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hat ali\Desktop\"/>
    </mc:Choice>
  </mc:AlternateContent>
  <bookViews>
    <workbookView xWindow="0" yWindow="0" windowWidth="20430" windowHeight="7050"/>
  </bookViews>
  <sheets>
    <sheet name="input-output data for ANN" sheetId="1" r:id="rId1"/>
    <sheet name="Scaled Data" sheetId="3" r:id="rId2"/>
    <sheet name="japanese lab data (source)" sheetId="2" r:id="rId3"/>
  </sheets>
  <definedNames>
    <definedName name="_xlnm._FilterDatabase" localSheetId="0" hidden="1">'input-output data for ANN'!$A$1:$R$3006</definedName>
    <definedName name="_xlnm._FilterDatabase" localSheetId="1" hidden="1">'Scaled Data'!$AM$10:$AP$10</definedName>
    <definedName name="_xlnm.Database">#REF!</definedName>
    <definedName name="出力範囲">#REF!</definedName>
    <definedName name="問い合わせ範囲">#REF!</definedName>
    <definedName name="条件範囲1">#REF!</definedName>
  </definedNames>
  <calcPr calcId="152511" iterate="1" iterateCount="5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AM2" i="3"/>
  <c r="AN2" i="3"/>
  <c r="AO2" i="3"/>
  <c r="AP2" i="3"/>
  <c r="AQ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AM3" i="3"/>
  <c r="AN3" i="3"/>
  <c r="AO3" i="3"/>
  <c r="AP3" i="3"/>
  <c r="AQ3" i="3"/>
  <c r="C5" i="3"/>
  <c r="E5" i="3"/>
  <c r="G5" i="3"/>
  <c r="H5" i="3"/>
  <c r="J5" i="3"/>
  <c r="K5" i="3"/>
  <c r="L5" i="3"/>
  <c r="N5" i="3"/>
  <c r="O5" i="3"/>
  <c r="P5" i="3"/>
  <c r="Q5" i="3"/>
  <c r="R5" i="3"/>
  <c r="AM5" i="3"/>
  <c r="AN5" i="3"/>
  <c r="AO5" i="3"/>
  <c r="AP5" i="3"/>
  <c r="AQ5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T11" i="3"/>
  <c r="AU11" i="3"/>
  <c r="AV11" i="3"/>
  <c r="AW11" i="3"/>
  <c r="AX11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T12" i="3"/>
  <c r="AU12" i="3"/>
  <c r="AV12" i="3"/>
  <c r="AW12" i="3"/>
  <c r="AX12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T13" i="3"/>
  <c r="AU13" i="3"/>
  <c r="AV13" i="3"/>
  <c r="AW13" i="3"/>
  <c r="AX13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T14" i="3"/>
  <c r="AU14" i="3"/>
  <c r="AV14" i="3"/>
  <c r="AW14" i="3"/>
  <c r="AX14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T15" i="3"/>
  <c r="AU15" i="3"/>
  <c r="AV15" i="3"/>
  <c r="AW15" i="3"/>
  <c r="AX15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T16" i="3"/>
  <c r="AU16" i="3"/>
  <c r="AV16" i="3"/>
  <c r="AW16" i="3"/>
  <c r="AX16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T17" i="3"/>
  <c r="AU17" i="3"/>
  <c r="AV17" i="3"/>
  <c r="AW17" i="3"/>
  <c r="AX17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T18" i="3"/>
  <c r="AU18" i="3"/>
  <c r="AV18" i="3"/>
  <c r="AW18" i="3"/>
  <c r="AX18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T19" i="3"/>
  <c r="AU19" i="3"/>
  <c r="AV19" i="3"/>
  <c r="AW19" i="3"/>
  <c r="AX19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T20" i="3"/>
  <c r="AU20" i="3"/>
  <c r="AV20" i="3"/>
  <c r="AW20" i="3"/>
  <c r="AX20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T21" i="3"/>
  <c r="AU21" i="3"/>
  <c r="AV21" i="3"/>
  <c r="AW21" i="3"/>
  <c r="AX21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T22" i="3"/>
  <c r="AU22" i="3"/>
  <c r="AV22" i="3"/>
  <c r="AW22" i="3"/>
  <c r="AX22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T23" i="3"/>
  <c r="AU23" i="3"/>
  <c r="AV23" i="3"/>
  <c r="AW23" i="3"/>
  <c r="AX23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T24" i="3"/>
  <c r="AU24" i="3"/>
  <c r="AV24" i="3"/>
  <c r="AW24" i="3"/>
  <c r="AX24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T25" i="3"/>
  <c r="AU25" i="3"/>
  <c r="AV25" i="3"/>
  <c r="AW25" i="3"/>
  <c r="AX25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T26" i="3"/>
  <c r="AU26" i="3"/>
  <c r="AV26" i="3"/>
  <c r="AW26" i="3"/>
  <c r="AX26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T27" i="3"/>
  <c r="AU27" i="3"/>
  <c r="AV27" i="3"/>
  <c r="AW27" i="3"/>
  <c r="AX27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T28" i="3"/>
  <c r="AU28" i="3"/>
  <c r="AV28" i="3"/>
  <c r="AW28" i="3"/>
  <c r="AX28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T29" i="3"/>
  <c r="AU29" i="3"/>
  <c r="AV29" i="3"/>
  <c r="AW29" i="3"/>
  <c r="AX29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T30" i="3"/>
  <c r="AU30" i="3"/>
  <c r="AV30" i="3"/>
  <c r="AW30" i="3"/>
  <c r="AX30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T31" i="3"/>
  <c r="AU31" i="3"/>
  <c r="AV31" i="3"/>
  <c r="AW31" i="3"/>
  <c r="AX31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T32" i="3"/>
  <c r="AU32" i="3"/>
  <c r="AV32" i="3"/>
  <c r="AW32" i="3"/>
  <c r="AX32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T33" i="3"/>
  <c r="AU33" i="3"/>
  <c r="AV33" i="3"/>
  <c r="AW33" i="3"/>
  <c r="AX33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T34" i="3"/>
  <c r="AU34" i="3"/>
  <c r="AV34" i="3"/>
  <c r="AW34" i="3"/>
  <c r="AX34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T35" i="3"/>
  <c r="AU35" i="3"/>
  <c r="AV35" i="3"/>
  <c r="AW35" i="3"/>
  <c r="AX35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T36" i="3"/>
  <c r="AU36" i="3"/>
  <c r="AV36" i="3"/>
  <c r="AW36" i="3"/>
  <c r="AX36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T37" i="3"/>
  <c r="AU37" i="3"/>
  <c r="AV37" i="3"/>
  <c r="AW37" i="3"/>
  <c r="AX37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T38" i="3"/>
  <c r="AU38" i="3"/>
  <c r="AV38" i="3"/>
  <c r="AW38" i="3"/>
  <c r="AX38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T39" i="3"/>
  <c r="AU39" i="3"/>
  <c r="AV39" i="3"/>
  <c r="AW39" i="3"/>
  <c r="AX39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T40" i="3"/>
  <c r="AU40" i="3"/>
  <c r="AV40" i="3"/>
  <c r="AW40" i="3"/>
  <c r="AX40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T41" i="3"/>
  <c r="AU41" i="3"/>
  <c r="AV41" i="3"/>
  <c r="AW41" i="3"/>
  <c r="AX41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T42" i="3"/>
  <c r="AU42" i="3"/>
  <c r="AV42" i="3"/>
  <c r="AW42" i="3"/>
  <c r="AX42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T43" i="3"/>
  <c r="AU43" i="3"/>
  <c r="AV43" i="3"/>
  <c r="AW43" i="3"/>
  <c r="AX43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T44" i="3"/>
  <c r="AU44" i="3"/>
  <c r="AV44" i="3"/>
  <c r="AW44" i="3"/>
  <c r="AX44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T45" i="3"/>
  <c r="AU45" i="3"/>
  <c r="AV45" i="3"/>
  <c r="AW45" i="3"/>
  <c r="AX45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T46" i="3"/>
  <c r="AU46" i="3"/>
  <c r="AV46" i="3"/>
  <c r="AW46" i="3"/>
  <c r="AX46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T47" i="3"/>
  <c r="AU47" i="3"/>
  <c r="AV47" i="3"/>
  <c r="AW47" i="3"/>
  <c r="AX47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T48" i="3"/>
  <c r="AU48" i="3"/>
  <c r="AV48" i="3"/>
  <c r="AW48" i="3"/>
  <c r="AX48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T49" i="3"/>
  <c r="AU49" i="3"/>
  <c r="AV49" i="3"/>
  <c r="AW49" i="3"/>
  <c r="AX49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T50" i="3"/>
  <c r="AU50" i="3"/>
  <c r="AV50" i="3"/>
  <c r="AW50" i="3"/>
  <c r="AX50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T51" i="3"/>
  <c r="AU51" i="3"/>
  <c r="AV51" i="3"/>
  <c r="AW51" i="3"/>
  <c r="AX51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T52" i="3"/>
  <c r="AU52" i="3"/>
  <c r="AV52" i="3"/>
  <c r="AW52" i="3"/>
  <c r="AX52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T53" i="3"/>
  <c r="AU53" i="3"/>
  <c r="AV53" i="3"/>
  <c r="AW53" i="3"/>
  <c r="AX53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T54" i="3"/>
  <c r="AU54" i="3"/>
  <c r="AV54" i="3"/>
  <c r="AW54" i="3"/>
  <c r="AX54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T55" i="3"/>
  <c r="AU55" i="3"/>
  <c r="AV55" i="3"/>
  <c r="AW55" i="3"/>
  <c r="AX55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T56" i="3"/>
  <c r="AU56" i="3"/>
  <c r="AV56" i="3"/>
  <c r="AW56" i="3"/>
  <c r="AX56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T57" i="3"/>
  <c r="AU57" i="3"/>
  <c r="AV57" i="3"/>
  <c r="AW57" i="3"/>
  <c r="AX57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T58" i="3"/>
  <c r="AU58" i="3"/>
  <c r="AV58" i="3"/>
  <c r="AW58" i="3"/>
  <c r="AX58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T59" i="3"/>
  <c r="AU59" i="3"/>
  <c r="AV59" i="3"/>
  <c r="AW59" i="3"/>
  <c r="AX59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T60" i="3"/>
  <c r="AU60" i="3"/>
  <c r="AV60" i="3"/>
  <c r="AW60" i="3"/>
  <c r="AX60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T61" i="3"/>
  <c r="AU61" i="3"/>
  <c r="AV61" i="3"/>
  <c r="AW61" i="3"/>
  <c r="AX61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T62" i="3"/>
  <c r="AU62" i="3"/>
  <c r="AV62" i="3"/>
  <c r="AW62" i="3"/>
  <c r="AX62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T63" i="3"/>
  <c r="AU63" i="3"/>
  <c r="AV63" i="3"/>
  <c r="AW63" i="3"/>
  <c r="AX63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T64" i="3"/>
  <c r="AU64" i="3"/>
  <c r="AV64" i="3"/>
  <c r="AW64" i="3"/>
  <c r="AX64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T65" i="3"/>
  <c r="AU65" i="3"/>
  <c r="AV65" i="3"/>
  <c r="AW65" i="3"/>
  <c r="AX65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T66" i="3"/>
  <c r="AU66" i="3"/>
  <c r="AV66" i="3"/>
  <c r="AW66" i="3"/>
  <c r="AX66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T67" i="3"/>
  <c r="AU67" i="3"/>
  <c r="AV67" i="3"/>
  <c r="AW67" i="3"/>
  <c r="AX67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T68" i="3"/>
  <c r="AU68" i="3"/>
  <c r="AV68" i="3"/>
  <c r="AW68" i="3"/>
  <c r="AX68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T69" i="3"/>
  <c r="AU69" i="3"/>
  <c r="AV69" i="3"/>
  <c r="AW69" i="3"/>
  <c r="AX69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T70" i="3"/>
  <c r="AU70" i="3"/>
  <c r="AV70" i="3"/>
  <c r="AW70" i="3"/>
  <c r="AX70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T71" i="3"/>
  <c r="AU71" i="3"/>
  <c r="AV71" i="3"/>
  <c r="AW71" i="3"/>
  <c r="AX71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T72" i="3"/>
  <c r="AU72" i="3"/>
  <c r="AV72" i="3"/>
  <c r="AW72" i="3"/>
  <c r="AX72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T73" i="3"/>
  <c r="AU73" i="3"/>
  <c r="AV73" i="3"/>
  <c r="AW73" i="3"/>
  <c r="AX73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T74" i="3"/>
  <c r="AU74" i="3"/>
  <c r="AV74" i="3"/>
  <c r="AW74" i="3"/>
  <c r="AX74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T75" i="3"/>
  <c r="AU75" i="3"/>
  <c r="AV75" i="3"/>
  <c r="AW75" i="3"/>
  <c r="AX75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T76" i="3"/>
  <c r="AU76" i="3"/>
  <c r="AV76" i="3"/>
  <c r="AW76" i="3"/>
  <c r="AX76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T77" i="3"/>
  <c r="AU77" i="3"/>
  <c r="AV77" i="3"/>
  <c r="AW77" i="3"/>
  <c r="AX77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T78" i="3"/>
  <c r="AU78" i="3"/>
  <c r="AV78" i="3"/>
  <c r="AW78" i="3"/>
  <c r="AX78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T79" i="3"/>
  <c r="AU79" i="3"/>
  <c r="AV79" i="3"/>
  <c r="AW79" i="3"/>
  <c r="AX79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T80" i="3"/>
  <c r="AU80" i="3"/>
  <c r="AV80" i="3"/>
  <c r="AW80" i="3"/>
  <c r="AX80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T81" i="3"/>
  <c r="AU81" i="3"/>
  <c r="AV81" i="3"/>
  <c r="AW81" i="3"/>
  <c r="AX81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T82" i="3"/>
  <c r="AU82" i="3"/>
  <c r="AV82" i="3"/>
  <c r="AW82" i="3"/>
  <c r="AX82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T83" i="3"/>
  <c r="AU83" i="3"/>
  <c r="AV83" i="3"/>
  <c r="AW83" i="3"/>
  <c r="AX83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T84" i="3"/>
  <c r="AU84" i="3"/>
  <c r="AV84" i="3"/>
  <c r="AW84" i="3"/>
  <c r="AX84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T85" i="3"/>
  <c r="AU85" i="3"/>
  <c r="AV85" i="3"/>
  <c r="AW85" i="3"/>
  <c r="AX85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T86" i="3"/>
  <c r="AU86" i="3"/>
  <c r="AV86" i="3"/>
  <c r="AW86" i="3"/>
  <c r="AX86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T87" i="3"/>
  <c r="AU87" i="3"/>
  <c r="AV87" i="3"/>
  <c r="AW87" i="3"/>
  <c r="AX87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T88" i="3"/>
  <c r="AU88" i="3"/>
  <c r="AV88" i="3"/>
  <c r="AW88" i="3"/>
  <c r="AX88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T89" i="3"/>
  <c r="AU89" i="3"/>
  <c r="AV89" i="3"/>
  <c r="AW89" i="3"/>
  <c r="AX89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T90" i="3"/>
  <c r="AU90" i="3"/>
  <c r="AV90" i="3"/>
  <c r="AW90" i="3"/>
  <c r="AX90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T91" i="3"/>
  <c r="AU91" i="3"/>
  <c r="AV91" i="3"/>
  <c r="AW91" i="3"/>
  <c r="AX91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T92" i="3"/>
  <c r="AU92" i="3"/>
  <c r="AV92" i="3"/>
  <c r="AW92" i="3"/>
  <c r="AX92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T93" i="3"/>
  <c r="AU93" i="3"/>
  <c r="AV93" i="3"/>
  <c r="AW93" i="3"/>
  <c r="AX93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T94" i="3"/>
  <c r="AU94" i="3"/>
  <c r="AV94" i="3"/>
  <c r="AW94" i="3"/>
  <c r="AX94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T95" i="3"/>
  <c r="AU95" i="3"/>
  <c r="AV95" i="3"/>
  <c r="AW95" i="3"/>
  <c r="AX95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T96" i="3"/>
  <c r="AU96" i="3"/>
  <c r="AV96" i="3"/>
  <c r="AW96" i="3"/>
  <c r="AX96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T97" i="3"/>
  <c r="AU97" i="3"/>
  <c r="AV97" i="3"/>
  <c r="AW97" i="3"/>
  <c r="AX97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T98" i="3"/>
  <c r="AU98" i="3"/>
  <c r="AV98" i="3"/>
  <c r="AW98" i="3"/>
  <c r="AX98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T99" i="3"/>
  <c r="AU99" i="3"/>
  <c r="AV99" i="3"/>
  <c r="AW99" i="3"/>
  <c r="AX99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T100" i="3"/>
  <c r="AU100" i="3"/>
  <c r="AV100" i="3"/>
  <c r="AW100" i="3"/>
  <c r="AX100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T101" i="3"/>
  <c r="AU101" i="3"/>
  <c r="AV101" i="3"/>
  <c r="AW101" i="3"/>
  <c r="AX101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T102" i="3"/>
  <c r="AU102" i="3"/>
  <c r="AV102" i="3"/>
  <c r="AW102" i="3"/>
  <c r="AX102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T103" i="3"/>
  <c r="AU103" i="3"/>
  <c r="AV103" i="3"/>
  <c r="AW103" i="3"/>
  <c r="AX103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T104" i="3"/>
  <c r="AU104" i="3"/>
  <c r="AV104" i="3"/>
  <c r="AW104" i="3"/>
  <c r="AX104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T105" i="3"/>
  <c r="AU105" i="3"/>
  <c r="AV105" i="3"/>
  <c r="AW105" i="3"/>
  <c r="AX105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T106" i="3"/>
  <c r="AU106" i="3"/>
  <c r="AV106" i="3"/>
  <c r="AW106" i="3"/>
  <c r="AX106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T107" i="3"/>
  <c r="AU107" i="3"/>
  <c r="AV107" i="3"/>
  <c r="AW107" i="3"/>
  <c r="AX107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T108" i="3"/>
  <c r="AU108" i="3"/>
  <c r="AV108" i="3"/>
  <c r="AW108" i="3"/>
  <c r="AX108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T109" i="3"/>
  <c r="AU109" i="3"/>
  <c r="AV109" i="3"/>
  <c r="AW109" i="3"/>
  <c r="AX109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T110" i="3"/>
  <c r="AU110" i="3"/>
  <c r="AV110" i="3"/>
  <c r="AW110" i="3"/>
  <c r="AX110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T111" i="3"/>
  <c r="AU111" i="3"/>
  <c r="AV111" i="3"/>
  <c r="AW111" i="3"/>
  <c r="AX111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T112" i="3"/>
  <c r="AU112" i="3"/>
  <c r="AV112" i="3"/>
  <c r="AW112" i="3"/>
  <c r="AX112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T113" i="3"/>
  <c r="AU113" i="3"/>
  <c r="AV113" i="3"/>
  <c r="AW113" i="3"/>
  <c r="AX113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T114" i="3"/>
  <c r="AU114" i="3"/>
  <c r="AV114" i="3"/>
  <c r="AW114" i="3"/>
  <c r="AX114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T115" i="3"/>
  <c r="AU115" i="3"/>
  <c r="AV115" i="3"/>
  <c r="AW115" i="3"/>
  <c r="AX115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T116" i="3"/>
  <c r="AU116" i="3"/>
  <c r="AV116" i="3"/>
  <c r="AW116" i="3"/>
  <c r="AX116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T117" i="3"/>
  <c r="AU117" i="3"/>
  <c r="AV117" i="3"/>
  <c r="AW117" i="3"/>
  <c r="AX117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T118" i="3"/>
  <c r="AU118" i="3"/>
  <c r="AV118" i="3"/>
  <c r="AW118" i="3"/>
  <c r="AX118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T119" i="3"/>
  <c r="AU119" i="3"/>
  <c r="AV119" i="3"/>
  <c r="AW119" i="3"/>
  <c r="AX119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T120" i="3"/>
  <c r="AU120" i="3"/>
  <c r="AV120" i="3"/>
  <c r="AW120" i="3"/>
  <c r="AX120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T121" i="3"/>
  <c r="AU121" i="3"/>
  <c r="AV121" i="3"/>
  <c r="AW121" i="3"/>
  <c r="AX121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T122" i="3"/>
  <c r="AU122" i="3"/>
  <c r="AV122" i="3"/>
  <c r="AW122" i="3"/>
  <c r="AX122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T123" i="3"/>
  <c r="AU123" i="3"/>
  <c r="AV123" i="3"/>
  <c r="AW123" i="3"/>
  <c r="AX123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T124" i="3"/>
  <c r="AU124" i="3"/>
  <c r="AV124" i="3"/>
  <c r="AW124" i="3"/>
  <c r="AX124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T125" i="3"/>
  <c r="AU125" i="3"/>
  <c r="AV125" i="3"/>
  <c r="AW125" i="3"/>
  <c r="AX125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T126" i="3"/>
  <c r="AU126" i="3"/>
  <c r="AV126" i="3"/>
  <c r="AW126" i="3"/>
  <c r="AX126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T127" i="3"/>
  <c r="AU127" i="3"/>
  <c r="AV127" i="3"/>
  <c r="AW127" i="3"/>
  <c r="AX127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T128" i="3"/>
  <c r="AU128" i="3"/>
  <c r="AV128" i="3"/>
  <c r="AW128" i="3"/>
  <c r="AX128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T129" i="3"/>
  <c r="AU129" i="3"/>
  <c r="AV129" i="3"/>
  <c r="AW129" i="3"/>
  <c r="AX129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T130" i="3"/>
  <c r="AU130" i="3"/>
  <c r="AV130" i="3"/>
  <c r="AW130" i="3"/>
  <c r="AX130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T131" i="3"/>
  <c r="AU131" i="3"/>
  <c r="AV131" i="3"/>
  <c r="AW131" i="3"/>
  <c r="AX131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T132" i="3"/>
  <c r="AU132" i="3"/>
  <c r="AV132" i="3"/>
  <c r="AW132" i="3"/>
  <c r="AX132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T133" i="3"/>
  <c r="AU133" i="3"/>
  <c r="AV133" i="3"/>
  <c r="AW133" i="3"/>
  <c r="AX133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T134" i="3"/>
  <c r="AU134" i="3"/>
  <c r="AV134" i="3"/>
  <c r="AW134" i="3"/>
  <c r="AX134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T135" i="3"/>
  <c r="AU135" i="3"/>
  <c r="AV135" i="3"/>
  <c r="AW135" i="3"/>
  <c r="AX135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T136" i="3"/>
  <c r="AU136" i="3"/>
  <c r="AV136" i="3"/>
  <c r="AW136" i="3"/>
  <c r="AX136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T137" i="3"/>
  <c r="AU137" i="3"/>
  <c r="AV137" i="3"/>
  <c r="AW137" i="3"/>
  <c r="AX137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T138" i="3"/>
  <c r="AU138" i="3"/>
  <c r="AV138" i="3"/>
  <c r="AW138" i="3"/>
  <c r="AX138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T139" i="3"/>
  <c r="AU139" i="3"/>
  <c r="AV139" i="3"/>
  <c r="AW139" i="3"/>
  <c r="AX139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T140" i="3"/>
  <c r="AU140" i="3"/>
  <c r="AV140" i="3"/>
  <c r="AW140" i="3"/>
  <c r="AX140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T141" i="3"/>
  <c r="AU141" i="3"/>
  <c r="AV141" i="3"/>
  <c r="AW141" i="3"/>
  <c r="AX141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T142" i="3"/>
  <c r="AU142" i="3"/>
  <c r="AV142" i="3"/>
  <c r="AW142" i="3"/>
  <c r="AX142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T143" i="3"/>
  <c r="AU143" i="3"/>
  <c r="AV143" i="3"/>
  <c r="AW143" i="3"/>
  <c r="AX143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T144" i="3"/>
  <c r="AU144" i="3"/>
  <c r="AV144" i="3"/>
  <c r="AW144" i="3"/>
  <c r="AX144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T145" i="3"/>
  <c r="AU145" i="3"/>
  <c r="AV145" i="3"/>
  <c r="AW145" i="3"/>
  <c r="AX145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T146" i="3"/>
  <c r="AU146" i="3"/>
  <c r="AV146" i="3"/>
  <c r="AW146" i="3"/>
  <c r="AX146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T147" i="3"/>
  <c r="AU147" i="3"/>
  <c r="AV147" i="3"/>
  <c r="AW147" i="3"/>
  <c r="AX147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T148" i="3"/>
  <c r="AU148" i="3"/>
  <c r="AV148" i="3"/>
  <c r="AW148" i="3"/>
  <c r="AX148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T149" i="3"/>
  <c r="AU149" i="3"/>
  <c r="AV149" i="3"/>
  <c r="AW149" i="3"/>
  <c r="AX149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T150" i="3"/>
  <c r="AU150" i="3"/>
  <c r="AV150" i="3"/>
  <c r="AW150" i="3"/>
  <c r="AX150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T151" i="3"/>
  <c r="AU151" i="3"/>
  <c r="AV151" i="3"/>
  <c r="AW151" i="3"/>
  <c r="AX151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T152" i="3"/>
  <c r="AU152" i="3"/>
  <c r="AV152" i="3"/>
  <c r="AW152" i="3"/>
  <c r="AX152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T153" i="3"/>
  <c r="AU153" i="3"/>
  <c r="AV153" i="3"/>
  <c r="AW153" i="3"/>
  <c r="AX153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T154" i="3"/>
  <c r="AU154" i="3"/>
  <c r="AV154" i="3"/>
  <c r="AW154" i="3"/>
  <c r="AX154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T155" i="3"/>
  <c r="AU155" i="3"/>
  <c r="AV155" i="3"/>
  <c r="AW155" i="3"/>
  <c r="AX155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T156" i="3"/>
  <c r="AU156" i="3"/>
  <c r="AV156" i="3"/>
  <c r="AW156" i="3"/>
  <c r="AX156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T157" i="3"/>
  <c r="AU157" i="3"/>
  <c r="AV157" i="3"/>
  <c r="AW157" i="3"/>
  <c r="AX157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T158" i="3"/>
  <c r="AU158" i="3"/>
  <c r="AV158" i="3"/>
  <c r="AW158" i="3"/>
  <c r="AX158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T159" i="3"/>
  <c r="AU159" i="3"/>
  <c r="AV159" i="3"/>
  <c r="AW159" i="3"/>
  <c r="AX159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T160" i="3"/>
  <c r="AU160" i="3"/>
  <c r="AV160" i="3"/>
  <c r="AW160" i="3"/>
  <c r="AX160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T161" i="3"/>
  <c r="AU161" i="3"/>
  <c r="AV161" i="3"/>
  <c r="AW161" i="3"/>
  <c r="AX161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T162" i="3"/>
  <c r="AU162" i="3"/>
  <c r="AV162" i="3"/>
  <c r="AW162" i="3"/>
  <c r="AX162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T163" i="3"/>
  <c r="AU163" i="3"/>
  <c r="AV163" i="3"/>
  <c r="AW163" i="3"/>
  <c r="AX163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T164" i="3"/>
  <c r="AU164" i="3"/>
  <c r="AV164" i="3"/>
  <c r="AW164" i="3"/>
  <c r="AX164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T165" i="3"/>
  <c r="AU165" i="3"/>
  <c r="AV165" i="3"/>
  <c r="AW165" i="3"/>
  <c r="AX165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T166" i="3"/>
  <c r="AU166" i="3"/>
  <c r="AV166" i="3"/>
  <c r="AW166" i="3"/>
  <c r="AX166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T167" i="3"/>
  <c r="AU167" i="3"/>
  <c r="AV167" i="3"/>
  <c r="AW167" i="3"/>
  <c r="AX167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T168" i="3"/>
  <c r="AU168" i="3"/>
  <c r="AV168" i="3"/>
  <c r="AW168" i="3"/>
  <c r="AX168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T169" i="3"/>
  <c r="AU169" i="3"/>
  <c r="AV169" i="3"/>
  <c r="AW169" i="3"/>
  <c r="AX169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T170" i="3"/>
  <c r="AU170" i="3"/>
  <c r="AV170" i="3"/>
  <c r="AW170" i="3"/>
  <c r="AX170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T171" i="3"/>
  <c r="AU171" i="3"/>
  <c r="AV171" i="3"/>
  <c r="AW171" i="3"/>
  <c r="AX171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T172" i="3"/>
  <c r="AU172" i="3"/>
  <c r="AV172" i="3"/>
  <c r="AW172" i="3"/>
  <c r="AX172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T173" i="3"/>
  <c r="AU173" i="3"/>
  <c r="AV173" i="3"/>
  <c r="AW173" i="3"/>
  <c r="AX173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T174" i="3"/>
  <c r="AU174" i="3"/>
  <c r="AV174" i="3"/>
  <c r="AW174" i="3"/>
  <c r="AX174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T175" i="3"/>
  <c r="AU175" i="3"/>
  <c r="AV175" i="3"/>
  <c r="AW175" i="3"/>
  <c r="AX175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T176" i="3"/>
  <c r="AU176" i="3"/>
  <c r="AV176" i="3"/>
  <c r="AW176" i="3"/>
  <c r="AX176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T177" i="3"/>
  <c r="AU177" i="3"/>
  <c r="AV177" i="3"/>
  <c r="AW177" i="3"/>
  <c r="AX177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T178" i="3"/>
  <c r="AU178" i="3"/>
  <c r="AV178" i="3"/>
  <c r="AW178" i="3"/>
  <c r="AX178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T179" i="3"/>
  <c r="AU179" i="3"/>
  <c r="AV179" i="3"/>
  <c r="AW179" i="3"/>
  <c r="AX179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T180" i="3"/>
  <c r="AU180" i="3"/>
  <c r="AV180" i="3"/>
  <c r="AW180" i="3"/>
  <c r="AX180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T181" i="3"/>
  <c r="AU181" i="3"/>
  <c r="AV181" i="3"/>
  <c r="AW181" i="3"/>
  <c r="AX181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T182" i="3"/>
  <c r="AU182" i="3"/>
  <c r="AV182" i="3"/>
  <c r="AW182" i="3"/>
  <c r="AX182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T183" i="3"/>
  <c r="AU183" i="3"/>
  <c r="AV183" i="3"/>
  <c r="AW183" i="3"/>
  <c r="AX183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T184" i="3"/>
  <c r="AU184" i="3"/>
  <c r="AV184" i="3"/>
  <c r="AW184" i="3"/>
  <c r="AX184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T185" i="3"/>
  <c r="AU185" i="3"/>
  <c r="AV185" i="3"/>
  <c r="AW185" i="3"/>
  <c r="AX185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T186" i="3"/>
  <c r="AU186" i="3"/>
  <c r="AV186" i="3"/>
  <c r="AW186" i="3"/>
  <c r="AX186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T187" i="3"/>
  <c r="AU187" i="3"/>
  <c r="AV187" i="3"/>
  <c r="AW187" i="3"/>
  <c r="AX187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T188" i="3"/>
  <c r="AU188" i="3"/>
  <c r="AV188" i="3"/>
  <c r="AW188" i="3"/>
  <c r="AX188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T189" i="3"/>
  <c r="AU189" i="3"/>
  <c r="AV189" i="3"/>
  <c r="AW189" i="3"/>
  <c r="AX189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T190" i="3"/>
  <c r="AU190" i="3"/>
  <c r="AV190" i="3"/>
  <c r="AW190" i="3"/>
  <c r="AX190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T191" i="3"/>
  <c r="AU191" i="3"/>
  <c r="AV191" i="3"/>
  <c r="AW191" i="3"/>
  <c r="AX191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T192" i="3"/>
  <c r="AU192" i="3"/>
  <c r="AV192" i="3"/>
  <c r="AW192" i="3"/>
  <c r="AX192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T193" i="3"/>
  <c r="AU193" i="3"/>
  <c r="AV193" i="3"/>
  <c r="AW193" i="3"/>
  <c r="AX193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T194" i="3"/>
  <c r="AU194" i="3"/>
  <c r="AV194" i="3"/>
  <c r="AW194" i="3"/>
  <c r="AX194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T195" i="3"/>
  <c r="AU195" i="3"/>
  <c r="AV195" i="3"/>
  <c r="AW195" i="3"/>
  <c r="AX195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T196" i="3"/>
  <c r="AU196" i="3"/>
  <c r="AV196" i="3"/>
  <c r="AW196" i="3"/>
  <c r="AX196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T197" i="3"/>
  <c r="AU197" i="3"/>
  <c r="AV197" i="3"/>
  <c r="AW197" i="3"/>
  <c r="AX197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T198" i="3"/>
  <c r="AU198" i="3"/>
  <c r="AV198" i="3"/>
  <c r="AW198" i="3"/>
  <c r="AX198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T199" i="3"/>
  <c r="AU199" i="3"/>
  <c r="AV199" i="3"/>
  <c r="AW199" i="3"/>
  <c r="AX199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T200" i="3"/>
  <c r="AU200" i="3"/>
  <c r="AV200" i="3"/>
  <c r="AW200" i="3"/>
  <c r="AX200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T201" i="3"/>
  <c r="AU201" i="3"/>
  <c r="AV201" i="3"/>
  <c r="AW201" i="3"/>
  <c r="AX201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T202" i="3"/>
  <c r="AU202" i="3"/>
  <c r="AV202" i="3"/>
  <c r="AW202" i="3"/>
  <c r="AX202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T203" i="3"/>
  <c r="AU203" i="3"/>
  <c r="AV203" i="3"/>
  <c r="AW203" i="3"/>
  <c r="AX203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T204" i="3"/>
  <c r="AU204" i="3"/>
  <c r="AV204" i="3"/>
  <c r="AW204" i="3"/>
  <c r="AX204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T205" i="3"/>
  <c r="AU205" i="3"/>
  <c r="AV205" i="3"/>
  <c r="AW205" i="3"/>
  <c r="AX205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T206" i="3"/>
  <c r="AU206" i="3"/>
  <c r="AV206" i="3"/>
  <c r="AW206" i="3"/>
  <c r="AX206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T207" i="3"/>
  <c r="AU207" i="3"/>
  <c r="AV207" i="3"/>
  <c r="AW207" i="3"/>
  <c r="AX207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T208" i="3"/>
  <c r="AU208" i="3"/>
  <c r="AV208" i="3"/>
  <c r="AW208" i="3"/>
  <c r="AX208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T209" i="3"/>
  <c r="AU209" i="3"/>
  <c r="AV209" i="3"/>
  <c r="AW209" i="3"/>
  <c r="AX209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T210" i="3"/>
  <c r="AU210" i="3"/>
  <c r="AV210" i="3"/>
  <c r="AW210" i="3"/>
  <c r="AX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T211" i="3"/>
  <c r="AU211" i="3"/>
  <c r="AV211" i="3"/>
  <c r="AW211" i="3"/>
  <c r="AX211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T212" i="3"/>
  <c r="AU212" i="3"/>
  <c r="AV212" i="3"/>
  <c r="AW212" i="3"/>
  <c r="AX212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T213" i="3"/>
  <c r="AU213" i="3"/>
  <c r="AV213" i="3"/>
  <c r="AW213" i="3"/>
  <c r="AX213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T214" i="3"/>
  <c r="AU214" i="3"/>
  <c r="AV214" i="3"/>
  <c r="AW214" i="3"/>
  <c r="AX214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T215" i="3"/>
  <c r="AU215" i="3"/>
  <c r="AV215" i="3"/>
  <c r="AW215" i="3"/>
  <c r="AX215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T216" i="3"/>
  <c r="AU216" i="3"/>
  <c r="AV216" i="3"/>
  <c r="AW216" i="3"/>
  <c r="AX216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T217" i="3"/>
  <c r="AU217" i="3"/>
  <c r="AV217" i="3"/>
  <c r="AW217" i="3"/>
  <c r="AX217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T218" i="3"/>
  <c r="AU218" i="3"/>
  <c r="AV218" i="3"/>
  <c r="AW218" i="3"/>
  <c r="AX218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T219" i="3"/>
  <c r="AU219" i="3"/>
  <c r="AV219" i="3"/>
  <c r="AW219" i="3"/>
  <c r="AX219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T220" i="3"/>
  <c r="AU220" i="3"/>
  <c r="AV220" i="3"/>
  <c r="AW220" i="3"/>
  <c r="AX220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T221" i="3"/>
  <c r="AU221" i="3"/>
  <c r="AV221" i="3"/>
  <c r="AW221" i="3"/>
  <c r="AX221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T222" i="3"/>
  <c r="AU222" i="3"/>
  <c r="AV222" i="3"/>
  <c r="AW222" i="3"/>
  <c r="AX222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T223" i="3"/>
  <c r="AU223" i="3"/>
  <c r="AV223" i="3"/>
  <c r="AW223" i="3"/>
  <c r="AX223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T224" i="3"/>
  <c r="AU224" i="3"/>
  <c r="AV224" i="3"/>
  <c r="AW224" i="3"/>
  <c r="AX224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T225" i="3"/>
  <c r="AU225" i="3"/>
  <c r="AV225" i="3"/>
  <c r="AW225" i="3"/>
  <c r="AX225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T226" i="3"/>
  <c r="AU226" i="3"/>
  <c r="AV226" i="3"/>
  <c r="AW226" i="3"/>
  <c r="AX226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T227" i="3"/>
  <c r="AU227" i="3"/>
  <c r="AV227" i="3"/>
  <c r="AW227" i="3"/>
  <c r="AX227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T228" i="3"/>
  <c r="AU228" i="3"/>
  <c r="AV228" i="3"/>
  <c r="AW228" i="3"/>
  <c r="AX228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T229" i="3"/>
  <c r="AU229" i="3"/>
  <c r="AV229" i="3"/>
  <c r="AW229" i="3"/>
  <c r="AX229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T230" i="3"/>
  <c r="AU230" i="3"/>
  <c r="AV230" i="3"/>
  <c r="AW230" i="3"/>
  <c r="AX230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T231" i="3"/>
  <c r="AU231" i="3"/>
  <c r="AV231" i="3"/>
  <c r="AW231" i="3"/>
  <c r="AX231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T232" i="3"/>
  <c r="AU232" i="3"/>
  <c r="AV232" i="3"/>
  <c r="AW232" i="3"/>
  <c r="AX232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T233" i="3"/>
  <c r="AU233" i="3"/>
  <c r="AV233" i="3"/>
  <c r="AW233" i="3"/>
  <c r="AX233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T234" i="3"/>
  <c r="AU234" i="3"/>
  <c r="AV234" i="3"/>
  <c r="AW234" i="3"/>
  <c r="AX234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T235" i="3"/>
  <c r="AU235" i="3"/>
  <c r="AV235" i="3"/>
  <c r="AW235" i="3"/>
  <c r="AX235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T236" i="3"/>
  <c r="AU236" i="3"/>
  <c r="AV236" i="3"/>
  <c r="AW236" i="3"/>
  <c r="AX236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T237" i="3"/>
  <c r="AU237" i="3"/>
  <c r="AV237" i="3"/>
  <c r="AW237" i="3"/>
  <c r="AX237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T238" i="3"/>
  <c r="AU238" i="3"/>
  <c r="AV238" i="3"/>
  <c r="AW238" i="3"/>
  <c r="AX238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T239" i="3"/>
  <c r="AU239" i="3"/>
  <c r="AV239" i="3"/>
  <c r="AW239" i="3"/>
  <c r="AX239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T240" i="3"/>
  <c r="AU240" i="3"/>
  <c r="AV240" i="3"/>
  <c r="AW240" i="3"/>
  <c r="AX240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T241" i="3"/>
  <c r="AU241" i="3"/>
  <c r="AV241" i="3"/>
  <c r="AW241" i="3"/>
  <c r="AX241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T242" i="3"/>
  <c r="AU242" i="3"/>
  <c r="AV242" i="3"/>
  <c r="AW242" i="3"/>
  <c r="AX242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T243" i="3"/>
  <c r="AU243" i="3"/>
  <c r="AV243" i="3"/>
  <c r="AW243" i="3"/>
  <c r="AX243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T244" i="3"/>
  <c r="AU244" i="3"/>
  <c r="AV244" i="3"/>
  <c r="AW244" i="3"/>
  <c r="AX244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T245" i="3"/>
  <c r="AU245" i="3"/>
  <c r="AV245" i="3"/>
  <c r="AW245" i="3"/>
  <c r="AX245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T246" i="3"/>
  <c r="AU246" i="3"/>
  <c r="AV246" i="3"/>
  <c r="AW246" i="3"/>
  <c r="AX246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T247" i="3"/>
  <c r="AU247" i="3"/>
  <c r="AV247" i="3"/>
  <c r="AW247" i="3"/>
  <c r="AX247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T248" i="3"/>
  <c r="AU248" i="3"/>
  <c r="AV248" i="3"/>
  <c r="AW248" i="3"/>
  <c r="AX248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T249" i="3"/>
  <c r="AU249" i="3"/>
  <c r="AV249" i="3"/>
  <c r="AW249" i="3"/>
  <c r="AX249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T250" i="3"/>
  <c r="AU250" i="3"/>
  <c r="AV250" i="3"/>
  <c r="AW250" i="3"/>
  <c r="AX250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T251" i="3"/>
  <c r="AU251" i="3"/>
  <c r="AV251" i="3"/>
  <c r="AW251" i="3"/>
  <c r="AX251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T252" i="3"/>
  <c r="AU252" i="3"/>
  <c r="AV252" i="3"/>
  <c r="AW252" i="3"/>
  <c r="AX252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T253" i="3"/>
  <c r="AU253" i="3"/>
  <c r="AV253" i="3"/>
  <c r="AW253" i="3"/>
  <c r="AX253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T254" i="3"/>
  <c r="AU254" i="3"/>
  <c r="AV254" i="3"/>
  <c r="AW254" i="3"/>
  <c r="AX254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T255" i="3"/>
  <c r="AU255" i="3"/>
  <c r="AV255" i="3"/>
  <c r="AW255" i="3"/>
  <c r="AX255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T256" i="3"/>
  <c r="AU256" i="3"/>
  <c r="AV256" i="3"/>
  <c r="AW256" i="3"/>
  <c r="AX256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T257" i="3"/>
  <c r="AU257" i="3"/>
  <c r="AV257" i="3"/>
  <c r="AW257" i="3"/>
  <c r="AX257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T258" i="3"/>
  <c r="AU258" i="3"/>
  <c r="AV258" i="3"/>
  <c r="AW258" i="3"/>
  <c r="AX258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T259" i="3"/>
  <c r="AU259" i="3"/>
  <c r="AV259" i="3"/>
  <c r="AW259" i="3"/>
  <c r="AX259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T260" i="3"/>
  <c r="AU260" i="3"/>
  <c r="AV260" i="3"/>
  <c r="AW260" i="3"/>
  <c r="AX260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T261" i="3"/>
  <c r="AU261" i="3"/>
  <c r="AV261" i="3"/>
  <c r="AW261" i="3"/>
  <c r="AX261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T262" i="3"/>
  <c r="AU262" i="3"/>
  <c r="AV262" i="3"/>
  <c r="AW262" i="3"/>
  <c r="AX262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T263" i="3"/>
  <c r="AU263" i="3"/>
  <c r="AV263" i="3"/>
  <c r="AW263" i="3"/>
  <c r="AX263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T264" i="3"/>
  <c r="AU264" i="3"/>
  <c r="AV264" i="3"/>
  <c r="AW264" i="3"/>
  <c r="AX264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T265" i="3"/>
  <c r="AU265" i="3"/>
  <c r="AV265" i="3"/>
  <c r="AW265" i="3"/>
  <c r="AX265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T266" i="3"/>
  <c r="AU266" i="3"/>
  <c r="AV266" i="3"/>
  <c r="AW266" i="3"/>
  <c r="AX266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T267" i="3"/>
  <c r="AU267" i="3"/>
  <c r="AV267" i="3"/>
  <c r="AW267" i="3"/>
  <c r="AX267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T268" i="3"/>
  <c r="AU268" i="3"/>
  <c r="AV268" i="3"/>
  <c r="AW268" i="3"/>
  <c r="AX268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T269" i="3"/>
  <c r="AU269" i="3"/>
  <c r="AV269" i="3"/>
  <c r="AW269" i="3"/>
  <c r="AX269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T270" i="3"/>
  <c r="AU270" i="3"/>
  <c r="AV270" i="3"/>
  <c r="AW270" i="3"/>
  <c r="AX270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T271" i="3"/>
  <c r="AU271" i="3"/>
  <c r="AV271" i="3"/>
  <c r="AW271" i="3"/>
  <c r="AX271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T272" i="3"/>
  <c r="AU272" i="3"/>
  <c r="AV272" i="3"/>
  <c r="AW272" i="3"/>
  <c r="AX272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T273" i="3"/>
  <c r="AU273" i="3"/>
  <c r="AV273" i="3"/>
  <c r="AW273" i="3"/>
  <c r="AX273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T274" i="3"/>
  <c r="AU274" i="3"/>
  <c r="AV274" i="3"/>
  <c r="AW274" i="3"/>
  <c r="AX274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T275" i="3"/>
  <c r="AU275" i="3"/>
  <c r="AV275" i="3"/>
  <c r="AW275" i="3"/>
  <c r="AX275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T276" i="3"/>
  <c r="AU276" i="3"/>
  <c r="AV276" i="3"/>
  <c r="AW276" i="3"/>
  <c r="AX276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T277" i="3"/>
  <c r="AU277" i="3"/>
  <c r="AV277" i="3"/>
  <c r="AW277" i="3"/>
  <c r="AX277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T278" i="3"/>
  <c r="AU278" i="3"/>
  <c r="AV278" i="3"/>
  <c r="AW278" i="3"/>
  <c r="AX278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T279" i="3"/>
  <c r="AU279" i="3"/>
  <c r="AV279" i="3"/>
  <c r="AW279" i="3"/>
  <c r="AX279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T280" i="3"/>
  <c r="AU280" i="3"/>
  <c r="AV280" i="3"/>
  <c r="AW280" i="3"/>
  <c r="AX280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T281" i="3"/>
  <c r="AU281" i="3"/>
  <c r="AV281" i="3"/>
  <c r="AW281" i="3"/>
  <c r="AX281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T282" i="3"/>
  <c r="AU282" i="3"/>
  <c r="AV282" i="3"/>
  <c r="AW282" i="3"/>
  <c r="AX282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T283" i="3"/>
  <c r="AU283" i="3"/>
  <c r="AV283" i="3"/>
  <c r="AW283" i="3"/>
  <c r="AX283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T284" i="3"/>
  <c r="AU284" i="3"/>
  <c r="AV284" i="3"/>
  <c r="AW284" i="3"/>
  <c r="AX284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T285" i="3"/>
  <c r="AU285" i="3"/>
  <c r="AV285" i="3"/>
  <c r="AW285" i="3"/>
  <c r="AX285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T286" i="3"/>
  <c r="AU286" i="3"/>
  <c r="AV286" i="3"/>
  <c r="AW286" i="3"/>
  <c r="AX286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T287" i="3"/>
  <c r="AU287" i="3"/>
  <c r="AV287" i="3"/>
  <c r="AW287" i="3"/>
  <c r="AX287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T288" i="3"/>
  <c r="AU288" i="3"/>
  <c r="AV288" i="3"/>
  <c r="AW288" i="3"/>
  <c r="AX288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T289" i="3"/>
  <c r="AU289" i="3"/>
  <c r="AV289" i="3"/>
  <c r="AW289" i="3"/>
  <c r="AX289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T290" i="3"/>
  <c r="AU290" i="3"/>
  <c r="AV290" i="3"/>
  <c r="AW290" i="3"/>
  <c r="AX290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T291" i="3"/>
  <c r="AU291" i="3"/>
  <c r="AV291" i="3"/>
  <c r="AW291" i="3"/>
  <c r="AX291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T292" i="3"/>
  <c r="AU292" i="3"/>
  <c r="AV292" i="3"/>
  <c r="AW292" i="3"/>
  <c r="AX292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T293" i="3"/>
  <c r="AU293" i="3"/>
  <c r="AV293" i="3"/>
  <c r="AW293" i="3"/>
  <c r="AX293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T294" i="3"/>
  <c r="AU294" i="3"/>
  <c r="AV294" i="3"/>
  <c r="AW294" i="3"/>
  <c r="AX294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T295" i="3"/>
  <c r="AU295" i="3"/>
  <c r="AV295" i="3"/>
  <c r="AW295" i="3"/>
  <c r="AX295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T296" i="3"/>
  <c r="AU296" i="3"/>
  <c r="AV296" i="3"/>
  <c r="AW296" i="3"/>
  <c r="AX296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T297" i="3"/>
  <c r="AU297" i="3"/>
  <c r="AV297" i="3"/>
  <c r="AW297" i="3"/>
  <c r="AX297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T298" i="3"/>
  <c r="AU298" i="3"/>
  <c r="AV298" i="3"/>
  <c r="AW298" i="3"/>
  <c r="AX298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T299" i="3"/>
  <c r="AU299" i="3"/>
  <c r="AV299" i="3"/>
  <c r="AW299" i="3"/>
  <c r="AX299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T300" i="3"/>
  <c r="AU300" i="3"/>
  <c r="AV300" i="3"/>
  <c r="AW300" i="3"/>
  <c r="AX300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T301" i="3"/>
  <c r="AU301" i="3"/>
  <c r="AV301" i="3"/>
  <c r="AW301" i="3"/>
  <c r="AX301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T302" i="3"/>
  <c r="AU302" i="3"/>
  <c r="AV302" i="3"/>
  <c r="AW302" i="3"/>
  <c r="AX302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T303" i="3"/>
  <c r="AU303" i="3"/>
  <c r="AV303" i="3"/>
  <c r="AW303" i="3"/>
  <c r="AX303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T304" i="3"/>
  <c r="AU304" i="3"/>
  <c r="AV304" i="3"/>
  <c r="AW304" i="3"/>
  <c r="AX304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T305" i="3"/>
  <c r="AU305" i="3"/>
  <c r="AV305" i="3"/>
  <c r="AW305" i="3"/>
  <c r="AX305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T306" i="3"/>
  <c r="AU306" i="3"/>
  <c r="AV306" i="3"/>
  <c r="AW306" i="3"/>
  <c r="AX306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T307" i="3"/>
  <c r="AU307" i="3"/>
  <c r="AV307" i="3"/>
  <c r="AW307" i="3"/>
  <c r="AX307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T308" i="3"/>
  <c r="AU308" i="3"/>
  <c r="AV308" i="3"/>
  <c r="AW308" i="3"/>
  <c r="AX308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T309" i="3"/>
  <c r="AU309" i="3"/>
  <c r="AV309" i="3"/>
  <c r="AW309" i="3"/>
  <c r="AX309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T310" i="3"/>
  <c r="AU310" i="3"/>
  <c r="AV310" i="3"/>
  <c r="AW310" i="3"/>
  <c r="AX310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T311" i="3"/>
  <c r="AU311" i="3"/>
  <c r="AV311" i="3"/>
  <c r="AW311" i="3"/>
  <c r="AX311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T312" i="3"/>
  <c r="AU312" i="3"/>
  <c r="AV312" i="3"/>
  <c r="AW312" i="3"/>
  <c r="AX312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T313" i="3"/>
  <c r="AU313" i="3"/>
  <c r="AV313" i="3"/>
  <c r="AW313" i="3"/>
  <c r="AX313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T314" i="3"/>
  <c r="AU314" i="3"/>
  <c r="AV314" i="3"/>
  <c r="AW314" i="3"/>
  <c r="AX314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T315" i="3"/>
  <c r="AU315" i="3"/>
  <c r="AV315" i="3"/>
  <c r="AW315" i="3"/>
  <c r="AX315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T316" i="3"/>
  <c r="AU316" i="3"/>
  <c r="AV316" i="3"/>
  <c r="AW316" i="3"/>
  <c r="AX316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T317" i="3"/>
  <c r="AU317" i="3"/>
  <c r="AV317" i="3"/>
  <c r="AW317" i="3"/>
  <c r="AX317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T318" i="3"/>
  <c r="AU318" i="3"/>
  <c r="AV318" i="3"/>
  <c r="AW318" i="3"/>
  <c r="AX318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T319" i="3"/>
  <c r="AU319" i="3"/>
  <c r="AV319" i="3"/>
  <c r="AW319" i="3"/>
  <c r="AX319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T320" i="3"/>
  <c r="AU320" i="3"/>
  <c r="AV320" i="3"/>
  <c r="AW320" i="3"/>
  <c r="AX320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T321" i="3"/>
  <c r="AU321" i="3"/>
  <c r="AV321" i="3"/>
  <c r="AW321" i="3"/>
  <c r="AX321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T322" i="3"/>
  <c r="AU322" i="3"/>
  <c r="AV322" i="3"/>
  <c r="AW322" i="3"/>
  <c r="AX322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T323" i="3"/>
  <c r="AU323" i="3"/>
  <c r="AV323" i="3"/>
  <c r="AW323" i="3"/>
  <c r="AX323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T324" i="3"/>
  <c r="AU324" i="3"/>
  <c r="AV324" i="3"/>
  <c r="AW324" i="3"/>
  <c r="AX324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T325" i="3"/>
  <c r="AU325" i="3"/>
  <c r="AV325" i="3"/>
  <c r="AW325" i="3"/>
  <c r="AX325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T326" i="3"/>
  <c r="AU326" i="3"/>
  <c r="AV326" i="3"/>
  <c r="AW326" i="3"/>
  <c r="AX326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T327" i="3"/>
  <c r="AU327" i="3"/>
  <c r="AV327" i="3"/>
  <c r="AW327" i="3"/>
  <c r="AX327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T328" i="3"/>
  <c r="AU328" i="3"/>
  <c r="AV328" i="3"/>
  <c r="AW328" i="3"/>
  <c r="AX328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T329" i="3"/>
  <c r="AU329" i="3"/>
  <c r="AV329" i="3"/>
  <c r="AW329" i="3"/>
  <c r="AX329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T330" i="3"/>
  <c r="AU330" i="3"/>
  <c r="AV330" i="3"/>
  <c r="AW330" i="3"/>
  <c r="AX330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T331" i="3"/>
  <c r="AU331" i="3"/>
  <c r="AV331" i="3"/>
  <c r="AW331" i="3"/>
  <c r="AX331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T332" i="3"/>
  <c r="AU332" i="3"/>
  <c r="AV332" i="3"/>
  <c r="AW332" i="3"/>
  <c r="AX332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T333" i="3"/>
  <c r="AU333" i="3"/>
  <c r="AV333" i="3"/>
  <c r="AW333" i="3"/>
  <c r="AX333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T334" i="3"/>
  <c r="AU334" i="3"/>
  <c r="AV334" i="3"/>
  <c r="AW334" i="3"/>
  <c r="AX334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T335" i="3"/>
  <c r="AU335" i="3"/>
  <c r="AV335" i="3"/>
  <c r="AW335" i="3"/>
  <c r="AX335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T336" i="3"/>
  <c r="AU336" i="3"/>
  <c r="AV336" i="3"/>
  <c r="AW336" i="3"/>
  <c r="AX336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T337" i="3"/>
  <c r="AU337" i="3"/>
  <c r="AV337" i="3"/>
  <c r="AW337" i="3"/>
  <c r="AX337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T338" i="3"/>
  <c r="AU338" i="3"/>
  <c r="AV338" i="3"/>
  <c r="AW338" i="3"/>
  <c r="AX338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T339" i="3"/>
  <c r="AU339" i="3"/>
  <c r="AV339" i="3"/>
  <c r="AW339" i="3"/>
  <c r="AX339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T340" i="3"/>
  <c r="AU340" i="3"/>
  <c r="AV340" i="3"/>
  <c r="AW340" i="3"/>
  <c r="AX340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T341" i="3"/>
  <c r="AU341" i="3"/>
  <c r="AV341" i="3"/>
  <c r="AW341" i="3"/>
  <c r="AX341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T342" i="3"/>
  <c r="AU342" i="3"/>
  <c r="AV342" i="3"/>
  <c r="AW342" i="3"/>
  <c r="AX342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T343" i="3"/>
  <c r="AU343" i="3"/>
  <c r="AV343" i="3"/>
  <c r="AW343" i="3"/>
  <c r="AX343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T344" i="3"/>
  <c r="AU344" i="3"/>
  <c r="AV344" i="3"/>
  <c r="AW344" i="3"/>
  <c r="AX344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T345" i="3"/>
  <c r="AU345" i="3"/>
  <c r="AV345" i="3"/>
  <c r="AW345" i="3"/>
  <c r="AX345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T346" i="3"/>
  <c r="AU346" i="3"/>
  <c r="AV346" i="3"/>
  <c r="AW346" i="3"/>
  <c r="AX346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T347" i="3"/>
  <c r="AU347" i="3"/>
  <c r="AV347" i="3"/>
  <c r="AW347" i="3"/>
  <c r="AX347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T348" i="3"/>
  <c r="AU348" i="3"/>
  <c r="AV348" i="3"/>
  <c r="AW348" i="3"/>
  <c r="AX348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T349" i="3"/>
  <c r="AU349" i="3"/>
  <c r="AV349" i="3"/>
  <c r="AW349" i="3"/>
  <c r="AX349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T350" i="3"/>
  <c r="AU350" i="3"/>
  <c r="AV350" i="3"/>
  <c r="AW350" i="3"/>
  <c r="AX350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T351" i="3"/>
  <c r="AU351" i="3"/>
  <c r="AV351" i="3"/>
  <c r="AW351" i="3"/>
  <c r="AX351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T352" i="3"/>
  <c r="AU352" i="3"/>
  <c r="AV352" i="3"/>
  <c r="AW352" i="3"/>
  <c r="AX352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T353" i="3"/>
  <c r="AU353" i="3"/>
  <c r="AV353" i="3"/>
  <c r="AW353" i="3"/>
  <c r="AX353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T354" i="3"/>
  <c r="AU354" i="3"/>
  <c r="AV354" i="3"/>
  <c r="AW354" i="3"/>
  <c r="AX354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T355" i="3"/>
  <c r="AU355" i="3"/>
  <c r="AV355" i="3"/>
  <c r="AW355" i="3"/>
  <c r="AX355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T356" i="3"/>
  <c r="AU356" i="3"/>
  <c r="AV356" i="3"/>
  <c r="AW356" i="3"/>
  <c r="AX356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T357" i="3"/>
  <c r="AU357" i="3"/>
  <c r="AV357" i="3"/>
  <c r="AW357" i="3"/>
  <c r="AX357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T358" i="3"/>
  <c r="AU358" i="3"/>
  <c r="AV358" i="3"/>
  <c r="AW358" i="3"/>
  <c r="AX358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T359" i="3"/>
  <c r="AU359" i="3"/>
  <c r="AV359" i="3"/>
  <c r="AW359" i="3"/>
  <c r="AX359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T360" i="3"/>
  <c r="AU360" i="3"/>
  <c r="AV360" i="3"/>
  <c r="AW360" i="3"/>
  <c r="AX360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T361" i="3"/>
  <c r="AU361" i="3"/>
  <c r="AV361" i="3"/>
  <c r="AW361" i="3"/>
  <c r="AX361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T362" i="3"/>
  <c r="AU362" i="3"/>
  <c r="AV362" i="3"/>
  <c r="AW362" i="3"/>
  <c r="AX362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T363" i="3"/>
  <c r="AU363" i="3"/>
  <c r="AV363" i="3"/>
  <c r="AW363" i="3"/>
  <c r="AX363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T364" i="3"/>
  <c r="AU364" i="3"/>
  <c r="AV364" i="3"/>
  <c r="AW364" i="3"/>
  <c r="AX364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T365" i="3"/>
  <c r="AU365" i="3"/>
  <c r="AV365" i="3"/>
  <c r="AW365" i="3"/>
  <c r="AX365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T366" i="3"/>
  <c r="AU366" i="3"/>
  <c r="AV366" i="3"/>
  <c r="AW366" i="3"/>
  <c r="AX366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T367" i="3"/>
  <c r="AU367" i="3"/>
  <c r="AV367" i="3"/>
  <c r="AW367" i="3"/>
  <c r="AX367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T368" i="3"/>
  <c r="AU368" i="3"/>
  <c r="AV368" i="3"/>
  <c r="AW368" i="3"/>
  <c r="AX368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T369" i="3"/>
  <c r="AU369" i="3"/>
  <c r="AV369" i="3"/>
  <c r="AW369" i="3"/>
  <c r="AX369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T370" i="3"/>
  <c r="AU370" i="3"/>
  <c r="AV370" i="3"/>
  <c r="AW370" i="3"/>
  <c r="AX370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T371" i="3"/>
  <c r="AU371" i="3"/>
  <c r="AV371" i="3"/>
  <c r="AW371" i="3"/>
  <c r="AX371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T372" i="3"/>
  <c r="AU372" i="3"/>
  <c r="AV372" i="3"/>
  <c r="AW372" i="3"/>
  <c r="AX372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T373" i="3"/>
  <c r="AU373" i="3"/>
  <c r="AV373" i="3"/>
  <c r="AW373" i="3"/>
  <c r="AX373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T374" i="3"/>
  <c r="AU374" i="3"/>
  <c r="AV374" i="3"/>
  <c r="AW374" i="3"/>
  <c r="AX374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T375" i="3"/>
  <c r="AU375" i="3"/>
  <c r="AV375" i="3"/>
  <c r="AW375" i="3"/>
  <c r="AX375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T376" i="3"/>
  <c r="AU376" i="3"/>
  <c r="AV376" i="3"/>
  <c r="AW376" i="3"/>
  <c r="AX376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T377" i="3"/>
  <c r="AU377" i="3"/>
  <c r="AV377" i="3"/>
  <c r="AW377" i="3"/>
  <c r="AX377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T378" i="3"/>
  <c r="AU378" i="3"/>
  <c r="AV378" i="3"/>
  <c r="AW378" i="3"/>
  <c r="AX378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T379" i="3"/>
  <c r="AU379" i="3"/>
  <c r="AV379" i="3"/>
  <c r="AW379" i="3"/>
  <c r="AX379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T380" i="3"/>
  <c r="AU380" i="3"/>
  <c r="AV380" i="3"/>
  <c r="AW380" i="3"/>
  <c r="AX380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T381" i="3"/>
  <c r="AU381" i="3"/>
  <c r="AV381" i="3"/>
  <c r="AW381" i="3"/>
  <c r="AX381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T382" i="3"/>
  <c r="AU382" i="3"/>
  <c r="AV382" i="3"/>
  <c r="AW382" i="3"/>
  <c r="AX382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T383" i="3"/>
  <c r="AU383" i="3"/>
  <c r="AV383" i="3"/>
  <c r="AW383" i="3"/>
  <c r="AX383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T384" i="3"/>
  <c r="AU384" i="3"/>
  <c r="AV384" i="3"/>
  <c r="AW384" i="3"/>
  <c r="AX384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T385" i="3"/>
  <c r="AU385" i="3"/>
  <c r="AV385" i="3"/>
  <c r="AW385" i="3"/>
  <c r="AX385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T386" i="3"/>
  <c r="AU386" i="3"/>
  <c r="AV386" i="3"/>
  <c r="AW386" i="3"/>
  <c r="AX386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T387" i="3"/>
  <c r="AU387" i="3"/>
  <c r="AV387" i="3"/>
  <c r="AW387" i="3"/>
  <c r="AX387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T388" i="3"/>
  <c r="AU388" i="3"/>
  <c r="AV388" i="3"/>
  <c r="AW388" i="3"/>
  <c r="AX388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T389" i="3"/>
  <c r="AU389" i="3"/>
  <c r="AV389" i="3"/>
  <c r="AW389" i="3"/>
  <c r="AX389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T390" i="3"/>
  <c r="AU390" i="3"/>
  <c r="AV390" i="3"/>
  <c r="AW390" i="3"/>
  <c r="AX390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T391" i="3"/>
  <c r="AU391" i="3"/>
  <c r="AV391" i="3"/>
  <c r="AW391" i="3"/>
  <c r="AX391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T392" i="3"/>
  <c r="AU392" i="3"/>
  <c r="AV392" i="3"/>
  <c r="AW392" i="3"/>
  <c r="AX392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T393" i="3"/>
  <c r="AU393" i="3"/>
  <c r="AV393" i="3"/>
  <c r="AW393" i="3"/>
  <c r="AX393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T394" i="3"/>
  <c r="AU394" i="3"/>
  <c r="AV394" i="3"/>
  <c r="AW394" i="3"/>
  <c r="AX394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T395" i="3"/>
  <c r="AU395" i="3"/>
  <c r="AV395" i="3"/>
  <c r="AW395" i="3"/>
  <c r="AX395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T396" i="3"/>
  <c r="AU396" i="3"/>
  <c r="AV396" i="3"/>
  <c r="AW396" i="3"/>
  <c r="AX396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T397" i="3"/>
  <c r="AU397" i="3"/>
  <c r="AV397" i="3"/>
  <c r="AW397" i="3"/>
  <c r="AX397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T398" i="3"/>
  <c r="AU398" i="3"/>
  <c r="AV398" i="3"/>
  <c r="AW398" i="3"/>
  <c r="AX398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T399" i="3"/>
  <c r="AU399" i="3"/>
  <c r="AV399" i="3"/>
  <c r="AW399" i="3"/>
  <c r="AX399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T400" i="3"/>
  <c r="AU400" i="3"/>
  <c r="AV400" i="3"/>
  <c r="AW400" i="3"/>
  <c r="AX400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T401" i="3"/>
  <c r="AU401" i="3"/>
  <c r="AV401" i="3"/>
  <c r="AW401" i="3"/>
  <c r="AX401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T402" i="3"/>
  <c r="AU402" i="3"/>
  <c r="AV402" i="3"/>
  <c r="AW402" i="3"/>
  <c r="AX402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T403" i="3"/>
  <c r="AU403" i="3"/>
  <c r="AV403" i="3"/>
  <c r="AW403" i="3"/>
  <c r="AX403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T404" i="3"/>
  <c r="AU404" i="3"/>
  <c r="AV404" i="3"/>
  <c r="AW404" i="3"/>
  <c r="AX404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T405" i="3"/>
  <c r="AU405" i="3"/>
  <c r="AV405" i="3"/>
  <c r="AW405" i="3"/>
  <c r="AX405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T406" i="3"/>
  <c r="AU406" i="3"/>
  <c r="AV406" i="3"/>
  <c r="AW406" i="3"/>
  <c r="AX406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T407" i="3"/>
  <c r="AU407" i="3"/>
  <c r="AV407" i="3"/>
  <c r="AW407" i="3"/>
  <c r="AX407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T408" i="3"/>
  <c r="AU408" i="3"/>
  <c r="AV408" i="3"/>
  <c r="AW408" i="3"/>
  <c r="AX408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T409" i="3"/>
  <c r="AU409" i="3"/>
  <c r="AV409" i="3"/>
  <c r="AW409" i="3"/>
  <c r="AX409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T410" i="3"/>
  <c r="AU410" i="3"/>
  <c r="AV410" i="3"/>
  <c r="AW410" i="3"/>
  <c r="AX410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T411" i="3"/>
  <c r="AU411" i="3"/>
  <c r="AV411" i="3"/>
  <c r="AW411" i="3"/>
  <c r="AX411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T412" i="3"/>
  <c r="AU412" i="3"/>
  <c r="AV412" i="3"/>
  <c r="AW412" i="3"/>
  <c r="AX412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T413" i="3"/>
  <c r="AU413" i="3"/>
  <c r="AV413" i="3"/>
  <c r="AW413" i="3"/>
  <c r="AX413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T414" i="3"/>
  <c r="AU414" i="3"/>
  <c r="AV414" i="3"/>
  <c r="AW414" i="3"/>
  <c r="AX414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T415" i="3"/>
  <c r="AU415" i="3"/>
  <c r="AV415" i="3"/>
  <c r="AW415" i="3"/>
  <c r="AX415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T416" i="3"/>
  <c r="AU416" i="3"/>
  <c r="AV416" i="3"/>
  <c r="AW416" i="3"/>
  <c r="AX416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T417" i="3"/>
  <c r="AU417" i="3"/>
  <c r="AV417" i="3"/>
  <c r="AW417" i="3"/>
  <c r="AX417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T418" i="3"/>
  <c r="AU418" i="3"/>
  <c r="AV418" i="3"/>
  <c r="AW418" i="3"/>
  <c r="AX418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T419" i="3"/>
  <c r="AU419" i="3"/>
  <c r="AV419" i="3"/>
  <c r="AW419" i="3"/>
  <c r="AX419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T420" i="3"/>
  <c r="AU420" i="3"/>
  <c r="AV420" i="3"/>
  <c r="AW420" i="3"/>
  <c r="AX420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T421" i="3"/>
  <c r="AU421" i="3"/>
  <c r="AV421" i="3"/>
  <c r="AW421" i="3"/>
  <c r="AX421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T422" i="3"/>
  <c r="AU422" i="3"/>
  <c r="AV422" i="3"/>
  <c r="AW422" i="3"/>
  <c r="AX422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T423" i="3"/>
  <c r="AU423" i="3"/>
  <c r="AV423" i="3"/>
  <c r="AW423" i="3"/>
  <c r="AX423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T424" i="3"/>
  <c r="AU424" i="3"/>
  <c r="AV424" i="3"/>
  <c r="AW424" i="3"/>
  <c r="AX424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T425" i="3"/>
  <c r="AU425" i="3"/>
  <c r="AV425" i="3"/>
  <c r="AW425" i="3"/>
  <c r="AX425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T426" i="3"/>
  <c r="AU426" i="3"/>
  <c r="AV426" i="3"/>
  <c r="AW426" i="3"/>
  <c r="AX426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T427" i="3"/>
  <c r="AU427" i="3"/>
  <c r="AV427" i="3"/>
  <c r="AW427" i="3"/>
  <c r="AX427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T428" i="3"/>
  <c r="AU428" i="3"/>
  <c r="AV428" i="3"/>
  <c r="AW428" i="3"/>
  <c r="AX428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T429" i="3"/>
  <c r="AU429" i="3"/>
  <c r="AV429" i="3"/>
  <c r="AW429" i="3"/>
  <c r="AX429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T430" i="3"/>
  <c r="AU430" i="3"/>
  <c r="AV430" i="3"/>
  <c r="AW430" i="3"/>
  <c r="AX430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T431" i="3"/>
  <c r="AU431" i="3"/>
  <c r="AV431" i="3"/>
  <c r="AW431" i="3"/>
  <c r="AX431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T432" i="3"/>
  <c r="AU432" i="3"/>
  <c r="AV432" i="3"/>
  <c r="AW432" i="3"/>
  <c r="AX432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T433" i="3"/>
  <c r="AU433" i="3"/>
  <c r="AV433" i="3"/>
  <c r="AW433" i="3"/>
  <c r="AX433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T434" i="3"/>
  <c r="AU434" i="3"/>
  <c r="AV434" i="3"/>
  <c r="AW434" i="3"/>
  <c r="AX434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T435" i="3"/>
  <c r="AU435" i="3"/>
  <c r="AV435" i="3"/>
  <c r="AW435" i="3"/>
  <c r="AX435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T436" i="3"/>
  <c r="AU436" i="3"/>
  <c r="AV436" i="3"/>
  <c r="AW436" i="3"/>
  <c r="AX436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T437" i="3"/>
  <c r="AU437" i="3"/>
  <c r="AV437" i="3"/>
  <c r="AW437" i="3"/>
  <c r="AX437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T438" i="3"/>
  <c r="AU438" i="3"/>
  <c r="AV438" i="3"/>
  <c r="AW438" i="3"/>
  <c r="AX438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T439" i="3"/>
  <c r="AU439" i="3"/>
  <c r="AV439" i="3"/>
  <c r="AW439" i="3"/>
  <c r="AX439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T440" i="3"/>
  <c r="AU440" i="3"/>
  <c r="AV440" i="3"/>
  <c r="AW440" i="3"/>
  <c r="AX440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T441" i="3"/>
  <c r="AU441" i="3"/>
  <c r="AV441" i="3"/>
  <c r="AW441" i="3"/>
  <c r="AX441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T442" i="3"/>
  <c r="AU442" i="3"/>
  <c r="AV442" i="3"/>
  <c r="AW442" i="3"/>
  <c r="AX442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T443" i="3"/>
  <c r="AU443" i="3"/>
  <c r="AV443" i="3"/>
  <c r="AW443" i="3"/>
  <c r="AX443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T444" i="3"/>
  <c r="AU444" i="3"/>
  <c r="AV444" i="3"/>
  <c r="AW444" i="3"/>
  <c r="AX444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T445" i="3"/>
  <c r="AU445" i="3"/>
  <c r="AV445" i="3"/>
  <c r="AW445" i="3"/>
  <c r="AX445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T446" i="3"/>
  <c r="AU446" i="3"/>
  <c r="AV446" i="3"/>
  <c r="AW446" i="3"/>
  <c r="AX446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T447" i="3"/>
  <c r="AU447" i="3"/>
  <c r="AV447" i="3"/>
  <c r="AW447" i="3"/>
  <c r="AX447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T448" i="3"/>
  <c r="AU448" i="3"/>
  <c r="AV448" i="3"/>
  <c r="AW448" i="3"/>
  <c r="AX448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T449" i="3"/>
  <c r="AU449" i="3"/>
  <c r="AV449" i="3"/>
  <c r="AW449" i="3"/>
  <c r="AX449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T450" i="3"/>
  <c r="AU450" i="3"/>
  <c r="AV450" i="3"/>
  <c r="AW450" i="3"/>
  <c r="AX450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T451" i="3"/>
  <c r="AU451" i="3"/>
  <c r="AV451" i="3"/>
  <c r="AW451" i="3"/>
  <c r="AX451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T452" i="3"/>
  <c r="AU452" i="3"/>
  <c r="AV452" i="3"/>
  <c r="AW452" i="3"/>
  <c r="AX452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T453" i="3"/>
  <c r="AU453" i="3"/>
  <c r="AV453" i="3"/>
  <c r="AW453" i="3"/>
  <c r="AX453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T454" i="3"/>
  <c r="AU454" i="3"/>
  <c r="AV454" i="3"/>
  <c r="AW454" i="3"/>
  <c r="AX454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T455" i="3"/>
  <c r="AU455" i="3"/>
  <c r="AV455" i="3"/>
  <c r="AW455" i="3"/>
  <c r="AX455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T456" i="3"/>
  <c r="AU456" i="3"/>
  <c r="AV456" i="3"/>
  <c r="AW456" i="3"/>
  <c r="AX456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T457" i="3"/>
  <c r="AU457" i="3"/>
  <c r="AV457" i="3"/>
  <c r="AW457" i="3"/>
  <c r="AX457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T458" i="3"/>
  <c r="AU458" i="3"/>
  <c r="AV458" i="3"/>
  <c r="AW458" i="3"/>
  <c r="AX458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T459" i="3"/>
  <c r="AU459" i="3"/>
  <c r="AV459" i="3"/>
  <c r="AW459" i="3"/>
  <c r="AX459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T460" i="3"/>
  <c r="AU460" i="3"/>
  <c r="AV460" i="3"/>
  <c r="AW460" i="3"/>
  <c r="AX460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T461" i="3"/>
  <c r="AU461" i="3"/>
  <c r="AV461" i="3"/>
  <c r="AW461" i="3"/>
  <c r="AX461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T462" i="3"/>
  <c r="AU462" i="3"/>
  <c r="AV462" i="3"/>
  <c r="AW462" i="3"/>
  <c r="AX462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T463" i="3"/>
  <c r="AU463" i="3"/>
  <c r="AV463" i="3"/>
  <c r="AW463" i="3"/>
  <c r="AX463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T464" i="3"/>
  <c r="AU464" i="3"/>
  <c r="AV464" i="3"/>
  <c r="AW464" i="3"/>
  <c r="AX464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T465" i="3"/>
  <c r="AU465" i="3"/>
  <c r="AV465" i="3"/>
  <c r="AW465" i="3"/>
  <c r="AX465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T466" i="3"/>
  <c r="AU466" i="3"/>
  <c r="AV466" i="3"/>
  <c r="AW466" i="3"/>
  <c r="AX466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T467" i="3"/>
  <c r="AU467" i="3"/>
  <c r="AV467" i="3"/>
  <c r="AW467" i="3"/>
  <c r="AX467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T468" i="3"/>
  <c r="AU468" i="3"/>
  <c r="AV468" i="3"/>
  <c r="AW468" i="3"/>
  <c r="AX468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T469" i="3"/>
  <c r="AU469" i="3"/>
  <c r="AV469" i="3"/>
  <c r="AW469" i="3"/>
  <c r="AX469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T470" i="3"/>
  <c r="AU470" i="3"/>
  <c r="AV470" i="3"/>
  <c r="AW470" i="3"/>
  <c r="AX470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T471" i="3"/>
  <c r="AU471" i="3"/>
  <c r="AV471" i="3"/>
  <c r="AW471" i="3"/>
  <c r="AX471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T472" i="3"/>
  <c r="AU472" i="3"/>
  <c r="AV472" i="3"/>
  <c r="AW472" i="3"/>
  <c r="AX472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T473" i="3"/>
  <c r="AU473" i="3"/>
  <c r="AV473" i="3"/>
  <c r="AW473" i="3"/>
  <c r="AX473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T474" i="3"/>
  <c r="AU474" i="3"/>
  <c r="AV474" i="3"/>
  <c r="AW474" i="3"/>
  <c r="AX474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T475" i="3"/>
  <c r="AU475" i="3"/>
  <c r="AV475" i="3"/>
  <c r="AW475" i="3"/>
  <c r="AX475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T476" i="3"/>
  <c r="AU476" i="3"/>
  <c r="AV476" i="3"/>
  <c r="AW476" i="3"/>
  <c r="AX476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T477" i="3"/>
  <c r="AU477" i="3"/>
  <c r="AV477" i="3"/>
  <c r="AW477" i="3"/>
  <c r="AX477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T478" i="3"/>
  <c r="AU478" i="3"/>
  <c r="AV478" i="3"/>
  <c r="AW478" i="3"/>
  <c r="AX478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T479" i="3"/>
  <c r="AU479" i="3"/>
  <c r="AV479" i="3"/>
  <c r="AW479" i="3"/>
  <c r="AX479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T480" i="3"/>
  <c r="AU480" i="3"/>
  <c r="AV480" i="3"/>
  <c r="AW480" i="3"/>
  <c r="AX480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T481" i="3"/>
  <c r="AU481" i="3"/>
  <c r="AV481" i="3"/>
  <c r="AW481" i="3"/>
  <c r="AX481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T482" i="3"/>
  <c r="AU482" i="3"/>
  <c r="AV482" i="3"/>
  <c r="AW482" i="3"/>
  <c r="AX482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T483" i="3"/>
  <c r="AU483" i="3"/>
  <c r="AV483" i="3"/>
  <c r="AW483" i="3"/>
  <c r="AX483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T484" i="3"/>
  <c r="AU484" i="3"/>
  <c r="AV484" i="3"/>
  <c r="AW484" i="3"/>
  <c r="AX484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T485" i="3"/>
  <c r="AU485" i="3"/>
  <c r="AV485" i="3"/>
  <c r="AW485" i="3"/>
  <c r="AX485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T486" i="3"/>
  <c r="AU486" i="3"/>
  <c r="AV486" i="3"/>
  <c r="AW486" i="3"/>
  <c r="AX486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T487" i="3"/>
  <c r="AU487" i="3"/>
  <c r="AV487" i="3"/>
  <c r="AW487" i="3"/>
  <c r="AX487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T488" i="3"/>
  <c r="AU488" i="3"/>
  <c r="AV488" i="3"/>
  <c r="AW488" i="3"/>
  <c r="AX488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T489" i="3"/>
  <c r="AU489" i="3"/>
  <c r="AV489" i="3"/>
  <c r="AW489" i="3"/>
  <c r="AX489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T490" i="3"/>
  <c r="AU490" i="3"/>
  <c r="AV490" i="3"/>
  <c r="AW490" i="3"/>
  <c r="AX490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T491" i="3"/>
  <c r="AU491" i="3"/>
  <c r="AV491" i="3"/>
  <c r="AW491" i="3"/>
  <c r="AX491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T492" i="3"/>
  <c r="AU492" i="3"/>
  <c r="AV492" i="3"/>
  <c r="AW492" i="3"/>
  <c r="AX492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T493" i="3"/>
  <c r="AU493" i="3"/>
  <c r="AV493" i="3"/>
  <c r="AW493" i="3"/>
  <c r="AX493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T494" i="3"/>
  <c r="AU494" i="3"/>
  <c r="AV494" i="3"/>
  <c r="AW494" i="3"/>
  <c r="AX494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T495" i="3"/>
  <c r="AU495" i="3"/>
  <c r="AV495" i="3"/>
  <c r="AW495" i="3"/>
  <c r="AX495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T496" i="3"/>
  <c r="AU496" i="3"/>
  <c r="AV496" i="3"/>
  <c r="AW496" i="3"/>
  <c r="AX496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T497" i="3"/>
  <c r="AU497" i="3"/>
  <c r="AV497" i="3"/>
  <c r="AW497" i="3"/>
  <c r="AX497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T498" i="3"/>
  <c r="AU498" i="3"/>
  <c r="AV498" i="3"/>
  <c r="AW498" i="3"/>
  <c r="AX498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T499" i="3"/>
  <c r="AU499" i="3"/>
  <c r="AV499" i="3"/>
  <c r="AW499" i="3"/>
  <c r="AX499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T500" i="3"/>
  <c r="AU500" i="3"/>
  <c r="AV500" i="3"/>
  <c r="AW500" i="3"/>
  <c r="AX500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T501" i="3"/>
  <c r="AU501" i="3"/>
  <c r="AV501" i="3"/>
  <c r="AW501" i="3"/>
  <c r="AX501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T502" i="3"/>
  <c r="AU502" i="3"/>
  <c r="AV502" i="3"/>
  <c r="AW502" i="3"/>
  <c r="AX502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T503" i="3"/>
  <c r="AU503" i="3"/>
  <c r="AV503" i="3"/>
  <c r="AW503" i="3"/>
  <c r="AX503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T504" i="3"/>
  <c r="AU504" i="3"/>
  <c r="AV504" i="3"/>
  <c r="AW504" i="3"/>
  <c r="AX504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T505" i="3"/>
  <c r="AU505" i="3"/>
  <c r="AV505" i="3"/>
  <c r="AW505" i="3"/>
  <c r="AX505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T506" i="3"/>
  <c r="AU506" i="3"/>
  <c r="AV506" i="3"/>
  <c r="AW506" i="3"/>
  <c r="AX506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T507" i="3"/>
  <c r="AU507" i="3"/>
  <c r="AV507" i="3"/>
  <c r="AW507" i="3"/>
  <c r="AX507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T508" i="3"/>
  <c r="AU508" i="3"/>
  <c r="AV508" i="3"/>
  <c r="AW508" i="3"/>
  <c r="AX508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T509" i="3"/>
  <c r="AU509" i="3"/>
  <c r="AV509" i="3"/>
  <c r="AW509" i="3"/>
  <c r="AX509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T510" i="3"/>
  <c r="AU510" i="3"/>
  <c r="AV510" i="3"/>
  <c r="AW510" i="3"/>
  <c r="AX510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T511" i="3"/>
  <c r="AU511" i="3"/>
  <c r="AV511" i="3"/>
  <c r="AW511" i="3"/>
  <c r="AX511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T512" i="3"/>
  <c r="AU512" i="3"/>
  <c r="AV512" i="3"/>
  <c r="AW512" i="3"/>
  <c r="AX512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T513" i="3"/>
  <c r="AU513" i="3"/>
  <c r="AV513" i="3"/>
  <c r="AW513" i="3"/>
  <c r="AX513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T514" i="3"/>
  <c r="AU514" i="3"/>
  <c r="AV514" i="3"/>
  <c r="AW514" i="3"/>
  <c r="AX514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T515" i="3"/>
  <c r="AU515" i="3"/>
  <c r="AV515" i="3"/>
  <c r="AW515" i="3"/>
  <c r="AX515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T516" i="3"/>
  <c r="AU516" i="3"/>
  <c r="AV516" i="3"/>
  <c r="AW516" i="3"/>
  <c r="AX516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T517" i="3"/>
  <c r="AU517" i="3"/>
  <c r="AV517" i="3"/>
  <c r="AW517" i="3"/>
  <c r="AX517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T518" i="3"/>
  <c r="AU518" i="3"/>
  <c r="AV518" i="3"/>
  <c r="AW518" i="3"/>
  <c r="AX518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T519" i="3"/>
  <c r="AU519" i="3"/>
  <c r="AV519" i="3"/>
  <c r="AW519" i="3"/>
  <c r="AX519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T520" i="3"/>
  <c r="AU520" i="3"/>
  <c r="AV520" i="3"/>
  <c r="AW520" i="3"/>
  <c r="AX520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T521" i="3"/>
  <c r="AU521" i="3"/>
  <c r="AV521" i="3"/>
  <c r="AW521" i="3"/>
  <c r="AX521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T522" i="3"/>
  <c r="AU522" i="3"/>
  <c r="AV522" i="3"/>
  <c r="AW522" i="3"/>
  <c r="AX522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T523" i="3"/>
  <c r="AU523" i="3"/>
  <c r="AV523" i="3"/>
  <c r="AW523" i="3"/>
  <c r="AX523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T524" i="3"/>
  <c r="AU524" i="3"/>
  <c r="AV524" i="3"/>
  <c r="AW524" i="3"/>
  <c r="AX524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T525" i="3"/>
  <c r="AU525" i="3"/>
  <c r="AV525" i="3"/>
  <c r="AW525" i="3"/>
  <c r="AX525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T526" i="3"/>
  <c r="AU526" i="3"/>
  <c r="AV526" i="3"/>
  <c r="AW526" i="3"/>
  <c r="AX526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T527" i="3"/>
  <c r="AU527" i="3"/>
  <c r="AV527" i="3"/>
  <c r="AW527" i="3"/>
  <c r="AX527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T528" i="3"/>
  <c r="AU528" i="3"/>
  <c r="AV528" i="3"/>
  <c r="AW528" i="3"/>
  <c r="AX528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T529" i="3"/>
  <c r="AU529" i="3"/>
  <c r="AV529" i="3"/>
  <c r="AW529" i="3"/>
  <c r="AX529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T530" i="3"/>
  <c r="AU530" i="3"/>
  <c r="AV530" i="3"/>
  <c r="AW530" i="3"/>
  <c r="AX530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T531" i="3"/>
  <c r="AU531" i="3"/>
  <c r="AV531" i="3"/>
  <c r="AW531" i="3"/>
  <c r="AX531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T532" i="3"/>
  <c r="AU532" i="3"/>
  <c r="AV532" i="3"/>
  <c r="AW532" i="3"/>
  <c r="AX532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T533" i="3"/>
  <c r="AU533" i="3"/>
  <c r="AV533" i="3"/>
  <c r="AW533" i="3"/>
  <c r="AX533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T534" i="3"/>
  <c r="AU534" i="3"/>
  <c r="AV534" i="3"/>
  <c r="AW534" i="3"/>
  <c r="AX534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T535" i="3"/>
  <c r="AU535" i="3"/>
  <c r="AV535" i="3"/>
  <c r="AW535" i="3"/>
  <c r="AX535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T536" i="3"/>
  <c r="AU536" i="3"/>
  <c r="AV536" i="3"/>
  <c r="AW536" i="3"/>
  <c r="AX536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T537" i="3"/>
  <c r="AU537" i="3"/>
  <c r="AV537" i="3"/>
  <c r="AW537" i="3"/>
  <c r="AX537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T538" i="3"/>
  <c r="AU538" i="3"/>
  <c r="AV538" i="3"/>
  <c r="AW538" i="3"/>
  <c r="AX538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T539" i="3"/>
  <c r="AU539" i="3"/>
  <c r="AV539" i="3"/>
  <c r="AW539" i="3"/>
  <c r="AX539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T540" i="3"/>
  <c r="AU540" i="3"/>
  <c r="AV540" i="3"/>
  <c r="AW540" i="3"/>
  <c r="AX540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T541" i="3"/>
  <c r="AU541" i="3"/>
  <c r="AV541" i="3"/>
  <c r="AW541" i="3"/>
  <c r="AX541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T542" i="3"/>
  <c r="AU542" i="3"/>
  <c r="AV542" i="3"/>
  <c r="AW542" i="3"/>
  <c r="AX542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T543" i="3"/>
  <c r="AU543" i="3"/>
  <c r="AV543" i="3"/>
  <c r="AW543" i="3"/>
  <c r="AX543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T544" i="3"/>
  <c r="AU544" i="3"/>
  <c r="AV544" i="3"/>
  <c r="AW544" i="3"/>
  <c r="AX544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T545" i="3"/>
  <c r="AU545" i="3"/>
  <c r="AV545" i="3"/>
  <c r="AW545" i="3"/>
  <c r="AX545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T546" i="3"/>
  <c r="AU546" i="3"/>
  <c r="AV546" i="3"/>
  <c r="AW546" i="3"/>
  <c r="AX546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T547" i="3"/>
  <c r="AU547" i="3"/>
  <c r="AV547" i="3"/>
  <c r="AW547" i="3"/>
  <c r="AX547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T548" i="3"/>
  <c r="AU548" i="3"/>
  <c r="AV548" i="3"/>
  <c r="AW548" i="3"/>
  <c r="AX548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T549" i="3"/>
  <c r="AU549" i="3"/>
  <c r="AV549" i="3"/>
  <c r="AW549" i="3"/>
  <c r="AX549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T550" i="3"/>
  <c r="AU550" i="3"/>
  <c r="AV550" i="3"/>
  <c r="AW550" i="3"/>
  <c r="AX550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T551" i="3"/>
  <c r="AU551" i="3"/>
  <c r="AV551" i="3"/>
  <c r="AW551" i="3"/>
  <c r="AX551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T552" i="3"/>
  <c r="AU552" i="3"/>
  <c r="AV552" i="3"/>
  <c r="AW552" i="3"/>
  <c r="AX552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T553" i="3"/>
  <c r="AU553" i="3"/>
  <c r="AV553" i="3"/>
  <c r="AW553" i="3"/>
  <c r="AX553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T554" i="3"/>
  <c r="AU554" i="3"/>
  <c r="AV554" i="3"/>
  <c r="AW554" i="3"/>
  <c r="AX554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T555" i="3"/>
  <c r="AU555" i="3"/>
  <c r="AV555" i="3"/>
  <c r="AW555" i="3"/>
  <c r="AX555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T556" i="3"/>
  <c r="AU556" i="3"/>
  <c r="AV556" i="3"/>
  <c r="AW556" i="3"/>
  <c r="AX556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T557" i="3"/>
  <c r="AU557" i="3"/>
  <c r="AV557" i="3"/>
  <c r="AW557" i="3"/>
  <c r="AX557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T558" i="3"/>
  <c r="AU558" i="3"/>
  <c r="AV558" i="3"/>
  <c r="AW558" i="3"/>
  <c r="AX558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T559" i="3"/>
  <c r="AU559" i="3"/>
  <c r="AV559" i="3"/>
  <c r="AW559" i="3"/>
  <c r="AX559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T560" i="3"/>
  <c r="AU560" i="3"/>
  <c r="AV560" i="3"/>
  <c r="AW560" i="3"/>
  <c r="AX560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T561" i="3"/>
  <c r="AU561" i="3"/>
  <c r="AV561" i="3"/>
  <c r="AW561" i="3"/>
  <c r="AX561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T562" i="3"/>
  <c r="AU562" i="3"/>
  <c r="AV562" i="3"/>
  <c r="AW562" i="3"/>
  <c r="AX562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T563" i="3"/>
  <c r="AU563" i="3"/>
  <c r="AV563" i="3"/>
  <c r="AW563" i="3"/>
  <c r="AX563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T564" i="3"/>
  <c r="AU564" i="3"/>
  <c r="AV564" i="3"/>
  <c r="AW564" i="3"/>
  <c r="AX564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T565" i="3"/>
  <c r="AU565" i="3"/>
  <c r="AV565" i="3"/>
  <c r="AW565" i="3"/>
  <c r="AX565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T566" i="3"/>
  <c r="AU566" i="3"/>
  <c r="AV566" i="3"/>
  <c r="AW566" i="3"/>
  <c r="AX566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T567" i="3"/>
  <c r="AU567" i="3"/>
  <c r="AV567" i="3"/>
  <c r="AW567" i="3"/>
  <c r="AX567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T568" i="3"/>
  <c r="AU568" i="3"/>
  <c r="AV568" i="3"/>
  <c r="AW568" i="3"/>
  <c r="AX568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T569" i="3"/>
  <c r="AU569" i="3"/>
  <c r="AV569" i="3"/>
  <c r="AW569" i="3"/>
  <c r="AX569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T570" i="3"/>
  <c r="AU570" i="3"/>
  <c r="AV570" i="3"/>
  <c r="AW570" i="3"/>
  <c r="AX570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T571" i="3"/>
  <c r="AU571" i="3"/>
  <c r="AV571" i="3"/>
  <c r="AW571" i="3"/>
  <c r="AX571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T572" i="3"/>
  <c r="AU572" i="3"/>
  <c r="AV572" i="3"/>
  <c r="AW572" i="3"/>
  <c r="AX572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T573" i="3"/>
  <c r="AU573" i="3"/>
  <c r="AV573" i="3"/>
  <c r="AW573" i="3"/>
  <c r="AX573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T574" i="3"/>
  <c r="AU574" i="3"/>
  <c r="AV574" i="3"/>
  <c r="AW574" i="3"/>
  <c r="AX574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T575" i="3"/>
  <c r="AU575" i="3"/>
  <c r="AV575" i="3"/>
  <c r="AW575" i="3"/>
  <c r="AX575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T576" i="3"/>
  <c r="AU576" i="3"/>
  <c r="AV576" i="3"/>
  <c r="AW576" i="3"/>
  <c r="AX576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T577" i="3"/>
  <c r="AU577" i="3"/>
  <c r="AV577" i="3"/>
  <c r="AW577" i="3"/>
  <c r="AX577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T578" i="3"/>
  <c r="AU578" i="3"/>
  <c r="AV578" i="3"/>
  <c r="AW578" i="3"/>
  <c r="AX578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T579" i="3"/>
  <c r="AU579" i="3"/>
  <c r="AV579" i="3"/>
  <c r="AW579" i="3"/>
  <c r="AX579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T580" i="3"/>
  <c r="AU580" i="3"/>
  <c r="AV580" i="3"/>
  <c r="AW580" i="3"/>
  <c r="AX580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T581" i="3"/>
  <c r="AU581" i="3"/>
  <c r="AV581" i="3"/>
  <c r="AW581" i="3"/>
  <c r="AX581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T582" i="3"/>
  <c r="AU582" i="3"/>
  <c r="AV582" i="3"/>
  <c r="AW582" i="3"/>
  <c r="AX582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T583" i="3"/>
  <c r="AU583" i="3"/>
  <c r="AV583" i="3"/>
  <c r="AW583" i="3"/>
  <c r="AX583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T584" i="3"/>
  <c r="AU584" i="3"/>
  <c r="AV584" i="3"/>
  <c r="AW584" i="3"/>
  <c r="AX584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T585" i="3"/>
  <c r="AU585" i="3"/>
  <c r="AV585" i="3"/>
  <c r="AW585" i="3"/>
  <c r="AX585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T586" i="3"/>
  <c r="AU586" i="3"/>
  <c r="AV586" i="3"/>
  <c r="AW586" i="3"/>
  <c r="AX586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T587" i="3"/>
  <c r="AU587" i="3"/>
  <c r="AV587" i="3"/>
  <c r="AW587" i="3"/>
  <c r="AX587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T588" i="3"/>
  <c r="AU588" i="3"/>
  <c r="AV588" i="3"/>
  <c r="AW588" i="3"/>
  <c r="AX588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T589" i="3"/>
  <c r="AU589" i="3"/>
  <c r="AV589" i="3"/>
  <c r="AW589" i="3"/>
  <c r="AX589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T590" i="3"/>
  <c r="AU590" i="3"/>
  <c r="AV590" i="3"/>
  <c r="AW590" i="3"/>
  <c r="AX590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T591" i="3"/>
  <c r="AU591" i="3"/>
  <c r="AV591" i="3"/>
  <c r="AW591" i="3"/>
  <c r="AX591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T592" i="3"/>
  <c r="AU592" i="3"/>
  <c r="AV592" i="3"/>
  <c r="AW592" i="3"/>
  <c r="AX592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T593" i="3"/>
  <c r="AU593" i="3"/>
  <c r="AV593" i="3"/>
  <c r="AW593" i="3"/>
  <c r="AX593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T594" i="3"/>
  <c r="AU594" i="3"/>
  <c r="AV594" i="3"/>
  <c r="AW594" i="3"/>
  <c r="AX594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T595" i="3"/>
  <c r="AU595" i="3"/>
  <c r="AV595" i="3"/>
  <c r="AW595" i="3"/>
  <c r="AX595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T596" i="3"/>
  <c r="AU596" i="3"/>
  <c r="AV596" i="3"/>
  <c r="AW596" i="3"/>
  <c r="AX596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T597" i="3"/>
  <c r="AU597" i="3"/>
  <c r="AV597" i="3"/>
  <c r="AW597" i="3"/>
  <c r="AX597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T598" i="3"/>
  <c r="AU598" i="3"/>
  <c r="AV598" i="3"/>
  <c r="AW598" i="3"/>
  <c r="AX598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T599" i="3"/>
  <c r="AU599" i="3"/>
  <c r="AV599" i="3"/>
  <c r="AW599" i="3"/>
  <c r="AX599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T600" i="3"/>
  <c r="AU600" i="3"/>
  <c r="AV600" i="3"/>
  <c r="AW600" i="3"/>
  <c r="AX600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T601" i="3"/>
  <c r="AU601" i="3"/>
  <c r="AV601" i="3"/>
  <c r="AW601" i="3"/>
  <c r="AX601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T602" i="3"/>
  <c r="AU602" i="3"/>
  <c r="AV602" i="3"/>
  <c r="AW602" i="3"/>
  <c r="AX602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T603" i="3"/>
  <c r="AU603" i="3"/>
  <c r="AV603" i="3"/>
  <c r="AW603" i="3"/>
  <c r="AX603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T604" i="3"/>
  <c r="AU604" i="3"/>
  <c r="AV604" i="3"/>
  <c r="AW604" i="3"/>
  <c r="AX604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T605" i="3"/>
  <c r="AU605" i="3"/>
  <c r="AV605" i="3"/>
  <c r="AW605" i="3"/>
  <c r="AX605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T606" i="3"/>
  <c r="AU606" i="3"/>
  <c r="AV606" i="3"/>
  <c r="AW606" i="3"/>
  <c r="AX606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T607" i="3"/>
  <c r="AU607" i="3"/>
  <c r="AV607" i="3"/>
  <c r="AW607" i="3"/>
  <c r="AX607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T608" i="3"/>
  <c r="AU608" i="3"/>
  <c r="AV608" i="3"/>
  <c r="AW608" i="3"/>
  <c r="AX608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T609" i="3"/>
  <c r="AU609" i="3"/>
  <c r="AV609" i="3"/>
  <c r="AW609" i="3"/>
  <c r="AX609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T610" i="3"/>
  <c r="AU610" i="3"/>
  <c r="AV610" i="3"/>
  <c r="AW610" i="3"/>
  <c r="AX610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T611" i="3"/>
  <c r="AU611" i="3"/>
  <c r="AV611" i="3"/>
  <c r="AW611" i="3"/>
  <c r="AX611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T612" i="3"/>
  <c r="AU612" i="3"/>
  <c r="AV612" i="3"/>
  <c r="AW612" i="3"/>
  <c r="AX612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T613" i="3"/>
  <c r="AU613" i="3"/>
  <c r="AV613" i="3"/>
  <c r="AW613" i="3"/>
  <c r="AX613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T614" i="3"/>
  <c r="AU614" i="3"/>
  <c r="AV614" i="3"/>
  <c r="AW614" i="3"/>
  <c r="AX614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T615" i="3"/>
  <c r="AU615" i="3"/>
  <c r="AV615" i="3"/>
  <c r="AW615" i="3"/>
  <c r="AX615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T616" i="3"/>
  <c r="AU616" i="3"/>
  <c r="AV616" i="3"/>
  <c r="AW616" i="3"/>
  <c r="AX616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T617" i="3"/>
  <c r="AU617" i="3"/>
  <c r="AV617" i="3"/>
  <c r="AW617" i="3"/>
  <c r="AX617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T618" i="3"/>
  <c r="AU618" i="3"/>
  <c r="AV618" i="3"/>
  <c r="AW618" i="3"/>
  <c r="AX618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T619" i="3"/>
  <c r="AU619" i="3"/>
  <c r="AV619" i="3"/>
  <c r="AW619" i="3"/>
  <c r="AX619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T620" i="3"/>
  <c r="AU620" i="3"/>
  <c r="AV620" i="3"/>
  <c r="AW620" i="3"/>
  <c r="AX620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T621" i="3"/>
  <c r="AU621" i="3"/>
  <c r="AV621" i="3"/>
  <c r="AW621" i="3"/>
  <c r="AX621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T622" i="3"/>
  <c r="AU622" i="3"/>
  <c r="AV622" i="3"/>
  <c r="AW622" i="3"/>
  <c r="AX622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T623" i="3"/>
  <c r="AU623" i="3"/>
  <c r="AV623" i="3"/>
  <c r="AW623" i="3"/>
  <c r="AX623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T624" i="3"/>
  <c r="AU624" i="3"/>
  <c r="AV624" i="3"/>
  <c r="AW624" i="3"/>
  <c r="AX624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T625" i="3"/>
  <c r="AU625" i="3"/>
  <c r="AV625" i="3"/>
  <c r="AW625" i="3"/>
  <c r="AX625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T626" i="3"/>
  <c r="AU626" i="3"/>
  <c r="AV626" i="3"/>
  <c r="AW626" i="3"/>
  <c r="AX626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T627" i="3"/>
  <c r="AU627" i="3"/>
  <c r="AV627" i="3"/>
  <c r="AW627" i="3"/>
  <c r="AX627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T628" i="3"/>
  <c r="AU628" i="3"/>
  <c r="AV628" i="3"/>
  <c r="AW628" i="3"/>
  <c r="AX628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T629" i="3"/>
  <c r="AU629" i="3"/>
  <c r="AV629" i="3"/>
  <c r="AW629" i="3"/>
  <c r="AX629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T630" i="3"/>
  <c r="AU630" i="3"/>
  <c r="AV630" i="3"/>
  <c r="AW630" i="3"/>
  <c r="AX630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T631" i="3"/>
  <c r="AU631" i="3"/>
  <c r="AV631" i="3"/>
  <c r="AW631" i="3"/>
  <c r="AX631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T632" i="3"/>
  <c r="AU632" i="3"/>
  <c r="AV632" i="3"/>
  <c r="AW632" i="3"/>
  <c r="AX632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T633" i="3"/>
  <c r="AU633" i="3"/>
  <c r="AV633" i="3"/>
  <c r="AW633" i="3"/>
  <c r="AX633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T634" i="3"/>
  <c r="AU634" i="3"/>
  <c r="AV634" i="3"/>
  <c r="AW634" i="3"/>
  <c r="AX634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T635" i="3"/>
  <c r="AU635" i="3"/>
  <c r="AV635" i="3"/>
  <c r="AW635" i="3"/>
  <c r="AX635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T636" i="3"/>
  <c r="AU636" i="3"/>
  <c r="AV636" i="3"/>
  <c r="AW636" i="3"/>
  <c r="AX636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T637" i="3"/>
  <c r="AU637" i="3"/>
  <c r="AV637" i="3"/>
  <c r="AW637" i="3"/>
  <c r="AX637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T638" i="3"/>
  <c r="AU638" i="3"/>
  <c r="AV638" i="3"/>
  <c r="AW638" i="3"/>
  <c r="AX638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T639" i="3"/>
  <c r="AU639" i="3"/>
  <c r="AV639" i="3"/>
  <c r="AW639" i="3"/>
  <c r="AX639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T640" i="3"/>
  <c r="AU640" i="3"/>
  <c r="AV640" i="3"/>
  <c r="AW640" i="3"/>
  <c r="AX640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T641" i="3"/>
  <c r="AU641" i="3"/>
  <c r="AV641" i="3"/>
  <c r="AW641" i="3"/>
  <c r="AX641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T642" i="3"/>
  <c r="AU642" i="3"/>
  <c r="AV642" i="3"/>
  <c r="AW642" i="3"/>
  <c r="AX642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T643" i="3"/>
  <c r="AU643" i="3"/>
  <c r="AV643" i="3"/>
  <c r="AW643" i="3"/>
  <c r="AX643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T644" i="3"/>
  <c r="AU644" i="3"/>
  <c r="AV644" i="3"/>
  <c r="AW644" i="3"/>
  <c r="AX644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T645" i="3"/>
  <c r="AU645" i="3"/>
  <c r="AV645" i="3"/>
  <c r="AW645" i="3"/>
  <c r="AX645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T646" i="3"/>
  <c r="AU646" i="3"/>
  <c r="AV646" i="3"/>
  <c r="AW646" i="3"/>
  <c r="AX646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T647" i="3"/>
  <c r="AU647" i="3"/>
  <c r="AV647" i="3"/>
  <c r="AW647" i="3"/>
  <c r="AX647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T648" i="3"/>
  <c r="AU648" i="3"/>
  <c r="AV648" i="3"/>
  <c r="AW648" i="3"/>
  <c r="AX648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T649" i="3"/>
  <c r="AU649" i="3"/>
  <c r="AV649" i="3"/>
  <c r="AW649" i="3"/>
  <c r="AX649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T650" i="3"/>
  <c r="AU650" i="3"/>
  <c r="AV650" i="3"/>
  <c r="AW650" i="3"/>
  <c r="AX650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T651" i="3"/>
  <c r="AU651" i="3"/>
  <c r="AV651" i="3"/>
  <c r="AW651" i="3"/>
  <c r="AX651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T652" i="3"/>
  <c r="AU652" i="3"/>
  <c r="AV652" i="3"/>
  <c r="AW652" i="3"/>
  <c r="AX652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T653" i="3"/>
  <c r="AU653" i="3"/>
  <c r="AV653" i="3"/>
  <c r="AW653" i="3"/>
  <c r="AX653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T654" i="3"/>
  <c r="AU654" i="3"/>
  <c r="AV654" i="3"/>
  <c r="AW654" i="3"/>
  <c r="AX654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T655" i="3"/>
  <c r="AU655" i="3"/>
  <c r="AV655" i="3"/>
  <c r="AW655" i="3"/>
  <c r="AX655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T656" i="3"/>
  <c r="AU656" i="3"/>
  <c r="AV656" i="3"/>
  <c r="AW656" i="3"/>
  <c r="AX656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T657" i="3"/>
  <c r="AU657" i="3"/>
  <c r="AV657" i="3"/>
  <c r="AW657" i="3"/>
  <c r="AX657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T658" i="3"/>
  <c r="AU658" i="3"/>
  <c r="AV658" i="3"/>
  <c r="AW658" i="3"/>
  <c r="AX658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T659" i="3"/>
  <c r="AU659" i="3"/>
  <c r="AV659" i="3"/>
  <c r="AW659" i="3"/>
  <c r="AX659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T660" i="3"/>
  <c r="AU660" i="3"/>
  <c r="AV660" i="3"/>
  <c r="AW660" i="3"/>
  <c r="AX660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T661" i="3"/>
  <c r="AU661" i="3"/>
  <c r="AV661" i="3"/>
  <c r="AW661" i="3"/>
  <c r="AX661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T662" i="3"/>
  <c r="AU662" i="3"/>
  <c r="AV662" i="3"/>
  <c r="AW662" i="3"/>
  <c r="AX662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T663" i="3"/>
  <c r="AU663" i="3"/>
  <c r="AV663" i="3"/>
  <c r="AW663" i="3"/>
  <c r="AX663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T664" i="3"/>
  <c r="AU664" i="3"/>
  <c r="AV664" i="3"/>
  <c r="AW664" i="3"/>
  <c r="AX664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T665" i="3"/>
  <c r="AU665" i="3"/>
  <c r="AV665" i="3"/>
  <c r="AW665" i="3"/>
  <c r="AX665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T666" i="3"/>
  <c r="AU666" i="3"/>
  <c r="AV666" i="3"/>
  <c r="AW666" i="3"/>
  <c r="AX666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T667" i="3"/>
  <c r="AU667" i="3"/>
  <c r="AV667" i="3"/>
  <c r="AW667" i="3"/>
  <c r="AX667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T668" i="3"/>
  <c r="AU668" i="3"/>
  <c r="AV668" i="3"/>
  <c r="AW668" i="3"/>
  <c r="AX668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T669" i="3"/>
  <c r="AU669" i="3"/>
  <c r="AV669" i="3"/>
  <c r="AW669" i="3"/>
  <c r="AX669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T670" i="3"/>
  <c r="AU670" i="3"/>
  <c r="AV670" i="3"/>
  <c r="AW670" i="3"/>
  <c r="AX670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T671" i="3"/>
  <c r="AU671" i="3"/>
  <c r="AV671" i="3"/>
  <c r="AW671" i="3"/>
  <c r="AX671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T672" i="3"/>
  <c r="AU672" i="3"/>
  <c r="AV672" i="3"/>
  <c r="AW672" i="3"/>
  <c r="AX672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T673" i="3"/>
  <c r="AU673" i="3"/>
  <c r="AV673" i="3"/>
  <c r="AW673" i="3"/>
  <c r="AX673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T674" i="3"/>
  <c r="AU674" i="3"/>
  <c r="AV674" i="3"/>
  <c r="AW674" i="3"/>
  <c r="AX674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T675" i="3"/>
  <c r="AU675" i="3"/>
  <c r="AV675" i="3"/>
  <c r="AW675" i="3"/>
  <c r="AX675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T676" i="3"/>
  <c r="AU676" i="3"/>
  <c r="AV676" i="3"/>
  <c r="AW676" i="3"/>
  <c r="AX676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T677" i="3"/>
  <c r="AU677" i="3"/>
  <c r="AV677" i="3"/>
  <c r="AW677" i="3"/>
  <c r="AX677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T678" i="3"/>
  <c r="AU678" i="3"/>
  <c r="AV678" i="3"/>
  <c r="AW678" i="3"/>
  <c r="AX678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T679" i="3"/>
  <c r="AU679" i="3"/>
  <c r="AV679" i="3"/>
  <c r="AW679" i="3"/>
  <c r="AX679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T680" i="3"/>
  <c r="AU680" i="3"/>
  <c r="AV680" i="3"/>
  <c r="AW680" i="3"/>
  <c r="AX680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T681" i="3"/>
  <c r="AU681" i="3"/>
  <c r="AV681" i="3"/>
  <c r="AW681" i="3"/>
  <c r="AX681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T682" i="3"/>
  <c r="AU682" i="3"/>
  <c r="AV682" i="3"/>
  <c r="AW682" i="3"/>
  <c r="AX682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T683" i="3"/>
  <c r="AU683" i="3"/>
  <c r="AV683" i="3"/>
  <c r="AW683" i="3"/>
  <c r="AX683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T684" i="3"/>
  <c r="AU684" i="3"/>
  <c r="AV684" i="3"/>
  <c r="AW684" i="3"/>
  <c r="AX684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T685" i="3"/>
  <c r="AU685" i="3"/>
  <c r="AV685" i="3"/>
  <c r="AW685" i="3"/>
  <c r="AX685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T686" i="3"/>
  <c r="AU686" i="3"/>
  <c r="AV686" i="3"/>
  <c r="AW686" i="3"/>
  <c r="AX686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T687" i="3"/>
  <c r="AU687" i="3"/>
  <c r="AV687" i="3"/>
  <c r="AW687" i="3"/>
  <c r="AX687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T688" i="3"/>
  <c r="AU688" i="3"/>
  <c r="AV688" i="3"/>
  <c r="AW688" i="3"/>
  <c r="AX688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T689" i="3"/>
  <c r="AU689" i="3"/>
  <c r="AV689" i="3"/>
  <c r="AW689" i="3"/>
  <c r="AX689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T690" i="3"/>
  <c r="AU690" i="3"/>
  <c r="AV690" i="3"/>
  <c r="AW690" i="3"/>
  <c r="AX690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T691" i="3"/>
  <c r="AU691" i="3"/>
  <c r="AV691" i="3"/>
  <c r="AW691" i="3"/>
  <c r="AX691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T692" i="3"/>
  <c r="AU692" i="3"/>
  <c r="AV692" i="3"/>
  <c r="AW692" i="3"/>
  <c r="AX692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T693" i="3"/>
  <c r="AU693" i="3"/>
  <c r="AV693" i="3"/>
  <c r="AW693" i="3"/>
  <c r="AX693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T694" i="3"/>
  <c r="AU694" i="3"/>
  <c r="AV694" i="3"/>
  <c r="AW694" i="3"/>
  <c r="AX694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T695" i="3"/>
  <c r="AU695" i="3"/>
  <c r="AV695" i="3"/>
  <c r="AW695" i="3"/>
  <c r="AX695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T696" i="3"/>
  <c r="AU696" i="3"/>
  <c r="AV696" i="3"/>
  <c r="AW696" i="3"/>
  <c r="AX696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T697" i="3"/>
  <c r="AU697" i="3"/>
  <c r="AV697" i="3"/>
  <c r="AW697" i="3"/>
  <c r="AX697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T698" i="3"/>
  <c r="AU698" i="3"/>
  <c r="AV698" i="3"/>
  <c r="AW698" i="3"/>
  <c r="AX698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T699" i="3"/>
  <c r="AU699" i="3"/>
  <c r="AV699" i="3"/>
  <c r="AW699" i="3"/>
  <c r="AX699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T700" i="3"/>
  <c r="AU700" i="3"/>
  <c r="AV700" i="3"/>
  <c r="AW700" i="3"/>
  <c r="AX700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T701" i="3"/>
  <c r="AU701" i="3"/>
  <c r="AV701" i="3"/>
  <c r="AW701" i="3"/>
  <c r="AX701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T702" i="3"/>
  <c r="AU702" i="3"/>
  <c r="AV702" i="3"/>
  <c r="AW702" i="3"/>
  <c r="AX702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T703" i="3"/>
  <c r="AU703" i="3"/>
  <c r="AV703" i="3"/>
  <c r="AW703" i="3"/>
  <c r="AX703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T704" i="3"/>
  <c r="AU704" i="3"/>
  <c r="AV704" i="3"/>
  <c r="AW704" i="3"/>
  <c r="AX704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T705" i="3"/>
  <c r="AU705" i="3"/>
  <c r="AV705" i="3"/>
  <c r="AW705" i="3"/>
  <c r="AX705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T706" i="3"/>
  <c r="AU706" i="3"/>
  <c r="AV706" i="3"/>
  <c r="AW706" i="3"/>
  <c r="AX706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T707" i="3"/>
  <c r="AU707" i="3"/>
  <c r="AV707" i="3"/>
  <c r="AW707" i="3"/>
  <c r="AX707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T708" i="3"/>
  <c r="AU708" i="3"/>
  <c r="AV708" i="3"/>
  <c r="AW708" i="3"/>
  <c r="AX708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T709" i="3"/>
  <c r="AU709" i="3"/>
  <c r="AV709" i="3"/>
  <c r="AW709" i="3"/>
  <c r="AX709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T710" i="3"/>
  <c r="AU710" i="3"/>
  <c r="AV710" i="3"/>
  <c r="AW710" i="3"/>
  <c r="AX710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T711" i="3"/>
  <c r="AU711" i="3"/>
  <c r="AV711" i="3"/>
  <c r="AW711" i="3"/>
  <c r="AX711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T712" i="3"/>
  <c r="AU712" i="3"/>
  <c r="AV712" i="3"/>
  <c r="AW712" i="3"/>
  <c r="AX712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T713" i="3"/>
  <c r="AU713" i="3"/>
  <c r="AV713" i="3"/>
  <c r="AW713" i="3"/>
  <c r="AX713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T714" i="3"/>
  <c r="AU714" i="3"/>
  <c r="AV714" i="3"/>
  <c r="AW714" i="3"/>
  <c r="AX714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T715" i="3"/>
  <c r="AU715" i="3"/>
  <c r="AV715" i="3"/>
  <c r="AW715" i="3"/>
  <c r="AX715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T716" i="3"/>
  <c r="AU716" i="3"/>
  <c r="AV716" i="3"/>
  <c r="AW716" i="3"/>
  <c r="AX716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T717" i="3"/>
  <c r="AU717" i="3"/>
  <c r="AV717" i="3"/>
  <c r="AW717" i="3"/>
  <c r="AX717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T718" i="3"/>
  <c r="AU718" i="3"/>
  <c r="AV718" i="3"/>
  <c r="AW718" i="3"/>
  <c r="AX718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T719" i="3"/>
  <c r="AU719" i="3"/>
  <c r="AV719" i="3"/>
  <c r="AW719" i="3"/>
  <c r="AX719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T720" i="3"/>
  <c r="AU720" i="3"/>
  <c r="AV720" i="3"/>
  <c r="AW720" i="3"/>
  <c r="AX720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T721" i="3"/>
  <c r="AU721" i="3"/>
  <c r="AV721" i="3"/>
  <c r="AW721" i="3"/>
  <c r="AX721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T722" i="3"/>
  <c r="AU722" i="3"/>
  <c r="AV722" i="3"/>
  <c r="AW722" i="3"/>
  <c r="AX722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T723" i="3"/>
  <c r="AU723" i="3"/>
  <c r="AV723" i="3"/>
  <c r="AW723" i="3"/>
  <c r="AX723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T724" i="3"/>
  <c r="AU724" i="3"/>
  <c r="AV724" i="3"/>
  <c r="AW724" i="3"/>
  <c r="AX724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T725" i="3"/>
  <c r="AU725" i="3"/>
  <c r="AV725" i="3"/>
  <c r="AW725" i="3"/>
  <c r="AX725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T726" i="3"/>
  <c r="AU726" i="3"/>
  <c r="AV726" i="3"/>
  <c r="AW726" i="3"/>
  <c r="AX72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T727" i="3"/>
  <c r="AU727" i="3"/>
  <c r="AV727" i="3"/>
  <c r="AW727" i="3"/>
  <c r="AX727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T728" i="3"/>
  <c r="AU728" i="3"/>
  <c r="AV728" i="3"/>
  <c r="AW728" i="3"/>
  <c r="AX728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T729" i="3"/>
  <c r="AU729" i="3"/>
  <c r="AV729" i="3"/>
  <c r="AW729" i="3"/>
  <c r="AX729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T730" i="3"/>
  <c r="AU730" i="3"/>
  <c r="AV730" i="3"/>
  <c r="AW730" i="3"/>
  <c r="AX730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T731" i="3"/>
  <c r="AU731" i="3"/>
  <c r="AV731" i="3"/>
  <c r="AW731" i="3"/>
  <c r="AX731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T732" i="3"/>
  <c r="AU732" i="3"/>
  <c r="AV732" i="3"/>
  <c r="AW732" i="3"/>
  <c r="AX732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T733" i="3"/>
  <c r="AU733" i="3"/>
  <c r="AV733" i="3"/>
  <c r="AW733" i="3"/>
  <c r="AX733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T734" i="3"/>
  <c r="AU734" i="3"/>
  <c r="AV734" i="3"/>
  <c r="AW734" i="3"/>
  <c r="AX734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T735" i="3"/>
  <c r="AU735" i="3"/>
  <c r="AV735" i="3"/>
  <c r="AW735" i="3"/>
  <c r="AX735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T736" i="3"/>
  <c r="AU736" i="3"/>
  <c r="AV736" i="3"/>
  <c r="AW736" i="3"/>
  <c r="AX736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T737" i="3"/>
  <c r="AU737" i="3"/>
  <c r="AV737" i="3"/>
  <c r="AW737" i="3"/>
  <c r="AX737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T738" i="3"/>
  <c r="AU738" i="3"/>
  <c r="AV738" i="3"/>
  <c r="AW738" i="3"/>
  <c r="AX738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T739" i="3"/>
  <c r="AU739" i="3"/>
  <c r="AV739" i="3"/>
  <c r="AW739" i="3"/>
  <c r="AX739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T740" i="3"/>
  <c r="AU740" i="3"/>
  <c r="AV740" i="3"/>
  <c r="AW740" i="3"/>
  <c r="AX740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T741" i="3"/>
  <c r="AU741" i="3"/>
  <c r="AV741" i="3"/>
  <c r="AW741" i="3"/>
  <c r="AX741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T742" i="3"/>
  <c r="AU742" i="3"/>
  <c r="AV742" i="3"/>
  <c r="AW742" i="3"/>
  <c r="AX742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T743" i="3"/>
  <c r="AU743" i="3"/>
  <c r="AV743" i="3"/>
  <c r="AW743" i="3"/>
  <c r="AX743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T744" i="3"/>
  <c r="AU744" i="3"/>
  <c r="AV744" i="3"/>
  <c r="AW744" i="3"/>
  <c r="AX744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T745" i="3"/>
  <c r="AU745" i="3"/>
  <c r="AV745" i="3"/>
  <c r="AW745" i="3"/>
  <c r="AX745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T746" i="3"/>
  <c r="AU746" i="3"/>
  <c r="AV746" i="3"/>
  <c r="AW746" i="3"/>
  <c r="AX746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T747" i="3"/>
  <c r="AU747" i="3"/>
  <c r="AV747" i="3"/>
  <c r="AW747" i="3"/>
  <c r="AX747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T748" i="3"/>
  <c r="AU748" i="3"/>
  <c r="AV748" i="3"/>
  <c r="AW748" i="3"/>
  <c r="AX748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T749" i="3"/>
  <c r="AU749" i="3"/>
  <c r="AV749" i="3"/>
  <c r="AW749" i="3"/>
  <c r="AX749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T750" i="3"/>
  <c r="AU750" i="3"/>
  <c r="AV750" i="3"/>
  <c r="AW750" i="3"/>
  <c r="AX750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T751" i="3"/>
  <c r="AU751" i="3"/>
  <c r="AV751" i="3"/>
  <c r="AW751" i="3"/>
  <c r="AX751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T752" i="3"/>
  <c r="AU752" i="3"/>
  <c r="AV752" i="3"/>
  <c r="AW752" i="3"/>
  <c r="AX752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T753" i="3"/>
  <c r="AU753" i="3"/>
  <c r="AV753" i="3"/>
  <c r="AW753" i="3"/>
  <c r="AX753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T754" i="3"/>
  <c r="AU754" i="3"/>
  <c r="AV754" i="3"/>
  <c r="AW754" i="3"/>
  <c r="AX754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T755" i="3"/>
  <c r="AU755" i="3"/>
  <c r="AV755" i="3"/>
  <c r="AW755" i="3"/>
  <c r="AX755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T756" i="3"/>
  <c r="AU756" i="3"/>
  <c r="AV756" i="3"/>
  <c r="AW756" i="3"/>
  <c r="AX756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T757" i="3"/>
  <c r="AU757" i="3"/>
  <c r="AV757" i="3"/>
  <c r="AW757" i="3"/>
  <c r="AX757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T758" i="3"/>
  <c r="AU758" i="3"/>
  <c r="AV758" i="3"/>
  <c r="AW758" i="3"/>
  <c r="AX758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T759" i="3"/>
  <c r="AU759" i="3"/>
  <c r="AV759" i="3"/>
  <c r="AW759" i="3"/>
  <c r="AX759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T760" i="3"/>
  <c r="AU760" i="3"/>
  <c r="AV760" i="3"/>
  <c r="AW760" i="3"/>
  <c r="AX760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T761" i="3"/>
  <c r="AU761" i="3"/>
  <c r="AV761" i="3"/>
  <c r="AW761" i="3"/>
  <c r="AX761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T762" i="3"/>
  <c r="AU762" i="3"/>
  <c r="AV762" i="3"/>
  <c r="AW762" i="3"/>
  <c r="AX762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T763" i="3"/>
  <c r="AU763" i="3"/>
  <c r="AV763" i="3"/>
  <c r="AW763" i="3"/>
  <c r="AX763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T764" i="3"/>
  <c r="AU764" i="3"/>
  <c r="AV764" i="3"/>
  <c r="AW764" i="3"/>
  <c r="AX764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T765" i="3"/>
  <c r="AU765" i="3"/>
  <c r="AV765" i="3"/>
  <c r="AW765" i="3"/>
  <c r="AX765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T766" i="3"/>
  <c r="AU766" i="3"/>
  <c r="AV766" i="3"/>
  <c r="AW766" i="3"/>
  <c r="AX766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T767" i="3"/>
  <c r="AU767" i="3"/>
  <c r="AV767" i="3"/>
  <c r="AW767" i="3"/>
  <c r="AX767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T768" i="3"/>
  <c r="AU768" i="3"/>
  <c r="AV768" i="3"/>
  <c r="AW768" i="3"/>
  <c r="AX768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T769" i="3"/>
  <c r="AU769" i="3"/>
  <c r="AV769" i="3"/>
  <c r="AW769" i="3"/>
  <c r="AX769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T770" i="3"/>
  <c r="AU770" i="3"/>
  <c r="AV770" i="3"/>
  <c r="AW770" i="3"/>
  <c r="AX770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T771" i="3"/>
  <c r="AU771" i="3"/>
  <c r="AV771" i="3"/>
  <c r="AW771" i="3"/>
  <c r="AX771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T772" i="3"/>
  <c r="AU772" i="3"/>
  <c r="AV772" i="3"/>
  <c r="AW772" i="3"/>
  <c r="AX772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T773" i="3"/>
  <c r="AU773" i="3"/>
  <c r="AV773" i="3"/>
  <c r="AW773" i="3"/>
  <c r="AX773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T774" i="3"/>
  <c r="AU774" i="3"/>
  <c r="AV774" i="3"/>
  <c r="AW774" i="3"/>
  <c r="AX774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T775" i="3"/>
  <c r="AU775" i="3"/>
  <c r="AV775" i="3"/>
  <c r="AW775" i="3"/>
  <c r="AX775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T776" i="3"/>
  <c r="AU776" i="3"/>
  <c r="AV776" i="3"/>
  <c r="AW776" i="3"/>
  <c r="AX776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T777" i="3"/>
  <c r="AU777" i="3"/>
  <c r="AV777" i="3"/>
  <c r="AW777" i="3"/>
  <c r="AX777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T778" i="3"/>
  <c r="AU778" i="3"/>
  <c r="AV778" i="3"/>
  <c r="AW778" i="3"/>
  <c r="AX778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T779" i="3"/>
  <c r="AU779" i="3"/>
  <c r="AV779" i="3"/>
  <c r="AW779" i="3"/>
  <c r="AX779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T780" i="3"/>
  <c r="AU780" i="3"/>
  <c r="AV780" i="3"/>
  <c r="AW780" i="3"/>
  <c r="AX780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T781" i="3"/>
  <c r="AU781" i="3"/>
  <c r="AV781" i="3"/>
  <c r="AW781" i="3"/>
  <c r="AX781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T782" i="3"/>
  <c r="AU782" i="3"/>
  <c r="AV782" i="3"/>
  <c r="AW782" i="3"/>
  <c r="AX782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T783" i="3"/>
  <c r="AU783" i="3"/>
  <c r="AV783" i="3"/>
  <c r="AW783" i="3"/>
  <c r="AX783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T784" i="3"/>
  <c r="AU784" i="3"/>
  <c r="AV784" i="3"/>
  <c r="AW784" i="3"/>
  <c r="AX784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T785" i="3"/>
  <c r="AU785" i="3"/>
  <c r="AV785" i="3"/>
  <c r="AW785" i="3"/>
  <c r="AX785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T786" i="3"/>
  <c r="AU786" i="3"/>
  <c r="AV786" i="3"/>
  <c r="AW786" i="3"/>
  <c r="AX786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T787" i="3"/>
  <c r="AU787" i="3"/>
  <c r="AV787" i="3"/>
  <c r="AW787" i="3"/>
  <c r="AX787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T788" i="3"/>
  <c r="AU788" i="3"/>
  <c r="AV788" i="3"/>
  <c r="AW788" i="3"/>
  <c r="AX788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T789" i="3"/>
  <c r="AU789" i="3"/>
  <c r="AV789" i="3"/>
  <c r="AW789" i="3"/>
  <c r="AX789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T790" i="3"/>
  <c r="AU790" i="3"/>
  <c r="AV790" i="3"/>
  <c r="AW790" i="3"/>
  <c r="AX790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T791" i="3"/>
  <c r="AU791" i="3"/>
  <c r="AV791" i="3"/>
  <c r="AW791" i="3"/>
  <c r="AX791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T792" i="3"/>
  <c r="AU792" i="3"/>
  <c r="AV792" i="3"/>
  <c r="AW792" i="3"/>
  <c r="AX792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T793" i="3"/>
  <c r="AU793" i="3"/>
  <c r="AV793" i="3"/>
  <c r="AW793" i="3"/>
  <c r="AX793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T794" i="3"/>
  <c r="AU794" i="3"/>
  <c r="AV794" i="3"/>
  <c r="AW794" i="3"/>
  <c r="AX794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T795" i="3"/>
  <c r="AU795" i="3"/>
  <c r="AV795" i="3"/>
  <c r="AW795" i="3"/>
  <c r="AX795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T796" i="3"/>
  <c r="AU796" i="3"/>
  <c r="AV796" i="3"/>
  <c r="AW796" i="3"/>
  <c r="AX796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T797" i="3"/>
  <c r="AU797" i="3"/>
  <c r="AV797" i="3"/>
  <c r="AW797" i="3"/>
  <c r="AX797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T798" i="3"/>
  <c r="AU798" i="3"/>
  <c r="AV798" i="3"/>
  <c r="AW798" i="3"/>
  <c r="AX798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T799" i="3"/>
  <c r="AU799" i="3"/>
  <c r="AV799" i="3"/>
  <c r="AW799" i="3"/>
  <c r="AX799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T800" i="3"/>
  <c r="AU800" i="3"/>
  <c r="AV800" i="3"/>
  <c r="AW800" i="3"/>
  <c r="AX800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T801" i="3"/>
  <c r="AU801" i="3"/>
  <c r="AV801" i="3"/>
  <c r="AW801" i="3"/>
  <c r="AX801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T802" i="3"/>
  <c r="AU802" i="3"/>
  <c r="AV802" i="3"/>
  <c r="AW802" i="3"/>
  <c r="AX802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T803" i="3"/>
  <c r="AU803" i="3"/>
  <c r="AV803" i="3"/>
  <c r="AW803" i="3"/>
  <c r="AX803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T804" i="3"/>
  <c r="AU804" i="3"/>
  <c r="AV804" i="3"/>
  <c r="AW804" i="3"/>
  <c r="AX804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T805" i="3"/>
  <c r="AU805" i="3"/>
  <c r="AV805" i="3"/>
  <c r="AW805" i="3"/>
  <c r="AX805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T806" i="3"/>
  <c r="AU806" i="3"/>
  <c r="AV806" i="3"/>
  <c r="AW806" i="3"/>
  <c r="AX806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T807" i="3"/>
  <c r="AU807" i="3"/>
  <c r="AV807" i="3"/>
  <c r="AW807" i="3"/>
  <c r="AX807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T808" i="3"/>
  <c r="AU808" i="3"/>
  <c r="AV808" i="3"/>
  <c r="AW808" i="3"/>
  <c r="AX808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T809" i="3"/>
  <c r="AU809" i="3"/>
  <c r="AV809" i="3"/>
  <c r="AW809" i="3"/>
  <c r="AX809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T810" i="3"/>
  <c r="AU810" i="3"/>
  <c r="AV810" i="3"/>
  <c r="AW810" i="3"/>
  <c r="AX810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T811" i="3"/>
  <c r="AU811" i="3"/>
  <c r="AV811" i="3"/>
  <c r="AW811" i="3"/>
  <c r="AX811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T812" i="3"/>
  <c r="AU812" i="3"/>
  <c r="AV812" i="3"/>
  <c r="AW812" i="3"/>
  <c r="AX812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T813" i="3"/>
  <c r="AU813" i="3"/>
  <c r="AV813" i="3"/>
  <c r="AW813" i="3"/>
  <c r="AX813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T814" i="3"/>
  <c r="AU814" i="3"/>
  <c r="AV814" i="3"/>
  <c r="AW814" i="3"/>
  <c r="AX814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T815" i="3"/>
  <c r="AU815" i="3"/>
  <c r="AV815" i="3"/>
  <c r="AW815" i="3"/>
  <c r="AX815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T816" i="3"/>
  <c r="AU816" i="3"/>
  <c r="AV816" i="3"/>
  <c r="AW816" i="3"/>
  <c r="AX816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T817" i="3"/>
  <c r="AU817" i="3"/>
  <c r="AV817" i="3"/>
  <c r="AW817" i="3"/>
  <c r="AX817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T818" i="3"/>
  <c r="AU818" i="3"/>
  <c r="AV818" i="3"/>
  <c r="AW818" i="3"/>
  <c r="AX818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T819" i="3"/>
  <c r="AU819" i="3"/>
  <c r="AV819" i="3"/>
  <c r="AW819" i="3"/>
  <c r="AX819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T820" i="3"/>
  <c r="AU820" i="3"/>
  <c r="AV820" i="3"/>
  <c r="AW820" i="3"/>
  <c r="AX820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T821" i="3"/>
  <c r="AU821" i="3"/>
  <c r="AV821" i="3"/>
  <c r="AW821" i="3"/>
  <c r="AX821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T822" i="3"/>
  <c r="AU822" i="3"/>
  <c r="AV822" i="3"/>
  <c r="AW822" i="3"/>
  <c r="AX822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T823" i="3"/>
  <c r="AU823" i="3"/>
  <c r="AV823" i="3"/>
  <c r="AW823" i="3"/>
  <c r="AX823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T824" i="3"/>
  <c r="AU824" i="3"/>
  <c r="AV824" i="3"/>
  <c r="AW824" i="3"/>
  <c r="AX824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T825" i="3"/>
  <c r="AU825" i="3"/>
  <c r="AV825" i="3"/>
  <c r="AW825" i="3"/>
  <c r="AX825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T826" i="3"/>
  <c r="AU826" i="3"/>
  <c r="AV826" i="3"/>
  <c r="AW826" i="3"/>
  <c r="AX826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T827" i="3"/>
  <c r="AU827" i="3"/>
  <c r="AV827" i="3"/>
  <c r="AW827" i="3"/>
  <c r="AX827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T828" i="3"/>
  <c r="AU828" i="3"/>
  <c r="AV828" i="3"/>
  <c r="AW828" i="3"/>
  <c r="AX828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T829" i="3"/>
  <c r="AU829" i="3"/>
  <c r="AV829" i="3"/>
  <c r="AW829" i="3"/>
  <c r="AX829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T830" i="3"/>
  <c r="AU830" i="3"/>
  <c r="AV830" i="3"/>
  <c r="AW830" i="3"/>
  <c r="AX830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T831" i="3"/>
  <c r="AU831" i="3"/>
  <c r="AV831" i="3"/>
  <c r="AW831" i="3"/>
  <c r="AX831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T832" i="3"/>
  <c r="AU832" i="3"/>
  <c r="AV832" i="3"/>
  <c r="AW832" i="3"/>
  <c r="AX832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T833" i="3"/>
  <c r="AU833" i="3"/>
  <c r="AV833" i="3"/>
  <c r="AW833" i="3"/>
  <c r="AX833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T834" i="3"/>
  <c r="AU834" i="3"/>
  <c r="AV834" i="3"/>
  <c r="AW834" i="3"/>
  <c r="AX834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T835" i="3"/>
  <c r="AU835" i="3"/>
  <c r="AV835" i="3"/>
  <c r="AW835" i="3"/>
  <c r="AX835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T836" i="3"/>
  <c r="AU836" i="3"/>
  <c r="AV836" i="3"/>
  <c r="AW836" i="3"/>
  <c r="AX836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T837" i="3"/>
  <c r="AU837" i="3"/>
  <c r="AV837" i="3"/>
  <c r="AW837" i="3"/>
  <c r="AX837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T838" i="3"/>
  <c r="AU838" i="3"/>
  <c r="AV838" i="3"/>
  <c r="AW838" i="3"/>
  <c r="AX838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T839" i="3"/>
  <c r="AU839" i="3"/>
  <c r="AV839" i="3"/>
  <c r="AW839" i="3"/>
  <c r="AX839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T840" i="3"/>
  <c r="AU840" i="3"/>
  <c r="AV840" i="3"/>
  <c r="AW840" i="3"/>
  <c r="AX840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T841" i="3"/>
  <c r="AU841" i="3"/>
  <c r="AV841" i="3"/>
  <c r="AW841" i="3"/>
  <c r="AX841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T842" i="3"/>
  <c r="AU842" i="3"/>
  <c r="AV842" i="3"/>
  <c r="AW842" i="3"/>
  <c r="AX842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T843" i="3"/>
  <c r="AU843" i="3"/>
  <c r="AV843" i="3"/>
  <c r="AW843" i="3"/>
  <c r="AX843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T844" i="3"/>
  <c r="AU844" i="3"/>
  <c r="AV844" i="3"/>
  <c r="AW844" i="3"/>
  <c r="AX844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T845" i="3"/>
  <c r="AU845" i="3"/>
  <c r="AV845" i="3"/>
  <c r="AW845" i="3"/>
  <c r="AX845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T846" i="3"/>
  <c r="AU846" i="3"/>
  <c r="AV846" i="3"/>
  <c r="AW846" i="3"/>
  <c r="AX846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T847" i="3"/>
  <c r="AU847" i="3"/>
  <c r="AV847" i="3"/>
  <c r="AW847" i="3"/>
  <c r="AX847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T848" i="3"/>
  <c r="AU848" i="3"/>
  <c r="AV848" i="3"/>
  <c r="AW848" i="3"/>
  <c r="AX848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T849" i="3"/>
  <c r="AU849" i="3"/>
  <c r="AV849" i="3"/>
  <c r="AW849" i="3"/>
  <c r="AX849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T850" i="3"/>
  <c r="AU850" i="3"/>
  <c r="AV850" i="3"/>
  <c r="AW850" i="3"/>
  <c r="AX850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T851" i="3"/>
  <c r="AU851" i="3"/>
  <c r="AV851" i="3"/>
  <c r="AW851" i="3"/>
  <c r="AX851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T852" i="3"/>
  <c r="AU852" i="3"/>
  <c r="AV852" i="3"/>
  <c r="AW852" i="3"/>
  <c r="AX852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T853" i="3"/>
  <c r="AU853" i="3"/>
  <c r="AV853" i="3"/>
  <c r="AW853" i="3"/>
  <c r="AX853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T854" i="3"/>
  <c r="AU854" i="3"/>
  <c r="AV854" i="3"/>
  <c r="AW854" i="3"/>
  <c r="AX854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T855" i="3"/>
  <c r="AU855" i="3"/>
  <c r="AV855" i="3"/>
  <c r="AW855" i="3"/>
  <c r="AX855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T856" i="3"/>
  <c r="AU856" i="3"/>
  <c r="AV856" i="3"/>
  <c r="AW856" i="3"/>
  <c r="AX856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T857" i="3"/>
  <c r="AU857" i="3"/>
  <c r="AV857" i="3"/>
  <c r="AW857" i="3"/>
  <c r="AX857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T858" i="3"/>
  <c r="AU858" i="3"/>
  <c r="AV858" i="3"/>
  <c r="AW858" i="3"/>
  <c r="AX858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T859" i="3"/>
  <c r="AU859" i="3"/>
  <c r="AV859" i="3"/>
  <c r="AW859" i="3"/>
  <c r="AX859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T860" i="3"/>
  <c r="AU860" i="3"/>
  <c r="AV860" i="3"/>
  <c r="AW860" i="3"/>
  <c r="AX860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T861" i="3"/>
  <c r="AU861" i="3"/>
  <c r="AV861" i="3"/>
  <c r="AW861" i="3"/>
  <c r="AX861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T862" i="3"/>
  <c r="AU862" i="3"/>
  <c r="AV862" i="3"/>
  <c r="AW862" i="3"/>
  <c r="AX862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T863" i="3"/>
  <c r="AU863" i="3"/>
  <c r="AV863" i="3"/>
  <c r="AW863" i="3"/>
  <c r="AX863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T864" i="3"/>
  <c r="AU864" i="3"/>
  <c r="AV864" i="3"/>
  <c r="AW864" i="3"/>
  <c r="AX864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T865" i="3"/>
  <c r="AU865" i="3"/>
  <c r="AV865" i="3"/>
  <c r="AW865" i="3"/>
  <c r="AX865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T866" i="3"/>
  <c r="AU866" i="3"/>
  <c r="AV866" i="3"/>
  <c r="AW866" i="3"/>
  <c r="AX866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T867" i="3"/>
  <c r="AU867" i="3"/>
  <c r="AV867" i="3"/>
  <c r="AW867" i="3"/>
  <c r="AX867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T868" i="3"/>
  <c r="AU868" i="3"/>
  <c r="AV868" i="3"/>
  <c r="AW868" i="3"/>
  <c r="AX868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T869" i="3"/>
  <c r="AU869" i="3"/>
  <c r="AV869" i="3"/>
  <c r="AW869" i="3"/>
  <c r="AX869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T870" i="3"/>
  <c r="AU870" i="3"/>
  <c r="AV870" i="3"/>
  <c r="AW870" i="3"/>
  <c r="AX870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T871" i="3"/>
  <c r="AU871" i="3"/>
  <c r="AV871" i="3"/>
  <c r="AW871" i="3"/>
  <c r="AX871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T872" i="3"/>
  <c r="AU872" i="3"/>
  <c r="AV872" i="3"/>
  <c r="AW872" i="3"/>
  <c r="AX872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T873" i="3"/>
  <c r="AU873" i="3"/>
  <c r="AV873" i="3"/>
  <c r="AW873" i="3"/>
  <c r="AX873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T874" i="3"/>
  <c r="AU874" i="3"/>
  <c r="AV874" i="3"/>
  <c r="AW874" i="3"/>
  <c r="AX874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T875" i="3"/>
  <c r="AU875" i="3"/>
  <c r="AV875" i="3"/>
  <c r="AW875" i="3"/>
  <c r="AX875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T876" i="3"/>
  <c r="AU876" i="3"/>
  <c r="AV876" i="3"/>
  <c r="AW876" i="3"/>
  <c r="AX876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T877" i="3"/>
  <c r="AU877" i="3"/>
  <c r="AV877" i="3"/>
  <c r="AW877" i="3"/>
  <c r="AX877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T878" i="3"/>
  <c r="AU878" i="3"/>
  <c r="AV878" i="3"/>
  <c r="AW878" i="3"/>
  <c r="AX878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T879" i="3"/>
  <c r="AU879" i="3"/>
  <c r="AV879" i="3"/>
  <c r="AW879" i="3"/>
  <c r="AX879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T880" i="3"/>
  <c r="AU880" i="3"/>
  <c r="AV880" i="3"/>
  <c r="AW880" i="3"/>
  <c r="AX880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T881" i="3"/>
  <c r="AU881" i="3"/>
  <c r="AV881" i="3"/>
  <c r="AW881" i="3"/>
  <c r="AX881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T882" i="3"/>
  <c r="AU882" i="3"/>
  <c r="AV882" i="3"/>
  <c r="AW882" i="3"/>
  <c r="AX882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T883" i="3"/>
  <c r="AU883" i="3"/>
  <c r="AV883" i="3"/>
  <c r="AW883" i="3"/>
  <c r="AX883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T884" i="3"/>
  <c r="AU884" i="3"/>
  <c r="AV884" i="3"/>
  <c r="AW884" i="3"/>
  <c r="AX884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T885" i="3"/>
  <c r="AU885" i="3"/>
  <c r="AV885" i="3"/>
  <c r="AW885" i="3"/>
  <c r="AX885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T886" i="3"/>
  <c r="AU886" i="3"/>
  <c r="AV886" i="3"/>
  <c r="AW886" i="3"/>
  <c r="AX886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T887" i="3"/>
  <c r="AU887" i="3"/>
  <c r="AV887" i="3"/>
  <c r="AW887" i="3"/>
  <c r="AX887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T888" i="3"/>
  <c r="AU888" i="3"/>
  <c r="AV888" i="3"/>
  <c r="AW888" i="3"/>
  <c r="AX888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T889" i="3"/>
  <c r="AU889" i="3"/>
  <c r="AV889" i="3"/>
  <c r="AW889" i="3"/>
  <c r="AX889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T890" i="3"/>
  <c r="AU890" i="3"/>
  <c r="AV890" i="3"/>
  <c r="AW890" i="3"/>
  <c r="AX890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T891" i="3"/>
  <c r="AU891" i="3"/>
  <c r="AV891" i="3"/>
  <c r="AW891" i="3"/>
  <c r="AX891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T892" i="3"/>
  <c r="AU892" i="3"/>
  <c r="AV892" i="3"/>
  <c r="AW892" i="3"/>
  <c r="AX892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T893" i="3"/>
  <c r="AU893" i="3"/>
  <c r="AV893" i="3"/>
  <c r="AW893" i="3"/>
  <c r="AX893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T894" i="3"/>
  <c r="AU894" i="3"/>
  <c r="AV894" i="3"/>
  <c r="AW894" i="3"/>
  <c r="AX894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T895" i="3"/>
  <c r="AU895" i="3"/>
  <c r="AV895" i="3"/>
  <c r="AW895" i="3"/>
  <c r="AX895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T896" i="3"/>
  <c r="AU896" i="3"/>
  <c r="AV896" i="3"/>
  <c r="AW896" i="3"/>
  <c r="AX896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T897" i="3"/>
  <c r="AU897" i="3"/>
  <c r="AV897" i="3"/>
  <c r="AW897" i="3"/>
  <c r="AX897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T898" i="3"/>
  <c r="AU898" i="3"/>
  <c r="AV898" i="3"/>
  <c r="AW898" i="3"/>
  <c r="AX898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T899" i="3"/>
  <c r="AU899" i="3"/>
  <c r="AV899" i="3"/>
  <c r="AW899" i="3"/>
  <c r="AX899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T900" i="3"/>
  <c r="AU900" i="3"/>
  <c r="AV900" i="3"/>
  <c r="AW900" i="3"/>
  <c r="AX900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T901" i="3"/>
  <c r="AU901" i="3"/>
  <c r="AV901" i="3"/>
  <c r="AW901" i="3"/>
  <c r="AX901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T902" i="3"/>
  <c r="AU902" i="3"/>
  <c r="AV902" i="3"/>
  <c r="AW902" i="3"/>
  <c r="AX902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T903" i="3"/>
  <c r="AU903" i="3"/>
  <c r="AV903" i="3"/>
  <c r="AW903" i="3"/>
  <c r="AX903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T904" i="3"/>
  <c r="AU904" i="3"/>
  <c r="AV904" i="3"/>
  <c r="AW904" i="3"/>
  <c r="AX904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T905" i="3"/>
  <c r="AU905" i="3"/>
  <c r="AV905" i="3"/>
  <c r="AW905" i="3"/>
  <c r="AX905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T906" i="3"/>
  <c r="AU906" i="3"/>
  <c r="AV906" i="3"/>
  <c r="AW906" i="3"/>
  <c r="AX906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T907" i="3"/>
  <c r="AU907" i="3"/>
  <c r="AV907" i="3"/>
  <c r="AW907" i="3"/>
  <c r="AX907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T908" i="3"/>
  <c r="AU908" i="3"/>
  <c r="AV908" i="3"/>
  <c r="AW908" i="3"/>
  <c r="AX908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T909" i="3"/>
  <c r="AU909" i="3"/>
  <c r="AV909" i="3"/>
  <c r="AW909" i="3"/>
  <c r="AX909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T910" i="3"/>
  <c r="AU910" i="3"/>
  <c r="AV910" i="3"/>
  <c r="AW910" i="3"/>
  <c r="AX910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T911" i="3"/>
  <c r="AU911" i="3"/>
  <c r="AV911" i="3"/>
  <c r="AW911" i="3"/>
  <c r="AX911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T912" i="3"/>
  <c r="AU912" i="3"/>
  <c r="AV912" i="3"/>
  <c r="AW912" i="3"/>
  <c r="AX912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T913" i="3"/>
  <c r="AU913" i="3"/>
  <c r="AV913" i="3"/>
  <c r="AW913" i="3"/>
  <c r="AX913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T914" i="3"/>
  <c r="AU914" i="3"/>
  <c r="AV914" i="3"/>
  <c r="AW914" i="3"/>
  <c r="AX914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T915" i="3"/>
  <c r="AU915" i="3"/>
  <c r="AV915" i="3"/>
  <c r="AW915" i="3"/>
  <c r="AX915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T916" i="3"/>
  <c r="AU916" i="3"/>
  <c r="AV916" i="3"/>
  <c r="AW916" i="3"/>
  <c r="AX916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T917" i="3"/>
  <c r="AU917" i="3"/>
  <c r="AV917" i="3"/>
  <c r="AW917" i="3"/>
  <c r="AX917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T918" i="3"/>
  <c r="AU918" i="3"/>
  <c r="AV918" i="3"/>
  <c r="AW918" i="3"/>
  <c r="AX918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T919" i="3"/>
  <c r="AU919" i="3"/>
  <c r="AV919" i="3"/>
  <c r="AW919" i="3"/>
  <c r="AX919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T920" i="3"/>
  <c r="AU920" i="3"/>
  <c r="AV920" i="3"/>
  <c r="AW920" i="3"/>
  <c r="AX920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T921" i="3"/>
  <c r="AU921" i="3"/>
  <c r="AV921" i="3"/>
  <c r="AW921" i="3"/>
  <c r="AX921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T922" i="3"/>
  <c r="AU922" i="3"/>
  <c r="AV922" i="3"/>
  <c r="AW922" i="3"/>
  <c r="AX922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T923" i="3"/>
  <c r="AU923" i="3"/>
  <c r="AV923" i="3"/>
  <c r="AW923" i="3"/>
  <c r="AX923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T924" i="3"/>
  <c r="AU924" i="3"/>
  <c r="AV924" i="3"/>
  <c r="AW924" i="3"/>
  <c r="AX924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T925" i="3"/>
  <c r="AU925" i="3"/>
  <c r="AV925" i="3"/>
  <c r="AW925" i="3"/>
  <c r="AX925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T926" i="3"/>
  <c r="AU926" i="3"/>
  <c r="AV926" i="3"/>
  <c r="AW926" i="3"/>
  <c r="AX926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T927" i="3"/>
  <c r="AU927" i="3"/>
  <c r="AV927" i="3"/>
  <c r="AW927" i="3"/>
  <c r="AX927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T928" i="3"/>
  <c r="AU928" i="3"/>
  <c r="AV928" i="3"/>
  <c r="AW928" i="3"/>
  <c r="AX928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T929" i="3"/>
  <c r="AU929" i="3"/>
  <c r="AV929" i="3"/>
  <c r="AW929" i="3"/>
  <c r="AX929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T930" i="3"/>
  <c r="AU930" i="3"/>
  <c r="AV930" i="3"/>
  <c r="AW930" i="3"/>
  <c r="AX930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T931" i="3"/>
  <c r="AU931" i="3"/>
  <c r="AV931" i="3"/>
  <c r="AW931" i="3"/>
  <c r="AX931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T932" i="3"/>
  <c r="AU932" i="3"/>
  <c r="AV932" i="3"/>
  <c r="AW932" i="3"/>
  <c r="AX932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T933" i="3"/>
  <c r="AU933" i="3"/>
  <c r="AV933" i="3"/>
  <c r="AW933" i="3"/>
  <c r="AX933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T934" i="3"/>
  <c r="AU934" i="3"/>
  <c r="AV934" i="3"/>
  <c r="AW934" i="3"/>
  <c r="AX934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T935" i="3"/>
  <c r="AU935" i="3"/>
  <c r="AV935" i="3"/>
  <c r="AW935" i="3"/>
  <c r="AX935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T936" i="3"/>
  <c r="AU936" i="3"/>
  <c r="AV936" i="3"/>
  <c r="AW936" i="3"/>
  <c r="AX936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T937" i="3"/>
  <c r="AU937" i="3"/>
  <c r="AV937" i="3"/>
  <c r="AW937" i="3"/>
  <c r="AX937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T938" i="3"/>
  <c r="AU938" i="3"/>
  <c r="AV938" i="3"/>
  <c r="AW938" i="3"/>
  <c r="AX938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T939" i="3"/>
  <c r="AU939" i="3"/>
  <c r="AV939" i="3"/>
  <c r="AW939" i="3"/>
  <c r="AX939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T940" i="3"/>
  <c r="AU940" i="3"/>
  <c r="AV940" i="3"/>
  <c r="AW940" i="3"/>
  <c r="AX940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T941" i="3"/>
  <c r="AU941" i="3"/>
  <c r="AV941" i="3"/>
  <c r="AW941" i="3"/>
  <c r="AX941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T942" i="3"/>
  <c r="AU942" i="3"/>
  <c r="AV942" i="3"/>
  <c r="AW942" i="3"/>
  <c r="AX942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T943" i="3"/>
  <c r="AU943" i="3"/>
  <c r="AV943" i="3"/>
  <c r="AW943" i="3"/>
  <c r="AX943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T944" i="3"/>
  <c r="AU944" i="3"/>
  <c r="AV944" i="3"/>
  <c r="AW944" i="3"/>
  <c r="AX944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T945" i="3"/>
  <c r="AU945" i="3"/>
  <c r="AV945" i="3"/>
  <c r="AW945" i="3"/>
  <c r="AX945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T946" i="3"/>
  <c r="AU946" i="3"/>
  <c r="AV946" i="3"/>
  <c r="AW946" i="3"/>
  <c r="AX946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T947" i="3"/>
  <c r="AU947" i="3"/>
  <c r="AV947" i="3"/>
  <c r="AW947" i="3"/>
  <c r="AX947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T948" i="3"/>
  <c r="AU948" i="3"/>
  <c r="AV948" i="3"/>
  <c r="AW948" i="3"/>
  <c r="AX948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T949" i="3"/>
  <c r="AU949" i="3"/>
  <c r="AV949" i="3"/>
  <c r="AW949" i="3"/>
  <c r="AX949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T950" i="3"/>
  <c r="AU950" i="3"/>
  <c r="AV950" i="3"/>
  <c r="AW950" i="3"/>
  <c r="AX950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T951" i="3"/>
  <c r="AU951" i="3"/>
  <c r="AV951" i="3"/>
  <c r="AW951" i="3"/>
  <c r="AX951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T952" i="3"/>
  <c r="AU952" i="3"/>
  <c r="AV952" i="3"/>
  <c r="AW952" i="3"/>
  <c r="AX952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T953" i="3"/>
  <c r="AU953" i="3"/>
  <c r="AV953" i="3"/>
  <c r="AW953" i="3"/>
  <c r="AX953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T954" i="3"/>
  <c r="AU954" i="3"/>
  <c r="AV954" i="3"/>
  <c r="AW954" i="3"/>
  <c r="AX954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T955" i="3"/>
  <c r="AU955" i="3"/>
  <c r="AV955" i="3"/>
  <c r="AW955" i="3"/>
  <c r="AX955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T956" i="3"/>
  <c r="AU956" i="3"/>
  <c r="AV956" i="3"/>
  <c r="AW956" i="3"/>
  <c r="AX956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T957" i="3"/>
  <c r="AU957" i="3"/>
  <c r="AV957" i="3"/>
  <c r="AW957" i="3"/>
  <c r="AX957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T958" i="3"/>
  <c r="AU958" i="3"/>
  <c r="AV958" i="3"/>
  <c r="AW958" i="3"/>
  <c r="AX958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T959" i="3"/>
  <c r="AU959" i="3"/>
  <c r="AV959" i="3"/>
  <c r="AW959" i="3"/>
  <c r="AX959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T960" i="3"/>
  <c r="AU960" i="3"/>
  <c r="AV960" i="3"/>
  <c r="AW960" i="3"/>
  <c r="AX960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T961" i="3"/>
  <c r="AU961" i="3"/>
  <c r="AV961" i="3"/>
  <c r="AW961" i="3"/>
  <c r="AX961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T962" i="3"/>
  <c r="AU962" i="3"/>
  <c r="AV962" i="3"/>
  <c r="AW962" i="3"/>
  <c r="AX962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T963" i="3"/>
  <c r="AU963" i="3"/>
  <c r="AV963" i="3"/>
  <c r="AW963" i="3"/>
  <c r="AX963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T964" i="3"/>
  <c r="AU964" i="3"/>
  <c r="AV964" i="3"/>
  <c r="AW964" i="3"/>
  <c r="AX964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T965" i="3"/>
  <c r="AU965" i="3"/>
  <c r="AV965" i="3"/>
  <c r="AW965" i="3"/>
  <c r="AX965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T966" i="3"/>
  <c r="AU966" i="3"/>
  <c r="AV966" i="3"/>
  <c r="AW966" i="3"/>
  <c r="AX966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T967" i="3"/>
  <c r="AU967" i="3"/>
  <c r="AV967" i="3"/>
  <c r="AW967" i="3"/>
  <c r="AX967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T968" i="3"/>
  <c r="AU968" i="3"/>
  <c r="AV968" i="3"/>
  <c r="AW968" i="3"/>
  <c r="AX968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T969" i="3"/>
  <c r="AU969" i="3"/>
  <c r="AV969" i="3"/>
  <c r="AW969" i="3"/>
  <c r="AX969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T970" i="3"/>
  <c r="AU970" i="3"/>
  <c r="AV970" i="3"/>
  <c r="AW970" i="3"/>
  <c r="AX970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T971" i="3"/>
  <c r="AU971" i="3"/>
  <c r="AV971" i="3"/>
  <c r="AW971" i="3"/>
  <c r="AX971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T972" i="3"/>
  <c r="AU972" i="3"/>
  <c r="AV972" i="3"/>
  <c r="AW972" i="3"/>
  <c r="AX972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T973" i="3"/>
  <c r="AU973" i="3"/>
  <c r="AV973" i="3"/>
  <c r="AW973" i="3"/>
  <c r="AX973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T974" i="3"/>
  <c r="AU974" i="3"/>
  <c r="AV974" i="3"/>
  <c r="AW974" i="3"/>
  <c r="AX974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T975" i="3"/>
  <c r="AU975" i="3"/>
  <c r="AV975" i="3"/>
  <c r="AW975" i="3"/>
  <c r="AX975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T976" i="3"/>
  <c r="AU976" i="3"/>
  <c r="AV976" i="3"/>
  <c r="AW976" i="3"/>
  <c r="AX976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T977" i="3"/>
  <c r="AU977" i="3"/>
  <c r="AV977" i="3"/>
  <c r="AW977" i="3"/>
  <c r="AX977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T978" i="3"/>
  <c r="AU978" i="3"/>
  <c r="AV978" i="3"/>
  <c r="AW978" i="3"/>
  <c r="AX978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T979" i="3"/>
  <c r="AU979" i="3"/>
  <c r="AV979" i="3"/>
  <c r="AW979" i="3"/>
  <c r="AX979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T980" i="3"/>
  <c r="AU980" i="3"/>
  <c r="AV980" i="3"/>
  <c r="AW980" i="3"/>
  <c r="AX980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T981" i="3"/>
  <c r="AU981" i="3"/>
  <c r="AV981" i="3"/>
  <c r="AW981" i="3"/>
  <c r="AX981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T982" i="3"/>
  <c r="AU982" i="3"/>
  <c r="AV982" i="3"/>
  <c r="AW982" i="3"/>
  <c r="AX982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T983" i="3"/>
  <c r="AU983" i="3"/>
  <c r="AV983" i="3"/>
  <c r="AW983" i="3"/>
  <c r="AX983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T984" i="3"/>
  <c r="AU984" i="3"/>
  <c r="AV984" i="3"/>
  <c r="AW984" i="3"/>
  <c r="AX984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T985" i="3"/>
  <c r="AU985" i="3"/>
  <c r="AV985" i="3"/>
  <c r="AW985" i="3"/>
  <c r="AX985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T986" i="3"/>
  <c r="AU986" i="3"/>
  <c r="AV986" i="3"/>
  <c r="AW986" i="3"/>
  <c r="AX986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T987" i="3"/>
  <c r="AU987" i="3"/>
  <c r="AV987" i="3"/>
  <c r="AW987" i="3"/>
  <c r="AX987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T988" i="3"/>
  <c r="AU988" i="3"/>
  <c r="AV988" i="3"/>
  <c r="AW988" i="3"/>
  <c r="AX988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T989" i="3"/>
  <c r="AU989" i="3"/>
  <c r="AV989" i="3"/>
  <c r="AW989" i="3"/>
  <c r="AX989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T990" i="3"/>
  <c r="AU990" i="3"/>
  <c r="AV990" i="3"/>
  <c r="AW990" i="3"/>
  <c r="AX990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T991" i="3"/>
  <c r="AU991" i="3"/>
  <c r="AV991" i="3"/>
  <c r="AW991" i="3"/>
  <c r="AX991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T992" i="3"/>
  <c r="AU992" i="3"/>
  <c r="AV992" i="3"/>
  <c r="AW992" i="3"/>
  <c r="AX992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T993" i="3"/>
  <c r="AU993" i="3"/>
  <c r="AV993" i="3"/>
  <c r="AW993" i="3"/>
  <c r="AX993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T994" i="3"/>
  <c r="AU994" i="3"/>
  <c r="AV994" i="3"/>
  <c r="AW994" i="3"/>
  <c r="AX994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T995" i="3"/>
  <c r="AU995" i="3"/>
  <c r="AV995" i="3"/>
  <c r="AW995" i="3"/>
  <c r="AX995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T996" i="3"/>
  <c r="AU996" i="3"/>
  <c r="AV996" i="3"/>
  <c r="AW996" i="3"/>
  <c r="AX996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T997" i="3"/>
  <c r="AU997" i="3"/>
  <c r="AV997" i="3"/>
  <c r="AW997" i="3"/>
  <c r="AX997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T998" i="3"/>
  <c r="AU998" i="3"/>
  <c r="AV998" i="3"/>
  <c r="AW998" i="3"/>
  <c r="AX998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T999" i="3"/>
  <c r="AU999" i="3"/>
  <c r="AV999" i="3"/>
  <c r="AW999" i="3"/>
  <c r="AX999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T1000" i="3"/>
  <c r="AU1000" i="3"/>
  <c r="AV1000" i="3"/>
  <c r="AW1000" i="3"/>
  <c r="AX1000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T1001" i="3"/>
  <c r="AU1001" i="3"/>
  <c r="AV1001" i="3"/>
  <c r="AW1001" i="3"/>
  <c r="AX1001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T1002" i="3"/>
  <c r="AU1002" i="3"/>
  <c r="AV1002" i="3"/>
  <c r="AW1002" i="3"/>
  <c r="AX1002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T1003" i="3"/>
  <c r="AU1003" i="3"/>
  <c r="AV1003" i="3"/>
  <c r="AW1003" i="3"/>
  <c r="AX1003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K1004" i="3"/>
  <c r="AT1004" i="3"/>
  <c r="AU1004" i="3"/>
  <c r="AV1004" i="3"/>
  <c r="AW1004" i="3"/>
  <c r="AX1004" i="3"/>
  <c r="U1005" i="3"/>
  <c r="V1005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K1005" i="3"/>
  <c r="AT1005" i="3"/>
  <c r="AU1005" i="3"/>
  <c r="AV1005" i="3"/>
  <c r="AW1005" i="3"/>
  <c r="AX1005" i="3"/>
  <c r="U1006" i="3"/>
  <c r="V1006" i="3"/>
  <c r="W1006" i="3"/>
  <c r="X1006" i="3"/>
  <c r="Y1006" i="3"/>
  <c r="Z1006" i="3"/>
  <c r="AA1006" i="3"/>
  <c r="AB1006" i="3"/>
  <c r="AC1006" i="3"/>
  <c r="AD1006" i="3"/>
  <c r="AE1006" i="3"/>
  <c r="AF1006" i="3"/>
  <c r="AG1006" i="3"/>
  <c r="AH1006" i="3"/>
  <c r="AI1006" i="3"/>
  <c r="AJ1006" i="3"/>
  <c r="AK1006" i="3"/>
  <c r="AT1006" i="3"/>
  <c r="AU1006" i="3"/>
  <c r="AV1006" i="3"/>
  <c r="AW1006" i="3"/>
  <c r="AX1006" i="3"/>
  <c r="U1007" i="3"/>
  <c r="V1007" i="3"/>
  <c r="W1007" i="3"/>
  <c r="X1007" i="3"/>
  <c r="Y1007" i="3"/>
  <c r="Z1007" i="3"/>
  <c r="AA1007" i="3"/>
  <c r="AB1007" i="3"/>
  <c r="AC1007" i="3"/>
  <c r="AD1007" i="3"/>
  <c r="AE1007" i="3"/>
  <c r="AF1007" i="3"/>
  <c r="AG1007" i="3"/>
  <c r="AH1007" i="3"/>
  <c r="AI1007" i="3"/>
  <c r="AJ1007" i="3"/>
  <c r="AK1007" i="3"/>
  <c r="AT1007" i="3"/>
  <c r="AU1007" i="3"/>
  <c r="AV1007" i="3"/>
  <c r="AW1007" i="3"/>
  <c r="AX1007" i="3"/>
  <c r="U1008" i="3"/>
  <c r="V1008" i="3"/>
  <c r="W1008" i="3"/>
  <c r="X1008" i="3"/>
  <c r="Y1008" i="3"/>
  <c r="Z1008" i="3"/>
  <c r="AA1008" i="3"/>
  <c r="AB1008" i="3"/>
  <c r="AC1008" i="3"/>
  <c r="AD1008" i="3"/>
  <c r="AE1008" i="3"/>
  <c r="AF1008" i="3"/>
  <c r="AG1008" i="3"/>
  <c r="AH1008" i="3"/>
  <c r="AI1008" i="3"/>
  <c r="AJ1008" i="3"/>
  <c r="AK1008" i="3"/>
  <c r="AT1008" i="3"/>
  <c r="AU1008" i="3"/>
  <c r="AV1008" i="3"/>
  <c r="AW1008" i="3"/>
  <c r="AX1008" i="3"/>
  <c r="U1009" i="3"/>
  <c r="V1009" i="3"/>
  <c r="W1009" i="3"/>
  <c r="X1009" i="3"/>
  <c r="Y1009" i="3"/>
  <c r="Z1009" i="3"/>
  <c r="AA1009" i="3"/>
  <c r="AB1009" i="3"/>
  <c r="AC1009" i="3"/>
  <c r="AD1009" i="3"/>
  <c r="AE1009" i="3"/>
  <c r="AF1009" i="3"/>
  <c r="AG1009" i="3"/>
  <c r="AH1009" i="3"/>
  <c r="AI1009" i="3"/>
  <c r="AJ1009" i="3"/>
  <c r="AK1009" i="3"/>
  <c r="AT1009" i="3"/>
  <c r="AU1009" i="3"/>
  <c r="AV1009" i="3"/>
  <c r="AW1009" i="3"/>
  <c r="AX1009" i="3"/>
  <c r="U1010" i="3"/>
  <c r="V1010" i="3"/>
  <c r="W1010" i="3"/>
  <c r="X1010" i="3"/>
  <c r="Y1010" i="3"/>
  <c r="Z1010" i="3"/>
  <c r="AA1010" i="3"/>
  <c r="AB1010" i="3"/>
  <c r="AC1010" i="3"/>
  <c r="AD1010" i="3"/>
  <c r="AE1010" i="3"/>
  <c r="AF1010" i="3"/>
  <c r="AG1010" i="3"/>
  <c r="AH1010" i="3"/>
  <c r="AI1010" i="3"/>
  <c r="AJ1010" i="3"/>
  <c r="AK1010" i="3"/>
  <c r="AT1010" i="3"/>
  <c r="AU1010" i="3"/>
  <c r="AV1010" i="3"/>
  <c r="AW1010" i="3"/>
  <c r="AX1010" i="3"/>
  <c r="U1011" i="3"/>
  <c r="V1011" i="3"/>
  <c r="W1011" i="3"/>
  <c r="X1011" i="3"/>
  <c r="Y1011" i="3"/>
  <c r="Z1011" i="3"/>
  <c r="AA1011" i="3"/>
  <c r="AB1011" i="3"/>
  <c r="AC1011" i="3"/>
  <c r="AD1011" i="3"/>
  <c r="AE1011" i="3"/>
  <c r="AF1011" i="3"/>
  <c r="AG1011" i="3"/>
  <c r="AH1011" i="3"/>
  <c r="AI1011" i="3"/>
  <c r="AJ1011" i="3"/>
  <c r="AK1011" i="3"/>
  <c r="AT1011" i="3"/>
  <c r="AU1011" i="3"/>
  <c r="AV1011" i="3"/>
  <c r="AW1011" i="3"/>
  <c r="AX1011" i="3"/>
  <c r="U1012" i="3"/>
  <c r="V1012" i="3"/>
  <c r="W1012" i="3"/>
  <c r="X1012" i="3"/>
  <c r="Y1012" i="3"/>
  <c r="Z1012" i="3"/>
  <c r="AA1012" i="3"/>
  <c r="AB1012" i="3"/>
  <c r="AC1012" i="3"/>
  <c r="AD1012" i="3"/>
  <c r="AE1012" i="3"/>
  <c r="AF1012" i="3"/>
  <c r="AG1012" i="3"/>
  <c r="AH1012" i="3"/>
  <c r="AI1012" i="3"/>
  <c r="AJ1012" i="3"/>
  <c r="AK1012" i="3"/>
  <c r="AT1012" i="3"/>
  <c r="AU1012" i="3"/>
  <c r="AV1012" i="3"/>
  <c r="AW1012" i="3"/>
  <c r="AX1012" i="3"/>
  <c r="U1013" i="3"/>
  <c r="V1013" i="3"/>
  <c r="W1013" i="3"/>
  <c r="X1013" i="3"/>
  <c r="Y1013" i="3"/>
  <c r="Z1013" i="3"/>
  <c r="AA1013" i="3"/>
  <c r="AB1013" i="3"/>
  <c r="AC1013" i="3"/>
  <c r="AD1013" i="3"/>
  <c r="AE1013" i="3"/>
  <c r="AF1013" i="3"/>
  <c r="AG1013" i="3"/>
  <c r="AH1013" i="3"/>
  <c r="AI1013" i="3"/>
  <c r="AJ1013" i="3"/>
  <c r="AK1013" i="3"/>
  <c r="AT1013" i="3"/>
  <c r="AU1013" i="3"/>
  <c r="AV1013" i="3"/>
  <c r="AW1013" i="3"/>
  <c r="AX1013" i="3"/>
  <c r="U1014" i="3"/>
  <c r="V1014" i="3"/>
  <c r="W1014" i="3"/>
  <c r="X1014" i="3"/>
  <c r="Y1014" i="3"/>
  <c r="Z1014" i="3"/>
  <c r="AA1014" i="3"/>
  <c r="AB1014" i="3"/>
  <c r="AC1014" i="3"/>
  <c r="AD1014" i="3"/>
  <c r="AE1014" i="3"/>
  <c r="AF1014" i="3"/>
  <c r="AG1014" i="3"/>
  <c r="AH1014" i="3"/>
  <c r="AI1014" i="3"/>
  <c r="AJ1014" i="3"/>
  <c r="AK1014" i="3"/>
  <c r="AT1014" i="3"/>
  <c r="AU1014" i="3"/>
  <c r="AV1014" i="3"/>
  <c r="AW1014" i="3"/>
  <c r="AX1014" i="3"/>
  <c r="U1015" i="3"/>
  <c r="V1015" i="3"/>
  <c r="W1015" i="3"/>
  <c r="X1015" i="3"/>
  <c r="Y1015" i="3"/>
  <c r="Z1015" i="3"/>
  <c r="AA1015" i="3"/>
  <c r="AB1015" i="3"/>
  <c r="AC1015" i="3"/>
  <c r="AD1015" i="3"/>
  <c r="AE1015" i="3"/>
  <c r="AF1015" i="3"/>
  <c r="AG1015" i="3"/>
  <c r="AH1015" i="3"/>
  <c r="AI1015" i="3"/>
  <c r="AJ1015" i="3"/>
  <c r="AK1015" i="3"/>
  <c r="AT1015" i="3"/>
  <c r="AU1015" i="3"/>
  <c r="AV1015" i="3"/>
  <c r="AW1015" i="3"/>
  <c r="AX1015" i="3"/>
  <c r="U1016" i="3"/>
  <c r="V1016" i="3"/>
  <c r="W1016" i="3"/>
  <c r="X1016" i="3"/>
  <c r="Y1016" i="3"/>
  <c r="Z1016" i="3"/>
  <c r="AA1016" i="3"/>
  <c r="AB1016" i="3"/>
  <c r="AC1016" i="3"/>
  <c r="AD1016" i="3"/>
  <c r="AE1016" i="3"/>
  <c r="AF1016" i="3"/>
  <c r="AG1016" i="3"/>
  <c r="AH1016" i="3"/>
  <c r="AI1016" i="3"/>
  <c r="AJ1016" i="3"/>
  <c r="AK1016" i="3"/>
  <c r="AT1016" i="3"/>
  <c r="AU1016" i="3"/>
  <c r="AV1016" i="3"/>
  <c r="AW1016" i="3"/>
  <c r="AX1016" i="3"/>
  <c r="U1017" i="3"/>
  <c r="V1017" i="3"/>
  <c r="W1017" i="3"/>
  <c r="X1017" i="3"/>
  <c r="Y1017" i="3"/>
  <c r="Z1017" i="3"/>
  <c r="AA1017" i="3"/>
  <c r="AB1017" i="3"/>
  <c r="AC1017" i="3"/>
  <c r="AD1017" i="3"/>
  <c r="AE1017" i="3"/>
  <c r="AF1017" i="3"/>
  <c r="AG1017" i="3"/>
  <c r="AH1017" i="3"/>
  <c r="AI1017" i="3"/>
  <c r="AJ1017" i="3"/>
  <c r="AK1017" i="3"/>
  <c r="AT1017" i="3"/>
  <c r="AU1017" i="3"/>
  <c r="AV1017" i="3"/>
  <c r="AW1017" i="3"/>
  <c r="AX1017" i="3"/>
  <c r="U1018" i="3"/>
  <c r="V1018" i="3"/>
  <c r="W1018" i="3"/>
  <c r="X1018" i="3"/>
  <c r="Y1018" i="3"/>
  <c r="Z1018" i="3"/>
  <c r="AA1018" i="3"/>
  <c r="AB1018" i="3"/>
  <c r="AC1018" i="3"/>
  <c r="AD1018" i="3"/>
  <c r="AE1018" i="3"/>
  <c r="AF1018" i="3"/>
  <c r="AG1018" i="3"/>
  <c r="AH1018" i="3"/>
  <c r="AI1018" i="3"/>
  <c r="AJ1018" i="3"/>
  <c r="AK1018" i="3"/>
  <c r="AT1018" i="3"/>
  <c r="AU1018" i="3"/>
  <c r="AV1018" i="3"/>
  <c r="AW1018" i="3"/>
  <c r="AX1018" i="3"/>
  <c r="U1019" i="3"/>
  <c r="V1019" i="3"/>
  <c r="W1019" i="3"/>
  <c r="X1019" i="3"/>
  <c r="Y1019" i="3"/>
  <c r="Z1019" i="3"/>
  <c r="AA1019" i="3"/>
  <c r="AB1019" i="3"/>
  <c r="AC1019" i="3"/>
  <c r="AD1019" i="3"/>
  <c r="AE1019" i="3"/>
  <c r="AF1019" i="3"/>
  <c r="AG1019" i="3"/>
  <c r="AH1019" i="3"/>
  <c r="AI1019" i="3"/>
  <c r="AJ1019" i="3"/>
  <c r="AK1019" i="3"/>
  <c r="AT1019" i="3"/>
  <c r="AU1019" i="3"/>
  <c r="AV1019" i="3"/>
  <c r="AW1019" i="3"/>
  <c r="AX1019" i="3"/>
  <c r="U1020" i="3"/>
  <c r="V1020" i="3"/>
  <c r="W1020" i="3"/>
  <c r="X1020" i="3"/>
  <c r="Y1020" i="3"/>
  <c r="Z1020" i="3"/>
  <c r="AA1020" i="3"/>
  <c r="AB1020" i="3"/>
  <c r="AC1020" i="3"/>
  <c r="AD1020" i="3"/>
  <c r="AE1020" i="3"/>
  <c r="AF1020" i="3"/>
  <c r="AG1020" i="3"/>
  <c r="AH1020" i="3"/>
  <c r="AI1020" i="3"/>
  <c r="AJ1020" i="3"/>
  <c r="AK1020" i="3"/>
  <c r="AT1020" i="3"/>
  <c r="AU1020" i="3"/>
  <c r="AV1020" i="3"/>
  <c r="AW1020" i="3"/>
  <c r="AX1020" i="3"/>
  <c r="U1021" i="3"/>
  <c r="V1021" i="3"/>
  <c r="W1021" i="3"/>
  <c r="X1021" i="3"/>
  <c r="Y1021" i="3"/>
  <c r="Z1021" i="3"/>
  <c r="AA1021" i="3"/>
  <c r="AB1021" i="3"/>
  <c r="AC1021" i="3"/>
  <c r="AD1021" i="3"/>
  <c r="AE1021" i="3"/>
  <c r="AF1021" i="3"/>
  <c r="AG1021" i="3"/>
  <c r="AH1021" i="3"/>
  <c r="AI1021" i="3"/>
  <c r="AJ1021" i="3"/>
  <c r="AK1021" i="3"/>
  <c r="AT1021" i="3"/>
  <c r="AU1021" i="3"/>
  <c r="AV1021" i="3"/>
  <c r="AW1021" i="3"/>
  <c r="AX1021" i="3"/>
  <c r="U1022" i="3"/>
  <c r="V1022" i="3"/>
  <c r="W1022" i="3"/>
  <c r="X1022" i="3"/>
  <c r="Y1022" i="3"/>
  <c r="Z1022" i="3"/>
  <c r="AA1022" i="3"/>
  <c r="AB1022" i="3"/>
  <c r="AC1022" i="3"/>
  <c r="AD1022" i="3"/>
  <c r="AE1022" i="3"/>
  <c r="AF1022" i="3"/>
  <c r="AG1022" i="3"/>
  <c r="AH1022" i="3"/>
  <c r="AI1022" i="3"/>
  <c r="AJ1022" i="3"/>
  <c r="AK1022" i="3"/>
  <c r="AT1022" i="3"/>
  <c r="AU1022" i="3"/>
  <c r="AV1022" i="3"/>
  <c r="AW1022" i="3"/>
  <c r="AX1022" i="3"/>
  <c r="U1023" i="3"/>
  <c r="V1023" i="3"/>
  <c r="W1023" i="3"/>
  <c r="X1023" i="3"/>
  <c r="Y1023" i="3"/>
  <c r="Z1023" i="3"/>
  <c r="AA1023" i="3"/>
  <c r="AB1023" i="3"/>
  <c r="AC1023" i="3"/>
  <c r="AD1023" i="3"/>
  <c r="AE1023" i="3"/>
  <c r="AF1023" i="3"/>
  <c r="AG1023" i="3"/>
  <c r="AH1023" i="3"/>
  <c r="AI1023" i="3"/>
  <c r="AJ1023" i="3"/>
  <c r="AK1023" i="3"/>
  <c r="AT1023" i="3"/>
  <c r="AU1023" i="3"/>
  <c r="AV1023" i="3"/>
  <c r="AW1023" i="3"/>
  <c r="AX1023" i="3"/>
  <c r="U1024" i="3"/>
  <c r="V1024" i="3"/>
  <c r="W1024" i="3"/>
  <c r="X1024" i="3"/>
  <c r="Y1024" i="3"/>
  <c r="Z1024" i="3"/>
  <c r="AA1024" i="3"/>
  <c r="AB1024" i="3"/>
  <c r="AC1024" i="3"/>
  <c r="AD1024" i="3"/>
  <c r="AE1024" i="3"/>
  <c r="AF1024" i="3"/>
  <c r="AG1024" i="3"/>
  <c r="AH1024" i="3"/>
  <c r="AI1024" i="3"/>
  <c r="AJ1024" i="3"/>
  <c r="AK1024" i="3"/>
  <c r="AT1024" i="3"/>
  <c r="AU1024" i="3"/>
  <c r="AV1024" i="3"/>
  <c r="AW1024" i="3"/>
  <c r="AX1024" i="3"/>
  <c r="U1025" i="3"/>
  <c r="V1025" i="3"/>
  <c r="W1025" i="3"/>
  <c r="X1025" i="3"/>
  <c r="Y1025" i="3"/>
  <c r="Z1025" i="3"/>
  <c r="AA1025" i="3"/>
  <c r="AB1025" i="3"/>
  <c r="AC1025" i="3"/>
  <c r="AD1025" i="3"/>
  <c r="AE1025" i="3"/>
  <c r="AF1025" i="3"/>
  <c r="AG1025" i="3"/>
  <c r="AH1025" i="3"/>
  <c r="AI1025" i="3"/>
  <c r="AJ1025" i="3"/>
  <c r="AK1025" i="3"/>
  <c r="AT1025" i="3"/>
  <c r="AU1025" i="3"/>
  <c r="AV1025" i="3"/>
  <c r="AW1025" i="3"/>
  <c r="AX1025" i="3"/>
  <c r="U1026" i="3"/>
  <c r="V1026" i="3"/>
  <c r="W1026" i="3"/>
  <c r="X1026" i="3"/>
  <c r="Y1026" i="3"/>
  <c r="Z1026" i="3"/>
  <c r="AA1026" i="3"/>
  <c r="AB1026" i="3"/>
  <c r="AC1026" i="3"/>
  <c r="AD1026" i="3"/>
  <c r="AE1026" i="3"/>
  <c r="AF1026" i="3"/>
  <c r="AG1026" i="3"/>
  <c r="AH1026" i="3"/>
  <c r="AI1026" i="3"/>
  <c r="AJ1026" i="3"/>
  <c r="AK1026" i="3"/>
  <c r="AT1026" i="3"/>
  <c r="AU1026" i="3"/>
  <c r="AV1026" i="3"/>
  <c r="AW1026" i="3"/>
  <c r="AX1026" i="3"/>
  <c r="U1027" i="3"/>
  <c r="V1027" i="3"/>
  <c r="W1027" i="3"/>
  <c r="X1027" i="3"/>
  <c r="Y1027" i="3"/>
  <c r="Z1027" i="3"/>
  <c r="AA1027" i="3"/>
  <c r="AB1027" i="3"/>
  <c r="AC1027" i="3"/>
  <c r="AD1027" i="3"/>
  <c r="AE1027" i="3"/>
  <c r="AF1027" i="3"/>
  <c r="AG1027" i="3"/>
  <c r="AH1027" i="3"/>
  <c r="AI1027" i="3"/>
  <c r="AJ1027" i="3"/>
  <c r="AK1027" i="3"/>
  <c r="AT1027" i="3"/>
  <c r="AU1027" i="3"/>
  <c r="AV1027" i="3"/>
  <c r="AW1027" i="3"/>
  <c r="AX1027" i="3"/>
  <c r="U1028" i="3"/>
  <c r="V1028" i="3"/>
  <c r="W1028" i="3"/>
  <c r="X1028" i="3"/>
  <c r="Y1028" i="3"/>
  <c r="Z1028" i="3"/>
  <c r="AA1028" i="3"/>
  <c r="AB1028" i="3"/>
  <c r="AC1028" i="3"/>
  <c r="AD1028" i="3"/>
  <c r="AE1028" i="3"/>
  <c r="AF1028" i="3"/>
  <c r="AG1028" i="3"/>
  <c r="AH1028" i="3"/>
  <c r="AI1028" i="3"/>
  <c r="AJ1028" i="3"/>
  <c r="AK1028" i="3"/>
  <c r="AT1028" i="3"/>
  <c r="AU1028" i="3"/>
  <c r="AV1028" i="3"/>
  <c r="AW1028" i="3"/>
  <c r="AX1028" i="3"/>
  <c r="U1029" i="3"/>
  <c r="V1029" i="3"/>
  <c r="W1029" i="3"/>
  <c r="X1029" i="3"/>
  <c r="Y1029" i="3"/>
  <c r="Z1029" i="3"/>
  <c r="AA1029" i="3"/>
  <c r="AB1029" i="3"/>
  <c r="AC1029" i="3"/>
  <c r="AD1029" i="3"/>
  <c r="AE1029" i="3"/>
  <c r="AF1029" i="3"/>
  <c r="AG1029" i="3"/>
  <c r="AH1029" i="3"/>
  <c r="AI1029" i="3"/>
  <c r="AJ1029" i="3"/>
  <c r="AK1029" i="3"/>
  <c r="AT1029" i="3"/>
  <c r="AU1029" i="3"/>
  <c r="AV1029" i="3"/>
  <c r="AW1029" i="3"/>
  <c r="AX1029" i="3"/>
  <c r="U1030" i="3"/>
  <c r="V1030" i="3"/>
  <c r="W1030" i="3"/>
  <c r="X1030" i="3"/>
  <c r="Y1030" i="3"/>
  <c r="Z1030" i="3"/>
  <c r="AA1030" i="3"/>
  <c r="AB1030" i="3"/>
  <c r="AC1030" i="3"/>
  <c r="AD1030" i="3"/>
  <c r="AE1030" i="3"/>
  <c r="AF1030" i="3"/>
  <c r="AG1030" i="3"/>
  <c r="AH1030" i="3"/>
  <c r="AI1030" i="3"/>
  <c r="AJ1030" i="3"/>
  <c r="AK1030" i="3"/>
  <c r="AT1030" i="3"/>
  <c r="AU1030" i="3"/>
  <c r="AV1030" i="3"/>
  <c r="AW1030" i="3"/>
  <c r="AX1030" i="3"/>
  <c r="U1031" i="3"/>
  <c r="V1031" i="3"/>
  <c r="W1031" i="3"/>
  <c r="X1031" i="3"/>
  <c r="Y1031" i="3"/>
  <c r="Z1031" i="3"/>
  <c r="AA1031" i="3"/>
  <c r="AB1031" i="3"/>
  <c r="AC1031" i="3"/>
  <c r="AD1031" i="3"/>
  <c r="AE1031" i="3"/>
  <c r="AF1031" i="3"/>
  <c r="AG1031" i="3"/>
  <c r="AH1031" i="3"/>
  <c r="AI1031" i="3"/>
  <c r="AJ1031" i="3"/>
  <c r="AK1031" i="3"/>
  <c r="AT1031" i="3"/>
  <c r="AU1031" i="3"/>
  <c r="AV1031" i="3"/>
  <c r="AW1031" i="3"/>
  <c r="AX1031" i="3"/>
  <c r="U1032" i="3"/>
  <c r="V1032" i="3"/>
  <c r="W1032" i="3"/>
  <c r="X1032" i="3"/>
  <c r="Y1032" i="3"/>
  <c r="Z1032" i="3"/>
  <c r="AA1032" i="3"/>
  <c r="AB1032" i="3"/>
  <c r="AC1032" i="3"/>
  <c r="AD1032" i="3"/>
  <c r="AE1032" i="3"/>
  <c r="AF1032" i="3"/>
  <c r="AG1032" i="3"/>
  <c r="AH1032" i="3"/>
  <c r="AI1032" i="3"/>
  <c r="AJ1032" i="3"/>
  <c r="AK1032" i="3"/>
  <c r="AT1032" i="3"/>
  <c r="AU1032" i="3"/>
  <c r="AV1032" i="3"/>
  <c r="AW1032" i="3"/>
  <c r="AX1032" i="3"/>
  <c r="U1033" i="3"/>
  <c r="V1033" i="3"/>
  <c r="W1033" i="3"/>
  <c r="X1033" i="3"/>
  <c r="Y1033" i="3"/>
  <c r="Z1033" i="3"/>
  <c r="AA1033" i="3"/>
  <c r="AB1033" i="3"/>
  <c r="AC1033" i="3"/>
  <c r="AD1033" i="3"/>
  <c r="AE1033" i="3"/>
  <c r="AF1033" i="3"/>
  <c r="AG1033" i="3"/>
  <c r="AH1033" i="3"/>
  <c r="AI1033" i="3"/>
  <c r="AJ1033" i="3"/>
  <c r="AK1033" i="3"/>
  <c r="AT1033" i="3"/>
  <c r="AU1033" i="3"/>
  <c r="AV1033" i="3"/>
  <c r="AW1033" i="3"/>
  <c r="AX1033" i="3"/>
  <c r="U1034" i="3"/>
  <c r="V1034" i="3"/>
  <c r="W1034" i="3"/>
  <c r="X1034" i="3"/>
  <c r="Y1034" i="3"/>
  <c r="Z1034" i="3"/>
  <c r="AA1034" i="3"/>
  <c r="AB1034" i="3"/>
  <c r="AC1034" i="3"/>
  <c r="AD1034" i="3"/>
  <c r="AE1034" i="3"/>
  <c r="AF1034" i="3"/>
  <c r="AG1034" i="3"/>
  <c r="AH1034" i="3"/>
  <c r="AI1034" i="3"/>
  <c r="AJ1034" i="3"/>
  <c r="AK1034" i="3"/>
  <c r="AT1034" i="3"/>
  <c r="AU1034" i="3"/>
  <c r="AV1034" i="3"/>
  <c r="AW1034" i="3"/>
  <c r="AX1034" i="3"/>
  <c r="U1035" i="3"/>
  <c r="V1035" i="3"/>
  <c r="W1035" i="3"/>
  <c r="X1035" i="3"/>
  <c r="Y1035" i="3"/>
  <c r="Z1035" i="3"/>
  <c r="AA1035" i="3"/>
  <c r="AB1035" i="3"/>
  <c r="AC1035" i="3"/>
  <c r="AD1035" i="3"/>
  <c r="AE1035" i="3"/>
  <c r="AF1035" i="3"/>
  <c r="AG1035" i="3"/>
  <c r="AH1035" i="3"/>
  <c r="AI1035" i="3"/>
  <c r="AJ1035" i="3"/>
  <c r="AK1035" i="3"/>
  <c r="AT1035" i="3"/>
  <c r="AU1035" i="3"/>
  <c r="AV1035" i="3"/>
  <c r="AW1035" i="3"/>
  <c r="AX1035" i="3"/>
  <c r="U1036" i="3"/>
  <c r="V1036" i="3"/>
  <c r="W1036" i="3"/>
  <c r="X1036" i="3"/>
  <c r="Y1036" i="3"/>
  <c r="Z1036" i="3"/>
  <c r="AA1036" i="3"/>
  <c r="AB1036" i="3"/>
  <c r="AC1036" i="3"/>
  <c r="AD1036" i="3"/>
  <c r="AE1036" i="3"/>
  <c r="AF1036" i="3"/>
  <c r="AG1036" i="3"/>
  <c r="AH1036" i="3"/>
  <c r="AI1036" i="3"/>
  <c r="AJ1036" i="3"/>
  <c r="AK1036" i="3"/>
  <c r="AT1036" i="3"/>
  <c r="AU1036" i="3"/>
  <c r="AV1036" i="3"/>
  <c r="AW1036" i="3"/>
  <c r="AX1036" i="3"/>
  <c r="U1037" i="3"/>
  <c r="V1037" i="3"/>
  <c r="W1037" i="3"/>
  <c r="X1037" i="3"/>
  <c r="Y1037" i="3"/>
  <c r="Z1037" i="3"/>
  <c r="AA1037" i="3"/>
  <c r="AB1037" i="3"/>
  <c r="AC1037" i="3"/>
  <c r="AD1037" i="3"/>
  <c r="AE1037" i="3"/>
  <c r="AF1037" i="3"/>
  <c r="AG1037" i="3"/>
  <c r="AH1037" i="3"/>
  <c r="AI1037" i="3"/>
  <c r="AJ1037" i="3"/>
  <c r="AK1037" i="3"/>
  <c r="AT1037" i="3"/>
  <c r="AU1037" i="3"/>
  <c r="AV1037" i="3"/>
  <c r="AW1037" i="3"/>
  <c r="AX1037" i="3"/>
  <c r="U1038" i="3"/>
  <c r="V1038" i="3"/>
  <c r="W1038" i="3"/>
  <c r="X1038" i="3"/>
  <c r="Y1038" i="3"/>
  <c r="Z1038" i="3"/>
  <c r="AA1038" i="3"/>
  <c r="AB1038" i="3"/>
  <c r="AC1038" i="3"/>
  <c r="AD1038" i="3"/>
  <c r="AE1038" i="3"/>
  <c r="AF1038" i="3"/>
  <c r="AG1038" i="3"/>
  <c r="AH1038" i="3"/>
  <c r="AI1038" i="3"/>
  <c r="AJ1038" i="3"/>
  <c r="AK1038" i="3"/>
  <c r="AT1038" i="3"/>
  <c r="AU1038" i="3"/>
  <c r="AV1038" i="3"/>
  <c r="AW1038" i="3"/>
  <c r="AX1038" i="3"/>
  <c r="U1039" i="3"/>
  <c r="V1039" i="3"/>
  <c r="W1039" i="3"/>
  <c r="X1039" i="3"/>
  <c r="Y1039" i="3"/>
  <c r="Z1039" i="3"/>
  <c r="AA1039" i="3"/>
  <c r="AB1039" i="3"/>
  <c r="AC1039" i="3"/>
  <c r="AD1039" i="3"/>
  <c r="AE1039" i="3"/>
  <c r="AF1039" i="3"/>
  <c r="AG1039" i="3"/>
  <c r="AH1039" i="3"/>
  <c r="AI1039" i="3"/>
  <c r="AJ1039" i="3"/>
  <c r="AK1039" i="3"/>
  <c r="AT1039" i="3"/>
  <c r="AU1039" i="3"/>
  <c r="AV1039" i="3"/>
  <c r="AW1039" i="3"/>
  <c r="AX1039" i="3"/>
  <c r="U1040" i="3"/>
  <c r="V1040" i="3"/>
  <c r="W1040" i="3"/>
  <c r="X1040" i="3"/>
  <c r="Y1040" i="3"/>
  <c r="Z1040" i="3"/>
  <c r="AA1040" i="3"/>
  <c r="AB1040" i="3"/>
  <c r="AC1040" i="3"/>
  <c r="AD1040" i="3"/>
  <c r="AE1040" i="3"/>
  <c r="AF1040" i="3"/>
  <c r="AG1040" i="3"/>
  <c r="AH1040" i="3"/>
  <c r="AI1040" i="3"/>
  <c r="AJ1040" i="3"/>
  <c r="AK1040" i="3"/>
  <c r="AT1040" i="3"/>
  <c r="AU1040" i="3"/>
  <c r="AV1040" i="3"/>
  <c r="AW1040" i="3"/>
  <c r="AX1040" i="3"/>
  <c r="U1041" i="3"/>
  <c r="V1041" i="3"/>
  <c r="W1041" i="3"/>
  <c r="X1041" i="3"/>
  <c r="Y1041" i="3"/>
  <c r="Z1041" i="3"/>
  <c r="AA1041" i="3"/>
  <c r="AB1041" i="3"/>
  <c r="AC1041" i="3"/>
  <c r="AD1041" i="3"/>
  <c r="AE1041" i="3"/>
  <c r="AF1041" i="3"/>
  <c r="AG1041" i="3"/>
  <c r="AH1041" i="3"/>
  <c r="AI1041" i="3"/>
  <c r="AJ1041" i="3"/>
  <c r="AK1041" i="3"/>
  <c r="AT1041" i="3"/>
  <c r="AU1041" i="3"/>
  <c r="AV1041" i="3"/>
  <c r="AW1041" i="3"/>
  <c r="AX1041" i="3"/>
  <c r="U1042" i="3"/>
  <c r="V1042" i="3"/>
  <c r="W1042" i="3"/>
  <c r="X1042" i="3"/>
  <c r="Y1042" i="3"/>
  <c r="Z1042" i="3"/>
  <c r="AA1042" i="3"/>
  <c r="AB1042" i="3"/>
  <c r="AC1042" i="3"/>
  <c r="AD1042" i="3"/>
  <c r="AE1042" i="3"/>
  <c r="AF1042" i="3"/>
  <c r="AG1042" i="3"/>
  <c r="AH1042" i="3"/>
  <c r="AI1042" i="3"/>
  <c r="AJ1042" i="3"/>
  <c r="AK1042" i="3"/>
  <c r="AT1042" i="3"/>
  <c r="AU1042" i="3"/>
  <c r="AV1042" i="3"/>
  <c r="AW1042" i="3"/>
  <c r="AX1042" i="3"/>
  <c r="U1043" i="3"/>
  <c r="V1043" i="3"/>
  <c r="W1043" i="3"/>
  <c r="X1043" i="3"/>
  <c r="Y1043" i="3"/>
  <c r="Z1043" i="3"/>
  <c r="AA1043" i="3"/>
  <c r="AB1043" i="3"/>
  <c r="AC1043" i="3"/>
  <c r="AD1043" i="3"/>
  <c r="AE1043" i="3"/>
  <c r="AF1043" i="3"/>
  <c r="AG1043" i="3"/>
  <c r="AH1043" i="3"/>
  <c r="AI1043" i="3"/>
  <c r="AJ1043" i="3"/>
  <c r="AK1043" i="3"/>
  <c r="AT1043" i="3"/>
  <c r="AU1043" i="3"/>
  <c r="AV1043" i="3"/>
  <c r="AW1043" i="3"/>
  <c r="AX1043" i="3"/>
  <c r="U1044" i="3"/>
  <c r="V1044" i="3"/>
  <c r="W1044" i="3"/>
  <c r="X1044" i="3"/>
  <c r="Y1044" i="3"/>
  <c r="Z1044" i="3"/>
  <c r="AA1044" i="3"/>
  <c r="AB1044" i="3"/>
  <c r="AC1044" i="3"/>
  <c r="AD1044" i="3"/>
  <c r="AE1044" i="3"/>
  <c r="AF1044" i="3"/>
  <c r="AG1044" i="3"/>
  <c r="AH1044" i="3"/>
  <c r="AI1044" i="3"/>
  <c r="AJ1044" i="3"/>
  <c r="AK1044" i="3"/>
  <c r="AT1044" i="3"/>
  <c r="AU1044" i="3"/>
  <c r="AV1044" i="3"/>
  <c r="AW1044" i="3"/>
  <c r="AX1044" i="3"/>
  <c r="U1045" i="3"/>
  <c r="V1045" i="3"/>
  <c r="W1045" i="3"/>
  <c r="X1045" i="3"/>
  <c r="Y1045" i="3"/>
  <c r="Z1045" i="3"/>
  <c r="AA1045" i="3"/>
  <c r="AB1045" i="3"/>
  <c r="AC1045" i="3"/>
  <c r="AD1045" i="3"/>
  <c r="AE1045" i="3"/>
  <c r="AF1045" i="3"/>
  <c r="AG1045" i="3"/>
  <c r="AH1045" i="3"/>
  <c r="AI1045" i="3"/>
  <c r="AJ1045" i="3"/>
  <c r="AK1045" i="3"/>
  <c r="AT1045" i="3"/>
  <c r="AU1045" i="3"/>
  <c r="AV1045" i="3"/>
  <c r="AW1045" i="3"/>
  <c r="AX1045" i="3"/>
  <c r="U1046" i="3"/>
  <c r="V1046" i="3"/>
  <c r="W1046" i="3"/>
  <c r="X1046" i="3"/>
  <c r="Y1046" i="3"/>
  <c r="Z1046" i="3"/>
  <c r="AA1046" i="3"/>
  <c r="AB1046" i="3"/>
  <c r="AC1046" i="3"/>
  <c r="AD1046" i="3"/>
  <c r="AE1046" i="3"/>
  <c r="AF1046" i="3"/>
  <c r="AG1046" i="3"/>
  <c r="AH1046" i="3"/>
  <c r="AI1046" i="3"/>
  <c r="AJ1046" i="3"/>
  <c r="AK1046" i="3"/>
  <c r="AT1046" i="3"/>
  <c r="AU1046" i="3"/>
  <c r="AV1046" i="3"/>
  <c r="AW1046" i="3"/>
  <c r="AX1046" i="3"/>
  <c r="U1047" i="3"/>
  <c r="V1047" i="3"/>
  <c r="W1047" i="3"/>
  <c r="X1047" i="3"/>
  <c r="Y1047" i="3"/>
  <c r="Z1047" i="3"/>
  <c r="AA1047" i="3"/>
  <c r="AB1047" i="3"/>
  <c r="AC1047" i="3"/>
  <c r="AD1047" i="3"/>
  <c r="AE1047" i="3"/>
  <c r="AF1047" i="3"/>
  <c r="AG1047" i="3"/>
  <c r="AH1047" i="3"/>
  <c r="AI1047" i="3"/>
  <c r="AJ1047" i="3"/>
  <c r="AK1047" i="3"/>
  <c r="AT1047" i="3"/>
  <c r="AU1047" i="3"/>
  <c r="AV1047" i="3"/>
  <c r="AW1047" i="3"/>
  <c r="AX1047" i="3"/>
  <c r="U1048" i="3"/>
  <c r="V1048" i="3"/>
  <c r="W1048" i="3"/>
  <c r="X1048" i="3"/>
  <c r="Y1048" i="3"/>
  <c r="Z1048" i="3"/>
  <c r="AA1048" i="3"/>
  <c r="AB1048" i="3"/>
  <c r="AC1048" i="3"/>
  <c r="AD1048" i="3"/>
  <c r="AE1048" i="3"/>
  <c r="AF1048" i="3"/>
  <c r="AG1048" i="3"/>
  <c r="AH1048" i="3"/>
  <c r="AI1048" i="3"/>
  <c r="AJ1048" i="3"/>
  <c r="AK1048" i="3"/>
  <c r="AT1048" i="3"/>
  <c r="AU1048" i="3"/>
  <c r="AV1048" i="3"/>
  <c r="AW1048" i="3"/>
  <c r="AX1048" i="3"/>
  <c r="U1049" i="3"/>
  <c r="V1049" i="3"/>
  <c r="W1049" i="3"/>
  <c r="X1049" i="3"/>
  <c r="Y1049" i="3"/>
  <c r="Z1049" i="3"/>
  <c r="AA1049" i="3"/>
  <c r="AB1049" i="3"/>
  <c r="AC1049" i="3"/>
  <c r="AD1049" i="3"/>
  <c r="AE1049" i="3"/>
  <c r="AF1049" i="3"/>
  <c r="AG1049" i="3"/>
  <c r="AH1049" i="3"/>
  <c r="AI1049" i="3"/>
  <c r="AJ1049" i="3"/>
  <c r="AK1049" i="3"/>
  <c r="AT1049" i="3"/>
  <c r="AU1049" i="3"/>
  <c r="AV1049" i="3"/>
  <c r="AW1049" i="3"/>
  <c r="AX1049" i="3"/>
  <c r="U1050" i="3"/>
  <c r="V1050" i="3"/>
  <c r="W1050" i="3"/>
  <c r="X1050" i="3"/>
  <c r="Y1050" i="3"/>
  <c r="Z1050" i="3"/>
  <c r="AA1050" i="3"/>
  <c r="AB1050" i="3"/>
  <c r="AC1050" i="3"/>
  <c r="AD1050" i="3"/>
  <c r="AE1050" i="3"/>
  <c r="AF1050" i="3"/>
  <c r="AG1050" i="3"/>
  <c r="AH1050" i="3"/>
  <c r="AI1050" i="3"/>
  <c r="AJ1050" i="3"/>
  <c r="AK1050" i="3"/>
  <c r="AT1050" i="3"/>
  <c r="AU1050" i="3"/>
  <c r="AV1050" i="3"/>
  <c r="AW1050" i="3"/>
  <c r="AX1050" i="3"/>
  <c r="U1051" i="3"/>
  <c r="V1051" i="3"/>
  <c r="W1051" i="3"/>
  <c r="X1051" i="3"/>
  <c r="Y1051" i="3"/>
  <c r="Z1051" i="3"/>
  <c r="AA1051" i="3"/>
  <c r="AB1051" i="3"/>
  <c r="AC1051" i="3"/>
  <c r="AD1051" i="3"/>
  <c r="AE1051" i="3"/>
  <c r="AF1051" i="3"/>
  <c r="AG1051" i="3"/>
  <c r="AH1051" i="3"/>
  <c r="AI1051" i="3"/>
  <c r="AJ1051" i="3"/>
  <c r="AK1051" i="3"/>
  <c r="AT1051" i="3"/>
  <c r="AU1051" i="3"/>
  <c r="AV1051" i="3"/>
  <c r="AW1051" i="3"/>
  <c r="AX1051" i="3"/>
  <c r="U1052" i="3"/>
  <c r="V1052" i="3"/>
  <c r="W1052" i="3"/>
  <c r="X1052" i="3"/>
  <c r="Y1052" i="3"/>
  <c r="Z1052" i="3"/>
  <c r="AA1052" i="3"/>
  <c r="AB1052" i="3"/>
  <c r="AC1052" i="3"/>
  <c r="AD1052" i="3"/>
  <c r="AE1052" i="3"/>
  <c r="AF1052" i="3"/>
  <c r="AG1052" i="3"/>
  <c r="AH1052" i="3"/>
  <c r="AI1052" i="3"/>
  <c r="AJ1052" i="3"/>
  <c r="AK1052" i="3"/>
  <c r="AT1052" i="3"/>
  <c r="AU1052" i="3"/>
  <c r="AV1052" i="3"/>
  <c r="AW1052" i="3"/>
  <c r="AX1052" i="3"/>
  <c r="U1053" i="3"/>
  <c r="V1053" i="3"/>
  <c r="W1053" i="3"/>
  <c r="X1053" i="3"/>
  <c r="Y1053" i="3"/>
  <c r="Z1053" i="3"/>
  <c r="AA1053" i="3"/>
  <c r="AB1053" i="3"/>
  <c r="AC1053" i="3"/>
  <c r="AD1053" i="3"/>
  <c r="AE1053" i="3"/>
  <c r="AF1053" i="3"/>
  <c r="AG1053" i="3"/>
  <c r="AH1053" i="3"/>
  <c r="AI1053" i="3"/>
  <c r="AJ1053" i="3"/>
  <c r="AK1053" i="3"/>
  <c r="AT1053" i="3"/>
  <c r="AU1053" i="3"/>
  <c r="AV1053" i="3"/>
  <c r="AW1053" i="3"/>
  <c r="AX1053" i="3"/>
  <c r="U1054" i="3"/>
  <c r="V1054" i="3"/>
  <c r="W1054" i="3"/>
  <c r="X1054" i="3"/>
  <c r="Y1054" i="3"/>
  <c r="Z1054" i="3"/>
  <c r="AA1054" i="3"/>
  <c r="AB1054" i="3"/>
  <c r="AC1054" i="3"/>
  <c r="AD1054" i="3"/>
  <c r="AE1054" i="3"/>
  <c r="AF1054" i="3"/>
  <c r="AG1054" i="3"/>
  <c r="AH1054" i="3"/>
  <c r="AI1054" i="3"/>
  <c r="AJ1054" i="3"/>
  <c r="AK1054" i="3"/>
  <c r="AT1054" i="3"/>
  <c r="AU1054" i="3"/>
  <c r="AV1054" i="3"/>
  <c r="AW1054" i="3"/>
  <c r="AX1054" i="3"/>
  <c r="U1055" i="3"/>
  <c r="V1055" i="3"/>
  <c r="W1055" i="3"/>
  <c r="X1055" i="3"/>
  <c r="Y1055" i="3"/>
  <c r="Z1055" i="3"/>
  <c r="AA1055" i="3"/>
  <c r="AB1055" i="3"/>
  <c r="AC1055" i="3"/>
  <c r="AD1055" i="3"/>
  <c r="AE1055" i="3"/>
  <c r="AF1055" i="3"/>
  <c r="AG1055" i="3"/>
  <c r="AH1055" i="3"/>
  <c r="AI1055" i="3"/>
  <c r="AJ1055" i="3"/>
  <c r="AK1055" i="3"/>
  <c r="AT1055" i="3"/>
  <c r="AU1055" i="3"/>
  <c r="AV1055" i="3"/>
  <c r="AW1055" i="3"/>
  <c r="AX1055" i="3"/>
  <c r="U1056" i="3"/>
  <c r="V1056" i="3"/>
  <c r="W1056" i="3"/>
  <c r="X1056" i="3"/>
  <c r="Y1056" i="3"/>
  <c r="Z1056" i="3"/>
  <c r="AA1056" i="3"/>
  <c r="AB1056" i="3"/>
  <c r="AC1056" i="3"/>
  <c r="AD1056" i="3"/>
  <c r="AE1056" i="3"/>
  <c r="AF1056" i="3"/>
  <c r="AG1056" i="3"/>
  <c r="AH1056" i="3"/>
  <c r="AI1056" i="3"/>
  <c r="AJ1056" i="3"/>
  <c r="AK1056" i="3"/>
  <c r="AT1056" i="3"/>
  <c r="AU1056" i="3"/>
  <c r="AV1056" i="3"/>
  <c r="AW1056" i="3"/>
  <c r="AX1056" i="3"/>
  <c r="U1057" i="3"/>
  <c r="V1057" i="3"/>
  <c r="W1057" i="3"/>
  <c r="X1057" i="3"/>
  <c r="Y1057" i="3"/>
  <c r="Z1057" i="3"/>
  <c r="AA1057" i="3"/>
  <c r="AB1057" i="3"/>
  <c r="AC1057" i="3"/>
  <c r="AD1057" i="3"/>
  <c r="AE1057" i="3"/>
  <c r="AF1057" i="3"/>
  <c r="AG1057" i="3"/>
  <c r="AH1057" i="3"/>
  <c r="AI1057" i="3"/>
  <c r="AJ1057" i="3"/>
  <c r="AK1057" i="3"/>
  <c r="AT1057" i="3"/>
  <c r="AU1057" i="3"/>
  <c r="AV1057" i="3"/>
  <c r="AW1057" i="3"/>
  <c r="AX1057" i="3"/>
  <c r="U1058" i="3"/>
  <c r="V1058" i="3"/>
  <c r="W1058" i="3"/>
  <c r="X1058" i="3"/>
  <c r="Y1058" i="3"/>
  <c r="Z1058" i="3"/>
  <c r="AA1058" i="3"/>
  <c r="AB1058" i="3"/>
  <c r="AC1058" i="3"/>
  <c r="AD1058" i="3"/>
  <c r="AE1058" i="3"/>
  <c r="AF1058" i="3"/>
  <c r="AG1058" i="3"/>
  <c r="AH1058" i="3"/>
  <c r="AI1058" i="3"/>
  <c r="AJ1058" i="3"/>
  <c r="AK1058" i="3"/>
  <c r="AT1058" i="3"/>
  <c r="AU1058" i="3"/>
  <c r="AV1058" i="3"/>
  <c r="AW1058" i="3"/>
  <c r="AX1058" i="3"/>
  <c r="U1059" i="3"/>
  <c r="V1059" i="3"/>
  <c r="W1059" i="3"/>
  <c r="X1059" i="3"/>
  <c r="Y1059" i="3"/>
  <c r="Z1059" i="3"/>
  <c r="AA1059" i="3"/>
  <c r="AB1059" i="3"/>
  <c r="AC1059" i="3"/>
  <c r="AD1059" i="3"/>
  <c r="AE1059" i="3"/>
  <c r="AF1059" i="3"/>
  <c r="AG1059" i="3"/>
  <c r="AH1059" i="3"/>
  <c r="AI1059" i="3"/>
  <c r="AJ1059" i="3"/>
  <c r="AK1059" i="3"/>
  <c r="AT1059" i="3"/>
  <c r="AU1059" i="3"/>
  <c r="AV1059" i="3"/>
  <c r="AW1059" i="3"/>
  <c r="AX1059" i="3"/>
  <c r="U1060" i="3"/>
  <c r="V1060" i="3"/>
  <c r="W1060" i="3"/>
  <c r="X1060" i="3"/>
  <c r="Y1060" i="3"/>
  <c r="Z1060" i="3"/>
  <c r="AA1060" i="3"/>
  <c r="AB1060" i="3"/>
  <c r="AC1060" i="3"/>
  <c r="AD1060" i="3"/>
  <c r="AE1060" i="3"/>
  <c r="AF1060" i="3"/>
  <c r="AG1060" i="3"/>
  <c r="AH1060" i="3"/>
  <c r="AI1060" i="3"/>
  <c r="AJ1060" i="3"/>
  <c r="AK1060" i="3"/>
  <c r="AT1060" i="3"/>
  <c r="AU1060" i="3"/>
  <c r="AV1060" i="3"/>
  <c r="AW1060" i="3"/>
  <c r="AX1060" i="3"/>
  <c r="U1061" i="3"/>
  <c r="V1061" i="3"/>
  <c r="W1061" i="3"/>
  <c r="X1061" i="3"/>
  <c r="Y1061" i="3"/>
  <c r="Z1061" i="3"/>
  <c r="AA1061" i="3"/>
  <c r="AB1061" i="3"/>
  <c r="AC1061" i="3"/>
  <c r="AD1061" i="3"/>
  <c r="AE1061" i="3"/>
  <c r="AF1061" i="3"/>
  <c r="AG1061" i="3"/>
  <c r="AH1061" i="3"/>
  <c r="AI1061" i="3"/>
  <c r="AJ1061" i="3"/>
  <c r="AK1061" i="3"/>
  <c r="AT1061" i="3"/>
  <c r="AU1061" i="3"/>
  <c r="AV1061" i="3"/>
  <c r="AW1061" i="3"/>
  <c r="AX1061" i="3"/>
  <c r="U1062" i="3"/>
  <c r="V1062" i="3"/>
  <c r="W1062" i="3"/>
  <c r="X1062" i="3"/>
  <c r="Y1062" i="3"/>
  <c r="Z1062" i="3"/>
  <c r="AA1062" i="3"/>
  <c r="AB1062" i="3"/>
  <c r="AC1062" i="3"/>
  <c r="AD1062" i="3"/>
  <c r="AE1062" i="3"/>
  <c r="AF1062" i="3"/>
  <c r="AG1062" i="3"/>
  <c r="AH1062" i="3"/>
  <c r="AI1062" i="3"/>
  <c r="AJ1062" i="3"/>
  <c r="AK1062" i="3"/>
  <c r="AT1062" i="3"/>
  <c r="AU1062" i="3"/>
  <c r="AV1062" i="3"/>
  <c r="AW1062" i="3"/>
  <c r="AX1062" i="3"/>
  <c r="U1063" i="3"/>
  <c r="V1063" i="3"/>
  <c r="W1063" i="3"/>
  <c r="X1063" i="3"/>
  <c r="Y1063" i="3"/>
  <c r="Z1063" i="3"/>
  <c r="AA1063" i="3"/>
  <c r="AB1063" i="3"/>
  <c r="AC1063" i="3"/>
  <c r="AD1063" i="3"/>
  <c r="AE1063" i="3"/>
  <c r="AF1063" i="3"/>
  <c r="AG1063" i="3"/>
  <c r="AH1063" i="3"/>
  <c r="AI1063" i="3"/>
  <c r="AJ1063" i="3"/>
  <c r="AK1063" i="3"/>
  <c r="AT1063" i="3"/>
  <c r="AU1063" i="3"/>
  <c r="AV1063" i="3"/>
  <c r="AW1063" i="3"/>
  <c r="AX1063" i="3"/>
  <c r="U1064" i="3"/>
  <c r="V1064" i="3"/>
  <c r="W1064" i="3"/>
  <c r="X1064" i="3"/>
  <c r="Y1064" i="3"/>
  <c r="Z1064" i="3"/>
  <c r="AA1064" i="3"/>
  <c r="AB1064" i="3"/>
  <c r="AC1064" i="3"/>
  <c r="AD1064" i="3"/>
  <c r="AE1064" i="3"/>
  <c r="AF1064" i="3"/>
  <c r="AG1064" i="3"/>
  <c r="AH1064" i="3"/>
  <c r="AI1064" i="3"/>
  <c r="AJ1064" i="3"/>
  <c r="AK1064" i="3"/>
  <c r="AT1064" i="3"/>
  <c r="AU1064" i="3"/>
  <c r="AV1064" i="3"/>
  <c r="AW1064" i="3"/>
  <c r="AX1064" i="3"/>
  <c r="U1065" i="3"/>
  <c r="V1065" i="3"/>
  <c r="W1065" i="3"/>
  <c r="X1065" i="3"/>
  <c r="Y1065" i="3"/>
  <c r="Z1065" i="3"/>
  <c r="AA1065" i="3"/>
  <c r="AB1065" i="3"/>
  <c r="AC1065" i="3"/>
  <c r="AD1065" i="3"/>
  <c r="AE1065" i="3"/>
  <c r="AF1065" i="3"/>
  <c r="AG1065" i="3"/>
  <c r="AH1065" i="3"/>
  <c r="AI1065" i="3"/>
  <c r="AJ1065" i="3"/>
  <c r="AK1065" i="3"/>
  <c r="AT1065" i="3"/>
  <c r="AU1065" i="3"/>
  <c r="AV1065" i="3"/>
  <c r="AW1065" i="3"/>
  <c r="AX1065" i="3"/>
  <c r="U1066" i="3"/>
  <c r="V1066" i="3"/>
  <c r="W1066" i="3"/>
  <c r="X1066" i="3"/>
  <c r="Y1066" i="3"/>
  <c r="Z1066" i="3"/>
  <c r="AA1066" i="3"/>
  <c r="AB1066" i="3"/>
  <c r="AC1066" i="3"/>
  <c r="AD1066" i="3"/>
  <c r="AE1066" i="3"/>
  <c r="AF1066" i="3"/>
  <c r="AG1066" i="3"/>
  <c r="AH1066" i="3"/>
  <c r="AI1066" i="3"/>
  <c r="AJ1066" i="3"/>
  <c r="AK1066" i="3"/>
  <c r="AT1066" i="3"/>
  <c r="AU1066" i="3"/>
  <c r="AV1066" i="3"/>
  <c r="AW1066" i="3"/>
  <c r="AX1066" i="3"/>
  <c r="U1067" i="3"/>
  <c r="V1067" i="3"/>
  <c r="W1067" i="3"/>
  <c r="X1067" i="3"/>
  <c r="Y1067" i="3"/>
  <c r="Z1067" i="3"/>
  <c r="AA1067" i="3"/>
  <c r="AB1067" i="3"/>
  <c r="AC1067" i="3"/>
  <c r="AD1067" i="3"/>
  <c r="AE1067" i="3"/>
  <c r="AF1067" i="3"/>
  <c r="AG1067" i="3"/>
  <c r="AH1067" i="3"/>
  <c r="AI1067" i="3"/>
  <c r="AJ1067" i="3"/>
  <c r="AK1067" i="3"/>
  <c r="AT1067" i="3"/>
  <c r="AU1067" i="3"/>
  <c r="AV1067" i="3"/>
  <c r="AW1067" i="3"/>
  <c r="AX1067" i="3"/>
  <c r="U1068" i="3"/>
  <c r="V1068" i="3"/>
  <c r="W1068" i="3"/>
  <c r="X1068" i="3"/>
  <c r="Y1068" i="3"/>
  <c r="Z1068" i="3"/>
  <c r="AA1068" i="3"/>
  <c r="AB1068" i="3"/>
  <c r="AC1068" i="3"/>
  <c r="AD1068" i="3"/>
  <c r="AE1068" i="3"/>
  <c r="AF1068" i="3"/>
  <c r="AG1068" i="3"/>
  <c r="AH1068" i="3"/>
  <c r="AI1068" i="3"/>
  <c r="AJ1068" i="3"/>
  <c r="AK1068" i="3"/>
  <c r="AT1068" i="3"/>
  <c r="AU1068" i="3"/>
  <c r="AV1068" i="3"/>
  <c r="AW1068" i="3"/>
  <c r="AX1068" i="3"/>
  <c r="U1069" i="3"/>
  <c r="V1069" i="3"/>
  <c r="W1069" i="3"/>
  <c r="X1069" i="3"/>
  <c r="Y1069" i="3"/>
  <c r="Z1069" i="3"/>
  <c r="AA1069" i="3"/>
  <c r="AB1069" i="3"/>
  <c r="AC1069" i="3"/>
  <c r="AD1069" i="3"/>
  <c r="AE1069" i="3"/>
  <c r="AF1069" i="3"/>
  <c r="AG1069" i="3"/>
  <c r="AH1069" i="3"/>
  <c r="AI1069" i="3"/>
  <c r="AJ1069" i="3"/>
  <c r="AK1069" i="3"/>
  <c r="AT1069" i="3"/>
  <c r="AU1069" i="3"/>
  <c r="AV1069" i="3"/>
  <c r="AW1069" i="3"/>
  <c r="AX1069" i="3"/>
  <c r="U1070" i="3"/>
  <c r="V1070" i="3"/>
  <c r="W1070" i="3"/>
  <c r="X1070" i="3"/>
  <c r="Y1070" i="3"/>
  <c r="Z1070" i="3"/>
  <c r="AA1070" i="3"/>
  <c r="AB1070" i="3"/>
  <c r="AC1070" i="3"/>
  <c r="AD1070" i="3"/>
  <c r="AE1070" i="3"/>
  <c r="AF1070" i="3"/>
  <c r="AG1070" i="3"/>
  <c r="AH1070" i="3"/>
  <c r="AI1070" i="3"/>
  <c r="AJ1070" i="3"/>
  <c r="AK1070" i="3"/>
  <c r="AT1070" i="3"/>
  <c r="AU1070" i="3"/>
  <c r="AV1070" i="3"/>
  <c r="AW1070" i="3"/>
  <c r="AX1070" i="3"/>
  <c r="U1071" i="3"/>
  <c r="V1071" i="3"/>
  <c r="W1071" i="3"/>
  <c r="X1071" i="3"/>
  <c r="Y1071" i="3"/>
  <c r="Z1071" i="3"/>
  <c r="AA1071" i="3"/>
  <c r="AB1071" i="3"/>
  <c r="AC1071" i="3"/>
  <c r="AD1071" i="3"/>
  <c r="AE1071" i="3"/>
  <c r="AF1071" i="3"/>
  <c r="AG1071" i="3"/>
  <c r="AH1071" i="3"/>
  <c r="AI1071" i="3"/>
  <c r="AJ1071" i="3"/>
  <c r="AK1071" i="3"/>
  <c r="AT1071" i="3"/>
  <c r="AU1071" i="3"/>
  <c r="AV1071" i="3"/>
  <c r="AW1071" i="3"/>
  <c r="AX1071" i="3"/>
  <c r="U1072" i="3"/>
  <c r="V1072" i="3"/>
  <c r="W1072" i="3"/>
  <c r="X1072" i="3"/>
  <c r="Y1072" i="3"/>
  <c r="Z1072" i="3"/>
  <c r="AA1072" i="3"/>
  <c r="AB1072" i="3"/>
  <c r="AC1072" i="3"/>
  <c r="AD1072" i="3"/>
  <c r="AE1072" i="3"/>
  <c r="AF1072" i="3"/>
  <c r="AG1072" i="3"/>
  <c r="AH1072" i="3"/>
  <c r="AI1072" i="3"/>
  <c r="AJ1072" i="3"/>
  <c r="AK1072" i="3"/>
  <c r="AT1072" i="3"/>
  <c r="AU1072" i="3"/>
  <c r="AV1072" i="3"/>
  <c r="AW1072" i="3"/>
  <c r="AX1072" i="3"/>
  <c r="U1073" i="3"/>
  <c r="V1073" i="3"/>
  <c r="W1073" i="3"/>
  <c r="X1073" i="3"/>
  <c r="Y1073" i="3"/>
  <c r="Z1073" i="3"/>
  <c r="AA1073" i="3"/>
  <c r="AB1073" i="3"/>
  <c r="AC1073" i="3"/>
  <c r="AD1073" i="3"/>
  <c r="AE1073" i="3"/>
  <c r="AF1073" i="3"/>
  <c r="AG1073" i="3"/>
  <c r="AH1073" i="3"/>
  <c r="AI1073" i="3"/>
  <c r="AJ1073" i="3"/>
  <c r="AK1073" i="3"/>
  <c r="AT1073" i="3"/>
  <c r="AU1073" i="3"/>
  <c r="AV1073" i="3"/>
  <c r="AW1073" i="3"/>
  <c r="AX1073" i="3"/>
  <c r="U1074" i="3"/>
  <c r="V1074" i="3"/>
  <c r="W1074" i="3"/>
  <c r="X1074" i="3"/>
  <c r="Y1074" i="3"/>
  <c r="Z1074" i="3"/>
  <c r="AA1074" i="3"/>
  <c r="AB1074" i="3"/>
  <c r="AC1074" i="3"/>
  <c r="AD1074" i="3"/>
  <c r="AE1074" i="3"/>
  <c r="AF1074" i="3"/>
  <c r="AG1074" i="3"/>
  <c r="AH1074" i="3"/>
  <c r="AI1074" i="3"/>
  <c r="AJ1074" i="3"/>
  <c r="AK1074" i="3"/>
  <c r="AT1074" i="3"/>
  <c r="AU1074" i="3"/>
  <c r="AV1074" i="3"/>
  <c r="AW1074" i="3"/>
  <c r="AX1074" i="3"/>
  <c r="U1075" i="3"/>
  <c r="V1075" i="3"/>
  <c r="W1075" i="3"/>
  <c r="X1075" i="3"/>
  <c r="Y1075" i="3"/>
  <c r="Z1075" i="3"/>
  <c r="AA1075" i="3"/>
  <c r="AB1075" i="3"/>
  <c r="AC1075" i="3"/>
  <c r="AD1075" i="3"/>
  <c r="AE1075" i="3"/>
  <c r="AF1075" i="3"/>
  <c r="AG1075" i="3"/>
  <c r="AH1075" i="3"/>
  <c r="AI1075" i="3"/>
  <c r="AJ1075" i="3"/>
  <c r="AK1075" i="3"/>
  <c r="AT1075" i="3"/>
  <c r="AU1075" i="3"/>
  <c r="AV1075" i="3"/>
  <c r="AW1075" i="3"/>
  <c r="AX1075" i="3"/>
  <c r="U1076" i="3"/>
  <c r="V1076" i="3"/>
  <c r="W1076" i="3"/>
  <c r="X1076" i="3"/>
  <c r="Y1076" i="3"/>
  <c r="Z1076" i="3"/>
  <c r="AA1076" i="3"/>
  <c r="AB1076" i="3"/>
  <c r="AC1076" i="3"/>
  <c r="AD1076" i="3"/>
  <c r="AE1076" i="3"/>
  <c r="AF1076" i="3"/>
  <c r="AG1076" i="3"/>
  <c r="AH1076" i="3"/>
  <c r="AI1076" i="3"/>
  <c r="AJ1076" i="3"/>
  <c r="AK1076" i="3"/>
  <c r="AT1076" i="3"/>
  <c r="AU1076" i="3"/>
  <c r="AV1076" i="3"/>
  <c r="AW1076" i="3"/>
  <c r="AX1076" i="3"/>
  <c r="U1077" i="3"/>
  <c r="V1077" i="3"/>
  <c r="W1077" i="3"/>
  <c r="X1077" i="3"/>
  <c r="Y1077" i="3"/>
  <c r="Z1077" i="3"/>
  <c r="AA1077" i="3"/>
  <c r="AB1077" i="3"/>
  <c r="AC1077" i="3"/>
  <c r="AD1077" i="3"/>
  <c r="AE1077" i="3"/>
  <c r="AF1077" i="3"/>
  <c r="AG1077" i="3"/>
  <c r="AH1077" i="3"/>
  <c r="AI1077" i="3"/>
  <c r="AJ1077" i="3"/>
  <c r="AK1077" i="3"/>
  <c r="AT1077" i="3"/>
  <c r="AU1077" i="3"/>
  <c r="AV1077" i="3"/>
  <c r="AW1077" i="3"/>
  <c r="AX1077" i="3"/>
  <c r="U1078" i="3"/>
  <c r="V1078" i="3"/>
  <c r="W1078" i="3"/>
  <c r="X1078" i="3"/>
  <c r="Y1078" i="3"/>
  <c r="Z1078" i="3"/>
  <c r="AA1078" i="3"/>
  <c r="AB1078" i="3"/>
  <c r="AC1078" i="3"/>
  <c r="AD1078" i="3"/>
  <c r="AE1078" i="3"/>
  <c r="AF1078" i="3"/>
  <c r="AG1078" i="3"/>
  <c r="AH1078" i="3"/>
  <c r="AI1078" i="3"/>
  <c r="AJ1078" i="3"/>
  <c r="AK1078" i="3"/>
  <c r="AT1078" i="3"/>
  <c r="AU1078" i="3"/>
  <c r="AV1078" i="3"/>
  <c r="AW1078" i="3"/>
  <c r="AX1078" i="3"/>
  <c r="U1079" i="3"/>
  <c r="V1079" i="3"/>
  <c r="W1079" i="3"/>
  <c r="X1079" i="3"/>
  <c r="Y1079" i="3"/>
  <c r="Z1079" i="3"/>
  <c r="AA1079" i="3"/>
  <c r="AB1079" i="3"/>
  <c r="AC1079" i="3"/>
  <c r="AD1079" i="3"/>
  <c r="AE1079" i="3"/>
  <c r="AF1079" i="3"/>
  <c r="AG1079" i="3"/>
  <c r="AH1079" i="3"/>
  <c r="AI1079" i="3"/>
  <c r="AJ1079" i="3"/>
  <c r="AK1079" i="3"/>
  <c r="AT1079" i="3"/>
  <c r="AU1079" i="3"/>
  <c r="AV1079" i="3"/>
  <c r="AW1079" i="3"/>
  <c r="AX1079" i="3"/>
  <c r="U1080" i="3"/>
  <c r="V1080" i="3"/>
  <c r="W1080" i="3"/>
  <c r="X1080" i="3"/>
  <c r="Y1080" i="3"/>
  <c r="Z1080" i="3"/>
  <c r="AA1080" i="3"/>
  <c r="AB1080" i="3"/>
  <c r="AC1080" i="3"/>
  <c r="AD1080" i="3"/>
  <c r="AE1080" i="3"/>
  <c r="AF1080" i="3"/>
  <c r="AG1080" i="3"/>
  <c r="AH1080" i="3"/>
  <c r="AI1080" i="3"/>
  <c r="AJ1080" i="3"/>
  <c r="AK1080" i="3"/>
  <c r="AT1080" i="3"/>
  <c r="AU1080" i="3"/>
  <c r="AV1080" i="3"/>
  <c r="AW1080" i="3"/>
  <c r="AX1080" i="3"/>
  <c r="U1081" i="3"/>
  <c r="V1081" i="3"/>
  <c r="W1081" i="3"/>
  <c r="X1081" i="3"/>
  <c r="Y1081" i="3"/>
  <c r="Z1081" i="3"/>
  <c r="AA1081" i="3"/>
  <c r="AB1081" i="3"/>
  <c r="AC1081" i="3"/>
  <c r="AD1081" i="3"/>
  <c r="AE1081" i="3"/>
  <c r="AF1081" i="3"/>
  <c r="AG1081" i="3"/>
  <c r="AH1081" i="3"/>
  <c r="AI1081" i="3"/>
  <c r="AJ1081" i="3"/>
  <c r="AK1081" i="3"/>
  <c r="AT1081" i="3"/>
  <c r="AU1081" i="3"/>
  <c r="AV1081" i="3"/>
  <c r="AW1081" i="3"/>
  <c r="AX1081" i="3"/>
  <c r="U1082" i="3"/>
  <c r="V1082" i="3"/>
  <c r="W1082" i="3"/>
  <c r="X1082" i="3"/>
  <c r="Y1082" i="3"/>
  <c r="Z1082" i="3"/>
  <c r="AA1082" i="3"/>
  <c r="AB1082" i="3"/>
  <c r="AC1082" i="3"/>
  <c r="AD1082" i="3"/>
  <c r="AE1082" i="3"/>
  <c r="AF1082" i="3"/>
  <c r="AG1082" i="3"/>
  <c r="AH1082" i="3"/>
  <c r="AI1082" i="3"/>
  <c r="AJ1082" i="3"/>
  <c r="AK1082" i="3"/>
  <c r="AT1082" i="3"/>
  <c r="AU1082" i="3"/>
  <c r="AV1082" i="3"/>
  <c r="AW1082" i="3"/>
  <c r="AX1082" i="3"/>
  <c r="U1083" i="3"/>
  <c r="V1083" i="3"/>
  <c r="W1083" i="3"/>
  <c r="X1083" i="3"/>
  <c r="Y1083" i="3"/>
  <c r="Z1083" i="3"/>
  <c r="AA1083" i="3"/>
  <c r="AB1083" i="3"/>
  <c r="AC1083" i="3"/>
  <c r="AD1083" i="3"/>
  <c r="AE1083" i="3"/>
  <c r="AF1083" i="3"/>
  <c r="AG1083" i="3"/>
  <c r="AH1083" i="3"/>
  <c r="AI1083" i="3"/>
  <c r="AJ1083" i="3"/>
  <c r="AK1083" i="3"/>
  <c r="AT1083" i="3"/>
  <c r="AU1083" i="3"/>
  <c r="AV1083" i="3"/>
  <c r="AW1083" i="3"/>
  <c r="AX1083" i="3"/>
  <c r="U1084" i="3"/>
  <c r="V1084" i="3"/>
  <c r="W1084" i="3"/>
  <c r="X1084" i="3"/>
  <c r="Y1084" i="3"/>
  <c r="Z1084" i="3"/>
  <c r="AA1084" i="3"/>
  <c r="AB1084" i="3"/>
  <c r="AC1084" i="3"/>
  <c r="AD1084" i="3"/>
  <c r="AE1084" i="3"/>
  <c r="AF1084" i="3"/>
  <c r="AG1084" i="3"/>
  <c r="AH1084" i="3"/>
  <c r="AI1084" i="3"/>
  <c r="AJ1084" i="3"/>
  <c r="AK1084" i="3"/>
  <c r="AT1084" i="3"/>
  <c r="AU1084" i="3"/>
  <c r="AV1084" i="3"/>
  <c r="AW1084" i="3"/>
  <c r="AX1084" i="3"/>
  <c r="U1085" i="3"/>
  <c r="V1085" i="3"/>
  <c r="W1085" i="3"/>
  <c r="X1085" i="3"/>
  <c r="Y1085" i="3"/>
  <c r="Z1085" i="3"/>
  <c r="AA1085" i="3"/>
  <c r="AB1085" i="3"/>
  <c r="AC1085" i="3"/>
  <c r="AD1085" i="3"/>
  <c r="AE1085" i="3"/>
  <c r="AF1085" i="3"/>
  <c r="AG1085" i="3"/>
  <c r="AH1085" i="3"/>
  <c r="AI1085" i="3"/>
  <c r="AJ1085" i="3"/>
  <c r="AK1085" i="3"/>
  <c r="AT1085" i="3"/>
  <c r="AU1085" i="3"/>
  <c r="AV1085" i="3"/>
  <c r="AW1085" i="3"/>
  <c r="AX1085" i="3"/>
  <c r="U1086" i="3"/>
  <c r="V1086" i="3"/>
  <c r="W1086" i="3"/>
  <c r="X1086" i="3"/>
  <c r="Y1086" i="3"/>
  <c r="Z1086" i="3"/>
  <c r="AA1086" i="3"/>
  <c r="AB1086" i="3"/>
  <c r="AC1086" i="3"/>
  <c r="AD1086" i="3"/>
  <c r="AE1086" i="3"/>
  <c r="AF1086" i="3"/>
  <c r="AG1086" i="3"/>
  <c r="AH1086" i="3"/>
  <c r="AI1086" i="3"/>
  <c r="AJ1086" i="3"/>
  <c r="AK1086" i="3"/>
  <c r="AT1086" i="3"/>
  <c r="AU1086" i="3"/>
  <c r="AV1086" i="3"/>
  <c r="AW1086" i="3"/>
  <c r="AX1086" i="3"/>
  <c r="U1087" i="3"/>
  <c r="V1087" i="3"/>
  <c r="W1087" i="3"/>
  <c r="X1087" i="3"/>
  <c r="Y1087" i="3"/>
  <c r="Z1087" i="3"/>
  <c r="AA1087" i="3"/>
  <c r="AB1087" i="3"/>
  <c r="AC1087" i="3"/>
  <c r="AD1087" i="3"/>
  <c r="AE1087" i="3"/>
  <c r="AF1087" i="3"/>
  <c r="AG1087" i="3"/>
  <c r="AH1087" i="3"/>
  <c r="AI1087" i="3"/>
  <c r="AJ1087" i="3"/>
  <c r="AK1087" i="3"/>
  <c r="AT1087" i="3"/>
  <c r="AU1087" i="3"/>
  <c r="AV1087" i="3"/>
  <c r="AW1087" i="3"/>
  <c r="AX1087" i="3"/>
  <c r="U1088" i="3"/>
  <c r="V1088" i="3"/>
  <c r="W1088" i="3"/>
  <c r="X1088" i="3"/>
  <c r="Y1088" i="3"/>
  <c r="Z1088" i="3"/>
  <c r="AA1088" i="3"/>
  <c r="AB1088" i="3"/>
  <c r="AC1088" i="3"/>
  <c r="AD1088" i="3"/>
  <c r="AE1088" i="3"/>
  <c r="AF1088" i="3"/>
  <c r="AG1088" i="3"/>
  <c r="AH1088" i="3"/>
  <c r="AI1088" i="3"/>
  <c r="AJ1088" i="3"/>
  <c r="AK1088" i="3"/>
  <c r="AT1088" i="3"/>
  <c r="AU1088" i="3"/>
  <c r="AV1088" i="3"/>
  <c r="AW1088" i="3"/>
  <c r="AX1088" i="3"/>
  <c r="U1089" i="3"/>
  <c r="V1089" i="3"/>
  <c r="W1089" i="3"/>
  <c r="X1089" i="3"/>
  <c r="Y1089" i="3"/>
  <c r="Z1089" i="3"/>
  <c r="AA1089" i="3"/>
  <c r="AB1089" i="3"/>
  <c r="AC1089" i="3"/>
  <c r="AD1089" i="3"/>
  <c r="AE1089" i="3"/>
  <c r="AF1089" i="3"/>
  <c r="AG1089" i="3"/>
  <c r="AH1089" i="3"/>
  <c r="AI1089" i="3"/>
  <c r="AJ1089" i="3"/>
  <c r="AK1089" i="3"/>
  <c r="AT1089" i="3"/>
  <c r="AU1089" i="3"/>
  <c r="AV1089" i="3"/>
  <c r="AW1089" i="3"/>
  <c r="AX1089" i="3"/>
  <c r="U1090" i="3"/>
  <c r="V1090" i="3"/>
  <c r="W1090" i="3"/>
  <c r="X1090" i="3"/>
  <c r="Y1090" i="3"/>
  <c r="Z1090" i="3"/>
  <c r="AA1090" i="3"/>
  <c r="AB1090" i="3"/>
  <c r="AC1090" i="3"/>
  <c r="AD1090" i="3"/>
  <c r="AE1090" i="3"/>
  <c r="AF1090" i="3"/>
  <c r="AG1090" i="3"/>
  <c r="AH1090" i="3"/>
  <c r="AI1090" i="3"/>
  <c r="AJ1090" i="3"/>
  <c r="AK1090" i="3"/>
  <c r="AT1090" i="3"/>
  <c r="AU1090" i="3"/>
  <c r="AV1090" i="3"/>
  <c r="AW1090" i="3"/>
  <c r="AX1090" i="3"/>
  <c r="U1091" i="3"/>
  <c r="V1091" i="3"/>
  <c r="W1091" i="3"/>
  <c r="X1091" i="3"/>
  <c r="Y1091" i="3"/>
  <c r="Z1091" i="3"/>
  <c r="AA1091" i="3"/>
  <c r="AB1091" i="3"/>
  <c r="AC1091" i="3"/>
  <c r="AD1091" i="3"/>
  <c r="AE1091" i="3"/>
  <c r="AF1091" i="3"/>
  <c r="AG1091" i="3"/>
  <c r="AH1091" i="3"/>
  <c r="AI1091" i="3"/>
  <c r="AJ1091" i="3"/>
  <c r="AK1091" i="3"/>
  <c r="AT1091" i="3"/>
  <c r="AU1091" i="3"/>
  <c r="AV1091" i="3"/>
  <c r="AW1091" i="3"/>
  <c r="AX1091" i="3"/>
  <c r="U1092" i="3"/>
  <c r="V1092" i="3"/>
  <c r="W1092" i="3"/>
  <c r="X1092" i="3"/>
  <c r="Y1092" i="3"/>
  <c r="Z1092" i="3"/>
  <c r="AA1092" i="3"/>
  <c r="AB1092" i="3"/>
  <c r="AC1092" i="3"/>
  <c r="AD1092" i="3"/>
  <c r="AE1092" i="3"/>
  <c r="AF1092" i="3"/>
  <c r="AG1092" i="3"/>
  <c r="AH1092" i="3"/>
  <c r="AI1092" i="3"/>
  <c r="AJ1092" i="3"/>
  <c r="AK1092" i="3"/>
  <c r="AT1092" i="3"/>
  <c r="AU1092" i="3"/>
  <c r="AV1092" i="3"/>
  <c r="AW1092" i="3"/>
  <c r="AX1092" i="3"/>
  <c r="U1093" i="3"/>
  <c r="V1093" i="3"/>
  <c r="W1093" i="3"/>
  <c r="X1093" i="3"/>
  <c r="Y1093" i="3"/>
  <c r="Z1093" i="3"/>
  <c r="AA1093" i="3"/>
  <c r="AB1093" i="3"/>
  <c r="AC1093" i="3"/>
  <c r="AD1093" i="3"/>
  <c r="AE1093" i="3"/>
  <c r="AF1093" i="3"/>
  <c r="AG1093" i="3"/>
  <c r="AH1093" i="3"/>
  <c r="AI1093" i="3"/>
  <c r="AJ1093" i="3"/>
  <c r="AK1093" i="3"/>
  <c r="AT1093" i="3"/>
  <c r="AU1093" i="3"/>
  <c r="AV1093" i="3"/>
  <c r="AW1093" i="3"/>
  <c r="AX1093" i="3"/>
  <c r="U1094" i="3"/>
  <c r="V1094" i="3"/>
  <c r="W1094" i="3"/>
  <c r="X1094" i="3"/>
  <c r="Y1094" i="3"/>
  <c r="Z1094" i="3"/>
  <c r="AA1094" i="3"/>
  <c r="AB1094" i="3"/>
  <c r="AC1094" i="3"/>
  <c r="AD1094" i="3"/>
  <c r="AE1094" i="3"/>
  <c r="AF1094" i="3"/>
  <c r="AG1094" i="3"/>
  <c r="AH1094" i="3"/>
  <c r="AI1094" i="3"/>
  <c r="AJ1094" i="3"/>
  <c r="AK1094" i="3"/>
  <c r="AT1094" i="3"/>
  <c r="AU1094" i="3"/>
  <c r="AV1094" i="3"/>
  <c r="AW1094" i="3"/>
  <c r="AX1094" i="3"/>
  <c r="U1095" i="3"/>
  <c r="V1095" i="3"/>
  <c r="W1095" i="3"/>
  <c r="X1095" i="3"/>
  <c r="Y1095" i="3"/>
  <c r="Z1095" i="3"/>
  <c r="AA1095" i="3"/>
  <c r="AB1095" i="3"/>
  <c r="AC1095" i="3"/>
  <c r="AD1095" i="3"/>
  <c r="AE1095" i="3"/>
  <c r="AF1095" i="3"/>
  <c r="AG1095" i="3"/>
  <c r="AH1095" i="3"/>
  <c r="AI1095" i="3"/>
  <c r="AJ1095" i="3"/>
  <c r="AK1095" i="3"/>
  <c r="AT1095" i="3"/>
  <c r="AU1095" i="3"/>
  <c r="AV1095" i="3"/>
  <c r="AW1095" i="3"/>
  <c r="AX1095" i="3"/>
  <c r="U1096" i="3"/>
  <c r="V1096" i="3"/>
  <c r="W1096" i="3"/>
  <c r="X1096" i="3"/>
  <c r="Y1096" i="3"/>
  <c r="Z1096" i="3"/>
  <c r="AA1096" i="3"/>
  <c r="AB1096" i="3"/>
  <c r="AC1096" i="3"/>
  <c r="AD1096" i="3"/>
  <c r="AE1096" i="3"/>
  <c r="AF1096" i="3"/>
  <c r="AG1096" i="3"/>
  <c r="AH1096" i="3"/>
  <c r="AI1096" i="3"/>
  <c r="AJ1096" i="3"/>
  <c r="AK1096" i="3"/>
  <c r="AT1096" i="3"/>
  <c r="AU1096" i="3"/>
  <c r="AV1096" i="3"/>
  <c r="AW1096" i="3"/>
  <c r="AX1096" i="3"/>
  <c r="U1097" i="3"/>
  <c r="V1097" i="3"/>
  <c r="W1097" i="3"/>
  <c r="X1097" i="3"/>
  <c r="Y1097" i="3"/>
  <c r="Z1097" i="3"/>
  <c r="AA1097" i="3"/>
  <c r="AB1097" i="3"/>
  <c r="AC1097" i="3"/>
  <c r="AD1097" i="3"/>
  <c r="AE1097" i="3"/>
  <c r="AF1097" i="3"/>
  <c r="AG1097" i="3"/>
  <c r="AH1097" i="3"/>
  <c r="AI1097" i="3"/>
  <c r="AJ1097" i="3"/>
  <c r="AK1097" i="3"/>
  <c r="AT1097" i="3"/>
  <c r="AU1097" i="3"/>
  <c r="AV1097" i="3"/>
  <c r="AW1097" i="3"/>
  <c r="AX1097" i="3"/>
  <c r="U1098" i="3"/>
  <c r="V1098" i="3"/>
  <c r="W1098" i="3"/>
  <c r="X1098" i="3"/>
  <c r="Y1098" i="3"/>
  <c r="Z1098" i="3"/>
  <c r="AA1098" i="3"/>
  <c r="AB1098" i="3"/>
  <c r="AC1098" i="3"/>
  <c r="AD1098" i="3"/>
  <c r="AE1098" i="3"/>
  <c r="AF1098" i="3"/>
  <c r="AG1098" i="3"/>
  <c r="AH1098" i="3"/>
  <c r="AI1098" i="3"/>
  <c r="AJ1098" i="3"/>
  <c r="AK1098" i="3"/>
  <c r="AT1098" i="3"/>
  <c r="AU1098" i="3"/>
  <c r="AV1098" i="3"/>
  <c r="AW1098" i="3"/>
  <c r="AX1098" i="3"/>
  <c r="U1099" i="3"/>
  <c r="V1099" i="3"/>
  <c r="W1099" i="3"/>
  <c r="X1099" i="3"/>
  <c r="Y1099" i="3"/>
  <c r="Z1099" i="3"/>
  <c r="AA1099" i="3"/>
  <c r="AB1099" i="3"/>
  <c r="AC1099" i="3"/>
  <c r="AD1099" i="3"/>
  <c r="AE1099" i="3"/>
  <c r="AF1099" i="3"/>
  <c r="AG1099" i="3"/>
  <c r="AH1099" i="3"/>
  <c r="AI1099" i="3"/>
  <c r="AJ1099" i="3"/>
  <c r="AK1099" i="3"/>
  <c r="AT1099" i="3"/>
  <c r="AU1099" i="3"/>
  <c r="AV1099" i="3"/>
  <c r="AW1099" i="3"/>
  <c r="AX1099" i="3"/>
  <c r="U1100" i="3"/>
  <c r="V1100" i="3"/>
  <c r="W1100" i="3"/>
  <c r="X1100" i="3"/>
  <c r="Y1100" i="3"/>
  <c r="Z1100" i="3"/>
  <c r="AA1100" i="3"/>
  <c r="AB1100" i="3"/>
  <c r="AC1100" i="3"/>
  <c r="AD1100" i="3"/>
  <c r="AE1100" i="3"/>
  <c r="AF1100" i="3"/>
  <c r="AG1100" i="3"/>
  <c r="AH1100" i="3"/>
  <c r="AI1100" i="3"/>
  <c r="AJ1100" i="3"/>
  <c r="AK1100" i="3"/>
  <c r="AT1100" i="3"/>
  <c r="AU1100" i="3"/>
  <c r="AV1100" i="3"/>
  <c r="AW1100" i="3"/>
  <c r="AX1100" i="3"/>
  <c r="U1101" i="3"/>
  <c r="V1101" i="3"/>
  <c r="W1101" i="3"/>
  <c r="X1101" i="3"/>
  <c r="Y1101" i="3"/>
  <c r="Z1101" i="3"/>
  <c r="AA1101" i="3"/>
  <c r="AB1101" i="3"/>
  <c r="AC1101" i="3"/>
  <c r="AD1101" i="3"/>
  <c r="AE1101" i="3"/>
  <c r="AF1101" i="3"/>
  <c r="AG1101" i="3"/>
  <c r="AH1101" i="3"/>
  <c r="AI1101" i="3"/>
  <c r="AJ1101" i="3"/>
  <c r="AK1101" i="3"/>
  <c r="AT1101" i="3"/>
  <c r="AU1101" i="3"/>
  <c r="AV1101" i="3"/>
  <c r="AW1101" i="3"/>
  <c r="AX1101" i="3"/>
  <c r="U1102" i="3"/>
  <c r="V1102" i="3"/>
  <c r="W1102" i="3"/>
  <c r="X1102" i="3"/>
  <c r="Y1102" i="3"/>
  <c r="Z1102" i="3"/>
  <c r="AA1102" i="3"/>
  <c r="AB1102" i="3"/>
  <c r="AC1102" i="3"/>
  <c r="AD1102" i="3"/>
  <c r="AE1102" i="3"/>
  <c r="AF1102" i="3"/>
  <c r="AG1102" i="3"/>
  <c r="AH1102" i="3"/>
  <c r="AI1102" i="3"/>
  <c r="AJ1102" i="3"/>
  <c r="AK1102" i="3"/>
  <c r="AT1102" i="3"/>
  <c r="AU1102" i="3"/>
  <c r="AV1102" i="3"/>
  <c r="AW1102" i="3"/>
  <c r="AX1102" i="3"/>
  <c r="U1103" i="3"/>
  <c r="V1103" i="3"/>
  <c r="W1103" i="3"/>
  <c r="X1103" i="3"/>
  <c r="Y1103" i="3"/>
  <c r="Z1103" i="3"/>
  <c r="AA1103" i="3"/>
  <c r="AB1103" i="3"/>
  <c r="AC1103" i="3"/>
  <c r="AD1103" i="3"/>
  <c r="AE1103" i="3"/>
  <c r="AF1103" i="3"/>
  <c r="AG1103" i="3"/>
  <c r="AH1103" i="3"/>
  <c r="AI1103" i="3"/>
  <c r="AJ1103" i="3"/>
  <c r="AK1103" i="3"/>
  <c r="AT1103" i="3"/>
  <c r="AU1103" i="3"/>
  <c r="AV1103" i="3"/>
  <c r="AW1103" i="3"/>
  <c r="AX1103" i="3"/>
  <c r="U1104" i="3"/>
  <c r="V1104" i="3"/>
  <c r="W1104" i="3"/>
  <c r="X1104" i="3"/>
  <c r="Y1104" i="3"/>
  <c r="Z1104" i="3"/>
  <c r="AA1104" i="3"/>
  <c r="AB1104" i="3"/>
  <c r="AC1104" i="3"/>
  <c r="AD1104" i="3"/>
  <c r="AE1104" i="3"/>
  <c r="AF1104" i="3"/>
  <c r="AG1104" i="3"/>
  <c r="AH1104" i="3"/>
  <c r="AI1104" i="3"/>
  <c r="AJ1104" i="3"/>
  <c r="AK1104" i="3"/>
  <c r="AT1104" i="3"/>
  <c r="AU1104" i="3"/>
  <c r="AV1104" i="3"/>
  <c r="AW1104" i="3"/>
  <c r="AX1104" i="3"/>
  <c r="U1105" i="3"/>
  <c r="V1105" i="3"/>
  <c r="W1105" i="3"/>
  <c r="X1105" i="3"/>
  <c r="Y1105" i="3"/>
  <c r="Z1105" i="3"/>
  <c r="AA1105" i="3"/>
  <c r="AB1105" i="3"/>
  <c r="AC1105" i="3"/>
  <c r="AD1105" i="3"/>
  <c r="AE1105" i="3"/>
  <c r="AF1105" i="3"/>
  <c r="AG1105" i="3"/>
  <c r="AH1105" i="3"/>
  <c r="AI1105" i="3"/>
  <c r="AJ1105" i="3"/>
  <c r="AK1105" i="3"/>
  <c r="AT1105" i="3"/>
  <c r="AU1105" i="3"/>
  <c r="AV1105" i="3"/>
  <c r="AW1105" i="3"/>
  <c r="AX1105" i="3"/>
  <c r="U1106" i="3"/>
  <c r="V1106" i="3"/>
  <c r="W1106" i="3"/>
  <c r="X1106" i="3"/>
  <c r="Y1106" i="3"/>
  <c r="Z1106" i="3"/>
  <c r="AA1106" i="3"/>
  <c r="AB1106" i="3"/>
  <c r="AC1106" i="3"/>
  <c r="AD1106" i="3"/>
  <c r="AE1106" i="3"/>
  <c r="AF1106" i="3"/>
  <c r="AG1106" i="3"/>
  <c r="AH1106" i="3"/>
  <c r="AI1106" i="3"/>
  <c r="AJ1106" i="3"/>
  <c r="AK1106" i="3"/>
  <c r="AT1106" i="3"/>
  <c r="AU1106" i="3"/>
  <c r="AV1106" i="3"/>
  <c r="AW1106" i="3"/>
  <c r="AX1106" i="3"/>
  <c r="U1107" i="3"/>
  <c r="V1107" i="3"/>
  <c r="W1107" i="3"/>
  <c r="X1107" i="3"/>
  <c r="Y1107" i="3"/>
  <c r="Z1107" i="3"/>
  <c r="AA1107" i="3"/>
  <c r="AB1107" i="3"/>
  <c r="AC1107" i="3"/>
  <c r="AD1107" i="3"/>
  <c r="AE1107" i="3"/>
  <c r="AF1107" i="3"/>
  <c r="AG1107" i="3"/>
  <c r="AH1107" i="3"/>
  <c r="AI1107" i="3"/>
  <c r="AJ1107" i="3"/>
  <c r="AK1107" i="3"/>
  <c r="AT1107" i="3"/>
  <c r="AU1107" i="3"/>
  <c r="AV1107" i="3"/>
  <c r="AW1107" i="3"/>
  <c r="AX1107" i="3"/>
  <c r="U1108" i="3"/>
  <c r="V1108" i="3"/>
  <c r="W1108" i="3"/>
  <c r="X1108" i="3"/>
  <c r="Y1108" i="3"/>
  <c r="Z1108" i="3"/>
  <c r="AA1108" i="3"/>
  <c r="AB1108" i="3"/>
  <c r="AC1108" i="3"/>
  <c r="AD1108" i="3"/>
  <c r="AE1108" i="3"/>
  <c r="AF1108" i="3"/>
  <c r="AG1108" i="3"/>
  <c r="AH1108" i="3"/>
  <c r="AI1108" i="3"/>
  <c r="AJ1108" i="3"/>
  <c r="AK1108" i="3"/>
  <c r="AT1108" i="3"/>
  <c r="AU1108" i="3"/>
  <c r="AV1108" i="3"/>
  <c r="AW1108" i="3"/>
  <c r="AX1108" i="3"/>
  <c r="U1109" i="3"/>
  <c r="V1109" i="3"/>
  <c r="W1109" i="3"/>
  <c r="X1109" i="3"/>
  <c r="Y1109" i="3"/>
  <c r="Z1109" i="3"/>
  <c r="AA1109" i="3"/>
  <c r="AB1109" i="3"/>
  <c r="AC1109" i="3"/>
  <c r="AD1109" i="3"/>
  <c r="AE1109" i="3"/>
  <c r="AF1109" i="3"/>
  <c r="AG1109" i="3"/>
  <c r="AH1109" i="3"/>
  <c r="AI1109" i="3"/>
  <c r="AJ1109" i="3"/>
  <c r="AK1109" i="3"/>
  <c r="AT1109" i="3"/>
  <c r="AU1109" i="3"/>
  <c r="AV1109" i="3"/>
  <c r="AW1109" i="3"/>
  <c r="AX1109" i="3"/>
  <c r="U1110" i="3"/>
  <c r="V1110" i="3"/>
  <c r="W1110" i="3"/>
  <c r="X1110" i="3"/>
  <c r="Y1110" i="3"/>
  <c r="Z1110" i="3"/>
  <c r="AA1110" i="3"/>
  <c r="AB1110" i="3"/>
  <c r="AC1110" i="3"/>
  <c r="AD1110" i="3"/>
  <c r="AE1110" i="3"/>
  <c r="AF1110" i="3"/>
  <c r="AG1110" i="3"/>
  <c r="AH1110" i="3"/>
  <c r="AI1110" i="3"/>
  <c r="AJ1110" i="3"/>
  <c r="AK1110" i="3"/>
  <c r="AT1110" i="3"/>
  <c r="AU1110" i="3"/>
  <c r="AV1110" i="3"/>
  <c r="AW1110" i="3"/>
  <c r="AX1110" i="3"/>
  <c r="U1111" i="3"/>
  <c r="V1111" i="3"/>
  <c r="W1111" i="3"/>
  <c r="X1111" i="3"/>
  <c r="Y1111" i="3"/>
  <c r="Z1111" i="3"/>
  <c r="AA1111" i="3"/>
  <c r="AB1111" i="3"/>
  <c r="AC1111" i="3"/>
  <c r="AD1111" i="3"/>
  <c r="AE1111" i="3"/>
  <c r="AF1111" i="3"/>
  <c r="AG1111" i="3"/>
  <c r="AH1111" i="3"/>
  <c r="AI1111" i="3"/>
  <c r="AJ1111" i="3"/>
  <c r="AK1111" i="3"/>
  <c r="AT1111" i="3"/>
  <c r="AU1111" i="3"/>
  <c r="AV1111" i="3"/>
  <c r="AW1111" i="3"/>
  <c r="AX1111" i="3"/>
  <c r="U1112" i="3"/>
  <c r="V1112" i="3"/>
  <c r="W1112" i="3"/>
  <c r="X1112" i="3"/>
  <c r="Y1112" i="3"/>
  <c r="Z1112" i="3"/>
  <c r="AA1112" i="3"/>
  <c r="AB1112" i="3"/>
  <c r="AC1112" i="3"/>
  <c r="AD1112" i="3"/>
  <c r="AE1112" i="3"/>
  <c r="AF1112" i="3"/>
  <c r="AG1112" i="3"/>
  <c r="AH1112" i="3"/>
  <c r="AI1112" i="3"/>
  <c r="AJ1112" i="3"/>
  <c r="AK1112" i="3"/>
  <c r="AT1112" i="3"/>
  <c r="AU1112" i="3"/>
  <c r="AV1112" i="3"/>
  <c r="AW1112" i="3"/>
  <c r="AX1112" i="3"/>
  <c r="U1113" i="3"/>
  <c r="V1113" i="3"/>
  <c r="W1113" i="3"/>
  <c r="X1113" i="3"/>
  <c r="Y1113" i="3"/>
  <c r="Z1113" i="3"/>
  <c r="AA1113" i="3"/>
  <c r="AB1113" i="3"/>
  <c r="AC1113" i="3"/>
  <c r="AD1113" i="3"/>
  <c r="AE1113" i="3"/>
  <c r="AF1113" i="3"/>
  <c r="AG1113" i="3"/>
  <c r="AH1113" i="3"/>
  <c r="AI1113" i="3"/>
  <c r="AJ1113" i="3"/>
  <c r="AK1113" i="3"/>
  <c r="AT1113" i="3"/>
  <c r="AU1113" i="3"/>
  <c r="AV1113" i="3"/>
  <c r="AW1113" i="3"/>
  <c r="AX1113" i="3"/>
  <c r="U1114" i="3"/>
  <c r="V1114" i="3"/>
  <c r="W1114" i="3"/>
  <c r="X1114" i="3"/>
  <c r="Y1114" i="3"/>
  <c r="Z1114" i="3"/>
  <c r="AA1114" i="3"/>
  <c r="AB1114" i="3"/>
  <c r="AC1114" i="3"/>
  <c r="AD1114" i="3"/>
  <c r="AE1114" i="3"/>
  <c r="AF1114" i="3"/>
  <c r="AG1114" i="3"/>
  <c r="AH1114" i="3"/>
  <c r="AI1114" i="3"/>
  <c r="AJ1114" i="3"/>
  <c r="AK1114" i="3"/>
  <c r="AT1114" i="3"/>
  <c r="AU1114" i="3"/>
  <c r="AV1114" i="3"/>
  <c r="AW1114" i="3"/>
  <c r="AX1114" i="3"/>
  <c r="U1115" i="3"/>
  <c r="V1115" i="3"/>
  <c r="W1115" i="3"/>
  <c r="X1115" i="3"/>
  <c r="Y1115" i="3"/>
  <c r="Z1115" i="3"/>
  <c r="AA1115" i="3"/>
  <c r="AB1115" i="3"/>
  <c r="AC1115" i="3"/>
  <c r="AD1115" i="3"/>
  <c r="AE1115" i="3"/>
  <c r="AF1115" i="3"/>
  <c r="AG1115" i="3"/>
  <c r="AH1115" i="3"/>
  <c r="AI1115" i="3"/>
  <c r="AJ1115" i="3"/>
  <c r="AK1115" i="3"/>
  <c r="AT1115" i="3"/>
  <c r="AU1115" i="3"/>
  <c r="AV1115" i="3"/>
  <c r="AW1115" i="3"/>
  <c r="AX1115" i="3"/>
  <c r="U1116" i="3"/>
  <c r="V1116" i="3"/>
  <c r="W1116" i="3"/>
  <c r="X1116" i="3"/>
  <c r="Y1116" i="3"/>
  <c r="Z1116" i="3"/>
  <c r="AA1116" i="3"/>
  <c r="AB1116" i="3"/>
  <c r="AC1116" i="3"/>
  <c r="AD1116" i="3"/>
  <c r="AE1116" i="3"/>
  <c r="AF1116" i="3"/>
  <c r="AG1116" i="3"/>
  <c r="AH1116" i="3"/>
  <c r="AI1116" i="3"/>
  <c r="AJ1116" i="3"/>
  <c r="AK1116" i="3"/>
  <c r="AT1116" i="3"/>
  <c r="AU1116" i="3"/>
  <c r="AV1116" i="3"/>
  <c r="AW1116" i="3"/>
  <c r="AX1116" i="3"/>
  <c r="U1117" i="3"/>
  <c r="V1117" i="3"/>
  <c r="W1117" i="3"/>
  <c r="X1117" i="3"/>
  <c r="Y1117" i="3"/>
  <c r="Z1117" i="3"/>
  <c r="AA1117" i="3"/>
  <c r="AB1117" i="3"/>
  <c r="AC1117" i="3"/>
  <c r="AD1117" i="3"/>
  <c r="AE1117" i="3"/>
  <c r="AF1117" i="3"/>
  <c r="AG1117" i="3"/>
  <c r="AH1117" i="3"/>
  <c r="AI1117" i="3"/>
  <c r="AJ1117" i="3"/>
  <c r="AK1117" i="3"/>
  <c r="AT1117" i="3"/>
  <c r="AU1117" i="3"/>
  <c r="AV1117" i="3"/>
  <c r="AW1117" i="3"/>
  <c r="AX1117" i="3"/>
  <c r="U1118" i="3"/>
  <c r="V1118" i="3"/>
  <c r="W1118" i="3"/>
  <c r="X1118" i="3"/>
  <c r="Y1118" i="3"/>
  <c r="Z1118" i="3"/>
  <c r="AA1118" i="3"/>
  <c r="AB1118" i="3"/>
  <c r="AC1118" i="3"/>
  <c r="AD1118" i="3"/>
  <c r="AE1118" i="3"/>
  <c r="AF1118" i="3"/>
  <c r="AG1118" i="3"/>
  <c r="AH1118" i="3"/>
  <c r="AI1118" i="3"/>
  <c r="AJ1118" i="3"/>
  <c r="AK1118" i="3"/>
  <c r="AT1118" i="3"/>
  <c r="AU1118" i="3"/>
  <c r="AV1118" i="3"/>
  <c r="AW1118" i="3"/>
  <c r="AX1118" i="3"/>
  <c r="U1119" i="3"/>
  <c r="V1119" i="3"/>
  <c r="W1119" i="3"/>
  <c r="X1119" i="3"/>
  <c r="Y1119" i="3"/>
  <c r="Z1119" i="3"/>
  <c r="AA1119" i="3"/>
  <c r="AB1119" i="3"/>
  <c r="AC1119" i="3"/>
  <c r="AD1119" i="3"/>
  <c r="AE1119" i="3"/>
  <c r="AF1119" i="3"/>
  <c r="AG1119" i="3"/>
  <c r="AH1119" i="3"/>
  <c r="AI1119" i="3"/>
  <c r="AJ1119" i="3"/>
  <c r="AK1119" i="3"/>
  <c r="AT1119" i="3"/>
  <c r="AU1119" i="3"/>
  <c r="AV1119" i="3"/>
  <c r="AW1119" i="3"/>
  <c r="AX1119" i="3"/>
  <c r="U1120" i="3"/>
  <c r="V1120" i="3"/>
  <c r="W1120" i="3"/>
  <c r="X1120" i="3"/>
  <c r="Y1120" i="3"/>
  <c r="Z1120" i="3"/>
  <c r="AA1120" i="3"/>
  <c r="AB1120" i="3"/>
  <c r="AC1120" i="3"/>
  <c r="AD1120" i="3"/>
  <c r="AE1120" i="3"/>
  <c r="AF1120" i="3"/>
  <c r="AG1120" i="3"/>
  <c r="AH1120" i="3"/>
  <c r="AI1120" i="3"/>
  <c r="AJ1120" i="3"/>
  <c r="AK1120" i="3"/>
  <c r="AT1120" i="3"/>
  <c r="AU1120" i="3"/>
  <c r="AV1120" i="3"/>
  <c r="AW1120" i="3"/>
  <c r="AX1120" i="3"/>
  <c r="U1121" i="3"/>
  <c r="V1121" i="3"/>
  <c r="W1121" i="3"/>
  <c r="X1121" i="3"/>
  <c r="Y1121" i="3"/>
  <c r="Z1121" i="3"/>
  <c r="AA1121" i="3"/>
  <c r="AB1121" i="3"/>
  <c r="AC1121" i="3"/>
  <c r="AD1121" i="3"/>
  <c r="AE1121" i="3"/>
  <c r="AF1121" i="3"/>
  <c r="AG1121" i="3"/>
  <c r="AH1121" i="3"/>
  <c r="AI1121" i="3"/>
  <c r="AJ1121" i="3"/>
  <c r="AK1121" i="3"/>
  <c r="AT1121" i="3"/>
  <c r="AU1121" i="3"/>
  <c r="AV1121" i="3"/>
  <c r="AW1121" i="3"/>
  <c r="AX1121" i="3"/>
  <c r="U1122" i="3"/>
  <c r="V1122" i="3"/>
  <c r="W1122" i="3"/>
  <c r="X1122" i="3"/>
  <c r="Y1122" i="3"/>
  <c r="Z1122" i="3"/>
  <c r="AA1122" i="3"/>
  <c r="AB1122" i="3"/>
  <c r="AC1122" i="3"/>
  <c r="AD1122" i="3"/>
  <c r="AE1122" i="3"/>
  <c r="AF1122" i="3"/>
  <c r="AG1122" i="3"/>
  <c r="AH1122" i="3"/>
  <c r="AI1122" i="3"/>
  <c r="AJ1122" i="3"/>
  <c r="AK1122" i="3"/>
  <c r="AT1122" i="3"/>
  <c r="AU1122" i="3"/>
  <c r="AV1122" i="3"/>
  <c r="AW1122" i="3"/>
  <c r="AX1122" i="3"/>
  <c r="U1123" i="3"/>
  <c r="V1123" i="3"/>
  <c r="W1123" i="3"/>
  <c r="X1123" i="3"/>
  <c r="Y1123" i="3"/>
  <c r="Z1123" i="3"/>
  <c r="AA1123" i="3"/>
  <c r="AB1123" i="3"/>
  <c r="AC1123" i="3"/>
  <c r="AD1123" i="3"/>
  <c r="AE1123" i="3"/>
  <c r="AF1123" i="3"/>
  <c r="AG1123" i="3"/>
  <c r="AH1123" i="3"/>
  <c r="AI1123" i="3"/>
  <c r="AJ1123" i="3"/>
  <c r="AK1123" i="3"/>
  <c r="AT1123" i="3"/>
  <c r="AU1123" i="3"/>
  <c r="AV1123" i="3"/>
  <c r="AW1123" i="3"/>
  <c r="AX1123" i="3"/>
  <c r="U1124" i="3"/>
  <c r="V1124" i="3"/>
  <c r="W1124" i="3"/>
  <c r="X1124" i="3"/>
  <c r="Y1124" i="3"/>
  <c r="Z1124" i="3"/>
  <c r="AA1124" i="3"/>
  <c r="AB1124" i="3"/>
  <c r="AC1124" i="3"/>
  <c r="AD1124" i="3"/>
  <c r="AE1124" i="3"/>
  <c r="AF1124" i="3"/>
  <c r="AG1124" i="3"/>
  <c r="AH1124" i="3"/>
  <c r="AI1124" i="3"/>
  <c r="AJ1124" i="3"/>
  <c r="AK1124" i="3"/>
  <c r="AT1124" i="3"/>
  <c r="AU1124" i="3"/>
  <c r="AV1124" i="3"/>
  <c r="AW1124" i="3"/>
  <c r="AX1124" i="3"/>
  <c r="U1125" i="3"/>
  <c r="V1125" i="3"/>
  <c r="W1125" i="3"/>
  <c r="X1125" i="3"/>
  <c r="Y1125" i="3"/>
  <c r="Z1125" i="3"/>
  <c r="AA1125" i="3"/>
  <c r="AB1125" i="3"/>
  <c r="AC1125" i="3"/>
  <c r="AD1125" i="3"/>
  <c r="AE1125" i="3"/>
  <c r="AF1125" i="3"/>
  <c r="AG1125" i="3"/>
  <c r="AH1125" i="3"/>
  <c r="AI1125" i="3"/>
  <c r="AJ1125" i="3"/>
  <c r="AK1125" i="3"/>
  <c r="AT1125" i="3"/>
  <c r="AU1125" i="3"/>
  <c r="AV1125" i="3"/>
  <c r="AW1125" i="3"/>
  <c r="AX1125" i="3"/>
  <c r="U1126" i="3"/>
  <c r="V1126" i="3"/>
  <c r="W1126" i="3"/>
  <c r="X1126" i="3"/>
  <c r="Y1126" i="3"/>
  <c r="Z1126" i="3"/>
  <c r="AA1126" i="3"/>
  <c r="AB1126" i="3"/>
  <c r="AC1126" i="3"/>
  <c r="AD1126" i="3"/>
  <c r="AE1126" i="3"/>
  <c r="AF1126" i="3"/>
  <c r="AG1126" i="3"/>
  <c r="AH1126" i="3"/>
  <c r="AI1126" i="3"/>
  <c r="AJ1126" i="3"/>
  <c r="AK1126" i="3"/>
  <c r="AT1126" i="3"/>
  <c r="AU1126" i="3"/>
  <c r="AV1126" i="3"/>
  <c r="AW1126" i="3"/>
  <c r="AX1126" i="3"/>
  <c r="U1127" i="3"/>
  <c r="V1127" i="3"/>
  <c r="W1127" i="3"/>
  <c r="X1127" i="3"/>
  <c r="Y1127" i="3"/>
  <c r="Z1127" i="3"/>
  <c r="AA1127" i="3"/>
  <c r="AB1127" i="3"/>
  <c r="AC1127" i="3"/>
  <c r="AD1127" i="3"/>
  <c r="AE1127" i="3"/>
  <c r="AF1127" i="3"/>
  <c r="AG1127" i="3"/>
  <c r="AH1127" i="3"/>
  <c r="AI1127" i="3"/>
  <c r="AJ1127" i="3"/>
  <c r="AK1127" i="3"/>
  <c r="AT1127" i="3"/>
  <c r="AU1127" i="3"/>
  <c r="AV1127" i="3"/>
  <c r="AW1127" i="3"/>
  <c r="AX1127" i="3"/>
  <c r="U1128" i="3"/>
  <c r="V1128" i="3"/>
  <c r="W1128" i="3"/>
  <c r="X1128" i="3"/>
  <c r="Y1128" i="3"/>
  <c r="Z1128" i="3"/>
  <c r="AA1128" i="3"/>
  <c r="AB1128" i="3"/>
  <c r="AC1128" i="3"/>
  <c r="AD1128" i="3"/>
  <c r="AE1128" i="3"/>
  <c r="AF1128" i="3"/>
  <c r="AG1128" i="3"/>
  <c r="AH1128" i="3"/>
  <c r="AI1128" i="3"/>
  <c r="AJ1128" i="3"/>
  <c r="AK1128" i="3"/>
  <c r="AT1128" i="3"/>
  <c r="AU1128" i="3"/>
  <c r="AV1128" i="3"/>
  <c r="AW1128" i="3"/>
  <c r="AX1128" i="3"/>
  <c r="U1129" i="3"/>
  <c r="V1129" i="3"/>
  <c r="W1129" i="3"/>
  <c r="X1129" i="3"/>
  <c r="Y1129" i="3"/>
  <c r="Z1129" i="3"/>
  <c r="AA1129" i="3"/>
  <c r="AB1129" i="3"/>
  <c r="AC1129" i="3"/>
  <c r="AD1129" i="3"/>
  <c r="AE1129" i="3"/>
  <c r="AF1129" i="3"/>
  <c r="AG1129" i="3"/>
  <c r="AH1129" i="3"/>
  <c r="AI1129" i="3"/>
  <c r="AJ1129" i="3"/>
  <c r="AK1129" i="3"/>
  <c r="AT1129" i="3"/>
  <c r="AU1129" i="3"/>
  <c r="AV1129" i="3"/>
  <c r="AW1129" i="3"/>
  <c r="AX1129" i="3"/>
  <c r="U1130" i="3"/>
  <c r="V1130" i="3"/>
  <c r="W1130" i="3"/>
  <c r="X1130" i="3"/>
  <c r="Y1130" i="3"/>
  <c r="Z1130" i="3"/>
  <c r="AA1130" i="3"/>
  <c r="AB1130" i="3"/>
  <c r="AC1130" i="3"/>
  <c r="AD1130" i="3"/>
  <c r="AE1130" i="3"/>
  <c r="AF1130" i="3"/>
  <c r="AG1130" i="3"/>
  <c r="AH1130" i="3"/>
  <c r="AI1130" i="3"/>
  <c r="AJ1130" i="3"/>
  <c r="AK1130" i="3"/>
  <c r="AT1130" i="3"/>
  <c r="AU1130" i="3"/>
  <c r="AV1130" i="3"/>
  <c r="AW1130" i="3"/>
  <c r="AX1130" i="3"/>
  <c r="U1131" i="3"/>
  <c r="V1131" i="3"/>
  <c r="W1131" i="3"/>
  <c r="X1131" i="3"/>
  <c r="Y1131" i="3"/>
  <c r="Z1131" i="3"/>
  <c r="AA1131" i="3"/>
  <c r="AB1131" i="3"/>
  <c r="AC1131" i="3"/>
  <c r="AD1131" i="3"/>
  <c r="AE1131" i="3"/>
  <c r="AF1131" i="3"/>
  <c r="AG1131" i="3"/>
  <c r="AH1131" i="3"/>
  <c r="AI1131" i="3"/>
  <c r="AJ1131" i="3"/>
  <c r="AK1131" i="3"/>
  <c r="AT1131" i="3"/>
  <c r="AU1131" i="3"/>
  <c r="AV1131" i="3"/>
  <c r="AW1131" i="3"/>
  <c r="AX1131" i="3"/>
  <c r="U1132" i="3"/>
  <c r="V1132" i="3"/>
  <c r="W1132" i="3"/>
  <c r="X1132" i="3"/>
  <c r="Y1132" i="3"/>
  <c r="Z1132" i="3"/>
  <c r="AA1132" i="3"/>
  <c r="AB1132" i="3"/>
  <c r="AC1132" i="3"/>
  <c r="AD1132" i="3"/>
  <c r="AE1132" i="3"/>
  <c r="AF1132" i="3"/>
  <c r="AG1132" i="3"/>
  <c r="AH1132" i="3"/>
  <c r="AI1132" i="3"/>
  <c r="AJ1132" i="3"/>
  <c r="AK1132" i="3"/>
  <c r="AT1132" i="3"/>
  <c r="AU1132" i="3"/>
  <c r="AV1132" i="3"/>
  <c r="AW1132" i="3"/>
  <c r="AX1132" i="3"/>
  <c r="U1133" i="3"/>
  <c r="V1133" i="3"/>
  <c r="W1133" i="3"/>
  <c r="X1133" i="3"/>
  <c r="Y1133" i="3"/>
  <c r="Z1133" i="3"/>
  <c r="AA1133" i="3"/>
  <c r="AB1133" i="3"/>
  <c r="AC1133" i="3"/>
  <c r="AD1133" i="3"/>
  <c r="AE1133" i="3"/>
  <c r="AF1133" i="3"/>
  <c r="AG1133" i="3"/>
  <c r="AH1133" i="3"/>
  <c r="AI1133" i="3"/>
  <c r="AJ1133" i="3"/>
  <c r="AK1133" i="3"/>
  <c r="AT1133" i="3"/>
  <c r="AU1133" i="3"/>
  <c r="AV1133" i="3"/>
  <c r="AW1133" i="3"/>
  <c r="AX1133" i="3"/>
  <c r="U1134" i="3"/>
  <c r="V1134" i="3"/>
  <c r="W1134" i="3"/>
  <c r="X1134" i="3"/>
  <c r="Y1134" i="3"/>
  <c r="Z1134" i="3"/>
  <c r="AA1134" i="3"/>
  <c r="AB1134" i="3"/>
  <c r="AC1134" i="3"/>
  <c r="AD1134" i="3"/>
  <c r="AE1134" i="3"/>
  <c r="AF1134" i="3"/>
  <c r="AG1134" i="3"/>
  <c r="AH1134" i="3"/>
  <c r="AI1134" i="3"/>
  <c r="AJ1134" i="3"/>
  <c r="AK1134" i="3"/>
  <c r="AT1134" i="3"/>
  <c r="AU1134" i="3"/>
  <c r="AV1134" i="3"/>
  <c r="AW1134" i="3"/>
  <c r="AX1134" i="3"/>
  <c r="U1135" i="3"/>
  <c r="V1135" i="3"/>
  <c r="W1135" i="3"/>
  <c r="X1135" i="3"/>
  <c r="Y1135" i="3"/>
  <c r="Z1135" i="3"/>
  <c r="AA1135" i="3"/>
  <c r="AB1135" i="3"/>
  <c r="AC1135" i="3"/>
  <c r="AD1135" i="3"/>
  <c r="AE1135" i="3"/>
  <c r="AF1135" i="3"/>
  <c r="AG1135" i="3"/>
  <c r="AH1135" i="3"/>
  <c r="AI1135" i="3"/>
  <c r="AJ1135" i="3"/>
  <c r="AK1135" i="3"/>
  <c r="AT1135" i="3"/>
  <c r="AU1135" i="3"/>
  <c r="AV1135" i="3"/>
  <c r="AW1135" i="3"/>
  <c r="AX1135" i="3"/>
  <c r="U1136" i="3"/>
  <c r="V1136" i="3"/>
  <c r="W1136" i="3"/>
  <c r="X1136" i="3"/>
  <c r="Y1136" i="3"/>
  <c r="Z1136" i="3"/>
  <c r="AA1136" i="3"/>
  <c r="AB1136" i="3"/>
  <c r="AC1136" i="3"/>
  <c r="AD1136" i="3"/>
  <c r="AE1136" i="3"/>
  <c r="AF1136" i="3"/>
  <c r="AG1136" i="3"/>
  <c r="AH1136" i="3"/>
  <c r="AI1136" i="3"/>
  <c r="AJ1136" i="3"/>
  <c r="AK1136" i="3"/>
  <c r="AT1136" i="3"/>
  <c r="AU1136" i="3"/>
  <c r="AV1136" i="3"/>
  <c r="AW1136" i="3"/>
  <c r="AX1136" i="3"/>
  <c r="U1137" i="3"/>
  <c r="V1137" i="3"/>
  <c r="W1137" i="3"/>
  <c r="X1137" i="3"/>
  <c r="Y1137" i="3"/>
  <c r="Z1137" i="3"/>
  <c r="AA1137" i="3"/>
  <c r="AB1137" i="3"/>
  <c r="AC1137" i="3"/>
  <c r="AD1137" i="3"/>
  <c r="AE1137" i="3"/>
  <c r="AF1137" i="3"/>
  <c r="AG1137" i="3"/>
  <c r="AH1137" i="3"/>
  <c r="AI1137" i="3"/>
  <c r="AJ1137" i="3"/>
  <c r="AK1137" i="3"/>
  <c r="AT1137" i="3"/>
  <c r="AU1137" i="3"/>
  <c r="AV1137" i="3"/>
  <c r="AW1137" i="3"/>
  <c r="AX1137" i="3"/>
  <c r="U1138" i="3"/>
  <c r="V1138" i="3"/>
  <c r="W1138" i="3"/>
  <c r="X1138" i="3"/>
  <c r="Y1138" i="3"/>
  <c r="Z1138" i="3"/>
  <c r="AA1138" i="3"/>
  <c r="AB1138" i="3"/>
  <c r="AC1138" i="3"/>
  <c r="AD1138" i="3"/>
  <c r="AE1138" i="3"/>
  <c r="AF1138" i="3"/>
  <c r="AG1138" i="3"/>
  <c r="AH1138" i="3"/>
  <c r="AI1138" i="3"/>
  <c r="AJ1138" i="3"/>
  <c r="AK1138" i="3"/>
  <c r="AT1138" i="3"/>
  <c r="AU1138" i="3"/>
  <c r="AV1138" i="3"/>
  <c r="AW1138" i="3"/>
  <c r="AX1138" i="3"/>
  <c r="U1139" i="3"/>
  <c r="V1139" i="3"/>
  <c r="W1139" i="3"/>
  <c r="X1139" i="3"/>
  <c r="Y1139" i="3"/>
  <c r="Z1139" i="3"/>
  <c r="AA1139" i="3"/>
  <c r="AB1139" i="3"/>
  <c r="AC1139" i="3"/>
  <c r="AD1139" i="3"/>
  <c r="AE1139" i="3"/>
  <c r="AF1139" i="3"/>
  <c r="AG1139" i="3"/>
  <c r="AH1139" i="3"/>
  <c r="AI1139" i="3"/>
  <c r="AJ1139" i="3"/>
  <c r="AK1139" i="3"/>
  <c r="AT1139" i="3"/>
  <c r="AU1139" i="3"/>
  <c r="AV1139" i="3"/>
  <c r="AW1139" i="3"/>
  <c r="AX1139" i="3"/>
  <c r="U1140" i="3"/>
  <c r="V1140" i="3"/>
  <c r="W1140" i="3"/>
  <c r="X1140" i="3"/>
  <c r="Y1140" i="3"/>
  <c r="Z1140" i="3"/>
  <c r="AA1140" i="3"/>
  <c r="AB1140" i="3"/>
  <c r="AC1140" i="3"/>
  <c r="AD1140" i="3"/>
  <c r="AE1140" i="3"/>
  <c r="AF1140" i="3"/>
  <c r="AG1140" i="3"/>
  <c r="AH1140" i="3"/>
  <c r="AI1140" i="3"/>
  <c r="AJ1140" i="3"/>
  <c r="AK1140" i="3"/>
  <c r="AT1140" i="3"/>
  <c r="AU1140" i="3"/>
  <c r="AV1140" i="3"/>
  <c r="AW1140" i="3"/>
  <c r="AX1140" i="3"/>
  <c r="U1141" i="3"/>
  <c r="V1141" i="3"/>
  <c r="W1141" i="3"/>
  <c r="X1141" i="3"/>
  <c r="Y1141" i="3"/>
  <c r="Z1141" i="3"/>
  <c r="AA1141" i="3"/>
  <c r="AB1141" i="3"/>
  <c r="AC1141" i="3"/>
  <c r="AD1141" i="3"/>
  <c r="AE1141" i="3"/>
  <c r="AF1141" i="3"/>
  <c r="AG1141" i="3"/>
  <c r="AH1141" i="3"/>
  <c r="AI1141" i="3"/>
  <c r="AJ1141" i="3"/>
  <c r="AK1141" i="3"/>
  <c r="AT1141" i="3"/>
  <c r="AU1141" i="3"/>
  <c r="AV1141" i="3"/>
  <c r="AW1141" i="3"/>
  <c r="AX1141" i="3"/>
  <c r="U1142" i="3"/>
  <c r="V1142" i="3"/>
  <c r="W1142" i="3"/>
  <c r="X1142" i="3"/>
  <c r="Y1142" i="3"/>
  <c r="Z1142" i="3"/>
  <c r="AA1142" i="3"/>
  <c r="AB1142" i="3"/>
  <c r="AC1142" i="3"/>
  <c r="AD1142" i="3"/>
  <c r="AE1142" i="3"/>
  <c r="AF1142" i="3"/>
  <c r="AG1142" i="3"/>
  <c r="AH1142" i="3"/>
  <c r="AI1142" i="3"/>
  <c r="AJ1142" i="3"/>
  <c r="AK1142" i="3"/>
  <c r="AT1142" i="3"/>
  <c r="AU1142" i="3"/>
  <c r="AV1142" i="3"/>
  <c r="AW1142" i="3"/>
  <c r="AX1142" i="3"/>
  <c r="U1143" i="3"/>
  <c r="V1143" i="3"/>
  <c r="W1143" i="3"/>
  <c r="X1143" i="3"/>
  <c r="Y1143" i="3"/>
  <c r="Z1143" i="3"/>
  <c r="AA1143" i="3"/>
  <c r="AB1143" i="3"/>
  <c r="AC1143" i="3"/>
  <c r="AD1143" i="3"/>
  <c r="AE1143" i="3"/>
  <c r="AF1143" i="3"/>
  <c r="AG1143" i="3"/>
  <c r="AH1143" i="3"/>
  <c r="AI1143" i="3"/>
  <c r="AJ1143" i="3"/>
  <c r="AK1143" i="3"/>
  <c r="AT1143" i="3"/>
  <c r="AU1143" i="3"/>
  <c r="AV1143" i="3"/>
  <c r="AW1143" i="3"/>
  <c r="AX1143" i="3"/>
  <c r="U1144" i="3"/>
  <c r="V1144" i="3"/>
  <c r="W1144" i="3"/>
  <c r="X1144" i="3"/>
  <c r="Y1144" i="3"/>
  <c r="Z1144" i="3"/>
  <c r="AA1144" i="3"/>
  <c r="AB1144" i="3"/>
  <c r="AC1144" i="3"/>
  <c r="AD1144" i="3"/>
  <c r="AE1144" i="3"/>
  <c r="AF1144" i="3"/>
  <c r="AG1144" i="3"/>
  <c r="AH1144" i="3"/>
  <c r="AI1144" i="3"/>
  <c r="AJ1144" i="3"/>
  <c r="AK1144" i="3"/>
  <c r="AT1144" i="3"/>
  <c r="AU1144" i="3"/>
  <c r="AV1144" i="3"/>
  <c r="AW1144" i="3"/>
  <c r="AX1144" i="3"/>
  <c r="U1145" i="3"/>
  <c r="V1145" i="3"/>
  <c r="W1145" i="3"/>
  <c r="X1145" i="3"/>
  <c r="Y1145" i="3"/>
  <c r="Z1145" i="3"/>
  <c r="AA1145" i="3"/>
  <c r="AB1145" i="3"/>
  <c r="AC1145" i="3"/>
  <c r="AD1145" i="3"/>
  <c r="AE1145" i="3"/>
  <c r="AF1145" i="3"/>
  <c r="AG1145" i="3"/>
  <c r="AH1145" i="3"/>
  <c r="AI1145" i="3"/>
  <c r="AJ1145" i="3"/>
  <c r="AK1145" i="3"/>
  <c r="AT1145" i="3"/>
  <c r="AU1145" i="3"/>
  <c r="AV1145" i="3"/>
  <c r="AW1145" i="3"/>
  <c r="AX1145" i="3"/>
  <c r="U1146" i="3"/>
  <c r="V1146" i="3"/>
  <c r="W1146" i="3"/>
  <c r="X1146" i="3"/>
  <c r="Y1146" i="3"/>
  <c r="Z1146" i="3"/>
  <c r="AA1146" i="3"/>
  <c r="AB1146" i="3"/>
  <c r="AC1146" i="3"/>
  <c r="AD1146" i="3"/>
  <c r="AE1146" i="3"/>
  <c r="AF1146" i="3"/>
  <c r="AG1146" i="3"/>
  <c r="AH1146" i="3"/>
  <c r="AI1146" i="3"/>
  <c r="AJ1146" i="3"/>
  <c r="AK1146" i="3"/>
  <c r="AT1146" i="3"/>
  <c r="AU1146" i="3"/>
  <c r="AV1146" i="3"/>
  <c r="AW1146" i="3"/>
  <c r="AX1146" i="3"/>
  <c r="U1147" i="3"/>
  <c r="V1147" i="3"/>
  <c r="W1147" i="3"/>
  <c r="X1147" i="3"/>
  <c r="Y1147" i="3"/>
  <c r="Z1147" i="3"/>
  <c r="AA1147" i="3"/>
  <c r="AB1147" i="3"/>
  <c r="AC1147" i="3"/>
  <c r="AD1147" i="3"/>
  <c r="AE1147" i="3"/>
  <c r="AF1147" i="3"/>
  <c r="AG1147" i="3"/>
  <c r="AH1147" i="3"/>
  <c r="AI1147" i="3"/>
  <c r="AJ1147" i="3"/>
  <c r="AK1147" i="3"/>
  <c r="AT1147" i="3"/>
  <c r="AU1147" i="3"/>
  <c r="AV1147" i="3"/>
  <c r="AW1147" i="3"/>
  <c r="AX1147" i="3"/>
  <c r="U1148" i="3"/>
  <c r="V1148" i="3"/>
  <c r="W1148" i="3"/>
  <c r="X1148" i="3"/>
  <c r="Y1148" i="3"/>
  <c r="Z1148" i="3"/>
  <c r="AA1148" i="3"/>
  <c r="AB1148" i="3"/>
  <c r="AC1148" i="3"/>
  <c r="AD1148" i="3"/>
  <c r="AE1148" i="3"/>
  <c r="AF1148" i="3"/>
  <c r="AG1148" i="3"/>
  <c r="AH1148" i="3"/>
  <c r="AI1148" i="3"/>
  <c r="AJ1148" i="3"/>
  <c r="AK1148" i="3"/>
  <c r="AT1148" i="3"/>
  <c r="AU1148" i="3"/>
  <c r="AV1148" i="3"/>
  <c r="AW1148" i="3"/>
  <c r="AX1148" i="3"/>
  <c r="U1149" i="3"/>
  <c r="V1149" i="3"/>
  <c r="W1149" i="3"/>
  <c r="X1149" i="3"/>
  <c r="Y1149" i="3"/>
  <c r="Z1149" i="3"/>
  <c r="AA1149" i="3"/>
  <c r="AB1149" i="3"/>
  <c r="AC1149" i="3"/>
  <c r="AD1149" i="3"/>
  <c r="AE1149" i="3"/>
  <c r="AF1149" i="3"/>
  <c r="AG1149" i="3"/>
  <c r="AH1149" i="3"/>
  <c r="AI1149" i="3"/>
  <c r="AJ1149" i="3"/>
  <c r="AK1149" i="3"/>
  <c r="AT1149" i="3"/>
  <c r="AU1149" i="3"/>
  <c r="AV1149" i="3"/>
  <c r="AW1149" i="3"/>
  <c r="AX1149" i="3"/>
  <c r="U1150" i="3"/>
  <c r="V1150" i="3"/>
  <c r="W1150" i="3"/>
  <c r="X1150" i="3"/>
  <c r="Y1150" i="3"/>
  <c r="Z1150" i="3"/>
  <c r="AA1150" i="3"/>
  <c r="AB1150" i="3"/>
  <c r="AC1150" i="3"/>
  <c r="AD1150" i="3"/>
  <c r="AE1150" i="3"/>
  <c r="AF1150" i="3"/>
  <c r="AG1150" i="3"/>
  <c r="AH1150" i="3"/>
  <c r="AI1150" i="3"/>
  <c r="AJ1150" i="3"/>
  <c r="AK1150" i="3"/>
  <c r="AT1150" i="3"/>
  <c r="AU1150" i="3"/>
  <c r="AV1150" i="3"/>
  <c r="AW1150" i="3"/>
  <c r="AX1150" i="3"/>
  <c r="U1151" i="3"/>
  <c r="V1151" i="3"/>
  <c r="W1151" i="3"/>
  <c r="X1151" i="3"/>
  <c r="Y1151" i="3"/>
  <c r="Z1151" i="3"/>
  <c r="AA1151" i="3"/>
  <c r="AB1151" i="3"/>
  <c r="AC1151" i="3"/>
  <c r="AD1151" i="3"/>
  <c r="AE1151" i="3"/>
  <c r="AF1151" i="3"/>
  <c r="AG1151" i="3"/>
  <c r="AH1151" i="3"/>
  <c r="AI1151" i="3"/>
  <c r="AJ1151" i="3"/>
  <c r="AK1151" i="3"/>
  <c r="AT1151" i="3"/>
  <c r="AU1151" i="3"/>
  <c r="AV1151" i="3"/>
  <c r="AW1151" i="3"/>
  <c r="AX1151" i="3"/>
  <c r="U1152" i="3"/>
  <c r="V1152" i="3"/>
  <c r="W1152" i="3"/>
  <c r="X1152" i="3"/>
  <c r="Y1152" i="3"/>
  <c r="Z1152" i="3"/>
  <c r="AA1152" i="3"/>
  <c r="AB1152" i="3"/>
  <c r="AC1152" i="3"/>
  <c r="AD1152" i="3"/>
  <c r="AE1152" i="3"/>
  <c r="AF1152" i="3"/>
  <c r="AG1152" i="3"/>
  <c r="AH1152" i="3"/>
  <c r="AI1152" i="3"/>
  <c r="AJ1152" i="3"/>
  <c r="AK1152" i="3"/>
  <c r="AT1152" i="3"/>
  <c r="AU1152" i="3"/>
  <c r="AV1152" i="3"/>
  <c r="AW1152" i="3"/>
  <c r="AX1152" i="3"/>
  <c r="U1153" i="3"/>
  <c r="V1153" i="3"/>
  <c r="W1153" i="3"/>
  <c r="X1153" i="3"/>
  <c r="Y1153" i="3"/>
  <c r="Z1153" i="3"/>
  <c r="AA1153" i="3"/>
  <c r="AB1153" i="3"/>
  <c r="AC1153" i="3"/>
  <c r="AD1153" i="3"/>
  <c r="AE1153" i="3"/>
  <c r="AF1153" i="3"/>
  <c r="AG1153" i="3"/>
  <c r="AH1153" i="3"/>
  <c r="AI1153" i="3"/>
  <c r="AJ1153" i="3"/>
  <c r="AK1153" i="3"/>
  <c r="AT1153" i="3"/>
  <c r="AU1153" i="3"/>
  <c r="AV1153" i="3"/>
  <c r="AW1153" i="3"/>
  <c r="AX1153" i="3"/>
  <c r="U1154" i="3"/>
  <c r="V1154" i="3"/>
  <c r="W1154" i="3"/>
  <c r="X1154" i="3"/>
  <c r="Y1154" i="3"/>
  <c r="Z1154" i="3"/>
  <c r="AA1154" i="3"/>
  <c r="AB1154" i="3"/>
  <c r="AC1154" i="3"/>
  <c r="AD1154" i="3"/>
  <c r="AE1154" i="3"/>
  <c r="AF1154" i="3"/>
  <c r="AG1154" i="3"/>
  <c r="AH1154" i="3"/>
  <c r="AI1154" i="3"/>
  <c r="AJ1154" i="3"/>
  <c r="AK1154" i="3"/>
  <c r="AT1154" i="3"/>
  <c r="AU1154" i="3"/>
  <c r="AV1154" i="3"/>
  <c r="AW1154" i="3"/>
  <c r="AX1154" i="3"/>
  <c r="U1155" i="3"/>
  <c r="V1155" i="3"/>
  <c r="W1155" i="3"/>
  <c r="X1155" i="3"/>
  <c r="Y1155" i="3"/>
  <c r="Z1155" i="3"/>
  <c r="AA1155" i="3"/>
  <c r="AB1155" i="3"/>
  <c r="AC1155" i="3"/>
  <c r="AD1155" i="3"/>
  <c r="AE1155" i="3"/>
  <c r="AF1155" i="3"/>
  <c r="AG1155" i="3"/>
  <c r="AH1155" i="3"/>
  <c r="AI1155" i="3"/>
  <c r="AJ1155" i="3"/>
  <c r="AK1155" i="3"/>
  <c r="AT1155" i="3"/>
  <c r="AU1155" i="3"/>
  <c r="AV1155" i="3"/>
  <c r="AW1155" i="3"/>
  <c r="AX1155" i="3"/>
  <c r="U1156" i="3"/>
  <c r="V1156" i="3"/>
  <c r="W1156" i="3"/>
  <c r="X1156" i="3"/>
  <c r="Y1156" i="3"/>
  <c r="Z1156" i="3"/>
  <c r="AA1156" i="3"/>
  <c r="AB1156" i="3"/>
  <c r="AC1156" i="3"/>
  <c r="AD1156" i="3"/>
  <c r="AE1156" i="3"/>
  <c r="AF1156" i="3"/>
  <c r="AG1156" i="3"/>
  <c r="AH1156" i="3"/>
  <c r="AI1156" i="3"/>
  <c r="AJ1156" i="3"/>
  <c r="AK1156" i="3"/>
  <c r="AT1156" i="3"/>
  <c r="AU1156" i="3"/>
  <c r="AV1156" i="3"/>
  <c r="AW1156" i="3"/>
  <c r="AX1156" i="3"/>
  <c r="U1157" i="3"/>
  <c r="V1157" i="3"/>
  <c r="W1157" i="3"/>
  <c r="X1157" i="3"/>
  <c r="Y1157" i="3"/>
  <c r="Z1157" i="3"/>
  <c r="AA1157" i="3"/>
  <c r="AB1157" i="3"/>
  <c r="AC1157" i="3"/>
  <c r="AD1157" i="3"/>
  <c r="AE1157" i="3"/>
  <c r="AF1157" i="3"/>
  <c r="AG1157" i="3"/>
  <c r="AH1157" i="3"/>
  <c r="AI1157" i="3"/>
  <c r="AJ1157" i="3"/>
  <c r="AK1157" i="3"/>
  <c r="AT1157" i="3"/>
  <c r="AU1157" i="3"/>
  <c r="AV1157" i="3"/>
  <c r="AW1157" i="3"/>
  <c r="AX1157" i="3"/>
  <c r="U1158" i="3"/>
  <c r="V1158" i="3"/>
  <c r="W1158" i="3"/>
  <c r="X1158" i="3"/>
  <c r="Y1158" i="3"/>
  <c r="Z1158" i="3"/>
  <c r="AA1158" i="3"/>
  <c r="AB1158" i="3"/>
  <c r="AC1158" i="3"/>
  <c r="AD1158" i="3"/>
  <c r="AE1158" i="3"/>
  <c r="AF1158" i="3"/>
  <c r="AG1158" i="3"/>
  <c r="AH1158" i="3"/>
  <c r="AI1158" i="3"/>
  <c r="AJ1158" i="3"/>
  <c r="AK1158" i="3"/>
  <c r="AT1158" i="3"/>
  <c r="AU1158" i="3"/>
  <c r="AV1158" i="3"/>
  <c r="AW1158" i="3"/>
  <c r="AX1158" i="3"/>
  <c r="U1159" i="3"/>
  <c r="V1159" i="3"/>
  <c r="W1159" i="3"/>
  <c r="X1159" i="3"/>
  <c r="Y1159" i="3"/>
  <c r="Z1159" i="3"/>
  <c r="AA1159" i="3"/>
  <c r="AB1159" i="3"/>
  <c r="AC1159" i="3"/>
  <c r="AD1159" i="3"/>
  <c r="AE1159" i="3"/>
  <c r="AF1159" i="3"/>
  <c r="AG1159" i="3"/>
  <c r="AH1159" i="3"/>
  <c r="AI1159" i="3"/>
  <c r="AJ1159" i="3"/>
  <c r="AK1159" i="3"/>
  <c r="AT1159" i="3"/>
  <c r="AU1159" i="3"/>
  <c r="AV1159" i="3"/>
  <c r="AW1159" i="3"/>
  <c r="AX1159" i="3"/>
  <c r="U1160" i="3"/>
  <c r="V1160" i="3"/>
  <c r="W1160" i="3"/>
  <c r="X1160" i="3"/>
  <c r="Y1160" i="3"/>
  <c r="Z1160" i="3"/>
  <c r="AA1160" i="3"/>
  <c r="AB1160" i="3"/>
  <c r="AC1160" i="3"/>
  <c r="AD1160" i="3"/>
  <c r="AE1160" i="3"/>
  <c r="AF1160" i="3"/>
  <c r="AG1160" i="3"/>
  <c r="AH1160" i="3"/>
  <c r="AI1160" i="3"/>
  <c r="AJ1160" i="3"/>
  <c r="AK1160" i="3"/>
  <c r="AT1160" i="3"/>
  <c r="AU1160" i="3"/>
  <c r="AV1160" i="3"/>
  <c r="AW1160" i="3"/>
  <c r="AX1160" i="3"/>
  <c r="U1161" i="3"/>
  <c r="V1161" i="3"/>
  <c r="W1161" i="3"/>
  <c r="X1161" i="3"/>
  <c r="Y1161" i="3"/>
  <c r="Z1161" i="3"/>
  <c r="AA1161" i="3"/>
  <c r="AB1161" i="3"/>
  <c r="AC1161" i="3"/>
  <c r="AD1161" i="3"/>
  <c r="AE1161" i="3"/>
  <c r="AF1161" i="3"/>
  <c r="AG1161" i="3"/>
  <c r="AH1161" i="3"/>
  <c r="AI1161" i="3"/>
  <c r="AJ1161" i="3"/>
  <c r="AK1161" i="3"/>
  <c r="AT1161" i="3"/>
  <c r="AU1161" i="3"/>
  <c r="AV1161" i="3"/>
  <c r="AW1161" i="3"/>
  <c r="AX1161" i="3"/>
  <c r="U1162" i="3"/>
  <c r="V1162" i="3"/>
  <c r="W1162" i="3"/>
  <c r="X1162" i="3"/>
  <c r="Y1162" i="3"/>
  <c r="Z1162" i="3"/>
  <c r="AA1162" i="3"/>
  <c r="AB1162" i="3"/>
  <c r="AC1162" i="3"/>
  <c r="AD1162" i="3"/>
  <c r="AE1162" i="3"/>
  <c r="AF1162" i="3"/>
  <c r="AG1162" i="3"/>
  <c r="AH1162" i="3"/>
  <c r="AI1162" i="3"/>
  <c r="AJ1162" i="3"/>
  <c r="AK1162" i="3"/>
  <c r="AT1162" i="3"/>
  <c r="AU1162" i="3"/>
  <c r="AV1162" i="3"/>
  <c r="AW1162" i="3"/>
  <c r="AX1162" i="3"/>
  <c r="U1163" i="3"/>
  <c r="V1163" i="3"/>
  <c r="W1163" i="3"/>
  <c r="X1163" i="3"/>
  <c r="Y1163" i="3"/>
  <c r="Z1163" i="3"/>
  <c r="AA1163" i="3"/>
  <c r="AB1163" i="3"/>
  <c r="AC1163" i="3"/>
  <c r="AD1163" i="3"/>
  <c r="AE1163" i="3"/>
  <c r="AF1163" i="3"/>
  <c r="AG1163" i="3"/>
  <c r="AH1163" i="3"/>
  <c r="AI1163" i="3"/>
  <c r="AJ1163" i="3"/>
  <c r="AK1163" i="3"/>
  <c r="AT1163" i="3"/>
  <c r="AU1163" i="3"/>
  <c r="AV1163" i="3"/>
  <c r="AW1163" i="3"/>
  <c r="AX1163" i="3"/>
  <c r="U1164" i="3"/>
  <c r="V1164" i="3"/>
  <c r="W1164" i="3"/>
  <c r="X1164" i="3"/>
  <c r="Y1164" i="3"/>
  <c r="Z1164" i="3"/>
  <c r="AA1164" i="3"/>
  <c r="AB1164" i="3"/>
  <c r="AC1164" i="3"/>
  <c r="AD1164" i="3"/>
  <c r="AE1164" i="3"/>
  <c r="AF1164" i="3"/>
  <c r="AG1164" i="3"/>
  <c r="AH1164" i="3"/>
  <c r="AI1164" i="3"/>
  <c r="AJ1164" i="3"/>
  <c r="AK1164" i="3"/>
  <c r="AT1164" i="3"/>
  <c r="AU1164" i="3"/>
  <c r="AV1164" i="3"/>
  <c r="AW1164" i="3"/>
  <c r="AX1164" i="3"/>
  <c r="U1165" i="3"/>
  <c r="V1165" i="3"/>
  <c r="W1165" i="3"/>
  <c r="X1165" i="3"/>
  <c r="Y1165" i="3"/>
  <c r="Z1165" i="3"/>
  <c r="AA1165" i="3"/>
  <c r="AB1165" i="3"/>
  <c r="AC1165" i="3"/>
  <c r="AD1165" i="3"/>
  <c r="AE1165" i="3"/>
  <c r="AF1165" i="3"/>
  <c r="AG1165" i="3"/>
  <c r="AH1165" i="3"/>
  <c r="AI1165" i="3"/>
  <c r="AJ1165" i="3"/>
  <c r="AK1165" i="3"/>
  <c r="AT1165" i="3"/>
  <c r="AU1165" i="3"/>
  <c r="AV1165" i="3"/>
  <c r="AW1165" i="3"/>
  <c r="AX1165" i="3"/>
  <c r="U1166" i="3"/>
  <c r="V1166" i="3"/>
  <c r="W1166" i="3"/>
  <c r="X1166" i="3"/>
  <c r="Y1166" i="3"/>
  <c r="Z1166" i="3"/>
  <c r="AA1166" i="3"/>
  <c r="AB1166" i="3"/>
  <c r="AC1166" i="3"/>
  <c r="AD1166" i="3"/>
  <c r="AE1166" i="3"/>
  <c r="AF1166" i="3"/>
  <c r="AG1166" i="3"/>
  <c r="AH1166" i="3"/>
  <c r="AI1166" i="3"/>
  <c r="AJ1166" i="3"/>
  <c r="AK1166" i="3"/>
  <c r="AT1166" i="3"/>
  <c r="AU1166" i="3"/>
  <c r="AV1166" i="3"/>
  <c r="AW1166" i="3"/>
  <c r="AX1166" i="3"/>
  <c r="U1167" i="3"/>
  <c r="V1167" i="3"/>
  <c r="W1167" i="3"/>
  <c r="X1167" i="3"/>
  <c r="Y1167" i="3"/>
  <c r="Z1167" i="3"/>
  <c r="AA1167" i="3"/>
  <c r="AB1167" i="3"/>
  <c r="AC1167" i="3"/>
  <c r="AD1167" i="3"/>
  <c r="AE1167" i="3"/>
  <c r="AF1167" i="3"/>
  <c r="AG1167" i="3"/>
  <c r="AH1167" i="3"/>
  <c r="AI1167" i="3"/>
  <c r="AJ1167" i="3"/>
  <c r="AK1167" i="3"/>
  <c r="AT1167" i="3"/>
  <c r="AU1167" i="3"/>
  <c r="AV1167" i="3"/>
  <c r="AW1167" i="3"/>
  <c r="AX1167" i="3"/>
  <c r="U1168" i="3"/>
  <c r="V1168" i="3"/>
  <c r="W1168" i="3"/>
  <c r="X1168" i="3"/>
  <c r="Y1168" i="3"/>
  <c r="Z1168" i="3"/>
  <c r="AA1168" i="3"/>
  <c r="AB1168" i="3"/>
  <c r="AC1168" i="3"/>
  <c r="AD1168" i="3"/>
  <c r="AE1168" i="3"/>
  <c r="AF1168" i="3"/>
  <c r="AG1168" i="3"/>
  <c r="AH1168" i="3"/>
  <c r="AI1168" i="3"/>
  <c r="AJ1168" i="3"/>
  <c r="AK1168" i="3"/>
  <c r="AT1168" i="3"/>
  <c r="AU1168" i="3"/>
  <c r="AV1168" i="3"/>
  <c r="AW1168" i="3"/>
  <c r="AX1168" i="3"/>
  <c r="U1169" i="3"/>
  <c r="V1169" i="3"/>
  <c r="W1169" i="3"/>
  <c r="X1169" i="3"/>
  <c r="Y1169" i="3"/>
  <c r="Z1169" i="3"/>
  <c r="AA1169" i="3"/>
  <c r="AB1169" i="3"/>
  <c r="AC1169" i="3"/>
  <c r="AD1169" i="3"/>
  <c r="AE1169" i="3"/>
  <c r="AF1169" i="3"/>
  <c r="AG1169" i="3"/>
  <c r="AH1169" i="3"/>
  <c r="AI1169" i="3"/>
  <c r="AJ1169" i="3"/>
  <c r="AK1169" i="3"/>
  <c r="AT1169" i="3"/>
  <c r="AU1169" i="3"/>
  <c r="AV1169" i="3"/>
  <c r="AW1169" i="3"/>
  <c r="AX1169" i="3"/>
  <c r="U1170" i="3"/>
  <c r="V1170" i="3"/>
  <c r="W1170" i="3"/>
  <c r="X1170" i="3"/>
  <c r="Y1170" i="3"/>
  <c r="Z1170" i="3"/>
  <c r="AA1170" i="3"/>
  <c r="AB1170" i="3"/>
  <c r="AC1170" i="3"/>
  <c r="AD1170" i="3"/>
  <c r="AE1170" i="3"/>
  <c r="AF1170" i="3"/>
  <c r="AG1170" i="3"/>
  <c r="AH1170" i="3"/>
  <c r="AI1170" i="3"/>
  <c r="AJ1170" i="3"/>
  <c r="AK1170" i="3"/>
  <c r="AT1170" i="3"/>
  <c r="AU1170" i="3"/>
  <c r="AV1170" i="3"/>
  <c r="AW1170" i="3"/>
  <c r="AX1170" i="3"/>
  <c r="U1171" i="3"/>
  <c r="V1171" i="3"/>
  <c r="W1171" i="3"/>
  <c r="X1171" i="3"/>
  <c r="Y1171" i="3"/>
  <c r="Z1171" i="3"/>
  <c r="AA1171" i="3"/>
  <c r="AB1171" i="3"/>
  <c r="AC1171" i="3"/>
  <c r="AD1171" i="3"/>
  <c r="AE1171" i="3"/>
  <c r="AF1171" i="3"/>
  <c r="AG1171" i="3"/>
  <c r="AH1171" i="3"/>
  <c r="AI1171" i="3"/>
  <c r="AJ1171" i="3"/>
  <c r="AK1171" i="3"/>
  <c r="AT1171" i="3"/>
  <c r="AU1171" i="3"/>
  <c r="AV1171" i="3"/>
  <c r="AW1171" i="3"/>
  <c r="AX1171" i="3"/>
  <c r="U1172" i="3"/>
  <c r="V1172" i="3"/>
  <c r="W1172" i="3"/>
  <c r="X1172" i="3"/>
  <c r="Y1172" i="3"/>
  <c r="Z1172" i="3"/>
  <c r="AA1172" i="3"/>
  <c r="AB1172" i="3"/>
  <c r="AC1172" i="3"/>
  <c r="AD1172" i="3"/>
  <c r="AE1172" i="3"/>
  <c r="AF1172" i="3"/>
  <c r="AG1172" i="3"/>
  <c r="AH1172" i="3"/>
  <c r="AI1172" i="3"/>
  <c r="AJ1172" i="3"/>
  <c r="AK1172" i="3"/>
  <c r="AT1172" i="3"/>
  <c r="AU1172" i="3"/>
  <c r="AV1172" i="3"/>
  <c r="AW1172" i="3"/>
  <c r="AX1172" i="3"/>
  <c r="U1173" i="3"/>
  <c r="V1173" i="3"/>
  <c r="W1173" i="3"/>
  <c r="X1173" i="3"/>
  <c r="Y1173" i="3"/>
  <c r="Z1173" i="3"/>
  <c r="AA1173" i="3"/>
  <c r="AB1173" i="3"/>
  <c r="AC1173" i="3"/>
  <c r="AD1173" i="3"/>
  <c r="AE1173" i="3"/>
  <c r="AF1173" i="3"/>
  <c r="AG1173" i="3"/>
  <c r="AH1173" i="3"/>
  <c r="AI1173" i="3"/>
  <c r="AJ1173" i="3"/>
  <c r="AK1173" i="3"/>
  <c r="AT1173" i="3"/>
  <c r="AU1173" i="3"/>
  <c r="AV1173" i="3"/>
  <c r="AW1173" i="3"/>
  <c r="AX1173" i="3"/>
  <c r="U1174" i="3"/>
  <c r="V1174" i="3"/>
  <c r="W1174" i="3"/>
  <c r="X1174" i="3"/>
  <c r="Y1174" i="3"/>
  <c r="Z1174" i="3"/>
  <c r="AA1174" i="3"/>
  <c r="AB1174" i="3"/>
  <c r="AC1174" i="3"/>
  <c r="AD1174" i="3"/>
  <c r="AE1174" i="3"/>
  <c r="AF1174" i="3"/>
  <c r="AG1174" i="3"/>
  <c r="AH1174" i="3"/>
  <c r="AI1174" i="3"/>
  <c r="AJ1174" i="3"/>
  <c r="AK1174" i="3"/>
  <c r="AT1174" i="3"/>
  <c r="AU1174" i="3"/>
  <c r="AV1174" i="3"/>
  <c r="AW1174" i="3"/>
  <c r="AX1174" i="3"/>
  <c r="U1175" i="3"/>
  <c r="V1175" i="3"/>
  <c r="W1175" i="3"/>
  <c r="X1175" i="3"/>
  <c r="Y1175" i="3"/>
  <c r="Z1175" i="3"/>
  <c r="AA1175" i="3"/>
  <c r="AB1175" i="3"/>
  <c r="AC1175" i="3"/>
  <c r="AD1175" i="3"/>
  <c r="AE1175" i="3"/>
  <c r="AF1175" i="3"/>
  <c r="AG1175" i="3"/>
  <c r="AH1175" i="3"/>
  <c r="AI1175" i="3"/>
  <c r="AJ1175" i="3"/>
  <c r="AK1175" i="3"/>
  <c r="AT1175" i="3"/>
  <c r="AU1175" i="3"/>
  <c r="AV1175" i="3"/>
  <c r="AW1175" i="3"/>
  <c r="AX1175" i="3"/>
  <c r="U1176" i="3"/>
  <c r="V1176" i="3"/>
  <c r="W1176" i="3"/>
  <c r="X1176" i="3"/>
  <c r="Y1176" i="3"/>
  <c r="Z1176" i="3"/>
  <c r="AA1176" i="3"/>
  <c r="AB1176" i="3"/>
  <c r="AC1176" i="3"/>
  <c r="AD1176" i="3"/>
  <c r="AE1176" i="3"/>
  <c r="AF1176" i="3"/>
  <c r="AG1176" i="3"/>
  <c r="AH1176" i="3"/>
  <c r="AI1176" i="3"/>
  <c r="AJ1176" i="3"/>
  <c r="AK1176" i="3"/>
  <c r="AT1176" i="3"/>
  <c r="AU1176" i="3"/>
  <c r="AV1176" i="3"/>
  <c r="AW1176" i="3"/>
  <c r="AX1176" i="3"/>
  <c r="U1177" i="3"/>
  <c r="V1177" i="3"/>
  <c r="W1177" i="3"/>
  <c r="X1177" i="3"/>
  <c r="Y1177" i="3"/>
  <c r="Z1177" i="3"/>
  <c r="AA1177" i="3"/>
  <c r="AB1177" i="3"/>
  <c r="AC1177" i="3"/>
  <c r="AD1177" i="3"/>
  <c r="AE1177" i="3"/>
  <c r="AF1177" i="3"/>
  <c r="AG1177" i="3"/>
  <c r="AH1177" i="3"/>
  <c r="AI1177" i="3"/>
  <c r="AJ1177" i="3"/>
  <c r="AK1177" i="3"/>
  <c r="AT1177" i="3"/>
  <c r="AU1177" i="3"/>
  <c r="AV1177" i="3"/>
  <c r="AW1177" i="3"/>
  <c r="AX1177" i="3"/>
  <c r="U1178" i="3"/>
  <c r="V1178" i="3"/>
  <c r="W1178" i="3"/>
  <c r="X1178" i="3"/>
  <c r="Y1178" i="3"/>
  <c r="Z1178" i="3"/>
  <c r="AA1178" i="3"/>
  <c r="AB1178" i="3"/>
  <c r="AC1178" i="3"/>
  <c r="AD1178" i="3"/>
  <c r="AE1178" i="3"/>
  <c r="AF1178" i="3"/>
  <c r="AG1178" i="3"/>
  <c r="AH1178" i="3"/>
  <c r="AI1178" i="3"/>
  <c r="AJ1178" i="3"/>
  <c r="AK1178" i="3"/>
  <c r="AT1178" i="3"/>
  <c r="AU1178" i="3"/>
  <c r="AV1178" i="3"/>
  <c r="AW1178" i="3"/>
  <c r="AX1178" i="3"/>
  <c r="U1179" i="3"/>
  <c r="V1179" i="3"/>
  <c r="W1179" i="3"/>
  <c r="X1179" i="3"/>
  <c r="Y1179" i="3"/>
  <c r="Z1179" i="3"/>
  <c r="AA1179" i="3"/>
  <c r="AB1179" i="3"/>
  <c r="AC1179" i="3"/>
  <c r="AD1179" i="3"/>
  <c r="AE1179" i="3"/>
  <c r="AF1179" i="3"/>
  <c r="AG1179" i="3"/>
  <c r="AH1179" i="3"/>
  <c r="AI1179" i="3"/>
  <c r="AJ1179" i="3"/>
  <c r="AK1179" i="3"/>
  <c r="AT1179" i="3"/>
  <c r="AU1179" i="3"/>
  <c r="AV1179" i="3"/>
  <c r="AW1179" i="3"/>
  <c r="AX1179" i="3"/>
  <c r="U1180" i="3"/>
  <c r="V1180" i="3"/>
  <c r="W1180" i="3"/>
  <c r="X1180" i="3"/>
  <c r="Y1180" i="3"/>
  <c r="Z1180" i="3"/>
  <c r="AA1180" i="3"/>
  <c r="AB1180" i="3"/>
  <c r="AC1180" i="3"/>
  <c r="AD1180" i="3"/>
  <c r="AE1180" i="3"/>
  <c r="AF1180" i="3"/>
  <c r="AG1180" i="3"/>
  <c r="AH1180" i="3"/>
  <c r="AI1180" i="3"/>
  <c r="AJ1180" i="3"/>
  <c r="AK1180" i="3"/>
  <c r="AT1180" i="3"/>
  <c r="AU1180" i="3"/>
  <c r="AV1180" i="3"/>
  <c r="AW1180" i="3"/>
  <c r="AX1180" i="3"/>
  <c r="U1181" i="3"/>
  <c r="V1181" i="3"/>
  <c r="W1181" i="3"/>
  <c r="X1181" i="3"/>
  <c r="Y1181" i="3"/>
  <c r="Z1181" i="3"/>
  <c r="AA1181" i="3"/>
  <c r="AB1181" i="3"/>
  <c r="AC1181" i="3"/>
  <c r="AD1181" i="3"/>
  <c r="AE1181" i="3"/>
  <c r="AF1181" i="3"/>
  <c r="AG1181" i="3"/>
  <c r="AH1181" i="3"/>
  <c r="AI1181" i="3"/>
  <c r="AJ1181" i="3"/>
  <c r="AK1181" i="3"/>
  <c r="AT1181" i="3"/>
  <c r="AU1181" i="3"/>
  <c r="AV1181" i="3"/>
  <c r="AW1181" i="3"/>
  <c r="AX1181" i="3"/>
  <c r="U1182" i="3"/>
  <c r="V1182" i="3"/>
  <c r="W1182" i="3"/>
  <c r="X1182" i="3"/>
  <c r="Y1182" i="3"/>
  <c r="Z1182" i="3"/>
  <c r="AA1182" i="3"/>
  <c r="AB1182" i="3"/>
  <c r="AC1182" i="3"/>
  <c r="AD1182" i="3"/>
  <c r="AE1182" i="3"/>
  <c r="AF1182" i="3"/>
  <c r="AG1182" i="3"/>
  <c r="AH1182" i="3"/>
  <c r="AI1182" i="3"/>
  <c r="AJ1182" i="3"/>
  <c r="AK1182" i="3"/>
  <c r="AT1182" i="3"/>
  <c r="AU1182" i="3"/>
  <c r="AV1182" i="3"/>
  <c r="AW1182" i="3"/>
  <c r="AX1182" i="3"/>
  <c r="U1183" i="3"/>
  <c r="V1183" i="3"/>
  <c r="W1183" i="3"/>
  <c r="X1183" i="3"/>
  <c r="Y1183" i="3"/>
  <c r="Z1183" i="3"/>
  <c r="AA1183" i="3"/>
  <c r="AB1183" i="3"/>
  <c r="AC1183" i="3"/>
  <c r="AD1183" i="3"/>
  <c r="AE1183" i="3"/>
  <c r="AF1183" i="3"/>
  <c r="AG1183" i="3"/>
  <c r="AH1183" i="3"/>
  <c r="AI1183" i="3"/>
  <c r="AJ1183" i="3"/>
  <c r="AK1183" i="3"/>
  <c r="AT1183" i="3"/>
  <c r="AU1183" i="3"/>
  <c r="AV1183" i="3"/>
  <c r="AW1183" i="3"/>
  <c r="AX1183" i="3"/>
  <c r="U1184" i="3"/>
  <c r="V1184" i="3"/>
  <c r="W1184" i="3"/>
  <c r="X1184" i="3"/>
  <c r="Y1184" i="3"/>
  <c r="Z1184" i="3"/>
  <c r="AA1184" i="3"/>
  <c r="AB1184" i="3"/>
  <c r="AC1184" i="3"/>
  <c r="AD1184" i="3"/>
  <c r="AE1184" i="3"/>
  <c r="AF1184" i="3"/>
  <c r="AG1184" i="3"/>
  <c r="AH1184" i="3"/>
  <c r="AI1184" i="3"/>
  <c r="AJ1184" i="3"/>
  <c r="AK1184" i="3"/>
  <c r="AT1184" i="3"/>
  <c r="AU1184" i="3"/>
  <c r="AV1184" i="3"/>
  <c r="AW1184" i="3"/>
  <c r="AX1184" i="3"/>
  <c r="U1185" i="3"/>
  <c r="V1185" i="3"/>
  <c r="W1185" i="3"/>
  <c r="X1185" i="3"/>
  <c r="Y1185" i="3"/>
  <c r="Z1185" i="3"/>
  <c r="AA1185" i="3"/>
  <c r="AB1185" i="3"/>
  <c r="AC1185" i="3"/>
  <c r="AD1185" i="3"/>
  <c r="AE1185" i="3"/>
  <c r="AF1185" i="3"/>
  <c r="AG1185" i="3"/>
  <c r="AH1185" i="3"/>
  <c r="AI1185" i="3"/>
  <c r="AJ1185" i="3"/>
  <c r="AK1185" i="3"/>
  <c r="AT1185" i="3"/>
  <c r="AU1185" i="3"/>
  <c r="AV1185" i="3"/>
  <c r="AW1185" i="3"/>
  <c r="AX1185" i="3"/>
  <c r="U1186" i="3"/>
  <c r="V1186" i="3"/>
  <c r="W1186" i="3"/>
  <c r="X1186" i="3"/>
  <c r="Y1186" i="3"/>
  <c r="Z1186" i="3"/>
  <c r="AA1186" i="3"/>
  <c r="AB1186" i="3"/>
  <c r="AC1186" i="3"/>
  <c r="AD1186" i="3"/>
  <c r="AE1186" i="3"/>
  <c r="AF1186" i="3"/>
  <c r="AG1186" i="3"/>
  <c r="AH1186" i="3"/>
  <c r="AI1186" i="3"/>
  <c r="AJ1186" i="3"/>
  <c r="AK1186" i="3"/>
  <c r="AT1186" i="3"/>
  <c r="AU1186" i="3"/>
  <c r="AV1186" i="3"/>
  <c r="AW1186" i="3"/>
  <c r="AX1186" i="3"/>
  <c r="U1187" i="3"/>
  <c r="V1187" i="3"/>
  <c r="W1187" i="3"/>
  <c r="X1187" i="3"/>
  <c r="Y1187" i="3"/>
  <c r="Z1187" i="3"/>
  <c r="AA1187" i="3"/>
  <c r="AB1187" i="3"/>
  <c r="AC1187" i="3"/>
  <c r="AD1187" i="3"/>
  <c r="AE1187" i="3"/>
  <c r="AF1187" i="3"/>
  <c r="AG1187" i="3"/>
  <c r="AH1187" i="3"/>
  <c r="AI1187" i="3"/>
  <c r="AJ1187" i="3"/>
  <c r="AK1187" i="3"/>
  <c r="AT1187" i="3"/>
  <c r="AU1187" i="3"/>
  <c r="AV1187" i="3"/>
  <c r="AW1187" i="3"/>
  <c r="AX1187" i="3"/>
  <c r="U1188" i="3"/>
  <c r="V1188" i="3"/>
  <c r="W1188" i="3"/>
  <c r="X1188" i="3"/>
  <c r="Y1188" i="3"/>
  <c r="Z1188" i="3"/>
  <c r="AA1188" i="3"/>
  <c r="AB1188" i="3"/>
  <c r="AC1188" i="3"/>
  <c r="AD1188" i="3"/>
  <c r="AE1188" i="3"/>
  <c r="AF1188" i="3"/>
  <c r="AG1188" i="3"/>
  <c r="AH1188" i="3"/>
  <c r="AI1188" i="3"/>
  <c r="AJ1188" i="3"/>
  <c r="AK1188" i="3"/>
  <c r="AT1188" i="3"/>
  <c r="AU1188" i="3"/>
  <c r="AV1188" i="3"/>
  <c r="AW1188" i="3"/>
  <c r="AX1188" i="3"/>
  <c r="U1189" i="3"/>
  <c r="V1189" i="3"/>
  <c r="W1189" i="3"/>
  <c r="X1189" i="3"/>
  <c r="Y1189" i="3"/>
  <c r="Z1189" i="3"/>
  <c r="AA1189" i="3"/>
  <c r="AB1189" i="3"/>
  <c r="AC1189" i="3"/>
  <c r="AD1189" i="3"/>
  <c r="AE1189" i="3"/>
  <c r="AF1189" i="3"/>
  <c r="AG1189" i="3"/>
  <c r="AH1189" i="3"/>
  <c r="AI1189" i="3"/>
  <c r="AJ1189" i="3"/>
  <c r="AK1189" i="3"/>
  <c r="AT1189" i="3"/>
  <c r="AU1189" i="3"/>
  <c r="AV1189" i="3"/>
  <c r="AW1189" i="3"/>
  <c r="AX1189" i="3"/>
  <c r="U1190" i="3"/>
  <c r="V1190" i="3"/>
  <c r="W1190" i="3"/>
  <c r="X1190" i="3"/>
  <c r="Y1190" i="3"/>
  <c r="Z1190" i="3"/>
  <c r="AA1190" i="3"/>
  <c r="AB1190" i="3"/>
  <c r="AC1190" i="3"/>
  <c r="AD1190" i="3"/>
  <c r="AE1190" i="3"/>
  <c r="AF1190" i="3"/>
  <c r="AG1190" i="3"/>
  <c r="AH1190" i="3"/>
  <c r="AI1190" i="3"/>
  <c r="AJ1190" i="3"/>
  <c r="AK1190" i="3"/>
  <c r="AT1190" i="3"/>
  <c r="AU1190" i="3"/>
  <c r="AV1190" i="3"/>
  <c r="AW1190" i="3"/>
  <c r="AX1190" i="3"/>
  <c r="U1191" i="3"/>
  <c r="V1191" i="3"/>
  <c r="W1191" i="3"/>
  <c r="X1191" i="3"/>
  <c r="Y1191" i="3"/>
  <c r="Z1191" i="3"/>
  <c r="AA1191" i="3"/>
  <c r="AB1191" i="3"/>
  <c r="AC1191" i="3"/>
  <c r="AD1191" i="3"/>
  <c r="AE1191" i="3"/>
  <c r="AF1191" i="3"/>
  <c r="AG1191" i="3"/>
  <c r="AH1191" i="3"/>
  <c r="AI1191" i="3"/>
  <c r="AJ1191" i="3"/>
  <c r="AK1191" i="3"/>
  <c r="AT1191" i="3"/>
  <c r="AU1191" i="3"/>
  <c r="AV1191" i="3"/>
  <c r="AW1191" i="3"/>
  <c r="AX1191" i="3"/>
  <c r="U1192" i="3"/>
  <c r="V1192" i="3"/>
  <c r="W1192" i="3"/>
  <c r="X1192" i="3"/>
  <c r="Y1192" i="3"/>
  <c r="Z1192" i="3"/>
  <c r="AA1192" i="3"/>
  <c r="AB1192" i="3"/>
  <c r="AC1192" i="3"/>
  <c r="AD1192" i="3"/>
  <c r="AE1192" i="3"/>
  <c r="AF1192" i="3"/>
  <c r="AG1192" i="3"/>
  <c r="AH1192" i="3"/>
  <c r="AI1192" i="3"/>
  <c r="AJ1192" i="3"/>
  <c r="AK1192" i="3"/>
  <c r="AT1192" i="3"/>
  <c r="AU1192" i="3"/>
  <c r="AV1192" i="3"/>
  <c r="AW1192" i="3"/>
  <c r="AX1192" i="3"/>
  <c r="U1193" i="3"/>
  <c r="V1193" i="3"/>
  <c r="W1193" i="3"/>
  <c r="X1193" i="3"/>
  <c r="Y1193" i="3"/>
  <c r="Z1193" i="3"/>
  <c r="AA1193" i="3"/>
  <c r="AB1193" i="3"/>
  <c r="AC1193" i="3"/>
  <c r="AD1193" i="3"/>
  <c r="AE1193" i="3"/>
  <c r="AF1193" i="3"/>
  <c r="AG1193" i="3"/>
  <c r="AH1193" i="3"/>
  <c r="AI1193" i="3"/>
  <c r="AJ1193" i="3"/>
  <c r="AK1193" i="3"/>
  <c r="AT1193" i="3"/>
  <c r="AU1193" i="3"/>
  <c r="AV1193" i="3"/>
  <c r="AW1193" i="3"/>
  <c r="AX1193" i="3"/>
  <c r="U1194" i="3"/>
  <c r="V1194" i="3"/>
  <c r="W1194" i="3"/>
  <c r="X1194" i="3"/>
  <c r="Y1194" i="3"/>
  <c r="Z1194" i="3"/>
  <c r="AA1194" i="3"/>
  <c r="AB1194" i="3"/>
  <c r="AC1194" i="3"/>
  <c r="AD1194" i="3"/>
  <c r="AE1194" i="3"/>
  <c r="AF1194" i="3"/>
  <c r="AG1194" i="3"/>
  <c r="AH1194" i="3"/>
  <c r="AI1194" i="3"/>
  <c r="AJ1194" i="3"/>
  <c r="AK1194" i="3"/>
  <c r="AT1194" i="3"/>
  <c r="AU1194" i="3"/>
  <c r="AV1194" i="3"/>
  <c r="AW1194" i="3"/>
  <c r="AX1194" i="3"/>
  <c r="U1195" i="3"/>
  <c r="V1195" i="3"/>
  <c r="W1195" i="3"/>
  <c r="X1195" i="3"/>
  <c r="Y1195" i="3"/>
  <c r="Z1195" i="3"/>
  <c r="AA1195" i="3"/>
  <c r="AB1195" i="3"/>
  <c r="AC1195" i="3"/>
  <c r="AD1195" i="3"/>
  <c r="AE1195" i="3"/>
  <c r="AF1195" i="3"/>
  <c r="AG1195" i="3"/>
  <c r="AH1195" i="3"/>
  <c r="AI1195" i="3"/>
  <c r="AJ1195" i="3"/>
  <c r="AK1195" i="3"/>
  <c r="AT1195" i="3"/>
  <c r="AU1195" i="3"/>
  <c r="AV1195" i="3"/>
  <c r="AW1195" i="3"/>
  <c r="AX1195" i="3"/>
  <c r="U1196" i="3"/>
  <c r="V1196" i="3"/>
  <c r="W1196" i="3"/>
  <c r="X1196" i="3"/>
  <c r="Y1196" i="3"/>
  <c r="Z1196" i="3"/>
  <c r="AA1196" i="3"/>
  <c r="AB1196" i="3"/>
  <c r="AC1196" i="3"/>
  <c r="AD1196" i="3"/>
  <c r="AE1196" i="3"/>
  <c r="AF1196" i="3"/>
  <c r="AG1196" i="3"/>
  <c r="AH1196" i="3"/>
  <c r="AI1196" i="3"/>
  <c r="AJ1196" i="3"/>
  <c r="AK1196" i="3"/>
  <c r="AT1196" i="3"/>
  <c r="AU1196" i="3"/>
  <c r="AV1196" i="3"/>
  <c r="AW1196" i="3"/>
  <c r="AX1196" i="3"/>
  <c r="U1197" i="3"/>
  <c r="V1197" i="3"/>
  <c r="W1197" i="3"/>
  <c r="X1197" i="3"/>
  <c r="Y1197" i="3"/>
  <c r="Z1197" i="3"/>
  <c r="AA1197" i="3"/>
  <c r="AB1197" i="3"/>
  <c r="AC1197" i="3"/>
  <c r="AD1197" i="3"/>
  <c r="AE1197" i="3"/>
  <c r="AF1197" i="3"/>
  <c r="AG1197" i="3"/>
  <c r="AH1197" i="3"/>
  <c r="AI1197" i="3"/>
  <c r="AJ1197" i="3"/>
  <c r="AK1197" i="3"/>
  <c r="AT1197" i="3"/>
  <c r="AU1197" i="3"/>
  <c r="AV1197" i="3"/>
  <c r="AW1197" i="3"/>
  <c r="AX1197" i="3"/>
  <c r="U1198" i="3"/>
  <c r="V1198" i="3"/>
  <c r="W1198" i="3"/>
  <c r="X1198" i="3"/>
  <c r="Y1198" i="3"/>
  <c r="Z1198" i="3"/>
  <c r="AA1198" i="3"/>
  <c r="AB1198" i="3"/>
  <c r="AC1198" i="3"/>
  <c r="AD1198" i="3"/>
  <c r="AE1198" i="3"/>
  <c r="AF1198" i="3"/>
  <c r="AG1198" i="3"/>
  <c r="AH1198" i="3"/>
  <c r="AI1198" i="3"/>
  <c r="AJ1198" i="3"/>
  <c r="AK1198" i="3"/>
  <c r="AT1198" i="3"/>
  <c r="AU1198" i="3"/>
  <c r="AV1198" i="3"/>
  <c r="AW1198" i="3"/>
  <c r="AX1198" i="3"/>
  <c r="U1199" i="3"/>
  <c r="V1199" i="3"/>
  <c r="W1199" i="3"/>
  <c r="X1199" i="3"/>
  <c r="Y1199" i="3"/>
  <c r="Z1199" i="3"/>
  <c r="AA1199" i="3"/>
  <c r="AB1199" i="3"/>
  <c r="AC1199" i="3"/>
  <c r="AD1199" i="3"/>
  <c r="AE1199" i="3"/>
  <c r="AF1199" i="3"/>
  <c r="AG1199" i="3"/>
  <c r="AH1199" i="3"/>
  <c r="AI1199" i="3"/>
  <c r="AJ1199" i="3"/>
  <c r="AK1199" i="3"/>
  <c r="AT1199" i="3"/>
  <c r="AU1199" i="3"/>
  <c r="AV1199" i="3"/>
  <c r="AW1199" i="3"/>
  <c r="AX1199" i="3"/>
  <c r="U1200" i="3"/>
  <c r="V1200" i="3"/>
  <c r="W1200" i="3"/>
  <c r="X1200" i="3"/>
  <c r="Y1200" i="3"/>
  <c r="Z1200" i="3"/>
  <c r="AA1200" i="3"/>
  <c r="AB1200" i="3"/>
  <c r="AC1200" i="3"/>
  <c r="AD1200" i="3"/>
  <c r="AE1200" i="3"/>
  <c r="AF1200" i="3"/>
  <c r="AG1200" i="3"/>
  <c r="AH1200" i="3"/>
  <c r="AI1200" i="3"/>
  <c r="AJ1200" i="3"/>
  <c r="AK1200" i="3"/>
  <c r="AT1200" i="3"/>
  <c r="AU1200" i="3"/>
  <c r="AV1200" i="3"/>
  <c r="AW1200" i="3"/>
  <c r="AX1200" i="3"/>
  <c r="U1201" i="3"/>
  <c r="V1201" i="3"/>
  <c r="W1201" i="3"/>
  <c r="X1201" i="3"/>
  <c r="Y1201" i="3"/>
  <c r="Z1201" i="3"/>
  <c r="AA1201" i="3"/>
  <c r="AB1201" i="3"/>
  <c r="AC1201" i="3"/>
  <c r="AD1201" i="3"/>
  <c r="AE1201" i="3"/>
  <c r="AF1201" i="3"/>
  <c r="AG1201" i="3"/>
  <c r="AH1201" i="3"/>
  <c r="AI1201" i="3"/>
  <c r="AJ1201" i="3"/>
  <c r="AK1201" i="3"/>
  <c r="AT1201" i="3"/>
  <c r="AU1201" i="3"/>
  <c r="AV1201" i="3"/>
  <c r="AW1201" i="3"/>
  <c r="AX1201" i="3"/>
  <c r="U1202" i="3"/>
  <c r="V1202" i="3"/>
  <c r="W1202" i="3"/>
  <c r="X1202" i="3"/>
  <c r="Y1202" i="3"/>
  <c r="Z1202" i="3"/>
  <c r="AA1202" i="3"/>
  <c r="AB1202" i="3"/>
  <c r="AC1202" i="3"/>
  <c r="AD1202" i="3"/>
  <c r="AE1202" i="3"/>
  <c r="AF1202" i="3"/>
  <c r="AG1202" i="3"/>
  <c r="AH1202" i="3"/>
  <c r="AI1202" i="3"/>
  <c r="AJ1202" i="3"/>
  <c r="AK1202" i="3"/>
  <c r="AT1202" i="3"/>
  <c r="AU1202" i="3"/>
  <c r="AV1202" i="3"/>
  <c r="AW1202" i="3"/>
  <c r="AX1202" i="3"/>
  <c r="U1203" i="3"/>
  <c r="V1203" i="3"/>
  <c r="W1203" i="3"/>
  <c r="X1203" i="3"/>
  <c r="Y1203" i="3"/>
  <c r="Z1203" i="3"/>
  <c r="AA1203" i="3"/>
  <c r="AB1203" i="3"/>
  <c r="AC1203" i="3"/>
  <c r="AD1203" i="3"/>
  <c r="AE1203" i="3"/>
  <c r="AF1203" i="3"/>
  <c r="AG1203" i="3"/>
  <c r="AH1203" i="3"/>
  <c r="AI1203" i="3"/>
  <c r="AJ1203" i="3"/>
  <c r="AK1203" i="3"/>
  <c r="AT1203" i="3"/>
  <c r="AU1203" i="3"/>
  <c r="AV1203" i="3"/>
  <c r="AW1203" i="3"/>
  <c r="AX1203" i="3"/>
  <c r="U1204" i="3"/>
  <c r="V1204" i="3"/>
  <c r="W1204" i="3"/>
  <c r="X1204" i="3"/>
  <c r="Y1204" i="3"/>
  <c r="Z1204" i="3"/>
  <c r="AA1204" i="3"/>
  <c r="AB1204" i="3"/>
  <c r="AC1204" i="3"/>
  <c r="AD1204" i="3"/>
  <c r="AE1204" i="3"/>
  <c r="AF1204" i="3"/>
  <c r="AG1204" i="3"/>
  <c r="AH1204" i="3"/>
  <c r="AI1204" i="3"/>
  <c r="AJ1204" i="3"/>
  <c r="AK1204" i="3"/>
  <c r="AT1204" i="3"/>
  <c r="AU1204" i="3"/>
  <c r="AV1204" i="3"/>
  <c r="AW1204" i="3"/>
  <c r="AX1204" i="3"/>
  <c r="U1205" i="3"/>
  <c r="V1205" i="3"/>
  <c r="W1205" i="3"/>
  <c r="X1205" i="3"/>
  <c r="Y1205" i="3"/>
  <c r="Z1205" i="3"/>
  <c r="AA1205" i="3"/>
  <c r="AB1205" i="3"/>
  <c r="AC1205" i="3"/>
  <c r="AD1205" i="3"/>
  <c r="AE1205" i="3"/>
  <c r="AF1205" i="3"/>
  <c r="AG1205" i="3"/>
  <c r="AH1205" i="3"/>
  <c r="AI1205" i="3"/>
  <c r="AJ1205" i="3"/>
  <c r="AK1205" i="3"/>
  <c r="AT1205" i="3"/>
  <c r="AU1205" i="3"/>
  <c r="AV1205" i="3"/>
  <c r="AW1205" i="3"/>
  <c r="AX1205" i="3"/>
  <c r="U1206" i="3"/>
  <c r="V1206" i="3"/>
  <c r="W1206" i="3"/>
  <c r="X1206" i="3"/>
  <c r="Y1206" i="3"/>
  <c r="Z1206" i="3"/>
  <c r="AA1206" i="3"/>
  <c r="AB1206" i="3"/>
  <c r="AC1206" i="3"/>
  <c r="AD1206" i="3"/>
  <c r="AE1206" i="3"/>
  <c r="AF1206" i="3"/>
  <c r="AG1206" i="3"/>
  <c r="AH1206" i="3"/>
  <c r="AI1206" i="3"/>
  <c r="AJ1206" i="3"/>
  <c r="AK1206" i="3"/>
  <c r="AT1206" i="3"/>
  <c r="AU1206" i="3"/>
  <c r="AV1206" i="3"/>
  <c r="AW1206" i="3"/>
  <c r="AX1206" i="3"/>
  <c r="U1207" i="3"/>
  <c r="V1207" i="3"/>
  <c r="W1207" i="3"/>
  <c r="X1207" i="3"/>
  <c r="Y1207" i="3"/>
  <c r="Z1207" i="3"/>
  <c r="AA1207" i="3"/>
  <c r="AB1207" i="3"/>
  <c r="AC1207" i="3"/>
  <c r="AD1207" i="3"/>
  <c r="AE1207" i="3"/>
  <c r="AF1207" i="3"/>
  <c r="AG1207" i="3"/>
  <c r="AH1207" i="3"/>
  <c r="AI1207" i="3"/>
  <c r="AJ1207" i="3"/>
  <c r="AK1207" i="3"/>
  <c r="AT1207" i="3"/>
  <c r="AU1207" i="3"/>
  <c r="AV1207" i="3"/>
  <c r="AW1207" i="3"/>
  <c r="AX1207" i="3"/>
  <c r="U1208" i="3"/>
  <c r="V1208" i="3"/>
  <c r="W1208" i="3"/>
  <c r="X1208" i="3"/>
  <c r="Y1208" i="3"/>
  <c r="Z1208" i="3"/>
  <c r="AA1208" i="3"/>
  <c r="AB1208" i="3"/>
  <c r="AC1208" i="3"/>
  <c r="AD1208" i="3"/>
  <c r="AE1208" i="3"/>
  <c r="AF1208" i="3"/>
  <c r="AG1208" i="3"/>
  <c r="AH1208" i="3"/>
  <c r="AI1208" i="3"/>
  <c r="AJ1208" i="3"/>
  <c r="AK1208" i="3"/>
  <c r="AT1208" i="3"/>
  <c r="AU1208" i="3"/>
  <c r="AV1208" i="3"/>
  <c r="AW1208" i="3"/>
  <c r="AX1208" i="3"/>
  <c r="U1209" i="3"/>
  <c r="V1209" i="3"/>
  <c r="W1209" i="3"/>
  <c r="X1209" i="3"/>
  <c r="Y1209" i="3"/>
  <c r="Z1209" i="3"/>
  <c r="AA1209" i="3"/>
  <c r="AB1209" i="3"/>
  <c r="AC1209" i="3"/>
  <c r="AD1209" i="3"/>
  <c r="AE1209" i="3"/>
  <c r="AF1209" i="3"/>
  <c r="AG1209" i="3"/>
  <c r="AH1209" i="3"/>
  <c r="AI1209" i="3"/>
  <c r="AJ1209" i="3"/>
  <c r="AK1209" i="3"/>
  <c r="AT1209" i="3"/>
  <c r="AU1209" i="3"/>
  <c r="AV1209" i="3"/>
  <c r="AW1209" i="3"/>
  <c r="AX1209" i="3"/>
  <c r="U1210" i="3"/>
  <c r="V1210" i="3"/>
  <c r="W1210" i="3"/>
  <c r="X1210" i="3"/>
  <c r="Y1210" i="3"/>
  <c r="Z1210" i="3"/>
  <c r="AA1210" i="3"/>
  <c r="AB1210" i="3"/>
  <c r="AC1210" i="3"/>
  <c r="AD1210" i="3"/>
  <c r="AE1210" i="3"/>
  <c r="AF1210" i="3"/>
  <c r="AG1210" i="3"/>
  <c r="AH1210" i="3"/>
  <c r="AI1210" i="3"/>
  <c r="AJ1210" i="3"/>
  <c r="AK1210" i="3"/>
  <c r="AT1210" i="3"/>
  <c r="AU1210" i="3"/>
  <c r="AV1210" i="3"/>
  <c r="AW1210" i="3"/>
  <c r="AX1210" i="3"/>
  <c r="U1211" i="3"/>
  <c r="V1211" i="3"/>
  <c r="W1211" i="3"/>
  <c r="X1211" i="3"/>
  <c r="Y1211" i="3"/>
  <c r="Z1211" i="3"/>
  <c r="AA1211" i="3"/>
  <c r="AB1211" i="3"/>
  <c r="AC1211" i="3"/>
  <c r="AD1211" i="3"/>
  <c r="AE1211" i="3"/>
  <c r="AF1211" i="3"/>
  <c r="AG1211" i="3"/>
  <c r="AH1211" i="3"/>
  <c r="AI1211" i="3"/>
  <c r="AJ1211" i="3"/>
  <c r="AK1211" i="3"/>
  <c r="AT1211" i="3"/>
  <c r="AU1211" i="3"/>
  <c r="AV1211" i="3"/>
  <c r="AW1211" i="3"/>
  <c r="AX1211" i="3"/>
  <c r="U1212" i="3"/>
  <c r="V1212" i="3"/>
  <c r="W1212" i="3"/>
  <c r="X1212" i="3"/>
  <c r="Y1212" i="3"/>
  <c r="Z1212" i="3"/>
  <c r="AA1212" i="3"/>
  <c r="AB1212" i="3"/>
  <c r="AC1212" i="3"/>
  <c r="AD1212" i="3"/>
  <c r="AE1212" i="3"/>
  <c r="AF1212" i="3"/>
  <c r="AG1212" i="3"/>
  <c r="AH1212" i="3"/>
  <c r="AI1212" i="3"/>
  <c r="AJ1212" i="3"/>
  <c r="AK1212" i="3"/>
  <c r="AT1212" i="3"/>
  <c r="AU1212" i="3"/>
  <c r="AV1212" i="3"/>
  <c r="AW1212" i="3"/>
  <c r="AX1212" i="3"/>
  <c r="U1213" i="3"/>
  <c r="V1213" i="3"/>
  <c r="W1213" i="3"/>
  <c r="X1213" i="3"/>
  <c r="Y1213" i="3"/>
  <c r="Z1213" i="3"/>
  <c r="AA1213" i="3"/>
  <c r="AB1213" i="3"/>
  <c r="AC1213" i="3"/>
  <c r="AD1213" i="3"/>
  <c r="AE1213" i="3"/>
  <c r="AF1213" i="3"/>
  <c r="AG1213" i="3"/>
  <c r="AH1213" i="3"/>
  <c r="AI1213" i="3"/>
  <c r="AJ1213" i="3"/>
  <c r="AK1213" i="3"/>
  <c r="AT1213" i="3"/>
  <c r="AU1213" i="3"/>
  <c r="AV1213" i="3"/>
  <c r="AW1213" i="3"/>
  <c r="AX1213" i="3"/>
  <c r="U1214" i="3"/>
  <c r="V1214" i="3"/>
  <c r="W1214" i="3"/>
  <c r="X1214" i="3"/>
  <c r="Y1214" i="3"/>
  <c r="Z1214" i="3"/>
  <c r="AA1214" i="3"/>
  <c r="AB1214" i="3"/>
  <c r="AC1214" i="3"/>
  <c r="AD1214" i="3"/>
  <c r="AE1214" i="3"/>
  <c r="AF1214" i="3"/>
  <c r="AG1214" i="3"/>
  <c r="AH1214" i="3"/>
  <c r="AI1214" i="3"/>
  <c r="AJ1214" i="3"/>
  <c r="AK1214" i="3"/>
  <c r="AT1214" i="3"/>
  <c r="AU1214" i="3"/>
  <c r="AV1214" i="3"/>
  <c r="AW1214" i="3"/>
  <c r="AX1214" i="3"/>
  <c r="U1215" i="3"/>
  <c r="V1215" i="3"/>
  <c r="W1215" i="3"/>
  <c r="X1215" i="3"/>
  <c r="Y1215" i="3"/>
  <c r="Z1215" i="3"/>
  <c r="AA1215" i="3"/>
  <c r="AB1215" i="3"/>
  <c r="AC1215" i="3"/>
  <c r="AD1215" i="3"/>
  <c r="AE1215" i="3"/>
  <c r="AF1215" i="3"/>
  <c r="AG1215" i="3"/>
  <c r="AH1215" i="3"/>
  <c r="AI1215" i="3"/>
  <c r="AJ1215" i="3"/>
  <c r="AK1215" i="3"/>
  <c r="AT1215" i="3"/>
  <c r="AU1215" i="3"/>
  <c r="AV1215" i="3"/>
  <c r="AW1215" i="3"/>
  <c r="AX1215" i="3"/>
  <c r="U1216" i="3"/>
  <c r="V1216" i="3"/>
  <c r="W1216" i="3"/>
  <c r="X1216" i="3"/>
  <c r="Y1216" i="3"/>
  <c r="Z1216" i="3"/>
  <c r="AA1216" i="3"/>
  <c r="AB1216" i="3"/>
  <c r="AC1216" i="3"/>
  <c r="AD1216" i="3"/>
  <c r="AE1216" i="3"/>
  <c r="AF1216" i="3"/>
  <c r="AG1216" i="3"/>
  <c r="AH1216" i="3"/>
  <c r="AI1216" i="3"/>
  <c r="AJ1216" i="3"/>
  <c r="AK1216" i="3"/>
  <c r="AT1216" i="3"/>
  <c r="AU1216" i="3"/>
  <c r="AV1216" i="3"/>
  <c r="AW1216" i="3"/>
  <c r="AX1216" i="3"/>
  <c r="U1217" i="3"/>
  <c r="V1217" i="3"/>
  <c r="W1217" i="3"/>
  <c r="X1217" i="3"/>
  <c r="Y1217" i="3"/>
  <c r="Z1217" i="3"/>
  <c r="AA1217" i="3"/>
  <c r="AB1217" i="3"/>
  <c r="AC1217" i="3"/>
  <c r="AD1217" i="3"/>
  <c r="AE1217" i="3"/>
  <c r="AF1217" i="3"/>
  <c r="AG1217" i="3"/>
  <c r="AH1217" i="3"/>
  <c r="AI1217" i="3"/>
  <c r="AJ1217" i="3"/>
  <c r="AK1217" i="3"/>
  <c r="AT1217" i="3"/>
  <c r="AU1217" i="3"/>
  <c r="AV1217" i="3"/>
  <c r="AW1217" i="3"/>
  <c r="AX1217" i="3"/>
  <c r="U1218" i="3"/>
  <c r="V1218" i="3"/>
  <c r="W1218" i="3"/>
  <c r="X1218" i="3"/>
  <c r="Y1218" i="3"/>
  <c r="Z1218" i="3"/>
  <c r="AA1218" i="3"/>
  <c r="AB1218" i="3"/>
  <c r="AC1218" i="3"/>
  <c r="AD1218" i="3"/>
  <c r="AE1218" i="3"/>
  <c r="AF1218" i="3"/>
  <c r="AG1218" i="3"/>
  <c r="AH1218" i="3"/>
  <c r="AI1218" i="3"/>
  <c r="AJ1218" i="3"/>
  <c r="AK1218" i="3"/>
  <c r="AT1218" i="3"/>
  <c r="AU1218" i="3"/>
  <c r="AV1218" i="3"/>
  <c r="AW1218" i="3"/>
  <c r="AX1218" i="3"/>
  <c r="U1219" i="3"/>
  <c r="V1219" i="3"/>
  <c r="W1219" i="3"/>
  <c r="X1219" i="3"/>
  <c r="Y1219" i="3"/>
  <c r="Z1219" i="3"/>
  <c r="AA1219" i="3"/>
  <c r="AB1219" i="3"/>
  <c r="AC1219" i="3"/>
  <c r="AD1219" i="3"/>
  <c r="AE1219" i="3"/>
  <c r="AF1219" i="3"/>
  <c r="AG1219" i="3"/>
  <c r="AH1219" i="3"/>
  <c r="AI1219" i="3"/>
  <c r="AJ1219" i="3"/>
  <c r="AK1219" i="3"/>
  <c r="AT1219" i="3"/>
  <c r="AU1219" i="3"/>
  <c r="AV1219" i="3"/>
  <c r="AW1219" i="3"/>
  <c r="AX1219" i="3"/>
  <c r="U1220" i="3"/>
  <c r="V1220" i="3"/>
  <c r="W1220" i="3"/>
  <c r="X1220" i="3"/>
  <c r="Y1220" i="3"/>
  <c r="Z1220" i="3"/>
  <c r="AA1220" i="3"/>
  <c r="AB1220" i="3"/>
  <c r="AC1220" i="3"/>
  <c r="AD1220" i="3"/>
  <c r="AE1220" i="3"/>
  <c r="AF1220" i="3"/>
  <c r="AG1220" i="3"/>
  <c r="AH1220" i="3"/>
  <c r="AI1220" i="3"/>
  <c r="AJ1220" i="3"/>
  <c r="AK1220" i="3"/>
  <c r="AT1220" i="3"/>
  <c r="AU1220" i="3"/>
  <c r="AV1220" i="3"/>
  <c r="AW1220" i="3"/>
  <c r="AX1220" i="3"/>
  <c r="U1221" i="3"/>
  <c r="V1221" i="3"/>
  <c r="W1221" i="3"/>
  <c r="X1221" i="3"/>
  <c r="Y1221" i="3"/>
  <c r="Z1221" i="3"/>
  <c r="AA1221" i="3"/>
  <c r="AB1221" i="3"/>
  <c r="AC1221" i="3"/>
  <c r="AD1221" i="3"/>
  <c r="AE1221" i="3"/>
  <c r="AF1221" i="3"/>
  <c r="AG1221" i="3"/>
  <c r="AH1221" i="3"/>
  <c r="AI1221" i="3"/>
  <c r="AJ1221" i="3"/>
  <c r="AK1221" i="3"/>
  <c r="AT1221" i="3"/>
  <c r="AU1221" i="3"/>
  <c r="AV1221" i="3"/>
  <c r="AW1221" i="3"/>
  <c r="AX1221" i="3"/>
  <c r="U1222" i="3"/>
  <c r="V1222" i="3"/>
  <c r="W1222" i="3"/>
  <c r="X1222" i="3"/>
  <c r="Y1222" i="3"/>
  <c r="Z1222" i="3"/>
  <c r="AA1222" i="3"/>
  <c r="AB1222" i="3"/>
  <c r="AC1222" i="3"/>
  <c r="AD1222" i="3"/>
  <c r="AE1222" i="3"/>
  <c r="AF1222" i="3"/>
  <c r="AG1222" i="3"/>
  <c r="AH1222" i="3"/>
  <c r="AI1222" i="3"/>
  <c r="AJ1222" i="3"/>
  <c r="AK1222" i="3"/>
  <c r="AT1222" i="3"/>
  <c r="AU1222" i="3"/>
  <c r="AV1222" i="3"/>
  <c r="AW1222" i="3"/>
  <c r="AX1222" i="3"/>
  <c r="U1223" i="3"/>
  <c r="V1223" i="3"/>
  <c r="W1223" i="3"/>
  <c r="X1223" i="3"/>
  <c r="Y1223" i="3"/>
  <c r="Z1223" i="3"/>
  <c r="AA1223" i="3"/>
  <c r="AB1223" i="3"/>
  <c r="AC1223" i="3"/>
  <c r="AD1223" i="3"/>
  <c r="AE1223" i="3"/>
  <c r="AF1223" i="3"/>
  <c r="AG1223" i="3"/>
  <c r="AH1223" i="3"/>
  <c r="AI1223" i="3"/>
  <c r="AJ1223" i="3"/>
  <c r="AK1223" i="3"/>
  <c r="AT1223" i="3"/>
  <c r="AU1223" i="3"/>
  <c r="AV1223" i="3"/>
  <c r="AW1223" i="3"/>
  <c r="AX1223" i="3"/>
  <c r="U1224" i="3"/>
  <c r="V1224" i="3"/>
  <c r="W1224" i="3"/>
  <c r="X1224" i="3"/>
  <c r="Y1224" i="3"/>
  <c r="Z1224" i="3"/>
  <c r="AA1224" i="3"/>
  <c r="AB1224" i="3"/>
  <c r="AC1224" i="3"/>
  <c r="AD1224" i="3"/>
  <c r="AE1224" i="3"/>
  <c r="AF1224" i="3"/>
  <c r="AG1224" i="3"/>
  <c r="AH1224" i="3"/>
  <c r="AI1224" i="3"/>
  <c r="AJ1224" i="3"/>
  <c r="AK1224" i="3"/>
  <c r="AT1224" i="3"/>
  <c r="AU1224" i="3"/>
  <c r="AV1224" i="3"/>
  <c r="AW1224" i="3"/>
  <c r="AX1224" i="3"/>
  <c r="U1225" i="3"/>
  <c r="V1225" i="3"/>
  <c r="W1225" i="3"/>
  <c r="X1225" i="3"/>
  <c r="Y1225" i="3"/>
  <c r="Z1225" i="3"/>
  <c r="AA1225" i="3"/>
  <c r="AB1225" i="3"/>
  <c r="AC1225" i="3"/>
  <c r="AD1225" i="3"/>
  <c r="AE1225" i="3"/>
  <c r="AF1225" i="3"/>
  <c r="AG1225" i="3"/>
  <c r="AH1225" i="3"/>
  <c r="AI1225" i="3"/>
  <c r="AJ1225" i="3"/>
  <c r="AK1225" i="3"/>
  <c r="AT1225" i="3"/>
  <c r="AU1225" i="3"/>
  <c r="AV1225" i="3"/>
  <c r="AW1225" i="3"/>
  <c r="AX1225" i="3"/>
  <c r="U1226" i="3"/>
  <c r="V1226" i="3"/>
  <c r="W1226" i="3"/>
  <c r="X1226" i="3"/>
  <c r="Y1226" i="3"/>
  <c r="Z1226" i="3"/>
  <c r="AA1226" i="3"/>
  <c r="AB1226" i="3"/>
  <c r="AC1226" i="3"/>
  <c r="AD1226" i="3"/>
  <c r="AE1226" i="3"/>
  <c r="AF1226" i="3"/>
  <c r="AG1226" i="3"/>
  <c r="AH1226" i="3"/>
  <c r="AI1226" i="3"/>
  <c r="AJ1226" i="3"/>
  <c r="AK1226" i="3"/>
  <c r="AT1226" i="3"/>
  <c r="AU1226" i="3"/>
  <c r="AV1226" i="3"/>
  <c r="AW1226" i="3"/>
  <c r="AX1226" i="3"/>
  <c r="U1227" i="3"/>
  <c r="V1227" i="3"/>
  <c r="W1227" i="3"/>
  <c r="X1227" i="3"/>
  <c r="Y1227" i="3"/>
  <c r="Z1227" i="3"/>
  <c r="AA1227" i="3"/>
  <c r="AB1227" i="3"/>
  <c r="AC1227" i="3"/>
  <c r="AD1227" i="3"/>
  <c r="AE1227" i="3"/>
  <c r="AF1227" i="3"/>
  <c r="AG1227" i="3"/>
  <c r="AH1227" i="3"/>
  <c r="AI1227" i="3"/>
  <c r="AJ1227" i="3"/>
  <c r="AK1227" i="3"/>
  <c r="AT1227" i="3"/>
  <c r="AU1227" i="3"/>
  <c r="AV1227" i="3"/>
  <c r="AW1227" i="3"/>
  <c r="AX1227" i="3"/>
  <c r="U1228" i="3"/>
  <c r="V1228" i="3"/>
  <c r="W1228" i="3"/>
  <c r="X1228" i="3"/>
  <c r="Y1228" i="3"/>
  <c r="Z1228" i="3"/>
  <c r="AA1228" i="3"/>
  <c r="AB1228" i="3"/>
  <c r="AC1228" i="3"/>
  <c r="AD1228" i="3"/>
  <c r="AE1228" i="3"/>
  <c r="AF1228" i="3"/>
  <c r="AG1228" i="3"/>
  <c r="AH1228" i="3"/>
  <c r="AI1228" i="3"/>
  <c r="AJ1228" i="3"/>
  <c r="AK1228" i="3"/>
  <c r="AT1228" i="3"/>
  <c r="AU1228" i="3"/>
  <c r="AV1228" i="3"/>
  <c r="AW1228" i="3"/>
  <c r="AX1228" i="3"/>
  <c r="U1229" i="3"/>
  <c r="V1229" i="3"/>
  <c r="W1229" i="3"/>
  <c r="X1229" i="3"/>
  <c r="Y1229" i="3"/>
  <c r="Z1229" i="3"/>
  <c r="AA1229" i="3"/>
  <c r="AB1229" i="3"/>
  <c r="AC1229" i="3"/>
  <c r="AD1229" i="3"/>
  <c r="AE1229" i="3"/>
  <c r="AF1229" i="3"/>
  <c r="AG1229" i="3"/>
  <c r="AH1229" i="3"/>
  <c r="AI1229" i="3"/>
  <c r="AJ1229" i="3"/>
  <c r="AK1229" i="3"/>
  <c r="AT1229" i="3"/>
  <c r="AU1229" i="3"/>
  <c r="AV1229" i="3"/>
  <c r="AW1229" i="3"/>
  <c r="AX1229" i="3"/>
  <c r="U1230" i="3"/>
  <c r="V1230" i="3"/>
  <c r="W1230" i="3"/>
  <c r="X1230" i="3"/>
  <c r="Y1230" i="3"/>
  <c r="Z1230" i="3"/>
  <c r="AA1230" i="3"/>
  <c r="AB1230" i="3"/>
  <c r="AC1230" i="3"/>
  <c r="AD1230" i="3"/>
  <c r="AE1230" i="3"/>
  <c r="AF1230" i="3"/>
  <c r="AG1230" i="3"/>
  <c r="AH1230" i="3"/>
  <c r="AI1230" i="3"/>
  <c r="AJ1230" i="3"/>
  <c r="AK1230" i="3"/>
  <c r="AT1230" i="3"/>
  <c r="AU1230" i="3"/>
  <c r="AV1230" i="3"/>
  <c r="AW1230" i="3"/>
  <c r="AX1230" i="3"/>
  <c r="U1231" i="3"/>
  <c r="V1231" i="3"/>
  <c r="W1231" i="3"/>
  <c r="X1231" i="3"/>
  <c r="Y1231" i="3"/>
  <c r="Z1231" i="3"/>
  <c r="AA1231" i="3"/>
  <c r="AB1231" i="3"/>
  <c r="AC1231" i="3"/>
  <c r="AD1231" i="3"/>
  <c r="AE1231" i="3"/>
  <c r="AF1231" i="3"/>
  <c r="AG1231" i="3"/>
  <c r="AH1231" i="3"/>
  <c r="AI1231" i="3"/>
  <c r="AJ1231" i="3"/>
  <c r="AK1231" i="3"/>
  <c r="AT1231" i="3"/>
  <c r="AU1231" i="3"/>
  <c r="AV1231" i="3"/>
  <c r="AW1231" i="3"/>
  <c r="AX1231" i="3"/>
  <c r="U1232" i="3"/>
  <c r="V1232" i="3"/>
  <c r="W1232" i="3"/>
  <c r="X1232" i="3"/>
  <c r="Y1232" i="3"/>
  <c r="Z1232" i="3"/>
  <c r="AA1232" i="3"/>
  <c r="AB1232" i="3"/>
  <c r="AC1232" i="3"/>
  <c r="AD1232" i="3"/>
  <c r="AE1232" i="3"/>
  <c r="AF1232" i="3"/>
  <c r="AG1232" i="3"/>
  <c r="AH1232" i="3"/>
  <c r="AI1232" i="3"/>
  <c r="AJ1232" i="3"/>
  <c r="AK1232" i="3"/>
  <c r="AT1232" i="3"/>
  <c r="AU1232" i="3"/>
  <c r="AV1232" i="3"/>
  <c r="AW1232" i="3"/>
  <c r="AX1232" i="3"/>
  <c r="U1233" i="3"/>
  <c r="V1233" i="3"/>
  <c r="W1233" i="3"/>
  <c r="X1233" i="3"/>
  <c r="Y1233" i="3"/>
  <c r="Z1233" i="3"/>
  <c r="AA1233" i="3"/>
  <c r="AB1233" i="3"/>
  <c r="AC1233" i="3"/>
  <c r="AD1233" i="3"/>
  <c r="AE1233" i="3"/>
  <c r="AF1233" i="3"/>
  <c r="AG1233" i="3"/>
  <c r="AH1233" i="3"/>
  <c r="AI1233" i="3"/>
  <c r="AJ1233" i="3"/>
  <c r="AK1233" i="3"/>
  <c r="AT1233" i="3"/>
  <c r="AU1233" i="3"/>
  <c r="AV1233" i="3"/>
  <c r="AW1233" i="3"/>
  <c r="AX1233" i="3"/>
  <c r="U1234" i="3"/>
  <c r="V1234" i="3"/>
  <c r="W1234" i="3"/>
  <c r="X1234" i="3"/>
  <c r="Y1234" i="3"/>
  <c r="Z1234" i="3"/>
  <c r="AA1234" i="3"/>
  <c r="AB1234" i="3"/>
  <c r="AC1234" i="3"/>
  <c r="AD1234" i="3"/>
  <c r="AE1234" i="3"/>
  <c r="AF1234" i="3"/>
  <c r="AG1234" i="3"/>
  <c r="AH1234" i="3"/>
  <c r="AI1234" i="3"/>
  <c r="AJ1234" i="3"/>
  <c r="AK1234" i="3"/>
  <c r="AT1234" i="3"/>
  <c r="AU1234" i="3"/>
  <c r="AV1234" i="3"/>
  <c r="AW1234" i="3"/>
  <c r="AX1234" i="3"/>
  <c r="U1235" i="3"/>
  <c r="V1235" i="3"/>
  <c r="W1235" i="3"/>
  <c r="X1235" i="3"/>
  <c r="Y1235" i="3"/>
  <c r="Z1235" i="3"/>
  <c r="AA1235" i="3"/>
  <c r="AB1235" i="3"/>
  <c r="AC1235" i="3"/>
  <c r="AD1235" i="3"/>
  <c r="AE1235" i="3"/>
  <c r="AF1235" i="3"/>
  <c r="AG1235" i="3"/>
  <c r="AH1235" i="3"/>
  <c r="AI1235" i="3"/>
  <c r="AJ1235" i="3"/>
  <c r="AK1235" i="3"/>
  <c r="AT1235" i="3"/>
  <c r="AU1235" i="3"/>
  <c r="AV1235" i="3"/>
  <c r="AW1235" i="3"/>
  <c r="AX1235" i="3"/>
  <c r="U1236" i="3"/>
  <c r="V1236" i="3"/>
  <c r="W1236" i="3"/>
  <c r="X1236" i="3"/>
  <c r="Y1236" i="3"/>
  <c r="Z1236" i="3"/>
  <c r="AA1236" i="3"/>
  <c r="AB1236" i="3"/>
  <c r="AC1236" i="3"/>
  <c r="AD1236" i="3"/>
  <c r="AE1236" i="3"/>
  <c r="AF1236" i="3"/>
  <c r="AG1236" i="3"/>
  <c r="AH1236" i="3"/>
  <c r="AI1236" i="3"/>
  <c r="AJ1236" i="3"/>
  <c r="AK1236" i="3"/>
  <c r="AT1236" i="3"/>
  <c r="AU1236" i="3"/>
  <c r="AV1236" i="3"/>
  <c r="AW1236" i="3"/>
  <c r="AX1236" i="3"/>
  <c r="U1237" i="3"/>
  <c r="V1237" i="3"/>
  <c r="W1237" i="3"/>
  <c r="X1237" i="3"/>
  <c r="Y1237" i="3"/>
  <c r="Z1237" i="3"/>
  <c r="AA1237" i="3"/>
  <c r="AB1237" i="3"/>
  <c r="AC1237" i="3"/>
  <c r="AD1237" i="3"/>
  <c r="AE1237" i="3"/>
  <c r="AF1237" i="3"/>
  <c r="AG1237" i="3"/>
  <c r="AH1237" i="3"/>
  <c r="AI1237" i="3"/>
  <c r="AJ1237" i="3"/>
  <c r="AK1237" i="3"/>
  <c r="AT1237" i="3"/>
  <c r="AU1237" i="3"/>
  <c r="AV1237" i="3"/>
  <c r="AW1237" i="3"/>
  <c r="AX1237" i="3"/>
  <c r="U1238" i="3"/>
  <c r="V1238" i="3"/>
  <c r="W1238" i="3"/>
  <c r="X1238" i="3"/>
  <c r="Y1238" i="3"/>
  <c r="Z1238" i="3"/>
  <c r="AA1238" i="3"/>
  <c r="AB1238" i="3"/>
  <c r="AC1238" i="3"/>
  <c r="AD1238" i="3"/>
  <c r="AE1238" i="3"/>
  <c r="AF1238" i="3"/>
  <c r="AG1238" i="3"/>
  <c r="AH1238" i="3"/>
  <c r="AI1238" i="3"/>
  <c r="AJ1238" i="3"/>
  <c r="AK1238" i="3"/>
  <c r="AT1238" i="3"/>
  <c r="AU1238" i="3"/>
  <c r="AV1238" i="3"/>
  <c r="AW1238" i="3"/>
  <c r="AX1238" i="3"/>
  <c r="U1239" i="3"/>
  <c r="V1239" i="3"/>
  <c r="W1239" i="3"/>
  <c r="X1239" i="3"/>
  <c r="Y1239" i="3"/>
  <c r="Z1239" i="3"/>
  <c r="AA1239" i="3"/>
  <c r="AB1239" i="3"/>
  <c r="AC1239" i="3"/>
  <c r="AD1239" i="3"/>
  <c r="AE1239" i="3"/>
  <c r="AF1239" i="3"/>
  <c r="AG1239" i="3"/>
  <c r="AH1239" i="3"/>
  <c r="AI1239" i="3"/>
  <c r="AJ1239" i="3"/>
  <c r="AK1239" i="3"/>
  <c r="AT1239" i="3"/>
  <c r="AU1239" i="3"/>
  <c r="AV1239" i="3"/>
  <c r="AW1239" i="3"/>
  <c r="AX1239" i="3"/>
  <c r="U1240" i="3"/>
  <c r="V1240" i="3"/>
  <c r="W1240" i="3"/>
  <c r="X1240" i="3"/>
  <c r="Y1240" i="3"/>
  <c r="Z1240" i="3"/>
  <c r="AA1240" i="3"/>
  <c r="AB1240" i="3"/>
  <c r="AC1240" i="3"/>
  <c r="AD1240" i="3"/>
  <c r="AE1240" i="3"/>
  <c r="AF1240" i="3"/>
  <c r="AG1240" i="3"/>
  <c r="AH1240" i="3"/>
  <c r="AI1240" i="3"/>
  <c r="AJ1240" i="3"/>
  <c r="AK1240" i="3"/>
  <c r="AT1240" i="3"/>
  <c r="AU1240" i="3"/>
  <c r="AV1240" i="3"/>
  <c r="AW1240" i="3"/>
  <c r="AX1240" i="3"/>
  <c r="U1241" i="3"/>
  <c r="V1241" i="3"/>
  <c r="W1241" i="3"/>
  <c r="X1241" i="3"/>
  <c r="Y1241" i="3"/>
  <c r="Z1241" i="3"/>
  <c r="AA1241" i="3"/>
  <c r="AB1241" i="3"/>
  <c r="AC1241" i="3"/>
  <c r="AD1241" i="3"/>
  <c r="AE1241" i="3"/>
  <c r="AF1241" i="3"/>
  <c r="AG1241" i="3"/>
  <c r="AH1241" i="3"/>
  <c r="AI1241" i="3"/>
  <c r="AJ1241" i="3"/>
  <c r="AK1241" i="3"/>
  <c r="AT1241" i="3"/>
  <c r="AU1241" i="3"/>
  <c r="AV1241" i="3"/>
  <c r="AW1241" i="3"/>
  <c r="AX1241" i="3"/>
  <c r="U1242" i="3"/>
  <c r="V1242" i="3"/>
  <c r="W1242" i="3"/>
  <c r="X1242" i="3"/>
  <c r="Y1242" i="3"/>
  <c r="Z1242" i="3"/>
  <c r="AA1242" i="3"/>
  <c r="AB1242" i="3"/>
  <c r="AC1242" i="3"/>
  <c r="AD1242" i="3"/>
  <c r="AE1242" i="3"/>
  <c r="AF1242" i="3"/>
  <c r="AG1242" i="3"/>
  <c r="AH1242" i="3"/>
  <c r="AI1242" i="3"/>
  <c r="AJ1242" i="3"/>
  <c r="AK1242" i="3"/>
  <c r="AT1242" i="3"/>
  <c r="AU1242" i="3"/>
  <c r="AV1242" i="3"/>
  <c r="AW1242" i="3"/>
  <c r="AX1242" i="3"/>
  <c r="U1243" i="3"/>
  <c r="V1243" i="3"/>
  <c r="W1243" i="3"/>
  <c r="X1243" i="3"/>
  <c r="Y1243" i="3"/>
  <c r="Z1243" i="3"/>
  <c r="AA1243" i="3"/>
  <c r="AB1243" i="3"/>
  <c r="AC1243" i="3"/>
  <c r="AD1243" i="3"/>
  <c r="AE1243" i="3"/>
  <c r="AF1243" i="3"/>
  <c r="AG1243" i="3"/>
  <c r="AH1243" i="3"/>
  <c r="AI1243" i="3"/>
  <c r="AJ1243" i="3"/>
  <c r="AK1243" i="3"/>
  <c r="AT1243" i="3"/>
  <c r="AU1243" i="3"/>
  <c r="AV1243" i="3"/>
  <c r="AW1243" i="3"/>
  <c r="AX1243" i="3"/>
  <c r="U1244" i="3"/>
  <c r="V1244" i="3"/>
  <c r="W1244" i="3"/>
  <c r="X1244" i="3"/>
  <c r="Y1244" i="3"/>
  <c r="Z1244" i="3"/>
  <c r="AA1244" i="3"/>
  <c r="AB1244" i="3"/>
  <c r="AC1244" i="3"/>
  <c r="AD1244" i="3"/>
  <c r="AE1244" i="3"/>
  <c r="AF1244" i="3"/>
  <c r="AG1244" i="3"/>
  <c r="AH1244" i="3"/>
  <c r="AI1244" i="3"/>
  <c r="AJ1244" i="3"/>
  <c r="AK1244" i="3"/>
  <c r="AT1244" i="3"/>
  <c r="AU1244" i="3"/>
  <c r="AV1244" i="3"/>
  <c r="AW1244" i="3"/>
  <c r="AX1244" i="3"/>
  <c r="U1245" i="3"/>
  <c r="V1245" i="3"/>
  <c r="W1245" i="3"/>
  <c r="X1245" i="3"/>
  <c r="Y1245" i="3"/>
  <c r="Z1245" i="3"/>
  <c r="AA1245" i="3"/>
  <c r="AB1245" i="3"/>
  <c r="AC1245" i="3"/>
  <c r="AD1245" i="3"/>
  <c r="AE1245" i="3"/>
  <c r="AF1245" i="3"/>
  <c r="AG1245" i="3"/>
  <c r="AH1245" i="3"/>
  <c r="AI1245" i="3"/>
  <c r="AJ1245" i="3"/>
  <c r="AK1245" i="3"/>
  <c r="AT1245" i="3"/>
  <c r="AU1245" i="3"/>
  <c r="AV1245" i="3"/>
  <c r="AW1245" i="3"/>
  <c r="AX1245" i="3"/>
  <c r="U1246" i="3"/>
  <c r="V1246" i="3"/>
  <c r="W1246" i="3"/>
  <c r="X1246" i="3"/>
  <c r="Y1246" i="3"/>
  <c r="Z1246" i="3"/>
  <c r="AA1246" i="3"/>
  <c r="AB1246" i="3"/>
  <c r="AC1246" i="3"/>
  <c r="AD1246" i="3"/>
  <c r="AE1246" i="3"/>
  <c r="AF1246" i="3"/>
  <c r="AG1246" i="3"/>
  <c r="AH1246" i="3"/>
  <c r="AI1246" i="3"/>
  <c r="AJ1246" i="3"/>
  <c r="AK1246" i="3"/>
  <c r="AT1246" i="3"/>
  <c r="AU1246" i="3"/>
  <c r="AV1246" i="3"/>
  <c r="AW1246" i="3"/>
  <c r="AX1246" i="3"/>
  <c r="U1247" i="3"/>
  <c r="V1247" i="3"/>
  <c r="W1247" i="3"/>
  <c r="X1247" i="3"/>
  <c r="Y1247" i="3"/>
  <c r="Z1247" i="3"/>
  <c r="AA1247" i="3"/>
  <c r="AB1247" i="3"/>
  <c r="AC1247" i="3"/>
  <c r="AD1247" i="3"/>
  <c r="AE1247" i="3"/>
  <c r="AF1247" i="3"/>
  <c r="AG1247" i="3"/>
  <c r="AH1247" i="3"/>
  <c r="AI1247" i="3"/>
  <c r="AJ1247" i="3"/>
  <c r="AK1247" i="3"/>
  <c r="AT1247" i="3"/>
  <c r="AU1247" i="3"/>
  <c r="AV1247" i="3"/>
  <c r="AW1247" i="3"/>
  <c r="AX1247" i="3"/>
  <c r="U1248" i="3"/>
  <c r="V1248" i="3"/>
  <c r="W1248" i="3"/>
  <c r="X1248" i="3"/>
  <c r="Y1248" i="3"/>
  <c r="Z1248" i="3"/>
  <c r="AA1248" i="3"/>
  <c r="AB1248" i="3"/>
  <c r="AC1248" i="3"/>
  <c r="AD1248" i="3"/>
  <c r="AE1248" i="3"/>
  <c r="AF1248" i="3"/>
  <c r="AG1248" i="3"/>
  <c r="AH1248" i="3"/>
  <c r="AI1248" i="3"/>
  <c r="AJ1248" i="3"/>
  <c r="AK1248" i="3"/>
  <c r="AT1248" i="3"/>
  <c r="AU1248" i="3"/>
  <c r="AV1248" i="3"/>
  <c r="AW1248" i="3"/>
  <c r="AX1248" i="3"/>
  <c r="U1249" i="3"/>
  <c r="V1249" i="3"/>
  <c r="W1249" i="3"/>
  <c r="X1249" i="3"/>
  <c r="Y1249" i="3"/>
  <c r="Z1249" i="3"/>
  <c r="AA1249" i="3"/>
  <c r="AB1249" i="3"/>
  <c r="AC1249" i="3"/>
  <c r="AD1249" i="3"/>
  <c r="AE1249" i="3"/>
  <c r="AF1249" i="3"/>
  <c r="AG1249" i="3"/>
  <c r="AH1249" i="3"/>
  <c r="AI1249" i="3"/>
  <c r="AJ1249" i="3"/>
  <c r="AK1249" i="3"/>
  <c r="AT1249" i="3"/>
  <c r="AU1249" i="3"/>
  <c r="AV1249" i="3"/>
  <c r="AW1249" i="3"/>
  <c r="AX1249" i="3"/>
  <c r="U1250" i="3"/>
  <c r="V1250" i="3"/>
  <c r="W1250" i="3"/>
  <c r="X1250" i="3"/>
  <c r="Y1250" i="3"/>
  <c r="Z1250" i="3"/>
  <c r="AA1250" i="3"/>
  <c r="AB1250" i="3"/>
  <c r="AC1250" i="3"/>
  <c r="AD1250" i="3"/>
  <c r="AE1250" i="3"/>
  <c r="AF1250" i="3"/>
  <c r="AG1250" i="3"/>
  <c r="AH1250" i="3"/>
  <c r="AI1250" i="3"/>
  <c r="AJ1250" i="3"/>
  <c r="AK1250" i="3"/>
  <c r="AT1250" i="3"/>
  <c r="AU1250" i="3"/>
  <c r="AV1250" i="3"/>
  <c r="AW1250" i="3"/>
  <c r="AX1250" i="3"/>
  <c r="U1251" i="3"/>
  <c r="V1251" i="3"/>
  <c r="W1251" i="3"/>
  <c r="X1251" i="3"/>
  <c r="Y1251" i="3"/>
  <c r="Z1251" i="3"/>
  <c r="AA1251" i="3"/>
  <c r="AB1251" i="3"/>
  <c r="AC1251" i="3"/>
  <c r="AD1251" i="3"/>
  <c r="AE1251" i="3"/>
  <c r="AF1251" i="3"/>
  <c r="AG1251" i="3"/>
  <c r="AH1251" i="3"/>
  <c r="AI1251" i="3"/>
  <c r="AJ1251" i="3"/>
  <c r="AK1251" i="3"/>
  <c r="AT1251" i="3"/>
  <c r="AU1251" i="3"/>
  <c r="AV1251" i="3"/>
  <c r="AW1251" i="3"/>
  <c r="AX1251" i="3"/>
  <c r="U1252" i="3"/>
  <c r="V1252" i="3"/>
  <c r="W1252" i="3"/>
  <c r="X1252" i="3"/>
  <c r="Y1252" i="3"/>
  <c r="Z1252" i="3"/>
  <c r="AA1252" i="3"/>
  <c r="AB1252" i="3"/>
  <c r="AC1252" i="3"/>
  <c r="AD1252" i="3"/>
  <c r="AE1252" i="3"/>
  <c r="AF1252" i="3"/>
  <c r="AG1252" i="3"/>
  <c r="AH1252" i="3"/>
  <c r="AI1252" i="3"/>
  <c r="AJ1252" i="3"/>
  <c r="AK1252" i="3"/>
  <c r="AT1252" i="3"/>
  <c r="AU1252" i="3"/>
  <c r="AV1252" i="3"/>
  <c r="AW1252" i="3"/>
  <c r="AX1252" i="3"/>
  <c r="U1253" i="3"/>
  <c r="V1253" i="3"/>
  <c r="W1253" i="3"/>
  <c r="X1253" i="3"/>
  <c r="Y1253" i="3"/>
  <c r="Z1253" i="3"/>
  <c r="AA1253" i="3"/>
  <c r="AB1253" i="3"/>
  <c r="AC1253" i="3"/>
  <c r="AD1253" i="3"/>
  <c r="AE1253" i="3"/>
  <c r="AF1253" i="3"/>
  <c r="AG1253" i="3"/>
  <c r="AH1253" i="3"/>
  <c r="AI1253" i="3"/>
  <c r="AJ1253" i="3"/>
  <c r="AK1253" i="3"/>
  <c r="AT1253" i="3"/>
  <c r="AU1253" i="3"/>
  <c r="AV1253" i="3"/>
  <c r="AW1253" i="3"/>
  <c r="AX1253" i="3"/>
  <c r="U1254" i="3"/>
  <c r="V1254" i="3"/>
  <c r="W1254" i="3"/>
  <c r="X1254" i="3"/>
  <c r="Y1254" i="3"/>
  <c r="Z1254" i="3"/>
  <c r="AA1254" i="3"/>
  <c r="AB1254" i="3"/>
  <c r="AC1254" i="3"/>
  <c r="AD1254" i="3"/>
  <c r="AE1254" i="3"/>
  <c r="AF1254" i="3"/>
  <c r="AG1254" i="3"/>
  <c r="AH1254" i="3"/>
  <c r="AI1254" i="3"/>
  <c r="AJ1254" i="3"/>
  <c r="AK1254" i="3"/>
  <c r="AT1254" i="3"/>
  <c r="AU1254" i="3"/>
  <c r="AV1254" i="3"/>
  <c r="AW1254" i="3"/>
  <c r="AX1254" i="3"/>
  <c r="U1255" i="3"/>
  <c r="V1255" i="3"/>
  <c r="W1255" i="3"/>
  <c r="X1255" i="3"/>
  <c r="Y1255" i="3"/>
  <c r="Z1255" i="3"/>
  <c r="AA1255" i="3"/>
  <c r="AB1255" i="3"/>
  <c r="AC1255" i="3"/>
  <c r="AD1255" i="3"/>
  <c r="AE1255" i="3"/>
  <c r="AF1255" i="3"/>
  <c r="AG1255" i="3"/>
  <c r="AH1255" i="3"/>
  <c r="AI1255" i="3"/>
  <c r="AJ1255" i="3"/>
  <c r="AK1255" i="3"/>
  <c r="AT1255" i="3"/>
  <c r="AU1255" i="3"/>
  <c r="AV1255" i="3"/>
  <c r="AW1255" i="3"/>
  <c r="AX1255" i="3"/>
  <c r="U1256" i="3"/>
  <c r="V1256" i="3"/>
  <c r="W1256" i="3"/>
  <c r="X1256" i="3"/>
  <c r="Y1256" i="3"/>
  <c r="Z1256" i="3"/>
  <c r="AA1256" i="3"/>
  <c r="AB1256" i="3"/>
  <c r="AC1256" i="3"/>
  <c r="AD1256" i="3"/>
  <c r="AE1256" i="3"/>
  <c r="AF1256" i="3"/>
  <c r="AG1256" i="3"/>
  <c r="AH1256" i="3"/>
  <c r="AI1256" i="3"/>
  <c r="AJ1256" i="3"/>
  <c r="AK1256" i="3"/>
  <c r="AT1256" i="3"/>
  <c r="AU1256" i="3"/>
  <c r="AV1256" i="3"/>
  <c r="AW1256" i="3"/>
  <c r="AX1256" i="3"/>
  <c r="U1257" i="3"/>
  <c r="V1257" i="3"/>
  <c r="W1257" i="3"/>
  <c r="X1257" i="3"/>
  <c r="Y1257" i="3"/>
  <c r="Z1257" i="3"/>
  <c r="AA1257" i="3"/>
  <c r="AB1257" i="3"/>
  <c r="AC1257" i="3"/>
  <c r="AD1257" i="3"/>
  <c r="AE1257" i="3"/>
  <c r="AF1257" i="3"/>
  <c r="AG1257" i="3"/>
  <c r="AH1257" i="3"/>
  <c r="AI1257" i="3"/>
  <c r="AJ1257" i="3"/>
  <c r="AK1257" i="3"/>
  <c r="AT1257" i="3"/>
  <c r="AU1257" i="3"/>
  <c r="AV1257" i="3"/>
  <c r="AW1257" i="3"/>
  <c r="AX1257" i="3"/>
  <c r="U1258" i="3"/>
  <c r="V1258" i="3"/>
  <c r="W1258" i="3"/>
  <c r="X1258" i="3"/>
  <c r="Y1258" i="3"/>
  <c r="Z1258" i="3"/>
  <c r="AA1258" i="3"/>
  <c r="AB1258" i="3"/>
  <c r="AC1258" i="3"/>
  <c r="AD1258" i="3"/>
  <c r="AE1258" i="3"/>
  <c r="AF1258" i="3"/>
  <c r="AG1258" i="3"/>
  <c r="AH1258" i="3"/>
  <c r="AI1258" i="3"/>
  <c r="AJ1258" i="3"/>
  <c r="AK1258" i="3"/>
  <c r="AT1258" i="3"/>
  <c r="AU1258" i="3"/>
  <c r="AV1258" i="3"/>
  <c r="AW1258" i="3"/>
  <c r="AX1258" i="3"/>
  <c r="U1259" i="3"/>
  <c r="V1259" i="3"/>
  <c r="W1259" i="3"/>
  <c r="X1259" i="3"/>
  <c r="Y1259" i="3"/>
  <c r="Z1259" i="3"/>
  <c r="AA1259" i="3"/>
  <c r="AB1259" i="3"/>
  <c r="AC1259" i="3"/>
  <c r="AD1259" i="3"/>
  <c r="AE1259" i="3"/>
  <c r="AF1259" i="3"/>
  <c r="AG1259" i="3"/>
  <c r="AH1259" i="3"/>
  <c r="AI1259" i="3"/>
  <c r="AJ1259" i="3"/>
  <c r="AK1259" i="3"/>
  <c r="AT1259" i="3"/>
  <c r="AU1259" i="3"/>
  <c r="AV1259" i="3"/>
  <c r="AW1259" i="3"/>
  <c r="AX1259" i="3"/>
  <c r="U1260" i="3"/>
  <c r="V1260" i="3"/>
  <c r="W1260" i="3"/>
  <c r="X1260" i="3"/>
  <c r="Y1260" i="3"/>
  <c r="Z1260" i="3"/>
  <c r="AA1260" i="3"/>
  <c r="AB1260" i="3"/>
  <c r="AC1260" i="3"/>
  <c r="AD1260" i="3"/>
  <c r="AE1260" i="3"/>
  <c r="AF1260" i="3"/>
  <c r="AG1260" i="3"/>
  <c r="AH1260" i="3"/>
  <c r="AI1260" i="3"/>
  <c r="AJ1260" i="3"/>
  <c r="AK1260" i="3"/>
  <c r="AT1260" i="3"/>
  <c r="AU1260" i="3"/>
  <c r="AV1260" i="3"/>
  <c r="AW1260" i="3"/>
  <c r="AX1260" i="3"/>
  <c r="U1261" i="3"/>
  <c r="V1261" i="3"/>
  <c r="W1261" i="3"/>
  <c r="X1261" i="3"/>
  <c r="Y1261" i="3"/>
  <c r="Z1261" i="3"/>
  <c r="AA1261" i="3"/>
  <c r="AB1261" i="3"/>
  <c r="AC1261" i="3"/>
  <c r="AD1261" i="3"/>
  <c r="AE1261" i="3"/>
  <c r="AF1261" i="3"/>
  <c r="AG1261" i="3"/>
  <c r="AH1261" i="3"/>
  <c r="AI1261" i="3"/>
  <c r="AJ1261" i="3"/>
  <c r="AK1261" i="3"/>
  <c r="AT1261" i="3"/>
  <c r="AU1261" i="3"/>
  <c r="AV1261" i="3"/>
  <c r="AW1261" i="3"/>
  <c r="AX1261" i="3"/>
  <c r="U1262" i="3"/>
  <c r="V1262" i="3"/>
  <c r="W1262" i="3"/>
  <c r="X1262" i="3"/>
  <c r="Y1262" i="3"/>
  <c r="Z1262" i="3"/>
  <c r="AA1262" i="3"/>
  <c r="AB1262" i="3"/>
  <c r="AC1262" i="3"/>
  <c r="AD1262" i="3"/>
  <c r="AE1262" i="3"/>
  <c r="AF1262" i="3"/>
  <c r="AG1262" i="3"/>
  <c r="AH1262" i="3"/>
  <c r="AI1262" i="3"/>
  <c r="AJ1262" i="3"/>
  <c r="AK1262" i="3"/>
  <c r="AT1262" i="3"/>
  <c r="AU1262" i="3"/>
  <c r="AV1262" i="3"/>
  <c r="AW1262" i="3"/>
  <c r="AX1262" i="3"/>
  <c r="U1263" i="3"/>
  <c r="V1263" i="3"/>
  <c r="W1263" i="3"/>
  <c r="X1263" i="3"/>
  <c r="Y1263" i="3"/>
  <c r="Z1263" i="3"/>
  <c r="AA1263" i="3"/>
  <c r="AB1263" i="3"/>
  <c r="AC1263" i="3"/>
  <c r="AD1263" i="3"/>
  <c r="AE1263" i="3"/>
  <c r="AF1263" i="3"/>
  <c r="AG1263" i="3"/>
  <c r="AH1263" i="3"/>
  <c r="AI1263" i="3"/>
  <c r="AJ1263" i="3"/>
  <c r="AK1263" i="3"/>
  <c r="AT1263" i="3"/>
  <c r="AU1263" i="3"/>
  <c r="AV1263" i="3"/>
  <c r="AW1263" i="3"/>
  <c r="AX1263" i="3"/>
  <c r="U1264" i="3"/>
  <c r="V1264" i="3"/>
  <c r="W1264" i="3"/>
  <c r="X1264" i="3"/>
  <c r="Y1264" i="3"/>
  <c r="Z1264" i="3"/>
  <c r="AA1264" i="3"/>
  <c r="AB1264" i="3"/>
  <c r="AC1264" i="3"/>
  <c r="AD1264" i="3"/>
  <c r="AE1264" i="3"/>
  <c r="AF1264" i="3"/>
  <c r="AG1264" i="3"/>
  <c r="AH1264" i="3"/>
  <c r="AI1264" i="3"/>
  <c r="AJ1264" i="3"/>
  <c r="AK1264" i="3"/>
  <c r="AT1264" i="3"/>
  <c r="AU1264" i="3"/>
  <c r="AV1264" i="3"/>
  <c r="AW1264" i="3"/>
  <c r="AX1264" i="3"/>
  <c r="U1265" i="3"/>
  <c r="V1265" i="3"/>
  <c r="W1265" i="3"/>
  <c r="X1265" i="3"/>
  <c r="Y1265" i="3"/>
  <c r="Z1265" i="3"/>
  <c r="AA1265" i="3"/>
  <c r="AB1265" i="3"/>
  <c r="AC1265" i="3"/>
  <c r="AD1265" i="3"/>
  <c r="AE1265" i="3"/>
  <c r="AF1265" i="3"/>
  <c r="AG1265" i="3"/>
  <c r="AH1265" i="3"/>
  <c r="AI1265" i="3"/>
  <c r="AJ1265" i="3"/>
  <c r="AK1265" i="3"/>
  <c r="AT1265" i="3"/>
  <c r="AU1265" i="3"/>
  <c r="AV1265" i="3"/>
  <c r="AW1265" i="3"/>
  <c r="AX1265" i="3"/>
  <c r="U1266" i="3"/>
  <c r="V1266" i="3"/>
  <c r="W1266" i="3"/>
  <c r="X1266" i="3"/>
  <c r="Y1266" i="3"/>
  <c r="Z1266" i="3"/>
  <c r="AA1266" i="3"/>
  <c r="AB1266" i="3"/>
  <c r="AC1266" i="3"/>
  <c r="AD1266" i="3"/>
  <c r="AE1266" i="3"/>
  <c r="AF1266" i="3"/>
  <c r="AG1266" i="3"/>
  <c r="AH1266" i="3"/>
  <c r="AI1266" i="3"/>
  <c r="AJ1266" i="3"/>
  <c r="AK1266" i="3"/>
  <c r="AT1266" i="3"/>
  <c r="AU1266" i="3"/>
  <c r="AV1266" i="3"/>
  <c r="AW1266" i="3"/>
  <c r="AX1266" i="3"/>
  <c r="U1267" i="3"/>
  <c r="V1267" i="3"/>
  <c r="W1267" i="3"/>
  <c r="X1267" i="3"/>
  <c r="Y1267" i="3"/>
  <c r="Z1267" i="3"/>
  <c r="AA1267" i="3"/>
  <c r="AB1267" i="3"/>
  <c r="AC1267" i="3"/>
  <c r="AD1267" i="3"/>
  <c r="AE1267" i="3"/>
  <c r="AF1267" i="3"/>
  <c r="AG1267" i="3"/>
  <c r="AH1267" i="3"/>
  <c r="AI1267" i="3"/>
  <c r="AJ1267" i="3"/>
  <c r="AK1267" i="3"/>
  <c r="AT1267" i="3"/>
  <c r="AU1267" i="3"/>
  <c r="AV1267" i="3"/>
  <c r="AW1267" i="3"/>
  <c r="AX1267" i="3"/>
  <c r="U1268" i="3"/>
  <c r="V1268" i="3"/>
  <c r="W1268" i="3"/>
  <c r="X1268" i="3"/>
  <c r="Y1268" i="3"/>
  <c r="Z1268" i="3"/>
  <c r="AA1268" i="3"/>
  <c r="AB1268" i="3"/>
  <c r="AC1268" i="3"/>
  <c r="AD1268" i="3"/>
  <c r="AE1268" i="3"/>
  <c r="AF1268" i="3"/>
  <c r="AG1268" i="3"/>
  <c r="AH1268" i="3"/>
  <c r="AI1268" i="3"/>
  <c r="AJ1268" i="3"/>
  <c r="AK1268" i="3"/>
  <c r="AT1268" i="3"/>
  <c r="AU1268" i="3"/>
  <c r="AV1268" i="3"/>
  <c r="AW1268" i="3"/>
  <c r="AX1268" i="3"/>
  <c r="U1269" i="3"/>
  <c r="V1269" i="3"/>
  <c r="W1269" i="3"/>
  <c r="X1269" i="3"/>
  <c r="Y1269" i="3"/>
  <c r="Z1269" i="3"/>
  <c r="AA1269" i="3"/>
  <c r="AB1269" i="3"/>
  <c r="AC1269" i="3"/>
  <c r="AD1269" i="3"/>
  <c r="AE1269" i="3"/>
  <c r="AF1269" i="3"/>
  <c r="AG1269" i="3"/>
  <c r="AH1269" i="3"/>
  <c r="AI1269" i="3"/>
  <c r="AJ1269" i="3"/>
  <c r="AK1269" i="3"/>
  <c r="AT1269" i="3"/>
  <c r="AU1269" i="3"/>
  <c r="AV1269" i="3"/>
  <c r="AW1269" i="3"/>
  <c r="AX1269" i="3"/>
  <c r="U1270" i="3"/>
  <c r="V1270" i="3"/>
  <c r="W1270" i="3"/>
  <c r="X1270" i="3"/>
  <c r="Y1270" i="3"/>
  <c r="Z1270" i="3"/>
  <c r="AA1270" i="3"/>
  <c r="AB1270" i="3"/>
  <c r="AC1270" i="3"/>
  <c r="AD1270" i="3"/>
  <c r="AE1270" i="3"/>
  <c r="AF1270" i="3"/>
  <c r="AG1270" i="3"/>
  <c r="AH1270" i="3"/>
  <c r="AI1270" i="3"/>
  <c r="AJ1270" i="3"/>
  <c r="AK1270" i="3"/>
  <c r="AT1270" i="3"/>
  <c r="AU1270" i="3"/>
  <c r="AV1270" i="3"/>
  <c r="AW1270" i="3"/>
  <c r="AX1270" i="3"/>
  <c r="U1271" i="3"/>
  <c r="V1271" i="3"/>
  <c r="W1271" i="3"/>
  <c r="X1271" i="3"/>
  <c r="Y1271" i="3"/>
  <c r="Z1271" i="3"/>
  <c r="AA1271" i="3"/>
  <c r="AB1271" i="3"/>
  <c r="AC1271" i="3"/>
  <c r="AD1271" i="3"/>
  <c r="AE1271" i="3"/>
  <c r="AF1271" i="3"/>
  <c r="AG1271" i="3"/>
  <c r="AH1271" i="3"/>
  <c r="AI1271" i="3"/>
  <c r="AJ1271" i="3"/>
  <c r="AK1271" i="3"/>
  <c r="AT1271" i="3"/>
  <c r="AU1271" i="3"/>
  <c r="AV1271" i="3"/>
  <c r="AW1271" i="3"/>
  <c r="AX1271" i="3"/>
  <c r="U1272" i="3"/>
  <c r="V1272" i="3"/>
  <c r="W1272" i="3"/>
  <c r="X1272" i="3"/>
  <c r="Y1272" i="3"/>
  <c r="Z1272" i="3"/>
  <c r="AA1272" i="3"/>
  <c r="AB1272" i="3"/>
  <c r="AC1272" i="3"/>
  <c r="AD1272" i="3"/>
  <c r="AE1272" i="3"/>
  <c r="AF1272" i="3"/>
  <c r="AG1272" i="3"/>
  <c r="AH1272" i="3"/>
  <c r="AI1272" i="3"/>
  <c r="AJ1272" i="3"/>
  <c r="AK1272" i="3"/>
  <c r="AT1272" i="3"/>
  <c r="AU1272" i="3"/>
  <c r="AV1272" i="3"/>
  <c r="AW1272" i="3"/>
  <c r="AX1272" i="3"/>
  <c r="U1273" i="3"/>
  <c r="V1273" i="3"/>
  <c r="W1273" i="3"/>
  <c r="X1273" i="3"/>
  <c r="Y1273" i="3"/>
  <c r="Z1273" i="3"/>
  <c r="AA1273" i="3"/>
  <c r="AB1273" i="3"/>
  <c r="AC1273" i="3"/>
  <c r="AD1273" i="3"/>
  <c r="AE1273" i="3"/>
  <c r="AF1273" i="3"/>
  <c r="AG1273" i="3"/>
  <c r="AH1273" i="3"/>
  <c r="AI1273" i="3"/>
  <c r="AJ1273" i="3"/>
  <c r="AK1273" i="3"/>
  <c r="AT1273" i="3"/>
  <c r="AU1273" i="3"/>
  <c r="AV1273" i="3"/>
  <c r="AW1273" i="3"/>
  <c r="AX1273" i="3"/>
  <c r="U1274" i="3"/>
  <c r="V1274" i="3"/>
  <c r="W1274" i="3"/>
  <c r="X1274" i="3"/>
  <c r="Y1274" i="3"/>
  <c r="Z1274" i="3"/>
  <c r="AA1274" i="3"/>
  <c r="AB1274" i="3"/>
  <c r="AC1274" i="3"/>
  <c r="AD1274" i="3"/>
  <c r="AE1274" i="3"/>
  <c r="AF1274" i="3"/>
  <c r="AG1274" i="3"/>
  <c r="AH1274" i="3"/>
  <c r="AI1274" i="3"/>
  <c r="AJ1274" i="3"/>
  <c r="AK1274" i="3"/>
  <c r="AT1274" i="3"/>
  <c r="AU1274" i="3"/>
  <c r="AV1274" i="3"/>
  <c r="AW1274" i="3"/>
  <c r="AX1274" i="3"/>
  <c r="U1275" i="3"/>
  <c r="V1275" i="3"/>
  <c r="W1275" i="3"/>
  <c r="X1275" i="3"/>
  <c r="Y1275" i="3"/>
  <c r="Z1275" i="3"/>
  <c r="AA1275" i="3"/>
  <c r="AB1275" i="3"/>
  <c r="AC1275" i="3"/>
  <c r="AD1275" i="3"/>
  <c r="AE1275" i="3"/>
  <c r="AF1275" i="3"/>
  <c r="AG1275" i="3"/>
  <c r="AH1275" i="3"/>
  <c r="AI1275" i="3"/>
  <c r="AJ1275" i="3"/>
  <c r="AK1275" i="3"/>
  <c r="AT1275" i="3"/>
  <c r="AU1275" i="3"/>
  <c r="AV1275" i="3"/>
  <c r="AW1275" i="3"/>
  <c r="AX1275" i="3"/>
  <c r="U1276" i="3"/>
  <c r="V1276" i="3"/>
  <c r="W1276" i="3"/>
  <c r="X1276" i="3"/>
  <c r="Y1276" i="3"/>
  <c r="Z1276" i="3"/>
  <c r="AA1276" i="3"/>
  <c r="AB1276" i="3"/>
  <c r="AC1276" i="3"/>
  <c r="AD1276" i="3"/>
  <c r="AE1276" i="3"/>
  <c r="AF1276" i="3"/>
  <c r="AG1276" i="3"/>
  <c r="AH1276" i="3"/>
  <c r="AI1276" i="3"/>
  <c r="AJ1276" i="3"/>
  <c r="AK1276" i="3"/>
  <c r="AT1276" i="3"/>
  <c r="AU1276" i="3"/>
  <c r="AV1276" i="3"/>
  <c r="AW1276" i="3"/>
  <c r="AX1276" i="3"/>
  <c r="U1277" i="3"/>
  <c r="V1277" i="3"/>
  <c r="W1277" i="3"/>
  <c r="X1277" i="3"/>
  <c r="Y1277" i="3"/>
  <c r="Z1277" i="3"/>
  <c r="AA1277" i="3"/>
  <c r="AB1277" i="3"/>
  <c r="AC1277" i="3"/>
  <c r="AD1277" i="3"/>
  <c r="AE1277" i="3"/>
  <c r="AF1277" i="3"/>
  <c r="AG1277" i="3"/>
  <c r="AH1277" i="3"/>
  <c r="AI1277" i="3"/>
  <c r="AJ1277" i="3"/>
  <c r="AK1277" i="3"/>
  <c r="AT1277" i="3"/>
  <c r="AU1277" i="3"/>
  <c r="AV1277" i="3"/>
  <c r="AW1277" i="3"/>
  <c r="AX1277" i="3"/>
  <c r="U1278" i="3"/>
  <c r="V1278" i="3"/>
  <c r="W1278" i="3"/>
  <c r="X1278" i="3"/>
  <c r="Y1278" i="3"/>
  <c r="Z1278" i="3"/>
  <c r="AA1278" i="3"/>
  <c r="AB1278" i="3"/>
  <c r="AC1278" i="3"/>
  <c r="AD1278" i="3"/>
  <c r="AE1278" i="3"/>
  <c r="AF1278" i="3"/>
  <c r="AG1278" i="3"/>
  <c r="AH1278" i="3"/>
  <c r="AI1278" i="3"/>
  <c r="AJ1278" i="3"/>
  <c r="AK1278" i="3"/>
  <c r="AT1278" i="3"/>
  <c r="AU1278" i="3"/>
  <c r="AV1278" i="3"/>
  <c r="AW1278" i="3"/>
  <c r="AX1278" i="3"/>
  <c r="U1279" i="3"/>
  <c r="V1279" i="3"/>
  <c r="W1279" i="3"/>
  <c r="X1279" i="3"/>
  <c r="Y1279" i="3"/>
  <c r="Z1279" i="3"/>
  <c r="AA1279" i="3"/>
  <c r="AB1279" i="3"/>
  <c r="AC1279" i="3"/>
  <c r="AD1279" i="3"/>
  <c r="AE1279" i="3"/>
  <c r="AF1279" i="3"/>
  <c r="AG1279" i="3"/>
  <c r="AH1279" i="3"/>
  <c r="AI1279" i="3"/>
  <c r="AJ1279" i="3"/>
  <c r="AK1279" i="3"/>
  <c r="AT1279" i="3"/>
  <c r="AU1279" i="3"/>
  <c r="AV1279" i="3"/>
  <c r="AW1279" i="3"/>
  <c r="AX1279" i="3"/>
  <c r="U1280" i="3"/>
  <c r="V1280" i="3"/>
  <c r="W1280" i="3"/>
  <c r="X1280" i="3"/>
  <c r="Y1280" i="3"/>
  <c r="Z1280" i="3"/>
  <c r="AA1280" i="3"/>
  <c r="AB1280" i="3"/>
  <c r="AC1280" i="3"/>
  <c r="AD1280" i="3"/>
  <c r="AE1280" i="3"/>
  <c r="AF1280" i="3"/>
  <c r="AG1280" i="3"/>
  <c r="AH1280" i="3"/>
  <c r="AI1280" i="3"/>
  <c r="AJ1280" i="3"/>
  <c r="AK1280" i="3"/>
  <c r="AT1280" i="3"/>
  <c r="AU1280" i="3"/>
  <c r="AV1280" i="3"/>
  <c r="AW1280" i="3"/>
  <c r="AX1280" i="3"/>
  <c r="U1281" i="3"/>
  <c r="V1281" i="3"/>
  <c r="W1281" i="3"/>
  <c r="X1281" i="3"/>
  <c r="Y1281" i="3"/>
  <c r="Z1281" i="3"/>
  <c r="AA1281" i="3"/>
  <c r="AB1281" i="3"/>
  <c r="AC1281" i="3"/>
  <c r="AD1281" i="3"/>
  <c r="AE1281" i="3"/>
  <c r="AF1281" i="3"/>
  <c r="AG1281" i="3"/>
  <c r="AH1281" i="3"/>
  <c r="AI1281" i="3"/>
  <c r="AJ1281" i="3"/>
  <c r="AK1281" i="3"/>
  <c r="AT1281" i="3"/>
  <c r="AU1281" i="3"/>
  <c r="AV1281" i="3"/>
  <c r="AW1281" i="3"/>
  <c r="AX1281" i="3"/>
  <c r="U1282" i="3"/>
  <c r="V1282" i="3"/>
  <c r="W1282" i="3"/>
  <c r="X1282" i="3"/>
  <c r="Y1282" i="3"/>
  <c r="Z1282" i="3"/>
  <c r="AA1282" i="3"/>
  <c r="AB1282" i="3"/>
  <c r="AC1282" i="3"/>
  <c r="AD1282" i="3"/>
  <c r="AE1282" i="3"/>
  <c r="AF1282" i="3"/>
  <c r="AG1282" i="3"/>
  <c r="AH1282" i="3"/>
  <c r="AI1282" i="3"/>
  <c r="AJ1282" i="3"/>
  <c r="AK1282" i="3"/>
  <c r="AT1282" i="3"/>
  <c r="AU1282" i="3"/>
  <c r="AV1282" i="3"/>
  <c r="AW1282" i="3"/>
  <c r="AX1282" i="3"/>
  <c r="U1283" i="3"/>
  <c r="V1283" i="3"/>
  <c r="W1283" i="3"/>
  <c r="X1283" i="3"/>
  <c r="Y1283" i="3"/>
  <c r="Z1283" i="3"/>
  <c r="AA1283" i="3"/>
  <c r="AB1283" i="3"/>
  <c r="AC1283" i="3"/>
  <c r="AD1283" i="3"/>
  <c r="AE1283" i="3"/>
  <c r="AF1283" i="3"/>
  <c r="AG1283" i="3"/>
  <c r="AH1283" i="3"/>
  <c r="AI1283" i="3"/>
  <c r="AJ1283" i="3"/>
  <c r="AK1283" i="3"/>
  <c r="AT1283" i="3"/>
  <c r="AU1283" i="3"/>
  <c r="AV1283" i="3"/>
  <c r="AW1283" i="3"/>
  <c r="AX1283" i="3"/>
  <c r="U1284" i="3"/>
  <c r="V1284" i="3"/>
  <c r="W1284" i="3"/>
  <c r="X1284" i="3"/>
  <c r="Y1284" i="3"/>
  <c r="Z1284" i="3"/>
  <c r="AA1284" i="3"/>
  <c r="AB1284" i="3"/>
  <c r="AC1284" i="3"/>
  <c r="AD1284" i="3"/>
  <c r="AE1284" i="3"/>
  <c r="AF1284" i="3"/>
  <c r="AG1284" i="3"/>
  <c r="AH1284" i="3"/>
  <c r="AI1284" i="3"/>
  <c r="AJ1284" i="3"/>
  <c r="AK1284" i="3"/>
  <c r="AT1284" i="3"/>
  <c r="AU1284" i="3"/>
  <c r="AV1284" i="3"/>
  <c r="AW1284" i="3"/>
  <c r="AX1284" i="3"/>
  <c r="U1285" i="3"/>
  <c r="V1285" i="3"/>
  <c r="W1285" i="3"/>
  <c r="X1285" i="3"/>
  <c r="Y1285" i="3"/>
  <c r="Z1285" i="3"/>
  <c r="AA1285" i="3"/>
  <c r="AB1285" i="3"/>
  <c r="AC1285" i="3"/>
  <c r="AD1285" i="3"/>
  <c r="AE1285" i="3"/>
  <c r="AF1285" i="3"/>
  <c r="AG1285" i="3"/>
  <c r="AH1285" i="3"/>
  <c r="AI1285" i="3"/>
  <c r="AJ1285" i="3"/>
  <c r="AK1285" i="3"/>
  <c r="AT1285" i="3"/>
  <c r="AU1285" i="3"/>
  <c r="AV1285" i="3"/>
  <c r="AW1285" i="3"/>
  <c r="AX1285" i="3"/>
  <c r="U1286" i="3"/>
  <c r="V1286" i="3"/>
  <c r="W1286" i="3"/>
  <c r="X1286" i="3"/>
  <c r="Y1286" i="3"/>
  <c r="Z1286" i="3"/>
  <c r="AA1286" i="3"/>
  <c r="AB1286" i="3"/>
  <c r="AC1286" i="3"/>
  <c r="AD1286" i="3"/>
  <c r="AE1286" i="3"/>
  <c r="AF1286" i="3"/>
  <c r="AG1286" i="3"/>
  <c r="AH1286" i="3"/>
  <c r="AI1286" i="3"/>
  <c r="AJ1286" i="3"/>
  <c r="AK1286" i="3"/>
  <c r="AT1286" i="3"/>
  <c r="AU1286" i="3"/>
  <c r="AV1286" i="3"/>
  <c r="AW1286" i="3"/>
  <c r="AX1286" i="3"/>
  <c r="U1287" i="3"/>
  <c r="V1287" i="3"/>
  <c r="W1287" i="3"/>
  <c r="X1287" i="3"/>
  <c r="Y1287" i="3"/>
  <c r="Z1287" i="3"/>
  <c r="AA1287" i="3"/>
  <c r="AB1287" i="3"/>
  <c r="AC1287" i="3"/>
  <c r="AD1287" i="3"/>
  <c r="AE1287" i="3"/>
  <c r="AF1287" i="3"/>
  <c r="AG1287" i="3"/>
  <c r="AH1287" i="3"/>
  <c r="AI1287" i="3"/>
  <c r="AJ1287" i="3"/>
  <c r="AK1287" i="3"/>
  <c r="AT1287" i="3"/>
  <c r="AU1287" i="3"/>
  <c r="AV1287" i="3"/>
  <c r="AW1287" i="3"/>
  <c r="AX1287" i="3"/>
  <c r="U1288" i="3"/>
  <c r="V1288" i="3"/>
  <c r="W1288" i="3"/>
  <c r="X1288" i="3"/>
  <c r="Y1288" i="3"/>
  <c r="Z1288" i="3"/>
  <c r="AA1288" i="3"/>
  <c r="AB1288" i="3"/>
  <c r="AC1288" i="3"/>
  <c r="AD1288" i="3"/>
  <c r="AE1288" i="3"/>
  <c r="AF1288" i="3"/>
  <c r="AG1288" i="3"/>
  <c r="AH1288" i="3"/>
  <c r="AI1288" i="3"/>
  <c r="AJ1288" i="3"/>
  <c r="AK1288" i="3"/>
  <c r="AT1288" i="3"/>
  <c r="AU1288" i="3"/>
  <c r="AV1288" i="3"/>
  <c r="AW1288" i="3"/>
  <c r="AX1288" i="3"/>
  <c r="U1289" i="3"/>
  <c r="V1289" i="3"/>
  <c r="W1289" i="3"/>
  <c r="X1289" i="3"/>
  <c r="Y1289" i="3"/>
  <c r="Z1289" i="3"/>
  <c r="AA1289" i="3"/>
  <c r="AB1289" i="3"/>
  <c r="AC1289" i="3"/>
  <c r="AD1289" i="3"/>
  <c r="AE1289" i="3"/>
  <c r="AF1289" i="3"/>
  <c r="AG1289" i="3"/>
  <c r="AH1289" i="3"/>
  <c r="AI1289" i="3"/>
  <c r="AJ1289" i="3"/>
  <c r="AK1289" i="3"/>
  <c r="AT1289" i="3"/>
  <c r="AU1289" i="3"/>
  <c r="AV1289" i="3"/>
  <c r="AW1289" i="3"/>
  <c r="AX1289" i="3"/>
  <c r="U1290" i="3"/>
  <c r="V1290" i="3"/>
  <c r="W1290" i="3"/>
  <c r="X1290" i="3"/>
  <c r="Y1290" i="3"/>
  <c r="Z1290" i="3"/>
  <c r="AA1290" i="3"/>
  <c r="AB1290" i="3"/>
  <c r="AC1290" i="3"/>
  <c r="AD1290" i="3"/>
  <c r="AE1290" i="3"/>
  <c r="AF1290" i="3"/>
  <c r="AG1290" i="3"/>
  <c r="AH1290" i="3"/>
  <c r="AI1290" i="3"/>
  <c r="AJ1290" i="3"/>
  <c r="AK1290" i="3"/>
  <c r="AT1290" i="3"/>
  <c r="AU1290" i="3"/>
  <c r="AV1290" i="3"/>
  <c r="AW1290" i="3"/>
  <c r="AX1290" i="3"/>
  <c r="U1291" i="3"/>
  <c r="V1291" i="3"/>
  <c r="W1291" i="3"/>
  <c r="X1291" i="3"/>
  <c r="Y1291" i="3"/>
  <c r="Z1291" i="3"/>
  <c r="AA1291" i="3"/>
  <c r="AB1291" i="3"/>
  <c r="AC1291" i="3"/>
  <c r="AD1291" i="3"/>
  <c r="AE1291" i="3"/>
  <c r="AF1291" i="3"/>
  <c r="AG1291" i="3"/>
  <c r="AH1291" i="3"/>
  <c r="AI1291" i="3"/>
  <c r="AJ1291" i="3"/>
  <c r="AK1291" i="3"/>
  <c r="AT1291" i="3"/>
  <c r="AU1291" i="3"/>
  <c r="AV1291" i="3"/>
  <c r="AW1291" i="3"/>
  <c r="AX1291" i="3"/>
  <c r="U1292" i="3"/>
  <c r="V1292" i="3"/>
  <c r="W1292" i="3"/>
  <c r="X1292" i="3"/>
  <c r="Y1292" i="3"/>
  <c r="Z1292" i="3"/>
  <c r="AA1292" i="3"/>
  <c r="AB1292" i="3"/>
  <c r="AC1292" i="3"/>
  <c r="AD1292" i="3"/>
  <c r="AE1292" i="3"/>
  <c r="AF1292" i="3"/>
  <c r="AG1292" i="3"/>
  <c r="AH1292" i="3"/>
  <c r="AI1292" i="3"/>
  <c r="AJ1292" i="3"/>
  <c r="AK1292" i="3"/>
  <c r="AT1292" i="3"/>
  <c r="AU1292" i="3"/>
  <c r="AV1292" i="3"/>
  <c r="AW1292" i="3"/>
  <c r="AX1292" i="3"/>
  <c r="U1293" i="3"/>
  <c r="V1293" i="3"/>
  <c r="W1293" i="3"/>
  <c r="X1293" i="3"/>
  <c r="Y1293" i="3"/>
  <c r="Z1293" i="3"/>
  <c r="AA1293" i="3"/>
  <c r="AB1293" i="3"/>
  <c r="AC1293" i="3"/>
  <c r="AD1293" i="3"/>
  <c r="AE1293" i="3"/>
  <c r="AF1293" i="3"/>
  <c r="AG1293" i="3"/>
  <c r="AH1293" i="3"/>
  <c r="AI1293" i="3"/>
  <c r="AJ1293" i="3"/>
  <c r="AK1293" i="3"/>
  <c r="AT1293" i="3"/>
  <c r="AU1293" i="3"/>
  <c r="AV1293" i="3"/>
  <c r="AW1293" i="3"/>
  <c r="AX1293" i="3"/>
  <c r="U1294" i="3"/>
  <c r="V1294" i="3"/>
  <c r="W1294" i="3"/>
  <c r="X1294" i="3"/>
  <c r="Y1294" i="3"/>
  <c r="Z1294" i="3"/>
  <c r="AA1294" i="3"/>
  <c r="AB1294" i="3"/>
  <c r="AC1294" i="3"/>
  <c r="AD1294" i="3"/>
  <c r="AE1294" i="3"/>
  <c r="AF1294" i="3"/>
  <c r="AG1294" i="3"/>
  <c r="AH1294" i="3"/>
  <c r="AI1294" i="3"/>
  <c r="AJ1294" i="3"/>
  <c r="AK1294" i="3"/>
  <c r="AT1294" i="3"/>
  <c r="AU1294" i="3"/>
  <c r="AV1294" i="3"/>
  <c r="AW1294" i="3"/>
  <c r="AX1294" i="3"/>
  <c r="U1295" i="3"/>
  <c r="V1295" i="3"/>
  <c r="W1295" i="3"/>
  <c r="X1295" i="3"/>
  <c r="Y1295" i="3"/>
  <c r="Z1295" i="3"/>
  <c r="AA1295" i="3"/>
  <c r="AB1295" i="3"/>
  <c r="AC1295" i="3"/>
  <c r="AD1295" i="3"/>
  <c r="AE1295" i="3"/>
  <c r="AF1295" i="3"/>
  <c r="AG1295" i="3"/>
  <c r="AH1295" i="3"/>
  <c r="AI1295" i="3"/>
  <c r="AJ1295" i="3"/>
  <c r="AK1295" i="3"/>
  <c r="AT1295" i="3"/>
  <c r="AU1295" i="3"/>
  <c r="AV1295" i="3"/>
  <c r="AW1295" i="3"/>
  <c r="AX1295" i="3"/>
  <c r="U1296" i="3"/>
  <c r="V1296" i="3"/>
  <c r="W1296" i="3"/>
  <c r="X1296" i="3"/>
  <c r="Y1296" i="3"/>
  <c r="Z1296" i="3"/>
  <c r="AA1296" i="3"/>
  <c r="AB1296" i="3"/>
  <c r="AC1296" i="3"/>
  <c r="AD1296" i="3"/>
  <c r="AE1296" i="3"/>
  <c r="AF1296" i="3"/>
  <c r="AG1296" i="3"/>
  <c r="AH1296" i="3"/>
  <c r="AI1296" i="3"/>
  <c r="AJ1296" i="3"/>
  <c r="AK1296" i="3"/>
  <c r="AT1296" i="3"/>
  <c r="AU1296" i="3"/>
  <c r="AV1296" i="3"/>
  <c r="AW1296" i="3"/>
  <c r="AX1296" i="3"/>
  <c r="U1297" i="3"/>
  <c r="V1297" i="3"/>
  <c r="W1297" i="3"/>
  <c r="X1297" i="3"/>
  <c r="Y1297" i="3"/>
  <c r="Z1297" i="3"/>
  <c r="AA1297" i="3"/>
  <c r="AB1297" i="3"/>
  <c r="AC1297" i="3"/>
  <c r="AD1297" i="3"/>
  <c r="AE1297" i="3"/>
  <c r="AF1297" i="3"/>
  <c r="AG1297" i="3"/>
  <c r="AH1297" i="3"/>
  <c r="AI1297" i="3"/>
  <c r="AJ1297" i="3"/>
  <c r="AK1297" i="3"/>
  <c r="AT1297" i="3"/>
  <c r="AU1297" i="3"/>
  <c r="AV1297" i="3"/>
  <c r="AW1297" i="3"/>
  <c r="AX1297" i="3"/>
  <c r="U1298" i="3"/>
  <c r="V1298" i="3"/>
  <c r="W1298" i="3"/>
  <c r="X1298" i="3"/>
  <c r="Y1298" i="3"/>
  <c r="Z1298" i="3"/>
  <c r="AA1298" i="3"/>
  <c r="AB1298" i="3"/>
  <c r="AC1298" i="3"/>
  <c r="AD1298" i="3"/>
  <c r="AE1298" i="3"/>
  <c r="AF1298" i="3"/>
  <c r="AG1298" i="3"/>
  <c r="AH1298" i="3"/>
  <c r="AI1298" i="3"/>
  <c r="AJ1298" i="3"/>
  <c r="AK1298" i="3"/>
  <c r="AT1298" i="3"/>
  <c r="AU1298" i="3"/>
  <c r="AV1298" i="3"/>
  <c r="AW1298" i="3"/>
  <c r="AX1298" i="3"/>
  <c r="U1299" i="3"/>
  <c r="V1299" i="3"/>
  <c r="W1299" i="3"/>
  <c r="X1299" i="3"/>
  <c r="Y1299" i="3"/>
  <c r="Z1299" i="3"/>
  <c r="AA1299" i="3"/>
  <c r="AB1299" i="3"/>
  <c r="AC1299" i="3"/>
  <c r="AD1299" i="3"/>
  <c r="AE1299" i="3"/>
  <c r="AF1299" i="3"/>
  <c r="AG1299" i="3"/>
  <c r="AH1299" i="3"/>
  <c r="AI1299" i="3"/>
  <c r="AJ1299" i="3"/>
  <c r="AK1299" i="3"/>
  <c r="AT1299" i="3"/>
  <c r="AU1299" i="3"/>
  <c r="AV1299" i="3"/>
  <c r="AW1299" i="3"/>
  <c r="AX1299" i="3"/>
  <c r="U1300" i="3"/>
  <c r="V1300" i="3"/>
  <c r="W1300" i="3"/>
  <c r="X1300" i="3"/>
  <c r="Y1300" i="3"/>
  <c r="Z1300" i="3"/>
  <c r="AA1300" i="3"/>
  <c r="AB1300" i="3"/>
  <c r="AC1300" i="3"/>
  <c r="AD1300" i="3"/>
  <c r="AE1300" i="3"/>
  <c r="AF1300" i="3"/>
  <c r="AG1300" i="3"/>
  <c r="AH1300" i="3"/>
  <c r="AI1300" i="3"/>
  <c r="AJ1300" i="3"/>
  <c r="AK1300" i="3"/>
  <c r="AT1300" i="3"/>
  <c r="AU1300" i="3"/>
  <c r="AV1300" i="3"/>
  <c r="AW1300" i="3"/>
  <c r="AX1300" i="3"/>
  <c r="U1301" i="3"/>
  <c r="V1301" i="3"/>
  <c r="W1301" i="3"/>
  <c r="X1301" i="3"/>
  <c r="Y1301" i="3"/>
  <c r="Z1301" i="3"/>
  <c r="AA1301" i="3"/>
  <c r="AB1301" i="3"/>
  <c r="AC1301" i="3"/>
  <c r="AD1301" i="3"/>
  <c r="AE1301" i="3"/>
  <c r="AF1301" i="3"/>
  <c r="AG1301" i="3"/>
  <c r="AH1301" i="3"/>
  <c r="AI1301" i="3"/>
  <c r="AJ1301" i="3"/>
  <c r="AK1301" i="3"/>
  <c r="AT1301" i="3"/>
  <c r="AU1301" i="3"/>
  <c r="AV1301" i="3"/>
  <c r="AW1301" i="3"/>
  <c r="AX1301" i="3"/>
  <c r="U1302" i="3"/>
  <c r="V1302" i="3"/>
  <c r="W1302" i="3"/>
  <c r="X1302" i="3"/>
  <c r="Y1302" i="3"/>
  <c r="Z1302" i="3"/>
  <c r="AA1302" i="3"/>
  <c r="AB1302" i="3"/>
  <c r="AC1302" i="3"/>
  <c r="AD1302" i="3"/>
  <c r="AE1302" i="3"/>
  <c r="AF1302" i="3"/>
  <c r="AG1302" i="3"/>
  <c r="AH1302" i="3"/>
  <c r="AI1302" i="3"/>
  <c r="AJ1302" i="3"/>
  <c r="AK1302" i="3"/>
  <c r="AT1302" i="3"/>
  <c r="AU1302" i="3"/>
  <c r="AV1302" i="3"/>
  <c r="AW1302" i="3"/>
  <c r="AX1302" i="3"/>
  <c r="U1303" i="3"/>
  <c r="V1303" i="3"/>
  <c r="W1303" i="3"/>
  <c r="X1303" i="3"/>
  <c r="Y1303" i="3"/>
  <c r="Z1303" i="3"/>
  <c r="AA1303" i="3"/>
  <c r="AB1303" i="3"/>
  <c r="AC1303" i="3"/>
  <c r="AD1303" i="3"/>
  <c r="AE1303" i="3"/>
  <c r="AF1303" i="3"/>
  <c r="AG1303" i="3"/>
  <c r="AH1303" i="3"/>
  <c r="AI1303" i="3"/>
  <c r="AJ1303" i="3"/>
  <c r="AK1303" i="3"/>
  <c r="AT1303" i="3"/>
  <c r="AU1303" i="3"/>
  <c r="AV1303" i="3"/>
  <c r="AW1303" i="3"/>
  <c r="AX1303" i="3"/>
  <c r="U1304" i="3"/>
  <c r="V1304" i="3"/>
  <c r="W1304" i="3"/>
  <c r="X1304" i="3"/>
  <c r="Y1304" i="3"/>
  <c r="Z1304" i="3"/>
  <c r="AA1304" i="3"/>
  <c r="AB1304" i="3"/>
  <c r="AC1304" i="3"/>
  <c r="AD1304" i="3"/>
  <c r="AE1304" i="3"/>
  <c r="AF1304" i="3"/>
  <c r="AG1304" i="3"/>
  <c r="AH1304" i="3"/>
  <c r="AI1304" i="3"/>
  <c r="AJ1304" i="3"/>
  <c r="AK1304" i="3"/>
  <c r="AT1304" i="3"/>
  <c r="AU1304" i="3"/>
  <c r="AV1304" i="3"/>
  <c r="AW1304" i="3"/>
  <c r="AX1304" i="3"/>
  <c r="U1305" i="3"/>
  <c r="V1305" i="3"/>
  <c r="W1305" i="3"/>
  <c r="X1305" i="3"/>
  <c r="Y1305" i="3"/>
  <c r="Z1305" i="3"/>
  <c r="AA1305" i="3"/>
  <c r="AB1305" i="3"/>
  <c r="AC1305" i="3"/>
  <c r="AD1305" i="3"/>
  <c r="AE1305" i="3"/>
  <c r="AF1305" i="3"/>
  <c r="AG1305" i="3"/>
  <c r="AH1305" i="3"/>
  <c r="AI1305" i="3"/>
  <c r="AJ1305" i="3"/>
  <c r="AK1305" i="3"/>
  <c r="AT1305" i="3"/>
  <c r="AU1305" i="3"/>
  <c r="AV1305" i="3"/>
  <c r="AW1305" i="3"/>
  <c r="AX1305" i="3"/>
  <c r="U1306" i="3"/>
  <c r="V1306" i="3"/>
  <c r="W1306" i="3"/>
  <c r="X1306" i="3"/>
  <c r="Y1306" i="3"/>
  <c r="Z1306" i="3"/>
  <c r="AA1306" i="3"/>
  <c r="AB1306" i="3"/>
  <c r="AC1306" i="3"/>
  <c r="AD1306" i="3"/>
  <c r="AE1306" i="3"/>
  <c r="AF1306" i="3"/>
  <c r="AG1306" i="3"/>
  <c r="AH1306" i="3"/>
  <c r="AI1306" i="3"/>
  <c r="AJ1306" i="3"/>
  <c r="AK1306" i="3"/>
  <c r="AT1306" i="3"/>
  <c r="AU1306" i="3"/>
  <c r="AV1306" i="3"/>
  <c r="AW1306" i="3"/>
  <c r="AX1306" i="3"/>
  <c r="U1307" i="3"/>
  <c r="V1307" i="3"/>
  <c r="W1307" i="3"/>
  <c r="X1307" i="3"/>
  <c r="Y1307" i="3"/>
  <c r="Z1307" i="3"/>
  <c r="AA1307" i="3"/>
  <c r="AB1307" i="3"/>
  <c r="AC1307" i="3"/>
  <c r="AD1307" i="3"/>
  <c r="AE1307" i="3"/>
  <c r="AF1307" i="3"/>
  <c r="AG1307" i="3"/>
  <c r="AH1307" i="3"/>
  <c r="AI1307" i="3"/>
  <c r="AJ1307" i="3"/>
  <c r="AK1307" i="3"/>
  <c r="AT1307" i="3"/>
  <c r="AU1307" i="3"/>
  <c r="AV1307" i="3"/>
  <c r="AW1307" i="3"/>
  <c r="AX1307" i="3"/>
  <c r="U1308" i="3"/>
  <c r="V1308" i="3"/>
  <c r="W1308" i="3"/>
  <c r="X1308" i="3"/>
  <c r="Y1308" i="3"/>
  <c r="Z1308" i="3"/>
  <c r="AA1308" i="3"/>
  <c r="AB1308" i="3"/>
  <c r="AC1308" i="3"/>
  <c r="AD1308" i="3"/>
  <c r="AE1308" i="3"/>
  <c r="AF1308" i="3"/>
  <c r="AG1308" i="3"/>
  <c r="AH1308" i="3"/>
  <c r="AI1308" i="3"/>
  <c r="AJ1308" i="3"/>
  <c r="AK1308" i="3"/>
  <c r="AT1308" i="3"/>
  <c r="AU1308" i="3"/>
  <c r="AV1308" i="3"/>
  <c r="AW1308" i="3"/>
  <c r="AX1308" i="3"/>
  <c r="U1309" i="3"/>
  <c r="V1309" i="3"/>
  <c r="W1309" i="3"/>
  <c r="X1309" i="3"/>
  <c r="Y1309" i="3"/>
  <c r="Z1309" i="3"/>
  <c r="AA1309" i="3"/>
  <c r="AB1309" i="3"/>
  <c r="AC1309" i="3"/>
  <c r="AD1309" i="3"/>
  <c r="AE1309" i="3"/>
  <c r="AF1309" i="3"/>
  <c r="AG1309" i="3"/>
  <c r="AH1309" i="3"/>
  <c r="AI1309" i="3"/>
  <c r="AJ1309" i="3"/>
  <c r="AK1309" i="3"/>
  <c r="AT1309" i="3"/>
  <c r="AU1309" i="3"/>
  <c r="AV1309" i="3"/>
  <c r="AW1309" i="3"/>
  <c r="AX1309" i="3"/>
  <c r="U1310" i="3"/>
  <c r="V1310" i="3"/>
  <c r="W1310" i="3"/>
  <c r="X1310" i="3"/>
  <c r="Y1310" i="3"/>
  <c r="Z1310" i="3"/>
  <c r="AA1310" i="3"/>
  <c r="AB1310" i="3"/>
  <c r="AC1310" i="3"/>
  <c r="AD1310" i="3"/>
  <c r="AE1310" i="3"/>
  <c r="AF1310" i="3"/>
  <c r="AG1310" i="3"/>
  <c r="AH1310" i="3"/>
  <c r="AI1310" i="3"/>
  <c r="AJ1310" i="3"/>
  <c r="AK1310" i="3"/>
  <c r="AT1310" i="3"/>
  <c r="AU1310" i="3"/>
  <c r="AV1310" i="3"/>
  <c r="AW1310" i="3"/>
  <c r="AX1310" i="3"/>
  <c r="U1311" i="3"/>
  <c r="V1311" i="3"/>
  <c r="W1311" i="3"/>
  <c r="X1311" i="3"/>
  <c r="Y1311" i="3"/>
  <c r="Z1311" i="3"/>
  <c r="AA1311" i="3"/>
  <c r="AB1311" i="3"/>
  <c r="AC1311" i="3"/>
  <c r="AD1311" i="3"/>
  <c r="AE1311" i="3"/>
  <c r="AF1311" i="3"/>
  <c r="AG1311" i="3"/>
  <c r="AH1311" i="3"/>
  <c r="AI1311" i="3"/>
  <c r="AJ1311" i="3"/>
  <c r="AK1311" i="3"/>
  <c r="AT1311" i="3"/>
  <c r="AU1311" i="3"/>
  <c r="AV1311" i="3"/>
  <c r="AW1311" i="3"/>
  <c r="AX1311" i="3"/>
  <c r="U1312" i="3"/>
  <c r="V1312" i="3"/>
  <c r="W1312" i="3"/>
  <c r="X1312" i="3"/>
  <c r="Y1312" i="3"/>
  <c r="Z1312" i="3"/>
  <c r="AA1312" i="3"/>
  <c r="AB1312" i="3"/>
  <c r="AC1312" i="3"/>
  <c r="AD1312" i="3"/>
  <c r="AE1312" i="3"/>
  <c r="AF1312" i="3"/>
  <c r="AG1312" i="3"/>
  <c r="AH1312" i="3"/>
  <c r="AI1312" i="3"/>
  <c r="AJ1312" i="3"/>
  <c r="AK1312" i="3"/>
  <c r="AT1312" i="3"/>
  <c r="AU1312" i="3"/>
  <c r="AV1312" i="3"/>
  <c r="AW1312" i="3"/>
  <c r="AX1312" i="3"/>
  <c r="U1313" i="3"/>
  <c r="V1313" i="3"/>
  <c r="W1313" i="3"/>
  <c r="X1313" i="3"/>
  <c r="Y1313" i="3"/>
  <c r="Z1313" i="3"/>
  <c r="AA1313" i="3"/>
  <c r="AB1313" i="3"/>
  <c r="AC1313" i="3"/>
  <c r="AD1313" i="3"/>
  <c r="AE1313" i="3"/>
  <c r="AF1313" i="3"/>
  <c r="AG1313" i="3"/>
  <c r="AH1313" i="3"/>
  <c r="AI1313" i="3"/>
  <c r="AJ1313" i="3"/>
  <c r="AK1313" i="3"/>
  <c r="AT1313" i="3"/>
  <c r="AU1313" i="3"/>
  <c r="AV1313" i="3"/>
  <c r="AW1313" i="3"/>
  <c r="AX1313" i="3"/>
  <c r="U1314" i="3"/>
  <c r="V1314" i="3"/>
  <c r="W1314" i="3"/>
  <c r="X1314" i="3"/>
  <c r="Y1314" i="3"/>
  <c r="Z1314" i="3"/>
  <c r="AA1314" i="3"/>
  <c r="AB1314" i="3"/>
  <c r="AC1314" i="3"/>
  <c r="AD1314" i="3"/>
  <c r="AE1314" i="3"/>
  <c r="AF1314" i="3"/>
  <c r="AG1314" i="3"/>
  <c r="AH1314" i="3"/>
  <c r="AI1314" i="3"/>
  <c r="AJ1314" i="3"/>
  <c r="AK1314" i="3"/>
  <c r="AT1314" i="3"/>
  <c r="AU1314" i="3"/>
  <c r="AV1314" i="3"/>
  <c r="AW1314" i="3"/>
  <c r="AX1314" i="3"/>
  <c r="U1315" i="3"/>
  <c r="V1315" i="3"/>
  <c r="W1315" i="3"/>
  <c r="X1315" i="3"/>
  <c r="Y1315" i="3"/>
  <c r="Z1315" i="3"/>
  <c r="AA1315" i="3"/>
  <c r="AB1315" i="3"/>
  <c r="AC1315" i="3"/>
  <c r="AD1315" i="3"/>
  <c r="AE1315" i="3"/>
  <c r="AF1315" i="3"/>
  <c r="AG1315" i="3"/>
  <c r="AH1315" i="3"/>
  <c r="AI1315" i="3"/>
  <c r="AJ1315" i="3"/>
  <c r="AK1315" i="3"/>
  <c r="AT1315" i="3"/>
  <c r="AU1315" i="3"/>
  <c r="AV1315" i="3"/>
  <c r="AW1315" i="3"/>
  <c r="AX1315" i="3"/>
  <c r="U1316" i="3"/>
  <c r="V1316" i="3"/>
  <c r="W1316" i="3"/>
  <c r="X1316" i="3"/>
  <c r="Y1316" i="3"/>
  <c r="Z1316" i="3"/>
  <c r="AA1316" i="3"/>
  <c r="AB1316" i="3"/>
  <c r="AC1316" i="3"/>
  <c r="AD1316" i="3"/>
  <c r="AE1316" i="3"/>
  <c r="AF1316" i="3"/>
  <c r="AG1316" i="3"/>
  <c r="AH1316" i="3"/>
  <c r="AI1316" i="3"/>
  <c r="AJ1316" i="3"/>
  <c r="AK1316" i="3"/>
  <c r="AT1316" i="3"/>
  <c r="AU1316" i="3"/>
  <c r="AV1316" i="3"/>
  <c r="AW1316" i="3"/>
  <c r="AX1316" i="3"/>
  <c r="U1317" i="3"/>
  <c r="V1317" i="3"/>
  <c r="W1317" i="3"/>
  <c r="X1317" i="3"/>
  <c r="Y1317" i="3"/>
  <c r="Z1317" i="3"/>
  <c r="AA1317" i="3"/>
  <c r="AB1317" i="3"/>
  <c r="AC1317" i="3"/>
  <c r="AD1317" i="3"/>
  <c r="AE1317" i="3"/>
  <c r="AF1317" i="3"/>
  <c r="AG1317" i="3"/>
  <c r="AH1317" i="3"/>
  <c r="AI1317" i="3"/>
  <c r="AJ1317" i="3"/>
  <c r="AK1317" i="3"/>
  <c r="AT1317" i="3"/>
  <c r="AU1317" i="3"/>
  <c r="AV1317" i="3"/>
  <c r="AW1317" i="3"/>
  <c r="AX1317" i="3"/>
  <c r="U1318" i="3"/>
  <c r="V1318" i="3"/>
  <c r="W1318" i="3"/>
  <c r="X1318" i="3"/>
  <c r="Y1318" i="3"/>
  <c r="Z1318" i="3"/>
  <c r="AA1318" i="3"/>
  <c r="AB1318" i="3"/>
  <c r="AC1318" i="3"/>
  <c r="AD1318" i="3"/>
  <c r="AE1318" i="3"/>
  <c r="AF1318" i="3"/>
  <c r="AG1318" i="3"/>
  <c r="AH1318" i="3"/>
  <c r="AI1318" i="3"/>
  <c r="AJ1318" i="3"/>
  <c r="AK1318" i="3"/>
  <c r="AT1318" i="3"/>
  <c r="AU1318" i="3"/>
  <c r="AV1318" i="3"/>
  <c r="AW1318" i="3"/>
  <c r="AX1318" i="3"/>
  <c r="U1319" i="3"/>
  <c r="V1319" i="3"/>
  <c r="W1319" i="3"/>
  <c r="X1319" i="3"/>
  <c r="Y1319" i="3"/>
  <c r="Z1319" i="3"/>
  <c r="AA1319" i="3"/>
  <c r="AB1319" i="3"/>
  <c r="AC1319" i="3"/>
  <c r="AD1319" i="3"/>
  <c r="AE1319" i="3"/>
  <c r="AF1319" i="3"/>
  <c r="AG1319" i="3"/>
  <c r="AH1319" i="3"/>
  <c r="AI1319" i="3"/>
  <c r="AJ1319" i="3"/>
  <c r="AK1319" i="3"/>
  <c r="AT1319" i="3"/>
  <c r="AU1319" i="3"/>
  <c r="AV1319" i="3"/>
  <c r="AW1319" i="3"/>
  <c r="AX1319" i="3"/>
  <c r="U1320" i="3"/>
  <c r="V1320" i="3"/>
  <c r="W1320" i="3"/>
  <c r="X1320" i="3"/>
  <c r="Y1320" i="3"/>
  <c r="Z1320" i="3"/>
  <c r="AA1320" i="3"/>
  <c r="AB1320" i="3"/>
  <c r="AC1320" i="3"/>
  <c r="AD1320" i="3"/>
  <c r="AE1320" i="3"/>
  <c r="AF1320" i="3"/>
  <c r="AG1320" i="3"/>
  <c r="AH1320" i="3"/>
  <c r="AI1320" i="3"/>
  <c r="AJ1320" i="3"/>
  <c r="AK1320" i="3"/>
  <c r="AT1320" i="3"/>
  <c r="AU1320" i="3"/>
  <c r="AV1320" i="3"/>
  <c r="AW1320" i="3"/>
  <c r="AX1320" i="3"/>
  <c r="U1321" i="3"/>
  <c r="V1321" i="3"/>
  <c r="W1321" i="3"/>
  <c r="X1321" i="3"/>
  <c r="Y1321" i="3"/>
  <c r="Z1321" i="3"/>
  <c r="AA1321" i="3"/>
  <c r="AB1321" i="3"/>
  <c r="AC1321" i="3"/>
  <c r="AD1321" i="3"/>
  <c r="AE1321" i="3"/>
  <c r="AF1321" i="3"/>
  <c r="AG1321" i="3"/>
  <c r="AH1321" i="3"/>
  <c r="AI1321" i="3"/>
  <c r="AJ1321" i="3"/>
  <c r="AK1321" i="3"/>
  <c r="AT1321" i="3"/>
  <c r="AU1321" i="3"/>
  <c r="AV1321" i="3"/>
  <c r="AW1321" i="3"/>
  <c r="AX1321" i="3"/>
  <c r="U1322" i="3"/>
  <c r="V1322" i="3"/>
  <c r="W1322" i="3"/>
  <c r="X1322" i="3"/>
  <c r="Y1322" i="3"/>
  <c r="Z1322" i="3"/>
  <c r="AA1322" i="3"/>
  <c r="AB1322" i="3"/>
  <c r="AC1322" i="3"/>
  <c r="AD1322" i="3"/>
  <c r="AE1322" i="3"/>
  <c r="AF1322" i="3"/>
  <c r="AG1322" i="3"/>
  <c r="AH1322" i="3"/>
  <c r="AI1322" i="3"/>
  <c r="AJ1322" i="3"/>
  <c r="AK1322" i="3"/>
  <c r="AT1322" i="3"/>
  <c r="AU1322" i="3"/>
  <c r="AV1322" i="3"/>
  <c r="AW1322" i="3"/>
  <c r="AX1322" i="3"/>
  <c r="U1323" i="3"/>
  <c r="V1323" i="3"/>
  <c r="W1323" i="3"/>
  <c r="X1323" i="3"/>
  <c r="Y1323" i="3"/>
  <c r="Z1323" i="3"/>
  <c r="AA1323" i="3"/>
  <c r="AB1323" i="3"/>
  <c r="AC1323" i="3"/>
  <c r="AD1323" i="3"/>
  <c r="AE1323" i="3"/>
  <c r="AF1323" i="3"/>
  <c r="AG1323" i="3"/>
  <c r="AH1323" i="3"/>
  <c r="AI1323" i="3"/>
  <c r="AJ1323" i="3"/>
  <c r="AK1323" i="3"/>
  <c r="AT1323" i="3"/>
  <c r="AU1323" i="3"/>
  <c r="AV1323" i="3"/>
  <c r="AW1323" i="3"/>
  <c r="AX1323" i="3"/>
  <c r="U1324" i="3"/>
  <c r="V1324" i="3"/>
  <c r="W1324" i="3"/>
  <c r="X1324" i="3"/>
  <c r="Y1324" i="3"/>
  <c r="Z1324" i="3"/>
  <c r="AA1324" i="3"/>
  <c r="AB1324" i="3"/>
  <c r="AC1324" i="3"/>
  <c r="AD1324" i="3"/>
  <c r="AE1324" i="3"/>
  <c r="AF1324" i="3"/>
  <c r="AG1324" i="3"/>
  <c r="AH1324" i="3"/>
  <c r="AI1324" i="3"/>
  <c r="AJ1324" i="3"/>
  <c r="AK1324" i="3"/>
  <c r="AT1324" i="3"/>
  <c r="AU1324" i="3"/>
  <c r="AV1324" i="3"/>
  <c r="AW1324" i="3"/>
  <c r="AX1324" i="3"/>
  <c r="U1325" i="3"/>
  <c r="V1325" i="3"/>
  <c r="W1325" i="3"/>
  <c r="X1325" i="3"/>
  <c r="Y1325" i="3"/>
  <c r="Z1325" i="3"/>
  <c r="AA1325" i="3"/>
  <c r="AB1325" i="3"/>
  <c r="AC1325" i="3"/>
  <c r="AD1325" i="3"/>
  <c r="AE1325" i="3"/>
  <c r="AF1325" i="3"/>
  <c r="AG1325" i="3"/>
  <c r="AH1325" i="3"/>
  <c r="AI1325" i="3"/>
  <c r="AJ1325" i="3"/>
  <c r="AK1325" i="3"/>
  <c r="AT1325" i="3"/>
  <c r="AU1325" i="3"/>
  <c r="AV1325" i="3"/>
  <c r="AW1325" i="3"/>
  <c r="AX1325" i="3"/>
  <c r="U1326" i="3"/>
  <c r="V1326" i="3"/>
  <c r="W1326" i="3"/>
  <c r="X1326" i="3"/>
  <c r="Y1326" i="3"/>
  <c r="Z1326" i="3"/>
  <c r="AA1326" i="3"/>
  <c r="AB1326" i="3"/>
  <c r="AC1326" i="3"/>
  <c r="AD1326" i="3"/>
  <c r="AE1326" i="3"/>
  <c r="AF1326" i="3"/>
  <c r="AG1326" i="3"/>
  <c r="AH1326" i="3"/>
  <c r="AI1326" i="3"/>
  <c r="AJ1326" i="3"/>
  <c r="AK1326" i="3"/>
  <c r="AT1326" i="3"/>
  <c r="AU1326" i="3"/>
  <c r="AV1326" i="3"/>
  <c r="AW1326" i="3"/>
  <c r="AX1326" i="3"/>
  <c r="U1327" i="3"/>
  <c r="V1327" i="3"/>
  <c r="W1327" i="3"/>
  <c r="X1327" i="3"/>
  <c r="Y1327" i="3"/>
  <c r="Z1327" i="3"/>
  <c r="AA1327" i="3"/>
  <c r="AB1327" i="3"/>
  <c r="AC1327" i="3"/>
  <c r="AD1327" i="3"/>
  <c r="AE1327" i="3"/>
  <c r="AF1327" i="3"/>
  <c r="AG1327" i="3"/>
  <c r="AH1327" i="3"/>
  <c r="AI1327" i="3"/>
  <c r="AJ1327" i="3"/>
  <c r="AK1327" i="3"/>
  <c r="AT1327" i="3"/>
  <c r="AU1327" i="3"/>
  <c r="AV1327" i="3"/>
  <c r="AW1327" i="3"/>
  <c r="AX1327" i="3"/>
  <c r="U1328" i="3"/>
  <c r="V1328" i="3"/>
  <c r="W1328" i="3"/>
  <c r="X1328" i="3"/>
  <c r="Y1328" i="3"/>
  <c r="Z1328" i="3"/>
  <c r="AA1328" i="3"/>
  <c r="AB1328" i="3"/>
  <c r="AC1328" i="3"/>
  <c r="AD1328" i="3"/>
  <c r="AE1328" i="3"/>
  <c r="AF1328" i="3"/>
  <c r="AG1328" i="3"/>
  <c r="AH1328" i="3"/>
  <c r="AI1328" i="3"/>
  <c r="AJ1328" i="3"/>
  <c r="AK1328" i="3"/>
  <c r="AT1328" i="3"/>
  <c r="AU1328" i="3"/>
  <c r="AV1328" i="3"/>
  <c r="AW1328" i="3"/>
  <c r="AX1328" i="3"/>
  <c r="U1329" i="3"/>
  <c r="V1329" i="3"/>
  <c r="W1329" i="3"/>
  <c r="X1329" i="3"/>
  <c r="Y1329" i="3"/>
  <c r="Z1329" i="3"/>
  <c r="AA1329" i="3"/>
  <c r="AB1329" i="3"/>
  <c r="AC1329" i="3"/>
  <c r="AD1329" i="3"/>
  <c r="AE1329" i="3"/>
  <c r="AF1329" i="3"/>
  <c r="AG1329" i="3"/>
  <c r="AH1329" i="3"/>
  <c r="AI1329" i="3"/>
  <c r="AJ1329" i="3"/>
  <c r="AK1329" i="3"/>
  <c r="AT1329" i="3"/>
  <c r="AU1329" i="3"/>
  <c r="AV1329" i="3"/>
  <c r="AW1329" i="3"/>
  <c r="AX1329" i="3"/>
  <c r="U1330" i="3"/>
  <c r="V1330" i="3"/>
  <c r="W1330" i="3"/>
  <c r="X1330" i="3"/>
  <c r="Y1330" i="3"/>
  <c r="Z1330" i="3"/>
  <c r="AA1330" i="3"/>
  <c r="AB1330" i="3"/>
  <c r="AC1330" i="3"/>
  <c r="AD1330" i="3"/>
  <c r="AE1330" i="3"/>
  <c r="AF1330" i="3"/>
  <c r="AG1330" i="3"/>
  <c r="AH1330" i="3"/>
  <c r="AI1330" i="3"/>
  <c r="AJ1330" i="3"/>
  <c r="AK1330" i="3"/>
  <c r="AT1330" i="3"/>
  <c r="AU1330" i="3"/>
  <c r="AV1330" i="3"/>
  <c r="AW1330" i="3"/>
  <c r="AX1330" i="3"/>
  <c r="U1331" i="3"/>
  <c r="V1331" i="3"/>
  <c r="W1331" i="3"/>
  <c r="X1331" i="3"/>
  <c r="Y1331" i="3"/>
  <c r="Z1331" i="3"/>
  <c r="AA1331" i="3"/>
  <c r="AB1331" i="3"/>
  <c r="AC1331" i="3"/>
  <c r="AD1331" i="3"/>
  <c r="AE1331" i="3"/>
  <c r="AF1331" i="3"/>
  <c r="AG1331" i="3"/>
  <c r="AH1331" i="3"/>
  <c r="AI1331" i="3"/>
  <c r="AJ1331" i="3"/>
  <c r="AK1331" i="3"/>
  <c r="AT1331" i="3"/>
  <c r="AU1331" i="3"/>
  <c r="AV1331" i="3"/>
  <c r="AW1331" i="3"/>
  <c r="AX1331" i="3"/>
  <c r="U1332" i="3"/>
  <c r="V1332" i="3"/>
  <c r="W1332" i="3"/>
  <c r="X1332" i="3"/>
  <c r="Y1332" i="3"/>
  <c r="Z1332" i="3"/>
  <c r="AA1332" i="3"/>
  <c r="AB1332" i="3"/>
  <c r="AC1332" i="3"/>
  <c r="AD1332" i="3"/>
  <c r="AE1332" i="3"/>
  <c r="AF1332" i="3"/>
  <c r="AG1332" i="3"/>
  <c r="AH1332" i="3"/>
  <c r="AI1332" i="3"/>
  <c r="AJ1332" i="3"/>
  <c r="AK1332" i="3"/>
  <c r="AT1332" i="3"/>
  <c r="AU1332" i="3"/>
  <c r="AV1332" i="3"/>
  <c r="AW1332" i="3"/>
  <c r="AX1332" i="3"/>
  <c r="U1333" i="3"/>
  <c r="V1333" i="3"/>
  <c r="W1333" i="3"/>
  <c r="X1333" i="3"/>
  <c r="Y1333" i="3"/>
  <c r="Z1333" i="3"/>
  <c r="AA1333" i="3"/>
  <c r="AB1333" i="3"/>
  <c r="AC1333" i="3"/>
  <c r="AD1333" i="3"/>
  <c r="AE1333" i="3"/>
  <c r="AF1333" i="3"/>
  <c r="AG1333" i="3"/>
  <c r="AH1333" i="3"/>
  <c r="AI1333" i="3"/>
  <c r="AJ1333" i="3"/>
  <c r="AK1333" i="3"/>
  <c r="AT1333" i="3"/>
  <c r="AU1333" i="3"/>
  <c r="AV1333" i="3"/>
  <c r="AW1333" i="3"/>
  <c r="AX1333" i="3"/>
  <c r="U1334" i="3"/>
  <c r="V1334" i="3"/>
  <c r="W1334" i="3"/>
  <c r="X1334" i="3"/>
  <c r="Y1334" i="3"/>
  <c r="Z1334" i="3"/>
  <c r="AA1334" i="3"/>
  <c r="AB1334" i="3"/>
  <c r="AC1334" i="3"/>
  <c r="AD1334" i="3"/>
  <c r="AE1334" i="3"/>
  <c r="AF1334" i="3"/>
  <c r="AG1334" i="3"/>
  <c r="AH1334" i="3"/>
  <c r="AI1334" i="3"/>
  <c r="AJ1334" i="3"/>
  <c r="AK1334" i="3"/>
  <c r="AT1334" i="3"/>
  <c r="AU1334" i="3"/>
  <c r="AV1334" i="3"/>
  <c r="AW1334" i="3"/>
  <c r="AX1334" i="3"/>
  <c r="U1335" i="3"/>
  <c r="V1335" i="3"/>
  <c r="W1335" i="3"/>
  <c r="X1335" i="3"/>
  <c r="Y1335" i="3"/>
  <c r="Z1335" i="3"/>
  <c r="AA1335" i="3"/>
  <c r="AB1335" i="3"/>
  <c r="AC1335" i="3"/>
  <c r="AD1335" i="3"/>
  <c r="AE1335" i="3"/>
  <c r="AF1335" i="3"/>
  <c r="AG1335" i="3"/>
  <c r="AH1335" i="3"/>
  <c r="AI1335" i="3"/>
  <c r="AJ1335" i="3"/>
  <c r="AK1335" i="3"/>
  <c r="AT1335" i="3"/>
  <c r="AU1335" i="3"/>
  <c r="AV1335" i="3"/>
  <c r="AW1335" i="3"/>
  <c r="AX1335" i="3"/>
  <c r="U1336" i="3"/>
  <c r="V1336" i="3"/>
  <c r="W1336" i="3"/>
  <c r="X1336" i="3"/>
  <c r="Y1336" i="3"/>
  <c r="Z1336" i="3"/>
  <c r="AA1336" i="3"/>
  <c r="AB1336" i="3"/>
  <c r="AC1336" i="3"/>
  <c r="AD1336" i="3"/>
  <c r="AE1336" i="3"/>
  <c r="AF1336" i="3"/>
  <c r="AG1336" i="3"/>
  <c r="AH1336" i="3"/>
  <c r="AI1336" i="3"/>
  <c r="AJ1336" i="3"/>
  <c r="AK1336" i="3"/>
  <c r="AT1336" i="3"/>
  <c r="AU1336" i="3"/>
  <c r="AV1336" i="3"/>
  <c r="AW1336" i="3"/>
  <c r="AX1336" i="3"/>
  <c r="U1337" i="3"/>
  <c r="V1337" i="3"/>
  <c r="W1337" i="3"/>
  <c r="X1337" i="3"/>
  <c r="Y1337" i="3"/>
  <c r="Z1337" i="3"/>
  <c r="AA1337" i="3"/>
  <c r="AB1337" i="3"/>
  <c r="AC1337" i="3"/>
  <c r="AD1337" i="3"/>
  <c r="AE1337" i="3"/>
  <c r="AF1337" i="3"/>
  <c r="AG1337" i="3"/>
  <c r="AH1337" i="3"/>
  <c r="AI1337" i="3"/>
  <c r="AJ1337" i="3"/>
  <c r="AK1337" i="3"/>
  <c r="AT1337" i="3"/>
  <c r="AU1337" i="3"/>
  <c r="AV1337" i="3"/>
  <c r="AW1337" i="3"/>
  <c r="AX1337" i="3"/>
  <c r="U1338" i="3"/>
  <c r="V1338" i="3"/>
  <c r="W1338" i="3"/>
  <c r="X1338" i="3"/>
  <c r="Y1338" i="3"/>
  <c r="Z1338" i="3"/>
  <c r="AA1338" i="3"/>
  <c r="AB1338" i="3"/>
  <c r="AC1338" i="3"/>
  <c r="AD1338" i="3"/>
  <c r="AE1338" i="3"/>
  <c r="AF1338" i="3"/>
  <c r="AG1338" i="3"/>
  <c r="AH1338" i="3"/>
  <c r="AI1338" i="3"/>
  <c r="AJ1338" i="3"/>
  <c r="AK1338" i="3"/>
  <c r="AT1338" i="3"/>
  <c r="AU1338" i="3"/>
  <c r="AV1338" i="3"/>
  <c r="AW1338" i="3"/>
  <c r="AX1338" i="3"/>
  <c r="U1339" i="3"/>
  <c r="V1339" i="3"/>
  <c r="W1339" i="3"/>
  <c r="X1339" i="3"/>
  <c r="Y1339" i="3"/>
  <c r="Z1339" i="3"/>
  <c r="AA1339" i="3"/>
  <c r="AB1339" i="3"/>
  <c r="AC1339" i="3"/>
  <c r="AD1339" i="3"/>
  <c r="AE1339" i="3"/>
  <c r="AF1339" i="3"/>
  <c r="AG1339" i="3"/>
  <c r="AH1339" i="3"/>
  <c r="AI1339" i="3"/>
  <c r="AJ1339" i="3"/>
  <c r="AK1339" i="3"/>
  <c r="AT1339" i="3"/>
  <c r="AU1339" i="3"/>
  <c r="AV1339" i="3"/>
  <c r="AW1339" i="3"/>
  <c r="AX1339" i="3"/>
  <c r="U1340" i="3"/>
  <c r="V1340" i="3"/>
  <c r="W1340" i="3"/>
  <c r="X1340" i="3"/>
  <c r="Y1340" i="3"/>
  <c r="Z1340" i="3"/>
  <c r="AA1340" i="3"/>
  <c r="AB1340" i="3"/>
  <c r="AC1340" i="3"/>
  <c r="AD1340" i="3"/>
  <c r="AE1340" i="3"/>
  <c r="AF1340" i="3"/>
  <c r="AG1340" i="3"/>
  <c r="AH1340" i="3"/>
  <c r="AI1340" i="3"/>
  <c r="AJ1340" i="3"/>
  <c r="AK1340" i="3"/>
  <c r="AT1340" i="3"/>
  <c r="AU1340" i="3"/>
  <c r="AV1340" i="3"/>
  <c r="AW1340" i="3"/>
  <c r="AX1340" i="3"/>
  <c r="U1341" i="3"/>
  <c r="V1341" i="3"/>
  <c r="W1341" i="3"/>
  <c r="X1341" i="3"/>
  <c r="Y1341" i="3"/>
  <c r="Z1341" i="3"/>
  <c r="AA1341" i="3"/>
  <c r="AB1341" i="3"/>
  <c r="AC1341" i="3"/>
  <c r="AD1341" i="3"/>
  <c r="AE1341" i="3"/>
  <c r="AF1341" i="3"/>
  <c r="AG1341" i="3"/>
  <c r="AH1341" i="3"/>
  <c r="AI1341" i="3"/>
  <c r="AJ1341" i="3"/>
  <c r="AK1341" i="3"/>
  <c r="AT1341" i="3"/>
  <c r="AU1341" i="3"/>
  <c r="AV1341" i="3"/>
  <c r="AW1341" i="3"/>
  <c r="AX1341" i="3"/>
  <c r="U1342" i="3"/>
  <c r="V1342" i="3"/>
  <c r="W1342" i="3"/>
  <c r="X1342" i="3"/>
  <c r="Y1342" i="3"/>
  <c r="Z1342" i="3"/>
  <c r="AA1342" i="3"/>
  <c r="AB1342" i="3"/>
  <c r="AC1342" i="3"/>
  <c r="AD1342" i="3"/>
  <c r="AE1342" i="3"/>
  <c r="AF1342" i="3"/>
  <c r="AG1342" i="3"/>
  <c r="AH1342" i="3"/>
  <c r="AI1342" i="3"/>
  <c r="AJ1342" i="3"/>
  <c r="AK1342" i="3"/>
  <c r="AT1342" i="3"/>
  <c r="AU1342" i="3"/>
  <c r="AV1342" i="3"/>
  <c r="AW1342" i="3"/>
  <c r="AX1342" i="3"/>
  <c r="U1343" i="3"/>
  <c r="V1343" i="3"/>
  <c r="W1343" i="3"/>
  <c r="X1343" i="3"/>
  <c r="Y1343" i="3"/>
  <c r="Z1343" i="3"/>
  <c r="AA1343" i="3"/>
  <c r="AB1343" i="3"/>
  <c r="AC1343" i="3"/>
  <c r="AD1343" i="3"/>
  <c r="AE1343" i="3"/>
  <c r="AF1343" i="3"/>
  <c r="AG1343" i="3"/>
  <c r="AH1343" i="3"/>
  <c r="AI1343" i="3"/>
  <c r="AJ1343" i="3"/>
  <c r="AK1343" i="3"/>
  <c r="AT1343" i="3"/>
  <c r="AU1343" i="3"/>
  <c r="AV1343" i="3"/>
  <c r="AW1343" i="3"/>
  <c r="AX1343" i="3"/>
  <c r="U1344" i="3"/>
  <c r="V1344" i="3"/>
  <c r="W1344" i="3"/>
  <c r="X1344" i="3"/>
  <c r="Y1344" i="3"/>
  <c r="Z1344" i="3"/>
  <c r="AA1344" i="3"/>
  <c r="AB1344" i="3"/>
  <c r="AC1344" i="3"/>
  <c r="AD1344" i="3"/>
  <c r="AE1344" i="3"/>
  <c r="AF1344" i="3"/>
  <c r="AG1344" i="3"/>
  <c r="AH1344" i="3"/>
  <c r="AI1344" i="3"/>
  <c r="AJ1344" i="3"/>
  <c r="AK1344" i="3"/>
  <c r="AT1344" i="3"/>
  <c r="AU1344" i="3"/>
  <c r="AV1344" i="3"/>
  <c r="AW1344" i="3"/>
  <c r="AX1344" i="3"/>
  <c r="U1345" i="3"/>
  <c r="V1345" i="3"/>
  <c r="W1345" i="3"/>
  <c r="X1345" i="3"/>
  <c r="Y1345" i="3"/>
  <c r="Z1345" i="3"/>
  <c r="AA1345" i="3"/>
  <c r="AB1345" i="3"/>
  <c r="AC1345" i="3"/>
  <c r="AD1345" i="3"/>
  <c r="AE1345" i="3"/>
  <c r="AF1345" i="3"/>
  <c r="AG1345" i="3"/>
  <c r="AH1345" i="3"/>
  <c r="AI1345" i="3"/>
  <c r="AJ1345" i="3"/>
  <c r="AK1345" i="3"/>
  <c r="AT1345" i="3"/>
  <c r="AU1345" i="3"/>
  <c r="AV1345" i="3"/>
  <c r="AW1345" i="3"/>
  <c r="AX1345" i="3"/>
  <c r="U1346" i="3"/>
  <c r="V1346" i="3"/>
  <c r="W1346" i="3"/>
  <c r="X1346" i="3"/>
  <c r="Y1346" i="3"/>
  <c r="Z1346" i="3"/>
  <c r="AA1346" i="3"/>
  <c r="AB1346" i="3"/>
  <c r="AC1346" i="3"/>
  <c r="AD1346" i="3"/>
  <c r="AE1346" i="3"/>
  <c r="AF1346" i="3"/>
  <c r="AG1346" i="3"/>
  <c r="AH1346" i="3"/>
  <c r="AI1346" i="3"/>
  <c r="AJ1346" i="3"/>
  <c r="AK1346" i="3"/>
  <c r="AT1346" i="3"/>
  <c r="AU1346" i="3"/>
  <c r="AV1346" i="3"/>
  <c r="AW1346" i="3"/>
  <c r="AX1346" i="3"/>
  <c r="U1347" i="3"/>
  <c r="V1347" i="3"/>
  <c r="W1347" i="3"/>
  <c r="X1347" i="3"/>
  <c r="Y1347" i="3"/>
  <c r="Z1347" i="3"/>
  <c r="AA1347" i="3"/>
  <c r="AB1347" i="3"/>
  <c r="AC1347" i="3"/>
  <c r="AD1347" i="3"/>
  <c r="AE1347" i="3"/>
  <c r="AF1347" i="3"/>
  <c r="AG1347" i="3"/>
  <c r="AH1347" i="3"/>
  <c r="AI1347" i="3"/>
  <c r="AJ1347" i="3"/>
  <c r="AK1347" i="3"/>
  <c r="AT1347" i="3"/>
  <c r="AU1347" i="3"/>
  <c r="AV1347" i="3"/>
  <c r="AW1347" i="3"/>
  <c r="AX1347" i="3"/>
  <c r="U1348" i="3"/>
  <c r="V1348" i="3"/>
  <c r="W1348" i="3"/>
  <c r="X1348" i="3"/>
  <c r="Y1348" i="3"/>
  <c r="Z1348" i="3"/>
  <c r="AA1348" i="3"/>
  <c r="AB1348" i="3"/>
  <c r="AC1348" i="3"/>
  <c r="AD1348" i="3"/>
  <c r="AE1348" i="3"/>
  <c r="AF1348" i="3"/>
  <c r="AG1348" i="3"/>
  <c r="AH1348" i="3"/>
  <c r="AI1348" i="3"/>
  <c r="AJ1348" i="3"/>
  <c r="AK1348" i="3"/>
  <c r="AT1348" i="3"/>
  <c r="AU1348" i="3"/>
  <c r="AV1348" i="3"/>
  <c r="AW1348" i="3"/>
  <c r="AX1348" i="3"/>
  <c r="U1349" i="3"/>
  <c r="V1349" i="3"/>
  <c r="W1349" i="3"/>
  <c r="X1349" i="3"/>
  <c r="Y1349" i="3"/>
  <c r="Z1349" i="3"/>
  <c r="AA1349" i="3"/>
  <c r="AB1349" i="3"/>
  <c r="AC1349" i="3"/>
  <c r="AD1349" i="3"/>
  <c r="AE1349" i="3"/>
  <c r="AF1349" i="3"/>
  <c r="AG1349" i="3"/>
  <c r="AH1349" i="3"/>
  <c r="AI1349" i="3"/>
  <c r="AJ1349" i="3"/>
  <c r="AK1349" i="3"/>
  <c r="AT1349" i="3"/>
  <c r="AU1349" i="3"/>
  <c r="AV1349" i="3"/>
  <c r="AW1349" i="3"/>
  <c r="AX1349" i="3"/>
  <c r="U1350" i="3"/>
  <c r="V1350" i="3"/>
  <c r="W1350" i="3"/>
  <c r="X1350" i="3"/>
  <c r="Y1350" i="3"/>
  <c r="Z1350" i="3"/>
  <c r="AA1350" i="3"/>
  <c r="AB1350" i="3"/>
  <c r="AC1350" i="3"/>
  <c r="AD1350" i="3"/>
  <c r="AE1350" i="3"/>
  <c r="AF1350" i="3"/>
  <c r="AG1350" i="3"/>
  <c r="AH1350" i="3"/>
  <c r="AI1350" i="3"/>
  <c r="AJ1350" i="3"/>
  <c r="AK1350" i="3"/>
  <c r="AT1350" i="3"/>
  <c r="AU1350" i="3"/>
  <c r="AV1350" i="3"/>
  <c r="AW1350" i="3"/>
  <c r="AX1350" i="3"/>
  <c r="U1351" i="3"/>
  <c r="V1351" i="3"/>
  <c r="W1351" i="3"/>
  <c r="X1351" i="3"/>
  <c r="Y1351" i="3"/>
  <c r="Z1351" i="3"/>
  <c r="AA1351" i="3"/>
  <c r="AB1351" i="3"/>
  <c r="AC1351" i="3"/>
  <c r="AD1351" i="3"/>
  <c r="AE1351" i="3"/>
  <c r="AF1351" i="3"/>
  <c r="AG1351" i="3"/>
  <c r="AH1351" i="3"/>
  <c r="AI1351" i="3"/>
  <c r="AJ1351" i="3"/>
  <c r="AK1351" i="3"/>
  <c r="AT1351" i="3"/>
  <c r="AU1351" i="3"/>
  <c r="AV1351" i="3"/>
  <c r="AW1351" i="3"/>
  <c r="AX1351" i="3"/>
  <c r="U1352" i="3"/>
  <c r="V1352" i="3"/>
  <c r="W1352" i="3"/>
  <c r="X1352" i="3"/>
  <c r="Y1352" i="3"/>
  <c r="Z1352" i="3"/>
  <c r="AA1352" i="3"/>
  <c r="AB1352" i="3"/>
  <c r="AC1352" i="3"/>
  <c r="AD1352" i="3"/>
  <c r="AE1352" i="3"/>
  <c r="AF1352" i="3"/>
  <c r="AG1352" i="3"/>
  <c r="AH1352" i="3"/>
  <c r="AI1352" i="3"/>
  <c r="AJ1352" i="3"/>
  <c r="AK1352" i="3"/>
  <c r="AT1352" i="3"/>
  <c r="AU1352" i="3"/>
  <c r="AV1352" i="3"/>
  <c r="AW1352" i="3"/>
  <c r="AX1352" i="3"/>
  <c r="U1353" i="3"/>
  <c r="V1353" i="3"/>
  <c r="W1353" i="3"/>
  <c r="X1353" i="3"/>
  <c r="Y1353" i="3"/>
  <c r="Z1353" i="3"/>
  <c r="AA1353" i="3"/>
  <c r="AB1353" i="3"/>
  <c r="AC1353" i="3"/>
  <c r="AD1353" i="3"/>
  <c r="AE1353" i="3"/>
  <c r="AF1353" i="3"/>
  <c r="AG1353" i="3"/>
  <c r="AH1353" i="3"/>
  <c r="AI1353" i="3"/>
  <c r="AJ1353" i="3"/>
  <c r="AK1353" i="3"/>
  <c r="AT1353" i="3"/>
  <c r="AU1353" i="3"/>
  <c r="AV1353" i="3"/>
  <c r="AW1353" i="3"/>
  <c r="AX1353" i="3"/>
  <c r="U1354" i="3"/>
  <c r="V1354" i="3"/>
  <c r="W1354" i="3"/>
  <c r="X1354" i="3"/>
  <c r="Y1354" i="3"/>
  <c r="Z1354" i="3"/>
  <c r="AA1354" i="3"/>
  <c r="AB1354" i="3"/>
  <c r="AC1354" i="3"/>
  <c r="AD1354" i="3"/>
  <c r="AE1354" i="3"/>
  <c r="AF1354" i="3"/>
  <c r="AG1354" i="3"/>
  <c r="AH1354" i="3"/>
  <c r="AI1354" i="3"/>
  <c r="AJ1354" i="3"/>
  <c r="AK1354" i="3"/>
  <c r="AT1354" i="3"/>
  <c r="AU1354" i="3"/>
  <c r="AV1354" i="3"/>
  <c r="AW1354" i="3"/>
  <c r="AX1354" i="3"/>
  <c r="U1355" i="3"/>
  <c r="V1355" i="3"/>
  <c r="W1355" i="3"/>
  <c r="X1355" i="3"/>
  <c r="Y1355" i="3"/>
  <c r="Z1355" i="3"/>
  <c r="AA1355" i="3"/>
  <c r="AB1355" i="3"/>
  <c r="AC1355" i="3"/>
  <c r="AD1355" i="3"/>
  <c r="AE1355" i="3"/>
  <c r="AF1355" i="3"/>
  <c r="AG1355" i="3"/>
  <c r="AH1355" i="3"/>
  <c r="AI1355" i="3"/>
  <c r="AJ1355" i="3"/>
  <c r="AK1355" i="3"/>
  <c r="AT1355" i="3"/>
  <c r="AU1355" i="3"/>
  <c r="AV1355" i="3"/>
  <c r="AW1355" i="3"/>
  <c r="AX1355" i="3"/>
  <c r="U1356" i="3"/>
  <c r="V1356" i="3"/>
  <c r="W1356" i="3"/>
  <c r="X1356" i="3"/>
  <c r="Y1356" i="3"/>
  <c r="Z1356" i="3"/>
  <c r="AA1356" i="3"/>
  <c r="AB1356" i="3"/>
  <c r="AC1356" i="3"/>
  <c r="AD1356" i="3"/>
  <c r="AE1356" i="3"/>
  <c r="AF1356" i="3"/>
  <c r="AG1356" i="3"/>
  <c r="AH1356" i="3"/>
  <c r="AI1356" i="3"/>
  <c r="AJ1356" i="3"/>
  <c r="AK1356" i="3"/>
  <c r="AT1356" i="3"/>
  <c r="AU1356" i="3"/>
  <c r="AV1356" i="3"/>
  <c r="AW1356" i="3"/>
  <c r="AX1356" i="3"/>
  <c r="U1357" i="3"/>
  <c r="V1357" i="3"/>
  <c r="W1357" i="3"/>
  <c r="X1357" i="3"/>
  <c r="Y1357" i="3"/>
  <c r="Z1357" i="3"/>
  <c r="AA1357" i="3"/>
  <c r="AB1357" i="3"/>
  <c r="AC1357" i="3"/>
  <c r="AD1357" i="3"/>
  <c r="AE1357" i="3"/>
  <c r="AF1357" i="3"/>
  <c r="AG1357" i="3"/>
  <c r="AH1357" i="3"/>
  <c r="AI1357" i="3"/>
  <c r="AJ1357" i="3"/>
  <c r="AK1357" i="3"/>
  <c r="AT1357" i="3"/>
  <c r="AU1357" i="3"/>
  <c r="AV1357" i="3"/>
  <c r="AW1357" i="3"/>
  <c r="AX1357" i="3"/>
  <c r="U1358" i="3"/>
  <c r="V1358" i="3"/>
  <c r="W1358" i="3"/>
  <c r="X1358" i="3"/>
  <c r="Y1358" i="3"/>
  <c r="Z1358" i="3"/>
  <c r="AA1358" i="3"/>
  <c r="AB1358" i="3"/>
  <c r="AC1358" i="3"/>
  <c r="AD1358" i="3"/>
  <c r="AE1358" i="3"/>
  <c r="AF1358" i="3"/>
  <c r="AG1358" i="3"/>
  <c r="AH1358" i="3"/>
  <c r="AI1358" i="3"/>
  <c r="AJ1358" i="3"/>
  <c r="AK1358" i="3"/>
  <c r="AT1358" i="3"/>
  <c r="AU1358" i="3"/>
  <c r="AV1358" i="3"/>
  <c r="AW1358" i="3"/>
  <c r="AX1358" i="3"/>
  <c r="U1359" i="3"/>
  <c r="V1359" i="3"/>
  <c r="W1359" i="3"/>
  <c r="X1359" i="3"/>
  <c r="Y1359" i="3"/>
  <c r="Z1359" i="3"/>
  <c r="AA1359" i="3"/>
  <c r="AB1359" i="3"/>
  <c r="AC1359" i="3"/>
  <c r="AD1359" i="3"/>
  <c r="AE1359" i="3"/>
  <c r="AF1359" i="3"/>
  <c r="AG1359" i="3"/>
  <c r="AH1359" i="3"/>
  <c r="AI1359" i="3"/>
  <c r="AJ1359" i="3"/>
  <c r="AK1359" i="3"/>
  <c r="AT1359" i="3"/>
  <c r="AU1359" i="3"/>
  <c r="AV1359" i="3"/>
  <c r="AW1359" i="3"/>
  <c r="AX1359" i="3"/>
  <c r="U1360" i="3"/>
  <c r="V1360" i="3"/>
  <c r="W1360" i="3"/>
  <c r="X1360" i="3"/>
  <c r="Y1360" i="3"/>
  <c r="Z1360" i="3"/>
  <c r="AA1360" i="3"/>
  <c r="AB1360" i="3"/>
  <c r="AC1360" i="3"/>
  <c r="AD1360" i="3"/>
  <c r="AE1360" i="3"/>
  <c r="AF1360" i="3"/>
  <c r="AG1360" i="3"/>
  <c r="AH1360" i="3"/>
  <c r="AI1360" i="3"/>
  <c r="AJ1360" i="3"/>
  <c r="AK1360" i="3"/>
  <c r="AT1360" i="3"/>
  <c r="AU1360" i="3"/>
  <c r="AV1360" i="3"/>
  <c r="AW1360" i="3"/>
  <c r="AX1360" i="3"/>
  <c r="U1361" i="3"/>
  <c r="V1361" i="3"/>
  <c r="W1361" i="3"/>
  <c r="X1361" i="3"/>
  <c r="Y1361" i="3"/>
  <c r="Z1361" i="3"/>
  <c r="AA1361" i="3"/>
  <c r="AB1361" i="3"/>
  <c r="AC1361" i="3"/>
  <c r="AD1361" i="3"/>
  <c r="AE1361" i="3"/>
  <c r="AF1361" i="3"/>
  <c r="AG1361" i="3"/>
  <c r="AH1361" i="3"/>
  <c r="AI1361" i="3"/>
  <c r="AJ1361" i="3"/>
  <c r="AK1361" i="3"/>
  <c r="AT1361" i="3"/>
  <c r="AU1361" i="3"/>
  <c r="AV1361" i="3"/>
  <c r="AW1361" i="3"/>
  <c r="AX1361" i="3"/>
  <c r="U1362" i="3"/>
  <c r="V1362" i="3"/>
  <c r="W1362" i="3"/>
  <c r="X1362" i="3"/>
  <c r="Y1362" i="3"/>
  <c r="Z1362" i="3"/>
  <c r="AA1362" i="3"/>
  <c r="AB1362" i="3"/>
  <c r="AC1362" i="3"/>
  <c r="AD1362" i="3"/>
  <c r="AE1362" i="3"/>
  <c r="AF1362" i="3"/>
  <c r="AG1362" i="3"/>
  <c r="AH1362" i="3"/>
  <c r="AI1362" i="3"/>
  <c r="AJ1362" i="3"/>
  <c r="AK1362" i="3"/>
  <c r="AT1362" i="3"/>
  <c r="AU1362" i="3"/>
  <c r="AV1362" i="3"/>
  <c r="AW1362" i="3"/>
  <c r="AX1362" i="3"/>
  <c r="U1363" i="3"/>
  <c r="V1363" i="3"/>
  <c r="W1363" i="3"/>
  <c r="X1363" i="3"/>
  <c r="Y1363" i="3"/>
  <c r="Z1363" i="3"/>
  <c r="AA1363" i="3"/>
  <c r="AB1363" i="3"/>
  <c r="AC1363" i="3"/>
  <c r="AD1363" i="3"/>
  <c r="AE1363" i="3"/>
  <c r="AF1363" i="3"/>
  <c r="AG1363" i="3"/>
  <c r="AH1363" i="3"/>
  <c r="AI1363" i="3"/>
  <c r="AJ1363" i="3"/>
  <c r="AK1363" i="3"/>
  <c r="AT1363" i="3"/>
  <c r="AU1363" i="3"/>
  <c r="AV1363" i="3"/>
  <c r="AW1363" i="3"/>
  <c r="AX1363" i="3"/>
  <c r="U1364" i="3"/>
  <c r="V1364" i="3"/>
  <c r="W1364" i="3"/>
  <c r="X1364" i="3"/>
  <c r="Y1364" i="3"/>
  <c r="Z1364" i="3"/>
  <c r="AA1364" i="3"/>
  <c r="AB1364" i="3"/>
  <c r="AC1364" i="3"/>
  <c r="AD1364" i="3"/>
  <c r="AE1364" i="3"/>
  <c r="AF1364" i="3"/>
  <c r="AG1364" i="3"/>
  <c r="AH1364" i="3"/>
  <c r="AI1364" i="3"/>
  <c r="AJ1364" i="3"/>
  <c r="AK1364" i="3"/>
  <c r="AT1364" i="3"/>
  <c r="AU1364" i="3"/>
  <c r="AV1364" i="3"/>
  <c r="AW1364" i="3"/>
  <c r="AX1364" i="3"/>
  <c r="U1365" i="3"/>
  <c r="V1365" i="3"/>
  <c r="W1365" i="3"/>
  <c r="X1365" i="3"/>
  <c r="Y1365" i="3"/>
  <c r="Z1365" i="3"/>
  <c r="AA1365" i="3"/>
  <c r="AB1365" i="3"/>
  <c r="AC1365" i="3"/>
  <c r="AD1365" i="3"/>
  <c r="AE1365" i="3"/>
  <c r="AF1365" i="3"/>
  <c r="AG1365" i="3"/>
  <c r="AH1365" i="3"/>
  <c r="AI1365" i="3"/>
  <c r="AJ1365" i="3"/>
  <c r="AK1365" i="3"/>
  <c r="AT1365" i="3"/>
  <c r="AU1365" i="3"/>
  <c r="AV1365" i="3"/>
  <c r="AW1365" i="3"/>
  <c r="AX1365" i="3"/>
  <c r="U1366" i="3"/>
  <c r="V1366" i="3"/>
  <c r="W1366" i="3"/>
  <c r="X1366" i="3"/>
  <c r="Y1366" i="3"/>
  <c r="Z1366" i="3"/>
  <c r="AA1366" i="3"/>
  <c r="AB1366" i="3"/>
  <c r="AC1366" i="3"/>
  <c r="AD1366" i="3"/>
  <c r="AE1366" i="3"/>
  <c r="AF1366" i="3"/>
  <c r="AG1366" i="3"/>
  <c r="AH1366" i="3"/>
  <c r="AI1366" i="3"/>
  <c r="AJ1366" i="3"/>
  <c r="AK1366" i="3"/>
  <c r="AT1366" i="3"/>
  <c r="AU1366" i="3"/>
  <c r="AV1366" i="3"/>
  <c r="AW1366" i="3"/>
  <c r="AX1366" i="3"/>
  <c r="U1367" i="3"/>
  <c r="V1367" i="3"/>
  <c r="W1367" i="3"/>
  <c r="X1367" i="3"/>
  <c r="Y1367" i="3"/>
  <c r="Z1367" i="3"/>
  <c r="AA1367" i="3"/>
  <c r="AB1367" i="3"/>
  <c r="AC1367" i="3"/>
  <c r="AD1367" i="3"/>
  <c r="AE1367" i="3"/>
  <c r="AF1367" i="3"/>
  <c r="AG1367" i="3"/>
  <c r="AH1367" i="3"/>
  <c r="AI1367" i="3"/>
  <c r="AJ1367" i="3"/>
  <c r="AK1367" i="3"/>
  <c r="AT1367" i="3"/>
  <c r="AU1367" i="3"/>
  <c r="AV1367" i="3"/>
  <c r="AW1367" i="3"/>
  <c r="AX1367" i="3"/>
  <c r="U1368" i="3"/>
  <c r="V1368" i="3"/>
  <c r="W1368" i="3"/>
  <c r="X1368" i="3"/>
  <c r="Y1368" i="3"/>
  <c r="Z1368" i="3"/>
  <c r="AA1368" i="3"/>
  <c r="AB1368" i="3"/>
  <c r="AC1368" i="3"/>
  <c r="AD1368" i="3"/>
  <c r="AE1368" i="3"/>
  <c r="AF1368" i="3"/>
  <c r="AG1368" i="3"/>
  <c r="AH1368" i="3"/>
  <c r="AI1368" i="3"/>
  <c r="AJ1368" i="3"/>
  <c r="AK1368" i="3"/>
  <c r="AT1368" i="3"/>
  <c r="AU1368" i="3"/>
  <c r="AV1368" i="3"/>
  <c r="AW1368" i="3"/>
  <c r="AX1368" i="3"/>
  <c r="U1369" i="3"/>
  <c r="V1369" i="3"/>
  <c r="W1369" i="3"/>
  <c r="X1369" i="3"/>
  <c r="Y1369" i="3"/>
  <c r="Z1369" i="3"/>
  <c r="AA1369" i="3"/>
  <c r="AB1369" i="3"/>
  <c r="AC1369" i="3"/>
  <c r="AD1369" i="3"/>
  <c r="AE1369" i="3"/>
  <c r="AF1369" i="3"/>
  <c r="AG1369" i="3"/>
  <c r="AH1369" i="3"/>
  <c r="AI1369" i="3"/>
  <c r="AJ1369" i="3"/>
  <c r="AK1369" i="3"/>
  <c r="AT1369" i="3"/>
  <c r="AU1369" i="3"/>
  <c r="AV1369" i="3"/>
  <c r="AW1369" i="3"/>
  <c r="AX1369" i="3"/>
  <c r="U1370" i="3"/>
  <c r="V1370" i="3"/>
  <c r="W1370" i="3"/>
  <c r="X1370" i="3"/>
  <c r="Y1370" i="3"/>
  <c r="Z1370" i="3"/>
  <c r="AA1370" i="3"/>
  <c r="AB1370" i="3"/>
  <c r="AC1370" i="3"/>
  <c r="AD1370" i="3"/>
  <c r="AE1370" i="3"/>
  <c r="AF1370" i="3"/>
  <c r="AG1370" i="3"/>
  <c r="AH1370" i="3"/>
  <c r="AI1370" i="3"/>
  <c r="AJ1370" i="3"/>
  <c r="AK1370" i="3"/>
  <c r="AT1370" i="3"/>
  <c r="AU1370" i="3"/>
  <c r="AV1370" i="3"/>
  <c r="AW1370" i="3"/>
  <c r="AX1370" i="3"/>
  <c r="U1371" i="3"/>
  <c r="V1371" i="3"/>
  <c r="W1371" i="3"/>
  <c r="X1371" i="3"/>
  <c r="Y1371" i="3"/>
  <c r="Z1371" i="3"/>
  <c r="AA1371" i="3"/>
  <c r="AB1371" i="3"/>
  <c r="AC1371" i="3"/>
  <c r="AD1371" i="3"/>
  <c r="AE1371" i="3"/>
  <c r="AF1371" i="3"/>
  <c r="AG1371" i="3"/>
  <c r="AH1371" i="3"/>
  <c r="AI1371" i="3"/>
  <c r="AJ1371" i="3"/>
  <c r="AK1371" i="3"/>
  <c r="AT1371" i="3"/>
  <c r="AU1371" i="3"/>
  <c r="AV1371" i="3"/>
  <c r="AW1371" i="3"/>
  <c r="AX1371" i="3"/>
  <c r="U1372" i="3"/>
  <c r="V1372" i="3"/>
  <c r="W1372" i="3"/>
  <c r="X1372" i="3"/>
  <c r="Y1372" i="3"/>
  <c r="Z1372" i="3"/>
  <c r="AA1372" i="3"/>
  <c r="AB1372" i="3"/>
  <c r="AC1372" i="3"/>
  <c r="AD1372" i="3"/>
  <c r="AE1372" i="3"/>
  <c r="AF1372" i="3"/>
  <c r="AG1372" i="3"/>
  <c r="AH1372" i="3"/>
  <c r="AI1372" i="3"/>
  <c r="AJ1372" i="3"/>
  <c r="AK1372" i="3"/>
  <c r="AT1372" i="3"/>
  <c r="AU1372" i="3"/>
  <c r="AV1372" i="3"/>
  <c r="AW1372" i="3"/>
  <c r="AX1372" i="3"/>
  <c r="U1373" i="3"/>
  <c r="V1373" i="3"/>
  <c r="W1373" i="3"/>
  <c r="X1373" i="3"/>
  <c r="Y1373" i="3"/>
  <c r="Z1373" i="3"/>
  <c r="AA1373" i="3"/>
  <c r="AB1373" i="3"/>
  <c r="AC1373" i="3"/>
  <c r="AD1373" i="3"/>
  <c r="AE1373" i="3"/>
  <c r="AF1373" i="3"/>
  <c r="AG1373" i="3"/>
  <c r="AH1373" i="3"/>
  <c r="AI1373" i="3"/>
  <c r="AJ1373" i="3"/>
  <c r="AK1373" i="3"/>
  <c r="AT1373" i="3"/>
  <c r="AU1373" i="3"/>
  <c r="AV1373" i="3"/>
  <c r="AW1373" i="3"/>
  <c r="AX1373" i="3"/>
  <c r="U1374" i="3"/>
  <c r="V1374" i="3"/>
  <c r="W1374" i="3"/>
  <c r="X1374" i="3"/>
  <c r="Y1374" i="3"/>
  <c r="Z1374" i="3"/>
  <c r="AA1374" i="3"/>
  <c r="AB1374" i="3"/>
  <c r="AC1374" i="3"/>
  <c r="AD1374" i="3"/>
  <c r="AE1374" i="3"/>
  <c r="AF1374" i="3"/>
  <c r="AG1374" i="3"/>
  <c r="AH1374" i="3"/>
  <c r="AI1374" i="3"/>
  <c r="AJ1374" i="3"/>
  <c r="AK1374" i="3"/>
  <c r="AT1374" i="3"/>
  <c r="AU1374" i="3"/>
  <c r="AV1374" i="3"/>
  <c r="AW1374" i="3"/>
  <c r="AX1374" i="3"/>
  <c r="U1375" i="3"/>
  <c r="V1375" i="3"/>
  <c r="W1375" i="3"/>
  <c r="X1375" i="3"/>
  <c r="Y1375" i="3"/>
  <c r="Z1375" i="3"/>
  <c r="AA1375" i="3"/>
  <c r="AB1375" i="3"/>
  <c r="AC1375" i="3"/>
  <c r="AD1375" i="3"/>
  <c r="AE1375" i="3"/>
  <c r="AF1375" i="3"/>
  <c r="AG1375" i="3"/>
  <c r="AH1375" i="3"/>
  <c r="AI1375" i="3"/>
  <c r="AJ1375" i="3"/>
  <c r="AK1375" i="3"/>
  <c r="AT1375" i="3"/>
  <c r="AU1375" i="3"/>
  <c r="AV1375" i="3"/>
  <c r="AW1375" i="3"/>
  <c r="AX1375" i="3"/>
  <c r="U1376" i="3"/>
  <c r="V1376" i="3"/>
  <c r="W1376" i="3"/>
  <c r="X1376" i="3"/>
  <c r="Y1376" i="3"/>
  <c r="Z1376" i="3"/>
  <c r="AA1376" i="3"/>
  <c r="AB1376" i="3"/>
  <c r="AC1376" i="3"/>
  <c r="AD1376" i="3"/>
  <c r="AE1376" i="3"/>
  <c r="AF1376" i="3"/>
  <c r="AG1376" i="3"/>
  <c r="AH1376" i="3"/>
  <c r="AI1376" i="3"/>
  <c r="AJ1376" i="3"/>
  <c r="AK1376" i="3"/>
  <c r="AT1376" i="3"/>
  <c r="AU1376" i="3"/>
  <c r="AV1376" i="3"/>
  <c r="AW1376" i="3"/>
  <c r="AX1376" i="3"/>
  <c r="U1377" i="3"/>
  <c r="V1377" i="3"/>
  <c r="W1377" i="3"/>
  <c r="X1377" i="3"/>
  <c r="Y1377" i="3"/>
  <c r="Z1377" i="3"/>
  <c r="AA1377" i="3"/>
  <c r="AB1377" i="3"/>
  <c r="AC1377" i="3"/>
  <c r="AD1377" i="3"/>
  <c r="AE1377" i="3"/>
  <c r="AF1377" i="3"/>
  <c r="AG1377" i="3"/>
  <c r="AH1377" i="3"/>
  <c r="AI1377" i="3"/>
  <c r="AJ1377" i="3"/>
  <c r="AK1377" i="3"/>
  <c r="AT1377" i="3"/>
  <c r="AU1377" i="3"/>
  <c r="AV1377" i="3"/>
  <c r="AW1377" i="3"/>
  <c r="AX1377" i="3"/>
  <c r="U1378" i="3"/>
  <c r="V1378" i="3"/>
  <c r="W1378" i="3"/>
  <c r="X1378" i="3"/>
  <c r="Y1378" i="3"/>
  <c r="Z1378" i="3"/>
  <c r="AA1378" i="3"/>
  <c r="AB1378" i="3"/>
  <c r="AC1378" i="3"/>
  <c r="AD1378" i="3"/>
  <c r="AE1378" i="3"/>
  <c r="AF1378" i="3"/>
  <c r="AG1378" i="3"/>
  <c r="AH1378" i="3"/>
  <c r="AI1378" i="3"/>
  <c r="AJ1378" i="3"/>
  <c r="AK1378" i="3"/>
  <c r="AT1378" i="3"/>
  <c r="AU1378" i="3"/>
  <c r="AV1378" i="3"/>
  <c r="AW1378" i="3"/>
  <c r="AX1378" i="3"/>
  <c r="U1379" i="3"/>
  <c r="V1379" i="3"/>
  <c r="W1379" i="3"/>
  <c r="X1379" i="3"/>
  <c r="Y1379" i="3"/>
  <c r="Z1379" i="3"/>
  <c r="AA1379" i="3"/>
  <c r="AB1379" i="3"/>
  <c r="AC1379" i="3"/>
  <c r="AD1379" i="3"/>
  <c r="AE1379" i="3"/>
  <c r="AF1379" i="3"/>
  <c r="AG1379" i="3"/>
  <c r="AH1379" i="3"/>
  <c r="AI1379" i="3"/>
  <c r="AJ1379" i="3"/>
  <c r="AK1379" i="3"/>
  <c r="AT1379" i="3"/>
  <c r="AU1379" i="3"/>
  <c r="AV1379" i="3"/>
  <c r="AW1379" i="3"/>
  <c r="AX1379" i="3"/>
  <c r="U1380" i="3"/>
  <c r="V1380" i="3"/>
  <c r="W1380" i="3"/>
  <c r="X1380" i="3"/>
  <c r="Y1380" i="3"/>
  <c r="Z1380" i="3"/>
  <c r="AA1380" i="3"/>
  <c r="AB1380" i="3"/>
  <c r="AC1380" i="3"/>
  <c r="AD1380" i="3"/>
  <c r="AE1380" i="3"/>
  <c r="AF1380" i="3"/>
  <c r="AG1380" i="3"/>
  <c r="AH1380" i="3"/>
  <c r="AI1380" i="3"/>
  <c r="AJ1380" i="3"/>
  <c r="AK1380" i="3"/>
  <c r="AT1380" i="3"/>
  <c r="AU1380" i="3"/>
  <c r="AV1380" i="3"/>
  <c r="AW1380" i="3"/>
  <c r="AX1380" i="3"/>
  <c r="U1381" i="3"/>
  <c r="V1381" i="3"/>
  <c r="W1381" i="3"/>
  <c r="X1381" i="3"/>
  <c r="Y1381" i="3"/>
  <c r="Z1381" i="3"/>
  <c r="AA1381" i="3"/>
  <c r="AB1381" i="3"/>
  <c r="AC1381" i="3"/>
  <c r="AD1381" i="3"/>
  <c r="AE1381" i="3"/>
  <c r="AF1381" i="3"/>
  <c r="AG1381" i="3"/>
  <c r="AH1381" i="3"/>
  <c r="AI1381" i="3"/>
  <c r="AJ1381" i="3"/>
  <c r="AK1381" i="3"/>
  <c r="AT1381" i="3"/>
  <c r="AU1381" i="3"/>
  <c r="AV1381" i="3"/>
  <c r="AW1381" i="3"/>
  <c r="AX1381" i="3"/>
  <c r="U1382" i="3"/>
  <c r="V1382" i="3"/>
  <c r="W1382" i="3"/>
  <c r="X1382" i="3"/>
  <c r="Y1382" i="3"/>
  <c r="Z1382" i="3"/>
  <c r="AA1382" i="3"/>
  <c r="AB1382" i="3"/>
  <c r="AC1382" i="3"/>
  <c r="AD1382" i="3"/>
  <c r="AE1382" i="3"/>
  <c r="AF1382" i="3"/>
  <c r="AG1382" i="3"/>
  <c r="AH1382" i="3"/>
  <c r="AI1382" i="3"/>
  <c r="AJ1382" i="3"/>
  <c r="AK1382" i="3"/>
  <c r="AT1382" i="3"/>
  <c r="AU1382" i="3"/>
  <c r="AV1382" i="3"/>
  <c r="AW1382" i="3"/>
  <c r="AX1382" i="3"/>
  <c r="U1383" i="3"/>
  <c r="V1383" i="3"/>
  <c r="W1383" i="3"/>
  <c r="X1383" i="3"/>
  <c r="Y1383" i="3"/>
  <c r="Z1383" i="3"/>
  <c r="AA1383" i="3"/>
  <c r="AB1383" i="3"/>
  <c r="AC1383" i="3"/>
  <c r="AD1383" i="3"/>
  <c r="AE1383" i="3"/>
  <c r="AF1383" i="3"/>
  <c r="AG1383" i="3"/>
  <c r="AH1383" i="3"/>
  <c r="AI1383" i="3"/>
  <c r="AJ1383" i="3"/>
  <c r="AK1383" i="3"/>
  <c r="AT1383" i="3"/>
  <c r="AU1383" i="3"/>
  <c r="AV1383" i="3"/>
  <c r="AW1383" i="3"/>
  <c r="AX1383" i="3"/>
  <c r="U1384" i="3"/>
  <c r="V1384" i="3"/>
  <c r="W1384" i="3"/>
  <c r="X1384" i="3"/>
  <c r="Y1384" i="3"/>
  <c r="Z1384" i="3"/>
  <c r="AA1384" i="3"/>
  <c r="AB1384" i="3"/>
  <c r="AC1384" i="3"/>
  <c r="AD1384" i="3"/>
  <c r="AE1384" i="3"/>
  <c r="AF1384" i="3"/>
  <c r="AG1384" i="3"/>
  <c r="AH1384" i="3"/>
  <c r="AI1384" i="3"/>
  <c r="AJ1384" i="3"/>
  <c r="AK1384" i="3"/>
  <c r="AT1384" i="3"/>
  <c r="AU1384" i="3"/>
  <c r="AV1384" i="3"/>
  <c r="AW1384" i="3"/>
  <c r="AX1384" i="3"/>
  <c r="U1385" i="3"/>
  <c r="V1385" i="3"/>
  <c r="W1385" i="3"/>
  <c r="X1385" i="3"/>
  <c r="Y1385" i="3"/>
  <c r="Z1385" i="3"/>
  <c r="AA1385" i="3"/>
  <c r="AB1385" i="3"/>
  <c r="AC1385" i="3"/>
  <c r="AD1385" i="3"/>
  <c r="AE1385" i="3"/>
  <c r="AF1385" i="3"/>
  <c r="AG1385" i="3"/>
  <c r="AH1385" i="3"/>
  <c r="AI1385" i="3"/>
  <c r="AJ1385" i="3"/>
  <c r="AK1385" i="3"/>
  <c r="AT1385" i="3"/>
  <c r="AU1385" i="3"/>
  <c r="AV1385" i="3"/>
  <c r="AW1385" i="3"/>
  <c r="AX1385" i="3"/>
  <c r="U1386" i="3"/>
  <c r="V1386" i="3"/>
  <c r="W1386" i="3"/>
  <c r="X1386" i="3"/>
  <c r="Y1386" i="3"/>
  <c r="Z1386" i="3"/>
  <c r="AA1386" i="3"/>
  <c r="AB1386" i="3"/>
  <c r="AC1386" i="3"/>
  <c r="AD1386" i="3"/>
  <c r="AE1386" i="3"/>
  <c r="AF1386" i="3"/>
  <c r="AG1386" i="3"/>
  <c r="AH1386" i="3"/>
  <c r="AI1386" i="3"/>
  <c r="AJ1386" i="3"/>
  <c r="AK1386" i="3"/>
  <c r="AT1386" i="3"/>
  <c r="AU1386" i="3"/>
  <c r="AV1386" i="3"/>
  <c r="AW1386" i="3"/>
  <c r="AX1386" i="3"/>
  <c r="U1387" i="3"/>
  <c r="V1387" i="3"/>
  <c r="W1387" i="3"/>
  <c r="X1387" i="3"/>
  <c r="Y1387" i="3"/>
  <c r="Z1387" i="3"/>
  <c r="AA1387" i="3"/>
  <c r="AB1387" i="3"/>
  <c r="AC1387" i="3"/>
  <c r="AD1387" i="3"/>
  <c r="AE1387" i="3"/>
  <c r="AF1387" i="3"/>
  <c r="AG1387" i="3"/>
  <c r="AH1387" i="3"/>
  <c r="AI1387" i="3"/>
  <c r="AJ1387" i="3"/>
  <c r="AK1387" i="3"/>
  <c r="AT1387" i="3"/>
  <c r="AU1387" i="3"/>
  <c r="AV1387" i="3"/>
  <c r="AW1387" i="3"/>
  <c r="AX1387" i="3"/>
  <c r="U1388" i="3"/>
  <c r="V1388" i="3"/>
  <c r="W1388" i="3"/>
  <c r="X1388" i="3"/>
  <c r="Y1388" i="3"/>
  <c r="Z1388" i="3"/>
  <c r="AA1388" i="3"/>
  <c r="AB1388" i="3"/>
  <c r="AC1388" i="3"/>
  <c r="AD1388" i="3"/>
  <c r="AE1388" i="3"/>
  <c r="AF1388" i="3"/>
  <c r="AG1388" i="3"/>
  <c r="AH1388" i="3"/>
  <c r="AI1388" i="3"/>
  <c r="AJ1388" i="3"/>
  <c r="AK1388" i="3"/>
  <c r="AT1388" i="3"/>
  <c r="AU1388" i="3"/>
  <c r="AV1388" i="3"/>
  <c r="AW1388" i="3"/>
  <c r="AX1388" i="3"/>
  <c r="U1389" i="3"/>
  <c r="V1389" i="3"/>
  <c r="W1389" i="3"/>
  <c r="X1389" i="3"/>
  <c r="Y1389" i="3"/>
  <c r="Z1389" i="3"/>
  <c r="AA1389" i="3"/>
  <c r="AB1389" i="3"/>
  <c r="AC1389" i="3"/>
  <c r="AD1389" i="3"/>
  <c r="AE1389" i="3"/>
  <c r="AF1389" i="3"/>
  <c r="AG1389" i="3"/>
  <c r="AH1389" i="3"/>
  <c r="AI1389" i="3"/>
  <c r="AJ1389" i="3"/>
  <c r="AK1389" i="3"/>
  <c r="AT1389" i="3"/>
  <c r="AU1389" i="3"/>
  <c r="AV1389" i="3"/>
  <c r="AW1389" i="3"/>
  <c r="AX1389" i="3"/>
  <c r="U1390" i="3"/>
  <c r="V1390" i="3"/>
  <c r="W1390" i="3"/>
  <c r="X1390" i="3"/>
  <c r="Y1390" i="3"/>
  <c r="Z1390" i="3"/>
  <c r="AA1390" i="3"/>
  <c r="AB1390" i="3"/>
  <c r="AC1390" i="3"/>
  <c r="AD1390" i="3"/>
  <c r="AE1390" i="3"/>
  <c r="AF1390" i="3"/>
  <c r="AG1390" i="3"/>
  <c r="AH1390" i="3"/>
  <c r="AI1390" i="3"/>
  <c r="AJ1390" i="3"/>
  <c r="AK1390" i="3"/>
  <c r="AT1390" i="3"/>
  <c r="AU1390" i="3"/>
  <c r="AV1390" i="3"/>
  <c r="AW1390" i="3"/>
  <c r="AX1390" i="3"/>
  <c r="U1391" i="3"/>
  <c r="V1391" i="3"/>
  <c r="W1391" i="3"/>
  <c r="X1391" i="3"/>
  <c r="Y1391" i="3"/>
  <c r="Z1391" i="3"/>
  <c r="AA1391" i="3"/>
  <c r="AB1391" i="3"/>
  <c r="AC1391" i="3"/>
  <c r="AD1391" i="3"/>
  <c r="AE1391" i="3"/>
  <c r="AF1391" i="3"/>
  <c r="AG1391" i="3"/>
  <c r="AH1391" i="3"/>
  <c r="AI1391" i="3"/>
  <c r="AJ1391" i="3"/>
  <c r="AK1391" i="3"/>
  <c r="AT1391" i="3"/>
  <c r="AU1391" i="3"/>
  <c r="AV1391" i="3"/>
  <c r="AW1391" i="3"/>
  <c r="AX1391" i="3"/>
  <c r="U1392" i="3"/>
  <c r="V1392" i="3"/>
  <c r="W1392" i="3"/>
  <c r="X1392" i="3"/>
  <c r="Y1392" i="3"/>
  <c r="Z1392" i="3"/>
  <c r="AA1392" i="3"/>
  <c r="AB1392" i="3"/>
  <c r="AC1392" i="3"/>
  <c r="AD1392" i="3"/>
  <c r="AE1392" i="3"/>
  <c r="AF1392" i="3"/>
  <c r="AG1392" i="3"/>
  <c r="AH1392" i="3"/>
  <c r="AI1392" i="3"/>
  <c r="AJ1392" i="3"/>
  <c r="AK1392" i="3"/>
  <c r="AT1392" i="3"/>
  <c r="AU1392" i="3"/>
  <c r="AV1392" i="3"/>
  <c r="AW1392" i="3"/>
  <c r="AX1392" i="3"/>
  <c r="U1393" i="3"/>
  <c r="V1393" i="3"/>
  <c r="W1393" i="3"/>
  <c r="X1393" i="3"/>
  <c r="Y1393" i="3"/>
  <c r="Z1393" i="3"/>
  <c r="AA1393" i="3"/>
  <c r="AB1393" i="3"/>
  <c r="AC1393" i="3"/>
  <c r="AD1393" i="3"/>
  <c r="AE1393" i="3"/>
  <c r="AF1393" i="3"/>
  <c r="AG1393" i="3"/>
  <c r="AH1393" i="3"/>
  <c r="AI1393" i="3"/>
  <c r="AJ1393" i="3"/>
  <c r="AK1393" i="3"/>
  <c r="AT1393" i="3"/>
  <c r="AU1393" i="3"/>
  <c r="AV1393" i="3"/>
  <c r="AW1393" i="3"/>
  <c r="AX1393" i="3"/>
  <c r="U1394" i="3"/>
  <c r="V1394" i="3"/>
  <c r="W1394" i="3"/>
  <c r="X1394" i="3"/>
  <c r="Y1394" i="3"/>
  <c r="Z1394" i="3"/>
  <c r="AA1394" i="3"/>
  <c r="AB1394" i="3"/>
  <c r="AC1394" i="3"/>
  <c r="AD1394" i="3"/>
  <c r="AE1394" i="3"/>
  <c r="AF1394" i="3"/>
  <c r="AG1394" i="3"/>
  <c r="AH1394" i="3"/>
  <c r="AI1394" i="3"/>
  <c r="AJ1394" i="3"/>
  <c r="AK1394" i="3"/>
  <c r="AT1394" i="3"/>
  <c r="AU1394" i="3"/>
  <c r="AV1394" i="3"/>
  <c r="AW1394" i="3"/>
  <c r="AX1394" i="3"/>
  <c r="U1395" i="3"/>
  <c r="V1395" i="3"/>
  <c r="W1395" i="3"/>
  <c r="X1395" i="3"/>
  <c r="Y1395" i="3"/>
  <c r="Z1395" i="3"/>
  <c r="AA1395" i="3"/>
  <c r="AB1395" i="3"/>
  <c r="AC1395" i="3"/>
  <c r="AD1395" i="3"/>
  <c r="AE1395" i="3"/>
  <c r="AF1395" i="3"/>
  <c r="AG1395" i="3"/>
  <c r="AH1395" i="3"/>
  <c r="AI1395" i="3"/>
  <c r="AJ1395" i="3"/>
  <c r="AK1395" i="3"/>
  <c r="AT1395" i="3"/>
  <c r="AU1395" i="3"/>
  <c r="AV1395" i="3"/>
  <c r="AW1395" i="3"/>
  <c r="AX1395" i="3"/>
  <c r="U1396" i="3"/>
  <c r="V1396" i="3"/>
  <c r="W1396" i="3"/>
  <c r="X1396" i="3"/>
  <c r="Y1396" i="3"/>
  <c r="Z1396" i="3"/>
  <c r="AA1396" i="3"/>
  <c r="AB1396" i="3"/>
  <c r="AC1396" i="3"/>
  <c r="AD1396" i="3"/>
  <c r="AE1396" i="3"/>
  <c r="AF1396" i="3"/>
  <c r="AG1396" i="3"/>
  <c r="AH1396" i="3"/>
  <c r="AI1396" i="3"/>
  <c r="AJ1396" i="3"/>
  <c r="AK1396" i="3"/>
  <c r="AT1396" i="3"/>
  <c r="AU1396" i="3"/>
  <c r="AV1396" i="3"/>
  <c r="AW1396" i="3"/>
  <c r="AX1396" i="3"/>
  <c r="U1397" i="3"/>
  <c r="V1397" i="3"/>
  <c r="W1397" i="3"/>
  <c r="X1397" i="3"/>
  <c r="Y1397" i="3"/>
  <c r="Z1397" i="3"/>
  <c r="AA1397" i="3"/>
  <c r="AB1397" i="3"/>
  <c r="AC1397" i="3"/>
  <c r="AD1397" i="3"/>
  <c r="AE1397" i="3"/>
  <c r="AF1397" i="3"/>
  <c r="AG1397" i="3"/>
  <c r="AH1397" i="3"/>
  <c r="AI1397" i="3"/>
  <c r="AJ1397" i="3"/>
  <c r="AK1397" i="3"/>
  <c r="AT1397" i="3"/>
  <c r="AU1397" i="3"/>
  <c r="AV1397" i="3"/>
  <c r="AW1397" i="3"/>
  <c r="AX1397" i="3"/>
  <c r="U1398" i="3"/>
  <c r="V1398" i="3"/>
  <c r="W1398" i="3"/>
  <c r="X1398" i="3"/>
  <c r="Y1398" i="3"/>
  <c r="Z1398" i="3"/>
  <c r="AA1398" i="3"/>
  <c r="AB1398" i="3"/>
  <c r="AC1398" i="3"/>
  <c r="AD1398" i="3"/>
  <c r="AE1398" i="3"/>
  <c r="AF1398" i="3"/>
  <c r="AG1398" i="3"/>
  <c r="AH1398" i="3"/>
  <c r="AI1398" i="3"/>
  <c r="AJ1398" i="3"/>
  <c r="AK1398" i="3"/>
  <c r="AT1398" i="3"/>
  <c r="AU1398" i="3"/>
  <c r="AV1398" i="3"/>
  <c r="AW1398" i="3"/>
  <c r="AX1398" i="3"/>
  <c r="U1399" i="3"/>
  <c r="V1399" i="3"/>
  <c r="W1399" i="3"/>
  <c r="X1399" i="3"/>
  <c r="Y1399" i="3"/>
  <c r="Z1399" i="3"/>
  <c r="AA1399" i="3"/>
  <c r="AB1399" i="3"/>
  <c r="AC1399" i="3"/>
  <c r="AD1399" i="3"/>
  <c r="AE1399" i="3"/>
  <c r="AF1399" i="3"/>
  <c r="AG1399" i="3"/>
  <c r="AH1399" i="3"/>
  <c r="AI1399" i="3"/>
  <c r="AJ1399" i="3"/>
  <c r="AK1399" i="3"/>
  <c r="AT1399" i="3"/>
  <c r="AU1399" i="3"/>
  <c r="AV1399" i="3"/>
  <c r="AW1399" i="3"/>
  <c r="AX1399" i="3"/>
  <c r="U1400" i="3"/>
  <c r="V1400" i="3"/>
  <c r="W1400" i="3"/>
  <c r="X1400" i="3"/>
  <c r="Y1400" i="3"/>
  <c r="Z1400" i="3"/>
  <c r="AA1400" i="3"/>
  <c r="AB1400" i="3"/>
  <c r="AC1400" i="3"/>
  <c r="AD1400" i="3"/>
  <c r="AE1400" i="3"/>
  <c r="AF1400" i="3"/>
  <c r="AG1400" i="3"/>
  <c r="AH1400" i="3"/>
  <c r="AI1400" i="3"/>
  <c r="AJ1400" i="3"/>
  <c r="AK1400" i="3"/>
  <c r="AT1400" i="3"/>
  <c r="AU1400" i="3"/>
  <c r="AV1400" i="3"/>
  <c r="AW1400" i="3"/>
  <c r="AX1400" i="3"/>
  <c r="U1401" i="3"/>
  <c r="V1401" i="3"/>
  <c r="W1401" i="3"/>
  <c r="X1401" i="3"/>
  <c r="Y1401" i="3"/>
  <c r="Z1401" i="3"/>
  <c r="AA1401" i="3"/>
  <c r="AB1401" i="3"/>
  <c r="AC1401" i="3"/>
  <c r="AD1401" i="3"/>
  <c r="AE1401" i="3"/>
  <c r="AF1401" i="3"/>
  <c r="AG1401" i="3"/>
  <c r="AH1401" i="3"/>
  <c r="AI1401" i="3"/>
  <c r="AJ1401" i="3"/>
  <c r="AK1401" i="3"/>
  <c r="AT1401" i="3"/>
  <c r="AU1401" i="3"/>
  <c r="AV1401" i="3"/>
  <c r="AW1401" i="3"/>
  <c r="AX1401" i="3"/>
  <c r="U1402" i="3"/>
  <c r="V1402" i="3"/>
  <c r="W1402" i="3"/>
  <c r="X1402" i="3"/>
  <c r="Y1402" i="3"/>
  <c r="Z1402" i="3"/>
  <c r="AA1402" i="3"/>
  <c r="AB1402" i="3"/>
  <c r="AC1402" i="3"/>
  <c r="AD1402" i="3"/>
  <c r="AE1402" i="3"/>
  <c r="AF1402" i="3"/>
  <c r="AG1402" i="3"/>
  <c r="AH1402" i="3"/>
  <c r="AI1402" i="3"/>
  <c r="AJ1402" i="3"/>
  <c r="AK1402" i="3"/>
  <c r="AT1402" i="3"/>
  <c r="AU1402" i="3"/>
  <c r="AV1402" i="3"/>
  <c r="AW1402" i="3"/>
  <c r="AX1402" i="3"/>
  <c r="U1403" i="3"/>
  <c r="V1403" i="3"/>
  <c r="W1403" i="3"/>
  <c r="X1403" i="3"/>
  <c r="Y1403" i="3"/>
  <c r="Z1403" i="3"/>
  <c r="AA1403" i="3"/>
  <c r="AB1403" i="3"/>
  <c r="AC1403" i="3"/>
  <c r="AD1403" i="3"/>
  <c r="AE1403" i="3"/>
  <c r="AF1403" i="3"/>
  <c r="AG1403" i="3"/>
  <c r="AH1403" i="3"/>
  <c r="AI1403" i="3"/>
  <c r="AJ1403" i="3"/>
  <c r="AK1403" i="3"/>
  <c r="AT1403" i="3"/>
  <c r="AU1403" i="3"/>
  <c r="AV1403" i="3"/>
  <c r="AW1403" i="3"/>
  <c r="AX1403" i="3"/>
  <c r="U1404" i="3"/>
  <c r="V1404" i="3"/>
  <c r="W1404" i="3"/>
  <c r="X1404" i="3"/>
  <c r="Y1404" i="3"/>
  <c r="Z1404" i="3"/>
  <c r="AA1404" i="3"/>
  <c r="AB1404" i="3"/>
  <c r="AC1404" i="3"/>
  <c r="AD1404" i="3"/>
  <c r="AE1404" i="3"/>
  <c r="AF1404" i="3"/>
  <c r="AG1404" i="3"/>
  <c r="AH1404" i="3"/>
  <c r="AI1404" i="3"/>
  <c r="AJ1404" i="3"/>
  <c r="AK1404" i="3"/>
  <c r="AT1404" i="3"/>
  <c r="AU1404" i="3"/>
  <c r="AV1404" i="3"/>
  <c r="AW1404" i="3"/>
  <c r="AX1404" i="3"/>
  <c r="U1405" i="3"/>
  <c r="V1405" i="3"/>
  <c r="W1405" i="3"/>
  <c r="X1405" i="3"/>
  <c r="Y1405" i="3"/>
  <c r="Z1405" i="3"/>
  <c r="AA1405" i="3"/>
  <c r="AB1405" i="3"/>
  <c r="AC1405" i="3"/>
  <c r="AD1405" i="3"/>
  <c r="AE1405" i="3"/>
  <c r="AF1405" i="3"/>
  <c r="AG1405" i="3"/>
  <c r="AH1405" i="3"/>
  <c r="AI1405" i="3"/>
  <c r="AJ1405" i="3"/>
  <c r="AK1405" i="3"/>
  <c r="AT1405" i="3"/>
  <c r="AU1405" i="3"/>
  <c r="AV1405" i="3"/>
  <c r="AW1405" i="3"/>
  <c r="AX1405" i="3"/>
  <c r="U1406" i="3"/>
  <c r="V1406" i="3"/>
  <c r="W1406" i="3"/>
  <c r="X1406" i="3"/>
  <c r="Y1406" i="3"/>
  <c r="Z1406" i="3"/>
  <c r="AA1406" i="3"/>
  <c r="AB1406" i="3"/>
  <c r="AC1406" i="3"/>
  <c r="AD1406" i="3"/>
  <c r="AE1406" i="3"/>
  <c r="AF1406" i="3"/>
  <c r="AG1406" i="3"/>
  <c r="AH1406" i="3"/>
  <c r="AI1406" i="3"/>
  <c r="AJ1406" i="3"/>
  <c r="AK1406" i="3"/>
  <c r="AT1406" i="3"/>
  <c r="AU1406" i="3"/>
  <c r="AV1406" i="3"/>
  <c r="AW1406" i="3"/>
  <c r="AX1406" i="3"/>
  <c r="U1407" i="3"/>
  <c r="V1407" i="3"/>
  <c r="W1407" i="3"/>
  <c r="X1407" i="3"/>
  <c r="Y1407" i="3"/>
  <c r="Z1407" i="3"/>
  <c r="AA1407" i="3"/>
  <c r="AB1407" i="3"/>
  <c r="AC1407" i="3"/>
  <c r="AD1407" i="3"/>
  <c r="AE1407" i="3"/>
  <c r="AF1407" i="3"/>
  <c r="AG1407" i="3"/>
  <c r="AH1407" i="3"/>
  <c r="AI1407" i="3"/>
  <c r="AJ1407" i="3"/>
  <c r="AK1407" i="3"/>
  <c r="AT1407" i="3"/>
  <c r="AU1407" i="3"/>
  <c r="AV1407" i="3"/>
  <c r="AW1407" i="3"/>
  <c r="AX1407" i="3"/>
  <c r="U1408" i="3"/>
  <c r="V1408" i="3"/>
  <c r="W1408" i="3"/>
  <c r="X1408" i="3"/>
  <c r="Y1408" i="3"/>
  <c r="Z1408" i="3"/>
  <c r="AA1408" i="3"/>
  <c r="AB1408" i="3"/>
  <c r="AC1408" i="3"/>
  <c r="AD1408" i="3"/>
  <c r="AE1408" i="3"/>
  <c r="AF1408" i="3"/>
  <c r="AG1408" i="3"/>
  <c r="AH1408" i="3"/>
  <c r="AI1408" i="3"/>
  <c r="AJ1408" i="3"/>
  <c r="AK1408" i="3"/>
  <c r="AT1408" i="3"/>
  <c r="AU1408" i="3"/>
  <c r="AV1408" i="3"/>
  <c r="AW1408" i="3"/>
  <c r="AX1408" i="3"/>
  <c r="U1409" i="3"/>
  <c r="V1409" i="3"/>
  <c r="W1409" i="3"/>
  <c r="X1409" i="3"/>
  <c r="Y1409" i="3"/>
  <c r="Z1409" i="3"/>
  <c r="AA1409" i="3"/>
  <c r="AB1409" i="3"/>
  <c r="AC1409" i="3"/>
  <c r="AD1409" i="3"/>
  <c r="AE1409" i="3"/>
  <c r="AF1409" i="3"/>
  <c r="AG1409" i="3"/>
  <c r="AH1409" i="3"/>
  <c r="AI1409" i="3"/>
  <c r="AJ1409" i="3"/>
  <c r="AK1409" i="3"/>
  <c r="AT1409" i="3"/>
  <c r="AU1409" i="3"/>
  <c r="AV1409" i="3"/>
  <c r="AW1409" i="3"/>
  <c r="AX1409" i="3"/>
  <c r="U1410" i="3"/>
  <c r="V1410" i="3"/>
  <c r="W1410" i="3"/>
  <c r="X1410" i="3"/>
  <c r="Y1410" i="3"/>
  <c r="Z1410" i="3"/>
  <c r="AA1410" i="3"/>
  <c r="AB1410" i="3"/>
  <c r="AC1410" i="3"/>
  <c r="AD1410" i="3"/>
  <c r="AE1410" i="3"/>
  <c r="AF1410" i="3"/>
  <c r="AG1410" i="3"/>
  <c r="AH1410" i="3"/>
  <c r="AI1410" i="3"/>
  <c r="AJ1410" i="3"/>
  <c r="AK1410" i="3"/>
  <c r="AT1410" i="3"/>
  <c r="AU1410" i="3"/>
  <c r="AV1410" i="3"/>
  <c r="AW1410" i="3"/>
  <c r="AX1410" i="3"/>
  <c r="U1411" i="3"/>
  <c r="V1411" i="3"/>
  <c r="W1411" i="3"/>
  <c r="X1411" i="3"/>
  <c r="Y1411" i="3"/>
  <c r="Z1411" i="3"/>
  <c r="AA1411" i="3"/>
  <c r="AB1411" i="3"/>
  <c r="AC1411" i="3"/>
  <c r="AD1411" i="3"/>
  <c r="AE1411" i="3"/>
  <c r="AF1411" i="3"/>
  <c r="AG1411" i="3"/>
  <c r="AH1411" i="3"/>
  <c r="AI1411" i="3"/>
  <c r="AJ1411" i="3"/>
  <c r="AK1411" i="3"/>
  <c r="AT1411" i="3"/>
  <c r="AU1411" i="3"/>
  <c r="AV1411" i="3"/>
  <c r="AW1411" i="3"/>
  <c r="AX1411" i="3"/>
  <c r="U1412" i="3"/>
  <c r="V1412" i="3"/>
  <c r="W1412" i="3"/>
  <c r="X1412" i="3"/>
  <c r="Y1412" i="3"/>
  <c r="Z1412" i="3"/>
  <c r="AA1412" i="3"/>
  <c r="AB1412" i="3"/>
  <c r="AC1412" i="3"/>
  <c r="AD1412" i="3"/>
  <c r="AE1412" i="3"/>
  <c r="AF1412" i="3"/>
  <c r="AG1412" i="3"/>
  <c r="AH1412" i="3"/>
  <c r="AI1412" i="3"/>
  <c r="AJ1412" i="3"/>
  <c r="AK1412" i="3"/>
  <c r="AT1412" i="3"/>
  <c r="AU1412" i="3"/>
  <c r="AV1412" i="3"/>
  <c r="AW1412" i="3"/>
  <c r="AX1412" i="3"/>
  <c r="U1413" i="3"/>
  <c r="V1413" i="3"/>
  <c r="W1413" i="3"/>
  <c r="X1413" i="3"/>
  <c r="Y1413" i="3"/>
  <c r="Z1413" i="3"/>
  <c r="AA1413" i="3"/>
  <c r="AB1413" i="3"/>
  <c r="AC1413" i="3"/>
  <c r="AD1413" i="3"/>
  <c r="AE1413" i="3"/>
  <c r="AF1413" i="3"/>
  <c r="AG1413" i="3"/>
  <c r="AH1413" i="3"/>
  <c r="AI1413" i="3"/>
  <c r="AJ1413" i="3"/>
  <c r="AK1413" i="3"/>
  <c r="AT1413" i="3"/>
  <c r="AU1413" i="3"/>
  <c r="AV1413" i="3"/>
  <c r="AW1413" i="3"/>
  <c r="AX1413" i="3"/>
  <c r="U1414" i="3"/>
  <c r="V1414" i="3"/>
  <c r="W1414" i="3"/>
  <c r="X1414" i="3"/>
  <c r="Y1414" i="3"/>
  <c r="Z1414" i="3"/>
  <c r="AA1414" i="3"/>
  <c r="AB1414" i="3"/>
  <c r="AC1414" i="3"/>
  <c r="AD1414" i="3"/>
  <c r="AE1414" i="3"/>
  <c r="AF1414" i="3"/>
  <c r="AG1414" i="3"/>
  <c r="AH1414" i="3"/>
  <c r="AI1414" i="3"/>
  <c r="AJ1414" i="3"/>
  <c r="AK1414" i="3"/>
  <c r="AT1414" i="3"/>
  <c r="AU1414" i="3"/>
  <c r="AV1414" i="3"/>
  <c r="AW1414" i="3"/>
  <c r="AX1414" i="3"/>
  <c r="U1415" i="3"/>
  <c r="V1415" i="3"/>
  <c r="W1415" i="3"/>
  <c r="X1415" i="3"/>
  <c r="Y1415" i="3"/>
  <c r="Z1415" i="3"/>
  <c r="AA1415" i="3"/>
  <c r="AB1415" i="3"/>
  <c r="AC1415" i="3"/>
  <c r="AD1415" i="3"/>
  <c r="AE1415" i="3"/>
  <c r="AF1415" i="3"/>
  <c r="AG1415" i="3"/>
  <c r="AH1415" i="3"/>
  <c r="AI1415" i="3"/>
  <c r="AJ1415" i="3"/>
  <c r="AK1415" i="3"/>
  <c r="AT1415" i="3"/>
  <c r="AU1415" i="3"/>
  <c r="AV1415" i="3"/>
  <c r="AW1415" i="3"/>
  <c r="AX1415" i="3"/>
  <c r="U1416" i="3"/>
  <c r="V1416" i="3"/>
  <c r="W1416" i="3"/>
  <c r="X1416" i="3"/>
  <c r="Y1416" i="3"/>
  <c r="Z1416" i="3"/>
  <c r="AA1416" i="3"/>
  <c r="AB1416" i="3"/>
  <c r="AC1416" i="3"/>
  <c r="AD1416" i="3"/>
  <c r="AE1416" i="3"/>
  <c r="AF1416" i="3"/>
  <c r="AG1416" i="3"/>
  <c r="AH1416" i="3"/>
  <c r="AI1416" i="3"/>
  <c r="AJ1416" i="3"/>
  <c r="AK1416" i="3"/>
  <c r="AT1416" i="3"/>
  <c r="AU1416" i="3"/>
  <c r="AV1416" i="3"/>
  <c r="AW1416" i="3"/>
  <c r="AX1416" i="3"/>
  <c r="U1417" i="3"/>
  <c r="V1417" i="3"/>
  <c r="W1417" i="3"/>
  <c r="X1417" i="3"/>
  <c r="Y1417" i="3"/>
  <c r="Z1417" i="3"/>
  <c r="AA1417" i="3"/>
  <c r="AB1417" i="3"/>
  <c r="AC1417" i="3"/>
  <c r="AD1417" i="3"/>
  <c r="AE1417" i="3"/>
  <c r="AF1417" i="3"/>
  <c r="AG1417" i="3"/>
  <c r="AH1417" i="3"/>
  <c r="AI1417" i="3"/>
  <c r="AJ1417" i="3"/>
  <c r="AK1417" i="3"/>
  <c r="AT1417" i="3"/>
  <c r="AU1417" i="3"/>
  <c r="AV1417" i="3"/>
  <c r="AW1417" i="3"/>
  <c r="AX1417" i="3"/>
  <c r="U1418" i="3"/>
  <c r="V1418" i="3"/>
  <c r="W1418" i="3"/>
  <c r="X1418" i="3"/>
  <c r="Y1418" i="3"/>
  <c r="Z1418" i="3"/>
  <c r="AA1418" i="3"/>
  <c r="AB1418" i="3"/>
  <c r="AC1418" i="3"/>
  <c r="AD1418" i="3"/>
  <c r="AE1418" i="3"/>
  <c r="AF1418" i="3"/>
  <c r="AG1418" i="3"/>
  <c r="AH1418" i="3"/>
  <c r="AI1418" i="3"/>
  <c r="AJ1418" i="3"/>
  <c r="AK1418" i="3"/>
  <c r="AT1418" i="3"/>
  <c r="AU1418" i="3"/>
  <c r="AV1418" i="3"/>
  <c r="AW1418" i="3"/>
  <c r="AX1418" i="3"/>
  <c r="U1419" i="3"/>
  <c r="V1419" i="3"/>
  <c r="W1419" i="3"/>
  <c r="X1419" i="3"/>
  <c r="Y1419" i="3"/>
  <c r="Z1419" i="3"/>
  <c r="AA1419" i="3"/>
  <c r="AB1419" i="3"/>
  <c r="AC1419" i="3"/>
  <c r="AD1419" i="3"/>
  <c r="AE1419" i="3"/>
  <c r="AF1419" i="3"/>
  <c r="AG1419" i="3"/>
  <c r="AH1419" i="3"/>
  <c r="AI1419" i="3"/>
  <c r="AJ1419" i="3"/>
  <c r="AK1419" i="3"/>
  <c r="AT1419" i="3"/>
  <c r="AU1419" i="3"/>
  <c r="AV1419" i="3"/>
  <c r="AW1419" i="3"/>
  <c r="AX1419" i="3"/>
  <c r="U1420" i="3"/>
  <c r="V1420" i="3"/>
  <c r="W1420" i="3"/>
  <c r="X1420" i="3"/>
  <c r="Y1420" i="3"/>
  <c r="Z1420" i="3"/>
  <c r="AA1420" i="3"/>
  <c r="AB1420" i="3"/>
  <c r="AC1420" i="3"/>
  <c r="AD1420" i="3"/>
  <c r="AE1420" i="3"/>
  <c r="AF1420" i="3"/>
  <c r="AG1420" i="3"/>
  <c r="AH1420" i="3"/>
  <c r="AI1420" i="3"/>
  <c r="AJ1420" i="3"/>
  <c r="AK1420" i="3"/>
  <c r="AT1420" i="3"/>
  <c r="AU1420" i="3"/>
  <c r="AV1420" i="3"/>
  <c r="AW1420" i="3"/>
  <c r="AX1420" i="3"/>
  <c r="U1421" i="3"/>
  <c r="V1421" i="3"/>
  <c r="W1421" i="3"/>
  <c r="X1421" i="3"/>
  <c r="Y1421" i="3"/>
  <c r="Z1421" i="3"/>
  <c r="AA1421" i="3"/>
  <c r="AB1421" i="3"/>
  <c r="AC1421" i="3"/>
  <c r="AD1421" i="3"/>
  <c r="AE1421" i="3"/>
  <c r="AF1421" i="3"/>
  <c r="AG1421" i="3"/>
  <c r="AH1421" i="3"/>
  <c r="AI1421" i="3"/>
  <c r="AJ1421" i="3"/>
  <c r="AK1421" i="3"/>
  <c r="AT1421" i="3"/>
  <c r="AU1421" i="3"/>
  <c r="AV1421" i="3"/>
  <c r="AW1421" i="3"/>
  <c r="AX1421" i="3"/>
  <c r="U1422" i="3"/>
  <c r="V1422" i="3"/>
  <c r="W1422" i="3"/>
  <c r="X1422" i="3"/>
  <c r="Y1422" i="3"/>
  <c r="Z1422" i="3"/>
  <c r="AA1422" i="3"/>
  <c r="AB1422" i="3"/>
  <c r="AC1422" i="3"/>
  <c r="AD1422" i="3"/>
  <c r="AE1422" i="3"/>
  <c r="AF1422" i="3"/>
  <c r="AG1422" i="3"/>
  <c r="AH1422" i="3"/>
  <c r="AI1422" i="3"/>
  <c r="AJ1422" i="3"/>
  <c r="AK1422" i="3"/>
  <c r="AT1422" i="3"/>
  <c r="AU1422" i="3"/>
  <c r="AV1422" i="3"/>
  <c r="AW1422" i="3"/>
  <c r="AX1422" i="3"/>
  <c r="U1423" i="3"/>
  <c r="V1423" i="3"/>
  <c r="W1423" i="3"/>
  <c r="X1423" i="3"/>
  <c r="Y1423" i="3"/>
  <c r="Z1423" i="3"/>
  <c r="AA1423" i="3"/>
  <c r="AB1423" i="3"/>
  <c r="AC1423" i="3"/>
  <c r="AD1423" i="3"/>
  <c r="AE1423" i="3"/>
  <c r="AF1423" i="3"/>
  <c r="AG1423" i="3"/>
  <c r="AH1423" i="3"/>
  <c r="AI1423" i="3"/>
  <c r="AJ1423" i="3"/>
  <c r="AK1423" i="3"/>
  <c r="AT1423" i="3"/>
  <c r="AU1423" i="3"/>
  <c r="AV1423" i="3"/>
  <c r="AW1423" i="3"/>
  <c r="AX1423" i="3"/>
  <c r="U1424" i="3"/>
  <c r="V1424" i="3"/>
  <c r="W1424" i="3"/>
  <c r="X1424" i="3"/>
  <c r="Y1424" i="3"/>
  <c r="Z1424" i="3"/>
  <c r="AA1424" i="3"/>
  <c r="AB1424" i="3"/>
  <c r="AC1424" i="3"/>
  <c r="AD1424" i="3"/>
  <c r="AE1424" i="3"/>
  <c r="AF1424" i="3"/>
  <c r="AG1424" i="3"/>
  <c r="AH1424" i="3"/>
  <c r="AI1424" i="3"/>
  <c r="AJ1424" i="3"/>
  <c r="AK1424" i="3"/>
  <c r="AT1424" i="3"/>
  <c r="AU1424" i="3"/>
  <c r="AV1424" i="3"/>
  <c r="AW1424" i="3"/>
  <c r="AX1424" i="3"/>
  <c r="U1425" i="3"/>
  <c r="V1425" i="3"/>
  <c r="W1425" i="3"/>
  <c r="X1425" i="3"/>
  <c r="Y1425" i="3"/>
  <c r="Z1425" i="3"/>
  <c r="AA1425" i="3"/>
  <c r="AB1425" i="3"/>
  <c r="AC1425" i="3"/>
  <c r="AD1425" i="3"/>
  <c r="AE1425" i="3"/>
  <c r="AF1425" i="3"/>
  <c r="AG1425" i="3"/>
  <c r="AH1425" i="3"/>
  <c r="AI1425" i="3"/>
  <c r="AJ1425" i="3"/>
  <c r="AK1425" i="3"/>
  <c r="AT1425" i="3"/>
  <c r="AU1425" i="3"/>
  <c r="AV1425" i="3"/>
  <c r="AW1425" i="3"/>
  <c r="AX1425" i="3"/>
  <c r="U1426" i="3"/>
  <c r="V1426" i="3"/>
  <c r="W1426" i="3"/>
  <c r="X1426" i="3"/>
  <c r="Y1426" i="3"/>
  <c r="Z1426" i="3"/>
  <c r="AA1426" i="3"/>
  <c r="AB1426" i="3"/>
  <c r="AC1426" i="3"/>
  <c r="AD1426" i="3"/>
  <c r="AE1426" i="3"/>
  <c r="AF1426" i="3"/>
  <c r="AG1426" i="3"/>
  <c r="AH1426" i="3"/>
  <c r="AI1426" i="3"/>
  <c r="AJ1426" i="3"/>
  <c r="AK1426" i="3"/>
  <c r="AT1426" i="3"/>
  <c r="AU1426" i="3"/>
  <c r="AV1426" i="3"/>
  <c r="AW1426" i="3"/>
  <c r="AX1426" i="3"/>
  <c r="U1427" i="3"/>
  <c r="V1427" i="3"/>
  <c r="W1427" i="3"/>
  <c r="X1427" i="3"/>
  <c r="Y1427" i="3"/>
  <c r="Z1427" i="3"/>
  <c r="AA1427" i="3"/>
  <c r="AB1427" i="3"/>
  <c r="AC1427" i="3"/>
  <c r="AD1427" i="3"/>
  <c r="AE1427" i="3"/>
  <c r="AF1427" i="3"/>
  <c r="AG1427" i="3"/>
  <c r="AH1427" i="3"/>
  <c r="AI1427" i="3"/>
  <c r="AJ1427" i="3"/>
  <c r="AK1427" i="3"/>
  <c r="AT1427" i="3"/>
  <c r="AU1427" i="3"/>
  <c r="AV1427" i="3"/>
  <c r="AW1427" i="3"/>
  <c r="AX1427" i="3"/>
  <c r="U1428" i="3"/>
  <c r="V1428" i="3"/>
  <c r="W1428" i="3"/>
  <c r="X1428" i="3"/>
  <c r="Y1428" i="3"/>
  <c r="Z1428" i="3"/>
  <c r="AA1428" i="3"/>
  <c r="AB1428" i="3"/>
  <c r="AC1428" i="3"/>
  <c r="AD1428" i="3"/>
  <c r="AE1428" i="3"/>
  <c r="AF1428" i="3"/>
  <c r="AG1428" i="3"/>
  <c r="AH1428" i="3"/>
  <c r="AI1428" i="3"/>
  <c r="AJ1428" i="3"/>
  <c r="AK1428" i="3"/>
  <c r="AT1428" i="3"/>
  <c r="AU1428" i="3"/>
  <c r="AV1428" i="3"/>
  <c r="AW1428" i="3"/>
  <c r="AX1428" i="3"/>
  <c r="U1429" i="3"/>
  <c r="V1429" i="3"/>
  <c r="W1429" i="3"/>
  <c r="X1429" i="3"/>
  <c r="Y1429" i="3"/>
  <c r="Z1429" i="3"/>
  <c r="AA1429" i="3"/>
  <c r="AB1429" i="3"/>
  <c r="AC1429" i="3"/>
  <c r="AD1429" i="3"/>
  <c r="AE1429" i="3"/>
  <c r="AF1429" i="3"/>
  <c r="AG1429" i="3"/>
  <c r="AH1429" i="3"/>
  <c r="AI1429" i="3"/>
  <c r="AJ1429" i="3"/>
  <c r="AK1429" i="3"/>
  <c r="AT1429" i="3"/>
  <c r="AU1429" i="3"/>
  <c r="AV1429" i="3"/>
  <c r="AW1429" i="3"/>
  <c r="AX1429" i="3"/>
  <c r="U1430" i="3"/>
  <c r="V1430" i="3"/>
  <c r="W1430" i="3"/>
  <c r="X1430" i="3"/>
  <c r="Y1430" i="3"/>
  <c r="Z1430" i="3"/>
  <c r="AA1430" i="3"/>
  <c r="AB1430" i="3"/>
  <c r="AC1430" i="3"/>
  <c r="AD1430" i="3"/>
  <c r="AE1430" i="3"/>
  <c r="AF1430" i="3"/>
  <c r="AG1430" i="3"/>
  <c r="AH1430" i="3"/>
  <c r="AI1430" i="3"/>
  <c r="AJ1430" i="3"/>
  <c r="AK1430" i="3"/>
  <c r="AT1430" i="3"/>
  <c r="AU1430" i="3"/>
  <c r="AV1430" i="3"/>
  <c r="AW1430" i="3"/>
  <c r="AX1430" i="3"/>
  <c r="U1431" i="3"/>
  <c r="V1431" i="3"/>
  <c r="W1431" i="3"/>
  <c r="X1431" i="3"/>
  <c r="Y1431" i="3"/>
  <c r="Z1431" i="3"/>
  <c r="AA1431" i="3"/>
  <c r="AB1431" i="3"/>
  <c r="AC1431" i="3"/>
  <c r="AD1431" i="3"/>
  <c r="AE1431" i="3"/>
  <c r="AF1431" i="3"/>
  <c r="AG1431" i="3"/>
  <c r="AH1431" i="3"/>
  <c r="AI1431" i="3"/>
  <c r="AJ1431" i="3"/>
  <c r="AK1431" i="3"/>
  <c r="AT1431" i="3"/>
  <c r="AU1431" i="3"/>
  <c r="AV1431" i="3"/>
  <c r="AW1431" i="3"/>
  <c r="AX1431" i="3"/>
  <c r="U1432" i="3"/>
  <c r="V1432" i="3"/>
  <c r="W1432" i="3"/>
  <c r="X1432" i="3"/>
  <c r="Y1432" i="3"/>
  <c r="Z1432" i="3"/>
  <c r="AA1432" i="3"/>
  <c r="AB1432" i="3"/>
  <c r="AC1432" i="3"/>
  <c r="AD1432" i="3"/>
  <c r="AE1432" i="3"/>
  <c r="AF1432" i="3"/>
  <c r="AG1432" i="3"/>
  <c r="AH1432" i="3"/>
  <c r="AI1432" i="3"/>
  <c r="AJ1432" i="3"/>
  <c r="AK1432" i="3"/>
  <c r="AT1432" i="3"/>
  <c r="AU1432" i="3"/>
  <c r="AV1432" i="3"/>
  <c r="AW1432" i="3"/>
  <c r="AX1432" i="3"/>
  <c r="U1433" i="3"/>
  <c r="V1433" i="3"/>
  <c r="W1433" i="3"/>
  <c r="X1433" i="3"/>
  <c r="Y1433" i="3"/>
  <c r="Z1433" i="3"/>
  <c r="AA1433" i="3"/>
  <c r="AB1433" i="3"/>
  <c r="AC1433" i="3"/>
  <c r="AD1433" i="3"/>
  <c r="AE1433" i="3"/>
  <c r="AF1433" i="3"/>
  <c r="AG1433" i="3"/>
  <c r="AH1433" i="3"/>
  <c r="AI1433" i="3"/>
  <c r="AJ1433" i="3"/>
  <c r="AK1433" i="3"/>
  <c r="AT1433" i="3"/>
  <c r="AU1433" i="3"/>
  <c r="AV1433" i="3"/>
  <c r="AW1433" i="3"/>
  <c r="AX1433" i="3"/>
  <c r="U1434" i="3"/>
  <c r="V1434" i="3"/>
  <c r="W1434" i="3"/>
  <c r="X1434" i="3"/>
  <c r="Y1434" i="3"/>
  <c r="Z1434" i="3"/>
  <c r="AA1434" i="3"/>
  <c r="AB1434" i="3"/>
  <c r="AC1434" i="3"/>
  <c r="AD1434" i="3"/>
  <c r="AE1434" i="3"/>
  <c r="AF1434" i="3"/>
  <c r="AG1434" i="3"/>
  <c r="AH1434" i="3"/>
  <c r="AI1434" i="3"/>
  <c r="AJ1434" i="3"/>
  <c r="AK1434" i="3"/>
  <c r="AT1434" i="3"/>
  <c r="AU1434" i="3"/>
  <c r="AV1434" i="3"/>
  <c r="AW1434" i="3"/>
  <c r="AX1434" i="3"/>
  <c r="U1435" i="3"/>
  <c r="V1435" i="3"/>
  <c r="W1435" i="3"/>
  <c r="X1435" i="3"/>
  <c r="Y1435" i="3"/>
  <c r="Z1435" i="3"/>
  <c r="AA1435" i="3"/>
  <c r="AB1435" i="3"/>
  <c r="AC1435" i="3"/>
  <c r="AD1435" i="3"/>
  <c r="AE1435" i="3"/>
  <c r="AF1435" i="3"/>
  <c r="AG1435" i="3"/>
  <c r="AH1435" i="3"/>
  <c r="AI1435" i="3"/>
  <c r="AJ1435" i="3"/>
  <c r="AK1435" i="3"/>
  <c r="AT1435" i="3"/>
  <c r="AU1435" i="3"/>
  <c r="AV1435" i="3"/>
  <c r="AW1435" i="3"/>
  <c r="AX1435" i="3"/>
  <c r="U1436" i="3"/>
  <c r="V1436" i="3"/>
  <c r="W1436" i="3"/>
  <c r="X1436" i="3"/>
  <c r="Y1436" i="3"/>
  <c r="Z1436" i="3"/>
  <c r="AA1436" i="3"/>
  <c r="AB1436" i="3"/>
  <c r="AC1436" i="3"/>
  <c r="AD1436" i="3"/>
  <c r="AE1436" i="3"/>
  <c r="AF1436" i="3"/>
  <c r="AG1436" i="3"/>
  <c r="AH1436" i="3"/>
  <c r="AI1436" i="3"/>
  <c r="AJ1436" i="3"/>
  <c r="AK1436" i="3"/>
  <c r="AT1436" i="3"/>
  <c r="AU1436" i="3"/>
  <c r="AV1436" i="3"/>
  <c r="AW1436" i="3"/>
  <c r="AX1436" i="3"/>
  <c r="U1437" i="3"/>
  <c r="V1437" i="3"/>
  <c r="W1437" i="3"/>
  <c r="X1437" i="3"/>
  <c r="Y1437" i="3"/>
  <c r="Z1437" i="3"/>
  <c r="AA1437" i="3"/>
  <c r="AB1437" i="3"/>
  <c r="AC1437" i="3"/>
  <c r="AD1437" i="3"/>
  <c r="AE1437" i="3"/>
  <c r="AF1437" i="3"/>
  <c r="AG1437" i="3"/>
  <c r="AH1437" i="3"/>
  <c r="AI1437" i="3"/>
  <c r="AJ1437" i="3"/>
  <c r="AK1437" i="3"/>
  <c r="AT1437" i="3"/>
  <c r="AU1437" i="3"/>
  <c r="AV1437" i="3"/>
  <c r="AW1437" i="3"/>
  <c r="AX1437" i="3"/>
  <c r="U1438" i="3"/>
  <c r="V1438" i="3"/>
  <c r="W1438" i="3"/>
  <c r="X1438" i="3"/>
  <c r="Y1438" i="3"/>
  <c r="Z1438" i="3"/>
  <c r="AA1438" i="3"/>
  <c r="AB1438" i="3"/>
  <c r="AC1438" i="3"/>
  <c r="AD1438" i="3"/>
  <c r="AE1438" i="3"/>
  <c r="AF1438" i="3"/>
  <c r="AG1438" i="3"/>
  <c r="AH1438" i="3"/>
  <c r="AI1438" i="3"/>
  <c r="AJ1438" i="3"/>
  <c r="AK1438" i="3"/>
  <c r="AT1438" i="3"/>
  <c r="AU1438" i="3"/>
  <c r="AV1438" i="3"/>
  <c r="AW1438" i="3"/>
  <c r="AX1438" i="3"/>
  <c r="U1439" i="3"/>
  <c r="V1439" i="3"/>
  <c r="W1439" i="3"/>
  <c r="X1439" i="3"/>
  <c r="Y1439" i="3"/>
  <c r="Z1439" i="3"/>
  <c r="AA1439" i="3"/>
  <c r="AB1439" i="3"/>
  <c r="AC1439" i="3"/>
  <c r="AD1439" i="3"/>
  <c r="AE1439" i="3"/>
  <c r="AF1439" i="3"/>
  <c r="AG1439" i="3"/>
  <c r="AH1439" i="3"/>
  <c r="AI1439" i="3"/>
  <c r="AJ1439" i="3"/>
  <c r="AK1439" i="3"/>
  <c r="AT1439" i="3"/>
  <c r="AU1439" i="3"/>
  <c r="AV1439" i="3"/>
  <c r="AW1439" i="3"/>
  <c r="AX1439" i="3"/>
  <c r="U1440" i="3"/>
  <c r="V1440" i="3"/>
  <c r="W1440" i="3"/>
  <c r="X1440" i="3"/>
  <c r="Y1440" i="3"/>
  <c r="Z1440" i="3"/>
  <c r="AA1440" i="3"/>
  <c r="AB1440" i="3"/>
  <c r="AC1440" i="3"/>
  <c r="AD1440" i="3"/>
  <c r="AE1440" i="3"/>
  <c r="AF1440" i="3"/>
  <c r="AG1440" i="3"/>
  <c r="AH1440" i="3"/>
  <c r="AI1440" i="3"/>
  <c r="AJ1440" i="3"/>
  <c r="AK1440" i="3"/>
  <c r="AT1440" i="3"/>
  <c r="AU1440" i="3"/>
  <c r="AV1440" i="3"/>
  <c r="AW1440" i="3"/>
  <c r="AX1440" i="3"/>
  <c r="U1441" i="3"/>
  <c r="V1441" i="3"/>
  <c r="W1441" i="3"/>
  <c r="X1441" i="3"/>
  <c r="Y1441" i="3"/>
  <c r="Z1441" i="3"/>
  <c r="AA1441" i="3"/>
  <c r="AB1441" i="3"/>
  <c r="AC1441" i="3"/>
  <c r="AD1441" i="3"/>
  <c r="AE1441" i="3"/>
  <c r="AF1441" i="3"/>
  <c r="AG1441" i="3"/>
  <c r="AH1441" i="3"/>
  <c r="AI1441" i="3"/>
  <c r="AJ1441" i="3"/>
  <c r="AK1441" i="3"/>
  <c r="AT1441" i="3"/>
  <c r="AU1441" i="3"/>
  <c r="AV1441" i="3"/>
  <c r="AW1441" i="3"/>
  <c r="AX1441" i="3"/>
  <c r="U1442" i="3"/>
  <c r="V1442" i="3"/>
  <c r="W1442" i="3"/>
  <c r="X1442" i="3"/>
  <c r="Y1442" i="3"/>
  <c r="Z1442" i="3"/>
  <c r="AA1442" i="3"/>
  <c r="AB1442" i="3"/>
  <c r="AC1442" i="3"/>
  <c r="AD1442" i="3"/>
  <c r="AE1442" i="3"/>
  <c r="AF1442" i="3"/>
  <c r="AG1442" i="3"/>
  <c r="AH1442" i="3"/>
  <c r="AI1442" i="3"/>
  <c r="AJ1442" i="3"/>
  <c r="AK1442" i="3"/>
  <c r="AT1442" i="3"/>
  <c r="AU1442" i="3"/>
  <c r="AV1442" i="3"/>
  <c r="AW1442" i="3"/>
  <c r="AX1442" i="3"/>
  <c r="U1443" i="3"/>
  <c r="V1443" i="3"/>
  <c r="W1443" i="3"/>
  <c r="X1443" i="3"/>
  <c r="Y1443" i="3"/>
  <c r="Z1443" i="3"/>
  <c r="AA1443" i="3"/>
  <c r="AB1443" i="3"/>
  <c r="AC1443" i="3"/>
  <c r="AD1443" i="3"/>
  <c r="AE1443" i="3"/>
  <c r="AF1443" i="3"/>
  <c r="AG1443" i="3"/>
  <c r="AH1443" i="3"/>
  <c r="AI1443" i="3"/>
  <c r="AJ1443" i="3"/>
  <c r="AK1443" i="3"/>
  <c r="AT1443" i="3"/>
  <c r="AU1443" i="3"/>
  <c r="AV1443" i="3"/>
  <c r="AW1443" i="3"/>
  <c r="AX1443" i="3"/>
  <c r="U1444" i="3"/>
  <c r="V1444" i="3"/>
  <c r="W1444" i="3"/>
  <c r="X1444" i="3"/>
  <c r="Y1444" i="3"/>
  <c r="Z1444" i="3"/>
  <c r="AA1444" i="3"/>
  <c r="AB1444" i="3"/>
  <c r="AC1444" i="3"/>
  <c r="AD1444" i="3"/>
  <c r="AE1444" i="3"/>
  <c r="AF1444" i="3"/>
  <c r="AG1444" i="3"/>
  <c r="AH1444" i="3"/>
  <c r="AI1444" i="3"/>
  <c r="AJ1444" i="3"/>
  <c r="AK1444" i="3"/>
  <c r="AT1444" i="3"/>
  <c r="AU1444" i="3"/>
  <c r="AV1444" i="3"/>
  <c r="AW1444" i="3"/>
  <c r="AX1444" i="3"/>
  <c r="U1445" i="3"/>
  <c r="V1445" i="3"/>
  <c r="W1445" i="3"/>
  <c r="X1445" i="3"/>
  <c r="Y1445" i="3"/>
  <c r="Z1445" i="3"/>
  <c r="AA1445" i="3"/>
  <c r="AB1445" i="3"/>
  <c r="AC1445" i="3"/>
  <c r="AD1445" i="3"/>
  <c r="AE1445" i="3"/>
  <c r="AF1445" i="3"/>
  <c r="AG1445" i="3"/>
  <c r="AH1445" i="3"/>
  <c r="AI1445" i="3"/>
  <c r="AJ1445" i="3"/>
  <c r="AK1445" i="3"/>
  <c r="AT1445" i="3"/>
  <c r="AU1445" i="3"/>
  <c r="AV1445" i="3"/>
  <c r="AW1445" i="3"/>
  <c r="AX1445" i="3"/>
  <c r="U1446" i="3"/>
  <c r="V1446" i="3"/>
  <c r="W1446" i="3"/>
  <c r="X1446" i="3"/>
  <c r="Y1446" i="3"/>
  <c r="Z1446" i="3"/>
  <c r="AA1446" i="3"/>
  <c r="AB1446" i="3"/>
  <c r="AC1446" i="3"/>
  <c r="AD1446" i="3"/>
  <c r="AE1446" i="3"/>
  <c r="AF1446" i="3"/>
  <c r="AG1446" i="3"/>
  <c r="AH1446" i="3"/>
  <c r="AI1446" i="3"/>
  <c r="AJ1446" i="3"/>
  <c r="AK1446" i="3"/>
  <c r="AT1446" i="3"/>
  <c r="AU1446" i="3"/>
  <c r="AV1446" i="3"/>
  <c r="AW1446" i="3"/>
  <c r="AX1446" i="3"/>
  <c r="U1447" i="3"/>
  <c r="V1447" i="3"/>
  <c r="W1447" i="3"/>
  <c r="X1447" i="3"/>
  <c r="Y1447" i="3"/>
  <c r="Z1447" i="3"/>
  <c r="AA1447" i="3"/>
  <c r="AB1447" i="3"/>
  <c r="AC1447" i="3"/>
  <c r="AD1447" i="3"/>
  <c r="AE1447" i="3"/>
  <c r="AF1447" i="3"/>
  <c r="AG1447" i="3"/>
  <c r="AH1447" i="3"/>
  <c r="AI1447" i="3"/>
  <c r="AJ1447" i="3"/>
  <c r="AK1447" i="3"/>
  <c r="AT1447" i="3"/>
  <c r="AU1447" i="3"/>
  <c r="AV1447" i="3"/>
  <c r="AW1447" i="3"/>
  <c r="AX1447" i="3"/>
  <c r="U1448" i="3"/>
  <c r="V1448" i="3"/>
  <c r="W1448" i="3"/>
  <c r="X1448" i="3"/>
  <c r="Y1448" i="3"/>
  <c r="Z1448" i="3"/>
  <c r="AA1448" i="3"/>
  <c r="AB1448" i="3"/>
  <c r="AC1448" i="3"/>
  <c r="AD1448" i="3"/>
  <c r="AE1448" i="3"/>
  <c r="AF1448" i="3"/>
  <c r="AG1448" i="3"/>
  <c r="AH1448" i="3"/>
  <c r="AI1448" i="3"/>
  <c r="AJ1448" i="3"/>
  <c r="AK1448" i="3"/>
  <c r="AT1448" i="3"/>
  <c r="AU1448" i="3"/>
  <c r="AV1448" i="3"/>
  <c r="AW1448" i="3"/>
  <c r="AX1448" i="3"/>
  <c r="U1449" i="3"/>
  <c r="V1449" i="3"/>
  <c r="W1449" i="3"/>
  <c r="X1449" i="3"/>
  <c r="Y1449" i="3"/>
  <c r="Z1449" i="3"/>
  <c r="AA1449" i="3"/>
  <c r="AB1449" i="3"/>
  <c r="AC1449" i="3"/>
  <c r="AD1449" i="3"/>
  <c r="AE1449" i="3"/>
  <c r="AF1449" i="3"/>
  <c r="AG1449" i="3"/>
  <c r="AH1449" i="3"/>
  <c r="AI1449" i="3"/>
  <c r="AJ1449" i="3"/>
  <c r="AK1449" i="3"/>
  <c r="AT1449" i="3"/>
  <c r="AU1449" i="3"/>
  <c r="AV1449" i="3"/>
  <c r="AW1449" i="3"/>
  <c r="AX1449" i="3"/>
  <c r="U1450" i="3"/>
  <c r="V1450" i="3"/>
  <c r="W1450" i="3"/>
  <c r="X1450" i="3"/>
  <c r="Y1450" i="3"/>
  <c r="Z1450" i="3"/>
  <c r="AA1450" i="3"/>
  <c r="AB1450" i="3"/>
  <c r="AC1450" i="3"/>
  <c r="AD1450" i="3"/>
  <c r="AE1450" i="3"/>
  <c r="AF1450" i="3"/>
  <c r="AG1450" i="3"/>
  <c r="AH1450" i="3"/>
  <c r="AI1450" i="3"/>
  <c r="AJ1450" i="3"/>
  <c r="AK1450" i="3"/>
  <c r="AT1450" i="3"/>
  <c r="AU1450" i="3"/>
  <c r="AV1450" i="3"/>
  <c r="AW1450" i="3"/>
  <c r="AX1450" i="3"/>
  <c r="U1451" i="3"/>
  <c r="V1451" i="3"/>
  <c r="W1451" i="3"/>
  <c r="X1451" i="3"/>
  <c r="Y1451" i="3"/>
  <c r="Z1451" i="3"/>
  <c r="AA1451" i="3"/>
  <c r="AB1451" i="3"/>
  <c r="AC1451" i="3"/>
  <c r="AD1451" i="3"/>
  <c r="AE1451" i="3"/>
  <c r="AF1451" i="3"/>
  <c r="AG1451" i="3"/>
  <c r="AH1451" i="3"/>
  <c r="AI1451" i="3"/>
  <c r="AJ1451" i="3"/>
  <c r="AK1451" i="3"/>
  <c r="AT1451" i="3"/>
  <c r="AU1451" i="3"/>
  <c r="AV1451" i="3"/>
  <c r="AW1451" i="3"/>
  <c r="AX1451" i="3"/>
  <c r="U1452" i="3"/>
  <c r="V1452" i="3"/>
  <c r="W1452" i="3"/>
  <c r="X1452" i="3"/>
  <c r="Y1452" i="3"/>
  <c r="Z1452" i="3"/>
  <c r="AA1452" i="3"/>
  <c r="AB1452" i="3"/>
  <c r="AC1452" i="3"/>
  <c r="AD1452" i="3"/>
  <c r="AE1452" i="3"/>
  <c r="AF1452" i="3"/>
  <c r="AG1452" i="3"/>
  <c r="AH1452" i="3"/>
  <c r="AI1452" i="3"/>
  <c r="AJ1452" i="3"/>
  <c r="AK1452" i="3"/>
  <c r="AT1452" i="3"/>
  <c r="AU1452" i="3"/>
  <c r="AV1452" i="3"/>
  <c r="AW1452" i="3"/>
  <c r="AX1452" i="3"/>
  <c r="U1453" i="3"/>
  <c r="V1453" i="3"/>
  <c r="W1453" i="3"/>
  <c r="X1453" i="3"/>
  <c r="Y1453" i="3"/>
  <c r="Z1453" i="3"/>
  <c r="AA1453" i="3"/>
  <c r="AB1453" i="3"/>
  <c r="AC1453" i="3"/>
  <c r="AD1453" i="3"/>
  <c r="AE1453" i="3"/>
  <c r="AF1453" i="3"/>
  <c r="AG1453" i="3"/>
  <c r="AH1453" i="3"/>
  <c r="AI1453" i="3"/>
  <c r="AJ1453" i="3"/>
  <c r="AK1453" i="3"/>
  <c r="AT1453" i="3"/>
  <c r="AU1453" i="3"/>
  <c r="AV1453" i="3"/>
  <c r="AW1453" i="3"/>
  <c r="AX1453" i="3"/>
  <c r="U1454" i="3"/>
  <c r="V1454" i="3"/>
  <c r="W1454" i="3"/>
  <c r="X1454" i="3"/>
  <c r="Y1454" i="3"/>
  <c r="Z1454" i="3"/>
  <c r="AA1454" i="3"/>
  <c r="AB1454" i="3"/>
  <c r="AC1454" i="3"/>
  <c r="AD1454" i="3"/>
  <c r="AE1454" i="3"/>
  <c r="AF1454" i="3"/>
  <c r="AG1454" i="3"/>
  <c r="AH1454" i="3"/>
  <c r="AI1454" i="3"/>
  <c r="AJ1454" i="3"/>
  <c r="AK1454" i="3"/>
  <c r="AT1454" i="3"/>
  <c r="AU1454" i="3"/>
  <c r="AV1454" i="3"/>
  <c r="AW1454" i="3"/>
  <c r="AX1454" i="3"/>
  <c r="U1455" i="3"/>
  <c r="V1455" i="3"/>
  <c r="W1455" i="3"/>
  <c r="X1455" i="3"/>
  <c r="Y1455" i="3"/>
  <c r="Z1455" i="3"/>
  <c r="AA1455" i="3"/>
  <c r="AB1455" i="3"/>
  <c r="AC1455" i="3"/>
  <c r="AD1455" i="3"/>
  <c r="AE1455" i="3"/>
  <c r="AF1455" i="3"/>
  <c r="AG1455" i="3"/>
  <c r="AH1455" i="3"/>
  <c r="AI1455" i="3"/>
  <c r="AJ1455" i="3"/>
  <c r="AK1455" i="3"/>
  <c r="AT1455" i="3"/>
  <c r="AU1455" i="3"/>
  <c r="AV1455" i="3"/>
  <c r="AW1455" i="3"/>
  <c r="AX1455" i="3"/>
  <c r="U1456" i="3"/>
  <c r="V1456" i="3"/>
  <c r="W1456" i="3"/>
  <c r="X1456" i="3"/>
  <c r="Y1456" i="3"/>
  <c r="Z1456" i="3"/>
  <c r="AA1456" i="3"/>
  <c r="AB1456" i="3"/>
  <c r="AC1456" i="3"/>
  <c r="AD1456" i="3"/>
  <c r="AE1456" i="3"/>
  <c r="AF1456" i="3"/>
  <c r="AG1456" i="3"/>
  <c r="AH1456" i="3"/>
  <c r="AI1456" i="3"/>
  <c r="AJ1456" i="3"/>
  <c r="AK1456" i="3"/>
  <c r="AT1456" i="3"/>
  <c r="AU1456" i="3"/>
  <c r="AV1456" i="3"/>
  <c r="AW1456" i="3"/>
  <c r="AX1456" i="3"/>
  <c r="U1457" i="3"/>
  <c r="V1457" i="3"/>
  <c r="W1457" i="3"/>
  <c r="X1457" i="3"/>
  <c r="Y1457" i="3"/>
  <c r="Z1457" i="3"/>
  <c r="AA1457" i="3"/>
  <c r="AB1457" i="3"/>
  <c r="AC1457" i="3"/>
  <c r="AD1457" i="3"/>
  <c r="AE1457" i="3"/>
  <c r="AF1457" i="3"/>
  <c r="AG1457" i="3"/>
  <c r="AH1457" i="3"/>
  <c r="AI1457" i="3"/>
  <c r="AJ1457" i="3"/>
  <c r="AK1457" i="3"/>
  <c r="AT1457" i="3"/>
  <c r="AU1457" i="3"/>
  <c r="AV1457" i="3"/>
  <c r="AW1457" i="3"/>
  <c r="AX1457" i="3"/>
  <c r="U1458" i="3"/>
  <c r="V1458" i="3"/>
  <c r="W1458" i="3"/>
  <c r="X1458" i="3"/>
  <c r="Y1458" i="3"/>
  <c r="Z1458" i="3"/>
  <c r="AA1458" i="3"/>
  <c r="AB1458" i="3"/>
  <c r="AC1458" i="3"/>
  <c r="AD1458" i="3"/>
  <c r="AE1458" i="3"/>
  <c r="AF1458" i="3"/>
  <c r="AG1458" i="3"/>
  <c r="AH1458" i="3"/>
  <c r="AI1458" i="3"/>
  <c r="AJ1458" i="3"/>
  <c r="AK1458" i="3"/>
  <c r="AT1458" i="3"/>
  <c r="AU1458" i="3"/>
  <c r="AV1458" i="3"/>
  <c r="AW1458" i="3"/>
  <c r="AX1458" i="3"/>
  <c r="U1459" i="3"/>
  <c r="V1459" i="3"/>
  <c r="W1459" i="3"/>
  <c r="X1459" i="3"/>
  <c r="Y1459" i="3"/>
  <c r="Z1459" i="3"/>
  <c r="AA1459" i="3"/>
  <c r="AB1459" i="3"/>
  <c r="AC1459" i="3"/>
  <c r="AD1459" i="3"/>
  <c r="AE1459" i="3"/>
  <c r="AF1459" i="3"/>
  <c r="AG1459" i="3"/>
  <c r="AH1459" i="3"/>
  <c r="AI1459" i="3"/>
  <c r="AJ1459" i="3"/>
  <c r="AK1459" i="3"/>
  <c r="AT1459" i="3"/>
  <c r="AU1459" i="3"/>
  <c r="AV1459" i="3"/>
  <c r="AW1459" i="3"/>
  <c r="AX1459" i="3"/>
  <c r="U1460" i="3"/>
  <c r="V1460" i="3"/>
  <c r="W1460" i="3"/>
  <c r="X1460" i="3"/>
  <c r="Y1460" i="3"/>
  <c r="Z1460" i="3"/>
  <c r="AA1460" i="3"/>
  <c r="AB1460" i="3"/>
  <c r="AC1460" i="3"/>
  <c r="AD1460" i="3"/>
  <c r="AE1460" i="3"/>
  <c r="AF1460" i="3"/>
  <c r="AG1460" i="3"/>
  <c r="AH1460" i="3"/>
  <c r="AI1460" i="3"/>
  <c r="AJ1460" i="3"/>
  <c r="AK1460" i="3"/>
  <c r="AT1460" i="3"/>
  <c r="AU1460" i="3"/>
  <c r="AV1460" i="3"/>
  <c r="AW1460" i="3"/>
  <c r="AX1460" i="3"/>
  <c r="U1461" i="3"/>
  <c r="V1461" i="3"/>
  <c r="W1461" i="3"/>
  <c r="X1461" i="3"/>
  <c r="Y1461" i="3"/>
  <c r="Z1461" i="3"/>
  <c r="AA1461" i="3"/>
  <c r="AB1461" i="3"/>
  <c r="AC1461" i="3"/>
  <c r="AD1461" i="3"/>
  <c r="AE1461" i="3"/>
  <c r="AF1461" i="3"/>
  <c r="AG1461" i="3"/>
  <c r="AH1461" i="3"/>
  <c r="AI1461" i="3"/>
  <c r="AJ1461" i="3"/>
  <c r="AK1461" i="3"/>
  <c r="AT1461" i="3"/>
  <c r="AU1461" i="3"/>
  <c r="AV1461" i="3"/>
  <c r="AW1461" i="3"/>
  <c r="AX1461" i="3"/>
  <c r="U1462" i="3"/>
  <c r="V1462" i="3"/>
  <c r="W1462" i="3"/>
  <c r="X1462" i="3"/>
  <c r="Y1462" i="3"/>
  <c r="Z1462" i="3"/>
  <c r="AA1462" i="3"/>
  <c r="AB1462" i="3"/>
  <c r="AC1462" i="3"/>
  <c r="AD1462" i="3"/>
  <c r="AE1462" i="3"/>
  <c r="AF1462" i="3"/>
  <c r="AG1462" i="3"/>
  <c r="AH1462" i="3"/>
  <c r="AI1462" i="3"/>
  <c r="AJ1462" i="3"/>
  <c r="AK1462" i="3"/>
  <c r="AT1462" i="3"/>
  <c r="AU1462" i="3"/>
  <c r="AV1462" i="3"/>
  <c r="AW1462" i="3"/>
  <c r="AX1462" i="3"/>
  <c r="U1463" i="3"/>
  <c r="V1463" i="3"/>
  <c r="W1463" i="3"/>
  <c r="X1463" i="3"/>
  <c r="Y1463" i="3"/>
  <c r="Z1463" i="3"/>
  <c r="AA1463" i="3"/>
  <c r="AB1463" i="3"/>
  <c r="AC1463" i="3"/>
  <c r="AD1463" i="3"/>
  <c r="AE1463" i="3"/>
  <c r="AF1463" i="3"/>
  <c r="AG1463" i="3"/>
  <c r="AH1463" i="3"/>
  <c r="AI1463" i="3"/>
  <c r="AJ1463" i="3"/>
  <c r="AK1463" i="3"/>
  <c r="AT1463" i="3"/>
  <c r="AU1463" i="3"/>
  <c r="AV1463" i="3"/>
  <c r="AW1463" i="3"/>
  <c r="AX1463" i="3"/>
  <c r="U1464" i="3"/>
  <c r="V1464" i="3"/>
  <c r="W1464" i="3"/>
  <c r="X1464" i="3"/>
  <c r="Y1464" i="3"/>
  <c r="Z1464" i="3"/>
  <c r="AA1464" i="3"/>
  <c r="AB1464" i="3"/>
  <c r="AC1464" i="3"/>
  <c r="AD1464" i="3"/>
  <c r="AE1464" i="3"/>
  <c r="AF1464" i="3"/>
  <c r="AG1464" i="3"/>
  <c r="AH1464" i="3"/>
  <c r="AI1464" i="3"/>
  <c r="AJ1464" i="3"/>
  <c r="AK1464" i="3"/>
  <c r="AT1464" i="3"/>
  <c r="AU1464" i="3"/>
  <c r="AV1464" i="3"/>
  <c r="AW1464" i="3"/>
  <c r="AX1464" i="3"/>
  <c r="U1465" i="3"/>
  <c r="V1465" i="3"/>
  <c r="W1465" i="3"/>
  <c r="X1465" i="3"/>
  <c r="Y1465" i="3"/>
  <c r="Z1465" i="3"/>
  <c r="AA1465" i="3"/>
  <c r="AB1465" i="3"/>
  <c r="AC1465" i="3"/>
  <c r="AD1465" i="3"/>
  <c r="AE1465" i="3"/>
  <c r="AF1465" i="3"/>
  <c r="AG1465" i="3"/>
  <c r="AH1465" i="3"/>
  <c r="AI1465" i="3"/>
  <c r="AJ1465" i="3"/>
  <c r="AK1465" i="3"/>
  <c r="AT1465" i="3"/>
  <c r="AU1465" i="3"/>
  <c r="AV1465" i="3"/>
  <c r="AW1465" i="3"/>
  <c r="AX1465" i="3"/>
  <c r="U1466" i="3"/>
  <c r="V1466" i="3"/>
  <c r="W1466" i="3"/>
  <c r="X1466" i="3"/>
  <c r="Y1466" i="3"/>
  <c r="Z1466" i="3"/>
  <c r="AA1466" i="3"/>
  <c r="AB1466" i="3"/>
  <c r="AC1466" i="3"/>
  <c r="AD1466" i="3"/>
  <c r="AE1466" i="3"/>
  <c r="AF1466" i="3"/>
  <c r="AG1466" i="3"/>
  <c r="AH1466" i="3"/>
  <c r="AI1466" i="3"/>
  <c r="AJ1466" i="3"/>
  <c r="AK1466" i="3"/>
  <c r="AT1466" i="3"/>
  <c r="AU1466" i="3"/>
  <c r="AV1466" i="3"/>
  <c r="AW1466" i="3"/>
  <c r="AX1466" i="3"/>
  <c r="U1467" i="3"/>
  <c r="V1467" i="3"/>
  <c r="W1467" i="3"/>
  <c r="X1467" i="3"/>
  <c r="Y1467" i="3"/>
  <c r="Z1467" i="3"/>
  <c r="AA1467" i="3"/>
  <c r="AB1467" i="3"/>
  <c r="AC1467" i="3"/>
  <c r="AD1467" i="3"/>
  <c r="AE1467" i="3"/>
  <c r="AF1467" i="3"/>
  <c r="AG1467" i="3"/>
  <c r="AH1467" i="3"/>
  <c r="AI1467" i="3"/>
  <c r="AJ1467" i="3"/>
  <c r="AK1467" i="3"/>
  <c r="AT1467" i="3"/>
  <c r="AU1467" i="3"/>
  <c r="AV1467" i="3"/>
  <c r="AW1467" i="3"/>
  <c r="AX1467" i="3"/>
  <c r="U1468" i="3"/>
  <c r="V1468" i="3"/>
  <c r="W1468" i="3"/>
  <c r="X1468" i="3"/>
  <c r="Y1468" i="3"/>
  <c r="Z1468" i="3"/>
  <c r="AA1468" i="3"/>
  <c r="AB1468" i="3"/>
  <c r="AC1468" i="3"/>
  <c r="AD1468" i="3"/>
  <c r="AE1468" i="3"/>
  <c r="AF1468" i="3"/>
  <c r="AG1468" i="3"/>
  <c r="AH1468" i="3"/>
  <c r="AI1468" i="3"/>
  <c r="AJ1468" i="3"/>
  <c r="AK1468" i="3"/>
  <c r="AT1468" i="3"/>
  <c r="AU1468" i="3"/>
  <c r="AV1468" i="3"/>
  <c r="AW1468" i="3"/>
  <c r="AX1468" i="3"/>
  <c r="U1469" i="3"/>
  <c r="V1469" i="3"/>
  <c r="W1469" i="3"/>
  <c r="X1469" i="3"/>
  <c r="Y1469" i="3"/>
  <c r="Z1469" i="3"/>
  <c r="AA1469" i="3"/>
  <c r="AB1469" i="3"/>
  <c r="AC1469" i="3"/>
  <c r="AD1469" i="3"/>
  <c r="AE1469" i="3"/>
  <c r="AF1469" i="3"/>
  <c r="AG1469" i="3"/>
  <c r="AH1469" i="3"/>
  <c r="AI1469" i="3"/>
  <c r="AJ1469" i="3"/>
  <c r="AK1469" i="3"/>
  <c r="AT1469" i="3"/>
  <c r="AU1469" i="3"/>
  <c r="AV1469" i="3"/>
  <c r="AW1469" i="3"/>
  <c r="AX1469" i="3"/>
  <c r="U1470" i="3"/>
  <c r="V1470" i="3"/>
  <c r="W1470" i="3"/>
  <c r="X1470" i="3"/>
  <c r="Y1470" i="3"/>
  <c r="Z1470" i="3"/>
  <c r="AA1470" i="3"/>
  <c r="AB1470" i="3"/>
  <c r="AC1470" i="3"/>
  <c r="AD1470" i="3"/>
  <c r="AE1470" i="3"/>
  <c r="AF1470" i="3"/>
  <c r="AG1470" i="3"/>
  <c r="AH1470" i="3"/>
  <c r="AI1470" i="3"/>
  <c r="AJ1470" i="3"/>
  <c r="AK1470" i="3"/>
  <c r="AT1470" i="3"/>
  <c r="AU1470" i="3"/>
  <c r="AV1470" i="3"/>
  <c r="AW1470" i="3"/>
  <c r="AX1470" i="3"/>
  <c r="U1471" i="3"/>
  <c r="V1471" i="3"/>
  <c r="W1471" i="3"/>
  <c r="X1471" i="3"/>
  <c r="Y1471" i="3"/>
  <c r="Z1471" i="3"/>
  <c r="AA1471" i="3"/>
  <c r="AB1471" i="3"/>
  <c r="AC1471" i="3"/>
  <c r="AD1471" i="3"/>
  <c r="AE1471" i="3"/>
  <c r="AF1471" i="3"/>
  <c r="AG1471" i="3"/>
  <c r="AH1471" i="3"/>
  <c r="AI1471" i="3"/>
  <c r="AJ1471" i="3"/>
  <c r="AK1471" i="3"/>
  <c r="AT1471" i="3"/>
  <c r="AU1471" i="3"/>
  <c r="AV1471" i="3"/>
  <c r="AW1471" i="3"/>
  <c r="AX1471" i="3"/>
  <c r="U1472" i="3"/>
  <c r="V1472" i="3"/>
  <c r="W1472" i="3"/>
  <c r="X1472" i="3"/>
  <c r="Y1472" i="3"/>
  <c r="Z1472" i="3"/>
  <c r="AA1472" i="3"/>
  <c r="AB1472" i="3"/>
  <c r="AC1472" i="3"/>
  <c r="AD1472" i="3"/>
  <c r="AE1472" i="3"/>
  <c r="AF1472" i="3"/>
  <c r="AG1472" i="3"/>
  <c r="AH1472" i="3"/>
  <c r="AI1472" i="3"/>
  <c r="AJ1472" i="3"/>
  <c r="AK1472" i="3"/>
  <c r="AT1472" i="3"/>
  <c r="AU1472" i="3"/>
  <c r="AV1472" i="3"/>
  <c r="AW1472" i="3"/>
  <c r="AX1472" i="3"/>
  <c r="U1473" i="3"/>
  <c r="V1473" i="3"/>
  <c r="W1473" i="3"/>
  <c r="X1473" i="3"/>
  <c r="Y1473" i="3"/>
  <c r="Z1473" i="3"/>
  <c r="AA1473" i="3"/>
  <c r="AB1473" i="3"/>
  <c r="AC1473" i="3"/>
  <c r="AD1473" i="3"/>
  <c r="AE1473" i="3"/>
  <c r="AF1473" i="3"/>
  <c r="AG1473" i="3"/>
  <c r="AH1473" i="3"/>
  <c r="AI1473" i="3"/>
  <c r="AJ1473" i="3"/>
  <c r="AK1473" i="3"/>
  <c r="AT1473" i="3"/>
  <c r="AU1473" i="3"/>
  <c r="AV1473" i="3"/>
  <c r="AW1473" i="3"/>
  <c r="AX1473" i="3"/>
  <c r="U1474" i="3"/>
  <c r="V1474" i="3"/>
  <c r="W1474" i="3"/>
  <c r="X1474" i="3"/>
  <c r="Y1474" i="3"/>
  <c r="Z1474" i="3"/>
  <c r="AA1474" i="3"/>
  <c r="AB1474" i="3"/>
  <c r="AC1474" i="3"/>
  <c r="AD1474" i="3"/>
  <c r="AE1474" i="3"/>
  <c r="AF1474" i="3"/>
  <c r="AG1474" i="3"/>
  <c r="AH1474" i="3"/>
  <c r="AI1474" i="3"/>
  <c r="AJ1474" i="3"/>
  <c r="AK1474" i="3"/>
  <c r="AT1474" i="3"/>
  <c r="AU1474" i="3"/>
  <c r="AV1474" i="3"/>
  <c r="AW1474" i="3"/>
  <c r="AX1474" i="3"/>
  <c r="U1475" i="3"/>
  <c r="V1475" i="3"/>
  <c r="W1475" i="3"/>
  <c r="X1475" i="3"/>
  <c r="Y1475" i="3"/>
  <c r="Z1475" i="3"/>
  <c r="AA1475" i="3"/>
  <c r="AB1475" i="3"/>
  <c r="AC1475" i="3"/>
  <c r="AD1475" i="3"/>
  <c r="AE1475" i="3"/>
  <c r="AF1475" i="3"/>
  <c r="AG1475" i="3"/>
  <c r="AH1475" i="3"/>
  <c r="AI1475" i="3"/>
  <c r="AJ1475" i="3"/>
  <c r="AK1475" i="3"/>
  <c r="AT1475" i="3"/>
  <c r="AU1475" i="3"/>
  <c r="AV1475" i="3"/>
  <c r="AW1475" i="3"/>
  <c r="AX1475" i="3"/>
  <c r="U1476" i="3"/>
  <c r="V1476" i="3"/>
  <c r="W1476" i="3"/>
  <c r="X1476" i="3"/>
  <c r="Y1476" i="3"/>
  <c r="Z1476" i="3"/>
  <c r="AA1476" i="3"/>
  <c r="AB1476" i="3"/>
  <c r="AC1476" i="3"/>
  <c r="AD1476" i="3"/>
  <c r="AE1476" i="3"/>
  <c r="AF1476" i="3"/>
  <c r="AG1476" i="3"/>
  <c r="AH1476" i="3"/>
  <c r="AI1476" i="3"/>
  <c r="AJ1476" i="3"/>
  <c r="AK1476" i="3"/>
  <c r="AT1476" i="3"/>
  <c r="AU1476" i="3"/>
  <c r="AV1476" i="3"/>
  <c r="AW1476" i="3"/>
  <c r="AX1476" i="3"/>
  <c r="U1477" i="3"/>
  <c r="V1477" i="3"/>
  <c r="W1477" i="3"/>
  <c r="X1477" i="3"/>
  <c r="Y1477" i="3"/>
  <c r="Z1477" i="3"/>
  <c r="AA1477" i="3"/>
  <c r="AB1477" i="3"/>
  <c r="AC1477" i="3"/>
  <c r="AD1477" i="3"/>
  <c r="AE1477" i="3"/>
  <c r="AF1477" i="3"/>
  <c r="AG1477" i="3"/>
  <c r="AH1477" i="3"/>
  <c r="AI1477" i="3"/>
  <c r="AJ1477" i="3"/>
  <c r="AK1477" i="3"/>
  <c r="AT1477" i="3"/>
  <c r="AU1477" i="3"/>
  <c r="AV1477" i="3"/>
  <c r="AW1477" i="3"/>
  <c r="AX1477" i="3"/>
  <c r="U1478" i="3"/>
  <c r="V1478" i="3"/>
  <c r="W1478" i="3"/>
  <c r="X1478" i="3"/>
  <c r="Y1478" i="3"/>
  <c r="Z1478" i="3"/>
  <c r="AA1478" i="3"/>
  <c r="AB1478" i="3"/>
  <c r="AC1478" i="3"/>
  <c r="AD1478" i="3"/>
  <c r="AE1478" i="3"/>
  <c r="AF1478" i="3"/>
  <c r="AG1478" i="3"/>
  <c r="AH1478" i="3"/>
  <c r="AI1478" i="3"/>
  <c r="AJ1478" i="3"/>
  <c r="AK1478" i="3"/>
  <c r="AT1478" i="3"/>
  <c r="AU1478" i="3"/>
  <c r="AV1478" i="3"/>
  <c r="AW1478" i="3"/>
  <c r="AX1478" i="3"/>
  <c r="U1479" i="3"/>
  <c r="V1479" i="3"/>
  <c r="W1479" i="3"/>
  <c r="X1479" i="3"/>
  <c r="Y1479" i="3"/>
  <c r="Z1479" i="3"/>
  <c r="AA1479" i="3"/>
  <c r="AB1479" i="3"/>
  <c r="AC1479" i="3"/>
  <c r="AD1479" i="3"/>
  <c r="AE1479" i="3"/>
  <c r="AF1479" i="3"/>
  <c r="AG1479" i="3"/>
  <c r="AH1479" i="3"/>
  <c r="AI1479" i="3"/>
  <c r="AJ1479" i="3"/>
  <c r="AK1479" i="3"/>
  <c r="AT1479" i="3"/>
  <c r="AU1479" i="3"/>
  <c r="AV1479" i="3"/>
  <c r="AW1479" i="3"/>
  <c r="AX1479" i="3"/>
  <c r="U1480" i="3"/>
  <c r="V1480" i="3"/>
  <c r="W1480" i="3"/>
  <c r="X1480" i="3"/>
  <c r="Y1480" i="3"/>
  <c r="Z1480" i="3"/>
  <c r="AA1480" i="3"/>
  <c r="AB1480" i="3"/>
  <c r="AC1480" i="3"/>
  <c r="AD1480" i="3"/>
  <c r="AE1480" i="3"/>
  <c r="AF1480" i="3"/>
  <c r="AG1480" i="3"/>
  <c r="AH1480" i="3"/>
  <c r="AI1480" i="3"/>
  <c r="AJ1480" i="3"/>
  <c r="AK1480" i="3"/>
  <c r="AT1480" i="3"/>
  <c r="AU1480" i="3"/>
  <c r="AV1480" i="3"/>
  <c r="AW1480" i="3"/>
  <c r="AX1480" i="3"/>
  <c r="U1481" i="3"/>
  <c r="V1481" i="3"/>
  <c r="W1481" i="3"/>
  <c r="X1481" i="3"/>
  <c r="Y1481" i="3"/>
  <c r="Z1481" i="3"/>
  <c r="AA1481" i="3"/>
  <c r="AB1481" i="3"/>
  <c r="AC1481" i="3"/>
  <c r="AD1481" i="3"/>
  <c r="AE1481" i="3"/>
  <c r="AF1481" i="3"/>
  <c r="AG1481" i="3"/>
  <c r="AH1481" i="3"/>
  <c r="AI1481" i="3"/>
  <c r="AJ1481" i="3"/>
  <c r="AK1481" i="3"/>
  <c r="AT1481" i="3"/>
  <c r="AU1481" i="3"/>
  <c r="AV1481" i="3"/>
  <c r="AW1481" i="3"/>
  <c r="AX1481" i="3"/>
  <c r="U1482" i="3"/>
  <c r="V1482" i="3"/>
  <c r="W1482" i="3"/>
  <c r="X1482" i="3"/>
  <c r="Y1482" i="3"/>
  <c r="Z1482" i="3"/>
  <c r="AA1482" i="3"/>
  <c r="AB1482" i="3"/>
  <c r="AC1482" i="3"/>
  <c r="AD1482" i="3"/>
  <c r="AE1482" i="3"/>
  <c r="AF1482" i="3"/>
  <c r="AG1482" i="3"/>
  <c r="AH1482" i="3"/>
  <c r="AI1482" i="3"/>
  <c r="AJ1482" i="3"/>
  <c r="AK1482" i="3"/>
  <c r="AT1482" i="3"/>
  <c r="AU1482" i="3"/>
  <c r="AV1482" i="3"/>
  <c r="AW1482" i="3"/>
  <c r="AX1482" i="3"/>
  <c r="U1483" i="3"/>
  <c r="V1483" i="3"/>
  <c r="W1483" i="3"/>
  <c r="X1483" i="3"/>
  <c r="Y1483" i="3"/>
  <c r="Z1483" i="3"/>
  <c r="AA1483" i="3"/>
  <c r="AB1483" i="3"/>
  <c r="AC1483" i="3"/>
  <c r="AD1483" i="3"/>
  <c r="AE1483" i="3"/>
  <c r="AF1483" i="3"/>
  <c r="AG1483" i="3"/>
  <c r="AH1483" i="3"/>
  <c r="AI1483" i="3"/>
  <c r="AJ1483" i="3"/>
  <c r="AK1483" i="3"/>
  <c r="AT1483" i="3"/>
  <c r="AU1483" i="3"/>
  <c r="AV1483" i="3"/>
  <c r="AW1483" i="3"/>
  <c r="AX1483" i="3"/>
  <c r="U1484" i="3"/>
  <c r="V1484" i="3"/>
  <c r="W1484" i="3"/>
  <c r="X1484" i="3"/>
  <c r="Y1484" i="3"/>
  <c r="Z1484" i="3"/>
  <c r="AA1484" i="3"/>
  <c r="AB1484" i="3"/>
  <c r="AC1484" i="3"/>
  <c r="AD1484" i="3"/>
  <c r="AE1484" i="3"/>
  <c r="AF1484" i="3"/>
  <c r="AG1484" i="3"/>
  <c r="AH1484" i="3"/>
  <c r="AI1484" i="3"/>
  <c r="AJ1484" i="3"/>
  <c r="AK1484" i="3"/>
  <c r="AT1484" i="3"/>
  <c r="AU1484" i="3"/>
  <c r="AV1484" i="3"/>
  <c r="AW1484" i="3"/>
  <c r="AX1484" i="3"/>
  <c r="U1485" i="3"/>
  <c r="V1485" i="3"/>
  <c r="W1485" i="3"/>
  <c r="X1485" i="3"/>
  <c r="Y1485" i="3"/>
  <c r="Z1485" i="3"/>
  <c r="AA1485" i="3"/>
  <c r="AB1485" i="3"/>
  <c r="AC1485" i="3"/>
  <c r="AD1485" i="3"/>
  <c r="AE1485" i="3"/>
  <c r="AF1485" i="3"/>
  <c r="AG1485" i="3"/>
  <c r="AH1485" i="3"/>
  <c r="AI1485" i="3"/>
  <c r="AJ1485" i="3"/>
  <c r="AK1485" i="3"/>
  <c r="AT1485" i="3"/>
  <c r="AU1485" i="3"/>
  <c r="AV1485" i="3"/>
  <c r="AW1485" i="3"/>
  <c r="AX1485" i="3"/>
  <c r="U1486" i="3"/>
  <c r="V1486" i="3"/>
  <c r="W1486" i="3"/>
  <c r="X1486" i="3"/>
  <c r="Y1486" i="3"/>
  <c r="Z1486" i="3"/>
  <c r="AA1486" i="3"/>
  <c r="AB1486" i="3"/>
  <c r="AC1486" i="3"/>
  <c r="AD1486" i="3"/>
  <c r="AE1486" i="3"/>
  <c r="AF1486" i="3"/>
  <c r="AG1486" i="3"/>
  <c r="AH1486" i="3"/>
  <c r="AI1486" i="3"/>
  <c r="AJ1486" i="3"/>
  <c r="AK1486" i="3"/>
  <c r="AT1486" i="3"/>
  <c r="AU1486" i="3"/>
  <c r="AV1486" i="3"/>
  <c r="AW1486" i="3"/>
  <c r="AX1486" i="3"/>
  <c r="U1487" i="3"/>
  <c r="V1487" i="3"/>
  <c r="W1487" i="3"/>
  <c r="X1487" i="3"/>
  <c r="Y1487" i="3"/>
  <c r="Z1487" i="3"/>
  <c r="AA1487" i="3"/>
  <c r="AB1487" i="3"/>
  <c r="AC1487" i="3"/>
  <c r="AD1487" i="3"/>
  <c r="AE1487" i="3"/>
  <c r="AF1487" i="3"/>
  <c r="AG1487" i="3"/>
  <c r="AH1487" i="3"/>
  <c r="AI1487" i="3"/>
  <c r="AJ1487" i="3"/>
  <c r="AK1487" i="3"/>
  <c r="AT1487" i="3"/>
  <c r="AU1487" i="3"/>
  <c r="AV1487" i="3"/>
  <c r="AW1487" i="3"/>
  <c r="AX1487" i="3"/>
  <c r="U1488" i="3"/>
  <c r="V1488" i="3"/>
  <c r="W1488" i="3"/>
  <c r="X1488" i="3"/>
  <c r="Y1488" i="3"/>
  <c r="Z1488" i="3"/>
  <c r="AA1488" i="3"/>
  <c r="AB1488" i="3"/>
  <c r="AC1488" i="3"/>
  <c r="AD1488" i="3"/>
  <c r="AE1488" i="3"/>
  <c r="AF1488" i="3"/>
  <c r="AG1488" i="3"/>
  <c r="AH1488" i="3"/>
  <c r="AI1488" i="3"/>
  <c r="AJ1488" i="3"/>
  <c r="AK1488" i="3"/>
  <c r="AT1488" i="3"/>
  <c r="AU1488" i="3"/>
  <c r="AV1488" i="3"/>
  <c r="AW1488" i="3"/>
  <c r="AX1488" i="3"/>
  <c r="U1489" i="3"/>
  <c r="V1489" i="3"/>
  <c r="W1489" i="3"/>
  <c r="X1489" i="3"/>
  <c r="Y1489" i="3"/>
  <c r="Z1489" i="3"/>
  <c r="AA1489" i="3"/>
  <c r="AB1489" i="3"/>
  <c r="AC1489" i="3"/>
  <c r="AD1489" i="3"/>
  <c r="AE1489" i="3"/>
  <c r="AF1489" i="3"/>
  <c r="AG1489" i="3"/>
  <c r="AH1489" i="3"/>
  <c r="AI1489" i="3"/>
  <c r="AJ1489" i="3"/>
  <c r="AK1489" i="3"/>
  <c r="AT1489" i="3"/>
  <c r="AU1489" i="3"/>
  <c r="AV1489" i="3"/>
  <c r="AW1489" i="3"/>
  <c r="AX1489" i="3"/>
  <c r="U1490" i="3"/>
  <c r="V1490" i="3"/>
  <c r="W1490" i="3"/>
  <c r="X1490" i="3"/>
  <c r="Y1490" i="3"/>
  <c r="Z1490" i="3"/>
  <c r="AA1490" i="3"/>
  <c r="AB1490" i="3"/>
  <c r="AC1490" i="3"/>
  <c r="AD1490" i="3"/>
  <c r="AE1490" i="3"/>
  <c r="AF1490" i="3"/>
  <c r="AG1490" i="3"/>
  <c r="AH1490" i="3"/>
  <c r="AI1490" i="3"/>
  <c r="AJ1490" i="3"/>
  <c r="AK1490" i="3"/>
  <c r="AT1490" i="3"/>
  <c r="AU1490" i="3"/>
  <c r="AV1490" i="3"/>
  <c r="AW1490" i="3"/>
  <c r="AX1490" i="3"/>
  <c r="U1491" i="3"/>
  <c r="V1491" i="3"/>
  <c r="W1491" i="3"/>
  <c r="X1491" i="3"/>
  <c r="Y1491" i="3"/>
  <c r="Z1491" i="3"/>
  <c r="AA1491" i="3"/>
  <c r="AB1491" i="3"/>
  <c r="AC1491" i="3"/>
  <c r="AD1491" i="3"/>
  <c r="AE1491" i="3"/>
  <c r="AF1491" i="3"/>
  <c r="AG1491" i="3"/>
  <c r="AH1491" i="3"/>
  <c r="AI1491" i="3"/>
  <c r="AJ1491" i="3"/>
  <c r="AK1491" i="3"/>
  <c r="AT1491" i="3"/>
  <c r="AU1491" i="3"/>
  <c r="AV1491" i="3"/>
  <c r="AW1491" i="3"/>
  <c r="AX1491" i="3"/>
  <c r="U1492" i="3"/>
  <c r="V1492" i="3"/>
  <c r="W1492" i="3"/>
  <c r="X1492" i="3"/>
  <c r="Y1492" i="3"/>
  <c r="Z1492" i="3"/>
  <c r="AA1492" i="3"/>
  <c r="AB1492" i="3"/>
  <c r="AC1492" i="3"/>
  <c r="AD1492" i="3"/>
  <c r="AE1492" i="3"/>
  <c r="AF1492" i="3"/>
  <c r="AG1492" i="3"/>
  <c r="AH1492" i="3"/>
  <c r="AI1492" i="3"/>
  <c r="AJ1492" i="3"/>
  <c r="AK1492" i="3"/>
  <c r="AT1492" i="3"/>
  <c r="AU1492" i="3"/>
  <c r="AV1492" i="3"/>
  <c r="AW1492" i="3"/>
  <c r="AX1492" i="3"/>
  <c r="U1493" i="3"/>
  <c r="V1493" i="3"/>
  <c r="W1493" i="3"/>
  <c r="X1493" i="3"/>
  <c r="Y1493" i="3"/>
  <c r="Z1493" i="3"/>
  <c r="AA1493" i="3"/>
  <c r="AB1493" i="3"/>
  <c r="AC1493" i="3"/>
  <c r="AD1493" i="3"/>
  <c r="AE1493" i="3"/>
  <c r="AF1493" i="3"/>
  <c r="AG1493" i="3"/>
  <c r="AH1493" i="3"/>
  <c r="AI1493" i="3"/>
  <c r="AJ1493" i="3"/>
  <c r="AK1493" i="3"/>
  <c r="AT1493" i="3"/>
  <c r="AU1493" i="3"/>
  <c r="AV1493" i="3"/>
  <c r="AW1493" i="3"/>
  <c r="AX1493" i="3"/>
  <c r="U1494" i="3"/>
  <c r="V1494" i="3"/>
  <c r="W1494" i="3"/>
  <c r="X1494" i="3"/>
  <c r="Y1494" i="3"/>
  <c r="Z1494" i="3"/>
  <c r="AA1494" i="3"/>
  <c r="AB1494" i="3"/>
  <c r="AC1494" i="3"/>
  <c r="AD1494" i="3"/>
  <c r="AE1494" i="3"/>
  <c r="AF1494" i="3"/>
  <c r="AG1494" i="3"/>
  <c r="AH1494" i="3"/>
  <c r="AI1494" i="3"/>
  <c r="AJ1494" i="3"/>
  <c r="AK1494" i="3"/>
  <c r="AT1494" i="3"/>
  <c r="AU1494" i="3"/>
  <c r="AV1494" i="3"/>
  <c r="AW1494" i="3"/>
  <c r="AX1494" i="3"/>
  <c r="U1495" i="3"/>
  <c r="V1495" i="3"/>
  <c r="W1495" i="3"/>
  <c r="X1495" i="3"/>
  <c r="Y1495" i="3"/>
  <c r="Z1495" i="3"/>
  <c r="AA1495" i="3"/>
  <c r="AB1495" i="3"/>
  <c r="AC1495" i="3"/>
  <c r="AD1495" i="3"/>
  <c r="AE1495" i="3"/>
  <c r="AF1495" i="3"/>
  <c r="AG1495" i="3"/>
  <c r="AH1495" i="3"/>
  <c r="AI1495" i="3"/>
  <c r="AJ1495" i="3"/>
  <c r="AK1495" i="3"/>
  <c r="AT1495" i="3"/>
  <c r="AU1495" i="3"/>
  <c r="AV1495" i="3"/>
  <c r="AW1495" i="3"/>
  <c r="AX1495" i="3"/>
  <c r="U1496" i="3"/>
  <c r="V1496" i="3"/>
  <c r="W1496" i="3"/>
  <c r="X1496" i="3"/>
  <c r="Y1496" i="3"/>
  <c r="Z1496" i="3"/>
  <c r="AA1496" i="3"/>
  <c r="AB1496" i="3"/>
  <c r="AC1496" i="3"/>
  <c r="AD1496" i="3"/>
  <c r="AE1496" i="3"/>
  <c r="AF1496" i="3"/>
  <c r="AG1496" i="3"/>
  <c r="AH1496" i="3"/>
  <c r="AI1496" i="3"/>
  <c r="AJ1496" i="3"/>
  <c r="AK1496" i="3"/>
  <c r="AT1496" i="3"/>
  <c r="AU1496" i="3"/>
  <c r="AV1496" i="3"/>
  <c r="AW1496" i="3"/>
  <c r="AX1496" i="3"/>
  <c r="U1497" i="3"/>
  <c r="V1497" i="3"/>
  <c r="W1497" i="3"/>
  <c r="X1497" i="3"/>
  <c r="Y1497" i="3"/>
  <c r="Z1497" i="3"/>
  <c r="AA1497" i="3"/>
  <c r="AB1497" i="3"/>
  <c r="AC1497" i="3"/>
  <c r="AD1497" i="3"/>
  <c r="AE1497" i="3"/>
  <c r="AF1497" i="3"/>
  <c r="AG1497" i="3"/>
  <c r="AH1497" i="3"/>
  <c r="AI1497" i="3"/>
  <c r="AJ1497" i="3"/>
  <c r="AK1497" i="3"/>
  <c r="AT1497" i="3"/>
  <c r="AU1497" i="3"/>
  <c r="AV1497" i="3"/>
  <c r="AW1497" i="3"/>
  <c r="AX1497" i="3"/>
  <c r="U1498" i="3"/>
  <c r="V1498" i="3"/>
  <c r="W1498" i="3"/>
  <c r="X1498" i="3"/>
  <c r="Y1498" i="3"/>
  <c r="Z1498" i="3"/>
  <c r="AA1498" i="3"/>
  <c r="AB1498" i="3"/>
  <c r="AC1498" i="3"/>
  <c r="AD1498" i="3"/>
  <c r="AE1498" i="3"/>
  <c r="AF1498" i="3"/>
  <c r="AG1498" i="3"/>
  <c r="AH1498" i="3"/>
  <c r="AI1498" i="3"/>
  <c r="AJ1498" i="3"/>
  <c r="AK1498" i="3"/>
  <c r="AT1498" i="3"/>
  <c r="AU1498" i="3"/>
  <c r="AV1498" i="3"/>
  <c r="AW1498" i="3"/>
  <c r="AX1498" i="3"/>
  <c r="U1499" i="3"/>
  <c r="V1499" i="3"/>
  <c r="W1499" i="3"/>
  <c r="X1499" i="3"/>
  <c r="Y1499" i="3"/>
  <c r="Z1499" i="3"/>
  <c r="AA1499" i="3"/>
  <c r="AB1499" i="3"/>
  <c r="AC1499" i="3"/>
  <c r="AD1499" i="3"/>
  <c r="AE1499" i="3"/>
  <c r="AF1499" i="3"/>
  <c r="AG1499" i="3"/>
  <c r="AH1499" i="3"/>
  <c r="AI1499" i="3"/>
  <c r="AJ1499" i="3"/>
  <c r="AK1499" i="3"/>
  <c r="AT1499" i="3"/>
  <c r="AU1499" i="3"/>
  <c r="AV1499" i="3"/>
  <c r="AW1499" i="3"/>
  <c r="AX1499" i="3"/>
  <c r="U1500" i="3"/>
  <c r="V1500" i="3"/>
  <c r="W1500" i="3"/>
  <c r="X1500" i="3"/>
  <c r="Y1500" i="3"/>
  <c r="Z1500" i="3"/>
  <c r="AA1500" i="3"/>
  <c r="AB1500" i="3"/>
  <c r="AC1500" i="3"/>
  <c r="AD1500" i="3"/>
  <c r="AE1500" i="3"/>
  <c r="AF1500" i="3"/>
  <c r="AG1500" i="3"/>
  <c r="AH1500" i="3"/>
  <c r="AI1500" i="3"/>
  <c r="AJ1500" i="3"/>
  <c r="AK1500" i="3"/>
  <c r="AT1500" i="3"/>
  <c r="AU1500" i="3"/>
  <c r="AV1500" i="3"/>
  <c r="AW1500" i="3"/>
  <c r="AX1500" i="3"/>
  <c r="U1501" i="3"/>
  <c r="V1501" i="3"/>
  <c r="W1501" i="3"/>
  <c r="X1501" i="3"/>
  <c r="Y1501" i="3"/>
  <c r="Z1501" i="3"/>
  <c r="AA1501" i="3"/>
  <c r="AB1501" i="3"/>
  <c r="AC1501" i="3"/>
  <c r="AD1501" i="3"/>
  <c r="AE1501" i="3"/>
  <c r="AF1501" i="3"/>
  <c r="AG1501" i="3"/>
  <c r="AH1501" i="3"/>
  <c r="AI1501" i="3"/>
  <c r="AJ1501" i="3"/>
  <c r="AK1501" i="3"/>
  <c r="AT1501" i="3"/>
  <c r="AU1501" i="3"/>
  <c r="AV1501" i="3"/>
  <c r="AW1501" i="3"/>
  <c r="AX1501" i="3"/>
  <c r="U1502" i="3"/>
  <c r="V1502" i="3"/>
  <c r="W1502" i="3"/>
  <c r="X1502" i="3"/>
  <c r="Y1502" i="3"/>
  <c r="Z1502" i="3"/>
  <c r="AA1502" i="3"/>
  <c r="AB1502" i="3"/>
  <c r="AC1502" i="3"/>
  <c r="AD1502" i="3"/>
  <c r="AE1502" i="3"/>
  <c r="AF1502" i="3"/>
  <c r="AG1502" i="3"/>
  <c r="AH1502" i="3"/>
  <c r="AI1502" i="3"/>
  <c r="AJ1502" i="3"/>
  <c r="AK1502" i="3"/>
  <c r="AT1502" i="3"/>
  <c r="AU1502" i="3"/>
  <c r="AV1502" i="3"/>
  <c r="AW1502" i="3"/>
  <c r="AX1502" i="3"/>
  <c r="U1503" i="3"/>
  <c r="V1503" i="3"/>
  <c r="W1503" i="3"/>
  <c r="X1503" i="3"/>
  <c r="Y1503" i="3"/>
  <c r="Z1503" i="3"/>
  <c r="AA1503" i="3"/>
  <c r="AB1503" i="3"/>
  <c r="AC1503" i="3"/>
  <c r="AD1503" i="3"/>
  <c r="AE1503" i="3"/>
  <c r="AF1503" i="3"/>
  <c r="AG1503" i="3"/>
  <c r="AH1503" i="3"/>
  <c r="AI1503" i="3"/>
  <c r="AJ1503" i="3"/>
  <c r="AK1503" i="3"/>
  <c r="AT1503" i="3"/>
  <c r="AU1503" i="3"/>
  <c r="AV1503" i="3"/>
  <c r="AW1503" i="3"/>
  <c r="AX1503" i="3"/>
  <c r="U1504" i="3"/>
  <c r="V1504" i="3"/>
  <c r="W1504" i="3"/>
  <c r="X1504" i="3"/>
  <c r="Y1504" i="3"/>
  <c r="Z1504" i="3"/>
  <c r="AA1504" i="3"/>
  <c r="AB1504" i="3"/>
  <c r="AC1504" i="3"/>
  <c r="AD1504" i="3"/>
  <c r="AE1504" i="3"/>
  <c r="AF1504" i="3"/>
  <c r="AG1504" i="3"/>
  <c r="AH1504" i="3"/>
  <c r="AI1504" i="3"/>
  <c r="AJ1504" i="3"/>
  <c r="AK1504" i="3"/>
  <c r="AT1504" i="3"/>
  <c r="AU1504" i="3"/>
  <c r="AV1504" i="3"/>
  <c r="AW1504" i="3"/>
  <c r="AX1504" i="3"/>
  <c r="U1505" i="3"/>
  <c r="V1505" i="3"/>
  <c r="W1505" i="3"/>
  <c r="X1505" i="3"/>
  <c r="Y1505" i="3"/>
  <c r="Z1505" i="3"/>
  <c r="AA1505" i="3"/>
  <c r="AB1505" i="3"/>
  <c r="AC1505" i="3"/>
  <c r="AD1505" i="3"/>
  <c r="AE1505" i="3"/>
  <c r="AF1505" i="3"/>
  <c r="AG1505" i="3"/>
  <c r="AH1505" i="3"/>
  <c r="AI1505" i="3"/>
  <c r="AJ1505" i="3"/>
  <c r="AK1505" i="3"/>
  <c r="AT1505" i="3"/>
  <c r="AU1505" i="3"/>
  <c r="AV1505" i="3"/>
  <c r="AW1505" i="3"/>
  <c r="AX1505" i="3"/>
  <c r="U1506" i="3"/>
  <c r="V1506" i="3"/>
  <c r="W1506" i="3"/>
  <c r="X1506" i="3"/>
  <c r="Y1506" i="3"/>
  <c r="Z1506" i="3"/>
  <c r="AA1506" i="3"/>
  <c r="AB1506" i="3"/>
  <c r="AC1506" i="3"/>
  <c r="AD1506" i="3"/>
  <c r="AE1506" i="3"/>
  <c r="AF1506" i="3"/>
  <c r="AG1506" i="3"/>
  <c r="AH1506" i="3"/>
  <c r="AI1506" i="3"/>
  <c r="AJ1506" i="3"/>
  <c r="AK1506" i="3"/>
  <c r="AT1506" i="3"/>
  <c r="AU1506" i="3"/>
  <c r="AV1506" i="3"/>
  <c r="AW1506" i="3"/>
  <c r="AX1506" i="3"/>
  <c r="U1507" i="3"/>
  <c r="V1507" i="3"/>
  <c r="W1507" i="3"/>
  <c r="X1507" i="3"/>
  <c r="Y1507" i="3"/>
  <c r="Z1507" i="3"/>
  <c r="AA1507" i="3"/>
  <c r="AB1507" i="3"/>
  <c r="AC1507" i="3"/>
  <c r="AD1507" i="3"/>
  <c r="AE1507" i="3"/>
  <c r="AF1507" i="3"/>
  <c r="AG1507" i="3"/>
  <c r="AH1507" i="3"/>
  <c r="AI1507" i="3"/>
  <c r="AJ1507" i="3"/>
  <c r="AK1507" i="3"/>
  <c r="AT1507" i="3"/>
  <c r="AU1507" i="3"/>
  <c r="AV1507" i="3"/>
  <c r="AW1507" i="3"/>
  <c r="AX1507" i="3"/>
  <c r="U1508" i="3"/>
  <c r="V1508" i="3"/>
  <c r="W1508" i="3"/>
  <c r="X1508" i="3"/>
  <c r="Y1508" i="3"/>
  <c r="Z1508" i="3"/>
  <c r="AA1508" i="3"/>
  <c r="AB1508" i="3"/>
  <c r="AC1508" i="3"/>
  <c r="AD1508" i="3"/>
  <c r="AE1508" i="3"/>
  <c r="AF1508" i="3"/>
  <c r="AG1508" i="3"/>
  <c r="AH1508" i="3"/>
  <c r="AI1508" i="3"/>
  <c r="AJ1508" i="3"/>
  <c r="AK1508" i="3"/>
  <c r="AT1508" i="3"/>
  <c r="AU1508" i="3"/>
  <c r="AV1508" i="3"/>
  <c r="AW1508" i="3"/>
  <c r="AX1508" i="3"/>
  <c r="U1509" i="3"/>
  <c r="V1509" i="3"/>
  <c r="W1509" i="3"/>
  <c r="X1509" i="3"/>
  <c r="Y1509" i="3"/>
  <c r="Z1509" i="3"/>
  <c r="AA1509" i="3"/>
  <c r="AB1509" i="3"/>
  <c r="AC1509" i="3"/>
  <c r="AD1509" i="3"/>
  <c r="AE1509" i="3"/>
  <c r="AF1509" i="3"/>
  <c r="AG1509" i="3"/>
  <c r="AH1509" i="3"/>
  <c r="AI1509" i="3"/>
  <c r="AJ1509" i="3"/>
  <c r="AK1509" i="3"/>
  <c r="AT1509" i="3"/>
  <c r="AU1509" i="3"/>
  <c r="AV1509" i="3"/>
  <c r="AW1509" i="3"/>
  <c r="AX1509" i="3"/>
  <c r="U1510" i="3"/>
  <c r="V1510" i="3"/>
  <c r="W1510" i="3"/>
  <c r="X1510" i="3"/>
  <c r="Y1510" i="3"/>
  <c r="Z1510" i="3"/>
  <c r="AA1510" i="3"/>
  <c r="AB1510" i="3"/>
  <c r="AC1510" i="3"/>
  <c r="AD1510" i="3"/>
  <c r="AE1510" i="3"/>
  <c r="AF1510" i="3"/>
  <c r="AG1510" i="3"/>
  <c r="AH1510" i="3"/>
  <c r="AI1510" i="3"/>
  <c r="AJ1510" i="3"/>
  <c r="AK1510" i="3"/>
  <c r="AT1510" i="3"/>
  <c r="AU1510" i="3"/>
  <c r="AV1510" i="3"/>
  <c r="AW1510" i="3"/>
  <c r="AX1510" i="3"/>
  <c r="U1511" i="3"/>
  <c r="V1511" i="3"/>
  <c r="W1511" i="3"/>
  <c r="X1511" i="3"/>
  <c r="Y1511" i="3"/>
  <c r="Z1511" i="3"/>
  <c r="AA1511" i="3"/>
  <c r="AB1511" i="3"/>
  <c r="AC1511" i="3"/>
  <c r="AD1511" i="3"/>
  <c r="AE1511" i="3"/>
  <c r="AF1511" i="3"/>
  <c r="AG1511" i="3"/>
  <c r="AH1511" i="3"/>
  <c r="AI1511" i="3"/>
  <c r="AJ1511" i="3"/>
  <c r="AK1511" i="3"/>
  <c r="AT1511" i="3"/>
  <c r="AU1511" i="3"/>
  <c r="AV1511" i="3"/>
  <c r="AW1511" i="3"/>
  <c r="AX1511" i="3"/>
  <c r="U1512" i="3"/>
  <c r="V1512" i="3"/>
  <c r="W1512" i="3"/>
  <c r="X1512" i="3"/>
  <c r="Y1512" i="3"/>
  <c r="Z1512" i="3"/>
  <c r="AA1512" i="3"/>
  <c r="AB1512" i="3"/>
  <c r="AC1512" i="3"/>
  <c r="AD1512" i="3"/>
  <c r="AE1512" i="3"/>
  <c r="AF1512" i="3"/>
  <c r="AG1512" i="3"/>
  <c r="AH1512" i="3"/>
  <c r="AI1512" i="3"/>
  <c r="AJ1512" i="3"/>
  <c r="AK1512" i="3"/>
  <c r="AT1512" i="3"/>
  <c r="AU1512" i="3"/>
  <c r="AV1512" i="3"/>
  <c r="AW1512" i="3"/>
  <c r="AX1512" i="3"/>
  <c r="U1513" i="3"/>
  <c r="V1513" i="3"/>
  <c r="W1513" i="3"/>
  <c r="X1513" i="3"/>
  <c r="Y1513" i="3"/>
  <c r="Z1513" i="3"/>
  <c r="AA1513" i="3"/>
  <c r="AB1513" i="3"/>
  <c r="AC1513" i="3"/>
  <c r="AD1513" i="3"/>
  <c r="AE1513" i="3"/>
  <c r="AF1513" i="3"/>
  <c r="AG1513" i="3"/>
  <c r="AH1513" i="3"/>
  <c r="AI1513" i="3"/>
  <c r="AJ1513" i="3"/>
  <c r="AK1513" i="3"/>
  <c r="AT1513" i="3"/>
  <c r="AU1513" i="3"/>
  <c r="AV1513" i="3"/>
  <c r="AW1513" i="3"/>
  <c r="AX1513" i="3"/>
  <c r="U1514" i="3"/>
  <c r="V1514" i="3"/>
  <c r="W1514" i="3"/>
  <c r="X1514" i="3"/>
  <c r="Y1514" i="3"/>
  <c r="Z1514" i="3"/>
  <c r="AA1514" i="3"/>
  <c r="AB1514" i="3"/>
  <c r="AC1514" i="3"/>
  <c r="AD1514" i="3"/>
  <c r="AE1514" i="3"/>
  <c r="AF1514" i="3"/>
  <c r="AG1514" i="3"/>
  <c r="AH1514" i="3"/>
  <c r="AI1514" i="3"/>
  <c r="AJ1514" i="3"/>
  <c r="AK1514" i="3"/>
  <c r="AT1514" i="3"/>
  <c r="AU1514" i="3"/>
  <c r="AV1514" i="3"/>
  <c r="AW1514" i="3"/>
  <c r="AX1514" i="3"/>
  <c r="U1515" i="3"/>
  <c r="V1515" i="3"/>
  <c r="W1515" i="3"/>
  <c r="X1515" i="3"/>
  <c r="Y1515" i="3"/>
  <c r="Z1515" i="3"/>
  <c r="AA1515" i="3"/>
  <c r="AB1515" i="3"/>
  <c r="AC1515" i="3"/>
  <c r="AD1515" i="3"/>
  <c r="AE1515" i="3"/>
  <c r="AF1515" i="3"/>
  <c r="AG1515" i="3"/>
  <c r="AH1515" i="3"/>
  <c r="AI1515" i="3"/>
  <c r="AJ1515" i="3"/>
  <c r="AK1515" i="3"/>
  <c r="AT1515" i="3"/>
  <c r="AU1515" i="3"/>
  <c r="AV1515" i="3"/>
  <c r="AW1515" i="3"/>
  <c r="AX1515" i="3"/>
  <c r="U1516" i="3"/>
  <c r="V1516" i="3"/>
  <c r="W1516" i="3"/>
  <c r="X1516" i="3"/>
  <c r="Y1516" i="3"/>
  <c r="Z1516" i="3"/>
  <c r="AA1516" i="3"/>
  <c r="AB1516" i="3"/>
  <c r="AC1516" i="3"/>
  <c r="AD1516" i="3"/>
  <c r="AE1516" i="3"/>
  <c r="AF1516" i="3"/>
  <c r="AG1516" i="3"/>
  <c r="AH1516" i="3"/>
  <c r="AI1516" i="3"/>
  <c r="AJ1516" i="3"/>
  <c r="AK1516" i="3"/>
  <c r="AT1516" i="3"/>
  <c r="AU1516" i="3"/>
  <c r="AV1516" i="3"/>
  <c r="AW1516" i="3"/>
  <c r="AX1516" i="3"/>
  <c r="U1517" i="3"/>
  <c r="V1517" i="3"/>
  <c r="W1517" i="3"/>
  <c r="X1517" i="3"/>
  <c r="Y1517" i="3"/>
  <c r="Z1517" i="3"/>
  <c r="AA1517" i="3"/>
  <c r="AB1517" i="3"/>
  <c r="AC1517" i="3"/>
  <c r="AD1517" i="3"/>
  <c r="AE1517" i="3"/>
  <c r="AF1517" i="3"/>
  <c r="AG1517" i="3"/>
  <c r="AH1517" i="3"/>
  <c r="AI1517" i="3"/>
  <c r="AJ1517" i="3"/>
  <c r="AK1517" i="3"/>
  <c r="AT1517" i="3"/>
  <c r="AU1517" i="3"/>
  <c r="AV1517" i="3"/>
  <c r="AW1517" i="3"/>
  <c r="AX1517" i="3"/>
  <c r="U1518" i="3"/>
  <c r="V1518" i="3"/>
  <c r="W1518" i="3"/>
  <c r="X1518" i="3"/>
  <c r="Y1518" i="3"/>
  <c r="Z1518" i="3"/>
  <c r="AA1518" i="3"/>
  <c r="AB1518" i="3"/>
  <c r="AC1518" i="3"/>
  <c r="AD1518" i="3"/>
  <c r="AE1518" i="3"/>
  <c r="AF1518" i="3"/>
  <c r="AG1518" i="3"/>
  <c r="AH1518" i="3"/>
  <c r="AI1518" i="3"/>
  <c r="AJ1518" i="3"/>
  <c r="AK1518" i="3"/>
  <c r="AT1518" i="3"/>
  <c r="AU1518" i="3"/>
  <c r="AV1518" i="3"/>
  <c r="AW1518" i="3"/>
  <c r="AX1518" i="3"/>
  <c r="U1519" i="3"/>
  <c r="V1519" i="3"/>
  <c r="W1519" i="3"/>
  <c r="X1519" i="3"/>
  <c r="Y1519" i="3"/>
  <c r="Z1519" i="3"/>
  <c r="AA1519" i="3"/>
  <c r="AB1519" i="3"/>
  <c r="AC1519" i="3"/>
  <c r="AD1519" i="3"/>
  <c r="AE1519" i="3"/>
  <c r="AF1519" i="3"/>
  <c r="AG1519" i="3"/>
  <c r="AH1519" i="3"/>
  <c r="AI1519" i="3"/>
  <c r="AJ1519" i="3"/>
  <c r="AK1519" i="3"/>
  <c r="AT1519" i="3"/>
  <c r="AU1519" i="3"/>
  <c r="AV1519" i="3"/>
  <c r="AW1519" i="3"/>
  <c r="AX1519" i="3"/>
  <c r="U1520" i="3"/>
  <c r="V1520" i="3"/>
  <c r="W1520" i="3"/>
  <c r="X1520" i="3"/>
  <c r="Y1520" i="3"/>
  <c r="Z1520" i="3"/>
  <c r="AA1520" i="3"/>
  <c r="AB1520" i="3"/>
  <c r="AC1520" i="3"/>
  <c r="AD1520" i="3"/>
  <c r="AE1520" i="3"/>
  <c r="AF1520" i="3"/>
  <c r="AG1520" i="3"/>
  <c r="AH1520" i="3"/>
  <c r="AI1520" i="3"/>
  <c r="AJ1520" i="3"/>
  <c r="AK1520" i="3"/>
  <c r="AT1520" i="3"/>
  <c r="AU1520" i="3"/>
  <c r="AV1520" i="3"/>
  <c r="AW1520" i="3"/>
  <c r="AX1520" i="3"/>
  <c r="U1521" i="3"/>
  <c r="V1521" i="3"/>
  <c r="W1521" i="3"/>
  <c r="X1521" i="3"/>
  <c r="Y1521" i="3"/>
  <c r="Z1521" i="3"/>
  <c r="AA1521" i="3"/>
  <c r="AB1521" i="3"/>
  <c r="AC1521" i="3"/>
  <c r="AD1521" i="3"/>
  <c r="AE1521" i="3"/>
  <c r="AF1521" i="3"/>
  <c r="AG1521" i="3"/>
  <c r="AH1521" i="3"/>
  <c r="AI1521" i="3"/>
  <c r="AJ1521" i="3"/>
  <c r="AK1521" i="3"/>
  <c r="AT1521" i="3"/>
  <c r="AU1521" i="3"/>
  <c r="AV1521" i="3"/>
  <c r="AW1521" i="3"/>
  <c r="AX1521" i="3"/>
  <c r="U1522" i="3"/>
  <c r="V1522" i="3"/>
  <c r="W1522" i="3"/>
  <c r="X1522" i="3"/>
  <c r="Y1522" i="3"/>
  <c r="Z1522" i="3"/>
  <c r="AA1522" i="3"/>
  <c r="AB1522" i="3"/>
  <c r="AC1522" i="3"/>
  <c r="AD1522" i="3"/>
  <c r="AE1522" i="3"/>
  <c r="AF1522" i="3"/>
  <c r="AG1522" i="3"/>
  <c r="AH1522" i="3"/>
  <c r="AI1522" i="3"/>
  <c r="AJ1522" i="3"/>
  <c r="AK1522" i="3"/>
  <c r="AT1522" i="3"/>
  <c r="AU1522" i="3"/>
  <c r="AV1522" i="3"/>
  <c r="AW1522" i="3"/>
  <c r="AX1522" i="3"/>
  <c r="U1523" i="3"/>
  <c r="V1523" i="3"/>
  <c r="W1523" i="3"/>
  <c r="X1523" i="3"/>
  <c r="Y1523" i="3"/>
  <c r="Z1523" i="3"/>
  <c r="AA1523" i="3"/>
  <c r="AB1523" i="3"/>
  <c r="AC1523" i="3"/>
  <c r="AD1523" i="3"/>
  <c r="AE1523" i="3"/>
  <c r="AF1523" i="3"/>
  <c r="AG1523" i="3"/>
  <c r="AH1523" i="3"/>
  <c r="AI1523" i="3"/>
  <c r="AJ1523" i="3"/>
  <c r="AK1523" i="3"/>
  <c r="AT1523" i="3"/>
  <c r="AU1523" i="3"/>
  <c r="AV1523" i="3"/>
  <c r="AW1523" i="3"/>
  <c r="AX1523" i="3"/>
  <c r="U1524" i="3"/>
  <c r="V1524" i="3"/>
  <c r="W1524" i="3"/>
  <c r="X1524" i="3"/>
  <c r="Y1524" i="3"/>
  <c r="Z1524" i="3"/>
  <c r="AA1524" i="3"/>
  <c r="AB1524" i="3"/>
  <c r="AC1524" i="3"/>
  <c r="AD1524" i="3"/>
  <c r="AE1524" i="3"/>
  <c r="AF1524" i="3"/>
  <c r="AG1524" i="3"/>
  <c r="AH1524" i="3"/>
  <c r="AI1524" i="3"/>
  <c r="AJ1524" i="3"/>
  <c r="AK1524" i="3"/>
  <c r="AT1524" i="3"/>
  <c r="AU1524" i="3"/>
  <c r="AV1524" i="3"/>
  <c r="AW1524" i="3"/>
  <c r="AX1524" i="3"/>
  <c r="U1525" i="3"/>
  <c r="V1525" i="3"/>
  <c r="W1525" i="3"/>
  <c r="X1525" i="3"/>
  <c r="Y1525" i="3"/>
  <c r="Z1525" i="3"/>
  <c r="AA1525" i="3"/>
  <c r="AB1525" i="3"/>
  <c r="AC1525" i="3"/>
  <c r="AD1525" i="3"/>
  <c r="AE1525" i="3"/>
  <c r="AF1525" i="3"/>
  <c r="AG1525" i="3"/>
  <c r="AH1525" i="3"/>
  <c r="AI1525" i="3"/>
  <c r="AJ1525" i="3"/>
  <c r="AK1525" i="3"/>
  <c r="AT1525" i="3"/>
  <c r="AU1525" i="3"/>
  <c r="AV1525" i="3"/>
  <c r="AW1525" i="3"/>
  <c r="AX1525" i="3"/>
  <c r="U1526" i="3"/>
  <c r="V1526" i="3"/>
  <c r="W1526" i="3"/>
  <c r="X1526" i="3"/>
  <c r="Y1526" i="3"/>
  <c r="Z1526" i="3"/>
  <c r="AA1526" i="3"/>
  <c r="AB1526" i="3"/>
  <c r="AC1526" i="3"/>
  <c r="AD1526" i="3"/>
  <c r="AE1526" i="3"/>
  <c r="AF1526" i="3"/>
  <c r="AG1526" i="3"/>
  <c r="AH1526" i="3"/>
  <c r="AI1526" i="3"/>
  <c r="AJ1526" i="3"/>
  <c r="AK1526" i="3"/>
  <c r="AT1526" i="3"/>
  <c r="AU1526" i="3"/>
  <c r="AV1526" i="3"/>
  <c r="AW1526" i="3"/>
  <c r="AX1526" i="3"/>
  <c r="U1527" i="3"/>
  <c r="V1527" i="3"/>
  <c r="W1527" i="3"/>
  <c r="X1527" i="3"/>
  <c r="Y1527" i="3"/>
  <c r="Z1527" i="3"/>
  <c r="AA1527" i="3"/>
  <c r="AB1527" i="3"/>
  <c r="AC1527" i="3"/>
  <c r="AD1527" i="3"/>
  <c r="AE1527" i="3"/>
  <c r="AF1527" i="3"/>
  <c r="AG1527" i="3"/>
  <c r="AH1527" i="3"/>
  <c r="AI1527" i="3"/>
  <c r="AJ1527" i="3"/>
  <c r="AK1527" i="3"/>
  <c r="AT1527" i="3"/>
  <c r="AU1527" i="3"/>
  <c r="AV1527" i="3"/>
  <c r="AW1527" i="3"/>
  <c r="AX1527" i="3"/>
  <c r="U1528" i="3"/>
  <c r="V1528" i="3"/>
  <c r="W1528" i="3"/>
  <c r="X1528" i="3"/>
  <c r="Y1528" i="3"/>
  <c r="Z1528" i="3"/>
  <c r="AA1528" i="3"/>
  <c r="AB1528" i="3"/>
  <c r="AC1528" i="3"/>
  <c r="AD1528" i="3"/>
  <c r="AE1528" i="3"/>
  <c r="AF1528" i="3"/>
  <c r="AG1528" i="3"/>
  <c r="AH1528" i="3"/>
  <c r="AI1528" i="3"/>
  <c r="AJ1528" i="3"/>
  <c r="AK1528" i="3"/>
  <c r="AT1528" i="3"/>
  <c r="AU1528" i="3"/>
  <c r="AV1528" i="3"/>
  <c r="AW1528" i="3"/>
  <c r="AX1528" i="3"/>
  <c r="U1529" i="3"/>
  <c r="V1529" i="3"/>
  <c r="W1529" i="3"/>
  <c r="X1529" i="3"/>
  <c r="Y1529" i="3"/>
  <c r="Z1529" i="3"/>
  <c r="AA1529" i="3"/>
  <c r="AB1529" i="3"/>
  <c r="AC1529" i="3"/>
  <c r="AD1529" i="3"/>
  <c r="AE1529" i="3"/>
  <c r="AF1529" i="3"/>
  <c r="AG1529" i="3"/>
  <c r="AH1529" i="3"/>
  <c r="AI1529" i="3"/>
  <c r="AJ1529" i="3"/>
  <c r="AK1529" i="3"/>
  <c r="AT1529" i="3"/>
  <c r="AU1529" i="3"/>
  <c r="AV1529" i="3"/>
  <c r="AW1529" i="3"/>
  <c r="AX1529" i="3"/>
  <c r="U1530" i="3"/>
  <c r="V1530" i="3"/>
  <c r="W1530" i="3"/>
  <c r="X1530" i="3"/>
  <c r="Y1530" i="3"/>
  <c r="Z1530" i="3"/>
  <c r="AA1530" i="3"/>
  <c r="AB1530" i="3"/>
  <c r="AC1530" i="3"/>
  <c r="AD1530" i="3"/>
  <c r="AE1530" i="3"/>
  <c r="AF1530" i="3"/>
  <c r="AG1530" i="3"/>
  <c r="AH1530" i="3"/>
  <c r="AI1530" i="3"/>
  <c r="AJ1530" i="3"/>
  <c r="AK1530" i="3"/>
  <c r="AT1530" i="3"/>
  <c r="AU1530" i="3"/>
  <c r="AV1530" i="3"/>
  <c r="AW1530" i="3"/>
  <c r="AX1530" i="3"/>
  <c r="U1531" i="3"/>
  <c r="V1531" i="3"/>
  <c r="W1531" i="3"/>
  <c r="X1531" i="3"/>
  <c r="Y1531" i="3"/>
  <c r="Z1531" i="3"/>
  <c r="AA1531" i="3"/>
  <c r="AB1531" i="3"/>
  <c r="AC1531" i="3"/>
  <c r="AD1531" i="3"/>
  <c r="AE1531" i="3"/>
  <c r="AF1531" i="3"/>
  <c r="AG1531" i="3"/>
  <c r="AH1531" i="3"/>
  <c r="AI1531" i="3"/>
  <c r="AJ1531" i="3"/>
  <c r="AK1531" i="3"/>
  <c r="AT1531" i="3"/>
  <c r="AU1531" i="3"/>
  <c r="AV1531" i="3"/>
  <c r="AW1531" i="3"/>
  <c r="AX1531" i="3"/>
  <c r="U1532" i="3"/>
  <c r="V1532" i="3"/>
  <c r="W1532" i="3"/>
  <c r="X1532" i="3"/>
  <c r="Y1532" i="3"/>
  <c r="Z1532" i="3"/>
  <c r="AA1532" i="3"/>
  <c r="AB1532" i="3"/>
  <c r="AC1532" i="3"/>
  <c r="AD1532" i="3"/>
  <c r="AE1532" i="3"/>
  <c r="AF1532" i="3"/>
  <c r="AG1532" i="3"/>
  <c r="AH1532" i="3"/>
  <c r="AI1532" i="3"/>
  <c r="AJ1532" i="3"/>
  <c r="AK1532" i="3"/>
  <c r="AT1532" i="3"/>
  <c r="AU1532" i="3"/>
  <c r="AV1532" i="3"/>
  <c r="AW1532" i="3"/>
  <c r="AX1532" i="3"/>
  <c r="U1533" i="3"/>
  <c r="V1533" i="3"/>
  <c r="W1533" i="3"/>
  <c r="X1533" i="3"/>
  <c r="Y1533" i="3"/>
  <c r="Z1533" i="3"/>
  <c r="AA1533" i="3"/>
  <c r="AB1533" i="3"/>
  <c r="AC1533" i="3"/>
  <c r="AD1533" i="3"/>
  <c r="AE1533" i="3"/>
  <c r="AF1533" i="3"/>
  <c r="AG1533" i="3"/>
  <c r="AH1533" i="3"/>
  <c r="AI1533" i="3"/>
  <c r="AJ1533" i="3"/>
  <c r="AK1533" i="3"/>
  <c r="AT1533" i="3"/>
  <c r="AU1533" i="3"/>
  <c r="AV1533" i="3"/>
  <c r="AW1533" i="3"/>
  <c r="AX1533" i="3"/>
  <c r="U1534" i="3"/>
  <c r="V1534" i="3"/>
  <c r="W1534" i="3"/>
  <c r="X1534" i="3"/>
  <c r="Y1534" i="3"/>
  <c r="Z1534" i="3"/>
  <c r="AA1534" i="3"/>
  <c r="AB1534" i="3"/>
  <c r="AC1534" i="3"/>
  <c r="AD1534" i="3"/>
  <c r="AE1534" i="3"/>
  <c r="AF1534" i="3"/>
  <c r="AG1534" i="3"/>
  <c r="AH1534" i="3"/>
  <c r="AI1534" i="3"/>
  <c r="AJ1534" i="3"/>
  <c r="AK1534" i="3"/>
  <c r="AT1534" i="3"/>
  <c r="AU1534" i="3"/>
  <c r="AV1534" i="3"/>
  <c r="AW1534" i="3"/>
  <c r="AX1534" i="3"/>
  <c r="U1535" i="3"/>
  <c r="V1535" i="3"/>
  <c r="W1535" i="3"/>
  <c r="X1535" i="3"/>
  <c r="Y1535" i="3"/>
  <c r="Z1535" i="3"/>
  <c r="AA1535" i="3"/>
  <c r="AB1535" i="3"/>
  <c r="AC1535" i="3"/>
  <c r="AD1535" i="3"/>
  <c r="AE1535" i="3"/>
  <c r="AF1535" i="3"/>
  <c r="AG1535" i="3"/>
  <c r="AH1535" i="3"/>
  <c r="AI1535" i="3"/>
  <c r="AJ1535" i="3"/>
  <c r="AK1535" i="3"/>
  <c r="AT1535" i="3"/>
  <c r="AU1535" i="3"/>
  <c r="AV1535" i="3"/>
  <c r="AW1535" i="3"/>
  <c r="AX1535" i="3"/>
  <c r="U1536" i="3"/>
  <c r="V1536" i="3"/>
  <c r="W1536" i="3"/>
  <c r="X1536" i="3"/>
  <c r="Y1536" i="3"/>
  <c r="Z1536" i="3"/>
  <c r="AA1536" i="3"/>
  <c r="AB1536" i="3"/>
  <c r="AC1536" i="3"/>
  <c r="AD1536" i="3"/>
  <c r="AE1536" i="3"/>
  <c r="AF1536" i="3"/>
  <c r="AG1536" i="3"/>
  <c r="AH1536" i="3"/>
  <c r="AI1536" i="3"/>
  <c r="AJ1536" i="3"/>
  <c r="AK1536" i="3"/>
  <c r="AT1536" i="3"/>
  <c r="AU1536" i="3"/>
  <c r="AV1536" i="3"/>
  <c r="AW1536" i="3"/>
  <c r="AX1536" i="3"/>
  <c r="U1537" i="3"/>
  <c r="V1537" i="3"/>
  <c r="W1537" i="3"/>
  <c r="X1537" i="3"/>
  <c r="Y1537" i="3"/>
  <c r="Z1537" i="3"/>
  <c r="AA1537" i="3"/>
  <c r="AB1537" i="3"/>
  <c r="AC1537" i="3"/>
  <c r="AD1537" i="3"/>
  <c r="AE1537" i="3"/>
  <c r="AF1537" i="3"/>
  <c r="AG1537" i="3"/>
  <c r="AH1537" i="3"/>
  <c r="AI1537" i="3"/>
  <c r="AJ1537" i="3"/>
  <c r="AK1537" i="3"/>
  <c r="AT1537" i="3"/>
  <c r="AU1537" i="3"/>
  <c r="AV1537" i="3"/>
  <c r="AW1537" i="3"/>
  <c r="AX1537" i="3"/>
  <c r="U1538" i="3"/>
  <c r="V1538" i="3"/>
  <c r="W1538" i="3"/>
  <c r="X1538" i="3"/>
  <c r="Y1538" i="3"/>
  <c r="Z1538" i="3"/>
  <c r="AA1538" i="3"/>
  <c r="AB1538" i="3"/>
  <c r="AC1538" i="3"/>
  <c r="AD1538" i="3"/>
  <c r="AE1538" i="3"/>
  <c r="AF1538" i="3"/>
  <c r="AG1538" i="3"/>
  <c r="AH1538" i="3"/>
  <c r="AI1538" i="3"/>
  <c r="AJ1538" i="3"/>
  <c r="AK1538" i="3"/>
  <c r="AT1538" i="3"/>
  <c r="AU1538" i="3"/>
  <c r="AV1538" i="3"/>
  <c r="AW1538" i="3"/>
  <c r="AX1538" i="3"/>
  <c r="U1539" i="3"/>
  <c r="V1539" i="3"/>
  <c r="W1539" i="3"/>
  <c r="X1539" i="3"/>
  <c r="Y1539" i="3"/>
  <c r="Z1539" i="3"/>
  <c r="AA1539" i="3"/>
  <c r="AB1539" i="3"/>
  <c r="AC1539" i="3"/>
  <c r="AD1539" i="3"/>
  <c r="AE1539" i="3"/>
  <c r="AF1539" i="3"/>
  <c r="AG1539" i="3"/>
  <c r="AH1539" i="3"/>
  <c r="AI1539" i="3"/>
  <c r="AJ1539" i="3"/>
  <c r="AK1539" i="3"/>
  <c r="AT1539" i="3"/>
  <c r="AU1539" i="3"/>
  <c r="AV1539" i="3"/>
  <c r="AW1539" i="3"/>
  <c r="AX1539" i="3"/>
  <c r="U1540" i="3"/>
  <c r="V1540" i="3"/>
  <c r="W1540" i="3"/>
  <c r="X1540" i="3"/>
  <c r="Y1540" i="3"/>
  <c r="Z1540" i="3"/>
  <c r="AA1540" i="3"/>
  <c r="AB1540" i="3"/>
  <c r="AC1540" i="3"/>
  <c r="AD1540" i="3"/>
  <c r="AE1540" i="3"/>
  <c r="AF1540" i="3"/>
  <c r="AG1540" i="3"/>
  <c r="AH1540" i="3"/>
  <c r="AI1540" i="3"/>
  <c r="AJ1540" i="3"/>
  <c r="AK1540" i="3"/>
  <c r="AT1540" i="3"/>
  <c r="AU1540" i="3"/>
  <c r="AV1540" i="3"/>
  <c r="AW1540" i="3"/>
  <c r="AX1540" i="3"/>
  <c r="U1541" i="3"/>
  <c r="V1541" i="3"/>
  <c r="W1541" i="3"/>
  <c r="X1541" i="3"/>
  <c r="Y1541" i="3"/>
  <c r="Z1541" i="3"/>
  <c r="AA1541" i="3"/>
  <c r="AB1541" i="3"/>
  <c r="AC1541" i="3"/>
  <c r="AD1541" i="3"/>
  <c r="AE1541" i="3"/>
  <c r="AF1541" i="3"/>
  <c r="AG1541" i="3"/>
  <c r="AH1541" i="3"/>
  <c r="AI1541" i="3"/>
  <c r="AJ1541" i="3"/>
  <c r="AK1541" i="3"/>
  <c r="AT1541" i="3"/>
  <c r="AU1541" i="3"/>
  <c r="AV1541" i="3"/>
  <c r="AW1541" i="3"/>
  <c r="AX1541" i="3"/>
  <c r="U1542" i="3"/>
  <c r="V1542" i="3"/>
  <c r="W1542" i="3"/>
  <c r="X1542" i="3"/>
  <c r="Y1542" i="3"/>
  <c r="Z1542" i="3"/>
  <c r="AA1542" i="3"/>
  <c r="AB1542" i="3"/>
  <c r="AC1542" i="3"/>
  <c r="AD1542" i="3"/>
  <c r="AE1542" i="3"/>
  <c r="AF1542" i="3"/>
  <c r="AG1542" i="3"/>
  <c r="AH1542" i="3"/>
  <c r="AI1542" i="3"/>
  <c r="AJ1542" i="3"/>
  <c r="AK1542" i="3"/>
  <c r="AT1542" i="3"/>
  <c r="AU1542" i="3"/>
  <c r="AV1542" i="3"/>
  <c r="AW1542" i="3"/>
  <c r="AX1542" i="3"/>
  <c r="U1543" i="3"/>
  <c r="V1543" i="3"/>
  <c r="W1543" i="3"/>
  <c r="X1543" i="3"/>
  <c r="Y1543" i="3"/>
  <c r="Z1543" i="3"/>
  <c r="AA1543" i="3"/>
  <c r="AB1543" i="3"/>
  <c r="AC1543" i="3"/>
  <c r="AD1543" i="3"/>
  <c r="AE1543" i="3"/>
  <c r="AF1543" i="3"/>
  <c r="AG1543" i="3"/>
  <c r="AH1543" i="3"/>
  <c r="AI1543" i="3"/>
  <c r="AJ1543" i="3"/>
  <c r="AK1543" i="3"/>
  <c r="AT1543" i="3"/>
  <c r="AU1543" i="3"/>
  <c r="AV1543" i="3"/>
  <c r="AW1543" i="3"/>
  <c r="AX1543" i="3"/>
  <c r="U1544" i="3"/>
  <c r="V1544" i="3"/>
  <c r="W1544" i="3"/>
  <c r="X1544" i="3"/>
  <c r="Y1544" i="3"/>
  <c r="Z1544" i="3"/>
  <c r="AA1544" i="3"/>
  <c r="AB1544" i="3"/>
  <c r="AC1544" i="3"/>
  <c r="AD1544" i="3"/>
  <c r="AE1544" i="3"/>
  <c r="AF1544" i="3"/>
  <c r="AG1544" i="3"/>
  <c r="AH1544" i="3"/>
  <c r="AI1544" i="3"/>
  <c r="AJ1544" i="3"/>
  <c r="AK1544" i="3"/>
  <c r="AT1544" i="3"/>
  <c r="AU1544" i="3"/>
  <c r="AV1544" i="3"/>
  <c r="AW1544" i="3"/>
  <c r="AX1544" i="3"/>
  <c r="U1545" i="3"/>
  <c r="V1545" i="3"/>
  <c r="W1545" i="3"/>
  <c r="X1545" i="3"/>
  <c r="Y1545" i="3"/>
  <c r="Z1545" i="3"/>
  <c r="AA1545" i="3"/>
  <c r="AB1545" i="3"/>
  <c r="AC1545" i="3"/>
  <c r="AD1545" i="3"/>
  <c r="AE1545" i="3"/>
  <c r="AF1545" i="3"/>
  <c r="AG1545" i="3"/>
  <c r="AH1545" i="3"/>
  <c r="AI1545" i="3"/>
  <c r="AJ1545" i="3"/>
  <c r="AK1545" i="3"/>
  <c r="AT1545" i="3"/>
  <c r="AU1545" i="3"/>
  <c r="AV1545" i="3"/>
  <c r="AW1545" i="3"/>
  <c r="AX1545" i="3"/>
  <c r="U1546" i="3"/>
  <c r="V1546" i="3"/>
  <c r="W1546" i="3"/>
  <c r="X1546" i="3"/>
  <c r="Y1546" i="3"/>
  <c r="Z1546" i="3"/>
  <c r="AA1546" i="3"/>
  <c r="AB1546" i="3"/>
  <c r="AC1546" i="3"/>
  <c r="AD1546" i="3"/>
  <c r="AE1546" i="3"/>
  <c r="AF1546" i="3"/>
  <c r="AG1546" i="3"/>
  <c r="AH1546" i="3"/>
  <c r="AI1546" i="3"/>
  <c r="AJ1546" i="3"/>
  <c r="AK1546" i="3"/>
  <c r="AT1546" i="3"/>
  <c r="AU1546" i="3"/>
  <c r="AV1546" i="3"/>
  <c r="AW1546" i="3"/>
  <c r="AX1546" i="3"/>
  <c r="U1547" i="3"/>
  <c r="V1547" i="3"/>
  <c r="W1547" i="3"/>
  <c r="X1547" i="3"/>
  <c r="Y1547" i="3"/>
  <c r="Z1547" i="3"/>
  <c r="AA1547" i="3"/>
  <c r="AB1547" i="3"/>
  <c r="AC1547" i="3"/>
  <c r="AD1547" i="3"/>
  <c r="AE1547" i="3"/>
  <c r="AF1547" i="3"/>
  <c r="AG1547" i="3"/>
  <c r="AH1547" i="3"/>
  <c r="AI1547" i="3"/>
  <c r="AJ1547" i="3"/>
  <c r="AK1547" i="3"/>
  <c r="AT1547" i="3"/>
  <c r="AU1547" i="3"/>
  <c r="AV1547" i="3"/>
  <c r="AW1547" i="3"/>
  <c r="AX1547" i="3"/>
  <c r="U1548" i="3"/>
  <c r="V1548" i="3"/>
  <c r="W1548" i="3"/>
  <c r="X1548" i="3"/>
  <c r="Y1548" i="3"/>
  <c r="Z1548" i="3"/>
  <c r="AA1548" i="3"/>
  <c r="AB1548" i="3"/>
  <c r="AC1548" i="3"/>
  <c r="AD1548" i="3"/>
  <c r="AE1548" i="3"/>
  <c r="AF1548" i="3"/>
  <c r="AG1548" i="3"/>
  <c r="AH1548" i="3"/>
  <c r="AI1548" i="3"/>
  <c r="AJ1548" i="3"/>
  <c r="AK1548" i="3"/>
  <c r="AT1548" i="3"/>
  <c r="AU1548" i="3"/>
  <c r="AV1548" i="3"/>
  <c r="AW1548" i="3"/>
  <c r="AX1548" i="3"/>
  <c r="U1549" i="3"/>
  <c r="V1549" i="3"/>
  <c r="W1549" i="3"/>
  <c r="X1549" i="3"/>
  <c r="Y1549" i="3"/>
  <c r="Z1549" i="3"/>
  <c r="AA1549" i="3"/>
  <c r="AB1549" i="3"/>
  <c r="AC1549" i="3"/>
  <c r="AD1549" i="3"/>
  <c r="AE1549" i="3"/>
  <c r="AF1549" i="3"/>
  <c r="AG1549" i="3"/>
  <c r="AH1549" i="3"/>
  <c r="AI1549" i="3"/>
  <c r="AJ1549" i="3"/>
  <c r="AK1549" i="3"/>
  <c r="AT1549" i="3"/>
  <c r="AU1549" i="3"/>
  <c r="AV1549" i="3"/>
  <c r="AW1549" i="3"/>
  <c r="AX1549" i="3"/>
  <c r="U1550" i="3"/>
  <c r="V1550" i="3"/>
  <c r="W1550" i="3"/>
  <c r="X1550" i="3"/>
  <c r="Y1550" i="3"/>
  <c r="Z1550" i="3"/>
  <c r="AA1550" i="3"/>
  <c r="AB1550" i="3"/>
  <c r="AC1550" i="3"/>
  <c r="AD1550" i="3"/>
  <c r="AE1550" i="3"/>
  <c r="AF1550" i="3"/>
  <c r="AG1550" i="3"/>
  <c r="AH1550" i="3"/>
  <c r="AI1550" i="3"/>
  <c r="AJ1550" i="3"/>
  <c r="AK1550" i="3"/>
  <c r="AT1550" i="3"/>
  <c r="AU1550" i="3"/>
  <c r="AV1550" i="3"/>
  <c r="AW1550" i="3"/>
  <c r="AX1550" i="3"/>
  <c r="U1551" i="3"/>
  <c r="V1551" i="3"/>
  <c r="W1551" i="3"/>
  <c r="X1551" i="3"/>
  <c r="Y1551" i="3"/>
  <c r="Z1551" i="3"/>
  <c r="AA1551" i="3"/>
  <c r="AB1551" i="3"/>
  <c r="AC1551" i="3"/>
  <c r="AD1551" i="3"/>
  <c r="AE1551" i="3"/>
  <c r="AF1551" i="3"/>
  <c r="AG1551" i="3"/>
  <c r="AH1551" i="3"/>
  <c r="AI1551" i="3"/>
  <c r="AJ1551" i="3"/>
  <c r="AK1551" i="3"/>
  <c r="AT1551" i="3"/>
  <c r="AU1551" i="3"/>
  <c r="AV1551" i="3"/>
  <c r="AW1551" i="3"/>
  <c r="AX1551" i="3"/>
  <c r="U1552" i="3"/>
  <c r="V1552" i="3"/>
  <c r="W1552" i="3"/>
  <c r="X1552" i="3"/>
  <c r="Y1552" i="3"/>
  <c r="Z1552" i="3"/>
  <c r="AA1552" i="3"/>
  <c r="AB1552" i="3"/>
  <c r="AC1552" i="3"/>
  <c r="AD1552" i="3"/>
  <c r="AE1552" i="3"/>
  <c r="AF1552" i="3"/>
  <c r="AG1552" i="3"/>
  <c r="AH1552" i="3"/>
  <c r="AI1552" i="3"/>
  <c r="AJ1552" i="3"/>
  <c r="AK1552" i="3"/>
  <c r="AT1552" i="3"/>
  <c r="AU1552" i="3"/>
  <c r="AV1552" i="3"/>
  <c r="AW1552" i="3"/>
  <c r="AX1552" i="3"/>
  <c r="U1553" i="3"/>
  <c r="V1553" i="3"/>
  <c r="W1553" i="3"/>
  <c r="X1553" i="3"/>
  <c r="Y1553" i="3"/>
  <c r="Z1553" i="3"/>
  <c r="AA1553" i="3"/>
  <c r="AB1553" i="3"/>
  <c r="AC1553" i="3"/>
  <c r="AD1553" i="3"/>
  <c r="AE1553" i="3"/>
  <c r="AF1553" i="3"/>
  <c r="AG1553" i="3"/>
  <c r="AH1553" i="3"/>
  <c r="AI1553" i="3"/>
  <c r="AJ1553" i="3"/>
  <c r="AK1553" i="3"/>
  <c r="AT1553" i="3"/>
  <c r="AU1553" i="3"/>
  <c r="AV1553" i="3"/>
  <c r="AW1553" i="3"/>
  <c r="AX1553" i="3"/>
  <c r="U1554" i="3"/>
  <c r="V1554" i="3"/>
  <c r="W1554" i="3"/>
  <c r="X1554" i="3"/>
  <c r="Y1554" i="3"/>
  <c r="Z1554" i="3"/>
  <c r="AA1554" i="3"/>
  <c r="AB1554" i="3"/>
  <c r="AC1554" i="3"/>
  <c r="AD1554" i="3"/>
  <c r="AE1554" i="3"/>
  <c r="AF1554" i="3"/>
  <c r="AG1554" i="3"/>
  <c r="AH1554" i="3"/>
  <c r="AI1554" i="3"/>
  <c r="AJ1554" i="3"/>
  <c r="AK1554" i="3"/>
  <c r="AT1554" i="3"/>
  <c r="AU1554" i="3"/>
  <c r="AV1554" i="3"/>
  <c r="AW1554" i="3"/>
  <c r="AX1554" i="3"/>
  <c r="U1555" i="3"/>
  <c r="V1555" i="3"/>
  <c r="W1555" i="3"/>
  <c r="X1555" i="3"/>
  <c r="Y1555" i="3"/>
  <c r="Z1555" i="3"/>
  <c r="AA1555" i="3"/>
  <c r="AB1555" i="3"/>
  <c r="AC1555" i="3"/>
  <c r="AD1555" i="3"/>
  <c r="AE1555" i="3"/>
  <c r="AF1555" i="3"/>
  <c r="AG1555" i="3"/>
  <c r="AH1555" i="3"/>
  <c r="AI1555" i="3"/>
  <c r="AJ1555" i="3"/>
  <c r="AK1555" i="3"/>
  <c r="AT1555" i="3"/>
  <c r="AU1555" i="3"/>
  <c r="AV1555" i="3"/>
  <c r="AW1555" i="3"/>
  <c r="AX1555" i="3"/>
  <c r="U1556" i="3"/>
  <c r="V1556" i="3"/>
  <c r="W1556" i="3"/>
  <c r="X1556" i="3"/>
  <c r="Y1556" i="3"/>
  <c r="Z1556" i="3"/>
  <c r="AA1556" i="3"/>
  <c r="AB1556" i="3"/>
  <c r="AC1556" i="3"/>
  <c r="AD1556" i="3"/>
  <c r="AE1556" i="3"/>
  <c r="AF1556" i="3"/>
  <c r="AG1556" i="3"/>
  <c r="AH1556" i="3"/>
  <c r="AI1556" i="3"/>
  <c r="AJ1556" i="3"/>
  <c r="AK1556" i="3"/>
  <c r="AT1556" i="3"/>
  <c r="AU1556" i="3"/>
  <c r="AV1556" i="3"/>
  <c r="AW1556" i="3"/>
  <c r="AX1556" i="3"/>
  <c r="U1557" i="3"/>
  <c r="V1557" i="3"/>
  <c r="W1557" i="3"/>
  <c r="X1557" i="3"/>
  <c r="Y1557" i="3"/>
  <c r="Z1557" i="3"/>
  <c r="AA1557" i="3"/>
  <c r="AB1557" i="3"/>
  <c r="AC1557" i="3"/>
  <c r="AD1557" i="3"/>
  <c r="AE1557" i="3"/>
  <c r="AF1557" i="3"/>
  <c r="AG1557" i="3"/>
  <c r="AH1557" i="3"/>
  <c r="AI1557" i="3"/>
  <c r="AJ1557" i="3"/>
  <c r="AK1557" i="3"/>
  <c r="AT1557" i="3"/>
  <c r="AU1557" i="3"/>
  <c r="AV1557" i="3"/>
  <c r="AW1557" i="3"/>
  <c r="AX1557" i="3"/>
  <c r="U1558" i="3"/>
  <c r="V1558" i="3"/>
  <c r="W1558" i="3"/>
  <c r="X1558" i="3"/>
  <c r="Y1558" i="3"/>
  <c r="Z1558" i="3"/>
  <c r="AA1558" i="3"/>
  <c r="AB1558" i="3"/>
  <c r="AC1558" i="3"/>
  <c r="AD1558" i="3"/>
  <c r="AE1558" i="3"/>
  <c r="AF1558" i="3"/>
  <c r="AG1558" i="3"/>
  <c r="AH1558" i="3"/>
  <c r="AI1558" i="3"/>
  <c r="AJ1558" i="3"/>
  <c r="AK1558" i="3"/>
  <c r="AT1558" i="3"/>
  <c r="AU1558" i="3"/>
  <c r="AV1558" i="3"/>
  <c r="AW1558" i="3"/>
  <c r="AX1558" i="3"/>
  <c r="U1559" i="3"/>
  <c r="V1559" i="3"/>
  <c r="W1559" i="3"/>
  <c r="X1559" i="3"/>
  <c r="Y1559" i="3"/>
  <c r="Z1559" i="3"/>
  <c r="AA1559" i="3"/>
  <c r="AB1559" i="3"/>
  <c r="AC1559" i="3"/>
  <c r="AD1559" i="3"/>
  <c r="AE1559" i="3"/>
  <c r="AF1559" i="3"/>
  <c r="AG1559" i="3"/>
  <c r="AH1559" i="3"/>
  <c r="AI1559" i="3"/>
  <c r="AJ1559" i="3"/>
  <c r="AK1559" i="3"/>
  <c r="AT1559" i="3"/>
  <c r="AU1559" i="3"/>
  <c r="AV1559" i="3"/>
  <c r="AW1559" i="3"/>
  <c r="AX1559" i="3"/>
  <c r="U1560" i="3"/>
  <c r="V1560" i="3"/>
  <c r="W1560" i="3"/>
  <c r="X1560" i="3"/>
  <c r="Y1560" i="3"/>
  <c r="Z1560" i="3"/>
  <c r="AA1560" i="3"/>
  <c r="AB1560" i="3"/>
  <c r="AC1560" i="3"/>
  <c r="AD1560" i="3"/>
  <c r="AE1560" i="3"/>
  <c r="AF1560" i="3"/>
  <c r="AG1560" i="3"/>
  <c r="AH1560" i="3"/>
  <c r="AI1560" i="3"/>
  <c r="AJ1560" i="3"/>
  <c r="AK1560" i="3"/>
  <c r="AT1560" i="3"/>
  <c r="AU1560" i="3"/>
  <c r="AV1560" i="3"/>
  <c r="AW1560" i="3"/>
  <c r="AX1560" i="3"/>
  <c r="U1561" i="3"/>
  <c r="V1561" i="3"/>
  <c r="W1561" i="3"/>
  <c r="X1561" i="3"/>
  <c r="Y1561" i="3"/>
  <c r="Z1561" i="3"/>
  <c r="AA1561" i="3"/>
  <c r="AB1561" i="3"/>
  <c r="AC1561" i="3"/>
  <c r="AD1561" i="3"/>
  <c r="AE1561" i="3"/>
  <c r="AF1561" i="3"/>
  <c r="AG1561" i="3"/>
  <c r="AH1561" i="3"/>
  <c r="AI1561" i="3"/>
  <c r="AJ1561" i="3"/>
  <c r="AK1561" i="3"/>
  <c r="AT1561" i="3"/>
  <c r="AU1561" i="3"/>
  <c r="AV1561" i="3"/>
  <c r="AW1561" i="3"/>
  <c r="AX1561" i="3"/>
  <c r="U1562" i="3"/>
  <c r="V1562" i="3"/>
  <c r="W1562" i="3"/>
  <c r="X1562" i="3"/>
  <c r="Y1562" i="3"/>
  <c r="Z1562" i="3"/>
  <c r="AA1562" i="3"/>
  <c r="AB1562" i="3"/>
  <c r="AC1562" i="3"/>
  <c r="AD1562" i="3"/>
  <c r="AE1562" i="3"/>
  <c r="AF1562" i="3"/>
  <c r="AG1562" i="3"/>
  <c r="AH1562" i="3"/>
  <c r="AI1562" i="3"/>
  <c r="AJ1562" i="3"/>
  <c r="AK1562" i="3"/>
  <c r="AT1562" i="3"/>
  <c r="AU1562" i="3"/>
  <c r="AV1562" i="3"/>
  <c r="AW1562" i="3"/>
  <c r="AX1562" i="3"/>
  <c r="U1563" i="3"/>
  <c r="V1563" i="3"/>
  <c r="W1563" i="3"/>
  <c r="X1563" i="3"/>
  <c r="Y1563" i="3"/>
  <c r="Z1563" i="3"/>
  <c r="AA1563" i="3"/>
  <c r="AB1563" i="3"/>
  <c r="AC1563" i="3"/>
  <c r="AD1563" i="3"/>
  <c r="AE1563" i="3"/>
  <c r="AF1563" i="3"/>
  <c r="AG1563" i="3"/>
  <c r="AH1563" i="3"/>
  <c r="AI1563" i="3"/>
  <c r="AJ1563" i="3"/>
  <c r="AK1563" i="3"/>
  <c r="AT1563" i="3"/>
  <c r="AU1563" i="3"/>
  <c r="AV1563" i="3"/>
  <c r="AW1563" i="3"/>
  <c r="AX1563" i="3"/>
  <c r="U1564" i="3"/>
  <c r="V1564" i="3"/>
  <c r="W1564" i="3"/>
  <c r="X1564" i="3"/>
  <c r="Y1564" i="3"/>
  <c r="Z1564" i="3"/>
  <c r="AA1564" i="3"/>
  <c r="AB1564" i="3"/>
  <c r="AC1564" i="3"/>
  <c r="AD1564" i="3"/>
  <c r="AE1564" i="3"/>
  <c r="AF1564" i="3"/>
  <c r="AG1564" i="3"/>
  <c r="AH1564" i="3"/>
  <c r="AI1564" i="3"/>
  <c r="AJ1564" i="3"/>
  <c r="AK1564" i="3"/>
  <c r="AT1564" i="3"/>
  <c r="AU1564" i="3"/>
  <c r="AV1564" i="3"/>
  <c r="AW1564" i="3"/>
  <c r="AX1564" i="3"/>
  <c r="U1565" i="3"/>
  <c r="V1565" i="3"/>
  <c r="W1565" i="3"/>
  <c r="X1565" i="3"/>
  <c r="Y1565" i="3"/>
  <c r="Z1565" i="3"/>
  <c r="AA1565" i="3"/>
  <c r="AB1565" i="3"/>
  <c r="AC1565" i="3"/>
  <c r="AD1565" i="3"/>
  <c r="AE1565" i="3"/>
  <c r="AF1565" i="3"/>
  <c r="AG1565" i="3"/>
  <c r="AH1565" i="3"/>
  <c r="AI1565" i="3"/>
  <c r="AJ1565" i="3"/>
  <c r="AK1565" i="3"/>
  <c r="AT1565" i="3"/>
  <c r="AU1565" i="3"/>
  <c r="AV1565" i="3"/>
  <c r="AW1565" i="3"/>
  <c r="AX1565" i="3"/>
  <c r="U1566" i="3"/>
  <c r="V1566" i="3"/>
  <c r="W1566" i="3"/>
  <c r="X1566" i="3"/>
  <c r="Y1566" i="3"/>
  <c r="Z1566" i="3"/>
  <c r="AA1566" i="3"/>
  <c r="AB1566" i="3"/>
  <c r="AC1566" i="3"/>
  <c r="AD1566" i="3"/>
  <c r="AE1566" i="3"/>
  <c r="AF1566" i="3"/>
  <c r="AG1566" i="3"/>
  <c r="AH1566" i="3"/>
  <c r="AI1566" i="3"/>
  <c r="AJ1566" i="3"/>
  <c r="AK1566" i="3"/>
  <c r="AT1566" i="3"/>
  <c r="AU1566" i="3"/>
  <c r="AV1566" i="3"/>
  <c r="AW1566" i="3"/>
  <c r="AX1566" i="3"/>
  <c r="U1567" i="3"/>
  <c r="V1567" i="3"/>
  <c r="W1567" i="3"/>
  <c r="X1567" i="3"/>
  <c r="Y1567" i="3"/>
  <c r="Z1567" i="3"/>
  <c r="AA1567" i="3"/>
  <c r="AB1567" i="3"/>
  <c r="AC1567" i="3"/>
  <c r="AD1567" i="3"/>
  <c r="AE1567" i="3"/>
  <c r="AF1567" i="3"/>
  <c r="AG1567" i="3"/>
  <c r="AH1567" i="3"/>
  <c r="AI1567" i="3"/>
  <c r="AJ1567" i="3"/>
  <c r="AK1567" i="3"/>
  <c r="AT1567" i="3"/>
  <c r="AU1567" i="3"/>
  <c r="AV1567" i="3"/>
  <c r="AW1567" i="3"/>
  <c r="AX1567" i="3"/>
  <c r="U1568" i="3"/>
  <c r="V1568" i="3"/>
  <c r="W1568" i="3"/>
  <c r="X1568" i="3"/>
  <c r="Y1568" i="3"/>
  <c r="Z1568" i="3"/>
  <c r="AA1568" i="3"/>
  <c r="AB1568" i="3"/>
  <c r="AC1568" i="3"/>
  <c r="AD1568" i="3"/>
  <c r="AE1568" i="3"/>
  <c r="AF1568" i="3"/>
  <c r="AG1568" i="3"/>
  <c r="AH1568" i="3"/>
  <c r="AI1568" i="3"/>
  <c r="AJ1568" i="3"/>
  <c r="AK1568" i="3"/>
  <c r="AT1568" i="3"/>
  <c r="AU1568" i="3"/>
  <c r="AV1568" i="3"/>
  <c r="AW1568" i="3"/>
  <c r="AX1568" i="3"/>
  <c r="U1569" i="3"/>
  <c r="V1569" i="3"/>
  <c r="W1569" i="3"/>
  <c r="X1569" i="3"/>
  <c r="Y1569" i="3"/>
  <c r="Z1569" i="3"/>
  <c r="AA1569" i="3"/>
  <c r="AB1569" i="3"/>
  <c r="AC1569" i="3"/>
  <c r="AD1569" i="3"/>
  <c r="AE1569" i="3"/>
  <c r="AF1569" i="3"/>
  <c r="AG1569" i="3"/>
  <c r="AH1569" i="3"/>
  <c r="AI1569" i="3"/>
  <c r="AJ1569" i="3"/>
  <c r="AK1569" i="3"/>
  <c r="AT1569" i="3"/>
  <c r="AU1569" i="3"/>
  <c r="AV1569" i="3"/>
  <c r="AW1569" i="3"/>
  <c r="AX1569" i="3"/>
  <c r="U1570" i="3"/>
  <c r="V1570" i="3"/>
  <c r="W1570" i="3"/>
  <c r="X1570" i="3"/>
  <c r="Y1570" i="3"/>
  <c r="Z1570" i="3"/>
  <c r="AA1570" i="3"/>
  <c r="AB1570" i="3"/>
  <c r="AC1570" i="3"/>
  <c r="AD1570" i="3"/>
  <c r="AE1570" i="3"/>
  <c r="AF1570" i="3"/>
  <c r="AG1570" i="3"/>
  <c r="AH1570" i="3"/>
  <c r="AI1570" i="3"/>
  <c r="AJ1570" i="3"/>
  <c r="AK1570" i="3"/>
  <c r="AT1570" i="3"/>
  <c r="AU1570" i="3"/>
  <c r="AV1570" i="3"/>
  <c r="AW1570" i="3"/>
  <c r="AX1570" i="3"/>
  <c r="U1571" i="3"/>
  <c r="V1571" i="3"/>
  <c r="W1571" i="3"/>
  <c r="X1571" i="3"/>
  <c r="Y1571" i="3"/>
  <c r="Z1571" i="3"/>
  <c r="AA1571" i="3"/>
  <c r="AB1571" i="3"/>
  <c r="AC1571" i="3"/>
  <c r="AD1571" i="3"/>
  <c r="AE1571" i="3"/>
  <c r="AF1571" i="3"/>
  <c r="AG1571" i="3"/>
  <c r="AH1571" i="3"/>
  <c r="AI1571" i="3"/>
  <c r="AJ1571" i="3"/>
  <c r="AK1571" i="3"/>
  <c r="AT1571" i="3"/>
  <c r="AU1571" i="3"/>
  <c r="AV1571" i="3"/>
  <c r="AW1571" i="3"/>
  <c r="AX1571" i="3"/>
  <c r="U1572" i="3"/>
  <c r="V1572" i="3"/>
  <c r="W1572" i="3"/>
  <c r="X1572" i="3"/>
  <c r="Y1572" i="3"/>
  <c r="Z1572" i="3"/>
  <c r="AA1572" i="3"/>
  <c r="AB1572" i="3"/>
  <c r="AC1572" i="3"/>
  <c r="AD1572" i="3"/>
  <c r="AE1572" i="3"/>
  <c r="AF1572" i="3"/>
  <c r="AG1572" i="3"/>
  <c r="AH1572" i="3"/>
  <c r="AI1572" i="3"/>
  <c r="AJ1572" i="3"/>
  <c r="AK1572" i="3"/>
  <c r="AT1572" i="3"/>
  <c r="AU1572" i="3"/>
  <c r="AV1572" i="3"/>
  <c r="AW1572" i="3"/>
  <c r="AX1572" i="3"/>
  <c r="U1573" i="3"/>
  <c r="V1573" i="3"/>
  <c r="W1573" i="3"/>
  <c r="X1573" i="3"/>
  <c r="Y1573" i="3"/>
  <c r="Z1573" i="3"/>
  <c r="AA1573" i="3"/>
  <c r="AB1573" i="3"/>
  <c r="AC1573" i="3"/>
  <c r="AD1573" i="3"/>
  <c r="AE1573" i="3"/>
  <c r="AF1573" i="3"/>
  <c r="AG1573" i="3"/>
  <c r="AH1573" i="3"/>
  <c r="AI1573" i="3"/>
  <c r="AJ1573" i="3"/>
  <c r="AK1573" i="3"/>
  <c r="AT1573" i="3"/>
  <c r="AU1573" i="3"/>
  <c r="AV1573" i="3"/>
  <c r="AW1573" i="3"/>
  <c r="AX1573" i="3"/>
  <c r="U1574" i="3"/>
  <c r="V1574" i="3"/>
  <c r="W1574" i="3"/>
  <c r="X1574" i="3"/>
  <c r="Y1574" i="3"/>
  <c r="Z1574" i="3"/>
  <c r="AA1574" i="3"/>
  <c r="AB1574" i="3"/>
  <c r="AC1574" i="3"/>
  <c r="AD1574" i="3"/>
  <c r="AE1574" i="3"/>
  <c r="AF1574" i="3"/>
  <c r="AG1574" i="3"/>
  <c r="AH1574" i="3"/>
  <c r="AI1574" i="3"/>
  <c r="AJ1574" i="3"/>
  <c r="AK1574" i="3"/>
  <c r="AT1574" i="3"/>
  <c r="AU1574" i="3"/>
  <c r="AV1574" i="3"/>
  <c r="AW1574" i="3"/>
  <c r="AX1574" i="3"/>
  <c r="U1575" i="3"/>
  <c r="V1575" i="3"/>
  <c r="W1575" i="3"/>
  <c r="X1575" i="3"/>
  <c r="Y1575" i="3"/>
  <c r="Z1575" i="3"/>
  <c r="AA1575" i="3"/>
  <c r="AB1575" i="3"/>
  <c r="AC1575" i="3"/>
  <c r="AD1575" i="3"/>
  <c r="AE1575" i="3"/>
  <c r="AF1575" i="3"/>
  <c r="AG1575" i="3"/>
  <c r="AH1575" i="3"/>
  <c r="AI1575" i="3"/>
  <c r="AJ1575" i="3"/>
  <c r="AK1575" i="3"/>
  <c r="AT1575" i="3"/>
  <c r="AU1575" i="3"/>
  <c r="AV1575" i="3"/>
  <c r="AW1575" i="3"/>
  <c r="AX1575" i="3"/>
  <c r="U1576" i="3"/>
  <c r="V1576" i="3"/>
  <c r="W1576" i="3"/>
  <c r="X1576" i="3"/>
  <c r="Y1576" i="3"/>
  <c r="Z1576" i="3"/>
  <c r="AA1576" i="3"/>
  <c r="AB1576" i="3"/>
  <c r="AC1576" i="3"/>
  <c r="AD1576" i="3"/>
  <c r="AE1576" i="3"/>
  <c r="AF1576" i="3"/>
  <c r="AG1576" i="3"/>
  <c r="AH1576" i="3"/>
  <c r="AI1576" i="3"/>
  <c r="AJ1576" i="3"/>
  <c r="AK1576" i="3"/>
  <c r="AT1576" i="3"/>
  <c r="AU1576" i="3"/>
  <c r="AV1576" i="3"/>
  <c r="AW1576" i="3"/>
  <c r="AX1576" i="3"/>
  <c r="U1577" i="3"/>
  <c r="V1577" i="3"/>
  <c r="W1577" i="3"/>
  <c r="X1577" i="3"/>
  <c r="Y1577" i="3"/>
  <c r="Z1577" i="3"/>
  <c r="AA1577" i="3"/>
  <c r="AB1577" i="3"/>
  <c r="AC1577" i="3"/>
  <c r="AD1577" i="3"/>
  <c r="AE1577" i="3"/>
  <c r="AF1577" i="3"/>
  <c r="AG1577" i="3"/>
  <c r="AH1577" i="3"/>
  <c r="AI1577" i="3"/>
  <c r="AJ1577" i="3"/>
  <c r="AK1577" i="3"/>
  <c r="AT1577" i="3"/>
  <c r="AU1577" i="3"/>
  <c r="AV1577" i="3"/>
  <c r="AW1577" i="3"/>
  <c r="AX1577" i="3"/>
  <c r="U1578" i="3"/>
  <c r="V1578" i="3"/>
  <c r="W1578" i="3"/>
  <c r="X1578" i="3"/>
  <c r="Y1578" i="3"/>
  <c r="Z1578" i="3"/>
  <c r="AA1578" i="3"/>
  <c r="AB1578" i="3"/>
  <c r="AC1578" i="3"/>
  <c r="AD1578" i="3"/>
  <c r="AE1578" i="3"/>
  <c r="AF1578" i="3"/>
  <c r="AG1578" i="3"/>
  <c r="AH1578" i="3"/>
  <c r="AI1578" i="3"/>
  <c r="AJ1578" i="3"/>
  <c r="AK1578" i="3"/>
  <c r="AT1578" i="3"/>
  <c r="AU1578" i="3"/>
  <c r="AV1578" i="3"/>
  <c r="AW1578" i="3"/>
  <c r="AX1578" i="3"/>
  <c r="U1579" i="3"/>
  <c r="V1579" i="3"/>
  <c r="W1579" i="3"/>
  <c r="X1579" i="3"/>
  <c r="Y1579" i="3"/>
  <c r="Z1579" i="3"/>
  <c r="AA1579" i="3"/>
  <c r="AB1579" i="3"/>
  <c r="AC1579" i="3"/>
  <c r="AD1579" i="3"/>
  <c r="AE1579" i="3"/>
  <c r="AF1579" i="3"/>
  <c r="AG1579" i="3"/>
  <c r="AH1579" i="3"/>
  <c r="AI1579" i="3"/>
  <c r="AJ1579" i="3"/>
  <c r="AK1579" i="3"/>
  <c r="AT1579" i="3"/>
  <c r="AU1579" i="3"/>
  <c r="AV1579" i="3"/>
  <c r="AW1579" i="3"/>
  <c r="AX1579" i="3"/>
  <c r="U1580" i="3"/>
  <c r="V1580" i="3"/>
  <c r="W1580" i="3"/>
  <c r="X1580" i="3"/>
  <c r="Y1580" i="3"/>
  <c r="Z1580" i="3"/>
  <c r="AA1580" i="3"/>
  <c r="AB1580" i="3"/>
  <c r="AC1580" i="3"/>
  <c r="AD1580" i="3"/>
  <c r="AE1580" i="3"/>
  <c r="AF1580" i="3"/>
  <c r="AG1580" i="3"/>
  <c r="AH1580" i="3"/>
  <c r="AI1580" i="3"/>
  <c r="AJ1580" i="3"/>
  <c r="AK1580" i="3"/>
  <c r="AT1580" i="3"/>
  <c r="AU1580" i="3"/>
  <c r="AV1580" i="3"/>
  <c r="AW1580" i="3"/>
  <c r="AX1580" i="3"/>
  <c r="U1581" i="3"/>
  <c r="V1581" i="3"/>
  <c r="W1581" i="3"/>
  <c r="X1581" i="3"/>
  <c r="Y1581" i="3"/>
  <c r="Z1581" i="3"/>
  <c r="AA1581" i="3"/>
  <c r="AB1581" i="3"/>
  <c r="AC1581" i="3"/>
  <c r="AD1581" i="3"/>
  <c r="AE1581" i="3"/>
  <c r="AF1581" i="3"/>
  <c r="AG1581" i="3"/>
  <c r="AH1581" i="3"/>
  <c r="AI1581" i="3"/>
  <c r="AJ1581" i="3"/>
  <c r="AK1581" i="3"/>
  <c r="AT1581" i="3"/>
  <c r="AU1581" i="3"/>
  <c r="AV1581" i="3"/>
  <c r="AW1581" i="3"/>
  <c r="AX1581" i="3"/>
  <c r="U1582" i="3"/>
  <c r="V1582" i="3"/>
  <c r="W1582" i="3"/>
  <c r="X1582" i="3"/>
  <c r="Y1582" i="3"/>
  <c r="Z1582" i="3"/>
  <c r="AA1582" i="3"/>
  <c r="AB1582" i="3"/>
  <c r="AC1582" i="3"/>
  <c r="AD1582" i="3"/>
  <c r="AE1582" i="3"/>
  <c r="AF1582" i="3"/>
  <c r="AG1582" i="3"/>
  <c r="AH1582" i="3"/>
  <c r="AI1582" i="3"/>
  <c r="AJ1582" i="3"/>
  <c r="AK1582" i="3"/>
  <c r="AT1582" i="3"/>
  <c r="AU1582" i="3"/>
  <c r="AV1582" i="3"/>
  <c r="AW1582" i="3"/>
  <c r="AX1582" i="3"/>
  <c r="U1583" i="3"/>
  <c r="V1583" i="3"/>
  <c r="W1583" i="3"/>
  <c r="X1583" i="3"/>
  <c r="Y1583" i="3"/>
  <c r="Z1583" i="3"/>
  <c r="AA1583" i="3"/>
  <c r="AB1583" i="3"/>
  <c r="AC1583" i="3"/>
  <c r="AD1583" i="3"/>
  <c r="AE1583" i="3"/>
  <c r="AF1583" i="3"/>
  <c r="AG1583" i="3"/>
  <c r="AH1583" i="3"/>
  <c r="AI1583" i="3"/>
  <c r="AJ1583" i="3"/>
  <c r="AK1583" i="3"/>
  <c r="AT1583" i="3"/>
  <c r="AU1583" i="3"/>
  <c r="AV1583" i="3"/>
  <c r="AW1583" i="3"/>
  <c r="AX1583" i="3"/>
  <c r="U1584" i="3"/>
  <c r="V1584" i="3"/>
  <c r="W1584" i="3"/>
  <c r="X1584" i="3"/>
  <c r="Y1584" i="3"/>
  <c r="Z1584" i="3"/>
  <c r="AA1584" i="3"/>
  <c r="AB1584" i="3"/>
  <c r="AC1584" i="3"/>
  <c r="AD1584" i="3"/>
  <c r="AE1584" i="3"/>
  <c r="AF1584" i="3"/>
  <c r="AG1584" i="3"/>
  <c r="AH1584" i="3"/>
  <c r="AI1584" i="3"/>
  <c r="AJ1584" i="3"/>
  <c r="AK1584" i="3"/>
  <c r="AT1584" i="3"/>
  <c r="AU1584" i="3"/>
  <c r="AV1584" i="3"/>
  <c r="AW1584" i="3"/>
  <c r="AX1584" i="3"/>
  <c r="U1585" i="3"/>
  <c r="V1585" i="3"/>
  <c r="W1585" i="3"/>
  <c r="X1585" i="3"/>
  <c r="Y1585" i="3"/>
  <c r="Z1585" i="3"/>
  <c r="AA1585" i="3"/>
  <c r="AB1585" i="3"/>
  <c r="AC1585" i="3"/>
  <c r="AD1585" i="3"/>
  <c r="AE1585" i="3"/>
  <c r="AF1585" i="3"/>
  <c r="AG1585" i="3"/>
  <c r="AH1585" i="3"/>
  <c r="AI1585" i="3"/>
  <c r="AJ1585" i="3"/>
  <c r="AK1585" i="3"/>
  <c r="AT1585" i="3"/>
  <c r="AU1585" i="3"/>
  <c r="AV1585" i="3"/>
  <c r="AW1585" i="3"/>
  <c r="AX1585" i="3"/>
  <c r="U1586" i="3"/>
  <c r="V1586" i="3"/>
  <c r="W1586" i="3"/>
  <c r="X1586" i="3"/>
  <c r="Y1586" i="3"/>
  <c r="Z1586" i="3"/>
  <c r="AA1586" i="3"/>
  <c r="AB1586" i="3"/>
  <c r="AC1586" i="3"/>
  <c r="AD1586" i="3"/>
  <c r="AE1586" i="3"/>
  <c r="AF1586" i="3"/>
  <c r="AG1586" i="3"/>
  <c r="AH1586" i="3"/>
  <c r="AI1586" i="3"/>
  <c r="AJ1586" i="3"/>
  <c r="AK1586" i="3"/>
  <c r="AT1586" i="3"/>
  <c r="AU1586" i="3"/>
  <c r="AV1586" i="3"/>
  <c r="AW1586" i="3"/>
  <c r="AX1586" i="3"/>
  <c r="U1587" i="3"/>
  <c r="V1587" i="3"/>
  <c r="W1587" i="3"/>
  <c r="X1587" i="3"/>
  <c r="Y1587" i="3"/>
  <c r="Z1587" i="3"/>
  <c r="AA1587" i="3"/>
  <c r="AB1587" i="3"/>
  <c r="AC1587" i="3"/>
  <c r="AD1587" i="3"/>
  <c r="AE1587" i="3"/>
  <c r="AF1587" i="3"/>
  <c r="AG1587" i="3"/>
  <c r="AH1587" i="3"/>
  <c r="AI1587" i="3"/>
  <c r="AJ1587" i="3"/>
  <c r="AK1587" i="3"/>
  <c r="AT1587" i="3"/>
  <c r="AU1587" i="3"/>
  <c r="AV1587" i="3"/>
  <c r="AW1587" i="3"/>
  <c r="AX1587" i="3"/>
  <c r="U1588" i="3"/>
  <c r="V1588" i="3"/>
  <c r="W1588" i="3"/>
  <c r="X1588" i="3"/>
  <c r="Y1588" i="3"/>
  <c r="Z1588" i="3"/>
  <c r="AA1588" i="3"/>
  <c r="AB1588" i="3"/>
  <c r="AC1588" i="3"/>
  <c r="AD1588" i="3"/>
  <c r="AE1588" i="3"/>
  <c r="AF1588" i="3"/>
  <c r="AG1588" i="3"/>
  <c r="AH1588" i="3"/>
  <c r="AI1588" i="3"/>
  <c r="AJ1588" i="3"/>
  <c r="AK1588" i="3"/>
  <c r="AT1588" i="3"/>
  <c r="AU1588" i="3"/>
  <c r="AV1588" i="3"/>
  <c r="AW1588" i="3"/>
  <c r="AX1588" i="3"/>
  <c r="U1589" i="3"/>
  <c r="V1589" i="3"/>
  <c r="W1589" i="3"/>
  <c r="X1589" i="3"/>
  <c r="Y1589" i="3"/>
  <c r="Z1589" i="3"/>
  <c r="AA1589" i="3"/>
  <c r="AB1589" i="3"/>
  <c r="AC1589" i="3"/>
  <c r="AD1589" i="3"/>
  <c r="AE1589" i="3"/>
  <c r="AF1589" i="3"/>
  <c r="AG1589" i="3"/>
  <c r="AH1589" i="3"/>
  <c r="AI1589" i="3"/>
  <c r="AJ1589" i="3"/>
  <c r="AK1589" i="3"/>
  <c r="AT1589" i="3"/>
  <c r="AU1589" i="3"/>
  <c r="AV1589" i="3"/>
  <c r="AW1589" i="3"/>
  <c r="AX1589" i="3"/>
  <c r="U1590" i="3"/>
  <c r="V1590" i="3"/>
  <c r="W1590" i="3"/>
  <c r="X1590" i="3"/>
  <c r="Y1590" i="3"/>
  <c r="Z1590" i="3"/>
  <c r="AA1590" i="3"/>
  <c r="AB1590" i="3"/>
  <c r="AC1590" i="3"/>
  <c r="AD1590" i="3"/>
  <c r="AE1590" i="3"/>
  <c r="AF1590" i="3"/>
  <c r="AG1590" i="3"/>
  <c r="AH1590" i="3"/>
  <c r="AI1590" i="3"/>
  <c r="AJ1590" i="3"/>
  <c r="AK1590" i="3"/>
  <c r="AT1590" i="3"/>
  <c r="AU1590" i="3"/>
  <c r="AV1590" i="3"/>
  <c r="AW1590" i="3"/>
  <c r="AX1590" i="3"/>
  <c r="U1591" i="3"/>
  <c r="V1591" i="3"/>
  <c r="W1591" i="3"/>
  <c r="X1591" i="3"/>
  <c r="Y1591" i="3"/>
  <c r="Z1591" i="3"/>
  <c r="AA1591" i="3"/>
  <c r="AB1591" i="3"/>
  <c r="AC1591" i="3"/>
  <c r="AD1591" i="3"/>
  <c r="AE1591" i="3"/>
  <c r="AF1591" i="3"/>
  <c r="AG1591" i="3"/>
  <c r="AH1591" i="3"/>
  <c r="AI1591" i="3"/>
  <c r="AJ1591" i="3"/>
  <c r="AK1591" i="3"/>
  <c r="AT1591" i="3"/>
  <c r="AU1591" i="3"/>
  <c r="AV1591" i="3"/>
  <c r="AW1591" i="3"/>
  <c r="AX1591" i="3"/>
  <c r="U1592" i="3"/>
  <c r="V1592" i="3"/>
  <c r="W1592" i="3"/>
  <c r="X1592" i="3"/>
  <c r="Y1592" i="3"/>
  <c r="Z1592" i="3"/>
  <c r="AA1592" i="3"/>
  <c r="AB1592" i="3"/>
  <c r="AC1592" i="3"/>
  <c r="AD1592" i="3"/>
  <c r="AE1592" i="3"/>
  <c r="AF1592" i="3"/>
  <c r="AG1592" i="3"/>
  <c r="AH1592" i="3"/>
  <c r="AI1592" i="3"/>
  <c r="AJ1592" i="3"/>
  <c r="AK1592" i="3"/>
  <c r="AT1592" i="3"/>
  <c r="AU1592" i="3"/>
  <c r="AV1592" i="3"/>
  <c r="AW1592" i="3"/>
  <c r="AX1592" i="3"/>
  <c r="U1593" i="3"/>
  <c r="V1593" i="3"/>
  <c r="W1593" i="3"/>
  <c r="X1593" i="3"/>
  <c r="Y1593" i="3"/>
  <c r="Z1593" i="3"/>
  <c r="AA1593" i="3"/>
  <c r="AB1593" i="3"/>
  <c r="AC1593" i="3"/>
  <c r="AD1593" i="3"/>
  <c r="AE1593" i="3"/>
  <c r="AF1593" i="3"/>
  <c r="AG1593" i="3"/>
  <c r="AH1593" i="3"/>
  <c r="AI1593" i="3"/>
  <c r="AJ1593" i="3"/>
  <c r="AK1593" i="3"/>
  <c r="AT1593" i="3"/>
  <c r="AU1593" i="3"/>
  <c r="AV1593" i="3"/>
  <c r="AW1593" i="3"/>
  <c r="AX1593" i="3"/>
  <c r="U1594" i="3"/>
  <c r="V1594" i="3"/>
  <c r="W1594" i="3"/>
  <c r="X1594" i="3"/>
  <c r="Y1594" i="3"/>
  <c r="Z1594" i="3"/>
  <c r="AA1594" i="3"/>
  <c r="AB1594" i="3"/>
  <c r="AC1594" i="3"/>
  <c r="AD1594" i="3"/>
  <c r="AE1594" i="3"/>
  <c r="AF1594" i="3"/>
  <c r="AG1594" i="3"/>
  <c r="AH1594" i="3"/>
  <c r="AI1594" i="3"/>
  <c r="AJ1594" i="3"/>
  <c r="AK1594" i="3"/>
  <c r="AT1594" i="3"/>
  <c r="AU1594" i="3"/>
  <c r="AV1594" i="3"/>
  <c r="AW1594" i="3"/>
  <c r="AX1594" i="3"/>
  <c r="U1595" i="3"/>
  <c r="V1595" i="3"/>
  <c r="W1595" i="3"/>
  <c r="X1595" i="3"/>
  <c r="Y1595" i="3"/>
  <c r="Z1595" i="3"/>
  <c r="AA1595" i="3"/>
  <c r="AB1595" i="3"/>
  <c r="AC1595" i="3"/>
  <c r="AD1595" i="3"/>
  <c r="AE1595" i="3"/>
  <c r="AF1595" i="3"/>
  <c r="AG1595" i="3"/>
  <c r="AH1595" i="3"/>
  <c r="AI1595" i="3"/>
  <c r="AJ1595" i="3"/>
  <c r="AK1595" i="3"/>
  <c r="AT1595" i="3"/>
  <c r="AU1595" i="3"/>
  <c r="AV1595" i="3"/>
  <c r="AW1595" i="3"/>
  <c r="AX1595" i="3"/>
  <c r="U1596" i="3"/>
  <c r="V1596" i="3"/>
  <c r="W1596" i="3"/>
  <c r="X1596" i="3"/>
  <c r="Y1596" i="3"/>
  <c r="Z1596" i="3"/>
  <c r="AA1596" i="3"/>
  <c r="AB1596" i="3"/>
  <c r="AC1596" i="3"/>
  <c r="AD1596" i="3"/>
  <c r="AE1596" i="3"/>
  <c r="AF1596" i="3"/>
  <c r="AG1596" i="3"/>
  <c r="AH1596" i="3"/>
  <c r="AI1596" i="3"/>
  <c r="AJ1596" i="3"/>
  <c r="AK1596" i="3"/>
  <c r="AT1596" i="3"/>
  <c r="AU1596" i="3"/>
  <c r="AV1596" i="3"/>
  <c r="AW1596" i="3"/>
  <c r="AX1596" i="3"/>
  <c r="U1597" i="3"/>
  <c r="V1597" i="3"/>
  <c r="W1597" i="3"/>
  <c r="X1597" i="3"/>
  <c r="Y1597" i="3"/>
  <c r="Z1597" i="3"/>
  <c r="AA1597" i="3"/>
  <c r="AB1597" i="3"/>
  <c r="AC1597" i="3"/>
  <c r="AD1597" i="3"/>
  <c r="AE1597" i="3"/>
  <c r="AF1597" i="3"/>
  <c r="AG1597" i="3"/>
  <c r="AH1597" i="3"/>
  <c r="AI1597" i="3"/>
  <c r="AJ1597" i="3"/>
  <c r="AK1597" i="3"/>
  <c r="AT1597" i="3"/>
  <c r="AU1597" i="3"/>
  <c r="AV1597" i="3"/>
  <c r="AW1597" i="3"/>
  <c r="AX1597" i="3"/>
  <c r="U1598" i="3"/>
  <c r="V1598" i="3"/>
  <c r="W1598" i="3"/>
  <c r="X1598" i="3"/>
  <c r="Y1598" i="3"/>
  <c r="Z1598" i="3"/>
  <c r="AA1598" i="3"/>
  <c r="AB1598" i="3"/>
  <c r="AC1598" i="3"/>
  <c r="AD1598" i="3"/>
  <c r="AE1598" i="3"/>
  <c r="AF1598" i="3"/>
  <c r="AG1598" i="3"/>
  <c r="AH1598" i="3"/>
  <c r="AI1598" i="3"/>
  <c r="AJ1598" i="3"/>
  <c r="AK1598" i="3"/>
  <c r="AT1598" i="3"/>
  <c r="AU1598" i="3"/>
  <c r="AV1598" i="3"/>
  <c r="AW1598" i="3"/>
  <c r="AX1598" i="3"/>
  <c r="U1599" i="3"/>
  <c r="V1599" i="3"/>
  <c r="W1599" i="3"/>
  <c r="X1599" i="3"/>
  <c r="Y1599" i="3"/>
  <c r="Z1599" i="3"/>
  <c r="AA1599" i="3"/>
  <c r="AB1599" i="3"/>
  <c r="AC1599" i="3"/>
  <c r="AD1599" i="3"/>
  <c r="AE1599" i="3"/>
  <c r="AF1599" i="3"/>
  <c r="AG1599" i="3"/>
  <c r="AH1599" i="3"/>
  <c r="AI1599" i="3"/>
  <c r="AJ1599" i="3"/>
  <c r="AK1599" i="3"/>
  <c r="AT1599" i="3"/>
  <c r="AU1599" i="3"/>
  <c r="AV1599" i="3"/>
  <c r="AW1599" i="3"/>
  <c r="AX1599" i="3"/>
  <c r="U1600" i="3"/>
  <c r="V1600" i="3"/>
  <c r="W1600" i="3"/>
  <c r="X1600" i="3"/>
  <c r="Y1600" i="3"/>
  <c r="Z1600" i="3"/>
  <c r="AA1600" i="3"/>
  <c r="AB1600" i="3"/>
  <c r="AC1600" i="3"/>
  <c r="AD1600" i="3"/>
  <c r="AE1600" i="3"/>
  <c r="AF1600" i="3"/>
  <c r="AG1600" i="3"/>
  <c r="AH1600" i="3"/>
  <c r="AI1600" i="3"/>
  <c r="AJ1600" i="3"/>
  <c r="AK1600" i="3"/>
  <c r="AT1600" i="3"/>
  <c r="AU1600" i="3"/>
  <c r="AV1600" i="3"/>
  <c r="AW1600" i="3"/>
  <c r="AX1600" i="3"/>
  <c r="U1601" i="3"/>
  <c r="V1601" i="3"/>
  <c r="W1601" i="3"/>
  <c r="X1601" i="3"/>
  <c r="Y1601" i="3"/>
  <c r="Z1601" i="3"/>
  <c r="AA1601" i="3"/>
  <c r="AB1601" i="3"/>
  <c r="AC1601" i="3"/>
  <c r="AD1601" i="3"/>
  <c r="AE1601" i="3"/>
  <c r="AF1601" i="3"/>
  <c r="AG1601" i="3"/>
  <c r="AH1601" i="3"/>
  <c r="AI1601" i="3"/>
  <c r="AJ1601" i="3"/>
  <c r="AK1601" i="3"/>
  <c r="AT1601" i="3"/>
  <c r="AU1601" i="3"/>
  <c r="AV1601" i="3"/>
  <c r="AW1601" i="3"/>
  <c r="AX1601" i="3"/>
  <c r="U1602" i="3"/>
  <c r="V1602" i="3"/>
  <c r="W1602" i="3"/>
  <c r="X1602" i="3"/>
  <c r="Y1602" i="3"/>
  <c r="Z1602" i="3"/>
  <c r="AA1602" i="3"/>
  <c r="AB1602" i="3"/>
  <c r="AC1602" i="3"/>
  <c r="AD1602" i="3"/>
  <c r="AE1602" i="3"/>
  <c r="AF1602" i="3"/>
  <c r="AG1602" i="3"/>
  <c r="AH1602" i="3"/>
  <c r="AI1602" i="3"/>
  <c r="AJ1602" i="3"/>
  <c r="AK1602" i="3"/>
  <c r="AT1602" i="3"/>
  <c r="AU1602" i="3"/>
  <c r="AV1602" i="3"/>
  <c r="AW1602" i="3"/>
  <c r="AX1602" i="3"/>
  <c r="U1603" i="3"/>
  <c r="V1603" i="3"/>
  <c r="W1603" i="3"/>
  <c r="X1603" i="3"/>
  <c r="Y1603" i="3"/>
  <c r="Z1603" i="3"/>
  <c r="AA1603" i="3"/>
  <c r="AB1603" i="3"/>
  <c r="AC1603" i="3"/>
  <c r="AD1603" i="3"/>
  <c r="AE1603" i="3"/>
  <c r="AF1603" i="3"/>
  <c r="AG1603" i="3"/>
  <c r="AH1603" i="3"/>
  <c r="AI1603" i="3"/>
  <c r="AJ1603" i="3"/>
  <c r="AK1603" i="3"/>
  <c r="AT1603" i="3"/>
  <c r="AU1603" i="3"/>
  <c r="AV1603" i="3"/>
  <c r="AW1603" i="3"/>
  <c r="AX1603" i="3"/>
  <c r="U1604" i="3"/>
  <c r="V1604" i="3"/>
  <c r="W1604" i="3"/>
  <c r="X1604" i="3"/>
  <c r="Y1604" i="3"/>
  <c r="Z1604" i="3"/>
  <c r="AA1604" i="3"/>
  <c r="AB1604" i="3"/>
  <c r="AC1604" i="3"/>
  <c r="AD1604" i="3"/>
  <c r="AE1604" i="3"/>
  <c r="AF1604" i="3"/>
  <c r="AG1604" i="3"/>
  <c r="AH1604" i="3"/>
  <c r="AI1604" i="3"/>
  <c r="AJ1604" i="3"/>
  <c r="AK1604" i="3"/>
  <c r="AT1604" i="3"/>
  <c r="AU1604" i="3"/>
  <c r="AV1604" i="3"/>
  <c r="AW1604" i="3"/>
  <c r="AX1604" i="3"/>
  <c r="U1605" i="3"/>
  <c r="V1605" i="3"/>
  <c r="W1605" i="3"/>
  <c r="X1605" i="3"/>
  <c r="Y1605" i="3"/>
  <c r="Z1605" i="3"/>
  <c r="AA1605" i="3"/>
  <c r="AB1605" i="3"/>
  <c r="AC1605" i="3"/>
  <c r="AD1605" i="3"/>
  <c r="AE1605" i="3"/>
  <c r="AF1605" i="3"/>
  <c r="AG1605" i="3"/>
  <c r="AH1605" i="3"/>
  <c r="AI1605" i="3"/>
  <c r="AJ1605" i="3"/>
  <c r="AK1605" i="3"/>
  <c r="AT1605" i="3"/>
  <c r="AU1605" i="3"/>
  <c r="AV1605" i="3"/>
  <c r="AW1605" i="3"/>
  <c r="AX1605" i="3"/>
  <c r="U1606" i="3"/>
  <c r="V1606" i="3"/>
  <c r="W1606" i="3"/>
  <c r="X1606" i="3"/>
  <c r="Y1606" i="3"/>
  <c r="Z1606" i="3"/>
  <c r="AA1606" i="3"/>
  <c r="AB1606" i="3"/>
  <c r="AC1606" i="3"/>
  <c r="AD1606" i="3"/>
  <c r="AE1606" i="3"/>
  <c r="AF1606" i="3"/>
  <c r="AG1606" i="3"/>
  <c r="AH1606" i="3"/>
  <c r="AI1606" i="3"/>
  <c r="AJ1606" i="3"/>
  <c r="AK1606" i="3"/>
  <c r="AT1606" i="3"/>
  <c r="AU1606" i="3"/>
  <c r="AV1606" i="3"/>
  <c r="AW1606" i="3"/>
  <c r="AX1606" i="3"/>
  <c r="U1607" i="3"/>
  <c r="V1607" i="3"/>
  <c r="W1607" i="3"/>
  <c r="X1607" i="3"/>
  <c r="Y1607" i="3"/>
  <c r="Z1607" i="3"/>
  <c r="AA1607" i="3"/>
  <c r="AB1607" i="3"/>
  <c r="AC1607" i="3"/>
  <c r="AD1607" i="3"/>
  <c r="AE1607" i="3"/>
  <c r="AF1607" i="3"/>
  <c r="AG1607" i="3"/>
  <c r="AH1607" i="3"/>
  <c r="AI1607" i="3"/>
  <c r="AJ1607" i="3"/>
  <c r="AK1607" i="3"/>
  <c r="AT1607" i="3"/>
  <c r="AU1607" i="3"/>
  <c r="AV1607" i="3"/>
  <c r="AW1607" i="3"/>
  <c r="AX1607" i="3"/>
  <c r="U1608" i="3"/>
  <c r="V1608" i="3"/>
  <c r="W1608" i="3"/>
  <c r="X1608" i="3"/>
  <c r="Y1608" i="3"/>
  <c r="Z1608" i="3"/>
  <c r="AA1608" i="3"/>
  <c r="AB1608" i="3"/>
  <c r="AC1608" i="3"/>
  <c r="AD1608" i="3"/>
  <c r="AE1608" i="3"/>
  <c r="AF1608" i="3"/>
  <c r="AG1608" i="3"/>
  <c r="AH1608" i="3"/>
  <c r="AI1608" i="3"/>
  <c r="AJ1608" i="3"/>
  <c r="AK1608" i="3"/>
  <c r="AT1608" i="3"/>
  <c r="AU1608" i="3"/>
  <c r="AV1608" i="3"/>
  <c r="AW1608" i="3"/>
  <c r="AX1608" i="3"/>
  <c r="U1609" i="3"/>
  <c r="V1609" i="3"/>
  <c r="W1609" i="3"/>
  <c r="X1609" i="3"/>
  <c r="Y1609" i="3"/>
  <c r="Z1609" i="3"/>
  <c r="AA1609" i="3"/>
  <c r="AB1609" i="3"/>
  <c r="AC1609" i="3"/>
  <c r="AD1609" i="3"/>
  <c r="AE1609" i="3"/>
  <c r="AF1609" i="3"/>
  <c r="AG1609" i="3"/>
  <c r="AH1609" i="3"/>
  <c r="AI1609" i="3"/>
  <c r="AJ1609" i="3"/>
  <c r="AK1609" i="3"/>
  <c r="AT1609" i="3"/>
  <c r="AU1609" i="3"/>
  <c r="AV1609" i="3"/>
  <c r="AW1609" i="3"/>
  <c r="AX1609" i="3"/>
  <c r="U1610" i="3"/>
  <c r="V1610" i="3"/>
  <c r="W1610" i="3"/>
  <c r="X1610" i="3"/>
  <c r="Y1610" i="3"/>
  <c r="Z1610" i="3"/>
  <c r="AA1610" i="3"/>
  <c r="AB1610" i="3"/>
  <c r="AC1610" i="3"/>
  <c r="AD1610" i="3"/>
  <c r="AE1610" i="3"/>
  <c r="AF1610" i="3"/>
  <c r="AG1610" i="3"/>
  <c r="AH1610" i="3"/>
  <c r="AI1610" i="3"/>
  <c r="AJ1610" i="3"/>
  <c r="AK1610" i="3"/>
  <c r="AT1610" i="3"/>
  <c r="AU1610" i="3"/>
  <c r="AV1610" i="3"/>
  <c r="AW1610" i="3"/>
  <c r="AX1610" i="3"/>
  <c r="U1611" i="3"/>
  <c r="V1611" i="3"/>
  <c r="W1611" i="3"/>
  <c r="X1611" i="3"/>
  <c r="Y1611" i="3"/>
  <c r="Z1611" i="3"/>
  <c r="AA1611" i="3"/>
  <c r="AB1611" i="3"/>
  <c r="AC1611" i="3"/>
  <c r="AD1611" i="3"/>
  <c r="AE1611" i="3"/>
  <c r="AF1611" i="3"/>
  <c r="AG1611" i="3"/>
  <c r="AH1611" i="3"/>
  <c r="AI1611" i="3"/>
  <c r="AJ1611" i="3"/>
  <c r="AK1611" i="3"/>
  <c r="AT1611" i="3"/>
  <c r="AU1611" i="3"/>
  <c r="AV1611" i="3"/>
  <c r="AW1611" i="3"/>
  <c r="AX1611" i="3"/>
  <c r="U1612" i="3"/>
  <c r="V1612" i="3"/>
  <c r="W1612" i="3"/>
  <c r="X1612" i="3"/>
  <c r="Y1612" i="3"/>
  <c r="Z1612" i="3"/>
  <c r="AA1612" i="3"/>
  <c r="AB1612" i="3"/>
  <c r="AC1612" i="3"/>
  <c r="AD1612" i="3"/>
  <c r="AE1612" i="3"/>
  <c r="AF1612" i="3"/>
  <c r="AG1612" i="3"/>
  <c r="AH1612" i="3"/>
  <c r="AI1612" i="3"/>
  <c r="AJ1612" i="3"/>
  <c r="AK1612" i="3"/>
  <c r="AT1612" i="3"/>
  <c r="AU1612" i="3"/>
  <c r="AV1612" i="3"/>
  <c r="AW1612" i="3"/>
  <c r="AX1612" i="3"/>
  <c r="U1613" i="3"/>
  <c r="V1613" i="3"/>
  <c r="W1613" i="3"/>
  <c r="X1613" i="3"/>
  <c r="Y1613" i="3"/>
  <c r="Z1613" i="3"/>
  <c r="AA1613" i="3"/>
  <c r="AB1613" i="3"/>
  <c r="AC1613" i="3"/>
  <c r="AD1613" i="3"/>
  <c r="AE1613" i="3"/>
  <c r="AF1613" i="3"/>
  <c r="AG1613" i="3"/>
  <c r="AH1613" i="3"/>
  <c r="AI1613" i="3"/>
  <c r="AJ1613" i="3"/>
  <c r="AK1613" i="3"/>
  <c r="AT1613" i="3"/>
  <c r="AU1613" i="3"/>
  <c r="AV1613" i="3"/>
  <c r="AW1613" i="3"/>
  <c r="AX1613" i="3"/>
  <c r="U1614" i="3"/>
  <c r="V1614" i="3"/>
  <c r="W1614" i="3"/>
  <c r="X1614" i="3"/>
  <c r="Y1614" i="3"/>
  <c r="Z1614" i="3"/>
  <c r="AA1614" i="3"/>
  <c r="AB1614" i="3"/>
  <c r="AC1614" i="3"/>
  <c r="AD1614" i="3"/>
  <c r="AE1614" i="3"/>
  <c r="AF1614" i="3"/>
  <c r="AG1614" i="3"/>
  <c r="AH1614" i="3"/>
  <c r="AI1614" i="3"/>
  <c r="AJ1614" i="3"/>
  <c r="AK1614" i="3"/>
  <c r="AT1614" i="3"/>
  <c r="AU1614" i="3"/>
  <c r="AV1614" i="3"/>
  <c r="AW1614" i="3"/>
  <c r="AX1614" i="3"/>
  <c r="U1615" i="3"/>
  <c r="V1615" i="3"/>
  <c r="W1615" i="3"/>
  <c r="X1615" i="3"/>
  <c r="Y1615" i="3"/>
  <c r="Z1615" i="3"/>
  <c r="AA1615" i="3"/>
  <c r="AB1615" i="3"/>
  <c r="AC1615" i="3"/>
  <c r="AD1615" i="3"/>
  <c r="AE1615" i="3"/>
  <c r="AF1615" i="3"/>
  <c r="AG1615" i="3"/>
  <c r="AH1615" i="3"/>
  <c r="AI1615" i="3"/>
  <c r="AJ1615" i="3"/>
  <c r="AK1615" i="3"/>
  <c r="AT1615" i="3"/>
  <c r="AU1615" i="3"/>
  <c r="AV1615" i="3"/>
  <c r="AW1615" i="3"/>
  <c r="AX1615" i="3"/>
  <c r="U1616" i="3"/>
  <c r="V1616" i="3"/>
  <c r="W1616" i="3"/>
  <c r="X1616" i="3"/>
  <c r="Y1616" i="3"/>
  <c r="Z1616" i="3"/>
  <c r="AA1616" i="3"/>
  <c r="AB1616" i="3"/>
  <c r="AC1616" i="3"/>
  <c r="AD1616" i="3"/>
  <c r="AE1616" i="3"/>
  <c r="AF1616" i="3"/>
  <c r="AG1616" i="3"/>
  <c r="AH1616" i="3"/>
  <c r="AI1616" i="3"/>
  <c r="AJ1616" i="3"/>
  <c r="AK1616" i="3"/>
  <c r="AT1616" i="3"/>
  <c r="AU1616" i="3"/>
  <c r="AV1616" i="3"/>
  <c r="AW1616" i="3"/>
  <c r="AX1616" i="3"/>
  <c r="U1617" i="3"/>
  <c r="V1617" i="3"/>
  <c r="W1617" i="3"/>
  <c r="X1617" i="3"/>
  <c r="Y1617" i="3"/>
  <c r="Z1617" i="3"/>
  <c r="AA1617" i="3"/>
  <c r="AB1617" i="3"/>
  <c r="AC1617" i="3"/>
  <c r="AD1617" i="3"/>
  <c r="AE1617" i="3"/>
  <c r="AF1617" i="3"/>
  <c r="AG1617" i="3"/>
  <c r="AH1617" i="3"/>
  <c r="AI1617" i="3"/>
  <c r="AJ1617" i="3"/>
  <c r="AK1617" i="3"/>
  <c r="AT1617" i="3"/>
  <c r="AU1617" i="3"/>
  <c r="AV1617" i="3"/>
  <c r="AW1617" i="3"/>
  <c r="AX1617" i="3"/>
  <c r="U1618" i="3"/>
  <c r="V1618" i="3"/>
  <c r="W1618" i="3"/>
  <c r="X1618" i="3"/>
  <c r="Y1618" i="3"/>
  <c r="Z1618" i="3"/>
  <c r="AA1618" i="3"/>
  <c r="AB1618" i="3"/>
  <c r="AC1618" i="3"/>
  <c r="AD1618" i="3"/>
  <c r="AE1618" i="3"/>
  <c r="AF1618" i="3"/>
  <c r="AG1618" i="3"/>
  <c r="AH1618" i="3"/>
  <c r="AI1618" i="3"/>
  <c r="AJ1618" i="3"/>
  <c r="AK1618" i="3"/>
  <c r="AT1618" i="3"/>
  <c r="AU1618" i="3"/>
  <c r="AV1618" i="3"/>
  <c r="AW1618" i="3"/>
  <c r="AX1618" i="3"/>
  <c r="U1619" i="3"/>
  <c r="V1619" i="3"/>
  <c r="W1619" i="3"/>
  <c r="X1619" i="3"/>
  <c r="Y1619" i="3"/>
  <c r="Z1619" i="3"/>
  <c r="AA1619" i="3"/>
  <c r="AB1619" i="3"/>
  <c r="AC1619" i="3"/>
  <c r="AD1619" i="3"/>
  <c r="AE1619" i="3"/>
  <c r="AF1619" i="3"/>
  <c r="AG1619" i="3"/>
  <c r="AH1619" i="3"/>
  <c r="AI1619" i="3"/>
  <c r="AJ1619" i="3"/>
  <c r="AK1619" i="3"/>
  <c r="AT1619" i="3"/>
  <c r="AU1619" i="3"/>
  <c r="AV1619" i="3"/>
  <c r="AW1619" i="3"/>
  <c r="AX1619" i="3"/>
  <c r="U1620" i="3"/>
  <c r="V1620" i="3"/>
  <c r="W1620" i="3"/>
  <c r="X1620" i="3"/>
  <c r="Y1620" i="3"/>
  <c r="Z1620" i="3"/>
  <c r="AA1620" i="3"/>
  <c r="AB1620" i="3"/>
  <c r="AC1620" i="3"/>
  <c r="AD1620" i="3"/>
  <c r="AE1620" i="3"/>
  <c r="AF1620" i="3"/>
  <c r="AG1620" i="3"/>
  <c r="AH1620" i="3"/>
  <c r="AI1620" i="3"/>
  <c r="AJ1620" i="3"/>
  <c r="AK1620" i="3"/>
  <c r="AT1620" i="3"/>
  <c r="AU1620" i="3"/>
  <c r="AV1620" i="3"/>
  <c r="AW1620" i="3"/>
  <c r="AX1620" i="3"/>
  <c r="U1621" i="3"/>
  <c r="V1621" i="3"/>
  <c r="W1621" i="3"/>
  <c r="X1621" i="3"/>
  <c r="Y1621" i="3"/>
  <c r="Z1621" i="3"/>
  <c r="AA1621" i="3"/>
  <c r="AB1621" i="3"/>
  <c r="AC1621" i="3"/>
  <c r="AD1621" i="3"/>
  <c r="AE1621" i="3"/>
  <c r="AF1621" i="3"/>
  <c r="AG1621" i="3"/>
  <c r="AH1621" i="3"/>
  <c r="AI1621" i="3"/>
  <c r="AJ1621" i="3"/>
  <c r="AK1621" i="3"/>
  <c r="AT1621" i="3"/>
  <c r="AU1621" i="3"/>
  <c r="AV1621" i="3"/>
  <c r="AW1621" i="3"/>
  <c r="AX1621" i="3"/>
  <c r="U1622" i="3"/>
  <c r="V1622" i="3"/>
  <c r="W1622" i="3"/>
  <c r="X1622" i="3"/>
  <c r="Y1622" i="3"/>
  <c r="Z1622" i="3"/>
  <c r="AA1622" i="3"/>
  <c r="AB1622" i="3"/>
  <c r="AC1622" i="3"/>
  <c r="AD1622" i="3"/>
  <c r="AE1622" i="3"/>
  <c r="AF1622" i="3"/>
  <c r="AG1622" i="3"/>
  <c r="AH1622" i="3"/>
  <c r="AI1622" i="3"/>
  <c r="AJ1622" i="3"/>
  <c r="AK1622" i="3"/>
  <c r="AT1622" i="3"/>
  <c r="AU1622" i="3"/>
  <c r="AV1622" i="3"/>
  <c r="AW1622" i="3"/>
  <c r="AX1622" i="3"/>
  <c r="U1623" i="3"/>
  <c r="V1623" i="3"/>
  <c r="W1623" i="3"/>
  <c r="X1623" i="3"/>
  <c r="Y1623" i="3"/>
  <c r="Z1623" i="3"/>
  <c r="AA1623" i="3"/>
  <c r="AB1623" i="3"/>
  <c r="AC1623" i="3"/>
  <c r="AD1623" i="3"/>
  <c r="AE1623" i="3"/>
  <c r="AF1623" i="3"/>
  <c r="AG1623" i="3"/>
  <c r="AH1623" i="3"/>
  <c r="AI1623" i="3"/>
  <c r="AJ1623" i="3"/>
  <c r="AK1623" i="3"/>
  <c r="AT1623" i="3"/>
  <c r="AU1623" i="3"/>
  <c r="AV1623" i="3"/>
  <c r="AW1623" i="3"/>
  <c r="AX1623" i="3"/>
  <c r="U1624" i="3"/>
  <c r="V1624" i="3"/>
  <c r="W1624" i="3"/>
  <c r="X1624" i="3"/>
  <c r="Y1624" i="3"/>
  <c r="Z1624" i="3"/>
  <c r="AA1624" i="3"/>
  <c r="AB1624" i="3"/>
  <c r="AC1624" i="3"/>
  <c r="AD1624" i="3"/>
  <c r="AE1624" i="3"/>
  <c r="AF1624" i="3"/>
  <c r="AG1624" i="3"/>
  <c r="AH1624" i="3"/>
  <c r="AI1624" i="3"/>
  <c r="AJ1624" i="3"/>
  <c r="AK1624" i="3"/>
  <c r="AT1624" i="3"/>
  <c r="AU1624" i="3"/>
  <c r="AV1624" i="3"/>
  <c r="AW1624" i="3"/>
  <c r="AX1624" i="3"/>
  <c r="U1625" i="3"/>
  <c r="V1625" i="3"/>
  <c r="W1625" i="3"/>
  <c r="X1625" i="3"/>
  <c r="Y1625" i="3"/>
  <c r="Z1625" i="3"/>
  <c r="AA1625" i="3"/>
  <c r="AB1625" i="3"/>
  <c r="AC1625" i="3"/>
  <c r="AD1625" i="3"/>
  <c r="AE1625" i="3"/>
  <c r="AF1625" i="3"/>
  <c r="AG1625" i="3"/>
  <c r="AH1625" i="3"/>
  <c r="AI1625" i="3"/>
  <c r="AJ1625" i="3"/>
  <c r="AK1625" i="3"/>
  <c r="AT1625" i="3"/>
  <c r="AU1625" i="3"/>
  <c r="AV1625" i="3"/>
  <c r="AW1625" i="3"/>
  <c r="AX1625" i="3"/>
  <c r="U1626" i="3"/>
  <c r="V1626" i="3"/>
  <c r="W1626" i="3"/>
  <c r="X1626" i="3"/>
  <c r="Y1626" i="3"/>
  <c r="Z1626" i="3"/>
  <c r="AA1626" i="3"/>
  <c r="AB1626" i="3"/>
  <c r="AC1626" i="3"/>
  <c r="AD1626" i="3"/>
  <c r="AE1626" i="3"/>
  <c r="AF1626" i="3"/>
  <c r="AG1626" i="3"/>
  <c r="AH1626" i="3"/>
  <c r="AI1626" i="3"/>
  <c r="AJ1626" i="3"/>
  <c r="AK1626" i="3"/>
  <c r="AT1626" i="3"/>
  <c r="AU1626" i="3"/>
  <c r="AV1626" i="3"/>
  <c r="AW1626" i="3"/>
  <c r="AX1626" i="3"/>
  <c r="U1627" i="3"/>
  <c r="V1627" i="3"/>
  <c r="W1627" i="3"/>
  <c r="X1627" i="3"/>
  <c r="Y1627" i="3"/>
  <c r="Z1627" i="3"/>
  <c r="AA1627" i="3"/>
  <c r="AB1627" i="3"/>
  <c r="AC1627" i="3"/>
  <c r="AD1627" i="3"/>
  <c r="AE1627" i="3"/>
  <c r="AF1627" i="3"/>
  <c r="AG1627" i="3"/>
  <c r="AH1627" i="3"/>
  <c r="AI1627" i="3"/>
  <c r="AJ1627" i="3"/>
  <c r="AK1627" i="3"/>
  <c r="AT1627" i="3"/>
  <c r="AU1627" i="3"/>
  <c r="AV1627" i="3"/>
  <c r="AW1627" i="3"/>
  <c r="AX1627" i="3"/>
  <c r="U1628" i="3"/>
  <c r="V1628" i="3"/>
  <c r="W1628" i="3"/>
  <c r="X1628" i="3"/>
  <c r="Y1628" i="3"/>
  <c r="Z1628" i="3"/>
  <c r="AA1628" i="3"/>
  <c r="AB1628" i="3"/>
  <c r="AC1628" i="3"/>
  <c r="AD1628" i="3"/>
  <c r="AE1628" i="3"/>
  <c r="AF1628" i="3"/>
  <c r="AG1628" i="3"/>
  <c r="AH1628" i="3"/>
  <c r="AI1628" i="3"/>
  <c r="AJ1628" i="3"/>
  <c r="AK1628" i="3"/>
  <c r="AT1628" i="3"/>
  <c r="AU1628" i="3"/>
  <c r="AV1628" i="3"/>
  <c r="AW1628" i="3"/>
  <c r="AX1628" i="3"/>
  <c r="U1629" i="3"/>
  <c r="V1629" i="3"/>
  <c r="W1629" i="3"/>
  <c r="X1629" i="3"/>
  <c r="Y1629" i="3"/>
  <c r="Z1629" i="3"/>
  <c r="AA1629" i="3"/>
  <c r="AB1629" i="3"/>
  <c r="AC1629" i="3"/>
  <c r="AD1629" i="3"/>
  <c r="AE1629" i="3"/>
  <c r="AF1629" i="3"/>
  <c r="AG1629" i="3"/>
  <c r="AH1629" i="3"/>
  <c r="AI1629" i="3"/>
  <c r="AJ1629" i="3"/>
  <c r="AK1629" i="3"/>
  <c r="AT1629" i="3"/>
  <c r="AU1629" i="3"/>
  <c r="AV1629" i="3"/>
  <c r="AW1629" i="3"/>
  <c r="AX1629" i="3"/>
  <c r="U1630" i="3"/>
  <c r="V1630" i="3"/>
  <c r="W1630" i="3"/>
  <c r="X1630" i="3"/>
  <c r="Y1630" i="3"/>
  <c r="Z1630" i="3"/>
  <c r="AA1630" i="3"/>
  <c r="AB1630" i="3"/>
  <c r="AC1630" i="3"/>
  <c r="AD1630" i="3"/>
  <c r="AE1630" i="3"/>
  <c r="AF1630" i="3"/>
  <c r="AG1630" i="3"/>
  <c r="AH1630" i="3"/>
  <c r="AI1630" i="3"/>
  <c r="AJ1630" i="3"/>
  <c r="AK1630" i="3"/>
  <c r="AT1630" i="3"/>
  <c r="AU1630" i="3"/>
  <c r="AV1630" i="3"/>
  <c r="AW1630" i="3"/>
  <c r="AX1630" i="3"/>
  <c r="U1631" i="3"/>
  <c r="V1631" i="3"/>
  <c r="W1631" i="3"/>
  <c r="X1631" i="3"/>
  <c r="Y1631" i="3"/>
  <c r="Z1631" i="3"/>
  <c r="AA1631" i="3"/>
  <c r="AB1631" i="3"/>
  <c r="AC1631" i="3"/>
  <c r="AD1631" i="3"/>
  <c r="AE1631" i="3"/>
  <c r="AF1631" i="3"/>
  <c r="AG1631" i="3"/>
  <c r="AH1631" i="3"/>
  <c r="AI1631" i="3"/>
  <c r="AJ1631" i="3"/>
  <c r="AK1631" i="3"/>
  <c r="AT1631" i="3"/>
  <c r="AU1631" i="3"/>
  <c r="AV1631" i="3"/>
  <c r="AW1631" i="3"/>
  <c r="AX1631" i="3"/>
  <c r="U1632" i="3"/>
  <c r="V1632" i="3"/>
  <c r="W1632" i="3"/>
  <c r="X1632" i="3"/>
  <c r="Y1632" i="3"/>
  <c r="Z1632" i="3"/>
  <c r="AA1632" i="3"/>
  <c r="AB1632" i="3"/>
  <c r="AC1632" i="3"/>
  <c r="AD1632" i="3"/>
  <c r="AE1632" i="3"/>
  <c r="AF1632" i="3"/>
  <c r="AG1632" i="3"/>
  <c r="AH1632" i="3"/>
  <c r="AI1632" i="3"/>
  <c r="AJ1632" i="3"/>
  <c r="AK1632" i="3"/>
  <c r="AT1632" i="3"/>
  <c r="AU1632" i="3"/>
  <c r="AV1632" i="3"/>
  <c r="AW1632" i="3"/>
  <c r="AX1632" i="3"/>
  <c r="U1633" i="3"/>
  <c r="V1633" i="3"/>
  <c r="W1633" i="3"/>
  <c r="X1633" i="3"/>
  <c r="Y1633" i="3"/>
  <c r="Z1633" i="3"/>
  <c r="AA1633" i="3"/>
  <c r="AB1633" i="3"/>
  <c r="AC1633" i="3"/>
  <c r="AD1633" i="3"/>
  <c r="AE1633" i="3"/>
  <c r="AF1633" i="3"/>
  <c r="AG1633" i="3"/>
  <c r="AH1633" i="3"/>
  <c r="AI1633" i="3"/>
  <c r="AJ1633" i="3"/>
  <c r="AK1633" i="3"/>
  <c r="AT1633" i="3"/>
  <c r="AU1633" i="3"/>
  <c r="AV1633" i="3"/>
  <c r="AW1633" i="3"/>
  <c r="AX1633" i="3"/>
  <c r="U1634" i="3"/>
  <c r="V1634" i="3"/>
  <c r="W1634" i="3"/>
  <c r="X1634" i="3"/>
  <c r="Y1634" i="3"/>
  <c r="Z1634" i="3"/>
  <c r="AA1634" i="3"/>
  <c r="AB1634" i="3"/>
  <c r="AC1634" i="3"/>
  <c r="AD1634" i="3"/>
  <c r="AE1634" i="3"/>
  <c r="AF1634" i="3"/>
  <c r="AG1634" i="3"/>
  <c r="AH1634" i="3"/>
  <c r="AI1634" i="3"/>
  <c r="AJ1634" i="3"/>
  <c r="AK1634" i="3"/>
  <c r="AT1634" i="3"/>
  <c r="AU1634" i="3"/>
  <c r="AV1634" i="3"/>
  <c r="AW1634" i="3"/>
  <c r="AX1634" i="3"/>
  <c r="U1635" i="3"/>
  <c r="V1635" i="3"/>
  <c r="W1635" i="3"/>
  <c r="X1635" i="3"/>
  <c r="Y1635" i="3"/>
  <c r="Z1635" i="3"/>
  <c r="AA1635" i="3"/>
  <c r="AB1635" i="3"/>
  <c r="AC1635" i="3"/>
  <c r="AD1635" i="3"/>
  <c r="AE1635" i="3"/>
  <c r="AF1635" i="3"/>
  <c r="AG1635" i="3"/>
  <c r="AH1635" i="3"/>
  <c r="AI1635" i="3"/>
  <c r="AJ1635" i="3"/>
  <c r="AK1635" i="3"/>
  <c r="AT1635" i="3"/>
  <c r="AU1635" i="3"/>
  <c r="AV1635" i="3"/>
  <c r="AW1635" i="3"/>
  <c r="AX1635" i="3"/>
  <c r="U1636" i="3"/>
  <c r="V1636" i="3"/>
  <c r="W1636" i="3"/>
  <c r="X1636" i="3"/>
  <c r="Y1636" i="3"/>
  <c r="Z1636" i="3"/>
  <c r="AA1636" i="3"/>
  <c r="AB1636" i="3"/>
  <c r="AC1636" i="3"/>
  <c r="AD1636" i="3"/>
  <c r="AE1636" i="3"/>
  <c r="AF1636" i="3"/>
  <c r="AG1636" i="3"/>
  <c r="AH1636" i="3"/>
  <c r="AI1636" i="3"/>
  <c r="AJ1636" i="3"/>
  <c r="AK1636" i="3"/>
  <c r="AT1636" i="3"/>
  <c r="AU1636" i="3"/>
  <c r="AV1636" i="3"/>
  <c r="AW1636" i="3"/>
  <c r="AX1636" i="3"/>
  <c r="U1637" i="3"/>
  <c r="V1637" i="3"/>
  <c r="W1637" i="3"/>
  <c r="X1637" i="3"/>
  <c r="Y1637" i="3"/>
  <c r="Z1637" i="3"/>
  <c r="AA1637" i="3"/>
  <c r="AB1637" i="3"/>
  <c r="AC1637" i="3"/>
  <c r="AD1637" i="3"/>
  <c r="AE1637" i="3"/>
  <c r="AF1637" i="3"/>
  <c r="AG1637" i="3"/>
  <c r="AH1637" i="3"/>
  <c r="AI1637" i="3"/>
  <c r="AJ1637" i="3"/>
  <c r="AK1637" i="3"/>
  <c r="AT1637" i="3"/>
  <c r="AU1637" i="3"/>
  <c r="AV1637" i="3"/>
  <c r="AW1637" i="3"/>
  <c r="AX1637" i="3"/>
  <c r="U1638" i="3"/>
  <c r="V1638" i="3"/>
  <c r="W1638" i="3"/>
  <c r="X1638" i="3"/>
  <c r="Y1638" i="3"/>
  <c r="Z1638" i="3"/>
  <c r="AA1638" i="3"/>
  <c r="AB1638" i="3"/>
  <c r="AC1638" i="3"/>
  <c r="AD1638" i="3"/>
  <c r="AE1638" i="3"/>
  <c r="AF1638" i="3"/>
  <c r="AG1638" i="3"/>
  <c r="AH1638" i="3"/>
  <c r="AI1638" i="3"/>
  <c r="AJ1638" i="3"/>
  <c r="AK1638" i="3"/>
  <c r="AT1638" i="3"/>
  <c r="AU1638" i="3"/>
  <c r="AV1638" i="3"/>
  <c r="AW1638" i="3"/>
  <c r="AX1638" i="3"/>
  <c r="U1639" i="3"/>
  <c r="V1639" i="3"/>
  <c r="W1639" i="3"/>
  <c r="X1639" i="3"/>
  <c r="Y1639" i="3"/>
  <c r="Z1639" i="3"/>
  <c r="AA1639" i="3"/>
  <c r="AB1639" i="3"/>
  <c r="AC1639" i="3"/>
  <c r="AD1639" i="3"/>
  <c r="AE1639" i="3"/>
  <c r="AF1639" i="3"/>
  <c r="AG1639" i="3"/>
  <c r="AH1639" i="3"/>
  <c r="AI1639" i="3"/>
  <c r="AJ1639" i="3"/>
  <c r="AK1639" i="3"/>
  <c r="AT1639" i="3"/>
  <c r="AU1639" i="3"/>
  <c r="AV1639" i="3"/>
  <c r="AW1639" i="3"/>
  <c r="AX1639" i="3"/>
  <c r="U1640" i="3"/>
  <c r="V1640" i="3"/>
  <c r="W1640" i="3"/>
  <c r="X1640" i="3"/>
  <c r="Y1640" i="3"/>
  <c r="Z1640" i="3"/>
  <c r="AA1640" i="3"/>
  <c r="AB1640" i="3"/>
  <c r="AC1640" i="3"/>
  <c r="AD1640" i="3"/>
  <c r="AE1640" i="3"/>
  <c r="AF1640" i="3"/>
  <c r="AG1640" i="3"/>
  <c r="AH1640" i="3"/>
  <c r="AI1640" i="3"/>
  <c r="AJ1640" i="3"/>
  <c r="AK1640" i="3"/>
  <c r="AT1640" i="3"/>
  <c r="AU1640" i="3"/>
  <c r="AV1640" i="3"/>
  <c r="AW1640" i="3"/>
  <c r="AX1640" i="3"/>
  <c r="U1641" i="3"/>
  <c r="V1641" i="3"/>
  <c r="W1641" i="3"/>
  <c r="X1641" i="3"/>
  <c r="Y1641" i="3"/>
  <c r="Z1641" i="3"/>
  <c r="AA1641" i="3"/>
  <c r="AB1641" i="3"/>
  <c r="AC1641" i="3"/>
  <c r="AD1641" i="3"/>
  <c r="AE1641" i="3"/>
  <c r="AF1641" i="3"/>
  <c r="AG1641" i="3"/>
  <c r="AH1641" i="3"/>
  <c r="AI1641" i="3"/>
  <c r="AJ1641" i="3"/>
  <c r="AK1641" i="3"/>
  <c r="AT1641" i="3"/>
  <c r="AU1641" i="3"/>
  <c r="AV1641" i="3"/>
  <c r="AW1641" i="3"/>
  <c r="AX1641" i="3"/>
  <c r="U1642" i="3"/>
  <c r="V1642" i="3"/>
  <c r="W1642" i="3"/>
  <c r="X1642" i="3"/>
  <c r="Y1642" i="3"/>
  <c r="Z1642" i="3"/>
  <c r="AA1642" i="3"/>
  <c r="AB1642" i="3"/>
  <c r="AC1642" i="3"/>
  <c r="AD1642" i="3"/>
  <c r="AE1642" i="3"/>
  <c r="AF1642" i="3"/>
  <c r="AG1642" i="3"/>
  <c r="AH1642" i="3"/>
  <c r="AI1642" i="3"/>
  <c r="AJ1642" i="3"/>
  <c r="AK1642" i="3"/>
  <c r="AT1642" i="3"/>
  <c r="AU1642" i="3"/>
  <c r="AV1642" i="3"/>
  <c r="AW1642" i="3"/>
  <c r="AX1642" i="3"/>
  <c r="U1643" i="3"/>
  <c r="V1643" i="3"/>
  <c r="W1643" i="3"/>
  <c r="X1643" i="3"/>
  <c r="Y1643" i="3"/>
  <c r="Z1643" i="3"/>
  <c r="AA1643" i="3"/>
  <c r="AB1643" i="3"/>
  <c r="AC1643" i="3"/>
  <c r="AD1643" i="3"/>
  <c r="AE1643" i="3"/>
  <c r="AF1643" i="3"/>
  <c r="AG1643" i="3"/>
  <c r="AH1643" i="3"/>
  <c r="AI1643" i="3"/>
  <c r="AJ1643" i="3"/>
  <c r="AK1643" i="3"/>
  <c r="AT1643" i="3"/>
  <c r="AU1643" i="3"/>
  <c r="AV1643" i="3"/>
  <c r="AW1643" i="3"/>
  <c r="AX1643" i="3"/>
  <c r="U1644" i="3"/>
  <c r="V1644" i="3"/>
  <c r="W1644" i="3"/>
  <c r="X1644" i="3"/>
  <c r="Y1644" i="3"/>
  <c r="Z1644" i="3"/>
  <c r="AA1644" i="3"/>
  <c r="AB1644" i="3"/>
  <c r="AC1644" i="3"/>
  <c r="AD1644" i="3"/>
  <c r="AE1644" i="3"/>
  <c r="AF1644" i="3"/>
  <c r="AG1644" i="3"/>
  <c r="AH1644" i="3"/>
  <c r="AI1644" i="3"/>
  <c r="AJ1644" i="3"/>
  <c r="AK1644" i="3"/>
  <c r="AT1644" i="3"/>
  <c r="AU1644" i="3"/>
  <c r="AV1644" i="3"/>
  <c r="AW1644" i="3"/>
  <c r="AX1644" i="3"/>
  <c r="U1645" i="3"/>
  <c r="V1645" i="3"/>
  <c r="W1645" i="3"/>
  <c r="X1645" i="3"/>
  <c r="Y1645" i="3"/>
  <c r="Z1645" i="3"/>
  <c r="AA1645" i="3"/>
  <c r="AB1645" i="3"/>
  <c r="AC1645" i="3"/>
  <c r="AD1645" i="3"/>
  <c r="AE1645" i="3"/>
  <c r="AF1645" i="3"/>
  <c r="AG1645" i="3"/>
  <c r="AH1645" i="3"/>
  <c r="AI1645" i="3"/>
  <c r="AJ1645" i="3"/>
  <c r="AK1645" i="3"/>
  <c r="AT1645" i="3"/>
  <c r="AU1645" i="3"/>
  <c r="AV1645" i="3"/>
  <c r="AW1645" i="3"/>
  <c r="AX1645" i="3"/>
  <c r="U1646" i="3"/>
  <c r="V1646" i="3"/>
  <c r="W1646" i="3"/>
  <c r="X1646" i="3"/>
  <c r="Y1646" i="3"/>
  <c r="Z1646" i="3"/>
  <c r="AA1646" i="3"/>
  <c r="AB1646" i="3"/>
  <c r="AC1646" i="3"/>
  <c r="AD1646" i="3"/>
  <c r="AE1646" i="3"/>
  <c r="AF1646" i="3"/>
  <c r="AG1646" i="3"/>
  <c r="AH1646" i="3"/>
  <c r="AI1646" i="3"/>
  <c r="AJ1646" i="3"/>
  <c r="AK1646" i="3"/>
  <c r="AT1646" i="3"/>
  <c r="AU1646" i="3"/>
  <c r="AV1646" i="3"/>
  <c r="AW1646" i="3"/>
  <c r="AX1646" i="3"/>
  <c r="U1647" i="3"/>
  <c r="V1647" i="3"/>
  <c r="W1647" i="3"/>
  <c r="X1647" i="3"/>
  <c r="Y1647" i="3"/>
  <c r="Z1647" i="3"/>
  <c r="AA1647" i="3"/>
  <c r="AB1647" i="3"/>
  <c r="AC1647" i="3"/>
  <c r="AD1647" i="3"/>
  <c r="AE1647" i="3"/>
  <c r="AF1647" i="3"/>
  <c r="AG1647" i="3"/>
  <c r="AH1647" i="3"/>
  <c r="AI1647" i="3"/>
  <c r="AJ1647" i="3"/>
  <c r="AK1647" i="3"/>
  <c r="AT1647" i="3"/>
  <c r="AU1647" i="3"/>
  <c r="AV1647" i="3"/>
  <c r="AW1647" i="3"/>
  <c r="AX1647" i="3"/>
  <c r="U1648" i="3"/>
  <c r="V1648" i="3"/>
  <c r="W1648" i="3"/>
  <c r="X1648" i="3"/>
  <c r="Y1648" i="3"/>
  <c r="Z1648" i="3"/>
  <c r="AA1648" i="3"/>
  <c r="AB1648" i="3"/>
  <c r="AC1648" i="3"/>
  <c r="AD1648" i="3"/>
  <c r="AE1648" i="3"/>
  <c r="AF1648" i="3"/>
  <c r="AG1648" i="3"/>
  <c r="AH1648" i="3"/>
  <c r="AI1648" i="3"/>
  <c r="AJ1648" i="3"/>
  <c r="AK1648" i="3"/>
  <c r="AT1648" i="3"/>
  <c r="AU1648" i="3"/>
  <c r="AV1648" i="3"/>
  <c r="AW1648" i="3"/>
  <c r="AX1648" i="3"/>
  <c r="U1649" i="3"/>
  <c r="V1649" i="3"/>
  <c r="W1649" i="3"/>
  <c r="X1649" i="3"/>
  <c r="Y1649" i="3"/>
  <c r="Z1649" i="3"/>
  <c r="AA1649" i="3"/>
  <c r="AB1649" i="3"/>
  <c r="AC1649" i="3"/>
  <c r="AD1649" i="3"/>
  <c r="AE1649" i="3"/>
  <c r="AF1649" i="3"/>
  <c r="AG1649" i="3"/>
  <c r="AH1649" i="3"/>
  <c r="AI1649" i="3"/>
  <c r="AJ1649" i="3"/>
  <c r="AK1649" i="3"/>
  <c r="AT1649" i="3"/>
  <c r="AU1649" i="3"/>
  <c r="AV1649" i="3"/>
  <c r="AW1649" i="3"/>
  <c r="AX1649" i="3"/>
  <c r="U1650" i="3"/>
  <c r="V1650" i="3"/>
  <c r="W1650" i="3"/>
  <c r="X1650" i="3"/>
  <c r="Y1650" i="3"/>
  <c r="Z1650" i="3"/>
  <c r="AA1650" i="3"/>
  <c r="AB1650" i="3"/>
  <c r="AC1650" i="3"/>
  <c r="AD1650" i="3"/>
  <c r="AE1650" i="3"/>
  <c r="AF1650" i="3"/>
  <c r="AG1650" i="3"/>
  <c r="AH1650" i="3"/>
  <c r="AI1650" i="3"/>
  <c r="AJ1650" i="3"/>
  <c r="AK1650" i="3"/>
  <c r="AT1650" i="3"/>
  <c r="AU1650" i="3"/>
  <c r="AV1650" i="3"/>
  <c r="AW1650" i="3"/>
  <c r="AX1650" i="3"/>
  <c r="U1651" i="3"/>
  <c r="V1651" i="3"/>
  <c r="W1651" i="3"/>
  <c r="X1651" i="3"/>
  <c r="Y1651" i="3"/>
  <c r="Z1651" i="3"/>
  <c r="AA1651" i="3"/>
  <c r="AB1651" i="3"/>
  <c r="AC1651" i="3"/>
  <c r="AD1651" i="3"/>
  <c r="AE1651" i="3"/>
  <c r="AF1651" i="3"/>
  <c r="AG1651" i="3"/>
  <c r="AH1651" i="3"/>
  <c r="AI1651" i="3"/>
  <c r="AJ1651" i="3"/>
  <c r="AK1651" i="3"/>
  <c r="AT1651" i="3"/>
  <c r="AU1651" i="3"/>
  <c r="AV1651" i="3"/>
  <c r="AW1651" i="3"/>
  <c r="AX1651" i="3"/>
  <c r="U1652" i="3"/>
  <c r="V1652" i="3"/>
  <c r="W1652" i="3"/>
  <c r="X1652" i="3"/>
  <c r="Y1652" i="3"/>
  <c r="Z1652" i="3"/>
  <c r="AA1652" i="3"/>
  <c r="AB1652" i="3"/>
  <c r="AC1652" i="3"/>
  <c r="AD1652" i="3"/>
  <c r="AE1652" i="3"/>
  <c r="AF1652" i="3"/>
  <c r="AG1652" i="3"/>
  <c r="AH1652" i="3"/>
  <c r="AI1652" i="3"/>
  <c r="AJ1652" i="3"/>
  <c r="AK1652" i="3"/>
  <c r="AT1652" i="3"/>
  <c r="AU1652" i="3"/>
  <c r="AV1652" i="3"/>
  <c r="AW1652" i="3"/>
  <c r="AX1652" i="3"/>
  <c r="U1653" i="3"/>
  <c r="V1653" i="3"/>
  <c r="W1653" i="3"/>
  <c r="X1653" i="3"/>
  <c r="Y1653" i="3"/>
  <c r="Z1653" i="3"/>
  <c r="AA1653" i="3"/>
  <c r="AB1653" i="3"/>
  <c r="AC1653" i="3"/>
  <c r="AD1653" i="3"/>
  <c r="AE1653" i="3"/>
  <c r="AF1653" i="3"/>
  <c r="AG1653" i="3"/>
  <c r="AH1653" i="3"/>
  <c r="AI1653" i="3"/>
  <c r="AJ1653" i="3"/>
  <c r="AK1653" i="3"/>
  <c r="AT1653" i="3"/>
  <c r="AU1653" i="3"/>
  <c r="AV1653" i="3"/>
  <c r="AW1653" i="3"/>
  <c r="AX1653" i="3"/>
  <c r="U1654" i="3"/>
  <c r="V1654" i="3"/>
  <c r="W1654" i="3"/>
  <c r="X1654" i="3"/>
  <c r="Y1654" i="3"/>
  <c r="Z1654" i="3"/>
  <c r="AA1654" i="3"/>
  <c r="AB1654" i="3"/>
  <c r="AC1654" i="3"/>
  <c r="AD1654" i="3"/>
  <c r="AE1654" i="3"/>
  <c r="AF1654" i="3"/>
  <c r="AG1654" i="3"/>
  <c r="AH1654" i="3"/>
  <c r="AI1654" i="3"/>
  <c r="AJ1654" i="3"/>
  <c r="AK1654" i="3"/>
  <c r="AT1654" i="3"/>
  <c r="AU1654" i="3"/>
  <c r="AV1654" i="3"/>
  <c r="AW1654" i="3"/>
  <c r="AX1654" i="3"/>
  <c r="U1655" i="3"/>
  <c r="V1655" i="3"/>
  <c r="W1655" i="3"/>
  <c r="X1655" i="3"/>
  <c r="Y1655" i="3"/>
  <c r="Z1655" i="3"/>
  <c r="AA1655" i="3"/>
  <c r="AB1655" i="3"/>
  <c r="AC1655" i="3"/>
  <c r="AD1655" i="3"/>
  <c r="AE1655" i="3"/>
  <c r="AF1655" i="3"/>
  <c r="AG1655" i="3"/>
  <c r="AH1655" i="3"/>
  <c r="AI1655" i="3"/>
  <c r="AJ1655" i="3"/>
  <c r="AK1655" i="3"/>
  <c r="AT1655" i="3"/>
  <c r="AU1655" i="3"/>
  <c r="AV1655" i="3"/>
  <c r="AW1655" i="3"/>
  <c r="AX1655" i="3"/>
  <c r="U1656" i="3"/>
  <c r="V1656" i="3"/>
  <c r="W1656" i="3"/>
  <c r="X1656" i="3"/>
  <c r="Y1656" i="3"/>
  <c r="Z1656" i="3"/>
  <c r="AA1656" i="3"/>
  <c r="AB1656" i="3"/>
  <c r="AC1656" i="3"/>
  <c r="AD1656" i="3"/>
  <c r="AE1656" i="3"/>
  <c r="AF1656" i="3"/>
  <c r="AG1656" i="3"/>
  <c r="AH1656" i="3"/>
  <c r="AI1656" i="3"/>
  <c r="AJ1656" i="3"/>
  <c r="AK1656" i="3"/>
  <c r="AT1656" i="3"/>
  <c r="AU1656" i="3"/>
  <c r="AV1656" i="3"/>
  <c r="AW1656" i="3"/>
  <c r="AX1656" i="3"/>
  <c r="U1657" i="3"/>
  <c r="V1657" i="3"/>
  <c r="W1657" i="3"/>
  <c r="X1657" i="3"/>
  <c r="Y1657" i="3"/>
  <c r="Z1657" i="3"/>
  <c r="AA1657" i="3"/>
  <c r="AB1657" i="3"/>
  <c r="AC1657" i="3"/>
  <c r="AD1657" i="3"/>
  <c r="AE1657" i="3"/>
  <c r="AF1657" i="3"/>
  <c r="AG1657" i="3"/>
  <c r="AH1657" i="3"/>
  <c r="AI1657" i="3"/>
  <c r="AJ1657" i="3"/>
  <c r="AK1657" i="3"/>
  <c r="AT1657" i="3"/>
  <c r="AU1657" i="3"/>
  <c r="AV1657" i="3"/>
  <c r="AW1657" i="3"/>
  <c r="AX1657" i="3"/>
  <c r="U1658" i="3"/>
  <c r="V1658" i="3"/>
  <c r="W1658" i="3"/>
  <c r="X1658" i="3"/>
  <c r="Y1658" i="3"/>
  <c r="Z1658" i="3"/>
  <c r="AA1658" i="3"/>
  <c r="AB1658" i="3"/>
  <c r="AC1658" i="3"/>
  <c r="AD1658" i="3"/>
  <c r="AE1658" i="3"/>
  <c r="AF1658" i="3"/>
  <c r="AG1658" i="3"/>
  <c r="AH1658" i="3"/>
  <c r="AI1658" i="3"/>
  <c r="AJ1658" i="3"/>
  <c r="AK1658" i="3"/>
  <c r="AT1658" i="3"/>
  <c r="AU1658" i="3"/>
  <c r="AV1658" i="3"/>
  <c r="AW1658" i="3"/>
  <c r="AX1658" i="3"/>
  <c r="U1659" i="3"/>
  <c r="V1659" i="3"/>
  <c r="W1659" i="3"/>
  <c r="X1659" i="3"/>
  <c r="Y1659" i="3"/>
  <c r="Z1659" i="3"/>
  <c r="AA1659" i="3"/>
  <c r="AB1659" i="3"/>
  <c r="AC1659" i="3"/>
  <c r="AD1659" i="3"/>
  <c r="AE1659" i="3"/>
  <c r="AF1659" i="3"/>
  <c r="AG1659" i="3"/>
  <c r="AH1659" i="3"/>
  <c r="AI1659" i="3"/>
  <c r="AJ1659" i="3"/>
  <c r="AK1659" i="3"/>
  <c r="AT1659" i="3"/>
  <c r="AU1659" i="3"/>
  <c r="AV1659" i="3"/>
  <c r="AW1659" i="3"/>
  <c r="AX1659" i="3"/>
  <c r="U1660" i="3"/>
  <c r="V1660" i="3"/>
  <c r="W1660" i="3"/>
  <c r="X1660" i="3"/>
  <c r="Y1660" i="3"/>
  <c r="Z1660" i="3"/>
  <c r="AA1660" i="3"/>
  <c r="AB1660" i="3"/>
  <c r="AC1660" i="3"/>
  <c r="AD1660" i="3"/>
  <c r="AE1660" i="3"/>
  <c r="AF1660" i="3"/>
  <c r="AG1660" i="3"/>
  <c r="AH1660" i="3"/>
  <c r="AI1660" i="3"/>
  <c r="AJ1660" i="3"/>
  <c r="AK1660" i="3"/>
  <c r="AT1660" i="3"/>
  <c r="AU1660" i="3"/>
  <c r="AV1660" i="3"/>
  <c r="AW1660" i="3"/>
  <c r="AX1660" i="3"/>
  <c r="U1661" i="3"/>
  <c r="V1661" i="3"/>
  <c r="W1661" i="3"/>
  <c r="X1661" i="3"/>
  <c r="Y1661" i="3"/>
  <c r="Z1661" i="3"/>
  <c r="AA1661" i="3"/>
  <c r="AB1661" i="3"/>
  <c r="AC1661" i="3"/>
  <c r="AD1661" i="3"/>
  <c r="AE1661" i="3"/>
  <c r="AF1661" i="3"/>
  <c r="AG1661" i="3"/>
  <c r="AH1661" i="3"/>
  <c r="AI1661" i="3"/>
  <c r="AJ1661" i="3"/>
  <c r="AK1661" i="3"/>
  <c r="AT1661" i="3"/>
  <c r="AU1661" i="3"/>
  <c r="AV1661" i="3"/>
  <c r="AW1661" i="3"/>
  <c r="AX1661" i="3"/>
  <c r="U1662" i="3"/>
  <c r="V1662" i="3"/>
  <c r="W1662" i="3"/>
  <c r="X1662" i="3"/>
  <c r="Y1662" i="3"/>
  <c r="Z1662" i="3"/>
  <c r="AA1662" i="3"/>
  <c r="AB1662" i="3"/>
  <c r="AC1662" i="3"/>
  <c r="AD1662" i="3"/>
  <c r="AE1662" i="3"/>
  <c r="AF1662" i="3"/>
  <c r="AG1662" i="3"/>
  <c r="AH1662" i="3"/>
  <c r="AI1662" i="3"/>
  <c r="AJ1662" i="3"/>
  <c r="AK1662" i="3"/>
  <c r="AT1662" i="3"/>
  <c r="AU1662" i="3"/>
  <c r="AV1662" i="3"/>
  <c r="AW1662" i="3"/>
  <c r="AX1662" i="3"/>
  <c r="U1663" i="3"/>
  <c r="V1663" i="3"/>
  <c r="W1663" i="3"/>
  <c r="X1663" i="3"/>
  <c r="Y1663" i="3"/>
  <c r="Z1663" i="3"/>
  <c r="AA1663" i="3"/>
  <c r="AB1663" i="3"/>
  <c r="AC1663" i="3"/>
  <c r="AD1663" i="3"/>
  <c r="AE1663" i="3"/>
  <c r="AF1663" i="3"/>
  <c r="AG1663" i="3"/>
  <c r="AH1663" i="3"/>
  <c r="AI1663" i="3"/>
  <c r="AJ1663" i="3"/>
  <c r="AK1663" i="3"/>
  <c r="AT1663" i="3"/>
  <c r="AU1663" i="3"/>
  <c r="AV1663" i="3"/>
  <c r="AW1663" i="3"/>
  <c r="AX1663" i="3"/>
  <c r="U1664" i="3"/>
  <c r="V1664" i="3"/>
  <c r="W1664" i="3"/>
  <c r="X1664" i="3"/>
  <c r="Y1664" i="3"/>
  <c r="Z1664" i="3"/>
  <c r="AA1664" i="3"/>
  <c r="AB1664" i="3"/>
  <c r="AC1664" i="3"/>
  <c r="AD1664" i="3"/>
  <c r="AE1664" i="3"/>
  <c r="AF1664" i="3"/>
  <c r="AG1664" i="3"/>
  <c r="AH1664" i="3"/>
  <c r="AI1664" i="3"/>
  <c r="AJ1664" i="3"/>
  <c r="AK1664" i="3"/>
  <c r="AT1664" i="3"/>
  <c r="AU1664" i="3"/>
  <c r="AV1664" i="3"/>
  <c r="AW1664" i="3"/>
  <c r="AX1664" i="3"/>
  <c r="U1665" i="3"/>
  <c r="V1665" i="3"/>
  <c r="W1665" i="3"/>
  <c r="X1665" i="3"/>
  <c r="Y1665" i="3"/>
  <c r="Z1665" i="3"/>
  <c r="AA1665" i="3"/>
  <c r="AB1665" i="3"/>
  <c r="AC1665" i="3"/>
  <c r="AD1665" i="3"/>
  <c r="AE1665" i="3"/>
  <c r="AF1665" i="3"/>
  <c r="AG1665" i="3"/>
  <c r="AH1665" i="3"/>
  <c r="AI1665" i="3"/>
  <c r="AJ1665" i="3"/>
  <c r="AK1665" i="3"/>
  <c r="AT1665" i="3"/>
  <c r="AU1665" i="3"/>
  <c r="AV1665" i="3"/>
  <c r="AW1665" i="3"/>
  <c r="AX1665" i="3"/>
  <c r="U1666" i="3"/>
  <c r="V1666" i="3"/>
  <c r="W1666" i="3"/>
  <c r="X1666" i="3"/>
  <c r="Y1666" i="3"/>
  <c r="Z1666" i="3"/>
  <c r="AA1666" i="3"/>
  <c r="AB1666" i="3"/>
  <c r="AC1666" i="3"/>
  <c r="AD1666" i="3"/>
  <c r="AE1666" i="3"/>
  <c r="AF1666" i="3"/>
  <c r="AG1666" i="3"/>
  <c r="AH1666" i="3"/>
  <c r="AI1666" i="3"/>
  <c r="AJ1666" i="3"/>
  <c r="AK1666" i="3"/>
  <c r="AT1666" i="3"/>
  <c r="AU1666" i="3"/>
  <c r="AV1666" i="3"/>
  <c r="AW1666" i="3"/>
  <c r="AX1666" i="3"/>
  <c r="U1667" i="3"/>
  <c r="V1667" i="3"/>
  <c r="W1667" i="3"/>
  <c r="X1667" i="3"/>
  <c r="Y1667" i="3"/>
  <c r="Z1667" i="3"/>
  <c r="AA1667" i="3"/>
  <c r="AB1667" i="3"/>
  <c r="AC1667" i="3"/>
  <c r="AD1667" i="3"/>
  <c r="AE1667" i="3"/>
  <c r="AF1667" i="3"/>
  <c r="AG1667" i="3"/>
  <c r="AH1667" i="3"/>
  <c r="AI1667" i="3"/>
  <c r="AJ1667" i="3"/>
  <c r="AK1667" i="3"/>
  <c r="AT1667" i="3"/>
  <c r="AU1667" i="3"/>
  <c r="AV1667" i="3"/>
  <c r="AW1667" i="3"/>
  <c r="AX1667" i="3"/>
  <c r="U1668" i="3"/>
  <c r="V1668" i="3"/>
  <c r="W1668" i="3"/>
  <c r="X1668" i="3"/>
  <c r="Y1668" i="3"/>
  <c r="Z1668" i="3"/>
  <c r="AA1668" i="3"/>
  <c r="AB1668" i="3"/>
  <c r="AC1668" i="3"/>
  <c r="AD1668" i="3"/>
  <c r="AE1668" i="3"/>
  <c r="AF1668" i="3"/>
  <c r="AG1668" i="3"/>
  <c r="AH1668" i="3"/>
  <c r="AI1668" i="3"/>
  <c r="AJ1668" i="3"/>
  <c r="AK1668" i="3"/>
  <c r="AT1668" i="3"/>
  <c r="AU1668" i="3"/>
  <c r="AV1668" i="3"/>
  <c r="AW1668" i="3"/>
  <c r="AX1668" i="3"/>
  <c r="U1669" i="3"/>
  <c r="V1669" i="3"/>
  <c r="W1669" i="3"/>
  <c r="X1669" i="3"/>
  <c r="Y1669" i="3"/>
  <c r="Z1669" i="3"/>
  <c r="AA1669" i="3"/>
  <c r="AB1669" i="3"/>
  <c r="AC1669" i="3"/>
  <c r="AD1669" i="3"/>
  <c r="AE1669" i="3"/>
  <c r="AF1669" i="3"/>
  <c r="AG1669" i="3"/>
  <c r="AH1669" i="3"/>
  <c r="AI1669" i="3"/>
  <c r="AJ1669" i="3"/>
  <c r="AK1669" i="3"/>
  <c r="AT1669" i="3"/>
  <c r="AU1669" i="3"/>
  <c r="AV1669" i="3"/>
  <c r="AW1669" i="3"/>
  <c r="AX1669" i="3"/>
  <c r="U1670" i="3"/>
  <c r="V1670" i="3"/>
  <c r="W1670" i="3"/>
  <c r="X1670" i="3"/>
  <c r="Y1670" i="3"/>
  <c r="Z1670" i="3"/>
  <c r="AA1670" i="3"/>
  <c r="AB1670" i="3"/>
  <c r="AC1670" i="3"/>
  <c r="AD1670" i="3"/>
  <c r="AE1670" i="3"/>
  <c r="AF1670" i="3"/>
  <c r="AG1670" i="3"/>
  <c r="AH1670" i="3"/>
  <c r="AI1670" i="3"/>
  <c r="AJ1670" i="3"/>
  <c r="AK1670" i="3"/>
  <c r="AT1670" i="3"/>
  <c r="AU1670" i="3"/>
  <c r="AV1670" i="3"/>
  <c r="AW1670" i="3"/>
  <c r="AX1670" i="3"/>
  <c r="U1671" i="3"/>
  <c r="V1671" i="3"/>
  <c r="W1671" i="3"/>
  <c r="X1671" i="3"/>
  <c r="Y1671" i="3"/>
  <c r="Z1671" i="3"/>
  <c r="AA1671" i="3"/>
  <c r="AB1671" i="3"/>
  <c r="AC1671" i="3"/>
  <c r="AD1671" i="3"/>
  <c r="AE1671" i="3"/>
  <c r="AF1671" i="3"/>
  <c r="AG1671" i="3"/>
  <c r="AH1671" i="3"/>
  <c r="AI1671" i="3"/>
  <c r="AJ1671" i="3"/>
  <c r="AK1671" i="3"/>
  <c r="AT1671" i="3"/>
  <c r="AU1671" i="3"/>
  <c r="AV1671" i="3"/>
  <c r="AW1671" i="3"/>
  <c r="AX1671" i="3"/>
  <c r="U1672" i="3"/>
  <c r="V1672" i="3"/>
  <c r="W1672" i="3"/>
  <c r="X1672" i="3"/>
  <c r="Y1672" i="3"/>
  <c r="Z1672" i="3"/>
  <c r="AA1672" i="3"/>
  <c r="AB1672" i="3"/>
  <c r="AC1672" i="3"/>
  <c r="AD1672" i="3"/>
  <c r="AE1672" i="3"/>
  <c r="AF1672" i="3"/>
  <c r="AG1672" i="3"/>
  <c r="AH1672" i="3"/>
  <c r="AI1672" i="3"/>
  <c r="AJ1672" i="3"/>
  <c r="AK1672" i="3"/>
  <c r="AT1672" i="3"/>
  <c r="AU1672" i="3"/>
  <c r="AV1672" i="3"/>
  <c r="AW1672" i="3"/>
  <c r="AX1672" i="3"/>
  <c r="U1673" i="3"/>
  <c r="V1673" i="3"/>
  <c r="W1673" i="3"/>
  <c r="X1673" i="3"/>
  <c r="Y1673" i="3"/>
  <c r="Z1673" i="3"/>
  <c r="AA1673" i="3"/>
  <c r="AB1673" i="3"/>
  <c r="AC1673" i="3"/>
  <c r="AD1673" i="3"/>
  <c r="AE1673" i="3"/>
  <c r="AF1673" i="3"/>
  <c r="AG1673" i="3"/>
  <c r="AH1673" i="3"/>
  <c r="AI1673" i="3"/>
  <c r="AJ1673" i="3"/>
  <c r="AK1673" i="3"/>
  <c r="AT1673" i="3"/>
  <c r="AU1673" i="3"/>
  <c r="AV1673" i="3"/>
  <c r="AW1673" i="3"/>
  <c r="AX1673" i="3"/>
  <c r="U1674" i="3"/>
  <c r="V1674" i="3"/>
  <c r="W1674" i="3"/>
  <c r="X1674" i="3"/>
  <c r="Y1674" i="3"/>
  <c r="Z1674" i="3"/>
  <c r="AA1674" i="3"/>
  <c r="AB1674" i="3"/>
  <c r="AC1674" i="3"/>
  <c r="AD1674" i="3"/>
  <c r="AE1674" i="3"/>
  <c r="AF1674" i="3"/>
  <c r="AG1674" i="3"/>
  <c r="AH1674" i="3"/>
  <c r="AI1674" i="3"/>
  <c r="AJ1674" i="3"/>
  <c r="AK1674" i="3"/>
  <c r="AT1674" i="3"/>
  <c r="AU1674" i="3"/>
  <c r="AV1674" i="3"/>
  <c r="AW1674" i="3"/>
  <c r="AX1674" i="3"/>
  <c r="U1675" i="3"/>
  <c r="V1675" i="3"/>
  <c r="W1675" i="3"/>
  <c r="X1675" i="3"/>
  <c r="Y1675" i="3"/>
  <c r="Z1675" i="3"/>
  <c r="AA1675" i="3"/>
  <c r="AB1675" i="3"/>
  <c r="AC1675" i="3"/>
  <c r="AD1675" i="3"/>
  <c r="AE1675" i="3"/>
  <c r="AF1675" i="3"/>
  <c r="AG1675" i="3"/>
  <c r="AH1675" i="3"/>
  <c r="AI1675" i="3"/>
  <c r="AJ1675" i="3"/>
  <c r="AK1675" i="3"/>
  <c r="AT1675" i="3"/>
  <c r="AU1675" i="3"/>
  <c r="AV1675" i="3"/>
  <c r="AW1675" i="3"/>
  <c r="AX1675" i="3"/>
  <c r="U1676" i="3"/>
  <c r="V1676" i="3"/>
  <c r="W1676" i="3"/>
  <c r="X1676" i="3"/>
  <c r="Y1676" i="3"/>
  <c r="Z1676" i="3"/>
  <c r="AA1676" i="3"/>
  <c r="AB1676" i="3"/>
  <c r="AC1676" i="3"/>
  <c r="AD1676" i="3"/>
  <c r="AE1676" i="3"/>
  <c r="AF1676" i="3"/>
  <c r="AG1676" i="3"/>
  <c r="AH1676" i="3"/>
  <c r="AI1676" i="3"/>
  <c r="AJ1676" i="3"/>
  <c r="AK1676" i="3"/>
  <c r="AT1676" i="3"/>
  <c r="AU1676" i="3"/>
  <c r="AV1676" i="3"/>
  <c r="AW1676" i="3"/>
  <c r="AX1676" i="3"/>
  <c r="U1677" i="3"/>
  <c r="V1677" i="3"/>
  <c r="W1677" i="3"/>
  <c r="X1677" i="3"/>
  <c r="Y1677" i="3"/>
  <c r="Z1677" i="3"/>
  <c r="AA1677" i="3"/>
  <c r="AB1677" i="3"/>
  <c r="AC1677" i="3"/>
  <c r="AD1677" i="3"/>
  <c r="AE1677" i="3"/>
  <c r="AF1677" i="3"/>
  <c r="AG1677" i="3"/>
  <c r="AH1677" i="3"/>
  <c r="AI1677" i="3"/>
  <c r="AJ1677" i="3"/>
  <c r="AK1677" i="3"/>
  <c r="AT1677" i="3"/>
  <c r="AU1677" i="3"/>
  <c r="AV1677" i="3"/>
  <c r="AW1677" i="3"/>
  <c r="AX1677" i="3"/>
  <c r="U1678" i="3"/>
  <c r="V1678" i="3"/>
  <c r="W1678" i="3"/>
  <c r="X1678" i="3"/>
  <c r="Y1678" i="3"/>
  <c r="Z1678" i="3"/>
  <c r="AA1678" i="3"/>
  <c r="AB1678" i="3"/>
  <c r="AC1678" i="3"/>
  <c r="AD1678" i="3"/>
  <c r="AE1678" i="3"/>
  <c r="AF1678" i="3"/>
  <c r="AG1678" i="3"/>
  <c r="AH1678" i="3"/>
  <c r="AI1678" i="3"/>
  <c r="AJ1678" i="3"/>
  <c r="AK1678" i="3"/>
  <c r="AT1678" i="3"/>
  <c r="AU1678" i="3"/>
  <c r="AV1678" i="3"/>
  <c r="AW1678" i="3"/>
  <c r="AX1678" i="3"/>
  <c r="U1679" i="3"/>
  <c r="V1679" i="3"/>
  <c r="W1679" i="3"/>
  <c r="X1679" i="3"/>
  <c r="Y1679" i="3"/>
  <c r="Z1679" i="3"/>
  <c r="AA1679" i="3"/>
  <c r="AB1679" i="3"/>
  <c r="AC1679" i="3"/>
  <c r="AD1679" i="3"/>
  <c r="AE1679" i="3"/>
  <c r="AF1679" i="3"/>
  <c r="AG1679" i="3"/>
  <c r="AH1679" i="3"/>
  <c r="AI1679" i="3"/>
  <c r="AJ1679" i="3"/>
  <c r="AK1679" i="3"/>
  <c r="AT1679" i="3"/>
  <c r="AU1679" i="3"/>
  <c r="AV1679" i="3"/>
  <c r="AW1679" i="3"/>
  <c r="AX1679" i="3"/>
  <c r="U1680" i="3"/>
  <c r="V1680" i="3"/>
  <c r="W1680" i="3"/>
  <c r="X1680" i="3"/>
  <c r="Y1680" i="3"/>
  <c r="Z1680" i="3"/>
  <c r="AA1680" i="3"/>
  <c r="AB1680" i="3"/>
  <c r="AC1680" i="3"/>
  <c r="AD1680" i="3"/>
  <c r="AE1680" i="3"/>
  <c r="AF1680" i="3"/>
  <c r="AG1680" i="3"/>
  <c r="AH1680" i="3"/>
  <c r="AI1680" i="3"/>
  <c r="AJ1680" i="3"/>
  <c r="AK1680" i="3"/>
  <c r="AT1680" i="3"/>
  <c r="AU1680" i="3"/>
  <c r="AV1680" i="3"/>
  <c r="AW1680" i="3"/>
  <c r="AX1680" i="3"/>
  <c r="U1681" i="3"/>
  <c r="V1681" i="3"/>
  <c r="W1681" i="3"/>
  <c r="X1681" i="3"/>
  <c r="Y1681" i="3"/>
  <c r="Z1681" i="3"/>
  <c r="AA1681" i="3"/>
  <c r="AB1681" i="3"/>
  <c r="AC1681" i="3"/>
  <c r="AD1681" i="3"/>
  <c r="AE1681" i="3"/>
  <c r="AF1681" i="3"/>
  <c r="AG1681" i="3"/>
  <c r="AH1681" i="3"/>
  <c r="AI1681" i="3"/>
  <c r="AJ1681" i="3"/>
  <c r="AK1681" i="3"/>
  <c r="AT1681" i="3"/>
  <c r="AU1681" i="3"/>
  <c r="AV1681" i="3"/>
  <c r="AW1681" i="3"/>
  <c r="AX1681" i="3"/>
  <c r="U1682" i="3"/>
  <c r="V1682" i="3"/>
  <c r="W1682" i="3"/>
  <c r="X1682" i="3"/>
  <c r="Y1682" i="3"/>
  <c r="Z1682" i="3"/>
  <c r="AA1682" i="3"/>
  <c r="AB1682" i="3"/>
  <c r="AC1682" i="3"/>
  <c r="AD1682" i="3"/>
  <c r="AE1682" i="3"/>
  <c r="AF1682" i="3"/>
  <c r="AG1682" i="3"/>
  <c r="AH1682" i="3"/>
  <c r="AI1682" i="3"/>
  <c r="AJ1682" i="3"/>
  <c r="AK1682" i="3"/>
  <c r="AT1682" i="3"/>
  <c r="AU1682" i="3"/>
  <c r="AV1682" i="3"/>
  <c r="AW1682" i="3"/>
  <c r="AX1682" i="3"/>
  <c r="U1683" i="3"/>
  <c r="V1683" i="3"/>
  <c r="W1683" i="3"/>
  <c r="X1683" i="3"/>
  <c r="Y1683" i="3"/>
  <c r="Z1683" i="3"/>
  <c r="AA1683" i="3"/>
  <c r="AB1683" i="3"/>
  <c r="AC1683" i="3"/>
  <c r="AD1683" i="3"/>
  <c r="AE1683" i="3"/>
  <c r="AF1683" i="3"/>
  <c r="AG1683" i="3"/>
  <c r="AH1683" i="3"/>
  <c r="AI1683" i="3"/>
  <c r="AJ1683" i="3"/>
  <c r="AK1683" i="3"/>
  <c r="AT1683" i="3"/>
  <c r="AU1683" i="3"/>
  <c r="AV1683" i="3"/>
  <c r="AW1683" i="3"/>
  <c r="AX1683" i="3"/>
  <c r="U1684" i="3"/>
  <c r="V1684" i="3"/>
  <c r="W1684" i="3"/>
  <c r="X1684" i="3"/>
  <c r="Y1684" i="3"/>
  <c r="Z1684" i="3"/>
  <c r="AA1684" i="3"/>
  <c r="AB1684" i="3"/>
  <c r="AC1684" i="3"/>
  <c r="AD1684" i="3"/>
  <c r="AE1684" i="3"/>
  <c r="AF1684" i="3"/>
  <c r="AG1684" i="3"/>
  <c r="AH1684" i="3"/>
  <c r="AI1684" i="3"/>
  <c r="AJ1684" i="3"/>
  <c r="AK1684" i="3"/>
  <c r="AT1684" i="3"/>
  <c r="AU1684" i="3"/>
  <c r="AV1684" i="3"/>
  <c r="AW1684" i="3"/>
  <c r="AX1684" i="3"/>
  <c r="U1685" i="3"/>
  <c r="V1685" i="3"/>
  <c r="W1685" i="3"/>
  <c r="X1685" i="3"/>
  <c r="Y1685" i="3"/>
  <c r="Z1685" i="3"/>
  <c r="AA1685" i="3"/>
  <c r="AB1685" i="3"/>
  <c r="AC1685" i="3"/>
  <c r="AD1685" i="3"/>
  <c r="AE1685" i="3"/>
  <c r="AF1685" i="3"/>
  <c r="AG1685" i="3"/>
  <c r="AH1685" i="3"/>
  <c r="AI1685" i="3"/>
  <c r="AJ1685" i="3"/>
  <c r="AK1685" i="3"/>
  <c r="AT1685" i="3"/>
  <c r="AU1685" i="3"/>
  <c r="AV1685" i="3"/>
  <c r="AW1685" i="3"/>
  <c r="AX1685" i="3"/>
  <c r="U1686" i="3"/>
  <c r="V1686" i="3"/>
  <c r="W1686" i="3"/>
  <c r="X1686" i="3"/>
  <c r="Y1686" i="3"/>
  <c r="Z1686" i="3"/>
  <c r="AA1686" i="3"/>
  <c r="AB1686" i="3"/>
  <c r="AC1686" i="3"/>
  <c r="AD1686" i="3"/>
  <c r="AE1686" i="3"/>
  <c r="AF1686" i="3"/>
  <c r="AG1686" i="3"/>
  <c r="AH1686" i="3"/>
  <c r="AI1686" i="3"/>
  <c r="AJ1686" i="3"/>
  <c r="AK1686" i="3"/>
  <c r="AT1686" i="3"/>
  <c r="AU1686" i="3"/>
  <c r="AV1686" i="3"/>
  <c r="AW1686" i="3"/>
  <c r="AX1686" i="3"/>
  <c r="U1687" i="3"/>
  <c r="V1687" i="3"/>
  <c r="W1687" i="3"/>
  <c r="X1687" i="3"/>
  <c r="Y1687" i="3"/>
  <c r="Z1687" i="3"/>
  <c r="AA1687" i="3"/>
  <c r="AB1687" i="3"/>
  <c r="AC1687" i="3"/>
  <c r="AD1687" i="3"/>
  <c r="AE1687" i="3"/>
  <c r="AF1687" i="3"/>
  <c r="AG1687" i="3"/>
  <c r="AH1687" i="3"/>
  <c r="AI1687" i="3"/>
  <c r="AJ1687" i="3"/>
  <c r="AK1687" i="3"/>
  <c r="AT1687" i="3"/>
  <c r="AU1687" i="3"/>
  <c r="AV1687" i="3"/>
  <c r="AW1687" i="3"/>
  <c r="AX1687" i="3"/>
  <c r="U1688" i="3"/>
  <c r="V1688" i="3"/>
  <c r="W1688" i="3"/>
  <c r="X1688" i="3"/>
  <c r="Y1688" i="3"/>
  <c r="Z1688" i="3"/>
  <c r="AA1688" i="3"/>
  <c r="AB1688" i="3"/>
  <c r="AC1688" i="3"/>
  <c r="AD1688" i="3"/>
  <c r="AE1688" i="3"/>
  <c r="AF1688" i="3"/>
  <c r="AG1688" i="3"/>
  <c r="AH1688" i="3"/>
  <c r="AI1688" i="3"/>
  <c r="AJ1688" i="3"/>
  <c r="AK1688" i="3"/>
  <c r="AT1688" i="3"/>
  <c r="AU1688" i="3"/>
  <c r="AV1688" i="3"/>
  <c r="AW1688" i="3"/>
  <c r="AX1688" i="3"/>
  <c r="U1689" i="3"/>
  <c r="V1689" i="3"/>
  <c r="W1689" i="3"/>
  <c r="X1689" i="3"/>
  <c r="Y1689" i="3"/>
  <c r="Z1689" i="3"/>
  <c r="AA1689" i="3"/>
  <c r="AB1689" i="3"/>
  <c r="AC1689" i="3"/>
  <c r="AD1689" i="3"/>
  <c r="AE1689" i="3"/>
  <c r="AF1689" i="3"/>
  <c r="AG1689" i="3"/>
  <c r="AH1689" i="3"/>
  <c r="AI1689" i="3"/>
  <c r="AJ1689" i="3"/>
  <c r="AK1689" i="3"/>
  <c r="AT1689" i="3"/>
  <c r="AU1689" i="3"/>
  <c r="AV1689" i="3"/>
  <c r="AW1689" i="3"/>
  <c r="AX1689" i="3"/>
  <c r="U1690" i="3"/>
  <c r="V1690" i="3"/>
  <c r="W1690" i="3"/>
  <c r="X1690" i="3"/>
  <c r="Y1690" i="3"/>
  <c r="Z1690" i="3"/>
  <c r="AA1690" i="3"/>
  <c r="AB1690" i="3"/>
  <c r="AC1690" i="3"/>
  <c r="AD1690" i="3"/>
  <c r="AE1690" i="3"/>
  <c r="AF1690" i="3"/>
  <c r="AG1690" i="3"/>
  <c r="AH1690" i="3"/>
  <c r="AI1690" i="3"/>
  <c r="AJ1690" i="3"/>
  <c r="AK1690" i="3"/>
  <c r="AT1690" i="3"/>
  <c r="AU1690" i="3"/>
  <c r="AV1690" i="3"/>
  <c r="AW1690" i="3"/>
  <c r="AX1690" i="3"/>
  <c r="U1691" i="3"/>
  <c r="V1691" i="3"/>
  <c r="W1691" i="3"/>
  <c r="X1691" i="3"/>
  <c r="Y1691" i="3"/>
  <c r="Z1691" i="3"/>
  <c r="AA1691" i="3"/>
  <c r="AB1691" i="3"/>
  <c r="AC1691" i="3"/>
  <c r="AD1691" i="3"/>
  <c r="AE1691" i="3"/>
  <c r="AF1691" i="3"/>
  <c r="AG1691" i="3"/>
  <c r="AH1691" i="3"/>
  <c r="AI1691" i="3"/>
  <c r="AJ1691" i="3"/>
  <c r="AK1691" i="3"/>
  <c r="AT1691" i="3"/>
  <c r="AU1691" i="3"/>
  <c r="AV1691" i="3"/>
  <c r="AW1691" i="3"/>
  <c r="AX1691" i="3"/>
  <c r="U1692" i="3"/>
  <c r="V1692" i="3"/>
  <c r="W1692" i="3"/>
  <c r="X1692" i="3"/>
  <c r="Y1692" i="3"/>
  <c r="Z1692" i="3"/>
  <c r="AA1692" i="3"/>
  <c r="AB1692" i="3"/>
  <c r="AC1692" i="3"/>
  <c r="AD1692" i="3"/>
  <c r="AE1692" i="3"/>
  <c r="AF1692" i="3"/>
  <c r="AG1692" i="3"/>
  <c r="AH1692" i="3"/>
  <c r="AI1692" i="3"/>
  <c r="AJ1692" i="3"/>
  <c r="AK1692" i="3"/>
  <c r="AT1692" i="3"/>
  <c r="AU1692" i="3"/>
  <c r="AV1692" i="3"/>
  <c r="AW1692" i="3"/>
  <c r="AX1692" i="3"/>
  <c r="U1693" i="3"/>
  <c r="V1693" i="3"/>
  <c r="W1693" i="3"/>
  <c r="X1693" i="3"/>
  <c r="Y1693" i="3"/>
  <c r="Z1693" i="3"/>
  <c r="AA1693" i="3"/>
  <c r="AB1693" i="3"/>
  <c r="AC1693" i="3"/>
  <c r="AD1693" i="3"/>
  <c r="AE1693" i="3"/>
  <c r="AF1693" i="3"/>
  <c r="AG1693" i="3"/>
  <c r="AH1693" i="3"/>
  <c r="AI1693" i="3"/>
  <c r="AJ1693" i="3"/>
  <c r="AK1693" i="3"/>
  <c r="AT1693" i="3"/>
  <c r="AU1693" i="3"/>
  <c r="AV1693" i="3"/>
  <c r="AW1693" i="3"/>
  <c r="AX1693" i="3"/>
  <c r="U1694" i="3"/>
  <c r="V1694" i="3"/>
  <c r="W1694" i="3"/>
  <c r="X1694" i="3"/>
  <c r="Y1694" i="3"/>
  <c r="Z1694" i="3"/>
  <c r="AA1694" i="3"/>
  <c r="AB1694" i="3"/>
  <c r="AC1694" i="3"/>
  <c r="AD1694" i="3"/>
  <c r="AE1694" i="3"/>
  <c r="AF1694" i="3"/>
  <c r="AG1694" i="3"/>
  <c r="AH1694" i="3"/>
  <c r="AI1694" i="3"/>
  <c r="AJ1694" i="3"/>
  <c r="AK1694" i="3"/>
  <c r="AT1694" i="3"/>
  <c r="AU1694" i="3"/>
  <c r="AV1694" i="3"/>
  <c r="AW1694" i="3"/>
  <c r="AX1694" i="3"/>
  <c r="U1695" i="3"/>
  <c r="V1695" i="3"/>
  <c r="W1695" i="3"/>
  <c r="X1695" i="3"/>
  <c r="Y1695" i="3"/>
  <c r="Z1695" i="3"/>
  <c r="AA1695" i="3"/>
  <c r="AB1695" i="3"/>
  <c r="AC1695" i="3"/>
  <c r="AD1695" i="3"/>
  <c r="AE1695" i="3"/>
  <c r="AF1695" i="3"/>
  <c r="AG1695" i="3"/>
  <c r="AH1695" i="3"/>
  <c r="AI1695" i="3"/>
  <c r="AJ1695" i="3"/>
  <c r="AK1695" i="3"/>
  <c r="AT1695" i="3"/>
  <c r="AU1695" i="3"/>
  <c r="AV1695" i="3"/>
  <c r="AW1695" i="3"/>
  <c r="AX1695" i="3"/>
  <c r="U1696" i="3"/>
  <c r="V1696" i="3"/>
  <c r="W1696" i="3"/>
  <c r="X1696" i="3"/>
  <c r="Y1696" i="3"/>
  <c r="Z1696" i="3"/>
  <c r="AA1696" i="3"/>
  <c r="AB1696" i="3"/>
  <c r="AC1696" i="3"/>
  <c r="AD1696" i="3"/>
  <c r="AE1696" i="3"/>
  <c r="AF1696" i="3"/>
  <c r="AG1696" i="3"/>
  <c r="AH1696" i="3"/>
  <c r="AI1696" i="3"/>
  <c r="AJ1696" i="3"/>
  <c r="AK1696" i="3"/>
  <c r="AT1696" i="3"/>
  <c r="AU1696" i="3"/>
  <c r="AV1696" i="3"/>
  <c r="AW1696" i="3"/>
  <c r="AX1696" i="3"/>
  <c r="U1697" i="3"/>
  <c r="V1697" i="3"/>
  <c r="W1697" i="3"/>
  <c r="X1697" i="3"/>
  <c r="Y1697" i="3"/>
  <c r="Z1697" i="3"/>
  <c r="AA1697" i="3"/>
  <c r="AB1697" i="3"/>
  <c r="AC1697" i="3"/>
  <c r="AD1697" i="3"/>
  <c r="AE1697" i="3"/>
  <c r="AF1697" i="3"/>
  <c r="AG1697" i="3"/>
  <c r="AH1697" i="3"/>
  <c r="AI1697" i="3"/>
  <c r="AJ1697" i="3"/>
  <c r="AK1697" i="3"/>
  <c r="AT1697" i="3"/>
  <c r="AU1697" i="3"/>
  <c r="AV1697" i="3"/>
  <c r="AW1697" i="3"/>
  <c r="AX1697" i="3"/>
  <c r="U1698" i="3"/>
  <c r="V1698" i="3"/>
  <c r="W1698" i="3"/>
  <c r="X1698" i="3"/>
  <c r="Y1698" i="3"/>
  <c r="Z1698" i="3"/>
  <c r="AA1698" i="3"/>
  <c r="AB1698" i="3"/>
  <c r="AC1698" i="3"/>
  <c r="AD1698" i="3"/>
  <c r="AE1698" i="3"/>
  <c r="AF1698" i="3"/>
  <c r="AG1698" i="3"/>
  <c r="AH1698" i="3"/>
  <c r="AI1698" i="3"/>
  <c r="AJ1698" i="3"/>
  <c r="AK1698" i="3"/>
  <c r="AT1698" i="3"/>
  <c r="AU1698" i="3"/>
  <c r="AV1698" i="3"/>
  <c r="AW1698" i="3"/>
  <c r="AX1698" i="3"/>
  <c r="U1699" i="3"/>
  <c r="V1699" i="3"/>
  <c r="W1699" i="3"/>
  <c r="X1699" i="3"/>
  <c r="Y1699" i="3"/>
  <c r="Z1699" i="3"/>
  <c r="AA1699" i="3"/>
  <c r="AB1699" i="3"/>
  <c r="AC1699" i="3"/>
  <c r="AD1699" i="3"/>
  <c r="AE1699" i="3"/>
  <c r="AF1699" i="3"/>
  <c r="AG1699" i="3"/>
  <c r="AH1699" i="3"/>
  <c r="AI1699" i="3"/>
  <c r="AJ1699" i="3"/>
  <c r="AK1699" i="3"/>
  <c r="AT1699" i="3"/>
  <c r="AU1699" i="3"/>
  <c r="AV1699" i="3"/>
  <c r="AW1699" i="3"/>
  <c r="AX1699" i="3"/>
  <c r="U1700" i="3"/>
  <c r="V1700" i="3"/>
  <c r="W1700" i="3"/>
  <c r="X1700" i="3"/>
  <c r="Y1700" i="3"/>
  <c r="Z1700" i="3"/>
  <c r="AA1700" i="3"/>
  <c r="AB1700" i="3"/>
  <c r="AC1700" i="3"/>
  <c r="AD1700" i="3"/>
  <c r="AE1700" i="3"/>
  <c r="AF1700" i="3"/>
  <c r="AG1700" i="3"/>
  <c r="AH1700" i="3"/>
  <c r="AI1700" i="3"/>
  <c r="AJ1700" i="3"/>
  <c r="AK1700" i="3"/>
  <c r="AT1700" i="3"/>
  <c r="AU1700" i="3"/>
  <c r="AV1700" i="3"/>
  <c r="AW1700" i="3"/>
  <c r="AX1700" i="3"/>
  <c r="U1701" i="3"/>
  <c r="V1701" i="3"/>
  <c r="W1701" i="3"/>
  <c r="X1701" i="3"/>
  <c r="Y1701" i="3"/>
  <c r="Z1701" i="3"/>
  <c r="AA1701" i="3"/>
  <c r="AB1701" i="3"/>
  <c r="AC1701" i="3"/>
  <c r="AD1701" i="3"/>
  <c r="AE1701" i="3"/>
  <c r="AF1701" i="3"/>
  <c r="AG1701" i="3"/>
  <c r="AH1701" i="3"/>
  <c r="AI1701" i="3"/>
  <c r="AJ1701" i="3"/>
  <c r="AK1701" i="3"/>
  <c r="AT1701" i="3"/>
  <c r="AU1701" i="3"/>
  <c r="AV1701" i="3"/>
  <c r="AW1701" i="3"/>
  <c r="AX1701" i="3"/>
  <c r="U1702" i="3"/>
  <c r="V1702" i="3"/>
  <c r="W1702" i="3"/>
  <c r="X1702" i="3"/>
  <c r="Y1702" i="3"/>
  <c r="Z1702" i="3"/>
  <c r="AA1702" i="3"/>
  <c r="AB1702" i="3"/>
  <c r="AC1702" i="3"/>
  <c r="AD1702" i="3"/>
  <c r="AE1702" i="3"/>
  <c r="AF1702" i="3"/>
  <c r="AG1702" i="3"/>
  <c r="AH1702" i="3"/>
  <c r="AI1702" i="3"/>
  <c r="AJ1702" i="3"/>
  <c r="AK1702" i="3"/>
  <c r="AT1702" i="3"/>
  <c r="AU1702" i="3"/>
  <c r="AV1702" i="3"/>
  <c r="AW1702" i="3"/>
  <c r="AX1702" i="3"/>
  <c r="U1703" i="3"/>
  <c r="V1703" i="3"/>
  <c r="W1703" i="3"/>
  <c r="X1703" i="3"/>
  <c r="Y1703" i="3"/>
  <c r="Z1703" i="3"/>
  <c r="AA1703" i="3"/>
  <c r="AB1703" i="3"/>
  <c r="AC1703" i="3"/>
  <c r="AD1703" i="3"/>
  <c r="AE1703" i="3"/>
  <c r="AF1703" i="3"/>
  <c r="AG1703" i="3"/>
  <c r="AH1703" i="3"/>
  <c r="AI1703" i="3"/>
  <c r="AJ1703" i="3"/>
  <c r="AK1703" i="3"/>
  <c r="AT1703" i="3"/>
  <c r="AU1703" i="3"/>
  <c r="AV1703" i="3"/>
  <c r="AW1703" i="3"/>
  <c r="AX1703" i="3"/>
  <c r="U1704" i="3"/>
  <c r="V1704" i="3"/>
  <c r="W1704" i="3"/>
  <c r="X1704" i="3"/>
  <c r="Y1704" i="3"/>
  <c r="Z1704" i="3"/>
  <c r="AA1704" i="3"/>
  <c r="AB1704" i="3"/>
  <c r="AC1704" i="3"/>
  <c r="AD1704" i="3"/>
  <c r="AE1704" i="3"/>
  <c r="AF1704" i="3"/>
  <c r="AG1704" i="3"/>
  <c r="AH1704" i="3"/>
  <c r="AI1704" i="3"/>
  <c r="AJ1704" i="3"/>
  <c r="AK1704" i="3"/>
  <c r="AT1704" i="3"/>
  <c r="AU1704" i="3"/>
  <c r="AV1704" i="3"/>
  <c r="AW1704" i="3"/>
  <c r="AX1704" i="3"/>
  <c r="U1705" i="3"/>
  <c r="V1705" i="3"/>
  <c r="W1705" i="3"/>
  <c r="X1705" i="3"/>
  <c r="Y1705" i="3"/>
  <c r="Z1705" i="3"/>
  <c r="AA1705" i="3"/>
  <c r="AB1705" i="3"/>
  <c r="AC1705" i="3"/>
  <c r="AD1705" i="3"/>
  <c r="AE1705" i="3"/>
  <c r="AF1705" i="3"/>
  <c r="AG1705" i="3"/>
  <c r="AH1705" i="3"/>
  <c r="AI1705" i="3"/>
  <c r="AJ1705" i="3"/>
  <c r="AK1705" i="3"/>
  <c r="AT1705" i="3"/>
  <c r="AU1705" i="3"/>
  <c r="AV1705" i="3"/>
  <c r="AW1705" i="3"/>
  <c r="AX1705" i="3"/>
  <c r="U1706" i="3"/>
  <c r="V1706" i="3"/>
  <c r="W1706" i="3"/>
  <c r="X1706" i="3"/>
  <c r="Y1706" i="3"/>
  <c r="Z1706" i="3"/>
  <c r="AA1706" i="3"/>
  <c r="AB1706" i="3"/>
  <c r="AC1706" i="3"/>
  <c r="AD1706" i="3"/>
  <c r="AE1706" i="3"/>
  <c r="AF1706" i="3"/>
  <c r="AG1706" i="3"/>
  <c r="AH1706" i="3"/>
  <c r="AI1706" i="3"/>
  <c r="AJ1706" i="3"/>
  <c r="AK1706" i="3"/>
  <c r="AT1706" i="3"/>
  <c r="AU1706" i="3"/>
  <c r="AV1706" i="3"/>
  <c r="AW1706" i="3"/>
  <c r="AX1706" i="3"/>
  <c r="U1707" i="3"/>
  <c r="V1707" i="3"/>
  <c r="W1707" i="3"/>
  <c r="X1707" i="3"/>
  <c r="Y1707" i="3"/>
  <c r="Z1707" i="3"/>
  <c r="AA1707" i="3"/>
  <c r="AB1707" i="3"/>
  <c r="AC1707" i="3"/>
  <c r="AD1707" i="3"/>
  <c r="AE1707" i="3"/>
  <c r="AF1707" i="3"/>
  <c r="AG1707" i="3"/>
  <c r="AH1707" i="3"/>
  <c r="AI1707" i="3"/>
  <c r="AJ1707" i="3"/>
  <c r="AK1707" i="3"/>
  <c r="AT1707" i="3"/>
  <c r="AU1707" i="3"/>
  <c r="AV1707" i="3"/>
  <c r="AW1707" i="3"/>
  <c r="AX1707" i="3"/>
  <c r="U1708" i="3"/>
  <c r="V1708" i="3"/>
  <c r="W1708" i="3"/>
  <c r="X1708" i="3"/>
  <c r="Y1708" i="3"/>
  <c r="Z1708" i="3"/>
  <c r="AA1708" i="3"/>
  <c r="AB1708" i="3"/>
  <c r="AC1708" i="3"/>
  <c r="AD1708" i="3"/>
  <c r="AE1708" i="3"/>
  <c r="AF1708" i="3"/>
  <c r="AG1708" i="3"/>
  <c r="AH1708" i="3"/>
  <c r="AI1708" i="3"/>
  <c r="AJ1708" i="3"/>
  <c r="AK1708" i="3"/>
  <c r="AT1708" i="3"/>
  <c r="AU1708" i="3"/>
  <c r="AV1708" i="3"/>
  <c r="AW1708" i="3"/>
  <c r="AX1708" i="3"/>
  <c r="U1709" i="3"/>
  <c r="V1709" i="3"/>
  <c r="W1709" i="3"/>
  <c r="X1709" i="3"/>
  <c r="Y1709" i="3"/>
  <c r="Z1709" i="3"/>
  <c r="AA1709" i="3"/>
  <c r="AB1709" i="3"/>
  <c r="AC1709" i="3"/>
  <c r="AD1709" i="3"/>
  <c r="AE1709" i="3"/>
  <c r="AF1709" i="3"/>
  <c r="AG1709" i="3"/>
  <c r="AH1709" i="3"/>
  <c r="AI1709" i="3"/>
  <c r="AJ1709" i="3"/>
  <c r="AK1709" i="3"/>
  <c r="AT1709" i="3"/>
  <c r="AU1709" i="3"/>
  <c r="AV1709" i="3"/>
  <c r="AW1709" i="3"/>
  <c r="AX1709" i="3"/>
  <c r="U1710" i="3"/>
  <c r="V1710" i="3"/>
  <c r="W1710" i="3"/>
  <c r="X1710" i="3"/>
  <c r="Y1710" i="3"/>
  <c r="Z1710" i="3"/>
  <c r="AA1710" i="3"/>
  <c r="AB1710" i="3"/>
  <c r="AC1710" i="3"/>
  <c r="AD1710" i="3"/>
  <c r="AE1710" i="3"/>
  <c r="AF1710" i="3"/>
  <c r="AG1710" i="3"/>
  <c r="AH1710" i="3"/>
  <c r="AI1710" i="3"/>
  <c r="AJ1710" i="3"/>
  <c r="AK1710" i="3"/>
  <c r="AT1710" i="3"/>
  <c r="AU1710" i="3"/>
  <c r="AV1710" i="3"/>
  <c r="AW1710" i="3"/>
  <c r="AX1710" i="3"/>
  <c r="U1711" i="3"/>
  <c r="V1711" i="3"/>
  <c r="W1711" i="3"/>
  <c r="X1711" i="3"/>
  <c r="Y1711" i="3"/>
  <c r="Z1711" i="3"/>
  <c r="AA1711" i="3"/>
  <c r="AB1711" i="3"/>
  <c r="AC1711" i="3"/>
  <c r="AD1711" i="3"/>
  <c r="AE1711" i="3"/>
  <c r="AF1711" i="3"/>
  <c r="AG1711" i="3"/>
  <c r="AH1711" i="3"/>
  <c r="AI1711" i="3"/>
  <c r="AJ1711" i="3"/>
  <c r="AK1711" i="3"/>
  <c r="AT1711" i="3"/>
  <c r="AU1711" i="3"/>
  <c r="AV1711" i="3"/>
  <c r="AW1711" i="3"/>
  <c r="AX1711" i="3"/>
  <c r="U1712" i="3"/>
  <c r="V1712" i="3"/>
  <c r="W1712" i="3"/>
  <c r="X1712" i="3"/>
  <c r="Y1712" i="3"/>
  <c r="Z1712" i="3"/>
  <c r="AA1712" i="3"/>
  <c r="AB1712" i="3"/>
  <c r="AC1712" i="3"/>
  <c r="AD1712" i="3"/>
  <c r="AE1712" i="3"/>
  <c r="AF1712" i="3"/>
  <c r="AG1712" i="3"/>
  <c r="AH1712" i="3"/>
  <c r="AI1712" i="3"/>
  <c r="AJ1712" i="3"/>
  <c r="AK1712" i="3"/>
  <c r="AT1712" i="3"/>
  <c r="AU1712" i="3"/>
  <c r="AV1712" i="3"/>
  <c r="AW1712" i="3"/>
  <c r="AX1712" i="3"/>
  <c r="U1713" i="3"/>
  <c r="V1713" i="3"/>
  <c r="W1713" i="3"/>
  <c r="X1713" i="3"/>
  <c r="Y1713" i="3"/>
  <c r="Z1713" i="3"/>
  <c r="AA1713" i="3"/>
  <c r="AB1713" i="3"/>
  <c r="AC1713" i="3"/>
  <c r="AD1713" i="3"/>
  <c r="AE1713" i="3"/>
  <c r="AF1713" i="3"/>
  <c r="AG1713" i="3"/>
  <c r="AH1713" i="3"/>
  <c r="AI1713" i="3"/>
  <c r="AJ1713" i="3"/>
  <c r="AK1713" i="3"/>
  <c r="AT1713" i="3"/>
  <c r="AU1713" i="3"/>
  <c r="AV1713" i="3"/>
  <c r="AW1713" i="3"/>
  <c r="AX1713" i="3"/>
  <c r="U1714" i="3"/>
  <c r="V1714" i="3"/>
  <c r="W1714" i="3"/>
  <c r="X1714" i="3"/>
  <c r="Y1714" i="3"/>
  <c r="Z1714" i="3"/>
  <c r="AA1714" i="3"/>
  <c r="AB1714" i="3"/>
  <c r="AC1714" i="3"/>
  <c r="AD1714" i="3"/>
  <c r="AE1714" i="3"/>
  <c r="AF1714" i="3"/>
  <c r="AG1714" i="3"/>
  <c r="AH1714" i="3"/>
  <c r="AI1714" i="3"/>
  <c r="AJ1714" i="3"/>
  <c r="AK1714" i="3"/>
  <c r="AT1714" i="3"/>
  <c r="AU1714" i="3"/>
  <c r="AV1714" i="3"/>
  <c r="AW1714" i="3"/>
  <c r="AX1714" i="3"/>
  <c r="U1715" i="3"/>
  <c r="V1715" i="3"/>
  <c r="W1715" i="3"/>
  <c r="X1715" i="3"/>
  <c r="Y1715" i="3"/>
  <c r="Z1715" i="3"/>
  <c r="AA1715" i="3"/>
  <c r="AB1715" i="3"/>
  <c r="AC1715" i="3"/>
  <c r="AD1715" i="3"/>
  <c r="AE1715" i="3"/>
  <c r="AF1715" i="3"/>
  <c r="AG1715" i="3"/>
  <c r="AH1715" i="3"/>
  <c r="AI1715" i="3"/>
  <c r="AJ1715" i="3"/>
  <c r="AK1715" i="3"/>
  <c r="AT1715" i="3"/>
  <c r="AU1715" i="3"/>
  <c r="AV1715" i="3"/>
  <c r="AW1715" i="3"/>
  <c r="AX1715" i="3"/>
  <c r="U1716" i="3"/>
  <c r="V1716" i="3"/>
  <c r="W1716" i="3"/>
  <c r="X1716" i="3"/>
  <c r="Y1716" i="3"/>
  <c r="Z1716" i="3"/>
  <c r="AA1716" i="3"/>
  <c r="AB1716" i="3"/>
  <c r="AC1716" i="3"/>
  <c r="AD1716" i="3"/>
  <c r="AE1716" i="3"/>
  <c r="AF1716" i="3"/>
  <c r="AG1716" i="3"/>
  <c r="AH1716" i="3"/>
  <c r="AI1716" i="3"/>
  <c r="AJ1716" i="3"/>
  <c r="AK1716" i="3"/>
  <c r="AT1716" i="3"/>
  <c r="AU1716" i="3"/>
  <c r="AV1716" i="3"/>
  <c r="AW1716" i="3"/>
  <c r="AX1716" i="3"/>
  <c r="U1717" i="3"/>
  <c r="V1717" i="3"/>
  <c r="W1717" i="3"/>
  <c r="X1717" i="3"/>
  <c r="Y1717" i="3"/>
  <c r="Z1717" i="3"/>
  <c r="AA1717" i="3"/>
  <c r="AB1717" i="3"/>
  <c r="AC1717" i="3"/>
  <c r="AD1717" i="3"/>
  <c r="AE1717" i="3"/>
  <c r="AF1717" i="3"/>
  <c r="AG1717" i="3"/>
  <c r="AH1717" i="3"/>
  <c r="AI1717" i="3"/>
  <c r="AJ1717" i="3"/>
  <c r="AK1717" i="3"/>
  <c r="AT1717" i="3"/>
  <c r="AU1717" i="3"/>
  <c r="AV1717" i="3"/>
  <c r="AW1717" i="3"/>
  <c r="AX1717" i="3"/>
  <c r="U1718" i="3"/>
  <c r="V1718" i="3"/>
  <c r="W1718" i="3"/>
  <c r="X1718" i="3"/>
  <c r="Y1718" i="3"/>
  <c r="Z1718" i="3"/>
  <c r="AA1718" i="3"/>
  <c r="AB1718" i="3"/>
  <c r="AC1718" i="3"/>
  <c r="AD1718" i="3"/>
  <c r="AE1718" i="3"/>
  <c r="AF1718" i="3"/>
  <c r="AG1718" i="3"/>
  <c r="AH1718" i="3"/>
  <c r="AI1718" i="3"/>
  <c r="AJ1718" i="3"/>
  <c r="AK1718" i="3"/>
  <c r="AT1718" i="3"/>
  <c r="AU1718" i="3"/>
  <c r="AV1718" i="3"/>
  <c r="AW1718" i="3"/>
  <c r="AX1718" i="3"/>
  <c r="U1719" i="3"/>
  <c r="V1719" i="3"/>
  <c r="W1719" i="3"/>
  <c r="X1719" i="3"/>
  <c r="Y1719" i="3"/>
  <c r="Z1719" i="3"/>
  <c r="AA1719" i="3"/>
  <c r="AB1719" i="3"/>
  <c r="AC1719" i="3"/>
  <c r="AD1719" i="3"/>
  <c r="AE1719" i="3"/>
  <c r="AF1719" i="3"/>
  <c r="AG1719" i="3"/>
  <c r="AH1719" i="3"/>
  <c r="AI1719" i="3"/>
  <c r="AJ1719" i="3"/>
  <c r="AK1719" i="3"/>
  <c r="AT1719" i="3"/>
  <c r="AU1719" i="3"/>
  <c r="AV1719" i="3"/>
  <c r="AW1719" i="3"/>
  <c r="AX1719" i="3"/>
  <c r="U1720" i="3"/>
  <c r="V1720" i="3"/>
  <c r="W1720" i="3"/>
  <c r="X1720" i="3"/>
  <c r="Y1720" i="3"/>
  <c r="Z1720" i="3"/>
  <c r="AA1720" i="3"/>
  <c r="AB1720" i="3"/>
  <c r="AC1720" i="3"/>
  <c r="AD1720" i="3"/>
  <c r="AE1720" i="3"/>
  <c r="AF1720" i="3"/>
  <c r="AG1720" i="3"/>
  <c r="AH1720" i="3"/>
  <c r="AI1720" i="3"/>
  <c r="AJ1720" i="3"/>
  <c r="AK1720" i="3"/>
  <c r="AT1720" i="3"/>
  <c r="AU1720" i="3"/>
  <c r="AV1720" i="3"/>
  <c r="AW1720" i="3"/>
  <c r="AX1720" i="3"/>
  <c r="U1721" i="3"/>
  <c r="V1721" i="3"/>
  <c r="W1721" i="3"/>
  <c r="X1721" i="3"/>
  <c r="Y1721" i="3"/>
  <c r="Z1721" i="3"/>
  <c r="AA1721" i="3"/>
  <c r="AB1721" i="3"/>
  <c r="AC1721" i="3"/>
  <c r="AD1721" i="3"/>
  <c r="AE1721" i="3"/>
  <c r="AF1721" i="3"/>
  <c r="AG1721" i="3"/>
  <c r="AH1721" i="3"/>
  <c r="AI1721" i="3"/>
  <c r="AJ1721" i="3"/>
  <c r="AK1721" i="3"/>
  <c r="AT1721" i="3"/>
  <c r="AU1721" i="3"/>
  <c r="AV1721" i="3"/>
  <c r="AW1721" i="3"/>
  <c r="AX1721" i="3"/>
  <c r="U1722" i="3"/>
  <c r="V1722" i="3"/>
  <c r="W1722" i="3"/>
  <c r="X1722" i="3"/>
  <c r="Y1722" i="3"/>
  <c r="Z1722" i="3"/>
  <c r="AA1722" i="3"/>
  <c r="AB1722" i="3"/>
  <c r="AC1722" i="3"/>
  <c r="AD1722" i="3"/>
  <c r="AE1722" i="3"/>
  <c r="AF1722" i="3"/>
  <c r="AG1722" i="3"/>
  <c r="AH1722" i="3"/>
  <c r="AI1722" i="3"/>
  <c r="AJ1722" i="3"/>
  <c r="AK1722" i="3"/>
  <c r="AT1722" i="3"/>
  <c r="AU1722" i="3"/>
  <c r="AV1722" i="3"/>
  <c r="AW1722" i="3"/>
  <c r="AX1722" i="3"/>
  <c r="U1723" i="3"/>
  <c r="V1723" i="3"/>
  <c r="W1723" i="3"/>
  <c r="X1723" i="3"/>
  <c r="Y1723" i="3"/>
  <c r="Z1723" i="3"/>
  <c r="AA1723" i="3"/>
  <c r="AB1723" i="3"/>
  <c r="AC1723" i="3"/>
  <c r="AD1723" i="3"/>
  <c r="AE1723" i="3"/>
  <c r="AF1723" i="3"/>
  <c r="AG1723" i="3"/>
  <c r="AH1723" i="3"/>
  <c r="AI1723" i="3"/>
  <c r="AJ1723" i="3"/>
  <c r="AK1723" i="3"/>
  <c r="AT1723" i="3"/>
  <c r="AU1723" i="3"/>
  <c r="AV1723" i="3"/>
  <c r="AW1723" i="3"/>
  <c r="AX1723" i="3"/>
  <c r="U1724" i="3"/>
  <c r="V1724" i="3"/>
  <c r="W1724" i="3"/>
  <c r="X1724" i="3"/>
  <c r="Y1724" i="3"/>
  <c r="Z1724" i="3"/>
  <c r="AA1724" i="3"/>
  <c r="AB1724" i="3"/>
  <c r="AC1724" i="3"/>
  <c r="AD1724" i="3"/>
  <c r="AE1724" i="3"/>
  <c r="AF1724" i="3"/>
  <c r="AG1724" i="3"/>
  <c r="AH1724" i="3"/>
  <c r="AI1724" i="3"/>
  <c r="AJ1724" i="3"/>
  <c r="AK1724" i="3"/>
  <c r="AT1724" i="3"/>
  <c r="AU1724" i="3"/>
  <c r="AV1724" i="3"/>
  <c r="AW1724" i="3"/>
  <c r="AX1724" i="3"/>
  <c r="U1725" i="3"/>
  <c r="V1725" i="3"/>
  <c r="W1725" i="3"/>
  <c r="X1725" i="3"/>
  <c r="Y1725" i="3"/>
  <c r="Z1725" i="3"/>
  <c r="AA1725" i="3"/>
  <c r="AB1725" i="3"/>
  <c r="AC1725" i="3"/>
  <c r="AD1725" i="3"/>
  <c r="AE1725" i="3"/>
  <c r="AF1725" i="3"/>
  <c r="AG1725" i="3"/>
  <c r="AH1725" i="3"/>
  <c r="AI1725" i="3"/>
  <c r="AJ1725" i="3"/>
  <c r="AK1725" i="3"/>
  <c r="AT1725" i="3"/>
  <c r="AU1725" i="3"/>
  <c r="AV1725" i="3"/>
  <c r="AW1725" i="3"/>
  <c r="AX1725" i="3"/>
  <c r="U1726" i="3"/>
  <c r="V1726" i="3"/>
  <c r="W1726" i="3"/>
  <c r="X1726" i="3"/>
  <c r="Y1726" i="3"/>
  <c r="Z1726" i="3"/>
  <c r="AA1726" i="3"/>
  <c r="AB1726" i="3"/>
  <c r="AC1726" i="3"/>
  <c r="AD1726" i="3"/>
  <c r="AE1726" i="3"/>
  <c r="AF1726" i="3"/>
  <c r="AG1726" i="3"/>
  <c r="AH1726" i="3"/>
  <c r="AI1726" i="3"/>
  <c r="AJ1726" i="3"/>
  <c r="AK1726" i="3"/>
  <c r="AT1726" i="3"/>
  <c r="AU1726" i="3"/>
  <c r="AV1726" i="3"/>
  <c r="AW1726" i="3"/>
  <c r="AX1726" i="3"/>
  <c r="U1727" i="3"/>
  <c r="V1727" i="3"/>
  <c r="W1727" i="3"/>
  <c r="X1727" i="3"/>
  <c r="Y1727" i="3"/>
  <c r="Z1727" i="3"/>
  <c r="AA1727" i="3"/>
  <c r="AB1727" i="3"/>
  <c r="AC1727" i="3"/>
  <c r="AD1727" i="3"/>
  <c r="AE1727" i="3"/>
  <c r="AF1727" i="3"/>
  <c r="AG1727" i="3"/>
  <c r="AH1727" i="3"/>
  <c r="AI1727" i="3"/>
  <c r="AJ1727" i="3"/>
  <c r="AK1727" i="3"/>
  <c r="AT1727" i="3"/>
  <c r="AU1727" i="3"/>
  <c r="AV1727" i="3"/>
  <c r="AW1727" i="3"/>
  <c r="AX1727" i="3"/>
  <c r="U1728" i="3"/>
  <c r="V1728" i="3"/>
  <c r="W1728" i="3"/>
  <c r="X1728" i="3"/>
  <c r="Y1728" i="3"/>
  <c r="Z1728" i="3"/>
  <c r="AA1728" i="3"/>
  <c r="AB1728" i="3"/>
  <c r="AC1728" i="3"/>
  <c r="AD1728" i="3"/>
  <c r="AE1728" i="3"/>
  <c r="AF1728" i="3"/>
  <c r="AG1728" i="3"/>
  <c r="AH1728" i="3"/>
  <c r="AI1728" i="3"/>
  <c r="AJ1728" i="3"/>
  <c r="AK1728" i="3"/>
  <c r="AT1728" i="3"/>
  <c r="AU1728" i="3"/>
  <c r="AV1728" i="3"/>
  <c r="AW1728" i="3"/>
  <c r="AX1728" i="3"/>
  <c r="U1729" i="3"/>
  <c r="V1729" i="3"/>
  <c r="W1729" i="3"/>
  <c r="X1729" i="3"/>
  <c r="Y1729" i="3"/>
  <c r="Z1729" i="3"/>
  <c r="AA1729" i="3"/>
  <c r="AB1729" i="3"/>
  <c r="AC1729" i="3"/>
  <c r="AD1729" i="3"/>
  <c r="AE1729" i="3"/>
  <c r="AF1729" i="3"/>
  <c r="AG1729" i="3"/>
  <c r="AH1729" i="3"/>
  <c r="AI1729" i="3"/>
  <c r="AJ1729" i="3"/>
  <c r="AK1729" i="3"/>
  <c r="AT1729" i="3"/>
  <c r="AU1729" i="3"/>
  <c r="AV1729" i="3"/>
  <c r="AW1729" i="3"/>
  <c r="AX1729" i="3"/>
  <c r="U1730" i="3"/>
  <c r="V1730" i="3"/>
  <c r="W1730" i="3"/>
  <c r="X1730" i="3"/>
  <c r="Y1730" i="3"/>
  <c r="Z1730" i="3"/>
  <c r="AA1730" i="3"/>
  <c r="AB1730" i="3"/>
  <c r="AC1730" i="3"/>
  <c r="AD1730" i="3"/>
  <c r="AE1730" i="3"/>
  <c r="AF1730" i="3"/>
  <c r="AG1730" i="3"/>
  <c r="AH1730" i="3"/>
  <c r="AI1730" i="3"/>
  <c r="AJ1730" i="3"/>
  <c r="AK1730" i="3"/>
  <c r="AT1730" i="3"/>
  <c r="AU1730" i="3"/>
  <c r="AV1730" i="3"/>
  <c r="AW1730" i="3"/>
  <c r="AX1730" i="3"/>
  <c r="U1731" i="3"/>
  <c r="V1731" i="3"/>
  <c r="W1731" i="3"/>
  <c r="X1731" i="3"/>
  <c r="Y1731" i="3"/>
  <c r="Z1731" i="3"/>
  <c r="AA1731" i="3"/>
  <c r="AB1731" i="3"/>
  <c r="AC1731" i="3"/>
  <c r="AD1731" i="3"/>
  <c r="AE1731" i="3"/>
  <c r="AF1731" i="3"/>
  <c r="AG1731" i="3"/>
  <c r="AH1731" i="3"/>
  <c r="AI1731" i="3"/>
  <c r="AJ1731" i="3"/>
  <c r="AK1731" i="3"/>
  <c r="AT1731" i="3"/>
  <c r="AU1731" i="3"/>
  <c r="AV1731" i="3"/>
  <c r="AW1731" i="3"/>
  <c r="AX1731" i="3"/>
  <c r="U1732" i="3"/>
  <c r="V1732" i="3"/>
  <c r="W1732" i="3"/>
  <c r="X1732" i="3"/>
  <c r="Y1732" i="3"/>
  <c r="Z1732" i="3"/>
  <c r="AA1732" i="3"/>
  <c r="AB1732" i="3"/>
  <c r="AC1732" i="3"/>
  <c r="AD1732" i="3"/>
  <c r="AE1732" i="3"/>
  <c r="AF1732" i="3"/>
  <c r="AG1732" i="3"/>
  <c r="AH1732" i="3"/>
  <c r="AI1732" i="3"/>
  <c r="AJ1732" i="3"/>
  <c r="AK1732" i="3"/>
  <c r="AT1732" i="3"/>
  <c r="AU1732" i="3"/>
  <c r="AV1732" i="3"/>
  <c r="AW1732" i="3"/>
  <c r="AX1732" i="3"/>
  <c r="U1733" i="3"/>
  <c r="V1733" i="3"/>
  <c r="W1733" i="3"/>
  <c r="X1733" i="3"/>
  <c r="Y1733" i="3"/>
  <c r="Z1733" i="3"/>
  <c r="AA1733" i="3"/>
  <c r="AB1733" i="3"/>
  <c r="AC1733" i="3"/>
  <c r="AD1733" i="3"/>
  <c r="AE1733" i="3"/>
  <c r="AF1733" i="3"/>
  <c r="AG1733" i="3"/>
  <c r="AH1733" i="3"/>
  <c r="AI1733" i="3"/>
  <c r="AJ1733" i="3"/>
  <c r="AK1733" i="3"/>
  <c r="AT1733" i="3"/>
  <c r="AU1733" i="3"/>
  <c r="AV1733" i="3"/>
  <c r="AW1733" i="3"/>
  <c r="AX1733" i="3"/>
  <c r="U1734" i="3"/>
  <c r="V1734" i="3"/>
  <c r="W1734" i="3"/>
  <c r="X1734" i="3"/>
  <c r="Y1734" i="3"/>
  <c r="Z1734" i="3"/>
  <c r="AA1734" i="3"/>
  <c r="AB1734" i="3"/>
  <c r="AC1734" i="3"/>
  <c r="AD1734" i="3"/>
  <c r="AE1734" i="3"/>
  <c r="AF1734" i="3"/>
  <c r="AG1734" i="3"/>
  <c r="AH1734" i="3"/>
  <c r="AI1734" i="3"/>
  <c r="AJ1734" i="3"/>
  <c r="AK1734" i="3"/>
  <c r="AT1734" i="3"/>
  <c r="AU1734" i="3"/>
  <c r="AV1734" i="3"/>
  <c r="AW1734" i="3"/>
  <c r="AX1734" i="3"/>
  <c r="U1735" i="3"/>
  <c r="V1735" i="3"/>
  <c r="W1735" i="3"/>
  <c r="X1735" i="3"/>
  <c r="Y1735" i="3"/>
  <c r="Z1735" i="3"/>
  <c r="AA1735" i="3"/>
  <c r="AB1735" i="3"/>
  <c r="AC1735" i="3"/>
  <c r="AD1735" i="3"/>
  <c r="AE1735" i="3"/>
  <c r="AF1735" i="3"/>
  <c r="AG1735" i="3"/>
  <c r="AH1735" i="3"/>
  <c r="AI1735" i="3"/>
  <c r="AJ1735" i="3"/>
  <c r="AK1735" i="3"/>
  <c r="AT1735" i="3"/>
  <c r="AU1735" i="3"/>
  <c r="AV1735" i="3"/>
  <c r="AW1735" i="3"/>
  <c r="AX1735" i="3"/>
  <c r="U1736" i="3"/>
  <c r="V1736" i="3"/>
  <c r="W1736" i="3"/>
  <c r="X1736" i="3"/>
  <c r="Y1736" i="3"/>
  <c r="Z1736" i="3"/>
  <c r="AA1736" i="3"/>
  <c r="AB1736" i="3"/>
  <c r="AC1736" i="3"/>
  <c r="AD1736" i="3"/>
  <c r="AE1736" i="3"/>
  <c r="AF1736" i="3"/>
  <c r="AG1736" i="3"/>
  <c r="AH1736" i="3"/>
  <c r="AI1736" i="3"/>
  <c r="AJ1736" i="3"/>
  <c r="AK1736" i="3"/>
  <c r="AT1736" i="3"/>
  <c r="AU1736" i="3"/>
  <c r="AV1736" i="3"/>
  <c r="AW1736" i="3"/>
  <c r="AX1736" i="3"/>
  <c r="U1737" i="3"/>
  <c r="V1737" i="3"/>
  <c r="W1737" i="3"/>
  <c r="X1737" i="3"/>
  <c r="Y1737" i="3"/>
  <c r="Z1737" i="3"/>
  <c r="AA1737" i="3"/>
  <c r="AB1737" i="3"/>
  <c r="AC1737" i="3"/>
  <c r="AD1737" i="3"/>
  <c r="AE1737" i="3"/>
  <c r="AF1737" i="3"/>
  <c r="AG1737" i="3"/>
  <c r="AH1737" i="3"/>
  <c r="AI1737" i="3"/>
  <c r="AJ1737" i="3"/>
  <c r="AK1737" i="3"/>
  <c r="AT1737" i="3"/>
  <c r="AU1737" i="3"/>
  <c r="AV1737" i="3"/>
  <c r="AW1737" i="3"/>
  <c r="AX1737" i="3"/>
  <c r="U1738" i="3"/>
  <c r="V1738" i="3"/>
  <c r="W1738" i="3"/>
  <c r="X1738" i="3"/>
  <c r="Y1738" i="3"/>
  <c r="Z1738" i="3"/>
  <c r="AA1738" i="3"/>
  <c r="AB1738" i="3"/>
  <c r="AC1738" i="3"/>
  <c r="AD1738" i="3"/>
  <c r="AE1738" i="3"/>
  <c r="AF1738" i="3"/>
  <c r="AG1738" i="3"/>
  <c r="AH1738" i="3"/>
  <c r="AI1738" i="3"/>
  <c r="AJ1738" i="3"/>
  <c r="AK1738" i="3"/>
  <c r="AT1738" i="3"/>
  <c r="AU1738" i="3"/>
  <c r="AV1738" i="3"/>
  <c r="AW1738" i="3"/>
  <c r="AX1738" i="3"/>
  <c r="U1739" i="3"/>
  <c r="V1739" i="3"/>
  <c r="W1739" i="3"/>
  <c r="X1739" i="3"/>
  <c r="Y1739" i="3"/>
  <c r="Z1739" i="3"/>
  <c r="AA1739" i="3"/>
  <c r="AB1739" i="3"/>
  <c r="AC1739" i="3"/>
  <c r="AD1739" i="3"/>
  <c r="AE1739" i="3"/>
  <c r="AF1739" i="3"/>
  <c r="AG1739" i="3"/>
  <c r="AH1739" i="3"/>
  <c r="AI1739" i="3"/>
  <c r="AJ1739" i="3"/>
  <c r="AK1739" i="3"/>
  <c r="AT1739" i="3"/>
  <c r="AU1739" i="3"/>
  <c r="AV1739" i="3"/>
  <c r="AW1739" i="3"/>
  <c r="AX1739" i="3"/>
  <c r="U1740" i="3"/>
  <c r="V1740" i="3"/>
  <c r="W1740" i="3"/>
  <c r="X1740" i="3"/>
  <c r="Y1740" i="3"/>
  <c r="Z1740" i="3"/>
  <c r="AA1740" i="3"/>
  <c r="AB1740" i="3"/>
  <c r="AC1740" i="3"/>
  <c r="AD1740" i="3"/>
  <c r="AE1740" i="3"/>
  <c r="AF1740" i="3"/>
  <c r="AG1740" i="3"/>
  <c r="AH1740" i="3"/>
  <c r="AI1740" i="3"/>
  <c r="AJ1740" i="3"/>
  <c r="AK1740" i="3"/>
  <c r="AT1740" i="3"/>
  <c r="AU1740" i="3"/>
  <c r="AV1740" i="3"/>
  <c r="AW1740" i="3"/>
  <c r="AX1740" i="3"/>
  <c r="U1741" i="3"/>
  <c r="V1741" i="3"/>
  <c r="W1741" i="3"/>
  <c r="X1741" i="3"/>
  <c r="Y1741" i="3"/>
  <c r="Z1741" i="3"/>
  <c r="AA1741" i="3"/>
  <c r="AB1741" i="3"/>
  <c r="AC1741" i="3"/>
  <c r="AD1741" i="3"/>
  <c r="AE1741" i="3"/>
  <c r="AF1741" i="3"/>
  <c r="AG1741" i="3"/>
  <c r="AH1741" i="3"/>
  <c r="AI1741" i="3"/>
  <c r="AJ1741" i="3"/>
  <c r="AK1741" i="3"/>
  <c r="AT1741" i="3"/>
  <c r="AU1741" i="3"/>
  <c r="AV1741" i="3"/>
  <c r="AW1741" i="3"/>
  <c r="AX1741" i="3"/>
  <c r="U1742" i="3"/>
  <c r="V1742" i="3"/>
  <c r="W1742" i="3"/>
  <c r="X1742" i="3"/>
  <c r="Y1742" i="3"/>
  <c r="Z1742" i="3"/>
  <c r="AA1742" i="3"/>
  <c r="AB1742" i="3"/>
  <c r="AC1742" i="3"/>
  <c r="AD1742" i="3"/>
  <c r="AE1742" i="3"/>
  <c r="AF1742" i="3"/>
  <c r="AG1742" i="3"/>
  <c r="AH1742" i="3"/>
  <c r="AI1742" i="3"/>
  <c r="AJ1742" i="3"/>
  <c r="AK1742" i="3"/>
  <c r="AT1742" i="3"/>
  <c r="AU1742" i="3"/>
  <c r="AV1742" i="3"/>
  <c r="AW1742" i="3"/>
  <c r="AX1742" i="3"/>
  <c r="U1743" i="3"/>
  <c r="V1743" i="3"/>
  <c r="W1743" i="3"/>
  <c r="X1743" i="3"/>
  <c r="Y1743" i="3"/>
  <c r="Z1743" i="3"/>
  <c r="AA1743" i="3"/>
  <c r="AB1743" i="3"/>
  <c r="AC1743" i="3"/>
  <c r="AD1743" i="3"/>
  <c r="AE1743" i="3"/>
  <c r="AF1743" i="3"/>
  <c r="AG1743" i="3"/>
  <c r="AH1743" i="3"/>
  <c r="AI1743" i="3"/>
  <c r="AJ1743" i="3"/>
  <c r="AK1743" i="3"/>
  <c r="AT1743" i="3"/>
  <c r="AU1743" i="3"/>
  <c r="AV1743" i="3"/>
  <c r="AW1743" i="3"/>
  <c r="AX1743" i="3"/>
  <c r="U1744" i="3"/>
  <c r="V1744" i="3"/>
  <c r="W1744" i="3"/>
  <c r="X1744" i="3"/>
  <c r="Y1744" i="3"/>
  <c r="Z1744" i="3"/>
  <c r="AA1744" i="3"/>
  <c r="AB1744" i="3"/>
  <c r="AC1744" i="3"/>
  <c r="AD1744" i="3"/>
  <c r="AE1744" i="3"/>
  <c r="AF1744" i="3"/>
  <c r="AG1744" i="3"/>
  <c r="AH1744" i="3"/>
  <c r="AI1744" i="3"/>
  <c r="AJ1744" i="3"/>
  <c r="AK1744" i="3"/>
  <c r="AT1744" i="3"/>
  <c r="AU1744" i="3"/>
  <c r="AV1744" i="3"/>
  <c r="AW1744" i="3"/>
  <c r="AX1744" i="3"/>
  <c r="U1745" i="3"/>
  <c r="V1745" i="3"/>
  <c r="W1745" i="3"/>
  <c r="X1745" i="3"/>
  <c r="Y1745" i="3"/>
  <c r="Z1745" i="3"/>
  <c r="AA1745" i="3"/>
  <c r="AB1745" i="3"/>
  <c r="AC1745" i="3"/>
  <c r="AD1745" i="3"/>
  <c r="AE1745" i="3"/>
  <c r="AF1745" i="3"/>
  <c r="AG1745" i="3"/>
  <c r="AH1745" i="3"/>
  <c r="AI1745" i="3"/>
  <c r="AJ1745" i="3"/>
  <c r="AK1745" i="3"/>
  <c r="AT1745" i="3"/>
  <c r="AU1745" i="3"/>
  <c r="AV1745" i="3"/>
  <c r="AW1745" i="3"/>
  <c r="AX1745" i="3"/>
  <c r="U1746" i="3"/>
  <c r="V1746" i="3"/>
  <c r="W1746" i="3"/>
  <c r="X1746" i="3"/>
  <c r="Y1746" i="3"/>
  <c r="Z1746" i="3"/>
  <c r="AA1746" i="3"/>
  <c r="AB1746" i="3"/>
  <c r="AC1746" i="3"/>
  <c r="AD1746" i="3"/>
  <c r="AE1746" i="3"/>
  <c r="AF1746" i="3"/>
  <c r="AG1746" i="3"/>
  <c r="AH1746" i="3"/>
  <c r="AI1746" i="3"/>
  <c r="AJ1746" i="3"/>
  <c r="AK1746" i="3"/>
  <c r="AT1746" i="3"/>
  <c r="AU1746" i="3"/>
  <c r="AV1746" i="3"/>
  <c r="AW1746" i="3"/>
  <c r="AX1746" i="3"/>
  <c r="U1747" i="3"/>
  <c r="V1747" i="3"/>
  <c r="W1747" i="3"/>
  <c r="X1747" i="3"/>
  <c r="Y1747" i="3"/>
  <c r="Z1747" i="3"/>
  <c r="AA1747" i="3"/>
  <c r="AB1747" i="3"/>
  <c r="AC1747" i="3"/>
  <c r="AD1747" i="3"/>
  <c r="AE1747" i="3"/>
  <c r="AF1747" i="3"/>
  <c r="AG1747" i="3"/>
  <c r="AH1747" i="3"/>
  <c r="AI1747" i="3"/>
  <c r="AJ1747" i="3"/>
  <c r="AK1747" i="3"/>
  <c r="AT1747" i="3"/>
  <c r="AU1747" i="3"/>
  <c r="AV1747" i="3"/>
  <c r="AW1747" i="3"/>
  <c r="AX1747" i="3"/>
  <c r="U1748" i="3"/>
  <c r="V1748" i="3"/>
  <c r="W1748" i="3"/>
  <c r="X1748" i="3"/>
  <c r="Y1748" i="3"/>
  <c r="Z1748" i="3"/>
  <c r="AA1748" i="3"/>
  <c r="AB1748" i="3"/>
  <c r="AC1748" i="3"/>
  <c r="AD1748" i="3"/>
  <c r="AE1748" i="3"/>
  <c r="AF1748" i="3"/>
  <c r="AG1748" i="3"/>
  <c r="AH1748" i="3"/>
  <c r="AI1748" i="3"/>
  <c r="AJ1748" i="3"/>
  <c r="AK1748" i="3"/>
  <c r="AT1748" i="3"/>
  <c r="AU1748" i="3"/>
  <c r="AV1748" i="3"/>
  <c r="AW1748" i="3"/>
  <c r="AX1748" i="3"/>
  <c r="U1749" i="3"/>
  <c r="V1749" i="3"/>
  <c r="W1749" i="3"/>
  <c r="X1749" i="3"/>
  <c r="Y1749" i="3"/>
  <c r="Z1749" i="3"/>
  <c r="AA1749" i="3"/>
  <c r="AB1749" i="3"/>
  <c r="AC1749" i="3"/>
  <c r="AD1749" i="3"/>
  <c r="AE1749" i="3"/>
  <c r="AF1749" i="3"/>
  <c r="AG1749" i="3"/>
  <c r="AH1749" i="3"/>
  <c r="AI1749" i="3"/>
  <c r="AJ1749" i="3"/>
  <c r="AK1749" i="3"/>
  <c r="AT1749" i="3"/>
  <c r="AU1749" i="3"/>
  <c r="AV1749" i="3"/>
  <c r="AW1749" i="3"/>
  <c r="AX1749" i="3"/>
  <c r="U1750" i="3"/>
  <c r="V1750" i="3"/>
  <c r="W1750" i="3"/>
  <c r="X1750" i="3"/>
  <c r="Y1750" i="3"/>
  <c r="Z1750" i="3"/>
  <c r="AA1750" i="3"/>
  <c r="AB1750" i="3"/>
  <c r="AC1750" i="3"/>
  <c r="AD1750" i="3"/>
  <c r="AE1750" i="3"/>
  <c r="AF1750" i="3"/>
  <c r="AG1750" i="3"/>
  <c r="AH1750" i="3"/>
  <c r="AI1750" i="3"/>
  <c r="AJ1750" i="3"/>
  <c r="AK1750" i="3"/>
  <c r="AT1750" i="3"/>
  <c r="AU1750" i="3"/>
  <c r="AV1750" i="3"/>
  <c r="AW1750" i="3"/>
  <c r="AX1750" i="3"/>
  <c r="U1751" i="3"/>
  <c r="V1751" i="3"/>
  <c r="W1751" i="3"/>
  <c r="X1751" i="3"/>
  <c r="Y1751" i="3"/>
  <c r="Z1751" i="3"/>
  <c r="AA1751" i="3"/>
  <c r="AB1751" i="3"/>
  <c r="AC1751" i="3"/>
  <c r="AD1751" i="3"/>
  <c r="AE1751" i="3"/>
  <c r="AF1751" i="3"/>
  <c r="AG1751" i="3"/>
  <c r="AH1751" i="3"/>
  <c r="AI1751" i="3"/>
  <c r="AJ1751" i="3"/>
  <c r="AK1751" i="3"/>
  <c r="AT1751" i="3"/>
  <c r="AU1751" i="3"/>
  <c r="AV1751" i="3"/>
  <c r="AW1751" i="3"/>
  <c r="AX1751" i="3"/>
  <c r="U1752" i="3"/>
  <c r="V1752" i="3"/>
  <c r="W1752" i="3"/>
  <c r="X1752" i="3"/>
  <c r="Y1752" i="3"/>
  <c r="Z1752" i="3"/>
  <c r="AA1752" i="3"/>
  <c r="AB1752" i="3"/>
  <c r="AC1752" i="3"/>
  <c r="AD1752" i="3"/>
  <c r="AE1752" i="3"/>
  <c r="AF1752" i="3"/>
  <c r="AG1752" i="3"/>
  <c r="AH1752" i="3"/>
  <c r="AI1752" i="3"/>
  <c r="AJ1752" i="3"/>
  <c r="AK1752" i="3"/>
  <c r="AT1752" i="3"/>
  <c r="AU1752" i="3"/>
  <c r="AV1752" i="3"/>
  <c r="AW1752" i="3"/>
  <c r="AX1752" i="3"/>
  <c r="U1753" i="3"/>
  <c r="V1753" i="3"/>
  <c r="W1753" i="3"/>
  <c r="X1753" i="3"/>
  <c r="Y1753" i="3"/>
  <c r="Z1753" i="3"/>
  <c r="AA1753" i="3"/>
  <c r="AB1753" i="3"/>
  <c r="AC1753" i="3"/>
  <c r="AD1753" i="3"/>
  <c r="AE1753" i="3"/>
  <c r="AF1753" i="3"/>
  <c r="AG1753" i="3"/>
  <c r="AH1753" i="3"/>
  <c r="AI1753" i="3"/>
  <c r="AJ1753" i="3"/>
  <c r="AK1753" i="3"/>
  <c r="AT1753" i="3"/>
  <c r="AU1753" i="3"/>
  <c r="AV1753" i="3"/>
  <c r="AW1753" i="3"/>
  <c r="AX1753" i="3"/>
  <c r="U1754" i="3"/>
  <c r="V1754" i="3"/>
  <c r="W1754" i="3"/>
  <c r="X1754" i="3"/>
  <c r="Y1754" i="3"/>
  <c r="Z1754" i="3"/>
  <c r="AA1754" i="3"/>
  <c r="AB1754" i="3"/>
  <c r="AC1754" i="3"/>
  <c r="AD1754" i="3"/>
  <c r="AE1754" i="3"/>
  <c r="AF1754" i="3"/>
  <c r="AG1754" i="3"/>
  <c r="AH1754" i="3"/>
  <c r="AI1754" i="3"/>
  <c r="AJ1754" i="3"/>
  <c r="AK1754" i="3"/>
  <c r="AT1754" i="3"/>
  <c r="AU1754" i="3"/>
  <c r="AV1754" i="3"/>
  <c r="AW1754" i="3"/>
  <c r="AX1754" i="3"/>
  <c r="U1755" i="3"/>
  <c r="V1755" i="3"/>
  <c r="W1755" i="3"/>
  <c r="X1755" i="3"/>
  <c r="Y1755" i="3"/>
  <c r="Z1755" i="3"/>
  <c r="AA1755" i="3"/>
  <c r="AB1755" i="3"/>
  <c r="AC1755" i="3"/>
  <c r="AD1755" i="3"/>
  <c r="AE1755" i="3"/>
  <c r="AF1755" i="3"/>
  <c r="AG1755" i="3"/>
  <c r="AH1755" i="3"/>
  <c r="AI1755" i="3"/>
  <c r="AJ1755" i="3"/>
  <c r="AK1755" i="3"/>
  <c r="AT1755" i="3"/>
  <c r="AU1755" i="3"/>
  <c r="AV1755" i="3"/>
  <c r="AW1755" i="3"/>
  <c r="AX1755" i="3"/>
  <c r="U1756" i="3"/>
  <c r="V1756" i="3"/>
  <c r="W1756" i="3"/>
  <c r="X1756" i="3"/>
  <c r="Y1756" i="3"/>
  <c r="Z1756" i="3"/>
  <c r="AA1756" i="3"/>
  <c r="AB1756" i="3"/>
  <c r="AC1756" i="3"/>
  <c r="AD1756" i="3"/>
  <c r="AE1756" i="3"/>
  <c r="AF1756" i="3"/>
  <c r="AG1756" i="3"/>
  <c r="AH1756" i="3"/>
  <c r="AI1756" i="3"/>
  <c r="AJ1756" i="3"/>
  <c r="AK1756" i="3"/>
  <c r="AT1756" i="3"/>
  <c r="AU1756" i="3"/>
  <c r="AV1756" i="3"/>
  <c r="AW1756" i="3"/>
  <c r="AX1756" i="3"/>
  <c r="U1757" i="3"/>
  <c r="V1757" i="3"/>
  <c r="W1757" i="3"/>
  <c r="X1757" i="3"/>
  <c r="Y1757" i="3"/>
  <c r="Z1757" i="3"/>
  <c r="AA1757" i="3"/>
  <c r="AB1757" i="3"/>
  <c r="AC1757" i="3"/>
  <c r="AD1757" i="3"/>
  <c r="AE1757" i="3"/>
  <c r="AF1757" i="3"/>
  <c r="AG1757" i="3"/>
  <c r="AH1757" i="3"/>
  <c r="AI1757" i="3"/>
  <c r="AJ1757" i="3"/>
  <c r="AK1757" i="3"/>
  <c r="AT1757" i="3"/>
  <c r="AU1757" i="3"/>
  <c r="AV1757" i="3"/>
  <c r="AW1757" i="3"/>
  <c r="AX1757" i="3"/>
  <c r="U1758" i="3"/>
  <c r="V1758" i="3"/>
  <c r="W1758" i="3"/>
  <c r="X1758" i="3"/>
  <c r="Y1758" i="3"/>
  <c r="Z1758" i="3"/>
  <c r="AA1758" i="3"/>
  <c r="AB1758" i="3"/>
  <c r="AC1758" i="3"/>
  <c r="AD1758" i="3"/>
  <c r="AE1758" i="3"/>
  <c r="AF1758" i="3"/>
  <c r="AG1758" i="3"/>
  <c r="AH1758" i="3"/>
  <c r="AI1758" i="3"/>
  <c r="AJ1758" i="3"/>
  <c r="AK1758" i="3"/>
  <c r="AT1758" i="3"/>
  <c r="AU1758" i="3"/>
  <c r="AV1758" i="3"/>
  <c r="AW1758" i="3"/>
  <c r="AX1758" i="3"/>
  <c r="U1759" i="3"/>
  <c r="V1759" i="3"/>
  <c r="W1759" i="3"/>
  <c r="X1759" i="3"/>
  <c r="Y1759" i="3"/>
  <c r="Z1759" i="3"/>
  <c r="AA1759" i="3"/>
  <c r="AB1759" i="3"/>
  <c r="AC1759" i="3"/>
  <c r="AD1759" i="3"/>
  <c r="AE1759" i="3"/>
  <c r="AF1759" i="3"/>
  <c r="AG1759" i="3"/>
  <c r="AH1759" i="3"/>
  <c r="AI1759" i="3"/>
  <c r="AJ1759" i="3"/>
  <c r="AK1759" i="3"/>
  <c r="AT1759" i="3"/>
  <c r="AU1759" i="3"/>
  <c r="AV1759" i="3"/>
  <c r="AW1759" i="3"/>
  <c r="AX1759" i="3"/>
  <c r="U1760" i="3"/>
  <c r="V1760" i="3"/>
  <c r="W1760" i="3"/>
  <c r="X1760" i="3"/>
  <c r="Y1760" i="3"/>
  <c r="Z1760" i="3"/>
  <c r="AA1760" i="3"/>
  <c r="AB1760" i="3"/>
  <c r="AC1760" i="3"/>
  <c r="AD1760" i="3"/>
  <c r="AE1760" i="3"/>
  <c r="AF1760" i="3"/>
  <c r="AG1760" i="3"/>
  <c r="AH1760" i="3"/>
  <c r="AI1760" i="3"/>
  <c r="AJ1760" i="3"/>
  <c r="AK1760" i="3"/>
  <c r="AT1760" i="3"/>
  <c r="AU1760" i="3"/>
  <c r="AV1760" i="3"/>
  <c r="AW1760" i="3"/>
  <c r="AX1760" i="3"/>
  <c r="U1761" i="3"/>
  <c r="V1761" i="3"/>
  <c r="W1761" i="3"/>
  <c r="X1761" i="3"/>
  <c r="Y1761" i="3"/>
  <c r="Z1761" i="3"/>
  <c r="AA1761" i="3"/>
  <c r="AB1761" i="3"/>
  <c r="AC1761" i="3"/>
  <c r="AD1761" i="3"/>
  <c r="AE1761" i="3"/>
  <c r="AF1761" i="3"/>
  <c r="AG1761" i="3"/>
  <c r="AH1761" i="3"/>
  <c r="AI1761" i="3"/>
  <c r="AJ1761" i="3"/>
  <c r="AK1761" i="3"/>
  <c r="AT1761" i="3"/>
  <c r="AU1761" i="3"/>
  <c r="AV1761" i="3"/>
  <c r="AW1761" i="3"/>
  <c r="AX1761" i="3"/>
  <c r="U1762" i="3"/>
  <c r="V1762" i="3"/>
  <c r="W1762" i="3"/>
  <c r="X1762" i="3"/>
  <c r="Y1762" i="3"/>
  <c r="Z1762" i="3"/>
  <c r="AA1762" i="3"/>
  <c r="AB1762" i="3"/>
  <c r="AC1762" i="3"/>
  <c r="AD1762" i="3"/>
  <c r="AE1762" i="3"/>
  <c r="AF1762" i="3"/>
  <c r="AG1762" i="3"/>
  <c r="AH1762" i="3"/>
  <c r="AI1762" i="3"/>
  <c r="AJ1762" i="3"/>
  <c r="AK1762" i="3"/>
  <c r="AT1762" i="3"/>
  <c r="AU1762" i="3"/>
  <c r="AV1762" i="3"/>
  <c r="AW1762" i="3"/>
  <c r="AX1762" i="3"/>
  <c r="U1763" i="3"/>
  <c r="V1763" i="3"/>
  <c r="W1763" i="3"/>
  <c r="X1763" i="3"/>
  <c r="Y1763" i="3"/>
  <c r="Z1763" i="3"/>
  <c r="AA1763" i="3"/>
  <c r="AB1763" i="3"/>
  <c r="AC1763" i="3"/>
  <c r="AD1763" i="3"/>
  <c r="AE1763" i="3"/>
  <c r="AF1763" i="3"/>
  <c r="AG1763" i="3"/>
  <c r="AH1763" i="3"/>
  <c r="AI1763" i="3"/>
  <c r="AJ1763" i="3"/>
  <c r="AK1763" i="3"/>
  <c r="AT1763" i="3"/>
  <c r="AU1763" i="3"/>
  <c r="AV1763" i="3"/>
  <c r="AW1763" i="3"/>
  <c r="AX1763" i="3"/>
  <c r="U1764" i="3"/>
  <c r="V1764" i="3"/>
  <c r="W1764" i="3"/>
  <c r="X1764" i="3"/>
  <c r="Y1764" i="3"/>
  <c r="Z1764" i="3"/>
  <c r="AA1764" i="3"/>
  <c r="AB1764" i="3"/>
  <c r="AC1764" i="3"/>
  <c r="AD1764" i="3"/>
  <c r="AE1764" i="3"/>
  <c r="AF1764" i="3"/>
  <c r="AG1764" i="3"/>
  <c r="AH1764" i="3"/>
  <c r="AI1764" i="3"/>
  <c r="AJ1764" i="3"/>
  <c r="AK1764" i="3"/>
  <c r="AT1764" i="3"/>
  <c r="AU1764" i="3"/>
  <c r="AV1764" i="3"/>
  <c r="AW1764" i="3"/>
  <c r="AX1764" i="3"/>
  <c r="U1765" i="3"/>
  <c r="V1765" i="3"/>
  <c r="W1765" i="3"/>
  <c r="X1765" i="3"/>
  <c r="Y1765" i="3"/>
  <c r="Z1765" i="3"/>
  <c r="AA1765" i="3"/>
  <c r="AB1765" i="3"/>
  <c r="AC1765" i="3"/>
  <c r="AD1765" i="3"/>
  <c r="AE1765" i="3"/>
  <c r="AF1765" i="3"/>
  <c r="AG1765" i="3"/>
  <c r="AH1765" i="3"/>
  <c r="AI1765" i="3"/>
  <c r="AJ1765" i="3"/>
  <c r="AK1765" i="3"/>
  <c r="AT1765" i="3"/>
  <c r="AU1765" i="3"/>
  <c r="AV1765" i="3"/>
  <c r="AW1765" i="3"/>
  <c r="AX1765" i="3"/>
  <c r="U1766" i="3"/>
  <c r="V1766" i="3"/>
  <c r="W1766" i="3"/>
  <c r="X1766" i="3"/>
  <c r="Y1766" i="3"/>
  <c r="Z1766" i="3"/>
  <c r="AA1766" i="3"/>
  <c r="AB1766" i="3"/>
  <c r="AC1766" i="3"/>
  <c r="AD1766" i="3"/>
  <c r="AE1766" i="3"/>
  <c r="AF1766" i="3"/>
  <c r="AG1766" i="3"/>
  <c r="AH1766" i="3"/>
  <c r="AI1766" i="3"/>
  <c r="AJ1766" i="3"/>
  <c r="AK1766" i="3"/>
  <c r="AT1766" i="3"/>
  <c r="AU1766" i="3"/>
  <c r="AV1766" i="3"/>
  <c r="AW1766" i="3"/>
  <c r="AX1766" i="3"/>
  <c r="U1767" i="3"/>
  <c r="V1767" i="3"/>
  <c r="W1767" i="3"/>
  <c r="X1767" i="3"/>
  <c r="Y1767" i="3"/>
  <c r="Z1767" i="3"/>
  <c r="AA1767" i="3"/>
  <c r="AB1767" i="3"/>
  <c r="AC1767" i="3"/>
  <c r="AD1767" i="3"/>
  <c r="AE1767" i="3"/>
  <c r="AF1767" i="3"/>
  <c r="AG1767" i="3"/>
  <c r="AH1767" i="3"/>
  <c r="AI1767" i="3"/>
  <c r="AJ1767" i="3"/>
  <c r="AK1767" i="3"/>
  <c r="AT1767" i="3"/>
  <c r="AU1767" i="3"/>
  <c r="AV1767" i="3"/>
  <c r="AW1767" i="3"/>
  <c r="AX1767" i="3"/>
  <c r="U1768" i="3"/>
  <c r="V1768" i="3"/>
  <c r="W1768" i="3"/>
  <c r="X1768" i="3"/>
  <c r="Y1768" i="3"/>
  <c r="Z1768" i="3"/>
  <c r="AA1768" i="3"/>
  <c r="AB1768" i="3"/>
  <c r="AC1768" i="3"/>
  <c r="AD1768" i="3"/>
  <c r="AE1768" i="3"/>
  <c r="AF1768" i="3"/>
  <c r="AG1768" i="3"/>
  <c r="AH1768" i="3"/>
  <c r="AI1768" i="3"/>
  <c r="AJ1768" i="3"/>
  <c r="AK1768" i="3"/>
  <c r="AT1768" i="3"/>
  <c r="AU1768" i="3"/>
  <c r="AV1768" i="3"/>
  <c r="AW1768" i="3"/>
  <c r="AX1768" i="3"/>
  <c r="U1769" i="3"/>
  <c r="V1769" i="3"/>
  <c r="W1769" i="3"/>
  <c r="X1769" i="3"/>
  <c r="Y1769" i="3"/>
  <c r="Z1769" i="3"/>
  <c r="AA1769" i="3"/>
  <c r="AB1769" i="3"/>
  <c r="AC1769" i="3"/>
  <c r="AD1769" i="3"/>
  <c r="AE1769" i="3"/>
  <c r="AF1769" i="3"/>
  <c r="AG1769" i="3"/>
  <c r="AH1769" i="3"/>
  <c r="AI1769" i="3"/>
  <c r="AJ1769" i="3"/>
  <c r="AK1769" i="3"/>
  <c r="AT1769" i="3"/>
  <c r="AU1769" i="3"/>
  <c r="AV1769" i="3"/>
  <c r="AW1769" i="3"/>
  <c r="AX1769" i="3"/>
  <c r="U1770" i="3"/>
  <c r="V1770" i="3"/>
  <c r="W1770" i="3"/>
  <c r="X1770" i="3"/>
  <c r="Y1770" i="3"/>
  <c r="Z1770" i="3"/>
  <c r="AA1770" i="3"/>
  <c r="AB1770" i="3"/>
  <c r="AC1770" i="3"/>
  <c r="AD1770" i="3"/>
  <c r="AE1770" i="3"/>
  <c r="AF1770" i="3"/>
  <c r="AG1770" i="3"/>
  <c r="AH1770" i="3"/>
  <c r="AI1770" i="3"/>
  <c r="AJ1770" i="3"/>
  <c r="AK1770" i="3"/>
  <c r="AT1770" i="3"/>
  <c r="AU1770" i="3"/>
  <c r="AV1770" i="3"/>
  <c r="AW1770" i="3"/>
  <c r="AX1770" i="3"/>
  <c r="U1771" i="3"/>
  <c r="V1771" i="3"/>
  <c r="W1771" i="3"/>
  <c r="X1771" i="3"/>
  <c r="Y1771" i="3"/>
  <c r="Z1771" i="3"/>
  <c r="AA1771" i="3"/>
  <c r="AB1771" i="3"/>
  <c r="AC1771" i="3"/>
  <c r="AD1771" i="3"/>
  <c r="AE1771" i="3"/>
  <c r="AF1771" i="3"/>
  <c r="AG1771" i="3"/>
  <c r="AH1771" i="3"/>
  <c r="AI1771" i="3"/>
  <c r="AJ1771" i="3"/>
  <c r="AK1771" i="3"/>
  <c r="AT1771" i="3"/>
  <c r="AU1771" i="3"/>
  <c r="AV1771" i="3"/>
  <c r="AW1771" i="3"/>
  <c r="AX1771" i="3"/>
  <c r="U1772" i="3"/>
  <c r="V1772" i="3"/>
  <c r="W1772" i="3"/>
  <c r="X1772" i="3"/>
  <c r="Y1772" i="3"/>
  <c r="Z1772" i="3"/>
  <c r="AA1772" i="3"/>
  <c r="AB1772" i="3"/>
  <c r="AC1772" i="3"/>
  <c r="AD1772" i="3"/>
  <c r="AE1772" i="3"/>
  <c r="AF1772" i="3"/>
  <c r="AG1772" i="3"/>
  <c r="AH1772" i="3"/>
  <c r="AI1772" i="3"/>
  <c r="AJ1772" i="3"/>
  <c r="AK1772" i="3"/>
  <c r="AT1772" i="3"/>
  <c r="AU1772" i="3"/>
  <c r="AV1772" i="3"/>
  <c r="AW1772" i="3"/>
  <c r="AX1772" i="3"/>
  <c r="U1773" i="3"/>
  <c r="V1773" i="3"/>
  <c r="W1773" i="3"/>
  <c r="X1773" i="3"/>
  <c r="Y1773" i="3"/>
  <c r="Z1773" i="3"/>
  <c r="AA1773" i="3"/>
  <c r="AB1773" i="3"/>
  <c r="AC1773" i="3"/>
  <c r="AD1773" i="3"/>
  <c r="AE1773" i="3"/>
  <c r="AF1773" i="3"/>
  <c r="AG1773" i="3"/>
  <c r="AH1773" i="3"/>
  <c r="AI1773" i="3"/>
  <c r="AJ1773" i="3"/>
  <c r="AK1773" i="3"/>
  <c r="AT1773" i="3"/>
  <c r="AU1773" i="3"/>
  <c r="AV1773" i="3"/>
  <c r="AW1773" i="3"/>
  <c r="AX1773" i="3"/>
  <c r="U1774" i="3"/>
  <c r="V1774" i="3"/>
  <c r="W1774" i="3"/>
  <c r="X1774" i="3"/>
  <c r="Y1774" i="3"/>
  <c r="Z1774" i="3"/>
  <c r="AA1774" i="3"/>
  <c r="AB1774" i="3"/>
  <c r="AC1774" i="3"/>
  <c r="AD1774" i="3"/>
  <c r="AE1774" i="3"/>
  <c r="AF1774" i="3"/>
  <c r="AG1774" i="3"/>
  <c r="AH1774" i="3"/>
  <c r="AI1774" i="3"/>
  <c r="AJ1774" i="3"/>
  <c r="AK1774" i="3"/>
  <c r="AT1774" i="3"/>
  <c r="AU1774" i="3"/>
  <c r="AV1774" i="3"/>
  <c r="AW1774" i="3"/>
  <c r="AX1774" i="3"/>
  <c r="U1775" i="3"/>
  <c r="V1775" i="3"/>
  <c r="W1775" i="3"/>
  <c r="X1775" i="3"/>
  <c r="Y1775" i="3"/>
  <c r="Z1775" i="3"/>
  <c r="AA1775" i="3"/>
  <c r="AB1775" i="3"/>
  <c r="AC1775" i="3"/>
  <c r="AD1775" i="3"/>
  <c r="AE1775" i="3"/>
  <c r="AF1775" i="3"/>
  <c r="AG1775" i="3"/>
  <c r="AH1775" i="3"/>
  <c r="AI1775" i="3"/>
  <c r="AJ1775" i="3"/>
  <c r="AK1775" i="3"/>
  <c r="AT1775" i="3"/>
  <c r="AU1775" i="3"/>
  <c r="AV1775" i="3"/>
  <c r="AW1775" i="3"/>
  <c r="AX1775" i="3"/>
  <c r="U1776" i="3"/>
  <c r="V1776" i="3"/>
  <c r="W1776" i="3"/>
  <c r="X1776" i="3"/>
  <c r="Y1776" i="3"/>
  <c r="Z1776" i="3"/>
  <c r="AA1776" i="3"/>
  <c r="AB1776" i="3"/>
  <c r="AC1776" i="3"/>
  <c r="AD1776" i="3"/>
  <c r="AE1776" i="3"/>
  <c r="AF1776" i="3"/>
  <c r="AG1776" i="3"/>
  <c r="AH1776" i="3"/>
  <c r="AI1776" i="3"/>
  <c r="AJ1776" i="3"/>
  <c r="AK1776" i="3"/>
  <c r="AT1776" i="3"/>
  <c r="AU1776" i="3"/>
  <c r="AV1776" i="3"/>
  <c r="AW1776" i="3"/>
  <c r="AX1776" i="3"/>
  <c r="U1777" i="3"/>
  <c r="V1777" i="3"/>
  <c r="W1777" i="3"/>
  <c r="X1777" i="3"/>
  <c r="Y1777" i="3"/>
  <c r="Z1777" i="3"/>
  <c r="AA1777" i="3"/>
  <c r="AB1777" i="3"/>
  <c r="AC1777" i="3"/>
  <c r="AD1777" i="3"/>
  <c r="AE1777" i="3"/>
  <c r="AF1777" i="3"/>
  <c r="AG1777" i="3"/>
  <c r="AH1777" i="3"/>
  <c r="AI1777" i="3"/>
  <c r="AJ1777" i="3"/>
  <c r="AK1777" i="3"/>
  <c r="AT1777" i="3"/>
  <c r="AU1777" i="3"/>
  <c r="AV1777" i="3"/>
  <c r="AW1777" i="3"/>
  <c r="AX1777" i="3"/>
  <c r="U1778" i="3"/>
  <c r="V1778" i="3"/>
  <c r="W1778" i="3"/>
  <c r="X1778" i="3"/>
  <c r="Y1778" i="3"/>
  <c r="Z1778" i="3"/>
  <c r="AA1778" i="3"/>
  <c r="AB1778" i="3"/>
  <c r="AC1778" i="3"/>
  <c r="AD1778" i="3"/>
  <c r="AE1778" i="3"/>
  <c r="AF1778" i="3"/>
  <c r="AG1778" i="3"/>
  <c r="AH1778" i="3"/>
  <c r="AI1778" i="3"/>
  <c r="AJ1778" i="3"/>
  <c r="AK1778" i="3"/>
  <c r="AT1778" i="3"/>
  <c r="AU1778" i="3"/>
  <c r="AV1778" i="3"/>
  <c r="AW1778" i="3"/>
  <c r="AX1778" i="3"/>
  <c r="U1779" i="3"/>
  <c r="V1779" i="3"/>
  <c r="W1779" i="3"/>
  <c r="X1779" i="3"/>
  <c r="Y1779" i="3"/>
  <c r="Z1779" i="3"/>
  <c r="AA1779" i="3"/>
  <c r="AB1779" i="3"/>
  <c r="AC1779" i="3"/>
  <c r="AD1779" i="3"/>
  <c r="AE1779" i="3"/>
  <c r="AF1779" i="3"/>
  <c r="AG1779" i="3"/>
  <c r="AH1779" i="3"/>
  <c r="AI1779" i="3"/>
  <c r="AJ1779" i="3"/>
  <c r="AK1779" i="3"/>
  <c r="AT1779" i="3"/>
  <c r="AU1779" i="3"/>
  <c r="AV1779" i="3"/>
  <c r="AW1779" i="3"/>
  <c r="AX1779" i="3"/>
  <c r="U1780" i="3"/>
  <c r="V1780" i="3"/>
  <c r="W1780" i="3"/>
  <c r="X1780" i="3"/>
  <c r="Y1780" i="3"/>
  <c r="Z1780" i="3"/>
  <c r="AA1780" i="3"/>
  <c r="AB1780" i="3"/>
  <c r="AC1780" i="3"/>
  <c r="AD1780" i="3"/>
  <c r="AE1780" i="3"/>
  <c r="AF1780" i="3"/>
  <c r="AG1780" i="3"/>
  <c r="AH1780" i="3"/>
  <c r="AI1780" i="3"/>
  <c r="AJ1780" i="3"/>
  <c r="AK1780" i="3"/>
  <c r="AT1780" i="3"/>
  <c r="AU1780" i="3"/>
  <c r="AV1780" i="3"/>
  <c r="AW1780" i="3"/>
  <c r="AX1780" i="3"/>
  <c r="U1781" i="3"/>
  <c r="V1781" i="3"/>
  <c r="W1781" i="3"/>
  <c r="X1781" i="3"/>
  <c r="Y1781" i="3"/>
  <c r="Z1781" i="3"/>
  <c r="AA1781" i="3"/>
  <c r="AB1781" i="3"/>
  <c r="AC1781" i="3"/>
  <c r="AD1781" i="3"/>
  <c r="AE1781" i="3"/>
  <c r="AF1781" i="3"/>
  <c r="AG1781" i="3"/>
  <c r="AH1781" i="3"/>
  <c r="AI1781" i="3"/>
  <c r="AJ1781" i="3"/>
  <c r="AK1781" i="3"/>
  <c r="AT1781" i="3"/>
  <c r="AU1781" i="3"/>
  <c r="AV1781" i="3"/>
  <c r="AW1781" i="3"/>
  <c r="AX1781" i="3"/>
  <c r="U1782" i="3"/>
  <c r="V1782" i="3"/>
  <c r="W1782" i="3"/>
  <c r="X1782" i="3"/>
  <c r="Y1782" i="3"/>
  <c r="Z1782" i="3"/>
  <c r="AA1782" i="3"/>
  <c r="AB1782" i="3"/>
  <c r="AC1782" i="3"/>
  <c r="AD1782" i="3"/>
  <c r="AE1782" i="3"/>
  <c r="AF1782" i="3"/>
  <c r="AG1782" i="3"/>
  <c r="AH1782" i="3"/>
  <c r="AI1782" i="3"/>
  <c r="AJ1782" i="3"/>
  <c r="AK1782" i="3"/>
  <c r="AT1782" i="3"/>
  <c r="AU1782" i="3"/>
  <c r="AV1782" i="3"/>
  <c r="AW1782" i="3"/>
  <c r="AX1782" i="3"/>
  <c r="U1783" i="3"/>
  <c r="V1783" i="3"/>
  <c r="W1783" i="3"/>
  <c r="X1783" i="3"/>
  <c r="Y1783" i="3"/>
  <c r="Z1783" i="3"/>
  <c r="AA1783" i="3"/>
  <c r="AB1783" i="3"/>
  <c r="AC1783" i="3"/>
  <c r="AD1783" i="3"/>
  <c r="AE1783" i="3"/>
  <c r="AF1783" i="3"/>
  <c r="AG1783" i="3"/>
  <c r="AH1783" i="3"/>
  <c r="AI1783" i="3"/>
  <c r="AJ1783" i="3"/>
  <c r="AK1783" i="3"/>
  <c r="AT1783" i="3"/>
  <c r="AU1783" i="3"/>
  <c r="AV1783" i="3"/>
  <c r="AW1783" i="3"/>
  <c r="AX1783" i="3"/>
  <c r="U1784" i="3"/>
  <c r="V1784" i="3"/>
  <c r="W1784" i="3"/>
  <c r="X1784" i="3"/>
  <c r="Y1784" i="3"/>
  <c r="Z1784" i="3"/>
  <c r="AA1784" i="3"/>
  <c r="AB1784" i="3"/>
  <c r="AC1784" i="3"/>
  <c r="AD1784" i="3"/>
  <c r="AE1784" i="3"/>
  <c r="AF1784" i="3"/>
  <c r="AG1784" i="3"/>
  <c r="AH1784" i="3"/>
  <c r="AI1784" i="3"/>
  <c r="AJ1784" i="3"/>
  <c r="AK1784" i="3"/>
  <c r="AT1784" i="3"/>
  <c r="AU1784" i="3"/>
  <c r="AV1784" i="3"/>
  <c r="AW1784" i="3"/>
  <c r="AX1784" i="3"/>
  <c r="U1785" i="3"/>
  <c r="V1785" i="3"/>
  <c r="W1785" i="3"/>
  <c r="X1785" i="3"/>
  <c r="Y1785" i="3"/>
  <c r="Z1785" i="3"/>
  <c r="AA1785" i="3"/>
  <c r="AB1785" i="3"/>
  <c r="AC1785" i="3"/>
  <c r="AD1785" i="3"/>
  <c r="AE1785" i="3"/>
  <c r="AF1785" i="3"/>
  <c r="AG1785" i="3"/>
  <c r="AH1785" i="3"/>
  <c r="AI1785" i="3"/>
  <c r="AJ1785" i="3"/>
  <c r="AK1785" i="3"/>
  <c r="AT1785" i="3"/>
  <c r="AU1785" i="3"/>
  <c r="AV1785" i="3"/>
  <c r="AW1785" i="3"/>
  <c r="AX1785" i="3"/>
  <c r="U1786" i="3"/>
  <c r="V1786" i="3"/>
  <c r="W1786" i="3"/>
  <c r="X1786" i="3"/>
  <c r="Y1786" i="3"/>
  <c r="Z1786" i="3"/>
  <c r="AA1786" i="3"/>
  <c r="AB1786" i="3"/>
  <c r="AC1786" i="3"/>
  <c r="AD1786" i="3"/>
  <c r="AE1786" i="3"/>
  <c r="AF1786" i="3"/>
  <c r="AG1786" i="3"/>
  <c r="AH1786" i="3"/>
  <c r="AI1786" i="3"/>
  <c r="AJ1786" i="3"/>
  <c r="AK1786" i="3"/>
  <c r="AT1786" i="3"/>
  <c r="AU1786" i="3"/>
  <c r="AV1786" i="3"/>
  <c r="AW1786" i="3"/>
  <c r="AX1786" i="3"/>
  <c r="U1787" i="3"/>
  <c r="V1787" i="3"/>
  <c r="W1787" i="3"/>
  <c r="X1787" i="3"/>
  <c r="Y1787" i="3"/>
  <c r="Z1787" i="3"/>
  <c r="AA1787" i="3"/>
  <c r="AB1787" i="3"/>
  <c r="AC1787" i="3"/>
  <c r="AD1787" i="3"/>
  <c r="AE1787" i="3"/>
  <c r="AF1787" i="3"/>
  <c r="AG1787" i="3"/>
  <c r="AH1787" i="3"/>
  <c r="AI1787" i="3"/>
  <c r="AJ1787" i="3"/>
  <c r="AK1787" i="3"/>
  <c r="AT1787" i="3"/>
  <c r="AU1787" i="3"/>
  <c r="AV1787" i="3"/>
  <c r="AW1787" i="3"/>
  <c r="AX1787" i="3"/>
  <c r="U1788" i="3"/>
  <c r="V1788" i="3"/>
  <c r="W1788" i="3"/>
  <c r="X1788" i="3"/>
  <c r="Y1788" i="3"/>
  <c r="Z1788" i="3"/>
  <c r="AA1788" i="3"/>
  <c r="AB1788" i="3"/>
  <c r="AC1788" i="3"/>
  <c r="AD1788" i="3"/>
  <c r="AE1788" i="3"/>
  <c r="AF1788" i="3"/>
  <c r="AG1788" i="3"/>
  <c r="AH1788" i="3"/>
  <c r="AI1788" i="3"/>
  <c r="AJ1788" i="3"/>
  <c r="AK1788" i="3"/>
  <c r="AT1788" i="3"/>
  <c r="AU1788" i="3"/>
  <c r="AV1788" i="3"/>
  <c r="AW1788" i="3"/>
  <c r="AX1788" i="3"/>
  <c r="U1789" i="3"/>
  <c r="V1789" i="3"/>
  <c r="W1789" i="3"/>
  <c r="X1789" i="3"/>
  <c r="Y1789" i="3"/>
  <c r="Z1789" i="3"/>
  <c r="AA1789" i="3"/>
  <c r="AB1789" i="3"/>
  <c r="AC1789" i="3"/>
  <c r="AD1789" i="3"/>
  <c r="AE1789" i="3"/>
  <c r="AF1789" i="3"/>
  <c r="AG1789" i="3"/>
  <c r="AH1789" i="3"/>
  <c r="AI1789" i="3"/>
  <c r="AJ1789" i="3"/>
  <c r="AK1789" i="3"/>
  <c r="AT1789" i="3"/>
  <c r="AU1789" i="3"/>
  <c r="AV1789" i="3"/>
  <c r="AW1789" i="3"/>
  <c r="AX1789" i="3"/>
  <c r="U1790" i="3"/>
  <c r="V1790" i="3"/>
  <c r="W1790" i="3"/>
  <c r="X1790" i="3"/>
  <c r="Y1790" i="3"/>
  <c r="Z1790" i="3"/>
  <c r="AA1790" i="3"/>
  <c r="AB1790" i="3"/>
  <c r="AC1790" i="3"/>
  <c r="AD1790" i="3"/>
  <c r="AE1790" i="3"/>
  <c r="AF1790" i="3"/>
  <c r="AG1790" i="3"/>
  <c r="AH1790" i="3"/>
  <c r="AI1790" i="3"/>
  <c r="AJ1790" i="3"/>
  <c r="AK1790" i="3"/>
  <c r="AT1790" i="3"/>
  <c r="AU1790" i="3"/>
  <c r="AV1790" i="3"/>
  <c r="AW1790" i="3"/>
  <c r="AX1790" i="3"/>
  <c r="U1791" i="3"/>
  <c r="V1791" i="3"/>
  <c r="W1791" i="3"/>
  <c r="X1791" i="3"/>
  <c r="Y1791" i="3"/>
  <c r="Z1791" i="3"/>
  <c r="AA1791" i="3"/>
  <c r="AB1791" i="3"/>
  <c r="AC1791" i="3"/>
  <c r="AD1791" i="3"/>
  <c r="AE1791" i="3"/>
  <c r="AF1791" i="3"/>
  <c r="AG1791" i="3"/>
  <c r="AH1791" i="3"/>
  <c r="AI1791" i="3"/>
  <c r="AJ1791" i="3"/>
  <c r="AK1791" i="3"/>
  <c r="AT1791" i="3"/>
  <c r="AU1791" i="3"/>
  <c r="AV1791" i="3"/>
  <c r="AW1791" i="3"/>
  <c r="AX1791" i="3"/>
  <c r="U1792" i="3"/>
  <c r="V1792" i="3"/>
  <c r="W1792" i="3"/>
  <c r="X1792" i="3"/>
  <c r="Y1792" i="3"/>
  <c r="Z1792" i="3"/>
  <c r="AA1792" i="3"/>
  <c r="AB1792" i="3"/>
  <c r="AC1792" i="3"/>
  <c r="AD1792" i="3"/>
  <c r="AE1792" i="3"/>
  <c r="AF1792" i="3"/>
  <c r="AG1792" i="3"/>
  <c r="AH1792" i="3"/>
  <c r="AI1792" i="3"/>
  <c r="AJ1792" i="3"/>
  <c r="AK1792" i="3"/>
  <c r="AT1792" i="3"/>
  <c r="AU1792" i="3"/>
  <c r="AV1792" i="3"/>
  <c r="AW1792" i="3"/>
  <c r="AX1792" i="3"/>
  <c r="U1793" i="3"/>
  <c r="V1793" i="3"/>
  <c r="W1793" i="3"/>
  <c r="X1793" i="3"/>
  <c r="Y1793" i="3"/>
  <c r="Z1793" i="3"/>
  <c r="AA1793" i="3"/>
  <c r="AB1793" i="3"/>
  <c r="AC1793" i="3"/>
  <c r="AD1793" i="3"/>
  <c r="AE1793" i="3"/>
  <c r="AF1793" i="3"/>
  <c r="AG1793" i="3"/>
  <c r="AH1793" i="3"/>
  <c r="AI1793" i="3"/>
  <c r="AJ1793" i="3"/>
  <c r="AK1793" i="3"/>
  <c r="AT1793" i="3"/>
  <c r="AU1793" i="3"/>
  <c r="AV1793" i="3"/>
  <c r="AW1793" i="3"/>
  <c r="AX1793" i="3"/>
  <c r="U1794" i="3"/>
  <c r="V1794" i="3"/>
  <c r="W1794" i="3"/>
  <c r="X1794" i="3"/>
  <c r="Y1794" i="3"/>
  <c r="Z1794" i="3"/>
  <c r="AA1794" i="3"/>
  <c r="AB1794" i="3"/>
  <c r="AC1794" i="3"/>
  <c r="AD1794" i="3"/>
  <c r="AE1794" i="3"/>
  <c r="AF1794" i="3"/>
  <c r="AG1794" i="3"/>
  <c r="AH1794" i="3"/>
  <c r="AI1794" i="3"/>
  <c r="AJ1794" i="3"/>
  <c r="AK1794" i="3"/>
  <c r="AT1794" i="3"/>
  <c r="AU1794" i="3"/>
  <c r="AV1794" i="3"/>
  <c r="AW1794" i="3"/>
  <c r="AX1794" i="3"/>
  <c r="U1795" i="3"/>
  <c r="V1795" i="3"/>
  <c r="W1795" i="3"/>
  <c r="X1795" i="3"/>
  <c r="Y1795" i="3"/>
  <c r="Z1795" i="3"/>
  <c r="AA1795" i="3"/>
  <c r="AB1795" i="3"/>
  <c r="AC1795" i="3"/>
  <c r="AD1795" i="3"/>
  <c r="AE1795" i="3"/>
  <c r="AF1795" i="3"/>
  <c r="AG1795" i="3"/>
  <c r="AH1795" i="3"/>
  <c r="AI1795" i="3"/>
  <c r="AJ1795" i="3"/>
  <c r="AK1795" i="3"/>
  <c r="AT1795" i="3"/>
  <c r="AU1795" i="3"/>
  <c r="AV1795" i="3"/>
  <c r="AW1795" i="3"/>
  <c r="AX1795" i="3"/>
  <c r="U1796" i="3"/>
  <c r="V1796" i="3"/>
  <c r="W1796" i="3"/>
  <c r="X1796" i="3"/>
  <c r="Y1796" i="3"/>
  <c r="Z1796" i="3"/>
  <c r="AA1796" i="3"/>
  <c r="AB1796" i="3"/>
  <c r="AC1796" i="3"/>
  <c r="AD1796" i="3"/>
  <c r="AE1796" i="3"/>
  <c r="AF1796" i="3"/>
  <c r="AG1796" i="3"/>
  <c r="AH1796" i="3"/>
  <c r="AI1796" i="3"/>
  <c r="AJ1796" i="3"/>
  <c r="AK1796" i="3"/>
  <c r="AT1796" i="3"/>
  <c r="AU1796" i="3"/>
  <c r="AV1796" i="3"/>
  <c r="AW1796" i="3"/>
  <c r="AX1796" i="3"/>
  <c r="U1797" i="3"/>
  <c r="V1797" i="3"/>
  <c r="W1797" i="3"/>
  <c r="X1797" i="3"/>
  <c r="Y1797" i="3"/>
  <c r="Z1797" i="3"/>
  <c r="AA1797" i="3"/>
  <c r="AB1797" i="3"/>
  <c r="AC1797" i="3"/>
  <c r="AD1797" i="3"/>
  <c r="AE1797" i="3"/>
  <c r="AF1797" i="3"/>
  <c r="AG1797" i="3"/>
  <c r="AH1797" i="3"/>
  <c r="AI1797" i="3"/>
  <c r="AJ1797" i="3"/>
  <c r="AK1797" i="3"/>
  <c r="AT1797" i="3"/>
  <c r="AU1797" i="3"/>
  <c r="AV1797" i="3"/>
  <c r="AW1797" i="3"/>
  <c r="AX1797" i="3"/>
  <c r="U1798" i="3"/>
  <c r="V1798" i="3"/>
  <c r="W1798" i="3"/>
  <c r="X1798" i="3"/>
  <c r="Y1798" i="3"/>
  <c r="Z1798" i="3"/>
  <c r="AA1798" i="3"/>
  <c r="AB1798" i="3"/>
  <c r="AC1798" i="3"/>
  <c r="AD1798" i="3"/>
  <c r="AE1798" i="3"/>
  <c r="AF1798" i="3"/>
  <c r="AG1798" i="3"/>
  <c r="AH1798" i="3"/>
  <c r="AI1798" i="3"/>
  <c r="AJ1798" i="3"/>
  <c r="AK1798" i="3"/>
  <c r="AT1798" i="3"/>
  <c r="AU1798" i="3"/>
  <c r="AV1798" i="3"/>
  <c r="AW1798" i="3"/>
  <c r="AX1798" i="3"/>
  <c r="U1799" i="3"/>
  <c r="V1799" i="3"/>
  <c r="W1799" i="3"/>
  <c r="X1799" i="3"/>
  <c r="Y1799" i="3"/>
  <c r="Z1799" i="3"/>
  <c r="AA1799" i="3"/>
  <c r="AB1799" i="3"/>
  <c r="AC1799" i="3"/>
  <c r="AD1799" i="3"/>
  <c r="AE1799" i="3"/>
  <c r="AF1799" i="3"/>
  <c r="AG1799" i="3"/>
  <c r="AH1799" i="3"/>
  <c r="AI1799" i="3"/>
  <c r="AJ1799" i="3"/>
  <c r="AK1799" i="3"/>
  <c r="AT1799" i="3"/>
  <c r="AU1799" i="3"/>
  <c r="AV1799" i="3"/>
  <c r="AW1799" i="3"/>
  <c r="AX1799" i="3"/>
  <c r="U1800" i="3"/>
  <c r="V1800" i="3"/>
  <c r="W1800" i="3"/>
  <c r="X1800" i="3"/>
  <c r="Y1800" i="3"/>
  <c r="Z1800" i="3"/>
  <c r="AA1800" i="3"/>
  <c r="AB1800" i="3"/>
  <c r="AC1800" i="3"/>
  <c r="AD1800" i="3"/>
  <c r="AE1800" i="3"/>
  <c r="AF1800" i="3"/>
  <c r="AG1800" i="3"/>
  <c r="AH1800" i="3"/>
  <c r="AI1800" i="3"/>
  <c r="AJ1800" i="3"/>
  <c r="AK1800" i="3"/>
  <c r="AT1800" i="3"/>
  <c r="AU1800" i="3"/>
  <c r="AV1800" i="3"/>
  <c r="AW1800" i="3"/>
  <c r="AX1800" i="3"/>
  <c r="U1801" i="3"/>
  <c r="V1801" i="3"/>
  <c r="W1801" i="3"/>
  <c r="X1801" i="3"/>
  <c r="Y1801" i="3"/>
  <c r="Z1801" i="3"/>
  <c r="AA1801" i="3"/>
  <c r="AB1801" i="3"/>
  <c r="AC1801" i="3"/>
  <c r="AD1801" i="3"/>
  <c r="AE1801" i="3"/>
  <c r="AF1801" i="3"/>
  <c r="AG1801" i="3"/>
  <c r="AH1801" i="3"/>
  <c r="AI1801" i="3"/>
  <c r="AJ1801" i="3"/>
  <c r="AK1801" i="3"/>
  <c r="AT1801" i="3"/>
  <c r="AU1801" i="3"/>
  <c r="AV1801" i="3"/>
  <c r="AW1801" i="3"/>
  <c r="AX1801" i="3"/>
  <c r="U1802" i="3"/>
  <c r="V1802" i="3"/>
  <c r="W1802" i="3"/>
  <c r="X1802" i="3"/>
  <c r="Y1802" i="3"/>
  <c r="Z1802" i="3"/>
  <c r="AA1802" i="3"/>
  <c r="AB1802" i="3"/>
  <c r="AC1802" i="3"/>
  <c r="AD1802" i="3"/>
  <c r="AE1802" i="3"/>
  <c r="AF1802" i="3"/>
  <c r="AG1802" i="3"/>
  <c r="AH1802" i="3"/>
  <c r="AI1802" i="3"/>
  <c r="AJ1802" i="3"/>
  <c r="AK1802" i="3"/>
  <c r="AT1802" i="3"/>
  <c r="AU1802" i="3"/>
  <c r="AV1802" i="3"/>
  <c r="AW1802" i="3"/>
  <c r="AX1802" i="3"/>
  <c r="U1803" i="3"/>
  <c r="V1803" i="3"/>
  <c r="W1803" i="3"/>
  <c r="X1803" i="3"/>
  <c r="Y1803" i="3"/>
  <c r="Z1803" i="3"/>
  <c r="AA1803" i="3"/>
  <c r="AB1803" i="3"/>
  <c r="AC1803" i="3"/>
  <c r="AD1803" i="3"/>
  <c r="AE1803" i="3"/>
  <c r="AF1803" i="3"/>
  <c r="AG1803" i="3"/>
  <c r="AH1803" i="3"/>
  <c r="AI1803" i="3"/>
  <c r="AJ1803" i="3"/>
  <c r="AK1803" i="3"/>
  <c r="AT1803" i="3"/>
  <c r="AU1803" i="3"/>
  <c r="AV1803" i="3"/>
  <c r="AW1803" i="3"/>
  <c r="AX1803" i="3"/>
  <c r="U1804" i="3"/>
  <c r="V1804" i="3"/>
  <c r="W1804" i="3"/>
  <c r="X1804" i="3"/>
  <c r="Y1804" i="3"/>
  <c r="Z1804" i="3"/>
  <c r="AA1804" i="3"/>
  <c r="AB1804" i="3"/>
  <c r="AC1804" i="3"/>
  <c r="AD1804" i="3"/>
  <c r="AE1804" i="3"/>
  <c r="AF1804" i="3"/>
  <c r="AG1804" i="3"/>
  <c r="AH1804" i="3"/>
  <c r="AI1804" i="3"/>
  <c r="AJ1804" i="3"/>
  <c r="AK1804" i="3"/>
  <c r="AT1804" i="3"/>
  <c r="AU1804" i="3"/>
  <c r="AV1804" i="3"/>
  <c r="AW1804" i="3"/>
  <c r="AX1804" i="3"/>
  <c r="U1805" i="3"/>
  <c r="V1805" i="3"/>
  <c r="W1805" i="3"/>
  <c r="X1805" i="3"/>
  <c r="Y1805" i="3"/>
  <c r="Z1805" i="3"/>
  <c r="AA1805" i="3"/>
  <c r="AB1805" i="3"/>
  <c r="AC1805" i="3"/>
  <c r="AD1805" i="3"/>
  <c r="AE1805" i="3"/>
  <c r="AF1805" i="3"/>
  <c r="AG1805" i="3"/>
  <c r="AH1805" i="3"/>
  <c r="AI1805" i="3"/>
  <c r="AJ1805" i="3"/>
  <c r="AK1805" i="3"/>
  <c r="AT1805" i="3"/>
  <c r="AU1805" i="3"/>
  <c r="AV1805" i="3"/>
  <c r="AW1805" i="3"/>
  <c r="AX1805" i="3"/>
  <c r="U1806" i="3"/>
  <c r="V1806" i="3"/>
  <c r="W1806" i="3"/>
  <c r="X1806" i="3"/>
  <c r="Y1806" i="3"/>
  <c r="Z1806" i="3"/>
  <c r="AA1806" i="3"/>
  <c r="AB1806" i="3"/>
  <c r="AC1806" i="3"/>
  <c r="AD1806" i="3"/>
  <c r="AE1806" i="3"/>
  <c r="AF1806" i="3"/>
  <c r="AG1806" i="3"/>
  <c r="AH1806" i="3"/>
  <c r="AI1806" i="3"/>
  <c r="AJ1806" i="3"/>
  <c r="AK1806" i="3"/>
  <c r="AT1806" i="3"/>
  <c r="AU1806" i="3"/>
  <c r="AV1806" i="3"/>
  <c r="AW1806" i="3"/>
  <c r="AX1806" i="3"/>
  <c r="U1807" i="3"/>
  <c r="V1807" i="3"/>
  <c r="W1807" i="3"/>
  <c r="X1807" i="3"/>
  <c r="Y1807" i="3"/>
  <c r="Z1807" i="3"/>
  <c r="AA1807" i="3"/>
  <c r="AB1807" i="3"/>
  <c r="AC1807" i="3"/>
  <c r="AD1807" i="3"/>
  <c r="AE1807" i="3"/>
  <c r="AF1807" i="3"/>
  <c r="AG1807" i="3"/>
  <c r="AH1807" i="3"/>
  <c r="AI1807" i="3"/>
  <c r="AJ1807" i="3"/>
  <c r="AK1807" i="3"/>
  <c r="AT1807" i="3"/>
  <c r="AU1807" i="3"/>
  <c r="AV1807" i="3"/>
  <c r="AW1807" i="3"/>
  <c r="AX1807" i="3"/>
  <c r="U1808" i="3"/>
  <c r="V1808" i="3"/>
  <c r="W1808" i="3"/>
  <c r="X1808" i="3"/>
  <c r="Y1808" i="3"/>
  <c r="Z1808" i="3"/>
  <c r="AA1808" i="3"/>
  <c r="AB1808" i="3"/>
  <c r="AC1808" i="3"/>
  <c r="AD1808" i="3"/>
  <c r="AE1808" i="3"/>
  <c r="AF1808" i="3"/>
  <c r="AG1808" i="3"/>
  <c r="AH1808" i="3"/>
  <c r="AI1808" i="3"/>
  <c r="AJ1808" i="3"/>
  <c r="AK1808" i="3"/>
  <c r="AT1808" i="3"/>
  <c r="AU1808" i="3"/>
  <c r="AV1808" i="3"/>
  <c r="AW1808" i="3"/>
  <c r="AX1808" i="3"/>
  <c r="U1809" i="3"/>
  <c r="V1809" i="3"/>
  <c r="W1809" i="3"/>
  <c r="X1809" i="3"/>
  <c r="Y1809" i="3"/>
  <c r="Z1809" i="3"/>
  <c r="AA1809" i="3"/>
  <c r="AB1809" i="3"/>
  <c r="AC1809" i="3"/>
  <c r="AD1809" i="3"/>
  <c r="AE1809" i="3"/>
  <c r="AF1809" i="3"/>
  <c r="AG1809" i="3"/>
  <c r="AH1809" i="3"/>
  <c r="AI1809" i="3"/>
  <c r="AJ1809" i="3"/>
  <c r="AK1809" i="3"/>
  <c r="AT1809" i="3"/>
  <c r="AU1809" i="3"/>
  <c r="AV1809" i="3"/>
  <c r="AW1809" i="3"/>
  <c r="AX1809" i="3"/>
  <c r="U1810" i="3"/>
  <c r="V1810" i="3"/>
  <c r="W1810" i="3"/>
  <c r="X1810" i="3"/>
  <c r="Y1810" i="3"/>
  <c r="Z1810" i="3"/>
  <c r="AA1810" i="3"/>
  <c r="AB1810" i="3"/>
  <c r="AC1810" i="3"/>
  <c r="AD1810" i="3"/>
  <c r="AE1810" i="3"/>
  <c r="AF1810" i="3"/>
  <c r="AG1810" i="3"/>
  <c r="AH1810" i="3"/>
  <c r="AI1810" i="3"/>
  <c r="AJ1810" i="3"/>
  <c r="AK1810" i="3"/>
  <c r="AT1810" i="3"/>
  <c r="AU1810" i="3"/>
  <c r="AV1810" i="3"/>
  <c r="AW1810" i="3"/>
  <c r="AX1810" i="3"/>
  <c r="U1811" i="3"/>
  <c r="V1811" i="3"/>
  <c r="W1811" i="3"/>
  <c r="X1811" i="3"/>
  <c r="Y1811" i="3"/>
  <c r="Z1811" i="3"/>
  <c r="AA1811" i="3"/>
  <c r="AB1811" i="3"/>
  <c r="AC1811" i="3"/>
  <c r="AD1811" i="3"/>
  <c r="AE1811" i="3"/>
  <c r="AF1811" i="3"/>
  <c r="AG1811" i="3"/>
  <c r="AH1811" i="3"/>
  <c r="AI1811" i="3"/>
  <c r="AJ1811" i="3"/>
  <c r="AK1811" i="3"/>
  <c r="AT1811" i="3"/>
  <c r="AU1811" i="3"/>
  <c r="AV1811" i="3"/>
  <c r="AW1811" i="3"/>
  <c r="AX1811" i="3"/>
  <c r="U1812" i="3"/>
  <c r="V1812" i="3"/>
  <c r="W1812" i="3"/>
  <c r="X1812" i="3"/>
  <c r="Y1812" i="3"/>
  <c r="Z1812" i="3"/>
  <c r="AA1812" i="3"/>
  <c r="AB1812" i="3"/>
  <c r="AC1812" i="3"/>
  <c r="AD1812" i="3"/>
  <c r="AE1812" i="3"/>
  <c r="AF1812" i="3"/>
  <c r="AG1812" i="3"/>
  <c r="AH1812" i="3"/>
  <c r="AI1812" i="3"/>
  <c r="AJ1812" i="3"/>
  <c r="AK1812" i="3"/>
  <c r="AT1812" i="3"/>
  <c r="AU1812" i="3"/>
  <c r="AV1812" i="3"/>
  <c r="AW1812" i="3"/>
  <c r="AX1812" i="3"/>
  <c r="U1813" i="3"/>
  <c r="V1813" i="3"/>
  <c r="W1813" i="3"/>
  <c r="X1813" i="3"/>
  <c r="Y1813" i="3"/>
  <c r="Z1813" i="3"/>
  <c r="AA1813" i="3"/>
  <c r="AB1813" i="3"/>
  <c r="AC1813" i="3"/>
  <c r="AD1813" i="3"/>
  <c r="AE1813" i="3"/>
  <c r="AF1813" i="3"/>
  <c r="AG1813" i="3"/>
  <c r="AH1813" i="3"/>
  <c r="AI1813" i="3"/>
  <c r="AJ1813" i="3"/>
  <c r="AK1813" i="3"/>
  <c r="AT1813" i="3"/>
  <c r="AU1813" i="3"/>
  <c r="AV1813" i="3"/>
  <c r="AW1813" i="3"/>
  <c r="AX1813" i="3"/>
  <c r="U1814" i="3"/>
  <c r="V1814" i="3"/>
  <c r="W1814" i="3"/>
  <c r="X1814" i="3"/>
  <c r="Y1814" i="3"/>
  <c r="Z1814" i="3"/>
  <c r="AA1814" i="3"/>
  <c r="AB1814" i="3"/>
  <c r="AC1814" i="3"/>
  <c r="AD1814" i="3"/>
  <c r="AE1814" i="3"/>
  <c r="AF1814" i="3"/>
  <c r="AG1814" i="3"/>
  <c r="AH1814" i="3"/>
  <c r="AI1814" i="3"/>
  <c r="AJ1814" i="3"/>
  <c r="AK1814" i="3"/>
  <c r="AT1814" i="3"/>
  <c r="AU1814" i="3"/>
  <c r="AV1814" i="3"/>
  <c r="AW1814" i="3"/>
  <c r="AX1814" i="3"/>
  <c r="U1815" i="3"/>
  <c r="V1815" i="3"/>
  <c r="W1815" i="3"/>
  <c r="X1815" i="3"/>
  <c r="Y1815" i="3"/>
  <c r="Z1815" i="3"/>
  <c r="AA1815" i="3"/>
  <c r="AB1815" i="3"/>
  <c r="AC1815" i="3"/>
  <c r="AD1815" i="3"/>
  <c r="AE1815" i="3"/>
  <c r="AF1815" i="3"/>
  <c r="AG1815" i="3"/>
  <c r="AH1815" i="3"/>
  <c r="AI1815" i="3"/>
  <c r="AJ1815" i="3"/>
  <c r="AK1815" i="3"/>
  <c r="AT1815" i="3"/>
  <c r="AU1815" i="3"/>
  <c r="AV1815" i="3"/>
  <c r="AW1815" i="3"/>
  <c r="AX1815" i="3"/>
  <c r="U1816" i="3"/>
  <c r="V1816" i="3"/>
  <c r="W1816" i="3"/>
  <c r="X1816" i="3"/>
  <c r="Y1816" i="3"/>
  <c r="Z1816" i="3"/>
  <c r="AA1816" i="3"/>
  <c r="AB1816" i="3"/>
  <c r="AC1816" i="3"/>
  <c r="AD1816" i="3"/>
  <c r="AE1816" i="3"/>
  <c r="AF1816" i="3"/>
  <c r="AG1816" i="3"/>
  <c r="AH1816" i="3"/>
  <c r="AI1816" i="3"/>
  <c r="AJ1816" i="3"/>
  <c r="AK1816" i="3"/>
  <c r="AT1816" i="3"/>
  <c r="AU1816" i="3"/>
  <c r="AV1816" i="3"/>
  <c r="AW1816" i="3"/>
  <c r="AX1816" i="3"/>
  <c r="U1817" i="3"/>
  <c r="V1817" i="3"/>
  <c r="W1817" i="3"/>
  <c r="X1817" i="3"/>
  <c r="Y1817" i="3"/>
  <c r="Z1817" i="3"/>
  <c r="AA1817" i="3"/>
  <c r="AB1817" i="3"/>
  <c r="AC1817" i="3"/>
  <c r="AD1817" i="3"/>
  <c r="AE1817" i="3"/>
  <c r="AF1817" i="3"/>
  <c r="AG1817" i="3"/>
  <c r="AH1817" i="3"/>
  <c r="AI1817" i="3"/>
  <c r="AJ1817" i="3"/>
  <c r="AK1817" i="3"/>
  <c r="AT1817" i="3"/>
  <c r="AU1817" i="3"/>
  <c r="AV1817" i="3"/>
  <c r="AW1817" i="3"/>
  <c r="AX1817" i="3"/>
  <c r="U1818" i="3"/>
  <c r="V1818" i="3"/>
  <c r="W1818" i="3"/>
  <c r="X1818" i="3"/>
  <c r="Y1818" i="3"/>
  <c r="Z1818" i="3"/>
  <c r="AA1818" i="3"/>
  <c r="AB1818" i="3"/>
  <c r="AC1818" i="3"/>
  <c r="AD1818" i="3"/>
  <c r="AE1818" i="3"/>
  <c r="AF1818" i="3"/>
  <c r="AG1818" i="3"/>
  <c r="AH1818" i="3"/>
  <c r="AI1818" i="3"/>
  <c r="AJ1818" i="3"/>
  <c r="AK1818" i="3"/>
  <c r="AT1818" i="3"/>
  <c r="AU1818" i="3"/>
  <c r="AV1818" i="3"/>
  <c r="AW1818" i="3"/>
  <c r="AX1818" i="3"/>
  <c r="U1819" i="3"/>
  <c r="V1819" i="3"/>
  <c r="W1819" i="3"/>
  <c r="X1819" i="3"/>
  <c r="Y1819" i="3"/>
  <c r="Z1819" i="3"/>
  <c r="AA1819" i="3"/>
  <c r="AB1819" i="3"/>
  <c r="AC1819" i="3"/>
  <c r="AD1819" i="3"/>
  <c r="AE1819" i="3"/>
  <c r="AF1819" i="3"/>
  <c r="AG1819" i="3"/>
  <c r="AH1819" i="3"/>
  <c r="AI1819" i="3"/>
  <c r="AJ1819" i="3"/>
  <c r="AK1819" i="3"/>
  <c r="AT1819" i="3"/>
  <c r="AU1819" i="3"/>
  <c r="AV1819" i="3"/>
  <c r="AW1819" i="3"/>
  <c r="AX1819" i="3"/>
  <c r="U1820" i="3"/>
  <c r="V1820" i="3"/>
  <c r="W1820" i="3"/>
  <c r="X1820" i="3"/>
  <c r="Y1820" i="3"/>
  <c r="Z1820" i="3"/>
  <c r="AA1820" i="3"/>
  <c r="AB1820" i="3"/>
  <c r="AC1820" i="3"/>
  <c r="AD1820" i="3"/>
  <c r="AE1820" i="3"/>
  <c r="AF1820" i="3"/>
  <c r="AG1820" i="3"/>
  <c r="AH1820" i="3"/>
  <c r="AI1820" i="3"/>
  <c r="AJ1820" i="3"/>
  <c r="AK1820" i="3"/>
  <c r="AT1820" i="3"/>
  <c r="AU1820" i="3"/>
  <c r="AV1820" i="3"/>
  <c r="AW1820" i="3"/>
  <c r="AX1820" i="3"/>
  <c r="U1821" i="3"/>
  <c r="V1821" i="3"/>
  <c r="W1821" i="3"/>
  <c r="X1821" i="3"/>
  <c r="Y1821" i="3"/>
  <c r="Z1821" i="3"/>
  <c r="AA1821" i="3"/>
  <c r="AB1821" i="3"/>
  <c r="AC1821" i="3"/>
  <c r="AD1821" i="3"/>
  <c r="AE1821" i="3"/>
  <c r="AF1821" i="3"/>
  <c r="AG1821" i="3"/>
  <c r="AH1821" i="3"/>
  <c r="AI1821" i="3"/>
  <c r="AJ1821" i="3"/>
  <c r="AK1821" i="3"/>
  <c r="AT1821" i="3"/>
  <c r="AU1821" i="3"/>
  <c r="AV1821" i="3"/>
  <c r="AW1821" i="3"/>
  <c r="AX1821" i="3"/>
  <c r="U1822" i="3"/>
  <c r="V1822" i="3"/>
  <c r="W1822" i="3"/>
  <c r="X1822" i="3"/>
  <c r="Y1822" i="3"/>
  <c r="Z1822" i="3"/>
  <c r="AA1822" i="3"/>
  <c r="AB1822" i="3"/>
  <c r="AC1822" i="3"/>
  <c r="AD1822" i="3"/>
  <c r="AE1822" i="3"/>
  <c r="AF1822" i="3"/>
  <c r="AG1822" i="3"/>
  <c r="AH1822" i="3"/>
  <c r="AI1822" i="3"/>
  <c r="AJ1822" i="3"/>
  <c r="AK1822" i="3"/>
  <c r="AT1822" i="3"/>
  <c r="AU1822" i="3"/>
  <c r="AV1822" i="3"/>
  <c r="AW1822" i="3"/>
  <c r="AX1822" i="3"/>
  <c r="U1823" i="3"/>
  <c r="V1823" i="3"/>
  <c r="W1823" i="3"/>
  <c r="X1823" i="3"/>
  <c r="Y1823" i="3"/>
  <c r="Z1823" i="3"/>
  <c r="AA1823" i="3"/>
  <c r="AB1823" i="3"/>
  <c r="AC1823" i="3"/>
  <c r="AD1823" i="3"/>
  <c r="AE1823" i="3"/>
  <c r="AF1823" i="3"/>
  <c r="AG1823" i="3"/>
  <c r="AH1823" i="3"/>
  <c r="AI1823" i="3"/>
  <c r="AJ1823" i="3"/>
  <c r="AK1823" i="3"/>
  <c r="AT1823" i="3"/>
  <c r="AU1823" i="3"/>
  <c r="AV1823" i="3"/>
  <c r="AW1823" i="3"/>
  <c r="AX1823" i="3"/>
  <c r="U1824" i="3"/>
  <c r="V1824" i="3"/>
  <c r="W1824" i="3"/>
  <c r="X1824" i="3"/>
  <c r="Y1824" i="3"/>
  <c r="Z1824" i="3"/>
  <c r="AA1824" i="3"/>
  <c r="AB1824" i="3"/>
  <c r="AC1824" i="3"/>
  <c r="AD1824" i="3"/>
  <c r="AE1824" i="3"/>
  <c r="AF1824" i="3"/>
  <c r="AG1824" i="3"/>
  <c r="AH1824" i="3"/>
  <c r="AI1824" i="3"/>
  <c r="AJ1824" i="3"/>
  <c r="AK1824" i="3"/>
  <c r="AT1824" i="3"/>
  <c r="AU1824" i="3"/>
  <c r="AV1824" i="3"/>
  <c r="AW1824" i="3"/>
  <c r="AX1824" i="3"/>
  <c r="U1825" i="3"/>
  <c r="V1825" i="3"/>
  <c r="W1825" i="3"/>
  <c r="X1825" i="3"/>
  <c r="Y1825" i="3"/>
  <c r="Z1825" i="3"/>
  <c r="AA1825" i="3"/>
  <c r="AB1825" i="3"/>
  <c r="AC1825" i="3"/>
  <c r="AD1825" i="3"/>
  <c r="AE1825" i="3"/>
  <c r="AF1825" i="3"/>
  <c r="AG1825" i="3"/>
  <c r="AH1825" i="3"/>
  <c r="AI1825" i="3"/>
  <c r="AJ1825" i="3"/>
  <c r="AK1825" i="3"/>
  <c r="AT1825" i="3"/>
  <c r="AU1825" i="3"/>
  <c r="AV1825" i="3"/>
  <c r="AW1825" i="3"/>
  <c r="AX1825" i="3"/>
  <c r="U1826" i="3"/>
  <c r="V1826" i="3"/>
  <c r="W1826" i="3"/>
  <c r="X1826" i="3"/>
  <c r="Y1826" i="3"/>
  <c r="Z1826" i="3"/>
  <c r="AA1826" i="3"/>
  <c r="AB1826" i="3"/>
  <c r="AC1826" i="3"/>
  <c r="AD1826" i="3"/>
  <c r="AE1826" i="3"/>
  <c r="AF1826" i="3"/>
  <c r="AG1826" i="3"/>
  <c r="AH1826" i="3"/>
  <c r="AI1826" i="3"/>
  <c r="AJ1826" i="3"/>
  <c r="AK1826" i="3"/>
  <c r="AT1826" i="3"/>
  <c r="AU1826" i="3"/>
  <c r="AV1826" i="3"/>
  <c r="AW1826" i="3"/>
  <c r="AX1826" i="3"/>
  <c r="U1827" i="3"/>
  <c r="V1827" i="3"/>
  <c r="W1827" i="3"/>
  <c r="X1827" i="3"/>
  <c r="Y1827" i="3"/>
  <c r="Z1827" i="3"/>
  <c r="AA1827" i="3"/>
  <c r="AB1827" i="3"/>
  <c r="AC1827" i="3"/>
  <c r="AD1827" i="3"/>
  <c r="AE1827" i="3"/>
  <c r="AF1827" i="3"/>
  <c r="AG1827" i="3"/>
  <c r="AH1827" i="3"/>
  <c r="AI1827" i="3"/>
  <c r="AJ1827" i="3"/>
  <c r="AK1827" i="3"/>
  <c r="AT1827" i="3"/>
  <c r="AU1827" i="3"/>
  <c r="AV1827" i="3"/>
  <c r="AW1827" i="3"/>
  <c r="AX1827" i="3"/>
  <c r="U1828" i="3"/>
  <c r="V1828" i="3"/>
  <c r="W1828" i="3"/>
  <c r="X1828" i="3"/>
  <c r="Y1828" i="3"/>
  <c r="Z1828" i="3"/>
  <c r="AA1828" i="3"/>
  <c r="AB1828" i="3"/>
  <c r="AC1828" i="3"/>
  <c r="AD1828" i="3"/>
  <c r="AE1828" i="3"/>
  <c r="AF1828" i="3"/>
  <c r="AG1828" i="3"/>
  <c r="AH1828" i="3"/>
  <c r="AI1828" i="3"/>
  <c r="AJ1828" i="3"/>
  <c r="AK1828" i="3"/>
  <c r="AT1828" i="3"/>
  <c r="AU1828" i="3"/>
  <c r="AV1828" i="3"/>
  <c r="AW1828" i="3"/>
  <c r="AX1828" i="3"/>
  <c r="U1829" i="3"/>
  <c r="V1829" i="3"/>
  <c r="W1829" i="3"/>
  <c r="X1829" i="3"/>
  <c r="Y1829" i="3"/>
  <c r="Z1829" i="3"/>
  <c r="AA1829" i="3"/>
  <c r="AB1829" i="3"/>
  <c r="AC1829" i="3"/>
  <c r="AD1829" i="3"/>
  <c r="AE1829" i="3"/>
  <c r="AF1829" i="3"/>
  <c r="AG1829" i="3"/>
  <c r="AH1829" i="3"/>
  <c r="AI1829" i="3"/>
  <c r="AJ1829" i="3"/>
  <c r="AK1829" i="3"/>
  <c r="AT1829" i="3"/>
  <c r="AU1829" i="3"/>
  <c r="AV1829" i="3"/>
  <c r="AW1829" i="3"/>
  <c r="AX1829" i="3"/>
  <c r="U1830" i="3"/>
  <c r="V1830" i="3"/>
  <c r="W1830" i="3"/>
  <c r="X1830" i="3"/>
  <c r="Y1830" i="3"/>
  <c r="Z1830" i="3"/>
  <c r="AA1830" i="3"/>
  <c r="AB1830" i="3"/>
  <c r="AC1830" i="3"/>
  <c r="AD1830" i="3"/>
  <c r="AE1830" i="3"/>
  <c r="AF1830" i="3"/>
  <c r="AG1830" i="3"/>
  <c r="AH1830" i="3"/>
  <c r="AI1830" i="3"/>
  <c r="AJ1830" i="3"/>
  <c r="AK1830" i="3"/>
  <c r="AT1830" i="3"/>
  <c r="AU1830" i="3"/>
  <c r="AV1830" i="3"/>
  <c r="AW1830" i="3"/>
  <c r="AX1830" i="3"/>
  <c r="U1831" i="3"/>
  <c r="V1831" i="3"/>
  <c r="W1831" i="3"/>
  <c r="X1831" i="3"/>
  <c r="Y1831" i="3"/>
  <c r="Z1831" i="3"/>
  <c r="AA1831" i="3"/>
  <c r="AB1831" i="3"/>
  <c r="AC1831" i="3"/>
  <c r="AD1831" i="3"/>
  <c r="AE1831" i="3"/>
  <c r="AF1831" i="3"/>
  <c r="AG1831" i="3"/>
  <c r="AH1831" i="3"/>
  <c r="AI1831" i="3"/>
  <c r="AJ1831" i="3"/>
  <c r="AK1831" i="3"/>
  <c r="AT1831" i="3"/>
  <c r="AU1831" i="3"/>
  <c r="AV1831" i="3"/>
  <c r="AW1831" i="3"/>
  <c r="AX1831" i="3"/>
  <c r="U1832" i="3"/>
  <c r="V1832" i="3"/>
  <c r="W1832" i="3"/>
  <c r="X1832" i="3"/>
  <c r="Y1832" i="3"/>
  <c r="Z1832" i="3"/>
  <c r="AA1832" i="3"/>
  <c r="AB1832" i="3"/>
  <c r="AC1832" i="3"/>
  <c r="AD1832" i="3"/>
  <c r="AE1832" i="3"/>
  <c r="AF1832" i="3"/>
  <c r="AG1832" i="3"/>
  <c r="AH1832" i="3"/>
  <c r="AI1832" i="3"/>
  <c r="AJ1832" i="3"/>
  <c r="AK1832" i="3"/>
  <c r="AT1832" i="3"/>
  <c r="AU1832" i="3"/>
  <c r="AV1832" i="3"/>
  <c r="AW1832" i="3"/>
  <c r="AX1832" i="3"/>
  <c r="U1833" i="3"/>
  <c r="V1833" i="3"/>
  <c r="W1833" i="3"/>
  <c r="X1833" i="3"/>
  <c r="Y1833" i="3"/>
  <c r="Z1833" i="3"/>
  <c r="AA1833" i="3"/>
  <c r="AB1833" i="3"/>
  <c r="AC1833" i="3"/>
  <c r="AD1833" i="3"/>
  <c r="AE1833" i="3"/>
  <c r="AF1833" i="3"/>
  <c r="AG1833" i="3"/>
  <c r="AH1833" i="3"/>
  <c r="AI1833" i="3"/>
  <c r="AJ1833" i="3"/>
  <c r="AK1833" i="3"/>
  <c r="AT1833" i="3"/>
  <c r="AU1833" i="3"/>
  <c r="AV1833" i="3"/>
  <c r="AW1833" i="3"/>
  <c r="AX1833" i="3"/>
  <c r="U1834" i="3"/>
  <c r="V1834" i="3"/>
  <c r="W1834" i="3"/>
  <c r="X1834" i="3"/>
  <c r="Y1834" i="3"/>
  <c r="Z1834" i="3"/>
  <c r="AA1834" i="3"/>
  <c r="AB1834" i="3"/>
  <c r="AC1834" i="3"/>
  <c r="AD1834" i="3"/>
  <c r="AE1834" i="3"/>
  <c r="AF1834" i="3"/>
  <c r="AG1834" i="3"/>
  <c r="AH1834" i="3"/>
  <c r="AI1834" i="3"/>
  <c r="AJ1834" i="3"/>
  <c r="AK1834" i="3"/>
  <c r="AT1834" i="3"/>
  <c r="AU1834" i="3"/>
  <c r="AV1834" i="3"/>
  <c r="AW1834" i="3"/>
  <c r="AX1834" i="3"/>
  <c r="U1835" i="3"/>
  <c r="V1835" i="3"/>
  <c r="W1835" i="3"/>
  <c r="X1835" i="3"/>
  <c r="Y1835" i="3"/>
  <c r="Z1835" i="3"/>
  <c r="AA1835" i="3"/>
  <c r="AB1835" i="3"/>
  <c r="AC1835" i="3"/>
  <c r="AD1835" i="3"/>
  <c r="AE1835" i="3"/>
  <c r="AF1835" i="3"/>
  <c r="AG1835" i="3"/>
  <c r="AH1835" i="3"/>
  <c r="AI1835" i="3"/>
  <c r="AJ1835" i="3"/>
  <c r="AK1835" i="3"/>
  <c r="AT1835" i="3"/>
  <c r="AU1835" i="3"/>
  <c r="AV1835" i="3"/>
  <c r="AW1835" i="3"/>
  <c r="AX1835" i="3"/>
  <c r="U1836" i="3"/>
  <c r="V1836" i="3"/>
  <c r="W1836" i="3"/>
  <c r="X1836" i="3"/>
  <c r="Y1836" i="3"/>
  <c r="Z1836" i="3"/>
  <c r="AA1836" i="3"/>
  <c r="AB1836" i="3"/>
  <c r="AC1836" i="3"/>
  <c r="AD1836" i="3"/>
  <c r="AE1836" i="3"/>
  <c r="AF1836" i="3"/>
  <c r="AG1836" i="3"/>
  <c r="AH1836" i="3"/>
  <c r="AI1836" i="3"/>
  <c r="AJ1836" i="3"/>
  <c r="AK1836" i="3"/>
  <c r="AT1836" i="3"/>
  <c r="AU1836" i="3"/>
  <c r="AV1836" i="3"/>
  <c r="AW1836" i="3"/>
  <c r="AX1836" i="3"/>
  <c r="U1837" i="3"/>
  <c r="V1837" i="3"/>
  <c r="W1837" i="3"/>
  <c r="X1837" i="3"/>
  <c r="Y1837" i="3"/>
  <c r="Z1837" i="3"/>
  <c r="AA1837" i="3"/>
  <c r="AB1837" i="3"/>
  <c r="AC1837" i="3"/>
  <c r="AD1837" i="3"/>
  <c r="AE1837" i="3"/>
  <c r="AF1837" i="3"/>
  <c r="AG1837" i="3"/>
  <c r="AH1837" i="3"/>
  <c r="AI1837" i="3"/>
  <c r="AJ1837" i="3"/>
  <c r="AK1837" i="3"/>
  <c r="AT1837" i="3"/>
  <c r="AU1837" i="3"/>
  <c r="AV1837" i="3"/>
  <c r="AW1837" i="3"/>
  <c r="AX1837" i="3"/>
  <c r="U1838" i="3"/>
  <c r="V1838" i="3"/>
  <c r="W1838" i="3"/>
  <c r="X1838" i="3"/>
  <c r="Y1838" i="3"/>
  <c r="Z1838" i="3"/>
  <c r="AA1838" i="3"/>
  <c r="AB1838" i="3"/>
  <c r="AC1838" i="3"/>
  <c r="AD1838" i="3"/>
  <c r="AE1838" i="3"/>
  <c r="AF1838" i="3"/>
  <c r="AG1838" i="3"/>
  <c r="AH1838" i="3"/>
  <c r="AI1838" i="3"/>
  <c r="AJ1838" i="3"/>
  <c r="AK1838" i="3"/>
  <c r="AT1838" i="3"/>
  <c r="AU1838" i="3"/>
  <c r="AV1838" i="3"/>
  <c r="AW1838" i="3"/>
  <c r="AX1838" i="3"/>
  <c r="U1839" i="3"/>
  <c r="V1839" i="3"/>
  <c r="W1839" i="3"/>
  <c r="X1839" i="3"/>
  <c r="Y1839" i="3"/>
  <c r="Z1839" i="3"/>
  <c r="AA1839" i="3"/>
  <c r="AB1839" i="3"/>
  <c r="AC1839" i="3"/>
  <c r="AD1839" i="3"/>
  <c r="AE1839" i="3"/>
  <c r="AF1839" i="3"/>
  <c r="AG1839" i="3"/>
  <c r="AH1839" i="3"/>
  <c r="AI1839" i="3"/>
  <c r="AJ1839" i="3"/>
  <c r="AK1839" i="3"/>
  <c r="AT1839" i="3"/>
  <c r="AU1839" i="3"/>
  <c r="AV1839" i="3"/>
  <c r="AW1839" i="3"/>
  <c r="AX1839" i="3"/>
  <c r="U1840" i="3"/>
  <c r="V1840" i="3"/>
  <c r="W1840" i="3"/>
  <c r="X1840" i="3"/>
  <c r="Y1840" i="3"/>
  <c r="Z1840" i="3"/>
  <c r="AA1840" i="3"/>
  <c r="AB1840" i="3"/>
  <c r="AC1840" i="3"/>
  <c r="AD1840" i="3"/>
  <c r="AE1840" i="3"/>
  <c r="AF1840" i="3"/>
  <c r="AG1840" i="3"/>
  <c r="AH1840" i="3"/>
  <c r="AI1840" i="3"/>
  <c r="AJ1840" i="3"/>
  <c r="AK1840" i="3"/>
  <c r="AT1840" i="3"/>
  <c r="AU1840" i="3"/>
  <c r="AV1840" i="3"/>
  <c r="AW1840" i="3"/>
  <c r="AX1840" i="3"/>
  <c r="U1841" i="3"/>
  <c r="V1841" i="3"/>
  <c r="W1841" i="3"/>
  <c r="X1841" i="3"/>
  <c r="Y1841" i="3"/>
  <c r="Z1841" i="3"/>
  <c r="AA1841" i="3"/>
  <c r="AB1841" i="3"/>
  <c r="AC1841" i="3"/>
  <c r="AD1841" i="3"/>
  <c r="AE1841" i="3"/>
  <c r="AF1841" i="3"/>
  <c r="AG1841" i="3"/>
  <c r="AH1841" i="3"/>
  <c r="AI1841" i="3"/>
  <c r="AJ1841" i="3"/>
  <c r="AK1841" i="3"/>
  <c r="AT1841" i="3"/>
  <c r="AU1841" i="3"/>
  <c r="AV1841" i="3"/>
  <c r="AW1841" i="3"/>
  <c r="AX1841" i="3"/>
  <c r="U1842" i="3"/>
  <c r="V1842" i="3"/>
  <c r="W1842" i="3"/>
  <c r="X1842" i="3"/>
  <c r="Y1842" i="3"/>
  <c r="Z1842" i="3"/>
  <c r="AA1842" i="3"/>
  <c r="AB1842" i="3"/>
  <c r="AC1842" i="3"/>
  <c r="AD1842" i="3"/>
  <c r="AE1842" i="3"/>
  <c r="AF1842" i="3"/>
  <c r="AG1842" i="3"/>
  <c r="AH1842" i="3"/>
  <c r="AI1842" i="3"/>
  <c r="AJ1842" i="3"/>
  <c r="AK1842" i="3"/>
  <c r="AT1842" i="3"/>
  <c r="AU1842" i="3"/>
  <c r="AV1842" i="3"/>
  <c r="AW1842" i="3"/>
  <c r="AX1842" i="3"/>
  <c r="U1843" i="3"/>
  <c r="V1843" i="3"/>
  <c r="W1843" i="3"/>
  <c r="X1843" i="3"/>
  <c r="Y1843" i="3"/>
  <c r="Z1843" i="3"/>
  <c r="AA1843" i="3"/>
  <c r="AB1843" i="3"/>
  <c r="AC1843" i="3"/>
  <c r="AD1843" i="3"/>
  <c r="AE1843" i="3"/>
  <c r="AF1843" i="3"/>
  <c r="AG1843" i="3"/>
  <c r="AH1843" i="3"/>
  <c r="AI1843" i="3"/>
  <c r="AJ1843" i="3"/>
  <c r="AK1843" i="3"/>
  <c r="AT1843" i="3"/>
  <c r="AU1843" i="3"/>
  <c r="AV1843" i="3"/>
  <c r="AW1843" i="3"/>
  <c r="AX1843" i="3"/>
  <c r="U1844" i="3"/>
  <c r="V1844" i="3"/>
  <c r="W1844" i="3"/>
  <c r="X1844" i="3"/>
  <c r="Y1844" i="3"/>
  <c r="Z1844" i="3"/>
  <c r="AA1844" i="3"/>
  <c r="AB1844" i="3"/>
  <c r="AC1844" i="3"/>
  <c r="AD1844" i="3"/>
  <c r="AE1844" i="3"/>
  <c r="AF1844" i="3"/>
  <c r="AG1844" i="3"/>
  <c r="AH1844" i="3"/>
  <c r="AI1844" i="3"/>
  <c r="AJ1844" i="3"/>
  <c r="AK1844" i="3"/>
  <c r="AT1844" i="3"/>
  <c r="AU1844" i="3"/>
  <c r="AV1844" i="3"/>
  <c r="AW1844" i="3"/>
  <c r="AX1844" i="3"/>
  <c r="U1845" i="3"/>
  <c r="V1845" i="3"/>
  <c r="W1845" i="3"/>
  <c r="X1845" i="3"/>
  <c r="Y1845" i="3"/>
  <c r="Z1845" i="3"/>
  <c r="AA1845" i="3"/>
  <c r="AB1845" i="3"/>
  <c r="AC1845" i="3"/>
  <c r="AD1845" i="3"/>
  <c r="AE1845" i="3"/>
  <c r="AF1845" i="3"/>
  <c r="AG1845" i="3"/>
  <c r="AH1845" i="3"/>
  <c r="AI1845" i="3"/>
  <c r="AJ1845" i="3"/>
  <c r="AK1845" i="3"/>
  <c r="AT1845" i="3"/>
  <c r="AU1845" i="3"/>
  <c r="AV1845" i="3"/>
  <c r="AW1845" i="3"/>
  <c r="AX1845" i="3"/>
  <c r="U1846" i="3"/>
  <c r="V1846" i="3"/>
  <c r="W1846" i="3"/>
  <c r="X1846" i="3"/>
  <c r="Y1846" i="3"/>
  <c r="Z1846" i="3"/>
  <c r="AA1846" i="3"/>
  <c r="AB1846" i="3"/>
  <c r="AC1846" i="3"/>
  <c r="AD1846" i="3"/>
  <c r="AE1846" i="3"/>
  <c r="AF1846" i="3"/>
  <c r="AG1846" i="3"/>
  <c r="AH1846" i="3"/>
  <c r="AI1846" i="3"/>
  <c r="AJ1846" i="3"/>
  <c r="AK1846" i="3"/>
  <c r="AT1846" i="3"/>
  <c r="AU1846" i="3"/>
  <c r="AV1846" i="3"/>
  <c r="AW1846" i="3"/>
  <c r="AX1846" i="3"/>
  <c r="U1847" i="3"/>
  <c r="V1847" i="3"/>
  <c r="W1847" i="3"/>
  <c r="X1847" i="3"/>
  <c r="Y1847" i="3"/>
  <c r="Z1847" i="3"/>
  <c r="AA1847" i="3"/>
  <c r="AB1847" i="3"/>
  <c r="AC1847" i="3"/>
  <c r="AD1847" i="3"/>
  <c r="AE1847" i="3"/>
  <c r="AF1847" i="3"/>
  <c r="AG1847" i="3"/>
  <c r="AH1847" i="3"/>
  <c r="AI1847" i="3"/>
  <c r="AJ1847" i="3"/>
  <c r="AK1847" i="3"/>
  <c r="AT1847" i="3"/>
  <c r="AU1847" i="3"/>
  <c r="AV1847" i="3"/>
  <c r="AW1847" i="3"/>
  <c r="AX1847" i="3"/>
  <c r="U1848" i="3"/>
  <c r="V1848" i="3"/>
  <c r="W1848" i="3"/>
  <c r="X1848" i="3"/>
  <c r="Y1848" i="3"/>
  <c r="Z1848" i="3"/>
  <c r="AA1848" i="3"/>
  <c r="AB1848" i="3"/>
  <c r="AC1848" i="3"/>
  <c r="AD1848" i="3"/>
  <c r="AE1848" i="3"/>
  <c r="AF1848" i="3"/>
  <c r="AG1848" i="3"/>
  <c r="AH1848" i="3"/>
  <c r="AI1848" i="3"/>
  <c r="AJ1848" i="3"/>
  <c r="AK1848" i="3"/>
  <c r="AT1848" i="3"/>
  <c r="AU1848" i="3"/>
  <c r="AV1848" i="3"/>
  <c r="AW1848" i="3"/>
  <c r="AX1848" i="3"/>
  <c r="U1849" i="3"/>
  <c r="V1849" i="3"/>
  <c r="W1849" i="3"/>
  <c r="X1849" i="3"/>
  <c r="Y1849" i="3"/>
  <c r="Z1849" i="3"/>
  <c r="AA1849" i="3"/>
  <c r="AB1849" i="3"/>
  <c r="AC1849" i="3"/>
  <c r="AD1849" i="3"/>
  <c r="AE1849" i="3"/>
  <c r="AF1849" i="3"/>
  <c r="AG1849" i="3"/>
  <c r="AH1849" i="3"/>
  <c r="AI1849" i="3"/>
  <c r="AJ1849" i="3"/>
  <c r="AK1849" i="3"/>
  <c r="AT1849" i="3"/>
  <c r="AU1849" i="3"/>
  <c r="AV1849" i="3"/>
  <c r="AW1849" i="3"/>
  <c r="AX1849" i="3"/>
  <c r="U1850" i="3"/>
  <c r="V1850" i="3"/>
  <c r="W1850" i="3"/>
  <c r="X1850" i="3"/>
  <c r="Y1850" i="3"/>
  <c r="Z1850" i="3"/>
  <c r="AA1850" i="3"/>
  <c r="AB1850" i="3"/>
  <c r="AC1850" i="3"/>
  <c r="AD1850" i="3"/>
  <c r="AE1850" i="3"/>
  <c r="AF1850" i="3"/>
  <c r="AG1850" i="3"/>
  <c r="AH1850" i="3"/>
  <c r="AI1850" i="3"/>
  <c r="AJ1850" i="3"/>
  <c r="AK1850" i="3"/>
  <c r="AT1850" i="3"/>
  <c r="AU1850" i="3"/>
  <c r="AV1850" i="3"/>
  <c r="AW1850" i="3"/>
  <c r="AX1850" i="3"/>
  <c r="U1851" i="3"/>
  <c r="V1851" i="3"/>
  <c r="W1851" i="3"/>
  <c r="X1851" i="3"/>
  <c r="Y1851" i="3"/>
  <c r="Z1851" i="3"/>
  <c r="AA1851" i="3"/>
  <c r="AB1851" i="3"/>
  <c r="AC1851" i="3"/>
  <c r="AD1851" i="3"/>
  <c r="AE1851" i="3"/>
  <c r="AF1851" i="3"/>
  <c r="AG1851" i="3"/>
  <c r="AH1851" i="3"/>
  <c r="AI1851" i="3"/>
  <c r="AJ1851" i="3"/>
  <c r="AK1851" i="3"/>
  <c r="AT1851" i="3"/>
  <c r="AU1851" i="3"/>
  <c r="AV1851" i="3"/>
  <c r="AW1851" i="3"/>
  <c r="AX1851" i="3"/>
  <c r="U1852" i="3"/>
  <c r="V1852" i="3"/>
  <c r="W1852" i="3"/>
  <c r="X1852" i="3"/>
  <c r="Y1852" i="3"/>
  <c r="Z1852" i="3"/>
  <c r="AA1852" i="3"/>
  <c r="AB1852" i="3"/>
  <c r="AC1852" i="3"/>
  <c r="AD1852" i="3"/>
  <c r="AE1852" i="3"/>
  <c r="AF1852" i="3"/>
  <c r="AG1852" i="3"/>
  <c r="AH1852" i="3"/>
  <c r="AI1852" i="3"/>
  <c r="AJ1852" i="3"/>
  <c r="AK1852" i="3"/>
  <c r="AT1852" i="3"/>
  <c r="AU1852" i="3"/>
  <c r="AV1852" i="3"/>
  <c r="AW1852" i="3"/>
  <c r="AX1852" i="3"/>
  <c r="U1853" i="3"/>
  <c r="V1853" i="3"/>
  <c r="W1853" i="3"/>
  <c r="X1853" i="3"/>
  <c r="Y1853" i="3"/>
  <c r="Z1853" i="3"/>
  <c r="AA1853" i="3"/>
  <c r="AB1853" i="3"/>
  <c r="AC1853" i="3"/>
  <c r="AD1853" i="3"/>
  <c r="AE1853" i="3"/>
  <c r="AF1853" i="3"/>
  <c r="AG1853" i="3"/>
  <c r="AH1853" i="3"/>
  <c r="AI1853" i="3"/>
  <c r="AJ1853" i="3"/>
  <c r="AK1853" i="3"/>
  <c r="AT1853" i="3"/>
  <c r="AU1853" i="3"/>
  <c r="AV1853" i="3"/>
  <c r="AW1853" i="3"/>
  <c r="AX1853" i="3"/>
  <c r="U1854" i="3"/>
  <c r="V1854" i="3"/>
  <c r="W1854" i="3"/>
  <c r="X1854" i="3"/>
  <c r="Y1854" i="3"/>
  <c r="Z1854" i="3"/>
  <c r="AA1854" i="3"/>
  <c r="AB1854" i="3"/>
  <c r="AC1854" i="3"/>
  <c r="AD1854" i="3"/>
  <c r="AE1854" i="3"/>
  <c r="AF1854" i="3"/>
  <c r="AG1854" i="3"/>
  <c r="AH1854" i="3"/>
  <c r="AI1854" i="3"/>
  <c r="AJ1854" i="3"/>
  <c r="AK1854" i="3"/>
  <c r="AT1854" i="3"/>
  <c r="AU1854" i="3"/>
  <c r="AV1854" i="3"/>
  <c r="AW1854" i="3"/>
  <c r="AX1854" i="3"/>
  <c r="U1855" i="3"/>
  <c r="V1855" i="3"/>
  <c r="W1855" i="3"/>
  <c r="X1855" i="3"/>
  <c r="Y1855" i="3"/>
  <c r="Z1855" i="3"/>
  <c r="AA1855" i="3"/>
  <c r="AB1855" i="3"/>
  <c r="AC1855" i="3"/>
  <c r="AD1855" i="3"/>
  <c r="AE1855" i="3"/>
  <c r="AF1855" i="3"/>
  <c r="AG1855" i="3"/>
  <c r="AH1855" i="3"/>
  <c r="AI1855" i="3"/>
  <c r="AJ1855" i="3"/>
  <c r="AK1855" i="3"/>
  <c r="AT1855" i="3"/>
  <c r="AU1855" i="3"/>
  <c r="AV1855" i="3"/>
  <c r="AW1855" i="3"/>
  <c r="AX1855" i="3"/>
  <c r="U1856" i="3"/>
  <c r="V1856" i="3"/>
  <c r="W1856" i="3"/>
  <c r="X1856" i="3"/>
  <c r="Y1856" i="3"/>
  <c r="Z1856" i="3"/>
  <c r="AA1856" i="3"/>
  <c r="AB1856" i="3"/>
  <c r="AC1856" i="3"/>
  <c r="AD1856" i="3"/>
  <c r="AE1856" i="3"/>
  <c r="AF1856" i="3"/>
  <c r="AG1856" i="3"/>
  <c r="AH1856" i="3"/>
  <c r="AI1856" i="3"/>
  <c r="AJ1856" i="3"/>
  <c r="AK1856" i="3"/>
  <c r="AT1856" i="3"/>
  <c r="AU1856" i="3"/>
  <c r="AV1856" i="3"/>
  <c r="AW1856" i="3"/>
  <c r="AX1856" i="3"/>
  <c r="U1857" i="3"/>
  <c r="V1857" i="3"/>
  <c r="W1857" i="3"/>
  <c r="X1857" i="3"/>
  <c r="Y1857" i="3"/>
  <c r="Z1857" i="3"/>
  <c r="AA1857" i="3"/>
  <c r="AB1857" i="3"/>
  <c r="AC1857" i="3"/>
  <c r="AD1857" i="3"/>
  <c r="AE1857" i="3"/>
  <c r="AF1857" i="3"/>
  <c r="AG1857" i="3"/>
  <c r="AH1857" i="3"/>
  <c r="AI1857" i="3"/>
  <c r="AJ1857" i="3"/>
  <c r="AK1857" i="3"/>
  <c r="AT1857" i="3"/>
  <c r="AU1857" i="3"/>
  <c r="AV1857" i="3"/>
  <c r="AW1857" i="3"/>
  <c r="AX1857" i="3"/>
  <c r="U1858" i="3"/>
  <c r="V1858" i="3"/>
  <c r="W1858" i="3"/>
  <c r="X1858" i="3"/>
  <c r="Y1858" i="3"/>
  <c r="Z1858" i="3"/>
  <c r="AA1858" i="3"/>
  <c r="AB1858" i="3"/>
  <c r="AC1858" i="3"/>
  <c r="AD1858" i="3"/>
  <c r="AE1858" i="3"/>
  <c r="AF1858" i="3"/>
  <c r="AG1858" i="3"/>
  <c r="AH1858" i="3"/>
  <c r="AI1858" i="3"/>
  <c r="AJ1858" i="3"/>
  <c r="AK1858" i="3"/>
  <c r="AT1858" i="3"/>
  <c r="AU1858" i="3"/>
  <c r="AV1858" i="3"/>
  <c r="AW1858" i="3"/>
  <c r="AX1858" i="3"/>
  <c r="U1859" i="3"/>
  <c r="V1859" i="3"/>
  <c r="W1859" i="3"/>
  <c r="X1859" i="3"/>
  <c r="Y1859" i="3"/>
  <c r="Z1859" i="3"/>
  <c r="AA1859" i="3"/>
  <c r="AB1859" i="3"/>
  <c r="AC1859" i="3"/>
  <c r="AD1859" i="3"/>
  <c r="AE1859" i="3"/>
  <c r="AF1859" i="3"/>
  <c r="AG1859" i="3"/>
  <c r="AH1859" i="3"/>
  <c r="AI1859" i="3"/>
  <c r="AJ1859" i="3"/>
  <c r="AK1859" i="3"/>
  <c r="AT1859" i="3"/>
  <c r="AU1859" i="3"/>
  <c r="AV1859" i="3"/>
  <c r="AW1859" i="3"/>
  <c r="AX1859" i="3"/>
  <c r="U1860" i="3"/>
  <c r="V1860" i="3"/>
  <c r="W1860" i="3"/>
  <c r="X1860" i="3"/>
  <c r="Y1860" i="3"/>
  <c r="Z1860" i="3"/>
  <c r="AA1860" i="3"/>
  <c r="AB1860" i="3"/>
  <c r="AC1860" i="3"/>
  <c r="AD1860" i="3"/>
  <c r="AE1860" i="3"/>
  <c r="AF1860" i="3"/>
  <c r="AG1860" i="3"/>
  <c r="AH1860" i="3"/>
  <c r="AI1860" i="3"/>
  <c r="AJ1860" i="3"/>
  <c r="AK1860" i="3"/>
  <c r="AT1860" i="3"/>
  <c r="AU1860" i="3"/>
  <c r="AV1860" i="3"/>
  <c r="AW1860" i="3"/>
  <c r="AX1860" i="3"/>
  <c r="U1861" i="3"/>
  <c r="V1861" i="3"/>
  <c r="W1861" i="3"/>
  <c r="X1861" i="3"/>
  <c r="Y1861" i="3"/>
  <c r="Z1861" i="3"/>
  <c r="AA1861" i="3"/>
  <c r="AB1861" i="3"/>
  <c r="AC1861" i="3"/>
  <c r="AD1861" i="3"/>
  <c r="AE1861" i="3"/>
  <c r="AF1861" i="3"/>
  <c r="AG1861" i="3"/>
  <c r="AH1861" i="3"/>
  <c r="AI1861" i="3"/>
  <c r="AJ1861" i="3"/>
  <c r="AK1861" i="3"/>
  <c r="AT1861" i="3"/>
  <c r="AU1861" i="3"/>
  <c r="AV1861" i="3"/>
  <c r="AW1861" i="3"/>
  <c r="AX1861" i="3"/>
  <c r="U1862" i="3"/>
  <c r="V1862" i="3"/>
  <c r="W1862" i="3"/>
  <c r="X1862" i="3"/>
  <c r="Y1862" i="3"/>
  <c r="Z1862" i="3"/>
  <c r="AA1862" i="3"/>
  <c r="AB1862" i="3"/>
  <c r="AC1862" i="3"/>
  <c r="AD1862" i="3"/>
  <c r="AE1862" i="3"/>
  <c r="AF1862" i="3"/>
  <c r="AG1862" i="3"/>
  <c r="AH1862" i="3"/>
  <c r="AI1862" i="3"/>
  <c r="AJ1862" i="3"/>
  <c r="AK1862" i="3"/>
  <c r="AT1862" i="3"/>
  <c r="AU1862" i="3"/>
  <c r="AV1862" i="3"/>
  <c r="AW1862" i="3"/>
  <c r="AX1862" i="3"/>
  <c r="U1863" i="3"/>
  <c r="V1863" i="3"/>
  <c r="W1863" i="3"/>
  <c r="X1863" i="3"/>
  <c r="Y1863" i="3"/>
  <c r="Z1863" i="3"/>
  <c r="AA1863" i="3"/>
  <c r="AB1863" i="3"/>
  <c r="AC1863" i="3"/>
  <c r="AD1863" i="3"/>
  <c r="AE1863" i="3"/>
  <c r="AF1863" i="3"/>
  <c r="AG1863" i="3"/>
  <c r="AH1863" i="3"/>
  <c r="AI1863" i="3"/>
  <c r="AJ1863" i="3"/>
  <c r="AK1863" i="3"/>
  <c r="AT1863" i="3"/>
  <c r="AU1863" i="3"/>
  <c r="AV1863" i="3"/>
  <c r="AW1863" i="3"/>
  <c r="AX1863" i="3"/>
  <c r="U1864" i="3"/>
  <c r="V1864" i="3"/>
  <c r="W1864" i="3"/>
  <c r="X1864" i="3"/>
  <c r="Y1864" i="3"/>
  <c r="Z1864" i="3"/>
  <c r="AA1864" i="3"/>
  <c r="AB1864" i="3"/>
  <c r="AC1864" i="3"/>
  <c r="AD1864" i="3"/>
  <c r="AE1864" i="3"/>
  <c r="AF1864" i="3"/>
  <c r="AG1864" i="3"/>
  <c r="AH1864" i="3"/>
  <c r="AI1864" i="3"/>
  <c r="AJ1864" i="3"/>
  <c r="AK1864" i="3"/>
  <c r="AT1864" i="3"/>
  <c r="AU1864" i="3"/>
  <c r="AV1864" i="3"/>
  <c r="AW1864" i="3"/>
  <c r="AX1864" i="3"/>
  <c r="U1865" i="3"/>
  <c r="V1865" i="3"/>
  <c r="W1865" i="3"/>
  <c r="X1865" i="3"/>
  <c r="Y1865" i="3"/>
  <c r="Z1865" i="3"/>
  <c r="AA1865" i="3"/>
  <c r="AB1865" i="3"/>
  <c r="AC1865" i="3"/>
  <c r="AD1865" i="3"/>
  <c r="AE1865" i="3"/>
  <c r="AF1865" i="3"/>
  <c r="AG1865" i="3"/>
  <c r="AH1865" i="3"/>
  <c r="AI1865" i="3"/>
  <c r="AJ1865" i="3"/>
  <c r="AK1865" i="3"/>
  <c r="AT1865" i="3"/>
  <c r="AU1865" i="3"/>
  <c r="AV1865" i="3"/>
  <c r="AW1865" i="3"/>
  <c r="AX1865" i="3"/>
  <c r="U1866" i="3"/>
  <c r="V1866" i="3"/>
  <c r="W1866" i="3"/>
  <c r="X1866" i="3"/>
  <c r="Y1866" i="3"/>
  <c r="Z1866" i="3"/>
  <c r="AA1866" i="3"/>
  <c r="AB1866" i="3"/>
  <c r="AC1866" i="3"/>
  <c r="AD1866" i="3"/>
  <c r="AE1866" i="3"/>
  <c r="AF1866" i="3"/>
  <c r="AG1866" i="3"/>
  <c r="AH1866" i="3"/>
  <c r="AI1866" i="3"/>
  <c r="AJ1866" i="3"/>
  <c r="AK1866" i="3"/>
  <c r="AT1866" i="3"/>
  <c r="AU1866" i="3"/>
  <c r="AV1866" i="3"/>
  <c r="AW1866" i="3"/>
  <c r="AX1866" i="3"/>
  <c r="U1867" i="3"/>
  <c r="V1867" i="3"/>
  <c r="W1867" i="3"/>
  <c r="X1867" i="3"/>
  <c r="Y1867" i="3"/>
  <c r="Z1867" i="3"/>
  <c r="AA1867" i="3"/>
  <c r="AB1867" i="3"/>
  <c r="AC1867" i="3"/>
  <c r="AD1867" i="3"/>
  <c r="AE1867" i="3"/>
  <c r="AF1867" i="3"/>
  <c r="AG1867" i="3"/>
  <c r="AH1867" i="3"/>
  <c r="AI1867" i="3"/>
  <c r="AJ1867" i="3"/>
  <c r="AK1867" i="3"/>
  <c r="AT1867" i="3"/>
  <c r="AU1867" i="3"/>
  <c r="AV1867" i="3"/>
  <c r="AW1867" i="3"/>
  <c r="AX1867" i="3"/>
  <c r="U1868" i="3"/>
  <c r="V1868" i="3"/>
  <c r="W1868" i="3"/>
  <c r="X1868" i="3"/>
  <c r="Y1868" i="3"/>
  <c r="Z1868" i="3"/>
  <c r="AA1868" i="3"/>
  <c r="AB1868" i="3"/>
  <c r="AC1868" i="3"/>
  <c r="AD1868" i="3"/>
  <c r="AE1868" i="3"/>
  <c r="AF1868" i="3"/>
  <c r="AG1868" i="3"/>
  <c r="AH1868" i="3"/>
  <c r="AI1868" i="3"/>
  <c r="AJ1868" i="3"/>
  <c r="AK1868" i="3"/>
  <c r="AT1868" i="3"/>
  <c r="AU1868" i="3"/>
  <c r="AV1868" i="3"/>
  <c r="AW1868" i="3"/>
  <c r="AX1868" i="3"/>
  <c r="U1869" i="3"/>
  <c r="V1869" i="3"/>
  <c r="W1869" i="3"/>
  <c r="X1869" i="3"/>
  <c r="Y1869" i="3"/>
  <c r="Z1869" i="3"/>
  <c r="AA1869" i="3"/>
  <c r="AB1869" i="3"/>
  <c r="AC1869" i="3"/>
  <c r="AD1869" i="3"/>
  <c r="AE1869" i="3"/>
  <c r="AF1869" i="3"/>
  <c r="AG1869" i="3"/>
  <c r="AH1869" i="3"/>
  <c r="AI1869" i="3"/>
  <c r="AJ1869" i="3"/>
  <c r="AK1869" i="3"/>
  <c r="AT1869" i="3"/>
  <c r="AU1869" i="3"/>
  <c r="AV1869" i="3"/>
  <c r="AW1869" i="3"/>
  <c r="AX1869" i="3"/>
  <c r="U1870" i="3"/>
  <c r="V1870" i="3"/>
  <c r="W1870" i="3"/>
  <c r="X1870" i="3"/>
  <c r="Y1870" i="3"/>
  <c r="Z1870" i="3"/>
  <c r="AA1870" i="3"/>
  <c r="AB1870" i="3"/>
  <c r="AC1870" i="3"/>
  <c r="AD1870" i="3"/>
  <c r="AE1870" i="3"/>
  <c r="AF1870" i="3"/>
  <c r="AG1870" i="3"/>
  <c r="AH1870" i="3"/>
  <c r="AI1870" i="3"/>
  <c r="AJ1870" i="3"/>
  <c r="AK1870" i="3"/>
  <c r="AT1870" i="3"/>
  <c r="AU1870" i="3"/>
  <c r="AV1870" i="3"/>
  <c r="AW1870" i="3"/>
  <c r="AX1870" i="3"/>
  <c r="U1871" i="3"/>
  <c r="V1871" i="3"/>
  <c r="W1871" i="3"/>
  <c r="X1871" i="3"/>
  <c r="Y1871" i="3"/>
  <c r="Z1871" i="3"/>
  <c r="AA1871" i="3"/>
  <c r="AB1871" i="3"/>
  <c r="AC1871" i="3"/>
  <c r="AD1871" i="3"/>
  <c r="AE1871" i="3"/>
  <c r="AF1871" i="3"/>
  <c r="AG1871" i="3"/>
  <c r="AH1871" i="3"/>
  <c r="AI1871" i="3"/>
  <c r="AJ1871" i="3"/>
  <c r="AK1871" i="3"/>
  <c r="AT1871" i="3"/>
  <c r="AU1871" i="3"/>
  <c r="AV1871" i="3"/>
  <c r="AW1871" i="3"/>
  <c r="AX1871" i="3"/>
  <c r="U1872" i="3"/>
  <c r="V1872" i="3"/>
  <c r="W1872" i="3"/>
  <c r="X1872" i="3"/>
  <c r="Y1872" i="3"/>
  <c r="Z1872" i="3"/>
  <c r="AA1872" i="3"/>
  <c r="AB1872" i="3"/>
  <c r="AC1872" i="3"/>
  <c r="AD1872" i="3"/>
  <c r="AE1872" i="3"/>
  <c r="AF1872" i="3"/>
  <c r="AG1872" i="3"/>
  <c r="AH1872" i="3"/>
  <c r="AI1872" i="3"/>
  <c r="AJ1872" i="3"/>
  <c r="AK1872" i="3"/>
  <c r="AT1872" i="3"/>
  <c r="AU1872" i="3"/>
  <c r="AV1872" i="3"/>
  <c r="AW1872" i="3"/>
  <c r="AX1872" i="3"/>
  <c r="U1873" i="3"/>
  <c r="V1873" i="3"/>
  <c r="W1873" i="3"/>
  <c r="X1873" i="3"/>
  <c r="Y1873" i="3"/>
  <c r="Z1873" i="3"/>
  <c r="AA1873" i="3"/>
  <c r="AB1873" i="3"/>
  <c r="AC1873" i="3"/>
  <c r="AD1873" i="3"/>
  <c r="AE1873" i="3"/>
  <c r="AF1873" i="3"/>
  <c r="AG1873" i="3"/>
  <c r="AH1873" i="3"/>
  <c r="AI1873" i="3"/>
  <c r="AJ1873" i="3"/>
  <c r="AK1873" i="3"/>
  <c r="AT1873" i="3"/>
  <c r="AU1873" i="3"/>
  <c r="AV1873" i="3"/>
  <c r="AW1873" i="3"/>
  <c r="AX1873" i="3"/>
  <c r="U1874" i="3"/>
  <c r="V1874" i="3"/>
  <c r="W1874" i="3"/>
  <c r="X1874" i="3"/>
  <c r="Y1874" i="3"/>
  <c r="Z1874" i="3"/>
  <c r="AA1874" i="3"/>
  <c r="AB1874" i="3"/>
  <c r="AC1874" i="3"/>
  <c r="AD1874" i="3"/>
  <c r="AE1874" i="3"/>
  <c r="AF1874" i="3"/>
  <c r="AG1874" i="3"/>
  <c r="AH1874" i="3"/>
  <c r="AI1874" i="3"/>
  <c r="AJ1874" i="3"/>
  <c r="AK1874" i="3"/>
  <c r="AT1874" i="3"/>
  <c r="AU1874" i="3"/>
  <c r="AV1874" i="3"/>
  <c r="AW1874" i="3"/>
  <c r="AX1874" i="3"/>
  <c r="U1875" i="3"/>
  <c r="V1875" i="3"/>
  <c r="W1875" i="3"/>
  <c r="X1875" i="3"/>
  <c r="Y1875" i="3"/>
  <c r="Z1875" i="3"/>
  <c r="AA1875" i="3"/>
  <c r="AB1875" i="3"/>
  <c r="AC1875" i="3"/>
  <c r="AD1875" i="3"/>
  <c r="AE1875" i="3"/>
  <c r="AF1875" i="3"/>
  <c r="AG1875" i="3"/>
  <c r="AH1875" i="3"/>
  <c r="AI1875" i="3"/>
  <c r="AJ1875" i="3"/>
  <c r="AK1875" i="3"/>
  <c r="AT1875" i="3"/>
  <c r="AU1875" i="3"/>
  <c r="AV1875" i="3"/>
  <c r="AW1875" i="3"/>
  <c r="AX1875" i="3"/>
  <c r="U1876" i="3"/>
  <c r="V1876" i="3"/>
  <c r="W1876" i="3"/>
  <c r="X1876" i="3"/>
  <c r="Y1876" i="3"/>
  <c r="Z1876" i="3"/>
  <c r="AA1876" i="3"/>
  <c r="AB1876" i="3"/>
  <c r="AC1876" i="3"/>
  <c r="AD1876" i="3"/>
  <c r="AE1876" i="3"/>
  <c r="AF1876" i="3"/>
  <c r="AG1876" i="3"/>
  <c r="AH1876" i="3"/>
  <c r="AI1876" i="3"/>
  <c r="AJ1876" i="3"/>
  <c r="AK1876" i="3"/>
  <c r="AT1876" i="3"/>
  <c r="AU1876" i="3"/>
  <c r="AV1876" i="3"/>
  <c r="AW1876" i="3"/>
  <c r="AX1876" i="3"/>
  <c r="U1877" i="3"/>
  <c r="V1877" i="3"/>
  <c r="W1877" i="3"/>
  <c r="X1877" i="3"/>
  <c r="Y1877" i="3"/>
  <c r="Z1877" i="3"/>
  <c r="AA1877" i="3"/>
  <c r="AB1877" i="3"/>
  <c r="AC1877" i="3"/>
  <c r="AD1877" i="3"/>
  <c r="AE1877" i="3"/>
  <c r="AF1877" i="3"/>
  <c r="AG1877" i="3"/>
  <c r="AH1877" i="3"/>
  <c r="AI1877" i="3"/>
  <c r="AJ1877" i="3"/>
  <c r="AK1877" i="3"/>
  <c r="AT1877" i="3"/>
  <c r="AU1877" i="3"/>
  <c r="AV1877" i="3"/>
  <c r="AW1877" i="3"/>
  <c r="AX1877" i="3"/>
  <c r="U1878" i="3"/>
  <c r="V1878" i="3"/>
  <c r="W1878" i="3"/>
  <c r="X1878" i="3"/>
  <c r="Y1878" i="3"/>
  <c r="Z1878" i="3"/>
  <c r="AA1878" i="3"/>
  <c r="AB1878" i="3"/>
  <c r="AC1878" i="3"/>
  <c r="AD1878" i="3"/>
  <c r="AE1878" i="3"/>
  <c r="AF1878" i="3"/>
  <c r="AG1878" i="3"/>
  <c r="AH1878" i="3"/>
  <c r="AI1878" i="3"/>
  <c r="AJ1878" i="3"/>
  <c r="AK1878" i="3"/>
  <c r="AT1878" i="3"/>
  <c r="AU1878" i="3"/>
  <c r="AV1878" i="3"/>
  <c r="AW1878" i="3"/>
  <c r="AX1878" i="3"/>
  <c r="U1879" i="3"/>
  <c r="V1879" i="3"/>
  <c r="W1879" i="3"/>
  <c r="X1879" i="3"/>
  <c r="Y1879" i="3"/>
  <c r="Z1879" i="3"/>
  <c r="AA1879" i="3"/>
  <c r="AB1879" i="3"/>
  <c r="AC1879" i="3"/>
  <c r="AD1879" i="3"/>
  <c r="AE1879" i="3"/>
  <c r="AF1879" i="3"/>
  <c r="AG1879" i="3"/>
  <c r="AH1879" i="3"/>
  <c r="AI1879" i="3"/>
  <c r="AJ1879" i="3"/>
  <c r="AK1879" i="3"/>
  <c r="AT1879" i="3"/>
  <c r="AU1879" i="3"/>
  <c r="AV1879" i="3"/>
  <c r="AW1879" i="3"/>
  <c r="AX1879" i="3"/>
  <c r="U1880" i="3"/>
  <c r="V1880" i="3"/>
  <c r="W1880" i="3"/>
  <c r="X1880" i="3"/>
  <c r="Y1880" i="3"/>
  <c r="Z1880" i="3"/>
  <c r="AA1880" i="3"/>
  <c r="AB1880" i="3"/>
  <c r="AC1880" i="3"/>
  <c r="AD1880" i="3"/>
  <c r="AE1880" i="3"/>
  <c r="AF1880" i="3"/>
  <c r="AG1880" i="3"/>
  <c r="AH1880" i="3"/>
  <c r="AI1880" i="3"/>
  <c r="AJ1880" i="3"/>
  <c r="AK1880" i="3"/>
  <c r="AT1880" i="3"/>
  <c r="AU1880" i="3"/>
  <c r="AV1880" i="3"/>
  <c r="AW1880" i="3"/>
  <c r="AX1880" i="3"/>
  <c r="U1881" i="3"/>
  <c r="V1881" i="3"/>
  <c r="W1881" i="3"/>
  <c r="X1881" i="3"/>
  <c r="Y1881" i="3"/>
  <c r="Z1881" i="3"/>
  <c r="AA1881" i="3"/>
  <c r="AB1881" i="3"/>
  <c r="AC1881" i="3"/>
  <c r="AD1881" i="3"/>
  <c r="AE1881" i="3"/>
  <c r="AF1881" i="3"/>
  <c r="AG1881" i="3"/>
  <c r="AH1881" i="3"/>
  <c r="AI1881" i="3"/>
  <c r="AJ1881" i="3"/>
  <c r="AK1881" i="3"/>
  <c r="AT1881" i="3"/>
  <c r="AU1881" i="3"/>
  <c r="AV1881" i="3"/>
  <c r="AW1881" i="3"/>
  <c r="AX1881" i="3"/>
  <c r="U1882" i="3"/>
  <c r="V1882" i="3"/>
  <c r="W1882" i="3"/>
  <c r="X1882" i="3"/>
  <c r="Y1882" i="3"/>
  <c r="Z1882" i="3"/>
  <c r="AA1882" i="3"/>
  <c r="AB1882" i="3"/>
  <c r="AC1882" i="3"/>
  <c r="AD1882" i="3"/>
  <c r="AE1882" i="3"/>
  <c r="AF1882" i="3"/>
  <c r="AG1882" i="3"/>
  <c r="AH1882" i="3"/>
  <c r="AI1882" i="3"/>
  <c r="AJ1882" i="3"/>
  <c r="AK1882" i="3"/>
  <c r="AT1882" i="3"/>
  <c r="AU1882" i="3"/>
  <c r="AV1882" i="3"/>
  <c r="AW1882" i="3"/>
  <c r="AX1882" i="3"/>
  <c r="U1883" i="3"/>
  <c r="V1883" i="3"/>
  <c r="W1883" i="3"/>
  <c r="X1883" i="3"/>
  <c r="Y1883" i="3"/>
  <c r="Z1883" i="3"/>
  <c r="AA1883" i="3"/>
  <c r="AB1883" i="3"/>
  <c r="AC1883" i="3"/>
  <c r="AD1883" i="3"/>
  <c r="AE1883" i="3"/>
  <c r="AF1883" i="3"/>
  <c r="AG1883" i="3"/>
  <c r="AH1883" i="3"/>
  <c r="AI1883" i="3"/>
  <c r="AJ1883" i="3"/>
  <c r="AK1883" i="3"/>
  <c r="AT1883" i="3"/>
  <c r="AU1883" i="3"/>
  <c r="AV1883" i="3"/>
  <c r="AW1883" i="3"/>
  <c r="AX1883" i="3"/>
  <c r="U1884" i="3"/>
  <c r="V1884" i="3"/>
  <c r="W1884" i="3"/>
  <c r="X1884" i="3"/>
  <c r="Y1884" i="3"/>
  <c r="Z1884" i="3"/>
  <c r="AA1884" i="3"/>
  <c r="AB1884" i="3"/>
  <c r="AC1884" i="3"/>
  <c r="AD1884" i="3"/>
  <c r="AE1884" i="3"/>
  <c r="AF1884" i="3"/>
  <c r="AG1884" i="3"/>
  <c r="AH1884" i="3"/>
  <c r="AI1884" i="3"/>
  <c r="AJ1884" i="3"/>
  <c r="AK1884" i="3"/>
  <c r="AT1884" i="3"/>
  <c r="AU1884" i="3"/>
  <c r="AV1884" i="3"/>
  <c r="AW1884" i="3"/>
  <c r="AX1884" i="3"/>
  <c r="U1885" i="3"/>
  <c r="V1885" i="3"/>
  <c r="W1885" i="3"/>
  <c r="X1885" i="3"/>
  <c r="Y1885" i="3"/>
  <c r="Z1885" i="3"/>
  <c r="AA1885" i="3"/>
  <c r="AB1885" i="3"/>
  <c r="AC1885" i="3"/>
  <c r="AD1885" i="3"/>
  <c r="AE1885" i="3"/>
  <c r="AF1885" i="3"/>
  <c r="AG1885" i="3"/>
  <c r="AH1885" i="3"/>
  <c r="AI1885" i="3"/>
  <c r="AJ1885" i="3"/>
  <c r="AK1885" i="3"/>
  <c r="AT1885" i="3"/>
  <c r="AU1885" i="3"/>
  <c r="AV1885" i="3"/>
  <c r="AW1885" i="3"/>
  <c r="AX1885" i="3"/>
  <c r="U1886" i="3"/>
  <c r="V1886" i="3"/>
  <c r="W1886" i="3"/>
  <c r="X1886" i="3"/>
  <c r="Y1886" i="3"/>
  <c r="Z1886" i="3"/>
  <c r="AA1886" i="3"/>
  <c r="AB1886" i="3"/>
  <c r="AC1886" i="3"/>
  <c r="AD1886" i="3"/>
  <c r="AE1886" i="3"/>
  <c r="AF1886" i="3"/>
  <c r="AG1886" i="3"/>
  <c r="AH1886" i="3"/>
  <c r="AI1886" i="3"/>
  <c r="AJ1886" i="3"/>
  <c r="AK1886" i="3"/>
  <c r="AT1886" i="3"/>
  <c r="AU1886" i="3"/>
  <c r="AV1886" i="3"/>
  <c r="AW1886" i="3"/>
  <c r="AX1886" i="3"/>
  <c r="U1887" i="3"/>
  <c r="V1887" i="3"/>
  <c r="W1887" i="3"/>
  <c r="X1887" i="3"/>
  <c r="Y1887" i="3"/>
  <c r="Z1887" i="3"/>
  <c r="AA1887" i="3"/>
  <c r="AB1887" i="3"/>
  <c r="AC1887" i="3"/>
  <c r="AD1887" i="3"/>
  <c r="AE1887" i="3"/>
  <c r="AF1887" i="3"/>
  <c r="AG1887" i="3"/>
  <c r="AH1887" i="3"/>
  <c r="AI1887" i="3"/>
  <c r="AJ1887" i="3"/>
  <c r="AK1887" i="3"/>
  <c r="AT1887" i="3"/>
  <c r="AU1887" i="3"/>
  <c r="AV1887" i="3"/>
  <c r="AW1887" i="3"/>
  <c r="AX1887" i="3"/>
  <c r="U1888" i="3"/>
  <c r="V1888" i="3"/>
  <c r="W1888" i="3"/>
  <c r="X1888" i="3"/>
  <c r="Y1888" i="3"/>
  <c r="Z1888" i="3"/>
  <c r="AA1888" i="3"/>
  <c r="AB1888" i="3"/>
  <c r="AC1888" i="3"/>
  <c r="AD1888" i="3"/>
  <c r="AE1888" i="3"/>
  <c r="AF1888" i="3"/>
  <c r="AG1888" i="3"/>
  <c r="AH1888" i="3"/>
  <c r="AI1888" i="3"/>
  <c r="AJ1888" i="3"/>
  <c r="AK1888" i="3"/>
  <c r="AT1888" i="3"/>
  <c r="AU1888" i="3"/>
  <c r="AV1888" i="3"/>
  <c r="AW1888" i="3"/>
  <c r="AX1888" i="3"/>
  <c r="U1889" i="3"/>
  <c r="V1889" i="3"/>
  <c r="W1889" i="3"/>
  <c r="X1889" i="3"/>
  <c r="Y1889" i="3"/>
  <c r="Z1889" i="3"/>
  <c r="AA1889" i="3"/>
  <c r="AB1889" i="3"/>
  <c r="AC1889" i="3"/>
  <c r="AD1889" i="3"/>
  <c r="AE1889" i="3"/>
  <c r="AF1889" i="3"/>
  <c r="AG1889" i="3"/>
  <c r="AH1889" i="3"/>
  <c r="AI1889" i="3"/>
  <c r="AJ1889" i="3"/>
  <c r="AK1889" i="3"/>
  <c r="AT1889" i="3"/>
  <c r="AU1889" i="3"/>
  <c r="AV1889" i="3"/>
  <c r="AW1889" i="3"/>
  <c r="AX1889" i="3"/>
  <c r="U1890" i="3"/>
  <c r="V1890" i="3"/>
  <c r="W1890" i="3"/>
  <c r="X1890" i="3"/>
  <c r="Y1890" i="3"/>
  <c r="Z1890" i="3"/>
  <c r="AA1890" i="3"/>
  <c r="AB1890" i="3"/>
  <c r="AC1890" i="3"/>
  <c r="AD1890" i="3"/>
  <c r="AE1890" i="3"/>
  <c r="AF1890" i="3"/>
  <c r="AG1890" i="3"/>
  <c r="AH1890" i="3"/>
  <c r="AI1890" i="3"/>
  <c r="AJ1890" i="3"/>
  <c r="AK1890" i="3"/>
  <c r="AT1890" i="3"/>
  <c r="AU1890" i="3"/>
  <c r="AV1890" i="3"/>
  <c r="AW1890" i="3"/>
  <c r="AX1890" i="3"/>
  <c r="U1891" i="3"/>
  <c r="V1891" i="3"/>
  <c r="W1891" i="3"/>
  <c r="X1891" i="3"/>
  <c r="Y1891" i="3"/>
  <c r="Z1891" i="3"/>
  <c r="AA1891" i="3"/>
  <c r="AB1891" i="3"/>
  <c r="AC1891" i="3"/>
  <c r="AD1891" i="3"/>
  <c r="AE1891" i="3"/>
  <c r="AF1891" i="3"/>
  <c r="AG1891" i="3"/>
  <c r="AH1891" i="3"/>
  <c r="AI1891" i="3"/>
  <c r="AJ1891" i="3"/>
  <c r="AK1891" i="3"/>
  <c r="AT1891" i="3"/>
  <c r="AU1891" i="3"/>
  <c r="AV1891" i="3"/>
  <c r="AW1891" i="3"/>
  <c r="AX1891" i="3"/>
  <c r="U1892" i="3"/>
  <c r="V1892" i="3"/>
  <c r="W1892" i="3"/>
  <c r="X1892" i="3"/>
  <c r="Y1892" i="3"/>
  <c r="Z1892" i="3"/>
  <c r="AA1892" i="3"/>
  <c r="AB1892" i="3"/>
  <c r="AC1892" i="3"/>
  <c r="AD1892" i="3"/>
  <c r="AE1892" i="3"/>
  <c r="AF1892" i="3"/>
  <c r="AG1892" i="3"/>
  <c r="AH1892" i="3"/>
  <c r="AI1892" i="3"/>
  <c r="AJ1892" i="3"/>
  <c r="AK1892" i="3"/>
  <c r="AT1892" i="3"/>
  <c r="AU1892" i="3"/>
  <c r="AV1892" i="3"/>
  <c r="AW1892" i="3"/>
  <c r="AX1892" i="3"/>
  <c r="U1893" i="3"/>
  <c r="V1893" i="3"/>
  <c r="W1893" i="3"/>
  <c r="X1893" i="3"/>
  <c r="Y1893" i="3"/>
  <c r="Z1893" i="3"/>
  <c r="AA1893" i="3"/>
  <c r="AB1893" i="3"/>
  <c r="AC1893" i="3"/>
  <c r="AD1893" i="3"/>
  <c r="AE1893" i="3"/>
  <c r="AF1893" i="3"/>
  <c r="AG1893" i="3"/>
  <c r="AH1893" i="3"/>
  <c r="AI1893" i="3"/>
  <c r="AJ1893" i="3"/>
  <c r="AK1893" i="3"/>
  <c r="AT1893" i="3"/>
  <c r="AU1893" i="3"/>
  <c r="AV1893" i="3"/>
  <c r="AW1893" i="3"/>
  <c r="AX1893" i="3"/>
  <c r="U1894" i="3"/>
  <c r="V1894" i="3"/>
  <c r="W1894" i="3"/>
  <c r="X1894" i="3"/>
  <c r="Y1894" i="3"/>
  <c r="Z1894" i="3"/>
  <c r="AA1894" i="3"/>
  <c r="AB1894" i="3"/>
  <c r="AC1894" i="3"/>
  <c r="AD1894" i="3"/>
  <c r="AE1894" i="3"/>
  <c r="AF1894" i="3"/>
  <c r="AG1894" i="3"/>
  <c r="AH1894" i="3"/>
  <c r="AI1894" i="3"/>
  <c r="AJ1894" i="3"/>
  <c r="AK1894" i="3"/>
  <c r="AT1894" i="3"/>
  <c r="AU1894" i="3"/>
  <c r="AV1894" i="3"/>
  <c r="AW1894" i="3"/>
  <c r="AX1894" i="3"/>
  <c r="U1895" i="3"/>
  <c r="V1895" i="3"/>
  <c r="W1895" i="3"/>
  <c r="X1895" i="3"/>
  <c r="Y1895" i="3"/>
  <c r="Z1895" i="3"/>
  <c r="AA1895" i="3"/>
  <c r="AB1895" i="3"/>
  <c r="AC1895" i="3"/>
  <c r="AD1895" i="3"/>
  <c r="AE1895" i="3"/>
  <c r="AF1895" i="3"/>
  <c r="AG1895" i="3"/>
  <c r="AH1895" i="3"/>
  <c r="AI1895" i="3"/>
  <c r="AJ1895" i="3"/>
  <c r="AK1895" i="3"/>
  <c r="AT1895" i="3"/>
  <c r="AU1895" i="3"/>
  <c r="AV1895" i="3"/>
  <c r="AW1895" i="3"/>
  <c r="AX1895" i="3"/>
  <c r="U1896" i="3"/>
  <c r="V1896" i="3"/>
  <c r="W1896" i="3"/>
  <c r="X1896" i="3"/>
  <c r="Y1896" i="3"/>
  <c r="Z1896" i="3"/>
  <c r="AA1896" i="3"/>
  <c r="AB1896" i="3"/>
  <c r="AC1896" i="3"/>
  <c r="AD1896" i="3"/>
  <c r="AE1896" i="3"/>
  <c r="AF1896" i="3"/>
  <c r="AG1896" i="3"/>
  <c r="AH1896" i="3"/>
  <c r="AI1896" i="3"/>
  <c r="AJ1896" i="3"/>
  <c r="AK1896" i="3"/>
  <c r="AT1896" i="3"/>
  <c r="AU1896" i="3"/>
  <c r="AV1896" i="3"/>
  <c r="AW1896" i="3"/>
  <c r="AX1896" i="3"/>
  <c r="U1897" i="3"/>
  <c r="V1897" i="3"/>
  <c r="W1897" i="3"/>
  <c r="X1897" i="3"/>
  <c r="Y1897" i="3"/>
  <c r="Z1897" i="3"/>
  <c r="AA1897" i="3"/>
  <c r="AB1897" i="3"/>
  <c r="AC1897" i="3"/>
  <c r="AD1897" i="3"/>
  <c r="AE1897" i="3"/>
  <c r="AF1897" i="3"/>
  <c r="AG1897" i="3"/>
  <c r="AH1897" i="3"/>
  <c r="AI1897" i="3"/>
  <c r="AJ1897" i="3"/>
  <c r="AK1897" i="3"/>
  <c r="AT1897" i="3"/>
  <c r="AU1897" i="3"/>
  <c r="AV1897" i="3"/>
  <c r="AW1897" i="3"/>
  <c r="AX1897" i="3"/>
  <c r="U1898" i="3"/>
  <c r="V1898" i="3"/>
  <c r="W1898" i="3"/>
  <c r="X1898" i="3"/>
  <c r="Y1898" i="3"/>
  <c r="Z1898" i="3"/>
  <c r="AA1898" i="3"/>
  <c r="AB1898" i="3"/>
  <c r="AC1898" i="3"/>
  <c r="AD1898" i="3"/>
  <c r="AE1898" i="3"/>
  <c r="AF1898" i="3"/>
  <c r="AG1898" i="3"/>
  <c r="AH1898" i="3"/>
  <c r="AI1898" i="3"/>
  <c r="AJ1898" i="3"/>
  <c r="AK1898" i="3"/>
  <c r="AT1898" i="3"/>
  <c r="AU1898" i="3"/>
  <c r="AV1898" i="3"/>
  <c r="AW1898" i="3"/>
  <c r="AX1898" i="3"/>
  <c r="U1899" i="3"/>
  <c r="V1899" i="3"/>
  <c r="W1899" i="3"/>
  <c r="X1899" i="3"/>
  <c r="Y1899" i="3"/>
  <c r="Z1899" i="3"/>
  <c r="AA1899" i="3"/>
  <c r="AB1899" i="3"/>
  <c r="AC1899" i="3"/>
  <c r="AD1899" i="3"/>
  <c r="AE1899" i="3"/>
  <c r="AF1899" i="3"/>
  <c r="AG1899" i="3"/>
  <c r="AH1899" i="3"/>
  <c r="AI1899" i="3"/>
  <c r="AJ1899" i="3"/>
  <c r="AK1899" i="3"/>
  <c r="AT1899" i="3"/>
  <c r="AU1899" i="3"/>
  <c r="AV1899" i="3"/>
  <c r="AW1899" i="3"/>
  <c r="AX1899" i="3"/>
  <c r="U1900" i="3"/>
  <c r="V1900" i="3"/>
  <c r="W1900" i="3"/>
  <c r="X1900" i="3"/>
  <c r="Y1900" i="3"/>
  <c r="Z1900" i="3"/>
  <c r="AA1900" i="3"/>
  <c r="AB1900" i="3"/>
  <c r="AC1900" i="3"/>
  <c r="AD1900" i="3"/>
  <c r="AE1900" i="3"/>
  <c r="AF1900" i="3"/>
  <c r="AG1900" i="3"/>
  <c r="AH1900" i="3"/>
  <c r="AI1900" i="3"/>
  <c r="AJ1900" i="3"/>
  <c r="AK1900" i="3"/>
  <c r="AT1900" i="3"/>
  <c r="AU1900" i="3"/>
  <c r="AV1900" i="3"/>
  <c r="AW1900" i="3"/>
  <c r="AX1900" i="3"/>
  <c r="U1901" i="3"/>
  <c r="V1901" i="3"/>
  <c r="W1901" i="3"/>
  <c r="X1901" i="3"/>
  <c r="Y1901" i="3"/>
  <c r="Z1901" i="3"/>
  <c r="AA1901" i="3"/>
  <c r="AB1901" i="3"/>
  <c r="AC1901" i="3"/>
  <c r="AD1901" i="3"/>
  <c r="AE1901" i="3"/>
  <c r="AF1901" i="3"/>
  <c r="AG1901" i="3"/>
  <c r="AH1901" i="3"/>
  <c r="AI1901" i="3"/>
  <c r="AJ1901" i="3"/>
  <c r="AK1901" i="3"/>
  <c r="AT1901" i="3"/>
  <c r="AU1901" i="3"/>
  <c r="AV1901" i="3"/>
  <c r="AW1901" i="3"/>
  <c r="AX1901" i="3"/>
  <c r="U1902" i="3"/>
  <c r="V1902" i="3"/>
  <c r="W1902" i="3"/>
  <c r="X1902" i="3"/>
  <c r="Y1902" i="3"/>
  <c r="Z1902" i="3"/>
  <c r="AA1902" i="3"/>
  <c r="AB1902" i="3"/>
  <c r="AC1902" i="3"/>
  <c r="AD1902" i="3"/>
  <c r="AE1902" i="3"/>
  <c r="AF1902" i="3"/>
  <c r="AG1902" i="3"/>
  <c r="AH1902" i="3"/>
  <c r="AI1902" i="3"/>
  <c r="AJ1902" i="3"/>
  <c r="AK1902" i="3"/>
  <c r="AT1902" i="3"/>
  <c r="AU1902" i="3"/>
  <c r="AV1902" i="3"/>
  <c r="AW1902" i="3"/>
  <c r="AX1902" i="3"/>
  <c r="U1903" i="3"/>
  <c r="V1903" i="3"/>
  <c r="W1903" i="3"/>
  <c r="X1903" i="3"/>
  <c r="Y1903" i="3"/>
  <c r="Z1903" i="3"/>
  <c r="AA1903" i="3"/>
  <c r="AB1903" i="3"/>
  <c r="AC1903" i="3"/>
  <c r="AD1903" i="3"/>
  <c r="AE1903" i="3"/>
  <c r="AF1903" i="3"/>
  <c r="AG1903" i="3"/>
  <c r="AH1903" i="3"/>
  <c r="AI1903" i="3"/>
  <c r="AJ1903" i="3"/>
  <c r="AK1903" i="3"/>
  <c r="AT1903" i="3"/>
  <c r="AU1903" i="3"/>
  <c r="AV1903" i="3"/>
  <c r="AW1903" i="3"/>
  <c r="AX1903" i="3"/>
  <c r="U1904" i="3"/>
  <c r="V1904" i="3"/>
  <c r="W1904" i="3"/>
  <c r="X1904" i="3"/>
  <c r="Y1904" i="3"/>
  <c r="Z1904" i="3"/>
  <c r="AA1904" i="3"/>
  <c r="AB1904" i="3"/>
  <c r="AC1904" i="3"/>
  <c r="AD1904" i="3"/>
  <c r="AE1904" i="3"/>
  <c r="AF1904" i="3"/>
  <c r="AG1904" i="3"/>
  <c r="AH1904" i="3"/>
  <c r="AI1904" i="3"/>
  <c r="AJ1904" i="3"/>
  <c r="AK1904" i="3"/>
  <c r="AT1904" i="3"/>
  <c r="AU1904" i="3"/>
  <c r="AV1904" i="3"/>
  <c r="AW1904" i="3"/>
  <c r="AX1904" i="3"/>
  <c r="U1905" i="3"/>
  <c r="V1905" i="3"/>
  <c r="W1905" i="3"/>
  <c r="X1905" i="3"/>
  <c r="Y1905" i="3"/>
  <c r="Z1905" i="3"/>
  <c r="AA1905" i="3"/>
  <c r="AB1905" i="3"/>
  <c r="AC1905" i="3"/>
  <c r="AD1905" i="3"/>
  <c r="AE1905" i="3"/>
  <c r="AF1905" i="3"/>
  <c r="AG1905" i="3"/>
  <c r="AH1905" i="3"/>
  <c r="AI1905" i="3"/>
  <c r="AJ1905" i="3"/>
  <c r="AK1905" i="3"/>
  <c r="AT1905" i="3"/>
  <c r="AU1905" i="3"/>
  <c r="AV1905" i="3"/>
  <c r="AW1905" i="3"/>
  <c r="AX1905" i="3"/>
  <c r="U1906" i="3"/>
  <c r="V1906" i="3"/>
  <c r="W1906" i="3"/>
  <c r="X1906" i="3"/>
  <c r="Y1906" i="3"/>
  <c r="Z1906" i="3"/>
  <c r="AA1906" i="3"/>
  <c r="AB1906" i="3"/>
  <c r="AC1906" i="3"/>
  <c r="AD1906" i="3"/>
  <c r="AE1906" i="3"/>
  <c r="AF1906" i="3"/>
  <c r="AG1906" i="3"/>
  <c r="AH1906" i="3"/>
  <c r="AI1906" i="3"/>
  <c r="AJ1906" i="3"/>
  <c r="AK1906" i="3"/>
  <c r="AT1906" i="3"/>
  <c r="AU1906" i="3"/>
  <c r="AV1906" i="3"/>
  <c r="AW1906" i="3"/>
  <c r="AX1906" i="3"/>
  <c r="U1907" i="3"/>
  <c r="V1907" i="3"/>
  <c r="W1907" i="3"/>
  <c r="X1907" i="3"/>
  <c r="Y1907" i="3"/>
  <c r="Z1907" i="3"/>
  <c r="AA1907" i="3"/>
  <c r="AB1907" i="3"/>
  <c r="AC1907" i="3"/>
  <c r="AD1907" i="3"/>
  <c r="AE1907" i="3"/>
  <c r="AF1907" i="3"/>
  <c r="AG1907" i="3"/>
  <c r="AH1907" i="3"/>
  <c r="AI1907" i="3"/>
  <c r="AJ1907" i="3"/>
  <c r="AK1907" i="3"/>
  <c r="AT1907" i="3"/>
  <c r="AU1907" i="3"/>
  <c r="AV1907" i="3"/>
  <c r="AW1907" i="3"/>
  <c r="AX1907" i="3"/>
  <c r="U1908" i="3"/>
  <c r="V1908" i="3"/>
  <c r="W1908" i="3"/>
  <c r="X1908" i="3"/>
  <c r="Y1908" i="3"/>
  <c r="Z1908" i="3"/>
  <c r="AA1908" i="3"/>
  <c r="AB1908" i="3"/>
  <c r="AC1908" i="3"/>
  <c r="AD1908" i="3"/>
  <c r="AE1908" i="3"/>
  <c r="AF1908" i="3"/>
  <c r="AG1908" i="3"/>
  <c r="AH1908" i="3"/>
  <c r="AI1908" i="3"/>
  <c r="AJ1908" i="3"/>
  <c r="AK1908" i="3"/>
  <c r="AT1908" i="3"/>
  <c r="AU1908" i="3"/>
  <c r="AV1908" i="3"/>
  <c r="AW1908" i="3"/>
  <c r="AX1908" i="3"/>
  <c r="U1909" i="3"/>
  <c r="V1909" i="3"/>
  <c r="W1909" i="3"/>
  <c r="X1909" i="3"/>
  <c r="Y1909" i="3"/>
  <c r="Z1909" i="3"/>
  <c r="AA1909" i="3"/>
  <c r="AB1909" i="3"/>
  <c r="AC1909" i="3"/>
  <c r="AD1909" i="3"/>
  <c r="AE1909" i="3"/>
  <c r="AF1909" i="3"/>
  <c r="AG1909" i="3"/>
  <c r="AH1909" i="3"/>
  <c r="AI1909" i="3"/>
  <c r="AJ1909" i="3"/>
  <c r="AK1909" i="3"/>
  <c r="AT1909" i="3"/>
  <c r="AU1909" i="3"/>
  <c r="AV1909" i="3"/>
  <c r="AW1909" i="3"/>
  <c r="AX1909" i="3"/>
  <c r="U1910" i="3"/>
  <c r="V1910" i="3"/>
  <c r="W1910" i="3"/>
  <c r="X1910" i="3"/>
  <c r="Y1910" i="3"/>
  <c r="Z1910" i="3"/>
  <c r="AA1910" i="3"/>
  <c r="AB1910" i="3"/>
  <c r="AC1910" i="3"/>
  <c r="AD1910" i="3"/>
  <c r="AE1910" i="3"/>
  <c r="AF1910" i="3"/>
  <c r="AG1910" i="3"/>
  <c r="AH1910" i="3"/>
  <c r="AI1910" i="3"/>
  <c r="AJ1910" i="3"/>
  <c r="AK1910" i="3"/>
  <c r="AT1910" i="3"/>
  <c r="AU1910" i="3"/>
  <c r="AV1910" i="3"/>
  <c r="AW1910" i="3"/>
  <c r="AX1910" i="3"/>
  <c r="U1911" i="3"/>
  <c r="V1911" i="3"/>
  <c r="W1911" i="3"/>
  <c r="X1911" i="3"/>
  <c r="Y1911" i="3"/>
  <c r="Z1911" i="3"/>
  <c r="AA1911" i="3"/>
  <c r="AB1911" i="3"/>
  <c r="AC1911" i="3"/>
  <c r="AD1911" i="3"/>
  <c r="AE1911" i="3"/>
  <c r="AF1911" i="3"/>
  <c r="AG1911" i="3"/>
  <c r="AH1911" i="3"/>
  <c r="AI1911" i="3"/>
  <c r="AJ1911" i="3"/>
  <c r="AK1911" i="3"/>
  <c r="AT1911" i="3"/>
  <c r="AU1911" i="3"/>
  <c r="AV1911" i="3"/>
  <c r="AW1911" i="3"/>
  <c r="AX1911" i="3"/>
  <c r="U1912" i="3"/>
  <c r="V1912" i="3"/>
  <c r="W1912" i="3"/>
  <c r="X1912" i="3"/>
  <c r="Y1912" i="3"/>
  <c r="Z1912" i="3"/>
  <c r="AA1912" i="3"/>
  <c r="AB1912" i="3"/>
  <c r="AC1912" i="3"/>
  <c r="AD1912" i="3"/>
  <c r="AE1912" i="3"/>
  <c r="AF1912" i="3"/>
  <c r="AG1912" i="3"/>
  <c r="AH1912" i="3"/>
  <c r="AI1912" i="3"/>
  <c r="AJ1912" i="3"/>
  <c r="AK1912" i="3"/>
  <c r="AT1912" i="3"/>
  <c r="AU1912" i="3"/>
  <c r="AV1912" i="3"/>
  <c r="AW1912" i="3"/>
  <c r="AX1912" i="3"/>
  <c r="U1913" i="3"/>
  <c r="V1913" i="3"/>
  <c r="W1913" i="3"/>
  <c r="X1913" i="3"/>
  <c r="Y1913" i="3"/>
  <c r="Z1913" i="3"/>
  <c r="AA1913" i="3"/>
  <c r="AB1913" i="3"/>
  <c r="AC1913" i="3"/>
  <c r="AD1913" i="3"/>
  <c r="AE1913" i="3"/>
  <c r="AF1913" i="3"/>
  <c r="AG1913" i="3"/>
  <c r="AH1913" i="3"/>
  <c r="AI1913" i="3"/>
  <c r="AJ1913" i="3"/>
  <c r="AK1913" i="3"/>
  <c r="AT1913" i="3"/>
  <c r="AU1913" i="3"/>
  <c r="AV1913" i="3"/>
  <c r="AW1913" i="3"/>
  <c r="AX1913" i="3"/>
  <c r="U1914" i="3"/>
  <c r="V1914" i="3"/>
  <c r="W1914" i="3"/>
  <c r="X1914" i="3"/>
  <c r="Y1914" i="3"/>
  <c r="Z1914" i="3"/>
  <c r="AA1914" i="3"/>
  <c r="AB1914" i="3"/>
  <c r="AC1914" i="3"/>
  <c r="AD1914" i="3"/>
  <c r="AE1914" i="3"/>
  <c r="AF1914" i="3"/>
  <c r="AG1914" i="3"/>
  <c r="AH1914" i="3"/>
  <c r="AI1914" i="3"/>
  <c r="AJ1914" i="3"/>
  <c r="AK1914" i="3"/>
  <c r="AT1914" i="3"/>
  <c r="AU1914" i="3"/>
  <c r="AV1914" i="3"/>
  <c r="AW1914" i="3"/>
  <c r="AX1914" i="3"/>
  <c r="U1915" i="3"/>
  <c r="V1915" i="3"/>
  <c r="W1915" i="3"/>
  <c r="X1915" i="3"/>
  <c r="Y1915" i="3"/>
  <c r="Z1915" i="3"/>
  <c r="AA1915" i="3"/>
  <c r="AB1915" i="3"/>
  <c r="AC1915" i="3"/>
  <c r="AD1915" i="3"/>
  <c r="AE1915" i="3"/>
  <c r="AF1915" i="3"/>
  <c r="AG1915" i="3"/>
  <c r="AH1915" i="3"/>
  <c r="AI1915" i="3"/>
  <c r="AJ1915" i="3"/>
  <c r="AK1915" i="3"/>
  <c r="AT1915" i="3"/>
  <c r="AU1915" i="3"/>
  <c r="AV1915" i="3"/>
  <c r="AW1915" i="3"/>
  <c r="AX1915" i="3"/>
  <c r="U1916" i="3"/>
  <c r="V1916" i="3"/>
  <c r="W1916" i="3"/>
  <c r="X1916" i="3"/>
  <c r="Y1916" i="3"/>
  <c r="Z1916" i="3"/>
  <c r="AA1916" i="3"/>
  <c r="AB1916" i="3"/>
  <c r="AC1916" i="3"/>
  <c r="AD1916" i="3"/>
  <c r="AE1916" i="3"/>
  <c r="AF1916" i="3"/>
  <c r="AG1916" i="3"/>
  <c r="AH1916" i="3"/>
  <c r="AI1916" i="3"/>
  <c r="AJ1916" i="3"/>
  <c r="AK1916" i="3"/>
  <c r="AT1916" i="3"/>
  <c r="AU1916" i="3"/>
  <c r="AV1916" i="3"/>
  <c r="AW1916" i="3"/>
  <c r="AX1916" i="3"/>
  <c r="U1917" i="3"/>
  <c r="V1917" i="3"/>
  <c r="W1917" i="3"/>
  <c r="X1917" i="3"/>
  <c r="Y1917" i="3"/>
  <c r="Z1917" i="3"/>
  <c r="AA1917" i="3"/>
  <c r="AB1917" i="3"/>
  <c r="AC1917" i="3"/>
  <c r="AD1917" i="3"/>
  <c r="AE1917" i="3"/>
  <c r="AF1917" i="3"/>
  <c r="AG1917" i="3"/>
  <c r="AH1917" i="3"/>
  <c r="AI1917" i="3"/>
  <c r="AJ1917" i="3"/>
  <c r="AK1917" i="3"/>
  <c r="AT1917" i="3"/>
  <c r="AU1917" i="3"/>
  <c r="AV1917" i="3"/>
  <c r="AW1917" i="3"/>
  <c r="AX1917" i="3"/>
  <c r="U1918" i="3"/>
  <c r="V1918" i="3"/>
  <c r="W1918" i="3"/>
  <c r="X1918" i="3"/>
  <c r="Y1918" i="3"/>
  <c r="Z1918" i="3"/>
  <c r="AA1918" i="3"/>
  <c r="AB1918" i="3"/>
  <c r="AC1918" i="3"/>
  <c r="AD1918" i="3"/>
  <c r="AE1918" i="3"/>
  <c r="AF1918" i="3"/>
  <c r="AG1918" i="3"/>
  <c r="AH1918" i="3"/>
  <c r="AI1918" i="3"/>
  <c r="AJ1918" i="3"/>
  <c r="AK1918" i="3"/>
  <c r="AT1918" i="3"/>
  <c r="AU1918" i="3"/>
  <c r="AV1918" i="3"/>
  <c r="AW1918" i="3"/>
  <c r="AX1918" i="3"/>
  <c r="U1919" i="3"/>
  <c r="V1919" i="3"/>
  <c r="W1919" i="3"/>
  <c r="X1919" i="3"/>
  <c r="Y1919" i="3"/>
  <c r="Z1919" i="3"/>
  <c r="AA1919" i="3"/>
  <c r="AB1919" i="3"/>
  <c r="AC1919" i="3"/>
  <c r="AD1919" i="3"/>
  <c r="AE1919" i="3"/>
  <c r="AF1919" i="3"/>
  <c r="AG1919" i="3"/>
  <c r="AH1919" i="3"/>
  <c r="AI1919" i="3"/>
  <c r="AJ1919" i="3"/>
  <c r="AK1919" i="3"/>
  <c r="AT1919" i="3"/>
  <c r="AU1919" i="3"/>
  <c r="AV1919" i="3"/>
  <c r="AW1919" i="3"/>
  <c r="AX1919" i="3"/>
  <c r="U1920" i="3"/>
  <c r="V1920" i="3"/>
  <c r="W1920" i="3"/>
  <c r="X1920" i="3"/>
  <c r="Y1920" i="3"/>
  <c r="Z1920" i="3"/>
  <c r="AA1920" i="3"/>
  <c r="AB1920" i="3"/>
  <c r="AC1920" i="3"/>
  <c r="AD1920" i="3"/>
  <c r="AE1920" i="3"/>
  <c r="AF1920" i="3"/>
  <c r="AG1920" i="3"/>
  <c r="AH1920" i="3"/>
  <c r="AI1920" i="3"/>
  <c r="AJ1920" i="3"/>
  <c r="AK1920" i="3"/>
  <c r="AT1920" i="3"/>
  <c r="AU1920" i="3"/>
  <c r="AV1920" i="3"/>
  <c r="AW1920" i="3"/>
  <c r="AX1920" i="3"/>
  <c r="U1921" i="3"/>
  <c r="V1921" i="3"/>
  <c r="W1921" i="3"/>
  <c r="X1921" i="3"/>
  <c r="Y1921" i="3"/>
  <c r="Z1921" i="3"/>
  <c r="AA1921" i="3"/>
  <c r="AB1921" i="3"/>
  <c r="AC1921" i="3"/>
  <c r="AD1921" i="3"/>
  <c r="AE1921" i="3"/>
  <c r="AF1921" i="3"/>
  <c r="AG1921" i="3"/>
  <c r="AH1921" i="3"/>
  <c r="AI1921" i="3"/>
  <c r="AJ1921" i="3"/>
  <c r="AK1921" i="3"/>
  <c r="AT1921" i="3"/>
  <c r="AU1921" i="3"/>
  <c r="AV1921" i="3"/>
  <c r="AW1921" i="3"/>
  <c r="AX1921" i="3"/>
  <c r="U1922" i="3"/>
  <c r="V1922" i="3"/>
  <c r="W1922" i="3"/>
  <c r="X1922" i="3"/>
  <c r="Y1922" i="3"/>
  <c r="Z1922" i="3"/>
  <c r="AA1922" i="3"/>
  <c r="AB1922" i="3"/>
  <c r="AC1922" i="3"/>
  <c r="AD1922" i="3"/>
  <c r="AE1922" i="3"/>
  <c r="AF1922" i="3"/>
  <c r="AG1922" i="3"/>
  <c r="AH1922" i="3"/>
  <c r="AI1922" i="3"/>
  <c r="AJ1922" i="3"/>
  <c r="AK1922" i="3"/>
  <c r="AT1922" i="3"/>
  <c r="AU1922" i="3"/>
  <c r="AV1922" i="3"/>
  <c r="AW1922" i="3"/>
  <c r="AX1922" i="3"/>
  <c r="U1923" i="3"/>
  <c r="V1923" i="3"/>
  <c r="W1923" i="3"/>
  <c r="X1923" i="3"/>
  <c r="Y1923" i="3"/>
  <c r="Z1923" i="3"/>
  <c r="AA1923" i="3"/>
  <c r="AB1923" i="3"/>
  <c r="AC1923" i="3"/>
  <c r="AD1923" i="3"/>
  <c r="AE1923" i="3"/>
  <c r="AF1923" i="3"/>
  <c r="AG1923" i="3"/>
  <c r="AH1923" i="3"/>
  <c r="AI1923" i="3"/>
  <c r="AJ1923" i="3"/>
  <c r="AK1923" i="3"/>
  <c r="AT1923" i="3"/>
  <c r="AU1923" i="3"/>
  <c r="AV1923" i="3"/>
  <c r="AW1923" i="3"/>
  <c r="AX1923" i="3"/>
  <c r="U1924" i="3"/>
  <c r="V1924" i="3"/>
  <c r="W1924" i="3"/>
  <c r="X1924" i="3"/>
  <c r="Y1924" i="3"/>
  <c r="Z1924" i="3"/>
  <c r="AA1924" i="3"/>
  <c r="AB1924" i="3"/>
  <c r="AC1924" i="3"/>
  <c r="AD1924" i="3"/>
  <c r="AE1924" i="3"/>
  <c r="AF1924" i="3"/>
  <c r="AG1924" i="3"/>
  <c r="AH1924" i="3"/>
  <c r="AI1924" i="3"/>
  <c r="AJ1924" i="3"/>
  <c r="AK1924" i="3"/>
  <c r="AT1924" i="3"/>
  <c r="AU1924" i="3"/>
  <c r="AV1924" i="3"/>
  <c r="AW1924" i="3"/>
  <c r="AX1924" i="3"/>
  <c r="U1925" i="3"/>
  <c r="V1925" i="3"/>
  <c r="W1925" i="3"/>
  <c r="X1925" i="3"/>
  <c r="Y1925" i="3"/>
  <c r="Z1925" i="3"/>
  <c r="AA1925" i="3"/>
  <c r="AB1925" i="3"/>
  <c r="AC1925" i="3"/>
  <c r="AD1925" i="3"/>
  <c r="AE1925" i="3"/>
  <c r="AF1925" i="3"/>
  <c r="AG1925" i="3"/>
  <c r="AH1925" i="3"/>
  <c r="AI1925" i="3"/>
  <c r="AJ1925" i="3"/>
  <c r="AK1925" i="3"/>
  <c r="AT1925" i="3"/>
  <c r="AU1925" i="3"/>
  <c r="AV1925" i="3"/>
  <c r="AW1925" i="3"/>
  <c r="AX1925" i="3"/>
  <c r="U1926" i="3"/>
  <c r="V1926" i="3"/>
  <c r="W1926" i="3"/>
  <c r="X1926" i="3"/>
  <c r="Y1926" i="3"/>
  <c r="Z1926" i="3"/>
  <c r="AA1926" i="3"/>
  <c r="AB1926" i="3"/>
  <c r="AC1926" i="3"/>
  <c r="AD1926" i="3"/>
  <c r="AE1926" i="3"/>
  <c r="AF1926" i="3"/>
  <c r="AG1926" i="3"/>
  <c r="AH1926" i="3"/>
  <c r="AI1926" i="3"/>
  <c r="AJ1926" i="3"/>
  <c r="AK1926" i="3"/>
  <c r="AT1926" i="3"/>
  <c r="AU1926" i="3"/>
  <c r="AV1926" i="3"/>
  <c r="AW1926" i="3"/>
  <c r="AX1926" i="3"/>
  <c r="U1927" i="3"/>
  <c r="V1927" i="3"/>
  <c r="W1927" i="3"/>
  <c r="X1927" i="3"/>
  <c r="Y1927" i="3"/>
  <c r="Z1927" i="3"/>
  <c r="AA1927" i="3"/>
  <c r="AB1927" i="3"/>
  <c r="AC1927" i="3"/>
  <c r="AD1927" i="3"/>
  <c r="AE1927" i="3"/>
  <c r="AF1927" i="3"/>
  <c r="AG1927" i="3"/>
  <c r="AH1927" i="3"/>
  <c r="AI1927" i="3"/>
  <c r="AJ1927" i="3"/>
  <c r="AK1927" i="3"/>
  <c r="AT1927" i="3"/>
  <c r="AU1927" i="3"/>
  <c r="AV1927" i="3"/>
  <c r="AW1927" i="3"/>
  <c r="AX1927" i="3"/>
  <c r="U1928" i="3"/>
  <c r="V1928" i="3"/>
  <c r="W1928" i="3"/>
  <c r="X1928" i="3"/>
  <c r="Y1928" i="3"/>
  <c r="Z1928" i="3"/>
  <c r="AA1928" i="3"/>
  <c r="AB1928" i="3"/>
  <c r="AC1928" i="3"/>
  <c r="AD1928" i="3"/>
  <c r="AE1928" i="3"/>
  <c r="AF1928" i="3"/>
  <c r="AG1928" i="3"/>
  <c r="AH1928" i="3"/>
  <c r="AI1928" i="3"/>
  <c r="AJ1928" i="3"/>
  <c r="AK1928" i="3"/>
  <c r="AT1928" i="3"/>
  <c r="AU1928" i="3"/>
  <c r="AV1928" i="3"/>
  <c r="AW1928" i="3"/>
  <c r="AX1928" i="3"/>
  <c r="U1929" i="3"/>
  <c r="V1929" i="3"/>
  <c r="W1929" i="3"/>
  <c r="X1929" i="3"/>
  <c r="Y1929" i="3"/>
  <c r="Z1929" i="3"/>
  <c r="AA1929" i="3"/>
  <c r="AB1929" i="3"/>
  <c r="AC1929" i="3"/>
  <c r="AD1929" i="3"/>
  <c r="AE1929" i="3"/>
  <c r="AF1929" i="3"/>
  <c r="AG1929" i="3"/>
  <c r="AH1929" i="3"/>
  <c r="AI1929" i="3"/>
  <c r="AJ1929" i="3"/>
  <c r="AK1929" i="3"/>
  <c r="AT1929" i="3"/>
  <c r="AU1929" i="3"/>
  <c r="AV1929" i="3"/>
  <c r="AW1929" i="3"/>
  <c r="AX1929" i="3"/>
  <c r="U1930" i="3"/>
  <c r="V1930" i="3"/>
  <c r="W1930" i="3"/>
  <c r="X1930" i="3"/>
  <c r="Y1930" i="3"/>
  <c r="Z1930" i="3"/>
  <c r="AA1930" i="3"/>
  <c r="AB1930" i="3"/>
  <c r="AC1930" i="3"/>
  <c r="AD1930" i="3"/>
  <c r="AE1930" i="3"/>
  <c r="AF1930" i="3"/>
  <c r="AG1930" i="3"/>
  <c r="AH1930" i="3"/>
  <c r="AI1930" i="3"/>
  <c r="AJ1930" i="3"/>
  <c r="AK1930" i="3"/>
  <c r="AT1930" i="3"/>
  <c r="AU1930" i="3"/>
  <c r="AV1930" i="3"/>
  <c r="AW1930" i="3"/>
  <c r="AX1930" i="3"/>
  <c r="U1931" i="3"/>
  <c r="V1931" i="3"/>
  <c r="W1931" i="3"/>
  <c r="X1931" i="3"/>
  <c r="Y1931" i="3"/>
  <c r="Z1931" i="3"/>
  <c r="AA1931" i="3"/>
  <c r="AB1931" i="3"/>
  <c r="AC1931" i="3"/>
  <c r="AD1931" i="3"/>
  <c r="AE1931" i="3"/>
  <c r="AF1931" i="3"/>
  <c r="AG1931" i="3"/>
  <c r="AH1931" i="3"/>
  <c r="AI1931" i="3"/>
  <c r="AJ1931" i="3"/>
  <c r="AK1931" i="3"/>
  <c r="AT1931" i="3"/>
  <c r="AU1931" i="3"/>
  <c r="AV1931" i="3"/>
  <c r="AW1931" i="3"/>
  <c r="AX1931" i="3"/>
  <c r="U1932" i="3"/>
  <c r="V1932" i="3"/>
  <c r="W1932" i="3"/>
  <c r="X1932" i="3"/>
  <c r="Y1932" i="3"/>
  <c r="Z1932" i="3"/>
  <c r="AA1932" i="3"/>
  <c r="AB1932" i="3"/>
  <c r="AC1932" i="3"/>
  <c r="AD1932" i="3"/>
  <c r="AE1932" i="3"/>
  <c r="AF1932" i="3"/>
  <c r="AG1932" i="3"/>
  <c r="AH1932" i="3"/>
  <c r="AI1932" i="3"/>
  <c r="AJ1932" i="3"/>
  <c r="AK1932" i="3"/>
  <c r="AT1932" i="3"/>
  <c r="AU1932" i="3"/>
  <c r="AV1932" i="3"/>
  <c r="AW1932" i="3"/>
  <c r="AX1932" i="3"/>
  <c r="U1933" i="3"/>
  <c r="V1933" i="3"/>
  <c r="W1933" i="3"/>
  <c r="X1933" i="3"/>
  <c r="Y1933" i="3"/>
  <c r="Z1933" i="3"/>
  <c r="AA1933" i="3"/>
  <c r="AB1933" i="3"/>
  <c r="AC1933" i="3"/>
  <c r="AD1933" i="3"/>
  <c r="AE1933" i="3"/>
  <c r="AF1933" i="3"/>
  <c r="AG1933" i="3"/>
  <c r="AH1933" i="3"/>
  <c r="AI1933" i="3"/>
  <c r="AJ1933" i="3"/>
  <c r="AK1933" i="3"/>
  <c r="AT1933" i="3"/>
  <c r="AU1933" i="3"/>
  <c r="AV1933" i="3"/>
  <c r="AW1933" i="3"/>
  <c r="AX1933" i="3"/>
  <c r="U1934" i="3"/>
  <c r="V1934" i="3"/>
  <c r="W1934" i="3"/>
  <c r="X1934" i="3"/>
  <c r="Y1934" i="3"/>
  <c r="Z1934" i="3"/>
  <c r="AA1934" i="3"/>
  <c r="AB1934" i="3"/>
  <c r="AC1934" i="3"/>
  <c r="AD1934" i="3"/>
  <c r="AE1934" i="3"/>
  <c r="AF1934" i="3"/>
  <c r="AG1934" i="3"/>
  <c r="AH1934" i="3"/>
  <c r="AI1934" i="3"/>
  <c r="AJ1934" i="3"/>
  <c r="AK1934" i="3"/>
  <c r="AT1934" i="3"/>
  <c r="AU1934" i="3"/>
  <c r="AV1934" i="3"/>
  <c r="AW1934" i="3"/>
  <c r="AX1934" i="3"/>
  <c r="U1935" i="3"/>
  <c r="V1935" i="3"/>
  <c r="W1935" i="3"/>
  <c r="X1935" i="3"/>
  <c r="Y1935" i="3"/>
  <c r="Z1935" i="3"/>
  <c r="AA1935" i="3"/>
  <c r="AB1935" i="3"/>
  <c r="AC1935" i="3"/>
  <c r="AD1935" i="3"/>
  <c r="AE1935" i="3"/>
  <c r="AF1935" i="3"/>
  <c r="AG1935" i="3"/>
  <c r="AH1935" i="3"/>
  <c r="AI1935" i="3"/>
  <c r="AJ1935" i="3"/>
  <c r="AK1935" i="3"/>
  <c r="AT1935" i="3"/>
  <c r="AU1935" i="3"/>
  <c r="AV1935" i="3"/>
  <c r="AW1935" i="3"/>
  <c r="AX1935" i="3"/>
  <c r="U1936" i="3"/>
  <c r="V1936" i="3"/>
  <c r="W1936" i="3"/>
  <c r="X1936" i="3"/>
  <c r="Y1936" i="3"/>
  <c r="Z1936" i="3"/>
  <c r="AA1936" i="3"/>
  <c r="AB1936" i="3"/>
  <c r="AC1936" i="3"/>
  <c r="AD1936" i="3"/>
  <c r="AE1936" i="3"/>
  <c r="AF1936" i="3"/>
  <c r="AG1936" i="3"/>
  <c r="AH1936" i="3"/>
  <c r="AI1936" i="3"/>
  <c r="AJ1936" i="3"/>
  <c r="AK1936" i="3"/>
  <c r="AT1936" i="3"/>
  <c r="AU1936" i="3"/>
  <c r="AV1936" i="3"/>
  <c r="AW1936" i="3"/>
  <c r="AX1936" i="3"/>
  <c r="U1937" i="3"/>
  <c r="V1937" i="3"/>
  <c r="W1937" i="3"/>
  <c r="X1937" i="3"/>
  <c r="Y1937" i="3"/>
  <c r="Z1937" i="3"/>
  <c r="AA1937" i="3"/>
  <c r="AB1937" i="3"/>
  <c r="AC1937" i="3"/>
  <c r="AD1937" i="3"/>
  <c r="AE1937" i="3"/>
  <c r="AF1937" i="3"/>
  <c r="AG1937" i="3"/>
  <c r="AH1937" i="3"/>
  <c r="AI1937" i="3"/>
  <c r="AJ1937" i="3"/>
  <c r="AK1937" i="3"/>
  <c r="AT1937" i="3"/>
  <c r="AU1937" i="3"/>
  <c r="AV1937" i="3"/>
  <c r="AW1937" i="3"/>
  <c r="AX1937" i="3"/>
  <c r="U1938" i="3"/>
  <c r="V1938" i="3"/>
  <c r="W1938" i="3"/>
  <c r="X1938" i="3"/>
  <c r="Y1938" i="3"/>
  <c r="Z1938" i="3"/>
  <c r="AA1938" i="3"/>
  <c r="AB1938" i="3"/>
  <c r="AC1938" i="3"/>
  <c r="AD1938" i="3"/>
  <c r="AE1938" i="3"/>
  <c r="AF1938" i="3"/>
  <c r="AG1938" i="3"/>
  <c r="AH1938" i="3"/>
  <c r="AI1938" i="3"/>
  <c r="AJ1938" i="3"/>
  <c r="AK1938" i="3"/>
  <c r="AT1938" i="3"/>
  <c r="AU1938" i="3"/>
  <c r="AV1938" i="3"/>
  <c r="AW1938" i="3"/>
  <c r="AX1938" i="3"/>
  <c r="U1939" i="3"/>
  <c r="V1939" i="3"/>
  <c r="W1939" i="3"/>
  <c r="X1939" i="3"/>
  <c r="Y1939" i="3"/>
  <c r="Z1939" i="3"/>
  <c r="AA1939" i="3"/>
  <c r="AB1939" i="3"/>
  <c r="AC1939" i="3"/>
  <c r="AD1939" i="3"/>
  <c r="AE1939" i="3"/>
  <c r="AF1939" i="3"/>
  <c r="AG1939" i="3"/>
  <c r="AH1939" i="3"/>
  <c r="AI1939" i="3"/>
  <c r="AJ1939" i="3"/>
  <c r="AK1939" i="3"/>
  <c r="AT1939" i="3"/>
  <c r="AU1939" i="3"/>
  <c r="AV1939" i="3"/>
  <c r="AW1939" i="3"/>
  <c r="AX1939" i="3"/>
  <c r="U1940" i="3"/>
  <c r="V1940" i="3"/>
  <c r="W1940" i="3"/>
  <c r="X1940" i="3"/>
  <c r="Y1940" i="3"/>
  <c r="Z1940" i="3"/>
  <c r="AA1940" i="3"/>
  <c r="AB1940" i="3"/>
  <c r="AC1940" i="3"/>
  <c r="AD1940" i="3"/>
  <c r="AE1940" i="3"/>
  <c r="AF1940" i="3"/>
  <c r="AG1940" i="3"/>
  <c r="AH1940" i="3"/>
  <c r="AI1940" i="3"/>
  <c r="AJ1940" i="3"/>
  <c r="AK1940" i="3"/>
  <c r="AT1940" i="3"/>
  <c r="AU1940" i="3"/>
  <c r="AV1940" i="3"/>
  <c r="AW1940" i="3"/>
  <c r="AX1940" i="3"/>
  <c r="U1941" i="3"/>
  <c r="V1941" i="3"/>
  <c r="W1941" i="3"/>
  <c r="X1941" i="3"/>
  <c r="Y1941" i="3"/>
  <c r="Z1941" i="3"/>
  <c r="AA1941" i="3"/>
  <c r="AB1941" i="3"/>
  <c r="AC1941" i="3"/>
  <c r="AD1941" i="3"/>
  <c r="AE1941" i="3"/>
  <c r="AF1941" i="3"/>
  <c r="AG1941" i="3"/>
  <c r="AH1941" i="3"/>
  <c r="AI1941" i="3"/>
  <c r="AJ1941" i="3"/>
  <c r="AK1941" i="3"/>
  <c r="AT1941" i="3"/>
  <c r="AU1941" i="3"/>
  <c r="AV1941" i="3"/>
  <c r="AW1941" i="3"/>
  <c r="AX1941" i="3"/>
  <c r="U1942" i="3"/>
  <c r="V1942" i="3"/>
  <c r="W1942" i="3"/>
  <c r="X1942" i="3"/>
  <c r="Y1942" i="3"/>
  <c r="Z1942" i="3"/>
  <c r="AA1942" i="3"/>
  <c r="AB1942" i="3"/>
  <c r="AC1942" i="3"/>
  <c r="AD1942" i="3"/>
  <c r="AE1942" i="3"/>
  <c r="AF1942" i="3"/>
  <c r="AG1942" i="3"/>
  <c r="AH1942" i="3"/>
  <c r="AI1942" i="3"/>
  <c r="AJ1942" i="3"/>
  <c r="AK1942" i="3"/>
  <c r="AT1942" i="3"/>
  <c r="AU1942" i="3"/>
  <c r="AV1942" i="3"/>
  <c r="AW1942" i="3"/>
  <c r="AX1942" i="3"/>
  <c r="U1943" i="3"/>
  <c r="V1943" i="3"/>
  <c r="W1943" i="3"/>
  <c r="X1943" i="3"/>
  <c r="Y1943" i="3"/>
  <c r="Z1943" i="3"/>
  <c r="AA1943" i="3"/>
  <c r="AB1943" i="3"/>
  <c r="AC1943" i="3"/>
  <c r="AD1943" i="3"/>
  <c r="AE1943" i="3"/>
  <c r="AF1943" i="3"/>
  <c r="AG1943" i="3"/>
  <c r="AH1943" i="3"/>
  <c r="AI1943" i="3"/>
  <c r="AJ1943" i="3"/>
  <c r="AK1943" i="3"/>
  <c r="AT1943" i="3"/>
  <c r="AU1943" i="3"/>
  <c r="AV1943" i="3"/>
  <c r="AW1943" i="3"/>
  <c r="AX1943" i="3"/>
  <c r="U1944" i="3"/>
  <c r="V1944" i="3"/>
  <c r="W1944" i="3"/>
  <c r="X1944" i="3"/>
  <c r="Y1944" i="3"/>
  <c r="Z1944" i="3"/>
  <c r="AA1944" i="3"/>
  <c r="AB1944" i="3"/>
  <c r="AC1944" i="3"/>
  <c r="AD1944" i="3"/>
  <c r="AE1944" i="3"/>
  <c r="AF1944" i="3"/>
  <c r="AG1944" i="3"/>
  <c r="AH1944" i="3"/>
  <c r="AI1944" i="3"/>
  <c r="AJ1944" i="3"/>
  <c r="AK1944" i="3"/>
  <c r="AT1944" i="3"/>
  <c r="AU1944" i="3"/>
  <c r="AV1944" i="3"/>
  <c r="AW1944" i="3"/>
  <c r="AX1944" i="3"/>
  <c r="U1945" i="3"/>
  <c r="V1945" i="3"/>
  <c r="W1945" i="3"/>
  <c r="X1945" i="3"/>
  <c r="Y1945" i="3"/>
  <c r="Z1945" i="3"/>
  <c r="AA1945" i="3"/>
  <c r="AB1945" i="3"/>
  <c r="AC1945" i="3"/>
  <c r="AD1945" i="3"/>
  <c r="AE1945" i="3"/>
  <c r="AF1945" i="3"/>
  <c r="AG1945" i="3"/>
  <c r="AH1945" i="3"/>
  <c r="AI1945" i="3"/>
  <c r="AJ1945" i="3"/>
  <c r="AK1945" i="3"/>
  <c r="AT1945" i="3"/>
  <c r="AU1945" i="3"/>
  <c r="AV1945" i="3"/>
  <c r="AW1945" i="3"/>
  <c r="AX1945" i="3"/>
  <c r="U1946" i="3"/>
  <c r="V1946" i="3"/>
  <c r="W1946" i="3"/>
  <c r="X1946" i="3"/>
  <c r="Y1946" i="3"/>
  <c r="Z1946" i="3"/>
  <c r="AA1946" i="3"/>
  <c r="AB1946" i="3"/>
  <c r="AC1946" i="3"/>
  <c r="AD1946" i="3"/>
  <c r="AE1946" i="3"/>
  <c r="AF1946" i="3"/>
  <c r="AG1946" i="3"/>
  <c r="AH1946" i="3"/>
  <c r="AI1946" i="3"/>
  <c r="AJ1946" i="3"/>
  <c r="AK1946" i="3"/>
  <c r="AT1946" i="3"/>
  <c r="AU1946" i="3"/>
  <c r="AV1946" i="3"/>
  <c r="AW1946" i="3"/>
  <c r="AX1946" i="3"/>
  <c r="U1947" i="3"/>
  <c r="V1947" i="3"/>
  <c r="W1947" i="3"/>
  <c r="X1947" i="3"/>
  <c r="Y1947" i="3"/>
  <c r="Z1947" i="3"/>
  <c r="AA1947" i="3"/>
  <c r="AB1947" i="3"/>
  <c r="AC1947" i="3"/>
  <c r="AD1947" i="3"/>
  <c r="AE1947" i="3"/>
  <c r="AF1947" i="3"/>
  <c r="AG1947" i="3"/>
  <c r="AH1947" i="3"/>
  <c r="AI1947" i="3"/>
  <c r="AJ1947" i="3"/>
  <c r="AK1947" i="3"/>
  <c r="AT1947" i="3"/>
  <c r="AU1947" i="3"/>
  <c r="AV1947" i="3"/>
  <c r="AW1947" i="3"/>
  <c r="AX1947" i="3"/>
  <c r="U1948" i="3"/>
  <c r="V1948" i="3"/>
  <c r="W1948" i="3"/>
  <c r="X1948" i="3"/>
  <c r="Y1948" i="3"/>
  <c r="Z1948" i="3"/>
  <c r="AA1948" i="3"/>
  <c r="AB1948" i="3"/>
  <c r="AC1948" i="3"/>
  <c r="AD1948" i="3"/>
  <c r="AE1948" i="3"/>
  <c r="AF1948" i="3"/>
  <c r="AG1948" i="3"/>
  <c r="AH1948" i="3"/>
  <c r="AI1948" i="3"/>
  <c r="AJ1948" i="3"/>
  <c r="AK1948" i="3"/>
  <c r="AT1948" i="3"/>
  <c r="AU1948" i="3"/>
  <c r="AV1948" i="3"/>
  <c r="AW1948" i="3"/>
  <c r="AX1948" i="3"/>
  <c r="U1949" i="3"/>
  <c r="V1949" i="3"/>
  <c r="W1949" i="3"/>
  <c r="X1949" i="3"/>
  <c r="Y1949" i="3"/>
  <c r="Z1949" i="3"/>
  <c r="AA1949" i="3"/>
  <c r="AB1949" i="3"/>
  <c r="AC1949" i="3"/>
  <c r="AD1949" i="3"/>
  <c r="AE1949" i="3"/>
  <c r="AF1949" i="3"/>
  <c r="AG1949" i="3"/>
  <c r="AH1949" i="3"/>
  <c r="AI1949" i="3"/>
  <c r="AJ1949" i="3"/>
  <c r="AK1949" i="3"/>
  <c r="AT1949" i="3"/>
  <c r="AU1949" i="3"/>
  <c r="AV1949" i="3"/>
  <c r="AW1949" i="3"/>
  <c r="AX1949" i="3"/>
  <c r="U1950" i="3"/>
  <c r="V1950" i="3"/>
  <c r="W1950" i="3"/>
  <c r="X1950" i="3"/>
  <c r="Y1950" i="3"/>
  <c r="Z1950" i="3"/>
  <c r="AA1950" i="3"/>
  <c r="AB1950" i="3"/>
  <c r="AC1950" i="3"/>
  <c r="AD1950" i="3"/>
  <c r="AE1950" i="3"/>
  <c r="AF1950" i="3"/>
  <c r="AG1950" i="3"/>
  <c r="AH1950" i="3"/>
  <c r="AI1950" i="3"/>
  <c r="AJ1950" i="3"/>
  <c r="AK1950" i="3"/>
  <c r="AT1950" i="3"/>
  <c r="AU1950" i="3"/>
  <c r="AV1950" i="3"/>
  <c r="AW1950" i="3"/>
  <c r="AX1950" i="3"/>
  <c r="U1951" i="3"/>
  <c r="V1951" i="3"/>
  <c r="W1951" i="3"/>
  <c r="X1951" i="3"/>
  <c r="Y1951" i="3"/>
  <c r="Z1951" i="3"/>
  <c r="AA1951" i="3"/>
  <c r="AB1951" i="3"/>
  <c r="AC1951" i="3"/>
  <c r="AD1951" i="3"/>
  <c r="AE1951" i="3"/>
  <c r="AF1951" i="3"/>
  <c r="AG1951" i="3"/>
  <c r="AH1951" i="3"/>
  <c r="AI1951" i="3"/>
  <c r="AJ1951" i="3"/>
  <c r="AK1951" i="3"/>
  <c r="AT1951" i="3"/>
  <c r="AU1951" i="3"/>
  <c r="AV1951" i="3"/>
  <c r="AW1951" i="3"/>
  <c r="AX1951" i="3"/>
  <c r="U1952" i="3"/>
  <c r="V1952" i="3"/>
  <c r="W1952" i="3"/>
  <c r="X1952" i="3"/>
  <c r="Y1952" i="3"/>
  <c r="Z1952" i="3"/>
  <c r="AA1952" i="3"/>
  <c r="AB1952" i="3"/>
  <c r="AC1952" i="3"/>
  <c r="AD1952" i="3"/>
  <c r="AE1952" i="3"/>
  <c r="AF1952" i="3"/>
  <c r="AG1952" i="3"/>
  <c r="AH1952" i="3"/>
  <c r="AI1952" i="3"/>
  <c r="AJ1952" i="3"/>
  <c r="AK1952" i="3"/>
  <c r="AT1952" i="3"/>
  <c r="AU1952" i="3"/>
  <c r="AV1952" i="3"/>
  <c r="AW1952" i="3"/>
  <c r="AX1952" i="3"/>
  <c r="U1953" i="3"/>
  <c r="V1953" i="3"/>
  <c r="W1953" i="3"/>
  <c r="X1953" i="3"/>
  <c r="Y1953" i="3"/>
  <c r="Z1953" i="3"/>
  <c r="AA1953" i="3"/>
  <c r="AB1953" i="3"/>
  <c r="AC1953" i="3"/>
  <c r="AD1953" i="3"/>
  <c r="AE1953" i="3"/>
  <c r="AF1953" i="3"/>
  <c r="AG1953" i="3"/>
  <c r="AH1953" i="3"/>
  <c r="AI1953" i="3"/>
  <c r="AJ1953" i="3"/>
  <c r="AK1953" i="3"/>
  <c r="AT1953" i="3"/>
  <c r="AU1953" i="3"/>
  <c r="AV1953" i="3"/>
  <c r="AW1953" i="3"/>
  <c r="AX1953" i="3"/>
  <c r="U1954" i="3"/>
  <c r="V1954" i="3"/>
  <c r="W1954" i="3"/>
  <c r="X1954" i="3"/>
  <c r="Y1954" i="3"/>
  <c r="Z1954" i="3"/>
  <c r="AA1954" i="3"/>
  <c r="AB1954" i="3"/>
  <c r="AC1954" i="3"/>
  <c r="AD1954" i="3"/>
  <c r="AE1954" i="3"/>
  <c r="AF1954" i="3"/>
  <c r="AG1954" i="3"/>
  <c r="AH1954" i="3"/>
  <c r="AI1954" i="3"/>
  <c r="AJ1954" i="3"/>
  <c r="AK1954" i="3"/>
  <c r="AT1954" i="3"/>
  <c r="AU1954" i="3"/>
  <c r="AV1954" i="3"/>
  <c r="AW1954" i="3"/>
  <c r="AX1954" i="3"/>
  <c r="U1955" i="3"/>
  <c r="V1955" i="3"/>
  <c r="W1955" i="3"/>
  <c r="X1955" i="3"/>
  <c r="Y1955" i="3"/>
  <c r="Z1955" i="3"/>
  <c r="AA1955" i="3"/>
  <c r="AB1955" i="3"/>
  <c r="AC1955" i="3"/>
  <c r="AD1955" i="3"/>
  <c r="AE1955" i="3"/>
  <c r="AF1955" i="3"/>
  <c r="AG1955" i="3"/>
  <c r="AH1955" i="3"/>
  <c r="AI1955" i="3"/>
  <c r="AJ1955" i="3"/>
  <c r="AK1955" i="3"/>
  <c r="AT1955" i="3"/>
  <c r="AU1955" i="3"/>
  <c r="AV1955" i="3"/>
  <c r="AW1955" i="3"/>
  <c r="AX1955" i="3"/>
  <c r="U1956" i="3"/>
  <c r="V1956" i="3"/>
  <c r="W1956" i="3"/>
  <c r="X1956" i="3"/>
  <c r="Y1956" i="3"/>
  <c r="Z1956" i="3"/>
  <c r="AA1956" i="3"/>
  <c r="AB1956" i="3"/>
  <c r="AC1956" i="3"/>
  <c r="AD1956" i="3"/>
  <c r="AE1956" i="3"/>
  <c r="AF1956" i="3"/>
  <c r="AG1956" i="3"/>
  <c r="AH1956" i="3"/>
  <c r="AI1956" i="3"/>
  <c r="AJ1956" i="3"/>
  <c r="AK1956" i="3"/>
  <c r="AT1956" i="3"/>
  <c r="AU1956" i="3"/>
  <c r="AV1956" i="3"/>
  <c r="AW1956" i="3"/>
  <c r="AX1956" i="3"/>
  <c r="U1957" i="3"/>
  <c r="V1957" i="3"/>
  <c r="W1957" i="3"/>
  <c r="X1957" i="3"/>
  <c r="Y1957" i="3"/>
  <c r="Z1957" i="3"/>
  <c r="AA1957" i="3"/>
  <c r="AB1957" i="3"/>
  <c r="AC1957" i="3"/>
  <c r="AD1957" i="3"/>
  <c r="AE1957" i="3"/>
  <c r="AF1957" i="3"/>
  <c r="AG1957" i="3"/>
  <c r="AH1957" i="3"/>
  <c r="AI1957" i="3"/>
  <c r="AJ1957" i="3"/>
  <c r="AK1957" i="3"/>
  <c r="AT1957" i="3"/>
  <c r="AU1957" i="3"/>
  <c r="AV1957" i="3"/>
  <c r="AW1957" i="3"/>
  <c r="AX1957" i="3"/>
  <c r="U1958" i="3"/>
  <c r="V1958" i="3"/>
  <c r="W1958" i="3"/>
  <c r="X1958" i="3"/>
  <c r="Y1958" i="3"/>
  <c r="Z1958" i="3"/>
  <c r="AA1958" i="3"/>
  <c r="AB1958" i="3"/>
  <c r="AC1958" i="3"/>
  <c r="AD1958" i="3"/>
  <c r="AE1958" i="3"/>
  <c r="AF1958" i="3"/>
  <c r="AG1958" i="3"/>
  <c r="AH1958" i="3"/>
  <c r="AI1958" i="3"/>
  <c r="AJ1958" i="3"/>
  <c r="AK1958" i="3"/>
  <c r="AT1958" i="3"/>
  <c r="AU1958" i="3"/>
  <c r="AV1958" i="3"/>
  <c r="AW1958" i="3"/>
  <c r="AX1958" i="3"/>
  <c r="U1959" i="3"/>
  <c r="V1959" i="3"/>
  <c r="W1959" i="3"/>
  <c r="X1959" i="3"/>
  <c r="Y1959" i="3"/>
  <c r="Z1959" i="3"/>
  <c r="AA1959" i="3"/>
  <c r="AB1959" i="3"/>
  <c r="AC1959" i="3"/>
  <c r="AD1959" i="3"/>
  <c r="AE1959" i="3"/>
  <c r="AF1959" i="3"/>
  <c r="AG1959" i="3"/>
  <c r="AH1959" i="3"/>
  <c r="AI1959" i="3"/>
  <c r="AJ1959" i="3"/>
  <c r="AK1959" i="3"/>
  <c r="AT1959" i="3"/>
  <c r="AU1959" i="3"/>
  <c r="AV1959" i="3"/>
  <c r="AW1959" i="3"/>
  <c r="AX1959" i="3"/>
  <c r="U1960" i="3"/>
  <c r="V1960" i="3"/>
  <c r="W1960" i="3"/>
  <c r="X1960" i="3"/>
  <c r="Y1960" i="3"/>
  <c r="Z1960" i="3"/>
  <c r="AA1960" i="3"/>
  <c r="AB1960" i="3"/>
  <c r="AC1960" i="3"/>
  <c r="AD1960" i="3"/>
  <c r="AE1960" i="3"/>
  <c r="AF1960" i="3"/>
  <c r="AG1960" i="3"/>
  <c r="AH1960" i="3"/>
  <c r="AI1960" i="3"/>
  <c r="AJ1960" i="3"/>
  <c r="AK1960" i="3"/>
  <c r="AT1960" i="3"/>
  <c r="AU1960" i="3"/>
  <c r="AV1960" i="3"/>
  <c r="AW1960" i="3"/>
  <c r="AX1960" i="3"/>
  <c r="U1961" i="3"/>
  <c r="V1961" i="3"/>
  <c r="W1961" i="3"/>
  <c r="X1961" i="3"/>
  <c r="Y1961" i="3"/>
  <c r="Z1961" i="3"/>
  <c r="AA1961" i="3"/>
  <c r="AB1961" i="3"/>
  <c r="AC1961" i="3"/>
  <c r="AD1961" i="3"/>
  <c r="AE1961" i="3"/>
  <c r="AF1961" i="3"/>
  <c r="AG1961" i="3"/>
  <c r="AH1961" i="3"/>
  <c r="AI1961" i="3"/>
  <c r="AJ1961" i="3"/>
  <c r="AK1961" i="3"/>
  <c r="AT1961" i="3"/>
  <c r="AU1961" i="3"/>
  <c r="AV1961" i="3"/>
  <c r="AW1961" i="3"/>
  <c r="AX1961" i="3"/>
  <c r="U1962" i="3"/>
  <c r="V1962" i="3"/>
  <c r="W1962" i="3"/>
  <c r="X1962" i="3"/>
  <c r="Y1962" i="3"/>
  <c r="Z1962" i="3"/>
  <c r="AA1962" i="3"/>
  <c r="AB1962" i="3"/>
  <c r="AC1962" i="3"/>
  <c r="AD1962" i="3"/>
  <c r="AE1962" i="3"/>
  <c r="AF1962" i="3"/>
  <c r="AG1962" i="3"/>
  <c r="AH1962" i="3"/>
  <c r="AI1962" i="3"/>
  <c r="AJ1962" i="3"/>
  <c r="AK1962" i="3"/>
  <c r="AT1962" i="3"/>
  <c r="AU1962" i="3"/>
  <c r="AV1962" i="3"/>
  <c r="AW1962" i="3"/>
  <c r="AX1962" i="3"/>
  <c r="U1963" i="3"/>
  <c r="V1963" i="3"/>
  <c r="W1963" i="3"/>
  <c r="X1963" i="3"/>
  <c r="Y1963" i="3"/>
  <c r="Z1963" i="3"/>
  <c r="AA1963" i="3"/>
  <c r="AB1963" i="3"/>
  <c r="AC1963" i="3"/>
  <c r="AD1963" i="3"/>
  <c r="AE1963" i="3"/>
  <c r="AF1963" i="3"/>
  <c r="AG1963" i="3"/>
  <c r="AH1963" i="3"/>
  <c r="AI1963" i="3"/>
  <c r="AJ1963" i="3"/>
  <c r="AK1963" i="3"/>
  <c r="AT1963" i="3"/>
  <c r="AU1963" i="3"/>
  <c r="AV1963" i="3"/>
  <c r="AW1963" i="3"/>
  <c r="AX1963" i="3"/>
  <c r="U1964" i="3"/>
  <c r="V1964" i="3"/>
  <c r="W1964" i="3"/>
  <c r="X1964" i="3"/>
  <c r="Y1964" i="3"/>
  <c r="Z1964" i="3"/>
  <c r="AA1964" i="3"/>
  <c r="AB1964" i="3"/>
  <c r="AC1964" i="3"/>
  <c r="AD1964" i="3"/>
  <c r="AE1964" i="3"/>
  <c r="AF1964" i="3"/>
  <c r="AG1964" i="3"/>
  <c r="AH1964" i="3"/>
  <c r="AI1964" i="3"/>
  <c r="AJ1964" i="3"/>
  <c r="AK1964" i="3"/>
  <c r="AT1964" i="3"/>
  <c r="AU1964" i="3"/>
  <c r="AV1964" i="3"/>
  <c r="AW1964" i="3"/>
  <c r="AX1964" i="3"/>
  <c r="U1965" i="3"/>
  <c r="V1965" i="3"/>
  <c r="W1965" i="3"/>
  <c r="X1965" i="3"/>
  <c r="Y1965" i="3"/>
  <c r="Z1965" i="3"/>
  <c r="AA1965" i="3"/>
  <c r="AB1965" i="3"/>
  <c r="AC1965" i="3"/>
  <c r="AD1965" i="3"/>
  <c r="AE1965" i="3"/>
  <c r="AF1965" i="3"/>
  <c r="AG1965" i="3"/>
  <c r="AH1965" i="3"/>
  <c r="AI1965" i="3"/>
  <c r="AJ1965" i="3"/>
  <c r="AK1965" i="3"/>
  <c r="AT1965" i="3"/>
  <c r="AU1965" i="3"/>
  <c r="AV1965" i="3"/>
  <c r="AW1965" i="3"/>
  <c r="AX1965" i="3"/>
  <c r="U1966" i="3"/>
  <c r="V1966" i="3"/>
  <c r="W1966" i="3"/>
  <c r="X1966" i="3"/>
  <c r="Y1966" i="3"/>
  <c r="Z1966" i="3"/>
  <c r="AA1966" i="3"/>
  <c r="AB1966" i="3"/>
  <c r="AC1966" i="3"/>
  <c r="AD1966" i="3"/>
  <c r="AE1966" i="3"/>
  <c r="AF1966" i="3"/>
  <c r="AG1966" i="3"/>
  <c r="AH1966" i="3"/>
  <c r="AI1966" i="3"/>
  <c r="AJ1966" i="3"/>
  <c r="AK1966" i="3"/>
  <c r="AT1966" i="3"/>
  <c r="AU1966" i="3"/>
  <c r="AV1966" i="3"/>
  <c r="AW1966" i="3"/>
  <c r="AX1966" i="3"/>
  <c r="U1967" i="3"/>
  <c r="V1967" i="3"/>
  <c r="W1967" i="3"/>
  <c r="X1967" i="3"/>
  <c r="Y1967" i="3"/>
  <c r="Z1967" i="3"/>
  <c r="AA1967" i="3"/>
  <c r="AB1967" i="3"/>
  <c r="AC1967" i="3"/>
  <c r="AD1967" i="3"/>
  <c r="AE1967" i="3"/>
  <c r="AF1967" i="3"/>
  <c r="AG1967" i="3"/>
  <c r="AH1967" i="3"/>
  <c r="AI1967" i="3"/>
  <c r="AJ1967" i="3"/>
  <c r="AK1967" i="3"/>
  <c r="AT1967" i="3"/>
  <c r="AU1967" i="3"/>
  <c r="AV1967" i="3"/>
  <c r="AW1967" i="3"/>
  <c r="AX1967" i="3"/>
  <c r="U1968" i="3"/>
  <c r="V1968" i="3"/>
  <c r="W1968" i="3"/>
  <c r="X1968" i="3"/>
  <c r="Y1968" i="3"/>
  <c r="Z1968" i="3"/>
  <c r="AA1968" i="3"/>
  <c r="AB1968" i="3"/>
  <c r="AC1968" i="3"/>
  <c r="AD1968" i="3"/>
  <c r="AE1968" i="3"/>
  <c r="AF1968" i="3"/>
  <c r="AG1968" i="3"/>
  <c r="AH1968" i="3"/>
  <c r="AI1968" i="3"/>
  <c r="AJ1968" i="3"/>
  <c r="AK1968" i="3"/>
  <c r="AT1968" i="3"/>
  <c r="AU1968" i="3"/>
  <c r="AV1968" i="3"/>
  <c r="AW1968" i="3"/>
  <c r="AX1968" i="3"/>
  <c r="U1969" i="3"/>
  <c r="V1969" i="3"/>
  <c r="W1969" i="3"/>
  <c r="X1969" i="3"/>
  <c r="Y1969" i="3"/>
  <c r="Z1969" i="3"/>
  <c r="AA1969" i="3"/>
  <c r="AB1969" i="3"/>
  <c r="AC1969" i="3"/>
  <c r="AD1969" i="3"/>
  <c r="AE1969" i="3"/>
  <c r="AF1969" i="3"/>
  <c r="AG1969" i="3"/>
  <c r="AH1969" i="3"/>
  <c r="AI1969" i="3"/>
  <c r="AJ1969" i="3"/>
  <c r="AK1969" i="3"/>
  <c r="AT1969" i="3"/>
  <c r="AU1969" i="3"/>
  <c r="AV1969" i="3"/>
  <c r="AW1969" i="3"/>
  <c r="AX1969" i="3"/>
  <c r="U1970" i="3"/>
  <c r="V1970" i="3"/>
  <c r="W1970" i="3"/>
  <c r="X1970" i="3"/>
  <c r="Y1970" i="3"/>
  <c r="Z1970" i="3"/>
  <c r="AA1970" i="3"/>
  <c r="AB1970" i="3"/>
  <c r="AC1970" i="3"/>
  <c r="AD1970" i="3"/>
  <c r="AE1970" i="3"/>
  <c r="AF1970" i="3"/>
  <c r="AG1970" i="3"/>
  <c r="AH1970" i="3"/>
  <c r="AI1970" i="3"/>
  <c r="AJ1970" i="3"/>
  <c r="AK1970" i="3"/>
  <c r="AT1970" i="3"/>
  <c r="AU1970" i="3"/>
  <c r="AV1970" i="3"/>
  <c r="AW1970" i="3"/>
  <c r="AX1970" i="3"/>
  <c r="U1971" i="3"/>
  <c r="V1971" i="3"/>
  <c r="W1971" i="3"/>
  <c r="X1971" i="3"/>
  <c r="Y1971" i="3"/>
  <c r="Z1971" i="3"/>
  <c r="AA1971" i="3"/>
  <c r="AB1971" i="3"/>
  <c r="AC1971" i="3"/>
  <c r="AD1971" i="3"/>
  <c r="AE1971" i="3"/>
  <c r="AF1971" i="3"/>
  <c r="AG1971" i="3"/>
  <c r="AH1971" i="3"/>
  <c r="AI1971" i="3"/>
  <c r="AJ1971" i="3"/>
  <c r="AK1971" i="3"/>
  <c r="AT1971" i="3"/>
  <c r="AU1971" i="3"/>
  <c r="AV1971" i="3"/>
  <c r="AW1971" i="3"/>
  <c r="AX1971" i="3"/>
  <c r="U1972" i="3"/>
  <c r="V1972" i="3"/>
  <c r="W1972" i="3"/>
  <c r="X1972" i="3"/>
  <c r="Y1972" i="3"/>
  <c r="Z1972" i="3"/>
  <c r="AA1972" i="3"/>
  <c r="AB1972" i="3"/>
  <c r="AC1972" i="3"/>
  <c r="AD1972" i="3"/>
  <c r="AE1972" i="3"/>
  <c r="AF1972" i="3"/>
  <c r="AG1972" i="3"/>
  <c r="AH1972" i="3"/>
  <c r="AI1972" i="3"/>
  <c r="AJ1972" i="3"/>
  <c r="AK1972" i="3"/>
  <c r="AT1972" i="3"/>
  <c r="AU1972" i="3"/>
  <c r="AV1972" i="3"/>
  <c r="AW1972" i="3"/>
  <c r="AX1972" i="3"/>
  <c r="U1973" i="3"/>
  <c r="V1973" i="3"/>
  <c r="W1973" i="3"/>
  <c r="X1973" i="3"/>
  <c r="Y1973" i="3"/>
  <c r="Z1973" i="3"/>
  <c r="AA1973" i="3"/>
  <c r="AB1973" i="3"/>
  <c r="AC1973" i="3"/>
  <c r="AD1973" i="3"/>
  <c r="AE1973" i="3"/>
  <c r="AF1973" i="3"/>
  <c r="AG1973" i="3"/>
  <c r="AH1973" i="3"/>
  <c r="AI1973" i="3"/>
  <c r="AJ1973" i="3"/>
  <c r="AK1973" i="3"/>
  <c r="AT1973" i="3"/>
  <c r="AU1973" i="3"/>
  <c r="AV1973" i="3"/>
  <c r="AW1973" i="3"/>
  <c r="AX1973" i="3"/>
  <c r="U1974" i="3"/>
  <c r="V1974" i="3"/>
  <c r="W1974" i="3"/>
  <c r="X1974" i="3"/>
  <c r="Y1974" i="3"/>
  <c r="Z1974" i="3"/>
  <c r="AA1974" i="3"/>
  <c r="AB1974" i="3"/>
  <c r="AC1974" i="3"/>
  <c r="AD1974" i="3"/>
  <c r="AE1974" i="3"/>
  <c r="AF1974" i="3"/>
  <c r="AG1974" i="3"/>
  <c r="AH1974" i="3"/>
  <c r="AI1974" i="3"/>
  <c r="AJ1974" i="3"/>
  <c r="AK1974" i="3"/>
  <c r="AT1974" i="3"/>
  <c r="AU1974" i="3"/>
  <c r="AV1974" i="3"/>
  <c r="AW1974" i="3"/>
  <c r="AX1974" i="3"/>
  <c r="U1975" i="3"/>
  <c r="V1975" i="3"/>
  <c r="W1975" i="3"/>
  <c r="X1975" i="3"/>
  <c r="Y1975" i="3"/>
  <c r="Z1975" i="3"/>
  <c r="AA1975" i="3"/>
  <c r="AB1975" i="3"/>
  <c r="AC1975" i="3"/>
  <c r="AD1975" i="3"/>
  <c r="AE1975" i="3"/>
  <c r="AF1975" i="3"/>
  <c r="AG1975" i="3"/>
  <c r="AH1975" i="3"/>
  <c r="AI1975" i="3"/>
  <c r="AJ1975" i="3"/>
  <c r="AK1975" i="3"/>
  <c r="AT1975" i="3"/>
  <c r="AU1975" i="3"/>
  <c r="AV1975" i="3"/>
  <c r="AW1975" i="3"/>
  <c r="AX1975" i="3"/>
  <c r="U1976" i="3"/>
  <c r="V1976" i="3"/>
  <c r="W1976" i="3"/>
  <c r="X1976" i="3"/>
  <c r="Y1976" i="3"/>
  <c r="Z1976" i="3"/>
  <c r="AA1976" i="3"/>
  <c r="AB1976" i="3"/>
  <c r="AC1976" i="3"/>
  <c r="AD1976" i="3"/>
  <c r="AE1976" i="3"/>
  <c r="AF1976" i="3"/>
  <c r="AG1976" i="3"/>
  <c r="AH1976" i="3"/>
  <c r="AI1976" i="3"/>
  <c r="AJ1976" i="3"/>
  <c r="AK1976" i="3"/>
  <c r="AT1976" i="3"/>
  <c r="AU1976" i="3"/>
  <c r="AV1976" i="3"/>
  <c r="AW1976" i="3"/>
  <c r="AX1976" i="3"/>
  <c r="U1977" i="3"/>
  <c r="V1977" i="3"/>
  <c r="W1977" i="3"/>
  <c r="X1977" i="3"/>
  <c r="Y1977" i="3"/>
  <c r="Z1977" i="3"/>
  <c r="AA1977" i="3"/>
  <c r="AB1977" i="3"/>
  <c r="AC1977" i="3"/>
  <c r="AD1977" i="3"/>
  <c r="AE1977" i="3"/>
  <c r="AF1977" i="3"/>
  <c r="AG1977" i="3"/>
  <c r="AH1977" i="3"/>
  <c r="AI1977" i="3"/>
  <c r="AJ1977" i="3"/>
  <c r="AK1977" i="3"/>
  <c r="AT1977" i="3"/>
  <c r="AU1977" i="3"/>
  <c r="AV1977" i="3"/>
  <c r="AW1977" i="3"/>
  <c r="AX1977" i="3"/>
  <c r="U1978" i="3"/>
  <c r="V1978" i="3"/>
  <c r="W1978" i="3"/>
  <c r="X1978" i="3"/>
  <c r="Y1978" i="3"/>
  <c r="Z1978" i="3"/>
  <c r="AA1978" i="3"/>
  <c r="AB1978" i="3"/>
  <c r="AC1978" i="3"/>
  <c r="AD1978" i="3"/>
  <c r="AE1978" i="3"/>
  <c r="AF1978" i="3"/>
  <c r="AG1978" i="3"/>
  <c r="AH1978" i="3"/>
  <c r="AI1978" i="3"/>
  <c r="AJ1978" i="3"/>
  <c r="AK1978" i="3"/>
  <c r="AT1978" i="3"/>
  <c r="AU1978" i="3"/>
  <c r="AV1978" i="3"/>
  <c r="AW1978" i="3"/>
  <c r="AX1978" i="3"/>
  <c r="U1979" i="3"/>
  <c r="V1979" i="3"/>
  <c r="W1979" i="3"/>
  <c r="X1979" i="3"/>
  <c r="Y1979" i="3"/>
  <c r="Z1979" i="3"/>
  <c r="AA1979" i="3"/>
  <c r="AB1979" i="3"/>
  <c r="AC1979" i="3"/>
  <c r="AD1979" i="3"/>
  <c r="AE1979" i="3"/>
  <c r="AF1979" i="3"/>
  <c r="AG1979" i="3"/>
  <c r="AH1979" i="3"/>
  <c r="AI1979" i="3"/>
  <c r="AJ1979" i="3"/>
  <c r="AK1979" i="3"/>
  <c r="AT1979" i="3"/>
  <c r="AU1979" i="3"/>
  <c r="AV1979" i="3"/>
  <c r="AW1979" i="3"/>
  <c r="AX1979" i="3"/>
  <c r="U1980" i="3"/>
  <c r="V1980" i="3"/>
  <c r="W1980" i="3"/>
  <c r="X1980" i="3"/>
  <c r="Y1980" i="3"/>
  <c r="Z1980" i="3"/>
  <c r="AA1980" i="3"/>
  <c r="AB1980" i="3"/>
  <c r="AC1980" i="3"/>
  <c r="AD1980" i="3"/>
  <c r="AE1980" i="3"/>
  <c r="AF1980" i="3"/>
  <c r="AG1980" i="3"/>
  <c r="AH1980" i="3"/>
  <c r="AI1980" i="3"/>
  <c r="AJ1980" i="3"/>
  <c r="AK1980" i="3"/>
  <c r="AT1980" i="3"/>
  <c r="AU1980" i="3"/>
  <c r="AV1980" i="3"/>
  <c r="AW1980" i="3"/>
  <c r="AX1980" i="3"/>
  <c r="U1981" i="3"/>
  <c r="V1981" i="3"/>
  <c r="W1981" i="3"/>
  <c r="X1981" i="3"/>
  <c r="Y1981" i="3"/>
  <c r="Z1981" i="3"/>
  <c r="AA1981" i="3"/>
  <c r="AB1981" i="3"/>
  <c r="AC1981" i="3"/>
  <c r="AD1981" i="3"/>
  <c r="AE1981" i="3"/>
  <c r="AF1981" i="3"/>
  <c r="AG1981" i="3"/>
  <c r="AH1981" i="3"/>
  <c r="AI1981" i="3"/>
  <c r="AJ1981" i="3"/>
  <c r="AK1981" i="3"/>
  <c r="AT1981" i="3"/>
  <c r="AU1981" i="3"/>
  <c r="AV1981" i="3"/>
  <c r="AW1981" i="3"/>
  <c r="AX1981" i="3"/>
  <c r="U1982" i="3"/>
  <c r="V1982" i="3"/>
  <c r="W1982" i="3"/>
  <c r="X1982" i="3"/>
  <c r="Y1982" i="3"/>
  <c r="Z1982" i="3"/>
  <c r="AA1982" i="3"/>
  <c r="AB1982" i="3"/>
  <c r="AC1982" i="3"/>
  <c r="AD1982" i="3"/>
  <c r="AE1982" i="3"/>
  <c r="AF1982" i="3"/>
  <c r="AG1982" i="3"/>
  <c r="AH1982" i="3"/>
  <c r="AI1982" i="3"/>
  <c r="AJ1982" i="3"/>
  <c r="AK1982" i="3"/>
  <c r="AT1982" i="3"/>
  <c r="AU1982" i="3"/>
  <c r="AV1982" i="3"/>
  <c r="AW1982" i="3"/>
  <c r="AX1982" i="3"/>
  <c r="U1983" i="3"/>
  <c r="V1983" i="3"/>
  <c r="W1983" i="3"/>
  <c r="X1983" i="3"/>
  <c r="Y1983" i="3"/>
  <c r="Z1983" i="3"/>
  <c r="AA1983" i="3"/>
  <c r="AB1983" i="3"/>
  <c r="AC1983" i="3"/>
  <c r="AD1983" i="3"/>
  <c r="AE1983" i="3"/>
  <c r="AF1983" i="3"/>
  <c r="AG1983" i="3"/>
  <c r="AH1983" i="3"/>
  <c r="AI1983" i="3"/>
  <c r="AJ1983" i="3"/>
  <c r="AK1983" i="3"/>
  <c r="AT1983" i="3"/>
  <c r="AU1983" i="3"/>
  <c r="AV1983" i="3"/>
  <c r="AW1983" i="3"/>
  <c r="AX1983" i="3"/>
  <c r="U1984" i="3"/>
  <c r="V1984" i="3"/>
  <c r="W1984" i="3"/>
  <c r="X1984" i="3"/>
  <c r="Y1984" i="3"/>
  <c r="Z1984" i="3"/>
  <c r="AA1984" i="3"/>
  <c r="AB1984" i="3"/>
  <c r="AC1984" i="3"/>
  <c r="AD1984" i="3"/>
  <c r="AE1984" i="3"/>
  <c r="AF1984" i="3"/>
  <c r="AG1984" i="3"/>
  <c r="AH1984" i="3"/>
  <c r="AI1984" i="3"/>
  <c r="AJ1984" i="3"/>
  <c r="AK1984" i="3"/>
  <c r="AT1984" i="3"/>
  <c r="AU1984" i="3"/>
  <c r="AV1984" i="3"/>
  <c r="AW1984" i="3"/>
  <c r="AX1984" i="3"/>
  <c r="U1985" i="3"/>
  <c r="V1985" i="3"/>
  <c r="W1985" i="3"/>
  <c r="X1985" i="3"/>
  <c r="Y1985" i="3"/>
  <c r="Z1985" i="3"/>
  <c r="AA1985" i="3"/>
  <c r="AB1985" i="3"/>
  <c r="AC1985" i="3"/>
  <c r="AD1985" i="3"/>
  <c r="AE1985" i="3"/>
  <c r="AF1985" i="3"/>
  <c r="AG1985" i="3"/>
  <c r="AH1985" i="3"/>
  <c r="AI1985" i="3"/>
  <c r="AJ1985" i="3"/>
  <c r="AK1985" i="3"/>
  <c r="AT1985" i="3"/>
  <c r="AU1985" i="3"/>
  <c r="AV1985" i="3"/>
  <c r="AW1985" i="3"/>
  <c r="AX1985" i="3"/>
  <c r="U1986" i="3"/>
  <c r="V1986" i="3"/>
  <c r="W1986" i="3"/>
  <c r="X1986" i="3"/>
  <c r="Y1986" i="3"/>
  <c r="Z1986" i="3"/>
  <c r="AA1986" i="3"/>
  <c r="AB1986" i="3"/>
  <c r="AC1986" i="3"/>
  <c r="AD1986" i="3"/>
  <c r="AE1986" i="3"/>
  <c r="AF1986" i="3"/>
  <c r="AG1986" i="3"/>
  <c r="AH1986" i="3"/>
  <c r="AI1986" i="3"/>
  <c r="AJ1986" i="3"/>
  <c r="AK1986" i="3"/>
  <c r="AT1986" i="3"/>
  <c r="AU1986" i="3"/>
  <c r="AV1986" i="3"/>
  <c r="AW1986" i="3"/>
  <c r="AX1986" i="3"/>
  <c r="U1987" i="3"/>
  <c r="V1987" i="3"/>
  <c r="W1987" i="3"/>
  <c r="X1987" i="3"/>
  <c r="Y1987" i="3"/>
  <c r="Z1987" i="3"/>
  <c r="AA1987" i="3"/>
  <c r="AB1987" i="3"/>
  <c r="AC1987" i="3"/>
  <c r="AD1987" i="3"/>
  <c r="AE1987" i="3"/>
  <c r="AF1987" i="3"/>
  <c r="AG1987" i="3"/>
  <c r="AH1987" i="3"/>
  <c r="AI1987" i="3"/>
  <c r="AJ1987" i="3"/>
  <c r="AK1987" i="3"/>
  <c r="AT1987" i="3"/>
  <c r="AU1987" i="3"/>
  <c r="AV1987" i="3"/>
  <c r="AW1987" i="3"/>
  <c r="AX1987" i="3"/>
  <c r="U1988" i="3"/>
  <c r="V1988" i="3"/>
  <c r="W1988" i="3"/>
  <c r="X1988" i="3"/>
  <c r="Y1988" i="3"/>
  <c r="Z1988" i="3"/>
  <c r="AA1988" i="3"/>
  <c r="AB1988" i="3"/>
  <c r="AC1988" i="3"/>
  <c r="AD1988" i="3"/>
  <c r="AE1988" i="3"/>
  <c r="AF1988" i="3"/>
  <c r="AG1988" i="3"/>
  <c r="AH1988" i="3"/>
  <c r="AI1988" i="3"/>
  <c r="AJ1988" i="3"/>
  <c r="AK1988" i="3"/>
  <c r="AT1988" i="3"/>
  <c r="AU1988" i="3"/>
  <c r="AV1988" i="3"/>
  <c r="AW1988" i="3"/>
  <c r="AX1988" i="3"/>
  <c r="U1989" i="3"/>
  <c r="V1989" i="3"/>
  <c r="W1989" i="3"/>
  <c r="X1989" i="3"/>
  <c r="Y1989" i="3"/>
  <c r="Z1989" i="3"/>
  <c r="AA1989" i="3"/>
  <c r="AB1989" i="3"/>
  <c r="AC1989" i="3"/>
  <c r="AD1989" i="3"/>
  <c r="AE1989" i="3"/>
  <c r="AF1989" i="3"/>
  <c r="AG1989" i="3"/>
  <c r="AH1989" i="3"/>
  <c r="AI1989" i="3"/>
  <c r="AJ1989" i="3"/>
  <c r="AK1989" i="3"/>
  <c r="AT1989" i="3"/>
  <c r="AU1989" i="3"/>
  <c r="AV1989" i="3"/>
  <c r="AW1989" i="3"/>
  <c r="AX1989" i="3"/>
  <c r="U1990" i="3"/>
  <c r="V1990" i="3"/>
  <c r="W1990" i="3"/>
  <c r="X1990" i="3"/>
  <c r="Y1990" i="3"/>
  <c r="Z1990" i="3"/>
  <c r="AA1990" i="3"/>
  <c r="AB1990" i="3"/>
  <c r="AC1990" i="3"/>
  <c r="AD1990" i="3"/>
  <c r="AE1990" i="3"/>
  <c r="AF1990" i="3"/>
  <c r="AG1990" i="3"/>
  <c r="AH1990" i="3"/>
  <c r="AI1990" i="3"/>
  <c r="AJ1990" i="3"/>
  <c r="AK1990" i="3"/>
  <c r="AT1990" i="3"/>
  <c r="AU1990" i="3"/>
  <c r="AV1990" i="3"/>
  <c r="AW1990" i="3"/>
  <c r="AX1990" i="3"/>
  <c r="U1991" i="3"/>
  <c r="V1991" i="3"/>
  <c r="W1991" i="3"/>
  <c r="X1991" i="3"/>
  <c r="Y1991" i="3"/>
  <c r="Z1991" i="3"/>
  <c r="AA1991" i="3"/>
  <c r="AB1991" i="3"/>
  <c r="AC1991" i="3"/>
  <c r="AD1991" i="3"/>
  <c r="AE1991" i="3"/>
  <c r="AF1991" i="3"/>
  <c r="AG1991" i="3"/>
  <c r="AH1991" i="3"/>
  <c r="AI1991" i="3"/>
  <c r="AJ1991" i="3"/>
  <c r="AK1991" i="3"/>
  <c r="AT1991" i="3"/>
  <c r="AU1991" i="3"/>
  <c r="AV1991" i="3"/>
  <c r="AW1991" i="3"/>
  <c r="AX1991" i="3"/>
  <c r="U1992" i="3"/>
  <c r="V1992" i="3"/>
  <c r="W1992" i="3"/>
  <c r="X1992" i="3"/>
  <c r="Y1992" i="3"/>
  <c r="Z1992" i="3"/>
  <c r="AA1992" i="3"/>
  <c r="AB1992" i="3"/>
  <c r="AC1992" i="3"/>
  <c r="AD1992" i="3"/>
  <c r="AE1992" i="3"/>
  <c r="AF1992" i="3"/>
  <c r="AG1992" i="3"/>
  <c r="AH1992" i="3"/>
  <c r="AI1992" i="3"/>
  <c r="AJ1992" i="3"/>
  <c r="AK1992" i="3"/>
  <c r="AT1992" i="3"/>
  <c r="AU1992" i="3"/>
  <c r="AV1992" i="3"/>
  <c r="AW1992" i="3"/>
  <c r="AX1992" i="3"/>
  <c r="U1993" i="3"/>
  <c r="V1993" i="3"/>
  <c r="W1993" i="3"/>
  <c r="X1993" i="3"/>
  <c r="Y1993" i="3"/>
  <c r="Z1993" i="3"/>
  <c r="AA1993" i="3"/>
  <c r="AB1993" i="3"/>
  <c r="AC1993" i="3"/>
  <c r="AD1993" i="3"/>
  <c r="AE1993" i="3"/>
  <c r="AF1993" i="3"/>
  <c r="AG1993" i="3"/>
  <c r="AH1993" i="3"/>
  <c r="AI1993" i="3"/>
  <c r="AJ1993" i="3"/>
  <c r="AK1993" i="3"/>
  <c r="AT1993" i="3"/>
  <c r="AU1993" i="3"/>
  <c r="AV1993" i="3"/>
  <c r="AW1993" i="3"/>
  <c r="AX1993" i="3"/>
  <c r="U1994" i="3"/>
  <c r="V1994" i="3"/>
  <c r="W1994" i="3"/>
  <c r="X1994" i="3"/>
  <c r="Y1994" i="3"/>
  <c r="Z1994" i="3"/>
  <c r="AA1994" i="3"/>
  <c r="AB1994" i="3"/>
  <c r="AC1994" i="3"/>
  <c r="AD1994" i="3"/>
  <c r="AE1994" i="3"/>
  <c r="AF1994" i="3"/>
  <c r="AG1994" i="3"/>
  <c r="AH1994" i="3"/>
  <c r="AI1994" i="3"/>
  <c r="AJ1994" i="3"/>
  <c r="AK1994" i="3"/>
  <c r="AT1994" i="3"/>
  <c r="AU1994" i="3"/>
  <c r="AV1994" i="3"/>
  <c r="AW1994" i="3"/>
  <c r="AX1994" i="3"/>
  <c r="U1995" i="3"/>
  <c r="V1995" i="3"/>
  <c r="W1995" i="3"/>
  <c r="X1995" i="3"/>
  <c r="Y1995" i="3"/>
  <c r="Z1995" i="3"/>
  <c r="AA1995" i="3"/>
  <c r="AB1995" i="3"/>
  <c r="AC1995" i="3"/>
  <c r="AD1995" i="3"/>
  <c r="AE1995" i="3"/>
  <c r="AF1995" i="3"/>
  <c r="AG1995" i="3"/>
  <c r="AH1995" i="3"/>
  <c r="AI1995" i="3"/>
  <c r="AJ1995" i="3"/>
  <c r="AK1995" i="3"/>
  <c r="AT1995" i="3"/>
  <c r="AU1995" i="3"/>
  <c r="AV1995" i="3"/>
  <c r="AW1995" i="3"/>
  <c r="AX1995" i="3"/>
  <c r="U1996" i="3"/>
  <c r="V1996" i="3"/>
  <c r="W1996" i="3"/>
  <c r="X1996" i="3"/>
  <c r="Y1996" i="3"/>
  <c r="Z1996" i="3"/>
  <c r="AA1996" i="3"/>
  <c r="AB1996" i="3"/>
  <c r="AC1996" i="3"/>
  <c r="AD1996" i="3"/>
  <c r="AE1996" i="3"/>
  <c r="AF1996" i="3"/>
  <c r="AG1996" i="3"/>
  <c r="AH1996" i="3"/>
  <c r="AI1996" i="3"/>
  <c r="AJ1996" i="3"/>
  <c r="AK1996" i="3"/>
  <c r="AT1996" i="3"/>
  <c r="AU1996" i="3"/>
  <c r="AV1996" i="3"/>
  <c r="AW1996" i="3"/>
  <c r="AX1996" i="3"/>
  <c r="U1997" i="3"/>
  <c r="V1997" i="3"/>
  <c r="W1997" i="3"/>
  <c r="X1997" i="3"/>
  <c r="Y1997" i="3"/>
  <c r="Z1997" i="3"/>
  <c r="AA1997" i="3"/>
  <c r="AB1997" i="3"/>
  <c r="AC1997" i="3"/>
  <c r="AD1997" i="3"/>
  <c r="AE1997" i="3"/>
  <c r="AF1997" i="3"/>
  <c r="AG1997" i="3"/>
  <c r="AH1997" i="3"/>
  <c r="AI1997" i="3"/>
  <c r="AJ1997" i="3"/>
  <c r="AK1997" i="3"/>
  <c r="AT1997" i="3"/>
  <c r="AU1997" i="3"/>
  <c r="AV1997" i="3"/>
  <c r="AW1997" i="3"/>
  <c r="AX1997" i="3"/>
  <c r="U1998" i="3"/>
  <c r="V1998" i="3"/>
  <c r="W1998" i="3"/>
  <c r="X1998" i="3"/>
  <c r="Y1998" i="3"/>
  <c r="Z1998" i="3"/>
  <c r="AA1998" i="3"/>
  <c r="AB1998" i="3"/>
  <c r="AC1998" i="3"/>
  <c r="AD1998" i="3"/>
  <c r="AE1998" i="3"/>
  <c r="AF1998" i="3"/>
  <c r="AG1998" i="3"/>
  <c r="AH1998" i="3"/>
  <c r="AI1998" i="3"/>
  <c r="AJ1998" i="3"/>
  <c r="AK1998" i="3"/>
  <c r="AT1998" i="3"/>
  <c r="AU1998" i="3"/>
  <c r="AV1998" i="3"/>
  <c r="AW1998" i="3"/>
  <c r="AX1998" i="3"/>
  <c r="U1999" i="3"/>
  <c r="V1999" i="3"/>
  <c r="W1999" i="3"/>
  <c r="X1999" i="3"/>
  <c r="Y1999" i="3"/>
  <c r="Z1999" i="3"/>
  <c r="AA1999" i="3"/>
  <c r="AB1999" i="3"/>
  <c r="AC1999" i="3"/>
  <c r="AD1999" i="3"/>
  <c r="AE1999" i="3"/>
  <c r="AF1999" i="3"/>
  <c r="AG1999" i="3"/>
  <c r="AH1999" i="3"/>
  <c r="AI1999" i="3"/>
  <c r="AJ1999" i="3"/>
  <c r="AK1999" i="3"/>
  <c r="AT1999" i="3"/>
  <c r="AU1999" i="3"/>
  <c r="AV1999" i="3"/>
  <c r="AW1999" i="3"/>
  <c r="AX1999" i="3"/>
  <c r="U2000" i="3"/>
  <c r="V2000" i="3"/>
  <c r="W2000" i="3"/>
  <c r="X2000" i="3"/>
  <c r="Y2000" i="3"/>
  <c r="Z2000" i="3"/>
  <c r="AA2000" i="3"/>
  <c r="AB2000" i="3"/>
  <c r="AC2000" i="3"/>
  <c r="AD2000" i="3"/>
  <c r="AE2000" i="3"/>
  <c r="AF2000" i="3"/>
  <c r="AG2000" i="3"/>
  <c r="AH2000" i="3"/>
  <c r="AI2000" i="3"/>
  <c r="AJ2000" i="3"/>
  <c r="AK2000" i="3"/>
  <c r="AT2000" i="3"/>
  <c r="AU2000" i="3"/>
  <c r="AV2000" i="3"/>
  <c r="AW2000" i="3"/>
  <c r="AX2000" i="3"/>
  <c r="U2001" i="3"/>
  <c r="V2001" i="3"/>
  <c r="W2001" i="3"/>
  <c r="X2001" i="3"/>
  <c r="Y2001" i="3"/>
  <c r="Z2001" i="3"/>
  <c r="AA2001" i="3"/>
  <c r="AB2001" i="3"/>
  <c r="AC2001" i="3"/>
  <c r="AD2001" i="3"/>
  <c r="AE2001" i="3"/>
  <c r="AF2001" i="3"/>
  <c r="AG2001" i="3"/>
  <c r="AH2001" i="3"/>
  <c r="AI2001" i="3"/>
  <c r="AJ2001" i="3"/>
  <c r="AK2001" i="3"/>
  <c r="AT2001" i="3"/>
  <c r="AU2001" i="3"/>
  <c r="AV2001" i="3"/>
  <c r="AW2001" i="3"/>
  <c r="AX2001" i="3"/>
  <c r="U2002" i="3"/>
  <c r="V2002" i="3"/>
  <c r="W2002" i="3"/>
  <c r="X2002" i="3"/>
  <c r="Y2002" i="3"/>
  <c r="Z2002" i="3"/>
  <c r="AA2002" i="3"/>
  <c r="AB2002" i="3"/>
  <c r="AC2002" i="3"/>
  <c r="AD2002" i="3"/>
  <c r="AE2002" i="3"/>
  <c r="AF2002" i="3"/>
  <c r="AG2002" i="3"/>
  <c r="AH2002" i="3"/>
  <c r="AI2002" i="3"/>
  <c r="AJ2002" i="3"/>
  <c r="AK2002" i="3"/>
  <c r="AT2002" i="3"/>
  <c r="AU2002" i="3"/>
  <c r="AV2002" i="3"/>
  <c r="AW2002" i="3"/>
  <c r="AX2002" i="3"/>
  <c r="U2003" i="3"/>
  <c r="V2003" i="3"/>
  <c r="W2003" i="3"/>
  <c r="X2003" i="3"/>
  <c r="Y2003" i="3"/>
  <c r="Z2003" i="3"/>
  <c r="AA2003" i="3"/>
  <c r="AB2003" i="3"/>
  <c r="AC2003" i="3"/>
  <c r="AD2003" i="3"/>
  <c r="AE2003" i="3"/>
  <c r="AF2003" i="3"/>
  <c r="AG2003" i="3"/>
  <c r="AH2003" i="3"/>
  <c r="AI2003" i="3"/>
  <c r="AJ2003" i="3"/>
  <c r="AK2003" i="3"/>
  <c r="AT2003" i="3"/>
  <c r="AU2003" i="3"/>
  <c r="AV2003" i="3"/>
  <c r="AW2003" i="3"/>
  <c r="AX2003" i="3"/>
  <c r="U2004" i="3"/>
  <c r="V2004" i="3"/>
  <c r="W2004" i="3"/>
  <c r="X2004" i="3"/>
  <c r="Y2004" i="3"/>
  <c r="Z2004" i="3"/>
  <c r="AA2004" i="3"/>
  <c r="AB2004" i="3"/>
  <c r="AC2004" i="3"/>
  <c r="AD2004" i="3"/>
  <c r="AE2004" i="3"/>
  <c r="AF2004" i="3"/>
  <c r="AG2004" i="3"/>
  <c r="AH2004" i="3"/>
  <c r="AI2004" i="3"/>
  <c r="AJ2004" i="3"/>
  <c r="AK2004" i="3"/>
  <c r="AT2004" i="3"/>
  <c r="AU2004" i="3"/>
  <c r="AV2004" i="3"/>
  <c r="AW2004" i="3"/>
  <c r="AX2004" i="3"/>
  <c r="U2005" i="3"/>
  <c r="V2005" i="3"/>
  <c r="W2005" i="3"/>
  <c r="X2005" i="3"/>
  <c r="Y2005" i="3"/>
  <c r="Z2005" i="3"/>
  <c r="AA2005" i="3"/>
  <c r="AB2005" i="3"/>
  <c r="AC2005" i="3"/>
  <c r="AD2005" i="3"/>
  <c r="AE2005" i="3"/>
  <c r="AF2005" i="3"/>
  <c r="AG2005" i="3"/>
  <c r="AH2005" i="3"/>
  <c r="AI2005" i="3"/>
  <c r="AJ2005" i="3"/>
  <c r="AK2005" i="3"/>
  <c r="AT2005" i="3"/>
  <c r="AU2005" i="3"/>
  <c r="AV2005" i="3"/>
  <c r="AW2005" i="3"/>
  <c r="AX2005" i="3"/>
  <c r="U2006" i="3"/>
  <c r="V2006" i="3"/>
  <c r="W2006" i="3"/>
  <c r="X2006" i="3"/>
  <c r="Y2006" i="3"/>
  <c r="Z2006" i="3"/>
  <c r="AA2006" i="3"/>
  <c r="AB2006" i="3"/>
  <c r="AC2006" i="3"/>
  <c r="AD2006" i="3"/>
  <c r="AE2006" i="3"/>
  <c r="AF2006" i="3"/>
  <c r="AG2006" i="3"/>
  <c r="AH2006" i="3"/>
  <c r="AI2006" i="3"/>
  <c r="AJ2006" i="3"/>
  <c r="AK2006" i="3"/>
  <c r="AT2006" i="3"/>
  <c r="AU2006" i="3"/>
  <c r="AV2006" i="3"/>
  <c r="AW2006" i="3"/>
  <c r="AX2006" i="3"/>
  <c r="U2007" i="3"/>
  <c r="V2007" i="3"/>
  <c r="W2007" i="3"/>
  <c r="X2007" i="3"/>
  <c r="Y2007" i="3"/>
  <c r="Z2007" i="3"/>
  <c r="AA2007" i="3"/>
  <c r="AB2007" i="3"/>
  <c r="AC2007" i="3"/>
  <c r="AD2007" i="3"/>
  <c r="AE2007" i="3"/>
  <c r="AF2007" i="3"/>
  <c r="AG2007" i="3"/>
  <c r="AH2007" i="3"/>
  <c r="AI2007" i="3"/>
  <c r="AJ2007" i="3"/>
  <c r="AK2007" i="3"/>
  <c r="AT2007" i="3"/>
  <c r="AU2007" i="3"/>
  <c r="AV2007" i="3"/>
  <c r="AW2007" i="3"/>
  <c r="AX2007" i="3"/>
  <c r="U2008" i="3"/>
  <c r="V2008" i="3"/>
  <c r="W2008" i="3"/>
  <c r="X2008" i="3"/>
  <c r="Y2008" i="3"/>
  <c r="Z2008" i="3"/>
  <c r="AA2008" i="3"/>
  <c r="AB2008" i="3"/>
  <c r="AC2008" i="3"/>
  <c r="AD2008" i="3"/>
  <c r="AE2008" i="3"/>
  <c r="AF2008" i="3"/>
  <c r="AG2008" i="3"/>
  <c r="AH2008" i="3"/>
  <c r="AI2008" i="3"/>
  <c r="AJ2008" i="3"/>
  <c r="AK2008" i="3"/>
  <c r="AT2008" i="3"/>
  <c r="AU2008" i="3"/>
  <c r="AV2008" i="3"/>
  <c r="AW2008" i="3"/>
  <c r="AX2008" i="3"/>
  <c r="U2009" i="3"/>
  <c r="V2009" i="3"/>
  <c r="W2009" i="3"/>
  <c r="X2009" i="3"/>
  <c r="Y2009" i="3"/>
  <c r="Z2009" i="3"/>
  <c r="AA2009" i="3"/>
  <c r="AB2009" i="3"/>
  <c r="AC2009" i="3"/>
  <c r="AD2009" i="3"/>
  <c r="AE2009" i="3"/>
  <c r="AF2009" i="3"/>
  <c r="AG2009" i="3"/>
  <c r="AH2009" i="3"/>
  <c r="AI2009" i="3"/>
  <c r="AJ2009" i="3"/>
  <c r="AK2009" i="3"/>
  <c r="AT2009" i="3"/>
  <c r="AU2009" i="3"/>
  <c r="AV2009" i="3"/>
  <c r="AW2009" i="3"/>
  <c r="AX2009" i="3"/>
  <c r="U2010" i="3"/>
  <c r="V2010" i="3"/>
  <c r="W2010" i="3"/>
  <c r="X2010" i="3"/>
  <c r="Y2010" i="3"/>
  <c r="Z2010" i="3"/>
  <c r="AA2010" i="3"/>
  <c r="AB2010" i="3"/>
  <c r="AC2010" i="3"/>
  <c r="AD2010" i="3"/>
  <c r="AE2010" i="3"/>
  <c r="AF2010" i="3"/>
  <c r="AG2010" i="3"/>
  <c r="AH2010" i="3"/>
  <c r="AI2010" i="3"/>
  <c r="AJ2010" i="3"/>
  <c r="AK2010" i="3"/>
  <c r="AT2010" i="3"/>
  <c r="AU2010" i="3"/>
  <c r="AV2010" i="3"/>
  <c r="AW2010" i="3"/>
  <c r="AX2010" i="3"/>
  <c r="U2011" i="3"/>
  <c r="V2011" i="3"/>
  <c r="W2011" i="3"/>
  <c r="X2011" i="3"/>
  <c r="Y2011" i="3"/>
  <c r="Z2011" i="3"/>
  <c r="AA2011" i="3"/>
  <c r="AB2011" i="3"/>
  <c r="AC2011" i="3"/>
  <c r="AD2011" i="3"/>
  <c r="AE2011" i="3"/>
  <c r="AF2011" i="3"/>
  <c r="AG2011" i="3"/>
  <c r="AH2011" i="3"/>
  <c r="AI2011" i="3"/>
  <c r="AJ2011" i="3"/>
  <c r="AK2011" i="3"/>
  <c r="AT2011" i="3"/>
  <c r="AU2011" i="3"/>
  <c r="AV2011" i="3"/>
  <c r="AW2011" i="3"/>
  <c r="AX2011" i="3"/>
  <c r="U2012" i="3"/>
  <c r="V2012" i="3"/>
  <c r="W2012" i="3"/>
  <c r="X2012" i="3"/>
  <c r="Y2012" i="3"/>
  <c r="Z2012" i="3"/>
  <c r="AA2012" i="3"/>
  <c r="AB2012" i="3"/>
  <c r="AC2012" i="3"/>
  <c r="AD2012" i="3"/>
  <c r="AE2012" i="3"/>
  <c r="AF2012" i="3"/>
  <c r="AG2012" i="3"/>
  <c r="AH2012" i="3"/>
  <c r="AI2012" i="3"/>
  <c r="AJ2012" i="3"/>
  <c r="AK2012" i="3"/>
  <c r="AT2012" i="3"/>
  <c r="AU2012" i="3"/>
  <c r="AV2012" i="3"/>
  <c r="AW2012" i="3"/>
  <c r="AX2012" i="3"/>
  <c r="U2013" i="3"/>
  <c r="V2013" i="3"/>
  <c r="W2013" i="3"/>
  <c r="X2013" i="3"/>
  <c r="Y2013" i="3"/>
  <c r="Z2013" i="3"/>
  <c r="AA2013" i="3"/>
  <c r="AB2013" i="3"/>
  <c r="AC2013" i="3"/>
  <c r="AD2013" i="3"/>
  <c r="AE2013" i="3"/>
  <c r="AF2013" i="3"/>
  <c r="AG2013" i="3"/>
  <c r="AH2013" i="3"/>
  <c r="AI2013" i="3"/>
  <c r="AJ2013" i="3"/>
  <c r="AK2013" i="3"/>
  <c r="AT2013" i="3"/>
  <c r="AU2013" i="3"/>
  <c r="AV2013" i="3"/>
  <c r="AW2013" i="3"/>
  <c r="AX2013" i="3"/>
  <c r="U2014" i="3"/>
  <c r="V2014" i="3"/>
  <c r="W2014" i="3"/>
  <c r="X2014" i="3"/>
  <c r="Y2014" i="3"/>
  <c r="Z2014" i="3"/>
  <c r="AA2014" i="3"/>
  <c r="AB2014" i="3"/>
  <c r="AC2014" i="3"/>
  <c r="AD2014" i="3"/>
  <c r="AE2014" i="3"/>
  <c r="AF2014" i="3"/>
  <c r="AG2014" i="3"/>
  <c r="AH2014" i="3"/>
  <c r="AI2014" i="3"/>
  <c r="AJ2014" i="3"/>
  <c r="AK2014" i="3"/>
  <c r="AT2014" i="3"/>
  <c r="AU2014" i="3"/>
  <c r="AV2014" i="3"/>
  <c r="AW2014" i="3"/>
  <c r="AX2014" i="3"/>
  <c r="U2015" i="3"/>
  <c r="V2015" i="3"/>
  <c r="W2015" i="3"/>
  <c r="X2015" i="3"/>
  <c r="Y2015" i="3"/>
  <c r="Z2015" i="3"/>
  <c r="AA2015" i="3"/>
  <c r="AB2015" i="3"/>
  <c r="AC2015" i="3"/>
  <c r="AD2015" i="3"/>
  <c r="AE2015" i="3"/>
  <c r="AF2015" i="3"/>
  <c r="AG2015" i="3"/>
  <c r="AH2015" i="3"/>
  <c r="AI2015" i="3"/>
  <c r="AJ2015" i="3"/>
  <c r="AK2015" i="3"/>
  <c r="AT2015" i="3"/>
  <c r="AU2015" i="3"/>
  <c r="AV2015" i="3"/>
  <c r="AW2015" i="3"/>
  <c r="AX2015" i="3"/>
  <c r="U2016" i="3"/>
  <c r="V2016" i="3"/>
  <c r="W2016" i="3"/>
  <c r="X2016" i="3"/>
  <c r="Y2016" i="3"/>
  <c r="Z2016" i="3"/>
  <c r="AA2016" i="3"/>
  <c r="AB2016" i="3"/>
  <c r="AC2016" i="3"/>
  <c r="AD2016" i="3"/>
  <c r="AE2016" i="3"/>
  <c r="AF2016" i="3"/>
  <c r="AG2016" i="3"/>
  <c r="AH2016" i="3"/>
  <c r="AI2016" i="3"/>
  <c r="AJ2016" i="3"/>
  <c r="AK2016" i="3"/>
  <c r="AT2016" i="3"/>
  <c r="AU2016" i="3"/>
  <c r="AV2016" i="3"/>
  <c r="AW2016" i="3"/>
  <c r="AX2016" i="3"/>
  <c r="U2017" i="3"/>
  <c r="V2017" i="3"/>
  <c r="W2017" i="3"/>
  <c r="X2017" i="3"/>
  <c r="Y2017" i="3"/>
  <c r="Z2017" i="3"/>
  <c r="AA2017" i="3"/>
  <c r="AB2017" i="3"/>
  <c r="AC2017" i="3"/>
  <c r="AD2017" i="3"/>
  <c r="AE2017" i="3"/>
  <c r="AF2017" i="3"/>
  <c r="AG2017" i="3"/>
  <c r="AH2017" i="3"/>
  <c r="AI2017" i="3"/>
  <c r="AJ2017" i="3"/>
  <c r="AK2017" i="3"/>
  <c r="AT2017" i="3"/>
  <c r="AU2017" i="3"/>
  <c r="AV2017" i="3"/>
  <c r="AW2017" i="3"/>
  <c r="AX2017" i="3"/>
  <c r="U2018" i="3"/>
  <c r="V2018" i="3"/>
  <c r="W2018" i="3"/>
  <c r="X2018" i="3"/>
  <c r="Y2018" i="3"/>
  <c r="Z2018" i="3"/>
  <c r="AA2018" i="3"/>
  <c r="AB2018" i="3"/>
  <c r="AC2018" i="3"/>
  <c r="AD2018" i="3"/>
  <c r="AE2018" i="3"/>
  <c r="AF2018" i="3"/>
  <c r="AG2018" i="3"/>
  <c r="AH2018" i="3"/>
  <c r="AI2018" i="3"/>
  <c r="AJ2018" i="3"/>
  <c r="AK2018" i="3"/>
  <c r="AT2018" i="3"/>
  <c r="AU2018" i="3"/>
  <c r="AV2018" i="3"/>
  <c r="AW2018" i="3"/>
  <c r="AX2018" i="3"/>
  <c r="U2019" i="3"/>
  <c r="V2019" i="3"/>
  <c r="W2019" i="3"/>
  <c r="X2019" i="3"/>
  <c r="Y2019" i="3"/>
  <c r="Z2019" i="3"/>
  <c r="AA2019" i="3"/>
  <c r="AB2019" i="3"/>
  <c r="AC2019" i="3"/>
  <c r="AD2019" i="3"/>
  <c r="AE2019" i="3"/>
  <c r="AF2019" i="3"/>
  <c r="AG2019" i="3"/>
  <c r="AH2019" i="3"/>
  <c r="AI2019" i="3"/>
  <c r="AJ2019" i="3"/>
  <c r="AK2019" i="3"/>
  <c r="AT2019" i="3"/>
  <c r="AU2019" i="3"/>
  <c r="AV2019" i="3"/>
  <c r="AW2019" i="3"/>
  <c r="AX2019" i="3"/>
  <c r="U2020" i="3"/>
  <c r="V2020" i="3"/>
  <c r="W2020" i="3"/>
  <c r="X2020" i="3"/>
  <c r="Y2020" i="3"/>
  <c r="Z2020" i="3"/>
  <c r="AA2020" i="3"/>
  <c r="AB2020" i="3"/>
  <c r="AC2020" i="3"/>
  <c r="AD2020" i="3"/>
  <c r="AE2020" i="3"/>
  <c r="AF2020" i="3"/>
  <c r="AG2020" i="3"/>
  <c r="AH2020" i="3"/>
  <c r="AI2020" i="3"/>
  <c r="AJ2020" i="3"/>
  <c r="AK2020" i="3"/>
  <c r="AT2020" i="3"/>
  <c r="AU2020" i="3"/>
  <c r="AV2020" i="3"/>
  <c r="AW2020" i="3"/>
  <c r="AX2020" i="3"/>
  <c r="U2021" i="3"/>
  <c r="V2021" i="3"/>
  <c r="W2021" i="3"/>
  <c r="X2021" i="3"/>
  <c r="Y2021" i="3"/>
  <c r="Z2021" i="3"/>
  <c r="AA2021" i="3"/>
  <c r="AB2021" i="3"/>
  <c r="AC2021" i="3"/>
  <c r="AD2021" i="3"/>
  <c r="AE2021" i="3"/>
  <c r="AF2021" i="3"/>
  <c r="AG2021" i="3"/>
  <c r="AH2021" i="3"/>
  <c r="AI2021" i="3"/>
  <c r="AJ2021" i="3"/>
  <c r="AK2021" i="3"/>
  <c r="AT2021" i="3"/>
  <c r="AU2021" i="3"/>
  <c r="AV2021" i="3"/>
  <c r="AW2021" i="3"/>
  <c r="AX2021" i="3"/>
  <c r="U2022" i="3"/>
  <c r="V2022" i="3"/>
  <c r="W2022" i="3"/>
  <c r="X2022" i="3"/>
  <c r="Y2022" i="3"/>
  <c r="Z2022" i="3"/>
  <c r="AA2022" i="3"/>
  <c r="AB2022" i="3"/>
  <c r="AC2022" i="3"/>
  <c r="AD2022" i="3"/>
  <c r="AE2022" i="3"/>
  <c r="AF2022" i="3"/>
  <c r="AG2022" i="3"/>
  <c r="AH2022" i="3"/>
  <c r="AI2022" i="3"/>
  <c r="AJ2022" i="3"/>
  <c r="AK2022" i="3"/>
  <c r="AT2022" i="3"/>
  <c r="AU2022" i="3"/>
  <c r="AV2022" i="3"/>
  <c r="AW2022" i="3"/>
  <c r="AX2022" i="3"/>
  <c r="U2023" i="3"/>
  <c r="V2023" i="3"/>
  <c r="W2023" i="3"/>
  <c r="X2023" i="3"/>
  <c r="Y2023" i="3"/>
  <c r="Z2023" i="3"/>
  <c r="AA2023" i="3"/>
  <c r="AB2023" i="3"/>
  <c r="AC2023" i="3"/>
  <c r="AD2023" i="3"/>
  <c r="AE2023" i="3"/>
  <c r="AF2023" i="3"/>
  <c r="AG2023" i="3"/>
  <c r="AH2023" i="3"/>
  <c r="AI2023" i="3"/>
  <c r="AJ2023" i="3"/>
  <c r="AK2023" i="3"/>
  <c r="AT2023" i="3"/>
  <c r="AU2023" i="3"/>
  <c r="AV2023" i="3"/>
  <c r="AW2023" i="3"/>
  <c r="AX2023" i="3"/>
  <c r="U2024" i="3"/>
  <c r="V2024" i="3"/>
  <c r="W2024" i="3"/>
  <c r="X2024" i="3"/>
  <c r="Y2024" i="3"/>
  <c r="Z2024" i="3"/>
  <c r="AA2024" i="3"/>
  <c r="AB2024" i="3"/>
  <c r="AC2024" i="3"/>
  <c r="AD2024" i="3"/>
  <c r="AE2024" i="3"/>
  <c r="AF2024" i="3"/>
  <c r="AG2024" i="3"/>
  <c r="AH2024" i="3"/>
  <c r="AI2024" i="3"/>
  <c r="AJ2024" i="3"/>
  <c r="AK2024" i="3"/>
  <c r="AT2024" i="3"/>
  <c r="AU2024" i="3"/>
  <c r="AV2024" i="3"/>
  <c r="AW2024" i="3"/>
  <c r="AX2024" i="3"/>
  <c r="U2025" i="3"/>
  <c r="V2025" i="3"/>
  <c r="W2025" i="3"/>
  <c r="X2025" i="3"/>
  <c r="Y2025" i="3"/>
  <c r="Z2025" i="3"/>
  <c r="AA2025" i="3"/>
  <c r="AB2025" i="3"/>
  <c r="AC2025" i="3"/>
  <c r="AD2025" i="3"/>
  <c r="AE2025" i="3"/>
  <c r="AF2025" i="3"/>
  <c r="AG2025" i="3"/>
  <c r="AH2025" i="3"/>
  <c r="AI2025" i="3"/>
  <c r="AJ2025" i="3"/>
  <c r="AK2025" i="3"/>
  <c r="AT2025" i="3"/>
  <c r="AU2025" i="3"/>
  <c r="AV2025" i="3"/>
  <c r="AW2025" i="3"/>
  <c r="AX2025" i="3"/>
  <c r="U2026" i="3"/>
  <c r="V2026" i="3"/>
  <c r="W2026" i="3"/>
  <c r="X2026" i="3"/>
  <c r="Y2026" i="3"/>
  <c r="Z2026" i="3"/>
  <c r="AA2026" i="3"/>
  <c r="AB2026" i="3"/>
  <c r="AC2026" i="3"/>
  <c r="AD2026" i="3"/>
  <c r="AE2026" i="3"/>
  <c r="AF2026" i="3"/>
  <c r="AG2026" i="3"/>
  <c r="AH2026" i="3"/>
  <c r="AI2026" i="3"/>
  <c r="AJ2026" i="3"/>
  <c r="AK2026" i="3"/>
  <c r="AT2026" i="3"/>
  <c r="AU2026" i="3"/>
  <c r="AV2026" i="3"/>
  <c r="AW2026" i="3"/>
  <c r="AX2026" i="3"/>
  <c r="U2027" i="3"/>
  <c r="V2027" i="3"/>
  <c r="W2027" i="3"/>
  <c r="X2027" i="3"/>
  <c r="Y2027" i="3"/>
  <c r="Z2027" i="3"/>
  <c r="AA2027" i="3"/>
  <c r="AB2027" i="3"/>
  <c r="AC2027" i="3"/>
  <c r="AD2027" i="3"/>
  <c r="AE2027" i="3"/>
  <c r="AF2027" i="3"/>
  <c r="AG2027" i="3"/>
  <c r="AH2027" i="3"/>
  <c r="AI2027" i="3"/>
  <c r="AJ2027" i="3"/>
  <c r="AK2027" i="3"/>
  <c r="AT2027" i="3"/>
  <c r="AU2027" i="3"/>
  <c r="AV2027" i="3"/>
  <c r="AW2027" i="3"/>
  <c r="AX2027" i="3"/>
  <c r="U2028" i="3"/>
  <c r="V2028" i="3"/>
  <c r="W2028" i="3"/>
  <c r="X2028" i="3"/>
  <c r="Y2028" i="3"/>
  <c r="Z2028" i="3"/>
  <c r="AA2028" i="3"/>
  <c r="AB2028" i="3"/>
  <c r="AC2028" i="3"/>
  <c r="AD2028" i="3"/>
  <c r="AE2028" i="3"/>
  <c r="AF2028" i="3"/>
  <c r="AG2028" i="3"/>
  <c r="AH2028" i="3"/>
  <c r="AI2028" i="3"/>
  <c r="AJ2028" i="3"/>
  <c r="AK2028" i="3"/>
  <c r="AT2028" i="3"/>
  <c r="AU2028" i="3"/>
  <c r="AV2028" i="3"/>
  <c r="AW2028" i="3"/>
  <c r="AX2028" i="3"/>
  <c r="U2029" i="3"/>
  <c r="V2029" i="3"/>
  <c r="W2029" i="3"/>
  <c r="X2029" i="3"/>
  <c r="Y2029" i="3"/>
  <c r="Z2029" i="3"/>
  <c r="AA2029" i="3"/>
  <c r="AB2029" i="3"/>
  <c r="AC2029" i="3"/>
  <c r="AD2029" i="3"/>
  <c r="AE2029" i="3"/>
  <c r="AF2029" i="3"/>
  <c r="AG2029" i="3"/>
  <c r="AH2029" i="3"/>
  <c r="AI2029" i="3"/>
  <c r="AJ2029" i="3"/>
  <c r="AK2029" i="3"/>
  <c r="AT2029" i="3"/>
  <c r="AU2029" i="3"/>
  <c r="AV2029" i="3"/>
  <c r="AW2029" i="3"/>
  <c r="AX2029" i="3"/>
  <c r="U2030" i="3"/>
  <c r="V2030" i="3"/>
  <c r="W2030" i="3"/>
  <c r="X2030" i="3"/>
  <c r="Y2030" i="3"/>
  <c r="Z2030" i="3"/>
  <c r="AA2030" i="3"/>
  <c r="AB2030" i="3"/>
  <c r="AC2030" i="3"/>
  <c r="AD2030" i="3"/>
  <c r="AE2030" i="3"/>
  <c r="AF2030" i="3"/>
  <c r="AG2030" i="3"/>
  <c r="AH2030" i="3"/>
  <c r="AI2030" i="3"/>
  <c r="AJ2030" i="3"/>
  <c r="AK2030" i="3"/>
  <c r="AT2030" i="3"/>
  <c r="AU2030" i="3"/>
  <c r="AV2030" i="3"/>
  <c r="AW2030" i="3"/>
  <c r="AX2030" i="3"/>
  <c r="U2031" i="3"/>
  <c r="V2031" i="3"/>
  <c r="W2031" i="3"/>
  <c r="X2031" i="3"/>
  <c r="Y2031" i="3"/>
  <c r="Z2031" i="3"/>
  <c r="AA2031" i="3"/>
  <c r="AB2031" i="3"/>
  <c r="AC2031" i="3"/>
  <c r="AD2031" i="3"/>
  <c r="AE2031" i="3"/>
  <c r="AF2031" i="3"/>
  <c r="AG2031" i="3"/>
  <c r="AH2031" i="3"/>
  <c r="AI2031" i="3"/>
  <c r="AJ2031" i="3"/>
  <c r="AK2031" i="3"/>
  <c r="AT2031" i="3"/>
  <c r="AU2031" i="3"/>
  <c r="AV2031" i="3"/>
  <c r="AW2031" i="3"/>
  <c r="AX2031" i="3"/>
  <c r="U2032" i="3"/>
  <c r="V2032" i="3"/>
  <c r="W2032" i="3"/>
  <c r="X2032" i="3"/>
  <c r="Y2032" i="3"/>
  <c r="Z2032" i="3"/>
  <c r="AA2032" i="3"/>
  <c r="AB2032" i="3"/>
  <c r="AC2032" i="3"/>
  <c r="AD2032" i="3"/>
  <c r="AE2032" i="3"/>
  <c r="AF2032" i="3"/>
  <c r="AG2032" i="3"/>
  <c r="AH2032" i="3"/>
  <c r="AI2032" i="3"/>
  <c r="AJ2032" i="3"/>
  <c r="AK2032" i="3"/>
  <c r="AT2032" i="3"/>
  <c r="AU2032" i="3"/>
  <c r="AV2032" i="3"/>
  <c r="AW2032" i="3"/>
  <c r="AX2032" i="3"/>
  <c r="U2033" i="3"/>
  <c r="V2033" i="3"/>
  <c r="W2033" i="3"/>
  <c r="X2033" i="3"/>
  <c r="Y2033" i="3"/>
  <c r="Z2033" i="3"/>
  <c r="AA2033" i="3"/>
  <c r="AB2033" i="3"/>
  <c r="AC2033" i="3"/>
  <c r="AD2033" i="3"/>
  <c r="AE2033" i="3"/>
  <c r="AF2033" i="3"/>
  <c r="AG2033" i="3"/>
  <c r="AH2033" i="3"/>
  <c r="AI2033" i="3"/>
  <c r="AJ2033" i="3"/>
  <c r="AK2033" i="3"/>
  <c r="AT2033" i="3"/>
  <c r="AU2033" i="3"/>
  <c r="AV2033" i="3"/>
  <c r="AW2033" i="3"/>
  <c r="AX2033" i="3"/>
  <c r="U2034" i="3"/>
  <c r="V2034" i="3"/>
  <c r="W2034" i="3"/>
  <c r="X2034" i="3"/>
  <c r="Y2034" i="3"/>
  <c r="Z2034" i="3"/>
  <c r="AA2034" i="3"/>
  <c r="AB2034" i="3"/>
  <c r="AC2034" i="3"/>
  <c r="AD2034" i="3"/>
  <c r="AE2034" i="3"/>
  <c r="AF2034" i="3"/>
  <c r="AG2034" i="3"/>
  <c r="AH2034" i="3"/>
  <c r="AI2034" i="3"/>
  <c r="AJ2034" i="3"/>
  <c r="AK2034" i="3"/>
  <c r="AT2034" i="3"/>
  <c r="AU2034" i="3"/>
  <c r="AV2034" i="3"/>
  <c r="AW2034" i="3"/>
  <c r="AX2034" i="3"/>
  <c r="U2035" i="3"/>
  <c r="V2035" i="3"/>
  <c r="W2035" i="3"/>
  <c r="X2035" i="3"/>
  <c r="Y2035" i="3"/>
  <c r="Z2035" i="3"/>
  <c r="AA2035" i="3"/>
  <c r="AB2035" i="3"/>
  <c r="AC2035" i="3"/>
  <c r="AD2035" i="3"/>
  <c r="AE2035" i="3"/>
  <c r="AF2035" i="3"/>
  <c r="AG2035" i="3"/>
  <c r="AH2035" i="3"/>
  <c r="AI2035" i="3"/>
  <c r="AJ2035" i="3"/>
  <c r="AK2035" i="3"/>
  <c r="AT2035" i="3"/>
  <c r="AU2035" i="3"/>
  <c r="AV2035" i="3"/>
  <c r="AW2035" i="3"/>
  <c r="AX2035" i="3"/>
  <c r="U2036" i="3"/>
  <c r="V2036" i="3"/>
  <c r="W2036" i="3"/>
  <c r="X2036" i="3"/>
  <c r="Y2036" i="3"/>
  <c r="Z2036" i="3"/>
  <c r="AA2036" i="3"/>
  <c r="AB2036" i="3"/>
  <c r="AC2036" i="3"/>
  <c r="AD2036" i="3"/>
  <c r="AE2036" i="3"/>
  <c r="AF2036" i="3"/>
  <c r="AG2036" i="3"/>
  <c r="AH2036" i="3"/>
  <c r="AI2036" i="3"/>
  <c r="AJ2036" i="3"/>
  <c r="AK2036" i="3"/>
  <c r="AT2036" i="3"/>
  <c r="AU2036" i="3"/>
  <c r="AV2036" i="3"/>
  <c r="AW2036" i="3"/>
  <c r="AX2036" i="3"/>
  <c r="U2037" i="3"/>
  <c r="V2037" i="3"/>
  <c r="W2037" i="3"/>
  <c r="X2037" i="3"/>
  <c r="Y2037" i="3"/>
  <c r="Z2037" i="3"/>
  <c r="AA2037" i="3"/>
  <c r="AB2037" i="3"/>
  <c r="AC2037" i="3"/>
  <c r="AD2037" i="3"/>
  <c r="AE2037" i="3"/>
  <c r="AF2037" i="3"/>
  <c r="AG2037" i="3"/>
  <c r="AH2037" i="3"/>
  <c r="AI2037" i="3"/>
  <c r="AJ2037" i="3"/>
  <c r="AK2037" i="3"/>
  <c r="AT2037" i="3"/>
  <c r="AU2037" i="3"/>
  <c r="AV2037" i="3"/>
  <c r="AW2037" i="3"/>
  <c r="AX2037" i="3"/>
  <c r="U2038" i="3"/>
  <c r="V2038" i="3"/>
  <c r="W2038" i="3"/>
  <c r="X2038" i="3"/>
  <c r="Y2038" i="3"/>
  <c r="Z2038" i="3"/>
  <c r="AA2038" i="3"/>
  <c r="AB2038" i="3"/>
  <c r="AC2038" i="3"/>
  <c r="AD2038" i="3"/>
  <c r="AE2038" i="3"/>
  <c r="AF2038" i="3"/>
  <c r="AG2038" i="3"/>
  <c r="AH2038" i="3"/>
  <c r="AI2038" i="3"/>
  <c r="AJ2038" i="3"/>
  <c r="AK2038" i="3"/>
  <c r="AT2038" i="3"/>
  <c r="AU2038" i="3"/>
  <c r="AV2038" i="3"/>
  <c r="AW2038" i="3"/>
  <c r="AX2038" i="3"/>
  <c r="U2039" i="3"/>
  <c r="V2039" i="3"/>
  <c r="W2039" i="3"/>
  <c r="X2039" i="3"/>
  <c r="Y2039" i="3"/>
  <c r="Z2039" i="3"/>
  <c r="AA2039" i="3"/>
  <c r="AB2039" i="3"/>
  <c r="AC2039" i="3"/>
  <c r="AD2039" i="3"/>
  <c r="AE2039" i="3"/>
  <c r="AF2039" i="3"/>
  <c r="AG2039" i="3"/>
  <c r="AH2039" i="3"/>
  <c r="AI2039" i="3"/>
  <c r="AJ2039" i="3"/>
  <c r="AK2039" i="3"/>
  <c r="AT2039" i="3"/>
  <c r="AU2039" i="3"/>
  <c r="AV2039" i="3"/>
  <c r="AW2039" i="3"/>
  <c r="AX2039" i="3"/>
  <c r="U2040" i="3"/>
  <c r="V2040" i="3"/>
  <c r="W2040" i="3"/>
  <c r="X2040" i="3"/>
  <c r="Y2040" i="3"/>
  <c r="Z2040" i="3"/>
  <c r="AA2040" i="3"/>
  <c r="AB2040" i="3"/>
  <c r="AC2040" i="3"/>
  <c r="AD2040" i="3"/>
  <c r="AE2040" i="3"/>
  <c r="AF2040" i="3"/>
  <c r="AG2040" i="3"/>
  <c r="AH2040" i="3"/>
  <c r="AI2040" i="3"/>
  <c r="AJ2040" i="3"/>
  <c r="AK2040" i="3"/>
  <c r="AT2040" i="3"/>
  <c r="AU2040" i="3"/>
  <c r="AV2040" i="3"/>
  <c r="AW2040" i="3"/>
  <c r="AX2040" i="3"/>
  <c r="U2041" i="3"/>
  <c r="V2041" i="3"/>
  <c r="W2041" i="3"/>
  <c r="X2041" i="3"/>
  <c r="Y2041" i="3"/>
  <c r="Z2041" i="3"/>
  <c r="AA2041" i="3"/>
  <c r="AB2041" i="3"/>
  <c r="AC2041" i="3"/>
  <c r="AD2041" i="3"/>
  <c r="AE2041" i="3"/>
  <c r="AF2041" i="3"/>
  <c r="AG2041" i="3"/>
  <c r="AH2041" i="3"/>
  <c r="AI2041" i="3"/>
  <c r="AJ2041" i="3"/>
  <c r="AK2041" i="3"/>
  <c r="AT2041" i="3"/>
  <c r="AU2041" i="3"/>
  <c r="AV2041" i="3"/>
  <c r="AW2041" i="3"/>
  <c r="AX2041" i="3"/>
  <c r="U2042" i="3"/>
  <c r="V2042" i="3"/>
  <c r="W2042" i="3"/>
  <c r="X2042" i="3"/>
  <c r="Y2042" i="3"/>
  <c r="Z2042" i="3"/>
  <c r="AA2042" i="3"/>
  <c r="AB2042" i="3"/>
  <c r="AC2042" i="3"/>
  <c r="AD2042" i="3"/>
  <c r="AE2042" i="3"/>
  <c r="AF2042" i="3"/>
  <c r="AG2042" i="3"/>
  <c r="AH2042" i="3"/>
  <c r="AI2042" i="3"/>
  <c r="AJ2042" i="3"/>
  <c r="AK2042" i="3"/>
  <c r="AT2042" i="3"/>
  <c r="AU2042" i="3"/>
  <c r="AV2042" i="3"/>
  <c r="AW2042" i="3"/>
  <c r="AX2042" i="3"/>
  <c r="U2043" i="3"/>
  <c r="V2043" i="3"/>
  <c r="W2043" i="3"/>
  <c r="X2043" i="3"/>
  <c r="Y2043" i="3"/>
  <c r="Z2043" i="3"/>
  <c r="AA2043" i="3"/>
  <c r="AB2043" i="3"/>
  <c r="AC2043" i="3"/>
  <c r="AD2043" i="3"/>
  <c r="AE2043" i="3"/>
  <c r="AF2043" i="3"/>
  <c r="AG2043" i="3"/>
  <c r="AH2043" i="3"/>
  <c r="AI2043" i="3"/>
  <c r="AJ2043" i="3"/>
  <c r="AK2043" i="3"/>
  <c r="AT2043" i="3"/>
  <c r="AU2043" i="3"/>
  <c r="AV2043" i="3"/>
  <c r="AW2043" i="3"/>
  <c r="AX2043" i="3"/>
  <c r="U2044" i="3"/>
  <c r="V2044" i="3"/>
  <c r="W2044" i="3"/>
  <c r="X2044" i="3"/>
  <c r="Y2044" i="3"/>
  <c r="Z2044" i="3"/>
  <c r="AA2044" i="3"/>
  <c r="AB2044" i="3"/>
  <c r="AC2044" i="3"/>
  <c r="AD2044" i="3"/>
  <c r="AE2044" i="3"/>
  <c r="AF2044" i="3"/>
  <c r="AG2044" i="3"/>
  <c r="AH2044" i="3"/>
  <c r="AI2044" i="3"/>
  <c r="AJ2044" i="3"/>
  <c r="AK2044" i="3"/>
  <c r="AT2044" i="3"/>
  <c r="AU2044" i="3"/>
  <c r="AV2044" i="3"/>
  <c r="AW2044" i="3"/>
  <c r="AX2044" i="3"/>
  <c r="U2045" i="3"/>
  <c r="V2045" i="3"/>
  <c r="W2045" i="3"/>
  <c r="X2045" i="3"/>
  <c r="Y2045" i="3"/>
  <c r="Z2045" i="3"/>
  <c r="AA2045" i="3"/>
  <c r="AB2045" i="3"/>
  <c r="AC2045" i="3"/>
  <c r="AD2045" i="3"/>
  <c r="AE2045" i="3"/>
  <c r="AF2045" i="3"/>
  <c r="AG2045" i="3"/>
  <c r="AH2045" i="3"/>
  <c r="AI2045" i="3"/>
  <c r="AJ2045" i="3"/>
  <c r="AK2045" i="3"/>
  <c r="AT2045" i="3"/>
  <c r="AU2045" i="3"/>
  <c r="AV2045" i="3"/>
  <c r="AW2045" i="3"/>
  <c r="AX2045" i="3"/>
  <c r="U2046" i="3"/>
  <c r="V2046" i="3"/>
  <c r="W2046" i="3"/>
  <c r="X2046" i="3"/>
  <c r="Y2046" i="3"/>
  <c r="Z2046" i="3"/>
  <c r="AA2046" i="3"/>
  <c r="AB2046" i="3"/>
  <c r="AC2046" i="3"/>
  <c r="AD2046" i="3"/>
  <c r="AE2046" i="3"/>
  <c r="AF2046" i="3"/>
  <c r="AG2046" i="3"/>
  <c r="AH2046" i="3"/>
  <c r="AI2046" i="3"/>
  <c r="AJ2046" i="3"/>
  <c r="AK2046" i="3"/>
  <c r="AT2046" i="3"/>
  <c r="AU2046" i="3"/>
  <c r="AV2046" i="3"/>
  <c r="AW2046" i="3"/>
  <c r="AX2046" i="3"/>
  <c r="U2047" i="3"/>
  <c r="V2047" i="3"/>
  <c r="W2047" i="3"/>
  <c r="X2047" i="3"/>
  <c r="Y2047" i="3"/>
  <c r="Z2047" i="3"/>
  <c r="AA2047" i="3"/>
  <c r="AB2047" i="3"/>
  <c r="AC2047" i="3"/>
  <c r="AD2047" i="3"/>
  <c r="AE2047" i="3"/>
  <c r="AF2047" i="3"/>
  <c r="AG2047" i="3"/>
  <c r="AH2047" i="3"/>
  <c r="AI2047" i="3"/>
  <c r="AJ2047" i="3"/>
  <c r="AK2047" i="3"/>
  <c r="AT2047" i="3"/>
  <c r="AU2047" i="3"/>
  <c r="AV2047" i="3"/>
  <c r="AW2047" i="3"/>
  <c r="AX2047" i="3"/>
  <c r="U2048" i="3"/>
  <c r="V2048" i="3"/>
  <c r="W2048" i="3"/>
  <c r="X2048" i="3"/>
  <c r="Y2048" i="3"/>
  <c r="Z2048" i="3"/>
  <c r="AA2048" i="3"/>
  <c r="AB2048" i="3"/>
  <c r="AC2048" i="3"/>
  <c r="AD2048" i="3"/>
  <c r="AE2048" i="3"/>
  <c r="AF2048" i="3"/>
  <c r="AG2048" i="3"/>
  <c r="AH2048" i="3"/>
  <c r="AI2048" i="3"/>
  <c r="AJ2048" i="3"/>
  <c r="AK2048" i="3"/>
  <c r="AT2048" i="3"/>
  <c r="AU2048" i="3"/>
  <c r="AV2048" i="3"/>
  <c r="AW2048" i="3"/>
  <c r="AX2048" i="3"/>
  <c r="U2049" i="3"/>
  <c r="V2049" i="3"/>
  <c r="W2049" i="3"/>
  <c r="X2049" i="3"/>
  <c r="Y2049" i="3"/>
  <c r="Z2049" i="3"/>
  <c r="AA2049" i="3"/>
  <c r="AB2049" i="3"/>
  <c r="AC2049" i="3"/>
  <c r="AD2049" i="3"/>
  <c r="AE2049" i="3"/>
  <c r="AF2049" i="3"/>
  <c r="AG2049" i="3"/>
  <c r="AH2049" i="3"/>
  <c r="AI2049" i="3"/>
  <c r="AJ2049" i="3"/>
  <c r="AK2049" i="3"/>
  <c r="AT2049" i="3"/>
  <c r="AU2049" i="3"/>
  <c r="AV2049" i="3"/>
  <c r="AW2049" i="3"/>
  <c r="AX2049" i="3"/>
  <c r="U2050" i="3"/>
  <c r="V2050" i="3"/>
  <c r="W2050" i="3"/>
  <c r="X2050" i="3"/>
  <c r="Y2050" i="3"/>
  <c r="Z2050" i="3"/>
  <c r="AA2050" i="3"/>
  <c r="AB2050" i="3"/>
  <c r="AC2050" i="3"/>
  <c r="AD2050" i="3"/>
  <c r="AE2050" i="3"/>
  <c r="AF2050" i="3"/>
  <c r="AG2050" i="3"/>
  <c r="AH2050" i="3"/>
  <c r="AI2050" i="3"/>
  <c r="AJ2050" i="3"/>
  <c r="AK2050" i="3"/>
  <c r="AT2050" i="3"/>
  <c r="AU2050" i="3"/>
  <c r="AV2050" i="3"/>
  <c r="AW2050" i="3"/>
  <c r="AX2050" i="3"/>
  <c r="U2051" i="3"/>
  <c r="V2051" i="3"/>
  <c r="W2051" i="3"/>
  <c r="X2051" i="3"/>
  <c r="Y2051" i="3"/>
  <c r="Z2051" i="3"/>
  <c r="AA2051" i="3"/>
  <c r="AB2051" i="3"/>
  <c r="AC2051" i="3"/>
  <c r="AD2051" i="3"/>
  <c r="AE2051" i="3"/>
  <c r="AF2051" i="3"/>
  <c r="AG2051" i="3"/>
  <c r="AH2051" i="3"/>
  <c r="AI2051" i="3"/>
  <c r="AJ2051" i="3"/>
  <c r="AK2051" i="3"/>
  <c r="AT2051" i="3"/>
  <c r="AU2051" i="3"/>
  <c r="AV2051" i="3"/>
  <c r="AW2051" i="3"/>
  <c r="AX2051" i="3"/>
  <c r="U2052" i="3"/>
  <c r="V2052" i="3"/>
  <c r="W2052" i="3"/>
  <c r="X2052" i="3"/>
  <c r="Y2052" i="3"/>
  <c r="Z2052" i="3"/>
  <c r="AA2052" i="3"/>
  <c r="AB2052" i="3"/>
  <c r="AC2052" i="3"/>
  <c r="AD2052" i="3"/>
  <c r="AE2052" i="3"/>
  <c r="AF2052" i="3"/>
  <c r="AG2052" i="3"/>
  <c r="AH2052" i="3"/>
  <c r="AI2052" i="3"/>
  <c r="AJ2052" i="3"/>
  <c r="AK2052" i="3"/>
  <c r="AT2052" i="3"/>
  <c r="AU2052" i="3"/>
  <c r="AV2052" i="3"/>
  <c r="AW2052" i="3"/>
  <c r="AX2052" i="3"/>
  <c r="U2053" i="3"/>
  <c r="V2053" i="3"/>
  <c r="W2053" i="3"/>
  <c r="X2053" i="3"/>
  <c r="Y2053" i="3"/>
  <c r="Z2053" i="3"/>
  <c r="AA2053" i="3"/>
  <c r="AB2053" i="3"/>
  <c r="AC2053" i="3"/>
  <c r="AD2053" i="3"/>
  <c r="AE2053" i="3"/>
  <c r="AF2053" i="3"/>
  <c r="AG2053" i="3"/>
  <c r="AH2053" i="3"/>
  <c r="AI2053" i="3"/>
  <c r="AJ2053" i="3"/>
  <c r="AK2053" i="3"/>
  <c r="AT2053" i="3"/>
  <c r="AU2053" i="3"/>
  <c r="AV2053" i="3"/>
  <c r="AW2053" i="3"/>
  <c r="AX2053" i="3"/>
  <c r="U2054" i="3"/>
  <c r="V2054" i="3"/>
  <c r="W2054" i="3"/>
  <c r="X2054" i="3"/>
  <c r="Y2054" i="3"/>
  <c r="Z2054" i="3"/>
  <c r="AA2054" i="3"/>
  <c r="AB2054" i="3"/>
  <c r="AC2054" i="3"/>
  <c r="AD2054" i="3"/>
  <c r="AE2054" i="3"/>
  <c r="AF2054" i="3"/>
  <c r="AG2054" i="3"/>
  <c r="AH2054" i="3"/>
  <c r="AI2054" i="3"/>
  <c r="AJ2054" i="3"/>
  <c r="AK2054" i="3"/>
  <c r="AT2054" i="3"/>
  <c r="AU2054" i="3"/>
  <c r="AV2054" i="3"/>
  <c r="AW2054" i="3"/>
  <c r="AX2054" i="3"/>
  <c r="U2055" i="3"/>
  <c r="V2055" i="3"/>
  <c r="W2055" i="3"/>
  <c r="X2055" i="3"/>
  <c r="Y2055" i="3"/>
  <c r="Z2055" i="3"/>
  <c r="AA2055" i="3"/>
  <c r="AB2055" i="3"/>
  <c r="AC2055" i="3"/>
  <c r="AD2055" i="3"/>
  <c r="AE2055" i="3"/>
  <c r="AF2055" i="3"/>
  <c r="AG2055" i="3"/>
  <c r="AH2055" i="3"/>
  <c r="AI2055" i="3"/>
  <c r="AJ2055" i="3"/>
  <c r="AK2055" i="3"/>
  <c r="AT2055" i="3"/>
  <c r="AU2055" i="3"/>
  <c r="AV2055" i="3"/>
  <c r="AW2055" i="3"/>
  <c r="AX2055" i="3"/>
  <c r="U2056" i="3"/>
  <c r="V2056" i="3"/>
  <c r="W2056" i="3"/>
  <c r="X2056" i="3"/>
  <c r="Y2056" i="3"/>
  <c r="Z2056" i="3"/>
  <c r="AA2056" i="3"/>
  <c r="AB2056" i="3"/>
  <c r="AC2056" i="3"/>
  <c r="AD2056" i="3"/>
  <c r="AE2056" i="3"/>
  <c r="AF2056" i="3"/>
  <c r="AG2056" i="3"/>
  <c r="AH2056" i="3"/>
  <c r="AI2056" i="3"/>
  <c r="AJ2056" i="3"/>
  <c r="AK2056" i="3"/>
  <c r="AT2056" i="3"/>
  <c r="AU2056" i="3"/>
  <c r="AV2056" i="3"/>
  <c r="AW2056" i="3"/>
  <c r="AX2056" i="3"/>
  <c r="U2057" i="3"/>
  <c r="V2057" i="3"/>
  <c r="W2057" i="3"/>
  <c r="X2057" i="3"/>
  <c r="Y2057" i="3"/>
  <c r="Z2057" i="3"/>
  <c r="AA2057" i="3"/>
  <c r="AB2057" i="3"/>
  <c r="AC2057" i="3"/>
  <c r="AD2057" i="3"/>
  <c r="AE2057" i="3"/>
  <c r="AF2057" i="3"/>
  <c r="AG2057" i="3"/>
  <c r="AH2057" i="3"/>
  <c r="AI2057" i="3"/>
  <c r="AJ2057" i="3"/>
  <c r="AK2057" i="3"/>
  <c r="AT2057" i="3"/>
  <c r="AU2057" i="3"/>
  <c r="AV2057" i="3"/>
  <c r="AW2057" i="3"/>
  <c r="AX2057" i="3"/>
  <c r="U2058" i="3"/>
  <c r="V2058" i="3"/>
  <c r="W2058" i="3"/>
  <c r="X2058" i="3"/>
  <c r="Y2058" i="3"/>
  <c r="Z2058" i="3"/>
  <c r="AA2058" i="3"/>
  <c r="AB2058" i="3"/>
  <c r="AC2058" i="3"/>
  <c r="AD2058" i="3"/>
  <c r="AE2058" i="3"/>
  <c r="AF2058" i="3"/>
  <c r="AG2058" i="3"/>
  <c r="AH2058" i="3"/>
  <c r="AI2058" i="3"/>
  <c r="AJ2058" i="3"/>
  <c r="AK2058" i="3"/>
  <c r="AT2058" i="3"/>
  <c r="AU2058" i="3"/>
  <c r="AV2058" i="3"/>
  <c r="AW2058" i="3"/>
  <c r="AX2058" i="3"/>
  <c r="U2059" i="3"/>
  <c r="V2059" i="3"/>
  <c r="W2059" i="3"/>
  <c r="X2059" i="3"/>
  <c r="Y2059" i="3"/>
  <c r="Z2059" i="3"/>
  <c r="AA2059" i="3"/>
  <c r="AB2059" i="3"/>
  <c r="AC2059" i="3"/>
  <c r="AD2059" i="3"/>
  <c r="AE2059" i="3"/>
  <c r="AF2059" i="3"/>
  <c r="AG2059" i="3"/>
  <c r="AH2059" i="3"/>
  <c r="AI2059" i="3"/>
  <c r="AJ2059" i="3"/>
  <c r="AK2059" i="3"/>
  <c r="AT2059" i="3"/>
  <c r="AU2059" i="3"/>
  <c r="AV2059" i="3"/>
  <c r="AW2059" i="3"/>
  <c r="AX2059" i="3"/>
  <c r="U2060" i="3"/>
  <c r="V2060" i="3"/>
  <c r="W2060" i="3"/>
  <c r="X2060" i="3"/>
  <c r="Y2060" i="3"/>
  <c r="Z2060" i="3"/>
  <c r="AA2060" i="3"/>
  <c r="AB2060" i="3"/>
  <c r="AC2060" i="3"/>
  <c r="AD2060" i="3"/>
  <c r="AE2060" i="3"/>
  <c r="AF2060" i="3"/>
  <c r="AG2060" i="3"/>
  <c r="AH2060" i="3"/>
  <c r="AI2060" i="3"/>
  <c r="AJ2060" i="3"/>
  <c r="AK2060" i="3"/>
  <c r="AT2060" i="3"/>
  <c r="AU2060" i="3"/>
  <c r="AV2060" i="3"/>
  <c r="AW2060" i="3"/>
  <c r="AX2060" i="3"/>
  <c r="U2061" i="3"/>
  <c r="V2061" i="3"/>
  <c r="W2061" i="3"/>
  <c r="X2061" i="3"/>
  <c r="Y2061" i="3"/>
  <c r="Z2061" i="3"/>
  <c r="AA2061" i="3"/>
  <c r="AB2061" i="3"/>
  <c r="AC2061" i="3"/>
  <c r="AD2061" i="3"/>
  <c r="AE2061" i="3"/>
  <c r="AF2061" i="3"/>
  <c r="AG2061" i="3"/>
  <c r="AH2061" i="3"/>
  <c r="AI2061" i="3"/>
  <c r="AJ2061" i="3"/>
  <c r="AK2061" i="3"/>
  <c r="AT2061" i="3"/>
  <c r="AU2061" i="3"/>
  <c r="AV2061" i="3"/>
  <c r="AW2061" i="3"/>
  <c r="AX2061" i="3"/>
  <c r="U2062" i="3"/>
  <c r="V2062" i="3"/>
  <c r="W2062" i="3"/>
  <c r="X2062" i="3"/>
  <c r="Y2062" i="3"/>
  <c r="Z2062" i="3"/>
  <c r="AA2062" i="3"/>
  <c r="AB2062" i="3"/>
  <c r="AC2062" i="3"/>
  <c r="AD2062" i="3"/>
  <c r="AE2062" i="3"/>
  <c r="AF2062" i="3"/>
  <c r="AG2062" i="3"/>
  <c r="AH2062" i="3"/>
  <c r="AI2062" i="3"/>
  <c r="AJ2062" i="3"/>
  <c r="AK2062" i="3"/>
  <c r="AT2062" i="3"/>
  <c r="AU2062" i="3"/>
  <c r="AV2062" i="3"/>
  <c r="AW2062" i="3"/>
  <c r="AX2062" i="3"/>
  <c r="U2063" i="3"/>
  <c r="V2063" i="3"/>
  <c r="W2063" i="3"/>
  <c r="X2063" i="3"/>
  <c r="Y2063" i="3"/>
  <c r="Z2063" i="3"/>
  <c r="AA2063" i="3"/>
  <c r="AB2063" i="3"/>
  <c r="AC2063" i="3"/>
  <c r="AD2063" i="3"/>
  <c r="AE2063" i="3"/>
  <c r="AF2063" i="3"/>
  <c r="AG2063" i="3"/>
  <c r="AH2063" i="3"/>
  <c r="AI2063" i="3"/>
  <c r="AJ2063" i="3"/>
  <c r="AK2063" i="3"/>
  <c r="AT2063" i="3"/>
  <c r="AU2063" i="3"/>
  <c r="AV2063" i="3"/>
  <c r="AW2063" i="3"/>
  <c r="AX2063" i="3"/>
  <c r="U2064" i="3"/>
  <c r="V2064" i="3"/>
  <c r="W2064" i="3"/>
  <c r="X2064" i="3"/>
  <c r="Y2064" i="3"/>
  <c r="Z2064" i="3"/>
  <c r="AA2064" i="3"/>
  <c r="AB2064" i="3"/>
  <c r="AC2064" i="3"/>
  <c r="AD2064" i="3"/>
  <c r="AE2064" i="3"/>
  <c r="AF2064" i="3"/>
  <c r="AG2064" i="3"/>
  <c r="AH2064" i="3"/>
  <c r="AI2064" i="3"/>
  <c r="AJ2064" i="3"/>
  <c r="AK2064" i="3"/>
  <c r="AT2064" i="3"/>
  <c r="AU2064" i="3"/>
  <c r="AV2064" i="3"/>
  <c r="AW2064" i="3"/>
  <c r="AX2064" i="3"/>
  <c r="U2065" i="3"/>
  <c r="V2065" i="3"/>
  <c r="W2065" i="3"/>
  <c r="X2065" i="3"/>
  <c r="Y2065" i="3"/>
  <c r="Z2065" i="3"/>
  <c r="AA2065" i="3"/>
  <c r="AB2065" i="3"/>
  <c r="AC2065" i="3"/>
  <c r="AD2065" i="3"/>
  <c r="AE2065" i="3"/>
  <c r="AF2065" i="3"/>
  <c r="AG2065" i="3"/>
  <c r="AH2065" i="3"/>
  <c r="AI2065" i="3"/>
  <c r="AJ2065" i="3"/>
  <c r="AK2065" i="3"/>
  <c r="AT2065" i="3"/>
  <c r="AU2065" i="3"/>
  <c r="AV2065" i="3"/>
  <c r="AW2065" i="3"/>
  <c r="AX2065" i="3"/>
  <c r="U2066" i="3"/>
  <c r="V2066" i="3"/>
  <c r="W2066" i="3"/>
  <c r="X2066" i="3"/>
  <c r="Y2066" i="3"/>
  <c r="Z2066" i="3"/>
  <c r="AA2066" i="3"/>
  <c r="AB2066" i="3"/>
  <c r="AC2066" i="3"/>
  <c r="AD2066" i="3"/>
  <c r="AE2066" i="3"/>
  <c r="AF2066" i="3"/>
  <c r="AG2066" i="3"/>
  <c r="AH2066" i="3"/>
  <c r="AI2066" i="3"/>
  <c r="AJ2066" i="3"/>
  <c r="AK2066" i="3"/>
  <c r="AT2066" i="3"/>
  <c r="AU2066" i="3"/>
  <c r="AV2066" i="3"/>
  <c r="AW2066" i="3"/>
  <c r="AX2066" i="3"/>
  <c r="U2067" i="3"/>
  <c r="V2067" i="3"/>
  <c r="W2067" i="3"/>
  <c r="X2067" i="3"/>
  <c r="Y2067" i="3"/>
  <c r="Z2067" i="3"/>
  <c r="AA2067" i="3"/>
  <c r="AB2067" i="3"/>
  <c r="AC2067" i="3"/>
  <c r="AD2067" i="3"/>
  <c r="AE2067" i="3"/>
  <c r="AF2067" i="3"/>
  <c r="AG2067" i="3"/>
  <c r="AH2067" i="3"/>
  <c r="AI2067" i="3"/>
  <c r="AJ2067" i="3"/>
  <c r="AK2067" i="3"/>
  <c r="AT2067" i="3"/>
  <c r="AU2067" i="3"/>
  <c r="AV2067" i="3"/>
  <c r="AW2067" i="3"/>
  <c r="AX2067" i="3"/>
  <c r="U2068" i="3"/>
  <c r="V2068" i="3"/>
  <c r="W2068" i="3"/>
  <c r="X2068" i="3"/>
  <c r="Y2068" i="3"/>
  <c r="Z2068" i="3"/>
  <c r="AA2068" i="3"/>
  <c r="AB2068" i="3"/>
  <c r="AC2068" i="3"/>
  <c r="AD2068" i="3"/>
  <c r="AE2068" i="3"/>
  <c r="AF2068" i="3"/>
  <c r="AG2068" i="3"/>
  <c r="AH2068" i="3"/>
  <c r="AI2068" i="3"/>
  <c r="AJ2068" i="3"/>
  <c r="AK2068" i="3"/>
  <c r="AT2068" i="3"/>
  <c r="AU2068" i="3"/>
  <c r="AV2068" i="3"/>
  <c r="AW2068" i="3"/>
  <c r="AX2068" i="3"/>
  <c r="U2069" i="3"/>
  <c r="V2069" i="3"/>
  <c r="W2069" i="3"/>
  <c r="X2069" i="3"/>
  <c r="Y2069" i="3"/>
  <c r="Z2069" i="3"/>
  <c r="AA2069" i="3"/>
  <c r="AB2069" i="3"/>
  <c r="AC2069" i="3"/>
  <c r="AD2069" i="3"/>
  <c r="AE2069" i="3"/>
  <c r="AF2069" i="3"/>
  <c r="AG2069" i="3"/>
  <c r="AH2069" i="3"/>
  <c r="AI2069" i="3"/>
  <c r="AJ2069" i="3"/>
  <c r="AK2069" i="3"/>
  <c r="AT2069" i="3"/>
  <c r="AU2069" i="3"/>
  <c r="AV2069" i="3"/>
  <c r="AW2069" i="3"/>
  <c r="AX2069" i="3"/>
  <c r="U2070" i="3"/>
  <c r="V2070" i="3"/>
  <c r="W2070" i="3"/>
  <c r="X2070" i="3"/>
  <c r="Y2070" i="3"/>
  <c r="Z2070" i="3"/>
  <c r="AA2070" i="3"/>
  <c r="AB2070" i="3"/>
  <c r="AC2070" i="3"/>
  <c r="AD2070" i="3"/>
  <c r="AE2070" i="3"/>
  <c r="AF2070" i="3"/>
  <c r="AG2070" i="3"/>
  <c r="AH2070" i="3"/>
  <c r="AI2070" i="3"/>
  <c r="AJ2070" i="3"/>
  <c r="AK2070" i="3"/>
  <c r="AT2070" i="3"/>
  <c r="AU2070" i="3"/>
  <c r="AV2070" i="3"/>
  <c r="AW2070" i="3"/>
  <c r="AX2070" i="3"/>
  <c r="U2071" i="3"/>
  <c r="V2071" i="3"/>
  <c r="W2071" i="3"/>
  <c r="X2071" i="3"/>
  <c r="Y2071" i="3"/>
  <c r="Z2071" i="3"/>
  <c r="AA2071" i="3"/>
  <c r="AB2071" i="3"/>
  <c r="AC2071" i="3"/>
  <c r="AD2071" i="3"/>
  <c r="AE2071" i="3"/>
  <c r="AF2071" i="3"/>
  <c r="AG2071" i="3"/>
  <c r="AH2071" i="3"/>
  <c r="AI2071" i="3"/>
  <c r="AJ2071" i="3"/>
  <c r="AK2071" i="3"/>
  <c r="AT2071" i="3"/>
  <c r="AU2071" i="3"/>
  <c r="AV2071" i="3"/>
  <c r="AW2071" i="3"/>
  <c r="AX2071" i="3"/>
  <c r="U2072" i="3"/>
  <c r="V2072" i="3"/>
  <c r="W2072" i="3"/>
  <c r="X2072" i="3"/>
  <c r="Y2072" i="3"/>
  <c r="Z2072" i="3"/>
  <c r="AA2072" i="3"/>
  <c r="AB2072" i="3"/>
  <c r="AC2072" i="3"/>
  <c r="AD2072" i="3"/>
  <c r="AE2072" i="3"/>
  <c r="AF2072" i="3"/>
  <c r="AG2072" i="3"/>
  <c r="AH2072" i="3"/>
  <c r="AI2072" i="3"/>
  <c r="AJ2072" i="3"/>
  <c r="AK2072" i="3"/>
  <c r="AT2072" i="3"/>
  <c r="AU2072" i="3"/>
  <c r="AV2072" i="3"/>
  <c r="AW2072" i="3"/>
  <c r="AX2072" i="3"/>
  <c r="U2073" i="3"/>
  <c r="V2073" i="3"/>
  <c r="W2073" i="3"/>
  <c r="X2073" i="3"/>
  <c r="Y2073" i="3"/>
  <c r="Z2073" i="3"/>
  <c r="AA2073" i="3"/>
  <c r="AB2073" i="3"/>
  <c r="AC2073" i="3"/>
  <c r="AD2073" i="3"/>
  <c r="AE2073" i="3"/>
  <c r="AF2073" i="3"/>
  <c r="AG2073" i="3"/>
  <c r="AH2073" i="3"/>
  <c r="AI2073" i="3"/>
  <c r="AJ2073" i="3"/>
  <c r="AK2073" i="3"/>
  <c r="AT2073" i="3"/>
  <c r="AU2073" i="3"/>
  <c r="AV2073" i="3"/>
  <c r="AW2073" i="3"/>
  <c r="AX2073" i="3"/>
  <c r="U2074" i="3"/>
  <c r="V2074" i="3"/>
  <c r="W2074" i="3"/>
  <c r="X2074" i="3"/>
  <c r="Y2074" i="3"/>
  <c r="Z2074" i="3"/>
  <c r="AA2074" i="3"/>
  <c r="AB2074" i="3"/>
  <c r="AC2074" i="3"/>
  <c r="AD2074" i="3"/>
  <c r="AE2074" i="3"/>
  <c r="AF2074" i="3"/>
  <c r="AG2074" i="3"/>
  <c r="AH2074" i="3"/>
  <c r="AI2074" i="3"/>
  <c r="AJ2074" i="3"/>
  <c r="AK2074" i="3"/>
  <c r="AT2074" i="3"/>
  <c r="AU2074" i="3"/>
  <c r="AV2074" i="3"/>
  <c r="AW2074" i="3"/>
  <c r="AX2074" i="3"/>
  <c r="U2075" i="3"/>
  <c r="V2075" i="3"/>
  <c r="W2075" i="3"/>
  <c r="X2075" i="3"/>
  <c r="Y2075" i="3"/>
  <c r="Z2075" i="3"/>
  <c r="AA2075" i="3"/>
  <c r="AB2075" i="3"/>
  <c r="AC2075" i="3"/>
  <c r="AD2075" i="3"/>
  <c r="AE2075" i="3"/>
  <c r="AF2075" i="3"/>
  <c r="AG2075" i="3"/>
  <c r="AH2075" i="3"/>
  <c r="AI2075" i="3"/>
  <c r="AJ2075" i="3"/>
  <c r="AK2075" i="3"/>
  <c r="AT2075" i="3"/>
  <c r="AU2075" i="3"/>
  <c r="AV2075" i="3"/>
  <c r="AW2075" i="3"/>
  <c r="AX2075" i="3"/>
  <c r="U2076" i="3"/>
  <c r="V2076" i="3"/>
  <c r="W2076" i="3"/>
  <c r="X2076" i="3"/>
  <c r="Y2076" i="3"/>
  <c r="Z2076" i="3"/>
  <c r="AA2076" i="3"/>
  <c r="AB2076" i="3"/>
  <c r="AC2076" i="3"/>
  <c r="AD2076" i="3"/>
  <c r="AE2076" i="3"/>
  <c r="AF2076" i="3"/>
  <c r="AG2076" i="3"/>
  <c r="AH2076" i="3"/>
  <c r="AI2076" i="3"/>
  <c r="AJ2076" i="3"/>
  <c r="AK2076" i="3"/>
  <c r="AT2076" i="3"/>
  <c r="AU2076" i="3"/>
  <c r="AV2076" i="3"/>
  <c r="AW2076" i="3"/>
  <c r="AX2076" i="3"/>
  <c r="U2077" i="3"/>
  <c r="V2077" i="3"/>
  <c r="W2077" i="3"/>
  <c r="X2077" i="3"/>
  <c r="Y2077" i="3"/>
  <c r="Z2077" i="3"/>
  <c r="AA2077" i="3"/>
  <c r="AB2077" i="3"/>
  <c r="AC2077" i="3"/>
  <c r="AD2077" i="3"/>
  <c r="AE2077" i="3"/>
  <c r="AF2077" i="3"/>
  <c r="AG2077" i="3"/>
  <c r="AH2077" i="3"/>
  <c r="AI2077" i="3"/>
  <c r="AJ2077" i="3"/>
  <c r="AK2077" i="3"/>
  <c r="AT2077" i="3"/>
  <c r="AU2077" i="3"/>
  <c r="AV2077" i="3"/>
  <c r="AW2077" i="3"/>
  <c r="AX2077" i="3"/>
  <c r="U2078" i="3"/>
  <c r="V2078" i="3"/>
  <c r="W2078" i="3"/>
  <c r="X2078" i="3"/>
  <c r="Y2078" i="3"/>
  <c r="Z2078" i="3"/>
  <c r="AA2078" i="3"/>
  <c r="AB2078" i="3"/>
  <c r="AC2078" i="3"/>
  <c r="AD2078" i="3"/>
  <c r="AE2078" i="3"/>
  <c r="AF2078" i="3"/>
  <c r="AG2078" i="3"/>
  <c r="AH2078" i="3"/>
  <c r="AI2078" i="3"/>
  <c r="AJ2078" i="3"/>
  <c r="AK2078" i="3"/>
  <c r="AT2078" i="3"/>
  <c r="AU2078" i="3"/>
  <c r="AV2078" i="3"/>
  <c r="AW2078" i="3"/>
  <c r="AX2078" i="3"/>
  <c r="U2079" i="3"/>
  <c r="V2079" i="3"/>
  <c r="W2079" i="3"/>
  <c r="X2079" i="3"/>
  <c r="Y2079" i="3"/>
  <c r="Z2079" i="3"/>
  <c r="AA2079" i="3"/>
  <c r="AB2079" i="3"/>
  <c r="AC2079" i="3"/>
  <c r="AD2079" i="3"/>
  <c r="AE2079" i="3"/>
  <c r="AF2079" i="3"/>
  <c r="AG2079" i="3"/>
  <c r="AH2079" i="3"/>
  <c r="AI2079" i="3"/>
  <c r="AJ2079" i="3"/>
  <c r="AK2079" i="3"/>
  <c r="AT2079" i="3"/>
  <c r="AU2079" i="3"/>
  <c r="AV2079" i="3"/>
  <c r="AW2079" i="3"/>
  <c r="AX2079" i="3"/>
  <c r="U2080" i="3"/>
  <c r="V2080" i="3"/>
  <c r="W2080" i="3"/>
  <c r="X2080" i="3"/>
  <c r="Y2080" i="3"/>
  <c r="Z2080" i="3"/>
  <c r="AA2080" i="3"/>
  <c r="AB2080" i="3"/>
  <c r="AC2080" i="3"/>
  <c r="AD2080" i="3"/>
  <c r="AE2080" i="3"/>
  <c r="AF2080" i="3"/>
  <c r="AG2080" i="3"/>
  <c r="AH2080" i="3"/>
  <c r="AI2080" i="3"/>
  <c r="AJ2080" i="3"/>
  <c r="AK2080" i="3"/>
  <c r="AT2080" i="3"/>
  <c r="AU2080" i="3"/>
  <c r="AV2080" i="3"/>
  <c r="AW2080" i="3"/>
  <c r="AX2080" i="3"/>
  <c r="U2081" i="3"/>
  <c r="V2081" i="3"/>
  <c r="W2081" i="3"/>
  <c r="X2081" i="3"/>
  <c r="Y2081" i="3"/>
  <c r="Z2081" i="3"/>
  <c r="AA2081" i="3"/>
  <c r="AB2081" i="3"/>
  <c r="AC2081" i="3"/>
  <c r="AD2081" i="3"/>
  <c r="AE2081" i="3"/>
  <c r="AF2081" i="3"/>
  <c r="AG2081" i="3"/>
  <c r="AH2081" i="3"/>
  <c r="AI2081" i="3"/>
  <c r="AJ2081" i="3"/>
  <c r="AK2081" i="3"/>
  <c r="AT2081" i="3"/>
  <c r="AU2081" i="3"/>
  <c r="AV2081" i="3"/>
  <c r="AW2081" i="3"/>
  <c r="AX2081" i="3"/>
  <c r="U2082" i="3"/>
  <c r="V2082" i="3"/>
  <c r="W2082" i="3"/>
  <c r="X2082" i="3"/>
  <c r="Y2082" i="3"/>
  <c r="Z2082" i="3"/>
  <c r="AA2082" i="3"/>
  <c r="AB2082" i="3"/>
  <c r="AC2082" i="3"/>
  <c r="AD2082" i="3"/>
  <c r="AE2082" i="3"/>
  <c r="AF2082" i="3"/>
  <c r="AG2082" i="3"/>
  <c r="AH2082" i="3"/>
  <c r="AI2082" i="3"/>
  <c r="AJ2082" i="3"/>
  <c r="AK2082" i="3"/>
  <c r="AT2082" i="3"/>
  <c r="AU2082" i="3"/>
  <c r="AV2082" i="3"/>
  <c r="AW2082" i="3"/>
  <c r="AX2082" i="3"/>
  <c r="U2083" i="3"/>
  <c r="V2083" i="3"/>
  <c r="W2083" i="3"/>
  <c r="X2083" i="3"/>
  <c r="Y2083" i="3"/>
  <c r="Z2083" i="3"/>
  <c r="AA2083" i="3"/>
  <c r="AB2083" i="3"/>
  <c r="AC2083" i="3"/>
  <c r="AD2083" i="3"/>
  <c r="AE2083" i="3"/>
  <c r="AF2083" i="3"/>
  <c r="AG2083" i="3"/>
  <c r="AH2083" i="3"/>
  <c r="AI2083" i="3"/>
  <c r="AJ2083" i="3"/>
  <c r="AK2083" i="3"/>
  <c r="AT2083" i="3"/>
  <c r="AU2083" i="3"/>
  <c r="AV2083" i="3"/>
  <c r="AW2083" i="3"/>
  <c r="AX2083" i="3"/>
  <c r="U2084" i="3"/>
  <c r="V2084" i="3"/>
  <c r="W2084" i="3"/>
  <c r="X2084" i="3"/>
  <c r="Y2084" i="3"/>
  <c r="Z2084" i="3"/>
  <c r="AA2084" i="3"/>
  <c r="AB2084" i="3"/>
  <c r="AC2084" i="3"/>
  <c r="AD2084" i="3"/>
  <c r="AE2084" i="3"/>
  <c r="AF2084" i="3"/>
  <c r="AG2084" i="3"/>
  <c r="AH2084" i="3"/>
  <c r="AI2084" i="3"/>
  <c r="AJ2084" i="3"/>
  <c r="AK2084" i="3"/>
  <c r="AT2084" i="3"/>
  <c r="AU2084" i="3"/>
  <c r="AV2084" i="3"/>
  <c r="AW2084" i="3"/>
  <c r="AX2084" i="3"/>
  <c r="U2085" i="3"/>
  <c r="V2085" i="3"/>
  <c r="W2085" i="3"/>
  <c r="X2085" i="3"/>
  <c r="Y2085" i="3"/>
  <c r="Z2085" i="3"/>
  <c r="AA2085" i="3"/>
  <c r="AB2085" i="3"/>
  <c r="AC2085" i="3"/>
  <c r="AD2085" i="3"/>
  <c r="AE2085" i="3"/>
  <c r="AF2085" i="3"/>
  <c r="AG2085" i="3"/>
  <c r="AH2085" i="3"/>
  <c r="AI2085" i="3"/>
  <c r="AJ2085" i="3"/>
  <c r="AK2085" i="3"/>
  <c r="AT2085" i="3"/>
  <c r="AU2085" i="3"/>
  <c r="AV2085" i="3"/>
  <c r="AW2085" i="3"/>
  <c r="AX2085" i="3"/>
  <c r="U2086" i="3"/>
  <c r="V2086" i="3"/>
  <c r="W2086" i="3"/>
  <c r="X2086" i="3"/>
  <c r="Y2086" i="3"/>
  <c r="Z2086" i="3"/>
  <c r="AA2086" i="3"/>
  <c r="AB2086" i="3"/>
  <c r="AC2086" i="3"/>
  <c r="AD2086" i="3"/>
  <c r="AE2086" i="3"/>
  <c r="AF2086" i="3"/>
  <c r="AG2086" i="3"/>
  <c r="AH2086" i="3"/>
  <c r="AI2086" i="3"/>
  <c r="AJ2086" i="3"/>
  <c r="AK2086" i="3"/>
  <c r="AT2086" i="3"/>
  <c r="AU2086" i="3"/>
  <c r="AV2086" i="3"/>
  <c r="AW2086" i="3"/>
  <c r="AX2086" i="3"/>
  <c r="U2087" i="3"/>
  <c r="V2087" i="3"/>
  <c r="W2087" i="3"/>
  <c r="X2087" i="3"/>
  <c r="Y2087" i="3"/>
  <c r="Z2087" i="3"/>
  <c r="AA2087" i="3"/>
  <c r="AB2087" i="3"/>
  <c r="AC2087" i="3"/>
  <c r="AD2087" i="3"/>
  <c r="AE2087" i="3"/>
  <c r="AF2087" i="3"/>
  <c r="AG2087" i="3"/>
  <c r="AH2087" i="3"/>
  <c r="AI2087" i="3"/>
  <c r="AJ2087" i="3"/>
  <c r="AK2087" i="3"/>
  <c r="AT2087" i="3"/>
  <c r="AU2087" i="3"/>
  <c r="AV2087" i="3"/>
  <c r="AW2087" i="3"/>
  <c r="AX2087" i="3"/>
  <c r="U2088" i="3"/>
  <c r="V2088" i="3"/>
  <c r="W2088" i="3"/>
  <c r="X2088" i="3"/>
  <c r="Y2088" i="3"/>
  <c r="Z2088" i="3"/>
  <c r="AA2088" i="3"/>
  <c r="AB2088" i="3"/>
  <c r="AC2088" i="3"/>
  <c r="AD2088" i="3"/>
  <c r="AE2088" i="3"/>
  <c r="AF2088" i="3"/>
  <c r="AG2088" i="3"/>
  <c r="AH2088" i="3"/>
  <c r="AI2088" i="3"/>
  <c r="AJ2088" i="3"/>
  <c r="AK2088" i="3"/>
  <c r="AT2088" i="3"/>
  <c r="AU2088" i="3"/>
  <c r="AV2088" i="3"/>
  <c r="AW2088" i="3"/>
  <c r="AX2088" i="3"/>
  <c r="U2089" i="3"/>
  <c r="V2089" i="3"/>
  <c r="W2089" i="3"/>
  <c r="X2089" i="3"/>
  <c r="Y2089" i="3"/>
  <c r="Z2089" i="3"/>
  <c r="AA2089" i="3"/>
  <c r="AB2089" i="3"/>
  <c r="AC2089" i="3"/>
  <c r="AD2089" i="3"/>
  <c r="AE2089" i="3"/>
  <c r="AF2089" i="3"/>
  <c r="AG2089" i="3"/>
  <c r="AH2089" i="3"/>
  <c r="AI2089" i="3"/>
  <c r="AJ2089" i="3"/>
  <c r="AK2089" i="3"/>
  <c r="AT2089" i="3"/>
  <c r="AU2089" i="3"/>
  <c r="AV2089" i="3"/>
  <c r="AW2089" i="3"/>
  <c r="AX2089" i="3"/>
  <c r="U2090" i="3"/>
  <c r="V2090" i="3"/>
  <c r="W2090" i="3"/>
  <c r="X2090" i="3"/>
  <c r="Y2090" i="3"/>
  <c r="Z2090" i="3"/>
  <c r="AA2090" i="3"/>
  <c r="AB2090" i="3"/>
  <c r="AC2090" i="3"/>
  <c r="AD2090" i="3"/>
  <c r="AE2090" i="3"/>
  <c r="AF2090" i="3"/>
  <c r="AG2090" i="3"/>
  <c r="AH2090" i="3"/>
  <c r="AI2090" i="3"/>
  <c r="AJ2090" i="3"/>
  <c r="AK2090" i="3"/>
  <c r="AT2090" i="3"/>
  <c r="AU2090" i="3"/>
  <c r="AV2090" i="3"/>
  <c r="AW2090" i="3"/>
  <c r="AX2090" i="3"/>
  <c r="U2091" i="3"/>
  <c r="V2091" i="3"/>
  <c r="W2091" i="3"/>
  <c r="X2091" i="3"/>
  <c r="Y2091" i="3"/>
  <c r="Z2091" i="3"/>
  <c r="AA2091" i="3"/>
  <c r="AB2091" i="3"/>
  <c r="AC2091" i="3"/>
  <c r="AD2091" i="3"/>
  <c r="AE2091" i="3"/>
  <c r="AF2091" i="3"/>
  <c r="AG2091" i="3"/>
  <c r="AH2091" i="3"/>
  <c r="AI2091" i="3"/>
  <c r="AJ2091" i="3"/>
  <c r="AK2091" i="3"/>
  <c r="AT2091" i="3"/>
  <c r="AU2091" i="3"/>
  <c r="AV2091" i="3"/>
  <c r="AW2091" i="3"/>
  <c r="AX2091" i="3"/>
  <c r="U2092" i="3"/>
  <c r="V2092" i="3"/>
  <c r="W2092" i="3"/>
  <c r="X2092" i="3"/>
  <c r="Y2092" i="3"/>
  <c r="Z2092" i="3"/>
  <c r="AA2092" i="3"/>
  <c r="AB2092" i="3"/>
  <c r="AC2092" i="3"/>
  <c r="AD2092" i="3"/>
  <c r="AE2092" i="3"/>
  <c r="AF2092" i="3"/>
  <c r="AG2092" i="3"/>
  <c r="AH2092" i="3"/>
  <c r="AI2092" i="3"/>
  <c r="AJ2092" i="3"/>
  <c r="AK2092" i="3"/>
  <c r="AT2092" i="3"/>
  <c r="AU2092" i="3"/>
  <c r="AV2092" i="3"/>
  <c r="AW2092" i="3"/>
  <c r="AX2092" i="3"/>
  <c r="U2093" i="3"/>
  <c r="V2093" i="3"/>
  <c r="W2093" i="3"/>
  <c r="X2093" i="3"/>
  <c r="Y2093" i="3"/>
  <c r="Z2093" i="3"/>
  <c r="AA2093" i="3"/>
  <c r="AB2093" i="3"/>
  <c r="AC2093" i="3"/>
  <c r="AD2093" i="3"/>
  <c r="AE2093" i="3"/>
  <c r="AF2093" i="3"/>
  <c r="AG2093" i="3"/>
  <c r="AH2093" i="3"/>
  <c r="AI2093" i="3"/>
  <c r="AJ2093" i="3"/>
  <c r="AK2093" i="3"/>
  <c r="AT2093" i="3"/>
  <c r="AU2093" i="3"/>
  <c r="AV2093" i="3"/>
  <c r="AW2093" i="3"/>
  <c r="AX2093" i="3"/>
  <c r="U2094" i="3"/>
  <c r="V2094" i="3"/>
  <c r="W2094" i="3"/>
  <c r="X2094" i="3"/>
  <c r="Y2094" i="3"/>
  <c r="Z2094" i="3"/>
  <c r="AA2094" i="3"/>
  <c r="AB2094" i="3"/>
  <c r="AC2094" i="3"/>
  <c r="AD2094" i="3"/>
  <c r="AE2094" i="3"/>
  <c r="AF2094" i="3"/>
  <c r="AG2094" i="3"/>
  <c r="AH2094" i="3"/>
  <c r="AI2094" i="3"/>
  <c r="AJ2094" i="3"/>
  <c r="AK2094" i="3"/>
  <c r="AT2094" i="3"/>
  <c r="AU2094" i="3"/>
  <c r="AV2094" i="3"/>
  <c r="AW2094" i="3"/>
  <c r="AX2094" i="3"/>
  <c r="U2095" i="3"/>
  <c r="V2095" i="3"/>
  <c r="W2095" i="3"/>
  <c r="X2095" i="3"/>
  <c r="Y2095" i="3"/>
  <c r="Z2095" i="3"/>
  <c r="AA2095" i="3"/>
  <c r="AB2095" i="3"/>
  <c r="AC2095" i="3"/>
  <c r="AD2095" i="3"/>
  <c r="AE2095" i="3"/>
  <c r="AF2095" i="3"/>
  <c r="AG2095" i="3"/>
  <c r="AH2095" i="3"/>
  <c r="AI2095" i="3"/>
  <c r="AJ2095" i="3"/>
  <c r="AK2095" i="3"/>
  <c r="AT2095" i="3"/>
  <c r="AU2095" i="3"/>
  <c r="AV2095" i="3"/>
  <c r="AW2095" i="3"/>
  <c r="AX2095" i="3"/>
  <c r="U2096" i="3"/>
  <c r="V2096" i="3"/>
  <c r="W2096" i="3"/>
  <c r="X2096" i="3"/>
  <c r="Y2096" i="3"/>
  <c r="Z2096" i="3"/>
  <c r="AA2096" i="3"/>
  <c r="AB2096" i="3"/>
  <c r="AC2096" i="3"/>
  <c r="AD2096" i="3"/>
  <c r="AE2096" i="3"/>
  <c r="AF2096" i="3"/>
  <c r="AG2096" i="3"/>
  <c r="AH2096" i="3"/>
  <c r="AI2096" i="3"/>
  <c r="AJ2096" i="3"/>
  <c r="AK2096" i="3"/>
  <c r="AT2096" i="3"/>
  <c r="AU2096" i="3"/>
  <c r="AV2096" i="3"/>
  <c r="AW2096" i="3"/>
  <c r="AX2096" i="3"/>
  <c r="U2097" i="3"/>
  <c r="V2097" i="3"/>
  <c r="W2097" i="3"/>
  <c r="X2097" i="3"/>
  <c r="Y2097" i="3"/>
  <c r="Z2097" i="3"/>
  <c r="AA2097" i="3"/>
  <c r="AB2097" i="3"/>
  <c r="AC2097" i="3"/>
  <c r="AD2097" i="3"/>
  <c r="AE2097" i="3"/>
  <c r="AF2097" i="3"/>
  <c r="AG2097" i="3"/>
  <c r="AH2097" i="3"/>
  <c r="AI2097" i="3"/>
  <c r="AJ2097" i="3"/>
  <c r="AK2097" i="3"/>
  <c r="AT2097" i="3"/>
  <c r="AU2097" i="3"/>
  <c r="AV2097" i="3"/>
  <c r="AW2097" i="3"/>
  <c r="AX2097" i="3"/>
  <c r="U2098" i="3"/>
  <c r="V2098" i="3"/>
  <c r="W2098" i="3"/>
  <c r="X2098" i="3"/>
  <c r="Y2098" i="3"/>
  <c r="Z2098" i="3"/>
  <c r="AA2098" i="3"/>
  <c r="AB2098" i="3"/>
  <c r="AC2098" i="3"/>
  <c r="AD2098" i="3"/>
  <c r="AE2098" i="3"/>
  <c r="AF2098" i="3"/>
  <c r="AG2098" i="3"/>
  <c r="AH2098" i="3"/>
  <c r="AI2098" i="3"/>
  <c r="AJ2098" i="3"/>
  <c r="AK2098" i="3"/>
  <c r="AT2098" i="3"/>
  <c r="AU2098" i="3"/>
  <c r="AV2098" i="3"/>
  <c r="AW2098" i="3"/>
  <c r="AX2098" i="3"/>
  <c r="U2099" i="3"/>
  <c r="V2099" i="3"/>
  <c r="W2099" i="3"/>
  <c r="X2099" i="3"/>
  <c r="Y2099" i="3"/>
  <c r="Z2099" i="3"/>
  <c r="AA2099" i="3"/>
  <c r="AB2099" i="3"/>
  <c r="AC2099" i="3"/>
  <c r="AD2099" i="3"/>
  <c r="AE2099" i="3"/>
  <c r="AF2099" i="3"/>
  <c r="AG2099" i="3"/>
  <c r="AH2099" i="3"/>
  <c r="AI2099" i="3"/>
  <c r="AJ2099" i="3"/>
  <c r="AK2099" i="3"/>
  <c r="AT2099" i="3"/>
  <c r="AU2099" i="3"/>
  <c r="AV2099" i="3"/>
  <c r="AW2099" i="3"/>
  <c r="AX2099" i="3"/>
  <c r="U2100" i="3"/>
  <c r="V2100" i="3"/>
  <c r="W2100" i="3"/>
  <c r="X2100" i="3"/>
  <c r="Y2100" i="3"/>
  <c r="Z2100" i="3"/>
  <c r="AA2100" i="3"/>
  <c r="AB2100" i="3"/>
  <c r="AC2100" i="3"/>
  <c r="AD2100" i="3"/>
  <c r="AE2100" i="3"/>
  <c r="AF2100" i="3"/>
  <c r="AG2100" i="3"/>
  <c r="AH2100" i="3"/>
  <c r="AI2100" i="3"/>
  <c r="AJ2100" i="3"/>
  <c r="AK2100" i="3"/>
  <c r="AT2100" i="3"/>
  <c r="AU2100" i="3"/>
  <c r="AV2100" i="3"/>
  <c r="AW2100" i="3"/>
  <c r="AX2100" i="3"/>
  <c r="U2101" i="3"/>
  <c r="V2101" i="3"/>
  <c r="W2101" i="3"/>
  <c r="X2101" i="3"/>
  <c r="Y2101" i="3"/>
  <c r="Z2101" i="3"/>
  <c r="AA2101" i="3"/>
  <c r="AB2101" i="3"/>
  <c r="AC2101" i="3"/>
  <c r="AD2101" i="3"/>
  <c r="AE2101" i="3"/>
  <c r="AF2101" i="3"/>
  <c r="AG2101" i="3"/>
  <c r="AH2101" i="3"/>
  <c r="AI2101" i="3"/>
  <c r="AJ2101" i="3"/>
  <c r="AK2101" i="3"/>
  <c r="AT2101" i="3"/>
  <c r="AU2101" i="3"/>
  <c r="AV2101" i="3"/>
  <c r="AW2101" i="3"/>
  <c r="AX2101" i="3"/>
  <c r="U2102" i="3"/>
  <c r="V2102" i="3"/>
  <c r="W2102" i="3"/>
  <c r="X2102" i="3"/>
  <c r="Y2102" i="3"/>
  <c r="Z2102" i="3"/>
  <c r="AA2102" i="3"/>
  <c r="AB2102" i="3"/>
  <c r="AC2102" i="3"/>
  <c r="AD2102" i="3"/>
  <c r="AE2102" i="3"/>
  <c r="AF2102" i="3"/>
  <c r="AG2102" i="3"/>
  <c r="AH2102" i="3"/>
  <c r="AI2102" i="3"/>
  <c r="AJ2102" i="3"/>
  <c r="AK2102" i="3"/>
  <c r="AT2102" i="3"/>
  <c r="AU2102" i="3"/>
  <c r="AV2102" i="3"/>
  <c r="AW2102" i="3"/>
  <c r="AX2102" i="3"/>
  <c r="U2103" i="3"/>
  <c r="V2103" i="3"/>
  <c r="W2103" i="3"/>
  <c r="X2103" i="3"/>
  <c r="Y2103" i="3"/>
  <c r="Z2103" i="3"/>
  <c r="AA2103" i="3"/>
  <c r="AB2103" i="3"/>
  <c r="AC2103" i="3"/>
  <c r="AD2103" i="3"/>
  <c r="AE2103" i="3"/>
  <c r="AF2103" i="3"/>
  <c r="AG2103" i="3"/>
  <c r="AH2103" i="3"/>
  <c r="AI2103" i="3"/>
  <c r="AJ2103" i="3"/>
  <c r="AK2103" i="3"/>
  <c r="AT2103" i="3"/>
  <c r="AU2103" i="3"/>
  <c r="AV2103" i="3"/>
  <c r="AW2103" i="3"/>
  <c r="AX2103" i="3"/>
  <c r="U2104" i="3"/>
  <c r="V2104" i="3"/>
  <c r="W2104" i="3"/>
  <c r="X2104" i="3"/>
  <c r="Y2104" i="3"/>
  <c r="Z2104" i="3"/>
  <c r="AA2104" i="3"/>
  <c r="AB2104" i="3"/>
  <c r="AC2104" i="3"/>
  <c r="AD2104" i="3"/>
  <c r="AE2104" i="3"/>
  <c r="AF2104" i="3"/>
  <c r="AG2104" i="3"/>
  <c r="AH2104" i="3"/>
  <c r="AI2104" i="3"/>
  <c r="AJ2104" i="3"/>
  <c r="AK2104" i="3"/>
  <c r="AT2104" i="3"/>
  <c r="AU2104" i="3"/>
  <c r="AV2104" i="3"/>
  <c r="AW2104" i="3"/>
  <c r="AX2104" i="3"/>
  <c r="U2105" i="3"/>
  <c r="V2105" i="3"/>
  <c r="W2105" i="3"/>
  <c r="X2105" i="3"/>
  <c r="Y2105" i="3"/>
  <c r="Z2105" i="3"/>
  <c r="AA2105" i="3"/>
  <c r="AB2105" i="3"/>
  <c r="AC2105" i="3"/>
  <c r="AD2105" i="3"/>
  <c r="AE2105" i="3"/>
  <c r="AF2105" i="3"/>
  <c r="AG2105" i="3"/>
  <c r="AH2105" i="3"/>
  <c r="AI2105" i="3"/>
  <c r="AJ2105" i="3"/>
  <c r="AK2105" i="3"/>
  <c r="AT2105" i="3"/>
  <c r="AU2105" i="3"/>
  <c r="AV2105" i="3"/>
  <c r="AW2105" i="3"/>
  <c r="AX2105" i="3"/>
  <c r="U2106" i="3"/>
  <c r="V2106" i="3"/>
  <c r="W2106" i="3"/>
  <c r="X2106" i="3"/>
  <c r="Y2106" i="3"/>
  <c r="Z2106" i="3"/>
  <c r="AA2106" i="3"/>
  <c r="AB2106" i="3"/>
  <c r="AC2106" i="3"/>
  <c r="AD2106" i="3"/>
  <c r="AE2106" i="3"/>
  <c r="AF2106" i="3"/>
  <c r="AG2106" i="3"/>
  <c r="AH2106" i="3"/>
  <c r="AI2106" i="3"/>
  <c r="AJ2106" i="3"/>
  <c r="AK2106" i="3"/>
  <c r="AT2106" i="3"/>
  <c r="AU2106" i="3"/>
  <c r="AV2106" i="3"/>
  <c r="AW2106" i="3"/>
  <c r="AX2106" i="3"/>
  <c r="U2107" i="3"/>
  <c r="V2107" i="3"/>
  <c r="W2107" i="3"/>
  <c r="X2107" i="3"/>
  <c r="Y2107" i="3"/>
  <c r="Z2107" i="3"/>
  <c r="AA2107" i="3"/>
  <c r="AB2107" i="3"/>
  <c r="AC2107" i="3"/>
  <c r="AD2107" i="3"/>
  <c r="AE2107" i="3"/>
  <c r="AF2107" i="3"/>
  <c r="AG2107" i="3"/>
  <c r="AH2107" i="3"/>
  <c r="AI2107" i="3"/>
  <c r="AJ2107" i="3"/>
  <c r="AK2107" i="3"/>
  <c r="AT2107" i="3"/>
  <c r="AU2107" i="3"/>
  <c r="AV2107" i="3"/>
  <c r="AW2107" i="3"/>
  <c r="AX2107" i="3"/>
  <c r="U2108" i="3"/>
  <c r="V2108" i="3"/>
  <c r="W2108" i="3"/>
  <c r="X2108" i="3"/>
  <c r="Y2108" i="3"/>
  <c r="Z2108" i="3"/>
  <c r="AA2108" i="3"/>
  <c r="AB2108" i="3"/>
  <c r="AC2108" i="3"/>
  <c r="AD2108" i="3"/>
  <c r="AE2108" i="3"/>
  <c r="AF2108" i="3"/>
  <c r="AG2108" i="3"/>
  <c r="AH2108" i="3"/>
  <c r="AI2108" i="3"/>
  <c r="AJ2108" i="3"/>
  <c r="AK2108" i="3"/>
  <c r="AT2108" i="3"/>
  <c r="AU2108" i="3"/>
  <c r="AV2108" i="3"/>
  <c r="AW2108" i="3"/>
  <c r="AX2108" i="3"/>
  <c r="U2109" i="3"/>
  <c r="V2109" i="3"/>
  <c r="W2109" i="3"/>
  <c r="X2109" i="3"/>
  <c r="Y2109" i="3"/>
  <c r="Z2109" i="3"/>
  <c r="AA2109" i="3"/>
  <c r="AB2109" i="3"/>
  <c r="AC2109" i="3"/>
  <c r="AD2109" i="3"/>
  <c r="AE2109" i="3"/>
  <c r="AF2109" i="3"/>
  <c r="AG2109" i="3"/>
  <c r="AH2109" i="3"/>
  <c r="AI2109" i="3"/>
  <c r="AJ2109" i="3"/>
  <c r="AK2109" i="3"/>
  <c r="AT2109" i="3"/>
  <c r="AU2109" i="3"/>
  <c r="AV2109" i="3"/>
  <c r="AW2109" i="3"/>
  <c r="AX2109" i="3"/>
  <c r="U2110" i="3"/>
  <c r="V2110" i="3"/>
  <c r="W2110" i="3"/>
  <c r="X2110" i="3"/>
  <c r="Y2110" i="3"/>
  <c r="Z2110" i="3"/>
  <c r="AA2110" i="3"/>
  <c r="AB2110" i="3"/>
  <c r="AC2110" i="3"/>
  <c r="AD2110" i="3"/>
  <c r="AE2110" i="3"/>
  <c r="AF2110" i="3"/>
  <c r="AG2110" i="3"/>
  <c r="AH2110" i="3"/>
  <c r="AI2110" i="3"/>
  <c r="AJ2110" i="3"/>
  <c r="AK2110" i="3"/>
  <c r="AT2110" i="3"/>
  <c r="AU2110" i="3"/>
  <c r="AV2110" i="3"/>
  <c r="AW2110" i="3"/>
  <c r="AX2110" i="3"/>
  <c r="U2111" i="3"/>
  <c r="V2111" i="3"/>
  <c r="W2111" i="3"/>
  <c r="X2111" i="3"/>
  <c r="Y2111" i="3"/>
  <c r="Z2111" i="3"/>
  <c r="AA2111" i="3"/>
  <c r="AB2111" i="3"/>
  <c r="AC2111" i="3"/>
  <c r="AD2111" i="3"/>
  <c r="AE2111" i="3"/>
  <c r="AF2111" i="3"/>
  <c r="AG2111" i="3"/>
  <c r="AH2111" i="3"/>
  <c r="AI2111" i="3"/>
  <c r="AJ2111" i="3"/>
  <c r="AK2111" i="3"/>
  <c r="AT2111" i="3"/>
  <c r="AU2111" i="3"/>
  <c r="AV2111" i="3"/>
  <c r="AW2111" i="3"/>
  <c r="AX2111" i="3"/>
  <c r="U2112" i="3"/>
  <c r="V2112" i="3"/>
  <c r="W2112" i="3"/>
  <c r="X2112" i="3"/>
  <c r="Y2112" i="3"/>
  <c r="Z2112" i="3"/>
  <c r="AA2112" i="3"/>
  <c r="AB2112" i="3"/>
  <c r="AC2112" i="3"/>
  <c r="AD2112" i="3"/>
  <c r="AE2112" i="3"/>
  <c r="AF2112" i="3"/>
  <c r="AG2112" i="3"/>
  <c r="AH2112" i="3"/>
  <c r="AI2112" i="3"/>
  <c r="AJ2112" i="3"/>
  <c r="AK2112" i="3"/>
  <c r="AT2112" i="3"/>
  <c r="AU2112" i="3"/>
  <c r="AV2112" i="3"/>
  <c r="AW2112" i="3"/>
  <c r="AX2112" i="3"/>
  <c r="U2113" i="3"/>
  <c r="V2113" i="3"/>
  <c r="W2113" i="3"/>
  <c r="X2113" i="3"/>
  <c r="Y2113" i="3"/>
  <c r="Z2113" i="3"/>
  <c r="AA2113" i="3"/>
  <c r="AB2113" i="3"/>
  <c r="AC2113" i="3"/>
  <c r="AD2113" i="3"/>
  <c r="AE2113" i="3"/>
  <c r="AF2113" i="3"/>
  <c r="AG2113" i="3"/>
  <c r="AH2113" i="3"/>
  <c r="AI2113" i="3"/>
  <c r="AJ2113" i="3"/>
  <c r="AK2113" i="3"/>
  <c r="AT2113" i="3"/>
  <c r="AU2113" i="3"/>
  <c r="AV2113" i="3"/>
  <c r="AW2113" i="3"/>
  <c r="AX2113" i="3"/>
  <c r="U2114" i="3"/>
  <c r="V2114" i="3"/>
  <c r="W2114" i="3"/>
  <c r="X2114" i="3"/>
  <c r="Y2114" i="3"/>
  <c r="Z2114" i="3"/>
  <c r="AA2114" i="3"/>
  <c r="AB2114" i="3"/>
  <c r="AC2114" i="3"/>
  <c r="AD2114" i="3"/>
  <c r="AE2114" i="3"/>
  <c r="AF2114" i="3"/>
  <c r="AG2114" i="3"/>
  <c r="AH2114" i="3"/>
  <c r="AI2114" i="3"/>
  <c r="AJ2114" i="3"/>
  <c r="AK2114" i="3"/>
  <c r="AT2114" i="3"/>
  <c r="AU2114" i="3"/>
  <c r="AV2114" i="3"/>
  <c r="AW2114" i="3"/>
  <c r="AX2114" i="3"/>
  <c r="U2115" i="3"/>
  <c r="V2115" i="3"/>
  <c r="W2115" i="3"/>
  <c r="X2115" i="3"/>
  <c r="Y2115" i="3"/>
  <c r="Z2115" i="3"/>
  <c r="AA2115" i="3"/>
  <c r="AB2115" i="3"/>
  <c r="AC2115" i="3"/>
  <c r="AD2115" i="3"/>
  <c r="AE2115" i="3"/>
  <c r="AF2115" i="3"/>
  <c r="AG2115" i="3"/>
  <c r="AH2115" i="3"/>
  <c r="AI2115" i="3"/>
  <c r="AJ2115" i="3"/>
  <c r="AK2115" i="3"/>
  <c r="AT2115" i="3"/>
  <c r="AU2115" i="3"/>
  <c r="AV2115" i="3"/>
  <c r="AW2115" i="3"/>
  <c r="AX2115" i="3"/>
  <c r="U2116" i="3"/>
  <c r="V2116" i="3"/>
  <c r="W2116" i="3"/>
  <c r="X2116" i="3"/>
  <c r="Y2116" i="3"/>
  <c r="Z2116" i="3"/>
  <c r="AA2116" i="3"/>
  <c r="AB2116" i="3"/>
  <c r="AC2116" i="3"/>
  <c r="AD2116" i="3"/>
  <c r="AE2116" i="3"/>
  <c r="AF2116" i="3"/>
  <c r="AG2116" i="3"/>
  <c r="AH2116" i="3"/>
  <c r="AI2116" i="3"/>
  <c r="AJ2116" i="3"/>
  <c r="AK2116" i="3"/>
  <c r="AT2116" i="3"/>
  <c r="AU2116" i="3"/>
  <c r="AV2116" i="3"/>
  <c r="AW2116" i="3"/>
  <c r="AX2116" i="3"/>
  <c r="U2117" i="3"/>
  <c r="V2117" i="3"/>
  <c r="W2117" i="3"/>
  <c r="X2117" i="3"/>
  <c r="Y2117" i="3"/>
  <c r="Z2117" i="3"/>
  <c r="AA2117" i="3"/>
  <c r="AB2117" i="3"/>
  <c r="AC2117" i="3"/>
  <c r="AD2117" i="3"/>
  <c r="AE2117" i="3"/>
  <c r="AF2117" i="3"/>
  <c r="AG2117" i="3"/>
  <c r="AH2117" i="3"/>
  <c r="AI2117" i="3"/>
  <c r="AJ2117" i="3"/>
  <c r="AK2117" i="3"/>
  <c r="AT2117" i="3"/>
  <c r="AU2117" i="3"/>
  <c r="AV2117" i="3"/>
  <c r="AW2117" i="3"/>
  <c r="AX2117" i="3"/>
  <c r="U2118" i="3"/>
  <c r="V2118" i="3"/>
  <c r="W2118" i="3"/>
  <c r="X2118" i="3"/>
  <c r="Y2118" i="3"/>
  <c r="Z2118" i="3"/>
  <c r="AA2118" i="3"/>
  <c r="AB2118" i="3"/>
  <c r="AC2118" i="3"/>
  <c r="AD2118" i="3"/>
  <c r="AE2118" i="3"/>
  <c r="AF2118" i="3"/>
  <c r="AG2118" i="3"/>
  <c r="AH2118" i="3"/>
  <c r="AI2118" i="3"/>
  <c r="AJ2118" i="3"/>
  <c r="AK2118" i="3"/>
  <c r="AT2118" i="3"/>
  <c r="AU2118" i="3"/>
  <c r="AV2118" i="3"/>
  <c r="AW2118" i="3"/>
  <c r="AX2118" i="3"/>
  <c r="U2119" i="3"/>
  <c r="V2119" i="3"/>
  <c r="W2119" i="3"/>
  <c r="X2119" i="3"/>
  <c r="Y2119" i="3"/>
  <c r="Z2119" i="3"/>
  <c r="AA2119" i="3"/>
  <c r="AB2119" i="3"/>
  <c r="AC2119" i="3"/>
  <c r="AD2119" i="3"/>
  <c r="AE2119" i="3"/>
  <c r="AF2119" i="3"/>
  <c r="AG2119" i="3"/>
  <c r="AH2119" i="3"/>
  <c r="AI2119" i="3"/>
  <c r="AJ2119" i="3"/>
  <c r="AK2119" i="3"/>
  <c r="AT2119" i="3"/>
  <c r="AU2119" i="3"/>
  <c r="AV2119" i="3"/>
  <c r="AW2119" i="3"/>
  <c r="AX2119" i="3"/>
  <c r="U2120" i="3"/>
  <c r="V2120" i="3"/>
  <c r="W2120" i="3"/>
  <c r="X2120" i="3"/>
  <c r="Y2120" i="3"/>
  <c r="Z2120" i="3"/>
  <c r="AA2120" i="3"/>
  <c r="AB2120" i="3"/>
  <c r="AC2120" i="3"/>
  <c r="AD2120" i="3"/>
  <c r="AE2120" i="3"/>
  <c r="AF2120" i="3"/>
  <c r="AG2120" i="3"/>
  <c r="AH2120" i="3"/>
  <c r="AI2120" i="3"/>
  <c r="AJ2120" i="3"/>
  <c r="AK2120" i="3"/>
  <c r="AT2120" i="3"/>
  <c r="AU2120" i="3"/>
  <c r="AV2120" i="3"/>
  <c r="AW2120" i="3"/>
  <c r="AX2120" i="3"/>
  <c r="U2121" i="3"/>
  <c r="V2121" i="3"/>
  <c r="W2121" i="3"/>
  <c r="X2121" i="3"/>
  <c r="Y2121" i="3"/>
  <c r="Z2121" i="3"/>
  <c r="AA2121" i="3"/>
  <c r="AB2121" i="3"/>
  <c r="AC2121" i="3"/>
  <c r="AD2121" i="3"/>
  <c r="AE2121" i="3"/>
  <c r="AF2121" i="3"/>
  <c r="AG2121" i="3"/>
  <c r="AH2121" i="3"/>
  <c r="AI2121" i="3"/>
  <c r="AJ2121" i="3"/>
  <c r="AK2121" i="3"/>
  <c r="AT2121" i="3"/>
  <c r="AU2121" i="3"/>
  <c r="AV2121" i="3"/>
  <c r="AW2121" i="3"/>
  <c r="AX2121" i="3"/>
  <c r="U2122" i="3"/>
  <c r="V2122" i="3"/>
  <c r="W2122" i="3"/>
  <c r="X2122" i="3"/>
  <c r="Y2122" i="3"/>
  <c r="Z2122" i="3"/>
  <c r="AA2122" i="3"/>
  <c r="AB2122" i="3"/>
  <c r="AC2122" i="3"/>
  <c r="AD2122" i="3"/>
  <c r="AE2122" i="3"/>
  <c r="AF2122" i="3"/>
  <c r="AG2122" i="3"/>
  <c r="AH2122" i="3"/>
  <c r="AI2122" i="3"/>
  <c r="AJ2122" i="3"/>
  <c r="AK2122" i="3"/>
  <c r="AT2122" i="3"/>
  <c r="AU2122" i="3"/>
  <c r="AV2122" i="3"/>
  <c r="AW2122" i="3"/>
  <c r="AX2122" i="3"/>
  <c r="U2123" i="3"/>
  <c r="V2123" i="3"/>
  <c r="W2123" i="3"/>
  <c r="X2123" i="3"/>
  <c r="Y2123" i="3"/>
  <c r="Z2123" i="3"/>
  <c r="AA2123" i="3"/>
  <c r="AB2123" i="3"/>
  <c r="AC2123" i="3"/>
  <c r="AD2123" i="3"/>
  <c r="AE2123" i="3"/>
  <c r="AF2123" i="3"/>
  <c r="AG2123" i="3"/>
  <c r="AH2123" i="3"/>
  <c r="AI2123" i="3"/>
  <c r="AJ2123" i="3"/>
  <c r="AK2123" i="3"/>
  <c r="AT2123" i="3"/>
  <c r="AU2123" i="3"/>
  <c r="AV2123" i="3"/>
  <c r="AW2123" i="3"/>
  <c r="AX2123" i="3"/>
  <c r="U2124" i="3"/>
  <c r="V2124" i="3"/>
  <c r="W2124" i="3"/>
  <c r="X2124" i="3"/>
  <c r="Y2124" i="3"/>
  <c r="Z2124" i="3"/>
  <c r="AA2124" i="3"/>
  <c r="AB2124" i="3"/>
  <c r="AC2124" i="3"/>
  <c r="AD2124" i="3"/>
  <c r="AE2124" i="3"/>
  <c r="AF2124" i="3"/>
  <c r="AG2124" i="3"/>
  <c r="AH2124" i="3"/>
  <c r="AI2124" i="3"/>
  <c r="AJ2124" i="3"/>
  <c r="AK2124" i="3"/>
  <c r="AT2124" i="3"/>
  <c r="AU2124" i="3"/>
  <c r="AV2124" i="3"/>
  <c r="AW2124" i="3"/>
  <c r="AX2124" i="3"/>
  <c r="U2125" i="3"/>
  <c r="V2125" i="3"/>
  <c r="W2125" i="3"/>
  <c r="X2125" i="3"/>
  <c r="Y2125" i="3"/>
  <c r="Z2125" i="3"/>
  <c r="AA2125" i="3"/>
  <c r="AB2125" i="3"/>
  <c r="AC2125" i="3"/>
  <c r="AD2125" i="3"/>
  <c r="AE2125" i="3"/>
  <c r="AF2125" i="3"/>
  <c r="AG2125" i="3"/>
  <c r="AH2125" i="3"/>
  <c r="AI2125" i="3"/>
  <c r="AJ2125" i="3"/>
  <c r="AK2125" i="3"/>
  <c r="AT2125" i="3"/>
  <c r="AU2125" i="3"/>
  <c r="AV2125" i="3"/>
  <c r="AW2125" i="3"/>
  <c r="AX2125" i="3"/>
  <c r="U2126" i="3"/>
  <c r="V2126" i="3"/>
  <c r="W2126" i="3"/>
  <c r="X2126" i="3"/>
  <c r="Y2126" i="3"/>
  <c r="Z2126" i="3"/>
  <c r="AA2126" i="3"/>
  <c r="AB2126" i="3"/>
  <c r="AC2126" i="3"/>
  <c r="AD2126" i="3"/>
  <c r="AE2126" i="3"/>
  <c r="AF2126" i="3"/>
  <c r="AG2126" i="3"/>
  <c r="AH2126" i="3"/>
  <c r="AI2126" i="3"/>
  <c r="AJ2126" i="3"/>
  <c r="AK2126" i="3"/>
  <c r="AT2126" i="3"/>
  <c r="AU2126" i="3"/>
  <c r="AV2126" i="3"/>
  <c r="AW2126" i="3"/>
  <c r="AX2126" i="3"/>
  <c r="U2127" i="3"/>
  <c r="V2127" i="3"/>
  <c r="W2127" i="3"/>
  <c r="X2127" i="3"/>
  <c r="Y2127" i="3"/>
  <c r="Z2127" i="3"/>
  <c r="AA2127" i="3"/>
  <c r="AB2127" i="3"/>
  <c r="AC2127" i="3"/>
  <c r="AD2127" i="3"/>
  <c r="AE2127" i="3"/>
  <c r="AF2127" i="3"/>
  <c r="AG2127" i="3"/>
  <c r="AH2127" i="3"/>
  <c r="AI2127" i="3"/>
  <c r="AJ2127" i="3"/>
  <c r="AK2127" i="3"/>
  <c r="AT2127" i="3"/>
  <c r="AU2127" i="3"/>
  <c r="AV2127" i="3"/>
  <c r="AW2127" i="3"/>
  <c r="AX2127" i="3"/>
  <c r="U2128" i="3"/>
  <c r="V2128" i="3"/>
  <c r="W2128" i="3"/>
  <c r="X2128" i="3"/>
  <c r="Y2128" i="3"/>
  <c r="Z2128" i="3"/>
  <c r="AA2128" i="3"/>
  <c r="AB2128" i="3"/>
  <c r="AC2128" i="3"/>
  <c r="AD2128" i="3"/>
  <c r="AE2128" i="3"/>
  <c r="AF2128" i="3"/>
  <c r="AG2128" i="3"/>
  <c r="AH2128" i="3"/>
  <c r="AI2128" i="3"/>
  <c r="AJ2128" i="3"/>
  <c r="AK2128" i="3"/>
  <c r="AT2128" i="3"/>
  <c r="AU2128" i="3"/>
  <c r="AV2128" i="3"/>
  <c r="AW2128" i="3"/>
  <c r="AX2128" i="3"/>
  <c r="U2129" i="3"/>
  <c r="V2129" i="3"/>
  <c r="W2129" i="3"/>
  <c r="X2129" i="3"/>
  <c r="Y2129" i="3"/>
  <c r="Z2129" i="3"/>
  <c r="AA2129" i="3"/>
  <c r="AB2129" i="3"/>
  <c r="AC2129" i="3"/>
  <c r="AD2129" i="3"/>
  <c r="AE2129" i="3"/>
  <c r="AF2129" i="3"/>
  <c r="AG2129" i="3"/>
  <c r="AH2129" i="3"/>
  <c r="AI2129" i="3"/>
  <c r="AJ2129" i="3"/>
  <c r="AK2129" i="3"/>
  <c r="AT2129" i="3"/>
  <c r="AU2129" i="3"/>
  <c r="AV2129" i="3"/>
  <c r="AW2129" i="3"/>
  <c r="AX2129" i="3"/>
  <c r="U2130" i="3"/>
  <c r="V2130" i="3"/>
  <c r="W2130" i="3"/>
  <c r="X2130" i="3"/>
  <c r="Y2130" i="3"/>
  <c r="Z2130" i="3"/>
  <c r="AA2130" i="3"/>
  <c r="AB2130" i="3"/>
  <c r="AC2130" i="3"/>
  <c r="AD2130" i="3"/>
  <c r="AE2130" i="3"/>
  <c r="AF2130" i="3"/>
  <c r="AG2130" i="3"/>
  <c r="AH2130" i="3"/>
  <c r="AI2130" i="3"/>
  <c r="AJ2130" i="3"/>
  <c r="AK2130" i="3"/>
  <c r="AT2130" i="3"/>
  <c r="AU2130" i="3"/>
  <c r="AV2130" i="3"/>
  <c r="AW2130" i="3"/>
  <c r="AX2130" i="3"/>
  <c r="U2131" i="3"/>
  <c r="V2131" i="3"/>
  <c r="W2131" i="3"/>
  <c r="X2131" i="3"/>
  <c r="Y2131" i="3"/>
  <c r="Z2131" i="3"/>
  <c r="AA2131" i="3"/>
  <c r="AB2131" i="3"/>
  <c r="AC2131" i="3"/>
  <c r="AD2131" i="3"/>
  <c r="AE2131" i="3"/>
  <c r="AF2131" i="3"/>
  <c r="AG2131" i="3"/>
  <c r="AH2131" i="3"/>
  <c r="AI2131" i="3"/>
  <c r="AJ2131" i="3"/>
  <c r="AK2131" i="3"/>
  <c r="AT2131" i="3"/>
  <c r="AU2131" i="3"/>
  <c r="AV2131" i="3"/>
  <c r="AW2131" i="3"/>
  <c r="AX2131" i="3"/>
  <c r="U2132" i="3"/>
  <c r="V2132" i="3"/>
  <c r="W2132" i="3"/>
  <c r="X2132" i="3"/>
  <c r="Y2132" i="3"/>
  <c r="Z2132" i="3"/>
  <c r="AA2132" i="3"/>
  <c r="AB2132" i="3"/>
  <c r="AC2132" i="3"/>
  <c r="AD2132" i="3"/>
  <c r="AE2132" i="3"/>
  <c r="AF2132" i="3"/>
  <c r="AG2132" i="3"/>
  <c r="AH2132" i="3"/>
  <c r="AI2132" i="3"/>
  <c r="AJ2132" i="3"/>
  <c r="AK2132" i="3"/>
  <c r="AT2132" i="3"/>
  <c r="AU2132" i="3"/>
  <c r="AV2132" i="3"/>
  <c r="AW2132" i="3"/>
  <c r="AX2132" i="3"/>
  <c r="U2133" i="3"/>
  <c r="V2133" i="3"/>
  <c r="W2133" i="3"/>
  <c r="X2133" i="3"/>
  <c r="Y2133" i="3"/>
  <c r="Z2133" i="3"/>
  <c r="AA2133" i="3"/>
  <c r="AB2133" i="3"/>
  <c r="AC2133" i="3"/>
  <c r="AD2133" i="3"/>
  <c r="AE2133" i="3"/>
  <c r="AF2133" i="3"/>
  <c r="AG2133" i="3"/>
  <c r="AH2133" i="3"/>
  <c r="AI2133" i="3"/>
  <c r="AJ2133" i="3"/>
  <c r="AK2133" i="3"/>
  <c r="AT2133" i="3"/>
  <c r="AU2133" i="3"/>
  <c r="AV2133" i="3"/>
  <c r="AW2133" i="3"/>
  <c r="AX2133" i="3"/>
  <c r="U2134" i="3"/>
  <c r="V2134" i="3"/>
  <c r="W2134" i="3"/>
  <c r="X2134" i="3"/>
  <c r="Y2134" i="3"/>
  <c r="Z2134" i="3"/>
  <c r="AA2134" i="3"/>
  <c r="AB2134" i="3"/>
  <c r="AC2134" i="3"/>
  <c r="AD2134" i="3"/>
  <c r="AE2134" i="3"/>
  <c r="AF2134" i="3"/>
  <c r="AG2134" i="3"/>
  <c r="AH2134" i="3"/>
  <c r="AI2134" i="3"/>
  <c r="AJ2134" i="3"/>
  <c r="AK2134" i="3"/>
  <c r="AT2134" i="3"/>
  <c r="AU2134" i="3"/>
  <c r="AV2134" i="3"/>
  <c r="AW2134" i="3"/>
  <c r="AX2134" i="3"/>
  <c r="U2135" i="3"/>
  <c r="V2135" i="3"/>
  <c r="W2135" i="3"/>
  <c r="X2135" i="3"/>
  <c r="Y2135" i="3"/>
  <c r="Z2135" i="3"/>
  <c r="AA2135" i="3"/>
  <c r="AB2135" i="3"/>
  <c r="AC2135" i="3"/>
  <c r="AD2135" i="3"/>
  <c r="AE2135" i="3"/>
  <c r="AF2135" i="3"/>
  <c r="AG2135" i="3"/>
  <c r="AH2135" i="3"/>
  <c r="AI2135" i="3"/>
  <c r="AJ2135" i="3"/>
  <c r="AK2135" i="3"/>
  <c r="AT2135" i="3"/>
  <c r="AU2135" i="3"/>
  <c r="AV2135" i="3"/>
  <c r="AW2135" i="3"/>
  <c r="AX2135" i="3"/>
  <c r="U2136" i="3"/>
  <c r="V2136" i="3"/>
  <c r="W2136" i="3"/>
  <c r="X2136" i="3"/>
  <c r="Y2136" i="3"/>
  <c r="Z2136" i="3"/>
  <c r="AA2136" i="3"/>
  <c r="AB2136" i="3"/>
  <c r="AC2136" i="3"/>
  <c r="AD2136" i="3"/>
  <c r="AE2136" i="3"/>
  <c r="AF2136" i="3"/>
  <c r="AG2136" i="3"/>
  <c r="AH2136" i="3"/>
  <c r="AI2136" i="3"/>
  <c r="AJ2136" i="3"/>
  <c r="AK2136" i="3"/>
  <c r="AT2136" i="3"/>
  <c r="AU2136" i="3"/>
  <c r="AV2136" i="3"/>
  <c r="AW2136" i="3"/>
  <c r="AX2136" i="3"/>
  <c r="U2137" i="3"/>
  <c r="V2137" i="3"/>
  <c r="W2137" i="3"/>
  <c r="X2137" i="3"/>
  <c r="Y2137" i="3"/>
  <c r="Z2137" i="3"/>
  <c r="AA2137" i="3"/>
  <c r="AB2137" i="3"/>
  <c r="AC2137" i="3"/>
  <c r="AD2137" i="3"/>
  <c r="AE2137" i="3"/>
  <c r="AF2137" i="3"/>
  <c r="AG2137" i="3"/>
  <c r="AH2137" i="3"/>
  <c r="AI2137" i="3"/>
  <c r="AJ2137" i="3"/>
  <c r="AK2137" i="3"/>
  <c r="AT2137" i="3"/>
  <c r="AU2137" i="3"/>
  <c r="AV2137" i="3"/>
  <c r="AW2137" i="3"/>
  <c r="AX2137" i="3"/>
  <c r="U2138" i="3"/>
  <c r="V2138" i="3"/>
  <c r="W2138" i="3"/>
  <c r="X2138" i="3"/>
  <c r="Y2138" i="3"/>
  <c r="Z2138" i="3"/>
  <c r="AA2138" i="3"/>
  <c r="AB2138" i="3"/>
  <c r="AC2138" i="3"/>
  <c r="AD2138" i="3"/>
  <c r="AE2138" i="3"/>
  <c r="AF2138" i="3"/>
  <c r="AG2138" i="3"/>
  <c r="AH2138" i="3"/>
  <c r="AI2138" i="3"/>
  <c r="AJ2138" i="3"/>
  <c r="AK2138" i="3"/>
  <c r="AT2138" i="3"/>
  <c r="AU2138" i="3"/>
  <c r="AV2138" i="3"/>
  <c r="AW2138" i="3"/>
  <c r="AX2138" i="3"/>
  <c r="U2139" i="3"/>
  <c r="V2139" i="3"/>
  <c r="W2139" i="3"/>
  <c r="X2139" i="3"/>
  <c r="Y2139" i="3"/>
  <c r="Z2139" i="3"/>
  <c r="AA2139" i="3"/>
  <c r="AB2139" i="3"/>
  <c r="AC2139" i="3"/>
  <c r="AD2139" i="3"/>
  <c r="AE2139" i="3"/>
  <c r="AF2139" i="3"/>
  <c r="AG2139" i="3"/>
  <c r="AH2139" i="3"/>
  <c r="AI2139" i="3"/>
  <c r="AJ2139" i="3"/>
  <c r="AK2139" i="3"/>
  <c r="AT2139" i="3"/>
  <c r="AU2139" i="3"/>
  <c r="AV2139" i="3"/>
  <c r="AW2139" i="3"/>
  <c r="AX2139" i="3"/>
  <c r="U2140" i="3"/>
  <c r="V2140" i="3"/>
  <c r="W2140" i="3"/>
  <c r="X2140" i="3"/>
  <c r="Y2140" i="3"/>
  <c r="Z2140" i="3"/>
  <c r="AA2140" i="3"/>
  <c r="AB2140" i="3"/>
  <c r="AC2140" i="3"/>
  <c r="AD2140" i="3"/>
  <c r="AE2140" i="3"/>
  <c r="AF2140" i="3"/>
  <c r="AG2140" i="3"/>
  <c r="AH2140" i="3"/>
  <c r="AI2140" i="3"/>
  <c r="AJ2140" i="3"/>
  <c r="AK2140" i="3"/>
  <c r="AT2140" i="3"/>
  <c r="AU2140" i="3"/>
  <c r="AV2140" i="3"/>
  <c r="AW2140" i="3"/>
  <c r="AX2140" i="3"/>
  <c r="U2141" i="3"/>
  <c r="V2141" i="3"/>
  <c r="W2141" i="3"/>
  <c r="X2141" i="3"/>
  <c r="Y2141" i="3"/>
  <c r="Z2141" i="3"/>
  <c r="AA2141" i="3"/>
  <c r="AB2141" i="3"/>
  <c r="AC2141" i="3"/>
  <c r="AD2141" i="3"/>
  <c r="AE2141" i="3"/>
  <c r="AF2141" i="3"/>
  <c r="AG2141" i="3"/>
  <c r="AH2141" i="3"/>
  <c r="AI2141" i="3"/>
  <c r="AJ2141" i="3"/>
  <c r="AK2141" i="3"/>
  <c r="AT2141" i="3"/>
  <c r="AU2141" i="3"/>
  <c r="AV2141" i="3"/>
  <c r="AW2141" i="3"/>
  <c r="AX2141" i="3"/>
  <c r="U2142" i="3"/>
  <c r="V2142" i="3"/>
  <c r="W2142" i="3"/>
  <c r="X2142" i="3"/>
  <c r="Y2142" i="3"/>
  <c r="Z2142" i="3"/>
  <c r="AA2142" i="3"/>
  <c r="AB2142" i="3"/>
  <c r="AC2142" i="3"/>
  <c r="AD2142" i="3"/>
  <c r="AE2142" i="3"/>
  <c r="AF2142" i="3"/>
  <c r="AG2142" i="3"/>
  <c r="AH2142" i="3"/>
  <c r="AI2142" i="3"/>
  <c r="AJ2142" i="3"/>
  <c r="AK2142" i="3"/>
  <c r="AT2142" i="3"/>
  <c r="AU2142" i="3"/>
  <c r="AV2142" i="3"/>
  <c r="AW2142" i="3"/>
  <c r="AX2142" i="3"/>
  <c r="U2143" i="3"/>
  <c r="V2143" i="3"/>
  <c r="W2143" i="3"/>
  <c r="X2143" i="3"/>
  <c r="Y2143" i="3"/>
  <c r="Z2143" i="3"/>
  <c r="AA2143" i="3"/>
  <c r="AB2143" i="3"/>
  <c r="AC2143" i="3"/>
  <c r="AD2143" i="3"/>
  <c r="AE2143" i="3"/>
  <c r="AF2143" i="3"/>
  <c r="AG2143" i="3"/>
  <c r="AH2143" i="3"/>
  <c r="AI2143" i="3"/>
  <c r="AJ2143" i="3"/>
  <c r="AK2143" i="3"/>
  <c r="AT2143" i="3"/>
  <c r="AU2143" i="3"/>
  <c r="AV2143" i="3"/>
  <c r="AW2143" i="3"/>
  <c r="AX2143" i="3"/>
  <c r="U2144" i="3"/>
  <c r="V2144" i="3"/>
  <c r="W2144" i="3"/>
  <c r="X2144" i="3"/>
  <c r="Y2144" i="3"/>
  <c r="Z2144" i="3"/>
  <c r="AA2144" i="3"/>
  <c r="AB2144" i="3"/>
  <c r="AC2144" i="3"/>
  <c r="AD2144" i="3"/>
  <c r="AE2144" i="3"/>
  <c r="AF2144" i="3"/>
  <c r="AG2144" i="3"/>
  <c r="AH2144" i="3"/>
  <c r="AI2144" i="3"/>
  <c r="AJ2144" i="3"/>
  <c r="AK2144" i="3"/>
  <c r="AT2144" i="3"/>
  <c r="AU2144" i="3"/>
  <c r="AV2144" i="3"/>
  <c r="AW2144" i="3"/>
  <c r="AX2144" i="3"/>
  <c r="U2145" i="3"/>
  <c r="V2145" i="3"/>
  <c r="W2145" i="3"/>
  <c r="X2145" i="3"/>
  <c r="Y2145" i="3"/>
  <c r="Z2145" i="3"/>
  <c r="AA2145" i="3"/>
  <c r="AB2145" i="3"/>
  <c r="AC2145" i="3"/>
  <c r="AD2145" i="3"/>
  <c r="AE2145" i="3"/>
  <c r="AF2145" i="3"/>
  <c r="AG2145" i="3"/>
  <c r="AH2145" i="3"/>
  <c r="AI2145" i="3"/>
  <c r="AJ2145" i="3"/>
  <c r="AK2145" i="3"/>
  <c r="AT2145" i="3"/>
  <c r="AU2145" i="3"/>
  <c r="AV2145" i="3"/>
  <c r="AW2145" i="3"/>
  <c r="AX2145" i="3"/>
  <c r="U2146" i="3"/>
  <c r="V2146" i="3"/>
  <c r="W2146" i="3"/>
  <c r="X2146" i="3"/>
  <c r="Y2146" i="3"/>
  <c r="Z2146" i="3"/>
  <c r="AA2146" i="3"/>
  <c r="AB2146" i="3"/>
  <c r="AC2146" i="3"/>
  <c r="AD2146" i="3"/>
  <c r="AE2146" i="3"/>
  <c r="AF2146" i="3"/>
  <c r="AG2146" i="3"/>
  <c r="AH2146" i="3"/>
  <c r="AI2146" i="3"/>
  <c r="AJ2146" i="3"/>
  <c r="AK2146" i="3"/>
  <c r="AT2146" i="3"/>
  <c r="AU2146" i="3"/>
  <c r="AV2146" i="3"/>
  <c r="AW2146" i="3"/>
  <c r="AX2146" i="3"/>
  <c r="U2147" i="3"/>
  <c r="V2147" i="3"/>
  <c r="W2147" i="3"/>
  <c r="X2147" i="3"/>
  <c r="Y2147" i="3"/>
  <c r="Z2147" i="3"/>
  <c r="AA2147" i="3"/>
  <c r="AB2147" i="3"/>
  <c r="AC2147" i="3"/>
  <c r="AD2147" i="3"/>
  <c r="AE2147" i="3"/>
  <c r="AF2147" i="3"/>
  <c r="AG2147" i="3"/>
  <c r="AH2147" i="3"/>
  <c r="AI2147" i="3"/>
  <c r="AJ2147" i="3"/>
  <c r="AK2147" i="3"/>
  <c r="AT2147" i="3"/>
  <c r="AU2147" i="3"/>
  <c r="AV2147" i="3"/>
  <c r="AW2147" i="3"/>
  <c r="AX2147" i="3"/>
  <c r="U2148" i="3"/>
  <c r="V2148" i="3"/>
  <c r="W2148" i="3"/>
  <c r="X2148" i="3"/>
  <c r="Y2148" i="3"/>
  <c r="Z2148" i="3"/>
  <c r="AA2148" i="3"/>
  <c r="AB2148" i="3"/>
  <c r="AC2148" i="3"/>
  <c r="AD2148" i="3"/>
  <c r="AE2148" i="3"/>
  <c r="AF2148" i="3"/>
  <c r="AG2148" i="3"/>
  <c r="AH2148" i="3"/>
  <c r="AI2148" i="3"/>
  <c r="AJ2148" i="3"/>
  <c r="AK2148" i="3"/>
  <c r="AT2148" i="3"/>
  <c r="AU2148" i="3"/>
  <c r="AV2148" i="3"/>
  <c r="AW2148" i="3"/>
  <c r="AX2148" i="3"/>
  <c r="U2149" i="3"/>
  <c r="V2149" i="3"/>
  <c r="W2149" i="3"/>
  <c r="X2149" i="3"/>
  <c r="Y2149" i="3"/>
  <c r="Z2149" i="3"/>
  <c r="AA2149" i="3"/>
  <c r="AB2149" i="3"/>
  <c r="AC2149" i="3"/>
  <c r="AD2149" i="3"/>
  <c r="AE2149" i="3"/>
  <c r="AF2149" i="3"/>
  <c r="AG2149" i="3"/>
  <c r="AH2149" i="3"/>
  <c r="AI2149" i="3"/>
  <c r="AJ2149" i="3"/>
  <c r="AK2149" i="3"/>
  <c r="AT2149" i="3"/>
  <c r="AU2149" i="3"/>
  <c r="AV2149" i="3"/>
  <c r="AW2149" i="3"/>
  <c r="AX2149" i="3"/>
  <c r="U2150" i="3"/>
  <c r="V2150" i="3"/>
  <c r="W2150" i="3"/>
  <c r="X2150" i="3"/>
  <c r="Y2150" i="3"/>
  <c r="Z2150" i="3"/>
  <c r="AA2150" i="3"/>
  <c r="AB2150" i="3"/>
  <c r="AC2150" i="3"/>
  <c r="AD2150" i="3"/>
  <c r="AE2150" i="3"/>
  <c r="AF2150" i="3"/>
  <c r="AG2150" i="3"/>
  <c r="AH2150" i="3"/>
  <c r="AI2150" i="3"/>
  <c r="AJ2150" i="3"/>
  <c r="AK2150" i="3"/>
  <c r="AT2150" i="3"/>
  <c r="AU2150" i="3"/>
  <c r="AV2150" i="3"/>
  <c r="AW2150" i="3"/>
  <c r="AX2150" i="3"/>
  <c r="U2151" i="3"/>
  <c r="V2151" i="3"/>
  <c r="W2151" i="3"/>
  <c r="X2151" i="3"/>
  <c r="Y2151" i="3"/>
  <c r="Z2151" i="3"/>
  <c r="AA2151" i="3"/>
  <c r="AB2151" i="3"/>
  <c r="AC2151" i="3"/>
  <c r="AD2151" i="3"/>
  <c r="AE2151" i="3"/>
  <c r="AF2151" i="3"/>
  <c r="AG2151" i="3"/>
  <c r="AH2151" i="3"/>
  <c r="AI2151" i="3"/>
  <c r="AJ2151" i="3"/>
  <c r="AK2151" i="3"/>
  <c r="AT2151" i="3"/>
  <c r="AU2151" i="3"/>
  <c r="AV2151" i="3"/>
  <c r="AW2151" i="3"/>
  <c r="AX2151" i="3"/>
  <c r="U2152" i="3"/>
  <c r="V2152" i="3"/>
  <c r="W2152" i="3"/>
  <c r="X2152" i="3"/>
  <c r="Y2152" i="3"/>
  <c r="Z2152" i="3"/>
  <c r="AA2152" i="3"/>
  <c r="AB2152" i="3"/>
  <c r="AC2152" i="3"/>
  <c r="AD2152" i="3"/>
  <c r="AE2152" i="3"/>
  <c r="AF2152" i="3"/>
  <c r="AG2152" i="3"/>
  <c r="AH2152" i="3"/>
  <c r="AI2152" i="3"/>
  <c r="AJ2152" i="3"/>
  <c r="AK2152" i="3"/>
  <c r="AT2152" i="3"/>
  <c r="AU2152" i="3"/>
  <c r="AV2152" i="3"/>
  <c r="AW2152" i="3"/>
  <c r="AX2152" i="3"/>
  <c r="U2153" i="3"/>
  <c r="V2153" i="3"/>
  <c r="W2153" i="3"/>
  <c r="X2153" i="3"/>
  <c r="Y2153" i="3"/>
  <c r="Z2153" i="3"/>
  <c r="AA2153" i="3"/>
  <c r="AB2153" i="3"/>
  <c r="AC2153" i="3"/>
  <c r="AD2153" i="3"/>
  <c r="AE2153" i="3"/>
  <c r="AF2153" i="3"/>
  <c r="AG2153" i="3"/>
  <c r="AH2153" i="3"/>
  <c r="AI2153" i="3"/>
  <c r="AJ2153" i="3"/>
  <c r="AK2153" i="3"/>
  <c r="AT2153" i="3"/>
  <c r="AU2153" i="3"/>
  <c r="AV2153" i="3"/>
  <c r="AW2153" i="3"/>
  <c r="AX2153" i="3"/>
  <c r="U2154" i="3"/>
  <c r="V2154" i="3"/>
  <c r="W2154" i="3"/>
  <c r="X2154" i="3"/>
  <c r="Y2154" i="3"/>
  <c r="Z2154" i="3"/>
  <c r="AA2154" i="3"/>
  <c r="AB2154" i="3"/>
  <c r="AC2154" i="3"/>
  <c r="AD2154" i="3"/>
  <c r="AE2154" i="3"/>
  <c r="AF2154" i="3"/>
  <c r="AG2154" i="3"/>
  <c r="AH2154" i="3"/>
  <c r="AI2154" i="3"/>
  <c r="AJ2154" i="3"/>
  <c r="AK2154" i="3"/>
  <c r="AT2154" i="3"/>
  <c r="AU2154" i="3"/>
  <c r="AV2154" i="3"/>
  <c r="AW2154" i="3"/>
  <c r="AX2154" i="3"/>
  <c r="U2155" i="3"/>
  <c r="V2155" i="3"/>
  <c r="W2155" i="3"/>
  <c r="X2155" i="3"/>
  <c r="Y2155" i="3"/>
  <c r="Z2155" i="3"/>
  <c r="AA2155" i="3"/>
  <c r="AB2155" i="3"/>
  <c r="AC2155" i="3"/>
  <c r="AD2155" i="3"/>
  <c r="AE2155" i="3"/>
  <c r="AF2155" i="3"/>
  <c r="AG2155" i="3"/>
  <c r="AH2155" i="3"/>
  <c r="AI2155" i="3"/>
  <c r="AJ2155" i="3"/>
  <c r="AK2155" i="3"/>
  <c r="AT2155" i="3"/>
  <c r="AU2155" i="3"/>
  <c r="AV2155" i="3"/>
  <c r="AW2155" i="3"/>
  <c r="AX2155" i="3"/>
  <c r="U2156" i="3"/>
  <c r="V2156" i="3"/>
  <c r="W2156" i="3"/>
  <c r="X2156" i="3"/>
  <c r="Y2156" i="3"/>
  <c r="Z2156" i="3"/>
  <c r="AA2156" i="3"/>
  <c r="AB2156" i="3"/>
  <c r="AC2156" i="3"/>
  <c r="AD2156" i="3"/>
  <c r="AE2156" i="3"/>
  <c r="AF2156" i="3"/>
  <c r="AG2156" i="3"/>
  <c r="AH2156" i="3"/>
  <c r="AI2156" i="3"/>
  <c r="AJ2156" i="3"/>
  <c r="AK2156" i="3"/>
  <c r="AT2156" i="3"/>
  <c r="AU2156" i="3"/>
  <c r="AV2156" i="3"/>
  <c r="AW2156" i="3"/>
  <c r="AX2156" i="3"/>
  <c r="U2157" i="3"/>
  <c r="V2157" i="3"/>
  <c r="W2157" i="3"/>
  <c r="X2157" i="3"/>
  <c r="Y2157" i="3"/>
  <c r="Z2157" i="3"/>
  <c r="AA2157" i="3"/>
  <c r="AB2157" i="3"/>
  <c r="AC2157" i="3"/>
  <c r="AD2157" i="3"/>
  <c r="AE2157" i="3"/>
  <c r="AF2157" i="3"/>
  <c r="AG2157" i="3"/>
  <c r="AH2157" i="3"/>
  <c r="AI2157" i="3"/>
  <c r="AJ2157" i="3"/>
  <c r="AK2157" i="3"/>
  <c r="AT2157" i="3"/>
  <c r="AU2157" i="3"/>
  <c r="AV2157" i="3"/>
  <c r="AW2157" i="3"/>
  <c r="AX2157" i="3"/>
  <c r="U2158" i="3"/>
  <c r="V2158" i="3"/>
  <c r="W2158" i="3"/>
  <c r="X2158" i="3"/>
  <c r="Y2158" i="3"/>
  <c r="Z2158" i="3"/>
  <c r="AA2158" i="3"/>
  <c r="AB2158" i="3"/>
  <c r="AC2158" i="3"/>
  <c r="AD2158" i="3"/>
  <c r="AE2158" i="3"/>
  <c r="AF2158" i="3"/>
  <c r="AG2158" i="3"/>
  <c r="AH2158" i="3"/>
  <c r="AI2158" i="3"/>
  <c r="AJ2158" i="3"/>
  <c r="AK2158" i="3"/>
  <c r="AT2158" i="3"/>
  <c r="AU2158" i="3"/>
  <c r="AV2158" i="3"/>
  <c r="AW2158" i="3"/>
  <c r="AX2158" i="3"/>
  <c r="U2159" i="3"/>
  <c r="V2159" i="3"/>
  <c r="W2159" i="3"/>
  <c r="X2159" i="3"/>
  <c r="Y2159" i="3"/>
  <c r="Z2159" i="3"/>
  <c r="AA2159" i="3"/>
  <c r="AB2159" i="3"/>
  <c r="AC2159" i="3"/>
  <c r="AD2159" i="3"/>
  <c r="AE2159" i="3"/>
  <c r="AF2159" i="3"/>
  <c r="AG2159" i="3"/>
  <c r="AH2159" i="3"/>
  <c r="AI2159" i="3"/>
  <c r="AJ2159" i="3"/>
  <c r="AK2159" i="3"/>
  <c r="AT2159" i="3"/>
  <c r="AU2159" i="3"/>
  <c r="AV2159" i="3"/>
  <c r="AW2159" i="3"/>
  <c r="AX2159" i="3"/>
  <c r="U2160" i="3"/>
  <c r="V2160" i="3"/>
  <c r="W2160" i="3"/>
  <c r="X2160" i="3"/>
  <c r="Y2160" i="3"/>
  <c r="Z2160" i="3"/>
  <c r="AA2160" i="3"/>
  <c r="AB2160" i="3"/>
  <c r="AC2160" i="3"/>
  <c r="AD2160" i="3"/>
  <c r="AE2160" i="3"/>
  <c r="AF2160" i="3"/>
  <c r="AG2160" i="3"/>
  <c r="AH2160" i="3"/>
  <c r="AI2160" i="3"/>
  <c r="AJ2160" i="3"/>
  <c r="AK2160" i="3"/>
  <c r="AT2160" i="3"/>
  <c r="AU2160" i="3"/>
  <c r="AV2160" i="3"/>
  <c r="AW2160" i="3"/>
  <c r="AX2160" i="3"/>
  <c r="U2161" i="3"/>
  <c r="V2161" i="3"/>
  <c r="W2161" i="3"/>
  <c r="X2161" i="3"/>
  <c r="Y2161" i="3"/>
  <c r="Z2161" i="3"/>
  <c r="AA2161" i="3"/>
  <c r="AB2161" i="3"/>
  <c r="AC2161" i="3"/>
  <c r="AD2161" i="3"/>
  <c r="AE2161" i="3"/>
  <c r="AF2161" i="3"/>
  <c r="AG2161" i="3"/>
  <c r="AH2161" i="3"/>
  <c r="AI2161" i="3"/>
  <c r="AJ2161" i="3"/>
  <c r="AK2161" i="3"/>
  <c r="AT2161" i="3"/>
  <c r="AU2161" i="3"/>
  <c r="AV2161" i="3"/>
  <c r="AW2161" i="3"/>
  <c r="AX2161" i="3"/>
  <c r="U2162" i="3"/>
  <c r="V2162" i="3"/>
  <c r="W2162" i="3"/>
  <c r="X2162" i="3"/>
  <c r="Y2162" i="3"/>
  <c r="Z2162" i="3"/>
  <c r="AA2162" i="3"/>
  <c r="AB2162" i="3"/>
  <c r="AC2162" i="3"/>
  <c r="AD2162" i="3"/>
  <c r="AE2162" i="3"/>
  <c r="AF2162" i="3"/>
  <c r="AG2162" i="3"/>
  <c r="AH2162" i="3"/>
  <c r="AI2162" i="3"/>
  <c r="AJ2162" i="3"/>
  <c r="AK2162" i="3"/>
  <c r="AT2162" i="3"/>
  <c r="AU2162" i="3"/>
  <c r="AV2162" i="3"/>
  <c r="AW2162" i="3"/>
  <c r="AX2162" i="3"/>
  <c r="U2163" i="3"/>
  <c r="V2163" i="3"/>
  <c r="W2163" i="3"/>
  <c r="X2163" i="3"/>
  <c r="Y2163" i="3"/>
  <c r="Z2163" i="3"/>
  <c r="AA2163" i="3"/>
  <c r="AB2163" i="3"/>
  <c r="AC2163" i="3"/>
  <c r="AD2163" i="3"/>
  <c r="AE2163" i="3"/>
  <c r="AF2163" i="3"/>
  <c r="AG2163" i="3"/>
  <c r="AH2163" i="3"/>
  <c r="AI2163" i="3"/>
  <c r="AJ2163" i="3"/>
  <c r="AK2163" i="3"/>
  <c r="AT2163" i="3"/>
  <c r="AU2163" i="3"/>
  <c r="AV2163" i="3"/>
  <c r="AW2163" i="3"/>
  <c r="AX2163" i="3"/>
  <c r="U2164" i="3"/>
  <c r="V2164" i="3"/>
  <c r="W2164" i="3"/>
  <c r="X2164" i="3"/>
  <c r="Y2164" i="3"/>
  <c r="Z2164" i="3"/>
  <c r="AA2164" i="3"/>
  <c r="AB2164" i="3"/>
  <c r="AC2164" i="3"/>
  <c r="AD2164" i="3"/>
  <c r="AE2164" i="3"/>
  <c r="AF2164" i="3"/>
  <c r="AG2164" i="3"/>
  <c r="AH2164" i="3"/>
  <c r="AI2164" i="3"/>
  <c r="AJ2164" i="3"/>
  <c r="AK2164" i="3"/>
  <c r="AT2164" i="3"/>
  <c r="AU2164" i="3"/>
  <c r="AV2164" i="3"/>
  <c r="AW2164" i="3"/>
  <c r="AX2164" i="3"/>
  <c r="U2165" i="3"/>
  <c r="V2165" i="3"/>
  <c r="W2165" i="3"/>
  <c r="X2165" i="3"/>
  <c r="Y2165" i="3"/>
  <c r="Z2165" i="3"/>
  <c r="AA2165" i="3"/>
  <c r="AB2165" i="3"/>
  <c r="AC2165" i="3"/>
  <c r="AD2165" i="3"/>
  <c r="AE2165" i="3"/>
  <c r="AF2165" i="3"/>
  <c r="AG2165" i="3"/>
  <c r="AH2165" i="3"/>
  <c r="AI2165" i="3"/>
  <c r="AJ2165" i="3"/>
  <c r="AK2165" i="3"/>
  <c r="AT2165" i="3"/>
  <c r="AU2165" i="3"/>
  <c r="AV2165" i="3"/>
  <c r="AW2165" i="3"/>
  <c r="AX2165" i="3"/>
  <c r="U2166" i="3"/>
  <c r="V2166" i="3"/>
  <c r="W2166" i="3"/>
  <c r="X2166" i="3"/>
  <c r="Y2166" i="3"/>
  <c r="Z2166" i="3"/>
  <c r="AA2166" i="3"/>
  <c r="AB2166" i="3"/>
  <c r="AC2166" i="3"/>
  <c r="AD2166" i="3"/>
  <c r="AE2166" i="3"/>
  <c r="AF2166" i="3"/>
  <c r="AG2166" i="3"/>
  <c r="AH2166" i="3"/>
  <c r="AI2166" i="3"/>
  <c r="AJ2166" i="3"/>
  <c r="AK2166" i="3"/>
  <c r="AT2166" i="3"/>
  <c r="AU2166" i="3"/>
  <c r="AV2166" i="3"/>
  <c r="AW2166" i="3"/>
  <c r="AX2166" i="3"/>
  <c r="U2167" i="3"/>
  <c r="V2167" i="3"/>
  <c r="W2167" i="3"/>
  <c r="X2167" i="3"/>
  <c r="Y2167" i="3"/>
  <c r="Z2167" i="3"/>
  <c r="AA2167" i="3"/>
  <c r="AB2167" i="3"/>
  <c r="AC2167" i="3"/>
  <c r="AD2167" i="3"/>
  <c r="AE2167" i="3"/>
  <c r="AF2167" i="3"/>
  <c r="AG2167" i="3"/>
  <c r="AH2167" i="3"/>
  <c r="AI2167" i="3"/>
  <c r="AJ2167" i="3"/>
  <c r="AK2167" i="3"/>
  <c r="AT2167" i="3"/>
  <c r="AU2167" i="3"/>
  <c r="AV2167" i="3"/>
  <c r="AW2167" i="3"/>
  <c r="AX2167" i="3"/>
  <c r="U2168" i="3"/>
  <c r="V2168" i="3"/>
  <c r="W2168" i="3"/>
  <c r="X2168" i="3"/>
  <c r="Y2168" i="3"/>
  <c r="Z2168" i="3"/>
  <c r="AA2168" i="3"/>
  <c r="AB2168" i="3"/>
  <c r="AC2168" i="3"/>
  <c r="AD2168" i="3"/>
  <c r="AE2168" i="3"/>
  <c r="AF2168" i="3"/>
  <c r="AG2168" i="3"/>
  <c r="AH2168" i="3"/>
  <c r="AI2168" i="3"/>
  <c r="AJ2168" i="3"/>
  <c r="AK2168" i="3"/>
  <c r="AT2168" i="3"/>
  <c r="AU2168" i="3"/>
  <c r="AV2168" i="3"/>
  <c r="AW2168" i="3"/>
  <c r="AX2168" i="3"/>
  <c r="U2169" i="3"/>
  <c r="V2169" i="3"/>
  <c r="W2169" i="3"/>
  <c r="X2169" i="3"/>
  <c r="Y2169" i="3"/>
  <c r="Z2169" i="3"/>
  <c r="AA2169" i="3"/>
  <c r="AB2169" i="3"/>
  <c r="AC2169" i="3"/>
  <c r="AD2169" i="3"/>
  <c r="AE2169" i="3"/>
  <c r="AF2169" i="3"/>
  <c r="AG2169" i="3"/>
  <c r="AH2169" i="3"/>
  <c r="AI2169" i="3"/>
  <c r="AJ2169" i="3"/>
  <c r="AK2169" i="3"/>
  <c r="AT2169" i="3"/>
  <c r="AU2169" i="3"/>
  <c r="AV2169" i="3"/>
  <c r="AW2169" i="3"/>
  <c r="AX2169" i="3"/>
  <c r="U2170" i="3"/>
  <c r="V2170" i="3"/>
  <c r="W2170" i="3"/>
  <c r="X2170" i="3"/>
  <c r="Y2170" i="3"/>
  <c r="Z2170" i="3"/>
  <c r="AA2170" i="3"/>
  <c r="AB2170" i="3"/>
  <c r="AC2170" i="3"/>
  <c r="AD2170" i="3"/>
  <c r="AE2170" i="3"/>
  <c r="AF2170" i="3"/>
  <c r="AG2170" i="3"/>
  <c r="AH2170" i="3"/>
  <c r="AI2170" i="3"/>
  <c r="AJ2170" i="3"/>
  <c r="AK2170" i="3"/>
  <c r="AT2170" i="3"/>
  <c r="AU2170" i="3"/>
  <c r="AV2170" i="3"/>
  <c r="AW2170" i="3"/>
  <c r="AX2170" i="3"/>
  <c r="U2171" i="3"/>
  <c r="V2171" i="3"/>
  <c r="W2171" i="3"/>
  <c r="X2171" i="3"/>
  <c r="Y2171" i="3"/>
  <c r="Z2171" i="3"/>
  <c r="AA2171" i="3"/>
  <c r="AB2171" i="3"/>
  <c r="AC2171" i="3"/>
  <c r="AD2171" i="3"/>
  <c r="AE2171" i="3"/>
  <c r="AF2171" i="3"/>
  <c r="AG2171" i="3"/>
  <c r="AH2171" i="3"/>
  <c r="AI2171" i="3"/>
  <c r="AJ2171" i="3"/>
  <c r="AK2171" i="3"/>
  <c r="AT2171" i="3"/>
  <c r="AU2171" i="3"/>
  <c r="AV2171" i="3"/>
  <c r="AW2171" i="3"/>
  <c r="AX2171" i="3"/>
  <c r="U2172" i="3"/>
  <c r="V2172" i="3"/>
  <c r="W2172" i="3"/>
  <c r="X2172" i="3"/>
  <c r="Y2172" i="3"/>
  <c r="Z2172" i="3"/>
  <c r="AA2172" i="3"/>
  <c r="AB2172" i="3"/>
  <c r="AC2172" i="3"/>
  <c r="AD2172" i="3"/>
  <c r="AE2172" i="3"/>
  <c r="AF2172" i="3"/>
  <c r="AG2172" i="3"/>
  <c r="AH2172" i="3"/>
  <c r="AI2172" i="3"/>
  <c r="AJ2172" i="3"/>
  <c r="AK2172" i="3"/>
  <c r="AT2172" i="3"/>
  <c r="AU2172" i="3"/>
  <c r="AV2172" i="3"/>
  <c r="AW2172" i="3"/>
  <c r="AX2172" i="3"/>
  <c r="U2173" i="3"/>
  <c r="V2173" i="3"/>
  <c r="W2173" i="3"/>
  <c r="X2173" i="3"/>
  <c r="Y2173" i="3"/>
  <c r="Z2173" i="3"/>
  <c r="AA2173" i="3"/>
  <c r="AB2173" i="3"/>
  <c r="AC2173" i="3"/>
  <c r="AD2173" i="3"/>
  <c r="AE2173" i="3"/>
  <c r="AF2173" i="3"/>
  <c r="AG2173" i="3"/>
  <c r="AH2173" i="3"/>
  <c r="AI2173" i="3"/>
  <c r="AJ2173" i="3"/>
  <c r="AK2173" i="3"/>
  <c r="AT2173" i="3"/>
  <c r="AU2173" i="3"/>
  <c r="AV2173" i="3"/>
  <c r="AW2173" i="3"/>
  <c r="AX2173" i="3"/>
  <c r="U2174" i="3"/>
  <c r="V2174" i="3"/>
  <c r="W2174" i="3"/>
  <c r="X2174" i="3"/>
  <c r="Y2174" i="3"/>
  <c r="Z2174" i="3"/>
  <c r="AA2174" i="3"/>
  <c r="AB2174" i="3"/>
  <c r="AC2174" i="3"/>
  <c r="AD2174" i="3"/>
  <c r="AE2174" i="3"/>
  <c r="AF2174" i="3"/>
  <c r="AG2174" i="3"/>
  <c r="AH2174" i="3"/>
  <c r="AI2174" i="3"/>
  <c r="AJ2174" i="3"/>
  <c r="AK2174" i="3"/>
  <c r="AT2174" i="3"/>
  <c r="AU2174" i="3"/>
  <c r="AV2174" i="3"/>
  <c r="AW2174" i="3"/>
  <c r="AX2174" i="3"/>
  <c r="U2175" i="3"/>
  <c r="V2175" i="3"/>
  <c r="W2175" i="3"/>
  <c r="X2175" i="3"/>
  <c r="Y2175" i="3"/>
  <c r="Z2175" i="3"/>
  <c r="AA2175" i="3"/>
  <c r="AB2175" i="3"/>
  <c r="AC2175" i="3"/>
  <c r="AD2175" i="3"/>
  <c r="AE2175" i="3"/>
  <c r="AF2175" i="3"/>
  <c r="AG2175" i="3"/>
  <c r="AH2175" i="3"/>
  <c r="AI2175" i="3"/>
  <c r="AJ2175" i="3"/>
  <c r="AK2175" i="3"/>
  <c r="AT2175" i="3"/>
  <c r="AU2175" i="3"/>
  <c r="AV2175" i="3"/>
  <c r="AW2175" i="3"/>
  <c r="AX2175" i="3"/>
  <c r="U2176" i="3"/>
  <c r="V2176" i="3"/>
  <c r="W2176" i="3"/>
  <c r="X2176" i="3"/>
  <c r="Y2176" i="3"/>
  <c r="Z2176" i="3"/>
  <c r="AA2176" i="3"/>
  <c r="AB2176" i="3"/>
  <c r="AC2176" i="3"/>
  <c r="AD2176" i="3"/>
  <c r="AE2176" i="3"/>
  <c r="AF2176" i="3"/>
  <c r="AG2176" i="3"/>
  <c r="AH2176" i="3"/>
  <c r="AI2176" i="3"/>
  <c r="AJ2176" i="3"/>
  <c r="AK2176" i="3"/>
  <c r="AT2176" i="3"/>
  <c r="AU2176" i="3"/>
  <c r="AV2176" i="3"/>
  <c r="AW2176" i="3"/>
  <c r="AX2176" i="3"/>
  <c r="U2177" i="3"/>
  <c r="V2177" i="3"/>
  <c r="W2177" i="3"/>
  <c r="X2177" i="3"/>
  <c r="Y2177" i="3"/>
  <c r="Z2177" i="3"/>
  <c r="AA2177" i="3"/>
  <c r="AB2177" i="3"/>
  <c r="AC2177" i="3"/>
  <c r="AD2177" i="3"/>
  <c r="AE2177" i="3"/>
  <c r="AF2177" i="3"/>
  <c r="AG2177" i="3"/>
  <c r="AH2177" i="3"/>
  <c r="AI2177" i="3"/>
  <c r="AJ2177" i="3"/>
  <c r="AK2177" i="3"/>
  <c r="AT2177" i="3"/>
  <c r="AU2177" i="3"/>
  <c r="AV2177" i="3"/>
  <c r="AW2177" i="3"/>
  <c r="AX2177" i="3"/>
  <c r="U2178" i="3"/>
  <c r="V2178" i="3"/>
  <c r="W2178" i="3"/>
  <c r="X2178" i="3"/>
  <c r="Y2178" i="3"/>
  <c r="Z2178" i="3"/>
  <c r="AA2178" i="3"/>
  <c r="AB2178" i="3"/>
  <c r="AC2178" i="3"/>
  <c r="AD2178" i="3"/>
  <c r="AE2178" i="3"/>
  <c r="AF2178" i="3"/>
  <c r="AG2178" i="3"/>
  <c r="AH2178" i="3"/>
  <c r="AI2178" i="3"/>
  <c r="AJ2178" i="3"/>
  <c r="AK2178" i="3"/>
  <c r="AT2178" i="3"/>
  <c r="AU2178" i="3"/>
  <c r="AV2178" i="3"/>
  <c r="AW2178" i="3"/>
  <c r="AX2178" i="3"/>
  <c r="U2179" i="3"/>
  <c r="V2179" i="3"/>
  <c r="W2179" i="3"/>
  <c r="X2179" i="3"/>
  <c r="Y2179" i="3"/>
  <c r="Z2179" i="3"/>
  <c r="AA2179" i="3"/>
  <c r="AB2179" i="3"/>
  <c r="AC2179" i="3"/>
  <c r="AD2179" i="3"/>
  <c r="AE2179" i="3"/>
  <c r="AF2179" i="3"/>
  <c r="AG2179" i="3"/>
  <c r="AH2179" i="3"/>
  <c r="AI2179" i="3"/>
  <c r="AJ2179" i="3"/>
  <c r="AK2179" i="3"/>
  <c r="AT2179" i="3"/>
  <c r="AU2179" i="3"/>
  <c r="AV2179" i="3"/>
  <c r="AW2179" i="3"/>
  <c r="AX2179" i="3"/>
  <c r="U2180" i="3"/>
  <c r="V2180" i="3"/>
  <c r="W2180" i="3"/>
  <c r="X2180" i="3"/>
  <c r="Y2180" i="3"/>
  <c r="Z2180" i="3"/>
  <c r="AA2180" i="3"/>
  <c r="AB2180" i="3"/>
  <c r="AC2180" i="3"/>
  <c r="AD2180" i="3"/>
  <c r="AE2180" i="3"/>
  <c r="AF2180" i="3"/>
  <c r="AG2180" i="3"/>
  <c r="AH2180" i="3"/>
  <c r="AI2180" i="3"/>
  <c r="AJ2180" i="3"/>
  <c r="AK2180" i="3"/>
  <c r="AT2180" i="3"/>
  <c r="AU2180" i="3"/>
  <c r="AV2180" i="3"/>
  <c r="AW2180" i="3"/>
  <c r="AX2180" i="3"/>
  <c r="U2181" i="3"/>
  <c r="V2181" i="3"/>
  <c r="W2181" i="3"/>
  <c r="X2181" i="3"/>
  <c r="Y2181" i="3"/>
  <c r="Z2181" i="3"/>
  <c r="AA2181" i="3"/>
  <c r="AB2181" i="3"/>
  <c r="AC2181" i="3"/>
  <c r="AD2181" i="3"/>
  <c r="AE2181" i="3"/>
  <c r="AF2181" i="3"/>
  <c r="AG2181" i="3"/>
  <c r="AH2181" i="3"/>
  <c r="AI2181" i="3"/>
  <c r="AJ2181" i="3"/>
  <c r="AK2181" i="3"/>
  <c r="AT2181" i="3"/>
  <c r="AU2181" i="3"/>
  <c r="AV2181" i="3"/>
  <c r="AW2181" i="3"/>
  <c r="AX2181" i="3"/>
  <c r="U2182" i="3"/>
  <c r="V2182" i="3"/>
  <c r="W2182" i="3"/>
  <c r="X2182" i="3"/>
  <c r="Y2182" i="3"/>
  <c r="Z2182" i="3"/>
  <c r="AA2182" i="3"/>
  <c r="AB2182" i="3"/>
  <c r="AC2182" i="3"/>
  <c r="AD2182" i="3"/>
  <c r="AE2182" i="3"/>
  <c r="AF2182" i="3"/>
  <c r="AG2182" i="3"/>
  <c r="AH2182" i="3"/>
  <c r="AI2182" i="3"/>
  <c r="AJ2182" i="3"/>
  <c r="AK2182" i="3"/>
  <c r="AT2182" i="3"/>
  <c r="AU2182" i="3"/>
  <c r="AV2182" i="3"/>
  <c r="AW2182" i="3"/>
  <c r="AX2182" i="3"/>
  <c r="U2183" i="3"/>
  <c r="V2183" i="3"/>
  <c r="W2183" i="3"/>
  <c r="X2183" i="3"/>
  <c r="Y2183" i="3"/>
  <c r="Z2183" i="3"/>
  <c r="AA2183" i="3"/>
  <c r="AB2183" i="3"/>
  <c r="AC2183" i="3"/>
  <c r="AD2183" i="3"/>
  <c r="AE2183" i="3"/>
  <c r="AF2183" i="3"/>
  <c r="AG2183" i="3"/>
  <c r="AH2183" i="3"/>
  <c r="AI2183" i="3"/>
  <c r="AJ2183" i="3"/>
  <c r="AK2183" i="3"/>
  <c r="AT2183" i="3"/>
  <c r="AU2183" i="3"/>
  <c r="AV2183" i="3"/>
  <c r="AW2183" i="3"/>
  <c r="AX2183" i="3"/>
  <c r="U2184" i="3"/>
  <c r="V2184" i="3"/>
  <c r="W2184" i="3"/>
  <c r="X2184" i="3"/>
  <c r="Y2184" i="3"/>
  <c r="Z2184" i="3"/>
  <c r="AA2184" i="3"/>
  <c r="AB2184" i="3"/>
  <c r="AC2184" i="3"/>
  <c r="AD2184" i="3"/>
  <c r="AE2184" i="3"/>
  <c r="AF2184" i="3"/>
  <c r="AG2184" i="3"/>
  <c r="AH2184" i="3"/>
  <c r="AI2184" i="3"/>
  <c r="AJ2184" i="3"/>
  <c r="AK2184" i="3"/>
  <c r="AT2184" i="3"/>
  <c r="AU2184" i="3"/>
  <c r="AV2184" i="3"/>
  <c r="AW2184" i="3"/>
  <c r="AX2184" i="3"/>
  <c r="U2185" i="3"/>
  <c r="V2185" i="3"/>
  <c r="W2185" i="3"/>
  <c r="X2185" i="3"/>
  <c r="Y2185" i="3"/>
  <c r="Z2185" i="3"/>
  <c r="AA2185" i="3"/>
  <c r="AB2185" i="3"/>
  <c r="AC2185" i="3"/>
  <c r="AD2185" i="3"/>
  <c r="AE2185" i="3"/>
  <c r="AF2185" i="3"/>
  <c r="AG2185" i="3"/>
  <c r="AH2185" i="3"/>
  <c r="AI2185" i="3"/>
  <c r="AJ2185" i="3"/>
  <c r="AK2185" i="3"/>
  <c r="AT2185" i="3"/>
  <c r="AU2185" i="3"/>
  <c r="AV2185" i="3"/>
  <c r="AW2185" i="3"/>
  <c r="AX2185" i="3"/>
  <c r="U2186" i="3"/>
  <c r="V2186" i="3"/>
  <c r="W2186" i="3"/>
  <c r="X2186" i="3"/>
  <c r="Y2186" i="3"/>
  <c r="Z2186" i="3"/>
  <c r="AA2186" i="3"/>
  <c r="AB2186" i="3"/>
  <c r="AC2186" i="3"/>
  <c r="AD2186" i="3"/>
  <c r="AE2186" i="3"/>
  <c r="AF2186" i="3"/>
  <c r="AG2186" i="3"/>
  <c r="AH2186" i="3"/>
  <c r="AI2186" i="3"/>
  <c r="AJ2186" i="3"/>
  <c r="AK2186" i="3"/>
  <c r="AT2186" i="3"/>
  <c r="AU2186" i="3"/>
  <c r="AV2186" i="3"/>
  <c r="AW2186" i="3"/>
  <c r="AX2186" i="3"/>
  <c r="U2187" i="3"/>
  <c r="V2187" i="3"/>
  <c r="W2187" i="3"/>
  <c r="X2187" i="3"/>
  <c r="Y2187" i="3"/>
  <c r="Z2187" i="3"/>
  <c r="AA2187" i="3"/>
  <c r="AB2187" i="3"/>
  <c r="AC2187" i="3"/>
  <c r="AD2187" i="3"/>
  <c r="AE2187" i="3"/>
  <c r="AF2187" i="3"/>
  <c r="AG2187" i="3"/>
  <c r="AH2187" i="3"/>
  <c r="AI2187" i="3"/>
  <c r="AJ2187" i="3"/>
  <c r="AK2187" i="3"/>
  <c r="AT2187" i="3"/>
  <c r="AU2187" i="3"/>
  <c r="AV2187" i="3"/>
  <c r="AW2187" i="3"/>
  <c r="AX2187" i="3"/>
  <c r="U2188" i="3"/>
  <c r="V2188" i="3"/>
  <c r="W2188" i="3"/>
  <c r="X2188" i="3"/>
  <c r="Y2188" i="3"/>
  <c r="Z2188" i="3"/>
  <c r="AA2188" i="3"/>
  <c r="AB2188" i="3"/>
  <c r="AC2188" i="3"/>
  <c r="AD2188" i="3"/>
  <c r="AE2188" i="3"/>
  <c r="AF2188" i="3"/>
  <c r="AG2188" i="3"/>
  <c r="AH2188" i="3"/>
  <c r="AI2188" i="3"/>
  <c r="AJ2188" i="3"/>
  <c r="AK2188" i="3"/>
  <c r="AT2188" i="3"/>
  <c r="AU2188" i="3"/>
  <c r="AV2188" i="3"/>
  <c r="AW2188" i="3"/>
  <c r="AX2188" i="3"/>
  <c r="U2189" i="3"/>
  <c r="V2189" i="3"/>
  <c r="W2189" i="3"/>
  <c r="X2189" i="3"/>
  <c r="Y2189" i="3"/>
  <c r="Z2189" i="3"/>
  <c r="AA2189" i="3"/>
  <c r="AB2189" i="3"/>
  <c r="AC2189" i="3"/>
  <c r="AD2189" i="3"/>
  <c r="AE2189" i="3"/>
  <c r="AF2189" i="3"/>
  <c r="AG2189" i="3"/>
  <c r="AH2189" i="3"/>
  <c r="AI2189" i="3"/>
  <c r="AJ2189" i="3"/>
  <c r="AK2189" i="3"/>
  <c r="AT2189" i="3"/>
  <c r="AU2189" i="3"/>
  <c r="AV2189" i="3"/>
  <c r="AW2189" i="3"/>
  <c r="AX2189" i="3"/>
  <c r="U2190" i="3"/>
  <c r="V2190" i="3"/>
  <c r="W2190" i="3"/>
  <c r="X2190" i="3"/>
  <c r="Y2190" i="3"/>
  <c r="Z2190" i="3"/>
  <c r="AA2190" i="3"/>
  <c r="AB2190" i="3"/>
  <c r="AC2190" i="3"/>
  <c r="AD2190" i="3"/>
  <c r="AE2190" i="3"/>
  <c r="AF2190" i="3"/>
  <c r="AG2190" i="3"/>
  <c r="AH2190" i="3"/>
  <c r="AI2190" i="3"/>
  <c r="AJ2190" i="3"/>
  <c r="AK2190" i="3"/>
  <c r="AT2190" i="3"/>
  <c r="AU2190" i="3"/>
  <c r="AV2190" i="3"/>
  <c r="AW2190" i="3"/>
  <c r="AX2190" i="3"/>
  <c r="U2191" i="3"/>
  <c r="V2191" i="3"/>
  <c r="W2191" i="3"/>
  <c r="X2191" i="3"/>
  <c r="Y2191" i="3"/>
  <c r="Z2191" i="3"/>
  <c r="AA2191" i="3"/>
  <c r="AB2191" i="3"/>
  <c r="AC2191" i="3"/>
  <c r="AD2191" i="3"/>
  <c r="AE2191" i="3"/>
  <c r="AF2191" i="3"/>
  <c r="AG2191" i="3"/>
  <c r="AH2191" i="3"/>
  <c r="AI2191" i="3"/>
  <c r="AJ2191" i="3"/>
  <c r="AK2191" i="3"/>
  <c r="AT2191" i="3"/>
  <c r="AU2191" i="3"/>
  <c r="AV2191" i="3"/>
  <c r="AW2191" i="3"/>
  <c r="AX2191" i="3"/>
  <c r="U2192" i="3"/>
  <c r="V2192" i="3"/>
  <c r="W2192" i="3"/>
  <c r="X2192" i="3"/>
  <c r="Y2192" i="3"/>
  <c r="Z2192" i="3"/>
  <c r="AA2192" i="3"/>
  <c r="AB2192" i="3"/>
  <c r="AC2192" i="3"/>
  <c r="AD2192" i="3"/>
  <c r="AE2192" i="3"/>
  <c r="AF2192" i="3"/>
  <c r="AG2192" i="3"/>
  <c r="AH2192" i="3"/>
  <c r="AI2192" i="3"/>
  <c r="AJ2192" i="3"/>
  <c r="AK2192" i="3"/>
  <c r="AT2192" i="3"/>
  <c r="AU2192" i="3"/>
  <c r="AV2192" i="3"/>
  <c r="AW2192" i="3"/>
  <c r="AX2192" i="3"/>
  <c r="U2193" i="3"/>
  <c r="V2193" i="3"/>
  <c r="W2193" i="3"/>
  <c r="X2193" i="3"/>
  <c r="Y2193" i="3"/>
  <c r="Z2193" i="3"/>
  <c r="AA2193" i="3"/>
  <c r="AB2193" i="3"/>
  <c r="AC2193" i="3"/>
  <c r="AD2193" i="3"/>
  <c r="AE2193" i="3"/>
  <c r="AF2193" i="3"/>
  <c r="AG2193" i="3"/>
  <c r="AH2193" i="3"/>
  <c r="AI2193" i="3"/>
  <c r="AJ2193" i="3"/>
  <c r="AK2193" i="3"/>
  <c r="AT2193" i="3"/>
  <c r="AU2193" i="3"/>
  <c r="AV2193" i="3"/>
  <c r="AW2193" i="3"/>
  <c r="AX2193" i="3"/>
  <c r="U2194" i="3"/>
  <c r="V2194" i="3"/>
  <c r="W2194" i="3"/>
  <c r="X2194" i="3"/>
  <c r="Y2194" i="3"/>
  <c r="Z2194" i="3"/>
  <c r="AA2194" i="3"/>
  <c r="AB2194" i="3"/>
  <c r="AC2194" i="3"/>
  <c r="AD2194" i="3"/>
  <c r="AE2194" i="3"/>
  <c r="AF2194" i="3"/>
  <c r="AG2194" i="3"/>
  <c r="AH2194" i="3"/>
  <c r="AI2194" i="3"/>
  <c r="AJ2194" i="3"/>
  <c r="AK2194" i="3"/>
  <c r="AT2194" i="3"/>
  <c r="AU2194" i="3"/>
  <c r="AV2194" i="3"/>
  <c r="AW2194" i="3"/>
  <c r="AX2194" i="3"/>
  <c r="U2195" i="3"/>
  <c r="V2195" i="3"/>
  <c r="W2195" i="3"/>
  <c r="X2195" i="3"/>
  <c r="Y2195" i="3"/>
  <c r="Z2195" i="3"/>
  <c r="AA2195" i="3"/>
  <c r="AB2195" i="3"/>
  <c r="AC2195" i="3"/>
  <c r="AD2195" i="3"/>
  <c r="AE2195" i="3"/>
  <c r="AF2195" i="3"/>
  <c r="AG2195" i="3"/>
  <c r="AH2195" i="3"/>
  <c r="AI2195" i="3"/>
  <c r="AJ2195" i="3"/>
  <c r="AK2195" i="3"/>
  <c r="AT2195" i="3"/>
  <c r="AU2195" i="3"/>
  <c r="AV2195" i="3"/>
  <c r="AW2195" i="3"/>
  <c r="AX2195" i="3"/>
  <c r="U2196" i="3"/>
  <c r="V2196" i="3"/>
  <c r="W2196" i="3"/>
  <c r="X2196" i="3"/>
  <c r="Y2196" i="3"/>
  <c r="Z2196" i="3"/>
  <c r="AA2196" i="3"/>
  <c r="AB2196" i="3"/>
  <c r="AC2196" i="3"/>
  <c r="AD2196" i="3"/>
  <c r="AE2196" i="3"/>
  <c r="AF2196" i="3"/>
  <c r="AG2196" i="3"/>
  <c r="AH2196" i="3"/>
  <c r="AI2196" i="3"/>
  <c r="AJ2196" i="3"/>
  <c r="AK2196" i="3"/>
  <c r="AT2196" i="3"/>
  <c r="AU2196" i="3"/>
  <c r="AV2196" i="3"/>
  <c r="AW2196" i="3"/>
  <c r="AX2196" i="3"/>
  <c r="U2197" i="3"/>
  <c r="V2197" i="3"/>
  <c r="W2197" i="3"/>
  <c r="X2197" i="3"/>
  <c r="Y2197" i="3"/>
  <c r="Z2197" i="3"/>
  <c r="AA2197" i="3"/>
  <c r="AB2197" i="3"/>
  <c r="AC2197" i="3"/>
  <c r="AD2197" i="3"/>
  <c r="AE2197" i="3"/>
  <c r="AF2197" i="3"/>
  <c r="AG2197" i="3"/>
  <c r="AH2197" i="3"/>
  <c r="AI2197" i="3"/>
  <c r="AJ2197" i="3"/>
  <c r="AK2197" i="3"/>
  <c r="AT2197" i="3"/>
  <c r="AU2197" i="3"/>
  <c r="AV2197" i="3"/>
  <c r="AW2197" i="3"/>
  <c r="AX2197" i="3"/>
  <c r="U2198" i="3"/>
  <c r="V2198" i="3"/>
  <c r="W2198" i="3"/>
  <c r="X2198" i="3"/>
  <c r="Y2198" i="3"/>
  <c r="Z2198" i="3"/>
  <c r="AA2198" i="3"/>
  <c r="AB2198" i="3"/>
  <c r="AC2198" i="3"/>
  <c r="AD2198" i="3"/>
  <c r="AE2198" i="3"/>
  <c r="AF2198" i="3"/>
  <c r="AG2198" i="3"/>
  <c r="AH2198" i="3"/>
  <c r="AI2198" i="3"/>
  <c r="AJ2198" i="3"/>
  <c r="AK2198" i="3"/>
  <c r="AT2198" i="3"/>
  <c r="AU2198" i="3"/>
  <c r="AV2198" i="3"/>
  <c r="AW2198" i="3"/>
  <c r="AX2198" i="3"/>
  <c r="U2199" i="3"/>
  <c r="V2199" i="3"/>
  <c r="W2199" i="3"/>
  <c r="X2199" i="3"/>
  <c r="Y2199" i="3"/>
  <c r="Z2199" i="3"/>
  <c r="AA2199" i="3"/>
  <c r="AB2199" i="3"/>
  <c r="AC2199" i="3"/>
  <c r="AD2199" i="3"/>
  <c r="AE2199" i="3"/>
  <c r="AF2199" i="3"/>
  <c r="AG2199" i="3"/>
  <c r="AH2199" i="3"/>
  <c r="AI2199" i="3"/>
  <c r="AJ2199" i="3"/>
  <c r="AK2199" i="3"/>
  <c r="AT2199" i="3"/>
  <c r="AU2199" i="3"/>
  <c r="AV2199" i="3"/>
  <c r="AW2199" i="3"/>
  <c r="AX2199" i="3"/>
  <c r="U2200" i="3"/>
  <c r="V2200" i="3"/>
  <c r="W2200" i="3"/>
  <c r="X2200" i="3"/>
  <c r="Y2200" i="3"/>
  <c r="Z2200" i="3"/>
  <c r="AA2200" i="3"/>
  <c r="AB2200" i="3"/>
  <c r="AC2200" i="3"/>
  <c r="AD2200" i="3"/>
  <c r="AE2200" i="3"/>
  <c r="AF2200" i="3"/>
  <c r="AG2200" i="3"/>
  <c r="AH2200" i="3"/>
  <c r="AI2200" i="3"/>
  <c r="AJ2200" i="3"/>
  <c r="AK2200" i="3"/>
  <c r="AT2200" i="3"/>
  <c r="AU2200" i="3"/>
  <c r="AV2200" i="3"/>
  <c r="AW2200" i="3"/>
  <c r="AX2200" i="3"/>
  <c r="U2201" i="3"/>
  <c r="V2201" i="3"/>
  <c r="W2201" i="3"/>
  <c r="X2201" i="3"/>
  <c r="Y2201" i="3"/>
  <c r="Z2201" i="3"/>
  <c r="AA2201" i="3"/>
  <c r="AB2201" i="3"/>
  <c r="AC2201" i="3"/>
  <c r="AD2201" i="3"/>
  <c r="AE2201" i="3"/>
  <c r="AF2201" i="3"/>
  <c r="AG2201" i="3"/>
  <c r="AH2201" i="3"/>
  <c r="AI2201" i="3"/>
  <c r="AJ2201" i="3"/>
  <c r="AK2201" i="3"/>
  <c r="AT2201" i="3"/>
  <c r="AU2201" i="3"/>
  <c r="AV2201" i="3"/>
  <c r="AW2201" i="3"/>
  <c r="AX2201" i="3"/>
  <c r="U2202" i="3"/>
  <c r="V2202" i="3"/>
  <c r="W2202" i="3"/>
  <c r="X2202" i="3"/>
  <c r="Y2202" i="3"/>
  <c r="Z2202" i="3"/>
  <c r="AA2202" i="3"/>
  <c r="AB2202" i="3"/>
  <c r="AC2202" i="3"/>
  <c r="AD2202" i="3"/>
  <c r="AE2202" i="3"/>
  <c r="AF2202" i="3"/>
  <c r="AG2202" i="3"/>
  <c r="AH2202" i="3"/>
  <c r="AI2202" i="3"/>
  <c r="AJ2202" i="3"/>
  <c r="AK2202" i="3"/>
  <c r="AT2202" i="3"/>
  <c r="AU2202" i="3"/>
  <c r="AV2202" i="3"/>
  <c r="AW2202" i="3"/>
  <c r="AX2202" i="3"/>
  <c r="U2203" i="3"/>
  <c r="V2203" i="3"/>
  <c r="W2203" 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203" i="3"/>
  <c r="AJ2203" i="3"/>
  <c r="AK2203" i="3"/>
  <c r="AT2203" i="3"/>
  <c r="AU2203" i="3"/>
  <c r="AV2203" i="3"/>
  <c r="AW2203" i="3"/>
  <c r="AX2203" i="3"/>
  <c r="U2204" i="3"/>
  <c r="V2204" i="3"/>
  <c r="W2204" i="3"/>
  <c r="X2204" i="3"/>
  <c r="Y2204" i="3"/>
  <c r="Z2204" i="3"/>
  <c r="AA2204" i="3"/>
  <c r="AB2204" i="3"/>
  <c r="AC2204" i="3"/>
  <c r="AD2204" i="3"/>
  <c r="AE2204" i="3"/>
  <c r="AF2204" i="3"/>
  <c r="AG2204" i="3"/>
  <c r="AH2204" i="3"/>
  <c r="AI2204" i="3"/>
  <c r="AJ2204" i="3"/>
  <c r="AK2204" i="3"/>
  <c r="AT2204" i="3"/>
  <c r="AU2204" i="3"/>
  <c r="AV2204" i="3"/>
  <c r="AW2204" i="3"/>
  <c r="AX2204" i="3"/>
  <c r="U2205" i="3"/>
  <c r="V2205" i="3"/>
  <c r="W2205" i="3"/>
  <c r="X2205" i="3"/>
  <c r="Y2205" i="3"/>
  <c r="Z2205" i="3"/>
  <c r="AA2205" i="3"/>
  <c r="AB2205" i="3"/>
  <c r="AC2205" i="3"/>
  <c r="AD2205" i="3"/>
  <c r="AE2205" i="3"/>
  <c r="AF2205" i="3"/>
  <c r="AG2205" i="3"/>
  <c r="AH2205" i="3"/>
  <c r="AI2205" i="3"/>
  <c r="AJ2205" i="3"/>
  <c r="AK2205" i="3"/>
  <c r="AT2205" i="3"/>
  <c r="AU2205" i="3"/>
  <c r="AV2205" i="3"/>
  <c r="AW2205" i="3"/>
  <c r="AX2205" i="3"/>
  <c r="U2206" i="3"/>
  <c r="V2206" i="3"/>
  <c r="W2206" i="3"/>
  <c r="X2206" i="3"/>
  <c r="Y2206" i="3"/>
  <c r="Z2206" i="3"/>
  <c r="AA2206" i="3"/>
  <c r="AB2206" i="3"/>
  <c r="AC2206" i="3"/>
  <c r="AD2206" i="3"/>
  <c r="AE2206" i="3"/>
  <c r="AF2206" i="3"/>
  <c r="AG2206" i="3"/>
  <c r="AH2206" i="3"/>
  <c r="AI2206" i="3"/>
  <c r="AJ2206" i="3"/>
  <c r="AK2206" i="3"/>
  <c r="AT2206" i="3"/>
  <c r="AU2206" i="3"/>
  <c r="AV2206" i="3"/>
  <c r="AW2206" i="3"/>
  <c r="AX2206" i="3"/>
  <c r="U2207" i="3"/>
  <c r="V2207" i="3"/>
  <c r="W2207" i="3"/>
  <c r="X2207" i="3"/>
  <c r="Y2207" i="3"/>
  <c r="Z2207" i="3"/>
  <c r="AA2207" i="3"/>
  <c r="AB2207" i="3"/>
  <c r="AC2207" i="3"/>
  <c r="AD2207" i="3"/>
  <c r="AE2207" i="3"/>
  <c r="AF2207" i="3"/>
  <c r="AG2207" i="3"/>
  <c r="AH2207" i="3"/>
  <c r="AI2207" i="3"/>
  <c r="AJ2207" i="3"/>
  <c r="AK2207" i="3"/>
  <c r="AT2207" i="3"/>
  <c r="AU2207" i="3"/>
  <c r="AV2207" i="3"/>
  <c r="AW2207" i="3"/>
  <c r="AX2207" i="3"/>
  <c r="U2208" i="3"/>
  <c r="V2208" i="3"/>
  <c r="W2208" i="3"/>
  <c r="X2208" i="3"/>
  <c r="Y2208" i="3"/>
  <c r="Z2208" i="3"/>
  <c r="AA2208" i="3"/>
  <c r="AB2208" i="3"/>
  <c r="AC2208" i="3"/>
  <c r="AD2208" i="3"/>
  <c r="AE2208" i="3"/>
  <c r="AF2208" i="3"/>
  <c r="AG2208" i="3"/>
  <c r="AH2208" i="3"/>
  <c r="AI2208" i="3"/>
  <c r="AJ2208" i="3"/>
  <c r="AK2208" i="3"/>
  <c r="AT2208" i="3"/>
  <c r="AU2208" i="3"/>
  <c r="AV2208" i="3"/>
  <c r="AW2208" i="3"/>
  <c r="AX2208" i="3"/>
  <c r="U2209" i="3"/>
  <c r="V2209" i="3"/>
  <c r="W2209" i="3"/>
  <c r="X2209" i="3"/>
  <c r="Y2209" i="3"/>
  <c r="Z2209" i="3"/>
  <c r="AA2209" i="3"/>
  <c r="AB2209" i="3"/>
  <c r="AC2209" i="3"/>
  <c r="AD2209" i="3"/>
  <c r="AE2209" i="3"/>
  <c r="AF2209" i="3"/>
  <c r="AG2209" i="3"/>
  <c r="AH2209" i="3"/>
  <c r="AI2209" i="3"/>
  <c r="AJ2209" i="3"/>
  <c r="AK2209" i="3"/>
  <c r="AT2209" i="3"/>
  <c r="AU2209" i="3"/>
  <c r="AV2209" i="3"/>
  <c r="AW2209" i="3"/>
  <c r="AX2209" i="3"/>
  <c r="U2210" i="3"/>
  <c r="V2210" i="3"/>
  <c r="W2210" i="3"/>
  <c r="X2210" i="3"/>
  <c r="Y2210" i="3"/>
  <c r="Z2210" i="3"/>
  <c r="AA2210" i="3"/>
  <c r="AB2210" i="3"/>
  <c r="AC2210" i="3"/>
  <c r="AD2210" i="3"/>
  <c r="AE2210" i="3"/>
  <c r="AF2210" i="3"/>
  <c r="AG2210" i="3"/>
  <c r="AH2210" i="3"/>
  <c r="AI2210" i="3"/>
  <c r="AJ2210" i="3"/>
  <c r="AK2210" i="3"/>
  <c r="AT2210" i="3"/>
  <c r="AU2210" i="3"/>
  <c r="AV2210" i="3"/>
  <c r="AW2210" i="3"/>
  <c r="AX2210" i="3"/>
  <c r="U2211" i="3"/>
  <c r="V2211" i="3"/>
  <c r="W2211" i="3"/>
  <c r="X2211" i="3"/>
  <c r="Y2211" i="3"/>
  <c r="Z2211" i="3"/>
  <c r="AA2211" i="3"/>
  <c r="AB2211" i="3"/>
  <c r="AC2211" i="3"/>
  <c r="AD2211" i="3"/>
  <c r="AE2211" i="3"/>
  <c r="AF2211" i="3"/>
  <c r="AG2211" i="3"/>
  <c r="AH2211" i="3"/>
  <c r="AI2211" i="3"/>
  <c r="AJ2211" i="3"/>
  <c r="AK2211" i="3"/>
  <c r="AT2211" i="3"/>
  <c r="AU2211" i="3"/>
  <c r="AV2211" i="3"/>
  <c r="AW2211" i="3"/>
  <c r="AX2211" i="3"/>
  <c r="U2212" i="3"/>
  <c r="V2212" i="3"/>
  <c r="W2212" i="3"/>
  <c r="X2212" i="3"/>
  <c r="Y2212" i="3"/>
  <c r="Z2212" i="3"/>
  <c r="AA2212" i="3"/>
  <c r="AB2212" i="3"/>
  <c r="AC2212" i="3"/>
  <c r="AD2212" i="3"/>
  <c r="AE2212" i="3"/>
  <c r="AF2212" i="3"/>
  <c r="AG2212" i="3"/>
  <c r="AH2212" i="3"/>
  <c r="AI2212" i="3"/>
  <c r="AJ2212" i="3"/>
  <c r="AK2212" i="3"/>
  <c r="AT2212" i="3"/>
  <c r="AU2212" i="3"/>
  <c r="AV2212" i="3"/>
  <c r="AW2212" i="3"/>
  <c r="AX2212" i="3"/>
  <c r="U2213" i="3"/>
  <c r="V2213" i="3"/>
  <c r="W2213" i="3"/>
  <c r="X2213" i="3"/>
  <c r="Y2213" i="3"/>
  <c r="Z2213" i="3"/>
  <c r="AA2213" i="3"/>
  <c r="AB2213" i="3"/>
  <c r="AC2213" i="3"/>
  <c r="AD2213" i="3"/>
  <c r="AE2213" i="3"/>
  <c r="AF2213" i="3"/>
  <c r="AG2213" i="3"/>
  <c r="AH2213" i="3"/>
  <c r="AI2213" i="3"/>
  <c r="AJ2213" i="3"/>
  <c r="AK2213" i="3"/>
  <c r="AT2213" i="3"/>
  <c r="AU2213" i="3"/>
  <c r="AV2213" i="3"/>
  <c r="AW2213" i="3"/>
  <c r="AX2213" i="3"/>
  <c r="U2214" i="3"/>
  <c r="V2214" i="3"/>
  <c r="W2214" i="3"/>
  <c r="X2214" i="3"/>
  <c r="Y2214" i="3"/>
  <c r="Z2214" i="3"/>
  <c r="AA2214" i="3"/>
  <c r="AB2214" i="3"/>
  <c r="AC2214" i="3"/>
  <c r="AD2214" i="3"/>
  <c r="AE2214" i="3"/>
  <c r="AF2214" i="3"/>
  <c r="AG2214" i="3"/>
  <c r="AH2214" i="3"/>
  <c r="AI2214" i="3"/>
  <c r="AJ2214" i="3"/>
  <c r="AK2214" i="3"/>
  <c r="AT2214" i="3"/>
  <c r="AU2214" i="3"/>
  <c r="AV2214" i="3"/>
  <c r="AW2214" i="3"/>
  <c r="AX2214" i="3"/>
  <c r="U2215" i="3"/>
  <c r="V2215" i="3"/>
  <c r="W2215" i="3"/>
  <c r="X2215" i="3"/>
  <c r="Y2215" i="3"/>
  <c r="Z2215" i="3"/>
  <c r="AA2215" i="3"/>
  <c r="AB2215" i="3"/>
  <c r="AC2215" i="3"/>
  <c r="AD2215" i="3"/>
  <c r="AE2215" i="3"/>
  <c r="AF2215" i="3"/>
  <c r="AG2215" i="3"/>
  <c r="AH2215" i="3"/>
  <c r="AI2215" i="3"/>
  <c r="AJ2215" i="3"/>
  <c r="AK2215" i="3"/>
  <c r="AT2215" i="3"/>
  <c r="AU2215" i="3"/>
  <c r="AV2215" i="3"/>
  <c r="AW2215" i="3"/>
  <c r="AX2215" i="3"/>
  <c r="U2216" i="3"/>
  <c r="V2216" i="3"/>
  <c r="W2216" i="3"/>
  <c r="X2216" i="3"/>
  <c r="Y2216" i="3"/>
  <c r="Z2216" i="3"/>
  <c r="AA2216" i="3"/>
  <c r="AB2216" i="3"/>
  <c r="AC2216" i="3"/>
  <c r="AD2216" i="3"/>
  <c r="AE2216" i="3"/>
  <c r="AF2216" i="3"/>
  <c r="AG2216" i="3"/>
  <c r="AH2216" i="3"/>
  <c r="AI2216" i="3"/>
  <c r="AJ2216" i="3"/>
  <c r="AK2216" i="3"/>
  <c r="AT2216" i="3"/>
  <c r="AU2216" i="3"/>
  <c r="AV2216" i="3"/>
  <c r="AW2216" i="3"/>
  <c r="AX2216" i="3"/>
  <c r="U2217" i="3"/>
  <c r="V2217" i="3"/>
  <c r="W2217" i="3"/>
  <c r="X2217" i="3"/>
  <c r="Y2217" i="3"/>
  <c r="Z2217" i="3"/>
  <c r="AA2217" i="3"/>
  <c r="AB2217" i="3"/>
  <c r="AC2217" i="3"/>
  <c r="AD2217" i="3"/>
  <c r="AE2217" i="3"/>
  <c r="AF2217" i="3"/>
  <c r="AG2217" i="3"/>
  <c r="AH2217" i="3"/>
  <c r="AI2217" i="3"/>
  <c r="AJ2217" i="3"/>
  <c r="AK2217" i="3"/>
  <c r="AT2217" i="3"/>
  <c r="AU2217" i="3"/>
  <c r="AV2217" i="3"/>
  <c r="AW2217" i="3"/>
  <c r="AX2217" i="3"/>
  <c r="U2218" i="3"/>
  <c r="V2218" i="3"/>
  <c r="W2218" i="3"/>
  <c r="X2218" i="3"/>
  <c r="Y2218" i="3"/>
  <c r="Z2218" i="3"/>
  <c r="AA2218" i="3"/>
  <c r="AB2218" i="3"/>
  <c r="AC2218" i="3"/>
  <c r="AD2218" i="3"/>
  <c r="AE2218" i="3"/>
  <c r="AF2218" i="3"/>
  <c r="AG2218" i="3"/>
  <c r="AH2218" i="3"/>
  <c r="AI2218" i="3"/>
  <c r="AJ2218" i="3"/>
  <c r="AK2218" i="3"/>
  <c r="AT2218" i="3"/>
  <c r="AU2218" i="3"/>
  <c r="AV2218" i="3"/>
  <c r="AW2218" i="3"/>
  <c r="AX2218" i="3"/>
  <c r="U2219" i="3"/>
  <c r="V2219" i="3"/>
  <c r="W2219" i="3"/>
  <c r="X2219" i="3"/>
  <c r="Y2219" i="3"/>
  <c r="Z2219" i="3"/>
  <c r="AA2219" i="3"/>
  <c r="AB2219" i="3"/>
  <c r="AC2219" i="3"/>
  <c r="AD2219" i="3"/>
  <c r="AE2219" i="3"/>
  <c r="AF2219" i="3"/>
  <c r="AG2219" i="3"/>
  <c r="AH2219" i="3"/>
  <c r="AI2219" i="3"/>
  <c r="AJ2219" i="3"/>
  <c r="AK2219" i="3"/>
  <c r="AT2219" i="3"/>
  <c r="AU2219" i="3"/>
  <c r="AV2219" i="3"/>
  <c r="AW2219" i="3"/>
  <c r="AX2219" i="3"/>
  <c r="U2220" i="3"/>
  <c r="V2220" i="3"/>
  <c r="W2220" i="3"/>
  <c r="X2220" i="3"/>
  <c r="Y2220" i="3"/>
  <c r="Z2220" i="3"/>
  <c r="AA2220" i="3"/>
  <c r="AB2220" i="3"/>
  <c r="AC2220" i="3"/>
  <c r="AD2220" i="3"/>
  <c r="AE2220" i="3"/>
  <c r="AF2220" i="3"/>
  <c r="AG2220" i="3"/>
  <c r="AH2220" i="3"/>
  <c r="AI2220" i="3"/>
  <c r="AJ2220" i="3"/>
  <c r="AK2220" i="3"/>
  <c r="AT2220" i="3"/>
  <c r="AU2220" i="3"/>
  <c r="AV2220" i="3"/>
  <c r="AW2220" i="3"/>
  <c r="AX2220" i="3"/>
  <c r="U2221" i="3"/>
  <c r="V2221" i="3"/>
  <c r="W2221" i="3"/>
  <c r="X2221" i="3"/>
  <c r="Y2221" i="3"/>
  <c r="Z2221" i="3"/>
  <c r="AA2221" i="3"/>
  <c r="AB2221" i="3"/>
  <c r="AC2221" i="3"/>
  <c r="AD2221" i="3"/>
  <c r="AE2221" i="3"/>
  <c r="AF2221" i="3"/>
  <c r="AG2221" i="3"/>
  <c r="AH2221" i="3"/>
  <c r="AI2221" i="3"/>
  <c r="AJ2221" i="3"/>
  <c r="AK2221" i="3"/>
  <c r="AT2221" i="3"/>
  <c r="AU2221" i="3"/>
  <c r="AV2221" i="3"/>
  <c r="AW2221" i="3"/>
  <c r="AX2221" i="3"/>
  <c r="U2222" i="3"/>
  <c r="V2222" i="3"/>
  <c r="W2222" i="3"/>
  <c r="X2222" i="3"/>
  <c r="Y2222" i="3"/>
  <c r="Z2222" i="3"/>
  <c r="AA2222" i="3"/>
  <c r="AB2222" i="3"/>
  <c r="AC2222" i="3"/>
  <c r="AD2222" i="3"/>
  <c r="AE2222" i="3"/>
  <c r="AF2222" i="3"/>
  <c r="AG2222" i="3"/>
  <c r="AH2222" i="3"/>
  <c r="AI2222" i="3"/>
  <c r="AJ2222" i="3"/>
  <c r="AK2222" i="3"/>
  <c r="AT2222" i="3"/>
  <c r="AU2222" i="3"/>
  <c r="AV2222" i="3"/>
  <c r="AW2222" i="3"/>
  <c r="AX2222" i="3"/>
  <c r="U2223" i="3"/>
  <c r="V2223" i="3"/>
  <c r="W2223" i="3"/>
  <c r="X2223" i="3"/>
  <c r="Y2223" i="3"/>
  <c r="Z2223" i="3"/>
  <c r="AA2223" i="3"/>
  <c r="AB2223" i="3"/>
  <c r="AC2223" i="3"/>
  <c r="AD2223" i="3"/>
  <c r="AE2223" i="3"/>
  <c r="AF2223" i="3"/>
  <c r="AG2223" i="3"/>
  <c r="AH2223" i="3"/>
  <c r="AI2223" i="3"/>
  <c r="AJ2223" i="3"/>
  <c r="AK2223" i="3"/>
  <c r="AT2223" i="3"/>
  <c r="AU2223" i="3"/>
  <c r="AV2223" i="3"/>
  <c r="AW2223" i="3"/>
  <c r="AX2223" i="3"/>
  <c r="U2224" i="3"/>
  <c r="V2224" i="3"/>
  <c r="W2224" i="3"/>
  <c r="X2224" i="3"/>
  <c r="Y2224" i="3"/>
  <c r="Z2224" i="3"/>
  <c r="AA2224" i="3"/>
  <c r="AB2224" i="3"/>
  <c r="AC2224" i="3"/>
  <c r="AD2224" i="3"/>
  <c r="AE2224" i="3"/>
  <c r="AF2224" i="3"/>
  <c r="AG2224" i="3"/>
  <c r="AH2224" i="3"/>
  <c r="AI2224" i="3"/>
  <c r="AJ2224" i="3"/>
  <c r="AK2224" i="3"/>
  <c r="AT2224" i="3"/>
  <c r="AU2224" i="3"/>
  <c r="AV2224" i="3"/>
  <c r="AW2224" i="3"/>
  <c r="AX2224" i="3"/>
  <c r="U2225" i="3"/>
  <c r="V2225" i="3"/>
  <c r="W2225" i="3"/>
  <c r="X2225" i="3"/>
  <c r="Y2225" i="3"/>
  <c r="Z2225" i="3"/>
  <c r="AA2225" i="3"/>
  <c r="AB2225" i="3"/>
  <c r="AC2225" i="3"/>
  <c r="AD2225" i="3"/>
  <c r="AE2225" i="3"/>
  <c r="AF2225" i="3"/>
  <c r="AG2225" i="3"/>
  <c r="AH2225" i="3"/>
  <c r="AI2225" i="3"/>
  <c r="AJ2225" i="3"/>
  <c r="AK2225" i="3"/>
  <c r="AT2225" i="3"/>
  <c r="AU2225" i="3"/>
  <c r="AV2225" i="3"/>
  <c r="AW2225" i="3"/>
  <c r="AX2225" i="3"/>
  <c r="U2226" i="3"/>
  <c r="V2226" i="3"/>
  <c r="W2226" i="3"/>
  <c r="X2226" i="3"/>
  <c r="Y2226" i="3"/>
  <c r="Z2226" i="3"/>
  <c r="AA2226" i="3"/>
  <c r="AB2226" i="3"/>
  <c r="AC2226" i="3"/>
  <c r="AD2226" i="3"/>
  <c r="AE2226" i="3"/>
  <c r="AF2226" i="3"/>
  <c r="AG2226" i="3"/>
  <c r="AH2226" i="3"/>
  <c r="AI2226" i="3"/>
  <c r="AJ2226" i="3"/>
  <c r="AK2226" i="3"/>
  <c r="AT2226" i="3"/>
  <c r="AU2226" i="3"/>
  <c r="AV2226" i="3"/>
  <c r="AW2226" i="3"/>
  <c r="AX2226" i="3"/>
  <c r="U2227" i="3"/>
  <c r="V2227" i="3"/>
  <c r="W2227" i="3"/>
  <c r="X2227" i="3"/>
  <c r="Y2227" i="3"/>
  <c r="Z2227" i="3"/>
  <c r="AA2227" i="3"/>
  <c r="AB2227" i="3"/>
  <c r="AC2227" i="3"/>
  <c r="AD2227" i="3"/>
  <c r="AE2227" i="3"/>
  <c r="AF2227" i="3"/>
  <c r="AG2227" i="3"/>
  <c r="AH2227" i="3"/>
  <c r="AI2227" i="3"/>
  <c r="AJ2227" i="3"/>
  <c r="AK2227" i="3"/>
  <c r="AT2227" i="3"/>
  <c r="AU2227" i="3"/>
  <c r="AV2227" i="3"/>
  <c r="AW2227" i="3"/>
  <c r="AX2227" i="3"/>
  <c r="U2228" i="3"/>
  <c r="V2228" i="3"/>
  <c r="W2228" i="3"/>
  <c r="X2228" i="3"/>
  <c r="Y2228" i="3"/>
  <c r="Z2228" i="3"/>
  <c r="AA2228" i="3"/>
  <c r="AB2228" i="3"/>
  <c r="AC2228" i="3"/>
  <c r="AD2228" i="3"/>
  <c r="AE2228" i="3"/>
  <c r="AF2228" i="3"/>
  <c r="AG2228" i="3"/>
  <c r="AH2228" i="3"/>
  <c r="AI2228" i="3"/>
  <c r="AJ2228" i="3"/>
  <c r="AK2228" i="3"/>
  <c r="AT2228" i="3"/>
  <c r="AU2228" i="3"/>
  <c r="AV2228" i="3"/>
  <c r="AW2228" i="3"/>
  <c r="AX2228" i="3"/>
  <c r="U2229" i="3"/>
  <c r="V2229" i="3"/>
  <c r="W2229" i="3"/>
  <c r="X2229" i="3"/>
  <c r="Y2229" i="3"/>
  <c r="Z2229" i="3"/>
  <c r="AA2229" i="3"/>
  <c r="AB2229" i="3"/>
  <c r="AC2229" i="3"/>
  <c r="AD2229" i="3"/>
  <c r="AE2229" i="3"/>
  <c r="AF2229" i="3"/>
  <c r="AG2229" i="3"/>
  <c r="AH2229" i="3"/>
  <c r="AI2229" i="3"/>
  <c r="AJ2229" i="3"/>
  <c r="AK2229" i="3"/>
  <c r="AT2229" i="3"/>
  <c r="AU2229" i="3"/>
  <c r="AV2229" i="3"/>
  <c r="AW2229" i="3"/>
  <c r="AX2229" i="3"/>
  <c r="U2230" i="3"/>
  <c r="V2230" i="3"/>
  <c r="W2230" i="3"/>
  <c r="X2230" i="3"/>
  <c r="Y2230" i="3"/>
  <c r="Z2230" i="3"/>
  <c r="AA2230" i="3"/>
  <c r="AB2230" i="3"/>
  <c r="AC2230" i="3"/>
  <c r="AD2230" i="3"/>
  <c r="AE2230" i="3"/>
  <c r="AF2230" i="3"/>
  <c r="AG2230" i="3"/>
  <c r="AH2230" i="3"/>
  <c r="AI2230" i="3"/>
  <c r="AJ2230" i="3"/>
  <c r="AK2230" i="3"/>
  <c r="AT2230" i="3"/>
  <c r="AU2230" i="3"/>
  <c r="AV2230" i="3"/>
  <c r="AW2230" i="3"/>
  <c r="AX2230" i="3"/>
  <c r="U2231" i="3"/>
  <c r="V2231" i="3"/>
  <c r="W2231" i="3"/>
  <c r="X2231" i="3"/>
  <c r="Y2231" i="3"/>
  <c r="Z2231" i="3"/>
  <c r="AA2231" i="3"/>
  <c r="AB2231" i="3"/>
  <c r="AC2231" i="3"/>
  <c r="AD2231" i="3"/>
  <c r="AE2231" i="3"/>
  <c r="AF2231" i="3"/>
  <c r="AG2231" i="3"/>
  <c r="AH2231" i="3"/>
  <c r="AI2231" i="3"/>
  <c r="AJ2231" i="3"/>
  <c r="AK2231" i="3"/>
  <c r="AT2231" i="3"/>
  <c r="AU2231" i="3"/>
  <c r="AV2231" i="3"/>
  <c r="AW2231" i="3"/>
  <c r="AX2231" i="3"/>
  <c r="U2232" i="3"/>
  <c r="V2232" i="3"/>
  <c r="W2232" i="3"/>
  <c r="X2232" i="3"/>
  <c r="Y2232" i="3"/>
  <c r="Z2232" i="3"/>
  <c r="AA2232" i="3"/>
  <c r="AB2232" i="3"/>
  <c r="AC2232" i="3"/>
  <c r="AD2232" i="3"/>
  <c r="AE2232" i="3"/>
  <c r="AF2232" i="3"/>
  <c r="AG2232" i="3"/>
  <c r="AH2232" i="3"/>
  <c r="AI2232" i="3"/>
  <c r="AJ2232" i="3"/>
  <c r="AK2232" i="3"/>
  <c r="AT2232" i="3"/>
  <c r="AU2232" i="3"/>
  <c r="AV2232" i="3"/>
  <c r="AW2232" i="3"/>
  <c r="AX2232" i="3"/>
  <c r="U2233" i="3"/>
  <c r="V2233" i="3"/>
  <c r="W2233" i="3"/>
  <c r="X2233" i="3"/>
  <c r="Y2233" i="3"/>
  <c r="Z2233" i="3"/>
  <c r="AA2233" i="3"/>
  <c r="AB2233" i="3"/>
  <c r="AC2233" i="3"/>
  <c r="AD2233" i="3"/>
  <c r="AE2233" i="3"/>
  <c r="AF2233" i="3"/>
  <c r="AG2233" i="3"/>
  <c r="AH2233" i="3"/>
  <c r="AI2233" i="3"/>
  <c r="AJ2233" i="3"/>
  <c r="AK2233" i="3"/>
  <c r="AT2233" i="3"/>
  <c r="AU2233" i="3"/>
  <c r="AV2233" i="3"/>
  <c r="AW2233" i="3"/>
  <c r="AX2233" i="3"/>
  <c r="U2234" i="3"/>
  <c r="V2234" i="3"/>
  <c r="W2234" i="3"/>
  <c r="X2234" i="3"/>
  <c r="Y2234" i="3"/>
  <c r="Z2234" i="3"/>
  <c r="AA2234" i="3"/>
  <c r="AB2234" i="3"/>
  <c r="AC2234" i="3"/>
  <c r="AD2234" i="3"/>
  <c r="AE2234" i="3"/>
  <c r="AF2234" i="3"/>
  <c r="AG2234" i="3"/>
  <c r="AH2234" i="3"/>
  <c r="AI2234" i="3"/>
  <c r="AJ2234" i="3"/>
  <c r="AK2234" i="3"/>
  <c r="AT2234" i="3"/>
  <c r="AU2234" i="3"/>
  <c r="AV2234" i="3"/>
  <c r="AW2234" i="3"/>
  <c r="AX2234" i="3"/>
  <c r="U2235" i="3"/>
  <c r="V2235" i="3"/>
  <c r="W2235" i="3"/>
  <c r="X2235" i="3"/>
  <c r="Y2235" i="3"/>
  <c r="Z2235" i="3"/>
  <c r="AA2235" i="3"/>
  <c r="AB2235" i="3"/>
  <c r="AC2235" i="3"/>
  <c r="AD2235" i="3"/>
  <c r="AE2235" i="3"/>
  <c r="AF2235" i="3"/>
  <c r="AG2235" i="3"/>
  <c r="AH2235" i="3"/>
  <c r="AI2235" i="3"/>
  <c r="AJ2235" i="3"/>
  <c r="AK2235" i="3"/>
  <c r="AT2235" i="3"/>
  <c r="AU2235" i="3"/>
  <c r="AV2235" i="3"/>
  <c r="AW2235" i="3"/>
  <c r="AX2235" i="3"/>
  <c r="U2236" i="3"/>
  <c r="V2236" i="3"/>
  <c r="W2236" i="3"/>
  <c r="X2236" i="3"/>
  <c r="Y2236" i="3"/>
  <c r="Z2236" i="3"/>
  <c r="AA2236" i="3"/>
  <c r="AB2236" i="3"/>
  <c r="AC2236" i="3"/>
  <c r="AD2236" i="3"/>
  <c r="AE2236" i="3"/>
  <c r="AF2236" i="3"/>
  <c r="AG2236" i="3"/>
  <c r="AH2236" i="3"/>
  <c r="AI2236" i="3"/>
  <c r="AJ2236" i="3"/>
  <c r="AK2236" i="3"/>
  <c r="AT2236" i="3"/>
  <c r="AU2236" i="3"/>
  <c r="AV2236" i="3"/>
  <c r="AW2236" i="3"/>
  <c r="AX2236" i="3"/>
  <c r="U2237" i="3"/>
  <c r="V2237" i="3"/>
  <c r="W2237" i="3"/>
  <c r="X2237" i="3"/>
  <c r="Y2237" i="3"/>
  <c r="Z2237" i="3"/>
  <c r="AA2237" i="3"/>
  <c r="AB2237" i="3"/>
  <c r="AC2237" i="3"/>
  <c r="AD2237" i="3"/>
  <c r="AE2237" i="3"/>
  <c r="AF2237" i="3"/>
  <c r="AG2237" i="3"/>
  <c r="AH2237" i="3"/>
  <c r="AI2237" i="3"/>
  <c r="AJ2237" i="3"/>
  <c r="AK2237" i="3"/>
  <c r="AT2237" i="3"/>
  <c r="AU2237" i="3"/>
  <c r="AV2237" i="3"/>
  <c r="AW2237" i="3"/>
  <c r="AX2237" i="3"/>
  <c r="U2238" i="3"/>
  <c r="V2238" i="3"/>
  <c r="W2238" i="3"/>
  <c r="X2238" i="3"/>
  <c r="Y2238" i="3"/>
  <c r="Z2238" i="3"/>
  <c r="AA2238" i="3"/>
  <c r="AB2238" i="3"/>
  <c r="AC2238" i="3"/>
  <c r="AD2238" i="3"/>
  <c r="AE2238" i="3"/>
  <c r="AF2238" i="3"/>
  <c r="AG2238" i="3"/>
  <c r="AH2238" i="3"/>
  <c r="AI2238" i="3"/>
  <c r="AJ2238" i="3"/>
  <c r="AK2238" i="3"/>
  <c r="AT2238" i="3"/>
  <c r="AU2238" i="3"/>
  <c r="AV2238" i="3"/>
  <c r="AW2238" i="3"/>
  <c r="AX2238" i="3"/>
  <c r="U2239" i="3"/>
  <c r="V2239" i="3"/>
  <c r="W2239" i="3"/>
  <c r="X2239" i="3"/>
  <c r="Y2239" i="3"/>
  <c r="Z2239" i="3"/>
  <c r="AA2239" i="3"/>
  <c r="AB2239" i="3"/>
  <c r="AC2239" i="3"/>
  <c r="AD2239" i="3"/>
  <c r="AE2239" i="3"/>
  <c r="AF2239" i="3"/>
  <c r="AG2239" i="3"/>
  <c r="AH2239" i="3"/>
  <c r="AI2239" i="3"/>
  <c r="AJ2239" i="3"/>
  <c r="AK2239" i="3"/>
  <c r="AT2239" i="3"/>
  <c r="AU2239" i="3"/>
  <c r="AV2239" i="3"/>
  <c r="AW2239" i="3"/>
  <c r="AX2239" i="3"/>
  <c r="U2240" i="3"/>
  <c r="V2240" i="3"/>
  <c r="W2240" i="3"/>
  <c r="X2240" i="3"/>
  <c r="Y2240" i="3"/>
  <c r="Z2240" i="3"/>
  <c r="AA2240" i="3"/>
  <c r="AB2240" i="3"/>
  <c r="AC2240" i="3"/>
  <c r="AD2240" i="3"/>
  <c r="AE2240" i="3"/>
  <c r="AF2240" i="3"/>
  <c r="AG2240" i="3"/>
  <c r="AH2240" i="3"/>
  <c r="AI2240" i="3"/>
  <c r="AJ2240" i="3"/>
  <c r="AK2240" i="3"/>
  <c r="AT2240" i="3"/>
  <c r="AU2240" i="3"/>
  <c r="AV2240" i="3"/>
  <c r="AW2240" i="3"/>
  <c r="AX2240" i="3"/>
  <c r="U2241" i="3"/>
  <c r="V2241" i="3"/>
  <c r="W2241" i="3"/>
  <c r="X2241" i="3"/>
  <c r="Y2241" i="3"/>
  <c r="Z2241" i="3"/>
  <c r="AA2241" i="3"/>
  <c r="AB2241" i="3"/>
  <c r="AC2241" i="3"/>
  <c r="AD2241" i="3"/>
  <c r="AE2241" i="3"/>
  <c r="AF2241" i="3"/>
  <c r="AG2241" i="3"/>
  <c r="AH2241" i="3"/>
  <c r="AI2241" i="3"/>
  <c r="AJ2241" i="3"/>
  <c r="AK2241" i="3"/>
  <c r="AT2241" i="3"/>
  <c r="AU2241" i="3"/>
  <c r="AV2241" i="3"/>
  <c r="AW2241" i="3"/>
  <c r="AX2241" i="3"/>
  <c r="U2242" i="3"/>
  <c r="V2242" i="3"/>
  <c r="W2242" i="3"/>
  <c r="X2242" i="3"/>
  <c r="Y2242" i="3"/>
  <c r="Z2242" i="3"/>
  <c r="AA2242" i="3"/>
  <c r="AB2242" i="3"/>
  <c r="AC2242" i="3"/>
  <c r="AD2242" i="3"/>
  <c r="AE2242" i="3"/>
  <c r="AF2242" i="3"/>
  <c r="AG2242" i="3"/>
  <c r="AH2242" i="3"/>
  <c r="AI2242" i="3"/>
  <c r="AJ2242" i="3"/>
  <c r="AK2242" i="3"/>
  <c r="AT2242" i="3"/>
  <c r="AU2242" i="3"/>
  <c r="AV2242" i="3"/>
  <c r="AW2242" i="3"/>
  <c r="AX2242" i="3"/>
  <c r="U2243" i="3"/>
  <c r="V2243" i="3"/>
  <c r="W2243" i="3"/>
  <c r="X2243" i="3"/>
  <c r="Y2243" i="3"/>
  <c r="Z2243" i="3"/>
  <c r="AA2243" i="3"/>
  <c r="AB2243" i="3"/>
  <c r="AC2243" i="3"/>
  <c r="AD2243" i="3"/>
  <c r="AE2243" i="3"/>
  <c r="AF2243" i="3"/>
  <c r="AG2243" i="3"/>
  <c r="AH2243" i="3"/>
  <c r="AI2243" i="3"/>
  <c r="AJ2243" i="3"/>
  <c r="AK2243" i="3"/>
  <c r="AT2243" i="3"/>
  <c r="AU2243" i="3"/>
  <c r="AV2243" i="3"/>
  <c r="AW2243" i="3"/>
  <c r="AX2243" i="3"/>
  <c r="U2244" i="3"/>
  <c r="V2244" i="3"/>
  <c r="W2244" i="3"/>
  <c r="X2244" i="3"/>
  <c r="Y2244" i="3"/>
  <c r="Z2244" i="3"/>
  <c r="AA2244" i="3"/>
  <c r="AB2244" i="3"/>
  <c r="AC2244" i="3"/>
  <c r="AD2244" i="3"/>
  <c r="AE2244" i="3"/>
  <c r="AF2244" i="3"/>
  <c r="AG2244" i="3"/>
  <c r="AH2244" i="3"/>
  <c r="AI2244" i="3"/>
  <c r="AJ2244" i="3"/>
  <c r="AK2244" i="3"/>
  <c r="AT2244" i="3"/>
  <c r="AU2244" i="3"/>
  <c r="AV2244" i="3"/>
  <c r="AW2244" i="3"/>
  <c r="AX2244" i="3"/>
  <c r="U2245" i="3"/>
  <c r="V2245" i="3"/>
  <c r="W2245" i="3"/>
  <c r="X2245" i="3"/>
  <c r="Y2245" i="3"/>
  <c r="Z2245" i="3"/>
  <c r="AA2245" i="3"/>
  <c r="AB2245" i="3"/>
  <c r="AC2245" i="3"/>
  <c r="AD2245" i="3"/>
  <c r="AE2245" i="3"/>
  <c r="AF2245" i="3"/>
  <c r="AG2245" i="3"/>
  <c r="AH2245" i="3"/>
  <c r="AI2245" i="3"/>
  <c r="AJ2245" i="3"/>
  <c r="AK2245" i="3"/>
  <c r="AT2245" i="3"/>
  <c r="AU2245" i="3"/>
  <c r="AV2245" i="3"/>
  <c r="AW2245" i="3"/>
  <c r="AX2245" i="3"/>
  <c r="U2246" i="3"/>
  <c r="V2246" i="3"/>
  <c r="W2246" i="3"/>
  <c r="X2246" i="3"/>
  <c r="Y2246" i="3"/>
  <c r="Z2246" i="3"/>
  <c r="AA2246" i="3"/>
  <c r="AB2246" i="3"/>
  <c r="AC2246" i="3"/>
  <c r="AD2246" i="3"/>
  <c r="AE2246" i="3"/>
  <c r="AF2246" i="3"/>
  <c r="AG2246" i="3"/>
  <c r="AH2246" i="3"/>
  <c r="AI2246" i="3"/>
  <c r="AJ2246" i="3"/>
  <c r="AK2246" i="3"/>
  <c r="AT2246" i="3"/>
  <c r="AU2246" i="3"/>
  <c r="AV2246" i="3"/>
  <c r="AW2246" i="3"/>
  <c r="AX2246" i="3"/>
  <c r="U2247" i="3"/>
  <c r="V2247" i="3"/>
  <c r="W2247" i="3"/>
  <c r="X2247" i="3"/>
  <c r="Y2247" i="3"/>
  <c r="Z2247" i="3"/>
  <c r="AA2247" i="3"/>
  <c r="AB2247" i="3"/>
  <c r="AC2247" i="3"/>
  <c r="AD2247" i="3"/>
  <c r="AE2247" i="3"/>
  <c r="AF2247" i="3"/>
  <c r="AG2247" i="3"/>
  <c r="AH2247" i="3"/>
  <c r="AI2247" i="3"/>
  <c r="AJ2247" i="3"/>
  <c r="AK2247" i="3"/>
  <c r="AT2247" i="3"/>
  <c r="AU2247" i="3"/>
  <c r="AV2247" i="3"/>
  <c r="AW2247" i="3"/>
  <c r="AX2247" i="3"/>
  <c r="U2248" i="3"/>
  <c r="V2248" i="3"/>
  <c r="W2248" i="3"/>
  <c r="X2248" i="3"/>
  <c r="Y2248" i="3"/>
  <c r="Z2248" i="3"/>
  <c r="AA2248" i="3"/>
  <c r="AB2248" i="3"/>
  <c r="AC2248" i="3"/>
  <c r="AD2248" i="3"/>
  <c r="AE2248" i="3"/>
  <c r="AF2248" i="3"/>
  <c r="AG2248" i="3"/>
  <c r="AH2248" i="3"/>
  <c r="AI2248" i="3"/>
  <c r="AJ2248" i="3"/>
  <c r="AK2248" i="3"/>
  <c r="AT2248" i="3"/>
  <c r="AU2248" i="3"/>
  <c r="AV2248" i="3"/>
  <c r="AW2248" i="3"/>
  <c r="AX2248" i="3"/>
  <c r="U2249" i="3"/>
  <c r="V2249" i="3"/>
  <c r="W2249" i="3"/>
  <c r="X2249" i="3"/>
  <c r="Y2249" i="3"/>
  <c r="Z2249" i="3"/>
  <c r="AA2249" i="3"/>
  <c r="AB2249" i="3"/>
  <c r="AC2249" i="3"/>
  <c r="AD2249" i="3"/>
  <c r="AE2249" i="3"/>
  <c r="AF2249" i="3"/>
  <c r="AG2249" i="3"/>
  <c r="AH2249" i="3"/>
  <c r="AI2249" i="3"/>
  <c r="AJ2249" i="3"/>
  <c r="AK2249" i="3"/>
  <c r="AT2249" i="3"/>
  <c r="AU2249" i="3"/>
  <c r="AV2249" i="3"/>
  <c r="AW2249" i="3"/>
  <c r="AX2249" i="3"/>
  <c r="U2250" i="3"/>
  <c r="V2250" i="3"/>
  <c r="W2250" i="3"/>
  <c r="X2250" i="3"/>
  <c r="Y2250" i="3"/>
  <c r="Z2250" i="3"/>
  <c r="AA2250" i="3"/>
  <c r="AB2250" i="3"/>
  <c r="AC2250" i="3"/>
  <c r="AD2250" i="3"/>
  <c r="AE2250" i="3"/>
  <c r="AF2250" i="3"/>
  <c r="AG2250" i="3"/>
  <c r="AH2250" i="3"/>
  <c r="AI2250" i="3"/>
  <c r="AJ2250" i="3"/>
  <c r="AK2250" i="3"/>
  <c r="AT2250" i="3"/>
  <c r="AU2250" i="3"/>
  <c r="AV2250" i="3"/>
  <c r="AW2250" i="3"/>
  <c r="AX2250" i="3"/>
  <c r="U2251" i="3"/>
  <c r="V2251" i="3"/>
  <c r="W2251" i="3"/>
  <c r="X2251" i="3"/>
  <c r="Y2251" i="3"/>
  <c r="Z2251" i="3"/>
  <c r="AA2251" i="3"/>
  <c r="AB2251" i="3"/>
  <c r="AC2251" i="3"/>
  <c r="AD2251" i="3"/>
  <c r="AE2251" i="3"/>
  <c r="AF2251" i="3"/>
  <c r="AG2251" i="3"/>
  <c r="AH2251" i="3"/>
  <c r="AI2251" i="3"/>
  <c r="AJ2251" i="3"/>
  <c r="AK2251" i="3"/>
  <c r="AT2251" i="3"/>
  <c r="AU2251" i="3"/>
  <c r="AV2251" i="3"/>
  <c r="AW2251" i="3"/>
  <c r="AX2251" i="3"/>
  <c r="U2252" i="3"/>
  <c r="V2252" i="3"/>
  <c r="W2252" i="3"/>
  <c r="X2252" i="3"/>
  <c r="Y2252" i="3"/>
  <c r="Z2252" i="3"/>
  <c r="AA2252" i="3"/>
  <c r="AB2252" i="3"/>
  <c r="AC2252" i="3"/>
  <c r="AD2252" i="3"/>
  <c r="AE2252" i="3"/>
  <c r="AF2252" i="3"/>
  <c r="AG2252" i="3"/>
  <c r="AH2252" i="3"/>
  <c r="AI2252" i="3"/>
  <c r="AJ2252" i="3"/>
  <c r="AK2252" i="3"/>
  <c r="AT2252" i="3"/>
  <c r="AU2252" i="3"/>
  <c r="AV2252" i="3"/>
  <c r="AW2252" i="3"/>
  <c r="AX2252" i="3"/>
  <c r="U2253" i="3"/>
  <c r="V2253" i="3"/>
  <c r="W2253" i="3"/>
  <c r="X2253" i="3"/>
  <c r="Y2253" i="3"/>
  <c r="Z2253" i="3"/>
  <c r="AA2253" i="3"/>
  <c r="AB2253" i="3"/>
  <c r="AC2253" i="3"/>
  <c r="AD2253" i="3"/>
  <c r="AE2253" i="3"/>
  <c r="AF2253" i="3"/>
  <c r="AG2253" i="3"/>
  <c r="AH2253" i="3"/>
  <c r="AI2253" i="3"/>
  <c r="AJ2253" i="3"/>
  <c r="AK2253" i="3"/>
  <c r="AT2253" i="3"/>
  <c r="AU2253" i="3"/>
  <c r="AV2253" i="3"/>
  <c r="AW2253" i="3"/>
  <c r="AX2253" i="3"/>
  <c r="U2254" i="3"/>
  <c r="V2254" i="3"/>
  <c r="W2254" i="3"/>
  <c r="X2254" i="3"/>
  <c r="Y2254" i="3"/>
  <c r="Z2254" i="3"/>
  <c r="AA2254" i="3"/>
  <c r="AB2254" i="3"/>
  <c r="AC2254" i="3"/>
  <c r="AD2254" i="3"/>
  <c r="AE2254" i="3"/>
  <c r="AF2254" i="3"/>
  <c r="AG2254" i="3"/>
  <c r="AH2254" i="3"/>
  <c r="AI2254" i="3"/>
  <c r="AJ2254" i="3"/>
  <c r="AK2254" i="3"/>
  <c r="AT2254" i="3"/>
  <c r="AU2254" i="3"/>
  <c r="AV2254" i="3"/>
  <c r="AW2254" i="3"/>
  <c r="AX2254" i="3"/>
  <c r="U2255" i="3"/>
  <c r="V2255" i="3"/>
  <c r="W2255" i="3"/>
  <c r="X2255" i="3"/>
  <c r="Y2255" i="3"/>
  <c r="Z2255" i="3"/>
  <c r="AA2255" i="3"/>
  <c r="AB2255" i="3"/>
  <c r="AC2255" i="3"/>
  <c r="AD2255" i="3"/>
  <c r="AE2255" i="3"/>
  <c r="AF2255" i="3"/>
  <c r="AG2255" i="3"/>
  <c r="AH2255" i="3"/>
  <c r="AI2255" i="3"/>
  <c r="AJ2255" i="3"/>
  <c r="AK2255" i="3"/>
  <c r="AT2255" i="3"/>
  <c r="AU2255" i="3"/>
  <c r="AV2255" i="3"/>
  <c r="AW2255" i="3"/>
  <c r="AX2255" i="3"/>
  <c r="U2256" i="3"/>
  <c r="V2256" i="3"/>
  <c r="W2256" i="3"/>
  <c r="X2256" i="3"/>
  <c r="Y2256" i="3"/>
  <c r="Z2256" i="3"/>
  <c r="AA2256" i="3"/>
  <c r="AB2256" i="3"/>
  <c r="AC2256" i="3"/>
  <c r="AD2256" i="3"/>
  <c r="AE2256" i="3"/>
  <c r="AF2256" i="3"/>
  <c r="AG2256" i="3"/>
  <c r="AH2256" i="3"/>
  <c r="AI2256" i="3"/>
  <c r="AJ2256" i="3"/>
  <c r="AK2256" i="3"/>
  <c r="AT2256" i="3"/>
  <c r="AU2256" i="3"/>
  <c r="AV2256" i="3"/>
  <c r="AW2256" i="3"/>
  <c r="AX2256" i="3"/>
  <c r="U2257" i="3"/>
  <c r="V2257" i="3"/>
  <c r="W2257" i="3"/>
  <c r="X2257" i="3"/>
  <c r="Y2257" i="3"/>
  <c r="Z2257" i="3"/>
  <c r="AA2257" i="3"/>
  <c r="AB2257" i="3"/>
  <c r="AC2257" i="3"/>
  <c r="AD2257" i="3"/>
  <c r="AE2257" i="3"/>
  <c r="AF2257" i="3"/>
  <c r="AG2257" i="3"/>
  <c r="AH2257" i="3"/>
  <c r="AI2257" i="3"/>
  <c r="AJ2257" i="3"/>
  <c r="AK2257" i="3"/>
  <c r="AT2257" i="3"/>
  <c r="AU2257" i="3"/>
  <c r="AV2257" i="3"/>
  <c r="AW2257" i="3"/>
  <c r="AX2257" i="3"/>
  <c r="U2258" i="3"/>
  <c r="V2258" i="3"/>
  <c r="W2258" i="3"/>
  <c r="X2258" i="3"/>
  <c r="Y2258" i="3"/>
  <c r="Z2258" i="3"/>
  <c r="AA2258" i="3"/>
  <c r="AB2258" i="3"/>
  <c r="AC2258" i="3"/>
  <c r="AD2258" i="3"/>
  <c r="AE2258" i="3"/>
  <c r="AF2258" i="3"/>
  <c r="AG2258" i="3"/>
  <c r="AH2258" i="3"/>
  <c r="AI2258" i="3"/>
  <c r="AJ2258" i="3"/>
  <c r="AK2258" i="3"/>
  <c r="AT2258" i="3"/>
  <c r="AU2258" i="3"/>
  <c r="AV2258" i="3"/>
  <c r="AW2258" i="3"/>
  <c r="AX2258" i="3"/>
  <c r="U2259" i="3"/>
  <c r="V2259" i="3"/>
  <c r="W2259" i="3"/>
  <c r="X2259" i="3"/>
  <c r="Y2259" i="3"/>
  <c r="Z2259" i="3"/>
  <c r="AA2259" i="3"/>
  <c r="AB2259" i="3"/>
  <c r="AC2259" i="3"/>
  <c r="AD2259" i="3"/>
  <c r="AE2259" i="3"/>
  <c r="AF2259" i="3"/>
  <c r="AG2259" i="3"/>
  <c r="AH2259" i="3"/>
  <c r="AI2259" i="3"/>
  <c r="AJ2259" i="3"/>
  <c r="AK2259" i="3"/>
  <c r="AT2259" i="3"/>
  <c r="AU2259" i="3"/>
  <c r="AV2259" i="3"/>
  <c r="AW2259" i="3"/>
  <c r="AX2259" i="3"/>
  <c r="U2260" i="3"/>
  <c r="V2260" i="3"/>
  <c r="W2260" i="3"/>
  <c r="X2260" i="3"/>
  <c r="Y2260" i="3"/>
  <c r="Z2260" i="3"/>
  <c r="AA2260" i="3"/>
  <c r="AB2260" i="3"/>
  <c r="AC2260" i="3"/>
  <c r="AD2260" i="3"/>
  <c r="AE2260" i="3"/>
  <c r="AF2260" i="3"/>
  <c r="AG2260" i="3"/>
  <c r="AH2260" i="3"/>
  <c r="AI2260" i="3"/>
  <c r="AJ2260" i="3"/>
  <c r="AK2260" i="3"/>
  <c r="AT2260" i="3"/>
  <c r="AU2260" i="3"/>
  <c r="AV2260" i="3"/>
  <c r="AW2260" i="3"/>
  <c r="AX2260" i="3"/>
  <c r="U2261" i="3"/>
  <c r="V2261" i="3"/>
  <c r="W2261" i="3"/>
  <c r="X2261" i="3"/>
  <c r="Y2261" i="3"/>
  <c r="Z2261" i="3"/>
  <c r="AA2261" i="3"/>
  <c r="AB2261" i="3"/>
  <c r="AC2261" i="3"/>
  <c r="AD2261" i="3"/>
  <c r="AE2261" i="3"/>
  <c r="AF2261" i="3"/>
  <c r="AG2261" i="3"/>
  <c r="AH2261" i="3"/>
  <c r="AI2261" i="3"/>
  <c r="AJ2261" i="3"/>
  <c r="AK2261" i="3"/>
  <c r="AT2261" i="3"/>
  <c r="AU2261" i="3"/>
  <c r="AV2261" i="3"/>
  <c r="AW2261" i="3"/>
  <c r="AX2261" i="3"/>
  <c r="U2262" i="3"/>
  <c r="V2262" i="3"/>
  <c r="W2262" i="3"/>
  <c r="X2262" i="3"/>
  <c r="Y2262" i="3"/>
  <c r="Z2262" i="3"/>
  <c r="AA2262" i="3"/>
  <c r="AB2262" i="3"/>
  <c r="AC2262" i="3"/>
  <c r="AD2262" i="3"/>
  <c r="AE2262" i="3"/>
  <c r="AF2262" i="3"/>
  <c r="AG2262" i="3"/>
  <c r="AH2262" i="3"/>
  <c r="AI2262" i="3"/>
  <c r="AJ2262" i="3"/>
  <c r="AK2262" i="3"/>
  <c r="AT2262" i="3"/>
  <c r="AU2262" i="3"/>
  <c r="AV2262" i="3"/>
  <c r="AW2262" i="3"/>
  <c r="AX2262" i="3"/>
  <c r="U2263" i="3"/>
  <c r="V2263" i="3"/>
  <c r="W2263" i="3"/>
  <c r="X2263" i="3"/>
  <c r="Y2263" i="3"/>
  <c r="Z2263" i="3"/>
  <c r="AA2263" i="3"/>
  <c r="AB2263" i="3"/>
  <c r="AC2263" i="3"/>
  <c r="AD2263" i="3"/>
  <c r="AE2263" i="3"/>
  <c r="AF2263" i="3"/>
  <c r="AG2263" i="3"/>
  <c r="AH2263" i="3"/>
  <c r="AI2263" i="3"/>
  <c r="AJ2263" i="3"/>
  <c r="AK2263" i="3"/>
  <c r="AT2263" i="3"/>
  <c r="AU2263" i="3"/>
  <c r="AV2263" i="3"/>
  <c r="AW2263" i="3"/>
  <c r="AX2263" i="3"/>
  <c r="U2264" i="3"/>
  <c r="V2264" i="3"/>
  <c r="W2264" i="3"/>
  <c r="X2264" i="3"/>
  <c r="Y2264" i="3"/>
  <c r="Z2264" i="3"/>
  <c r="AA2264" i="3"/>
  <c r="AB2264" i="3"/>
  <c r="AC2264" i="3"/>
  <c r="AD2264" i="3"/>
  <c r="AE2264" i="3"/>
  <c r="AF2264" i="3"/>
  <c r="AG2264" i="3"/>
  <c r="AH2264" i="3"/>
  <c r="AI2264" i="3"/>
  <c r="AJ2264" i="3"/>
  <c r="AK2264" i="3"/>
  <c r="AT2264" i="3"/>
  <c r="AU2264" i="3"/>
  <c r="AV2264" i="3"/>
  <c r="AW2264" i="3"/>
  <c r="AX2264" i="3"/>
  <c r="U2265" i="3"/>
  <c r="V2265" i="3"/>
  <c r="W2265" i="3"/>
  <c r="X2265" i="3"/>
  <c r="Y2265" i="3"/>
  <c r="Z2265" i="3"/>
  <c r="AA2265" i="3"/>
  <c r="AB2265" i="3"/>
  <c r="AC2265" i="3"/>
  <c r="AD2265" i="3"/>
  <c r="AE2265" i="3"/>
  <c r="AF2265" i="3"/>
  <c r="AG2265" i="3"/>
  <c r="AH2265" i="3"/>
  <c r="AI2265" i="3"/>
  <c r="AJ2265" i="3"/>
  <c r="AK2265" i="3"/>
  <c r="AT2265" i="3"/>
  <c r="AU2265" i="3"/>
  <c r="AV2265" i="3"/>
  <c r="AW2265" i="3"/>
  <c r="AX2265" i="3"/>
  <c r="U2266" i="3"/>
  <c r="V2266" i="3"/>
  <c r="W2266" i="3"/>
  <c r="X2266" i="3"/>
  <c r="Y2266" i="3"/>
  <c r="Z2266" i="3"/>
  <c r="AA2266" i="3"/>
  <c r="AB2266" i="3"/>
  <c r="AC2266" i="3"/>
  <c r="AD2266" i="3"/>
  <c r="AE2266" i="3"/>
  <c r="AF2266" i="3"/>
  <c r="AG2266" i="3"/>
  <c r="AH2266" i="3"/>
  <c r="AI2266" i="3"/>
  <c r="AJ2266" i="3"/>
  <c r="AK2266" i="3"/>
  <c r="AT2266" i="3"/>
  <c r="AU2266" i="3"/>
  <c r="AV2266" i="3"/>
  <c r="AW2266" i="3"/>
  <c r="AX2266" i="3"/>
  <c r="U2267" i="3"/>
  <c r="V2267" i="3"/>
  <c r="W2267" i="3"/>
  <c r="X2267" i="3"/>
  <c r="Y2267" i="3"/>
  <c r="Z2267" i="3"/>
  <c r="AA2267" i="3"/>
  <c r="AB2267" i="3"/>
  <c r="AC2267" i="3"/>
  <c r="AD2267" i="3"/>
  <c r="AE2267" i="3"/>
  <c r="AF2267" i="3"/>
  <c r="AG2267" i="3"/>
  <c r="AH2267" i="3"/>
  <c r="AI2267" i="3"/>
  <c r="AJ2267" i="3"/>
  <c r="AK2267" i="3"/>
  <c r="AT2267" i="3"/>
  <c r="AU2267" i="3"/>
  <c r="AV2267" i="3"/>
  <c r="AW2267" i="3"/>
  <c r="AX2267" i="3"/>
  <c r="U2268" i="3"/>
  <c r="V2268" i="3"/>
  <c r="W2268" i="3"/>
  <c r="X2268" i="3"/>
  <c r="Y2268" i="3"/>
  <c r="Z2268" i="3"/>
  <c r="AA2268" i="3"/>
  <c r="AB2268" i="3"/>
  <c r="AC2268" i="3"/>
  <c r="AD2268" i="3"/>
  <c r="AE2268" i="3"/>
  <c r="AF2268" i="3"/>
  <c r="AG2268" i="3"/>
  <c r="AH2268" i="3"/>
  <c r="AI2268" i="3"/>
  <c r="AJ2268" i="3"/>
  <c r="AK2268" i="3"/>
  <c r="AT2268" i="3"/>
  <c r="AU2268" i="3"/>
  <c r="AV2268" i="3"/>
  <c r="AW2268" i="3"/>
  <c r="AX2268" i="3"/>
  <c r="U2269" i="3"/>
  <c r="V2269" i="3"/>
  <c r="W2269" i="3"/>
  <c r="X2269" i="3"/>
  <c r="Y2269" i="3"/>
  <c r="Z2269" i="3"/>
  <c r="AA2269" i="3"/>
  <c r="AB2269" i="3"/>
  <c r="AC2269" i="3"/>
  <c r="AD2269" i="3"/>
  <c r="AE2269" i="3"/>
  <c r="AF2269" i="3"/>
  <c r="AG2269" i="3"/>
  <c r="AH2269" i="3"/>
  <c r="AI2269" i="3"/>
  <c r="AJ2269" i="3"/>
  <c r="AK2269" i="3"/>
  <c r="AT2269" i="3"/>
  <c r="AU2269" i="3"/>
  <c r="AV2269" i="3"/>
  <c r="AW2269" i="3"/>
  <c r="AX2269" i="3"/>
  <c r="U2270" i="3"/>
  <c r="V2270" i="3"/>
  <c r="W2270" i="3"/>
  <c r="X2270" i="3"/>
  <c r="Y2270" i="3"/>
  <c r="Z2270" i="3"/>
  <c r="AA2270" i="3"/>
  <c r="AB2270" i="3"/>
  <c r="AC2270" i="3"/>
  <c r="AD2270" i="3"/>
  <c r="AE2270" i="3"/>
  <c r="AF2270" i="3"/>
  <c r="AG2270" i="3"/>
  <c r="AH2270" i="3"/>
  <c r="AI2270" i="3"/>
  <c r="AJ2270" i="3"/>
  <c r="AK2270" i="3"/>
  <c r="AT2270" i="3"/>
  <c r="AU2270" i="3"/>
  <c r="AV2270" i="3"/>
  <c r="AW2270" i="3"/>
  <c r="AX2270" i="3"/>
  <c r="U2271" i="3"/>
  <c r="V2271" i="3"/>
  <c r="W2271" i="3"/>
  <c r="X2271" i="3"/>
  <c r="Y2271" i="3"/>
  <c r="Z2271" i="3"/>
  <c r="AA2271" i="3"/>
  <c r="AB2271" i="3"/>
  <c r="AC2271" i="3"/>
  <c r="AD2271" i="3"/>
  <c r="AE2271" i="3"/>
  <c r="AF2271" i="3"/>
  <c r="AG2271" i="3"/>
  <c r="AH2271" i="3"/>
  <c r="AI2271" i="3"/>
  <c r="AJ2271" i="3"/>
  <c r="AK2271" i="3"/>
  <c r="AT2271" i="3"/>
  <c r="AU2271" i="3"/>
  <c r="AV2271" i="3"/>
  <c r="AW2271" i="3"/>
  <c r="AX2271" i="3"/>
  <c r="U2272" i="3"/>
  <c r="V2272" i="3"/>
  <c r="W2272" i="3"/>
  <c r="X2272" i="3"/>
  <c r="Y2272" i="3"/>
  <c r="Z2272" i="3"/>
  <c r="AA2272" i="3"/>
  <c r="AB2272" i="3"/>
  <c r="AC2272" i="3"/>
  <c r="AD2272" i="3"/>
  <c r="AE2272" i="3"/>
  <c r="AF2272" i="3"/>
  <c r="AG2272" i="3"/>
  <c r="AH2272" i="3"/>
  <c r="AI2272" i="3"/>
  <c r="AJ2272" i="3"/>
  <c r="AK2272" i="3"/>
  <c r="AT2272" i="3"/>
  <c r="AU2272" i="3"/>
  <c r="AV2272" i="3"/>
  <c r="AW2272" i="3"/>
  <c r="AX2272" i="3"/>
  <c r="U2273" i="3"/>
  <c r="V2273" i="3"/>
  <c r="W2273" i="3"/>
  <c r="X2273" i="3"/>
  <c r="Y2273" i="3"/>
  <c r="Z2273" i="3"/>
  <c r="AA2273" i="3"/>
  <c r="AB2273" i="3"/>
  <c r="AC2273" i="3"/>
  <c r="AD2273" i="3"/>
  <c r="AE2273" i="3"/>
  <c r="AF2273" i="3"/>
  <c r="AG2273" i="3"/>
  <c r="AH2273" i="3"/>
  <c r="AI2273" i="3"/>
  <c r="AJ2273" i="3"/>
  <c r="AK2273" i="3"/>
  <c r="AT2273" i="3"/>
  <c r="AU2273" i="3"/>
  <c r="AV2273" i="3"/>
  <c r="AW2273" i="3"/>
  <c r="AX2273" i="3"/>
  <c r="U2274" i="3"/>
  <c r="V2274" i="3"/>
  <c r="W2274" i="3"/>
  <c r="X2274" i="3"/>
  <c r="Y2274" i="3"/>
  <c r="Z2274" i="3"/>
  <c r="AA2274" i="3"/>
  <c r="AB2274" i="3"/>
  <c r="AC2274" i="3"/>
  <c r="AD2274" i="3"/>
  <c r="AE2274" i="3"/>
  <c r="AF2274" i="3"/>
  <c r="AG2274" i="3"/>
  <c r="AH2274" i="3"/>
  <c r="AI2274" i="3"/>
  <c r="AJ2274" i="3"/>
  <c r="AK2274" i="3"/>
  <c r="AT2274" i="3"/>
  <c r="AU2274" i="3"/>
  <c r="AV2274" i="3"/>
  <c r="AW2274" i="3"/>
  <c r="AX2274" i="3"/>
  <c r="U2275" i="3"/>
  <c r="V2275" i="3"/>
  <c r="W2275" i="3"/>
  <c r="X2275" i="3"/>
  <c r="Y2275" i="3"/>
  <c r="Z2275" i="3"/>
  <c r="AA2275" i="3"/>
  <c r="AB2275" i="3"/>
  <c r="AC2275" i="3"/>
  <c r="AD2275" i="3"/>
  <c r="AE2275" i="3"/>
  <c r="AF2275" i="3"/>
  <c r="AG2275" i="3"/>
  <c r="AH2275" i="3"/>
  <c r="AI2275" i="3"/>
  <c r="AJ2275" i="3"/>
  <c r="AK2275" i="3"/>
  <c r="AT2275" i="3"/>
  <c r="AU2275" i="3"/>
  <c r="AV2275" i="3"/>
  <c r="AW2275" i="3"/>
  <c r="AX2275" i="3"/>
  <c r="U2276" i="3"/>
  <c r="V2276" i="3"/>
  <c r="W2276" i="3"/>
  <c r="X2276" i="3"/>
  <c r="Y2276" i="3"/>
  <c r="Z2276" i="3"/>
  <c r="AA2276" i="3"/>
  <c r="AB2276" i="3"/>
  <c r="AC2276" i="3"/>
  <c r="AD2276" i="3"/>
  <c r="AE2276" i="3"/>
  <c r="AF2276" i="3"/>
  <c r="AG2276" i="3"/>
  <c r="AH2276" i="3"/>
  <c r="AI2276" i="3"/>
  <c r="AJ2276" i="3"/>
  <c r="AK2276" i="3"/>
  <c r="AT2276" i="3"/>
  <c r="AU2276" i="3"/>
  <c r="AV2276" i="3"/>
  <c r="AW2276" i="3"/>
  <c r="AX2276" i="3"/>
  <c r="U2277" i="3"/>
  <c r="V2277" i="3"/>
  <c r="W2277" i="3"/>
  <c r="X2277" i="3"/>
  <c r="Y2277" i="3"/>
  <c r="Z2277" i="3"/>
  <c r="AA2277" i="3"/>
  <c r="AB2277" i="3"/>
  <c r="AC2277" i="3"/>
  <c r="AD2277" i="3"/>
  <c r="AE2277" i="3"/>
  <c r="AF2277" i="3"/>
  <c r="AG2277" i="3"/>
  <c r="AH2277" i="3"/>
  <c r="AI2277" i="3"/>
  <c r="AJ2277" i="3"/>
  <c r="AK2277" i="3"/>
  <c r="AT2277" i="3"/>
  <c r="AU2277" i="3"/>
  <c r="AV2277" i="3"/>
  <c r="AW2277" i="3"/>
  <c r="AX2277" i="3"/>
  <c r="U2278" i="3"/>
  <c r="V2278" i="3"/>
  <c r="W2278" i="3"/>
  <c r="X2278" i="3"/>
  <c r="Y2278" i="3"/>
  <c r="Z2278" i="3"/>
  <c r="AA2278" i="3"/>
  <c r="AB2278" i="3"/>
  <c r="AC2278" i="3"/>
  <c r="AD2278" i="3"/>
  <c r="AE2278" i="3"/>
  <c r="AF2278" i="3"/>
  <c r="AG2278" i="3"/>
  <c r="AH2278" i="3"/>
  <c r="AI2278" i="3"/>
  <c r="AJ2278" i="3"/>
  <c r="AK2278" i="3"/>
  <c r="AT2278" i="3"/>
  <c r="AU2278" i="3"/>
  <c r="AV2278" i="3"/>
  <c r="AW2278" i="3"/>
  <c r="AX2278" i="3"/>
  <c r="U2279" i="3"/>
  <c r="V2279" i="3"/>
  <c r="W2279" i="3"/>
  <c r="X2279" i="3"/>
  <c r="Y2279" i="3"/>
  <c r="Z2279" i="3"/>
  <c r="AA2279" i="3"/>
  <c r="AB2279" i="3"/>
  <c r="AC2279" i="3"/>
  <c r="AD2279" i="3"/>
  <c r="AE2279" i="3"/>
  <c r="AF2279" i="3"/>
  <c r="AG2279" i="3"/>
  <c r="AH2279" i="3"/>
  <c r="AI2279" i="3"/>
  <c r="AJ2279" i="3"/>
  <c r="AK2279" i="3"/>
  <c r="AT2279" i="3"/>
  <c r="AU2279" i="3"/>
  <c r="AV2279" i="3"/>
  <c r="AW2279" i="3"/>
  <c r="AX2279" i="3"/>
  <c r="U2280" i="3"/>
  <c r="V2280" i="3"/>
  <c r="W2280" i="3"/>
  <c r="X2280" i="3"/>
  <c r="Y2280" i="3"/>
  <c r="Z2280" i="3"/>
  <c r="AA2280" i="3"/>
  <c r="AB2280" i="3"/>
  <c r="AC2280" i="3"/>
  <c r="AD2280" i="3"/>
  <c r="AE2280" i="3"/>
  <c r="AF2280" i="3"/>
  <c r="AG2280" i="3"/>
  <c r="AH2280" i="3"/>
  <c r="AI2280" i="3"/>
  <c r="AJ2280" i="3"/>
  <c r="AK2280" i="3"/>
  <c r="AT2280" i="3"/>
  <c r="AU2280" i="3"/>
  <c r="AV2280" i="3"/>
  <c r="AW2280" i="3"/>
  <c r="AX2280" i="3"/>
  <c r="U2281" i="3"/>
  <c r="V2281" i="3"/>
  <c r="W2281" i="3"/>
  <c r="X2281" i="3"/>
  <c r="Y2281" i="3"/>
  <c r="Z2281" i="3"/>
  <c r="AA2281" i="3"/>
  <c r="AB2281" i="3"/>
  <c r="AC2281" i="3"/>
  <c r="AD2281" i="3"/>
  <c r="AE2281" i="3"/>
  <c r="AF2281" i="3"/>
  <c r="AG2281" i="3"/>
  <c r="AH2281" i="3"/>
  <c r="AI2281" i="3"/>
  <c r="AJ2281" i="3"/>
  <c r="AK2281" i="3"/>
  <c r="AT2281" i="3"/>
  <c r="AU2281" i="3"/>
  <c r="AV2281" i="3"/>
  <c r="AW2281" i="3"/>
  <c r="AX2281" i="3"/>
  <c r="U2282" i="3"/>
  <c r="V2282" i="3"/>
  <c r="W2282" i="3"/>
  <c r="X2282" i="3"/>
  <c r="Y2282" i="3"/>
  <c r="Z2282" i="3"/>
  <c r="AA2282" i="3"/>
  <c r="AB2282" i="3"/>
  <c r="AC2282" i="3"/>
  <c r="AD2282" i="3"/>
  <c r="AE2282" i="3"/>
  <c r="AF2282" i="3"/>
  <c r="AG2282" i="3"/>
  <c r="AH2282" i="3"/>
  <c r="AI2282" i="3"/>
  <c r="AJ2282" i="3"/>
  <c r="AK2282" i="3"/>
  <c r="AT2282" i="3"/>
  <c r="AU2282" i="3"/>
  <c r="AV2282" i="3"/>
  <c r="AW2282" i="3"/>
  <c r="AX2282" i="3"/>
  <c r="U2283" i="3"/>
  <c r="V2283" i="3"/>
  <c r="W2283" i="3"/>
  <c r="X2283" i="3"/>
  <c r="Y2283" i="3"/>
  <c r="Z2283" i="3"/>
  <c r="AA2283" i="3"/>
  <c r="AB2283" i="3"/>
  <c r="AC2283" i="3"/>
  <c r="AD2283" i="3"/>
  <c r="AE2283" i="3"/>
  <c r="AF2283" i="3"/>
  <c r="AG2283" i="3"/>
  <c r="AH2283" i="3"/>
  <c r="AI2283" i="3"/>
  <c r="AJ2283" i="3"/>
  <c r="AK2283" i="3"/>
  <c r="AT2283" i="3"/>
  <c r="AU2283" i="3"/>
  <c r="AV2283" i="3"/>
  <c r="AW2283" i="3"/>
  <c r="AX2283" i="3"/>
  <c r="U2284" i="3"/>
  <c r="V2284" i="3"/>
  <c r="W2284" i="3"/>
  <c r="X2284" i="3"/>
  <c r="Y2284" i="3"/>
  <c r="Z2284" i="3"/>
  <c r="AA2284" i="3"/>
  <c r="AB2284" i="3"/>
  <c r="AC2284" i="3"/>
  <c r="AD2284" i="3"/>
  <c r="AE2284" i="3"/>
  <c r="AF2284" i="3"/>
  <c r="AG2284" i="3"/>
  <c r="AH2284" i="3"/>
  <c r="AI2284" i="3"/>
  <c r="AJ2284" i="3"/>
  <c r="AK2284" i="3"/>
  <c r="AT2284" i="3"/>
  <c r="AU2284" i="3"/>
  <c r="AV2284" i="3"/>
  <c r="AW2284" i="3"/>
  <c r="AX2284" i="3"/>
  <c r="U2285" i="3"/>
  <c r="V2285" i="3"/>
  <c r="W2285" i="3"/>
  <c r="X2285" i="3"/>
  <c r="Y2285" i="3"/>
  <c r="Z2285" i="3"/>
  <c r="AA2285" i="3"/>
  <c r="AB2285" i="3"/>
  <c r="AC2285" i="3"/>
  <c r="AD2285" i="3"/>
  <c r="AE2285" i="3"/>
  <c r="AF2285" i="3"/>
  <c r="AG2285" i="3"/>
  <c r="AH2285" i="3"/>
  <c r="AI2285" i="3"/>
  <c r="AJ2285" i="3"/>
  <c r="AK2285" i="3"/>
  <c r="AT2285" i="3"/>
  <c r="AU2285" i="3"/>
  <c r="AV2285" i="3"/>
  <c r="AW2285" i="3"/>
  <c r="AX2285" i="3"/>
  <c r="U2286" i="3"/>
  <c r="V2286" i="3"/>
  <c r="W2286" i="3"/>
  <c r="X2286" i="3"/>
  <c r="Y2286" i="3"/>
  <c r="Z2286" i="3"/>
  <c r="AA2286" i="3"/>
  <c r="AB2286" i="3"/>
  <c r="AC2286" i="3"/>
  <c r="AD2286" i="3"/>
  <c r="AE2286" i="3"/>
  <c r="AF2286" i="3"/>
  <c r="AG2286" i="3"/>
  <c r="AH2286" i="3"/>
  <c r="AI2286" i="3"/>
  <c r="AJ2286" i="3"/>
  <c r="AK2286" i="3"/>
  <c r="AT2286" i="3"/>
  <c r="AU2286" i="3"/>
  <c r="AV2286" i="3"/>
  <c r="AW2286" i="3"/>
  <c r="AX2286" i="3"/>
  <c r="U2287" i="3"/>
  <c r="V2287" i="3"/>
  <c r="W2287" i="3"/>
  <c r="X2287" i="3"/>
  <c r="Y2287" i="3"/>
  <c r="Z2287" i="3"/>
  <c r="AA2287" i="3"/>
  <c r="AB2287" i="3"/>
  <c r="AC2287" i="3"/>
  <c r="AD2287" i="3"/>
  <c r="AE2287" i="3"/>
  <c r="AF2287" i="3"/>
  <c r="AG2287" i="3"/>
  <c r="AH2287" i="3"/>
  <c r="AI2287" i="3"/>
  <c r="AJ2287" i="3"/>
  <c r="AK2287" i="3"/>
  <c r="AT2287" i="3"/>
  <c r="AU2287" i="3"/>
  <c r="AV2287" i="3"/>
  <c r="AW2287" i="3"/>
  <c r="AX2287" i="3"/>
  <c r="U2288" i="3"/>
  <c r="V2288" i="3"/>
  <c r="W2288" i="3"/>
  <c r="X2288" i="3"/>
  <c r="Y2288" i="3"/>
  <c r="Z2288" i="3"/>
  <c r="AA2288" i="3"/>
  <c r="AB2288" i="3"/>
  <c r="AC2288" i="3"/>
  <c r="AD2288" i="3"/>
  <c r="AE2288" i="3"/>
  <c r="AF2288" i="3"/>
  <c r="AG2288" i="3"/>
  <c r="AH2288" i="3"/>
  <c r="AI2288" i="3"/>
  <c r="AJ2288" i="3"/>
  <c r="AK2288" i="3"/>
  <c r="AT2288" i="3"/>
  <c r="AU2288" i="3"/>
  <c r="AV2288" i="3"/>
  <c r="AW2288" i="3"/>
  <c r="AX2288" i="3"/>
  <c r="U2289" i="3"/>
  <c r="V2289" i="3"/>
  <c r="W2289" i="3"/>
  <c r="X2289" i="3"/>
  <c r="Y2289" i="3"/>
  <c r="Z2289" i="3"/>
  <c r="AA2289" i="3"/>
  <c r="AB2289" i="3"/>
  <c r="AC2289" i="3"/>
  <c r="AD2289" i="3"/>
  <c r="AE2289" i="3"/>
  <c r="AF2289" i="3"/>
  <c r="AG2289" i="3"/>
  <c r="AH2289" i="3"/>
  <c r="AI2289" i="3"/>
  <c r="AJ2289" i="3"/>
  <c r="AK2289" i="3"/>
  <c r="AT2289" i="3"/>
  <c r="AU2289" i="3"/>
  <c r="AV2289" i="3"/>
  <c r="AW2289" i="3"/>
  <c r="AX2289" i="3"/>
  <c r="U2290" i="3"/>
  <c r="V2290" i="3"/>
  <c r="W2290" i="3"/>
  <c r="X2290" i="3"/>
  <c r="Y2290" i="3"/>
  <c r="Z2290" i="3"/>
  <c r="AA2290" i="3"/>
  <c r="AB2290" i="3"/>
  <c r="AC2290" i="3"/>
  <c r="AD2290" i="3"/>
  <c r="AE2290" i="3"/>
  <c r="AF2290" i="3"/>
  <c r="AG2290" i="3"/>
  <c r="AH2290" i="3"/>
  <c r="AI2290" i="3"/>
  <c r="AJ2290" i="3"/>
  <c r="AK2290" i="3"/>
  <c r="AT2290" i="3"/>
  <c r="AU2290" i="3"/>
  <c r="AV2290" i="3"/>
  <c r="AW2290" i="3"/>
  <c r="AX2290" i="3"/>
  <c r="U2291" i="3"/>
  <c r="V2291" i="3"/>
  <c r="W2291" i="3"/>
  <c r="X2291" i="3"/>
  <c r="Y2291" i="3"/>
  <c r="Z2291" i="3"/>
  <c r="AA2291" i="3"/>
  <c r="AB2291" i="3"/>
  <c r="AC2291" i="3"/>
  <c r="AD2291" i="3"/>
  <c r="AE2291" i="3"/>
  <c r="AF2291" i="3"/>
  <c r="AG2291" i="3"/>
  <c r="AH2291" i="3"/>
  <c r="AI2291" i="3"/>
  <c r="AJ2291" i="3"/>
  <c r="AK2291" i="3"/>
  <c r="AT2291" i="3"/>
  <c r="AU2291" i="3"/>
  <c r="AV2291" i="3"/>
  <c r="AW2291" i="3"/>
  <c r="AX2291" i="3"/>
  <c r="U2292" i="3"/>
  <c r="V2292" i="3"/>
  <c r="W2292" i="3"/>
  <c r="X2292" i="3"/>
  <c r="Y2292" i="3"/>
  <c r="Z2292" i="3"/>
  <c r="AA2292" i="3"/>
  <c r="AB2292" i="3"/>
  <c r="AC2292" i="3"/>
  <c r="AD2292" i="3"/>
  <c r="AE2292" i="3"/>
  <c r="AF2292" i="3"/>
  <c r="AG2292" i="3"/>
  <c r="AH2292" i="3"/>
  <c r="AI2292" i="3"/>
  <c r="AJ2292" i="3"/>
  <c r="AK2292" i="3"/>
  <c r="AT2292" i="3"/>
  <c r="AU2292" i="3"/>
  <c r="AV2292" i="3"/>
  <c r="AW2292" i="3"/>
  <c r="AX2292" i="3"/>
  <c r="U2293" i="3"/>
  <c r="V2293" i="3"/>
  <c r="W2293" i="3"/>
  <c r="X2293" i="3"/>
  <c r="Y2293" i="3"/>
  <c r="Z2293" i="3"/>
  <c r="AA2293" i="3"/>
  <c r="AB2293" i="3"/>
  <c r="AC2293" i="3"/>
  <c r="AD2293" i="3"/>
  <c r="AE2293" i="3"/>
  <c r="AF2293" i="3"/>
  <c r="AG2293" i="3"/>
  <c r="AH2293" i="3"/>
  <c r="AI2293" i="3"/>
  <c r="AJ2293" i="3"/>
  <c r="AK2293" i="3"/>
  <c r="AT2293" i="3"/>
  <c r="AU2293" i="3"/>
  <c r="AV2293" i="3"/>
  <c r="AW2293" i="3"/>
  <c r="AX2293" i="3"/>
  <c r="U2294" i="3"/>
  <c r="V2294" i="3"/>
  <c r="W2294" i="3"/>
  <c r="X2294" i="3"/>
  <c r="Y2294" i="3"/>
  <c r="Z2294" i="3"/>
  <c r="AA2294" i="3"/>
  <c r="AB2294" i="3"/>
  <c r="AC2294" i="3"/>
  <c r="AD2294" i="3"/>
  <c r="AE2294" i="3"/>
  <c r="AF2294" i="3"/>
  <c r="AG2294" i="3"/>
  <c r="AH2294" i="3"/>
  <c r="AI2294" i="3"/>
  <c r="AJ2294" i="3"/>
  <c r="AK2294" i="3"/>
  <c r="AT2294" i="3"/>
  <c r="AU2294" i="3"/>
  <c r="AV2294" i="3"/>
  <c r="AW2294" i="3"/>
  <c r="AX2294" i="3"/>
  <c r="U2295" i="3"/>
  <c r="V2295" i="3"/>
  <c r="W2295" i="3"/>
  <c r="X2295" i="3"/>
  <c r="Y2295" i="3"/>
  <c r="Z2295" i="3"/>
  <c r="AA2295" i="3"/>
  <c r="AB2295" i="3"/>
  <c r="AC2295" i="3"/>
  <c r="AD2295" i="3"/>
  <c r="AE2295" i="3"/>
  <c r="AF2295" i="3"/>
  <c r="AG2295" i="3"/>
  <c r="AH2295" i="3"/>
  <c r="AI2295" i="3"/>
  <c r="AJ2295" i="3"/>
  <c r="AK2295" i="3"/>
  <c r="AT2295" i="3"/>
  <c r="AU2295" i="3"/>
  <c r="AV2295" i="3"/>
  <c r="AW2295" i="3"/>
  <c r="AX2295" i="3"/>
  <c r="U2296" i="3"/>
  <c r="V2296" i="3"/>
  <c r="W2296" i="3"/>
  <c r="X2296" i="3"/>
  <c r="Y2296" i="3"/>
  <c r="Z2296" i="3"/>
  <c r="AA2296" i="3"/>
  <c r="AB2296" i="3"/>
  <c r="AC2296" i="3"/>
  <c r="AD2296" i="3"/>
  <c r="AE2296" i="3"/>
  <c r="AF2296" i="3"/>
  <c r="AG2296" i="3"/>
  <c r="AH2296" i="3"/>
  <c r="AI2296" i="3"/>
  <c r="AJ2296" i="3"/>
  <c r="AK2296" i="3"/>
  <c r="AT2296" i="3"/>
  <c r="AU2296" i="3"/>
  <c r="AV2296" i="3"/>
  <c r="AW2296" i="3"/>
  <c r="AX2296" i="3"/>
  <c r="U2297" i="3"/>
  <c r="V2297" i="3"/>
  <c r="W2297" i="3"/>
  <c r="X2297" i="3"/>
  <c r="Y2297" i="3"/>
  <c r="Z2297" i="3"/>
  <c r="AA2297" i="3"/>
  <c r="AB2297" i="3"/>
  <c r="AC2297" i="3"/>
  <c r="AD2297" i="3"/>
  <c r="AE2297" i="3"/>
  <c r="AF2297" i="3"/>
  <c r="AG2297" i="3"/>
  <c r="AH2297" i="3"/>
  <c r="AI2297" i="3"/>
  <c r="AJ2297" i="3"/>
  <c r="AK2297" i="3"/>
  <c r="AT2297" i="3"/>
  <c r="AU2297" i="3"/>
  <c r="AV2297" i="3"/>
  <c r="AW2297" i="3"/>
  <c r="AX2297" i="3"/>
  <c r="U2298" i="3"/>
  <c r="V2298" i="3"/>
  <c r="W2298" i="3"/>
  <c r="X2298" i="3"/>
  <c r="Y2298" i="3"/>
  <c r="Z2298" i="3"/>
  <c r="AA2298" i="3"/>
  <c r="AB2298" i="3"/>
  <c r="AC2298" i="3"/>
  <c r="AD2298" i="3"/>
  <c r="AE2298" i="3"/>
  <c r="AF2298" i="3"/>
  <c r="AG2298" i="3"/>
  <c r="AH2298" i="3"/>
  <c r="AI2298" i="3"/>
  <c r="AJ2298" i="3"/>
  <c r="AK2298" i="3"/>
  <c r="AT2298" i="3"/>
  <c r="AU2298" i="3"/>
  <c r="AV2298" i="3"/>
  <c r="AW2298" i="3"/>
  <c r="AX2298" i="3"/>
  <c r="U2299" i="3"/>
  <c r="V2299" i="3"/>
  <c r="W2299" i="3"/>
  <c r="X2299" i="3"/>
  <c r="Y2299" i="3"/>
  <c r="Z2299" i="3"/>
  <c r="AA2299" i="3"/>
  <c r="AB2299" i="3"/>
  <c r="AC2299" i="3"/>
  <c r="AD2299" i="3"/>
  <c r="AE2299" i="3"/>
  <c r="AF2299" i="3"/>
  <c r="AG2299" i="3"/>
  <c r="AH2299" i="3"/>
  <c r="AI2299" i="3"/>
  <c r="AJ2299" i="3"/>
  <c r="AK2299" i="3"/>
  <c r="AT2299" i="3"/>
  <c r="AU2299" i="3"/>
  <c r="AV2299" i="3"/>
  <c r="AW2299" i="3"/>
  <c r="AX2299" i="3"/>
  <c r="U2300" i="3"/>
  <c r="V2300" i="3"/>
  <c r="W2300" i="3"/>
  <c r="X2300" i="3"/>
  <c r="Y2300" i="3"/>
  <c r="Z2300" i="3"/>
  <c r="AA2300" i="3"/>
  <c r="AB2300" i="3"/>
  <c r="AC2300" i="3"/>
  <c r="AD2300" i="3"/>
  <c r="AE2300" i="3"/>
  <c r="AF2300" i="3"/>
  <c r="AG2300" i="3"/>
  <c r="AH2300" i="3"/>
  <c r="AI2300" i="3"/>
  <c r="AJ2300" i="3"/>
  <c r="AK2300" i="3"/>
  <c r="AT2300" i="3"/>
  <c r="AU2300" i="3"/>
  <c r="AV2300" i="3"/>
  <c r="AW2300" i="3"/>
  <c r="AX2300" i="3"/>
  <c r="U2301" i="3"/>
  <c r="V2301" i="3"/>
  <c r="W2301" i="3"/>
  <c r="X2301" i="3"/>
  <c r="Y2301" i="3"/>
  <c r="Z2301" i="3"/>
  <c r="AA2301" i="3"/>
  <c r="AB2301" i="3"/>
  <c r="AC2301" i="3"/>
  <c r="AD2301" i="3"/>
  <c r="AE2301" i="3"/>
  <c r="AF2301" i="3"/>
  <c r="AG2301" i="3"/>
  <c r="AH2301" i="3"/>
  <c r="AI2301" i="3"/>
  <c r="AJ2301" i="3"/>
  <c r="AK2301" i="3"/>
  <c r="AT2301" i="3"/>
  <c r="AU2301" i="3"/>
  <c r="AV2301" i="3"/>
  <c r="AW2301" i="3"/>
  <c r="AX2301" i="3"/>
  <c r="U2302" i="3"/>
  <c r="V2302" i="3"/>
  <c r="W2302" i="3"/>
  <c r="X2302" i="3"/>
  <c r="Y2302" i="3"/>
  <c r="Z2302" i="3"/>
  <c r="AA2302" i="3"/>
  <c r="AB2302" i="3"/>
  <c r="AC2302" i="3"/>
  <c r="AD2302" i="3"/>
  <c r="AE2302" i="3"/>
  <c r="AF2302" i="3"/>
  <c r="AG2302" i="3"/>
  <c r="AH2302" i="3"/>
  <c r="AI2302" i="3"/>
  <c r="AJ2302" i="3"/>
  <c r="AK2302" i="3"/>
  <c r="AT2302" i="3"/>
  <c r="AU2302" i="3"/>
  <c r="AV2302" i="3"/>
  <c r="AW2302" i="3"/>
  <c r="AX2302" i="3"/>
  <c r="U2303" i="3"/>
  <c r="V2303" i="3"/>
  <c r="W2303" i="3"/>
  <c r="X2303" i="3"/>
  <c r="Y2303" i="3"/>
  <c r="Z2303" i="3"/>
  <c r="AA2303" i="3"/>
  <c r="AB2303" i="3"/>
  <c r="AC2303" i="3"/>
  <c r="AD2303" i="3"/>
  <c r="AE2303" i="3"/>
  <c r="AF2303" i="3"/>
  <c r="AG2303" i="3"/>
  <c r="AH2303" i="3"/>
  <c r="AI2303" i="3"/>
  <c r="AJ2303" i="3"/>
  <c r="AK2303" i="3"/>
  <c r="AT2303" i="3"/>
  <c r="AU2303" i="3"/>
  <c r="AV2303" i="3"/>
  <c r="AW2303" i="3"/>
  <c r="AX2303" i="3"/>
  <c r="U2304" i="3"/>
  <c r="V2304" i="3"/>
  <c r="W2304" i="3"/>
  <c r="X2304" i="3"/>
  <c r="Y2304" i="3"/>
  <c r="Z2304" i="3"/>
  <c r="AA2304" i="3"/>
  <c r="AB2304" i="3"/>
  <c r="AC2304" i="3"/>
  <c r="AD2304" i="3"/>
  <c r="AE2304" i="3"/>
  <c r="AF2304" i="3"/>
  <c r="AG2304" i="3"/>
  <c r="AH2304" i="3"/>
  <c r="AI2304" i="3"/>
  <c r="AJ2304" i="3"/>
  <c r="AK2304" i="3"/>
  <c r="AT2304" i="3"/>
  <c r="AU2304" i="3"/>
  <c r="AV2304" i="3"/>
  <c r="AW2304" i="3"/>
  <c r="AX2304" i="3"/>
  <c r="U2305" i="3"/>
  <c r="V2305" i="3"/>
  <c r="W2305" i="3"/>
  <c r="X2305" i="3"/>
  <c r="Y2305" i="3"/>
  <c r="Z2305" i="3"/>
  <c r="AA2305" i="3"/>
  <c r="AB2305" i="3"/>
  <c r="AC2305" i="3"/>
  <c r="AD2305" i="3"/>
  <c r="AE2305" i="3"/>
  <c r="AF2305" i="3"/>
  <c r="AG2305" i="3"/>
  <c r="AH2305" i="3"/>
  <c r="AI2305" i="3"/>
  <c r="AJ2305" i="3"/>
  <c r="AK2305" i="3"/>
  <c r="AT2305" i="3"/>
  <c r="AU2305" i="3"/>
  <c r="AV2305" i="3"/>
  <c r="AW2305" i="3"/>
  <c r="AX2305" i="3"/>
  <c r="U2306" i="3"/>
  <c r="V2306" i="3"/>
  <c r="W2306" i="3"/>
  <c r="X2306" i="3"/>
  <c r="Y2306" i="3"/>
  <c r="Z2306" i="3"/>
  <c r="AA2306" i="3"/>
  <c r="AB2306" i="3"/>
  <c r="AC2306" i="3"/>
  <c r="AD2306" i="3"/>
  <c r="AE2306" i="3"/>
  <c r="AF2306" i="3"/>
  <c r="AG2306" i="3"/>
  <c r="AH2306" i="3"/>
  <c r="AI2306" i="3"/>
  <c r="AJ2306" i="3"/>
  <c r="AK2306" i="3"/>
  <c r="AT2306" i="3"/>
  <c r="AU2306" i="3"/>
  <c r="AV2306" i="3"/>
  <c r="AW2306" i="3"/>
  <c r="AX2306" i="3"/>
  <c r="U2307" i="3"/>
  <c r="V2307" i="3"/>
  <c r="W2307" i="3"/>
  <c r="X2307" i="3"/>
  <c r="Y2307" i="3"/>
  <c r="Z2307" i="3"/>
  <c r="AA2307" i="3"/>
  <c r="AB2307" i="3"/>
  <c r="AC2307" i="3"/>
  <c r="AD2307" i="3"/>
  <c r="AE2307" i="3"/>
  <c r="AF2307" i="3"/>
  <c r="AG2307" i="3"/>
  <c r="AH2307" i="3"/>
  <c r="AI2307" i="3"/>
  <c r="AJ2307" i="3"/>
  <c r="AK2307" i="3"/>
  <c r="AT2307" i="3"/>
  <c r="AU2307" i="3"/>
  <c r="AV2307" i="3"/>
  <c r="AW2307" i="3"/>
  <c r="AX2307" i="3"/>
  <c r="U2308" i="3"/>
  <c r="V2308" i="3"/>
  <c r="W2308" i="3"/>
  <c r="X2308" i="3"/>
  <c r="Y2308" i="3"/>
  <c r="Z2308" i="3"/>
  <c r="AA2308" i="3"/>
  <c r="AB2308" i="3"/>
  <c r="AC2308" i="3"/>
  <c r="AD2308" i="3"/>
  <c r="AE2308" i="3"/>
  <c r="AF2308" i="3"/>
  <c r="AG2308" i="3"/>
  <c r="AH2308" i="3"/>
  <c r="AI2308" i="3"/>
  <c r="AJ2308" i="3"/>
  <c r="AK2308" i="3"/>
  <c r="AT2308" i="3"/>
  <c r="AU2308" i="3"/>
  <c r="AV2308" i="3"/>
  <c r="AW2308" i="3"/>
  <c r="AX2308" i="3"/>
  <c r="U2309" i="3"/>
  <c r="V2309" i="3"/>
  <c r="W2309" i="3"/>
  <c r="X2309" i="3"/>
  <c r="Y2309" i="3"/>
  <c r="Z2309" i="3"/>
  <c r="AA2309" i="3"/>
  <c r="AB2309" i="3"/>
  <c r="AC2309" i="3"/>
  <c r="AD2309" i="3"/>
  <c r="AE2309" i="3"/>
  <c r="AF2309" i="3"/>
  <c r="AG2309" i="3"/>
  <c r="AH2309" i="3"/>
  <c r="AI2309" i="3"/>
  <c r="AJ2309" i="3"/>
  <c r="AK2309" i="3"/>
  <c r="AT2309" i="3"/>
  <c r="AU2309" i="3"/>
  <c r="AV2309" i="3"/>
  <c r="AW2309" i="3"/>
  <c r="AX2309" i="3"/>
  <c r="U2310" i="3"/>
  <c r="V2310" i="3"/>
  <c r="W2310" i="3"/>
  <c r="X2310" i="3"/>
  <c r="Y2310" i="3"/>
  <c r="Z2310" i="3"/>
  <c r="AA2310" i="3"/>
  <c r="AB2310" i="3"/>
  <c r="AC2310" i="3"/>
  <c r="AD2310" i="3"/>
  <c r="AE2310" i="3"/>
  <c r="AF2310" i="3"/>
  <c r="AG2310" i="3"/>
  <c r="AH2310" i="3"/>
  <c r="AI2310" i="3"/>
  <c r="AJ2310" i="3"/>
  <c r="AK2310" i="3"/>
  <c r="AT2310" i="3"/>
  <c r="AU2310" i="3"/>
  <c r="AV2310" i="3"/>
  <c r="AW2310" i="3"/>
  <c r="AX2310" i="3"/>
  <c r="U2311" i="3"/>
  <c r="V2311" i="3"/>
  <c r="W2311" i="3"/>
  <c r="X2311" i="3"/>
  <c r="Y2311" i="3"/>
  <c r="Z2311" i="3"/>
  <c r="AA2311" i="3"/>
  <c r="AB2311" i="3"/>
  <c r="AC2311" i="3"/>
  <c r="AD2311" i="3"/>
  <c r="AE2311" i="3"/>
  <c r="AF2311" i="3"/>
  <c r="AG2311" i="3"/>
  <c r="AH2311" i="3"/>
  <c r="AI2311" i="3"/>
  <c r="AJ2311" i="3"/>
  <c r="AK2311" i="3"/>
  <c r="AT2311" i="3"/>
  <c r="AU2311" i="3"/>
  <c r="AV2311" i="3"/>
  <c r="AW2311" i="3"/>
  <c r="AX2311" i="3"/>
  <c r="U2312" i="3"/>
  <c r="V2312" i="3"/>
  <c r="W2312" i="3"/>
  <c r="X2312" i="3"/>
  <c r="Y2312" i="3"/>
  <c r="Z2312" i="3"/>
  <c r="AA2312" i="3"/>
  <c r="AB2312" i="3"/>
  <c r="AC2312" i="3"/>
  <c r="AD2312" i="3"/>
  <c r="AE2312" i="3"/>
  <c r="AF2312" i="3"/>
  <c r="AG2312" i="3"/>
  <c r="AH2312" i="3"/>
  <c r="AI2312" i="3"/>
  <c r="AJ2312" i="3"/>
  <c r="AK2312" i="3"/>
  <c r="AT2312" i="3"/>
  <c r="AU2312" i="3"/>
  <c r="AV2312" i="3"/>
  <c r="AW2312" i="3"/>
  <c r="AX2312" i="3"/>
  <c r="U2313" i="3"/>
  <c r="V2313" i="3"/>
  <c r="W2313" i="3"/>
  <c r="X2313" i="3"/>
  <c r="Y2313" i="3"/>
  <c r="Z2313" i="3"/>
  <c r="AA2313" i="3"/>
  <c r="AB2313" i="3"/>
  <c r="AC2313" i="3"/>
  <c r="AD2313" i="3"/>
  <c r="AE2313" i="3"/>
  <c r="AF2313" i="3"/>
  <c r="AG2313" i="3"/>
  <c r="AH2313" i="3"/>
  <c r="AI2313" i="3"/>
  <c r="AJ2313" i="3"/>
  <c r="AK2313" i="3"/>
  <c r="AT2313" i="3"/>
  <c r="AU2313" i="3"/>
  <c r="AV2313" i="3"/>
  <c r="AW2313" i="3"/>
  <c r="AX2313" i="3"/>
  <c r="U2314" i="3"/>
  <c r="V2314" i="3"/>
  <c r="W2314" i="3"/>
  <c r="X2314" i="3"/>
  <c r="Y2314" i="3"/>
  <c r="Z2314" i="3"/>
  <c r="AA2314" i="3"/>
  <c r="AB2314" i="3"/>
  <c r="AC2314" i="3"/>
  <c r="AD2314" i="3"/>
  <c r="AE2314" i="3"/>
  <c r="AF2314" i="3"/>
  <c r="AG2314" i="3"/>
  <c r="AH2314" i="3"/>
  <c r="AI2314" i="3"/>
  <c r="AJ2314" i="3"/>
  <c r="AK2314" i="3"/>
  <c r="AT2314" i="3"/>
  <c r="AU2314" i="3"/>
  <c r="AV2314" i="3"/>
  <c r="AW2314" i="3"/>
  <c r="AX2314" i="3"/>
  <c r="U2315" i="3"/>
  <c r="V2315" i="3"/>
  <c r="W2315" i="3"/>
  <c r="X2315" i="3"/>
  <c r="Y2315" i="3"/>
  <c r="Z2315" i="3"/>
  <c r="AA2315" i="3"/>
  <c r="AB2315" i="3"/>
  <c r="AC2315" i="3"/>
  <c r="AD2315" i="3"/>
  <c r="AE2315" i="3"/>
  <c r="AF2315" i="3"/>
  <c r="AG2315" i="3"/>
  <c r="AH2315" i="3"/>
  <c r="AI2315" i="3"/>
  <c r="AJ2315" i="3"/>
  <c r="AK2315" i="3"/>
  <c r="AT2315" i="3"/>
  <c r="AU2315" i="3"/>
  <c r="AV2315" i="3"/>
  <c r="AW2315" i="3"/>
  <c r="AX2315" i="3"/>
  <c r="U2316" i="3"/>
  <c r="V2316" i="3"/>
  <c r="W2316" i="3"/>
  <c r="X2316" i="3"/>
  <c r="Y2316" i="3"/>
  <c r="Z2316" i="3"/>
  <c r="AA2316" i="3"/>
  <c r="AB2316" i="3"/>
  <c r="AC2316" i="3"/>
  <c r="AD2316" i="3"/>
  <c r="AE2316" i="3"/>
  <c r="AF2316" i="3"/>
  <c r="AG2316" i="3"/>
  <c r="AH2316" i="3"/>
  <c r="AI2316" i="3"/>
  <c r="AJ2316" i="3"/>
  <c r="AK2316" i="3"/>
  <c r="AT2316" i="3"/>
  <c r="AU2316" i="3"/>
  <c r="AV2316" i="3"/>
  <c r="AW2316" i="3"/>
  <c r="AX2316" i="3"/>
  <c r="U2317" i="3"/>
  <c r="V2317" i="3"/>
  <c r="W2317" i="3"/>
  <c r="X2317" i="3"/>
  <c r="Y2317" i="3"/>
  <c r="Z2317" i="3"/>
  <c r="AA2317" i="3"/>
  <c r="AB2317" i="3"/>
  <c r="AC2317" i="3"/>
  <c r="AD2317" i="3"/>
  <c r="AE2317" i="3"/>
  <c r="AF2317" i="3"/>
  <c r="AG2317" i="3"/>
  <c r="AH2317" i="3"/>
  <c r="AI2317" i="3"/>
  <c r="AJ2317" i="3"/>
  <c r="AK2317" i="3"/>
  <c r="AT2317" i="3"/>
  <c r="AU2317" i="3"/>
  <c r="AV2317" i="3"/>
  <c r="AW2317" i="3"/>
  <c r="AX2317" i="3"/>
  <c r="U2318" i="3"/>
  <c r="V2318" i="3"/>
  <c r="W2318" i="3"/>
  <c r="X2318" i="3"/>
  <c r="Y2318" i="3"/>
  <c r="Z2318" i="3"/>
  <c r="AA2318" i="3"/>
  <c r="AB2318" i="3"/>
  <c r="AC2318" i="3"/>
  <c r="AD2318" i="3"/>
  <c r="AE2318" i="3"/>
  <c r="AF2318" i="3"/>
  <c r="AG2318" i="3"/>
  <c r="AH2318" i="3"/>
  <c r="AI2318" i="3"/>
  <c r="AJ2318" i="3"/>
  <c r="AK2318" i="3"/>
  <c r="AT2318" i="3"/>
  <c r="AU2318" i="3"/>
  <c r="AV2318" i="3"/>
  <c r="AW2318" i="3"/>
  <c r="AX2318" i="3"/>
  <c r="U2319" i="3"/>
  <c r="V2319" i="3"/>
  <c r="W2319" i="3"/>
  <c r="X2319" i="3"/>
  <c r="Y2319" i="3"/>
  <c r="Z2319" i="3"/>
  <c r="AA2319" i="3"/>
  <c r="AB2319" i="3"/>
  <c r="AC2319" i="3"/>
  <c r="AD2319" i="3"/>
  <c r="AE2319" i="3"/>
  <c r="AF2319" i="3"/>
  <c r="AG2319" i="3"/>
  <c r="AH2319" i="3"/>
  <c r="AI2319" i="3"/>
  <c r="AJ2319" i="3"/>
  <c r="AK2319" i="3"/>
  <c r="AT2319" i="3"/>
  <c r="AU2319" i="3"/>
  <c r="AV2319" i="3"/>
  <c r="AW2319" i="3"/>
  <c r="AX2319" i="3"/>
  <c r="U2320" i="3"/>
  <c r="V2320" i="3"/>
  <c r="W2320" i="3"/>
  <c r="X2320" i="3"/>
  <c r="Y2320" i="3"/>
  <c r="Z2320" i="3"/>
  <c r="AA2320" i="3"/>
  <c r="AB2320" i="3"/>
  <c r="AC2320" i="3"/>
  <c r="AD2320" i="3"/>
  <c r="AE2320" i="3"/>
  <c r="AF2320" i="3"/>
  <c r="AG2320" i="3"/>
  <c r="AH2320" i="3"/>
  <c r="AI2320" i="3"/>
  <c r="AJ2320" i="3"/>
  <c r="AK2320" i="3"/>
  <c r="AT2320" i="3"/>
  <c r="AU2320" i="3"/>
  <c r="AV2320" i="3"/>
  <c r="AW2320" i="3"/>
  <c r="AX2320" i="3"/>
  <c r="U2321" i="3"/>
  <c r="V2321" i="3"/>
  <c r="W2321" i="3"/>
  <c r="X2321" i="3"/>
  <c r="Y2321" i="3"/>
  <c r="Z2321" i="3"/>
  <c r="AA2321" i="3"/>
  <c r="AB2321" i="3"/>
  <c r="AC2321" i="3"/>
  <c r="AD2321" i="3"/>
  <c r="AE2321" i="3"/>
  <c r="AF2321" i="3"/>
  <c r="AG2321" i="3"/>
  <c r="AH2321" i="3"/>
  <c r="AI2321" i="3"/>
  <c r="AJ2321" i="3"/>
  <c r="AK2321" i="3"/>
  <c r="AT2321" i="3"/>
  <c r="AU2321" i="3"/>
  <c r="AV2321" i="3"/>
  <c r="AW2321" i="3"/>
  <c r="AX2321" i="3"/>
  <c r="U2322" i="3"/>
  <c r="V2322" i="3"/>
  <c r="W2322" i="3"/>
  <c r="X2322" i="3"/>
  <c r="Y2322" i="3"/>
  <c r="Z2322" i="3"/>
  <c r="AA2322" i="3"/>
  <c r="AB2322" i="3"/>
  <c r="AC2322" i="3"/>
  <c r="AD2322" i="3"/>
  <c r="AE2322" i="3"/>
  <c r="AF2322" i="3"/>
  <c r="AG2322" i="3"/>
  <c r="AH2322" i="3"/>
  <c r="AI2322" i="3"/>
  <c r="AJ2322" i="3"/>
  <c r="AK2322" i="3"/>
  <c r="AT2322" i="3"/>
  <c r="AU2322" i="3"/>
  <c r="AV2322" i="3"/>
  <c r="AW2322" i="3"/>
  <c r="AX2322" i="3"/>
  <c r="U2323" i="3"/>
  <c r="V2323" i="3"/>
  <c r="W2323" i="3"/>
  <c r="X2323" i="3"/>
  <c r="Y2323" i="3"/>
  <c r="Z2323" i="3"/>
  <c r="AA2323" i="3"/>
  <c r="AB2323" i="3"/>
  <c r="AC2323" i="3"/>
  <c r="AD2323" i="3"/>
  <c r="AE2323" i="3"/>
  <c r="AF2323" i="3"/>
  <c r="AG2323" i="3"/>
  <c r="AH2323" i="3"/>
  <c r="AI2323" i="3"/>
  <c r="AJ2323" i="3"/>
  <c r="AK2323" i="3"/>
  <c r="AT2323" i="3"/>
  <c r="AU2323" i="3"/>
  <c r="AV2323" i="3"/>
  <c r="AW2323" i="3"/>
  <c r="AX2323" i="3"/>
  <c r="U2324" i="3"/>
  <c r="V2324" i="3"/>
  <c r="W2324" i="3"/>
  <c r="X2324" i="3"/>
  <c r="Y2324" i="3"/>
  <c r="Z2324" i="3"/>
  <c r="AA2324" i="3"/>
  <c r="AB2324" i="3"/>
  <c r="AC2324" i="3"/>
  <c r="AD2324" i="3"/>
  <c r="AE2324" i="3"/>
  <c r="AF2324" i="3"/>
  <c r="AG2324" i="3"/>
  <c r="AH2324" i="3"/>
  <c r="AI2324" i="3"/>
  <c r="AJ2324" i="3"/>
  <c r="AK2324" i="3"/>
  <c r="AT2324" i="3"/>
  <c r="AU2324" i="3"/>
  <c r="AV2324" i="3"/>
  <c r="AW2324" i="3"/>
  <c r="AX2324" i="3"/>
  <c r="U2325" i="3"/>
  <c r="V2325" i="3"/>
  <c r="W2325" i="3"/>
  <c r="X2325" i="3"/>
  <c r="Y2325" i="3"/>
  <c r="Z2325" i="3"/>
  <c r="AA2325" i="3"/>
  <c r="AB2325" i="3"/>
  <c r="AC2325" i="3"/>
  <c r="AD2325" i="3"/>
  <c r="AE2325" i="3"/>
  <c r="AF2325" i="3"/>
  <c r="AG2325" i="3"/>
  <c r="AH2325" i="3"/>
  <c r="AI2325" i="3"/>
  <c r="AJ2325" i="3"/>
  <c r="AK2325" i="3"/>
  <c r="AT2325" i="3"/>
  <c r="AU2325" i="3"/>
  <c r="AV2325" i="3"/>
  <c r="AW2325" i="3"/>
  <c r="AX2325" i="3"/>
  <c r="U2326" i="3"/>
  <c r="V2326" i="3"/>
  <c r="W2326" i="3"/>
  <c r="X2326" i="3"/>
  <c r="Y2326" i="3"/>
  <c r="Z2326" i="3"/>
  <c r="AA2326" i="3"/>
  <c r="AB2326" i="3"/>
  <c r="AC2326" i="3"/>
  <c r="AD2326" i="3"/>
  <c r="AE2326" i="3"/>
  <c r="AF2326" i="3"/>
  <c r="AG2326" i="3"/>
  <c r="AH2326" i="3"/>
  <c r="AI2326" i="3"/>
  <c r="AJ2326" i="3"/>
  <c r="AK2326" i="3"/>
  <c r="AT2326" i="3"/>
  <c r="AU2326" i="3"/>
  <c r="AV2326" i="3"/>
  <c r="AW2326" i="3"/>
  <c r="AX2326" i="3"/>
  <c r="U2327" i="3"/>
  <c r="V2327" i="3"/>
  <c r="W2327" i="3"/>
  <c r="X2327" i="3"/>
  <c r="Y2327" i="3"/>
  <c r="Z2327" i="3"/>
  <c r="AA2327" i="3"/>
  <c r="AB2327" i="3"/>
  <c r="AC2327" i="3"/>
  <c r="AD2327" i="3"/>
  <c r="AE2327" i="3"/>
  <c r="AF2327" i="3"/>
  <c r="AG2327" i="3"/>
  <c r="AH2327" i="3"/>
  <c r="AI2327" i="3"/>
  <c r="AJ2327" i="3"/>
  <c r="AK2327" i="3"/>
  <c r="AT2327" i="3"/>
  <c r="AU2327" i="3"/>
  <c r="AV2327" i="3"/>
  <c r="AW2327" i="3"/>
  <c r="AX2327" i="3"/>
  <c r="U2328" i="3"/>
  <c r="V2328" i="3"/>
  <c r="W2328" i="3"/>
  <c r="X2328" i="3"/>
  <c r="Y2328" i="3"/>
  <c r="Z2328" i="3"/>
  <c r="AA2328" i="3"/>
  <c r="AB2328" i="3"/>
  <c r="AC2328" i="3"/>
  <c r="AD2328" i="3"/>
  <c r="AE2328" i="3"/>
  <c r="AF2328" i="3"/>
  <c r="AG2328" i="3"/>
  <c r="AH2328" i="3"/>
  <c r="AI2328" i="3"/>
  <c r="AJ2328" i="3"/>
  <c r="AK2328" i="3"/>
  <c r="AT2328" i="3"/>
  <c r="AU2328" i="3"/>
  <c r="AV2328" i="3"/>
  <c r="AW2328" i="3"/>
  <c r="AX2328" i="3"/>
  <c r="U2329" i="3"/>
  <c r="V2329" i="3"/>
  <c r="W2329" i="3"/>
  <c r="X2329" i="3"/>
  <c r="Y2329" i="3"/>
  <c r="Z2329" i="3"/>
  <c r="AA2329" i="3"/>
  <c r="AB2329" i="3"/>
  <c r="AC2329" i="3"/>
  <c r="AD2329" i="3"/>
  <c r="AE2329" i="3"/>
  <c r="AF2329" i="3"/>
  <c r="AG2329" i="3"/>
  <c r="AH2329" i="3"/>
  <c r="AI2329" i="3"/>
  <c r="AJ2329" i="3"/>
  <c r="AK2329" i="3"/>
  <c r="AT2329" i="3"/>
  <c r="AU2329" i="3"/>
  <c r="AV2329" i="3"/>
  <c r="AW2329" i="3"/>
  <c r="AX2329" i="3"/>
  <c r="U2330" i="3"/>
  <c r="V2330" i="3"/>
  <c r="W2330" i="3"/>
  <c r="X2330" i="3"/>
  <c r="Y2330" i="3"/>
  <c r="Z2330" i="3"/>
  <c r="AA2330" i="3"/>
  <c r="AB2330" i="3"/>
  <c r="AC2330" i="3"/>
  <c r="AD2330" i="3"/>
  <c r="AE2330" i="3"/>
  <c r="AF2330" i="3"/>
  <c r="AG2330" i="3"/>
  <c r="AH2330" i="3"/>
  <c r="AI2330" i="3"/>
  <c r="AJ2330" i="3"/>
  <c r="AK2330" i="3"/>
  <c r="AT2330" i="3"/>
  <c r="AU2330" i="3"/>
  <c r="AV2330" i="3"/>
  <c r="AW2330" i="3"/>
  <c r="AX2330" i="3"/>
  <c r="U2331" i="3"/>
  <c r="V2331" i="3"/>
  <c r="W2331" i="3"/>
  <c r="X2331" i="3"/>
  <c r="Y2331" i="3"/>
  <c r="Z2331" i="3"/>
  <c r="AA2331" i="3"/>
  <c r="AB2331" i="3"/>
  <c r="AC2331" i="3"/>
  <c r="AD2331" i="3"/>
  <c r="AE2331" i="3"/>
  <c r="AF2331" i="3"/>
  <c r="AG2331" i="3"/>
  <c r="AH2331" i="3"/>
  <c r="AI2331" i="3"/>
  <c r="AJ2331" i="3"/>
  <c r="AK2331" i="3"/>
  <c r="AT2331" i="3"/>
  <c r="AU2331" i="3"/>
  <c r="AV2331" i="3"/>
  <c r="AW2331" i="3"/>
  <c r="AX2331" i="3"/>
  <c r="U2332" i="3"/>
  <c r="V2332" i="3"/>
  <c r="W2332" i="3"/>
  <c r="X2332" i="3"/>
  <c r="Y2332" i="3"/>
  <c r="Z2332" i="3"/>
  <c r="AA2332" i="3"/>
  <c r="AB2332" i="3"/>
  <c r="AC2332" i="3"/>
  <c r="AD2332" i="3"/>
  <c r="AE2332" i="3"/>
  <c r="AF2332" i="3"/>
  <c r="AG2332" i="3"/>
  <c r="AH2332" i="3"/>
  <c r="AI2332" i="3"/>
  <c r="AJ2332" i="3"/>
  <c r="AK2332" i="3"/>
  <c r="AT2332" i="3"/>
  <c r="AU2332" i="3"/>
  <c r="AV2332" i="3"/>
  <c r="AW2332" i="3"/>
  <c r="AX2332" i="3"/>
  <c r="U2333" i="3"/>
  <c r="V2333" i="3"/>
  <c r="W2333" i="3"/>
  <c r="X2333" i="3"/>
  <c r="Y2333" i="3"/>
  <c r="Z2333" i="3"/>
  <c r="AA2333" i="3"/>
  <c r="AB2333" i="3"/>
  <c r="AC2333" i="3"/>
  <c r="AD2333" i="3"/>
  <c r="AE2333" i="3"/>
  <c r="AF2333" i="3"/>
  <c r="AG2333" i="3"/>
  <c r="AH2333" i="3"/>
  <c r="AI2333" i="3"/>
  <c r="AJ2333" i="3"/>
  <c r="AK2333" i="3"/>
  <c r="AT2333" i="3"/>
  <c r="AU2333" i="3"/>
  <c r="AV2333" i="3"/>
  <c r="AW2333" i="3"/>
  <c r="AX2333" i="3"/>
  <c r="U2334" i="3"/>
  <c r="V2334" i="3"/>
  <c r="W2334" i="3"/>
  <c r="X2334" i="3"/>
  <c r="Y2334" i="3"/>
  <c r="Z2334" i="3"/>
  <c r="AA2334" i="3"/>
  <c r="AB2334" i="3"/>
  <c r="AC2334" i="3"/>
  <c r="AD2334" i="3"/>
  <c r="AE2334" i="3"/>
  <c r="AF2334" i="3"/>
  <c r="AG2334" i="3"/>
  <c r="AH2334" i="3"/>
  <c r="AI2334" i="3"/>
  <c r="AJ2334" i="3"/>
  <c r="AK2334" i="3"/>
  <c r="AT2334" i="3"/>
  <c r="AU2334" i="3"/>
  <c r="AV2334" i="3"/>
  <c r="AW2334" i="3"/>
  <c r="AX2334" i="3"/>
  <c r="U2335" i="3"/>
  <c r="V2335" i="3"/>
  <c r="W2335" i="3"/>
  <c r="X2335" i="3"/>
  <c r="Y2335" i="3"/>
  <c r="Z2335" i="3"/>
  <c r="AA2335" i="3"/>
  <c r="AB2335" i="3"/>
  <c r="AC2335" i="3"/>
  <c r="AD2335" i="3"/>
  <c r="AE2335" i="3"/>
  <c r="AF2335" i="3"/>
  <c r="AG2335" i="3"/>
  <c r="AH2335" i="3"/>
  <c r="AI2335" i="3"/>
  <c r="AJ2335" i="3"/>
  <c r="AK2335" i="3"/>
  <c r="AT2335" i="3"/>
  <c r="AU2335" i="3"/>
  <c r="AV2335" i="3"/>
  <c r="AW2335" i="3"/>
  <c r="AX2335" i="3"/>
  <c r="U2336" i="3"/>
  <c r="V2336" i="3"/>
  <c r="W2336" i="3"/>
  <c r="X2336" i="3"/>
  <c r="Y2336" i="3"/>
  <c r="Z2336" i="3"/>
  <c r="AA2336" i="3"/>
  <c r="AB2336" i="3"/>
  <c r="AC2336" i="3"/>
  <c r="AD2336" i="3"/>
  <c r="AE2336" i="3"/>
  <c r="AF2336" i="3"/>
  <c r="AG2336" i="3"/>
  <c r="AH2336" i="3"/>
  <c r="AI2336" i="3"/>
  <c r="AJ2336" i="3"/>
  <c r="AK2336" i="3"/>
  <c r="AT2336" i="3"/>
  <c r="AU2336" i="3"/>
  <c r="AV2336" i="3"/>
  <c r="AW2336" i="3"/>
  <c r="AX2336" i="3"/>
  <c r="U2337" i="3"/>
  <c r="V2337" i="3"/>
  <c r="W2337" i="3"/>
  <c r="X2337" i="3"/>
  <c r="Y2337" i="3"/>
  <c r="Z2337" i="3"/>
  <c r="AA2337" i="3"/>
  <c r="AB2337" i="3"/>
  <c r="AC2337" i="3"/>
  <c r="AD2337" i="3"/>
  <c r="AE2337" i="3"/>
  <c r="AF2337" i="3"/>
  <c r="AG2337" i="3"/>
  <c r="AH2337" i="3"/>
  <c r="AI2337" i="3"/>
  <c r="AJ2337" i="3"/>
  <c r="AK2337" i="3"/>
  <c r="AT2337" i="3"/>
  <c r="AU2337" i="3"/>
  <c r="AV2337" i="3"/>
  <c r="AW2337" i="3"/>
  <c r="AX2337" i="3"/>
  <c r="U2338" i="3"/>
  <c r="V2338" i="3"/>
  <c r="W2338" i="3"/>
  <c r="X2338" i="3"/>
  <c r="Y2338" i="3"/>
  <c r="Z2338" i="3"/>
  <c r="AA2338" i="3"/>
  <c r="AB2338" i="3"/>
  <c r="AC2338" i="3"/>
  <c r="AD2338" i="3"/>
  <c r="AE2338" i="3"/>
  <c r="AF2338" i="3"/>
  <c r="AG2338" i="3"/>
  <c r="AH2338" i="3"/>
  <c r="AI2338" i="3"/>
  <c r="AJ2338" i="3"/>
  <c r="AK2338" i="3"/>
  <c r="AT2338" i="3"/>
  <c r="AU2338" i="3"/>
  <c r="AV2338" i="3"/>
  <c r="AW2338" i="3"/>
  <c r="AX2338" i="3"/>
  <c r="U2339" i="3"/>
  <c r="V2339" i="3"/>
  <c r="W2339" i="3"/>
  <c r="X2339" i="3"/>
  <c r="Y2339" i="3"/>
  <c r="Z2339" i="3"/>
  <c r="AA2339" i="3"/>
  <c r="AB2339" i="3"/>
  <c r="AC2339" i="3"/>
  <c r="AD2339" i="3"/>
  <c r="AE2339" i="3"/>
  <c r="AF2339" i="3"/>
  <c r="AG2339" i="3"/>
  <c r="AH2339" i="3"/>
  <c r="AI2339" i="3"/>
  <c r="AJ2339" i="3"/>
  <c r="AK2339" i="3"/>
  <c r="AT2339" i="3"/>
  <c r="AU2339" i="3"/>
  <c r="AV2339" i="3"/>
  <c r="AW2339" i="3"/>
  <c r="AX2339" i="3"/>
  <c r="U2340" i="3"/>
  <c r="V2340" i="3"/>
  <c r="W2340" i="3"/>
  <c r="X2340" i="3"/>
  <c r="Y2340" i="3"/>
  <c r="Z2340" i="3"/>
  <c r="AA2340" i="3"/>
  <c r="AB2340" i="3"/>
  <c r="AC2340" i="3"/>
  <c r="AD2340" i="3"/>
  <c r="AE2340" i="3"/>
  <c r="AF2340" i="3"/>
  <c r="AG2340" i="3"/>
  <c r="AH2340" i="3"/>
  <c r="AI2340" i="3"/>
  <c r="AJ2340" i="3"/>
  <c r="AK2340" i="3"/>
  <c r="AT2340" i="3"/>
  <c r="AU2340" i="3"/>
  <c r="AV2340" i="3"/>
  <c r="AW2340" i="3"/>
  <c r="AX2340" i="3"/>
  <c r="U2341" i="3"/>
  <c r="V2341" i="3"/>
  <c r="W2341" i="3"/>
  <c r="X2341" i="3"/>
  <c r="Y2341" i="3"/>
  <c r="Z2341" i="3"/>
  <c r="AA2341" i="3"/>
  <c r="AB2341" i="3"/>
  <c r="AC2341" i="3"/>
  <c r="AD2341" i="3"/>
  <c r="AE2341" i="3"/>
  <c r="AF2341" i="3"/>
  <c r="AG2341" i="3"/>
  <c r="AH2341" i="3"/>
  <c r="AI2341" i="3"/>
  <c r="AJ2341" i="3"/>
  <c r="AK2341" i="3"/>
  <c r="AT2341" i="3"/>
  <c r="AU2341" i="3"/>
  <c r="AV2341" i="3"/>
  <c r="AW2341" i="3"/>
  <c r="AX2341" i="3"/>
  <c r="U2342" i="3"/>
  <c r="V2342" i="3"/>
  <c r="W2342" i="3"/>
  <c r="X2342" i="3"/>
  <c r="Y2342" i="3"/>
  <c r="Z2342" i="3"/>
  <c r="AA2342" i="3"/>
  <c r="AB2342" i="3"/>
  <c r="AC2342" i="3"/>
  <c r="AD2342" i="3"/>
  <c r="AE2342" i="3"/>
  <c r="AF2342" i="3"/>
  <c r="AG2342" i="3"/>
  <c r="AH2342" i="3"/>
  <c r="AI2342" i="3"/>
  <c r="AJ2342" i="3"/>
  <c r="AK2342" i="3"/>
  <c r="AT2342" i="3"/>
  <c r="AU2342" i="3"/>
  <c r="AV2342" i="3"/>
  <c r="AW2342" i="3"/>
  <c r="AX2342" i="3"/>
  <c r="U2343" i="3"/>
  <c r="V2343" i="3"/>
  <c r="W2343" i="3"/>
  <c r="X2343" i="3"/>
  <c r="Y2343" i="3"/>
  <c r="Z2343" i="3"/>
  <c r="AA2343" i="3"/>
  <c r="AB2343" i="3"/>
  <c r="AC2343" i="3"/>
  <c r="AD2343" i="3"/>
  <c r="AE2343" i="3"/>
  <c r="AF2343" i="3"/>
  <c r="AG2343" i="3"/>
  <c r="AH2343" i="3"/>
  <c r="AI2343" i="3"/>
  <c r="AJ2343" i="3"/>
  <c r="AK2343" i="3"/>
  <c r="AT2343" i="3"/>
  <c r="AU2343" i="3"/>
  <c r="AV2343" i="3"/>
  <c r="AW2343" i="3"/>
  <c r="AX2343" i="3"/>
  <c r="U2344" i="3"/>
  <c r="V2344" i="3"/>
  <c r="W2344" i="3"/>
  <c r="X2344" i="3"/>
  <c r="Y2344" i="3"/>
  <c r="Z2344" i="3"/>
  <c r="AA2344" i="3"/>
  <c r="AB2344" i="3"/>
  <c r="AC2344" i="3"/>
  <c r="AD2344" i="3"/>
  <c r="AE2344" i="3"/>
  <c r="AF2344" i="3"/>
  <c r="AG2344" i="3"/>
  <c r="AH2344" i="3"/>
  <c r="AI2344" i="3"/>
  <c r="AJ2344" i="3"/>
  <c r="AK2344" i="3"/>
  <c r="AT2344" i="3"/>
  <c r="AU2344" i="3"/>
  <c r="AV2344" i="3"/>
  <c r="AW2344" i="3"/>
  <c r="AX2344" i="3"/>
  <c r="U2345" i="3"/>
  <c r="V2345" i="3"/>
  <c r="W2345" i="3"/>
  <c r="X2345" i="3"/>
  <c r="Y2345" i="3"/>
  <c r="Z2345" i="3"/>
  <c r="AA2345" i="3"/>
  <c r="AB2345" i="3"/>
  <c r="AC2345" i="3"/>
  <c r="AD2345" i="3"/>
  <c r="AE2345" i="3"/>
  <c r="AF2345" i="3"/>
  <c r="AG2345" i="3"/>
  <c r="AH2345" i="3"/>
  <c r="AI2345" i="3"/>
  <c r="AJ2345" i="3"/>
  <c r="AK2345" i="3"/>
  <c r="AT2345" i="3"/>
  <c r="AU2345" i="3"/>
  <c r="AV2345" i="3"/>
  <c r="AW2345" i="3"/>
  <c r="AX2345" i="3"/>
  <c r="U2346" i="3"/>
  <c r="V2346" i="3"/>
  <c r="W2346" i="3"/>
  <c r="X2346" i="3"/>
  <c r="Y2346" i="3"/>
  <c r="Z2346" i="3"/>
  <c r="AA2346" i="3"/>
  <c r="AB2346" i="3"/>
  <c r="AC2346" i="3"/>
  <c r="AD2346" i="3"/>
  <c r="AE2346" i="3"/>
  <c r="AF2346" i="3"/>
  <c r="AG2346" i="3"/>
  <c r="AH2346" i="3"/>
  <c r="AI2346" i="3"/>
  <c r="AJ2346" i="3"/>
  <c r="AK2346" i="3"/>
  <c r="AT2346" i="3"/>
  <c r="AU2346" i="3"/>
  <c r="AV2346" i="3"/>
  <c r="AW2346" i="3"/>
  <c r="AX2346" i="3"/>
  <c r="U2347" i="3"/>
  <c r="V2347" i="3"/>
  <c r="W2347" i="3"/>
  <c r="X2347" i="3"/>
  <c r="Y2347" i="3"/>
  <c r="Z2347" i="3"/>
  <c r="AA2347" i="3"/>
  <c r="AB2347" i="3"/>
  <c r="AC2347" i="3"/>
  <c r="AD2347" i="3"/>
  <c r="AE2347" i="3"/>
  <c r="AF2347" i="3"/>
  <c r="AG2347" i="3"/>
  <c r="AH2347" i="3"/>
  <c r="AI2347" i="3"/>
  <c r="AJ2347" i="3"/>
  <c r="AK2347" i="3"/>
  <c r="AT2347" i="3"/>
  <c r="AU2347" i="3"/>
  <c r="AV2347" i="3"/>
  <c r="AW2347" i="3"/>
  <c r="AX2347" i="3"/>
  <c r="U2348" i="3"/>
  <c r="V2348" i="3"/>
  <c r="W2348" i="3"/>
  <c r="X2348" i="3"/>
  <c r="Y2348" i="3"/>
  <c r="Z2348" i="3"/>
  <c r="AA2348" i="3"/>
  <c r="AB2348" i="3"/>
  <c r="AC2348" i="3"/>
  <c r="AD2348" i="3"/>
  <c r="AE2348" i="3"/>
  <c r="AF2348" i="3"/>
  <c r="AG2348" i="3"/>
  <c r="AH2348" i="3"/>
  <c r="AI2348" i="3"/>
  <c r="AJ2348" i="3"/>
  <c r="AK2348" i="3"/>
  <c r="AT2348" i="3"/>
  <c r="AU2348" i="3"/>
  <c r="AV2348" i="3"/>
  <c r="AW2348" i="3"/>
  <c r="AX2348" i="3"/>
  <c r="U2349" i="3"/>
  <c r="V2349" i="3"/>
  <c r="W2349" i="3"/>
  <c r="X2349" i="3"/>
  <c r="Y2349" i="3"/>
  <c r="Z2349" i="3"/>
  <c r="AA2349" i="3"/>
  <c r="AB2349" i="3"/>
  <c r="AC2349" i="3"/>
  <c r="AD2349" i="3"/>
  <c r="AE2349" i="3"/>
  <c r="AF2349" i="3"/>
  <c r="AG2349" i="3"/>
  <c r="AH2349" i="3"/>
  <c r="AI2349" i="3"/>
  <c r="AJ2349" i="3"/>
  <c r="AK2349" i="3"/>
  <c r="AT2349" i="3"/>
  <c r="AU2349" i="3"/>
  <c r="AV2349" i="3"/>
  <c r="AW2349" i="3"/>
  <c r="AX2349" i="3"/>
  <c r="U2350" i="3"/>
  <c r="V2350" i="3"/>
  <c r="W2350" i="3"/>
  <c r="X2350" i="3"/>
  <c r="Y2350" i="3"/>
  <c r="Z2350" i="3"/>
  <c r="AA2350" i="3"/>
  <c r="AB2350" i="3"/>
  <c r="AC2350" i="3"/>
  <c r="AD2350" i="3"/>
  <c r="AE2350" i="3"/>
  <c r="AF2350" i="3"/>
  <c r="AG2350" i="3"/>
  <c r="AH2350" i="3"/>
  <c r="AI2350" i="3"/>
  <c r="AJ2350" i="3"/>
  <c r="AK2350" i="3"/>
  <c r="AT2350" i="3"/>
  <c r="AU2350" i="3"/>
  <c r="AV2350" i="3"/>
  <c r="AW2350" i="3"/>
  <c r="AX2350" i="3"/>
  <c r="U2351" i="3"/>
  <c r="V2351" i="3"/>
  <c r="W2351" i="3"/>
  <c r="X2351" i="3"/>
  <c r="Y2351" i="3"/>
  <c r="Z2351" i="3"/>
  <c r="AA2351" i="3"/>
  <c r="AB2351" i="3"/>
  <c r="AC2351" i="3"/>
  <c r="AD2351" i="3"/>
  <c r="AE2351" i="3"/>
  <c r="AF2351" i="3"/>
  <c r="AG2351" i="3"/>
  <c r="AH2351" i="3"/>
  <c r="AI2351" i="3"/>
  <c r="AJ2351" i="3"/>
  <c r="AK2351" i="3"/>
  <c r="AT2351" i="3"/>
  <c r="AU2351" i="3"/>
  <c r="AV2351" i="3"/>
  <c r="AW2351" i="3"/>
  <c r="AX2351" i="3"/>
  <c r="U2352" i="3"/>
  <c r="V2352" i="3"/>
  <c r="W2352" i="3"/>
  <c r="X2352" i="3"/>
  <c r="Y2352" i="3"/>
  <c r="Z2352" i="3"/>
  <c r="AA2352" i="3"/>
  <c r="AB2352" i="3"/>
  <c r="AC2352" i="3"/>
  <c r="AD2352" i="3"/>
  <c r="AE2352" i="3"/>
  <c r="AF2352" i="3"/>
  <c r="AG2352" i="3"/>
  <c r="AH2352" i="3"/>
  <c r="AI2352" i="3"/>
  <c r="AJ2352" i="3"/>
  <c r="AK2352" i="3"/>
  <c r="AT2352" i="3"/>
  <c r="AU2352" i="3"/>
  <c r="AV2352" i="3"/>
  <c r="AW2352" i="3"/>
  <c r="AX2352" i="3"/>
  <c r="U2353" i="3"/>
  <c r="V2353" i="3"/>
  <c r="W2353" i="3"/>
  <c r="X2353" i="3"/>
  <c r="Y2353" i="3"/>
  <c r="Z2353" i="3"/>
  <c r="AA2353" i="3"/>
  <c r="AB2353" i="3"/>
  <c r="AC2353" i="3"/>
  <c r="AD2353" i="3"/>
  <c r="AE2353" i="3"/>
  <c r="AF2353" i="3"/>
  <c r="AG2353" i="3"/>
  <c r="AH2353" i="3"/>
  <c r="AI2353" i="3"/>
  <c r="AJ2353" i="3"/>
  <c r="AK2353" i="3"/>
  <c r="AT2353" i="3"/>
  <c r="AU2353" i="3"/>
  <c r="AV2353" i="3"/>
  <c r="AW2353" i="3"/>
  <c r="AX2353" i="3"/>
  <c r="U2354" i="3"/>
  <c r="V2354" i="3"/>
  <c r="W2354" i="3"/>
  <c r="X2354" i="3"/>
  <c r="Y2354" i="3"/>
  <c r="Z2354" i="3"/>
  <c r="AA2354" i="3"/>
  <c r="AB2354" i="3"/>
  <c r="AC2354" i="3"/>
  <c r="AD2354" i="3"/>
  <c r="AE2354" i="3"/>
  <c r="AF2354" i="3"/>
  <c r="AG2354" i="3"/>
  <c r="AH2354" i="3"/>
  <c r="AI2354" i="3"/>
  <c r="AJ2354" i="3"/>
  <c r="AK2354" i="3"/>
  <c r="AT2354" i="3"/>
  <c r="AU2354" i="3"/>
  <c r="AV2354" i="3"/>
  <c r="AW2354" i="3"/>
  <c r="AX2354" i="3"/>
  <c r="U2355" i="3"/>
  <c r="V2355" i="3"/>
  <c r="W2355" i="3"/>
  <c r="X2355" i="3"/>
  <c r="Y2355" i="3"/>
  <c r="Z2355" i="3"/>
  <c r="AA2355" i="3"/>
  <c r="AB2355" i="3"/>
  <c r="AC2355" i="3"/>
  <c r="AD2355" i="3"/>
  <c r="AE2355" i="3"/>
  <c r="AF2355" i="3"/>
  <c r="AG2355" i="3"/>
  <c r="AH2355" i="3"/>
  <c r="AI2355" i="3"/>
  <c r="AJ2355" i="3"/>
  <c r="AK2355" i="3"/>
  <c r="AT2355" i="3"/>
  <c r="AU2355" i="3"/>
  <c r="AV2355" i="3"/>
  <c r="AW2355" i="3"/>
  <c r="AX2355" i="3"/>
  <c r="U2356" i="3"/>
  <c r="V2356" i="3"/>
  <c r="W2356" i="3"/>
  <c r="X2356" i="3"/>
  <c r="Y2356" i="3"/>
  <c r="Z2356" i="3"/>
  <c r="AA2356" i="3"/>
  <c r="AB2356" i="3"/>
  <c r="AC2356" i="3"/>
  <c r="AD2356" i="3"/>
  <c r="AE2356" i="3"/>
  <c r="AF2356" i="3"/>
  <c r="AG2356" i="3"/>
  <c r="AH2356" i="3"/>
  <c r="AI2356" i="3"/>
  <c r="AJ2356" i="3"/>
  <c r="AK2356" i="3"/>
  <c r="AT2356" i="3"/>
  <c r="AU2356" i="3"/>
  <c r="AV2356" i="3"/>
  <c r="AW2356" i="3"/>
  <c r="AX2356" i="3"/>
  <c r="U2357" i="3"/>
  <c r="V2357" i="3"/>
  <c r="W2357" i="3"/>
  <c r="X2357" i="3"/>
  <c r="Y2357" i="3"/>
  <c r="Z2357" i="3"/>
  <c r="AA2357" i="3"/>
  <c r="AB2357" i="3"/>
  <c r="AC2357" i="3"/>
  <c r="AD2357" i="3"/>
  <c r="AE2357" i="3"/>
  <c r="AF2357" i="3"/>
  <c r="AG2357" i="3"/>
  <c r="AH2357" i="3"/>
  <c r="AI2357" i="3"/>
  <c r="AJ2357" i="3"/>
  <c r="AK2357" i="3"/>
  <c r="AT2357" i="3"/>
  <c r="AU2357" i="3"/>
  <c r="AV2357" i="3"/>
  <c r="AW2357" i="3"/>
  <c r="AX2357" i="3"/>
  <c r="U2358" i="3"/>
  <c r="V2358" i="3"/>
  <c r="W2358" i="3"/>
  <c r="X2358" i="3"/>
  <c r="Y2358" i="3"/>
  <c r="Z2358" i="3"/>
  <c r="AA2358" i="3"/>
  <c r="AB2358" i="3"/>
  <c r="AC2358" i="3"/>
  <c r="AD2358" i="3"/>
  <c r="AE2358" i="3"/>
  <c r="AF2358" i="3"/>
  <c r="AG2358" i="3"/>
  <c r="AH2358" i="3"/>
  <c r="AI2358" i="3"/>
  <c r="AJ2358" i="3"/>
  <c r="AK2358" i="3"/>
  <c r="AT2358" i="3"/>
  <c r="AU2358" i="3"/>
  <c r="AV2358" i="3"/>
  <c r="AW2358" i="3"/>
  <c r="AX2358" i="3"/>
  <c r="U2359" i="3"/>
  <c r="V2359" i="3"/>
  <c r="W2359" i="3"/>
  <c r="X2359" i="3"/>
  <c r="Y2359" i="3"/>
  <c r="Z2359" i="3"/>
  <c r="AA2359" i="3"/>
  <c r="AB2359" i="3"/>
  <c r="AC2359" i="3"/>
  <c r="AD2359" i="3"/>
  <c r="AE2359" i="3"/>
  <c r="AF2359" i="3"/>
  <c r="AG2359" i="3"/>
  <c r="AH2359" i="3"/>
  <c r="AI2359" i="3"/>
  <c r="AJ2359" i="3"/>
  <c r="AK2359" i="3"/>
  <c r="AT2359" i="3"/>
  <c r="AU2359" i="3"/>
  <c r="AV2359" i="3"/>
  <c r="AW2359" i="3"/>
  <c r="AX2359" i="3"/>
  <c r="U2360" i="3"/>
  <c r="V2360" i="3"/>
  <c r="W2360" i="3"/>
  <c r="X2360" i="3"/>
  <c r="Y2360" i="3"/>
  <c r="Z2360" i="3"/>
  <c r="AA2360" i="3"/>
  <c r="AB2360" i="3"/>
  <c r="AC2360" i="3"/>
  <c r="AD2360" i="3"/>
  <c r="AE2360" i="3"/>
  <c r="AF2360" i="3"/>
  <c r="AG2360" i="3"/>
  <c r="AH2360" i="3"/>
  <c r="AI2360" i="3"/>
  <c r="AJ2360" i="3"/>
  <c r="AK2360" i="3"/>
  <c r="AT2360" i="3"/>
  <c r="AU2360" i="3"/>
  <c r="AV2360" i="3"/>
  <c r="AW2360" i="3"/>
  <c r="AX2360" i="3"/>
  <c r="U2361" i="3"/>
  <c r="V2361" i="3"/>
  <c r="W2361" i="3"/>
  <c r="X2361" i="3"/>
  <c r="Y2361" i="3"/>
  <c r="Z2361" i="3"/>
  <c r="AA2361" i="3"/>
  <c r="AB2361" i="3"/>
  <c r="AC2361" i="3"/>
  <c r="AD2361" i="3"/>
  <c r="AE2361" i="3"/>
  <c r="AF2361" i="3"/>
  <c r="AG2361" i="3"/>
  <c r="AH2361" i="3"/>
  <c r="AI2361" i="3"/>
  <c r="AJ2361" i="3"/>
  <c r="AK2361" i="3"/>
  <c r="AT2361" i="3"/>
  <c r="AU2361" i="3"/>
  <c r="AV2361" i="3"/>
  <c r="AW2361" i="3"/>
  <c r="AX2361" i="3"/>
  <c r="U2362" i="3"/>
  <c r="V2362" i="3"/>
  <c r="W2362" i="3"/>
  <c r="X2362" i="3"/>
  <c r="Y2362" i="3"/>
  <c r="Z2362" i="3"/>
  <c r="AA2362" i="3"/>
  <c r="AB2362" i="3"/>
  <c r="AC2362" i="3"/>
  <c r="AD2362" i="3"/>
  <c r="AE2362" i="3"/>
  <c r="AF2362" i="3"/>
  <c r="AG2362" i="3"/>
  <c r="AH2362" i="3"/>
  <c r="AI2362" i="3"/>
  <c r="AJ2362" i="3"/>
  <c r="AK2362" i="3"/>
  <c r="AT2362" i="3"/>
  <c r="AU2362" i="3"/>
  <c r="AV2362" i="3"/>
  <c r="AW2362" i="3"/>
  <c r="AX2362" i="3"/>
  <c r="U2363" i="3"/>
  <c r="V2363" i="3"/>
  <c r="W2363" i="3"/>
  <c r="X2363" i="3"/>
  <c r="Y2363" i="3"/>
  <c r="Z2363" i="3"/>
  <c r="AA2363" i="3"/>
  <c r="AB2363" i="3"/>
  <c r="AC2363" i="3"/>
  <c r="AD2363" i="3"/>
  <c r="AE2363" i="3"/>
  <c r="AF2363" i="3"/>
  <c r="AG2363" i="3"/>
  <c r="AH2363" i="3"/>
  <c r="AI2363" i="3"/>
  <c r="AJ2363" i="3"/>
  <c r="AK2363" i="3"/>
  <c r="AT2363" i="3"/>
  <c r="AU2363" i="3"/>
  <c r="AV2363" i="3"/>
  <c r="AW2363" i="3"/>
  <c r="AX2363" i="3"/>
  <c r="U2364" i="3"/>
  <c r="V2364" i="3"/>
  <c r="W2364" i="3"/>
  <c r="X2364" i="3"/>
  <c r="Y2364" i="3"/>
  <c r="Z2364" i="3"/>
  <c r="AA2364" i="3"/>
  <c r="AB2364" i="3"/>
  <c r="AC2364" i="3"/>
  <c r="AD2364" i="3"/>
  <c r="AE2364" i="3"/>
  <c r="AF2364" i="3"/>
  <c r="AG2364" i="3"/>
  <c r="AH2364" i="3"/>
  <c r="AI2364" i="3"/>
  <c r="AJ2364" i="3"/>
  <c r="AK2364" i="3"/>
  <c r="AT2364" i="3"/>
  <c r="AU2364" i="3"/>
  <c r="AV2364" i="3"/>
  <c r="AW2364" i="3"/>
  <c r="AX2364" i="3"/>
  <c r="U2365" i="3"/>
  <c r="V2365" i="3"/>
  <c r="W2365" i="3"/>
  <c r="X2365" i="3"/>
  <c r="Y2365" i="3"/>
  <c r="Z2365" i="3"/>
  <c r="AA2365" i="3"/>
  <c r="AB2365" i="3"/>
  <c r="AC2365" i="3"/>
  <c r="AD2365" i="3"/>
  <c r="AE2365" i="3"/>
  <c r="AF2365" i="3"/>
  <c r="AG2365" i="3"/>
  <c r="AH2365" i="3"/>
  <c r="AI2365" i="3"/>
  <c r="AJ2365" i="3"/>
  <c r="AK2365" i="3"/>
  <c r="AT2365" i="3"/>
  <c r="AU2365" i="3"/>
  <c r="AV2365" i="3"/>
  <c r="AW2365" i="3"/>
  <c r="AX2365" i="3"/>
  <c r="U2366" i="3"/>
  <c r="V2366" i="3"/>
  <c r="W2366" i="3"/>
  <c r="X2366" i="3"/>
  <c r="Y2366" i="3"/>
  <c r="Z2366" i="3"/>
  <c r="AA2366" i="3"/>
  <c r="AB2366" i="3"/>
  <c r="AC2366" i="3"/>
  <c r="AD2366" i="3"/>
  <c r="AE2366" i="3"/>
  <c r="AF2366" i="3"/>
  <c r="AG2366" i="3"/>
  <c r="AH2366" i="3"/>
  <c r="AI2366" i="3"/>
  <c r="AJ2366" i="3"/>
  <c r="AK2366" i="3"/>
  <c r="AT2366" i="3"/>
  <c r="AU2366" i="3"/>
  <c r="AV2366" i="3"/>
  <c r="AW2366" i="3"/>
  <c r="AX2366" i="3"/>
  <c r="U2367" i="3"/>
  <c r="V2367" i="3"/>
  <c r="W2367" i="3"/>
  <c r="X2367" i="3"/>
  <c r="Y2367" i="3"/>
  <c r="Z2367" i="3"/>
  <c r="AA2367" i="3"/>
  <c r="AB2367" i="3"/>
  <c r="AC2367" i="3"/>
  <c r="AD2367" i="3"/>
  <c r="AE2367" i="3"/>
  <c r="AF2367" i="3"/>
  <c r="AG2367" i="3"/>
  <c r="AH2367" i="3"/>
  <c r="AI2367" i="3"/>
  <c r="AJ2367" i="3"/>
  <c r="AK2367" i="3"/>
  <c r="AT2367" i="3"/>
  <c r="AU2367" i="3"/>
  <c r="AV2367" i="3"/>
  <c r="AW2367" i="3"/>
  <c r="AX2367" i="3"/>
  <c r="U2368" i="3"/>
  <c r="V2368" i="3"/>
  <c r="W2368" i="3"/>
  <c r="X2368" i="3"/>
  <c r="Y2368" i="3"/>
  <c r="Z2368" i="3"/>
  <c r="AA2368" i="3"/>
  <c r="AB2368" i="3"/>
  <c r="AC2368" i="3"/>
  <c r="AD2368" i="3"/>
  <c r="AE2368" i="3"/>
  <c r="AF2368" i="3"/>
  <c r="AG2368" i="3"/>
  <c r="AH2368" i="3"/>
  <c r="AI2368" i="3"/>
  <c r="AJ2368" i="3"/>
  <c r="AK2368" i="3"/>
  <c r="AT2368" i="3"/>
  <c r="AU2368" i="3"/>
  <c r="AV2368" i="3"/>
  <c r="AW2368" i="3"/>
  <c r="AX2368" i="3"/>
  <c r="U2369" i="3"/>
  <c r="V2369" i="3"/>
  <c r="W2369" i="3"/>
  <c r="X2369" i="3"/>
  <c r="Y2369" i="3"/>
  <c r="Z2369" i="3"/>
  <c r="AA2369" i="3"/>
  <c r="AB2369" i="3"/>
  <c r="AC2369" i="3"/>
  <c r="AD2369" i="3"/>
  <c r="AE2369" i="3"/>
  <c r="AF2369" i="3"/>
  <c r="AG2369" i="3"/>
  <c r="AH2369" i="3"/>
  <c r="AI2369" i="3"/>
  <c r="AJ2369" i="3"/>
  <c r="AK2369" i="3"/>
  <c r="AT2369" i="3"/>
  <c r="AU2369" i="3"/>
  <c r="AV2369" i="3"/>
  <c r="AW2369" i="3"/>
  <c r="AX2369" i="3"/>
  <c r="U2370" i="3"/>
  <c r="V2370" i="3"/>
  <c r="W2370" i="3"/>
  <c r="X2370" i="3"/>
  <c r="Y2370" i="3"/>
  <c r="Z2370" i="3"/>
  <c r="AA2370" i="3"/>
  <c r="AB2370" i="3"/>
  <c r="AC2370" i="3"/>
  <c r="AD2370" i="3"/>
  <c r="AE2370" i="3"/>
  <c r="AF2370" i="3"/>
  <c r="AG2370" i="3"/>
  <c r="AH2370" i="3"/>
  <c r="AI2370" i="3"/>
  <c r="AJ2370" i="3"/>
  <c r="AK2370" i="3"/>
  <c r="AT2370" i="3"/>
  <c r="AU2370" i="3"/>
  <c r="AV2370" i="3"/>
  <c r="AW2370" i="3"/>
  <c r="AX2370" i="3"/>
  <c r="U2371" i="3"/>
  <c r="V2371" i="3"/>
  <c r="W2371" i="3"/>
  <c r="X2371" i="3"/>
  <c r="Y2371" i="3"/>
  <c r="Z2371" i="3"/>
  <c r="AA2371" i="3"/>
  <c r="AB2371" i="3"/>
  <c r="AC2371" i="3"/>
  <c r="AD2371" i="3"/>
  <c r="AE2371" i="3"/>
  <c r="AF2371" i="3"/>
  <c r="AG2371" i="3"/>
  <c r="AH2371" i="3"/>
  <c r="AI2371" i="3"/>
  <c r="AJ2371" i="3"/>
  <c r="AK2371" i="3"/>
  <c r="AT2371" i="3"/>
  <c r="AU2371" i="3"/>
  <c r="AV2371" i="3"/>
  <c r="AW2371" i="3"/>
  <c r="AX2371" i="3"/>
  <c r="U2372" i="3"/>
  <c r="V2372" i="3"/>
  <c r="W2372" i="3"/>
  <c r="X2372" i="3"/>
  <c r="Y2372" i="3"/>
  <c r="Z2372" i="3"/>
  <c r="AA2372" i="3"/>
  <c r="AB2372" i="3"/>
  <c r="AC2372" i="3"/>
  <c r="AD2372" i="3"/>
  <c r="AE2372" i="3"/>
  <c r="AF2372" i="3"/>
  <c r="AG2372" i="3"/>
  <c r="AH2372" i="3"/>
  <c r="AI2372" i="3"/>
  <c r="AJ2372" i="3"/>
  <c r="AK2372" i="3"/>
  <c r="AT2372" i="3"/>
  <c r="AU2372" i="3"/>
  <c r="AV2372" i="3"/>
  <c r="AW2372" i="3"/>
  <c r="AX2372" i="3"/>
  <c r="U2373" i="3"/>
  <c r="V2373" i="3"/>
  <c r="W2373" i="3"/>
  <c r="X2373" i="3"/>
  <c r="Y2373" i="3"/>
  <c r="Z2373" i="3"/>
  <c r="AA2373" i="3"/>
  <c r="AB2373" i="3"/>
  <c r="AC2373" i="3"/>
  <c r="AD2373" i="3"/>
  <c r="AE2373" i="3"/>
  <c r="AF2373" i="3"/>
  <c r="AG2373" i="3"/>
  <c r="AH2373" i="3"/>
  <c r="AI2373" i="3"/>
  <c r="AJ2373" i="3"/>
  <c r="AK2373" i="3"/>
  <c r="AT2373" i="3"/>
  <c r="AU2373" i="3"/>
  <c r="AV2373" i="3"/>
  <c r="AW2373" i="3"/>
  <c r="AX2373" i="3"/>
  <c r="U2374" i="3"/>
  <c r="V2374" i="3"/>
  <c r="W2374" i="3"/>
  <c r="X2374" i="3"/>
  <c r="Y2374" i="3"/>
  <c r="Z2374" i="3"/>
  <c r="AA2374" i="3"/>
  <c r="AB2374" i="3"/>
  <c r="AC2374" i="3"/>
  <c r="AD2374" i="3"/>
  <c r="AE2374" i="3"/>
  <c r="AF2374" i="3"/>
  <c r="AG2374" i="3"/>
  <c r="AH2374" i="3"/>
  <c r="AI2374" i="3"/>
  <c r="AJ2374" i="3"/>
  <c r="AK2374" i="3"/>
  <c r="AT2374" i="3"/>
  <c r="AU2374" i="3"/>
  <c r="AV2374" i="3"/>
  <c r="AW2374" i="3"/>
  <c r="AX2374" i="3"/>
  <c r="U2375" i="3"/>
  <c r="V2375" i="3"/>
  <c r="W2375" i="3"/>
  <c r="X2375" i="3"/>
  <c r="Y2375" i="3"/>
  <c r="Z2375" i="3"/>
  <c r="AA2375" i="3"/>
  <c r="AB2375" i="3"/>
  <c r="AC2375" i="3"/>
  <c r="AD2375" i="3"/>
  <c r="AE2375" i="3"/>
  <c r="AF2375" i="3"/>
  <c r="AG2375" i="3"/>
  <c r="AH2375" i="3"/>
  <c r="AI2375" i="3"/>
  <c r="AJ2375" i="3"/>
  <c r="AK2375" i="3"/>
  <c r="AT2375" i="3"/>
  <c r="AU2375" i="3"/>
  <c r="AV2375" i="3"/>
  <c r="AW2375" i="3"/>
  <c r="AX2375" i="3"/>
  <c r="U2376" i="3"/>
  <c r="V2376" i="3"/>
  <c r="W2376" i="3"/>
  <c r="X2376" i="3"/>
  <c r="Y2376" i="3"/>
  <c r="Z2376" i="3"/>
  <c r="AA2376" i="3"/>
  <c r="AB2376" i="3"/>
  <c r="AC2376" i="3"/>
  <c r="AD2376" i="3"/>
  <c r="AE2376" i="3"/>
  <c r="AF2376" i="3"/>
  <c r="AG2376" i="3"/>
  <c r="AH2376" i="3"/>
  <c r="AI2376" i="3"/>
  <c r="AJ2376" i="3"/>
  <c r="AK2376" i="3"/>
  <c r="AT2376" i="3"/>
  <c r="AU2376" i="3"/>
  <c r="AV2376" i="3"/>
  <c r="AW2376" i="3"/>
  <c r="AX2376" i="3"/>
  <c r="U2377" i="3"/>
  <c r="V2377" i="3"/>
  <c r="W2377" i="3"/>
  <c r="X2377" i="3"/>
  <c r="Y2377" i="3"/>
  <c r="Z2377" i="3"/>
  <c r="AA2377" i="3"/>
  <c r="AB2377" i="3"/>
  <c r="AC2377" i="3"/>
  <c r="AD2377" i="3"/>
  <c r="AE2377" i="3"/>
  <c r="AF2377" i="3"/>
  <c r="AG2377" i="3"/>
  <c r="AH2377" i="3"/>
  <c r="AI2377" i="3"/>
  <c r="AJ2377" i="3"/>
  <c r="AK2377" i="3"/>
  <c r="AT2377" i="3"/>
  <c r="AU2377" i="3"/>
  <c r="AV2377" i="3"/>
  <c r="AW2377" i="3"/>
  <c r="AX2377" i="3"/>
  <c r="U2378" i="3"/>
  <c r="V2378" i="3"/>
  <c r="W2378" i="3"/>
  <c r="X2378" i="3"/>
  <c r="Y2378" i="3"/>
  <c r="Z2378" i="3"/>
  <c r="AA2378" i="3"/>
  <c r="AB2378" i="3"/>
  <c r="AC2378" i="3"/>
  <c r="AD2378" i="3"/>
  <c r="AE2378" i="3"/>
  <c r="AF2378" i="3"/>
  <c r="AG2378" i="3"/>
  <c r="AH2378" i="3"/>
  <c r="AI2378" i="3"/>
  <c r="AJ2378" i="3"/>
  <c r="AK2378" i="3"/>
  <c r="AT2378" i="3"/>
  <c r="AU2378" i="3"/>
  <c r="AV2378" i="3"/>
  <c r="AW2378" i="3"/>
  <c r="AX2378" i="3"/>
  <c r="U2379" i="3"/>
  <c r="V2379" i="3"/>
  <c r="W2379" i="3"/>
  <c r="X2379" i="3"/>
  <c r="Y2379" i="3"/>
  <c r="Z2379" i="3"/>
  <c r="AA2379" i="3"/>
  <c r="AB2379" i="3"/>
  <c r="AC2379" i="3"/>
  <c r="AD2379" i="3"/>
  <c r="AE2379" i="3"/>
  <c r="AF2379" i="3"/>
  <c r="AG2379" i="3"/>
  <c r="AH2379" i="3"/>
  <c r="AI2379" i="3"/>
  <c r="AJ2379" i="3"/>
  <c r="AK2379" i="3"/>
  <c r="AT2379" i="3"/>
  <c r="AU2379" i="3"/>
  <c r="AV2379" i="3"/>
  <c r="AW2379" i="3"/>
  <c r="AX2379" i="3"/>
  <c r="U2380" i="3"/>
  <c r="V2380" i="3"/>
  <c r="W2380" i="3"/>
  <c r="X2380" i="3"/>
  <c r="Y2380" i="3"/>
  <c r="Z2380" i="3"/>
  <c r="AA2380" i="3"/>
  <c r="AB2380" i="3"/>
  <c r="AC2380" i="3"/>
  <c r="AD2380" i="3"/>
  <c r="AE2380" i="3"/>
  <c r="AF2380" i="3"/>
  <c r="AG2380" i="3"/>
  <c r="AH2380" i="3"/>
  <c r="AI2380" i="3"/>
  <c r="AJ2380" i="3"/>
  <c r="AK2380" i="3"/>
  <c r="AT2380" i="3"/>
  <c r="AU2380" i="3"/>
  <c r="AV2380" i="3"/>
  <c r="AW2380" i="3"/>
  <c r="AX2380" i="3"/>
  <c r="U2381" i="3"/>
  <c r="V2381" i="3"/>
  <c r="W2381" i="3"/>
  <c r="X2381" i="3"/>
  <c r="Y2381" i="3"/>
  <c r="Z2381" i="3"/>
  <c r="AA2381" i="3"/>
  <c r="AB2381" i="3"/>
  <c r="AC2381" i="3"/>
  <c r="AD2381" i="3"/>
  <c r="AE2381" i="3"/>
  <c r="AF2381" i="3"/>
  <c r="AG2381" i="3"/>
  <c r="AH2381" i="3"/>
  <c r="AI2381" i="3"/>
  <c r="AJ2381" i="3"/>
  <c r="AK2381" i="3"/>
  <c r="AT2381" i="3"/>
  <c r="AU2381" i="3"/>
  <c r="AV2381" i="3"/>
  <c r="AW2381" i="3"/>
  <c r="AX2381" i="3"/>
  <c r="U2382" i="3"/>
  <c r="V2382" i="3"/>
  <c r="W2382" i="3"/>
  <c r="X2382" i="3"/>
  <c r="Y2382" i="3"/>
  <c r="Z2382" i="3"/>
  <c r="AA2382" i="3"/>
  <c r="AB2382" i="3"/>
  <c r="AC2382" i="3"/>
  <c r="AD2382" i="3"/>
  <c r="AE2382" i="3"/>
  <c r="AF2382" i="3"/>
  <c r="AG2382" i="3"/>
  <c r="AH2382" i="3"/>
  <c r="AI2382" i="3"/>
  <c r="AJ2382" i="3"/>
  <c r="AK2382" i="3"/>
  <c r="AT2382" i="3"/>
  <c r="AU2382" i="3"/>
  <c r="AV2382" i="3"/>
  <c r="AW2382" i="3"/>
  <c r="AX2382" i="3"/>
  <c r="U2383" i="3"/>
  <c r="V2383" i="3"/>
  <c r="W2383" i="3"/>
  <c r="X2383" i="3"/>
  <c r="Y2383" i="3"/>
  <c r="Z2383" i="3"/>
  <c r="AA2383" i="3"/>
  <c r="AB2383" i="3"/>
  <c r="AC2383" i="3"/>
  <c r="AD2383" i="3"/>
  <c r="AE2383" i="3"/>
  <c r="AF2383" i="3"/>
  <c r="AG2383" i="3"/>
  <c r="AH2383" i="3"/>
  <c r="AI2383" i="3"/>
  <c r="AJ2383" i="3"/>
  <c r="AK2383" i="3"/>
  <c r="AT2383" i="3"/>
  <c r="AU2383" i="3"/>
  <c r="AV2383" i="3"/>
  <c r="AW2383" i="3"/>
  <c r="AX2383" i="3"/>
  <c r="U2384" i="3"/>
  <c r="V2384" i="3"/>
  <c r="W2384" i="3"/>
  <c r="X2384" i="3"/>
  <c r="Y2384" i="3"/>
  <c r="Z2384" i="3"/>
  <c r="AA2384" i="3"/>
  <c r="AB2384" i="3"/>
  <c r="AC2384" i="3"/>
  <c r="AD2384" i="3"/>
  <c r="AE2384" i="3"/>
  <c r="AF2384" i="3"/>
  <c r="AG2384" i="3"/>
  <c r="AH2384" i="3"/>
  <c r="AI2384" i="3"/>
  <c r="AJ2384" i="3"/>
  <c r="AK2384" i="3"/>
  <c r="AT2384" i="3"/>
  <c r="AU2384" i="3"/>
  <c r="AV2384" i="3"/>
  <c r="AW2384" i="3"/>
  <c r="AX2384" i="3"/>
  <c r="U2385" i="3"/>
  <c r="V2385" i="3"/>
  <c r="W2385" i="3"/>
  <c r="X2385" i="3"/>
  <c r="Y2385" i="3"/>
  <c r="Z2385" i="3"/>
  <c r="AA2385" i="3"/>
  <c r="AB2385" i="3"/>
  <c r="AC2385" i="3"/>
  <c r="AD2385" i="3"/>
  <c r="AE2385" i="3"/>
  <c r="AF2385" i="3"/>
  <c r="AG2385" i="3"/>
  <c r="AH2385" i="3"/>
  <c r="AI2385" i="3"/>
  <c r="AJ2385" i="3"/>
  <c r="AK2385" i="3"/>
  <c r="AT2385" i="3"/>
  <c r="AU2385" i="3"/>
  <c r="AV2385" i="3"/>
  <c r="AW2385" i="3"/>
  <c r="AX2385" i="3"/>
  <c r="U2386" i="3"/>
  <c r="V2386" i="3"/>
  <c r="W2386" i="3"/>
  <c r="X2386" i="3"/>
  <c r="Y2386" i="3"/>
  <c r="Z2386" i="3"/>
  <c r="AA2386" i="3"/>
  <c r="AB2386" i="3"/>
  <c r="AC2386" i="3"/>
  <c r="AD2386" i="3"/>
  <c r="AE2386" i="3"/>
  <c r="AF2386" i="3"/>
  <c r="AG2386" i="3"/>
  <c r="AH2386" i="3"/>
  <c r="AI2386" i="3"/>
  <c r="AJ2386" i="3"/>
  <c r="AK2386" i="3"/>
  <c r="AT2386" i="3"/>
  <c r="AU2386" i="3"/>
  <c r="AV2386" i="3"/>
  <c r="AW2386" i="3"/>
  <c r="AX2386" i="3"/>
  <c r="U2387" i="3"/>
  <c r="V2387" i="3"/>
  <c r="W2387" i="3"/>
  <c r="X2387" i="3"/>
  <c r="Y2387" i="3"/>
  <c r="Z2387" i="3"/>
  <c r="AA2387" i="3"/>
  <c r="AB2387" i="3"/>
  <c r="AC2387" i="3"/>
  <c r="AD2387" i="3"/>
  <c r="AE2387" i="3"/>
  <c r="AF2387" i="3"/>
  <c r="AG2387" i="3"/>
  <c r="AH2387" i="3"/>
  <c r="AI2387" i="3"/>
  <c r="AJ2387" i="3"/>
  <c r="AK2387" i="3"/>
  <c r="AT2387" i="3"/>
  <c r="AU2387" i="3"/>
  <c r="AV2387" i="3"/>
  <c r="AW2387" i="3"/>
  <c r="AX2387" i="3"/>
  <c r="U2388" i="3"/>
  <c r="V2388" i="3"/>
  <c r="W2388" i="3"/>
  <c r="X2388" i="3"/>
  <c r="Y2388" i="3"/>
  <c r="Z2388" i="3"/>
  <c r="AA2388" i="3"/>
  <c r="AB2388" i="3"/>
  <c r="AC2388" i="3"/>
  <c r="AD2388" i="3"/>
  <c r="AE2388" i="3"/>
  <c r="AF2388" i="3"/>
  <c r="AG2388" i="3"/>
  <c r="AH2388" i="3"/>
  <c r="AI2388" i="3"/>
  <c r="AJ2388" i="3"/>
  <c r="AK2388" i="3"/>
  <c r="AT2388" i="3"/>
  <c r="AU2388" i="3"/>
  <c r="AV2388" i="3"/>
  <c r="AW2388" i="3"/>
  <c r="AX2388" i="3"/>
  <c r="U2389" i="3"/>
  <c r="V2389" i="3"/>
  <c r="W2389" i="3"/>
  <c r="X2389" i="3"/>
  <c r="Y2389" i="3"/>
  <c r="Z2389" i="3"/>
  <c r="AA2389" i="3"/>
  <c r="AB2389" i="3"/>
  <c r="AC2389" i="3"/>
  <c r="AD2389" i="3"/>
  <c r="AE2389" i="3"/>
  <c r="AF2389" i="3"/>
  <c r="AG2389" i="3"/>
  <c r="AH2389" i="3"/>
  <c r="AI2389" i="3"/>
  <c r="AJ2389" i="3"/>
  <c r="AK2389" i="3"/>
  <c r="AT2389" i="3"/>
  <c r="AU2389" i="3"/>
  <c r="AV2389" i="3"/>
  <c r="AW2389" i="3"/>
  <c r="AX2389" i="3"/>
  <c r="U2390" i="3"/>
  <c r="V2390" i="3"/>
  <c r="W2390" i="3"/>
  <c r="X2390" i="3"/>
  <c r="Y2390" i="3"/>
  <c r="Z2390" i="3"/>
  <c r="AA2390" i="3"/>
  <c r="AB2390" i="3"/>
  <c r="AC2390" i="3"/>
  <c r="AD2390" i="3"/>
  <c r="AE2390" i="3"/>
  <c r="AF2390" i="3"/>
  <c r="AG2390" i="3"/>
  <c r="AH2390" i="3"/>
  <c r="AI2390" i="3"/>
  <c r="AJ2390" i="3"/>
  <c r="AK2390" i="3"/>
  <c r="AT2390" i="3"/>
  <c r="AU2390" i="3"/>
  <c r="AV2390" i="3"/>
  <c r="AW2390" i="3"/>
  <c r="AX2390" i="3"/>
  <c r="U2391" i="3"/>
  <c r="V2391" i="3"/>
  <c r="W2391" i="3"/>
  <c r="X2391" i="3"/>
  <c r="Y2391" i="3"/>
  <c r="Z2391" i="3"/>
  <c r="AA2391" i="3"/>
  <c r="AB2391" i="3"/>
  <c r="AC2391" i="3"/>
  <c r="AD2391" i="3"/>
  <c r="AE2391" i="3"/>
  <c r="AF2391" i="3"/>
  <c r="AG2391" i="3"/>
  <c r="AH2391" i="3"/>
  <c r="AI2391" i="3"/>
  <c r="AJ2391" i="3"/>
  <c r="AK2391" i="3"/>
  <c r="AT2391" i="3"/>
  <c r="AU2391" i="3"/>
  <c r="AV2391" i="3"/>
  <c r="AW2391" i="3"/>
  <c r="AX2391" i="3"/>
  <c r="U2392" i="3"/>
  <c r="V2392" i="3"/>
  <c r="W2392" i="3"/>
  <c r="X2392" i="3"/>
  <c r="Y2392" i="3"/>
  <c r="Z2392" i="3"/>
  <c r="AA2392" i="3"/>
  <c r="AB2392" i="3"/>
  <c r="AC2392" i="3"/>
  <c r="AD2392" i="3"/>
  <c r="AE2392" i="3"/>
  <c r="AF2392" i="3"/>
  <c r="AG2392" i="3"/>
  <c r="AH2392" i="3"/>
  <c r="AI2392" i="3"/>
  <c r="AJ2392" i="3"/>
  <c r="AK2392" i="3"/>
  <c r="AT2392" i="3"/>
  <c r="AU2392" i="3"/>
  <c r="AV2392" i="3"/>
  <c r="AW2392" i="3"/>
  <c r="AX2392" i="3"/>
  <c r="U2393" i="3"/>
  <c r="V2393" i="3"/>
  <c r="W2393" i="3"/>
  <c r="X2393" i="3"/>
  <c r="Y2393" i="3"/>
  <c r="Z2393" i="3"/>
  <c r="AA2393" i="3"/>
  <c r="AB2393" i="3"/>
  <c r="AC2393" i="3"/>
  <c r="AD2393" i="3"/>
  <c r="AE2393" i="3"/>
  <c r="AF2393" i="3"/>
  <c r="AG2393" i="3"/>
  <c r="AH2393" i="3"/>
  <c r="AI2393" i="3"/>
  <c r="AJ2393" i="3"/>
  <c r="AK2393" i="3"/>
  <c r="AT2393" i="3"/>
  <c r="AU2393" i="3"/>
  <c r="AV2393" i="3"/>
  <c r="AW2393" i="3"/>
  <c r="AX2393" i="3"/>
  <c r="U2394" i="3"/>
  <c r="V2394" i="3"/>
  <c r="W2394" i="3"/>
  <c r="X2394" i="3"/>
  <c r="Y2394" i="3"/>
  <c r="Z2394" i="3"/>
  <c r="AA2394" i="3"/>
  <c r="AB2394" i="3"/>
  <c r="AC2394" i="3"/>
  <c r="AD2394" i="3"/>
  <c r="AE2394" i="3"/>
  <c r="AF2394" i="3"/>
  <c r="AG2394" i="3"/>
  <c r="AH2394" i="3"/>
  <c r="AI2394" i="3"/>
  <c r="AJ2394" i="3"/>
  <c r="AK2394" i="3"/>
  <c r="AT2394" i="3"/>
  <c r="AU2394" i="3"/>
  <c r="AV2394" i="3"/>
  <c r="AW2394" i="3"/>
  <c r="AX2394" i="3"/>
  <c r="U2395" i="3"/>
  <c r="V2395" i="3"/>
  <c r="W2395" i="3"/>
  <c r="X2395" i="3"/>
  <c r="Y2395" i="3"/>
  <c r="Z2395" i="3"/>
  <c r="AA2395" i="3"/>
  <c r="AB2395" i="3"/>
  <c r="AC2395" i="3"/>
  <c r="AD2395" i="3"/>
  <c r="AE2395" i="3"/>
  <c r="AF2395" i="3"/>
  <c r="AG2395" i="3"/>
  <c r="AH2395" i="3"/>
  <c r="AI2395" i="3"/>
  <c r="AJ2395" i="3"/>
  <c r="AK2395" i="3"/>
  <c r="AT2395" i="3"/>
  <c r="AU2395" i="3"/>
  <c r="AV2395" i="3"/>
  <c r="AW2395" i="3"/>
  <c r="AX2395" i="3"/>
  <c r="U2396" i="3"/>
  <c r="V2396" i="3"/>
  <c r="W2396" i="3"/>
  <c r="X2396" i="3"/>
  <c r="Y2396" i="3"/>
  <c r="Z2396" i="3"/>
  <c r="AA2396" i="3"/>
  <c r="AB2396" i="3"/>
  <c r="AC2396" i="3"/>
  <c r="AD2396" i="3"/>
  <c r="AE2396" i="3"/>
  <c r="AF2396" i="3"/>
  <c r="AG2396" i="3"/>
  <c r="AH2396" i="3"/>
  <c r="AI2396" i="3"/>
  <c r="AJ2396" i="3"/>
  <c r="AK2396" i="3"/>
  <c r="AT2396" i="3"/>
  <c r="AU2396" i="3"/>
  <c r="AV2396" i="3"/>
  <c r="AW2396" i="3"/>
  <c r="AX2396" i="3"/>
  <c r="U2397" i="3"/>
  <c r="V2397" i="3"/>
  <c r="W2397" i="3"/>
  <c r="X2397" i="3"/>
  <c r="Y2397" i="3"/>
  <c r="Z2397" i="3"/>
  <c r="AA2397" i="3"/>
  <c r="AB2397" i="3"/>
  <c r="AC2397" i="3"/>
  <c r="AD2397" i="3"/>
  <c r="AE2397" i="3"/>
  <c r="AF2397" i="3"/>
  <c r="AG2397" i="3"/>
  <c r="AH2397" i="3"/>
  <c r="AI2397" i="3"/>
  <c r="AJ2397" i="3"/>
  <c r="AK2397" i="3"/>
  <c r="AT2397" i="3"/>
  <c r="AU2397" i="3"/>
  <c r="AV2397" i="3"/>
  <c r="AW2397" i="3"/>
  <c r="AX2397" i="3"/>
  <c r="U2398" i="3"/>
  <c r="V2398" i="3"/>
  <c r="W2398" i="3"/>
  <c r="X2398" i="3"/>
  <c r="Y2398" i="3"/>
  <c r="Z2398" i="3"/>
  <c r="AA2398" i="3"/>
  <c r="AB2398" i="3"/>
  <c r="AC2398" i="3"/>
  <c r="AD2398" i="3"/>
  <c r="AE2398" i="3"/>
  <c r="AF2398" i="3"/>
  <c r="AG2398" i="3"/>
  <c r="AH2398" i="3"/>
  <c r="AI2398" i="3"/>
  <c r="AJ2398" i="3"/>
  <c r="AK2398" i="3"/>
  <c r="AT2398" i="3"/>
  <c r="AU2398" i="3"/>
  <c r="AV2398" i="3"/>
  <c r="AW2398" i="3"/>
  <c r="AX2398" i="3"/>
  <c r="U2399" i="3"/>
  <c r="V2399" i="3"/>
  <c r="W2399" i="3"/>
  <c r="X2399" i="3"/>
  <c r="Y2399" i="3"/>
  <c r="Z2399" i="3"/>
  <c r="AA2399" i="3"/>
  <c r="AB2399" i="3"/>
  <c r="AC2399" i="3"/>
  <c r="AD2399" i="3"/>
  <c r="AE2399" i="3"/>
  <c r="AF2399" i="3"/>
  <c r="AG2399" i="3"/>
  <c r="AH2399" i="3"/>
  <c r="AI2399" i="3"/>
  <c r="AJ2399" i="3"/>
  <c r="AK2399" i="3"/>
  <c r="AT2399" i="3"/>
  <c r="AU2399" i="3"/>
  <c r="AV2399" i="3"/>
  <c r="AW2399" i="3"/>
  <c r="AX2399" i="3"/>
  <c r="U2400" i="3"/>
  <c r="V2400" i="3"/>
  <c r="W2400" i="3"/>
  <c r="X2400" i="3"/>
  <c r="Y2400" i="3"/>
  <c r="Z2400" i="3"/>
  <c r="AA2400" i="3"/>
  <c r="AB2400" i="3"/>
  <c r="AC2400" i="3"/>
  <c r="AD2400" i="3"/>
  <c r="AE2400" i="3"/>
  <c r="AF2400" i="3"/>
  <c r="AG2400" i="3"/>
  <c r="AH2400" i="3"/>
  <c r="AI2400" i="3"/>
  <c r="AJ2400" i="3"/>
  <c r="AK2400" i="3"/>
  <c r="AT2400" i="3"/>
  <c r="AU2400" i="3"/>
  <c r="AV2400" i="3"/>
  <c r="AW2400" i="3"/>
  <c r="AX2400" i="3"/>
  <c r="U2401" i="3"/>
  <c r="V2401" i="3"/>
  <c r="W2401" i="3"/>
  <c r="X2401" i="3"/>
  <c r="Y2401" i="3"/>
  <c r="Z2401" i="3"/>
  <c r="AA2401" i="3"/>
  <c r="AB2401" i="3"/>
  <c r="AC2401" i="3"/>
  <c r="AD2401" i="3"/>
  <c r="AE2401" i="3"/>
  <c r="AF2401" i="3"/>
  <c r="AG2401" i="3"/>
  <c r="AH2401" i="3"/>
  <c r="AI2401" i="3"/>
  <c r="AJ2401" i="3"/>
  <c r="AK2401" i="3"/>
  <c r="AT2401" i="3"/>
  <c r="AU2401" i="3"/>
  <c r="AV2401" i="3"/>
  <c r="AW2401" i="3"/>
  <c r="AX2401" i="3"/>
  <c r="U2402" i="3"/>
  <c r="V2402" i="3"/>
  <c r="W2402" i="3"/>
  <c r="X2402" i="3"/>
  <c r="Y2402" i="3"/>
  <c r="Z2402" i="3"/>
  <c r="AA2402" i="3"/>
  <c r="AB2402" i="3"/>
  <c r="AC2402" i="3"/>
  <c r="AD2402" i="3"/>
  <c r="AE2402" i="3"/>
  <c r="AF2402" i="3"/>
  <c r="AG2402" i="3"/>
  <c r="AH2402" i="3"/>
  <c r="AI2402" i="3"/>
  <c r="AJ2402" i="3"/>
  <c r="AK2402" i="3"/>
  <c r="AT2402" i="3"/>
  <c r="AU2402" i="3"/>
  <c r="AV2402" i="3"/>
  <c r="AW2402" i="3"/>
  <c r="AX2402" i="3"/>
  <c r="U2403" i="3"/>
  <c r="V2403" i="3"/>
  <c r="W2403" i="3"/>
  <c r="X2403" i="3"/>
  <c r="Y2403" i="3"/>
  <c r="Z2403" i="3"/>
  <c r="AA2403" i="3"/>
  <c r="AB2403" i="3"/>
  <c r="AC2403" i="3"/>
  <c r="AD2403" i="3"/>
  <c r="AE2403" i="3"/>
  <c r="AF2403" i="3"/>
  <c r="AG2403" i="3"/>
  <c r="AH2403" i="3"/>
  <c r="AI2403" i="3"/>
  <c r="AJ2403" i="3"/>
  <c r="AK2403" i="3"/>
  <c r="AT2403" i="3"/>
  <c r="AU2403" i="3"/>
  <c r="AV2403" i="3"/>
  <c r="AW2403" i="3"/>
  <c r="AX2403" i="3"/>
  <c r="U2404" i="3"/>
  <c r="V2404" i="3"/>
  <c r="W2404" i="3"/>
  <c r="X2404" i="3"/>
  <c r="Y2404" i="3"/>
  <c r="Z2404" i="3"/>
  <c r="AA2404" i="3"/>
  <c r="AB2404" i="3"/>
  <c r="AC2404" i="3"/>
  <c r="AD2404" i="3"/>
  <c r="AE2404" i="3"/>
  <c r="AF2404" i="3"/>
  <c r="AG2404" i="3"/>
  <c r="AH2404" i="3"/>
  <c r="AI2404" i="3"/>
  <c r="AJ2404" i="3"/>
  <c r="AK2404" i="3"/>
  <c r="AT2404" i="3"/>
  <c r="AU2404" i="3"/>
  <c r="AV2404" i="3"/>
  <c r="AW2404" i="3"/>
  <c r="AX2404" i="3"/>
  <c r="U2405" i="3"/>
  <c r="V2405" i="3"/>
  <c r="W2405" i="3"/>
  <c r="X2405" i="3"/>
  <c r="Y2405" i="3"/>
  <c r="Z2405" i="3"/>
  <c r="AA2405" i="3"/>
  <c r="AB2405" i="3"/>
  <c r="AC2405" i="3"/>
  <c r="AD2405" i="3"/>
  <c r="AE2405" i="3"/>
  <c r="AF2405" i="3"/>
  <c r="AG2405" i="3"/>
  <c r="AH2405" i="3"/>
  <c r="AI2405" i="3"/>
  <c r="AJ2405" i="3"/>
  <c r="AK2405" i="3"/>
  <c r="AT2405" i="3"/>
  <c r="AU2405" i="3"/>
  <c r="AV2405" i="3"/>
  <c r="AW2405" i="3"/>
  <c r="AX2405" i="3"/>
  <c r="U2406" i="3"/>
  <c r="V2406" i="3"/>
  <c r="W2406" i="3"/>
  <c r="X2406" i="3"/>
  <c r="Y2406" i="3"/>
  <c r="Z2406" i="3"/>
  <c r="AA2406" i="3"/>
  <c r="AB2406" i="3"/>
  <c r="AC2406" i="3"/>
  <c r="AD2406" i="3"/>
  <c r="AE2406" i="3"/>
  <c r="AF2406" i="3"/>
  <c r="AG2406" i="3"/>
  <c r="AH2406" i="3"/>
  <c r="AI2406" i="3"/>
  <c r="AJ2406" i="3"/>
  <c r="AK2406" i="3"/>
  <c r="AT2406" i="3"/>
  <c r="AU2406" i="3"/>
  <c r="AV2406" i="3"/>
  <c r="AW2406" i="3"/>
  <c r="AX2406" i="3"/>
  <c r="U2407" i="3"/>
  <c r="V2407" i="3"/>
  <c r="W2407" i="3"/>
  <c r="X2407" i="3"/>
  <c r="Y2407" i="3"/>
  <c r="Z2407" i="3"/>
  <c r="AA2407" i="3"/>
  <c r="AB2407" i="3"/>
  <c r="AC2407" i="3"/>
  <c r="AD2407" i="3"/>
  <c r="AE2407" i="3"/>
  <c r="AF2407" i="3"/>
  <c r="AG2407" i="3"/>
  <c r="AH2407" i="3"/>
  <c r="AI2407" i="3"/>
  <c r="AJ2407" i="3"/>
  <c r="AK2407" i="3"/>
  <c r="AT2407" i="3"/>
  <c r="AU2407" i="3"/>
  <c r="AV2407" i="3"/>
  <c r="AW2407" i="3"/>
  <c r="AX2407" i="3"/>
  <c r="U2408" i="3"/>
  <c r="V2408" i="3"/>
  <c r="W2408" i="3"/>
  <c r="X2408" i="3"/>
  <c r="Y2408" i="3"/>
  <c r="Z2408" i="3"/>
  <c r="AA2408" i="3"/>
  <c r="AB2408" i="3"/>
  <c r="AC2408" i="3"/>
  <c r="AD2408" i="3"/>
  <c r="AE2408" i="3"/>
  <c r="AF2408" i="3"/>
  <c r="AG2408" i="3"/>
  <c r="AH2408" i="3"/>
  <c r="AI2408" i="3"/>
  <c r="AJ2408" i="3"/>
  <c r="AK2408" i="3"/>
  <c r="AT2408" i="3"/>
  <c r="AU2408" i="3"/>
  <c r="AV2408" i="3"/>
  <c r="AW2408" i="3"/>
  <c r="AX2408" i="3"/>
  <c r="U2409" i="3"/>
  <c r="V2409" i="3"/>
  <c r="W2409" i="3"/>
  <c r="X2409" i="3"/>
  <c r="Y2409" i="3"/>
  <c r="Z2409" i="3"/>
  <c r="AA2409" i="3"/>
  <c r="AB2409" i="3"/>
  <c r="AC2409" i="3"/>
  <c r="AD2409" i="3"/>
  <c r="AE2409" i="3"/>
  <c r="AF2409" i="3"/>
  <c r="AG2409" i="3"/>
  <c r="AH2409" i="3"/>
  <c r="AI2409" i="3"/>
  <c r="AJ2409" i="3"/>
  <c r="AK2409" i="3"/>
  <c r="AT2409" i="3"/>
  <c r="AU2409" i="3"/>
  <c r="AV2409" i="3"/>
  <c r="AW2409" i="3"/>
  <c r="AX2409" i="3"/>
  <c r="U2410" i="3"/>
  <c r="V2410" i="3"/>
  <c r="W2410" i="3"/>
  <c r="X2410" i="3"/>
  <c r="Y2410" i="3"/>
  <c r="Z2410" i="3"/>
  <c r="AA2410" i="3"/>
  <c r="AB2410" i="3"/>
  <c r="AC2410" i="3"/>
  <c r="AD2410" i="3"/>
  <c r="AE2410" i="3"/>
  <c r="AF2410" i="3"/>
  <c r="AG2410" i="3"/>
  <c r="AH2410" i="3"/>
  <c r="AI2410" i="3"/>
  <c r="AJ2410" i="3"/>
  <c r="AK2410" i="3"/>
  <c r="AT2410" i="3"/>
  <c r="AU2410" i="3"/>
  <c r="AV2410" i="3"/>
  <c r="AW2410" i="3"/>
  <c r="AX2410" i="3"/>
  <c r="U2411" i="3"/>
  <c r="V2411" i="3"/>
  <c r="W2411" i="3"/>
  <c r="X2411" i="3"/>
  <c r="Y2411" i="3"/>
  <c r="Z2411" i="3"/>
  <c r="AA2411" i="3"/>
  <c r="AB2411" i="3"/>
  <c r="AC2411" i="3"/>
  <c r="AD2411" i="3"/>
  <c r="AE2411" i="3"/>
  <c r="AF2411" i="3"/>
  <c r="AG2411" i="3"/>
  <c r="AH2411" i="3"/>
  <c r="AI2411" i="3"/>
  <c r="AJ2411" i="3"/>
  <c r="AK2411" i="3"/>
  <c r="AT2411" i="3"/>
  <c r="AU2411" i="3"/>
  <c r="AV2411" i="3"/>
  <c r="AW2411" i="3"/>
  <c r="AX2411" i="3"/>
  <c r="U2412" i="3"/>
  <c r="V2412" i="3"/>
  <c r="W2412" i="3"/>
  <c r="X2412" i="3"/>
  <c r="Y2412" i="3"/>
  <c r="Z2412" i="3"/>
  <c r="AA2412" i="3"/>
  <c r="AB2412" i="3"/>
  <c r="AC2412" i="3"/>
  <c r="AD2412" i="3"/>
  <c r="AE2412" i="3"/>
  <c r="AF2412" i="3"/>
  <c r="AG2412" i="3"/>
  <c r="AH2412" i="3"/>
  <c r="AI2412" i="3"/>
  <c r="AJ2412" i="3"/>
  <c r="AK2412" i="3"/>
  <c r="AT2412" i="3"/>
  <c r="AU2412" i="3"/>
  <c r="AV2412" i="3"/>
  <c r="AW2412" i="3"/>
  <c r="AX2412" i="3"/>
  <c r="U2413" i="3"/>
  <c r="V2413" i="3"/>
  <c r="W2413" i="3"/>
  <c r="X2413" i="3"/>
  <c r="Y2413" i="3"/>
  <c r="Z2413" i="3"/>
  <c r="AA2413" i="3"/>
  <c r="AB2413" i="3"/>
  <c r="AC2413" i="3"/>
  <c r="AD2413" i="3"/>
  <c r="AE2413" i="3"/>
  <c r="AF2413" i="3"/>
  <c r="AG2413" i="3"/>
  <c r="AH2413" i="3"/>
  <c r="AI2413" i="3"/>
  <c r="AJ2413" i="3"/>
  <c r="AK2413" i="3"/>
  <c r="AT2413" i="3"/>
  <c r="AU2413" i="3"/>
  <c r="AV2413" i="3"/>
  <c r="AW2413" i="3"/>
  <c r="AX2413" i="3"/>
  <c r="U2414" i="3"/>
  <c r="V2414" i="3"/>
  <c r="W2414" i="3"/>
  <c r="X2414" i="3"/>
  <c r="Y2414" i="3"/>
  <c r="Z2414" i="3"/>
  <c r="AA2414" i="3"/>
  <c r="AB2414" i="3"/>
  <c r="AC2414" i="3"/>
  <c r="AD2414" i="3"/>
  <c r="AE2414" i="3"/>
  <c r="AF2414" i="3"/>
  <c r="AG2414" i="3"/>
  <c r="AH2414" i="3"/>
  <c r="AI2414" i="3"/>
  <c r="AJ2414" i="3"/>
  <c r="AK2414" i="3"/>
  <c r="AT2414" i="3"/>
  <c r="AU2414" i="3"/>
  <c r="AV2414" i="3"/>
  <c r="AW2414" i="3"/>
  <c r="AX2414" i="3"/>
  <c r="U2415" i="3"/>
  <c r="V2415" i="3"/>
  <c r="W2415" i="3"/>
  <c r="X2415" i="3"/>
  <c r="Y2415" i="3"/>
  <c r="Z2415" i="3"/>
  <c r="AA2415" i="3"/>
  <c r="AB2415" i="3"/>
  <c r="AC2415" i="3"/>
  <c r="AD2415" i="3"/>
  <c r="AE2415" i="3"/>
  <c r="AF2415" i="3"/>
  <c r="AG2415" i="3"/>
  <c r="AH2415" i="3"/>
  <c r="AI2415" i="3"/>
  <c r="AJ2415" i="3"/>
  <c r="AK2415" i="3"/>
  <c r="AT2415" i="3"/>
  <c r="AU2415" i="3"/>
  <c r="AV2415" i="3"/>
  <c r="AW2415" i="3"/>
  <c r="AX2415" i="3"/>
  <c r="U2416" i="3"/>
  <c r="V2416" i="3"/>
  <c r="W2416" i="3"/>
  <c r="X2416" i="3"/>
  <c r="Y2416" i="3"/>
  <c r="Z2416" i="3"/>
  <c r="AA2416" i="3"/>
  <c r="AB2416" i="3"/>
  <c r="AC2416" i="3"/>
  <c r="AD2416" i="3"/>
  <c r="AE2416" i="3"/>
  <c r="AF2416" i="3"/>
  <c r="AG2416" i="3"/>
  <c r="AH2416" i="3"/>
  <c r="AI2416" i="3"/>
  <c r="AJ2416" i="3"/>
  <c r="AK2416" i="3"/>
  <c r="AT2416" i="3"/>
  <c r="AU2416" i="3"/>
  <c r="AV2416" i="3"/>
  <c r="AW2416" i="3"/>
  <c r="AX2416" i="3"/>
  <c r="U2417" i="3"/>
  <c r="V2417" i="3"/>
  <c r="W2417" i="3"/>
  <c r="X2417" i="3"/>
  <c r="Y2417" i="3"/>
  <c r="Z2417" i="3"/>
  <c r="AA2417" i="3"/>
  <c r="AB2417" i="3"/>
  <c r="AC2417" i="3"/>
  <c r="AD2417" i="3"/>
  <c r="AE2417" i="3"/>
  <c r="AF2417" i="3"/>
  <c r="AG2417" i="3"/>
  <c r="AH2417" i="3"/>
  <c r="AI2417" i="3"/>
  <c r="AJ2417" i="3"/>
  <c r="AK2417" i="3"/>
  <c r="AT2417" i="3"/>
  <c r="AU2417" i="3"/>
  <c r="AV2417" i="3"/>
  <c r="AW2417" i="3"/>
  <c r="AX2417" i="3"/>
  <c r="U2418" i="3"/>
  <c r="V2418" i="3"/>
  <c r="W2418" i="3"/>
  <c r="X2418" i="3"/>
  <c r="Y2418" i="3"/>
  <c r="Z2418" i="3"/>
  <c r="AA2418" i="3"/>
  <c r="AB2418" i="3"/>
  <c r="AC2418" i="3"/>
  <c r="AD2418" i="3"/>
  <c r="AE2418" i="3"/>
  <c r="AF2418" i="3"/>
  <c r="AG2418" i="3"/>
  <c r="AH2418" i="3"/>
  <c r="AI2418" i="3"/>
  <c r="AJ2418" i="3"/>
  <c r="AK2418" i="3"/>
  <c r="AT2418" i="3"/>
  <c r="AU2418" i="3"/>
  <c r="AV2418" i="3"/>
  <c r="AW2418" i="3"/>
  <c r="AX2418" i="3"/>
  <c r="U2419" i="3"/>
  <c r="V2419" i="3"/>
  <c r="W2419" i="3"/>
  <c r="X2419" i="3"/>
  <c r="Y2419" i="3"/>
  <c r="Z2419" i="3"/>
  <c r="AA2419" i="3"/>
  <c r="AB2419" i="3"/>
  <c r="AC2419" i="3"/>
  <c r="AD2419" i="3"/>
  <c r="AE2419" i="3"/>
  <c r="AF2419" i="3"/>
  <c r="AG2419" i="3"/>
  <c r="AH2419" i="3"/>
  <c r="AI2419" i="3"/>
  <c r="AJ2419" i="3"/>
  <c r="AK2419" i="3"/>
  <c r="AT2419" i="3"/>
  <c r="AU2419" i="3"/>
  <c r="AV2419" i="3"/>
  <c r="AW2419" i="3"/>
  <c r="AX2419" i="3"/>
  <c r="U2420" i="3"/>
  <c r="V2420" i="3"/>
  <c r="W2420" i="3"/>
  <c r="X2420" i="3"/>
  <c r="Y2420" i="3"/>
  <c r="Z2420" i="3"/>
  <c r="AA2420" i="3"/>
  <c r="AB2420" i="3"/>
  <c r="AC2420" i="3"/>
  <c r="AD2420" i="3"/>
  <c r="AE2420" i="3"/>
  <c r="AF2420" i="3"/>
  <c r="AG2420" i="3"/>
  <c r="AH2420" i="3"/>
  <c r="AI2420" i="3"/>
  <c r="AJ2420" i="3"/>
  <c r="AK2420" i="3"/>
  <c r="AT2420" i="3"/>
  <c r="AU2420" i="3"/>
  <c r="AV2420" i="3"/>
  <c r="AW2420" i="3"/>
  <c r="AX2420" i="3"/>
  <c r="U2421" i="3"/>
  <c r="V2421" i="3"/>
  <c r="W2421" i="3"/>
  <c r="X2421" i="3"/>
  <c r="Y2421" i="3"/>
  <c r="Z2421" i="3"/>
  <c r="AA2421" i="3"/>
  <c r="AB2421" i="3"/>
  <c r="AC2421" i="3"/>
  <c r="AD2421" i="3"/>
  <c r="AE2421" i="3"/>
  <c r="AF2421" i="3"/>
  <c r="AG2421" i="3"/>
  <c r="AH2421" i="3"/>
  <c r="AI2421" i="3"/>
  <c r="AJ2421" i="3"/>
  <c r="AK2421" i="3"/>
  <c r="AT2421" i="3"/>
  <c r="AU2421" i="3"/>
  <c r="AV2421" i="3"/>
  <c r="AW2421" i="3"/>
  <c r="AX2421" i="3"/>
  <c r="U2422" i="3"/>
  <c r="V2422" i="3"/>
  <c r="W2422" i="3"/>
  <c r="X2422" i="3"/>
  <c r="Y2422" i="3"/>
  <c r="Z2422" i="3"/>
  <c r="AA2422" i="3"/>
  <c r="AB2422" i="3"/>
  <c r="AC2422" i="3"/>
  <c r="AD2422" i="3"/>
  <c r="AE2422" i="3"/>
  <c r="AF2422" i="3"/>
  <c r="AG2422" i="3"/>
  <c r="AH2422" i="3"/>
  <c r="AI2422" i="3"/>
  <c r="AJ2422" i="3"/>
  <c r="AK2422" i="3"/>
  <c r="AT2422" i="3"/>
  <c r="AU2422" i="3"/>
  <c r="AV2422" i="3"/>
  <c r="AW2422" i="3"/>
  <c r="AX2422" i="3"/>
  <c r="U2423" i="3"/>
  <c r="V2423" i="3"/>
  <c r="W2423" i="3"/>
  <c r="X2423" i="3"/>
  <c r="Y2423" i="3"/>
  <c r="Z2423" i="3"/>
  <c r="AA2423" i="3"/>
  <c r="AB2423" i="3"/>
  <c r="AC2423" i="3"/>
  <c r="AD2423" i="3"/>
  <c r="AE2423" i="3"/>
  <c r="AF2423" i="3"/>
  <c r="AG2423" i="3"/>
  <c r="AH2423" i="3"/>
  <c r="AI2423" i="3"/>
  <c r="AJ2423" i="3"/>
  <c r="AK2423" i="3"/>
  <c r="AT2423" i="3"/>
  <c r="AU2423" i="3"/>
  <c r="AV2423" i="3"/>
  <c r="AW2423" i="3"/>
  <c r="AX2423" i="3"/>
  <c r="U2424" i="3"/>
  <c r="V2424" i="3"/>
  <c r="W2424" i="3"/>
  <c r="X2424" i="3"/>
  <c r="Y2424" i="3"/>
  <c r="Z2424" i="3"/>
  <c r="AA2424" i="3"/>
  <c r="AB2424" i="3"/>
  <c r="AC2424" i="3"/>
  <c r="AD2424" i="3"/>
  <c r="AE2424" i="3"/>
  <c r="AF2424" i="3"/>
  <c r="AG2424" i="3"/>
  <c r="AH2424" i="3"/>
  <c r="AI2424" i="3"/>
  <c r="AJ2424" i="3"/>
  <c r="AK2424" i="3"/>
  <c r="AT2424" i="3"/>
  <c r="AU2424" i="3"/>
  <c r="AV2424" i="3"/>
  <c r="AW2424" i="3"/>
  <c r="AX2424" i="3"/>
  <c r="U2425" i="3"/>
  <c r="V2425" i="3"/>
  <c r="W2425" i="3"/>
  <c r="X2425" i="3"/>
  <c r="Y2425" i="3"/>
  <c r="Z2425" i="3"/>
  <c r="AA2425" i="3"/>
  <c r="AB2425" i="3"/>
  <c r="AC2425" i="3"/>
  <c r="AD2425" i="3"/>
  <c r="AE2425" i="3"/>
  <c r="AF2425" i="3"/>
  <c r="AG2425" i="3"/>
  <c r="AH2425" i="3"/>
  <c r="AI2425" i="3"/>
  <c r="AJ2425" i="3"/>
  <c r="AK2425" i="3"/>
  <c r="AT2425" i="3"/>
  <c r="AU2425" i="3"/>
  <c r="AV2425" i="3"/>
  <c r="AW2425" i="3"/>
  <c r="AX2425" i="3"/>
  <c r="U2426" i="3"/>
  <c r="V2426" i="3"/>
  <c r="W2426" i="3"/>
  <c r="X2426" i="3"/>
  <c r="Y2426" i="3"/>
  <c r="Z2426" i="3"/>
  <c r="AA2426" i="3"/>
  <c r="AB2426" i="3"/>
  <c r="AC2426" i="3"/>
  <c r="AD2426" i="3"/>
  <c r="AE2426" i="3"/>
  <c r="AF2426" i="3"/>
  <c r="AG2426" i="3"/>
  <c r="AH2426" i="3"/>
  <c r="AI2426" i="3"/>
  <c r="AJ2426" i="3"/>
  <c r="AK2426" i="3"/>
  <c r="AT2426" i="3"/>
  <c r="AU2426" i="3"/>
  <c r="AV2426" i="3"/>
  <c r="AW2426" i="3"/>
  <c r="AX2426" i="3"/>
  <c r="U2427" i="3"/>
  <c r="V2427" i="3"/>
  <c r="W2427" i="3"/>
  <c r="X2427" i="3"/>
  <c r="Y2427" i="3"/>
  <c r="Z2427" i="3"/>
  <c r="AA2427" i="3"/>
  <c r="AB2427" i="3"/>
  <c r="AC2427" i="3"/>
  <c r="AD2427" i="3"/>
  <c r="AE2427" i="3"/>
  <c r="AF2427" i="3"/>
  <c r="AG2427" i="3"/>
  <c r="AH2427" i="3"/>
  <c r="AI2427" i="3"/>
  <c r="AJ2427" i="3"/>
  <c r="AK2427" i="3"/>
  <c r="AT2427" i="3"/>
  <c r="AU2427" i="3"/>
  <c r="AV2427" i="3"/>
  <c r="AW2427" i="3"/>
  <c r="AX2427" i="3"/>
  <c r="U2428" i="3"/>
  <c r="V2428" i="3"/>
  <c r="W2428" i="3"/>
  <c r="X2428" i="3"/>
  <c r="Y2428" i="3"/>
  <c r="Z2428" i="3"/>
  <c r="AA2428" i="3"/>
  <c r="AB2428" i="3"/>
  <c r="AC2428" i="3"/>
  <c r="AD2428" i="3"/>
  <c r="AE2428" i="3"/>
  <c r="AF2428" i="3"/>
  <c r="AG2428" i="3"/>
  <c r="AH2428" i="3"/>
  <c r="AI2428" i="3"/>
  <c r="AJ2428" i="3"/>
  <c r="AK2428" i="3"/>
  <c r="AT2428" i="3"/>
  <c r="AU2428" i="3"/>
  <c r="AV2428" i="3"/>
  <c r="AW2428" i="3"/>
  <c r="AX2428" i="3"/>
  <c r="U2429" i="3"/>
  <c r="V2429" i="3"/>
  <c r="W2429" i="3"/>
  <c r="X2429" i="3"/>
  <c r="Y2429" i="3"/>
  <c r="Z2429" i="3"/>
  <c r="AA2429" i="3"/>
  <c r="AB2429" i="3"/>
  <c r="AC2429" i="3"/>
  <c r="AD2429" i="3"/>
  <c r="AE2429" i="3"/>
  <c r="AF2429" i="3"/>
  <c r="AG2429" i="3"/>
  <c r="AH2429" i="3"/>
  <c r="AI2429" i="3"/>
  <c r="AJ2429" i="3"/>
  <c r="AK2429" i="3"/>
  <c r="AT2429" i="3"/>
  <c r="AU2429" i="3"/>
  <c r="AV2429" i="3"/>
  <c r="AW2429" i="3"/>
  <c r="AX2429" i="3"/>
  <c r="U2430" i="3"/>
  <c r="V2430" i="3"/>
  <c r="W2430" i="3"/>
  <c r="X2430" i="3"/>
  <c r="Y2430" i="3"/>
  <c r="Z2430" i="3"/>
  <c r="AA2430" i="3"/>
  <c r="AB2430" i="3"/>
  <c r="AC2430" i="3"/>
  <c r="AD2430" i="3"/>
  <c r="AE2430" i="3"/>
  <c r="AF2430" i="3"/>
  <c r="AG2430" i="3"/>
  <c r="AH2430" i="3"/>
  <c r="AI2430" i="3"/>
  <c r="AJ2430" i="3"/>
  <c r="AK2430" i="3"/>
  <c r="AT2430" i="3"/>
  <c r="AU2430" i="3"/>
  <c r="AV2430" i="3"/>
  <c r="AW2430" i="3"/>
  <c r="AX2430" i="3"/>
  <c r="U2431" i="3"/>
  <c r="V2431" i="3"/>
  <c r="W2431" i="3"/>
  <c r="X2431" i="3"/>
  <c r="Y2431" i="3"/>
  <c r="Z2431" i="3"/>
  <c r="AA2431" i="3"/>
  <c r="AB2431" i="3"/>
  <c r="AC2431" i="3"/>
  <c r="AD2431" i="3"/>
  <c r="AE2431" i="3"/>
  <c r="AF2431" i="3"/>
  <c r="AG2431" i="3"/>
  <c r="AH2431" i="3"/>
  <c r="AI2431" i="3"/>
  <c r="AJ2431" i="3"/>
  <c r="AK2431" i="3"/>
  <c r="AT2431" i="3"/>
  <c r="AU2431" i="3"/>
  <c r="AV2431" i="3"/>
  <c r="AW2431" i="3"/>
  <c r="AX2431" i="3"/>
  <c r="U2432" i="3"/>
  <c r="V2432" i="3"/>
  <c r="W2432" i="3"/>
  <c r="X2432" i="3"/>
  <c r="Y2432" i="3"/>
  <c r="Z2432" i="3"/>
  <c r="AA2432" i="3"/>
  <c r="AB2432" i="3"/>
  <c r="AC2432" i="3"/>
  <c r="AD2432" i="3"/>
  <c r="AE2432" i="3"/>
  <c r="AF2432" i="3"/>
  <c r="AG2432" i="3"/>
  <c r="AH2432" i="3"/>
  <c r="AI2432" i="3"/>
  <c r="AJ2432" i="3"/>
  <c r="AK2432" i="3"/>
  <c r="AT2432" i="3"/>
  <c r="AU2432" i="3"/>
  <c r="AV2432" i="3"/>
  <c r="AW2432" i="3"/>
  <c r="AX2432" i="3"/>
  <c r="U2433" i="3"/>
  <c r="V2433" i="3"/>
  <c r="W2433" i="3"/>
  <c r="X2433" i="3"/>
  <c r="Y2433" i="3"/>
  <c r="Z2433" i="3"/>
  <c r="AA2433" i="3"/>
  <c r="AB2433" i="3"/>
  <c r="AC2433" i="3"/>
  <c r="AD2433" i="3"/>
  <c r="AE2433" i="3"/>
  <c r="AF2433" i="3"/>
  <c r="AG2433" i="3"/>
  <c r="AH2433" i="3"/>
  <c r="AI2433" i="3"/>
  <c r="AJ2433" i="3"/>
  <c r="AK2433" i="3"/>
  <c r="AT2433" i="3"/>
  <c r="AU2433" i="3"/>
  <c r="AV2433" i="3"/>
  <c r="AW2433" i="3"/>
  <c r="AX2433" i="3"/>
  <c r="U2434" i="3"/>
  <c r="V2434" i="3"/>
  <c r="W2434" i="3"/>
  <c r="X2434" i="3"/>
  <c r="Y2434" i="3"/>
  <c r="Z2434" i="3"/>
  <c r="AA2434" i="3"/>
  <c r="AB2434" i="3"/>
  <c r="AC2434" i="3"/>
  <c r="AD2434" i="3"/>
  <c r="AE2434" i="3"/>
  <c r="AF2434" i="3"/>
  <c r="AG2434" i="3"/>
  <c r="AH2434" i="3"/>
  <c r="AI2434" i="3"/>
  <c r="AJ2434" i="3"/>
  <c r="AK2434" i="3"/>
  <c r="AT2434" i="3"/>
  <c r="AU2434" i="3"/>
  <c r="AV2434" i="3"/>
  <c r="AW2434" i="3"/>
  <c r="AX2434" i="3"/>
  <c r="U2435" i="3"/>
  <c r="V2435" i="3"/>
  <c r="W2435" i="3"/>
  <c r="X2435" i="3"/>
  <c r="Y2435" i="3"/>
  <c r="Z2435" i="3"/>
  <c r="AA2435" i="3"/>
  <c r="AB2435" i="3"/>
  <c r="AC2435" i="3"/>
  <c r="AD2435" i="3"/>
  <c r="AE2435" i="3"/>
  <c r="AF2435" i="3"/>
  <c r="AG2435" i="3"/>
  <c r="AH2435" i="3"/>
  <c r="AI2435" i="3"/>
  <c r="AJ2435" i="3"/>
  <c r="AK2435" i="3"/>
  <c r="AT2435" i="3"/>
  <c r="AU2435" i="3"/>
  <c r="AV2435" i="3"/>
  <c r="AW2435" i="3"/>
  <c r="AX2435" i="3"/>
  <c r="U2436" i="3"/>
  <c r="V2436" i="3"/>
  <c r="W2436" i="3"/>
  <c r="X2436" i="3"/>
  <c r="Y2436" i="3"/>
  <c r="Z2436" i="3"/>
  <c r="AA2436" i="3"/>
  <c r="AB2436" i="3"/>
  <c r="AC2436" i="3"/>
  <c r="AD2436" i="3"/>
  <c r="AE2436" i="3"/>
  <c r="AF2436" i="3"/>
  <c r="AG2436" i="3"/>
  <c r="AH2436" i="3"/>
  <c r="AI2436" i="3"/>
  <c r="AJ2436" i="3"/>
  <c r="AK2436" i="3"/>
  <c r="AT2436" i="3"/>
  <c r="AU2436" i="3"/>
  <c r="AV2436" i="3"/>
  <c r="AW2436" i="3"/>
  <c r="AX2436" i="3"/>
  <c r="U2437" i="3"/>
  <c r="V2437" i="3"/>
  <c r="W2437" i="3"/>
  <c r="X2437" i="3"/>
  <c r="Y2437" i="3"/>
  <c r="Z2437" i="3"/>
  <c r="AA2437" i="3"/>
  <c r="AB2437" i="3"/>
  <c r="AC2437" i="3"/>
  <c r="AD2437" i="3"/>
  <c r="AE2437" i="3"/>
  <c r="AF2437" i="3"/>
  <c r="AG2437" i="3"/>
  <c r="AH2437" i="3"/>
  <c r="AI2437" i="3"/>
  <c r="AJ2437" i="3"/>
  <c r="AK2437" i="3"/>
  <c r="AT2437" i="3"/>
  <c r="AU2437" i="3"/>
  <c r="AV2437" i="3"/>
  <c r="AW2437" i="3"/>
  <c r="AX2437" i="3"/>
  <c r="U2438" i="3"/>
  <c r="V2438" i="3"/>
  <c r="W2438" i="3"/>
  <c r="X2438" i="3"/>
  <c r="Y2438" i="3"/>
  <c r="Z2438" i="3"/>
  <c r="AA2438" i="3"/>
  <c r="AB2438" i="3"/>
  <c r="AC2438" i="3"/>
  <c r="AD2438" i="3"/>
  <c r="AE2438" i="3"/>
  <c r="AF2438" i="3"/>
  <c r="AG2438" i="3"/>
  <c r="AH2438" i="3"/>
  <c r="AI2438" i="3"/>
  <c r="AJ2438" i="3"/>
  <c r="AK2438" i="3"/>
  <c r="AT2438" i="3"/>
  <c r="AU2438" i="3"/>
  <c r="AV2438" i="3"/>
  <c r="AW2438" i="3"/>
  <c r="AX2438" i="3"/>
  <c r="U2439" i="3"/>
  <c r="V2439" i="3"/>
  <c r="W2439" i="3"/>
  <c r="X2439" i="3"/>
  <c r="Y2439" i="3"/>
  <c r="Z2439" i="3"/>
  <c r="AA2439" i="3"/>
  <c r="AB2439" i="3"/>
  <c r="AC2439" i="3"/>
  <c r="AD2439" i="3"/>
  <c r="AE2439" i="3"/>
  <c r="AF2439" i="3"/>
  <c r="AG2439" i="3"/>
  <c r="AH2439" i="3"/>
  <c r="AI2439" i="3"/>
  <c r="AJ2439" i="3"/>
  <c r="AK2439" i="3"/>
  <c r="AT2439" i="3"/>
  <c r="AU2439" i="3"/>
  <c r="AV2439" i="3"/>
  <c r="AW2439" i="3"/>
  <c r="AX2439" i="3"/>
  <c r="U2440" i="3"/>
  <c r="V2440" i="3"/>
  <c r="W2440" i="3"/>
  <c r="X2440" i="3"/>
  <c r="Y2440" i="3"/>
  <c r="Z2440" i="3"/>
  <c r="AA2440" i="3"/>
  <c r="AB2440" i="3"/>
  <c r="AC2440" i="3"/>
  <c r="AD2440" i="3"/>
  <c r="AE2440" i="3"/>
  <c r="AF2440" i="3"/>
  <c r="AG2440" i="3"/>
  <c r="AH2440" i="3"/>
  <c r="AI2440" i="3"/>
  <c r="AJ2440" i="3"/>
  <c r="AK2440" i="3"/>
  <c r="AT2440" i="3"/>
  <c r="AU2440" i="3"/>
  <c r="AV2440" i="3"/>
  <c r="AW2440" i="3"/>
  <c r="AX2440" i="3"/>
  <c r="U2441" i="3"/>
  <c r="V2441" i="3"/>
  <c r="W2441" i="3"/>
  <c r="X2441" i="3"/>
  <c r="Y2441" i="3"/>
  <c r="Z2441" i="3"/>
  <c r="AA2441" i="3"/>
  <c r="AB2441" i="3"/>
  <c r="AC2441" i="3"/>
  <c r="AD2441" i="3"/>
  <c r="AE2441" i="3"/>
  <c r="AF2441" i="3"/>
  <c r="AG2441" i="3"/>
  <c r="AH2441" i="3"/>
  <c r="AI2441" i="3"/>
  <c r="AJ2441" i="3"/>
  <c r="AK2441" i="3"/>
  <c r="AT2441" i="3"/>
  <c r="AU2441" i="3"/>
  <c r="AV2441" i="3"/>
  <c r="AW2441" i="3"/>
  <c r="AX2441" i="3"/>
  <c r="U2442" i="3"/>
  <c r="V2442" i="3"/>
  <c r="W2442" i="3"/>
  <c r="X2442" i="3"/>
  <c r="Y2442" i="3"/>
  <c r="Z2442" i="3"/>
  <c r="AA2442" i="3"/>
  <c r="AB2442" i="3"/>
  <c r="AC2442" i="3"/>
  <c r="AD2442" i="3"/>
  <c r="AE2442" i="3"/>
  <c r="AF2442" i="3"/>
  <c r="AG2442" i="3"/>
  <c r="AH2442" i="3"/>
  <c r="AI2442" i="3"/>
  <c r="AJ2442" i="3"/>
  <c r="AK2442" i="3"/>
  <c r="AT2442" i="3"/>
  <c r="AU2442" i="3"/>
  <c r="AV2442" i="3"/>
  <c r="AW2442" i="3"/>
  <c r="AX2442" i="3"/>
  <c r="U2443" i="3"/>
  <c r="V2443" i="3"/>
  <c r="W2443" i="3"/>
  <c r="X2443" i="3"/>
  <c r="Y2443" i="3"/>
  <c r="Z2443" i="3"/>
  <c r="AA2443" i="3"/>
  <c r="AB2443" i="3"/>
  <c r="AC2443" i="3"/>
  <c r="AD2443" i="3"/>
  <c r="AE2443" i="3"/>
  <c r="AF2443" i="3"/>
  <c r="AG2443" i="3"/>
  <c r="AH2443" i="3"/>
  <c r="AI2443" i="3"/>
  <c r="AJ2443" i="3"/>
  <c r="AK2443" i="3"/>
  <c r="AT2443" i="3"/>
  <c r="AU2443" i="3"/>
  <c r="AV2443" i="3"/>
  <c r="AW2443" i="3"/>
  <c r="AX2443" i="3"/>
  <c r="U2444" i="3"/>
  <c r="V2444" i="3"/>
  <c r="W2444" i="3"/>
  <c r="X2444" i="3"/>
  <c r="Y2444" i="3"/>
  <c r="Z2444" i="3"/>
  <c r="AA2444" i="3"/>
  <c r="AB2444" i="3"/>
  <c r="AC2444" i="3"/>
  <c r="AD2444" i="3"/>
  <c r="AE2444" i="3"/>
  <c r="AF2444" i="3"/>
  <c r="AG2444" i="3"/>
  <c r="AH2444" i="3"/>
  <c r="AI2444" i="3"/>
  <c r="AJ2444" i="3"/>
  <c r="AK2444" i="3"/>
  <c r="AT2444" i="3"/>
  <c r="AU2444" i="3"/>
  <c r="AV2444" i="3"/>
  <c r="AW2444" i="3"/>
  <c r="AX2444" i="3"/>
  <c r="U2445" i="3"/>
  <c r="V2445" i="3"/>
  <c r="W2445" i="3"/>
  <c r="X2445" i="3"/>
  <c r="Y2445" i="3"/>
  <c r="Z2445" i="3"/>
  <c r="AA2445" i="3"/>
  <c r="AB2445" i="3"/>
  <c r="AC2445" i="3"/>
  <c r="AD2445" i="3"/>
  <c r="AE2445" i="3"/>
  <c r="AF2445" i="3"/>
  <c r="AG2445" i="3"/>
  <c r="AH2445" i="3"/>
  <c r="AI2445" i="3"/>
  <c r="AJ2445" i="3"/>
  <c r="AK2445" i="3"/>
  <c r="AT2445" i="3"/>
  <c r="AU2445" i="3"/>
  <c r="AV2445" i="3"/>
  <c r="AW2445" i="3"/>
  <c r="AX2445" i="3"/>
  <c r="U2446" i="3"/>
  <c r="V2446" i="3"/>
  <c r="W2446" i="3"/>
  <c r="X2446" i="3"/>
  <c r="Y2446" i="3"/>
  <c r="Z2446" i="3"/>
  <c r="AA2446" i="3"/>
  <c r="AB2446" i="3"/>
  <c r="AC2446" i="3"/>
  <c r="AD2446" i="3"/>
  <c r="AE2446" i="3"/>
  <c r="AF2446" i="3"/>
  <c r="AG2446" i="3"/>
  <c r="AH2446" i="3"/>
  <c r="AI2446" i="3"/>
  <c r="AJ2446" i="3"/>
  <c r="AK2446" i="3"/>
  <c r="AT2446" i="3"/>
  <c r="AU2446" i="3"/>
  <c r="AV2446" i="3"/>
  <c r="AW2446" i="3"/>
  <c r="AX2446" i="3"/>
  <c r="U2447" i="3"/>
  <c r="V2447" i="3"/>
  <c r="W2447" i="3"/>
  <c r="X2447" i="3"/>
  <c r="Y2447" i="3"/>
  <c r="Z2447" i="3"/>
  <c r="AA2447" i="3"/>
  <c r="AB2447" i="3"/>
  <c r="AC2447" i="3"/>
  <c r="AD2447" i="3"/>
  <c r="AE2447" i="3"/>
  <c r="AF2447" i="3"/>
  <c r="AG2447" i="3"/>
  <c r="AH2447" i="3"/>
  <c r="AI2447" i="3"/>
  <c r="AJ2447" i="3"/>
  <c r="AK2447" i="3"/>
  <c r="AT2447" i="3"/>
  <c r="AU2447" i="3"/>
  <c r="AV2447" i="3"/>
  <c r="AW2447" i="3"/>
  <c r="AX2447" i="3"/>
  <c r="U2448" i="3"/>
  <c r="V2448" i="3"/>
  <c r="W2448" i="3"/>
  <c r="X2448" i="3"/>
  <c r="Y2448" i="3"/>
  <c r="Z2448" i="3"/>
  <c r="AA2448" i="3"/>
  <c r="AB2448" i="3"/>
  <c r="AC2448" i="3"/>
  <c r="AD2448" i="3"/>
  <c r="AE2448" i="3"/>
  <c r="AF2448" i="3"/>
  <c r="AG2448" i="3"/>
  <c r="AH2448" i="3"/>
  <c r="AI2448" i="3"/>
  <c r="AJ2448" i="3"/>
  <c r="AK2448" i="3"/>
  <c r="AT2448" i="3"/>
  <c r="AU2448" i="3"/>
  <c r="AV2448" i="3"/>
  <c r="AW2448" i="3"/>
  <c r="AX2448" i="3"/>
  <c r="U2449" i="3"/>
  <c r="V2449" i="3"/>
  <c r="W2449" i="3"/>
  <c r="X2449" i="3"/>
  <c r="Y2449" i="3"/>
  <c r="Z2449" i="3"/>
  <c r="AA2449" i="3"/>
  <c r="AB2449" i="3"/>
  <c r="AC2449" i="3"/>
  <c r="AD2449" i="3"/>
  <c r="AE2449" i="3"/>
  <c r="AF2449" i="3"/>
  <c r="AG2449" i="3"/>
  <c r="AH2449" i="3"/>
  <c r="AI2449" i="3"/>
  <c r="AJ2449" i="3"/>
  <c r="AK2449" i="3"/>
  <c r="AT2449" i="3"/>
  <c r="AU2449" i="3"/>
  <c r="AV2449" i="3"/>
  <c r="AW2449" i="3"/>
  <c r="AX2449" i="3"/>
  <c r="U2450" i="3"/>
  <c r="V2450" i="3"/>
  <c r="W2450" i="3"/>
  <c r="X2450" i="3"/>
  <c r="Y2450" i="3"/>
  <c r="Z2450" i="3"/>
  <c r="AA2450" i="3"/>
  <c r="AB2450" i="3"/>
  <c r="AC2450" i="3"/>
  <c r="AD2450" i="3"/>
  <c r="AE2450" i="3"/>
  <c r="AF2450" i="3"/>
  <c r="AG2450" i="3"/>
  <c r="AH2450" i="3"/>
  <c r="AI2450" i="3"/>
  <c r="AJ2450" i="3"/>
  <c r="AK2450" i="3"/>
  <c r="AT2450" i="3"/>
  <c r="AU2450" i="3"/>
  <c r="AV2450" i="3"/>
  <c r="AW2450" i="3"/>
  <c r="AX2450" i="3"/>
  <c r="U2451" i="3"/>
  <c r="V2451" i="3"/>
  <c r="W2451" i="3"/>
  <c r="X2451" i="3"/>
  <c r="Y2451" i="3"/>
  <c r="Z2451" i="3"/>
  <c r="AA2451" i="3"/>
  <c r="AB2451" i="3"/>
  <c r="AC2451" i="3"/>
  <c r="AD2451" i="3"/>
  <c r="AE2451" i="3"/>
  <c r="AF2451" i="3"/>
  <c r="AG2451" i="3"/>
  <c r="AH2451" i="3"/>
  <c r="AI2451" i="3"/>
  <c r="AJ2451" i="3"/>
  <c r="AK2451" i="3"/>
  <c r="AT2451" i="3"/>
  <c r="AU2451" i="3"/>
  <c r="AV2451" i="3"/>
  <c r="AW2451" i="3"/>
  <c r="AX2451" i="3"/>
  <c r="U2452" i="3"/>
  <c r="V2452" i="3"/>
  <c r="W2452" i="3"/>
  <c r="X2452" i="3"/>
  <c r="Y2452" i="3"/>
  <c r="Z2452" i="3"/>
  <c r="AA2452" i="3"/>
  <c r="AB2452" i="3"/>
  <c r="AC2452" i="3"/>
  <c r="AD2452" i="3"/>
  <c r="AE2452" i="3"/>
  <c r="AF2452" i="3"/>
  <c r="AG2452" i="3"/>
  <c r="AH2452" i="3"/>
  <c r="AI2452" i="3"/>
  <c r="AJ2452" i="3"/>
  <c r="AK2452" i="3"/>
  <c r="AT2452" i="3"/>
  <c r="AU2452" i="3"/>
  <c r="AV2452" i="3"/>
  <c r="AW2452" i="3"/>
  <c r="AX2452" i="3"/>
  <c r="U2453" i="3"/>
  <c r="V2453" i="3"/>
  <c r="W2453" i="3"/>
  <c r="X2453" i="3"/>
  <c r="Y2453" i="3"/>
  <c r="Z2453" i="3"/>
  <c r="AA2453" i="3"/>
  <c r="AB2453" i="3"/>
  <c r="AC2453" i="3"/>
  <c r="AD2453" i="3"/>
  <c r="AE2453" i="3"/>
  <c r="AF2453" i="3"/>
  <c r="AG2453" i="3"/>
  <c r="AH2453" i="3"/>
  <c r="AI2453" i="3"/>
  <c r="AJ2453" i="3"/>
  <c r="AK2453" i="3"/>
  <c r="AT2453" i="3"/>
  <c r="AU2453" i="3"/>
  <c r="AV2453" i="3"/>
  <c r="AW2453" i="3"/>
  <c r="AX2453" i="3"/>
  <c r="U2454" i="3"/>
  <c r="V2454" i="3"/>
  <c r="W2454" i="3"/>
  <c r="X2454" i="3"/>
  <c r="Y2454" i="3"/>
  <c r="Z2454" i="3"/>
  <c r="AA2454" i="3"/>
  <c r="AB2454" i="3"/>
  <c r="AC2454" i="3"/>
  <c r="AD2454" i="3"/>
  <c r="AE2454" i="3"/>
  <c r="AF2454" i="3"/>
  <c r="AG2454" i="3"/>
  <c r="AH2454" i="3"/>
  <c r="AI2454" i="3"/>
  <c r="AJ2454" i="3"/>
  <c r="AK2454" i="3"/>
  <c r="AT2454" i="3"/>
  <c r="AU2454" i="3"/>
  <c r="AV2454" i="3"/>
  <c r="AW2454" i="3"/>
  <c r="AX2454" i="3"/>
  <c r="U2455" i="3"/>
  <c r="V2455" i="3"/>
  <c r="W2455" i="3"/>
  <c r="X2455" i="3"/>
  <c r="Y2455" i="3"/>
  <c r="Z2455" i="3"/>
  <c r="AA2455" i="3"/>
  <c r="AB2455" i="3"/>
  <c r="AC2455" i="3"/>
  <c r="AD2455" i="3"/>
  <c r="AE2455" i="3"/>
  <c r="AF2455" i="3"/>
  <c r="AG2455" i="3"/>
  <c r="AH2455" i="3"/>
  <c r="AI2455" i="3"/>
  <c r="AJ2455" i="3"/>
  <c r="AK2455" i="3"/>
  <c r="AT2455" i="3"/>
  <c r="AU2455" i="3"/>
  <c r="AV2455" i="3"/>
  <c r="AW2455" i="3"/>
  <c r="AX2455" i="3"/>
  <c r="U2456" i="3"/>
  <c r="V2456" i="3"/>
  <c r="W2456" i="3"/>
  <c r="X2456" i="3"/>
  <c r="Y2456" i="3"/>
  <c r="Z2456" i="3"/>
  <c r="AA2456" i="3"/>
  <c r="AB2456" i="3"/>
  <c r="AC2456" i="3"/>
  <c r="AD2456" i="3"/>
  <c r="AE2456" i="3"/>
  <c r="AF2456" i="3"/>
  <c r="AG2456" i="3"/>
  <c r="AH2456" i="3"/>
  <c r="AI2456" i="3"/>
  <c r="AJ2456" i="3"/>
  <c r="AK2456" i="3"/>
  <c r="AT2456" i="3"/>
  <c r="AU2456" i="3"/>
  <c r="AV2456" i="3"/>
  <c r="AW2456" i="3"/>
  <c r="AX2456" i="3"/>
  <c r="U2457" i="3"/>
  <c r="V2457" i="3"/>
  <c r="W2457" i="3"/>
  <c r="X2457" i="3"/>
  <c r="Y2457" i="3"/>
  <c r="Z2457" i="3"/>
  <c r="AA2457" i="3"/>
  <c r="AB2457" i="3"/>
  <c r="AC2457" i="3"/>
  <c r="AD2457" i="3"/>
  <c r="AE2457" i="3"/>
  <c r="AF2457" i="3"/>
  <c r="AG2457" i="3"/>
  <c r="AH2457" i="3"/>
  <c r="AI2457" i="3"/>
  <c r="AJ2457" i="3"/>
  <c r="AK2457" i="3"/>
  <c r="AT2457" i="3"/>
  <c r="AU2457" i="3"/>
  <c r="AV2457" i="3"/>
  <c r="AW2457" i="3"/>
  <c r="AX2457" i="3"/>
  <c r="U2458" i="3"/>
  <c r="V2458" i="3"/>
  <c r="W2458" i="3"/>
  <c r="X2458" i="3"/>
  <c r="Y2458" i="3"/>
  <c r="Z2458" i="3"/>
  <c r="AA2458" i="3"/>
  <c r="AB2458" i="3"/>
  <c r="AC2458" i="3"/>
  <c r="AD2458" i="3"/>
  <c r="AE2458" i="3"/>
  <c r="AF2458" i="3"/>
  <c r="AG2458" i="3"/>
  <c r="AH2458" i="3"/>
  <c r="AI2458" i="3"/>
  <c r="AJ2458" i="3"/>
  <c r="AK2458" i="3"/>
  <c r="AT2458" i="3"/>
  <c r="AU2458" i="3"/>
  <c r="AV2458" i="3"/>
  <c r="AW2458" i="3"/>
  <c r="AX2458" i="3"/>
  <c r="U2459" i="3"/>
  <c r="V2459" i="3"/>
  <c r="W2459" i="3"/>
  <c r="X2459" i="3"/>
  <c r="Y2459" i="3"/>
  <c r="Z2459" i="3"/>
  <c r="AA2459" i="3"/>
  <c r="AB2459" i="3"/>
  <c r="AC2459" i="3"/>
  <c r="AD2459" i="3"/>
  <c r="AE2459" i="3"/>
  <c r="AF2459" i="3"/>
  <c r="AG2459" i="3"/>
  <c r="AH2459" i="3"/>
  <c r="AI2459" i="3"/>
  <c r="AJ2459" i="3"/>
  <c r="AK2459" i="3"/>
  <c r="AT2459" i="3"/>
  <c r="AU2459" i="3"/>
  <c r="AV2459" i="3"/>
  <c r="AW2459" i="3"/>
  <c r="AX2459" i="3"/>
  <c r="U2460" i="3"/>
  <c r="V2460" i="3"/>
  <c r="W2460" i="3"/>
  <c r="X2460" i="3"/>
  <c r="Y2460" i="3"/>
  <c r="Z2460" i="3"/>
  <c r="AA2460" i="3"/>
  <c r="AB2460" i="3"/>
  <c r="AC2460" i="3"/>
  <c r="AD2460" i="3"/>
  <c r="AE2460" i="3"/>
  <c r="AF2460" i="3"/>
  <c r="AG2460" i="3"/>
  <c r="AH2460" i="3"/>
  <c r="AI2460" i="3"/>
  <c r="AJ2460" i="3"/>
  <c r="AK2460" i="3"/>
  <c r="AT2460" i="3"/>
  <c r="AU2460" i="3"/>
  <c r="AV2460" i="3"/>
  <c r="AW2460" i="3"/>
  <c r="AX2460" i="3"/>
  <c r="U2461" i="3"/>
  <c r="V2461" i="3"/>
  <c r="W2461" i="3"/>
  <c r="X2461" i="3"/>
  <c r="Y2461" i="3"/>
  <c r="Z2461" i="3"/>
  <c r="AA2461" i="3"/>
  <c r="AB2461" i="3"/>
  <c r="AC2461" i="3"/>
  <c r="AD2461" i="3"/>
  <c r="AE2461" i="3"/>
  <c r="AF2461" i="3"/>
  <c r="AG2461" i="3"/>
  <c r="AH2461" i="3"/>
  <c r="AI2461" i="3"/>
  <c r="AJ2461" i="3"/>
  <c r="AK2461" i="3"/>
  <c r="AT2461" i="3"/>
  <c r="AU2461" i="3"/>
  <c r="AV2461" i="3"/>
  <c r="AW2461" i="3"/>
  <c r="AX2461" i="3"/>
  <c r="U2462" i="3"/>
  <c r="V2462" i="3"/>
  <c r="W2462" i="3"/>
  <c r="X2462" i="3"/>
  <c r="Y2462" i="3"/>
  <c r="Z2462" i="3"/>
  <c r="AA2462" i="3"/>
  <c r="AB2462" i="3"/>
  <c r="AC2462" i="3"/>
  <c r="AD2462" i="3"/>
  <c r="AE2462" i="3"/>
  <c r="AF2462" i="3"/>
  <c r="AG2462" i="3"/>
  <c r="AH2462" i="3"/>
  <c r="AI2462" i="3"/>
  <c r="AJ2462" i="3"/>
  <c r="AK2462" i="3"/>
  <c r="AT2462" i="3"/>
  <c r="AU2462" i="3"/>
  <c r="AV2462" i="3"/>
  <c r="AW2462" i="3"/>
  <c r="AX2462" i="3"/>
  <c r="U2463" i="3"/>
  <c r="V2463" i="3"/>
  <c r="W2463" i="3"/>
  <c r="X2463" i="3"/>
  <c r="Y2463" i="3"/>
  <c r="Z2463" i="3"/>
  <c r="AA2463" i="3"/>
  <c r="AB2463" i="3"/>
  <c r="AC2463" i="3"/>
  <c r="AD2463" i="3"/>
  <c r="AE2463" i="3"/>
  <c r="AF2463" i="3"/>
  <c r="AG2463" i="3"/>
  <c r="AH2463" i="3"/>
  <c r="AI2463" i="3"/>
  <c r="AJ2463" i="3"/>
  <c r="AK2463" i="3"/>
  <c r="AT2463" i="3"/>
  <c r="AU2463" i="3"/>
  <c r="AV2463" i="3"/>
  <c r="AW2463" i="3"/>
  <c r="AX2463" i="3"/>
  <c r="U2464" i="3"/>
  <c r="V2464" i="3"/>
  <c r="W2464" i="3"/>
  <c r="X2464" i="3"/>
  <c r="Y2464" i="3"/>
  <c r="Z2464" i="3"/>
  <c r="AA2464" i="3"/>
  <c r="AB2464" i="3"/>
  <c r="AC2464" i="3"/>
  <c r="AD2464" i="3"/>
  <c r="AE2464" i="3"/>
  <c r="AF2464" i="3"/>
  <c r="AG2464" i="3"/>
  <c r="AH2464" i="3"/>
  <c r="AI2464" i="3"/>
  <c r="AJ2464" i="3"/>
  <c r="AK2464" i="3"/>
  <c r="AT2464" i="3"/>
  <c r="AU2464" i="3"/>
  <c r="AV2464" i="3"/>
  <c r="AW2464" i="3"/>
  <c r="AX2464" i="3"/>
  <c r="U2465" i="3"/>
  <c r="V2465" i="3"/>
  <c r="W2465" i="3"/>
  <c r="X2465" i="3"/>
  <c r="Y2465" i="3"/>
  <c r="Z2465" i="3"/>
  <c r="AA2465" i="3"/>
  <c r="AB2465" i="3"/>
  <c r="AC2465" i="3"/>
  <c r="AD2465" i="3"/>
  <c r="AE2465" i="3"/>
  <c r="AF2465" i="3"/>
  <c r="AG2465" i="3"/>
  <c r="AH2465" i="3"/>
  <c r="AI2465" i="3"/>
  <c r="AJ2465" i="3"/>
  <c r="AK2465" i="3"/>
  <c r="AT2465" i="3"/>
  <c r="AU2465" i="3"/>
  <c r="AV2465" i="3"/>
  <c r="AW2465" i="3"/>
  <c r="AX2465" i="3"/>
  <c r="U2466" i="3"/>
  <c r="V2466" i="3"/>
  <c r="W2466" i="3"/>
  <c r="X2466" i="3"/>
  <c r="Y2466" i="3"/>
  <c r="Z2466" i="3"/>
  <c r="AA2466" i="3"/>
  <c r="AB2466" i="3"/>
  <c r="AC2466" i="3"/>
  <c r="AD2466" i="3"/>
  <c r="AE2466" i="3"/>
  <c r="AF2466" i="3"/>
  <c r="AG2466" i="3"/>
  <c r="AH2466" i="3"/>
  <c r="AI2466" i="3"/>
  <c r="AJ2466" i="3"/>
  <c r="AK2466" i="3"/>
  <c r="AT2466" i="3"/>
  <c r="AU2466" i="3"/>
  <c r="AV2466" i="3"/>
  <c r="AW2466" i="3"/>
  <c r="AX2466" i="3"/>
  <c r="U2467" i="3"/>
  <c r="V2467" i="3"/>
  <c r="W2467" i="3"/>
  <c r="X2467" i="3"/>
  <c r="Y2467" i="3"/>
  <c r="Z2467" i="3"/>
  <c r="AA2467" i="3"/>
  <c r="AB2467" i="3"/>
  <c r="AC2467" i="3"/>
  <c r="AD2467" i="3"/>
  <c r="AE2467" i="3"/>
  <c r="AF2467" i="3"/>
  <c r="AG2467" i="3"/>
  <c r="AH2467" i="3"/>
  <c r="AI2467" i="3"/>
  <c r="AJ2467" i="3"/>
  <c r="AK2467" i="3"/>
  <c r="AT2467" i="3"/>
  <c r="AU2467" i="3"/>
  <c r="AV2467" i="3"/>
  <c r="AW2467" i="3"/>
  <c r="AX2467" i="3"/>
  <c r="U2468" i="3"/>
  <c r="V2468" i="3"/>
  <c r="W2468" i="3"/>
  <c r="X2468" i="3"/>
  <c r="Y2468" i="3"/>
  <c r="Z2468" i="3"/>
  <c r="AA2468" i="3"/>
  <c r="AB2468" i="3"/>
  <c r="AC2468" i="3"/>
  <c r="AD2468" i="3"/>
  <c r="AE2468" i="3"/>
  <c r="AF2468" i="3"/>
  <c r="AG2468" i="3"/>
  <c r="AH2468" i="3"/>
  <c r="AI2468" i="3"/>
  <c r="AJ2468" i="3"/>
  <c r="AK2468" i="3"/>
  <c r="AT2468" i="3"/>
  <c r="AU2468" i="3"/>
  <c r="AV2468" i="3"/>
  <c r="AW2468" i="3"/>
  <c r="AX2468" i="3"/>
  <c r="U2469" i="3"/>
  <c r="V2469" i="3"/>
  <c r="W2469" i="3"/>
  <c r="X2469" i="3"/>
  <c r="Y2469" i="3"/>
  <c r="Z2469" i="3"/>
  <c r="AA2469" i="3"/>
  <c r="AB2469" i="3"/>
  <c r="AC2469" i="3"/>
  <c r="AD2469" i="3"/>
  <c r="AE2469" i="3"/>
  <c r="AF2469" i="3"/>
  <c r="AG2469" i="3"/>
  <c r="AH2469" i="3"/>
  <c r="AI2469" i="3"/>
  <c r="AJ2469" i="3"/>
  <c r="AK2469" i="3"/>
  <c r="AT2469" i="3"/>
  <c r="AU2469" i="3"/>
  <c r="AV2469" i="3"/>
  <c r="AW2469" i="3"/>
  <c r="AX2469" i="3"/>
  <c r="U2470" i="3"/>
  <c r="V2470" i="3"/>
  <c r="W2470" i="3"/>
  <c r="X2470" i="3"/>
  <c r="Y2470" i="3"/>
  <c r="Z2470" i="3"/>
  <c r="AA2470" i="3"/>
  <c r="AB2470" i="3"/>
  <c r="AC2470" i="3"/>
  <c r="AD2470" i="3"/>
  <c r="AE2470" i="3"/>
  <c r="AF2470" i="3"/>
  <c r="AG2470" i="3"/>
  <c r="AH2470" i="3"/>
  <c r="AI2470" i="3"/>
  <c r="AJ2470" i="3"/>
  <c r="AK2470" i="3"/>
  <c r="AT2470" i="3"/>
  <c r="AU2470" i="3"/>
  <c r="AV2470" i="3"/>
  <c r="AW2470" i="3"/>
  <c r="AX2470" i="3"/>
  <c r="U2471" i="3"/>
  <c r="V2471" i="3"/>
  <c r="W2471" i="3"/>
  <c r="X2471" i="3"/>
  <c r="Y2471" i="3"/>
  <c r="Z2471" i="3"/>
  <c r="AA2471" i="3"/>
  <c r="AB2471" i="3"/>
  <c r="AC2471" i="3"/>
  <c r="AD2471" i="3"/>
  <c r="AE2471" i="3"/>
  <c r="AF2471" i="3"/>
  <c r="AG2471" i="3"/>
  <c r="AH2471" i="3"/>
  <c r="AI2471" i="3"/>
  <c r="AJ2471" i="3"/>
  <c r="AK2471" i="3"/>
  <c r="AT2471" i="3"/>
  <c r="AU2471" i="3"/>
  <c r="AV2471" i="3"/>
  <c r="AW2471" i="3"/>
  <c r="AX2471" i="3"/>
  <c r="U2472" i="3"/>
  <c r="V2472" i="3"/>
  <c r="W2472" i="3"/>
  <c r="X2472" i="3"/>
  <c r="Y2472" i="3"/>
  <c r="Z2472" i="3"/>
  <c r="AA2472" i="3"/>
  <c r="AB2472" i="3"/>
  <c r="AC2472" i="3"/>
  <c r="AD2472" i="3"/>
  <c r="AE2472" i="3"/>
  <c r="AF2472" i="3"/>
  <c r="AG2472" i="3"/>
  <c r="AH2472" i="3"/>
  <c r="AI2472" i="3"/>
  <c r="AJ2472" i="3"/>
  <c r="AK2472" i="3"/>
  <c r="AT2472" i="3"/>
  <c r="AU2472" i="3"/>
  <c r="AV2472" i="3"/>
  <c r="AW2472" i="3"/>
  <c r="AX2472" i="3"/>
  <c r="U2473" i="3"/>
  <c r="V2473" i="3"/>
  <c r="W2473" i="3"/>
  <c r="X2473" i="3"/>
  <c r="Y2473" i="3"/>
  <c r="Z2473" i="3"/>
  <c r="AA2473" i="3"/>
  <c r="AB2473" i="3"/>
  <c r="AC2473" i="3"/>
  <c r="AD2473" i="3"/>
  <c r="AE2473" i="3"/>
  <c r="AF2473" i="3"/>
  <c r="AG2473" i="3"/>
  <c r="AH2473" i="3"/>
  <c r="AI2473" i="3"/>
  <c r="AJ2473" i="3"/>
  <c r="AK2473" i="3"/>
  <c r="AT2473" i="3"/>
  <c r="AU2473" i="3"/>
  <c r="AV2473" i="3"/>
  <c r="AW2473" i="3"/>
  <c r="AX2473" i="3"/>
  <c r="U2474" i="3"/>
  <c r="V2474" i="3"/>
  <c r="W2474" i="3"/>
  <c r="X2474" i="3"/>
  <c r="Y2474" i="3"/>
  <c r="Z2474" i="3"/>
  <c r="AA2474" i="3"/>
  <c r="AB2474" i="3"/>
  <c r="AC2474" i="3"/>
  <c r="AD2474" i="3"/>
  <c r="AE2474" i="3"/>
  <c r="AF2474" i="3"/>
  <c r="AG2474" i="3"/>
  <c r="AH2474" i="3"/>
  <c r="AI2474" i="3"/>
  <c r="AJ2474" i="3"/>
  <c r="AK2474" i="3"/>
  <c r="AT2474" i="3"/>
  <c r="AU2474" i="3"/>
  <c r="AV2474" i="3"/>
  <c r="AW2474" i="3"/>
  <c r="AX2474" i="3"/>
  <c r="U2475" i="3"/>
  <c r="V2475" i="3"/>
  <c r="W2475" i="3"/>
  <c r="X2475" i="3"/>
  <c r="Y2475" i="3"/>
  <c r="Z2475" i="3"/>
  <c r="AA2475" i="3"/>
  <c r="AB2475" i="3"/>
  <c r="AC2475" i="3"/>
  <c r="AD2475" i="3"/>
  <c r="AE2475" i="3"/>
  <c r="AF2475" i="3"/>
  <c r="AG2475" i="3"/>
  <c r="AH2475" i="3"/>
  <c r="AI2475" i="3"/>
  <c r="AJ2475" i="3"/>
  <c r="AK2475" i="3"/>
  <c r="AT2475" i="3"/>
  <c r="AU2475" i="3"/>
  <c r="AV2475" i="3"/>
  <c r="AW2475" i="3"/>
  <c r="AX2475" i="3"/>
  <c r="U2476" i="3"/>
  <c r="V2476" i="3"/>
  <c r="W2476" i="3"/>
  <c r="X2476" i="3"/>
  <c r="Y2476" i="3"/>
  <c r="Z2476" i="3"/>
  <c r="AA2476" i="3"/>
  <c r="AB2476" i="3"/>
  <c r="AC2476" i="3"/>
  <c r="AD2476" i="3"/>
  <c r="AE2476" i="3"/>
  <c r="AF2476" i="3"/>
  <c r="AG2476" i="3"/>
  <c r="AH2476" i="3"/>
  <c r="AI2476" i="3"/>
  <c r="AJ2476" i="3"/>
  <c r="AK2476" i="3"/>
  <c r="AT2476" i="3"/>
  <c r="AU2476" i="3"/>
  <c r="AV2476" i="3"/>
  <c r="AW2476" i="3"/>
  <c r="AX2476" i="3"/>
  <c r="U2477" i="3"/>
  <c r="V2477" i="3"/>
  <c r="W2477" i="3"/>
  <c r="X2477" i="3"/>
  <c r="Y2477" i="3"/>
  <c r="Z2477" i="3"/>
  <c r="AA2477" i="3"/>
  <c r="AB2477" i="3"/>
  <c r="AC2477" i="3"/>
  <c r="AD2477" i="3"/>
  <c r="AE2477" i="3"/>
  <c r="AF2477" i="3"/>
  <c r="AG2477" i="3"/>
  <c r="AH2477" i="3"/>
  <c r="AI2477" i="3"/>
  <c r="AJ2477" i="3"/>
  <c r="AK2477" i="3"/>
  <c r="AT2477" i="3"/>
  <c r="AU2477" i="3"/>
  <c r="AV2477" i="3"/>
  <c r="AW2477" i="3"/>
  <c r="AX2477" i="3"/>
  <c r="U2478" i="3"/>
  <c r="V2478" i="3"/>
  <c r="W2478" i="3"/>
  <c r="X2478" i="3"/>
  <c r="Y2478" i="3"/>
  <c r="Z2478" i="3"/>
  <c r="AA2478" i="3"/>
  <c r="AB2478" i="3"/>
  <c r="AC2478" i="3"/>
  <c r="AD2478" i="3"/>
  <c r="AE2478" i="3"/>
  <c r="AF2478" i="3"/>
  <c r="AG2478" i="3"/>
  <c r="AH2478" i="3"/>
  <c r="AI2478" i="3"/>
  <c r="AJ2478" i="3"/>
  <c r="AK2478" i="3"/>
  <c r="AT2478" i="3"/>
  <c r="AU2478" i="3"/>
  <c r="AV2478" i="3"/>
  <c r="AW2478" i="3"/>
  <c r="AX2478" i="3"/>
  <c r="U2479" i="3"/>
  <c r="V2479" i="3"/>
  <c r="W2479" i="3"/>
  <c r="X2479" i="3"/>
  <c r="Y2479" i="3"/>
  <c r="Z2479" i="3"/>
  <c r="AA2479" i="3"/>
  <c r="AB2479" i="3"/>
  <c r="AC2479" i="3"/>
  <c r="AD2479" i="3"/>
  <c r="AE2479" i="3"/>
  <c r="AF2479" i="3"/>
  <c r="AG2479" i="3"/>
  <c r="AH2479" i="3"/>
  <c r="AI2479" i="3"/>
  <c r="AJ2479" i="3"/>
  <c r="AK2479" i="3"/>
  <c r="AT2479" i="3"/>
  <c r="AU2479" i="3"/>
  <c r="AV2479" i="3"/>
  <c r="AW2479" i="3"/>
  <c r="AX2479" i="3"/>
  <c r="U2480" i="3"/>
  <c r="V2480" i="3"/>
  <c r="W2480" i="3"/>
  <c r="X2480" i="3"/>
  <c r="Y2480" i="3"/>
  <c r="Z2480" i="3"/>
  <c r="AA2480" i="3"/>
  <c r="AB2480" i="3"/>
  <c r="AC2480" i="3"/>
  <c r="AD2480" i="3"/>
  <c r="AE2480" i="3"/>
  <c r="AF2480" i="3"/>
  <c r="AG2480" i="3"/>
  <c r="AH2480" i="3"/>
  <c r="AI2480" i="3"/>
  <c r="AJ2480" i="3"/>
  <c r="AK2480" i="3"/>
  <c r="AT2480" i="3"/>
  <c r="AU2480" i="3"/>
  <c r="AV2480" i="3"/>
  <c r="AW2480" i="3"/>
  <c r="AX2480" i="3"/>
  <c r="U2481" i="3"/>
  <c r="V2481" i="3"/>
  <c r="W2481" i="3"/>
  <c r="X2481" i="3"/>
  <c r="Y2481" i="3"/>
  <c r="Z2481" i="3"/>
  <c r="AA2481" i="3"/>
  <c r="AB2481" i="3"/>
  <c r="AC2481" i="3"/>
  <c r="AD2481" i="3"/>
  <c r="AE2481" i="3"/>
  <c r="AF2481" i="3"/>
  <c r="AG2481" i="3"/>
  <c r="AH2481" i="3"/>
  <c r="AI2481" i="3"/>
  <c r="AJ2481" i="3"/>
  <c r="AK2481" i="3"/>
  <c r="AT2481" i="3"/>
  <c r="AU2481" i="3"/>
  <c r="AV2481" i="3"/>
  <c r="AW2481" i="3"/>
  <c r="AX2481" i="3"/>
  <c r="U2482" i="3"/>
  <c r="V2482" i="3"/>
  <c r="W2482" i="3"/>
  <c r="X2482" i="3"/>
  <c r="Y2482" i="3"/>
  <c r="Z2482" i="3"/>
  <c r="AA2482" i="3"/>
  <c r="AB2482" i="3"/>
  <c r="AC2482" i="3"/>
  <c r="AD2482" i="3"/>
  <c r="AE2482" i="3"/>
  <c r="AF2482" i="3"/>
  <c r="AG2482" i="3"/>
  <c r="AH2482" i="3"/>
  <c r="AI2482" i="3"/>
  <c r="AJ2482" i="3"/>
  <c r="AK2482" i="3"/>
  <c r="AT2482" i="3"/>
  <c r="AU2482" i="3"/>
  <c r="AV2482" i="3"/>
  <c r="AW2482" i="3"/>
  <c r="AX2482" i="3"/>
  <c r="U2483" i="3"/>
  <c r="V2483" i="3"/>
  <c r="W2483" i="3"/>
  <c r="X2483" i="3"/>
  <c r="Y2483" i="3"/>
  <c r="Z2483" i="3"/>
  <c r="AA2483" i="3"/>
  <c r="AB2483" i="3"/>
  <c r="AC2483" i="3"/>
  <c r="AD2483" i="3"/>
  <c r="AE2483" i="3"/>
  <c r="AF2483" i="3"/>
  <c r="AG2483" i="3"/>
  <c r="AH2483" i="3"/>
  <c r="AI2483" i="3"/>
  <c r="AJ2483" i="3"/>
  <c r="AK2483" i="3"/>
  <c r="AT2483" i="3"/>
  <c r="AU2483" i="3"/>
  <c r="AV2483" i="3"/>
  <c r="AW2483" i="3"/>
  <c r="AX2483" i="3"/>
  <c r="U2484" i="3"/>
  <c r="V2484" i="3"/>
  <c r="W2484" i="3"/>
  <c r="X2484" i="3"/>
  <c r="Y2484" i="3"/>
  <c r="Z2484" i="3"/>
  <c r="AA2484" i="3"/>
  <c r="AB2484" i="3"/>
  <c r="AC2484" i="3"/>
  <c r="AD2484" i="3"/>
  <c r="AE2484" i="3"/>
  <c r="AF2484" i="3"/>
  <c r="AG2484" i="3"/>
  <c r="AH2484" i="3"/>
  <c r="AI2484" i="3"/>
  <c r="AJ2484" i="3"/>
  <c r="AK2484" i="3"/>
  <c r="AT2484" i="3"/>
  <c r="AU2484" i="3"/>
  <c r="AV2484" i="3"/>
  <c r="AW2484" i="3"/>
  <c r="AX2484" i="3"/>
  <c r="U2485" i="3"/>
  <c r="V2485" i="3"/>
  <c r="W2485" i="3"/>
  <c r="X2485" i="3"/>
  <c r="Y2485" i="3"/>
  <c r="Z2485" i="3"/>
  <c r="AA2485" i="3"/>
  <c r="AB2485" i="3"/>
  <c r="AC2485" i="3"/>
  <c r="AD2485" i="3"/>
  <c r="AE2485" i="3"/>
  <c r="AF2485" i="3"/>
  <c r="AG2485" i="3"/>
  <c r="AH2485" i="3"/>
  <c r="AI2485" i="3"/>
  <c r="AJ2485" i="3"/>
  <c r="AK2485" i="3"/>
  <c r="AT2485" i="3"/>
  <c r="AU2485" i="3"/>
  <c r="AV2485" i="3"/>
  <c r="AW2485" i="3"/>
  <c r="AX2485" i="3"/>
  <c r="U2486" i="3"/>
  <c r="V2486" i="3"/>
  <c r="W2486" i="3"/>
  <c r="X2486" i="3"/>
  <c r="Y2486" i="3"/>
  <c r="Z2486" i="3"/>
  <c r="AA2486" i="3"/>
  <c r="AB2486" i="3"/>
  <c r="AC2486" i="3"/>
  <c r="AD2486" i="3"/>
  <c r="AE2486" i="3"/>
  <c r="AF2486" i="3"/>
  <c r="AG2486" i="3"/>
  <c r="AH2486" i="3"/>
  <c r="AI2486" i="3"/>
  <c r="AJ2486" i="3"/>
  <c r="AK2486" i="3"/>
  <c r="AT2486" i="3"/>
  <c r="AU2486" i="3"/>
  <c r="AV2486" i="3"/>
  <c r="AW2486" i="3"/>
  <c r="AX2486" i="3"/>
  <c r="U2487" i="3"/>
  <c r="V2487" i="3"/>
  <c r="W2487" i="3"/>
  <c r="X2487" i="3"/>
  <c r="Y2487" i="3"/>
  <c r="Z2487" i="3"/>
  <c r="AA2487" i="3"/>
  <c r="AB2487" i="3"/>
  <c r="AC2487" i="3"/>
  <c r="AD2487" i="3"/>
  <c r="AE2487" i="3"/>
  <c r="AF2487" i="3"/>
  <c r="AG2487" i="3"/>
  <c r="AH2487" i="3"/>
  <c r="AI2487" i="3"/>
  <c r="AJ2487" i="3"/>
  <c r="AK2487" i="3"/>
  <c r="AT2487" i="3"/>
  <c r="AU2487" i="3"/>
  <c r="AV2487" i="3"/>
  <c r="AW2487" i="3"/>
  <c r="AX2487" i="3"/>
  <c r="U2488" i="3"/>
  <c r="V2488" i="3"/>
  <c r="W2488" i="3"/>
  <c r="X2488" i="3"/>
  <c r="Y2488" i="3"/>
  <c r="Z2488" i="3"/>
  <c r="AA2488" i="3"/>
  <c r="AB2488" i="3"/>
  <c r="AC2488" i="3"/>
  <c r="AD2488" i="3"/>
  <c r="AE2488" i="3"/>
  <c r="AF2488" i="3"/>
  <c r="AG2488" i="3"/>
  <c r="AH2488" i="3"/>
  <c r="AI2488" i="3"/>
  <c r="AJ2488" i="3"/>
  <c r="AK2488" i="3"/>
  <c r="AT2488" i="3"/>
  <c r="AU2488" i="3"/>
  <c r="AV2488" i="3"/>
  <c r="AW2488" i="3"/>
  <c r="AX2488" i="3"/>
  <c r="U2489" i="3"/>
  <c r="V2489" i="3"/>
  <c r="W2489" i="3"/>
  <c r="X2489" i="3"/>
  <c r="Y2489" i="3"/>
  <c r="Z2489" i="3"/>
  <c r="AA2489" i="3"/>
  <c r="AB2489" i="3"/>
  <c r="AC2489" i="3"/>
  <c r="AD2489" i="3"/>
  <c r="AE2489" i="3"/>
  <c r="AF2489" i="3"/>
  <c r="AG2489" i="3"/>
  <c r="AH2489" i="3"/>
  <c r="AI2489" i="3"/>
  <c r="AJ2489" i="3"/>
  <c r="AK2489" i="3"/>
  <c r="AT2489" i="3"/>
  <c r="AU2489" i="3"/>
  <c r="AV2489" i="3"/>
  <c r="AW2489" i="3"/>
  <c r="AX2489" i="3"/>
  <c r="U2490" i="3"/>
  <c r="V2490" i="3"/>
  <c r="W2490" i="3"/>
  <c r="X2490" i="3"/>
  <c r="Y2490" i="3"/>
  <c r="Z2490" i="3"/>
  <c r="AA2490" i="3"/>
  <c r="AB2490" i="3"/>
  <c r="AC2490" i="3"/>
  <c r="AD2490" i="3"/>
  <c r="AE2490" i="3"/>
  <c r="AF2490" i="3"/>
  <c r="AG2490" i="3"/>
  <c r="AH2490" i="3"/>
  <c r="AI2490" i="3"/>
  <c r="AJ2490" i="3"/>
  <c r="AK2490" i="3"/>
  <c r="AT2490" i="3"/>
  <c r="AU2490" i="3"/>
  <c r="AV2490" i="3"/>
  <c r="AW2490" i="3"/>
  <c r="AX2490" i="3"/>
  <c r="U2491" i="3"/>
  <c r="V2491" i="3"/>
  <c r="W2491" i="3"/>
  <c r="X2491" i="3"/>
  <c r="Y2491" i="3"/>
  <c r="Z2491" i="3"/>
  <c r="AA2491" i="3"/>
  <c r="AB2491" i="3"/>
  <c r="AC2491" i="3"/>
  <c r="AD2491" i="3"/>
  <c r="AE2491" i="3"/>
  <c r="AF2491" i="3"/>
  <c r="AG2491" i="3"/>
  <c r="AH2491" i="3"/>
  <c r="AI2491" i="3"/>
  <c r="AJ2491" i="3"/>
  <c r="AK2491" i="3"/>
  <c r="AT2491" i="3"/>
  <c r="AU2491" i="3"/>
  <c r="AV2491" i="3"/>
  <c r="AW2491" i="3"/>
  <c r="AX2491" i="3"/>
  <c r="U2492" i="3"/>
  <c r="V2492" i="3"/>
  <c r="W2492" i="3"/>
  <c r="X2492" i="3"/>
  <c r="Y2492" i="3"/>
  <c r="Z2492" i="3"/>
  <c r="AA2492" i="3"/>
  <c r="AB2492" i="3"/>
  <c r="AC2492" i="3"/>
  <c r="AD2492" i="3"/>
  <c r="AE2492" i="3"/>
  <c r="AF2492" i="3"/>
  <c r="AG2492" i="3"/>
  <c r="AH2492" i="3"/>
  <c r="AI2492" i="3"/>
  <c r="AJ2492" i="3"/>
  <c r="AK2492" i="3"/>
  <c r="AT2492" i="3"/>
  <c r="AU2492" i="3"/>
  <c r="AV2492" i="3"/>
  <c r="AW2492" i="3"/>
  <c r="AX2492" i="3"/>
  <c r="U2493" i="3"/>
  <c r="V2493" i="3"/>
  <c r="W2493" i="3"/>
  <c r="X2493" i="3"/>
  <c r="Y2493" i="3"/>
  <c r="Z2493" i="3"/>
  <c r="AA2493" i="3"/>
  <c r="AB2493" i="3"/>
  <c r="AC2493" i="3"/>
  <c r="AD2493" i="3"/>
  <c r="AE2493" i="3"/>
  <c r="AF2493" i="3"/>
  <c r="AG2493" i="3"/>
  <c r="AH2493" i="3"/>
  <c r="AI2493" i="3"/>
  <c r="AJ2493" i="3"/>
  <c r="AK2493" i="3"/>
  <c r="AT2493" i="3"/>
  <c r="AU2493" i="3"/>
  <c r="AV2493" i="3"/>
  <c r="AW2493" i="3"/>
  <c r="AX2493" i="3"/>
  <c r="U2494" i="3"/>
  <c r="V2494" i="3"/>
  <c r="W2494" i="3"/>
  <c r="X2494" i="3"/>
  <c r="Y2494" i="3"/>
  <c r="Z2494" i="3"/>
  <c r="AA2494" i="3"/>
  <c r="AB2494" i="3"/>
  <c r="AC2494" i="3"/>
  <c r="AD2494" i="3"/>
  <c r="AE2494" i="3"/>
  <c r="AF2494" i="3"/>
  <c r="AG2494" i="3"/>
  <c r="AH2494" i="3"/>
  <c r="AI2494" i="3"/>
  <c r="AJ2494" i="3"/>
  <c r="AK2494" i="3"/>
  <c r="AT2494" i="3"/>
  <c r="AU2494" i="3"/>
  <c r="AV2494" i="3"/>
  <c r="AW2494" i="3"/>
  <c r="AX2494" i="3"/>
  <c r="U2495" i="3"/>
  <c r="V2495" i="3"/>
  <c r="W2495" i="3"/>
  <c r="X2495" i="3"/>
  <c r="Y2495" i="3"/>
  <c r="Z2495" i="3"/>
  <c r="AA2495" i="3"/>
  <c r="AB2495" i="3"/>
  <c r="AC2495" i="3"/>
  <c r="AD2495" i="3"/>
  <c r="AE2495" i="3"/>
  <c r="AF2495" i="3"/>
  <c r="AG2495" i="3"/>
  <c r="AH2495" i="3"/>
  <c r="AI2495" i="3"/>
  <c r="AJ2495" i="3"/>
  <c r="AK2495" i="3"/>
  <c r="AT2495" i="3"/>
  <c r="AU2495" i="3"/>
  <c r="AV2495" i="3"/>
  <c r="AW2495" i="3"/>
  <c r="AX2495" i="3"/>
  <c r="U2496" i="3"/>
  <c r="V2496" i="3"/>
  <c r="W2496" i="3"/>
  <c r="X2496" i="3"/>
  <c r="Y2496" i="3"/>
  <c r="Z2496" i="3"/>
  <c r="AA2496" i="3"/>
  <c r="AB2496" i="3"/>
  <c r="AC2496" i="3"/>
  <c r="AD2496" i="3"/>
  <c r="AE2496" i="3"/>
  <c r="AF2496" i="3"/>
  <c r="AG2496" i="3"/>
  <c r="AH2496" i="3"/>
  <c r="AI2496" i="3"/>
  <c r="AJ2496" i="3"/>
  <c r="AK2496" i="3"/>
  <c r="AT2496" i="3"/>
  <c r="AU2496" i="3"/>
  <c r="AV2496" i="3"/>
  <c r="AW2496" i="3"/>
  <c r="AX2496" i="3"/>
  <c r="U2497" i="3"/>
  <c r="V2497" i="3"/>
  <c r="W2497" i="3"/>
  <c r="X2497" i="3"/>
  <c r="Y2497" i="3"/>
  <c r="Z2497" i="3"/>
  <c r="AA2497" i="3"/>
  <c r="AB2497" i="3"/>
  <c r="AC2497" i="3"/>
  <c r="AD2497" i="3"/>
  <c r="AE2497" i="3"/>
  <c r="AF2497" i="3"/>
  <c r="AG2497" i="3"/>
  <c r="AH2497" i="3"/>
  <c r="AI2497" i="3"/>
  <c r="AJ2497" i="3"/>
  <c r="AK2497" i="3"/>
  <c r="AT2497" i="3"/>
  <c r="AU2497" i="3"/>
  <c r="AV2497" i="3"/>
  <c r="AW2497" i="3"/>
  <c r="AX2497" i="3"/>
  <c r="U2498" i="3"/>
  <c r="V2498" i="3"/>
  <c r="W2498" i="3"/>
  <c r="X2498" i="3"/>
  <c r="Y2498" i="3"/>
  <c r="Z2498" i="3"/>
  <c r="AA2498" i="3"/>
  <c r="AB2498" i="3"/>
  <c r="AC2498" i="3"/>
  <c r="AD2498" i="3"/>
  <c r="AE2498" i="3"/>
  <c r="AF2498" i="3"/>
  <c r="AG2498" i="3"/>
  <c r="AH2498" i="3"/>
  <c r="AI2498" i="3"/>
  <c r="AJ2498" i="3"/>
  <c r="AK2498" i="3"/>
  <c r="AT2498" i="3"/>
  <c r="AU2498" i="3"/>
  <c r="AV2498" i="3"/>
  <c r="AW2498" i="3"/>
  <c r="AX2498" i="3"/>
  <c r="U2499" i="3"/>
  <c r="V2499" i="3"/>
  <c r="W2499" i="3"/>
  <c r="X2499" i="3"/>
  <c r="Y2499" i="3"/>
  <c r="Z2499" i="3"/>
  <c r="AA2499" i="3"/>
  <c r="AB2499" i="3"/>
  <c r="AC2499" i="3"/>
  <c r="AD2499" i="3"/>
  <c r="AE2499" i="3"/>
  <c r="AF2499" i="3"/>
  <c r="AG2499" i="3"/>
  <c r="AH2499" i="3"/>
  <c r="AI2499" i="3"/>
  <c r="AJ2499" i="3"/>
  <c r="AK2499" i="3"/>
  <c r="AT2499" i="3"/>
  <c r="AU2499" i="3"/>
  <c r="AV2499" i="3"/>
  <c r="AW2499" i="3"/>
  <c r="AX2499" i="3"/>
  <c r="U2500" i="3"/>
  <c r="V2500" i="3"/>
  <c r="W2500" i="3"/>
  <c r="X2500" i="3"/>
  <c r="Y2500" i="3"/>
  <c r="Z2500" i="3"/>
  <c r="AA2500" i="3"/>
  <c r="AB2500" i="3"/>
  <c r="AC2500" i="3"/>
  <c r="AD2500" i="3"/>
  <c r="AE2500" i="3"/>
  <c r="AF2500" i="3"/>
  <c r="AG2500" i="3"/>
  <c r="AH2500" i="3"/>
  <c r="AI2500" i="3"/>
  <c r="AJ2500" i="3"/>
  <c r="AK2500" i="3"/>
  <c r="AT2500" i="3"/>
  <c r="AU2500" i="3"/>
  <c r="AV2500" i="3"/>
  <c r="AW2500" i="3"/>
  <c r="AX2500" i="3"/>
  <c r="U2501" i="3"/>
  <c r="V2501" i="3"/>
  <c r="W2501" i="3"/>
  <c r="X2501" i="3"/>
  <c r="Y2501" i="3"/>
  <c r="Z2501" i="3"/>
  <c r="AA2501" i="3"/>
  <c r="AB2501" i="3"/>
  <c r="AC2501" i="3"/>
  <c r="AD2501" i="3"/>
  <c r="AE2501" i="3"/>
  <c r="AF2501" i="3"/>
  <c r="AG2501" i="3"/>
  <c r="AH2501" i="3"/>
  <c r="AI2501" i="3"/>
  <c r="AJ2501" i="3"/>
  <c r="AK2501" i="3"/>
  <c r="AT2501" i="3"/>
  <c r="AU2501" i="3"/>
  <c r="AV2501" i="3"/>
  <c r="AW2501" i="3"/>
  <c r="AX2501" i="3"/>
  <c r="U2502" i="3"/>
  <c r="V2502" i="3"/>
  <c r="W2502" i="3"/>
  <c r="X2502" i="3"/>
  <c r="Y2502" i="3"/>
  <c r="Z2502" i="3"/>
  <c r="AA2502" i="3"/>
  <c r="AB2502" i="3"/>
  <c r="AC2502" i="3"/>
  <c r="AD2502" i="3"/>
  <c r="AE2502" i="3"/>
  <c r="AF2502" i="3"/>
  <c r="AG2502" i="3"/>
  <c r="AH2502" i="3"/>
  <c r="AI2502" i="3"/>
  <c r="AJ2502" i="3"/>
  <c r="AK2502" i="3"/>
  <c r="AT2502" i="3"/>
  <c r="AU2502" i="3"/>
  <c r="AV2502" i="3"/>
  <c r="AW2502" i="3"/>
  <c r="AX2502" i="3"/>
  <c r="U2503" i="3"/>
  <c r="V2503" i="3"/>
  <c r="W2503" i="3"/>
  <c r="X2503" i="3"/>
  <c r="Y2503" i="3"/>
  <c r="Z2503" i="3"/>
  <c r="AA2503" i="3"/>
  <c r="AB2503" i="3"/>
  <c r="AC2503" i="3"/>
  <c r="AD2503" i="3"/>
  <c r="AE2503" i="3"/>
  <c r="AF2503" i="3"/>
  <c r="AG2503" i="3"/>
  <c r="AH2503" i="3"/>
  <c r="AI2503" i="3"/>
  <c r="AJ2503" i="3"/>
  <c r="AK2503" i="3"/>
  <c r="AT2503" i="3"/>
  <c r="AU2503" i="3"/>
  <c r="AV2503" i="3"/>
  <c r="AW2503" i="3"/>
  <c r="AX2503" i="3"/>
  <c r="U2504" i="3"/>
  <c r="V2504" i="3"/>
  <c r="W2504" i="3"/>
  <c r="X2504" i="3"/>
  <c r="Y2504" i="3"/>
  <c r="Z2504" i="3"/>
  <c r="AA2504" i="3"/>
  <c r="AB2504" i="3"/>
  <c r="AC2504" i="3"/>
  <c r="AD2504" i="3"/>
  <c r="AE2504" i="3"/>
  <c r="AF2504" i="3"/>
  <c r="AG2504" i="3"/>
  <c r="AH2504" i="3"/>
  <c r="AI2504" i="3"/>
  <c r="AJ2504" i="3"/>
  <c r="AK2504" i="3"/>
  <c r="AT2504" i="3"/>
  <c r="AU2504" i="3"/>
  <c r="AV2504" i="3"/>
  <c r="AW2504" i="3"/>
  <c r="AX2504" i="3"/>
  <c r="U2505" i="3"/>
  <c r="V2505" i="3"/>
  <c r="W2505" i="3"/>
  <c r="X2505" i="3"/>
  <c r="Y2505" i="3"/>
  <c r="Z2505" i="3"/>
  <c r="AA2505" i="3"/>
  <c r="AB2505" i="3"/>
  <c r="AC2505" i="3"/>
  <c r="AD2505" i="3"/>
  <c r="AE2505" i="3"/>
  <c r="AF2505" i="3"/>
  <c r="AG2505" i="3"/>
  <c r="AH2505" i="3"/>
  <c r="AI2505" i="3"/>
  <c r="AJ2505" i="3"/>
  <c r="AK2505" i="3"/>
  <c r="AT2505" i="3"/>
  <c r="AU2505" i="3"/>
  <c r="AV2505" i="3"/>
  <c r="AW2505" i="3"/>
  <c r="AX2505" i="3"/>
  <c r="U2506" i="3"/>
  <c r="V2506" i="3"/>
  <c r="W2506" i="3"/>
  <c r="X2506" i="3"/>
  <c r="Y2506" i="3"/>
  <c r="Z2506" i="3"/>
  <c r="AA2506" i="3"/>
  <c r="AB2506" i="3"/>
  <c r="AC2506" i="3"/>
  <c r="AD2506" i="3"/>
  <c r="AE2506" i="3"/>
  <c r="AF2506" i="3"/>
  <c r="AG2506" i="3"/>
  <c r="AH2506" i="3"/>
  <c r="AI2506" i="3"/>
  <c r="AJ2506" i="3"/>
  <c r="AK2506" i="3"/>
  <c r="AT2506" i="3"/>
  <c r="AU2506" i="3"/>
  <c r="AV2506" i="3"/>
  <c r="AW2506" i="3"/>
  <c r="AX2506" i="3"/>
  <c r="U2507" i="3"/>
  <c r="V2507" i="3"/>
  <c r="W2507" i="3"/>
  <c r="X2507" i="3"/>
  <c r="Y2507" i="3"/>
  <c r="Z2507" i="3"/>
  <c r="AA2507" i="3"/>
  <c r="AB2507" i="3"/>
  <c r="AC2507" i="3"/>
  <c r="AD2507" i="3"/>
  <c r="AE2507" i="3"/>
  <c r="AF2507" i="3"/>
  <c r="AG2507" i="3"/>
  <c r="AH2507" i="3"/>
  <c r="AI2507" i="3"/>
  <c r="AJ2507" i="3"/>
  <c r="AK2507" i="3"/>
  <c r="AT2507" i="3"/>
  <c r="AU2507" i="3"/>
  <c r="AV2507" i="3"/>
  <c r="AW2507" i="3"/>
  <c r="AX2507" i="3"/>
  <c r="U2508" i="3"/>
  <c r="V2508" i="3"/>
  <c r="W2508" i="3"/>
  <c r="X2508" i="3"/>
  <c r="Y2508" i="3"/>
  <c r="Z2508" i="3"/>
  <c r="AA2508" i="3"/>
  <c r="AB2508" i="3"/>
  <c r="AC2508" i="3"/>
  <c r="AD2508" i="3"/>
  <c r="AE2508" i="3"/>
  <c r="AF2508" i="3"/>
  <c r="AG2508" i="3"/>
  <c r="AH2508" i="3"/>
  <c r="AI2508" i="3"/>
  <c r="AJ2508" i="3"/>
  <c r="AK2508" i="3"/>
  <c r="AT2508" i="3"/>
  <c r="AU2508" i="3"/>
  <c r="AV2508" i="3"/>
  <c r="AW2508" i="3"/>
  <c r="AX2508" i="3"/>
  <c r="U2509" i="3"/>
  <c r="V2509" i="3"/>
  <c r="W2509" i="3"/>
  <c r="X2509" i="3"/>
  <c r="Y2509" i="3"/>
  <c r="Z2509" i="3"/>
  <c r="AA2509" i="3"/>
  <c r="AB2509" i="3"/>
  <c r="AC2509" i="3"/>
  <c r="AD2509" i="3"/>
  <c r="AE2509" i="3"/>
  <c r="AF2509" i="3"/>
  <c r="AG2509" i="3"/>
  <c r="AH2509" i="3"/>
  <c r="AI2509" i="3"/>
  <c r="AJ2509" i="3"/>
  <c r="AK2509" i="3"/>
  <c r="AT2509" i="3"/>
  <c r="AU2509" i="3"/>
  <c r="AV2509" i="3"/>
  <c r="AW2509" i="3"/>
  <c r="AX2509" i="3"/>
  <c r="U2510" i="3"/>
  <c r="V2510" i="3"/>
  <c r="W2510" i="3"/>
  <c r="X2510" i="3"/>
  <c r="Y2510" i="3"/>
  <c r="Z2510" i="3"/>
  <c r="AA2510" i="3"/>
  <c r="AB2510" i="3"/>
  <c r="AC2510" i="3"/>
  <c r="AD2510" i="3"/>
  <c r="AE2510" i="3"/>
  <c r="AF2510" i="3"/>
  <c r="AG2510" i="3"/>
  <c r="AH2510" i="3"/>
  <c r="AI2510" i="3"/>
  <c r="AJ2510" i="3"/>
  <c r="AK2510" i="3"/>
  <c r="AT2510" i="3"/>
  <c r="AU2510" i="3"/>
  <c r="AV2510" i="3"/>
  <c r="AW2510" i="3"/>
  <c r="AX2510" i="3"/>
  <c r="U2511" i="3"/>
  <c r="V2511" i="3"/>
  <c r="W2511" i="3"/>
  <c r="X2511" i="3"/>
  <c r="Y2511" i="3"/>
  <c r="Z2511" i="3"/>
  <c r="AA2511" i="3"/>
  <c r="AB2511" i="3"/>
  <c r="AC2511" i="3"/>
  <c r="AD2511" i="3"/>
  <c r="AE2511" i="3"/>
  <c r="AF2511" i="3"/>
  <c r="AG2511" i="3"/>
  <c r="AH2511" i="3"/>
  <c r="AI2511" i="3"/>
  <c r="AJ2511" i="3"/>
  <c r="AK2511" i="3"/>
  <c r="AT2511" i="3"/>
  <c r="AU2511" i="3"/>
  <c r="AV2511" i="3"/>
  <c r="AW2511" i="3"/>
  <c r="AX2511" i="3"/>
  <c r="U2512" i="3"/>
  <c r="V2512" i="3"/>
  <c r="W2512" i="3"/>
  <c r="X2512" i="3"/>
  <c r="Y2512" i="3"/>
  <c r="Z2512" i="3"/>
  <c r="AA2512" i="3"/>
  <c r="AB2512" i="3"/>
  <c r="AC2512" i="3"/>
  <c r="AD2512" i="3"/>
  <c r="AE2512" i="3"/>
  <c r="AF2512" i="3"/>
  <c r="AG2512" i="3"/>
  <c r="AH2512" i="3"/>
  <c r="AI2512" i="3"/>
  <c r="AJ2512" i="3"/>
  <c r="AK2512" i="3"/>
  <c r="AT2512" i="3"/>
  <c r="AU2512" i="3"/>
  <c r="AV2512" i="3"/>
  <c r="AW2512" i="3"/>
  <c r="AX2512" i="3"/>
  <c r="U2513" i="3"/>
  <c r="V2513" i="3"/>
  <c r="W2513" i="3"/>
  <c r="X2513" i="3"/>
  <c r="Y2513" i="3"/>
  <c r="Z2513" i="3"/>
  <c r="AA2513" i="3"/>
  <c r="AB2513" i="3"/>
  <c r="AC2513" i="3"/>
  <c r="AD2513" i="3"/>
  <c r="AE2513" i="3"/>
  <c r="AF2513" i="3"/>
  <c r="AG2513" i="3"/>
  <c r="AH2513" i="3"/>
  <c r="AI2513" i="3"/>
  <c r="AJ2513" i="3"/>
  <c r="AK2513" i="3"/>
  <c r="AT2513" i="3"/>
  <c r="AU2513" i="3"/>
  <c r="AV2513" i="3"/>
  <c r="AW2513" i="3"/>
  <c r="AX2513" i="3"/>
  <c r="U2514" i="3"/>
  <c r="V2514" i="3"/>
  <c r="W2514" i="3"/>
  <c r="X2514" i="3"/>
  <c r="Y2514" i="3"/>
  <c r="Z2514" i="3"/>
  <c r="AA2514" i="3"/>
  <c r="AB2514" i="3"/>
  <c r="AC2514" i="3"/>
  <c r="AD2514" i="3"/>
  <c r="AE2514" i="3"/>
  <c r="AF2514" i="3"/>
  <c r="AG2514" i="3"/>
  <c r="AH2514" i="3"/>
  <c r="AI2514" i="3"/>
  <c r="AJ2514" i="3"/>
  <c r="AK2514" i="3"/>
  <c r="AT2514" i="3"/>
  <c r="AU2514" i="3"/>
  <c r="AV2514" i="3"/>
  <c r="AW2514" i="3"/>
  <c r="AX2514" i="3"/>
  <c r="U2515" i="3"/>
  <c r="V2515" i="3"/>
  <c r="W2515" i="3"/>
  <c r="X2515" i="3"/>
  <c r="Y2515" i="3"/>
  <c r="Z2515" i="3"/>
  <c r="AA2515" i="3"/>
  <c r="AB2515" i="3"/>
  <c r="AC2515" i="3"/>
  <c r="AD2515" i="3"/>
  <c r="AE2515" i="3"/>
  <c r="AF2515" i="3"/>
  <c r="AG2515" i="3"/>
  <c r="AH2515" i="3"/>
  <c r="AI2515" i="3"/>
  <c r="AJ2515" i="3"/>
  <c r="AK2515" i="3"/>
  <c r="AT2515" i="3"/>
  <c r="AU2515" i="3"/>
  <c r="AV2515" i="3"/>
  <c r="AW2515" i="3"/>
  <c r="AX2515" i="3"/>
  <c r="U2516" i="3"/>
  <c r="V2516" i="3"/>
  <c r="W2516" i="3"/>
  <c r="X2516" i="3"/>
  <c r="Y2516" i="3"/>
  <c r="Z2516" i="3"/>
  <c r="AA2516" i="3"/>
  <c r="AB2516" i="3"/>
  <c r="AC2516" i="3"/>
  <c r="AD2516" i="3"/>
  <c r="AE2516" i="3"/>
  <c r="AF2516" i="3"/>
  <c r="AG2516" i="3"/>
  <c r="AH2516" i="3"/>
  <c r="AI2516" i="3"/>
  <c r="AJ2516" i="3"/>
  <c r="AK2516" i="3"/>
  <c r="AT2516" i="3"/>
  <c r="AU2516" i="3"/>
  <c r="AV2516" i="3"/>
  <c r="AW2516" i="3"/>
  <c r="AX2516" i="3"/>
  <c r="U2517" i="3"/>
  <c r="V2517" i="3"/>
  <c r="W2517" i="3"/>
  <c r="X2517" i="3"/>
  <c r="Y2517" i="3"/>
  <c r="Z2517" i="3"/>
  <c r="AA2517" i="3"/>
  <c r="AB2517" i="3"/>
  <c r="AC2517" i="3"/>
  <c r="AD2517" i="3"/>
  <c r="AE2517" i="3"/>
  <c r="AF2517" i="3"/>
  <c r="AG2517" i="3"/>
  <c r="AH2517" i="3"/>
  <c r="AI2517" i="3"/>
  <c r="AJ2517" i="3"/>
  <c r="AK2517" i="3"/>
  <c r="AT2517" i="3"/>
  <c r="AU2517" i="3"/>
  <c r="AV2517" i="3"/>
  <c r="AW2517" i="3"/>
  <c r="AX2517" i="3"/>
  <c r="U2518" i="3"/>
  <c r="V2518" i="3"/>
  <c r="W2518" i="3"/>
  <c r="X2518" i="3"/>
  <c r="Y2518" i="3"/>
  <c r="Z2518" i="3"/>
  <c r="AA2518" i="3"/>
  <c r="AB2518" i="3"/>
  <c r="AC2518" i="3"/>
  <c r="AD2518" i="3"/>
  <c r="AE2518" i="3"/>
  <c r="AF2518" i="3"/>
  <c r="AG2518" i="3"/>
  <c r="AH2518" i="3"/>
  <c r="AI2518" i="3"/>
  <c r="AJ2518" i="3"/>
  <c r="AK2518" i="3"/>
  <c r="AT2518" i="3"/>
  <c r="AU2518" i="3"/>
  <c r="AV2518" i="3"/>
  <c r="AW2518" i="3"/>
  <c r="AX2518" i="3"/>
  <c r="U2519" i="3"/>
  <c r="V2519" i="3"/>
  <c r="W2519" i="3"/>
  <c r="X2519" i="3"/>
  <c r="Y2519" i="3"/>
  <c r="Z2519" i="3"/>
  <c r="AA2519" i="3"/>
  <c r="AB2519" i="3"/>
  <c r="AC2519" i="3"/>
  <c r="AD2519" i="3"/>
  <c r="AE2519" i="3"/>
  <c r="AF2519" i="3"/>
  <c r="AG2519" i="3"/>
  <c r="AH2519" i="3"/>
  <c r="AI2519" i="3"/>
  <c r="AJ2519" i="3"/>
  <c r="AK2519" i="3"/>
  <c r="AT2519" i="3"/>
  <c r="AU2519" i="3"/>
  <c r="AV2519" i="3"/>
  <c r="AW2519" i="3"/>
  <c r="AX2519" i="3"/>
  <c r="U2520" i="3"/>
  <c r="V2520" i="3"/>
  <c r="W2520" i="3"/>
  <c r="X2520" i="3"/>
  <c r="Y2520" i="3"/>
  <c r="Z2520" i="3"/>
  <c r="AA2520" i="3"/>
  <c r="AB2520" i="3"/>
  <c r="AC2520" i="3"/>
  <c r="AD2520" i="3"/>
  <c r="AE2520" i="3"/>
  <c r="AF2520" i="3"/>
  <c r="AG2520" i="3"/>
  <c r="AH2520" i="3"/>
  <c r="AI2520" i="3"/>
  <c r="AJ2520" i="3"/>
  <c r="AK2520" i="3"/>
  <c r="AT2520" i="3"/>
  <c r="AU2520" i="3"/>
  <c r="AV2520" i="3"/>
  <c r="AW2520" i="3"/>
  <c r="AX2520" i="3"/>
  <c r="U2521" i="3"/>
  <c r="V2521" i="3"/>
  <c r="W2521" i="3"/>
  <c r="X2521" i="3"/>
  <c r="Y2521" i="3"/>
  <c r="Z2521" i="3"/>
  <c r="AA2521" i="3"/>
  <c r="AB2521" i="3"/>
  <c r="AC2521" i="3"/>
  <c r="AD2521" i="3"/>
  <c r="AE2521" i="3"/>
  <c r="AF2521" i="3"/>
  <c r="AG2521" i="3"/>
  <c r="AH2521" i="3"/>
  <c r="AI2521" i="3"/>
  <c r="AJ2521" i="3"/>
  <c r="AK2521" i="3"/>
  <c r="AT2521" i="3"/>
  <c r="AU2521" i="3"/>
  <c r="AV2521" i="3"/>
  <c r="AW2521" i="3"/>
  <c r="AX2521" i="3"/>
  <c r="U2522" i="3"/>
  <c r="V2522" i="3"/>
  <c r="W2522" i="3"/>
  <c r="X2522" i="3"/>
  <c r="Y2522" i="3"/>
  <c r="Z2522" i="3"/>
  <c r="AA2522" i="3"/>
  <c r="AB2522" i="3"/>
  <c r="AC2522" i="3"/>
  <c r="AD2522" i="3"/>
  <c r="AE2522" i="3"/>
  <c r="AF2522" i="3"/>
  <c r="AG2522" i="3"/>
  <c r="AH2522" i="3"/>
  <c r="AI2522" i="3"/>
  <c r="AJ2522" i="3"/>
  <c r="AK2522" i="3"/>
  <c r="AT2522" i="3"/>
  <c r="AU2522" i="3"/>
  <c r="AV2522" i="3"/>
  <c r="AW2522" i="3"/>
  <c r="AX2522" i="3"/>
  <c r="U2523" i="3"/>
  <c r="V2523" i="3"/>
  <c r="W2523" i="3"/>
  <c r="X2523" i="3"/>
  <c r="Y2523" i="3"/>
  <c r="Z2523" i="3"/>
  <c r="AA2523" i="3"/>
  <c r="AB2523" i="3"/>
  <c r="AC2523" i="3"/>
  <c r="AD2523" i="3"/>
  <c r="AE2523" i="3"/>
  <c r="AF2523" i="3"/>
  <c r="AG2523" i="3"/>
  <c r="AH2523" i="3"/>
  <c r="AI2523" i="3"/>
  <c r="AJ2523" i="3"/>
  <c r="AK2523" i="3"/>
  <c r="AT2523" i="3"/>
  <c r="AU2523" i="3"/>
  <c r="AV2523" i="3"/>
  <c r="AW2523" i="3"/>
  <c r="AX2523" i="3"/>
  <c r="U2524" i="3"/>
  <c r="V2524" i="3"/>
  <c r="W2524" i="3"/>
  <c r="X2524" i="3"/>
  <c r="Y2524" i="3"/>
  <c r="Z2524" i="3"/>
  <c r="AA2524" i="3"/>
  <c r="AB2524" i="3"/>
  <c r="AC2524" i="3"/>
  <c r="AD2524" i="3"/>
  <c r="AE2524" i="3"/>
  <c r="AF2524" i="3"/>
  <c r="AG2524" i="3"/>
  <c r="AH2524" i="3"/>
  <c r="AI2524" i="3"/>
  <c r="AJ2524" i="3"/>
  <c r="AK2524" i="3"/>
  <c r="AT2524" i="3"/>
  <c r="AU2524" i="3"/>
  <c r="AV2524" i="3"/>
  <c r="AW2524" i="3"/>
  <c r="AX2524" i="3"/>
  <c r="U2525" i="3"/>
  <c r="V2525" i="3"/>
  <c r="W2525" i="3"/>
  <c r="X2525" i="3"/>
  <c r="Y2525" i="3"/>
  <c r="Z2525" i="3"/>
  <c r="AA2525" i="3"/>
  <c r="AB2525" i="3"/>
  <c r="AC2525" i="3"/>
  <c r="AD2525" i="3"/>
  <c r="AE2525" i="3"/>
  <c r="AF2525" i="3"/>
  <c r="AG2525" i="3"/>
  <c r="AH2525" i="3"/>
  <c r="AI2525" i="3"/>
  <c r="AJ2525" i="3"/>
  <c r="AK2525" i="3"/>
  <c r="AT2525" i="3"/>
  <c r="AU2525" i="3"/>
  <c r="AV2525" i="3"/>
  <c r="AW2525" i="3"/>
  <c r="AX2525" i="3"/>
  <c r="U2526" i="3"/>
  <c r="V2526" i="3"/>
  <c r="W2526" i="3"/>
  <c r="X2526" i="3"/>
  <c r="Y2526" i="3"/>
  <c r="Z2526" i="3"/>
  <c r="AA2526" i="3"/>
  <c r="AB2526" i="3"/>
  <c r="AC2526" i="3"/>
  <c r="AD2526" i="3"/>
  <c r="AE2526" i="3"/>
  <c r="AF2526" i="3"/>
  <c r="AG2526" i="3"/>
  <c r="AH2526" i="3"/>
  <c r="AI2526" i="3"/>
  <c r="AJ2526" i="3"/>
  <c r="AK2526" i="3"/>
  <c r="AT2526" i="3"/>
  <c r="AU2526" i="3"/>
  <c r="AV2526" i="3"/>
  <c r="AW2526" i="3"/>
  <c r="AX2526" i="3"/>
  <c r="U2527" i="3"/>
  <c r="V2527" i="3"/>
  <c r="W2527" i="3"/>
  <c r="X2527" i="3"/>
  <c r="Y2527" i="3"/>
  <c r="Z2527" i="3"/>
  <c r="AA2527" i="3"/>
  <c r="AB2527" i="3"/>
  <c r="AC2527" i="3"/>
  <c r="AD2527" i="3"/>
  <c r="AE2527" i="3"/>
  <c r="AF2527" i="3"/>
  <c r="AG2527" i="3"/>
  <c r="AH2527" i="3"/>
  <c r="AI2527" i="3"/>
  <c r="AJ2527" i="3"/>
  <c r="AK2527" i="3"/>
  <c r="AT2527" i="3"/>
  <c r="AU2527" i="3"/>
  <c r="AV2527" i="3"/>
  <c r="AW2527" i="3"/>
  <c r="AX2527" i="3"/>
  <c r="U2528" i="3"/>
  <c r="V2528" i="3"/>
  <c r="W2528" i="3"/>
  <c r="X2528" i="3"/>
  <c r="Y2528" i="3"/>
  <c r="Z2528" i="3"/>
  <c r="AA2528" i="3"/>
  <c r="AB2528" i="3"/>
  <c r="AC2528" i="3"/>
  <c r="AD2528" i="3"/>
  <c r="AE2528" i="3"/>
  <c r="AF2528" i="3"/>
  <c r="AG2528" i="3"/>
  <c r="AH2528" i="3"/>
  <c r="AI2528" i="3"/>
  <c r="AJ2528" i="3"/>
  <c r="AK2528" i="3"/>
  <c r="AT2528" i="3"/>
  <c r="AU2528" i="3"/>
  <c r="AV2528" i="3"/>
  <c r="AW2528" i="3"/>
  <c r="AX2528" i="3"/>
  <c r="U2529" i="3"/>
  <c r="V2529" i="3"/>
  <c r="W2529" i="3"/>
  <c r="X2529" i="3"/>
  <c r="Y2529" i="3"/>
  <c r="Z2529" i="3"/>
  <c r="AA2529" i="3"/>
  <c r="AB2529" i="3"/>
  <c r="AC2529" i="3"/>
  <c r="AD2529" i="3"/>
  <c r="AE2529" i="3"/>
  <c r="AF2529" i="3"/>
  <c r="AG2529" i="3"/>
  <c r="AH2529" i="3"/>
  <c r="AI2529" i="3"/>
  <c r="AJ2529" i="3"/>
  <c r="AK2529" i="3"/>
  <c r="AT2529" i="3"/>
  <c r="AU2529" i="3"/>
  <c r="AV2529" i="3"/>
  <c r="AW2529" i="3"/>
  <c r="AX2529" i="3"/>
  <c r="U2530" i="3"/>
  <c r="V2530" i="3"/>
  <c r="W2530" i="3"/>
  <c r="X2530" i="3"/>
  <c r="Y2530" i="3"/>
  <c r="Z2530" i="3"/>
  <c r="AA2530" i="3"/>
  <c r="AB2530" i="3"/>
  <c r="AC2530" i="3"/>
  <c r="AD2530" i="3"/>
  <c r="AE2530" i="3"/>
  <c r="AF2530" i="3"/>
  <c r="AG2530" i="3"/>
  <c r="AH2530" i="3"/>
  <c r="AI2530" i="3"/>
  <c r="AJ2530" i="3"/>
  <c r="AK2530" i="3"/>
  <c r="AT2530" i="3"/>
  <c r="AU2530" i="3"/>
  <c r="AV2530" i="3"/>
  <c r="AW2530" i="3"/>
  <c r="AX2530" i="3"/>
  <c r="U2531" i="3"/>
  <c r="V2531" i="3"/>
  <c r="W2531" i="3"/>
  <c r="X2531" i="3"/>
  <c r="Y2531" i="3"/>
  <c r="Z2531" i="3"/>
  <c r="AA2531" i="3"/>
  <c r="AB2531" i="3"/>
  <c r="AC2531" i="3"/>
  <c r="AD2531" i="3"/>
  <c r="AE2531" i="3"/>
  <c r="AF2531" i="3"/>
  <c r="AG2531" i="3"/>
  <c r="AH2531" i="3"/>
  <c r="AI2531" i="3"/>
  <c r="AJ2531" i="3"/>
  <c r="AK2531" i="3"/>
  <c r="AT2531" i="3"/>
  <c r="AU2531" i="3"/>
  <c r="AV2531" i="3"/>
  <c r="AW2531" i="3"/>
  <c r="AX2531" i="3"/>
  <c r="U2532" i="3"/>
  <c r="V2532" i="3"/>
  <c r="W2532" i="3"/>
  <c r="X2532" i="3"/>
  <c r="Y2532" i="3"/>
  <c r="Z2532" i="3"/>
  <c r="AA2532" i="3"/>
  <c r="AB2532" i="3"/>
  <c r="AC2532" i="3"/>
  <c r="AD2532" i="3"/>
  <c r="AE2532" i="3"/>
  <c r="AF2532" i="3"/>
  <c r="AG2532" i="3"/>
  <c r="AH2532" i="3"/>
  <c r="AI2532" i="3"/>
  <c r="AJ2532" i="3"/>
  <c r="AK2532" i="3"/>
  <c r="AT2532" i="3"/>
  <c r="AU2532" i="3"/>
  <c r="AV2532" i="3"/>
  <c r="AW2532" i="3"/>
  <c r="AX2532" i="3"/>
  <c r="U2533" i="3"/>
  <c r="V2533" i="3"/>
  <c r="W2533" i="3"/>
  <c r="X2533" i="3"/>
  <c r="Y2533" i="3"/>
  <c r="Z2533" i="3"/>
  <c r="AA2533" i="3"/>
  <c r="AB2533" i="3"/>
  <c r="AC2533" i="3"/>
  <c r="AD2533" i="3"/>
  <c r="AE2533" i="3"/>
  <c r="AF2533" i="3"/>
  <c r="AG2533" i="3"/>
  <c r="AH2533" i="3"/>
  <c r="AI2533" i="3"/>
  <c r="AJ2533" i="3"/>
  <c r="AK2533" i="3"/>
  <c r="AT2533" i="3"/>
  <c r="AU2533" i="3"/>
  <c r="AV2533" i="3"/>
  <c r="AW2533" i="3"/>
  <c r="AX2533" i="3"/>
  <c r="U2534" i="3"/>
  <c r="V2534" i="3"/>
  <c r="W2534" i="3"/>
  <c r="X2534" i="3"/>
  <c r="Y2534" i="3"/>
  <c r="Z2534" i="3"/>
  <c r="AA2534" i="3"/>
  <c r="AB2534" i="3"/>
  <c r="AC2534" i="3"/>
  <c r="AD2534" i="3"/>
  <c r="AE2534" i="3"/>
  <c r="AF2534" i="3"/>
  <c r="AG2534" i="3"/>
  <c r="AH2534" i="3"/>
  <c r="AI2534" i="3"/>
  <c r="AJ2534" i="3"/>
  <c r="AK2534" i="3"/>
  <c r="AT2534" i="3"/>
  <c r="AU2534" i="3"/>
  <c r="AV2534" i="3"/>
  <c r="AW2534" i="3"/>
  <c r="AX2534" i="3"/>
  <c r="U2535" i="3"/>
  <c r="V2535" i="3"/>
  <c r="W2535" i="3"/>
  <c r="X2535" i="3"/>
  <c r="Y2535" i="3"/>
  <c r="Z2535" i="3"/>
  <c r="AA2535" i="3"/>
  <c r="AB2535" i="3"/>
  <c r="AC2535" i="3"/>
  <c r="AD2535" i="3"/>
  <c r="AE2535" i="3"/>
  <c r="AF2535" i="3"/>
  <c r="AG2535" i="3"/>
  <c r="AH2535" i="3"/>
  <c r="AI2535" i="3"/>
  <c r="AJ2535" i="3"/>
  <c r="AK2535" i="3"/>
  <c r="AT2535" i="3"/>
  <c r="AU2535" i="3"/>
  <c r="AV2535" i="3"/>
  <c r="AW2535" i="3"/>
  <c r="AX2535" i="3"/>
  <c r="U2536" i="3"/>
  <c r="V2536" i="3"/>
  <c r="W2536" i="3"/>
  <c r="X2536" i="3"/>
  <c r="Y2536" i="3"/>
  <c r="Z2536" i="3"/>
  <c r="AA2536" i="3"/>
  <c r="AB2536" i="3"/>
  <c r="AC2536" i="3"/>
  <c r="AD2536" i="3"/>
  <c r="AE2536" i="3"/>
  <c r="AF2536" i="3"/>
  <c r="AG2536" i="3"/>
  <c r="AH2536" i="3"/>
  <c r="AI2536" i="3"/>
  <c r="AJ2536" i="3"/>
  <c r="AK2536" i="3"/>
  <c r="AT2536" i="3"/>
  <c r="AU2536" i="3"/>
  <c r="AV2536" i="3"/>
  <c r="AW2536" i="3"/>
  <c r="AX2536" i="3"/>
  <c r="U2537" i="3"/>
  <c r="V2537" i="3"/>
  <c r="W2537" i="3"/>
  <c r="X2537" i="3"/>
  <c r="Y2537" i="3"/>
  <c r="Z2537" i="3"/>
  <c r="AA2537" i="3"/>
  <c r="AB2537" i="3"/>
  <c r="AC2537" i="3"/>
  <c r="AD2537" i="3"/>
  <c r="AE2537" i="3"/>
  <c r="AF2537" i="3"/>
  <c r="AG2537" i="3"/>
  <c r="AH2537" i="3"/>
  <c r="AI2537" i="3"/>
  <c r="AJ2537" i="3"/>
  <c r="AK2537" i="3"/>
  <c r="AT2537" i="3"/>
  <c r="AU2537" i="3"/>
  <c r="AV2537" i="3"/>
  <c r="AW2537" i="3"/>
  <c r="AX2537" i="3"/>
  <c r="U2538" i="3"/>
  <c r="V2538" i="3"/>
  <c r="W2538" i="3"/>
  <c r="X2538" i="3"/>
  <c r="Y2538" i="3"/>
  <c r="Z2538" i="3"/>
  <c r="AA2538" i="3"/>
  <c r="AB2538" i="3"/>
  <c r="AC2538" i="3"/>
  <c r="AD2538" i="3"/>
  <c r="AE2538" i="3"/>
  <c r="AF2538" i="3"/>
  <c r="AG2538" i="3"/>
  <c r="AH2538" i="3"/>
  <c r="AI2538" i="3"/>
  <c r="AJ2538" i="3"/>
  <c r="AK2538" i="3"/>
  <c r="AT2538" i="3"/>
  <c r="AU2538" i="3"/>
  <c r="AV2538" i="3"/>
  <c r="AW2538" i="3"/>
  <c r="AX2538" i="3"/>
  <c r="U2539" i="3"/>
  <c r="V2539" i="3"/>
  <c r="W2539" i="3"/>
  <c r="X2539" i="3"/>
  <c r="Y2539" i="3"/>
  <c r="Z2539" i="3"/>
  <c r="AA2539" i="3"/>
  <c r="AB2539" i="3"/>
  <c r="AC2539" i="3"/>
  <c r="AD2539" i="3"/>
  <c r="AE2539" i="3"/>
  <c r="AF2539" i="3"/>
  <c r="AG2539" i="3"/>
  <c r="AH2539" i="3"/>
  <c r="AI2539" i="3"/>
  <c r="AJ2539" i="3"/>
  <c r="AK2539" i="3"/>
  <c r="AT2539" i="3"/>
  <c r="AU2539" i="3"/>
  <c r="AV2539" i="3"/>
  <c r="AW2539" i="3"/>
  <c r="AX2539" i="3"/>
  <c r="U2540" i="3"/>
  <c r="V2540" i="3"/>
  <c r="W2540" i="3"/>
  <c r="X2540" i="3"/>
  <c r="Y2540" i="3"/>
  <c r="Z2540" i="3"/>
  <c r="AA2540" i="3"/>
  <c r="AB2540" i="3"/>
  <c r="AC2540" i="3"/>
  <c r="AD2540" i="3"/>
  <c r="AE2540" i="3"/>
  <c r="AF2540" i="3"/>
  <c r="AG2540" i="3"/>
  <c r="AH2540" i="3"/>
  <c r="AI2540" i="3"/>
  <c r="AJ2540" i="3"/>
  <c r="AK2540" i="3"/>
  <c r="AT2540" i="3"/>
  <c r="AU2540" i="3"/>
  <c r="AV2540" i="3"/>
  <c r="AW2540" i="3"/>
  <c r="AX2540" i="3"/>
  <c r="U2541" i="3"/>
  <c r="V2541" i="3"/>
  <c r="W2541" i="3"/>
  <c r="X2541" i="3"/>
  <c r="Y2541" i="3"/>
  <c r="Z2541" i="3"/>
  <c r="AA2541" i="3"/>
  <c r="AB2541" i="3"/>
  <c r="AC2541" i="3"/>
  <c r="AD2541" i="3"/>
  <c r="AE2541" i="3"/>
  <c r="AF2541" i="3"/>
  <c r="AG2541" i="3"/>
  <c r="AH2541" i="3"/>
  <c r="AI2541" i="3"/>
  <c r="AJ2541" i="3"/>
  <c r="AK2541" i="3"/>
  <c r="AT2541" i="3"/>
  <c r="AU2541" i="3"/>
  <c r="AV2541" i="3"/>
  <c r="AW2541" i="3"/>
  <c r="AX2541" i="3"/>
  <c r="U2542" i="3"/>
  <c r="V2542" i="3"/>
  <c r="W2542" i="3"/>
  <c r="X2542" i="3"/>
  <c r="Y2542" i="3"/>
  <c r="Z2542" i="3"/>
  <c r="AA2542" i="3"/>
  <c r="AB2542" i="3"/>
  <c r="AC2542" i="3"/>
  <c r="AD2542" i="3"/>
  <c r="AE2542" i="3"/>
  <c r="AF2542" i="3"/>
  <c r="AG2542" i="3"/>
  <c r="AH2542" i="3"/>
  <c r="AI2542" i="3"/>
  <c r="AJ2542" i="3"/>
  <c r="AK2542" i="3"/>
  <c r="AT2542" i="3"/>
  <c r="AU2542" i="3"/>
  <c r="AV2542" i="3"/>
  <c r="AW2542" i="3"/>
  <c r="AX2542" i="3"/>
  <c r="U2543" i="3"/>
  <c r="V2543" i="3"/>
  <c r="W2543" i="3"/>
  <c r="X2543" i="3"/>
  <c r="Y2543" i="3"/>
  <c r="Z2543" i="3"/>
  <c r="AA2543" i="3"/>
  <c r="AB2543" i="3"/>
  <c r="AC2543" i="3"/>
  <c r="AD2543" i="3"/>
  <c r="AE2543" i="3"/>
  <c r="AF2543" i="3"/>
  <c r="AG2543" i="3"/>
  <c r="AH2543" i="3"/>
  <c r="AI2543" i="3"/>
  <c r="AJ2543" i="3"/>
  <c r="AK2543" i="3"/>
  <c r="AT2543" i="3"/>
  <c r="AU2543" i="3"/>
  <c r="AV2543" i="3"/>
  <c r="AW2543" i="3"/>
  <c r="AX2543" i="3"/>
  <c r="U2544" i="3"/>
  <c r="V2544" i="3"/>
  <c r="W2544" i="3"/>
  <c r="X2544" i="3"/>
  <c r="Y2544" i="3"/>
  <c r="Z2544" i="3"/>
  <c r="AA2544" i="3"/>
  <c r="AB2544" i="3"/>
  <c r="AC2544" i="3"/>
  <c r="AD2544" i="3"/>
  <c r="AE2544" i="3"/>
  <c r="AF2544" i="3"/>
  <c r="AG2544" i="3"/>
  <c r="AH2544" i="3"/>
  <c r="AI2544" i="3"/>
  <c r="AJ2544" i="3"/>
  <c r="AK2544" i="3"/>
  <c r="AT2544" i="3"/>
  <c r="AU2544" i="3"/>
  <c r="AV2544" i="3"/>
  <c r="AW2544" i="3"/>
  <c r="AX2544" i="3"/>
  <c r="U2545" i="3"/>
  <c r="V2545" i="3"/>
  <c r="W2545" i="3"/>
  <c r="X2545" i="3"/>
  <c r="Y2545" i="3"/>
  <c r="Z2545" i="3"/>
  <c r="AA2545" i="3"/>
  <c r="AB2545" i="3"/>
  <c r="AC2545" i="3"/>
  <c r="AD2545" i="3"/>
  <c r="AE2545" i="3"/>
  <c r="AF2545" i="3"/>
  <c r="AG2545" i="3"/>
  <c r="AH2545" i="3"/>
  <c r="AI2545" i="3"/>
  <c r="AJ2545" i="3"/>
  <c r="AK2545" i="3"/>
  <c r="AT2545" i="3"/>
  <c r="AU2545" i="3"/>
  <c r="AV2545" i="3"/>
  <c r="AW2545" i="3"/>
  <c r="AX2545" i="3"/>
  <c r="U2546" i="3"/>
  <c r="V2546" i="3"/>
  <c r="W2546" i="3"/>
  <c r="X2546" i="3"/>
  <c r="Y2546" i="3"/>
  <c r="Z2546" i="3"/>
  <c r="AA2546" i="3"/>
  <c r="AB2546" i="3"/>
  <c r="AC2546" i="3"/>
  <c r="AD2546" i="3"/>
  <c r="AE2546" i="3"/>
  <c r="AF2546" i="3"/>
  <c r="AG2546" i="3"/>
  <c r="AH2546" i="3"/>
  <c r="AI2546" i="3"/>
  <c r="AJ2546" i="3"/>
  <c r="AK2546" i="3"/>
  <c r="AT2546" i="3"/>
  <c r="AU2546" i="3"/>
  <c r="AV2546" i="3"/>
  <c r="AW2546" i="3"/>
  <c r="AX2546" i="3"/>
  <c r="U2547" i="3"/>
  <c r="V2547" i="3"/>
  <c r="W2547" i="3"/>
  <c r="X2547" i="3"/>
  <c r="Y2547" i="3"/>
  <c r="Z2547" i="3"/>
  <c r="AA2547" i="3"/>
  <c r="AB2547" i="3"/>
  <c r="AC2547" i="3"/>
  <c r="AD2547" i="3"/>
  <c r="AE2547" i="3"/>
  <c r="AF2547" i="3"/>
  <c r="AG2547" i="3"/>
  <c r="AH2547" i="3"/>
  <c r="AI2547" i="3"/>
  <c r="AJ2547" i="3"/>
  <c r="AK2547" i="3"/>
  <c r="AT2547" i="3"/>
  <c r="AU2547" i="3"/>
  <c r="AV2547" i="3"/>
  <c r="AW2547" i="3"/>
  <c r="AX2547" i="3"/>
  <c r="U2548" i="3"/>
  <c r="V2548" i="3"/>
  <c r="W2548" i="3"/>
  <c r="X2548" i="3"/>
  <c r="Y2548" i="3"/>
  <c r="Z2548" i="3"/>
  <c r="AA2548" i="3"/>
  <c r="AB2548" i="3"/>
  <c r="AC2548" i="3"/>
  <c r="AD2548" i="3"/>
  <c r="AE2548" i="3"/>
  <c r="AF2548" i="3"/>
  <c r="AG2548" i="3"/>
  <c r="AH2548" i="3"/>
  <c r="AI2548" i="3"/>
  <c r="AJ2548" i="3"/>
  <c r="AK2548" i="3"/>
  <c r="AT2548" i="3"/>
  <c r="AU2548" i="3"/>
  <c r="AV2548" i="3"/>
  <c r="AW2548" i="3"/>
  <c r="AX2548" i="3"/>
  <c r="U2549" i="3"/>
  <c r="V2549" i="3"/>
  <c r="W2549" i="3"/>
  <c r="X2549" i="3"/>
  <c r="Y2549" i="3"/>
  <c r="Z2549" i="3"/>
  <c r="AA2549" i="3"/>
  <c r="AB2549" i="3"/>
  <c r="AC2549" i="3"/>
  <c r="AD2549" i="3"/>
  <c r="AE2549" i="3"/>
  <c r="AF2549" i="3"/>
  <c r="AG2549" i="3"/>
  <c r="AH2549" i="3"/>
  <c r="AI2549" i="3"/>
  <c r="AJ2549" i="3"/>
  <c r="AK2549" i="3"/>
  <c r="AT2549" i="3"/>
  <c r="AU2549" i="3"/>
  <c r="AV2549" i="3"/>
  <c r="AW2549" i="3"/>
  <c r="AX2549" i="3"/>
  <c r="U2550" i="3"/>
  <c r="V2550" i="3"/>
  <c r="W2550" i="3"/>
  <c r="X2550" i="3"/>
  <c r="Y2550" i="3"/>
  <c r="Z2550" i="3"/>
  <c r="AA2550" i="3"/>
  <c r="AB2550" i="3"/>
  <c r="AC2550" i="3"/>
  <c r="AD2550" i="3"/>
  <c r="AE2550" i="3"/>
  <c r="AF2550" i="3"/>
  <c r="AG2550" i="3"/>
  <c r="AH2550" i="3"/>
  <c r="AI2550" i="3"/>
  <c r="AJ2550" i="3"/>
  <c r="AK2550" i="3"/>
  <c r="AT2550" i="3"/>
  <c r="AU2550" i="3"/>
  <c r="AV2550" i="3"/>
  <c r="AW2550" i="3"/>
  <c r="AX2550" i="3"/>
  <c r="U2551" i="3"/>
  <c r="V2551" i="3"/>
  <c r="W2551" i="3"/>
  <c r="X2551" i="3"/>
  <c r="Y2551" i="3"/>
  <c r="Z2551" i="3"/>
  <c r="AA2551" i="3"/>
  <c r="AB2551" i="3"/>
  <c r="AC2551" i="3"/>
  <c r="AD2551" i="3"/>
  <c r="AE2551" i="3"/>
  <c r="AF2551" i="3"/>
  <c r="AG2551" i="3"/>
  <c r="AH2551" i="3"/>
  <c r="AI2551" i="3"/>
  <c r="AJ2551" i="3"/>
  <c r="AK2551" i="3"/>
  <c r="AT2551" i="3"/>
  <c r="AU2551" i="3"/>
  <c r="AV2551" i="3"/>
  <c r="AW2551" i="3"/>
  <c r="AX2551" i="3"/>
  <c r="U2552" i="3"/>
  <c r="V2552" i="3"/>
  <c r="W2552" i="3"/>
  <c r="X2552" i="3"/>
  <c r="Y2552" i="3"/>
  <c r="Z2552" i="3"/>
  <c r="AA2552" i="3"/>
  <c r="AB2552" i="3"/>
  <c r="AC2552" i="3"/>
  <c r="AD2552" i="3"/>
  <c r="AE2552" i="3"/>
  <c r="AF2552" i="3"/>
  <c r="AG2552" i="3"/>
  <c r="AH2552" i="3"/>
  <c r="AI2552" i="3"/>
  <c r="AJ2552" i="3"/>
  <c r="AK2552" i="3"/>
  <c r="AT2552" i="3"/>
  <c r="AU2552" i="3"/>
  <c r="AV2552" i="3"/>
  <c r="AW2552" i="3"/>
  <c r="AX2552" i="3"/>
  <c r="U2553" i="3"/>
  <c r="V2553" i="3"/>
  <c r="W2553" i="3"/>
  <c r="X2553" i="3"/>
  <c r="Y2553" i="3"/>
  <c r="Z2553" i="3"/>
  <c r="AA2553" i="3"/>
  <c r="AB2553" i="3"/>
  <c r="AC2553" i="3"/>
  <c r="AD2553" i="3"/>
  <c r="AE2553" i="3"/>
  <c r="AF2553" i="3"/>
  <c r="AG2553" i="3"/>
  <c r="AH2553" i="3"/>
  <c r="AI2553" i="3"/>
  <c r="AJ2553" i="3"/>
  <c r="AK2553" i="3"/>
  <c r="AT2553" i="3"/>
  <c r="AU2553" i="3"/>
  <c r="AV2553" i="3"/>
  <c r="AW2553" i="3"/>
  <c r="AX2553" i="3"/>
  <c r="U2554" i="3"/>
  <c r="V2554" i="3"/>
  <c r="W2554" i="3"/>
  <c r="X2554" i="3"/>
  <c r="Y2554" i="3"/>
  <c r="Z2554" i="3"/>
  <c r="AA2554" i="3"/>
  <c r="AB2554" i="3"/>
  <c r="AC2554" i="3"/>
  <c r="AD2554" i="3"/>
  <c r="AE2554" i="3"/>
  <c r="AF2554" i="3"/>
  <c r="AG2554" i="3"/>
  <c r="AH2554" i="3"/>
  <c r="AI2554" i="3"/>
  <c r="AJ2554" i="3"/>
  <c r="AK2554" i="3"/>
  <c r="AT2554" i="3"/>
  <c r="AU2554" i="3"/>
  <c r="AV2554" i="3"/>
  <c r="AW2554" i="3"/>
  <c r="AX2554" i="3"/>
  <c r="U2555" i="3"/>
  <c r="V2555" i="3"/>
  <c r="W2555" i="3"/>
  <c r="X2555" i="3"/>
  <c r="Y2555" i="3"/>
  <c r="Z2555" i="3"/>
  <c r="AA2555" i="3"/>
  <c r="AB2555" i="3"/>
  <c r="AC2555" i="3"/>
  <c r="AD2555" i="3"/>
  <c r="AE2555" i="3"/>
  <c r="AF2555" i="3"/>
  <c r="AG2555" i="3"/>
  <c r="AH2555" i="3"/>
  <c r="AI2555" i="3"/>
  <c r="AJ2555" i="3"/>
  <c r="AK2555" i="3"/>
  <c r="AT2555" i="3"/>
  <c r="AU2555" i="3"/>
  <c r="AV2555" i="3"/>
  <c r="AW2555" i="3"/>
  <c r="AX2555" i="3"/>
  <c r="U2556" i="3"/>
  <c r="V2556" i="3"/>
  <c r="W2556" i="3"/>
  <c r="X2556" i="3"/>
  <c r="Y2556" i="3"/>
  <c r="Z2556" i="3"/>
  <c r="AA2556" i="3"/>
  <c r="AB2556" i="3"/>
  <c r="AC2556" i="3"/>
  <c r="AD2556" i="3"/>
  <c r="AE2556" i="3"/>
  <c r="AF2556" i="3"/>
  <c r="AG2556" i="3"/>
  <c r="AH2556" i="3"/>
  <c r="AI2556" i="3"/>
  <c r="AJ2556" i="3"/>
  <c r="AK2556" i="3"/>
  <c r="AT2556" i="3"/>
  <c r="AU2556" i="3"/>
  <c r="AV2556" i="3"/>
  <c r="AW2556" i="3"/>
  <c r="AX2556" i="3"/>
  <c r="U2557" i="3"/>
  <c r="V2557" i="3"/>
  <c r="W2557" i="3"/>
  <c r="X2557" i="3"/>
  <c r="Y2557" i="3"/>
  <c r="Z2557" i="3"/>
  <c r="AA2557" i="3"/>
  <c r="AB2557" i="3"/>
  <c r="AC2557" i="3"/>
  <c r="AD2557" i="3"/>
  <c r="AE2557" i="3"/>
  <c r="AF2557" i="3"/>
  <c r="AG2557" i="3"/>
  <c r="AH2557" i="3"/>
  <c r="AI2557" i="3"/>
  <c r="AJ2557" i="3"/>
  <c r="AK2557" i="3"/>
  <c r="AT2557" i="3"/>
  <c r="AU2557" i="3"/>
  <c r="AV2557" i="3"/>
  <c r="AW2557" i="3"/>
  <c r="AX2557" i="3"/>
  <c r="U2558" i="3"/>
  <c r="V2558" i="3"/>
  <c r="W2558" i="3"/>
  <c r="X2558" i="3"/>
  <c r="Y2558" i="3"/>
  <c r="Z2558" i="3"/>
  <c r="AA2558" i="3"/>
  <c r="AB2558" i="3"/>
  <c r="AC2558" i="3"/>
  <c r="AD2558" i="3"/>
  <c r="AE2558" i="3"/>
  <c r="AF2558" i="3"/>
  <c r="AG2558" i="3"/>
  <c r="AH2558" i="3"/>
  <c r="AI2558" i="3"/>
  <c r="AJ2558" i="3"/>
  <c r="AK2558" i="3"/>
  <c r="AT2558" i="3"/>
  <c r="AU2558" i="3"/>
  <c r="AV2558" i="3"/>
  <c r="AW2558" i="3"/>
  <c r="AX2558" i="3"/>
  <c r="U2559" i="3"/>
  <c r="V2559" i="3"/>
  <c r="W2559" i="3"/>
  <c r="X2559" i="3"/>
  <c r="Y2559" i="3"/>
  <c r="Z2559" i="3"/>
  <c r="AA2559" i="3"/>
  <c r="AB2559" i="3"/>
  <c r="AC2559" i="3"/>
  <c r="AD2559" i="3"/>
  <c r="AE2559" i="3"/>
  <c r="AF2559" i="3"/>
  <c r="AG2559" i="3"/>
  <c r="AH2559" i="3"/>
  <c r="AI2559" i="3"/>
  <c r="AJ2559" i="3"/>
  <c r="AK2559" i="3"/>
  <c r="AT2559" i="3"/>
  <c r="AU2559" i="3"/>
  <c r="AV2559" i="3"/>
  <c r="AW2559" i="3"/>
  <c r="AX2559" i="3"/>
  <c r="U2560" i="3"/>
  <c r="V2560" i="3"/>
  <c r="W2560" i="3"/>
  <c r="X2560" i="3"/>
  <c r="Y2560" i="3"/>
  <c r="Z2560" i="3"/>
  <c r="AA2560" i="3"/>
  <c r="AB2560" i="3"/>
  <c r="AC2560" i="3"/>
  <c r="AD2560" i="3"/>
  <c r="AE2560" i="3"/>
  <c r="AF2560" i="3"/>
  <c r="AG2560" i="3"/>
  <c r="AH2560" i="3"/>
  <c r="AI2560" i="3"/>
  <c r="AJ2560" i="3"/>
  <c r="AK2560" i="3"/>
  <c r="AT2560" i="3"/>
  <c r="AU2560" i="3"/>
  <c r="AV2560" i="3"/>
  <c r="AW2560" i="3"/>
  <c r="AX2560" i="3"/>
  <c r="U2561" i="3"/>
  <c r="V2561" i="3"/>
  <c r="W2561" i="3"/>
  <c r="X2561" i="3"/>
  <c r="Y2561" i="3"/>
  <c r="Z2561" i="3"/>
  <c r="AA2561" i="3"/>
  <c r="AB2561" i="3"/>
  <c r="AC2561" i="3"/>
  <c r="AD2561" i="3"/>
  <c r="AE2561" i="3"/>
  <c r="AF2561" i="3"/>
  <c r="AG2561" i="3"/>
  <c r="AH2561" i="3"/>
  <c r="AI2561" i="3"/>
  <c r="AJ2561" i="3"/>
  <c r="AK2561" i="3"/>
  <c r="AT2561" i="3"/>
  <c r="AU2561" i="3"/>
  <c r="AV2561" i="3"/>
  <c r="AW2561" i="3"/>
  <c r="AX2561" i="3"/>
  <c r="U2562" i="3"/>
  <c r="V2562" i="3"/>
  <c r="W2562" i="3"/>
  <c r="X2562" i="3"/>
  <c r="Y2562" i="3"/>
  <c r="Z2562" i="3"/>
  <c r="AA2562" i="3"/>
  <c r="AB2562" i="3"/>
  <c r="AC2562" i="3"/>
  <c r="AD2562" i="3"/>
  <c r="AE2562" i="3"/>
  <c r="AF2562" i="3"/>
  <c r="AG2562" i="3"/>
  <c r="AH2562" i="3"/>
  <c r="AI2562" i="3"/>
  <c r="AJ2562" i="3"/>
  <c r="AK2562" i="3"/>
  <c r="AT2562" i="3"/>
  <c r="AU2562" i="3"/>
  <c r="AV2562" i="3"/>
  <c r="AW2562" i="3"/>
  <c r="AX2562" i="3"/>
  <c r="U2563" i="3"/>
  <c r="V2563" i="3"/>
  <c r="W2563" i="3"/>
  <c r="X2563" i="3"/>
  <c r="Y2563" i="3"/>
  <c r="Z2563" i="3"/>
  <c r="AA2563" i="3"/>
  <c r="AB2563" i="3"/>
  <c r="AC2563" i="3"/>
  <c r="AD2563" i="3"/>
  <c r="AE2563" i="3"/>
  <c r="AF2563" i="3"/>
  <c r="AG2563" i="3"/>
  <c r="AH2563" i="3"/>
  <c r="AI2563" i="3"/>
  <c r="AJ2563" i="3"/>
  <c r="AK2563" i="3"/>
  <c r="AT2563" i="3"/>
  <c r="AU2563" i="3"/>
  <c r="AV2563" i="3"/>
  <c r="AW2563" i="3"/>
  <c r="AX2563" i="3"/>
  <c r="U2564" i="3"/>
  <c r="V2564" i="3"/>
  <c r="W2564" i="3"/>
  <c r="X2564" i="3"/>
  <c r="Y2564" i="3"/>
  <c r="Z2564" i="3"/>
  <c r="AA2564" i="3"/>
  <c r="AB2564" i="3"/>
  <c r="AC2564" i="3"/>
  <c r="AD2564" i="3"/>
  <c r="AE2564" i="3"/>
  <c r="AF2564" i="3"/>
  <c r="AG2564" i="3"/>
  <c r="AH2564" i="3"/>
  <c r="AI2564" i="3"/>
  <c r="AJ2564" i="3"/>
  <c r="AK2564" i="3"/>
  <c r="AT2564" i="3"/>
  <c r="AU2564" i="3"/>
  <c r="AV2564" i="3"/>
  <c r="AW2564" i="3"/>
  <c r="AX2564" i="3"/>
  <c r="U2565" i="3"/>
  <c r="V2565" i="3"/>
  <c r="W2565" i="3"/>
  <c r="X2565" i="3"/>
  <c r="Y2565" i="3"/>
  <c r="Z2565" i="3"/>
  <c r="AA2565" i="3"/>
  <c r="AB2565" i="3"/>
  <c r="AC2565" i="3"/>
  <c r="AD2565" i="3"/>
  <c r="AE2565" i="3"/>
  <c r="AF2565" i="3"/>
  <c r="AG2565" i="3"/>
  <c r="AH2565" i="3"/>
  <c r="AI2565" i="3"/>
  <c r="AJ2565" i="3"/>
  <c r="AK2565" i="3"/>
  <c r="AT2565" i="3"/>
  <c r="AU2565" i="3"/>
  <c r="AV2565" i="3"/>
  <c r="AW2565" i="3"/>
  <c r="AX2565" i="3"/>
  <c r="U2566" i="3"/>
  <c r="V2566" i="3"/>
  <c r="W2566" i="3"/>
  <c r="X2566" i="3"/>
  <c r="Y2566" i="3"/>
  <c r="Z2566" i="3"/>
  <c r="AA2566" i="3"/>
  <c r="AB2566" i="3"/>
  <c r="AC2566" i="3"/>
  <c r="AD2566" i="3"/>
  <c r="AE2566" i="3"/>
  <c r="AF2566" i="3"/>
  <c r="AG2566" i="3"/>
  <c r="AH2566" i="3"/>
  <c r="AI2566" i="3"/>
  <c r="AJ2566" i="3"/>
  <c r="AK2566" i="3"/>
  <c r="AT2566" i="3"/>
  <c r="AU2566" i="3"/>
  <c r="AV2566" i="3"/>
  <c r="AW2566" i="3"/>
  <c r="AX2566" i="3"/>
  <c r="U2567" i="3"/>
  <c r="V2567" i="3"/>
  <c r="W2567" i="3"/>
  <c r="X2567" i="3"/>
  <c r="Y2567" i="3"/>
  <c r="Z2567" i="3"/>
  <c r="AA2567" i="3"/>
  <c r="AB2567" i="3"/>
  <c r="AC2567" i="3"/>
  <c r="AD2567" i="3"/>
  <c r="AE2567" i="3"/>
  <c r="AF2567" i="3"/>
  <c r="AG2567" i="3"/>
  <c r="AH2567" i="3"/>
  <c r="AI2567" i="3"/>
  <c r="AJ2567" i="3"/>
  <c r="AK2567" i="3"/>
  <c r="AT2567" i="3"/>
  <c r="AU2567" i="3"/>
  <c r="AV2567" i="3"/>
  <c r="AW2567" i="3"/>
  <c r="AX2567" i="3"/>
  <c r="U2568" i="3"/>
  <c r="V2568" i="3"/>
  <c r="W2568" i="3"/>
  <c r="X2568" i="3"/>
  <c r="Y2568" i="3"/>
  <c r="Z2568" i="3"/>
  <c r="AA2568" i="3"/>
  <c r="AB2568" i="3"/>
  <c r="AC2568" i="3"/>
  <c r="AD2568" i="3"/>
  <c r="AE2568" i="3"/>
  <c r="AF2568" i="3"/>
  <c r="AG2568" i="3"/>
  <c r="AH2568" i="3"/>
  <c r="AI2568" i="3"/>
  <c r="AJ2568" i="3"/>
  <c r="AK2568" i="3"/>
  <c r="AT2568" i="3"/>
  <c r="AU2568" i="3"/>
  <c r="AV2568" i="3"/>
  <c r="AW2568" i="3"/>
  <c r="AX2568" i="3"/>
  <c r="U2569" i="3"/>
  <c r="V2569" i="3"/>
  <c r="W2569" i="3"/>
  <c r="X2569" i="3"/>
  <c r="Y2569" i="3"/>
  <c r="Z2569" i="3"/>
  <c r="AA2569" i="3"/>
  <c r="AB2569" i="3"/>
  <c r="AC2569" i="3"/>
  <c r="AD2569" i="3"/>
  <c r="AE2569" i="3"/>
  <c r="AF2569" i="3"/>
  <c r="AG2569" i="3"/>
  <c r="AH2569" i="3"/>
  <c r="AI2569" i="3"/>
  <c r="AJ2569" i="3"/>
  <c r="AK2569" i="3"/>
  <c r="AT2569" i="3"/>
  <c r="AU2569" i="3"/>
  <c r="AV2569" i="3"/>
  <c r="AW2569" i="3"/>
  <c r="AX2569" i="3"/>
  <c r="U2570" i="3"/>
  <c r="V2570" i="3"/>
  <c r="W2570" i="3"/>
  <c r="X2570" i="3"/>
  <c r="Y2570" i="3"/>
  <c r="Z2570" i="3"/>
  <c r="AA2570" i="3"/>
  <c r="AB2570" i="3"/>
  <c r="AC2570" i="3"/>
  <c r="AD2570" i="3"/>
  <c r="AE2570" i="3"/>
  <c r="AF2570" i="3"/>
  <c r="AG2570" i="3"/>
  <c r="AH2570" i="3"/>
  <c r="AI2570" i="3"/>
  <c r="AJ2570" i="3"/>
  <c r="AK2570" i="3"/>
  <c r="AT2570" i="3"/>
  <c r="AU2570" i="3"/>
  <c r="AV2570" i="3"/>
  <c r="AW2570" i="3"/>
  <c r="AX2570" i="3"/>
  <c r="U2571" i="3"/>
  <c r="V2571" i="3"/>
  <c r="W2571" i="3"/>
  <c r="X2571" i="3"/>
  <c r="Y2571" i="3"/>
  <c r="Z2571" i="3"/>
  <c r="AA2571" i="3"/>
  <c r="AB2571" i="3"/>
  <c r="AC2571" i="3"/>
  <c r="AD2571" i="3"/>
  <c r="AE2571" i="3"/>
  <c r="AF2571" i="3"/>
  <c r="AG2571" i="3"/>
  <c r="AH2571" i="3"/>
  <c r="AI2571" i="3"/>
  <c r="AJ2571" i="3"/>
  <c r="AK2571" i="3"/>
  <c r="AT2571" i="3"/>
  <c r="AU2571" i="3"/>
  <c r="AV2571" i="3"/>
  <c r="AW2571" i="3"/>
  <c r="AX2571" i="3"/>
  <c r="U2572" i="3"/>
  <c r="V2572" i="3"/>
  <c r="W2572" i="3"/>
  <c r="X2572" i="3"/>
  <c r="Y2572" i="3"/>
  <c r="Z2572" i="3"/>
  <c r="AA2572" i="3"/>
  <c r="AB2572" i="3"/>
  <c r="AC2572" i="3"/>
  <c r="AD2572" i="3"/>
  <c r="AE2572" i="3"/>
  <c r="AF2572" i="3"/>
  <c r="AG2572" i="3"/>
  <c r="AH2572" i="3"/>
  <c r="AI2572" i="3"/>
  <c r="AJ2572" i="3"/>
  <c r="AK2572" i="3"/>
  <c r="AT2572" i="3"/>
  <c r="AU2572" i="3"/>
  <c r="AV2572" i="3"/>
  <c r="AW2572" i="3"/>
  <c r="AX2572" i="3"/>
  <c r="U2573" i="3"/>
  <c r="V2573" i="3"/>
  <c r="W2573" i="3"/>
  <c r="X2573" i="3"/>
  <c r="Y2573" i="3"/>
  <c r="Z2573" i="3"/>
  <c r="AA2573" i="3"/>
  <c r="AB2573" i="3"/>
  <c r="AC2573" i="3"/>
  <c r="AD2573" i="3"/>
  <c r="AE2573" i="3"/>
  <c r="AF2573" i="3"/>
  <c r="AG2573" i="3"/>
  <c r="AH2573" i="3"/>
  <c r="AI2573" i="3"/>
  <c r="AJ2573" i="3"/>
  <c r="AK2573" i="3"/>
  <c r="AT2573" i="3"/>
  <c r="AU2573" i="3"/>
  <c r="AV2573" i="3"/>
  <c r="AW2573" i="3"/>
  <c r="AX2573" i="3"/>
  <c r="U2574" i="3"/>
  <c r="V2574" i="3"/>
  <c r="W2574" i="3"/>
  <c r="X2574" i="3"/>
  <c r="Y2574" i="3"/>
  <c r="Z2574" i="3"/>
  <c r="AA2574" i="3"/>
  <c r="AB2574" i="3"/>
  <c r="AC2574" i="3"/>
  <c r="AD2574" i="3"/>
  <c r="AE2574" i="3"/>
  <c r="AF2574" i="3"/>
  <c r="AG2574" i="3"/>
  <c r="AH2574" i="3"/>
  <c r="AI2574" i="3"/>
  <c r="AJ2574" i="3"/>
  <c r="AK2574" i="3"/>
  <c r="AT2574" i="3"/>
  <c r="AU2574" i="3"/>
  <c r="AV2574" i="3"/>
  <c r="AW2574" i="3"/>
  <c r="AX2574" i="3"/>
  <c r="U2575" i="3"/>
  <c r="V2575" i="3"/>
  <c r="W2575" i="3"/>
  <c r="X2575" i="3"/>
  <c r="Y2575" i="3"/>
  <c r="Z2575" i="3"/>
  <c r="AA2575" i="3"/>
  <c r="AB2575" i="3"/>
  <c r="AC2575" i="3"/>
  <c r="AD2575" i="3"/>
  <c r="AE2575" i="3"/>
  <c r="AF2575" i="3"/>
  <c r="AG2575" i="3"/>
  <c r="AH2575" i="3"/>
  <c r="AI2575" i="3"/>
  <c r="AJ2575" i="3"/>
  <c r="AK2575" i="3"/>
  <c r="AT2575" i="3"/>
  <c r="AU2575" i="3"/>
  <c r="AV2575" i="3"/>
  <c r="AW2575" i="3"/>
  <c r="AX2575" i="3"/>
  <c r="U2576" i="3"/>
  <c r="V2576" i="3"/>
  <c r="W2576" i="3"/>
  <c r="X2576" i="3"/>
  <c r="Y2576" i="3"/>
  <c r="Z2576" i="3"/>
  <c r="AA2576" i="3"/>
  <c r="AB2576" i="3"/>
  <c r="AC2576" i="3"/>
  <c r="AD2576" i="3"/>
  <c r="AE2576" i="3"/>
  <c r="AF2576" i="3"/>
  <c r="AG2576" i="3"/>
  <c r="AH2576" i="3"/>
  <c r="AI2576" i="3"/>
  <c r="AJ2576" i="3"/>
  <c r="AK2576" i="3"/>
  <c r="AT2576" i="3"/>
  <c r="AU2576" i="3"/>
  <c r="AV2576" i="3"/>
  <c r="AW2576" i="3"/>
  <c r="AX2576" i="3"/>
  <c r="U2577" i="3"/>
  <c r="V2577" i="3"/>
  <c r="W2577" i="3"/>
  <c r="X2577" i="3"/>
  <c r="Y2577" i="3"/>
  <c r="Z2577" i="3"/>
  <c r="AA2577" i="3"/>
  <c r="AB2577" i="3"/>
  <c r="AC2577" i="3"/>
  <c r="AD2577" i="3"/>
  <c r="AE2577" i="3"/>
  <c r="AF2577" i="3"/>
  <c r="AG2577" i="3"/>
  <c r="AH2577" i="3"/>
  <c r="AI2577" i="3"/>
  <c r="AJ2577" i="3"/>
  <c r="AK2577" i="3"/>
  <c r="AT2577" i="3"/>
  <c r="AU2577" i="3"/>
  <c r="AV2577" i="3"/>
  <c r="AW2577" i="3"/>
  <c r="AX2577" i="3"/>
  <c r="U2578" i="3"/>
  <c r="V2578" i="3"/>
  <c r="W2578" i="3"/>
  <c r="X2578" i="3"/>
  <c r="Y2578" i="3"/>
  <c r="Z2578" i="3"/>
  <c r="AA2578" i="3"/>
  <c r="AB2578" i="3"/>
  <c r="AC2578" i="3"/>
  <c r="AD2578" i="3"/>
  <c r="AE2578" i="3"/>
  <c r="AF2578" i="3"/>
  <c r="AG2578" i="3"/>
  <c r="AH2578" i="3"/>
  <c r="AI2578" i="3"/>
  <c r="AJ2578" i="3"/>
  <c r="AK2578" i="3"/>
  <c r="AT2578" i="3"/>
  <c r="AU2578" i="3"/>
  <c r="AV2578" i="3"/>
  <c r="AW2578" i="3"/>
  <c r="AX2578" i="3"/>
  <c r="U2579" i="3"/>
  <c r="V2579" i="3"/>
  <c r="W2579" i="3"/>
  <c r="X2579" i="3"/>
  <c r="Y2579" i="3"/>
  <c r="Z2579" i="3"/>
  <c r="AA2579" i="3"/>
  <c r="AB2579" i="3"/>
  <c r="AC2579" i="3"/>
  <c r="AD2579" i="3"/>
  <c r="AE2579" i="3"/>
  <c r="AF2579" i="3"/>
  <c r="AG2579" i="3"/>
  <c r="AH2579" i="3"/>
  <c r="AI2579" i="3"/>
  <c r="AJ2579" i="3"/>
  <c r="AK2579" i="3"/>
  <c r="AT2579" i="3"/>
  <c r="AU2579" i="3"/>
  <c r="AV2579" i="3"/>
  <c r="AW2579" i="3"/>
  <c r="AX2579" i="3"/>
  <c r="U2580" i="3"/>
  <c r="V2580" i="3"/>
  <c r="W2580" i="3"/>
  <c r="X2580" i="3"/>
  <c r="Y2580" i="3"/>
  <c r="Z2580" i="3"/>
  <c r="AA2580" i="3"/>
  <c r="AB2580" i="3"/>
  <c r="AC2580" i="3"/>
  <c r="AD2580" i="3"/>
  <c r="AE2580" i="3"/>
  <c r="AF2580" i="3"/>
  <c r="AG2580" i="3"/>
  <c r="AH2580" i="3"/>
  <c r="AI2580" i="3"/>
  <c r="AJ2580" i="3"/>
  <c r="AK2580" i="3"/>
  <c r="AT2580" i="3"/>
  <c r="AU2580" i="3"/>
  <c r="AV2580" i="3"/>
  <c r="AW2580" i="3"/>
  <c r="AX2580" i="3"/>
  <c r="U2581" i="3"/>
  <c r="V2581" i="3"/>
  <c r="W2581" i="3"/>
  <c r="X2581" i="3"/>
  <c r="Y2581" i="3"/>
  <c r="Z2581" i="3"/>
  <c r="AA2581" i="3"/>
  <c r="AB2581" i="3"/>
  <c r="AC2581" i="3"/>
  <c r="AD2581" i="3"/>
  <c r="AE2581" i="3"/>
  <c r="AF2581" i="3"/>
  <c r="AG2581" i="3"/>
  <c r="AH2581" i="3"/>
  <c r="AI2581" i="3"/>
  <c r="AJ2581" i="3"/>
  <c r="AK2581" i="3"/>
  <c r="AT2581" i="3"/>
  <c r="AU2581" i="3"/>
  <c r="AV2581" i="3"/>
  <c r="AW2581" i="3"/>
  <c r="AX2581" i="3"/>
  <c r="U2582" i="3"/>
  <c r="V2582" i="3"/>
  <c r="W2582" i="3"/>
  <c r="X2582" i="3"/>
  <c r="Y2582" i="3"/>
  <c r="Z2582" i="3"/>
  <c r="AA2582" i="3"/>
  <c r="AB2582" i="3"/>
  <c r="AC2582" i="3"/>
  <c r="AD2582" i="3"/>
  <c r="AE2582" i="3"/>
  <c r="AF2582" i="3"/>
  <c r="AG2582" i="3"/>
  <c r="AH2582" i="3"/>
  <c r="AI2582" i="3"/>
  <c r="AJ2582" i="3"/>
  <c r="AK2582" i="3"/>
  <c r="AT2582" i="3"/>
  <c r="AU2582" i="3"/>
  <c r="AV2582" i="3"/>
  <c r="AW2582" i="3"/>
  <c r="AX2582" i="3"/>
  <c r="U2583" i="3"/>
  <c r="V2583" i="3"/>
  <c r="W2583" i="3"/>
  <c r="X2583" i="3"/>
  <c r="Y2583" i="3"/>
  <c r="Z2583" i="3"/>
  <c r="AA2583" i="3"/>
  <c r="AB2583" i="3"/>
  <c r="AC2583" i="3"/>
  <c r="AD2583" i="3"/>
  <c r="AE2583" i="3"/>
  <c r="AF2583" i="3"/>
  <c r="AG2583" i="3"/>
  <c r="AH2583" i="3"/>
  <c r="AI2583" i="3"/>
  <c r="AJ2583" i="3"/>
  <c r="AK2583" i="3"/>
  <c r="AT2583" i="3"/>
  <c r="AU2583" i="3"/>
  <c r="AV2583" i="3"/>
  <c r="AW2583" i="3"/>
  <c r="AX2583" i="3"/>
  <c r="U2584" i="3"/>
  <c r="V2584" i="3"/>
  <c r="W2584" i="3"/>
  <c r="X2584" i="3"/>
  <c r="Y2584" i="3"/>
  <c r="Z2584" i="3"/>
  <c r="AA2584" i="3"/>
  <c r="AB2584" i="3"/>
  <c r="AC2584" i="3"/>
  <c r="AD2584" i="3"/>
  <c r="AE2584" i="3"/>
  <c r="AF2584" i="3"/>
  <c r="AG2584" i="3"/>
  <c r="AH2584" i="3"/>
  <c r="AI2584" i="3"/>
  <c r="AJ2584" i="3"/>
  <c r="AK2584" i="3"/>
  <c r="AT2584" i="3"/>
  <c r="AU2584" i="3"/>
  <c r="AV2584" i="3"/>
  <c r="AW2584" i="3"/>
  <c r="AX2584" i="3"/>
  <c r="U2585" i="3"/>
  <c r="V2585" i="3"/>
  <c r="W2585" i="3"/>
  <c r="X2585" i="3"/>
  <c r="Y2585" i="3"/>
  <c r="Z2585" i="3"/>
  <c r="AA2585" i="3"/>
  <c r="AB2585" i="3"/>
  <c r="AC2585" i="3"/>
  <c r="AD2585" i="3"/>
  <c r="AE2585" i="3"/>
  <c r="AF2585" i="3"/>
  <c r="AG2585" i="3"/>
  <c r="AH2585" i="3"/>
  <c r="AI2585" i="3"/>
  <c r="AJ2585" i="3"/>
  <c r="AK2585" i="3"/>
  <c r="AT2585" i="3"/>
  <c r="AU2585" i="3"/>
  <c r="AV2585" i="3"/>
  <c r="AW2585" i="3"/>
  <c r="AX2585" i="3"/>
  <c r="U2586" i="3"/>
  <c r="V2586" i="3"/>
  <c r="W2586" i="3"/>
  <c r="X2586" i="3"/>
  <c r="Y2586" i="3"/>
  <c r="Z2586" i="3"/>
  <c r="AA2586" i="3"/>
  <c r="AB2586" i="3"/>
  <c r="AC2586" i="3"/>
  <c r="AD2586" i="3"/>
  <c r="AE2586" i="3"/>
  <c r="AF2586" i="3"/>
  <c r="AG2586" i="3"/>
  <c r="AH2586" i="3"/>
  <c r="AI2586" i="3"/>
  <c r="AJ2586" i="3"/>
  <c r="AK2586" i="3"/>
  <c r="AT2586" i="3"/>
  <c r="AU2586" i="3"/>
  <c r="AV2586" i="3"/>
  <c r="AW2586" i="3"/>
  <c r="AX2586" i="3"/>
  <c r="U2587" i="3"/>
  <c r="V2587" i="3"/>
  <c r="W2587" i="3"/>
  <c r="X2587" i="3"/>
  <c r="Y2587" i="3"/>
  <c r="Z2587" i="3"/>
  <c r="AA2587" i="3"/>
  <c r="AB2587" i="3"/>
  <c r="AC2587" i="3"/>
  <c r="AD2587" i="3"/>
  <c r="AE2587" i="3"/>
  <c r="AF2587" i="3"/>
  <c r="AG2587" i="3"/>
  <c r="AH2587" i="3"/>
  <c r="AI2587" i="3"/>
  <c r="AJ2587" i="3"/>
  <c r="AK2587" i="3"/>
  <c r="AT2587" i="3"/>
  <c r="AU2587" i="3"/>
  <c r="AV2587" i="3"/>
  <c r="AW2587" i="3"/>
  <c r="AX2587" i="3"/>
  <c r="U2588" i="3"/>
  <c r="V2588" i="3"/>
  <c r="W2588" i="3"/>
  <c r="X2588" i="3"/>
  <c r="Y2588" i="3"/>
  <c r="Z2588" i="3"/>
  <c r="AA2588" i="3"/>
  <c r="AB2588" i="3"/>
  <c r="AC2588" i="3"/>
  <c r="AD2588" i="3"/>
  <c r="AE2588" i="3"/>
  <c r="AF2588" i="3"/>
  <c r="AG2588" i="3"/>
  <c r="AH2588" i="3"/>
  <c r="AI2588" i="3"/>
  <c r="AJ2588" i="3"/>
  <c r="AK2588" i="3"/>
  <c r="AT2588" i="3"/>
  <c r="AU2588" i="3"/>
  <c r="AV2588" i="3"/>
  <c r="AW2588" i="3"/>
  <c r="AX2588" i="3"/>
  <c r="U2589" i="3"/>
  <c r="V2589" i="3"/>
  <c r="W2589" i="3"/>
  <c r="X2589" i="3"/>
  <c r="Y2589" i="3"/>
  <c r="Z2589" i="3"/>
  <c r="AA2589" i="3"/>
  <c r="AB2589" i="3"/>
  <c r="AC2589" i="3"/>
  <c r="AD2589" i="3"/>
  <c r="AE2589" i="3"/>
  <c r="AF2589" i="3"/>
  <c r="AG2589" i="3"/>
  <c r="AH2589" i="3"/>
  <c r="AI2589" i="3"/>
  <c r="AJ2589" i="3"/>
  <c r="AK2589" i="3"/>
  <c r="AT2589" i="3"/>
  <c r="AU2589" i="3"/>
  <c r="AV2589" i="3"/>
  <c r="AW2589" i="3"/>
  <c r="AX2589" i="3"/>
  <c r="U2590" i="3"/>
  <c r="V2590" i="3"/>
  <c r="W2590" i="3"/>
  <c r="X2590" i="3"/>
  <c r="Y2590" i="3"/>
  <c r="Z2590" i="3"/>
  <c r="AA2590" i="3"/>
  <c r="AB2590" i="3"/>
  <c r="AC2590" i="3"/>
  <c r="AD2590" i="3"/>
  <c r="AE2590" i="3"/>
  <c r="AF2590" i="3"/>
  <c r="AG2590" i="3"/>
  <c r="AH2590" i="3"/>
  <c r="AI2590" i="3"/>
  <c r="AJ2590" i="3"/>
  <c r="AK2590" i="3"/>
  <c r="AT2590" i="3"/>
  <c r="AU2590" i="3"/>
  <c r="AV2590" i="3"/>
  <c r="AW2590" i="3"/>
  <c r="AX2590" i="3"/>
  <c r="U2591" i="3"/>
  <c r="V2591" i="3"/>
  <c r="W2591" i="3"/>
  <c r="X2591" i="3"/>
  <c r="Y2591" i="3"/>
  <c r="Z2591" i="3"/>
  <c r="AA2591" i="3"/>
  <c r="AB2591" i="3"/>
  <c r="AC2591" i="3"/>
  <c r="AD2591" i="3"/>
  <c r="AE2591" i="3"/>
  <c r="AF2591" i="3"/>
  <c r="AG2591" i="3"/>
  <c r="AH2591" i="3"/>
  <c r="AI2591" i="3"/>
  <c r="AJ2591" i="3"/>
  <c r="AK2591" i="3"/>
  <c r="AT2591" i="3"/>
  <c r="AU2591" i="3"/>
  <c r="AV2591" i="3"/>
  <c r="AW2591" i="3"/>
  <c r="AX2591" i="3"/>
  <c r="U2592" i="3"/>
  <c r="V2592" i="3"/>
  <c r="W2592" i="3"/>
  <c r="X2592" i="3"/>
  <c r="Y2592" i="3"/>
  <c r="Z2592" i="3"/>
  <c r="AA2592" i="3"/>
  <c r="AB2592" i="3"/>
  <c r="AC2592" i="3"/>
  <c r="AD2592" i="3"/>
  <c r="AE2592" i="3"/>
  <c r="AF2592" i="3"/>
  <c r="AG2592" i="3"/>
  <c r="AH2592" i="3"/>
  <c r="AI2592" i="3"/>
  <c r="AJ2592" i="3"/>
  <c r="AK2592" i="3"/>
  <c r="AT2592" i="3"/>
  <c r="AU2592" i="3"/>
  <c r="AV2592" i="3"/>
  <c r="AW2592" i="3"/>
  <c r="AX2592" i="3"/>
  <c r="U2593" i="3"/>
  <c r="V2593" i="3"/>
  <c r="W2593" i="3"/>
  <c r="X2593" i="3"/>
  <c r="Y2593" i="3"/>
  <c r="Z2593" i="3"/>
  <c r="AA2593" i="3"/>
  <c r="AB2593" i="3"/>
  <c r="AC2593" i="3"/>
  <c r="AD2593" i="3"/>
  <c r="AE2593" i="3"/>
  <c r="AF2593" i="3"/>
  <c r="AG2593" i="3"/>
  <c r="AH2593" i="3"/>
  <c r="AI2593" i="3"/>
  <c r="AJ2593" i="3"/>
  <c r="AK2593" i="3"/>
  <c r="AT2593" i="3"/>
  <c r="AU2593" i="3"/>
  <c r="AV2593" i="3"/>
  <c r="AW2593" i="3"/>
  <c r="AX2593" i="3"/>
  <c r="U2594" i="3"/>
  <c r="V2594" i="3"/>
  <c r="W2594" i="3"/>
  <c r="X2594" i="3"/>
  <c r="Y2594" i="3"/>
  <c r="Z2594" i="3"/>
  <c r="AA2594" i="3"/>
  <c r="AB2594" i="3"/>
  <c r="AC2594" i="3"/>
  <c r="AD2594" i="3"/>
  <c r="AE2594" i="3"/>
  <c r="AF2594" i="3"/>
  <c r="AG2594" i="3"/>
  <c r="AH2594" i="3"/>
  <c r="AI2594" i="3"/>
  <c r="AJ2594" i="3"/>
  <c r="AK2594" i="3"/>
  <c r="AT2594" i="3"/>
  <c r="AU2594" i="3"/>
  <c r="AV2594" i="3"/>
  <c r="AW2594" i="3"/>
  <c r="AX2594" i="3"/>
  <c r="U2595" i="3"/>
  <c r="V2595" i="3"/>
  <c r="W2595" i="3"/>
  <c r="X2595" i="3"/>
  <c r="Y2595" i="3"/>
  <c r="Z2595" i="3"/>
  <c r="AA2595" i="3"/>
  <c r="AB2595" i="3"/>
  <c r="AC2595" i="3"/>
  <c r="AD2595" i="3"/>
  <c r="AE2595" i="3"/>
  <c r="AF2595" i="3"/>
  <c r="AG2595" i="3"/>
  <c r="AH2595" i="3"/>
  <c r="AI2595" i="3"/>
  <c r="AJ2595" i="3"/>
  <c r="AK2595" i="3"/>
  <c r="AT2595" i="3"/>
  <c r="AU2595" i="3"/>
  <c r="AV2595" i="3"/>
  <c r="AW2595" i="3"/>
  <c r="AX2595" i="3"/>
  <c r="U2596" i="3"/>
  <c r="V2596" i="3"/>
  <c r="W2596" i="3"/>
  <c r="X2596" i="3"/>
  <c r="Y2596" i="3"/>
  <c r="Z2596" i="3"/>
  <c r="AA2596" i="3"/>
  <c r="AB2596" i="3"/>
  <c r="AC2596" i="3"/>
  <c r="AD2596" i="3"/>
  <c r="AE2596" i="3"/>
  <c r="AF2596" i="3"/>
  <c r="AG2596" i="3"/>
  <c r="AH2596" i="3"/>
  <c r="AI2596" i="3"/>
  <c r="AJ2596" i="3"/>
  <c r="AK2596" i="3"/>
  <c r="AT2596" i="3"/>
  <c r="AU2596" i="3"/>
  <c r="AV2596" i="3"/>
  <c r="AW2596" i="3"/>
  <c r="AX2596" i="3"/>
  <c r="U2597" i="3"/>
  <c r="V2597" i="3"/>
  <c r="W2597" i="3"/>
  <c r="X2597" i="3"/>
  <c r="Y2597" i="3"/>
  <c r="Z2597" i="3"/>
  <c r="AA2597" i="3"/>
  <c r="AB2597" i="3"/>
  <c r="AC2597" i="3"/>
  <c r="AD2597" i="3"/>
  <c r="AE2597" i="3"/>
  <c r="AF2597" i="3"/>
  <c r="AG2597" i="3"/>
  <c r="AH2597" i="3"/>
  <c r="AI2597" i="3"/>
  <c r="AJ2597" i="3"/>
  <c r="AK2597" i="3"/>
  <c r="AT2597" i="3"/>
  <c r="AU2597" i="3"/>
  <c r="AV2597" i="3"/>
  <c r="AW2597" i="3"/>
  <c r="AX2597" i="3"/>
  <c r="U2598" i="3"/>
  <c r="V2598" i="3"/>
  <c r="W2598" i="3"/>
  <c r="X2598" i="3"/>
  <c r="Y2598" i="3"/>
  <c r="Z2598" i="3"/>
  <c r="AA2598" i="3"/>
  <c r="AB2598" i="3"/>
  <c r="AC2598" i="3"/>
  <c r="AD2598" i="3"/>
  <c r="AE2598" i="3"/>
  <c r="AF2598" i="3"/>
  <c r="AG2598" i="3"/>
  <c r="AH2598" i="3"/>
  <c r="AI2598" i="3"/>
  <c r="AJ2598" i="3"/>
  <c r="AK2598" i="3"/>
  <c r="AT2598" i="3"/>
  <c r="AU2598" i="3"/>
  <c r="AV2598" i="3"/>
  <c r="AW2598" i="3"/>
  <c r="AX2598" i="3"/>
  <c r="U2599" i="3"/>
  <c r="V2599" i="3"/>
  <c r="W2599" i="3"/>
  <c r="X2599" i="3"/>
  <c r="Y2599" i="3"/>
  <c r="Z2599" i="3"/>
  <c r="AA2599" i="3"/>
  <c r="AB2599" i="3"/>
  <c r="AC2599" i="3"/>
  <c r="AD2599" i="3"/>
  <c r="AE2599" i="3"/>
  <c r="AF2599" i="3"/>
  <c r="AG2599" i="3"/>
  <c r="AH2599" i="3"/>
  <c r="AI2599" i="3"/>
  <c r="AJ2599" i="3"/>
  <c r="AK2599" i="3"/>
  <c r="AT2599" i="3"/>
  <c r="AU2599" i="3"/>
  <c r="AV2599" i="3"/>
  <c r="AW2599" i="3"/>
  <c r="AX2599" i="3"/>
  <c r="U2600" i="3"/>
  <c r="V2600" i="3"/>
  <c r="W2600" i="3"/>
  <c r="X2600" i="3"/>
  <c r="Y2600" i="3"/>
  <c r="Z2600" i="3"/>
  <c r="AA2600" i="3"/>
  <c r="AB2600" i="3"/>
  <c r="AC2600" i="3"/>
  <c r="AD2600" i="3"/>
  <c r="AE2600" i="3"/>
  <c r="AF2600" i="3"/>
  <c r="AG2600" i="3"/>
  <c r="AH2600" i="3"/>
  <c r="AI2600" i="3"/>
  <c r="AJ2600" i="3"/>
  <c r="AK2600" i="3"/>
  <c r="AT2600" i="3"/>
  <c r="AU2600" i="3"/>
  <c r="AV2600" i="3"/>
  <c r="AW2600" i="3"/>
  <c r="AX2600" i="3"/>
  <c r="U2601" i="3"/>
  <c r="V2601" i="3"/>
  <c r="W2601" i="3"/>
  <c r="X2601" i="3"/>
  <c r="Y2601" i="3"/>
  <c r="Z2601" i="3"/>
  <c r="AA2601" i="3"/>
  <c r="AB2601" i="3"/>
  <c r="AC2601" i="3"/>
  <c r="AD2601" i="3"/>
  <c r="AE2601" i="3"/>
  <c r="AF2601" i="3"/>
  <c r="AG2601" i="3"/>
  <c r="AH2601" i="3"/>
  <c r="AI2601" i="3"/>
  <c r="AJ2601" i="3"/>
  <c r="AK2601" i="3"/>
  <c r="AT2601" i="3"/>
  <c r="AU2601" i="3"/>
  <c r="AV2601" i="3"/>
  <c r="AW2601" i="3"/>
  <c r="AX2601" i="3"/>
  <c r="U2602" i="3"/>
  <c r="V2602" i="3"/>
  <c r="W2602" i="3"/>
  <c r="X2602" i="3"/>
  <c r="Y2602" i="3"/>
  <c r="Z2602" i="3"/>
  <c r="AA2602" i="3"/>
  <c r="AB2602" i="3"/>
  <c r="AC2602" i="3"/>
  <c r="AD2602" i="3"/>
  <c r="AE2602" i="3"/>
  <c r="AF2602" i="3"/>
  <c r="AG2602" i="3"/>
  <c r="AH2602" i="3"/>
  <c r="AI2602" i="3"/>
  <c r="AJ2602" i="3"/>
  <c r="AK2602" i="3"/>
  <c r="AT2602" i="3"/>
  <c r="AU2602" i="3"/>
  <c r="AV2602" i="3"/>
  <c r="AW2602" i="3"/>
  <c r="AX2602" i="3"/>
  <c r="U2603" i="3"/>
  <c r="V2603" i="3"/>
  <c r="W2603" i="3"/>
  <c r="X2603" i="3"/>
  <c r="Y2603" i="3"/>
  <c r="Z2603" i="3"/>
  <c r="AA2603" i="3"/>
  <c r="AB2603" i="3"/>
  <c r="AC2603" i="3"/>
  <c r="AD2603" i="3"/>
  <c r="AE2603" i="3"/>
  <c r="AF2603" i="3"/>
  <c r="AG2603" i="3"/>
  <c r="AH2603" i="3"/>
  <c r="AI2603" i="3"/>
  <c r="AJ2603" i="3"/>
  <c r="AK2603" i="3"/>
  <c r="AT2603" i="3"/>
  <c r="AU2603" i="3"/>
  <c r="AV2603" i="3"/>
  <c r="AW2603" i="3"/>
  <c r="AX2603" i="3"/>
  <c r="U2604" i="3"/>
  <c r="V2604" i="3"/>
  <c r="W2604" i="3"/>
  <c r="X2604" i="3"/>
  <c r="Y2604" i="3"/>
  <c r="Z2604" i="3"/>
  <c r="AA2604" i="3"/>
  <c r="AB2604" i="3"/>
  <c r="AC2604" i="3"/>
  <c r="AD2604" i="3"/>
  <c r="AE2604" i="3"/>
  <c r="AF2604" i="3"/>
  <c r="AG2604" i="3"/>
  <c r="AH2604" i="3"/>
  <c r="AI2604" i="3"/>
  <c r="AJ2604" i="3"/>
  <c r="AK2604" i="3"/>
  <c r="AT2604" i="3"/>
  <c r="AU2604" i="3"/>
  <c r="AV2604" i="3"/>
  <c r="AW2604" i="3"/>
  <c r="AX2604" i="3"/>
  <c r="U2605" i="3"/>
  <c r="V2605" i="3"/>
  <c r="W2605" i="3"/>
  <c r="X2605" i="3"/>
  <c r="Y2605" i="3"/>
  <c r="Z2605" i="3"/>
  <c r="AA2605" i="3"/>
  <c r="AB2605" i="3"/>
  <c r="AC2605" i="3"/>
  <c r="AD2605" i="3"/>
  <c r="AE2605" i="3"/>
  <c r="AF2605" i="3"/>
  <c r="AG2605" i="3"/>
  <c r="AH2605" i="3"/>
  <c r="AI2605" i="3"/>
  <c r="AJ2605" i="3"/>
  <c r="AK2605" i="3"/>
  <c r="AT2605" i="3"/>
  <c r="AU2605" i="3"/>
  <c r="AV2605" i="3"/>
  <c r="AW2605" i="3"/>
  <c r="AX2605" i="3"/>
  <c r="U2606" i="3"/>
  <c r="V2606" i="3"/>
  <c r="W2606" i="3"/>
  <c r="X2606" i="3"/>
  <c r="Y2606" i="3"/>
  <c r="Z2606" i="3"/>
  <c r="AA2606" i="3"/>
  <c r="AB2606" i="3"/>
  <c r="AC2606" i="3"/>
  <c r="AD2606" i="3"/>
  <c r="AE2606" i="3"/>
  <c r="AF2606" i="3"/>
  <c r="AG2606" i="3"/>
  <c r="AH2606" i="3"/>
  <c r="AI2606" i="3"/>
  <c r="AJ2606" i="3"/>
  <c r="AK2606" i="3"/>
  <c r="AT2606" i="3"/>
  <c r="AU2606" i="3"/>
  <c r="AV2606" i="3"/>
  <c r="AW2606" i="3"/>
  <c r="AX2606" i="3"/>
  <c r="U2607" i="3"/>
  <c r="V2607" i="3"/>
  <c r="W2607" i="3"/>
  <c r="X2607" i="3"/>
  <c r="Y2607" i="3"/>
  <c r="Z2607" i="3"/>
  <c r="AA2607" i="3"/>
  <c r="AB2607" i="3"/>
  <c r="AC2607" i="3"/>
  <c r="AD2607" i="3"/>
  <c r="AE2607" i="3"/>
  <c r="AF2607" i="3"/>
  <c r="AG2607" i="3"/>
  <c r="AH2607" i="3"/>
  <c r="AI2607" i="3"/>
  <c r="AJ2607" i="3"/>
  <c r="AK2607" i="3"/>
  <c r="AT2607" i="3"/>
  <c r="AU2607" i="3"/>
  <c r="AV2607" i="3"/>
  <c r="AW2607" i="3"/>
  <c r="AX2607" i="3"/>
  <c r="U2608" i="3"/>
  <c r="V2608" i="3"/>
  <c r="W2608" i="3"/>
  <c r="X2608" i="3"/>
  <c r="Y2608" i="3"/>
  <c r="Z2608" i="3"/>
  <c r="AA2608" i="3"/>
  <c r="AB2608" i="3"/>
  <c r="AC2608" i="3"/>
  <c r="AD2608" i="3"/>
  <c r="AE2608" i="3"/>
  <c r="AF2608" i="3"/>
  <c r="AG2608" i="3"/>
  <c r="AH2608" i="3"/>
  <c r="AI2608" i="3"/>
  <c r="AJ2608" i="3"/>
  <c r="AK2608" i="3"/>
  <c r="AT2608" i="3"/>
  <c r="AU2608" i="3"/>
  <c r="AV2608" i="3"/>
  <c r="AW2608" i="3"/>
  <c r="AX2608" i="3"/>
  <c r="U2609" i="3"/>
  <c r="V2609" i="3"/>
  <c r="W2609" i="3"/>
  <c r="X2609" i="3"/>
  <c r="Y2609" i="3"/>
  <c r="Z2609" i="3"/>
  <c r="AA2609" i="3"/>
  <c r="AB2609" i="3"/>
  <c r="AC2609" i="3"/>
  <c r="AD2609" i="3"/>
  <c r="AE2609" i="3"/>
  <c r="AF2609" i="3"/>
  <c r="AG2609" i="3"/>
  <c r="AH2609" i="3"/>
  <c r="AI2609" i="3"/>
  <c r="AJ2609" i="3"/>
  <c r="AK2609" i="3"/>
  <c r="AT2609" i="3"/>
  <c r="AU2609" i="3"/>
  <c r="AV2609" i="3"/>
  <c r="AW2609" i="3"/>
  <c r="AX2609" i="3"/>
  <c r="U2610" i="3"/>
  <c r="V2610" i="3"/>
  <c r="W2610" i="3"/>
  <c r="X2610" i="3"/>
  <c r="Y2610" i="3"/>
  <c r="Z2610" i="3"/>
  <c r="AA2610" i="3"/>
  <c r="AB2610" i="3"/>
  <c r="AC2610" i="3"/>
  <c r="AD2610" i="3"/>
  <c r="AE2610" i="3"/>
  <c r="AF2610" i="3"/>
  <c r="AG2610" i="3"/>
  <c r="AH2610" i="3"/>
  <c r="AI2610" i="3"/>
  <c r="AJ2610" i="3"/>
  <c r="AK2610" i="3"/>
  <c r="AT2610" i="3"/>
  <c r="AU2610" i="3"/>
  <c r="AV2610" i="3"/>
  <c r="AW2610" i="3"/>
  <c r="AX2610" i="3"/>
  <c r="U2611" i="3"/>
  <c r="V2611" i="3"/>
  <c r="W2611" i="3"/>
  <c r="X2611" i="3"/>
  <c r="Y2611" i="3"/>
  <c r="Z2611" i="3"/>
  <c r="AA2611" i="3"/>
  <c r="AB2611" i="3"/>
  <c r="AC2611" i="3"/>
  <c r="AD2611" i="3"/>
  <c r="AE2611" i="3"/>
  <c r="AF2611" i="3"/>
  <c r="AG2611" i="3"/>
  <c r="AH2611" i="3"/>
  <c r="AI2611" i="3"/>
  <c r="AJ2611" i="3"/>
  <c r="AK2611" i="3"/>
  <c r="AT2611" i="3"/>
  <c r="AU2611" i="3"/>
  <c r="AV2611" i="3"/>
  <c r="AW2611" i="3"/>
  <c r="AX2611" i="3"/>
  <c r="U2612" i="3"/>
  <c r="V2612" i="3"/>
  <c r="W2612" i="3"/>
  <c r="X2612" i="3"/>
  <c r="Y2612" i="3"/>
  <c r="Z2612" i="3"/>
  <c r="AA2612" i="3"/>
  <c r="AB2612" i="3"/>
  <c r="AC2612" i="3"/>
  <c r="AD2612" i="3"/>
  <c r="AE2612" i="3"/>
  <c r="AF2612" i="3"/>
  <c r="AG2612" i="3"/>
  <c r="AH2612" i="3"/>
  <c r="AI2612" i="3"/>
  <c r="AJ2612" i="3"/>
  <c r="AK2612" i="3"/>
  <c r="AT2612" i="3"/>
  <c r="AU2612" i="3"/>
  <c r="AV2612" i="3"/>
  <c r="AW2612" i="3"/>
  <c r="AX2612" i="3"/>
  <c r="U2613" i="3"/>
  <c r="V2613" i="3"/>
  <c r="W2613" i="3"/>
  <c r="X2613" i="3"/>
  <c r="Y2613" i="3"/>
  <c r="Z2613" i="3"/>
  <c r="AA2613" i="3"/>
  <c r="AB2613" i="3"/>
  <c r="AC2613" i="3"/>
  <c r="AD2613" i="3"/>
  <c r="AE2613" i="3"/>
  <c r="AF2613" i="3"/>
  <c r="AG2613" i="3"/>
  <c r="AH2613" i="3"/>
  <c r="AI2613" i="3"/>
  <c r="AJ2613" i="3"/>
  <c r="AK2613" i="3"/>
  <c r="AT2613" i="3"/>
  <c r="AU2613" i="3"/>
  <c r="AV2613" i="3"/>
  <c r="AW2613" i="3"/>
  <c r="AX2613" i="3"/>
  <c r="U2614" i="3"/>
  <c r="V2614" i="3"/>
  <c r="W2614" i="3"/>
  <c r="X2614" i="3"/>
  <c r="Y2614" i="3"/>
  <c r="Z2614" i="3"/>
  <c r="AA2614" i="3"/>
  <c r="AB2614" i="3"/>
  <c r="AC2614" i="3"/>
  <c r="AD2614" i="3"/>
  <c r="AE2614" i="3"/>
  <c r="AF2614" i="3"/>
  <c r="AG2614" i="3"/>
  <c r="AH2614" i="3"/>
  <c r="AI2614" i="3"/>
  <c r="AJ2614" i="3"/>
  <c r="AK2614" i="3"/>
  <c r="AT2614" i="3"/>
  <c r="AU2614" i="3"/>
  <c r="AV2614" i="3"/>
  <c r="AW2614" i="3"/>
  <c r="AX2614" i="3"/>
  <c r="U2615" i="3"/>
  <c r="V2615" i="3"/>
  <c r="W2615" i="3"/>
  <c r="X2615" i="3"/>
  <c r="Y2615" i="3"/>
  <c r="Z2615" i="3"/>
  <c r="AA2615" i="3"/>
  <c r="AB2615" i="3"/>
  <c r="AC2615" i="3"/>
  <c r="AD2615" i="3"/>
  <c r="AE2615" i="3"/>
  <c r="AF2615" i="3"/>
  <c r="AG2615" i="3"/>
  <c r="AH2615" i="3"/>
  <c r="AI2615" i="3"/>
  <c r="AJ2615" i="3"/>
  <c r="AK2615" i="3"/>
  <c r="AT2615" i="3"/>
  <c r="AU2615" i="3"/>
  <c r="AV2615" i="3"/>
  <c r="AW2615" i="3"/>
  <c r="AX2615" i="3"/>
  <c r="U2616" i="3"/>
  <c r="V2616" i="3"/>
  <c r="W2616" i="3"/>
  <c r="X2616" i="3"/>
  <c r="Y2616" i="3"/>
  <c r="Z2616" i="3"/>
  <c r="AA2616" i="3"/>
  <c r="AB2616" i="3"/>
  <c r="AC2616" i="3"/>
  <c r="AD2616" i="3"/>
  <c r="AE2616" i="3"/>
  <c r="AF2616" i="3"/>
  <c r="AG2616" i="3"/>
  <c r="AH2616" i="3"/>
  <c r="AI2616" i="3"/>
  <c r="AJ2616" i="3"/>
  <c r="AK2616" i="3"/>
  <c r="AT2616" i="3"/>
  <c r="AU2616" i="3"/>
  <c r="AV2616" i="3"/>
  <c r="AW2616" i="3"/>
  <c r="AX2616" i="3"/>
  <c r="U2617" i="3"/>
  <c r="V2617" i="3"/>
  <c r="W2617" i="3"/>
  <c r="X2617" i="3"/>
  <c r="Y2617" i="3"/>
  <c r="Z2617" i="3"/>
  <c r="AA2617" i="3"/>
  <c r="AB2617" i="3"/>
  <c r="AC2617" i="3"/>
  <c r="AD2617" i="3"/>
  <c r="AE2617" i="3"/>
  <c r="AF2617" i="3"/>
  <c r="AG2617" i="3"/>
  <c r="AH2617" i="3"/>
  <c r="AI2617" i="3"/>
  <c r="AJ2617" i="3"/>
  <c r="AK2617" i="3"/>
  <c r="AT2617" i="3"/>
  <c r="AU2617" i="3"/>
  <c r="AV2617" i="3"/>
  <c r="AW2617" i="3"/>
  <c r="AX2617" i="3"/>
  <c r="U2618" i="3"/>
  <c r="V2618" i="3"/>
  <c r="W2618" i="3"/>
  <c r="X2618" i="3"/>
  <c r="Y2618" i="3"/>
  <c r="Z2618" i="3"/>
  <c r="AA2618" i="3"/>
  <c r="AB2618" i="3"/>
  <c r="AC2618" i="3"/>
  <c r="AD2618" i="3"/>
  <c r="AE2618" i="3"/>
  <c r="AF2618" i="3"/>
  <c r="AG2618" i="3"/>
  <c r="AH2618" i="3"/>
  <c r="AI2618" i="3"/>
  <c r="AJ2618" i="3"/>
  <c r="AK2618" i="3"/>
  <c r="AT2618" i="3"/>
  <c r="AU2618" i="3"/>
  <c r="AV2618" i="3"/>
  <c r="AW2618" i="3"/>
  <c r="AX2618" i="3"/>
  <c r="U2619" i="3"/>
  <c r="V2619" i="3"/>
  <c r="W2619" i="3"/>
  <c r="X2619" i="3"/>
  <c r="Y2619" i="3"/>
  <c r="Z2619" i="3"/>
  <c r="AA2619" i="3"/>
  <c r="AB2619" i="3"/>
  <c r="AC2619" i="3"/>
  <c r="AD2619" i="3"/>
  <c r="AE2619" i="3"/>
  <c r="AF2619" i="3"/>
  <c r="AG2619" i="3"/>
  <c r="AH2619" i="3"/>
  <c r="AI2619" i="3"/>
  <c r="AJ2619" i="3"/>
  <c r="AK2619" i="3"/>
  <c r="AT2619" i="3"/>
  <c r="AU2619" i="3"/>
  <c r="AV2619" i="3"/>
  <c r="AW2619" i="3"/>
  <c r="AX2619" i="3"/>
  <c r="U2620" i="3"/>
  <c r="V2620" i="3"/>
  <c r="W2620" i="3"/>
  <c r="X2620" i="3"/>
  <c r="Y2620" i="3"/>
  <c r="Z2620" i="3"/>
  <c r="AA2620" i="3"/>
  <c r="AB2620" i="3"/>
  <c r="AC2620" i="3"/>
  <c r="AD2620" i="3"/>
  <c r="AE2620" i="3"/>
  <c r="AF2620" i="3"/>
  <c r="AG2620" i="3"/>
  <c r="AH2620" i="3"/>
  <c r="AI2620" i="3"/>
  <c r="AJ2620" i="3"/>
  <c r="AK2620" i="3"/>
  <c r="AT2620" i="3"/>
  <c r="AU2620" i="3"/>
  <c r="AV2620" i="3"/>
  <c r="AW2620" i="3"/>
  <c r="AX2620" i="3"/>
  <c r="U2621" i="3"/>
  <c r="V2621" i="3"/>
  <c r="W2621" i="3"/>
  <c r="X2621" i="3"/>
  <c r="Y2621" i="3"/>
  <c r="Z2621" i="3"/>
  <c r="AA2621" i="3"/>
  <c r="AB2621" i="3"/>
  <c r="AC2621" i="3"/>
  <c r="AD2621" i="3"/>
  <c r="AE2621" i="3"/>
  <c r="AF2621" i="3"/>
  <c r="AG2621" i="3"/>
  <c r="AH2621" i="3"/>
  <c r="AI2621" i="3"/>
  <c r="AJ2621" i="3"/>
  <c r="AK2621" i="3"/>
  <c r="AT2621" i="3"/>
  <c r="AU2621" i="3"/>
  <c r="AV2621" i="3"/>
  <c r="AW2621" i="3"/>
  <c r="AX2621" i="3"/>
  <c r="U2622" i="3"/>
  <c r="V2622" i="3"/>
  <c r="W2622" i="3"/>
  <c r="X2622" i="3"/>
  <c r="Y2622" i="3"/>
  <c r="Z2622" i="3"/>
  <c r="AA2622" i="3"/>
  <c r="AB2622" i="3"/>
  <c r="AC2622" i="3"/>
  <c r="AD2622" i="3"/>
  <c r="AE2622" i="3"/>
  <c r="AF2622" i="3"/>
  <c r="AG2622" i="3"/>
  <c r="AH2622" i="3"/>
  <c r="AI2622" i="3"/>
  <c r="AJ2622" i="3"/>
  <c r="AK2622" i="3"/>
  <c r="AT2622" i="3"/>
  <c r="AU2622" i="3"/>
  <c r="AV2622" i="3"/>
  <c r="AW2622" i="3"/>
  <c r="AX2622" i="3"/>
  <c r="U2623" i="3"/>
  <c r="V2623" i="3"/>
  <c r="W2623" i="3"/>
  <c r="X2623" i="3"/>
  <c r="Y2623" i="3"/>
  <c r="Z2623" i="3"/>
  <c r="AA2623" i="3"/>
  <c r="AB2623" i="3"/>
  <c r="AC2623" i="3"/>
  <c r="AD2623" i="3"/>
  <c r="AE2623" i="3"/>
  <c r="AF2623" i="3"/>
  <c r="AG2623" i="3"/>
  <c r="AH2623" i="3"/>
  <c r="AI2623" i="3"/>
  <c r="AJ2623" i="3"/>
  <c r="AK2623" i="3"/>
  <c r="AT2623" i="3"/>
  <c r="AU2623" i="3"/>
  <c r="AV2623" i="3"/>
  <c r="AW2623" i="3"/>
  <c r="AX2623" i="3"/>
  <c r="U2624" i="3"/>
  <c r="V2624" i="3"/>
  <c r="W2624" i="3"/>
  <c r="X2624" i="3"/>
  <c r="Y2624" i="3"/>
  <c r="Z2624" i="3"/>
  <c r="AA2624" i="3"/>
  <c r="AB2624" i="3"/>
  <c r="AC2624" i="3"/>
  <c r="AD2624" i="3"/>
  <c r="AE2624" i="3"/>
  <c r="AF2624" i="3"/>
  <c r="AG2624" i="3"/>
  <c r="AH2624" i="3"/>
  <c r="AI2624" i="3"/>
  <c r="AJ2624" i="3"/>
  <c r="AK2624" i="3"/>
  <c r="AT2624" i="3"/>
  <c r="AU2624" i="3"/>
  <c r="AV2624" i="3"/>
  <c r="AW2624" i="3"/>
  <c r="AX2624" i="3"/>
  <c r="U2625" i="3"/>
  <c r="V2625" i="3"/>
  <c r="W2625" i="3"/>
  <c r="X2625" i="3"/>
  <c r="Y2625" i="3"/>
  <c r="Z2625" i="3"/>
  <c r="AA2625" i="3"/>
  <c r="AB2625" i="3"/>
  <c r="AC2625" i="3"/>
  <c r="AD2625" i="3"/>
  <c r="AE2625" i="3"/>
  <c r="AF2625" i="3"/>
  <c r="AG2625" i="3"/>
  <c r="AH2625" i="3"/>
  <c r="AI2625" i="3"/>
  <c r="AJ2625" i="3"/>
  <c r="AK2625" i="3"/>
  <c r="AT2625" i="3"/>
  <c r="AU2625" i="3"/>
  <c r="AV2625" i="3"/>
  <c r="AW2625" i="3"/>
  <c r="AX2625" i="3"/>
  <c r="U2626" i="3"/>
  <c r="V2626" i="3"/>
  <c r="W2626" i="3"/>
  <c r="X2626" i="3"/>
  <c r="Y2626" i="3"/>
  <c r="Z2626" i="3"/>
  <c r="AA2626" i="3"/>
  <c r="AB2626" i="3"/>
  <c r="AC2626" i="3"/>
  <c r="AD2626" i="3"/>
  <c r="AE2626" i="3"/>
  <c r="AF2626" i="3"/>
  <c r="AG2626" i="3"/>
  <c r="AH2626" i="3"/>
  <c r="AI2626" i="3"/>
  <c r="AJ2626" i="3"/>
  <c r="AK2626" i="3"/>
  <c r="AT2626" i="3"/>
  <c r="AU2626" i="3"/>
  <c r="AV2626" i="3"/>
  <c r="AW2626" i="3"/>
  <c r="AX2626" i="3"/>
  <c r="U2627" i="3"/>
  <c r="V2627" i="3"/>
  <c r="W2627" i="3"/>
  <c r="X2627" i="3"/>
  <c r="Y2627" i="3"/>
  <c r="Z2627" i="3"/>
  <c r="AA2627" i="3"/>
  <c r="AB2627" i="3"/>
  <c r="AC2627" i="3"/>
  <c r="AD2627" i="3"/>
  <c r="AE2627" i="3"/>
  <c r="AF2627" i="3"/>
  <c r="AG2627" i="3"/>
  <c r="AH2627" i="3"/>
  <c r="AI2627" i="3"/>
  <c r="AJ2627" i="3"/>
  <c r="AK2627" i="3"/>
  <c r="AT2627" i="3"/>
  <c r="AU2627" i="3"/>
  <c r="AV2627" i="3"/>
  <c r="AW2627" i="3"/>
  <c r="AX2627" i="3"/>
  <c r="U2628" i="3"/>
  <c r="V2628" i="3"/>
  <c r="W2628" i="3"/>
  <c r="X2628" i="3"/>
  <c r="Y2628" i="3"/>
  <c r="Z2628" i="3"/>
  <c r="AA2628" i="3"/>
  <c r="AB2628" i="3"/>
  <c r="AC2628" i="3"/>
  <c r="AD2628" i="3"/>
  <c r="AE2628" i="3"/>
  <c r="AF2628" i="3"/>
  <c r="AG2628" i="3"/>
  <c r="AH2628" i="3"/>
  <c r="AI2628" i="3"/>
  <c r="AJ2628" i="3"/>
  <c r="AK2628" i="3"/>
  <c r="AT2628" i="3"/>
  <c r="AU2628" i="3"/>
  <c r="AV2628" i="3"/>
  <c r="AW2628" i="3"/>
  <c r="AX2628" i="3"/>
  <c r="U2629" i="3"/>
  <c r="V2629" i="3"/>
  <c r="W2629" i="3"/>
  <c r="X2629" i="3"/>
  <c r="Y2629" i="3"/>
  <c r="Z2629" i="3"/>
  <c r="AA2629" i="3"/>
  <c r="AB2629" i="3"/>
  <c r="AC2629" i="3"/>
  <c r="AD2629" i="3"/>
  <c r="AE2629" i="3"/>
  <c r="AF2629" i="3"/>
  <c r="AG2629" i="3"/>
  <c r="AH2629" i="3"/>
  <c r="AI2629" i="3"/>
  <c r="AJ2629" i="3"/>
  <c r="AK2629" i="3"/>
  <c r="AT2629" i="3"/>
  <c r="AU2629" i="3"/>
  <c r="AV2629" i="3"/>
  <c r="AW2629" i="3"/>
  <c r="AX2629" i="3"/>
  <c r="U2630" i="3"/>
  <c r="V2630" i="3"/>
  <c r="W2630" i="3"/>
  <c r="X2630" i="3"/>
  <c r="Y2630" i="3"/>
  <c r="Z2630" i="3"/>
  <c r="AA2630" i="3"/>
  <c r="AB2630" i="3"/>
  <c r="AC2630" i="3"/>
  <c r="AD2630" i="3"/>
  <c r="AE2630" i="3"/>
  <c r="AF2630" i="3"/>
  <c r="AG2630" i="3"/>
  <c r="AH2630" i="3"/>
  <c r="AI2630" i="3"/>
  <c r="AJ2630" i="3"/>
  <c r="AK2630" i="3"/>
  <c r="AT2630" i="3"/>
  <c r="AU2630" i="3"/>
  <c r="AV2630" i="3"/>
  <c r="AW2630" i="3"/>
  <c r="AX2630" i="3"/>
  <c r="U2631" i="3"/>
  <c r="V2631" i="3"/>
  <c r="W2631" i="3"/>
  <c r="X2631" i="3"/>
  <c r="Y2631" i="3"/>
  <c r="Z2631" i="3"/>
  <c r="AA2631" i="3"/>
  <c r="AB2631" i="3"/>
  <c r="AC2631" i="3"/>
  <c r="AD2631" i="3"/>
  <c r="AE2631" i="3"/>
  <c r="AF2631" i="3"/>
  <c r="AG2631" i="3"/>
  <c r="AH2631" i="3"/>
  <c r="AI2631" i="3"/>
  <c r="AJ2631" i="3"/>
  <c r="AK2631" i="3"/>
  <c r="AT2631" i="3"/>
  <c r="AU2631" i="3"/>
  <c r="AV2631" i="3"/>
  <c r="AW2631" i="3"/>
  <c r="AX2631" i="3"/>
  <c r="U2632" i="3"/>
  <c r="V2632" i="3"/>
  <c r="W2632" i="3"/>
  <c r="X2632" i="3"/>
  <c r="Y2632" i="3"/>
  <c r="Z2632" i="3"/>
  <c r="AA2632" i="3"/>
  <c r="AB2632" i="3"/>
  <c r="AC2632" i="3"/>
  <c r="AD2632" i="3"/>
  <c r="AE2632" i="3"/>
  <c r="AF2632" i="3"/>
  <c r="AG2632" i="3"/>
  <c r="AH2632" i="3"/>
  <c r="AI2632" i="3"/>
  <c r="AJ2632" i="3"/>
  <c r="AK2632" i="3"/>
  <c r="AT2632" i="3"/>
  <c r="AU2632" i="3"/>
  <c r="AV2632" i="3"/>
  <c r="AW2632" i="3"/>
  <c r="AX2632" i="3"/>
  <c r="U2633" i="3"/>
  <c r="V2633" i="3"/>
  <c r="W2633" i="3"/>
  <c r="X2633" i="3"/>
  <c r="Y2633" i="3"/>
  <c r="Z2633" i="3"/>
  <c r="AA2633" i="3"/>
  <c r="AB2633" i="3"/>
  <c r="AC2633" i="3"/>
  <c r="AD2633" i="3"/>
  <c r="AE2633" i="3"/>
  <c r="AF2633" i="3"/>
  <c r="AG2633" i="3"/>
  <c r="AH2633" i="3"/>
  <c r="AI2633" i="3"/>
  <c r="AJ2633" i="3"/>
  <c r="AK2633" i="3"/>
  <c r="AT2633" i="3"/>
  <c r="AU2633" i="3"/>
  <c r="AV2633" i="3"/>
  <c r="AW2633" i="3"/>
  <c r="AX2633" i="3"/>
  <c r="U2634" i="3"/>
  <c r="V2634" i="3"/>
  <c r="W2634" i="3"/>
  <c r="X2634" i="3"/>
  <c r="Y2634" i="3"/>
  <c r="Z2634" i="3"/>
  <c r="AA2634" i="3"/>
  <c r="AB2634" i="3"/>
  <c r="AC2634" i="3"/>
  <c r="AD2634" i="3"/>
  <c r="AE2634" i="3"/>
  <c r="AF2634" i="3"/>
  <c r="AG2634" i="3"/>
  <c r="AH2634" i="3"/>
  <c r="AI2634" i="3"/>
  <c r="AJ2634" i="3"/>
  <c r="AK2634" i="3"/>
  <c r="AT2634" i="3"/>
  <c r="AU2634" i="3"/>
  <c r="AV2634" i="3"/>
  <c r="AW2634" i="3"/>
  <c r="AX2634" i="3"/>
  <c r="U2635" i="3"/>
  <c r="V2635" i="3"/>
  <c r="W2635" i="3"/>
  <c r="X2635" i="3"/>
  <c r="Y2635" i="3"/>
  <c r="Z2635" i="3"/>
  <c r="AA2635" i="3"/>
  <c r="AB2635" i="3"/>
  <c r="AC2635" i="3"/>
  <c r="AD2635" i="3"/>
  <c r="AE2635" i="3"/>
  <c r="AF2635" i="3"/>
  <c r="AG2635" i="3"/>
  <c r="AH2635" i="3"/>
  <c r="AI2635" i="3"/>
  <c r="AJ2635" i="3"/>
  <c r="AK2635" i="3"/>
  <c r="AT2635" i="3"/>
  <c r="AU2635" i="3"/>
  <c r="AV2635" i="3"/>
  <c r="AW2635" i="3"/>
  <c r="AX2635" i="3"/>
  <c r="U2636" i="3"/>
  <c r="V2636" i="3"/>
  <c r="W2636" i="3"/>
  <c r="X2636" i="3"/>
  <c r="Y2636" i="3"/>
  <c r="Z2636" i="3"/>
  <c r="AA2636" i="3"/>
  <c r="AB2636" i="3"/>
  <c r="AC2636" i="3"/>
  <c r="AD2636" i="3"/>
  <c r="AE2636" i="3"/>
  <c r="AF2636" i="3"/>
  <c r="AG2636" i="3"/>
  <c r="AH2636" i="3"/>
  <c r="AI2636" i="3"/>
  <c r="AJ2636" i="3"/>
  <c r="AK2636" i="3"/>
  <c r="AT2636" i="3"/>
  <c r="AU2636" i="3"/>
  <c r="AV2636" i="3"/>
  <c r="AW2636" i="3"/>
  <c r="AX2636" i="3"/>
  <c r="U2637" i="3"/>
  <c r="V2637" i="3"/>
  <c r="W2637" i="3"/>
  <c r="X2637" i="3"/>
  <c r="Y2637" i="3"/>
  <c r="Z2637" i="3"/>
  <c r="AA2637" i="3"/>
  <c r="AB2637" i="3"/>
  <c r="AC2637" i="3"/>
  <c r="AD2637" i="3"/>
  <c r="AE2637" i="3"/>
  <c r="AF2637" i="3"/>
  <c r="AG2637" i="3"/>
  <c r="AH2637" i="3"/>
  <c r="AI2637" i="3"/>
  <c r="AJ2637" i="3"/>
  <c r="AK2637" i="3"/>
  <c r="AT2637" i="3"/>
  <c r="AU2637" i="3"/>
  <c r="AV2637" i="3"/>
  <c r="AW2637" i="3"/>
  <c r="AX2637" i="3"/>
  <c r="U2638" i="3"/>
  <c r="V2638" i="3"/>
  <c r="W2638" i="3"/>
  <c r="X2638" i="3"/>
  <c r="Y2638" i="3"/>
  <c r="Z2638" i="3"/>
  <c r="AA2638" i="3"/>
  <c r="AB2638" i="3"/>
  <c r="AC2638" i="3"/>
  <c r="AD2638" i="3"/>
  <c r="AE2638" i="3"/>
  <c r="AF2638" i="3"/>
  <c r="AG2638" i="3"/>
  <c r="AH2638" i="3"/>
  <c r="AI2638" i="3"/>
  <c r="AJ2638" i="3"/>
  <c r="AK2638" i="3"/>
  <c r="AT2638" i="3"/>
  <c r="AU2638" i="3"/>
  <c r="AV2638" i="3"/>
  <c r="AW2638" i="3"/>
  <c r="AX2638" i="3"/>
  <c r="U2639" i="3"/>
  <c r="V2639" i="3"/>
  <c r="W2639" i="3"/>
  <c r="X2639" i="3"/>
  <c r="Y2639" i="3"/>
  <c r="Z2639" i="3"/>
  <c r="AA2639" i="3"/>
  <c r="AB2639" i="3"/>
  <c r="AC2639" i="3"/>
  <c r="AD2639" i="3"/>
  <c r="AE2639" i="3"/>
  <c r="AF2639" i="3"/>
  <c r="AG2639" i="3"/>
  <c r="AH2639" i="3"/>
  <c r="AI2639" i="3"/>
  <c r="AJ2639" i="3"/>
  <c r="AK2639" i="3"/>
  <c r="AT2639" i="3"/>
  <c r="AU2639" i="3"/>
  <c r="AV2639" i="3"/>
  <c r="AW2639" i="3"/>
  <c r="AX2639" i="3"/>
  <c r="U2640" i="3"/>
  <c r="V2640" i="3"/>
  <c r="W2640" i="3"/>
  <c r="X2640" i="3"/>
  <c r="Y2640" i="3"/>
  <c r="Z2640" i="3"/>
  <c r="AA2640" i="3"/>
  <c r="AB2640" i="3"/>
  <c r="AC2640" i="3"/>
  <c r="AD2640" i="3"/>
  <c r="AE2640" i="3"/>
  <c r="AF2640" i="3"/>
  <c r="AG2640" i="3"/>
  <c r="AH2640" i="3"/>
  <c r="AI2640" i="3"/>
  <c r="AJ2640" i="3"/>
  <c r="AK2640" i="3"/>
  <c r="AT2640" i="3"/>
  <c r="AU2640" i="3"/>
  <c r="AV2640" i="3"/>
  <c r="AW2640" i="3"/>
  <c r="AX2640" i="3"/>
  <c r="U2641" i="3"/>
  <c r="V2641" i="3"/>
  <c r="W2641" i="3"/>
  <c r="X2641" i="3"/>
  <c r="Y2641" i="3"/>
  <c r="Z2641" i="3"/>
  <c r="AA2641" i="3"/>
  <c r="AB2641" i="3"/>
  <c r="AC2641" i="3"/>
  <c r="AD2641" i="3"/>
  <c r="AE2641" i="3"/>
  <c r="AF2641" i="3"/>
  <c r="AG2641" i="3"/>
  <c r="AH2641" i="3"/>
  <c r="AI2641" i="3"/>
  <c r="AJ2641" i="3"/>
  <c r="AK2641" i="3"/>
  <c r="AT2641" i="3"/>
  <c r="AU2641" i="3"/>
  <c r="AV2641" i="3"/>
  <c r="AW2641" i="3"/>
  <c r="AX2641" i="3"/>
  <c r="U2642" i="3"/>
  <c r="V2642" i="3"/>
  <c r="W2642" i="3"/>
  <c r="X2642" i="3"/>
  <c r="Y2642" i="3"/>
  <c r="Z2642" i="3"/>
  <c r="AA2642" i="3"/>
  <c r="AB2642" i="3"/>
  <c r="AC2642" i="3"/>
  <c r="AD2642" i="3"/>
  <c r="AE2642" i="3"/>
  <c r="AF2642" i="3"/>
  <c r="AG2642" i="3"/>
  <c r="AH2642" i="3"/>
  <c r="AI2642" i="3"/>
  <c r="AJ2642" i="3"/>
  <c r="AK2642" i="3"/>
  <c r="AT2642" i="3"/>
  <c r="AU2642" i="3"/>
  <c r="AV2642" i="3"/>
  <c r="AW2642" i="3"/>
  <c r="AX2642" i="3"/>
  <c r="U2643" i="3"/>
  <c r="V2643" i="3"/>
  <c r="W2643" i="3"/>
  <c r="X2643" i="3"/>
  <c r="Y2643" i="3"/>
  <c r="Z2643" i="3"/>
  <c r="AA2643" i="3"/>
  <c r="AB2643" i="3"/>
  <c r="AC2643" i="3"/>
  <c r="AD2643" i="3"/>
  <c r="AE2643" i="3"/>
  <c r="AF2643" i="3"/>
  <c r="AG2643" i="3"/>
  <c r="AH2643" i="3"/>
  <c r="AI2643" i="3"/>
  <c r="AJ2643" i="3"/>
  <c r="AK2643" i="3"/>
  <c r="AT2643" i="3"/>
  <c r="AU2643" i="3"/>
  <c r="AV2643" i="3"/>
  <c r="AW2643" i="3"/>
  <c r="AX2643" i="3"/>
  <c r="U2644" i="3"/>
  <c r="V2644" i="3"/>
  <c r="W2644" i="3"/>
  <c r="X2644" i="3"/>
  <c r="Y2644" i="3"/>
  <c r="Z2644" i="3"/>
  <c r="AA2644" i="3"/>
  <c r="AB2644" i="3"/>
  <c r="AC2644" i="3"/>
  <c r="AD2644" i="3"/>
  <c r="AE2644" i="3"/>
  <c r="AF2644" i="3"/>
  <c r="AG2644" i="3"/>
  <c r="AH2644" i="3"/>
  <c r="AI2644" i="3"/>
  <c r="AJ2644" i="3"/>
  <c r="AK2644" i="3"/>
  <c r="AT2644" i="3"/>
  <c r="AU2644" i="3"/>
  <c r="AV2644" i="3"/>
  <c r="AW2644" i="3"/>
  <c r="AX2644" i="3"/>
  <c r="U2645" i="3"/>
  <c r="V2645" i="3"/>
  <c r="W2645" i="3"/>
  <c r="X2645" i="3"/>
  <c r="Y2645" i="3"/>
  <c r="Z2645" i="3"/>
  <c r="AA2645" i="3"/>
  <c r="AB2645" i="3"/>
  <c r="AC2645" i="3"/>
  <c r="AD2645" i="3"/>
  <c r="AE2645" i="3"/>
  <c r="AF2645" i="3"/>
  <c r="AG2645" i="3"/>
  <c r="AH2645" i="3"/>
  <c r="AI2645" i="3"/>
  <c r="AJ2645" i="3"/>
  <c r="AK2645" i="3"/>
  <c r="AT2645" i="3"/>
  <c r="AU2645" i="3"/>
  <c r="AV2645" i="3"/>
  <c r="AW2645" i="3"/>
  <c r="AX2645" i="3"/>
  <c r="U2646" i="3"/>
  <c r="V2646" i="3"/>
  <c r="W2646" i="3"/>
  <c r="X2646" i="3"/>
  <c r="Y2646" i="3"/>
  <c r="Z2646" i="3"/>
  <c r="AA2646" i="3"/>
  <c r="AB2646" i="3"/>
  <c r="AC2646" i="3"/>
  <c r="AD2646" i="3"/>
  <c r="AE2646" i="3"/>
  <c r="AF2646" i="3"/>
  <c r="AG2646" i="3"/>
  <c r="AH2646" i="3"/>
  <c r="AI2646" i="3"/>
  <c r="AJ2646" i="3"/>
  <c r="AK2646" i="3"/>
  <c r="AT2646" i="3"/>
  <c r="AU2646" i="3"/>
  <c r="AV2646" i="3"/>
  <c r="AW2646" i="3"/>
  <c r="AX2646" i="3"/>
  <c r="U2647" i="3"/>
  <c r="V2647" i="3"/>
  <c r="W2647" i="3"/>
  <c r="X2647" i="3"/>
  <c r="Y2647" i="3"/>
  <c r="Z2647" i="3"/>
  <c r="AA2647" i="3"/>
  <c r="AB2647" i="3"/>
  <c r="AC2647" i="3"/>
  <c r="AD2647" i="3"/>
  <c r="AE2647" i="3"/>
  <c r="AF2647" i="3"/>
  <c r="AG2647" i="3"/>
  <c r="AH2647" i="3"/>
  <c r="AI2647" i="3"/>
  <c r="AJ2647" i="3"/>
  <c r="AK2647" i="3"/>
  <c r="AT2647" i="3"/>
  <c r="AU2647" i="3"/>
  <c r="AV2647" i="3"/>
  <c r="AW2647" i="3"/>
  <c r="AX2647" i="3"/>
  <c r="U2648" i="3"/>
  <c r="V2648" i="3"/>
  <c r="W2648" i="3"/>
  <c r="X2648" i="3"/>
  <c r="Y2648" i="3"/>
  <c r="Z2648" i="3"/>
  <c r="AA2648" i="3"/>
  <c r="AB2648" i="3"/>
  <c r="AC2648" i="3"/>
  <c r="AD2648" i="3"/>
  <c r="AE2648" i="3"/>
  <c r="AF2648" i="3"/>
  <c r="AG2648" i="3"/>
  <c r="AH2648" i="3"/>
  <c r="AI2648" i="3"/>
  <c r="AJ2648" i="3"/>
  <c r="AK2648" i="3"/>
  <c r="AT2648" i="3"/>
  <c r="AU2648" i="3"/>
  <c r="AV2648" i="3"/>
  <c r="AW2648" i="3"/>
  <c r="AX2648" i="3"/>
  <c r="U2649" i="3"/>
  <c r="V2649" i="3"/>
  <c r="W2649" i="3"/>
  <c r="X2649" i="3"/>
  <c r="Y2649" i="3"/>
  <c r="Z2649" i="3"/>
  <c r="AA2649" i="3"/>
  <c r="AB2649" i="3"/>
  <c r="AC2649" i="3"/>
  <c r="AD2649" i="3"/>
  <c r="AE2649" i="3"/>
  <c r="AF2649" i="3"/>
  <c r="AG2649" i="3"/>
  <c r="AH2649" i="3"/>
  <c r="AI2649" i="3"/>
  <c r="AJ2649" i="3"/>
  <c r="AK2649" i="3"/>
  <c r="AT2649" i="3"/>
  <c r="AU2649" i="3"/>
  <c r="AV2649" i="3"/>
  <c r="AW2649" i="3"/>
  <c r="AX2649" i="3"/>
  <c r="U2650" i="3"/>
  <c r="V2650" i="3"/>
  <c r="W2650" i="3"/>
  <c r="X2650" i="3"/>
  <c r="Y2650" i="3"/>
  <c r="Z2650" i="3"/>
  <c r="AA2650" i="3"/>
  <c r="AB2650" i="3"/>
  <c r="AC2650" i="3"/>
  <c r="AD2650" i="3"/>
  <c r="AE2650" i="3"/>
  <c r="AF2650" i="3"/>
  <c r="AG2650" i="3"/>
  <c r="AH2650" i="3"/>
  <c r="AI2650" i="3"/>
  <c r="AJ2650" i="3"/>
  <c r="AK2650" i="3"/>
  <c r="AT2650" i="3"/>
  <c r="AU2650" i="3"/>
  <c r="AV2650" i="3"/>
  <c r="AW2650" i="3"/>
  <c r="AX2650" i="3"/>
  <c r="U2651" i="3"/>
  <c r="V2651" i="3"/>
  <c r="W2651" i="3"/>
  <c r="X2651" i="3"/>
  <c r="Y2651" i="3"/>
  <c r="Z2651" i="3"/>
  <c r="AA2651" i="3"/>
  <c r="AB2651" i="3"/>
  <c r="AC2651" i="3"/>
  <c r="AD2651" i="3"/>
  <c r="AE2651" i="3"/>
  <c r="AF2651" i="3"/>
  <c r="AG2651" i="3"/>
  <c r="AH2651" i="3"/>
  <c r="AI2651" i="3"/>
  <c r="AJ2651" i="3"/>
  <c r="AK2651" i="3"/>
  <c r="AT2651" i="3"/>
  <c r="AU2651" i="3"/>
  <c r="AV2651" i="3"/>
  <c r="AW2651" i="3"/>
  <c r="AX2651" i="3"/>
  <c r="U2652" i="3"/>
  <c r="V2652" i="3"/>
  <c r="W2652" i="3"/>
  <c r="X2652" i="3"/>
  <c r="Y2652" i="3"/>
  <c r="Z2652" i="3"/>
  <c r="AA2652" i="3"/>
  <c r="AB2652" i="3"/>
  <c r="AC2652" i="3"/>
  <c r="AD2652" i="3"/>
  <c r="AE2652" i="3"/>
  <c r="AF2652" i="3"/>
  <c r="AG2652" i="3"/>
  <c r="AH2652" i="3"/>
  <c r="AI2652" i="3"/>
  <c r="AJ2652" i="3"/>
  <c r="AK2652" i="3"/>
  <c r="AT2652" i="3"/>
  <c r="AU2652" i="3"/>
  <c r="AV2652" i="3"/>
  <c r="AW2652" i="3"/>
  <c r="AX2652" i="3"/>
  <c r="U2653" i="3"/>
  <c r="V2653" i="3"/>
  <c r="W2653" i="3"/>
  <c r="X2653" i="3"/>
  <c r="Y2653" i="3"/>
  <c r="Z2653" i="3"/>
  <c r="AA2653" i="3"/>
  <c r="AB2653" i="3"/>
  <c r="AC2653" i="3"/>
  <c r="AD2653" i="3"/>
  <c r="AE2653" i="3"/>
  <c r="AF2653" i="3"/>
  <c r="AG2653" i="3"/>
  <c r="AH2653" i="3"/>
  <c r="AI2653" i="3"/>
  <c r="AJ2653" i="3"/>
  <c r="AK2653" i="3"/>
  <c r="AT2653" i="3"/>
  <c r="AU2653" i="3"/>
  <c r="AV2653" i="3"/>
  <c r="AW2653" i="3"/>
  <c r="AX2653" i="3"/>
  <c r="U2654" i="3"/>
  <c r="V2654" i="3"/>
  <c r="W2654" i="3"/>
  <c r="X2654" i="3"/>
  <c r="Y2654" i="3"/>
  <c r="Z2654" i="3"/>
  <c r="AA2654" i="3"/>
  <c r="AB2654" i="3"/>
  <c r="AC2654" i="3"/>
  <c r="AD2654" i="3"/>
  <c r="AE2654" i="3"/>
  <c r="AF2654" i="3"/>
  <c r="AG2654" i="3"/>
  <c r="AH2654" i="3"/>
  <c r="AI2654" i="3"/>
  <c r="AJ2654" i="3"/>
  <c r="AK2654" i="3"/>
  <c r="AT2654" i="3"/>
  <c r="AU2654" i="3"/>
  <c r="AV2654" i="3"/>
  <c r="AW2654" i="3"/>
  <c r="AX2654" i="3"/>
  <c r="U2655" i="3"/>
  <c r="V2655" i="3"/>
  <c r="W2655" i="3"/>
  <c r="X2655" i="3"/>
  <c r="Y2655" i="3"/>
  <c r="Z2655" i="3"/>
  <c r="AA2655" i="3"/>
  <c r="AB2655" i="3"/>
  <c r="AC2655" i="3"/>
  <c r="AD2655" i="3"/>
  <c r="AE2655" i="3"/>
  <c r="AF2655" i="3"/>
  <c r="AG2655" i="3"/>
  <c r="AH2655" i="3"/>
  <c r="AI2655" i="3"/>
  <c r="AJ2655" i="3"/>
  <c r="AK2655" i="3"/>
  <c r="AT2655" i="3"/>
  <c r="AU2655" i="3"/>
  <c r="AV2655" i="3"/>
  <c r="AW2655" i="3"/>
  <c r="AX2655" i="3"/>
  <c r="U2656" i="3"/>
  <c r="V2656" i="3"/>
  <c r="W2656" i="3"/>
  <c r="X2656" i="3"/>
  <c r="Y2656" i="3"/>
  <c r="Z2656" i="3"/>
  <c r="AA2656" i="3"/>
  <c r="AB2656" i="3"/>
  <c r="AC2656" i="3"/>
  <c r="AD2656" i="3"/>
  <c r="AE2656" i="3"/>
  <c r="AF2656" i="3"/>
  <c r="AG2656" i="3"/>
  <c r="AH2656" i="3"/>
  <c r="AI2656" i="3"/>
  <c r="AJ2656" i="3"/>
  <c r="AK2656" i="3"/>
  <c r="AT2656" i="3"/>
  <c r="AU2656" i="3"/>
  <c r="AV2656" i="3"/>
  <c r="AW2656" i="3"/>
  <c r="AX2656" i="3"/>
  <c r="U2657" i="3"/>
  <c r="V2657" i="3"/>
  <c r="W2657" i="3"/>
  <c r="X2657" i="3"/>
  <c r="Y2657" i="3"/>
  <c r="Z2657" i="3"/>
  <c r="AA2657" i="3"/>
  <c r="AB2657" i="3"/>
  <c r="AC2657" i="3"/>
  <c r="AD2657" i="3"/>
  <c r="AE2657" i="3"/>
  <c r="AF2657" i="3"/>
  <c r="AG2657" i="3"/>
  <c r="AH2657" i="3"/>
  <c r="AI2657" i="3"/>
  <c r="AJ2657" i="3"/>
  <c r="AK2657" i="3"/>
  <c r="AT2657" i="3"/>
  <c r="AU2657" i="3"/>
  <c r="AV2657" i="3"/>
  <c r="AW2657" i="3"/>
  <c r="AX2657" i="3"/>
  <c r="U2658" i="3"/>
  <c r="V2658" i="3"/>
  <c r="W2658" i="3"/>
  <c r="X2658" i="3"/>
  <c r="Y2658" i="3"/>
  <c r="Z2658" i="3"/>
  <c r="AA2658" i="3"/>
  <c r="AB2658" i="3"/>
  <c r="AC2658" i="3"/>
  <c r="AD2658" i="3"/>
  <c r="AE2658" i="3"/>
  <c r="AF2658" i="3"/>
  <c r="AG2658" i="3"/>
  <c r="AH2658" i="3"/>
  <c r="AI2658" i="3"/>
  <c r="AJ2658" i="3"/>
  <c r="AK2658" i="3"/>
  <c r="AT2658" i="3"/>
  <c r="AU2658" i="3"/>
  <c r="AV2658" i="3"/>
  <c r="AW2658" i="3"/>
  <c r="AX2658" i="3"/>
  <c r="U2659" i="3"/>
  <c r="V2659" i="3"/>
  <c r="W2659" i="3"/>
  <c r="X2659" i="3"/>
  <c r="Y2659" i="3"/>
  <c r="Z2659" i="3"/>
  <c r="AA2659" i="3"/>
  <c r="AB2659" i="3"/>
  <c r="AC2659" i="3"/>
  <c r="AD2659" i="3"/>
  <c r="AE2659" i="3"/>
  <c r="AF2659" i="3"/>
  <c r="AG2659" i="3"/>
  <c r="AH2659" i="3"/>
  <c r="AI2659" i="3"/>
  <c r="AJ2659" i="3"/>
  <c r="AK2659" i="3"/>
  <c r="AT2659" i="3"/>
  <c r="AU2659" i="3"/>
  <c r="AV2659" i="3"/>
  <c r="AW2659" i="3"/>
  <c r="AX2659" i="3"/>
  <c r="U2660" i="3"/>
  <c r="V2660" i="3"/>
  <c r="W2660" i="3"/>
  <c r="X2660" i="3"/>
  <c r="Y2660" i="3"/>
  <c r="Z2660" i="3"/>
  <c r="AA2660" i="3"/>
  <c r="AB2660" i="3"/>
  <c r="AC2660" i="3"/>
  <c r="AD2660" i="3"/>
  <c r="AE2660" i="3"/>
  <c r="AF2660" i="3"/>
  <c r="AG2660" i="3"/>
  <c r="AH2660" i="3"/>
  <c r="AI2660" i="3"/>
  <c r="AJ2660" i="3"/>
  <c r="AK2660" i="3"/>
  <c r="AT2660" i="3"/>
  <c r="AU2660" i="3"/>
  <c r="AV2660" i="3"/>
  <c r="AW2660" i="3"/>
  <c r="AX2660" i="3"/>
  <c r="U2661" i="3"/>
  <c r="V2661" i="3"/>
  <c r="W2661" i="3"/>
  <c r="X2661" i="3"/>
  <c r="Y2661" i="3"/>
  <c r="Z2661" i="3"/>
  <c r="AA2661" i="3"/>
  <c r="AB2661" i="3"/>
  <c r="AC2661" i="3"/>
  <c r="AD2661" i="3"/>
  <c r="AE2661" i="3"/>
  <c r="AF2661" i="3"/>
  <c r="AG2661" i="3"/>
  <c r="AH2661" i="3"/>
  <c r="AI2661" i="3"/>
  <c r="AJ2661" i="3"/>
  <c r="AK2661" i="3"/>
  <c r="AT2661" i="3"/>
  <c r="AU2661" i="3"/>
  <c r="AV2661" i="3"/>
  <c r="AW2661" i="3"/>
  <c r="AX2661" i="3"/>
  <c r="U2662" i="3"/>
  <c r="V2662" i="3"/>
  <c r="W2662" i="3"/>
  <c r="X2662" i="3"/>
  <c r="Y2662" i="3"/>
  <c r="Z2662" i="3"/>
  <c r="AA2662" i="3"/>
  <c r="AB2662" i="3"/>
  <c r="AC2662" i="3"/>
  <c r="AD2662" i="3"/>
  <c r="AE2662" i="3"/>
  <c r="AF2662" i="3"/>
  <c r="AG2662" i="3"/>
  <c r="AH2662" i="3"/>
  <c r="AI2662" i="3"/>
  <c r="AJ2662" i="3"/>
  <c r="AK2662" i="3"/>
  <c r="AT2662" i="3"/>
  <c r="AU2662" i="3"/>
  <c r="AV2662" i="3"/>
  <c r="AW2662" i="3"/>
  <c r="AX2662" i="3"/>
  <c r="U2663" i="3"/>
  <c r="V2663" i="3"/>
  <c r="W2663" i="3"/>
  <c r="X2663" i="3"/>
  <c r="Y2663" i="3"/>
  <c r="Z2663" i="3"/>
  <c r="AA2663" i="3"/>
  <c r="AB2663" i="3"/>
  <c r="AC2663" i="3"/>
  <c r="AD2663" i="3"/>
  <c r="AE2663" i="3"/>
  <c r="AF2663" i="3"/>
  <c r="AG2663" i="3"/>
  <c r="AH2663" i="3"/>
  <c r="AI2663" i="3"/>
  <c r="AJ2663" i="3"/>
  <c r="AK2663" i="3"/>
  <c r="AT2663" i="3"/>
  <c r="AU2663" i="3"/>
  <c r="AV2663" i="3"/>
  <c r="AW2663" i="3"/>
  <c r="AX2663" i="3"/>
  <c r="U2664" i="3"/>
  <c r="V2664" i="3"/>
  <c r="W2664" i="3"/>
  <c r="X2664" i="3"/>
  <c r="Y2664" i="3"/>
  <c r="Z2664" i="3"/>
  <c r="AA2664" i="3"/>
  <c r="AB2664" i="3"/>
  <c r="AC2664" i="3"/>
  <c r="AD2664" i="3"/>
  <c r="AE2664" i="3"/>
  <c r="AF2664" i="3"/>
  <c r="AG2664" i="3"/>
  <c r="AH2664" i="3"/>
  <c r="AI2664" i="3"/>
  <c r="AJ2664" i="3"/>
  <c r="AK2664" i="3"/>
  <c r="AT2664" i="3"/>
  <c r="AU2664" i="3"/>
  <c r="AV2664" i="3"/>
  <c r="AW2664" i="3"/>
  <c r="AX2664" i="3"/>
  <c r="U2665" i="3"/>
  <c r="V2665" i="3"/>
  <c r="W2665" i="3"/>
  <c r="X2665" i="3"/>
  <c r="Y2665" i="3"/>
  <c r="Z2665" i="3"/>
  <c r="AA2665" i="3"/>
  <c r="AB2665" i="3"/>
  <c r="AC2665" i="3"/>
  <c r="AD2665" i="3"/>
  <c r="AE2665" i="3"/>
  <c r="AF2665" i="3"/>
  <c r="AG2665" i="3"/>
  <c r="AH2665" i="3"/>
  <c r="AI2665" i="3"/>
  <c r="AJ2665" i="3"/>
  <c r="AK2665" i="3"/>
  <c r="AT2665" i="3"/>
  <c r="AU2665" i="3"/>
  <c r="AV2665" i="3"/>
  <c r="AW2665" i="3"/>
  <c r="AX2665" i="3"/>
  <c r="U2666" i="3"/>
  <c r="V2666" i="3"/>
  <c r="W2666" i="3"/>
  <c r="X2666" i="3"/>
  <c r="Y2666" i="3"/>
  <c r="Z2666" i="3"/>
  <c r="AA2666" i="3"/>
  <c r="AB2666" i="3"/>
  <c r="AC2666" i="3"/>
  <c r="AD2666" i="3"/>
  <c r="AE2666" i="3"/>
  <c r="AF2666" i="3"/>
  <c r="AG2666" i="3"/>
  <c r="AH2666" i="3"/>
  <c r="AI2666" i="3"/>
  <c r="AJ2666" i="3"/>
  <c r="AK2666" i="3"/>
  <c r="AT2666" i="3"/>
  <c r="AU2666" i="3"/>
  <c r="AV2666" i="3"/>
  <c r="AW2666" i="3"/>
  <c r="AX2666" i="3"/>
  <c r="U2667" i="3"/>
  <c r="V2667" i="3"/>
  <c r="W2667" i="3"/>
  <c r="X2667" i="3"/>
  <c r="Y2667" i="3"/>
  <c r="Z2667" i="3"/>
  <c r="AA2667" i="3"/>
  <c r="AB2667" i="3"/>
  <c r="AC2667" i="3"/>
  <c r="AD2667" i="3"/>
  <c r="AE2667" i="3"/>
  <c r="AF2667" i="3"/>
  <c r="AG2667" i="3"/>
  <c r="AH2667" i="3"/>
  <c r="AI2667" i="3"/>
  <c r="AJ2667" i="3"/>
  <c r="AK2667" i="3"/>
  <c r="AT2667" i="3"/>
  <c r="AU2667" i="3"/>
  <c r="AV2667" i="3"/>
  <c r="AW2667" i="3"/>
  <c r="AX2667" i="3"/>
  <c r="U2668" i="3"/>
  <c r="V2668" i="3"/>
  <c r="W2668" i="3"/>
  <c r="X2668" i="3"/>
  <c r="Y2668" i="3"/>
  <c r="Z2668" i="3"/>
  <c r="AA2668" i="3"/>
  <c r="AB2668" i="3"/>
  <c r="AC2668" i="3"/>
  <c r="AD2668" i="3"/>
  <c r="AE2668" i="3"/>
  <c r="AF2668" i="3"/>
  <c r="AG2668" i="3"/>
  <c r="AH2668" i="3"/>
  <c r="AI2668" i="3"/>
  <c r="AJ2668" i="3"/>
  <c r="AK2668" i="3"/>
  <c r="AT2668" i="3"/>
  <c r="AU2668" i="3"/>
  <c r="AV2668" i="3"/>
  <c r="AW2668" i="3"/>
  <c r="AX2668" i="3"/>
  <c r="U2669" i="3"/>
  <c r="V2669" i="3"/>
  <c r="W2669" i="3"/>
  <c r="X2669" i="3"/>
  <c r="Y2669" i="3"/>
  <c r="Z2669" i="3"/>
  <c r="AA2669" i="3"/>
  <c r="AB2669" i="3"/>
  <c r="AC2669" i="3"/>
  <c r="AD2669" i="3"/>
  <c r="AE2669" i="3"/>
  <c r="AF2669" i="3"/>
  <c r="AG2669" i="3"/>
  <c r="AH2669" i="3"/>
  <c r="AI2669" i="3"/>
  <c r="AJ2669" i="3"/>
  <c r="AK2669" i="3"/>
  <c r="AT2669" i="3"/>
  <c r="AU2669" i="3"/>
  <c r="AV2669" i="3"/>
  <c r="AW2669" i="3"/>
  <c r="AX2669" i="3"/>
  <c r="U2670" i="3"/>
  <c r="V2670" i="3"/>
  <c r="W2670" i="3"/>
  <c r="X2670" i="3"/>
  <c r="Y2670" i="3"/>
  <c r="Z2670" i="3"/>
  <c r="AA2670" i="3"/>
  <c r="AB2670" i="3"/>
  <c r="AC2670" i="3"/>
  <c r="AD2670" i="3"/>
  <c r="AE2670" i="3"/>
  <c r="AF2670" i="3"/>
  <c r="AG2670" i="3"/>
  <c r="AH2670" i="3"/>
  <c r="AI2670" i="3"/>
  <c r="AJ2670" i="3"/>
  <c r="AK2670" i="3"/>
  <c r="AT2670" i="3"/>
  <c r="AU2670" i="3"/>
  <c r="AV2670" i="3"/>
  <c r="AW2670" i="3"/>
  <c r="AX2670" i="3"/>
  <c r="U2671" i="3"/>
  <c r="V2671" i="3"/>
  <c r="W2671" i="3"/>
  <c r="X2671" i="3"/>
  <c r="Y2671" i="3"/>
  <c r="Z2671" i="3"/>
  <c r="AA2671" i="3"/>
  <c r="AB2671" i="3"/>
  <c r="AC2671" i="3"/>
  <c r="AD2671" i="3"/>
  <c r="AE2671" i="3"/>
  <c r="AF2671" i="3"/>
  <c r="AG2671" i="3"/>
  <c r="AH2671" i="3"/>
  <c r="AI2671" i="3"/>
  <c r="AJ2671" i="3"/>
  <c r="AK2671" i="3"/>
  <c r="AT2671" i="3"/>
  <c r="AU2671" i="3"/>
  <c r="AV2671" i="3"/>
  <c r="AW2671" i="3"/>
  <c r="AX2671" i="3"/>
  <c r="U2672" i="3"/>
  <c r="V2672" i="3"/>
  <c r="W2672" i="3"/>
  <c r="X2672" i="3"/>
  <c r="Y2672" i="3"/>
  <c r="Z2672" i="3"/>
  <c r="AA2672" i="3"/>
  <c r="AB2672" i="3"/>
  <c r="AC2672" i="3"/>
  <c r="AD2672" i="3"/>
  <c r="AE2672" i="3"/>
  <c r="AF2672" i="3"/>
  <c r="AG2672" i="3"/>
  <c r="AH2672" i="3"/>
  <c r="AI2672" i="3"/>
  <c r="AJ2672" i="3"/>
  <c r="AK2672" i="3"/>
  <c r="AT2672" i="3"/>
  <c r="AU2672" i="3"/>
  <c r="AV2672" i="3"/>
  <c r="AW2672" i="3"/>
  <c r="AX2672" i="3"/>
  <c r="U2673" i="3"/>
  <c r="V2673" i="3"/>
  <c r="W2673" i="3"/>
  <c r="X2673" i="3"/>
  <c r="Y2673" i="3"/>
  <c r="Z2673" i="3"/>
  <c r="AA2673" i="3"/>
  <c r="AB2673" i="3"/>
  <c r="AC2673" i="3"/>
  <c r="AD2673" i="3"/>
  <c r="AE2673" i="3"/>
  <c r="AF2673" i="3"/>
  <c r="AG2673" i="3"/>
  <c r="AH2673" i="3"/>
  <c r="AI2673" i="3"/>
  <c r="AJ2673" i="3"/>
  <c r="AK2673" i="3"/>
  <c r="AT2673" i="3"/>
  <c r="AU2673" i="3"/>
  <c r="AV2673" i="3"/>
  <c r="AW2673" i="3"/>
  <c r="AX2673" i="3"/>
  <c r="U2674" i="3"/>
  <c r="V2674" i="3"/>
  <c r="W2674" i="3"/>
  <c r="X2674" i="3"/>
  <c r="Y2674" i="3"/>
  <c r="Z2674" i="3"/>
  <c r="AA2674" i="3"/>
  <c r="AB2674" i="3"/>
  <c r="AC2674" i="3"/>
  <c r="AD2674" i="3"/>
  <c r="AE2674" i="3"/>
  <c r="AF2674" i="3"/>
  <c r="AG2674" i="3"/>
  <c r="AH2674" i="3"/>
  <c r="AI2674" i="3"/>
  <c r="AJ2674" i="3"/>
  <c r="AK2674" i="3"/>
  <c r="AT2674" i="3"/>
  <c r="AU2674" i="3"/>
  <c r="AV2674" i="3"/>
  <c r="AW2674" i="3"/>
  <c r="AX2674" i="3"/>
  <c r="U2675" i="3"/>
  <c r="V2675" i="3"/>
  <c r="W2675" i="3"/>
  <c r="X2675" i="3"/>
  <c r="Y2675" i="3"/>
  <c r="Z2675" i="3"/>
  <c r="AA2675" i="3"/>
  <c r="AB2675" i="3"/>
  <c r="AC2675" i="3"/>
  <c r="AD2675" i="3"/>
  <c r="AE2675" i="3"/>
  <c r="AF2675" i="3"/>
  <c r="AG2675" i="3"/>
  <c r="AH2675" i="3"/>
  <c r="AI2675" i="3"/>
  <c r="AJ2675" i="3"/>
  <c r="AK2675" i="3"/>
  <c r="AT2675" i="3"/>
  <c r="AU2675" i="3"/>
  <c r="AV2675" i="3"/>
  <c r="AW2675" i="3"/>
  <c r="AX2675" i="3"/>
  <c r="U2676" i="3"/>
  <c r="V2676" i="3"/>
  <c r="W2676" i="3"/>
  <c r="X2676" i="3"/>
  <c r="Y2676" i="3"/>
  <c r="Z2676" i="3"/>
  <c r="AA2676" i="3"/>
  <c r="AB2676" i="3"/>
  <c r="AC2676" i="3"/>
  <c r="AD2676" i="3"/>
  <c r="AE2676" i="3"/>
  <c r="AF2676" i="3"/>
  <c r="AG2676" i="3"/>
  <c r="AH2676" i="3"/>
  <c r="AI2676" i="3"/>
  <c r="AJ2676" i="3"/>
  <c r="AK2676" i="3"/>
  <c r="AT2676" i="3"/>
  <c r="AU2676" i="3"/>
  <c r="AV2676" i="3"/>
  <c r="AW2676" i="3"/>
  <c r="AX2676" i="3"/>
  <c r="U2677" i="3"/>
  <c r="V2677" i="3"/>
  <c r="W2677" i="3"/>
  <c r="X2677" i="3"/>
  <c r="Y2677" i="3"/>
  <c r="Z2677" i="3"/>
  <c r="AA2677" i="3"/>
  <c r="AB2677" i="3"/>
  <c r="AC2677" i="3"/>
  <c r="AD2677" i="3"/>
  <c r="AE2677" i="3"/>
  <c r="AF2677" i="3"/>
  <c r="AG2677" i="3"/>
  <c r="AH2677" i="3"/>
  <c r="AI2677" i="3"/>
  <c r="AJ2677" i="3"/>
  <c r="AK2677" i="3"/>
  <c r="AT2677" i="3"/>
  <c r="AU2677" i="3"/>
  <c r="AV2677" i="3"/>
  <c r="AW2677" i="3"/>
  <c r="AX2677" i="3"/>
  <c r="U2678" i="3"/>
  <c r="V2678" i="3"/>
  <c r="W2678" i="3"/>
  <c r="X2678" i="3"/>
  <c r="Y2678" i="3"/>
  <c r="Z2678" i="3"/>
  <c r="AA2678" i="3"/>
  <c r="AB2678" i="3"/>
  <c r="AC2678" i="3"/>
  <c r="AD2678" i="3"/>
  <c r="AE2678" i="3"/>
  <c r="AF2678" i="3"/>
  <c r="AG2678" i="3"/>
  <c r="AH2678" i="3"/>
  <c r="AI2678" i="3"/>
  <c r="AJ2678" i="3"/>
  <c r="AK2678" i="3"/>
  <c r="AT2678" i="3"/>
  <c r="AU2678" i="3"/>
  <c r="AV2678" i="3"/>
  <c r="AW2678" i="3"/>
  <c r="AX2678" i="3"/>
  <c r="U2679" i="3"/>
  <c r="V2679" i="3"/>
  <c r="W2679" i="3"/>
  <c r="X2679" i="3"/>
  <c r="Y2679" i="3"/>
  <c r="Z2679" i="3"/>
  <c r="AA2679" i="3"/>
  <c r="AB2679" i="3"/>
  <c r="AC2679" i="3"/>
  <c r="AD2679" i="3"/>
  <c r="AE2679" i="3"/>
  <c r="AF2679" i="3"/>
  <c r="AG2679" i="3"/>
  <c r="AH2679" i="3"/>
  <c r="AI2679" i="3"/>
  <c r="AJ2679" i="3"/>
  <c r="AK2679" i="3"/>
  <c r="AT2679" i="3"/>
  <c r="AU2679" i="3"/>
  <c r="AV2679" i="3"/>
  <c r="AW2679" i="3"/>
  <c r="AX2679" i="3"/>
  <c r="U2680" i="3"/>
  <c r="V2680" i="3"/>
  <c r="W2680" i="3"/>
  <c r="X2680" i="3"/>
  <c r="Y2680" i="3"/>
  <c r="Z2680" i="3"/>
  <c r="AA2680" i="3"/>
  <c r="AB2680" i="3"/>
  <c r="AC2680" i="3"/>
  <c r="AD2680" i="3"/>
  <c r="AE2680" i="3"/>
  <c r="AF2680" i="3"/>
  <c r="AG2680" i="3"/>
  <c r="AH2680" i="3"/>
  <c r="AI2680" i="3"/>
  <c r="AJ2680" i="3"/>
  <c r="AK2680" i="3"/>
  <c r="AT2680" i="3"/>
  <c r="AU2680" i="3"/>
  <c r="AV2680" i="3"/>
  <c r="AW2680" i="3"/>
  <c r="AX2680" i="3"/>
  <c r="U2681" i="3"/>
  <c r="V2681" i="3"/>
  <c r="W2681" i="3"/>
  <c r="X2681" i="3"/>
  <c r="Y2681" i="3"/>
  <c r="Z2681" i="3"/>
  <c r="AA2681" i="3"/>
  <c r="AB2681" i="3"/>
  <c r="AC2681" i="3"/>
  <c r="AD2681" i="3"/>
  <c r="AE2681" i="3"/>
  <c r="AF2681" i="3"/>
  <c r="AG2681" i="3"/>
  <c r="AH2681" i="3"/>
  <c r="AI2681" i="3"/>
  <c r="AJ2681" i="3"/>
  <c r="AK2681" i="3"/>
  <c r="AT2681" i="3"/>
  <c r="AU2681" i="3"/>
  <c r="AV2681" i="3"/>
  <c r="AW2681" i="3"/>
  <c r="AX2681" i="3"/>
  <c r="U2682" i="3"/>
  <c r="V2682" i="3"/>
  <c r="W2682" i="3"/>
  <c r="X2682" i="3"/>
  <c r="Y2682" i="3"/>
  <c r="Z2682" i="3"/>
  <c r="AA2682" i="3"/>
  <c r="AB2682" i="3"/>
  <c r="AC2682" i="3"/>
  <c r="AD2682" i="3"/>
  <c r="AE2682" i="3"/>
  <c r="AF2682" i="3"/>
  <c r="AG2682" i="3"/>
  <c r="AH2682" i="3"/>
  <c r="AI2682" i="3"/>
  <c r="AJ2682" i="3"/>
  <c r="AK2682" i="3"/>
  <c r="AT2682" i="3"/>
  <c r="AU2682" i="3"/>
  <c r="AV2682" i="3"/>
  <c r="AW2682" i="3"/>
  <c r="AX2682" i="3"/>
  <c r="U2683" i="3"/>
  <c r="V2683" i="3"/>
  <c r="W2683" i="3"/>
  <c r="X2683" i="3"/>
  <c r="Y2683" i="3"/>
  <c r="Z2683" i="3"/>
  <c r="AA2683" i="3"/>
  <c r="AB2683" i="3"/>
  <c r="AC2683" i="3"/>
  <c r="AD2683" i="3"/>
  <c r="AE2683" i="3"/>
  <c r="AF2683" i="3"/>
  <c r="AG2683" i="3"/>
  <c r="AH2683" i="3"/>
  <c r="AI2683" i="3"/>
  <c r="AJ2683" i="3"/>
  <c r="AK2683" i="3"/>
  <c r="AT2683" i="3"/>
  <c r="AU2683" i="3"/>
  <c r="AV2683" i="3"/>
  <c r="AW2683" i="3"/>
  <c r="AX2683" i="3"/>
  <c r="U2684" i="3"/>
  <c r="V2684" i="3"/>
  <c r="W2684" i="3"/>
  <c r="X2684" i="3"/>
  <c r="Y2684" i="3"/>
  <c r="Z2684" i="3"/>
  <c r="AA2684" i="3"/>
  <c r="AB2684" i="3"/>
  <c r="AC2684" i="3"/>
  <c r="AD2684" i="3"/>
  <c r="AE2684" i="3"/>
  <c r="AF2684" i="3"/>
  <c r="AG2684" i="3"/>
  <c r="AH2684" i="3"/>
  <c r="AI2684" i="3"/>
  <c r="AJ2684" i="3"/>
  <c r="AK2684" i="3"/>
  <c r="AT2684" i="3"/>
  <c r="AU2684" i="3"/>
  <c r="AV2684" i="3"/>
  <c r="AW2684" i="3"/>
  <c r="AX2684" i="3"/>
  <c r="U2685" i="3"/>
  <c r="V2685" i="3"/>
  <c r="W2685" i="3"/>
  <c r="X2685" i="3"/>
  <c r="Y2685" i="3"/>
  <c r="Z2685" i="3"/>
  <c r="AA2685" i="3"/>
  <c r="AB2685" i="3"/>
  <c r="AC2685" i="3"/>
  <c r="AD2685" i="3"/>
  <c r="AE2685" i="3"/>
  <c r="AF2685" i="3"/>
  <c r="AG2685" i="3"/>
  <c r="AH2685" i="3"/>
  <c r="AI2685" i="3"/>
  <c r="AJ2685" i="3"/>
  <c r="AK2685" i="3"/>
  <c r="AT2685" i="3"/>
  <c r="AU2685" i="3"/>
  <c r="AV2685" i="3"/>
  <c r="AW2685" i="3"/>
  <c r="AX2685" i="3"/>
  <c r="U2686" i="3"/>
  <c r="V2686" i="3"/>
  <c r="W2686" i="3"/>
  <c r="X2686" i="3"/>
  <c r="Y2686" i="3"/>
  <c r="Z2686" i="3"/>
  <c r="AA2686" i="3"/>
  <c r="AB2686" i="3"/>
  <c r="AC2686" i="3"/>
  <c r="AD2686" i="3"/>
  <c r="AE2686" i="3"/>
  <c r="AF2686" i="3"/>
  <c r="AG2686" i="3"/>
  <c r="AH2686" i="3"/>
  <c r="AI2686" i="3"/>
  <c r="AJ2686" i="3"/>
  <c r="AK2686" i="3"/>
  <c r="AT2686" i="3"/>
  <c r="AU2686" i="3"/>
  <c r="AV2686" i="3"/>
  <c r="AW2686" i="3"/>
  <c r="AX2686" i="3"/>
  <c r="U2687" i="3"/>
  <c r="V2687" i="3"/>
  <c r="W2687" i="3"/>
  <c r="X2687" i="3"/>
  <c r="Y2687" i="3"/>
  <c r="Z2687" i="3"/>
  <c r="AA2687" i="3"/>
  <c r="AB2687" i="3"/>
  <c r="AC2687" i="3"/>
  <c r="AD2687" i="3"/>
  <c r="AE2687" i="3"/>
  <c r="AF2687" i="3"/>
  <c r="AG2687" i="3"/>
  <c r="AH2687" i="3"/>
  <c r="AI2687" i="3"/>
  <c r="AJ2687" i="3"/>
  <c r="AK2687" i="3"/>
  <c r="AT2687" i="3"/>
  <c r="AU2687" i="3"/>
  <c r="AV2687" i="3"/>
  <c r="AW2687" i="3"/>
  <c r="AX2687" i="3"/>
  <c r="U2688" i="3"/>
  <c r="V2688" i="3"/>
  <c r="W2688" i="3"/>
  <c r="X2688" i="3"/>
  <c r="Y2688" i="3"/>
  <c r="Z2688" i="3"/>
  <c r="AA2688" i="3"/>
  <c r="AB2688" i="3"/>
  <c r="AC2688" i="3"/>
  <c r="AD2688" i="3"/>
  <c r="AE2688" i="3"/>
  <c r="AF2688" i="3"/>
  <c r="AG2688" i="3"/>
  <c r="AH2688" i="3"/>
  <c r="AI2688" i="3"/>
  <c r="AJ2688" i="3"/>
  <c r="AK2688" i="3"/>
  <c r="AT2688" i="3"/>
  <c r="AU2688" i="3"/>
  <c r="AV2688" i="3"/>
  <c r="AW2688" i="3"/>
  <c r="AX2688" i="3"/>
  <c r="U2689" i="3"/>
  <c r="V2689" i="3"/>
  <c r="W2689" i="3"/>
  <c r="X2689" i="3"/>
  <c r="Y2689" i="3"/>
  <c r="Z2689" i="3"/>
  <c r="AA2689" i="3"/>
  <c r="AB2689" i="3"/>
  <c r="AC2689" i="3"/>
  <c r="AD2689" i="3"/>
  <c r="AE2689" i="3"/>
  <c r="AF2689" i="3"/>
  <c r="AG2689" i="3"/>
  <c r="AH2689" i="3"/>
  <c r="AI2689" i="3"/>
  <c r="AJ2689" i="3"/>
  <c r="AK2689" i="3"/>
  <c r="AT2689" i="3"/>
  <c r="AU2689" i="3"/>
  <c r="AV2689" i="3"/>
  <c r="AW2689" i="3"/>
  <c r="AX2689" i="3"/>
  <c r="U2690" i="3"/>
  <c r="V2690" i="3"/>
  <c r="W2690" i="3"/>
  <c r="X2690" i="3"/>
  <c r="Y2690" i="3"/>
  <c r="Z2690" i="3"/>
  <c r="AA2690" i="3"/>
  <c r="AB2690" i="3"/>
  <c r="AC2690" i="3"/>
  <c r="AD2690" i="3"/>
  <c r="AE2690" i="3"/>
  <c r="AF2690" i="3"/>
  <c r="AG2690" i="3"/>
  <c r="AH2690" i="3"/>
  <c r="AI2690" i="3"/>
  <c r="AJ2690" i="3"/>
  <c r="AK2690" i="3"/>
  <c r="AT2690" i="3"/>
  <c r="AU2690" i="3"/>
  <c r="AV2690" i="3"/>
  <c r="AW2690" i="3"/>
  <c r="AX2690" i="3"/>
  <c r="U2691" i="3"/>
  <c r="V2691" i="3"/>
  <c r="W2691" i="3"/>
  <c r="X2691" i="3"/>
  <c r="Y2691" i="3"/>
  <c r="Z2691" i="3"/>
  <c r="AA2691" i="3"/>
  <c r="AB2691" i="3"/>
  <c r="AC2691" i="3"/>
  <c r="AD2691" i="3"/>
  <c r="AE2691" i="3"/>
  <c r="AF2691" i="3"/>
  <c r="AG2691" i="3"/>
  <c r="AH2691" i="3"/>
  <c r="AI2691" i="3"/>
  <c r="AJ2691" i="3"/>
  <c r="AK2691" i="3"/>
  <c r="AT2691" i="3"/>
  <c r="AU2691" i="3"/>
  <c r="AV2691" i="3"/>
  <c r="AW2691" i="3"/>
  <c r="AX2691" i="3"/>
  <c r="U2692" i="3"/>
  <c r="V2692" i="3"/>
  <c r="W2692" i="3"/>
  <c r="X2692" i="3"/>
  <c r="Y2692" i="3"/>
  <c r="Z2692" i="3"/>
  <c r="AA2692" i="3"/>
  <c r="AB2692" i="3"/>
  <c r="AC2692" i="3"/>
  <c r="AD2692" i="3"/>
  <c r="AE2692" i="3"/>
  <c r="AF2692" i="3"/>
  <c r="AG2692" i="3"/>
  <c r="AH2692" i="3"/>
  <c r="AI2692" i="3"/>
  <c r="AJ2692" i="3"/>
  <c r="AK2692" i="3"/>
  <c r="AT2692" i="3"/>
  <c r="AU2692" i="3"/>
  <c r="AV2692" i="3"/>
  <c r="AW2692" i="3"/>
  <c r="AX2692" i="3"/>
  <c r="U2693" i="3"/>
  <c r="V2693" i="3"/>
  <c r="W2693" i="3"/>
  <c r="X2693" i="3"/>
  <c r="Y2693" i="3"/>
  <c r="Z2693" i="3"/>
  <c r="AA2693" i="3"/>
  <c r="AB2693" i="3"/>
  <c r="AC2693" i="3"/>
  <c r="AD2693" i="3"/>
  <c r="AE2693" i="3"/>
  <c r="AF2693" i="3"/>
  <c r="AG2693" i="3"/>
  <c r="AH2693" i="3"/>
  <c r="AI2693" i="3"/>
  <c r="AJ2693" i="3"/>
  <c r="AK2693" i="3"/>
  <c r="AT2693" i="3"/>
  <c r="AU2693" i="3"/>
  <c r="AV2693" i="3"/>
  <c r="AW2693" i="3"/>
  <c r="AX2693" i="3"/>
  <c r="U2694" i="3"/>
  <c r="V2694" i="3"/>
  <c r="W2694" i="3"/>
  <c r="X2694" i="3"/>
  <c r="Y2694" i="3"/>
  <c r="Z2694" i="3"/>
  <c r="AA2694" i="3"/>
  <c r="AB2694" i="3"/>
  <c r="AC2694" i="3"/>
  <c r="AD2694" i="3"/>
  <c r="AE2694" i="3"/>
  <c r="AF2694" i="3"/>
  <c r="AG2694" i="3"/>
  <c r="AH2694" i="3"/>
  <c r="AI2694" i="3"/>
  <c r="AJ2694" i="3"/>
  <c r="AK2694" i="3"/>
  <c r="AT2694" i="3"/>
  <c r="AU2694" i="3"/>
  <c r="AV2694" i="3"/>
  <c r="AW2694" i="3"/>
  <c r="AX2694" i="3"/>
  <c r="U2695" i="3"/>
  <c r="V2695" i="3"/>
  <c r="W2695" i="3"/>
  <c r="X2695" i="3"/>
  <c r="Y2695" i="3"/>
  <c r="Z2695" i="3"/>
  <c r="AA2695" i="3"/>
  <c r="AB2695" i="3"/>
  <c r="AC2695" i="3"/>
  <c r="AD2695" i="3"/>
  <c r="AE2695" i="3"/>
  <c r="AF2695" i="3"/>
  <c r="AG2695" i="3"/>
  <c r="AH2695" i="3"/>
  <c r="AI2695" i="3"/>
  <c r="AJ2695" i="3"/>
  <c r="AK2695" i="3"/>
  <c r="AT2695" i="3"/>
  <c r="AU2695" i="3"/>
  <c r="AV2695" i="3"/>
  <c r="AW2695" i="3"/>
  <c r="AX2695" i="3"/>
  <c r="U2696" i="3"/>
  <c r="V2696" i="3"/>
  <c r="W2696" i="3"/>
  <c r="X2696" i="3"/>
  <c r="Y2696" i="3"/>
  <c r="Z2696" i="3"/>
  <c r="AA2696" i="3"/>
  <c r="AB2696" i="3"/>
  <c r="AC2696" i="3"/>
  <c r="AD2696" i="3"/>
  <c r="AE2696" i="3"/>
  <c r="AF2696" i="3"/>
  <c r="AG2696" i="3"/>
  <c r="AH2696" i="3"/>
  <c r="AI2696" i="3"/>
  <c r="AJ2696" i="3"/>
  <c r="AK2696" i="3"/>
  <c r="AT2696" i="3"/>
  <c r="AU2696" i="3"/>
  <c r="AV2696" i="3"/>
  <c r="AW2696" i="3"/>
  <c r="AX2696" i="3"/>
  <c r="U2697" i="3"/>
  <c r="V2697" i="3"/>
  <c r="W2697" i="3"/>
  <c r="X2697" i="3"/>
  <c r="Y2697" i="3"/>
  <c r="Z2697" i="3"/>
  <c r="AA2697" i="3"/>
  <c r="AB2697" i="3"/>
  <c r="AC2697" i="3"/>
  <c r="AD2697" i="3"/>
  <c r="AE2697" i="3"/>
  <c r="AF2697" i="3"/>
  <c r="AG2697" i="3"/>
  <c r="AH2697" i="3"/>
  <c r="AI2697" i="3"/>
  <c r="AJ2697" i="3"/>
  <c r="AK2697" i="3"/>
  <c r="AT2697" i="3"/>
  <c r="AU2697" i="3"/>
  <c r="AV2697" i="3"/>
  <c r="AW2697" i="3"/>
  <c r="AX2697" i="3"/>
  <c r="U2698" i="3"/>
  <c r="V2698" i="3"/>
  <c r="W2698" i="3"/>
  <c r="X2698" i="3"/>
  <c r="Y2698" i="3"/>
  <c r="Z2698" i="3"/>
  <c r="AA2698" i="3"/>
  <c r="AB2698" i="3"/>
  <c r="AC2698" i="3"/>
  <c r="AD2698" i="3"/>
  <c r="AE2698" i="3"/>
  <c r="AF2698" i="3"/>
  <c r="AG2698" i="3"/>
  <c r="AH2698" i="3"/>
  <c r="AI2698" i="3"/>
  <c r="AJ2698" i="3"/>
  <c r="AK2698" i="3"/>
  <c r="AT2698" i="3"/>
  <c r="AU2698" i="3"/>
  <c r="AV2698" i="3"/>
  <c r="AW2698" i="3"/>
  <c r="AX2698" i="3"/>
  <c r="U2699" i="3"/>
  <c r="V2699" i="3"/>
  <c r="W2699" i="3"/>
  <c r="X2699" i="3"/>
  <c r="Y2699" i="3"/>
  <c r="Z2699" i="3"/>
  <c r="AA2699" i="3"/>
  <c r="AB2699" i="3"/>
  <c r="AC2699" i="3"/>
  <c r="AD2699" i="3"/>
  <c r="AE2699" i="3"/>
  <c r="AF2699" i="3"/>
  <c r="AG2699" i="3"/>
  <c r="AH2699" i="3"/>
  <c r="AI2699" i="3"/>
  <c r="AJ2699" i="3"/>
  <c r="AK2699" i="3"/>
  <c r="AT2699" i="3"/>
  <c r="AU2699" i="3"/>
  <c r="AV2699" i="3"/>
  <c r="AW2699" i="3"/>
  <c r="AX2699" i="3"/>
  <c r="U2700" i="3"/>
  <c r="V2700" i="3"/>
  <c r="W2700" i="3"/>
  <c r="X2700" i="3"/>
  <c r="Y2700" i="3"/>
  <c r="Z2700" i="3"/>
  <c r="AA2700" i="3"/>
  <c r="AB2700" i="3"/>
  <c r="AC2700" i="3"/>
  <c r="AD2700" i="3"/>
  <c r="AE2700" i="3"/>
  <c r="AF2700" i="3"/>
  <c r="AG2700" i="3"/>
  <c r="AH2700" i="3"/>
  <c r="AI2700" i="3"/>
  <c r="AJ2700" i="3"/>
  <c r="AK2700" i="3"/>
  <c r="AT2700" i="3"/>
  <c r="AU2700" i="3"/>
  <c r="AV2700" i="3"/>
  <c r="AW2700" i="3"/>
  <c r="AX2700" i="3"/>
  <c r="U2701" i="3"/>
  <c r="V2701" i="3"/>
  <c r="W2701" i="3"/>
  <c r="X2701" i="3"/>
  <c r="Y2701" i="3"/>
  <c r="Z2701" i="3"/>
  <c r="AA2701" i="3"/>
  <c r="AB2701" i="3"/>
  <c r="AC2701" i="3"/>
  <c r="AD2701" i="3"/>
  <c r="AE2701" i="3"/>
  <c r="AF2701" i="3"/>
  <c r="AG2701" i="3"/>
  <c r="AH2701" i="3"/>
  <c r="AI2701" i="3"/>
  <c r="AJ2701" i="3"/>
  <c r="AK2701" i="3"/>
  <c r="AT2701" i="3"/>
  <c r="AU2701" i="3"/>
  <c r="AV2701" i="3"/>
  <c r="AW2701" i="3"/>
  <c r="AX2701" i="3"/>
  <c r="U2702" i="3"/>
  <c r="V2702" i="3"/>
  <c r="W2702" i="3"/>
  <c r="X2702" i="3"/>
  <c r="Y2702" i="3"/>
  <c r="Z2702" i="3"/>
  <c r="AA2702" i="3"/>
  <c r="AB2702" i="3"/>
  <c r="AC2702" i="3"/>
  <c r="AD2702" i="3"/>
  <c r="AE2702" i="3"/>
  <c r="AF2702" i="3"/>
  <c r="AG2702" i="3"/>
  <c r="AH2702" i="3"/>
  <c r="AI2702" i="3"/>
  <c r="AJ2702" i="3"/>
  <c r="AK2702" i="3"/>
  <c r="AT2702" i="3"/>
  <c r="AU2702" i="3"/>
  <c r="AV2702" i="3"/>
  <c r="AW2702" i="3"/>
  <c r="AX2702" i="3"/>
  <c r="U2703" i="3"/>
  <c r="V2703" i="3"/>
  <c r="W2703" i="3"/>
  <c r="X2703" i="3"/>
  <c r="Y2703" i="3"/>
  <c r="Z2703" i="3"/>
  <c r="AA2703" i="3"/>
  <c r="AB2703" i="3"/>
  <c r="AC2703" i="3"/>
  <c r="AD2703" i="3"/>
  <c r="AE2703" i="3"/>
  <c r="AF2703" i="3"/>
  <c r="AG2703" i="3"/>
  <c r="AH2703" i="3"/>
  <c r="AI2703" i="3"/>
  <c r="AJ2703" i="3"/>
  <c r="AK2703" i="3"/>
  <c r="AT2703" i="3"/>
  <c r="AU2703" i="3"/>
  <c r="AV2703" i="3"/>
  <c r="AW2703" i="3"/>
  <c r="AX2703" i="3"/>
  <c r="U2704" i="3"/>
  <c r="V2704" i="3"/>
  <c r="W2704" i="3"/>
  <c r="X2704" i="3"/>
  <c r="Y2704" i="3"/>
  <c r="Z2704" i="3"/>
  <c r="AA2704" i="3"/>
  <c r="AB2704" i="3"/>
  <c r="AC2704" i="3"/>
  <c r="AD2704" i="3"/>
  <c r="AE2704" i="3"/>
  <c r="AF2704" i="3"/>
  <c r="AG2704" i="3"/>
  <c r="AH2704" i="3"/>
  <c r="AI2704" i="3"/>
  <c r="AJ2704" i="3"/>
  <c r="AK2704" i="3"/>
  <c r="AT2704" i="3"/>
  <c r="AU2704" i="3"/>
  <c r="AV2704" i="3"/>
  <c r="AW2704" i="3"/>
  <c r="AX2704" i="3"/>
  <c r="U2705" i="3"/>
  <c r="V2705" i="3"/>
  <c r="W2705" i="3"/>
  <c r="X2705" i="3"/>
  <c r="Y2705" i="3"/>
  <c r="Z2705" i="3"/>
  <c r="AA2705" i="3"/>
  <c r="AB2705" i="3"/>
  <c r="AC2705" i="3"/>
  <c r="AD2705" i="3"/>
  <c r="AE2705" i="3"/>
  <c r="AF2705" i="3"/>
  <c r="AG2705" i="3"/>
  <c r="AH2705" i="3"/>
  <c r="AI2705" i="3"/>
  <c r="AJ2705" i="3"/>
  <c r="AK2705" i="3"/>
  <c r="AT2705" i="3"/>
  <c r="AU2705" i="3"/>
  <c r="AV2705" i="3"/>
  <c r="AW2705" i="3"/>
  <c r="AX2705" i="3"/>
  <c r="U2706" i="3"/>
  <c r="V2706" i="3"/>
  <c r="W2706" i="3"/>
  <c r="X2706" i="3"/>
  <c r="Y2706" i="3"/>
  <c r="Z2706" i="3"/>
  <c r="AA2706" i="3"/>
  <c r="AB2706" i="3"/>
  <c r="AC2706" i="3"/>
  <c r="AD2706" i="3"/>
  <c r="AE2706" i="3"/>
  <c r="AF2706" i="3"/>
  <c r="AG2706" i="3"/>
  <c r="AH2706" i="3"/>
  <c r="AI2706" i="3"/>
  <c r="AJ2706" i="3"/>
  <c r="AK2706" i="3"/>
  <c r="AT2706" i="3"/>
  <c r="AU2706" i="3"/>
  <c r="AV2706" i="3"/>
  <c r="AW2706" i="3"/>
  <c r="AX2706" i="3"/>
  <c r="U2707" i="3"/>
  <c r="V2707" i="3"/>
  <c r="W2707" i="3"/>
  <c r="X2707" i="3"/>
  <c r="Y2707" i="3"/>
  <c r="Z2707" i="3"/>
  <c r="AA2707" i="3"/>
  <c r="AB2707" i="3"/>
  <c r="AC2707" i="3"/>
  <c r="AD2707" i="3"/>
  <c r="AE2707" i="3"/>
  <c r="AF2707" i="3"/>
  <c r="AG2707" i="3"/>
  <c r="AH2707" i="3"/>
  <c r="AI2707" i="3"/>
  <c r="AJ2707" i="3"/>
  <c r="AK2707" i="3"/>
  <c r="AT2707" i="3"/>
  <c r="AU2707" i="3"/>
  <c r="AV2707" i="3"/>
  <c r="AW2707" i="3"/>
  <c r="AX2707" i="3"/>
  <c r="U2708" i="3"/>
  <c r="V2708" i="3"/>
  <c r="W2708" i="3"/>
  <c r="X2708" i="3"/>
  <c r="Y2708" i="3"/>
  <c r="Z2708" i="3"/>
  <c r="AA2708" i="3"/>
  <c r="AB2708" i="3"/>
  <c r="AC2708" i="3"/>
  <c r="AD2708" i="3"/>
  <c r="AE2708" i="3"/>
  <c r="AF2708" i="3"/>
  <c r="AG2708" i="3"/>
  <c r="AH2708" i="3"/>
  <c r="AI2708" i="3"/>
  <c r="AJ2708" i="3"/>
  <c r="AK2708" i="3"/>
  <c r="AT2708" i="3"/>
  <c r="AU2708" i="3"/>
  <c r="AV2708" i="3"/>
  <c r="AW2708" i="3"/>
  <c r="AX2708" i="3"/>
  <c r="U2709" i="3"/>
  <c r="V2709" i="3"/>
  <c r="W2709" i="3"/>
  <c r="X2709" i="3"/>
  <c r="Y2709" i="3"/>
  <c r="Z2709" i="3"/>
  <c r="AA2709" i="3"/>
  <c r="AB2709" i="3"/>
  <c r="AC2709" i="3"/>
  <c r="AD2709" i="3"/>
  <c r="AE2709" i="3"/>
  <c r="AF2709" i="3"/>
  <c r="AG2709" i="3"/>
  <c r="AH2709" i="3"/>
  <c r="AI2709" i="3"/>
  <c r="AJ2709" i="3"/>
  <c r="AK2709" i="3"/>
  <c r="AT2709" i="3"/>
  <c r="AU2709" i="3"/>
  <c r="AV2709" i="3"/>
  <c r="AW2709" i="3"/>
  <c r="AX2709" i="3"/>
  <c r="U2710" i="3"/>
  <c r="V2710" i="3"/>
  <c r="W2710" i="3"/>
  <c r="X2710" i="3"/>
  <c r="Y2710" i="3"/>
  <c r="Z2710" i="3"/>
  <c r="AA2710" i="3"/>
  <c r="AB2710" i="3"/>
  <c r="AC2710" i="3"/>
  <c r="AD2710" i="3"/>
  <c r="AE2710" i="3"/>
  <c r="AF2710" i="3"/>
  <c r="AG2710" i="3"/>
  <c r="AH2710" i="3"/>
  <c r="AI2710" i="3"/>
  <c r="AJ2710" i="3"/>
  <c r="AK2710" i="3"/>
  <c r="AT2710" i="3"/>
  <c r="AU2710" i="3"/>
  <c r="AV2710" i="3"/>
  <c r="AW2710" i="3"/>
  <c r="AX2710" i="3"/>
  <c r="U2711" i="3"/>
  <c r="V2711" i="3"/>
  <c r="W2711" i="3"/>
  <c r="X2711" i="3"/>
  <c r="Y2711" i="3"/>
  <c r="Z2711" i="3"/>
  <c r="AA2711" i="3"/>
  <c r="AB2711" i="3"/>
  <c r="AC2711" i="3"/>
  <c r="AD2711" i="3"/>
  <c r="AE2711" i="3"/>
  <c r="AF2711" i="3"/>
  <c r="AG2711" i="3"/>
  <c r="AH2711" i="3"/>
  <c r="AI2711" i="3"/>
  <c r="AJ2711" i="3"/>
  <c r="AK2711" i="3"/>
  <c r="AT2711" i="3"/>
  <c r="AU2711" i="3"/>
  <c r="AV2711" i="3"/>
  <c r="AW2711" i="3"/>
  <c r="AX2711" i="3"/>
  <c r="U2712" i="3"/>
  <c r="V2712" i="3"/>
  <c r="W2712" i="3"/>
  <c r="X2712" i="3"/>
  <c r="Y2712" i="3"/>
  <c r="Z2712" i="3"/>
  <c r="AA2712" i="3"/>
  <c r="AB2712" i="3"/>
  <c r="AC2712" i="3"/>
  <c r="AD2712" i="3"/>
  <c r="AE2712" i="3"/>
  <c r="AF2712" i="3"/>
  <c r="AG2712" i="3"/>
  <c r="AH2712" i="3"/>
  <c r="AI2712" i="3"/>
  <c r="AJ2712" i="3"/>
  <c r="AK2712" i="3"/>
  <c r="AT2712" i="3"/>
  <c r="AU2712" i="3"/>
  <c r="AV2712" i="3"/>
  <c r="AW2712" i="3"/>
  <c r="AX2712" i="3"/>
  <c r="U2713" i="3"/>
  <c r="V2713" i="3"/>
  <c r="W2713" i="3"/>
  <c r="X2713" i="3"/>
  <c r="Y2713" i="3"/>
  <c r="Z2713" i="3"/>
  <c r="AA2713" i="3"/>
  <c r="AB2713" i="3"/>
  <c r="AC2713" i="3"/>
  <c r="AD2713" i="3"/>
  <c r="AE2713" i="3"/>
  <c r="AF2713" i="3"/>
  <c r="AG2713" i="3"/>
  <c r="AH2713" i="3"/>
  <c r="AI2713" i="3"/>
  <c r="AJ2713" i="3"/>
  <c r="AK2713" i="3"/>
  <c r="AT2713" i="3"/>
  <c r="AU2713" i="3"/>
  <c r="AV2713" i="3"/>
  <c r="AW2713" i="3"/>
  <c r="AX2713" i="3"/>
  <c r="U2714" i="3"/>
  <c r="V2714" i="3"/>
  <c r="W2714" i="3"/>
  <c r="X2714" i="3"/>
  <c r="Y2714" i="3"/>
  <c r="Z2714" i="3"/>
  <c r="AA2714" i="3"/>
  <c r="AB2714" i="3"/>
  <c r="AC2714" i="3"/>
  <c r="AD2714" i="3"/>
  <c r="AE2714" i="3"/>
  <c r="AF2714" i="3"/>
  <c r="AG2714" i="3"/>
  <c r="AH2714" i="3"/>
  <c r="AI2714" i="3"/>
  <c r="AJ2714" i="3"/>
  <c r="AK2714" i="3"/>
  <c r="AT2714" i="3"/>
  <c r="AU2714" i="3"/>
  <c r="AV2714" i="3"/>
  <c r="AW2714" i="3"/>
  <c r="AX2714" i="3"/>
  <c r="U2715" i="3"/>
  <c r="V2715" i="3"/>
  <c r="W2715" i="3"/>
  <c r="X2715" i="3"/>
  <c r="Y2715" i="3"/>
  <c r="Z2715" i="3"/>
  <c r="AA2715" i="3"/>
  <c r="AB2715" i="3"/>
  <c r="AC2715" i="3"/>
  <c r="AD2715" i="3"/>
  <c r="AE2715" i="3"/>
  <c r="AF2715" i="3"/>
  <c r="AG2715" i="3"/>
  <c r="AH2715" i="3"/>
  <c r="AI2715" i="3"/>
  <c r="AJ2715" i="3"/>
  <c r="AK2715" i="3"/>
  <c r="AT2715" i="3"/>
  <c r="AU2715" i="3"/>
  <c r="AV2715" i="3"/>
  <c r="AW2715" i="3"/>
  <c r="AX2715" i="3"/>
  <c r="U2716" i="3"/>
  <c r="V2716" i="3"/>
  <c r="W2716" i="3"/>
  <c r="X2716" i="3"/>
  <c r="Y2716" i="3"/>
  <c r="Z2716" i="3"/>
  <c r="AA2716" i="3"/>
  <c r="AB2716" i="3"/>
  <c r="AC2716" i="3"/>
  <c r="AD2716" i="3"/>
  <c r="AE2716" i="3"/>
  <c r="AF2716" i="3"/>
  <c r="AG2716" i="3"/>
  <c r="AH2716" i="3"/>
  <c r="AI2716" i="3"/>
  <c r="AJ2716" i="3"/>
  <c r="AK2716" i="3"/>
  <c r="AT2716" i="3"/>
  <c r="AU2716" i="3"/>
  <c r="AV2716" i="3"/>
  <c r="AW2716" i="3"/>
  <c r="AX2716" i="3"/>
  <c r="U2717" i="3"/>
  <c r="V2717" i="3"/>
  <c r="W2717" i="3"/>
  <c r="X2717" i="3"/>
  <c r="Y2717" i="3"/>
  <c r="Z2717" i="3"/>
  <c r="AA2717" i="3"/>
  <c r="AB2717" i="3"/>
  <c r="AC2717" i="3"/>
  <c r="AD2717" i="3"/>
  <c r="AE2717" i="3"/>
  <c r="AF2717" i="3"/>
  <c r="AG2717" i="3"/>
  <c r="AH2717" i="3"/>
  <c r="AI2717" i="3"/>
  <c r="AJ2717" i="3"/>
  <c r="AK2717" i="3"/>
  <c r="AT2717" i="3"/>
  <c r="AU2717" i="3"/>
  <c r="AV2717" i="3"/>
  <c r="AW2717" i="3"/>
  <c r="AX2717" i="3"/>
  <c r="U2718" i="3"/>
  <c r="V2718" i="3"/>
  <c r="W2718" i="3"/>
  <c r="X2718" i="3"/>
  <c r="Y2718" i="3"/>
  <c r="Z2718" i="3"/>
  <c r="AA2718" i="3"/>
  <c r="AB2718" i="3"/>
  <c r="AC2718" i="3"/>
  <c r="AD2718" i="3"/>
  <c r="AE2718" i="3"/>
  <c r="AF2718" i="3"/>
  <c r="AG2718" i="3"/>
  <c r="AH2718" i="3"/>
  <c r="AI2718" i="3"/>
  <c r="AJ2718" i="3"/>
  <c r="AK2718" i="3"/>
  <c r="AT2718" i="3"/>
  <c r="AU2718" i="3"/>
  <c r="AV2718" i="3"/>
  <c r="AW2718" i="3"/>
  <c r="AX2718" i="3"/>
  <c r="U2719" i="3"/>
  <c r="V2719" i="3"/>
  <c r="W2719" i="3"/>
  <c r="X2719" i="3"/>
  <c r="Y2719" i="3"/>
  <c r="Z2719" i="3"/>
  <c r="AA2719" i="3"/>
  <c r="AB2719" i="3"/>
  <c r="AC2719" i="3"/>
  <c r="AD2719" i="3"/>
  <c r="AE2719" i="3"/>
  <c r="AF2719" i="3"/>
  <c r="AG2719" i="3"/>
  <c r="AH2719" i="3"/>
  <c r="AI2719" i="3"/>
  <c r="AJ2719" i="3"/>
  <c r="AK2719" i="3"/>
  <c r="AT2719" i="3"/>
  <c r="AU2719" i="3"/>
  <c r="AV2719" i="3"/>
  <c r="AW2719" i="3"/>
  <c r="AX2719" i="3"/>
  <c r="U2720" i="3"/>
  <c r="V2720" i="3"/>
  <c r="W2720" i="3"/>
  <c r="X2720" i="3"/>
  <c r="Y2720" i="3"/>
  <c r="Z2720" i="3"/>
  <c r="AA2720" i="3"/>
  <c r="AB2720" i="3"/>
  <c r="AC2720" i="3"/>
  <c r="AD2720" i="3"/>
  <c r="AE2720" i="3"/>
  <c r="AF2720" i="3"/>
  <c r="AG2720" i="3"/>
  <c r="AH2720" i="3"/>
  <c r="AI2720" i="3"/>
  <c r="AJ2720" i="3"/>
  <c r="AK2720" i="3"/>
  <c r="AT2720" i="3"/>
  <c r="AU2720" i="3"/>
  <c r="AV2720" i="3"/>
  <c r="AW2720" i="3"/>
  <c r="AX2720" i="3"/>
  <c r="U2721" i="3"/>
  <c r="V2721" i="3"/>
  <c r="W2721" i="3"/>
  <c r="X2721" i="3"/>
  <c r="Y2721" i="3"/>
  <c r="Z2721" i="3"/>
  <c r="AA2721" i="3"/>
  <c r="AB2721" i="3"/>
  <c r="AC2721" i="3"/>
  <c r="AD2721" i="3"/>
  <c r="AE2721" i="3"/>
  <c r="AF2721" i="3"/>
  <c r="AG2721" i="3"/>
  <c r="AH2721" i="3"/>
  <c r="AI2721" i="3"/>
  <c r="AJ2721" i="3"/>
  <c r="AK2721" i="3"/>
  <c r="AT2721" i="3"/>
  <c r="AU2721" i="3"/>
  <c r="AV2721" i="3"/>
  <c r="AW2721" i="3"/>
  <c r="AX2721" i="3"/>
  <c r="U2722" i="3"/>
  <c r="V2722" i="3"/>
  <c r="W2722" i="3"/>
  <c r="X2722" i="3"/>
  <c r="Y2722" i="3"/>
  <c r="Z2722" i="3"/>
  <c r="AA2722" i="3"/>
  <c r="AB2722" i="3"/>
  <c r="AC2722" i="3"/>
  <c r="AD2722" i="3"/>
  <c r="AE2722" i="3"/>
  <c r="AF2722" i="3"/>
  <c r="AG2722" i="3"/>
  <c r="AH2722" i="3"/>
  <c r="AI2722" i="3"/>
  <c r="AJ2722" i="3"/>
  <c r="AK2722" i="3"/>
  <c r="AT2722" i="3"/>
  <c r="AU2722" i="3"/>
  <c r="AV2722" i="3"/>
  <c r="AW2722" i="3"/>
  <c r="AX2722" i="3"/>
  <c r="U2723" i="3"/>
  <c r="V2723" i="3"/>
  <c r="W2723" i="3"/>
  <c r="X2723" i="3"/>
  <c r="Y2723" i="3"/>
  <c r="Z2723" i="3"/>
  <c r="AA2723" i="3"/>
  <c r="AB2723" i="3"/>
  <c r="AC2723" i="3"/>
  <c r="AD2723" i="3"/>
  <c r="AE2723" i="3"/>
  <c r="AF2723" i="3"/>
  <c r="AG2723" i="3"/>
  <c r="AH2723" i="3"/>
  <c r="AI2723" i="3"/>
  <c r="AJ2723" i="3"/>
  <c r="AK2723" i="3"/>
  <c r="AT2723" i="3"/>
  <c r="AU2723" i="3"/>
  <c r="AV2723" i="3"/>
  <c r="AW2723" i="3"/>
  <c r="AX2723" i="3"/>
  <c r="U2724" i="3"/>
  <c r="V2724" i="3"/>
  <c r="W2724" i="3"/>
  <c r="X2724" i="3"/>
  <c r="Y2724" i="3"/>
  <c r="Z2724" i="3"/>
  <c r="AA2724" i="3"/>
  <c r="AB2724" i="3"/>
  <c r="AC2724" i="3"/>
  <c r="AD2724" i="3"/>
  <c r="AE2724" i="3"/>
  <c r="AF2724" i="3"/>
  <c r="AG2724" i="3"/>
  <c r="AH2724" i="3"/>
  <c r="AI2724" i="3"/>
  <c r="AJ2724" i="3"/>
  <c r="AK2724" i="3"/>
  <c r="AT2724" i="3"/>
  <c r="AU2724" i="3"/>
  <c r="AV2724" i="3"/>
  <c r="AW2724" i="3"/>
  <c r="AX2724" i="3"/>
  <c r="U2725" i="3"/>
  <c r="V2725" i="3"/>
  <c r="W2725" i="3"/>
  <c r="X2725" i="3"/>
  <c r="Y2725" i="3"/>
  <c r="Z2725" i="3"/>
  <c r="AA2725" i="3"/>
  <c r="AB2725" i="3"/>
  <c r="AC2725" i="3"/>
  <c r="AD2725" i="3"/>
  <c r="AE2725" i="3"/>
  <c r="AF2725" i="3"/>
  <c r="AG2725" i="3"/>
  <c r="AH2725" i="3"/>
  <c r="AI2725" i="3"/>
  <c r="AJ2725" i="3"/>
  <c r="AK2725" i="3"/>
  <c r="AT2725" i="3"/>
  <c r="AU2725" i="3"/>
  <c r="AV2725" i="3"/>
  <c r="AW2725" i="3"/>
  <c r="AX2725" i="3"/>
  <c r="U2726" i="3"/>
  <c r="V2726" i="3"/>
  <c r="W2726" i="3"/>
  <c r="X2726" i="3"/>
  <c r="Y2726" i="3"/>
  <c r="Z2726" i="3"/>
  <c r="AA2726" i="3"/>
  <c r="AB2726" i="3"/>
  <c r="AC2726" i="3"/>
  <c r="AD2726" i="3"/>
  <c r="AE2726" i="3"/>
  <c r="AF2726" i="3"/>
  <c r="AG2726" i="3"/>
  <c r="AH2726" i="3"/>
  <c r="AI2726" i="3"/>
  <c r="AJ2726" i="3"/>
  <c r="AK2726" i="3"/>
  <c r="AT2726" i="3"/>
  <c r="AU2726" i="3"/>
  <c r="AV2726" i="3"/>
  <c r="AW2726" i="3"/>
  <c r="AX2726" i="3"/>
  <c r="U2727" i="3"/>
  <c r="V2727" i="3"/>
  <c r="W2727" i="3"/>
  <c r="X2727" i="3"/>
  <c r="Y2727" i="3"/>
  <c r="Z2727" i="3"/>
  <c r="AA2727" i="3"/>
  <c r="AB2727" i="3"/>
  <c r="AC2727" i="3"/>
  <c r="AD2727" i="3"/>
  <c r="AE2727" i="3"/>
  <c r="AF2727" i="3"/>
  <c r="AG2727" i="3"/>
  <c r="AH2727" i="3"/>
  <c r="AI2727" i="3"/>
  <c r="AJ2727" i="3"/>
  <c r="AK2727" i="3"/>
  <c r="AT2727" i="3"/>
  <c r="AU2727" i="3"/>
  <c r="AV2727" i="3"/>
  <c r="AW2727" i="3"/>
  <c r="AX2727" i="3"/>
  <c r="U2728" i="3"/>
  <c r="V2728" i="3"/>
  <c r="W2728" i="3"/>
  <c r="X2728" i="3"/>
  <c r="Y2728" i="3"/>
  <c r="Z2728" i="3"/>
  <c r="AA2728" i="3"/>
  <c r="AB2728" i="3"/>
  <c r="AC2728" i="3"/>
  <c r="AD2728" i="3"/>
  <c r="AE2728" i="3"/>
  <c r="AF2728" i="3"/>
  <c r="AG2728" i="3"/>
  <c r="AH2728" i="3"/>
  <c r="AI2728" i="3"/>
  <c r="AJ2728" i="3"/>
  <c r="AK2728" i="3"/>
  <c r="AT2728" i="3"/>
  <c r="AU2728" i="3"/>
  <c r="AV2728" i="3"/>
  <c r="AW2728" i="3"/>
  <c r="AX2728" i="3"/>
  <c r="U2729" i="3"/>
  <c r="V2729" i="3"/>
  <c r="W2729" i="3"/>
  <c r="X2729" i="3"/>
  <c r="Y2729" i="3"/>
  <c r="Z2729" i="3"/>
  <c r="AA2729" i="3"/>
  <c r="AB2729" i="3"/>
  <c r="AC2729" i="3"/>
  <c r="AD2729" i="3"/>
  <c r="AE2729" i="3"/>
  <c r="AF2729" i="3"/>
  <c r="AG2729" i="3"/>
  <c r="AH2729" i="3"/>
  <c r="AI2729" i="3"/>
  <c r="AJ2729" i="3"/>
  <c r="AK2729" i="3"/>
  <c r="AT2729" i="3"/>
  <c r="AU2729" i="3"/>
  <c r="AV2729" i="3"/>
  <c r="AW2729" i="3"/>
  <c r="AX2729" i="3"/>
  <c r="U2730" i="3"/>
  <c r="V2730" i="3"/>
  <c r="W2730" i="3"/>
  <c r="X2730" i="3"/>
  <c r="Y2730" i="3"/>
  <c r="Z2730" i="3"/>
  <c r="AA2730" i="3"/>
  <c r="AB2730" i="3"/>
  <c r="AC2730" i="3"/>
  <c r="AD2730" i="3"/>
  <c r="AE2730" i="3"/>
  <c r="AF2730" i="3"/>
  <c r="AG2730" i="3"/>
  <c r="AH2730" i="3"/>
  <c r="AI2730" i="3"/>
  <c r="AJ2730" i="3"/>
  <c r="AK2730" i="3"/>
  <c r="AT2730" i="3"/>
  <c r="AU2730" i="3"/>
  <c r="AV2730" i="3"/>
  <c r="AW2730" i="3"/>
  <c r="AX2730" i="3"/>
  <c r="U2731" i="3"/>
  <c r="V2731" i="3"/>
  <c r="W2731" i="3"/>
  <c r="X2731" i="3"/>
  <c r="Y2731" i="3"/>
  <c r="Z2731" i="3"/>
  <c r="AA2731" i="3"/>
  <c r="AB2731" i="3"/>
  <c r="AC2731" i="3"/>
  <c r="AD2731" i="3"/>
  <c r="AE2731" i="3"/>
  <c r="AF2731" i="3"/>
  <c r="AG2731" i="3"/>
  <c r="AH2731" i="3"/>
  <c r="AI2731" i="3"/>
  <c r="AJ2731" i="3"/>
  <c r="AK2731" i="3"/>
  <c r="AT2731" i="3"/>
  <c r="AU2731" i="3"/>
  <c r="AV2731" i="3"/>
  <c r="AW2731" i="3"/>
  <c r="AX2731" i="3"/>
  <c r="U2732" i="3"/>
  <c r="V2732" i="3"/>
  <c r="W2732" i="3"/>
  <c r="X2732" i="3"/>
  <c r="Y2732" i="3"/>
  <c r="Z2732" i="3"/>
  <c r="AA2732" i="3"/>
  <c r="AB2732" i="3"/>
  <c r="AC2732" i="3"/>
  <c r="AD2732" i="3"/>
  <c r="AE2732" i="3"/>
  <c r="AF2732" i="3"/>
  <c r="AG2732" i="3"/>
  <c r="AH2732" i="3"/>
  <c r="AI2732" i="3"/>
  <c r="AJ2732" i="3"/>
  <c r="AK2732" i="3"/>
  <c r="AT2732" i="3"/>
  <c r="AU2732" i="3"/>
  <c r="AV2732" i="3"/>
  <c r="AW2732" i="3"/>
  <c r="AX2732" i="3"/>
  <c r="U2733" i="3"/>
  <c r="V2733" i="3"/>
  <c r="W2733" i="3"/>
  <c r="X2733" i="3"/>
  <c r="Y2733" i="3"/>
  <c r="Z2733" i="3"/>
  <c r="AA2733" i="3"/>
  <c r="AB2733" i="3"/>
  <c r="AC2733" i="3"/>
  <c r="AD2733" i="3"/>
  <c r="AE2733" i="3"/>
  <c r="AF2733" i="3"/>
  <c r="AG2733" i="3"/>
  <c r="AH2733" i="3"/>
  <c r="AI2733" i="3"/>
  <c r="AJ2733" i="3"/>
  <c r="AK2733" i="3"/>
  <c r="AT2733" i="3"/>
  <c r="AU2733" i="3"/>
  <c r="AV2733" i="3"/>
  <c r="AW2733" i="3"/>
  <c r="AX2733" i="3"/>
  <c r="U2734" i="3"/>
  <c r="V2734" i="3"/>
  <c r="W2734" i="3"/>
  <c r="X2734" i="3"/>
  <c r="Y2734" i="3"/>
  <c r="Z2734" i="3"/>
  <c r="AA2734" i="3"/>
  <c r="AB2734" i="3"/>
  <c r="AC2734" i="3"/>
  <c r="AD2734" i="3"/>
  <c r="AE2734" i="3"/>
  <c r="AF2734" i="3"/>
  <c r="AG2734" i="3"/>
  <c r="AH2734" i="3"/>
  <c r="AI2734" i="3"/>
  <c r="AJ2734" i="3"/>
  <c r="AK2734" i="3"/>
  <c r="AT2734" i="3"/>
  <c r="AU2734" i="3"/>
  <c r="AV2734" i="3"/>
  <c r="AW2734" i="3"/>
  <c r="AX2734" i="3"/>
  <c r="U2735" i="3"/>
  <c r="V2735" i="3"/>
  <c r="W2735" i="3"/>
  <c r="X2735" i="3"/>
  <c r="Y2735" i="3"/>
  <c r="Z2735" i="3"/>
  <c r="AA2735" i="3"/>
  <c r="AB2735" i="3"/>
  <c r="AC2735" i="3"/>
  <c r="AD2735" i="3"/>
  <c r="AE2735" i="3"/>
  <c r="AF2735" i="3"/>
  <c r="AG2735" i="3"/>
  <c r="AH2735" i="3"/>
  <c r="AI2735" i="3"/>
  <c r="AJ2735" i="3"/>
  <c r="AK2735" i="3"/>
  <c r="AT2735" i="3"/>
  <c r="AU2735" i="3"/>
  <c r="AV2735" i="3"/>
  <c r="AW2735" i="3"/>
  <c r="AX2735" i="3"/>
  <c r="U2736" i="3"/>
  <c r="V2736" i="3"/>
  <c r="W2736" i="3"/>
  <c r="X2736" i="3"/>
  <c r="Y2736" i="3"/>
  <c r="Z2736" i="3"/>
  <c r="AA2736" i="3"/>
  <c r="AB2736" i="3"/>
  <c r="AC2736" i="3"/>
  <c r="AD2736" i="3"/>
  <c r="AE2736" i="3"/>
  <c r="AF2736" i="3"/>
  <c r="AG2736" i="3"/>
  <c r="AH2736" i="3"/>
  <c r="AI2736" i="3"/>
  <c r="AJ2736" i="3"/>
  <c r="AK2736" i="3"/>
  <c r="AT2736" i="3"/>
  <c r="AU2736" i="3"/>
  <c r="AV2736" i="3"/>
  <c r="AW2736" i="3"/>
  <c r="AX2736" i="3"/>
  <c r="U2737" i="3"/>
  <c r="V2737" i="3"/>
  <c r="W2737" i="3"/>
  <c r="X2737" i="3"/>
  <c r="Y2737" i="3"/>
  <c r="Z2737" i="3"/>
  <c r="AA2737" i="3"/>
  <c r="AB2737" i="3"/>
  <c r="AC2737" i="3"/>
  <c r="AD2737" i="3"/>
  <c r="AE2737" i="3"/>
  <c r="AF2737" i="3"/>
  <c r="AG2737" i="3"/>
  <c r="AH2737" i="3"/>
  <c r="AI2737" i="3"/>
  <c r="AJ2737" i="3"/>
  <c r="AK2737" i="3"/>
  <c r="AT2737" i="3"/>
  <c r="AU2737" i="3"/>
  <c r="AV2737" i="3"/>
  <c r="AW2737" i="3"/>
  <c r="AX2737" i="3"/>
  <c r="U2738" i="3"/>
  <c r="V2738" i="3"/>
  <c r="W2738" i="3"/>
  <c r="X2738" i="3"/>
  <c r="Y2738" i="3"/>
  <c r="Z2738" i="3"/>
  <c r="AA2738" i="3"/>
  <c r="AB2738" i="3"/>
  <c r="AC2738" i="3"/>
  <c r="AD2738" i="3"/>
  <c r="AE2738" i="3"/>
  <c r="AF2738" i="3"/>
  <c r="AG2738" i="3"/>
  <c r="AH2738" i="3"/>
  <c r="AI2738" i="3"/>
  <c r="AJ2738" i="3"/>
  <c r="AK2738" i="3"/>
  <c r="AT2738" i="3"/>
  <c r="AU2738" i="3"/>
  <c r="AV2738" i="3"/>
  <c r="AW2738" i="3"/>
  <c r="AX2738" i="3"/>
  <c r="U2739" i="3"/>
  <c r="V2739" i="3"/>
  <c r="W2739" i="3"/>
  <c r="X2739" i="3"/>
  <c r="Y2739" i="3"/>
  <c r="Z2739" i="3"/>
  <c r="AA2739" i="3"/>
  <c r="AB2739" i="3"/>
  <c r="AC2739" i="3"/>
  <c r="AD2739" i="3"/>
  <c r="AE2739" i="3"/>
  <c r="AF2739" i="3"/>
  <c r="AG2739" i="3"/>
  <c r="AH2739" i="3"/>
  <c r="AI2739" i="3"/>
  <c r="AJ2739" i="3"/>
  <c r="AK2739" i="3"/>
  <c r="AT2739" i="3"/>
  <c r="AU2739" i="3"/>
  <c r="AV2739" i="3"/>
  <c r="AW2739" i="3"/>
  <c r="AX2739" i="3"/>
  <c r="U2740" i="3"/>
  <c r="V2740" i="3"/>
  <c r="W2740" i="3"/>
  <c r="X2740" i="3"/>
  <c r="Y2740" i="3"/>
  <c r="Z2740" i="3"/>
  <c r="AA2740" i="3"/>
  <c r="AB2740" i="3"/>
  <c r="AC2740" i="3"/>
  <c r="AD2740" i="3"/>
  <c r="AE2740" i="3"/>
  <c r="AF2740" i="3"/>
  <c r="AG2740" i="3"/>
  <c r="AH2740" i="3"/>
  <c r="AI2740" i="3"/>
  <c r="AJ2740" i="3"/>
  <c r="AK2740" i="3"/>
  <c r="AT2740" i="3"/>
  <c r="AU2740" i="3"/>
  <c r="AV2740" i="3"/>
  <c r="AW2740" i="3"/>
  <c r="AX2740" i="3"/>
  <c r="U2741" i="3"/>
  <c r="V2741" i="3"/>
  <c r="W2741" i="3"/>
  <c r="X2741" i="3"/>
  <c r="Y2741" i="3"/>
  <c r="Z2741" i="3"/>
  <c r="AA2741" i="3"/>
  <c r="AB2741" i="3"/>
  <c r="AC2741" i="3"/>
  <c r="AD2741" i="3"/>
  <c r="AE2741" i="3"/>
  <c r="AF2741" i="3"/>
  <c r="AG2741" i="3"/>
  <c r="AH2741" i="3"/>
  <c r="AI2741" i="3"/>
  <c r="AJ2741" i="3"/>
  <c r="AK2741" i="3"/>
  <c r="AT2741" i="3"/>
  <c r="AU2741" i="3"/>
  <c r="AV2741" i="3"/>
  <c r="AW2741" i="3"/>
  <c r="AX2741" i="3"/>
  <c r="U2742" i="3"/>
  <c r="V2742" i="3"/>
  <c r="W2742" i="3"/>
  <c r="X2742" i="3"/>
  <c r="Y2742" i="3"/>
  <c r="Z2742" i="3"/>
  <c r="AA2742" i="3"/>
  <c r="AB2742" i="3"/>
  <c r="AC2742" i="3"/>
  <c r="AD2742" i="3"/>
  <c r="AE2742" i="3"/>
  <c r="AF2742" i="3"/>
  <c r="AG2742" i="3"/>
  <c r="AH2742" i="3"/>
  <c r="AI2742" i="3"/>
  <c r="AJ2742" i="3"/>
  <c r="AK2742" i="3"/>
  <c r="AT2742" i="3"/>
  <c r="AU2742" i="3"/>
  <c r="AV2742" i="3"/>
  <c r="AW2742" i="3"/>
  <c r="AX2742" i="3"/>
  <c r="U2743" i="3"/>
  <c r="V2743" i="3"/>
  <c r="W2743" i="3"/>
  <c r="X2743" i="3"/>
  <c r="Y2743" i="3"/>
  <c r="Z2743" i="3"/>
  <c r="AA2743" i="3"/>
  <c r="AB2743" i="3"/>
  <c r="AC2743" i="3"/>
  <c r="AD2743" i="3"/>
  <c r="AE2743" i="3"/>
  <c r="AF2743" i="3"/>
  <c r="AG2743" i="3"/>
  <c r="AH2743" i="3"/>
  <c r="AI2743" i="3"/>
  <c r="AJ2743" i="3"/>
  <c r="AK2743" i="3"/>
  <c r="AT2743" i="3"/>
  <c r="AU2743" i="3"/>
  <c r="AV2743" i="3"/>
  <c r="AW2743" i="3"/>
  <c r="AX2743" i="3"/>
  <c r="U2744" i="3"/>
  <c r="V2744" i="3"/>
  <c r="W2744" i="3"/>
  <c r="X2744" i="3"/>
  <c r="Y2744" i="3"/>
  <c r="Z2744" i="3"/>
  <c r="AA2744" i="3"/>
  <c r="AB2744" i="3"/>
  <c r="AC2744" i="3"/>
  <c r="AD2744" i="3"/>
  <c r="AE2744" i="3"/>
  <c r="AF2744" i="3"/>
  <c r="AG2744" i="3"/>
  <c r="AH2744" i="3"/>
  <c r="AI2744" i="3"/>
  <c r="AJ2744" i="3"/>
  <c r="AK2744" i="3"/>
  <c r="AT2744" i="3"/>
  <c r="AU2744" i="3"/>
  <c r="AV2744" i="3"/>
  <c r="AW2744" i="3"/>
  <c r="AX2744" i="3"/>
  <c r="U2745" i="3"/>
  <c r="V2745" i="3"/>
  <c r="W2745" i="3"/>
  <c r="X2745" i="3"/>
  <c r="Y2745" i="3"/>
  <c r="Z2745" i="3"/>
  <c r="AA2745" i="3"/>
  <c r="AB2745" i="3"/>
  <c r="AC2745" i="3"/>
  <c r="AD2745" i="3"/>
  <c r="AE2745" i="3"/>
  <c r="AF2745" i="3"/>
  <c r="AG2745" i="3"/>
  <c r="AH2745" i="3"/>
  <c r="AI2745" i="3"/>
  <c r="AJ2745" i="3"/>
  <c r="AK2745" i="3"/>
  <c r="AT2745" i="3"/>
  <c r="AU2745" i="3"/>
  <c r="AV2745" i="3"/>
  <c r="AW2745" i="3"/>
  <c r="AX2745" i="3"/>
  <c r="U2746" i="3"/>
  <c r="V2746" i="3"/>
  <c r="W2746" i="3"/>
  <c r="X2746" i="3"/>
  <c r="Y2746" i="3"/>
  <c r="Z2746" i="3"/>
  <c r="AA2746" i="3"/>
  <c r="AB2746" i="3"/>
  <c r="AC2746" i="3"/>
  <c r="AD2746" i="3"/>
  <c r="AE2746" i="3"/>
  <c r="AF2746" i="3"/>
  <c r="AG2746" i="3"/>
  <c r="AH2746" i="3"/>
  <c r="AI2746" i="3"/>
  <c r="AJ2746" i="3"/>
  <c r="AK2746" i="3"/>
  <c r="AT2746" i="3"/>
  <c r="AU2746" i="3"/>
  <c r="AV2746" i="3"/>
  <c r="AW2746" i="3"/>
  <c r="AX2746" i="3"/>
  <c r="U2747" i="3"/>
  <c r="V2747" i="3"/>
  <c r="W2747" i="3"/>
  <c r="X2747" i="3"/>
  <c r="Y2747" i="3"/>
  <c r="Z2747" i="3"/>
  <c r="AA2747" i="3"/>
  <c r="AB2747" i="3"/>
  <c r="AC2747" i="3"/>
  <c r="AD2747" i="3"/>
  <c r="AE2747" i="3"/>
  <c r="AF2747" i="3"/>
  <c r="AG2747" i="3"/>
  <c r="AH2747" i="3"/>
  <c r="AI2747" i="3"/>
  <c r="AJ2747" i="3"/>
  <c r="AK2747" i="3"/>
  <c r="AT2747" i="3"/>
  <c r="AU2747" i="3"/>
  <c r="AV2747" i="3"/>
  <c r="AW2747" i="3"/>
  <c r="AX2747" i="3"/>
  <c r="U2748" i="3"/>
  <c r="V2748" i="3"/>
  <c r="W2748" i="3"/>
  <c r="X2748" i="3"/>
  <c r="Y2748" i="3"/>
  <c r="Z2748" i="3"/>
  <c r="AA2748" i="3"/>
  <c r="AB2748" i="3"/>
  <c r="AC2748" i="3"/>
  <c r="AD2748" i="3"/>
  <c r="AE2748" i="3"/>
  <c r="AF2748" i="3"/>
  <c r="AG2748" i="3"/>
  <c r="AH2748" i="3"/>
  <c r="AI2748" i="3"/>
  <c r="AJ2748" i="3"/>
  <c r="AK2748" i="3"/>
  <c r="AT2748" i="3"/>
  <c r="AU2748" i="3"/>
  <c r="AV2748" i="3"/>
  <c r="AW2748" i="3"/>
  <c r="AX2748" i="3"/>
  <c r="U2749" i="3"/>
  <c r="V2749" i="3"/>
  <c r="W2749" i="3"/>
  <c r="X2749" i="3"/>
  <c r="Y2749" i="3"/>
  <c r="Z2749" i="3"/>
  <c r="AA2749" i="3"/>
  <c r="AB2749" i="3"/>
  <c r="AC2749" i="3"/>
  <c r="AD2749" i="3"/>
  <c r="AE2749" i="3"/>
  <c r="AF2749" i="3"/>
  <c r="AG2749" i="3"/>
  <c r="AH2749" i="3"/>
  <c r="AI2749" i="3"/>
  <c r="AJ2749" i="3"/>
  <c r="AK2749" i="3"/>
  <c r="AT2749" i="3"/>
  <c r="AU2749" i="3"/>
  <c r="AV2749" i="3"/>
  <c r="AW2749" i="3"/>
  <c r="AX2749" i="3"/>
  <c r="U2750" i="3"/>
  <c r="V2750" i="3"/>
  <c r="W2750" i="3"/>
  <c r="X2750" i="3"/>
  <c r="Y2750" i="3"/>
  <c r="Z2750" i="3"/>
  <c r="AA2750" i="3"/>
  <c r="AB2750" i="3"/>
  <c r="AC2750" i="3"/>
  <c r="AD2750" i="3"/>
  <c r="AE2750" i="3"/>
  <c r="AF2750" i="3"/>
  <c r="AG2750" i="3"/>
  <c r="AH2750" i="3"/>
  <c r="AI2750" i="3"/>
  <c r="AJ2750" i="3"/>
  <c r="AK2750" i="3"/>
  <c r="AT2750" i="3"/>
  <c r="AU2750" i="3"/>
  <c r="AV2750" i="3"/>
  <c r="AW2750" i="3"/>
  <c r="AX2750" i="3"/>
  <c r="U2751" i="3"/>
  <c r="V2751" i="3"/>
  <c r="W2751" i="3"/>
  <c r="X2751" i="3"/>
  <c r="Y2751" i="3"/>
  <c r="Z2751" i="3"/>
  <c r="AA2751" i="3"/>
  <c r="AB2751" i="3"/>
  <c r="AC2751" i="3"/>
  <c r="AD2751" i="3"/>
  <c r="AE2751" i="3"/>
  <c r="AF2751" i="3"/>
  <c r="AG2751" i="3"/>
  <c r="AH2751" i="3"/>
  <c r="AI2751" i="3"/>
  <c r="AJ2751" i="3"/>
  <c r="AK2751" i="3"/>
  <c r="AT2751" i="3"/>
  <c r="AU2751" i="3"/>
  <c r="AV2751" i="3"/>
  <c r="AW2751" i="3"/>
  <c r="AX2751" i="3"/>
  <c r="U2752" i="3"/>
  <c r="V2752" i="3"/>
  <c r="W2752" i="3"/>
  <c r="X2752" i="3"/>
  <c r="Y2752" i="3"/>
  <c r="Z2752" i="3"/>
  <c r="AA2752" i="3"/>
  <c r="AB2752" i="3"/>
  <c r="AC2752" i="3"/>
  <c r="AD2752" i="3"/>
  <c r="AE2752" i="3"/>
  <c r="AF2752" i="3"/>
  <c r="AG2752" i="3"/>
  <c r="AH2752" i="3"/>
  <c r="AI2752" i="3"/>
  <c r="AJ2752" i="3"/>
  <c r="AK2752" i="3"/>
  <c r="AT2752" i="3"/>
  <c r="AU2752" i="3"/>
  <c r="AV2752" i="3"/>
  <c r="AW2752" i="3"/>
  <c r="AX2752" i="3"/>
  <c r="U2753" i="3"/>
  <c r="V2753" i="3"/>
  <c r="W2753" i="3"/>
  <c r="X2753" i="3"/>
  <c r="Y2753" i="3"/>
  <c r="Z2753" i="3"/>
  <c r="AA2753" i="3"/>
  <c r="AB2753" i="3"/>
  <c r="AC2753" i="3"/>
  <c r="AD2753" i="3"/>
  <c r="AE2753" i="3"/>
  <c r="AF2753" i="3"/>
  <c r="AG2753" i="3"/>
  <c r="AH2753" i="3"/>
  <c r="AI2753" i="3"/>
  <c r="AJ2753" i="3"/>
  <c r="AK2753" i="3"/>
  <c r="AT2753" i="3"/>
  <c r="AU2753" i="3"/>
  <c r="AV2753" i="3"/>
  <c r="AW2753" i="3"/>
  <c r="AX2753" i="3"/>
  <c r="U2754" i="3"/>
  <c r="V2754" i="3"/>
  <c r="W2754" i="3"/>
  <c r="X2754" i="3"/>
  <c r="Y2754" i="3"/>
  <c r="Z2754" i="3"/>
  <c r="AA2754" i="3"/>
  <c r="AB2754" i="3"/>
  <c r="AC2754" i="3"/>
  <c r="AD2754" i="3"/>
  <c r="AE2754" i="3"/>
  <c r="AF2754" i="3"/>
  <c r="AG2754" i="3"/>
  <c r="AH2754" i="3"/>
  <c r="AI2754" i="3"/>
  <c r="AJ2754" i="3"/>
  <c r="AK2754" i="3"/>
  <c r="AT2754" i="3"/>
  <c r="AU2754" i="3"/>
  <c r="AV2754" i="3"/>
  <c r="AW2754" i="3"/>
  <c r="AX2754" i="3"/>
  <c r="U2755" i="3"/>
  <c r="V2755" i="3"/>
  <c r="W2755" i="3"/>
  <c r="X2755" i="3"/>
  <c r="Y2755" i="3"/>
  <c r="Z2755" i="3"/>
  <c r="AA2755" i="3"/>
  <c r="AB2755" i="3"/>
  <c r="AC2755" i="3"/>
  <c r="AD2755" i="3"/>
  <c r="AE2755" i="3"/>
  <c r="AF2755" i="3"/>
  <c r="AG2755" i="3"/>
  <c r="AH2755" i="3"/>
  <c r="AI2755" i="3"/>
  <c r="AJ2755" i="3"/>
  <c r="AK2755" i="3"/>
  <c r="AT2755" i="3"/>
  <c r="AU2755" i="3"/>
  <c r="AV2755" i="3"/>
  <c r="AW2755" i="3"/>
  <c r="AX2755" i="3"/>
  <c r="U2756" i="3"/>
  <c r="V2756" i="3"/>
  <c r="W2756" i="3"/>
  <c r="X2756" i="3"/>
  <c r="Y2756" i="3"/>
  <c r="Z2756" i="3"/>
  <c r="AA2756" i="3"/>
  <c r="AB2756" i="3"/>
  <c r="AC2756" i="3"/>
  <c r="AD2756" i="3"/>
  <c r="AE2756" i="3"/>
  <c r="AF2756" i="3"/>
  <c r="AG2756" i="3"/>
  <c r="AH2756" i="3"/>
  <c r="AI2756" i="3"/>
  <c r="AJ2756" i="3"/>
  <c r="AK2756" i="3"/>
  <c r="AT2756" i="3"/>
  <c r="AU2756" i="3"/>
  <c r="AV2756" i="3"/>
  <c r="AW2756" i="3"/>
  <c r="AX2756" i="3"/>
  <c r="U2757" i="3"/>
  <c r="V2757" i="3"/>
  <c r="W2757" i="3"/>
  <c r="X2757" i="3"/>
  <c r="Y2757" i="3"/>
  <c r="Z2757" i="3"/>
  <c r="AA2757" i="3"/>
  <c r="AB2757" i="3"/>
  <c r="AC2757" i="3"/>
  <c r="AD2757" i="3"/>
  <c r="AE2757" i="3"/>
  <c r="AF2757" i="3"/>
  <c r="AG2757" i="3"/>
  <c r="AH2757" i="3"/>
  <c r="AI2757" i="3"/>
  <c r="AJ2757" i="3"/>
  <c r="AK2757" i="3"/>
  <c r="AT2757" i="3"/>
  <c r="AU2757" i="3"/>
  <c r="AV2757" i="3"/>
  <c r="AW2757" i="3"/>
  <c r="AX2757" i="3"/>
  <c r="U2758" i="3"/>
  <c r="V2758" i="3"/>
  <c r="W2758" i="3"/>
  <c r="X2758" i="3"/>
  <c r="Y2758" i="3"/>
  <c r="Z2758" i="3"/>
  <c r="AA2758" i="3"/>
  <c r="AB2758" i="3"/>
  <c r="AC2758" i="3"/>
  <c r="AD2758" i="3"/>
  <c r="AE2758" i="3"/>
  <c r="AF2758" i="3"/>
  <c r="AG2758" i="3"/>
  <c r="AH2758" i="3"/>
  <c r="AI2758" i="3"/>
  <c r="AJ2758" i="3"/>
  <c r="AK2758" i="3"/>
  <c r="AT2758" i="3"/>
  <c r="AU2758" i="3"/>
  <c r="AV2758" i="3"/>
  <c r="AW2758" i="3"/>
  <c r="AX2758" i="3"/>
  <c r="U2759" i="3"/>
  <c r="V2759" i="3"/>
  <c r="W2759" i="3"/>
  <c r="X2759" i="3"/>
  <c r="Y2759" i="3"/>
  <c r="Z2759" i="3"/>
  <c r="AA2759" i="3"/>
  <c r="AB2759" i="3"/>
  <c r="AC2759" i="3"/>
  <c r="AD2759" i="3"/>
  <c r="AE2759" i="3"/>
  <c r="AF2759" i="3"/>
  <c r="AG2759" i="3"/>
  <c r="AH2759" i="3"/>
  <c r="AI2759" i="3"/>
  <c r="AJ2759" i="3"/>
  <c r="AK2759" i="3"/>
  <c r="AT2759" i="3"/>
  <c r="AU2759" i="3"/>
  <c r="AV2759" i="3"/>
  <c r="AW2759" i="3"/>
  <c r="AX2759" i="3"/>
  <c r="U2760" i="3"/>
  <c r="V2760" i="3"/>
  <c r="W2760" i="3"/>
  <c r="X2760" i="3"/>
  <c r="Y2760" i="3"/>
  <c r="Z2760" i="3"/>
  <c r="AA2760" i="3"/>
  <c r="AB2760" i="3"/>
  <c r="AC2760" i="3"/>
  <c r="AD2760" i="3"/>
  <c r="AE2760" i="3"/>
  <c r="AF2760" i="3"/>
  <c r="AG2760" i="3"/>
  <c r="AH2760" i="3"/>
  <c r="AI2760" i="3"/>
  <c r="AJ2760" i="3"/>
  <c r="AK2760" i="3"/>
  <c r="AT2760" i="3"/>
  <c r="AU2760" i="3"/>
  <c r="AV2760" i="3"/>
  <c r="AW2760" i="3"/>
  <c r="AX2760" i="3"/>
  <c r="U2761" i="3"/>
  <c r="V2761" i="3"/>
  <c r="W2761" i="3"/>
  <c r="X2761" i="3"/>
  <c r="Y2761" i="3"/>
  <c r="Z2761" i="3"/>
  <c r="AA2761" i="3"/>
  <c r="AB2761" i="3"/>
  <c r="AC2761" i="3"/>
  <c r="AD2761" i="3"/>
  <c r="AE2761" i="3"/>
  <c r="AF2761" i="3"/>
  <c r="AG2761" i="3"/>
  <c r="AH2761" i="3"/>
  <c r="AI2761" i="3"/>
  <c r="AJ2761" i="3"/>
  <c r="AK2761" i="3"/>
  <c r="AT2761" i="3"/>
  <c r="AU2761" i="3"/>
  <c r="AV2761" i="3"/>
  <c r="AW2761" i="3"/>
  <c r="AX2761" i="3"/>
  <c r="U2762" i="3"/>
  <c r="V2762" i="3"/>
  <c r="W2762" i="3"/>
  <c r="X2762" i="3"/>
  <c r="Y2762" i="3"/>
  <c r="Z2762" i="3"/>
  <c r="AA2762" i="3"/>
  <c r="AB2762" i="3"/>
  <c r="AC2762" i="3"/>
  <c r="AD2762" i="3"/>
  <c r="AE2762" i="3"/>
  <c r="AF2762" i="3"/>
  <c r="AG2762" i="3"/>
  <c r="AH2762" i="3"/>
  <c r="AI2762" i="3"/>
  <c r="AJ2762" i="3"/>
  <c r="AK2762" i="3"/>
  <c r="AT2762" i="3"/>
  <c r="AU2762" i="3"/>
  <c r="AV2762" i="3"/>
  <c r="AW2762" i="3"/>
  <c r="AX2762" i="3"/>
  <c r="U2763" i="3"/>
  <c r="V2763" i="3"/>
  <c r="W2763" i="3"/>
  <c r="X2763" i="3"/>
  <c r="Y2763" i="3"/>
  <c r="Z2763" i="3"/>
  <c r="AA2763" i="3"/>
  <c r="AB2763" i="3"/>
  <c r="AC2763" i="3"/>
  <c r="AD2763" i="3"/>
  <c r="AE2763" i="3"/>
  <c r="AF2763" i="3"/>
  <c r="AG2763" i="3"/>
  <c r="AH2763" i="3"/>
  <c r="AI2763" i="3"/>
  <c r="AJ2763" i="3"/>
  <c r="AK2763" i="3"/>
  <c r="AT2763" i="3"/>
  <c r="AU2763" i="3"/>
  <c r="AV2763" i="3"/>
  <c r="AW2763" i="3"/>
  <c r="AX2763" i="3"/>
  <c r="U2764" i="3"/>
  <c r="V2764" i="3"/>
  <c r="W2764" i="3"/>
  <c r="X2764" i="3"/>
  <c r="Y2764" i="3"/>
  <c r="Z2764" i="3"/>
  <c r="AA2764" i="3"/>
  <c r="AB2764" i="3"/>
  <c r="AC2764" i="3"/>
  <c r="AD2764" i="3"/>
  <c r="AE2764" i="3"/>
  <c r="AF2764" i="3"/>
  <c r="AG2764" i="3"/>
  <c r="AH2764" i="3"/>
  <c r="AI2764" i="3"/>
  <c r="AJ2764" i="3"/>
  <c r="AK2764" i="3"/>
  <c r="AT2764" i="3"/>
  <c r="AU2764" i="3"/>
  <c r="AV2764" i="3"/>
  <c r="AW2764" i="3"/>
  <c r="AX2764" i="3"/>
  <c r="U2765" i="3"/>
  <c r="V2765" i="3"/>
  <c r="W2765" i="3"/>
  <c r="X2765" i="3"/>
  <c r="Y2765" i="3"/>
  <c r="Z2765" i="3"/>
  <c r="AA2765" i="3"/>
  <c r="AB2765" i="3"/>
  <c r="AC2765" i="3"/>
  <c r="AD2765" i="3"/>
  <c r="AE2765" i="3"/>
  <c r="AF2765" i="3"/>
  <c r="AG2765" i="3"/>
  <c r="AH2765" i="3"/>
  <c r="AI2765" i="3"/>
  <c r="AJ2765" i="3"/>
  <c r="AK2765" i="3"/>
  <c r="AT2765" i="3"/>
  <c r="AU2765" i="3"/>
  <c r="AV2765" i="3"/>
  <c r="AW2765" i="3"/>
  <c r="AX2765" i="3"/>
  <c r="U2766" i="3"/>
  <c r="V2766" i="3"/>
  <c r="W2766" i="3"/>
  <c r="X2766" i="3"/>
  <c r="Y2766" i="3"/>
  <c r="Z2766" i="3"/>
  <c r="AA2766" i="3"/>
  <c r="AB2766" i="3"/>
  <c r="AC2766" i="3"/>
  <c r="AD2766" i="3"/>
  <c r="AE2766" i="3"/>
  <c r="AF2766" i="3"/>
  <c r="AG2766" i="3"/>
  <c r="AH2766" i="3"/>
  <c r="AI2766" i="3"/>
  <c r="AJ2766" i="3"/>
  <c r="AK2766" i="3"/>
  <c r="AT2766" i="3"/>
  <c r="AU2766" i="3"/>
  <c r="AV2766" i="3"/>
  <c r="AW2766" i="3"/>
  <c r="AX2766" i="3"/>
  <c r="U2767" i="3"/>
  <c r="V2767" i="3"/>
  <c r="W2767" i="3"/>
  <c r="X2767" i="3"/>
  <c r="Y2767" i="3"/>
  <c r="Z2767" i="3"/>
  <c r="AA2767" i="3"/>
  <c r="AB2767" i="3"/>
  <c r="AC2767" i="3"/>
  <c r="AD2767" i="3"/>
  <c r="AE2767" i="3"/>
  <c r="AF2767" i="3"/>
  <c r="AG2767" i="3"/>
  <c r="AH2767" i="3"/>
  <c r="AI2767" i="3"/>
  <c r="AJ2767" i="3"/>
  <c r="AK2767" i="3"/>
  <c r="AT2767" i="3"/>
  <c r="AU2767" i="3"/>
  <c r="AV2767" i="3"/>
  <c r="AW2767" i="3"/>
  <c r="AX2767" i="3"/>
  <c r="U2768" i="3"/>
  <c r="V2768" i="3"/>
  <c r="W2768" i="3"/>
  <c r="X2768" i="3"/>
  <c r="Y2768" i="3"/>
  <c r="Z2768" i="3"/>
  <c r="AA2768" i="3"/>
  <c r="AB2768" i="3"/>
  <c r="AC2768" i="3"/>
  <c r="AD2768" i="3"/>
  <c r="AE2768" i="3"/>
  <c r="AF2768" i="3"/>
  <c r="AG2768" i="3"/>
  <c r="AH2768" i="3"/>
  <c r="AI2768" i="3"/>
  <c r="AJ2768" i="3"/>
  <c r="AK2768" i="3"/>
  <c r="AT2768" i="3"/>
  <c r="AU2768" i="3"/>
  <c r="AV2768" i="3"/>
  <c r="AW2768" i="3"/>
  <c r="AX2768" i="3"/>
  <c r="U2769" i="3"/>
  <c r="V2769" i="3"/>
  <c r="W2769" i="3"/>
  <c r="X2769" i="3"/>
  <c r="Y2769" i="3"/>
  <c r="Z2769" i="3"/>
  <c r="AA2769" i="3"/>
  <c r="AB2769" i="3"/>
  <c r="AC2769" i="3"/>
  <c r="AD2769" i="3"/>
  <c r="AE2769" i="3"/>
  <c r="AF2769" i="3"/>
  <c r="AG2769" i="3"/>
  <c r="AH2769" i="3"/>
  <c r="AI2769" i="3"/>
  <c r="AJ2769" i="3"/>
  <c r="AK2769" i="3"/>
  <c r="AT2769" i="3"/>
  <c r="AU2769" i="3"/>
  <c r="AV2769" i="3"/>
  <c r="AW2769" i="3"/>
  <c r="AX2769" i="3"/>
  <c r="U2770" i="3"/>
  <c r="V2770" i="3"/>
  <c r="W2770" i="3"/>
  <c r="X2770" i="3"/>
  <c r="Y2770" i="3"/>
  <c r="Z2770" i="3"/>
  <c r="AA2770" i="3"/>
  <c r="AB2770" i="3"/>
  <c r="AC2770" i="3"/>
  <c r="AD2770" i="3"/>
  <c r="AE2770" i="3"/>
  <c r="AF2770" i="3"/>
  <c r="AG2770" i="3"/>
  <c r="AH2770" i="3"/>
  <c r="AI2770" i="3"/>
  <c r="AJ2770" i="3"/>
  <c r="AK2770" i="3"/>
  <c r="AT2770" i="3"/>
  <c r="AU2770" i="3"/>
  <c r="AV2770" i="3"/>
  <c r="AW2770" i="3"/>
  <c r="AX2770" i="3"/>
  <c r="U2771" i="3"/>
  <c r="V2771" i="3"/>
  <c r="W2771" i="3"/>
  <c r="X2771" i="3"/>
  <c r="Y2771" i="3"/>
  <c r="Z2771" i="3"/>
  <c r="AA2771" i="3"/>
  <c r="AB2771" i="3"/>
  <c r="AC2771" i="3"/>
  <c r="AD2771" i="3"/>
  <c r="AE2771" i="3"/>
  <c r="AF2771" i="3"/>
  <c r="AG2771" i="3"/>
  <c r="AH2771" i="3"/>
  <c r="AI2771" i="3"/>
  <c r="AJ2771" i="3"/>
  <c r="AK2771" i="3"/>
  <c r="AT2771" i="3"/>
  <c r="AU2771" i="3"/>
  <c r="AV2771" i="3"/>
  <c r="AW2771" i="3"/>
  <c r="AX2771" i="3"/>
  <c r="U2772" i="3"/>
  <c r="V2772" i="3"/>
  <c r="W2772" i="3"/>
  <c r="X2772" i="3"/>
  <c r="Y2772" i="3"/>
  <c r="Z2772" i="3"/>
  <c r="AA2772" i="3"/>
  <c r="AB2772" i="3"/>
  <c r="AC2772" i="3"/>
  <c r="AD2772" i="3"/>
  <c r="AE2772" i="3"/>
  <c r="AF2772" i="3"/>
  <c r="AG2772" i="3"/>
  <c r="AH2772" i="3"/>
  <c r="AI2772" i="3"/>
  <c r="AJ2772" i="3"/>
  <c r="AK2772" i="3"/>
  <c r="AT2772" i="3"/>
  <c r="AU2772" i="3"/>
  <c r="AV2772" i="3"/>
  <c r="AW2772" i="3"/>
  <c r="AX2772" i="3"/>
  <c r="U2773" i="3"/>
  <c r="V2773" i="3"/>
  <c r="W2773" i="3"/>
  <c r="X2773" i="3"/>
  <c r="Y2773" i="3"/>
  <c r="Z2773" i="3"/>
  <c r="AA2773" i="3"/>
  <c r="AB2773" i="3"/>
  <c r="AC2773" i="3"/>
  <c r="AD2773" i="3"/>
  <c r="AE2773" i="3"/>
  <c r="AF2773" i="3"/>
  <c r="AG2773" i="3"/>
  <c r="AH2773" i="3"/>
  <c r="AI2773" i="3"/>
  <c r="AJ2773" i="3"/>
  <c r="AK2773" i="3"/>
  <c r="AT2773" i="3"/>
  <c r="AU2773" i="3"/>
  <c r="AV2773" i="3"/>
  <c r="AW2773" i="3"/>
  <c r="AX2773" i="3"/>
  <c r="U2774" i="3"/>
  <c r="V2774" i="3"/>
  <c r="W2774" i="3"/>
  <c r="X2774" i="3"/>
  <c r="Y2774" i="3"/>
  <c r="Z2774" i="3"/>
  <c r="AA2774" i="3"/>
  <c r="AB2774" i="3"/>
  <c r="AC2774" i="3"/>
  <c r="AD2774" i="3"/>
  <c r="AE2774" i="3"/>
  <c r="AF2774" i="3"/>
  <c r="AG2774" i="3"/>
  <c r="AH2774" i="3"/>
  <c r="AI2774" i="3"/>
  <c r="AJ2774" i="3"/>
  <c r="AK2774" i="3"/>
  <c r="AT2774" i="3"/>
  <c r="AU2774" i="3"/>
  <c r="AV2774" i="3"/>
  <c r="AW2774" i="3"/>
  <c r="AX2774" i="3"/>
  <c r="U2775" i="3"/>
  <c r="V2775" i="3"/>
  <c r="W2775" i="3"/>
  <c r="X2775" i="3"/>
  <c r="Y2775" i="3"/>
  <c r="Z2775" i="3"/>
  <c r="AA2775" i="3"/>
  <c r="AB2775" i="3"/>
  <c r="AC2775" i="3"/>
  <c r="AD2775" i="3"/>
  <c r="AE2775" i="3"/>
  <c r="AF2775" i="3"/>
  <c r="AG2775" i="3"/>
  <c r="AH2775" i="3"/>
  <c r="AI2775" i="3"/>
  <c r="AJ2775" i="3"/>
  <c r="AK2775" i="3"/>
  <c r="AT2775" i="3"/>
  <c r="AU2775" i="3"/>
  <c r="AV2775" i="3"/>
  <c r="AW2775" i="3"/>
  <c r="AX2775" i="3"/>
  <c r="U2776" i="3"/>
  <c r="V2776" i="3"/>
  <c r="W2776" i="3"/>
  <c r="X2776" i="3"/>
  <c r="Y2776" i="3"/>
  <c r="Z2776" i="3"/>
  <c r="AA2776" i="3"/>
  <c r="AB2776" i="3"/>
  <c r="AC2776" i="3"/>
  <c r="AD2776" i="3"/>
  <c r="AE2776" i="3"/>
  <c r="AF2776" i="3"/>
  <c r="AG2776" i="3"/>
  <c r="AH2776" i="3"/>
  <c r="AI2776" i="3"/>
  <c r="AJ2776" i="3"/>
  <c r="AK2776" i="3"/>
  <c r="AT2776" i="3"/>
  <c r="AU2776" i="3"/>
  <c r="AV2776" i="3"/>
  <c r="AW2776" i="3"/>
  <c r="AX2776" i="3"/>
  <c r="U2777" i="3"/>
  <c r="V2777" i="3"/>
  <c r="W2777" i="3"/>
  <c r="X2777" i="3"/>
  <c r="Y2777" i="3"/>
  <c r="Z2777" i="3"/>
  <c r="AA2777" i="3"/>
  <c r="AB2777" i="3"/>
  <c r="AC2777" i="3"/>
  <c r="AD2777" i="3"/>
  <c r="AE2777" i="3"/>
  <c r="AF2777" i="3"/>
  <c r="AG2777" i="3"/>
  <c r="AH2777" i="3"/>
  <c r="AI2777" i="3"/>
  <c r="AJ2777" i="3"/>
  <c r="AK2777" i="3"/>
  <c r="AT2777" i="3"/>
  <c r="AU2777" i="3"/>
  <c r="AV2777" i="3"/>
  <c r="AW2777" i="3"/>
  <c r="AX2777" i="3"/>
  <c r="U2778" i="3"/>
  <c r="V2778" i="3"/>
  <c r="W2778" i="3"/>
  <c r="X2778" i="3"/>
  <c r="Y2778" i="3"/>
  <c r="Z2778" i="3"/>
  <c r="AA2778" i="3"/>
  <c r="AB2778" i="3"/>
  <c r="AC2778" i="3"/>
  <c r="AD2778" i="3"/>
  <c r="AE2778" i="3"/>
  <c r="AF2778" i="3"/>
  <c r="AG2778" i="3"/>
  <c r="AH2778" i="3"/>
  <c r="AI2778" i="3"/>
  <c r="AJ2778" i="3"/>
  <c r="AK2778" i="3"/>
  <c r="AT2778" i="3"/>
  <c r="AU2778" i="3"/>
  <c r="AV2778" i="3"/>
  <c r="AW2778" i="3"/>
  <c r="AX2778" i="3"/>
  <c r="U2779" i="3"/>
  <c r="V2779" i="3"/>
  <c r="W2779" i="3"/>
  <c r="X2779" i="3"/>
  <c r="Y2779" i="3"/>
  <c r="Z2779" i="3"/>
  <c r="AA2779" i="3"/>
  <c r="AB2779" i="3"/>
  <c r="AC2779" i="3"/>
  <c r="AD2779" i="3"/>
  <c r="AE2779" i="3"/>
  <c r="AF2779" i="3"/>
  <c r="AG2779" i="3"/>
  <c r="AH2779" i="3"/>
  <c r="AI2779" i="3"/>
  <c r="AJ2779" i="3"/>
  <c r="AK2779" i="3"/>
  <c r="AT2779" i="3"/>
  <c r="AU2779" i="3"/>
  <c r="AV2779" i="3"/>
  <c r="AW2779" i="3"/>
  <c r="AX2779" i="3"/>
  <c r="U2780" i="3"/>
  <c r="V2780" i="3"/>
  <c r="W2780" i="3"/>
  <c r="X2780" i="3"/>
  <c r="Y2780" i="3"/>
  <c r="Z2780" i="3"/>
  <c r="AA2780" i="3"/>
  <c r="AB2780" i="3"/>
  <c r="AC2780" i="3"/>
  <c r="AD2780" i="3"/>
  <c r="AE2780" i="3"/>
  <c r="AF2780" i="3"/>
  <c r="AG2780" i="3"/>
  <c r="AH2780" i="3"/>
  <c r="AI2780" i="3"/>
  <c r="AJ2780" i="3"/>
  <c r="AK2780" i="3"/>
  <c r="AT2780" i="3"/>
  <c r="AU2780" i="3"/>
  <c r="AV2780" i="3"/>
  <c r="AW2780" i="3"/>
  <c r="AX2780" i="3"/>
  <c r="U2781" i="3"/>
  <c r="V2781" i="3"/>
  <c r="W2781" i="3"/>
  <c r="X2781" i="3"/>
  <c r="Y2781" i="3"/>
  <c r="Z2781" i="3"/>
  <c r="AA2781" i="3"/>
  <c r="AB2781" i="3"/>
  <c r="AC2781" i="3"/>
  <c r="AD2781" i="3"/>
  <c r="AE2781" i="3"/>
  <c r="AF2781" i="3"/>
  <c r="AG2781" i="3"/>
  <c r="AH2781" i="3"/>
  <c r="AI2781" i="3"/>
  <c r="AJ2781" i="3"/>
  <c r="AK2781" i="3"/>
  <c r="AT2781" i="3"/>
  <c r="AU2781" i="3"/>
  <c r="AV2781" i="3"/>
  <c r="AW2781" i="3"/>
  <c r="AX2781" i="3"/>
  <c r="U2782" i="3"/>
  <c r="V2782" i="3"/>
  <c r="W2782" i="3"/>
  <c r="X2782" i="3"/>
  <c r="Y2782" i="3"/>
  <c r="Z2782" i="3"/>
  <c r="AA2782" i="3"/>
  <c r="AB2782" i="3"/>
  <c r="AC2782" i="3"/>
  <c r="AD2782" i="3"/>
  <c r="AE2782" i="3"/>
  <c r="AF2782" i="3"/>
  <c r="AG2782" i="3"/>
  <c r="AH2782" i="3"/>
  <c r="AI2782" i="3"/>
  <c r="AJ2782" i="3"/>
  <c r="AK2782" i="3"/>
  <c r="AT2782" i="3"/>
  <c r="AU2782" i="3"/>
  <c r="AV2782" i="3"/>
  <c r="AW2782" i="3"/>
  <c r="AX2782" i="3"/>
  <c r="U2783" i="3"/>
  <c r="V2783" i="3"/>
  <c r="W2783" i="3"/>
  <c r="X2783" i="3"/>
  <c r="Y2783" i="3"/>
  <c r="Z2783" i="3"/>
  <c r="AA2783" i="3"/>
  <c r="AB2783" i="3"/>
  <c r="AC2783" i="3"/>
  <c r="AD2783" i="3"/>
  <c r="AE2783" i="3"/>
  <c r="AF2783" i="3"/>
  <c r="AG2783" i="3"/>
  <c r="AH2783" i="3"/>
  <c r="AI2783" i="3"/>
  <c r="AJ2783" i="3"/>
  <c r="AK2783" i="3"/>
  <c r="AT2783" i="3"/>
  <c r="AU2783" i="3"/>
  <c r="AV2783" i="3"/>
  <c r="AW2783" i="3"/>
  <c r="AX2783" i="3"/>
  <c r="U2784" i="3"/>
  <c r="V2784" i="3"/>
  <c r="W2784" i="3"/>
  <c r="X2784" i="3"/>
  <c r="Y2784" i="3"/>
  <c r="Z2784" i="3"/>
  <c r="AA2784" i="3"/>
  <c r="AB2784" i="3"/>
  <c r="AC2784" i="3"/>
  <c r="AD2784" i="3"/>
  <c r="AE2784" i="3"/>
  <c r="AF2784" i="3"/>
  <c r="AG2784" i="3"/>
  <c r="AH2784" i="3"/>
  <c r="AI2784" i="3"/>
  <c r="AJ2784" i="3"/>
  <c r="AK2784" i="3"/>
  <c r="AT2784" i="3"/>
  <c r="AU2784" i="3"/>
  <c r="AV2784" i="3"/>
  <c r="AW2784" i="3"/>
  <c r="AX2784" i="3"/>
  <c r="U2785" i="3"/>
  <c r="V2785" i="3"/>
  <c r="W2785" i="3"/>
  <c r="X2785" i="3"/>
  <c r="Y2785" i="3"/>
  <c r="Z2785" i="3"/>
  <c r="AA2785" i="3"/>
  <c r="AB2785" i="3"/>
  <c r="AC2785" i="3"/>
  <c r="AD2785" i="3"/>
  <c r="AE2785" i="3"/>
  <c r="AF2785" i="3"/>
  <c r="AG2785" i="3"/>
  <c r="AH2785" i="3"/>
  <c r="AI2785" i="3"/>
  <c r="AJ2785" i="3"/>
  <c r="AK2785" i="3"/>
  <c r="AT2785" i="3"/>
  <c r="AU2785" i="3"/>
  <c r="AV2785" i="3"/>
  <c r="AW2785" i="3"/>
  <c r="AX2785" i="3"/>
  <c r="U2786" i="3"/>
  <c r="V2786" i="3"/>
  <c r="W2786" i="3"/>
  <c r="X2786" i="3"/>
  <c r="Y2786" i="3"/>
  <c r="Z2786" i="3"/>
  <c r="AA2786" i="3"/>
  <c r="AB2786" i="3"/>
  <c r="AC2786" i="3"/>
  <c r="AD2786" i="3"/>
  <c r="AE2786" i="3"/>
  <c r="AF2786" i="3"/>
  <c r="AG2786" i="3"/>
  <c r="AH2786" i="3"/>
  <c r="AI2786" i="3"/>
  <c r="AJ2786" i="3"/>
  <c r="AK2786" i="3"/>
  <c r="AT2786" i="3"/>
  <c r="AU2786" i="3"/>
  <c r="AV2786" i="3"/>
  <c r="AW2786" i="3"/>
  <c r="AX2786" i="3"/>
  <c r="U2787" i="3"/>
  <c r="V2787" i="3"/>
  <c r="W2787" i="3"/>
  <c r="X2787" i="3"/>
  <c r="Y2787" i="3"/>
  <c r="Z2787" i="3"/>
  <c r="AA2787" i="3"/>
  <c r="AB2787" i="3"/>
  <c r="AC2787" i="3"/>
  <c r="AD2787" i="3"/>
  <c r="AE2787" i="3"/>
  <c r="AF2787" i="3"/>
  <c r="AG2787" i="3"/>
  <c r="AH2787" i="3"/>
  <c r="AI2787" i="3"/>
  <c r="AJ2787" i="3"/>
  <c r="AK2787" i="3"/>
  <c r="AT2787" i="3"/>
  <c r="AU2787" i="3"/>
  <c r="AV2787" i="3"/>
  <c r="AW2787" i="3"/>
  <c r="AX2787" i="3"/>
  <c r="U2788" i="3"/>
  <c r="V2788" i="3"/>
  <c r="W2788" i="3"/>
  <c r="X2788" i="3"/>
  <c r="Y2788" i="3"/>
  <c r="Z2788" i="3"/>
  <c r="AA2788" i="3"/>
  <c r="AB2788" i="3"/>
  <c r="AC2788" i="3"/>
  <c r="AD2788" i="3"/>
  <c r="AE2788" i="3"/>
  <c r="AF2788" i="3"/>
  <c r="AG2788" i="3"/>
  <c r="AH2788" i="3"/>
  <c r="AI2788" i="3"/>
  <c r="AJ2788" i="3"/>
  <c r="AK2788" i="3"/>
  <c r="AT2788" i="3"/>
  <c r="AU2788" i="3"/>
  <c r="AV2788" i="3"/>
  <c r="AW2788" i="3"/>
  <c r="AX2788" i="3"/>
  <c r="U2789" i="3"/>
  <c r="V2789" i="3"/>
  <c r="W2789" i="3"/>
  <c r="X2789" i="3"/>
  <c r="Y2789" i="3"/>
  <c r="Z2789" i="3"/>
  <c r="AA2789" i="3"/>
  <c r="AB2789" i="3"/>
  <c r="AC2789" i="3"/>
  <c r="AD2789" i="3"/>
  <c r="AE2789" i="3"/>
  <c r="AF2789" i="3"/>
  <c r="AG2789" i="3"/>
  <c r="AH2789" i="3"/>
  <c r="AI2789" i="3"/>
  <c r="AJ2789" i="3"/>
  <c r="AK2789" i="3"/>
  <c r="AT2789" i="3"/>
  <c r="AU2789" i="3"/>
  <c r="AV2789" i="3"/>
  <c r="AW2789" i="3"/>
  <c r="AX2789" i="3"/>
  <c r="U2790" i="3"/>
  <c r="V2790" i="3"/>
  <c r="W2790" i="3"/>
  <c r="X2790" i="3"/>
  <c r="Y2790" i="3"/>
  <c r="Z2790" i="3"/>
  <c r="AA2790" i="3"/>
  <c r="AB2790" i="3"/>
  <c r="AC2790" i="3"/>
  <c r="AD2790" i="3"/>
  <c r="AE2790" i="3"/>
  <c r="AF2790" i="3"/>
  <c r="AG2790" i="3"/>
  <c r="AH2790" i="3"/>
  <c r="AI2790" i="3"/>
  <c r="AJ2790" i="3"/>
  <c r="AK2790" i="3"/>
  <c r="AT2790" i="3"/>
  <c r="AU2790" i="3"/>
  <c r="AV2790" i="3"/>
  <c r="AW2790" i="3"/>
  <c r="AX2790" i="3"/>
  <c r="U2791" i="3"/>
  <c r="V2791" i="3"/>
  <c r="W2791" i="3"/>
  <c r="X2791" i="3"/>
  <c r="Y2791" i="3"/>
  <c r="Z2791" i="3"/>
  <c r="AA2791" i="3"/>
  <c r="AB2791" i="3"/>
  <c r="AC2791" i="3"/>
  <c r="AD2791" i="3"/>
  <c r="AE2791" i="3"/>
  <c r="AF2791" i="3"/>
  <c r="AG2791" i="3"/>
  <c r="AH2791" i="3"/>
  <c r="AI2791" i="3"/>
  <c r="AJ2791" i="3"/>
  <c r="AK2791" i="3"/>
  <c r="AT2791" i="3"/>
  <c r="AU2791" i="3"/>
  <c r="AV2791" i="3"/>
  <c r="AW2791" i="3"/>
  <c r="AX2791" i="3"/>
  <c r="U2792" i="3"/>
  <c r="V2792" i="3"/>
  <c r="W2792" i="3"/>
  <c r="X2792" i="3"/>
  <c r="Y2792" i="3"/>
  <c r="Z2792" i="3"/>
  <c r="AA2792" i="3"/>
  <c r="AB2792" i="3"/>
  <c r="AC2792" i="3"/>
  <c r="AD2792" i="3"/>
  <c r="AE2792" i="3"/>
  <c r="AF2792" i="3"/>
  <c r="AG2792" i="3"/>
  <c r="AH2792" i="3"/>
  <c r="AI2792" i="3"/>
  <c r="AJ2792" i="3"/>
  <c r="AK2792" i="3"/>
  <c r="AT2792" i="3"/>
  <c r="AU2792" i="3"/>
  <c r="AV2792" i="3"/>
  <c r="AW2792" i="3"/>
  <c r="AX2792" i="3"/>
  <c r="U2793" i="3"/>
  <c r="V2793" i="3"/>
  <c r="W2793" i="3"/>
  <c r="X2793" i="3"/>
  <c r="Y2793" i="3"/>
  <c r="Z2793" i="3"/>
  <c r="AA2793" i="3"/>
  <c r="AB2793" i="3"/>
  <c r="AC2793" i="3"/>
  <c r="AD2793" i="3"/>
  <c r="AE2793" i="3"/>
  <c r="AF2793" i="3"/>
  <c r="AG2793" i="3"/>
  <c r="AH2793" i="3"/>
  <c r="AI2793" i="3"/>
  <c r="AJ2793" i="3"/>
  <c r="AK2793" i="3"/>
  <c r="AT2793" i="3"/>
  <c r="AU2793" i="3"/>
  <c r="AV2793" i="3"/>
  <c r="AW2793" i="3"/>
  <c r="AX2793" i="3"/>
  <c r="U2794" i="3"/>
  <c r="V2794" i="3"/>
  <c r="W2794" i="3"/>
  <c r="X2794" i="3"/>
  <c r="Y2794" i="3"/>
  <c r="Z2794" i="3"/>
  <c r="AA2794" i="3"/>
  <c r="AB2794" i="3"/>
  <c r="AC2794" i="3"/>
  <c r="AD2794" i="3"/>
  <c r="AE2794" i="3"/>
  <c r="AF2794" i="3"/>
  <c r="AG2794" i="3"/>
  <c r="AH2794" i="3"/>
  <c r="AI2794" i="3"/>
  <c r="AJ2794" i="3"/>
  <c r="AK2794" i="3"/>
  <c r="AT2794" i="3"/>
  <c r="AU2794" i="3"/>
  <c r="AV2794" i="3"/>
  <c r="AW2794" i="3"/>
  <c r="AX2794" i="3"/>
  <c r="U2795" i="3"/>
  <c r="V2795" i="3"/>
  <c r="W2795" i="3"/>
  <c r="X2795" i="3"/>
  <c r="Y2795" i="3"/>
  <c r="Z2795" i="3"/>
  <c r="AA2795" i="3"/>
  <c r="AB2795" i="3"/>
  <c r="AC2795" i="3"/>
  <c r="AD2795" i="3"/>
  <c r="AE2795" i="3"/>
  <c r="AF2795" i="3"/>
  <c r="AG2795" i="3"/>
  <c r="AH2795" i="3"/>
  <c r="AI2795" i="3"/>
  <c r="AJ2795" i="3"/>
  <c r="AK2795" i="3"/>
  <c r="AT2795" i="3"/>
  <c r="AU2795" i="3"/>
  <c r="AV2795" i="3"/>
  <c r="AW2795" i="3"/>
  <c r="AX2795" i="3"/>
  <c r="U2796" i="3"/>
  <c r="V2796" i="3"/>
  <c r="W2796" i="3"/>
  <c r="X2796" i="3"/>
  <c r="Y2796" i="3"/>
  <c r="Z2796" i="3"/>
  <c r="AA2796" i="3"/>
  <c r="AB2796" i="3"/>
  <c r="AC2796" i="3"/>
  <c r="AD2796" i="3"/>
  <c r="AE2796" i="3"/>
  <c r="AF2796" i="3"/>
  <c r="AG2796" i="3"/>
  <c r="AH2796" i="3"/>
  <c r="AI2796" i="3"/>
  <c r="AJ2796" i="3"/>
  <c r="AK2796" i="3"/>
  <c r="AT2796" i="3"/>
  <c r="AU2796" i="3"/>
  <c r="AV2796" i="3"/>
  <c r="AW2796" i="3"/>
  <c r="AX2796" i="3"/>
  <c r="U2797" i="3"/>
  <c r="V2797" i="3"/>
  <c r="W2797" i="3"/>
  <c r="X2797" i="3"/>
  <c r="Y2797" i="3"/>
  <c r="Z2797" i="3"/>
  <c r="AA2797" i="3"/>
  <c r="AB2797" i="3"/>
  <c r="AC2797" i="3"/>
  <c r="AD2797" i="3"/>
  <c r="AE2797" i="3"/>
  <c r="AF2797" i="3"/>
  <c r="AG2797" i="3"/>
  <c r="AH2797" i="3"/>
  <c r="AI2797" i="3"/>
  <c r="AJ2797" i="3"/>
  <c r="AK2797" i="3"/>
  <c r="AT2797" i="3"/>
  <c r="AU2797" i="3"/>
  <c r="AV2797" i="3"/>
  <c r="AW2797" i="3"/>
  <c r="AX2797" i="3"/>
  <c r="U2798" i="3"/>
  <c r="V2798" i="3"/>
  <c r="W2798" i="3"/>
  <c r="X2798" i="3"/>
  <c r="Y2798" i="3"/>
  <c r="Z2798" i="3"/>
  <c r="AA2798" i="3"/>
  <c r="AB2798" i="3"/>
  <c r="AC2798" i="3"/>
  <c r="AD2798" i="3"/>
  <c r="AE2798" i="3"/>
  <c r="AF2798" i="3"/>
  <c r="AG2798" i="3"/>
  <c r="AH2798" i="3"/>
  <c r="AI2798" i="3"/>
  <c r="AJ2798" i="3"/>
  <c r="AK2798" i="3"/>
  <c r="AT2798" i="3"/>
  <c r="AU2798" i="3"/>
  <c r="AV2798" i="3"/>
  <c r="AW2798" i="3"/>
  <c r="AX2798" i="3"/>
  <c r="U2799" i="3"/>
  <c r="V2799" i="3"/>
  <c r="W2799" i="3"/>
  <c r="X2799" i="3"/>
  <c r="Y2799" i="3"/>
  <c r="Z2799" i="3"/>
  <c r="AA2799" i="3"/>
  <c r="AB2799" i="3"/>
  <c r="AC2799" i="3"/>
  <c r="AD2799" i="3"/>
  <c r="AE2799" i="3"/>
  <c r="AF2799" i="3"/>
  <c r="AG2799" i="3"/>
  <c r="AH2799" i="3"/>
  <c r="AI2799" i="3"/>
  <c r="AJ2799" i="3"/>
  <c r="AK2799" i="3"/>
  <c r="AT2799" i="3"/>
  <c r="AU2799" i="3"/>
  <c r="AV2799" i="3"/>
  <c r="AW2799" i="3"/>
  <c r="AX2799" i="3"/>
  <c r="U2800" i="3"/>
  <c r="V2800" i="3"/>
  <c r="W2800" i="3"/>
  <c r="X2800" i="3"/>
  <c r="Y2800" i="3"/>
  <c r="Z2800" i="3"/>
  <c r="AA2800" i="3"/>
  <c r="AB2800" i="3"/>
  <c r="AC2800" i="3"/>
  <c r="AD2800" i="3"/>
  <c r="AE2800" i="3"/>
  <c r="AF2800" i="3"/>
  <c r="AG2800" i="3"/>
  <c r="AH2800" i="3"/>
  <c r="AI2800" i="3"/>
  <c r="AJ2800" i="3"/>
  <c r="AK2800" i="3"/>
  <c r="AT2800" i="3"/>
  <c r="AU2800" i="3"/>
  <c r="AV2800" i="3"/>
  <c r="AW2800" i="3"/>
  <c r="AX2800" i="3"/>
  <c r="U2801" i="3"/>
  <c r="V2801" i="3"/>
  <c r="W2801" i="3"/>
  <c r="X2801" i="3"/>
  <c r="Y2801" i="3"/>
  <c r="Z2801" i="3"/>
  <c r="AA2801" i="3"/>
  <c r="AB2801" i="3"/>
  <c r="AC2801" i="3"/>
  <c r="AD2801" i="3"/>
  <c r="AE2801" i="3"/>
  <c r="AF2801" i="3"/>
  <c r="AG2801" i="3"/>
  <c r="AH2801" i="3"/>
  <c r="AI2801" i="3"/>
  <c r="AJ2801" i="3"/>
  <c r="AK2801" i="3"/>
  <c r="AT2801" i="3"/>
  <c r="AU2801" i="3"/>
  <c r="AV2801" i="3"/>
  <c r="AW2801" i="3"/>
  <c r="AX2801" i="3"/>
  <c r="U2802" i="3"/>
  <c r="V2802" i="3"/>
  <c r="W2802" i="3"/>
  <c r="X2802" i="3"/>
  <c r="Y2802" i="3"/>
  <c r="Z2802" i="3"/>
  <c r="AA2802" i="3"/>
  <c r="AB2802" i="3"/>
  <c r="AC2802" i="3"/>
  <c r="AD2802" i="3"/>
  <c r="AE2802" i="3"/>
  <c r="AF2802" i="3"/>
  <c r="AG2802" i="3"/>
  <c r="AH2802" i="3"/>
  <c r="AI2802" i="3"/>
  <c r="AJ2802" i="3"/>
  <c r="AK2802" i="3"/>
  <c r="AT2802" i="3"/>
  <c r="AU2802" i="3"/>
  <c r="AV2802" i="3"/>
  <c r="AW2802" i="3"/>
  <c r="AX2802" i="3"/>
  <c r="U2803" i="3"/>
  <c r="V2803" i="3"/>
  <c r="W2803" i="3"/>
  <c r="X2803" i="3"/>
  <c r="Y2803" i="3"/>
  <c r="Z2803" i="3"/>
  <c r="AA2803" i="3"/>
  <c r="AB2803" i="3"/>
  <c r="AC2803" i="3"/>
  <c r="AD2803" i="3"/>
  <c r="AE2803" i="3"/>
  <c r="AF2803" i="3"/>
  <c r="AG2803" i="3"/>
  <c r="AH2803" i="3"/>
  <c r="AI2803" i="3"/>
  <c r="AJ2803" i="3"/>
  <c r="AK2803" i="3"/>
  <c r="AT2803" i="3"/>
  <c r="AU2803" i="3"/>
  <c r="AV2803" i="3"/>
  <c r="AW2803" i="3"/>
  <c r="AX2803" i="3"/>
  <c r="U2804" i="3"/>
  <c r="V2804" i="3"/>
  <c r="W2804" i="3"/>
  <c r="X2804" i="3"/>
  <c r="Y2804" i="3"/>
  <c r="Z2804" i="3"/>
  <c r="AA2804" i="3"/>
  <c r="AB2804" i="3"/>
  <c r="AC2804" i="3"/>
  <c r="AD2804" i="3"/>
  <c r="AE2804" i="3"/>
  <c r="AF2804" i="3"/>
  <c r="AG2804" i="3"/>
  <c r="AH2804" i="3"/>
  <c r="AI2804" i="3"/>
  <c r="AJ2804" i="3"/>
  <c r="AK2804" i="3"/>
  <c r="AT2804" i="3"/>
  <c r="AU2804" i="3"/>
  <c r="AV2804" i="3"/>
  <c r="AW2804" i="3"/>
  <c r="AX2804" i="3"/>
  <c r="U2805" i="3"/>
  <c r="V2805" i="3"/>
  <c r="W2805" i="3"/>
  <c r="X2805" i="3"/>
  <c r="Y2805" i="3"/>
  <c r="Z2805" i="3"/>
  <c r="AA2805" i="3"/>
  <c r="AB2805" i="3"/>
  <c r="AC2805" i="3"/>
  <c r="AD2805" i="3"/>
  <c r="AE2805" i="3"/>
  <c r="AF2805" i="3"/>
  <c r="AG2805" i="3"/>
  <c r="AH2805" i="3"/>
  <c r="AI2805" i="3"/>
  <c r="AJ2805" i="3"/>
  <c r="AK2805" i="3"/>
  <c r="AT2805" i="3"/>
  <c r="AU2805" i="3"/>
  <c r="AV2805" i="3"/>
  <c r="AW2805" i="3"/>
  <c r="AX2805" i="3"/>
  <c r="U2806" i="3"/>
  <c r="V2806" i="3"/>
  <c r="W2806" i="3"/>
  <c r="X2806" i="3"/>
  <c r="Y2806" i="3"/>
  <c r="Z2806" i="3"/>
  <c r="AA2806" i="3"/>
  <c r="AB2806" i="3"/>
  <c r="AC2806" i="3"/>
  <c r="AD2806" i="3"/>
  <c r="AE2806" i="3"/>
  <c r="AF2806" i="3"/>
  <c r="AG2806" i="3"/>
  <c r="AH2806" i="3"/>
  <c r="AI2806" i="3"/>
  <c r="AJ2806" i="3"/>
  <c r="AK2806" i="3"/>
  <c r="AT2806" i="3"/>
  <c r="AU2806" i="3"/>
  <c r="AV2806" i="3"/>
  <c r="AW2806" i="3"/>
  <c r="AX2806" i="3"/>
  <c r="U2807" i="3"/>
  <c r="V2807" i="3"/>
  <c r="W2807" i="3"/>
  <c r="X2807" i="3"/>
  <c r="Y2807" i="3"/>
  <c r="Z2807" i="3"/>
  <c r="AA2807" i="3"/>
  <c r="AB2807" i="3"/>
  <c r="AC2807" i="3"/>
  <c r="AD2807" i="3"/>
  <c r="AE2807" i="3"/>
  <c r="AF2807" i="3"/>
  <c r="AG2807" i="3"/>
  <c r="AH2807" i="3"/>
  <c r="AI2807" i="3"/>
  <c r="AJ2807" i="3"/>
  <c r="AK2807" i="3"/>
  <c r="AT2807" i="3"/>
  <c r="AU2807" i="3"/>
  <c r="AV2807" i="3"/>
  <c r="AW2807" i="3"/>
  <c r="AX2807" i="3"/>
  <c r="U2808" i="3"/>
  <c r="V2808" i="3"/>
  <c r="W2808" i="3"/>
  <c r="X2808" i="3"/>
  <c r="Y2808" i="3"/>
  <c r="Z2808" i="3"/>
  <c r="AA2808" i="3"/>
  <c r="AB2808" i="3"/>
  <c r="AC2808" i="3"/>
  <c r="AD2808" i="3"/>
  <c r="AE2808" i="3"/>
  <c r="AF2808" i="3"/>
  <c r="AG2808" i="3"/>
  <c r="AH2808" i="3"/>
  <c r="AI2808" i="3"/>
  <c r="AJ2808" i="3"/>
  <c r="AK2808" i="3"/>
  <c r="AT2808" i="3"/>
  <c r="AU2808" i="3"/>
  <c r="AV2808" i="3"/>
  <c r="AW2808" i="3"/>
  <c r="AX2808" i="3"/>
  <c r="U2809" i="3"/>
  <c r="V2809" i="3"/>
  <c r="W2809" i="3"/>
  <c r="X2809" i="3"/>
  <c r="Y2809" i="3"/>
  <c r="Z2809" i="3"/>
  <c r="AA2809" i="3"/>
  <c r="AB2809" i="3"/>
  <c r="AC2809" i="3"/>
  <c r="AD2809" i="3"/>
  <c r="AE2809" i="3"/>
  <c r="AF2809" i="3"/>
  <c r="AG2809" i="3"/>
  <c r="AH2809" i="3"/>
  <c r="AI2809" i="3"/>
  <c r="AJ2809" i="3"/>
  <c r="AK2809" i="3"/>
  <c r="AT2809" i="3"/>
  <c r="AU2809" i="3"/>
  <c r="AV2809" i="3"/>
  <c r="AW2809" i="3"/>
  <c r="AX2809" i="3"/>
  <c r="U2810" i="3"/>
  <c r="V2810" i="3"/>
  <c r="W2810" i="3"/>
  <c r="X2810" i="3"/>
  <c r="Y2810" i="3"/>
  <c r="Z2810" i="3"/>
  <c r="AA2810" i="3"/>
  <c r="AB2810" i="3"/>
  <c r="AC2810" i="3"/>
  <c r="AD2810" i="3"/>
  <c r="AE2810" i="3"/>
  <c r="AF2810" i="3"/>
  <c r="AG2810" i="3"/>
  <c r="AH2810" i="3"/>
  <c r="AI2810" i="3"/>
  <c r="AJ2810" i="3"/>
  <c r="AK2810" i="3"/>
  <c r="AT2810" i="3"/>
  <c r="AU2810" i="3"/>
  <c r="AV2810" i="3"/>
  <c r="AW2810" i="3"/>
  <c r="AX2810" i="3"/>
  <c r="U2811" i="3"/>
  <c r="V2811" i="3"/>
  <c r="W2811" i="3"/>
  <c r="X2811" i="3"/>
  <c r="Y2811" i="3"/>
  <c r="Z2811" i="3"/>
  <c r="AA2811" i="3"/>
  <c r="AB2811" i="3"/>
  <c r="AC2811" i="3"/>
  <c r="AD2811" i="3"/>
  <c r="AE2811" i="3"/>
  <c r="AF2811" i="3"/>
  <c r="AG2811" i="3"/>
  <c r="AH2811" i="3"/>
  <c r="AI2811" i="3"/>
  <c r="AJ2811" i="3"/>
  <c r="AK2811" i="3"/>
  <c r="AT2811" i="3"/>
  <c r="AU2811" i="3"/>
  <c r="AV2811" i="3"/>
  <c r="AW2811" i="3"/>
  <c r="AX2811" i="3"/>
  <c r="U2812" i="3"/>
  <c r="V2812" i="3"/>
  <c r="W2812" i="3"/>
  <c r="X2812" i="3"/>
  <c r="Y2812" i="3"/>
  <c r="Z2812" i="3"/>
  <c r="AA2812" i="3"/>
  <c r="AB2812" i="3"/>
  <c r="AC2812" i="3"/>
  <c r="AD2812" i="3"/>
  <c r="AE2812" i="3"/>
  <c r="AF2812" i="3"/>
  <c r="AG2812" i="3"/>
  <c r="AH2812" i="3"/>
  <c r="AI2812" i="3"/>
  <c r="AJ2812" i="3"/>
  <c r="AK2812" i="3"/>
  <c r="AT2812" i="3"/>
  <c r="AU2812" i="3"/>
  <c r="AV2812" i="3"/>
  <c r="AW2812" i="3"/>
  <c r="AX2812" i="3"/>
  <c r="U2813" i="3"/>
  <c r="V2813" i="3"/>
  <c r="W2813" i="3"/>
  <c r="X2813" i="3"/>
  <c r="Y2813" i="3"/>
  <c r="Z2813" i="3"/>
  <c r="AA2813" i="3"/>
  <c r="AB2813" i="3"/>
  <c r="AC2813" i="3"/>
  <c r="AD2813" i="3"/>
  <c r="AE2813" i="3"/>
  <c r="AF2813" i="3"/>
  <c r="AG2813" i="3"/>
  <c r="AH2813" i="3"/>
  <c r="AI2813" i="3"/>
  <c r="AJ2813" i="3"/>
  <c r="AK2813" i="3"/>
  <c r="AT2813" i="3"/>
  <c r="AU2813" i="3"/>
  <c r="AV2813" i="3"/>
  <c r="AW2813" i="3"/>
  <c r="AX2813" i="3"/>
  <c r="U2814" i="3"/>
  <c r="V2814" i="3"/>
  <c r="W2814" i="3"/>
  <c r="X2814" i="3"/>
  <c r="Y2814" i="3"/>
  <c r="Z2814" i="3"/>
  <c r="AA2814" i="3"/>
  <c r="AB2814" i="3"/>
  <c r="AC2814" i="3"/>
  <c r="AD2814" i="3"/>
  <c r="AE2814" i="3"/>
  <c r="AF2814" i="3"/>
  <c r="AG2814" i="3"/>
  <c r="AH2814" i="3"/>
  <c r="AI2814" i="3"/>
  <c r="AJ2814" i="3"/>
  <c r="AK2814" i="3"/>
  <c r="AT2814" i="3"/>
  <c r="AU2814" i="3"/>
  <c r="AV2814" i="3"/>
  <c r="AW2814" i="3"/>
  <c r="AX2814" i="3"/>
  <c r="U2815" i="3"/>
  <c r="V2815" i="3"/>
  <c r="W2815" i="3"/>
  <c r="X2815" i="3"/>
  <c r="Y2815" i="3"/>
  <c r="Z2815" i="3"/>
  <c r="AA2815" i="3"/>
  <c r="AB2815" i="3"/>
  <c r="AC2815" i="3"/>
  <c r="AD2815" i="3"/>
  <c r="AE2815" i="3"/>
  <c r="AF2815" i="3"/>
  <c r="AG2815" i="3"/>
  <c r="AH2815" i="3"/>
  <c r="AI2815" i="3"/>
  <c r="AJ2815" i="3"/>
  <c r="AK2815" i="3"/>
  <c r="AT2815" i="3"/>
  <c r="AU2815" i="3"/>
  <c r="AV2815" i="3"/>
  <c r="AW2815" i="3"/>
  <c r="AX2815" i="3"/>
  <c r="U2816" i="3"/>
  <c r="V2816" i="3"/>
  <c r="W2816" i="3"/>
  <c r="X2816" i="3"/>
  <c r="Y2816" i="3"/>
  <c r="Z2816" i="3"/>
  <c r="AA2816" i="3"/>
  <c r="AB2816" i="3"/>
  <c r="AC2816" i="3"/>
  <c r="AD2816" i="3"/>
  <c r="AE2816" i="3"/>
  <c r="AF2816" i="3"/>
  <c r="AG2816" i="3"/>
  <c r="AH2816" i="3"/>
  <c r="AI2816" i="3"/>
  <c r="AJ2816" i="3"/>
  <c r="AK2816" i="3"/>
  <c r="AT2816" i="3"/>
  <c r="AU2816" i="3"/>
  <c r="AV2816" i="3"/>
  <c r="AW2816" i="3"/>
  <c r="AX2816" i="3"/>
  <c r="U2817" i="3"/>
  <c r="V2817" i="3"/>
  <c r="W2817" i="3"/>
  <c r="X2817" i="3"/>
  <c r="Y2817" i="3"/>
  <c r="Z2817" i="3"/>
  <c r="AA2817" i="3"/>
  <c r="AB2817" i="3"/>
  <c r="AC2817" i="3"/>
  <c r="AD2817" i="3"/>
  <c r="AE2817" i="3"/>
  <c r="AF2817" i="3"/>
  <c r="AG2817" i="3"/>
  <c r="AH2817" i="3"/>
  <c r="AI2817" i="3"/>
  <c r="AJ2817" i="3"/>
  <c r="AK2817" i="3"/>
  <c r="AT2817" i="3"/>
  <c r="AU2817" i="3"/>
  <c r="AV2817" i="3"/>
  <c r="AW2817" i="3"/>
  <c r="AX2817" i="3"/>
  <c r="U2818" i="3"/>
  <c r="V2818" i="3"/>
  <c r="W2818" i="3"/>
  <c r="X2818" i="3"/>
  <c r="Y2818" i="3"/>
  <c r="Z2818" i="3"/>
  <c r="AA2818" i="3"/>
  <c r="AB2818" i="3"/>
  <c r="AC2818" i="3"/>
  <c r="AD2818" i="3"/>
  <c r="AE2818" i="3"/>
  <c r="AF2818" i="3"/>
  <c r="AG2818" i="3"/>
  <c r="AH2818" i="3"/>
  <c r="AI2818" i="3"/>
  <c r="AJ2818" i="3"/>
  <c r="AK2818" i="3"/>
  <c r="AT2818" i="3"/>
  <c r="AU2818" i="3"/>
  <c r="AV2818" i="3"/>
  <c r="AW2818" i="3"/>
  <c r="AX2818" i="3"/>
  <c r="U2819" i="3"/>
  <c r="V2819" i="3"/>
  <c r="W2819" i="3"/>
  <c r="X2819" i="3"/>
  <c r="Y2819" i="3"/>
  <c r="Z2819" i="3"/>
  <c r="AA2819" i="3"/>
  <c r="AB2819" i="3"/>
  <c r="AC2819" i="3"/>
  <c r="AD2819" i="3"/>
  <c r="AE2819" i="3"/>
  <c r="AF2819" i="3"/>
  <c r="AG2819" i="3"/>
  <c r="AH2819" i="3"/>
  <c r="AI2819" i="3"/>
  <c r="AJ2819" i="3"/>
  <c r="AK2819" i="3"/>
  <c r="AT2819" i="3"/>
  <c r="AU2819" i="3"/>
  <c r="AV2819" i="3"/>
  <c r="AW2819" i="3"/>
  <c r="AX2819" i="3"/>
  <c r="U2820" i="3"/>
  <c r="V2820" i="3"/>
  <c r="W2820" i="3"/>
  <c r="X2820" i="3"/>
  <c r="Y2820" i="3"/>
  <c r="Z2820" i="3"/>
  <c r="AA2820" i="3"/>
  <c r="AB2820" i="3"/>
  <c r="AC2820" i="3"/>
  <c r="AD2820" i="3"/>
  <c r="AE2820" i="3"/>
  <c r="AF2820" i="3"/>
  <c r="AG2820" i="3"/>
  <c r="AH2820" i="3"/>
  <c r="AI2820" i="3"/>
  <c r="AJ2820" i="3"/>
  <c r="AK2820" i="3"/>
  <c r="AT2820" i="3"/>
  <c r="AU2820" i="3"/>
  <c r="AV2820" i="3"/>
  <c r="AW2820" i="3"/>
  <c r="AX2820" i="3"/>
  <c r="U2821" i="3"/>
  <c r="V2821" i="3"/>
  <c r="W2821" i="3"/>
  <c r="X2821" i="3"/>
  <c r="Y2821" i="3"/>
  <c r="Z2821" i="3"/>
  <c r="AA2821" i="3"/>
  <c r="AB2821" i="3"/>
  <c r="AC2821" i="3"/>
  <c r="AD2821" i="3"/>
  <c r="AE2821" i="3"/>
  <c r="AF2821" i="3"/>
  <c r="AG2821" i="3"/>
  <c r="AH2821" i="3"/>
  <c r="AI2821" i="3"/>
  <c r="AJ2821" i="3"/>
  <c r="AK2821" i="3"/>
  <c r="AT2821" i="3"/>
  <c r="AU2821" i="3"/>
  <c r="AV2821" i="3"/>
  <c r="AW2821" i="3"/>
  <c r="AX2821" i="3"/>
  <c r="U2822" i="3"/>
  <c r="V2822" i="3"/>
  <c r="W2822" i="3"/>
  <c r="X2822" i="3"/>
  <c r="Y2822" i="3"/>
  <c r="Z2822" i="3"/>
  <c r="AA2822" i="3"/>
  <c r="AB2822" i="3"/>
  <c r="AC2822" i="3"/>
  <c r="AD2822" i="3"/>
  <c r="AE2822" i="3"/>
  <c r="AF2822" i="3"/>
  <c r="AG2822" i="3"/>
  <c r="AH2822" i="3"/>
  <c r="AI2822" i="3"/>
  <c r="AJ2822" i="3"/>
  <c r="AK2822" i="3"/>
  <c r="AT2822" i="3"/>
  <c r="AU2822" i="3"/>
  <c r="AV2822" i="3"/>
  <c r="AW2822" i="3"/>
  <c r="AX2822" i="3"/>
  <c r="U2823" i="3"/>
  <c r="V2823" i="3"/>
  <c r="W2823" i="3"/>
  <c r="X2823" i="3"/>
  <c r="Y2823" i="3"/>
  <c r="Z2823" i="3"/>
  <c r="AA2823" i="3"/>
  <c r="AB2823" i="3"/>
  <c r="AC2823" i="3"/>
  <c r="AD2823" i="3"/>
  <c r="AE2823" i="3"/>
  <c r="AF2823" i="3"/>
  <c r="AG2823" i="3"/>
  <c r="AH2823" i="3"/>
  <c r="AI2823" i="3"/>
  <c r="AJ2823" i="3"/>
  <c r="AK2823" i="3"/>
  <c r="AT2823" i="3"/>
  <c r="AU2823" i="3"/>
  <c r="AV2823" i="3"/>
  <c r="AW2823" i="3"/>
  <c r="AX2823" i="3"/>
  <c r="U2824" i="3"/>
  <c r="V2824" i="3"/>
  <c r="W2824" i="3"/>
  <c r="X2824" i="3"/>
  <c r="Y2824" i="3"/>
  <c r="Z2824" i="3"/>
  <c r="AA2824" i="3"/>
  <c r="AB2824" i="3"/>
  <c r="AC2824" i="3"/>
  <c r="AD2824" i="3"/>
  <c r="AE2824" i="3"/>
  <c r="AF2824" i="3"/>
  <c r="AG2824" i="3"/>
  <c r="AH2824" i="3"/>
  <c r="AI2824" i="3"/>
  <c r="AJ2824" i="3"/>
  <c r="AK2824" i="3"/>
  <c r="AT2824" i="3"/>
  <c r="AU2824" i="3"/>
  <c r="AV2824" i="3"/>
  <c r="AW2824" i="3"/>
  <c r="AX2824" i="3"/>
  <c r="U2825" i="3"/>
  <c r="V2825" i="3"/>
  <c r="W2825" i="3"/>
  <c r="X2825" i="3"/>
  <c r="Y2825" i="3"/>
  <c r="Z2825" i="3"/>
  <c r="AA2825" i="3"/>
  <c r="AB2825" i="3"/>
  <c r="AC2825" i="3"/>
  <c r="AD2825" i="3"/>
  <c r="AE2825" i="3"/>
  <c r="AF2825" i="3"/>
  <c r="AG2825" i="3"/>
  <c r="AH2825" i="3"/>
  <c r="AI2825" i="3"/>
  <c r="AJ2825" i="3"/>
  <c r="AK2825" i="3"/>
  <c r="AT2825" i="3"/>
  <c r="AU2825" i="3"/>
  <c r="AV2825" i="3"/>
  <c r="AW2825" i="3"/>
  <c r="AX2825" i="3"/>
  <c r="U2826" i="3"/>
  <c r="V2826" i="3"/>
  <c r="W2826" i="3"/>
  <c r="X2826" i="3"/>
  <c r="Y2826" i="3"/>
  <c r="Z2826" i="3"/>
  <c r="AA2826" i="3"/>
  <c r="AB2826" i="3"/>
  <c r="AC2826" i="3"/>
  <c r="AD2826" i="3"/>
  <c r="AE2826" i="3"/>
  <c r="AF2826" i="3"/>
  <c r="AG2826" i="3"/>
  <c r="AH2826" i="3"/>
  <c r="AI2826" i="3"/>
  <c r="AJ2826" i="3"/>
  <c r="AK2826" i="3"/>
  <c r="AT2826" i="3"/>
  <c r="AU2826" i="3"/>
  <c r="AV2826" i="3"/>
  <c r="AW2826" i="3"/>
  <c r="AX2826" i="3"/>
  <c r="U2827" i="3"/>
  <c r="V2827" i="3"/>
  <c r="W2827" i="3"/>
  <c r="X2827" i="3"/>
  <c r="Y2827" i="3"/>
  <c r="Z2827" i="3"/>
  <c r="AA2827" i="3"/>
  <c r="AB2827" i="3"/>
  <c r="AC2827" i="3"/>
  <c r="AD2827" i="3"/>
  <c r="AE2827" i="3"/>
  <c r="AF2827" i="3"/>
  <c r="AG2827" i="3"/>
  <c r="AH2827" i="3"/>
  <c r="AI2827" i="3"/>
  <c r="AJ2827" i="3"/>
  <c r="AK2827" i="3"/>
  <c r="AT2827" i="3"/>
  <c r="AU2827" i="3"/>
  <c r="AV2827" i="3"/>
  <c r="AW2827" i="3"/>
  <c r="AX2827" i="3"/>
  <c r="U2828" i="3"/>
  <c r="V2828" i="3"/>
  <c r="W2828" i="3"/>
  <c r="X2828" i="3"/>
  <c r="Y2828" i="3"/>
  <c r="Z2828" i="3"/>
  <c r="AA2828" i="3"/>
  <c r="AB2828" i="3"/>
  <c r="AC2828" i="3"/>
  <c r="AD2828" i="3"/>
  <c r="AE2828" i="3"/>
  <c r="AF2828" i="3"/>
  <c r="AG2828" i="3"/>
  <c r="AH2828" i="3"/>
  <c r="AI2828" i="3"/>
  <c r="AJ2828" i="3"/>
  <c r="AK2828" i="3"/>
  <c r="AT2828" i="3"/>
  <c r="AU2828" i="3"/>
  <c r="AV2828" i="3"/>
  <c r="AW2828" i="3"/>
  <c r="AX2828" i="3"/>
  <c r="U2829" i="3"/>
  <c r="V2829" i="3"/>
  <c r="W2829" i="3"/>
  <c r="X2829" i="3"/>
  <c r="Y2829" i="3"/>
  <c r="Z2829" i="3"/>
  <c r="AA2829" i="3"/>
  <c r="AB2829" i="3"/>
  <c r="AC2829" i="3"/>
  <c r="AD2829" i="3"/>
  <c r="AE2829" i="3"/>
  <c r="AF2829" i="3"/>
  <c r="AG2829" i="3"/>
  <c r="AH2829" i="3"/>
  <c r="AI2829" i="3"/>
  <c r="AJ2829" i="3"/>
  <c r="AK2829" i="3"/>
  <c r="AT2829" i="3"/>
  <c r="AU2829" i="3"/>
  <c r="AV2829" i="3"/>
  <c r="AW2829" i="3"/>
  <c r="AX2829" i="3"/>
  <c r="U2830" i="3"/>
  <c r="V2830" i="3"/>
  <c r="W2830" i="3"/>
  <c r="X2830" i="3"/>
  <c r="Y2830" i="3"/>
  <c r="Z2830" i="3"/>
  <c r="AA2830" i="3"/>
  <c r="AB2830" i="3"/>
  <c r="AC2830" i="3"/>
  <c r="AD2830" i="3"/>
  <c r="AE2830" i="3"/>
  <c r="AF2830" i="3"/>
  <c r="AG2830" i="3"/>
  <c r="AH2830" i="3"/>
  <c r="AI2830" i="3"/>
  <c r="AJ2830" i="3"/>
  <c r="AK2830" i="3"/>
  <c r="AT2830" i="3"/>
  <c r="AU2830" i="3"/>
  <c r="AV2830" i="3"/>
  <c r="AW2830" i="3"/>
  <c r="AX2830" i="3"/>
  <c r="U2831" i="3"/>
  <c r="V2831" i="3"/>
  <c r="W2831" i="3"/>
  <c r="X2831" i="3"/>
  <c r="Y2831" i="3"/>
  <c r="Z2831" i="3"/>
  <c r="AA2831" i="3"/>
  <c r="AB2831" i="3"/>
  <c r="AC2831" i="3"/>
  <c r="AD2831" i="3"/>
  <c r="AE2831" i="3"/>
  <c r="AF2831" i="3"/>
  <c r="AG2831" i="3"/>
  <c r="AH2831" i="3"/>
  <c r="AI2831" i="3"/>
  <c r="AJ2831" i="3"/>
  <c r="AK2831" i="3"/>
  <c r="AT2831" i="3"/>
  <c r="AU2831" i="3"/>
  <c r="AV2831" i="3"/>
  <c r="AW2831" i="3"/>
  <c r="AX2831" i="3"/>
  <c r="U2832" i="3"/>
  <c r="V2832" i="3"/>
  <c r="W2832" i="3"/>
  <c r="X2832" i="3"/>
  <c r="Y2832" i="3"/>
  <c r="Z2832" i="3"/>
  <c r="AA2832" i="3"/>
  <c r="AB2832" i="3"/>
  <c r="AC2832" i="3"/>
  <c r="AD2832" i="3"/>
  <c r="AE2832" i="3"/>
  <c r="AF2832" i="3"/>
  <c r="AG2832" i="3"/>
  <c r="AH2832" i="3"/>
  <c r="AI2832" i="3"/>
  <c r="AJ2832" i="3"/>
  <c r="AK2832" i="3"/>
  <c r="AT2832" i="3"/>
  <c r="AU2832" i="3"/>
  <c r="AV2832" i="3"/>
  <c r="AW2832" i="3"/>
  <c r="AX2832" i="3"/>
  <c r="U2833" i="3"/>
  <c r="V2833" i="3"/>
  <c r="W2833" i="3"/>
  <c r="X2833" i="3"/>
  <c r="Y2833" i="3"/>
  <c r="Z2833" i="3"/>
  <c r="AA2833" i="3"/>
  <c r="AB2833" i="3"/>
  <c r="AC2833" i="3"/>
  <c r="AD2833" i="3"/>
  <c r="AE2833" i="3"/>
  <c r="AF2833" i="3"/>
  <c r="AG2833" i="3"/>
  <c r="AH2833" i="3"/>
  <c r="AI2833" i="3"/>
  <c r="AJ2833" i="3"/>
  <c r="AK2833" i="3"/>
  <c r="AT2833" i="3"/>
  <c r="AU2833" i="3"/>
  <c r="AV2833" i="3"/>
  <c r="AW2833" i="3"/>
  <c r="AX2833" i="3"/>
  <c r="U2834" i="3"/>
  <c r="V2834" i="3"/>
  <c r="W2834" i="3"/>
  <c r="X2834" i="3"/>
  <c r="Y2834" i="3"/>
  <c r="Z2834" i="3"/>
  <c r="AA2834" i="3"/>
  <c r="AB2834" i="3"/>
  <c r="AC2834" i="3"/>
  <c r="AD2834" i="3"/>
  <c r="AE2834" i="3"/>
  <c r="AF2834" i="3"/>
  <c r="AG2834" i="3"/>
  <c r="AH2834" i="3"/>
  <c r="AI2834" i="3"/>
  <c r="AJ2834" i="3"/>
  <c r="AK2834" i="3"/>
  <c r="AT2834" i="3"/>
  <c r="AU2834" i="3"/>
  <c r="AV2834" i="3"/>
  <c r="AW2834" i="3"/>
  <c r="AX2834" i="3"/>
  <c r="U2835" i="3"/>
  <c r="V2835" i="3"/>
  <c r="W2835" i="3"/>
  <c r="X2835" i="3"/>
  <c r="Y2835" i="3"/>
  <c r="Z2835" i="3"/>
  <c r="AA2835" i="3"/>
  <c r="AB2835" i="3"/>
  <c r="AC2835" i="3"/>
  <c r="AD2835" i="3"/>
  <c r="AE2835" i="3"/>
  <c r="AF2835" i="3"/>
  <c r="AG2835" i="3"/>
  <c r="AH2835" i="3"/>
  <c r="AI2835" i="3"/>
  <c r="AJ2835" i="3"/>
  <c r="AK2835" i="3"/>
  <c r="AT2835" i="3"/>
  <c r="AU2835" i="3"/>
  <c r="AV2835" i="3"/>
  <c r="AW2835" i="3"/>
  <c r="AX2835" i="3"/>
  <c r="U2836" i="3"/>
  <c r="V2836" i="3"/>
  <c r="W2836" i="3"/>
  <c r="X2836" i="3"/>
  <c r="Y2836" i="3"/>
  <c r="Z2836" i="3"/>
  <c r="AA2836" i="3"/>
  <c r="AB2836" i="3"/>
  <c r="AC2836" i="3"/>
  <c r="AD2836" i="3"/>
  <c r="AE2836" i="3"/>
  <c r="AF2836" i="3"/>
  <c r="AG2836" i="3"/>
  <c r="AH2836" i="3"/>
  <c r="AI2836" i="3"/>
  <c r="AJ2836" i="3"/>
  <c r="AK2836" i="3"/>
  <c r="AT2836" i="3"/>
  <c r="AU2836" i="3"/>
  <c r="AV2836" i="3"/>
  <c r="AW2836" i="3"/>
  <c r="AX2836" i="3"/>
  <c r="U2837" i="3"/>
  <c r="V2837" i="3"/>
  <c r="W2837" i="3"/>
  <c r="X2837" i="3"/>
  <c r="Y2837" i="3"/>
  <c r="Z2837" i="3"/>
  <c r="AA2837" i="3"/>
  <c r="AB2837" i="3"/>
  <c r="AC2837" i="3"/>
  <c r="AD2837" i="3"/>
  <c r="AE2837" i="3"/>
  <c r="AF2837" i="3"/>
  <c r="AG2837" i="3"/>
  <c r="AH2837" i="3"/>
  <c r="AI2837" i="3"/>
  <c r="AJ2837" i="3"/>
  <c r="AK2837" i="3"/>
  <c r="AT2837" i="3"/>
  <c r="AU2837" i="3"/>
  <c r="AV2837" i="3"/>
  <c r="AW2837" i="3"/>
  <c r="AX2837" i="3"/>
  <c r="U2838" i="3"/>
  <c r="V2838" i="3"/>
  <c r="W2838" i="3"/>
  <c r="X2838" i="3"/>
  <c r="Y2838" i="3"/>
  <c r="Z2838" i="3"/>
  <c r="AA2838" i="3"/>
  <c r="AB2838" i="3"/>
  <c r="AC2838" i="3"/>
  <c r="AD2838" i="3"/>
  <c r="AE2838" i="3"/>
  <c r="AF2838" i="3"/>
  <c r="AG2838" i="3"/>
  <c r="AH2838" i="3"/>
  <c r="AI2838" i="3"/>
  <c r="AJ2838" i="3"/>
  <c r="AK2838" i="3"/>
  <c r="AT2838" i="3"/>
  <c r="AU2838" i="3"/>
  <c r="AV2838" i="3"/>
  <c r="AW2838" i="3"/>
  <c r="AX2838" i="3"/>
  <c r="U2839" i="3"/>
  <c r="V2839" i="3"/>
  <c r="W2839" i="3"/>
  <c r="X2839" i="3"/>
  <c r="Y2839" i="3"/>
  <c r="Z2839" i="3"/>
  <c r="AA2839" i="3"/>
  <c r="AB2839" i="3"/>
  <c r="AC2839" i="3"/>
  <c r="AD2839" i="3"/>
  <c r="AE2839" i="3"/>
  <c r="AF2839" i="3"/>
  <c r="AG2839" i="3"/>
  <c r="AH2839" i="3"/>
  <c r="AI2839" i="3"/>
  <c r="AJ2839" i="3"/>
  <c r="AK2839" i="3"/>
  <c r="AT2839" i="3"/>
  <c r="AU2839" i="3"/>
  <c r="AV2839" i="3"/>
  <c r="AW2839" i="3"/>
  <c r="AX2839" i="3"/>
  <c r="U2840" i="3"/>
  <c r="V2840" i="3"/>
  <c r="W2840" i="3"/>
  <c r="X2840" i="3"/>
  <c r="Y2840" i="3"/>
  <c r="Z2840" i="3"/>
  <c r="AA2840" i="3"/>
  <c r="AB2840" i="3"/>
  <c r="AC2840" i="3"/>
  <c r="AD2840" i="3"/>
  <c r="AE2840" i="3"/>
  <c r="AF2840" i="3"/>
  <c r="AG2840" i="3"/>
  <c r="AH2840" i="3"/>
  <c r="AI2840" i="3"/>
  <c r="AJ2840" i="3"/>
  <c r="AK2840" i="3"/>
  <c r="AT2840" i="3"/>
  <c r="AU2840" i="3"/>
  <c r="AV2840" i="3"/>
  <c r="AW2840" i="3"/>
  <c r="AX2840" i="3"/>
  <c r="U2841" i="3"/>
  <c r="V2841" i="3"/>
  <c r="W2841" i="3"/>
  <c r="X2841" i="3"/>
  <c r="Y2841" i="3"/>
  <c r="Z2841" i="3"/>
  <c r="AA2841" i="3"/>
  <c r="AB2841" i="3"/>
  <c r="AC2841" i="3"/>
  <c r="AD2841" i="3"/>
  <c r="AE2841" i="3"/>
  <c r="AF2841" i="3"/>
  <c r="AG2841" i="3"/>
  <c r="AH2841" i="3"/>
  <c r="AI2841" i="3"/>
  <c r="AJ2841" i="3"/>
  <c r="AK2841" i="3"/>
  <c r="AT2841" i="3"/>
  <c r="AU2841" i="3"/>
  <c r="AV2841" i="3"/>
  <c r="AW2841" i="3"/>
  <c r="AX2841" i="3"/>
  <c r="U2842" i="3"/>
  <c r="V2842" i="3"/>
  <c r="W2842" i="3"/>
  <c r="X2842" i="3"/>
  <c r="Y2842" i="3"/>
  <c r="Z2842" i="3"/>
  <c r="AA2842" i="3"/>
  <c r="AB2842" i="3"/>
  <c r="AC2842" i="3"/>
  <c r="AD2842" i="3"/>
  <c r="AE2842" i="3"/>
  <c r="AF2842" i="3"/>
  <c r="AG2842" i="3"/>
  <c r="AH2842" i="3"/>
  <c r="AI2842" i="3"/>
  <c r="AJ2842" i="3"/>
  <c r="AK2842" i="3"/>
  <c r="AT2842" i="3"/>
  <c r="AU2842" i="3"/>
  <c r="AV2842" i="3"/>
  <c r="AW2842" i="3"/>
  <c r="AX2842" i="3"/>
  <c r="U2843" i="3"/>
  <c r="V2843" i="3"/>
  <c r="W2843" i="3"/>
  <c r="X2843" i="3"/>
  <c r="Y2843" i="3"/>
  <c r="Z2843" i="3"/>
  <c r="AA2843" i="3"/>
  <c r="AB2843" i="3"/>
  <c r="AC2843" i="3"/>
  <c r="AD2843" i="3"/>
  <c r="AE2843" i="3"/>
  <c r="AF2843" i="3"/>
  <c r="AG2843" i="3"/>
  <c r="AH2843" i="3"/>
  <c r="AI2843" i="3"/>
  <c r="AJ2843" i="3"/>
  <c r="AK2843" i="3"/>
  <c r="AT2843" i="3"/>
  <c r="AU2843" i="3"/>
  <c r="AV2843" i="3"/>
  <c r="AW2843" i="3"/>
  <c r="AX2843" i="3"/>
  <c r="U2844" i="3"/>
  <c r="V2844" i="3"/>
  <c r="W2844" i="3"/>
  <c r="X2844" i="3"/>
  <c r="Y2844" i="3"/>
  <c r="Z2844" i="3"/>
  <c r="AA2844" i="3"/>
  <c r="AB2844" i="3"/>
  <c r="AC2844" i="3"/>
  <c r="AD2844" i="3"/>
  <c r="AE2844" i="3"/>
  <c r="AF2844" i="3"/>
  <c r="AG2844" i="3"/>
  <c r="AH2844" i="3"/>
  <c r="AI2844" i="3"/>
  <c r="AJ2844" i="3"/>
  <c r="AK2844" i="3"/>
  <c r="AT2844" i="3"/>
  <c r="AU2844" i="3"/>
  <c r="AV2844" i="3"/>
  <c r="AW2844" i="3"/>
  <c r="AX2844" i="3"/>
  <c r="U2845" i="3"/>
  <c r="V2845" i="3"/>
  <c r="W2845" i="3"/>
  <c r="X2845" i="3"/>
  <c r="Y2845" i="3"/>
  <c r="Z2845" i="3"/>
  <c r="AA2845" i="3"/>
  <c r="AB2845" i="3"/>
  <c r="AC2845" i="3"/>
  <c r="AD2845" i="3"/>
  <c r="AE2845" i="3"/>
  <c r="AF2845" i="3"/>
  <c r="AG2845" i="3"/>
  <c r="AH2845" i="3"/>
  <c r="AI2845" i="3"/>
  <c r="AJ2845" i="3"/>
  <c r="AK2845" i="3"/>
  <c r="AT2845" i="3"/>
  <c r="AU2845" i="3"/>
  <c r="AV2845" i="3"/>
  <c r="AW2845" i="3"/>
  <c r="AX2845" i="3"/>
  <c r="U2846" i="3"/>
  <c r="V2846" i="3"/>
  <c r="W2846" i="3"/>
  <c r="X2846" i="3"/>
  <c r="Y2846" i="3"/>
  <c r="Z2846" i="3"/>
  <c r="AA2846" i="3"/>
  <c r="AB2846" i="3"/>
  <c r="AC2846" i="3"/>
  <c r="AD2846" i="3"/>
  <c r="AE2846" i="3"/>
  <c r="AF2846" i="3"/>
  <c r="AG2846" i="3"/>
  <c r="AH2846" i="3"/>
  <c r="AI2846" i="3"/>
  <c r="AJ2846" i="3"/>
  <c r="AK2846" i="3"/>
  <c r="AT2846" i="3"/>
  <c r="AU2846" i="3"/>
  <c r="AV2846" i="3"/>
  <c r="AW2846" i="3"/>
  <c r="AX2846" i="3"/>
  <c r="U2847" i="3"/>
  <c r="V2847" i="3"/>
  <c r="W2847" i="3"/>
  <c r="X2847" i="3"/>
  <c r="Y2847" i="3"/>
  <c r="Z2847" i="3"/>
  <c r="AA2847" i="3"/>
  <c r="AB2847" i="3"/>
  <c r="AC2847" i="3"/>
  <c r="AD2847" i="3"/>
  <c r="AE2847" i="3"/>
  <c r="AF2847" i="3"/>
  <c r="AG2847" i="3"/>
  <c r="AH2847" i="3"/>
  <c r="AI2847" i="3"/>
  <c r="AJ2847" i="3"/>
  <c r="AK2847" i="3"/>
  <c r="AT2847" i="3"/>
  <c r="AU2847" i="3"/>
  <c r="AV2847" i="3"/>
  <c r="AW2847" i="3"/>
  <c r="AX2847" i="3"/>
  <c r="U2848" i="3"/>
  <c r="V2848" i="3"/>
  <c r="W2848" i="3"/>
  <c r="X2848" i="3"/>
  <c r="Y2848" i="3"/>
  <c r="Z2848" i="3"/>
  <c r="AA2848" i="3"/>
  <c r="AB2848" i="3"/>
  <c r="AC2848" i="3"/>
  <c r="AD2848" i="3"/>
  <c r="AE2848" i="3"/>
  <c r="AF2848" i="3"/>
  <c r="AG2848" i="3"/>
  <c r="AH2848" i="3"/>
  <c r="AI2848" i="3"/>
  <c r="AJ2848" i="3"/>
  <c r="AK2848" i="3"/>
  <c r="AT2848" i="3"/>
  <c r="AU2848" i="3"/>
  <c r="AV2848" i="3"/>
  <c r="AW2848" i="3"/>
  <c r="AX2848" i="3"/>
  <c r="U2849" i="3"/>
  <c r="V2849" i="3"/>
  <c r="W2849" i="3"/>
  <c r="X2849" i="3"/>
  <c r="Y2849" i="3"/>
  <c r="Z2849" i="3"/>
  <c r="AA2849" i="3"/>
  <c r="AB2849" i="3"/>
  <c r="AC2849" i="3"/>
  <c r="AD2849" i="3"/>
  <c r="AE2849" i="3"/>
  <c r="AF2849" i="3"/>
  <c r="AG2849" i="3"/>
  <c r="AH2849" i="3"/>
  <c r="AI2849" i="3"/>
  <c r="AJ2849" i="3"/>
  <c r="AK2849" i="3"/>
  <c r="AT2849" i="3"/>
  <c r="AU2849" i="3"/>
  <c r="AV2849" i="3"/>
  <c r="AW2849" i="3"/>
  <c r="AX2849" i="3"/>
  <c r="U2850" i="3"/>
  <c r="V2850" i="3"/>
  <c r="W2850" i="3"/>
  <c r="X2850" i="3"/>
  <c r="Y2850" i="3"/>
  <c r="Z2850" i="3"/>
  <c r="AA2850" i="3"/>
  <c r="AB2850" i="3"/>
  <c r="AC2850" i="3"/>
  <c r="AD2850" i="3"/>
  <c r="AE2850" i="3"/>
  <c r="AF2850" i="3"/>
  <c r="AG2850" i="3"/>
  <c r="AH2850" i="3"/>
  <c r="AI2850" i="3"/>
  <c r="AJ2850" i="3"/>
  <c r="AK2850" i="3"/>
  <c r="AT2850" i="3"/>
  <c r="AU2850" i="3"/>
  <c r="AV2850" i="3"/>
  <c r="AW2850" i="3"/>
  <c r="AX2850" i="3"/>
  <c r="U2851" i="3"/>
  <c r="V2851" i="3"/>
  <c r="W2851" i="3"/>
  <c r="X2851" i="3"/>
  <c r="Y2851" i="3"/>
  <c r="Z2851" i="3"/>
  <c r="AA2851" i="3"/>
  <c r="AB2851" i="3"/>
  <c r="AC2851" i="3"/>
  <c r="AD2851" i="3"/>
  <c r="AE2851" i="3"/>
  <c r="AF2851" i="3"/>
  <c r="AG2851" i="3"/>
  <c r="AH2851" i="3"/>
  <c r="AI2851" i="3"/>
  <c r="AJ2851" i="3"/>
  <c r="AK2851" i="3"/>
  <c r="AT2851" i="3"/>
  <c r="AU2851" i="3"/>
  <c r="AV2851" i="3"/>
  <c r="AW2851" i="3"/>
  <c r="AX2851" i="3"/>
  <c r="U2852" i="3"/>
  <c r="V2852" i="3"/>
  <c r="W2852" i="3"/>
  <c r="X2852" i="3"/>
  <c r="Y2852" i="3"/>
  <c r="Z2852" i="3"/>
  <c r="AA2852" i="3"/>
  <c r="AB2852" i="3"/>
  <c r="AC2852" i="3"/>
  <c r="AD2852" i="3"/>
  <c r="AE2852" i="3"/>
  <c r="AF2852" i="3"/>
  <c r="AG2852" i="3"/>
  <c r="AH2852" i="3"/>
  <c r="AI2852" i="3"/>
  <c r="AJ2852" i="3"/>
  <c r="AK2852" i="3"/>
  <c r="AT2852" i="3"/>
  <c r="AU2852" i="3"/>
  <c r="AV2852" i="3"/>
  <c r="AW2852" i="3"/>
  <c r="AX2852" i="3"/>
  <c r="U2853" i="3"/>
  <c r="V2853" i="3"/>
  <c r="W2853" i="3"/>
  <c r="X2853" i="3"/>
  <c r="Y2853" i="3"/>
  <c r="Z2853" i="3"/>
  <c r="AA2853" i="3"/>
  <c r="AB2853" i="3"/>
  <c r="AC2853" i="3"/>
  <c r="AD2853" i="3"/>
  <c r="AE2853" i="3"/>
  <c r="AF2853" i="3"/>
  <c r="AG2853" i="3"/>
  <c r="AH2853" i="3"/>
  <c r="AI2853" i="3"/>
  <c r="AJ2853" i="3"/>
  <c r="AK2853" i="3"/>
  <c r="AT2853" i="3"/>
  <c r="AU2853" i="3"/>
  <c r="AV2853" i="3"/>
  <c r="AW2853" i="3"/>
  <c r="AX2853" i="3"/>
  <c r="U2854" i="3"/>
  <c r="V2854" i="3"/>
  <c r="W2854" i="3"/>
  <c r="X2854" i="3"/>
  <c r="Y2854" i="3"/>
  <c r="Z2854" i="3"/>
  <c r="AA2854" i="3"/>
  <c r="AB2854" i="3"/>
  <c r="AC2854" i="3"/>
  <c r="AD2854" i="3"/>
  <c r="AE2854" i="3"/>
  <c r="AF2854" i="3"/>
  <c r="AG2854" i="3"/>
  <c r="AH2854" i="3"/>
  <c r="AI2854" i="3"/>
  <c r="AJ2854" i="3"/>
  <c r="AK2854" i="3"/>
  <c r="AT2854" i="3"/>
  <c r="AU2854" i="3"/>
  <c r="AV2854" i="3"/>
  <c r="AW2854" i="3"/>
  <c r="AX2854" i="3"/>
  <c r="U2855" i="3"/>
  <c r="V2855" i="3"/>
  <c r="W2855" i="3"/>
  <c r="X2855" i="3"/>
  <c r="Y2855" i="3"/>
  <c r="Z2855" i="3"/>
  <c r="AA2855" i="3"/>
  <c r="AB2855" i="3"/>
  <c r="AC2855" i="3"/>
  <c r="AD2855" i="3"/>
  <c r="AE2855" i="3"/>
  <c r="AF2855" i="3"/>
  <c r="AG2855" i="3"/>
  <c r="AH2855" i="3"/>
  <c r="AI2855" i="3"/>
  <c r="AJ2855" i="3"/>
  <c r="AK2855" i="3"/>
  <c r="AT2855" i="3"/>
  <c r="AU2855" i="3"/>
  <c r="AV2855" i="3"/>
  <c r="AW2855" i="3"/>
  <c r="AX2855" i="3"/>
  <c r="U2856" i="3"/>
  <c r="V2856" i="3"/>
  <c r="W2856" i="3"/>
  <c r="X2856" i="3"/>
  <c r="Y2856" i="3"/>
  <c r="Z2856" i="3"/>
  <c r="AA2856" i="3"/>
  <c r="AB2856" i="3"/>
  <c r="AC2856" i="3"/>
  <c r="AD2856" i="3"/>
  <c r="AE2856" i="3"/>
  <c r="AF2856" i="3"/>
  <c r="AG2856" i="3"/>
  <c r="AH2856" i="3"/>
  <c r="AI2856" i="3"/>
  <c r="AJ2856" i="3"/>
  <c r="AK2856" i="3"/>
  <c r="AT2856" i="3"/>
  <c r="AU2856" i="3"/>
  <c r="AV2856" i="3"/>
  <c r="AW2856" i="3"/>
  <c r="AX2856" i="3"/>
  <c r="U2857" i="3"/>
  <c r="V2857" i="3"/>
  <c r="W2857" i="3"/>
  <c r="X2857" i="3"/>
  <c r="Y2857" i="3"/>
  <c r="Z2857" i="3"/>
  <c r="AA2857" i="3"/>
  <c r="AB2857" i="3"/>
  <c r="AC2857" i="3"/>
  <c r="AD2857" i="3"/>
  <c r="AE2857" i="3"/>
  <c r="AF2857" i="3"/>
  <c r="AG2857" i="3"/>
  <c r="AH2857" i="3"/>
  <c r="AI2857" i="3"/>
  <c r="AJ2857" i="3"/>
  <c r="AK2857" i="3"/>
  <c r="AT2857" i="3"/>
  <c r="AU2857" i="3"/>
  <c r="AV2857" i="3"/>
  <c r="AW2857" i="3"/>
  <c r="AX2857" i="3"/>
  <c r="U2858" i="3"/>
  <c r="V2858" i="3"/>
  <c r="W2858" i="3"/>
  <c r="X2858" i="3"/>
  <c r="Y2858" i="3"/>
  <c r="Z2858" i="3"/>
  <c r="AA2858" i="3"/>
  <c r="AB2858" i="3"/>
  <c r="AC2858" i="3"/>
  <c r="AD2858" i="3"/>
  <c r="AE2858" i="3"/>
  <c r="AF2858" i="3"/>
  <c r="AG2858" i="3"/>
  <c r="AH2858" i="3"/>
  <c r="AI2858" i="3"/>
  <c r="AJ2858" i="3"/>
  <c r="AK2858" i="3"/>
  <c r="AT2858" i="3"/>
  <c r="AU2858" i="3"/>
  <c r="AV2858" i="3"/>
  <c r="AW2858" i="3"/>
  <c r="AX2858" i="3"/>
  <c r="U2859" i="3"/>
  <c r="V2859" i="3"/>
  <c r="W2859" i="3"/>
  <c r="X2859" i="3"/>
  <c r="Y2859" i="3"/>
  <c r="Z2859" i="3"/>
  <c r="AA2859" i="3"/>
  <c r="AB2859" i="3"/>
  <c r="AC2859" i="3"/>
  <c r="AD2859" i="3"/>
  <c r="AE2859" i="3"/>
  <c r="AF2859" i="3"/>
  <c r="AG2859" i="3"/>
  <c r="AH2859" i="3"/>
  <c r="AI2859" i="3"/>
  <c r="AJ2859" i="3"/>
  <c r="AK2859" i="3"/>
  <c r="AT2859" i="3"/>
  <c r="AU2859" i="3"/>
  <c r="AV2859" i="3"/>
  <c r="AW2859" i="3"/>
  <c r="AX2859" i="3"/>
  <c r="U2860" i="3"/>
  <c r="V2860" i="3"/>
  <c r="W2860" i="3"/>
  <c r="X2860" i="3"/>
  <c r="Y2860" i="3"/>
  <c r="Z2860" i="3"/>
  <c r="AA2860" i="3"/>
  <c r="AB2860" i="3"/>
  <c r="AC2860" i="3"/>
  <c r="AD2860" i="3"/>
  <c r="AE2860" i="3"/>
  <c r="AF2860" i="3"/>
  <c r="AG2860" i="3"/>
  <c r="AH2860" i="3"/>
  <c r="AI2860" i="3"/>
  <c r="AJ2860" i="3"/>
  <c r="AK2860" i="3"/>
  <c r="AT2860" i="3"/>
  <c r="AU2860" i="3"/>
  <c r="AV2860" i="3"/>
  <c r="AW2860" i="3"/>
  <c r="AX2860" i="3"/>
  <c r="U2861" i="3"/>
  <c r="V2861" i="3"/>
  <c r="W2861" i="3"/>
  <c r="X2861" i="3"/>
  <c r="Y2861" i="3"/>
  <c r="Z2861" i="3"/>
  <c r="AA2861" i="3"/>
  <c r="AB2861" i="3"/>
  <c r="AC2861" i="3"/>
  <c r="AD2861" i="3"/>
  <c r="AE2861" i="3"/>
  <c r="AF2861" i="3"/>
  <c r="AG2861" i="3"/>
  <c r="AH2861" i="3"/>
  <c r="AI2861" i="3"/>
  <c r="AJ2861" i="3"/>
  <c r="AK2861" i="3"/>
  <c r="AT2861" i="3"/>
  <c r="AU2861" i="3"/>
  <c r="AV2861" i="3"/>
  <c r="AW2861" i="3"/>
  <c r="AX2861" i="3"/>
  <c r="U2862" i="3"/>
  <c r="V2862" i="3"/>
  <c r="W2862" i="3"/>
  <c r="X2862" i="3"/>
  <c r="Y2862" i="3"/>
  <c r="Z2862" i="3"/>
  <c r="AA2862" i="3"/>
  <c r="AB2862" i="3"/>
  <c r="AC2862" i="3"/>
  <c r="AD2862" i="3"/>
  <c r="AE2862" i="3"/>
  <c r="AF2862" i="3"/>
  <c r="AG2862" i="3"/>
  <c r="AH2862" i="3"/>
  <c r="AI2862" i="3"/>
  <c r="AJ2862" i="3"/>
  <c r="AK2862" i="3"/>
  <c r="AT2862" i="3"/>
  <c r="AU2862" i="3"/>
  <c r="AV2862" i="3"/>
  <c r="AW2862" i="3"/>
  <c r="AX2862" i="3"/>
  <c r="U2863" i="3"/>
  <c r="V2863" i="3"/>
  <c r="W2863" i="3"/>
  <c r="X2863" i="3"/>
  <c r="Y2863" i="3"/>
  <c r="Z2863" i="3"/>
  <c r="AA2863" i="3"/>
  <c r="AB2863" i="3"/>
  <c r="AC2863" i="3"/>
  <c r="AD2863" i="3"/>
  <c r="AE2863" i="3"/>
  <c r="AF2863" i="3"/>
  <c r="AG2863" i="3"/>
  <c r="AH2863" i="3"/>
  <c r="AI2863" i="3"/>
  <c r="AJ2863" i="3"/>
  <c r="AK2863" i="3"/>
  <c r="AT2863" i="3"/>
  <c r="AU2863" i="3"/>
  <c r="AV2863" i="3"/>
  <c r="AW2863" i="3"/>
  <c r="AX2863" i="3"/>
  <c r="U2864" i="3"/>
  <c r="V2864" i="3"/>
  <c r="W2864" i="3"/>
  <c r="X2864" i="3"/>
  <c r="Y2864" i="3"/>
  <c r="Z2864" i="3"/>
  <c r="AA2864" i="3"/>
  <c r="AB2864" i="3"/>
  <c r="AC2864" i="3"/>
  <c r="AD2864" i="3"/>
  <c r="AE2864" i="3"/>
  <c r="AF2864" i="3"/>
  <c r="AG2864" i="3"/>
  <c r="AH2864" i="3"/>
  <c r="AI2864" i="3"/>
  <c r="AJ2864" i="3"/>
  <c r="AK2864" i="3"/>
  <c r="AT2864" i="3"/>
  <c r="AU2864" i="3"/>
  <c r="AV2864" i="3"/>
  <c r="AW2864" i="3"/>
  <c r="AX2864" i="3"/>
  <c r="U2865" i="3"/>
  <c r="V2865" i="3"/>
  <c r="W2865" i="3"/>
  <c r="X2865" i="3"/>
  <c r="Y2865" i="3"/>
  <c r="Z2865" i="3"/>
  <c r="AA2865" i="3"/>
  <c r="AB2865" i="3"/>
  <c r="AC2865" i="3"/>
  <c r="AD2865" i="3"/>
  <c r="AE2865" i="3"/>
  <c r="AF2865" i="3"/>
  <c r="AG2865" i="3"/>
  <c r="AH2865" i="3"/>
  <c r="AI2865" i="3"/>
  <c r="AJ2865" i="3"/>
  <c r="AK2865" i="3"/>
  <c r="AT2865" i="3"/>
  <c r="AU2865" i="3"/>
  <c r="AV2865" i="3"/>
  <c r="AW2865" i="3"/>
  <c r="AX2865" i="3"/>
  <c r="U2866" i="3"/>
  <c r="V2866" i="3"/>
  <c r="W2866" i="3"/>
  <c r="X2866" i="3"/>
  <c r="Y2866" i="3"/>
  <c r="Z2866" i="3"/>
  <c r="AA2866" i="3"/>
  <c r="AB2866" i="3"/>
  <c r="AC2866" i="3"/>
  <c r="AD2866" i="3"/>
  <c r="AE2866" i="3"/>
  <c r="AF2866" i="3"/>
  <c r="AG2866" i="3"/>
  <c r="AH2866" i="3"/>
  <c r="AI2866" i="3"/>
  <c r="AJ2866" i="3"/>
  <c r="AK2866" i="3"/>
  <c r="AT2866" i="3"/>
  <c r="AU2866" i="3"/>
  <c r="AV2866" i="3"/>
  <c r="AW2866" i="3"/>
  <c r="AX2866" i="3"/>
  <c r="U2867" i="3"/>
  <c r="V2867" i="3"/>
  <c r="W2867" i="3"/>
  <c r="X2867" i="3"/>
  <c r="Y2867" i="3"/>
  <c r="Z2867" i="3"/>
  <c r="AA2867" i="3"/>
  <c r="AB2867" i="3"/>
  <c r="AC2867" i="3"/>
  <c r="AD2867" i="3"/>
  <c r="AE2867" i="3"/>
  <c r="AF2867" i="3"/>
  <c r="AG2867" i="3"/>
  <c r="AH2867" i="3"/>
  <c r="AI2867" i="3"/>
  <c r="AJ2867" i="3"/>
  <c r="AK2867" i="3"/>
  <c r="AT2867" i="3"/>
  <c r="AU2867" i="3"/>
  <c r="AV2867" i="3"/>
  <c r="AW2867" i="3"/>
  <c r="AX2867" i="3"/>
  <c r="U2868" i="3"/>
  <c r="V2868" i="3"/>
  <c r="W2868" i="3"/>
  <c r="X2868" i="3"/>
  <c r="Y2868" i="3"/>
  <c r="Z2868" i="3"/>
  <c r="AA2868" i="3"/>
  <c r="AB2868" i="3"/>
  <c r="AC2868" i="3"/>
  <c r="AD2868" i="3"/>
  <c r="AE2868" i="3"/>
  <c r="AF2868" i="3"/>
  <c r="AG2868" i="3"/>
  <c r="AH2868" i="3"/>
  <c r="AI2868" i="3"/>
  <c r="AJ2868" i="3"/>
  <c r="AK2868" i="3"/>
  <c r="AT2868" i="3"/>
  <c r="AU2868" i="3"/>
  <c r="AV2868" i="3"/>
  <c r="AW2868" i="3"/>
  <c r="AX2868" i="3"/>
  <c r="U2869" i="3"/>
  <c r="V2869" i="3"/>
  <c r="W2869" i="3"/>
  <c r="X2869" i="3"/>
  <c r="Y2869" i="3"/>
  <c r="Z2869" i="3"/>
  <c r="AA2869" i="3"/>
  <c r="AB2869" i="3"/>
  <c r="AC2869" i="3"/>
  <c r="AD2869" i="3"/>
  <c r="AE2869" i="3"/>
  <c r="AF2869" i="3"/>
  <c r="AG2869" i="3"/>
  <c r="AH2869" i="3"/>
  <c r="AI2869" i="3"/>
  <c r="AJ2869" i="3"/>
  <c r="AK2869" i="3"/>
  <c r="AT2869" i="3"/>
  <c r="AU2869" i="3"/>
  <c r="AV2869" i="3"/>
  <c r="AW2869" i="3"/>
  <c r="AX2869" i="3"/>
  <c r="U2870" i="3"/>
  <c r="V2870" i="3"/>
  <c r="W2870" i="3"/>
  <c r="X2870" i="3"/>
  <c r="Y2870" i="3"/>
  <c r="Z2870" i="3"/>
  <c r="AA2870" i="3"/>
  <c r="AB2870" i="3"/>
  <c r="AC2870" i="3"/>
  <c r="AD2870" i="3"/>
  <c r="AE2870" i="3"/>
  <c r="AF2870" i="3"/>
  <c r="AG2870" i="3"/>
  <c r="AH2870" i="3"/>
  <c r="AI2870" i="3"/>
  <c r="AJ2870" i="3"/>
  <c r="AK2870" i="3"/>
  <c r="AT2870" i="3"/>
  <c r="AU2870" i="3"/>
  <c r="AV2870" i="3"/>
  <c r="AW2870" i="3"/>
  <c r="AX2870" i="3"/>
  <c r="U2871" i="3"/>
  <c r="V2871" i="3"/>
  <c r="W2871" i="3"/>
  <c r="X2871" i="3"/>
  <c r="Y2871" i="3"/>
  <c r="Z2871" i="3"/>
  <c r="AA2871" i="3"/>
  <c r="AB2871" i="3"/>
  <c r="AC2871" i="3"/>
  <c r="AD2871" i="3"/>
  <c r="AE2871" i="3"/>
  <c r="AF2871" i="3"/>
  <c r="AG2871" i="3"/>
  <c r="AH2871" i="3"/>
  <c r="AI2871" i="3"/>
  <c r="AJ2871" i="3"/>
  <c r="AK2871" i="3"/>
  <c r="AT2871" i="3"/>
  <c r="AU2871" i="3"/>
  <c r="AV2871" i="3"/>
  <c r="AW2871" i="3"/>
  <c r="AX2871" i="3"/>
  <c r="U2872" i="3"/>
  <c r="V2872" i="3"/>
  <c r="W2872" i="3"/>
  <c r="X2872" i="3"/>
  <c r="Y2872" i="3"/>
  <c r="Z2872" i="3"/>
  <c r="AA2872" i="3"/>
  <c r="AB2872" i="3"/>
  <c r="AC2872" i="3"/>
  <c r="AD2872" i="3"/>
  <c r="AE2872" i="3"/>
  <c r="AF2872" i="3"/>
  <c r="AG2872" i="3"/>
  <c r="AH2872" i="3"/>
  <c r="AI2872" i="3"/>
  <c r="AJ2872" i="3"/>
  <c r="AK2872" i="3"/>
  <c r="AT2872" i="3"/>
  <c r="AU2872" i="3"/>
  <c r="AV2872" i="3"/>
  <c r="AW2872" i="3"/>
  <c r="AX2872" i="3"/>
  <c r="U2873" i="3"/>
  <c r="V2873" i="3"/>
  <c r="W2873" i="3"/>
  <c r="X2873" i="3"/>
  <c r="Y2873" i="3"/>
  <c r="Z2873" i="3"/>
  <c r="AA2873" i="3"/>
  <c r="AB2873" i="3"/>
  <c r="AC2873" i="3"/>
  <c r="AD2873" i="3"/>
  <c r="AE2873" i="3"/>
  <c r="AF2873" i="3"/>
  <c r="AG2873" i="3"/>
  <c r="AH2873" i="3"/>
  <c r="AI2873" i="3"/>
  <c r="AJ2873" i="3"/>
  <c r="AK2873" i="3"/>
  <c r="AT2873" i="3"/>
  <c r="AU2873" i="3"/>
  <c r="AV2873" i="3"/>
  <c r="AW2873" i="3"/>
  <c r="AX2873" i="3"/>
  <c r="U2874" i="3"/>
  <c r="V2874" i="3"/>
  <c r="W2874" i="3"/>
  <c r="X2874" i="3"/>
  <c r="Y2874" i="3"/>
  <c r="Z2874" i="3"/>
  <c r="AA2874" i="3"/>
  <c r="AB2874" i="3"/>
  <c r="AC2874" i="3"/>
  <c r="AD2874" i="3"/>
  <c r="AE2874" i="3"/>
  <c r="AF2874" i="3"/>
  <c r="AG2874" i="3"/>
  <c r="AH2874" i="3"/>
  <c r="AI2874" i="3"/>
  <c r="AJ2874" i="3"/>
  <c r="AK2874" i="3"/>
  <c r="AT2874" i="3"/>
  <c r="AU2874" i="3"/>
  <c r="AV2874" i="3"/>
  <c r="AW2874" i="3"/>
  <c r="AX2874" i="3"/>
  <c r="U2875" i="3"/>
  <c r="V2875" i="3"/>
  <c r="W2875" i="3"/>
  <c r="X2875" i="3"/>
  <c r="Y2875" i="3"/>
  <c r="Z2875" i="3"/>
  <c r="AA2875" i="3"/>
  <c r="AB2875" i="3"/>
  <c r="AC2875" i="3"/>
  <c r="AD2875" i="3"/>
  <c r="AE2875" i="3"/>
  <c r="AF2875" i="3"/>
  <c r="AG2875" i="3"/>
  <c r="AH2875" i="3"/>
  <c r="AI2875" i="3"/>
  <c r="AJ2875" i="3"/>
  <c r="AK2875" i="3"/>
  <c r="AT2875" i="3"/>
  <c r="AU2875" i="3"/>
  <c r="AV2875" i="3"/>
  <c r="AW2875" i="3"/>
  <c r="AX2875" i="3"/>
  <c r="U2876" i="3"/>
  <c r="V2876" i="3"/>
  <c r="W2876" i="3"/>
  <c r="X2876" i="3"/>
  <c r="Y2876" i="3"/>
  <c r="Z2876" i="3"/>
  <c r="AA2876" i="3"/>
  <c r="AB2876" i="3"/>
  <c r="AC2876" i="3"/>
  <c r="AD2876" i="3"/>
  <c r="AE2876" i="3"/>
  <c r="AF2876" i="3"/>
  <c r="AG2876" i="3"/>
  <c r="AH2876" i="3"/>
  <c r="AI2876" i="3"/>
  <c r="AJ2876" i="3"/>
  <c r="AK2876" i="3"/>
  <c r="AT2876" i="3"/>
  <c r="AU2876" i="3"/>
  <c r="AV2876" i="3"/>
  <c r="AW2876" i="3"/>
  <c r="AX2876" i="3"/>
  <c r="U2877" i="3"/>
  <c r="V2877" i="3"/>
  <c r="W2877" i="3"/>
  <c r="X2877" i="3"/>
  <c r="Y2877" i="3"/>
  <c r="Z2877" i="3"/>
  <c r="AA2877" i="3"/>
  <c r="AB2877" i="3"/>
  <c r="AC2877" i="3"/>
  <c r="AD2877" i="3"/>
  <c r="AE2877" i="3"/>
  <c r="AF2877" i="3"/>
  <c r="AG2877" i="3"/>
  <c r="AH2877" i="3"/>
  <c r="AI2877" i="3"/>
  <c r="AJ2877" i="3"/>
  <c r="AK2877" i="3"/>
  <c r="AT2877" i="3"/>
  <c r="AU2877" i="3"/>
  <c r="AV2877" i="3"/>
  <c r="AW2877" i="3"/>
  <c r="AX2877" i="3"/>
  <c r="U2878" i="3"/>
  <c r="V2878" i="3"/>
  <c r="W2878" i="3"/>
  <c r="X2878" i="3"/>
  <c r="Y2878" i="3"/>
  <c r="Z2878" i="3"/>
  <c r="AA2878" i="3"/>
  <c r="AB2878" i="3"/>
  <c r="AC2878" i="3"/>
  <c r="AD2878" i="3"/>
  <c r="AE2878" i="3"/>
  <c r="AF2878" i="3"/>
  <c r="AG2878" i="3"/>
  <c r="AH2878" i="3"/>
  <c r="AI2878" i="3"/>
  <c r="AJ2878" i="3"/>
  <c r="AK2878" i="3"/>
  <c r="AT2878" i="3"/>
  <c r="AU2878" i="3"/>
  <c r="AV2878" i="3"/>
  <c r="AW2878" i="3"/>
  <c r="AX2878" i="3"/>
  <c r="U2879" i="3"/>
  <c r="V2879" i="3"/>
  <c r="W2879" i="3"/>
  <c r="X2879" i="3"/>
  <c r="Y2879" i="3"/>
  <c r="Z2879" i="3"/>
  <c r="AA2879" i="3"/>
  <c r="AB2879" i="3"/>
  <c r="AC2879" i="3"/>
  <c r="AD2879" i="3"/>
  <c r="AE2879" i="3"/>
  <c r="AF2879" i="3"/>
  <c r="AG2879" i="3"/>
  <c r="AH2879" i="3"/>
  <c r="AI2879" i="3"/>
  <c r="AJ2879" i="3"/>
  <c r="AK2879" i="3"/>
  <c r="AT2879" i="3"/>
  <c r="AU2879" i="3"/>
  <c r="AV2879" i="3"/>
  <c r="AW2879" i="3"/>
  <c r="AX2879" i="3"/>
  <c r="U2880" i="3"/>
  <c r="V2880" i="3"/>
  <c r="W2880" i="3"/>
  <c r="X2880" i="3"/>
  <c r="Y2880" i="3"/>
  <c r="Z2880" i="3"/>
  <c r="AA2880" i="3"/>
  <c r="AB2880" i="3"/>
  <c r="AC2880" i="3"/>
  <c r="AD2880" i="3"/>
  <c r="AE2880" i="3"/>
  <c r="AF2880" i="3"/>
  <c r="AG2880" i="3"/>
  <c r="AH2880" i="3"/>
  <c r="AI2880" i="3"/>
  <c r="AJ2880" i="3"/>
  <c r="AK2880" i="3"/>
  <c r="AT2880" i="3"/>
  <c r="AU2880" i="3"/>
  <c r="AV2880" i="3"/>
  <c r="AW2880" i="3"/>
  <c r="AX2880" i="3"/>
  <c r="U2881" i="3"/>
  <c r="V2881" i="3"/>
  <c r="W2881" i="3"/>
  <c r="X2881" i="3"/>
  <c r="Y2881" i="3"/>
  <c r="Z2881" i="3"/>
  <c r="AA2881" i="3"/>
  <c r="AB2881" i="3"/>
  <c r="AC2881" i="3"/>
  <c r="AD2881" i="3"/>
  <c r="AE2881" i="3"/>
  <c r="AF2881" i="3"/>
  <c r="AG2881" i="3"/>
  <c r="AH2881" i="3"/>
  <c r="AI2881" i="3"/>
  <c r="AJ2881" i="3"/>
  <c r="AK2881" i="3"/>
  <c r="AT2881" i="3"/>
  <c r="AU2881" i="3"/>
  <c r="AV2881" i="3"/>
  <c r="AW2881" i="3"/>
  <c r="AX2881" i="3"/>
  <c r="U2882" i="3"/>
  <c r="V2882" i="3"/>
  <c r="W2882" i="3"/>
  <c r="X2882" i="3"/>
  <c r="Y2882" i="3"/>
  <c r="Z2882" i="3"/>
  <c r="AA2882" i="3"/>
  <c r="AB2882" i="3"/>
  <c r="AC2882" i="3"/>
  <c r="AD2882" i="3"/>
  <c r="AE2882" i="3"/>
  <c r="AF2882" i="3"/>
  <c r="AG2882" i="3"/>
  <c r="AH2882" i="3"/>
  <c r="AI2882" i="3"/>
  <c r="AJ2882" i="3"/>
  <c r="AK2882" i="3"/>
  <c r="AT2882" i="3"/>
  <c r="AU2882" i="3"/>
  <c r="AV2882" i="3"/>
  <c r="AW2882" i="3"/>
  <c r="AX2882" i="3"/>
  <c r="U2883" i="3"/>
  <c r="V2883" i="3"/>
  <c r="W2883" i="3"/>
  <c r="X2883" i="3"/>
  <c r="Y2883" i="3"/>
  <c r="Z2883" i="3"/>
  <c r="AA2883" i="3"/>
  <c r="AB2883" i="3"/>
  <c r="AC2883" i="3"/>
  <c r="AD2883" i="3"/>
  <c r="AE2883" i="3"/>
  <c r="AF2883" i="3"/>
  <c r="AG2883" i="3"/>
  <c r="AH2883" i="3"/>
  <c r="AI2883" i="3"/>
  <c r="AJ2883" i="3"/>
  <c r="AK2883" i="3"/>
  <c r="AT2883" i="3"/>
  <c r="AU2883" i="3"/>
  <c r="AV2883" i="3"/>
  <c r="AW2883" i="3"/>
  <c r="AX2883" i="3"/>
  <c r="U2884" i="3"/>
  <c r="V2884" i="3"/>
  <c r="W2884" i="3"/>
  <c r="X2884" i="3"/>
  <c r="Y2884" i="3"/>
  <c r="Z2884" i="3"/>
  <c r="AA2884" i="3"/>
  <c r="AB2884" i="3"/>
  <c r="AC2884" i="3"/>
  <c r="AD2884" i="3"/>
  <c r="AE2884" i="3"/>
  <c r="AF2884" i="3"/>
  <c r="AG2884" i="3"/>
  <c r="AH2884" i="3"/>
  <c r="AI2884" i="3"/>
  <c r="AJ2884" i="3"/>
  <c r="AK2884" i="3"/>
  <c r="AT2884" i="3"/>
  <c r="AU2884" i="3"/>
  <c r="AV2884" i="3"/>
  <c r="AW2884" i="3"/>
  <c r="AX2884" i="3"/>
  <c r="U2885" i="3"/>
  <c r="V2885" i="3"/>
  <c r="W2885" i="3"/>
  <c r="X2885" i="3"/>
  <c r="Y2885" i="3"/>
  <c r="Z2885" i="3"/>
  <c r="AA2885" i="3"/>
  <c r="AB2885" i="3"/>
  <c r="AC2885" i="3"/>
  <c r="AD2885" i="3"/>
  <c r="AE2885" i="3"/>
  <c r="AF2885" i="3"/>
  <c r="AG2885" i="3"/>
  <c r="AH2885" i="3"/>
  <c r="AI2885" i="3"/>
  <c r="AJ2885" i="3"/>
  <c r="AK2885" i="3"/>
  <c r="AT2885" i="3"/>
  <c r="AU2885" i="3"/>
  <c r="AV2885" i="3"/>
  <c r="AW2885" i="3"/>
  <c r="AX2885" i="3"/>
  <c r="U2886" i="3"/>
  <c r="V2886" i="3"/>
  <c r="W2886" i="3"/>
  <c r="X2886" i="3"/>
  <c r="Y2886" i="3"/>
  <c r="Z2886" i="3"/>
  <c r="AA2886" i="3"/>
  <c r="AB2886" i="3"/>
  <c r="AC2886" i="3"/>
  <c r="AD2886" i="3"/>
  <c r="AE2886" i="3"/>
  <c r="AF2886" i="3"/>
  <c r="AG2886" i="3"/>
  <c r="AH2886" i="3"/>
  <c r="AI2886" i="3"/>
  <c r="AJ2886" i="3"/>
  <c r="AK2886" i="3"/>
  <c r="AT2886" i="3"/>
  <c r="AU2886" i="3"/>
  <c r="AV2886" i="3"/>
  <c r="AW2886" i="3"/>
  <c r="AX2886" i="3"/>
  <c r="U2887" i="3"/>
  <c r="V2887" i="3"/>
  <c r="W2887" i="3"/>
  <c r="X2887" i="3"/>
  <c r="Y2887" i="3"/>
  <c r="Z2887" i="3"/>
  <c r="AA2887" i="3"/>
  <c r="AB2887" i="3"/>
  <c r="AC2887" i="3"/>
  <c r="AD2887" i="3"/>
  <c r="AE2887" i="3"/>
  <c r="AF2887" i="3"/>
  <c r="AG2887" i="3"/>
  <c r="AH2887" i="3"/>
  <c r="AI2887" i="3"/>
  <c r="AJ2887" i="3"/>
  <c r="AK2887" i="3"/>
  <c r="AT2887" i="3"/>
  <c r="AU2887" i="3"/>
  <c r="AV2887" i="3"/>
  <c r="AW2887" i="3"/>
  <c r="AX2887" i="3"/>
  <c r="U2888" i="3"/>
  <c r="V2888" i="3"/>
  <c r="W2888" i="3"/>
  <c r="X2888" i="3"/>
  <c r="Y2888" i="3"/>
  <c r="Z2888" i="3"/>
  <c r="AA2888" i="3"/>
  <c r="AB2888" i="3"/>
  <c r="AC2888" i="3"/>
  <c r="AD2888" i="3"/>
  <c r="AE2888" i="3"/>
  <c r="AF2888" i="3"/>
  <c r="AG2888" i="3"/>
  <c r="AH2888" i="3"/>
  <c r="AI2888" i="3"/>
  <c r="AJ2888" i="3"/>
  <c r="AK2888" i="3"/>
  <c r="AT2888" i="3"/>
  <c r="AU2888" i="3"/>
  <c r="AV2888" i="3"/>
  <c r="AW2888" i="3"/>
  <c r="AX2888" i="3"/>
  <c r="U2889" i="3"/>
  <c r="V2889" i="3"/>
  <c r="W2889" i="3"/>
  <c r="X2889" i="3"/>
  <c r="Y2889" i="3"/>
  <c r="Z2889" i="3"/>
  <c r="AA2889" i="3"/>
  <c r="AB2889" i="3"/>
  <c r="AC2889" i="3"/>
  <c r="AD2889" i="3"/>
  <c r="AE2889" i="3"/>
  <c r="AF2889" i="3"/>
  <c r="AG2889" i="3"/>
  <c r="AH2889" i="3"/>
  <c r="AI2889" i="3"/>
  <c r="AJ2889" i="3"/>
  <c r="AK2889" i="3"/>
  <c r="AT2889" i="3"/>
  <c r="AU2889" i="3"/>
  <c r="AV2889" i="3"/>
  <c r="AW2889" i="3"/>
  <c r="AX2889" i="3"/>
  <c r="U2890" i="3"/>
  <c r="V2890" i="3"/>
  <c r="W2890" i="3"/>
  <c r="X2890" i="3"/>
  <c r="Y2890" i="3"/>
  <c r="Z2890" i="3"/>
  <c r="AA2890" i="3"/>
  <c r="AB2890" i="3"/>
  <c r="AC2890" i="3"/>
  <c r="AD2890" i="3"/>
  <c r="AE2890" i="3"/>
  <c r="AF2890" i="3"/>
  <c r="AG2890" i="3"/>
  <c r="AH2890" i="3"/>
  <c r="AI2890" i="3"/>
  <c r="AJ2890" i="3"/>
  <c r="AK2890" i="3"/>
  <c r="AT2890" i="3"/>
  <c r="AU2890" i="3"/>
  <c r="AV2890" i="3"/>
  <c r="AW2890" i="3"/>
  <c r="AX2890" i="3"/>
  <c r="U2891" i="3"/>
  <c r="V2891" i="3"/>
  <c r="W2891" i="3"/>
  <c r="X2891" i="3"/>
  <c r="Y2891" i="3"/>
  <c r="Z2891" i="3"/>
  <c r="AA2891" i="3"/>
  <c r="AB2891" i="3"/>
  <c r="AC2891" i="3"/>
  <c r="AD2891" i="3"/>
  <c r="AE2891" i="3"/>
  <c r="AF2891" i="3"/>
  <c r="AG2891" i="3"/>
  <c r="AH2891" i="3"/>
  <c r="AI2891" i="3"/>
  <c r="AJ2891" i="3"/>
  <c r="AK2891" i="3"/>
  <c r="AT2891" i="3"/>
  <c r="AU2891" i="3"/>
  <c r="AV2891" i="3"/>
  <c r="AW2891" i="3"/>
  <c r="AX2891" i="3"/>
  <c r="U2892" i="3"/>
  <c r="V2892" i="3"/>
  <c r="W2892" i="3"/>
  <c r="X2892" i="3"/>
  <c r="Y2892" i="3"/>
  <c r="Z2892" i="3"/>
  <c r="AA2892" i="3"/>
  <c r="AB2892" i="3"/>
  <c r="AC2892" i="3"/>
  <c r="AD2892" i="3"/>
  <c r="AE2892" i="3"/>
  <c r="AF2892" i="3"/>
  <c r="AG2892" i="3"/>
  <c r="AH2892" i="3"/>
  <c r="AI2892" i="3"/>
  <c r="AJ2892" i="3"/>
  <c r="AK2892" i="3"/>
  <c r="AT2892" i="3"/>
  <c r="AU2892" i="3"/>
  <c r="AV2892" i="3"/>
  <c r="AW2892" i="3"/>
  <c r="AX2892" i="3"/>
  <c r="U2893" i="3"/>
  <c r="V2893" i="3"/>
  <c r="W2893" i="3"/>
  <c r="X2893" i="3"/>
  <c r="Y2893" i="3"/>
  <c r="Z2893" i="3"/>
  <c r="AA2893" i="3"/>
  <c r="AB2893" i="3"/>
  <c r="AC2893" i="3"/>
  <c r="AD2893" i="3"/>
  <c r="AE2893" i="3"/>
  <c r="AF2893" i="3"/>
  <c r="AG2893" i="3"/>
  <c r="AH2893" i="3"/>
  <c r="AI2893" i="3"/>
  <c r="AJ2893" i="3"/>
  <c r="AK2893" i="3"/>
  <c r="AT2893" i="3"/>
  <c r="AU2893" i="3"/>
  <c r="AV2893" i="3"/>
  <c r="AW2893" i="3"/>
  <c r="AX2893" i="3"/>
  <c r="U2894" i="3"/>
  <c r="V2894" i="3"/>
  <c r="W2894" i="3"/>
  <c r="X2894" i="3"/>
  <c r="Y2894" i="3"/>
  <c r="Z2894" i="3"/>
  <c r="AA2894" i="3"/>
  <c r="AB2894" i="3"/>
  <c r="AC2894" i="3"/>
  <c r="AD2894" i="3"/>
  <c r="AE2894" i="3"/>
  <c r="AF2894" i="3"/>
  <c r="AG2894" i="3"/>
  <c r="AH2894" i="3"/>
  <c r="AI2894" i="3"/>
  <c r="AJ2894" i="3"/>
  <c r="AK2894" i="3"/>
  <c r="AT2894" i="3"/>
  <c r="AU2894" i="3"/>
  <c r="AV2894" i="3"/>
  <c r="AW2894" i="3"/>
  <c r="AX2894" i="3"/>
  <c r="U2895" i="3"/>
  <c r="V2895" i="3"/>
  <c r="W2895" i="3"/>
  <c r="X2895" i="3"/>
  <c r="Y2895" i="3"/>
  <c r="Z2895" i="3"/>
  <c r="AA2895" i="3"/>
  <c r="AB2895" i="3"/>
  <c r="AC2895" i="3"/>
  <c r="AD2895" i="3"/>
  <c r="AE2895" i="3"/>
  <c r="AF2895" i="3"/>
  <c r="AG2895" i="3"/>
  <c r="AH2895" i="3"/>
  <c r="AI2895" i="3"/>
  <c r="AJ2895" i="3"/>
  <c r="AK2895" i="3"/>
  <c r="AT2895" i="3"/>
  <c r="AU2895" i="3"/>
  <c r="AV2895" i="3"/>
  <c r="AW2895" i="3"/>
  <c r="AX2895" i="3"/>
  <c r="U2896" i="3"/>
  <c r="V2896" i="3"/>
  <c r="W2896" i="3"/>
  <c r="X2896" i="3"/>
  <c r="Y2896" i="3"/>
  <c r="Z2896" i="3"/>
  <c r="AA2896" i="3"/>
  <c r="AB2896" i="3"/>
  <c r="AC2896" i="3"/>
  <c r="AD2896" i="3"/>
  <c r="AE2896" i="3"/>
  <c r="AF2896" i="3"/>
  <c r="AG2896" i="3"/>
  <c r="AH2896" i="3"/>
  <c r="AI2896" i="3"/>
  <c r="AJ2896" i="3"/>
  <c r="AK2896" i="3"/>
  <c r="AT2896" i="3"/>
  <c r="AU2896" i="3"/>
  <c r="AV2896" i="3"/>
  <c r="AW2896" i="3"/>
  <c r="AX2896" i="3"/>
  <c r="U2897" i="3"/>
  <c r="V2897" i="3"/>
  <c r="W2897" i="3"/>
  <c r="X2897" i="3"/>
  <c r="Y2897" i="3"/>
  <c r="Z2897" i="3"/>
  <c r="AA2897" i="3"/>
  <c r="AB2897" i="3"/>
  <c r="AC2897" i="3"/>
  <c r="AD2897" i="3"/>
  <c r="AE2897" i="3"/>
  <c r="AF2897" i="3"/>
  <c r="AG2897" i="3"/>
  <c r="AH2897" i="3"/>
  <c r="AI2897" i="3"/>
  <c r="AJ2897" i="3"/>
  <c r="AK2897" i="3"/>
  <c r="AT2897" i="3"/>
  <c r="AU2897" i="3"/>
  <c r="AV2897" i="3"/>
  <c r="AW2897" i="3"/>
  <c r="AX2897" i="3"/>
  <c r="U2898" i="3"/>
  <c r="V2898" i="3"/>
  <c r="W2898" i="3"/>
  <c r="X2898" i="3"/>
  <c r="Y2898" i="3"/>
  <c r="Z2898" i="3"/>
  <c r="AA2898" i="3"/>
  <c r="AB2898" i="3"/>
  <c r="AC2898" i="3"/>
  <c r="AD2898" i="3"/>
  <c r="AE2898" i="3"/>
  <c r="AF2898" i="3"/>
  <c r="AG2898" i="3"/>
  <c r="AH2898" i="3"/>
  <c r="AI2898" i="3"/>
  <c r="AJ2898" i="3"/>
  <c r="AK2898" i="3"/>
  <c r="AT2898" i="3"/>
  <c r="AU2898" i="3"/>
  <c r="AV2898" i="3"/>
  <c r="AW2898" i="3"/>
  <c r="AX2898" i="3"/>
  <c r="U2899" i="3"/>
  <c r="V2899" i="3"/>
  <c r="W2899" i="3"/>
  <c r="X2899" i="3"/>
  <c r="Y2899" i="3"/>
  <c r="Z2899" i="3"/>
  <c r="AA2899" i="3"/>
  <c r="AB2899" i="3"/>
  <c r="AC2899" i="3"/>
  <c r="AD2899" i="3"/>
  <c r="AE2899" i="3"/>
  <c r="AF2899" i="3"/>
  <c r="AG2899" i="3"/>
  <c r="AH2899" i="3"/>
  <c r="AI2899" i="3"/>
  <c r="AJ2899" i="3"/>
  <c r="AK2899" i="3"/>
  <c r="AT2899" i="3"/>
  <c r="AU2899" i="3"/>
  <c r="AV2899" i="3"/>
  <c r="AW2899" i="3"/>
  <c r="AX2899" i="3"/>
  <c r="U2900" i="3"/>
  <c r="V2900" i="3"/>
  <c r="W2900" i="3"/>
  <c r="X2900" i="3"/>
  <c r="Y2900" i="3"/>
  <c r="Z2900" i="3"/>
  <c r="AA2900" i="3"/>
  <c r="AB2900" i="3"/>
  <c r="AC2900" i="3"/>
  <c r="AD2900" i="3"/>
  <c r="AE2900" i="3"/>
  <c r="AF2900" i="3"/>
  <c r="AG2900" i="3"/>
  <c r="AH2900" i="3"/>
  <c r="AI2900" i="3"/>
  <c r="AJ2900" i="3"/>
  <c r="AK2900" i="3"/>
  <c r="AT2900" i="3"/>
  <c r="AU2900" i="3"/>
  <c r="AV2900" i="3"/>
  <c r="AW2900" i="3"/>
  <c r="AX2900" i="3"/>
  <c r="U2901" i="3"/>
  <c r="V2901" i="3"/>
  <c r="W2901" i="3"/>
  <c r="X2901" i="3"/>
  <c r="Y2901" i="3"/>
  <c r="Z2901" i="3"/>
  <c r="AA2901" i="3"/>
  <c r="AB2901" i="3"/>
  <c r="AC2901" i="3"/>
  <c r="AD2901" i="3"/>
  <c r="AE2901" i="3"/>
  <c r="AF2901" i="3"/>
  <c r="AG2901" i="3"/>
  <c r="AH2901" i="3"/>
  <c r="AI2901" i="3"/>
  <c r="AJ2901" i="3"/>
  <c r="AK2901" i="3"/>
  <c r="AT2901" i="3"/>
  <c r="AU2901" i="3"/>
  <c r="AV2901" i="3"/>
  <c r="AW2901" i="3"/>
  <c r="AX2901" i="3"/>
  <c r="U2902" i="3"/>
  <c r="V2902" i="3"/>
  <c r="W2902" i="3"/>
  <c r="X2902" i="3"/>
  <c r="Y2902" i="3"/>
  <c r="Z2902" i="3"/>
  <c r="AA2902" i="3"/>
  <c r="AB2902" i="3"/>
  <c r="AC2902" i="3"/>
  <c r="AD2902" i="3"/>
  <c r="AE2902" i="3"/>
  <c r="AF2902" i="3"/>
  <c r="AG2902" i="3"/>
  <c r="AH2902" i="3"/>
  <c r="AI2902" i="3"/>
  <c r="AJ2902" i="3"/>
  <c r="AK2902" i="3"/>
  <c r="AT2902" i="3"/>
  <c r="AU2902" i="3"/>
  <c r="AV2902" i="3"/>
  <c r="AW2902" i="3"/>
  <c r="AX2902" i="3"/>
  <c r="U2903" i="3"/>
  <c r="V2903" i="3"/>
  <c r="W2903" i="3"/>
  <c r="X2903" i="3"/>
  <c r="Y2903" i="3"/>
  <c r="Z2903" i="3"/>
  <c r="AA2903" i="3"/>
  <c r="AB2903" i="3"/>
  <c r="AC2903" i="3"/>
  <c r="AD2903" i="3"/>
  <c r="AE2903" i="3"/>
  <c r="AF2903" i="3"/>
  <c r="AG2903" i="3"/>
  <c r="AH2903" i="3"/>
  <c r="AI2903" i="3"/>
  <c r="AJ2903" i="3"/>
  <c r="AK2903" i="3"/>
  <c r="AT2903" i="3"/>
  <c r="AU2903" i="3"/>
  <c r="AV2903" i="3"/>
  <c r="AW2903" i="3"/>
  <c r="AX2903" i="3"/>
  <c r="U2904" i="3"/>
  <c r="V2904" i="3"/>
  <c r="W2904" i="3"/>
  <c r="X2904" i="3"/>
  <c r="Y2904" i="3"/>
  <c r="Z2904" i="3"/>
  <c r="AA2904" i="3"/>
  <c r="AB2904" i="3"/>
  <c r="AC2904" i="3"/>
  <c r="AD2904" i="3"/>
  <c r="AE2904" i="3"/>
  <c r="AF2904" i="3"/>
  <c r="AG2904" i="3"/>
  <c r="AH2904" i="3"/>
  <c r="AI2904" i="3"/>
  <c r="AJ2904" i="3"/>
  <c r="AK2904" i="3"/>
  <c r="AT2904" i="3"/>
  <c r="AU2904" i="3"/>
  <c r="AV2904" i="3"/>
  <c r="AW2904" i="3"/>
  <c r="AX2904" i="3"/>
  <c r="U2905" i="3"/>
  <c r="V2905" i="3"/>
  <c r="W2905" i="3"/>
  <c r="X2905" i="3"/>
  <c r="Y2905" i="3"/>
  <c r="Z2905" i="3"/>
  <c r="AA2905" i="3"/>
  <c r="AB2905" i="3"/>
  <c r="AC2905" i="3"/>
  <c r="AD2905" i="3"/>
  <c r="AE2905" i="3"/>
  <c r="AF2905" i="3"/>
  <c r="AG2905" i="3"/>
  <c r="AH2905" i="3"/>
  <c r="AI2905" i="3"/>
  <c r="AJ2905" i="3"/>
  <c r="AK2905" i="3"/>
  <c r="AT2905" i="3"/>
  <c r="AU2905" i="3"/>
  <c r="AV2905" i="3"/>
  <c r="AW2905" i="3"/>
  <c r="AX2905" i="3"/>
  <c r="U2906" i="3"/>
  <c r="V2906" i="3"/>
  <c r="W2906" i="3"/>
  <c r="X2906" i="3"/>
  <c r="Y2906" i="3"/>
  <c r="Z2906" i="3"/>
  <c r="AA2906" i="3"/>
  <c r="AB2906" i="3"/>
  <c r="AC2906" i="3"/>
  <c r="AD2906" i="3"/>
  <c r="AE2906" i="3"/>
  <c r="AF2906" i="3"/>
  <c r="AG2906" i="3"/>
  <c r="AH2906" i="3"/>
  <c r="AI2906" i="3"/>
  <c r="AJ2906" i="3"/>
  <c r="AK2906" i="3"/>
  <c r="AT2906" i="3"/>
  <c r="AU2906" i="3"/>
  <c r="AV2906" i="3"/>
  <c r="AW2906" i="3"/>
  <c r="AX2906" i="3"/>
  <c r="U2907" i="3"/>
  <c r="V2907" i="3"/>
  <c r="W2907" i="3"/>
  <c r="X2907" i="3"/>
  <c r="Y2907" i="3"/>
  <c r="Z2907" i="3"/>
  <c r="AA2907" i="3"/>
  <c r="AB2907" i="3"/>
  <c r="AC2907" i="3"/>
  <c r="AD2907" i="3"/>
  <c r="AE2907" i="3"/>
  <c r="AF2907" i="3"/>
  <c r="AG2907" i="3"/>
  <c r="AH2907" i="3"/>
  <c r="AI2907" i="3"/>
  <c r="AJ2907" i="3"/>
  <c r="AK2907" i="3"/>
  <c r="AT2907" i="3"/>
  <c r="AU2907" i="3"/>
  <c r="AV2907" i="3"/>
  <c r="AW2907" i="3"/>
  <c r="AX2907" i="3"/>
  <c r="U2908" i="3"/>
  <c r="V2908" i="3"/>
  <c r="W2908" i="3"/>
  <c r="X2908" i="3"/>
  <c r="Y2908" i="3"/>
  <c r="Z2908" i="3"/>
  <c r="AA2908" i="3"/>
  <c r="AB2908" i="3"/>
  <c r="AC2908" i="3"/>
  <c r="AD2908" i="3"/>
  <c r="AE2908" i="3"/>
  <c r="AF2908" i="3"/>
  <c r="AG2908" i="3"/>
  <c r="AH2908" i="3"/>
  <c r="AI2908" i="3"/>
  <c r="AJ2908" i="3"/>
  <c r="AK2908" i="3"/>
  <c r="AT2908" i="3"/>
  <c r="AU2908" i="3"/>
  <c r="AV2908" i="3"/>
  <c r="AW2908" i="3"/>
  <c r="AX2908" i="3"/>
  <c r="U2909" i="3"/>
  <c r="V2909" i="3"/>
  <c r="W2909" i="3"/>
  <c r="X2909" i="3"/>
  <c r="Y2909" i="3"/>
  <c r="Z2909" i="3"/>
  <c r="AA2909" i="3"/>
  <c r="AB2909" i="3"/>
  <c r="AC2909" i="3"/>
  <c r="AD2909" i="3"/>
  <c r="AE2909" i="3"/>
  <c r="AF2909" i="3"/>
  <c r="AG2909" i="3"/>
  <c r="AH2909" i="3"/>
  <c r="AI2909" i="3"/>
  <c r="AJ2909" i="3"/>
  <c r="AK2909" i="3"/>
  <c r="AT2909" i="3"/>
  <c r="AU2909" i="3"/>
  <c r="AV2909" i="3"/>
  <c r="AW2909" i="3"/>
  <c r="AX2909" i="3"/>
  <c r="U2910" i="3"/>
  <c r="V2910" i="3"/>
  <c r="W2910" i="3"/>
  <c r="X2910" i="3"/>
  <c r="Y2910" i="3"/>
  <c r="Z2910" i="3"/>
  <c r="AA2910" i="3"/>
  <c r="AB2910" i="3"/>
  <c r="AC2910" i="3"/>
  <c r="AD2910" i="3"/>
  <c r="AE2910" i="3"/>
  <c r="AF2910" i="3"/>
  <c r="AG2910" i="3"/>
  <c r="AH2910" i="3"/>
  <c r="AI2910" i="3"/>
  <c r="AJ2910" i="3"/>
  <c r="AK2910" i="3"/>
  <c r="AT2910" i="3"/>
  <c r="AU2910" i="3"/>
  <c r="AV2910" i="3"/>
  <c r="AW2910" i="3"/>
  <c r="AX2910" i="3"/>
  <c r="U2911" i="3"/>
  <c r="V2911" i="3"/>
  <c r="W2911" i="3"/>
  <c r="X2911" i="3"/>
  <c r="Y2911" i="3"/>
  <c r="Z2911" i="3"/>
  <c r="AA2911" i="3"/>
  <c r="AB2911" i="3"/>
  <c r="AC2911" i="3"/>
  <c r="AD2911" i="3"/>
  <c r="AE2911" i="3"/>
  <c r="AF2911" i="3"/>
  <c r="AG2911" i="3"/>
  <c r="AH2911" i="3"/>
  <c r="AI2911" i="3"/>
  <c r="AJ2911" i="3"/>
  <c r="AK2911" i="3"/>
  <c r="AT2911" i="3"/>
  <c r="AU2911" i="3"/>
  <c r="AV2911" i="3"/>
  <c r="AW2911" i="3"/>
  <c r="AX2911" i="3"/>
  <c r="U2912" i="3"/>
  <c r="V2912" i="3"/>
  <c r="W2912" i="3"/>
  <c r="X2912" i="3"/>
  <c r="Y2912" i="3"/>
  <c r="Z2912" i="3"/>
  <c r="AA2912" i="3"/>
  <c r="AB2912" i="3"/>
  <c r="AC2912" i="3"/>
  <c r="AD2912" i="3"/>
  <c r="AE2912" i="3"/>
  <c r="AF2912" i="3"/>
  <c r="AG2912" i="3"/>
  <c r="AH2912" i="3"/>
  <c r="AI2912" i="3"/>
  <c r="AJ2912" i="3"/>
  <c r="AK2912" i="3"/>
  <c r="AT2912" i="3"/>
  <c r="AU2912" i="3"/>
  <c r="AV2912" i="3"/>
  <c r="AW2912" i="3"/>
  <c r="AX2912" i="3"/>
  <c r="U2913" i="3"/>
  <c r="V2913" i="3"/>
  <c r="W2913" i="3"/>
  <c r="X2913" i="3"/>
  <c r="Y2913" i="3"/>
  <c r="Z2913" i="3"/>
  <c r="AA2913" i="3"/>
  <c r="AB2913" i="3"/>
  <c r="AC2913" i="3"/>
  <c r="AD2913" i="3"/>
  <c r="AE2913" i="3"/>
  <c r="AF2913" i="3"/>
  <c r="AG2913" i="3"/>
  <c r="AH2913" i="3"/>
  <c r="AI2913" i="3"/>
  <c r="AJ2913" i="3"/>
  <c r="AK2913" i="3"/>
  <c r="AT2913" i="3"/>
  <c r="AU2913" i="3"/>
  <c r="AV2913" i="3"/>
  <c r="AW2913" i="3"/>
  <c r="AX2913" i="3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4" i="2"/>
  <c r="N2303" i="2"/>
  <c r="N2302" i="2"/>
  <c r="N2301" i="2"/>
  <c r="N2300" i="2"/>
  <c r="N2299" i="2"/>
  <c r="N2298" i="2"/>
  <c r="G2298" i="2"/>
  <c r="N2297" i="2"/>
  <c r="G2297" i="2"/>
  <c r="N2296" i="2"/>
  <c r="G2296" i="2"/>
  <c r="N2295" i="2"/>
  <c r="G2295" i="2"/>
  <c r="N2294" i="2"/>
  <c r="G2294" i="2"/>
  <c r="N2293" i="2"/>
  <c r="G2293" i="2"/>
  <c r="N2292" i="2"/>
  <c r="G2292" i="2"/>
  <c r="N2291" i="2"/>
  <c r="G2291" i="2"/>
  <c r="N2290" i="2"/>
  <c r="G2290" i="2"/>
  <c r="N2289" i="2"/>
  <c r="G2289" i="2"/>
  <c r="N2288" i="2"/>
  <c r="G2288" i="2"/>
  <c r="N2287" i="2"/>
  <c r="G2287" i="2"/>
  <c r="N2286" i="2"/>
  <c r="G2286" i="2"/>
  <c r="N2285" i="2"/>
  <c r="G2285" i="2"/>
  <c r="N2284" i="2"/>
  <c r="G2284" i="2"/>
  <c r="N2283" i="2"/>
  <c r="G2283" i="2"/>
  <c r="N2282" i="2"/>
  <c r="G2282" i="2"/>
  <c r="N2281" i="2"/>
  <c r="G2281" i="2"/>
  <c r="N2280" i="2"/>
  <c r="G2280" i="2"/>
  <c r="N2279" i="2"/>
  <c r="G2279" i="2"/>
  <c r="N2278" i="2"/>
  <c r="G2278" i="2"/>
  <c r="N2277" i="2"/>
  <c r="G2277" i="2"/>
  <c r="N2276" i="2"/>
  <c r="G2276" i="2"/>
  <c r="N2275" i="2"/>
  <c r="G2275" i="2"/>
  <c r="N2274" i="2"/>
  <c r="G2274" i="2"/>
  <c r="N2273" i="2"/>
  <c r="G2273" i="2"/>
  <c r="N2272" i="2"/>
  <c r="G2272" i="2"/>
  <c r="N2271" i="2"/>
  <c r="G2271" i="2"/>
  <c r="N2270" i="2"/>
  <c r="G2270" i="2"/>
  <c r="N2269" i="2"/>
  <c r="G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9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G1791" i="2"/>
  <c r="N1790" i="2"/>
  <c r="G1790" i="2"/>
  <c r="N1789" i="2"/>
  <c r="G1789" i="2"/>
  <c r="N1788" i="2"/>
  <c r="G1788" i="2"/>
  <c r="N1787" i="2"/>
  <c r="G1787" i="2"/>
  <c r="N1786" i="2"/>
  <c r="G1786" i="2"/>
  <c r="N1785" i="2"/>
  <c r="G1785" i="2"/>
  <c r="N1784" i="2"/>
  <c r="G1784" i="2"/>
  <c r="N1783" i="2"/>
  <c r="G1783" i="2"/>
  <c r="N1782" i="2"/>
  <c r="G1782" i="2"/>
  <c r="N1781" i="2"/>
  <c r="G1781" i="2"/>
  <c r="N1780" i="2"/>
  <c r="G1780" i="2"/>
  <c r="N1779" i="2"/>
  <c r="G1779" i="2"/>
  <c r="N1778" i="2"/>
  <c r="G1778" i="2"/>
  <c r="N1777" i="2"/>
  <c r="G1777" i="2"/>
  <c r="N1776" i="2"/>
  <c r="G1776" i="2"/>
  <c r="N1775" i="2"/>
  <c r="G1775" i="2"/>
  <c r="N1774" i="2"/>
  <c r="G1774" i="2"/>
  <c r="N1773" i="2"/>
  <c r="G1773" i="2"/>
  <c r="N1772" i="2"/>
  <c r="G1772" i="2"/>
  <c r="N1771" i="2"/>
  <c r="G1771" i="2"/>
  <c r="N1770" i="2"/>
  <c r="G1770" i="2"/>
  <c r="N1769" i="2"/>
  <c r="G1769" i="2"/>
  <c r="N1768" i="2"/>
  <c r="G1768" i="2"/>
  <c r="N1767" i="2"/>
  <c r="G1767" i="2"/>
  <c r="N1766" i="2"/>
  <c r="G1766" i="2"/>
  <c r="N1765" i="2"/>
  <c r="G1765" i="2"/>
  <c r="N1764" i="2"/>
  <c r="G1764" i="2"/>
  <c r="N1763" i="2"/>
  <c r="G1763" i="2"/>
  <c r="N1762" i="2"/>
  <c r="G1762" i="2"/>
  <c r="N1761" i="2"/>
  <c r="G1761" i="2"/>
  <c r="N1760" i="2"/>
  <c r="G1760" i="2"/>
  <c r="N1759" i="2"/>
  <c r="G1759" i="2"/>
  <c r="N1758" i="2"/>
  <c r="G1758" i="2"/>
  <c r="N1757" i="2"/>
  <c r="G1757" i="2"/>
  <c r="N1756" i="2"/>
  <c r="G1756" i="2"/>
  <c r="N1755" i="2"/>
  <c r="G1755" i="2"/>
  <c r="N1754" i="2"/>
  <c r="G1754" i="2"/>
  <c r="N1753" i="2"/>
  <c r="G1753" i="2"/>
  <c r="N1752" i="2"/>
  <c r="G1752" i="2"/>
  <c r="N1751" i="2"/>
  <c r="G1751" i="2"/>
  <c r="N1750" i="2"/>
  <c r="G1750" i="2"/>
  <c r="N1749" i="2"/>
  <c r="G1749" i="2"/>
  <c r="N1748" i="2"/>
  <c r="G1748" i="2"/>
  <c r="N1747" i="2"/>
  <c r="G1747" i="2"/>
  <c r="N1746" i="2"/>
  <c r="G1746" i="2"/>
  <c r="N1745" i="2"/>
  <c r="G1745" i="2"/>
  <c r="N1744" i="2"/>
  <c r="G1744" i="2"/>
  <c r="N1743" i="2"/>
  <c r="G1743" i="2"/>
  <c r="N1742" i="2"/>
  <c r="G1742" i="2"/>
  <c r="N1741" i="2"/>
  <c r="G1741" i="2"/>
  <c r="N1740" i="2"/>
  <c r="G1740" i="2"/>
  <c r="N1739" i="2"/>
  <c r="G1739" i="2"/>
  <c r="N1738" i="2"/>
  <c r="G1738" i="2"/>
  <c r="N1737" i="2"/>
  <c r="G1737" i="2"/>
  <c r="N1736" i="2"/>
  <c r="G1736" i="2"/>
  <c r="N1735" i="2"/>
  <c r="G1735" i="2"/>
  <c r="N1734" i="2"/>
  <c r="G1734" i="2"/>
  <c r="N1733" i="2"/>
  <c r="G1733" i="2"/>
  <c r="N1732" i="2"/>
  <c r="G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5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7" i="2"/>
  <c r="N1556" i="2"/>
  <c r="N1555" i="2"/>
  <c r="N1554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N1378" i="2"/>
  <c r="N1377" i="2"/>
  <c r="N1376" i="2"/>
  <c r="N1375" i="2"/>
  <c r="N1374" i="2"/>
  <c r="N1373" i="2"/>
  <c r="N1372" i="2"/>
  <c r="N1371" i="2"/>
  <c r="N1370" i="2"/>
  <c r="N1369" i="2"/>
  <c r="N1368" i="2"/>
  <c r="N1367" i="2"/>
  <c r="N1366" i="2"/>
  <c r="N1365" i="2"/>
  <c r="N1364" i="2"/>
  <c r="N1363" i="2"/>
  <c r="N1362" i="2"/>
  <c r="N1361" i="2"/>
  <c r="N1360" i="2"/>
  <c r="N1359" i="2"/>
  <c r="N1358" i="2"/>
  <c r="N1357" i="2"/>
  <c r="N1356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G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K1229" i="2"/>
  <c r="G1229" i="2"/>
  <c r="N1228" i="2"/>
  <c r="K1228" i="2"/>
  <c r="G1228" i="2"/>
  <c r="N1227" i="2"/>
  <c r="K1227" i="2"/>
  <c r="G1227" i="2"/>
  <c r="N1226" i="2"/>
  <c r="K1226" i="2"/>
  <c r="G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K1211" i="2"/>
  <c r="N1210" i="2"/>
  <c r="K1210" i="2"/>
  <c r="N1209" i="2"/>
  <c r="N1208" i="2"/>
  <c r="N1207" i="2"/>
  <c r="N1206" i="2"/>
  <c r="N1205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1" i="2"/>
  <c r="K1161" i="2"/>
  <c r="G1161" i="2"/>
  <c r="N1160" i="2"/>
  <c r="K1160" i="2"/>
  <c r="G1160" i="2"/>
  <c r="N1159" i="2"/>
  <c r="K1159" i="2"/>
  <c r="G1159" i="2"/>
  <c r="N1158" i="2"/>
  <c r="K1158" i="2"/>
  <c r="G1158" i="2"/>
  <c r="N1157" i="2"/>
  <c r="K1157" i="2"/>
  <c r="G1157" i="2"/>
  <c r="N1156" i="2"/>
  <c r="K1156" i="2"/>
  <c r="G1156" i="2"/>
  <c r="N1155" i="2"/>
  <c r="K1155" i="2"/>
  <c r="G1155" i="2"/>
  <c r="N1154" i="2"/>
  <c r="K1154" i="2"/>
  <c r="G1154" i="2"/>
  <c r="N1153" i="2"/>
  <c r="K1153" i="2"/>
  <c r="G1153" i="2"/>
  <c r="N1152" i="2"/>
  <c r="K1152" i="2"/>
  <c r="G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2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3" i="2"/>
  <c r="N1072" i="2"/>
  <c r="N1071" i="2"/>
  <c r="N1070" i="2"/>
  <c r="N1069" i="2"/>
  <c r="N1068" i="2"/>
  <c r="N1067" i="2"/>
  <c r="N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G1048" i="2"/>
  <c r="N1047" i="2"/>
  <c r="G1047" i="2"/>
  <c r="N1046" i="2"/>
  <c r="G1046" i="2"/>
  <c r="N1045" i="2"/>
  <c r="G1045" i="2"/>
  <c r="N1044" i="2"/>
  <c r="G1044" i="2"/>
  <c r="N1043" i="2"/>
  <c r="G1043" i="2"/>
  <c r="N1042" i="2"/>
  <c r="G1042" i="2"/>
  <c r="N1041" i="2"/>
  <c r="G1041" i="2"/>
  <c r="N1040" i="2"/>
  <c r="G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K1015" i="2"/>
  <c r="G1015" i="2"/>
  <c r="N1014" i="2"/>
  <c r="K1014" i="2"/>
  <c r="G1014" i="2"/>
  <c r="N1013" i="2"/>
  <c r="K1013" i="2"/>
  <c r="G1013" i="2"/>
  <c r="N1012" i="2"/>
  <c r="K1012" i="2"/>
  <c r="G1012" i="2"/>
  <c r="N1011" i="2"/>
  <c r="K1011" i="2"/>
  <c r="G1011" i="2"/>
  <c r="N1010" i="2"/>
  <c r="K1010" i="2"/>
  <c r="G1010" i="2"/>
  <c r="N1009" i="2"/>
  <c r="N1008" i="2"/>
  <c r="N1007" i="2"/>
  <c r="N1006" i="2"/>
  <c r="N1005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K935" i="2"/>
  <c r="N934" i="2"/>
  <c r="K934" i="2"/>
  <c r="N933" i="2"/>
  <c r="K933" i="2"/>
  <c r="N932" i="2"/>
  <c r="K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K920" i="2"/>
  <c r="N919" i="2"/>
  <c r="K919" i="2"/>
  <c r="N918" i="2"/>
  <c r="K918" i="2"/>
  <c r="N917" i="2"/>
  <c r="K917" i="2"/>
  <c r="N916" i="2"/>
  <c r="K916" i="2"/>
  <c r="N915" i="2"/>
  <c r="K915" i="2"/>
  <c r="N914" i="2"/>
  <c r="K914" i="2"/>
  <c r="N913" i="2"/>
  <c r="K913" i="2"/>
  <c r="N912" i="2"/>
  <c r="K912" i="2"/>
  <c r="N911" i="2"/>
  <c r="K911" i="2"/>
  <c r="N910" i="2"/>
  <c r="K910" i="2"/>
  <c r="N909" i="2"/>
  <c r="K909" i="2"/>
  <c r="N908" i="2"/>
  <c r="K908" i="2"/>
  <c r="N907" i="2"/>
  <c r="K907" i="2"/>
  <c r="N906" i="2"/>
  <c r="K906" i="2"/>
  <c r="N905" i="2"/>
  <c r="K905" i="2"/>
  <c r="N904" i="2"/>
  <c r="K904" i="2"/>
  <c r="N903" i="2"/>
  <c r="K903" i="2"/>
  <c r="N902" i="2"/>
  <c r="K902" i="2"/>
  <c r="N901" i="2"/>
  <c r="K901" i="2"/>
  <c r="N900" i="2"/>
  <c r="K900" i="2"/>
  <c r="N899" i="2"/>
  <c r="K899" i="2"/>
  <c r="N898" i="2"/>
  <c r="K898" i="2"/>
  <c r="N897" i="2"/>
  <c r="K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5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G807" i="2"/>
  <c r="N806" i="2"/>
  <c r="G806" i="2"/>
  <c r="N805" i="2"/>
  <c r="G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N771" i="2"/>
  <c r="N770" i="2"/>
  <c r="N769" i="2"/>
  <c r="N768" i="2"/>
  <c r="K768" i="2"/>
  <c r="G768" i="2"/>
  <c r="N767" i="2"/>
  <c r="K767" i="2"/>
  <c r="G767" i="2"/>
  <c r="N766" i="2"/>
  <c r="K766" i="2"/>
  <c r="G766" i="2"/>
  <c r="N765" i="2"/>
  <c r="K765" i="2"/>
  <c r="G765" i="2"/>
  <c r="N764" i="2"/>
  <c r="K764" i="2"/>
  <c r="G764" i="2"/>
  <c r="N763" i="2"/>
  <c r="K763" i="2"/>
  <c r="G763" i="2"/>
  <c r="N762" i="2"/>
  <c r="K762" i="2"/>
  <c r="G762" i="2"/>
  <c r="N761" i="2"/>
  <c r="K761" i="2"/>
  <c r="G761" i="2"/>
  <c r="N760" i="2"/>
  <c r="K760" i="2"/>
  <c r="G760" i="2"/>
  <c r="N759" i="2"/>
  <c r="K759" i="2"/>
  <c r="G759" i="2"/>
  <c r="N758" i="2"/>
  <c r="K758" i="2"/>
  <c r="G758" i="2"/>
  <c r="N757" i="2"/>
  <c r="K757" i="2"/>
  <c r="G757" i="2"/>
  <c r="N756" i="2"/>
  <c r="N755" i="2"/>
  <c r="N754" i="2"/>
  <c r="N753" i="2"/>
  <c r="N752" i="2"/>
  <c r="N751" i="2"/>
  <c r="N750" i="2"/>
  <c r="N749" i="2"/>
  <c r="N748" i="2"/>
  <c r="N747" i="2"/>
  <c r="K747" i="2"/>
  <c r="G747" i="2"/>
  <c r="N746" i="2"/>
  <c r="K746" i="2"/>
  <c r="G746" i="2"/>
  <c r="N745" i="2"/>
  <c r="K745" i="2"/>
  <c r="G745" i="2"/>
  <c r="N744" i="2"/>
  <c r="K744" i="2"/>
  <c r="G744" i="2"/>
  <c r="N743" i="2"/>
  <c r="K743" i="2"/>
  <c r="G743" i="2"/>
  <c r="N742" i="2"/>
  <c r="K742" i="2"/>
  <c r="G742" i="2"/>
  <c r="N741" i="2"/>
  <c r="K741" i="2"/>
  <c r="G741" i="2"/>
  <c r="N740" i="2"/>
  <c r="K740" i="2"/>
  <c r="G740" i="2"/>
  <c r="N739" i="2"/>
  <c r="K739" i="2"/>
  <c r="G739" i="2"/>
  <c r="N738" i="2"/>
  <c r="K738" i="2"/>
  <c r="G738" i="2"/>
  <c r="N737" i="2"/>
  <c r="K737" i="2"/>
  <c r="G737" i="2"/>
  <c r="N736" i="2"/>
  <c r="K736" i="2"/>
  <c r="G736" i="2"/>
  <c r="N735" i="2"/>
  <c r="K735" i="2"/>
  <c r="G735" i="2"/>
  <c r="N734" i="2"/>
  <c r="K734" i="2"/>
  <c r="G734" i="2"/>
  <c r="N733" i="2"/>
  <c r="K733" i="2"/>
  <c r="G733" i="2"/>
  <c r="N732" i="2"/>
  <c r="K732" i="2"/>
  <c r="G732" i="2"/>
  <c r="N731" i="2"/>
  <c r="K731" i="2"/>
  <c r="G731" i="2"/>
  <c r="N730" i="2"/>
  <c r="K730" i="2"/>
  <c r="G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8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K598" i="2"/>
  <c r="G598" i="2"/>
  <c r="N597" i="2"/>
  <c r="K597" i="2"/>
  <c r="G597" i="2"/>
  <c r="N596" i="2"/>
  <c r="K596" i="2"/>
  <c r="G596" i="2"/>
  <c r="N595" i="2"/>
  <c r="K595" i="2"/>
  <c r="G595" i="2"/>
  <c r="N594" i="2"/>
  <c r="K594" i="2"/>
  <c r="G594" i="2"/>
  <c r="N593" i="2"/>
  <c r="K593" i="2"/>
  <c r="G593" i="2"/>
  <c r="N592" i="2"/>
  <c r="K592" i="2"/>
  <c r="G592" i="2"/>
  <c r="N591" i="2"/>
  <c r="N590" i="2"/>
  <c r="N589" i="2"/>
  <c r="N588" i="2"/>
  <c r="N587" i="2"/>
  <c r="N586" i="2"/>
  <c r="N585" i="2"/>
  <c r="N584" i="2"/>
  <c r="N583" i="2"/>
  <c r="N582" i="2"/>
  <c r="N581" i="2"/>
  <c r="K581" i="2"/>
  <c r="G581" i="2"/>
  <c r="N580" i="2"/>
  <c r="K580" i="2"/>
  <c r="G580" i="2"/>
  <c r="N579" i="2"/>
  <c r="K579" i="2"/>
  <c r="G579" i="2"/>
  <c r="N578" i="2"/>
  <c r="K578" i="2"/>
  <c r="G578" i="2"/>
  <c r="N577" i="2"/>
  <c r="K577" i="2"/>
  <c r="G577" i="2"/>
  <c r="N576" i="2"/>
  <c r="K576" i="2"/>
  <c r="G576" i="2"/>
  <c r="N575" i="2"/>
  <c r="K575" i="2"/>
  <c r="G575" i="2"/>
  <c r="N574" i="2"/>
  <c r="K574" i="2"/>
  <c r="G574" i="2"/>
  <c r="N573" i="2"/>
  <c r="K573" i="2"/>
  <c r="G573" i="2"/>
  <c r="N572" i="2"/>
  <c r="K572" i="2"/>
  <c r="G572" i="2"/>
  <c r="N571" i="2"/>
  <c r="K571" i="2"/>
  <c r="G571" i="2"/>
  <c r="N570" i="2"/>
  <c r="K570" i="2"/>
  <c r="G570" i="2"/>
  <c r="N569" i="2"/>
  <c r="K569" i="2"/>
  <c r="G569" i="2"/>
  <c r="N568" i="2"/>
  <c r="K568" i="2"/>
  <c r="G568" i="2"/>
  <c r="N567" i="2"/>
  <c r="K567" i="2"/>
  <c r="G567" i="2"/>
  <c r="N566" i="2"/>
  <c r="K566" i="2"/>
  <c r="G566" i="2"/>
  <c r="N565" i="2"/>
  <c r="K565" i="2"/>
  <c r="G565" i="2"/>
  <c r="N564" i="2"/>
  <c r="K564" i="2"/>
  <c r="G564" i="2"/>
  <c r="N563" i="2"/>
  <c r="K563" i="2"/>
  <c r="G563" i="2"/>
  <c r="N562" i="2"/>
  <c r="K562" i="2"/>
  <c r="G562" i="2"/>
  <c r="N561" i="2"/>
  <c r="K561" i="2"/>
  <c r="G561" i="2"/>
  <c r="N560" i="2"/>
  <c r="K560" i="2"/>
  <c r="G560" i="2"/>
  <c r="N559" i="2"/>
  <c r="K559" i="2"/>
  <c r="G559" i="2"/>
  <c r="N558" i="2"/>
  <c r="K558" i="2"/>
  <c r="G558" i="2"/>
  <c r="N557" i="2"/>
  <c r="K557" i="2"/>
  <c r="G557" i="2"/>
  <c r="N556" i="2"/>
  <c r="K556" i="2"/>
  <c r="G556" i="2"/>
  <c r="N555" i="2"/>
  <c r="K555" i="2"/>
  <c r="G555" i="2"/>
  <c r="N554" i="2"/>
  <c r="K554" i="2"/>
  <c r="G554" i="2"/>
  <c r="N553" i="2"/>
  <c r="K553" i="2"/>
  <c r="G553" i="2"/>
  <c r="N552" i="2"/>
  <c r="K552" i="2"/>
  <c r="G552" i="2"/>
  <c r="N551" i="2"/>
  <c r="K551" i="2"/>
  <c r="G551" i="2"/>
  <c r="N550" i="2"/>
  <c r="K550" i="2"/>
  <c r="G550" i="2"/>
  <c r="N549" i="2"/>
  <c r="K549" i="2"/>
  <c r="G549" i="2"/>
  <c r="N548" i="2"/>
  <c r="K548" i="2"/>
  <c r="G548" i="2"/>
  <c r="N547" i="2"/>
  <c r="K547" i="2"/>
  <c r="G547" i="2"/>
  <c r="N546" i="2"/>
  <c r="K546" i="2"/>
  <c r="G546" i="2"/>
  <c r="N545" i="2"/>
  <c r="K545" i="2"/>
  <c r="G545" i="2"/>
  <c r="N544" i="2"/>
  <c r="K544" i="2"/>
  <c r="G544" i="2"/>
  <c r="N543" i="2"/>
  <c r="K543" i="2"/>
  <c r="G543" i="2"/>
  <c r="N542" i="2"/>
  <c r="K542" i="2"/>
  <c r="G542" i="2"/>
  <c r="N541" i="2"/>
  <c r="K541" i="2"/>
  <c r="G541" i="2"/>
  <c r="N540" i="2"/>
  <c r="K540" i="2"/>
  <c r="G540" i="2"/>
  <c r="N539" i="2"/>
  <c r="K539" i="2"/>
  <c r="G539" i="2"/>
  <c r="N538" i="2"/>
  <c r="K538" i="2"/>
  <c r="G538" i="2"/>
  <c r="N537" i="2"/>
  <c r="K537" i="2"/>
  <c r="G537" i="2"/>
  <c r="N536" i="2"/>
  <c r="K536" i="2"/>
  <c r="G536" i="2"/>
  <c r="N535" i="2"/>
  <c r="K535" i="2"/>
  <c r="G535" i="2"/>
  <c r="N534" i="2"/>
  <c r="K534" i="2"/>
  <c r="G534" i="2"/>
  <c r="N533" i="2"/>
  <c r="K533" i="2"/>
  <c r="G533" i="2"/>
  <c r="N532" i="2"/>
  <c r="K532" i="2"/>
  <c r="G532" i="2"/>
  <c r="N531" i="2"/>
  <c r="K531" i="2"/>
  <c r="G531" i="2"/>
  <c r="N530" i="2"/>
  <c r="K530" i="2"/>
  <c r="G530" i="2"/>
  <c r="N529" i="2"/>
  <c r="K529" i="2"/>
  <c r="G529" i="2"/>
  <c r="N528" i="2"/>
  <c r="K528" i="2"/>
  <c r="G528" i="2"/>
  <c r="N527" i="2"/>
  <c r="K527" i="2"/>
  <c r="G527" i="2"/>
  <c r="N526" i="2"/>
  <c r="K526" i="2"/>
  <c r="G526" i="2"/>
  <c r="N525" i="2"/>
  <c r="K525" i="2"/>
  <c r="G525" i="2"/>
  <c r="N524" i="2"/>
  <c r="K524" i="2"/>
  <c r="G524" i="2"/>
  <c r="N523" i="2"/>
  <c r="K523" i="2"/>
  <c r="G523" i="2"/>
  <c r="N522" i="2"/>
  <c r="K522" i="2"/>
  <c r="G522" i="2"/>
  <c r="N521" i="2"/>
  <c r="K521" i="2"/>
  <c r="G521" i="2"/>
  <c r="N520" i="2"/>
  <c r="K520" i="2"/>
  <c r="G520" i="2"/>
  <c r="N519" i="2"/>
  <c r="K519" i="2"/>
  <c r="G519" i="2"/>
  <c r="N518" i="2"/>
  <c r="K518" i="2"/>
  <c r="G518" i="2"/>
  <c r="N517" i="2"/>
  <c r="K517" i="2"/>
  <c r="G517" i="2"/>
  <c r="N516" i="2"/>
  <c r="K516" i="2"/>
  <c r="G516" i="2"/>
  <c r="N515" i="2"/>
  <c r="K515" i="2"/>
  <c r="G515" i="2"/>
  <c r="N514" i="2"/>
  <c r="K514" i="2"/>
  <c r="G514" i="2"/>
  <c r="N513" i="2"/>
  <c r="K513" i="2"/>
  <c r="G513" i="2"/>
  <c r="N512" i="2"/>
  <c r="K512" i="2"/>
  <c r="G512" i="2"/>
  <c r="N511" i="2"/>
  <c r="K511" i="2"/>
  <c r="G511" i="2"/>
  <c r="N510" i="2"/>
  <c r="K510" i="2"/>
  <c r="G510" i="2"/>
  <c r="N509" i="2"/>
  <c r="K509" i="2"/>
  <c r="G509" i="2"/>
  <c r="N508" i="2"/>
  <c r="K508" i="2"/>
  <c r="G508" i="2"/>
  <c r="N507" i="2"/>
  <c r="K507" i="2"/>
  <c r="G507" i="2"/>
  <c r="N506" i="2"/>
  <c r="K506" i="2"/>
  <c r="G506" i="2"/>
  <c r="N505" i="2"/>
  <c r="K505" i="2"/>
  <c r="G505" i="2"/>
  <c r="N504" i="2"/>
  <c r="K504" i="2"/>
  <c r="G504" i="2"/>
  <c r="N503" i="2"/>
  <c r="K503" i="2"/>
  <c r="G503" i="2"/>
  <c r="N502" i="2"/>
  <c r="K502" i="2"/>
  <c r="G502" i="2"/>
  <c r="N501" i="2"/>
  <c r="K501" i="2"/>
  <c r="G501" i="2"/>
  <c r="N500" i="2"/>
  <c r="K500" i="2"/>
  <c r="G500" i="2"/>
  <c r="N499" i="2"/>
  <c r="K499" i="2"/>
  <c r="G499" i="2"/>
  <c r="N498" i="2"/>
  <c r="K498" i="2"/>
  <c r="G498" i="2"/>
  <c r="N497" i="2"/>
  <c r="N496" i="2"/>
  <c r="N495" i="2"/>
  <c r="K495" i="2"/>
  <c r="G495" i="2"/>
  <c r="N494" i="2"/>
  <c r="K494" i="2"/>
  <c r="G494" i="2"/>
  <c r="N493" i="2"/>
  <c r="K493" i="2"/>
  <c r="G493" i="2"/>
  <c r="N492" i="2"/>
  <c r="K492" i="2"/>
  <c r="G492" i="2"/>
  <c r="N491" i="2"/>
  <c r="K491" i="2"/>
  <c r="G491" i="2"/>
  <c r="N490" i="2"/>
  <c r="K490" i="2"/>
  <c r="G490" i="2"/>
  <c r="N489" i="2"/>
  <c r="K489" i="2"/>
  <c r="G489" i="2"/>
  <c r="N488" i="2"/>
  <c r="K488" i="2"/>
  <c r="G488" i="2"/>
  <c r="N487" i="2"/>
  <c r="K487" i="2"/>
  <c r="G487" i="2"/>
  <c r="N486" i="2"/>
  <c r="K486" i="2"/>
  <c r="G486" i="2"/>
  <c r="N485" i="2"/>
  <c r="K485" i="2"/>
  <c r="G485" i="2"/>
  <c r="N484" i="2"/>
  <c r="K484" i="2"/>
  <c r="G484" i="2"/>
  <c r="N483" i="2"/>
  <c r="K483" i="2"/>
  <c r="G483" i="2"/>
  <c r="N482" i="2"/>
  <c r="K482" i="2"/>
  <c r="G482" i="2"/>
  <c r="N481" i="2"/>
  <c r="K481" i="2"/>
  <c r="G481" i="2"/>
  <c r="N480" i="2"/>
  <c r="K480" i="2"/>
  <c r="G480" i="2"/>
  <c r="N479" i="2"/>
  <c r="K479" i="2"/>
  <c r="G479" i="2"/>
  <c r="N478" i="2"/>
  <c r="K478" i="2"/>
  <c r="G478" i="2"/>
  <c r="N477" i="2"/>
  <c r="K477" i="2"/>
  <c r="G477" i="2"/>
  <c r="N476" i="2"/>
  <c r="K476" i="2"/>
  <c r="G476" i="2"/>
  <c r="N475" i="2"/>
  <c r="K475" i="2"/>
  <c r="G475" i="2"/>
  <c r="N474" i="2"/>
  <c r="K474" i="2"/>
  <c r="G474" i="2"/>
  <c r="N473" i="2"/>
  <c r="K473" i="2"/>
  <c r="G473" i="2"/>
  <c r="N472" i="2"/>
  <c r="K472" i="2"/>
  <c r="G472" i="2"/>
  <c r="N471" i="2"/>
  <c r="K471" i="2"/>
  <c r="G471" i="2"/>
  <c r="N470" i="2"/>
  <c r="K470" i="2"/>
  <c r="G470" i="2"/>
  <c r="N469" i="2"/>
  <c r="K469" i="2"/>
  <c r="G469" i="2"/>
  <c r="N468" i="2"/>
  <c r="K468" i="2"/>
  <c r="G468" i="2"/>
  <c r="N467" i="2"/>
  <c r="K467" i="2"/>
  <c r="G467" i="2"/>
  <c r="N466" i="2"/>
  <c r="K466" i="2"/>
  <c r="G466" i="2"/>
  <c r="N465" i="2"/>
  <c r="K465" i="2"/>
  <c r="G465" i="2"/>
  <c r="N464" i="2"/>
  <c r="K464" i="2"/>
  <c r="G464" i="2"/>
  <c r="N463" i="2"/>
  <c r="K463" i="2"/>
  <c r="G463" i="2"/>
  <c r="N462" i="2"/>
  <c r="K462" i="2"/>
  <c r="G462" i="2"/>
  <c r="N461" i="2"/>
  <c r="K461" i="2"/>
  <c r="G461" i="2"/>
  <c r="N460" i="2"/>
  <c r="K460" i="2"/>
  <c r="G460" i="2"/>
  <c r="N459" i="2"/>
  <c r="K459" i="2"/>
  <c r="G459" i="2"/>
  <c r="N458" i="2"/>
  <c r="K458" i="2"/>
  <c r="G458" i="2"/>
  <c r="N457" i="2"/>
  <c r="K457" i="2"/>
  <c r="G457" i="2"/>
  <c r="N456" i="2"/>
  <c r="K456" i="2"/>
  <c r="G456" i="2"/>
  <c r="N455" i="2"/>
  <c r="K455" i="2"/>
  <c r="G455" i="2"/>
  <c r="N454" i="2"/>
  <c r="K454" i="2"/>
  <c r="G454" i="2"/>
  <c r="N453" i="2"/>
  <c r="K453" i="2"/>
  <c r="G453" i="2"/>
  <c r="N452" i="2"/>
  <c r="K452" i="2"/>
  <c r="G452" i="2"/>
  <c r="N451" i="2"/>
  <c r="K451" i="2"/>
  <c r="G451" i="2"/>
  <c r="N450" i="2"/>
  <c r="K450" i="2"/>
  <c r="G450" i="2"/>
  <c r="N449" i="2"/>
  <c r="K449" i="2"/>
  <c r="G449" i="2"/>
  <c r="N448" i="2"/>
  <c r="K448" i="2"/>
  <c r="G448" i="2"/>
  <c r="N447" i="2"/>
  <c r="K447" i="2"/>
  <c r="G447" i="2"/>
  <c r="N446" i="2"/>
  <c r="K446" i="2"/>
  <c r="G446" i="2"/>
  <c r="N445" i="2"/>
  <c r="K445" i="2"/>
  <c r="G445" i="2"/>
  <c r="N444" i="2"/>
  <c r="K444" i="2"/>
  <c r="G444" i="2"/>
  <c r="N443" i="2"/>
  <c r="K443" i="2"/>
  <c r="G443" i="2"/>
  <c r="N442" i="2"/>
  <c r="K442" i="2"/>
  <c r="G442" i="2"/>
  <c r="N441" i="2"/>
  <c r="K441" i="2"/>
  <c r="G441" i="2"/>
  <c r="N440" i="2"/>
  <c r="K440" i="2"/>
  <c r="G440" i="2"/>
  <c r="N439" i="2"/>
  <c r="K439" i="2"/>
  <c r="G439" i="2"/>
  <c r="N438" i="2"/>
  <c r="K438" i="2"/>
  <c r="G438" i="2"/>
  <c r="N437" i="2"/>
  <c r="K437" i="2"/>
  <c r="G437" i="2"/>
  <c r="N436" i="2"/>
  <c r="K436" i="2"/>
  <c r="G436" i="2"/>
  <c r="N435" i="2"/>
  <c r="K435" i="2"/>
  <c r="G435" i="2"/>
  <c r="N434" i="2"/>
  <c r="K434" i="2"/>
  <c r="G434" i="2"/>
  <c r="N433" i="2"/>
  <c r="K433" i="2"/>
  <c r="G433" i="2"/>
  <c r="N432" i="2"/>
  <c r="K432" i="2"/>
  <c r="G432" i="2"/>
  <c r="N431" i="2"/>
  <c r="K431" i="2"/>
  <c r="G431" i="2"/>
  <c r="N430" i="2"/>
  <c r="K430" i="2"/>
  <c r="G430" i="2"/>
  <c r="N429" i="2"/>
  <c r="K429" i="2"/>
  <c r="G429" i="2"/>
  <c r="N428" i="2"/>
  <c r="K428" i="2"/>
  <c r="G428" i="2"/>
  <c r="N427" i="2"/>
  <c r="K427" i="2"/>
  <c r="G427" i="2"/>
  <c r="N426" i="2"/>
  <c r="K426" i="2"/>
  <c r="G426" i="2"/>
  <c r="N425" i="2"/>
  <c r="K425" i="2"/>
  <c r="G425" i="2"/>
  <c r="N424" i="2"/>
  <c r="K424" i="2"/>
  <c r="G424" i="2"/>
  <c r="N423" i="2"/>
  <c r="K423" i="2"/>
  <c r="G423" i="2"/>
  <c r="N422" i="2"/>
  <c r="K422" i="2"/>
  <c r="G422" i="2"/>
  <c r="N421" i="2"/>
  <c r="K421" i="2"/>
  <c r="G421" i="2"/>
  <c r="N420" i="2"/>
  <c r="K420" i="2"/>
  <c r="G420" i="2"/>
  <c r="N419" i="2"/>
  <c r="K419" i="2"/>
  <c r="G419" i="2"/>
  <c r="N418" i="2"/>
  <c r="K418" i="2"/>
  <c r="G418" i="2"/>
  <c r="N417" i="2"/>
  <c r="K417" i="2"/>
  <c r="G417" i="2"/>
  <c r="N416" i="2"/>
  <c r="K416" i="2"/>
  <c r="G416" i="2"/>
  <c r="N415" i="2"/>
  <c r="K415" i="2"/>
  <c r="G415" i="2"/>
  <c r="N414" i="2"/>
  <c r="K414" i="2"/>
  <c r="G414" i="2"/>
  <c r="N413" i="2"/>
  <c r="K413" i="2"/>
  <c r="G413" i="2"/>
  <c r="N412" i="2"/>
  <c r="K412" i="2"/>
  <c r="G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K349" i="2"/>
  <c r="G349" i="2"/>
  <c r="N348" i="2"/>
  <c r="K348" i="2"/>
  <c r="G348" i="2"/>
  <c r="N347" i="2"/>
  <c r="K347" i="2"/>
  <c r="G347" i="2"/>
  <c r="N346" i="2"/>
  <c r="K346" i="2"/>
  <c r="G346" i="2"/>
  <c r="N345" i="2"/>
  <c r="K345" i="2"/>
  <c r="G345" i="2"/>
  <c r="N344" i="2"/>
  <c r="K344" i="2"/>
  <c r="G344" i="2"/>
  <c r="N343" i="2"/>
  <c r="K343" i="2"/>
  <c r="G343" i="2"/>
  <c r="N342" i="2"/>
  <c r="K342" i="2"/>
  <c r="G342" i="2"/>
  <c r="N341" i="2"/>
  <c r="K341" i="2"/>
  <c r="G341" i="2"/>
  <c r="N340" i="2"/>
  <c r="K340" i="2"/>
  <c r="G340" i="2"/>
  <c r="N339" i="2"/>
  <c r="K339" i="2"/>
  <c r="G339" i="2"/>
  <c r="N338" i="2"/>
  <c r="N337" i="2"/>
  <c r="N336" i="2"/>
  <c r="N335" i="2"/>
  <c r="N334" i="2"/>
  <c r="K334" i="2"/>
  <c r="G334" i="2"/>
  <c r="N333" i="2"/>
  <c r="K333" i="2"/>
  <c r="G333" i="2"/>
  <c r="N332" i="2"/>
  <c r="K332" i="2"/>
  <c r="G332" i="2"/>
  <c r="N331" i="2"/>
  <c r="K331" i="2"/>
  <c r="G331" i="2"/>
  <c r="N330" i="2"/>
  <c r="K330" i="2"/>
  <c r="G330" i="2"/>
  <c r="N329" i="2"/>
  <c r="K329" i="2"/>
  <c r="G329" i="2"/>
  <c r="N328" i="2"/>
  <c r="K328" i="2"/>
  <c r="G328" i="2"/>
  <c r="N327" i="2"/>
  <c r="K327" i="2"/>
  <c r="G327" i="2"/>
  <c r="N326" i="2"/>
  <c r="K326" i="2"/>
  <c r="G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AO3006" i="1"/>
  <c r="AM3006" i="1"/>
  <c r="AL3006" i="1"/>
  <c r="AK3006" i="1"/>
  <c r="AI3006" i="1"/>
  <c r="AG3006" i="1"/>
  <c r="AH3006" i="1" s="1"/>
  <c r="V3006" i="1"/>
  <c r="U3006" i="1"/>
  <c r="X3006" i="1" s="1"/>
  <c r="AN3006" i="1" s="1"/>
  <c r="AO3005" i="1"/>
  <c r="AM3005" i="1"/>
  <c r="AK3005" i="1"/>
  <c r="AI3005" i="1"/>
  <c r="AG3005" i="1"/>
  <c r="V3005" i="1"/>
  <c r="AH3005" i="1" s="1"/>
  <c r="U3005" i="1"/>
  <c r="AO3004" i="1"/>
  <c r="AN3004" i="1"/>
  <c r="AM3004" i="1"/>
  <c r="AL3004" i="1"/>
  <c r="AK3004" i="1"/>
  <c r="AJ3004" i="1"/>
  <c r="AI3004" i="1"/>
  <c r="AG3004" i="1"/>
  <c r="X3004" i="1"/>
  <c r="W3004" i="1"/>
  <c r="V3004" i="1"/>
  <c r="AH3004" i="1" s="1"/>
  <c r="U3004" i="1"/>
  <c r="AO3003" i="1"/>
  <c r="AM3003" i="1"/>
  <c r="AL3003" i="1"/>
  <c r="AK3003" i="1"/>
  <c r="AI3003" i="1"/>
  <c r="AG3003" i="1"/>
  <c r="V3003" i="1"/>
  <c r="AH3003" i="1" s="1"/>
  <c r="AJ3003" i="1" s="1"/>
  <c r="W3003" i="1" s="1"/>
  <c r="U3003" i="1"/>
  <c r="X3003" i="1" s="1"/>
  <c r="AN3003" i="1" s="1"/>
  <c r="AO3002" i="1"/>
  <c r="AM3002" i="1"/>
  <c r="AK3002" i="1"/>
  <c r="AI3002" i="1"/>
  <c r="AH3002" i="1"/>
  <c r="AG3002" i="1"/>
  <c r="V3002" i="1"/>
  <c r="U3002" i="1"/>
  <c r="AO3001" i="1"/>
  <c r="AM3001" i="1"/>
  <c r="AK3001" i="1"/>
  <c r="AI3001" i="1"/>
  <c r="AG3001" i="1"/>
  <c r="X3001" i="1"/>
  <c r="AN3001" i="1" s="1"/>
  <c r="V3001" i="1"/>
  <c r="AH3001" i="1" s="1"/>
  <c r="U3001" i="1"/>
  <c r="AO3000" i="1"/>
  <c r="AN3000" i="1"/>
  <c r="AM3000" i="1"/>
  <c r="AL3000" i="1"/>
  <c r="AK3000" i="1"/>
  <c r="AJ3000" i="1"/>
  <c r="AI3000" i="1"/>
  <c r="AG3000" i="1"/>
  <c r="X3000" i="1"/>
  <c r="W3000" i="1"/>
  <c r="V3000" i="1"/>
  <c r="AH3000" i="1" s="1"/>
  <c r="U3000" i="1"/>
  <c r="AO2999" i="1"/>
  <c r="AM2999" i="1"/>
  <c r="AL2999" i="1"/>
  <c r="AK2999" i="1"/>
  <c r="AI2999" i="1"/>
  <c r="AG2999" i="1"/>
  <c r="V2999" i="1"/>
  <c r="AH2999" i="1" s="1"/>
  <c r="AJ2999" i="1" s="1"/>
  <c r="W2999" i="1" s="1"/>
  <c r="U2999" i="1"/>
  <c r="X2999" i="1" s="1"/>
  <c r="AN2999" i="1" s="1"/>
  <c r="AO2998" i="1"/>
  <c r="AM2998" i="1"/>
  <c r="AK2998" i="1"/>
  <c r="AI2998" i="1"/>
  <c r="AG2998" i="1"/>
  <c r="V2998" i="1"/>
  <c r="AH2998" i="1" s="1"/>
  <c r="U2998" i="1"/>
  <c r="AO2997" i="1"/>
  <c r="AM2997" i="1"/>
  <c r="AK2997" i="1"/>
  <c r="AI2997" i="1"/>
  <c r="AG2997" i="1"/>
  <c r="X2997" i="1"/>
  <c r="AN2997" i="1" s="1"/>
  <c r="V2997" i="1"/>
  <c r="U2997" i="1"/>
  <c r="AO2996" i="1"/>
  <c r="AM2996" i="1"/>
  <c r="AL2996" i="1"/>
  <c r="AK2996" i="1"/>
  <c r="AI2996" i="1"/>
  <c r="AG2996" i="1"/>
  <c r="X2996" i="1"/>
  <c r="AN2996" i="1" s="1"/>
  <c r="V2996" i="1"/>
  <c r="AH2996" i="1" s="1"/>
  <c r="U2996" i="1"/>
  <c r="AO2995" i="1"/>
  <c r="AM2995" i="1"/>
  <c r="AL2995" i="1"/>
  <c r="AK2995" i="1"/>
  <c r="AI2995" i="1"/>
  <c r="AH2995" i="1"/>
  <c r="AG2995" i="1"/>
  <c r="V2995" i="1"/>
  <c r="U2995" i="1"/>
  <c r="X2995" i="1" s="1"/>
  <c r="AN2995" i="1" s="1"/>
  <c r="AO2994" i="1"/>
  <c r="AM2994" i="1"/>
  <c r="AL2994" i="1"/>
  <c r="AK2994" i="1"/>
  <c r="AI2994" i="1"/>
  <c r="AG2994" i="1"/>
  <c r="V2994" i="1"/>
  <c r="AH2994" i="1" s="1"/>
  <c r="U2994" i="1"/>
  <c r="X2994" i="1" s="1"/>
  <c r="AN2994" i="1" s="1"/>
  <c r="AO2993" i="1"/>
  <c r="AM2993" i="1"/>
  <c r="AK2993" i="1"/>
  <c r="AI2993" i="1"/>
  <c r="AG2993" i="1"/>
  <c r="V2993" i="1"/>
  <c r="U2993" i="1"/>
  <c r="AO2992" i="1"/>
  <c r="AN2992" i="1"/>
  <c r="AM2992" i="1"/>
  <c r="AL2992" i="1"/>
  <c r="AK2992" i="1"/>
  <c r="AI2992" i="1"/>
  <c r="AG2992" i="1"/>
  <c r="X2992" i="1"/>
  <c r="V2992" i="1"/>
  <c r="AH2992" i="1" s="1"/>
  <c r="U2992" i="1"/>
  <c r="AO2991" i="1"/>
  <c r="AM2991" i="1"/>
  <c r="AL2991" i="1"/>
  <c r="AK2991" i="1"/>
  <c r="AI2991" i="1"/>
  <c r="AG2991" i="1"/>
  <c r="V2991" i="1"/>
  <c r="AH2991" i="1" s="1"/>
  <c r="U2991" i="1"/>
  <c r="X2991" i="1" s="1"/>
  <c r="AN2991" i="1" s="1"/>
  <c r="AO2990" i="1"/>
  <c r="AM2990" i="1"/>
  <c r="AL2990" i="1"/>
  <c r="AK2990" i="1"/>
  <c r="AI2990" i="1"/>
  <c r="AG2990" i="1"/>
  <c r="AH2990" i="1" s="1"/>
  <c r="V2990" i="1"/>
  <c r="U2990" i="1"/>
  <c r="X2990" i="1" s="1"/>
  <c r="AN2990" i="1" s="1"/>
  <c r="AO2989" i="1"/>
  <c r="AM2989" i="1"/>
  <c r="AK2989" i="1"/>
  <c r="AI2989" i="1"/>
  <c r="AG2989" i="1"/>
  <c r="V2989" i="1"/>
  <c r="AH2989" i="1" s="1"/>
  <c r="U2989" i="1"/>
  <c r="AO2988" i="1"/>
  <c r="AN2988" i="1"/>
  <c r="AM2988" i="1"/>
  <c r="AL2988" i="1"/>
  <c r="AK2988" i="1"/>
  <c r="AJ2988" i="1"/>
  <c r="AI2988" i="1"/>
  <c r="AG2988" i="1"/>
  <c r="X2988" i="1"/>
  <c r="W2988" i="1"/>
  <c r="V2988" i="1"/>
  <c r="AH2988" i="1" s="1"/>
  <c r="U2988" i="1"/>
  <c r="AO2987" i="1"/>
  <c r="AM2987" i="1"/>
  <c r="AL2987" i="1"/>
  <c r="AK2987" i="1"/>
  <c r="AI2987" i="1"/>
  <c r="AG2987" i="1"/>
  <c r="V2987" i="1"/>
  <c r="AH2987" i="1" s="1"/>
  <c r="AJ2987" i="1" s="1"/>
  <c r="W2987" i="1" s="1"/>
  <c r="U2987" i="1"/>
  <c r="X2987" i="1" s="1"/>
  <c r="AN2987" i="1" s="1"/>
  <c r="AO2986" i="1"/>
  <c r="AM2986" i="1"/>
  <c r="AK2986" i="1"/>
  <c r="AI2986" i="1"/>
  <c r="AH2986" i="1"/>
  <c r="AG2986" i="1"/>
  <c r="V2986" i="1"/>
  <c r="U2986" i="1"/>
  <c r="AO2985" i="1"/>
  <c r="AM2985" i="1"/>
  <c r="AK2985" i="1"/>
  <c r="AI2985" i="1"/>
  <c r="AG2985" i="1"/>
  <c r="X2985" i="1"/>
  <c r="AN2985" i="1" s="1"/>
  <c r="V2985" i="1"/>
  <c r="AH2985" i="1" s="1"/>
  <c r="U2985" i="1"/>
  <c r="AO2984" i="1"/>
  <c r="AN2984" i="1"/>
  <c r="AM2984" i="1"/>
  <c r="AL2984" i="1"/>
  <c r="AK2984" i="1"/>
  <c r="AJ2984" i="1"/>
  <c r="AI2984" i="1"/>
  <c r="AG2984" i="1"/>
  <c r="X2984" i="1"/>
  <c r="W2984" i="1"/>
  <c r="V2984" i="1"/>
  <c r="AH2984" i="1" s="1"/>
  <c r="U2984" i="1"/>
  <c r="AQ2983" i="1"/>
  <c r="AO2983" i="1"/>
  <c r="AM2983" i="1"/>
  <c r="AL2983" i="1"/>
  <c r="AK2983" i="1"/>
  <c r="AI2983" i="1"/>
  <c r="AG2983" i="1"/>
  <c r="V2983" i="1"/>
  <c r="AH2983" i="1" s="1"/>
  <c r="AJ2983" i="1" s="1"/>
  <c r="W2983" i="1" s="1"/>
  <c r="U2983" i="1"/>
  <c r="X2983" i="1" s="1"/>
  <c r="AN2983" i="1" s="1"/>
  <c r="AO2982" i="1"/>
  <c r="AM2982" i="1"/>
  <c r="AK2982" i="1"/>
  <c r="AI2982" i="1"/>
  <c r="AG2982" i="1"/>
  <c r="V2982" i="1"/>
  <c r="AH2982" i="1" s="1"/>
  <c r="U2982" i="1"/>
  <c r="AO2981" i="1"/>
  <c r="AM2981" i="1"/>
  <c r="AK2981" i="1"/>
  <c r="AI2981" i="1"/>
  <c r="AG2981" i="1"/>
  <c r="X2981" i="1"/>
  <c r="AN2981" i="1" s="1"/>
  <c r="V2981" i="1"/>
  <c r="U2981" i="1"/>
  <c r="AO2980" i="1"/>
  <c r="AM2980" i="1"/>
  <c r="AL2980" i="1"/>
  <c r="AK2980" i="1"/>
  <c r="AI2980" i="1"/>
  <c r="AG2980" i="1"/>
  <c r="X2980" i="1"/>
  <c r="AN2980" i="1" s="1"/>
  <c r="V2980" i="1"/>
  <c r="AH2980" i="1" s="1"/>
  <c r="U2980" i="1"/>
  <c r="AO2979" i="1"/>
  <c r="AM2979" i="1"/>
  <c r="AL2979" i="1"/>
  <c r="AK2979" i="1"/>
  <c r="AI2979" i="1"/>
  <c r="AH2979" i="1"/>
  <c r="AG2979" i="1"/>
  <c r="V2979" i="1"/>
  <c r="U2979" i="1"/>
  <c r="X2979" i="1" s="1"/>
  <c r="AN2979" i="1" s="1"/>
  <c r="AO2978" i="1"/>
  <c r="AM2978" i="1"/>
  <c r="AL2978" i="1"/>
  <c r="AK2978" i="1"/>
  <c r="AI2978" i="1"/>
  <c r="AG2978" i="1"/>
  <c r="V2978" i="1"/>
  <c r="U2978" i="1"/>
  <c r="X2978" i="1" s="1"/>
  <c r="AN2978" i="1" s="1"/>
  <c r="AO2977" i="1"/>
  <c r="AM2977" i="1"/>
  <c r="AK2977" i="1"/>
  <c r="AI2977" i="1"/>
  <c r="AG2977" i="1"/>
  <c r="V2977" i="1"/>
  <c r="U2977" i="1"/>
  <c r="AO2976" i="1"/>
  <c r="AN2976" i="1"/>
  <c r="AM2976" i="1"/>
  <c r="AL2976" i="1"/>
  <c r="AK2976" i="1"/>
  <c r="AI2976" i="1"/>
  <c r="AG2976" i="1"/>
  <c r="X2976" i="1"/>
  <c r="V2976" i="1"/>
  <c r="AH2976" i="1" s="1"/>
  <c r="U2976" i="1"/>
  <c r="AO2975" i="1"/>
  <c r="AM2975" i="1"/>
  <c r="AL2975" i="1"/>
  <c r="AK2975" i="1"/>
  <c r="AI2975" i="1"/>
  <c r="AH2975" i="1"/>
  <c r="AG2975" i="1"/>
  <c r="V2975" i="1"/>
  <c r="U2975" i="1"/>
  <c r="X2975" i="1" s="1"/>
  <c r="AN2975" i="1" s="1"/>
  <c r="AO2974" i="1"/>
  <c r="AM2974" i="1"/>
  <c r="AL2974" i="1"/>
  <c r="AK2974" i="1"/>
  <c r="AI2974" i="1"/>
  <c r="AH2974" i="1"/>
  <c r="AG2974" i="1"/>
  <c r="V2974" i="1"/>
  <c r="U2974" i="1"/>
  <c r="X2974" i="1" s="1"/>
  <c r="AN2974" i="1" s="1"/>
  <c r="AO2973" i="1"/>
  <c r="AM2973" i="1"/>
  <c r="AK2973" i="1"/>
  <c r="AI2973" i="1"/>
  <c r="AG2973" i="1"/>
  <c r="V2973" i="1"/>
  <c r="AH2973" i="1" s="1"/>
  <c r="U2973" i="1"/>
  <c r="AO2972" i="1"/>
  <c r="AN2972" i="1"/>
  <c r="AM2972" i="1"/>
  <c r="AL2972" i="1"/>
  <c r="AK2972" i="1"/>
  <c r="AI2972" i="1"/>
  <c r="AG2972" i="1"/>
  <c r="X2972" i="1"/>
  <c r="V2972" i="1"/>
  <c r="AH2972" i="1" s="1"/>
  <c r="U2972" i="1"/>
  <c r="AO2971" i="1"/>
  <c r="AM2971" i="1"/>
  <c r="AL2971" i="1"/>
  <c r="AK2971" i="1"/>
  <c r="AI2971" i="1"/>
  <c r="AG2971" i="1"/>
  <c r="W2971" i="1"/>
  <c r="V2971" i="1"/>
  <c r="AH2971" i="1" s="1"/>
  <c r="AJ2971" i="1" s="1"/>
  <c r="U2971" i="1"/>
  <c r="X2971" i="1" s="1"/>
  <c r="AN2971" i="1" s="1"/>
  <c r="AO2970" i="1"/>
  <c r="AM2970" i="1"/>
  <c r="AK2970" i="1"/>
  <c r="AI2970" i="1"/>
  <c r="AH2970" i="1"/>
  <c r="AG2970" i="1"/>
  <c r="V2970" i="1"/>
  <c r="U2970" i="1"/>
  <c r="AO2969" i="1"/>
  <c r="AM2969" i="1"/>
  <c r="AK2969" i="1"/>
  <c r="AI2969" i="1"/>
  <c r="AG2969" i="1"/>
  <c r="X2969" i="1"/>
  <c r="AN2969" i="1" s="1"/>
  <c r="V2969" i="1"/>
  <c r="AH2969" i="1" s="1"/>
  <c r="U2969" i="1"/>
  <c r="AO2968" i="1"/>
  <c r="AM2968" i="1"/>
  <c r="AL2968" i="1"/>
  <c r="AK2968" i="1"/>
  <c r="AI2968" i="1"/>
  <c r="AG2968" i="1"/>
  <c r="X2968" i="1"/>
  <c r="AN2968" i="1" s="1"/>
  <c r="AJ2968" i="1" s="1"/>
  <c r="W2968" i="1" s="1"/>
  <c r="V2968" i="1"/>
  <c r="AH2968" i="1" s="1"/>
  <c r="U2968" i="1"/>
  <c r="AO2967" i="1"/>
  <c r="AM2967" i="1"/>
  <c r="AL2967" i="1"/>
  <c r="AK2967" i="1"/>
  <c r="AI2967" i="1"/>
  <c r="AG2967" i="1"/>
  <c r="V2967" i="1"/>
  <c r="AH2967" i="1" s="1"/>
  <c r="U2967" i="1"/>
  <c r="X2967" i="1" s="1"/>
  <c r="AN2967" i="1" s="1"/>
  <c r="AO2966" i="1"/>
  <c r="AM2966" i="1"/>
  <c r="AK2966" i="1"/>
  <c r="AI2966" i="1"/>
  <c r="AH2966" i="1"/>
  <c r="AG2966" i="1"/>
  <c r="V2966" i="1"/>
  <c r="U2966" i="1"/>
  <c r="AO2965" i="1"/>
  <c r="AM2965" i="1"/>
  <c r="AK2965" i="1"/>
  <c r="AI2965" i="1"/>
  <c r="AG2965" i="1"/>
  <c r="X2965" i="1"/>
  <c r="AN2965" i="1" s="1"/>
  <c r="V2965" i="1"/>
  <c r="U2965" i="1"/>
  <c r="AO2964" i="1"/>
  <c r="AN2964" i="1"/>
  <c r="AM2964" i="1"/>
  <c r="AL2964" i="1"/>
  <c r="AK2964" i="1"/>
  <c r="AJ2964" i="1"/>
  <c r="AI2964" i="1"/>
  <c r="AG2964" i="1"/>
  <c r="X2964" i="1"/>
  <c r="W2964" i="1"/>
  <c r="V2964" i="1"/>
  <c r="AH2964" i="1" s="1"/>
  <c r="U2964" i="1"/>
  <c r="AO2963" i="1"/>
  <c r="AM2963" i="1"/>
  <c r="AK2963" i="1"/>
  <c r="AL2963" i="1" s="1"/>
  <c r="AI2963" i="1"/>
  <c r="AG2963" i="1"/>
  <c r="V2963" i="1"/>
  <c r="AH2963" i="1" s="1"/>
  <c r="U2963" i="1"/>
  <c r="X2963" i="1" s="1"/>
  <c r="AN2963" i="1" s="1"/>
  <c r="AO2962" i="1"/>
  <c r="AM2962" i="1"/>
  <c r="AK2962" i="1"/>
  <c r="AI2962" i="1"/>
  <c r="AG2962" i="1"/>
  <c r="V2962" i="1"/>
  <c r="U2962" i="1"/>
  <c r="AL2962" i="1" s="1"/>
  <c r="AO2961" i="1"/>
  <c r="AM2961" i="1"/>
  <c r="AL2961" i="1"/>
  <c r="AK2961" i="1"/>
  <c r="AI2961" i="1"/>
  <c r="AG2961" i="1"/>
  <c r="X2961" i="1"/>
  <c r="AN2961" i="1" s="1"/>
  <c r="V2961" i="1"/>
  <c r="AH2961" i="1" s="1"/>
  <c r="U2961" i="1"/>
  <c r="AO2960" i="1"/>
  <c r="AM2960" i="1"/>
  <c r="AL2960" i="1"/>
  <c r="AK2960" i="1"/>
  <c r="AI2960" i="1"/>
  <c r="AH2960" i="1"/>
  <c r="AG2960" i="1"/>
  <c r="V2960" i="1"/>
  <c r="U2960" i="1"/>
  <c r="X2960" i="1" s="1"/>
  <c r="AN2960" i="1" s="1"/>
  <c r="AO2959" i="1"/>
  <c r="AM2959" i="1"/>
  <c r="AL2959" i="1"/>
  <c r="AK2959" i="1"/>
  <c r="AI2959" i="1"/>
  <c r="AG2959" i="1"/>
  <c r="AH2959" i="1" s="1"/>
  <c r="V2959" i="1"/>
  <c r="U2959" i="1"/>
  <c r="X2959" i="1" s="1"/>
  <c r="AN2959" i="1" s="1"/>
  <c r="AO2958" i="1"/>
  <c r="AM2958" i="1"/>
  <c r="AK2958" i="1"/>
  <c r="AI2958" i="1"/>
  <c r="AG2958" i="1"/>
  <c r="V2958" i="1"/>
  <c r="AH2958" i="1" s="1"/>
  <c r="U2958" i="1"/>
  <c r="AO2957" i="1"/>
  <c r="AN2957" i="1"/>
  <c r="AM2957" i="1"/>
  <c r="AK2957" i="1"/>
  <c r="AI2957" i="1"/>
  <c r="AG2957" i="1"/>
  <c r="X2957" i="1"/>
  <c r="V2957" i="1"/>
  <c r="AH2957" i="1" s="1"/>
  <c r="U2957" i="1"/>
  <c r="AL2957" i="1" s="1"/>
  <c r="AO2956" i="1"/>
  <c r="AM2956" i="1"/>
  <c r="AL2956" i="1"/>
  <c r="AK2956" i="1"/>
  <c r="AI2956" i="1"/>
  <c r="AH2956" i="1"/>
  <c r="AG2956" i="1"/>
  <c r="V2956" i="1"/>
  <c r="U2956" i="1"/>
  <c r="X2956" i="1" s="1"/>
  <c r="AN2956" i="1" s="1"/>
  <c r="AO2955" i="1"/>
  <c r="AM2955" i="1"/>
  <c r="AL2955" i="1"/>
  <c r="AK2955" i="1"/>
  <c r="AI2955" i="1"/>
  <c r="AG2955" i="1"/>
  <c r="AH2955" i="1" s="1"/>
  <c r="V2955" i="1"/>
  <c r="U2955" i="1"/>
  <c r="X2955" i="1" s="1"/>
  <c r="AN2955" i="1" s="1"/>
  <c r="AO2954" i="1"/>
  <c r="AM2954" i="1"/>
  <c r="AK2954" i="1"/>
  <c r="AI2954" i="1"/>
  <c r="AG2954" i="1"/>
  <c r="V2954" i="1"/>
  <c r="AH2954" i="1" s="1"/>
  <c r="U2954" i="1"/>
  <c r="AO2953" i="1"/>
  <c r="AN2953" i="1"/>
  <c r="AM2953" i="1"/>
  <c r="AK2953" i="1"/>
  <c r="AI2953" i="1"/>
  <c r="AG2953" i="1"/>
  <c r="X2953" i="1"/>
  <c r="V2953" i="1"/>
  <c r="AH2953" i="1" s="1"/>
  <c r="U2953" i="1"/>
  <c r="AL2953" i="1" s="1"/>
  <c r="AO2952" i="1"/>
  <c r="AM2952" i="1"/>
  <c r="AL2952" i="1"/>
  <c r="AK2952" i="1"/>
  <c r="AI2952" i="1"/>
  <c r="AH2952" i="1"/>
  <c r="AG2952" i="1"/>
  <c r="V2952" i="1"/>
  <c r="U2952" i="1"/>
  <c r="X2952" i="1" s="1"/>
  <c r="AN2952" i="1" s="1"/>
  <c r="AO2951" i="1"/>
  <c r="AM2951" i="1"/>
  <c r="AL2951" i="1"/>
  <c r="AK2951" i="1"/>
  <c r="AI2951" i="1"/>
  <c r="AG2951" i="1"/>
  <c r="AH2951" i="1" s="1"/>
  <c r="V2951" i="1"/>
  <c r="U2951" i="1"/>
  <c r="X2951" i="1" s="1"/>
  <c r="AN2951" i="1" s="1"/>
  <c r="AO2950" i="1"/>
  <c r="AM2950" i="1"/>
  <c r="AK2950" i="1"/>
  <c r="AI2950" i="1"/>
  <c r="AG2950" i="1"/>
  <c r="V2950" i="1"/>
  <c r="AH2950" i="1" s="1"/>
  <c r="U2950" i="1"/>
  <c r="AO2949" i="1"/>
  <c r="AN2949" i="1"/>
  <c r="AM2949" i="1"/>
  <c r="AL2949" i="1"/>
  <c r="AK2949" i="1"/>
  <c r="AJ2949" i="1"/>
  <c r="AI2949" i="1"/>
  <c r="AG2949" i="1"/>
  <c r="X2949" i="1"/>
  <c r="W2949" i="1"/>
  <c r="V2949" i="1"/>
  <c r="AH2949" i="1" s="1"/>
  <c r="U2949" i="1"/>
  <c r="AO2948" i="1"/>
  <c r="AM2948" i="1"/>
  <c r="AL2948" i="1"/>
  <c r="AK2948" i="1"/>
  <c r="AI2948" i="1"/>
  <c r="AG2948" i="1"/>
  <c r="V2948" i="1"/>
  <c r="AH2948" i="1" s="1"/>
  <c r="AJ2948" i="1" s="1"/>
  <c r="W2948" i="1" s="1"/>
  <c r="U2948" i="1"/>
  <c r="X2948" i="1" s="1"/>
  <c r="AN2948" i="1" s="1"/>
  <c r="AO2947" i="1"/>
  <c r="AM2947" i="1"/>
  <c r="AK2947" i="1"/>
  <c r="AI2947" i="1"/>
  <c r="AH2947" i="1"/>
  <c r="AG2947" i="1"/>
  <c r="V2947" i="1"/>
  <c r="U2947" i="1"/>
  <c r="AO2946" i="1"/>
  <c r="AM2946" i="1"/>
  <c r="AK2946" i="1"/>
  <c r="AI2946" i="1"/>
  <c r="AG2946" i="1"/>
  <c r="X2946" i="1"/>
  <c r="AN2946" i="1" s="1"/>
  <c r="V2946" i="1"/>
  <c r="AH2946" i="1" s="1"/>
  <c r="U2946" i="1"/>
  <c r="AO2945" i="1"/>
  <c r="AN2945" i="1"/>
  <c r="AM2945" i="1"/>
  <c r="AL2945" i="1"/>
  <c r="AK2945" i="1"/>
  <c r="AJ2945" i="1"/>
  <c r="AI2945" i="1"/>
  <c r="AG2945" i="1"/>
  <c r="X2945" i="1"/>
  <c r="W2945" i="1"/>
  <c r="V2945" i="1"/>
  <c r="AH2945" i="1" s="1"/>
  <c r="U2945" i="1"/>
  <c r="AO2944" i="1"/>
  <c r="AM2944" i="1"/>
  <c r="AL2944" i="1"/>
  <c r="AK2944" i="1"/>
  <c r="AI2944" i="1"/>
  <c r="AG2944" i="1"/>
  <c r="V2944" i="1"/>
  <c r="AH2944" i="1" s="1"/>
  <c r="AJ2944" i="1" s="1"/>
  <c r="W2944" i="1" s="1"/>
  <c r="U2944" i="1"/>
  <c r="X2944" i="1" s="1"/>
  <c r="AN2944" i="1" s="1"/>
  <c r="AO2943" i="1"/>
  <c r="AM2943" i="1"/>
  <c r="AK2943" i="1"/>
  <c r="AI2943" i="1"/>
  <c r="AG2943" i="1"/>
  <c r="X2943" i="1"/>
  <c r="AN2943" i="1" s="1"/>
  <c r="V2943" i="1"/>
  <c r="U2943" i="1"/>
  <c r="AO2942" i="1"/>
  <c r="AM2942" i="1"/>
  <c r="AK2942" i="1"/>
  <c r="AI2942" i="1"/>
  <c r="AG2942" i="1"/>
  <c r="X2942" i="1"/>
  <c r="AN2942" i="1" s="1"/>
  <c r="V2942" i="1"/>
  <c r="AH2942" i="1" s="1"/>
  <c r="U2942" i="1"/>
  <c r="AO2941" i="1"/>
  <c r="AM2941" i="1"/>
  <c r="AL2941" i="1"/>
  <c r="AK2941" i="1"/>
  <c r="AI2941" i="1"/>
  <c r="AG2941" i="1"/>
  <c r="V2941" i="1"/>
  <c r="AH2941" i="1" s="1"/>
  <c r="U2941" i="1"/>
  <c r="X2941" i="1" s="1"/>
  <c r="AN2941" i="1" s="1"/>
  <c r="AO2940" i="1"/>
  <c r="AM2940" i="1"/>
  <c r="AK2940" i="1"/>
  <c r="AI2940" i="1"/>
  <c r="AH2940" i="1"/>
  <c r="AG2940" i="1"/>
  <c r="V2940" i="1"/>
  <c r="U2940" i="1"/>
  <c r="X2940" i="1" s="1"/>
  <c r="AN2940" i="1" s="1"/>
  <c r="AO2939" i="1"/>
  <c r="AM2939" i="1"/>
  <c r="AK2939" i="1"/>
  <c r="AI2939" i="1"/>
  <c r="AG2939" i="1"/>
  <c r="X2939" i="1"/>
  <c r="AN2939" i="1" s="1"/>
  <c r="V2939" i="1"/>
  <c r="AH2939" i="1" s="1"/>
  <c r="U2939" i="1"/>
  <c r="AO2938" i="1"/>
  <c r="AN2938" i="1"/>
  <c r="AM2938" i="1"/>
  <c r="AL2938" i="1"/>
  <c r="AK2938" i="1"/>
  <c r="AJ2938" i="1"/>
  <c r="AI2938" i="1"/>
  <c r="AG2938" i="1"/>
  <c r="X2938" i="1"/>
  <c r="W2938" i="1"/>
  <c r="V2938" i="1"/>
  <c r="AH2938" i="1" s="1"/>
  <c r="U2938" i="1"/>
  <c r="AO2937" i="1"/>
  <c r="AM2937" i="1"/>
  <c r="AL2937" i="1"/>
  <c r="AK2937" i="1"/>
  <c r="AI2937" i="1"/>
  <c r="AG2937" i="1"/>
  <c r="V2937" i="1"/>
  <c r="AH2937" i="1" s="1"/>
  <c r="U2937" i="1"/>
  <c r="X2937" i="1" s="1"/>
  <c r="AN2937" i="1" s="1"/>
  <c r="AO2936" i="1"/>
  <c r="AM2936" i="1"/>
  <c r="AK2936" i="1"/>
  <c r="AI2936" i="1"/>
  <c r="AG2936" i="1"/>
  <c r="V2936" i="1"/>
  <c r="U2936" i="1"/>
  <c r="X2936" i="1" s="1"/>
  <c r="AN2936" i="1" s="1"/>
  <c r="AO2935" i="1"/>
  <c r="AM2935" i="1"/>
  <c r="AK2935" i="1"/>
  <c r="AI2935" i="1"/>
  <c r="AG2935" i="1"/>
  <c r="V2935" i="1"/>
  <c r="AH2935" i="1" s="1"/>
  <c r="U2935" i="1"/>
  <c r="AO2934" i="1"/>
  <c r="AM2934" i="1"/>
  <c r="AL2934" i="1"/>
  <c r="AK2934" i="1"/>
  <c r="AI2934" i="1"/>
  <c r="AG2934" i="1"/>
  <c r="X2934" i="1"/>
  <c r="AN2934" i="1" s="1"/>
  <c r="V2934" i="1"/>
  <c r="AH2934" i="1" s="1"/>
  <c r="U2934" i="1"/>
  <c r="AO2933" i="1"/>
  <c r="AM2933" i="1"/>
  <c r="AL2933" i="1"/>
  <c r="AK2933" i="1"/>
  <c r="AI2933" i="1"/>
  <c r="AG2933" i="1"/>
  <c r="V2933" i="1"/>
  <c r="AH2933" i="1" s="1"/>
  <c r="U2933" i="1"/>
  <c r="X2933" i="1" s="1"/>
  <c r="AN2933" i="1" s="1"/>
  <c r="AO2932" i="1"/>
  <c r="AM2932" i="1"/>
  <c r="AK2932" i="1"/>
  <c r="AI2932" i="1"/>
  <c r="AG2932" i="1"/>
  <c r="X2932" i="1"/>
  <c r="AN2932" i="1" s="1"/>
  <c r="V2932" i="1"/>
  <c r="U2932" i="1"/>
  <c r="AL2932" i="1" s="1"/>
  <c r="AO2931" i="1"/>
  <c r="AM2931" i="1"/>
  <c r="AK2931" i="1"/>
  <c r="AI2931" i="1"/>
  <c r="AG2931" i="1"/>
  <c r="X2931" i="1"/>
  <c r="AN2931" i="1" s="1"/>
  <c r="V2931" i="1"/>
  <c r="AH2931" i="1" s="1"/>
  <c r="U2931" i="1"/>
  <c r="AO2930" i="1"/>
  <c r="AM2930" i="1"/>
  <c r="AL2930" i="1"/>
  <c r="AK2930" i="1"/>
  <c r="AI2930" i="1"/>
  <c r="AG2930" i="1"/>
  <c r="X2930" i="1"/>
  <c r="AN2930" i="1" s="1"/>
  <c r="V2930" i="1"/>
  <c r="AH2930" i="1" s="1"/>
  <c r="U2930" i="1"/>
  <c r="AO2929" i="1"/>
  <c r="AM2929" i="1"/>
  <c r="AK2929" i="1"/>
  <c r="AI2929" i="1"/>
  <c r="AH2929" i="1"/>
  <c r="AG2929" i="1"/>
  <c r="V2929" i="1"/>
  <c r="U2929" i="1"/>
  <c r="AO2928" i="1"/>
  <c r="AM2928" i="1"/>
  <c r="AK2928" i="1"/>
  <c r="AI2928" i="1"/>
  <c r="AG2928" i="1"/>
  <c r="X2928" i="1"/>
  <c r="AN2928" i="1" s="1"/>
  <c r="V2928" i="1"/>
  <c r="AH2928" i="1" s="1"/>
  <c r="U2928" i="1"/>
  <c r="AO2927" i="1"/>
  <c r="AN2927" i="1"/>
  <c r="AM2927" i="1"/>
  <c r="AK2927" i="1"/>
  <c r="AI2927" i="1"/>
  <c r="AG2927" i="1"/>
  <c r="X2927" i="1"/>
  <c r="V2927" i="1"/>
  <c r="AH2927" i="1" s="1"/>
  <c r="U2927" i="1"/>
  <c r="AO2926" i="1"/>
  <c r="AM2926" i="1"/>
  <c r="AL2926" i="1"/>
  <c r="AK2926" i="1"/>
  <c r="AI2926" i="1"/>
  <c r="AG2926" i="1"/>
  <c r="X2926" i="1"/>
  <c r="AN2926" i="1" s="1"/>
  <c r="V2926" i="1"/>
  <c r="AH2926" i="1" s="1"/>
  <c r="U2926" i="1"/>
  <c r="AO2925" i="1"/>
  <c r="AM2925" i="1"/>
  <c r="AK2925" i="1"/>
  <c r="AI2925" i="1"/>
  <c r="AH2925" i="1"/>
  <c r="AG2925" i="1"/>
  <c r="V2925" i="1"/>
  <c r="U2925" i="1"/>
  <c r="AO2924" i="1"/>
  <c r="AM2924" i="1"/>
  <c r="AK2924" i="1"/>
  <c r="AI2924" i="1"/>
  <c r="AG2924" i="1"/>
  <c r="X2924" i="1"/>
  <c r="AN2924" i="1" s="1"/>
  <c r="V2924" i="1"/>
  <c r="AH2924" i="1" s="1"/>
  <c r="U2924" i="1"/>
  <c r="AO2923" i="1"/>
  <c r="AM2923" i="1"/>
  <c r="AK2923" i="1"/>
  <c r="AI2923" i="1"/>
  <c r="AG2923" i="1"/>
  <c r="V2923" i="1"/>
  <c r="U2923" i="1"/>
  <c r="AO2922" i="1"/>
  <c r="AM2922" i="1"/>
  <c r="AL2922" i="1"/>
  <c r="AK2922" i="1"/>
  <c r="AI2922" i="1"/>
  <c r="AH2922" i="1"/>
  <c r="AG2922" i="1"/>
  <c r="X2922" i="1"/>
  <c r="AN2922" i="1" s="1"/>
  <c r="V2922" i="1"/>
  <c r="U2922" i="1"/>
  <c r="AO2921" i="1"/>
  <c r="AM2921" i="1"/>
  <c r="AK2921" i="1"/>
  <c r="AI2921" i="1"/>
  <c r="AG2921" i="1"/>
  <c r="V2921" i="1"/>
  <c r="AH2921" i="1" s="1"/>
  <c r="U2921" i="1"/>
  <c r="AO2920" i="1"/>
  <c r="AN2920" i="1"/>
  <c r="AM2920" i="1"/>
  <c r="AL2920" i="1"/>
  <c r="AK2920" i="1"/>
  <c r="AI2920" i="1"/>
  <c r="AG2920" i="1"/>
  <c r="X2920" i="1"/>
  <c r="V2920" i="1"/>
  <c r="AH2920" i="1" s="1"/>
  <c r="U2920" i="1"/>
  <c r="AO2919" i="1"/>
  <c r="AM2919" i="1"/>
  <c r="AK2919" i="1"/>
  <c r="AI2919" i="1"/>
  <c r="AG2919" i="1"/>
  <c r="V2919" i="1"/>
  <c r="U2919" i="1"/>
  <c r="AO2918" i="1"/>
  <c r="AM2918" i="1"/>
  <c r="AL2918" i="1"/>
  <c r="AK2918" i="1"/>
  <c r="AI2918" i="1"/>
  <c r="AH2918" i="1"/>
  <c r="AG2918" i="1"/>
  <c r="X2918" i="1"/>
  <c r="AN2918" i="1" s="1"/>
  <c r="V2918" i="1"/>
  <c r="U2918" i="1"/>
  <c r="AO2917" i="1"/>
  <c r="AM2917" i="1"/>
  <c r="AK2917" i="1"/>
  <c r="AI2917" i="1"/>
  <c r="AG2917" i="1"/>
  <c r="V2917" i="1"/>
  <c r="AH2917" i="1" s="1"/>
  <c r="U2917" i="1"/>
  <c r="AO2916" i="1"/>
  <c r="AM2916" i="1"/>
  <c r="AL2916" i="1"/>
  <c r="AK2916" i="1"/>
  <c r="AI2916" i="1"/>
  <c r="AG2916" i="1"/>
  <c r="X2916" i="1"/>
  <c r="AN2916" i="1" s="1"/>
  <c r="V2916" i="1"/>
  <c r="AH2916" i="1" s="1"/>
  <c r="U2916" i="1"/>
  <c r="AO2915" i="1"/>
  <c r="AM2915" i="1"/>
  <c r="AK2915" i="1"/>
  <c r="AI2915" i="1"/>
  <c r="AG2915" i="1"/>
  <c r="V2915" i="1"/>
  <c r="U2915" i="1"/>
  <c r="AO2914" i="1"/>
  <c r="AM2914" i="1"/>
  <c r="AL2914" i="1"/>
  <c r="AK2914" i="1"/>
  <c r="AI2914" i="1"/>
  <c r="AH2914" i="1"/>
  <c r="AG2914" i="1"/>
  <c r="X2914" i="1"/>
  <c r="AN2914" i="1" s="1"/>
  <c r="V2914" i="1"/>
  <c r="U2914" i="1"/>
  <c r="AO2913" i="1"/>
  <c r="AM2913" i="1"/>
  <c r="AK2913" i="1"/>
  <c r="AI2913" i="1"/>
  <c r="AG2913" i="1"/>
  <c r="V2913" i="1"/>
  <c r="AH2913" i="1" s="1"/>
  <c r="U2913" i="1"/>
  <c r="AO2912" i="1"/>
  <c r="AN2912" i="1"/>
  <c r="AM2912" i="1"/>
  <c r="AL2912" i="1"/>
  <c r="AK2912" i="1"/>
  <c r="AI2912" i="1"/>
  <c r="AG2912" i="1"/>
  <c r="X2912" i="1"/>
  <c r="V2912" i="1"/>
  <c r="AH2912" i="1" s="1"/>
  <c r="U2912" i="1"/>
  <c r="AO2911" i="1"/>
  <c r="AM2911" i="1"/>
  <c r="AK2911" i="1"/>
  <c r="AI2911" i="1"/>
  <c r="AG2911" i="1"/>
  <c r="V2911" i="1"/>
  <c r="U2911" i="1"/>
  <c r="AO2910" i="1"/>
  <c r="AM2910" i="1"/>
  <c r="AL2910" i="1"/>
  <c r="AK2910" i="1"/>
  <c r="AI2910" i="1"/>
  <c r="AH2910" i="1"/>
  <c r="AG2910" i="1"/>
  <c r="X2910" i="1"/>
  <c r="AN2910" i="1" s="1"/>
  <c r="V2910" i="1"/>
  <c r="U2910" i="1"/>
  <c r="AO2909" i="1"/>
  <c r="AM2909" i="1"/>
  <c r="AK2909" i="1"/>
  <c r="AI2909" i="1"/>
  <c r="AG2909" i="1"/>
  <c r="V2909" i="1"/>
  <c r="AH2909" i="1" s="1"/>
  <c r="U2909" i="1"/>
  <c r="AO2908" i="1"/>
  <c r="AN2908" i="1"/>
  <c r="AM2908" i="1"/>
  <c r="AL2908" i="1"/>
  <c r="AK2908" i="1"/>
  <c r="AI2908" i="1"/>
  <c r="AG2908" i="1"/>
  <c r="X2908" i="1"/>
  <c r="V2908" i="1"/>
  <c r="AH2908" i="1" s="1"/>
  <c r="U2908" i="1"/>
  <c r="AO2907" i="1"/>
  <c r="AM2907" i="1"/>
  <c r="AK2907" i="1"/>
  <c r="AI2907" i="1"/>
  <c r="AG2907" i="1"/>
  <c r="V2907" i="1"/>
  <c r="U2907" i="1"/>
  <c r="AO2906" i="1"/>
  <c r="AM2906" i="1"/>
  <c r="AL2906" i="1"/>
  <c r="AK2906" i="1"/>
  <c r="AI2906" i="1"/>
  <c r="AH2906" i="1"/>
  <c r="AG2906" i="1"/>
  <c r="X2906" i="1"/>
  <c r="AN2906" i="1" s="1"/>
  <c r="V2906" i="1"/>
  <c r="U2906" i="1"/>
  <c r="AO2905" i="1"/>
  <c r="AM2905" i="1"/>
  <c r="AK2905" i="1"/>
  <c r="AI2905" i="1"/>
  <c r="AG2905" i="1"/>
  <c r="V2905" i="1"/>
  <c r="AH2905" i="1" s="1"/>
  <c r="U2905" i="1"/>
  <c r="AO2904" i="1"/>
  <c r="AN2904" i="1"/>
  <c r="AM2904" i="1"/>
  <c r="AL2904" i="1"/>
  <c r="AK2904" i="1"/>
  <c r="AI2904" i="1"/>
  <c r="AG2904" i="1"/>
  <c r="X2904" i="1"/>
  <c r="V2904" i="1"/>
  <c r="AH2904" i="1" s="1"/>
  <c r="U2904" i="1"/>
  <c r="AO2903" i="1"/>
  <c r="AM2903" i="1"/>
  <c r="AK2903" i="1"/>
  <c r="AI2903" i="1"/>
  <c r="AG2903" i="1"/>
  <c r="V2903" i="1"/>
  <c r="U2903" i="1"/>
  <c r="AO2902" i="1"/>
  <c r="AM2902" i="1"/>
  <c r="AL2902" i="1"/>
  <c r="AK2902" i="1"/>
  <c r="AI2902" i="1"/>
  <c r="AH2902" i="1"/>
  <c r="AG2902" i="1"/>
  <c r="X2902" i="1"/>
  <c r="AN2902" i="1" s="1"/>
  <c r="V2902" i="1"/>
  <c r="U2902" i="1"/>
  <c r="AO2901" i="1"/>
  <c r="AM2901" i="1"/>
  <c r="AK2901" i="1"/>
  <c r="AI2901" i="1"/>
  <c r="AG2901" i="1"/>
  <c r="V2901" i="1"/>
  <c r="AH2901" i="1" s="1"/>
  <c r="U2901" i="1"/>
  <c r="AO2900" i="1"/>
  <c r="AM2900" i="1"/>
  <c r="AK2900" i="1"/>
  <c r="AI2900" i="1"/>
  <c r="AG2900" i="1"/>
  <c r="X2900" i="1"/>
  <c r="AN2900" i="1" s="1"/>
  <c r="V2900" i="1"/>
  <c r="AH2900" i="1" s="1"/>
  <c r="U2900" i="1"/>
  <c r="AL2900" i="1" s="1"/>
  <c r="AO2899" i="1"/>
  <c r="AM2899" i="1"/>
  <c r="AK2899" i="1"/>
  <c r="AI2899" i="1"/>
  <c r="AG2899" i="1"/>
  <c r="V2899" i="1"/>
  <c r="AH2899" i="1" s="1"/>
  <c r="U2899" i="1"/>
  <c r="AL2899" i="1" s="1"/>
  <c r="AO2898" i="1"/>
  <c r="AM2898" i="1"/>
  <c r="AL2898" i="1"/>
  <c r="AK2898" i="1"/>
  <c r="AI2898" i="1"/>
  <c r="AG2898" i="1"/>
  <c r="AH2898" i="1" s="1"/>
  <c r="V2898" i="1"/>
  <c r="U2898" i="1"/>
  <c r="X2898" i="1" s="1"/>
  <c r="AN2898" i="1" s="1"/>
  <c r="AO2897" i="1"/>
  <c r="AM2897" i="1"/>
  <c r="AK2897" i="1"/>
  <c r="AI2897" i="1"/>
  <c r="AG2897" i="1"/>
  <c r="V2897" i="1"/>
  <c r="AH2897" i="1" s="1"/>
  <c r="U2897" i="1"/>
  <c r="AO2896" i="1"/>
  <c r="AN2896" i="1"/>
  <c r="AM2896" i="1"/>
  <c r="AL2896" i="1"/>
  <c r="AK2896" i="1"/>
  <c r="AI2896" i="1"/>
  <c r="AG2896" i="1"/>
  <c r="X2896" i="1"/>
  <c r="V2896" i="1"/>
  <c r="AH2896" i="1" s="1"/>
  <c r="U2896" i="1"/>
  <c r="AO2895" i="1"/>
  <c r="AM2895" i="1"/>
  <c r="AL2895" i="1"/>
  <c r="AK2895" i="1"/>
  <c r="AI2895" i="1"/>
  <c r="AG2895" i="1"/>
  <c r="V2895" i="1"/>
  <c r="AH2895" i="1" s="1"/>
  <c r="U2895" i="1"/>
  <c r="X2895" i="1" s="1"/>
  <c r="AN2895" i="1" s="1"/>
  <c r="AO2894" i="1"/>
  <c r="AM2894" i="1"/>
  <c r="AK2894" i="1"/>
  <c r="AI2894" i="1"/>
  <c r="AH2894" i="1"/>
  <c r="AG2894" i="1"/>
  <c r="V2894" i="1"/>
  <c r="U2894" i="1"/>
  <c r="X2894" i="1" s="1"/>
  <c r="AN2894" i="1" s="1"/>
  <c r="AO2893" i="1"/>
  <c r="AM2893" i="1"/>
  <c r="AK2893" i="1"/>
  <c r="AI2893" i="1"/>
  <c r="AG2893" i="1"/>
  <c r="X2893" i="1"/>
  <c r="AN2893" i="1" s="1"/>
  <c r="V2893" i="1"/>
  <c r="AH2893" i="1" s="1"/>
  <c r="U2893" i="1"/>
  <c r="AO2892" i="1"/>
  <c r="AN2892" i="1"/>
  <c r="AM2892" i="1"/>
  <c r="AL2892" i="1"/>
  <c r="AK2892" i="1"/>
  <c r="AJ2892" i="1"/>
  <c r="AI2892" i="1"/>
  <c r="AG2892" i="1"/>
  <c r="X2892" i="1"/>
  <c r="W2892" i="1"/>
  <c r="V2892" i="1"/>
  <c r="AH2892" i="1" s="1"/>
  <c r="U2892" i="1"/>
  <c r="AO2891" i="1"/>
  <c r="AM2891" i="1"/>
  <c r="AL2891" i="1"/>
  <c r="AK2891" i="1"/>
  <c r="AI2891" i="1"/>
  <c r="AH2891" i="1"/>
  <c r="AG2891" i="1"/>
  <c r="V2891" i="1"/>
  <c r="U2891" i="1"/>
  <c r="X2891" i="1" s="1"/>
  <c r="AN2891" i="1" s="1"/>
  <c r="AO2890" i="1"/>
  <c r="AM2890" i="1"/>
  <c r="AK2890" i="1"/>
  <c r="AI2890" i="1"/>
  <c r="AG2890" i="1"/>
  <c r="V2890" i="1"/>
  <c r="AH2890" i="1" s="1"/>
  <c r="U2890" i="1"/>
  <c r="AO2889" i="1"/>
  <c r="AM2889" i="1"/>
  <c r="AK2889" i="1"/>
  <c r="AI2889" i="1"/>
  <c r="AG2889" i="1"/>
  <c r="X2889" i="1"/>
  <c r="AN2889" i="1" s="1"/>
  <c r="V2889" i="1"/>
  <c r="U2889" i="1"/>
  <c r="AO2888" i="1"/>
  <c r="AM2888" i="1"/>
  <c r="AL2888" i="1"/>
  <c r="AK2888" i="1"/>
  <c r="AI2888" i="1"/>
  <c r="AG2888" i="1"/>
  <c r="X2888" i="1"/>
  <c r="AN2888" i="1" s="1"/>
  <c r="V2888" i="1"/>
  <c r="AH2888" i="1" s="1"/>
  <c r="U2888" i="1"/>
  <c r="AO2887" i="1"/>
  <c r="AM2887" i="1"/>
  <c r="AL2887" i="1"/>
  <c r="AK2887" i="1"/>
  <c r="AI2887" i="1"/>
  <c r="AH2887" i="1"/>
  <c r="AG2887" i="1"/>
  <c r="V2887" i="1"/>
  <c r="U2887" i="1"/>
  <c r="X2887" i="1" s="1"/>
  <c r="AN2887" i="1" s="1"/>
  <c r="AO2886" i="1"/>
  <c r="AM2886" i="1"/>
  <c r="AL2886" i="1"/>
  <c r="AK2886" i="1"/>
  <c r="AI2886" i="1"/>
  <c r="AG2886" i="1"/>
  <c r="V2886" i="1"/>
  <c r="AH2886" i="1" s="1"/>
  <c r="AJ2886" i="1" s="1"/>
  <c r="W2886" i="1" s="1"/>
  <c r="U2886" i="1"/>
  <c r="X2886" i="1" s="1"/>
  <c r="AN2886" i="1" s="1"/>
  <c r="AO2885" i="1"/>
  <c r="AM2885" i="1"/>
  <c r="AK2885" i="1"/>
  <c r="AI2885" i="1"/>
  <c r="AG2885" i="1"/>
  <c r="V2885" i="1"/>
  <c r="U2885" i="1"/>
  <c r="AO2884" i="1"/>
  <c r="AN2884" i="1"/>
  <c r="AM2884" i="1"/>
  <c r="AL2884" i="1"/>
  <c r="AK2884" i="1"/>
  <c r="AI2884" i="1"/>
  <c r="AG2884" i="1"/>
  <c r="X2884" i="1"/>
  <c r="V2884" i="1"/>
  <c r="AH2884" i="1" s="1"/>
  <c r="U2884" i="1"/>
  <c r="AO2883" i="1"/>
  <c r="AM2883" i="1"/>
  <c r="AL2883" i="1"/>
  <c r="AK2883" i="1"/>
  <c r="AI2883" i="1"/>
  <c r="AH2883" i="1"/>
  <c r="AG2883" i="1"/>
  <c r="V2883" i="1"/>
  <c r="U2883" i="1"/>
  <c r="X2883" i="1" s="1"/>
  <c r="AN2883" i="1" s="1"/>
  <c r="AO2882" i="1"/>
  <c r="AM2882" i="1"/>
  <c r="AL2882" i="1"/>
  <c r="AK2882" i="1"/>
  <c r="AI2882" i="1"/>
  <c r="AG2882" i="1"/>
  <c r="AH2882" i="1" s="1"/>
  <c r="V2882" i="1"/>
  <c r="U2882" i="1"/>
  <c r="X2882" i="1" s="1"/>
  <c r="AN2882" i="1" s="1"/>
  <c r="AO2881" i="1"/>
  <c r="AM2881" i="1"/>
  <c r="AK2881" i="1"/>
  <c r="AI2881" i="1"/>
  <c r="AG2881" i="1"/>
  <c r="V2881" i="1"/>
  <c r="AH2881" i="1" s="1"/>
  <c r="U2881" i="1"/>
  <c r="AO2880" i="1"/>
  <c r="AN2880" i="1"/>
  <c r="AM2880" i="1"/>
  <c r="AL2880" i="1"/>
  <c r="AK2880" i="1"/>
  <c r="AI2880" i="1"/>
  <c r="AG2880" i="1"/>
  <c r="X2880" i="1"/>
  <c r="V2880" i="1"/>
  <c r="AH2880" i="1" s="1"/>
  <c r="U2880" i="1"/>
  <c r="AO2879" i="1"/>
  <c r="AM2879" i="1"/>
  <c r="AL2879" i="1"/>
  <c r="AK2879" i="1"/>
  <c r="AI2879" i="1"/>
  <c r="AG2879" i="1"/>
  <c r="W2879" i="1"/>
  <c r="V2879" i="1"/>
  <c r="AH2879" i="1" s="1"/>
  <c r="AJ2879" i="1" s="1"/>
  <c r="U2879" i="1"/>
  <c r="X2879" i="1" s="1"/>
  <c r="AN2879" i="1" s="1"/>
  <c r="AO2878" i="1"/>
  <c r="AM2878" i="1"/>
  <c r="AK2878" i="1"/>
  <c r="AI2878" i="1"/>
  <c r="AH2878" i="1"/>
  <c r="AG2878" i="1"/>
  <c r="V2878" i="1"/>
  <c r="U2878" i="1"/>
  <c r="AO2877" i="1"/>
  <c r="AM2877" i="1"/>
  <c r="AK2877" i="1"/>
  <c r="AI2877" i="1"/>
  <c r="AG2877" i="1"/>
  <c r="X2877" i="1"/>
  <c r="AN2877" i="1" s="1"/>
  <c r="V2877" i="1"/>
  <c r="AH2877" i="1" s="1"/>
  <c r="U2877" i="1"/>
  <c r="AO2876" i="1"/>
  <c r="AM2876" i="1"/>
  <c r="AL2876" i="1"/>
  <c r="AK2876" i="1"/>
  <c r="AI2876" i="1"/>
  <c r="AG2876" i="1"/>
  <c r="X2876" i="1"/>
  <c r="AN2876" i="1" s="1"/>
  <c r="AJ2876" i="1" s="1"/>
  <c r="W2876" i="1" s="1"/>
  <c r="V2876" i="1"/>
  <c r="AH2876" i="1" s="1"/>
  <c r="U2876" i="1"/>
  <c r="AO2875" i="1"/>
  <c r="AM2875" i="1"/>
  <c r="AL2875" i="1"/>
  <c r="AK2875" i="1"/>
  <c r="AI2875" i="1"/>
  <c r="AH2875" i="1"/>
  <c r="AG2875" i="1"/>
  <c r="V2875" i="1"/>
  <c r="U2875" i="1"/>
  <c r="X2875" i="1" s="1"/>
  <c r="AN2875" i="1" s="1"/>
  <c r="AO2874" i="1"/>
  <c r="AM2874" i="1"/>
  <c r="AK2874" i="1"/>
  <c r="AI2874" i="1"/>
  <c r="AG2874" i="1"/>
  <c r="V2874" i="1"/>
  <c r="AH2874" i="1" s="1"/>
  <c r="U2874" i="1"/>
  <c r="AO2873" i="1"/>
  <c r="AM2873" i="1"/>
  <c r="AK2873" i="1"/>
  <c r="AI2873" i="1"/>
  <c r="AG2873" i="1"/>
  <c r="X2873" i="1"/>
  <c r="AN2873" i="1" s="1"/>
  <c r="V2873" i="1"/>
  <c r="U2873" i="1"/>
  <c r="AO2872" i="1"/>
  <c r="AM2872" i="1"/>
  <c r="AL2872" i="1"/>
  <c r="AK2872" i="1"/>
  <c r="AI2872" i="1"/>
  <c r="AG2872" i="1"/>
  <c r="X2872" i="1"/>
  <c r="AN2872" i="1" s="1"/>
  <c r="V2872" i="1"/>
  <c r="AH2872" i="1" s="1"/>
  <c r="U2872" i="1"/>
  <c r="AO2871" i="1"/>
  <c r="AM2871" i="1"/>
  <c r="AL2871" i="1"/>
  <c r="AK2871" i="1"/>
  <c r="AI2871" i="1"/>
  <c r="AH2871" i="1"/>
  <c r="AG2871" i="1"/>
  <c r="V2871" i="1"/>
  <c r="U2871" i="1"/>
  <c r="X2871" i="1" s="1"/>
  <c r="AN2871" i="1" s="1"/>
  <c r="AO2870" i="1"/>
  <c r="AM2870" i="1"/>
  <c r="AL2870" i="1"/>
  <c r="AK2870" i="1"/>
  <c r="AI2870" i="1"/>
  <c r="AG2870" i="1"/>
  <c r="V2870" i="1"/>
  <c r="AH2870" i="1" s="1"/>
  <c r="U2870" i="1"/>
  <c r="X2870" i="1" s="1"/>
  <c r="AN2870" i="1" s="1"/>
  <c r="AO2869" i="1"/>
  <c r="AM2869" i="1"/>
  <c r="AK2869" i="1"/>
  <c r="AI2869" i="1"/>
  <c r="AG2869" i="1"/>
  <c r="V2869" i="1"/>
  <c r="U2869" i="1"/>
  <c r="AO2868" i="1"/>
  <c r="AN2868" i="1"/>
  <c r="AM2868" i="1"/>
  <c r="AL2868" i="1"/>
  <c r="AK2868" i="1"/>
  <c r="AI2868" i="1"/>
  <c r="AG2868" i="1"/>
  <c r="X2868" i="1"/>
  <c r="V2868" i="1"/>
  <c r="AH2868" i="1" s="1"/>
  <c r="U2868" i="1"/>
  <c r="AO2867" i="1"/>
  <c r="AM2867" i="1"/>
  <c r="AL2867" i="1"/>
  <c r="AK2867" i="1"/>
  <c r="AI2867" i="1"/>
  <c r="AG2867" i="1"/>
  <c r="V2867" i="1"/>
  <c r="AH2867" i="1" s="1"/>
  <c r="U2867" i="1"/>
  <c r="X2867" i="1" s="1"/>
  <c r="AN2867" i="1" s="1"/>
  <c r="AO2866" i="1"/>
  <c r="AM2866" i="1"/>
  <c r="AL2866" i="1"/>
  <c r="AK2866" i="1"/>
  <c r="AI2866" i="1"/>
  <c r="AG2866" i="1"/>
  <c r="AH2866" i="1" s="1"/>
  <c r="V2866" i="1"/>
  <c r="U2866" i="1"/>
  <c r="X2866" i="1" s="1"/>
  <c r="AN2866" i="1" s="1"/>
  <c r="AO2865" i="1"/>
  <c r="AM2865" i="1"/>
  <c r="AK2865" i="1"/>
  <c r="AI2865" i="1"/>
  <c r="AG2865" i="1"/>
  <c r="V2865" i="1"/>
  <c r="AH2865" i="1" s="1"/>
  <c r="U2865" i="1"/>
  <c r="AO2864" i="1"/>
  <c r="AN2864" i="1"/>
  <c r="AM2864" i="1"/>
  <c r="AL2864" i="1"/>
  <c r="AK2864" i="1"/>
  <c r="AJ2864" i="1"/>
  <c r="AI2864" i="1"/>
  <c r="AG2864" i="1"/>
  <c r="X2864" i="1"/>
  <c r="W2864" i="1"/>
  <c r="V2864" i="1"/>
  <c r="AH2864" i="1" s="1"/>
  <c r="U2864" i="1"/>
  <c r="AQ2863" i="1"/>
  <c r="AO2863" i="1"/>
  <c r="AM2863" i="1"/>
  <c r="AL2863" i="1"/>
  <c r="AK2863" i="1"/>
  <c r="AI2863" i="1"/>
  <c r="AG2863" i="1"/>
  <c r="V2863" i="1"/>
  <c r="AH2863" i="1" s="1"/>
  <c r="AJ2863" i="1" s="1"/>
  <c r="W2863" i="1" s="1"/>
  <c r="U2863" i="1"/>
  <c r="X2863" i="1" s="1"/>
  <c r="AN2863" i="1" s="1"/>
  <c r="AO2862" i="1"/>
  <c r="AM2862" i="1"/>
  <c r="AK2862" i="1"/>
  <c r="AI2862" i="1"/>
  <c r="AH2862" i="1"/>
  <c r="AG2862" i="1"/>
  <c r="V2862" i="1"/>
  <c r="U2862" i="1"/>
  <c r="AO2861" i="1"/>
  <c r="AM2861" i="1"/>
  <c r="AK2861" i="1"/>
  <c r="AI2861" i="1"/>
  <c r="AG2861" i="1"/>
  <c r="X2861" i="1"/>
  <c r="AN2861" i="1" s="1"/>
  <c r="V2861" i="1"/>
  <c r="AH2861" i="1" s="1"/>
  <c r="U2861" i="1"/>
  <c r="AO2860" i="1"/>
  <c r="AN2860" i="1"/>
  <c r="AM2860" i="1"/>
  <c r="AL2860" i="1"/>
  <c r="AK2860" i="1"/>
  <c r="AJ2860" i="1"/>
  <c r="AI2860" i="1"/>
  <c r="AG2860" i="1"/>
  <c r="X2860" i="1"/>
  <c r="W2860" i="1"/>
  <c r="V2860" i="1"/>
  <c r="AH2860" i="1" s="1"/>
  <c r="U2860" i="1"/>
  <c r="AO2859" i="1"/>
  <c r="AM2859" i="1"/>
  <c r="AL2859" i="1"/>
  <c r="AK2859" i="1"/>
  <c r="AI2859" i="1"/>
  <c r="AH2859" i="1"/>
  <c r="AG2859" i="1"/>
  <c r="V2859" i="1"/>
  <c r="U2859" i="1"/>
  <c r="X2859" i="1" s="1"/>
  <c r="AN2859" i="1" s="1"/>
  <c r="AO2858" i="1"/>
  <c r="AM2858" i="1"/>
  <c r="AK2858" i="1"/>
  <c r="AI2858" i="1"/>
  <c r="AG2858" i="1"/>
  <c r="V2858" i="1"/>
  <c r="AH2858" i="1" s="1"/>
  <c r="U2858" i="1"/>
  <c r="AO2857" i="1"/>
  <c r="AM2857" i="1"/>
  <c r="AK2857" i="1"/>
  <c r="AI2857" i="1"/>
  <c r="AG2857" i="1"/>
  <c r="X2857" i="1"/>
  <c r="AN2857" i="1" s="1"/>
  <c r="V2857" i="1"/>
  <c r="U2857" i="1"/>
  <c r="AO2856" i="1"/>
  <c r="AM2856" i="1"/>
  <c r="AL2856" i="1"/>
  <c r="AK2856" i="1"/>
  <c r="AI2856" i="1"/>
  <c r="AG2856" i="1"/>
  <c r="X2856" i="1"/>
  <c r="AN2856" i="1" s="1"/>
  <c r="V2856" i="1"/>
  <c r="AH2856" i="1" s="1"/>
  <c r="U2856" i="1"/>
  <c r="AO2855" i="1"/>
  <c r="AM2855" i="1"/>
  <c r="AL2855" i="1"/>
  <c r="AK2855" i="1"/>
  <c r="AI2855" i="1"/>
  <c r="AH2855" i="1"/>
  <c r="AG2855" i="1"/>
  <c r="V2855" i="1"/>
  <c r="U2855" i="1"/>
  <c r="X2855" i="1" s="1"/>
  <c r="AN2855" i="1" s="1"/>
  <c r="AO2854" i="1"/>
  <c r="AM2854" i="1"/>
  <c r="AL2854" i="1"/>
  <c r="AK2854" i="1"/>
  <c r="AI2854" i="1"/>
  <c r="AG2854" i="1"/>
  <c r="V2854" i="1"/>
  <c r="U2854" i="1"/>
  <c r="X2854" i="1" s="1"/>
  <c r="AN2854" i="1" s="1"/>
  <c r="AO2853" i="1"/>
  <c r="AM2853" i="1"/>
  <c r="AK2853" i="1"/>
  <c r="AI2853" i="1"/>
  <c r="AG2853" i="1"/>
  <c r="V2853" i="1"/>
  <c r="U2853" i="1"/>
  <c r="AO2852" i="1"/>
  <c r="AN2852" i="1"/>
  <c r="AM2852" i="1"/>
  <c r="AL2852" i="1"/>
  <c r="AK2852" i="1"/>
  <c r="AI2852" i="1"/>
  <c r="AG2852" i="1"/>
  <c r="X2852" i="1"/>
  <c r="V2852" i="1"/>
  <c r="AH2852" i="1" s="1"/>
  <c r="U2852" i="1"/>
  <c r="AO2851" i="1"/>
  <c r="AM2851" i="1"/>
  <c r="AL2851" i="1"/>
  <c r="AK2851" i="1"/>
  <c r="AI2851" i="1"/>
  <c r="AH2851" i="1"/>
  <c r="AG2851" i="1"/>
  <c r="V2851" i="1"/>
  <c r="U2851" i="1"/>
  <c r="X2851" i="1" s="1"/>
  <c r="AN2851" i="1" s="1"/>
  <c r="AO2850" i="1"/>
  <c r="AM2850" i="1"/>
  <c r="AL2850" i="1"/>
  <c r="AK2850" i="1"/>
  <c r="AI2850" i="1"/>
  <c r="AH2850" i="1"/>
  <c r="AG2850" i="1"/>
  <c r="V2850" i="1"/>
  <c r="U2850" i="1"/>
  <c r="X2850" i="1" s="1"/>
  <c r="AN2850" i="1" s="1"/>
  <c r="AO2849" i="1"/>
  <c r="AM2849" i="1"/>
  <c r="AK2849" i="1"/>
  <c r="AI2849" i="1"/>
  <c r="AG2849" i="1"/>
  <c r="V2849" i="1"/>
  <c r="AH2849" i="1" s="1"/>
  <c r="U2849" i="1"/>
  <c r="AO2848" i="1"/>
  <c r="AN2848" i="1"/>
  <c r="AM2848" i="1"/>
  <c r="AL2848" i="1"/>
  <c r="AK2848" i="1"/>
  <c r="AI2848" i="1"/>
  <c r="AG2848" i="1"/>
  <c r="X2848" i="1"/>
  <c r="V2848" i="1"/>
  <c r="AH2848" i="1" s="1"/>
  <c r="U2848" i="1"/>
  <c r="AO2847" i="1"/>
  <c r="AM2847" i="1"/>
  <c r="AL2847" i="1"/>
  <c r="AK2847" i="1"/>
  <c r="AI2847" i="1"/>
  <c r="AG2847" i="1"/>
  <c r="W2847" i="1"/>
  <c r="V2847" i="1"/>
  <c r="AH2847" i="1" s="1"/>
  <c r="AJ2847" i="1" s="1"/>
  <c r="U2847" i="1"/>
  <c r="X2847" i="1" s="1"/>
  <c r="AN2847" i="1" s="1"/>
  <c r="AO2846" i="1"/>
  <c r="AM2846" i="1"/>
  <c r="AK2846" i="1"/>
  <c r="AI2846" i="1"/>
  <c r="AH2846" i="1"/>
  <c r="AG2846" i="1"/>
  <c r="V2846" i="1"/>
  <c r="U2846" i="1"/>
  <c r="AO2845" i="1"/>
  <c r="AM2845" i="1"/>
  <c r="AK2845" i="1"/>
  <c r="AI2845" i="1"/>
  <c r="AG2845" i="1"/>
  <c r="X2845" i="1"/>
  <c r="AN2845" i="1" s="1"/>
  <c r="V2845" i="1"/>
  <c r="AH2845" i="1" s="1"/>
  <c r="U2845" i="1"/>
  <c r="AO2844" i="1"/>
  <c r="AM2844" i="1"/>
  <c r="AL2844" i="1"/>
  <c r="AK2844" i="1"/>
  <c r="AI2844" i="1"/>
  <c r="AG2844" i="1"/>
  <c r="X2844" i="1"/>
  <c r="AN2844" i="1" s="1"/>
  <c r="AJ2844" i="1" s="1"/>
  <c r="W2844" i="1" s="1"/>
  <c r="V2844" i="1"/>
  <c r="AH2844" i="1" s="1"/>
  <c r="U2844" i="1"/>
  <c r="AO2843" i="1"/>
  <c r="AM2843" i="1"/>
  <c r="AL2843" i="1"/>
  <c r="AK2843" i="1"/>
  <c r="AI2843" i="1"/>
  <c r="AH2843" i="1"/>
  <c r="AG2843" i="1"/>
  <c r="V2843" i="1"/>
  <c r="U2843" i="1"/>
  <c r="X2843" i="1" s="1"/>
  <c r="AN2843" i="1" s="1"/>
  <c r="AO2842" i="1"/>
  <c r="AM2842" i="1"/>
  <c r="AK2842" i="1"/>
  <c r="AI2842" i="1"/>
  <c r="AG2842" i="1"/>
  <c r="V2842" i="1"/>
  <c r="AH2842" i="1" s="1"/>
  <c r="U2842" i="1"/>
  <c r="AO2841" i="1"/>
  <c r="AM2841" i="1"/>
  <c r="AK2841" i="1"/>
  <c r="AI2841" i="1"/>
  <c r="AG2841" i="1"/>
  <c r="X2841" i="1"/>
  <c r="AN2841" i="1" s="1"/>
  <c r="V2841" i="1"/>
  <c r="U2841" i="1"/>
  <c r="AO2840" i="1"/>
  <c r="AM2840" i="1"/>
  <c r="AL2840" i="1"/>
  <c r="AK2840" i="1"/>
  <c r="AI2840" i="1"/>
  <c r="AG2840" i="1"/>
  <c r="X2840" i="1"/>
  <c r="AN2840" i="1" s="1"/>
  <c r="V2840" i="1"/>
  <c r="AH2840" i="1" s="1"/>
  <c r="U2840" i="1"/>
  <c r="AO2839" i="1"/>
  <c r="AM2839" i="1"/>
  <c r="AL2839" i="1"/>
  <c r="AK2839" i="1"/>
  <c r="AI2839" i="1"/>
  <c r="AH2839" i="1"/>
  <c r="AG2839" i="1"/>
  <c r="V2839" i="1"/>
  <c r="U2839" i="1"/>
  <c r="X2839" i="1" s="1"/>
  <c r="AN2839" i="1" s="1"/>
  <c r="AO2838" i="1"/>
  <c r="AM2838" i="1"/>
  <c r="AL2838" i="1"/>
  <c r="AK2838" i="1"/>
  <c r="AI2838" i="1"/>
  <c r="AG2838" i="1"/>
  <c r="V2838" i="1"/>
  <c r="AH2838" i="1" s="1"/>
  <c r="U2838" i="1"/>
  <c r="X2838" i="1" s="1"/>
  <c r="AN2838" i="1" s="1"/>
  <c r="AO2837" i="1"/>
  <c r="AM2837" i="1"/>
  <c r="AK2837" i="1"/>
  <c r="AI2837" i="1"/>
  <c r="AG2837" i="1"/>
  <c r="V2837" i="1"/>
  <c r="U2837" i="1"/>
  <c r="AO2836" i="1"/>
  <c r="AN2836" i="1"/>
  <c r="AM2836" i="1"/>
  <c r="AL2836" i="1"/>
  <c r="AK2836" i="1"/>
  <c r="AI2836" i="1"/>
  <c r="AG2836" i="1"/>
  <c r="X2836" i="1"/>
  <c r="V2836" i="1"/>
  <c r="AH2836" i="1" s="1"/>
  <c r="U2836" i="1"/>
  <c r="AO2835" i="1"/>
  <c r="AM2835" i="1"/>
  <c r="AL2835" i="1"/>
  <c r="AK2835" i="1"/>
  <c r="AI2835" i="1"/>
  <c r="AG2835" i="1"/>
  <c r="V2835" i="1"/>
  <c r="AH2835" i="1" s="1"/>
  <c r="U2835" i="1"/>
  <c r="X2835" i="1" s="1"/>
  <c r="AN2835" i="1" s="1"/>
  <c r="AO2834" i="1"/>
  <c r="AM2834" i="1"/>
  <c r="AL2834" i="1"/>
  <c r="AK2834" i="1"/>
  <c r="AI2834" i="1"/>
  <c r="AG2834" i="1"/>
  <c r="AH2834" i="1" s="1"/>
  <c r="V2834" i="1"/>
  <c r="U2834" i="1"/>
  <c r="X2834" i="1" s="1"/>
  <c r="AN2834" i="1" s="1"/>
  <c r="AO2833" i="1"/>
  <c r="AM2833" i="1"/>
  <c r="AK2833" i="1"/>
  <c r="AI2833" i="1"/>
  <c r="AG2833" i="1"/>
  <c r="V2833" i="1"/>
  <c r="AH2833" i="1" s="1"/>
  <c r="U2833" i="1"/>
  <c r="AO2832" i="1"/>
  <c r="AN2832" i="1"/>
  <c r="AM2832" i="1"/>
  <c r="AL2832" i="1"/>
  <c r="AK2832" i="1"/>
  <c r="AJ2832" i="1"/>
  <c r="AI2832" i="1"/>
  <c r="AG2832" i="1"/>
  <c r="X2832" i="1"/>
  <c r="W2832" i="1"/>
  <c r="V2832" i="1"/>
  <c r="AH2832" i="1" s="1"/>
  <c r="U2832" i="1"/>
  <c r="AO2831" i="1"/>
  <c r="AM2831" i="1"/>
  <c r="AK2831" i="1"/>
  <c r="AL2831" i="1" s="1"/>
  <c r="AI2831" i="1"/>
  <c r="AG2831" i="1"/>
  <c r="V2831" i="1"/>
  <c r="AH2831" i="1" s="1"/>
  <c r="U2831" i="1"/>
  <c r="X2831" i="1" s="1"/>
  <c r="AN2831" i="1" s="1"/>
  <c r="AO2830" i="1"/>
  <c r="AM2830" i="1"/>
  <c r="AK2830" i="1"/>
  <c r="AI2830" i="1"/>
  <c r="AG2830" i="1"/>
  <c r="AH2830" i="1" s="1"/>
  <c r="X2830" i="1"/>
  <c r="AN2830" i="1" s="1"/>
  <c r="V2830" i="1"/>
  <c r="U2830" i="1"/>
  <c r="AO2829" i="1"/>
  <c r="AM2829" i="1"/>
  <c r="AK2829" i="1"/>
  <c r="AI2829" i="1"/>
  <c r="AG2829" i="1"/>
  <c r="X2829" i="1"/>
  <c r="AN2829" i="1" s="1"/>
  <c r="V2829" i="1"/>
  <c r="U2829" i="1"/>
  <c r="AO2828" i="1"/>
  <c r="AM2828" i="1"/>
  <c r="AL2828" i="1"/>
  <c r="AK2828" i="1"/>
  <c r="AI2828" i="1"/>
  <c r="AG2828" i="1"/>
  <c r="X2828" i="1"/>
  <c r="AN2828" i="1" s="1"/>
  <c r="V2828" i="1"/>
  <c r="AH2828" i="1" s="1"/>
  <c r="U2828" i="1"/>
  <c r="AO2827" i="1"/>
  <c r="AM2827" i="1"/>
  <c r="AK2827" i="1"/>
  <c r="AL2827" i="1" s="1"/>
  <c r="AI2827" i="1"/>
  <c r="AG2827" i="1"/>
  <c r="V2827" i="1"/>
  <c r="AH2827" i="1" s="1"/>
  <c r="U2827" i="1"/>
  <c r="X2827" i="1" s="1"/>
  <c r="AN2827" i="1" s="1"/>
  <c r="AO2826" i="1"/>
  <c r="AN2826" i="1"/>
  <c r="AM2826" i="1"/>
  <c r="AK2826" i="1"/>
  <c r="AJ2826" i="1"/>
  <c r="W2826" i="1" s="1"/>
  <c r="AI2826" i="1"/>
  <c r="AG2826" i="1"/>
  <c r="AH2826" i="1" s="1"/>
  <c r="X2826" i="1"/>
  <c r="V2826" i="1"/>
  <c r="U2826" i="1"/>
  <c r="AL2826" i="1" s="1"/>
  <c r="AO2825" i="1"/>
  <c r="AM2825" i="1"/>
  <c r="AK2825" i="1"/>
  <c r="AI2825" i="1"/>
  <c r="AG2825" i="1"/>
  <c r="X2825" i="1"/>
  <c r="AN2825" i="1" s="1"/>
  <c r="V2825" i="1"/>
  <c r="U2825" i="1"/>
  <c r="AO2824" i="1"/>
  <c r="AM2824" i="1"/>
  <c r="AL2824" i="1"/>
  <c r="AK2824" i="1"/>
  <c r="AI2824" i="1"/>
  <c r="AG2824" i="1"/>
  <c r="X2824" i="1"/>
  <c r="AN2824" i="1" s="1"/>
  <c r="V2824" i="1"/>
  <c r="AH2824" i="1" s="1"/>
  <c r="U2824" i="1"/>
  <c r="AO2823" i="1"/>
  <c r="AM2823" i="1"/>
  <c r="AL2823" i="1"/>
  <c r="AK2823" i="1"/>
  <c r="AI2823" i="1"/>
  <c r="AH2823" i="1"/>
  <c r="AG2823" i="1"/>
  <c r="V2823" i="1"/>
  <c r="U2823" i="1"/>
  <c r="X2823" i="1" s="1"/>
  <c r="AN2823" i="1" s="1"/>
  <c r="AO2822" i="1"/>
  <c r="AM2822" i="1"/>
  <c r="AK2822" i="1"/>
  <c r="AI2822" i="1"/>
  <c r="AG2822" i="1"/>
  <c r="V2822" i="1"/>
  <c r="AH2822" i="1" s="1"/>
  <c r="U2822" i="1"/>
  <c r="AL2822" i="1" s="1"/>
  <c r="AO2821" i="1"/>
  <c r="AN2821" i="1"/>
  <c r="AM2821" i="1"/>
  <c r="AK2821" i="1"/>
  <c r="AI2821" i="1"/>
  <c r="AG2821" i="1"/>
  <c r="X2821" i="1"/>
  <c r="V2821" i="1"/>
  <c r="AH2821" i="1" s="1"/>
  <c r="U2821" i="1"/>
  <c r="AL2821" i="1" s="1"/>
  <c r="AO2820" i="1"/>
  <c r="AM2820" i="1"/>
  <c r="AL2820" i="1"/>
  <c r="AK2820" i="1"/>
  <c r="AI2820" i="1"/>
  <c r="AG2820" i="1"/>
  <c r="X2820" i="1"/>
  <c r="AN2820" i="1" s="1"/>
  <c r="V2820" i="1"/>
  <c r="AH2820" i="1" s="1"/>
  <c r="U2820" i="1"/>
  <c r="AO2819" i="1"/>
  <c r="AM2819" i="1"/>
  <c r="AK2819" i="1"/>
  <c r="AI2819" i="1"/>
  <c r="AH2819" i="1"/>
  <c r="AG2819" i="1"/>
  <c r="V2819" i="1"/>
  <c r="U2819" i="1"/>
  <c r="AO2818" i="1"/>
  <c r="AM2818" i="1"/>
  <c r="AK2818" i="1"/>
  <c r="AI2818" i="1"/>
  <c r="AG2818" i="1"/>
  <c r="X2818" i="1"/>
  <c r="AN2818" i="1" s="1"/>
  <c r="V2818" i="1"/>
  <c r="AH2818" i="1" s="1"/>
  <c r="U2818" i="1"/>
  <c r="AO2817" i="1"/>
  <c r="AN2817" i="1"/>
  <c r="AM2817" i="1"/>
  <c r="AK2817" i="1"/>
  <c r="AJ2817" i="1"/>
  <c r="AI2817" i="1"/>
  <c r="AG2817" i="1"/>
  <c r="X2817" i="1"/>
  <c r="W2817" i="1"/>
  <c r="V2817" i="1"/>
  <c r="AH2817" i="1" s="1"/>
  <c r="U2817" i="1"/>
  <c r="AL2817" i="1" s="1"/>
  <c r="AO2816" i="1"/>
  <c r="AM2816" i="1"/>
  <c r="AL2816" i="1"/>
  <c r="AK2816" i="1"/>
  <c r="AI2816" i="1"/>
  <c r="AG2816" i="1"/>
  <c r="X2816" i="1"/>
  <c r="AN2816" i="1" s="1"/>
  <c r="V2816" i="1"/>
  <c r="AH2816" i="1" s="1"/>
  <c r="U2816" i="1"/>
  <c r="AO2815" i="1"/>
  <c r="AM2815" i="1"/>
  <c r="AK2815" i="1"/>
  <c r="AI2815" i="1"/>
  <c r="AG2815" i="1"/>
  <c r="V2815" i="1"/>
  <c r="AH2815" i="1" s="1"/>
  <c r="U2815" i="1"/>
  <c r="X2815" i="1" s="1"/>
  <c r="AN2815" i="1" s="1"/>
  <c r="AO2814" i="1"/>
  <c r="AM2814" i="1"/>
  <c r="AK2814" i="1"/>
  <c r="AI2814" i="1"/>
  <c r="AG2814" i="1"/>
  <c r="X2814" i="1"/>
  <c r="AN2814" i="1" s="1"/>
  <c r="V2814" i="1"/>
  <c r="U2814" i="1"/>
  <c r="AO2813" i="1"/>
  <c r="AM2813" i="1"/>
  <c r="AK2813" i="1"/>
  <c r="AI2813" i="1"/>
  <c r="AG2813" i="1"/>
  <c r="X2813" i="1"/>
  <c r="AN2813" i="1" s="1"/>
  <c r="AJ2813" i="1" s="1"/>
  <c r="W2813" i="1" s="1"/>
  <c r="V2813" i="1"/>
  <c r="AH2813" i="1" s="1"/>
  <c r="U2813" i="1"/>
  <c r="AL2813" i="1" s="1"/>
  <c r="AO2812" i="1"/>
  <c r="AM2812" i="1"/>
  <c r="AL2812" i="1"/>
  <c r="AK2812" i="1"/>
  <c r="AI2812" i="1"/>
  <c r="AG2812" i="1"/>
  <c r="X2812" i="1"/>
  <c r="AN2812" i="1" s="1"/>
  <c r="V2812" i="1"/>
  <c r="AH2812" i="1" s="1"/>
  <c r="U2812" i="1"/>
  <c r="AO2811" i="1"/>
  <c r="AM2811" i="1"/>
  <c r="AL2811" i="1"/>
  <c r="AK2811" i="1"/>
  <c r="AI2811" i="1"/>
  <c r="AG2811" i="1"/>
  <c r="V2811" i="1"/>
  <c r="U2811" i="1"/>
  <c r="X2811" i="1" s="1"/>
  <c r="AN2811" i="1" s="1"/>
  <c r="AO2810" i="1"/>
  <c r="AM2810" i="1"/>
  <c r="AK2810" i="1"/>
  <c r="AI2810" i="1"/>
  <c r="AG2810" i="1"/>
  <c r="V2810" i="1"/>
  <c r="U2810" i="1"/>
  <c r="AO2809" i="1"/>
  <c r="AM2809" i="1"/>
  <c r="AK2809" i="1"/>
  <c r="AI2809" i="1"/>
  <c r="AG2809" i="1"/>
  <c r="X2809" i="1"/>
  <c r="AN2809" i="1" s="1"/>
  <c r="V2809" i="1"/>
  <c r="AH2809" i="1" s="1"/>
  <c r="U2809" i="1"/>
  <c r="AL2809" i="1" s="1"/>
  <c r="AO2808" i="1"/>
  <c r="AM2808" i="1"/>
  <c r="AL2808" i="1"/>
  <c r="AK2808" i="1"/>
  <c r="AI2808" i="1"/>
  <c r="AG2808" i="1"/>
  <c r="X2808" i="1"/>
  <c r="AN2808" i="1" s="1"/>
  <c r="V2808" i="1"/>
  <c r="AH2808" i="1" s="1"/>
  <c r="U2808" i="1"/>
  <c r="AO2807" i="1"/>
  <c r="AM2807" i="1"/>
  <c r="AL2807" i="1"/>
  <c r="AK2807" i="1"/>
  <c r="AI2807" i="1"/>
  <c r="AH2807" i="1"/>
  <c r="AG2807" i="1"/>
  <c r="V2807" i="1"/>
  <c r="U2807" i="1"/>
  <c r="X2807" i="1" s="1"/>
  <c r="AN2807" i="1" s="1"/>
  <c r="AO2806" i="1"/>
  <c r="AM2806" i="1"/>
  <c r="AK2806" i="1"/>
  <c r="AI2806" i="1"/>
  <c r="AG2806" i="1"/>
  <c r="V2806" i="1"/>
  <c r="AH2806" i="1" s="1"/>
  <c r="U2806" i="1"/>
  <c r="AL2806" i="1" s="1"/>
  <c r="AO2805" i="1"/>
  <c r="AN2805" i="1"/>
  <c r="AM2805" i="1"/>
  <c r="AK2805" i="1"/>
  <c r="AI2805" i="1"/>
  <c r="AG2805" i="1"/>
  <c r="X2805" i="1"/>
  <c r="V2805" i="1"/>
  <c r="AH2805" i="1" s="1"/>
  <c r="U2805" i="1"/>
  <c r="AL2805" i="1" s="1"/>
  <c r="AO2804" i="1"/>
  <c r="AM2804" i="1"/>
  <c r="AL2804" i="1"/>
  <c r="AK2804" i="1"/>
  <c r="AI2804" i="1"/>
  <c r="AG2804" i="1"/>
  <c r="X2804" i="1"/>
  <c r="AN2804" i="1" s="1"/>
  <c r="V2804" i="1"/>
  <c r="AH2804" i="1" s="1"/>
  <c r="U2804" i="1"/>
  <c r="AO2803" i="1"/>
  <c r="AM2803" i="1"/>
  <c r="AK2803" i="1"/>
  <c r="AI2803" i="1"/>
  <c r="AH2803" i="1"/>
  <c r="AG2803" i="1"/>
  <c r="V2803" i="1"/>
  <c r="U2803" i="1"/>
  <c r="AO2802" i="1"/>
  <c r="AM2802" i="1"/>
  <c r="AK2802" i="1"/>
  <c r="AI2802" i="1"/>
  <c r="AG2802" i="1"/>
  <c r="X2802" i="1"/>
  <c r="AN2802" i="1" s="1"/>
  <c r="V2802" i="1"/>
  <c r="AH2802" i="1" s="1"/>
  <c r="U2802" i="1"/>
  <c r="AO2801" i="1"/>
  <c r="AN2801" i="1"/>
  <c r="AM2801" i="1"/>
  <c r="AK2801" i="1"/>
  <c r="AJ2801" i="1"/>
  <c r="AI2801" i="1"/>
  <c r="AG2801" i="1"/>
  <c r="X2801" i="1"/>
  <c r="W2801" i="1"/>
  <c r="V2801" i="1"/>
  <c r="AH2801" i="1" s="1"/>
  <c r="U2801" i="1"/>
  <c r="AL2801" i="1" s="1"/>
  <c r="AO2800" i="1"/>
  <c r="AM2800" i="1"/>
  <c r="AL2800" i="1"/>
  <c r="AK2800" i="1"/>
  <c r="AI2800" i="1"/>
  <c r="AG2800" i="1"/>
  <c r="X2800" i="1"/>
  <c r="AN2800" i="1" s="1"/>
  <c r="V2800" i="1"/>
  <c r="AH2800" i="1" s="1"/>
  <c r="U2800" i="1"/>
  <c r="AO2799" i="1"/>
  <c r="AM2799" i="1"/>
  <c r="AK2799" i="1"/>
  <c r="AI2799" i="1"/>
  <c r="AG2799" i="1"/>
  <c r="V2799" i="1"/>
  <c r="AH2799" i="1" s="1"/>
  <c r="U2799" i="1"/>
  <c r="X2799" i="1" s="1"/>
  <c r="AN2799" i="1" s="1"/>
  <c r="AO2798" i="1"/>
  <c r="AM2798" i="1"/>
  <c r="AK2798" i="1"/>
  <c r="AI2798" i="1"/>
  <c r="AG2798" i="1"/>
  <c r="X2798" i="1"/>
  <c r="AN2798" i="1" s="1"/>
  <c r="V2798" i="1"/>
  <c r="U2798" i="1"/>
  <c r="AO2797" i="1"/>
  <c r="AM2797" i="1"/>
  <c r="AK2797" i="1"/>
  <c r="AI2797" i="1"/>
  <c r="AG2797" i="1"/>
  <c r="X2797" i="1"/>
  <c r="AN2797" i="1" s="1"/>
  <c r="AJ2797" i="1" s="1"/>
  <c r="W2797" i="1" s="1"/>
  <c r="V2797" i="1"/>
  <c r="AH2797" i="1" s="1"/>
  <c r="U2797" i="1"/>
  <c r="AL2797" i="1" s="1"/>
  <c r="AO2796" i="1"/>
  <c r="AM2796" i="1"/>
  <c r="AL2796" i="1"/>
  <c r="AK2796" i="1"/>
  <c r="AI2796" i="1"/>
  <c r="AG2796" i="1"/>
  <c r="X2796" i="1"/>
  <c r="AN2796" i="1" s="1"/>
  <c r="V2796" i="1"/>
  <c r="AH2796" i="1" s="1"/>
  <c r="U2796" i="1"/>
  <c r="AO2795" i="1"/>
  <c r="AM2795" i="1"/>
  <c r="AK2795" i="1"/>
  <c r="AI2795" i="1"/>
  <c r="AG2795" i="1"/>
  <c r="V2795" i="1"/>
  <c r="AH2795" i="1" s="1"/>
  <c r="U2795" i="1"/>
  <c r="X2795" i="1" s="1"/>
  <c r="AN2795" i="1" s="1"/>
  <c r="AO2794" i="1"/>
  <c r="AM2794" i="1"/>
  <c r="AK2794" i="1"/>
  <c r="AI2794" i="1"/>
  <c r="AG2794" i="1"/>
  <c r="X2794" i="1"/>
  <c r="AN2794" i="1" s="1"/>
  <c r="V2794" i="1"/>
  <c r="U2794" i="1"/>
  <c r="AO2793" i="1"/>
  <c r="AM2793" i="1"/>
  <c r="AK2793" i="1"/>
  <c r="AI2793" i="1"/>
  <c r="AG2793" i="1"/>
  <c r="X2793" i="1"/>
  <c r="AN2793" i="1" s="1"/>
  <c r="V2793" i="1"/>
  <c r="AH2793" i="1" s="1"/>
  <c r="U2793" i="1"/>
  <c r="AO2792" i="1"/>
  <c r="AM2792" i="1"/>
  <c r="AL2792" i="1"/>
  <c r="AK2792" i="1"/>
  <c r="AI2792" i="1"/>
  <c r="AG2792" i="1"/>
  <c r="X2792" i="1"/>
  <c r="AN2792" i="1" s="1"/>
  <c r="V2792" i="1"/>
  <c r="AH2792" i="1" s="1"/>
  <c r="U2792" i="1"/>
  <c r="AO2791" i="1"/>
  <c r="AM2791" i="1"/>
  <c r="AK2791" i="1"/>
  <c r="AI2791" i="1"/>
  <c r="AG2791" i="1"/>
  <c r="V2791" i="1"/>
  <c r="AH2791" i="1" s="1"/>
  <c r="U2791" i="1"/>
  <c r="X2791" i="1" s="1"/>
  <c r="AN2791" i="1" s="1"/>
  <c r="AO2790" i="1"/>
  <c r="AM2790" i="1"/>
  <c r="AK2790" i="1"/>
  <c r="AI2790" i="1"/>
  <c r="AG2790" i="1"/>
  <c r="X2790" i="1"/>
  <c r="AN2790" i="1" s="1"/>
  <c r="V2790" i="1"/>
  <c r="U2790" i="1"/>
  <c r="AL2790" i="1" s="1"/>
  <c r="AO2789" i="1"/>
  <c r="AM2789" i="1"/>
  <c r="AK2789" i="1"/>
  <c r="AI2789" i="1"/>
  <c r="AG2789" i="1"/>
  <c r="X2789" i="1"/>
  <c r="AN2789" i="1" s="1"/>
  <c r="V2789" i="1"/>
  <c r="AH2789" i="1" s="1"/>
  <c r="U2789" i="1"/>
  <c r="AO2788" i="1"/>
  <c r="AM2788" i="1"/>
  <c r="AL2788" i="1"/>
  <c r="AK2788" i="1"/>
  <c r="AI2788" i="1"/>
  <c r="AG2788" i="1"/>
  <c r="X2788" i="1"/>
  <c r="AN2788" i="1" s="1"/>
  <c r="V2788" i="1"/>
  <c r="AH2788" i="1" s="1"/>
  <c r="U2788" i="1"/>
  <c r="AO2787" i="1"/>
  <c r="AM2787" i="1"/>
  <c r="AK2787" i="1"/>
  <c r="AI2787" i="1"/>
  <c r="AG2787" i="1"/>
  <c r="V2787" i="1"/>
  <c r="AH2787" i="1" s="1"/>
  <c r="U2787" i="1"/>
  <c r="X2787" i="1" s="1"/>
  <c r="AN2787" i="1" s="1"/>
  <c r="AO2786" i="1"/>
  <c r="AM2786" i="1"/>
  <c r="AK2786" i="1"/>
  <c r="AI2786" i="1"/>
  <c r="AG2786" i="1"/>
  <c r="X2786" i="1"/>
  <c r="AN2786" i="1" s="1"/>
  <c r="V2786" i="1"/>
  <c r="AH2786" i="1" s="1"/>
  <c r="U2786" i="1"/>
  <c r="AO2785" i="1"/>
  <c r="AM2785" i="1"/>
  <c r="AK2785" i="1"/>
  <c r="AI2785" i="1"/>
  <c r="AG2785" i="1"/>
  <c r="X2785" i="1"/>
  <c r="AN2785" i="1" s="1"/>
  <c r="V2785" i="1"/>
  <c r="AH2785" i="1" s="1"/>
  <c r="U2785" i="1"/>
  <c r="AO2784" i="1"/>
  <c r="AM2784" i="1"/>
  <c r="AL2784" i="1"/>
  <c r="AK2784" i="1"/>
  <c r="AI2784" i="1"/>
  <c r="AG2784" i="1"/>
  <c r="X2784" i="1"/>
  <c r="AN2784" i="1" s="1"/>
  <c r="V2784" i="1"/>
  <c r="AH2784" i="1" s="1"/>
  <c r="U2784" i="1"/>
  <c r="AO2783" i="1"/>
  <c r="AM2783" i="1"/>
  <c r="AK2783" i="1"/>
  <c r="AI2783" i="1"/>
  <c r="AG2783" i="1"/>
  <c r="V2783" i="1"/>
  <c r="AH2783" i="1" s="1"/>
  <c r="U2783" i="1"/>
  <c r="X2783" i="1" s="1"/>
  <c r="AN2783" i="1" s="1"/>
  <c r="AO2782" i="1"/>
  <c r="AM2782" i="1"/>
  <c r="AK2782" i="1"/>
  <c r="AI2782" i="1"/>
  <c r="AG2782" i="1"/>
  <c r="V2782" i="1"/>
  <c r="AH2782" i="1" s="1"/>
  <c r="U2782" i="1"/>
  <c r="X2782" i="1" s="1"/>
  <c r="AN2782" i="1" s="1"/>
  <c r="AO2781" i="1"/>
  <c r="AM2781" i="1"/>
  <c r="AK2781" i="1"/>
  <c r="AI2781" i="1"/>
  <c r="AG2781" i="1"/>
  <c r="X2781" i="1"/>
  <c r="AN2781" i="1" s="1"/>
  <c r="V2781" i="1"/>
  <c r="U2781" i="1"/>
  <c r="AO2780" i="1"/>
  <c r="AM2780" i="1"/>
  <c r="AL2780" i="1"/>
  <c r="AK2780" i="1"/>
  <c r="AI2780" i="1"/>
  <c r="AG2780" i="1"/>
  <c r="X2780" i="1"/>
  <c r="AN2780" i="1" s="1"/>
  <c r="AJ2780" i="1" s="1"/>
  <c r="W2780" i="1" s="1"/>
  <c r="V2780" i="1"/>
  <c r="AH2780" i="1" s="1"/>
  <c r="U2780" i="1"/>
  <c r="AO2779" i="1"/>
  <c r="AM2779" i="1"/>
  <c r="AL2779" i="1"/>
  <c r="AK2779" i="1"/>
  <c r="AI2779" i="1"/>
  <c r="AH2779" i="1"/>
  <c r="AG2779" i="1"/>
  <c r="V2779" i="1"/>
  <c r="U2779" i="1"/>
  <c r="X2779" i="1" s="1"/>
  <c r="AN2779" i="1" s="1"/>
  <c r="AO2778" i="1"/>
  <c r="AM2778" i="1"/>
  <c r="AL2778" i="1"/>
  <c r="AK2778" i="1"/>
  <c r="AI2778" i="1"/>
  <c r="AG2778" i="1"/>
  <c r="V2778" i="1"/>
  <c r="AH2778" i="1" s="1"/>
  <c r="U2778" i="1"/>
  <c r="X2778" i="1" s="1"/>
  <c r="AN2778" i="1" s="1"/>
  <c r="AO2777" i="1"/>
  <c r="AM2777" i="1"/>
  <c r="AK2777" i="1"/>
  <c r="AI2777" i="1"/>
  <c r="AG2777" i="1"/>
  <c r="V2777" i="1"/>
  <c r="U2777" i="1"/>
  <c r="AL2777" i="1" s="1"/>
  <c r="AO2776" i="1"/>
  <c r="AM2776" i="1"/>
  <c r="AL2776" i="1"/>
  <c r="AK2776" i="1"/>
  <c r="AI2776" i="1"/>
  <c r="AG2776" i="1"/>
  <c r="X2776" i="1"/>
  <c r="AN2776" i="1" s="1"/>
  <c r="V2776" i="1"/>
  <c r="AH2776" i="1" s="1"/>
  <c r="U2776" i="1"/>
  <c r="AO2775" i="1"/>
  <c r="AM2775" i="1"/>
  <c r="AL2775" i="1"/>
  <c r="AK2775" i="1"/>
  <c r="AI2775" i="1"/>
  <c r="AG2775" i="1"/>
  <c r="V2775" i="1"/>
  <c r="AH2775" i="1" s="1"/>
  <c r="U2775" i="1"/>
  <c r="X2775" i="1" s="1"/>
  <c r="AN2775" i="1" s="1"/>
  <c r="AO2774" i="1"/>
  <c r="AM2774" i="1"/>
  <c r="AL2774" i="1"/>
  <c r="AK2774" i="1"/>
  <c r="AI2774" i="1"/>
  <c r="AH2774" i="1"/>
  <c r="AJ2774" i="1" s="1"/>
  <c r="W2774" i="1" s="1"/>
  <c r="AG2774" i="1"/>
  <c r="V2774" i="1"/>
  <c r="U2774" i="1"/>
  <c r="X2774" i="1" s="1"/>
  <c r="AN2774" i="1" s="1"/>
  <c r="AO2773" i="1"/>
  <c r="AM2773" i="1"/>
  <c r="AK2773" i="1"/>
  <c r="AI2773" i="1"/>
  <c r="AG2773" i="1"/>
  <c r="V2773" i="1"/>
  <c r="AH2773" i="1" s="1"/>
  <c r="U2773" i="1"/>
  <c r="AL2773" i="1" s="1"/>
  <c r="AO2772" i="1"/>
  <c r="AN2772" i="1"/>
  <c r="AM2772" i="1"/>
  <c r="AL2772" i="1"/>
  <c r="AK2772" i="1"/>
  <c r="AJ2772" i="1"/>
  <c r="AI2772" i="1"/>
  <c r="AG2772" i="1"/>
  <c r="X2772" i="1"/>
  <c r="W2772" i="1"/>
  <c r="V2772" i="1"/>
  <c r="AH2772" i="1" s="1"/>
  <c r="U2772" i="1"/>
  <c r="AO2771" i="1"/>
  <c r="AM2771" i="1"/>
  <c r="AL2771" i="1"/>
  <c r="AK2771" i="1"/>
  <c r="AI2771" i="1"/>
  <c r="AG2771" i="1"/>
  <c r="V2771" i="1"/>
  <c r="AH2771" i="1" s="1"/>
  <c r="U2771" i="1"/>
  <c r="X2771" i="1" s="1"/>
  <c r="AN2771" i="1" s="1"/>
  <c r="AO2770" i="1"/>
  <c r="AM2770" i="1"/>
  <c r="AK2770" i="1"/>
  <c r="AI2770" i="1"/>
  <c r="AH2770" i="1"/>
  <c r="AG2770" i="1"/>
  <c r="V2770" i="1"/>
  <c r="U2770" i="1"/>
  <c r="X2770" i="1" s="1"/>
  <c r="AN2770" i="1" s="1"/>
  <c r="AO2769" i="1"/>
  <c r="AM2769" i="1"/>
  <c r="AK2769" i="1"/>
  <c r="AI2769" i="1"/>
  <c r="AG2769" i="1"/>
  <c r="X2769" i="1"/>
  <c r="AN2769" i="1" s="1"/>
  <c r="V2769" i="1"/>
  <c r="AH2769" i="1" s="1"/>
  <c r="U2769" i="1"/>
  <c r="AO2768" i="1"/>
  <c r="AM2768" i="1"/>
  <c r="AL2768" i="1"/>
  <c r="AK2768" i="1"/>
  <c r="AI2768" i="1"/>
  <c r="AG2768" i="1"/>
  <c r="X2768" i="1"/>
  <c r="AN2768" i="1" s="1"/>
  <c r="AJ2768" i="1" s="1"/>
  <c r="W2768" i="1" s="1"/>
  <c r="V2768" i="1"/>
  <c r="AH2768" i="1" s="1"/>
  <c r="U2768" i="1"/>
  <c r="AO2767" i="1"/>
  <c r="AM2767" i="1"/>
  <c r="AL2767" i="1"/>
  <c r="AK2767" i="1"/>
  <c r="AI2767" i="1"/>
  <c r="AG2767" i="1"/>
  <c r="V2767" i="1"/>
  <c r="AH2767" i="1" s="1"/>
  <c r="U2767" i="1"/>
  <c r="X2767" i="1" s="1"/>
  <c r="AN2767" i="1" s="1"/>
  <c r="AO2766" i="1"/>
  <c r="AM2766" i="1"/>
  <c r="AK2766" i="1"/>
  <c r="AI2766" i="1"/>
  <c r="AG2766" i="1"/>
  <c r="V2766" i="1"/>
  <c r="AH2766" i="1" s="1"/>
  <c r="U2766" i="1"/>
  <c r="X2766" i="1" s="1"/>
  <c r="AN2766" i="1" s="1"/>
  <c r="AO2765" i="1"/>
  <c r="AM2765" i="1"/>
  <c r="AK2765" i="1"/>
  <c r="AI2765" i="1"/>
  <c r="AG2765" i="1"/>
  <c r="X2765" i="1"/>
  <c r="AN2765" i="1" s="1"/>
  <c r="V2765" i="1"/>
  <c r="U2765" i="1"/>
  <c r="AO2764" i="1"/>
  <c r="AM2764" i="1"/>
  <c r="AL2764" i="1"/>
  <c r="AK2764" i="1"/>
  <c r="AI2764" i="1"/>
  <c r="AG2764" i="1"/>
  <c r="X2764" i="1"/>
  <c r="AN2764" i="1" s="1"/>
  <c r="AJ2764" i="1" s="1"/>
  <c r="W2764" i="1" s="1"/>
  <c r="V2764" i="1"/>
  <c r="AH2764" i="1" s="1"/>
  <c r="U2764" i="1"/>
  <c r="AO2763" i="1"/>
  <c r="AM2763" i="1"/>
  <c r="AL2763" i="1"/>
  <c r="AK2763" i="1"/>
  <c r="AI2763" i="1"/>
  <c r="AH2763" i="1"/>
  <c r="AG2763" i="1"/>
  <c r="V2763" i="1"/>
  <c r="U2763" i="1"/>
  <c r="X2763" i="1" s="1"/>
  <c r="AN2763" i="1" s="1"/>
  <c r="AO2762" i="1"/>
  <c r="AM2762" i="1"/>
  <c r="AL2762" i="1"/>
  <c r="AK2762" i="1"/>
  <c r="AI2762" i="1"/>
  <c r="AG2762" i="1"/>
  <c r="V2762" i="1"/>
  <c r="AH2762" i="1" s="1"/>
  <c r="U2762" i="1"/>
  <c r="X2762" i="1" s="1"/>
  <c r="AN2762" i="1" s="1"/>
  <c r="AO2761" i="1"/>
  <c r="AM2761" i="1"/>
  <c r="AK2761" i="1"/>
  <c r="AI2761" i="1"/>
  <c r="AG2761" i="1"/>
  <c r="V2761" i="1"/>
  <c r="U2761" i="1"/>
  <c r="AL2761" i="1" s="1"/>
  <c r="AO2760" i="1"/>
  <c r="AM2760" i="1"/>
  <c r="AL2760" i="1"/>
  <c r="AK2760" i="1"/>
  <c r="AI2760" i="1"/>
  <c r="AG2760" i="1"/>
  <c r="X2760" i="1"/>
  <c r="AN2760" i="1" s="1"/>
  <c r="V2760" i="1"/>
  <c r="AH2760" i="1" s="1"/>
  <c r="U2760" i="1"/>
  <c r="AO2759" i="1"/>
  <c r="AM2759" i="1"/>
  <c r="AL2759" i="1"/>
  <c r="AK2759" i="1"/>
  <c r="AI2759" i="1"/>
  <c r="AG2759" i="1"/>
  <c r="V2759" i="1"/>
  <c r="AH2759" i="1" s="1"/>
  <c r="U2759" i="1"/>
  <c r="X2759" i="1" s="1"/>
  <c r="AN2759" i="1" s="1"/>
  <c r="AO2758" i="1"/>
  <c r="AM2758" i="1"/>
  <c r="AL2758" i="1"/>
  <c r="AK2758" i="1"/>
  <c r="AI2758" i="1"/>
  <c r="AH2758" i="1"/>
  <c r="AJ2758" i="1" s="1"/>
  <c r="W2758" i="1" s="1"/>
  <c r="AG2758" i="1"/>
  <c r="V2758" i="1"/>
  <c r="U2758" i="1"/>
  <c r="X2758" i="1" s="1"/>
  <c r="AN2758" i="1" s="1"/>
  <c r="AO2757" i="1"/>
  <c r="AM2757" i="1"/>
  <c r="AK2757" i="1"/>
  <c r="AI2757" i="1"/>
  <c r="AG2757" i="1"/>
  <c r="V2757" i="1"/>
  <c r="AH2757" i="1" s="1"/>
  <c r="U2757" i="1"/>
  <c r="AL2757" i="1" s="1"/>
  <c r="AO2756" i="1"/>
  <c r="AN2756" i="1"/>
  <c r="AM2756" i="1"/>
  <c r="AL2756" i="1"/>
  <c r="AK2756" i="1"/>
  <c r="AJ2756" i="1"/>
  <c r="AI2756" i="1"/>
  <c r="AG2756" i="1"/>
  <c r="X2756" i="1"/>
  <c r="W2756" i="1"/>
  <c r="V2756" i="1"/>
  <c r="AH2756" i="1" s="1"/>
  <c r="U2756" i="1"/>
  <c r="AO2755" i="1"/>
  <c r="AM2755" i="1"/>
  <c r="AL2755" i="1"/>
  <c r="AK2755" i="1"/>
  <c r="AI2755" i="1"/>
  <c r="AG2755" i="1"/>
  <c r="V2755" i="1"/>
  <c r="AH2755" i="1" s="1"/>
  <c r="U2755" i="1"/>
  <c r="X2755" i="1" s="1"/>
  <c r="AN2755" i="1" s="1"/>
  <c r="AO2754" i="1"/>
  <c r="AM2754" i="1"/>
  <c r="AK2754" i="1"/>
  <c r="AI2754" i="1"/>
  <c r="AG2754" i="1"/>
  <c r="V2754" i="1"/>
  <c r="AH2754" i="1" s="1"/>
  <c r="U2754" i="1"/>
  <c r="AL2754" i="1" s="1"/>
  <c r="AO2753" i="1"/>
  <c r="AM2753" i="1"/>
  <c r="AK2753" i="1"/>
  <c r="AI2753" i="1"/>
  <c r="AG2753" i="1"/>
  <c r="V2753" i="1"/>
  <c r="AH2753" i="1" s="1"/>
  <c r="U2753" i="1"/>
  <c r="AL2753" i="1" s="1"/>
  <c r="AO2752" i="1"/>
  <c r="AM2752" i="1"/>
  <c r="AL2752" i="1"/>
  <c r="AK2752" i="1"/>
  <c r="AI2752" i="1"/>
  <c r="AG2752" i="1"/>
  <c r="X2752" i="1"/>
  <c r="AN2752" i="1" s="1"/>
  <c r="V2752" i="1"/>
  <c r="AH2752" i="1" s="1"/>
  <c r="U2752" i="1"/>
  <c r="AO2751" i="1"/>
  <c r="AM2751" i="1"/>
  <c r="AK2751" i="1"/>
  <c r="AI2751" i="1"/>
  <c r="AH2751" i="1"/>
  <c r="AG2751" i="1"/>
  <c r="V2751" i="1"/>
  <c r="U2751" i="1"/>
  <c r="X2751" i="1" s="1"/>
  <c r="AN2751" i="1" s="1"/>
  <c r="AO2750" i="1"/>
  <c r="AM2750" i="1"/>
  <c r="AK2750" i="1"/>
  <c r="AI2750" i="1"/>
  <c r="AG2750" i="1"/>
  <c r="V2750" i="1"/>
  <c r="AH2750" i="1" s="1"/>
  <c r="U2750" i="1"/>
  <c r="AL2750" i="1" s="1"/>
  <c r="AO2749" i="1"/>
  <c r="AM2749" i="1"/>
  <c r="AK2749" i="1"/>
  <c r="AI2749" i="1"/>
  <c r="AG2749" i="1"/>
  <c r="V2749" i="1"/>
  <c r="AH2749" i="1" s="1"/>
  <c r="U2749" i="1"/>
  <c r="AL2749" i="1" s="1"/>
  <c r="AO2748" i="1"/>
  <c r="AM2748" i="1"/>
  <c r="AL2748" i="1"/>
  <c r="AK2748" i="1"/>
  <c r="AI2748" i="1"/>
  <c r="AG2748" i="1"/>
  <c r="X2748" i="1"/>
  <c r="AN2748" i="1" s="1"/>
  <c r="V2748" i="1"/>
  <c r="AH2748" i="1" s="1"/>
  <c r="U2748" i="1"/>
  <c r="AO2747" i="1"/>
  <c r="AM2747" i="1"/>
  <c r="AK2747" i="1"/>
  <c r="AI2747" i="1"/>
  <c r="AH2747" i="1"/>
  <c r="AG2747" i="1"/>
  <c r="V2747" i="1"/>
  <c r="U2747" i="1"/>
  <c r="X2747" i="1" s="1"/>
  <c r="AN2747" i="1" s="1"/>
  <c r="AO2746" i="1"/>
  <c r="AM2746" i="1"/>
  <c r="AK2746" i="1"/>
  <c r="AI2746" i="1"/>
  <c r="AG2746" i="1"/>
  <c r="V2746" i="1"/>
  <c r="AH2746" i="1" s="1"/>
  <c r="U2746" i="1"/>
  <c r="AL2746" i="1" s="1"/>
  <c r="AO2745" i="1"/>
  <c r="AM2745" i="1"/>
  <c r="AK2745" i="1"/>
  <c r="AI2745" i="1"/>
  <c r="AG2745" i="1"/>
  <c r="V2745" i="1"/>
  <c r="AH2745" i="1" s="1"/>
  <c r="U2745" i="1"/>
  <c r="X2745" i="1" s="1"/>
  <c r="AN2745" i="1" s="1"/>
  <c r="AO2744" i="1"/>
  <c r="AM2744" i="1"/>
  <c r="AL2744" i="1"/>
  <c r="AK2744" i="1"/>
  <c r="AI2744" i="1"/>
  <c r="AG2744" i="1"/>
  <c r="X2744" i="1"/>
  <c r="AN2744" i="1" s="1"/>
  <c r="V2744" i="1"/>
  <c r="AH2744" i="1" s="1"/>
  <c r="U2744" i="1"/>
  <c r="AO2743" i="1"/>
  <c r="AM2743" i="1"/>
  <c r="AL2743" i="1"/>
  <c r="AK2743" i="1"/>
  <c r="AI2743" i="1"/>
  <c r="AG2743" i="1"/>
  <c r="V2743" i="1"/>
  <c r="AH2743" i="1" s="1"/>
  <c r="U2743" i="1"/>
  <c r="X2743" i="1" s="1"/>
  <c r="AN2743" i="1" s="1"/>
  <c r="AO2742" i="1"/>
  <c r="AM2742" i="1"/>
  <c r="AL2742" i="1"/>
  <c r="AK2742" i="1"/>
  <c r="AI2742" i="1"/>
  <c r="AG2742" i="1"/>
  <c r="V2742" i="1"/>
  <c r="AH2742" i="1" s="1"/>
  <c r="U2742" i="1"/>
  <c r="X2742" i="1" s="1"/>
  <c r="AN2742" i="1" s="1"/>
  <c r="AO2741" i="1"/>
  <c r="AM2741" i="1"/>
  <c r="AK2741" i="1"/>
  <c r="AI2741" i="1"/>
  <c r="AG2741" i="1"/>
  <c r="V2741" i="1"/>
  <c r="AH2741" i="1" s="1"/>
  <c r="U2741" i="1"/>
  <c r="X2741" i="1" s="1"/>
  <c r="AN2741" i="1" s="1"/>
  <c r="AO2740" i="1"/>
  <c r="AM2740" i="1"/>
  <c r="AL2740" i="1"/>
  <c r="AK2740" i="1"/>
  <c r="AI2740" i="1"/>
  <c r="AG2740" i="1"/>
  <c r="X2740" i="1"/>
  <c r="AN2740" i="1" s="1"/>
  <c r="V2740" i="1"/>
  <c r="AH2740" i="1" s="1"/>
  <c r="U2740" i="1"/>
  <c r="AO2739" i="1"/>
  <c r="AM2739" i="1"/>
  <c r="AL2739" i="1"/>
  <c r="AK2739" i="1"/>
  <c r="AI2739" i="1"/>
  <c r="AG2739" i="1"/>
  <c r="V2739" i="1"/>
  <c r="AH2739" i="1" s="1"/>
  <c r="U2739" i="1"/>
  <c r="X2739" i="1" s="1"/>
  <c r="AN2739" i="1" s="1"/>
  <c r="AO2738" i="1"/>
  <c r="AM2738" i="1"/>
  <c r="AL2738" i="1"/>
  <c r="AK2738" i="1"/>
  <c r="AI2738" i="1"/>
  <c r="AG2738" i="1"/>
  <c r="V2738" i="1"/>
  <c r="AH2738" i="1" s="1"/>
  <c r="U2738" i="1"/>
  <c r="X2738" i="1" s="1"/>
  <c r="AN2738" i="1" s="1"/>
  <c r="AO2737" i="1"/>
  <c r="AM2737" i="1"/>
  <c r="AK2737" i="1"/>
  <c r="AI2737" i="1"/>
  <c r="AG2737" i="1"/>
  <c r="V2737" i="1"/>
  <c r="AH2737" i="1" s="1"/>
  <c r="U2737" i="1"/>
  <c r="X2737" i="1" s="1"/>
  <c r="AN2737" i="1" s="1"/>
  <c r="AO2736" i="1"/>
  <c r="AM2736" i="1"/>
  <c r="AL2736" i="1"/>
  <c r="AK2736" i="1"/>
  <c r="AI2736" i="1"/>
  <c r="AG2736" i="1"/>
  <c r="X2736" i="1"/>
  <c r="AN2736" i="1" s="1"/>
  <c r="V2736" i="1"/>
  <c r="AH2736" i="1" s="1"/>
  <c r="U2736" i="1"/>
  <c r="AO2735" i="1"/>
  <c r="AM2735" i="1"/>
  <c r="AL2735" i="1"/>
  <c r="AK2735" i="1"/>
  <c r="AI2735" i="1"/>
  <c r="AG2735" i="1"/>
  <c r="V2735" i="1"/>
  <c r="AH2735" i="1" s="1"/>
  <c r="U2735" i="1"/>
  <c r="X2735" i="1" s="1"/>
  <c r="AN2735" i="1" s="1"/>
  <c r="AO2734" i="1"/>
  <c r="AM2734" i="1"/>
  <c r="AL2734" i="1"/>
  <c r="AK2734" i="1"/>
  <c r="AI2734" i="1"/>
  <c r="AG2734" i="1"/>
  <c r="V2734" i="1"/>
  <c r="AH2734" i="1" s="1"/>
  <c r="U2734" i="1"/>
  <c r="X2734" i="1" s="1"/>
  <c r="AN2734" i="1" s="1"/>
  <c r="AO2733" i="1"/>
  <c r="AM2733" i="1"/>
  <c r="AK2733" i="1"/>
  <c r="AI2733" i="1"/>
  <c r="AG2733" i="1"/>
  <c r="V2733" i="1"/>
  <c r="AH2733" i="1" s="1"/>
  <c r="U2733" i="1"/>
  <c r="X2733" i="1" s="1"/>
  <c r="AN2733" i="1" s="1"/>
  <c r="AO2732" i="1"/>
  <c r="AM2732" i="1"/>
  <c r="AL2732" i="1"/>
  <c r="AK2732" i="1"/>
  <c r="AI2732" i="1"/>
  <c r="AG2732" i="1"/>
  <c r="X2732" i="1"/>
  <c r="AN2732" i="1" s="1"/>
  <c r="V2732" i="1"/>
  <c r="AH2732" i="1" s="1"/>
  <c r="U2732" i="1"/>
  <c r="AO2731" i="1"/>
  <c r="AM2731" i="1"/>
  <c r="AL2731" i="1"/>
  <c r="AK2731" i="1"/>
  <c r="AI2731" i="1"/>
  <c r="AG2731" i="1"/>
  <c r="V2731" i="1"/>
  <c r="AH2731" i="1" s="1"/>
  <c r="U2731" i="1"/>
  <c r="X2731" i="1" s="1"/>
  <c r="AN2731" i="1" s="1"/>
  <c r="AO2730" i="1"/>
  <c r="AM2730" i="1"/>
  <c r="AL2730" i="1"/>
  <c r="AK2730" i="1"/>
  <c r="AI2730" i="1"/>
  <c r="AH2730" i="1"/>
  <c r="AJ2730" i="1" s="1"/>
  <c r="W2730" i="1" s="1"/>
  <c r="AG2730" i="1"/>
  <c r="V2730" i="1"/>
  <c r="U2730" i="1"/>
  <c r="X2730" i="1" s="1"/>
  <c r="AN2730" i="1" s="1"/>
  <c r="AO2729" i="1"/>
  <c r="AM2729" i="1"/>
  <c r="AK2729" i="1"/>
  <c r="AI2729" i="1"/>
  <c r="AG2729" i="1"/>
  <c r="V2729" i="1"/>
  <c r="U2729" i="1"/>
  <c r="AO2728" i="1"/>
  <c r="AN2728" i="1"/>
  <c r="AM2728" i="1"/>
  <c r="AL2728" i="1"/>
  <c r="AK2728" i="1"/>
  <c r="AI2728" i="1"/>
  <c r="AG2728" i="1"/>
  <c r="X2728" i="1"/>
  <c r="V2728" i="1"/>
  <c r="AH2728" i="1" s="1"/>
  <c r="U2728" i="1"/>
  <c r="AO2727" i="1"/>
  <c r="AM2727" i="1"/>
  <c r="AL2727" i="1"/>
  <c r="AK2727" i="1"/>
  <c r="AI2727" i="1"/>
  <c r="AG2727" i="1"/>
  <c r="V2727" i="1"/>
  <c r="AH2727" i="1" s="1"/>
  <c r="U2727" i="1"/>
  <c r="X2727" i="1" s="1"/>
  <c r="AN2727" i="1" s="1"/>
  <c r="AO2726" i="1"/>
  <c r="AM2726" i="1"/>
  <c r="AL2726" i="1"/>
  <c r="AK2726" i="1"/>
  <c r="AI2726" i="1"/>
  <c r="AG2726" i="1"/>
  <c r="V2726" i="1"/>
  <c r="AH2726" i="1" s="1"/>
  <c r="U2726" i="1"/>
  <c r="X2726" i="1" s="1"/>
  <c r="AN2726" i="1" s="1"/>
  <c r="AO2725" i="1"/>
  <c r="AM2725" i="1"/>
  <c r="AK2725" i="1"/>
  <c r="AI2725" i="1"/>
  <c r="AG2725" i="1"/>
  <c r="V2725" i="1"/>
  <c r="AH2725" i="1" s="1"/>
  <c r="U2725" i="1"/>
  <c r="AO2724" i="1"/>
  <c r="AM2724" i="1"/>
  <c r="AL2724" i="1"/>
  <c r="AK2724" i="1"/>
  <c r="AI2724" i="1"/>
  <c r="AG2724" i="1"/>
  <c r="X2724" i="1"/>
  <c r="AN2724" i="1" s="1"/>
  <c r="V2724" i="1"/>
  <c r="AH2724" i="1" s="1"/>
  <c r="U2724" i="1"/>
  <c r="AO2723" i="1"/>
  <c r="AM2723" i="1"/>
  <c r="AL2723" i="1"/>
  <c r="AK2723" i="1"/>
  <c r="AI2723" i="1"/>
  <c r="AG2723" i="1"/>
  <c r="V2723" i="1"/>
  <c r="AH2723" i="1" s="1"/>
  <c r="U2723" i="1"/>
  <c r="X2723" i="1" s="1"/>
  <c r="AN2723" i="1" s="1"/>
  <c r="AO2722" i="1"/>
  <c r="AM2722" i="1"/>
  <c r="AL2722" i="1"/>
  <c r="AK2722" i="1"/>
  <c r="AI2722" i="1"/>
  <c r="AH2722" i="1"/>
  <c r="AJ2722" i="1" s="1"/>
  <c r="W2722" i="1" s="1"/>
  <c r="AG2722" i="1"/>
  <c r="V2722" i="1"/>
  <c r="U2722" i="1"/>
  <c r="X2722" i="1" s="1"/>
  <c r="AN2722" i="1" s="1"/>
  <c r="AO2721" i="1"/>
  <c r="AM2721" i="1"/>
  <c r="AK2721" i="1"/>
  <c r="AI2721" i="1"/>
  <c r="AG2721" i="1"/>
  <c r="V2721" i="1"/>
  <c r="U2721" i="1"/>
  <c r="AO2720" i="1"/>
  <c r="AN2720" i="1"/>
  <c r="AM2720" i="1"/>
  <c r="AL2720" i="1"/>
  <c r="AK2720" i="1"/>
  <c r="AI2720" i="1"/>
  <c r="AG2720" i="1"/>
  <c r="X2720" i="1"/>
  <c r="V2720" i="1"/>
  <c r="AH2720" i="1" s="1"/>
  <c r="U2720" i="1"/>
  <c r="AO2719" i="1"/>
  <c r="AM2719" i="1"/>
  <c r="AL2719" i="1"/>
  <c r="AK2719" i="1"/>
  <c r="AI2719" i="1"/>
  <c r="AG2719" i="1"/>
  <c r="V2719" i="1"/>
  <c r="AH2719" i="1" s="1"/>
  <c r="U2719" i="1"/>
  <c r="X2719" i="1" s="1"/>
  <c r="AN2719" i="1" s="1"/>
  <c r="AO2718" i="1"/>
  <c r="AM2718" i="1"/>
  <c r="AL2718" i="1"/>
  <c r="AK2718" i="1"/>
  <c r="AI2718" i="1"/>
  <c r="AG2718" i="1"/>
  <c r="V2718" i="1"/>
  <c r="AH2718" i="1" s="1"/>
  <c r="U2718" i="1"/>
  <c r="X2718" i="1" s="1"/>
  <c r="AN2718" i="1" s="1"/>
  <c r="AO2717" i="1"/>
  <c r="AM2717" i="1"/>
  <c r="AK2717" i="1"/>
  <c r="AI2717" i="1"/>
  <c r="AG2717" i="1"/>
  <c r="V2717" i="1"/>
  <c r="AH2717" i="1" s="1"/>
  <c r="U2717" i="1"/>
  <c r="AO2716" i="1"/>
  <c r="AM2716" i="1"/>
  <c r="AL2716" i="1"/>
  <c r="AK2716" i="1"/>
  <c r="AI2716" i="1"/>
  <c r="AG2716" i="1"/>
  <c r="X2716" i="1"/>
  <c r="AN2716" i="1" s="1"/>
  <c r="V2716" i="1"/>
  <c r="AH2716" i="1" s="1"/>
  <c r="U2716" i="1"/>
  <c r="AO2715" i="1"/>
  <c r="AM2715" i="1"/>
  <c r="AL2715" i="1"/>
  <c r="AK2715" i="1"/>
  <c r="AI2715" i="1"/>
  <c r="AG2715" i="1"/>
  <c r="V2715" i="1"/>
  <c r="AH2715" i="1" s="1"/>
  <c r="U2715" i="1"/>
  <c r="X2715" i="1" s="1"/>
  <c r="AN2715" i="1" s="1"/>
  <c r="AO2714" i="1"/>
  <c r="AM2714" i="1"/>
  <c r="AL2714" i="1"/>
  <c r="AK2714" i="1"/>
  <c r="AI2714" i="1"/>
  <c r="AH2714" i="1"/>
  <c r="AJ2714" i="1" s="1"/>
  <c r="W2714" i="1" s="1"/>
  <c r="AG2714" i="1"/>
  <c r="V2714" i="1"/>
  <c r="U2714" i="1"/>
  <c r="X2714" i="1" s="1"/>
  <c r="AN2714" i="1" s="1"/>
  <c r="AO2713" i="1"/>
  <c r="AM2713" i="1"/>
  <c r="AK2713" i="1"/>
  <c r="AI2713" i="1"/>
  <c r="AG2713" i="1"/>
  <c r="V2713" i="1"/>
  <c r="U2713" i="1"/>
  <c r="AO2712" i="1"/>
  <c r="AN2712" i="1"/>
  <c r="AM2712" i="1"/>
  <c r="AL2712" i="1"/>
  <c r="AK2712" i="1"/>
  <c r="AI2712" i="1"/>
  <c r="AG2712" i="1"/>
  <c r="X2712" i="1"/>
  <c r="V2712" i="1"/>
  <c r="AH2712" i="1" s="1"/>
  <c r="U2712" i="1"/>
  <c r="AO2711" i="1"/>
  <c r="AM2711" i="1"/>
  <c r="AL2711" i="1"/>
  <c r="AK2711" i="1"/>
  <c r="AI2711" i="1"/>
  <c r="AG2711" i="1"/>
  <c r="V2711" i="1"/>
  <c r="AH2711" i="1" s="1"/>
  <c r="U2711" i="1"/>
  <c r="X2711" i="1" s="1"/>
  <c r="AN2711" i="1" s="1"/>
  <c r="AO2710" i="1"/>
  <c r="AM2710" i="1"/>
  <c r="AL2710" i="1"/>
  <c r="AK2710" i="1"/>
  <c r="AI2710" i="1"/>
  <c r="AG2710" i="1"/>
  <c r="V2710" i="1"/>
  <c r="AH2710" i="1" s="1"/>
  <c r="U2710" i="1"/>
  <c r="X2710" i="1" s="1"/>
  <c r="AN2710" i="1" s="1"/>
  <c r="AO2709" i="1"/>
  <c r="AM2709" i="1"/>
  <c r="AK2709" i="1"/>
  <c r="AI2709" i="1"/>
  <c r="AG2709" i="1"/>
  <c r="V2709" i="1"/>
  <c r="AH2709" i="1" s="1"/>
  <c r="U2709" i="1"/>
  <c r="AO2708" i="1"/>
  <c r="AM2708" i="1"/>
  <c r="AL2708" i="1"/>
  <c r="AK2708" i="1"/>
  <c r="AI2708" i="1"/>
  <c r="AG2708" i="1"/>
  <c r="X2708" i="1"/>
  <c r="AN2708" i="1" s="1"/>
  <c r="V2708" i="1"/>
  <c r="AH2708" i="1" s="1"/>
  <c r="U2708" i="1"/>
  <c r="AO2707" i="1"/>
  <c r="AM2707" i="1"/>
  <c r="AL2707" i="1"/>
  <c r="AK2707" i="1"/>
  <c r="AI2707" i="1"/>
  <c r="AG2707" i="1"/>
  <c r="V2707" i="1"/>
  <c r="AH2707" i="1" s="1"/>
  <c r="U2707" i="1"/>
  <c r="X2707" i="1" s="1"/>
  <c r="AN2707" i="1" s="1"/>
  <c r="AO2706" i="1"/>
  <c r="AM2706" i="1"/>
  <c r="AL2706" i="1"/>
  <c r="AK2706" i="1"/>
  <c r="AI2706" i="1"/>
  <c r="AH2706" i="1"/>
  <c r="AJ2706" i="1" s="1"/>
  <c r="W2706" i="1" s="1"/>
  <c r="AG2706" i="1"/>
  <c r="V2706" i="1"/>
  <c r="U2706" i="1"/>
  <c r="X2706" i="1" s="1"/>
  <c r="AN2706" i="1" s="1"/>
  <c r="AO2705" i="1"/>
  <c r="AM2705" i="1"/>
  <c r="AK2705" i="1"/>
  <c r="AI2705" i="1"/>
  <c r="AG2705" i="1"/>
  <c r="V2705" i="1"/>
  <c r="U2705" i="1"/>
  <c r="AO2704" i="1"/>
  <c r="AN2704" i="1"/>
  <c r="AM2704" i="1"/>
  <c r="AL2704" i="1"/>
  <c r="AK2704" i="1"/>
  <c r="AI2704" i="1"/>
  <c r="AG2704" i="1"/>
  <c r="X2704" i="1"/>
  <c r="V2704" i="1"/>
  <c r="AH2704" i="1" s="1"/>
  <c r="U2704" i="1"/>
  <c r="AO2703" i="1"/>
  <c r="AM2703" i="1"/>
  <c r="AL2703" i="1"/>
  <c r="AK2703" i="1"/>
  <c r="AI2703" i="1"/>
  <c r="AG2703" i="1"/>
  <c r="V2703" i="1"/>
  <c r="AH2703" i="1" s="1"/>
  <c r="U2703" i="1"/>
  <c r="X2703" i="1" s="1"/>
  <c r="AN2703" i="1" s="1"/>
  <c r="AO2702" i="1"/>
  <c r="AM2702" i="1"/>
  <c r="AL2702" i="1"/>
  <c r="AK2702" i="1"/>
  <c r="AI2702" i="1"/>
  <c r="AG2702" i="1"/>
  <c r="V2702" i="1"/>
  <c r="AH2702" i="1" s="1"/>
  <c r="U2702" i="1"/>
  <c r="X2702" i="1" s="1"/>
  <c r="AN2702" i="1" s="1"/>
  <c r="AO2701" i="1"/>
  <c r="AM2701" i="1"/>
  <c r="AK2701" i="1"/>
  <c r="AI2701" i="1"/>
  <c r="AG2701" i="1"/>
  <c r="V2701" i="1"/>
  <c r="AH2701" i="1" s="1"/>
  <c r="U2701" i="1"/>
  <c r="AO2700" i="1"/>
  <c r="AM2700" i="1"/>
  <c r="AL2700" i="1"/>
  <c r="AK2700" i="1"/>
  <c r="AI2700" i="1"/>
  <c r="AG2700" i="1"/>
  <c r="X2700" i="1"/>
  <c r="AN2700" i="1" s="1"/>
  <c r="V2700" i="1"/>
  <c r="AH2700" i="1" s="1"/>
  <c r="U2700" i="1"/>
  <c r="AO2699" i="1"/>
  <c r="AM2699" i="1"/>
  <c r="AL2699" i="1"/>
  <c r="AK2699" i="1"/>
  <c r="AI2699" i="1"/>
  <c r="AG2699" i="1"/>
  <c r="V2699" i="1"/>
  <c r="AH2699" i="1" s="1"/>
  <c r="U2699" i="1"/>
  <c r="X2699" i="1" s="1"/>
  <c r="AN2699" i="1" s="1"/>
  <c r="AO2698" i="1"/>
  <c r="AM2698" i="1"/>
  <c r="AL2698" i="1"/>
  <c r="AK2698" i="1"/>
  <c r="AI2698" i="1"/>
  <c r="AH2698" i="1"/>
  <c r="AJ2698" i="1" s="1"/>
  <c r="W2698" i="1" s="1"/>
  <c r="AG2698" i="1"/>
  <c r="V2698" i="1"/>
  <c r="U2698" i="1"/>
  <c r="X2698" i="1" s="1"/>
  <c r="AN2698" i="1" s="1"/>
  <c r="AO2697" i="1"/>
  <c r="AM2697" i="1"/>
  <c r="AK2697" i="1"/>
  <c r="AI2697" i="1"/>
  <c r="AG2697" i="1"/>
  <c r="V2697" i="1"/>
  <c r="U2697" i="1"/>
  <c r="AO2696" i="1"/>
  <c r="AN2696" i="1"/>
  <c r="AM2696" i="1"/>
  <c r="AK2696" i="1"/>
  <c r="AI2696" i="1"/>
  <c r="AG2696" i="1"/>
  <c r="X2696" i="1"/>
  <c r="V2696" i="1"/>
  <c r="AH2696" i="1" s="1"/>
  <c r="U2696" i="1"/>
  <c r="AL2696" i="1" s="1"/>
  <c r="AO2695" i="1"/>
  <c r="AM2695" i="1"/>
  <c r="AL2695" i="1"/>
  <c r="AK2695" i="1"/>
  <c r="AI2695" i="1"/>
  <c r="AG2695" i="1"/>
  <c r="X2695" i="1"/>
  <c r="AN2695" i="1" s="1"/>
  <c r="V2695" i="1"/>
  <c r="AH2695" i="1" s="1"/>
  <c r="U2695" i="1"/>
  <c r="AO2694" i="1"/>
  <c r="AM2694" i="1"/>
  <c r="AL2694" i="1"/>
  <c r="AK2694" i="1"/>
  <c r="AI2694" i="1"/>
  <c r="AG2694" i="1"/>
  <c r="V2694" i="1"/>
  <c r="AH2694" i="1" s="1"/>
  <c r="U2694" i="1"/>
  <c r="X2694" i="1" s="1"/>
  <c r="AN2694" i="1" s="1"/>
  <c r="AO2693" i="1"/>
  <c r="AM2693" i="1"/>
  <c r="AK2693" i="1"/>
  <c r="AI2693" i="1"/>
  <c r="AG2693" i="1"/>
  <c r="V2693" i="1"/>
  <c r="AH2693" i="1" s="1"/>
  <c r="U2693" i="1"/>
  <c r="AO2692" i="1"/>
  <c r="AM2692" i="1"/>
  <c r="AK2692" i="1"/>
  <c r="AI2692" i="1"/>
  <c r="AG2692" i="1"/>
  <c r="X2692" i="1"/>
  <c r="AN2692" i="1" s="1"/>
  <c r="V2692" i="1"/>
  <c r="AH2692" i="1" s="1"/>
  <c r="U2692" i="1"/>
  <c r="AL2692" i="1" s="1"/>
  <c r="AO2691" i="1"/>
  <c r="AM2691" i="1"/>
  <c r="AL2691" i="1"/>
  <c r="AK2691" i="1"/>
  <c r="AI2691" i="1"/>
  <c r="AG2691" i="1"/>
  <c r="X2691" i="1"/>
  <c r="AN2691" i="1" s="1"/>
  <c r="V2691" i="1"/>
  <c r="AH2691" i="1" s="1"/>
  <c r="U2691" i="1"/>
  <c r="AO2690" i="1"/>
  <c r="AM2690" i="1"/>
  <c r="AL2690" i="1"/>
  <c r="AK2690" i="1"/>
  <c r="AI2690" i="1"/>
  <c r="AH2690" i="1"/>
  <c r="AJ2690" i="1" s="1"/>
  <c r="W2690" i="1" s="1"/>
  <c r="AG2690" i="1"/>
  <c r="V2690" i="1"/>
  <c r="U2690" i="1"/>
  <c r="X2690" i="1" s="1"/>
  <c r="AN2690" i="1" s="1"/>
  <c r="AO2689" i="1"/>
  <c r="AM2689" i="1"/>
  <c r="AK2689" i="1"/>
  <c r="AI2689" i="1"/>
  <c r="AG2689" i="1"/>
  <c r="V2689" i="1"/>
  <c r="U2689" i="1"/>
  <c r="AO2688" i="1"/>
  <c r="AN2688" i="1"/>
  <c r="AM2688" i="1"/>
  <c r="AK2688" i="1"/>
  <c r="AI2688" i="1"/>
  <c r="AG2688" i="1"/>
  <c r="X2688" i="1"/>
  <c r="V2688" i="1"/>
  <c r="AH2688" i="1" s="1"/>
  <c r="U2688" i="1"/>
  <c r="AL2688" i="1" s="1"/>
  <c r="AO2687" i="1"/>
  <c r="AM2687" i="1"/>
  <c r="AL2687" i="1"/>
  <c r="AK2687" i="1"/>
  <c r="AI2687" i="1"/>
  <c r="AG2687" i="1"/>
  <c r="X2687" i="1"/>
  <c r="AN2687" i="1" s="1"/>
  <c r="V2687" i="1"/>
  <c r="AH2687" i="1" s="1"/>
  <c r="U2687" i="1"/>
  <c r="AQ2686" i="1"/>
  <c r="AO2686" i="1"/>
  <c r="AM2686" i="1"/>
  <c r="AL2686" i="1"/>
  <c r="AK2686" i="1"/>
  <c r="AI2686" i="1"/>
  <c r="AG2686" i="1"/>
  <c r="V2686" i="1"/>
  <c r="AH2686" i="1" s="1"/>
  <c r="AJ2686" i="1" s="1"/>
  <c r="W2686" i="1" s="1"/>
  <c r="U2686" i="1"/>
  <c r="X2686" i="1" s="1"/>
  <c r="AN2686" i="1" s="1"/>
  <c r="AO2685" i="1"/>
  <c r="AM2685" i="1"/>
  <c r="AK2685" i="1"/>
  <c r="AI2685" i="1"/>
  <c r="AG2685" i="1"/>
  <c r="V2685" i="1"/>
  <c r="AH2685" i="1" s="1"/>
  <c r="U2685" i="1"/>
  <c r="AO2684" i="1"/>
  <c r="AM2684" i="1"/>
  <c r="AK2684" i="1"/>
  <c r="AI2684" i="1"/>
  <c r="AG2684" i="1"/>
  <c r="X2684" i="1"/>
  <c r="AN2684" i="1" s="1"/>
  <c r="V2684" i="1"/>
  <c r="AH2684" i="1" s="1"/>
  <c r="U2684" i="1"/>
  <c r="AL2684" i="1" s="1"/>
  <c r="AO2683" i="1"/>
  <c r="AM2683" i="1"/>
  <c r="AL2683" i="1"/>
  <c r="AK2683" i="1"/>
  <c r="AI2683" i="1"/>
  <c r="AG2683" i="1"/>
  <c r="X2683" i="1"/>
  <c r="AN2683" i="1" s="1"/>
  <c r="V2683" i="1"/>
  <c r="AH2683" i="1" s="1"/>
  <c r="U2683" i="1"/>
  <c r="AO2682" i="1"/>
  <c r="AM2682" i="1"/>
  <c r="AL2682" i="1"/>
  <c r="AK2682" i="1"/>
  <c r="AI2682" i="1"/>
  <c r="AH2682" i="1"/>
  <c r="AG2682" i="1"/>
  <c r="V2682" i="1"/>
  <c r="U2682" i="1"/>
  <c r="X2682" i="1" s="1"/>
  <c r="AN2682" i="1" s="1"/>
  <c r="AO2681" i="1"/>
  <c r="AM2681" i="1"/>
  <c r="AK2681" i="1"/>
  <c r="AI2681" i="1"/>
  <c r="AG2681" i="1"/>
  <c r="V2681" i="1"/>
  <c r="U2681" i="1"/>
  <c r="AO2680" i="1"/>
  <c r="AN2680" i="1"/>
  <c r="AM2680" i="1"/>
  <c r="AK2680" i="1"/>
  <c r="AI2680" i="1"/>
  <c r="AG2680" i="1"/>
  <c r="X2680" i="1"/>
  <c r="V2680" i="1"/>
  <c r="AH2680" i="1" s="1"/>
  <c r="U2680" i="1"/>
  <c r="AL2680" i="1" s="1"/>
  <c r="AO2679" i="1"/>
  <c r="AM2679" i="1"/>
  <c r="AL2679" i="1"/>
  <c r="AK2679" i="1"/>
  <c r="AI2679" i="1"/>
  <c r="AG2679" i="1"/>
  <c r="X2679" i="1"/>
  <c r="AN2679" i="1" s="1"/>
  <c r="V2679" i="1"/>
  <c r="AH2679" i="1" s="1"/>
  <c r="U2679" i="1"/>
  <c r="AO2678" i="1"/>
  <c r="AM2678" i="1"/>
  <c r="AL2678" i="1"/>
  <c r="AK2678" i="1"/>
  <c r="AI2678" i="1"/>
  <c r="AG2678" i="1"/>
  <c r="V2678" i="1"/>
  <c r="AH2678" i="1" s="1"/>
  <c r="U2678" i="1"/>
  <c r="X2678" i="1" s="1"/>
  <c r="AN2678" i="1" s="1"/>
  <c r="AO2677" i="1"/>
  <c r="AM2677" i="1"/>
  <c r="AK2677" i="1"/>
  <c r="AI2677" i="1"/>
  <c r="AG2677" i="1"/>
  <c r="V2677" i="1"/>
  <c r="AH2677" i="1" s="1"/>
  <c r="U2677" i="1"/>
  <c r="AO2676" i="1"/>
  <c r="AM2676" i="1"/>
  <c r="AK2676" i="1"/>
  <c r="AI2676" i="1"/>
  <c r="AG2676" i="1"/>
  <c r="X2676" i="1"/>
  <c r="AN2676" i="1" s="1"/>
  <c r="V2676" i="1"/>
  <c r="AH2676" i="1" s="1"/>
  <c r="U2676" i="1"/>
  <c r="AL2676" i="1" s="1"/>
  <c r="AO2675" i="1"/>
  <c r="AM2675" i="1"/>
  <c r="AL2675" i="1"/>
  <c r="AK2675" i="1"/>
  <c r="AI2675" i="1"/>
  <c r="AG2675" i="1"/>
  <c r="X2675" i="1"/>
  <c r="AN2675" i="1" s="1"/>
  <c r="V2675" i="1"/>
  <c r="AH2675" i="1" s="1"/>
  <c r="U2675" i="1"/>
  <c r="AO2674" i="1"/>
  <c r="AM2674" i="1"/>
  <c r="AL2674" i="1"/>
  <c r="AK2674" i="1"/>
  <c r="AI2674" i="1"/>
  <c r="AH2674" i="1"/>
  <c r="AG2674" i="1"/>
  <c r="V2674" i="1"/>
  <c r="U2674" i="1"/>
  <c r="X2674" i="1" s="1"/>
  <c r="AN2674" i="1" s="1"/>
  <c r="AO2673" i="1"/>
  <c r="AM2673" i="1"/>
  <c r="AK2673" i="1"/>
  <c r="AI2673" i="1"/>
  <c r="AG2673" i="1"/>
  <c r="V2673" i="1"/>
  <c r="U2673" i="1"/>
  <c r="AO2672" i="1"/>
  <c r="AN2672" i="1"/>
  <c r="AM2672" i="1"/>
  <c r="AK2672" i="1"/>
  <c r="AI2672" i="1"/>
  <c r="AG2672" i="1"/>
  <c r="X2672" i="1"/>
  <c r="V2672" i="1"/>
  <c r="AH2672" i="1" s="1"/>
  <c r="U2672" i="1"/>
  <c r="AL2672" i="1" s="1"/>
  <c r="AO2671" i="1"/>
  <c r="AM2671" i="1"/>
  <c r="AL2671" i="1"/>
  <c r="AK2671" i="1"/>
  <c r="AI2671" i="1"/>
  <c r="AG2671" i="1"/>
  <c r="X2671" i="1"/>
  <c r="AN2671" i="1" s="1"/>
  <c r="V2671" i="1"/>
  <c r="AH2671" i="1" s="1"/>
  <c r="U2671" i="1"/>
  <c r="AQ2670" i="1"/>
  <c r="AO2670" i="1"/>
  <c r="AM2670" i="1"/>
  <c r="AL2670" i="1"/>
  <c r="AK2670" i="1"/>
  <c r="AI2670" i="1"/>
  <c r="AG2670" i="1"/>
  <c r="V2670" i="1"/>
  <c r="AH2670" i="1" s="1"/>
  <c r="AJ2670" i="1" s="1"/>
  <c r="W2670" i="1" s="1"/>
  <c r="U2670" i="1"/>
  <c r="X2670" i="1" s="1"/>
  <c r="AN2670" i="1" s="1"/>
  <c r="AO2669" i="1"/>
  <c r="AM2669" i="1"/>
  <c r="AK2669" i="1"/>
  <c r="AI2669" i="1"/>
  <c r="AG2669" i="1"/>
  <c r="V2669" i="1"/>
  <c r="AH2669" i="1" s="1"/>
  <c r="U2669" i="1"/>
  <c r="AO2668" i="1"/>
  <c r="AM2668" i="1"/>
  <c r="AK2668" i="1"/>
  <c r="AI2668" i="1"/>
  <c r="AG2668" i="1"/>
  <c r="X2668" i="1"/>
  <c r="AN2668" i="1" s="1"/>
  <c r="V2668" i="1"/>
  <c r="AH2668" i="1" s="1"/>
  <c r="U2668" i="1"/>
  <c r="AL2668" i="1" s="1"/>
  <c r="AO2667" i="1"/>
  <c r="AM2667" i="1"/>
  <c r="AL2667" i="1"/>
  <c r="AK2667" i="1"/>
  <c r="AI2667" i="1"/>
  <c r="AG2667" i="1"/>
  <c r="X2667" i="1"/>
  <c r="AN2667" i="1" s="1"/>
  <c r="V2667" i="1"/>
  <c r="AH2667" i="1" s="1"/>
  <c r="U2667" i="1"/>
  <c r="AO2666" i="1"/>
  <c r="AM2666" i="1"/>
  <c r="AL2666" i="1"/>
  <c r="AK2666" i="1"/>
  <c r="AI2666" i="1"/>
  <c r="AH2666" i="1"/>
  <c r="AG2666" i="1"/>
  <c r="V2666" i="1"/>
  <c r="U2666" i="1"/>
  <c r="X2666" i="1" s="1"/>
  <c r="AN2666" i="1" s="1"/>
  <c r="AO2665" i="1"/>
  <c r="AM2665" i="1"/>
  <c r="AK2665" i="1"/>
  <c r="AI2665" i="1"/>
  <c r="AG2665" i="1"/>
  <c r="V2665" i="1"/>
  <c r="U2665" i="1"/>
  <c r="AO2664" i="1"/>
  <c r="AN2664" i="1"/>
  <c r="AM2664" i="1"/>
  <c r="AK2664" i="1"/>
  <c r="AI2664" i="1"/>
  <c r="AG2664" i="1"/>
  <c r="X2664" i="1"/>
  <c r="V2664" i="1"/>
  <c r="AH2664" i="1" s="1"/>
  <c r="U2664" i="1"/>
  <c r="AL2664" i="1" s="1"/>
  <c r="AO2663" i="1"/>
  <c r="AM2663" i="1"/>
  <c r="AL2663" i="1"/>
  <c r="AK2663" i="1"/>
  <c r="AI2663" i="1"/>
  <c r="AG2663" i="1"/>
  <c r="X2663" i="1"/>
  <c r="AN2663" i="1" s="1"/>
  <c r="V2663" i="1"/>
  <c r="AH2663" i="1" s="1"/>
  <c r="U2663" i="1"/>
  <c r="AO2662" i="1"/>
  <c r="AM2662" i="1"/>
  <c r="AL2662" i="1"/>
  <c r="AK2662" i="1"/>
  <c r="AI2662" i="1"/>
  <c r="AG2662" i="1"/>
  <c r="V2662" i="1"/>
  <c r="AH2662" i="1" s="1"/>
  <c r="AJ2662" i="1" s="1"/>
  <c r="W2662" i="1" s="1"/>
  <c r="U2662" i="1"/>
  <c r="X2662" i="1" s="1"/>
  <c r="AN2662" i="1" s="1"/>
  <c r="AO2661" i="1"/>
  <c r="AM2661" i="1"/>
  <c r="AK2661" i="1"/>
  <c r="AI2661" i="1"/>
  <c r="AG2661" i="1"/>
  <c r="V2661" i="1"/>
  <c r="AH2661" i="1" s="1"/>
  <c r="U2661" i="1"/>
  <c r="AO2660" i="1"/>
  <c r="AM2660" i="1"/>
  <c r="AK2660" i="1"/>
  <c r="AI2660" i="1"/>
  <c r="AG2660" i="1"/>
  <c r="X2660" i="1"/>
  <c r="AN2660" i="1" s="1"/>
  <c r="V2660" i="1"/>
  <c r="AH2660" i="1" s="1"/>
  <c r="U2660" i="1"/>
  <c r="AL2660" i="1" s="1"/>
  <c r="AO2659" i="1"/>
  <c r="AM2659" i="1"/>
  <c r="AL2659" i="1"/>
  <c r="AK2659" i="1"/>
  <c r="AI2659" i="1"/>
  <c r="AG2659" i="1"/>
  <c r="X2659" i="1"/>
  <c r="AN2659" i="1" s="1"/>
  <c r="V2659" i="1"/>
  <c r="AH2659" i="1" s="1"/>
  <c r="U2659" i="1"/>
  <c r="AO2658" i="1"/>
  <c r="AM2658" i="1"/>
  <c r="AL2658" i="1"/>
  <c r="AK2658" i="1"/>
  <c r="AI2658" i="1"/>
  <c r="AH2658" i="1"/>
  <c r="AG2658" i="1"/>
  <c r="V2658" i="1"/>
  <c r="U2658" i="1"/>
  <c r="X2658" i="1" s="1"/>
  <c r="AN2658" i="1" s="1"/>
  <c r="AO2657" i="1"/>
  <c r="AM2657" i="1"/>
  <c r="AK2657" i="1"/>
  <c r="AI2657" i="1"/>
  <c r="AG2657" i="1"/>
  <c r="V2657" i="1"/>
  <c r="U2657" i="1"/>
  <c r="AO2656" i="1"/>
  <c r="AN2656" i="1"/>
  <c r="AM2656" i="1"/>
  <c r="AK2656" i="1"/>
  <c r="AI2656" i="1"/>
  <c r="AG2656" i="1"/>
  <c r="X2656" i="1"/>
  <c r="V2656" i="1"/>
  <c r="AH2656" i="1" s="1"/>
  <c r="U2656" i="1"/>
  <c r="AL2656" i="1" s="1"/>
  <c r="AO2655" i="1"/>
  <c r="AM2655" i="1"/>
  <c r="AL2655" i="1"/>
  <c r="AK2655" i="1"/>
  <c r="AI2655" i="1"/>
  <c r="AG2655" i="1"/>
  <c r="X2655" i="1"/>
  <c r="AN2655" i="1" s="1"/>
  <c r="V2655" i="1"/>
  <c r="AH2655" i="1" s="1"/>
  <c r="U2655" i="1"/>
  <c r="AQ2654" i="1"/>
  <c r="AO2654" i="1"/>
  <c r="AM2654" i="1"/>
  <c r="AL2654" i="1"/>
  <c r="AK2654" i="1"/>
  <c r="AI2654" i="1"/>
  <c r="AG2654" i="1"/>
  <c r="V2654" i="1"/>
  <c r="AH2654" i="1" s="1"/>
  <c r="AJ2654" i="1" s="1"/>
  <c r="W2654" i="1" s="1"/>
  <c r="U2654" i="1"/>
  <c r="X2654" i="1" s="1"/>
  <c r="AN2654" i="1" s="1"/>
  <c r="AO2653" i="1"/>
  <c r="AM2653" i="1"/>
  <c r="AK2653" i="1"/>
  <c r="AI2653" i="1"/>
  <c r="AG2653" i="1"/>
  <c r="V2653" i="1"/>
  <c r="AH2653" i="1" s="1"/>
  <c r="U2653" i="1"/>
  <c r="AO2652" i="1"/>
  <c r="AM2652" i="1"/>
  <c r="AK2652" i="1"/>
  <c r="AI2652" i="1"/>
  <c r="AG2652" i="1"/>
  <c r="X2652" i="1"/>
  <c r="AN2652" i="1" s="1"/>
  <c r="V2652" i="1"/>
  <c r="AH2652" i="1" s="1"/>
  <c r="U2652" i="1"/>
  <c r="AL2652" i="1" s="1"/>
  <c r="AO2651" i="1"/>
  <c r="AM2651" i="1"/>
  <c r="AL2651" i="1"/>
  <c r="AK2651" i="1"/>
  <c r="AI2651" i="1"/>
  <c r="AG2651" i="1"/>
  <c r="X2651" i="1"/>
  <c r="AN2651" i="1" s="1"/>
  <c r="V2651" i="1"/>
  <c r="AH2651" i="1" s="1"/>
  <c r="U2651" i="1"/>
  <c r="AO2650" i="1"/>
  <c r="AM2650" i="1"/>
  <c r="AL2650" i="1"/>
  <c r="AK2650" i="1"/>
  <c r="AI2650" i="1"/>
  <c r="AH2650" i="1"/>
  <c r="AG2650" i="1"/>
  <c r="V2650" i="1"/>
  <c r="U2650" i="1"/>
  <c r="X2650" i="1" s="1"/>
  <c r="AN2650" i="1" s="1"/>
  <c r="AO2649" i="1"/>
  <c r="AM2649" i="1"/>
  <c r="AK2649" i="1"/>
  <c r="AI2649" i="1"/>
  <c r="AG2649" i="1"/>
  <c r="V2649" i="1"/>
  <c r="U2649" i="1"/>
  <c r="AO2648" i="1"/>
  <c r="AN2648" i="1"/>
  <c r="AM2648" i="1"/>
  <c r="AK2648" i="1"/>
  <c r="AI2648" i="1"/>
  <c r="AG2648" i="1"/>
  <c r="X2648" i="1"/>
  <c r="V2648" i="1"/>
  <c r="AH2648" i="1" s="1"/>
  <c r="U2648" i="1"/>
  <c r="AL2648" i="1" s="1"/>
  <c r="AO2647" i="1"/>
  <c r="AM2647" i="1"/>
  <c r="AL2647" i="1"/>
  <c r="AK2647" i="1"/>
  <c r="AI2647" i="1"/>
  <c r="AG2647" i="1"/>
  <c r="X2647" i="1"/>
  <c r="AN2647" i="1" s="1"/>
  <c r="V2647" i="1"/>
  <c r="AH2647" i="1" s="1"/>
  <c r="U2647" i="1"/>
  <c r="AO2646" i="1"/>
  <c r="AM2646" i="1"/>
  <c r="AL2646" i="1"/>
  <c r="AK2646" i="1"/>
  <c r="AI2646" i="1"/>
  <c r="AG2646" i="1"/>
  <c r="V2646" i="1"/>
  <c r="AH2646" i="1" s="1"/>
  <c r="U2646" i="1"/>
  <c r="X2646" i="1" s="1"/>
  <c r="AN2646" i="1" s="1"/>
  <c r="AO2645" i="1"/>
  <c r="AM2645" i="1"/>
  <c r="AK2645" i="1"/>
  <c r="AI2645" i="1"/>
  <c r="AG2645" i="1"/>
  <c r="V2645" i="1"/>
  <c r="AH2645" i="1" s="1"/>
  <c r="U2645" i="1"/>
  <c r="AO2644" i="1"/>
  <c r="AM2644" i="1"/>
  <c r="AK2644" i="1"/>
  <c r="AI2644" i="1"/>
  <c r="AG2644" i="1"/>
  <c r="X2644" i="1"/>
  <c r="AN2644" i="1" s="1"/>
  <c r="V2644" i="1"/>
  <c r="AH2644" i="1" s="1"/>
  <c r="U2644" i="1"/>
  <c r="AL2644" i="1" s="1"/>
  <c r="AO2643" i="1"/>
  <c r="AM2643" i="1"/>
  <c r="AL2643" i="1"/>
  <c r="AK2643" i="1"/>
  <c r="AI2643" i="1"/>
  <c r="AG2643" i="1"/>
  <c r="X2643" i="1"/>
  <c r="AN2643" i="1" s="1"/>
  <c r="V2643" i="1"/>
  <c r="AH2643" i="1" s="1"/>
  <c r="U2643" i="1"/>
  <c r="AO2642" i="1"/>
  <c r="AM2642" i="1"/>
  <c r="AL2642" i="1"/>
  <c r="AK2642" i="1"/>
  <c r="AI2642" i="1"/>
  <c r="AH2642" i="1"/>
  <c r="AG2642" i="1"/>
  <c r="V2642" i="1"/>
  <c r="U2642" i="1"/>
  <c r="X2642" i="1" s="1"/>
  <c r="AN2642" i="1" s="1"/>
  <c r="AO2641" i="1"/>
  <c r="AM2641" i="1"/>
  <c r="AK2641" i="1"/>
  <c r="AI2641" i="1"/>
  <c r="AG2641" i="1"/>
  <c r="V2641" i="1"/>
  <c r="U2641" i="1"/>
  <c r="AO2640" i="1"/>
  <c r="AN2640" i="1"/>
  <c r="AM2640" i="1"/>
  <c r="AK2640" i="1"/>
  <c r="AI2640" i="1"/>
  <c r="AG2640" i="1"/>
  <c r="X2640" i="1"/>
  <c r="V2640" i="1"/>
  <c r="AH2640" i="1" s="1"/>
  <c r="U2640" i="1"/>
  <c r="AL2640" i="1" s="1"/>
  <c r="AO2639" i="1"/>
  <c r="AM2639" i="1"/>
  <c r="AL2639" i="1"/>
  <c r="AK2639" i="1"/>
  <c r="AI2639" i="1"/>
  <c r="AG2639" i="1"/>
  <c r="X2639" i="1"/>
  <c r="AN2639" i="1" s="1"/>
  <c r="V2639" i="1"/>
  <c r="AH2639" i="1" s="1"/>
  <c r="U2639" i="1"/>
  <c r="AQ2638" i="1"/>
  <c r="AO2638" i="1"/>
  <c r="AM2638" i="1"/>
  <c r="AL2638" i="1"/>
  <c r="AK2638" i="1"/>
  <c r="AI2638" i="1"/>
  <c r="AG2638" i="1"/>
  <c r="V2638" i="1"/>
  <c r="AH2638" i="1" s="1"/>
  <c r="AJ2638" i="1" s="1"/>
  <c r="W2638" i="1" s="1"/>
  <c r="U2638" i="1"/>
  <c r="X2638" i="1" s="1"/>
  <c r="AN2638" i="1" s="1"/>
  <c r="AO2637" i="1"/>
  <c r="AM2637" i="1"/>
  <c r="AK2637" i="1"/>
  <c r="AI2637" i="1"/>
  <c r="AG2637" i="1"/>
  <c r="V2637" i="1"/>
  <c r="AH2637" i="1" s="1"/>
  <c r="U2637" i="1"/>
  <c r="AO2636" i="1"/>
  <c r="AM2636" i="1"/>
  <c r="AK2636" i="1"/>
  <c r="AI2636" i="1"/>
  <c r="AG2636" i="1"/>
  <c r="X2636" i="1"/>
  <c r="AN2636" i="1" s="1"/>
  <c r="V2636" i="1"/>
  <c r="AH2636" i="1" s="1"/>
  <c r="U2636" i="1"/>
  <c r="AL2636" i="1" s="1"/>
  <c r="AO2635" i="1"/>
  <c r="AM2635" i="1"/>
  <c r="AL2635" i="1"/>
  <c r="AK2635" i="1"/>
  <c r="AI2635" i="1"/>
  <c r="AG2635" i="1"/>
  <c r="X2635" i="1"/>
  <c r="AN2635" i="1" s="1"/>
  <c r="V2635" i="1"/>
  <c r="AH2635" i="1" s="1"/>
  <c r="U2635" i="1"/>
  <c r="AO2634" i="1"/>
  <c r="AM2634" i="1"/>
  <c r="AL2634" i="1"/>
  <c r="AK2634" i="1"/>
  <c r="AI2634" i="1"/>
  <c r="AH2634" i="1"/>
  <c r="AG2634" i="1"/>
  <c r="V2634" i="1"/>
  <c r="U2634" i="1"/>
  <c r="X2634" i="1" s="1"/>
  <c r="AN2634" i="1" s="1"/>
  <c r="AO2633" i="1"/>
  <c r="AM2633" i="1"/>
  <c r="AK2633" i="1"/>
  <c r="AI2633" i="1"/>
  <c r="AG2633" i="1"/>
  <c r="V2633" i="1"/>
  <c r="U2633" i="1"/>
  <c r="AO2632" i="1"/>
  <c r="AN2632" i="1"/>
  <c r="AM2632" i="1"/>
  <c r="AK2632" i="1"/>
  <c r="AI2632" i="1"/>
  <c r="AG2632" i="1"/>
  <c r="X2632" i="1"/>
  <c r="V2632" i="1"/>
  <c r="AH2632" i="1" s="1"/>
  <c r="U2632" i="1"/>
  <c r="AL2632" i="1" s="1"/>
  <c r="AO2631" i="1"/>
  <c r="AM2631" i="1"/>
  <c r="AL2631" i="1"/>
  <c r="AK2631" i="1"/>
  <c r="AI2631" i="1"/>
  <c r="AG2631" i="1"/>
  <c r="X2631" i="1"/>
  <c r="AN2631" i="1" s="1"/>
  <c r="V2631" i="1"/>
  <c r="AH2631" i="1" s="1"/>
  <c r="U2631" i="1"/>
  <c r="AO2630" i="1"/>
  <c r="AM2630" i="1"/>
  <c r="AL2630" i="1"/>
  <c r="AK2630" i="1"/>
  <c r="AI2630" i="1"/>
  <c r="AG2630" i="1"/>
  <c r="V2630" i="1"/>
  <c r="AH2630" i="1" s="1"/>
  <c r="AJ2630" i="1" s="1"/>
  <c r="W2630" i="1" s="1"/>
  <c r="U2630" i="1"/>
  <c r="X2630" i="1" s="1"/>
  <c r="AN2630" i="1" s="1"/>
  <c r="AO2629" i="1"/>
  <c r="AM2629" i="1"/>
  <c r="AK2629" i="1"/>
  <c r="AI2629" i="1"/>
  <c r="AG2629" i="1"/>
  <c r="V2629" i="1"/>
  <c r="U2629" i="1"/>
  <c r="AO2628" i="1"/>
  <c r="AM2628" i="1"/>
  <c r="AK2628" i="1"/>
  <c r="AI2628" i="1"/>
  <c r="AG2628" i="1"/>
  <c r="X2628" i="1"/>
  <c r="AN2628" i="1" s="1"/>
  <c r="V2628" i="1"/>
  <c r="AH2628" i="1" s="1"/>
  <c r="U2628" i="1"/>
  <c r="AL2628" i="1" s="1"/>
  <c r="AO2627" i="1"/>
  <c r="AM2627" i="1"/>
  <c r="AL2627" i="1"/>
  <c r="AK2627" i="1"/>
  <c r="AI2627" i="1"/>
  <c r="AG2627" i="1"/>
  <c r="X2627" i="1"/>
  <c r="AN2627" i="1" s="1"/>
  <c r="V2627" i="1"/>
  <c r="AH2627" i="1" s="1"/>
  <c r="U2627" i="1"/>
  <c r="AO2626" i="1"/>
  <c r="AM2626" i="1"/>
  <c r="AL2626" i="1"/>
  <c r="AK2626" i="1"/>
  <c r="AI2626" i="1"/>
  <c r="AH2626" i="1"/>
  <c r="AG2626" i="1"/>
  <c r="V2626" i="1"/>
  <c r="U2626" i="1"/>
  <c r="X2626" i="1" s="1"/>
  <c r="AN2626" i="1" s="1"/>
  <c r="AO2625" i="1"/>
  <c r="AM2625" i="1"/>
  <c r="AL2625" i="1"/>
  <c r="AK2625" i="1"/>
  <c r="AI2625" i="1"/>
  <c r="AG2625" i="1"/>
  <c r="AH2625" i="1" s="1"/>
  <c r="V2625" i="1"/>
  <c r="U2625" i="1"/>
  <c r="X2625" i="1" s="1"/>
  <c r="AN2625" i="1" s="1"/>
  <c r="AO2624" i="1"/>
  <c r="AM2624" i="1"/>
  <c r="AK2624" i="1"/>
  <c r="AI2624" i="1"/>
  <c r="AG2624" i="1"/>
  <c r="V2624" i="1"/>
  <c r="AH2624" i="1" s="1"/>
  <c r="U2624" i="1"/>
  <c r="AO2623" i="1"/>
  <c r="AM2623" i="1"/>
  <c r="AL2623" i="1"/>
  <c r="AK2623" i="1"/>
  <c r="AI2623" i="1"/>
  <c r="AG2623" i="1"/>
  <c r="X2623" i="1"/>
  <c r="AN2623" i="1" s="1"/>
  <c r="V2623" i="1"/>
  <c r="AH2623" i="1" s="1"/>
  <c r="U2623" i="1"/>
  <c r="AO2622" i="1"/>
  <c r="AM2622" i="1"/>
  <c r="AL2622" i="1"/>
  <c r="AK2622" i="1"/>
  <c r="AI2622" i="1"/>
  <c r="AG2622" i="1"/>
  <c r="V2622" i="1"/>
  <c r="AH2622" i="1" s="1"/>
  <c r="U2622" i="1"/>
  <c r="X2622" i="1" s="1"/>
  <c r="AN2622" i="1" s="1"/>
  <c r="AO2621" i="1"/>
  <c r="AM2621" i="1"/>
  <c r="AK2621" i="1"/>
  <c r="AI2621" i="1"/>
  <c r="AH2621" i="1"/>
  <c r="AG2621" i="1"/>
  <c r="V2621" i="1"/>
  <c r="U2621" i="1"/>
  <c r="X2621" i="1" s="1"/>
  <c r="AN2621" i="1" s="1"/>
  <c r="AO2620" i="1"/>
  <c r="AM2620" i="1"/>
  <c r="AK2620" i="1"/>
  <c r="AI2620" i="1"/>
  <c r="AG2620" i="1"/>
  <c r="X2620" i="1"/>
  <c r="AN2620" i="1" s="1"/>
  <c r="V2620" i="1"/>
  <c r="AH2620" i="1" s="1"/>
  <c r="U2620" i="1"/>
  <c r="AO2619" i="1"/>
  <c r="AN2619" i="1"/>
  <c r="AM2619" i="1"/>
  <c r="AL2619" i="1"/>
  <c r="AK2619" i="1"/>
  <c r="AJ2619" i="1"/>
  <c r="AI2619" i="1"/>
  <c r="AG2619" i="1"/>
  <c r="X2619" i="1"/>
  <c r="W2619" i="1"/>
  <c r="V2619" i="1"/>
  <c r="AH2619" i="1" s="1"/>
  <c r="U2619" i="1"/>
  <c r="AO2618" i="1"/>
  <c r="AM2618" i="1"/>
  <c r="AL2618" i="1"/>
  <c r="AK2618" i="1"/>
  <c r="AI2618" i="1"/>
  <c r="AH2618" i="1"/>
  <c r="AG2618" i="1"/>
  <c r="V2618" i="1"/>
  <c r="U2618" i="1"/>
  <c r="X2618" i="1" s="1"/>
  <c r="AN2618" i="1" s="1"/>
  <c r="AO2617" i="1"/>
  <c r="AM2617" i="1"/>
  <c r="AK2617" i="1"/>
  <c r="AI2617" i="1"/>
  <c r="AG2617" i="1"/>
  <c r="V2617" i="1"/>
  <c r="AH2617" i="1" s="1"/>
  <c r="U2617" i="1"/>
  <c r="AO2616" i="1"/>
  <c r="AM2616" i="1"/>
  <c r="AK2616" i="1"/>
  <c r="AI2616" i="1"/>
  <c r="AG2616" i="1"/>
  <c r="X2616" i="1"/>
  <c r="AN2616" i="1" s="1"/>
  <c r="V2616" i="1"/>
  <c r="U2616" i="1"/>
  <c r="AO2615" i="1"/>
  <c r="AM2615" i="1"/>
  <c r="AL2615" i="1"/>
  <c r="AK2615" i="1"/>
  <c r="AI2615" i="1"/>
  <c r="AG2615" i="1"/>
  <c r="X2615" i="1"/>
  <c r="AN2615" i="1" s="1"/>
  <c r="V2615" i="1"/>
  <c r="AH2615" i="1" s="1"/>
  <c r="U2615" i="1"/>
  <c r="AO2614" i="1"/>
  <c r="AM2614" i="1"/>
  <c r="AL2614" i="1"/>
  <c r="AK2614" i="1"/>
  <c r="AI2614" i="1"/>
  <c r="AG2614" i="1"/>
  <c r="V2614" i="1"/>
  <c r="AH2614" i="1" s="1"/>
  <c r="U2614" i="1"/>
  <c r="X2614" i="1" s="1"/>
  <c r="AN2614" i="1" s="1"/>
  <c r="AO2613" i="1"/>
  <c r="AM2613" i="1"/>
  <c r="AK2613" i="1"/>
  <c r="AL2613" i="1" s="1"/>
  <c r="AI2613" i="1"/>
  <c r="AG2613" i="1"/>
  <c r="V2613" i="1"/>
  <c r="AH2613" i="1" s="1"/>
  <c r="U2613" i="1"/>
  <c r="X2613" i="1" s="1"/>
  <c r="AN2613" i="1" s="1"/>
  <c r="AO2612" i="1"/>
  <c r="AM2612" i="1"/>
  <c r="AK2612" i="1"/>
  <c r="AI2612" i="1"/>
  <c r="AG2612" i="1"/>
  <c r="V2612" i="1"/>
  <c r="U2612" i="1"/>
  <c r="AL2612" i="1" s="1"/>
  <c r="AO2611" i="1"/>
  <c r="AN2611" i="1"/>
  <c r="AM2611" i="1"/>
  <c r="AL2611" i="1"/>
  <c r="AK2611" i="1"/>
  <c r="AJ2611" i="1"/>
  <c r="AI2611" i="1"/>
  <c r="AG2611" i="1"/>
  <c r="X2611" i="1"/>
  <c r="W2611" i="1"/>
  <c r="V2611" i="1"/>
  <c r="AH2611" i="1" s="1"/>
  <c r="U2611" i="1"/>
  <c r="AO2610" i="1"/>
  <c r="AM2610" i="1"/>
  <c r="AL2610" i="1"/>
  <c r="AK2610" i="1"/>
  <c r="AI2610" i="1"/>
  <c r="AH2610" i="1"/>
  <c r="AG2610" i="1"/>
  <c r="V2610" i="1"/>
  <c r="U2610" i="1"/>
  <c r="X2610" i="1" s="1"/>
  <c r="AN2610" i="1" s="1"/>
  <c r="AO2609" i="1"/>
  <c r="AM2609" i="1"/>
  <c r="AL2609" i="1"/>
  <c r="AK2609" i="1"/>
  <c r="AI2609" i="1"/>
  <c r="AG2609" i="1"/>
  <c r="AH2609" i="1" s="1"/>
  <c r="V2609" i="1"/>
  <c r="U2609" i="1"/>
  <c r="X2609" i="1" s="1"/>
  <c r="AN2609" i="1" s="1"/>
  <c r="AO2608" i="1"/>
  <c r="AM2608" i="1"/>
  <c r="AK2608" i="1"/>
  <c r="AI2608" i="1"/>
  <c r="AG2608" i="1"/>
  <c r="V2608" i="1"/>
  <c r="AH2608" i="1" s="1"/>
  <c r="U2608" i="1"/>
  <c r="AO2607" i="1"/>
  <c r="AM2607" i="1"/>
  <c r="AL2607" i="1"/>
  <c r="AK2607" i="1"/>
  <c r="AI2607" i="1"/>
  <c r="AG2607" i="1"/>
  <c r="X2607" i="1"/>
  <c r="AN2607" i="1" s="1"/>
  <c r="V2607" i="1"/>
  <c r="AH2607" i="1" s="1"/>
  <c r="U2607" i="1"/>
  <c r="AO2606" i="1"/>
  <c r="AM2606" i="1"/>
  <c r="AK2606" i="1"/>
  <c r="AI2606" i="1"/>
  <c r="AG2606" i="1"/>
  <c r="AH2606" i="1" s="1"/>
  <c r="V2606" i="1"/>
  <c r="U2606" i="1"/>
  <c r="X2606" i="1" s="1"/>
  <c r="AN2606" i="1" s="1"/>
  <c r="AO2605" i="1"/>
  <c r="AM2605" i="1"/>
  <c r="AK2605" i="1"/>
  <c r="AI2605" i="1"/>
  <c r="AG2605" i="1"/>
  <c r="V2605" i="1"/>
  <c r="AH2605" i="1" s="1"/>
  <c r="U2605" i="1"/>
  <c r="X2605" i="1" s="1"/>
  <c r="AN2605" i="1" s="1"/>
  <c r="AO2604" i="1"/>
  <c r="AM2604" i="1"/>
  <c r="AK2604" i="1"/>
  <c r="AI2604" i="1"/>
  <c r="AG2604" i="1"/>
  <c r="X2604" i="1"/>
  <c r="AN2604" i="1" s="1"/>
  <c r="V2604" i="1"/>
  <c r="U2604" i="1"/>
  <c r="AO2603" i="1"/>
  <c r="AM2603" i="1"/>
  <c r="AL2603" i="1"/>
  <c r="AK2603" i="1"/>
  <c r="AI2603" i="1"/>
  <c r="AG2603" i="1"/>
  <c r="X2603" i="1"/>
  <c r="AN2603" i="1" s="1"/>
  <c r="V2603" i="1"/>
  <c r="AH2603" i="1" s="1"/>
  <c r="U2603" i="1"/>
  <c r="AQ2602" i="1"/>
  <c r="AO2602" i="1"/>
  <c r="AM2602" i="1"/>
  <c r="AK2602" i="1"/>
  <c r="AL2602" i="1" s="1"/>
  <c r="AI2602" i="1"/>
  <c r="AG2602" i="1"/>
  <c r="AH2602" i="1" s="1"/>
  <c r="AJ2602" i="1" s="1"/>
  <c r="W2602" i="1"/>
  <c r="V2602" i="1"/>
  <c r="U2602" i="1"/>
  <c r="X2602" i="1" s="1"/>
  <c r="AN2602" i="1" s="1"/>
  <c r="AO2601" i="1"/>
  <c r="AM2601" i="1"/>
  <c r="AK2601" i="1"/>
  <c r="AI2601" i="1"/>
  <c r="AG2601" i="1"/>
  <c r="AH2601" i="1" s="1"/>
  <c r="V2601" i="1"/>
  <c r="U2601" i="1"/>
  <c r="X2601" i="1" s="1"/>
  <c r="AN2601" i="1" s="1"/>
  <c r="AO2600" i="1"/>
  <c r="AM2600" i="1"/>
  <c r="AK2600" i="1"/>
  <c r="AI2600" i="1"/>
  <c r="AG2600" i="1"/>
  <c r="V2600" i="1"/>
  <c r="AH2600" i="1" s="1"/>
  <c r="U2600" i="1"/>
  <c r="AO2599" i="1"/>
  <c r="AN2599" i="1"/>
  <c r="AM2599" i="1"/>
  <c r="AK2599" i="1"/>
  <c r="AI2599" i="1"/>
  <c r="AG2599" i="1"/>
  <c r="X2599" i="1"/>
  <c r="V2599" i="1"/>
  <c r="AH2599" i="1" s="1"/>
  <c r="U2599" i="1"/>
  <c r="AL2599" i="1" s="1"/>
  <c r="AO2598" i="1"/>
  <c r="AM2598" i="1"/>
  <c r="AK2598" i="1"/>
  <c r="AI2598" i="1"/>
  <c r="AG2598" i="1"/>
  <c r="X2598" i="1"/>
  <c r="AN2598" i="1" s="1"/>
  <c r="V2598" i="1"/>
  <c r="AH2598" i="1" s="1"/>
  <c r="U2598" i="1"/>
  <c r="AL2598" i="1" s="1"/>
  <c r="AO2597" i="1"/>
  <c r="AM2597" i="1"/>
  <c r="AL2597" i="1"/>
  <c r="AK2597" i="1"/>
  <c r="AI2597" i="1"/>
  <c r="AH2597" i="1"/>
  <c r="AG2597" i="1"/>
  <c r="X2597" i="1"/>
  <c r="AN2597" i="1" s="1"/>
  <c r="V2597" i="1"/>
  <c r="U2597" i="1"/>
  <c r="AO2596" i="1"/>
  <c r="AM2596" i="1"/>
  <c r="AK2596" i="1"/>
  <c r="AI2596" i="1"/>
  <c r="AG2596" i="1"/>
  <c r="V2596" i="1"/>
  <c r="AH2596" i="1" s="1"/>
  <c r="U2596" i="1"/>
  <c r="AO2595" i="1"/>
  <c r="AM2595" i="1"/>
  <c r="AK2595" i="1"/>
  <c r="AI2595" i="1"/>
  <c r="AG2595" i="1"/>
  <c r="X2595" i="1"/>
  <c r="AN2595" i="1" s="1"/>
  <c r="V2595" i="1"/>
  <c r="AH2595" i="1" s="1"/>
  <c r="U2595" i="1"/>
  <c r="AL2595" i="1" s="1"/>
  <c r="AO2594" i="1"/>
  <c r="AM2594" i="1"/>
  <c r="AK2594" i="1"/>
  <c r="AI2594" i="1"/>
  <c r="AG2594" i="1"/>
  <c r="X2594" i="1"/>
  <c r="AN2594" i="1" s="1"/>
  <c r="V2594" i="1"/>
  <c r="AH2594" i="1" s="1"/>
  <c r="U2594" i="1"/>
  <c r="AL2594" i="1" s="1"/>
  <c r="AO2593" i="1"/>
  <c r="AM2593" i="1"/>
  <c r="AL2593" i="1"/>
  <c r="AK2593" i="1"/>
  <c r="AI2593" i="1"/>
  <c r="AH2593" i="1"/>
  <c r="AG2593" i="1"/>
  <c r="X2593" i="1"/>
  <c r="AN2593" i="1" s="1"/>
  <c r="V2593" i="1"/>
  <c r="U2593" i="1"/>
  <c r="AO2592" i="1"/>
  <c r="AM2592" i="1"/>
  <c r="AK2592" i="1"/>
  <c r="AI2592" i="1"/>
  <c r="AG2592" i="1"/>
  <c r="V2592" i="1"/>
  <c r="AH2592" i="1" s="1"/>
  <c r="U2592" i="1"/>
  <c r="AO2591" i="1"/>
  <c r="AN2591" i="1"/>
  <c r="AM2591" i="1"/>
  <c r="AK2591" i="1"/>
  <c r="AI2591" i="1"/>
  <c r="AG2591" i="1"/>
  <c r="X2591" i="1"/>
  <c r="V2591" i="1"/>
  <c r="AH2591" i="1" s="1"/>
  <c r="U2591" i="1"/>
  <c r="AL2591" i="1" s="1"/>
  <c r="AO2590" i="1"/>
  <c r="AM2590" i="1"/>
  <c r="AK2590" i="1"/>
  <c r="AI2590" i="1"/>
  <c r="AG2590" i="1"/>
  <c r="X2590" i="1"/>
  <c r="AN2590" i="1" s="1"/>
  <c r="V2590" i="1"/>
  <c r="AH2590" i="1" s="1"/>
  <c r="U2590" i="1"/>
  <c r="AL2590" i="1" s="1"/>
  <c r="AO2589" i="1"/>
  <c r="AM2589" i="1"/>
  <c r="AL2589" i="1"/>
  <c r="AK2589" i="1"/>
  <c r="AI2589" i="1"/>
  <c r="AH2589" i="1"/>
  <c r="AG2589" i="1"/>
  <c r="X2589" i="1"/>
  <c r="AN2589" i="1" s="1"/>
  <c r="V2589" i="1"/>
  <c r="U2589" i="1"/>
  <c r="AO2588" i="1"/>
  <c r="AM2588" i="1"/>
  <c r="AK2588" i="1"/>
  <c r="AI2588" i="1"/>
  <c r="AG2588" i="1"/>
  <c r="V2588" i="1"/>
  <c r="AH2588" i="1" s="1"/>
  <c r="U2588" i="1"/>
  <c r="AO2587" i="1"/>
  <c r="AM2587" i="1"/>
  <c r="AK2587" i="1"/>
  <c r="AI2587" i="1"/>
  <c r="AG2587" i="1"/>
  <c r="X2587" i="1"/>
  <c r="AN2587" i="1" s="1"/>
  <c r="V2587" i="1"/>
  <c r="AH2587" i="1" s="1"/>
  <c r="U2587" i="1"/>
  <c r="AL2587" i="1" s="1"/>
  <c r="AO2586" i="1"/>
  <c r="AM2586" i="1"/>
  <c r="AK2586" i="1"/>
  <c r="AI2586" i="1"/>
  <c r="AG2586" i="1"/>
  <c r="X2586" i="1"/>
  <c r="AN2586" i="1" s="1"/>
  <c r="V2586" i="1"/>
  <c r="AH2586" i="1" s="1"/>
  <c r="U2586" i="1"/>
  <c r="AL2586" i="1" s="1"/>
  <c r="AO2585" i="1"/>
  <c r="AM2585" i="1"/>
  <c r="AL2585" i="1"/>
  <c r="AK2585" i="1"/>
  <c r="AI2585" i="1"/>
  <c r="AH2585" i="1"/>
  <c r="AG2585" i="1"/>
  <c r="X2585" i="1"/>
  <c r="AN2585" i="1" s="1"/>
  <c r="V2585" i="1"/>
  <c r="U2585" i="1"/>
  <c r="AO2584" i="1"/>
  <c r="AM2584" i="1"/>
  <c r="AK2584" i="1"/>
  <c r="AI2584" i="1"/>
  <c r="AG2584" i="1"/>
  <c r="V2584" i="1"/>
  <c r="AH2584" i="1" s="1"/>
  <c r="U2584" i="1"/>
  <c r="AO2583" i="1"/>
  <c r="AN2583" i="1"/>
  <c r="AM2583" i="1"/>
  <c r="AK2583" i="1"/>
  <c r="AI2583" i="1"/>
  <c r="AG2583" i="1"/>
  <c r="X2583" i="1"/>
  <c r="V2583" i="1"/>
  <c r="AH2583" i="1" s="1"/>
  <c r="U2583" i="1"/>
  <c r="AL2583" i="1" s="1"/>
  <c r="AO2582" i="1"/>
  <c r="AM2582" i="1"/>
  <c r="AK2582" i="1"/>
  <c r="AI2582" i="1"/>
  <c r="AG2582" i="1"/>
  <c r="X2582" i="1"/>
  <c r="AN2582" i="1" s="1"/>
  <c r="V2582" i="1"/>
  <c r="AH2582" i="1" s="1"/>
  <c r="U2582" i="1"/>
  <c r="AL2582" i="1" s="1"/>
  <c r="AO2581" i="1"/>
  <c r="AM2581" i="1"/>
  <c r="AL2581" i="1"/>
  <c r="AK2581" i="1"/>
  <c r="AI2581" i="1"/>
  <c r="AH2581" i="1"/>
  <c r="AG2581" i="1"/>
  <c r="X2581" i="1"/>
  <c r="AN2581" i="1" s="1"/>
  <c r="V2581" i="1"/>
  <c r="U2581" i="1"/>
  <c r="AO2580" i="1"/>
  <c r="AM2580" i="1"/>
  <c r="AK2580" i="1"/>
  <c r="AI2580" i="1"/>
  <c r="AG2580" i="1"/>
  <c r="V2580" i="1"/>
  <c r="AH2580" i="1" s="1"/>
  <c r="U2580" i="1"/>
  <c r="AO2579" i="1"/>
  <c r="AM2579" i="1"/>
  <c r="AK2579" i="1"/>
  <c r="AI2579" i="1"/>
  <c r="AG2579" i="1"/>
  <c r="X2579" i="1"/>
  <c r="AN2579" i="1" s="1"/>
  <c r="V2579" i="1"/>
  <c r="AH2579" i="1" s="1"/>
  <c r="U2579" i="1"/>
  <c r="AL2579" i="1" s="1"/>
  <c r="AO2578" i="1"/>
  <c r="AM2578" i="1"/>
  <c r="AK2578" i="1"/>
  <c r="AI2578" i="1"/>
  <c r="AG2578" i="1"/>
  <c r="X2578" i="1"/>
  <c r="AN2578" i="1" s="1"/>
  <c r="V2578" i="1"/>
  <c r="AH2578" i="1" s="1"/>
  <c r="U2578" i="1"/>
  <c r="AL2578" i="1" s="1"/>
  <c r="AO2577" i="1"/>
  <c r="AM2577" i="1"/>
  <c r="AL2577" i="1"/>
  <c r="AK2577" i="1"/>
  <c r="AI2577" i="1"/>
  <c r="AH2577" i="1"/>
  <c r="AG2577" i="1"/>
  <c r="X2577" i="1"/>
  <c r="AN2577" i="1" s="1"/>
  <c r="V2577" i="1"/>
  <c r="U2577" i="1"/>
  <c r="AO2576" i="1"/>
  <c r="AM2576" i="1"/>
  <c r="AK2576" i="1"/>
  <c r="AI2576" i="1"/>
  <c r="AG2576" i="1"/>
  <c r="V2576" i="1"/>
  <c r="AH2576" i="1" s="1"/>
  <c r="U2576" i="1"/>
  <c r="AO2575" i="1"/>
  <c r="AN2575" i="1"/>
  <c r="AM2575" i="1"/>
  <c r="AK2575" i="1"/>
  <c r="AI2575" i="1"/>
  <c r="AG2575" i="1"/>
  <c r="X2575" i="1"/>
  <c r="V2575" i="1"/>
  <c r="AH2575" i="1" s="1"/>
  <c r="U2575" i="1"/>
  <c r="AL2575" i="1" s="1"/>
  <c r="AO2574" i="1"/>
  <c r="AM2574" i="1"/>
  <c r="AK2574" i="1"/>
  <c r="AI2574" i="1"/>
  <c r="AG2574" i="1"/>
  <c r="X2574" i="1"/>
  <c r="AN2574" i="1" s="1"/>
  <c r="V2574" i="1"/>
  <c r="AH2574" i="1" s="1"/>
  <c r="U2574" i="1"/>
  <c r="AL2574" i="1" s="1"/>
  <c r="AO2573" i="1"/>
  <c r="AM2573" i="1"/>
  <c r="AL2573" i="1"/>
  <c r="AK2573" i="1"/>
  <c r="AI2573" i="1"/>
  <c r="AH2573" i="1"/>
  <c r="AG2573" i="1"/>
  <c r="X2573" i="1"/>
  <c r="AN2573" i="1" s="1"/>
  <c r="V2573" i="1"/>
  <c r="U2573" i="1"/>
  <c r="AO2572" i="1"/>
  <c r="AM2572" i="1"/>
  <c r="AK2572" i="1"/>
  <c r="AI2572" i="1"/>
  <c r="AG2572" i="1"/>
  <c r="V2572" i="1"/>
  <c r="AH2572" i="1" s="1"/>
  <c r="U2572" i="1"/>
  <c r="AO2571" i="1"/>
  <c r="AM2571" i="1"/>
  <c r="AK2571" i="1"/>
  <c r="AI2571" i="1"/>
  <c r="AG2571" i="1"/>
  <c r="X2571" i="1"/>
  <c r="AN2571" i="1" s="1"/>
  <c r="V2571" i="1"/>
  <c r="AH2571" i="1" s="1"/>
  <c r="U2571" i="1"/>
  <c r="AL2571" i="1" s="1"/>
  <c r="AO2570" i="1"/>
  <c r="AM2570" i="1"/>
  <c r="AK2570" i="1"/>
  <c r="AI2570" i="1"/>
  <c r="AG2570" i="1"/>
  <c r="X2570" i="1"/>
  <c r="AN2570" i="1" s="1"/>
  <c r="V2570" i="1"/>
  <c r="AH2570" i="1" s="1"/>
  <c r="U2570" i="1"/>
  <c r="AL2570" i="1" s="1"/>
  <c r="AO2569" i="1"/>
  <c r="AM2569" i="1"/>
  <c r="AL2569" i="1"/>
  <c r="AK2569" i="1"/>
  <c r="AI2569" i="1"/>
  <c r="AH2569" i="1"/>
  <c r="AG2569" i="1"/>
  <c r="X2569" i="1"/>
  <c r="AN2569" i="1" s="1"/>
  <c r="V2569" i="1"/>
  <c r="U2569" i="1"/>
  <c r="AO2568" i="1"/>
  <c r="AM2568" i="1"/>
  <c r="AK2568" i="1"/>
  <c r="AI2568" i="1"/>
  <c r="AG2568" i="1"/>
  <c r="V2568" i="1"/>
  <c r="AH2568" i="1" s="1"/>
  <c r="U2568" i="1"/>
  <c r="AO2567" i="1"/>
  <c r="AN2567" i="1"/>
  <c r="AM2567" i="1"/>
  <c r="AK2567" i="1"/>
  <c r="AI2567" i="1"/>
  <c r="AG2567" i="1"/>
  <c r="X2567" i="1"/>
  <c r="V2567" i="1"/>
  <c r="AH2567" i="1" s="1"/>
  <c r="U2567" i="1"/>
  <c r="AL2567" i="1" s="1"/>
  <c r="AO2566" i="1"/>
  <c r="AM2566" i="1"/>
  <c r="AK2566" i="1"/>
  <c r="AI2566" i="1"/>
  <c r="AG2566" i="1"/>
  <c r="X2566" i="1"/>
  <c r="AN2566" i="1" s="1"/>
  <c r="V2566" i="1"/>
  <c r="AH2566" i="1" s="1"/>
  <c r="U2566" i="1"/>
  <c r="AL2566" i="1" s="1"/>
  <c r="AO2565" i="1"/>
  <c r="AM2565" i="1"/>
  <c r="AL2565" i="1"/>
  <c r="AK2565" i="1"/>
  <c r="AI2565" i="1"/>
  <c r="AH2565" i="1"/>
  <c r="AG2565" i="1"/>
  <c r="X2565" i="1"/>
  <c r="AN2565" i="1" s="1"/>
  <c r="V2565" i="1"/>
  <c r="U2565" i="1"/>
  <c r="AO2564" i="1"/>
  <c r="AM2564" i="1"/>
  <c r="AK2564" i="1"/>
  <c r="AI2564" i="1"/>
  <c r="AG2564" i="1"/>
  <c r="V2564" i="1"/>
  <c r="AH2564" i="1" s="1"/>
  <c r="U2564" i="1"/>
  <c r="AO2563" i="1"/>
  <c r="AM2563" i="1"/>
  <c r="AK2563" i="1"/>
  <c r="AI2563" i="1"/>
  <c r="AG2563" i="1"/>
  <c r="X2563" i="1"/>
  <c r="AN2563" i="1" s="1"/>
  <c r="V2563" i="1"/>
  <c r="AH2563" i="1" s="1"/>
  <c r="U2563" i="1"/>
  <c r="AL2563" i="1" s="1"/>
  <c r="AO2562" i="1"/>
  <c r="AM2562" i="1"/>
  <c r="AK2562" i="1"/>
  <c r="AI2562" i="1"/>
  <c r="AG2562" i="1"/>
  <c r="X2562" i="1"/>
  <c r="AN2562" i="1" s="1"/>
  <c r="V2562" i="1"/>
  <c r="AH2562" i="1" s="1"/>
  <c r="U2562" i="1"/>
  <c r="AL2562" i="1" s="1"/>
  <c r="AO2561" i="1"/>
  <c r="AM2561" i="1"/>
  <c r="AL2561" i="1"/>
  <c r="AK2561" i="1"/>
  <c r="AI2561" i="1"/>
  <c r="AH2561" i="1"/>
  <c r="AG2561" i="1"/>
  <c r="X2561" i="1"/>
  <c r="AN2561" i="1" s="1"/>
  <c r="V2561" i="1"/>
  <c r="U2561" i="1"/>
  <c r="AO2560" i="1"/>
  <c r="AM2560" i="1"/>
  <c r="AK2560" i="1"/>
  <c r="AI2560" i="1"/>
  <c r="AG2560" i="1"/>
  <c r="V2560" i="1"/>
  <c r="AH2560" i="1" s="1"/>
  <c r="U2560" i="1"/>
  <c r="AO2559" i="1"/>
  <c r="AM2559" i="1"/>
  <c r="AL2559" i="1"/>
  <c r="AK2559" i="1"/>
  <c r="AI2559" i="1"/>
  <c r="AG2559" i="1"/>
  <c r="X2559" i="1"/>
  <c r="AN2559" i="1" s="1"/>
  <c r="V2559" i="1"/>
  <c r="AH2559" i="1" s="1"/>
  <c r="U2559" i="1"/>
  <c r="AO2558" i="1"/>
  <c r="AM2558" i="1"/>
  <c r="AK2558" i="1"/>
  <c r="AI2558" i="1"/>
  <c r="AG2558" i="1"/>
  <c r="V2558" i="1"/>
  <c r="AH2558" i="1" s="1"/>
  <c r="U2558" i="1"/>
  <c r="AL2558" i="1" s="1"/>
  <c r="AO2557" i="1"/>
  <c r="AM2557" i="1"/>
  <c r="AL2557" i="1"/>
  <c r="AK2557" i="1"/>
  <c r="AI2557" i="1"/>
  <c r="AH2557" i="1"/>
  <c r="AG2557" i="1"/>
  <c r="X2557" i="1"/>
  <c r="AN2557" i="1" s="1"/>
  <c r="V2557" i="1"/>
  <c r="U2557" i="1"/>
  <c r="AO2556" i="1"/>
  <c r="AM2556" i="1"/>
  <c r="AK2556" i="1"/>
  <c r="AI2556" i="1"/>
  <c r="AG2556" i="1"/>
  <c r="V2556" i="1"/>
  <c r="AH2556" i="1" s="1"/>
  <c r="U2556" i="1"/>
  <c r="AO2555" i="1"/>
  <c r="AM2555" i="1"/>
  <c r="AL2555" i="1"/>
  <c r="AK2555" i="1"/>
  <c r="AI2555" i="1"/>
  <c r="AG2555" i="1"/>
  <c r="X2555" i="1"/>
  <c r="AN2555" i="1" s="1"/>
  <c r="V2555" i="1"/>
  <c r="AH2555" i="1" s="1"/>
  <c r="U2555" i="1"/>
  <c r="AO2554" i="1"/>
  <c r="AM2554" i="1"/>
  <c r="AK2554" i="1"/>
  <c r="AI2554" i="1"/>
  <c r="AG2554" i="1"/>
  <c r="V2554" i="1"/>
  <c r="AH2554" i="1" s="1"/>
  <c r="U2554" i="1"/>
  <c r="AL2554" i="1" s="1"/>
  <c r="AO2553" i="1"/>
  <c r="AM2553" i="1"/>
  <c r="AL2553" i="1"/>
  <c r="AK2553" i="1"/>
  <c r="AI2553" i="1"/>
  <c r="AH2553" i="1"/>
  <c r="AG2553" i="1"/>
  <c r="X2553" i="1"/>
  <c r="AN2553" i="1" s="1"/>
  <c r="V2553" i="1"/>
  <c r="U2553" i="1"/>
  <c r="AO2552" i="1"/>
  <c r="AM2552" i="1"/>
  <c r="AK2552" i="1"/>
  <c r="AI2552" i="1"/>
  <c r="AG2552" i="1"/>
  <c r="V2552" i="1"/>
  <c r="AH2552" i="1" s="1"/>
  <c r="U2552" i="1"/>
  <c r="AO2551" i="1"/>
  <c r="AM2551" i="1"/>
  <c r="AL2551" i="1"/>
  <c r="AK2551" i="1"/>
  <c r="AI2551" i="1"/>
  <c r="AG2551" i="1"/>
  <c r="X2551" i="1"/>
  <c r="AN2551" i="1" s="1"/>
  <c r="V2551" i="1"/>
  <c r="AH2551" i="1" s="1"/>
  <c r="U2551" i="1"/>
  <c r="AO2550" i="1"/>
  <c r="AM2550" i="1"/>
  <c r="AK2550" i="1"/>
  <c r="AI2550" i="1"/>
  <c r="AG2550" i="1"/>
  <c r="V2550" i="1"/>
  <c r="AH2550" i="1" s="1"/>
  <c r="U2550" i="1"/>
  <c r="AL2550" i="1" s="1"/>
  <c r="AO2549" i="1"/>
  <c r="AM2549" i="1"/>
  <c r="AL2549" i="1"/>
  <c r="AK2549" i="1"/>
  <c r="AI2549" i="1"/>
  <c r="AH2549" i="1"/>
  <c r="AG2549" i="1"/>
  <c r="X2549" i="1"/>
  <c r="AN2549" i="1" s="1"/>
  <c r="V2549" i="1"/>
  <c r="U2549" i="1"/>
  <c r="AO2548" i="1"/>
  <c r="AM2548" i="1"/>
  <c r="AK2548" i="1"/>
  <c r="AI2548" i="1"/>
  <c r="AG2548" i="1"/>
  <c r="V2548" i="1"/>
  <c r="AH2548" i="1" s="1"/>
  <c r="U2548" i="1"/>
  <c r="AO2547" i="1"/>
  <c r="AM2547" i="1"/>
  <c r="AL2547" i="1"/>
  <c r="AK2547" i="1"/>
  <c r="AI2547" i="1"/>
  <c r="AG2547" i="1"/>
  <c r="X2547" i="1"/>
  <c r="AN2547" i="1" s="1"/>
  <c r="V2547" i="1"/>
  <c r="AH2547" i="1" s="1"/>
  <c r="U2547" i="1"/>
  <c r="AO2546" i="1"/>
  <c r="AM2546" i="1"/>
  <c r="AK2546" i="1"/>
  <c r="AI2546" i="1"/>
  <c r="AG2546" i="1"/>
  <c r="V2546" i="1"/>
  <c r="AH2546" i="1" s="1"/>
  <c r="U2546" i="1"/>
  <c r="AL2546" i="1" s="1"/>
  <c r="AO2545" i="1"/>
  <c r="AM2545" i="1"/>
  <c r="AL2545" i="1"/>
  <c r="AK2545" i="1"/>
  <c r="AI2545" i="1"/>
  <c r="AH2545" i="1"/>
  <c r="AG2545" i="1"/>
  <c r="X2545" i="1"/>
  <c r="AN2545" i="1" s="1"/>
  <c r="V2545" i="1"/>
  <c r="U2545" i="1"/>
  <c r="AO2544" i="1"/>
  <c r="AM2544" i="1"/>
  <c r="AK2544" i="1"/>
  <c r="AI2544" i="1"/>
  <c r="AG2544" i="1"/>
  <c r="V2544" i="1"/>
  <c r="AH2544" i="1" s="1"/>
  <c r="U2544" i="1"/>
  <c r="AO2543" i="1"/>
  <c r="AM2543" i="1"/>
  <c r="AL2543" i="1"/>
  <c r="AK2543" i="1"/>
  <c r="AI2543" i="1"/>
  <c r="AG2543" i="1"/>
  <c r="X2543" i="1"/>
  <c r="AN2543" i="1" s="1"/>
  <c r="V2543" i="1"/>
  <c r="AH2543" i="1" s="1"/>
  <c r="U2543" i="1"/>
  <c r="AO2542" i="1"/>
  <c r="AM2542" i="1"/>
  <c r="AK2542" i="1"/>
  <c r="AI2542" i="1"/>
  <c r="AG2542" i="1"/>
  <c r="V2542" i="1"/>
  <c r="AH2542" i="1" s="1"/>
  <c r="U2542" i="1"/>
  <c r="AL2542" i="1" s="1"/>
  <c r="AO2541" i="1"/>
  <c r="AM2541" i="1"/>
  <c r="AL2541" i="1"/>
  <c r="AK2541" i="1"/>
  <c r="AI2541" i="1"/>
  <c r="AH2541" i="1"/>
  <c r="AG2541" i="1"/>
  <c r="X2541" i="1"/>
  <c r="AN2541" i="1" s="1"/>
  <c r="V2541" i="1"/>
  <c r="U2541" i="1"/>
  <c r="AO2540" i="1"/>
  <c r="AM2540" i="1"/>
  <c r="AK2540" i="1"/>
  <c r="AI2540" i="1"/>
  <c r="AG2540" i="1"/>
  <c r="V2540" i="1"/>
  <c r="AH2540" i="1" s="1"/>
  <c r="U2540" i="1"/>
  <c r="AO2539" i="1"/>
  <c r="AM2539" i="1"/>
  <c r="AL2539" i="1"/>
  <c r="AK2539" i="1"/>
  <c r="AI2539" i="1"/>
  <c r="AG2539" i="1"/>
  <c r="X2539" i="1"/>
  <c r="AN2539" i="1" s="1"/>
  <c r="V2539" i="1"/>
  <c r="AH2539" i="1" s="1"/>
  <c r="U2539" i="1"/>
  <c r="AO2538" i="1"/>
  <c r="AM2538" i="1"/>
  <c r="AK2538" i="1"/>
  <c r="AI2538" i="1"/>
  <c r="AG2538" i="1"/>
  <c r="V2538" i="1"/>
  <c r="AH2538" i="1" s="1"/>
  <c r="U2538" i="1"/>
  <c r="AL2538" i="1" s="1"/>
  <c r="AQ2537" i="1"/>
  <c r="AO2537" i="1"/>
  <c r="AM2537" i="1"/>
  <c r="AL2537" i="1"/>
  <c r="AK2537" i="1"/>
  <c r="AI2537" i="1"/>
  <c r="AG2537" i="1"/>
  <c r="V2537" i="1"/>
  <c r="AH2537" i="1" s="1"/>
  <c r="AJ2537" i="1" s="1"/>
  <c r="W2537" i="1" s="1"/>
  <c r="U2537" i="1"/>
  <c r="X2537" i="1" s="1"/>
  <c r="AN2537" i="1" s="1"/>
  <c r="AO2536" i="1"/>
  <c r="AM2536" i="1"/>
  <c r="AK2536" i="1"/>
  <c r="AI2536" i="1"/>
  <c r="AG2536" i="1"/>
  <c r="V2536" i="1"/>
  <c r="U2536" i="1"/>
  <c r="AO2535" i="1"/>
  <c r="AN2535" i="1"/>
  <c r="AM2535" i="1"/>
  <c r="AL2535" i="1"/>
  <c r="AK2535" i="1"/>
  <c r="AI2535" i="1"/>
  <c r="AG2535" i="1"/>
  <c r="X2535" i="1"/>
  <c r="V2535" i="1"/>
  <c r="AH2535" i="1" s="1"/>
  <c r="U2535" i="1"/>
  <c r="AO2534" i="1"/>
  <c r="AM2534" i="1"/>
  <c r="AL2534" i="1"/>
  <c r="AK2534" i="1"/>
  <c r="AI2534" i="1"/>
  <c r="AG2534" i="1"/>
  <c r="V2534" i="1"/>
  <c r="AH2534" i="1" s="1"/>
  <c r="U2534" i="1"/>
  <c r="X2534" i="1" s="1"/>
  <c r="AN2534" i="1" s="1"/>
  <c r="AO2533" i="1"/>
  <c r="AM2533" i="1"/>
  <c r="AL2533" i="1"/>
  <c r="AK2533" i="1"/>
  <c r="AI2533" i="1"/>
  <c r="AH2533" i="1"/>
  <c r="AG2533" i="1"/>
  <c r="V2533" i="1"/>
  <c r="U2533" i="1"/>
  <c r="X2533" i="1" s="1"/>
  <c r="AN2533" i="1" s="1"/>
  <c r="AO2532" i="1"/>
  <c r="AM2532" i="1"/>
  <c r="AK2532" i="1"/>
  <c r="AI2532" i="1"/>
  <c r="AG2532" i="1"/>
  <c r="V2532" i="1"/>
  <c r="U2532" i="1"/>
  <c r="AO2531" i="1"/>
  <c r="AN2531" i="1"/>
  <c r="AM2531" i="1"/>
  <c r="AL2531" i="1"/>
  <c r="AK2531" i="1"/>
  <c r="AI2531" i="1"/>
  <c r="AG2531" i="1"/>
  <c r="X2531" i="1"/>
  <c r="V2531" i="1"/>
  <c r="AH2531" i="1" s="1"/>
  <c r="U2531" i="1"/>
  <c r="AO2530" i="1"/>
  <c r="AM2530" i="1"/>
  <c r="AL2530" i="1"/>
  <c r="AK2530" i="1"/>
  <c r="AI2530" i="1"/>
  <c r="AG2530" i="1"/>
  <c r="V2530" i="1"/>
  <c r="AH2530" i="1" s="1"/>
  <c r="U2530" i="1"/>
  <c r="X2530" i="1" s="1"/>
  <c r="AN2530" i="1" s="1"/>
  <c r="AO2529" i="1"/>
  <c r="AM2529" i="1"/>
  <c r="AL2529" i="1"/>
  <c r="AK2529" i="1"/>
  <c r="AI2529" i="1"/>
  <c r="AG2529" i="1"/>
  <c r="V2529" i="1"/>
  <c r="AH2529" i="1" s="1"/>
  <c r="U2529" i="1"/>
  <c r="X2529" i="1" s="1"/>
  <c r="AN2529" i="1" s="1"/>
  <c r="AO2528" i="1"/>
  <c r="AM2528" i="1"/>
  <c r="AK2528" i="1"/>
  <c r="AI2528" i="1"/>
  <c r="AG2528" i="1"/>
  <c r="V2528" i="1"/>
  <c r="U2528" i="1"/>
  <c r="AO2527" i="1"/>
  <c r="AN2527" i="1"/>
  <c r="AM2527" i="1"/>
  <c r="AL2527" i="1"/>
  <c r="AK2527" i="1"/>
  <c r="AI2527" i="1"/>
  <c r="AG2527" i="1"/>
  <c r="X2527" i="1"/>
  <c r="V2527" i="1"/>
  <c r="AH2527" i="1" s="1"/>
  <c r="U2527" i="1"/>
  <c r="AO2526" i="1"/>
  <c r="AM2526" i="1"/>
  <c r="AL2526" i="1"/>
  <c r="AK2526" i="1"/>
  <c r="AI2526" i="1"/>
  <c r="AG2526" i="1"/>
  <c r="V2526" i="1"/>
  <c r="AH2526" i="1" s="1"/>
  <c r="U2526" i="1"/>
  <c r="X2526" i="1" s="1"/>
  <c r="AN2526" i="1" s="1"/>
  <c r="AO2525" i="1"/>
  <c r="AM2525" i="1"/>
  <c r="AL2525" i="1"/>
  <c r="AK2525" i="1"/>
  <c r="AI2525" i="1"/>
  <c r="AH2525" i="1"/>
  <c r="AG2525" i="1"/>
  <c r="V2525" i="1"/>
  <c r="U2525" i="1"/>
  <c r="X2525" i="1" s="1"/>
  <c r="AN2525" i="1" s="1"/>
  <c r="AO2524" i="1"/>
  <c r="AM2524" i="1"/>
  <c r="AK2524" i="1"/>
  <c r="AI2524" i="1"/>
  <c r="AG2524" i="1"/>
  <c r="V2524" i="1"/>
  <c r="U2524" i="1"/>
  <c r="AO2523" i="1"/>
  <c r="AN2523" i="1"/>
  <c r="AM2523" i="1"/>
  <c r="AL2523" i="1"/>
  <c r="AK2523" i="1"/>
  <c r="AI2523" i="1"/>
  <c r="AG2523" i="1"/>
  <c r="X2523" i="1"/>
  <c r="V2523" i="1"/>
  <c r="AH2523" i="1" s="1"/>
  <c r="U2523" i="1"/>
  <c r="AO2522" i="1"/>
  <c r="AM2522" i="1"/>
  <c r="AL2522" i="1"/>
  <c r="AK2522" i="1"/>
  <c r="AI2522" i="1"/>
  <c r="AG2522" i="1"/>
  <c r="V2522" i="1"/>
  <c r="AH2522" i="1" s="1"/>
  <c r="U2522" i="1"/>
  <c r="X2522" i="1" s="1"/>
  <c r="AN2522" i="1" s="1"/>
  <c r="AQ2521" i="1"/>
  <c r="AO2521" i="1"/>
  <c r="AM2521" i="1"/>
  <c r="AL2521" i="1"/>
  <c r="AK2521" i="1"/>
  <c r="AI2521" i="1"/>
  <c r="AG2521" i="1"/>
  <c r="V2521" i="1"/>
  <c r="AH2521" i="1" s="1"/>
  <c r="AJ2521" i="1" s="1"/>
  <c r="W2521" i="1" s="1"/>
  <c r="U2521" i="1"/>
  <c r="X2521" i="1" s="1"/>
  <c r="AN2521" i="1" s="1"/>
  <c r="AO2520" i="1"/>
  <c r="AM2520" i="1"/>
  <c r="AK2520" i="1"/>
  <c r="AI2520" i="1"/>
  <c r="AG2520" i="1"/>
  <c r="V2520" i="1"/>
  <c r="U2520" i="1"/>
  <c r="AO2519" i="1"/>
  <c r="AN2519" i="1"/>
  <c r="AM2519" i="1"/>
  <c r="AL2519" i="1"/>
  <c r="AK2519" i="1"/>
  <c r="AI2519" i="1"/>
  <c r="AG2519" i="1"/>
  <c r="X2519" i="1"/>
  <c r="V2519" i="1"/>
  <c r="AH2519" i="1" s="1"/>
  <c r="U2519" i="1"/>
  <c r="AO2518" i="1"/>
  <c r="AM2518" i="1"/>
  <c r="AL2518" i="1"/>
  <c r="AK2518" i="1"/>
  <c r="AI2518" i="1"/>
  <c r="AG2518" i="1"/>
  <c r="V2518" i="1"/>
  <c r="AH2518" i="1" s="1"/>
  <c r="U2518" i="1"/>
  <c r="X2518" i="1" s="1"/>
  <c r="AN2518" i="1" s="1"/>
  <c r="AO2517" i="1"/>
  <c r="AM2517" i="1"/>
  <c r="AL2517" i="1"/>
  <c r="AK2517" i="1"/>
  <c r="AI2517" i="1"/>
  <c r="AH2517" i="1"/>
  <c r="AG2517" i="1"/>
  <c r="V2517" i="1"/>
  <c r="U2517" i="1"/>
  <c r="X2517" i="1" s="1"/>
  <c r="AN2517" i="1" s="1"/>
  <c r="AO2516" i="1"/>
  <c r="AM2516" i="1"/>
  <c r="AK2516" i="1"/>
  <c r="AI2516" i="1"/>
  <c r="AG2516" i="1"/>
  <c r="V2516" i="1"/>
  <c r="U2516" i="1"/>
  <c r="AO2515" i="1"/>
  <c r="AN2515" i="1"/>
  <c r="AM2515" i="1"/>
  <c r="AL2515" i="1"/>
  <c r="AK2515" i="1"/>
  <c r="AI2515" i="1"/>
  <c r="AG2515" i="1"/>
  <c r="X2515" i="1"/>
  <c r="V2515" i="1"/>
  <c r="AH2515" i="1" s="1"/>
  <c r="U2515" i="1"/>
  <c r="AO2514" i="1"/>
  <c r="AM2514" i="1"/>
  <c r="AL2514" i="1"/>
  <c r="AK2514" i="1"/>
  <c r="AI2514" i="1"/>
  <c r="AG2514" i="1"/>
  <c r="V2514" i="1"/>
  <c r="AH2514" i="1" s="1"/>
  <c r="U2514" i="1"/>
  <c r="X2514" i="1" s="1"/>
  <c r="AN2514" i="1" s="1"/>
  <c r="AO2513" i="1"/>
  <c r="AM2513" i="1"/>
  <c r="AL2513" i="1"/>
  <c r="AK2513" i="1"/>
  <c r="AI2513" i="1"/>
  <c r="AG2513" i="1"/>
  <c r="V2513" i="1"/>
  <c r="AH2513" i="1" s="1"/>
  <c r="U2513" i="1"/>
  <c r="X2513" i="1" s="1"/>
  <c r="AN2513" i="1" s="1"/>
  <c r="AO2512" i="1"/>
  <c r="AM2512" i="1"/>
  <c r="AK2512" i="1"/>
  <c r="AI2512" i="1"/>
  <c r="AG2512" i="1"/>
  <c r="V2512" i="1"/>
  <c r="U2512" i="1"/>
  <c r="AO2511" i="1"/>
  <c r="AM2511" i="1"/>
  <c r="AK2511" i="1"/>
  <c r="AI2511" i="1"/>
  <c r="AG2511" i="1"/>
  <c r="X2511" i="1"/>
  <c r="AN2511" i="1" s="1"/>
  <c r="V2511" i="1"/>
  <c r="AH2511" i="1" s="1"/>
  <c r="U2511" i="1"/>
  <c r="AL2511" i="1" s="1"/>
  <c r="AO2510" i="1"/>
  <c r="AM2510" i="1"/>
  <c r="AL2510" i="1"/>
  <c r="AK2510" i="1"/>
  <c r="AI2510" i="1"/>
  <c r="AG2510" i="1"/>
  <c r="V2510" i="1"/>
  <c r="AH2510" i="1" s="1"/>
  <c r="U2510" i="1"/>
  <c r="X2510" i="1" s="1"/>
  <c r="AN2510" i="1" s="1"/>
  <c r="AO2509" i="1"/>
  <c r="AM2509" i="1"/>
  <c r="AL2509" i="1"/>
  <c r="AK2509" i="1"/>
  <c r="AI2509" i="1"/>
  <c r="AG2509" i="1"/>
  <c r="V2509" i="1"/>
  <c r="AH2509" i="1" s="1"/>
  <c r="U2509" i="1"/>
  <c r="X2509" i="1" s="1"/>
  <c r="AN2509" i="1" s="1"/>
  <c r="AO2508" i="1"/>
  <c r="AM2508" i="1"/>
  <c r="AK2508" i="1"/>
  <c r="AI2508" i="1"/>
  <c r="AG2508" i="1"/>
  <c r="V2508" i="1"/>
  <c r="AH2508" i="1" s="1"/>
  <c r="U2508" i="1"/>
  <c r="AO2507" i="1"/>
  <c r="AM2507" i="1"/>
  <c r="AK2507" i="1"/>
  <c r="AI2507" i="1"/>
  <c r="AG2507" i="1"/>
  <c r="X2507" i="1"/>
  <c r="AN2507" i="1" s="1"/>
  <c r="V2507" i="1"/>
  <c r="AH2507" i="1" s="1"/>
  <c r="U2507" i="1"/>
  <c r="AL2507" i="1" s="1"/>
  <c r="AO2506" i="1"/>
  <c r="AM2506" i="1"/>
  <c r="AL2506" i="1"/>
  <c r="AK2506" i="1"/>
  <c r="AI2506" i="1"/>
  <c r="AG2506" i="1"/>
  <c r="V2506" i="1"/>
  <c r="AH2506" i="1" s="1"/>
  <c r="U2506" i="1"/>
  <c r="X2506" i="1" s="1"/>
  <c r="AN2506" i="1" s="1"/>
  <c r="AO2505" i="1"/>
  <c r="AM2505" i="1"/>
  <c r="AL2505" i="1"/>
  <c r="AK2505" i="1"/>
  <c r="AI2505" i="1"/>
  <c r="AH2505" i="1"/>
  <c r="AG2505" i="1"/>
  <c r="V2505" i="1"/>
  <c r="U2505" i="1"/>
  <c r="X2505" i="1" s="1"/>
  <c r="AN2505" i="1" s="1"/>
  <c r="AO2504" i="1"/>
  <c r="AM2504" i="1"/>
  <c r="AK2504" i="1"/>
  <c r="AI2504" i="1"/>
  <c r="AG2504" i="1"/>
  <c r="V2504" i="1"/>
  <c r="U2504" i="1"/>
  <c r="AO2503" i="1"/>
  <c r="AN2503" i="1"/>
  <c r="AM2503" i="1"/>
  <c r="AK2503" i="1"/>
  <c r="AI2503" i="1"/>
  <c r="AG2503" i="1"/>
  <c r="X2503" i="1"/>
  <c r="V2503" i="1"/>
  <c r="AH2503" i="1" s="1"/>
  <c r="U2503" i="1"/>
  <c r="AL2503" i="1" s="1"/>
  <c r="AO2502" i="1"/>
  <c r="AM2502" i="1"/>
  <c r="AL2502" i="1"/>
  <c r="AK2502" i="1"/>
  <c r="AI2502" i="1"/>
  <c r="AG2502" i="1"/>
  <c r="X2502" i="1"/>
  <c r="AN2502" i="1" s="1"/>
  <c r="V2502" i="1"/>
  <c r="AH2502" i="1" s="1"/>
  <c r="U2502" i="1"/>
  <c r="AQ2501" i="1"/>
  <c r="AO2501" i="1"/>
  <c r="AM2501" i="1"/>
  <c r="AL2501" i="1"/>
  <c r="AK2501" i="1"/>
  <c r="AI2501" i="1"/>
  <c r="AG2501" i="1"/>
  <c r="V2501" i="1"/>
  <c r="AH2501" i="1" s="1"/>
  <c r="AJ2501" i="1" s="1"/>
  <c r="W2501" i="1" s="1"/>
  <c r="U2501" i="1"/>
  <c r="X2501" i="1" s="1"/>
  <c r="AN2501" i="1" s="1"/>
  <c r="AO2500" i="1"/>
  <c r="AM2500" i="1"/>
  <c r="AK2500" i="1"/>
  <c r="AI2500" i="1"/>
  <c r="AG2500" i="1"/>
  <c r="V2500" i="1"/>
  <c r="U2500" i="1"/>
  <c r="AO2499" i="1"/>
  <c r="AM2499" i="1"/>
  <c r="AK2499" i="1"/>
  <c r="AI2499" i="1"/>
  <c r="AG2499" i="1"/>
  <c r="X2499" i="1"/>
  <c r="AN2499" i="1" s="1"/>
  <c r="V2499" i="1"/>
  <c r="AH2499" i="1" s="1"/>
  <c r="U2499" i="1"/>
  <c r="AL2499" i="1" s="1"/>
  <c r="AO2498" i="1"/>
  <c r="AM2498" i="1"/>
  <c r="AL2498" i="1"/>
  <c r="AK2498" i="1"/>
  <c r="AI2498" i="1"/>
  <c r="AG2498" i="1"/>
  <c r="V2498" i="1"/>
  <c r="AH2498" i="1" s="1"/>
  <c r="U2498" i="1"/>
  <c r="X2498" i="1" s="1"/>
  <c r="AN2498" i="1" s="1"/>
  <c r="AO2497" i="1"/>
  <c r="AM2497" i="1"/>
  <c r="AL2497" i="1"/>
  <c r="AK2497" i="1"/>
  <c r="AI2497" i="1"/>
  <c r="AG2497" i="1"/>
  <c r="V2497" i="1"/>
  <c r="AH2497" i="1" s="1"/>
  <c r="U2497" i="1"/>
  <c r="X2497" i="1" s="1"/>
  <c r="AN2497" i="1" s="1"/>
  <c r="AO2496" i="1"/>
  <c r="AM2496" i="1"/>
  <c r="AK2496" i="1"/>
  <c r="AI2496" i="1"/>
  <c r="AG2496" i="1"/>
  <c r="V2496" i="1"/>
  <c r="AH2496" i="1" s="1"/>
  <c r="U2496" i="1"/>
  <c r="AO2495" i="1"/>
  <c r="AM2495" i="1"/>
  <c r="AK2495" i="1"/>
  <c r="AI2495" i="1"/>
  <c r="AG2495" i="1"/>
  <c r="X2495" i="1"/>
  <c r="AN2495" i="1" s="1"/>
  <c r="V2495" i="1"/>
  <c r="AH2495" i="1" s="1"/>
  <c r="U2495" i="1"/>
  <c r="AL2495" i="1" s="1"/>
  <c r="AO2494" i="1"/>
  <c r="AM2494" i="1"/>
  <c r="AL2494" i="1"/>
  <c r="AK2494" i="1"/>
  <c r="AI2494" i="1"/>
  <c r="AG2494" i="1"/>
  <c r="V2494" i="1"/>
  <c r="AH2494" i="1" s="1"/>
  <c r="U2494" i="1"/>
  <c r="X2494" i="1" s="1"/>
  <c r="AN2494" i="1" s="1"/>
  <c r="AO2493" i="1"/>
  <c r="AM2493" i="1"/>
  <c r="AL2493" i="1"/>
  <c r="AK2493" i="1"/>
  <c r="AI2493" i="1"/>
  <c r="AH2493" i="1"/>
  <c r="AG2493" i="1"/>
  <c r="V2493" i="1"/>
  <c r="U2493" i="1"/>
  <c r="X2493" i="1" s="1"/>
  <c r="AN2493" i="1" s="1"/>
  <c r="AO2492" i="1"/>
  <c r="AM2492" i="1"/>
  <c r="AK2492" i="1"/>
  <c r="AI2492" i="1"/>
  <c r="AG2492" i="1"/>
  <c r="V2492" i="1"/>
  <c r="U2492" i="1"/>
  <c r="AO2491" i="1"/>
  <c r="AN2491" i="1"/>
  <c r="AM2491" i="1"/>
  <c r="AK2491" i="1"/>
  <c r="AI2491" i="1"/>
  <c r="AG2491" i="1"/>
  <c r="X2491" i="1"/>
  <c r="V2491" i="1"/>
  <c r="AH2491" i="1" s="1"/>
  <c r="U2491" i="1"/>
  <c r="AL2491" i="1" s="1"/>
  <c r="AO2490" i="1"/>
  <c r="AM2490" i="1"/>
  <c r="AL2490" i="1"/>
  <c r="AK2490" i="1"/>
  <c r="AI2490" i="1"/>
  <c r="AG2490" i="1"/>
  <c r="V2490" i="1"/>
  <c r="AH2490" i="1" s="1"/>
  <c r="U2490" i="1"/>
  <c r="X2490" i="1" s="1"/>
  <c r="AN2490" i="1" s="1"/>
  <c r="AO2489" i="1"/>
  <c r="AM2489" i="1"/>
  <c r="AL2489" i="1"/>
  <c r="AK2489" i="1"/>
  <c r="AI2489" i="1"/>
  <c r="AH2489" i="1"/>
  <c r="AG2489" i="1"/>
  <c r="V2489" i="1"/>
  <c r="U2489" i="1"/>
  <c r="X2489" i="1" s="1"/>
  <c r="AN2489" i="1" s="1"/>
  <c r="AO2488" i="1"/>
  <c r="AM2488" i="1"/>
  <c r="AK2488" i="1"/>
  <c r="AI2488" i="1"/>
  <c r="AG2488" i="1"/>
  <c r="V2488" i="1"/>
  <c r="AH2488" i="1" s="1"/>
  <c r="U2488" i="1"/>
  <c r="AO2487" i="1"/>
  <c r="AN2487" i="1"/>
  <c r="AM2487" i="1"/>
  <c r="AK2487" i="1"/>
  <c r="AI2487" i="1"/>
  <c r="AG2487" i="1"/>
  <c r="X2487" i="1"/>
  <c r="V2487" i="1"/>
  <c r="AH2487" i="1" s="1"/>
  <c r="U2487" i="1"/>
  <c r="AL2487" i="1" s="1"/>
  <c r="AO2486" i="1"/>
  <c r="AM2486" i="1"/>
  <c r="AL2486" i="1"/>
  <c r="AK2486" i="1"/>
  <c r="AI2486" i="1"/>
  <c r="AG2486" i="1"/>
  <c r="V2486" i="1"/>
  <c r="AH2486" i="1" s="1"/>
  <c r="U2486" i="1"/>
  <c r="X2486" i="1" s="1"/>
  <c r="AN2486" i="1" s="1"/>
  <c r="AQ2485" i="1"/>
  <c r="AO2485" i="1"/>
  <c r="AM2485" i="1"/>
  <c r="AL2485" i="1"/>
  <c r="AK2485" i="1"/>
  <c r="AI2485" i="1"/>
  <c r="AG2485" i="1"/>
  <c r="V2485" i="1"/>
  <c r="AH2485" i="1" s="1"/>
  <c r="AJ2485" i="1" s="1"/>
  <c r="W2485" i="1" s="1"/>
  <c r="U2485" i="1"/>
  <c r="X2485" i="1" s="1"/>
  <c r="AN2485" i="1" s="1"/>
  <c r="AO2484" i="1"/>
  <c r="AM2484" i="1"/>
  <c r="AK2484" i="1"/>
  <c r="AI2484" i="1"/>
  <c r="AG2484" i="1"/>
  <c r="V2484" i="1"/>
  <c r="U2484" i="1"/>
  <c r="AO2483" i="1"/>
  <c r="AM2483" i="1"/>
  <c r="AK2483" i="1"/>
  <c r="AI2483" i="1"/>
  <c r="AG2483" i="1"/>
  <c r="X2483" i="1"/>
  <c r="AN2483" i="1" s="1"/>
  <c r="V2483" i="1"/>
  <c r="AH2483" i="1" s="1"/>
  <c r="U2483" i="1"/>
  <c r="AL2483" i="1" s="1"/>
  <c r="AO2482" i="1"/>
  <c r="AM2482" i="1"/>
  <c r="AL2482" i="1"/>
  <c r="AK2482" i="1"/>
  <c r="AI2482" i="1"/>
  <c r="AG2482" i="1"/>
  <c r="V2482" i="1"/>
  <c r="AH2482" i="1" s="1"/>
  <c r="U2482" i="1"/>
  <c r="X2482" i="1" s="1"/>
  <c r="AN2482" i="1" s="1"/>
  <c r="AO2481" i="1"/>
  <c r="AM2481" i="1"/>
  <c r="AL2481" i="1"/>
  <c r="AK2481" i="1"/>
  <c r="AI2481" i="1"/>
  <c r="AG2481" i="1"/>
  <c r="V2481" i="1"/>
  <c r="AH2481" i="1" s="1"/>
  <c r="U2481" i="1"/>
  <c r="X2481" i="1" s="1"/>
  <c r="AN2481" i="1" s="1"/>
  <c r="AO2480" i="1"/>
  <c r="AM2480" i="1"/>
  <c r="AK2480" i="1"/>
  <c r="AI2480" i="1"/>
  <c r="AG2480" i="1"/>
  <c r="V2480" i="1"/>
  <c r="AH2480" i="1" s="1"/>
  <c r="U2480" i="1"/>
  <c r="AO2479" i="1"/>
  <c r="AM2479" i="1"/>
  <c r="AK2479" i="1"/>
  <c r="AI2479" i="1"/>
  <c r="AG2479" i="1"/>
  <c r="X2479" i="1"/>
  <c r="AN2479" i="1" s="1"/>
  <c r="V2479" i="1"/>
  <c r="AH2479" i="1" s="1"/>
  <c r="U2479" i="1"/>
  <c r="AL2479" i="1" s="1"/>
  <c r="AO2478" i="1"/>
  <c r="AM2478" i="1"/>
  <c r="AL2478" i="1"/>
  <c r="AK2478" i="1"/>
  <c r="AI2478" i="1"/>
  <c r="AG2478" i="1"/>
  <c r="V2478" i="1"/>
  <c r="AH2478" i="1" s="1"/>
  <c r="U2478" i="1"/>
  <c r="X2478" i="1" s="1"/>
  <c r="AN2478" i="1" s="1"/>
  <c r="AO2477" i="1"/>
  <c r="AM2477" i="1"/>
  <c r="AL2477" i="1"/>
  <c r="AK2477" i="1"/>
  <c r="AI2477" i="1"/>
  <c r="AH2477" i="1"/>
  <c r="AG2477" i="1"/>
  <c r="V2477" i="1"/>
  <c r="U2477" i="1"/>
  <c r="X2477" i="1" s="1"/>
  <c r="AN2477" i="1" s="1"/>
  <c r="AO2476" i="1"/>
  <c r="AM2476" i="1"/>
  <c r="AK2476" i="1"/>
  <c r="AI2476" i="1"/>
  <c r="AG2476" i="1"/>
  <c r="V2476" i="1"/>
  <c r="U2476" i="1"/>
  <c r="AO2475" i="1"/>
  <c r="AN2475" i="1"/>
  <c r="AM2475" i="1"/>
  <c r="AK2475" i="1"/>
  <c r="AI2475" i="1"/>
  <c r="AG2475" i="1"/>
  <c r="X2475" i="1"/>
  <c r="V2475" i="1"/>
  <c r="AH2475" i="1" s="1"/>
  <c r="U2475" i="1"/>
  <c r="AL2475" i="1" s="1"/>
  <c r="AO2474" i="1"/>
  <c r="AM2474" i="1"/>
  <c r="AL2474" i="1"/>
  <c r="AK2474" i="1"/>
  <c r="AI2474" i="1"/>
  <c r="AG2474" i="1"/>
  <c r="V2474" i="1"/>
  <c r="AH2474" i="1" s="1"/>
  <c r="U2474" i="1"/>
  <c r="X2474" i="1" s="1"/>
  <c r="AN2474" i="1" s="1"/>
  <c r="AO2473" i="1"/>
  <c r="AM2473" i="1"/>
  <c r="AK2473" i="1"/>
  <c r="AI2473" i="1"/>
  <c r="AG2473" i="1"/>
  <c r="V2473" i="1"/>
  <c r="AH2473" i="1" s="1"/>
  <c r="U2473" i="1"/>
  <c r="X2473" i="1" s="1"/>
  <c r="AN2473" i="1" s="1"/>
  <c r="AO2472" i="1"/>
  <c r="AM2472" i="1"/>
  <c r="AK2472" i="1"/>
  <c r="AI2472" i="1"/>
  <c r="AG2472" i="1"/>
  <c r="X2472" i="1"/>
  <c r="AN2472" i="1" s="1"/>
  <c r="V2472" i="1"/>
  <c r="U2472" i="1"/>
  <c r="AO2471" i="1"/>
  <c r="AM2471" i="1"/>
  <c r="AK2471" i="1"/>
  <c r="AI2471" i="1"/>
  <c r="AG2471" i="1"/>
  <c r="X2471" i="1"/>
  <c r="AN2471" i="1" s="1"/>
  <c r="V2471" i="1"/>
  <c r="AH2471" i="1" s="1"/>
  <c r="U2471" i="1"/>
  <c r="AL2471" i="1" s="1"/>
  <c r="AO2470" i="1"/>
  <c r="AM2470" i="1"/>
  <c r="AL2470" i="1"/>
  <c r="AK2470" i="1"/>
  <c r="AI2470" i="1"/>
  <c r="AG2470" i="1"/>
  <c r="V2470" i="1"/>
  <c r="AH2470" i="1" s="1"/>
  <c r="U2470" i="1"/>
  <c r="X2470" i="1" s="1"/>
  <c r="AN2470" i="1" s="1"/>
  <c r="AO2469" i="1"/>
  <c r="AM2469" i="1"/>
  <c r="AK2469" i="1"/>
  <c r="AI2469" i="1"/>
  <c r="AG2469" i="1"/>
  <c r="V2469" i="1"/>
  <c r="AH2469" i="1" s="1"/>
  <c r="U2469" i="1"/>
  <c r="X2469" i="1" s="1"/>
  <c r="AN2469" i="1" s="1"/>
  <c r="AO2468" i="1"/>
  <c r="AM2468" i="1"/>
  <c r="AK2468" i="1"/>
  <c r="AI2468" i="1"/>
  <c r="AG2468" i="1"/>
  <c r="X2468" i="1"/>
  <c r="AN2468" i="1" s="1"/>
  <c r="V2468" i="1"/>
  <c r="U2468" i="1"/>
  <c r="AO2467" i="1"/>
  <c r="AM2467" i="1"/>
  <c r="AK2467" i="1"/>
  <c r="AI2467" i="1"/>
  <c r="AG2467" i="1"/>
  <c r="X2467" i="1"/>
  <c r="AN2467" i="1" s="1"/>
  <c r="V2467" i="1"/>
  <c r="AH2467" i="1" s="1"/>
  <c r="U2467" i="1"/>
  <c r="AL2467" i="1" s="1"/>
  <c r="AO2466" i="1"/>
  <c r="AM2466" i="1"/>
  <c r="AL2466" i="1"/>
  <c r="AK2466" i="1"/>
  <c r="AI2466" i="1"/>
  <c r="AG2466" i="1"/>
  <c r="V2466" i="1"/>
  <c r="AH2466" i="1" s="1"/>
  <c r="U2466" i="1"/>
  <c r="X2466" i="1" s="1"/>
  <c r="AN2466" i="1" s="1"/>
  <c r="AO2465" i="1"/>
  <c r="AM2465" i="1"/>
  <c r="AL2465" i="1"/>
  <c r="AK2465" i="1"/>
  <c r="AI2465" i="1"/>
  <c r="AH2465" i="1"/>
  <c r="AG2465" i="1"/>
  <c r="X2465" i="1"/>
  <c r="AN2465" i="1" s="1"/>
  <c r="V2465" i="1"/>
  <c r="U2465" i="1"/>
  <c r="AO2464" i="1"/>
  <c r="AM2464" i="1"/>
  <c r="AK2464" i="1"/>
  <c r="AI2464" i="1"/>
  <c r="AG2464" i="1"/>
  <c r="V2464" i="1"/>
  <c r="AH2464" i="1" s="1"/>
  <c r="U2464" i="1"/>
  <c r="AO2463" i="1"/>
  <c r="AM2463" i="1"/>
  <c r="AL2463" i="1"/>
  <c r="AK2463" i="1"/>
  <c r="AI2463" i="1"/>
  <c r="AG2463" i="1"/>
  <c r="X2463" i="1"/>
  <c r="AN2463" i="1" s="1"/>
  <c r="V2463" i="1"/>
  <c r="AH2463" i="1" s="1"/>
  <c r="U2463" i="1"/>
  <c r="AO2462" i="1"/>
  <c r="AM2462" i="1"/>
  <c r="AK2462" i="1"/>
  <c r="AI2462" i="1"/>
  <c r="AG2462" i="1"/>
  <c r="V2462" i="1"/>
  <c r="AH2462" i="1" s="1"/>
  <c r="U2462" i="1"/>
  <c r="AL2462" i="1" s="1"/>
  <c r="AO2461" i="1"/>
  <c r="AM2461" i="1"/>
  <c r="AL2461" i="1"/>
  <c r="AK2461" i="1"/>
  <c r="AI2461" i="1"/>
  <c r="AH2461" i="1"/>
  <c r="AG2461" i="1"/>
  <c r="X2461" i="1"/>
  <c r="AN2461" i="1" s="1"/>
  <c r="V2461" i="1"/>
  <c r="U2461" i="1"/>
  <c r="AO2460" i="1"/>
  <c r="AM2460" i="1"/>
  <c r="AK2460" i="1"/>
  <c r="AI2460" i="1"/>
  <c r="AG2460" i="1"/>
  <c r="V2460" i="1"/>
  <c r="AH2460" i="1" s="1"/>
  <c r="U2460" i="1"/>
  <c r="AO2459" i="1"/>
  <c r="AM2459" i="1"/>
  <c r="AL2459" i="1"/>
  <c r="AK2459" i="1"/>
  <c r="AI2459" i="1"/>
  <c r="AG2459" i="1"/>
  <c r="X2459" i="1"/>
  <c r="AN2459" i="1" s="1"/>
  <c r="V2459" i="1"/>
  <c r="AH2459" i="1" s="1"/>
  <c r="U2459" i="1"/>
  <c r="AO2458" i="1"/>
  <c r="AM2458" i="1"/>
  <c r="AK2458" i="1"/>
  <c r="AI2458" i="1"/>
  <c r="AG2458" i="1"/>
  <c r="V2458" i="1"/>
  <c r="AH2458" i="1" s="1"/>
  <c r="U2458" i="1"/>
  <c r="AL2458" i="1" s="1"/>
  <c r="AO2457" i="1"/>
  <c r="AM2457" i="1"/>
  <c r="AL2457" i="1"/>
  <c r="AK2457" i="1"/>
  <c r="AI2457" i="1"/>
  <c r="AG2457" i="1"/>
  <c r="X2457" i="1"/>
  <c r="AN2457" i="1" s="1"/>
  <c r="V2457" i="1"/>
  <c r="AH2457" i="1" s="1"/>
  <c r="AJ2457" i="1" s="1"/>
  <c r="W2457" i="1" s="1"/>
  <c r="U2457" i="1"/>
  <c r="AO2456" i="1"/>
  <c r="AM2456" i="1"/>
  <c r="AK2456" i="1"/>
  <c r="AI2456" i="1"/>
  <c r="AG2456" i="1"/>
  <c r="V2456" i="1"/>
  <c r="AH2456" i="1" s="1"/>
  <c r="U2456" i="1"/>
  <c r="AO2455" i="1"/>
  <c r="AN2455" i="1"/>
  <c r="AM2455" i="1"/>
  <c r="AL2455" i="1"/>
  <c r="AK2455" i="1"/>
  <c r="AI2455" i="1"/>
  <c r="AG2455" i="1"/>
  <c r="X2455" i="1"/>
  <c r="V2455" i="1"/>
  <c r="AH2455" i="1" s="1"/>
  <c r="U2455" i="1"/>
  <c r="AO2454" i="1"/>
  <c r="AM2454" i="1"/>
  <c r="AK2454" i="1"/>
  <c r="AI2454" i="1"/>
  <c r="AG2454" i="1"/>
  <c r="V2454" i="1"/>
  <c r="AH2454" i="1" s="1"/>
  <c r="U2454" i="1"/>
  <c r="AL2454" i="1" s="1"/>
  <c r="AO2453" i="1"/>
  <c r="AM2453" i="1"/>
  <c r="AL2453" i="1"/>
  <c r="AK2453" i="1"/>
  <c r="AI2453" i="1"/>
  <c r="AH2453" i="1"/>
  <c r="AG2453" i="1"/>
  <c r="X2453" i="1"/>
  <c r="AN2453" i="1" s="1"/>
  <c r="V2453" i="1"/>
  <c r="U2453" i="1"/>
  <c r="AO2452" i="1"/>
  <c r="AM2452" i="1"/>
  <c r="AK2452" i="1"/>
  <c r="AI2452" i="1"/>
  <c r="AG2452" i="1"/>
  <c r="V2452" i="1"/>
  <c r="U2452" i="1"/>
  <c r="AO2451" i="1"/>
  <c r="AM2451" i="1"/>
  <c r="AL2451" i="1"/>
  <c r="AK2451" i="1"/>
  <c r="AI2451" i="1"/>
  <c r="AG2451" i="1"/>
  <c r="X2451" i="1"/>
  <c r="AN2451" i="1" s="1"/>
  <c r="V2451" i="1"/>
  <c r="AH2451" i="1" s="1"/>
  <c r="U2451" i="1"/>
  <c r="AO2450" i="1"/>
  <c r="AM2450" i="1"/>
  <c r="AK2450" i="1"/>
  <c r="AI2450" i="1"/>
  <c r="AG2450" i="1"/>
  <c r="V2450" i="1"/>
  <c r="AH2450" i="1" s="1"/>
  <c r="U2450" i="1"/>
  <c r="AL2450" i="1" s="1"/>
  <c r="AO2449" i="1"/>
  <c r="AM2449" i="1"/>
  <c r="AL2449" i="1"/>
  <c r="AK2449" i="1"/>
  <c r="AI2449" i="1"/>
  <c r="AG2449" i="1"/>
  <c r="X2449" i="1"/>
  <c r="AN2449" i="1" s="1"/>
  <c r="V2449" i="1"/>
  <c r="AH2449" i="1" s="1"/>
  <c r="U2449" i="1"/>
  <c r="AO2448" i="1"/>
  <c r="AM2448" i="1"/>
  <c r="AK2448" i="1"/>
  <c r="AI2448" i="1"/>
  <c r="AG2448" i="1"/>
  <c r="V2448" i="1"/>
  <c r="AH2448" i="1" s="1"/>
  <c r="U2448" i="1"/>
  <c r="AO2447" i="1"/>
  <c r="AN2447" i="1"/>
  <c r="AM2447" i="1"/>
  <c r="AL2447" i="1"/>
  <c r="AK2447" i="1"/>
  <c r="AI2447" i="1"/>
  <c r="AG2447" i="1"/>
  <c r="X2447" i="1"/>
  <c r="V2447" i="1"/>
  <c r="AH2447" i="1" s="1"/>
  <c r="U2447" i="1"/>
  <c r="AO2446" i="1"/>
  <c r="AM2446" i="1"/>
  <c r="AK2446" i="1"/>
  <c r="AI2446" i="1"/>
  <c r="AG2446" i="1"/>
  <c r="V2446" i="1"/>
  <c r="AH2446" i="1" s="1"/>
  <c r="U2446" i="1"/>
  <c r="AL2446" i="1" s="1"/>
  <c r="AO2445" i="1"/>
  <c r="AM2445" i="1"/>
  <c r="AL2445" i="1"/>
  <c r="AK2445" i="1"/>
  <c r="AI2445" i="1"/>
  <c r="AH2445" i="1"/>
  <c r="AG2445" i="1"/>
  <c r="X2445" i="1"/>
  <c r="AN2445" i="1" s="1"/>
  <c r="V2445" i="1"/>
  <c r="U2445" i="1"/>
  <c r="AO2444" i="1"/>
  <c r="AM2444" i="1"/>
  <c r="AK2444" i="1"/>
  <c r="AI2444" i="1"/>
  <c r="AG2444" i="1"/>
  <c r="V2444" i="1"/>
  <c r="U2444" i="1"/>
  <c r="AO2443" i="1"/>
  <c r="AM2443" i="1"/>
  <c r="AL2443" i="1"/>
  <c r="AK2443" i="1"/>
  <c r="AI2443" i="1"/>
  <c r="AG2443" i="1"/>
  <c r="X2443" i="1"/>
  <c r="AN2443" i="1" s="1"/>
  <c r="V2443" i="1"/>
  <c r="AH2443" i="1" s="1"/>
  <c r="U2443" i="1"/>
  <c r="AO2442" i="1"/>
  <c r="AM2442" i="1"/>
  <c r="AK2442" i="1"/>
  <c r="AI2442" i="1"/>
  <c r="AG2442" i="1"/>
  <c r="V2442" i="1"/>
  <c r="AH2442" i="1" s="1"/>
  <c r="U2442" i="1"/>
  <c r="AL2442" i="1" s="1"/>
  <c r="AO2441" i="1"/>
  <c r="AM2441" i="1"/>
  <c r="AL2441" i="1"/>
  <c r="AK2441" i="1"/>
  <c r="AI2441" i="1"/>
  <c r="AG2441" i="1"/>
  <c r="X2441" i="1"/>
  <c r="AN2441" i="1" s="1"/>
  <c r="V2441" i="1"/>
  <c r="AH2441" i="1" s="1"/>
  <c r="AJ2441" i="1" s="1"/>
  <c r="W2441" i="1" s="1"/>
  <c r="U2441" i="1"/>
  <c r="AO2440" i="1"/>
  <c r="AM2440" i="1"/>
  <c r="AK2440" i="1"/>
  <c r="AI2440" i="1"/>
  <c r="AG2440" i="1"/>
  <c r="V2440" i="1"/>
  <c r="AH2440" i="1" s="1"/>
  <c r="U2440" i="1"/>
  <c r="AO2439" i="1"/>
  <c r="AN2439" i="1"/>
  <c r="AM2439" i="1"/>
  <c r="AL2439" i="1"/>
  <c r="AK2439" i="1"/>
  <c r="AI2439" i="1"/>
  <c r="AG2439" i="1"/>
  <c r="X2439" i="1"/>
  <c r="V2439" i="1"/>
  <c r="AH2439" i="1" s="1"/>
  <c r="U2439" i="1"/>
  <c r="AO2438" i="1"/>
  <c r="AM2438" i="1"/>
  <c r="AK2438" i="1"/>
  <c r="AI2438" i="1"/>
  <c r="AG2438" i="1"/>
  <c r="V2438" i="1"/>
  <c r="AH2438" i="1" s="1"/>
  <c r="U2438" i="1"/>
  <c r="AL2438" i="1" s="1"/>
  <c r="AO2437" i="1"/>
  <c r="AM2437" i="1"/>
  <c r="AL2437" i="1"/>
  <c r="AK2437" i="1"/>
  <c r="AI2437" i="1"/>
  <c r="AH2437" i="1"/>
  <c r="AG2437" i="1"/>
  <c r="X2437" i="1"/>
  <c r="AN2437" i="1" s="1"/>
  <c r="V2437" i="1"/>
  <c r="U2437" i="1"/>
  <c r="AO2436" i="1"/>
  <c r="AM2436" i="1"/>
  <c r="AK2436" i="1"/>
  <c r="AI2436" i="1"/>
  <c r="AG2436" i="1"/>
  <c r="V2436" i="1"/>
  <c r="U2436" i="1"/>
  <c r="AO2435" i="1"/>
  <c r="AM2435" i="1"/>
  <c r="AL2435" i="1"/>
  <c r="AK2435" i="1"/>
  <c r="AI2435" i="1"/>
  <c r="AG2435" i="1"/>
  <c r="X2435" i="1"/>
  <c r="AN2435" i="1" s="1"/>
  <c r="V2435" i="1"/>
  <c r="AH2435" i="1" s="1"/>
  <c r="U2435" i="1"/>
  <c r="AO2434" i="1"/>
  <c r="AM2434" i="1"/>
  <c r="AK2434" i="1"/>
  <c r="AI2434" i="1"/>
  <c r="AG2434" i="1"/>
  <c r="V2434" i="1"/>
  <c r="AH2434" i="1" s="1"/>
  <c r="U2434" i="1"/>
  <c r="AL2434" i="1" s="1"/>
  <c r="AO2433" i="1"/>
  <c r="AM2433" i="1"/>
  <c r="AL2433" i="1"/>
  <c r="AK2433" i="1"/>
  <c r="AI2433" i="1"/>
  <c r="AG2433" i="1"/>
  <c r="X2433" i="1"/>
  <c r="AN2433" i="1" s="1"/>
  <c r="V2433" i="1"/>
  <c r="AH2433" i="1" s="1"/>
  <c r="U2433" i="1"/>
  <c r="AO2432" i="1"/>
  <c r="AM2432" i="1"/>
  <c r="AK2432" i="1"/>
  <c r="AI2432" i="1"/>
  <c r="AG2432" i="1"/>
  <c r="V2432" i="1"/>
  <c r="AH2432" i="1" s="1"/>
  <c r="U2432" i="1"/>
  <c r="AO2431" i="1"/>
  <c r="AN2431" i="1"/>
  <c r="AM2431" i="1"/>
  <c r="AL2431" i="1"/>
  <c r="AK2431" i="1"/>
  <c r="AI2431" i="1"/>
  <c r="AG2431" i="1"/>
  <c r="X2431" i="1"/>
  <c r="V2431" i="1"/>
  <c r="AH2431" i="1" s="1"/>
  <c r="U2431" i="1"/>
  <c r="AO2430" i="1"/>
  <c r="AM2430" i="1"/>
  <c r="AK2430" i="1"/>
  <c r="AI2430" i="1"/>
  <c r="AG2430" i="1"/>
  <c r="V2430" i="1"/>
  <c r="AH2430" i="1" s="1"/>
  <c r="U2430" i="1"/>
  <c r="AL2430" i="1" s="1"/>
  <c r="AO2429" i="1"/>
  <c r="AM2429" i="1"/>
  <c r="AL2429" i="1"/>
  <c r="AK2429" i="1"/>
  <c r="AI2429" i="1"/>
  <c r="AH2429" i="1"/>
  <c r="AG2429" i="1"/>
  <c r="X2429" i="1"/>
  <c r="AN2429" i="1" s="1"/>
  <c r="V2429" i="1"/>
  <c r="U2429" i="1"/>
  <c r="AO2428" i="1"/>
  <c r="AM2428" i="1"/>
  <c r="AK2428" i="1"/>
  <c r="AI2428" i="1"/>
  <c r="AG2428" i="1"/>
  <c r="V2428" i="1"/>
  <c r="U2428" i="1"/>
  <c r="AO2427" i="1"/>
  <c r="AM2427" i="1"/>
  <c r="AL2427" i="1"/>
  <c r="AK2427" i="1"/>
  <c r="AI2427" i="1"/>
  <c r="AG2427" i="1"/>
  <c r="X2427" i="1"/>
  <c r="AN2427" i="1" s="1"/>
  <c r="V2427" i="1"/>
  <c r="AH2427" i="1" s="1"/>
  <c r="U2427" i="1"/>
  <c r="AO2426" i="1"/>
  <c r="AM2426" i="1"/>
  <c r="AK2426" i="1"/>
  <c r="AI2426" i="1"/>
  <c r="AG2426" i="1"/>
  <c r="V2426" i="1"/>
  <c r="AH2426" i="1" s="1"/>
  <c r="U2426" i="1"/>
  <c r="AL2426" i="1" s="1"/>
  <c r="AO2425" i="1"/>
  <c r="AM2425" i="1"/>
  <c r="AL2425" i="1"/>
  <c r="AK2425" i="1"/>
  <c r="AI2425" i="1"/>
  <c r="AG2425" i="1"/>
  <c r="X2425" i="1"/>
  <c r="AN2425" i="1" s="1"/>
  <c r="V2425" i="1"/>
  <c r="AH2425" i="1" s="1"/>
  <c r="AJ2425" i="1" s="1"/>
  <c r="W2425" i="1" s="1"/>
  <c r="U2425" i="1"/>
  <c r="AO2424" i="1"/>
  <c r="AM2424" i="1"/>
  <c r="AK2424" i="1"/>
  <c r="AI2424" i="1"/>
  <c r="AG2424" i="1"/>
  <c r="V2424" i="1"/>
  <c r="AH2424" i="1" s="1"/>
  <c r="U2424" i="1"/>
  <c r="AO2423" i="1"/>
  <c r="AN2423" i="1"/>
  <c r="AM2423" i="1"/>
  <c r="AL2423" i="1"/>
  <c r="AK2423" i="1"/>
  <c r="AI2423" i="1"/>
  <c r="AG2423" i="1"/>
  <c r="X2423" i="1"/>
  <c r="V2423" i="1"/>
  <c r="AH2423" i="1" s="1"/>
  <c r="U2423" i="1"/>
  <c r="AO2422" i="1"/>
  <c r="AM2422" i="1"/>
  <c r="AK2422" i="1"/>
  <c r="AI2422" i="1"/>
  <c r="AG2422" i="1"/>
  <c r="V2422" i="1"/>
  <c r="AH2422" i="1" s="1"/>
  <c r="U2422" i="1"/>
  <c r="AL2422" i="1" s="1"/>
  <c r="AO2421" i="1"/>
  <c r="AM2421" i="1"/>
  <c r="AL2421" i="1"/>
  <c r="AK2421" i="1"/>
  <c r="AI2421" i="1"/>
  <c r="AH2421" i="1"/>
  <c r="AG2421" i="1"/>
  <c r="X2421" i="1"/>
  <c r="AN2421" i="1" s="1"/>
  <c r="V2421" i="1"/>
  <c r="U2421" i="1"/>
  <c r="AO2420" i="1"/>
  <c r="AM2420" i="1"/>
  <c r="AK2420" i="1"/>
  <c r="AI2420" i="1"/>
  <c r="AG2420" i="1"/>
  <c r="V2420" i="1"/>
  <c r="U2420" i="1"/>
  <c r="AO2419" i="1"/>
  <c r="AM2419" i="1"/>
  <c r="AL2419" i="1"/>
  <c r="AK2419" i="1"/>
  <c r="AI2419" i="1"/>
  <c r="AG2419" i="1"/>
  <c r="X2419" i="1"/>
  <c r="AN2419" i="1" s="1"/>
  <c r="V2419" i="1"/>
  <c r="AH2419" i="1" s="1"/>
  <c r="U2419" i="1"/>
  <c r="AO2418" i="1"/>
  <c r="AM2418" i="1"/>
  <c r="AK2418" i="1"/>
  <c r="AI2418" i="1"/>
  <c r="AG2418" i="1"/>
  <c r="V2418" i="1"/>
  <c r="AH2418" i="1" s="1"/>
  <c r="U2418" i="1"/>
  <c r="AL2418" i="1" s="1"/>
  <c r="AO2417" i="1"/>
  <c r="AM2417" i="1"/>
  <c r="AL2417" i="1"/>
  <c r="AK2417" i="1"/>
  <c r="AI2417" i="1"/>
  <c r="AG2417" i="1"/>
  <c r="X2417" i="1"/>
  <c r="AN2417" i="1" s="1"/>
  <c r="V2417" i="1"/>
  <c r="AH2417" i="1" s="1"/>
  <c r="U2417" i="1"/>
  <c r="AO2416" i="1"/>
  <c r="AM2416" i="1"/>
  <c r="AK2416" i="1"/>
  <c r="AI2416" i="1"/>
  <c r="AG2416" i="1"/>
  <c r="V2416" i="1"/>
  <c r="AH2416" i="1" s="1"/>
  <c r="U2416" i="1"/>
  <c r="AO2415" i="1"/>
  <c r="AN2415" i="1"/>
  <c r="AM2415" i="1"/>
  <c r="AL2415" i="1"/>
  <c r="AK2415" i="1"/>
  <c r="AI2415" i="1"/>
  <c r="AG2415" i="1"/>
  <c r="X2415" i="1"/>
  <c r="V2415" i="1"/>
  <c r="AH2415" i="1" s="1"/>
  <c r="U2415" i="1"/>
  <c r="AO2414" i="1"/>
  <c r="AM2414" i="1"/>
  <c r="AK2414" i="1"/>
  <c r="AI2414" i="1"/>
  <c r="AG2414" i="1"/>
  <c r="V2414" i="1"/>
  <c r="AH2414" i="1" s="1"/>
  <c r="U2414" i="1"/>
  <c r="AL2414" i="1" s="1"/>
  <c r="AO2413" i="1"/>
  <c r="AM2413" i="1"/>
  <c r="AL2413" i="1"/>
  <c r="AK2413" i="1"/>
  <c r="AI2413" i="1"/>
  <c r="AH2413" i="1"/>
  <c r="AG2413" i="1"/>
  <c r="X2413" i="1"/>
  <c r="AN2413" i="1" s="1"/>
  <c r="V2413" i="1"/>
  <c r="U2413" i="1"/>
  <c r="AO2412" i="1"/>
  <c r="AM2412" i="1"/>
  <c r="AK2412" i="1"/>
  <c r="AI2412" i="1"/>
  <c r="AG2412" i="1"/>
  <c r="V2412" i="1"/>
  <c r="U2412" i="1"/>
  <c r="AO2411" i="1"/>
  <c r="AM2411" i="1"/>
  <c r="AL2411" i="1"/>
  <c r="AK2411" i="1"/>
  <c r="AI2411" i="1"/>
  <c r="AG2411" i="1"/>
  <c r="X2411" i="1"/>
  <c r="AN2411" i="1" s="1"/>
  <c r="V2411" i="1"/>
  <c r="AH2411" i="1" s="1"/>
  <c r="U2411" i="1"/>
  <c r="AO2410" i="1"/>
  <c r="AM2410" i="1"/>
  <c r="AK2410" i="1"/>
  <c r="AI2410" i="1"/>
  <c r="AG2410" i="1"/>
  <c r="V2410" i="1"/>
  <c r="AH2410" i="1" s="1"/>
  <c r="U2410" i="1"/>
  <c r="AL2410" i="1" s="1"/>
  <c r="AO2409" i="1"/>
  <c r="AM2409" i="1"/>
  <c r="AL2409" i="1"/>
  <c r="AK2409" i="1"/>
  <c r="AI2409" i="1"/>
  <c r="AG2409" i="1"/>
  <c r="X2409" i="1"/>
  <c r="AN2409" i="1" s="1"/>
  <c r="V2409" i="1"/>
  <c r="AH2409" i="1" s="1"/>
  <c r="AJ2409" i="1" s="1"/>
  <c r="W2409" i="1" s="1"/>
  <c r="U2409" i="1"/>
  <c r="AO2408" i="1"/>
  <c r="AM2408" i="1"/>
  <c r="AK2408" i="1"/>
  <c r="AI2408" i="1"/>
  <c r="AG2408" i="1"/>
  <c r="V2408" i="1"/>
  <c r="AH2408" i="1" s="1"/>
  <c r="U2408" i="1"/>
  <c r="AO2407" i="1"/>
  <c r="AN2407" i="1"/>
  <c r="AM2407" i="1"/>
  <c r="AL2407" i="1"/>
  <c r="AK2407" i="1"/>
  <c r="AI2407" i="1"/>
  <c r="AG2407" i="1"/>
  <c r="X2407" i="1"/>
  <c r="V2407" i="1"/>
  <c r="AH2407" i="1" s="1"/>
  <c r="U2407" i="1"/>
  <c r="AO2406" i="1"/>
  <c r="AM2406" i="1"/>
  <c r="AK2406" i="1"/>
  <c r="AI2406" i="1"/>
  <c r="AG2406" i="1"/>
  <c r="V2406" i="1"/>
  <c r="AH2406" i="1" s="1"/>
  <c r="U2406" i="1"/>
  <c r="AL2406" i="1" s="1"/>
  <c r="AO2405" i="1"/>
  <c r="AM2405" i="1"/>
  <c r="AL2405" i="1"/>
  <c r="AK2405" i="1"/>
  <c r="AI2405" i="1"/>
  <c r="AH2405" i="1"/>
  <c r="AG2405" i="1"/>
  <c r="X2405" i="1"/>
  <c r="AN2405" i="1" s="1"/>
  <c r="V2405" i="1"/>
  <c r="U2405" i="1"/>
  <c r="AO2404" i="1"/>
  <c r="AM2404" i="1"/>
  <c r="AK2404" i="1"/>
  <c r="AI2404" i="1"/>
  <c r="AG2404" i="1"/>
  <c r="V2404" i="1"/>
  <c r="U2404" i="1"/>
  <c r="AO2403" i="1"/>
  <c r="AM2403" i="1"/>
  <c r="AL2403" i="1"/>
  <c r="AK2403" i="1"/>
  <c r="AI2403" i="1"/>
  <c r="AG2403" i="1"/>
  <c r="X2403" i="1"/>
  <c r="AN2403" i="1" s="1"/>
  <c r="V2403" i="1"/>
  <c r="AH2403" i="1" s="1"/>
  <c r="U2403" i="1"/>
  <c r="AO2402" i="1"/>
  <c r="AM2402" i="1"/>
  <c r="AK2402" i="1"/>
  <c r="AI2402" i="1"/>
  <c r="AG2402" i="1"/>
  <c r="V2402" i="1"/>
  <c r="AH2402" i="1" s="1"/>
  <c r="U2402" i="1"/>
  <c r="AL2402" i="1" s="1"/>
  <c r="AO2401" i="1"/>
  <c r="AM2401" i="1"/>
  <c r="AL2401" i="1"/>
  <c r="AK2401" i="1"/>
  <c r="AI2401" i="1"/>
  <c r="AG2401" i="1"/>
  <c r="X2401" i="1"/>
  <c r="AN2401" i="1" s="1"/>
  <c r="V2401" i="1"/>
  <c r="AH2401" i="1" s="1"/>
  <c r="U2401" i="1"/>
  <c r="AO2400" i="1"/>
  <c r="AM2400" i="1"/>
  <c r="AK2400" i="1"/>
  <c r="AI2400" i="1"/>
  <c r="AG2400" i="1"/>
  <c r="V2400" i="1"/>
  <c r="AH2400" i="1" s="1"/>
  <c r="U2400" i="1"/>
  <c r="AO2399" i="1"/>
  <c r="AN2399" i="1"/>
  <c r="AM2399" i="1"/>
  <c r="AL2399" i="1"/>
  <c r="AK2399" i="1"/>
  <c r="AI2399" i="1"/>
  <c r="AG2399" i="1"/>
  <c r="X2399" i="1"/>
  <c r="V2399" i="1"/>
  <c r="AH2399" i="1" s="1"/>
  <c r="U2399" i="1"/>
  <c r="AO2398" i="1"/>
  <c r="AM2398" i="1"/>
  <c r="AK2398" i="1"/>
  <c r="AI2398" i="1"/>
  <c r="AG2398" i="1"/>
  <c r="V2398" i="1"/>
  <c r="AH2398" i="1" s="1"/>
  <c r="U2398" i="1"/>
  <c r="AL2398" i="1" s="1"/>
  <c r="AO2397" i="1"/>
  <c r="AM2397" i="1"/>
  <c r="AL2397" i="1"/>
  <c r="AK2397" i="1"/>
  <c r="AI2397" i="1"/>
  <c r="AH2397" i="1"/>
  <c r="AG2397" i="1"/>
  <c r="X2397" i="1"/>
  <c r="AN2397" i="1" s="1"/>
  <c r="V2397" i="1"/>
  <c r="U2397" i="1"/>
  <c r="AO2396" i="1"/>
  <c r="AM2396" i="1"/>
  <c r="AK2396" i="1"/>
  <c r="AI2396" i="1"/>
  <c r="AG2396" i="1"/>
  <c r="V2396" i="1"/>
  <c r="U2396" i="1"/>
  <c r="AO2395" i="1"/>
  <c r="AM2395" i="1"/>
  <c r="AL2395" i="1"/>
  <c r="AK2395" i="1"/>
  <c r="AI2395" i="1"/>
  <c r="AG2395" i="1"/>
  <c r="X2395" i="1"/>
  <c r="AN2395" i="1" s="1"/>
  <c r="V2395" i="1"/>
  <c r="AH2395" i="1" s="1"/>
  <c r="U2395" i="1"/>
  <c r="AO2394" i="1"/>
  <c r="AM2394" i="1"/>
  <c r="AK2394" i="1"/>
  <c r="AI2394" i="1"/>
  <c r="AG2394" i="1"/>
  <c r="V2394" i="1"/>
  <c r="AH2394" i="1" s="1"/>
  <c r="U2394" i="1"/>
  <c r="AL2394" i="1" s="1"/>
  <c r="AO2393" i="1"/>
  <c r="AM2393" i="1"/>
  <c r="AL2393" i="1"/>
  <c r="AK2393" i="1"/>
  <c r="AI2393" i="1"/>
  <c r="AG2393" i="1"/>
  <c r="X2393" i="1"/>
  <c r="AN2393" i="1" s="1"/>
  <c r="V2393" i="1"/>
  <c r="AH2393" i="1" s="1"/>
  <c r="AJ2393" i="1" s="1"/>
  <c r="W2393" i="1" s="1"/>
  <c r="U2393" i="1"/>
  <c r="AO2392" i="1"/>
  <c r="AM2392" i="1"/>
  <c r="AJ2392" i="1" s="1"/>
  <c r="AK2392" i="1"/>
  <c r="AI2392" i="1"/>
  <c r="AG2392" i="1"/>
  <c r="V2392" i="1"/>
  <c r="U2392" i="1"/>
  <c r="X2392" i="1" s="1"/>
  <c r="AO2391" i="1"/>
  <c r="AM2391" i="1"/>
  <c r="AK2391" i="1"/>
  <c r="AJ2391" i="1"/>
  <c r="AI2391" i="1"/>
  <c r="AG2391" i="1"/>
  <c r="V2391" i="1"/>
  <c r="U2391" i="1"/>
  <c r="X2391" i="1" s="1"/>
  <c r="AO2390" i="1"/>
  <c r="AM2390" i="1"/>
  <c r="AJ2390" i="1" s="1"/>
  <c r="AK2390" i="1"/>
  <c r="AI2390" i="1"/>
  <c r="AG2390" i="1"/>
  <c r="V2390" i="1"/>
  <c r="U2390" i="1"/>
  <c r="X2390" i="1" s="1"/>
  <c r="AO2389" i="1"/>
  <c r="AM2389" i="1"/>
  <c r="AK2389" i="1"/>
  <c r="AJ2389" i="1"/>
  <c r="AI2389" i="1"/>
  <c r="AG2389" i="1"/>
  <c r="V2389" i="1"/>
  <c r="U2389" i="1"/>
  <c r="X2389" i="1" s="1"/>
  <c r="AO2388" i="1"/>
  <c r="AM2388" i="1"/>
  <c r="AJ2388" i="1" s="1"/>
  <c r="AK2388" i="1"/>
  <c r="AI2388" i="1"/>
  <c r="AG2388" i="1"/>
  <c r="V2388" i="1"/>
  <c r="U2388" i="1"/>
  <c r="X2388" i="1" s="1"/>
  <c r="AO2387" i="1"/>
  <c r="AM2387" i="1"/>
  <c r="AK2387" i="1"/>
  <c r="AI2387" i="1"/>
  <c r="AG2387" i="1"/>
  <c r="V2387" i="1"/>
  <c r="AH2387" i="1" s="1"/>
  <c r="U2387" i="1"/>
  <c r="AL2387" i="1" s="1"/>
  <c r="AO2386" i="1"/>
  <c r="AM2386" i="1"/>
  <c r="AL2386" i="1"/>
  <c r="AK2386" i="1"/>
  <c r="AI2386" i="1"/>
  <c r="AG2386" i="1"/>
  <c r="X2386" i="1"/>
  <c r="AN2386" i="1" s="1"/>
  <c r="V2386" i="1"/>
  <c r="AH2386" i="1" s="1"/>
  <c r="U2386" i="1"/>
  <c r="AO2385" i="1"/>
  <c r="AM2385" i="1"/>
  <c r="AK2385" i="1"/>
  <c r="AI2385" i="1"/>
  <c r="AG2385" i="1"/>
  <c r="V2385" i="1"/>
  <c r="AH2385" i="1" s="1"/>
  <c r="U2385" i="1"/>
  <c r="AO2384" i="1"/>
  <c r="AM2384" i="1"/>
  <c r="AL2384" i="1"/>
  <c r="AK2384" i="1"/>
  <c r="AI2384" i="1"/>
  <c r="AG2384" i="1"/>
  <c r="X2384" i="1"/>
  <c r="AN2384" i="1" s="1"/>
  <c r="V2384" i="1"/>
  <c r="AH2384" i="1" s="1"/>
  <c r="U2384" i="1"/>
  <c r="AO2383" i="1"/>
  <c r="AM2383" i="1"/>
  <c r="AK2383" i="1"/>
  <c r="AI2383" i="1"/>
  <c r="AG2383" i="1"/>
  <c r="V2383" i="1"/>
  <c r="AH2383" i="1" s="1"/>
  <c r="U2383" i="1"/>
  <c r="AL2383" i="1" s="1"/>
  <c r="AO2382" i="1"/>
  <c r="AM2382" i="1"/>
  <c r="AL2382" i="1"/>
  <c r="AK2382" i="1"/>
  <c r="AI2382" i="1"/>
  <c r="AH2382" i="1"/>
  <c r="AG2382" i="1"/>
  <c r="X2382" i="1"/>
  <c r="AN2382" i="1" s="1"/>
  <c r="V2382" i="1"/>
  <c r="U2382" i="1"/>
  <c r="AO2381" i="1"/>
  <c r="AM2381" i="1"/>
  <c r="AK2381" i="1"/>
  <c r="AI2381" i="1"/>
  <c r="AG2381" i="1"/>
  <c r="V2381" i="1"/>
  <c r="U2381" i="1"/>
  <c r="AO2380" i="1"/>
  <c r="AN2380" i="1"/>
  <c r="AM2380" i="1"/>
  <c r="AL2380" i="1"/>
  <c r="AK2380" i="1"/>
  <c r="AI2380" i="1"/>
  <c r="AG2380" i="1"/>
  <c r="X2380" i="1"/>
  <c r="V2380" i="1"/>
  <c r="AH2380" i="1" s="1"/>
  <c r="U2380" i="1"/>
  <c r="AO2379" i="1"/>
  <c r="AM2379" i="1"/>
  <c r="AK2379" i="1"/>
  <c r="AI2379" i="1"/>
  <c r="AG2379" i="1"/>
  <c r="V2379" i="1"/>
  <c r="AH2379" i="1" s="1"/>
  <c r="U2379" i="1"/>
  <c r="AL2379" i="1" s="1"/>
  <c r="AO2378" i="1"/>
  <c r="AM2378" i="1"/>
  <c r="AL2378" i="1"/>
  <c r="AK2378" i="1"/>
  <c r="AI2378" i="1"/>
  <c r="AG2378" i="1"/>
  <c r="X2378" i="1"/>
  <c r="AN2378" i="1" s="1"/>
  <c r="V2378" i="1"/>
  <c r="AH2378" i="1" s="1"/>
  <c r="U2378" i="1"/>
  <c r="AO2377" i="1"/>
  <c r="AM2377" i="1"/>
  <c r="AK2377" i="1"/>
  <c r="AI2377" i="1"/>
  <c r="AG2377" i="1"/>
  <c r="V2377" i="1"/>
  <c r="AH2377" i="1" s="1"/>
  <c r="U2377" i="1"/>
  <c r="AO2376" i="1"/>
  <c r="AM2376" i="1"/>
  <c r="AL2376" i="1"/>
  <c r="AK2376" i="1"/>
  <c r="AI2376" i="1"/>
  <c r="AG2376" i="1"/>
  <c r="X2376" i="1"/>
  <c r="AN2376" i="1" s="1"/>
  <c r="V2376" i="1"/>
  <c r="AH2376" i="1" s="1"/>
  <c r="U2376" i="1"/>
  <c r="AO2375" i="1"/>
  <c r="AM2375" i="1"/>
  <c r="AK2375" i="1"/>
  <c r="AI2375" i="1"/>
  <c r="AG2375" i="1"/>
  <c r="V2375" i="1"/>
  <c r="AH2375" i="1" s="1"/>
  <c r="U2375" i="1"/>
  <c r="AL2375" i="1" s="1"/>
  <c r="AO2374" i="1"/>
  <c r="AM2374" i="1"/>
  <c r="AL2374" i="1"/>
  <c r="AK2374" i="1"/>
  <c r="AI2374" i="1"/>
  <c r="AH2374" i="1"/>
  <c r="AG2374" i="1"/>
  <c r="X2374" i="1"/>
  <c r="AN2374" i="1" s="1"/>
  <c r="V2374" i="1"/>
  <c r="U2374" i="1"/>
  <c r="AO2373" i="1"/>
  <c r="AM2373" i="1"/>
  <c r="AK2373" i="1"/>
  <c r="AI2373" i="1"/>
  <c r="AG2373" i="1"/>
  <c r="V2373" i="1"/>
  <c r="U2373" i="1"/>
  <c r="AO2372" i="1"/>
  <c r="AN2372" i="1"/>
  <c r="AM2372" i="1"/>
  <c r="AL2372" i="1"/>
  <c r="AK2372" i="1"/>
  <c r="AI2372" i="1"/>
  <c r="AG2372" i="1"/>
  <c r="X2372" i="1"/>
  <c r="V2372" i="1"/>
  <c r="AH2372" i="1" s="1"/>
  <c r="U2372" i="1"/>
  <c r="AO2371" i="1"/>
  <c r="AM2371" i="1"/>
  <c r="AK2371" i="1"/>
  <c r="AI2371" i="1"/>
  <c r="AG2371" i="1"/>
  <c r="V2371" i="1"/>
  <c r="AH2371" i="1" s="1"/>
  <c r="U2371" i="1"/>
  <c r="AL2371" i="1" s="1"/>
  <c r="AO2370" i="1"/>
  <c r="AM2370" i="1"/>
  <c r="AL2370" i="1"/>
  <c r="AK2370" i="1"/>
  <c r="AI2370" i="1"/>
  <c r="AG2370" i="1"/>
  <c r="X2370" i="1"/>
  <c r="AN2370" i="1" s="1"/>
  <c r="V2370" i="1"/>
  <c r="AH2370" i="1" s="1"/>
  <c r="U2370" i="1"/>
  <c r="AO2369" i="1"/>
  <c r="AM2369" i="1"/>
  <c r="AK2369" i="1"/>
  <c r="AI2369" i="1"/>
  <c r="AG2369" i="1"/>
  <c r="V2369" i="1"/>
  <c r="AH2369" i="1" s="1"/>
  <c r="U2369" i="1"/>
  <c r="AO2368" i="1"/>
  <c r="AM2368" i="1"/>
  <c r="AL2368" i="1"/>
  <c r="AK2368" i="1"/>
  <c r="AI2368" i="1"/>
  <c r="AG2368" i="1"/>
  <c r="X2368" i="1"/>
  <c r="AN2368" i="1" s="1"/>
  <c r="V2368" i="1"/>
  <c r="AH2368" i="1" s="1"/>
  <c r="U2368" i="1"/>
  <c r="AO2367" i="1"/>
  <c r="AM2367" i="1"/>
  <c r="AK2367" i="1"/>
  <c r="AI2367" i="1"/>
  <c r="AG2367" i="1"/>
  <c r="V2367" i="1"/>
  <c r="AH2367" i="1" s="1"/>
  <c r="U2367" i="1"/>
  <c r="AL2367" i="1" s="1"/>
  <c r="AO2366" i="1"/>
  <c r="AM2366" i="1"/>
  <c r="AL2366" i="1"/>
  <c r="AK2366" i="1"/>
  <c r="AI2366" i="1"/>
  <c r="AH2366" i="1"/>
  <c r="AG2366" i="1"/>
  <c r="X2366" i="1"/>
  <c r="AN2366" i="1" s="1"/>
  <c r="V2366" i="1"/>
  <c r="U2366" i="1"/>
  <c r="AO2365" i="1"/>
  <c r="AM2365" i="1"/>
  <c r="AK2365" i="1"/>
  <c r="AI2365" i="1"/>
  <c r="AG2365" i="1"/>
  <c r="V2365" i="1"/>
  <c r="U2365" i="1"/>
  <c r="AO2364" i="1"/>
  <c r="AN2364" i="1"/>
  <c r="AM2364" i="1"/>
  <c r="AL2364" i="1"/>
  <c r="AK2364" i="1"/>
  <c r="AI2364" i="1"/>
  <c r="AG2364" i="1"/>
  <c r="X2364" i="1"/>
  <c r="V2364" i="1"/>
  <c r="AH2364" i="1" s="1"/>
  <c r="U2364" i="1"/>
  <c r="AO2363" i="1"/>
  <c r="AM2363" i="1"/>
  <c r="AK2363" i="1"/>
  <c r="AI2363" i="1"/>
  <c r="AG2363" i="1"/>
  <c r="V2363" i="1"/>
  <c r="AH2363" i="1" s="1"/>
  <c r="U2363" i="1"/>
  <c r="AL2363" i="1" s="1"/>
  <c r="AO2362" i="1"/>
  <c r="AM2362" i="1"/>
  <c r="AL2362" i="1"/>
  <c r="AK2362" i="1"/>
  <c r="AI2362" i="1"/>
  <c r="AG2362" i="1"/>
  <c r="X2362" i="1"/>
  <c r="AN2362" i="1" s="1"/>
  <c r="V2362" i="1"/>
  <c r="AH2362" i="1" s="1"/>
  <c r="U2362" i="1"/>
  <c r="AO2361" i="1"/>
  <c r="AM2361" i="1"/>
  <c r="AK2361" i="1"/>
  <c r="AI2361" i="1"/>
  <c r="AG2361" i="1"/>
  <c r="V2361" i="1"/>
  <c r="AH2361" i="1" s="1"/>
  <c r="U2361" i="1"/>
  <c r="AO2360" i="1"/>
  <c r="AM2360" i="1"/>
  <c r="AL2360" i="1"/>
  <c r="AK2360" i="1"/>
  <c r="AI2360" i="1"/>
  <c r="AG2360" i="1"/>
  <c r="X2360" i="1"/>
  <c r="AN2360" i="1" s="1"/>
  <c r="V2360" i="1"/>
  <c r="AH2360" i="1" s="1"/>
  <c r="U2360" i="1"/>
  <c r="AO2359" i="1"/>
  <c r="AM2359" i="1"/>
  <c r="AK2359" i="1"/>
  <c r="AI2359" i="1"/>
  <c r="AG2359" i="1"/>
  <c r="V2359" i="1"/>
  <c r="AH2359" i="1" s="1"/>
  <c r="U2359" i="1"/>
  <c r="AL2359" i="1" s="1"/>
  <c r="AO2358" i="1"/>
  <c r="AM2358" i="1"/>
  <c r="AL2358" i="1"/>
  <c r="AK2358" i="1"/>
  <c r="AI2358" i="1"/>
  <c r="AH2358" i="1"/>
  <c r="AG2358" i="1"/>
  <c r="X2358" i="1"/>
  <c r="AN2358" i="1" s="1"/>
  <c r="V2358" i="1"/>
  <c r="U2358" i="1"/>
  <c r="AO2357" i="1"/>
  <c r="AM2357" i="1"/>
  <c r="AK2357" i="1"/>
  <c r="AI2357" i="1"/>
  <c r="AG2357" i="1"/>
  <c r="V2357" i="1"/>
  <c r="U2357" i="1"/>
  <c r="AO2356" i="1"/>
  <c r="AN2356" i="1"/>
  <c r="AM2356" i="1"/>
  <c r="AL2356" i="1"/>
  <c r="AK2356" i="1"/>
  <c r="AI2356" i="1"/>
  <c r="AG2356" i="1"/>
  <c r="X2356" i="1"/>
  <c r="V2356" i="1"/>
  <c r="AH2356" i="1" s="1"/>
  <c r="U2356" i="1"/>
  <c r="AO2355" i="1"/>
  <c r="AM2355" i="1"/>
  <c r="AK2355" i="1"/>
  <c r="AI2355" i="1"/>
  <c r="AG2355" i="1"/>
  <c r="V2355" i="1"/>
  <c r="AH2355" i="1" s="1"/>
  <c r="U2355" i="1"/>
  <c r="AL2355" i="1" s="1"/>
  <c r="AO2354" i="1"/>
  <c r="AM2354" i="1"/>
  <c r="AL2354" i="1"/>
  <c r="AK2354" i="1"/>
  <c r="AI2354" i="1"/>
  <c r="AG2354" i="1"/>
  <c r="X2354" i="1"/>
  <c r="AN2354" i="1" s="1"/>
  <c r="V2354" i="1"/>
  <c r="AH2354" i="1" s="1"/>
  <c r="U2354" i="1"/>
  <c r="AO2353" i="1"/>
  <c r="AM2353" i="1"/>
  <c r="AK2353" i="1"/>
  <c r="AI2353" i="1"/>
  <c r="AG2353" i="1"/>
  <c r="V2353" i="1"/>
  <c r="AH2353" i="1" s="1"/>
  <c r="U2353" i="1"/>
  <c r="AO2352" i="1"/>
  <c r="AM2352" i="1"/>
  <c r="AL2352" i="1"/>
  <c r="AK2352" i="1"/>
  <c r="AI2352" i="1"/>
  <c r="AG2352" i="1"/>
  <c r="X2352" i="1"/>
  <c r="AN2352" i="1" s="1"/>
  <c r="V2352" i="1"/>
  <c r="AH2352" i="1" s="1"/>
  <c r="U2352" i="1"/>
  <c r="AO2351" i="1"/>
  <c r="AM2351" i="1"/>
  <c r="AK2351" i="1"/>
  <c r="AI2351" i="1"/>
  <c r="AG2351" i="1"/>
  <c r="V2351" i="1"/>
  <c r="AH2351" i="1" s="1"/>
  <c r="U2351" i="1"/>
  <c r="AL2351" i="1" s="1"/>
  <c r="AO2350" i="1"/>
  <c r="AM2350" i="1"/>
  <c r="AL2350" i="1"/>
  <c r="AK2350" i="1"/>
  <c r="AI2350" i="1"/>
  <c r="AH2350" i="1"/>
  <c r="AG2350" i="1"/>
  <c r="X2350" i="1"/>
  <c r="AN2350" i="1" s="1"/>
  <c r="V2350" i="1"/>
  <c r="U2350" i="1"/>
  <c r="AO2349" i="1"/>
  <c r="AM2349" i="1"/>
  <c r="AK2349" i="1"/>
  <c r="AI2349" i="1"/>
  <c r="AG2349" i="1"/>
  <c r="V2349" i="1"/>
  <c r="U2349" i="1"/>
  <c r="AO2348" i="1"/>
  <c r="AN2348" i="1"/>
  <c r="AM2348" i="1"/>
  <c r="AL2348" i="1"/>
  <c r="AK2348" i="1"/>
  <c r="AI2348" i="1"/>
  <c r="AG2348" i="1"/>
  <c r="X2348" i="1"/>
  <c r="V2348" i="1"/>
  <c r="AH2348" i="1" s="1"/>
  <c r="U2348" i="1"/>
  <c r="AO2347" i="1"/>
  <c r="AM2347" i="1"/>
  <c r="AK2347" i="1"/>
  <c r="AI2347" i="1"/>
  <c r="AG2347" i="1"/>
  <c r="V2347" i="1"/>
  <c r="U2347" i="1"/>
  <c r="AO2346" i="1"/>
  <c r="AM2346" i="1"/>
  <c r="AL2346" i="1"/>
  <c r="AK2346" i="1"/>
  <c r="AI2346" i="1"/>
  <c r="AH2346" i="1"/>
  <c r="AG2346" i="1"/>
  <c r="X2346" i="1"/>
  <c r="AN2346" i="1" s="1"/>
  <c r="V2346" i="1"/>
  <c r="U2346" i="1"/>
  <c r="AO2345" i="1"/>
  <c r="AM2345" i="1"/>
  <c r="AK2345" i="1"/>
  <c r="AI2345" i="1"/>
  <c r="AG2345" i="1"/>
  <c r="V2345" i="1"/>
  <c r="AH2345" i="1" s="1"/>
  <c r="U2345" i="1"/>
  <c r="AO2344" i="1"/>
  <c r="AN2344" i="1"/>
  <c r="AM2344" i="1"/>
  <c r="AL2344" i="1"/>
  <c r="AK2344" i="1"/>
  <c r="AI2344" i="1"/>
  <c r="AG2344" i="1"/>
  <c r="X2344" i="1"/>
  <c r="V2344" i="1"/>
  <c r="AH2344" i="1" s="1"/>
  <c r="U2344" i="1"/>
  <c r="AO2343" i="1"/>
  <c r="AM2343" i="1"/>
  <c r="AK2343" i="1"/>
  <c r="AI2343" i="1"/>
  <c r="AG2343" i="1"/>
  <c r="V2343" i="1"/>
  <c r="U2343" i="1"/>
  <c r="AO2342" i="1"/>
  <c r="AM2342" i="1"/>
  <c r="AL2342" i="1"/>
  <c r="AK2342" i="1"/>
  <c r="AI2342" i="1"/>
  <c r="AH2342" i="1"/>
  <c r="AG2342" i="1"/>
  <c r="X2342" i="1"/>
  <c r="AN2342" i="1" s="1"/>
  <c r="V2342" i="1"/>
  <c r="U2342" i="1"/>
  <c r="AO2341" i="1"/>
  <c r="AM2341" i="1"/>
  <c r="AK2341" i="1"/>
  <c r="AI2341" i="1"/>
  <c r="AG2341" i="1"/>
  <c r="V2341" i="1"/>
  <c r="AH2341" i="1" s="1"/>
  <c r="U2341" i="1"/>
  <c r="AO2340" i="1"/>
  <c r="AN2340" i="1"/>
  <c r="AM2340" i="1"/>
  <c r="AL2340" i="1"/>
  <c r="AK2340" i="1"/>
  <c r="AI2340" i="1"/>
  <c r="AG2340" i="1"/>
  <c r="X2340" i="1"/>
  <c r="V2340" i="1"/>
  <c r="AH2340" i="1" s="1"/>
  <c r="U2340" i="1"/>
  <c r="AO2339" i="1"/>
  <c r="AM2339" i="1"/>
  <c r="AK2339" i="1"/>
  <c r="AI2339" i="1"/>
  <c r="AG2339" i="1"/>
  <c r="V2339" i="1"/>
  <c r="U2339" i="1"/>
  <c r="AO2338" i="1"/>
  <c r="AM2338" i="1"/>
  <c r="AL2338" i="1"/>
  <c r="AK2338" i="1"/>
  <c r="AI2338" i="1"/>
  <c r="AH2338" i="1"/>
  <c r="AG2338" i="1"/>
  <c r="X2338" i="1"/>
  <c r="AN2338" i="1" s="1"/>
  <c r="V2338" i="1"/>
  <c r="U2338" i="1"/>
  <c r="AO2337" i="1"/>
  <c r="AM2337" i="1"/>
  <c r="AK2337" i="1"/>
  <c r="AI2337" i="1"/>
  <c r="AG2337" i="1"/>
  <c r="V2337" i="1"/>
  <c r="AH2337" i="1" s="1"/>
  <c r="U2337" i="1"/>
  <c r="AO2336" i="1"/>
  <c r="AN2336" i="1"/>
  <c r="AM2336" i="1"/>
  <c r="AL2336" i="1"/>
  <c r="AK2336" i="1"/>
  <c r="AI2336" i="1"/>
  <c r="AG2336" i="1"/>
  <c r="X2336" i="1"/>
  <c r="V2336" i="1"/>
  <c r="AH2336" i="1" s="1"/>
  <c r="U2336" i="1"/>
  <c r="AO2335" i="1"/>
  <c r="AM2335" i="1"/>
  <c r="AK2335" i="1"/>
  <c r="AI2335" i="1"/>
  <c r="AG2335" i="1"/>
  <c r="V2335" i="1"/>
  <c r="U2335" i="1"/>
  <c r="AO2334" i="1"/>
  <c r="AM2334" i="1"/>
  <c r="AL2334" i="1"/>
  <c r="AK2334" i="1"/>
  <c r="AI2334" i="1"/>
  <c r="AH2334" i="1"/>
  <c r="AG2334" i="1"/>
  <c r="X2334" i="1"/>
  <c r="AN2334" i="1" s="1"/>
  <c r="V2334" i="1"/>
  <c r="U2334" i="1"/>
  <c r="AO2333" i="1"/>
  <c r="AM2333" i="1"/>
  <c r="AK2333" i="1"/>
  <c r="AI2333" i="1"/>
  <c r="AG2333" i="1"/>
  <c r="V2333" i="1"/>
  <c r="AH2333" i="1" s="1"/>
  <c r="U2333" i="1"/>
  <c r="AO2332" i="1"/>
  <c r="AM2332" i="1"/>
  <c r="AL2332" i="1"/>
  <c r="AK2332" i="1"/>
  <c r="AI2332" i="1"/>
  <c r="AH2332" i="1"/>
  <c r="AG2332" i="1"/>
  <c r="X2332" i="1"/>
  <c r="AN2332" i="1" s="1"/>
  <c r="AJ2332" i="1" s="1"/>
  <c r="W2332" i="1" s="1"/>
  <c r="V2332" i="1"/>
  <c r="U2332" i="1"/>
  <c r="AO2331" i="1"/>
  <c r="AM2331" i="1"/>
  <c r="AK2331" i="1"/>
  <c r="AI2331" i="1"/>
  <c r="AG2331" i="1"/>
  <c r="V2331" i="1"/>
  <c r="U2331" i="1"/>
  <c r="AO2330" i="1"/>
  <c r="AM2330" i="1"/>
  <c r="AL2330" i="1"/>
  <c r="AK2330" i="1"/>
  <c r="AI2330" i="1"/>
  <c r="AH2330" i="1"/>
  <c r="AJ2330" i="1" s="1"/>
  <c r="W2330" i="1" s="1"/>
  <c r="AG2330" i="1"/>
  <c r="X2330" i="1"/>
  <c r="AN2330" i="1" s="1"/>
  <c r="V2330" i="1"/>
  <c r="U2330" i="1"/>
  <c r="AO2329" i="1"/>
  <c r="AM2329" i="1"/>
  <c r="AK2329" i="1"/>
  <c r="AI2329" i="1"/>
  <c r="AG2329" i="1"/>
  <c r="V2329" i="1"/>
  <c r="AH2329" i="1" s="1"/>
  <c r="U2329" i="1"/>
  <c r="AO2328" i="1"/>
  <c r="AM2328" i="1"/>
  <c r="AL2328" i="1"/>
  <c r="AK2328" i="1"/>
  <c r="AI2328" i="1"/>
  <c r="AH2328" i="1"/>
  <c r="AG2328" i="1"/>
  <c r="X2328" i="1"/>
  <c r="AN2328" i="1" s="1"/>
  <c r="AJ2328" i="1" s="1"/>
  <c r="W2328" i="1" s="1"/>
  <c r="V2328" i="1"/>
  <c r="U2328" i="1"/>
  <c r="AO2327" i="1"/>
  <c r="AM2327" i="1"/>
  <c r="AK2327" i="1"/>
  <c r="AI2327" i="1"/>
  <c r="AH2327" i="1"/>
  <c r="AG2327" i="1"/>
  <c r="V2327" i="1"/>
  <c r="U2327" i="1"/>
  <c r="AO2326" i="1"/>
  <c r="AM2326" i="1"/>
  <c r="AK2326" i="1"/>
  <c r="AI2326" i="1"/>
  <c r="AG2326" i="1"/>
  <c r="X2326" i="1"/>
  <c r="AN2326" i="1" s="1"/>
  <c r="V2326" i="1"/>
  <c r="AH2326" i="1" s="1"/>
  <c r="U2326" i="1"/>
  <c r="AL2326" i="1" s="1"/>
  <c r="AO2325" i="1"/>
  <c r="AN2325" i="1"/>
  <c r="AM2325" i="1"/>
  <c r="AK2325" i="1"/>
  <c r="AI2325" i="1"/>
  <c r="AG2325" i="1"/>
  <c r="X2325" i="1"/>
  <c r="V2325" i="1"/>
  <c r="AH2325" i="1" s="1"/>
  <c r="U2325" i="1"/>
  <c r="AO2324" i="1"/>
  <c r="AM2324" i="1"/>
  <c r="AL2324" i="1"/>
  <c r="AK2324" i="1"/>
  <c r="AI2324" i="1"/>
  <c r="AG2324" i="1"/>
  <c r="X2324" i="1"/>
  <c r="AN2324" i="1" s="1"/>
  <c r="V2324" i="1"/>
  <c r="AH2324" i="1" s="1"/>
  <c r="U2324" i="1"/>
  <c r="AO2323" i="1"/>
  <c r="AM2323" i="1"/>
  <c r="AK2323" i="1"/>
  <c r="AI2323" i="1"/>
  <c r="AH2323" i="1"/>
  <c r="AG2323" i="1"/>
  <c r="V2323" i="1"/>
  <c r="U2323" i="1"/>
  <c r="AO2322" i="1"/>
  <c r="AM2322" i="1"/>
  <c r="AK2322" i="1"/>
  <c r="AI2322" i="1"/>
  <c r="AG2322" i="1"/>
  <c r="X2322" i="1"/>
  <c r="AN2322" i="1" s="1"/>
  <c r="V2322" i="1"/>
  <c r="AH2322" i="1" s="1"/>
  <c r="U2322" i="1"/>
  <c r="AL2322" i="1" s="1"/>
  <c r="AO2321" i="1"/>
  <c r="AN2321" i="1"/>
  <c r="AM2321" i="1"/>
  <c r="AK2321" i="1"/>
  <c r="AI2321" i="1"/>
  <c r="AG2321" i="1"/>
  <c r="X2321" i="1"/>
  <c r="V2321" i="1"/>
  <c r="AH2321" i="1" s="1"/>
  <c r="U2321" i="1"/>
  <c r="AO2320" i="1"/>
  <c r="AM2320" i="1"/>
  <c r="AK2320" i="1"/>
  <c r="AI2320" i="1"/>
  <c r="AG2320" i="1"/>
  <c r="V2320" i="1"/>
  <c r="AH2320" i="1" s="1"/>
  <c r="U2320" i="1"/>
  <c r="AO2319" i="1"/>
  <c r="AN2319" i="1"/>
  <c r="AM2319" i="1"/>
  <c r="AK2319" i="1"/>
  <c r="AI2319" i="1"/>
  <c r="AG2319" i="1"/>
  <c r="X2319" i="1"/>
  <c r="V2319" i="1"/>
  <c r="AH2319" i="1" s="1"/>
  <c r="U2319" i="1"/>
  <c r="AL2319" i="1" s="1"/>
  <c r="AO2318" i="1"/>
  <c r="AM2318" i="1"/>
  <c r="AK2318" i="1"/>
  <c r="AI2318" i="1"/>
  <c r="AG2318" i="1"/>
  <c r="X2318" i="1"/>
  <c r="AN2318" i="1" s="1"/>
  <c r="V2318" i="1"/>
  <c r="AH2318" i="1" s="1"/>
  <c r="U2318" i="1"/>
  <c r="AL2318" i="1" s="1"/>
  <c r="AO2317" i="1"/>
  <c r="AM2317" i="1"/>
  <c r="AL2317" i="1"/>
  <c r="AK2317" i="1"/>
  <c r="AI2317" i="1"/>
  <c r="AH2317" i="1"/>
  <c r="AJ2317" i="1" s="1"/>
  <c r="W2317" i="1" s="1"/>
  <c r="AG2317" i="1"/>
  <c r="X2317" i="1"/>
  <c r="AN2317" i="1" s="1"/>
  <c r="V2317" i="1"/>
  <c r="U2317" i="1"/>
  <c r="AO2316" i="1"/>
  <c r="AM2316" i="1"/>
  <c r="AK2316" i="1"/>
  <c r="AI2316" i="1"/>
  <c r="AG2316" i="1"/>
  <c r="V2316" i="1"/>
  <c r="AH2316" i="1" s="1"/>
  <c r="U2316" i="1"/>
  <c r="AO2315" i="1"/>
  <c r="AM2315" i="1"/>
  <c r="AK2315" i="1"/>
  <c r="AI2315" i="1"/>
  <c r="AG2315" i="1"/>
  <c r="X2315" i="1"/>
  <c r="AN2315" i="1" s="1"/>
  <c r="V2315" i="1"/>
  <c r="AH2315" i="1" s="1"/>
  <c r="U2315" i="1"/>
  <c r="AL2315" i="1" s="1"/>
  <c r="AO2314" i="1"/>
  <c r="AM2314" i="1"/>
  <c r="AK2314" i="1"/>
  <c r="AI2314" i="1"/>
  <c r="AG2314" i="1"/>
  <c r="X2314" i="1"/>
  <c r="AN2314" i="1" s="1"/>
  <c r="V2314" i="1"/>
  <c r="AH2314" i="1" s="1"/>
  <c r="U2314" i="1"/>
  <c r="AL2314" i="1" s="1"/>
  <c r="AO2313" i="1"/>
  <c r="AM2313" i="1"/>
  <c r="AL2313" i="1"/>
  <c r="AK2313" i="1"/>
  <c r="AI2313" i="1"/>
  <c r="AH2313" i="1"/>
  <c r="AG2313" i="1"/>
  <c r="X2313" i="1"/>
  <c r="AN2313" i="1" s="1"/>
  <c r="V2313" i="1"/>
  <c r="U2313" i="1"/>
  <c r="AO2312" i="1"/>
  <c r="AM2312" i="1"/>
  <c r="AK2312" i="1"/>
  <c r="AI2312" i="1"/>
  <c r="AG2312" i="1"/>
  <c r="V2312" i="1"/>
  <c r="AH2312" i="1" s="1"/>
  <c r="U2312" i="1"/>
  <c r="AO2311" i="1"/>
  <c r="AN2311" i="1"/>
  <c r="AM2311" i="1"/>
  <c r="AK2311" i="1"/>
  <c r="AI2311" i="1"/>
  <c r="AG2311" i="1"/>
  <c r="X2311" i="1"/>
  <c r="V2311" i="1"/>
  <c r="AH2311" i="1" s="1"/>
  <c r="U2311" i="1"/>
  <c r="AL2311" i="1" s="1"/>
  <c r="AO2310" i="1"/>
  <c r="AM2310" i="1"/>
  <c r="AK2310" i="1"/>
  <c r="AI2310" i="1"/>
  <c r="AG2310" i="1"/>
  <c r="X2310" i="1"/>
  <c r="AN2310" i="1" s="1"/>
  <c r="V2310" i="1"/>
  <c r="AH2310" i="1" s="1"/>
  <c r="U2310" i="1"/>
  <c r="AL2310" i="1" s="1"/>
  <c r="AO2309" i="1"/>
  <c r="AM2309" i="1"/>
  <c r="AL2309" i="1"/>
  <c r="AK2309" i="1"/>
  <c r="AI2309" i="1"/>
  <c r="AH2309" i="1"/>
  <c r="AJ2309" i="1" s="1"/>
  <c r="W2309" i="1" s="1"/>
  <c r="AG2309" i="1"/>
  <c r="X2309" i="1"/>
  <c r="AN2309" i="1" s="1"/>
  <c r="V2309" i="1"/>
  <c r="U2309" i="1"/>
  <c r="AO2308" i="1"/>
  <c r="AM2308" i="1"/>
  <c r="AK2308" i="1"/>
  <c r="AI2308" i="1"/>
  <c r="AG2308" i="1"/>
  <c r="V2308" i="1"/>
  <c r="AH2308" i="1" s="1"/>
  <c r="U2308" i="1"/>
  <c r="AO2307" i="1"/>
  <c r="AM2307" i="1"/>
  <c r="AK2307" i="1"/>
  <c r="AI2307" i="1"/>
  <c r="AG2307" i="1"/>
  <c r="X2307" i="1"/>
  <c r="AN2307" i="1" s="1"/>
  <c r="V2307" i="1"/>
  <c r="AH2307" i="1" s="1"/>
  <c r="U2307" i="1"/>
  <c r="AL2307" i="1" s="1"/>
  <c r="AO2306" i="1"/>
  <c r="AM2306" i="1"/>
  <c r="AK2306" i="1"/>
  <c r="AI2306" i="1"/>
  <c r="AG2306" i="1"/>
  <c r="V2306" i="1"/>
  <c r="AH2306" i="1" s="1"/>
  <c r="U2306" i="1"/>
  <c r="X2306" i="1" s="1"/>
  <c r="AN2306" i="1" s="1"/>
  <c r="AO2305" i="1"/>
  <c r="AM2305" i="1"/>
  <c r="AL2305" i="1"/>
  <c r="AK2305" i="1"/>
  <c r="AI2305" i="1"/>
  <c r="AG2305" i="1"/>
  <c r="X2305" i="1"/>
  <c r="AN2305" i="1" s="1"/>
  <c r="V2305" i="1"/>
  <c r="AH2305" i="1" s="1"/>
  <c r="U2305" i="1"/>
  <c r="AO2304" i="1"/>
  <c r="AM2304" i="1"/>
  <c r="AK2304" i="1"/>
  <c r="AI2304" i="1"/>
  <c r="AG2304" i="1"/>
  <c r="V2304" i="1"/>
  <c r="U2304" i="1"/>
  <c r="AO2303" i="1"/>
  <c r="AM2303" i="1"/>
  <c r="AK2303" i="1"/>
  <c r="AI2303" i="1"/>
  <c r="AG2303" i="1"/>
  <c r="X2303" i="1"/>
  <c r="AN2303" i="1" s="1"/>
  <c r="V2303" i="1"/>
  <c r="AH2303" i="1" s="1"/>
  <c r="U2303" i="1"/>
  <c r="AL2303" i="1" s="1"/>
  <c r="AO2302" i="1"/>
  <c r="AM2302" i="1"/>
  <c r="AK2302" i="1"/>
  <c r="AI2302" i="1"/>
  <c r="AG2302" i="1"/>
  <c r="V2302" i="1"/>
  <c r="AH2302" i="1" s="1"/>
  <c r="U2302" i="1"/>
  <c r="X2302" i="1" s="1"/>
  <c r="AN2302" i="1" s="1"/>
  <c r="AO2301" i="1"/>
  <c r="AM2301" i="1"/>
  <c r="AL2301" i="1"/>
  <c r="AK2301" i="1"/>
  <c r="AI2301" i="1"/>
  <c r="AH2301" i="1"/>
  <c r="AG2301" i="1"/>
  <c r="X2301" i="1"/>
  <c r="AN2301" i="1" s="1"/>
  <c r="V2301" i="1"/>
  <c r="U2301" i="1"/>
  <c r="AO2300" i="1"/>
  <c r="AM2300" i="1"/>
  <c r="AK2300" i="1"/>
  <c r="AI2300" i="1"/>
  <c r="AG2300" i="1"/>
  <c r="V2300" i="1"/>
  <c r="AH2300" i="1" s="1"/>
  <c r="U2300" i="1"/>
  <c r="AO2299" i="1"/>
  <c r="AM2299" i="1"/>
  <c r="AL2299" i="1"/>
  <c r="AK2299" i="1"/>
  <c r="AI2299" i="1"/>
  <c r="AG2299" i="1"/>
  <c r="X2299" i="1"/>
  <c r="AN2299" i="1" s="1"/>
  <c r="V2299" i="1"/>
  <c r="AH2299" i="1" s="1"/>
  <c r="U2299" i="1"/>
  <c r="AO2298" i="1"/>
  <c r="AM2298" i="1"/>
  <c r="AK2298" i="1"/>
  <c r="AI2298" i="1"/>
  <c r="AG2298" i="1"/>
  <c r="V2298" i="1"/>
  <c r="AH2298" i="1" s="1"/>
  <c r="U2298" i="1"/>
  <c r="X2298" i="1" s="1"/>
  <c r="AN2298" i="1" s="1"/>
  <c r="AO2297" i="1"/>
  <c r="AM2297" i="1"/>
  <c r="AL2297" i="1"/>
  <c r="AK2297" i="1"/>
  <c r="AI2297" i="1"/>
  <c r="AH2297" i="1"/>
  <c r="AJ2297" i="1" s="1"/>
  <c r="W2297" i="1" s="1"/>
  <c r="AG2297" i="1"/>
  <c r="X2297" i="1"/>
  <c r="AN2297" i="1" s="1"/>
  <c r="V2297" i="1"/>
  <c r="U2297" i="1"/>
  <c r="AO2296" i="1"/>
  <c r="AM2296" i="1"/>
  <c r="AK2296" i="1"/>
  <c r="AI2296" i="1"/>
  <c r="AG2296" i="1"/>
  <c r="V2296" i="1"/>
  <c r="AH2296" i="1" s="1"/>
  <c r="U2296" i="1"/>
  <c r="AO2295" i="1"/>
  <c r="AM2295" i="1"/>
  <c r="AL2295" i="1"/>
  <c r="AK2295" i="1"/>
  <c r="AI2295" i="1"/>
  <c r="AG2295" i="1"/>
  <c r="X2295" i="1"/>
  <c r="AN2295" i="1" s="1"/>
  <c r="V2295" i="1"/>
  <c r="AH2295" i="1" s="1"/>
  <c r="U2295" i="1"/>
  <c r="AO2294" i="1"/>
  <c r="AM2294" i="1"/>
  <c r="AK2294" i="1"/>
  <c r="AI2294" i="1"/>
  <c r="AG2294" i="1"/>
  <c r="V2294" i="1"/>
  <c r="AH2294" i="1" s="1"/>
  <c r="U2294" i="1"/>
  <c r="X2294" i="1" s="1"/>
  <c r="AN2294" i="1" s="1"/>
  <c r="AO2293" i="1"/>
  <c r="AM2293" i="1"/>
  <c r="AL2293" i="1"/>
  <c r="AK2293" i="1"/>
  <c r="AI2293" i="1"/>
  <c r="AH2293" i="1"/>
  <c r="AG2293" i="1"/>
  <c r="X2293" i="1"/>
  <c r="AN2293" i="1" s="1"/>
  <c r="V2293" i="1"/>
  <c r="U2293" i="1"/>
  <c r="AO2292" i="1"/>
  <c r="AM2292" i="1"/>
  <c r="AK2292" i="1"/>
  <c r="AI2292" i="1"/>
  <c r="AG2292" i="1"/>
  <c r="V2292" i="1"/>
  <c r="AH2292" i="1" s="1"/>
  <c r="U2292" i="1"/>
  <c r="AO2291" i="1"/>
  <c r="AM2291" i="1"/>
  <c r="AL2291" i="1"/>
  <c r="AK2291" i="1"/>
  <c r="AI2291" i="1"/>
  <c r="AG2291" i="1"/>
  <c r="X2291" i="1"/>
  <c r="AN2291" i="1" s="1"/>
  <c r="V2291" i="1"/>
  <c r="AH2291" i="1" s="1"/>
  <c r="U2291" i="1"/>
  <c r="AO2290" i="1"/>
  <c r="AM2290" i="1"/>
  <c r="AK2290" i="1"/>
  <c r="AI2290" i="1"/>
  <c r="AG2290" i="1"/>
  <c r="V2290" i="1"/>
  <c r="AH2290" i="1" s="1"/>
  <c r="U2290" i="1"/>
  <c r="X2290" i="1" s="1"/>
  <c r="AN2290" i="1" s="1"/>
  <c r="AO2289" i="1"/>
  <c r="AM2289" i="1"/>
  <c r="AL2289" i="1"/>
  <c r="AK2289" i="1"/>
  <c r="AI2289" i="1"/>
  <c r="AH2289" i="1"/>
  <c r="AJ2289" i="1" s="1"/>
  <c r="W2289" i="1" s="1"/>
  <c r="AG2289" i="1"/>
  <c r="X2289" i="1"/>
  <c r="AN2289" i="1" s="1"/>
  <c r="V2289" i="1"/>
  <c r="U2289" i="1"/>
  <c r="AO2288" i="1"/>
  <c r="AM2288" i="1"/>
  <c r="AK2288" i="1"/>
  <c r="AI2288" i="1"/>
  <c r="AG2288" i="1"/>
  <c r="V2288" i="1"/>
  <c r="AH2288" i="1" s="1"/>
  <c r="U2288" i="1"/>
  <c r="AO2287" i="1"/>
  <c r="AM2287" i="1"/>
  <c r="AL2287" i="1"/>
  <c r="AK2287" i="1"/>
  <c r="AI2287" i="1"/>
  <c r="AG2287" i="1"/>
  <c r="X2287" i="1"/>
  <c r="AN2287" i="1" s="1"/>
  <c r="V2287" i="1"/>
  <c r="AH2287" i="1" s="1"/>
  <c r="U2287" i="1"/>
  <c r="AO2286" i="1"/>
  <c r="AM2286" i="1"/>
  <c r="AK2286" i="1"/>
  <c r="AI2286" i="1"/>
  <c r="AG2286" i="1"/>
  <c r="V2286" i="1"/>
  <c r="AH2286" i="1" s="1"/>
  <c r="U2286" i="1"/>
  <c r="X2286" i="1" s="1"/>
  <c r="AN2286" i="1" s="1"/>
  <c r="AO2285" i="1"/>
  <c r="AM2285" i="1"/>
  <c r="AL2285" i="1"/>
  <c r="AK2285" i="1"/>
  <c r="AI2285" i="1"/>
  <c r="AH2285" i="1"/>
  <c r="AG2285" i="1"/>
  <c r="X2285" i="1"/>
  <c r="AN2285" i="1" s="1"/>
  <c r="V2285" i="1"/>
  <c r="U2285" i="1"/>
  <c r="AO2284" i="1"/>
  <c r="AM2284" i="1"/>
  <c r="AK2284" i="1"/>
  <c r="AI2284" i="1"/>
  <c r="AG2284" i="1"/>
  <c r="V2284" i="1"/>
  <c r="U2284" i="1"/>
  <c r="AO2283" i="1"/>
  <c r="AM2283" i="1"/>
  <c r="AL2283" i="1"/>
  <c r="AK2283" i="1"/>
  <c r="AI2283" i="1"/>
  <c r="AG2283" i="1"/>
  <c r="X2283" i="1"/>
  <c r="AN2283" i="1" s="1"/>
  <c r="V2283" i="1"/>
  <c r="AH2283" i="1" s="1"/>
  <c r="U2283" i="1"/>
  <c r="AO2282" i="1"/>
  <c r="AM2282" i="1"/>
  <c r="AK2282" i="1"/>
  <c r="AI2282" i="1"/>
  <c r="AG2282" i="1"/>
  <c r="V2282" i="1"/>
  <c r="AH2282" i="1" s="1"/>
  <c r="U2282" i="1"/>
  <c r="AO2281" i="1"/>
  <c r="AM2281" i="1"/>
  <c r="AL2281" i="1"/>
  <c r="AK2281" i="1"/>
  <c r="AI2281" i="1"/>
  <c r="AG2281" i="1"/>
  <c r="X2281" i="1"/>
  <c r="AN2281" i="1" s="1"/>
  <c r="V2281" i="1"/>
  <c r="AH2281" i="1" s="1"/>
  <c r="U2281" i="1"/>
  <c r="AO2280" i="1"/>
  <c r="AM2280" i="1"/>
  <c r="AK2280" i="1"/>
  <c r="AI2280" i="1"/>
  <c r="AH2280" i="1"/>
  <c r="AG2280" i="1"/>
  <c r="V2280" i="1"/>
  <c r="U2280" i="1"/>
  <c r="X2280" i="1" s="1"/>
  <c r="AN2280" i="1" s="1"/>
  <c r="AO2279" i="1"/>
  <c r="AM2279" i="1"/>
  <c r="AK2279" i="1"/>
  <c r="AI2279" i="1"/>
  <c r="AG2279" i="1"/>
  <c r="V2279" i="1"/>
  <c r="AH2279" i="1" s="1"/>
  <c r="U2279" i="1"/>
  <c r="X2279" i="1" s="1"/>
  <c r="AN2279" i="1" s="1"/>
  <c r="AO2278" i="1"/>
  <c r="AM2278" i="1"/>
  <c r="AK2278" i="1"/>
  <c r="AI2278" i="1"/>
  <c r="AG2278" i="1"/>
  <c r="X2278" i="1"/>
  <c r="AN2278" i="1" s="1"/>
  <c r="V2278" i="1"/>
  <c r="AH2278" i="1" s="1"/>
  <c r="U2278" i="1"/>
  <c r="AO2277" i="1"/>
  <c r="AM2277" i="1"/>
  <c r="AK2277" i="1"/>
  <c r="AI2277" i="1"/>
  <c r="AG2277" i="1"/>
  <c r="V2277" i="1"/>
  <c r="AH2277" i="1" s="1"/>
  <c r="U2277" i="1"/>
  <c r="AL2277" i="1" s="1"/>
  <c r="AO2276" i="1"/>
  <c r="AM2276" i="1"/>
  <c r="AL2276" i="1"/>
  <c r="AK2276" i="1"/>
  <c r="AI2276" i="1"/>
  <c r="AG2276" i="1"/>
  <c r="X2276" i="1"/>
  <c r="AN2276" i="1" s="1"/>
  <c r="V2276" i="1"/>
  <c r="AH2276" i="1" s="1"/>
  <c r="U2276" i="1"/>
  <c r="AO2275" i="1"/>
  <c r="AM2275" i="1"/>
  <c r="AK2275" i="1"/>
  <c r="AI2275" i="1"/>
  <c r="AG2275" i="1"/>
  <c r="V2275" i="1"/>
  <c r="AH2275" i="1" s="1"/>
  <c r="U2275" i="1"/>
  <c r="X2275" i="1" s="1"/>
  <c r="AN2275" i="1" s="1"/>
  <c r="AO2274" i="1"/>
  <c r="AM2274" i="1"/>
  <c r="AL2274" i="1"/>
  <c r="AK2274" i="1"/>
  <c r="AI2274" i="1"/>
  <c r="AG2274" i="1"/>
  <c r="X2274" i="1"/>
  <c r="AN2274" i="1" s="1"/>
  <c r="V2274" i="1"/>
  <c r="AH2274" i="1" s="1"/>
  <c r="U2274" i="1"/>
  <c r="AO2273" i="1"/>
  <c r="AM2273" i="1"/>
  <c r="AK2273" i="1"/>
  <c r="AI2273" i="1"/>
  <c r="AG2273" i="1"/>
  <c r="V2273" i="1"/>
  <c r="AH2273" i="1" s="1"/>
  <c r="U2273" i="1"/>
  <c r="AL2273" i="1" s="1"/>
  <c r="AO2272" i="1"/>
  <c r="AM2272" i="1"/>
  <c r="AL2272" i="1"/>
  <c r="AK2272" i="1"/>
  <c r="AI2272" i="1"/>
  <c r="AG2272" i="1"/>
  <c r="X2272" i="1"/>
  <c r="AN2272" i="1" s="1"/>
  <c r="V2272" i="1"/>
  <c r="AH2272" i="1" s="1"/>
  <c r="U2272" i="1"/>
  <c r="AO2271" i="1"/>
  <c r="AM2271" i="1"/>
  <c r="AK2271" i="1"/>
  <c r="AI2271" i="1"/>
  <c r="AG2271" i="1"/>
  <c r="V2271" i="1"/>
  <c r="AH2271" i="1" s="1"/>
  <c r="U2271" i="1"/>
  <c r="X2271" i="1" s="1"/>
  <c r="AN2271" i="1" s="1"/>
  <c r="AO2270" i="1"/>
  <c r="AM2270" i="1"/>
  <c r="AL2270" i="1"/>
  <c r="AK2270" i="1"/>
  <c r="AI2270" i="1"/>
  <c r="AG2270" i="1"/>
  <c r="X2270" i="1"/>
  <c r="AN2270" i="1" s="1"/>
  <c r="V2270" i="1"/>
  <c r="AH2270" i="1" s="1"/>
  <c r="U2270" i="1"/>
  <c r="AO2269" i="1"/>
  <c r="AM2269" i="1"/>
  <c r="AK2269" i="1"/>
  <c r="AI2269" i="1"/>
  <c r="AG2269" i="1"/>
  <c r="V2269" i="1"/>
  <c r="AH2269" i="1" s="1"/>
  <c r="U2269" i="1"/>
  <c r="AL2269" i="1" s="1"/>
  <c r="AO2268" i="1"/>
  <c r="AM2268" i="1"/>
  <c r="AL2268" i="1"/>
  <c r="AK2268" i="1"/>
  <c r="AI2268" i="1"/>
  <c r="AG2268" i="1"/>
  <c r="X2268" i="1"/>
  <c r="AN2268" i="1" s="1"/>
  <c r="V2268" i="1"/>
  <c r="AH2268" i="1" s="1"/>
  <c r="U2268" i="1"/>
  <c r="AO2267" i="1"/>
  <c r="AM2267" i="1"/>
  <c r="AK2267" i="1"/>
  <c r="AI2267" i="1"/>
  <c r="AG2267" i="1"/>
  <c r="V2267" i="1"/>
  <c r="AH2267" i="1" s="1"/>
  <c r="U2267" i="1"/>
  <c r="X2267" i="1" s="1"/>
  <c r="AN2267" i="1" s="1"/>
  <c r="AO2266" i="1"/>
  <c r="AM2266" i="1"/>
  <c r="AL2266" i="1"/>
  <c r="AK2266" i="1"/>
  <c r="AI2266" i="1"/>
  <c r="AG2266" i="1"/>
  <c r="X2266" i="1"/>
  <c r="AN2266" i="1" s="1"/>
  <c r="V2266" i="1"/>
  <c r="AH2266" i="1" s="1"/>
  <c r="U2266" i="1"/>
  <c r="AO2265" i="1"/>
  <c r="AM2265" i="1"/>
  <c r="AK2265" i="1"/>
  <c r="AI2265" i="1"/>
  <c r="AG2265" i="1"/>
  <c r="V2265" i="1"/>
  <c r="AH2265" i="1" s="1"/>
  <c r="U2265" i="1"/>
  <c r="AL2265" i="1" s="1"/>
  <c r="AO2264" i="1"/>
  <c r="AM2264" i="1"/>
  <c r="AL2264" i="1"/>
  <c r="AK2264" i="1"/>
  <c r="AI2264" i="1"/>
  <c r="AG2264" i="1"/>
  <c r="X2264" i="1"/>
  <c r="AN2264" i="1" s="1"/>
  <c r="V2264" i="1"/>
  <c r="AH2264" i="1" s="1"/>
  <c r="U2264" i="1"/>
  <c r="AO2263" i="1"/>
  <c r="AM2263" i="1"/>
  <c r="AK2263" i="1"/>
  <c r="AI2263" i="1"/>
  <c r="AG2263" i="1"/>
  <c r="V2263" i="1"/>
  <c r="AH2263" i="1" s="1"/>
  <c r="U2263" i="1"/>
  <c r="X2263" i="1" s="1"/>
  <c r="AN2263" i="1" s="1"/>
  <c r="AO2262" i="1"/>
  <c r="AM2262" i="1"/>
  <c r="AL2262" i="1"/>
  <c r="AK2262" i="1"/>
  <c r="AI2262" i="1"/>
  <c r="AG2262" i="1"/>
  <c r="X2262" i="1"/>
  <c r="AN2262" i="1" s="1"/>
  <c r="V2262" i="1"/>
  <c r="AH2262" i="1" s="1"/>
  <c r="U2262" i="1"/>
  <c r="AO2261" i="1"/>
  <c r="AM2261" i="1"/>
  <c r="AK2261" i="1"/>
  <c r="AI2261" i="1"/>
  <c r="AG2261" i="1"/>
  <c r="V2261" i="1"/>
  <c r="AH2261" i="1" s="1"/>
  <c r="U2261" i="1"/>
  <c r="AL2261" i="1" s="1"/>
  <c r="AO2260" i="1"/>
  <c r="AM2260" i="1"/>
  <c r="AL2260" i="1"/>
  <c r="AK2260" i="1"/>
  <c r="AI2260" i="1"/>
  <c r="AG2260" i="1"/>
  <c r="X2260" i="1"/>
  <c r="AN2260" i="1" s="1"/>
  <c r="V2260" i="1"/>
  <c r="AH2260" i="1" s="1"/>
  <c r="U2260" i="1"/>
  <c r="AO2259" i="1"/>
  <c r="AM2259" i="1"/>
  <c r="AK2259" i="1"/>
  <c r="AI2259" i="1"/>
  <c r="AG2259" i="1"/>
  <c r="V2259" i="1"/>
  <c r="AH2259" i="1" s="1"/>
  <c r="U2259" i="1"/>
  <c r="X2259" i="1" s="1"/>
  <c r="AN2259" i="1" s="1"/>
  <c r="AO2258" i="1"/>
  <c r="AM2258" i="1"/>
  <c r="AL2258" i="1"/>
  <c r="AK2258" i="1"/>
  <c r="AI2258" i="1"/>
  <c r="AG2258" i="1"/>
  <c r="X2258" i="1"/>
  <c r="AN2258" i="1" s="1"/>
  <c r="V2258" i="1"/>
  <c r="AH2258" i="1" s="1"/>
  <c r="U2258" i="1"/>
  <c r="AO2257" i="1"/>
  <c r="AM2257" i="1"/>
  <c r="AK2257" i="1"/>
  <c r="AI2257" i="1"/>
  <c r="AG2257" i="1"/>
  <c r="V2257" i="1"/>
  <c r="AH2257" i="1" s="1"/>
  <c r="U2257" i="1"/>
  <c r="AL2257" i="1" s="1"/>
  <c r="AO2256" i="1"/>
  <c r="AM2256" i="1"/>
  <c r="AL2256" i="1"/>
  <c r="AK2256" i="1"/>
  <c r="AI2256" i="1"/>
  <c r="AG2256" i="1"/>
  <c r="X2256" i="1"/>
  <c r="AN2256" i="1" s="1"/>
  <c r="V2256" i="1"/>
  <c r="AH2256" i="1" s="1"/>
  <c r="U2256" i="1"/>
  <c r="AO2255" i="1"/>
  <c r="AM2255" i="1"/>
  <c r="AK2255" i="1"/>
  <c r="AI2255" i="1"/>
  <c r="AG2255" i="1"/>
  <c r="V2255" i="1"/>
  <c r="AH2255" i="1" s="1"/>
  <c r="U2255" i="1"/>
  <c r="X2255" i="1" s="1"/>
  <c r="AN2255" i="1" s="1"/>
  <c r="AO2254" i="1"/>
  <c r="AM2254" i="1"/>
  <c r="AL2254" i="1"/>
  <c r="AK2254" i="1"/>
  <c r="AI2254" i="1"/>
  <c r="AG2254" i="1"/>
  <c r="X2254" i="1"/>
  <c r="AN2254" i="1" s="1"/>
  <c r="V2254" i="1"/>
  <c r="AH2254" i="1" s="1"/>
  <c r="U2254" i="1"/>
  <c r="AO2253" i="1"/>
  <c r="AM2253" i="1"/>
  <c r="AK2253" i="1"/>
  <c r="AI2253" i="1"/>
  <c r="AG2253" i="1"/>
  <c r="V2253" i="1"/>
  <c r="AH2253" i="1" s="1"/>
  <c r="U2253" i="1"/>
  <c r="AL2253" i="1" s="1"/>
  <c r="AO2252" i="1"/>
  <c r="AM2252" i="1"/>
  <c r="AL2252" i="1"/>
  <c r="AK2252" i="1"/>
  <c r="AI2252" i="1"/>
  <c r="AG2252" i="1"/>
  <c r="X2252" i="1"/>
  <c r="AN2252" i="1" s="1"/>
  <c r="V2252" i="1"/>
  <c r="AH2252" i="1" s="1"/>
  <c r="U2252" i="1"/>
  <c r="AO2251" i="1"/>
  <c r="AM2251" i="1"/>
  <c r="AK2251" i="1"/>
  <c r="AI2251" i="1"/>
  <c r="AG2251" i="1"/>
  <c r="V2251" i="1"/>
  <c r="AH2251" i="1" s="1"/>
  <c r="U2251" i="1"/>
  <c r="X2251" i="1" s="1"/>
  <c r="AN2251" i="1" s="1"/>
  <c r="AO2250" i="1"/>
  <c r="AM2250" i="1"/>
  <c r="AL2250" i="1"/>
  <c r="AK2250" i="1"/>
  <c r="AI2250" i="1"/>
  <c r="AG2250" i="1"/>
  <c r="X2250" i="1"/>
  <c r="AN2250" i="1" s="1"/>
  <c r="V2250" i="1"/>
  <c r="AH2250" i="1" s="1"/>
  <c r="U2250" i="1"/>
  <c r="AO2249" i="1"/>
  <c r="AM2249" i="1"/>
  <c r="AK2249" i="1"/>
  <c r="AI2249" i="1"/>
  <c r="AG2249" i="1"/>
  <c r="V2249" i="1"/>
  <c r="AH2249" i="1" s="1"/>
  <c r="U2249" i="1"/>
  <c r="AL2249" i="1" s="1"/>
  <c r="AO2248" i="1"/>
  <c r="AM2248" i="1"/>
  <c r="AL2248" i="1"/>
  <c r="AK2248" i="1"/>
  <c r="AI2248" i="1"/>
  <c r="AG2248" i="1"/>
  <c r="X2248" i="1"/>
  <c r="AN2248" i="1" s="1"/>
  <c r="V2248" i="1"/>
  <c r="AH2248" i="1" s="1"/>
  <c r="U2248" i="1"/>
  <c r="AO2247" i="1"/>
  <c r="AM2247" i="1"/>
  <c r="AK2247" i="1"/>
  <c r="AI2247" i="1"/>
  <c r="AG2247" i="1"/>
  <c r="V2247" i="1"/>
  <c r="AH2247" i="1" s="1"/>
  <c r="U2247" i="1"/>
  <c r="X2247" i="1" s="1"/>
  <c r="AN2247" i="1" s="1"/>
  <c r="AO2246" i="1"/>
  <c r="AM2246" i="1"/>
  <c r="AL2246" i="1"/>
  <c r="AK2246" i="1"/>
  <c r="AI2246" i="1"/>
  <c r="AG2246" i="1"/>
  <c r="X2246" i="1"/>
  <c r="AN2246" i="1" s="1"/>
  <c r="V2246" i="1"/>
  <c r="AH2246" i="1" s="1"/>
  <c r="U2246" i="1"/>
  <c r="AO2245" i="1"/>
  <c r="AM2245" i="1"/>
  <c r="AK2245" i="1"/>
  <c r="AI2245" i="1"/>
  <c r="AG2245" i="1"/>
  <c r="V2245" i="1"/>
  <c r="AH2245" i="1" s="1"/>
  <c r="U2245" i="1"/>
  <c r="AL2245" i="1" s="1"/>
  <c r="AO2244" i="1"/>
  <c r="AM2244" i="1"/>
  <c r="AL2244" i="1"/>
  <c r="AK2244" i="1"/>
  <c r="AI2244" i="1"/>
  <c r="AG2244" i="1"/>
  <c r="X2244" i="1"/>
  <c r="AN2244" i="1" s="1"/>
  <c r="V2244" i="1"/>
  <c r="AH2244" i="1" s="1"/>
  <c r="U2244" i="1"/>
  <c r="AO2243" i="1"/>
  <c r="AM2243" i="1"/>
  <c r="AK2243" i="1"/>
  <c r="AI2243" i="1"/>
  <c r="AG2243" i="1"/>
  <c r="V2243" i="1"/>
  <c r="AH2243" i="1" s="1"/>
  <c r="U2243" i="1"/>
  <c r="X2243" i="1" s="1"/>
  <c r="AN2243" i="1" s="1"/>
  <c r="AO2242" i="1"/>
  <c r="AM2242" i="1"/>
  <c r="AL2242" i="1"/>
  <c r="AK2242" i="1"/>
  <c r="AI2242" i="1"/>
  <c r="AG2242" i="1"/>
  <c r="X2242" i="1"/>
  <c r="AN2242" i="1" s="1"/>
  <c r="V2242" i="1"/>
  <c r="AH2242" i="1" s="1"/>
  <c r="U2242" i="1"/>
  <c r="AO2241" i="1"/>
  <c r="AM2241" i="1"/>
  <c r="AK2241" i="1"/>
  <c r="AI2241" i="1"/>
  <c r="AG2241" i="1"/>
  <c r="V2241" i="1"/>
  <c r="AH2241" i="1" s="1"/>
  <c r="U2241" i="1"/>
  <c r="AL2241" i="1" s="1"/>
  <c r="AO2240" i="1"/>
  <c r="AM2240" i="1"/>
  <c r="AL2240" i="1"/>
  <c r="AK2240" i="1"/>
  <c r="AI2240" i="1"/>
  <c r="AG2240" i="1"/>
  <c r="X2240" i="1"/>
  <c r="AN2240" i="1" s="1"/>
  <c r="V2240" i="1"/>
  <c r="AH2240" i="1" s="1"/>
  <c r="U2240" i="1"/>
  <c r="AO2239" i="1"/>
  <c r="AM2239" i="1"/>
  <c r="AK2239" i="1"/>
  <c r="AI2239" i="1"/>
  <c r="AG2239" i="1"/>
  <c r="V2239" i="1"/>
  <c r="AH2239" i="1" s="1"/>
  <c r="U2239" i="1"/>
  <c r="X2239" i="1" s="1"/>
  <c r="AN2239" i="1" s="1"/>
  <c r="AO2238" i="1"/>
  <c r="AM2238" i="1"/>
  <c r="AL2238" i="1"/>
  <c r="AK2238" i="1"/>
  <c r="AI2238" i="1"/>
  <c r="AG2238" i="1"/>
  <c r="X2238" i="1"/>
  <c r="AN2238" i="1" s="1"/>
  <c r="V2238" i="1"/>
  <c r="AH2238" i="1" s="1"/>
  <c r="U2238" i="1"/>
  <c r="AO2237" i="1"/>
  <c r="AM2237" i="1"/>
  <c r="AK2237" i="1"/>
  <c r="AI2237" i="1"/>
  <c r="AG2237" i="1"/>
  <c r="V2237" i="1"/>
  <c r="AH2237" i="1" s="1"/>
  <c r="U2237" i="1"/>
  <c r="AL2237" i="1" s="1"/>
  <c r="AO2236" i="1"/>
  <c r="AM2236" i="1"/>
  <c r="AL2236" i="1"/>
  <c r="AK2236" i="1"/>
  <c r="AI2236" i="1"/>
  <c r="AG2236" i="1"/>
  <c r="X2236" i="1"/>
  <c r="AN2236" i="1" s="1"/>
  <c r="V2236" i="1"/>
  <c r="AH2236" i="1" s="1"/>
  <c r="U2236" i="1"/>
  <c r="AO2235" i="1"/>
  <c r="AM2235" i="1"/>
  <c r="AK2235" i="1"/>
  <c r="AI2235" i="1"/>
  <c r="AG2235" i="1"/>
  <c r="V2235" i="1"/>
  <c r="AH2235" i="1" s="1"/>
  <c r="U2235" i="1"/>
  <c r="X2235" i="1" s="1"/>
  <c r="AN2235" i="1" s="1"/>
  <c r="AO2234" i="1"/>
  <c r="AM2234" i="1"/>
  <c r="AL2234" i="1"/>
  <c r="AK2234" i="1"/>
  <c r="AI2234" i="1"/>
  <c r="AG2234" i="1"/>
  <c r="X2234" i="1"/>
  <c r="AN2234" i="1" s="1"/>
  <c r="V2234" i="1"/>
  <c r="AH2234" i="1" s="1"/>
  <c r="U2234" i="1"/>
  <c r="AO2233" i="1"/>
  <c r="AM2233" i="1"/>
  <c r="AK2233" i="1"/>
  <c r="AI2233" i="1"/>
  <c r="AG2233" i="1"/>
  <c r="V2233" i="1"/>
  <c r="AH2233" i="1" s="1"/>
  <c r="U2233" i="1"/>
  <c r="AL2233" i="1" s="1"/>
  <c r="AO2232" i="1"/>
  <c r="AM2232" i="1"/>
  <c r="AL2232" i="1"/>
  <c r="AK2232" i="1"/>
  <c r="AI2232" i="1"/>
  <c r="AG2232" i="1"/>
  <c r="X2232" i="1"/>
  <c r="AN2232" i="1" s="1"/>
  <c r="V2232" i="1"/>
  <c r="AH2232" i="1" s="1"/>
  <c r="U2232" i="1"/>
  <c r="AO2231" i="1"/>
  <c r="AM2231" i="1"/>
  <c r="AK2231" i="1"/>
  <c r="AI2231" i="1"/>
  <c r="AG2231" i="1"/>
  <c r="V2231" i="1"/>
  <c r="AH2231" i="1" s="1"/>
  <c r="U2231" i="1"/>
  <c r="X2231" i="1" s="1"/>
  <c r="AN2231" i="1" s="1"/>
  <c r="AO2230" i="1"/>
  <c r="AM2230" i="1"/>
  <c r="AL2230" i="1"/>
  <c r="AK2230" i="1"/>
  <c r="AI2230" i="1"/>
  <c r="AG2230" i="1"/>
  <c r="X2230" i="1"/>
  <c r="AN2230" i="1" s="1"/>
  <c r="V2230" i="1"/>
  <c r="AH2230" i="1" s="1"/>
  <c r="U2230" i="1"/>
  <c r="AO2229" i="1"/>
  <c r="AM2229" i="1"/>
  <c r="AK2229" i="1"/>
  <c r="AI2229" i="1"/>
  <c r="AG2229" i="1"/>
  <c r="V2229" i="1"/>
  <c r="AH2229" i="1" s="1"/>
  <c r="U2229" i="1"/>
  <c r="AL2229" i="1" s="1"/>
  <c r="AO2228" i="1"/>
  <c r="AM2228" i="1"/>
  <c r="AL2228" i="1"/>
  <c r="AK2228" i="1"/>
  <c r="AI2228" i="1"/>
  <c r="AG2228" i="1"/>
  <c r="X2228" i="1"/>
  <c r="AN2228" i="1" s="1"/>
  <c r="V2228" i="1"/>
  <c r="AH2228" i="1" s="1"/>
  <c r="U2228" i="1"/>
  <c r="AO2227" i="1"/>
  <c r="AM2227" i="1"/>
  <c r="AK2227" i="1"/>
  <c r="AI2227" i="1"/>
  <c r="AG2227" i="1"/>
  <c r="V2227" i="1"/>
  <c r="AH2227" i="1" s="1"/>
  <c r="U2227" i="1"/>
  <c r="X2227" i="1" s="1"/>
  <c r="AN2227" i="1" s="1"/>
  <c r="AO2226" i="1"/>
  <c r="AM2226" i="1"/>
  <c r="AL2226" i="1"/>
  <c r="AK2226" i="1"/>
  <c r="AI2226" i="1"/>
  <c r="AG2226" i="1"/>
  <c r="X2226" i="1"/>
  <c r="AN2226" i="1" s="1"/>
  <c r="V2226" i="1"/>
  <c r="AH2226" i="1" s="1"/>
  <c r="U2226" i="1"/>
  <c r="AO2225" i="1"/>
  <c r="AM2225" i="1"/>
  <c r="AK2225" i="1"/>
  <c r="AI2225" i="1"/>
  <c r="AG2225" i="1"/>
  <c r="V2225" i="1"/>
  <c r="AH2225" i="1" s="1"/>
  <c r="U2225" i="1"/>
  <c r="AL2225" i="1" s="1"/>
  <c r="AO2224" i="1"/>
  <c r="AM2224" i="1"/>
  <c r="AL2224" i="1"/>
  <c r="AK2224" i="1"/>
  <c r="AI2224" i="1"/>
  <c r="AG2224" i="1"/>
  <c r="X2224" i="1"/>
  <c r="AN2224" i="1" s="1"/>
  <c r="V2224" i="1"/>
  <c r="AH2224" i="1" s="1"/>
  <c r="U2224" i="1"/>
  <c r="AO2223" i="1"/>
  <c r="AM2223" i="1"/>
  <c r="AK2223" i="1"/>
  <c r="AI2223" i="1"/>
  <c r="AG2223" i="1"/>
  <c r="V2223" i="1"/>
  <c r="AH2223" i="1" s="1"/>
  <c r="U2223" i="1"/>
  <c r="X2223" i="1" s="1"/>
  <c r="AN2223" i="1" s="1"/>
  <c r="AO2222" i="1"/>
  <c r="AM2222" i="1"/>
  <c r="AL2222" i="1"/>
  <c r="AK2222" i="1"/>
  <c r="AI2222" i="1"/>
  <c r="AG2222" i="1"/>
  <c r="X2222" i="1"/>
  <c r="AN2222" i="1" s="1"/>
  <c r="V2222" i="1"/>
  <c r="AH2222" i="1" s="1"/>
  <c r="U2222" i="1"/>
  <c r="AO2221" i="1"/>
  <c r="AM2221" i="1"/>
  <c r="AK2221" i="1"/>
  <c r="AI2221" i="1"/>
  <c r="AG2221" i="1"/>
  <c r="V2221" i="1"/>
  <c r="AH2221" i="1" s="1"/>
  <c r="U2221" i="1"/>
  <c r="AL2221" i="1" s="1"/>
  <c r="AO2220" i="1"/>
  <c r="AM2220" i="1"/>
  <c r="AL2220" i="1"/>
  <c r="AK2220" i="1"/>
  <c r="AI2220" i="1"/>
  <c r="AG2220" i="1"/>
  <c r="X2220" i="1"/>
  <c r="AN2220" i="1" s="1"/>
  <c r="V2220" i="1"/>
  <c r="AH2220" i="1" s="1"/>
  <c r="U2220" i="1"/>
  <c r="AO2219" i="1"/>
  <c r="AM2219" i="1"/>
  <c r="AK2219" i="1"/>
  <c r="AI2219" i="1"/>
  <c r="AG2219" i="1"/>
  <c r="V2219" i="1"/>
  <c r="AH2219" i="1" s="1"/>
  <c r="U2219" i="1"/>
  <c r="X2219" i="1" s="1"/>
  <c r="AN2219" i="1" s="1"/>
  <c r="AO2218" i="1"/>
  <c r="AM2218" i="1"/>
  <c r="AL2218" i="1"/>
  <c r="AK2218" i="1"/>
  <c r="AI2218" i="1"/>
  <c r="AG2218" i="1"/>
  <c r="X2218" i="1"/>
  <c r="AN2218" i="1" s="1"/>
  <c r="V2218" i="1"/>
  <c r="AH2218" i="1" s="1"/>
  <c r="U2218" i="1"/>
  <c r="AO2217" i="1"/>
  <c r="AM2217" i="1"/>
  <c r="AK2217" i="1"/>
  <c r="AI2217" i="1"/>
  <c r="AG2217" i="1"/>
  <c r="V2217" i="1"/>
  <c r="AH2217" i="1" s="1"/>
  <c r="U2217" i="1"/>
  <c r="AL2217" i="1" s="1"/>
  <c r="AO2216" i="1"/>
  <c r="AM2216" i="1"/>
  <c r="AL2216" i="1"/>
  <c r="AK2216" i="1"/>
  <c r="AI2216" i="1"/>
  <c r="AG2216" i="1"/>
  <c r="X2216" i="1"/>
  <c r="AN2216" i="1" s="1"/>
  <c r="V2216" i="1"/>
  <c r="AH2216" i="1" s="1"/>
  <c r="U2216" i="1"/>
  <c r="AO2215" i="1"/>
  <c r="AM2215" i="1"/>
  <c r="AK2215" i="1"/>
  <c r="AI2215" i="1"/>
  <c r="AG2215" i="1"/>
  <c r="V2215" i="1"/>
  <c r="AH2215" i="1" s="1"/>
  <c r="U2215" i="1"/>
  <c r="X2215" i="1" s="1"/>
  <c r="AN2215" i="1" s="1"/>
  <c r="AO2214" i="1"/>
  <c r="AM2214" i="1"/>
  <c r="AL2214" i="1"/>
  <c r="AK2214" i="1"/>
  <c r="AI2214" i="1"/>
  <c r="AG2214" i="1"/>
  <c r="X2214" i="1"/>
  <c r="AN2214" i="1" s="1"/>
  <c r="V2214" i="1"/>
  <c r="AH2214" i="1" s="1"/>
  <c r="U2214" i="1"/>
  <c r="AO2213" i="1"/>
  <c r="AM2213" i="1"/>
  <c r="AK2213" i="1"/>
  <c r="AI2213" i="1"/>
  <c r="AG2213" i="1"/>
  <c r="V2213" i="1"/>
  <c r="AH2213" i="1" s="1"/>
  <c r="U2213" i="1"/>
  <c r="AO2212" i="1"/>
  <c r="AM2212" i="1"/>
  <c r="AL2212" i="1"/>
  <c r="AK2212" i="1"/>
  <c r="AI2212" i="1"/>
  <c r="AG2212" i="1"/>
  <c r="X2212" i="1"/>
  <c r="AN2212" i="1" s="1"/>
  <c r="V2212" i="1"/>
  <c r="AH2212" i="1" s="1"/>
  <c r="U2212" i="1"/>
  <c r="AO2211" i="1"/>
  <c r="AM2211" i="1"/>
  <c r="AK2211" i="1"/>
  <c r="AI2211" i="1"/>
  <c r="AG2211" i="1"/>
  <c r="V2211" i="1"/>
  <c r="AH2211" i="1" s="1"/>
  <c r="U2211" i="1"/>
  <c r="X2211" i="1" s="1"/>
  <c r="AN2211" i="1" s="1"/>
  <c r="AO2210" i="1"/>
  <c r="AM2210" i="1"/>
  <c r="AL2210" i="1"/>
  <c r="AK2210" i="1"/>
  <c r="AI2210" i="1"/>
  <c r="AH2210" i="1"/>
  <c r="AG2210" i="1"/>
  <c r="X2210" i="1"/>
  <c r="AN2210" i="1" s="1"/>
  <c r="V2210" i="1"/>
  <c r="U2210" i="1"/>
  <c r="AO2209" i="1"/>
  <c r="AM2209" i="1"/>
  <c r="AK2209" i="1"/>
  <c r="AI2209" i="1"/>
  <c r="AG2209" i="1"/>
  <c r="V2209" i="1"/>
  <c r="U2209" i="1"/>
  <c r="AO2208" i="1"/>
  <c r="AM2208" i="1"/>
  <c r="AL2208" i="1"/>
  <c r="AK2208" i="1"/>
  <c r="AI2208" i="1"/>
  <c r="AG2208" i="1"/>
  <c r="X2208" i="1"/>
  <c r="AN2208" i="1" s="1"/>
  <c r="V2208" i="1"/>
  <c r="AH2208" i="1" s="1"/>
  <c r="U2208" i="1"/>
  <c r="AO2207" i="1"/>
  <c r="AM2207" i="1"/>
  <c r="AK2207" i="1"/>
  <c r="AI2207" i="1"/>
  <c r="AG2207" i="1"/>
  <c r="V2207" i="1"/>
  <c r="AH2207" i="1" s="1"/>
  <c r="U2207" i="1"/>
  <c r="X2207" i="1" s="1"/>
  <c r="AN2207" i="1" s="1"/>
  <c r="AO2206" i="1"/>
  <c r="AM2206" i="1"/>
  <c r="AL2206" i="1"/>
  <c r="AK2206" i="1"/>
  <c r="AI2206" i="1"/>
  <c r="AG2206" i="1"/>
  <c r="X2206" i="1"/>
  <c r="AN2206" i="1" s="1"/>
  <c r="V2206" i="1"/>
  <c r="AH2206" i="1" s="1"/>
  <c r="AJ2206" i="1" s="1"/>
  <c r="W2206" i="1" s="1"/>
  <c r="U2206" i="1"/>
  <c r="AO2205" i="1"/>
  <c r="AM2205" i="1"/>
  <c r="AK2205" i="1"/>
  <c r="AI2205" i="1"/>
  <c r="AG2205" i="1"/>
  <c r="V2205" i="1"/>
  <c r="AH2205" i="1" s="1"/>
  <c r="U2205" i="1"/>
  <c r="AO2204" i="1"/>
  <c r="AM2204" i="1"/>
  <c r="AL2204" i="1"/>
  <c r="AK2204" i="1"/>
  <c r="AI2204" i="1"/>
  <c r="AG2204" i="1"/>
  <c r="X2204" i="1"/>
  <c r="AN2204" i="1" s="1"/>
  <c r="V2204" i="1"/>
  <c r="AH2204" i="1" s="1"/>
  <c r="U2204" i="1"/>
  <c r="AO2203" i="1"/>
  <c r="AM2203" i="1"/>
  <c r="AK2203" i="1"/>
  <c r="AI2203" i="1"/>
  <c r="AG2203" i="1"/>
  <c r="V2203" i="1"/>
  <c r="AH2203" i="1" s="1"/>
  <c r="U2203" i="1"/>
  <c r="X2203" i="1" s="1"/>
  <c r="AN2203" i="1" s="1"/>
  <c r="AO2202" i="1"/>
  <c r="AM2202" i="1"/>
  <c r="AL2202" i="1"/>
  <c r="AK2202" i="1"/>
  <c r="AI2202" i="1"/>
  <c r="AH2202" i="1"/>
  <c r="AG2202" i="1"/>
  <c r="X2202" i="1"/>
  <c r="AN2202" i="1" s="1"/>
  <c r="V2202" i="1"/>
  <c r="U2202" i="1"/>
  <c r="AO2201" i="1"/>
  <c r="AM2201" i="1"/>
  <c r="AK2201" i="1"/>
  <c r="AI2201" i="1"/>
  <c r="AG2201" i="1"/>
  <c r="V2201" i="1"/>
  <c r="U2201" i="1"/>
  <c r="AO2200" i="1"/>
  <c r="AM2200" i="1"/>
  <c r="AL2200" i="1"/>
  <c r="AK2200" i="1"/>
  <c r="AI2200" i="1"/>
  <c r="AG2200" i="1"/>
  <c r="X2200" i="1"/>
  <c r="AN2200" i="1" s="1"/>
  <c r="V2200" i="1"/>
  <c r="AH2200" i="1" s="1"/>
  <c r="U2200" i="1"/>
  <c r="AO2199" i="1"/>
  <c r="AM2199" i="1"/>
  <c r="AK2199" i="1"/>
  <c r="AI2199" i="1"/>
  <c r="AG2199" i="1"/>
  <c r="V2199" i="1"/>
  <c r="AH2199" i="1" s="1"/>
  <c r="U2199" i="1"/>
  <c r="X2199" i="1" s="1"/>
  <c r="AN2199" i="1" s="1"/>
  <c r="AO2198" i="1"/>
  <c r="AM2198" i="1"/>
  <c r="AK2198" i="1"/>
  <c r="AI2198" i="1"/>
  <c r="AG2198" i="1"/>
  <c r="X2198" i="1"/>
  <c r="V2198" i="1"/>
  <c r="AH2198" i="1" s="1"/>
  <c r="U2198" i="1"/>
  <c r="AO2197" i="1"/>
  <c r="AM2197" i="1"/>
  <c r="AK2197" i="1"/>
  <c r="AI2197" i="1"/>
  <c r="AH2197" i="1"/>
  <c r="AJ2197" i="1" s="1"/>
  <c r="AG2197" i="1"/>
  <c r="V2197" i="1"/>
  <c r="U2197" i="1"/>
  <c r="X2197" i="1" s="1"/>
  <c r="AO2196" i="1"/>
  <c r="AM2196" i="1"/>
  <c r="AK2196" i="1"/>
  <c r="AI2196" i="1"/>
  <c r="AG2196" i="1"/>
  <c r="V2196" i="1"/>
  <c r="U2196" i="1"/>
  <c r="X2196" i="1" s="1"/>
  <c r="AO2195" i="1"/>
  <c r="AM2195" i="1"/>
  <c r="AK2195" i="1"/>
  <c r="AJ2195" i="1"/>
  <c r="AI2195" i="1"/>
  <c r="AH2195" i="1"/>
  <c r="AG2195" i="1"/>
  <c r="X2195" i="1"/>
  <c r="V2195" i="1"/>
  <c r="U2195" i="1"/>
  <c r="AO2194" i="1"/>
  <c r="AM2194" i="1"/>
  <c r="AK2194" i="1"/>
  <c r="AI2194" i="1"/>
  <c r="AG2194" i="1"/>
  <c r="X2194" i="1"/>
  <c r="V2194" i="1"/>
  <c r="AH2194" i="1" s="1"/>
  <c r="AJ2194" i="1" s="1"/>
  <c r="U2194" i="1"/>
  <c r="AO2193" i="1"/>
  <c r="AM2193" i="1"/>
  <c r="AK2193" i="1"/>
  <c r="AI2193" i="1"/>
  <c r="AH2193" i="1"/>
  <c r="AJ2193" i="1" s="1"/>
  <c r="AG2193" i="1"/>
  <c r="V2193" i="1"/>
  <c r="U2193" i="1"/>
  <c r="X2193" i="1" s="1"/>
  <c r="AO2192" i="1"/>
  <c r="AM2192" i="1"/>
  <c r="AK2192" i="1"/>
  <c r="AI2192" i="1"/>
  <c r="AG2192" i="1"/>
  <c r="V2192" i="1"/>
  <c r="U2192" i="1"/>
  <c r="X2192" i="1" s="1"/>
  <c r="AO2191" i="1"/>
  <c r="AM2191" i="1"/>
  <c r="AK2191" i="1"/>
  <c r="AJ2191" i="1"/>
  <c r="AI2191" i="1"/>
  <c r="AH2191" i="1"/>
  <c r="AG2191" i="1"/>
  <c r="X2191" i="1"/>
  <c r="V2191" i="1"/>
  <c r="U2191" i="1"/>
  <c r="AO2190" i="1"/>
  <c r="AM2190" i="1"/>
  <c r="AK2190" i="1"/>
  <c r="AI2190" i="1"/>
  <c r="AG2190" i="1"/>
  <c r="X2190" i="1"/>
  <c r="V2190" i="1"/>
  <c r="AH2190" i="1" s="1"/>
  <c r="U2190" i="1"/>
  <c r="AO2189" i="1"/>
  <c r="AM2189" i="1"/>
  <c r="AK2189" i="1"/>
  <c r="AI2189" i="1"/>
  <c r="AH2189" i="1"/>
  <c r="AJ2189" i="1" s="1"/>
  <c r="AG2189" i="1"/>
  <c r="V2189" i="1"/>
  <c r="U2189" i="1"/>
  <c r="X2189" i="1" s="1"/>
  <c r="AO2188" i="1"/>
  <c r="AM2188" i="1"/>
  <c r="AK2188" i="1"/>
  <c r="AI2188" i="1"/>
  <c r="AG2188" i="1"/>
  <c r="V2188" i="1"/>
  <c r="U2188" i="1"/>
  <c r="X2188" i="1" s="1"/>
  <c r="AO2187" i="1"/>
  <c r="AM2187" i="1"/>
  <c r="AK2187" i="1"/>
  <c r="AJ2187" i="1"/>
  <c r="AI2187" i="1"/>
  <c r="AH2187" i="1"/>
  <c r="AG2187" i="1"/>
  <c r="X2187" i="1"/>
  <c r="V2187" i="1"/>
  <c r="U2187" i="1"/>
  <c r="AO2186" i="1"/>
  <c r="AM2186" i="1"/>
  <c r="AK2186" i="1"/>
  <c r="AI2186" i="1"/>
  <c r="AG2186" i="1"/>
  <c r="X2186" i="1"/>
  <c r="V2186" i="1"/>
  <c r="AH2186" i="1" s="1"/>
  <c r="AJ2186" i="1" s="1"/>
  <c r="U2186" i="1"/>
  <c r="AO2185" i="1"/>
  <c r="AM2185" i="1"/>
  <c r="AK2185" i="1"/>
  <c r="AI2185" i="1"/>
  <c r="AH2185" i="1"/>
  <c r="AJ2185" i="1" s="1"/>
  <c r="AG2185" i="1"/>
  <c r="V2185" i="1"/>
  <c r="U2185" i="1"/>
  <c r="X2185" i="1" s="1"/>
  <c r="AO2184" i="1"/>
  <c r="AM2184" i="1"/>
  <c r="AK2184" i="1"/>
  <c r="AI2184" i="1"/>
  <c r="AG2184" i="1"/>
  <c r="V2184" i="1"/>
  <c r="U2184" i="1"/>
  <c r="X2184" i="1" s="1"/>
  <c r="AO2183" i="1"/>
  <c r="AM2183" i="1"/>
  <c r="AK2183" i="1"/>
  <c r="AJ2183" i="1"/>
  <c r="AI2183" i="1"/>
  <c r="AH2183" i="1"/>
  <c r="AG2183" i="1"/>
  <c r="X2183" i="1"/>
  <c r="V2183" i="1"/>
  <c r="U2183" i="1"/>
  <c r="AO2182" i="1"/>
  <c r="AM2182" i="1"/>
  <c r="AK2182" i="1"/>
  <c r="AI2182" i="1"/>
  <c r="AG2182" i="1"/>
  <c r="X2182" i="1"/>
  <c r="V2182" i="1"/>
  <c r="AH2182" i="1" s="1"/>
  <c r="U2182" i="1"/>
  <c r="AO2181" i="1"/>
  <c r="AM2181" i="1"/>
  <c r="AK2181" i="1"/>
  <c r="AI2181" i="1"/>
  <c r="AH2181" i="1"/>
  <c r="AJ2181" i="1" s="1"/>
  <c r="AG2181" i="1"/>
  <c r="V2181" i="1"/>
  <c r="U2181" i="1"/>
  <c r="X2181" i="1" s="1"/>
  <c r="AO2180" i="1"/>
  <c r="AM2180" i="1"/>
  <c r="AK2180" i="1"/>
  <c r="AI2180" i="1"/>
  <c r="AG2180" i="1"/>
  <c r="V2180" i="1"/>
  <c r="U2180" i="1"/>
  <c r="X2180" i="1" s="1"/>
  <c r="AO2179" i="1"/>
  <c r="AM2179" i="1"/>
  <c r="AK2179" i="1"/>
  <c r="AJ2179" i="1"/>
  <c r="AI2179" i="1"/>
  <c r="AH2179" i="1"/>
  <c r="AG2179" i="1"/>
  <c r="X2179" i="1"/>
  <c r="V2179" i="1"/>
  <c r="U2179" i="1"/>
  <c r="AO2178" i="1"/>
  <c r="AM2178" i="1"/>
  <c r="AK2178" i="1"/>
  <c r="AI2178" i="1"/>
  <c r="AG2178" i="1"/>
  <c r="X2178" i="1"/>
  <c r="V2178" i="1"/>
  <c r="AH2178" i="1" s="1"/>
  <c r="AJ2178" i="1" s="1"/>
  <c r="U2178" i="1"/>
  <c r="AO2177" i="1"/>
  <c r="AM2177" i="1"/>
  <c r="AK2177" i="1"/>
  <c r="AI2177" i="1"/>
  <c r="AH2177" i="1"/>
  <c r="AJ2177" i="1" s="1"/>
  <c r="AG2177" i="1"/>
  <c r="V2177" i="1"/>
  <c r="U2177" i="1"/>
  <c r="X2177" i="1" s="1"/>
  <c r="AO2176" i="1"/>
  <c r="AM2176" i="1"/>
  <c r="AK2176" i="1"/>
  <c r="AI2176" i="1"/>
  <c r="AG2176" i="1"/>
  <c r="V2176" i="1"/>
  <c r="U2176" i="1"/>
  <c r="X2176" i="1" s="1"/>
  <c r="AO2175" i="1"/>
  <c r="AM2175" i="1"/>
  <c r="AK2175" i="1"/>
  <c r="AJ2175" i="1"/>
  <c r="AI2175" i="1"/>
  <c r="AH2175" i="1"/>
  <c r="AG2175" i="1"/>
  <c r="X2175" i="1"/>
  <c r="V2175" i="1"/>
  <c r="U2175" i="1"/>
  <c r="AO2174" i="1"/>
  <c r="AM2174" i="1"/>
  <c r="AK2174" i="1"/>
  <c r="AI2174" i="1"/>
  <c r="AG2174" i="1"/>
  <c r="X2174" i="1"/>
  <c r="V2174" i="1"/>
  <c r="AH2174" i="1" s="1"/>
  <c r="U2174" i="1"/>
  <c r="AO2173" i="1"/>
  <c r="AM2173" i="1"/>
  <c r="AK2173" i="1"/>
  <c r="AI2173" i="1"/>
  <c r="AH2173" i="1"/>
  <c r="AJ2173" i="1" s="1"/>
  <c r="AG2173" i="1"/>
  <c r="V2173" i="1"/>
  <c r="U2173" i="1"/>
  <c r="X2173" i="1" s="1"/>
  <c r="AO2172" i="1"/>
  <c r="AM2172" i="1"/>
  <c r="AK2172" i="1"/>
  <c r="AI2172" i="1"/>
  <c r="AG2172" i="1"/>
  <c r="V2172" i="1"/>
  <c r="U2172" i="1"/>
  <c r="X2172" i="1" s="1"/>
  <c r="AO2171" i="1"/>
  <c r="AM2171" i="1"/>
  <c r="AK2171" i="1"/>
  <c r="AJ2171" i="1"/>
  <c r="AI2171" i="1"/>
  <c r="AH2171" i="1"/>
  <c r="AG2171" i="1"/>
  <c r="X2171" i="1"/>
  <c r="V2171" i="1"/>
  <c r="U2171" i="1"/>
  <c r="AO2170" i="1"/>
  <c r="AM2170" i="1"/>
  <c r="AK2170" i="1"/>
  <c r="AI2170" i="1"/>
  <c r="AG2170" i="1"/>
  <c r="X2170" i="1"/>
  <c r="V2170" i="1"/>
  <c r="AH2170" i="1" s="1"/>
  <c r="AJ2170" i="1" s="1"/>
  <c r="U2170" i="1"/>
  <c r="AO2169" i="1"/>
  <c r="AM2169" i="1"/>
  <c r="AK2169" i="1"/>
  <c r="AI2169" i="1"/>
  <c r="AH2169" i="1"/>
  <c r="AJ2169" i="1" s="1"/>
  <c r="AG2169" i="1"/>
  <c r="V2169" i="1"/>
  <c r="U2169" i="1"/>
  <c r="X2169" i="1" s="1"/>
  <c r="AO2168" i="1"/>
  <c r="AM2168" i="1"/>
  <c r="AK2168" i="1"/>
  <c r="AI2168" i="1"/>
  <c r="AG2168" i="1"/>
  <c r="V2168" i="1"/>
  <c r="U2168" i="1"/>
  <c r="X2168" i="1" s="1"/>
  <c r="AO2167" i="1"/>
  <c r="AM2167" i="1"/>
  <c r="AK2167" i="1"/>
  <c r="AJ2167" i="1"/>
  <c r="AI2167" i="1"/>
  <c r="AH2167" i="1"/>
  <c r="AG2167" i="1"/>
  <c r="X2167" i="1"/>
  <c r="V2167" i="1"/>
  <c r="U2167" i="1"/>
  <c r="AO2166" i="1"/>
  <c r="AM2166" i="1"/>
  <c r="AK2166" i="1"/>
  <c r="AI2166" i="1"/>
  <c r="AG2166" i="1"/>
  <c r="X2166" i="1"/>
  <c r="V2166" i="1"/>
  <c r="AH2166" i="1" s="1"/>
  <c r="U2166" i="1"/>
  <c r="AO2165" i="1"/>
  <c r="AM2165" i="1"/>
  <c r="AK2165" i="1"/>
  <c r="AI2165" i="1"/>
  <c r="AH2165" i="1"/>
  <c r="AJ2165" i="1" s="1"/>
  <c r="AG2165" i="1"/>
  <c r="V2165" i="1"/>
  <c r="U2165" i="1"/>
  <c r="X2165" i="1" s="1"/>
  <c r="AO2164" i="1"/>
  <c r="AM2164" i="1"/>
  <c r="AK2164" i="1"/>
  <c r="AI2164" i="1"/>
  <c r="AG2164" i="1"/>
  <c r="V2164" i="1"/>
  <c r="U2164" i="1"/>
  <c r="X2164" i="1" s="1"/>
  <c r="AO2163" i="1"/>
  <c r="AM2163" i="1"/>
  <c r="AK2163" i="1"/>
  <c r="AJ2163" i="1"/>
  <c r="AI2163" i="1"/>
  <c r="AH2163" i="1"/>
  <c r="AG2163" i="1"/>
  <c r="X2163" i="1"/>
  <c r="V2163" i="1"/>
  <c r="U2163" i="1"/>
  <c r="AO2162" i="1"/>
  <c r="AM2162" i="1"/>
  <c r="AK2162" i="1"/>
  <c r="AI2162" i="1"/>
  <c r="AG2162" i="1"/>
  <c r="X2162" i="1"/>
  <c r="V2162" i="1"/>
  <c r="AH2162" i="1" s="1"/>
  <c r="AJ2162" i="1" s="1"/>
  <c r="U2162" i="1"/>
  <c r="AO2161" i="1"/>
  <c r="AM2161" i="1"/>
  <c r="AK2161" i="1"/>
  <c r="AI2161" i="1"/>
  <c r="AH2161" i="1"/>
  <c r="AJ2161" i="1" s="1"/>
  <c r="AG2161" i="1"/>
  <c r="V2161" i="1"/>
  <c r="U2161" i="1"/>
  <c r="X2161" i="1" s="1"/>
  <c r="AO2160" i="1"/>
  <c r="AM2160" i="1"/>
  <c r="AK2160" i="1"/>
  <c r="AI2160" i="1"/>
  <c r="AG2160" i="1"/>
  <c r="V2160" i="1"/>
  <c r="U2160" i="1"/>
  <c r="X2160" i="1" s="1"/>
  <c r="AO2159" i="1"/>
  <c r="AM2159" i="1"/>
  <c r="AK2159" i="1"/>
  <c r="AJ2159" i="1"/>
  <c r="AI2159" i="1"/>
  <c r="AH2159" i="1"/>
  <c r="AG2159" i="1"/>
  <c r="X2159" i="1"/>
  <c r="V2159" i="1"/>
  <c r="U2159" i="1"/>
  <c r="AO2158" i="1"/>
  <c r="AM2158" i="1"/>
  <c r="AK2158" i="1"/>
  <c r="AI2158" i="1"/>
  <c r="AG2158" i="1"/>
  <c r="X2158" i="1"/>
  <c r="V2158" i="1"/>
  <c r="AH2158" i="1" s="1"/>
  <c r="U2158" i="1"/>
  <c r="AO2157" i="1"/>
  <c r="AM2157" i="1"/>
  <c r="AK2157" i="1"/>
  <c r="AI2157" i="1"/>
  <c r="AH2157" i="1"/>
  <c r="AJ2157" i="1" s="1"/>
  <c r="AG2157" i="1"/>
  <c r="V2157" i="1"/>
  <c r="U2157" i="1"/>
  <c r="X2157" i="1" s="1"/>
  <c r="AO2156" i="1"/>
  <c r="AM2156" i="1"/>
  <c r="AK2156" i="1"/>
  <c r="AI2156" i="1"/>
  <c r="AG2156" i="1"/>
  <c r="V2156" i="1"/>
  <c r="U2156" i="1"/>
  <c r="X2156" i="1" s="1"/>
  <c r="AO2155" i="1"/>
  <c r="AM2155" i="1"/>
  <c r="AK2155" i="1"/>
  <c r="AJ2155" i="1"/>
  <c r="AI2155" i="1"/>
  <c r="AH2155" i="1"/>
  <c r="AG2155" i="1"/>
  <c r="X2155" i="1"/>
  <c r="V2155" i="1"/>
  <c r="U2155" i="1"/>
  <c r="AO2154" i="1"/>
  <c r="AM2154" i="1"/>
  <c r="AK2154" i="1"/>
  <c r="AI2154" i="1"/>
  <c r="AG2154" i="1"/>
  <c r="X2154" i="1"/>
  <c r="V2154" i="1"/>
  <c r="AH2154" i="1" s="1"/>
  <c r="AJ2154" i="1" s="1"/>
  <c r="U2154" i="1"/>
  <c r="AO2153" i="1"/>
  <c r="AM2153" i="1"/>
  <c r="AK2153" i="1"/>
  <c r="AI2153" i="1"/>
  <c r="AH2153" i="1"/>
  <c r="AJ2153" i="1" s="1"/>
  <c r="AG2153" i="1"/>
  <c r="V2153" i="1"/>
  <c r="U2153" i="1"/>
  <c r="X2153" i="1" s="1"/>
  <c r="AO2152" i="1"/>
  <c r="AM2152" i="1"/>
  <c r="AK2152" i="1"/>
  <c r="AI2152" i="1"/>
  <c r="AG2152" i="1"/>
  <c r="V2152" i="1"/>
  <c r="U2152" i="1"/>
  <c r="X2152" i="1" s="1"/>
  <c r="AO2151" i="1"/>
  <c r="AM2151" i="1"/>
  <c r="AK2151" i="1"/>
  <c r="AJ2151" i="1"/>
  <c r="AI2151" i="1"/>
  <c r="AH2151" i="1"/>
  <c r="AG2151" i="1"/>
  <c r="X2151" i="1"/>
  <c r="V2151" i="1"/>
  <c r="U2151" i="1"/>
  <c r="AO2150" i="1"/>
  <c r="AM2150" i="1"/>
  <c r="AK2150" i="1"/>
  <c r="AI2150" i="1"/>
  <c r="AG2150" i="1"/>
  <c r="X2150" i="1"/>
  <c r="V2150" i="1"/>
  <c r="AH2150" i="1" s="1"/>
  <c r="U2150" i="1"/>
  <c r="AO2149" i="1"/>
  <c r="AM2149" i="1"/>
  <c r="AK2149" i="1"/>
  <c r="AI2149" i="1"/>
  <c r="AH2149" i="1"/>
  <c r="AJ2149" i="1" s="1"/>
  <c r="AG2149" i="1"/>
  <c r="V2149" i="1"/>
  <c r="U2149" i="1"/>
  <c r="X2149" i="1" s="1"/>
  <c r="AO2148" i="1"/>
  <c r="AM2148" i="1"/>
  <c r="AK2148" i="1"/>
  <c r="AI2148" i="1"/>
  <c r="AG2148" i="1"/>
  <c r="V2148" i="1"/>
  <c r="U2148" i="1"/>
  <c r="X2148" i="1" s="1"/>
  <c r="AO2147" i="1"/>
  <c r="AM2147" i="1"/>
  <c r="AK2147" i="1"/>
  <c r="AJ2147" i="1"/>
  <c r="AI2147" i="1"/>
  <c r="AH2147" i="1"/>
  <c r="AG2147" i="1"/>
  <c r="X2147" i="1"/>
  <c r="V2147" i="1"/>
  <c r="U2147" i="1"/>
  <c r="AO2146" i="1"/>
  <c r="AM2146" i="1"/>
  <c r="AK2146" i="1"/>
  <c r="AI2146" i="1"/>
  <c r="AG2146" i="1"/>
  <c r="X2146" i="1"/>
  <c r="V2146" i="1"/>
  <c r="AH2146" i="1" s="1"/>
  <c r="AJ2146" i="1" s="1"/>
  <c r="U2146" i="1"/>
  <c r="AO2145" i="1"/>
  <c r="AM2145" i="1"/>
  <c r="AK2145" i="1"/>
  <c r="AI2145" i="1"/>
  <c r="AH2145" i="1"/>
  <c r="AJ2145" i="1" s="1"/>
  <c r="AG2145" i="1"/>
  <c r="V2145" i="1"/>
  <c r="U2145" i="1"/>
  <c r="X2145" i="1" s="1"/>
  <c r="AO2144" i="1"/>
  <c r="AM2144" i="1"/>
  <c r="AK2144" i="1"/>
  <c r="AI2144" i="1"/>
  <c r="AG2144" i="1"/>
  <c r="V2144" i="1"/>
  <c r="U2144" i="1"/>
  <c r="X2144" i="1" s="1"/>
  <c r="AO2143" i="1"/>
  <c r="AM2143" i="1"/>
  <c r="AK2143" i="1"/>
  <c r="AJ2143" i="1"/>
  <c r="AI2143" i="1"/>
  <c r="AH2143" i="1"/>
  <c r="AG2143" i="1"/>
  <c r="X2143" i="1"/>
  <c r="V2143" i="1"/>
  <c r="U2143" i="1"/>
  <c r="AO2142" i="1"/>
  <c r="AM2142" i="1"/>
  <c r="AK2142" i="1"/>
  <c r="AI2142" i="1"/>
  <c r="AG2142" i="1"/>
  <c r="X2142" i="1"/>
  <c r="V2142" i="1"/>
  <c r="AH2142" i="1" s="1"/>
  <c r="U2142" i="1"/>
  <c r="AO2141" i="1"/>
  <c r="AM2141" i="1"/>
  <c r="AK2141" i="1"/>
  <c r="AI2141" i="1"/>
  <c r="AH2141" i="1"/>
  <c r="AJ2141" i="1" s="1"/>
  <c r="AG2141" i="1"/>
  <c r="V2141" i="1"/>
  <c r="U2141" i="1"/>
  <c r="X2141" i="1" s="1"/>
  <c r="AO2140" i="1"/>
  <c r="AM2140" i="1"/>
  <c r="AK2140" i="1"/>
  <c r="AI2140" i="1"/>
  <c r="AG2140" i="1"/>
  <c r="V2140" i="1"/>
  <c r="U2140" i="1"/>
  <c r="X2140" i="1" s="1"/>
  <c r="AO2139" i="1"/>
  <c r="AM2139" i="1"/>
  <c r="AK2139" i="1"/>
  <c r="AJ2139" i="1"/>
  <c r="AI2139" i="1"/>
  <c r="AH2139" i="1"/>
  <c r="AG2139" i="1"/>
  <c r="X2139" i="1"/>
  <c r="V2139" i="1"/>
  <c r="U2139" i="1"/>
  <c r="AO2138" i="1"/>
  <c r="AM2138" i="1"/>
  <c r="AK2138" i="1"/>
  <c r="AI2138" i="1"/>
  <c r="AG2138" i="1"/>
  <c r="X2138" i="1"/>
  <c r="V2138" i="1"/>
  <c r="AH2138" i="1" s="1"/>
  <c r="AJ2138" i="1" s="1"/>
  <c r="U2138" i="1"/>
  <c r="AO2137" i="1"/>
  <c r="AM2137" i="1"/>
  <c r="AK2137" i="1"/>
  <c r="AI2137" i="1"/>
  <c r="AH2137" i="1"/>
  <c r="AJ2137" i="1" s="1"/>
  <c r="AG2137" i="1"/>
  <c r="V2137" i="1"/>
  <c r="U2137" i="1"/>
  <c r="X2137" i="1" s="1"/>
  <c r="AO2136" i="1"/>
  <c r="AM2136" i="1"/>
  <c r="AK2136" i="1"/>
  <c r="AI2136" i="1"/>
  <c r="AG2136" i="1"/>
  <c r="V2136" i="1"/>
  <c r="U2136" i="1"/>
  <c r="X2136" i="1" s="1"/>
  <c r="AO2135" i="1"/>
  <c r="AM2135" i="1"/>
  <c r="AK2135" i="1"/>
  <c r="AJ2135" i="1"/>
  <c r="AI2135" i="1"/>
  <c r="AH2135" i="1"/>
  <c r="AG2135" i="1"/>
  <c r="X2135" i="1"/>
  <c r="V2135" i="1"/>
  <c r="U2135" i="1"/>
  <c r="AO2134" i="1"/>
  <c r="AM2134" i="1"/>
  <c r="AK2134" i="1"/>
  <c r="AI2134" i="1"/>
  <c r="AG2134" i="1"/>
  <c r="X2134" i="1"/>
  <c r="V2134" i="1"/>
  <c r="AH2134" i="1" s="1"/>
  <c r="U2134" i="1"/>
  <c r="AO2133" i="1"/>
  <c r="AM2133" i="1"/>
  <c r="AK2133" i="1"/>
  <c r="AI2133" i="1"/>
  <c r="AH2133" i="1"/>
  <c r="AJ2133" i="1" s="1"/>
  <c r="AG2133" i="1"/>
  <c r="V2133" i="1"/>
  <c r="U2133" i="1"/>
  <c r="X2133" i="1" s="1"/>
  <c r="AO2132" i="1"/>
  <c r="AM2132" i="1"/>
  <c r="AK2132" i="1"/>
  <c r="AI2132" i="1"/>
  <c r="AG2132" i="1"/>
  <c r="V2132" i="1"/>
  <c r="U2132" i="1"/>
  <c r="X2132" i="1" s="1"/>
  <c r="AO2131" i="1"/>
  <c r="AM2131" i="1"/>
  <c r="AK2131" i="1"/>
  <c r="AJ2131" i="1"/>
  <c r="AI2131" i="1"/>
  <c r="AH2131" i="1"/>
  <c r="AG2131" i="1"/>
  <c r="X2131" i="1"/>
  <c r="V2131" i="1"/>
  <c r="U2131" i="1"/>
  <c r="AO2130" i="1"/>
  <c r="AM2130" i="1"/>
  <c r="AK2130" i="1"/>
  <c r="AI2130" i="1"/>
  <c r="AG2130" i="1"/>
  <c r="X2130" i="1"/>
  <c r="V2130" i="1"/>
  <c r="AH2130" i="1" s="1"/>
  <c r="AJ2130" i="1" s="1"/>
  <c r="U2130" i="1"/>
  <c r="AO2129" i="1"/>
  <c r="AM2129" i="1"/>
  <c r="AK2129" i="1"/>
  <c r="AI2129" i="1"/>
  <c r="AH2129" i="1"/>
  <c r="AJ2129" i="1" s="1"/>
  <c r="AG2129" i="1"/>
  <c r="V2129" i="1"/>
  <c r="U2129" i="1"/>
  <c r="X2129" i="1" s="1"/>
  <c r="AO2128" i="1"/>
  <c r="AM2128" i="1"/>
  <c r="AK2128" i="1"/>
  <c r="AI2128" i="1"/>
  <c r="AG2128" i="1"/>
  <c r="V2128" i="1"/>
  <c r="U2128" i="1"/>
  <c r="X2128" i="1" s="1"/>
  <c r="AO2127" i="1"/>
  <c r="AM2127" i="1"/>
  <c r="AK2127" i="1"/>
  <c r="AJ2127" i="1"/>
  <c r="AI2127" i="1"/>
  <c r="AH2127" i="1"/>
  <c r="AG2127" i="1"/>
  <c r="X2127" i="1"/>
  <c r="V2127" i="1"/>
  <c r="U2127" i="1"/>
  <c r="AO2126" i="1"/>
  <c r="AM2126" i="1"/>
  <c r="AK2126" i="1"/>
  <c r="AI2126" i="1"/>
  <c r="AG2126" i="1"/>
  <c r="X2126" i="1"/>
  <c r="V2126" i="1"/>
  <c r="AH2126" i="1" s="1"/>
  <c r="U2126" i="1"/>
  <c r="AO2125" i="1"/>
  <c r="AM2125" i="1"/>
  <c r="AK2125" i="1"/>
  <c r="AI2125" i="1"/>
  <c r="AH2125" i="1"/>
  <c r="AJ2125" i="1" s="1"/>
  <c r="AG2125" i="1"/>
  <c r="V2125" i="1"/>
  <c r="U2125" i="1"/>
  <c r="X2125" i="1" s="1"/>
  <c r="AO2124" i="1"/>
  <c r="AM2124" i="1"/>
  <c r="AK2124" i="1"/>
  <c r="AI2124" i="1"/>
  <c r="AG2124" i="1"/>
  <c r="V2124" i="1"/>
  <c r="U2124" i="1"/>
  <c r="X2124" i="1" s="1"/>
  <c r="AO2123" i="1"/>
  <c r="AM2123" i="1"/>
  <c r="AK2123" i="1"/>
  <c r="AJ2123" i="1"/>
  <c r="AI2123" i="1"/>
  <c r="AH2123" i="1"/>
  <c r="AG2123" i="1"/>
  <c r="X2123" i="1"/>
  <c r="V2123" i="1"/>
  <c r="U2123" i="1"/>
  <c r="AO2122" i="1"/>
  <c r="AM2122" i="1"/>
  <c r="AK2122" i="1"/>
  <c r="AI2122" i="1"/>
  <c r="AG2122" i="1"/>
  <c r="X2122" i="1"/>
  <c r="V2122" i="1"/>
  <c r="AH2122" i="1" s="1"/>
  <c r="AJ2122" i="1" s="1"/>
  <c r="U2122" i="1"/>
  <c r="AO2121" i="1"/>
  <c r="AM2121" i="1"/>
  <c r="AK2121" i="1"/>
  <c r="AI2121" i="1"/>
  <c r="AG2121" i="1"/>
  <c r="V2121" i="1"/>
  <c r="U2121" i="1"/>
  <c r="AO2120" i="1"/>
  <c r="AM2120" i="1"/>
  <c r="AL2120" i="1"/>
  <c r="AK2120" i="1"/>
  <c r="AI2120" i="1"/>
  <c r="AG2120" i="1"/>
  <c r="X2120" i="1"/>
  <c r="AN2120" i="1" s="1"/>
  <c r="V2120" i="1"/>
  <c r="AH2120" i="1" s="1"/>
  <c r="U2120" i="1"/>
  <c r="AO2119" i="1"/>
  <c r="AM2119" i="1"/>
  <c r="AK2119" i="1"/>
  <c r="AI2119" i="1"/>
  <c r="AG2119" i="1"/>
  <c r="V2119" i="1"/>
  <c r="AH2119" i="1" s="1"/>
  <c r="U2119" i="1"/>
  <c r="X2119" i="1" s="1"/>
  <c r="AN2119" i="1" s="1"/>
  <c r="AO2118" i="1"/>
  <c r="AM2118" i="1"/>
  <c r="AL2118" i="1"/>
  <c r="AK2118" i="1"/>
  <c r="AI2118" i="1"/>
  <c r="AG2118" i="1"/>
  <c r="X2118" i="1"/>
  <c r="AN2118" i="1" s="1"/>
  <c r="V2118" i="1"/>
  <c r="AH2118" i="1" s="1"/>
  <c r="U2118" i="1"/>
  <c r="AO2117" i="1"/>
  <c r="AM2117" i="1"/>
  <c r="AK2117" i="1"/>
  <c r="AI2117" i="1"/>
  <c r="AG2117" i="1"/>
  <c r="V2117" i="1"/>
  <c r="U2117" i="1"/>
  <c r="AO2116" i="1"/>
  <c r="AN2116" i="1"/>
  <c r="AM2116" i="1"/>
  <c r="AL2116" i="1"/>
  <c r="AK2116" i="1"/>
  <c r="AI2116" i="1"/>
  <c r="AG2116" i="1"/>
  <c r="X2116" i="1"/>
  <c r="V2116" i="1"/>
  <c r="AH2116" i="1" s="1"/>
  <c r="U2116" i="1"/>
  <c r="AO2115" i="1"/>
  <c r="AM2115" i="1"/>
  <c r="AK2115" i="1"/>
  <c r="AI2115" i="1"/>
  <c r="AG2115" i="1"/>
  <c r="V2115" i="1"/>
  <c r="AH2115" i="1" s="1"/>
  <c r="U2115" i="1"/>
  <c r="X2115" i="1" s="1"/>
  <c r="AN2115" i="1" s="1"/>
  <c r="AO2114" i="1"/>
  <c r="AM2114" i="1"/>
  <c r="AL2114" i="1"/>
  <c r="AK2114" i="1"/>
  <c r="AI2114" i="1"/>
  <c r="AG2114" i="1"/>
  <c r="X2114" i="1"/>
  <c r="AN2114" i="1" s="1"/>
  <c r="V2114" i="1"/>
  <c r="AH2114" i="1" s="1"/>
  <c r="U2114" i="1"/>
  <c r="AO2113" i="1"/>
  <c r="AM2113" i="1"/>
  <c r="AK2113" i="1"/>
  <c r="AI2113" i="1"/>
  <c r="AG2113" i="1"/>
  <c r="V2113" i="1"/>
  <c r="U2113" i="1"/>
  <c r="AO2112" i="1"/>
  <c r="AM2112" i="1"/>
  <c r="AL2112" i="1"/>
  <c r="AK2112" i="1"/>
  <c r="AI2112" i="1"/>
  <c r="AG2112" i="1"/>
  <c r="X2112" i="1"/>
  <c r="AN2112" i="1" s="1"/>
  <c r="V2112" i="1"/>
  <c r="AH2112" i="1" s="1"/>
  <c r="U2112" i="1"/>
  <c r="AO2111" i="1"/>
  <c r="AM2111" i="1"/>
  <c r="AK2111" i="1"/>
  <c r="AI2111" i="1"/>
  <c r="AG2111" i="1"/>
  <c r="V2111" i="1"/>
  <c r="AH2111" i="1" s="1"/>
  <c r="U2111" i="1"/>
  <c r="X2111" i="1" s="1"/>
  <c r="AN2111" i="1" s="1"/>
  <c r="AO2110" i="1"/>
  <c r="AM2110" i="1"/>
  <c r="AL2110" i="1"/>
  <c r="AK2110" i="1"/>
  <c r="AI2110" i="1"/>
  <c r="AG2110" i="1"/>
  <c r="X2110" i="1"/>
  <c r="AN2110" i="1" s="1"/>
  <c r="V2110" i="1"/>
  <c r="AH2110" i="1" s="1"/>
  <c r="U2110" i="1"/>
  <c r="AO2109" i="1"/>
  <c r="AM2109" i="1"/>
  <c r="AK2109" i="1"/>
  <c r="AI2109" i="1"/>
  <c r="AG2109" i="1"/>
  <c r="V2109" i="1"/>
  <c r="U2109" i="1"/>
  <c r="AO2108" i="1"/>
  <c r="AN2108" i="1"/>
  <c r="AM2108" i="1"/>
  <c r="AL2108" i="1"/>
  <c r="AK2108" i="1"/>
  <c r="AI2108" i="1"/>
  <c r="AG2108" i="1"/>
  <c r="X2108" i="1"/>
  <c r="V2108" i="1"/>
  <c r="AH2108" i="1" s="1"/>
  <c r="U2108" i="1"/>
  <c r="AO2107" i="1"/>
  <c r="AM2107" i="1"/>
  <c r="AK2107" i="1"/>
  <c r="AI2107" i="1"/>
  <c r="AG2107" i="1"/>
  <c r="V2107" i="1"/>
  <c r="AH2107" i="1" s="1"/>
  <c r="U2107" i="1"/>
  <c r="X2107" i="1" s="1"/>
  <c r="AN2107" i="1" s="1"/>
  <c r="AO2106" i="1"/>
  <c r="AM2106" i="1"/>
  <c r="AL2106" i="1"/>
  <c r="AK2106" i="1"/>
  <c r="AI2106" i="1"/>
  <c r="AG2106" i="1"/>
  <c r="X2106" i="1"/>
  <c r="AN2106" i="1" s="1"/>
  <c r="V2106" i="1"/>
  <c r="AH2106" i="1" s="1"/>
  <c r="U2106" i="1"/>
  <c r="AO2105" i="1"/>
  <c r="AM2105" i="1"/>
  <c r="AK2105" i="1"/>
  <c r="AI2105" i="1"/>
  <c r="AG2105" i="1"/>
  <c r="V2105" i="1"/>
  <c r="U2105" i="1"/>
  <c r="AO2104" i="1"/>
  <c r="AM2104" i="1"/>
  <c r="AL2104" i="1"/>
  <c r="AK2104" i="1"/>
  <c r="AI2104" i="1"/>
  <c r="AG2104" i="1"/>
  <c r="X2104" i="1"/>
  <c r="AN2104" i="1" s="1"/>
  <c r="V2104" i="1"/>
  <c r="AH2104" i="1" s="1"/>
  <c r="U2104" i="1"/>
  <c r="AO2103" i="1"/>
  <c r="AM2103" i="1"/>
  <c r="AK2103" i="1"/>
  <c r="AI2103" i="1"/>
  <c r="AG2103" i="1"/>
  <c r="V2103" i="1"/>
  <c r="AH2103" i="1" s="1"/>
  <c r="U2103" i="1"/>
  <c r="X2103" i="1" s="1"/>
  <c r="AN2103" i="1" s="1"/>
  <c r="AO2102" i="1"/>
  <c r="AM2102" i="1"/>
  <c r="AL2102" i="1"/>
  <c r="AK2102" i="1"/>
  <c r="AI2102" i="1"/>
  <c r="AG2102" i="1"/>
  <c r="X2102" i="1"/>
  <c r="AN2102" i="1" s="1"/>
  <c r="V2102" i="1"/>
  <c r="AH2102" i="1" s="1"/>
  <c r="U2102" i="1"/>
  <c r="AO2101" i="1"/>
  <c r="AM2101" i="1"/>
  <c r="AK2101" i="1"/>
  <c r="AI2101" i="1"/>
  <c r="AG2101" i="1"/>
  <c r="V2101" i="1"/>
  <c r="U2101" i="1"/>
  <c r="AO2100" i="1"/>
  <c r="AN2100" i="1"/>
  <c r="AM2100" i="1"/>
  <c r="AL2100" i="1"/>
  <c r="AK2100" i="1"/>
  <c r="AI2100" i="1"/>
  <c r="AG2100" i="1"/>
  <c r="X2100" i="1"/>
  <c r="V2100" i="1"/>
  <c r="AH2100" i="1" s="1"/>
  <c r="U2100" i="1"/>
  <c r="AO2099" i="1"/>
  <c r="AM2099" i="1"/>
  <c r="AK2099" i="1"/>
  <c r="AI2099" i="1"/>
  <c r="AG2099" i="1"/>
  <c r="V2099" i="1"/>
  <c r="AH2099" i="1" s="1"/>
  <c r="U2099" i="1"/>
  <c r="X2099" i="1" s="1"/>
  <c r="AN2099" i="1" s="1"/>
  <c r="AO2098" i="1"/>
  <c r="AM2098" i="1"/>
  <c r="AL2098" i="1"/>
  <c r="AK2098" i="1"/>
  <c r="AI2098" i="1"/>
  <c r="AG2098" i="1"/>
  <c r="X2098" i="1"/>
  <c r="AN2098" i="1" s="1"/>
  <c r="V2098" i="1"/>
  <c r="AH2098" i="1" s="1"/>
  <c r="U2098" i="1"/>
  <c r="AO2097" i="1"/>
  <c r="AM2097" i="1"/>
  <c r="AK2097" i="1"/>
  <c r="AI2097" i="1"/>
  <c r="AG2097" i="1"/>
  <c r="V2097" i="1"/>
  <c r="U2097" i="1"/>
  <c r="AO2096" i="1"/>
  <c r="AM2096" i="1"/>
  <c r="AL2096" i="1"/>
  <c r="AK2096" i="1"/>
  <c r="AI2096" i="1"/>
  <c r="AG2096" i="1"/>
  <c r="X2096" i="1"/>
  <c r="AN2096" i="1" s="1"/>
  <c r="V2096" i="1"/>
  <c r="AH2096" i="1" s="1"/>
  <c r="U2096" i="1"/>
  <c r="AO2095" i="1"/>
  <c r="AM2095" i="1"/>
  <c r="AK2095" i="1"/>
  <c r="AI2095" i="1"/>
  <c r="AG2095" i="1"/>
  <c r="V2095" i="1"/>
  <c r="AH2095" i="1" s="1"/>
  <c r="U2095" i="1"/>
  <c r="X2095" i="1" s="1"/>
  <c r="AN2095" i="1" s="1"/>
  <c r="AO2094" i="1"/>
  <c r="AM2094" i="1"/>
  <c r="AL2094" i="1"/>
  <c r="AK2094" i="1"/>
  <c r="AI2094" i="1"/>
  <c r="AG2094" i="1"/>
  <c r="X2094" i="1"/>
  <c r="AN2094" i="1" s="1"/>
  <c r="V2094" i="1"/>
  <c r="AH2094" i="1" s="1"/>
  <c r="U2094" i="1"/>
  <c r="AO2093" i="1"/>
  <c r="AM2093" i="1"/>
  <c r="AK2093" i="1"/>
  <c r="AI2093" i="1"/>
  <c r="AG2093" i="1"/>
  <c r="V2093" i="1"/>
  <c r="U2093" i="1"/>
  <c r="AO2092" i="1"/>
  <c r="AN2092" i="1"/>
  <c r="AM2092" i="1"/>
  <c r="AL2092" i="1"/>
  <c r="AK2092" i="1"/>
  <c r="AI2092" i="1"/>
  <c r="AG2092" i="1"/>
  <c r="X2092" i="1"/>
  <c r="V2092" i="1"/>
  <c r="AH2092" i="1" s="1"/>
  <c r="U2092" i="1"/>
  <c r="AO2091" i="1"/>
  <c r="AM2091" i="1"/>
  <c r="AK2091" i="1"/>
  <c r="AI2091" i="1"/>
  <c r="AG2091" i="1"/>
  <c r="V2091" i="1"/>
  <c r="AH2091" i="1" s="1"/>
  <c r="U2091" i="1"/>
  <c r="X2091" i="1" s="1"/>
  <c r="AN2091" i="1" s="1"/>
  <c r="AO2090" i="1"/>
  <c r="AM2090" i="1"/>
  <c r="AL2090" i="1"/>
  <c r="AK2090" i="1"/>
  <c r="AI2090" i="1"/>
  <c r="AG2090" i="1"/>
  <c r="X2090" i="1"/>
  <c r="AN2090" i="1" s="1"/>
  <c r="V2090" i="1"/>
  <c r="AH2090" i="1" s="1"/>
  <c r="U2090" i="1"/>
  <c r="AO2089" i="1"/>
  <c r="AM2089" i="1"/>
  <c r="AK2089" i="1"/>
  <c r="AI2089" i="1"/>
  <c r="AG2089" i="1"/>
  <c r="V2089" i="1"/>
  <c r="U2089" i="1"/>
  <c r="AO2088" i="1"/>
  <c r="AN2088" i="1"/>
  <c r="AM2088" i="1"/>
  <c r="AL2088" i="1"/>
  <c r="AK2088" i="1"/>
  <c r="AI2088" i="1"/>
  <c r="AG2088" i="1"/>
  <c r="X2088" i="1"/>
  <c r="V2088" i="1"/>
  <c r="AH2088" i="1" s="1"/>
  <c r="U2088" i="1"/>
  <c r="AO2087" i="1"/>
  <c r="AM2087" i="1"/>
  <c r="AK2087" i="1"/>
  <c r="AI2087" i="1"/>
  <c r="AG2087" i="1"/>
  <c r="V2087" i="1"/>
  <c r="AH2087" i="1" s="1"/>
  <c r="U2087" i="1"/>
  <c r="X2087" i="1" s="1"/>
  <c r="AN2087" i="1" s="1"/>
  <c r="AO2086" i="1"/>
  <c r="AM2086" i="1"/>
  <c r="AL2086" i="1"/>
  <c r="AK2086" i="1"/>
  <c r="AI2086" i="1"/>
  <c r="AG2086" i="1"/>
  <c r="X2086" i="1"/>
  <c r="AN2086" i="1" s="1"/>
  <c r="V2086" i="1"/>
  <c r="AH2086" i="1" s="1"/>
  <c r="U2086" i="1"/>
  <c r="AO2085" i="1"/>
  <c r="AM2085" i="1"/>
  <c r="AK2085" i="1"/>
  <c r="AI2085" i="1"/>
  <c r="AG2085" i="1"/>
  <c r="V2085" i="1"/>
  <c r="U2085" i="1"/>
  <c r="AO2084" i="1"/>
  <c r="AN2084" i="1"/>
  <c r="AM2084" i="1"/>
  <c r="AL2084" i="1"/>
  <c r="AK2084" i="1"/>
  <c r="AI2084" i="1"/>
  <c r="AG2084" i="1"/>
  <c r="X2084" i="1"/>
  <c r="V2084" i="1"/>
  <c r="AH2084" i="1" s="1"/>
  <c r="U2084" i="1"/>
  <c r="AO2083" i="1"/>
  <c r="AM2083" i="1"/>
  <c r="AK2083" i="1"/>
  <c r="AI2083" i="1"/>
  <c r="AG2083" i="1"/>
  <c r="V2083" i="1"/>
  <c r="AH2083" i="1" s="1"/>
  <c r="U2083" i="1"/>
  <c r="X2083" i="1" s="1"/>
  <c r="AN2083" i="1" s="1"/>
  <c r="AO2082" i="1"/>
  <c r="AM2082" i="1"/>
  <c r="AL2082" i="1"/>
  <c r="AK2082" i="1"/>
  <c r="AI2082" i="1"/>
  <c r="AG2082" i="1"/>
  <c r="X2082" i="1"/>
  <c r="AN2082" i="1" s="1"/>
  <c r="V2082" i="1"/>
  <c r="AH2082" i="1" s="1"/>
  <c r="U2082" i="1"/>
  <c r="AO2081" i="1"/>
  <c r="AM2081" i="1"/>
  <c r="AK2081" i="1"/>
  <c r="AI2081" i="1"/>
  <c r="AG2081" i="1"/>
  <c r="V2081" i="1"/>
  <c r="U2081" i="1"/>
  <c r="AO2080" i="1"/>
  <c r="AN2080" i="1"/>
  <c r="AM2080" i="1"/>
  <c r="AL2080" i="1"/>
  <c r="AK2080" i="1"/>
  <c r="AI2080" i="1"/>
  <c r="AG2080" i="1"/>
  <c r="X2080" i="1"/>
  <c r="V2080" i="1"/>
  <c r="AH2080" i="1" s="1"/>
  <c r="U2080" i="1"/>
  <c r="AO2079" i="1"/>
  <c r="AM2079" i="1"/>
  <c r="AK2079" i="1"/>
  <c r="AI2079" i="1"/>
  <c r="AG2079" i="1"/>
  <c r="V2079" i="1"/>
  <c r="AH2079" i="1" s="1"/>
  <c r="U2079" i="1"/>
  <c r="X2079" i="1" s="1"/>
  <c r="AN2079" i="1" s="1"/>
  <c r="AO2078" i="1"/>
  <c r="AM2078" i="1"/>
  <c r="AL2078" i="1"/>
  <c r="AK2078" i="1"/>
  <c r="AI2078" i="1"/>
  <c r="AG2078" i="1"/>
  <c r="X2078" i="1"/>
  <c r="AN2078" i="1" s="1"/>
  <c r="V2078" i="1"/>
  <c r="AH2078" i="1" s="1"/>
  <c r="U2078" i="1"/>
  <c r="AO2077" i="1"/>
  <c r="AM2077" i="1"/>
  <c r="AK2077" i="1"/>
  <c r="AI2077" i="1"/>
  <c r="AG2077" i="1"/>
  <c r="V2077" i="1"/>
  <c r="U2077" i="1"/>
  <c r="AO2076" i="1"/>
  <c r="AN2076" i="1"/>
  <c r="AM2076" i="1"/>
  <c r="AL2076" i="1"/>
  <c r="AK2076" i="1"/>
  <c r="AI2076" i="1"/>
  <c r="AG2076" i="1"/>
  <c r="X2076" i="1"/>
  <c r="V2076" i="1"/>
  <c r="AH2076" i="1" s="1"/>
  <c r="U2076" i="1"/>
  <c r="AO2075" i="1"/>
  <c r="AM2075" i="1"/>
  <c r="AK2075" i="1"/>
  <c r="AI2075" i="1"/>
  <c r="AG2075" i="1"/>
  <c r="V2075" i="1"/>
  <c r="AH2075" i="1" s="1"/>
  <c r="U2075" i="1"/>
  <c r="X2075" i="1" s="1"/>
  <c r="AN2075" i="1" s="1"/>
  <c r="AO2074" i="1"/>
  <c r="AM2074" i="1"/>
  <c r="AL2074" i="1"/>
  <c r="AK2074" i="1"/>
  <c r="AI2074" i="1"/>
  <c r="AG2074" i="1"/>
  <c r="X2074" i="1"/>
  <c r="AN2074" i="1" s="1"/>
  <c r="V2074" i="1"/>
  <c r="AH2074" i="1" s="1"/>
  <c r="U2074" i="1"/>
  <c r="AO2073" i="1"/>
  <c r="AM2073" i="1"/>
  <c r="AK2073" i="1"/>
  <c r="AI2073" i="1"/>
  <c r="AG2073" i="1"/>
  <c r="V2073" i="1"/>
  <c r="U2073" i="1"/>
  <c r="AO2072" i="1"/>
  <c r="AN2072" i="1"/>
  <c r="AM2072" i="1"/>
  <c r="AL2072" i="1"/>
  <c r="AK2072" i="1"/>
  <c r="AI2072" i="1"/>
  <c r="AG2072" i="1"/>
  <c r="X2072" i="1"/>
  <c r="V2072" i="1"/>
  <c r="AH2072" i="1" s="1"/>
  <c r="U2072" i="1"/>
  <c r="AO2071" i="1"/>
  <c r="AM2071" i="1"/>
  <c r="AK2071" i="1"/>
  <c r="AI2071" i="1"/>
  <c r="AG2071" i="1"/>
  <c r="V2071" i="1"/>
  <c r="AH2071" i="1" s="1"/>
  <c r="U2071" i="1"/>
  <c r="X2071" i="1" s="1"/>
  <c r="AN2071" i="1" s="1"/>
  <c r="AO2070" i="1"/>
  <c r="AM2070" i="1"/>
  <c r="AL2070" i="1"/>
  <c r="AK2070" i="1"/>
  <c r="AI2070" i="1"/>
  <c r="AG2070" i="1"/>
  <c r="X2070" i="1"/>
  <c r="AN2070" i="1" s="1"/>
  <c r="V2070" i="1"/>
  <c r="AH2070" i="1" s="1"/>
  <c r="U2070" i="1"/>
  <c r="AO2069" i="1"/>
  <c r="AM2069" i="1"/>
  <c r="AK2069" i="1"/>
  <c r="AI2069" i="1"/>
  <c r="AG2069" i="1"/>
  <c r="V2069" i="1"/>
  <c r="U2069" i="1"/>
  <c r="AO2068" i="1"/>
  <c r="AN2068" i="1"/>
  <c r="AM2068" i="1"/>
  <c r="AL2068" i="1"/>
  <c r="AK2068" i="1"/>
  <c r="AI2068" i="1"/>
  <c r="AG2068" i="1"/>
  <c r="X2068" i="1"/>
  <c r="V2068" i="1"/>
  <c r="AH2068" i="1" s="1"/>
  <c r="U2068" i="1"/>
  <c r="AO2067" i="1"/>
  <c r="AM2067" i="1"/>
  <c r="AK2067" i="1"/>
  <c r="AI2067" i="1"/>
  <c r="AG2067" i="1"/>
  <c r="V2067" i="1"/>
  <c r="AH2067" i="1" s="1"/>
  <c r="U2067" i="1"/>
  <c r="X2067" i="1" s="1"/>
  <c r="AN2067" i="1" s="1"/>
  <c r="AO2066" i="1"/>
  <c r="AM2066" i="1"/>
  <c r="AL2066" i="1"/>
  <c r="AK2066" i="1"/>
  <c r="AI2066" i="1"/>
  <c r="AG2066" i="1"/>
  <c r="X2066" i="1"/>
  <c r="AN2066" i="1" s="1"/>
  <c r="V2066" i="1"/>
  <c r="AH2066" i="1" s="1"/>
  <c r="U2066" i="1"/>
  <c r="AO2065" i="1"/>
  <c r="AM2065" i="1"/>
  <c r="AK2065" i="1"/>
  <c r="AI2065" i="1"/>
  <c r="AG2065" i="1"/>
  <c r="V2065" i="1"/>
  <c r="U2065" i="1"/>
  <c r="AO2064" i="1"/>
  <c r="AN2064" i="1"/>
  <c r="AM2064" i="1"/>
  <c r="AL2064" i="1"/>
  <c r="AK2064" i="1"/>
  <c r="AI2064" i="1"/>
  <c r="AG2064" i="1"/>
  <c r="X2064" i="1"/>
  <c r="V2064" i="1"/>
  <c r="AH2064" i="1" s="1"/>
  <c r="U2064" i="1"/>
  <c r="AO2063" i="1"/>
  <c r="AM2063" i="1"/>
  <c r="AK2063" i="1"/>
  <c r="AI2063" i="1"/>
  <c r="AG2063" i="1"/>
  <c r="V2063" i="1"/>
  <c r="AH2063" i="1" s="1"/>
  <c r="U2063" i="1"/>
  <c r="X2063" i="1" s="1"/>
  <c r="AN2063" i="1" s="1"/>
  <c r="AO2062" i="1"/>
  <c r="AM2062" i="1"/>
  <c r="AL2062" i="1"/>
  <c r="AK2062" i="1"/>
  <c r="AI2062" i="1"/>
  <c r="AG2062" i="1"/>
  <c r="X2062" i="1"/>
  <c r="AN2062" i="1" s="1"/>
  <c r="V2062" i="1"/>
  <c r="AH2062" i="1" s="1"/>
  <c r="U2062" i="1"/>
  <c r="AO2061" i="1"/>
  <c r="AM2061" i="1"/>
  <c r="AK2061" i="1"/>
  <c r="AI2061" i="1"/>
  <c r="AG2061" i="1"/>
  <c r="V2061" i="1"/>
  <c r="U2061" i="1"/>
  <c r="AO2060" i="1"/>
  <c r="AN2060" i="1"/>
  <c r="AM2060" i="1"/>
  <c r="AL2060" i="1"/>
  <c r="AK2060" i="1"/>
  <c r="AI2060" i="1"/>
  <c r="AG2060" i="1"/>
  <c r="X2060" i="1"/>
  <c r="V2060" i="1"/>
  <c r="AH2060" i="1" s="1"/>
  <c r="U2060" i="1"/>
  <c r="AO2059" i="1"/>
  <c r="AM2059" i="1"/>
  <c r="AK2059" i="1"/>
  <c r="AI2059" i="1"/>
  <c r="AG2059" i="1"/>
  <c r="V2059" i="1"/>
  <c r="AH2059" i="1" s="1"/>
  <c r="U2059" i="1"/>
  <c r="X2059" i="1" s="1"/>
  <c r="AN2059" i="1" s="1"/>
  <c r="AO2058" i="1"/>
  <c r="AM2058" i="1"/>
  <c r="AL2058" i="1"/>
  <c r="AK2058" i="1"/>
  <c r="AI2058" i="1"/>
  <c r="AG2058" i="1"/>
  <c r="X2058" i="1"/>
  <c r="AN2058" i="1" s="1"/>
  <c r="V2058" i="1"/>
  <c r="AH2058" i="1" s="1"/>
  <c r="U2058" i="1"/>
  <c r="AO2057" i="1"/>
  <c r="AM2057" i="1"/>
  <c r="AK2057" i="1"/>
  <c r="AI2057" i="1"/>
  <c r="AG2057" i="1"/>
  <c r="V2057" i="1"/>
  <c r="U2057" i="1"/>
  <c r="AO2056" i="1"/>
  <c r="AN2056" i="1"/>
  <c r="AM2056" i="1"/>
  <c r="AL2056" i="1"/>
  <c r="AK2056" i="1"/>
  <c r="AI2056" i="1"/>
  <c r="AG2056" i="1"/>
  <c r="X2056" i="1"/>
  <c r="V2056" i="1"/>
  <c r="AH2056" i="1" s="1"/>
  <c r="U2056" i="1"/>
  <c r="AO2055" i="1"/>
  <c r="AM2055" i="1"/>
  <c r="AK2055" i="1"/>
  <c r="AI2055" i="1"/>
  <c r="AG2055" i="1"/>
  <c r="V2055" i="1"/>
  <c r="AH2055" i="1" s="1"/>
  <c r="U2055" i="1"/>
  <c r="X2055" i="1" s="1"/>
  <c r="AN2055" i="1" s="1"/>
  <c r="AO2054" i="1"/>
  <c r="AM2054" i="1"/>
  <c r="AL2054" i="1"/>
  <c r="AK2054" i="1"/>
  <c r="AI2054" i="1"/>
  <c r="AG2054" i="1"/>
  <c r="X2054" i="1"/>
  <c r="AN2054" i="1" s="1"/>
  <c r="V2054" i="1"/>
  <c r="AH2054" i="1" s="1"/>
  <c r="U2054" i="1"/>
  <c r="AO2053" i="1"/>
  <c r="AM2053" i="1"/>
  <c r="AK2053" i="1"/>
  <c r="AI2053" i="1"/>
  <c r="AG2053" i="1"/>
  <c r="V2053" i="1"/>
  <c r="U2053" i="1"/>
  <c r="AO2052" i="1"/>
  <c r="AN2052" i="1"/>
  <c r="AM2052" i="1"/>
  <c r="AL2052" i="1"/>
  <c r="AK2052" i="1"/>
  <c r="AI2052" i="1"/>
  <c r="AG2052" i="1"/>
  <c r="X2052" i="1"/>
  <c r="V2052" i="1"/>
  <c r="AH2052" i="1" s="1"/>
  <c r="U2052" i="1"/>
  <c r="AO2051" i="1"/>
  <c r="AM2051" i="1"/>
  <c r="AK2051" i="1"/>
  <c r="AI2051" i="1"/>
  <c r="AG2051" i="1"/>
  <c r="V2051" i="1"/>
  <c r="AH2051" i="1" s="1"/>
  <c r="U2051" i="1"/>
  <c r="X2051" i="1" s="1"/>
  <c r="AN2051" i="1" s="1"/>
  <c r="AO2050" i="1"/>
  <c r="AM2050" i="1"/>
  <c r="AL2050" i="1"/>
  <c r="AK2050" i="1"/>
  <c r="AI2050" i="1"/>
  <c r="AG2050" i="1"/>
  <c r="X2050" i="1"/>
  <c r="AN2050" i="1" s="1"/>
  <c r="V2050" i="1"/>
  <c r="AH2050" i="1" s="1"/>
  <c r="U2050" i="1"/>
  <c r="AO2049" i="1"/>
  <c r="AM2049" i="1"/>
  <c r="AK2049" i="1"/>
  <c r="AI2049" i="1"/>
  <c r="AG2049" i="1"/>
  <c r="V2049" i="1"/>
  <c r="U2049" i="1"/>
  <c r="AO2048" i="1"/>
  <c r="AN2048" i="1"/>
  <c r="AM2048" i="1"/>
  <c r="AL2048" i="1"/>
  <c r="AK2048" i="1"/>
  <c r="AI2048" i="1"/>
  <c r="AG2048" i="1"/>
  <c r="X2048" i="1"/>
  <c r="V2048" i="1"/>
  <c r="AH2048" i="1" s="1"/>
  <c r="U2048" i="1"/>
  <c r="AO2047" i="1"/>
  <c r="AM2047" i="1"/>
  <c r="AK2047" i="1"/>
  <c r="AI2047" i="1"/>
  <c r="AG2047" i="1"/>
  <c r="V2047" i="1"/>
  <c r="AH2047" i="1" s="1"/>
  <c r="U2047" i="1"/>
  <c r="X2047" i="1" s="1"/>
  <c r="AN2047" i="1" s="1"/>
  <c r="AO2046" i="1"/>
  <c r="AM2046" i="1"/>
  <c r="AL2046" i="1"/>
  <c r="AK2046" i="1"/>
  <c r="AI2046" i="1"/>
  <c r="AG2046" i="1"/>
  <c r="X2046" i="1"/>
  <c r="AN2046" i="1" s="1"/>
  <c r="V2046" i="1"/>
  <c r="AH2046" i="1" s="1"/>
  <c r="U2046" i="1"/>
  <c r="AO2045" i="1"/>
  <c r="AM2045" i="1"/>
  <c r="AK2045" i="1"/>
  <c r="AI2045" i="1"/>
  <c r="AG2045" i="1"/>
  <c r="V2045" i="1"/>
  <c r="U2045" i="1"/>
  <c r="AO2044" i="1"/>
  <c r="AN2044" i="1"/>
  <c r="AM2044" i="1"/>
  <c r="AL2044" i="1"/>
  <c r="AK2044" i="1"/>
  <c r="AI2044" i="1"/>
  <c r="AG2044" i="1"/>
  <c r="X2044" i="1"/>
  <c r="V2044" i="1"/>
  <c r="AH2044" i="1" s="1"/>
  <c r="U2044" i="1"/>
  <c r="AO2043" i="1"/>
  <c r="AM2043" i="1"/>
  <c r="AK2043" i="1"/>
  <c r="AI2043" i="1"/>
  <c r="AG2043" i="1"/>
  <c r="V2043" i="1"/>
  <c r="AH2043" i="1" s="1"/>
  <c r="U2043" i="1"/>
  <c r="X2043" i="1" s="1"/>
  <c r="AN2043" i="1" s="1"/>
  <c r="AO2042" i="1"/>
  <c r="AM2042" i="1"/>
  <c r="AL2042" i="1"/>
  <c r="AK2042" i="1"/>
  <c r="AI2042" i="1"/>
  <c r="AG2042" i="1"/>
  <c r="X2042" i="1"/>
  <c r="AN2042" i="1" s="1"/>
  <c r="V2042" i="1"/>
  <c r="AH2042" i="1" s="1"/>
  <c r="U2042" i="1"/>
  <c r="AO2041" i="1"/>
  <c r="AM2041" i="1"/>
  <c r="AK2041" i="1"/>
  <c r="AI2041" i="1"/>
  <c r="AG2041" i="1"/>
  <c r="V2041" i="1"/>
  <c r="U2041" i="1"/>
  <c r="AO2040" i="1"/>
  <c r="AM2040" i="1"/>
  <c r="AL2040" i="1"/>
  <c r="AK2040" i="1"/>
  <c r="AI2040" i="1"/>
  <c r="AH2040" i="1"/>
  <c r="AG2040" i="1"/>
  <c r="X2040" i="1"/>
  <c r="AN2040" i="1" s="1"/>
  <c r="V2040" i="1"/>
  <c r="U2040" i="1"/>
  <c r="AO2039" i="1"/>
  <c r="AM2039" i="1"/>
  <c r="AK2039" i="1"/>
  <c r="AI2039" i="1"/>
  <c r="AG2039" i="1"/>
  <c r="V2039" i="1"/>
  <c r="AH2039" i="1" s="1"/>
  <c r="U2039" i="1"/>
  <c r="AO2038" i="1"/>
  <c r="AM2038" i="1"/>
  <c r="AL2038" i="1"/>
  <c r="AK2038" i="1"/>
  <c r="AI2038" i="1"/>
  <c r="AH2038" i="1"/>
  <c r="AG2038" i="1"/>
  <c r="X2038" i="1"/>
  <c r="AN2038" i="1" s="1"/>
  <c r="AJ2038" i="1" s="1"/>
  <c r="W2038" i="1" s="1"/>
  <c r="V2038" i="1"/>
  <c r="U2038" i="1"/>
  <c r="AO2037" i="1"/>
  <c r="AM2037" i="1"/>
  <c r="AK2037" i="1"/>
  <c r="AI2037" i="1"/>
  <c r="AG2037" i="1"/>
  <c r="V2037" i="1"/>
  <c r="U2037" i="1"/>
  <c r="AO2036" i="1"/>
  <c r="AM2036" i="1"/>
  <c r="AL2036" i="1"/>
  <c r="AK2036" i="1"/>
  <c r="AI2036" i="1"/>
  <c r="AH2036" i="1"/>
  <c r="AG2036" i="1"/>
  <c r="X2036" i="1"/>
  <c r="AN2036" i="1" s="1"/>
  <c r="V2036" i="1"/>
  <c r="U2036" i="1"/>
  <c r="AO2035" i="1"/>
  <c r="AM2035" i="1"/>
  <c r="AK2035" i="1"/>
  <c r="AI2035" i="1"/>
  <c r="AG2035" i="1"/>
  <c r="V2035" i="1"/>
  <c r="AH2035" i="1" s="1"/>
  <c r="U2035" i="1"/>
  <c r="AO2034" i="1"/>
  <c r="AM2034" i="1"/>
  <c r="AL2034" i="1"/>
  <c r="AK2034" i="1"/>
  <c r="AI2034" i="1"/>
  <c r="AH2034" i="1"/>
  <c r="AG2034" i="1"/>
  <c r="X2034" i="1"/>
  <c r="AN2034" i="1" s="1"/>
  <c r="AJ2034" i="1" s="1"/>
  <c r="W2034" i="1" s="1"/>
  <c r="V2034" i="1"/>
  <c r="U2034" i="1"/>
  <c r="AO2033" i="1"/>
  <c r="AM2033" i="1"/>
  <c r="AK2033" i="1"/>
  <c r="AI2033" i="1"/>
  <c r="AG2033" i="1"/>
  <c r="V2033" i="1"/>
  <c r="U2033" i="1"/>
  <c r="AO2032" i="1"/>
  <c r="AM2032" i="1"/>
  <c r="AL2032" i="1"/>
  <c r="AK2032" i="1"/>
  <c r="AI2032" i="1"/>
  <c r="AH2032" i="1"/>
  <c r="AJ2032" i="1" s="1"/>
  <c r="W2032" i="1" s="1"/>
  <c r="AG2032" i="1"/>
  <c r="X2032" i="1"/>
  <c r="AN2032" i="1" s="1"/>
  <c r="V2032" i="1"/>
  <c r="U2032" i="1"/>
  <c r="AO2031" i="1"/>
  <c r="AM2031" i="1"/>
  <c r="AK2031" i="1"/>
  <c r="AI2031" i="1"/>
  <c r="AG2031" i="1"/>
  <c r="V2031" i="1"/>
  <c r="AH2031" i="1" s="1"/>
  <c r="U2031" i="1"/>
  <c r="AO2030" i="1"/>
  <c r="AM2030" i="1"/>
  <c r="AL2030" i="1"/>
  <c r="AK2030" i="1"/>
  <c r="AI2030" i="1"/>
  <c r="AH2030" i="1"/>
  <c r="AG2030" i="1"/>
  <c r="X2030" i="1"/>
  <c r="AN2030" i="1" s="1"/>
  <c r="AJ2030" i="1" s="1"/>
  <c r="W2030" i="1" s="1"/>
  <c r="V2030" i="1"/>
  <c r="U2030" i="1"/>
  <c r="AO2029" i="1"/>
  <c r="AM2029" i="1"/>
  <c r="AK2029" i="1"/>
  <c r="AI2029" i="1"/>
  <c r="AG2029" i="1"/>
  <c r="V2029" i="1"/>
  <c r="U2029" i="1"/>
  <c r="AO2028" i="1"/>
  <c r="AM2028" i="1"/>
  <c r="AL2028" i="1"/>
  <c r="AK2028" i="1"/>
  <c r="AI2028" i="1"/>
  <c r="AH2028" i="1"/>
  <c r="AG2028" i="1"/>
  <c r="X2028" i="1"/>
  <c r="AN2028" i="1" s="1"/>
  <c r="V2028" i="1"/>
  <c r="U2028" i="1"/>
  <c r="AO2027" i="1"/>
  <c r="AM2027" i="1"/>
  <c r="AK2027" i="1"/>
  <c r="AI2027" i="1"/>
  <c r="AG2027" i="1"/>
  <c r="V2027" i="1"/>
  <c r="AH2027" i="1" s="1"/>
  <c r="U2027" i="1"/>
  <c r="AO2026" i="1"/>
  <c r="AM2026" i="1"/>
  <c r="AL2026" i="1"/>
  <c r="AK2026" i="1"/>
  <c r="AI2026" i="1"/>
  <c r="AH2026" i="1"/>
  <c r="AG2026" i="1"/>
  <c r="X2026" i="1"/>
  <c r="AN2026" i="1" s="1"/>
  <c r="AJ2026" i="1" s="1"/>
  <c r="W2026" i="1" s="1"/>
  <c r="V2026" i="1"/>
  <c r="U2026" i="1"/>
  <c r="AO2025" i="1"/>
  <c r="AM2025" i="1"/>
  <c r="AK2025" i="1"/>
  <c r="AI2025" i="1"/>
  <c r="AG2025" i="1"/>
  <c r="V2025" i="1"/>
  <c r="U2025" i="1"/>
  <c r="AO2024" i="1"/>
  <c r="AM2024" i="1"/>
  <c r="AL2024" i="1"/>
  <c r="AK2024" i="1"/>
  <c r="AI2024" i="1"/>
  <c r="AH2024" i="1"/>
  <c r="AG2024" i="1"/>
  <c r="X2024" i="1"/>
  <c r="AN2024" i="1" s="1"/>
  <c r="V2024" i="1"/>
  <c r="U2024" i="1"/>
  <c r="AO2023" i="1"/>
  <c r="AM2023" i="1"/>
  <c r="AK2023" i="1"/>
  <c r="AI2023" i="1"/>
  <c r="AG2023" i="1"/>
  <c r="V2023" i="1"/>
  <c r="AH2023" i="1" s="1"/>
  <c r="U2023" i="1"/>
  <c r="AO2022" i="1"/>
  <c r="AM2022" i="1"/>
  <c r="AL2022" i="1"/>
  <c r="AK2022" i="1"/>
  <c r="AI2022" i="1"/>
  <c r="AH2022" i="1"/>
  <c r="AG2022" i="1"/>
  <c r="X2022" i="1"/>
  <c r="AN2022" i="1" s="1"/>
  <c r="AJ2022" i="1" s="1"/>
  <c r="W2022" i="1" s="1"/>
  <c r="V2022" i="1"/>
  <c r="U2022" i="1"/>
  <c r="AO2021" i="1"/>
  <c r="AM2021" i="1"/>
  <c r="AK2021" i="1"/>
  <c r="AI2021" i="1"/>
  <c r="AG2021" i="1"/>
  <c r="V2021" i="1"/>
  <c r="U2021" i="1"/>
  <c r="AO2020" i="1"/>
  <c r="AM2020" i="1"/>
  <c r="AL2020" i="1"/>
  <c r="AK2020" i="1"/>
  <c r="AI2020" i="1"/>
  <c r="AH2020" i="1"/>
  <c r="AG2020" i="1"/>
  <c r="X2020" i="1"/>
  <c r="AN2020" i="1" s="1"/>
  <c r="V2020" i="1"/>
  <c r="U2020" i="1"/>
  <c r="AO2019" i="1"/>
  <c r="AM2019" i="1"/>
  <c r="AK2019" i="1"/>
  <c r="AI2019" i="1"/>
  <c r="AG2019" i="1"/>
  <c r="V2019" i="1"/>
  <c r="AH2019" i="1" s="1"/>
  <c r="U2019" i="1"/>
  <c r="AO2018" i="1"/>
  <c r="AM2018" i="1"/>
  <c r="AL2018" i="1"/>
  <c r="AK2018" i="1"/>
  <c r="AI2018" i="1"/>
  <c r="AH2018" i="1"/>
  <c r="AG2018" i="1"/>
  <c r="X2018" i="1"/>
  <c r="AN2018" i="1" s="1"/>
  <c r="AJ2018" i="1" s="1"/>
  <c r="W2018" i="1" s="1"/>
  <c r="V2018" i="1"/>
  <c r="U2018" i="1"/>
  <c r="AO2017" i="1"/>
  <c r="AM2017" i="1"/>
  <c r="AK2017" i="1"/>
  <c r="AI2017" i="1"/>
  <c r="AG2017" i="1"/>
  <c r="V2017" i="1"/>
  <c r="U2017" i="1"/>
  <c r="AO2016" i="1"/>
  <c r="AM2016" i="1"/>
  <c r="AL2016" i="1"/>
  <c r="AK2016" i="1"/>
  <c r="AI2016" i="1"/>
  <c r="AH2016" i="1"/>
  <c r="AJ2016" i="1" s="1"/>
  <c r="W2016" i="1" s="1"/>
  <c r="AG2016" i="1"/>
  <c r="X2016" i="1"/>
  <c r="AN2016" i="1" s="1"/>
  <c r="V2016" i="1"/>
  <c r="U2016" i="1"/>
  <c r="AO2015" i="1"/>
  <c r="AM2015" i="1"/>
  <c r="AK2015" i="1"/>
  <c r="AI2015" i="1"/>
  <c r="AG2015" i="1"/>
  <c r="V2015" i="1"/>
  <c r="AH2015" i="1" s="1"/>
  <c r="U2015" i="1"/>
  <c r="AO2014" i="1"/>
  <c r="AM2014" i="1"/>
  <c r="AL2014" i="1"/>
  <c r="AK2014" i="1"/>
  <c r="AI2014" i="1"/>
  <c r="AH2014" i="1"/>
  <c r="AG2014" i="1"/>
  <c r="X2014" i="1"/>
  <c r="AN2014" i="1" s="1"/>
  <c r="AJ2014" i="1" s="1"/>
  <c r="W2014" i="1" s="1"/>
  <c r="V2014" i="1"/>
  <c r="U2014" i="1"/>
  <c r="AO2013" i="1"/>
  <c r="AM2013" i="1"/>
  <c r="AK2013" i="1"/>
  <c r="AI2013" i="1"/>
  <c r="AG2013" i="1"/>
  <c r="V2013" i="1"/>
  <c r="U2013" i="1"/>
  <c r="AO2012" i="1"/>
  <c r="AM2012" i="1"/>
  <c r="AL2012" i="1"/>
  <c r="AK2012" i="1"/>
  <c r="AI2012" i="1"/>
  <c r="AH2012" i="1"/>
  <c r="AG2012" i="1"/>
  <c r="X2012" i="1"/>
  <c r="AN2012" i="1" s="1"/>
  <c r="V2012" i="1"/>
  <c r="U2012" i="1"/>
  <c r="AO2011" i="1"/>
  <c r="AM2011" i="1"/>
  <c r="AK2011" i="1"/>
  <c r="AI2011" i="1"/>
  <c r="AG2011" i="1"/>
  <c r="V2011" i="1"/>
  <c r="AH2011" i="1" s="1"/>
  <c r="U2011" i="1"/>
  <c r="AO2010" i="1"/>
  <c r="AM2010" i="1"/>
  <c r="AL2010" i="1"/>
  <c r="AK2010" i="1"/>
  <c r="AI2010" i="1"/>
  <c r="AH2010" i="1"/>
  <c r="AG2010" i="1"/>
  <c r="X2010" i="1"/>
  <c r="AN2010" i="1" s="1"/>
  <c r="AJ2010" i="1" s="1"/>
  <c r="W2010" i="1" s="1"/>
  <c r="V2010" i="1"/>
  <c r="U2010" i="1"/>
  <c r="AO2009" i="1"/>
  <c r="AM2009" i="1"/>
  <c r="AK2009" i="1"/>
  <c r="AI2009" i="1"/>
  <c r="AG2009" i="1"/>
  <c r="V2009" i="1"/>
  <c r="U2009" i="1"/>
  <c r="AO2008" i="1"/>
  <c r="AM2008" i="1"/>
  <c r="AL2008" i="1"/>
  <c r="AK2008" i="1"/>
  <c r="AI2008" i="1"/>
  <c r="AH2008" i="1"/>
  <c r="AG2008" i="1"/>
  <c r="X2008" i="1"/>
  <c r="AN2008" i="1" s="1"/>
  <c r="V2008" i="1"/>
  <c r="U2008" i="1"/>
  <c r="AO2007" i="1"/>
  <c r="AM2007" i="1"/>
  <c r="AK2007" i="1"/>
  <c r="AI2007" i="1"/>
  <c r="AG2007" i="1"/>
  <c r="V2007" i="1"/>
  <c r="AH2007" i="1" s="1"/>
  <c r="U2007" i="1"/>
  <c r="AO2006" i="1"/>
  <c r="AM2006" i="1"/>
  <c r="AL2006" i="1"/>
  <c r="AK2006" i="1"/>
  <c r="AI2006" i="1"/>
  <c r="AH2006" i="1"/>
  <c r="AG2006" i="1"/>
  <c r="X2006" i="1"/>
  <c r="AN2006" i="1" s="1"/>
  <c r="AJ2006" i="1" s="1"/>
  <c r="W2006" i="1" s="1"/>
  <c r="V2006" i="1"/>
  <c r="U2006" i="1"/>
  <c r="AO2005" i="1"/>
  <c r="AM2005" i="1"/>
  <c r="AK2005" i="1"/>
  <c r="AI2005" i="1"/>
  <c r="AG2005" i="1"/>
  <c r="V2005" i="1"/>
  <c r="U2005" i="1"/>
  <c r="AO2004" i="1"/>
  <c r="AM2004" i="1"/>
  <c r="AL2004" i="1"/>
  <c r="AK2004" i="1"/>
  <c r="AI2004" i="1"/>
  <c r="AH2004" i="1"/>
  <c r="AG2004" i="1"/>
  <c r="X2004" i="1"/>
  <c r="AN2004" i="1" s="1"/>
  <c r="V2004" i="1"/>
  <c r="U2004" i="1"/>
  <c r="AO2003" i="1"/>
  <c r="AM2003" i="1"/>
  <c r="AK2003" i="1"/>
  <c r="AI2003" i="1"/>
  <c r="AG2003" i="1"/>
  <c r="V2003" i="1"/>
  <c r="AH2003" i="1" s="1"/>
  <c r="U2003" i="1"/>
  <c r="AO2002" i="1"/>
  <c r="AM2002" i="1"/>
  <c r="AL2002" i="1"/>
  <c r="AK2002" i="1"/>
  <c r="AI2002" i="1"/>
  <c r="AH2002" i="1"/>
  <c r="AG2002" i="1"/>
  <c r="X2002" i="1"/>
  <c r="AN2002" i="1" s="1"/>
  <c r="AJ2002" i="1" s="1"/>
  <c r="W2002" i="1" s="1"/>
  <c r="V2002" i="1"/>
  <c r="U2002" i="1"/>
  <c r="AO2001" i="1"/>
  <c r="AM2001" i="1"/>
  <c r="AK2001" i="1"/>
  <c r="AI2001" i="1"/>
  <c r="AG2001" i="1"/>
  <c r="V2001" i="1"/>
  <c r="U2001" i="1"/>
  <c r="AO2000" i="1"/>
  <c r="AM2000" i="1"/>
  <c r="AL2000" i="1"/>
  <c r="AK2000" i="1"/>
  <c r="AI2000" i="1"/>
  <c r="AH2000" i="1"/>
  <c r="AJ2000" i="1" s="1"/>
  <c r="W2000" i="1" s="1"/>
  <c r="AG2000" i="1"/>
  <c r="X2000" i="1"/>
  <c r="AN2000" i="1" s="1"/>
  <c r="V2000" i="1"/>
  <c r="U2000" i="1"/>
  <c r="AO1999" i="1"/>
  <c r="AM1999" i="1"/>
  <c r="AK1999" i="1"/>
  <c r="AI1999" i="1"/>
  <c r="AG1999" i="1"/>
  <c r="V1999" i="1"/>
  <c r="AH1999" i="1" s="1"/>
  <c r="U1999" i="1"/>
  <c r="AO1998" i="1"/>
  <c r="AM1998" i="1"/>
  <c r="AL1998" i="1"/>
  <c r="AK1998" i="1"/>
  <c r="AI1998" i="1"/>
  <c r="AH1998" i="1"/>
  <c r="AG1998" i="1"/>
  <c r="X1998" i="1"/>
  <c r="AN1998" i="1" s="1"/>
  <c r="AJ1998" i="1" s="1"/>
  <c r="W1998" i="1" s="1"/>
  <c r="V1998" i="1"/>
  <c r="U1998" i="1"/>
  <c r="AO1997" i="1"/>
  <c r="AM1997" i="1"/>
  <c r="AK1997" i="1"/>
  <c r="AI1997" i="1"/>
  <c r="AG1997" i="1"/>
  <c r="V1997" i="1"/>
  <c r="U1997" i="1"/>
  <c r="AO1996" i="1"/>
  <c r="AM1996" i="1"/>
  <c r="AL1996" i="1"/>
  <c r="AK1996" i="1"/>
  <c r="AI1996" i="1"/>
  <c r="AH1996" i="1"/>
  <c r="AG1996" i="1"/>
  <c r="X1996" i="1"/>
  <c r="AN1996" i="1" s="1"/>
  <c r="V1996" i="1"/>
  <c r="U1996" i="1"/>
  <c r="AO1995" i="1"/>
  <c r="AM1995" i="1"/>
  <c r="AK1995" i="1"/>
  <c r="AI1995" i="1"/>
  <c r="AG1995" i="1"/>
  <c r="V1995" i="1"/>
  <c r="AH1995" i="1" s="1"/>
  <c r="U1995" i="1"/>
  <c r="AO1994" i="1"/>
  <c r="AM1994" i="1"/>
  <c r="AL1994" i="1"/>
  <c r="AK1994" i="1"/>
  <c r="AI1994" i="1"/>
  <c r="AH1994" i="1"/>
  <c r="AG1994" i="1"/>
  <c r="X1994" i="1"/>
  <c r="AN1994" i="1" s="1"/>
  <c r="AJ1994" i="1" s="1"/>
  <c r="W1994" i="1" s="1"/>
  <c r="V1994" i="1"/>
  <c r="U1994" i="1"/>
  <c r="AO1993" i="1"/>
  <c r="AM1993" i="1"/>
  <c r="AK1993" i="1"/>
  <c r="AI1993" i="1"/>
  <c r="AG1993" i="1"/>
  <c r="V1993" i="1"/>
  <c r="U1993" i="1"/>
  <c r="AO1992" i="1"/>
  <c r="AM1992" i="1"/>
  <c r="AL1992" i="1"/>
  <c r="AK1992" i="1"/>
  <c r="AI1992" i="1"/>
  <c r="AH1992" i="1"/>
  <c r="AG1992" i="1"/>
  <c r="X1992" i="1"/>
  <c r="AN1992" i="1" s="1"/>
  <c r="V1992" i="1"/>
  <c r="U1992" i="1"/>
  <c r="AO1991" i="1"/>
  <c r="AM1991" i="1"/>
  <c r="AK1991" i="1"/>
  <c r="AI1991" i="1"/>
  <c r="AG1991" i="1"/>
  <c r="V1991" i="1"/>
  <c r="AH1991" i="1" s="1"/>
  <c r="U1991" i="1"/>
  <c r="AO1990" i="1"/>
  <c r="AM1990" i="1"/>
  <c r="AL1990" i="1"/>
  <c r="AK1990" i="1"/>
  <c r="AI1990" i="1"/>
  <c r="AH1990" i="1"/>
  <c r="AG1990" i="1"/>
  <c r="X1990" i="1"/>
  <c r="AN1990" i="1" s="1"/>
  <c r="AJ1990" i="1" s="1"/>
  <c r="W1990" i="1" s="1"/>
  <c r="V1990" i="1"/>
  <c r="U1990" i="1"/>
  <c r="AO1989" i="1"/>
  <c r="AM1989" i="1"/>
  <c r="AK1989" i="1"/>
  <c r="AI1989" i="1"/>
  <c r="AG1989" i="1"/>
  <c r="V1989" i="1"/>
  <c r="U1989" i="1"/>
  <c r="AO1988" i="1"/>
  <c r="AM1988" i="1"/>
  <c r="AL1988" i="1"/>
  <c r="AK1988" i="1"/>
  <c r="AI1988" i="1"/>
  <c r="AH1988" i="1"/>
  <c r="AG1988" i="1"/>
  <c r="X1988" i="1"/>
  <c r="AN1988" i="1" s="1"/>
  <c r="V1988" i="1"/>
  <c r="U1988" i="1"/>
  <c r="AO1987" i="1"/>
  <c r="AM1987" i="1"/>
  <c r="AK1987" i="1"/>
  <c r="AI1987" i="1"/>
  <c r="AG1987" i="1"/>
  <c r="V1987" i="1"/>
  <c r="AH1987" i="1" s="1"/>
  <c r="U1987" i="1"/>
  <c r="AO1986" i="1"/>
  <c r="AM1986" i="1"/>
  <c r="AL1986" i="1"/>
  <c r="AK1986" i="1"/>
  <c r="AI1986" i="1"/>
  <c r="AH1986" i="1"/>
  <c r="AG1986" i="1"/>
  <c r="X1986" i="1"/>
  <c r="AN1986" i="1" s="1"/>
  <c r="AJ1986" i="1" s="1"/>
  <c r="W1986" i="1" s="1"/>
  <c r="V1986" i="1"/>
  <c r="U1986" i="1"/>
  <c r="AO1985" i="1"/>
  <c r="AM1985" i="1"/>
  <c r="AK1985" i="1"/>
  <c r="AI1985" i="1"/>
  <c r="AG1985" i="1"/>
  <c r="V1985" i="1"/>
  <c r="U1985" i="1"/>
  <c r="AO1984" i="1"/>
  <c r="AM1984" i="1"/>
  <c r="AL1984" i="1"/>
  <c r="AK1984" i="1"/>
  <c r="AI1984" i="1"/>
  <c r="AH1984" i="1"/>
  <c r="AJ1984" i="1" s="1"/>
  <c r="W1984" i="1" s="1"/>
  <c r="AG1984" i="1"/>
  <c r="X1984" i="1"/>
  <c r="AN1984" i="1" s="1"/>
  <c r="V1984" i="1"/>
  <c r="U1984" i="1"/>
  <c r="AO1983" i="1"/>
  <c r="AM1983" i="1"/>
  <c r="AK1983" i="1"/>
  <c r="AI1983" i="1"/>
  <c r="AG1983" i="1"/>
  <c r="V1983" i="1"/>
  <c r="AH1983" i="1" s="1"/>
  <c r="U1983" i="1"/>
  <c r="AO1982" i="1"/>
  <c r="AM1982" i="1"/>
  <c r="AL1982" i="1"/>
  <c r="AK1982" i="1"/>
  <c r="AI1982" i="1"/>
  <c r="AH1982" i="1"/>
  <c r="AG1982" i="1"/>
  <c r="X1982" i="1"/>
  <c r="AN1982" i="1" s="1"/>
  <c r="AJ1982" i="1" s="1"/>
  <c r="W1982" i="1" s="1"/>
  <c r="V1982" i="1"/>
  <c r="U1982" i="1"/>
  <c r="AO1981" i="1"/>
  <c r="AM1981" i="1"/>
  <c r="AK1981" i="1"/>
  <c r="AI1981" i="1"/>
  <c r="AG1981" i="1"/>
  <c r="V1981" i="1"/>
  <c r="U1981" i="1"/>
  <c r="AO1980" i="1"/>
  <c r="AM1980" i="1"/>
  <c r="AL1980" i="1"/>
  <c r="AK1980" i="1"/>
  <c r="AI1980" i="1"/>
  <c r="AH1980" i="1"/>
  <c r="AG1980" i="1"/>
  <c r="X1980" i="1"/>
  <c r="AN1980" i="1" s="1"/>
  <c r="V1980" i="1"/>
  <c r="U1980" i="1"/>
  <c r="AO1979" i="1"/>
  <c r="AM1979" i="1"/>
  <c r="AK1979" i="1"/>
  <c r="AI1979" i="1"/>
  <c r="AG1979" i="1"/>
  <c r="V1979" i="1"/>
  <c r="AH1979" i="1" s="1"/>
  <c r="U1979" i="1"/>
  <c r="AO1978" i="1"/>
  <c r="AM1978" i="1"/>
  <c r="AL1978" i="1"/>
  <c r="AK1978" i="1"/>
  <c r="AI1978" i="1"/>
  <c r="AH1978" i="1"/>
  <c r="AG1978" i="1"/>
  <c r="X1978" i="1"/>
  <c r="AN1978" i="1" s="1"/>
  <c r="AJ1978" i="1" s="1"/>
  <c r="W1978" i="1" s="1"/>
  <c r="V1978" i="1"/>
  <c r="U1978" i="1"/>
  <c r="AO1977" i="1"/>
  <c r="AM1977" i="1"/>
  <c r="AK1977" i="1"/>
  <c r="AI1977" i="1"/>
  <c r="AG1977" i="1"/>
  <c r="V1977" i="1"/>
  <c r="U1977" i="1"/>
  <c r="AO1976" i="1"/>
  <c r="AM1976" i="1"/>
  <c r="AL1976" i="1"/>
  <c r="AK1976" i="1"/>
  <c r="AI1976" i="1"/>
  <c r="AH1976" i="1"/>
  <c r="AG1976" i="1"/>
  <c r="X1976" i="1"/>
  <c r="AN1976" i="1" s="1"/>
  <c r="V1976" i="1"/>
  <c r="U1976" i="1"/>
  <c r="AO1975" i="1"/>
  <c r="AM1975" i="1"/>
  <c r="AK1975" i="1"/>
  <c r="AI1975" i="1"/>
  <c r="AG1975" i="1"/>
  <c r="V1975" i="1"/>
  <c r="AH1975" i="1" s="1"/>
  <c r="U1975" i="1"/>
  <c r="AO1974" i="1"/>
  <c r="AM1974" i="1"/>
  <c r="AL1974" i="1"/>
  <c r="AK1974" i="1"/>
  <c r="AI1974" i="1"/>
  <c r="AH1974" i="1"/>
  <c r="AG1974" i="1"/>
  <c r="X1974" i="1"/>
  <c r="AN1974" i="1" s="1"/>
  <c r="AJ1974" i="1" s="1"/>
  <c r="W1974" i="1" s="1"/>
  <c r="V1974" i="1"/>
  <c r="U1974" i="1"/>
  <c r="AO1973" i="1"/>
  <c r="AM1973" i="1"/>
  <c r="AK1973" i="1"/>
  <c r="AI1973" i="1"/>
  <c r="AG1973" i="1"/>
  <c r="V1973" i="1"/>
  <c r="U1973" i="1"/>
  <c r="AO1972" i="1"/>
  <c r="AM1972" i="1"/>
  <c r="AL1972" i="1"/>
  <c r="AK1972" i="1"/>
  <c r="AI1972" i="1"/>
  <c r="AH1972" i="1"/>
  <c r="AG1972" i="1"/>
  <c r="X1972" i="1"/>
  <c r="AN1972" i="1" s="1"/>
  <c r="V1972" i="1"/>
  <c r="U1972" i="1"/>
  <c r="AO1971" i="1"/>
  <c r="AM1971" i="1"/>
  <c r="AK1971" i="1"/>
  <c r="AI1971" i="1"/>
  <c r="AG1971" i="1"/>
  <c r="V1971" i="1"/>
  <c r="AH1971" i="1" s="1"/>
  <c r="U1971" i="1"/>
  <c r="AO1970" i="1"/>
  <c r="AM1970" i="1"/>
  <c r="AL1970" i="1"/>
  <c r="AK1970" i="1"/>
  <c r="AI1970" i="1"/>
  <c r="AH1970" i="1"/>
  <c r="AG1970" i="1"/>
  <c r="X1970" i="1"/>
  <c r="AN1970" i="1" s="1"/>
  <c r="AJ1970" i="1" s="1"/>
  <c r="W1970" i="1" s="1"/>
  <c r="V1970" i="1"/>
  <c r="U1970" i="1"/>
  <c r="AO1969" i="1"/>
  <c r="AM1969" i="1"/>
  <c r="AK1969" i="1"/>
  <c r="AI1969" i="1"/>
  <c r="AG1969" i="1"/>
  <c r="V1969" i="1"/>
  <c r="U1969" i="1"/>
  <c r="AO1968" i="1"/>
  <c r="AM1968" i="1"/>
  <c r="AL1968" i="1"/>
  <c r="AK1968" i="1"/>
  <c r="AI1968" i="1"/>
  <c r="AH1968" i="1"/>
  <c r="AJ1968" i="1" s="1"/>
  <c r="W1968" i="1" s="1"/>
  <c r="AG1968" i="1"/>
  <c r="X1968" i="1"/>
  <c r="AN1968" i="1" s="1"/>
  <c r="V1968" i="1"/>
  <c r="U1968" i="1"/>
  <c r="AO1967" i="1"/>
  <c r="AM1967" i="1"/>
  <c r="AK1967" i="1"/>
  <c r="AI1967" i="1"/>
  <c r="AG1967" i="1"/>
  <c r="V1967" i="1"/>
  <c r="AH1967" i="1" s="1"/>
  <c r="U1967" i="1"/>
  <c r="AO1966" i="1"/>
  <c r="AM1966" i="1"/>
  <c r="AL1966" i="1"/>
  <c r="AK1966" i="1"/>
  <c r="AI1966" i="1"/>
  <c r="AH1966" i="1"/>
  <c r="AG1966" i="1"/>
  <c r="X1966" i="1"/>
  <c r="AN1966" i="1" s="1"/>
  <c r="AJ1966" i="1" s="1"/>
  <c r="W1966" i="1" s="1"/>
  <c r="V1966" i="1"/>
  <c r="U1966" i="1"/>
  <c r="AO1965" i="1"/>
  <c r="AM1965" i="1"/>
  <c r="AK1965" i="1"/>
  <c r="AI1965" i="1"/>
  <c r="AG1965" i="1"/>
  <c r="V1965" i="1"/>
  <c r="U1965" i="1"/>
  <c r="AO1964" i="1"/>
  <c r="AM1964" i="1"/>
  <c r="AL1964" i="1"/>
  <c r="AK1964" i="1"/>
  <c r="AI1964" i="1"/>
  <c r="AH1964" i="1"/>
  <c r="AG1964" i="1"/>
  <c r="X1964" i="1"/>
  <c r="AN1964" i="1" s="1"/>
  <c r="V1964" i="1"/>
  <c r="U1964" i="1"/>
  <c r="AO1963" i="1"/>
  <c r="AM1963" i="1"/>
  <c r="AK1963" i="1"/>
  <c r="AI1963" i="1"/>
  <c r="AG1963" i="1"/>
  <c r="V1963" i="1"/>
  <c r="AH1963" i="1" s="1"/>
  <c r="U1963" i="1"/>
  <c r="AO1962" i="1"/>
  <c r="AM1962" i="1"/>
  <c r="AL1962" i="1"/>
  <c r="AK1962" i="1"/>
  <c r="AI1962" i="1"/>
  <c r="AH1962" i="1"/>
  <c r="AG1962" i="1"/>
  <c r="X1962" i="1"/>
  <c r="AN1962" i="1" s="1"/>
  <c r="AJ1962" i="1" s="1"/>
  <c r="W1962" i="1" s="1"/>
  <c r="V1962" i="1"/>
  <c r="U1962" i="1"/>
  <c r="AO1961" i="1"/>
  <c r="AM1961" i="1"/>
  <c r="AK1961" i="1"/>
  <c r="AI1961" i="1"/>
  <c r="AG1961" i="1"/>
  <c r="V1961" i="1"/>
  <c r="U1961" i="1"/>
  <c r="AO1960" i="1"/>
  <c r="AM1960" i="1"/>
  <c r="AL1960" i="1"/>
  <c r="AK1960" i="1"/>
  <c r="AI1960" i="1"/>
  <c r="AH1960" i="1"/>
  <c r="AG1960" i="1"/>
  <c r="X1960" i="1"/>
  <c r="AN1960" i="1" s="1"/>
  <c r="V1960" i="1"/>
  <c r="U1960" i="1"/>
  <c r="AO1959" i="1"/>
  <c r="AM1959" i="1"/>
  <c r="AK1959" i="1"/>
  <c r="AI1959" i="1"/>
  <c r="AG1959" i="1"/>
  <c r="V1959" i="1"/>
  <c r="AH1959" i="1" s="1"/>
  <c r="U1959" i="1"/>
  <c r="AO1958" i="1"/>
  <c r="AM1958" i="1"/>
  <c r="AL1958" i="1"/>
  <c r="AK1958" i="1"/>
  <c r="AI1958" i="1"/>
  <c r="AH1958" i="1"/>
  <c r="AG1958" i="1"/>
  <c r="X1958" i="1"/>
  <c r="AN1958" i="1" s="1"/>
  <c r="AJ1958" i="1" s="1"/>
  <c r="W1958" i="1" s="1"/>
  <c r="V1958" i="1"/>
  <c r="U1958" i="1"/>
  <c r="AO1957" i="1"/>
  <c r="AM1957" i="1"/>
  <c r="AK1957" i="1"/>
  <c r="AI1957" i="1"/>
  <c r="AG1957" i="1"/>
  <c r="V1957" i="1"/>
  <c r="U1957" i="1"/>
  <c r="AO1956" i="1"/>
  <c r="AM1956" i="1"/>
  <c r="AL1956" i="1"/>
  <c r="AK1956" i="1"/>
  <c r="AI1956" i="1"/>
  <c r="AH1956" i="1"/>
  <c r="AG1956" i="1"/>
  <c r="X1956" i="1"/>
  <c r="AN1956" i="1" s="1"/>
  <c r="V1956" i="1"/>
  <c r="U1956" i="1"/>
  <c r="AO1955" i="1"/>
  <c r="AM1955" i="1"/>
  <c r="AK1955" i="1"/>
  <c r="AI1955" i="1"/>
  <c r="AG1955" i="1"/>
  <c r="V1955" i="1"/>
  <c r="AH1955" i="1" s="1"/>
  <c r="U1955" i="1"/>
  <c r="AO1954" i="1"/>
  <c r="AM1954" i="1"/>
  <c r="AL1954" i="1"/>
  <c r="AK1954" i="1"/>
  <c r="AI1954" i="1"/>
  <c r="AH1954" i="1"/>
  <c r="AG1954" i="1"/>
  <c r="X1954" i="1"/>
  <c r="AN1954" i="1" s="1"/>
  <c r="AJ1954" i="1" s="1"/>
  <c r="W1954" i="1" s="1"/>
  <c r="V1954" i="1"/>
  <c r="U1954" i="1"/>
  <c r="AO1953" i="1"/>
  <c r="AM1953" i="1"/>
  <c r="AK1953" i="1"/>
  <c r="AI1953" i="1"/>
  <c r="AG1953" i="1"/>
  <c r="V1953" i="1"/>
  <c r="U1953" i="1"/>
  <c r="AO1952" i="1"/>
  <c r="AM1952" i="1"/>
  <c r="AL1952" i="1"/>
  <c r="AK1952" i="1"/>
  <c r="AI1952" i="1"/>
  <c r="AH1952" i="1"/>
  <c r="AJ1952" i="1" s="1"/>
  <c r="W1952" i="1" s="1"/>
  <c r="AG1952" i="1"/>
  <c r="X1952" i="1"/>
  <c r="AN1952" i="1" s="1"/>
  <c r="V1952" i="1"/>
  <c r="U1952" i="1"/>
  <c r="AO1951" i="1"/>
  <c r="AM1951" i="1"/>
  <c r="AK1951" i="1"/>
  <c r="AI1951" i="1"/>
  <c r="AG1951" i="1"/>
  <c r="V1951" i="1"/>
  <c r="AH1951" i="1" s="1"/>
  <c r="U1951" i="1"/>
  <c r="AO1950" i="1"/>
  <c r="AM1950" i="1"/>
  <c r="AL1950" i="1"/>
  <c r="AK1950" i="1"/>
  <c r="AI1950" i="1"/>
  <c r="AH1950" i="1"/>
  <c r="AG1950" i="1"/>
  <c r="X1950" i="1"/>
  <c r="AN1950" i="1" s="1"/>
  <c r="AJ1950" i="1" s="1"/>
  <c r="W1950" i="1" s="1"/>
  <c r="V1950" i="1"/>
  <c r="U1950" i="1"/>
  <c r="AO1949" i="1"/>
  <c r="AM1949" i="1"/>
  <c r="AK1949" i="1"/>
  <c r="AI1949" i="1"/>
  <c r="AG1949" i="1"/>
  <c r="V1949" i="1"/>
  <c r="U1949" i="1"/>
  <c r="AO1948" i="1"/>
  <c r="AM1948" i="1"/>
  <c r="AL1948" i="1"/>
  <c r="AK1948" i="1"/>
  <c r="AI1948" i="1"/>
  <c r="AH1948" i="1"/>
  <c r="AG1948" i="1"/>
  <c r="X1948" i="1"/>
  <c r="AN1948" i="1" s="1"/>
  <c r="V1948" i="1"/>
  <c r="U1948" i="1"/>
  <c r="AO1947" i="1"/>
  <c r="AM1947" i="1"/>
  <c r="AK1947" i="1"/>
  <c r="AI1947" i="1"/>
  <c r="AG1947" i="1"/>
  <c r="V1947" i="1"/>
  <c r="AH1947" i="1" s="1"/>
  <c r="U1947" i="1"/>
  <c r="AO1946" i="1"/>
  <c r="AM1946" i="1"/>
  <c r="AL1946" i="1"/>
  <c r="AK1946" i="1"/>
  <c r="AI1946" i="1"/>
  <c r="AH1946" i="1"/>
  <c r="AG1946" i="1"/>
  <c r="X1946" i="1"/>
  <c r="AN1946" i="1" s="1"/>
  <c r="AJ1946" i="1" s="1"/>
  <c r="W1946" i="1" s="1"/>
  <c r="V1946" i="1"/>
  <c r="U1946" i="1"/>
  <c r="AO1945" i="1"/>
  <c r="AM1945" i="1"/>
  <c r="AK1945" i="1"/>
  <c r="AI1945" i="1"/>
  <c r="AG1945" i="1"/>
  <c r="V1945" i="1"/>
  <c r="U1945" i="1"/>
  <c r="AQ1944" i="1"/>
  <c r="AO1944" i="1"/>
  <c r="AM1944" i="1"/>
  <c r="AL1944" i="1"/>
  <c r="AK1944" i="1"/>
  <c r="AI1944" i="1"/>
  <c r="AH1944" i="1"/>
  <c r="AJ1944" i="1" s="1"/>
  <c r="W1944" i="1" s="1"/>
  <c r="AG1944" i="1"/>
  <c r="V1944" i="1"/>
  <c r="U1944" i="1"/>
  <c r="X1944" i="1" s="1"/>
  <c r="AN1944" i="1" s="1"/>
  <c r="AO1943" i="1"/>
  <c r="AM1943" i="1"/>
  <c r="AL1943" i="1"/>
  <c r="AK1943" i="1"/>
  <c r="AI1943" i="1"/>
  <c r="AG1943" i="1"/>
  <c r="X1943" i="1"/>
  <c r="AN1943" i="1" s="1"/>
  <c r="V1943" i="1"/>
  <c r="AH1943" i="1" s="1"/>
  <c r="U1943" i="1"/>
  <c r="AO1942" i="1"/>
  <c r="AM1942" i="1"/>
  <c r="AK1942" i="1"/>
  <c r="AI1942" i="1"/>
  <c r="AG1942" i="1"/>
  <c r="V1942" i="1"/>
  <c r="AH1942" i="1" s="1"/>
  <c r="U1942" i="1"/>
  <c r="AL1942" i="1" s="1"/>
  <c r="AO1941" i="1"/>
  <c r="AM1941" i="1"/>
  <c r="AL1941" i="1"/>
  <c r="AK1941" i="1"/>
  <c r="AI1941" i="1"/>
  <c r="AH1941" i="1"/>
  <c r="AJ1941" i="1" s="1"/>
  <c r="W1941" i="1" s="1"/>
  <c r="AG1941" i="1"/>
  <c r="X1941" i="1"/>
  <c r="AN1941" i="1" s="1"/>
  <c r="V1941" i="1"/>
  <c r="U1941" i="1"/>
  <c r="AO1940" i="1"/>
  <c r="AM1940" i="1"/>
  <c r="AK1940" i="1"/>
  <c r="AI1940" i="1"/>
  <c r="AG1940" i="1"/>
  <c r="V1940" i="1"/>
  <c r="AH1940" i="1" s="1"/>
  <c r="U1940" i="1"/>
  <c r="AO1939" i="1"/>
  <c r="AM1939" i="1"/>
  <c r="AL1939" i="1"/>
  <c r="AK1939" i="1"/>
  <c r="AI1939" i="1"/>
  <c r="AG1939" i="1"/>
  <c r="X1939" i="1"/>
  <c r="AN1939" i="1" s="1"/>
  <c r="V1939" i="1"/>
  <c r="AH1939" i="1" s="1"/>
  <c r="U1939" i="1"/>
  <c r="AO1938" i="1"/>
  <c r="AM1938" i="1"/>
  <c r="AK1938" i="1"/>
  <c r="AI1938" i="1"/>
  <c r="AG1938" i="1"/>
  <c r="V1938" i="1"/>
  <c r="AH1938" i="1" s="1"/>
  <c r="U1938" i="1"/>
  <c r="AL1938" i="1" s="1"/>
  <c r="AO1937" i="1"/>
  <c r="AM1937" i="1"/>
  <c r="AL1937" i="1"/>
  <c r="AK1937" i="1"/>
  <c r="AI1937" i="1"/>
  <c r="AH1937" i="1"/>
  <c r="AG1937" i="1"/>
  <c r="X1937" i="1"/>
  <c r="AN1937" i="1" s="1"/>
  <c r="V1937" i="1"/>
  <c r="U1937" i="1"/>
  <c r="AO1936" i="1"/>
  <c r="AM1936" i="1"/>
  <c r="AK1936" i="1"/>
  <c r="AI1936" i="1"/>
  <c r="AG1936" i="1"/>
  <c r="V1936" i="1"/>
  <c r="AH1936" i="1" s="1"/>
  <c r="U1936" i="1"/>
  <c r="AO1935" i="1"/>
  <c r="AM1935" i="1"/>
  <c r="AL1935" i="1"/>
  <c r="AK1935" i="1"/>
  <c r="AI1935" i="1"/>
  <c r="AG1935" i="1"/>
  <c r="X1935" i="1"/>
  <c r="AN1935" i="1" s="1"/>
  <c r="V1935" i="1"/>
  <c r="AH1935" i="1" s="1"/>
  <c r="U1935" i="1"/>
  <c r="AO1934" i="1"/>
  <c r="AM1934" i="1"/>
  <c r="AK1934" i="1"/>
  <c r="AI1934" i="1"/>
  <c r="AG1934" i="1"/>
  <c r="V1934" i="1"/>
  <c r="AH1934" i="1" s="1"/>
  <c r="U1934" i="1"/>
  <c r="AL1934" i="1" s="1"/>
  <c r="AO1933" i="1"/>
  <c r="AM1933" i="1"/>
  <c r="AL1933" i="1"/>
  <c r="AK1933" i="1"/>
  <c r="AI1933" i="1"/>
  <c r="AH1933" i="1"/>
  <c r="AJ1933" i="1" s="1"/>
  <c r="W1933" i="1" s="1"/>
  <c r="AG1933" i="1"/>
  <c r="X1933" i="1"/>
  <c r="AN1933" i="1" s="1"/>
  <c r="V1933" i="1"/>
  <c r="U1933" i="1"/>
  <c r="AO1932" i="1"/>
  <c r="AM1932" i="1"/>
  <c r="AK1932" i="1"/>
  <c r="AI1932" i="1"/>
  <c r="AG1932" i="1"/>
  <c r="V1932" i="1"/>
  <c r="AH1932" i="1" s="1"/>
  <c r="U1932" i="1"/>
  <c r="AO1931" i="1"/>
  <c r="AM1931" i="1"/>
  <c r="AL1931" i="1"/>
  <c r="AK1931" i="1"/>
  <c r="AI1931" i="1"/>
  <c r="AG1931" i="1"/>
  <c r="X1931" i="1"/>
  <c r="AN1931" i="1" s="1"/>
  <c r="V1931" i="1"/>
  <c r="AH1931" i="1" s="1"/>
  <c r="U1931" i="1"/>
  <c r="AO1930" i="1"/>
  <c r="AM1930" i="1"/>
  <c r="AK1930" i="1"/>
  <c r="AI1930" i="1"/>
  <c r="AG1930" i="1"/>
  <c r="V1930" i="1"/>
  <c r="AH1930" i="1" s="1"/>
  <c r="U1930" i="1"/>
  <c r="AL1930" i="1" s="1"/>
  <c r="AO1929" i="1"/>
  <c r="AM1929" i="1"/>
  <c r="AL1929" i="1"/>
  <c r="AK1929" i="1"/>
  <c r="AI1929" i="1"/>
  <c r="AH1929" i="1"/>
  <c r="AG1929" i="1"/>
  <c r="X1929" i="1"/>
  <c r="AN1929" i="1" s="1"/>
  <c r="V1929" i="1"/>
  <c r="U1929" i="1"/>
  <c r="AO1928" i="1"/>
  <c r="AM1928" i="1"/>
  <c r="AK1928" i="1"/>
  <c r="AI1928" i="1"/>
  <c r="AG1928" i="1"/>
  <c r="V1928" i="1"/>
  <c r="AH1928" i="1" s="1"/>
  <c r="U1928" i="1"/>
  <c r="AO1927" i="1"/>
  <c r="AM1927" i="1"/>
  <c r="AL1927" i="1"/>
  <c r="AK1927" i="1"/>
  <c r="AI1927" i="1"/>
  <c r="AG1927" i="1"/>
  <c r="X1927" i="1"/>
  <c r="AN1927" i="1" s="1"/>
  <c r="V1927" i="1"/>
  <c r="AH1927" i="1" s="1"/>
  <c r="U1927" i="1"/>
  <c r="AO1926" i="1"/>
  <c r="AM1926" i="1"/>
  <c r="AK1926" i="1"/>
  <c r="AI1926" i="1"/>
  <c r="AG1926" i="1"/>
  <c r="V1926" i="1"/>
  <c r="AH1926" i="1" s="1"/>
  <c r="U1926" i="1"/>
  <c r="AL1926" i="1" s="1"/>
  <c r="AO1925" i="1"/>
  <c r="AM1925" i="1"/>
  <c r="AL1925" i="1"/>
  <c r="AK1925" i="1"/>
  <c r="AI1925" i="1"/>
  <c r="AH1925" i="1"/>
  <c r="AJ1925" i="1" s="1"/>
  <c r="W1925" i="1" s="1"/>
  <c r="AG1925" i="1"/>
  <c r="X1925" i="1"/>
  <c r="AN1925" i="1" s="1"/>
  <c r="V1925" i="1"/>
  <c r="U1925" i="1"/>
  <c r="AO1924" i="1"/>
  <c r="AM1924" i="1"/>
  <c r="AK1924" i="1"/>
  <c r="AI1924" i="1"/>
  <c r="AG1924" i="1"/>
  <c r="V1924" i="1"/>
  <c r="AH1924" i="1" s="1"/>
  <c r="U1924" i="1"/>
  <c r="AO1923" i="1"/>
  <c r="AM1923" i="1"/>
  <c r="AL1923" i="1"/>
  <c r="AK1923" i="1"/>
  <c r="AI1923" i="1"/>
  <c r="AG1923" i="1"/>
  <c r="X1923" i="1"/>
  <c r="AN1923" i="1" s="1"/>
  <c r="V1923" i="1"/>
  <c r="AH1923" i="1" s="1"/>
  <c r="U1923" i="1"/>
  <c r="AO1922" i="1"/>
  <c r="AM1922" i="1"/>
  <c r="AK1922" i="1"/>
  <c r="AI1922" i="1"/>
  <c r="AG1922" i="1"/>
  <c r="V1922" i="1"/>
  <c r="AH1922" i="1" s="1"/>
  <c r="U1922" i="1"/>
  <c r="AL1922" i="1" s="1"/>
  <c r="AO1921" i="1"/>
  <c r="AM1921" i="1"/>
  <c r="AL1921" i="1"/>
  <c r="AK1921" i="1"/>
  <c r="AI1921" i="1"/>
  <c r="AH1921" i="1"/>
  <c r="AG1921" i="1"/>
  <c r="X1921" i="1"/>
  <c r="AN1921" i="1" s="1"/>
  <c r="V1921" i="1"/>
  <c r="U1921" i="1"/>
  <c r="AO1920" i="1"/>
  <c r="AM1920" i="1"/>
  <c r="AK1920" i="1"/>
  <c r="AI1920" i="1"/>
  <c r="AG1920" i="1"/>
  <c r="V1920" i="1"/>
  <c r="AH1920" i="1" s="1"/>
  <c r="U1920" i="1"/>
  <c r="AO1919" i="1"/>
  <c r="AM1919" i="1"/>
  <c r="AL1919" i="1"/>
  <c r="AK1919" i="1"/>
  <c r="AI1919" i="1"/>
  <c r="AG1919" i="1"/>
  <c r="X1919" i="1"/>
  <c r="AN1919" i="1" s="1"/>
  <c r="V1919" i="1"/>
  <c r="AH1919" i="1" s="1"/>
  <c r="U1919" i="1"/>
  <c r="AO1918" i="1"/>
  <c r="AM1918" i="1"/>
  <c r="AK1918" i="1"/>
  <c r="AI1918" i="1"/>
  <c r="AG1918" i="1"/>
  <c r="V1918" i="1"/>
  <c r="AH1918" i="1" s="1"/>
  <c r="U1918" i="1"/>
  <c r="AL1918" i="1" s="1"/>
  <c r="AO1917" i="1"/>
  <c r="AM1917" i="1"/>
  <c r="AL1917" i="1"/>
  <c r="AK1917" i="1"/>
  <c r="AI1917" i="1"/>
  <c r="AH1917" i="1"/>
  <c r="AJ1917" i="1" s="1"/>
  <c r="W1917" i="1" s="1"/>
  <c r="AG1917" i="1"/>
  <c r="X1917" i="1"/>
  <c r="AN1917" i="1" s="1"/>
  <c r="V1917" i="1"/>
  <c r="U1917" i="1"/>
  <c r="AO1916" i="1"/>
  <c r="AM1916" i="1"/>
  <c r="AK1916" i="1"/>
  <c r="AI1916" i="1"/>
  <c r="AG1916" i="1"/>
  <c r="V1916" i="1"/>
  <c r="AH1916" i="1" s="1"/>
  <c r="U1916" i="1"/>
  <c r="AO1915" i="1"/>
  <c r="AM1915" i="1"/>
  <c r="AL1915" i="1"/>
  <c r="AK1915" i="1"/>
  <c r="AI1915" i="1"/>
  <c r="AG1915" i="1"/>
  <c r="X1915" i="1"/>
  <c r="AN1915" i="1" s="1"/>
  <c r="V1915" i="1"/>
  <c r="AH1915" i="1" s="1"/>
  <c r="U1915" i="1"/>
  <c r="AO1914" i="1"/>
  <c r="AM1914" i="1"/>
  <c r="AK1914" i="1"/>
  <c r="AI1914" i="1"/>
  <c r="AG1914" i="1"/>
  <c r="V1914" i="1"/>
  <c r="AH1914" i="1" s="1"/>
  <c r="U1914" i="1"/>
  <c r="AL1914" i="1" s="1"/>
  <c r="AO1913" i="1"/>
  <c r="AM1913" i="1"/>
  <c r="AL1913" i="1"/>
  <c r="AK1913" i="1"/>
  <c r="AI1913" i="1"/>
  <c r="AH1913" i="1"/>
  <c r="AG1913" i="1"/>
  <c r="X1913" i="1"/>
  <c r="AN1913" i="1" s="1"/>
  <c r="V1913" i="1"/>
  <c r="U1913" i="1"/>
  <c r="AO1912" i="1"/>
  <c r="AM1912" i="1"/>
  <c r="AK1912" i="1"/>
  <c r="AI1912" i="1"/>
  <c r="AG1912" i="1"/>
  <c r="V1912" i="1"/>
  <c r="AH1912" i="1" s="1"/>
  <c r="U1912" i="1"/>
  <c r="AO1911" i="1"/>
  <c r="AM1911" i="1"/>
  <c r="AL1911" i="1"/>
  <c r="AK1911" i="1"/>
  <c r="AI1911" i="1"/>
  <c r="AG1911" i="1"/>
  <c r="X1911" i="1"/>
  <c r="AN1911" i="1" s="1"/>
  <c r="V1911" i="1"/>
  <c r="AH1911" i="1" s="1"/>
  <c r="U1911" i="1"/>
  <c r="AO1910" i="1"/>
  <c r="AM1910" i="1"/>
  <c r="AK1910" i="1"/>
  <c r="AI1910" i="1"/>
  <c r="AG1910" i="1"/>
  <c r="V1910" i="1"/>
  <c r="AH1910" i="1" s="1"/>
  <c r="U1910" i="1"/>
  <c r="AL1910" i="1" s="1"/>
  <c r="AO1909" i="1"/>
  <c r="AM1909" i="1"/>
  <c r="AL1909" i="1"/>
  <c r="AK1909" i="1"/>
  <c r="AI1909" i="1"/>
  <c r="AH1909" i="1"/>
  <c r="AJ1909" i="1" s="1"/>
  <c r="W1909" i="1" s="1"/>
  <c r="AG1909" i="1"/>
  <c r="X1909" i="1"/>
  <c r="AN1909" i="1" s="1"/>
  <c r="V1909" i="1"/>
  <c r="U1909" i="1"/>
  <c r="AO1908" i="1"/>
  <c r="AM1908" i="1"/>
  <c r="AK1908" i="1"/>
  <c r="AI1908" i="1"/>
  <c r="AG1908" i="1"/>
  <c r="V1908" i="1"/>
  <c r="AH1908" i="1" s="1"/>
  <c r="U1908" i="1"/>
  <c r="AO1907" i="1"/>
  <c r="AM1907" i="1"/>
  <c r="AL1907" i="1"/>
  <c r="AK1907" i="1"/>
  <c r="AI1907" i="1"/>
  <c r="AG1907" i="1"/>
  <c r="X1907" i="1"/>
  <c r="AN1907" i="1" s="1"/>
  <c r="V1907" i="1"/>
  <c r="AH1907" i="1" s="1"/>
  <c r="U1907" i="1"/>
  <c r="AO1906" i="1"/>
  <c r="AM1906" i="1"/>
  <c r="AK1906" i="1"/>
  <c r="AI1906" i="1"/>
  <c r="AG1906" i="1"/>
  <c r="V1906" i="1"/>
  <c r="AH1906" i="1" s="1"/>
  <c r="U1906" i="1"/>
  <c r="AL1906" i="1" s="1"/>
  <c r="AO1905" i="1"/>
  <c r="AM1905" i="1"/>
  <c r="AL1905" i="1"/>
  <c r="AK1905" i="1"/>
  <c r="AI1905" i="1"/>
  <c r="AG1905" i="1"/>
  <c r="X1905" i="1"/>
  <c r="AN1905" i="1" s="1"/>
  <c r="V1905" i="1"/>
  <c r="AH1905" i="1" s="1"/>
  <c r="U1905" i="1"/>
  <c r="AO1904" i="1"/>
  <c r="AM1904" i="1"/>
  <c r="AK1904" i="1"/>
  <c r="AI1904" i="1"/>
  <c r="AG1904" i="1"/>
  <c r="V1904" i="1"/>
  <c r="AH1904" i="1" s="1"/>
  <c r="U1904" i="1"/>
  <c r="AO1903" i="1"/>
  <c r="AN1903" i="1"/>
  <c r="AM1903" i="1"/>
  <c r="AL1903" i="1"/>
  <c r="AK1903" i="1"/>
  <c r="AI1903" i="1"/>
  <c r="AG1903" i="1"/>
  <c r="X1903" i="1"/>
  <c r="V1903" i="1"/>
  <c r="AH1903" i="1" s="1"/>
  <c r="U1903" i="1"/>
  <c r="AO1902" i="1"/>
  <c r="AM1902" i="1"/>
  <c r="AK1902" i="1"/>
  <c r="AI1902" i="1"/>
  <c r="AG1902" i="1"/>
  <c r="V1902" i="1"/>
  <c r="AH1902" i="1" s="1"/>
  <c r="U1902" i="1"/>
  <c r="AL1902" i="1" s="1"/>
  <c r="AO1901" i="1"/>
  <c r="AM1901" i="1"/>
  <c r="AL1901" i="1"/>
  <c r="AK1901" i="1"/>
  <c r="AI1901" i="1"/>
  <c r="AH1901" i="1"/>
  <c r="AJ1901" i="1" s="1"/>
  <c r="W1901" i="1" s="1"/>
  <c r="AG1901" i="1"/>
  <c r="X1901" i="1"/>
  <c r="AN1901" i="1" s="1"/>
  <c r="V1901" i="1"/>
  <c r="U1901" i="1"/>
  <c r="AO1900" i="1"/>
  <c r="AM1900" i="1"/>
  <c r="AK1900" i="1"/>
  <c r="AI1900" i="1"/>
  <c r="AG1900" i="1"/>
  <c r="V1900" i="1"/>
  <c r="U1900" i="1"/>
  <c r="AO1899" i="1"/>
  <c r="AM1899" i="1"/>
  <c r="AL1899" i="1"/>
  <c r="AK1899" i="1"/>
  <c r="AI1899" i="1"/>
  <c r="AG1899" i="1"/>
  <c r="X1899" i="1"/>
  <c r="AN1899" i="1" s="1"/>
  <c r="V1899" i="1"/>
  <c r="AH1899" i="1" s="1"/>
  <c r="U1899" i="1"/>
  <c r="AO1898" i="1"/>
  <c r="AM1898" i="1"/>
  <c r="AK1898" i="1"/>
  <c r="AI1898" i="1"/>
  <c r="AG1898" i="1"/>
  <c r="V1898" i="1"/>
  <c r="AH1898" i="1" s="1"/>
  <c r="U1898" i="1"/>
  <c r="AL1898" i="1" s="1"/>
  <c r="AO1897" i="1"/>
  <c r="AM1897" i="1"/>
  <c r="AL1897" i="1"/>
  <c r="AK1897" i="1"/>
  <c r="AI1897" i="1"/>
  <c r="AG1897" i="1"/>
  <c r="X1897" i="1"/>
  <c r="AN1897" i="1" s="1"/>
  <c r="V1897" i="1"/>
  <c r="AH1897" i="1" s="1"/>
  <c r="U1897" i="1"/>
  <c r="AO1896" i="1"/>
  <c r="AM1896" i="1"/>
  <c r="AK1896" i="1"/>
  <c r="AI1896" i="1"/>
  <c r="AG1896" i="1"/>
  <c r="V1896" i="1"/>
  <c r="AH1896" i="1" s="1"/>
  <c r="U1896" i="1"/>
  <c r="AO1895" i="1"/>
  <c r="AN1895" i="1"/>
  <c r="AM1895" i="1"/>
  <c r="AL1895" i="1"/>
  <c r="AK1895" i="1"/>
  <c r="AI1895" i="1"/>
  <c r="AG1895" i="1"/>
  <c r="X1895" i="1"/>
  <c r="V1895" i="1"/>
  <c r="AH1895" i="1" s="1"/>
  <c r="U1895" i="1"/>
  <c r="AO1894" i="1"/>
  <c r="AM1894" i="1"/>
  <c r="AK1894" i="1"/>
  <c r="AI1894" i="1"/>
  <c r="AG1894" i="1"/>
  <c r="V1894" i="1"/>
  <c r="AH1894" i="1" s="1"/>
  <c r="U1894" i="1"/>
  <c r="AL1894" i="1" s="1"/>
  <c r="AO1893" i="1"/>
  <c r="AM1893" i="1"/>
  <c r="AL1893" i="1"/>
  <c r="AK1893" i="1"/>
  <c r="AI1893" i="1"/>
  <c r="AH1893" i="1"/>
  <c r="AJ1893" i="1" s="1"/>
  <c r="W1893" i="1" s="1"/>
  <c r="AG1893" i="1"/>
  <c r="X1893" i="1"/>
  <c r="AN1893" i="1" s="1"/>
  <c r="V1893" i="1"/>
  <c r="U1893" i="1"/>
  <c r="AO1892" i="1"/>
  <c r="AM1892" i="1"/>
  <c r="AK1892" i="1"/>
  <c r="AI1892" i="1"/>
  <c r="AG1892" i="1"/>
  <c r="V1892" i="1"/>
  <c r="U1892" i="1"/>
  <c r="AO1891" i="1"/>
  <c r="AM1891" i="1"/>
  <c r="AL1891" i="1"/>
  <c r="AK1891" i="1"/>
  <c r="AI1891" i="1"/>
  <c r="AG1891" i="1"/>
  <c r="X1891" i="1"/>
  <c r="AN1891" i="1" s="1"/>
  <c r="V1891" i="1"/>
  <c r="AH1891" i="1" s="1"/>
  <c r="U1891" i="1"/>
  <c r="AO1890" i="1"/>
  <c r="AM1890" i="1"/>
  <c r="AK1890" i="1"/>
  <c r="AI1890" i="1"/>
  <c r="AG1890" i="1"/>
  <c r="V1890" i="1"/>
  <c r="AH1890" i="1" s="1"/>
  <c r="U1890" i="1"/>
  <c r="AL1890" i="1" s="1"/>
  <c r="AO1889" i="1"/>
  <c r="AM1889" i="1"/>
  <c r="AL1889" i="1"/>
  <c r="AK1889" i="1"/>
  <c r="AI1889" i="1"/>
  <c r="AG1889" i="1"/>
  <c r="X1889" i="1"/>
  <c r="AN1889" i="1" s="1"/>
  <c r="V1889" i="1"/>
  <c r="AH1889" i="1" s="1"/>
  <c r="U1889" i="1"/>
  <c r="AO1888" i="1"/>
  <c r="AM1888" i="1"/>
  <c r="AK1888" i="1"/>
  <c r="AI1888" i="1"/>
  <c r="AG1888" i="1"/>
  <c r="V1888" i="1"/>
  <c r="AH1888" i="1" s="1"/>
  <c r="U1888" i="1"/>
  <c r="AO1887" i="1"/>
  <c r="AN1887" i="1"/>
  <c r="AM1887" i="1"/>
  <c r="AL1887" i="1"/>
  <c r="AK1887" i="1"/>
  <c r="AI1887" i="1"/>
  <c r="AG1887" i="1"/>
  <c r="X1887" i="1"/>
  <c r="V1887" i="1"/>
  <c r="AH1887" i="1" s="1"/>
  <c r="U1887" i="1"/>
  <c r="AO1886" i="1"/>
  <c r="AM1886" i="1"/>
  <c r="AK1886" i="1"/>
  <c r="AI1886" i="1"/>
  <c r="AG1886" i="1"/>
  <c r="V1886" i="1"/>
  <c r="AH1886" i="1" s="1"/>
  <c r="U1886" i="1"/>
  <c r="AL1886" i="1" s="1"/>
  <c r="AO1885" i="1"/>
  <c r="AM1885" i="1"/>
  <c r="AL1885" i="1"/>
  <c r="AK1885" i="1"/>
  <c r="AI1885" i="1"/>
  <c r="AH1885" i="1"/>
  <c r="AJ1885" i="1" s="1"/>
  <c r="W1885" i="1" s="1"/>
  <c r="AG1885" i="1"/>
  <c r="X1885" i="1"/>
  <c r="AN1885" i="1" s="1"/>
  <c r="V1885" i="1"/>
  <c r="U1885" i="1"/>
  <c r="AO1884" i="1"/>
  <c r="AM1884" i="1"/>
  <c r="AK1884" i="1"/>
  <c r="AI1884" i="1"/>
  <c r="AG1884" i="1"/>
  <c r="V1884" i="1"/>
  <c r="U1884" i="1"/>
  <c r="AO1883" i="1"/>
  <c r="AM1883" i="1"/>
  <c r="AL1883" i="1"/>
  <c r="AK1883" i="1"/>
  <c r="AI1883" i="1"/>
  <c r="AG1883" i="1"/>
  <c r="X1883" i="1"/>
  <c r="AN1883" i="1" s="1"/>
  <c r="V1883" i="1"/>
  <c r="AH1883" i="1" s="1"/>
  <c r="U1883" i="1"/>
  <c r="AO1882" i="1"/>
  <c r="AM1882" i="1"/>
  <c r="AK1882" i="1"/>
  <c r="AI1882" i="1"/>
  <c r="AG1882" i="1"/>
  <c r="V1882" i="1"/>
  <c r="AH1882" i="1" s="1"/>
  <c r="U1882" i="1"/>
  <c r="AL1882" i="1" s="1"/>
  <c r="AO1881" i="1"/>
  <c r="AM1881" i="1"/>
  <c r="AL1881" i="1"/>
  <c r="AK1881" i="1"/>
  <c r="AI1881" i="1"/>
  <c r="AG1881" i="1"/>
  <c r="X1881" i="1"/>
  <c r="AN1881" i="1" s="1"/>
  <c r="V1881" i="1"/>
  <c r="AH1881" i="1" s="1"/>
  <c r="U1881" i="1"/>
  <c r="AO1880" i="1"/>
  <c r="AM1880" i="1"/>
  <c r="AK1880" i="1"/>
  <c r="AI1880" i="1"/>
  <c r="AG1880" i="1"/>
  <c r="V1880" i="1"/>
  <c r="AH1880" i="1" s="1"/>
  <c r="U1880" i="1"/>
  <c r="AO1879" i="1"/>
  <c r="AN1879" i="1"/>
  <c r="AM1879" i="1"/>
  <c r="AL1879" i="1"/>
  <c r="AK1879" i="1"/>
  <c r="AI1879" i="1"/>
  <c r="AG1879" i="1"/>
  <c r="X1879" i="1"/>
  <c r="V1879" i="1"/>
  <c r="AH1879" i="1" s="1"/>
  <c r="U1879" i="1"/>
  <c r="AO1878" i="1"/>
  <c r="AM1878" i="1"/>
  <c r="AK1878" i="1"/>
  <c r="AI1878" i="1"/>
  <c r="AG1878" i="1"/>
  <c r="V1878" i="1"/>
  <c r="AH1878" i="1" s="1"/>
  <c r="U1878" i="1"/>
  <c r="AL1878" i="1" s="1"/>
  <c r="AO1877" i="1"/>
  <c r="AM1877" i="1"/>
  <c r="AL1877" i="1"/>
  <c r="AK1877" i="1"/>
  <c r="AI1877" i="1"/>
  <c r="AH1877" i="1"/>
  <c r="AJ1877" i="1" s="1"/>
  <c r="W1877" i="1" s="1"/>
  <c r="AG1877" i="1"/>
  <c r="X1877" i="1"/>
  <c r="AN1877" i="1" s="1"/>
  <c r="V1877" i="1"/>
  <c r="U1877" i="1"/>
  <c r="AO1876" i="1"/>
  <c r="AM1876" i="1"/>
  <c r="AK1876" i="1"/>
  <c r="AI1876" i="1"/>
  <c r="AG1876" i="1"/>
  <c r="V1876" i="1"/>
  <c r="U1876" i="1"/>
  <c r="AO1875" i="1"/>
  <c r="AM1875" i="1"/>
  <c r="AL1875" i="1"/>
  <c r="AK1875" i="1"/>
  <c r="AI1875" i="1"/>
  <c r="AG1875" i="1"/>
  <c r="X1875" i="1"/>
  <c r="AN1875" i="1" s="1"/>
  <c r="V1875" i="1"/>
  <c r="AH1875" i="1" s="1"/>
  <c r="U1875" i="1"/>
  <c r="AO1874" i="1"/>
  <c r="AM1874" i="1"/>
  <c r="AK1874" i="1"/>
  <c r="AI1874" i="1"/>
  <c r="AG1874" i="1"/>
  <c r="V1874" i="1"/>
  <c r="AH1874" i="1" s="1"/>
  <c r="U1874" i="1"/>
  <c r="AL1874" i="1" s="1"/>
  <c r="AO1873" i="1"/>
  <c r="AM1873" i="1"/>
  <c r="AL1873" i="1"/>
  <c r="AK1873" i="1"/>
  <c r="AI1873" i="1"/>
  <c r="AG1873" i="1"/>
  <c r="X1873" i="1"/>
  <c r="AN1873" i="1" s="1"/>
  <c r="V1873" i="1"/>
  <c r="AH1873" i="1" s="1"/>
  <c r="U1873" i="1"/>
  <c r="AO1872" i="1"/>
  <c r="AM1872" i="1"/>
  <c r="AK1872" i="1"/>
  <c r="AI1872" i="1"/>
  <c r="AG1872" i="1"/>
  <c r="V1872" i="1"/>
  <c r="AH1872" i="1" s="1"/>
  <c r="U1872" i="1"/>
  <c r="AO1871" i="1"/>
  <c r="AN1871" i="1"/>
  <c r="AM1871" i="1"/>
  <c r="AL1871" i="1"/>
  <c r="AK1871" i="1"/>
  <c r="AI1871" i="1"/>
  <c r="AG1871" i="1"/>
  <c r="X1871" i="1"/>
  <c r="V1871" i="1"/>
  <c r="AH1871" i="1" s="1"/>
  <c r="U1871" i="1"/>
  <c r="AO1870" i="1"/>
  <c r="AM1870" i="1"/>
  <c r="AK1870" i="1"/>
  <c r="AI1870" i="1"/>
  <c r="AG1870" i="1"/>
  <c r="V1870" i="1"/>
  <c r="AH1870" i="1" s="1"/>
  <c r="U1870" i="1"/>
  <c r="AL1870" i="1" s="1"/>
  <c r="AO1869" i="1"/>
  <c r="AM1869" i="1"/>
  <c r="AL1869" i="1"/>
  <c r="AK1869" i="1"/>
  <c r="AI1869" i="1"/>
  <c r="AH1869" i="1"/>
  <c r="AJ1869" i="1" s="1"/>
  <c r="W1869" i="1" s="1"/>
  <c r="AG1869" i="1"/>
  <c r="X1869" i="1"/>
  <c r="AN1869" i="1" s="1"/>
  <c r="V1869" i="1"/>
  <c r="U1869" i="1"/>
  <c r="AO1868" i="1"/>
  <c r="AM1868" i="1"/>
  <c r="AK1868" i="1"/>
  <c r="AI1868" i="1"/>
  <c r="AG1868" i="1"/>
  <c r="V1868" i="1"/>
  <c r="U1868" i="1"/>
  <c r="AO1867" i="1"/>
  <c r="AM1867" i="1"/>
  <c r="AL1867" i="1"/>
  <c r="AK1867" i="1"/>
  <c r="AI1867" i="1"/>
  <c r="AG1867" i="1"/>
  <c r="X1867" i="1"/>
  <c r="AN1867" i="1" s="1"/>
  <c r="V1867" i="1"/>
  <c r="AH1867" i="1" s="1"/>
  <c r="U1867" i="1"/>
  <c r="AO1866" i="1"/>
  <c r="AM1866" i="1"/>
  <c r="AK1866" i="1"/>
  <c r="AI1866" i="1"/>
  <c r="AG1866" i="1"/>
  <c r="V1866" i="1"/>
  <c r="AH1866" i="1" s="1"/>
  <c r="U1866" i="1"/>
  <c r="AL1866" i="1" s="1"/>
  <c r="AO1865" i="1"/>
  <c r="AM1865" i="1"/>
  <c r="AL1865" i="1"/>
  <c r="AK1865" i="1"/>
  <c r="AI1865" i="1"/>
  <c r="AG1865" i="1"/>
  <c r="X1865" i="1"/>
  <c r="AN1865" i="1" s="1"/>
  <c r="V1865" i="1"/>
  <c r="AH1865" i="1" s="1"/>
  <c r="U1865" i="1"/>
  <c r="AO1864" i="1"/>
  <c r="AM1864" i="1"/>
  <c r="AK1864" i="1"/>
  <c r="AI1864" i="1"/>
  <c r="AG1864" i="1"/>
  <c r="V1864" i="1"/>
  <c r="AH1864" i="1" s="1"/>
  <c r="U1864" i="1"/>
  <c r="AO1863" i="1"/>
  <c r="AN1863" i="1"/>
  <c r="AM1863" i="1"/>
  <c r="AL1863" i="1"/>
  <c r="AK1863" i="1"/>
  <c r="AI1863" i="1"/>
  <c r="AG1863" i="1"/>
  <c r="X1863" i="1"/>
  <c r="V1863" i="1"/>
  <c r="AH1863" i="1" s="1"/>
  <c r="U1863" i="1"/>
  <c r="AO1862" i="1"/>
  <c r="AM1862" i="1"/>
  <c r="AK1862" i="1"/>
  <c r="AI1862" i="1"/>
  <c r="AG1862" i="1"/>
  <c r="V1862" i="1"/>
  <c r="AH1862" i="1" s="1"/>
  <c r="U1862" i="1"/>
  <c r="AL1862" i="1" s="1"/>
  <c r="AO1861" i="1"/>
  <c r="AM1861" i="1"/>
  <c r="AL1861" i="1"/>
  <c r="AK1861" i="1"/>
  <c r="AI1861" i="1"/>
  <c r="AH1861" i="1"/>
  <c r="AJ1861" i="1" s="1"/>
  <c r="W1861" i="1" s="1"/>
  <c r="AG1861" i="1"/>
  <c r="X1861" i="1"/>
  <c r="AN1861" i="1" s="1"/>
  <c r="V1861" i="1"/>
  <c r="U1861" i="1"/>
  <c r="AO1860" i="1"/>
  <c r="AM1860" i="1"/>
  <c r="AK1860" i="1"/>
  <c r="AI1860" i="1"/>
  <c r="AG1860" i="1"/>
  <c r="V1860" i="1"/>
  <c r="U1860" i="1"/>
  <c r="AO1859" i="1"/>
  <c r="AM1859" i="1"/>
  <c r="AL1859" i="1"/>
  <c r="AK1859" i="1"/>
  <c r="AI1859" i="1"/>
  <c r="AG1859" i="1"/>
  <c r="X1859" i="1"/>
  <c r="AN1859" i="1" s="1"/>
  <c r="V1859" i="1"/>
  <c r="AH1859" i="1" s="1"/>
  <c r="U1859" i="1"/>
  <c r="AO1858" i="1"/>
  <c r="AM1858" i="1"/>
  <c r="AK1858" i="1"/>
  <c r="AI1858" i="1"/>
  <c r="AG1858" i="1"/>
  <c r="V1858" i="1"/>
  <c r="AH1858" i="1" s="1"/>
  <c r="U1858" i="1"/>
  <c r="AL1858" i="1" s="1"/>
  <c r="AO1857" i="1"/>
  <c r="AM1857" i="1"/>
  <c r="AL1857" i="1"/>
  <c r="AK1857" i="1"/>
  <c r="AI1857" i="1"/>
  <c r="AG1857" i="1"/>
  <c r="X1857" i="1"/>
  <c r="AN1857" i="1" s="1"/>
  <c r="V1857" i="1"/>
  <c r="AH1857" i="1" s="1"/>
  <c r="U1857" i="1"/>
  <c r="AO1856" i="1"/>
  <c r="AM1856" i="1"/>
  <c r="AK1856" i="1"/>
  <c r="AI1856" i="1"/>
  <c r="AG1856" i="1"/>
  <c r="V1856" i="1"/>
  <c r="AH1856" i="1" s="1"/>
  <c r="U1856" i="1"/>
  <c r="AO1855" i="1"/>
  <c r="AN1855" i="1"/>
  <c r="AM1855" i="1"/>
  <c r="AL1855" i="1"/>
  <c r="AK1855" i="1"/>
  <c r="AI1855" i="1"/>
  <c r="AG1855" i="1"/>
  <c r="X1855" i="1"/>
  <c r="V1855" i="1"/>
  <c r="AH1855" i="1" s="1"/>
  <c r="U1855" i="1"/>
  <c r="AO1854" i="1"/>
  <c r="AM1854" i="1"/>
  <c r="AK1854" i="1"/>
  <c r="AI1854" i="1"/>
  <c r="AG1854" i="1"/>
  <c r="V1854" i="1"/>
  <c r="AH1854" i="1" s="1"/>
  <c r="U1854" i="1"/>
  <c r="AL1854" i="1" s="1"/>
  <c r="AO1853" i="1"/>
  <c r="AM1853" i="1"/>
  <c r="AL1853" i="1"/>
  <c r="AK1853" i="1"/>
  <c r="AI1853" i="1"/>
  <c r="AH1853" i="1"/>
  <c r="AJ1853" i="1" s="1"/>
  <c r="W1853" i="1" s="1"/>
  <c r="AG1853" i="1"/>
  <c r="X1853" i="1"/>
  <c r="AN1853" i="1" s="1"/>
  <c r="V1853" i="1"/>
  <c r="U1853" i="1"/>
  <c r="AO1852" i="1"/>
  <c r="AM1852" i="1"/>
  <c r="AK1852" i="1"/>
  <c r="AI1852" i="1"/>
  <c r="AG1852" i="1"/>
  <c r="V1852" i="1"/>
  <c r="U1852" i="1"/>
  <c r="AO1851" i="1"/>
  <c r="AM1851" i="1"/>
  <c r="AL1851" i="1"/>
  <c r="AK1851" i="1"/>
  <c r="AI1851" i="1"/>
  <c r="AG1851" i="1"/>
  <c r="X1851" i="1"/>
  <c r="AN1851" i="1" s="1"/>
  <c r="V1851" i="1"/>
  <c r="AH1851" i="1" s="1"/>
  <c r="U1851" i="1"/>
  <c r="AO1850" i="1"/>
  <c r="AM1850" i="1"/>
  <c r="AK1850" i="1"/>
  <c r="AI1850" i="1"/>
  <c r="AG1850" i="1"/>
  <c r="V1850" i="1"/>
  <c r="AH1850" i="1" s="1"/>
  <c r="U1850" i="1"/>
  <c r="AL1850" i="1" s="1"/>
  <c r="AO1849" i="1"/>
  <c r="AM1849" i="1"/>
  <c r="AL1849" i="1"/>
  <c r="AK1849" i="1"/>
  <c r="AI1849" i="1"/>
  <c r="AG1849" i="1"/>
  <c r="X1849" i="1"/>
  <c r="AN1849" i="1" s="1"/>
  <c r="V1849" i="1"/>
  <c r="AH1849" i="1" s="1"/>
  <c r="U1849" i="1"/>
  <c r="AO1848" i="1"/>
  <c r="AM1848" i="1"/>
  <c r="AK1848" i="1"/>
  <c r="AI1848" i="1"/>
  <c r="AG1848" i="1"/>
  <c r="V1848" i="1"/>
  <c r="AH1848" i="1" s="1"/>
  <c r="U1848" i="1"/>
  <c r="AO1847" i="1"/>
  <c r="AN1847" i="1"/>
  <c r="AM1847" i="1"/>
  <c r="AL1847" i="1"/>
  <c r="AK1847" i="1"/>
  <c r="AI1847" i="1"/>
  <c r="AG1847" i="1"/>
  <c r="X1847" i="1"/>
  <c r="V1847" i="1"/>
  <c r="AH1847" i="1" s="1"/>
  <c r="U1847" i="1"/>
  <c r="AO1846" i="1"/>
  <c r="AM1846" i="1"/>
  <c r="AK1846" i="1"/>
  <c r="AI1846" i="1"/>
  <c r="AG1846" i="1"/>
  <c r="V1846" i="1"/>
  <c r="AH1846" i="1" s="1"/>
  <c r="U1846" i="1"/>
  <c r="AL1846" i="1" s="1"/>
  <c r="AO1845" i="1"/>
  <c r="AM1845" i="1"/>
  <c r="AL1845" i="1"/>
  <c r="AK1845" i="1"/>
  <c r="AI1845" i="1"/>
  <c r="AH1845" i="1"/>
  <c r="AJ1845" i="1" s="1"/>
  <c r="W1845" i="1" s="1"/>
  <c r="AG1845" i="1"/>
  <c r="X1845" i="1"/>
  <c r="AN1845" i="1" s="1"/>
  <c r="V1845" i="1"/>
  <c r="U1845" i="1"/>
  <c r="AO1844" i="1"/>
  <c r="AM1844" i="1"/>
  <c r="AK1844" i="1"/>
  <c r="AI1844" i="1"/>
  <c r="AG1844" i="1"/>
  <c r="V1844" i="1"/>
  <c r="U1844" i="1"/>
  <c r="AO1843" i="1"/>
  <c r="AM1843" i="1"/>
  <c r="AL1843" i="1"/>
  <c r="AK1843" i="1"/>
  <c r="AI1843" i="1"/>
  <c r="AG1843" i="1"/>
  <c r="X1843" i="1"/>
  <c r="AN1843" i="1" s="1"/>
  <c r="V1843" i="1"/>
  <c r="AH1843" i="1" s="1"/>
  <c r="U1843" i="1"/>
  <c r="AO1842" i="1"/>
  <c r="AM1842" i="1"/>
  <c r="AK1842" i="1"/>
  <c r="AI1842" i="1"/>
  <c r="AG1842" i="1"/>
  <c r="V1842" i="1"/>
  <c r="AH1842" i="1" s="1"/>
  <c r="U1842" i="1"/>
  <c r="AL1842" i="1" s="1"/>
  <c r="AO1841" i="1"/>
  <c r="AM1841" i="1"/>
  <c r="AL1841" i="1"/>
  <c r="AK1841" i="1"/>
  <c r="AI1841" i="1"/>
  <c r="AG1841" i="1"/>
  <c r="X1841" i="1"/>
  <c r="AN1841" i="1" s="1"/>
  <c r="V1841" i="1"/>
  <c r="AH1841" i="1" s="1"/>
  <c r="U1841" i="1"/>
  <c r="AO1840" i="1"/>
  <c r="AM1840" i="1"/>
  <c r="AK1840" i="1"/>
  <c r="AI1840" i="1"/>
  <c r="AG1840" i="1"/>
  <c r="V1840" i="1"/>
  <c r="AH1840" i="1" s="1"/>
  <c r="U1840" i="1"/>
  <c r="AO1839" i="1"/>
  <c r="AN1839" i="1"/>
  <c r="AM1839" i="1"/>
  <c r="AL1839" i="1"/>
  <c r="AK1839" i="1"/>
  <c r="AI1839" i="1"/>
  <c r="AG1839" i="1"/>
  <c r="X1839" i="1"/>
  <c r="V1839" i="1"/>
  <c r="AH1839" i="1" s="1"/>
  <c r="U1839" i="1"/>
  <c r="AO1838" i="1"/>
  <c r="AM1838" i="1"/>
  <c r="AK1838" i="1"/>
  <c r="AI1838" i="1"/>
  <c r="AG1838" i="1"/>
  <c r="V1838" i="1"/>
  <c r="AH1838" i="1" s="1"/>
  <c r="U1838" i="1"/>
  <c r="AL1838" i="1" s="1"/>
  <c r="AO1837" i="1"/>
  <c r="AM1837" i="1"/>
  <c r="AL1837" i="1"/>
  <c r="AK1837" i="1"/>
  <c r="AI1837" i="1"/>
  <c r="AH1837" i="1"/>
  <c r="AJ1837" i="1" s="1"/>
  <c r="W1837" i="1" s="1"/>
  <c r="AG1837" i="1"/>
  <c r="X1837" i="1"/>
  <c r="AN1837" i="1" s="1"/>
  <c r="V1837" i="1"/>
  <c r="U1837" i="1"/>
  <c r="AO1836" i="1"/>
  <c r="AM1836" i="1"/>
  <c r="AK1836" i="1"/>
  <c r="AI1836" i="1"/>
  <c r="AG1836" i="1"/>
  <c r="V1836" i="1"/>
  <c r="U1836" i="1"/>
  <c r="AO1835" i="1"/>
  <c r="AM1835" i="1"/>
  <c r="AL1835" i="1"/>
  <c r="AK1835" i="1"/>
  <c r="AI1835" i="1"/>
  <c r="AG1835" i="1"/>
  <c r="X1835" i="1"/>
  <c r="AN1835" i="1" s="1"/>
  <c r="V1835" i="1"/>
  <c r="AH1835" i="1" s="1"/>
  <c r="U1835" i="1"/>
  <c r="AO1834" i="1"/>
  <c r="AM1834" i="1"/>
  <c r="AK1834" i="1"/>
  <c r="AI1834" i="1"/>
  <c r="AG1834" i="1"/>
  <c r="V1834" i="1"/>
  <c r="AH1834" i="1" s="1"/>
  <c r="U1834" i="1"/>
  <c r="AL1834" i="1" s="1"/>
  <c r="AO1833" i="1"/>
  <c r="AM1833" i="1"/>
  <c r="AL1833" i="1"/>
  <c r="AK1833" i="1"/>
  <c r="AI1833" i="1"/>
  <c r="AG1833" i="1"/>
  <c r="X1833" i="1"/>
  <c r="AN1833" i="1" s="1"/>
  <c r="V1833" i="1"/>
  <c r="AH1833" i="1" s="1"/>
  <c r="U1833" i="1"/>
  <c r="AO1832" i="1"/>
  <c r="AM1832" i="1"/>
  <c r="AK1832" i="1"/>
  <c r="AI1832" i="1"/>
  <c r="AG1832" i="1"/>
  <c r="V1832" i="1"/>
  <c r="AH1832" i="1" s="1"/>
  <c r="U1832" i="1"/>
  <c r="AO1831" i="1"/>
  <c r="AN1831" i="1"/>
  <c r="AM1831" i="1"/>
  <c r="AL1831" i="1"/>
  <c r="AK1831" i="1"/>
  <c r="AI1831" i="1"/>
  <c r="AG1831" i="1"/>
  <c r="X1831" i="1"/>
  <c r="V1831" i="1"/>
  <c r="AH1831" i="1" s="1"/>
  <c r="U1831" i="1"/>
  <c r="AO1830" i="1"/>
  <c r="AM1830" i="1"/>
  <c r="AK1830" i="1"/>
  <c r="AI1830" i="1"/>
  <c r="AG1830" i="1"/>
  <c r="V1830" i="1"/>
  <c r="AH1830" i="1" s="1"/>
  <c r="U1830" i="1"/>
  <c r="AL1830" i="1" s="1"/>
  <c r="AO1829" i="1"/>
  <c r="AM1829" i="1"/>
  <c r="AL1829" i="1"/>
  <c r="AK1829" i="1"/>
  <c r="AI1829" i="1"/>
  <c r="AH1829" i="1"/>
  <c r="AJ1829" i="1" s="1"/>
  <c r="W1829" i="1" s="1"/>
  <c r="AG1829" i="1"/>
  <c r="X1829" i="1"/>
  <c r="AN1829" i="1" s="1"/>
  <c r="V1829" i="1"/>
  <c r="U1829" i="1"/>
  <c r="AO1828" i="1"/>
  <c r="AM1828" i="1"/>
  <c r="AK1828" i="1"/>
  <c r="AI1828" i="1"/>
  <c r="AG1828" i="1"/>
  <c r="V1828" i="1"/>
  <c r="U1828" i="1"/>
  <c r="AO1827" i="1"/>
  <c r="AM1827" i="1"/>
  <c r="AL1827" i="1"/>
  <c r="AK1827" i="1"/>
  <c r="AI1827" i="1"/>
  <c r="AG1827" i="1"/>
  <c r="X1827" i="1"/>
  <c r="AN1827" i="1" s="1"/>
  <c r="V1827" i="1"/>
  <c r="AH1827" i="1" s="1"/>
  <c r="U1827" i="1"/>
  <c r="AO1826" i="1"/>
  <c r="AM1826" i="1"/>
  <c r="AK1826" i="1"/>
  <c r="AI1826" i="1"/>
  <c r="AG1826" i="1"/>
  <c r="V1826" i="1"/>
  <c r="AH1826" i="1" s="1"/>
  <c r="U1826" i="1"/>
  <c r="AL1826" i="1" s="1"/>
  <c r="AO1825" i="1"/>
  <c r="AM1825" i="1"/>
  <c r="AL1825" i="1"/>
  <c r="AK1825" i="1"/>
  <c r="AI1825" i="1"/>
  <c r="AG1825" i="1"/>
  <c r="X1825" i="1"/>
  <c r="AN1825" i="1" s="1"/>
  <c r="V1825" i="1"/>
  <c r="AH1825" i="1" s="1"/>
  <c r="U1825" i="1"/>
  <c r="AO1824" i="1"/>
  <c r="AM1824" i="1"/>
  <c r="AK1824" i="1"/>
  <c r="AI1824" i="1"/>
  <c r="AG1824" i="1"/>
  <c r="V1824" i="1"/>
  <c r="AH1824" i="1" s="1"/>
  <c r="U1824" i="1"/>
  <c r="AO1823" i="1"/>
  <c r="AN1823" i="1"/>
  <c r="AM1823" i="1"/>
  <c r="AL1823" i="1"/>
  <c r="AK1823" i="1"/>
  <c r="AI1823" i="1"/>
  <c r="AG1823" i="1"/>
  <c r="X1823" i="1"/>
  <c r="V1823" i="1"/>
  <c r="AH1823" i="1" s="1"/>
  <c r="U1823" i="1"/>
  <c r="AO1822" i="1"/>
  <c r="AM1822" i="1"/>
  <c r="AK1822" i="1"/>
  <c r="AI1822" i="1"/>
  <c r="AG1822" i="1"/>
  <c r="V1822" i="1"/>
  <c r="AH1822" i="1" s="1"/>
  <c r="U1822" i="1"/>
  <c r="AL1822" i="1" s="1"/>
  <c r="AO1821" i="1"/>
  <c r="AM1821" i="1"/>
  <c r="AL1821" i="1"/>
  <c r="AK1821" i="1"/>
  <c r="AI1821" i="1"/>
  <c r="AH1821" i="1"/>
  <c r="AJ1821" i="1" s="1"/>
  <c r="W1821" i="1" s="1"/>
  <c r="AG1821" i="1"/>
  <c r="X1821" i="1"/>
  <c r="AN1821" i="1" s="1"/>
  <c r="V1821" i="1"/>
  <c r="U1821" i="1"/>
  <c r="AO1820" i="1"/>
  <c r="AM1820" i="1"/>
  <c r="AK1820" i="1"/>
  <c r="AI1820" i="1"/>
  <c r="AG1820" i="1"/>
  <c r="V1820" i="1"/>
  <c r="U1820" i="1"/>
  <c r="AO1819" i="1"/>
  <c r="AM1819" i="1"/>
  <c r="AL1819" i="1"/>
  <c r="AK1819" i="1"/>
  <c r="AI1819" i="1"/>
  <c r="AG1819" i="1"/>
  <c r="X1819" i="1"/>
  <c r="AN1819" i="1" s="1"/>
  <c r="V1819" i="1"/>
  <c r="AH1819" i="1" s="1"/>
  <c r="U1819" i="1"/>
  <c r="AO1818" i="1"/>
  <c r="AM1818" i="1"/>
  <c r="AK1818" i="1"/>
  <c r="AI1818" i="1"/>
  <c r="AG1818" i="1"/>
  <c r="V1818" i="1"/>
  <c r="AH1818" i="1" s="1"/>
  <c r="U1818" i="1"/>
  <c r="AL1818" i="1" s="1"/>
  <c r="AO1817" i="1"/>
  <c r="AM1817" i="1"/>
  <c r="AL1817" i="1"/>
  <c r="AK1817" i="1"/>
  <c r="AI1817" i="1"/>
  <c r="AG1817" i="1"/>
  <c r="X1817" i="1"/>
  <c r="AN1817" i="1" s="1"/>
  <c r="V1817" i="1"/>
  <c r="AH1817" i="1" s="1"/>
  <c r="U1817" i="1"/>
  <c r="AO1816" i="1"/>
  <c r="AM1816" i="1"/>
  <c r="AK1816" i="1"/>
  <c r="AI1816" i="1"/>
  <c r="AG1816" i="1"/>
  <c r="V1816" i="1"/>
  <c r="AH1816" i="1" s="1"/>
  <c r="U1816" i="1"/>
  <c r="AO1815" i="1"/>
  <c r="AN1815" i="1"/>
  <c r="AM1815" i="1"/>
  <c r="AL1815" i="1"/>
  <c r="AK1815" i="1"/>
  <c r="AI1815" i="1"/>
  <c r="AG1815" i="1"/>
  <c r="X1815" i="1"/>
  <c r="V1815" i="1"/>
  <c r="AH1815" i="1" s="1"/>
  <c r="U1815" i="1"/>
  <c r="AO1814" i="1"/>
  <c r="AM1814" i="1"/>
  <c r="AK1814" i="1"/>
  <c r="AI1814" i="1"/>
  <c r="AG1814" i="1"/>
  <c r="V1814" i="1"/>
  <c r="AH1814" i="1" s="1"/>
  <c r="U1814" i="1"/>
  <c r="AL1814" i="1" s="1"/>
  <c r="AO1813" i="1"/>
  <c r="AM1813" i="1"/>
  <c r="AL1813" i="1"/>
  <c r="AK1813" i="1"/>
  <c r="AI1813" i="1"/>
  <c r="AH1813" i="1"/>
  <c r="AJ1813" i="1" s="1"/>
  <c r="W1813" i="1" s="1"/>
  <c r="AG1813" i="1"/>
  <c r="X1813" i="1"/>
  <c r="AN1813" i="1" s="1"/>
  <c r="V1813" i="1"/>
  <c r="U1813" i="1"/>
  <c r="AO1812" i="1"/>
  <c r="AM1812" i="1"/>
  <c r="AK1812" i="1"/>
  <c r="AI1812" i="1"/>
  <c r="AG1812" i="1"/>
  <c r="V1812" i="1"/>
  <c r="U1812" i="1"/>
  <c r="AO1811" i="1"/>
  <c r="AM1811" i="1"/>
  <c r="AL1811" i="1"/>
  <c r="AK1811" i="1"/>
  <c r="AI1811" i="1"/>
  <c r="AG1811" i="1"/>
  <c r="X1811" i="1"/>
  <c r="AN1811" i="1" s="1"/>
  <c r="V1811" i="1"/>
  <c r="AH1811" i="1" s="1"/>
  <c r="U1811" i="1"/>
  <c r="AO1810" i="1"/>
  <c r="AM1810" i="1"/>
  <c r="AK1810" i="1"/>
  <c r="AI1810" i="1"/>
  <c r="AG1810" i="1"/>
  <c r="V1810" i="1"/>
  <c r="AH1810" i="1" s="1"/>
  <c r="U1810" i="1"/>
  <c r="AL1810" i="1" s="1"/>
  <c r="AO1809" i="1"/>
  <c r="AM1809" i="1"/>
  <c r="AL1809" i="1"/>
  <c r="AK1809" i="1"/>
  <c r="AI1809" i="1"/>
  <c r="AG1809" i="1"/>
  <c r="X1809" i="1"/>
  <c r="AN1809" i="1" s="1"/>
  <c r="V1809" i="1"/>
  <c r="AH1809" i="1" s="1"/>
  <c r="U1809" i="1"/>
  <c r="AO1808" i="1"/>
  <c r="AM1808" i="1"/>
  <c r="AK1808" i="1"/>
  <c r="AI1808" i="1"/>
  <c r="AG1808" i="1"/>
  <c r="V1808" i="1"/>
  <c r="AH1808" i="1" s="1"/>
  <c r="U1808" i="1"/>
  <c r="AO1807" i="1"/>
  <c r="AN1807" i="1"/>
  <c r="AM1807" i="1"/>
  <c r="AL1807" i="1"/>
  <c r="AK1807" i="1"/>
  <c r="AI1807" i="1"/>
  <c r="AG1807" i="1"/>
  <c r="X1807" i="1"/>
  <c r="V1807" i="1"/>
  <c r="AH1807" i="1" s="1"/>
  <c r="U1807" i="1"/>
  <c r="AO1806" i="1"/>
  <c r="AM1806" i="1"/>
  <c r="AK1806" i="1"/>
  <c r="AI1806" i="1"/>
  <c r="AG1806" i="1"/>
  <c r="V1806" i="1"/>
  <c r="AH1806" i="1" s="1"/>
  <c r="U1806" i="1"/>
  <c r="AL1806" i="1" s="1"/>
  <c r="AO1805" i="1"/>
  <c r="AM1805" i="1"/>
  <c r="AL1805" i="1"/>
  <c r="AK1805" i="1"/>
  <c r="AI1805" i="1"/>
  <c r="AH1805" i="1"/>
  <c r="AJ1805" i="1" s="1"/>
  <c r="W1805" i="1" s="1"/>
  <c r="AG1805" i="1"/>
  <c r="X1805" i="1"/>
  <c r="AN1805" i="1" s="1"/>
  <c r="V1805" i="1"/>
  <c r="U1805" i="1"/>
  <c r="AO1804" i="1"/>
  <c r="AM1804" i="1"/>
  <c r="AK1804" i="1"/>
  <c r="AI1804" i="1"/>
  <c r="AG1804" i="1"/>
  <c r="V1804" i="1"/>
  <c r="U1804" i="1"/>
  <c r="AO1803" i="1"/>
  <c r="AM1803" i="1"/>
  <c r="AL1803" i="1"/>
  <c r="AK1803" i="1"/>
  <c r="AI1803" i="1"/>
  <c r="AG1803" i="1"/>
  <c r="X1803" i="1"/>
  <c r="AN1803" i="1" s="1"/>
  <c r="V1803" i="1"/>
  <c r="AH1803" i="1" s="1"/>
  <c r="U1803" i="1"/>
  <c r="AO1802" i="1"/>
  <c r="AM1802" i="1"/>
  <c r="AK1802" i="1"/>
  <c r="AI1802" i="1"/>
  <c r="AG1802" i="1"/>
  <c r="V1802" i="1"/>
  <c r="AH1802" i="1" s="1"/>
  <c r="U1802" i="1"/>
  <c r="AL1802" i="1" s="1"/>
  <c r="AO1801" i="1"/>
  <c r="AM1801" i="1"/>
  <c r="AL1801" i="1"/>
  <c r="AK1801" i="1"/>
  <c r="AI1801" i="1"/>
  <c r="AG1801" i="1"/>
  <c r="X1801" i="1"/>
  <c r="AN1801" i="1" s="1"/>
  <c r="V1801" i="1"/>
  <c r="AH1801" i="1" s="1"/>
  <c r="U1801" i="1"/>
  <c r="AO1800" i="1"/>
  <c r="AM1800" i="1"/>
  <c r="AK1800" i="1"/>
  <c r="AI1800" i="1"/>
  <c r="AG1800" i="1"/>
  <c r="V1800" i="1"/>
  <c r="AH1800" i="1" s="1"/>
  <c r="U1800" i="1"/>
  <c r="AO1799" i="1"/>
  <c r="AN1799" i="1"/>
  <c r="AM1799" i="1"/>
  <c r="AL1799" i="1"/>
  <c r="AK1799" i="1"/>
  <c r="AI1799" i="1"/>
  <c r="AG1799" i="1"/>
  <c r="X1799" i="1"/>
  <c r="V1799" i="1"/>
  <c r="AH1799" i="1" s="1"/>
  <c r="U1799" i="1"/>
  <c r="AO1798" i="1"/>
  <c r="AM1798" i="1"/>
  <c r="AK1798" i="1"/>
  <c r="AI1798" i="1"/>
  <c r="AG1798" i="1"/>
  <c r="V1798" i="1"/>
  <c r="AH1798" i="1" s="1"/>
  <c r="U1798" i="1"/>
  <c r="AL1798" i="1" s="1"/>
  <c r="AO1797" i="1"/>
  <c r="AM1797" i="1"/>
  <c r="AL1797" i="1"/>
  <c r="AK1797" i="1"/>
  <c r="AI1797" i="1"/>
  <c r="AH1797" i="1"/>
  <c r="AJ1797" i="1" s="1"/>
  <c r="W1797" i="1" s="1"/>
  <c r="AG1797" i="1"/>
  <c r="X1797" i="1"/>
  <c r="AN1797" i="1" s="1"/>
  <c r="V1797" i="1"/>
  <c r="U1797" i="1"/>
  <c r="AO1796" i="1"/>
  <c r="AM1796" i="1"/>
  <c r="AK1796" i="1"/>
  <c r="AI1796" i="1"/>
  <c r="AG1796" i="1"/>
  <c r="V1796" i="1"/>
  <c r="U1796" i="1"/>
  <c r="AO1795" i="1"/>
  <c r="AM1795" i="1"/>
  <c r="AL1795" i="1"/>
  <c r="AK1795" i="1"/>
  <c r="AI1795" i="1"/>
  <c r="AG1795" i="1"/>
  <c r="X1795" i="1"/>
  <c r="AN1795" i="1" s="1"/>
  <c r="V1795" i="1"/>
  <c r="AH1795" i="1" s="1"/>
  <c r="U1795" i="1"/>
  <c r="AO1794" i="1"/>
  <c r="AM1794" i="1"/>
  <c r="AK1794" i="1"/>
  <c r="AI1794" i="1"/>
  <c r="AG1794" i="1"/>
  <c r="V1794" i="1"/>
  <c r="AH1794" i="1" s="1"/>
  <c r="U1794" i="1"/>
  <c r="AL1794" i="1" s="1"/>
  <c r="AO1793" i="1"/>
  <c r="AM1793" i="1"/>
  <c r="AL1793" i="1"/>
  <c r="AK1793" i="1"/>
  <c r="AI1793" i="1"/>
  <c r="AG1793" i="1"/>
  <c r="X1793" i="1"/>
  <c r="AN1793" i="1" s="1"/>
  <c r="V1793" i="1"/>
  <c r="AH1793" i="1" s="1"/>
  <c r="U1793" i="1"/>
  <c r="AO1792" i="1"/>
  <c r="AM1792" i="1"/>
  <c r="AK1792" i="1"/>
  <c r="AI1792" i="1"/>
  <c r="AG1792" i="1"/>
  <c r="V1792" i="1"/>
  <c r="AH1792" i="1" s="1"/>
  <c r="U1792" i="1"/>
  <c r="AO1791" i="1"/>
  <c r="AN1791" i="1"/>
  <c r="AM1791" i="1"/>
  <c r="AL1791" i="1"/>
  <c r="AK1791" i="1"/>
  <c r="AI1791" i="1"/>
  <c r="AG1791" i="1"/>
  <c r="X1791" i="1"/>
  <c r="V1791" i="1"/>
  <c r="AH1791" i="1" s="1"/>
  <c r="U1791" i="1"/>
  <c r="AO1790" i="1"/>
  <c r="AM1790" i="1"/>
  <c r="AK1790" i="1"/>
  <c r="AI1790" i="1"/>
  <c r="AG1790" i="1"/>
  <c r="V1790" i="1"/>
  <c r="AH1790" i="1" s="1"/>
  <c r="U1790" i="1"/>
  <c r="AL1790" i="1" s="1"/>
  <c r="AO1789" i="1"/>
  <c r="AM1789" i="1"/>
  <c r="AL1789" i="1"/>
  <c r="AK1789" i="1"/>
  <c r="AI1789" i="1"/>
  <c r="AH1789" i="1"/>
  <c r="AJ1789" i="1" s="1"/>
  <c r="W1789" i="1" s="1"/>
  <c r="AG1789" i="1"/>
  <c r="X1789" i="1"/>
  <c r="AN1789" i="1" s="1"/>
  <c r="V1789" i="1"/>
  <c r="U1789" i="1"/>
  <c r="AO1788" i="1"/>
  <c r="AM1788" i="1"/>
  <c r="AK1788" i="1"/>
  <c r="AI1788" i="1"/>
  <c r="AG1788" i="1"/>
  <c r="V1788" i="1"/>
  <c r="U1788" i="1"/>
  <c r="AO1787" i="1"/>
  <c r="AM1787" i="1"/>
  <c r="AL1787" i="1"/>
  <c r="AK1787" i="1"/>
  <c r="AI1787" i="1"/>
  <c r="AG1787" i="1"/>
  <c r="X1787" i="1"/>
  <c r="AN1787" i="1" s="1"/>
  <c r="V1787" i="1"/>
  <c r="AH1787" i="1" s="1"/>
  <c r="U1787" i="1"/>
  <c r="AO1786" i="1"/>
  <c r="AM1786" i="1"/>
  <c r="AK1786" i="1"/>
  <c r="AI1786" i="1"/>
  <c r="AG1786" i="1"/>
  <c r="V1786" i="1"/>
  <c r="AH1786" i="1" s="1"/>
  <c r="U1786" i="1"/>
  <c r="AL1786" i="1" s="1"/>
  <c r="AO1785" i="1"/>
  <c r="AM1785" i="1"/>
  <c r="AL1785" i="1"/>
  <c r="AK1785" i="1"/>
  <c r="AI1785" i="1"/>
  <c r="AG1785" i="1"/>
  <c r="X1785" i="1"/>
  <c r="AN1785" i="1" s="1"/>
  <c r="V1785" i="1"/>
  <c r="AH1785" i="1" s="1"/>
  <c r="U1785" i="1"/>
  <c r="AO1784" i="1"/>
  <c r="AM1784" i="1"/>
  <c r="AK1784" i="1"/>
  <c r="AI1784" i="1"/>
  <c r="AG1784" i="1"/>
  <c r="V1784" i="1"/>
  <c r="AH1784" i="1" s="1"/>
  <c r="U1784" i="1"/>
  <c r="AO1783" i="1"/>
  <c r="AN1783" i="1"/>
  <c r="AM1783" i="1"/>
  <c r="AL1783" i="1"/>
  <c r="AK1783" i="1"/>
  <c r="AI1783" i="1"/>
  <c r="AG1783" i="1"/>
  <c r="X1783" i="1"/>
  <c r="V1783" i="1"/>
  <c r="AH1783" i="1" s="1"/>
  <c r="U1783" i="1"/>
  <c r="AO1782" i="1"/>
  <c r="AM1782" i="1"/>
  <c r="AK1782" i="1"/>
  <c r="AI1782" i="1"/>
  <c r="AG1782" i="1"/>
  <c r="V1782" i="1"/>
  <c r="AH1782" i="1" s="1"/>
  <c r="U1782" i="1"/>
  <c r="AL1782" i="1" s="1"/>
  <c r="AO1781" i="1"/>
  <c r="AM1781" i="1"/>
  <c r="AL1781" i="1"/>
  <c r="AK1781" i="1"/>
  <c r="AI1781" i="1"/>
  <c r="AH1781" i="1"/>
  <c r="AJ1781" i="1" s="1"/>
  <c r="W1781" i="1" s="1"/>
  <c r="AG1781" i="1"/>
  <c r="X1781" i="1"/>
  <c r="AN1781" i="1" s="1"/>
  <c r="V1781" i="1"/>
  <c r="U1781" i="1"/>
  <c r="AO1780" i="1"/>
  <c r="AM1780" i="1"/>
  <c r="AK1780" i="1"/>
  <c r="AI1780" i="1"/>
  <c r="AG1780" i="1"/>
  <c r="V1780" i="1"/>
  <c r="U1780" i="1"/>
  <c r="AO1779" i="1"/>
  <c r="AM1779" i="1"/>
  <c r="AL1779" i="1"/>
  <c r="AK1779" i="1"/>
  <c r="AI1779" i="1"/>
  <c r="AG1779" i="1"/>
  <c r="X1779" i="1"/>
  <c r="AN1779" i="1" s="1"/>
  <c r="V1779" i="1"/>
  <c r="AH1779" i="1" s="1"/>
  <c r="U1779" i="1"/>
  <c r="AO1778" i="1"/>
  <c r="AM1778" i="1"/>
  <c r="AK1778" i="1"/>
  <c r="AI1778" i="1"/>
  <c r="AG1778" i="1"/>
  <c r="V1778" i="1"/>
  <c r="AH1778" i="1" s="1"/>
  <c r="U1778" i="1"/>
  <c r="AL1778" i="1" s="1"/>
  <c r="AO1777" i="1"/>
  <c r="AM1777" i="1"/>
  <c r="AL1777" i="1"/>
  <c r="AK1777" i="1"/>
  <c r="AI1777" i="1"/>
  <c r="AG1777" i="1"/>
  <c r="X1777" i="1"/>
  <c r="AN1777" i="1" s="1"/>
  <c r="V1777" i="1"/>
  <c r="AH1777" i="1" s="1"/>
  <c r="U1777" i="1"/>
  <c r="AO1776" i="1"/>
  <c r="AM1776" i="1"/>
  <c r="AK1776" i="1"/>
  <c r="AI1776" i="1"/>
  <c r="AG1776" i="1"/>
  <c r="V1776" i="1"/>
  <c r="AH1776" i="1" s="1"/>
  <c r="U1776" i="1"/>
  <c r="AO1775" i="1"/>
  <c r="AN1775" i="1"/>
  <c r="AM1775" i="1"/>
  <c r="AL1775" i="1"/>
  <c r="AK1775" i="1"/>
  <c r="AI1775" i="1"/>
  <c r="AG1775" i="1"/>
  <c r="X1775" i="1"/>
  <c r="V1775" i="1"/>
  <c r="AH1775" i="1" s="1"/>
  <c r="U1775" i="1"/>
  <c r="AO1774" i="1"/>
  <c r="AM1774" i="1"/>
  <c r="AK1774" i="1"/>
  <c r="AI1774" i="1"/>
  <c r="AG1774" i="1"/>
  <c r="V1774" i="1"/>
  <c r="AH1774" i="1" s="1"/>
  <c r="U1774" i="1"/>
  <c r="AL1774" i="1" s="1"/>
  <c r="AO1773" i="1"/>
  <c r="AM1773" i="1"/>
  <c r="AL1773" i="1"/>
  <c r="AK1773" i="1"/>
  <c r="AI1773" i="1"/>
  <c r="AH1773" i="1"/>
  <c r="AJ1773" i="1" s="1"/>
  <c r="W1773" i="1" s="1"/>
  <c r="AG1773" i="1"/>
  <c r="X1773" i="1"/>
  <c r="AN1773" i="1" s="1"/>
  <c r="V1773" i="1"/>
  <c r="U1773" i="1"/>
  <c r="AO1772" i="1"/>
  <c r="AM1772" i="1"/>
  <c r="AK1772" i="1"/>
  <c r="AI1772" i="1"/>
  <c r="AG1772" i="1"/>
  <c r="V1772" i="1"/>
  <c r="U1772" i="1"/>
  <c r="AO1771" i="1"/>
  <c r="AM1771" i="1"/>
  <c r="AL1771" i="1"/>
  <c r="AK1771" i="1"/>
  <c r="AI1771" i="1"/>
  <c r="AG1771" i="1"/>
  <c r="X1771" i="1"/>
  <c r="AN1771" i="1" s="1"/>
  <c r="V1771" i="1"/>
  <c r="AH1771" i="1" s="1"/>
  <c r="U1771" i="1"/>
  <c r="AO1770" i="1"/>
  <c r="AM1770" i="1"/>
  <c r="AK1770" i="1"/>
  <c r="AI1770" i="1"/>
  <c r="AG1770" i="1"/>
  <c r="V1770" i="1"/>
  <c r="AH1770" i="1" s="1"/>
  <c r="U1770" i="1"/>
  <c r="AL1770" i="1" s="1"/>
  <c r="AO1769" i="1"/>
  <c r="AM1769" i="1"/>
  <c r="AL1769" i="1"/>
  <c r="AK1769" i="1"/>
  <c r="AI1769" i="1"/>
  <c r="AG1769" i="1"/>
  <c r="X1769" i="1"/>
  <c r="AN1769" i="1" s="1"/>
  <c r="V1769" i="1"/>
  <c r="AH1769" i="1" s="1"/>
  <c r="U1769" i="1"/>
  <c r="AO1768" i="1"/>
  <c r="AM1768" i="1"/>
  <c r="AK1768" i="1"/>
  <c r="AI1768" i="1"/>
  <c r="AG1768" i="1"/>
  <c r="V1768" i="1"/>
  <c r="AH1768" i="1" s="1"/>
  <c r="U1768" i="1"/>
  <c r="AO1767" i="1"/>
  <c r="AN1767" i="1"/>
  <c r="AM1767" i="1"/>
  <c r="AL1767" i="1"/>
  <c r="AK1767" i="1"/>
  <c r="AI1767" i="1"/>
  <c r="AG1767" i="1"/>
  <c r="X1767" i="1"/>
  <c r="V1767" i="1"/>
  <c r="AH1767" i="1" s="1"/>
  <c r="U1767" i="1"/>
  <c r="AO1766" i="1"/>
  <c r="AM1766" i="1"/>
  <c r="AK1766" i="1"/>
  <c r="AI1766" i="1"/>
  <c r="AG1766" i="1"/>
  <c r="V1766" i="1"/>
  <c r="AH1766" i="1" s="1"/>
  <c r="U1766" i="1"/>
  <c r="AL1766" i="1" s="1"/>
  <c r="AO1765" i="1"/>
  <c r="AM1765" i="1"/>
  <c r="AL1765" i="1"/>
  <c r="AK1765" i="1"/>
  <c r="AI1765" i="1"/>
  <c r="AH1765" i="1"/>
  <c r="AJ1765" i="1" s="1"/>
  <c r="W1765" i="1" s="1"/>
  <c r="AG1765" i="1"/>
  <c r="X1765" i="1"/>
  <c r="AN1765" i="1" s="1"/>
  <c r="V1765" i="1"/>
  <c r="U1765" i="1"/>
  <c r="AO1764" i="1"/>
  <c r="AM1764" i="1"/>
  <c r="AK1764" i="1"/>
  <c r="AI1764" i="1"/>
  <c r="AG1764" i="1"/>
  <c r="V1764" i="1"/>
  <c r="U1764" i="1"/>
  <c r="AO1763" i="1"/>
  <c r="AM1763" i="1"/>
  <c r="AL1763" i="1"/>
  <c r="AK1763" i="1"/>
  <c r="AI1763" i="1"/>
  <c r="AG1763" i="1"/>
  <c r="X1763" i="1"/>
  <c r="AN1763" i="1" s="1"/>
  <c r="V1763" i="1"/>
  <c r="AH1763" i="1" s="1"/>
  <c r="U1763" i="1"/>
  <c r="AO1762" i="1"/>
  <c r="AM1762" i="1"/>
  <c r="AK1762" i="1"/>
  <c r="AI1762" i="1"/>
  <c r="AG1762" i="1"/>
  <c r="V1762" i="1"/>
  <c r="AH1762" i="1" s="1"/>
  <c r="U1762" i="1"/>
  <c r="AL1762" i="1" s="1"/>
  <c r="AO1761" i="1"/>
  <c r="AM1761" i="1"/>
  <c r="AL1761" i="1"/>
  <c r="AK1761" i="1"/>
  <c r="AI1761" i="1"/>
  <c r="AG1761" i="1"/>
  <c r="X1761" i="1"/>
  <c r="AN1761" i="1" s="1"/>
  <c r="V1761" i="1"/>
  <c r="AH1761" i="1" s="1"/>
  <c r="U1761" i="1"/>
  <c r="AO1760" i="1"/>
  <c r="AM1760" i="1"/>
  <c r="AK1760" i="1"/>
  <c r="AI1760" i="1"/>
  <c r="AG1760" i="1"/>
  <c r="V1760" i="1"/>
  <c r="AH1760" i="1" s="1"/>
  <c r="U1760" i="1"/>
  <c r="AO1759" i="1"/>
  <c r="AN1759" i="1"/>
  <c r="AM1759" i="1"/>
  <c r="AL1759" i="1"/>
  <c r="AK1759" i="1"/>
  <c r="AI1759" i="1"/>
  <c r="AG1759" i="1"/>
  <c r="X1759" i="1"/>
  <c r="V1759" i="1"/>
  <c r="AH1759" i="1" s="1"/>
  <c r="U1759" i="1"/>
  <c r="AO1758" i="1"/>
  <c r="AM1758" i="1"/>
  <c r="AK1758" i="1"/>
  <c r="AI1758" i="1"/>
  <c r="AG1758" i="1"/>
  <c r="V1758" i="1"/>
  <c r="AH1758" i="1" s="1"/>
  <c r="U1758" i="1"/>
  <c r="AL1758" i="1" s="1"/>
  <c r="AO1757" i="1"/>
  <c r="AM1757" i="1"/>
  <c r="AL1757" i="1"/>
  <c r="AK1757" i="1"/>
  <c r="AI1757" i="1"/>
  <c r="AH1757" i="1"/>
  <c r="AJ1757" i="1" s="1"/>
  <c r="W1757" i="1" s="1"/>
  <c r="AG1757" i="1"/>
  <c r="X1757" i="1"/>
  <c r="AN1757" i="1" s="1"/>
  <c r="V1757" i="1"/>
  <c r="U1757" i="1"/>
  <c r="AO1756" i="1"/>
  <c r="AM1756" i="1"/>
  <c r="AK1756" i="1"/>
  <c r="AI1756" i="1"/>
  <c r="AG1756" i="1"/>
  <c r="V1756" i="1"/>
  <c r="U1756" i="1"/>
  <c r="AO1755" i="1"/>
  <c r="AM1755" i="1"/>
  <c r="AL1755" i="1"/>
  <c r="AK1755" i="1"/>
  <c r="AI1755" i="1"/>
  <c r="AG1755" i="1"/>
  <c r="X1755" i="1"/>
  <c r="AN1755" i="1" s="1"/>
  <c r="V1755" i="1"/>
  <c r="AH1755" i="1" s="1"/>
  <c r="U1755" i="1"/>
  <c r="AO1754" i="1"/>
  <c r="AM1754" i="1"/>
  <c r="AK1754" i="1"/>
  <c r="AI1754" i="1"/>
  <c r="AG1754" i="1"/>
  <c r="V1754" i="1"/>
  <c r="AH1754" i="1" s="1"/>
  <c r="U1754" i="1"/>
  <c r="AL1754" i="1" s="1"/>
  <c r="AO1753" i="1"/>
  <c r="AM1753" i="1"/>
  <c r="AL1753" i="1"/>
  <c r="AK1753" i="1"/>
  <c r="AI1753" i="1"/>
  <c r="AG1753" i="1"/>
  <c r="X1753" i="1"/>
  <c r="AN1753" i="1" s="1"/>
  <c r="V1753" i="1"/>
  <c r="AH1753" i="1" s="1"/>
  <c r="U1753" i="1"/>
  <c r="AO1752" i="1"/>
  <c r="AM1752" i="1"/>
  <c r="AK1752" i="1"/>
  <c r="AI1752" i="1"/>
  <c r="AG1752" i="1"/>
  <c r="V1752" i="1"/>
  <c r="AH1752" i="1" s="1"/>
  <c r="U1752" i="1"/>
  <c r="AO1751" i="1"/>
  <c r="AN1751" i="1"/>
  <c r="AM1751" i="1"/>
  <c r="AL1751" i="1"/>
  <c r="AK1751" i="1"/>
  <c r="AI1751" i="1"/>
  <c r="AG1751" i="1"/>
  <c r="X1751" i="1"/>
  <c r="V1751" i="1"/>
  <c r="AH1751" i="1" s="1"/>
  <c r="U1751" i="1"/>
  <c r="AO1750" i="1"/>
  <c r="AM1750" i="1"/>
  <c r="AK1750" i="1"/>
  <c r="AI1750" i="1"/>
  <c r="AG1750" i="1"/>
  <c r="V1750" i="1"/>
  <c r="AH1750" i="1" s="1"/>
  <c r="U1750" i="1"/>
  <c r="AL1750" i="1" s="1"/>
  <c r="AO1749" i="1"/>
  <c r="AM1749" i="1"/>
  <c r="AL1749" i="1"/>
  <c r="AK1749" i="1"/>
  <c r="AI1749" i="1"/>
  <c r="AH1749" i="1"/>
  <c r="AJ1749" i="1" s="1"/>
  <c r="W1749" i="1" s="1"/>
  <c r="AG1749" i="1"/>
  <c r="X1749" i="1"/>
  <c r="AN1749" i="1" s="1"/>
  <c r="V1749" i="1"/>
  <c r="U1749" i="1"/>
  <c r="AO1748" i="1"/>
  <c r="AM1748" i="1"/>
  <c r="AK1748" i="1"/>
  <c r="AI1748" i="1"/>
  <c r="AG1748" i="1"/>
  <c r="V1748" i="1"/>
  <c r="U1748" i="1"/>
  <c r="AO1747" i="1"/>
  <c r="AM1747" i="1"/>
  <c r="AL1747" i="1"/>
  <c r="AK1747" i="1"/>
  <c r="AI1747" i="1"/>
  <c r="AG1747" i="1"/>
  <c r="X1747" i="1"/>
  <c r="AN1747" i="1" s="1"/>
  <c r="V1747" i="1"/>
  <c r="AH1747" i="1" s="1"/>
  <c r="U1747" i="1"/>
  <c r="AO1746" i="1"/>
  <c r="AM1746" i="1"/>
  <c r="AK1746" i="1"/>
  <c r="AI1746" i="1"/>
  <c r="AG1746" i="1"/>
  <c r="V1746" i="1"/>
  <c r="AH1746" i="1" s="1"/>
  <c r="U1746" i="1"/>
  <c r="AL1746" i="1" s="1"/>
  <c r="AO1745" i="1"/>
  <c r="AM1745" i="1"/>
  <c r="AL1745" i="1"/>
  <c r="AK1745" i="1"/>
  <c r="AI1745" i="1"/>
  <c r="AG1745" i="1"/>
  <c r="X1745" i="1"/>
  <c r="AN1745" i="1" s="1"/>
  <c r="V1745" i="1"/>
  <c r="AH1745" i="1" s="1"/>
  <c r="U1745" i="1"/>
  <c r="AO1744" i="1"/>
  <c r="AM1744" i="1"/>
  <c r="AK1744" i="1"/>
  <c r="AI1744" i="1"/>
  <c r="AG1744" i="1"/>
  <c r="V1744" i="1"/>
  <c r="AH1744" i="1" s="1"/>
  <c r="U1744" i="1"/>
  <c r="AO1743" i="1"/>
  <c r="AN1743" i="1"/>
  <c r="AM1743" i="1"/>
  <c r="AL1743" i="1"/>
  <c r="AK1743" i="1"/>
  <c r="AI1743" i="1"/>
  <c r="AG1743" i="1"/>
  <c r="X1743" i="1"/>
  <c r="V1743" i="1"/>
  <c r="AH1743" i="1" s="1"/>
  <c r="U1743" i="1"/>
  <c r="AO1742" i="1"/>
  <c r="AM1742" i="1"/>
  <c r="AK1742" i="1"/>
  <c r="AI1742" i="1"/>
  <c r="AG1742" i="1"/>
  <c r="V1742" i="1"/>
  <c r="AH1742" i="1" s="1"/>
  <c r="U1742" i="1"/>
  <c r="AL1742" i="1" s="1"/>
  <c r="AO1741" i="1"/>
  <c r="AM1741" i="1"/>
  <c r="AL1741" i="1"/>
  <c r="AK1741" i="1"/>
  <c r="AI1741" i="1"/>
  <c r="AH1741" i="1"/>
  <c r="AJ1741" i="1" s="1"/>
  <c r="W1741" i="1" s="1"/>
  <c r="AG1741" i="1"/>
  <c r="X1741" i="1"/>
  <c r="AN1741" i="1" s="1"/>
  <c r="V1741" i="1"/>
  <c r="U1741" i="1"/>
  <c r="AO1740" i="1"/>
  <c r="AM1740" i="1"/>
  <c r="AK1740" i="1"/>
  <c r="AI1740" i="1"/>
  <c r="AG1740" i="1"/>
  <c r="V1740" i="1"/>
  <c r="U1740" i="1"/>
  <c r="AO1739" i="1"/>
  <c r="AM1739" i="1"/>
  <c r="AL1739" i="1"/>
  <c r="AK1739" i="1"/>
  <c r="AI1739" i="1"/>
  <c r="AG1739" i="1"/>
  <c r="X1739" i="1"/>
  <c r="AN1739" i="1" s="1"/>
  <c r="V1739" i="1"/>
  <c r="AH1739" i="1" s="1"/>
  <c r="U1739" i="1"/>
  <c r="AO1738" i="1"/>
  <c r="AM1738" i="1"/>
  <c r="AK1738" i="1"/>
  <c r="AI1738" i="1"/>
  <c r="AG1738" i="1"/>
  <c r="V1738" i="1"/>
  <c r="AH1738" i="1" s="1"/>
  <c r="U1738" i="1"/>
  <c r="AL1738" i="1" s="1"/>
  <c r="AO1737" i="1"/>
  <c r="AM1737" i="1"/>
  <c r="AL1737" i="1"/>
  <c r="AK1737" i="1"/>
  <c r="AI1737" i="1"/>
  <c r="AG1737" i="1"/>
  <c r="X1737" i="1"/>
  <c r="AN1737" i="1" s="1"/>
  <c r="V1737" i="1"/>
  <c r="AH1737" i="1" s="1"/>
  <c r="U1737" i="1"/>
  <c r="AO1736" i="1"/>
  <c r="AM1736" i="1"/>
  <c r="AK1736" i="1"/>
  <c r="AI1736" i="1"/>
  <c r="AG1736" i="1"/>
  <c r="V1736" i="1"/>
  <c r="AH1736" i="1" s="1"/>
  <c r="U1736" i="1"/>
  <c r="AO1735" i="1"/>
  <c r="AN1735" i="1"/>
  <c r="AM1735" i="1"/>
  <c r="AL1735" i="1"/>
  <c r="AK1735" i="1"/>
  <c r="AI1735" i="1"/>
  <c r="AG1735" i="1"/>
  <c r="X1735" i="1"/>
  <c r="V1735" i="1"/>
  <c r="AH1735" i="1" s="1"/>
  <c r="U1735" i="1"/>
  <c r="AO1734" i="1"/>
  <c r="AM1734" i="1"/>
  <c r="AK1734" i="1"/>
  <c r="AI1734" i="1"/>
  <c r="AG1734" i="1"/>
  <c r="V1734" i="1"/>
  <c r="AH1734" i="1" s="1"/>
  <c r="U1734" i="1"/>
  <c r="AL1734" i="1" s="1"/>
  <c r="AO1733" i="1"/>
  <c r="AM1733" i="1"/>
  <c r="AL1733" i="1"/>
  <c r="AK1733" i="1"/>
  <c r="AI1733" i="1"/>
  <c r="AH1733" i="1"/>
  <c r="AJ1733" i="1" s="1"/>
  <c r="W1733" i="1" s="1"/>
  <c r="AG1733" i="1"/>
  <c r="X1733" i="1"/>
  <c r="AN1733" i="1" s="1"/>
  <c r="V1733" i="1"/>
  <c r="U1733" i="1"/>
  <c r="AO1732" i="1"/>
  <c r="AM1732" i="1"/>
  <c r="AK1732" i="1"/>
  <c r="AI1732" i="1"/>
  <c r="AG1732" i="1"/>
  <c r="V1732" i="1"/>
  <c r="U1732" i="1"/>
  <c r="AO1731" i="1"/>
  <c r="AM1731" i="1"/>
  <c r="AL1731" i="1"/>
  <c r="AK1731" i="1"/>
  <c r="AI1731" i="1"/>
  <c r="AG1731" i="1"/>
  <c r="X1731" i="1"/>
  <c r="AN1731" i="1" s="1"/>
  <c r="V1731" i="1"/>
  <c r="AH1731" i="1" s="1"/>
  <c r="U1731" i="1"/>
  <c r="AO1730" i="1"/>
  <c r="AM1730" i="1"/>
  <c r="AK1730" i="1"/>
  <c r="AI1730" i="1"/>
  <c r="AG1730" i="1"/>
  <c r="V1730" i="1"/>
  <c r="AH1730" i="1" s="1"/>
  <c r="U1730" i="1"/>
  <c r="AL1730" i="1" s="1"/>
  <c r="AO1729" i="1"/>
  <c r="AM1729" i="1"/>
  <c r="AL1729" i="1"/>
  <c r="AK1729" i="1"/>
  <c r="AI1729" i="1"/>
  <c r="AG1729" i="1"/>
  <c r="X1729" i="1"/>
  <c r="AN1729" i="1" s="1"/>
  <c r="V1729" i="1"/>
  <c r="AH1729" i="1" s="1"/>
  <c r="U1729" i="1"/>
  <c r="AO1728" i="1"/>
  <c r="AM1728" i="1"/>
  <c r="AK1728" i="1"/>
  <c r="AI1728" i="1"/>
  <c r="AG1728" i="1"/>
  <c r="V1728" i="1"/>
  <c r="AH1728" i="1" s="1"/>
  <c r="U1728" i="1"/>
  <c r="AO1727" i="1"/>
  <c r="AN1727" i="1"/>
  <c r="AM1727" i="1"/>
  <c r="AL1727" i="1"/>
  <c r="AK1727" i="1"/>
  <c r="AI1727" i="1"/>
  <c r="AG1727" i="1"/>
  <c r="X1727" i="1"/>
  <c r="V1727" i="1"/>
  <c r="AH1727" i="1" s="1"/>
  <c r="U1727" i="1"/>
  <c r="AO1726" i="1"/>
  <c r="AM1726" i="1"/>
  <c r="AK1726" i="1"/>
  <c r="AI1726" i="1"/>
  <c r="AG1726" i="1"/>
  <c r="V1726" i="1"/>
  <c r="AH1726" i="1" s="1"/>
  <c r="U1726" i="1"/>
  <c r="AL1726" i="1" s="1"/>
  <c r="AO1725" i="1"/>
  <c r="AM1725" i="1"/>
  <c r="AL1725" i="1"/>
  <c r="AK1725" i="1"/>
  <c r="AI1725" i="1"/>
  <c r="AH1725" i="1"/>
  <c r="AJ1725" i="1" s="1"/>
  <c r="W1725" i="1" s="1"/>
  <c r="AG1725" i="1"/>
  <c r="X1725" i="1"/>
  <c r="AN1725" i="1" s="1"/>
  <c r="V1725" i="1"/>
  <c r="U1725" i="1"/>
  <c r="AO1724" i="1"/>
  <c r="AM1724" i="1"/>
  <c r="AK1724" i="1"/>
  <c r="AI1724" i="1"/>
  <c r="AG1724" i="1"/>
  <c r="V1724" i="1"/>
  <c r="U1724" i="1"/>
  <c r="AO1723" i="1"/>
  <c r="AM1723" i="1"/>
  <c r="AL1723" i="1"/>
  <c r="AK1723" i="1"/>
  <c r="AI1723" i="1"/>
  <c r="AG1723" i="1"/>
  <c r="X1723" i="1"/>
  <c r="AN1723" i="1" s="1"/>
  <c r="V1723" i="1"/>
  <c r="AH1723" i="1" s="1"/>
  <c r="U1723" i="1"/>
  <c r="AO1722" i="1"/>
  <c r="AM1722" i="1"/>
  <c r="AK1722" i="1"/>
  <c r="AI1722" i="1"/>
  <c r="AG1722" i="1"/>
  <c r="V1722" i="1"/>
  <c r="AH1722" i="1" s="1"/>
  <c r="U1722" i="1"/>
  <c r="AL1722" i="1" s="1"/>
  <c r="AO1721" i="1"/>
  <c r="AM1721" i="1"/>
  <c r="AL1721" i="1"/>
  <c r="AK1721" i="1"/>
  <c r="AI1721" i="1"/>
  <c r="AG1721" i="1"/>
  <c r="X1721" i="1"/>
  <c r="AN1721" i="1" s="1"/>
  <c r="V1721" i="1"/>
  <c r="AH1721" i="1" s="1"/>
  <c r="U1721" i="1"/>
  <c r="AO1720" i="1"/>
  <c r="AM1720" i="1"/>
  <c r="AK1720" i="1"/>
  <c r="AI1720" i="1"/>
  <c r="AG1720" i="1"/>
  <c r="V1720" i="1"/>
  <c r="AH1720" i="1" s="1"/>
  <c r="U1720" i="1"/>
  <c r="AO1719" i="1"/>
  <c r="AN1719" i="1"/>
  <c r="AM1719" i="1"/>
  <c r="AL1719" i="1"/>
  <c r="AK1719" i="1"/>
  <c r="AI1719" i="1"/>
  <c r="AG1719" i="1"/>
  <c r="X1719" i="1"/>
  <c r="V1719" i="1"/>
  <c r="AH1719" i="1" s="1"/>
  <c r="U1719" i="1"/>
  <c r="AO1718" i="1"/>
  <c r="AM1718" i="1"/>
  <c r="AK1718" i="1"/>
  <c r="AI1718" i="1"/>
  <c r="AG1718" i="1"/>
  <c r="V1718" i="1"/>
  <c r="AH1718" i="1" s="1"/>
  <c r="U1718" i="1"/>
  <c r="AL1718" i="1" s="1"/>
  <c r="AO1717" i="1"/>
  <c r="AM1717" i="1"/>
  <c r="AL1717" i="1"/>
  <c r="AK1717" i="1"/>
  <c r="AI1717" i="1"/>
  <c r="AH1717" i="1"/>
  <c r="AJ1717" i="1" s="1"/>
  <c r="W1717" i="1" s="1"/>
  <c r="AG1717" i="1"/>
  <c r="X1717" i="1"/>
  <c r="AN1717" i="1" s="1"/>
  <c r="V1717" i="1"/>
  <c r="U1717" i="1"/>
  <c r="AO1716" i="1"/>
  <c r="AM1716" i="1"/>
  <c r="AK1716" i="1"/>
  <c r="AI1716" i="1"/>
  <c r="AG1716" i="1"/>
  <c r="V1716" i="1"/>
  <c r="U1716" i="1"/>
  <c r="AO1715" i="1"/>
  <c r="AM1715" i="1"/>
  <c r="AL1715" i="1"/>
  <c r="AK1715" i="1"/>
  <c r="AI1715" i="1"/>
  <c r="AG1715" i="1"/>
  <c r="X1715" i="1"/>
  <c r="AN1715" i="1" s="1"/>
  <c r="V1715" i="1"/>
  <c r="AH1715" i="1" s="1"/>
  <c r="U1715" i="1"/>
  <c r="AO1714" i="1"/>
  <c r="AM1714" i="1"/>
  <c r="AK1714" i="1"/>
  <c r="AI1714" i="1"/>
  <c r="AG1714" i="1"/>
  <c r="V1714" i="1"/>
  <c r="AH1714" i="1" s="1"/>
  <c r="U1714" i="1"/>
  <c r="AO1713" i="1"/>
  <c r="AM1713" i="1"/>
  <c r="AL1713" i="1"/>
  <c r="AK1713" i="1"/>
  <c r="AI1713" i="1"/>
  <c r="AH1713" i="1"/>
  <c r="AG1713" i="1"/>
  <c r="X1713" i="1"/>
  <c r="AN1713" i="1" s="1"/>
  <c r="V1713" i="1"/>
  <c r="U1713" i="1"/>
  <c r="AO1712" i="1"/>
  <c r="AM1712" i="1"/>
  <c r="AK1712" i="1"/>
  <c r="AI1712" i="1"/>
  <c r="AG1712" i="1"/>
  <c r="V1712" i="1"/>
  <c r="AH1712" i="1" s="1"/>
  <c r="U1712" i="1"/>
  <c r="AO1711" i="1"/>
  <c r="AM1711" i="1"/>
  <c r="AL1711" i="1"/>
  <c r="AK1711" i="1"/>
  <c r="AI1711" i="1"/>
  <c r="AG1711" i="1"/>
  <c r="X1711" i="1"/>
  <c r="AN1711" i="1" s="1"/>
  <c r="V1711" i="1"/>
  <c r="AH1711" i="1" s="1"/>
  <c r="U1711" i="1"/>
  <c r="AO1710" i="1"/>
  <c r="AM1710" i="1"/>
  <c r="AK1710" i="1"/>
  <c r="AI1710" i="1"/>
  <c r="AG1710" i="1"/>
  <c r="V1710" i="1"/>
  <c r="U1710" i="1"/>
  <c r="AO1709" i="1"/>
  <c r="AM1709" i="1"/>
  <c r="AL1709" i="1"/>
  <c r="AK1709" i="1"/>
  <c r="AI1709" i="1"/>
  <c r="AH1709" i="1"/>
  <c r="AG1709" i="1"/>
  <c r="X1709" i="1"/>
  <c r="AN1709" i="1" s="1"/>
  <c r="V1709" i="1"/>
  <c r="U1709" i="1"/>
  <c r="AO1708" i="1"/>
  <c r="AM1708" i="1"/>
  <c r="AK1708" i="1"/>
  <c r="AI1708" i="1"/>
  <c r="AG1708" i="1"/>
  <c r="V1708" i="1"/>
  <c r="AH1708" i="1" s="1"/>
  <c r="U1708" i="1"/>
  <c r="AO1707" i="1"/>
  <c r="AM1707" i="1"/>
  <c r="AL1707" i="1"/>
  <c r="AK1707" i="1"/>
  <c r="AI1707" i="1"/>
  <c r="AG1707" i="1"/>
  <c r="X1707" i="1"/>
  <c r="AN1707" i="1" s="1"/>
  <c r="V1707" i="1"/>
  <c r="AH1707" i="1" s="1"/>
  <c r="U1707" i="1"/>
  <c r="AO1706" i="1"/>
  <c r="AM1706" i="1"/>
  <c r="AK1706" i="1"/>
  <c r="AI1706" i="1"/>
  <c r="AG1706" i="1"/>
  <c r="V1706" i="1"/>
  <c r="U1706" i="1"/>
  <c r="AO1705" i="1"/>
  <c r="AM1705" i="1"/>
  <c r="AL1705" i="1"/>
  <c r="AK1705" i="1"/>
  <c r="AI1705" i="1"/>
  <c r="AH1705" i="1"/>
  <c r="AG1705" i="1"/>
  <c r="X1705" i="1"/>
  <c r="AN1705" i="1" s="1"/>
  <c r="V1705" i="1"/>
  <c r="U1705" i="1"/>
  <c r="AO1704" i="1"/>
  <c r="AM1704" i="1"/>
  <c r="AK1704" i="1"/>
  <c r="AI1704" i="1"/>
  <c r="AG1704" i="1"/>
  <c r="V1704" i="1"/>
  <c r="AH1704" i="1" s="1"/>
  <c r="U1704" i="1"/>
  <c r="AO1703" i="1"/>
  <c r="AM1703" i="1"/>
  <c r="AL1703" i="1"/>
  <c r="AK1703" i="1"/>
  <c r="AI1703" i="1"/>
  <c r="AG1703" i="1"/>
  <c r="X1703" i="1"/>
  <c r="AN1703" i="1" s="1"/>
  <c r="V1703" i="1"/>
  <c r="AH1703" i="1" s="1"/>
  <c r="U1703" i="1"/>
  <c r="AO1702" i="1"/>
  <c r="AM1702" i="1"/>
  <c r="AK1702" i="1"/>
  <c r="AI1702" i="1"/>
  <c r="AG1702" i="1"/>
  <c r="V1702" i="1"/>
  <c r="U1702" i="1"/>
  <c r="AO1701" i="1"/>
  <c r="AM1701" i="1"/>
  <c r="AL1701" i="1"/>
  <c r="AK1701" i="1"/>
  <c r="AI1701" i="1"/>
  <c r="AH1701" i="1"/>
  <c r="AG1701" i="1"/>
  <c r="X1701" i="1"/>
  <c r="AN1701" i="1" s="1"/>
  <c r="V1701" i="1"/>
  <c r="U1701" i="1"/>
  <c r="AO1700" i="1"/>
  <c r="AM1700" i="1"/>
  <c r="AK1700" i="1"/>
  <c r="AI1700" i="1"/>
  <c r="AG1700" i="1"/>
  <c r="V1700" i="1"/>
  <c r="AH1700" i="1" s="1"/>
  <c r="U1700" i="1"/>
  <c r="AO1699" i="1"/>
  <c r="AM1699" i="1"/>
  <c r="AL1699" i="1"/>
  <c r="AK1699" i="1"/>
  <c r="AI1699" i="1"/>
  <c r="AG1699" i="1"/>
  <c r="X1699" i="1"/>
  <c r="AN1699" i="1" s="1"/>
  <c r="V1699" i="1"/>
  <c r="AH1699" i="1" s="1"/>
  <c r="U1699" i="1"/>
  <c r="AO1698" i="1"/>
  <c r="AM1698" i="1"/>
  <c r="AK1698" i="1"/>
  <c r="AI1698" i="1"/>
  <c r="AG1698" i="1"/>
  <c r="V1698" i="1"/>
  <c r="U1698" i="1"/>
  <c r="AO1697" i="1"/>
  <c r="AM1697" i="1"/>
  <c r="AL1697" i="1"/>
  <c r="AK1697" i="1"/>
  <c r="AI1697" i="1"/>
  <c r="AH1697" i="1"/>
  <c r="AG1697" i="1"/>
  <c r="X1697" i="1"/>
  <c r="AN1697" i="1" s="1"/>
  <c r="V1697" i="1"/>
  <c r="U1697" i="1"/>
  <c r="AO1696" i="1"/>
  <c r="AM1696" i="1"/>
  <c r="AK1696" i="1"/>
  <c r="AI1696" i="1"/>
  <c r="AG1696" i="1"/>
  <c r="V1696" i="1"/>
  <c r="AH1696" i="1" s="1"/>
  <c r="U1696" i="1"/>
  <c r="AO1695" i="1"/>
  <c r="AN1695" i="1"/>
  <c r="AM1695" i="1"/>
  <c r="AL1695" i="1"/>
  <c r="AK1695" i="1"/>
  <c r="AI1695" i="1"/>
  <c r="AG1695" i="1"/>
  <c r="X1695" i="1"/>
  <c r="V1695" i="1"/>
  <c r="AH1695" i="1" s="1"/>
  <c r="U1695" i="1"/>
  <c r="AO1694" i="1"/>
  <c r="AM1694" i="1"/>
  <c r="AK1694" i="1"/>
  <c r="AI1694" i="1"/>
  <c r="AG1694" i="1"/>
  <c r="V1694" i="1"/>
  <c r="U1694" i="1"/>
  <c r="AO1693" i="1"/>
  <c r="AM1693" i="1"/>
  <c r="AL1693" i="1"/>
  <c r="AK1693" i="1"/>
  <c r="AI1693" i="1"/>
  <c r="AH1693" i="1"/>
  <c r="AG1693" i="1"/>
  <c r="X1693" i="1"/>
  <c r="AN1693" i="1" s="1"/>
  <c r="V1693" i="1"/>
  <c r="U1693" i="1"/>
  <c r="AO1692" i="1"/>
  <c r="AM1692" i="1"/>
  <c r="AK1692" i="1"/>
  <c r="AI1692" i="1"/>
  <c r="AG1692" i="1"/>
  <c r="V1692" i="1"/>
  <c r="AH1692" i="1" s="1"/>
  <c r="U1692" i="1"/>
  <c r="AO1691" i="1"/>
  <c r="AN1691" i="1"/>
  <c r="AM1691" i="1"/>
  <c r="AL1691" i="1"/>
  <c r="AK1691" i="1"/>
  <c r="AI1691" i="1"/>
  <c r="AG1691" i="1"/>
  <c r="X1691" i="1"/>
  <c r="V1691" i="1"/>
  <c r="AH1691" i="1" s="1"/>
  <c r="U1691" i="1"/>
  <c r="AO1690" i="1"/>
  <c r="AM1690" i="1"/>
  <c r="AK1690" i="1"/>
  <c r="AI1690" i="1"/>
  <c r="AG1690" i="1"/>
  <c r="V1690" i="1"/>
  <c r="U1690" i="1"/>
  <c r="AO1689" i="1"/>
  <c r="AM1689" i="1"/>
  <c r="AL1689" i="1"/>
  <c r="AK1689" i="1"/>
  <c r="AI1689" i="1"/>
  <c r="AH1689" i="1"/>
  <c r="AG1689" i="1"/>
  <c r="X1689" i="1"/>
  <c r="AN1689" i="1" s="1"/>
  <c r="V1689" i="1"/>
  <c r="U1689" i="1"/>
  <c r="AO1688" i="1"/>
  <c r="AM1688" i="1"/>
  <c r="AK1688" i="1"/>
  <c r="AI1688" i="1"/>
  <c r="AG1688" i="1"/>
  <c r="V1688" i="1"/>
  <c r="AH1688" i="1" s="1"/>
  <c r="U1688" i="1"/>
  <c r="AO1687" i="1"/>
  <c r="AN1687" i="1"/>
  <c r="AM1687" i="1"/>
  <c r="AL1687" i="1"/>
  <c r="AK1687" i="1"/>
  <c r="AI1687" i="1"/>
  <c r="AG1687" i="1"/>
  <c r="X1687" i="1"/>
  <c r="V1687" i="1"/>
  <c r="AH1687" i="1" s="1"/>
  <c r="U1687" i="1"/>
  <c r="AO1686" i="1"/>
  <c r="AM1686" i="1"/>
  <c r="AK1686" i="1"/>
  <c r="AI1686" i="1"/>
  <c r="AG1686" i="1"/>
  <c r="V1686" i="1"/>
  <c r="U1686" i="1"/>
  <c r="AO1685" i="1"/>
  <c r="AM1685" i="1"/>
  <c r="AL1685" i="1"/>
  <c r="AK1685" i="1"/>
  <c r="AI1685" i="1"/>
  <c r="AH1685" i="1"/>
  <c r="AG1685" i="1"/>
  <c r="X1685" i="1"/>
  <c r="AN1685" i="1" s="1"/>
  <c r="V1685" i="1"/>
  <c r="U1685" i="1"/>
  <c r="AO1684" i="1"/>
  <c r="AM1684" i="1"/>
  <c r="AK1684" i="1"/>
  <c r="AI1684" i="1"/>
  <c r="AG1684" i="1"/>
  <c r="V1684" i="1"/>
  <c r="AH1684" i="1" s="1"/>
  <c r="U1684" i="1"/>
  <c r="AO1683" i="1"/>
  <c r="AN1683" i="1"/>
  <c r="AM1683" i="1"/>
  <c r="AL1683" i="1"/>
  <c r="AK1683" i="1"/>
  <c r="AI1683" i="1"/>
  <c r="AG1683" i="1"/>
  <c r="X1683" i="1"/>
  <c r="V1683" i="1"/>
  <c r="AH1683" i="1" s="1"/>
  <c r="U1683" i="1"/>
  <c r="AO1682" i="1"/>
  <c r="AM1682" i="1"/>
  <c r="AK1682" i="1"/>
  <c r="AI1682" i="1"/>
  <c r="AG1682" i="1"/>
  <c r="V1682" i="1"/>
  <c r="U1682" i="1"/>
  <c r="AO1681" i="1"/>
  <c r="AM1681" i="1"/>
  <c r="AL1681" i="1"/>
  <c r="AK1681" i="1"/>
  <c r="AI1681" i="1"/>
  <c r="AH1681" i="1"/>
  <c r="AG1681" i="1"/>
  <c r="X1681" i="1"/>
  <c r="AN1681" i="1" s="1"/>
  <c r="V1681" i="1"/>
  <c r="U1681" i="1"/>
  <c r="AO1680" i="1"/>
  <c r="AM1680" i="1"/>
  <c r="AK1680" i="1"/>
  <c r="AI1680" i="1"/>
  <c r="AG1680" i="1"/>
  <c r="V1680" i="1"/>
  <c r="AH1680" i="1" s="1"/>
  <c r="U1680" i="1"/>
  <c r="AO1679" i="1"/>
  <c r="AN1679" i="1"/>
  <c r="AM1679" i="1"/>
  <c r="AL1679" i="1"/>
  <c r="AK1679" i="1"/>
  <c r="AI1679" i="1"/>
  <c r="AG1679" i="1"/>
  <c r="X1679" i="1"/>
  <c r="V1679" i="1"/>
  <c r="AH1679" i="1" s="1"/>
  <c r="U1679" i="1"/>
  <c r="AO1678" i="1"/>
  <c r="AM1678" i="1"/>
  <c r="AK1678" i="1"/>
  <c r="AI1678" i="1"/>
  <c r="AG1678" i="1"/>
  <c r="V1678" i="1"/>
  <c r="U1678" i="1"/>
  <c r="AO1677" i="1"/>
  <c r="AM1677" i="1"/>
  <c r="AL1677" i="1"/>
  <c r="AK1677" i="1"/>
  <c r="AI1677" i="1"/>
  <c r="AH1677" i="1"/>
  <c r="AG1677" i="1"/>
  <c r="X1677" i="1"/>
  <c r="AN1677" i="1" s="1"/>
  <c r="V1677" i="1"/>
  <c r="U1677" i="1"/>
  <c r="AO1676" i="1"/>
  <c r="AM1676" i="1"/>
  <c r="AK1676" i="1"/>
  <c r="AI1676" i="1"/>
  <c r="AG1676" i="1"/>
  <c r="V1676" i="1"/>
  <c r="AH1676" i="1" s="1"/>
  <c r="U1676" i="1"/>
  <c r="AO1675" i="1"/>
  <c r="AN1675" i="1"/>
  <c r="AM1675" i="1"/>
  <c r="AL1675" i="1"/>
  <c r="AK1675" i="1"/>
  <c r="AI1675" i="1"/>
  <c r="AG1675" i="1"/>
  <c r="X1675" i="1"/>
  <c r="V1675" i="1"/>
  <c r="AH1675" i="1" s="1"/>
  <c r="U1675" i="1"/>
  <c r="AO1674" i="1"/>
  <c r="AM1674" i="1"/>
  <c r="AK1674" i="1"/>
  <c r="AI1674" i="1"/>
  <c r="AG1674" i="1"/>
  <c r="V1674" i="1"/>
  <c r="U1674" i="1"/>
  <c r="AO1673" i="1"/>
  <c r="AM1673" i="1"/>
  <c r="AK1673" i="1"/>
  <c r="AI1673" i="1"/>
  <c r="AH1673" i="1"/>
  <c r="AG1673" i="1"/>
  <c r="V1673" i="1"/>
  <c r="U1673" i="1"/>
  <c r="AO1672" i="1"/>
  <c r="AM1672" i="1"/>
  <c r="AK1672" i="1"/>
  <c r="AI1672" i="1"/>
  <c r="AG1672" i="1"/>
  <c r="V1672" i="1"/>
  <c r="U1672" i="1"/>
  <c r="AO1671" i="1"/>
  <c r="AM1671" i="1"/>
  <c r="AL1671" i="1"/>
  <c r="AK1671" i="1"/>
  <c r="AI1671" i="1"/>
  <c r="AG1671" i="1"/>
  <c r="X1671" i="1"/>
  <c r="AN1671" i="1" s="1"/>
  <c r="V1671" i="1"/>
  <c r="AH1671" i="1" s="1"/>
  <c r="U1671" i="1"/>
  <c r="AO1670" i="1"/>
  <c r="AM1670" i="1"/>
  <c r="AL1670" i="1"/>
  <c r="AK1670" i="1"/>
  <c r="AI1670" i="1"/>
  <c r="AG1670" i="1"/>
  <c r="AH1670" i="1" s="1"/>
  <c r="V1670" i="1"/>
  <c r="U1670" i="1"/>
  <c r="X1670" i="1" s="1"/>
  <c r="AN1670" i="1" s="1"/>
  <c r="AO1669" i="1"/>
  <c r="AM1669" i="1"/>
  <c r="AK1669" i="1"/>
  <c r="AI1669" i="1"/>
  <c r="AH1669" i="1"/>
  <c r="AG1669" i="1"/>
  <c r="V1669" i="1"/>
  <c r="U1669" i="1"/>
  <c r="X1669" i="1" s="1"/>
  <c r="AN1669" i="1" s="1"/>
  <c r="AO1668" i="1"/>
  <c r="AM1668" i="1"/>
  <c r="AK1668" i="1"/>
  <c r="AI1668" i="1"/>
  <c r="AG1668" i="1"/>
  <c r="V1668" i="1"/>
  <c r="U1668" i="1"/>
  <c r="AO1667" i="1"/>
  <c r="AN1667" i="1"/>
  <c r="AM1667" i="1"/>
  <c r="AL1667" i="1"/>
  <c r="AK1667" i="1"/>
  <c r="AI1667" i="1"/>
  <c r="AG1667" i="1"/>
  <c r="X1667" i="1"/>
  <c r="V1667" i="1"/>
  <c r="AH1667" i="1" s="1"/>
  <c r="U1667" i="1"/>
  <c r="AO1666" i="1"/>
  <c r="AM1666" i="1"/>
  <c r="AL1666" i="1"/>
  <c r="AK1666" i="1"/>
  <c r="AI1666" i="1"/>
  <c r="AG1666" i="1"/>
  <c r="AH1666" i="1" s="1"/>
  <c r="V1666" i="1"/>
  <c r="U1666" i="1"/>
  <c r="X1666" i="1" s="1"/>
  <c r="AN1666" i="1" s="1"/>
  <c r="AO1665" i="1"/>
  <c r="AM1665" i="1"/>
  <c r="AL1665" i="1"/>
  <c r="AK1665" i="1"/>
  <c r="AI1665" i="1"/>
  <c r="AH1665" i="1"/>
  <c r="AG1665" i="1"/>
  <c r="V1665" i="1"/>
  <c r="U1665" i="1"/>
  <c r="X1665" i="1" s="1"/>
  <c r="AN1665" i="1" s="1"/>
  <c r="AO1664" i="1"/>
  <c r="AM1664" i="1"/>
  <c r="AK1664" i="1"/>
  <c r="AI1664" i="1"/>
  <c r="AG1664" i="1"/>
  <c r="V1664" i="1"/>
  <c r="U1664" i="1"/>
  <c r="AO1663" i="1"/>
  <c r="AM1663" i="1"/>
  <c r="AL1663" i="1"/>
  <c r="AK1663" i="1"/>
  <c r="AI1663" i="1"/>
  <c r="AG1663" i="1"/>
  <c r="X1663" i="1"/>
  <c r="AN1663" i="1" s="1"/>
  <c r="V1663" i="1"/>
  <c r="AH1663" i="1" s="1"/>
  <c r="U1663" i="1"/>
  <c r="AO1662" i="1"/>
  <c r="AM1662" i="1"/>
  <c r="AL1662" i="1"/>
  <c r="AK1662" i="1"/>
  <c r="AI1662" i="1"/>
  <c r="AG1662" i="1"/>
  <c r="V1662" i="1"/>
  <c r="AH1662" i="1" s="1"/>
  <c r="U1662" i="1"/>
  <c r="X1662" i="1" s="1"/>
  <c r="AN1662" i="1" s="1"/>
  <c r="AO1661" i="1"/>
  <c r="AM1661" i="1"/>
  <c r="AK1661" i="1"/>
  <c r="AI1661" i="1"/>
  <c r="AG1661" i="1"/>
  <c r="V1661" i="1"/>
  <c r="AH1661" i="1" s="1"/>
  <c r="U1661" i="1"/>
  <c r="AO1660" i="1"/>
  <c r="AM1660" i="1"/>
  <c r="AK1660" i="1"/>
  <c r="AI1660" i="1"/>
  <c r="AG1660" i="1"/>
  <c r="X1660" i="1"/>
  <c r="AN1660" i="1" s="1"/>
  <c r="V1660" i="1"/>
  <c r="AH1660" i="1" s="1"/>
  <c r="U1660" i="1"/>
  <c r="AL1660" i="1" s="1"/>
  <c r="AO1659" i="1"/>
  <c r="AM1659" i="1"/>
  <c r="AL1659" i="1"/>
  <c r="AK1659" i="1"/>
  <c r="AI1659" i="1"/>
  <c r="AG1659" i="1"/>
  <c r="X1659" i="1"/>
  <c r="AN1659" i="1" s="1"/>
  <c r="V1659" i="1"/>
  <c r="AH1659" i="1" s="1"/>
  <c r="U1659" i="1"/>
  <c r="AO1658" i="1"/>
  <c r="AM1658" i="1"/>
  <c r="AL1658" i="1"/>
  <c r="AK1658" i="1"/>
  <c r="AI1658" i="1"/>
  <c r="AH1658" i="1"/>
  <c r="AG1658" i="1"/>
  <c r="V1658" i="1"/>
  <c r="U1658" i="1"/>
  <c r="X1658" i="1" s="1"/>
  <c r="AN1658" i="1" s="1"/>
  <c r="AO1657" i="1"/>
  <c r="AM1657" i="1"/>
  <c r="AK1657" i="1"/>
  <c r="AI1657" i="1"/>
  <c r="AG1657" i="1"/>
  <c r="V1657" i="1"/>
  <c r="AH1657" i="1" s="1"/>
  <c r="U1657" i="1"/>
  <c r="AO1656" i="1"/>
  <c r="AN1656" i="1"/>
  <c r="AM1656" i="1"/>
  <c r="AK1656" i="1"/>
  <c r="AI1656" i="1"/>
  <c r="AG1656" i="1"/>
  <c r="X1656" i="1"/>
  <c r="V1656" i="1"/>
  <c r="AH1656" i="1" s="1"/>
  <c r="U1656" i="1"/>
  <c r="AL1656" i="1" s="1"/>
  <c r="AO1655" i="1"/>
  <c r="AM1655" i="1"/>
  <c r="AL1655" i="1"/>
  <c r="AK1655" i="1"/>
  <c r="AI1655" i="1"/>
  <c r="AG1655" i="1"/>
  <c r="X1655" i="1"/>
  <c r="AN1655" i="1" s="1"/>
  <c r="V1655" i="1"/>
  <c r="AH1655" i="1" s="1"/>
  <c r="U1655" i="1"/>
  <c r="AO1654" i="1"/>
  <c r="AM1654" i="1"/>
  <c r="AL1654" i="1"/>
  <c r="AK1654" i="1"/>
  <c r="AI1654" i="1"/>
  <c r="AG1654" i="1"/>
  <c r="V1654" i="1"/>
  <c r="AH1654" i="1" s="1"/>
  <c r="U1654" i="1"/>
  <c r="X1654" i="1" s="1"/>
  <c r="AN1654" i="1" s="1"/>
  <c r="AO1653" i="1"/>
  <c r="AM1653" i="1"/>
  <c r="AK1653" i="1"/>
  <c r="AI1653" i="1"/>
  <c r="AG1653" i="1"/>
  <c r="V1653" i="1"/>
  <c r="AH1653" i="1" s="1"/>
  <c r="U1653" i="1"/>
  <c r="AO1652" i="1"/>
  <c r="AM1652" i="1"/>
  <c r="AK1652" i="1"/>
  <c r="AI1652" i="1"/>
  <c r="AG1652" i="1"/>
  <c r="X1652" i="1"/>
  <c r="AN1652" i="1" s="1"/>
  <c r="V1652" i="1"/>
  <c r="AH1652" i="1" s="1"/>
  <c r="U1652" i="1"/>
  <c r="AL1652" i="1" s="1"/>
  <c r="AO1651" i="1"/>
  <c r="AM1651" i="1"/>
  <c r="AL1651" i="1"/>
  <c r="AK1651" i="1"/>
  <c r="AI1651" i="1"/>
  <c r="AG1651" i="1"/>
  <c r="X1651" i="1"/>
  <c r="AN1651" i="1" s="1"/>
  <c r="V1651" i="1"/>
  <c r="AH1651" i="1" s="1"/>
  <c r="U1651" i="1"/>
  <c r="AO1650" i="1"/>
  <c r="AM1650" i="1"/>
  <c r="AL1650" i="1"/>
  <c r="AK1650" i="1"/>
  <c r="AI1650" i="1"/>
  <c r="AH1650" i="1"/>
  <c r="AG1650" i="1"/>
  <c r="V1650" i="1"/>
  <c r="U1650" i="1"/>
  <c r="X1650" i="1" s="1"/>
  <c r="AN1650" i="1" s="1"/>
  <c r="AO1649" i="1"/>
  <c r="AM1649" i="1"/>
  <c r="AK1649" i="1"/>
  <c r="AI1649" i="1"/>
  <c r="AG1649" i="1"/>
  <c r="V1649" i="1"/>
  <c r="AH1649" i="1" s="1"/>
  <c r="U1649" i="1"/>
  <c r="AO1648" i="1"/>
  <c r="AN1648" i="1"/>
  <c r="AM1648" i="1"/>
  <c r="AK1648" i="1"/>
  <c r="AI1648" i="1"/>
  <c r="AG1648" i="1"/>
  <c r="X1648" i="1"/>
  <c r="V1648" i="1"/>
  <c r="AH1648" i="1" s="1"/>
  <c r="U1648" i="1"/>
  <c r="AL1648" i="1" s="1"/>
  <c r="AO1647" i="1"/>
  <c r="AM1647" i="1"/>
  <c r="AL1647" i="1"/>
  <c r="AK1647" i="1"/>
  <c r="AI1647" i="1"/>
  <c r="AG1647" i="1"/>
  <c r="X1647" i="1"/>
  <c r="AN1647" i="1" s="1"/>
  <c r="V1647" i="1"/>
  <c r="AH1647" i="1" s="1"/>
  <c r="U1647" i="1"/>
  <c r="AO1646" i="1"/>
  <c r="AM1646" i="1"/>
  <c r="AL1646" i="1"/>
  <c r="AK1646" i="1"/>
  <c r="AI1646" i="1"/>
  <c r="AG1646" i="1"/>
  <c r="V1646" i="1"/>
  <c r="AH1646" i="1" s="1"/>
  <c r="U1646" i="1"/>
  <c r="X1646" i="1" s="1"/>
  <c r="AN1646" i="1" s="1"/>
  <c r="AO1645" i="1"/>
  <c r="AM1645" i="1"/>
  <c r="AK1645" i="1"/>
  <c r="AI1645" i="1"/>
  <c r="AG1645" i="1"/>
  <c r="V1645" i="1"/>
  <c r="AH1645" i="1" s="1"/>
  <c r="U1645" i="1"/>
  <c r="AO1644" i="1"/>
  <c r="AM1644" i="1"/>
  <c r="AK1644" i="1"/>
  <c r="AI1644" i="1"/>
  <c r="AG1644" i="1"/>
  <c r="X1644" i="1"/>
  <c r="AN1644" i="1" s="1"/>
  <c r="V1644" i="1"/>
  <c r="AH1644" i="1" s="1"/>
  <c r="U1644" i="1"/>
  <c r="AL1644" i="1" s="1"/>
  <c r="AO1643" i="1"/>
  <c r="AM1643" i="1"/>
  <c r="AL1643" i="1"/>
  <c r="AK1643" i="1"/>
  <c r="AI1643" i="1"/>
  <c r="AG1643" i="1"/>
  <c r="X1643" i="1"/>
  <c r="AN1643" i="1" s="1"/>
  <c r="V1643" i="1"/>
  <c r="AH1643" i="1" s="1"/>
  <c r="U1643" i="1"/>
  <c r="AO1642" i="1"/>
  <c r="AM1642" i="1"/>
  <c r="AL1642" i="1"/>
  <c r="AK1642" i="1"/>
  <c r="AI1642" i="1"/>
  <c r="AH1642" i="1"/>
  <c r="AG1642" i="1"/>
  <c r="V1642" i="1"/>
  <c r="U1642" i="1"/>
  <c r="X1642" i="1" s="1"/>
  <c r="AN1642" i="1" s="1"/>
  <c r="AO1641" i="1"/>
  <c r="AM1641" i="1"/>
  <c r="AK1641" i="1"/>
  <c r="AI1641" i="1"/>
  <c r="AG1641" i="1"/>
  <c r="V1641" i="1"/>
  <c r="AH1641" i="1" s="1"/>
  <c r="U1641" i="1"/>
  <c r="AO1640" i="1"/>
  <c r="AN1640" i="1"/>
  <c r="AM1640" i="1"/>
  <c r="AK1640" i="1"/>
  <c r="AI1640" i="1"/>
  <c r="AG1640" i="1"/>
  <c r="X1640" i="1"/>
  <c r="V1640" i="1"/>
  <c r="AH1640" i="1" s="1"/>
  <c r="U1640" i="1"/>
  <c r="AL1640" i="1" s="1"/>
  <c r="AO1639" i="1"/>
  <c r="AM1639" i="1"/>
  <c r="AL1639" i="1"/>
  <c r="AK1639" i="1"/>
  <c r="AI1639" i="1"/>
  <c r="AG1639" i="1"/>
  <c r="X1639" i="1"/>
  <c r="AN1639" i="1" s="1"/>
  <c r="V1639" i="1"/>
  <c r="AH1639" i="1" s="1"/>
  <c r="U1639" i="1"/>
  <c r="AO1638" i="1"/>
  <c r="AM1638" i="1"/>
  <c r="AL1638" i="1"/>
  <c r="AK1638" i="1"/>
  <c r="AI1638" i="1"/>
  <c r="AG1638" i="1"/>
  <c r="V1638" i="1"/>
  <c r="AH1638" i="1" s="1"/>
  <c r="U1638" i="1"/>
  <c r="X1638" i="1" s="1"/>
  <c r="AN1638" i="1" s="1"/>
  <c r="AO1637" i="1"/>
  <c r="AM1637" i="1"/>
  <c r="AK1637" i="1"/>
  <c r="AI1637" i="1"/>
  <c r="AG1637" i="1"/>
  <c r="V1637" i="1"/>
  <c r="AH1637" i="1" s="1"/>
  <c r="U1637" i="1"/>
  <c r="AO1636" i="1"/>
  <c r="AM1636" i="1"/>
  <c r="AK1636" i="1"/>
  <c r="AI1636" i="1"/>
  <c r="AG1636" i="1"/>
  <c r="X1636" i="1"/>
  <c r="AN1636" i="1" s="1"/>
  <c r="V1636" i="1"/>
  <c r="AH1636" i="1" s="1"/>
  <c r="U1636" i="1"/>
  <c r="AL1636" i="1" s="1"/>
  <c r="AO1635" i="1"/>
  <c r="AM1635" i="1"/>
  <c r="AL1635" i="1"/>
  <c r="AK1635" i="1"/>
  <c r="AI1635" i="1"/>
  <c r="AG1635" i="1"/>
  <c r="X1635" i="1"/>
  <c r="AN1635" i="1" s="1"/>
  <c r="V1635" i="1"/>
  <c r="AH1635" i="1" s="1"/>
  <c r="U1635" i="1"/>
  <c r="AO1634" i="1"/>
  <c r="AM1634" i="1"/>
  <c r="AL1634" i="1"/>
  <c r="AK1634" i="1"/>
  <c r="AI1634" i="1"/>
  <c r="AH1634" i="1"/>
  <c r="AG1634" i="1"/>
  <c r="V1634" i="1"/>
  <c r="U1634" i="1"/>
  <c r="X1634" i="1" s="1"/>
  <c r="AN1634" i="1" s="1"/>
  <c r="AO1633" i="1"/>
  <c r="AM1633" i="1"/>
  <c r="AK1633" i="1"/>
  <c r="AI1633" i="1"/>
  <c r="AG1633" i="1"/>
  <c r="V1633" i="1"/>
  <c r="AH1633" i="1" s="1"/>
  <c r="U1633" i="1"/>
  <c r="AO1632" i="1"/>
  <c r="AN1632" i="1"/>
  <c r="AM1632" i="1"/>
  <c r="AK1632" i="1"/>
  <c r="AI1632" i="1"/>
  <c r="AG1632" i="1"/>
  <c r="X1632" i="1"/>
  <c r="V1632" i="1"/>
  <c r="AH1632" i="1" s="1"/>
  <c r="U1632" i="1"/>
  <c r="AL1632" i="1" s="1"/>
  <c r="AO1631" i="1"/>
  <c r="AM1631" i="1"/>
  <c r="AL1631" i="1"/>
  <c r="AK1631" i="1"/>
  <c r="AI1631" i="1"/>
  <c r="AG1631" i="1"/>
  <c r="X1631" i="1"/>
  <c r="AN1631" i="1" s="1"/>
  <c r="V1631" i="1"/>
  <c r="AH1631" i="1" s="1"/>
  <c r="U1631" i="1"/>
  <c r="AO1630" i="1"/>
  <c r="AM1630" i="1"/>
  <c r="AL1630" i="1"/>
  <c r="AK1630" i="1"/>
  <c r="AI1630" i="1"/>
  <c r="AG1630" i="1"/>
  <c r="V1630" i="1"/>
  <c r="AH1630" i="1" s="1"/>
  <c r="U1630" i="1"/>
  <c r="X1630" i="1" s="1"/>
  <c r="AN1630" i="1" s="1"/>
  <c r="AO1629" i="1"/>
  <c r="AM1629" i="1"/>
  <c r="AK1629" i="1"/>
  <c r="AI1629" i="1"/>
  <c r="AG1629" i="1"/>
  <c r="V1629" i="1"/>
  <c r="AH1629" i="1" s="1"/>
  <c r="U1629" i="1"/>
  <c r="AO1628" i="1"/>
  <c r="AM1628" i="1"/>
  <c r="AK1628" i="1"/>
  <c r="AI1628" i="1"/>
  <c r="AG1628" i="1"/>
  <c r="X1628" i="1"/>
  <c r="AN1628" i="1" s="1"/>
  <c r="V1628" i="1"/>
  <c r="AH1628" i="1" s="1"/>
  <c r="U1628" i="1"/>
  <c r="AL1628" i="1" s="1"/>
  <c r="AO1627" i="1"/>
  <c r="AM1627" i="1"/>
  <c r="AL1627" i="1"/>
  <c r="AK1627" i="1"/>
  <c r="AI1627" i="1"/>
  <c r="AG1627" i="1"/>
  <c r="X1627" i="1"/>
  <c r="AN1627" i="1" s="1"/>
  <c r="V1627" i="1"/>
  <c r="AH1627" i="1" s="1"/>
  <c r="U1627" i="1"/>
  <c r="AO1626" i="1"/>
  <c r="AM1626" i="1"/>
  <c r="AL1626" i="1"/>
  <c r="AK1626" i="1"/>
  <c r="AI1626" i="1"/>
  <c r="AH1626" i="1"/>
  <c r="AG1626" i="1"/>
  <c r="V1626" i="1"/>
  <c r="U1626" i="1"/>
  <c r="X1626" i="1" s="1"/>
  <c r="AN1626" i="1" s="1"/>
  <c r="AO1625" i="1"/>
  <c r="AM1625" i="1"/>
  <c r="AK1625" i="1"/>
  <c r="AI1625" i="1"/>
  <c r="AG1625" i="1"/>
  <c r="V1625" i="1"/>
  <c r="AH1625" i="1" s="1"/>
  <c r="U1625" i="1"/>
  <c r="AO1624" i="1"/>
  <c r="AN1624" i="1"/>
  <c r="AM1624" i="1"/>
  <c r="AK1624" i="1"/>
  <c r="AI1624" i="1"/>
  <c r="AG1624" i="1"/>
  <c r="X1624" i="1"/>
  <c r="V1624" i="1"/>
  <c r="AH1624" i="1" s="1"/>
  <c r="U1624" i="1"/>
  <c r="AL1624" i="1" s="1"/>
  <c r="AO1623" i="1"/>
  <c r="AM1623" i="1"/>
  <c r="AL1623" i="1"/>
  <c r="AK1623" i="1"/>
  <c r="AI1623" i="1"/>
  <c r="AG1623" i="1"/>
  <c r="X1623" i="1"/>
  <c r="AN1623" i="1" s="1"/>
  <c r="V1623" i="1"/>
  <c r="AH1623" i="1" s="1"/>
  <c r="U1623" i="1"/>
  <c r="AO1622" i="1"/>
  <c r="AM1622" i="1"/>
  <c r="AL1622" i="1"/>
  <c r="AK1622" i="1"/>
  <c r="AI1622" i="1"/>
  <c r="AG1622" i="1"/>
  <c r="V1622" i="1"/>
  <c r="AH1622" i="1" s="1"/>
  <c r="U1622" i="1"/>
  <c r="X1622" i="1" s="1"/>
  <c r="AN1622" i="1" s="1"/>
  <c r="AO1621" i="1"/>
  <c r="AM1621" i="1"/>
  <c r="AK1621" i="1"/>
  <c r="AI1621" i="1"/>
  <c r="AG1621" i="1"/>
  <c r="V1621" i="1"/>
  <c r="AH1621" i="1" s="1"/>
  <c r="U1621" i="1"/>
  <c r="AO1620" i="1"/>
  <c r="AM1620" i="1"/>
  <c r="AK1620" i="1"/>
  <c r="AI1620" i="1"/>
  <c r="AG1620" i="1"/>
  <c r="X1620" i="1"/>
  <c r="AN1620" i="1" s="1"/>
  <c r="V1620" i="1"/>
  <c r="AH1620" i="1" s="1"/>
  <c r="U1620" i="1"/>
  <c r="AL1620" i="1" s="1"/>
  <c r="AO1619" i="1"/>
  <c r="AM1619" i="1"/>
  <c r="AL1619" i="1"/>
  <c r="AK1619" i="1"/>
  <c r="AI1619" i="1"/>
  <c r="AG1619" i="1"/>
  <c r="X1619" i="1"/>
  <c r="AN1619" i="1" s="1"/>
  <c r="V1619" i="1"/>
  <c r="AH1619" i="1" s="1"/>
  <c r="U1619" i="1"/>
  <c r="AO1618" i="1"/>
  <c r="AM1618" i="1"/>
  <c r="AL1618" i="1"/>
  <c r="AK1618" i="1"/>
  <c r="AI1618" i="1"/>
  <c r="AH1618" i="1"/>
  <c r="AG1618" i="1"/>
  <c r="V1618" i="1"/>
  <c r="U1618" i="1"/>
  <c r="X1618" i="1" s="1"/>
  <c r="AN1618" i="1" s="1"/>
  <c r="AO1617" i="1"/>
  <c r="AM1617" i="1"/>
  <c r="AK1617" i="1"/>
  <c r="AI1617" i="1"/>
  <c r="AG1617" i="1"/>
  <c r="V1617" i="1"/>
  <c r="AH1617" i="1" s="1"/>
  <c r="U1617" i="1"/>
  <c r="AO1616" i="1"/>
  <c r="AN1616" i="1"/>
  <c r="AM1616" i="1"/>
  <c r="AK1616" i="1"/>
  <c r="AI1616" i="1"/>
  <c r="AG1616" i="1"/>
  <c r="X1616" i="1"/>
  <c r="V1616" i="1"/>
  <c r="AH1616" i="1" s="1"/>
  <c r="U1616" i="1"/>
  <c r="AL1616" i="1" s="1"/>
  <c r="AO1615" i="1"/>
  <c r="AM1615" i="1"/>
  <c r="AL1615" i="1"/>
  <c r="AK1615" i="1"/>
  <c r="AI1615" i="1"/>
  <c r="AG1615" i="1"/>
  <c r="X1615" i="1"/>
  <c r="AN1615" i="1" s="1"/>
  <c r="V1615" i="1"/>
  <c r="AH1615" i="1" s="1"/>
  <c r="U1615" i="1"/>
  <c r="AO1614" i="1"/>
  <c r="AM1614" i="1"/>
  <c r="AL1614" i="1"/>
  <c r="AK1614" i="1"/>
  <c r="AI1614" i="1"/>
  <c r="AG1614" i="1"/>
  <c r="V1614" i="1"/>
  <c r="AH1614" i="1" s="1"/>
  <c r="U1614" i="1"/>
  <c r="X1614" i="1" s="1"/>
  <c r="AN1614" i="1" s="1"/>
  <c r="AO1613" i="1"/>
  <c r="AM1613" i="1"/>
  <c r="AK1613" i="1"/>
  <c r="AI1613" i="1"/>
  <c r="AG1613" i="1"/>
  <c r="V1613" i="1"/>
  <c r="AH1613" i="1" s="1"/>
  <c r="U1613" i="1"/>
  <c r="AO1612" i="1"/>
  <c r="AM1612" i="1"/>
  <c r="AK1612" i="1"/>
  <c r="AI1612" i="1"/>
  <c r="AG1612" i="1"/>
  <c r="X1612" i="1"/>
  <c r="AN1612" i="1" s="1"/>
  <c r="V1612" i="1"/>
  <c r="AH1612" i="1" s="1"/>
  <c r="U1612" i="1"/>
  <c r="AL1612" i="1" s="1"/>
  <c r="AO1611" i="1"/>
  <c r="AM1611" i="1"/>
  <c r="AL1611" i="1"/>
  <c r="AK1611" i="1"/>
  <c r="AI1611" i="1"/>
  <c r="AG1611" i="1"/>
  <c r="X1611" i="1"/>
  <c r="AN1611" i="1" s="1"/>
  <c r="V1611" i="1"/>
  <c r="AH1611" i="1" s="1"/>
  <c r="U1611" i="1"/>
  <c r="AO1610" i="1"/>
  <c r="AM1610" i="1"/>
  <c r="AL1610" i="1"/>
  <c r="AK1610" i="1"/>
  <c r="AI1610" i="1"/>
  <c r="AH1610" i="1"/>
  <c r="AG1610" i="1"/>
  <c r="V1610" i="1"/>
  <c r="U1610" i="1"/>
  <c r="X1610" i="1" s="1"/>
  <c r="AN1610" i="1" s="1"/>
  <c r="AO1609" i="1"/>
  <c r="AM1609" i="1"/>
  <c r="AK1609" i="1"/>
  <c r="AI1609" i="1"/>
  <c r="AG1609" i="1"/>
  <c r="V1609" i="1"/>
  <c r="AH1609" i="1" s="1"/>
  <c r="U1609" i="1"/>
  <c r="AO1608" i="1"/>
  <c r="AN1608" i="1"/>
  <c r="AM1608" i="1"/>
  <c r="AK1608" i="1"/>
  <c r="AI1608" i="1"/>
  <c r="AG1608" i="1"/>
  <c r="X1608" i="1"/>
  <c r="V1608" i="1"/>
  <c r="AH1608" i="1" s="1"/>
  <c r="U1608" i="1"/>
  <c r="AL1608" i="1" s="1"/>
  <c r="AO1607" i="1"/>
  <c r="AM1607" i="1"/>
  <c r="AL1607" i="1"/>
  <c r="AK1607" i="1"/>
  <c r="AI1607" i="1"/>
  <c r="AG1607" i="1"/>
  <c r="X1607" i="1"/>
  <c r="AN1607" i="1" s="1"/>
  <c r="V1607" i="1"/>
  <c r="AH1607" i="1" s="1"/>
  <c r="U1607" i="1"/>
  <c r="AO1606" i="1"/>
  <c r="AM1606" i="1"/>
  <c r="AL1606" i="1"/>
  <c r="AK1606" i="1"/>
  <c r="AI1606" i="1"/>
  <c r="AG1606" i="1"/>
  <c r="V1606" i="1"/>
  <c r="AH1606" i="1" s="1"/>
  <c r="U1606" i="1"/>
  <c r="X1606" i="1" s="1"/>
  <c r="AN1606" i="1" s="1"/>
  <c r="AO1605" i="1"/>
  <c r="AM1605" i="1"/>
  <c r="AK1605" i="1"/>
  <c r="AI1605" i="1"/>
  <c r="AG1605" i="1"/>
  <c r="V1605" i="1"/>
  <c r="AH1605" i="1" s="1"/>
  <c r="U1605" i="1"/>
  <c r="AO1604" i="1"/>
  <c r="AM1604" i="1"/>
  <c r="AK1604" i="1"/>
  <c r="AI1604" i="1"/>
  <c r="AG1604" i="1"/>
  <c r="X1604" i="1"/>
  <c r="AN1604" i="1" s="1"/>
  <c r="V1604" i="1"/>
  <c r="AH1604" i="1" s="1"/>
  <c r="U1604" i="1"/>
  <c r="AL1604" i="1" s="1"/>
  <c r="AO1603" i="1"/>
  <c r="AM1603" i="1"/>
  <c r="AL1603" i="1"/>
  <c r="AK1603" i="1"/>
  <c r="AI1603" i="1"/>
  <c r="AG1603" i="1"/>
  <c r="X1603" i="1"/>
  <c r="AN1603" i="1" s="1"/>
  <c r="V1603" i="1"/>
  <c r="AH1603" i="1" s="1"/>
  <c r="U1603" i="1"/>
  <c r="AO1602" i="1"/>
  <c r="AM1602" i="1"/>
  <c r="AL1602" i="1"/>
  <c r="AK1602" i="1"/>
  <c r="AI1602" i="1"/>
  <c r="AH1602" i="1"/>
  <c r="AG1602" i="1"/>
  <c r="V1602" i="1"/>
  <c r="U1602" i="1"/>
  <c r="X1602" i="1" s="1"/>
  <c r="AN1602" i="1" s="1"/>
  <c r="AO1601" i="1"/>
  <c r="AM1601" i="1"/>
  <c r="AK1601" i="1"/>
  <c r="AI1601" i="1"/>
  <c r="AG1601" i="1"/>
  <c r="V1601" i="1"/>
  <c r="AH1601" i="1" s="1"/>
  <c r="U1601" i="1"/>
  <c r="AO1600" i="1"/>
  <c r="AN1600" i="1"/>
  <c r="AM1600" i="1"/>
  <c r="AK1600" i="1"/>
  <c r="AI1600" i="1"/>
  <c r="AG1600" i="1"/>
  <c r="X1600" i="1"/>
  <c r="V1600" i="1"/>
  <c r="AH1600" i="1" s="1"/>
  <c r="U1600" i="1"/>
  <c r="AL1600" i="1" s="1"/>
  <c r="AO1599" i="1"/>
  <c r="AM1599" i="1"/>
  <c r="AL1599" i="1"/>
  <c r="AK1599" i="1"/>
  <c r="AI1599" i="1"/>
  <c r="AG1599" i="1"/>
  <c r="X1599" i="1"/>
  <c r="AN1599" i="1" s="1"/>
  <c r="V1599" i="1"/>
  <c r="AH1599" i="1" s="1"/>
  <c r="U1599" i="1"/>
  <c r="AO1598" i="1"/>
  <c r="AM1598" i="1"/>
  <c r="AL1598" i="1"/>
  <c r="AK1598" i="1"/>
  <c r="AI1598" i="1"/>
  <c r="AG1598" i="1"/>
  <c r="V1598" i="1"/>
  <c r="AH1598" i="1" s="1"/>
  <c r="U1598" i="1"/>
  <c r="X1598" i="1" s="1"/>
  <c r="AN1598" i="1" s="1"/>
  <c r="AO1597" i="1"/>
  <c r="AM1597" i="1"/>
  <c r="AK1597" i="1"/>
  <c r="AI1597" i="1"/>
  <c r="AG1597" i="1"/>
  <c r="V1597" i="1"/>
  <c r="AH1597" i="1" s="1"/>
  <c r="U1597" i="1"/>
  <c r="AO1596" i="1"/>
  <c r="AM1596" i="1"/>
  <c r="AK1596" i="1"/>
  <c r="AI1596" i="1"/>
  <c r="AG1596" i="1"/>
  <c r="X1596" i="1"/>
  <c r="AN1596" i="1" s="1"/>
  <c r="V1596" i="1"/>
  <c r="AH1596" i="1" s="1"/>
  <c r="U1596" i="1"/>
  <c r="AL1596" i="1" s="1"/>
  <c r="AO1595" i="1"/>
  <c r="AM1595" i="1"/>
  <c r="AL1595" i="1"/>
  <c r="AK1595" i="1"/>
  <c r="AI1595" i="1"/>
  <c r="AG1595" i="1"/>
  <c r="X1595" i="1"/>
  <c r="AN1595" i="1" s="1"/>
  <c r="V1595" i="1"/>
  <c r="AH1595" i="1" s="1"/>
  <c r="U1595" i="1"/>
  <c r="AO1594" i="1"/>
  <c r="AM1594" i="1"/>
  <c r="AL1594" i="1"/>
  <c r="AK1594" i="1"/>
  <c r="AI1594" i="1"/>
  <c r="AH1594" i="1"/>
  <c r="AG1594" i="1"/>
  <c r="V1594" i="1"/>
  <c r="U1594" i="1"/>
  <c r="X1594" i="1" s="1"/>
  <c r="AN1594" i="1" s="1"/>
  <c r="AO1593" i="1"/>
  <c r="AM1593" i="1"/>
  <c r="AK1593" i="1"/>
  <c r="AI1593" i="1"/>
  <c r="AG1593" i="1"/>
  <c r="V1593" i="1"/>
  <c r="U1593" i="1"/>
  <c r="AO1592" i="1"/>
  <c r="AM1592" i="1"/>
  <c r="AK1592" i="1"/>
  <c r="AI1592" i="1"/>
  <c r="AG1592" i="1"/>
  <c r="AH1592" i="1" s="1"/>
  <c r="AJ1592" i="1" s="1"/>
  <c r="V1592" i="1"/>
  <c r="U1592" i="1"/>
  <c r="X1592" i="1" s="1"/>
  <c r="AO1591" i="1"/>
  <c r="AM1591" i="1"/>
  <c r="AK1591" i="1"/>
  <c r="AI1591" i="1"/>
  <c r="AG1591" i="1"/>
  <c r="X1591" i="1"/>
  <c r="V1591" i="1"/>
  <c r="AH1591" i="1" s="1"/>
  <c r="AJ1591" i="1" s="1"/>
  <c r="U1591" i="1"/>
  <c r="AO1590" i="1"/>
  <c r="AM1590" i="1"/>
  <c r="AK1590" i="1"/>
  <c r="AI1590" i="1"/>
  <c r="AG1590" i="1"/>
  <c r="X1590" i="1"/>
  <c r="V1590" i="1"/>
  <c r="AH1590" i="1" s="1"/>
  <c r="U1590" i="1"/>
  <c r="AO1589" i="1"/>
  <c r="AM1589" i="1"/>
  <c r="AK1589" i="1"/>
  <c r="AI1589" i="1"/>
  <c r="AH1589" i="1"/>
  <c r="AG1589" i="1"/>
  <c r="V1589" i="1"/>
  <c r="U1589" i="1"/>
  <c r="X1589" i="1" s="1"/>
  <c r="AO1588" i="1"/>
  <c r="AM1588" i="1"/>
  <c r="AK1588" i="1"/>
  <c r="AI1588" i="1"/>
  <c r="AG1588" i="1"/>
  <c r="AH1588" i="1" s="1"/>
  <c r="AJ1588" i="1" s="1"/>
  <c r="V1588" i="1"/>
  <c r="U1588" i="1"/>
  <c r="X1588" i="1" s="1"/>
  <c r="AO1587" i="1"/>
  <c r="AM1587" i="1"/>
  <c r="AK1587" i="1"/>
  <c r="AI1587" i="1"/>
  <c r="AG1587" i="1"/>
  <c r="X1587" i="1"/>
  <c r="V1587" i="1"/>
  <c r="AH1587" i="1" s="1"/>
  <c r="AJ1587" i="1" s="1"/>
  <c r="U1587" i="1"/>
  <c r="AO1586" i="1"/>
  <c r="AM1586" i="1"/>
  <c r="AK1586" i="1"/>
  <c r="AI1586" i="1"/>
  <c r="AG1586" i="1"/>
  <c r="X1586" i="1"/>
  <c r="V1586" i="1"/>
  <c r="AH1586" i="1" s="1"/>
  <c r="AJ1586" i="1" s="1"/>
  <c r="U1586" i="1"/>
  <c r="AO1585" i="1"/>
  <c r="AM1585" i="1"/>
  <c r="AK1585" i="1"/>
  <c r="AI1585" i="1"/>
  <c r="AH1585" i="1"/>
  <c r="AJ1585" i="1" s="1"/>
  <c r="AG1585" i="1"/>
  <c r="V1585" i="1"/>
  <c r="U1585" i="1"/>
  <c r="X1585" i="1" s="1"/>
  <c r="AO1584" i="1"/>
  <c r="AM1584" i="1"/>
  <c r="AK1584" i="1"/>
  <c r="AI1584" i="1"/>
  <c r="AG1584" i="1"/>
  <c r="AH1584" i="1" s="1"/>
  <c r="AJ1584" i="1" s="1"/>
  <c r="V1584" i="1"/>
  <c r="U1584" i="1"/>
  <c r="X1584" i="1" s="1"/>
  <c r="AO1583" i="1"/>
  <c r="AM1583" i="1"/>
  <c r="AK1583" i="1"/>
  <c r="AI1583" i="1"/>
  <c r="AG1583" i="1"/>
  <c r="X1583" i="1"/>
  <c r="V1583" i="1"/>
  <c r="AH1583" i="1" s="1"/>
  <c r="AJ1583" i="1" s="1"/>
  <c r="U1583" i="1"/>
  <c r="AO1582" i="1"/>
  <c r="AM1582" i="1"/>
  <c r="AK1582" i="1"/>
  <c r="AI1582" i="1"/>
  <c r="AG1582" i="1"/>
  <c r="X1582" i="1"/>
  <c r="V1582" i="1"/>
  <c r="AH1582" i="1" s="1"/>
  <c r="AJ1582" i="1" s="1"/>
  <c r="U1582" i="1"/>
  <c r="AO1581" i="1"/>
  <c r="AM1581" i="1"/>
  <c r="AK1581" i="1"/>
  <c r="AI1581" i="1"/>
  <c r="AH1581" i="1"/>
  <c r="AG1581" i="1"/>
  <c r="V1581" i="1"/>
  <c r="U1581" i="1"/>
  <c r="X1581" i="1" s="1"/>
  <c r="AO1580" i="1"/>
  <c r="AM1580" i="1"/>
  <c r="AK1580" i="1"/>
  <c r="AI1580" i="1"/>
  <c r="AG1580" i="1"/>
  <c r="AH1580" i="1" s="1"/>
  <c r="AJ1580" i="1" s="1"/>
  <c r="V1580" i="1"/>
  <c r="U1580" i="1"/>
  <c r="X1580" i="1" s="1"/>
  <c r="AO1579" i="1"/>
  <c r="AM1579" i="1"/>
  <c r="AK1579" i="1"/>
  <c r="AI1579" i="1"/>
  <c r="AG1579" i="1"/>
  <c r="X1579" i="1"/>
  <c r="V1579" i="1"/>
  <c r="AH1579" i="1" s="1"/>
  <c r="AJ1579" i="1" s="1"/>
  <c r="U1579" i="1"/>
  <c r="AO1578" i="1"/>
  <c r="AM1578" i="1"/>
  <c r="AK1578" i="1"/>
  <c r="AI1578" i="1"/>
  <c r="AG1578" i="1"/>
  <c r="X1578" i="1"/>
  <c r="V1578" i="1"/>
  <c r="AH1578" i="1" s="1"/>
  <c r="U1578" i="1"/>
  <c r="AO1577" i="1"/>
  <c r="AM1577" i="1"/>
  <c r="AK1577" i="1"/>
  <c r="AI1577" i="1"/>
  <c r="AH1577" i="1"/>
  <c r="AJ1577" i="1" s="1"/>
  <c r="AG1577" i="1"/>
  <c r="V1577" i="1"/>
  <c r="U1577" i="1"/>
  <c r="X1577" i="1" s="1"/>
  <c r="AO1576" i="1"/>
  <c r="AM1576" i="1"/>
  <c r="AK1576" i="1"/>
  <c r="AI1576" i="1"/>
  <c r="AG1576" i="1"/>
  <c r="AH1576" i="1" s="1"/>
  <c r="AJ1576" i="1" s="1"/>
  <c r="V1576" i="1"/>
  <c r="U1576" i="1"/>
  <c r="X1576" i="1" s="1"/>
  <c r="AO1575" i="1"/>
  <c r="AM1575" i="1"/>
  <c r="AK1575" i="1"/>
  <c r="AI1575" i="1"/>
  <c r="AG1575" i="1"/>
  <c r="X1575" i="1"/>
  <c r="V1575" i="1"/>
  <c r="AH1575" i="1" s="1"/>
  <c r="AJ1575" i="1" s="1"/>
  <c r="U1575" i="1"/>
  <c r="AO1574" i="1"/>
  <c r="AM1574" i="1"/>
  <c r="AK1574" i="1"/>
  <c r="AI1574" i="1"/>
  <c r="AG1574" i="1"/>
  <c r="X1574" i="1"/>
  <c r="V1574" i="1"/>
  <c r="AH1574" i="1" s="1"/>
  <c r="U1574" i="1"/>
  <c r="AO1573" i="1"/>
  <c r="AM1573" i="1"/>
  <c r="AK1573" i="1"/>
  <c r="AI1573" i="1"/>
  <c r="AH1573" i="1"/>
  <c r="AG1573" i="1"/>
  <c r="V1573" i="1"/>
  <c r="U1573" i="1"/>
  <c r="X1573" i="1" s="1"/>
  <c r="AO1572" i="1"/>
  <c r="AM1572" i="1"/>
  <c r="AK1572" i="1"/>
  <c r="AI1572" i="1"/>
  <c r="AG1572" i="1"/>
  <c r="AH1572" i="1" s="1"/>
  <c r="AJ1572" i="1" s="1"/>
  <c r="V1572" i="1"/>
  <c r="U1572" i="1"/>
  <c r="X1572" i="1" s="1"/>
  <c r="AO1571" i="1"/>
  <c r="AM1571" i="1"/>
  <c r="AK1571" i="1"/>
  <c r="AI1571" i="1"/>
  <c r="AG1571" i="1"/>
  <c r="X1571" i="1"/>
  <c r="V1571" i="1"/>
  <c r="AH1571" i="1" s="1"/>
  <c r="AJ1571" i="1" s="1"/>
  <c r="U1571" i="1"/>
  <c r="AO1570" i="1"/>
  <c r="AM1570" i="1"/>
  <c r="AK1570" i="1"/>
  <c r="AI1570" i="1"/>
  <c r="AG1570" i="1"/>
  <c r="X1570" i="1"/>
  <c r="V1570" i="1"/>
  <c r="AH1570" i="1" s="1"/>
  <c r="AJ1570" i="1" s="1"/>
  <c r="U1570" i="1"/>
  <c r="AO1569" i="1"/>
  <c r="AM1569" i="1"/>
  <c r="AK1569" i="1"/>
  <c r="AI1569" i="1"/>
  <c r="AH1569" i="1"/>
  <c r="AJ1569" i="1" s="1"/>
  <c r="AG1569" i="1"/>
  <c r="V1569" i="1"/>
  <c r="U1569" i="1"/>
  <c r="X1569" i="1" s="1"/>
  <c r="AO1568" i="1"/>
  <c r="AM1568" i="1"/>
  <c r="AK1568" i="1"/>
  <c r="AI1568" i="1"/>
  <c r="AG1568" i="1"/>
  <c r="AH1568" i="1" s="1"/>
  <c r="AJ1568" i="1" s="1"/>
  <c r="V1568" i="1"/>
  <c r="U1568" i="1"/>
  <c r="X1568" i="1" s="1"/>
  <c r="AO1567" i="1"/>
  <c r="AM1567" i="1"/>
  <c r="AK1567" i="1"/>
  <c r="AI1567" i="1"/>
  <c r="AG1567" i="1"/>
  <c r="X1567" i="1"/>
  <c r="V1567" i="1"/>
  <c r="AH1567" i="1" s="1"/>
  <c r="AJ1567" i="1" s="1"/>
  <c r="U1567" i="1"/>
  <c r="AO1566" i="1"/>
  <c r="AM1566" i="1"/>
  <c r="AK1566" i="1"/>
  <c r="AI1566" i="1"/>
  <c r="AG1566" i="1"/>
  <c r="X1566" i="1"/>
  <c r="V1566" i="1"/>
  <c r="AH1566" i="1" s="1"/>
  <c r="AJ1566" i="1" s="1"/>
  <c r="U1566" i="1"/>
  <c r="AO1565" i="1"/>
  <c r="AM1565" i="1"/>
  <c r="AK1565" i="1"/>
  <c r="AI1565" i="1"/>
  <c r="AH1565" i="1"/>
  <c r="AG1565" i="1"/>
  <c r="V1565" i="1"/>
  <c r="U1565" i="1"/>
  <c r="X1565" i="1" s="1"/>
  <c r="AO1564" i="1"/>
  <c r="AM1564" i="1"/>
  <c r="AK1564" i="1"/>
  <c r="AI1564" i="1"/>
  <c r="AG1564" i="1"/>
  <c r="AH1564" i="1" s="1"/>
  <c r="AJ1564" i="1" s="1"/>
  <c r="V1564" i="1"/>
  <c r="U1564" i="1"/>
  <c r="X1564" i="1" s="1"/>
  <c r="AO1563" i="1"/>
  <c r="AM1563" i="1"/>
  <c r="AK1563" i="1"/>
  <c r="AI1563" i="1"/>
  <c r="AG1563" i="1"/>
  <c r="X1563" i="1"/>
  <c r="V1563" i="1"/>
  <c r="AH1563" i="1" s="1"/>
  <c r="AJ1563" i="1" s="1"/>
  <c r="U1563" i="1"/>
  <c r="AO1562" i="1"/>
  <c r="AM1562" i="1"/>
  <c r="AK1562" i="1"/>
  <c r="AI1562" i="1"/>
  <c r="AG1562" i="1"/>
  <c r="X1562" i="1"/>
  <c r="V1562" i="1"/>
  <c r="AH1562" i="1" s="1"/>
  <c r="U1562" i="1"/>
  <c r="AO1561" i="1"/>
  <c r="AM1561" i="1"/>
  <c r="AK1561" i="1"/>
  <c r="AI1561" i="1"/>
  <c r="AG1561" i="1"/>
  <c r="V1561" i="1"/>
  <c r="U1561" i="1"/>
  <c r="AO1560" i="1"/>
  <c r="AN1560" i="1"/>
  <c r="AM1560" i="1"/>
  <c r="AK1560" i="1"/>
  <c r="AI1560" i="1"/>
  <c r="AG1560" i="1"/>
  <c r="X1560" i="1"/>
  <c r="V1560" i="1"/>
  <c r="AH1560" i="1" s="1"/>
  <c r="U1560" i="1"/>
  <c r="AL1560" i="1" s="1"/>
  <c r="AO1559" i="1"/>
  <c r="AM1559" i="1"/>
  <c r="AL1559" i="1"/>
  <c r="AK1559" i="1"/>
  <c r="AI1559" i="1"/>
  <c r="AG1559" i="1"/>
  <c r="X1559" i="1"/>
  <c r="AN1559" i="1" s="1"/>
  <c r="V1559" i="1"/>
  <c r="AH1559" i="1" s="1"/>
  <c r="U1559" i="1"/>
  <c r="AO1558" i="1"/>
  <c r="AM1558" i="1"/>
  <c r="AL1558" i="1"/>
  <c r="AK1558" i="1"/>
  <c r="AI1558" i="1"/>
  <c r="AG1558" i="1"/>
  <c r="V1558" i="1"/>
  <c r="AH1558" i="1" s="1"/>
  <c r="AJ1558" i="1" s="1"/>
  <c r="W1558" i="1" s="1"/>
  <c r="U1558" i="1"/>
  <c r="X1558" i="1" s="1"/>
  <c r="AN1558" i="1" s="1"/>
  <c r="AO1557" i="1"/>
  <c r="AM1557" i="1"/>
  <c r="AK1557" i="1"/>
  <c r="AI1557" i="1"/>
  <c r="AG1557" i="1"/>
  <c r="V1557" i="1"/>
  <c r="U1557" i="1"/>
  <c r="AO1556" i="1"/>
  <c r="AM1556" i="1"/>
  <c r="AK1556" i="1"/>
  <c r="AI1556" i="1"/>
  <c r="AG1556" i="1"/>
  <c r="X1556" i="1"/>
  <c r="AN1556" i="1" s="1"/>
  <c r="V1556" i="1"/>
  <c r="AH1556" i="1" s="1"/>
  <c r="U1556" i="1"/>
  <c r="AL1556" i="1" s="1"/>
  <c r="AO1555" i="1"/>
  <c r="AM1555" i="1"/>
  <c r="AL1555" i="1"/>
  <c r="AK1555" i="1"/>
  <c r="AI1555" i="1"/>
  <c r="AG1555" i="1"/>
  <c r="X1555" i="1"/>
  <c r="AN1555" i="1" s="1"/>
  <c r="V1555" i="1"/>
  <c r="AH1555" i="1" s="1"/>
  <c r="U1555" i="1"/>
  <c r="AO1554" i="1"/>
  <c r="AM1554" i="1"/>
  <c r="AL1554" i="1"/>
  <c r="AK1554" i="1"/>
  <c r="AI1554" i="1"/>
  <c r="AH1554" i="1"/>
  <c r="AG1554" i="1"/>
  <c r="V1554" i="1"/>
  <c r="U1554" i="1"/>
  <c r="X1554" i="1" s="1"/>
  <c r="AN1554" i="1" s="1"/>
  <c r="AO1553" i="1"/>
  <c r="AM1553" i="1"/>
  <c r="AK1553" i="1"/>
  <c r="AI1553" i="1"/>
  <c r="AG1553" i="1"/>
  <c r="V1553" i="1"/>
  <c r="U1553" i="1"/>
  <c r="AO1552" i="1"/>
  <c r="AN1552" i="1"/>
  <c r="AM1552" i="1"/>
  <c r="AK1552" i="1"/>
  <c r="AI1552" i="1"/>
  <c r="AG1552" i="1"/>
  <c r="X1552" i="1"/>
  <c r="V1552" i="1"/>
  <c r="AH1552" i="1" s="1"/>
  <c r="U1552" i="1"/>
  <c r="AL1552" i="1" s="1"/>
  <c r="AO1551" i="1"/>
  <c r="AM1551" i="1"/>
  <c r="AL1551" i="1"/>
  <c r="AK1551" i="1"/>
  <c r="AI1551" i="1"/>
  <c r="AG1551" i="1"/>
  <c r="X1551" i="1"/>
  <c r="AN1551" i="1" s="1"/>
  <c r="V1551" i="1"/>
  <c r="AH1551" i="1" s="1"/>
  <c r="U1551" i="1"/>
  <c r="AO1550" i="1"/>
  <c r="AM1550" i="1"/>
  <c r="AL1550" i="1"/>
  <c r="AK1550" i="1"/>
  <c r="AI1550" i="1"/>
  <c r="AG1550" i="1"/>
  <c r="V1550" i="1"/>
  <c r="AH1550" i="1" s="1"/>
  <c r="AJ1550" i="1" s="1"/>
  <c r="W1550" i="1" s="1"/>
  <c r="U1550" i="1"/>
  <c r="X1550" i="1" s="1"/>
  <c r="AN1550" i="1" s="1"/>
  <c r="AO1549" i="1"/>
  <c r="AM1549" i="1"/>
  <c r="AK1549" i="1"/>
  <c r="AI1549" i="1"/>
  <c r="AG1549" i="1"/>
  <c r="V1549" i="1"/>
  <c r="U1549" i="1"/>
  <c r="AO1548" i="1"/>
  <c r="AM1548" i="1"/>
  <c r="AK1548" i="1"/>
  <c r="AI1548" i="1"/>
  <c r="AG1548" i="1"/>
  <c r="X1548" i="1"/>
  <c r="AN1548" i="1" s="1"/>
  <c r="V1548" i="1"/>
  <c r="AH1548" i="1" s="1"/>
  <c r="U1548" i="1"/>
  <c r="AL1548" i="1" s="1"/>
  <c r="AO1547" i="1"/>
  <c r="AM1547" i="1"/>
  <c r="AL1547" i="1"/>
  <c r="AK1547" i="1"/>
  <c r="AI1547" i="1"/>
  <c r="AG1547" i="1"/>
  <c r="X1547" i="1"/>
  <c r="AN1547" i="1" s="1"/>
  <c r="V1547" i="1"/>
  <c r="AH1547" i="1" s="1"/>
  <c r="U1547" i="1"/>
  <c r="AO1546" i="1"/>
  <c r="AM1546" i="1"/>
  <c r="AL1546" i="1"/>
  <c r="AK1546" i="1"/>
  <c r="AI1546" i="1"/>
  <c r="AH1546" i="1"/>
  <c r="AG1546" i="1"/>
  <c r="V1546" i="1"/>
  <c r="U1546" i="1"/>
  <c r="X1546" i="1" s="1"/>
  <c r="AN1546" i="1" s="1"/>
  <c r="AO1545" i="1"/>
  <c r="AM1545" i="1"/>
  <c r="AK1545" i="1"/>
  <c r="AI1545" i="1"/>
  <c r="AG1545" i="1"/>
  <c r="V1545" i="1"/>
  <c r="U1545" i="1"/>
  <c r="AO1544" i="1"/>
  <c r="AN1544" i="1"/>
  <c r="AM1544" i="1"/>
  <c r="AK1544" i="1"/>
  <c r="AI1544" i="1"/>
  <c r="AG1544" i="1"/>
  <c r="X1544" i="1"/>
  <c r="V1544" i="1"/>
  <c r="AH1544" i="1" s="1"/>
  <c r="U1544" i="1"/>
  <c r="AL1544" i="1" s="1"/>
  <c r="AO1543" i="1"/>
  <c r="AM1543" i="1"/>
  <c r="AL1543" i="1"/>
  <c r="AK1543" i="1"/>
  <c r="AI1543" i="1"/>
  <c r="AG1543" i="1"/>
  <c r="X1543" i="1"/>
  <c r="AN1543" i="1" s="1"/>
  <c r="V1543" i="1"/>
  <c r="AH1543" i="1" s="1"/>
  <c r="U1543" i="1"/>
  <c r="AO1542" i="1"/>
  <c r="AM1542" i="1"/>
  <c r="AL1542" i="1"/>
  <c r="AK1542" i="1"/>
  <c r="AI1542" i="1"/>
  <c r="AG1542" i="1"/>
  <c r="V1542" i="1"/>
  <c r="AH1542" i="1" s="1"/>
  <c r="AJ1542" i="1" s="1"/>
  <c r="W1542" i="1" s="1"/>
  <c r="U1542" i="1"/>
  <c r="X1542" i="1" s="1"/>
  <c r="AN1542" i="1" s="1"/>
  <c r="AO1541" i="1"/>
  <c r="AM1541" i="1"/>
  <c r="AK1541" i="1"/>
  <c r="AI1541" i="1"/>
  <c r="AG1541" i="1"/>
  <c r="V1541" i="1"/>
  <c r="U1541" i="1"/>
  <c r="AO1540" i="1"/>
  <c r="AM1540" i="1"/>
  <c r="AK1540" i="1"/>
  <c r="AI1540" i="1"/>
  <c r="AG1540" i="1"/>
  <c r="X1540" i="1"/>
  <c r="AN1540" i="1" s="1"/>
  <c r="V1540" i="1"/>
  <c r="AH1540" i="1" s="1"/>
  <c r="U1540" i="1"/>
  <c r="AL1540" i="1" s="1"/>
  <c r="AO1539" i="1"/>
  <c r="AM1539" i="1"/>
  <c r="AL1539" i="1"/>
  <c r="AK1539" i="1"/>
  <c r="AI1539" i="1"/>
  <c r="AG1539" i="1"/>
  <c r="X1539" i="1"/>
  <c r="AN1539" i="1" s="1"/>
  <c r="V1539" i="1"/>
  <c r="AH1539" i="1" s="1"/>
  <c r="U1539" i="1"/>
  <c r="AO1538" i="1"/>
  <c r="AM1538" i="1"/>
  <c r="AL1538" i="1"/>
  <c r="AK1538" i="1"/>
  <c r="AI1538" i="1"/>
  <c r="AH1538" i="1"/>
  <c r="AG1538" i="1"/>
  <c r="V1538" i="1"/>
  <c r="U1538" i="1"/>
  <c r="X1538" i="1" s="1"/>
  <c r="AN1538" i="1" s="1"/>
  <c r="AO1537" i="1"/>
  <c r="AM1537" i="1"/>
  <c r="AK1537" i="1"/>
  <c r="AI1537" i="1"/>
  <c r="AG1537" i="1"/>
  <c r="V1537" i="1"/>
  <c r="U1537" i="1"/>
  <c r="AO1536" i="1"/>
  <c r="AN1536" i="1"/>
  <c r="AM1536" i="1"/>
  <c r="AK1536" i="1"/>
  <c r="AI1536" i="1"/>
  <c r="AG1536" i="1"/>
  <c r="X1536" i="1"/>
  <c r="V1536" i="1"/>
  <c r="AH1536" i="1" s="1"/>
  <c r="U1536" i="1"/>
  <c r="AL1536" i="1" s="1"/>
  <c r="AO1535" i="1"/>
  <c r="AM1535" i="1"/>
  <c r="AL1535" i="1"/>
  <c r="AK1535" i="1"/>
  <c r="AI1535" i="1"/>
  <c r="AG1535" i="1"/>
  <c r="X1535" i="1"/>
  <c r="AN1535" i="1" s="1"/>
  <c r="V1535" i="1"/>
  <c r="AH1535" i="1" s="1"/>
  <c r="U1535" i="1"/>
  <c r="AQ1534" i="1"/>
  <c r="AO1534" i="1"/>
  <c r="AM1534" i="1"/>
  <c r="AL1534" i="1"/>
  <c r="AK1534" i="1"/>
  <c r="AI1534" i="1"/>
  <c r="AG1534" i="1"/>
  <c r="V1534" i="1"/>
  <c r="AH1534" i="1" s="1"/>
  <c r="AJ1534" i="1" s="1"/>
  <c r="W1534" i="1" s="1"/>
  <c r="U1534" i="1"/>
  <c r="X1534" i="1" s="1"/>
  <c r="AN1534" i="1" s="1"/>
  <c r="AO1533" i="1"/>
  <c r="AM1533" i="1"/>
  <c r="AK1533" i="1"/>
  <c r="AI1533" i="1"/>
  <c r="AG1533" i="1"/>
  <c r="V1533" i="1"/>
  <c r="U1533" i="1"/>
  <c r="AO1532" i="1"/>
  <c r="AM1532" i="1"/>
  <c r="AK1532" i="1"/>
  <c r="AI1532" i="1"/>
  <c r="AG1532" i="1"/>
  <c r="X1532" i="1"/>
  <c r="AN1532" i="1" s="1"/>
  <c r="V1532" i="1"/>
  <c r="AH1532" i="1" s="1"/>
  <c r="U1532" i="1"/>
  <c r="AL1532" i="1" s="1"/>
  <c r="AO1531" i="1"/>
  <c r="AM1531" i="1"/>
  <c r="AL1531" i="1"/>
  <c r="AK1531" i="1"/>
  <c r="AI1531" i="1"/>
  <c r="AG1531" i="1"/>
  <c r="X1531" i="1"/>
  <c r="AN1531" i="1" s="1"/>
  <c r="V1531" i="1"/>
  <c r="AH1531" i="1" s="1"/>
  <c r="U1531" i="1"/>
  <c r="AO1530" i="1"/>
  <c r="AM1530" i="1"/>
  <c r="AL1530" i="1"/>
  <c r="AK1530" i="1"/>
  <c r="AI1530" i="1"/>
  <c r="AH1530" i="1"/>
  <c r="AG1530" i="1"/>
  <c r="V1530" i="1"/>
  <c r="U1530" i="1"/>
  <c r="X1530" i="1" s="1"/>
  <c r="AN1530" i="1" s="1"/>
  <c r="AO1529" i="1"/>
  <c r="AM1529" i="1"/>
  <c r="AK1529" i="1"/>
  <c r="AI1529" i="1"/>
  <c r="AG1529" i="1"/>
  <c r="V1529" i="1"/>
  <c r="U1529" i="1"/>
  <c r="AO1528" i="1"/>
  <c r="AN1528" i="1"/>
  <c r="AM1528" i="1"/>
  <c r="AK1528" i="1"/>
  <c r="AI1528" i="1"/>
  <c r="AG1528" i="1"/>
  <c r="X1528" i="1"/>
  <c r="V1528" i="1"/>
  <c r="AH1528" i="1" s="1"/>
  <c r="U1528" i="1"/>
  <c r="AL1528" i="1" s="1"/>
  <c r="AO1527" i="1"/>
  <c r="AM1527" i="1"/>
  <c r="AL1527" i="1"/>
  <c r="AK1527" i="1"/>
  <c r="AI1527" i="1"/>
  <c r="AG1527" i="1"/>
  <c r="X1527" i="1"/>
  <c r="AN1527" i="1" s="1"/>
  <c r="V1527" i="1"/>
  <c r="AH1527" i="1" s="1"/>
  <c r="U1527" i="1"/>
  <c r="AO1526" i="1"/>
  <c r="AM1526" i="1"/>
  <c r="AL1526" i="1"/>
  <c r="AK1526" i="1"/>
  <c r="AI1526" i="1"/>
  <c r="AG1526" i="1"/>
  <c r="V1526" i="1"/>
  <c r="AH1526" i="1" s="1"/>
  <c r="AJ1526" i="1" s="1"/>
  <c r="W1526" i="1" s="1"/>
  <c r="U1526" i="1"/>
  <c r="X1526" i="1" s="1"/>
  <c r="AN1526" i="1" s="1"/>
  <c r="AO1525" i="1"/>
  <c r="AM1525" i="1"/>
  <c r="AK1525" i="1"/>
  <c r="AI1525" i="1"/>
  <c r="AG1525" i="1"/>
  <c r="V1525" i="1"/>
  <c r="U1525" i="1"/>
  <c r="AO1524" i="1"/>
  <c r="AM1524" i="1"/>
  <c r="AL1524" i="1"/>
  <c r="AK1524" i="1"/>
  <c r="AI1524" i="1"/>
  <c r="AH1524" i="1"/>
  <c r="AG1524" i="1"/>
  <c r="X1524" i="1"/>
  <c r="AN1524" i="1" s="1"/>
  <c r="V1524" i="1"/>
  <c r="U1524" i="1"/>
  <c r="AO1523" i="1"/>
  <c r="AM1523" i="1"/>
  <c r="AK1523" i="1"/>
  <c r="AI1523" i="1"/>
  <c r="AG1523" i="1"/>
  <c r="V1523" i="1"/>
  <c r="AH1523" i="1" s="1"/>
  <c r="U1523" i="1"/>
  <c r="AO1522" i="1"/>
  <c r="AM1522" i="1"/>
  <c r="AL1522" i="1"/>
  <c r="AK1522" i="1"/>
  <c r="AI1522" i="1"/>
  <c r="AH1522" i="1"/>
  <c r="AG1522" i="1"/>
  <c r="X1522" i="1"/>
  <c r="AN1522" i="1" s="1"/>
  <c r="AJ1522" i="1" s="1"/>
  <c r="W1522" i="1" s="1"/>
  <c r="V1522" i="1"/>
  <c r="U1522" i="1"/>
  <c r="AO1521" i="1"/>
  <c r="AM1521" i="1"/>
  <c r="AK1521" i="1"/>
  <c r="AI1521" i="1"/>
  <c r="AG1521" i="1"/>
  <c r="V1521" i="1"/>
  <c r="U1521" i="1"/>
  <c r="AO1520" i="1"/>
  <c r="AM1520" i="1"/>
  <c r="AL1520" i="1"/>
  <c r="AK1520" i="1"/>
  <c r="AI1520" i="1"/>
  <c r="AH1520" i="1"/>
  <c r="AJ1520" i="1" s="1"/>
  <c r="W1520" i="1" s="1"/>
  <c r="AG1520" i="1"/>
  <c r="X1520" i="1"/>
  <c r="AN1520" i="1" s="1"/>
  <c r="V1520" i="1"/>
  <c r="U1520" i="1"/>
  <c r="AO1519" i="1"/>
  <c r="AM1519" i="1"/>
  <c r="AK1519" i="1"/>
  <c r="AI1519" i="1"/>
  <c r="AG1519" i="1"/>
  <c r="V1519" i="1"/>
  <c r="AH1519" i="1" s="1"/>
  <c r="U1519" i="1"/>
  <c r="AO1518" i="1"/>
  <c r="AM1518" i="1"/>
  <c r="AL1518" i="1"/>
  <c r="AK1518" i="1"/>
  <c r="AI1518" i="1"/>
  <c r="AH1518" i="1"/>
  <c r="AG1518" i="1"/>
  <c r="X1518" i="1"/>
  <c r="AN1518" i="1" s="1"/>
  <c r="AJ1518" i="1" s="1"/>
  <c r="W1518" i="1" s="1"/>
  <c r="V1518" i="1"/>
  <c r="U1518" i="1"/>
  <c r="AO1517" i="1"/>
  <c r="AM1517" i="1"/>
  <c r="AK1517" i="1"/>
  <c r="AI1517" i="1"/>
  <c r="AG1517" i="1"/>
  <c r="V1517" i="1"/>
  <c r="U1517" i="1"/>
  <c r="AO1516" i="1"/>
  <c r="AM1516" i="1"/>
  <c r="AL1516" i="1"/>
  <c r="AK1516" i="1"/>
  <c r="AI1516" i="1"/>
  <c r="AH1516" i="1"/>
  <c r="AG1516" i="1"/>
  <c r="X1516" i="1"/>
  <c r="AN1516" i="1" s="1"/>
  <c r="V1516" i="1"/>
  <c r="U1516" i="1"/>
  <c r="AO1515" i="1"/>
  <c r="AM1515" i="1"/>
  <c r="AK1515" i="1"/>
  <c r="AI1515" i="1"/>
  <c r="AG1515" i="1"/>
  <c r="V1515" i="1"/>
  <c r="AH1515" i="1" s="1"/>
  <c r="U1515" i="1"/>
  <c r="AO1514" i="1"/>
  <c r="AM1514" i="1"/>
  <c r="AL1514" i="1"/>
  <c r="AK1514" i="1"/>
  <c r="AI1514" i="1"/>
  <c r="AH1514" i="1"/>
  <c r="AG1514" i="1"/>
  <c r="X1514" i="1"/>
  <c r="AN1514" i="1" s="1"/>
  <c r="AJ1514" i="1" s="1"/>
  <c r="W1514" i="1" s="1"/>
  <c r="V1514" i="1"/>
  <c r="U1514" i="1"/>
  <c r="AO1513" i="1"/>
  <c r="AM1513" i="1"/>
  <c r="AK1513" i="1"/>
  <c r="AI1513" i="1"/>
  <c r="AG1513" i="1"/>
  <c r="V1513" i="1"/>
  <c r="U1513" i="1"/>
  <c r="AO1512" i="1"/>
  <c r="AM1512" i="1"/>
  <c r="AL1512" i="1"/>
  <c r="AK1512" i="1"/>
  <c r="AI1512" i="1"/>
  <c r="AH1512" i="1"/>
  <c r="AG1512" i="1"/>
  <c r="X1512" i="1"/>
  <c r="AN1512" i="1" s="1"/>
  <c r="V1512" i="1"/>
  <c r="U1512" i="1"/>
  <c r="AO1511" i="1"/>
  <c r="AM1511" i="1"/>
  <c r="AK1511" i="1"/>
  <c r="AI1511" i="1"/>
  <c r="AG1511" i="1"/>
  <c r="V1511" i="1"/>
  <c r="AH1511" i="1" s="1"/>
  <c r="U1511" i="1"/>
  <c r="AO1510" i="1"/>
  <c r="AM1510" i="1"/>
  <c r="AL1510" i="1"/>
  <c r="AK1510" i="1"/>
  <c r="AI1510" i="1"/>
  <c r="AH1510" i="1"/>
  <c r="AG1510" i="1"/>
  <c r="X1510" i="1"/>
  <c r="AN1510" i="1" s="1"/>
  <c r="AJ1510" i="1" s="1"/>
  <c r="W1510" i="1" s="1"/>
  <c r="V1510" i="1"/>
  <c r="U1510" i="1"/>
  <c r="AO1509" i="1"/>
  <c r="AM1509" i="1"/>
  <c r="AK1509" i="1"/>
  <c r="AI1509" i="1"/>
  <c r="AG1509" i="1"/>
  <c r="V1509" i="1"/>
  <c r="U1509" i="1"/>
  <c r="AO1508" i="1"/>
  <c r="AM1508" i="1"/>
  <c r="AL1508" i="1"/>
  <c r="AK1508" i="1"/>
  <c r="AI1508" i="1"/>
  <c r="AH1508" i="1"/>
  <c r="AJ1508" i="1" s="1"/>
  <c r="W1508" i="1" s="1"/>
  <c r="AG1508" i="1"/>
  <c r="X1508" i="1"/>
  <c r="AN1508" i="1" s="1"/>
  <c r="V1508" i="1"/>
  <c r="U1508" i="1"/>
  <c r="AO1507" i="1"/>
  <c r="AM1507" i="1"/>
  <c r="AK1507" i="1"/>
  <c r="AI1507" i="1"/>
  <c r="AG1507" i="1"/>
  <c r="V1507" i="1"/>
  <c r="AH1507" i="1" s="1"/>
  <c r="U1507" i="1"/>
  <c r="AO1506" i="1"/>
  <c r="AM1506" i="1"/>
  <c r="AL1506" i="1"/>
  <c r="AK1506" i="1"/>
  <c r="AI1506" i="1"/>
  <c r="AH1506" i="1"/>
  <c r="AG1506" i="1"/>
  <c r="X1506" i="1"/>
  <c r="AN1506" i="1" s="1"/>
  <c r="AJ1506" i="1" s="1"/>
  <c r="W1506" i="1" s="1"/>
  <c r="V1506" i="1"/>
  <c r="U1506" i="1"/>
  <c r="AO1505" i="1"/>
  <c r="AM1505" i="1"/>
  <c r="AK1505" i="1"/>
  <c r="AI1505" i="1"/>
  <c r="AG1505" i="1"/>
  <c r="V1505" i="1"/>
  <c r="U1505" i="1"/>
  <c r="AO1504" i="1"/>
  <c r="AM1504" i="1"/>
  <c r="AL1504" i="1"/>
  <c r="AK1504" i="1"/>
  <c r="AI1504" i="1"/>
  <c r="AH1504" i="1"/>
  <c r="AJ1504" i="1" s="1"/>
  <c r="W1504" i="1" s="1"/>
  <c r="AG1504" i="1"/>
  <c r="X1504" i="1"/>
  <c r="AN1504" i="1" s="1"/>
  <c r="V1504" i="1"/>
  <c r="U1504" i="1"/>
  <c r="AO1503" i="1"/>
  <c r="AM1503" i="1"/>
  <c r="AK1503" i="1"/>
  <c r="AI1503" i="1"/>
  <c r="AG1503" i="1"/>
  <c r="V1503" i="1"/>
  <c r="AH1503" i="1" s="1"/>
  <c r="U1503" i="1"/>
  <c r="AO1502" i="1"/>
  <c r="AM1502" i="1"/>
  <c r="AL1502" i="1"/>
  <c r="AK1502" i="1"/>
  <c r="AI1502" i="1"/>
  <c r="AH1502" i="1"/>
  <c r="AG1502" i="1"/>
  <c r="X1502" i="1"/>
  <c r="AN1502" i="1" s="1"/>
  <c r="AJ1502" i="1" s="1"/>
  <c r="W1502" i="1" s="1"/>
  <c r="V1502" i="1"/>
  <c r="U1502" i="1"/>
  <c r="AO1501" i="1"/>
  <c r="AM1501" i="1"/>
  <c r="AK1501" i="1"/>
  <c r="AI1501" i="1"/>
  <c r="AG1501" i="1"/>
  <c r="V1501" i="1"/>
  <c r="U1501" i="1"/>
  <c r="AO1500" i="1"/>
  <c r="AM1500" i="1"/>
  <c r="AL1500" i="1"/>
  <c r="AK1500" i="1"/>
  <c r="AI1500" i="1"/>
  <c r="AH1500" i="1"/>
  <c r="AG1500" i="1"/>
  <c r="X1500" i="1"/>
  <c r="AN1500" i="1" s="1"/>
  <c r="V1500" i="1"/>
  <c r="U1500" i="1"/>
  <c r="AO1499" i="1"/>
  <c r="AM1499" i="1"/>
  <c r="AK1499" i="1"/>
  <c r="AI1499" i="1"/>
  <c r="AG1499" i="1"/>
  <c r="V1499" i="1"/>
  <c r="AH1499" i="1" s="1"/>
  <c r="U1499" i="1"/>
  <c r="AO1498" i="1"/>
  <c r="AM1498" i="1"/>
  <c r="AL1498" i="1"/>
  <c r="AK1498" i="1"/>
  <c r="AI1498" i="1"/>
  <c r="AH1498" i="1"/>
  <c r="AG1498" i="1"/>
  <c r="X1498" i="1"/>
  <c r="AN1498" i="1" s="1"/>
  <c r="AJ1498" i="1" s="1"/>
  <c r="W1498" i="1" s="1"/>
  <c r="V1498" i="1"/>
  <c r="U1498" i="1"/>
  <c r="AO1497" i="1"/>
  <c r="AM1497" i="1"/>
  <c r="AK1497" i="1"/>
  <c r="AI1497" i="1"/>
  <c r="AG1497" i="1"/>
  <c r="V1497" i="1"/>
  <c r="U1497" i="1"/>
  <c r="AO1496" i="1"/>
  <c r="AM1496" i="1"/>
  <c r="AL1496" i="1"/>
  <c r="AK1496" i="1"/>
  <c r="AI1496" i="1"/>
  <c r="AH1496" i="1"/>
  <c r="AG1496" i="1"/>
  <c r="X1496" i="1"/>
  <c r="AN1496" i="1" s="1"/>
  <c r="V1496" i="1"/>
  <c r="U1496" i="1"/>
  <c r="AO1495" i="1"/>
  <c r="AM1495" i="1"/>
  <c r="AK1495" i="1"/>
  <c r="AI1495" i="1"/>
  <c r="AG1495" i="1"/>
  <c r="V1495" i="1"/>
  <c r="AH1495" i="1" s="1"/>
  <c r="U1495" i="1"/>
  <c r="AO1494" i="1"/>
  <c r="AM1494" i="1"/>
  <c r="AL1494" i="1"/>
  <c r="AK1494" i="1"/>
  <c r="AI1494" i="1"/>
  <c r="AH1494" i="1"/>
  <c r="AG1494" i="1"/>
  <c r="X1494" i="1"/>
  <c r="AN1494" i="1" s="1"/>
  <c r="AJ1494" i="1" s="1"/>
  <c r="W1494" i="1" s="1"/>
  <c r="V1494" i="1"/>
  <c r="U1494" i="1"/>
  <c r="AO1493" i="1"/>
  <c r="AM1493" i="1"/>
  <c r="AK1493" i="1"/>
  <c r="AI1493" i="1"/>
  <c r="AG1493" i="1"/>
  <c r="V1493" i="1"/>
  <c r="U1493" i="1"/>
  <c r="AO1492" i="1"/>
  <c r="AM1492" i="1"/>
  <c r="AL1492" i="1"/>
  <c r="AK1492" i="1"/>
  <c r="AI1492" i="1"/>
  <c r="AH1492" i="1"/>
  <c r="AJ1492" i="1" s="1"/>
  <c r="W1492" i="1" s="1"/>
  <c r="AG1492" i="1"/>
  <c r="X1492" i="1"/>
  <c r="AN1492" i="1" s="1"/>
  <c r="V1492" i="1"/>
  <c r="U1492" i="1"/>
  <c r="AO1491" i="1"/>
  <c r="AM1491" i="1"/>
  <c r="AK1491" i="1"/>
  <c r="AI1491" i="1"/>
  <c r="AG1491" i="1"/>
  <c r="V1491" i="1"/>
  <c r="AH1491" i="1" s="1"/>
  <c r="U1491" i="1"/>
  <c r="AO1490" i="1"/>
  <c r="AM1490" i="1"/>
  <c r="AL1490" i="1"/>
  <c r="AK1490" i="1"/>
  <c r="AI1490" i="1"/>
  <c r="AH1490" i="1"/>
  <c r="AG1490" i="1"/>
  <c r="X1490" i="1"/>
  <c r="AN1490" i="1" s="1"/>
  <c r="AJ1490" i="1" s="1"/>
  <c r="W1490" i="1" s="1"/>
  <c r="V1490" i="1"/>
  <c r="U1490" i="1"/>
  <c r="AO1489" i="1"/>
  <c r="AM1489" i="1"/>
  <c r="AK1489" i="1"/>
  <c r="AI1489" i="1"/>
  <c r="AG1489" i="1"/>
  <c r="V1489" i="1"/>
  <c r="U1489" i="1"/>
  <c r="AO1488" i="1"/>
  <c r="AM1488" i="1"/>
  <c r="AL1488" i="1"/>
  <c r="AK1488" i="1"/>
  <c r="AI1488" i="1"/>
  <c r="AH1488" i="1"/>
  <c r="AJ1488" i="1" s="1"/>
  <c r="W1488" i="1" s="1"/>
  <c r="AG1488" i="1"/>
  <c r="X1488" i="1"/>
  <c r="AN1488" i="1" s="1"/>
  <c r="V1488" i="1"/>
  <c r="U1488" i="1"/>
  <c r="AO1487" i="1"/>
  <c r="AM1487" i="1"/>
  <c r="AK1487" i="1"/>
  <c r="AI1487" i="1"/>
  <c r="AG1487" i="1"/>
  <c r="V1487" i="1"/>
  <c r="AH1487" i="1" s="1"/>
  <c r="U1487" i="1"/>
  <c r="AO1486" i="1"/>
  <c r="AM1486" i="1"/>
  <c r="AL1486" i="1"/>
  <c r="AK1486" i="1"/>
  <c r="AI1486" i="1"/>
  <c r="AH1486" i="1"/>
  <c r="AG1486" i="1"/>
  <c r="X1486" i="1"/>
  <c r="AN1486" i="1" s="1"/>
  <c r="AJ1486" i="1" s="1"/>
  <c r="W1486" i="1" s="1"/>
  <c r="V1486" i="1"/>
  <c r="U1486" i="1"/>
  <c r="AO1485" i="1"/>
  <c r="AM1485" i="1"/>
  <c r="AK1485" i="1"/>
  <c r="AI1485" i="1"/>
  <c r="AG1485" i="1"/>
  <c r="V1485" i="1"/>
  <c r="U1485" i="1"/>
  <c r="AO1484" i="1"/>
  <c r="AM1484" i="1"/>
  <c r="AL1484" i="1"/>
  <c r="AK1484" i="1"/>
  <c r="AI1484" i="1"/>
  <c r="AH1484" i="1"/>
  <c r="AG1484" i="1"/>
  <c r="X1484" i="1"/>
  <c r="AN1484" i="1" s="1"/>
  <c r="V1484" i="1"/>
  <c r="U1484" i="1"/>
  <c r="AO1483" i="1"/>
  <c r="AM1483" i="1"/>
  <c r="AK1483" i="1"/>
  <c r="AI1483" i="1"/>
  <c r="AG1483" i="1"/>
  <c r="V1483" i="1"/>
  <c r="AH1483" i="1" s="1"/>
  <c r="U1483" i="1"/>
  <c r="AO1482" i="1"/>
  <c r="AM1482" i="1"/>
  <c r="AL1482" i="1"/>
  <c r="AK1482" i="1"/>
  <c r="AI1482" i="1"/>
  <c r="AH1482" i="1"/>
  <c r="AG1482" i="1"/>
  <c r="X1482" i="1"/>
  <c r="AN1482" i="1" s="1"/>
  <c r="AJ1482" i="1" s="1"/>
  <c r="W1482" i="1" s="1"/>
  <c r="V1482" i="1"/>
  <c r="U1482" i="1"/>
  <c r="AO1481" i="1"/>
  <c r="AM1481" i="1"/>
  <c r="AK1481" i="1"/>
  <c r="AI1481" i="1"/>
  <c r="AG1481" i="1"/>
  <c r="V1481" i="1"/>
  <c r="U1481" i="1"/>
  <c r="AO1480" i="1"/>
  <c r="AM1480" i="1"/>
  <c r="AL1480" i="1"/>
  <c r="AK1480" i="1"/>
  <c r="AI1480" i="1"/>
  <c r="AH1480" i="1"/>
  <c r="AG1480" i="1"/>
  <c r="X1480" i="1"/>
  <c r="AN1480" i="1" s="1"/>
  <c r="V1480" i="1"/>
  <c r="U1480" i="1"/>
  <c r="AO1479" i="1"/>
  <c r="AM1479" i="1"/>
  <c r="AK1479" i="1"/>
  <c r="AI1479" i="1"/>
  <c r="AG1479" i="1"/>
  <c r="V1479" i="1"/>
  <c r="AH1479" i="1" s="1"/>
  <c r="U1479" i="1"/>
  <c r="AO1478" i="1"/>
  <c r="AM1478" i="1"/>
  <c r="AL1478" i="1"/>
  <c r="AK1478" i="1"/>
  <c r="AI1478" i="1"/>
  <c r="AH1478" i="1"/>
  <c r="AG1478" i="1"/>
  <c r="X1478" i="1"/>
  <c r="AN1478" i="1" s="1"/>
  <c r="AJ1478" i="1" s="1"/>
  <c r="W1478" i="1" s="1"/>
  <c r="V1478" i="1"/>
  <c r="U1478" i="1"/>
  <c r="AO1477" i="1"/>
  <c r="AM1477" i="1"/>
  <c r="AK1477" i="1"/>
  <c r="AI1477" i="1"/>
  <c r="AG1477" i="1"/>
  <c r="V1477" i="1"/>
  <c r="U1477" i="1"/>
  <c r="AO1476" i="1"/>
  <c r="AM1476" i="1"/>
  <c r="AL1476" i="1"/>
  <c r="AK1476" i="1"/>
  <c r="AI1476" i="1"/>
  <c r="AH1476" i="1"/>
  <c r="AJ1476" i="1" s="1"/>
  <c r="W1476" i="1" s="1"/>
  <c r="AG1476" i="1"/>
  <c r="X1476" i="1"/>
  <c r="AN1476" i="1" s="1"/>
  <c r="V1476" i="1"/>
  <c r="U1476" i="1"/>
  <c r="AO1475" i="1"/>
  <c r="AM1475" i="1"/>
  <c r="AK1475" i="1"/>
  <c r="AI1475" i="1"/>
  <c r="AG1475" i="1"/>
  <c r="V1475" i="1"/>
  <c r="AH1475" i="1" s="1"/>
  <c r="U1475" i="1"/>
  <c r="AO1474" i="1"/>
  <c r="AM1474" i="1"/>
  <c r="AL1474" i="1"/>
  <c r="AK1474" i="1"/>
  <c r="AI1474" i="1"/>
  <c r="AH1474" i="1"/>
  <c r="AG1474" i="1"/>
  <c r="X1474" i="1"/>
  <c r="AN1474" i="1" s="1"/>
  <c r="AJ1474" i="1" s="1"/>
  <c r="W1474" i="1" s="1"/>
  <c r="V1474" i="1"/>
  <c r="U1474" i="1"/>
  <c r="AO1473" i="1"/>
  <c r="AM1473" i="1"/>
  <c r="AK1473" i="1"/>
  <c r="AI1473" i="1"/>
  <c r="AG1473" i="1"/>
  <c r="V1473" i="1"/>
  <c r="U1473" i="1"/>
  <c r="AO1472" i="1"/>
  <c r="AM1472" i="1"/>
  <c r="AL1472" i="1"/>
  <c r="AK1472" i="1"/>
  <c r="AI1472" i="1"/>
  <c r="AH1472" i="1"/>
  <c r="AJ1472" i="1" s="1"/>
  <c r="W1472" i="1" s="1"/>
  <c r="AG1472" i="1"/>
  <c r="X1472" i="1"/>
  <c r="AN1472" i="1" s="1"/>
  <c r="V1472" i="1"/>
  <c r="U1472" i="1"/>
  <c r="AO1471" i="1"/>
  <c r="AM1471" i="1"/>
  <c r="AK1471" i="1"/>
  <c r="AI1471" i="1"/>
  <c r="AG1471" i="1"/>
  <c r="V1471" i="1"/>
  <c r="AH1471" i="1" s="1"/>
  <c r="U1471" i="1"/>
  <c r="AO1470" i="1"/>
  <c r="AM1470" i="1"/>
  <c r="AL1470" i="1"/>
  <c r="AK1470" i="1"/>
  <c r="AI1470" i="1"/>
  <c r="AH1470" i="1"/>
  <c r="AG1470" i="1"/>
  <c r="X1470" i="1"/>
  <c r="AN1470" i="1" s="1"/>
  <c r="AJ1470" i="1" s="1"/>
  <c r="W1470" i="1" s="1"/>
  <c r="V1470" i="1"/>
  <c r="U1470" i="1"/>
  <c r="AO1469" i="1"/>
  <c r="AM1469" i="1"/>
  <c r="AK1469" i="1"/>
  <c r="AI1469" i="1"/>
  <c r="AG1469" i="1"/>
  <c r="V1469" i="1"/>
  <c r="U1469" i="1"/>
  <c r="AO1468" i="1"/>
  <c r="AM1468" i="1"/>
  <c r="AL1468" i="1"/>
  <c r="AK1468" i="1"/>
  <c r="AI1468" i="1"/>
  <c r="AH1468" i="1"/>
  <c r="AG1468" i="1"/>
  <c r="X1468" i="1"/>
  <c r="AN1468" i="1" s="1"/>
  <c r="V1468" i="1"/>
  <c r="U1468" i="1"/>
  <c r="AO1467" i="1"/>
  <c r="AM1467" i="1"/>
  <c r="AK1467" i="1"/>
  <c r="AI1467" i="1"/>
  <c r="AG1467" i="1"/>
  <c r="V1467" i="1"/>
  <c r="AH1467" i="1" s="1"/>
  <c r="U1467" i="1"/>
  <c r="AO1466" i="1"/>
  <c r="AM1466" i="1"/>
  <c r="AL1466" i="1"/>
  <c r="AK1466" i="1"/>
  <c r="AI1466" i="1"/>
  <c r="AH1466" i="1"/>
  <c r="AG1466" i="1"/>
  <c r="X1466" i="1"/>
  <c r="AN1466" i="1" s="1"/>
  <c r="AJ1466" i="1" s="1"/>
  <c r="W1466" i="1" s="1"/>
  <c r="V1466" i="1"/>
  <c r="U1466" i="1"/>
  <c r="AO1465" i="1"/>
  <c r="AM1465" i="1"/>
  <c r="AK1465" i="1"/>
  <c r="AI1465" i="1"/>
  <c r="AG1465" i="1"/>
  <c r="V1465" i="1"/>
  <c r="U1465" i="1"/>
  <c r="AO1464" i="1"/>
  <c r="AM1464" i="1"/>
  <c r="AL1464" i="1"/>
  <c r="AK1464" i="1"/>
  <c r="AI1464" i="1"/>
  <c r="AH1464" i="1"/>
  <c r="AG1464" i="1"/>
  <c r="X1464" i="1"/>
  <c r="AN1464" i="1" s="1"/>
  <c r="V1464" i="1"/>
  <c r="U1464" i="1"/>
  <c r="AO1463" i="1"/>
  <c r="AM1463" i="1"/>
  <c r="AK1463" i="1"/>
  <c r="AI1463" i="1"/>
  <c r="AG1463" i="1"/>
  <c r="V1463" i="1"/>
  <c r="AH1463" i="1" s="1"/>
  <c r="U1463" i="1"/>
  <c r="AO1462" i="1"/>
  <c r="AM1462" i="1"/>
  <c r="AL1462" i="1"/>
  <c r="AK1462" i="1"/>
  <c r="AI1462" i="1"/>
  <c r="AH1462" i="1"/>
  <c r="AG1462" i="1"/>
  <c r="X1462" i="1"/>
  <c r="AN1462" i="1" s="1"/>
  <c r="AJ1462" i="1" s="1"/>
  <c r="W1462" i="1" s="1"/>
  <c r="V1462" i="1"/>
  <c r="U1462" i="1"/>
  <c r="AO1461" i="1"/>
  <c r="AM1461" i="1"/>
  <c r="AK1461" i="1"/>
  <c r="AI1461" i="1"/>
  <c r="AG1461" i="1"/>
  <c r="V1461" i="1"/>
  <c r="U1461" i="1"/>
  <c r="AO1460" i="1"/>
  <c r="AM1460" i="1"/>
  <c r="AL1460" i="1"/>
  <c r="AK1460" i="1"/>
  <c r="AI1460" i="1"/>
  <c r="AH1460" i="1"/>
  <c r="AJ1460" i="1" s="1"/>
  <c r="W1460" i="1" s="1"/>
  <c r="AG1460" i="1"/>
  <c r="X1460" i="1"/>
  <c r="AN1460" i="1" s="1"/>
  <c r="V1460" i="1"/>
  <c r="U1460" i="1"/>
  <c r="AO1459" i="1"/>
  <c r="AM1459" i="1"/>
  <c r="AK1459" i="1"/>
  <c r="AI1459" i="1"/>
  <c r="AG1459" i="1"/>
  <c r="V1459" i="1"/>
  <c r="AH1459" i="1" s="1"/>
  <c r="U1459" i="1"/>
  <c r="AO1458" i="1"/>
  <c r="AM1458" i="1"/>
  <c r="AL1458" i="1"/>
  <c r="AK1458" i="1"/>
  <c r="AI1458" i="1"/>
  <c r="AH1458" i="1"/>
  <c r="AG1458" i="1"/>
  <c r="X1458" i="1"/>
  <c r="AN1458" i="1" s="1"/>
  <c r="AJ1458" i="1" s="1"/>
  <c r="W1458" i="1" s="1"/>
  <c r="V1458" i="1"/>
  <c r="U1458" i="1"/>
  <c r="AO1457" i="1"/>
  <c r="AM1457" i="1"/>
  <c r="AK1457" i="1"/>
  <c r="AI1457" i="1"/>
  <c r="AG1457" i="1"/>
  <c r="V1457" i="1"/>
  <c r="U1457" i="1"/>
  <c r="AO1456" i="1"/>
  <c r="AM1456" i="1"/>
  <c r="AL1456" i="1"/>
  <c r="AK1456" i="1"/>
  <c r="AI1456" i="1"/>
  <c r="AH1456" i="1"/>
  <c r="AJ1456" i="1" s="1"/>
  <c r="W1456" i="1" s="1"/>
  <c r="AG1456" i="1"/>
  <c r="X1456" i="1"/>
  <c r="AN1456" i="1" s="1"/>
  <c r="V1456" i="1"/>
  <c r="U1456" i="1"/>
  <c r="AO1455" i="1"/>
  <c r="AM1455" i="1"/>
  <c r="AK1455" i="1"/>
  <c r="AI1455" i="1"/>
  <c r="AG1455" i="1"/>
  <c r="V1455" i="1"/>
  <c r="AH1455" i="1" s="1"/>
  <c r="U1455" i="1"/>
  <c r="AO1454" i="1"/>
  <c r="AM1454" i="1"/>
  <c r="AL1454" i="1"/>
  <c r="AK1454" i="1"/>
  <c r="AI1454" i="1"/>
  <c r="AH1454" i="1"/>
  <c r="AG1454" i="1"/>
  <c r="X1454" i="1"/>
  <c r="AN1454" i="1" s="1"/>
  <c r="AJ1454" i="1" s="1"/>
  <c r="W1454" i="1" s="1"/>
  <c r="V1454" i="1"/>
  <c r="U1454" i="1"/>
  <c r="AO1453" i="1"/>
  <c r="AM1453" i="1"/>
  <c r="AK1453" i="1"/>
  <c r="AI1453" i="1"/>
  <c r="AG1453" i="1"/>
  <c r="V1453" i="1"/>
  <c r="U1453" i="1"/>
  <c r="AO1452" i="1"/>
  <c r="AM1452" i="1"/>
  <c r="AL1452" i="1"/>
  <c r="AK1452" i="1"/>
  <c r="AI1452" i="1"/>
  <c r="AH1452" i="1"/>
  <c r="AG1452" i="1"/>
  <c r="X1452" i="1"/>
  <c r="AN1452" i="1" s="1"/>
  <c r="V1452" i="1"/>
  <c r="U1452" i="1"/>
  <c r="AO1451" i="1"/>
  <c r="AM1451" i="1"/>
  <c r="AK1451" i="1"/>
  <c r="AI1451" i="1"/>
  <c r="AG1451" i="1"/>
  <c r="V1451" i="1"/>
  <c r="AH1451" i="1" s="1"/>
  <c r="U1451" i="1"/>
  <c r="AO1450" i="1"/>
  <c r="AM1450" i="1"/>
  <c r="AL1450" i="1"/>
  <c r="AK1450" i="1"/>
  <c r="AI1450" i="1"/>
  <c r="AH1450" i="1"/>
  <c r="AG1450" i="1"/>
  <c r="X1450" i="1"/>
  <c r="AN1450" i="1" s="1"/>
  <c r="AJ1450" i="1" s="1"/>
  <c r="W1450" i="1" s="1"/>
  <c r="V1450" i="1"/>
  <c r="U1450" i="1"/>
  <c r="AO1449" i="1"/>
  <c r="AM1449" i="1"/>
  <c r="AK1449" i="1"/>
  <c r="AI1449" i="1"/>
  <c r="AG1449" i="1"/>
  <c r="V1449" i="1"/>
  <c r="U1449" i="1"/>
  <c r="AO1448" i="1"/>
  <c r="AM1448" i="1"/>
  <c r="AL1448" i="1"/>
  <c r="AK1448" i="1"/>
  <c r="AI1448" i="1"/>
  <c r="AH1448" i="1"/>
  <c r="AG1448" i="1"/>
  <c r="X1448" i="1"/>
  <c r="AN1448" i="1" s="1"/>
  <c r="V1448" i="1"/>
  <c r="U1448" i="1"/>
  <c r="AO1447" i="1"/>
  <c r="AM1447" i="1"/>
  <c r="AK1447" i="1"/>
  <c r="AI1447" i="1"/>
  <c r="AG1447" i="1"/>
  <c r="V1447" i="1"/>
  <c r="AH1447" i="1" s="1"/>
  <c r="U1447" i="1"/>
  <c r="AO1446" i="1"/>
  <c r="AM1446" i="1"/>
  <c r="AL1446" i="1"/>
  <c r="AK1446" i="1"/>
  <c r="AI1446" i="1"/>
  <c r="AH1446" i="1"/>
  <c r="AG1446" i="1"/>
  <c r="X1446" i="1"/>
  <c r="AN1446" i="1" s="1"/>
  <c r="AJ1446" i="1" s="1"/>
  <c r="W1446" i="1" s="1"/>
  <c r="V1446" i="1"/>
  <c r="U1446" i="1"/>
  <c r="AO1445" i="1"/>
  <c r="AM1445" i="1"/>
  <c r="AK1445" i="1"/>
  <c r="AI1445" i="1"/>
  <c r="AG1445" i="1"/>
  <c r="V1445" i="1"/>
  <c r="U1445" i="1"/>
  <c r="AO1444" i="1"/>
  <c r="AM1444" i="1"/>
  <c r="AL1444" i="1"/>
  <c r="AK1444" i="1"/>
  <c r="AI1444" i="1"/>
  <c r="AH1444" i="1"/>
  <c r="AJ1444" i="1" s="1"/>
  <c r="W1444" i="1" s="1"/>
  <c r="AG1444" i="1"/>
  <c r="X1444" i="1"/>
  <c r="AN1444" i="1" s="1"/>
  <c r="V1444" i="1"/>
  <c r="U1444" i="1"/>
  <c r="AO1443" i="1"/>
  <c r="AM1443" i="1"/>
  <c r="AK1443" i="1"/>
  <c r="AI1443" i="1"/>
  <c r="AG1443" i="1"/>
  <c r="V1443" i="1"/>
  <c r="AH1443" i="1" s="1"/>
  <c r="U1443" i="1"/>
  <c r="AO1442" i="1"/>
  <c r="AM1442" i="1"/>
  <c r="AL1442" i="1"/>
  <c r="AK1442" i="1"/>
  <c r="AI1442" i="1"/>
  <c r="AH1442" i="1"/>
  <c r="AG1442" i="1"/>
  <c r="X1442" i="1"/>
  <c r="AN1442" i="1" s="1"/>
  <c r="AJ1442" i="1" s="1"/>
  <c r="W1442" i="1" s="1"/>
  <c r="V1442" i="1"/>
  <c r="U1442" i="1"/>
  <c r="AO1441" i="1"/>
  <c r="AM1441" i="1"/>
  <c r="AK1441" i="1"/>
  <c r="AI1441" i="1"/>
  <c r="AG1441" i="1"/>
  <c r="V1441" i="1"/>
  <c r="U1441" i="1"/>
  <c r="AO1440" i="1"/>
  <c r="AM1440" i="1"/>
  <c r="AL1440" i="1"/>
  <c r="AK1440" i="1"/>
  <c r="AI1440" i="1"/>
  <c r="AH1440" i="1"/>
  <c r="AJ1440" i="1" s="1"/>
  <c r="W1440" i="1" s="1"/>
  <c r="AG1440" i="1"/>
  <c r="X1440" i="1"/>
  <c r="AN1440" i="1" s="1"/>
  <c r="V1440" i="1"/>
  <c r="U1440" i="1"/>
  <c r="AO1439" i="1"/>
  <c r="AM1439" i="1"/>
  <c r="AK1439" i="1"/>
  <c r="AI1439" i="1"/>
  <c r="AG1439" i="1"/>
  <c r="V1439" i="1"/>
  <c r="AH1439" i="1" s="1"/>
  <c r="U1439" i="1"/>
  <c r="AO1438" i="1"/>
  <c r="AM1438" i="1"/>
  <c r="AL1438" i="1"/>
  <c r="AK1438" i="1"/>
  <c r="AI1438" i="1"/>
  <c r="AH1438" i="1"/>
  <c r="AG1438" i="1"/>
  <c r="X1438" i="1"/>
  <c r="AN1438" i="1" s="1"/>
  <c r="AJ1438" i="1" s="1"/>
  <c r="W1438" i="1" s="1"/>
  <c r="V1438" i="1"/>
  <c r="U1438" i="1"/>
  <c r="AO1437" i="1"/>
  <c r="AM1437" i="1"/>
  <c r="AK1437" i="1"/>
  <c r="AI1437" i="1"/>
  <c r="AG1437" i="1"/>
  <c r="V1437" i="1"/>
  <c r="U1437" i="1"/>
  <c r="AO1436" i="1"/>
  <c r="AM1436" i="1"/>
  <c r="AL1436" i="1"/>
  <c r="AK1436" i="1"/>
  <c r="AI1436" i="1"/>
  <c r="AH1436" i="1"/>
  <c r="AG1436" i="1"/>
  <c r="X1436" i="1"/>
  <c r="AN1436" i="1" s="1"/>
  <c r="V1436" i="1"/>
  <c r="U1436" i="1"/>
  <c r="AO1435" i="1"/>
  <c r="AM1435" i="1"/>
  <c r="AK1435" i="1"/>
  <c r="AI1435" i="1"/>
  <c r="AG1435" i="1"/>
  <c r="V1435" i="1"/>
  <c r="AH1435" i="1" s="1"/>
  <c r="U1435" i="1"/>
  <c r="AO1434" i="1"/>
  <c r="AM1434" i="1"/>
  <c r="AL1434" i="1"/>
  <c r="AK1434" i="1"/>
  <c r="AI1434" i="1"/>
  <c r="AH1434" i="1"/>
  <c r="AG1434" i="1"/>
  <c r="X1434" i="1"/>
  <c r="AN1434" i="1" s="1"/>
  <c r="AJ1434" i="1" s="1"/>
  <c r="W1434" i="1" s="1"/>
  <c r="V1434" i="1"/>
  <c r="U1434" i="1"/>
  <c r="AO1433" i="1"/>
  <c r="AM1433" i="1"/>
  <c r="AK1433" i="1"/>
  <c r="AI1433" i="1"/>
  <c r="AG1433" i="1"/>
  <c r="V1433" i="1"/>
  <c r="U1433" i="1"/>
  <c r="AO1432" i="1"/>
  <c r="AM1432" i="1"/>
  <c r="AL1432" i="1"/>
  <c r="AK1432" i="1"/>
  <c r="AI1432" i="1"/>
  <c r="AH1432" i="1"/>
  <c r="AG1432" i="1"/>
  <c r="X1432" i="1"/>
  <c r="AN1432" i="1" s="1"/>
  <c r="V1432" i="1"/>
  <c r="U1432" i="1"/>
  <c r="AO1431" i="1"/>
  <c r="AM1431" i="1"/>
  <c r="AK1431" i="1"/>
  <c r="AI1431" i="1"/>
  <c r="AG1431" i="1"/>
  <c r="V1431" i="1"/>
  <c r="AH1431" i="1" s="1"/>
  <c r="U1431" i="1"/>
  <c r="AO1430" i="1"/>
  <c r="AM1430" i="1"/>
  <c r="AL1430" i="1"/>
  <c r="AK1430" i="1"/>
  <c r="AI1430" i="1"/>
  <c r="AH1430" i="1"/>
  <c r="AG1430" i="1"/>
  <c r="X1430" i="1"/>
  <c r="AN1430" i="1" s="1"/>
  <c r="AJ1430" i="1" s="1"/>
  <c r="W1430" i="1" s="1"/>
  <c r="V1430" i="1"/>
  <c r="U1430" i="1"/>
  <c r="AO1429" i="1"/>
  <c r="AM1429" i="1"/>
  <c r="AK1429" i="1"/>
  <c r="AI1429" i="1"/>
  <c r="AG1429" i="1"/>
  <c r="V1429" i="1"/>
  <c r="U1429" i="1"/>
  <c r="AO1428" i="1"/>
  <c r="AM1428" i="1"/>
  <c r="AL1428" i="1"/>
  <c r="AK1428" i="1"/>
  <c r="AI1428" i="1"/>
  <c r="AH1428" i="1"/>
  <c r="AJ1428" i="1" s="1"/>
  <c r="W1428" i="1" s="1"/>
  <c r="AG1428" i="1"/>
  <c r="X1428" i="1"/>
  <c r="AN1428" i="1" s="1"/>
  <c r="V1428" i="1"/>
  <c r="U1428" i="1"/>
  <c r="AO1427" i="1"/>
  <c r="AM1427" i="1"/>
  <c r="AK1427" i="1"/>
  <c r="AI1427" i="1"/>
  <c r="AG1427" i="1"/>
  <c r="V1427" i="1"/>
  <c r="AH1427" i="1" s="1"/>
  <c r="U1427" i="1"/>
  <c r="AO1426" i="1"/>
  <c r="AM1426" i="1"/>
  <c r="AL1426" i="1"/>
  <c r="AK1426" i="1"/>
  <c r="AI1426" i="1"/>
  <c r="AH1426" i="1"/>
  <c r="AG1426" i="1"/>
  <c r="X1426" i="1"/>
  <c r="AN1426" i="1" s="1"/>
  <c r="AJ1426" i="1" s="1"/>
  <c r="W1426" i="1" s="1"/>
  <c r="V1426" i="1"/>
  <c r="U1426" i="1"/>
  <c r="AO1425" i="1"/>
  <c r="AM1425" i="1"/>
  <c r="AK1425" i="1"/>
  <c r="AI1425" i="1"/>
  <c r="AG1425" i="1"/>
  <c r="V1425" i="1"/>
  <c r="U1425" i="1"/>
  <c r="AO1424" i="1"/>
  <c r="AM1424" i="1"/>
  <c r="AL1424" i="1"/>
  <c r="AK1424" i="1"/>
  <c r="AI1424" i="1"/>
  <c r="AH1424" i="1"/>
  <c r="AJ1424" i="1" s="1"/>
  <c r="W1424" i="1" s="1"/>
  <c r="AG1424" i="1"/>
  <c r="X1424" i="1"/>
  <c r="AN1424" i="1" s="1"/>
  <c r="V1424" i="1"/>
  <c r="U1424" i="1"/>
  <c r="AO1423" i="1"/>
  <c r="AM1423" i="1"/>
  <c r="AK1423" i="1"/>
  <c r="AI1423" i="1"/>
  <c r="AG1423" i="1"/>
  <c r="V1423" i="1"/>
  <c r="AH1423" i="1" s="1"/>
  <c r="U1423" i="1"/>
  <c r="AO1422" i="1"/>
  <c r="AM1422" i="1"/>
  <c r="AL1422" i="1"/>
  <c r="AK1422" i="1"/>
  <c r="AI1422" i="1"/>
  <c r="AH1422" i="1"/>
  <c r="AG1422" i="1"/>
  <c r="X1422" i="1"/>
  <c r="AN1422" i="1" s="1"/>
  <c r="AJ1422" i="1" s="1"/>
  <c r="W1422" i="1" s="1"/>
  <c r="V1422" i="1"/>
  <c r="U1422" i="1"/>
  <c r="AO1421" i="1"/>
  <c r="AM1421" i="1"/>
  <c r="AL1421" i="1"/>
  <c r="AK1421" i="1"/>
  <c r="AI1421" i="1"/>
  <c r="AG1421" i="1"/>
  <c r="V1421" i="1"/>
  <c r="AH1421" i="1" s="1"/>
  <c r="U1421" i="1"/>
  <c r="X1421" i="1" s="1"/>
  <c r="AN1421" i="1" s="1"/>
  <c r="AO1420" i="1"/>
  <c r="AM1420" i="1"/>
  <c r="AK1420" i="1"/>
  <c r="AI1420" i="1"/>
  <c r="AH1420" i="1"/>
  <c r="AG1420" i="1"/>
  <c r="X1420" i="1"/>
  <c r="AN1420" i="1" s="1"/>
  <c r="AJ1420" i="1" s="1"/>
  <c r="W1420" i="1" s="1"/>
  <c r="V1420" i="1"/>
  <c r="U1420" i="1"/>
  <c r="AL1420" i="1" s="1"/>
  <c r="AO1419" i="1"/>
  <c r="AM1419" i="1"/>
  <c r="AK1419" i="1"/>
  <c r="AI1419" i="1"/>
  <c r="AG1419" i="1"/>
  <c r="V1419" i="1"/>
  <c r="U1419" i="1"/>
  <c r="AL1419" i="1" s="1"/>
  <c r="AO1418" i="1"/>
  <c r="AM1418" i="1"/>
  <c r="AL1418" i="1"/>
  <c r="AK1418" i="1"/>
  <c r="AI1418" i="1"/>
  <c r="AG1418" i="1"/>
  <c r="X1418" i="1"/>
  <c r="AN1418" i="1" s="1"/>
  <c r="V1418" i="1"/>
  <c r="AH1418" i="1" s="1"/>
  <c r="U1418" i="1"/>
  <c r="AO1417" i="1"/>
  <c r="AM1417" i="1"/>
  <c r="AL1417" i="1"/>
  <c r="AK1417" i="1"/>
  <c r="AI1417" i="1"/>
  <c r="AG1417" i="1"/>
  <c r="V1417" i="1"/>
  <c r="AH1417" i="1" s="1"/>
  <c r="U1417" i="1"/>
  <c r="X1417" i="1" s="1"/>
  <c r="AN1417" i="1" s="1"/>
  <c r="AO1416" i="1"/>
  <c r="AM1416" i="1"/>
  <c r="AK1416" i="1"/>
  <c r="AI1416" i="1"/>
  <c r="AH1416" i="1"/>
  <c r="AG1416" i="1"/>
  <c r="X1416" i="1"/>
  <c r="AN1416" i="1" s="1"/>
  <c r="AJ1416" i="1" s="1"/>
  <c r="W1416" i="1" s="1"/>
  <c r="V1416" i="1"/>
  <c r="U1416" i="1"/>
  <c r="AL1416" i="1" s="1"/>
  <c r="AO1415" i="1"/>
  <c r="AM1415" i="1"/>
  <c r="AL1415" i="1"/>
  <c r="AK1415" i="1"/>
  <c r="AI1415" i="1"/>
  <c r="AG1415" i="1"/>
  <c r="X1415" i="1"/>
  <c r="AN1415" i="1" s="1"/>
  <c r="V1415" i="1"/>
  <c r="AH1415" i="1" s="1"/>
  <c r="U1415" i="1"/>
  <c r="AO1414" i="1"/>
  <c r="AM1414" i="1"/>
  <c r="AK1414" i="1"/>
  <c r="AI1414" i="1"/>
  <c r="AG1414" i="1"/>
  <c r="V1414" i="1"/>
  <c r="U1414" i="1"/>
  <c r="AO1413" i="1"/>
  <c r="AM1413" i="1"/>
  <c r="AL1413" i="1"/>
  <c r="AK1413" i="1"/>
  <c r="AI1413" i="1"/>
  <c r="AG1413" i="1"/>
  <c r="X1413" i="1"/>
  <c r="AN1413" i="1" s="1"/>
  <c r="V1413" i="1"/>
  <c r="AH1413" i="1" s="1"/>
  <c r="U1413" i="1"/>
  <c r="AO1412" i="1"/>
  <c r="AM1412" i="1"/>
  <c r="AK1412" i="1"/>
  <c r="AI1412" i="1"/>
  <c r="AG1412" i="1"/>
  <c r="V1412" i="1"/>
  <c r="AH1412" i="1" s="1"/>
  <c r="U1412" i="1"/>
  <c r="X1412" i="1" s="1"/>
  <c r="AN1412" i="1" s="1"/>
  <c r="AO1411" i="1"/>
  <c r="AM1411" i="1"/>
  <c r="AL1411" i="1"/>
  <c r="AK1411" i="1"/>
  <c r="AI1411" i="1"/>
  <c r="AG1411" i="1"/>
  <c r="X1411" i="1"/>
  <c r="AN1411" i="1" s="1"/>
  <c r="V1411" i="1"/>
  <c r="AH1411" i="1" s="1"/>
  <c r="U1411" i="1"/>
  <c r="AO1410" i="1"/>
  <c r="AM1410" i="1"/>
  <c r="AK1410" i="1"/>
  <c r="AI1410" i="1"/>
  <c r="AG1410" i="1"/>
  <c r="V1410" i="1"/>
  <c r="U1410" i="1"/>
  <c r="AO1409" i="1"/>
  <c r="AN1409" i="1"/>
  <c r="AM1409" i="1"/>
  <c r="AL1409" i="1"/>
  <c r="AK1409" i="1"/>
  <c r="AI1409" i="1"/>
  <c r="AG1409" i="1"/>
  <c r="X1409" i="1"/>
  <c r="V1409" i="1"/>
  <c r="AH1409" i="1" s="1"/>
  <c r="U1409" i="1"/>
  <c r="AO1408" i="1"/>
  <c r="AM1408" i="1"/>
  <c r="AK1408" i="1"/>
  <c r="AI1408" i="1"/>
  <c r="AG1408" i="1"/>
  <c r="V1408" i="1"/>
  <c r="AH1408" i="1" s="1"/>
  <c r="U1408" i="1"/>
  <c r="X1408" i="1" s="1"/>
  <c r="AN1408" i="1" s="1"/>
  <c r="AO1407" i="1"/>
  <c r="AM1407" i="1"/>
  <c r="AL1407" i="1"/>
  <c r="AK1407" i="1"/>
  <c r="AI1407" i="1"/>
  <c r="AG1407" i="1"/>
  <c r="X1407" i="1"/>
  <c r="AN1407" i="1" s="1"/>
  <c r="V1407" i="1"/>
  <c r="AH1407" i="1" s="1"/>
  <c r="U1407" i="1"/>
  <c r="AO1406" i="1"/>
  <c r="AM1406" i="1"/>
  <c r="AK1406" i="1"/>
  <c r="AI1406" i="1"/>
  <c r="AG1406" i="1"/>
  <c r="V1406" i="1"/>
  <c r="U1406" i="1"/>
  <c r="AO1405" i="1"/>
  <c r="AM1405" i="1"/>
  <c r="AL1405" i="1"/>
  <c r="AK1405" i="1"/>
  <c r="AI1405" i="1"/>
  <c r="AG1405" i="1"/>
  <c r="X1405" i="1"/>
  <c r="AN1405" i="1" s="1"/>
  <c r="V1405" i="1"/>
  <c r="AH1405" i="1" s="1"/>
  <c r="U1405" i="1"/>
  <c r="AO1404" i="1"/>
  <c r="AM1404" i="1"/>
  <c r="AK1404" i="1"/>
  <c r="AI1404" i="1"/>
  <c r="AG1404" i="1"/>
  <c r="V1404" i="1"/>
  <c r="AH1404" i="1" s="1"/>
  <c r="U1404" i="1"/>
  <c r="X1404" i="1" s="1"/>
  <c r="AN1404" i="1" s="1"/>
  <c r="AO1403" i="1"/>
  <c r="AM1403" i="1"/>
  <c r="AL1403" i="1"/>
  <c r="AK1403" i="1"/>
  <c r="AI1403" i="1"/>
  <c r="AG1403" i="1"/>
  <c r="X1403" i="1"/>
  <c r="AN1403" i="1" s="1"/>
  <c r="V1403" i="1"/>
  <c r="AH1403" i="1" s="1"/>
  <c r="U1403" i="1"/>
  <c r="AO1402" i="1"/>
  <c r="AM1402" i="1"/>
  <c r="AK1402" i="1"/>
  <c r="AI1402" i="1"/>
  <c r="AG1402" i="1"/>
  <c r="V1402" i="1"/>
  <c r="U1402" i="1"/>
  <c r="AO1401" i="1"/>
  <c r="AN1401" i="1"/>
  <c r="AM1401" i="1"/>
  <c r="AL1401" i="1"/>
  <c r="AK1401" i="1"/>
  <c r="AI1401" i="1"/>
  <c r="AG1401" i="1"/>
  <c r="X1401" i="1"/>
  <c r="V1401" i="1"/>
  <c r="AH1401" i="1" s="1"/>
  <c r="U1401" i="1"/>
  <c r="AO1400" i="1"/>
  <c r="AM1400" i="1"/>
  <c r="AK1400" i="1"/>
  <c r="AI1400" i="1"/>
  <c r="AG1400" i="1"/>
  <c r="V1400" i="1"/>
  <c r="AH1400" i="1" s="1"/>
  <c r="U1400" i="1"/>
  <c r="X1400" i="1" s="1"/>
  <c r="AN1400" i="1" s="1"/>
  <c r="AO1399" i="1"/>
  <c r="AM1399" i="1"/>
  <c r="AL1399" i="1"/>
  <c r="AK1399" i="1"/>
  <c r="AI1399" i="1"/>
  <c r="AG1399" i="1"/>
  <c r="X1399" i="1"/>
  <c r="AN1399" i="1" s="1"/>
  <c r="V1399" i="1"/>
  <c r="AH1399" i="1" s="1"/>
  <c r="U1399" i="1"/>
  <c r="AO1398" i="1"/>
  <c r="AM1398" i="1"/>
  <c r="AK1398" i="1"/>
  <c r="AI1398" i="1"/>
  <c r="AG1398" i="1"/>
  <c r="V1398" i="1"/>
  <c r="U1398" i="1"/>
  <c r="AO1397" i="1"/>
  <c r="AM1397" i="1"/>
  <c r="AL1397" i="1"/>
  <c r="AK1397" i="1"/>
  <c r="AI1397" i="1"/>
  <c r="AG1397" i="1"/>
  <c r="X1397" i="1"/>
  <c r="AN1397" i="1" s="1"/>
  <c r="V1397" i="1"/>
  <c r="AH1397" i="1" s="1"/>
  <c r="U1397" i="1"/>
  <c r="AO1396" i="1"/>
  <c r="AM1396" i="1"/>
  <c r="AK1396" i="1"/>
  <c r="AI1396" i="1"/>
  <c r="AG1396" i="1"/>
  <c r="V1396" i="1"/>
  <c r="AH1396" i="1" s="1"/>
  <c r="U1396" i="1"/>
  <c r="X1396" i="1" s="1"/>
  <c r="AN1396" i="1" s="1"/>
  <c r="AO1395" i="1"/>
  <c r="AM1395" i="1"/>
  <c r="AK1395" i="1"/>
  <c r="AI1395" i="1"/>
  <c r="AG1395" i="1"/>
  <c r="V1395" i="1"/>
  <c r="AH1395" i="1" s="1"/>
  <c r="U1395" i="1"/>
  <c r="X1395" i="1" s="1"/>
  <c r="AO1394" i="1"/>
  <c r="AM1394" i="1"/>
  <c r="AK1394" i="1"/>
  <c r="AI1394" i="1"/>
  <c r="AH1394" i="1"/>
  <c r="AJ1394" i="1" s="1"/>
  <c r="AG1394" i="1"/>
  <c r="V1394" i="1"/>
  <c r="U1394" i="1"/>
  <c r="X1394" i="1" s="1"/>
  <c r="AO1393" i="1"/>
  <c r="AM1393" i="1"/>
  <c r="AK1393" i="1"/>
  <c r="AI1393" i="1"/>
  <c r="AG1393" i="1"/>
  <c r="X1393" i="1"/>
  <c r="V1393" i="1"/>
  <c r="U1393" i="1"/>
  <c r="AO1392" i="1"/>
  <c r="AM1392" i="1"/>
  <c r="AK1392" i="1"/>
  <c r="AJ1392" i="1"/>
  <c r="AI1392" i="1"/>
  <c r="AH1392" i="1"/>
  <c r="AG1392" i="1"/>
  <c r="X1392" i="1"/>
  <c r="V1392" i="1"/>
  <c r="U1392" i="1"/>
  <c r="AO1391" i="1"/>
  <c r="AM1391" i="1"/>
  <c r="AK1391" i="1"/>
  <c r="AI1391" i="1"/>
  <c r="AG1391" i="1"/>
  <c r="V1391" i="1"/>
  <c r="AH1391" i="1" s="1"/>
  <c r="AJ1391" i="1" s="1"/>
  <c r="U1391" i="1"/>
  <c r="X1391" i="1" s="1"/>
  <c r="AO1390" i="1"/>
  <c r="AM1390" i="1"/>
  <c r="AK1390" i="1"/>
  <c r="AI1390" i="1"/>
  <c r="AH1390" i="1"/>
  <c r="AJ1390" i="1" s="1"/>
  <c r="AG1390" i="1"/>
  <c r="V1390" i="1"/>
  <c r="U1390" i="1"/>
  <c r="X1390" i="1" s="1"/>
  <c r="AO1389" i="1"/>
  <c r="AM1389" i="1"/>
  <c r="AK1389" i="1"/>
  <c r="AI1389" i="1"/>
  <c r="AG1389" i="1"/>
  <c r="X1389" i="1"/>
  <c r="V1389" i="1"/>
  <c r="AH1389" i="1" s="1"/>
  <c r="AJ1389" i="1" s="1"/>
  <c r="U1389" i="1"/>
  <c r="AO1388" i="1"/>
  <c r="AM1388" i="1"/>
  <c r="AK1388" i="1"/>
  <c r="AJ1388" i="1"/>
  <c r="AI1388" i="1"/>
  <c r="AH1388" i="1"/>
  <c r="AG1388" i="1"/>
  <c r="X1388" i="1"/>
  <c r="V1388" i="1"/>
  <c r="U1388" i="1"/>
  <c r="AO1387" i="1"/>
  <c r="AM1387" i="1"/>
  <c r="AK1387" i="1"/>
  <c r="AI1387" i="1"/>
  <c r="AG1387" i="1"/>
  <c r="V1387" i="1"/>
  <c r="AH1387" i="1" s="1"/>
  <c r="U1387" i="1"/>
  <c r="X1387" i="1" s="1"/>
  <c r="AO1386" i="1"/>
  <c r="AM1386" i="1"/>
  <c r="AK1386" i="1"/>
  <c r="AI1386" i="1"/>
  <c r="AH1386" i="1"/>
  <c r="AJ1386" i="1" s="1"/>
  <c r="AG1386" i="1"/>
  <c r="V1386" i="1"/>
  <c r="U1386" i="1"/>
  <c r="X1386" i="1" s="1"/>
  <c r="AO1385" i="1"/>
  <c r="AM1385" i="1"/>
  <c r="AK1385" i="1"/>
  <c r="AI1385" i="1"/>
  <c r="AG1385" i="1"/>
  <c r="X1385" i="1"/>
  <c r="V1385" i="1"/>
  <c r="U1385" i="1"/>
  <c r="AO1384" i="1"/>
  <c r="AM1384" i="1"/>
  <c r="AK1384" i="1"/>
  <c r="AJ1384" i="1"/>
  <c r="AI1384" i="1"/>
  <c r="AH1384" i="1"/>
  <c r="AG1384" i="1"/>
  <c r="X1384" i="1"/>
  <c r="V1384" i="1"/>
  <c r="U1384" i="1"/>
  <c r="AO1383" i="1"/>
  <c r="AM1383" i="1"/>
  <c r="AK1383" i="1"/>
  <c r="AI1383" i="1"/>
  <c r="AG1383" i="1"/>
  <c r="V1383" i="1"/>
  <c r="AH1383" i="1" s="1"/>
  <c r="AJ1383" i="1" s="1"/>
  <c r="U1383" i="1"/>
  <c r="X1383" i="1" s="1"/>
  <c r="AO1382" i="1"/>
  <c r="AM1382" i="1"/>
  <c r="AK1382" i="1"/>
  <c r="AI1382" i="1"/>
  <c r="AH1382" i="1"/>
  <c r="AJ1382" i="1" s="1"/>
  <c r="AG1382" i="1"/>
  <c r="V1382" i="1"/>
  <c r="U1382" i="1"/>
  <c r="X1382" i="1" s="1"/>
  <c r="AO1381" i="1"/>
  <c r="AM1381" i="1"/>
  <c r="AK1381" i="1"/>
  <c r="AI1381" i="1"/>
  <c r="AG1381" i="1"/>
  <c r="X1381" i="1"/>
  <c r="V1381" i="1"/>
  <c r="AH1381" i="1" s="1"/>
  <c r="AJ1381" i="1" s="1"/>
  <c r="U1381" i="1"/>
  <c r="AO1380" i="1"/>
  <c r="AM1380" i="1"/>
  <c r="AK1380" i="1"/>
  <c r="AJ1380" i="1"/>
  <c r="AI1380" i="1"/>
  <c r="AH1380" i="1"/>
  <c r="AG1380" i="1"/>
  <c r="X1380" i="1"/>
  <c r="V1380" i="1"/>
  <c r="U1380" i="1"/>
  <c r="AO1379" i="1"/>
  <c r="AM1379" i="1"/>
  <c r="AK1379" i="1"/>
  <c r="AI1379" i="1"/>
  <c r="AG1379" i="1"/>
  <c r="V1379" i="1"/>
  <c r="AH1379" i="1" s="1"/>
  <c r="U1379" i="1"/>
  <c r="X1379" i="1" s="1"/>
  <c r="AO1378" i="1"/>
  <c r="AM1378" i="1"/>
  <c r="AK1378" i="1"/>
  <c r="AI1378" i="1"/>
  <c r="AH1378" i="1"/>
  <c r="AJ1378" i="1" s="1"/>
  <c r="AG1378" i="1"/>
  <c r="V1378" i="1"/>
  <c r="U1378" i="1"/>
  <c r="X1378" i="1" s="1"/>
  <c r="AO1377" i="1"/>
  <c r="AM1377" i="1"/>
  <c r="AK1377" i="1"/>
  <c r="AI1377" i="1"/>
  <c r="AG1377" i="1"/>
  <c r="X1377" i="1"/>
  <c r="V1377" i="1"/>
  <c r="U1377" i="1"/>
  <c r="AO1376" i="1"/>
  <c r="AM1376" i="1"/>
  <c r="AK1376" i="1"/>
  <c r="AJ1376" i="1"/>
  <c r="AI1376" i="1"/>
  <c r="AH1376" i="1"/>
  <c r="AG1376" i="1"/>
  <c r="X1376" i="1"/>
  <c r="V1376" i="1"/>
  <c r="U1376" i="1"/>
  <c r="AO1375" i="1"/>
  <c r="AM1375" i="1"/>
  <c r="AK1375" i="1"/>
  <c r="AI1375" i="1"/>
  <c r="AG1375" i="1"/>
  <c r="V1375" i="1"/>
  <c r="AH1375" i="1" s="1"/>
  <c r="AJ1375" i="1" s="1"/>
  <c r="U1375" i="1"/>
  <c r="X1375" i="1" s="1"/>
  <c r="AO1374" i="1"/>
  <c r="AM1374" i="1"/>
  <c r="AK1374" i="1"/>
  <c r="AI1374" i="1"/>
  <c r="AH1374" i="1"/>
  <c r="AJ1374" i="1" s="1"/>
  <c r="AG1374" i="1"/>
  <c r="V1374" i="1"/>
  <c r="U1374" i="1"/>
  <c r="X1374" i="1" s="1"/>
  <c r="AO1373" i="1"/>
  <c r="AM1373" i="1"/>
  <c r="AK1373" i="1"/>
  <c r="AI1373" i="1"/>
  <c r="AG1373" i="1"/>
  <c r="X1373" i="1"/>
  <c r="V1373" i="1"/>
  <c r="AH1373" i="1" s="1"/>
  <c r="AJ1373" i="1" s="1"/>
  <c r="U1373" i="1"/>
  <c r="AO1372" i="1"/>
  <c r="AM1372" i="1"/>
  <c r="AK1372" i="1"/>
  <c r="AJ1372" i="1"/>
  <c r="AI1372" i="1"/>
  <c r="AH1372" i="1"/>
  <c r="AG1372" i="1"/>
  <c r="X1372" i="1"/>
  <c r="V1372" i="1"/>
  <c r="U1372" i="1"/>
  <c r="AO1371" i="1"/>
  <c r="AM1371" i="1"/>
  <c r="AK1371" i="1"/>
  <c r="AI1371" i="1"/>
  <c r="AG1371" i="1"/>
  <c r="V1371" i="1"/>
  <c r="AH1371" i="1" s="1"/>
  <c r="U1371" i="1"/>
  <c r="X1371" i="1" s="1"/>
  <c r="AO1370" i="1"/>
  <c r="AM1370" i="1"/>
  <c r="AK1370" i="1"/>
  <c r="AI1370" i="1"/>
  <c r="AH1370" i="1"/>
  <c r="AJ1370" i="1" s="1"/>
  <c r="AG1370" i="1"/>
  <c r="V1370" i="1"/>
  <c r="U1370" i="1"/>
  <c r="X1370" i="1" s="1"/>
  <c r="AO1369" i="1"/>
  <c r="AM1369" i="1"/>
  <c r="AK1369" i="1"/>
  <c r="AI1369" i="1"/>
  <c r="AG1369" i="1"/>
  <c r="X1369" i="1"/>
  <c r="V1369" i="1"/>
  <c r="U1369" i="1"/>
  <c r="AO1368" i="1"/>
  <c r="AM1368" i="1"/>
  <c r="AK1368" i="1"/>
  <c r="AJ1368" i="1"/>
  <c r="AI1368" i="1"/>
  <c r="AH1368" i="1"/>
  <c r="AG1368" i="1"/>
  <c r="X1368" i="1"/>
  <c r="V1368" i="1"/>
  <c r="U1368" i="1"/>
  <c r="AO1367" i="1"/>
  <c r="AM1367" i="1"/>
  <c r="AK1367" i="1"/>
  <c r="AI1367" i="1"/>
  <c r="AG1367" i="1"/>
  <c r="V1367" i="1"/>
  <c r="AH1367" i="1" s="1"/>
  <c r="AJ1367" i="1" s="1"/>
  <c r="U1367" i="1"/>
  <c r="X1367" i="1" s="1"/>
  <c r="AO1366" i="1"/>
  <c r="AM1366" i="1"/>
  <c r="AK1366" i="1"/>
  <c r="AI1366" i="1"/>
  <c r="AH1366" i="1"/>
  <c r="AJ1366" i="1" s="1"/>
  <c r="AG1366" i="1"/>
  <c r="V1366" i="1"/>
  <c r="U1366" i="1"/>
  <c r="X1366" i="1" s="1"/>
  <c r="AO1365" i="1"/>
  <c r="AM1365" i="1"/>
  <c r="AK1365" i="1"/>
  <c r="AI1365" i="1"/>
  <c r="AG1365" i="1"/>
  <c r="X1365" i="1"/>
  <c r="V1365" i="1"/>
  <c r="AH1365" i="1" s="1"/>
  <c r="AJ1365" i="1" s="1"/>
  <c r="U1365" i="1"/>
  <c r="AO1364" i="1"/>
  <c r="AM1364" i="1"/>
  <c r="AK1364" i="1"/>
  <c r="AJ1364" i="1"/>
  <c r="AI1364" i="1"/>
  <c r="AH1364" i="1"/>
  <c r="AG1364" i="1"/>
  <c r="X1364" i="1"/>
  <c r="V1364" i="1"/>
  <c r="U1364" i="1"/>
  <c r="AO1363" i="1"/>
  <c r="AM1363" i="1"/>
  <c r="AK1363" i="1"/>
  <c r="AI1363" i="1"/>
  <c r="AG1363" i="1"/>
  <c r="V1363" i="1"/>
  <c r="AH1363" i="1" s="1"/>
  <c r="U1363" i="1"/>
  <c r="X1363" i="1" s="1"/>
  <c r="AO1362" i="1"/>
  <c r="AM1362" i="1"/>
  <c r="AK1362" i="1"/>
  <c r="AI1362" i="1"/>
  <c r="AH1362" i="1"/>
  <c r="AJ1362" i="1" s="1"/>
  <c r="AG1362" i="1"/>
  <c r="V1362" i="1"/>
  <c r="U1362" i="1"/>
  <c r="X1362" i="1" s="1"/>
  <c r="AO1361" i="1"/>
  <c r="AM1361" i="1"/>
  <c r="AK1361" i="1"/>
  <c r="AI1361" i="1"/>
  <c r="AG1361" i="1"/>
  <c r="X1361" i="1"/>
  <c r="V1361" i="1"/>
  <c r="U1361" i="1"/>
  <c r="AO1360" i="1"/>
  <c r="AM1360" i="1"/>
  <c r="AK1360" i="1"/>
  <c r="AJ1360" i="1"/>
  <c r="AI1360" i="1"/>
  <c r="AH1360" i="1"/>
  <c r="AG1360" i="1"/>
  <c r="X1360" i="1"/>
  <c r="V1360" i="1"/>
  <c r="U1360" i="1"/>
  <c r="AO1359" i="1"/>
  <c r="AM1359" i="1"/>
  <c r="AL1359" i="1"/>
  <c r="AK1359" i="1"/>
  <c r="AI1359" i="1"/>
  <c r="AG1359" i="1"/>
  <c r="X1359" i="1"/>
  <c r="AN1359" i="1" s="1"/>
  <c r="V1359" i="1"/>
  <c r="AH1359" i="1" s="1"/>
  <c r="U1359" i="1"/>
  <c r="AO1358" i="1"/>
  <c r="AM1358" i="1"/>
  <c r="AK1358" i="1"/>
  <c r="AI1358" i="1"/>
  <c r="AG1358" i="1"/>
  <c r="V1358" i="1"/>
  <c r="U1358" i="1"/>
  <c r="AO1357" i="1"/>
  <c r="AM1357" i="1"/>
  <c r="AL1357" i="1"/>
  <c r="AK1357" i="1"/>
  <c r="AI1357" i="1"/>
  <c r="AG1357" i="1"/>
  <c r="X1357" i="1"/>
  <c r="AN1357" i="1" s="1"/>
  <c r="V1357" i="1"/>
  <c r="AH1357" i="1" s="1"/>
  <c r="U1357" i="1"/>
  <c r="AO1356" i="1"/>
  <c r="AM1356" i="1"/>
  <c r="AK1356" i="1"/>
  <c r="AI1356" i="1"/>
  <c r="AG1356" i="1"/>
  <c r="V1356" i="1"/>
  <c r="AH1356" i="1" s="1"/>
  <c r="U1356" i="1"/>
  <c r="X1356" i="1" s="1"/>
  <c r="AN1356" i="1" s="1"/>
  <c r="AO1355" i="1"/>
  <c r="AM1355" i="1"/>
  <c r="AL1355" i="1"/>
  <c r="AK1355" i="1"/>
  <c r="AI1355" i="1"/>
  <c r="AG1355" i="1"/>
  <c r="X1355" i="1"/>
  <c r="AN1355" i="1" s="1"/>
  <c r="V1355" i="1"/>
  <c r="AH1355" i="1" s="1"/>
  <c r="U1355" i="1"/>
  <c r="AO1354" i="1"/>
  <c r="AM1354" i="1"/>
  <c r="AK1354" i="1"/>
  <c r="AI1354" i="1"/>
  <c r="AG1354" i="1"/>
  <c r="V1354" i="1"/>
  <c r="U1354" i="1"/>
  <c r="AO1353" i="1"/>
  <c r="AN1353" i="1"/>
  <c r="AM1353" i="1"/>
  <c r="AL1353" i="1"/>
  <c r="AK1353" i="1"/>
  <c r="AI1353" i="1"/>
  <c r="AG1353" i="1"/>
  <c r="X1353" i="1"/>
  <c r="V1353" i="1"/>
  <c r="AH1353" i="1" s="1"/>
  <c r="U1353" i="1"/>
  <c r="AO1352" i="1"/>
  <c r="AM1352" i="1"/>
  <c r="AK1352" i="1"/>
  <c r="AI1352" i="1"/>
  <c r="AG1352" i="1"/>
  <c r="V1352" i="1"/>
  <c r="AH1352" i="1" s="1"/>
  <c r="U1352" i="1"/>
  <c r="X1352" i="1" s="1"/>
  <c r="AN1352" i="1" s="1"/>
  <c r="AO1351" i="1"/>
  <c r="AM1351" i="1"/>
  <c r="AL1351" i="1"/>
  <c r="AK1351" i="1"/>
  <c r="AI1351" i="1"/>
  <c r="AG1351" i="1"/>
  <c r="X1351" i="1"/>
  <c r="AN1351" i="1" s="1"/>
  <c r="V1351" i="1"/>
  <c r="AH1351" i="1" s="1"/>
  <c r="U1351" i="1"/>
  <c r="AO1350" i="1"/>
  <c r="AM1350" i="1"/>
  <c r="AK1350" i="1"/>
  <c r="AI1350" i="1"/>
  <c r="AG1350" i="1"/>
  <c r="V1350" i="1"/>
  <c r="U1350" i="1"/>
  <c r="AO1349" i="1"/>
  <c r="AM1349" i="1"/>
  <c r="AL1349" i="1"/>
  <c r="AK1349" i="1"/>
  <c r="AI1349" i="1"/>
  <c r="AG1349" i="1"/>
  <c r="X1349" i="1"/>
  <c r="AN1349" i="1" s="1"/>
  <c r="V1349" i="1"/>
  <c r="AH1349" i="1" s="1"/>
  <c r="U1349" i="1"/>
  <c r="AO1348" i="1"/>
  <c r="AM1348" i="1"/>
  <c r="AK1348" i="1"/>
  <c r="AI1348" i="1"/>
  <c r="AG1348" i="1"/>
  <c r="V1348" i="1"/>
  <c r="AH1348" i="1" s="1"/>
  <c r="U1348" i="1"/>
  <c r="X1348" i="1" s="1"/>
  <c r="AN1348" i="1" s="1"/>
  <c r="AO1347" i="1"/>
  <c r="AM1347" i="1"/>
  <c r="AL1347" i="1"/>
  <c r="AK1347" i="1"/>
  <c r="AI1347" i="1"/>
  <c r="AG1347" i="1"/>
  <c r="X1347" i="1"/>
  <c r="AN1347" i="1" s="1"/>
  <c r="V1347" i="1"/>
  <c r="AH1347" i="1" s="1"/>
  <c r="U1347" i="1"/>
  <c r="AO1346" i="1"/>
  <c r="AM1346" i="1"/>
  <c r="AK1346" i="1"/>
  <c r="AI1346" i="1"/>
  <c r="AG1346" i="1"/>
  <c r="V1346" i="1"/>
  <c r="U1346" i="1"/>
  <c r="AO1345" i="1"/>
  <c r="AN1345" i="1"/>
  <c r="AM1345" i="1"/>
  <c r="AL1345" i="1"/>
  <c r="AK1345" i="1"/>
  <c r="AI1345" i="1"/>
  <c r="AG1345" i="1"/>
  <c r="X1345" i="1"/>
  <c r="V1345" i="1"/>
  <c r="AH1345" i="1" s="1"/>
  <c r="U1345" i="1"/>
  <c r="AO1344" i="1"/>
  <c r="AM1344" i="1"/>
  <c r="AK1344" i="1"/>
  <c r="AI1344" i="1"/>
  <c r="AG1344" i="1"/>
  <c r="V1344" i="1"/>
  <c r="AH1344" i="1" s="1"/>
  <c r="U1344" i="1"/>
  <c r="X1344" i="1" s="1"/>
  <c r="AN1344" i="1" s="1"/>
  <c r="AO1343" i="1"/>
  <c r="AM1343" i="1"/>
  <c r="AL1343" i="1"/>
  <c r="AK1343" i="1"/>
  <c r="AI1343" i="1"/>
  <c r="AG1343" i="1"/>
  <c r="X1343" i="1"/>
  <c r="AN1343" i="1" s="1"/>
  <c r="V1343" i="1"/>
  <c r="AH1343" i="1" s="1"/>
  <c r="U1343" i="1"/>
  <c r="AO1342" i="1"/>
  <c r="AM1342" i="1"/>
  <c r="AK1342" i="1"/>
  <c r="AI1342" i="1"/>
  <c r="AG1342" i="1"/>
  <c r="V1342" i="1"/>
  <c r="U1342" i="1"/>
  <c r="AO1341" i="1"/>
  <c r="AM1341" i="1"/>
  <c r="AL1341" i="1"/>
  <c r="AK1341" i="1"/>
  <c r="AI1341" i="1"/>
  <c r="AG1341" i="1"/>
  <c r="X1341" i="1"/>
  <c r="AN1341" i="1" s="1"/>
  <c r="V1341" i="1"/>
  <c r="AH1341" i="1" s="1"/>
  <c r="U1341" i="1"/>
  <c r="AO1340" i="1"/>
  <c r="AM1340" i="1"/>
  <c r="AK1340" i="1"/>
  <c r="AI1340" i="1"/>
  <c r="AG1340" i="1"/>
  <c r="V1340" i="1"/>
  <c r="AH1340" i="1" s="1"/>
  <c r="U1340" i="1"/>
  <c r="X1340" i="1" s="1"/>
  <c r="AN1340" i="1" s="1"/>
  <c r="AO1339" i="1"/>
  <c r="AM1339" i="1"/>
  <c r="AL1339" i="1"/>
  <c r="AK1339" i="1"/>
  <c r="AI1339" i="1"/>
  <c r="AG1339" i="1"/>
  <c r="X1339" i="1"/>
  <c r="AN1339" i="1" s="1"/>
  <c r="V1339" i="1"/>
  <c r="AH1339" i="1" s="1"/>
  <c r="U1339" i="1"/>
  <c r="AO1338" i="1"/>
  <c r="AM1338" i="1"/>
  <c r="AK1338" i="1"/>
  <c r="AI1338" i="1"/>
  <c r="AG1338" i="1"/>
  <c r="V1338" i="1"/>
  <c r="U1338" i="1"/>
  <c r="AO1337" i="1"/>
  <c r="AN1337" i="1"/>
  <c r="AM1337" i="1"/>
  <c r="AL1337" i="1"/>
  <c r="AK1337" i="1"/>
  <c r="AI1337" i="1"/>
  <c r="AG1337" i="1"/>
  <c r="X1337" i="1"/>
  <c r="V1337" i="1"/>
  <c r="AH1337" i="1" s="1"/>
  <c r="U1337" i="1"/>
  <c r="AO1336" i="1"/>
  <c r="AM1336" i="1"/>
  <c r="AK1336" i="1"/>
  <c r="AI1336" i="1"/>
  <c r="AG1336" i="1"/>
  <c r="V1336" i="1"/>
  <c r="AH1336" i="1" s="1"/>
  <c r="U1336" i="1"/>
  <c r="X1336" i="1" s="1"/>
  <c r="AN1336" i="1" s="1"/>
  <c r="AO1335" i="1"/>
  <c r="AM1335" i="1"/>
  <c r="AL1335" i="1"/>
  <c r="AK1335" i="1"/>
  <c r="AI1335" i="1"/>
  <c r="AG1335" i="1"/>
  <c r="X1335" i="1"/>
  <c r="AN1335" i="1" s="1"/>
  <c r="V1335" i="1"/>
  <c r="AH1335" i="1" s="1"/>
  <c r="U1335" i="1"/>
  <c r="AO1334" i="1"/>
  <c r="AM1334" i="1"/>
  <c r="AK1334" i="1"/>
  <c r="AI1334" i="1"/>
  <c r="AG1334" i="1"/>
  <c r="V1334" i="1"/>
  <c r="U1334" i="1"/>
  <c r="AO1333" i="1"/>
  <c r="AM1333" i="1"/>
  <c r="AL1333" i="1"/>
  <c r="AK1333" i="1"/>
  <c r="AI1333" i="1"/>
  <c r="AG1333" i="1"/>
  <c r="X1333" i="1"/>
  <c r="AN1333" i="1" s="1"/>
  <c r="V1333" i="1"/>
  <c r="AH1333" i="1" s="1"/>
  <c r="U1333" i="1"/>
  <c r="AO1332" i="1"/>
  <c r="AM1332" i="1"/>
  <c r="AK1332" i="1"/>
  <c r="AI1332" i="1"/>
  <c r="AG1332" i="1"/>
  <c r="V1332" i="1"/>
  <c r="AH1332" i="1" s="1"/>
  <c r="U1332" i="1"/>
  <c r="X1332" i="1" s="1"/>
  <c r="AN1332" i="1" s="1"/>
  <c r="AO1331" i="1"/>
  <c r="AM1331" i="1"/>
  <c r="AL1331" i="1"/>
  <c r="AK1331" i="1"/>
  <c r="AI1331" i="1"/>
  <c r="AG1331" i="1"/>
  <c r="X1331" i="1"/>
  <c r="AN1331" i="1" s="1"/>
  <c r="V1331" i="1"/>
  <c r="AH1331" i="1" s="1"/>
  <c r="U1331" i="1"/>
  <c r="AO1330" i="1"/>
  <c r="AM1330" i="1"/>
  <c r="AK1330" i="1"/>
  <c r="AI1330" i="1"/>
  <c r="AG1330" i="1"/>
  <c r="V1330" i="1"/>
  <c r="U1330" i="1"/>
  <c r="AO1329" i="1"/>
  <c r="AN1329" i="1"/>
  <c r="AM1329" i="1"/>
  <c r="AL1329" i="1"/>
  <c r="AK1329" i="1"/>
  <c r="AI1329" i="1"/>
  <c r="AG1329" i="1"/>
  <c r="X1329" i="1"/>
  <c r="V1329" i="1"/>
  <c r="AH1329" i="1" s="1"/>
  <c r="U1329" i="1"/>
  <c r="AO1328" i="1"/>
  <c r="AM1328" i="1"/>
  <c r="AK1328" i="1"/>
  <c r="AI1328" i="1"/>
  <c r="AG1328" i="1"/>
  <c r="V1328" i="1"/>
  <c r="AH1328" i="1" s="1"/>
  <c r="U1328" i="1"/>
  <c r="X1328" i="1" s="1"/>
  <c r="AN1328" i="1" s="1"/>
  <c r="AO1327" i="1"/>
  <c r="AM1327" i="1"/>
  <c r="AL1327" i="1"/>
  <c r="AK1327" i="1"/>
  <c r="AI1327" i="1"/>
  <c r="AG1327" i="1"/>
  <c r="X1327" i="1"/>
  <c r="AN1327" i="1" s="1"/>
  <c r="V1327" i="1"/>
  <c r="AH1327" i="1" s="1"/>
  <c r="U1327" i="1"/>
  <c r="AO1326" i="1"/>
  <c r="AM1326" i="1"/>
  <c r="AK1326" i="1"/>
  <c r="AI1326" i="1"/>
  <c r="AG1326" i="1"/>
  <c r="V1326" i="1"/>
  <c r="U1326" i="1"/>
  <c r="AO1325" i="1"/>
  <c r="AM1325" i="1"/>
  <c r="AL1325" i="1"/>
  <c r="AK1325" i="1"/>
  <c r="AI1325" i="1"/>
  <c r="AG1325" i="1"/>
  <c r="X1325" i="1"/>
  <c r="AN1325" i="1" s="1"/>
  <c r="V1325" i="1"/>
  <c r="AH1325" i="1" s="1"/>
  <c r="U1325" i="1"/>
  <c r="AO1324" i="1"/>
  <c r="AM1324" i="1"/>
  <c r="AK1324" i="1"/>
  <c r="AI1324" i="1"/>
  <c r="AG1324" i="1"/>
  <c r="V1324" i="1"/>
  <c r="AH1324" i="1" s="1"/>
  <c r="U1324" i="1"/>
  <c r="X1324" i="1" s="1"/>
  <c r="AN1324" i="1" s="1"/>
  <c r="AO1323" i="1"/>
  <c r="AM1323" i="1"/>
  <c r="AL1323" i="1"/>
  <c r="AK1323" i="1"/>
  <c r="AI1323" i="1"/>
  <c r="AG1323" i="1"/>
  <c r="X1323" i="1"/>
  <c r="AN1323" i="1" s="1"/>
  <c r="V1323" i="1"/>
  <c r="AH1323" i="1" s="1"/>
  <c r="U1323" i="1"/>
  <c r="AO1322" i="1"/>
  <c r="AM1322" i="1"/>
  <c r="AK1322" i="1"/>
  <c r="AI1322" i="1"/>
  <c r="AG1322" i="1"/>
  <c r="V1322" i="1"/>
  <c r="U1322" i="1"/>
  <c r="AO1321" i="1"/>
  <c r="AN1321" i="1"/>
  <c r="AM1321" i="1"/>
  <c r="AL1321" i="1"/>
  <c r="AK1321" i="1"/>
  <c r="AI1321" i="1"/>
  <c r="AG1321" i="1"/>
  <c r="X1321" i="1"/>
  <c r="V1321" i="1"/>
  <c r="AH1321" i="1" s="1"/>
  <c r="U1321" i="1"/>
  <c r="AO1320" i="1"/>
  <c r="AM1320" i="1"/>
  <c r="AK1320" i="1"/>
  <c r="AI1320" i="1"/>
  <c r="AG1320" i="1"/>
  <c r="V1320" i="1"/>
  <c r="AH1320" i="1" s="1"/>
  <c r="U1320" i="1"/>
  <c r="X1320" i="1" s="1"/>
  <c r="AN1320" i="1" s="1"/>
  <c r="AO1319" i="1"/>
  <c r="AM1319" i="1"/>
  <c r="AL1319" i="1"/>
  <c r="AK1319" i="1"/>
  <c r="AI1319" i="1"/>
  <c r="AG1319" i="1"/>
  <c r="X1319" i="1"/>
  <c r="AN1319" i="1" s="1"/>
  <c r="V1319" i="1"/>
  <c r="AH1319" i="1" s="1"/>
  <c r="U1319" i="1"/>
  <c r="AO1318" i="1"/>
  <c r="AM1318" i="1"/>
  <c r="AK1318" i="1"/>
  <c r="AI1318" i="1"/>
  <c r="AG1318" i="1"/>
  <c r="V1318" i="1"/>
  <c r="U1318" i="1"/>
  <c r="AO1317" i="1"/>
  <c r="AM1317" i="1"/>
  <c r="AL1317" i="1"/>
  <c r="AK1317" i="1"/>
  <c r="AI1317" i="1"/>
  <c r="AG1317" i="1"/>
  <c r="X1317" i="1"/>
  <c r="AN1317" i="1" s="1"/>
  <c r="V1317" i="1"/>
  <c r="AH1317" i="1" s="1"/>
  <c r="U1317" i="1"/>
  <c r="AO1316" i="1"/>
  <c r="AM1316" i="1"/>
  <c r="AK1316" i="1"/>
  <c r="AI1316" i="1"/>
  <c r="AG1316" i="1"/>
  <c r="V1316" i="1"/>
  <c r="AH1316" i="1" s="1"/>
  <c r="U1316" i="1"/>
  <c r="X1316" i="1" s="1"/>
  <c r="AN1316" i="1" s="1"/>
  <c r="AO1315" i="1"/>
  <c r="AM1315" i="1"/>
  <c r="AL1315" i="1"/>
  <c r="AK1315" i="1"/>
  <c r="AI1315" i="1"/>
  <c r="AG1315" i="1"/>
  <c r="X1315" i="1"/>
  <c r="AN1315" i="1" s="1"/>
  <c r="V1315" i="1"/>
  <c r="AH1315" i="1" s="1"/>
  <c r="U1315" i="1"/>
  <c r="AO1314" i="1"/>
  <c r="AM1314" i="1"/>
  <c r="AK1314" i="1"/>
  <c r="AI1314" i="1"/>
  <c r="AG1314" i="1"/>
  <c r="V1314" i="1"/>
  <c r="U1314" i="1"/>
  <c r="AO1313" i="1"/>
  <c r="AN1313" i="1"/>
  <c r="AM1313" i="1"/>
  <c r="AL1313" i="1"/>
  <c r="AK1313" i="1"/>
  <c r="AI1313" i="1"/>
  <c r="AG1313" i="1"/>
  <c r="X1313" i="1"/>
  <c r="V1313" i="1"/>
  <c r="AH1313" i="1" s="1"/>
  <c r="U1313" i="1"/>
  <c r="AO1312" i="1"/>
  <c r="AM1312" i="1"/>
  <c r="AK1312" i="1"/>
  <c r="AI1312" i="1"/>
  <c r="AG1312" i="1"/>
  <c r="V1312" i="1"/>
  <c r="AH1312" i="1" s="1"/>
  <c r="U1312" i="1"/>
  <c r="X1312" i="1" s="1"/>
  <c r="AN1312" i="1" s="1"/>
  <c r="AO1311" i="1"/>
  <c r="AM1311" i="1"/>
  <c r="AL1311" i="1"/>
  <c r="AK1311" i="1"/>
  <c r="AI1311" i="1"/>
  <c r="AG1311" i="1"/>
  <c r="X1311" i="1"/>
  <c r="AN1311" i="1" s="1"/>
  <c r="V1311" i="1"/>
  <c r="AH1311" i="1" s="1"/>
  <c r="U1311" i="1"/>
  <c r="AO1310" i="1"/>
  <c r="AM1310" i="1"/>
  <c r="AK1310" i="1"/>
  <c r="AI1310" i="1"/>
  <c r="AG1310" i="1"/>
  <c r="V1310" i="1"/>
  <c r="U1310" i="1"/>
  <c r="AO1309" i="1"/>
  <c r="AM1309" i="1"/>
  <c r="AL1309" i="1"/>
  <c r="AK1309" i="1"/>
  <c r="AI1309" i="1"/>
  <c r="AG1309" i="1"/>
  <c r="X1309" i="1"/>
  <c r="AN1309" i="1" s="1"/>
  <c r="V1309" i="1"/>
  <c r="AH1309" i="1" s="1"/>
  <c r="U1309" i="1"/>
  <c r="AO1308" i="1"/>
  <c r="AM1308" i="1"/>
  <c r="AK1308" i="1"/>
  <c r="AI1308" i="1"/>
  <c r="AG1308" i="1"/>
  <c r="V1308" i="1"/>
  <c r="AH1308" i="1" s="1"/>
  <c r="U1308" i="1"/>
  <c r="X1308" i="1" s="1"/>
  <c r="AN1308" i="1" s="1"/>
  <c r="AO1307" i="1"/>
  <c r="AM1307" i="1"/>
  <c r="AL1307" i="1"/>
  <c r="AK1307" i="1"/>
  <c r="AI1307" i="1"/>
  <c r="AG1307" i="1"/>
  <c r="X1307" i="1"/>
  <c r="AN1307" i="1" s="1"/>
  <c r="V1307" i="1"/>
  <c r="AH1307" i="1" s="1"/>
  <c r="U1307" i="1"/>
  <c r="AO1306" i="1"/>
  <c r="AM1306" i="1"/>
  <c r="AK1306" i="1"/>
  <c r="AI1306" i="1"/>
  <c r="AG1306" i="1"/>
  <c r="X1306" i="1"/>
  <c r="AN1306" i="1" s="1"/>
  <c r="V1306" i="1"/>
  <c r="U1306" i="1"/>
  <c r="AO1305" i="1"/>
  <c r="AM1305" i="1"/>
  <c r="AK1305" i="1"/>
  <c r="AI1305" i="1"/>
  <c r="AG1305" i="1"/>
  <c r="V1305" i="1"/>
  <c r="AH1305" i="1" s="1"/>
  <c r="U1305" i="1"/>
  <c r="X1305" i="1" s="1"/>
  <c r="AN1305" i="1" s="1"/>
  <c r="AO1304" i="1"/>
  <c r="AM1304" i="1"/>
  <c r="AL1304" i="1"/>
  <c r="AK1304" i="1"/>
  <c r="AI1304" i="1"/>
  <c r="AG1304" i="1"/>
  <c r="X1304" i="1"/>
  <c r="AN1304" i="1" s="1"/>
  <c r="V1304" i="1"/>
  <c r="AH1304" i="1" s="1"/>
  <c r="U1304" i="1"/>
  <c r="AO1303" i="1"/>
  <c r="AM1303" i="1"/>
  <c r="AK1303" i="1"/>
  <c r="AI1303" i="1"/>
  <c r="AG1303" i="1"/>
  <c r="V1303" i="1"/>
  <c r="U1303" i="1"/>
  <c r="AO1302" i="1"/>
  <c r="AN1302" i="1"/>
  <c r="AM1302" i="1"/>
  <c r="AL1302" i="1"/>
  <c r="AK1302" i="1"/>
  <c r="AI1302" i="1"/>
  <c r="AG1302" i="1"/>
  <c r="X1302" i="1"/>
  <c r="V1302" i="1"/>
  <c r="AH1302" i="1" s="1"/>
  <c r="U1302" i="1"/>
  <c r="AO1301" i="1"/>
  <c r="AM1301" i="1"/>
  <c r="AK1301" i="1"/>
  <c r="AI1301" i="1"/>
  <c r="AG1301" i="1"/>
  <c r="V1301" i="1"/>
  <c r="AH1301" i="1" s="1"/>
  <c r="U1301" i="1"/>
  <c r="X1301" i="1" s="1"/>
  <c r="AN1301" i="1" s="1"/>
  <c r="AO1300" i="1"/>
  <c r="AM1300" i="1"/>
  <c r="AL1300" i="1"/>
  <c r="AK1300" i="1"/>
  <c r="AI1300" i="1"/>
  <c r="AG1300" i="1"/>
  <c r="X1300" i="1"/>
  <c r="AN1300" i="1" s="1"/>
  <c r="V1300" i="1"/>
  <c r="AH1300" i="1" s="1"/>
  <c r="U1300" i="1"/>
  <c r="AO1299" i="1"/>
  <c r="AM1299" i="1"/>
  <c r="AK1299" i="1"/>
  <c r="AI1299" i="1"/>
  <c r="AG1299" i="1"/>
  <c r="V1299" i="1"/>
  <c r="U1299" i="1"/>
  <c r="AO1298" i="1"/>
  <c r="AM1298" i="1"/>
  <c r="AL1298" i="1"/>
  <c r="AK1298" i="1"/>
  <c r="AI1298" i="1"/>
  <c r="AG1298" i="1"/>
  <c r="X1298" i="1"/>
  <c r="AN1298" i="1" s="1"/>
  <c r="V1298" i="1"/>
  <c r="AH1298" i="1" s="1"/>
  <c r="U1298" i="1"/>
  <c r="AO1297" i="1"/>
  <c r="AM1297" i="1"/>
  <c r="AK1297" i="1"/>
  <c r="AI1297" i="1"/>
  <c r="AG1297" i="1"/>
  <c r="V1297" i="1"/>
  <c r="AH1297" i="1" s="1"/>
  <c r="U1297" i="1"/>
  <c r="X1297" i="1" s="1"/>
  <c r="AN1297" i="1" s="1"/>
  <c r="AO1296" i="1"/>
  <c r="AM1296" i="1"/>
  <c r="AL1296" i="1"/>
  <c r="AK1296" i="1"/>
  <c r="AI1296" i="1"/>
  <c r="AG1296" i="1"/>
  <c r="X1296" i="1"/>
  <c r="AN1296" i="1" s="1"/>
  <c r="V1296" i="1"/>
  <c r="AH1296" i="1" s="1"/>
  <c r="U1296" i="1"/>
  <c r="AO1295" i="1"/>
  <c r="AM1295" i="1"/>
  <c r="AK1295" i="1"/>
  <c r="AI1295" i="1"/>
  <c r="AG1295" i="1"/>
  <c r="X1295" i="1"/>
  <c r="AN1295" i="1" s="1"/>
  <c r="V1295" i="1"/>
  <c r="U1295" i="1"/>
  <c r="AO1294" i="1"/>
  <c r="AM1294" i="1"/>
  <c r="AK1294" i="1"/>
  <c r="AI1294" i="1"/>
  <c r="AG1294" i="1"/>
  <c r="V1294" i="1"/>
  <c r="AH1294" i="1" s="1"/>
  <c r="U1294" i="1"/>
  <c r="X1294" i="1" s="1"/>
  <c r="AN1294" i="1" s="1"/>
  <c r="AO1293" i="1"/>
  <c r="AM1293" i="1"/>
  <c r="AL1293" i="1"/>
  <c r="AK1293" i="1"/>
  <c r="AI1293" i="1"/>
  <c r="AG1293" i="1"/>
  <c r="X1293" i="1"/>
  <c r="AN1293" i="1" s="1"/>
  <c r="V1293" i="1"/>
  <c r="AH1293" i="1" s="1"/>
  <c r="U1293" i="1"/>
  <c r="AO1292" i="1"/>
  <c r="AM1292" i="1"/>
  <c r="AK1292" i="1"/>
  <c r="AI1292" i="1"/>
  <c r="AG1292" i="1"/>
  <c r="V1292" i="1"/>
  <c r="U1292" i="1"/>
  <c r="AO1291" i="1"/>
  <c r="AN1291" i="1"/>
  <c r="AM1291" i="1"/>
  <c r="AL1291" i="1"/>
  <c r="AK1291" i="1"/>
  <c r="AI1291" i="1"/>
  <c r="AG1291" i="1"/>
  <c r="X1291" i="1"/>
  <c r="V1291" i="1"/>
  <c r="AH1291" i="1" s="1"/>
  <c r="U1291" i="1"/>
  <c r="AO1290" i="1"/>
  <c r="AM1290" i="1"/>
  <c r="AK1290" i="1"/>
  <c r="AI1290" i="1"/>
  <c r="AG1290" i="1"/>
  <c r="V1290" i="1"/>
  <c r="AH1290" i="1" s="1"/>
  <c r="U1290" i="1"/>
  <c r="X1290" i="1" s="1"/>
  <c r="AN1290" i="1" s="1"/>
  <c r="AO1289" i="1"/>
  <c r="AM1289" i="1"/>
  <c r="AL1289" i="1"/>
  <c r="AK1289" i="1"/>
  <c r="AI1289" i="1"/>
  <c r="AG1289" i="1"/>
  <c r="X1289" i="1"/>
  <c r="AN1289" i="1" s="1"/>
  <c r="V1289" i="1"/>
  <c r="AH1289" i="1" s="1"/>
  <c r="U1289" i="1"/>
  <c r="AO1288" i="1"/>
  <c r="AM1288" i="1"/>
  <c r="AK1288" i="1"/>
  <c r="AI1288" i="1"/>
  <c r="AG1288" i="1"/>
  <c r="V1288" i="1"/>
  <c r="U1288" i="1"/>
  <c r="AO1287" i="1"/>
  <c r="AM1287" i="1"/>
  <c r="AL1287" i="1"/>
  <c r="AK1287" i="1"/>
  <c r="AI1287" i="1"/>
  <c r="AG1287" i="1"/>
  <c r="X1287" i="1"/>
  <c r="AN1287" i="1" s="1"/>
  <c r="V1287" i="1"/>
  <c r="AH1287" i="1" s="1"/>
  <c r="U1287" i="1"/>
  <c r="AO1286" i="1"/>
  <c r="AM1286" i="1"/>
  <c r="AK1286" i="1"/>
  <c r="AI1286" i="1"/>
  <c r="AG1286" i="1"/>
  <c r="V1286" i="1"/>
  <c r="AH1286" i="1" s="1"/>
  <c r="U1286" i="1"/>
  <c r="X1286" i="1" s="1"/>
  <c r="AN1286" i="1" s="1"/>
  <c r="AO1285" i="1"/>
  <c r="AM1285" i="1"/>
  <c r="AL1285" i="1"/>
  <c r="AK1285" i="1"/>
  <c r="AI1285" i="1"/>
  <c r="AG1285" i="1"/>
  <c r="X1285" i="1"/>
  <c r="AN1285" i="1" s="1"/>
  <c r="V1285" i="1"/>
  <c r="AH1285" i="1" s="1"/>
  <c r="U1285" i="1"/>
  <c r="AO1284" i="1"/>
  <c r="AM1284" i="1"/>
  <c r="AK1284" i="1"/>
  <c r="AI1284" i="1"/>
  <c r="AG1284" i="1"/>
  <c r="V1284" i="1"/>
  <c r="U1284" i="1"/>
  <c r="AO1283" i="1"/>
  <c r="AN1283" i="1"/>
  <c r="AM1283" i="1"/>
  <c r="AL1283" i="1"/>
  <c r="AK1283" i="1"/>
  <c r="AI1283" i="1"/>
  <c r="AG1283" i="1"/>
  <c r="X1283" i="1"/>
  <c r="V1283" i="1"/>
  <c r="AH1283" i="1" s="1"/>
  <c r="U1283" i="1"/>
  <c r="AO1282" i="1"/>
  <c r="AM1282" i="1"/>
  <c r="AK1282" i="1"/>
  <c r="AI1282" i="1"/>
  <c r="AG1282" i="1"/>
  <c r="V1282" i="1"/>
  <c r="AH1282" i="1" s="1"/>
  <c r="U1282" i="1"/>
  <c r="X1282" i="1" s="1"/>
  <c r="AN1282" i="1" s="1"/>
  <c r="AO1281" i="1"/>
  <c r="AM1281" i="1"/>
  <c r="AL1281" i="1"/>
  <c r="AK1281" i="1"/>
  <c r="AI1281" i="1"/>
  <c r="AG1281" i="1"/>
  <c r="X1281" i="1"/>
  <c r="AN1281" i="1" s="1"/>
  <c r="V1281" i="1"/>
  <c r="AH1281" i="1" s="1"/>
  <c r="U1281" i="1"/>
  <c r="AO1280" i="1"/>
  <c r="AM1280" i="1"/>
  <c r="AK1280" i="1"/>
  <c r="AI1280" i="1"/>
  <c r="AG1280" i="1"/>
  <c r="V1280" i="1"/>
  <c r="U1280" i="1"/>
  <c r="AO1279" i="1"/>
  <c r="AM1279" i="1"/>
  <c r="AL1279" i="1"/>
  <c r="AK1279" i="1"/>
  <c r="AI1279" i="1"/>
  <c r="AG1279" i="1"/>
  <c r="X1279" i="1"/>
  <c r="AN1279" i="1" s="1"/>
  <c r="V1279" i="1"/>
  <c r="AH1279" i="1" s="1"/>
  <c r="U1279" i="1"/>
  <c r="AO1278" i="1"/>
  <c r="AM1278" i="1"/>
  <c r="AK1278" i="1"/>
  <c r="AI1278" i="1"/>
  <c r="AG1278" i="1"/>
  <c r="V1278" i="1"/>
  <c r="AH1278" i="1" s="1"/>
  <c r="U1278" i="1"/>
  <c r="X1278" i="1" s="1"/>
  <c r="AN1278" i="1" s="1"/>
  <c r="AO1277" i="1"/>
  <c r="AM1277" i="1"/>
  <c r="AL1277" i="1"/>
  <c r="AK1277" i="1"/>
  <c r="AI1277" i="1"/>
  <c r="AG1277" i="1"/>
  <c r="X1277" i="1"/>
  <c r="AN1277" i="1" s="1"/>
  <c r="V1277" i="1"/>
  <c r="AH1277" i="1" s="1"/>
  <c r="U1277" i="1"/>
  <c r="AO1276" i="1"/>
  <c r="AM1276" i="1"/>
  <c r="AK1276" i="1"/>
  <c r="AI1276" i="1"/>
  <c r="AG1276" i="1"/>
  <c r="V1276" i="1"/>
  <c r="U1276" i="1"/>
  <c r="AO1275" i="1"/>
  <c r="AN1275" i="1"/>
  <c r="AM1275" i="1"/>
  <c r="AL1275" i="1"/>
  <c r="AK1275" i="1"/>
  <c r="AI1275" i="1"/>
  <c r="AG1275" i="1"/>
  <c r="X1275" i="1"/>
  <c r="V1275" i="1"/>
  <c r="AH1275" i="1" s="1"/>
  <c r="U1275" i="1"/>
  <c r="AO1274" i="1"/>
  <c r="AM1274" i="1"/>
  <c r="AK1274" i="1"/>
  <c r="AI1274" i="1"/>
  <c r="AG1274" i="1"/>
  <c r="V1274" i="1"/>
  <c r="AH1274" i="1" s="1"/>
  <c r="U1274" i="1"/>
  <c r="X1274" i="1" s="1"/>
  <c r="AN1274" i="1" s="1"/>
  <c r="AO1273" i="1"/>
  <c r="AM1273" i="1"/>
  <c r="AL1273" i="1"/>
  <c r="AK1273" i="1"/>
  <c r="AI1273" i="1"/>
  <c r="AG1273" i="1"/>
  <c r="X1273" i="1"/>
  <c r="AN1273" i="1" s="1"/>
  <c r="V1273" i="1"/>
  <c r="AH1273" i="1" s="1"/>
  <c r="U1273" i="1"/>
  <c r="AO1272" i="1"/>
  <c r="AM1272" i="1"/>
  <c r="AK1272" i="1"/>
  <c r="AI1272" i="1"/>
  <c r="AG1272" i="1"/>
  <c r="V1272" i="1"/>
  <c r="U1272" i="1"/>
  <c r="AO1271" i="1"/>
  <c r="AM1271" i="1"/>
  <c r="AL1271" i="1"/>
  <c r="AK1271" i="1"/>
  <c r="AI1271" i="1"/>
  <c r="AG1271" i="1"/>
  <c r="X1271" i="1"/>
  <c r="AN1271" i="1" s="1"/>
  <c r="V1271" i="1"/>
  <c r="AH1271" i="1" s="1"/>
  <c r="U1271" i="1"/>
  <c r="AO1270" i="1"/>
  <c r="AM1270" i="1"/>
  <c r="AK1270" i="1"/>
  <c r="AI1270" i="1"/>
  <c r="AG1270" i="1"/>
  <c r="V1270" i="1"/>
  <c r="AH1270" i="1" s="1"/>
  <c r="U1270" i="1"/>
  <c r="X1270" i="1" s="1"/>
  <c r="AN1270" i="1" s="1"/>
  <c r="AO1269" i="1"/>
  <c r="AM1269" i="1"/>
  <c r="AL1269" i="1"/>
  <c r="AK1269" i="1"/>
  <c r="AI1269" i="1"/>
  <c r="AG1269" i="1"/>
  <c r="X1269" i="1"/>
  <c r="AN1269" i="1" s="1"/>
  <c r="V1269" i="1"/>
  <c r="AH1269" i="1" s="1"/>
  <c r="U1269" i="1"/>
  <c r="AO1268" i="1"/>
  <c r="AM1268" i="1"/>
  <c r="AK1268" i="1"/>
  <c r="AI1268" i="1"/>
  <c r="AG1268" i="1"/>
  <c r="V1268" i="1"/>
  <c r="U1268" i="1"/>
  <c r="AO1267" i="1"/>
  <c r="AN1267" i="1"/>
  <c r="AM1267" i="1"/>
  <c r="AL1267" i="1"/>
  <c r="AK1267" i="1"/>
  <c r="AI1267" i="1"/>
  <c r="AG1267" i="1"/>
  <c r="X1267" i="1"/>
  <c r="V1267" i="1"/>
  <c r="AH1267" i="1" s="1"/>
  <c r="U1267" i="1"/>
  <c r="AO1266" i="1"/>
  <c r="AM1266" i="1"/>
  <c r="AK1266" i="1"/>
  <c r="AI1266" i="1"/>
  <c r="AG1266" i="1"/>
  <c r="V1266" i="1"/>
  <c r="AH1266" i="1" s="1"/>
  <c r="U1266" i="1"/>
  <c r="X1266" i="1" s="1"/>
  <c r="AN1266" i="1" s="1"/>
  <c r="AO1265" i="1"/>
  <c r="AM1265" i="1"/>
  <c r="AL1265" i="1"/>
  <c r="AK1265" i="1"/>
  <c r="AI1265" i="1"/>
  <c r="AG1265" i="1"/>
  <c r="X1265" i="1"/>
  <c r="AN1265" i="1" s="1"/>
  <c r="V1265" i="1"/>
  <c r="AH1265" i="1" s="1"/>
  <c r="U1265" i="1"/>
  <c r="AO1264" i="1"/>
  <c r="AM1264" i="1"/>
  <c r="AK1264" i="1"/>
  <c r="AI1264" i="1"/>
  <c r="AG1264" i="1"/>
  <c r="V1264" i="1"/>
  <c r="U1264" i="1"/>
  <c r="AO1263" i="1"/>
  <c r="AM1263" i="1"/>
  <c r="AL1263" i="1"/>
  <c r="AK1263" i="1"/>
  <c r="AI1263" i="1"/>
  <c r="AG1263" i="1"/>
  <c r="X1263" i="1"/>
  <c r="AN1263" i="1" s="1"/>
  <c r="V1263" i="1"/>
  <c r="AH1263" i="1" s="1"/>
  <c r="U1263" i="1"/>
  <c r="AO1262" i="1"/>
  <c r="AM1262" i="1"/>
  <c r="AK1262" i="1"/>
  <c r="AI1262" i="1"/>
  <c r="AG1262" i="1"/>
  <c r="V1262" i="1"/>
  <c r="AH1262" i="1" s="1"/>
  <c r="U1262" i="1"/>
  <c r="X1262" i="1" s="1"/>
  <c r="AN1262" i="1" s="1"/>
  <c r="AO1261" i="1"/>
  <c r="AM1261" i="1"/>
  <c r="AL1261" i="1"/>
  <c r="AK1261" i="1"/>
  <c r="AI1261" i="1"/>
  <c r="AG1261" i="1"/>
  <c r="X1261" i="1"/>
  <c r="AN1261" i="1" s="1"/>
  <c r="V1261" i="1"/>
  <c r="AH1261" i="1" s="1"/>
  <c r="U1261" i="1"/>
  <c r="AO1260" i="1"/>
  <c r="AM1260" i="1"/>
  <c r="AK1260" i="1"/>
  <c r="AI1260" i="1"/>
  <c r="AG1260" i="1"/>
  <c r="V1260" i="1"/>
  <c r="U1260" i="1"/>
  <c r="AO1259" i="1"/>
  <c r="AN1259" i="1"/>
  <c r="AM1259" i="1"/>
  <c r="AL1259" i="1"/>
  <c r="AK1259" i="1"/>
  <c r="AI1259" i="1"/>
  <c r="AG1259" i="1"/>
  <c r="X1259" i="1"/>
  <c r="V1259" i="1"/>
  <c r="AH1259" i="1" s="1"/>
  <c r="U1259" i="1"/>
  <c r="AO1258" i="1"/>
  <c r="AM1258" i="1"/>
  <c r="AK1258" i="1"/>
  <c r="AI1258" i="1"/>
  <c r="AG1258" i="1"/>
  <c r="V1258" i="1"/>
  <c r="AH1258" i="1" s="1"/>
  <c r="U1258" i="1"/>
  <c r="X1258" i="1" s="1"/>
  <c r="AN1258" i="1" s="1"/>
  <c r="AO1257" i="1"/>
  <c r="AM1257" i="1"/>
  <c r="AL1257" i="1"/>
  <c r="AK1257" i="1"/>
  <c r="AI1257" i="1"/>
  <c r="AG1257" i="1"/>
  <c r="X1257" i="1"/>
  <c r="AN1257" i="1" s="1"/>
  <c r="V1257" i="1"/>
  <c r="AH1257" i="1" s="1"/>
  <c r="U1257" i="1"/>
  <c r="AO1256" i="1"/>
  <c r="AM1256" i="1"/>
  <c r="AK1256" i="1"/>
  <c r="AI1256" i="1"/>
  <c r="AG1256" i="1"/>
  <c r="V1256" i="1"/>
  <c r="U1256" i="1"/>
  <c r="AO1255" i="1"/>
  <c r="AM1255" i="1"/>
  <c r="AL1255" i="1"/>
  <c r="AK1255" i="1"/>
  <c r="AI1255" i="1"/>
  <c r="AG1255" i="1"/>
  <c r="X1255" i="1"/>
  <c r="AN1255" i="1" s="1"/>
  <c r="V1255" i="1"/>
  <c r="AH1255" i="1" s="1"/>
  <c r="U1255" i="1"/>
  <c r="AO1254" i="1"/>
  <c r="AM1254" i="1"/>
  <c r="AK1254" i="1"/>
  <c r="AI1254" i="1"/>
  <c r="AG1254" i="1"/>
  <c r="V1254" i="1"/>
  <c r="AH1254" i="1" s="1"/>
  <c r="U1254" i="1"/>
  <c r="X1254" i="1" s="1"/>
  <c r="AN1254" i="1" s="1"/>
  <c r="AO1253" i="1"/>
  <c r="AM1253" i="1"/>
  <c r="AL1253" i="1"/>
  <c r="AK1253" i="1"/>
  <c r="AI1253" i="1"/>
  <c r="AG1253" i="1"/>
  <c r="X1253" i="1"/>
  <c r="AN1253" i="1" s="1"/>
  <c r="V1253" i="1"/>
  <c r="AH1253" i="1" s="1"/>
  <c r="U1253" i="1"/>
  <c r="AO1252" i="1"/>
  <c r="AM1252" i="1"/>
  <c r="AK1252" i="1"/>
  <c r="AI1252" i="1"/>
  <c r="AG1252" i="1"/>
  <c r="V1252" i="1"/>
  <c r="U1252" i="1"/>
  <c r="AO1251" i="1"/>
  <c r="AN1251" i="1"/>
  <c r="AM1251" i="1"/>
  <c r="AL1251" i="1"/>
  <c r="AK1251" i="1"/>
  <c r="AI1251" i="1"/>
  <c r="AG1251" i="1"/>
  <c r="X1251" i="1"/>
  <c r="V1251" i="1"/>
  <c r="AH1251" i="1" s="1"/>
  <c r="U1251" i="1"/>
  <c r="AO1250" i="1"/>
  <c r="AM1250" i="1"/>
  <c r="AK1250" i="1"/>
  <c r="AI1250" i="1"/>
  <c r="AG1250" i="1"/>
  <c r="V1250" i="1"/>
  <c r="AH1250" i="1" s="1"/>
  <c r="U1250" i="1"/>
  <c r="X1250" i="1" s="1"/>
  <c r="AN1250" i="1" s="1"/>
  <c r="AO1249" i="1"/>
  <c r="AM1249" i="1"/>
  <c r="AL1249" i="1"/>
  <c r="AK1249" i="1"/>
  <c r="AI1249" i="1"/>
  <c r="AG1249" i="1"/>
  <c r="X1249" i="1"/>
  <c r="AN1249" i="1" s="1"/>
  <c r="V1249" i="1"/>
  <c r="AH1249" i="1" s="1"/>
  <c r="U1249" i="1"/>
  <c r="AO1248" i="1"/>
  <c r="AM1248" i="1"/>
  <c r="AK1248" i="1"/>
  <c r="AI1248" i="1"/>
  <c r="AG1248" i="1"/>
  <c r="V1248" i="1"/>
  <c r="U1248" i="1"/>
  <c r="AO1247" i="1"/>
  <c r="AM1247" i="1"/>
  <c r="AL1247" i="1"/>
  <c r="AK1247" i="1"/>
  <c r="AI1247" i="1"/>
  <c r="AG1247" i="1"/>
  <c r="X1247" i="1"/>
  <c r="AN1247" i="1" s="1"/>
  <c r="V1247" i="1"/>
  <c r="AH1247" i="1" s="1"/>
  <c r="U1247" i="1"/>
  <c r="AO1246" i="1"/>
  <c r="AM1246" i="1"/>
  <c r="AK1246" i="1"/>
  <c r="AI1246" i="1"/>
  <c r="AG1246" i="1"/>
  <c r="V1246" i="1"/>
  <c r="AH1246" i="1" s="1"/>
  <c r="U1246" i="1"/>
  <c r="X1246" i="1" s="1"/>
  <c r="AN1246" i="1" s="1"/>
  <c r="AO1245" i="1"/>
  <c r="AM1245" i="1"/>
  <c r="AL1245" i="1"/>
  <c r="AK1245" i="1"/>
  <c r="AI1245" i="1"/>
  <c r="AG1245" i="1"/>
  <c r="X1245" i="1"/>
  <c r="AN1245" i="1" s="1"/>
  <c r="V1245" i="1"/>
  <c r="AH1245" i="1" s="1"/>
  <c r="U1245" i="1"/>
  <c r="AO1244" i="1"/>
  <c r="AM1244" i="1"/>
  <c r="AK1244" i="1"/>
  <c r="AI1244" i="1"/>
  <c r="AG1244" i="1"/>
  <c r="V1244" i="1"/>
  <c r="U1244" i="1"/>
  <c r="AO1243" i="1"/>
  <c r="AN1243" i="1"/>
  <c r="AM1243" i="1"/>
  <c r="AL1243" i="1"/>
  <c r="AK1243" i="1"/>
  <c r="AI1243" i="1"/>
  <c r="AG1243" i="1"/>
  <c r="X1243" i="1"/>
  <c r="V1243" i="1"/>
  <c r="AH1243" i="1" s="1"/>
  <c r="U1243" i="1"/>
  <c r="AO1242" i="1"/>
  <c r="AM1242" i="1"/>
  <c r="AK1242" i="1"/>
  <c r="AI1242" i="1"/>
  <c r="AG1242" i="1"/>
  <c r="V1242" i="1"/>
  <c r="AH1242" i="1" s="1"/>
  <c r="U1242" i="1"/>
  <c r="X1242" i="1" s="1"/>
  <c r="AN1242" i="1" s="1"/>
  <c r="AO1241" i="1"/>
  <c r="AM1241" i="1"/>
  <c r="AL1241" i="1"/>
  <c r="AK1241" i="1"/>
  <c r="AI1241" i="1"/>
  <c r="AG1241" i="1"/>
  <c r="X1241" i="1"/>
  <c r="AN1241" i="1" s="1"/>
  <c r="V1241" i="1"/>
  <c r="AH1241" i="1" s="1"/>
  <c r="U1241" i="1"/>
  <c r="AO1240" i="1"/>
  <c r="AM1240" i="1"/>
  <c r="AK1240" i="1"/>
  <c r="AI1240" i="1"/>
  <c r="AG1240" i="1"/>
  <c r="V1240" i="1"/>
  <c r="U1240" i="1"/>
  <c r="AO1239" i="1"/>
  <c r="AM1239" i="1"/>
  <c r="AL1239" i="1"/>
  <c r="AK1239" i="1"/>
  <c r="AI1239" i="1"/>
  <c r="AG1239" i="1"/>
  <c r="X1239" i="1"/>
  <c r="AN1239" i="1" s="1"/>
  <c r="V1239" i="1"/>
  <c r="AH1239" i="1" s="1"/>
  <c r="U1239" i="1"/>
  <c r="AO1238" i="1"/>
  <c r="AM1238" i="1"/>
  <c r="AK1238" i="1"/>
  <c r="AI1238" i="1"/>
  <c r="AG1238" i="1"/>
  <c r="V1238" i="1"/>
  <c r="AH1238" i="1" s="1"/>
  <c r="U1238" i="1"/>
  <c r="X1238" i="1" s="1"/>
  <c r="AN1238" i="1" s="1"/>
  <c r="AO1237" i="1"/>
  <c r="AM1237" i="1"/>
  <c r="AL1237" i="1"/>
  <c r="AK1237" i="1"/>
  <c r="AI1237" i="1"/>
  <c r="AG1237" i="1"/>
  <c r="X1237" i="1"/>
  <c r="AN1237" i="1" s="1"/>
  <c r="V1237" i="1"/>
  <c r="AH1237" i="1" s="1"/>
  <c r="U1237" i="1"/>
  <c r="AO1236" i="1"/>
  <c r="AM1236" i="1"/>
  <c r="AK1236" i="1"/>
  <c r="AI1236" i="1"/>
  <c r="AG1236" i="1"/>
  <c r="V1236" i="1"/>
  <c r="U1236" i="1"/>
  <c r="AO1235" i="1"/>
  <c r="AN1235" i="1"/>
  <c r="AM1235" i="1"/>
  <c r="AL1235" i="1"/>
  <c r="AK1235" i="1"/>
  <c r="AI1235" i="1"/>
  <c r="AG1235" i="1"/>
  <c r="X1235" i="1"/>
  <c r="V1235" i="1"/>
  <c r="AH1235" i="1" s="1"/>
  <c r="U1235" i="1"/>
  <c r="AO1234" i="1"/>
  <c r="AM1234" i="1"/>
  <c r="AK1234" i="1"/>
  <c r="AI1234" i="1"/>
  <c r="AG1234" i="1"/>
  <c r="V1234" i="1"/>
  <c r="AH1234" i="1" s="1"/>
  <c r="U1234" i="1"/>
  <c r="X1234" i="1" s="1"/>
  <c r="AN1234" i="1" s="1"/>
  <c r="AO1233" i="1"/>
  <c r="AM1233" i="1"/>
  <c r="AL1233" i="1"/>
  <c r="AK1233" i="1"/>
  <c r="AI1233" i="1"/>
  <c r="AG1233" i="1"/>
  <c r="X1233" i="1"/>
  <c r="AN1233" i="1" s="1"/>
  <c r="V1233" i="1"/>
  <c r="AH1233" i="1" s="1"/>
  <c r="U1233" i="1"/>
  <c r="AO1232" i="1"/>
  <c r="AM1232" i="1"/>
  <c r="AK1232" i="1"/>
  <c r="AI1232" i="1"/>
  <c r="AG1232" i="1"/>
  <c r="V1232" i="1"/>
  <c r="U1232" i="1"/>
  <c r="AO1231" i="1"/>
  <c r="AM1231" i="1"/>
  <c r="AL1231" i="1"/>
  <c r="AK1231" i="1"/>
  <c r="AI1231" i="1"/>
  <c r="AG1231" i="1"/>
  <c r="X1231" i="1"/>
  <c r="AN1231" i="1" s="1"/>
  <c r="V1231" i="1"/>
  <c r="AH1231" i="1" s="1"/>
  <c r="U1231" i="1"/>
  <c r="AO1230" i="1"/>
  <c r="AM1230" i="1"/>
  <c r="AK1230" i="1"/>
  <c r="AI1230" i="1"/>
  <c r="AG1230" i="1"/>
  <c r="V1230" i="1"/>
  <c r="AH1230" i="1" s="1"/>
  <c r="U1230" i="1"/>
  <c r="X1230" i="1" s="1"/>
  <c r="AN1230" i="1" s="1"/>
  <c r="AO1229" i="1"/>
  <c r="AM1229" i="1"/>
  <c r="AL1229" i="1"/>
  <c r="AK1229" i="1"/>
  <c r="AI1229" i="1"/>
  <c r="AG1229" i="1"/>
  <c r="X1229" i="1"/>
  <c r="AN1229" i="1" s="1"/>
  <c r="V1229" i="1"/>
  <c r="AH1229" i="1" s="1"/>
  <c r="U1229" i="1"/>
  <c r="AO1228" i="1"/>
  <c r="AM1228" i="1"/>
  <c r="AK1228" i="1"/>
  <c r="AI1228" i="1"/>
  <c r="AG1228" i="1"/>
  <c r="V1228" i="1"/>
  <c r="U1228" i="1"/>
  <c r="AO1227" i="1"/>
  <c r="AN1227" i="1"/>
  <c r="AM1227" i="1"/>
  <c r="AL1227" i="1"/>
  <c r="AK1227" i="1"/>
  <c r="AI1227" i="1"/>
  <c r="AG1227" i="1"/>
  <c r="X1227" i="1"/>
  <c r="V1227" i="1"/>
  <c r="AH1227" i="1" s="1"/>
  <c r="U1227" i="1"/>
  <c r="AO1226" i="1"/>
  <c r="AM1226" i="1"/>
  <c r="AK1226" i="1"/>
  <c r="AI1226" i="1"/>
  <c r="AG1226" i="1"/>
  <c r="V1226" i="1"/>
  <c r="AH1226" i="1" s="1"/>
  <c r="U1226" i="1"/>
  <c r="X1226" i="1" s="1"/>
  <c r="AN1226" i="1" s="1"/>
  <c r="AO1225" i="1"/>
  <c r="AM1225" i="1"/>
  <c r="AL1225" i="1"/>
  <c r="AK1225" i="1"/>
  <c r="AI1225" i="1"/>
  <c r="AG1225" i="1"/>
  <c r="X1225" i="1"/>
  <c r="AN1225" i="1" s="1"/>
  <c r="V1225" i="1"/>
  <c r="AH1225" i="1" s="1"/>
  <c r="U1225" i="1"/>
  <c r="AO1224" i="1"/>
  <c r="AM1224" i="1"/>
  <c r="AK1224" i="1"/>
  <c r="AI1224" i="1"/>
  <c r="AG1224" i="1"/>
  <c r="V1224" i="1"/>
  <c r="U1224" i="1"/>
  <c r="AO1223" i="1"/>
  <c r="AM1223" i="1"/>
  <c r="AL1223" i="1"/>
  <c r="AK1223" i="1"/>
  <c r="AI1223" i="1"/>
  <c r="AG1223" i="1"/>
  <c r="X1223" i="1"/>
  <c r="AN1223" i="1" s="1"/>
  <c r="V1223" i="1"/>
  <c r="AH1223" i="1" s="1"/>
  <c r="U1223" i="1"/>
  <c r="AO1222" i="1"/>
  <c r="AM1222" i="1"/>
  <c r="AK1222" i="1"/>
  <c r="AI1222" i="1"/>
  <c r="AG1222" i="1"/>
  <c r="V1222" i="1"/>
  <c r="AH1222" i="1" s="1"/>
  <c r="U1222" i="1"/>
  <c r="X1222" i="1" s="1"/>
  <c r="AN1222" i="1" s="1"/>
  <c r="AO1221" i="1"/>
  <c r="AM1221" i="1"/>
  <c r="AL1221" i="1"/>
  <c r="AK1221" i="1"/>
  <c r="AI1221" i="1"/>
  <c r="AG1221" i="1"/>
  <c r="X1221" i="1"/>
  <c r="AN1221" i="1" s="1"/>
  <c r="V1221" i="1"/>
  <c r="AH1221" i="1" s="1"/>
  <c r="U1221" i="1"/>
  <c r="AO1220" i="1"/>
  <c r="AM1220" i="1"/>
  <c r="AK1220" i="1"/>
  <c r="AI1220" i="1"/>
  <c r="AG1220" i="1"/>
  <c r="V1220" i="1"/>
  <c r="U1220" i="1"/>
  <c r="AO1219" i="1"/>
  <c r="AN1219" i="1"/>
  <c r="AM1219" i="1"/>
  <c r="AL1219" i="1"/>
  <c r="AK1219" i="1"/>
  <c r="AI1219" i="1"/>
  <c r="AG1219" i="1"/>
  <c r="X1219" i="1"/>
  <c r="V1219" i="1"/>
  <c r="AH1219" i="1" s="1"/>
  <c r="U1219" i="1"/>
  <c r="AO1218" i="1"/>
  <c r="AM1218" i="1"/>
  <c r="AK1218" i="1"/>
  <c r="AI1218" i="1"/>
  <c r="AG1218" i="1"/>
  <c r="V1218" i="1"/>
  <c r="AH1218" i="1" s="1"/>
  <c r="U1218" i="1"/>
  <c r="X1218" i="1" s="1"/>
  <c r="AN1218" i="1" s="1"/>
  <c r="AO1217" i="1"/>
  <c r="AM1217" i="1"/>
  <c r="AL1217" i="1"/>
  <c r="AK1217" i="1"/>
  <c r="AI1217" i="1"/>
  <c r="AG1217" i="1"/>
  <c r="X1217" i="1"/>
  <c r="AN1217" i="1" s="1"/>
  <c r="V1217" i="1"/>
  <c r="AH1217" i="1" s="1"/>
  <c r="U1217" i="1"/>
  <c r="AO1216" i="1"/>
  <c r="AM1216" i="1"/>
  <c r="AK1216" i="1"/>
  <c r="AI1216" i="1"/>
  <c r="AG1216" i="1"/>
  <c r="V1216" i="1"/>
  <c r="U1216" i="1"/>
  <c r="AO1215" i="1"/>
  <c r="AM1215" i="1"/>
  <c r="AL1215" i="1"/>
  <c r="AK1215" i="1"/>
  <c r="AI1215" i="1"/>
  <c r="AG1215" i="1"/>
  <c r="X1215" i="1"/>
  <c r="AN1215" i="1" s="1"/>
  <c r="V1215" i="1"/>
  <c r="AH1215" i="1" s="1"/>
  <c r="U1215" i="1"/>
  <c r="AO1214" i="1"/>
  <c r="AM1214" i="1"/>
  <c r="AK1214" i="1"/>
  <c r="AJ1214" i="1"/>
  <c r="AI1214" i="1"/>
  <c r="AG1214" i="1"/>
  <c r="V1214" i="1"/>
  <c r="U1214" i="1"/>
  <c r="X1214" i="1" s="1"/>
  <c r="AO1213" i="1"/>
  <c r="AM1213" i="1"/>
  <c r="AJ1213" i="1" s="1"/>
  <c r="AK1213" i="1"/>
  <c r="AI1213" i="1"/>
  <c r="AG1213" i="1"/>
  <c r="X1213" i="1"/>
  <c r="V1213" i="1"/>
  <c r="U1213" i="1"/>
  <c r="AO1212" i="1"/>
  <c r="AM1212" i="1"/>
  <c r="AK1212" i="1"/>
  <c r="AJ1212" i="1"/>
  <c r="AI1212" i="1"/>
  <c r="AG1212" i="1"/>
  <c r="V1212" i="1"/>
  <c r="U1212" i="1"/>
  <c r="X1212" i="1" s="1"/>
  <c r="AO1211" i="1"/>
  <c r="AM1211" i="1"/>
  <c r="AJ1211" i="1" s="1"/>
  <c r="AK1211" i="1"/>
  <c r="AI1211" i="1"/>
  <c r="AG1211" i="1"/>
  <c r="X1211" i="1"/>
  <c r="V1211" i="1"/>
  <c r="U1211" i="1"/>
  <c r="AO1210" i="1"/>
  <c r="AM1210" i="1"/>
  <c r="AK1210" i="1"/>
  <c r="AJ1210" i="1"/>
  <c r="AI1210" i="1"/>
  <c r="AG1210" i="1"/>
  <c r="V1210" i="1"/>
  <c r="U1210" i="1"/>
  <c r="X1210" i="1" s="1"/>
  <c r="AO1209" i="1"/>
  <c r="AM1209" i="1"/>
  <c r="AJ1209" i="1" s="1"/>
  <c r="AK1209" i="1"/>
  <c r="AI1209" i="1"/>
  <c r="AG1209" i="1"/>
  <c r="X1209" i="1"/>
  <c r="V1209" i="1"/>
  <c r="U1209" i="1"/>
  <c r="AO1208" i="1"/>
  <c r="AM1208" i="1"/>
  <c r="AK1208" i="1"/>
  <c r="AJ1208" i="1"/>
  <c r="AI1208" i="1"/>
  <c r="AG1208" i="1"/>
  <c r="V1208" i="1"/>
  <c r="U1208" i="1"/>
  <c r="X1208" i="1" s="1"/>
  <c r="AO1207" i="1"/>
  <c r="AM1207" i="1"/>
  <c r="AJ1207" i="1" s="1"/>
  <c r="AK1207" i="1"/>
  <c r="AI1207" i="1"/>
  <c r="AG1207" i="1"/>
  <c r="X1207" i="1"/>
  <c r="V1207" i="1"/>
  <c r="U1207" i="1"/>
  <c r="AO1206" i="1"/>
  <c r="AM1206" i="1"/>
  <c r="AK1206" i="1"/>
  <c r="AJ1206" i="1"/>
  <c r="AI1206" i="1"/>
  <c r="AG1206" i="1"/>
  <c r="V1206" i="1"/>
  <c r="U1206" i="1"/>
  <c r="X1206" i="1" s="1"/>
  <c r="AO1205" i="1"/>
  <c r="AM1205" i="1"/>
  <c r="AJ1205" i="1" s="1"/>
  <c r="AK1205" i="1"/>
  <c r="AI1205" i="1"/>
  <c r="AG1205" i="1"/>
  <c r="X1205" i="1"/>
  <c r="V1205" i="1"/>
  <c r="U1205" i="1"/>
  <c r="AO1204" i="1"/>
  <c r="AM1204" i="1"/>
  <c r="AK1204" i="1"/>
  <c r="AJ1204" i="1"/>
  <c r="AI1204" i="1"/>
  <c r="AG1204" i="1"/>
  <c r="V1204" i="1"/>
  <c r="U1204" i="1"/>
  <c r="X1204" i="1" s="1"/>
  <c r="AO1203" i="1"/>
  <c r="AM1203" i="1"/>
  <c r="AJ1203" i="1" s="1"/>
  <c r="AK1203" i="1"/>
  <c r="AI1203" i="1"/>
  <c r="AG1203" i="1"/>
  <c r="X1203" i="1"/>
  <c r="V1203" i="1"/>
  <c r="U1203" i="1"/>
  <c r="AO1202" i="1"/>
  <c r="AM1202" i="1"/>
  <c r="AK1202" i="1"/>
  <c r="AJ1202" i="1"/>
  <c r="AI1202" i="1"/>
  <c r="AG1202" i="1"/>
  <c r="V1202" i="1"/>
  <c r="U1202" i="1"/>
  <c r="X1202" i="1" s="1"/>
  <c r="AO1201" i="1"/>
  <c r="AM1201" i="1"/>
  <c r="AJ1201" i="1" s="1"/>
  <c r="AK1201" i="1"/>
  <c r="AI1201" i="1"/>
  <c r="AG1201" i="1"/>
  <c r="X1201" i="1"/>
  <c r="V1201" i="1"/>
  <c r="U1201" i="1"/>
  <c r="AO1200" i="1"/>
  <c r="AM1200" i="1"/>
  <c r="AK1200" i="1"/>
  <c r="AJ1200" i="1"/>
  <c r="AI1200" i="1"/>
  <c r="AG1200" i="1"/>
  <c r="V1200" i="1"/>
  <c r="U1200" i="1"/>
  <c r="X1200" i="1" s="1"/>
  <c r="AO1199" i="1"/>
  <c r="AM1199" i="1"/>
  <c r="AJ1199" i="1" s="1"/>
  <c r="AK1199" i="1"/>
  <c r="AI1199" i="1"/>
  <c r="AG1199" i="1"/>
  <c r="X1199" i="1"/>
  <c r="V1199" i="1"/>
  <c r="U1199" i="1"/>
  <c r="AO1198" i="1"/>
  <c r="AM1198" i="1"/>
  <c r="AK1198" i="1"/>
  <c r="AI1198" i="1"/>
  <c r="AG1198" i="1"/>
  <c r="V1198" i="1"/>
  <c r="AH1198" i="1" s="1"/>
  <c r="U1198" i="1"/>
  <c r="X1198" i="1" s="1"/>
  <c r="AN1198" i="1" s="1"/>
  <c r="AO1197" i="1"/>
  <c r="AM1197" i="1"/>
  <c r="AL1197" i="1"/>
  <c r="AK1197" i="1"/>
  <c r="AI1197" i="1"/>
  <c r="AG1197" i="1"/>
  <c r="X1197" i="1"/>
  <c r="AN1197" i="1" s="1"/>
  <c r="V1197" i="1"/>
  <c r="AH1197" i="1" s="1"/>
  <c r="U1197" i="1"/>
  <c r="AO1196" i="1"/>
  <c r="AM1196" i="1"/>
  <c r="AK1196" i="1"/>
  <c r="AI1196" i="1"/>
  <c r="AG1196" i="1"/>
  <c r="V1196" i="1"/>
  <c r="U1196" i="1"/>
  <c r="AO1195" i="1"/>
  <c r="AN1195" i="1"/>
  <c r="AM1195" i="1"/>
  <c r="AL1195" i="1"/>
  <c r="AK1195" i="1"/>
  <c r="AI1195" i="1"/>
  <c r="AG1195" i="1"/>
  <c r="X1195" i="1"/>
  <c r="V1195" i="1"/>
  <c r="AH1195" i="1" s="1"/>
  <c r="U1195" i="1"/>
  <c r="AO1194" i="1"/>
  <c r="AM1194" i="1"/>
  <c r="AK1194" i="1"/>
  <c r="AI1194" i="1"/>
  <c r="AG1194" i="1"/>
  <c r="V1194" i="1"/>
  <c r="AH1194" i="1" s="1"/>
  <c r="U1194" i="1"/>
  <c r="X1194" i="1" s="1"/>
  <c r="AN1194" i="1" s="1"/>
  <c r="AO1193" i="1"/>
  <c r="AM1193" i="1"/>
  <c r="AL1193" i="1"/>
  <c r="AK1193" i="1"/>
  <c r="AI1193" i="1"/>
  <c r="AG1193" i="1"/>
  <c r="X1193" i="1"/>
  <c r="AN1193" i="1" s="1"/>
  <c r="V1193" i="1"/>
  <c r="AH1193" i="1" s="1"/>
  <c r="U1193" i="1"/>
  <c r="AO1192" i="1"/>
  <c r="AM1192" i="1"/>
  <c r="AK1192" i="1"/>
  <c r="AI1192" i="1"/>
  <c r="AG1192" i="1"/>
  <c r="V1192" i="1"/>
  <c r="U1192" i="1"/>
  <c r="AO1191" i="1"/>
  <c r="AM1191" i="1"/>
  <c r="AL1191" i="1"/>
  <c r="AK1191" i="1"/>
  <c r="AI1191" i="1"/>
  <c r="AG1191" i="1"/>
  <c r="X1191" i="1"/>
  <c r="AN1191" i="1" s="1"/>
  <c r="V1191" i="1"/>
  <c r="AH1191" i="1" s="1"/>
  <c r="U1191" i="1"/>
  <c r="AO1190" i="1"/>
  <c r="AM1190" i="1"/>
  <c r="AK1190" i="1"/>
  <c r="AI1190" i="1"/>
  <c r="AG1190" i="1"/>
  <c r="V1190" i="1"/>
  <c r="AH1190" i="1" s="1"/>
  <c r="U1190" i="1"/>
  <c r="X1190" i="1" s="1"/>
  <c r="AN1190" i="1" s="1"/>
  <c r="AO1189" i="1"/>
  <c r="AM1189" i="1"/>
  <c r="AL1189" i="1"/>
  <c r="AK1189" i="1"/>
  <c r="AI1189" i="1"/>
  <c r="AG1189" i="1"/>
  <c r="X1189" i="1"/>
  <c r="AN1189" i="1" s="1"/>
  <c r="V1189" i="1"/>
  <c r="AH1189" i="1" s="1"/>
  <c r="U1189" i="1"/>
  <c r="AO1188" i="1"/>
  <c r="AM1188" i="1"/>
  <c r="AJ1188" i="1" s="1"/>
  <c r="AK1188" i="1"/>
  <c r="AI1188" i="1"/>
  <c r="AG1188" i="1"/>
  <c r="X1188" i="1"/>
  <c r="V1188" i="1"/>
  <c r="U1188" i="1"/>
  <c r="AO1187" i="1"/>
  <c r="AM1187" i="1"/>
  <c r="AK1187" i="1"/>
  <c r="AJ1187" i="1"/>
  <c r="AI1187" i="1"/>
  <c r="AG1187" i="1"/>
  <c r="V1187" i="1"/>
  <c r="U1187" i="1"/>
  <c r="X1187" i="1" s="1"/>
  <c r="AO1186" i="1"/>
  <c r="AM1186" i="1"/>
  <c r="AJ1186" i="1" s="1"/>
  <c r="AK1186" i="1"/>
  <c r="AI1186" i="1"/>
  <c r="AG1186" i="1"/>
  <c r="X1186" i="1"/>
  <c r="V1186" i="1"/>
  <c r="U1186" i="1"/>
  <c r="AO1185" i="1"/>
  <c r="AM1185" i="1"/>
  <c r="AK1185" i="1"/>
  <c r="AJ1185" i="1"/>
  <c r="AI1185" i="1"/>
  <c r="AG1185" i="1"/>
  <c r="V1185" i="1"/>
  <c r="U1185" i="1"/>
  <c r="X1185" i="1" s="1"/>
  <c r="AO1184" i="1"/>
  <c r="AM1184" i="1"/>
  <c r="AK1184" i="1"/>
  <c r="AI1184" i="1"/>
  <c r="AG1184" i="1"/>
  <c r="V1184" i="1"/>
  <c r="U1184" i="1"/>
  <c r="AO1183" i="1"/>
  <c r="AM1183" i="1"/>
  <c r="AL1183" i="1"/>
  <c r="AK1183" i="1"/>
  <c r="AI1183" i="1"/>
  <c r="AG1183" i="1"/>
  <c r="X1183" i="1"/>
  <c r="AN1183" i="1" s="1"/>
  <c r="V1183" i="1"/>
  <c r="AH1183" i="1" s="1"/>
  <c r="U1183" i="1"/>
  <c r="AO1182" i="1"/>
  <c r="AM1182" i="1"/>
  <c r="AK1182" i="1"/>
  <c r="AI1182" i="1"/>
  <c r="AG1182" i="1"/>
  <c r="V1182" i="1"/>
  <c r="AH1182" i="1" s="1"/>
  <c r="U1182" i="1"/>
  <c r="X1182" i="1" s="1"/>
  <c r="AN1182" i="1" s="1"/>
  <c r="AO1181" i="1"/>
  <c r="AM1181" i="1"/>
  <c r="AL1181" i="1"/>
  <c r="AK1181" i="1"/>
  <c r="AI1181" i="1"/>
  <c r="AG1181" i="1"/>
  <c r="X1181" i="1"/>
  <c r="AN1181" i="1" s="1"/>
  <c r="V1181" i="1"/>
  <c r="AH1181" i="1" s="1"/>
  <c r="U1181" i="1"/>
  <c r="AO1180" i="1"/>
  <c r="AM1180" i="1"/>
  <c r="AK1180" i="1"/>
  <c r="AI1180" i="1"/>
  <c r="AG1180" i="1"/>
  <c r="V1180" i="1"/>
  <c r="U1180" i="1"/>
  <c r="AO1179" i="1"/>
  <c r="AN1179" i="1"/>
  <c r="AM1179" i="1"/>
  <c r="AL1179" i="1"/>
  <c r="AK1179" i="1"/>
  <c r="AI1179" i="1"/>
  <c r="AG1179" i="1"/>
  <c r="X1179" i="1"/>
  <c r="V1179" i="1"/>
  <c r="AH1179" i="1" s="1"/>
  <c r="U1179" i="1"/>
  <c r="AO1178" i="1"/>
  <c r="AM1178" i="1"/>
  <c r="AK1178" i="1"/>
  <c r="AJ1178" i="1"/>
  <c r="AI1178" i="1"/>
  <c r="AG1178" i="1"/>
  <c r="V1178" i="1"/>
  <c r="U1178" i="1"/>
  <c r="X1178" i="1" s="1"/>
  <c r="AO1177" i="1"/>
  <c r="AM1177" i="1"/>
  <c r="AJ1177" i="1" s="1"/>
  <c r="AK1177" i="1"/>
  <c r="AI1177" i="1"/>
  <c r="AG1177" i="1"/>
  <c r="X1177" i="1"/>
  <c r="V1177" i="1"/>
  <c r="U1177" i="1"/>
  <c r="AO1176" i="1"/>
  <c r="AM1176" i="1"/>
  <c r="AK1176" i="1"/>
  <c r="AJ1176" i="1"/>
  <c r="AI1176" i="1"/>
  <c r="AG1176" i="1"/>
  <c r="V1176" i="1"/>
  <c r="U1176" i="1"/>
  <c r="X1176" i="1" s="1"/>
  <c r="AO1175" i="1"/>
  <c r="AM1175" i="1"/>
  <c r="AJ1175" i="1" s="1"/>
  <c r="AK1175" i="1"/>
  <c r="AI1175" i="1"/>
  <c r="AG1175" i="1"/>
  <c r="X1175" i="1"/>
  <c r="V1175" i="1"/>
  <c r="U1175" i="1"/>
  <c r="AO1174" i="1"/>
  <c r="AM1174" i="1"/>
  <c r="AK1174" i="1"/>
  <c r="AJ1174" i="1"/>
  <c r="AI1174" i="1"/>
  <c r="AG1174" i="1"/>
  <c r="V1174" i="1"/>
  <c r="U1174" i="1"/>
  <c r="X1174" i="1" s="1"/>
  <c r="AO1173" i="1"/>
  <c r="AM1173" i="1"/>
  <c r="AJ1173" i="1" s="1"/>
  <c r="AK1173" i="1"/>
  <c r="AI1173" i="1"/>
  <c r="AG1173" i="1"/>
  <c r="X1173" i="1"/>
  <c r="V1173" i="1"/>
  <c r="U1173" i="1"/>
  <c r="AO1172" i="1"/>
  <c r="AM1172" i="1"/>
  <c r="AK1172" i="1"/>
  <c r="AI1172" i="1"/>
  <c r="AG1172" i="1"/>
  <c r="V1172" i="1"/>
  <c r="AH1172" i="1" s="1"/>
  <c r="U1172" i="1"/>
  <c r="X1172" i="1" s="1"/>
  <c r="AN1172" i="1" s="1"/>
  <c r="AO1171" i="1"/>
  <c r="AM1171" i="1"/>
  <c r="AL1171" i="1"/>
  <c r="AK1171" i="1"/>
  <c r="AI1171" i="1"/>
  <c r="AH1171" i="1"/>
  <c r="AG1171" i="1"/>
  <c r="X1171" i="1"/>
  <c r="AN1171" i="1" s="1"/>
  <c r="V1171" i="1"/>
  <c r="U1171" i="1"/>
  <c r="AO1170" i="1"/>
  <c r="AM1170" i="1"/>
  <c r="AK1170" i="1"/>
  <c r="AI1170" i="1"/>
  <c r="AG1170" i="1"/>
  <c r="V1170" i="1"/>
  <c r="U1170" i="1"/>
  <c r="AO1169" i="1"/>
  <c r="AM1169" i="1"/>
  <c r="AL1169" i="1"/>
  <c r="AK1169" i="1"/>
  <c r="AI1169" i="1"/>
  <c r="AG1169" i="1"/>
  <c r="X1169" i="1"/>
  <c r="AN1169" i="1" s="1"/>
  <c r="V1169" i="1"/>
  <c r="AH1169" i="1" s="1"/>
  <c r="U1169" i="1"/>
  <c r="AO1168" i="1"/>
  <c r="AM1168" i="1"/>
  <c r="AK1168" i="1"/>
  <c r="AI1168" i="1"/>
  <c r="AG1168" i="1"/>
  <c r="V1168" i="1"/>
  <c r="AH1168" i="1" s="1"/>
  <c r="U1168" i="1"/>
  <c r="X1168" i="1" s="1"/>
  <c r="AN1168" i="1" s="1"/>
  <c r="AO1167" i="1"/>
  <c r="AM1167" i="1"/>
  <c r="AL1167" i="1"/>
  <c r="AK1167" i="1"/>
  <c r="AI1167" i="1"/>
  <c r="AG1167" i="1"/>
  <c r="X1167" i="1"/>
  <c r="AN1167" i="1" s="1"/>
  <c r="V1167" i="1"/>
  <c r="AH1167" i="1" s="1"/>
  <c r="U1167" i="1"/>
  <c r="AO1166" i="1"/>
  <c r="AM1166" i="1"/>
  <c r="AK1166" i="1"/>
  <c r="AI1166" i="1"/>
  <c r="AG1166" i="1"/>
  <c r="V1166" i="1"/>
  <c r="AH1166" i="1" s="1"/>
  <c r="U1166" i="1"/>
  <c r="AO1165" i="1"/>
  <c r="AM1165" i="1"/>
  <c r="AL1165" i="1"/>
  <c r="AK1165" i="1"/>
  <c r="AI1165" i="1"/>
  <c r="AG1165" i="1"/>
  <c r="X1165" i="1"/>
  <c r="AN1165" i="1" s="1"/>
  <c r="V1165" i="1"/>
  <c r="AH1165" i="1" s="1"/>
  <c r="U1165" i="1"/>
  <c r="AO1164" i="1"/>
  <c r="AM1164" i="1"/>
  <c r="AK1164" i="1"/>
  <c r="AI1164" i="1"/>
  <c r="AG1164" i="1"/>
  <c r="V1164" i="1"/>
  <c r="AH1164" i="1" s="1"/>
  <c r="U1164" i="1"/>
  <c r="X1164" i="1" s="1"/>
  <c r="AN1164" i="1" s="1"/>
  <c r="AO1163" i="1"/>
  <c r="AM1163" i="1"/>
  <c r="AL1163" i="1"/>
  <c r="AK1163" i="1"/>
  <c r="AI1163" i="1"/>
  <c r="AH1163" i="1"/>
  <c r="AG1163" i="1"/>
  <c r="X1163" i="1"/>
  <c r="AN1163" i="1" s="1"/>
  <c r="V1163" i="1"/>
  <c r="U1163" i="1"/>
  <c r="AO1162" i="1"/>
  <c r="AM1162" i="1"/>
  <c r="AK1162" i="1"/>
  <c r="AI1162" i="1"/>
  <c r="AG1162" i="1"/>
  <c r="V1162" i="1"/>
  <c r="U1162" i="1"/>
  <c r="AO1161" i="1"/>
  <c r="AM1161" i="1"/>
  <c r="AL1161" i="1"/>
  <c r="AK1161" i="1"/>
  <c r="AI1161" i="1"/>
  <c r="AG1161" i="1"/>
  <c r="X1161" i="1"/>
  <c r="AN1161" i="1" s="1"/>
  <c r="V1161" i="1"/>
  <c r="AH1161" i="1" s="1"/>
  <c r="U1161" i="1"/>
  <c r="AO1160" i="1"/>
  <c r="AM1160" i="1"/>
  <c r="AK1160" i="1"/>
  <c r="AI1160" i="1"/>
  <c r="AG1160" i="1"/>
  <c r="V1160" i="1"/>
  <c r="AH1160" i="1" s="1"/>
  <c r="U1160" i="1"/>
  <c r="X1160" i="1" s="1"/>
  <c r="AN1160" i="1" s="1"/>
  <c r="AO1159" i="1"/>
  <c r="AM1159" i="1"/>
  <c r="AL1159" i="1"/>
  <c r="AK1159" i="1"/>
  <c r="AI1159" i="1"/>
  <c r="AG1159" i="1"/>
  <c r="X1159" i="1"/>
  <c r="AN1159" i="1" s="1"/>
  <c r="V1159" i="1"/>
  <c r="AH1159" i="1" s="1"/>
  <c r="U1159" i="1"/>
  <c r="AO1158" i="1"/>
  <c r="AM1158" i="1"/>
  <c r="AK1158" i="1"/>
  <c r="AI1158" i="1"/>
  <c r="AG1158" i="1"/>
  <c r="V1158" i="1"/>
  <c r="AH1158" i="1" s="1"/>
  <c r="U1158" i="1"/>
  <c r="AO1157" i="1"/>
  <c r="AM1157" i="1"/>
  <c r="AL1157" i="1"/>
  <c r="AK1157" i="1"/>
  <c r="AI1157" i="1"/>
  <c r="AG1157" i="1"/>
  <c r="X1157" i="1"/>
  <c r="AN1157" i="1" s="1"/>
  <c r="V1157" i="1"/>
  <c r="AH1157" i="1" s="1"/>
  <c r="U1157" i="1"/>
  <c r="AO1156" i="1"/>
  <c r="AM1156" i="1"/>
  <c r="AK1156" i="1"/>
  <c r="AI1156" i="1"/>
  <c r="AG1156" i="1"/>
  <c r="V1156" i="1"/>
  <c r="AH1156" i="1" s="1"/>
  <c r="U1156" i="1"/>
  <c r="X1156" i="1" s="1"/>
  <c r="AN1156" i="1" s="1"/>
  <c r="AO1155" i="1"/>
  <c r="AM1155" i="1"/>
  <c r="AL1155" i="1"/>
  <c r="AK1155" i="1"/>
  <c r="AI1155" i="1"/>
  <c r="AH1155" i="1"/>
  <c r="AG1155" i="1"/>
  <c r="X1155" i="1"/>
  <c r="AN1155" i="1" s="1"/>
  <c r="V1155" i="1"/>
  <c r="U1155" i="1"/>
  <c r="AO1154" i="1"/>
  <c r="AM1154" i="1"/>
  <c r="AK1154" i="1"/>
  <c r="AI1154" i="1"/>
  <c r="AG1154" i="1"/>
  <c r="V1154" i="1"/>
  <c r="U1154" i="1"/>
  <c r="AO1153" i="1"/>
  <c r="AM1153" i="1"/>
  <c r="AL1153" i="1"/>
  <c r="AK1153" i="1"/>
  <c r="AI1153" i="1"/>
  <c r="AG1153" i="1"/>
  <c r="X1153" i="1"/>
  <c r="AN1153" i="1" s="1"/>
  <c r="V1153" i="1"/>
  <c r="AH1153" i="1" s="1"/>
  <c r="U1153" i="1"/>
  <c r="AO1152" i="1"/>
  <c r="AM1152" i="1"/>
  <c r="AK1152" i="1"/>
  <c r="AI1152" i="1"/>
  <c r="AG1152" i="1"/>
  <c r="V1152" i="1"/>
  <c r="AH1152" i="1" s="1"/>
  <c r="U1152" i="1"/>
  <c r="X1152" i="1" s="1"/>
  <c r="AN1152" i="1" s="1"/>
  <c r="AO1151" i="1"/>
  <c r="AM1151" i="1"/>
  <c r="AL1151" i="1"/>
  <c r="AK1151" i="1"/>
  <c r="AI1151" i="1"/>
  <c r="AG1151" i="1"/>
  <c r="X1151" i="1"/>
  <c r="AN1151" i="1" s="1"/>
  <c r="V1151" i="1"/>
  <c r="AH1151" i="1" s="1"/>
  <c r="U1151" i="1"/>
  <c r="AO1150" i="1"/>
  <c r="AM1150" i="1"/>
  <c r="AK1150" i="1"/>
  <c r="AI1150" i="1"/>
  <c r="AG1150" i="1"/>
  <c r="V1150" i="1"/>
  <c r="AH1150" i="1" s="1"/>
  <c r="U1150" i="1"/>
  <c r="AO1149" i="1"/>
  <c r="AM1149" i="1"/>
  <c r="AL1149" i="1"/>
  <c r="AK1149" i="1"/>
  <c r="AI1149" i="1"/>
  <c r="AG1149" i="1"/>
  <c r="X1149" i="1"/>
  <c r="AN1149" i="1" s="1"/>
  <c r="V1149" i="1"/>
  <c r="AH1149" i="1" s="1"/>
  <c r="U1149" i="1"/>
  <c r="AO1148" i="1"/>
  <c r="AM1148" i="1"/>
  <c r="AK1148" i="1"/>
  <c r="AI1148" i="1"/>
  <c r="AG1148" i="1"/>
  <c r="V1148" i="1"/>
  <c r="AH1148" i="1" s="1"/>
  <c r="U1148" i="1"/>
  <c r="X1148" i="1" s="1"/>
  <c r="AN1148" i="1" s="1"/>
  <c r="AO1147" i="1"/>
  <c r="AM1147" i="1"/>
  <c r="AL1147" i="1"/>
  <c r="AK1147" i="1"/>
  <c r="AI1147" i="1"/>
  <c r="AH1147" i="1"/>
  <c r="AG1147" i="1"/>
  <c r="X1147" i="1"/>
  <c r="AN1147" i="1" s="1"/>
  <c r="V1147" i="1"/>
  <c r="U1147" i="1"/>
  <c r="AO1146" i="1"/>
  <c r="AM1146" i="1"/>
  <c r="AK1146" i="1"/>
  <c r="AI1146" i="1"/>
  <c r="AG1146" i="1"/>
  <c r="V1146" i="1"/>
  <c r="U1146" i="1"/>
  <c r="AO1145" i="1"/>
  <c r="AM1145" i="1"/>
  <c r="AL1145" i="1"/>
  <c r="AK1145" i="1"/>
  <c r="AI1145" i="1"/>
  <c r="AG1145" i="1"/>
  <c r="X1145" i="1"/>
  <c r="AN1145" i="1" s="1"/>
  <c r="V1145" i="1"/>
  <c r="AH1145" i="1" s="1"/>
  <c r="U1145" i="1"/>
  <c r="AO1144" i="1"/>
  <c r="AM1144" i="1"/>
  <c r="AK1144" i="1"/>
  <c r="AI1144" i="1"/>
  <c r="AG1144" i="1"/>
  <c r="V1144" i="1"/>
  <c r="AH1144" i="1" s="1"/>
  <c r="U1144" i="1"/>
  <c r="X1144" i="1" s="1"/>
  <c r="AN1144" i="1" s="1"/>
  <c r="AO1143" i="1"/>
  <c r="AM1143" i="1"/>
  <c r="AL1143" i="1"/>
  <c r="AK1143" i="1"/>
  <c r="AI1143" i="1"/>
  <c r="AG1143" i="1"/>
  <c r="X1143" i="1"/>
  <c r="AN1143" i="1" s="1"/>
  <c r="V1143" i="1"/>
  <c r="AH1143" i="1" s="1"/>
  <c r="U1143" i="1"/>
  <c r="AO1142" i="1"/>
  <c r="AM1142" i="1"/>
  <c r="AK1142" i="1"/>
  <c r="AI1142" i="1"/>
  <c r="AG1142" i="1"/>
  <c r="V1142" i="1"/>
  <c r="AH1142" i="1" s="1"/>
  <c r="U1142" i="1"/>
  <c r="AO1141" i="1"/>
  <c r="AM1141" i="1"/>
  <c r="AL1141" i="1"/>
  <c r="AK1141" i="1"/>
  <c r="AI1141" i="1"/>
  <c r="AG1141" i="1"/>
  <c r="X1141" i="1"/>
  <c r="AN1141" i="1" s="1"/>
  <c r="V1141" i="1"/>
  <c r="AH1141" i="1" s="1"/>
  <c r="U1141" i="1"/>
  <c r="AO1140" i="1"/>
  <c r="AM1140" i="1"/>
  <c r="AK1140" i="1"/>
  <c r="AI1140" i="1"/>
  <c r="AG1140" i="1"/>
  <c r="V1140" i="1"/>
  <c r="AH1140" i="1" s="1"/>
  <c r="U1140" i="1"/>
  <c r="X1140" i="1" s="1"/>
  <c r="AN1140" i="1" s="1"/>
  <c r="AO1139" i="1"/>
  <c r="AM1139" i="1"/>
  <c r="AL1139" i="1"/>
  <c r="AK1139" i="1"/>
  <c r="AI1139" i="1"/>
  <c r="AH1139" i="1"/>
  <c r="AG1139" i="1"/>
  <c r="X1139" i="1"/>
  <c r="AN1139" i="1" s="1"/>
  <c r="V1139" i="1"/>
  <c r="U1139" i="1"/>
  <c r="AO1138" i="1"/>
  <c r="AM1138" i="1"/>
  <c r="AK1138" i="1"/>
  <c r="AI1138" i="1"/>
  <c r="AG1138" i="1"/>
  <c r="V1138" i="1"/>
  <c r="U1138" i="1"/>
  <c r="AO1137" i="1"/>
  <c r="AM1137" i="1"/>
  <c r="AL1137" i="1"/>
  <c r="AK1137" i="1"/>
  <c r="AI1137" i="1"/>
  <c r="AG1137" i="1"/>
  <c r="X1137" i="1"/>
  <c r="AN1137" i="1" s="1"/>
  <c r="V1137" i="1"/>
  <c r="AH1137" i="1" s="1"/>
  <c r="U1137" i="1"/>
  <c r="AO1136" i="1"/>
  <c r="AM1136" i="1"/>
  <c r="AK1136" i="1"/>
  <c r="AI1136" i="1"/>
  <c r="AG1136" i="1"/>
  <c r="V1136" i="1"/>
  <c r="U1136" i="1"/>
  <c r="AO1135" i="1"/>
  <c r="AM1135" i="1"/>
  <c r="AL1135" i="1"/>
  <c r="AK1135" i="1"/>
  <c r="AI1135" i="1"/>
  <c r="AH1135" i="1"/>
  <c r="AG1135" i="1"/>
  <c r="X1135" i="1"/>
  <c r="AN1135" i="1" s="1"/>
  <c r="V1135" i="1"/>
  <c r="U1135" i="1"/>
  <c r="AO1134" i="1"/>
  <c r="AM1134" i="1"/>
  <c r="AK1134" i="1"/>
  <c r="AI1134" i="1"/>
  <c r="AG1134" i="1"/>
  <c r="V1134" i="1"/>
  <c r="AH1134" i="1" s="1"/>
  <c r="U1134" i="1"/>
  <c r="AO1133" i="1"/>
  <c r="AN1133" i="1"/>
  <c r="AM1133" i="1"/>
  <c r="AL1133" i="1"/>
  <c r="AK1133" i="1"/>
  <c r="AI1133" i="1"/>
  <c r="AG1133" i="1"/>
  <c r="X1133" i="1"/>
  <c r="V1133" i="1"/>
  <c r="AH1133" i="1" s="1"/>
  <c r="U1133" i="1"/>
  <c r="AO1132" i="1"/>
  <c r="AM1132" i="1"/>
  <c r="AK1132" i="1"/>
  <c r="AI1132" i="1"/>
  <c r="AG1132" i="1"/>
  <c r="V1132" i="1"/>
  <c r="U1132" i="1"/>
  <c r="AO1131" i="1"/>
  <c r="AM1131" i="1"/>
  <c r="AL1131" i="1"/>
  <c r="AK1131" i="1"/>
  <c r="AI1131" i="1"/>
  <c r="AH1131" i="1"/>
  <c r="AG1131" i="1"/>
  <c r="X1131" i="1"/>
  <c r="AN1131" i="1" s="1"/>
  <c r="V1131" i="1"/>
  <c r="U1131" i="1"/>
  <c r="AO1130" i="1"/>
  <c r="AM1130" i="1"/>
  <c r="AK1130" i="1"/>
  <c r="AI1130" i="1"/>
  <c r="AG1130" i="1"/>
  <c r="V1130" i="1"/>
  <c r="AH1130" i="1" s="1"/>
  <c r="U1130" i="1"/>
  <c r="AO1129" i="1"/>
  <c r="AN1129" i="1"/>
  <c r="AM1129" i="1"/>
  <c r="AL1129" i="1"/>
  <c r="AK1129" i="1"/>
  <c r="AI1129" i="1"/>
  <c r="AG1129" i="1"/>
  <c r="X1129" i="1"/>
  <c r="V1129" i="1"/>
  <c r="AH1129" i="1" s="1"/>
  <c r="U1129" i="1"/>
  <c r="AO1128" i="1"/>
  <c r="AM1128" i="1"/>
  <c r="AK1128" i="1"/>
  <c r="AI1128" i="1"/>
  <c r="AG1128" i="1"/>
  <c r="V1128" i="1"/>
  <c r="U1128" i="1"/>
  <c r="AO1127" i="1"/>
  <c r="AM1127" i="1"/>
  <c r="AL1127" i="1"/>
  <c r="AK1127" i="1"/>
  <c r="AI1127" i="1"/>
  <c r="AH1127" i="1"/>
  <c r="AG1127" i="1"/>
  <c r="X1127" i="1"/>
  <c r="AN1127" i="1" s="1"/>
  <c r="V1127" i="1"/>
  <c r="U1127" i="1"/>
  <c r="AO1126" i="1"/>
  <c r="AM1126" i="1"/>
  <c r="AK1126" i="1"/>
  <c r="AI1126" i="1"/>
  <c r="AG1126" i="1"/>
  <c r="V1126" i="1"/>
  <c r="AH1126" i="1" s="1"/>
  <c r="U1126" i="1"/>
  <c r="AO1125" i="1"/>
  <c r="AN1125" i="1"/>
  <c r="AM1125" i="1"/>
  <c r="AL1125" i="1"/>
  <c r="AK1125" i="1"/>
  <c r="AI1125" i="1"/>
  <c r="AG1125" i="1"/>
  <c r="X1125" i="1"/>
  <c r="V1125" i="1"/>
  <c r="AH1125" i="1" s="1"/>
  <c r="U1125" i="1"/>
  <c r="AO1124" i="1"/>
  <c r="AM1124" i="1"/>
  <c r="AJ1124" i="1" s="1"/>
  <c r="AK1124" i="1"/>
  <c r="AI1124" i="1"/>
  <c r="AG1124" i="1"/>
  <c r="V1124" i="1"/>
  <c r="U1124" i="1"/>
  <c r="X1124" i="1" s="1"/>
  <c r="AO1123" i="1"/>
  <c r="AM1123" i="1"/>
  <c r="AK1123" i="1"/>
  <c r="AJ1123" i="1"/>
  <c r="AI1123" i="1"/>
  <c r="AG1123" i="1"/>
  <c r="X1123" i="1"/>
  <c r="V1123" i="1"/>
  <c r="U1123" i="1"/>
  <c r="AO1122" i="1"/>
  <c r="AM1122" i="1"/>
  <c r="AJ1122" i="1" s="1"/>
  <c r="AK1122" i="1"/>
  <c r="AI1122" i="1"/>
  <c r="AG1122" i="1"/>
  <c r="V1122" i="1"/>
  <c r="U1122" i="1"/>
  <c r="X1122" i="1" s="1"/>
  <c r="AO1121" i="1"/>
  <c r="AM1121" i="1"/>
  <c r="AJ1121" i="1" s="1"/>
  <c r="AK1121" i="1"/>
  <c r="AI1121" i="1"/>
  <c r="AG1121" i="1"/>
  <c r="X1121" i="1"/>
  <c r="V1121" i="1"/>
  <c r="U1121" i="1"/>
  <c r="AO1120" i="1"/>
  <c r="AM1120" i="1"/>
  <c r="AK1120" i="1"/>
  <c r="AJ1120" i="1"/>
  <c r="AI1120" i="1"/>
  <c r="AG1120" i="1"/>
  <c r="V1120" i="1"/>
  <c r="U1120" i="1"/>
  <c r="X1120" i="1" s="1"/>
  <c r="AO1119" i="1"/>
  <c r="AM1119" i="1"/>
  <c r="AJ1119" i="1" s="1"/>
  <c r="AK1119" i="1"/>
  <c r="AI1119" i="1"/>
  <c r="AG1119" i="1"/>
  <c r="X1119" i="1"/>
  <c r="V1119" i="1"/>
  <c r="U1119" i="1"/>
  <c r="AO1118" i="1"/>
  <c r="AM1118" i="1"/>
  <c r="AK1118" i="1"/>
  <c r="AJ1118" i="1"/>
  <c r="AI1118" i="1"/>
  <c r="AG1118" i="1"/>
  <c r="V1118" i="1"/>
  <c r="U1118" i="1"/>
  <c r="X1118" i="1" s="1"/>
  <c r="AO1117" i="1"/>
  <c r="AM1117" i="1"/>
  <c r="AK1117" i="1"/>
  <c r="AJ1117" i="1"/>
  <c r="AI1117" i="1"/>
  <c r="AG1117" i="1"/>
  <c r="X1117" i="1"/>
  <c r="V1117" i="1"/>
  <c r="U1117" i="1"/>
  <c r="AO1116" i="1"/>
  <c r="AM1116" i="1"/>
  <c r="AJ1116" i="1" s="1"/>
  <c r="AK1116" i="1"/>
  <c r="AI1116" i="1"/>
  <c r="AG1116" i="1"/>
  <c r="V1116" i="1"/>
  <c r="U1116" i="1"/>
  <c r="X1116" i="1" s="1"/>
  <c r="AO1115" i="1"/>
  <c r="AM1115" i="1"/>
  <c r="AK1115" i="1"/>
  <c r="AJ1115" i="1"/>
  <c r="AI1115" i="1"/>
  <c r="AG1115" i="1"/>
  <c r="X1115" i="1"/>
  <c r="V1115" i="1"/>
  <c r="U1115" i="1"/>
  <c r="AO1114" i="1"/>
  <c r="AM1114" i="1"/>
  <c r="AJ1114" i="1" s="1"/>
  <c r="AK1114" i="1"/>
  <c r="AI1114" i="1"/>
  <c r="AG1114" i="1"/>
  <c r="V1114" i="1"/>
  <c r="U1114" i="1"/>
  <c r="X1114" i="1" s="1"/>
  <c r="AO1113" i="1"/>
  <c r="AM1113" i="1"/>
  <c r="AJ1113" i="1" s="1"/>
  <c r="AK1113" i="1"/>
  <c r="AI1113" i="1"/>
  <c r="AG1113" i="1"/>
  <c r="X1113" i="1"/>
  <c r="V1113" i="1"/>
  <c r="U1113" i="1"/>
  <c r="AO1112" i="1"/>
  <c r="AM1112" i="1"/>
  <c r="AK1112" i="1"/>
  <c r="AJ1112" i="1"/>
  <c r="AI1112" i="1"/>
  <c r="AG1112" i="1"/>
  <c r="V1112" i="1"/>
  <c r="U1112" i="1"/>
  <c r="X1112" i="1" s="1"/>
  <c r="AO1111" i="1"/>
  <c r="AM1111" i="1"/>
  <c r="AJ1111" i="1" s="1"/>
  <c r="AK1111" i="1"/>
  <c r="AI1111" i="1"/>
  <c r="AG1111" i="1"/>
  <c r="X1111" i="1"/>
  <c r="V1111" i="1"/>
  <c r="U1111" i="1"/>
  <c r="AO1110" i="1"/>
  <c r="AM1110" i="1"/>
  <c r="AK1110" i="1"/>
  <c r="AJ1110" i="1"/>
  <c r="AI1110" i="1"/>
  <c r="AG1110" i="1"/>
  <c r="V1110" i="1"/>
  <c r="U1110" i="1"/>
  <c r="X1110" i="1" s="1"/>
  <c r="AO1109" i="1"/>
  <c r="AM1109" i="1"/>
  <c r="AK1109" i="1"/>
  <c r="AJ1109" i="1"/>
  <c r="AI1109" i="1"/>
  <c r="AG1109" i="1"/>
  <c r="X1109" i="1"/>
  <c r="V1109" i="1"/>
  <c r="U1109" i="1"/>
  <c r="AO1108" i="1"/>
  <c r="AM1108" i="1"/>
  <c r="AJ1108" i="1" s="1"/>
  <c r="AK1108" i="1"/>
  <c r="AI1108" i="1"/>
  <c r="AG1108" i="1"/>
  <c r="V1108" i="1"/>
  <c r="U1108" i="1"/>
  <c r="X1108" i="1" s="1"/>
  <c r="AO1107" i="1"/>
  <c r="AM1107" i="1"/>
  <c r="AK1107" i="1"/>
  <c r="AJ1107" i="1"/>
  <c r="AI1107" i="1"/>
  <c r="AG1107" i="1"/>
  <c r="X1107" i="1"/>
  <c r="V1107" i="1"/>
  <c r="U1107" i="1"/>
  <c r="AO1106" i="1"/>
  <c r="AM1106" i="1"/>
  <c r="AJ1106" i="1" s="1"/>
  <c r="AK1106" i="1"/>
  <c r="AI1106" i="1"/>
  <c r="AG1106" i="1"/>
  <c r="V1106" i="1"/>
  <c r="U1106" i="1"/>
  <c r="X1106" i="1" s="1"/>
  <c r="AO1105" i="1"/>
  <c r="AM1105" i="1"/>
  <c r="AJ1105" i="1" s="1"/>
  <c r="AK1105" i="1"/>
  <c r="AI1105" i="1"/>
  <c r="AG1105" i="1"/>
  <c r="X1105" i="1"/>
  <c r="V1105" i="1"/>
  <c r="U1105" i="1"/>
  <c r="AO1104" i="1"/>
  <c r="AM1104" i="1"/>
  <c r="AK1104" i="1"/>
  <c r="AJ1104" i="1"/>
  <c r="AI1104" i="1"/>
  <c r="AG1104" i="1"/>
  <c r="V1104" i="1"/>
  <c r="U1104" i="1"/>
  <c r="X1104" i="1" s="1"/>
  <c r="AO1103" i="1"/>
  <c r="AM1103" i="1"/>
  <c r="AJ1103" i="1" s="1"/>
  <c r="AK1103" i="1"/>
  <c r="AI1103" i="1"/>
  <c r="AG1103" i="1"/>
  <c r="X1103" i="1"/>
  <c r="V1103" i="1"/>
  <c r="U1103" i="1"/>
  <c r="AO1102" i="1"/>
  <c r="AM1102" i="1"/>
  <c r="AK1102" i="1"/>
  <c r="AJ1102" i="1"/>
  <c r="AI1102" i="1"/>
  <c r="AG1102" i="1"/>
  <c r="V1102" i="1"/>
  <c r="U1102" i="1"/>
  <c r="X1102" i="1" s="1"/>
  <c r="AO1101" i="1"/>
  <c r="AM1101" i="1"/>
  <c r="AK1101" i="1"/>
  <c r="AJ1101" i="1"/>
  <c r="AI1101" i="1"/>
  <c r="AG1101" i="1"/>
  <c r="X1101" i="1"/>
  <c r="V1101" i="1"/>
  <c r="U1101" i="1"/>
  <c r="AO1100" i="1"/>
  <c r="AM1100" i="1"/>
  <c r="AJ1100" i="1" s="1"/>
  <c r="AK1100" i="1"/>
  <c r="AI1100" i="1"/>
  <c r="AG1100" i="1"/>
  <c r="V1100" i="1"/>
  <c r="U1100" i="1"/>
  <c r="X1100" i="1" s="1"/>
  <c r="AO1099" i="1"/>
  <c r="AM1099" i="1"/>
  <c r="AK1099" i="1"/>
  <c r="AJ1099" i="1"/>
  <c r="AI1099" i="1"/>
  <c r="AG1099" i="1"/>
  <c r="X1099" i="1"/>
  <c r="V1099" i="1"/>
  <c r="U1099" i="1"/>
  <c r="AO1098" i="1"/>
  <c r="AM1098" i="1"/>
  <c r="AJ1098" i="1" s="1"/>
  <c r="AK1098" i="1"/>
  <c r="AI1098" i="1"/>
  <c r="AG1098" i="1"/>
  <c r="V1098" i="1"/>
  <c r="U1098" i="1"/>
  <c r="X1098" i="1" s="1"/>
  <c r="AO1097" i="1"/>
  <c r="AM1097" i="1"/>
  <c r="AJ1097" i="1" s="1"/>
  <c r="AK1097" i="1"/>
  <c r="AI1097" i="1"/>
  <c r="AG1097" i="1"/>
  <c r="X1097" i="1"/>
  <c r="V1097" i="1"/>
  <c r="U1097" i="1"/>
  <c r="AO1096" i="1"/>
  <c r="AM1096" i="1"/>
  <c r="AK1096" i="1"/>
  <c r="AJ1096" i="1"/>
  <c r="AI1096" i="1"/>
  <c r="AG1096" i="1"/>
  <c r="V1096" i="1"/>
  <c r="U1096" i="1"/>
  <c r="X1096" i="1" s="1"/>
  <c r="AO1095" i="1"/>
  <c r="AM1095" i="1"/>
  <c r="AJ1095" i="1" s="1"/>
  <c r="AK1095" i="1"/>
  <c r="AI1095" i="1"/>
  <c r="AG1095" i="1"/>
  <c r="X1095" i="1"/>
  <c r="V1095" i="1"/>
  <c r="U1095" i="1"/>
  <c r="AO1094" i="1"/>
  <c r="AM1094" i="1"/>
  <c r="AK1094" i="1"/>
  <c r="AJ1094" i="1"/>
  <c r="AI1094" i="1"/>
  <c r="AG1094" i="1"/>
  <c r="V1094" i="1"/>
  <c r="U1094" i="1"/>
  <c r="X1094" i="1" s="1"/>
  <c r="AO1093" i="1"/>
  <c r="AM1093" i="1"/>
  <c r="AK1093" i="1"/>
  <c r="AJ1093" i="1"/>
  <c r="AI1093" i="1"/>
  <c r="AG1093" i="1"/>
  <c r="X1093" i="1"/>
  <c r="V1093" i="1"/>
  <c r="U1093" i="1"/>
  <c r="AO1092" i="1"/>
  <c r="AM1092" i="1"/>
  <c r="AJ1092" i="1" s="1"/>
  <c r="AK1092" i="1"/>
  <c r="AI1092" i="1"/>
  <c r="AG1092" i="1"/>
  <c r="V1092" i="1"/>
  <c r="U1092" i="1"/>
  <c r="X1092" i="1" s="1"/>
  <c r="AO1091" i="1"/>
  <c r="AM1091" i="1"/>
  <c r="AK1091" i="1"/>
  <c r="AJ1091" i="1"/>
  <c r="AI1091" i="1"/>
  <c r="AG1091" i="1"/>
  <c r="X1091" i="1"/>
  <c r="V1091" i="1"/>
  <c r="U1091" i="1"/>
  <c r="AO1090" i="1"/>
  <c r="AM1090" i="1"/>
  <c r="AJ1090" i="1" s="1"/>
  <c r="AK1090" i="1"/>
  <c r="AI1090" i="1"/>
  <c r="AG1090" i="1"/>
  <c r="V1090" i="1"/>
  <c r="U1090" i="1"/>
  <c r="X1090" i="1" s="1"/>
  <c r="AO1089" i="1"/>
  <c r="AM1089" i="1"/>
  <c r="AJ1089" i="1" s="1"/>
  <c r="AK1089" i="1"/>
  <c r="AI1089" i="1"/>
  <c r="AG1089" i="1"/>
  <c r="X1089" i="1"/>
  <c r="V1089" i="1"/>
  <c r="U1089" i="1"/>
  <c r="AO1088" i="1"/>
  <c r="AM1088" i="1"/>
  <c r="AK1088" i="1"/>
  <c r="AJ1088" i="1"/>
  <c r="AI1088" i="1"/>
  <c r="AG1088" i="1"/>
  <c r="V1088" i="1"/>
  <c r="U1088" i="1"/>
  <c r="X1088" i="1" s="1"/>
  <c r="AO1087" i="1"/>
  <c r="AM1087" i="1"/>
  <c r="AJ1087" i="1" s="1"/>
  <c r="AK1087" i="1"/>
  <c r="AI1087" i="1"/>
  <c r="AG1087" i="1"/>
  <c r="X1087" i="1"/>
  <c r="V1087" i="1"/>
  <c r="U1087" i="1"/>
  <c r="AO1086" i="1"/>
  <c r="AM1086" i="1"/>
  <c r="AK1086" i="1"/>
  <c r="AJ1086" i="1"/>
  <c r="AI1086" i="1"/>
  <c r="AG1086" i="1"/>
  <c r="V1086" i="1"/>
  <c r="U1086" i="1"/>
  <c r="X1086" i="1" s="1"/>
  <c r="AO1085" i="1"/>
  <c r="AM1085" i="1"/>
  <c r="AK1085" i="1"/>
  <c r="AJ1085" i="1"/>
  <c r="AI1085" i="1"/>
  <c r="AG1085" i="1"/>
  <c r="X1085" i="1"/>
  <c r="V1085" i="1"/>
  <c r="U1085" i="1"/>
  <c r="AO1084" i="1"/>
  <c r="AM1084" i="1"/>
  <c r="AJ1084" i="1" s="1"/>
  <c r="AK1084" i="1"/>
  <c r="AI1084" i="1"/>
  <c r="AG1084" i="1"/>
  <c r="V1084" i="1"/>
  <c r="U1084" i="1"/>
  <c r="X1084" i="1" s="1"/>
  <c r="AO1083" i="1"/>
  <c r="AM1083" i="1"/>
  <c r="AK1083" i="1"/>
  <c r="AJ1083" i="1"/>
  <c r="AI1083" i="1"/>
  <c r="AG1083" i="1"/>
  <c r="X1083" i="1"/>
  <c r="V1083" i="1"/>
  <c r="U1083" i="1"/>
  <c r="AO1082" i="1"/>
  <c r="AM1082" i="1"/>
  <c r="AJ1082" i="1" s="1"/>
  <c r="AK1082" i="1"/>
  <c r="AI1082" i="1"/>
  <c r="AG1082" i="1"/>
  <c r="V1082" i="1"/>
  <c r="U1082" i="1"/>
  <c r="X1082" i="1" s="1"/>
  <c r="AO1081" i="1"/>
  <c r="AM1081" i="1"/>
  <c r="AJ1081" i="1" s="1"/>
  <c r="AK1081" i="1"/>
  <c r="AI1081" i="1"/>
  <c r="AG1081" i="1"/>
  <c r="X1081" i="1"/>
  <c r="V1081" i="1"/>
  <c r="U1081" i="1"/>
  <c r="AO1080" i="1"/>
  <c r="AM1080" i="1"/>
  <c r="AK1080" i="1"/>
  <c r="AJ1080" i="1"/>
  <c r="AI1080" i="1"/>
  <c r="AG1080" i="1"/>
  <c r="V1080" i="1"/>
  <c r="U1080" i="1"/>
  <c r="X1080" i="1" s="1"/>
  <c r="AO1079" i="1"/>
  <c r="AM1079" i="1"/>
  <c r="AJ1079" i="1" s="1"/>
  <c r="AK1079" i="1"/>
  <c r="AI1079" i="1"/>
  <c r="AG1079" i="1"/>
  <c r="X1079" i="1"/>
  <c r="V1079" i="1"/>
  <c r="U1079" i="1"/>
  <c r="AO1078" i="1"/>
  <c r="AM1078" i="1"/>
  <c r="AK1078" i="1"/>
  <c r="AJ1078" i="1"/>
  <c r="AI1078" i="1"/>
  <c r="AG1078" i="1"/>
  <c r="V1078" i="1"/>
  <c r="U1078" i="1"/>
  <c r="X1078" i="1" s="1"/>
  <c r="AO1077" i="1"/>
  <c r="AM1077" i="1"/>
  <c r="AK1077" i="1"/>
  <c r="AJ1077" i="1"/>
  <c r="AI1077" i="1"/>
  <c r="AG1077" i="1"/>
  <c r="X1077" i="1"/>
  <c r="V1077" i="1"/>
  <c r="U1077" i="1"/>
  <c r="AO1076" i="1"/>
  <c r="AM1076" i="1"/>
  <c r="AK1076" i="1"/>
  <c r="AI1076" i="1"/>
  <c r="AG1076" i="1"/>
  <c r="V1076" i="1"/>
  <c r="U1076" i="1"/>
  <c r="X1076" i="1" s="1"/>
  <c r="AO1075" i="1"/>
  <c r="AM1075" i="1"/>
  <c r="AK1075" i="1"/>
  <c r="AJ1075" i="1"/>
  <c r="AI1075" i="1"/>
  <c r="AG1075" i="1"/>
  <c r="X1075" i="1"/>
  <c r="V1075" i="1"/>
  <c r="U1075" i="1"/>
  <c r="AO1074" i="1"/>
  <c r="AM1074" i="1"/>
  <c r="AJ1074" i="1" s="1"/>
  <c r="AK1074" i="1"/>
  <c r="AI1074" i="1"/>
  <c r="AG1074" i="1"/>
  <c r="V1074" i="1"/>
  <c r="U1074" i="1"/>
  <c r="X1074" i="1" s="1"/>
  <c r="AO1073" i="1"/>
  <c r="AM1073" i="1"/>
  <c r="AJ1073" i="1" s="1"/>
  <c r="AK1073" i="1"/>
  <c r="AI1073" i="1"/>
  <c r="AG1073" i="1"/>
  <c r="X1073" i="1"/>
  <c r="V1073" i="1"/>
  <c r="U1073" i="1"/>
  <c r="AO1072" i="1"/>
  <c r="AM1072" i="1"/>
  <c r="AK1072" i="1"/>
  <c r="AJ1072" i="1"/>
  <c r="AI1072" i="1"/>
  <c r="AG1072" i="1"/>
  <c r="V1072" i="1"/>
  <c r="U1072" i="1"/>
  <c r="X1072" i="1" s="1"/>
  <c r="AO1071" i="1"/>
  <c r="AM1071" i="1"/>
  <c r="AJ1071" i="1" s="1"/>
  <c r="AK1071" i="1"/>
  <c r="AI1071" i="1"/>
  <c r="AG1071" i="1"/>
  <c r="X1071" i="1"/>
  <c r="V1071" i="1"/>
  <c r="U1071" i="1"/>
  <c r="AO1070" i="1"/>
  <c r="AM1070" i="1"/>
  <c r="AK1070" i="1"/>
  <c r="AJ1070" i="1"/>
  <c r="AI1070" i="1"/>
  <c r="AG1070" i="1"/>
  <c r="V1070" i="1"/>
  <c r="U1070" i="1"/>
  <c r="X1070" i="1" s="1"/>
  <c r="AO1069" i="1"/>
  <c r="AM1069" i="1"/>
  <c r="AJ1069" i="1" s="1"/>
  <c r="AK1069" i="1"/>
  <c r="AI1069" i="1"/>
  <c r="AG1069" i="1"/>
  <c r="X1069" i="1"/>
  <c r="V1069" i="1"/>
  <c r="U1069" i="1"/>
  <c r="AO1068" i="1"/>
  <c r="AM1068" i="1"/>
  <c r="AK1068" i="1"/>
  <c r="AJ1068" i="1"/>
  <c r="AI1068" i="1"/>
  <c r="AG1068" i="1"/>
  <c r="V1068" i="1"/>
  <c r="U1068" i="1"/>
  <c r="X1068" i="1" s="1"/>
  <c r="AO1067" i="1"/>
  <c r="AM1067" i="1"/>
  <c r="AJ1067" i="1" s="1"/>
  <c r="AK1067" i="1"/>
  <c r="AI1067" i="1"/>
  <c r="AG1067" i="1"/>
  <c r="X1067" i="1"/>
  <c r="V1067" i="1"/>
  <c r="U1067" i="1"/>
  <c r="AO1066" i="1"/>
  <c r="AM1066" i="1"/>
  <c r="AK1066" i="1"/>
  <c r="AJ1066" i="1"/>
  <c r="AI1066" i="1"/>
  <c r="AG1066" i="1"/>
  <c r="V1066" i="1"/>
  <c r="U1066" i="1"/>
  <c r="X1066" i="1" s="1"/>
  <c r="AO1065" i="1"/>
  <c r="AM1065" i="1"/>
  <c r="AJ1065" i="1" s="1"/>
  <c r="AK1065" i="1"/>
  <c r="AI1065" i="1"/>
  <c r="AG1065" i="1"/>
  <c r="X1065" i="1"/>
  <c r="V1065" i="1"/>
  <c r="U1065" i="1"/>
  <c r="AO1064" i="1"/>
  <c r="AM1064" i="1"/>
  <c r="AK1064" i="1"/>
  <c r="AJ1064" i="1"/>
  <c r="AI1064" i="1"/>
  <c r="AG1064" i="1"/>
  <c r="V1064" i="1"/>
  <c r="U1064" i="1"/>
  <c r="X1064" i="1" s="1"/>
  <c r="AO1063" i="1"/>
  <c r="AM1063" i="1"/>
  <c r="AJ1063" i="1" s="1"/>
  <c r="AK1063" i="1"/>
  <c r="AI1063" i="1"/>
  <c r="AG1063" i="1"/>
  <c r="X1063" i="1"/>
  <c r="V1063" i="1"/>
  <c r="U1063" i="1"/>
  <c r="AO1062" i="1"/>
  <c r="AM1062" i="1"/>
  <c r="AK1062" i="1"/>
  <c r="AJ1062" i="1"/>
  <c r="AI1062" i="1"/>
  <c r="AG1062" i="1"/>
  <c r="V1062" i="1"/>
  <c r="U1062" i="1"/>
  <c r="X1062" i="1" s="1"/>
  <c r="AO1061" i="1"/>
  <c r="AM1061" i="1"/>
  <c r="AJ1061" i="1" s="1"/>
  <c r="AK1061" i="1"/>
  <c r="AI1061" i="1"/>
  <c r="AG1061" i="1"/>
  <c r="X1061" i="1"/>
  <c r="V1061" i="1"/>
  <c r="U1061" i="1"/>
  <c r="AO1060" i="1"/>
  <c r="AM1060" i="1"/>
  <c r="AK1060" i="1"/>
  <c r="AJ1060" i="1"/>
  <c r="AI1060" i="1"/>
  <c r="AG1060" i="1"/>
  <c r="V1060" i="1"/>
  <c r="U1060" i="1"/>
  <c r="X1060" i="1" s="1"/>
  <c r="AO1059" i="1"/>
  <c r="AM1059" i="1"/>
  <c r="AJ1059" i="1" s="1"/>
  <c r="AK1059" i="1"/>
  <c r="AI1059" i="1"/>
  <c r="AG1059" i="1"/>
  <c r="X1059" i="1"/>
  <c r="V1059" i="1"/>
  <c r="U1059" i="1"/>
  <c r="AO1058" i="1"/>
  <c r="AM1058" i="1"/>
  <c r="AK1058" i="1"/>
  <c r="AJ1058" i="1"/>
  <c r="AI1058" i="1"/>
  <c r="AG1058" i="1"/>
  <c r="V1058" i="1"/>
  <c r="U1058" i="1"/>
  <c r="X1058" i="1" s="1"/>
  <c r="AO1057" i="1"/>
  <c r="AM1057" i="1"/>
  <c r="AJ1057" i="1" s="1"/>
  <c r="AK1057" i="1"/>
  <c r="AI1057" i="1"/>
  <c r="AG1057" i="1"/>
  <c r="X1057" i="1"/>
  <c r="V1057" i="1"/>
  <c r="U1057" i="1"/>
  <c r="AO1056" i="1"/>
  <c r="AM1056" i="1"/>
  <c r="AK1056" i="1"/>
  <c r="AJ1056" i="1"/>
  <c r="AI1056" i="1"/>
  <c r="AG1056" i="1"/>
  <c r="V1056" i="1"/>
  <c r="U1056" i="1"/>
  <c r="X1056" i="1" s="1"/>
  <c r="AO1055" i="1"/>
  <c r="AM1055" i="1"/>
  <c r="AJ1055" i="1" s="1"/>
  <c r="AK1055" i="1"/>
  <c r="AI1055" i="1"/>
  <c r="AG1055" i="1"/>
  <c r="X1055" i="1"/>
  <c r="V1055" i="1"/>
  <c r="U1055" i="1"/>
  <c r="AO1054" i="1"/>
  <c r="AM1054" i="1"/>
  <c r="AK1054" i="1"/>
  <c r="AJ1054" i="1"/>
  <c r="AI1054" i="1"/>
  <c r="AG1054" i="1"/>
  <c r="V1054" i="1"/>
  <c r="U1054" i="1"/>
  <c r="X1054" i="1" s="1"/>
  <c r="AO1053" i="1"/>
  <c r="AM1053" i="1"/>
  <c r="AJ1053" i="1" s="1"/>
  <c r="AK1053" i="1"/>
  <c r="AI1053" i="1"/>
  <c r="AG1053" i="1"/>
  <c r="X1053" i="1"/>
  <c r="V1053" i="1"/>
  <c r="U1053" i="1"/>
  <c r="AO1052" i="1"/>
  <c r="AM1052" i="1"/>
  <c r="AK1052" i="1"/>
  <c r="AJ1052" i="1"/>
  <c r="AI1052" i="1"/>
  <c r="AG1052" i="1"/>
  <c r="V1052" i="1"/>
  <c r="U1052" i="1"/>
  <c r="X1052" i="1" s="1"/>
  <c r="AO1051" i="1"/>
  <c r="AM1051" i="1"/>
  <c r="AJ1051" i="1" s="1"/>
  <c r="AK1051" i="1"/>
  <c r="AI1051" i="1"/>
  <c r="AG1051" i="1"/>
  <c r="X1051" i="1"/>
  <c r="V1051" i="1"/>
  <c r="U1051" i="1"/>
  <c r="AO1050" i="1"/>
  <c r="AM1050" i="1"/>
  <c r="AK1050" i="1"/>
  <c r="AJ1050" i="1"/>
  <c r="AI1050" i="1"/>
  <c r="AG1050" i="1"/>
  <c r="V1050" i="1"/>
  <c r="U1050" i="1"/>
  <c r="X1050" i="1" s="1"/>
  <c r="AO1049" i="1"/>
  <c r="AM1049" i="1"/>
  <c r="AJ1049" i="1" s="1"/>
  <c r="AK1049" i="1"/>
  <c r="AI1049" i="1"/>
  <c r="AG1049" i="1"/>
  <c r="X1049" i="1"/>
  <c r="V1049" i="1"/>
  <c r="U1049" i="1"/>
  <c r="AO1048" i="1"/>
  <c r="AM1048" i="1"/>
  <c r="AK1048" i="1"/>
  <c r="AJ1048" i="1"/>
  <c r="AI1048" i="1"/>
  <c r="AG1048" i="1"/>
  <c r="V1048" i="1"/>
  <c r="U1048" i="1"/>
  <c r="X1048" i="1" s="1"/>
  <c r="AO1047" i="1"/>
  <c r="AM1047" i="1"/>
  <c r="AJ1047" i="1" s="1"/>
  <c r="AK1047" i="1"/>
  <c r="AI1047" i="1"/>
  <c r="AG1047" i="1"/>
  <c r="X1047" i="1"/>
  <c r="V1047" i="1"/>
  <c r="U1047" i="1"/>
  <c r="AO1046" i="1"/>
  <c r="AM1046" i="1"/>
  <c r="AK1046" i="1"/>
  <c r="AJ1046" i="1"/>
  <c r="AI1046" i="1"/>
  <c r="AG1046" i="1"/>
  <c r="V1046" i="1"/>
  <c r="U1046" i="1"/>
  <c r="X1046" i="1" s="1"/>
  <c r="AO1045" i="1"/>
  <c r="AM1045" i="1"/>
  <c r="AJ1045" i="1" s="1"/>
  <c r="AK1045" i="1"/>
  <c r="AI1045" i="1"/>
  <c r="AG1045" i="1"/>
  <c r="X1045" i="1"/>
  <c r="V1045" i="1"/>
  <c r="U1045" i="1"/>
  <c r="AO1044" i="1"/>
  <c r="AM1044" i="1"/>
  <c r="AK1044" i="1"/>
  <c r="AJ1044" i="1"/>
  <c r="AI1044" i="1"/>
  <c r="AG1044" i="1"/>
  <c r="V1044" i="1"/>
  <c r="U1044" i="1"/>
  <c r="X1044" i="1" s="1"/>
  <c r="AO1043" i="1"/>
  <c r="AM1043" i="1"/>
  <c r="AJ1043" i="1" s="1"/>
  <c r="AK1043" i="1"/>
  <c r="AI1043" i="1"/>
  <c r="AG1043" i="1"/>
  <c r="X1043" i="1"/>
  <c r="V1043" i="1"/>
  <c r="U1043" i="1"/>
  <c r="AO1042" i="1"/>
  <c r="AM1042" i="1"/>
  <c r="AK1042" i="1"/>
  <c r="AJ1042" i="1"/>
  <c r="AI1042" i="1"/>
  <c r="AG1042" i="1"/>
  <c r="V1042" i="1"/>
  <c r="U1042" i="1"/>
  <c r="X1042" i="1" s="1"/>
  <c r="AO1041" i="1"/>
  <c r="AM1041" i="1"/>
  <c r="AJ1041" i="1" s="1"/>
  <c r="AK1041" i="1"/>
  <c r="AI1041" i="1"/>
  <c r="AG1041" i="1"/>
  <c r="X1041" i="1"/>
  <c r="V1041" i="1"/>
  <c r="U1041" i="1"/>
  <c r="AO1040" i="1"/>
  <c r="AM1040" i="1"/>
  <c r="AK1040" i="1"/>
  <c r="AJ1040" i="1"/>
  <c r="AI1040" i="1"/>
  <c r="AG1040" i="1"/>
  <c r="V1040" i="1"/>
  <c r="U1040" i="1"/>
  <c r="X1040" i="1" s="1"/>
  <c r="AO1039" i="1"/>
  <c r="AM1039" i="1"/>
  <c r="AJ1039" i="1" s="1"/>
  <c r="AK1039" i="1"/>
  <c r="AI1039" i="1"/>
  <c r="AG1039" i="1"/>
  <c r="X1039" i="1"/>
  <c r="V1039" i="1"/>
  <c r="U1039" i="1"/>
  <c r="AO1038" i="1"/>
  <c r="AM1038" i="1"/>
  <c r="AL1038" i="1"/>
  <c r="AK1038" i="1"/>
  <c r="AI1038" i="1"/>
  <c r="AG1038" i="1"/>
  <c r="V1038" i="1"/>
  <c r="AH1038" i="1" s="1"/>
  <c r="U1038" i="1"/>
  <c r="X1038" i="1" s="1"/>
  <c r="AN1038" i="1" s="1"/>
  <c r="AO1037" i="1"/>
  <c r="AM1037" i="1"/>
  <c r="AL1037" i="1"/>
  <c r="AK1037" i="1"/>
  <c r="AI1037" i="1"/>
  <c r="AG1037" i="1"/>
  <c r="V1037" i="1"/>
  <c r="AH1037" i="1" s="1"/>
  <c r="U1037" i="1"/>
  <c r="X1037" i="1" s="1"/>
  <c r="AN1037" i="1" s="1"/>
  <c r="AO1036" i="1"/>
  <c r="AM1036" i="1"/>
  <c r="AK1036" i="1"/>
  <c r="AI1036" i="1"/>
  <c r="AG1036" i="1"/>
  <c r="V1036" i="1"/>
  <c r="U1036" i="1"/>
  <c r="AO1035" i="1"/>
  <c r="AM1035" i="1"/>
  <c r="AK1035" i="1"/>
  <c r="AJ1035" i="1"/>
  <c r="AI1035" i="1"/>
  <c r="AG1035" i="1"/>
  <c r="X1035" i="1"/>
  <c r="V1035" i="1"/>
  <c r="U1035" i="1"/>
  <c r="AO1034" i="1"/>
  <c r="AM1034" i="1"/>
  <c r="AK1034" i="1"/>
  <c r="AI1034" i="1"/>
  <c r="AG1034" i="1"/>
  <c r="V1034" i="1"/>
  <c r="U1034" i="1"/>
  <c r="X1034" i="1" s="1"/>
  <c r="AO1033" i="1"/>
  <c r="AM1033" i="1"/>
  <c r="AK1033" i="1"/>
  <c r="AJ1033" i="1"/>
  <c r="AI1033" i="1"/>
  <c r="AG1033" i="1"/>
  <c r="X1033" i="1"/>
  <c r="V1033" i="1"/>
  <c r="U1033" i="1"/>
  <c r="AO1032" i="1"/>
  <c r="AM1032" i="1"/>
  <c r="AK1032" i="1"/>
  <c r="AI1032" i="1"/>
  <c r="AG1032" i="1"/>
  <c r="V1032" i="1"/>
  <c r="U1032" i="1"/>
  <c r="X1032" i="1" s="1"/>
  <c r="AO1031" i="1"/>
  <c r="AM1031" i="1"/>
  <c r="AK1031" i="1"/>
  <c r="AJ1031" i="1"/>
  <c r="AI1031" i="1"/>
  <c r="AG1031" i="1"/>
  <c r="X1031" i="1"/>
  <c r="V1031" i="1"/>
  <c r="U1031" i="1"/>
  <c r="AO1030" i="1"/>
  <c r="AM1030" i="1"/>
  <c r="AK1030" i="1"/>
  <c r="AI1030" i="1"/>
  <c r="AG1030" i="1"/>
  <c r="V1030" i="1"/>
  <c r="U1030" i="1"/>
  <c r="X1030" i="1" s="1"/>
  <c r="AO1029" i="1"/>
  <c r="AM1029" i="1"/>
  <c r="AK1029" i="1"/>
  <c r="AJ1029" i="1"/>
  <c r="AI1029" i="1"/>
  <c r="AG1029" i="1"/>
  <c r="X1029" i="1"/>
  <c r="V1029" i="1"/>
  <c r="U1029" i="1"/>
  <c r="AO1028" i="1"/>
  <c r="AM1028" i="1"/>
  <c r="AK1028" i="1"/>
  <c r="AI1028" i="1"/>
  <c r="AG1028" i="1"/>
  <c r="V1028" i="1"/>
  <c r="U1028" i="1"/>
  <c r="X1028" i="1" s="1"/>
  <c r="AO1027" i="1"/>
  <c r="AM1027" i="1"/>
  <c r="AK1027" i="1"/>
  <c r="AJ1027" i="1"/>
  <c r="AI1027" i="1"/>
  <c r="AG1027" i="1"/>
  <c r="X1027" i="1"/>
  <c r="V1027" i="1"/>
  <c r="U1027" i="1"/>
  <c r="AO1026" i="1"/>
  <c r="AM1026" i="1"/>
  <c r="AK1026" i="1"/>
  <c r="AI1026" i="1"/>
  <c r="AG1026" i="1"/>
  <c r="V1026" i="1"/>
  <c r="U1026" i="1"/>
  <c r="X1026" i="1" s="1"/>
  <c r="AO1025" i="1"/>
  <c r="AN1025" i="1"/>
  <c r="AM1025" i="1"/>
  <c r="AL1025" i="1"/>
  <c r="AK1025" i="1"/>
  <c r="AI1025" i="1"/>
  <c r="AG1025" i="1"/>
  <c r="X1025" i="1"/>
  <c r="V1025" i="1"/>
  <c r="AH1025" i="1" s="1"/>
  <c r="U1025" i="1"/>
  <c r="AO1024" i="1"/>
  <c r="AM1024" i="1"/>
  <c r="AL1024" i="1"/>
  <c r="AK1024" i="1"/>
  <c r="AI1024" i="1"/>
  <c r="AG1024" i="1"/>
  <c r="V1024" i="1"/>
  <c r="AH1024" i="1" s="1"/>
  <c r="U1024" i="1"/>
  <c r="X1024" i="1" s="1"/>
  <c r="AN1024" i="1" s="1"/>
  <c r="AO1023" i="1"/>
  <c r="AM1023" i="1"/>
  <c r="AL1023" i="1"/>
  <c r="AK1023" i="1"/>
  <c r="AI1023" i="1"/>
  <c r="AH1023" i="1"/>
  <c r="AJ1023" i="1" s="1"/>
  <c r="W1023" i="1" s="1"/>
  <c r="AG1023" i="1"/>
  <c r="V1023" i="1"/>
  <c r="U1023" i="1"/>
  <c r="X1023" i="1" s="1"/>
  <c r="AN1023" i="1" s="1"/>
  <c r="AO1022" i="1"/>
  <c r="AM1022" i="1"/>
  <c r="AK1022" i="1"/>
  <c r="AI1022" i="1"/>
  <c r="AG1022" i="1"/>
  <c r="V1022" i="1"/>
  <c r="U1022" i="1"/>
  <c r="AO1021" i="1"/>
  <c r="AN1021" i="1"/>
  <c r="AM1021" i="1"/>
  <c r="AL1021" i="1"/>
  <c r="AK1021" i="1"/>
  <c r="AI1021" i="1"/>
  <c r="AG1021" i="1"/>
  <c r="X1021" i="1"/>
  <c r="V1021" i="1"/>
  <c r="AH1021" i="1" s="1"/>
  <c r="U1021" i="1"/>
  <c r="AO1020" i="1"/>
  <c r="AM1020" i="1"/>
  <c r="AL1020" i="1"/>
  <c r="AK1020" i="1"/>
  <c r="AI1020" i="1"/>
  <c r="AG1020" i="1"/>
  <c r="V1020" i="1"/>
  <c r="AH1020" i="1" s="1"/>
  <c r="U1020" i="1"/>
  <c r="X1020" i="1" s="1"/>
  <c r="AN1020" i="1" s="1"/>
  <c r="AO1019" i="1"/>
  <c r="AM1019" i="1"/>
  <c r="AL1019" i="1"/>
  <c r="AK1019" i="1"/>
  <c r="AI1019" i="1"/>
  <c r="AG1019" i="1"/>
  <c r="V1019" i="1"/>
  <c r="AH1019" i="1" s="1"/>
  <c r="U1019" i="1"/>
  <c r="X1019" i="1" s="1"/>
  <c r="AN1019" i="1" s="1"/>
  <c r="AO1018" i="1"/>
  <c r="AM1018" i="1"/>
  <c r="AK1018" i="1"/>
  <c r="AI1018" i="1"/>
  <c r="AG1018" i="1"/>
  <c r="V1018" i="1"/>
  <c r="U1018" i="1"/>
  <c r="AO1017" i="1"/>
  <c r="AN1017" i="1"/>
  <c r="AM1017" i="1"/>
  <c r="AL1017" i="1"/>
  <c r="AK1017" i="1"/>
  <c r="AI1017" i="1"/>
  <c r="AG1017" i="1"/>
  <c r="X1017" i="1"/>
  <c r="V1017" i="1"/>
  <c r="AH1017" i="1" s="1"/>
  <c r="U1017" i="1"/>
  <c r="AO1016" i="1"/>
  <c r="AM1016" i="1"/>
  <c r="AL1016" i="1"/>
  <c r="AK1016" i="1"/>
  <c r="AI1016" i="1"/>
  <c r="AG1016" i="1"/>
  <c r="V1016" i="1"/>
  <c r="AH1016" i="1" s="1"/>
  <c r="U1016" i="1"/>
  <c r="X1016" i="1" s="1"/>
  <c r="AN1016" i="1" s="1"/>
  <c r="AO1015" i="1"/>
  <c r="AM1015" i="1"/>
  <c r="AL1015" i="1"/>
  <c r="AK1015" i="1"/>
  <c r="AI1015" i="1"/>
  <c r="AH1015" i="1"/>
  <c r="AJ1015" i="1" s="1"/>
  <c r="W1015" i="1" s="1"/>
  <c r="AG1015" i="1"/>
  <c r="V1015" i="1"/>
  <c r="U1015" i="1"/>
  <c r="X1015" i="1" s="1"/>
  <c r="AN1015" i="1" s="1"/>
  <c r="AO1014" i="1"/>
  <c r="AM1014" i="1"/>
  <c r="AK1014" i="1"/>
  <c r="AI1014" i="1"/>
  <c r="AG1014" i="1"/>
  <c r="V1014" i="1"/>
  <c r="U1014" i="1"/>
  <c r="AO1013" i="1"/>
  <c r="AN1013" i="1"/>
  <c r="AM1013" i="1"/>
  <c r="AL1013" i="1"/>
  <c r="AK1013" i="1"/>
  <c r="AI1013" i="1"/>
  <c r="AG1013" i="1"/>
  <c r="X1013" i="1"/>
  <c r="V1013" i="1"/>
  <c r="AH1013" i="1" s="1"/>
  <c r="U1013" i="1"/>
  <c r="AO1012" i="1"/>
  <c r="AM1012" i="1"/>
  <c r="AL1012" i="1"/>
  <c r="AK1012" i="1"/>
  <c r="AI1012" i="1"/>
  <c r="AG1012" i="1"/>
  <c r="V1012" i="1"/>
  <c r="AH1012" i="1" s="1"/>
  <c r="U1012" i="1"/>
  <c r="X1012" i="1" s="1"/>
  <c r="AN1012" i="1" s="1"/>
  <c r="AO1011" i="1"/>
  <c r="AM1011" i="1"/>
  <c r="AL1011" i="1"/>
  <c r="AK1011" i="1"/>
  <c r="AI1011" i="1"/>
  <c r="AG1011" i="1"/>
  <c r="V1011" i="1"/>
  <c r="AH1011" i="1" s="1"/>
  <c r="U1011" i="1"/>
  <c r="X1011" i="1" s="1"/>
  <c r="AN1011" i="1" s="1"/>
  <c r="AO1010" i="1"/>
  <c r="AM1010" i="1"/>
  <c r="AK1010" i="1"/>
  <c r="AI1010" i="1"/>
  <c r="AG1010" i="1"/>
  <c r="V1010" i="1"/>
  <c r="U1010" i="1"/>
  <c r="AO1009" i="1"/>
  <c r="AN1009" i="1"/>
  <c r="AM1009" i="1"/>
  <c r="AL1009" i="1"/>
  <c r="AK1009" i="1"/>
  <c r="AI1009" i="1"/>
  <c r="AG1009" i="1"/>
  <c r="X1009" i="1"/>
  <c r="V1009" i="1"/>
  <c r="AH1009" i="1" s="1"/>
  <c r="U1009" i="1"/>
  <c r="AO1008" i="1"/>
  <c r="AM1008" i="1"/>
  <c r="AL1008" i="1"/>
  <c r="AK1008" i="1"/>
  <c r="AI1008" i="1"/>
  <c r="AG1008" i="1"/>
  <c r="V1008" i="1"/>
  <c r="AH1008" i="1" s="1"/>
  <c r="U1008" i="1"/>
  <c r="X1008" i="1" s="1"/>
  <c r="AN1008" i="1" s="1"/>
  <c r="AO1007" i="1"/>
  <c r="AM1007" i="1"/>
  <c r="AL1007" i="1"/>
  <c r="AK1007" i="1"/>
  <c r="AI1007" i="1"/>
  <c r="AH1007" i="1"/>
  <c r="AJ1007" i="1" s="1"/>
  <c r="W1007" i="1" s="1"/>
  <c r="AG1007" i="1"/>
  <c r="V1007" i="1"/>
  <c r="U1007" i="1"/>
  <c r="X1007" i="1" s="1"/>
  <c r="AN1007" i="1" s="1"/>
  <c r="AO1006" i="1"/>
  <c r="AM1006" i="1"/>
  <c r="AK1006" i="1"/>
  <c r="AI1006" i="1"/>
  <c r="AG1006" i="1"/>
  <c r="V1006" i="1"/>
  <c r="U1006" i="1"/>
  <c r="AO1005" i="1"/>
  <c r="AN1005" i="1"/>
  <c r="AM1005" i="1"/>
  <c r="AL1005" i="1"/>
  <c r="AK1005" i="1"/>
  <c r="AI1005" i="1"/>
  <c r="AG1005" i="1"/>
  <c r="X1005" i="1"/>
  <c r="V1005" i="1"/>
  <c r="AH1005" i="1" s="1"/>
  <c r="U1005" i="1"/>
  <c r="AO1004" i="1"/>
  <c r="AM1004" i="1"/>
  <c r="AL1004" i="1"/>
  <c r="AK1004" i="1"/>
  <c r="AI1004" i="1"/>
  <c r="AG1004" i="1"/>
  <c r="V1004" i="1"/>
  <c r="AH1004" i="1" s="1"/>
  <c r="U1004" i="1"/>
  <c r="X1004" i="1" s="1"/>
  <c r="AN1004" i="1" s="1"/>
  <c r="AO1003" i="1"/>
  <c r="AM1003" i="1"/>
  <c r="AL1003" i="1"/>
  <c r="AK1003" i="1"/>
  <c r="AI1003" i="1"/>
  <c r="AG1003" i="1"/>
  <c r="V1003" i="1"/>
  <c r="AH1003" i="1" s="1"/>
  <c r="U1003" i="1"/>
  <c r="X1003" i="1" s="1"/>
  <c r="AN1003" i="1" s="1"/>
  <c r="AO1002" i="1"/>
  <c r="AM1002" i="1"/>
  <c r="AK1002" i="1"/>
  <c r="AI1002" i="1"/>
  <c r="AG1002" i="1"/>
  <c r="V1002" i="1"/>
  <c r="U1002" i="1"/>
  <c r="AO1001" i="1"/>
  <c r="AN1001" i="1"/>
  <c r="AM1001" i="1"/>
  <c r="AL1001" i="1"/>
  <c r="AK1001" i="1"/>
  <c r="AI1001" i="1"/>
  <c r="AG1001" i="1"/>
  <c r="X1001" i="1"/>
  <c r="V1001" i="1"/>
  <c r="AH1001" i="1" s="1"/>
  <c r="U1001" i="1"/>
  <c r="AO1000" i="1"/>
  <c r="AM1000" i="1"/>
  <c r="AL1000" i="1"/>
  <c r="AK1000" i="1"/>
  <c r="AI1000" i="1"/>
  <c r="AG1000" i="1"/>
  <c r="V1000" i="1"/>
  <c r="AH1000" i="1" s="1"/>
  <c r="U1000" i="1"/>
  <c r="X1000" i="1" s="1"/>
  <c r="AN1000" i="1" s="1"/>
  <c r="AO999" i="1"/>
  <c r="AM999" i="1"/>
  <c r="AL999" i="1"/>
  <c r="AK999" i="1"/>
  <c r="AI999" i="1"/>
  <c r="AH999" i="1"/>
  <c r="AJ999" i="1" s="1"/>
  <c r="W999" i="1" s="1"/>
  <c r="AG999" i="1"/>
  <c r="V999" i="1"/>
  <c r="U999" i="1"/>
  <c r="X999" i="1" s="1"/>
  <c r="AN999" i="1" s="1"/>
  <c r="AO998" i="1"/>
  <c r="AM998" i="1"/>
  <c r="AK998" i="1"/>
  <c r="AI998" i="1"/>
  <c r="AG998" i="1"/>
  <c r="V998" i="1"/>
  <c r="U998" i="1"/>
  <c r="AO997" i="1"/>
  <c r="AN997" i="1"/>
  <c r="AM997" i="1"/>
  <c r="AL997" i="1"/>
  <c r="AK997" i="1"/>
  <c r="AI997" i="1"/>
  <c r="AG997" i="1"/>
  <c r="X997" i="1"/>
  <c r="V997" i="1"/>
  <c r="AH997" i="1" s="1"/>
  <c r="U997" i="1"/>
  <c r="AO996" i="1"/>
  <c r="AM996" i="1"/>
  <c r="AL996" i="1"/>
  <c r="AK996" i="1"/>
  <c r="AI996" i="1"/>
  <c r="AG996" i="1"/>
  <c r="V996" i="1"/>
  <c r="AH996" i="1" s="1"/>
  <c r="U996" i="1"/>
  <c r="X996" i="1" s="1"/>
  <c r="AN996" i="1" s="1"/>
  <c r="AO995" i="1"/>
  <c r="AM995" i="1"/>
  <c r="AK995" i="1"/>
  <c r="AI995" i="1"/>
  <c r="AG995" i="1"/>
  <c r="V995" i="1"/>
  <c r="U995" i="1"/>
  <c r="X995" i="1" s="1"/>
  <c r="AO994" i="1"/>
  <c r="AM994" i="1"/>
  <c r="AK994" i="1"/>
  <c r="AJ994" i="1"/>
  <c r="AI994" i="1"/>
  <c r="AG994" i="1"/>
  <c r="X994" i="1"/>
  <c r="V994" i="1"/>
  <c r="U994" i="1"/>
  <c r="AO993" i="1"/>
  <c r="AM993" i="1"/>
  <c r="AK993" i="1"/>
  <c r="AI993" i="1"/>
  <c r="AG993" i="1"/>
  <c r="V993" i="1"/>
  <c r="U993" i="1"/>
  <c r="X993" i="1" s="1"/>
  <c r="AO992" i="1"/>
  <c r="AM992" i="1"/>
  <c r="AK992" i="1"/>
  <c r="AJ992" i="1"/>
  <c r="AI992" i="1"/>
  <c r="AG992" i="1"/>
  <c r="X992" i="1"/>
  <c r="V992" i="1"/>
  <c r="U992" i="1"/>
  <c r="AO991" i="1"/>
  <c r="AM991" i="1"/>
  <c r="AK991" i="1"/>
  <c r="AI991" i="1"/>
  <c r="AG991" i="1"/>
  <c r="V991" i="1"/>
  <c r="U991" i="1"/>
  <c r="X991" i="1" s="1"/>
  <c r="AO990" i="1"/>
  <c r="AM990" i="1"/>
  <c r="AK990" i="1"/>
  <c r="AJ990" i="1"/>
  <c r="AI990" i="1"/>
  <c r="AG990" i="1"/>
  <c r="X990" i="1"/>
  <c r="V990" i="1"/>
  <c r="U990" i="1"/>
  <c r="AO989" i="1"/>
  <c r="AM989" i="1"/>
  <c r="AK989" i="1"/>
  <c r="AI989" i="1"/>
  <c r="AG989" i="1"/>
  <c r="V989" i="1"/>
  <c r="U989" i="1"/>
  <c r="X989" i="1" s="1"/>
  <c r="AO988" i="1"/>
  <c r="AM988" i="1"/>
  <c r="AK988" i="1"/>
  <c r="AJ988" i="1"/>
  <c r="AI988" i="1"/>
  <c r="AG988" i="1"/>
  <c r="X988" i="1"/>
  <c r="V988" i="1"/>
  <c r="U988" i="1"/>
  <c r="AO987" i="1"/>
  <c r="AM987" i="1"/>
  <c r="AK987" i="1"/>
  <c r="AI987" i="1"/>
  <c r="AG987" i="1"/>
  <c r="V987" i="1"/>
  <c r="U987" i="1"/>
  <c r="X987" i="1" s="1"/>
  <c r="AO986" i="1"/>
  <c r="AN986" i="1"/>
  <c r="AM986" i="1"/>
  <c r="AL986" i="1"/>
  <c r="AK986" i="1"/>
  <c r="AI986" i="1"/>
  <c r="AG986" i="1"/>
  <c r="X986" i="1"/>
  <c r="V986" i="1"/>
  <c r="AH986" i="1" s="1"/>
  <c r="U986" i="1"/>
  <c r="AO985" i="1"/>
  <c r="AM985" i="1"/>
  <c r="AL985" i="1"/>
  <c r="AK985" i="1"/>
  <c r="AI985" i="1"/>
  <c r="AG985" i="1"/>
  <c r="V985" i="1"/>
  <c r="AH985" i="1" s="1"/>
  <c r="U985" i="1"/>
  <c r="X985" i="1" s="1"/>
  <c r="AN985" i="1" s="1"/>
  <c r="AO984" i="1"/>
  <c r="AM984" i="1"/>
  <c r="AL984" i="1"/>
  <c r="AK984" i="1"/>
  <c r="AI984" i="1"/>
  <c r="AG984" i="1"/>
  <c r="V984" i="1"/>
  <c r="AH984" i="1" s="1"/>
  <c r="U984" i="1"/>
  <c r="X984" i="1" s="1"/>
  <c r="AN984" i="1" s="1"/>
  <c r="AO983" i="1"/>
  <c r="AM983" i="1"/>
  <c r="AK983" i="1"/>
  <c r="AI983" i="1"/>
  <c r="AG983" i="1"/>
  <c r="V983" i="1"/>
  <c r="U983" i="1"/>
  <c r="AO982" i="1"/>
  <c r="AN982" i="1"/>
  <c r="AM982" i="1"/>
  <c r="AL982" i="1"/>
  <c r="AK982" i="1"/>
  <c r="AI982" i="1"/>
  <c r="AG982" i="1"/>
  <c r="X982" i="1"/>
  <c r="V982" i="1"/>
  <c r="AH982" i="1" s="1"/>
  <c r="U982" i="1"/>
  <c r="AO981" i="1"/>
  <c r="AM981" i="1"/>
  <c r="AL981" i="1"/>
  <c r="AK981" i="1"/>
  <c r="AI981" i="1"/>
  <c r="AG981" i="1"/>
  <c r="V981" i="1"/>
  <c r="AH981" i="1" s="1"/>
  <c r="U981" i="1"/>
  <c r="X981" i="1" s="1"/>
  <c r="AN981" i="1" s="1"/>
  <c r="AO980" i="1"/>
  <c r="AM980" i="1"/>
  <c r="AL980" i="1"/>
  <c r="AK980" i="1"/>
  <c r="AI980" i="1"/>
  <c r="AH980" i="1"/>
  <c r="AJ980" i="1" s="1"/>
  <c r="W980" i="1" s="1"/>
  <c r="AG980" i="1"/>
  <c r="V980" i="1"/>
  <c r="U980" i="1"/>
  <c r="X980" i="1" s="1"/>
  <c r="AN980" i="1" s="1"/>
  <c r="AO979" i="1"/>
  <c r="AM979" i="1"/>
  <c r="AK979" i="1"/>
  <c r="AI979" i="1"/>
  <c r="AG979" i="1"/>
  <c r="V979" i="1"/>
  <c r="U979" i="1"/>
  <c r="AO978" i="1"/>
  <c r="AN978" i="1"/>
  <c r="AM978" i="1"/>
  <c r="AL978" i="1"/>
  <c r="AK978" i="1"/>
  <c r="AI978" i="1"/>
  <c r="AG978" i="1"/>
  <c r="X978" i="1"/>
  <c r="V978" i="1"/>
  <c r="AH978" i="1" s="1"/>
  <c r="U978" i="1"/>
  <c r="AO977" i="1"/>
  <c r="AM977" i="1"/>
  <c r="AL977" i="1"/>
  <c r="AK977" i="1"/>
  <c r="AI977" i="1"/>
  <c r="AG977" i="1"/>
  <c r="V977" i="1"/>
  <c r="AH977" i="1" s="1"/>
  <c r="U977" i="1"/>
  <c r="X977" i="1" s="1"/>
  <c r="AN977" i="1" s="1"/>
  <c r="AO976" i="1"/>
  <c r="AM976" i="1"/>
  <c r="AL976" i="1"/>
  <c r="AK976" i="1"/>
  <c r="AI976" i="1"/>
  <c r="AG976" i="1"/>
  <c r="V976" i="1"/>
  <c r="AH976" i="1" s="1"/>
  <c r="U976" i="1"/>
  <c r="X976" i="1" s="1"/>
  <c r="AN976" i="1" s="1"/>
  <c r="AO975" i="1"/>
  <c r="AM975" i="1"/>
  <c r="AK975" i="1"/>
  <c r="AI975" i="1"/>
  <c r="AG975" i="1"/>
  <c r="V975" i="1"/>
  <c r="U975" i="1"/>
  <c r="AO974" i="1"/>
  <c r="AN974" i="1"/>
  <c r="AM974" i="1"/>
  <c r="AL974" i="1"/>
  <c r="AK974" i="1"/>
  <c r="AI974" i="1"/>
  <c r="AG974" i="1"/>
  <c r="X974" i="1"/>
  <c r="V974" i="1"/>
  <c r="AH974" i="1" s="1"/>
  <c r="U974" i="1"/>
  <c r="AO973" i="1"/>
  <c r="AM973" i="1"/>
  <c r="AL973" i="1"/>
  <c r="AK973" i="1"/>
  <c r="AI973" i="1"/>
  <c r="AG973" i="1"/>
  <c r="V973" i="1"/>
  <c r="AH973" i="1" s="1"/>
  <c r="U973" i="1"/>
  <c r="X973" i="1" s="1"/>
  <c r="AN973" i="1" s="1"/>
  <c r="AO972" i="1"/>
  <c r="AM972" i="1"/>
  <c r="AL972" i="1"/>
  <c r="AK972" i="1"/>
  <c r="AI972" i="1"/>
  <c r="AH972" i="1"/>
  <c r="AJ972" i="1" s="1"/>
  <c r="W972" i="1" s="1"/>
  <c r="AG972" i="1"/>
  <c r="V972" i="1"/>
  <c r="U972" i="1"/>
  <c r="X972" i="1" s="1"/>
  <c r="AN972" i="1" s="1"/>
  <c r="AO971" i="1"/>
  <c r="AM971" i="1"/>
  <c r="AK971" i="1"/>
  <c r="AI971" i="1"/>
  <c r="AG971" i="1"/>
  <c r="V971" i="1"/>
  <c r="U971" i="1"/>
  <c r="AO970" i="1"/>
  <c r="AN970" i="1"/>
  <c r="AM970" i="1"/>
  <c r="AL970" i="1"/>
  <c r="AK970" i="1"/>
  <c r="AI970" i="1"/>
  <c r="AG970" i="1"/>
  <c r="X970" i="1"/>
  <c r="V970" i="1"/>
  <c r="AH970" i="1" s="1"/>
  <c r="U970" i="1"/>
  <c r="AO969" i="1"/>
  <c r="AM969" i="1"/>
  <c r="AL969" i="1"/>
  <c r="AK969" i="1"/>
  <c r="AI969" i="1"/>
  <c r="AG969" i="1"/>
  <c r="V969" i="1"/>
  <c r="AH969" i="1" s="1"/>
  <c r="U969" i="1"/>
  <c r="X969" i="1" s="1"/>
  <c r="AN969" i="1" s="1"/>
  <c r="AO968" i="1"/>
  <c r="AM968" i="1"/>
  <c r="AL968" i="1"/>
  <c r="AK968" i="1"/>
  <c r="AI968" i="1"/>
  <c r="AG968" i="1"/>
  <c r="V968" i="1"/>
  <c r="AH968" i="1" s="1"/>
  <c r="U968" i="1"/>
  <c r="X968" i="1" s="1"/>
  <c r="AN968" i="1" s="1"/>
  <c r="AO967" i="1"/>
  <c r="AM967" i="1"/>
  <c r="AK967" i="1"/>
  <c r="AI967" i="1"/>
  <c r="AG967" i="1"/>
  <c r="V967" i="1"/>
  <c r="U967" i="1"/>
  <c r="AO966" i="1"/>
  <c r="AN966" i="1"/>
  <c r="AM966" i="1"/>
  <c r="AL966" i="1"/>
  <c r="AK966" i="1"/>
  <c r="AI966" i="1"/>
  <c r="AG966" i="1"/>
  <c r="X966" i="1"/>
  <c r="V966" i="1"/>
  <c r="AH966" i="1" s="1"/>
  <c r="U966" i="1"/>
  <c r="AO965" i="1"/>
  <c r="AM965" i="1"/>
  <c r="AL965" i="1"/>
  <c r="AK965" i="1"/>
  <c r="AI965" i="1"/>
  <c r="AG965" i="1"/>
  <c r="V965" i="1"/>
  <c r="AH965" i="1" s="1"/>
  <c r="U965" i="1"/>
  <c r="X965" i="1" s="1"/>
  <c r="AN965" i="1" s="1"/>
  <c r="AO964" i="1"/>
  <c r="AM964" i="1"/>
  <c r="AL964" i="1"/>
  <c r="AK964" i="1"/>
  <c r="AI964" i="1"/>
  <c r="AH964" i="1"/>
  <c r="AJ964" i="1" s="1"/>
  <c r="W964" i="1" s="1"/>
  <c r="AG964" i="1"/>
  <c r="V964" i="1"/>
  <c r="U964" i="1"/>
  <c r="X964" i="1" s="1"/>
  <c r="AN964" i="1" s="1"/>
  <c r="AO963" i="1"/>
  <c r="AM963" i="1"/>
  <c r="AK963" i="1"/>
  <c r="AI963" i="1"/>
  <c r="AG963" i="1"/>
  <c r="V963" i="1"/>
  <c r="U963" i="1"/>
  <c r="AO962" i="1"/>
  <c r="AN962" i="1"/>
  <c r="AM962" i="1"/>
  <c r="AL962" i="1"/>
  <c r="AK962" i="1"/>
  <c r="AI962" i="1"/>
  <c r="AG962" i="1"/>
  <c r="X962" i="1"/>
  <c r="V962" i="1"/>
  <c r="AH962" i="1" s="1"/>
  <c r="U962" i="1"/>
  <c r="AO961" i="1"/>
  <c r="AM961" i="1"/>
  <c r="AL961" i="1"/>
  <c r="AK961" i="1"/>
  <c r="AI961" i="1"/>
  <c r="AG961" i="1"/>
  <c r="V961" i="1"/>
  <c r="AH961" i="1" s="1"/>
  <c r="U961" i="1"/>
  <c r="X961" i="1" s="1"/>
  <c r="AN961" i="1" s="1"/>
  <c r="AO960" i="1"/>
  <c r="AM960" i="1"/>
  <c r="AL960" i="1"/>
  <c r="AK960" i="1"/>
  <c r="AI960" i="1"/>
  <c r="AG960" i="1"/>
  <c r="V960" i="1"/>
  <c r="AH960" i="1" s="1"/>
  <c r="U960" i="1"/>
  <c r="X960" i="1" s="1"/>
  <c r="AN960" i="1" s="1"/>
  <c r="AO959" i="1"/>
  <c r="AM959" i="1"/>
  <c r="AK959" i="1"/>
  <c r="AI959" i="1"/>
  <c r="AG959" i="1"/>
  <c r="V959" i="1"/>
  <c r="U959" i="1"/>
  <c r="AO958" i="1"/>
  <c r="AN958" i="1"/>
  <c r="AM958" i="1"/>
  <c r="AL958" i="1"/>
  <c r="AK958" i="1"/>
  <c r="AI958" i="1"/>
  <c r="AG958" i="1"/>
  <c r="X958" i="1"/>
  <c r="V958" i="1"/>
  <c r="AH958" i="1" s="1"/>
  <c r="U958" i="1"/>
  <c r="AO957" i="1"/>
  <c r="AM957" i="1"/>
  <c r="AL957" i="1"/>
  <c r="AK957" i="1"/>
  <c r="AI957" i="1"/>
  <c r="AG957" i="1"/>
  <c r="V957" i="1"/>
  <c r="AH957" i="1" s="1"/>
  <c r="U957" i="1"/>
  <c r="X957" i="1" s="1"/>
  <c r="AN957" i="1" s="1"/>
  <c r="AO956" i="1"/>
  <c r="AM956" i="1"/>
  <c r="AL956" i="1"/>
  <c r="AK956" i="1"/>
  <c r="AI956" i="1"/>
  <c r="AH956" i="1"/>
  <c r="AJ956" i="1" s="1"/>
  <c r="W956" i="1" s="1"/>
  <c r="AG956" i="1"/>
  <c r="V956" i="1"/>
  <c r="U956" i="1"/>
  <c r="X956" i="1" s="1"/>
  <c r="AN956" i="1" s="1"/>
  <c r="AO955" i="1"/>
  <c r="AM955" i="1"/>
  <c r="AK955" i="1"/>
  <c r="AI955" i="1"/>
  <c r="AG955" i="1"/>
  <c r="V955" i="1"/>
  <c r="U955" i="1"/>
  <c r="AO954" i="1"/>
  <c r="AN954" i="1"/>
  <c r="AM954" i="1"/>
  <c r="AL954" i="1"/>
  <c r="AK954" i="1"/>
  <c r="AI954" i="1"/>
  <c r="AG954" i="1"/>
  <c r="X954" i="1"/>
  <c r="V954" i="1"/>
  <c r="AH954" i="1" s="1"/>
  <c r="U954" i="1"/>
  <c r="AO953" i="1"/>
  <c r="AM953" i="1"/>
  <c r="AL953" i="1"/>
  <c r="AK953" i="1"/>
  <c r="AI953" i="1"/>
  <c r="AG953" i="1"/>
  <c r="V953" i="1"/>
  <c r="AH953" i="1" s="1"/>
  <c r="U953" i="1"/>
  <c r="X953" i="1" s="1"/>
  <c r="AN953" i="1" s="1"/>
  <c r="AO952" i="1"/>
  <c r="AM952" i="1"/>
  <c r="AL952" i="1"/>
  <c r="AK952" i="1"/>
  <c r="AI952" i="1"/>
  <c r="AG952" i="1"/>
  <c r="V952" i="1"/>
  <c r="AH952" i="1" s="1"/>
  <c r="U952" i="1"/>
  <c r="X952" i="1" s="1"/>
  <c r="AN952" i="1" s="1"/>
  <c r="AO951" i="1"/>
  <c r="AM951" i="1"/>
  <c r="AK951" i="1"/>
  <c r="AI951" i="1"/>
  <c r="AG951" i="1"/>
  <c r="V951" i="1"/>
  <c r="U951" i="1"/>
  <c r="AO950" i="1"/>
  <c r="AN950" i="1"/>
  <c r="AM950" i="1"/>
  <c r="AL950" i="1"/>
  <c r="AK950" i="1"/>
  <c r="AI950" i="1"/>
  <c r="AG950" i="1"/>
  <c r="X950" i="1"/>
  <c r="V950" i="1"/>
  <c r="AH950" i="1" s="1"/>
  <c r="U950" i="1"/>
  <c r="AO949" i="1"/>
  <c r="AM949" i="1"/>
  <c r="AL949" i="1"/>
  <c r="AK949" i="1"/>
  <c r="AI949" i="1"/>
  <c r="AG949" i="1"/>
  <c r="V949" i="1"/>
  <c r="AH949" i="1" s="1"/>
  <c r="U949" i="1"/>
  <c r="X949" i="1" s="1"/>
  <c r="AN949" i="1" s="1"/>
  <c r="AO948" i="1"/>
  <c r="AM948" i="1"/>
  <c r="AL948" i="1"/>
  <c r="AK948" i="1"/>
  <c r="AI948" i="1"/>
  <c r="AH948" i="1"/>
  <c r="AJ948" i="1" s="1"/>
  <c r="W948" i="1" s="1"/>
  <c r="AG948" i="1"/>
  <c r="V948" i="1"/>
  <c r="U948" i="1"/>
  <c r="X948" i="1" s="1"/>
  <c r="AN948" i="1" s="1"/>
  <c r="AO947" i="1"/>
  <c r="AM947" i="1"/>
  <c r="AK947" i="1"/>
  <c r="AI947" i="1"/>
  <c r="AG947" i="1"/>
  <c r="V947" i="1"/>
  <c r="U947" i="1"/>
  <c r="AO946" i="1"/>
  <c r="AN946" i="1"/>
  <c r="AM946" i="1"/>
  <c r="AL946" i="1"/>
  <c r="AK946" i="1"/>
  <c r="AI946" i="1"/>
  <c r="AG946" i="1"/>
  <c r="X946" i="1"/>
  <c r="V946" i="1"/>
  <c r="AH946" i="1" s="1"/>
  <c r="U946" i="1"/>
  <c r="AO945" i="1"/>
  <c r="AM945" i="1"/>
  <c r="AL945" i="1"/>
  <c r="AK945" i="1"/>
  <c r="AI945" i="1"/>
  <c r="AG945" i="1"/>
  <c r="V945" i="1"/>
  <c r="AH945" i="1" s="1"/>
  <c r="U945" i="1"/>
  <c r="X945" i="1" s="1"/>
  <c r="AN945" i="1" s="1"/>
  <c r="AO944" i="1"/>
  <c r="AM944" i="1"/>
  <c r="AL944" i="1"/>
  <c r="AK944" i="1"/>
  <c r="AI944" i="1"/>
  <c r="AG944" i="1"/>
  <c r="V944" i="1"/>
  <c r="AH944" i="1" s="1"/>
  <c r="U944" i="1"/>
  <c r="X944" i="1" s="1"/>
  <c r="AN944" i="1" s="1"/>
  <c r="AO943" i="1"/>
  <c r="AM943" i="1"/>
  <c r="AK943" i="1"/>
  <c r="AI943" i="1"/>
  <c r="AG943" i="1"/>
  <c r="V943" i="1"/>
  <c r="U943" i="1"/>
  <c r="AO942" i="1"/>
  <c r="AN942" i="1"/>
  <c r="AM942" i="1"/>
  <c r="AL942" i="1"/>
  <c r="AK942" i="1"/>
  <c r="AI942" i="1"/>
  <c r="AG942" i="1"/>
  <c r="X942" i="1"/>
  <c r="V942" i="1"/>
  <c r="AH942" i="1" s="1"/>
  <c r="U942" i="1"/>
  <c r="AO941" i="1"/>
  <c r="AM941" i="1"/>
  <c r="AL941" i="1"/>
  <c r="AK941" i="1"/>
  <c r="AI941" i="1"/>
  <c r="AG941" i="1"/>
  <c r="V941" i="1"/>
  <c r="AH941" i="1" s="1"/>
  <c r="U941" i="1"/>
  <c r="X941" i="1" s="1"/>
  <c r="AN941" i="1" s="1"/>
  <c r="AO940" i="1"/>
  <c r="AM940" i="1"/>
  <c r="AL940" i="1"/>
  <c r="AK940" i="1"/>
  <c r="AI940" i="1"/>
  <c r="AH940" i="1"/>
  <c r="AJ940" i="1" s="1"/>
  <c r="W940" i="1" s="1"/>
  <c r="AG940" i="1"/>
  <c r="V940" i="1"/>
  <c r="U940" i="1"/>
  <c r="X940" i="1" s="1"/>
  <c r="AN940" i="1" s="1"/>
  <c r="AO939" i="1"/>
  <c r="AM939" i="1"/>
  <c r="AK939" i="1"/>
  <c r="AI939" i="1"/>
  <c r="AG939" i="1"/>
  <c r="V939" i="1"/>
  <c r="U939" i="1"/>
  <c r="AO938" i="1"/>
  <c r="AN938" i="1"/>
  <c r="AM938" i="1"/>
  <c r="AL938" i="1"/>
  <c r="AK938" i="1"/>
  <c r="AI938" i="1"/>
  <c r="AG938" i="1"/>
  <c r="X938" i="1"/>
  <c r="V938" i="1"/>
  <c r="AH938" i="1" s="1"/>
  <c r="U938" i="1"/>
  <c r="AO937" i="1"/>
  <c r="AM937" i="1"/>
  <c r="AL937" i="1"/>
  <c r="AK937" i="1"/>
  <c r="AI937" i="1"/>
  <c r="AG937" i="1"/>
  <c r="V937" i="1"/>
  <c r="AH937" i="1" s="1"/>
  <c r="U937" i="1"/>
  <c r="X937" i="1" s="1"/>
  <c r="AN937" i="1" s="1"/>
  <c r="AO936" i="1"/>
  <c r="AM936" i="1"/>
  <c r="AL936" i="1"/>
  <c r="AK936" i="1"/>
  <c r="AI936" i="1"/>
  <c r="AG936" i="1"/>
  <c r="V936" i="1"/>
  <c r="AH936" i="1" s="1"/>
  <c r="U936" i="1"/>
  <c r="X936" i="1" s="1"/>
  <c r="AN936" i="1" s="1"/>
  <c r="AO935" i="1"/>
  <c r="AM935" i="1"/>
  <c r="AJ935" i="1" s="1"/>
  <c r="AK935" i="1"/>
  <c r="AI935" i="1"/>
  <c r="AG935" i="1"/>
  <c r="X935" i="1"/>
  <c r="V935" i="1"/>
  <c r="U935" i="1"/>
  <c r="AO934" i="1"/>
  <c r="AM934" i="1"/>
  <c r="AK934" i="1"/>
  <c r="AJ934" i="1"/>
  <c r="AI934" i="1"/>
  <c r="AG934" i="1"/>
  <c r="V934" i="1"/>
  <c r="U934" i="1"/>
  <c r="X934" i="1" s="1"/>
  <c r="AO933" i="1"/>
  <c r="AM933" i="1"/>
  <c r="AJ933" i="1" s="1"/>
  <c r="AK933" i="1"/>
  <c r="AI933" i="1"/>
  <c r="AG933" i="1"/>
  <c r="X933" i="1"/>
  <c r="V933" i="1"/>
  <c r="U933" i="1"/>
  <c r="AO932" i="1"/>
  <c r="AM932" i="1"/>
  <c r="AK932" i="1"/>
  <c r="AJ932" i="1"/>
  <c r="AI932" i="1"/>
  <c r="AG932" i="1"/>
  <c r="V932" i="1"/>
  <c r="U932" i="1"/>
  <c r="X932" i="1" s="1"/>
  <c r="AO931" i="1"/>
  <c r="AM931" i="1"/>
  <c r="AJ931" i="1" s="1"/>
  <c r="AK931" i="1"/>
  <c r="AI931" i="1"/>
  <c r="AG931" i="1"/>
  <c r="X931" i="1"/>
  <c r="V931" i="1"/>
  <c r="U931" i="1"/>
  <c r="AO930" i="1"/>
  <c r="AM930" i="1"/>
  <c r="AK930" i="1"/>
  <c r="AJ930" i="1"/>
  <c r="AI930" i="1"/>
  <c r="AG930" i="1"/>
  <c r="V930" i="1"/>
  <c r="U930" i="1"/>
  <c r="X930" i="1" s="1"/>
  <c r="AO929" i="1"/>
  <c r="AM929" i="1"/>
  <c r="AJ929" i="1" s="1"/>
  <c r="AK929" i="1"/>
  <c r="AI929" i="1"/>
  <c r="AG929" i="1"/>
  <c r="X929" i="1"/>
  <c r="V929" i="1"/>
  <c r="U929" i="1"/>
  <c r="AO928" i="1"/>
  <c r="AM928" i="1"/>
  <c r="AK928" i="1"/>
  <c r="AJ928" i="1"/>
  <c r="AI928" i="1"/>
  <c r="AG928" i="1"/>
  <c r="V928" i="1"/>
  <c r="U928" i="1"/>
  <c r="X928" i="1" s="1"/>
  <c r="AO927" i="1"/>
  <c r="AM927" i="1"/>
  <c r="AJ927" i="1" s="1"/>
  <c r="AK927" i="1"/>
  <c r="AI927" i="1"/>
  <c r="AG927" i="1"/>
  <c r="X927" i="1"/>
  <c r="V927" i="1"/>
  <c r="U927" i="1"/>
  <c r="AO926" i="1"/>
  <c r="AM926" i="1"/>
  <c r="AK926" i="1"/>
  <c r="AJ926" i="1"/>
  <c r="AI926" i="1"/>
  <c r="AG926" i="1"/>
  <c r="V926" i="1"/>
  <c r="U926" i="1"/>
  <c r="X926" i="1" s="1"/>
  <c r="AO925" i="1"/>
  <c r="AM925" i="1"/>
  <c r="AJ925" i="1" s="1"/>
  <c r="AK925" i="1"/>
  <c r="AI925" i="1"/>
  <c r="AG925" i="1"/>
  <c r="X925" i="1"/>
  <c r="V925" i="1"/>
  <c r="U925" i="1"/>
  <c r="AO924" i="1"/>
  <c r="AM924" i="1"/>
  <c r="AK924" i="1"/>
  <c r="AJ924" i="1"/>
  <c r="AI924" i="1"/>
  <c r="AG924" i="1"/>
  <c r="V924" i="1"/>
  <c r="U924" i="1"/>
  <c r="X924" i="1" s="1"/>
  <c r="AO923" i="1"/>
  <c r="AM923" i="1"/>
  <c r="AK923" i="1"/>
  <c r="AI923" i="1"/>
  <c r="AG923" i="1"/>
  <c r="V923" i="1"/>
  <c r="AH923" i="1" s="1"/>
  <c r="U923" i="1"/>
  <c r="X923" i="1" s="1"/>
  <c r="AN923" i="1" s="1"/>
  <c r="AO922" i="1"/>
  <c r="AM922" i="1"/>
  <c r="AK922" i="1"/>
  <c r="AI922" i="1"/>
  <c r="AG922" i="1"/>
  <c r="V922" i="1"/>
  <c r="AH922" i="1" s="1"/>
  <c r="U922" i="1"/>
  <c r="X922" i="1" s="1"/>
  <c r="AN922" i="1" s="1"/>
  <c r="AO921" i="1"/>
  <c r="AM921" i="1"/>
  <c r="AK921" i="1"/>
  <c r="AI921" i="1"/>
  <c r="AG921" i="1"/>
  <c r="V921" i="1"/>
  <c r="AH921" i="1" s="1"/>
  <c r="U921" i="1"/>
  <c r="X921" i="1" s="1"/>
  <c r="AN921" i="1" s="1"/>
  <c r="AO920" i="1"/>
  <c r="AM920" i="1"/>
  <c r="AK920" i="1"/>
  <c r="AI920" i="1"/>
  <c r="AG920" i="1"/>
  <c r="V920" i="1"/>
  <c r="AH920" i="1" s="1"/>
  <c r="U920" i="1"/>
  <c r="X920" i="1" s="1"/>
  <c r="AN920" i="1" s="1"/>
  <c r="AO919" i="1"/>
  <c r="AM919" i="1"/>
  <c r="AJ919" i="1" s="1"/>
  <c r="AK919" i="1"/>
  <c r="AI919" i="1"/>
  <c r="AG919" i="1"/>
  <c r="X919" i="1"/>
  <c r="V919" i="1"/>
  <c r="U919" i="1"/>
  <c r="AO918" i="1"/>
  <c r="AM918" i="1"/>
  <c r="AK918" i="1"/>
  <c r="AJ918" i="1"/>
  <c r="AI918" i="1"/>
  <c r="AG918" i="1"/>
  <c r="V918" i="1"/>
  <c r="U918" i="1"/>
  <c r="X918" i="1" s="1"/>
  <c r="AO917" i="1"/>
  <c r="AM917" i="1"/>
  <c r="AJ917" i="1" s="1"/>
  <c r="AK917" i="1"/>
  <c r="AI917" i="1"/>
  <c r="AG917" i="1"/>
  <c r="X917" i="1"/>
  <c r="V917" i="1"/>
  <c r="U917" i="1"/>
  <c r="AO916" i="1"/>
  <c r="AM916" i="1"/>
  <c r="AL916" i="1"/>
  <c r="AK916" i="1"/>
  <c r="AI916" i="1"/>
  <c r="AG916" i="1"/>
  <c r="V916" i="1"/>
  <c r="AH916" i="1" s="1"/>
  <c r="U916" i="1"/>
  <c r="X916" i="1" s="1"/>
  <c r="AN916" i="1" s="1"/>
  <c r="AO915" i="1"/>
  <c r="AM915" i="1"/>
  <c r="AL915" i="1"/>
  <c r="AK915" i="1"/>
  <c r="AI915" i="1"/>
  <c r="AG915" i="1"/>
  <c r="V915" i="1"/>
  <c r="AH915" i="1" s="1"/>
  <c r="U915" i="1"/>
  <c r="X915" i="1" s="1"/>
  <c r="AN915" i="1" s="1"/>
  <c r="AO914" i="1"/>
  <c r="AM914" i="1"/>
  <c r="AK914" i="1"/>
  <c r="AI914" i="1"/>
  <c r="AG914" i="1"/>
  <c r="V914" i="1"/>
  <c r="AH914" i="1" s="1"/>
  <c r="U914" i="1"/>
  <c r="AO913" i="1"/>
  <c r="AM913" i="1"/>
  <c r="AL913" i="1"/>
  <c r="AK913" i="1"/>
  <c r="AI913" i="1"/>
  <c r="AG913" i="1"/>
  <c r="X913" i="1"/>
  <c r="AN913" i="1" s="1"/>
  <c r="V913" i="1"/>
  <c r="AH913" i="1" s="1"/>
  <c r="U913" i="1"/>
  <c r="AO912" i="1"/>
  <c r="AM912" i="1"/>
  <c r="AL912" i="1"/>
  <c r="AK912" i="1"/>
  <c r="AI912" i="1"/>
  <c r="AG912" i="1"/>
  <c r="V912" i="1"/>
  <c r="AH912" i="1" s="1"/>
  <c r="U912" i="1"/>
  <c r="X912" i="1" s="1"/>
  <c r="AN912" i="1" s="1"/>
  <c r="AO911" i="1"/>
  <c r="AM911" i="1"/>
  <c r="AL911" i="1"/>
  <c r="AK911" i="1"/>
  <c r="AI911" i="1"/>
  <c r="AH911" i="1"/>
  <c r="AG911" i="1"/>
  <c r="V911" i="1"/>
  <c r="U911" i="1"/>
  <c r="X911" i="1" s="1"/>
  <c r="AN911" i="1" s="1"/>
  <c r="AO910" i="1"/>
  <c r="AM910" i="1"/>
  <c r="AK910" i="1"/>
  <c r="AI910" i="1"/>
  <c r="AG910" i="1"/>
  <c r="V910" i="1"/>
  <c r="AH910" i="1" s="1"/>
  <c r="U910" i="1"/>
  <c r="AO909" i="1"/>
  <c r="AM909" i="1"/>
  <c r="AL909" i="1"/>
  <c r="AK909" i="1"/>
  <c r="AI909" i="1"/>
  <c r="AG909" i="1"/>
  <c r="X909" i="1"/>
  <c r="AN909" i="1" s="1"/>
  <c r="V909" i="1"/>
  <c r="AH909" i="1" s="1"/>
  <c r="U909" i="1"/>
  <c r="AO908" i="1"/>
  <c r="AM908" i="1"/>
  <c r="AL908" i="1"/>
  <c r="AK908" i="1"/>
  <c r="AI908" i="1"/>
  <c r="AG908" i="1"/>
  <c r="V908" i="1"/>
  <c r="AH908" i="1" s="1"/>
  <c r="U908" i="1"/>
  <c r="X908" i="1" s="1"/>
  <c r="AN908" i="1" s="1"/>
  <c r="AO907" i="1"/>
  <c r="AM907" i="1"/>
  <c r="AL907" i="1"/>
  <c r="AK907" i="1"/>
  <c r="AI907" i="1"/>
  <c r="AG907" i="1"/>
  <c r="V907" i="1"/>
  <c r="AH907" i="1" s="1"/>
  <c r="U907" i="1"/>
  <c r="X907" i="1" s="1"/>
  <c r="AN907" i="1" s="1"/>
  <c r="AO906" i="1"/>
  <c r="AM906" i="1"/>
  <c r="AK906" i="1"/>
  <c r="AI906" i="1"/>
  <c r="AG906" i="1"/>
  <c r="V906" i="1"/>
  <c r="AH906" i="1" s="1"/>
  <c r="U906" i="1"/>
  <c r="AO905" i="1"/>
  <c r="AM905" i="1"/>
  <c r="AL905" i="1"/>
  <c r="AK905" i="1"/>
  <c r="AI905" i="1"/>
  <c r="AG905" i="1"/>
  <c r="X905" i="1"/>
  <c r="AN905" i="1" s="1"/>
  <c r="V905" i="1"/>
  <c r="AH905" i="1" s="1"/>
  <c r="U905" i="1"/>
  <c r="AO904" i="1"/>
  <c r="AM904" i="1"/>
  <c r="AL904" i="1"/>
  <c r="AK904" i="1"/>
  <c r="AI904" i="1"/>
  <c r="AG904" i="1"/>
  <c r="V904" i="1"/>
  <c r="AH904" i="1" s="1"/>
  <c r="U904" i="1"/>
  <c r="X904" i="1" s="1"/>
  <c r="AN904" i="1" s="1"/>
  <c r="AO903" i="1"/>
  <c r="AM903" i="1"/>
  <c r="AL903" i="1"/>
  <c r="AK903" i="1"/>
  <c r="AI903" i="1"/>
  <c r="AH903" i="1"/>
  <c r="AG903" i="1"/>
  <c r="V903" i="1"/>
  <c r="U903" i="1"/>
  <c r="X903" i="1" s="1"/>
  <c r="AN903" i="1" s="1"/>
  <c r="AO902" i="1"/>
  <c r="AM902" i="1"/>
  <c r="AK902" i="1"/>
  <c r="AI902" i="1"/>
  <c r="AG902" i="1"/>
  <c r="V902" i="1"/>
  <c r="AH902" i="1" s="1"/>
  <c r="U902" i="1"/>
  <c r="AO901" i="1"/>
  <c r="AM901" i="1"/>
  <c r="AL901" i="1"/>
  <c r="AK901" i="1"/>
  <c r="AI901" i="1"/>
  <c r="AG901" i="1"/>
  <c r="X901" i="1"/>
  <c r="AN901" i="1" s="1"/>
  <c r="V901" i="1"/>
  <c r="AH901" i="1" s="1"/>
  <c r="U901" i="1"/>
  <c r="AO900" i="1"/>
  <c r="AM900" i="1"/>
  <c r="AL900" i="1"/>
  <c r="AK900" i="1"/>
  <c r="AI900" i="1"/>
  <c r="AG900" i="1"/>
  <c r="V900" i="1"/>
  <c r="AH900" i="1" s="1"/>
  <c r="U900" i="1"/>
  <c r="X900" i="1" s="1"/>
  <c r="AN900" i="1" s="1"/>
  <c r="AO899" i="1"/>
  <c r="AM899" i="1"/>
  <c r="AL899" i="1"/>
  <c r="AK899" i="1"/>
  <c r="AI899" i="1"/>
  <c r="AG899" i="1"/>
  <c r="V899" i="1"/>
  <c r="AH899" i="1" s="1"/>
  <c r="U899" i="1"/>
  <c r="X899" i="1" s="1"/>
  <c r="AN899" i="1" s="1"/>
  <c r="AO898" i="1"/>
  <c r="AM898" i="1"/>
  <c r="AK898" i="1"/>
  <c r="AI898" i="1"/>
  <c r="AG898" i="1"/>
  <c r="V898" i="1"/>
  <c r="AH898" i="1" s="1"/>
  <c r="U898" i="1"/>
  <c r="AO897" i="1"/>
  <c r="AM897" i="1"/>
  <c r="AL897" i="1"/>
  <c r="AK897" i="1"/>
  <c r="AI897" i="1"/>
  <c r="AG897" i="1"/>
  <c r="X897" i="1"/>
  <c r="AN897" i="1" s="1"/>
  <c r="V897" i="1"/>
  <c r="AH897" i="1" s="1"/>
  <c r="U897" i="1"/>
  <c r="AO896" i="1"/>
  <c r="AM896" i="1"/>
  <c r="AL896" i="1"/>
  <c r="AK896" i="1"/>
  <c r="AI896" i="1"/>
  <c r="AG896" i="1"/>
  <c r="V896" i="1"/>
  <c r="AH896" i="1" s="1"/>
  <c r="U896" i="1"/>
  <c r="X896" i="1" s="1"/>
  <c r="AN896" i="1" s="1"/>
  <c r="AO895" i="1"/>
  <c r="AM895" i="1"/>
  <c r="AL895" i="1"/>
  <c r="AK895" i="1"/>
  <c r="AI895" i="1"/>
  <c r="AH895" i="1"/>
  <c r="AG895" i="1"/>
  <c r="V895" i="1"/>
  <c r="U895" i="1"/>
  <c r="X895" i="1" s="1"/>
  <c r="AN895" i="1" s="1"/>
  <c r="AO894" i="1"/>
  <c r="AM894" i="1"/>
  <c r="AK894" i="1"/>
  <c r="AI894" i="1"/>
  <c r="AG894" i="1"/>
  <c r="V894" i="1"/>
  <c r="AH894" i="1" s="1"/>
  <c r="U894" i="1"/>
  <c r="AO893" i="1"/>
  <c r="AM893" i="1"/>
  <c r="AL893" i="1"/>
  <c r="AK893" i="1"/>
  <c r="AI893" i="1"/>
  <c r="AG893" i="1"/>
  <c r="X893" i="1"/>
  <c r="AN893" i="1" s="1"/>
  <c r="V893" i="1"/>
  <c r="AH893" i="1" s="1"/>
  <c r="U893" i="1"/>
  <c r="AO892" i="1"/>
  <c r="AM892" i="1"/>
  <c r="AL892" i="1"/>
  <c r="AK892" i="1"/>
  <c r="AI892" i="1"/>
  <c r="AG892" i="1"/>
  <c r="V892" i="1"/>
  <c r="AH892" i="1" s="1"/>
  <c r="U892" i="1"/>
  <c r="X892" i="1" s="1"/>
  <c r="AN892" i="1" s="1"/>
  <c r="AO891" i="1"/>
  <c r="AM891" i="1"/>
  <c r="AL891" i="1"/>
  <c r="AK891" i="1"/>
  <c r="AI891" i="1"/>
  <c r="AG891" i="1"/>
  <c r="V891" i="1"/>
  <c r="AH891" i="1" s="1"/>
  <c r="U891" i="1"/>
  <c r="X891" i="1" s="1"/>
  <c r="AN891" i="1" s="1"/>
  <c r="AO890" i="1"/>
  <c r="AM890" i="1"/>
  <c r="AK890" i="1"/>
  <c r="AI890" i="1"/>
  <c r="AG890" i="1"/>
  <c r="V890" i="1"/>
  <c r="AH890" i="1" s="1"/>
  <c r="U890" i="1"/>
  <c r="AO889" i="1"/>
  <c r="AM889" i="1"/>
  <c r="AL889" i="1"/>
  <c r="AK889" i="1"/>
  <c r="AI889" i="1"/>
  <c r="AG889" i="1"/>
  <c r="X889" i="1"/>
  <c r="AN889" i="1" s="1"/>
  <c r="V889" i="1"/>
  <c r="AH889" i="1" s="1"/>
  <c r="U889" i="1"/>
  <c r="AO888" i="1"/>
  <c r="AM888" i="1"/>
  <c r="AK888" i="1"/>
  <c r="AJ888" i="1"/>
  <c r="AI888" i="1"/>
  <c r="AG888" i="1"/>
  <c r="V888" i="1"/>
  <c r="U888" i="1"/>
  <c r="X888" i="1" s="1"/>
  <c r="AO887" i="1"/>
  <c r="AM887" i="1"/>
  <c r="AJ887" i="1" s="1"/>
  <c r="AK887" i="1"/>
  <c r="AI887" i="1"/>
  <c r="AG887" i="1"/>
  <c r="X887" i="1"/>
  <c r="V887" i="1"/>
  <c r="U887" i="1"/>
  <c r="AO886" i="1"/>
  <c r="AM886" i="1"/>
  <c r="AK886" i="1"/>
  <c r="AJ886" i="1"/>
  <c r="AI886" i="1"/>
  <c r="AG886" i="1"/>
  <c r="V886" i="1"/>
  <c r="U886" i="1"/>
  <c r="X886" i="1" s="1"/>
  <c r="AO885" i="1"/>
  <c r="AM885" i="1"/>
  <c r="AJ885" i="1" s="1"/>
  <c r="AK885" i="1"/>
  <c r="AI885" i="1"/>
  <c r="AG885" i="1"/>
  <c r="X885" i="1"/>
  <c r="V885" i="1"/>
  <c r="U885" i="1"/>
  <c r="AO884" i="1"/>
  <c r="AM884" i="1"/>
  <c r="AK884" i="1"/>
  <c r="AJ884" i="1"/>
  <c r="AI884" i="1"/>
  <c r="AG884" i="1"/>
  <c r="V884" i="1"/>
  <c r="U884" i="1"/>
  <c r="X884" i="1" s="1"/>
  <c r="AO883" i="1"/>
  <c r="AM883" i="1"/>
  <c r="AJ883" i="1" s="1"/>
  <c r="AK883" i="1"/>
  <c r="AI883" i="1"/>
  <c r="AG883" i="1"/>
  <c r="X883" i="1"/>
  <c r="V883" i="1"/>
  <c r="U883" i="1"/>
  <c r="AO882" i="1"/>
  <c r="AM882" i="1"/>
  <c r="AK882" i="1"/>
  <c r="AJ882" i="1"/>
  <c r="AI882" i="1"/>
  <c r="AG882" i="1"/>
  <c r="V882" i="1"/>
  <c r="U882" i="1"/>
  <c r="X882" i="1" s="1"/>
  <c r="AO881" i="1"/>
  <c r="AM881" i="1"/>
  <c r="AJ881" i="1" s="1"/>
  <c r="AK881" i="1"/>
  <c r="AI881" i="1"/>
  <c r="AG881" i="1"/>
  <c r="X881" i="1"/>
  <c r="V881" i="1"/>
  <c r="U881" i="1"/>
  <c r="AO880" i="1"/>
  <c r="AM880" i="1"/>
  <c r="AK880" i="1"/>
  <c r="AI880" i="1"/>
  <c r="AG880" i="1"/>
  <c r="X880" i="1"/>
  <c r="V880" i="1"/>
  <c r="U880" i="1"/>
  <c r="AO879" i="1"/>
  <c r="AM879" i="1"/>
  <c r="AK879" i="1"/>
  <c r="AI879" i="1"/>
  <c r="AG879" i="1"/>
  <c r="V879" i="1"/>
  <c r="U879" i="1"/>
  <c r="AL879" i="1" s="1"/>
  <c r="AJ879" i="1" s="1"/>
  <c r="AO878" i="1"/>
  <c r="AM878" i="1"/>
  <c r="AK878" i="1"/>
  <c r="AI878" i="1"/>
  <c r="AG878" i="1"/>
  <c r="V878" i="1"/>
  <c r="U878" i="1"/>
  <c r="AO877" i="1"/>
  <c r="AM877" i="1"/>
  <c r="AL877" i="1"/>
  <c r="AJ877" i="1" s="1"/>
  <c r="AK877" i="1"/>
  <c r="AI877" i="1"/>
  <c r="AG877" i="1"/>
  <c r="X877" i="1"/>
  <c r="V877" i="1"/>
  <c r="U877" i="1"/>
  <c r="AO876" i="1"/>
  <c r="AM876" i="1"/>
  <c r="AK876" i="1"/>
  <c r="AI876" i="1"/>
  <c r="AG876" i="1"/>
  <c r="X876" i="1"/>
  <c r="V876" i="1"/>
  <c r="U876" i="1"/>
  <c r="AL876" i="1" s="1"/>
  <c r="AJ876" i="1" s="1"/>
  <c r="AO875" i="1"/>
  <c r="AM875" i="1"/>
  <c r="AK875" i="1"/>
  <c r="AI875" i="1"/>
  <c r="AG875" i="1"/>
  <c r="V875" i="1"/>
  <c r="U875" i="1"/>
  <c r="AL875" i="1" s="1"/>
  <c r="AJ875" i="1" s="1"/>
  <c r="AO874" i="1"/>
  <c r="AM874" i="1"/>
  <c r="AK874" i="1"/>
  <c r="AI874" i="1"/>
  <c r="AG874" i="1"/>
  <c r="V874" i="1"/>
  <c r="U874" i="1"/>
  <c r="AO873" i="1"/>
  <c r="AM873" i="1"/>
  <c r="AL873" i="1"/>
  <c r="AJ873" i="1" s="1"/>
  <c r="AK873" i="1"/>
  <c r="AI873" i="1"/>
  <c r="AG873" i="1"/>
  <c r="X873" i="1"/>
  <c r="V873" i="1"/>
  <c r="U873" i="1"/>
  <c r="AO872" i="1"/>
  <c r="AM872" i="1"/>
  <c r="AK872" i="1"/>
  <c r="AI872" i="1"/>
  <c r="AG872" i="1"/>
  <c r="X872" i="1"/>
  <c r="V872" i="1"/>
  <c r="U872" i="1"/>
  <c r="AO871" i="1"/>
  <c r="AM871" i="1"/>
  <c r="AK871" i="1"/>
  <c r="AI871" i="1"/>
  <c r="AG871" i="1"/>
  <c r="V871" i="1"/>
  <c r="U871" i="1"/>
  <c r="AL871" i="1" s="1"/>
  <c r="AJ871" i="1" s="1"/>
  <c r="AO870" i="1"/>
  <c r="AM870" i="1"/>
  <c r="AK870" i="1"/>
  <c r="AI870" i="1"/>
  <c r="AG870" i="1"/>
  <c r="V870" i="1"/>
  <c r="U870" i="1"/>
  <c r="AO869" i="1"/>
  <c r="AM869" i="1"/>
  <c r="AL869" i="1"/>
  <c r="AJ869" i="1" s="1"/>
  <c r="AK869" i="1"/>
  <c r="AI869" i="1"/>
  <c r="AG869" i="1"/>
  <c r="X869" i="1"/>
  <c r="V869" i="1"/>
  <c r="U869" i="1"/>
  <c r="AO868" i="1"/>
  <c r="AM868" i="1"/>
  <c r="AK868" i="1"/>
  <c r="AI868" i="1"/>
  <c r="AG868" i="1"/>
  <c r="X868" i="1"/>
  <c r="V868" i="1"/>
  <c r="U868" i="1"/>
  <c r="AL868" i="1" s="1"/>
  <c r="AJ868" i="1" s="1"/>
  <c r="AO867" i="1"/>
  <c r="AM867" i="1"/>
  <c r="AK867" i="1"/>
  <c r="AI867" i="1"/>
  <c r="AG867" i="1"/>
  <c r="V867" i="1"/>
  <c r="U867" i="1"/>
  <c r="AL867" i="1" s="1"/>
  <c r="AJ867" i="1" s="1"/>
  <c r="AO866" i="1"/>
  <c r="AM866" i="1"/>
  <c r="AK866" i="1"/>
  <c r="AI866" i="1"/>
  <c r="AG866" i="1"/>
  <c r="V866" i="1"/>
  <c r="U866" i="1"/>
  <c r="AO865" i="1"/>
  <c r="AM865" i="1"/>
  <c r="AL865" i="1"/>
  <c r="AJ865" i="1" s="1"/>
  <c r="AK865" i="1"/>
  <c r="AI865" i="1"/>
  <c r="AG865" i="1"/>
  <c r="X865" i="1"/>
  <c r="V865" i="1"/>
  <c r="U865" i="1"/>
  <c r="AO864" i="1"/>
  <c r="AM864" i="1"/>
  <c r="AK864" i="1"/>
  <c r="AI864" i="1"/>
  <c r="AG864" i="1"/>
  <c r="X864" i="1"/>
  <c r="V864" i="1"/>
  <c r="U864" i="1"/>
  <c r="AO863" i="1"/>
  <c r="AM863" i="1"/>
  <c r="AK863" i="1"/>
  <c r="AI863" i="1"/>
  <c r="AG863" i="1"/>
  <c r="V863" i="1"/>
  <c r="U863" i="1"/>
  <c r="AL863" i="1" s="1"/>
  <c r="AJ863" i="1" s="1"/>
  <c r="AO862" i="1"/>
  <c r="AM862" i="1"/>
  <c r="AK862" i="1"/>
  <c r="AI862" i="1"/>
  <c r="AG862" i="1"/>
  <c r="V862" i="1"/>
  <c r="U862" i="1"/>
  <c r="AO861" i="1"/>
  <c r="AM861" i="1"/>
  <c r="AL861" i="1"/>
  <c r="AJ861" i="1" s="1"/>
  <c r="AK861" i="1"/>
  <c r="AI861" i="1"/>
  <c r="AG861" i="1"/>
  <c r="X861" i="1"/>
  <c r="V861" i="1"/>
  <c r="U861" i="1"/>
  <c r="AO860" i="1"/>
  <c r="AM860" i="1"/>
  <c r="AK860" i="1"/>
  <c r="AI860" i="1"/>
  <c r="AG860" i="1"/>
  <c r="X860" i="1"/>
  <c r="V860" i="1"/>
  <c r="U860" i="1"/>
  <c r="AO859" i="1"/>
  <c r="AM859" i="1"/>
  <c r="AK859" i="1"/>
  <c r="AI859" i="1"/>
  <c r="AG859" i="1"/>
  <c r="V859" i="1"/>
  <c r="U859" i="1"/>
  <c r="AO858" i="1"/>
  <c r="AM858" i="1"/>
  <c r="AK858" i="1"/>
  <c r="AI858" i="1"/>
  <c r="AG858" i="1"/>
  <c r="V858" i="1"/>
  <c r="U858" i="1"/>
  <c r="X858" i="1" s="1"/>
  <c r="AO857" i="1"/>
  <c r="AM857" i="1"/>
  <c r="AL857" i="1"/>
  <c r="AJ857" i="1" s="1"/>
  <c r="AK857" i="1"/>
  <c r="AI857" i="1"/>
  <c r="AG857" i="1"/>
  <c r="X857" i="1"/>
  <c r="V857" i="1"/>
  <c r="U857" i="1"/>
  <c r="AO856" i="1"/>
  <c r="AM856" i="1"/>
  <c r="AK856" i="1"/>
  <c r="AI856" i="1"/>
  <c r="AG856" i="1"/>
  <c r="X856" i="1"/>
  <c r="V856" i="1"/>
  <c r="U856" i="1"/>
  <c r="AO855" i="1"/>
  <c r="AM855" i="1"/>
  <c r="AK855" i="1"/>
  <c r="AI855" i="1"/>
  <c r="AG855" i="1"/>
  <c r="V855" i="1"/>
  <c r="U855" i="1"/>
  <c r="AO854" i="1"/>
  <c r="AM854" i="1"/>
  <c r="AK854" i="1"/>
  <c r="AI854" i="1"/>
  <c r="AG854" i="1"/>
  <c r="V854" i="1"/>
  <c r="U854" i="1"/>
  <c r="X854" i="1" s="1"/>
  <c r="AO853" i="1"/>
  <c r="AM853" i="1"/>
  <c r="AL853" i="1"/>
  <c r="AJ853" i="1" s="1"/>
  <c r="AK853" i="1"/>
  <c r="AI853" i="1"/>
  <c r="AG853" i="1"/>
  <c r="X853" i="1"/>
  <c r="V853" i="1"/>
  <c r="U853" i="1"/>
  <c r="AO852" i="1"/>
  <c r="AM852" i="1"/>
  <c r="AK852" i="1"/>
  <c r="AI852" i="1"/>
  <c r="AG852" i="1"/>
  <c r="X852" i="1"/>
  <c r="V852" i="1"/>
  <c r="U852" i="1"/>
  <c r="AO851" i="1"/>
  <c r="AM851" i="1"/>
  <c r="AK851" i="1"/>
  <c r="AI851" i="1"/>
  <c r="AG851" i="1"/>
  <c r="V851" i="1"/>
  <c r="U851" i="1"/>
  <c r="AO850" i="1"/>
  <c r="AM850" i="1"/>
  <c r="AK850" i="1"/>
  <c r="AI850" i="1"/>
  <c r="AG850" i="1"/>
  <c r="V850" i="1"/>
  <c r="U850" i="1"/>
  <c r="X850" i="1" s="1"/>
  <c r="AO849" i="1"/>
  <c r="AM849" i="1"/>
  <c r="AL849" i="1"/>
  <c r="AJ849" i="1" s="1"/>
  <c r="AK849" i="1"/>
  <c r="AI849" i="1"/>
  <c r="AG849" i="1"/>
  <c r="X849" i="1"/>
  <c r="V849" i="1"/>
  <c r="U849" i="1"/>
  <c r="AO848" i="1"/>
  <c r="AM848" i="1"/>
  <c r="AK848" i="1"/>
  <c r="AI848" i="1"/>
  <c r="AG848" i="1"/>
  <c r="X848" i="1"/>
  <c r="V848" i="1"/>
  <c r="U848" i="1"/>
  <c r="AO847" i="1"/>
  <c r="AM847" i="1"/>
  <c r="AK847" i="1"/>
  <c r="AI847" i="1"/>
  <c r="AG847" i="1"/>
  <c r="V847" i="1"/>
  <c r="U847" i="1"/>
  <c r="AO846" i="1"/>
  <c r="AM846" i="1"/>
  <c r="AK846" i="1"/>
  <c r="AI846" i="1"/>
  <c r="AG846" i="1"/>
  <c r="V846" i="1"/>
  <c r="U846" i="1"/>
  <c r="X846" i="1" s="1"/>
  <c r="AO845" i="1"/>
  <c r="AM845" i="1"/>
  <c r="AL845" i="1"/>
  <c r="AJ845" i="1" s="1"/>
  <c r="AK845" i="1"/>
  <c r="AI845" i="1"/>
  <c r="AG845" i="1"/>
  <c r="X845" i="1"/>
  <c r="V845" i="1"/>
  <c r="U845" i="1"/>
  <c r="AO844" i="1"/>
  <c r="AM844" i="1"/>
  <c r="AK844" i="1"/>
  <c r="AI844" i="1"/>
  <c r="AG844" i="1"/>
  <c r="X844" i="1"/>
  <c r="V844" i="1"/>
  <c r="U844" i="1"/>
  <c r="AO843" i="1"/>
  <c r="AM843" i="1"/>
  <c r="AK843" i="1"/>
  <c r="AI843" i="1"/>
  <c r="AG843" i="1"/>
  <c r="V843" i="1"/>
  <c r="U843" i="1"/>
  <c r="AO842" i="1"/>
  <c r="AM842" i="1"/>
  <c r="AK842" i="1"/>
  <c r="AI842" i="1"/>
  <c r="AG842" i="1"/>
  <c r="V842" i="1"/>
  <c r="U842" i="1"/>
  <c r="X842" i="1" s="1"/>
  <c r="AO841" i="1"/>
  <c r="AM841" i="1"/>
  <c r="AL841" i="1"/>
  <c r="AJ841" i="1" s="1"/>
  <c r="AK841" i="1"/>
  <c r="AI841" i="1"/>
  <c r="AG841" i="1"/>
  <c r="X841" i="1"/>
  <c r="V841" i="1"/>
  <c r="U841" i="1"/>
  <c r="AO840" i="1"/>
  <c r="AM840" i="1"/>
  <c r="AK840" i="1"/>
  <c r="AI840" i="1"/>
  <c r="AG840" i="1"/>
  <c r="X840" i="1"/>
  <c r="V840" i="1"/>
  <c r="U840" i="1"/>
  <c r="AO839" i="1"/>
  <c r="AM839" i="1"/>
  <c r="AK839" i="1"/>
  <c r="AI839" i="1"/>
  <c r="AG839" i="1"/>
  <c r="V839" i="1"/>
  <c r="U839" i="1"/>
  <c r="AO838" i="1"/>
  <c r="AM838" i="1"/>
  <c r="AK838" i="1"/>
  <c r="AI838" i="1"/>
  <c r="AG838" i="1"/>
  <c r="V838" i="1"/>
  <c r="U838" i="1"/>
  <c r="X838" i="1" s="1"/>
  <c r="AO837" i="1"/>
  <c r="AM837" i="1"/>
  <c r="AL837" i="1"/>
  <c r="AJ837" i="1" s="1"/>
  <c r="AK837" i="1"/>
  <c r="AI837" i="1"/>
  <c r="AG837" i="1"/>
  <c r="X837" i="1"/>
  <c r="V837" i="1"/>
  <c r="U837" i="1"/>
  <c r="AO836" i="1"/>
  <c r="AM836" i="1"/>
  <c r="AK836" i="1"/>
  <c r="AI836" i="1"/>
  <c r="AG836" i="1"/>
  <c r="X836" i="1"/>
  <c r="V836" i="1"/>
  <c r="U836" i="1"/>
  <c r="AO835" i="1"/>
  <c r="AM835" i="1"/>
  <c r="AK835" i="1"/>
  <c r="AI835" i="1"/>
  <c r="AG835" i="1"/>
  <c r="V835" i="1"/>
  <c r="U835" i="1"/>
  <c r="AO834" i="1"/>
  <c r="AM834" i="1"/>
  <c r="AK834" i="1"/>
  <c r="AI834" i="1"/>
  <c r="AG834" i="1"/>
  <c r="V834" i="1"/>
  <c r="U834" i="1"/>
  <c r="X834" i="1" s="1"/>
  <c r="AO833" i="1"/>
  <c r="AM833" i="1"/>
  <c r="AL833" i="1"/>
  <c r="AJ833" i="1" s="1"/>
  <c r="AK833" i="1"/>
  <c r="AI833" i="1"/>
  <c r="AG833" i="1"/>
  <c r="X833" i="1"/>
  <c r="V833" i="1"/>
  <c r="U833" i="1"/>
  <c r="AO832" i="1"/>
  <c r="AM832" i="1"/>
  <c r="AK832" i="1"/>
  <c r="AI832" i="1"/>
  <c r="AG832" i="1"/>
  <c r="X832" i="1"/>
  <c r="V832" i="1"/>
  <c r="U832" i="1"/>
  <c r="AO831" i="1"/>
  <c r="AM831" i="1"/>
  <c r="AK831" i="1"/>
  <c r="AI831" i="1"/>
  <c r="AG831" i="1"/>
  <c r="V831" i="1"/>
  <c r="U831" i="1"/>
  <c r="AO830" i="1"/>
  <c r="AM830" i="1"/>
  <c r="AK830" i="1"/>
  <c r="AI830" i="1"/>
  <c r="AG830" i="1"/>
  <c r="V830" i="1"/>
  <c r="U830" i="1"/>
  <c r="X830" i="1" s="1"/>
  <c r="AO829" i="1"/>
  <c r="AM829" i="1"/>
  <c r="AL829" i="1"/>
  <c r="AJ829" i="1" s="1"/>
  <c r="AK829" i="1"/>
  <c r="AI829" i="1"/>
  <c r="AG829" i="1"/>
  <c r="X829" i="1"/>
  <c r="V829" i="1"/>
  <c r="U829" i="1"/>
  <c r="AO828" i="1"/>
  <c r="AM828" i="1"/>
  <c r="AK828" i="1"/>
  <c r="AI828" i="1"/>
  <c r="AG828" i="1"/>
  <c r="X828" i="1"/>
  <c r="V828" i="1"/>
  <c r="U828" i="1"/>
  <c r="AO827" i="1"/>
  <c r="AM827" i="1"/>
  <c r="AK827" i="1"/>
  <c r="AI827" i="1"/>
  <c r="AG827" i="1"/>
  <c r="V827" i="1"/>
  <c r="U827" i="1"/>
  <c r="AO826" i="1"/>
  <c r="AM826" i="1"/>
  <c r="AK826" i="1"/>
  <c r="AI826" i="1"/>
  <c r="AG826" i="1"/>
  <c r="V826" i="1"/>
  <c r="U826" i="1"/>
  <c r="X826" i="1" s="1"/>
  <c r="AO825" i="1"/>
  <c r="AM825" i="1"/>
  <c r="AK825" i="1"/>
  <c r="AJ825" i="1"/>
  <c r="AI825" i="1"/>
  <c r="AG825" i="1"/>
  <c r="X825" i="1"/>
  <c r="V825" i="1"/>
  <c r="U825" i="1"/>
  <c r="AO824" i="1"/>
  <c r="AM824" i="1"/>
  <c r="AJ824" i="1" s="1"/>
  <c r="AK824" i="1"/>
  <c r="AI824" i="1"/>
  <c r="AG824" i="1"/>
  <c r="V824" i="1"/>
  <c r="U824" i="1"/>
  <c r="X824" i="1" s="1"/>
  <c r="AO823" i="1"/>
  <c r="AM823" i="1"/>
  <c r="AK823" i="1"/>
  <c r="AL823" i="1" s="1"/>
  <c r="AJ823" i="1" s="1"/>
  <c r="AI823" i="1"/>
  <c r="AG823" i="1"/>
  <c r="X823" i="1"/>
  <c r="V823" i="1"/>
  <c r="U823" i="1"/>
  <c r="AO822" i="1"/>
  <c r="AM822" i="1"/>
  <c r="AK822" i="1"/>
  <c r="AJ822" i="1"/>
  <c r="AI822" i="1"/>
  <c r="AG822" i="1"/>
  <c r="X822" i="1"/>
  <c r="V822" i="1"/>
  <c r="U822" i="1"/>
  <c r="AL822" i="1" s="1"/>
  <c r="AO821" i="1"/>
  <c r="AM821" i="1"/>
  <c r="AK821" i="1"/>
  <c r="AI821" i="1"/>
  <c r="AG821" i="1"/>
  <c r="V821" i="1"/>
  <c r="U821" i="1"/>
  <c r="AO820" i="1"/>
  <c r="AM820" i="1"/>
  <c r="AL820" i="1"/>
  <c r="AJ820" i="1" s="1"/>
  <c r="AK820" i="1"/>
  <c r="AI820" i="1"/>
  <c r="AG820" i="1"/>
  <c r="V820" i="1"/>
  <c r="U820" i="1"/>
  <c r="X820" i="1" s="1"/>
  <c r="AO819" i="1"/>
  <c r="AM819" i="1"/>
  <c r="AK819" i="1"/>
  <c r="AL819" i="1" s="1"/>
  <c r="AJ819" i="1" s="1"/>
  <c r="AI819" i="1"/>
  <c r="AG819" i="1"/>
  <c r="X819" i="1"/>
  <c r="V819" i="1"/>
  <c r="U819" i="1"/>
  <c r="AO818" i="1"/>
  <c r="AM818" i="1"/>
  <c r="AK818" i="1"/>
  <c r="AJ818" i="1"/>
  <c r="AI818" i="1"/>
  <c r="AG818" i="1"/>
  <c r="X818" i="1"/>
  <c r="V818" i="1"/>
  <c r="U818" i="1"/>
  <c r="AL818" i="1" s="1"/>
  <c r="AO817" i="1"/>
  <c r="AM817" i="1"/>
  <c r="AK817" i="1"/>
  <c r="AI817" i="1"/>
  <c r="AG817" i="1"/>
  <c r="V817" i="1"/>
  <c r="U817" i="1"/>
  <c r="AO816" i="1"/>
  <c r="AM816" i="1"/>
  <c r="AL816" i="1"/>
  <c r="AJ816" i="1" s="1"/>
  <c r="AK816" i="1"/>
  <c r="AI816" i="1"/>
  <c r="AG816" i="1"/>
  <c r="V816" i="1"/>
  <c r="U816" i="1"/>
  <c r="X816" i="1" s="1"/>
  <c r="AO815" i="1"/>
  <c r="AM815" i="1"/>
  <c r="AK815" i="1"/>
  <c r="AL815" i="1" s="1"/>
  <c r="AJ815" i="1" s="1"/>
  <c r="AI815" i="1"/>
  <c r="AG815" i="1"/>
  <c r="X815" i="1"/>
  <c r="V815" i="1"/>
  <c r="U815" i="1"/>
  <c r="AO814" i="1"/>
  <c r="AM814" i="1"/>
  <c r="AL814" i="1"/>
  <c r="AK814" i="1"/>
  <c r="AI814" i="1"/>
  <c r="AG814" i="1"/>
  <c r="V814" i="1"/>
  <c r="AH814" i="1" s="1"/>
  <c r="U814" i="1"/>
  <c r="X814" i="1" s="1"/>
  <c r="AN814" i="1" s="1"/>
  <c r="AO813" i="1"/>
  <c r="AM813" i="1"/>
  <c r="AK813" i="1"/>
  <c r="AI813" i="1"/>
  <c r="AH813" i="1"/>
  <c r="AG813" i="1"/>
  <c r="V813" i="1"/>
  <c r="U813" i="1"/>
  <c r="X813" i="1" s="1"/>
  <c r="AN813" i="1" s="1"/>
  <c r="AO812" i="1"/>
  <c r="AM812" i="1"/>
  <c r="AK812" i="1"/>
  <c r="AI812" i="1"/>
  <c r="AG812" i="1"/>
  <c r="X812" i="1"/>
  <c r="AN812" i="1" s="1"/>
  <c r="V812" i="1"/>
  <c r="AH812" i="1" s="1"/>
  <c r="U812" i="1"/>
  <c r="AO811" i="1"/>
  <c r="AN811" i="1"/>
  <c r="AM811" i="1"/>
  <c r="AL811" i="1"/>
  <c r="AK811" i="1"/>
  <c r="AJ811" i="1"/>
  <c r="AI811" i="1"/>
  <c r="AG811" i="1"/>
  <c r="X811" i="1"/>
  <c r="W811" i="1"/>
  <c r="V811" i="1"/>
  <c r="AH811" i="1" s="1"/>
  <c r="U811" i="1"/>
  <c r="AO810" i="1"/>
  <c r="AM810" i="1"/>
  <c r="AL810" i="1"/>
  <c r="AK810" i="1"/>
  <c r="AI810" i="1"/>
  <c r="AH810" i="1"/>
  <c r="AG810" i="1"/>
  <c r="V810" i="1"/>
  <c r="U810" i="1"/>
  <c r="X810" i="1" s="1"/>
  <c r="AN810" i="1" s="1"/>
  <c r="AO809" i="1"/>
  <c r="AM809" i="1"/>
  <c r="AK809" i="1"/>
  <c r="AI809" i="1"/>
  <c r="AG809" i="1"/>
  <c r="V809" i="1"/>
  <c r="AH809" i="1" s="1"/>
  <c r="U809" i="1"/>
  <c r="X809" i="1" s="1"/>
  <c r="AN809" i="1" s="1"/>
  <c r="AO808" i="1"/>
  <c r="AM808" i="1"/>
  <c r="AK808" i="1"/>
  <c r="AI808" i="1"/>
  <c r="AG808" i="1"/>
  <c r="X808" i="1"/>
  <c r="AN808" i="1" s="1"/>
  <c r="V808" i="1"/>
  <c r="U808" i="1"/>
  <c r="AO807" i="1"/>
  <c r="AM807" i="1"/>
  <c r="AL807" i="1"/>
  <c r="AK807" i="1"/>
  <c r="AI807" i="1"/>
  <c r="AG807" i="1"/>
  <c r="X807" i="1"/>
  <c r="AN807" i="1" s="1"/>
  <c r="V807" i="1"/>
  <c r="AH807" i="1" s="1"/>
  <c r="U807" i="1"/>
  <c r="AO806" i="1"/>
  <c r="AM806" i="1"/>
  <c r="AL806" i="1"/>
  <c r="AK806" i="1"/>
  <c r="AI806" i="1"/>
  <c r="AG806" i="1"/>
  <c r="V806" i="1"/>
  <c r="AH806" i="1" s="1"/>
  <c r="U806" i="1"/>
  <c r="X806" i="1" s="1"/>
  <c r="AN806" i="1" s="1"/>
  <c r="AO805" i="1"/>
  <c r="AM805" i="1"/>
  <c r="AK805" i="1"/>
  <c r="AL805" i="1" s="1"/>
  <c r="AI805" i="1"/>
  <c r="AG805" i="1"/>
  <c r="V805" i="1"/>
  <c r="AH805" i="1" s="1"/>
  <c r="U805" i="1"/>
  <c r="X805" i="1" s="1"/>
  <c r="AN805" i="1" s="1"/>
  <c r="AO804" i="1"/>
  <c r="AM804" i="1"/>
  <c r="AK804" i="1"/>
  <c r="AI804" i="1"/>
  <c r="AG804" i="1"/>
  <c r="V804" i="1"/>
  <c r="U804" i="1"/>
  <c r="AL804" i="1" s="1"/>
  <c r="AO803" i="1"/>
  <c r="AN803" i="1"/>
  <c r="AM803" i="1"/>
  <c r="AL803" i="1"/>
  <c r="AK803" i="1"/>
  <c r="AJ803" i="1"/>
  <c r="AI803" i="1"/>
  <c r="AG803" i="1"/>
  <c r="X803" i="1"/>
  <c r="W803" i="1"/>
  <c r="V803" i="1"/>
  <c r="AH803" i="1" s="1"/>
  <c r="U803" i="1"/>
  <c r="AO802" i="1"/>
  <c r="AM802" i="1"/>
  <c r="AL802" i="1"/>
  <c r="AK802" i="1"/>
  <c r="AI802" i="1"/>
  <c r="AH802" i="1"/>
  <c r="AG802" i="1"/>
  <c r="V802" i="1"/>
  <c r="U802" i="1"/>
  <c r="X802" i="1" s="1"/>
  <c r="AN802" i="1" s="1"/>
  <c r="AO801" i="1"/>
  <c r="AM801" i="1"/>
  <c r="AL801" i="1"/>
  <c r="AK801" i="1"/>
  <c r="AI801" i="1"/>
  <c r="AG801" i="1"/>
  <c r="AH801" i="1" s="1"/>
  <c r="V801" i="1"/>
  <c r="U801" i="1"/>
  <c r="X801" i="1" s="1"/>
  <c r="AN801" i="1" s="1"/>
  <c r="AO800" i="1"/>
  <c r="AM800" i="1"/>
  <c r="AK800" i="1"/>
  <c r="AI800" i="1"/>
  <c r="AG800" i="1"/>
  <c r="V800" i="1"/>
  <c r="AH800" i="1" s="1"/>
  <c r="U800" i="1"/>
  <c r="AL800" i="1" s="1"/>
  <c r="AO799" i="1"/>
  <c r="AM799" i="1"/>
  <c r="AK799" i="1"/>
  <c r="AI799" i="1"/>
  <c r="AH799" i="1"/>
  <c r="AJ799" i="1" s="1"/>
  <c r="AG799" i="1"/>
  <c r="V799" i="1"/>
  <c r="U799" i="1"/>
  <c r="X799" i="1" s="1"/>
  <c r="AN799" i="1" s="1"/>
  <c r="AO798" i="1"/>
  <c r="AM798" i="1"/>
  <c r="AK798" i="1"/>
  <c r="AI798" i="1"/>
  <c r="AG798" i="1"/>
  <c r="AH798" i="1" s="1"/>
  <c r="AJ798" i="1" s="1"/>
  <c r="V798" i="1"/>
  <c r="U798" i="1"/>
  <c r="X798" i="1" s="1"/>
  <c r="AN798" i="1" s="1"/>
  <c r="AO797" i="1"/>
  <c r="AM797" i="1"/>
  <c r="AK797" i="1"/>
  <c r="AI797" i="1"/>
  <c r="AH797" i="1"/>
  <c r="AJ797" i="1" s="1"/>
  <c r="AG797" i="1"/>
  <c r="V797" i="1"/>
  <c r="U797" i="1"/>
  <c r="X797" i="1" s="1"/>
  <c r="AN797" i="1" s="1"/>
  <c r="AO796" i="1"/>
  <c r="AM796" i="1"/>
  <c r="AK796" i="1"/>
  <c r="AI796" i="1"/>
  <c r="AG796" i="1"/>
  <c r="AH796" i="1" s="1"/>
  <c r="AJ796" i="1" s="1"/>
  <c r="V796" i="1"/>
  <c r="U796" i="1"/>
  <c r="X796" i="1" s="1"/>
  <c r="AN796" i="1" s="1"/>
  <c r="AO795" i="1"/>
  <c r="AM795" i="1"/>
  <c r="AK795" i="1"/>
  <c r="AI795" i="1"/>
  <c r="AH795" i="1"/>
  <c r="AJ795" i="1" s="1"/>
  <c r="AG795" i="1"/>
  <c r="V795" i="1"/>
  <c r="U795" i="1"/>
  <c r="X795" i="1" s="1"/>
  <c r="AN795" i="1" s="1"/>
  <c r="AO794" i="1"/>
  <c r="AM794" i="1"/>
  <c r="AK794" i="1"/>
  <c r="AI794" i="1"/>
  <c r="AG794" i="1"/>
  <c r="AH794" i="1" s="1"/>
  <c r="AJ794" i="1" s="1"/>
  <c r="V794" i="1"/>
  <c r="U794" i="1"/>
  <c r="X794" i="1" s="1"/>
  <c r="AN794" i="1" s="1"/>
  <c r="AO793" i="1"/>
  <c r="AM793" i="1"/>
  <c r="AK793" i="1"/>
  <c r="AI793" i="1"/>
  <c r="AH793" i="1"/>
  <c r="AJ793" i="1" s="1"/>
  <c r="AG793" i="1"/>
  <c r="V793" i="1"/>
  <c r="U793" i="1"/>
  <c r="X793" i="1" s="1"/>
  <c r="AN793" i="1" s="1"/>
  <c r="AO792" i="1"/>
  <c r="AM792" i="1"/>
  <c r="AK792" i="1"/>
  <c r="AI792" i="1"/>
  <c r="AG792" i="1"/>
  <c r="AH792" i="1" s="1"/>
  <c r="AJ792" i="1" s="1"/>
  <c r="V792" i="1"/>
  <c r="U792" i="1"/>
  <c r="X792" i="1" s="1"/>
  <c r="AN792" i="1" s="1"/>
  <c r="AO791" i="1"/>
  <c r="AM791" i="1"/>
  <c r="AK791" i="1"/>
  <c r="AI791" i="1"/>
  <c r="AH791" i="1"/>
  <c r="AJ791" i="1" s="1"/>
  <c r="AG791" i="1"/>
  <c r="V791" i="1"/>
  <c r="U791" i="1"/>
  <c r="X791" i="1" s="1"/>
  <c r="AN791" i="1" s="1"/>
  <c r="AO790" i="1"/>
  <c r="AM790" i="1"/>
  <c r="AK790" i="1"/>
  <c r="AI790" i="1"/>
  <c r="AG790" i="1"/>
  <c r="AH790" i="1" s="1"/>
  <c r="AJ790" i="1" s="1"/>
  <c r="V790" i="1"/>
  <c r="U790" i="1"/>
  <c r="X790" i="1" s="1"/>
  <c r="AN790" i="1" s="1"/>
  <c r="AO789" i="1"/>
  <c r="AM789" i="1"/>
  <c r="AK789" i="1"/>
  <c r="AI789" i="1"/>
  <c r="AH789" i="1"/>
  <c r="AJ789" i="1" s="1"/>
  <c r="AG789" i="1"/>
  <c r="V789" i="1"/>
  <c r="U789" i="1"/>
  <c r="X789" i="1" s="1"/>
  <c r="AN789" i="1" s="1"/>
  <c r="AO788" i="1"/>
  <c r="AM788" i="1"/>
  <c r="AK788" i="1"/>
  <c r="AI788" i="1"/>
  <c r="AG788" i="1"/>
  <c r="AH788" i="1" s="1"/>
  <c r="AJ788" i="1" s="1"/>
  <c r="V788" i="1"/>
  <c r="U788" i="1"/>
  <c r="X788" i="1" s="1"/>
  <c r="AN788" i="1" s="1"/>
  <c r="AO787" i="1"/>
  <c r="AM787" i="1"/>
  <c r="AK787" i="1"/>
  <c r="AI787" i="1"/>
  <c r="AH787" i="1"/>
  <c r="AJ787" i="1" s="1"/>
  <c r="AG787" i="1"/>
  <c r="V787" i="1"/>
  <c r="U787" i="1"/>
  <c r="X787" i="1" s="1"/>
  <c r="AN787" i="1" s="1"/>
  <c r="AO786" i="1"/>
  <c r="AM786" i="1"/>
  <c r="AK786" i="1"/>
  <c r="AI786" i="1"/>
  <c r="AG786" i="1"/>
  <c r="AH786" i="1" s="1"/>
  <c r="AJ786" i="1" s="1"/>
  <c r="V786" i="1"/>
  <c r="U786" i="1"/>
  <c r="X786" i="1" s="1"/>
  <c r="AN786" i="1" s="1"/>
  <c r="AO785" i="1"/>
  <c r="AM785" i="1"/>
  <c r="AK785" i="1"/>
  <c r="AI785" i="1"/>
  <c r="AH785" i="1"/>
  <c r="AJ785" i="1" s="1"/>
  <c r="AG785" i="1"/>
  <c r="V785" i="1"/>
  <c r="U785" i="1"/>
  <c r="X785" i="1" s="1"/>
  <c r="AN785" i="1" s="1"/>
  <c r="AO784" i="1"/>
  <c r="AM784" i="1"/>
  <c r="AK784" i="1"/>
  <c r="AI784" i="1"/>
  <c r="AG784" i="1"/>
  <c r="AH784" i="1" s="1"/>
  <c r="AJ784" i="1" s="1"/>
  <c r="V784" i="1"/>
  <c r="U784" i="1"/>
  <c r="X784" i="1" s="1"/>
  <c r="AN784" i="1" s="1"/>
  <c r="AO783" i="1"/>
  <c r="AM783" i="1"/>
  <c r="AK783" i="1"/>
  <c r="AI783" i="1"/>
  <c r="AH783" i="1"/>
  <c r="AJ783" i="1" s="1"/>
  <c r="AG783" i="1"/>
  <c r="V783" i="1"/>
  <c r="U783" i="1"/>
  <c r="X783" i="1" s="1"/>
  <c r="AN783" i="1" s="1"/>
  <c r="AO782" i="1"/>
  <c r="AM782" i="1"/>
  <c r="AK782" i="1"/>
  <c r="AI782" i="1"/>
  <c r="AG782" i="1"/>
  <c r="AH782" i="1" s="1"/>
  <c r="AJ782" i="1" s="1"/>
  <c r="V782" i="1"/>
  <c r="U782" i="1"/>
  <c r="X782" i="1" s="1"/>
  <c r="AN782" i="1" s="1"/>
  <c r="AO781" i="1"/>
  <c r="AM781" i="1"/>
  <c r="AK781" i="1"/>
  <c r="AI781" i="1"/>
  <c r="AH781" i="1"/>
  <c r="AJ781" i="1" s="1"/>
  <c r="AG781" i="1"/>
  <c r="V781" i="1"/>
  <c r="U781" i="1"/>
  <c r="X781" i="1" s="1"/>
  <c r="AN781" i="1" s="1"/>
  <c r="AO780" i="1"/>
  <c r="AM780" i="1"/>
  <c r="AK780" i="1"/>
  <c r="AI780" i="1"/>
  <c r="AG780" i="1"/>
  <c r="AH780" i="1" s="1"/>
  <c r="AJ780" i="1" s="1"/>
  <c r="V780" i="1"/>
  <c r="U780" i="1"/>
  <c r="X780" i="1" s="1"/>
  <c r="AN780" i="1" s="1"/>
  <c r="AO779" i="1"/>
  <c r="AM779" i="1"/>
  <c r="AK779" i="1"/>
  <c r="AI779" i="1"/>
  <c r="AH779" i="1"/>
  <c r="AJ779" i="1" s="1"/>
  <c r="AG779" i="1"/>
  <c r="V779" i="1"/>
  <c r="U779" i="1"/>
  <c r="X779" i="1" s="1"/>
  <c r="AN779" i="1" s="1"/>
  <c r="AO778" i="1"/>
  <c r="AM778" i="1"/>
  <c r="AK778" i="1"/>
  <c r="AI778" i="1"/>
  <c r="AG778" i="1"/>
  <c r="AH778" i="1" s="1"/>
  <c r="AJ778" i="1" s="1"/>
  <c r="V778" i="1"/>
  <c r="U778" i="1"/>
  <c r="X778" i="1" s="1"/>
  <c r="AN778" i="1" s="1"/>
  <c r="AO777" i="1"/>
  <c r="AM777" i="1"/>
  <c r="AK777" i="1"/>
  <c r="AI777" i="1"/>
  <c r="AH777" i="1"/>
  <c r="AJ777" i="1" s="1"/>
  <c r="AG777" i="1"/>
  <c r="V777" i="1"/>
  <c r="U777" i="1"/>
  <c r="X777" i="1" s="1"/>
  <c r="AN777" i="1" s="1"/>
  <c r="AO776" i="1"/>
  <c r="AM776" i="1"/>
  <c r="AK776" i="1"/>
  <c r="AI776" i="1"/>
  <c r="AG776" i="1"/>
  <c r="AH776" i="1" s="1"/>
  <c r="AJ776" i="1" s="1"/>
  <c r="V776" i="1"/>
  <c r="U776" i="1"/>
  <c r="X776" i="1" s="1"/>
  <c r="AN776" i="1" s="1"/>
  <c r="AO775" i="1"/>
  <c r="AM775" i="1"/>
  <c r="AK775" i="1"/>
  <c r="AI775" i="1"/>
  <c r="AH775" i="1"/>
  <c r="AJ775" i="1" s="1"/>
  <c r="AG775" i="1"/>
  <c r="V775" i="1"/>
  <c r="U775" i="1"/>
  <c r="X775" i="1" s="1"/>
  <c r="AN775" i="1" s="1"/>
  <c r="AO774" i="1"/>
  <c r="AM774" i="1"/>
  <c r="AK774" i="1"/>
  <c r="AI774" i="1"/>
  <c r="AG774" i="1"/>
  <c r="AH774" i="1" s="1"/>
  <c r="AJ774" i="1" s="1"/>
  <c r="V774" i="1"/>
  <c r="U774" i="1"/>
  <c r="X774" i="1" s="1"/>
  <c r="AN774" i="1" s="1"/>
  <c r="AO773" i="1"/>
  <c r="AM773" i="1"/>
  <c r="AK773" i="1"/>
  <c r="AI773" i="1"/>
  <c r="AH773" i="1"/>
  <c r="AJ773" i="1" s="1"/>
  <c r="AG773" i="1"/>
  <c r="V773" i="1"/>
  <c r="U773" i="1"/>
  <c r="X773" i="1" s="1"/>
  <c r="AN773" i="1" s="1"/>
  <c r="AO772" i="1"/>
  <c r="AM772" i="1"/>
  <c r="AK772" i="1"/>
  <c r="AI772" i="1"/>
  <c r="AG772" i="1"/>
  <c r="AH772" i="1" s="1"/>
  <c r="AJ772" i="1" s="1"/>
  <c r="V772" i="1"/>
  <c r="U772" i="1"/>
  <c r="X772" i="1" s="1"/>
  <c r="AN772" i="1" s="1"/>
  <c r="AO771" i="1"/>
  <c r="AM771" i="1"/>
  <c r="AK771" i="1"/>
  <c r="AI771" i="1"/>
  <c r="AH771" i="1"/>
  <c r="AJ771" i="1" s="1"/>
  <c r="AG771" i="1"/>
  <c r="V771" i="1"/>
  <c r="U771" i="1"/>
  <c r="X771" i="1" s="1"/>
  <c r="AN771" i="1" s="1"/>
  <c r="AO770" i="1"/>
  <c r="AM770" i="1"/>
  <c r="AK770" i="1"/>
  <c r="AI770" i="1"/>
  <c r="AG770" i="1"/>
  <c r="AH770" i="1" s="1"/>
  <c r="AJ770" i="1" s="1"/>
  <c r="V770" i="1"/>
  <c r="U770" i="1"/>
  <c r="X770" i="1" s="1"/>
  <c r="AN770" i="1" s="1"/>
  <c r="AO769" i="1"/>
  <c r="AM769" i="1"/>
  <c r="AK769" i="1"/>
  <c r="AI769" i="1"/>
  <c r="AG769" i="1"/>
  <c r="AH769" i="1" s="1"/>
  <c r="AJ769" i="1" s="1"/>
  <c r="X769" i="1"/>
  <c r="AN769" i="1" s="1"/>
  <c r="V769" i="1"/>
  <c r="U769" i="1"/>
  <c r="AO768" i="1"/>
  <c r="AM768" i="1"/>
  <c r="AK768" i="1"/>
  <c r="AI768" i="1"/>
  <c r="AH768" i="1"/>
  <c r="AG768" i="1"/>
  <c r="V768" i="1"/>
  <c r="U768" i="1"/>
  <c r="X768" i="1" s="1"/>
  <c r="AN768" i="1" s="1"/>
  <c r="AO767" i="1"/>
  <c r="AM767" i="1"/>
  <c r="AK767" i="1"/>
  <c r="AI767" i="1"/>
  <c r="AG767" i="1"/>
  <c r="AH767" i="1" s="1"/>
  <c r="V767" i="1"/>
  <c r="U767" i="1"/>
  <c r="X767" i="1" s="1"/>
  <c r="AN767" i="1" s="1"/>
  <c r="AO766" i="1"/>
  <c r="AM766" i="1"/>
  <c r="AK766" i="1"/>
  <c r="AI766" i="1"/>
  <c r="AH766" i="1"/>
  <c r="AG766" i="1"/>
  <c r="X766" i="1"/>
  <c r="AN766" i="1" s="1"/>
  <c r="AJ766" i="1" s="1"/>
  <c r="V766" i="1"/>
  <c r="U766" i="1"/>
  <c r="AO765" i="1"/>
  <c r="AM765" i="1"/>
  <c r="AK765" i="1"/>
  <c r="AI765" i="1"/>
  <c r="AG765" i="1"/>
  <c r="AH765" i="1" s="1"/>
  <c r="AJ765" i="1" s="1"/>
  <c r="X765" i="1"/>
  <c r="AN765" i="1" s="1"/>
  <c r="V765" i="1"/>
  <c r="U765" i="1"/>
  <c r="AO764" i="1"/>
  <c r="AM764" i="1"/>
  <c r="AK764" i="1"/>
  <c r="AI764" i="1"/>
  <c r="AH764" i="1"/>
  <c r="AG764" i="1"/>
  <c r="V764" i="1"/>
  <c r="U764" i="1"/>
  <c r="X764" i="1" s="1"/>
  <c r="AN764" i="1" s="1"/>
  <c r="AO763" i="1"/>
  <c r="AM763" i="1"/>
  <c r="AK763" i="1"/>
  <c r="AI763" i="1"/>
  <c r="AG763" i="1"/>
  <c r="AH763" i="1" s="1"/>
  <c r="AJ763" i="1" s="1"/>
  <c r="V763" i="1"/>
  <c r="U763" i="1"/>
  <c r="X763" i="1" s="1"/>
  <c r="AN763" i="1" s="1"/>
  <c r="AO762" i="1"/>
  <c r="AM762" i="1"/>
  <c r="AK762" i="1"/>
  <c r="AI762" i="1"/>
  <c r="AH762" i="1"/>
  <c r="AG762" i="1"/>
  <c r="X762" i="1"/>
  <c r="AN762" i="1" s="1"/>
  <c r="AJ762" i="1" s="1"/>
  <c r="V762" i="1"/>
  <c r="U762" i="1"/>
  <c r="AO761" i="1"/>
  <c r="AM761" i="1"/>
  <c r="AK761" i="1"/>
  <c r="AI761" i="1"/>
  <c r="AG761" i="1"/>
  <c r="AH761" i="1" s="1"/>
  <c r="AJ761" i="1" s="1"/>
  <c r="X761" i="1"/>
  <c r="AN761" i="1" s="1"/>
  <c r="V761" i="1"/>
  <c r="U761" i="1"/>
  <c r="AO760" i="1"/>
  <c r="AM760" i="1"/>
  <c r="AL760" i="1"/>
  <c r="AK760" i="1"/>
  <c r="AI760" i="1"/>
  <c r="AG760" i="1"/>
  <c r="X760" i="1"/>
  <c r="AN760" i="1" s="1"/>
  <c r="V760" i="1"/>
  <c r="AH760" i="1" s="1"/>
  <c r="U760" i="1"/>
  <c r="AO759" i="1"/>
  <c r="AM759" i="1"/>
  <c r="AK759" i="1"/>
  <c r="AI759" i="1"/>
  <c r="AH759" i="1"/>
  <c r="AG759" i="1"/>
  <c r="V759" i="1"/>
  <c r="U759" i="1"/>
  <c r="X759" i="1" s="1"/>
  <c r="AN759" i="1" s="1"/>
  <c r="AO758" i="1"/>
  <c r="AM758" i="1"/>
  <c r="AK758" i="1"/>
  <c r="AI758" i="1"/>
  <c r="AG758" i="1"/>
  <c r="X758" i="1"/>
  <c r="AN758" i="1" s="1"/>
  <c r="V758" i="1"/>
  <c r="AH758" i="1" s="1"/>
  <c r="U758" i="1"/>
  <c r="AL758" i="1" s="1"/>
  <c r="AO757" i="1"/>
  <c r="AN757" i="1"/>
  <c r="AM757" i="1"/>
  <c r="AK757" i="1"/>
  <c r="AI757" i="1"/>
  <c r="AG757" i="1"/>
  <c r="X757" i="1"/>
  <c r="V757" i="1"/>
  <c r="AH757" i="1" s="1"/>
  <c r="U757" i="1"/>
  <c r="AO756" i="1"/>
  <c r="AM756" i="1"/>
  <c r="AL756" i="1"/>
  <c r="AK756" i="1"/>
  <c r="AI756" i="1"/>
  <c r="AG756" i="1"/>
  <c r="X756" i="1"/>
  <c r="AN756" i="1" s="1"/>
  <c r="V756" i="1"/>
  <c r="AH756" i="1" s="1"/>
  <c r="U756" i="1"/>
  <c r="AO755" i="1"/>
  <c r="AM755" i="1"/>
  <c r="AK755" i="1"/>
  <c r="AI755" i="1"/>
  <c r="AH755" i="1"/>
  <c r="AG755" i="1"/>
  <c r="V755" i="1"/>
  <c r="U755" i="1"/>
  <c r="X755" i="1" s="1"/>
  <c r="AN755" i="1" s="1"/>
  <c r="AO754" i="1"/>
  <c r="AM754" i="1"/>
  <c r="AK754" i="1"/>
  <c r="AI754" i="1"/>
  <c r="AG754" i="1"/>
  <c r="X754" i="1"/>
  <c r="AN754" i="1" s="1"/>
  <c r="V754" i="1"/>
  <c r="AH754" i="1" s="1"/>
  <c r="U754" i="1"/>
  <c r="AL754" i="1" s="1"/>
  <c r="AO753" i="1"/>
  <c r="AN753" i="1"/>
  <c r="AM753" i="1"/>
  <c r="AK753" i="1"/>
  <c r="AI753" i="1"/>
  <c r="AG753" i="1"/>
  <c r="X753" i="1"/>
  <c r="V753" i="1"/>
  <c r="AH753" i="1" s="1"/>
  <c r="U753" i="1"/>
  <c r="AO752" i="1"/>
  <c r="AM752" i="1"/>
  <c r="AL752" i="1"/>
  <c r="AK752" i="1"/>
  <c r="AI752" i="1"/>
  <c r="AG752" i="1"/>
  <c r="X752" i="1"/>
  <c r="AN752" i="1" s="1"/>
  <c r="V752" i="1"/>
  <c r="AH752" i="1" s="1"/>
  <c r="U752" i="1"/>
  <c r="AO751" i="1"/>
  <c r="AM751" i="1"/>
  <c r="AK751" i="1"/>
  <c r="AI751" i="1"/>
  <c r="AH751" i="1"/>
  <c r="AG751" i="1"/>
  <c r="V751" i="1"/>
  <c r="U751" i="1"/>
  <c r="X751" i="1" s="1"/>
  <c r="AN751" i="1" s="1"/>
  <c r="AO750" i="1"/>
  <c r="AM750" i="1"/>
  <c r="AK750" i="1"/>
  <c r="AI750" i="1"/>
  <c r="AG750" i="1"/>
  <c r="X750" i="1"/>
  <c r="AN750" i="1" s="1"/>
  <c r="V750" i="1"/>
  <c r="AH750" i="1" s="1"/>
  <c r="U750" i="1"/>
  <c r="AL750" i="1" s="1"/>
  <c r="AO749" i="1"/>
  <c r="AN749" i="1"/>
  <c r="AM749" i="1"/>
  <c r="AK749" i="1"/>
  <c r="AI749" i="1"/>
  <c r="AG749" i="1"/>
  <c r="X749" i="1"/>
  <c r="V749" i="1"/>
  <c r="AH749" i="1" s="1"/>
  <c r="U749" i="1"/>
  <c r="AO748" i="1"/>
  <c r="AM748" i="1"/>
  <c r="AL748" i="1"/>
  <c r="AK748" i="1"/>
  <c r="AI748" i="1"/>
  <c r="AG748" i="1"/>
  <c r="X748" i="1"/>
  <c r="AN748" i="1" s="1"/>
  <c r="V748" i="1"/>
  <c r="AH748" i="1" s="1"/>
  <c r="U748" i="1"/>
  <c r="AO747" i="1"/>
  <c r="AM747" i="1"/>
  <c r="AK747" i="1"/>
  <c r="AI747" i="1"/>
  <c r="AH747" i="1"/>
  <c r="AG747" i="1"/>
  <c r="V747" i="1"/>
  <c r="U747" i="1"/>
  <c r="X747" i="1" s="1"/>
  <c r="AN747" i="1" s="1"/>
  <c r="AO746" i="1"/>
  <c r="AM746" i="1"/>
  <c r="AK746" i="1"/>
  <c r="AI746" i="1"/>
  <c r="AG746" i="1"/>
  <c r="X746" i="1"/>
  <c r="AN746" i="1" s="1"/>
  <c r="V746" i="1"/>
  <c r="AH746" i="1" s="1"/>
  <c r="U746" i="1"/>
  <c r="AL746" i="1" s="1"/>
  <c r="AO745" i="1"/>
  <c r="AN745" i="1"/>
  <c r="AM745" i="1"/>
  <c r="AK745" i="1"/>
  <c r="AI745" i="1"/>
  <c r="AG745" i="1"/>
  <c r="X745" i="1"/>
  <c r="V745" i="1"/>
  <c r="AH745" i="1" s="1"/>
  <c r="U745" i="1"/>
  <c r="AO744" i="1"/>
  <c r="AM744" i="1"/>
  <c r="AL744" i="1"/>
  <c r="AK744" i="1"/>
  <c r="AI744" i="1"/>
  <c r="AG744" i="1"/>
  <c r="X744" i="1"/>
  <c r="AN744" i="1" s="1"/>
  <c r="V744" i="1"/>
  <c r="AH744" i="1" s="1"/>
  <c r="U744" i="1"/>
  <c r="AO743" i="1"/>
  <c r="AM743" i="1"/>
  <c r="AK743" i="1"/>
  <c r="AI743" i="1"/>
  <c r="AH743" i="1"/>
  <c r="AG743" i="1"/>
  <c r="V743" i="1"/>
  <c r="U743" i="1"/>
  <c r="X743" i="1" s="1"/>
  <c r="AN743" i="1" s="1"/>
  <c r="AO742" i="1"/>
  <c r="AM742" i="1"/>
  <c r="AK742" i="1"/>
  <c r="AI742" i="1"/>
  <c r="AG742" i="1"/>
  <c r="X742" i="1"/>
  <c r="AN742" i="1" s="1"/>
  <c r="V742" i="1"/>
  <c r="AH742" i="1" s="1"/>
  <c r="U742" i="1"/>
  <c r="AL742" i="1" s="1"/>
  <c r="AO741" i="1"/>
  <c r="AN741" i="1"/>
  <c r="AM741" i="1"/>
  <c r="AK741" i="1"/>
  <c r="AI741" i="1"/>
  <c r="AG741" i="1"/>
  <c r="X741" i="1"/>
  <c r="V741" i="1"/>
  <c r="AH741" i="1" s="1"/>
  <c r="U741" i="1"/>
  <c r="AO740" i="1"/>
  <c r="AM740" i="1"/>
  <c r="AL740" i="1"/>
  <c r="AK740" i="1"/>
  <c r="AI740" i="1"/>
  <c r="AG740" i="1"/>
  <c r="X740" i="1"/>
  <c r="AN740" i="1" s="1"/>
  <c r="V740" i="1"/>
  <c r="AH740" i="1" s="1"/>
  <c r="U740" i="1"/>
  <c r="AO739" i="1"/>
  <c r="AM739" i="1"/>
  <c r="AK739" i="1"/>
  <c r="AI739" i="1"/>
  <c r="AH739" i="1"/>
  <c r="AG739" i="1"/>
  <c r="V739" i="1"/>
  <c r="U739" i="1"/>
  <c r="X739" i="1" s="1"/>
  <c r="AN739" i="1" s="1"/>
  <c r="AO738" i="1"/>
  <c r="AM738" i="1"/>
  <c r="AK738" i="1"/>
  <c r="AI738" i="1"/>
  <c r="AG738" i="1"/>
  <c r="X738" i="1"/>
  <c r="AN738" i="1" s="1"/>
  <c r="V738" i="1"/>
  <c r="AH738" i="1" s="1"/>
  <c r="U738" i="1"/>
  <c r="AL738" i="1" s="1"/>
  <c r="AO737" i="1"/>
  <c r="AN737" i="1"/>
  <c r="AM737" i="1"/>
  <c r="AK737" i="1"/>
  <c r="AI737" i="1"/>
  <c r="AG737" i="1"/>
  <c r="X737" i="1"/>
  <c r="V737" i="1"/>
  <c r="AH737" i="1" s="1"/>
  <c r="U737" i="1"/>
  <c r="AO736" i="1"/>
  <c r="AM736" i="1"/>
  <c r="AL736" i="1"/>
  <c r="AK736" i="1"/>
  <c r="AI736" i="1"/>
  <c r="AG736" i="1"/>
  <c r="X736" i="1"/>
  <c r="AN736" i="1" s="1"/>
  <c r="V736" i="1"/>
  <c r="AH736" i="1" s="1"/>
  <c r="U736" i="1"/>
  <c r="AO735" i="1"/>
  <c r="AM735" i="1"/>
  <c r="AK735" i="1"/>
  <c r="AI735" i="1"/>
  <c r="AH735" i="1"/>
  <c r="AG735" i="1"/>
  <c r="V735" i="1"/>
  <c r="U735" i="1"/>
  <c r="X735" i="1" s="1"/>
  <c r="AN735" i="1" s="1"/>
  <c r="AO734" i="1"/>
  <c r="AM734" i="1"/>
  <c r="AK734" i="1"/>
  <c r="AI734" i="1"/>
  <c r="AG734" i="1"/>
  <c r="X734" i="1"/>
  <c r="AN734" i="1" s="1"/>
  <c r="V734" i="1"/>
  <c r="AH734" i="1" s="1"/>
  <c r="U734" i="1"/>
  <c r="AL734" i="1" s="1"/>
  <c r="AO733" i="1"/>
  <c r="AN733" i="1"/>
  <c r="AM733" i="1"/>
  <c r="AK733" i="1"/>
  <c r="AI733" i="1"/>
  <c r="AG733" i="1"/>
  <c r="X733" i="1"/>
  <c r="V733" i="1"/>
  <c r="AH733" i="1" s="1"/>
  <c r="U733" i="1"/>
  <c r="AO732" i="1"/>
  <c r="AM732" i="1"/>
  <c r="AL732" i="1"/>
  <c r="AK732" i="1"/>
  <c r="AI732" i="1"/>
  <c r="AG732" i="1"/>
  <c r="X732" i="1"/>
  <c r="AN732" i="1" s="1"/>
  <c r="V732" i="1"/>
  <c r="AH732" i="1" s="1"/>
  <c r="U732" i="1"/>
  <c r="AO731" i="1"/>
  <c r="AM731" i="1"/>
  <c r="AK731" i="1"/>
  <c r="AI731" i="1"/>
  <c r="AH731" i="1"/>
  <c r="AG731" i="1"/>
  <c r="V731" i="1"/>
  <c r="U731" i="1"/>
  <c r="X731" i="1" s="1"/>
  <c r="AN731" i="1" s="1"/>
  <c r="AO730" i="1"/>
  <c r="AM730" i="1"/>
  <c r="AK730" i="1"/>
  <c r="AI730" i="1"/>
  <c r="AG730" i="1"/>
  <c r="X730" i="1"/>
  <c r="AN730" i="1" s="1"/>
  <c r="V730" i="1"/>
  <c r="AH730" i="1" s="1"/>
  <c r="U730" i="1"/>
  <c r="AL730" i="1" s="1"/>
  <c r="AO729" i="1"/>
  <c r="AN729" i="1"/>
  <c r="AM729" i="1"/>
  <c r="AK729" i="1"/>
  <c r="AI729" i="1"/>
  <c r="AG729" i="1"/>
  <c r="X729" i="1"/>
  <c r="V729" i="1"/>
  <c r="AH729" i="1" s="1"/>
  <c r="U729" i="1"/>
  <c r="AO728" i="1"/>
  <c r="AM728" i="1"/>
  <c r="AL728" i="1"/>
  <c r="AK728" i="1"/>
  <c r="AI728" i="1"/>
  <c r="AG728" i="1"/>
  <c r="X728" i="1"/>
  <c r="AN728" i="1" s="1"/>
  <c r="V728" i="1"/>
  <c r="AH728" i="1" s="1"/>
  <c r="U728" i="1"/>
  <c r="AO727" i="1"/>
  <c r="AM727" i="1"/>
  <c r="AK727" i="1"/>
  <c r="AI727" i="1"/>
  <c r="AH727" i="1"/>
  <c r="AG727" i="1"/>
  <c r="V727" i="1"/>
  <c r="U727" i="1"/>
  <c r="X727" i="1" s="1"/>
  <c r="AN727" i="1" s="1"/>
  <c r="AO726" i="1"/>
  <c r="AM726" i="1"/>
  <c r="AK726" i="1"/>
  <c r="AI726" i="1"/>
  <c r="AG726" i="1"/>
  <c r="X726" i="1"/>
  <c r="AN726" i="1" s="1"/>
  <c r="V726" i="1"/>
  <c r="AH726" i="1" s="1"/>
  <c r="U726" i="1"/>
  <c r="AL726" i="1" s="1"/>
  <c r="AO725" i="1"/>
  <c r="AN725" i="1"/>
  <c r="AM725" i="1"/>
  <c r="AK725" i="1"/>
  <c r="AI725" i="1"/>
  <c r="AG725" i="1"/>
  <c r="X725" i="1"/>
  <c r="V725" i="1"/>
  <c r="AH725" i="1" s="1"/>
  <c r="U725" i="1"/>
  <c r="AO724" i="1"/>
  <c r="AM724" i="1"/>
  <c r="AL724" i="1"/>
  <c r="AK724" i="1"/>
  <c r="AI724" i="1"/>
  <c r="AG724" i="1"/>
  <c r="X724" i="1"/>
  <c r="AN724" i="1" s="1"/>
  <c r="V724" i="1"/>
  <c r="AH724" i="1" s="1"/>
  <c r="U724" i="1"/>
  <c r="AO723" i="1"/>
  <c r="AM723" i="1"/>
  <c r="AK723" i="1"/>
  <c r="AI723" i="1"/>
  <c r="AG723" i="1"/>
  <c r="X723" i="1"/>
  <c r="AN723" i="1" s="1"/>
  <c r="V723" i="1"/>
  <c r="AH723" i="1" s="1"/>
  <c r="U723" i="1"/>
  <c r="AL723" i="1" s="1"/>
  <c r="AO722" i="1"/>
  <c r="AM722" i="1"/>
  <c r="AK722" i="1"/>
  <c r="AI722" i="1"/>
  <c r="AG722" i="1"/>
  <c r="V722" i="1"/>
  <c r="AH722" i="1" s="1"/>
  <c r="U722" i="1"/>
  <c r="X722" i="1" s="1"/>
  <c r="AN722" i="1" s="1"/>
  <c r="AO721" i="1"/>
  <c r="AM721" i="1"/>
  <c r="AJ721" i="1" s="1"/>
  <c r="AK721" i="1"/>
  <c r="AI721" i="1"/>
  <c r="AG721" i="1"/>
  <c r="X721" i="1"/>
  <c r="V721" i="1"/>
  <c r="U721" i="1"/>
  <c r="AO720" i="1"/>
  <c r="AJ720" i="1" s="1"/>
  <c r="AM720" i="1"/>
  <c r="AK720" i="1"/>
  <c r="AI720" i="1"/>
  <c r="AG720" i="1"/>
  <c r="V720" i="1"/>
  <c r="U720" i="1"/>
  <c r="X720" i="1" s="1"/>
  <c r="AO719" i="1"/>
  <c r="AM719" i="1"/>
  <c r="AJ719" i="1" s="1"/>
  <c r="AK719" i="1"/>
  <c r="AI719" i="1"/>
  <c r="AG719" i="1"/>
  <c r="X719" i="1"/>
  <c r="V719" i="1"/>
  <c r="U719" i="1"/>
  <c r="AO718" i="1"/>
  <c r="AJ718" i="1" s="1"/>
  <c r="AM718" i="1"/>
  <c r="AK718" i="1"/>
  <c r="AI718" i="1"/>
  <c r="AG718" i="1"/>
  <c r="V718" i="1"/>
  <c r="U718" i="1"/>
  <c r="X718" i="1" s="1"/>
  <c r="AO717" i="1"/>
  <c r="AM717" i="1"/>
  <c r="AJ717" i="1" s="1"/>
  <c r="AK717" i="1"/>
  <c r="AI717" i="1"/>
  <c r="AG717" i="1"/>
  <c r="X717" i="1"/>
  <c r="V717" i="1"/>
  <c r="U717" i="1"/>
  <c r="AO716" i="1"/>
  <c r="AJ716" i="1" s="1"/>
  <c r="AM716" i="1"/>
  <c r="AK716" i="1"/>
  <c r="AI716" i="1"/>
  <c r="AG716" i="1"/>
  <c r="V716" i="1"/>
  <c r="U716" i="1"/>
  <c r="X716" i="1" s="1"/>
  <c r="AO715" i="1"/>
  <c r="AM715" i="1"/>
  <c r="AJ715" i="1" s="1"/>
  <c r="AK715" i="1"/>
  <c r="AI715" i="1"/>
  <c r="AG715" i="1"/>
  <c r="X715" i="1"/>
  <c r="V715" i="1"/>
  <c r="U715" i="1"/>
  <c r="AO714" i="1"/>
  <c r="AJ714" i="1" s="1"/>
  <c r="AM714" i="1"/>
  <c r="AK714" i="1"/>
  <c r="AI714" i="1"/>
  <c r="AG714" i="1"/>
  <c r="V714" i="1"/>
  <c r="U714" i="1"/>
  <c r="X714" i="1" s="1"/>
  <c r="AO713" i="1"/>
  <c r="AM713" i="1"/>
  <c r="AJ713" i="1" s="1"/>
  <c r="AK713" i="1"/>
  <c r="AI713" i="1"/>
  <c r="AG713" i="1"/>
  <c r="X713" i="1"/>
  <c r="V713" i="1"/>
  <c r="U713" i="1"/>
  <c r="AO712" i="1"/>
  <c r="AJ712" i="1" s="1"/>
  <c r="AM712" i="1"/>
  <c r="AK712" i="1"/>
  <c r="AI712" i="1"/>
  <c r="AG712" i="1"/>
  <c r="V712" i="1"/>
  <c r="U712" i="1"/>
  <c r="X712" i="1" s="1"/>
  <c r="AO711" i="1"/>
  <c r="AM711" i="1"/>
  <c r="AL711" i="1"/>
  <c r="AK711" i="1"/>
  <c r="AI711" i="1"/>
  <c r="AG711" i="1"/>
  <c r="X711" i="1"/>
  <c r="AN711" i="1" s="1"/>
  <c r="V711" i="1"/>
  <c r="AH711" i="1" s="1"/>
  <c r="U711" i="1"/>
  <c r="AO710" i="1"/>
  <c r="AM710" i="1"/>
  <c r="AK710" i="1"/>
  <c r="AI710" i="1"/>
  <c r="AG710" i="1"/>
  <c r="V710" i="1"/>
  <c r="AH710" i="1" s="1"/>
  <c r="U710" i="1"/>
  <c r="AL710" i="1" s="1"/>
  <c r="AO709" i="1"/>
  <c r="AM709" i="1"/>
  <c r="AL709" i="1"/>
  <c r="AK709" i="1"/>
  <c r="AI709" i="1"/>
  <c r="AG709" i="1"/>
  <c r="X709" i="1"/>
  <c r="AN709" i="1" s="1"/>
  <c r="V709" i="1"/>
  <c r="AH709" i="1" s="1"/>
  <c r="U709" i="1"/>
  <c r="AO708" i="1"/>
  <c r="AM708" i="1"/>
  <c r="AK708" i="1"/>
  <c r="AI708" i="1"/>
  <c r="AG708" i="1"/>
  <c r="V708" i="1"/>
  <c r="AH708" i="1" s="1"/>
  <c r="U708" i="1"/>
  <c r="X708" i="1" s="1"/>
  <c r="AN708" i="1" s="1"/>
  <c r="AO707" i="1"/>
  <c r="AM707" i="1"/>
  <c r="AL707" i="1"/>
  <c r="AK707" i="1"/>
  <c r="AI707" i="1"/>
  <c r="AG707" i="1"/>
  <c r="X707" i="1"/>
  <c r="AN707" i="1" s="1"/>
  <c r="V707" i="1"/>
  <c r="AH707" i="1" s="1"/>
  <c r="U707" i="1"/>
  <c r="AO706" i="1"/>
  <c r="AM706" i="1"/>
  <c r="AK706" i="1"/>
  <c r="AI706" i="1"/>
  <c r="AG706" i="1"/>
  <c r="V706" i="1"/>
  <c r="AH706" i="1" s="1"/>
  <c r="U706" i="1"/>
  <c r="AL706" i="1" s="1"/>
  <c r="AO705" i="1"/>
  <c r="AM705" i="1"/>
  <c r="AL705" i="1"/>
  <c r="AK705" i="1"/>
  <c r="AI705" i="1"/>
  <c r="AG705" i="1"/>
  <c r="X705" i="1"/>
  <c r="AN705" i="1" s="1"/>
  <c r="V705" i="1"/>
  <c r="AH705" i="1" s="1"/>
  <c r="U705" i="1"/>
  <c r="AO704" i="1"/>
  <c r="AM704" i="1"/>
  <c r="AK704" i="1"/>
  <c r="AI704" i="1"/>
  <c r="AG704" i="1"/>
  <c r="V704" i="1"/>
  <c r="AH704" i="1" s="1"/>
  <c r="U704" i="1"/>
  <c r="X704" i="1" s="1"/>
  <c r="AN704" i="1" s="1"/>
  <c r="AO703" i="1"/>
  <c r="AM703" i="1"/>
  <c r="AL703" i="1"/>
  <c r="AK703" i="1"/>
  <c r="AI703" i="1"/>
  <c r="AG703" i="1"/>
  <c r="X703" i="1"/>
  <c r="AN703" i="1" s="1"/>
  <c r="V703" i="1"/>
  <c r="AH703" i="1" s="1"/>
  <c r="U703" i="1"/>
  <c r="AO702" i="1"/>
  <c r="AM702" i="1"/>
  <c r="AK702" i="1"/>
  <c r="AI702" i="1"/>
  <c r="AG702" i="1"/>
  <c r="V702" i="1"/>
  <c r="AH702" i="1" s="1"/>
  <c r="U702" i="1"/>
  <c r="AL702" i="1" s="1"/>
  <c r="AO701" i="1"/>
  <c r="AM701" i="1"/>
  <c r="AL701" i="1"/>
  <c r="AK701" i="1"/>
  <c r="AI701" i="1"/>
  <c r="AG701" i="1"/>
  <c r="X701" i="1"/>
  <c r="AN701" i="1" s="1"/>
  <c r="V701" i="1"/>
  <c r="AH701" i="1" s="1"/>
  <c r="U701" i="1"/>
  <c r="AO700" i="1"/>
  <c r="AM700" i="1"/>
  <c r="AK700" i="1"/>
  <c r="AI700" i="1"/>
  <c r="AG700" i="1"/>
  <c r="V700" i="1"/>
  <c r="AH700" i="1" s="1"/>
  <c r="U700" i="1"/>
  <c r="X700" i="1" s="1"/>
  <c r="AN700" i="1" s="1"/>
  <c r="AO699" i="1"/>
  <c r="AM699" i="1"/>
  <c r="AL699" i="1"/>
  <c r="AK699" i="1"/>
  <c r="AI699" i="1"/>
  <c r="AG699" i="1"/>
  <c r="X699" i="1"/>
  <c r="AN699" i="1" s="1"/>
  <c r="V699" i="1"/>
  <c r="AH699" i="1" s="1"/>
  <c r="U699" i="1"/>
  <c r="AO698" i="1"/>
  <c r="AM698" i="1"/>
  <c r="AK698" i="1"/>
  <c r="AI698" i="1"/>
  <c r="AG698" i="1"/>
  <c r="V698" i="1"/>
  <c r="AH698" i="1" s="1"/>
  <c r="U698" i="1"/>
  <c r="AL698" i="1" s="1"/>
  <c r="AO697" i="1"/>
  <c r="AM697" i="1"/>
  <c r="AL697" i="1"/>
  <c r="AK697" i="1"/>
  <c r="AI697" i="1"/>
  <c r="AG697" i="1"/>
  <c r="X697" i="1"/>
  <c r="AN697" i="1" s="1"/>
  <c r="V697" i="1"/>
  <c r="AH697" i="1" s="1"/>
  <c r="U697" i="1"/>
  <c r="AO696" i="1"/>
  <c r="AM696" i="1"/>
  <c r="AK696" i="1"/>
  <c r="AI696" i="1"/>
  <c r="AG696" i="1"/>
  <c r="V696" i="1"/>
  <c r="AH696" i="1" s="1"/>
  <c r="U696" i="1"/>
  <c r="X696" i="1" s="1"/>
  <c r="AN696" i="1" s="1"/>
  <c r="AO695" i="1"/>
  <c r="AM695" i="1"/>
  <c r="AL695" i="1"/>
  <c r="AK695" i="1"/>
  <c r="AI695" i="1"/>
  <c r="AG695" i="1"/>
  <c r="X695" i="1"/>
  <c r="AN695" i="1" s="1"/>
  <c r="V695" i="1"/>
  <c r="AH695" i="1" s="1"/>
  <c r="U695" i="1"/>
  <c r="AO694" i="1"/>
  <c r="AM694" i="1"/>
  <c r="AK694" i="1"/>
  <c r="AI694" i="1"/>
  <c r="AG694" i="1"/>
  <c r="V694" i="1"/>
  <c r="AH694" i="1" s="1"/>
  <c r="U694" i="1"/>
  <c r="AL694" i="1" s="1"/>
  <c r="AO693" i="1"/>
  <c r="AM693" i="1"/>
  <c r="AL693" i="1"/>
  <c r="AK693" i="1"/>
  <c r="AI693" i="1"/>
  <c r="AG693" i="1"/>
  <c r="X693" i="1"/>
  <c r="AN693" i="1" s="1"/>
  <c r="V693" i="1"/>
  <c r="AH693" i="1" s="1"/>
  <c r="U693" i="1"/>
  <c r="AO692" i="1"/>
  <c r="AM692" i="1"/>
  <c r="AK692" i="1"/>
  <c r="AI692" i="1"/>
  <c r="AG692" i="1"/>
  <c r="V692" i="1"/>
  <c r="AH692" i="1" s="1"/>
  <c r="U692" i="1"/>
  <c r="X692" i="1" s="1"/>
  <c r="AN692" i="1" s="1"/>
  <c r="AO691" i="1"/>
  <c r="AM691" i="1"/>
  <c r="AL691" i="1"/>
  <c r="AK691" i="1"/>
  <c r="AI691" i="1"/>
  <c r="AG691" i="1"/>
  <c r="X691" i="1"/>
  <c r="AN691" i="1" s="1"/>
  <c r="V691" i="1"/>
  <c r="AH691" i="1" s="1"/>
  <c r="U691" i="1"/>
  <c r="AO690" i="1"/>
  <c r="AM690" i="1"/>
  <c r="AK690" i="1"/>
  <c r="AI690" i="1"/>
  <c r="AG690" i="1"/>
  <c r="V690" i="1"/>
  <c r="AH690" i="1" s="1"/>
  <c r="U690" i="1"/>
  <c r="AL690" i="1" s="1"/>
  <c r="AO689" i="1"/>
  <c r="AM689" i="1"/>
  <c r="AL689" i="1"/>
  <c r="AK689" i="1"/>
  <c r="AI689" i="1"/>
  <c r="AG689" i="1"/>
  <c r="X689" i="1"/>
  <c r="AN689" i="1" s="1"/>
  <c r="V689" i="1"/>
  <c r="AH689" i="1" s="1"/>
  <c r="U689" i="1"/>
  <c r="AO688" i="1"/>
  <c r="AM688" i="1"/>
  <c r="AK688" i="1"/>
  <c r="AI688" i="1"/>
  <c r="AG688" i="1"/>
  <c r="V688" i="1"/>
  <c r="AH688" i="1" s="1"/>
  <c r="U688" i="1"/>
  <c r="X688" i="1" s="1"/>
  <c r="AN688" i="1" s="1"/>
  <c r="AO687" i="1"/>
  <c r="AM687" i="1"/>
  <c r="AL687" i="1"/>
  <c r="AK687" i="1"/>
  <c r="AI687" i="1"/>
  <c r="AG687" i="1"/>
  <c r="X687" i="1"/>
  <c r="AN687" i="1" s="1"/>
  <c r="V687" i="1"/>
  <c r="AH687" i="1" s="1"/>
  <c r="U687" i="1"/>
  <c r="AO686" i="1"/>
  <c r="AM686" i="1"/>
  <c r="AK686" i="1"/>
  <c r="AI686" i="1"/>
  <c r="AG686" i="1"/>
  <c r="V686" i="1"/>
  <c r="AH686" i="1" s="1"/>
  <c r="U686" i="1"/>
  <c r="AL686" i="1" s="1"/>
  <c r="AO685" i="1"/>
  <c r="AM685" i="1"/>
  <c r="AL685" i="1"/>
  <c r="AK685" i="1"/>
  <c r="AI685" i="1"/>
  <c r="AG685" i="1"/>
  <c r="X685" i="1"/>
  <c r="AN685" i="1" s="1"/>
  <c r="V685" i="1"/>
  <c r="AH685" i="1" s="1"/>
  <c r="U685" i="1"/>
  <c r="AO684" i="1"/>
  <c r="AM684" i="1"/>
  <c r="AK684" i="1"/>
  <c r="AI684" i="1"/>
  <c r="AG684" i="1"/>
  <c r="V684" i="1"/>
  <c r="AH684" i="1" s="1"/>
  <c r="U684" i="1"/>
  <c r="X684" i="1" s="1"/>
  <c r="AN684" i="1" s="1"/>
  <c r="AO683" i="1"/>
  <c r="AM683" i="1"/>
  <c r="AL683" i="1"/>
  <c r="AK683" i="1"/>
  <c r="AI683" i="1"/>
  <c r="AG683" i="1"/>
  <c r="X683" i="1"/>
  <c r="AN683" i="1" s="1"/>
  <c r="V683" i="1"/>
  <c r="AH683" i="1" s="1"/>
  <c r="U683" i="1"/>
  <c r="AO682" i="1"/>
  <c r="AM682" i="1"/>
  <c r="AK682" i="1"/>
  <c r="AI682" i="1"/>
  <c r="AG682" i="1"/>
  <c r="V682" i="1"/>
  <c r="AH682" i="1" s="1"/>
  <c r="U682" i="1"/>
  <c r="AL682" i="1" s="1"/>
  <c r="AO681" i="1"/>
  <c r="AM681" i="1"/>
  <c r="AL681" i="1"/>
  <c r="AK681" i="1"/>
  <c r="AI681" i="1"/>
  <c r="AG681" i="1"/>
  <c r="X681" i="1"/>
  <c r="AN681" i="1" s="1"/>
  <c r="V681" i="1"/>
  <c r="AH681" i="1" s="1"/>
  <c r="U681" i="1"/>
  <c r="AO680" i="1"/>
  <c r="AM680" i="1"/>
  <c r="AK680" i="1"/>
  <c r="AI680" i="1"/>
  <c r="AG680" i="1"/>
  <c r="V680" i="1"/>
  <c r="AH680" i="1" s="1"/>
  <c r="U680" i="1"/>
  <c r="X680" i="1" s="1"/>
  <c r="AN680" i="1" s="1"/>
  <c r="AO679" i="1"/>
  <c r="AM679" i="1"/>
  <c r="AL679" i="1"/>
  <c r="AK679" i="1"/>
  <c r="AI679" i="1"/>
  <c r="AG679" i="1"/>
  <c r="X679" i="1"/>
  <c r="AN679" i="1" s="1"/>
  <c r="V679" i="1"/>
  <c r="AH679" i="1" s="1"/>
  <c r="U679" i="1"/>
  <c r="AO678" i="1"/>
  <c r="AM678" i="1"/>
  <c r="AK678" i="1"/>
  <c r="AI678" i="1"/>
  <c r="AG678" i="1"/>
  <c r="V678" i="1"/>
  <c r="AH678" i="1" s="1"/>
  <c r="U678" i="1"/>
  <c r="AL678" i="1" s="1"/>
  <c r="AO677" i="1"/>
  <c r="AM677" i="1"/>
  <c r="AL677" i="1"/>
  <c r="AK677" i="1"/>
  <c r="AI677" i="1"/>
  <c r="AG677" i="1"/>
  <c r="X677" i="1"/>
  <c r="AN677" i="1" s="1"/>
  <c r="V677" i="1"/>
  <c r="AH677" i="1" s="1"/>
  <c r="U677" i="1"/>
  <c r="AO676" i="1"/>
  <c r="AM676" i="1"/>
  <c r="AK676" i="1"/>
  <c r="AI676" i="1"/>
  <c r="AG676" i="1"/>
  <c r="V676" i="1"/>
  <c r="AH676" i="1" s="1"/>
  <c r="U676" i="1"/>
  <c r="X676" i="1" s="1"/>
  <c r="AN676" i="1" s="1"/>
  <c r="AO675" i="1"/>
  <c r="AM675" i="1"/>
  <c r="AL675" i="1"/>
  <c r="AK675" i="1"/>
  <c r="AI675" i="1"/>
  <c r="AG675" i="1"/>
  <c r="X675" i="1"/>
  <c r="AN675" i="1" s="1"/>
  <c r="V675" i="1"/>
  <c r="AH675" i="1" s="1"/>
  <c r="U675" i="1"/>
  <c r="AO674" i="1"/>
  <c r="AM674" i="1"/>
  <c r="AK674" i="1"/>
  <c r="AI674" i="1"/>
  <c r="AG674" i="1"/>
  <c r="V674" i="1"/>
  <c r="AH674" i="1" s="1"/>
  <c r="U674" i="1"/>
  <c r="AL674" i="1" s="1"/>
  <c r="AO673" i="1"/>
  <c r="AM673" i="1"/>
  <c r="AL673" i="1"/>
  <c r="AK673" i="1"/>
  <c r="AI673" i="1"/>
  <c r="AG673" i="1"/>
  <c r="X673" i="1"/>
  <c r="AN673" i="1" s="1"/>
  <c r="V673" i="1"/>
  <c r="AH673" i="1" s="1"/>
  <c r="U673" i="1"/>
  <c r="AO672" i="1"/>
  <c r="AM672" i="1"/>
  <c r="AK672" i="1"/>
  <c r="AI672" i="1"/>
  <c r="AG672" i="1"/>
  <c r="V672" i="1"/>
  <c r="AH672" i="1" s="1"/>
  <c r="U672" i="1"/>
  <c r="X672" i="1" s="1"/>
  <c r="AN672" i="1" s="1"/>
  <c r="AO671" i="1"/>
  <c r="AM671" i="1"/>
  <c r="AL671" i="1"/>
  <c r="AK671" i="1"/>
  <c r="AI671" i="1"/>
  <c r="AG671" i="1"/>
  <c r="X671" i="1"/>
  <c r="AN671" i="1" s="1"/>
  <c r="V671" i="1"/>
  <c r="AH671" i="1" s="1"/>
  <c r="U671" i="1"/>
  <c r="AO670" i="1"/>
  <c r="AM670" i="1"/>
  <c r="AK670" i="1"/>
  <c r="AI670" i="1"/>
  <c r="AG670" i="1"/>
  <c r="V670" i="1"/>
  <c r="AH670" i="1" s="1"/>
  <c r="U670" i="1"/>
  <c r="AL670" i="1" s="1"/>
  <c r="AO669" i="1"/>
  <c r="AM669" i="1"/>
  <c r="AL669" i="1"/>
  <c r="AK669" i="1"/>
  <c r="AI669" i="1"/>
  <c r="AG669" i="1"/>
  <c r="X669" i="1"/>
  <c r="AN669" i="1" s="1"/>
  <c r="V669" i="1"/>
  <c r="AH669" i="1" s="1"/>
  <c r="U669" i="1"/>
  <c r="AO668" i="1"/>
  <c r="AM668" i="1"/>
  <c r="AK668" i="1"/>
  <c r="AI668" i="1"/>
  <c r="AG668" i="1"/>
  <c r="V668" i="1"/>
  <c r="AH668" i="1" s="1"/>
  <c r="U668" i="1"/>
  <c r="X668" i="1" s="1"/>
  <c r="AN668" i="1" s="1"/>
  <c r="AO667" i="1"/>
  <c r="AM667" i="1"/>
  <c r="AL667" i="1"/>
  <c r="AK667" i="1"/>
  <c r="AI667" i="1"/>
  <c r="AG667" i="1"/>
  <c r="X667" i="1"/>
  <c r="AN667" i="1" s="1"/>
  <c r="V667" i="1"/>
  <c r="AH667" i="1" s="1"/>
  <c r="U667" i="1"/>
  <c r="AO666" i="1"/>
  <c r="AM666" i="1"/>
  <c r="AK666" i="1"/>
  <c r="AI666" i="1"/>
  <c r="AG666" i="1"/>
  <c r="V666" i="1"/>
  <c r="AH666" i="1" s="1"/>
  <c r="U666" i="1"/>
  <c r="AL666" i="1" s="1"/>
  <c r="AO665" i="1"/>
  <c r="AM665" i="1"/>
  <c r="AL665" i="1"/>
  <c r="AK665" i="1"/>
  <c r="AI665" i="1"/>
  <c r="AG665" i="1"/>
  <c r="X665" i="1"/>
  <c r="AN665" i="1" s="1"/>
  <c r="V665" i="1"/>
  <c r="AH665" i="1" s="1"/>
  <c r="U665" i="1"/>
  <c r="AO664" i="1"/>
  <c r="AM664" i="1"/>
  <c r="AK664" i="1"/>
  <c r="AI664" i="1"/>
  <c r="AG664" i="1"/>
  <c r="V664" i="1"/>
  <c r="AH664" i="1" s="1"/>
  <c r="U664" i="1"/>
  <c r="X664" i="1" s="1"/>
  <c r="AN664" i="1" s="1"/>
  <c r="AO663" i="1"/>
  <c r="AM663" i="1"/>
  <c r="AL663" i="1"/>
  <c r="AK663" i="1"/>
  <c r="AI663" i="1"/>
  <c r="AG663" i="1"/>
  <c r="X663" i="1"/>
  <c r="AN663" i="1" s="1"/>
  <c r="V663" i="1"/>
  <c r="AH663" i="1" s="1"/>
  <c r="U663" i="1"/>
  <c r="AO662" i="1"/>
  <c r="AM662" i="1"/>
  <c r="AK662" i="1"/>
  <c r="AI662" i="1"/>
  <c r="AG662" i="1"/>
  <c r="V662" i="1"/>
  <c r="AH662" i="1" s="1"/>
  <c r="U662" i="1"/>
  <c r="AL662" i="1" s="1"/>
  <c r="AO661" i="1"/>
  <c r="AM661" i="1"/>
  <c r="AL661" i="1"/>
  <c r="AK661" i="1"/>
  <c r="AI661" i="1"/>
  <c r="AG661" i="1"/>
  <c r="X661" i="1"/>
  <c r="AN661" i="1" s="1"/>
  <c r="V661" i="1"/>
  <c r="AH661" i="1" s="1"/>
  <c r="U661" i="1"/>
  <c r="AO660" i="1"/>
  <c r="AM660" i="1"/>
  <c r="AK660" i="1"/>
  <c r="AI660" i="1"/>
  <c r="AG660" i="1"/>
  <c r="V660" i="1"/>
  <c r="AH660" i="1" s="1"/>
  <c r="U660" i="1"/>
  <c r="X660" i="1" s="1"/>
  <c r="AN660" i="1" s="1"/>
  <c r="AO659" i="1"/>
  <c r="AM659" i="1"/>
  <c r="AL659" i="1"/>
  <c r="AK659" i="1"/>
  <c r="AI659" i="1"/>
  <c r="AG659" i="1"/>
  <c r="X659" i="1"/>
  <c r="AN659" i="1" s="1"/>
  <c r="V659" i="1"/>
  <c r="AH659" i="1" s="1"/>
  <c r="U659" i="1"/>
  <c r="AO658" i="1"/>
  <c r="AM658" i="1"/>
  <c r="AK658" i="1"/>
  <c r="AI658" i="1"/>
  <c r="AG658" i="1"/>
  <c r="V658" i="1"/>
  <c r="AH658" i="1" s="1"/>
  <c r="U658" i="1"/>
  <c r="AL658" i="1" s="1"/>
  <c r="AO657" i="1"/>
  <c r="AM657" i="1"/>
  <c r="AL657" i="1"/>
  <c r="AK657" i="1"/>
  <c r="AI657" i="1"/>
  <c r="AG657" i="1"/>
  <c r="X657" i="1"/>
  <c r="AN657" i="1" s="1"/>
  <c r="V657" i="1"/>
  <c r="AH657" i="1" s="1"/>
  <c r="U657" i="1"/>
  <c r="AO656" i="1"/>
  <c r="AM656" i="1"/>
  <c r="AK656" i="1"/>
  <c r="AI656" i="1"/>
  <c r="AG656" i="1"/>
  <c r="V656" i="1"/>
  <c r="AH656" i="1" s="1"/>
  <c r="U656" i="1"/>
  <c r="X656" i="1" s="1"/>
  <c r="AN656" i="1" s="1"/>
  <c r="AO655" i="1"/>
  <c r="AM655" i="1"/>
  <c r="AL655" i="1"/>
  <c r="AK655" i="1"/>
  <c r="AI655" i="1"/>
  <c r="AG655" i="1"/>
  <c r="X655" i="1"/>
  <c r="AN655" i="1" s="1"/>
  <c r="V655" i="1"/>
  <c r="AH655" i="1" s="1"/>
  <c r="U655" i="1"/>
  <c r="AO654" i="1"/>
  <c r="AM654" i="1"/>
  <c r="AK654" i="1"/>
  <c r="AI654" i="1"/>
  <c r="AG654" i="1"/>
  <c r="V654" i="1"/>
  <c r="AH654" i="1" s="1"/>
  <c r="U654" i="1"/>
  <c r="AL654" i="1" s="1"/>
  <c r="AO653" i="1"/>
  <c r="AM653" i="1"/>
  <c r="AL653" i="1"/>
  <c r="AK653" i="1"/>
  <c r="AI653" i="1"/>
  <c r="AH653" i="1"/>
  <c r="AG653" i="1"/>
  <c r="X653" i="1"/>
  <c r="AN653" i="1" s="1"/>
  <c r="V653" i="1"/>
  <c r="U653" i="1"/>
  <c r="AO652" i="1"/>
  <c r="AM652" i="1"/>
  <c r="AK652" i="1"/>
  <c r="AI652" i="1"/>
  <c r="AG652" i="1"/>
  <c r="V652" i="1"/>
  <c r="AH652" i="1" s="1"/>
  <c r="U652" i="1"/>
  <c r="AO651" i="1"/>
  <c r="AM651" i="1"/>
  <c r="AL651" i="1"/>
  <c r="AK651" i="1"/>
  <c r="AI651" i="1"/>
  <c r="AG651" i="1"/>
  <c r="X651" i="1"/>
  <c r="AN651" i="1" s="1"/>
  <c r="V651" i="1"/>
  <c r="AH651" i="1" s="1"/>
  <c r="U651" i="1"/>
  <c r="AO650" i="1"/>
  <c r="AM650" i="1"/>
  <c r="AK650" i="1"/>
  <c r="AI650" i="1"/>
  <c r="AG650" i="1"/>
  <c r="V650" i="1"/>
  <c r="AH650" i="1" s="1"/>
  <c r="U650" i="1"/>
  <c r="AL650" i="1" s="1"/>
  <c r="AO649" i="1"/>
  <c r="AM649" i="1"/>
  <c r="AL649" i="1"/>
  <c r="AK649" i="1"/>
  <c r="AI649" i="1"/>
  <c r="AH649" i="1"/>
  <c r="AJ649" i="1" s="1"/>
  <c r="W649" i="1" s="1"/>
  <c r="AG649" i="1"/>
  <c r="X649" i="1"/>
  <c r="AN649" i="1" s="1"/>
  <c r="V649" i="1"/>
  <c r="U649" i="1"/>
  <c r="AO648" i="1"/>
  <c r="AM648" i="1"/>
  <c r="AK648" i="1"/>
  <c r="AI648" i="1"/>
  <c r="AG648" i="1"/>
  <c r="V648" i="1"/>
  <c r="AH648" i="1" s="1"/>
  <c r="U648" i="1"/>
  <c r="AO647" i="1"/>
  <c r="AM647" i="1"/>
  <c r="AL647" i="1"/>
  <c r="AK647" i="1"/>
  <c r="AI647" i="1"/>
  <c r="AG647" i="1"/>
  <c r="X647" i="1"/>
  <c r="AN647" i="1" s="1"/>
  <c r="V647" i="1"/>
  <c r="AH647" i="1" s="1"/>
  <c r="U647" i="1"/>
  <c r="AO646" i="1"/>
  <c r="AM646" i="1"/>
  <c r="AK646" i="1"/>
  <c r="AI646" i="1"/>
  <c r="AG646" i="1"/>
  <c r="V646" i="1"/>
  <c r="AH646" i="1" s="1"/>
  <c r="U646" i="1"/>
  <c r="AL646" i="1" s="1"/>
  <c r="AO645" i="1"/>
  <c r="AM645" i="1"/>
  <c r="AL645" i="1"/>
  <c r="AK645" i="1"/>
  <c r="AI645" i="1"/>
  <c r="AH645" i="1"/>
  <c r="AG645" i="1"/>
  <c r="X645" i="1"/>
  <c r="AN645" i="1" s="1"/>
  <c r="V645" i="1"/>
  <c r="U645" i="1"/>
  <c r="AO644" i="1"/>
  <c r="AM644" i="1"/>
  <c r="AK644" i="1"/>
  <c r="AI644" i="1"/>
  <c r="AG644" i="1"/>
  <c r="V644" i="1"/>
  <c r="AH644" i="1" s="1"/>
  <c r="U644" i="1"/>
  <c r="AO643" i="1"/>
  <c r="AM643" i="1"/>
  <c r="AL643" i="1"/>
  <c r="AK643" i="1"/>
  <c r="AI643" i="1"/>
  <c r="AG643" i="1"/>
  <c r="X643" i="1"/>
  <c r="AN643" i="1" s="1"/>
  <c r="V643" i="1"/>
  <c r="AH643" i="1" s="1"/>
  <c r="U643" i="1"/>
  <c r="AO642" i="1"/>
  <c r="AM642" i="1"/>
  <c r="AK642" i="1"/>
  <c r="AI642" i="1"/>
  <c r="AG642" i="1"/>
  <c r="V642" i="1"/>
  <c r="AH642" i="1" s="1"/>
  <c r="U642" i="1"/>
  <c r="AL642" i="1" s="1"/>
  <c r="AO641" i="1"/>
  <c r="AM641" i="1"/>
  <c r="AL641" i="1"/>
  <c r="AK641" i="1"/>
  <c r="AI641" i="1"/>
  <c r="AH641" i="1"/>
  <c r="AJ641" i="1" s="1"/>
  <c r="W641" i="1" s="1"/>
  <c r="AG641" i="1"/>
  <c r="X641" i="1"/>
  <c r="AN641" i="1" s="1"/>
  <c r="V641" i="1"/>
  <c r="U641" i="1"/>
  <c r="AO640" i="1"/>
  <c r="AM640" i="1"/>
  <c r="AK640" i="1"/>
  <c r="AI640" i="1"/>
  <c r="AG640" i="1"/>
  <c r="V640" i="1"/>
  <c r="AH640" i="1" s="1"/>
  <c r="U640" i="1"/>
  <c r="AO639" i="1"/>
  <c r="AM639" i="1"/>
  <c r="AL639" i="1"/>
  <c r="AK639" i="1"/>
  <c r="AI639" i="1"/>
  <c r="AG639" i="1"/>
  <c r="X639" i="1"/>
  <c r="AN639" i="1" s="1"/>
  <c r="V639" i="1"/>
  <c r="AH639" i="1" s="1"/>
  <c r="U639" i="1"/>
  <c r="AO638" i="1"/>
  <c r="AM638" i="1"/>
  <c r="AK638" i="1"/>
  <c r="AI638" i="1"/>
  <c r="AG638" i="1"/>
  <c r="V638" i="1"/>
  <c r="AH638" i="1" s="1"/>
  <c r="U638" i="1"/>
  <c r="AL638" i="1" s="1"/>
  <c r="AO637" i="1"/>
  <c r="AM637" i="1"/>
  <c r="AL637" i="1"/>
  <c r="AK637" i="1"/>
  <c r="AI637" i="1"/>
  <c r="AH637" i="1"/>
  <c r="AG637" i="1"/>
  <c r="X637" i="1"/>
  <c r="AN637" i="1" s="1"/>
  <c r="V637" i="1"/>
  <c r="U637" i="1"/>
  <c r="AO636" i="1"/>
  <c r="AM636" i="1"/>
  <c r="AK636" i="1"/>
  <c r="AI636" i="1"/>
  <c r="AG636" i="1"/>
  <c r="V636" i="1"/>
  <c r="AH636" i="1" s="1"/>
  <c r="U636" i="1"/>
  <c r="AO635" i="1"/>
  <c r="AM635" i="1"/>
  <c r="AL635" i="1"/>
  <c r="AK635" i="1"/>
  <c r="AI635" i="1"/>
  <c r="AG635" i="1"/>
  <c r="X635" i="1"/>
  <c r="AN635" i="1" s="1"/>
  <c r="V635" i="1"/>
  <c r="AH635" i="1" s="1"/>
  <c r="U635" i="1"/>
  <c r="AO634" i="1"/>
  <c r="AM634" i="1"/>
  <c r="AK634" i="1"/>
  <c r="AI634" i="1"/>
  <c r="AG634" i="1"/>
  <c r="V634" i="1"/>
  <c r="AH634" i="1" s="1"/>
  <c r="U634" i="1"/>
  <c r="AL634" i="1" s="1"/>
  <c r="AO633" i="1"/>
  <c r="AM633" i="1"/>
  <c r="AL633" i="1"/>
  <c r="AK633" i="1"/>
  <c r="AI633" i="1"/>
  <c r="AH633" i="1"/>
  <c r="AJ633" i="1" s="1"/>
  <c r="W633" i="1" s="1"/>
  <c r="AG633" i="1"/>
  <c r="X633" i="1"/>
  <c r="AN633" i="1" s="1"/>
  <c r="V633" i="1"/>
  <c r="U633" i="1"/>
  <c r="AO632" i="1"/>
  <c r="AM632" i="1"/>
  <c r="AK632" i="1"/>
  <c r="AI632" i="1"/>
  <c r="AG632" i="1"/>
  <c r="V632" i="1"/>
  <c r="AH632" i="1" s="1"/>
  <c r="U632" i="1"/>
  <c r="AO631" i="1"/>
  <c r="AM631" i="1"/>
  <c r="AL631" i="1"/>
  <c r="AK631" i="1"/>
  <c r="AI631" i="1"/>
  <c r="AG631" i="1"/>
  <c r="X631" i="1"/>
  <c r="AN631" i="1" s="1"/>
  <c r="V631" i="1"/>
  <c r="AH631" i="1" s="1"/>
  <c r="U631" i="1"/>
  <c r="AO630" i="1"/>
  <c r="AM630" i="1"/>
  <c r="AK630" i="1"/>
  <c r="AI630" i="1"/>
  <c r="AG630" i="1"/>
  <c r="V630" i="1"/>
  <c r="AH630" i="1" s="1"/>
  <c r="U630" i="1"/>
  <c r="AL630" i="1" s="1"/>
  <c r="AO629" i="1"/>
  <c r="AM629" i="1"/>
  <c r="AL629" i="1"/>
  <c r="AK629" i="1"/>
  <c r="AI629" i="1"/>
  <c r="AH629" i="1"/>
  <c r="AG629" i="1"/>
  <c r="X629" i="1"/>
  <c r="AN629" i="1" s="1"/>
  <c r="V629" i="1"/>
  <c r="U629" i="1"/>
  <c r="AO628" i="1"/>
  <c r="AM628" i="1"/>
  <c r="AK628" i="1"/>
  <c r="AI628" i="1"/>
  <c r="AG628" i="1"/>
  <c r="V628" i="1"/>
  <c r="AH628" i="1" s="1"/>
  <c r="U628" i="1"/>
  <c r="AO627" i="1"/>
  <c r="AM627" i="1"/>
  <c r="AL627" i="1"/>
  <c r="AK627" i="1"/>
  <c r="AI627" i="1"/>
  <c r="AG627" i="1"/>
  <c r="X627" i="1"/>
  <c r="AN627" i="1" s="1"/>
  <c r="V627" i="1"/>
  <c r="AH627" i="1" s="1"/>
  <c r="U627" i="1"/>
  <c r="AO626" i="1"/>
  <c r="AM626" i="1"/>
  <c r="AK626" i="1"/>
  <c r="AI626" i="1"/>
  <c r="AG626" i="1"/>
  <c r="V626" i="1"/>
  <c r="AH626" i="1" s="1"/>
  <c r="U626" i="1"/>
  <c r="AL626" i="1" s="1"/>
  <c r="AO625" i="1"/>
  <c r="AM625" i="1"/>
  <c r="AL625" i="1"/>
  <c r="AK625" i="1"/>
  <c r="AI625" i="1"/>
  <c r="AH625" i="1"/>
  <c r="AJ625" i="1" s="1"/>
  <c r="W625" i="1" s="1"/>
  <c r="AG625" i="1"/>
  <c r="X625" i="1"/>
  <c r="AN625" i="1" s="1"/>
  <c r="V625" i="1"/>
  <c r="U625" i="1"/>
  <c r="AO624" i="1"/>
  <c r="AM624" i="1"/>
  <c r="AK624" i="1"/>
  <c r="AI624" i="1"/>
  <c r="AG624" i="1"/>
  <c r="V624" i="1"/>
  <c r="AH624" i="1" s="1"/>
  <c r="U624" i="1"/>
  <c r="AO623" i="1"/>
  <c r="AM623" i="1"/>
  <c r="AL623" i="1"/>
  <c r="AK623" i="1"/>
  <c r="AI623" i="1"/>
  <c r="AG623" i="1"/>
  <c r="X623" i="1"/>
  <c r="AN623" i="1" s="1"/>
  <c r="V623" i="1"/>
  <c r="AH623" i="1" s="1"/>
  <c r="U623" i="1"/>
  <c r="AO622" i="1"/>
  <c r="AM622" i="1"/>
  <c r="AK622" i="1"/>
  <c r="AI622" i="1"/>
  <c r="AG622" i="1"/>
  <c r="V622" i="1"/>
  <c r="AH622" i="1" s="1"/>
  <c r="U622" i="1"/>
  <c r="AL622" i="1" s="1"/>
  <c r="AO621" i="1"/>
  <c r="AM621" i="1"/>
  <c r="AL621" i="1"/>
  <c r="AK621" i="1"/>
  <c r="AI621" i="1"/>
  <c r="AH621" i="1"/>
  <c r="AG621" i="1"/>
  <c r="X621" i="1"/>
  <c r="AN621" i="1" s="1"/>
  <c r="V621" i="1"/>
  <c r="U621" i="1"/>
  <c r="AO620" i="1"/>
  <c r="AM620" i="1"/>
  <c r="AK620" i="1"/>
  <c r="AI620" i="1"/>
  <c r="AG620" i="1"/>
  <c r="V620" i="1"/>
  <c r="AH620" i="1" s="1"/>
  <c r="U620" i="1"/>
  <c r="AO619" i="1"/>
  <c r="AM619" i="1"/>
  <c r="AL619" i="1"/>
  <c r="AK619" i="1"/>
  <c r="AI619" i="1"/>
  <c r="AG619" i="1"/>
  <c r="X619" i="1"/>
  <c r="AN619" i="1" s="1"/>
  <c r="V619" i="1"/>
  <c r="AH619" i="1" s="1"/>
  <c r="U619" i="1"/>
  <c r="AO618" i="1"/>
  <c r="AM618" i="1"/>
  <c r="AK618" i="1"/>
  <c r="AI618" i="1"/>
  <c r="AG618" i="1"/>
  <c r="V618" i="1"/>
  <c r="AH618" i="1" s="1"/>
  <c r="U618" i="1"/>
  <c r="AL618" i="1" s="1"/>
  <c r="AO617" i="1"/>
  <c r="AM617" i="1"/>
  <c r="AL617" i="1"/>
  <c r="AK617" i="1"/>
  <c r="AI617" i="1"/>
  <c r="AH617" i="1"/>
  <c r="AJ617" i="1" s="1"/>
  <c r="W617" i="1" s="1"/>
  <c r="AG617" i="1"/>
  <c r="X617" i="1"/>
  <c r="AN617" i="1" s="1"/>
  <c r="V617" i="1"/>
  <c r="U617" i="1"/>
  <c r="AO616" i="1"/>
  <c r="AM616" i="1"/>
  <c r="AK616" i="1"/>
  <c r="AI616" i="1"/>
  <c r="AG616" i="1"/>
  <c r="V616" i="1"/>
  <c r="AH616" i="1" s="1"/>
  <c r="U616" i="1"/>
  <c r="AO615" i="1"/>
  <c r="AM615" i="1"/>
  <c r="AL615" i="1"/>
  <c r="AK615" i="1"/>
  <c r="AI615" i="1"/>
  <c r="AG615" i="1"/>
  <c r="X615" i="1"/>
  <c r="AN615" i="1" s="1"/>
  <c r="V615" i="1"/>
  <c r="AH615" i="1" s="1"/>
  <c r="U615" i="1"/>
  <c r="AO614" i="1"/>
  <c r="AM614" i="1"/>
  <c r="AK614" i="1"/>
  <c r="AI614" i="1"/>
  <c r="AG614" i="1"/>
  <c r="V614" i="1"/>
  <c r="AH614" i="1" s="1"/>
  <c r="U614" i="1"/>
  <c r="AL614" i="1" s="1"/>
  <c r="AO613" i="1"/>
  <c r="AJ613" i="1" s="1"/>
  <c r="AM613" i="1"/>
  <c r="AK613" i="1"/>
  <c r="AI613" i="1"/>
  <c r="AG613" i="1"/>
  <c r="V613" i="1"/>
  <c r="U613" i="1"/>
  <c r="X613" i="1" s="1"/>
  <c r="AO612" i="1"/>
  <c r="AM612" i="1"/>
  <c r="AJ612" i="1" s="1"/>
  <c r="AK612" i="1"/>
  <c r="AI612" i="1"/>
  <c r="AG612" i="1"/>
  <c r="X612" i="1"/>
  <c r="V612" i="1"/>
  <c r="U612" i="1"/>
  <c r="AO611" i="1"/>
  <c r="AJ611" i="1" s="1"/>
  <c r="AM611" i="1"/>
  <c r="AK611" i="1"/>
  <c r="AI611" i="1"/>
  <c r="AG611" i="1"/>
  <c r="V611" i="1"/>
  <c r="U611" i="1"/>
  <c r="X611" i="1" s="1"/>
  <c r="AO610" i="1"/>
  <c r="AM610" i="1"/>
  <c r="AJ610" i="1" s="1"/>
  <c r="AK610" i="1"/>
  <c r="AI610" i="1"/>
  <c r="AG610" i="1"/>
  <c r="X610" i="1"/>
  <c r="V610" i="1"/>
  <c r="U610" i="1"/>
  <c r="AO609" i="1"/>
  <c r="AJ609" i="1" s="1"/>
  <c r="AM609" i="1"/>
  <c r="AK609" i="1"/>
  <c r="AI609" i="1"/>
  <c r="AG609" i="1"/>
  <c r="V609" i="1"/>
  <c r="U609" i="1"/>
  <c r="X609" i="1" s="1"/>
  <c r="AO608" i="1"/>
  <c r="AM608" i="1"/>
  <c r="AJ608" i="1" s="1"/>
  <c r="AK608" i="1"/>
  <c r="AI608" i="1"/>
  <c r="AG608" i="1"/>
  <c r="X608" i="1"/>
  <c r="V608" i="1"/>
  <c r="U608" i="1"/>
  <c r="AO607" i="1"/>
  <c r="AJ607" i="1" s="1"/>
  <c r="AM607" i="1"/>
  <c r="AK607" i="1"/>
  <c r="AI607" i="1"/>
  <c r="AG607" i="1"/>
  <c r="V607" i="1"/>
  <c r="U607" i="1"/>
  <c r="X607" i="1" s="1"/>
  <c r="AO606" i="1"/>
  <c r="AM606" i="1"/>
  <c r="AJ606" i="1" s="1"/>
  <c r="AK606" i="1"/>
  <c r="AI606" i="1"/>
  <c r="AG606" i="1"/>
  <c r="X606" i="1"/>
  <c r="V606" i="1"/>
  <c r="U606" i="1"/>
  <c r="AO605" i="1"/>
  <c r="AJ605" i="1" s="1"/>
  <c r="AM605" i="1"/>
  <c r="AK605" i="1"/>
  <c r="AI605" i="1"/>
  <c r="AG605" i="1"/>
  <c r="V605" i="1"/>
  <c r="U605" i="1"/>
  <c r="X605" i="1" s="1"/>
  <c r="AO604" i="1"/>
  <c r="AM604" i="1"/>
  <c r="AJ604" i="1" s="1"/>
  <c r="AK604" i="1"/>
  <c r="AI604" i="1"/>
  <c r="AG604" i="1"/>
  <c r="X604" i="1"/>
  <c r="V604" i="1"/>
  <c r="U604" i="1"/>
  <c r="AO603" i="1"/>
  <c r="AJ603" i="1" s="1"/>
  <c r="AM603" i="1"/>
  <c r="AK603" i="1"/>
  <c r="AI603" i="1"/>
  <c r="AG603" i="1"/>
  <c r="V603" i="1"/>
  <c r="U603" i="1"/>
  <c r="X603" i="1" s="1"/>
  <c r="AO602" i="1"/>
  <c r="AM602" i="1"/>
  <c r="AJ602" i="1" s="1"/>
  <c r="AK602" i="1"/>
  <c r="AI602" i="1"/>
  <c r="AG602" i="1"/>
  <c r="X602" i="1"/>
  <c r="V602" i="1"/>
  <c r="U602" i="1"/>
  <c r="AO601" i="1"/>
  <c r="AJ601" i="1" s="1"/>
  <c r="AM601" i="1"/>
  <c r="AK601" i="1"/>
  <c r="AI601" i="1"/>
  <c r="AG601" i="1"/>
  <c r="V601" i="1"/>
  <c r="U601" i="1"/>
  <c r="X601" i="1" s="1"/>
  <c r="AO600" i="1"/>
  <c r="AM600" i="1"/>
  <c r="AJ600" i="1" s="1"/>
  <c r="AK600" i="1"/>
  <c r="AI600" i="1"/>
  <c r="AG600" i="1"/>
  <c r="X600" i="1"/>
  <c r="V600" i="1"/>
  <c r="U600" i="1"/>
  <c r="AO599" i="1"/>
  <c r="AJ599" i="1" s="1"/>
  <c r="AM599" i="1"/>
  <c r="AK599" i="1"/>
  <c r="AI599" i="1"/>
  <c r="AG599" i="1"/>
  <c r="V599" i="1"/>
  <c r="U599" i="1"/>
  <c r="X599" i="1" s="1"/>
  <c r="AO598" i="1"/>
  <c r="AM598" i="1"/>
  <c r="AJ598" i="1" s="1"/>
  <c r="AK598" i="1"/>
  <c r="AI598" i="1"/>
  <c r="AG598" i="1"/>
  <c r="X598" i="1"/>
  <c r="V598" i="1"/>
  <c r="U598" i="1"/>
  <c r="AO597" i="1"/>
  <c r="AJ597" i="1" s="1"/>
  <c r="AM597" i="1"/>
  <c r="AK597" i="1"/>
  <c r="AI597" i="1"/>
  <c r="AG597" i="1"/>
  <c r="V597" i="1"/>
  <c r="U597" i="1"/>
  <c r="X597" i="1" s="1"/>
  <c r="AO596" i="1"/>
  <c r="AM596" i="1"/>
  <c r="AJ596" i="1" s="1"/>
  <c r="AK596" i="1"/>
  <c r="AI596" i="1"/>
  <c r="AG596" i="1"/>
  <c r="X596" i="1"/>
  <c r="V596" i="1"/>
  <c r="U596" i="1"/>
  <c r="AO595" i="1"/>
  <c r="AJ595" i="1" s="1"/>
  <c r="AM595" i="1"/>
  <c r="AK595" i="1"/>
  <c r="AI595" i="1"/>
  <c r="AG595" i="1"/>
  <c r="V595" i="1"/>
  <c r="U595" i="1"/>
  <c r="X595" i="1" s="1"/>
  <c r="AO594" i="1"/>
  <c r="AM594" i="1"/>
  <c r="AJ594" i="1" s="1"/>
  <c r="AK594" i="1"/>
  <c r="AI594" i="1"/>
  <c r="AG594" i="1"/>
  <c r="X594" i="1"/>
  <c r="V594" i="1"/>
  <c r="U594" i="1"/>
  <c r="AO593" i="1"/>
  <c r="AJ593" i="1" s="1"/>
  <c r="AM593" i="1"/>
  <c r="AK593" i="1"/>
  <c r="AI593" i="1"/>
  <c r="AG593" i="1"/>
  <c r="V593" i="1"/>
  <c r="U593" i="1"/>
  <c r="X593" i="1" s="1"/>
  <c r="AO592" i="1"/>
  <c r="AN592" i="1"/>
  <c r="AM592" i="1"/>
  <c r="AL592" i="1"/>
  <c r="AK592" i="1"/>
  <c r="AI592" i="1"/>
  <c r="AG592" i="1"/>
  <c r="X592" i="1"/>
  <c r="V592" i="1"/>
  <c r="AH592" i="1" s="1"/>
  <c r="U592" i="1"/>
  <c r="AO591" i="1"/>
  <c r="AM591" i="1"/>
  <c r="AK591" i="1"/>
  <c r="AI591" i="1"/>
  <c r="AG591" i="1"/>
  <c r="V591" i="1"/>
  <c r="AH591" i="1" s="1"/>
  <c r="U591" i="1"/>
  <c r="AL591" i="1" s="1"/>
  <c r="AO590" i="1"/>
  <c r="AM590" i="1"/>
  <c r="AL590" i="1"/>
  <c r="AK590" i="1"/>
  <c r="AI590" i="1"/>
  <c r="AG590" i="1"/>
  <c r="X590" i="1"/>
  <c r="AN590" i="1" s="1"/>
  <c r="V590" i="1"/>
  <c r="AH590" i="1" s="1"/>
  <c r="U590" i="1"/>
  <c r="AO589" i="1"/>
  <c r="AM589" i="1"/>
  <c r="AK589" i="1"/>
  <c r="AI589" i="1"/>
  <c r="AG589" i="1"/>
  <c r="V589" i="1"/>
  <c r="U589" i="1"/>
  <c r="AO588" i="1"/>
  <c r="AN588" i="1"/>
  <c r="AM588" i="1"/>
  <c r="AL588" i="1"/>
  <c r="AK588" i="1"/>
  <c r="AI588" i="1"/>
  <c r="AG588" i="1"/>
  <c r="X588" i="1"/>
  <c r="V588" i="1"/>
  <c r="AH588" i="1" s="1"/>
  <c r="U588" i="1"/>
  <c r="AO587" i="1"/>
  <c r="AM587" i="1"/>
  <c r="AK587" i="1"/>
  <c r="AI587" i="1"/>
  <c r="AG587" i="1"/>
  <c r="V587" i="1"/>
  <c r="AH587" i="1" s="1"/>
  <c r="U587" i="1"/>
  <c r="AL587" i="1" s="1"/>
  <c r="AO586" i="1"/>
  <c r="AM586" i="1"/>
  <c r="AL586" i="1"/>
  <c r="AK586" i="1"/>
  <c r="AI586" i="1"/>
  <c r="AG586" i="1"/>
  <c r="X586" i="1"/>
  <c r="AN586" i="1" s="1"/>
  <c r="V586" i="1"/>
  <c r="AH586" i="1" s="1"/>
  <c r="U586" i="1"/>
  <c r="AO585" i="1"/>
  <c r="AM585" i="1"/>
  <c r="AK585" i="1"/>
  <c r="AI585" i="1"/>
  <c r="AG585" i="1"/>
  <c r="V585" i="1"/>
  <c r="U585" i="1"/>
  <c r="AO584" i="1"/>
  <c r="AN584" i="1"/>
  <c r="AM584" i="1"/>
  <c r="AL584" i="1"/>
  <c r="AK584" i="1"/>
  <c r="AI584" i="1"/>
  <c r="AG584" i="1"/>
  <c r="X584" i="1"/>
  <c r="V584" i="1"/>
  <c r="AH584" i="1" s="1"/>
  <c r="U584" i="1"/>
  <c r="AO583" i="1"/>
  <c r="AM583" i="1"/>
  <c r="AK583" i="1"/>
  <c r="AI583" i="1"/>
  <c r="AG583" i="1"/>
  <c r="V583" i="1"/>
  <c r="AH583" i="1" s="1"/>
  <c r="U583" i="1"/>
  <c r="AL583" i="1" s="1"/>
  <c r="AO582" i="1"/>
  <c r="AM582" i="1"/>
  <c r="AL582" i="1"/>
  <c r="AK582" i="1"/>
  <c r="AI582" i="1"/>
  <c r="AG582" i="1"/>
  <c r="X582" i="1"/>
  <c r="AN582" i="1" s="1"/>
  <c r="V582" i="1"/>
  <c r="AH582" i="1" s="1"/>
  <c r="U582" i="1"/>
  <c r="AO581" i="1"/>
  <c r="AM581" i="1"/>
  <c r="AK581" i="1"/>
  <c r="AI581" i="1"/>
  <c r="AG581" i="1"/>
  <c r="V581" i="1"/>
  <c r="U581" i="1"/>
  <c r="AO580" i="1"/>
  <c r="AN580" i="1"/>
  <c r="AM580" i="1"/>
  <c r="AL580" i="1"/>
  <c r="AK580" i="1"/>
  <c r="AI580" i="1"/>
  <c r="AG580" i="1"/>
  <c r="X580" i="1"/>
  <c r="V580" i="1"/>
  <c r="AH580" i="1" s="1"/>
  <c r="U580" i="1"/>
  <c r="AO579" i="1"/>
  <c r="AM579" i="1"/>
  <c r="AK579" i="1"/>
  <c r="AI579" i="1"/>
  <c r="AG579" i="1"/>
  <c r="V579" i="1"/>
  <c r="AH579" i="1" s="1"/>
  <c r="U579" i="1"/>
  <c r="AL579" i="1" s="1"/>
  <c r="AO578" i="1"/>
  <c r="AM578" i="1"/>
  <c r="AL578" i="1"/>
  <c r="AK578" i="1"/>
  <c r="AI578" i="1"/>
  <c r="AG578" i="1"/>
  <c r="X578" i="1"/>
  <c r="AN578" i="1" s="1"/>
  <c r="V578" i="1"/>
  <c r="AH578" i="1" s="1"/>
  <c r="U578" i="1"/>
  <c r="AO577" i="1"/>
  <c r="AM577" i="1"/>
  <c r="AK577" i="1"/>
  <c r="AI577" i="1"/>
  <c r="AG577" i="1"/>
  <c r="V577" i="1"/>
  <c r="U577" i="1"/>
  <c r="AO576" i="1"/>
  <c r="AN576" i="1"/>
  <c r="AM576" i="1"/>
  <c r="AL576" i="1"/>
  <c r="AK576" i="1"/>
  <c r="AI576" i="1"/>
  <c r="AG576" i="1"/>
  <c r="X576" i="1"/>
  <c r="V576" i="1"/>
  <c r="AH576" i="1" s="1"/>
  <c r="U576" i="1"/>
  <c r="AO575" i="1"/>
  <c r="AM575" i="1"/>
  <c r="AK575" i="1"/>
  <c r="AI575" i="1"/>
  <c r="AG575" i="1"/>
  <c r="V575" i="1"/>
  <c r="AH575" i="1" s="1"/>
  <c r="U575" i="1"/>
  <c r="AL575" i="1" s="1"/>
  <c r="AO574" i="1"/>
  <c r="AM574" i="1"/>
  <c r="AL574" i="1"/>
  <c r="AK574" i="1"/>
  <c r="AI574" i="1"/>
  <c r="AG574" i="1"/>
  <c r="X574" i="1"/>
  <c r="AN574" i="1" s="1"/>
  <c r="V574" i="1"/>
  <c r="AH574" i="1" s="1"/>
  <c r="U574" i="1"/>
  <c r="AO573" i="1"/>
  <c r="AM573" i="1"/>
  <c r="AK573" i="1"/>
  <c r="AI573" i="1"/>
  <c r="AG573" i="1"/>
  <c r="V573" i="1"/>
  <c r="U573" i="1"/>
  <c r="AO572" i="1"/>
  <c r="AN572" i="1"/>
  <c r="AM572" i="1"/>
  <c r="AL572" i="1"/>
  <c r="AK572" i="1"/>
  <c r="AI572" i="1"/>
  <c r="AG572" i="1"/>
  <c r="X572" i="1"/>
  <c r="V572" i="1"/>
  <c r="AH572" i="1" s="1"/>
  <c r="U572" i="1"/>
  <c r="AO571" i="1"/>
  <c r="AM571" i="1"/>
  <c r="AK571" i="1"/>
  <c r="AI571" i="1"/>
  <c r="AG571" i="1"/>
  <c r="V571" i="1"/>
  <c r="AH571" i="1" s="1"/>
  <c r="U571" i="1"/>
  <c r="AL571" i="1" s="1"/>
  <c r="AO570" i="1"/>
  <c r="AM570" i="1"/>
  <c r="AL570" i="1"/>
  <c r="AK570" i="1"/>
  <c r="AI570" i="1"/>
  <c r="AG570" i="1"/>
  <c r="X570" i="1"/>
  <c r="AN570" i="1" s="1"/>
  <c r="V570" i="1"/>
  <c r="AH570" i="1" s="1"/>
  <c r="U570" i="1"/>
  <c r="AO569" i="1"/>
  <c r="AM569" i="1"/>
  <c r="AK569" i="1"/>
  <c r="AI569" i="1"/>
  <c r="AG569" i="1"/>
  <c r="V569" i="1"/>
  <c r="U569" i="1"/>
  <c r="AO568" i="1"/>
  <c r="AN568" i="1"/>
  <c r="AM568" i="1"/>
  <c r="AL568" i="1"/>
  <c r="AK568" i="1"/>
  <c r="AI568" i="1"/>
  <c r="AG568" i="1"/>
  <c r="X568" i="1"/>
  <c r="V568" i="1"/>
  <c r="AH568" i="1" s="1"/>
  <c r="U568" i="1"/>
  <c r="AO567" i="1"/>
  <c r="AM567" i="1"/>
  <c r="AK567" i="1"/>
  <c r="AI567" i="1"/>
  <c r="AG567" i="1"/>
  <c r="V567" i="1"/>
  <c r="AH567" i="1" s="1"/>
  <c r="U567" i="1"/>
  <c r="AL567" i="1" s="1"/>
  <c r="AO566" i="1"/>
  <c r="AM566" i="1"/>
  <c r="AL566" i="1"/>
  <c r="AK566" i="1"/>
  <c r="AI566" i="1"/>
  <c r="AG566" i="1"/>
  <c r="X566" i="1"/>
  <c r="AN566" i="1" s="1"/>
  <c r="V566" i="1"/>
  <c r="AH566" i="1" s="1"/>
  <c r="U566" i="1"/>
  <c r="AO565" i="1"/>
  <c r="AM565" i="1"/>
  <c r="AK565" i="1"/>
  <c r="AI565" i="1"/>
  <c r="AG565" i="1"/>
  <c r="V565" i="1"/>
  <c r="U565" i="1"/>
  <c r="AO564" i="1"/>
  <c r="AN564" i="1"/>
  <c r="AM564" i="1"/>
  <c r="AL564" i="1"/>
  <c r="AK564" i="1"/>
  <c r="AI564" i="1"/>
  <c r="AG564" i="1"/>
  <c r="X564" i="1"/>
  <c r="V564" i="1"/>
  <c r="AH564" i="1" s="1"/>
  <c r="U564" i="1"/>
  <c r="AO563" i="1"/>
  <c r="AM563" i="1"/>
  <c r="AK563" i="1"/>
  <c r="AI563" i="1"/>
  <c r="AG563" i="1"/>
  <c r="V563" i="1"/>
  <c r="AH563" i="1" s="1"/>
  <c r="U563" i="1"/>
  <c r="AL563" i="1" s="1"/>
  <c r="AO562" i="1"/>
  <c r="AM562" i="1"/>
  <c r="AL562" i="1"/>
  <c r="AK562" i="1"/>
  <c r="AI562" i="1"/>
  <c r="AG562" i="1"/>
  <c r="X562" i="1"/>
  <c r="AN562" i="1" s="1"/>
  <c r="V562" i="1"/>
  <c r="AH562" i="1" s="1"/>
  <c r="U562" i="1"/>
  <c r="AO561" i="1"/>
  <c r="AM561" i="1"/>
  <c r="AK561" i="1"/>
  <c r="AI561" i="1"/>
  <c r="AG561" i="1"/>
  <c r="V561" i="1"/>
  <c r="U561" i="1"/>
  <c r="AO560" i="1"/>
  <c r="AN560" i="1"/>
  <c r="AM560" i="1"/>
  <c r="AL560" i="1"/>
  <c r="AK560" i="1"/>
  <c r="AI560" i="1"/>
  <c r="AG560" i="1"/>
  <c r="X560" i="1"/>
  <c r="V560" i="1"/>
  <c r="AH560" i="1" s="1"/>
  <c r="U560" i="1"/>
  <c r="AO559" i="1"/>
  <c r="AM559" i="1"/>
  <c r="AK559" i="1"/>
  <c r="AI559" i="1"/>
  <c r="AG559" i="1"/>
  <c r="V559" i="1"/>
  <c r="AH559" i="1" s="1"/>
  <c r="U559" i="1"/>
  <c r="AL559" i="1" s="1"/>
  <c r="AO558" i="1"/>
  <c r="AM558" i="1"/>
  <c r="AL558" i="1"/>
  <c r="AK558" i="1"/>
  <c r="AI558" i="1"/>
  <c r="AG558" i="1"/>
  <c r="X558" i="1"/>
  <c r="AN558" i="1" s="1"/>
  <c r="V558" i="1"/>
  <c r="AH558" i="1" s="1"/>
  <c r="U558" i="1"/>
  <c r="AO557" i="1"/>
  <c r="AM557" i="1"/>
  <c r="AK557" i="1"/>
  <c r="AI557" i="1"/>
  <c r="AG557" i="1"/>
  <c r="V557" i="1"/>
  <c r="U557" i="1"/>
  <c r="AO556" i="1"/>
  <c r="AN556" i="1"/>
  <c r="AM556" i="1"/>
  <c r="AL556" i="1"/>
  <c r="AK556" i="1"/>
  <c r="AI556" i="1"/>
  <c r="AG556" i="1"/>
  <c r="X556" i="1"/>
  <c r="V556" i="1"/>
  <c r="AH556" i="1" s="1"/>
  <c r="U556" i="1"/>
  <c r="AO555" i="1"/>
  <c r="AM555" i="1"/>
  <c r="AK555" i="1"/>
  <c r="AI555" i="1"/>
  <c r="AG555" i="1"/>
  <c r="V555" i="1"/>
  <c r="AH555" i="1" s="1"/>
  <c r="U555" i="1"/>
  <c r="AL555" i="1" s="1"/>
  <c r="AO554" i="1"/>
  <c r="AM554" i="1"/>
  <c r="AL554" i="1"/>
  <c r="AK554" i="1"/>
  <c r="AI554" i="1"/>
  <c r="AG554" i="1"/>
  <c r="X554" i="1"/>
  <c r="AN554" i="1" s="1"/>
  <c r="V554" i="1"/>
  <c r="AH554" i="1" s="1"/>
  <c r="U554" i="1"/>
  <c r="AO553" i="1"/>
  <c r="AM553" i="1"/>
  <c r="AK553" i="1"/>
  <c r="AI553" i="1"/>
  <c r="AG553" i="1"/>
  <c r="V553" i="1"/>
  <c r="U553" i="1"/>
  <c r="AO552" i="1"/>
  <c r="AN552" i="1"/>
  <c r="AM552" i="1"/>
  <c r="AL552" i="1"/>
  <c r="AK552" i="1"/>
  <c r="AI552" i="1"/>
  <c r="AG552" i="1"/>
  <c r="X552" i="1"/>
  <c r="V552" i="1"/>
  <c r="AH552" i="1" s="1"/>
  <c r="U552" i="1"/>
  <c r="AO551" i="1"/>
  <c r="AM551" i="1"/>
  <c r="AK551" i="1"/>
  <c r="AI551" i="1"/>
  <c r="AG551" i="1"/>
  <c r="V551" i="1"/>
  <c r="AH551" i="1" s="1"/>
  <c r="U551" i="1"/>
  <c r="AL551" i="1" s="1"/>
  <c r="AO550" i="1"/>
  <c r="AM550" i="1"/>
  <c r="AL550" i="1"/>
  <c r="AK550" i="1"/>
  <c r="AI550" i="1"/>
  <c r="AG550" i="1"/>
  <c r="X550" i="1"/>
  <c r="AN550" i="1" s="1"/>
  <c r="V550" i="1"/>
  <c r="AH550" i="1" s="1"/>
  <c r="U550" i="1"/>
  <c r="AO549" i="1"/>
  <c r="AM549" i="1"/>
  <c r="AK549" i="1"/>
  <c r="AI549" i="1"/>
  <c r="AG549" i="1"/>
  <c r="V549" i="1"/>
  <c r="U549" i="1"/>
  <c r="AO548" i="1"/>
  <c r="AN548" i="1"/>
  <c r="AM548" i="1"/>
  <c r="AL548" i="1"/>
  <c r="AK548" i="1"/>
  <c r="AI548" i="1"/>
  <c r="AG548" i="1"/>
  <c r="X548" i="1"/>
  <c r="V548" i="1"/>
  <c r="AH548" i="1" s="1"/>
  <c r="U548" i="1"/>
  <c r="AO547" i="1"/>
  <c r="AM547" i="1"/>
  <c r="AK547" i="1"/>
  <c r="AI547" i="1"/>
  <c r="AG547" i="1"/>
  <c r="V547" i="1"/>
  <c r="AH547" i="1" s="1"/>
  <c r="U547" i="1"/>
  <c r="AL547" i="1" s="1"/>
  <c r="AO546" i="1"/>
  <c r="AM546" i="1"/>
  <c r="AL546" i="1"/>
  <c r="AK546" i="1"/>
  <c r="AI546" i="1"/>
  <c r="AG546" i="1"/>
  <c r="X546" i="1"/>
  <c r="AN546" i="1" s="1"/>
  <c r="V546" i="1"/>
  <c r="AH546" i="1" s="1"/>
  <c r="U546" i="1"/>
  <c r="AO545" i="1"/>
  <c r="AM545" i="1"/>
  <c r="AK545" i="1"/>
  <c r="AI545" i="1"/>
  <c r="AG545" i="1"/>
  <c r="V545" i="1"/>
  <c r="U545" i="1"/>
  <c r="AO544" i="1"/>
  <c r="AN544" i="1"/>
  <c r="AM544" i="1"/>
  <c r="AL544" i="1"/>
  <c r="AK544" i="1"/>
  <c r="AI544" i="1"/>
  <c r="AG544" i="1"/>
  <c r="X544" i="1"/>
  <c r="V544" i="1"/>
  <c r="AH544" i="1" s="1"/>
  <c r="U544" i="1"/>
  <c r="AO543" i="1"/>
  <c r="AM543" i="1"/>
  <c r="AK543" i="1"/>
  <c r="AI543" i="1"/>
  <c r="AG543" i="1"/>
  <c r="V543" i="1"/>
  <c r="AH543" i="1" s="1"/>
  <c r="U543" i="1"/>
  <c r="AL543" i="1" s="1"/>
  <c r="AO542" i="1"/>
  <c r="AM542" i="1"/>
  <c r="AL542" i="1"/>
  <c r="AK542" i="1"/>
  <c r="AI542" i="1"/>
  <c r="AG542" i="1"/>
  <c r="X542" i="1"/>
  <c r="AN542" i="1" s="1"/>
  <c r="V542" i="1"/>
  <c r="AH542" i="1" s="1"/>
  <c r="U542" i="1"/>
  <c r="AO541" i="1"/>
  <c r="AM541" i="1"/>
  <c r="AK541" i="1"/>
  <c r="AI541" i="1"/>
  <c r="AG541" i="1"/>
  <c r="V541" i="1"/>
  <c r="U541" i="1"/>
  <c r="AO540" i="1"/>
  <c r="AN540" i="1"/>
  <c r="AM540" i="1"/>
  <c r="AL540" i="1"/>
  <c r="AK540" i="1"/>
  <c r="AI540" i="1"/>
  <c r="AG540" i="1"/>
  <c r="X540" i="1"/>
  <c r="V540" i="1"/>
  <c r="AH540" i="1" s="1"/>
  <c r="U540" i="1"/>
  <c r="AO539" i="1"/>
  <c r="AM539" i="1"/>
  <c r="AK539" i="1"/>
  <c r="AI539" i="1"/>
  <c r="AG539" i="1"/>
  <c r="V539" i="1"/>
  <c r="AH539" i="1" s="1"/>
  <c r="U539" i="1"/>
  <c r="AL539" i="1" s="1"/>
  <c r="AO538" i="1"/>
  <c r="AM538" i="1"/>
  <c r="AL538" i="1"/>
  <c r="AK538" i="1"/>
  <c r="AI538" i="1"/>
  <c r="AG538" i="1"/>
  <c r="X538" i="1"/>
  <c r="AN538" i="1" s="1"/>
  <c r="V538" i="1"/>
  <c r="AH538" i="1" s="1"/>
  <c r="U538" i="1"/>
  <c r="AO537" i="1"/>
  <c r="AM537" i="1"/>
  <c r="AK537" i="1"/>
  <c r="AI537" i="1"/>
  <c r="AG537" i="1"/>
  <c r="V537" i="1"/>
  <c r="U537" i="1"/>
  <c r="AO536" i="1"/>
  <c r="AN536" i="1"/>
  <c r="AM536" i="1"/>
  <c r="AL536" i="1"/>
  <c r="AK536" i="1"/>
  <c r="AI536" i="1"/>
  <c r="AG536" i="1"/>
  <c r="X536" i="1"/>
  <c r="V536" i="1"/>
  <c r="AH536" i="1" s="1"/>
  <c r="U536" i="1"/>
  <c r="AO535" i="1"/>
  <c r="AM535" i="1"/>
  <c r="AK535" i="1"/>
  <c r="AI535" i="1"/>
  <c r="AG535" i="1"/>
  <c r="V535" i="1"/>
  <c r="AH535" i="1" s="1"/>
  <c r="U535" i="1"/>
  <c r="AL535" i="1" s="1"/>
  <c r="AO534" i="1"/>
  <c r="AM534" i="1"/>
  <c r="AL534" i="1"/>
  <c r="AK534" i="1"/>
  <c r="AI534" i="1"/>
  <c r="AG534" i="1"/>
  <c r="X534" i="1"/>
  <c r="AN534" i="1" s="1"/>
  <c r="V534" i="1"/>
  <c r="AH534" i="1" s="1"/>
  <c r="U534" i="1"/>
  <c r="AO533" i="1"/>
  <c r="AM533" i="1"/>
  <c r="AK533" i="1"/>
  <c r="AI533" i="1"/>
  <c r="AG533" i="1"/>
  <c r="V533" i="1"/>
  <c r="U533" i="1"/>
  <c r="AO532" i="1"/>
  <c r="AN532" i="1"/>
  <c r="AM532" i="1"/>
  <c r="AL532" i="1"/>
  <c r="AK532" i="1"/>
  <c r="AI532" i="1"/>
  <c r="AG532" i="1"/>
  <c r="X532" i="1"/>
  <c r="V532" i="1"/>
  <c r="AH532" i="1" s="1"/>
  <c r="U532" i="1"/>
  <c r="AO531" i="1"/>
  <c r="AM531" i="1"/>
  <c r="AK531" i="1"/>
  <c r="AI531" i="1"/>
  <c r="AG531" i="1"/>
  <c r="V531" i="1"/>
  <c r="AH531" i="1" s="1"/>
  <c r="U531" i="1"/>
  <c r="AL531" i="1" s="1"/>
  <c r="AO530" i="1"/>
  <c r="AM530" i="1"/>
  <c r="AL530" i="1"/>
  <c r="AK530" i="1"/>
  <c r="AI530" i="1"/>
  <c r="AG530" i="1"/>
  <c r="X530" i="1"/>
  <c r="AN530" i="1" s="1"/>
  <c r="V530" i="1"/>
  <c r="AH530" i="1" s="1"/>
  <c r="U530" i="1"/>
  <c r="AO529" i="1"/>
  <c r="AM529" i="1"/>
  <c r="AK529" i="1"/>
  <c r="AI529" i="1"/>
  <c r="AG529" i="1"/>
  <c r="V529" i="1"/>
  <c r="U529" i="1"/>
  <c r="AO528" i="1"/>
  <c r="AN528" i="1"/>
  <c r="AM528" i="1"/>
  <c r="AL528" i="1"/>
  <c r="AK528" i="1"/>
  <c r="AJ528" i="1"/>
  <c r="AI528" i="1"/>
  <c r="AG528" i="1"/>
  <c r="X528" i="1"/>
  <c r="W528" i="1"/>
  <c r="V528" i="1"/>
  <c r="AH528" i="1" s="1"/>
  <c r="U528" i="1"/>
  <c r="AO527" i="1"/>
  <c r="AM527" i="1"/>
  <c r="AL527" i="1"/>
  <c r="AK527" i="1"/>
  <c r="AI527" i="1"/>
  <c r="AH527" i="1"/>
  <c r="AG527" i="1"/>
  <c r="V527" i="1"/>
  <c r="U527" i="1"/>
  <c r="X527" i="1" s="1"/>
  <c r="AN527" i="1" s="1"/>
  <c r="AO526" i="1"/>
  <c r="AM526" i="1"/>
  <c r="AL526" i="1"/>
  <c r="AK526" i="1"/>
  <c r="AI526" i="1"/>
  <c r="AG526" i="1"/>
  <c r="V526" i="1"/>
  <c r="AH526" i="1" s="1"/>
  <c r="U526" i="1"/>
  <c r="X526" i="1" s="1"/>
  <c r="AN526" i="1" s="1"/>
  <c r="AO525" i="1"/>
  <c r="AM525" i="1"/>
  <c r="AK525" i="1"/>
  <c r="AI525" i="1"/>
  <c r="AG525" i="1"/>
  <c r="V525" i="1"/>
  <c r="U525" i="1"/>
  <c r="AL525" i="1" s="1"/>
  <c r="AO524" i="1"/>
  <c r="AM524" i="1"/>
  <c r="AL524" i="1"/>
  <c r="AK524" i="1"/>
  <c r="AI524" i="1"/>
  <c r="AG524" i="1"/>
  <c r="X524" i="1"/>
  <c r="AN524" i="1" s="1"/>
  <c r="V524" i="1"/>
  <c r="AH524" i="1" s="1"/>
  <c r="U524" i="1"/>
  <c r="AO523" i="1"/>
  <c r="AM523" i="1"/>
  <c r="AL523" i="1"/>
  <c r="AK523" i="1"/>
  <c r="AI523" i="1"/>
  <c r="AG523" i="1"/>
  <c r="V523" i="1"/>
  <c r="AH523" i="1" s="1"/>
  <c r="U523" i="1"/>
  <c r="X523" i="1" s="1"/>
  <c r="AN523" i="1" s="1"/>
  <c r="AO522" i="1"/>
  <c r="AM522" i="1"/>
  <c r="AK522" i="1"/>
  <c r="AL522" i="1" s="1"/>
  <c r="AI522" i="1"/>
  <c r="AH522" i="1"/>
  <c r="AG522" i="1"/>
  <c r="V522" i="1"/>
  <c r="U522" i="1"/>
  <c r="X522" i="1" s="1"/>
  <c r="AN522" i="1" s="1"/>
  <c r="AO521" i="1"/>
  <c r="AM521" i="1"/>
  <c r="AK521" i="1"/>
  <c r="AI521" i="1"/>
  <c r="AG521" i="1"/>
  <c r="V521" i="1"/>
  <c r="AH521" i="1" s="1"/>
  <c r="U521" i="1"/>
  <c r="AL521" i="1" s="1"/>
  <c r="AO520" i="1"/>
  <c r="AN520" i="1"/>
  <c r="AM520" i="1"/>
  <c r="AL520" i="1"/>
  <c r="AK520" i="1"/>
  <c r="AJ520" i="1"/>
  <c r="AI520" i="1"/>
  <c r="AG520" i="1"/>
  <c r="X520" i="1"/>
  <c r="W520" i="1"/>
  <c r="V520" i="1"/>
  <c r="AH520" i="1" s="1"/>
  <c r="U520" i="1"/>
  <c r="AO519" i="1"/>
  <c r="AM519" i="1"/>
  <c r="AL519" i="1"/>
  <c r="AK519" i="1"/>
  <c r="AI519" i="1"/>
  <c r="AH519" i="1"/>
  <c r="AG519" i="1"/>
  <c r="V519" i="1"/>
  <c r="U519" i="1"/>
  <c r="X519" i="1" s="1"/>
  <c r="AN519" i="1" s="1"/>
  <c r="AO518" i="1"/>
  <c r="AM518" i="1"/>
  <c r="AK518" i="1"/>
  <c r="AI518" i="1"/>
  <c r="AG518" i="1"/>
  <c r="AH518" i="1" s="1"/>
  <c r="V518" i="1"/>
  <c r="U518" i="1"/>
  <c r="X518" i="1" s="1"/>
  <c r="AN518" i="1" s="1"/>
  <c r="AO517" i="1"/>
  <c r="AM517" i="1"/>
  <c r="AK517" i="1"/>
  <c r="AI517" i="1"/>
  <c r="AG517" i="1"/>
  <c r="X517" i="1"/>
  <c r="AN517" i="1" s="1"/>
  <c r="V517" i="1"/>
  <c r="AH517" i="1" s="1"/>
  <c r="U517" i="1"/>
  <c r="AO516" i="1"/>
  <c r="AM516" i="1"/>
  <c r="AL516" i="1"/>
  <c r="AK516" i="1"/>
  <c r="AI516" i="1"/>
  <c r="AG516" i="1"/>
  <c r="X516" i="1"/>
  <c r="AN516" i="1" s="1"/>
  <c r="V516" i="1"/>
  <c r="AH516" i="1" s="1"/>
  <c r="U516" i="1"/>
  <c r="AO515" i="1"/>
  <c r="AM515" i="1"/>
  <c r="AL515" i="1"/>
  <c r="AK515" i="1"/>
  <c r="AI515" i="1"/>
  <c r="AG515" i="1"/>
  <c r="V515" i="1"/>
  <c r="AH515" i="1" s="1"/>
  <c r="U515" i="1"/>
  <c r="X515" i="1" s="1"/>
  <c r="AN515" i="1" s="1"/>
  <c r="AO514" i="1"/>
  <c r="AM514" i="1"/>
  <c r="AK514" i="1"/>
  <c r="AI514" i="1"/>
  <c r="AG514" i="1"/>
  <c r="V514" i="1"/>
  <c r="AH514" i="1" s="1"/>
  <c r="U514" i="1"/>
  <c r="X514" i="1" s="1"/>
  <c r="AN514" i="1" s="1"/>
  <c r="AO513" i="1"/>
  <c r="AM513" i="1"/>
  <c r="AK513" i="1"/>
  <c r="AI513" i="1"/>
  <c r="AG513" i="1"/>
  <c r="X513" i="1"/>
  <c r="AN513" i="1" s="1"/>
  <c r="V513" i="1"/>
  <c r="U513" i="1"/>
  <c r="AO512" i="1"/>
  <c r="AN512" i="1"/>
  <c r="AM512" i="1"/>
  <c r="AL512" i="1"/>
  <c r="AK512" i="1"/>
  <c r="AJ512" i="1"/>
  <c r="AI512" i="1"/>
  <c r="AG512" i="1"/>
  <c r="X512" i="1"/>
  <c r="W512" i="1"/>
  <c r="V512" i="1"/>
  <c r="AH512" i="1" s="1"/>
  <c r="U512" i="1"/>
  <c r="AO511" i="1"/>
  <c r="AM511" i="1"/>
  <c r="AL511" i="1"/>
  <c r="AK511" i="1"/>
  <c r="AI511" i="1"/>
  <c r="AH511" i="1"/>
  <c r="AG511" i="1"/>
  <c r="V511" i="1"/>
  <c r="U511" i="1"/>
  <c r="X511" i="1" s="1"/>
  <c r="AN511" i="1" s="1"/>
  <c r="AO510" i="1"/>
  <c r="AM510" i="1"/>
  <c r="AL510" i="1"/>
  <c r="AK510" i="1"/>
  <c r="AI510" i="1"/>
  <c r="AG510" i="1"/>
  <c r="V510" i="1"/>
  <c r="AH510" i="1" s="1"/>
  <c r="U510" i="1"/>
  <c r="X510" i="1" s="1"/>
  <c r="AN510" i="1" s="1"/>
  <c r="AO509" i="1"/>
  <c r="AM509" i="1"/>
  <c r="AK509" i="1"/>
  <c r="AI509" i="1"/>
  <c r="AG509" i="1"/>
  <c r="V509" i="1"/>
  <c r="U509" i="1"/>
  <c r="AL509" i="1" s="1"/>
  <c r="AO508" i="1"/>
  <c r="AM508" i="1"/>
  <c r="AL508" i="1"/>
  <c r="AK508" i="1"/>
  <c r="AI508" i="1"/>
  <c r="AG508" i="1"/>
  <c r="X508" i="1"/>
  <c r="AN508" i="1" s="1"/>
  <c r="V508" i="1"/>
  <c r="AH508" i="1" s="1"/>
  <c r="U508" i="1"/>
  <c r="AO507" i="1"/>
  <c r="AM507" i="1"/>
  <c r="AL507" i="1"/>
  <c r="AK507" i="1"/>
  <c r="AI507" i="1"/>
  <c r="AG507" i="1"/>
  <c r="V507" i="1"/>
  <c r="AH507" i="1" s="1"/>
  <c r="U507" i="1"/>
  <c r="X507" i="1" s="1"/>
  <c r="AN507" i="1" s="1"/>
  <c r="AO506" i="1"/>
  <c r="AM506" i="1"/>
  <c r="AK506" i="1"/>
  <c r="AL506" i="1" s="1"/>
  <c r="AI506" i="1"/>
  <c r="AH506" i="1"/>
  <c r="AG506" i="1"/>
  <c r="V506" i="1"/>
  <c r="U506" i="1"/>
  <c r="X506" i="1" s="1"/>
  <c r="AN506" i="1" s="1"/>
  <c r="AO505" i="1"/>
  <c r="AM505" i="1"/>
  <c r="AK505" i="1"/>
  <c r="AI505" i="1"/>
  <c r="AG505" i="1"/>
  <c r="V505" i="1"/>
  <c r="AH505" i="1" s="1"/>
  <c r="U505" i="1"/>
  <c r="AL505" i="1" s="1"/>
  <c r="AO504" i="1"/>
  <c r="AN504" i="1"/>
  <c r="AM504" i="1"/>
  <c r="AL504" i="1"/>
  <c r="AK504" i="1"/>
  <c r="AJ504" i="1"/>
  <c r="AI504" i="1"/>
  <c r="AG504" i="1"/>
  <c r="X504" i="1"/>
  <c r="W504" i="1"/>
  <c r="V504" i="1"/>
  <c r="AH504" i="1" s="1"/>
  <c r="U504" i="1"/>
  <c r="AO503" i="1"/>
  <c r="AM503" i="1"/>
  <c r="AL503" i="1"/>
  <c r="AK503" i="1"/>
  <c r="AI503" i="1"/>
  <c r="AH503" i="1"/>
  <c r="AG503" i="1"/>
  <c r="V503" i="1"/>
  <c r="U503" i="1"/>
  <c r="X503" i="1" s="1"/>
  <c r="AN503" i="1" s="1"/>
  <c r="AO502" i="1"/>
  <c r="AM502" i="1"/>
  <c r="AK502" i="1"/>
  <c r="AI502" i="1"/>
  <c r="AG502" i="1"/>
  <c r="AH502" i="1" s="1"/>
  <c r="V502" i="1"/>
  <c r="U502" i="1"/>
  <c r="X502" i="1" s="1"/>
  <c r="AN502" i="1" s="1"/>
  <c r="AO501" i="1"/>
  <c r="AM501" i="1"/>
  <c r="AK501" i="1"/>
  <c r="AI501" i="1"/>
  <c r="AG501" i="1"/>
  <c r="X501" i="1"/>
  <c r="AN501" i="1" s="1"/>
  <c r="V501" i="1"/>
  <c r="AH501" i="1" s="1"/>
  <c r="U501" i="1"/>
  <c r="AO500" i="1"/>
  <c r="AM500" i="1"/>
  <c r="AL500" i="1"/>
  <c r="AK500" i="1"/>
  <c r="AI500" i="1"/>
  <c r="AG500" i="1"/>
  <c r="X500" i="1"/>
  <c r="AN500" i="1" s="1"/>
  <c r="V500" i="1"/>
  <c r="AH500" i="1" s="1"/>
  <c r="U500" i="1"/>
  <c r="AO499" i="1"/>
  <c r="AM499" i="1"/>
  <c r="AL499" i="1"/>
  <c r="AK499" i="1"/>
  <c r="AI499" i="1"/>
  <c r="AG499" i="1"/>
  <c r="V499" i="1"/>
  <c r="AH499" i="1" s="1"/>
  <c r="U499" i="1"/>
  <c r="X499" i="1" s="1"/>
  <c r="AN499" i="1" s="1"/>
  <c r="AO498" i="1"/>
  <c r="AM498" i="1"/>
  <c r="AK498" i="1"/>
  <c r="AI498" i="1"/>
  <c r="AG498" i="1"/>
  <c r="V498" i="1"/>
  <c r="AH498" i="1" s="1"/>
  <c r="U498" i="1"/>
  <c r="X498" i="1" s="1"/>
  <c r="AN498" i="1" s="1"/>
  <c r="AO497" i="1"/>
  <c r="AM497" i="1"/>
  <c r="AK497" i="1"/>
  <c r="AI497" i="1"/>
  <c r="AG497" i="1"/>
  <c r="X497" i="1"/>
  <c r="AN497" i="1" s="1"/>
  <c r="V497" i="1"/>
  <c r="U497" i="1"/>
  <c r="AO496" i="1"/>
  <c r="AN496" i="1"/>
  <c r="AM496" i="1"/>
  <c r="AL496" i="1"/>
  <c r="AK496" i="1"/>
  <c r="AJ496" i="1"/>
  <c r="AI496" i="1"/>
  <c r="AG496" i="1"/>
  <c r="X496" i="1"/>
  <c r="W496" i="1"/>
  <c r="V496" i="1"/>
  <c r="AH496" i="1" s="1"/>
  <c r="U496" i="1"/>
  <c r="AO495" i="1"/>
  <c r="AM495" i="1"/>
  <c r="AL495" i="1"/>
  <c r="AK495" i="1"/>
  <c r="AI495" i="1"/>
  <c r="AH495" i="1"/>
  <c r="AG495" i="1"/>
  <c r="V495" i="1"/>
  <c r="U495" i="1"/>
  <c r="X495" i="1" s="1"/>
  <c r="AN495" i="1" s="1"/>
  <c r="AO494" i="1"/>
  <c r="AM494" i="1"/>
  <c r="AL494" i="1"/>
  <c r="AK494" i="1"/>
  <c r="AI494" i="1"/>
  <c r="AG494" i="1"/>
  <c r="V494" i="1"/>
  <c r="AH494" i="1" s="1"/>
  <c r="U494" i="1"/>
  <c r="X494" i="1" s="1"/>
  <c r="AN494" i="1" s="1"/>
  <c r="AO493" i="1"/>
  <c r="AM493" i="1"/>
  <c r="AK493" i="1"/>
  <c r="AI493" i="1"/>
  <c r="AG493" i="1"/>
  <c r="V493" i="1"/>
  <c r="U493" i="1"/>
  <c r="AL493" i="1" s="1"/>
  <c r="AO492" i="1"/>
  <c r="AM492" i="1"/>
  <c r="AL492" i="1"/>
  <c r="AK492" i="1"/>
  <c r="AI492" i="1"/>
  <c r="AG492" i="1"/>
  <c r="X492" i="1"/>
  <c r="AN492" i="1" s="1"/>
  <c r="V492" i="1"/>
  <c r="AH492" i="1" s="1"/>
  <c r="U492" i="1"/>
  <c r="AO491" i="1"/>
  <c r="AM491" i="1"/>
  <c r="AL491" i="1"/>
  <c r="AK491" i="1"/>
  <c r="AI491" i="1"/>
  <c r="AG491" i="1"/>
  <c r="V491" i="1"/>
  <c r="AH491" i="1" s="1"/>
  <c r="U491" i="1"/>
  <c r="X491" i="1" s="1"/>
  <c r="AN491" i="1" s="1"/>
  <c r="AO490" i="1"/>
  <c r="AM490" i="1"/>
  <c r="AK490" i="1"/>
  <c r="AL490" i="1" s="1"/>
  <c r="AI490" i="1"/>
  <c r="AH490" i="1"/>
  <c r="AG490" i="1"/>
  <c r="V490" i="1"/>
  <c r="U490" i="1"/>
  <c r="X490" i="1" s="1"/>
  <c r="AN490" i="1" s="1"/>
  <c r="AO489" i="1"/>
  <c r="AM489" i="1"/>
  <c r="AK489" i="1"/>
  <c r="AI489" i="1"/>
  <c r="AG489" i="1"/>
  <c r="V489" i="1"/>
  <c r="AH489" i="1" s="1"/>
  <c r="U489" i="1"/>
  <c r="AL489" i="1" s="1"/>
  <c r="AO488" i="1"/>
  <c r="AN488" i="1"/>
  <c r="AM488" i="1"/>
  <c r="AL488" i="1"/>
  <c r="AK488" i="1"/>
  <c r="AJ488" i="1"/>
  <c r="AI488" i="1"/>
  <c r="AG488" i="1"/>
  <c r="X488" i="1"/>
  <c r="W488" i="1"/>
  <c r="V488" i="1"/>
  <c r="AH488" i="1" s="1"/>
  <c r="U488" i="1"/>
  <c r="AO487" i="1"/>
  <c r="AM487" i="1"/>
  <c r="AL487" i="1"/>
  <c r="AK487" i="1"/>
  <c r="AI487" i="1"/>
  <c r="AH487" i="1"/>
  <c r="AG487" i="1"/>
  <c r="V487" i="1"/>
  <c r="U487" i="1"/>
  <c r="X487" i="1" s="1"/>
  <c r="AN487" i="1" s="1"/>
  <c r="AO486" i="1"/>
  <c r="AM486" i="1"/>
  <c r="AK486" i="1"/>
  <c r="AI486" i="1"/>
  <c r="AG486" i="1"/>
  <c r="AH486" i="1" s="1"/>
  <c r="V486" i="1"/>
  <c r="U486" i="1"/>
  <c r="X486" i="1" s="1"/>
  <c r="AN486" i="1" s="1"/>
  <c r="AO485" i="1"/>
  <c r="AM485" i="1"/>
  <c r="AK485" i="1"/>
  <c r="AI485" i="1"/>
  <c r="AG485" i="1"/>
  <c r="X485" i="1"/>
  <c r="AN485" i="1" s="1"/>
  <c r="V485" i="1"/>
  <c r="AH485" i="1" s="1"/>
  <c r="U485" i="1"/>
  <c r="AO484" i="1"/>
  <c r="AM484" i="1"/>
  <c r="AL484" i="1"/>
  <c r="AK484" i="1"/>
  <c r="AI484" i="1"/>
  <c r="AG484" i="1"/>
  <c r="X484" i="1"/>
  <c r="AN484" i="1" s="1"/>
  <c r="V484" i="1"/>
  <c r="AH484" i="1" s="1"/>
  <c r="U484" i="1"/>
  <c r="AO483" i="1"/>
  <c r="AM483" i="1"/>
  <c r="AL483" i="1"/>
  <c r="AK483" i="1"/>
  <c r="AI483" i="1"/>
  <c r="AG483" i="1"/>
  <c r="V483" i="1"/>
  <c r="AH483" i="1" s="1"/>
  <c r="U483" i="1"/>
  <c r="X483" i="1" s="1"/>
  <c r="AN483" i="1" s="1"/>
  <c r="AO482" i="1"/>
  <c r="AM482" i="1"/>
  <c r="AK482" i="1"/>
  <c r="AI482" i="1"/>
  <c r="AG482" i="1"/>
  <c r="V482" i="1"/>
  <c r="AH482" i="1" s="1"/>
  <c r="U482" i="1"/>
  <c r="X482" i="1" s="1"/>
  <c r="AN482" i="1" s="1"/>
  <c r="AO481" i="1"/>
  <c r="AM481" i="1"/>
  <c r="AK481" i="1"/>
  <c r="AI481" i="1"/>
  <c r="AG481" i="1"/>
  <c r="X481" i="1"/>
  <c r="AN481" i="1" s="1"/>
  <c r="V481" i="1"/>
  <c r="U481" i="1"/>
  <c r="AO480" i="1"/>
  <c r="AN480" i="1"/>
  <c r="AM480" i="1"/>
  <c r="AL480" i="1"/>
  <c r="AK480" i="1"/>
  <c r="AJ480" i="1"/>
  <c r="AI480" i="1"/>
  <c r="AG480" i="1"/>
  <c r="X480" i="1"/>
  <c r="W480" i="1"/>
  <c r="V480" i="1"/>
  <c r="AH480" i="1" s="1"/>
  <c r="U480" i="1"/>
  <c r="AO479" i="1"/>
  <c r="AM479" i="1"/>
  <c r="AL479" i="1"/>
  <c r="AK479" i="1"/>
  <c r="AI479" i="1"/>
  <c r="AH479" i="1"/>
  <c r="AG479" i="1"/>
  <c r="V479" i="1"/>
  <c r="U479" i="1"/>
  <c r="X479" i="1" s="1"/>
  <c r="AN479" i="1" s="1"/>
  <c r="AO478" i="1"/>
  <c r="AM478" i="1"/>
  <c r="AL478" i="1"/>
  <c r="AK478" i="1"/>
  <c r="AI478" i="1"/>
  <c r="AG478" i="1"/>
  <c r="V478" i="1"/>
  <c r="AH478" i="1" s="1"/>
  <c r="U478" i="1"/>
  <c r="X478" i="1" s="1"/>
  <c r="AN478" i="1" s="1"/>
  <c r="AO477" i="1"/>
  <c r="AM477" i="1"/>
  <c r="AK477" i="1"/>
  <c r="AI477" i="1"/>
  <c r="AG477" i="1"/>
  <c r="V477" i="1"/>
  <c r="U477" i="1"/>
  <c r="AL477" i="1" s="1"/>
  <c r="AO476" i="1"/>
  <c r="AM476" i="1"/>
  <c r="AL476" i="1"/>
  <c r="AK476" i="1"/>
  <c r="AI476" i="1"/>
  <c r="AG476" i="1"/>
  <c r="X476" i="1"/>
  <c r="AN476" i="1" s="1"/>
  <c r="V476" i="1"/>
  <c r="AH476" i="1" s="1"/>
  <c r="U476" i="1"/>
  <c r="AO475" i="1"/>
  <c r="AM475" i="1"/>
  <c r="AL475" i="1"/>
  <c r="AK475" i="1"/>
  <c r="AI475" i="1"/>
  <c r="AG475" i="1"/>
  <c r="V475" i="1"/>
  <c r="AH475" i="1" s="1"/>
  <c r="U475" i="1"/>
  <c r="X475" i="1" s="1"/>
  <c r="AN475" i="1" s="1"/>
  <c r="AO474" i="1"/>
  <c r="AM474" i="1"/>
  <c r="AK474" i="1"/>
  <c r="AL474" i="1" s="1"/>
  <c r="AI474" i="1"/>
  <c r="AH474" i="1"/>
  <c r="AG474" i="1"/>
  <c r="V474" i="1"/>
  <c r="U474" i="1"/>
  <c r="X474" i="1" s="1"/>
  <c r="AN474" i="1" s="1"/>
  <c r="AO473" i="1"/>
  <c r="AM473" i="1"/>
  <c r="AK473" i="1"/>
  <c r="AI473" i="1"/>
  <c r="AG473" i="1"/>
  <c r="V473" i="1"/>
  <c r="AH473" i="1" s="1"/>
  <c r="U473" i="1"/>
  <c r="AL473" i="1" s="1"/>
  <c r="AO472" i="1"/>
  <c r="AN472" i="1"/>
  <c r="AM472" i="1"/>
  <c r="AL472" i="1"/>
  <c r="AK472" i="1"/>
  <c r="AJ472" i="1"/>
  <c r="AI472" i="1"/>
  <c r="AG472" i="1"/>
  <c r="X472" i="1"/>
  <c r="W472" i="1"/>
  <c r="V472" i="1"/>
  <c r="AH472" i="1" s="1"/>
  <c r="U472" i="1"/>
  <c r="AO471" i="1"/>
  <c r="AM471" i="1"/>
  <c r="AL471" i="1"/>
  <c r="AK471" i="1"/>
  <c r="AI471" i="1"/>
  <c r="AH471" i="1"/>
  <c r="AG471" i="1"/>
  <c r="V471" i="1"/>
  <c r="U471" i="1"/>
  <c r="X471" i="1" s="1"/>
  <c r="AN471" i="1" s="1"/>
  <c r="AO470" i="1"/>
  <c r="AM470" i="1"/>
  <c r="AK470" i="1"/>
  <c r="AI470" i="1"/>
  <c r="AG470" i="1"/>
  <c r="AH470" i="1" s="1"/>
  <c r="V470" i="1"/>
  <c r="U470" i="1"/>
  <c r="X470" i="1" s="1"/>
  <c r="AN470" i="1" s="1"/>
  <c r="AO469" i="1"/>
  <c r="AM469" i="1"/>
  <c r="AK469" i="1"/>
  <c r="AI469" i="1"/>
  <c r="AG469" i="1"/>
  <c r="X469" i="1"/>
  <c r="AN469" i="1" s="1"/>
  <c r="V469" i="1"/>
  <c r="AH469" i="1" s="1"/>
  <c r="U469" i="1"/>
  <c r="AO468" i="1"/>
  <c r="AM468" i="1"/>
  <c r="AL468" i="1"/>
  <c r="AK468" i="1"/>
  <c r="AI468" i="1"/>
  <c r="AG468" i="1"/>
  <c r="X468" i="1"/>
  <c r="AN468" i="1" s="1"/>
  <c r="V468" i="1"/>
  <c r="AH468" i="1" s="1"/>
  <c r="U468" i="1"/>
  <c r="AO467" i="1"/>
  <c r="AM467" i="1"/>
  <c r="AL467" i="1"/>
  <c r="AK467" i="1"/>
  <c r="AI467" i="1"/>
  <c r="AG467" i="1"/>
  <c r="V467" i="1"/>
  <c r="AH467" i="1" s="1"/>
  <c r="U467" i="1"/>
  <c r="X467" i="1" s="1"/>
  <c r="AN467" i="1" s="1"/>
  <c r="AO466" i="1"/>
  <c r="AM466" i="1"/>
  <c r="AK466" i="1"/>
  <c r="AI466" i="1"/>
  <c r="AG466" i="1"/>
  <c r="V466" i="1"/>
  <c r="AH466" i="1" s="1"/>
  <c r="U466" i="1"/>
  <c r="X466" i="1" s="1"/>
  <c r="AN466" i="1" s="1"/>
  <c r="AO465" i="1"/>
  <c r="AM465" i="1"/>
  <c r="AK465" i="1"/>
  <c r="AI465" i="1"/>
  <c r="AG465" i="1"/>
  <c r="X465" i="1"/>
  <c r="AN465" i="1" s="1"/>
  <c r="V465" i="1"/>
  <c r="U465" i="1"/>
  <c r="AO464" i="1"/>
  <c r="AN464" i="1"/>
  <c r="AM464" i="1"/>
  <c r="AL464" i="1"/>
  <c r="AK464" i="1"/>
  <c r="AJ464" i="1"/>
  <c r="AI464" i="1"/>
  <c r="AG464" i="1"/>
  <c r="X464" i="1"/>
  <c r="W464" i="1"/>
  <c r="V464" i="1"/>
  <c r="AH464" i="1" s="1"/>
  <c r="U464" i="1"/>
  <c r="AO463" i="1"/>
  <c r="AM463" i="1"/>
  <c r="AL463" i="1"/>
  <c r="AK463" i="1"/>
  <c r="AI463" i="1"/>
  <c r="AH463" i="1"/>
  <c r="AG463" i="1"/>
  <c r="V463" i="1"/>
  <c r="U463" i="1"/>
  <c r="X463" i="1" s="1"/>
  <c r="AN463" i="1" s="1"/>
  <c r="AO462" i="1"/>
  <c r="AM462" i="1"/>
  <c r="AL462" i="1"/>
  <c r="AK462" i="1"/>
  <c r="AI462" i="1"/>
  <c r="AG462" i="1"/>
  <c r="V462" i="1"/>
  <c r="AH462" i="1" s="1"/>
  <c r="U462" i="1"/>
  <c r="X462" i="1" s="1"/>
  <c r="AN462" i="1" s="1"/>
  <c r="AO461" i="1"/>
  <c r="AM461" i="1"/>
  <c r="AK461" i="1"/>
  <c r="AI461" i="1"/>
  <c r="AG461" i="1"/>
  <c r="V461" i="1"/>
  <c r="U461" i="1"/>
  <c r="AL461" i="1" s="1"/>
  <c r="AO460" i="1"/>
  <c r="AM460" i="1"/>
  <c r="AL460" i="1"/>
  <c r="AK460" i="1"/>
  <c r="AI460" i="1"/>
  <c r="AG460" i="1"/>
  <c r="X460" i="1"/>
  <c r="AN460" i="1" s="1"/>
  <c r="V460" i="1"/>
  <c r="AH460" i="1" s="1"/>
  <c r="U460" i="1"/>
  <c r="AO459" i="1"/>
  <c r="AM459" i="1"/>
  <c r="AL459" i="1"/>
  <c r="AK459" i="1"/>
  <c r="AI459" i="1"/>
  <c r="AG459" i="1"/>
  <c r="V459" i="1"/>
  <c r="AH459" i="1" s="1"/>
  <c r="U459" i="1"/>
  <c r="X459" i="1" s="1"/>
  <c r="AN459" i="1" s="1"/>
  <c r="AO458" i="1"/>
  <c r="AM458" i="1"/>
  <c r="AK458" i="1"/>
  <c r="AL458" i="1" s="1"/>
  <c r="AI458" i="1"/>
  <c r="AH458" i="1"/>
  <c r="AG458" i="1"/>
  <c r="V458" i="1"/>
  <c r="U458" i="1"/>
  <c r="X458" i="1" s="1"/>
  <c r="AN458" i="1" s="1"/>
  <c r="AO457" i="1"/>
  <c r="AM457" i="1"/>
  <c r="AK457" i="1"/>
  <c r="AI457" i="1"/>
  <c r="AG457" i="1"/>
  <c r="V457" i="1"/>
  <c r="AH457" i="1" s="1"/>
  <c r="U457" i="1"/>
  <c r="AL457" i="1" s="1"/>
  <c r="AO456" i="1"/>
  <c r="AN456" i="1"/>
  <c r="AM456" i="1"/>
  <c r="AL456" i="1"/>
  <c r="AK456" i="1"/>
  <c r="AJ456" i="1"/>
  <c r="AI456" i="1"/>
  <c r="AG456" i="1"/>
  <c r="X456" i="1"/>
  <c r="W456" i="1"/>
  <c r="V456" i="1"/>
  <c r="AH456" i="1" s="1"/>
  <c r="U456" i="1"/>
  <c r="AO455" i="1"/>
  <c r="AM455" i="1"/>
  <c r="AL455" i="1"/>
  <c r="AK455" i="1"/>
  <c r="AI455" i="1"/>
  <c r="AH455" i="1"/>
  <c r="AG455" i="1"/>
  <c r="V455" i="1"/>
  <c r="U455" i="1"/>
  <c r="X455" i="1" s="1"/>
  <c r="AN455" i="1" s="1"/>
  <c r="AO454" i="1"/>
  <c r="AM454" i="1"/>
  <c r="AK454" i="1"/>
  <c r="AI454" i="1"/>
  <c r="AG454" i="1"/>
  <c r="AH454" i="1" s="1"/>
  <c r="V454" i="1"/>
  <c r="U454" i="1"/>
  <c r="X454" i="1" s="1"/>
  <c r="AN454" i="1" s="1"/>
  <c r="AO453" i="1"/>
  <c r="AM453" i="1"/>
  <c r="AK453" i="1"/>
  <c r="AI453" i="1"/>
  <c r="AG453" i="1"/>
  <c r="X453" i="1"/>
  <c r="AN453" i="1" s="1"/>
  <c r="V453" i="1"/>
  <c r="AH453" i="1" s="1"/>
  <c r="U453" i="1"/>
  <c r="AO452" i="1"/>
  <c r="AM452" i="1"/>
  <c r="AL452" i="1"/>
  <c r="AK452" i="1"/>
  <c r="AI452" i="1"/>
  <c r="AG452" i="1"/>
  <c r="X452" i="1"/>
  <c r="AN452" i="1" s="1"/>
  <c r="V452" i="1"/>
  <c r="AH452" i="1" s="1"/>
  <c r="U452" i="1"/>
  <c r="AO451" i="1"/>
  <c r="AM451" i="1"/>
  <c r="AL451" i="1"/>
  <c r="AK451" i="1"/>
  <c r="AI451" i="1"/>
  <c r="AG451" i="1"/>
  <c r="V451" i="1"/>
  <c r="AH451" i="1" s="1"/>
  <c r="U451" i="1"/>
  <c r="X451" i="1" s="1"/>
  <c r="AN451" i="1" s="1"/>
  <c r="AO450" i="1"/>
  <c r="AM450" i="1"/>
  <c r="AK450" i="1"/>
  <c r="AI450" i="1"/>
  <c r="AG450" i="1"/>
  <c r="V450" i="1"/>
  <c r="AH450" i="1" s="1"/>
  <c r="U450" i="1"/>
  <c r="X450" i="1" s="1"/>
  <c r="AN450" i="1" s="1"/>
  <c r="AO449" i="1"/>
  <c r="AM449" i="1"/>
  <c r="AK449" i="1"/>
  <c r="AI449" i="1"/>
  <c r="AG449" i="1"/>
  <c r="X449" i="1"/>
  <c r="AN449" i="1" s="1"/>
  <c r="V449" i="1"/>
  <c r="U449" i="1"/>
  <c r="AO448" i="1"/>
  <c r="AN448" i="1"/>
  <c r="AM448" i="1"/>
  <c r="AL448" i="1"/>
  <c r="AK448" i="1"/>
  <c r="AJ448" i="1"/>
  <c r="AI448" i="1"/>
  <c r="AG448" i="1"/>
  <c r="X448" i="1"/>
  <c r="W448" i="1"/>
  <c r="V448" i="1"/>
  <c r="AH448" i="1" s="1"/>
  <c r="U448" i="1"/>
  <c r="AO447" i="1"/>
  <c r="AM447" i="1"/>
  <c r="AL447" i="1"/>
  <c r="AK447" i="1"/>
  <c r="AI447" i="1"/>
  <c r="AH447" i="1"/>
  <c r="AG447" i="1"/>
  <c r="V447" i="1"/>
  <c r="U447" i="1"/>
  <c r="X447" i="1" s="1"/>
  <c r="AN447" i="1" s="1"/>
  <c r="AO446" i="1"/>
  <c r="AM446" i="1"/>
  <c r="AL446" i="1"/>
  <c r="AK446" i="1"/>
  <c r="AI446" i="1"/>
  <c r="AG446" i="1"/>
  <c r="V446" i="1"/>
  <c r="AH446" i="1" s="1"/>
  <c r="U446" i="1"/>
  <c r="X446" i="1" s="1"/>
  <c r="AN446" i="1" s="1"/>
  <c r="AO445" i="1"/>
  <c r="AM445" i="1"/>
  <c r="AK445" i="1"/>
  <c r="AI445" i="1"/>
  <c r="AG445" i="1"/>
  <c r="V445" i="1"/>
  <c r="U445" i="1"/>
  <c r="AL445" i="1" s="1"/>
  <c r="AO444" i="1"/>
  <c r="AM444" i="1"/>
  <c r="AL444" i="1"/>
  <c r="AK444" i="1"/>
  <c r="AI444" i="1"/>
  <c r="AG444" i="1"/>
  <c r="X444" i="1"/>
  <c r="AN444" i="1" s="1"/>
  <c r="V444" i="1"/>
  <c r="AH444" i="1" s="1"/>
  <c r="U444" i="1"/>
  <c r="AO443" i="1"/>
  <c r="AM443" i="1"/>
  <c r="AL443" i="1"/>
  <c r="AK443" i="1"/>
  <c r="AI443" i="1"/>
  <c r="AG443" i="1"/>
  <c r="V443" i="1"/>
  <c r="AH443" i="1" s="1"/>
  <c r="U443" i="1"/>
  <c r="X443" i="1" s="1"/>
  <c r="AN443" i="1" s="1"/>
  <c r="AO442" i="1"/>
  <c r="AM442" i="1"/>
  <c r="AK442" i="1"/>
  <c r="AL442" i="1" s="1"/>
  <c r="AI442" i="1"/>
  <c r="AH442" i="1"/>
  <c r="AG442" i="1"/>
  <c r="V442" i="1"/>
  <c r="U442" i="1"/>
  <c r="X442" i="1" s="1"/>
  <c r="AN442" i="1" s="1"/>
  <c r="AO441" i="1"/>
  <c r="AM441" i="1"/>
  <c r="AK441" i="1"/>
  <c r="AI441" i="1"/>
  <c r="AG441" i="1"/>
  <c r="V441" i="1"/>
  <c r="AH441" i="1" s="1"/>
  <c r="U441" i="1"/>
  <c r="AL441" i="1" s="1"/>
  <c r="AO440" i="1"/>
  <c r="AN440" i="1"/>
  <c r="AM440" i="1"/>
  <c r="AL440" i="1"/>
  <c r="AK440" i="1"/>
  <c r="AJ440" i="1"/>
  <c r="AI440" i="1"/>
  <c r="AG440" i="1"/>
  <c r="X440" i="1"/>
  <c r="W440" i="1"/>
  <c r="V440" i="1"/>
  <c r="AH440" i="1" s="1"/>
  <c r="U440" i="1"/>
  <c r="AO439" i="1"/>
  <c r="AM439" i="1"/>
  <c r="AL439" i="1"/>
  <c r="AK439" i="1"/>
  <c r="AI439" i="1"/>
  <c r="AH439" i="1"/>
  <c r="AG439" i="1"/>
  <c r="V439" i="1"/>
  <c r="U439" i="1"/>
  <c r="X439" i="1" s="1"/>
  <c r="AN439" i="1" s="1"/>
  <c r="AO438" i="1"/>
  <c r="AM438" i="1"/>
  <c r="AK438" i="1"/>
  <c r="AI438" i="1"/>
  <c r="AG438" i="1"/>
  <c r="AH438" i="1" s="1"/>
  <c r="V438" i="1"/>
  <c r="U438" i="1"/>
  <c r="X438" i="1" s="1"/>
  <c r="AN438" i="1" s="1"/>
  <c r="AO437" i="1"/>
  <c r="AM437" i="1"/>
  <c r="AK437" i="1"/>
  <c r="AI437" i="1"/>
  <c r="AG437" i="1"/>
  <c r="X437" i="1"/>
  <c r="AN437" i="1" s="1"/>
  <c r="V437" i="1"/>
  <c r="AH437" i="1" s="1"/>
  <c r="U437" i="1"/>
  <c r="AO436" i="1"/>
  <c r="AM436" i="1"/>
  <c r="AL436" i="1"/>
  <c r="AK436" i="1"/>
  <c r="AI436" i="1"/>
  <c r="AG436" i="1"/>
  <c r="X436" i="1"/>
  <c r="AN436" i="1" s="1"/>
  <c r="V436" i="1"/>
  <c r="AH436" i="1" s="1"/>
  <c r="U436" i="1"/>
  <c r="AO435" i="1"/>
  <c r="AM435" i="1"/>
  <c r="AL435" i="1"/>
  <c r="AK435" i="1"/>
  <c r="AI435" i="1"/>
  <c r="AG435" i="1"/>
  <c r="V435" i="1"/>
  <c r="AH435" i="1" s="1"/>
  <c r="U435" i="1"/>
  <c r="X435" i="1" s="1"/>
  <c r="AN435" i="1" s="1"/>
  <c r="AO434" i="1"/>
  <c r="AM434" i="1"/>
  <c r="AK434" i="1"/>
  <c r="AI434" i="1"/>
  <c r="AG434" i="1"/>
  <c r="V434" i="1"/>
  <c r="AH434" i="1" s="1"/>
  <c r="U434" i="1"/>
  <c r="X434" i="1" s="1"/>
  <c r="AN434" i="1" s="1"/>
  <c r="AO433" i="1"/>
  <c r="AM433" i="1"/>
  <c r="AK433" i="1"/>
  <c r="AI433" i="1"/>
  <c r="AG433" i="1"/>
  <c r="X433" i="1"/>
  <c r="AN433" i="1" s="1"/>
  <c r="V433" i="1"/>
  <c r="U433" i="1"/>
  <c r="AO432" i="1"/>
  <c r="AN432" i="1"/>
  <c r="AM432" i="1"/>
  <c r="AL432" i="1"/>
  <c r="AK432" i="1"/>
  <c r="AJ432" i="1"/>
  <c r="AI432" i="1"/>
  <c r="AG432" i="1"/>
  <c r="X432" i="1"/>
  <c r="W432" i="1"/>
  <c r="V432" i="1"/>
  <c r="AH432" i="1" s="1"/>
  <c r="U432" i="1"/>
  <c r="AO431" i="1"/>
  <c r="AM431" i="1"/>
  <c r="AL431" i="1"/>
  <c r="AK431" i="1"/>
  <c r="AI431" i="1"/>
  <c r="AH431" i="1"/>
  <c r="AG431" i="1"/>
  <c r="V431" i="1"/>
  <c r="U431" i="1"/>
  <c r="X431" i="1" s="1"/>
  <c r="AN431" i="1" s="1"/>
  <c r="AO430" i="1"/>
  <c r="AM430" i="1"/>
  <c r="AL430" i="1"/>
  <c r="AK430" i="1"/>
  <c r="AI430" i="1"/>
  <c r="AG430" i="1"/>
  <c r="V430" i="1"/>
  <c r="AH430" i="1" s="1"/>
  <c r="U430" i="1"/>
  <c r="X430" i="1" s="1"/>
  <c r="AN430" i="1" s="1"/>
  <c r="AO429" i="1"/>
  <c r="AM429" i="1"/>
  <c r="AK429" i="1"/>
  <c r="AI429" i="1"/>
  <c r="AG429" i="1"/>
  <c r="V429" i="1"/>
  <c r="U429" i="1"/>
  <c r="AL429" i="1" s="1"/>
  <c r="AO428" i="1"/>
  <c r="AM428" i="1"/>
  <c r="AL428" i="1"/>
  <c r="AK428" i="1"/>
  <c r="AI428" i="1"/>
  <c r="AG428" i="1"/>
  <c r="X428" i="1"/>
  <c r="AN428" i="1" s="1"/>
  <c r="V428" i="1"/>
  <c r="AH428" i="1" s="1"/>
  <c r="U428" i="1"/>
  <c r="AO427" i="1"/>
  <c r="AM427" i="1"/>
  <c r="AL427" i="1"/>
  <c r="AK427" i="1"/>
  <c r="AI427" i="1"/>
  <c r="AG427" i="1"/>
  <c r="V427" i="1"/>
  <c r="AH427" i="1" s="1"/>
  <c r="U427" i="1"/>
  <c r="X427" i="1" s="1"/>
  <c r="AN427" i="1" s="1"/>
  <c r="AO426" i="1"/>
  <c r="AM426" i="1"/>
  <c r="AK426" i="1"/>
  <c r="AL426" i="1" s="1"/>
  <c r="AI426" i="1"/>
  <c r="AH426" i="1"/>
  <c r="AG426" i="1"/>
  <c r="V426" i="1"/>
  <c r="U426" i="1"/>
  <c r="X426" i="1" s="1"/>
  <c r="AN426" i="1" s="1"/>
  <c r="AO425" i="1"/>
  <c r="AM425" i="1"/>
  <c r="AK425" i="1"/>
  <c r="AI425" i="1"/>
  <c r="AG425" i="1"/>
  <c r="V425" i="1"/>
  <c r="AH425" i="1" s="1"/>
  <c r="U425" i="1"/>
  <c r="AL425" i="1" s="1"/>
  <c r="AO424" i="1"/>
  <c r="AN424" i="1"/>
  <c r="AM424" i="1"/>
  <c r="AL424" i="1"/>
  <c r="AK424" i="1"/>
  <c r="AJ424" i="1"/>
  <c r="AI424" i="1"/>
  <c r="AG424" i="1"/>
  <c r="X424" i="1"/>
  <c r="W424" i="1"/>
  <c r="V424" i="1"/>
  <c r="AH424" i="1" s="1"/>
  <c r="U424" i="1"/>
  <c r="AO423" i="1"/>
  <c r="AM423" i="1"/>
  <c r="AL423" i="1"/>
  <c r="AK423" i="1"/>
  <c r="AI423" i="1"/>
  <c r="AH423" i="1"/>
  <c r="AG423" i="1"/>
  <c r="V423" i="1"/>
  <c r="U423" i="1"/>
  <c r="X423" i="1" s="1"/>
  <c r="AN423" i="1" s="1"/>
  <c r="AO422" i="1"/>
  <c r="AM422" i="1"/>
  <c r="AK422" i="1"/>
  <c r="AI422" i="1"/>
  <c r="AG422" i="1"/>
  <c r="AH422" i="1" s="1"/>
  <c r="V422" i="1"/>
  <c r="U422" i="1"/>
  <c r="X422" i="1" s="1"/>
  <c r="AN422" i="1" s="1"/>
  <c r="AO421" i="1"/>
  <c r="AM421" i="1"/>
  <c r="AK421" i="1"/>
  <c r="AI421" i="1"/>
  <c r="AG421" i="1"/>
  <c r="X421" i="1"/>
  <c r="AN421" i="1" s="1"/>
  <c r="V421" i="1"/>
  <c r="AH421" i="1" s="1"/>
  <c r="U421" i="1"/>
  <c r="AO420" i="1"/>
  <c r="AM420" i="1"/>
  <c r="AL420" i="1"/>
  <c r="AK420" i="1"/>
  <c r="AI420" i="1"/>
  <c r="AG420" i="1"/>
  <c r="X420" i="1"/>
  <c r="AN420" i="1" s="1"/>
  <c r="V420" i="1"/>
  <c r="AH420" i="1" s="1"/>
  <c r="U420" i="1"/>
  <c r="AO419" i="1"/>
  <c r="AM419" i="1"/>
  <c r="AL419" i="1"/>
  <c r="AK419" i="1"/>
  <c r="AI419" i="1"/>
  <c r="AG419" i="1"/>
  <c r="V419" i="1"/>
  <c r="AH419" i="1" s="1"/>
  <c r="U419" i="1"/>
  <c r="X419" i="1" s="1"/>
  <c r="AN419" i="1" s="1"/>
  <c r="AO418" i="1"/>
  <c r="AM418" i="1"/>
  <c r="AK418" i="1"/>
  <c r="AI418" i="1"/>
  <c r="AG418" i="1"/>
  <c r="V418" i="1"/>
  <c r="AH418" i="1" s="1"/>
  <c r="U418" i="1"/>
  <c r="X418" i="1" s="1"/>
  <c r="AN418" i="1" s="1"/>
  <c r="AO417" i="1"/>
  <c r="AM417" i="1"/>
  <c r="AK417" i="1"/>
  <c r="AI417" i="1"/>
  <c r="AG417" i="1"/>
  <c r="X417" i="1"/>
  <c r="AN417" i="1" s="1"/>
  <c r="V417" i="1"/>
  <c r="U417" i="1"/>
  <c r="AO416" i="1"/>
  <c r="AN416" i="1"/>
  <c r="AM416" i="1"/>
  <c r="AL416" i="1"/>
  <c r="AK416" i="1"/>
  <c r="AJ416" i="1"/>
  <c r="AI416" i="1"/>
  <c r="AG416" i="1"/>
  <c r="X416" i="1"/>
  <c r="W416" i="1"/>
  <c r="V416" i="1"/>
  <c r="AH416" i="1" s="1"/>
  <c r="U416" i="1"/>
  <c r="AO415" i="1"/>
  <c r="AM415" i="1"/>
  <c r="AL415" i="1"/>
  <c r="AK415" i="1"/>
  <c r="AI415" i="1"/>
  <c r="AH415" i="1"/>
  <c r="AG415" i="1"/>
  <c r="V415" i="1"/>
  <c r="U415" i="1"/>
  <c r="X415" i="1" s="1"/>
  <c r="AN415" i="1" s="1"/>
  <c r="AO414" i="1"/>
  <c r="AM414" i="1"/>
  <c r="AL414" i="1"/>
  <c r="AK414" i="1"/>
  <c r="AI414" i="1"/>
  <c r="AG414" i="1"/>
  <c r="V414" i="1"/>
  <c r="AH414" i="1" s="1"/>
  <c r="U414" i="1"/>
  <c r="X414" i="1" s="1"/>
  <c r="AN414" i="1" s="1"/>
  <c r="AO413" i="1"/>
  <c r="AM413" i="1"/>
  <c r="AK413" i="1"/>
  <c r="AI413" i="1"/>
  <c r="AG413" i="1"/>
  <c r="V413" i="1"/>
  <c r="U413" i="1"/>
  <c r="AL413" i="1" s="1"/>
  <c r="AO412" i="1"/>
  <c r="AM412" i="1"/>
  <c r="AL412" i="1"/>
  <c r="AK412" i="1"/>
  <c r="AI412" i="1"/>
  <c r="AG412" i="1"/>
  <c r="X412" i="1"/>
  <c r="AN412" i="1" s="1"/>
  <c r="V412" i="1"/>
  <c r="AH412" i="1" s="1"/>
  <c r="U412" i="1"/>
  <c r="AO411" i="1"/>
  <c r="AM411" i="1"/>
  <c r="AL411" i="1"/>
  <c r="AK411" i="1"/>
  <c r="AI411" i="1"/>
  <c r="AG411" i="1"/>
  <c r="V411" i="1"/>
  <c r="AH411" i="1" s="1"/>
  <c r="U411" i="1"/>
  <c r="X411" i="1" s="1"/>
  <c r="AN411" i="1" s="1"/>
  <c r="AO410" i="1"/>
  <c r="AM410" i="1"/>
  <c r="AK410" i="1"/>
  <c r="AI410" i="1"/>
  <c r="AH410" i="1"/>
  <c r="AG410" i="1"/>
  <c r="V410" i="1"/>
  <c r="U410" i="1"/>
  <c r="X410" i="1" s="1"/>
  <c r="AN410" i="1" s="1"/>
  <c r="AO409" i="1"/>
  <c r="AM409" i="1"/>
  <c r="AK409" i="1"/>
  <c r="AI409" i="1"/>
  <c r="AG409" i="1"/>
  <c r="X409" i="1"/>
  <c r="AN409" i="1" s="1"/>
  <c r="V409" i="1"/>
  <c r="AH409" i="1" s="1"/>
  <c r="U409" i="1"/>
  <c r="AO408" i="1"/>
  <c r="AN408" i="1"/>
  <c r="AM408" i="1"/>
  <c r="AL408" i="1"/>
  <c r="AK408" i="1"/>
  <c r="AJ408" i="1"/>
  <c r="AI408" i="1"/>
  <c r="AG408" i="1"/>
  <c r="X408" i="1"/>
  <c r="W408" i="1"/>
  <c r="V408" i="1"/>
  <c r="AH408" i="1" s="1"/>
  <c r="U408" i="1"/>
  <c r="AO407" i="1"/>
  <c r="AM407" i="1"/>
  <c r="AL407" i="1"/>
  <c r="AK407" i="1"/>
  <c r="AI407" i="1"/>
  <c r="AH407" i="1"/>
  <c r="AG407" i="1"/>
  <c r="V407" i="1"/>
  <c r="U407" i="1"/>
  <c r="X407" i="1" s="1"/>
  <c r="AN407" i="1" s="1"/>
  <c r="AO406" i="1"/>
  <c r="AM406" i="1"/>
  <c r="AK406" i="1"/>
  <c r="AI406" i="1"/>
  <c r="AG406" i="1"/>
  <c r="V406" i="1"/>
  <c r="AH406" i="1" s="1"/>
  <c r="U406" i="1"/>
  <c r="X406" i="1" s="1"/>
  <c r="AN406" i="1" s="1"/>
  <c r="AO405" i="1"/>
  <c r="AM405" i="1"/>
  <c r="AK405" i="1"/>
  <c r="AI405" i="1"/>
  <c r="AG405" i="1"/>
  <c r="X405" i="1"/>
  <c r="AN405" i="1" s="1"/>
  <c r="V405" i="1"/>
  <c r="AH405" i="1" s="1"/>
  <c r="U405" i="1"/>
  <c r="AO404" i="1"/>
  <c r="AM404" i="1"/>
  <c r="AL404" i="1"/>
  <c r="AK404" i="1"/>
  <c r="AI404" i="1"/>
  <c r="AG404" i="1"/>
  <c r="X404" i="1"/>
  <c r="AN404" i="1" s="1"/>
  <c r="V404" i="1"/>
  <c r="AH404" i="1" s="1"/>
  <c r="U404" i="1"/>
  <c r="AO403" i="1"/>
  <c r="AM403" i="1"/>
  <c r="AL403" i="1"/>
  <c r="AK403" i="1"/>
  <c r="AI403" i="1"/>
  <c r="AG403" i="1"/>
  <c r="V403" i="1"/>
  <c r="AH403" i="1" s="1"/>
  <c r="U403" i="1"/>
  <c r="X403" i="1" s="1"/>
  <c r="AN403" i="1" s="1"/>
  <c r="AO402" i="1"/>
  <c r="AM402" i="1"/>
  <c r="AK402" i="1"/>
  <c r="AI402" i="1"/>
  <c r="AG402" i="1"/>
  <c r="V402" i="1"/>
  <c r="AH402" i="1" s="1"/>
  <c r="U402" i="1"/>
  <c r="X402" i="1" s="1"/>
  <c r="AN402" i="1" s="1"/>
  <c r="AO401" i="1"/>
  <c r="AM401" i="1"/>
  <c r="AK401" i="1"/>
  <c r="AI401" i="1"/>
  <c r="AG401" i="1"/>
  <c r="X401" i="1"/>
  <c r="AN401" i="1" s="1"/>
  <c r="V401" i="1"/>
  <c r="U401" i="1"/>
  <c r="AO400" i="1"/>
  <c r="AN400" i="1"/>
  <c r="AM400" i="1"/>
  <c r="AL400" i="1"/>
  <c r="AK400" i="1"/>
  <c r="AJ400" i="1"/>
  <c r="AI400" i="1"/>
  <c r="AG400" i="1"/>
  <c r="X400" i="1"/>
  <c r="W400" i="1"/>
  <c r="V400" i="1"/>
  <c r="AH400" i="1" s="1"/>
  <c r="U400" i="1"/>
  <c r="AO399" i="1"/>
  <c r="AM399" i="1"/>
  <c r="AL399" i="1"/>
  <c r="AK399" i="1"/>
  <c r="AI399" i="1"/>
  <c r="AH399" i="1"/>
  <c r="AG399" i="1"/>
  <c r="V399" i="1"/>
  <c r="U399" i="1"/>
  <c r="X399" i="1" s="1"/>
  <c r="AN399" i="1" s="1"/>
  <c r="AO398" i="1"/>
  <c r="AM398" i="1"/>
  <c r="AL398" i="1"/>
  <c r="AK398" i="1"/>
  <c r="AI398" i="1"/>
  <c r="AG398" i="1"/>
  <c r="V398" i="1"/>
  <c r="AH398" i="1" s="1"/>
  <c r="U398" i="1"/>
  <c r="X398" i="1" s="1"/>
  <c r="AN398" i="1" s="1"/>
  <c r="AO397" i="1"/>
  <c r="AM397" i="1"/>
  <c r="AK397" i="1"/>
  <c r="AI397" i="1"/>
  <c r="AG397" i="1"/>
  <c r="V397" i="1"/>
  <c r="AH397" i="1" s="1"/>
  <c r="U397" i="1"/>
  <c r="AL397" i="1" s="1"/>
  <c r="AO396" i="1"/>
  <c r="AM396" i="1"/>
  <c r="AL396" i="1"/>
  <c r="AK396" i="1"/>
  <c r="AI396" i="1"/>
  <c r="AG396" i="1"/>
  <c r="X396" i="1"/>
  <c r="AN396" i="1" s="1"/>
  <c r="V396" i="1"/>
  <c r="AH396" i="1" s="1"/>
  <c r="U396" i="1"/>
  <c r="AO395" i="1"/>
  <c r="AM395" i="1"/>
  <c r="AL395" i="1"/>
  <c r="AK395" i="1"/>
  <c r="AI395" i="1"/>
  <c r="AG395" i="1"/>
  <c r="V395" i="1"/>
  <c r="AH395" i="1" s="1"/>
  <c r="U395" i="1"/>
  <c r="X395" i="1" s="1"/>
  <c r="AN395" i="1" s="1"/>
  <c r="AO394" i="1"/>
  <c r="AM394" i="1"/>
  <c r="AK394" i="1"/>
  <c r="AI394" i="1"/>
  <c r="AH394" i="1"/>
  <c r="AG394" i="1"/>
  <c r="V394" i="1"/>
  <c r="U394" i="1"/>
  <c r="X394" i="1" s="1"/>
  <c r="AN394" i="1" s="1"/>
  <c r="AO393" i="1"/>
  <c r="AM393" i="1"/>
  <c r="AK393" i="1"/>
  <c r="AI393" i="1"/>
  <c r="AG393" i="1"/>
  <c r="X393" i="1"/>
  <c r="AN393" i="1" s="1"/>
  <c r="V393" i="1"/>
  <c r="AH393" i="1" s="1"/>
  <c r="U393" i="1"/>
  <c r="AO392" i="1"/>
  <c r="AN392" i="1"/>
  <c r="AM392" i="1"/>
  <c r="AL392" i="1"/>
  <c r="AK392" i="1"/>
  <c r="AJ392" i="1"/>
  <c r="AI392" i="1"/>
  <c r="AG392" i="1"/>
  <c r="X392" i="1"/>
  <c r="W392" i="1"/>
  <c r="V392" i="1"/>
  <c r="AH392" i="1" s="1"/>
  <c r="U392" i="1"/>
  <c r="AO391" i="1"/>
  <c r="AM391" i="1"/>
  <c r="AL391" i="1"/>
  <c r="AK391" i="1"/>
  <c r="AI391" i="1"/>
  <c r="AH391" i="1"/>
  <c r="AG391" i="1"/>
  <c r="V391" i="1"/>
  <c r="U391" i="1"/>
  <c r="X391" i="1" s="1"/>
  <c r="AN391" i="1" s="1"/>
  <c r="AO390" i="1"/>
  <c r="AM390" i="1"/>
  <c r="AK390" i="1"/>
  <c r="AI390" i="1"/>
  <c r="AG390" i="1"/>
  <c r="V390" i="1"/>
  <c r="AH390" i="1" s="1"/>
  <c r="U390" i="1"/>
  <c r="X390" i="1" s="1"/>
  <c r="AN390" i="1" s="1"/>
  <c r="AO389" i="1"/>
  <c r="AM389" i="1"/>
  <c r="AK389" i="1"/>
  <c r="AI389" i="1"/>
  <c r="AG389" i="1"/>
  <c r="X389" i="1"/>
  <c r="AN389" i="1" s="1"/>
  <c r="V389" i="1"/>
  <c r="U389" i="1"/>
  <c r="AO388" i="1"/>
  <c r="AM388" i="1"/>
  <c r="AL388" i="1"/>
  <c r="AK388" i="1"/>
  <c r="AI388" i="1"/>
  <c r="AG388" i="1"/>
  <c r="X388" i="1"/>
  <c r="AN388" i="1" s="1"/>
  <c r="V388" i="1"/>
  <c r="AH388" i="1" s="1"/>
  <c r="U388" i="1"/>
  <c r="AO387" i="1"/>
  <c r="AM387" i="1"/>
  <c r="AL387" i="1"/>
  <c r="AK387" i="1"/>
  <c r="AI387" i="1"/>
  <c r="AG387" i="1"/>
  <c r="V387" i="1"/>
  <c r="AH387" i="1" s="1"/>
  <c r="U387" i="1"/>
  <c r="X387" i="1" s="1"/>
  <c r="AN387" i="1" s="1"/>
  <c r="AO386" i="1"/>
  <c r="AM386" i="1"/>
  <c r="AK386" i="1"/>
  <c r="AL386" i="1" s="1"/>
  <c r="AI386" i="1"/>
  <c r="AG386" i="1"/>
  <c r="V386" i="1"/>
  <c r="AH386" i="1" s="1"/>
  <c r="U386" i="1"/>
  <c r="X386" i="1" s="1"/>
  <c r="AN386" i="1" s="1"/>
  <c r="AO385" i="1"/>
  <c r="AM385" i="1"/>
  <c r="AK385" i="1"/>
  <c r="AI385" i="1"/>
  <c r="AG385" i="1"/>
  <c r="V385" i="1"/>
  <c r="U385" i="1"/>
  <c r="AL385" i="1" s="1"/>
  <c r="AO384" i="1"/>
  <c r="AN384" i="1"/>
  <c r="AM384" i="1"/>
  <c r="AL384" i="1"/>
  <c r="AK384" i="1"/>
  <c r="AJ384" i="1"/>
  <c r="AI384" i="1"/>
  <c r="AG384" i="1"/>
  <c r="X384" i="1"/>
  <c r="W384" i="1"/>
  <c r="V384" i="1"/>
  <c r="AH384" i="1" s="1"/>
  <c r="U384" i="1"/>
  <c r="AO383" i="1"/>
  <c r="AM383" i="1"/>
  <c r="AL383" i="1"/>
  <c r="AK383" i="1"/>
  <c r="AI383" i="1"/>
  <c r="AH383" i="1"/>
  <c r="AG383" i="1"/>
  <c r="V383" i="1"/>
  <c r="U383" i="1"/>
  <c r="X383" i="1" s="1"/>
  <c r="AN383" i="1" s="1"/>
  <c r="AO382" i="1"/>
  <c r="AM382" i="1"/>
  <c r="AL382" i="1"/>
  <c r="AK382" i="1"/>
  <c r="AI382" i="1"/>
  <c r="AG382" i="1"/>
  <c r="AH382" i="1" s="1"/>
  <c r="V382" i="1"/>
  <c r="U382" i="1"/>
  <c r="X382" i="1" s="1"/>
  <c r="AN382" i="1" s="1"/>
  <c r="AO381" i="1"/>
  <c r="AM381" i="1"/>
  <c r="AK381" i="1"/>
  <c r="AI381" i="1"/>
  <c r="AG381" i="1"/>
  <c r="V381" i="1"/>
  <c r="AH381" i="1" s="1"/>
  <c r="U381" i="1"/>
  <c r="AL381" i="1" s="1"/>
  <c r="AO380" i="1"/>
  <c r="AM380" i="1"/>
  <c r="AL380" i="1"/>
  <c r="AK380" i="1"/>
  <c r="AI380" i="1"/>
  <c r="AG380" i="1"/>
  <c r="X380" i="1"/>
  <c r="AN380" i="1" s="1"/>
  <c r="V380" i="1"/>
  <c r="AH380" i="1" s="1"/>
  <c r="U380" i="1"/>
  <c r="AO379" i="1"/>
  <c r="AM379" i="1"/>
  <c r="AL379" i="1"/>
  <c r="AK379" i="1"/>
  <c r="AI379" i="1"/>
  <c r="AG379" i="1"/>
  <c r="V379" i="1"/>
  <c r="AH379" i="1" s="1"/>
  <c r="U379" i="1"/>
  <c r="X379" i="1" s="1"/>
  <c r="AN379" i="1" s="1"/>
  <c r="AO378" i="1"/>
  <c r="AM378" i="1"/>
  <c r="AK378" i="1"/>
  <c r="AI378" i="1"/>
  <c r="AH378" i="1"/>
  <c r="AG378" i="1"/>
  <c r="V378" i="1"/>
  <c r="U378" i="1"/>
  <c r="X378" i="1" s="1"/>
  <c r="AN378" i="1" s="1"/>
  <c r="AO377" i="1"/>
  <c r="AM377" i="1"/>
  <c r="AK377" i="1"/>
  <c r="AI377" i="1"/>
  <c r="AG377" i="1"/>
  <c r="X377" i="1"/>
  <c r="AN377" i="1" s="1"/>
  <c r="V377" i="1"/>
  <c r="AH377" i="1" s="1"/>
  <c r="U377" i="1"/>
  <c r="AO376" i="1"/>
  <c r="AN376" i="1"/>
  <c r="AM376" i="1"/>
  <c r="AL376" i="1"/>
  <c r="AK376" i="1"/>
  <c r="AJ376" i="1"/>
  <c r="AI376" i="1"/>
  <c r="AG376" i="1"/>
  <c r="X376" i="1"/>
  <c r="W376" i="1"/>
  <c r="V376" i="1"/>
  <c r="AH376" i="1" s="1"/>
  <c r="U376" i="1"/>
  <c r="AO375" i="1"/>
  <c r="AM375" i="1"/>
  <c r="AL375" i="1"/>
  <c r="AK375" i="1"/>
  <c r="AI375" i="1"/>
  <c r="AH375" i="1"/>
  <c r="AG375" i="1"/>
  <c r="V375" i="1"/>
  <c r="U375" i="1"/>
  <c r="X375" i="1" s="1"/>
  <c r="AN375" i="1" s="1"/>
  <c r="AO374" i="1"/>
  <c r="AM374" i="1"/>
  <c r="AK374" i="1"/>
  <c r="AI374" i="1"/>
  <c r="AG374" i="1"/>
  <c r="V374" i="1"/>
  <c r="AH374" i="1" s="1"/>
  <c r="U374" i="1"/>
  <c r="X374" i="1" s="1"/>
  <c r="AN374" i="1" s="1"/>
  <c r="AO373" i="1"/>
  <c r="AM373" i="1"/>
  <c r="AK373" i="1"/>
  <c r="AI373" i="1"/>
  <c r="AG373" i="1"/>
  <c r="X373" i="1"/>
  <c r="AN373" i="1" s="1"/>
  <c r="V373" i="1"/>
  <c r="U373" i="1"/>
  <c r="AO372" i="1"/>
  <c r="AM372" i="1"/>
  <c r="AL372" i="1"/>
  <c r="AK372" i="1"/>
  <c r="AI372" i="1"/>
  <c r="AG372" i="1"/>
  <c r="X372" i="1"/>
  <c r="AN372" i="1" s="1"/>
  <c r="V372" i="1"/>
  <c r="AH372" i="1" s="1"/>
  <c r="U372" i="1"/>
  <c r="AO371" i="1"/>
  <c r="AM371" i="1"/>
  <c r="AL371" i="1"/>
  <c r="AK371" i="1"/>
  <c r="AI371" i="1"/>
  <c r="AG371" i="1"/>
  <c r="V371" i="1"/>
  <c r="AH371" i="1" s="1"/>
  <c r="U371" i="1"/>
  <c r="X371" i="1" s="1"/>
  <c r="AN371" i="1" s="1"/>
  <c r="AO370" i="1"/>
  <c r="AM370" i="1"/>
  <c r="AK370" i="1"/>
  <c r="AL370" i="1" s="1"/>
  <c r="AI370" i="1"/>
  <c r="AG370" i="1"/>
  <c r="V370" i="1"/>
  <c r="AH370" i="1" s="1"/>
  <c r="U370" i="1"/>
  <c r="X370" i="1" s="1"/>
  <c r="AN370" i="1" s="1"/>
  <c r="AO369" i="1"/>
  <c r="AM369" i="1"/>
  <c r="AK369" i="1"/>
  <c r="AI369" i="1"/>
  <c r="AG369" i="1"/>
  <c r="V369" i="1"/>
  <c r="U369" i="1"/>
  <c r="AL369" i="1" s="1"/>
  <c r="AO368" i="1"/>
  <c r="AN368" i="1"/>
  <c r="AM368" i="1"/>
  <c r="AL368" i="1"/>
  <c r="AK368" i="1"/>
  <c r="AJ368" i="1"/>
  <c r="AI368" i="1"/>
  <c r="AG368" i="1"/>
  <c r="X368" i="1"/>
  <c r="W368" i="1"/>
  <c r="V368" i="1"/>
  <c r="AH368" i="1" s="1"/>
  <c r="U368" i="1"/>
  <c r="AO367" i="1"/>
  <c r="AM367" i="1"/>
  <c r="AL367" i="1"/>
  <c r="AK367" i="1"/>
  <c r="AI367" i="1"/>
  <c r="AH367" i="1"/>
  <c r="AG367" i="1"/>
  <c r="V367" i="1"/>
  <c r="U367" i="1"/>
  <c r="X367" i="1" s="1"/>
  <c r="AN367" i="1" s="1"/>
  <c r="AO366" i="1"/>
  <c r="AM366" i="1"/>
  <c r="AL366" i="1"/>
  <c r="AK366" i="1"/>
  <c r="AI366" i="1"/>
  <c r="AG366" i="1"/>
  <c r="AH366" i="1" s="1"/>
  <c r="V366" i="1"/>
  <c r="U366" i="1"/>
  <c r="X366" i="1" s="1"/>
  <c r="AN366" i="1" s="1"/>
  <c r="AO365" i="1"/>
  <c r="AM365" i="1"/>
  <c r="AK365" i="1"/>
  <c r="AI365" i="1"/>
  <c r="AG365" i="1"/>
  <c r="V365" i="1"/>
  <c r="AH365" i="1" s="1"/>
  <c r="U365" i="1"/>
  <c r="AL365" i="1" s="1"/>
  <c r="AO364" i="1"/>
  <c r="AM364" i="1"/>
  <c r="AL364" i="1"/>
  <c r="AK364" i="1"/>
  <c r="AI364" i="1"/>
  <c r="AG364" i="1"/>
  <c r="X364" i="1"/>
  <c r="AN364" i="1" s="1"/>
  <c r="V364" i="1"/>
  <c r="AH364" i="1" s="1"/>
  <c r="U364" i="1"/>
  <c r="AO363" i="1"/>
  <c r="AM363" i="1"/>
  <c r="AL363" i="1"/>
  <c r="AK363" i="1"/>
  <c r="AI363" i="1"/>
  <c r="AG363" i="1"/>
  <c r="V363" i="1"/>
  <c r="AH363" i="1" s="1"/>
  <c r="U363" i="1"/>
  <c r="X363" i="1" s="1"/>
  <c r="AN363" i="1" s="1"/>
  <c r="AO362" i="1"/>
  <c r="AM362" i="1"/>
  <c r="AK362" i="1"/>
  <c r="AI362" i="1"/>
  <c r="AH362" i="1"/>
  <c r="AG362" i="1"/>
  <c r="V362" i="1"/>
  <c r="U362" i="1"/>
  <c r="X362" i="1" s="1"/>
  <c r="AN362" i="1" s="1"/>
  <c r="AO361" i="1"/>
  <c r="AM361" i="1"/>
  <c r="AK361" i="1"/>
  <c r="AI361" i="1"/>
  <c r="AG361" i="1"/>
  <c r="X361" i="1"/>
  <c r="AN361" i="1" s="1"/>
  <c r="V361" i="1"/>
  <c r="AH361" i="1" s="1"/>
  <c r="U361" i="1"/>
  <c r="AO360" i="1"/>
  <c r="AN360" i="1"/>
  <c r="AM360" i="1"/>
  <c r="AL360" i="1"/>
  <c r="AK360" i="1"/>
  <c r="AJ360" i="1"/>
  <c r="AI360" i="1"/>
  <c r="AG360" i="1"/>
  <c r="X360" i="1"/>
  <c r="W360" i="1"/>
  <c r="V360" i="1"/>
  <c r="AH360" i="1" s="1"/>
  <c r="U360" i="1"/>
  <c r="AO359" i="1"/>
  <c r="AM359" i="1"/>
  <c r="AL359" i="1"/>
  <c r="AK359" i="1"/>
  <c r="AI359" i="1"/>
  <c r="AH359" i="1"/>
  <c r="AG359" i="1"/>
  <c r="V359" i="1"/>
  <c r="U359" i="1"/>
  <c r="X359" i="1" s="1"/>
  <c r="AN359" i="1" s="1"/>
  <c r="AO358" i="1"/>
  <c r="AM358" i="1"/>
  <c r="AK358" i="1"/>
  <c r="AI358" i="1"/>
  <c r="AG358" i="1"/>
  <c r="V358" i="1"/>
  <c r="AH358" i="1" s="1"/>
  <c r="U358" i="1"/>
  <c r="X358" i="1" s="1"/>
  <c r="AN358" i="1" s="1"/>
  <c r="AO357" i="1"/>
  <c r="AM357" i="1"/>
  <c r="AK357" i="1"/>
  <c r="AI357" i="1"/>
  <c r="AG357" i="1"/>
  <c r="X357" i="1"/>
  <c r="AN357" i="1" s="1"/>
  <c r="V357" i="1"/>
  <c r="U357" i="1"/>
  <c r="AO356" i="1"/>
  <c r="AM356" i="1"/>
  <c r="AL356" i="1"/>
  <c r="AK356" i="1"/>
  <c r="AI356" i="1"/>
  <c r="AG356" i="1"/>
  <c r="X356" i="1"/>
  <c r="AN356" i="1" s="1"/>
  <c r="V356" i="1"/>
  <c r="AH356" i="1" s="1"/>
  <c r="U356" i="1"/>
  <c r="AO355" i="1"/>
  <c r="AM355" i="1"/>
  <c r="AL355" i="1"/>
  <c r="AK355" i="1"/>
  <c r="AI355" i="1"/>
  <c r="AG355" i="1"/>
  <c r="V355" i="1"/>
  <c r="AH355" i="1" s="1"/>
  <c r="U355" i="1"/>
  <c r="X355" i="1" s="1"/>
  <c r="AN355" i="1" s="1"/>
  <c r="AO354" i="1"/>
  <c r="AM354" i="1"/>
  <c r="AK354" i="1"/>
  <c r="AL354" i="1" s="1"/>
  <c r="AI354" i="1"/>
  <c r="AG354" i="1"/>
  <c r="V354" i="1"/>
  <c r="AH354" i="1" s="1"/>
  <c r="U354" i="1"/>
  <c r="X354" i="1" s="1"/>
  <c r="AN354" i="1" s="1"/>
  <c r="AO353" i="1"/>
  <c r="AM353" i="1"/>
  <c r="AK353" i="1"/>
  <c r="AI353" i="1"/>
  <c r="AG353" i="1"/>
  <c r="V353" i="1"/>
  <c r="U353" i="1"/>
  <c r="AL353" i="1" s="1"/>
  <c r="AO352" i="1"/>
  <c r="AN352" i="1"/>
  <c r="AM352" i="1"/>
  <c r="AL352" i="1"/>
  <c r="AK352" i="1"/>
  <c r="AJ352" i="1"/>
  <c r="AI352" i="1"/>
  <c r="AG352" i="1"/>
  <c r="X352" i="1"/>
  <c r="W352" i="1"/>
  <c r="V352" i="1"/>
  <c r="AH352" i="1" s="1"/>
  <c r="U352" i="1"/>
  <c r="AO351" i="1"/>
  <c r="AM351" i="1"/>
  <c r="AL351" i="1"/>
  <c r="AK351" i="1"/>
  <c r="AI351" i="1"/>
  <c r="AH351" i="1"/>
  <c r="AG351" i="1"/>
  <c r="V351" i="1"/>
  <c r="U351" i="1"/>
  <c r="X351" i="1" s="1"/>
  <c r="AN351" i="1" s="1"/>
  <c r="AO350" i="1"/>
  <c r="AM350" i="1"/>
  <c r="AL350" i="1"/>
  <c r="AK350" i="1"/>
  <c r="AI350" i="1"/>
  <c r="AG350" i="1"/>
  <c r="AH350" i="1" s="1"/>
  <c r="V350" i="1"/>
  <c r="U350" i="1"/>
  <c r="X350" i="1" s="1"/>
  <c r="AN350" i="1" s="1"/>
  <c r="AO349" i="1"/>
  <c r="AM349" i="1"/>
  <c r="AK349" i="1"/>
  <c r="AI349" i="1"/>
  <c r="AG349" i="1"/>
  <c r="V349" i="1"/>
  <c r="AH349" i="1" s="1"/>
  <c r="U349" i="1"/>
  <c r="AL349" i="1" s="1"/>
  <c r="AO348" i="1"/>
  <c r="AM348" i="1"/>
  <c r="AL348" i="1"/>
  <c r="AK348" i="1"/>
  <c r="AI348" i="1"/>
  <c r="AG348" i="1"/>
  <c r="X348" i="1"/>
  <c r="AN348" i="1" s="1"/>
  <c r="V348" i="1"/>
  <c r="AH348" i="1" s="1"/>
  <c r="U348" i="1"/>
  <c r="AO347" i="1"/>
  <c r="AM347" i="1"/>
  <c r="AL347" i="1"/>
  <c r="AK347" i="1"/>
  <c r="AI347" i="1"/>
  <c r="AG347" i="1"/>
  <c r="V347" i="1"/>
  <c r="AH347" i="1" s="1"/>
  <c r="U347" i="1"/>
  <c r="X347" i="1" s="1"/>
  <c r="AN347" i="1" s="1"/>
  <c r="AO346" i="1"/>
  <c r="AM346" i="1"/>
  <c r="AK346" i="1"/>
  <c r="AI346" i="1"/>
  <c r="AH346" i="1"/>
  <c r="AG346" i="1"/>
  <c r="V346" i="1"/>
  <c r="U346" i="1"/>
  <c r="X346" i="1" s="1"/>
  <c r="AN346" i="1" s="1"/>
  <c r="AO345" i="1"/>
  <c r="AM345" i="1"/>
  <c r="AK345" i="1"/>
  <c r="AI345" i="1"/>
  <c r="AG345" i="1"/>
  <c r="X345" i="1"/>
  <c r="AN345" i="1" s="1"/>
  <c r="V345" i="1"/>
  <c r="AH345" i="1" s="1"/>
  <c r="U345" i="1"/>
  <c r="AO344" i="1"/>
  <c r="AN344" i="1"/>
  <c r="AM344" i="1"/>
  <c r="AL344" i="1"/>
  <c r="AK344" i="1"/>
  <c r="AJ344" i="1"/>
  <c r="AI344" i="1"/>
  <c r="AG344" i="1"/>
  <c r="X344" i="1"/>
  <c r="W344" i="1"/>
  <c r="V344" i="1"/>
  <c r="AH344" i="1" s="1"/>
  <c r="U344" i="1"/>
  <c r="AO343" i="1"/>
  <c r="AM343" i="1"/>
  <c r="AL343" i="1"/>
  <c r="AK343" i="1"/>
  <c r="AI343" i="1"/>
  <c r="AH343" i="1"/>
  <c r="AG343" i="1"/>
  <c r="V343" i="1"/>
  <c r="U343" i="1"/>
  <c r="X343" i="1" s="1"/>
  <c r="AN343" i="1" s="1"/>
  <c r="AO342" i="1"/>
  <c r="AM342" i="1"/>
  <c r="AJ342" i="1" s="1"/>
  <c r="AK342" i="1"/>
  <c r="AI342" i="1"/>
  <c r="AG342" i="1"/>
  <c r="V342" i="1"/>
  <c r="U342" i="1"/>
  <c r="X342" i="1" s="1"/>
  <c r="AO341" i="1"/>
  <c r="AM341" i="1"/>
  <c r="AK341" i="1"/>
  <c r="AJ341" i="1"/>
  <c r="AI341" i="1"/>
  <c r="AG341" i="1"/>
  <c r="X341" i="1"/>
  <c r="V341" i="1"/>
  <c r="U341" i="1"/>
  <c r="AO340" i="1"/>
  <c r="AM340" i="1"/>
  <c r="AK340" i="1"/>
  <c r="AI340" i="1"/>
  <c r="AG340" i="1"/>
  <c r="V340" i="1"/>
  <c r="U340" i="1"/>
  <c r="X340" i="1" s="1"/>
  <c r="AO339" i="1"/>
  <c r="AM339" i="1"/>
  <c r="AK339" i="1"/>
  <c r="AJ339" i="1"/>
  <c r="AI339" i="1"/>
  <c r="AG339" i="1"/>
  <c r="X339" i="1"/>
  <c r="V339" i="1"/>
  <c r="U339" i="1"/>
  <c r="AO338" i="1"/>
  <c r="AM338" i="1"/>
  <c r="AL338" i="1"/>
  <c r="AK338" i="1"/>
  <c r="AI338" i="1"/>
  <c r="AG338" i="1"/>
  <c r="AH338" i="1" s="1"/>
  <c r="V338" i="1"/>
  <c r="U338" i="1"/>
  <c r="X338" i="1" s="1"/>
  <c r="AN338" i="1" s="1"/>
  <c r="AO337" i="1"/>
  <c r="AM337" i="1"/>
  <c r="AK337" i="1"/>
  <c r="AI337" i="1"/>
  <c r="AG337" i="1"/>
  <c r="V337" i="1"/>
  <c r="AH337" i="1" s="1"/>
  <c r="U337" i="1"/>
  <c r="AL337" i="1" s="1"/>
  <c r="AO336" i="1"/>
  <c r="AM336" i="1"/>
  <c r="AL336" i="1"/>
  <c r="AK336" i="1"/>
  <c r="AI336" i="1"/>
  <c r="AG336" i="1"/>
  <c r="X336" i="1"/>
  <c r="AN336" i="1" s="1"/>
  <c r="V336" i="1"/>
  <c r="AH336" i="1" s="1"/>
  <c r="U336" i="1"/>
  <c r="AO335" i="1"/>
  <c r="AM335" i="1"/>
  <c r="AL335" i="1"/>
  <c r="AK335" i="1"/>
  <c r="AI335" i="1"/>
  <c r="AG335" i="1"/>
  <c r="V335" i="1"/>
  <c r="AH335" i="1" s="1"/>
  <c r="U335" i="1"/>
  <c r="X335" i="1" s="1"/>
  <c r="AN335" i="1" s="1"/>
  <c r="AO334" i="1"/>
  <c r="AM334" i="1"/>
  <c r="AK334" i="1"/>
  <c r="AI334" i="1"/>
  <c r="AH334" i="1"/>
  <c r="AG334" i="1"/>
  <c r="V334" i="1"/>
  <c r="U334" i="1"/>
  <c r="X334" i="1" s="1"/>
  <c r="AN334" i="1" s="1"/>
  <c r="AO333" i="1"/>
  <c r="AM333" i="1"/>
  <c r="AK333" i="1"/>
  <c r="AI333" i="1"/>
  <c r="AG333" i="1"/>
  <c r="X333" i="1"/>
  <c r="AN333" i="1" s="1"/>
  <c r="V333" i="1"/>
  <c r="AH333" i="1" s="1"/>
  <c r="U333" i="1"/>
  <c r="AO332" i="1"/>
  <c r="AN332" i="1"/>
  <c r="AM332" i="1"/>
  <c r="AL332" i="1"/>
  <c r="AK332" i="1"/>
  <c r="AJ332" i="1"/>
  <c r="AI332" i="1"/>
  <c r="AG332" i="1"/>
  <c r="X332" i="1"/>
  <c r="W332" i="1"/>
  <c r="V332" i="1"/>
  <c r="AH332" i="1" s="1"/>
  <c r="U332" i="1"/>
  <c r="AO331" i="1"/>
  <c r="AM331" i="1"/>
  <c r="AL331" i="1"/>
  <c r="AK331" i="1"/>
  <c r="AI331" i="1"/>
  <c r="AH331" i="1"/>
  <c r="AG331" i="1"/>
  <c r="V331" i="1"/>
  <c r="U331" i="1"/>
  <c r="X331" i="1" s="1"/>
  <c r="AN331" i="1" s="1"/>
  <c r="AO330" i="1"/>
  <c r="AM330" i="1"/>
  <c r="AK330" i="1"/>
  <c r="AI330" i="1"/>
  <c r="AG330" i="1"/>
  <c r="V330" i="1"/>
  <c r="AH330" i="1" s="1"/>
  <c r="U330" i="1"/>
  <c r="X330" i="1" s="1"/>
  <c r="AN330" i="1" s="1"/>
  <c r="AO329" i="1"/>
  <c r="AM329" i="1"/>
  <c r="AK329" i="1"/>
  <c r="AI329" i="1"/>
  <c r="AG329" i="1"/>
  <c r="X329" i="1"/>
  <c r="AN329" i="1" s="1"/>
  <c r="V329" i="1"/>
  <c r="U329" i="1"/>
  <c r="AO328" i="1"/>
  <c r="AM328" i="1"/>
  <c r="AL328" i="1"/>
  <c r="AK328" i="1"/>
  <c r="AI328" i="1"/>
  <c r="AG328" i="1"/>
  <c r="X328" i="1"/>
  <c r="AN328" i="1" s="1"/>
  <c r="V328" i="1"/>
  <c r="AH328" i="1" s="1"/>
  <c r="U328" i="1"/>
  <c r="AO327" i="1"/>
  <c r="AM327" i="1"/>
  <c r="AL327" i="1"/>
  <c r="AK327" i="1"/>
  <c r="AI327" i="1"/>
  <c r="AG327" i="1"/>
  <c r="V327" i="1"/>
  <c r="AH327" i="1" s="1"/>
  <c r="U327" i="1"/>
  <c r="X327" i="1" s="1"/>
  <c r="AN327" i="1" s="1"/>
  <c r="AO326" i="1"/>
  <c r="AM326" i="1"/>
  <c r="AK326" i="1"/>
  <c r="AL326" i="1" s="1"/>
  <c r="AI326" i="1"/>
  <c r="AG326" i="1"/>
  <c r="V326" i="1"/>
  <c r="AH326" i="1" s="1"/>
  <c r="U326" i="1"/>
  <c r="X326" i="1" s="1"/>
  <c r="AN326" i="1" s="1"/>
  <c r="AO325" i="1"/>
  <c r="AM325" i="1"/>
  <c r="AK325" i="1"/>
  <c r="AI325" i="1"/>
  <c r="AG325" i="1"/>
  <c r="V325" i="1"/>
  <c r="U325" i="1"/>
  <c r="AL325" i="1" s="1"/>
  <c r="AO324" i="1"/>
  <c r="AN324" i="1"/>
  <c r="AM324" i="1"/>
  <c r="AL324" i="1"/>
  <c r="AK324" i="1"/>
  <c r="AJ324" i="1"/>
  <c r="AI324" i="1"/>
  <c r="AG324" i="1"/>
  <c r="X324" i="1"/>
  <c r="W324" i="1"/>
  <c r="V324" i="1"/>
  <c r="AH324" i="1" s="1"/>
  <c r="U324" i="1"/>
  <c r="AO323" i="1"/>
  <c r="AM323" i="1"/>
  <c r="AL323" i="1"/>
  <c r="AK323" i="1"/>
  <c r="AI323" i="1"/>
  <c r="AH323" i="1"/>
  <c r="AG323" i="1"/>
  <c r="V323" i="1"/>
  <c r="U323" i="1"/>
  <c r="X323" i="1" s="1"/>
  <c r="AN323" i="1" s="1"/>
  <c r="AO322" i="1"/>
  <c r="AM322" i="1"/>
  <c r="AL322" i="1"/>
  <c r="AK322" i="1"/>
  <c r="AI322" i="1"/>
  <c r="AG322" i="1"/>
  <c r="AH322" i="1" s="1"/>
  <c r="V322" i="1"/>
  <c r="U322" i="1"/>
  <c r="X322" i="1" s="1"/>
  <c r="AN322" i="1" s="1"/>
  <c r="AO321" i="1"/>
  <c r="AM321" i="1"/>
  <c r="AK321" i="1"/>
  <c r="AI321" i="1"/>
  <c r="AG321" i="1"/>
  <c r="V321" i="1"/>
  <c r="AH321" i="1" s="1"/>
  <c r="U321" i="1"/>
  <c r="AL321" i="1" s="1"/>
  <c r="AO320" i="1"/>
  <c r="AM320" i="1"/>
  <c r="AL320" i="1"/>
  <c r="AK320" i="1"/>
  <c r="AI320" i="1"/>
  <c r="AG320" i="1"/>
  <c r="X320" i="1"/>
  <c r="AN320" i="1" s="1"/>
  <c r="V320" i="1"/>
  <c r="AH320" i="1" s="1"/>
  <c r="U320" i="1"/>
  <c r="AO319" i="1"/>
  <c r="AM319" i="1"/>
  <c r="AL319" i="1"/>
  <c r="AK319" i="1"/>
  <c r="AI319" i="1"/>
  <c r="AG319" i="1"/>
  <c r="V319" i="1"/>
  <c r="AH319" i="1" s="1"/>
  <c r="U319" i="1"/>
  <c r="X319" i="1" s="1"/>
  <c r="AN319" i="1" s="1"/>
  <c r="AO318" i="1"/>
  <c r="AM318" i="1"/>
  <c r="AK318" i="1"/>
  <c r="AI318" i="1"/>
  <c r="AH318" i="1"/>
  <c r="AG318" i="1"/>
  <c r="V318" i="1"/>
  <c r="U318" i="1"/>
  <c r="X318" i="1" s="1"/>
  <c r="AN318" i="1" s="1"/>
  <c r="AO317" i="1"/>
  <c r="AM317" i="1"/>
  <c r="AK317" i="1"/>
  <c r="AI317" i="1"/>
  <c r="AG317" i="1"/>
  <c r="X317" i="1"/>
  <c r="AN317" i="1" s="1"/>
  <c r="V317" i="1"/>
  <c r="AH317" i="1" s="1"/>
  <c r="U317" i="1"/>
  <c r="AO316" i="1"/>
  <c r="AN316" i="1"/>
  <c r="AM316" i="1"/>
  <c r="AL316" i="1"/>
  <c r="AK316" i="1"/>
  <c r="AJ316" i="1"/>
  <c r="AI316" i="1"/>
  <c r="AG316" i="1"/>
  <c r="X316" i="1"/>
  <c r="W316" i="1"/>
  <c r="V316" i="1"/>
  <c r="AH316" i="1" s="1"/>
  <c r="U316" i="1"/>
  <c r="AO315" i="1"/>
  <c r="AM315" i="1"/>
  <c r="AL315" i="1"/>
  <c r="AK315" i="1"/>
  <c r="AI315" i="1"/>
  <c r="AH315" i="1"/>
  <c r="AG315" i="1"/>
  <c r="V315" i="1"/>
  <c r="U315" i="1"/>
  <c r="X315" i="1" s="1"/>
  <c r="AN315" i="1" s="1"/>
  <c r="AO314" i="1"/>
  <c r="AM314" i="1"/>
  <c r="AK314" i="1"/>
  <c r="AI314" i="1"/>
  <c r="AG314" i="1"/>
  <c r="V314" i="1"/>
  <c r="AH314" i="1" s="1"/>
  <c r="U314" i="1"/>
  <c r="X314" i="1" s="1"/>
  <c r="AN314" i="1" s="1"/>
  <c r="AO313" i="1"/>
  <c r="AM313" i="1"/>
  <c r="AK313" i="1"/>
  <c r="AI313" i="1"/>
  <c r="AG313" i="1"/>
  <c r="X313" i="1"/>
  <c r="AN313" i="1" s="1"/>
  <c r="V313" i="1"/>
  <c r="U313" i="1"/>
  <c r="AO312" i="1"/>
  <c r="AM312" i="1"/>
  <c r="AL312" i="1"/>
  <c r="AK312" i="1"/>
  <c r="AI312" i="1"/>
  <c r="AG312" i="1"/>
  <c r="X312" i="1"/>
  <c r="AN312" i="1" s="1"/>
  <c r="V312" i="1"/>
  <c r="AH312" i="1" s="1"/>
  <c r="U312" i="1"/>
  <c r="AO311" i="1"/>
  <c r="AM311" i="1"/>
  <c r="AL311" i="1"/>
  <c r="AK311" i="1"/>
  <c r="AI311" i="1"/>
  <c r="AG311" i="1"/>
  <c r="V311" i="1"/>
  <c r="AH311" i="1" s="1"/>
  <c r="U311" i="1"/>
  <c r="X311" i="1" s="1"/>
  <c r="AN311" i="1" s="1"/>
  <c r="AO310" i="1"/>
  <c r="AM310" i="1"/>
  <c r="AK310" i="1"/>
  <c r="AL310" i="1" s="1"/>
  <c r="AI310" i="1"/>
  <c r="AG310" i="1"/>
  <c r="V310" i="1"/>
  <c r="AH310" i="1" s="1"/>
  <c r="U310" i="1"/>
  <c r="X310" i="1" s="1"/>
  <c r="AN310" i="1" s="1"/>
  <c r="AO309" i="1"/>
  <c r="AM309" i="1"/>
  <c r="AK309" i="1"/>
  <c r="AI309" i="1"/>
  <c r="AG309" i="1"/>
  <c r="V309" i="1"/>
  <c r="U309" i="1"/>
  <c r="AL309" i="1" s="1"/>
  <c r="AO308" i="1"/>
  <c r="AN308" i="1"/>
  <c r="AM308" i="1"/>
  <c r="AL308" i="1"/>
  <c r="AK308" i="1"/>
  <c r="AJ308" i="1"/>
  <c r="AI308" i="1"/>
  <c r="AG308" i="1"/>
  <c r="X308" i="1"/>
  <c r="W308" i="1"/>
  <c r="V308" i="1"/>
  <c r="AH308" i="1" s="1"/>
  <c r="U308" i="1"/>
  <c r="AO307" i="1"/>
  <c r="AM307" i="1"/>
  <c r="AL307" i="1"/>
  <c r="AK307" i="1"/>
  <c r="AI307" i="1"/>
  <c r="AH307" i="1"/>
  <c r="AG307" i="1"/>
  <c r="V307" i="1"/>
  <c r="U307" i="1"/>
  <c r="X307" i="1" s="1"/>
  <c r="AN307" i="1" s="1"/>
  <c r="AO306" i="1"/>
  <c r="AM306" i="1"/>
  <c r="AL306" i="1"/>
  <c r="AK306" i="1"/>
  <c r="AI306" i="1"/>
  <c r="AG306" i="1"/>
  <c r="AH306" i="1" s="1"/>
  <c r="V306" i="1"/>
  <c r="U306" i="1"/>
  <c r="X306" i="1" s="1"/>
  <c r="AN306" i="1" s="1"/>
  <c r="AO305" i="1"/>
  <c r="AM305" i="1"/>
  <c r="AK305" i="1"/>
  <c r="AI305" i="1"/>
  <c r="AG305" i="1"/>
  <c r="V305" i="1"/>
  <c r="AH305" i="1" s="1"/>
  <c r="U305" i="1"/>
  <c r="AL305" i="1" s="1"/>
  <c r="AO304" i="1"/>
  <c r="AM304" i="1"/>
  <c r="AL304" i="1"/>
  <c r="AK304" i="1"/>
  <c r="AI304" i="1"/>
  <c r="AG304" i="1"/>
  <c r="X304" i="1"/>
  <c r="AN304" i="1" s="1"/>
  <c r="V304" i="1"/>
  <c r="AH304" i="1" s="1"/>
  <c r="U304" i="1"/>
  <c r="AO303" i="1"/>
  <c r="AM303" i="1"/>
  <c r="AL303" i="1"/>
  <c r="AK303" i="1"/>
  <c r="AI303" i="1"/>
  <c r="AG303" i="1"/>
  <c r="V303" i="1"/>
  <c r="AH303" i="1" s="1"/>
  <c r="U303" i="1"/>
  <c r="X303" i="1" s="1"/>
  <c r="AN303" i="1" s="1"/>
  <c r="AO302" i="1"/>
  <c r="AM302" i="1"/>
  <c r="AK302" i="1"/>
  <c r="AI302" i="1"/>
  <c r="AH302" i="1"/>
  <c r="AG302" i="1"/>
  <c r="V302" i="1"/>
  <c r="U302" i="1"/>
  <c r="X302" i="1" s="1"/>
  <c r="AN302" i="1" s="1"/>
  <c r="AO301" i="1"/>
  <c r="AM301" i="1"/>
  <c r="AK301" i="1"/>
  <c r="AI301" i="1"/>
  <c r="AG301" i="1"/>
  <c r="X301" i="1"/>
  <c r="AN301" i="1" s="1"/>
  <c r="V301" i="1"/>
  <c r="AH301" i="1" s="1"/>
  <c r="U301" i="1"/>
  <c r="AO300" i="1"/>
  <c r="AN300" i="1"/>
  <c r="AM300" i="1"/>
  <c r="AL300" i="1"/>
  <c r="AK300" i="1"/>
  <c r="AJ300" i="1"/>
  <c r="AI300" i="1"/>
  <c r="AG300" i="1"/>
  <c r="X300" i="1"/>
  <c r="W300" i="1"/>
  <c r="V300" i="1"/>
  <c r="AH300" i="1" s="1"/>
  <c r="U300" i="1"/>
  <c r="AO299" i="1"/>
  <c r="AM299" i="1"/>
  <c r="AL299" i="1"/>
  <c r="AK299" i="1"/>
  <c r="AI299" i="1"/>
  <c r="AH299" i="1"/>
  <c r="AG299" i="1"/>
  <c r="V299" i="1"/>
  <c r="U299" i="1"/>
  <c r="X299" i="1" s="1"/>
  <c r="AN299" i="1" s="1"/>
  <c r="AO298" i="1"/>
  <c r="AM298" i="1"/>
  <c r="AK298" i="1"/>
  <c r="AI298" i="1"/>
  <c r="AG298" i="1"/>
  <c r="V298" i="1"/>
  <c r="AH298" i="1" s="1"/>
  <c r="U298" i="1"/>
  <c r="X298" i="1" s="1"/>
  <c r="AN298" i="1" s="1"/>
  <c r="AO297" i="1"/>
  <c r="AM297" i="1"/>
  <c r="AK297" i="1"/>
  <c r="AI297" i="1"/>
  <c r="AG297" i="1"/>
  <c r="X297" i="1"/>
  <c r="AN297" i="1" s="1"/>
  <c r="V297" i="1"/>
  <c r="U297" i="1"/>
  <c r="AO296" i="1"/>
  <c r="AM296" i="1"/>
  <c r="AL296" i="1"/>
  <c r="AK296" i="1"/>
  <c r="AI296" i="1"/>
  <c r="AG296" i="1"/>
  <c r="X296" i="1"/>
  <c r="AN296" i="1" s="1"/>
  <c r="V296" i="1"/>
  <c r="AH296" i="1" s="1"/>
  <c r="U296" i="1"/>
  <c r="AO295" i="1"/>
  <c r="AM295" i="1"/>
  <c r="AL295" i="1"/>
  <c r="AK295" i="1"/>
  <c r="AI295" i="1"/>
  <c r="AG295" i="1"/>
  <c r="V295" i="1"/>
  <c r="AH295" i="1" s="1"/>
  <c r="U295" i="1"/>
  <c r="X295" i="1" s="1"/>
  <c r="AN295" i="1" s="1"/>
  <c r="AO294" i="1"/>
  <c r="AM294" i="1"/>
  <c r="AK294" i="1"/>
  <c r="AL294" i="1" s="1"/>
  <c r="AI294" i="1"/>
  <c r="AG294" i="1"/>
  <c r="V294" i="1"/>
  <c r="AH294" i="1" s="1"/>
  <c r="U294" i="1"/>
  <c r="X294" i="1" s="1"/>
  <c r="AN294" i="1" s="1"/>
  <c r="AO293" i="1"/>
  <c r="AM293" i="1"/>
  <c r="AK293" i="1"/>
  <c r="AI293" i="1"/>
  <c r="AG293" i="1"/>
  <c r="V293" i="1"/>
  <c r="U293" i="1"/>
  <c r="AL293" i="1" s="1"/>
  <c r="AO292" i="1"/>
  <c r="AN292" i="1"/>
  <c r="AM292" i="1"/>
  <c r="AL292" i="1"/>
  <c r="AK292" i="1"/>
  <c r="AJ292" i="1"/>
  <c r="AI292" i="1"/>
  <c r="AG292" i="1"/>
  <c r="X292" i="1"/>
  <c r="W292" i="1"/>
  <c r="V292" i="1"/>
  <c r="AH292" i="1" s="1"/>
  <c r="U292" i="1"/>
  <c r="AO291" i="1"/>
  <c r="AM291" i="1"/>
  <c r="AL291" i="1"/>
  <c r="AK291" i="1"/>
  <c r="AI291" i="1"/>
  <c r="AH291" i="1"/>
  <c r="AG291" i="1"/>
  <c r="V291" i="1"/>
  <c r="U291" i="1"/>
  <c r="X291" i="1" s="1"/>
  <c r="AN291" i="1" s="1"/>
  <c r="AO290" i="1"/>
  <c r="AM290" i="1"/>
  <c r="AL290" i="1"/>
  <c r="AK290" i="1"/>
  <c r="AI290" i="1"/>
  <c r="AG290" i="1"/>
  <c r="AH290" i="1" s="1"/>
  <c r="V290" i="1"/>
  <c r="U290" i="1"/>
  <c r="X290" i="1" s="1"/>
  <c r="AN290" i="1" s="1"/>
  <c r="AO289" i="1"/>
  <c r="AM289" i="1"/>
  <c r="AK289" i="1"/>
  <c r="AI289" i="1"/>
  <c r="AG289" i="1"/>
  <c r="V289" i="1"/>
  <c r="AH289" i="1" s="1"/>
  <c r="U289" i="1"/>
  <c r="AL289" i="1" s="1"/>
  <c r="AO288" i="1"/>
  <c r="AM288" i="1"/>
  <c r="AL288" i="1"/>
  <c r="AK288" i="1"/>
  <c r="AI288" i="1"/>
  <c r="AG288" i="1"/>
  <c r="X288" i="1"/>
  <c r="AN288" i="1" s="1"/>
  <c r="V288" i="1"/>
  <c r="AH288" i="1" s="1"/>
  <c r="U288" i="1"/>
  <c r="AO287" i="1"/>
  <c r="AM287" i="1"/>
  <c r="AL287" i="1"/>
  <c r="AK287" i="1"/>
  <c r="AI287" i="1"/>
  <c r="AG287" i="1"/>
  <c r="V287" i="1"/>
  <c r="AH287" i="1" s="1"/>
  <c r="U287" i="1"/>
  <c r="X287" i="1" s="1"/>
  <c r="AN287" i="1" s="1"/>
  <c r="AO286" i="1"/>
  <c r="AM286" i="1"/>
  <c r="AK286" i="1"/>
  <c r="AI286" i="1"/>
  <c r="AH286" i="1"/>
  <c r="AG286" i="1"/>
  <c r="V286" i="1"/>
  <c r="U286" i="1"/>
  <c r="X286" i="1" s="1"/>
  <c r="AN286" i="1" s="1"/>
  <c r="AO285" i="1"/>
  <c r="AM285" i="1"/>
  <c r="AK285" i="1"/>
  <c r="AI285" i="1"/>
  <c r="AG285" i="1"/>
  <c r="X285" i="1"/>
  <c r="AN285" i="1" s="1"/>
  <c r="V285" i="1"/>
  <c r="AH285" i="1" s="1"/>
  <c r="U285" i="1"/>
  <c r="AO284" i="1"/>
  <c r="AN284" i="1"/>
  <c r="AM284" i="1"/>
  <c r="AL284" i="1"/>
  <c r="AK284" i="1"/>
  <c r="AJ284" i="1"/>
  <c r="AI284" i="1"/>
  <c r="AG284" i="1"/>
  <c r="X284" i="1"/>
  <c r="W284" i="1"/>
  <c r="V284" i="1"/>
  <c r="AH284" i="1" s="1"/>
  <c r="U284" i="1"/>
  <c r="AO283" i="1"/>
  <c r="AM283" i="1"/>
  <c r="AL283" i="1"/>
  <c r="AK283" i="1"/>
  <c r="AI283" i="1"/>
  <c r="AH283" i="1"/>
  <c r="AG283" i="1"/>
  <c r="V283" i="1"/>
  <c r="U283" i="1"/>
  <c r="X283" i="1" s="1"/>
  <c r="AN283" i="1" s="1"/>
  <c r="AO282" i="1"/>
  <c r="AM282" i="1"/>
  <c r="AK282" i="1"/>
  <c r="AI282" i="1"/>
  <c r="AG282" i="1"/>
  <c r="V282" i="1"/>
  <c r="AH282" i="1" s="1"/>
  <c r="U282" i="1"/>
  <c r="X282" i="1" s="1"/>
  <c r="AN282" i="1" s="1"/>
  <c r="AO281" i="1"/>
  <c r="AM281" i="1"/>
  <c r="AK281" i="1"/>
  <c r="AI281" i="1"/>
  <c r="AG281" i="1"/>
  <c r="X281" i="1"/>
  <c r="AN281" i="1" s="1"/>
  <c r="V281" i="1"/>
  <c r="U281" i="1"/>
  <c r="AO280" i="1"/>
  <c r="AM280" i="1"/>
  <c r="AL280" i="1"/>
  <c r="AK280" i="1"/>
  <c r="AI280" i="1"/>
  <c r="AG280" i="1"/>
  <c r="X280" i="1"/>
  <c r="AN280" i="1" s="1"/>
  <c r="V280" i="1"/>
  <c r="AH280" i="1" s="1"/>
  <c r="U280" i="1"/>
  <c r="AO279" i="1"/>
  <c r="AM279" i="1"/>
  <c r="AL279" i="1"/>
  <c r="AK279" i="1"/>
  <c r="AI279" i="1"/>
  <c r="AG279" i="1"/>
  <c r="V279" i="1"/>
  <c r="AH279" i="1" s="1"/>
  <c r="U279" i="1"/>
  <c r="X279" i="1" s="1"/>
  <c r="AN279" i="1" s="1"/>
  <c r="AO278" i="1"/>
  <c r="AM278" i="1"/>
  <c r="AK278" i="1"/>
  <c r="AL278" i="1" s="1"/>
  <c r="AI278" i="1"/>
  <c r="AG278" i="1"/>
  <c r="V278" i="1"/>
  <c r="AH278" i="1" s="1"/>
  <c r="U278" i="1"/>
  <c r="X278" i="1" s="1"/>
  <c r="AN278" i="1" s="1"/>
  <c r="AO277" i="1"/>
  <c r="AM277" i="1"/>
  <c r="AK277" i="1"/>
  <c r="AI277" i="1"/>
  <c r="AG277" i="1"/>
  <c r="V277" i="1"/>
  <c r="U277" i="1"/>
  <c r="AL277" i="1" s="1"/>
  <c r="AO276" i="1"/>
  <c r="AN276" i="1"/>
  <c r="AM276" i="1"/>
  <c r="AL276" i="1"/>
  <c r="AK276" i="1"/>
  <c r="AJ276" i="1"/>
  <c r="AI276" i="1"/>
  <c r="AG276" i="1"/>
  <c r="X276" i="1"/>
  <c r="W276" i="1"/>
  <c r="V276" i="1"/>
  <c r="AH276" i="1" s="1"/>
  <c r="U276" i="1"/>
  <c r="AO275" i="1"/>
  <c r="AM275" i="1"/>
  <c r="AL275" i="1"/>
  <c r="AK275" i="1"/>
  <c r="AI275" i="1"/>
  <c r="AH275" i="1"/>
  <c r="AG275" i="1"/>
  <c r="V275" i="1"/>
  <c r="U275" i="1"/>
  <c r="X275" i="1" s="1"/>
  <c r="AN275" i="1" s="1"/>
  <c r="AO274" i="1"/>
  <c r="AM274" i="1"/>
  <c r="AL274" i="1"/>
  <c r="AK274" i="1"/>
  <c r="AI274" i="1"/>
  <c r="AG274" i="1"/>
  <c r="AH274" i="1" s="1"/>
  <c r="V274" i="1"/>
  <c r="U274" i="1"/>
  <c r="X274" i="1" s="1"/>
  <c r="AN274" i="1" s="1"/>
  <c r="AO273" i="1"/>
  <c r="AM273" i="1"/>
  <c r="AK273" i="1"/>
  <c r="AI273" i="1"/>
  <c r="AG273" i="1"/>
  <c r="V273" i="1"/>
  <c r="AH273" i="1" s="1"/>
  <c r="U273" i="1"/>
  <c r="AL273" i="1" s="1"/>
  <c r="AO272" i="1"/>
  <c r="AM272" i="1"/>
  <c r="AL272" i="1"/>
  <c r="AK272" i="1"/>
  <c r="AI272" i="1"/>
  <c r="AG272" i="1"/>
  <c r="X272" i="1"/>
  <c r="AN272" i="1" s="1"/>
  <c r="V272" i="1"/>
  <c r="AH272" i="1" s="1"/>
  <c r="U272" i="1"/>
  <c r="AO271" i="1"/>
  <c r="AM271" i="1"/>
  <c r="AL271" i="1"/>
  <c r="AK271" i="1"/>
  <c r="AI271" i="1"/>
  <c r="AG271" i="1"/>
  <c r="V271" i="1"/>
  <c r="AH271" i="1" s="1"/>
  <c r="U271" i="1"/>
  <c r="X271" i="1" s="1"/>
  <c r="AN271" i="1" s="1"/>
  <c r="AO270" i="1"/>
  <c r="AM270" i="1"/>
  <c r="AK270" i="1"/>
  <c r="AI270" i="1"/>
  <c r="AH270" i="1"/>
  <c r="AG270" i="1"/>
  <c r="V270" i="1"/>
  <c r="U270" i="1"/>
  <c r="X270" i="1" s="1"/>
  <c r="AN270" i="1" s="1"/>
  <c r="AO269" i="1"/>
  <c r="AM269" i="1"/>
  <c r="AK269" i="1"/>
  <c r="AI269" i="1"/>
  <c r="AG269" i="1"/>
  <c r="X269" i="1"/>
  <c r="AN269" i="1" s="1"/>
  <c r="V269" i="1"/>
  <c r="AH269" i="1" s="1"/>
  <c r="U269" i="1"/>
  <c r="AO268" i="1"/>
  <c r="AN268" i="1"/>
  <c r="AM268" i="1"/>
  <c r="AL268" i="1"/>
  <c r="AK268" i="1"/>
  <c r="AJ268" i="1"/>
  <c r="AI268" i="1"/>
  <c r="AG268" i="1"/>
  <c r="X268" i="1"/>
  <c r="W268" i="1"/>
  <c r="V268" i="1"/>
  <c r="AH268" i="1" s="1"/>
  <c r="U268" i="1"/>
  <c r="AO267" i="1"/>
  <c r="AM267" i="1"/>
  <c r="AL267" i="1"/>
  <c r="AK267" i="1"/>
  <c r="AI267" i="1"/>
  <c r="AH267" i="1"/>
  <c r="AG267" i="1"/>
  <c r="V267" i="1"/>
  <c r="U267" i="1"/>
  <c r="X267" i="1" s="1"/>
  <c r="AN267" i="1" s="1"/>
  <c r="AO266" i="1"/>
  <c r="AM266" i="1"/>
  <c r="AK266" i="1"/>
  <c r="AI266" i="1"/>
  <c r="AG266" i="1"/>
  <c r="V266" i="1"/>
  <c r="AH266" i="1" s="1"/>
  <c r="U266" i="1"/>
  <c r="X266" i="1" s="1"/>
  <c r="AN266" i="1" s="1"/>
  <c r="AO265" i="1"/>
  <c r="AM265" i="1"/>
  <c r="AK265" i="1"/>
  <c r="AI265" i="1"/>
  <c r="AG265" i="1"/>
  <c r="X265" i="1"/>
  <c r="AN265" i="1" s="1"/>
  <c r="V265" i="1"/>
  <c r="U265" i="1"/>
  <c r="AO264" i="1"/>
  <c r="AM264" i="1"/>
  <c r="AL264" i="1"/>
  <c r="AK264" i="1"/>
  <c r="AI264" i="1"/>
  <c r="AG264" i="1"/>
  <c r="X264" i="1"/>
  <c r="AN264" i="1" s="1"/>
  <c r="V264" i="1"/>
  <c r="AH264" i="1" s="1"/>
  <c r="U264" i="1"/>
  <c r="AO263" i="1"/>
  <c r="AM263" i="1"/>
  <c r="AL263" i="1"/>
  <c r="AK263" i="1"/>
  <c r="AI263" i="1"/>
  <c r="AG263" i="1"/>
  <c r="V263" i="1"/>
  <c r="AH263" i="1" s="1"/>
  <c r="U263" i="1"/>
  <c r="X263" i="1" s="1"/>
  <c r="AN263" i="1" s="1"/>
  <c r="AO262" i="1"/>
  <c r="AM262" i="1"/>
  <c r="AK262" i="1"/>
  <c r="AL262" i="1" s="1"/>
  <c r="AI262" i="1"/>
  <c r="AG262" i="1"/>
  <c r="V262" i="1"/>
  <c r="AH262" i="1" s="1"/>
  <c r="U262" i="1"/>
  <c r="X262" i="1" s="1"/>
  <c r="AN262" i="1" s="1"/>
  <c r="AO261" i="1"/>
  <c r="AM261" i="1"/>
  <c r="AK261" i="1"/>
  <c r="AI261" i="1"/>
  <c r="AG261" i="1"/>
  <c r="V261" i="1"/>
  <c r="U261" i="1"/>
  <c r="AL261" i="1" s="1"/>
  <c r="AO260" i="1"/>
  <c r="AN260" i="1"/>
  <c r="AM260" i="1"/>
  <c r="AL260" i="1"/>
  <c r="AK260" i="1"/>
  <c r="AJ260" i="1"/>
  <c r="AI260" i="1"/>
  <c r="AG260" i="1"/>
  <c r="X260" i="1"/>
  <c r="W260" i="1"/>
  <c r="V260" i="1"/>
  <c r="AH260" i="1" s="1"/>
  <c r="U260" i="1"/>
  <c r="AO259" i="1"/>
  <c r="AM259" i="1"/>
  <c r="AL259" i="1"/>
  <c r="AK259" i="1"/>
  <c r="AI259" i="1"/>
  <c r="AH259" i="1"/>
  <c r="AG259" i="1"/>
  <c r="V259" i="1"/>
  <c r="U259" i="1"/>
  <c r="X259" i="1" s="1"/>
  <c r="AN259" i="1" s="1"/>
  <c r="AO258" i="1"/>
  <c r="AM258" i="1"/>
  <c r="AL258" i="1"/>
  <c r="AK258" i="1"/>
  <c r="AI258" i="1"/>
  <c r="AG258" i="1"/>
  <c r="AH258" i="1" s="1"/>
  <c r="V258" i="1"/>
  <c r="U258" i="1"/>
  <c r="X258" i="1" s="1"/>
  <c r="AN258" i="1" s="1"/>
  <c r="AO257" i="1"/>
  <c r="AM257" i="1"/>
  <c r="AK257" i="1"/>
  <c r="AI257" i="1"/>
  <c r="AG257" i="1"/>
  <c r="V257" i="1"/>
  <c r="AH257" i="1" s="1"/>
  <c r="U257" i="1"/>
  <c r="AL257" i="1" s="1"/>
  <c r="AO256" i="1"/>
  <c r="AM256" i="1"/>
  <c r="AL256" i="1"/>
  <c r="AK256" i="1"/>
  <c r="AI256" i="1"/>
  <c r="AG256" i="1"/>
  <c r="X256" i="1"/>
  <c r="AN256" i="1" s="1"/>
  <c r="V256" i="1"/>
  <c r="AH256" i="1" s="1"/>
  <c r="U256" i="1"/>
  <c r="AO255" i="1"/>
  <c r="AM255" i="1"/>
  <c r="AL255" i="1"/>
  <c r="AK255" i="1"/>
  <c r="AI255" i="1"/>
  <c r="AG255" i="1"/>
  <c r="V255" i="1"/>
  <c r="AH255" i="1" s="1"/>
  <c r="U255" i="1"/>
  <c r="X255" i="1" s="1"/>
  <c r="AN255" i="1" s="1"/>
  <c r="AO254" i="1"/>
  <c r="AM254" i="1"/>
  <c r="AK254" i="1"/>
  <c r="AI254" i="1"/>
  <c r="AH254" i="1"/>
  <c r="AG254" i="1"/>
  <c r="V254" i="1"/>
  <c r="U254" i="1"/>
  <c r="X254" i="1" s="1"/>
  <c r="AN254" i="1" s="1"/>
  <c r="AO253" i="1"/>
  <c r="AM253" i="1"/>
  <c r="AK253" i="1"/>
  <c r="AI253" i="1"/>
  <c r="AG253" i="1"/>
  <c r="X253" i="1"/>
  <c r="AN253" i="1" s="1"/>
  <c r="V253" i="1"/>
  <c r="AH253" i="1" s="1"/>
  <c r="U253" i="1"/>
  <c r="AO252" i="1"/>
  <c r="AN252" i="1"/>
  <c r="AM252" i="1"/>
  <c r="AL252" i="1"/>
  <c r="AK252" i="1"/>
  <c r="AJ252" i="1"/>
  <c r="AI252" i="1"/>
  <c r="AG252" i="1"/>
  <c r="X252" i="1"/>
  <c r="W252" i="1"/>
  <c r="V252" i="1"/>
  <c r="AH252" i="1" s="1"/>
  <c r="U252" i="1"/>
  <c r="AO251" i="1"/>
  <c r="AM251" i="1"/>
  <c r="AL251" i="1"/>
  <c r="AK251" i="1"/>
  <c r="AI251" i="1"/>
  <c r="AH251" i="1"/>
  <c r="AG251" i="1"/>
  <c r="V251" i="1"/>
  <c r="U251" i="1"/>
  <c r="X251" i="1" s="1"/>
  <c r="AN251" i="1" s="1"/>
  <c r="AO250" i="1"/>
  <c r="AM250" i="1"/>
  <c r="AK250" i="1"/>
  <c r="AI250" i="1"/>
  <c r="AG250" i="1"/>
  <c r="V250" i="1"/>
  <c r="AH250" i="1" s="1"/>
  <c r="U250" i="1"/>
  <c r="X250" i="1" s="1"/>
  <c r="AN250" i="1" s="1"/>
  <c r="AO249" i="1"/>
  <c r="AM249" i="1"/>
  <c r="AK249" i="1"/>
  <c r="AI249" i="1"/>
  <c r="AG249" i="1"/>
  <c r="X249" i="1"/>
  <c r="AN249" i="1" s="1"/>
  <c r="V249" i="1"/>
  <c r="U249" i="1"/>
  <c r="AO248" i="1"/>
  <c r="AM248" i="1"/>
  <c r="AK248" i="1"/>
  <c r="AI248" i="1"/>
  <c r="AG248" i="1"/>
  <c r="X248" i="1"/>
  <c r="AN248" i="1" s="1"/>
  <c r="AJ248" i="1" s="1"/>
  <c r="W248" i="1" s="1"/>
  <c r="V248" i="1"/>
  <c r="AH248" i="1" s="1"/>
  <c r="U248" i="1"/>
  <c r="AL248" i="1" s="1"/>
  <c r="AO247" i="1"/>
  <c r="AM247" i="1"/>
  <c r="AL247" i="1"/>
  <c r="AK247" i="1"/>
  <c r="AI247" i="1"/>
  <c r="AH247" i="1"/>
  <c r="AG247" i="1"/>
  <c r="V247" i="1"/>
  <c r="U247" i="1"/>
  <c r="X247" i="1" s="1"/>
  <c r="AN247" i="1" s="1"/>
  <c r="AO246" i="1"/>
  <c r="AM246" i="1"/>
  <c r="AK246" i="1"/>
  <c r="AI246" i="1"/>
  <c r="AG246" i="1"/>
  <c r="V246" i="1"/>
  <c r="AH246" i="1" s="1"/>
  <c r="U246" i="1"/>
  <c r="X246" i="1" s="1"/>
  <c r="AN246" i="1" s="1"/>
  <c r="AO245" i="1"/>
  <c r="AM245" i="1"/>
  <c r="AK245" i="1"/>
  <c r="AI245" i="1"/>
  <c r="AG245" i="1"/>
  <c r="X245" i="1"/>
  <c r="AN245" i="1" s="1"/>
  <c r="V245" i="1"/>
  <c r="U245" i="1"/>
  <c r="AO244" i="1"/>
  <c r="AM244" i="1"/>
  <c r="AK244" i="1"/>
  <c r="AI244" i="1"/>
  <c r="AG244" i="1"/>
  <c r="X244" i="1"/>
  <c r="AN244" i="1" s="1"/>
  <c r="AJ244" i="1" s="1"/>
  <c r="W244" i="1" s="1"/>
  <c r="V244" i="1"/>
  <c r="AH244" i="1" s="1"/>
  <c r="U244" i="1"/>
  <c r="AL244" i="1" s="1"/>
  <c r="AO243" i="1"/>
  <c r="AM243" i="1"/>
  <c r="AL243" i="1"/>
  <c r="AK243" i="1"/>
  <c r="AI243" i="1"/>
  <c r="AH243" i="1"/>
  <c r="AG243" i="1"/>
  <c r="V243" i="1"/>
  <c r="U243" i="1"/>
  <c r="X243" i="1" s="1"/>
  <c r="AN243" i="1" s="1"/>
  <c r="AO242" i="1"/>
  <c r="AM242" i="1"/>
  <c r="AK242" i="1"/>
  <c r="AI242" i="1"/>
  <c r="AG242" i="1"/>
  <c r="V242" i="1"/>
  <c r="AH242" i="1" s="1"/>
  <c r="U242" i="1"/>
  <c r="X242" i="1" s="1"/>
  <c r="AN242" i="1" s="1"/>
  <c r="AO241" i="1"/>
  <c r="AM241" i="1"/>
  <c r="AK241" i="1"/>
  <c r="AI241" i="1"/>
  <c r="AG241" i="1"/>
  <c r="X241" i="1"/>
  <c r="AN241" i="1" s="1"/>
  <c r="V241" i="1"/>
  <c r="U241" i="1"/>
  <c r="AO240" i="1"/>
  <c r="AM240" i="1"/>
  <c r="AK240" i="1"/>
  <c r="AI240" i="1"/>
  <c r="AG240" i="1"/>
  <c r="X240" i="1"/>
  <c r="AN240" i="1" s="1"/>
  <c r="AJ240" i="1" s="1"/>
  <c r="W240" i="1" s="1"/>
  <c r="V240" i="1"/>
  <c r="AH240" i="1" s="1"/>
  <c r="U240" i="1"/>
  <c r="AL240" i="1" s="1"/>
  <c r="AO239" i="1"/>
  <c r="AM239" i="1"/>
  <c r="AL239" i="1"/>
  <c r="AK239" i="1"/>
  <c r="AI239" i="1"/>
  <c r="AH239" i="1"/>
  <c r="AG239" i="1"/>
  <c r="V239" i="1"/>
  <c r="U239" i="1"/>
  <c r="X239" i="1" s="1"/>
  <c r="AN239" i="1" s="1"/>
  <c r="AO238" i="1"/>
  <c r="AM238" i="1"/>
  <c r="AK238" i="1"/>
  <c r="AI238" i="1"/>
  <c r="AG238" i="1"/>
  <c r="V238" i="1"/>
  <c r="AH238" i="1" s="1"/>
  <c r="U238" i="1"/>
  <c r="X238" i="1" s="1"/>
  <c r="AN238" i="1" s="1"/>
  <c r="AO237" i="1"/>
  <c r="AM237" i="1"/>
  <c r="AK237" i="1"/>
  <c r="AI237" i="1"/>
  <c r="AG237" i="1"/>
  <c r="X237" i="1"/>
  <c r="AN237" i="1" s="1"/>
  <c r="V237" i="1"/>
  <c r="U237" i="1"/>
  <c r="AO236" i="1"/>
  <c r="AM236" i="1"/>
  <c r="AK236" i="1"/>
  <c r="AI236" i="1"/>
  <c r="AG236" i="1"/>
  <c r="X236" i="1"/>
  <c r="AN236" i="1" s="1"/>
  <c r="AJ236" i="1" s="1"/>
  <c r="W236" i="1" s="1"/>
  <c r="V236" i="1"/>
  <c r="AH236" i="1" s="1"/>
  <c r="U236" i="1"/>
  <c r="AL236" i="1" s="1"/>
  <c r="AO235" i="1"/>
  <c r="AM235" i="1"/>
  <c r="AL235" i="1"/>
  <c r="AK235" i="1"/>
  <c r="AI235" i="1"/>
  <c r="AH235" i="1"/>
  <c r="AG235" i="1"/>
  <c r="V235" i="1"/>
  <c r="U235" i="1"/>
  <c r="X235" i="1" s="1"/>
  <c r="AN235" i="1" s="1"/>
  <c r="AO234" i="1"/>
  <c r="AM234" i="1"/>
  <c r="AK234" i="1"/>
  <c r="AI234" i="1"/>
  <c r="AG234" i="1"/>
  <c r="V234" i="1"/>
  <c r="AH234" i="1" s="1"/>
  <c r="U234" i="1"/>
  <c r="X234" i="1" s="1"/>
  <c r="AN234" i="1" s="1"/>
  <c r="AO233" i="1"/>
  <c r="AM233" i="1"/>
  <c r="AK233" i="1"/>
  <c r="AI233" i="1"/>
  <c r="AG233" i="1"/>
  <c r="X233" i="1"/>
  <c r="AN233" i="1" s="1"/>
  <c r="V233" i="1"/>
  <c r="AH233" i="1" s="1"/>
  <c r="U233" i="1"/>
  <c r="AO232" i="1"/>
  <c r="AN232" i="1"/>
  <c r="AM232" i="1"/>
  <c r="AK232" i="1"/>
  <c r="AJ232" i="1"/>
  <c r="AI232" i="1"/>
  <c r="AG232" i="1"/>
  <c r="X232" i="1"/>
  <c r="W232" i="1"/>
  <c r="V232" i="1"/>
  <c r="AH232" i="1" s="1"/>
  <c r="U232" i="1"/>
  <c r="AL232" i="1" s="1"/>
  <c r="AO231" i="1"/>
  <c r="AM231" i="1"/>
  <c r="AL231" i="1"/>
  <c r="AK231" i="1"/>
  <c r="AI231" i="1"/>
  <c r="AH231" i="1"/>
  <c r="AG231" i="1"/>
  <c r="V231" i="1"/>
  <c r="U231" i="1"/>
  <c r="X231" i="1" s="1"/>
  <c r="AN231" i="1" s="1"/>
  <c r="AO230" i="1"/>
  <c r="AM230" i="1"/>
  <c r="AK230" i="1"/>
  <c r="AI230" i="1"/>
  <c r="AG230" i="1"/>
  <c r="AH230" i="1" s="1"/>
  <c r="V230" i="1"/>
  <c r="U230" i="1"/>
  <c r="X230" i="1" s="1"/>
  <c r="AN230" i="1" s="1"/>
  <c r="AO229" i="1"/>
  <c r="AM229" i="1"/>
  <c r="AK229" i="1"/>
  <c r="AI229" i="1"/>
  <c r="AG229" i="1"/>
  <c r="X229" i="1"/>
  <c r="AN229" i="1" s="1"/>
  <c r="V229" i="1"/>
  <c r="AH229" i="1" s="1"/>
  <c r="U229" i="1"/>
  <c r="AO228" i="1"/>
  <c r="AN228" i="1"/>
  <c r="AM228" i="1"/>
  <c r="AK228" i="1"/>
  <c r="AJ228" i="1"/>
  <c r="AI228" i="1"/>
  <c r="AG228" i="1"/>
  <c r="X228" i="1"/>
  <c r="W228" i="1"/>
  <c r="V228" i="1"/>
  <c r="AH228" i="1" s="1"/>
  <c r="U228" i="1"/>
  <c r="AL228" i="1" s="1"/>
  <c r="AO227" i="1"/>
  <c r="AM227" i="1"/>
  <c r="AL227" i="1"/>
  <c r="AK227" i="1"/>
  <c r="AI227" i="1"/>
  <c r="AH227" i="1"/>
  <c r="AG227" i="1"/>
  <c r="V227" i="1"/>
  <c r="U227" i="1"/>
  <c r="X227" i="1" s="1"/>
  <c r="AN227" i="1" s="1"/>
  <c r="AO226" i="1"/>
  <c r="AM226" i="1"/>
  <c r="AK226" i="1"/>
  <c r="AI226" i="1"/>
  <c r="AG226" i="1"/>
  <c r="AH226" i="1" s="1"/>
  <c r="V226" i="1"/>
  <c r="U226" i="1"/>
  <c r="X226" i="1" s="1"/>
  <c r="AN226" i="1" s="1"/>
  <c r="AO225" i="1"/>
  <c r="AM225" i="1"/>
  <c r="AK225" i="1"/>
  <c r="AI225" i="1"/>
  <c r="AG225" i="1"/>
  <c r="X225" i="1"/>
  <c r="AN225" i="1" s="1"/>
  <c r="V225" i="1"/>
  <c r="AH225" i="1" s="1"/>
  <c r="U225" i="1"/>
  <c r="AO224" i="1"/>
  <c r="AN224" i="1"/>
  <c r="AM224" i="1"/>
  <c r="AK224" i="1"/>
  <c r="AJ224" i="1"/>
  <c r="AI224" i="1"/>
  <c r="AG224" i="1"/>
  <c r="X224" i="1"/>
  <c r="W224" i="1"/>
  <c r="V224" i="1"/>
  <c r="AH224" i="1" s="1"/>
  <c r="U224" i="1"/>
  <c r="AL224" i="1" s="1"/>
  <c r="AO223" i="1"/>
  <c r="AM223" i="1"/>
  <c r="AL223" i="1"/>
  <c r="AK223" i="1"/>
  <c r="AI223" i="1"/>
  <c r="AH223" i="1"/>
  <c r="AG223" i="1"/>
  <c r="V223" i="1"/>
  <c r="U223" i="1"/>
  <c r="X223" i="1" s="1"/>
  <c r="AN223" i="1" s="1"/>
  <c r="AO222" i="1"/>
  <c r="AM222" i="1"/>
  <c r="AK222" i="1"/>
  <c r="AI222" i="1"/>
  <c r="AG222" i="1"/>
  <c r="AH222" i="1" s="1"/>
  <c r="V222" i="1"/>
  <c r="U222" i="1"/>
  <c r="X222" i="1" s="1"/>
  <c r="AN222" i="1" s="1"/>
  <c r="AO221" i="1"/>
  <c r="AM221" i="1"/>
  <c r="AK221" i="1"/>
  <c r="AI221" i="1"/>
  <c r="AG221" i="1"/>
  <c r="X221" i="1"/>
  <c r="AN221" i="1" s="1"/>
  <c r="V221" i="1"/>
  <c r="AH221" i="1" s="1"/>
  <c r="U221" i="1"/>
  <c r="AO220" i="1"/>
  <c r="AN220" i="1"/>
  <c r="AM220" i="1"/>
  <c r="AK220" i="1"/>
  <c r="AJ220" i="1"/>
  <c r="AI220" i="1"/>
  <c r="AG220" i="1"/>
  <c r="X220" i="1"/>
  <c r="W220" i="1"/>
  <c r="V220" i="1"/>
  <c r="AH220" i="1" s="1"/>
  <c r="U220" i="1"/>
  <c r="AL220" i="1" s="1"/>
  <c r="AO219" i="1"/>
  <c r="AM219" i="1"/>
  <c r="AL219" i="1"/>
  <c r="AK219" i="1"/>
  <c r="AI219" i="1"/>
  <c r="AH219" i="1"/>
  <c r="AG219" i="1"/>
  <c r="V219" i="1"/>
  <c r="U219" i="1"/>
  <c r="X219" i="1" s="1"/>
  <c r="AN219" i="1" s="1"/>
  <c r="AO218" i="1"/>
  <c r="AM218" i="1"/>
  <c r="AK218" i="1"/>
  <c r="AI218" i="1"/>
  <c r="AG218" i="1"/>
  <c r="AH218" i="1" s="1"/>
  <c r="V218" i="1"/>
  <c r="U218" i="1"/>
  <c r="X218" i="1" s="1"/>
  <c r="AN218" i="1" s="1"/>
  <c r="AO217" i="1"/>
  <c r="AM217" i="1"/>
  <c r="AK217" i="1"/>
  <c r="AI217" i="1"/>
  <c r="AG217" i="1"/>
  <c r="X217" i="1"/>
  <c r="AN217" i="1" s="1"/>
  <c r="V217" i="1"/>
  <c r="AH217" i="1" s="1"/>
  <c r="U217" i="1"/>
  <c r="AO216" i="1"/>
  <c r="AN216" i="1"/>
  <c r="AM216" i="1"/>
  <c r="AK216" i="1"/>
  <c r="AJ216" i="1"/>
  <c r="AI216" i="1"/>
  <c r="AG216" i="1"/>
  <c r="X216" i="1"/>
  <c r="W216" i="1"/>
  <c r="V216" i="1"/>
  <c r="AH216" i="1" s="1"/>
  <c r="U216" i="1"/>
  <c r="AL216" i="1" s="1"/>
  <c r="AO215" i="1"/>
  <c r="AM215" i="1"/>
  <c r="AL215" i="1"/>
  <c r="AK215" i="1"/>
  <c r="AI215" i="1"/>
  <c r="AH215" i="1"/>
  <c r="AG215" i="1"/>
  <c r="V215" i="1"/>
  <c r="U215" i="1"/>
  <c r="X215" i="1" s="1"/>
  <c r="AN215" i="1" s="1"/>
  <c r="AO214" i="1"/>
  <c r="AM214" i="1"/>
  <c r="AK214" i="1"/>
  <c r="AI214" i="1"/>
  <c r="AG214" i="1"/>
  <c r="AH214" i="1" s="1"/>
  <c r="V214" i="1"/>
  <c r="U214" i="1"/>
  <c r="X214" i="1" s="1"/>
  <c r="AN214" i="1" s="1"/>
  <c r="AO213" i="1"/>
  <c r="AM213" i="1"/>
  <c r="AK213" i="1"/>
  <c r="AI213" i="1"/>
  <c r="AG213" i="1"/>
  <c r="X213" i="1"/>
  <c r="AN213" i="1" s="1"/>
  <c r="V213" i="1"/>
  <c r="AH213" i="1" s="1"/>
  <c r="U213" i="1"/>
  <c r="AO212" i="1"/>
  <c r="AN212" i="1"/>
  <c r="AM212" i="1"/>
  <c r="AK212" i="1"/>
  <c r="AJ212" i="1"/>
  <c r="AI212" i="1"/>
  <c r="AG212" i="1"/>
  <c r="X212" i="1"/>
  <c r="W212" i="1"/>
  <c r="V212" i="1"/>
  <c r="AH212" i="1" s="1"/>
  <c r="U212" i="1"/>
  <c r="AL212" i="1" s="1"/>
  <c r="AO211" i="1"/>
  <c r="AM211" i="1"/>
  <c r="AL211" i="1"/>
  <c r="AK211" i="1"/>
  <c r="AI211" i="1"/>
  <c r="AH211" i="1"/>
  <c r="AG211" i="1"/>
  <c r="V211" i="1"/>
  <c r="U211" i="1"/>
  <c r="X211" i="1" s="1"/>
  <c r="AN211" i="1" s="1"/>
  <c r="AO210" i="1"/>
  <c r="AM210" i="1"/>
  <c r="AK210" i="1"/>
  <c r="AI210" i="1"/>
  <c r="AG210" i="1"/>
  <c r="AH210" i="1" s="1"/>
  <c r="V210" i="1"/>
  <c r="U210" i="1"/>
  <c r="X210" i="1" s="1"/>
  <c r="AN210" i="1" s="1"/>
  <c r="AO209" i="1"/>
  <c r="AM209" i="1"/>
  <c r="AK209" i="1"/>
  <c r="AI209" i="1"/>
  <c r="AG209" i="1"/>
  <c r="X209" i="1"/>
  <c r="AN209" i="1" s="1"/>
  <c r="V209" i="1"/>
  <c r="AH209" i="1" s="1"/>
  <c r="U209" i="1"/>
  <c r="AO208" i="1"/>
  <c r="AN208" i="1"/>
  <c r="AM208" i="1"/>
  <c r="AK208" i="1"/>
  <c r="AJ208" i="1"/>
  <c r="AI208" i="1"/>
  <c r="AG208" i="1"/>
  <c r="X208" i="1"/>
  <c r="W208" i="1"/>
  <c r="V208" i="1"/>
  <c r="AH208" i="1" s="1"/>
  <c r="U208" i="1"/>
  <c r="AL208" i="1" s="1"/>
  <c r="AO207" i="1"/>
  <c r="AM207" i="1"/>
  <c r="AL207" i="1"/>
  <c r="AK207" i="1"/>
  <c r="AI207" i="1"/>
  <c r="AH207" i="1"/>
  <c r="AG207" i="1"/>
  <c r="V207" i="1"/>
  <c r="U207" i="1"/>
  <c r="X207" i="1" s="1"/>
  <c r="AN207" i="1" s="1"/>
  <c r="AO206" i="1"/>
  <c r="AM206" i="1"/>
  <c r="AK206" i="1"/>
  <c r="AI206" i="1"/>
  <c r="AG206" i="1"/>
  <c r="AH206" i="1" s="1"/>
  <c r="V206" i="1"/>
  <c r="U206" i="1"/>
  <c r="X206" i="1" s="1"/>
  <c r="AN206" i="1" s="1"/>
  <c r="AO205" i="1"/>
  <c r="AM205" i="1"/>
  <c r="AK205" i="1"/>
  <c r="AI205" i="1"/>
  <c r="AG205" i="1"/>
  <c r="X205" i="1"/>
  <c r="AN205" i="1" s="1"/>
  <c r="V205" i="1"/>
  <c r="AH205" i="1" s="1"/>
  <c r="U205" i="1"/>
  <c r="AO204" i="1"/>
  <c r="AN204" i="1"/>
  <c r="AM204" i="1"/>
  <c r="AK204" i="1"/>
  <c r="AJ204" i="1"/>
  <c r="AI204" i="1"/>
  <c r="AG204" i="1"/>
  <c r="X204" i="1"/>
  <c r="W204" i="1"/>
  <c r="V204" i="1"/>
  <c r="AH204" i="1" s="1"/>
  <c r="U204" i="1"/>
  <c r="AL204" i="1" s="1"/>
  <c r="AO203" i="1"/>
  <c r="AM203" i="1"/>
  <c r="AL203" i="1"/>
  <c r="AK203" i="1"/>
  <c r="AI203" i="1"/>
  <c r="AH203" i="1"/>
  <c r="AG203" i="1"/>
  <c r="V203" i="1"/>
  <c r="U203" i="1"/>
  <c r="X203" i="1" s="1"/>
  <c r="AN203" i="1" s="1"/>
  <c r="AO202" i="1"/>
  <c r="AM202" i="1"/>
  <c r="AK202" i="1"/>
  <c r="AI202" i="1"/>
  <c r="AG202" i="1"/>
  <c r="AH202" i="1" s="1"/>
  <c r="V202" i="1"/>
  <c r="U202" i="1"/>
  <c r="X202" i="1" s="1"/>
  <c r="AN202" i="1" s="1"/>
  <c r="AO201" i="1"/>
  <c r="AM201" i="1"/>
  <c r="AK201" i="1"/>
  <c r="AI201" i="1"/>
  <c r="AG201" i="1"/>
  <c r="X201" i="1"/>
  <c r="AN201" i="1" s="1"/>
  <c r="V201" i="1"/>
  <c r="AH201" i="1" s="1"/>
  <c r="U201" i="1"/>
  <c r="AO200" i="1"/>
  <c r="AN200" i="1"/>
  <c r="AM200" i="1"/>
  <c r="AK200" i="1"/>
  <c r="AJ200" i="1"/>
  <c r="AI200" i="1"/>
  <c r="AG200" i="1"/>
  <c r="X200" i="1"/>
  <c r="W200" i="1"/>
  <c r="V200" i="1"/>
  <c r="AH200" i="1" s="1"/>
  <c r="U200" i="1"/>
  <c r="AL200" i="1" s="1"/>
  <c r="AO199" i="1"/>
  <c r="AM199" i="1"/>
  <c r="AL199" i="1"/>
  <c r="AK199" i="1"/>
  <c r="AI199" i="1"/>
  <c r="AH199" i="1"/>
  <c r="AG199" i="1"/>
  <c r="V199" i="1"/>
  <c r="U199" i="1"/>
  <c r="X199" i="1" s="1"/>
  <c r="AN199" i="1" s="1"/>
  <c r="AO198" i="1"/>
  <c r="AM198" i="1"/>
  <c r="AK198" i="1"/>
  <c r="AI198" i="1"/>
  <c r="AG198" i="1"/>
  <c r="AH198" i="1" s="1"/>
  <c r="V198" i="1"/>
  <c r="U198" i="1"/>
  <c r="X198" i="1" s="1"/>
  <c r="AN198" i="1" s="1"/>
  <c r="AO197" i="1"/>
  <c r="AM197" i="1"/>
  <c r="AK197" i="1"/>
  <c r="AI197" i="1"/>
  <c r="AG197" i="1"/>
  <c r="X197" i="1"/>
  <c r="AN197" i="1" s="1"/>
  <c r="V197" i="1"/>
  <c r="AH197" i="1" s="1"/>
  <c r="U197" i="1"/>
  <c r="AO196" i="1"/>
  <c r="AN196" i="1"/>
  <c r="AM196" i="1"/>
  <c r="AK196" i="1"/>
  <c r="AJ196" i="1"/>
  <c r="AI196" i="1"/>
  <c r="AG196" i="1"/>
  <c r="X196" i="1"/>
  <c r="W196" i="1"/>
  <c r="V196" i="1"/>
  <c r="AH196" i="1" s="1"/>
  <c r="U196" i="1"/>
  <c r="AL196" i="1" s="1"/>
  <c r="AO195" i="1"/>
  <c r="AM195" i="1"/>
  <c r="AL195" i="1"/>
  <c r="AK195" i="1"/>
  <c r="AI195" i="1"/>
  <c r="AH195" i="1"/>
  <c r="AG195" i="1"/>
  <c r="V195" i="1"/>
  <c r="U195" i="1"/>
  <c r="X195" i="1" s="1"/>
  <c r="AN195" i="1" s="1"/>
  <c r="AO194" i="1"/>
  <c r="AM194" i="1"/>
  <c r="AK194" i="1"/>
  <c r="AI194" i="1"/>
  <c r="AG194" i="1"/>
  <c r="AH194" i="1" s="1"/>
  <c r="V194" i="1"/>
  <c r="U194" i="1"/>
  <c r="X194" i="1" s="1"/>
  <c r="AN194" i="1" s="1"/>
  <c r="AO193" i="1"/>
  <c r="AM193" i="1"/>
  <c r="AK193" i="1"/>
  <c r="AI193" i="1"/>
  <c r="AG193" i="1"/>
  <c r="X193" i="1"/>
  <c r="AN193" i="1" s="1"/>
  <c r="V193" i="1"/>
  <c r="AH193" i="1" s="1"/>
  <c r="U193" i="1"/>
  <c r="AO192" i="1"/>
  <c r="AN192" i="1"/>
  <c r="AM192" i="1"/>
  <c r="AK192" i="1"/>
  <c r="AJ192" i="1"/>
  <c r="AI192" i="1"/>
  <c r="AG192" i="1"/>
  <c r="X192" i="1"/>
  <c r="W192" i="1"/>
  <c r="V192" i="1"/>
  <c r="AH192" i="1" s="1"/>
  <c r="U192" i="1"/>
  <c r="AL192" i="1" s="1"/>
  <c r="AO191" i="1"/>
  <c r="AM191" i="1"/>
  <c r="AL191" i="1"/>
  <c r="AK191" i="1"/>
  <c r="AI191" i="1"/>
  <c r="AH191" i="1"/>
  <c r="AG191" i="1"/>
  <c r="V191" i="1"/>
  <c r="U191" i="1"/>
  <c r="X191" i="1" s="1"/>
  <c r="AN191" i="1" s="1"/>
  <c r="AO190" i="1"/>
  <c r="AM190" i="1"/>
  <c r="AK190" i="1"/>
  <c r="AI190" i="1"/>
  <c r="AG190" i="1"/>
  <c r="AH190" i="1" s="1"/>
  <c r="V190" i="1"/>
  <c r="U190" i="1"/>
  <c r="X190" i="1" s="1"/>
  <c r="AN190" i="1" s="1"/>
  <c r="AO189" i="1"/>
  <c r="AM189" i="1"/>
  <c r="AK189" i="1"/>
  <c r="AI189" i="1"/>
  <c r="AG189" i="1"/>
  <c r="X189" i="1"/>
  <c r="AN189" i="1" s="1"/>
  <c r="V189" i="1"/>
  <c r="AH189" i="1" s="1"/>
  <c r="U189" i="1"/>
  <c r="AO188" i="1"/>
  <c r="AN188" i="1"/>
  <c r="AM188" i="1"/>
  <c r="AK188" i="1"/>
  <c r="AJ188" i="1"/>
  <c r="AI188" i="1"/>
  <c r="AG188" i="1"/>
  <c r="X188" i="1"/>
  <c r="W188" i="1"/>
  <c r="V188" i="1"/>
  <c r="AH188" i="1" s="1"/>
  <c r="U188" i="1"/>
  <c r="AL188" i="1" s="1"/>
  <c r="AO187" i="1"/>
  <c r="AM187" i="1"/>
  <c r="AL187" i="1"/>
  <c r="AK187" i="1"/>
  <c r="AI187" i="1"/>
  <c r="AH187" i="1"/>
  <c r="AG187" i="1"/>
  <c r="V187" i="1"/>
  <c r="U187" i="1"/>
  <c r="X187" i="1" s="1"/>
  <c r="AN187" i="1" s="1"/>
  <c r="AO186" i="1"/>
  <c r="AM186" i="1"/>
  <c r="AK186" i="1"/>
  <c r="AI186" i="1"/>
  <c r="AG186" i="1"/>
  <c r="AH186" i="1" s="1"/>
  <c r="V186" i="1"/>
  <c r="U186" i="1"/>
  <c r="X186" i="1" s="1"/>
  <c r="AN186" i="1" s="1"/>
  <c r="AO185" i="1"/>
  <c r="AM185" i="1"/>
  <c r="AK185" i="1"/>
  <c r="AI185" i="1"/>
  <c r="AG185" i="1"/>
  <c r="X185" i="1"/>
  <c r="AN185" i="1" s="1"/>
  <c r="V185" i="1"/>
  <c r="AH185" i="1" s="1"/>
  <c r="U185" i="1"/>
  <c r="AO184" i="1"/>
  <c r="AN184" i="1"/>
  <c r="AM184" i="1"/>
  <c r="AK184" i="1"/>
  <c r="AJ184" i="1"/>
  <c r="AI184" i="1"/>
  <c r="AG184" i="1"/>
  <c r="X184" i="1"/>
  <c r="W184" i="1"/>
  <c r="V184" i="1"/>
  <c r="AH184" i="1" s="1"/>
  <c r="U184" i="1"/>
  <c r="AL184" i="1" s="1"/>
  <c r="AO183" i="1"/>
  <c r="AM183" i="1"/>
  <c r="AL183" i="1"/>
  <c r="AK183" i="1"/>
  <c r="AI183" i="1"/>
  <c r="AH183" i="1"/>
  <c r="AG183" i="1"/>
  <c r="V183" i="1"/>
  <c r="U183" i="1"/>
  <c r="X183" i="1" s="1"/>
  <c r="AN183" i="1" s="1"/>
  <c r="AO182" i="1"/>
  <c r="AM182" i="1"/>
  <c r="AK182" i="1"/>
  <c r="AI182" i="1"/>
  <c r="AG182" i="1"/>
  <c r="AH182" i="1" s="1"/>
  <c r="V182" i="1"/>
  <c r="U182" i="1"/>
  <c r="X182" i="1" s="1"/>
  <c r="AN182" i="1" s="1"/>
  <c r="AO181" i="1"/>
  <c r="AM181" i="1"/>
  <c r="AK181" i="1"/>
  <c r="AI181" i="1"/>
  <c r="AG181" i="1"/>
  <c r="X181" i="1"/>
  <c r="AN181" i="1" s="1"/>
  <c r="V181" i="1"/>
  <c r="AH181" i="1" s="1"/>
  <c r="U181" i="1"/>
  <c r="AO180" i="1"/>
  <c r="AN180" i="1"/>
  <c r="AM180" i="1"/>
  <c r="AK180" i="1"/>
  <c r="AJ180" i="1"/>
  <c r="AI180" i="1"/>
  <c r="AG180" i="1"/>
  <c r="X180" i="1"/>
  <c r="W180" i="1"/>
  <c r="V180" i="1"/>
  <c r="AH180" i="1" s="1"/>
  <c r="U180" i="1"/>
  <c r="AL180" i="1" s="1"/>
  <c r="AO179" i="1"/>
  <c r="AM179" i="1"/>
  <c r="AL179" i="1"/>
  <c r="AK179" i="1"/>
  <c r="AI179" i="1"/>
  <c r="AH179" i="1"/>
  <c r="AG179" i="1"/>
  <c r="V179" i="1"/>
  <c r="U179" i="1"/>
  <c r="X179" i="1" s="1"/>
  <c r="AN179" i="1" s="1"/>
  <c r="AO178" i="1"/>
  <c r="AM178" i="1"/>
  <c r="AK178" i="1"/>
  <c r="AI178" i="1"/>
  <c r="AG178" i="1"/>
  <c r="AH178" i="1" s="1"/>
  <c r="V178" i="1"/>
  <c r="U178" i="1"/>
  <c r="X178" i="1" s="1"/>
  <c r="AN178" i="1" s="1"/>
  <c r="AO177" i="1"/>
  <c r="AM177" i="1"/>
  <c r="AK177" i="1"/>
  <c r="AI177" i="1"/>
  <c r="AG177" i="1"/>
  <c r="X177" i="1"/>
  <c r="AN177" i="1" s="1"/>
  <c r="V177" i="1"/>
  <c r="AH177" i="1" s="1"/>
  <c r="U177" i="1"/>
  <c r="AO176" i="1"/>
  <c r="AN176" i="1"/>
  <c r="AM176" i="1"/>
  <c r="AK176" i="1"/>
  <c r="AJ176" i="1"/>
  <c r="AI176" i="1"/>
  <c r="AG176" i="1"/>
  <c r="X176" i="1"/>
  <c r="W176" i="1"/>
  <c r="V176" i="1"/>
  <c r="AH176" i="1" s="1"/>
  <c r="U176" i="1"/>
  <c r="AL176" i="1" s="1"/>
  <c r="AO175" i="1"/>
  <c r="AM175" i="1"/>
  <c r="AL175" i="1"/>
  <c r="AK175" i="1"/>
  <c r="AI175" i="1"/>
  <c r="AH175" i="1"/>
  <c r="AG175" i="1"/>
  <c r="V175" i="1"/>
  <c r="U175" i="1"/>
  <c r="X175" i="1" s="1"/>
  <c r="AN175" i="1" s="1"/>
  <c r="AO174" i="1"/>
  <c r="AM174" i="1"/>
  <c r="AK174" i="1"/>
  <c r="AI174" i="1"/>
  <c r="AG174" i="1"/>
  <c r="AH174" i="1" s="1"/>
  <c r="V174" i="1"/>
  <c r="U174" i="1"/>
  <c r="X174" i="1" s="1"/>
  <c r="AN174" i="1" s="1"/>
  <c r="AO173" i="1"/>
  <c r="AM173" i="1"/>
  <c r="AK173" i="1"/>
  <c r="AI173" i="1"/>
  <c r="AG173" i="1"/>
  <c r="X173" i="1"/>
  <c r="AN173" i="1" s="1"/>
  <c r="V173" i="1"/>
  <c r="AH173" i="1" s="1"/>
  <c r="U173" i="1"/>
  <c r="AO172" i="1"/>
  <c r="AN172" i="1"/>
  <c r="AM172" i="1"/>
  <c r="AK172" i="1"/>
  <c r="AJ172" i="1"/>
  <c r="AI172" i="1"/>
  <c r="AG172" i="1"/>
  <c r="X172" i="1"/>
  <c r="W172" i="1"/>
  <c r="V172" i="1"/>
  <c r="AH172" i="1" s="1"/>
  <c r="U172" i="1"/>
  <c r="AL172" i="1" s="1"/>
  <c r="AO171" i="1"/>
  <c r="AM171" i="1"/>
  <c r="AL171" i="1"/>
  <c r="AK171" i="1"/>
  <c r="AI171" i="1"/>
  <c r="AH171" i="1"/>
  <c r="AG171" i="1"/>
  <c r="V171" i="1"/>
  <c r="U171" i="1"/>
  <c r="X171" i="1" s="1"/>
  <c r="AN171" i="1" s="1"/>
  <c r="AO170" i="1"/>
  <c r="AM170" i="1"/>
  <c r="AK170" i="1"/>
  <c r="AI170" i="1"/>
  <c r="AG170" i="1"/>
  <c r="AH170" i="1" s="1"/>
  <c r="V170" i="1"/>
  <c r="U170" i="1"/>
  <c r="X170" i="1" s="1"/>
  <c r="AN170" i="1" s="1"/>
  <c r="AO169" i="1"/>
  <c r="AM169" i="1"/>
  <c r="AK169" i="1"/>
  <c r="AI169" i="1"/>
  <c r="AG169" i="1"/>
  <c r="X169" i="1"/>
  <c r="AN169" i="1" s="1"/>
  <c r="V169" i="1"/>
  <c r="AH169" i="1" s="1"/>
  <c r="U169" i="1"/>
  <c r="AO168" i="1"/>
  <c r="AN168" i="1"/>
  <c r="AM168" i="1"/>
  <c r="AK168" i="1"/>
  <c r="AJ168" i="1"/>
  <c r="AI168" i="1"/>
  <c r="AG168" i="1"/>
  <c r="X168" i="1"/>
  <c r="W168" i="1"/>
  <c r="V168" i="1"/>
  <c r="AH168" i="1" s="1"/>
  <c r="U168" i="1"/>
  <c r="AL168" i="1" s="1"/>
  <c r="AO167" i="1"/>
  <c r="AM167" i="1"/>
  <c r="AL167" i="1"/>
  <c r="AK167" i="1"/>
  <c r="AI167" i="1"/>
  <c r="AH167" i="1"/>
  <c r="AG167" i="1"/>
  <c r="V167" i="1"/>
  <c r="U167" i="1"/>
  <c r="X167" i="1" s="1"/>
  <c r="AN167" i="1" s="1"/>
  <c r="AO166" i="1"/>
  <c r="AM166" i="1"/>
  <c r="AK166" i="1"/>
  <c r="AI166" i="1"/>
  <c r="AG166" i="1"/>
  <c r="AH166" i="1" s="1"/>
  <c r="V166" i="1"/>
  <c r="U166" i="1"/>
  <c r="X166" i="1" s="1"/>
  <c r="AN166" i="1" s="1"/>
  <c r="AO165" i="1"/>
  <c r="AM165" i="1"/>
  <c r="AK165" i="1"/>
  <c r="AI165" i="1"/>
  <c r="AG165" i="1"/>
  <c r="X165" i="1"/>
  <c r="AN165" i="1" s="1"/>
  <c r="V165" i="1"/>
  <c r="AH165" i="1" s="1"/>
  <c r="U165" i="1"/>
  <c r="AO164" i="1"/>
  <c r="AN164" i="1"/>
  <c r="AM164" i="1"/>
  <c r="AK164" i="1"/>
  <c r="AJ164" i="1"/>
  <c r="AI164" i="1"/>
  <c r="AG164" i="1"/>
  <c r="X164" i="1"/>
  <c r="W164" i="1"/>
  <c r="V164" i="1"/>
  <c r="AH164" i="1" s="1"/>
  <c r="U164" i="1"/>
  <c r="AL164" i="1" s="1"/>
  <c r="AO163" i="1"/>
  <c r="AM163" i="1"/>
  <c r="AL163" i="1"/>
  <c r="AK163" i="1"/>
  <c r="AI163" i="1"/>
  <c r="AH163" i="1"/>
  <c r="AG163" i="1"/>
  <c r="V163" i="1"/>
  <c r="U163" i="1"/>
  <c r="X163" i="1" s="1"/>
  <c r="AN163" i="1" s="1"/>
  <c r="AO162" i="1"/>
  <c r="AM162" i="1"/>
  <c r="AK162" i="1"/>
  <c r="AI162" i="1"/>
  <c r="AG162" i="1"/>
  <c r="AH162" i="1" s="1"/>
  <c r="V162" i="1"/>
  <c r="U162" i="1"/>
  <c r="X162" i="1" s="1"/>
  <c r="AN162" i="1" s="1"/>
  <c r="AO161" i="1"/>
  <c r="AM161" i="1"/>
  <c r="AK161" i="1"/>
  <c r="AI161" i="1"/>
  <c r="AG161" i="1"/>
  <c r="X161" i="1"/>
  <c r="AN161" i="1" s="1"/>
  <c r="V161" i="1"/>
  <c r="AH161" i="1" s="1"/>
  <c r="U161" i="1"/>
  <c r="AO160" i="1"/>
  <c r="AN160" i="1"/>
  <c r="AM160" i="1"/>
  <c r="AK160" i="1"/>
  <c r="AJ160" i="1"/>
  <c r="AI160" i="1"/>
  <c r="AG160" i="1"/>
  <c r="X160" i="1"/>
  <c r="W160" i="1"/>
  <c r="V160" i="1"/>
  <c r="AH160" i="1" s="1"/>
  <c r="U160" i="1"/>
  <c r="AL160" i="1" s="1"/>
  <c r="AO159" i="1"/>
  <c r="AM159" i="1"/>
  <c r="AL159" i="1"/>
  <c r="AK159" i="1"/>
  <c r="AI159" i="1"/>
  <c r="AH159" i="1"/>
  <c r="AG159" i="1"/>
  <c r="V159" i="1"/>
  <c r="U159" i="1"/>
  <c r="X159" i="1" s="1"/>
  <c r="AN159" i="1" s="1"/>
  <c r="AO158" i="1"/>
  <c r="AM158" i="1"/>
  <c r="AK158" i="1"/>
  <c r="AI158" i="1"/>
  <c r="AG158" i="1"/>
  <c r="AH158" i="1" s="1"/>
  <c r="V158" i="1"/>
  <c r="U158" i="1"/>
  <c r="X158" i="1" s="1"/>
  <c r="AN158" i="1" s="1"/>
  <c r="AO157" i="1"/>
  <c r="AM157" i="1"/>
  <c r="AK157" i="1"/>
  <c r="AI157" i="1"/>
  <c r="AG157" i="1"/>
  <c r="X157" i="1"/>
  <c r="AN157" i="1" s="1"/>
  <c r="V157" i="1"/>
  <c r="AH157" i="1" s="1"/>
  <c r="U157" i="1"/>
  <c r="AO156" i="1"/>
  <c r="AN156" i="1"/>
  <c r="AM156" i="1"/>
  <c r="AK156" i="1"/>
  <c r="AJ156" i="1"/>
  <c r="AI156" i="1"/>
  <c r="AG156" i="1"/>
  <c r="X156" i="1"/>
  <c r="W156" i="1"/>
  <c r="V156" i="1"/>
  <c r="AH156" i="1" s="1"/>
  <c r="U156" i="1"/>
  <c r="AL156" i="1" s="1"/>
  <c r="AO155" i="1"/>
  <c r="AM155" i="1"/>
  <c r="AL155" i="1"/>
  <c r="AK155" i="1"/>
  <c r="AI155" i="1"/>
  <c r="AH155" i="1"/>
  <c r="AG155" i="1"/>
  <c r="V155" i="1"/>
  <c r="U155" i="1"/>
  <c r="X155" i="1" s="1"/>
  <c r="AN155" i="1" s="1"/>
  <c r="AO154" i="1"/>
  <c r="AM154" i="1"/>
  <c r="AK154" i="1"/>
  <c r="AI154" i="1"/>
  <c r="AG154" i="1"/>
  <c r="AH154" i="1" s="1"/>
  <c r="V154" i="1"/>
  <c r="U154" i="1"/>
  <c r="X154" i="1" s="1"/>
  <c r="AN154" i="1" s="1"/>
  <c r="AO153" i="1"/>
  <c r="AM153" i="1"/>
  <c r="AK153" i="1"/>
  <c r="AI153" i="1"/>
  <c r="AG153" i="1"/>
  <c r="X153" i="1"/>
  <c r="AN153" i="1" s="1"/>
  <c r="V153" i="1"/>
  <c r="AH153" i="1" s="1"/>
  <c r="U153" i="1"/>
  <c r="AO152" i="1"/>
  <c r="AN152" i="1"/>
  <c r="AM152" i="1"/>
  <c r="AK152" i="1"/>
  <c r="AJ152" i="1"/>
  <c r="AI152" i="1"/>
  <c r="AG152" i="1"/>
  <c r="X152" i="1"/>
  <c r="W152" i="1"/>
  <c r="V152" i="1"/>
  <c r="AH152" i="1" s="1"/>
  <c r="U152" i="1"/>
  <c r="AL152" i="1" s="1"/>
  <c r="AO151" i="1"/>
  <c r="AM151" i="1"/>
  <c r="AL151" i="1"/>
  <c r="AK151" i="1"/>
  <c r="AI151" i="1"/>
  <c r="AH151" i="1"/>
  <c r="AG151" i="1"/>
  <c r="V151" i="1"/>
  <c r="U151" i="1"/>
  <c r="X151" i="1" s="1"/>
  <c r="AN151" i="1" s="1"/>
  <c r="AO150" i="1"/>
  <c r="AM150" i="1"/>
  <c r="AK150" i="1"/>
  <c r="AI150" i="1"/>
  <c r="AG150" i="1"/>
  <c r="AH150" i="1" s="1"/>
  <c r="V150" i="1"/>
  <c r="U150" i="1"/>
  <c r="X150" i="1" s="1"/>
  <c r="AN150" i="1" s="1"/>
  <c r="AO149" i="1"/>
  <c r="AM149" i="1"/>
  <c r="AK149" i="1"/>
  <c r="AI149" i="1"/>
  <c r="AG149" i="1"/>
  <c r="X149" i="1"/>
  <c r="AN149" i="1" s="1"/>
  <c r="V149" i="1"/>
  <c r="AH149" i="1" s="1"/>
  <c r="U149" i="1"/>
  <c r="AO148" i="1"/>
  <c r="AN148" i="1"/>
  <c r="AM148" i="1"/>
  <c r="AK148" i="1"/>
  <c r="AJ148" i="1"/>
  <c r="AI148" i="1"/>
  <c r="AG148" i="1"/>
  <c r="X148" i="1"/>
  <c r="W148" i="1"/>
  <c r="V148" i="1"/>
  <c r="AH148" i="1" s="1"/>
  <c r="U148" i="1"/>
  <c r="AL148" i="1" s="1"/>
  <c r="AO147" i="1"/>
  <c r="AM147" i="1"/>
  <c r="AL147" i="1"/>
  <c r="AK147" i="1"/>
  <c r="AI147" i="1"/>
  <c r="AH147" i="1"/>
  <c r="AG147" i="1"/>
  <c r="V147" i="1"/>
  <c r="U147" i="1"/>
  <c r="X147" i="1" s="1"/>
  <c r="AN147" i="1" s="1"/>
  <c r="AO146" i="1"/>
  <c r="AM146" i="1"/>
  <c r="AK146" i="1"/>
  <c r="AI146" i="1"/>
  <c r="AG146" i="1"/>
  <c r="AH146" i="1" s="1"/>
  <c r="V146" i="1"/>
  <c r="U146" i="1"/>
  <c r="X146" i="1" s="1"/>
  <c r="AN146" i="1" s="1"/>
  <c r="AO145" i="1"/>
  <c r="AM145" i="1"/>
  <c r="AK145" i="1"/>
  <c r="AI145" i="1"/>
  <c r="AG145" i="1"/>
  <c r="X145" i="1"/>
  <c r="AN145" i="1" s="1"/>
  <c r="V145" i="1"/>
  <c r="AH145" i="1" s="1"/>
  <c r="U145" i="1"/>
  <c r="AO144" i="1"/>
  <c r="AN144" i="1"/>
  <c r="AM144" i="1"/>
  <c r="AK144" i="1"/>
  <c r="AJ144" i="1"/>
  <c r="AI144" i="1"/>
  <c r="AG144" i="1"/>
  <c r="X144" i="1"/>
  <c r="W144" i="1"/>
  <c r="V144" i="1"/>
  <c r="AH144" i="1" s="1"/>
  <c r="U144" i="1"/>
  <c r="AL144" i="1" s="1"/>
  <c r="AO143" i="1"/>
  <c r="AM143" i="1"/>
  <c r="AL143" i="1"/>
  <c r="AK143" i="1"/>
  <c r="AI143" i="1"/>
  <c r="AH143" i="1"/>
  <c r="AG143" i="1"/>
  <c r="V143" i="1"/>
  <c r="U143" i="1"/>
  <c r="X143" i="1" s="1"/>
  <c r="AN143" i="1" s="1"/>
  <c r="AO142" i="1"/>
  <c r="AM142" i="1"/>
  <c r="AK142" i="1"/>
  <c r="AI142" i="1"/>
  <c r="AG142" i="1"/>
  <c r="AH142" i="1" s="1"/>
  <c r="V142" i="1"/>
  <c r="U142" i="1"/>
  <c r="X142" i="1" s="1"/>
  <c r="AN142" i="1" s="1"/>
  <c r="AO141" i="1"/>
  <c r="AM141" i="1"/>
  <c r="AK141" i="1"/>
  <c r="AI141" i="1"/>
  <c r="AG141" i="1"/>
  <c r="X141" i="1"/>
  <c r="AN141" i="1" s="1"/>
  <c r="V141" i="1"/>
  <c r="AH141" i="1" s="1"/>
  <c r="U141" i="1"/>
  <c r="AO140" i="1"/>
  <c r="AN140" i="1"/>
  <c r="AM140" i="1"/>
  <c r="AK140" i="1"/>
  <c r="AJ140" i="1"/>
  <c r="AI140" i="1"/>
  <c r="AG140" i="1"/>
  <c r="X140" i="1"/>
  <c r="W140" i="1"/>
  <c r="V140" i="1"/>
  <c r="AH140" i="1" s="1"/>
  <c r="U140" i="1"/>
  <c r="AL140" i="1" s="1"/>
  <c r="AO139" i="1"/>
  <c r="AM139" i="1"/>
  <c r="AL139" i="1"/>
  <c r="AK139" i="1"/>
  <c r="AI139" i="1"/>
  <c r="AH139" i="1"/>
  <c r="AG139" i="1"/>
  <c r="V139" i="1"/>
  <c r="U139" i="1"/>
  <c r="X139" i="1" s="1"/>
  <c r="AN139" i="1" s="1"/>
  <c r="AO138" i="1"/>
  <c r="AM138" i="1"/>
  <c r="AK138" i="1"/>
  <c r="AI138" i="1"/>
  <c r="AG138" i="1"/>
  <c r="AH138" i="1" s="1"/>
  <c r="V138" i="1"/>
  <c r="U138" i="1"/>
  <c r="X138" i="1" s="1"/>
  <c r="AN138" i="1" s="1"/>
  <c r="AO137" i="1"/>
  <c r="AM137" i="1"/>
  <c r="AK137" i="1"/>
  <c r="AI137" i="1"/>
  <c r="AG137" i="1"/>
  <c r="X137" i="1"/>
  <c r="AN137" i="1" s="1"/>
  <c r="V137" i="1"/>
  <c r="AH137" i="1" s="1"/>
  <c r="U137" i="1"/>
  <c r="AO136" i="1"/>
  <c r="AN136" i="1"/>
  <c r="AM136" i="1"/>
  <c r="AK136" i="1"/>
  <c r="AJ136" i="1"/>
  <c r="AI136" i="1"/>
  <c r="AG136" i="1"/>
  <c r="X136" i="1"/>
  <c r="W136" i="1"/>
  <c r="V136" i="1"/>
  <c r="AH136" i="1" s="1"/>
  <c r="U136" i="1"/>
  <c r="AL136" i="1" s="1"/>
  <c r="AO135" i="1"/>
  <c r="AM135" i="1"/>
  <c r="AL135" i="1"/>
  <c r="AK135" i="1"/>
  <c r="AI135" i="1"/>
  <c r="AH135" i="1"/>
  <c r="AG135" i="1"/>
  <c r="V135" i="1"/>
  <c r="U135" i="1"/>
  <c r="X135" i="1" s="1"/>
  <c r="AN135" i="1" s="1"/>
  <c r="AO134" i="1"/>
  <c r="AM134" i="1"/>
  <c r="AK134" i="1"/>
  <c r="AI134" i="1"/>
  <c r="AG134" i="1"/>
  <c r="AH134" i="1" s="1"/>
  <c r="V134" i="1"/>
  <c r="U134" i="1"/>
  <c r="X134" i="1" s="1"/>
  <c r="AN134" i="1" s="1"/>
  <c r="AO133" i="1"/>
  <c r="AM133" i="1"/>
  <c r="AK133" i="1"/>
  <c r="AI133" i="1"/>
  <c r="AG133" i="1"/>
  <c r="X133" i="1"/>
  <c r="AN133" i="1" s="1"/>
  <c r="V133" i="1"/>
  <c r="AH133" i="1" s="1"/>
  <c r="U133" i="1"/>
  <c r="AO132" i="1"/>
  <c r="AN132" i="1"/>
  <c r="AM132" i="1"/>
  <c r="AK132" i="1"/>
  <c r="AJ132" i="1"/>
  <c r="AI132" i="1"/>
  <c r="AG132" i="1"/>
  <c r="X132" i="1"/>
  <c r="W132" i="1"/>
  <c r="V132" i="1"/>
  <c r="AH132" i="1" s="1"/>
  <c r="U132" i="1"/>
  <c r="AL132" i="1" s="1"/>
  <c r="AO131" i="1"/>
  <c r="AM131" i="1"/>
  <c r="AL131" i="1"/>
  <c r="AK131" i="1"/>
  <c r="AI131" i="1"/>
  <c r="AH131" i="1"/>
  <c r="AG131" i="1"/>
  <c r="V131" i="1"/>
  <c r="U131" i="1"/>
  <c r="X131" i="1" s="1"/>
  <c r="AN131" i="1" s="1"/>
  <c r="AO130" i="1"/>
  <c r="AM130" i="1"/>
  <c r="AK130" i="1"/>
  <c r="AI130" i="1"/>
  <c r="AG130" i="1"/>
  <c r="AH130" i="1" s="1"/>
  <c r="V130" i="1"/>
  <c r="U130" i="1"/>
  <c r="X130" i="1" s="1"/>
  <c r="AN130" i="1" s="1"/>
  <c r="AO129" i="1"/>
  <c r="AM129" i="1"/>
  <c r="AK129" i="1"/>
  <c r="AI129" i="1"/>
  <c r="AG129" i="1"/>
  <c r="X129" i="1"/>
  <c r="AN129" i="1" s="1"/>
  <c r="V129" i="1"/>
  <c r="AH129" i="1" s="1"/>
  <c r="U129" i="1"/>
  <c r="AO128" i="1"/>
  <c r="AN128" i="1"/>
  <c r="AM128" i="1"/>
  <c r="AK128" i="1"/>
  <c r="AJ128" i="1"/>
  <c r="AI128" i="1"/>
  <c r="AG128" i="1"/>
  <c r="X128" i="1"/>
  <c r="W128" i="1"/>
  <c r="V128" i="1"/>
  <c r="AH128" i="1" s="1"/>
  <c r="U128" i="1"/>
  <c r="AL128" i="1" s="1"/>
  <c r="AO127" i="1"/>
  <c r="AM127" i="1"/>
  <c r="AL127" i="1"/>
  <c r="AK127" i="1"/>
  <c r="AI127" i="1"/>
  <c r="AH127" i="1"/>
  <c r="AG127" i="1"/>
  <c r="V127" i="1"/>
  <c r="U127" i="1"/>
  <c r="X127" i="1" s="1"/>
  <c r="AN127" i="1" s="1"/>
  <c r="AO126" i="1"/>
  <c r="AM126" i="1"/>
  <c r="AK126" i="1"/>
  <c r="AI126" i="1"/>
  <c r="AG126" i="1"/>
  <c r="AH126" i="1" s="1"/>
  <c r="V126" i="1"/>
  <c r="U126" i="1"/>
  <c r="X126" i="1" s="1"/>
  <c r="AN126" i="1" s="1"/>
  <c r="AO125" i="1"/>
  <c r="AM125" i="1"/>
  <c r="AL125" i="1"/>
  <c r="AK125" i="1"/>
  <c r="AI125" i="1"/>
  <c r="AG125" i="1"/>
  <c r="X125" i="1"/>
  <c r="AN125" i="1" s="1"/>
  <c r="V125" i="1"/>
  <c r="AH125" i="1" s="1"/>
  <c r="U125" i="1"/>
  <c r="AO124" i="1"/>
  <c r="AM124" i="1"/>
  <c r="AK124" i="1"/>
  <c r="AI124" i="1"/>
  <c r="AG124" i="1"/>
  <c r="V124" i="1"/>
  <c r="AH124" i="1" s="1"/>
  <c r="U124" i="1"/>
  <c r="AL124" i="1" s="1"/>
  <c r="AO123" i="1"/>
  <c r="AM123" i="1"/>
  <c r="AL123" i="1"/>
  <c r="AK123" i="1"/>
  <c r="AI123" i="1"/>
  <c r="AG123" i="1"/>
  <c r="X123" i="1"/>
  <c r="AN123" i="1" s="1"/>
  <c r="V123" i="1"/>
  <c r="AH123" i="1" s="1"/>
  <c r="U123" i="1"/>
  <c r="AO122" i="1"/>
  <c r="AM122" i="1"/>
  <c r="AK122" i="1"/>
  <c r="AI122" i="1"/>
  <c r="AG122" i="1"/>
  <c r="V122" i="1"/>
  <c r="AH122" i="1" s="1"/>
  <c r="U122" i="1"/>
  <c r="X122" i="1" s="1"/>
  <c r="AN122" i="1" s="1"/>
  <c r="AO121" i="1"/>
  <c r="AM121" i="1"/>
  <c r="AL121" i="1"/>
  <c r="AK121" i="1"/>
  <c r="AI121" i="1"/>
  <c r="AG121" i="1"/>
  <c r="X121" i="1"/>
  <c r="AN121" i="1" s="1"/>
  <c r="V121" i="1"/>
  <c r="AH121" i="1" s="1"/>
  <c r="U121" i="1"/>
  <c r="AO120" i="1"/>
  <c r="AM120" i="1"/>
  <c r="AK120" i="1"/>
  <c r="AI120" i="1"/>
  <c r="AG120" i="1"/>
  <c r="V120" i="1"/>
  <c r="AH120" i="1" s="1"/>
  <c r="U120" i="1"/>
  <c r="AL120" i="1" s="1"/>
  <c r="AO119" i="1"/>
  <c r="AM119" i="1"/>
  <c r="AL119" i="1"/>
  <c r="AK119" i="1"/>
  <c r="AI119" i="1"/>
  <c r="AG119" i="1"/>
  <c r="X119" i="1"/>
  <c r="AN119" i="1" s="1"/>
  <c r="V119" i="1"/>
  <c r="AH119" i="1" s="1"/>
  <c r="U119" i="1"/>
  <c r="AO118" i="1"/>
  <c r="AM118" i="1"/>
  <c r="AK118" i="1"/>
  <c r="AI118" i="1"/>
  <c r="AG118" i="1"/>
  <c r="V118" i="1"/>
  <c r="AH118" i="1" s="1"/>
  <c r="U118" i="1"/>
  <c r="X118" i="1" s="1"/>
  <c r="AN118" i="1" s="1"/>
  <c r="AO117" i="1"/>
  <c r="AM117" i="1"/>
  <c r="AL117" i="1"/>
  <c r="AK117" i="1"/>
  <c r="AI117" i="1"/>
  <c r="AG117" i="1"/>
  <c r="X117" i="1"/>
  <c r="AN117" i="1" s="1"/>
  <c r="V117" i="1"/>
  <c r="AH117" i="1" s="1"/>
  <c r="U117" i="1"/>
  <c r="AO116" i="1"/>
  <c r="AM116" i="1"/>
  <c r="AK116" i="1"/>
  <c r="AI116" i="1"/>
  <c r="AG116" i="1"/>
  <c r="V116" i="1"/>
  <c r="AH116" i="1" s="1"/>
  <c r="U116" i="1"/>
  <c r="AL116" i="1" s="1"/>
  <c r="AO115" i="1"/>
  <c r="AM115" i="1"/>
  <c r="AL115" i="1"/>
  <c r="AK115" i="1"/>
  <c r="AI115" i="1"/>
  <c r="AG115" i="1"/>
  <c r="X115" i="1"/>
  <c r="AN115" i="1" s="1"/>
  <c r="V115" i="1"/>
  <c r="AH115" i="1" s="1"/>
  <c r="U115" i="1"/>
  <c r="AO114" i="1"/>
  <c r="AM114" i="1"/>
  <c r="AK114" i="1"/>
  <c r="AI114" i="1"/>
  <c r="AG114" i="1"/>
  <c r="V114" i="1"/>
  <c r="AH114" i="1" s="1"/>
  <c r="U114" i="1"/>
  <c r="X114" i="1" s="1"/>
  <c r="AN114" i="1" s="1"/>
  <c r="AO113" i="1"/>
  <c r="AM113" i="1"/>
  <c r="AL113" i="1"/>
  <c r="AK113" i="1"/>
  <c r="AI113" i="1"/>
  <c r="AG113" i="1"/>
  <c r="X113" i="1"/>
  <c r="AN113" i="1" s="1"/>
  <c r="V113" i="1"/>
  <c r="AH113" i="1" s="1"/>
  <c r="U113" i="1"/>
  <c r="AO112" i="1"/>
  <c r="AM112" i="1"/>
  <c r="AK112" i="1"/>
  <c r="AI112" i="1"/>
  <c r="AG112" i="1"/>
  <c r="V112" i="1"/>
  <c r="AH112" i="1" s="1"/>
  <c r="U112" i="1"/>
  <c r="AL112" i="1" s="1"/>
  <c r="AO111" i="1"/>
  <c r="AM111" i="1"/>
  <c r="AL111" i="1"/>
  <c r="AK111" i="1"/>
  <c r="AI111" i="1"/>
  <c r="AG111" i="1"/>
  <c r="X111" i="1"/>
  <c r="AN111" i="1" s="1"/>
  <c r="V111" i="1"/>
  <c r="AH111" i="1" s="1"/>
  <c r="U111" i="1"/>
  <c r="AO110" i="1"/>
  <c r="AM110" i="1"/>
  <c r="AK110" i="1"/>
  <c r="AI110" i="1"/>
  <c r="AG110" i="1"/>
  <c r="V110" i="1"/>
  <c r="AH110" i="1" s="1"/>
  <c r="U110" i="1"/>
  <c r="X110" i="1" s="1"/>
  <c r="AN110" i="1" s="1"/>
  <c r="AO109" i="1"/>
  <c r="AM109" i="1"/>
  <c r="AL109" i="1"/>
  <c r="AK109" i="1"/>
  <c r="AI109" i="1"/>
  <c r="AG109" i="1"/>
  <c r="X109" i="1"/>
  <c r="AN109" i="1" s="1"/>
  <c r="V109" i="1"/>
  <c r="AH109" i="1" s="1"/>
  <c r="U109" i="1"/>
  <c r="AO108" i="1"/>
  <c r="AM108" i="1"/>
  <c r="AK108" i="1"/>
  <c r="AI108" i="1"/>
  <c r="AG108" i="1"/>
  <c r="V108" i="1"/>
  <c r="AH108" i="1" s="1"/>
  <c r="U108" i="1"/>
  <c r="AL108" i="1" s="1"/>
  <c r="AO107" i="1"/>
  <c r="AM107" i="1"/>
  <c r="AL107" i="1"/>
  <c r="AK107" i="1"/>
  <c r="AI107" i="1"/>
  <c r="AG107" i="1"/>
  <c r="X107" i="1"/>
  <c r="AN107" i="1" s="1"/>
  <c r="V107" i="1"/>
  <c r="AH107" i="1" s="1"/>
  <c r="U107" i="1"/>
  <c r="AO106" i="1"/>
  <c r="AM106" i="1"/>
  <c r="AK106" i="1"/>
  <c r="AI106" i="1"/>
  <c r="AG106" i="1"/>
  <c r="V106" i="1"/>
  <c r="AH106" i="1" s="1"/>
  <c r="U106" i="1"/>
  <c r="X106" i="1" s="1"/>
  <c r="AN106" i="1" s="1"/>
  <c r="AO105" i="1"/>
  <c r="AM105" i="1"/>
  <c r="AL105" i="1"/>
  <c r="AK105" i="1"/>
  <c r="AI105" i="1"/>
  <c r="AG105" i="1"/>
  <c r="X105" i="1"/>
  <c r="AN105" i="1" s="1"/>
  <c r="V105" i="1"/>
  <c r="AH105" i="1" s="1"/>
  <c r="U105" i="1"/>
  <c r="AO104" i="1"/>
  <c r="AM104" i="1"/>
  <c r="AK104" i="1"/>
  <c r="AI104" i="1"/>
  <c r="AG104" i="1"/>
  <c r="V104" i="1"/>
  <c r="AH104" i="1" s="1"/>
  <c r="U104" i="1"/>
  <c r="AL104" i="1" s="1"/>
  <c r="AO103" i="1"/>
  <c r="AM103" i="1"/>
  <c r="AL103" i="1"/>
  <c r="AK103" i="1"/>
  <c r="AI103" i="1"/>
  <c r="AG103" i="1"/>
  <c r="X103" i="1"/>
  <c r="AN103" i="1" s="1"/>
  <c r="V103" i="1"/>
  <c r="AH103" i="1" s="1"/>
  <c r="U103" i="1"/>
  <c r="AO102" i="1"/>
  <c r="AM102" i="1"/>
  <c r="AK102" i="1"/>
  <c r="AI102" i="1"/>
  <c r="AG102" i="1"/>
  <c r="V102" i="1"/>
  <c r="AH102" i="1" s="1"/>
  <c r="U102" i="1"/>
  <c r="X102" i="1" s="1"/>
  <c r="AN102" i="1" s="1"/>
  <c r="AO101" i="1"/>
  <c r="AM101" i="1"/>
  <c r="AL101" i="1"/>
  <c r="AK101" i="1"/>
  <c r="AI101" i="1"/>
  <c r="AG101" i="1"/>
  <c r="X101" i="1"/>
  <c r="AN101" i="1" s="1"/>
  <c r="V101" i="1"/>
  <c r="AH101" i="1" s="1"/>
  <c r="U101" i="1"/>
  <c r="AO100" i="1"/>
  <c r="AM100" i="1"/>
  <c r="AK100" i="1"/>
  <c r="AI100" i="1"/>
  <c r="AG100" i="1"/>
  <c r="V100" i="1"/>
  <c r="AH100" i="1" s="1"/>
  <c r="U100" i="1"/>
  <c r="AL100" i="1" s="1"/>
  <c r="AO99" i="1"/>
  <c r="AM99" i="1"/>
  <c r="AL99" i="1"/>
  <c r="AK99" i="1"/>
  <c r="AI99" i="1"/>
  <c r="AG99" i="1"/>
  <c r="X99" i="1"/>
  <c r="AN99" i="1" s="1"/>
  <c r="V99" i="1"/>
  <c r="AH99" i="1" s="1"/>
  <c r="U99" i="1"/>
  <c r="AO98" i="1"/>
  <c r="AM98" i="1"/>
  <c r="AK98" i="1"/>
  <c r="AI98" i="1"/>
  <c r="AG98" i="1"/>
  <c r="V98" i="1"/>
  <c r="AH98" i="1" s="1"/>
  <c r="U98" i="1"/>
  <c r="X98" i="1" s="1"/>
  <c r="AN98" i="1" s="1"/>
  <c r="AO97" i="1"/>
  <c r="AM97" i="1"/>
  <c r="AL97" i="1"/>
  <c r="AK97" i="1"/>
  <c r="AI97" i="1"/>
  <c r="AG97" i="1"/>
  <c r="X97" i="1"/>
  <c r="AN97" i="1" s="1"/>
  <c r="V97" i="1"/>
  <c r="AH97" i="1" s="1"/>
  <c r="U97" i="1"/>
  <c r="AO96" i="1"/>
  <c r="AM96" i="1"/>
  <c r="AK96" i="1"/>
  <c r="AI96" i="1"/>
  <c r="AG96" i="1"/>
  <c r="V96" i="1"/>
  <c r="AH96" i="1" s="1"/>
  <c r="U96" i="1"/>
  <c r="AL96" i="1" s="1"/>
  <c r="AO95" i="1"/>
  <c r="AM95" i="1"/>
  <c r="AL95" i="1"/>
  <c r="AK95" i="1"/>
  <c r="AI95" i="1"/>
  <c r="AG95" i="1"/>
  <c r="X95" i="1"/>
  <c r="AN95" i="1" s="1"/>
  <c r="V95" i="1"/>
  <c r="AH95" i="1" s="1"/>
  <c r="U95" i="1"/>
  <c r="AO94" i="1"/>
  <c r="AM94" i="1"/>
  <c r="AK94" i="1"/>
  <c r="AI94" i="1"/>
  <c r="AG94" i="1"/>
  <c r="V94" i="1"/>
  <c r="AH94" i="1" s="1"/>
  <c r="U94" i="1"/>
  <c r="X94" i="1" s="1"/>
  <c r="AN94" i="1" s="1"/>
  <c r="AO93" i="1"/>
  <c r="AM93" i="1"/>
  <c r="AL93" i="1"/>
  <c r="AK93" i="1"/>
  <c r="AI93" i="1"/>
  <c r="AG93" i="1"/>
  <c r="X93" i="1"/>
  <c r="AN93" i="1" s="1"/>
  <c r="V93" i="1"/>
  <c r="AH93" i="1" s="1"/>
  <c r="U93" i="1"/>
  <c r="AO92" i="1"/>
  <c r="AM92" i="1"/>
  <c r="AK92" i="1"/>
  <c r="AI92" i="1"/>
  <c r="AG92" i="1"/>
  <c r="V92" i="1"/>
  <c r="AH92" i="1" s="1"/>
  <c r="U92" i="1"/>
  <c r="AL92" i="1" s="1"/>
  <c r="AO91" i="1"/>
  <c r="AM91" i="1"/>
  <c r="AL91" i="1"/>
  <c r="AK91" i="1"/>
  <c r="AI91" i="1"/>
  <c r="AG91" i="1"/>
  <c r="X91" i="1"/>
  <c r="AN91" i="1" s="1"/>
  <c r="V91" i="1"/>
  <c r="AH91" i="1" s="1"/>
  <c r="U91" i="1"/>
  <c r="AO90" i="1"/>
  <c r="AM90" i="1"/>
  <c r="AK90" i="1"/>
  <c r="AI90" i="1"/>
  <c r="AG90" i="1"/>
  <c r="V90" i="1"/>
  <c r="AH90" i="1" s="1"/>
  <c r="U90" i="1"/>
  <c r="X90" i="1" s="1"/>
  <c r="AN90" i="1" s="1"/>
  <c r="AO89" i="1"/>
  <c r="AM89" i="1"/>
  <c r="AL89" i="1"/>
  <c r="AK89" i="1"/>
  <c r="AI89" i="1"/>
  <c r="AG89" i="1"/>
  <c r="X89" i="1"/>
  <c r="AN89" i="1" s="1"/>
  <c r="V89" i="1"/>
  <c r="AH89" i="1" s="1"/>
  <c r="U89" i="1"/>
  <c r="AO88" i="1"/>
  <c r="AM88" i="1"/>
  <c r="AK88" i="1"/>
  <c r="AI88" i="1"/>
  <c r="AG88" i="1"/>
  <c r="V88" i="1"/>
  <c r="AH88" i="1" s="1"/>
  <c r="U88" i="1"/>
  <c r="AL88" i="1" s="1"/>
  <c r="AO87" i="1"/>
  <c r="AM87" i="1"/>
  <c r="AL87" i="1"/>
  <c r="AK87" i="1"/>
  <c r="AI87" i="1"/>
  <c r="AG87" i="1"/>
  <c r="X87" i="1"/>
  <c r="AN87" i="1" s="1"/>
  <c r="V87" i="1"/>
  <c r="AH87" i="1" s="1"/>
  <c r="U87" i="1"/>
  <c r="AO86" i="1"/>
  <c r="AM86" i="1"/>
  <c r="AK86" i="1"/>
  <c r="AI86" i="1"/>
  <c r="AG86" i="1"/>
  <c r="V86" i="1"/>
  <c r="AH86" i="1" s="1"/>
  <c r="U86" i="1"/>
  <c r="X86" i="1" s="1"/>
  <c r="AN86" i="1" s="1"/>
  <c r="AO85" i="1"/>
  <c r="AM85" i="1"/>
  <c r="AL85" i="1"/>
  <c r="AK85" i="1"/>
  <c r="AI85" i="1"/>
  <c r="AG85" i="1"/>
  <c r="X85" i="1"/>
  <c r="AN85" i="1" s="1"/>
  <c r="V85" i="1"/>
  <c r="AH85" i="1" s="1"/>
  <c r="U85" i="1"/>
  <c r="AO84" i="1"/>
  <c r="AM84" i="1"/>
  <c r="AK84" i="1"/>
  <c r="AI84" i="1"/>
  <c r="AG84" i="1"/>
  <c r="V84" i="1"/>
  <c r="AH84" i="1" s="1"/>
  <c r="U84" i="1"/>
  <c r="AL84" i="1" s="1"/>
  <c r="AO83" i="1"/>
  <c r="AM83" i="1"/>
  <c r="AL83" i="1"/>
  <c r="AK83" i="1"/>
  <c r="AI83" i="1"/>
  <c r="AG83" i="1"/>
  <c r="X83" i="1"/>
  <c r="AN83" i="1" s="1"/>
  <c r="V83" i="1"/>
  <c r="AH83" i="1" s="1"/>
  <c r="U83" i="1"/>
  <c r="AO82" i="1"/>
  <c r="AM82" i="1"/>
  <c r="AK82" i="1"/>
  <c r="AI82" i="1"/>
  <c r="AG82" i="1"/>
  <c r="V82" i="1"/>
  <c r="AH82" i="1" s="1"/>
  <c r="U82" i="1"/>
  <c r="X82" i="1" s="1"/>
  <c r="AN82" i="1" s="1"/>
  <c r="AO81" i="1"/>
  <c r="AM81" i="1"/>
  <c r="AL81" i="1"/>
  <c r="AK81" i="1"/>
  <c r="AI81" i="1"/>
  <c r="AG81" i="1"/>
  <c r="X81" i="1"/>
  <c r="AN81" i="1" s="1"/>
  <c r="V81" i="1"/>
  <c r="AH81" i="1" s="1"/>
  <c r="U81" i="1"/>
  <c r="AO80" i="1"/>
  <c r="AM80" i="1"/>
  <c r="AK80" i="1"/>
  <c r="AI80" i="1"/>
  <c r="AG80" i="1"/>
  <c r="V80" i="1"/>
  <c r="AH80" i="1" s="1"/>
  <c r="U80" i="1"/>
  <c r="AL80" i="1" s="1"/>
  <c r="AO79" i="1"/>
  <c r="AM79" i="1"/>
  <c r="AL79" i="1"/>
  <c r="AK79" i="1"/>
  <c r="AI79" i="1"/>
  <c r="AG79" i="1"/>
  <c r="X79" i="1"/>
  <c r="AN79" i="1" s="1"/>
  <c r="V79" i="1"/>
  <c r="AH79" i="1" s="1"/>
  <c r="U79" i="1"/>
  <c r="AO78" i="1"/>
  <c r="AM78" i="1"/>
  <c r="AK78" i="1"/>
  <c r="AI78" i="1"/>
  <c r="AG78" i="1"/>
  <c r="V78" i="1"/>
  <c r="AH78" i="1" s="1"/>
  <c r="U78" i="1"/>
  <c r="X78" i="1" s="1"/>
  <c r="AN78" i="1" s="1"/>
  <c r="AO77" i="1"/>
  <c r="AM77" i="1"/>
  <c r="AL77" i="1"/>
  <c r="AK77" i="1"/>
  <c r="AI77" i="1"/>
  <c r="AG77" i="1"/>
  <c r="X77" i="1"/>
  <c r="AN77" i="1" s="1"/>
  <c r="V77" i="1"/>
  <c r="AH77" i="1" s="1"/>
  <c r="U77" i="1"/>
  <c r="AO76" i="1"/>
  <c r="AM76" i="1"/>
  <c r="AK76" i="1"/>
  <c r="AI76" i="1"/>
  <c r="AG76" i="1"/>
  <c r="V76" i="1"/>
  <c r="AH76" i="1" s="1"/>
  <c r="U76" i="1"/>
  <c r="AL76" i="1" s="1"/>
  <c r="AO75" i="1"/>
  <c r="AM75" i="1"/>
  <c r="AL75" i="1"/>
  <c r="AK75" i="1"/>
  <c r="AI75" i="1"/>
  <c r="AG75" i="1"/>
  <c r="X75" i="1"/>
  <c r="AN75" i="1" s="1"/>
  <c r="V75" i="1"/>
  <c r="AH75" i="1" s="1"/>
  <c r="U75" i="1"/>
  <c r="AO74" i="1"/>
  <c r="AM74" i="1"/>
  <c r="AK74" i="1"/>
  <c r="AI74" i="1"/>
  <c r="AG74" i="1"/>
  <c r="V74" i="1"/>
  <c r="AH74" i="1" s="1"/>
  <c r="U74" i="1"/>
  <c r="X74" i="1" s="1"/>
  <c r="AN74" i="1" s="1"/>
  <c r="AO73" i="1"/>
  <c r="AM73" i="1"/>
  <c r="AL73" i="1"/>
  <c r="AK73" i="1"/>
  <c r="AI73" i="1"/>
  <c r="AG73" i="1"/>
  <c r="X73" i="1"/>
  <c r="AN73" i="1" s="1"/>
  <c r="V73" i="1"/>
  <c r="AH73" i="1" s="1"/>
  <c r="U73" i="1"/>
  <c r="AO72" i="1"/>
  <c r="AM72" i="1"/>
  <c r="AK72" i="1"/>
  <c r="AI72" i="1"/>
  <c r="AG72" i="1"/>
  <c r="V72" i="1"/>
  <c r="AH72" i="1" s="1"/>
  <c r="U72" i="1"/>
  <c r="AL72" i="1" s="1"/>
  <c r="AO71" i="1"/>
  <c r="AM71" i="1"/>
  <c r="AL71" i="1"/>
  <c r="AK71" i="1"/>
  <c r="AI71" i="1"/>
  <c r="AG71" i="1"/>
  <c r="X71" i="1"/>
  <c r="AN71" i="1" s="1"/>
  <c r="V71" i="1"/>
  <c r="AH71" i="1" s="1"/>
  <c r="U71" i="1"/>
  <c r="AO70" i="1"/>
  <c r="AM70" i="1"/>
  <c r="AK70" i="1"/>
  <c r="AI70" i="1"/>
  <c r="AG70" i="1"/>
  <c r="V70" i="1"/>
  <c r="AH70" i="1" s="1"/>
  <c r="U70" i="1"/>
  <c r="X70" i="1" s="1"/>
  <c r="AN70" i="1" s="1"/>
  <c r="AO69" i="1"/>
  <c r="AM69" i="1"/>
  <c r="AL69" i="1"/>
  <c r="AK69" i="1"/>
  <c r="AI69" i="1"/>
  <c r="AG69" i="1"/>
  <c r="X69" i="1"/>
  <c r="AN69" i="1" s="1"/>
  <c r="V69" i="1"/>
  <c r="AH69" i="1" s="1"/>
  <c r="U69" i="1"/>
  <c r="AO68" i="1"/>
  <c r="AM68" i="1"/>
  <c r="AK68" i="1"/>
  <c r="AI68" i="1"/>
  <c r="AG68" i="1"/>
  <c r="V68" i="1"/>
  <c r="AH68" i="1" s="1"/>
  <c r="U68" i="1"/>
  <c r="AL68" i="1" s="1"/>
  <c r="AO67" i="1"/>
  <c r="AM67" i="1"/>
  <c r="AL67" i="1"/>
  <c r="AK67" i="1"/>
  <c r="AI67" i="1"/>
  <c r="AG67" i="1"/>
  <c r="X67" i="1"/>
  <c r="AN67" i="1" s="1"/>
  <c r="V67" i="1"/>
  <c r="AH67" i="1" s="1"/>
  <c r="U67" i="1"/>
  <c r="AO66" i="1"/>
  <c r="AM66" i="1"/>
  <c r="AK66" i="1"/>
  <c r="AI66" i="1"/>
  <c r="AG66" i="1"/>
  <c r="V66" i="1"/>
  <c r="AH66" i="1" s="1"/>
  <c r="U66" i="1"/>
  <c r="X66" i="1" s="1"/>
  <c r="AN66" i="1" s="1"/>
  <c r="AO65" i="1"/>
  <c r="AM65" i="1"/>
  <c r="AL65" i="1"/>
  <c r="AK65" i="1"/>
  <c r="AI65" i="1"/>
  <c r="AG65" i="1"/>
  <c r="X65" i="1"/>
  <c r="AN65" i="1" s="1"/>
  <c r="V65" i="1"/>
  <c r="AH65" i="1" s="1"/>
  <c r="U65" i="1"/>
  <c r="AO64" i="1"/>
  <c r="AM64" i="1"/>
  <c r="AK64" i="1"/>
  <c r="AI64" i="1"/>
  <c r="AG64" i="1"/>
  <c r="V64" i="1"/>
  <c r="AH64" i="1" s="1"/>
  <c r="U64" i="1"/>
  <c r="AL64" i="1" s="1"/>
  <c r="AO63" i="1"/>
  <c r="AM63" i="1"/>
  <c r="AL63" i="1"/>
  <c r="AK63" i="1"/>
  <c r="AI63" i="1"/>
  <c r="AG63" i="1"/>
  <c r="X63" i="1"/>
  <c r="AN63" i="1" s="1"/>
  <c r="V63" i="1"/>
  <c r="AH63" i="1" s="1"/>
  <c r="U63" i="1"/>
  <c r="AO62" i="1"/>
  <c r="AM62" i="1"/>
  <c r="AK62" i="1"/>
  <c r="AI62" i="1"/>
  <c r="AG62" i="1"/>
  <c r="V62" i="1"/>
  <c r="AH62" i="1" s="1"/>
  <c r="U62" i="1"/>
  <c r="X62" i="1" s="1"/>
  <c r="AN62" i="1" s="1"/>
  <c r="AO61" i="1"/>
  <c r="AM61" i="1"/>
  <c r="AL61" i="1"/>
  <c r="AK61" i="1"/>
  <c r="AI61" i="1"/>
  <c r="AG61" i="1"/>
  <c r="X61" i="1"/>
  <c r="AN61" i="1" s="1"/>
  <c r="V61" i="1"/>
  <c r="AH61" i="1" s="1"/>
  <c r="U61" i="1"/>
  <c r="AO60" i="1"/>
  <c r="AM60" i="1"/>
  <c r="AK60" i="1"/>
  <c r="AI60" i="1"/>
  <c r="AG60" i="1"/>
  <c r="V60" i="1"/>
  <c r="AH60" i="1" s="1"/>
  <c r="U60" i="1"/>
  <c r="AL60" i="1" s="1"/>
  <c r="AO59" i="1"/>
  <c r="AM59" i="1"/>
  <c r="AL59" i="1"/>
  <c r="AK59" i="1"/>
  <c r="AI59" i="1"/>
  <c r="AG59" i="1"/>
  <c r="X59" i="1"/>
  <c r="AN59" i="1" s="1"/>
  <c r="V59" i="1"/>
  <c r="AH59" i="1" s="1"/>
  <c r="U59" i="1"/>
  <c r="AO58" i="1"/>
  <c r="AM58" i="1"/>
  <c r="AK58" i="1"/>
  <c r="AI58" i="1"/>
  <c r="AG58" i="1"/>
  <c r="V58" i="1"/>
  <c r="AH58" i="1" s="1"/>
  <c r="U58" i="1"/>
  <c r="X58" i="1" s="1"/>
  <c r="AN58" i="1" s="1"/>
  <c r="AO57" i="1"/>
  <c r="AM57" i="1"/>
  <c r="AL57" i="1"/>
  <c r="AK57" i="1"/>
  <c r="AI57" i="1"/>
  <c r="AG57" i="1"/>
  <c r="X57" i="1"/>
  <c r="AN57" i="1" s="1"/>
  <c r="V57" i="1"/>
  <c r="AH57" i="1" s="1"/>
  <c r="U57" i="1"/>
  <c r="AO56" i="1"/>
  <c r="AM56" i="1"/>
  <c r="AK56" i="1"/>
  <c r="AI56" i="1"/>
  <c r="AG56" i="1"/>
  <c r="V56" i="1"/>
  <c r="AH56" i="1" s="1"/>
  <c r="U56" i="1"/>
  <c r="AL56" i="1" s="1"/>
  <c r="AO55" i="1"/>
  <c r="AM55" i="1"/>
  <c r="AL55" i="1"/>
  <c r="AK55" i="1"/>
  <c r="AI55" i="1"/>
  <c r="AG55" i="1"/>
  <c r="X55" i="1"/>
  <c r="AN55" i="1" s="1"/>
  <c r="V55" i="1"/>
  <c r="AH55" i="1" s="1"/>
  <c r="U55" i="1"/>
  <c r="AO54" i="1"/>
  <c r="AM54" i="1"/>
  <c r="AK54" i="1"/>
  <c r="AI54" i="1"/>
  <c r="AG54" i="1"/>
  <c r="V54" i="1"/>
  <c r="AH54" i="1" s="1"/>
  <c r="U54" i="1"/>
  <c r="X54" i="1" s="1"/>
  <c r="AN54" i="1" s="1"/>
  <c r="AO53" i="1"/>
  <c r="AM53" i="1"/>
  <c r="AL53" i="1"/>
  <c r="AK53" i="1"/>
  <c r="AI53" i="1"/>
  <c r="AG53" i="1"/>
  <c r="X53" i="1"/>
  <c r="AN53" i="1" s="1"/>
  <c r="V53" i="1"/>
  <c r="AH53" i="1" s="1"/>
  <c r="U53" i="1"/>
  <c r="AO52" i="1"/>
  <c r="AM52" i="1"/>
  <c r="AK52" i="1"/>
  <c r="AI52" i="1"/>
  <c r="AG52" i="1"/>
  <c r="V52" i="1"/>
  <c r="AH52" i="1" s="1"/>
  <c r="U52" i="1"/>
  <c r="AL52" i="1" s="1"/>
  <c r="AO51" i="1"/>
  <c r="AM51" i="1"/>
  <c r="AL51" i="1"/>
  <c r="AK51" i="1"/>
  <c r="AI51" i="1"/>
  <c r="AG51" i="1"/>
  <c r="X51" i="1"/>
  <c r="AN51" i="1" s="1"/>
  <c r="V51" i="1"/>
  <c r="AH51" i="1" s="1"/>
  <c r="U51" i="1"/>
  <c r="AO50" i="1"/>
  <c r="AM50" i="1"/>
  <c r="AK50" i="1"/>
  <c r="AI50" i="1"/>
  <c r="AG50" i="1"/>
  <c r="V50" i="1"/>
  <c r="AH50" i="1" s="1"/>
  <c r="U50" i="1"/>
  <c r="X50" i="1" s="1"/>
  <c r="AN50" i="1" s="1"/>
  <c r="AO49" i="1"/>
  <c r="AM49" i="1"/>
  <c r="AL49" i="1"/>
  <c r="AK49" i="1"/>
  <c r="AI49" i="1"/>
  <c r="AG49" i="1"/>
  <c r="X49" i="1"/>
  <c r="AN49" i="1" s="1"/>
  <c r="V49" i="1"/>
  <c r="AH49" i="1" s="1"/>
  <c r="U49" i="1"/>
  <c r="AO48" i="1"/>
  <c r="AM48" i="1"/>
  <c r="AK48" i="1"/>
  <c r="AI48" i="1"/>
  <c r="AG48" i="1"/>
  <c r="V48" i="1"/>
  <c r="AH48" i="1" s="1"/>
  <c r="U48" i="1"/>
  <c r="AL48" i="1" s="1"/>
  <c r="AO47" i="1"/>
  <c r="AM47" i="1"/>
  <c r="AL47" i="1"/>
  <c r="AK47" i="1"/>
  <c r="AI47" i="1"/>
  <c r="AG47" i="1"/>
  <c r="X47" i="1"/>
  <c r="AN47" i="1" s="1"/>
  <c r="V47" i="1"/>
  <c r="AH47" i="1" s="1"/>
  <c r="U47" i="1"/>
  <c r="AO46" i="1"/>
  <c r="AM46" i="1"/>
  <c r="AK46" i="1"/>
  <c r="AI46" i="1"/>
  <c r="AG46" i="1"/>
  <c r="V46" i="1"/>
  <c r="AH46" i="1" s="1"/>
  <c r="U46" i="1"/>
  <c r="X46" i="1" s="1"/>
  <c r="AN46" i="1" s="1"/>
  <c r="AO45" i="1"/>
  <c r="AM45" i="1"/>
  <c r="AL45" i="1"/>
  <c r="AK45" i="1"/>
  <c r="AI45" i="1"/>
  <c r="AG45" i="1"/>
  <c r="X45" i="1"/>
  <c r="AN45" i="1" s="1"/>
  <c r="V45" i="1"/>
  <c r="AH45" i="1" s="1"/>
  <c r="U45" i="1"/>
  <c r="AO44" i="1"/>
  <c r="AM44" i="1"/>
  <c r="AK44" i="1"/>
  <c r="AI44" i="1"/>
  <c r="AG44" i="1"/>
  <c r="V44" i="1"/>
  <c r="AH44" i="1" s="1"/>
  <c r="U44" i="1"/>
  <c r="AL44" i="1" s="1"/>
  <c r="AO43" i="1"/>
  <c r="AM43" i="1"/>
  <c r="AL43" i="1"/>
  <c r="AK43" i="1"/>
  <c r="AI43" i="1"/>
  <c r="AG43" i="1"/>
  <c r="X43" i="1"/>
  <c r="AN43" i="1" s="1"/>
  <c r="V43" i="1"/>
  <c r="AH43" i="1" s="1"/>
  <c r="U43" i="1"/>
  <c r="AO42" i="1"/>
  <c r="AM42" i="1"/>
  <c r="AK42" i="1"/>
  <c r="AI42" i="1"/>
  <c r="AG42" i="1"/>
  <c r="V42" i="1"/>
  <c r="AH42" i="1" s="1"/>
  <c r="U42" i="1"/>
  <c r="X42" i="1" s="1"/>
  <c r="AN42" i="1" s="1"/>
  <c r="AO41" i="1"/>
  <c r="AM41" i="1"/>
  <c r="AL41" i="1"/>
  <c r="AK41" i="1"/>
  <c r="AI41" i="1"/>
  <c r="AG41" i="1"/>
  <c r="X41" i="1"/>
  <c r="AN41" i="1" s="1"/>
  <c r="V41" i="1"/>
  <c r="AH41" i="1" s="1"/>
  <c r="U41" i="1"/>
  <c r="AO40" i="1"/>
  <c r="AM40" i="1"/>
  <c r="AK40" i="1"/>
  <c r="AI40" i="1"/>
  <c r="AG40" i="1"/>
  <c r="V40" i="1"/>
  <c r="AH40" i="1" s="1"/>
  <c r="U40" i="1"/>
  <c r="AL40" i="1" s="1"/>
  <c r="AO39" i="1"/>
  <c r="AM39" i="1"/>
  <c r="AL39" i="1"/>
  <c r="AK39" i="1"/>
  <c r="AI39" i="1"/>
  <c r="AG39" i="1"/>
  <c r="X39" i="1"/>
  <c r="AN39" i="1" s="1"/>
  <c r="V39" i="1"/>
  <c r="AH39" i="1" s="1"/>
  <c r="U39" i="1"/>
  <c r="AO38" i="1"/>
  <c r="AM38" i="1"/>
  <c r="AK38" i="1"/>
  <c r="AI38" i="1"/>
  <c r="AG38" i="1"/>
  <c r="V38" i="1"/>
  <c r="AH38" i="1" s="1"/>
  <c r="U38" i="1"/>
  <c r="X38" i="1" s="1"/>
  <c r="AN38" i="1" s="1"/>
  <c r="AO37" i="1"/>
  <c r="AM37" i="1"/>
  <c r="AL37" i="1"/>
  <c r="AK37" i="1"/>
  <c r="AI37" i="1"/>
  <c r="AG37" i="1"/>
  <c r="X37" i="1"/>
  <c r="AN37" i="1" s="1"/>
  <c r="V37" i="1"/>
  <c r="AH37" i="1" s="1"/>
  <c r="U37" i="1"/>
  <c r="AO36" i="1"/>
  <c r="AM36" i="1"/>
  <c r="AK36" i="1"/>
  <c r="AI36" i="1"/>
  <c r="AG36" i="1"/>
  <c r="V36" i="1"/>
  <c r="AH36" i="1" s="1"/>
  <c r="U36" i="1"/>
  <c r="AL36" i="1" s="1"/>
  <c r="AO35" i="1"/>
  <c r="AM35" i="1"/>
  <c r="AL35" i="1"/>
  <c r="AK35" i="1"/>
  <c r="AI35" i="1"/>
  <c r="AG35" i="1"/>
  <c r="X35" i="1"/>
  <c r="AN35" i="1" s="1"/>
  <c r="V35" i="1"/>
  <c r="AH35" i="1" s="1"/>
  <c r="U35" i="1"/>
  <c r="AO34" i="1"/>
  <c r="AM34" i="1"/>
  <c r="AK34" i="1"/>
  <c r="AI34" i="1"/>
  <c r="AG34" i="1"/>
  <c r="V34" i="1"/>
  <c r="AH34" i="1" s="1"/>
  <c r="U34" i="1"/>
  <c r="X34" i="1" s="1"/>
  <c r="AN34" i="1" s="1"/>
  <c r="AO33" i="1"/>
  <c r="AM33" i="1"/>
  <c r="AL33" i="1"/>
  <c r="AK33" i="1"/>
  <c r="AI33" i="1"/>
  <c r="AG33" i="1"/>
  <c r="X33" i="1"/>
  <c r="AN33" i="1" s="1"/>
  <c r="V33" i="1"/>
  <c r="AH33" i="1" s="1"/>
  <c r="U33" i="1"/>
  <c r="AO32" i="1"/>
  <c r="AM32" i="1"/>
  <c r="AK32" i="1"/>
  <c r="AI32" i="1"/>
  <c r="AG32" i="1"/>
  <c r="V32" i="1"/>
  <c r="AH32" i="1" s="1"/>
  <c r="U32" i="1"/>
  <c r="AL32" i="1" s="1"/>
  <c r="AO31" i="1"/>
  <c r="AM31" i="1"/>
  <c r="AL31" i="1"/>
  <c r="AK31" i="1"/>
  <c r="AI31" i="1"/>
  <c r="AG31" i="1"/>
  <c r="X31" i="1"/>
  <c r="AN31" i="1" s="1"/>
  <c r="V31" i="1"/>
  <c r="AH31" i="1" s="1"/>
  <c r="U31" i="1"/>
  <c r="AO30" i="1"/>
  <c r="AM30" i="1"/>
  <c r="AK30" i="1"/>
  <c r="AI30" i="1"/>
  <c r="AG30" i="1"/>
  <c r="V30" i="1"/>
  <c r="AH30" i="1" s="1"/>
  <c r="U30" i="1"/>
  <c r="X30" i="1" s="1"/>
  <c r="AN30" i="1" s="1"/>
  <c r="AO29" i="1"/>
  <c r="AM29" i="1"/>
  <c r="AL29" i="1"/>
  <c r="AK29" i="1"/>
  <c r="AI29" i="1"/>
  <c r="AG29" i="1"/>
  <c r="X29" i="1"/>
  <c r="AN29" i="1" s="1"/>
  <c r="V29" i="1"/>
  <c r="AH29" i="1" s="1"/>
  <c r="U29" i="1"/>
  <c r="AO28" i="1"/>
  <c r="AM28" i="1"/>
  <c r="AK28" i="1"/>
  <c r="AI28" i="1"/>
  <c r="AG28" i="1"/>
  <c r="V28" i="1"/>
  <c r="AH28" i="1" s="1"/>
  <c r="U28" i="1"/>
  <c r="AL28" i="1" s="1"/>
  <c r="AO27" i="1"/>
  <c r="AM27" i="1"/>
  <c r="AL27" i="1"/>
  <c r="AK27" i="1"/>
  <c r="AI27" i="1"/>
  <c r="AG27" i="1"/>
  <c r="X27" i="1"/>
  <c r="AN27" i="1" s="1"/>
  <c r="V27" i="1"/>
  <c r="AH27" i="1" s="1"/>
  <c r="U27" i="1"/>
  <c r="AO26" i="1"/>
  <c r="AM26" i="1"/>
  <c r="AK26" i="1"/>
  <c r="AI26" i="1"/>
  <c r="AG26" i="1"/>
  <c r="V26" i="1"/>
  <c r="AH26" i="1" s="1"/>
  <c r="U26" i="1"/>
  <c r="X26" i="1" s="1"/>
  <c r="AN26" i="1" s="1"/>
  <c r="AO25" i="1"/>
  <c r="AM25" i="1"/>
  <c r="AL25" i="1"/>
  <c r="AK25" i="1"/>
  <c r="AI25" i="1"/>
  <c r="AG25" i="1"/>
  <c r="X25" i="1"/>
  <c r="AN25" i="1" s="1"/>
  <c r="V25" i="1"/>
  <c r="AH25" i="1" s="1"/>
  <c r="U25" i="1"/>
  <c r="AO24" i="1"/>
  <c r="AM24" i="1"/>
  <c r="AK24" i="1"/>
  <c r="AI24" i="1"/>
  <c r="AG24" i="1"/>
  <c r="V24" i="1"/>
  <c r="AH24" i="1" s="1"/>
  <c r="U24" i="1"/>
  <c r="AL24" i="1" s="1"/>
  <c r="AO23" i="1"/>
  <c r="AM23" i="1"/>
  <c r="AL23" i="1"/>
  <c r="AK23" i="1"/>
  <c r="AI23" i="1"/>
  <c r="AG23" i="1"/>
  <c r="X23" i="1"/>
  <c r="AN23" i="1" s="1"/>
  <c r="V23" i="1"/>
  <c r="AH23" i="1" s="1"/>
  <c r="U23" i="1"/>
  <c r="AO22" i="1"/>
  <c r="AM22" i="1"/>
  <c r="AK22" i="1"/>
  <c r="AI22" i="1"/>
  <c r="AG22" i="1"/>
  <c r="V22" i="1"/>
  <c r="AH22" i="1" s="1"/>
  <c r="U22" i="1"/>
  <c r="X22" i="1" s="1"/>
  <c r="AN22" i="1" s="1"/>
  <c r="AO21" i="1"/>
  <c r="AM21" i="1"/>
  <c r="AL21" i="1"/>
  <c r="AK21" i="1"/>
  <c r="AI21" i="1"/>
  <c r="AG21" i="1"/>
  <c r="X21" i="1"/>
  <c r="AN21" i="1" s="1"/>
  <c r="V21" i="1"/>
  <c r="AH21" i="1" s="1"/>
  <c r="U21" i="1"/>
  <c r="AO20" i="1"/>
  <c r="AM20" i="1"/>
  <c r="AK20" i="1"/>
  <c r="AI20" i="1"/>
  <c r="AG20" i="1"/>
  <c r="V20" i="1"/>
  <c r="AH20" i="1" s="1"/>
  <c r="U20" i="1"/>
  <c r="AL20" i="1" s="1"/>
  <c r="AO19" i="1"/>
  <c r="AM19" i="1"/>
  <c r="AL19" i="1"/>
  <c r="AK19" i="1"/>
  <c r="AI19" i="1"/>
  <c r="AG19" i="1"/>
  <c r="X19" i="1"/>
  <c r="AN19" i="1" s="1"/>
  <c r="V19" i="1"/>
  <c r="AH19" i="1" s="1"/>
  <c r="U19" i="1"/>
  <c r="AO18" i="1"/>
  <c r="AM18" i="1"/>
  <c r="AK18" i="1"/>
  <c r="AI18" i="1"/>
  <c r="AG18" i="1"/>
  <c r="V18" i="1"/>
  <c r="AH18" i="1" s="1"/>
  <c r="U18" i="1"/>
  <c r="X18" i="1" s="1"/>
  <c r="AN18" i="1" s="1"/>
  <c r="AO17" i="1"/>
  <c r="AM17" i="1"/>
  <c r="AL17" i="1"/>
  <c r="AK17" i="1"/>
  <c r="AI17" i="1"/>
  <c r="AG17" i="1"/>
  <c r="X17" i="1"/>
  <c r="AN17" i="1" s="1"/>
  <c r="V17" i="1"/>
  <c r="AH17" i="1" s="1"/>
  <c r="U17" i="1"/>
  <c r="AO16" i="1"/>
  <c r="AM16" i="1"/>
  <c r="AK16" i="1"/>
  <c r="AI16" i="1"/>
  <c r="AG16" i="1"/>
  <c r="V16" i="1"/>
  <c r="AH16" i="1" s="1"/>
  <c r="U16" i="1"/>
  <c r="AL16" i="1" s="1"/>
  <c r="AO15" i="1"/>
  <c r="AM15" i="1"/>
  <c r="AL15" i="1"/>
  <c r="AK15" i="1"/>
  <c r="AI15" i="1"/>
  <c r="AG15" i="1"/>
  <c r="X15" i="1"/>
  <c r="AN15" i="1" s="1"/>
  <c r="V15" i="1"/>
  <c r="AH15" i="1" s="1"/>
  <c r="U15" i="1"/>
  <c r="AO14" i="1"/>
  <c r="AM14" i="1"/>
  <c r="AK14" i="1"/>
  <c r="AI14" i="1"/>
  <c r="AG14" i="1"/>
  <c r="V14" i="1"/>
  <c r="AH14" i="1" s="1"/>
  <c r="U14" i="1"/>
  <c r="X14" i="1" s="1"/>
  <c r="AN14" i="1" s="1"/>
  <c r="AO13" i="1"/>
  <c r="AM13" i="1"/>
  <c r="AL13" i="1"/>
  <c r="AK13" i="1"/>
  <c r="AI13" i="1"/>
  <c r="AG13" i="1"/>
  <c r="X13" i="1"/>
  <c r="AN13" i="1" s="1"/>
  <c r="V13" i="1"/>
  <c r="AH13" i="1" s="1"/>
  <c r="U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O12" i="1"/>
  <c r="AM12" i="1"/>
  <c r="AK12" i="1"/>
  <c r="AI12" i="1"/>
  <c r="AG12" i="1"/>
  <c r="V12" i="1"/>
  <c r="AH12" i="1" s="1"/>
  <c r="U12" i="1"/>
  <c r="AL12" i="1" s="1"/>
  <c r="A12" i="1"/>
  <c r="AO11" i="1"/>
  <c r="AM11" i="1"/>
  <c r="AL11" i="1"/>
  <c r="AK11" i="1"/>
  <c r="AI11" i="1"/>
  <c r="AG11" i="1"/>
  <c r="X11" i="1"/>
  <c r="AN11" i="1" s="1"/>
  <c r="V11" i="1"/>
  <c r="AH11" i="1" s="1"/>
  <c r="U11" i="1"/>
  <c r="AJ11" i="1" l="1"/>
  <c r="W11" i="1" s="1"/>
  <c r="AJ255" i="1"/>
  <c r="W255" i="1" s="1"/>
  <c r="AJ262" i="1"/>
  <c r="W262" i="1" s="1"/>
  <c r="AJ271" i="1"/>
  <c r="W271" i="1" s="1"/>
  <c r="AJ278" i="1"/>
  <c r="W278" i="1" s="1"/>
  <c r="AJ287" i="1"/>
  <c r="W287" i="1" s="1"/>
  <c r="AJ294" i="1"/>
  <c r="W294" i="1" s="1"/>
  <c r="AJ303" i="1"/>
  <c r="W303" i="1" s="1"/>
  <c r="AJ310" i="1"/>
  <c r="W310" i="1" s="1"/>
  <c r="AJ319" i="1"/>
  <c r="W319" i="1" s="1"/>
  <c r="AJ326" i="1"/>
  <c r="W326" i="1" s="1"/>
  <c r="AJ335" i="1"/>
  <c r="W335" i="1" s="1"/>
  <c r="AJ355" i="1"/>
  <c r="W355" i="1" s="1"/>
  <c r="AJ371" i="1"/>
  <c r="W371" i="1" s="1"/>
  <c r="AJ387" i="1"/>
  <c r="W387" i="1" s="1"/>
  <c r="AJ538" i="1"/>
  <c r="W538" i="1" s="1"/>
  <c r="AJ554" i="1"/>
  <c r="W554" i="1" s="1"/>
  <c r="AJ570" i="1"/>
  <c r="W570" i="1" s="1"/>
  <c r="AJ586" i="1"/>
  <c r="W586" i="1" s="1"/>
  <c r="AJ258" i="1"/>
  <c r="W258" i="1" s="1"/>
  <c r="AJ274" i="1"/>
  <c r="W274" i="1" s="1"/>
  <c r="AJ290" i="1"/>
  <c r="W290" i="1" s="1"/>
  <c r="AJ306" i="1"/>
  <c r="W306" i="1" s="1"/>
  <c r="AJ322" i="1"/>
  <c r="W322" i="1" s="1"/>
  <c r="AJ338" i="1"/>
  <c r="W338" i="1" s="1"/>
  <c r="AJ347" i="1"/>
  <c r="W347" i="1" s="1"/>
  <c r="AJ354" i="1"/>
  <c r="W354" i="1" s="1"/>
  <c r="AJ363" i="1"/>
  <c r="W363" i="1" s="1"/>
  <c r="AJ370" i="1"/>
  <c r="W370" i="1" s="1"/>
  <c r="AJ379" i="1"/>
  <c r="W379" i="1" s="1"/>
  <c r="AJ386" i="1"/>
  <c r="W386" i="1" s="1"/>
  <c r="AJ395" i="1"/>
  <c r="W395" i="1" s="1"/>
  <c r="AJ398" i="1"/>
  <c r="W398" i="1" s="1"/>
  <c r="AJ403" i="1"/>
  <c r="W403" i="1" s="1"/>
  <c r="AJ542" i="1"/>
  <c r="W542" i="1" s="1"/>
  <c r="AJ558" i="1"/>
  <c r="W558" i="1" s="1"/>
  <c r="AJ574" i="1"/>
  <c r="W574" i="1" s="1"/>
  <c r="AJ590" i="1"/>
  <c r="W590" i="1" s="1"/>
  <c r="AQ13" i="1"/>
  <c r="AJ13" i="1"/>
  <c r="W13" i="1" s="1"/>
  <c r="AJ15" i="1"/>
  <c r="W15" i="1" s="1"/>
  <c r="AQ17" i="1"/>
  <c r="AJ17" i="1"/>
  <c r="W17" i="1" s="1"/>
  <c r="AJ19" i="1"/>
  <c r="W19" i="1" s="1"/>
  <c r="AQ21" i="1"/>
  <c r="AJ21" i="1"/>
  <c r="W21" i="1" s="1"/>
  <c r="AJ23" i="1"/>
  <c r="W23" i="1" s="1"/>
  <c r="AQ25" i="1"/>
  <c r="AJ25" i="1"/>
  <c r="W25" i="1" s="1"/>
  <c r="AJ27" i="1"/>
  <c r="W27" i="1" s="1"/>
  <c r="AQ29" i="1"/>
  <c r="AJ29" i="1"/>
  <c r="W29" i="1" s="1"/>
  <c r="AJ31" i="1"/>
  <c r="W31" i="1" s="1"/>
  <c r="AQ33" i="1"/>
  <c r="AJ33" i="1"/>
  <c r="W33" i="1" s="1"/>
  <c r="AJ35" i="1"/>
  <c r="W35" i="1" s="1"/>
  <c r="AQ37" i="1"/>
  <c r="AJ37" i="1"/>
  <c r="W37" i="1" s="1"/>
  <c r="AJ39" i="1"/>
  <c r="W39" i="1" s="1"/>
  <c r="AQ41" i="1"/>
  <c r="AJ41" i="1"/>
  <c r="W41" i="1" s="1"/>
  <c r="AJ43" i="1"/>
  <c r="W43" i="1" s="1"/>
  <c r="AQ45" i="1"/>
  <c r="AJ45" i="1"/>
  <c r="W45" i="1" s="1"/>
  <c r="AJ47" i="1"/>
  <c r="W47" i="1" s="1"/>
  <c r="AQ49" i="1"/>
  <c r="AJ49" i="1"/>
  <c r="W49" i="1" s="1"/>
  <c r="AJ51" i="1"/>
  <c r="W51" i="1" s="1"/>
  <c r="AQ53" i="1"/>
  <c r="AJ53" i="1"/>
  <c r="W53" i="1" s="1"/>
  <c r="AJ55" i="1"/>
  <c r="W55" i="1" s="1"/>
  <c r="AQ57" i="1"/>
  <c r="AJ57" i="1"/>
  <c r="W57" i="1" s="1"/>
  <c r="AJ59" i="1"/>
  <c r="W59" i="1" s="1"/>
  <c r="AQ61" i="1"/>
  <c r="AJ61" i="1"/>
  <c r="W61" i="1" s="1"/>
  <c r="AJ63" i="1"/>
  <c r="W63" i="1" s="1"/>
  <c r="AQ65" i="1"/>
  <c r="AJ65" i="1"/>
  <c r="W65" i="1" s="1"/>
  <c r="AJ67" i="1"/>
  <c r="W67" i="1" s="1"/>
  <c r="AQ69" i="1"/>
  <c r="AJ69" i="1"/>
  <c r="W69" i="1" s="1"/>
  <c r="AJ71" i="1"/>
  <c r="W71" i="1" s="1"/>
  <c r="AJ73" i="1"/>
  <c r="W73" i="1" s="1"/>
  <c r="AJ75" i="1"/>
  <c r="W75" i="1" s="1"/>
  <c r="AJ77" i="1"/>
  <c r="W77" i="1" s="1"/>
  <c r="AJ79" i="1"/>
  <c r="W79" i="1" s="1"/>
  <c r="AJ81" i="1"/>
  <c r="W81" i="1" s="1"/>
  <c r="AJ83" i="1"/>
  <c r="W83" i="1" s="1"/>
  <c r="AJ85" i="1"/>
  <c r="W85" i="1" s="1"/>
  <c r="AJ87" i="1"/>
  <c r="W87" i="1" s="1"/>
  <c r="AJ89" i="1"/>
  <c r="W89" i="1" s="1"/>
  <c r="AJ91" i="1"/>
  <c r="W91" i="1" s="1"/>
  <c r="AJ93" i="1"/>
  <c r="W93" i="1" s="1"/>
  <c r="AJ95" i="1"/>
  <c r="W95" i="1" s="1"/>
  <c r="AJ97" i="1"/>
  <c r="W97" i="1" s="1"/>
  <c r="AJ99" i="1"/>
  <c r="W99" i="1" s="1"/>
  <c r="AJ101" i="1"/>
  <c r="W101" i="1" s="1"/>
  <c r="AJ103" i="1"/>
  <c r="W103" i="1" s="1"/>
  <c r="AJ105" i="1"/>
  <c r="W105" i="1" s="1"/>
  <c r="AJ107" i="1"/>
  <c r="W107" i="1" s="1"/>
  <c r="AJ109" i="1"/>
  <c r="W109" i="1" s="1"/>
  <c r="AJ111" i="1"/>
  <c r="W111" i="1" s="1"/>
  <c r="AJ113" i="1"/>
  <c r="W113" i="1" s="1"/>
  <c r="AJ115" i="1"/>
  <c r="W115" i="1" s="1"/>
  <c r="AJ117" i="1"/>
  <c r="W117" i="1" s="1"/>
  <c r="AJ119" i="1"/>
  <c r="W119" i="1" s="1"/>
  <c r="AJ121" i="1"/>
  <c r="W121" i="1" s="1"/>
  <c r="AJ123" i="1"/>
  <c r="W123" i="1" s="1"/>
  <c r="AJ125" i="1"/>
  <c r="W125" i="1" s="1"/>
  <c r="AJ350" i="1"/>
  <c r="W350" i="1" s="1"/>
  <c r="AQ350" i="1"/>
  <c r="AJ366" i="1"/>
  <c r="W366" i="1" s="1"/>
  <c r="AQ366" i="1"/>
  <c r="AJ382" i="1"/>
  <c r="W382" i="1" s="1"/>
  <c r="AQ382" i="1"/>
  <c r="AJ411" i="1"/>
  <c r="W411" i="1" s="1"/>
  <c r="AQ411" i="1"/>
  <c r="AJ414" i="1"/>
  <c r="W414" i="1" s="1"/>
  <c r="AQ414" i="1"/>
  <c r="AJ419" i="1"/>
  <c r="W419" i="1" s="1"/>
  <c r="AQ419" i="1"/>
  <c r="AJ427" i="1"/>
  <c r="W427" i="1" s="1"/>
  <c r="AQ427" i="1"/>
  <c r="AJ430" i="1"/>
  <c r="W430" i="1" s="1"/>
  <c r="AQ430" i="1"/>
  <c r="AJ435" i="1"/>
  <c r="W435" i="1" s="1"/>
  <c r="AQ435" i="1"/>
  <c r="AJ443" i="1"/>
  <c r="W443" i="1" s="1"/>
  <c r="AQ443" i="1"/>
  <c r="AJ446" i="1"/>
  <c r="W446" i="1" s="1"/>
  <c r="AQ446" i="1"/>
  <c r="AJ451" i="1"/>
  <c r="W451" i="1" s="1"/>
  <c r="AQ451" i="1"/>
  <c r="AJ459" i="1"/>
  <c r="W459" i="1" s="1"/>
  <c r="AQ459" i="1"/>
  <c r="AJ462" i="1"/>
  <c r="W462" i="1" s="1"/>
  <c r="AQ462" i="1"/>
  <c r="AJ467" i="1"/>
  <c r="W467" i="1" s="1"/>
  <c r="AQ467" i="1"/>
  <c r="AJ475" i="1"/>
  <c r="W475" i="1" s="1"/>
  <c r="AQ475" i="1"/>
  <c r="AJ478" i="1"/>
  <c r="W478" i="1" s="1"/>
  <c r="AQ478" i="1"/>
  <c r="AJ483" i="1"/>
  <c r="W483" i="1" s="1"/>
  <c r="AJ491" i="1"/>
  <c r="W491" i="1" s="1"/>
  <c r="AQ491" i="1"/>
  <c r="AJ494" i="1"/>
  <c r="W494" i="1" s="1"/>
  <c r="AJ499" i="1"/>
  <c r="W499" i="1" s="1"/>
  <c r="AQ499" i="1"/>
  <c r="AJ507" i="1"/>
  <c r="W507" i="1" s="1"/>
  <c r="AJ510" i="1"/>
  <c r="W510" i="1" s="1"/>
  <c r="AJ515" i="1"/>
  <c r="W515" i="1" s="1"/>
  <c r="AJ523" i="1"/>
  <c r="W523" i="1" s="1"/>
  <c r="AJ526" i="1"/>
  <c r="W526" i="1" s="1"/>
  <c r="AJ530" i="1"/>
  <c r="W530" i="1" s="1"/>
  <c r="AJ546" i="1"/>
  <c r="W546" i="1" s="1"/>
  <c r="AJ562" i="1"/>
  <c r="W562" i="1" s="1"/>
  <c r="AJ578" i="1"/>
  <c r="W578" i="1" s="1"/>
  <c r="AJ263" i="1"/>
  <c r="W263" i="1" s="1"/>
  <c r="AQ263" i="1"/>
  <c r="AJ279" i="1"/>
  <c r="W279" i="1" s="1"/>
  <c r="AJ295" i="1"/>
  <c r="W295" i="1" s="1"/>
  <c r="AJ311" i="1"/>
  <c r="W311" i="1" s="1"/>
  <c r="AJ327" i="1"/>
  <c r="W327" i="1" s="1"/>
  <c r="AJ534" i="1"/>
  <c r="W534" i="1" s="1"/>
  <c r="AJ550" i="1"/>
  <c r="W550" i="1" s="1"/>
  <c r="AJ566" i="1"/>
  <c r="W566" i="1" s="1"/>
  <c r="AJ582" i="1"/>
  <c r="W582" i="1" s="1"/>
  <c r="AL126" i="1"/>
  <c r="AJ126" i="1" s="1"/>
  <c r="AJ127" i="1"/>
  <c r="AL129" i="1"/>
  <c r="AL130" i="1"/>
  <c r="AJ130" i="1" s="1"/>
  <c r="AJ131" i="1"/>
  <c r="AL133" i="1"/>
  <c r="AL134" i="1"/>
  <c r="AJ134" i="1" s="1"/>
  <c r="AJ135" i="1"/>
  <c r="AL137" i="1"/>
  <c r="AL138" i="1"/>
  <c r="AJ138" i="1" s="1"/>
  <c r="AJ139" i="1"/>
  <c r="AL141" i="1"/>
  <c r="AL142" i="1"/>
  <c r="AJ142" i="1" s="1"/>
  <c r="AJ143" i="1"/>
  <c r="AL145" i="1"/>
  <c r="AL146" i="1"/>
  <c r="AJ146" i="1" s="1"/>
  <c r="AJ147" i="1"/>
  <c r="AL149" i="1"/>
  <c r="AL150" i="1"/>
  <c r="AJ150" i="1" s="1"/>
  <c r="AJ151" i="1"/>
  <c r="AL153" i="1"/>
  <c r="AL154" i="1"/>
  <c r="AJ154" i="1" s="1"/>
  <c r="AJ155" i="1"/>
  <c r="AL157" i="1"/>
  <c r="AL158" i="1"/>
  <c r="AJ158" i="1" s="1"/>
  <c r="AJ159" i="1"/>
  <c r="AL161" i="1"/>
  <c r="AL162" i="1"/>
  <c r="AJ162" i="1" s="1"/>
  <c r="AJ163" i="1"/>
  <c r="AL165" i="1"/>
  <c r="AL166" i="1"/>
  <c r="AJ166" i="1" s="1"/>
  <c r="AJ167" i="1"/>
  <c r="AL169" i="1"/>
  <c r="AL170" i="1"/>
  <c r="AJ170" i="1" s="1"/>
  <c r="AJ171" i="1"/>
  <c r="AL173" i="1"/>
  <c r="AL174" i="1"/>
  <c r="AJ174" i="1" s="1"/>
  <c r="AJ175" i="1"/>
  <c r="AL177" i="1"/>
  <c r="AL178" i="1"/>
  <c r="AJ178" i="1" s="1"/>
  <c r="AJ179" i="1"/>
  <c r="AL181" i="1"/>
  <c r="AL182" i="1"/>
  <c r="AJ182" i="1" s="1"/>
  <c r="AJ183" i="1"/>
  <c r="AL185" i="1"/>
  <c r="AL186" i="1"/>
  <c r="AJ186" i="1" s="1"/>
  <c r="AJ187" i="1"/>
  <c r="AL189" i="1"/>
  <c r="AL190" i="1"/>
  <c r="AJ190" i="1" s="1"/>
  <c r="AJ191" i="1"/>
  <c r="AL193" i="1"/>
  <c r="AL194" i="1"/>
  <c r="AJ194" i="1" s="1"/>
  <c r="AJ195" i="1"/>
  <c r="AL197" i="1"/>
  <c r="AL198" i="1"/>
  <c r="AJ198" i="1" s="1"/>
  <c r="AJ199" i="1"/>
  <c r="AL201" i="1"/>
  <c r="AL202" i="1"/>
  <c r="AJ202" i="1" s="1"/>
  <c r="AJ203" i="1"/>
  <c r="AL205" i="1"/>
  <c r="AL206" i="1"/>
  <c r="AJ206" i="1" s="1"/>
  <c r="AJ207" i="1"/>
  <c r="AL209" i="1"/>
  <c r="AL210" i="1"/>
  <c r="AJ210" i="1" s="1"/>
  <c r="AJ211" i="1"/>
  <c r="AL213" i="1"/>
  <c r="AL214" i="1"/>
  <c r="AJ214" i="1" s="1"/>
  <c r="AJ215" i="1"/>
  <c r="AL217" i="1"/>
  <c r="AL218" i="1"/>
  <c r="AJ218" i="1" s="1"/>
  <c r="AJ219" i="1"/>
  <c r="AL221" i="1"/>
  <c r="AL222" i="1"/>
  <c r="AJ222" i="1" s="1"/>
  <c r="AJ223" i="1"/>
  <c r="AL225" i="1"/>
  <c r="AL226" i="1"/>
  <c r="AJ226" i="1" s="1"/>
  <c r="AJ227" i="1"/>
  <c r="AL229" i="1"/>
  <c r="AL230" i="1"/>
  <c r="AJ230" i="1" s="1"/>
  <c r="AJ231" i="1"/>
  <c r="AL233" i="1"/>
  <c r="AL234" i="1"/>
  <c r="AJ234" i="1" s="1"/>
  <c r="AJ235" i="1"/>
  <c r="AL237" i="1"/>
  <c r="AL238" i="1"/>
  <c r="AJ238" i="1" s="1"/>
  <c r="AJ239" i="1"/>
  <c r="AL241" i="1"/>
  <c r="AL242" i="1"/>
  <c r="AJ242" i="1" s="1"/>
  <c r="AJ243" i="1"/>
  <c r="AL245" i="1"/>
  <c r="AL246" i="1"/>
  <c r="AJ246" i="1" s="1"/>
  <c r="AJ247" i="1"/>
  <c r="AL249" i="1"/>
  <c r="AL250" i="1"/>
  <c r="AJ250" i="1" s="1"/>
  <c r="AJ251" i="1"/>
  <c r="X257" i="1"/>
  <c r="AN257" i="1" s="1"/>
  <c r="AH261" i="1"/>
  <c r="AL265" i="1"/>
  <c r="AL266" i="1"/>
  <c r="AJ266" i="1" s="1"/>
  <c r="AJ267" i="1"/>
  <c r="X273" i="1"/>
  <c r="AN273" i="1" s="1"/>
  <c r="AH277" i="1"/>
  <c r="AL281" i="1"/>
  <c r="AL282" i="1"/>
  <c r="AJ282" i="1" s="1"/>
  <c r="AJ283" i="1"/>
  <c r="X289" i="1"/>
  <c r="AN289" i="1" s="1"/>
  <c r="AH293" i="1"/>
  <c r="AL297" i="1"/>
  <c r="AL298" i="1"/>
  <c r="AJ298" i="1" s="1"/>
  <c r="AJ299" i="1"/>
  <c r="X305" i="1"/>
  <c r="AN305" i="1" s="1"/>
  <c r="AH309" i="1"/>
  <c r="AL313" i="1"/>
  <c r="AL314" i="1"/>
  <c r="AJ314" i="1" s="1"/>
  <c r="AJ315" i="1"/>
  <c r="X321" i="1"/>
  <c r="AN321" i="1" s="1"/>
  <c r="AH325" i="1"/>
  <c r="AL329" i="1"/>
  <c r="AL330" i="1"/>
  <c r="AJ330" i="1" s="1"/>
  <c r="AJ331" i="1"/>
  <c r="X337" i="1"/>
  <c r="AN337" i="1" s="1"/>
  <c r="AJ343" i="1"/>
  <c r="X349" i="1"/>
  <c r="AN349" i="1" s="1"/>
  <c r="AH353" i="1"/>
  <c r="AL357" i="1"/>
  <c r="AL358" i="1"/>
  <c r="AJ358" i="1" s="1"/>
  <c r="AJ359" i="1"/>
  <c r="X365" i="1"/>
  <c r="AN365" i="1" s="1"/>
  <c r="AH369" i="1"/>
  <c r="AL373" i="1"/>
  <c r="AL374" i="1"/>
  <c r="AJ374" i="1" s="1"/>
  <c r="AJ375" i="1"/>
  <c r="X381" i="1"/>
  <c r="AN381" i="1" s="1"/>
  <c r="AH385" i="1"/>
  <c r="AL389" i="1"/>
  <c r="AL390" i="1"/>
  <c r="AJ390" i="1" s="1"/>
  <c r="AJ391" i="1"/>
  <c r="X397" i="1"/>
  <c r="AN397" i="1" s="1"/>
  <c r="AH401" i="1"/>
  <c r="AL405" i="1"/>
  <c r="AL406" i="1"/>
  <c r="AJ406" i="1" s="1"/>
  <c r="AJ407" i="1"/>
  <c r="X413" i="1"/>
  <c r="AN413" i="1" s="1"/>
  <c r="AH417" i="1"/>
  <c r="AL421" i="1"/>
  <c r="AL422" i="1"/>
  <c r="AJ422" i="1" s="1"/>
  <c r="AJ423" i="1"/>
  <c r="X429" i="1"/>
  <c r="AN429" i="1" s="1"/>
  <c r="AH433" i="1"/>
  <c r="AL437" i="1"/>
  <c r="AL438" i="1"/>
  <c r="AJ438" i="1" s="1"/>
  <c r="AJ439" i="1"/>
  <c r="X445" i="1"/>
  <c r="AN445" i="1" s="1"/>
  <c r="AH449" i="1"/>
  <c r="AL453" i="1"/>
  <c r="AL454" i="1"/>
  <c r="AJ454" i="1" s="1"/>
  <c r="AJ455" i="1"/>
  <c r="X461" i="1"/>
  <c r="AN461" i="1" s="1"/>
  <c r="AH465" i="1"/>
  <c r="AL469" i="1"/>
  <c r="AL470" i="1"/>
  <c r="AJ470" i="1" s="1"/>
  <c r="AJ471" i="1"/>
  <c r="X477" i="1"/>
  <c r="AN477" i="1" s="1"/>
  <c r="AH481" i="1"/>
  <c r="AL485" i="1"/>
  <c r="AL486" i="1"/>
  <c r="AJ486" i="1" s="1"/>
  <c r="AJ487" i="1"/>
  <c r="X493" i="1"/>
  <c r="AN493" i="1" s="1"/>
  <c r="AH497" i="1"/>
  <c r="AL501" i="1"/>
  <c r="AL502" i="1"/>
  <c r="AJ502" i="1" s="1"/>
  <c r="AJ503" i="1"/>
  <c r="X509" i="1"/>
  <c r="AN509" i="1" s="1"/>
  <c r="AH513" i="1"/>
  <c r="AL517" i="1"/>
  <c r="AL518" i="1"/>
  <c r="AJ518" i="1" s="1"/>
  <c r="AJ519" i="1"/>
  <c r="X525" i="1"/>
  <c r="AN525" i="1" s="1"/>
  <c r="X533" i="1"/>
  <c r="AN533" i="1" s="1"/>
  <c r="AL533" i="1"/>
  <c r="AQ536" i="1"/>
  <c r="AJ536" i="1"/>
  <c r="W536" i="1" s="1"/>
  <c r="X541" i="1"/>
  <c r="AN541" i="1" s="1"/>
  <c r="AL541" i="1"/>
  <c r="AQ544" i="1"/>
  <c r="AJ544" i="1"/>
  <c r="W544" i="1" s="1"/>
  <c r="X549" i="1"/>
  <c r="AN549" i="1" s="1"/>
  <c r="AL549" i="1"/>
  <c r="AQ552" i="1"/>
  <c r="AJ552" i="1"/>
  <c r="W552" i="1" s="1"/>
  <c r="X557" i="1"/>
  <c r="AN557" i="1" s="1"/>
  <c r="AL557" i="1"/>
  <c r="AQ560" i="1"/>
  <c r="AJ560" i="1"/>
  <c r="W560" i="1" s="1"/>
  <c r="X565" i="1"/>
  <c r="AN565" i="1" s="1"/>
  <c r="AL565" i="1"/>
  <c r="AQ568" i="1"/>
  <c r="AJ568" i="1"/>
  <c r="W568" i="1" s="1"/>
  <c r="X573" i="1"/>
  <c r="AN573" i="1" s="1"/>
  <c r="AL573" i="1"/>
  <c r="AJ576" i="1"/>
  <c r="W576" i="1" s="1"/>
  <c r="X581" i="1"/>
  <c r="AN581" i="1" s="1"/>
  <c r="AL581" i="1"/>
  <c r="AJ584" i="1"/>
  <c r="W584" i="1" s="1"/>
  <c r="X589" i="1"/>
  <c r="AN589" i="1" s="1"/>
  <c r="AL589" i="1"/>
  <c r="AJ592" i="1"/>
  <c r="W592" i="1" s="1"/>
  <c r="AQ617" i="1"/>
  <c r="AJ621" i="1"/>
  <c r="AQ625" i="1"/>
  <c r="AJ629" i="1"/>
  <c r="AQ633" i="1"/>
  <c r="AJ637" i="1"/>
  <c r="AQ641" i="1"/>
  <c r="AJ645" i="1"/>
  <c r="AQ649" i="1"/>
  <c r="AJ653" i="1"/>
  <c r="AJ723" i="1"/>
  <c r="W723" i="1" s="1"/>
  <c r="AJ724" i="1"/>
  <c r="W724" i="1" s="1"/>
  <c r="AQ724" i="1"/>
  <c r="AQ730" i="1"/>
  <c r="AJ730" i="1"/>
  <c r="W730" i="1" s="1"/>
  <c r="AJ732" i="1"/>
  <c r="W732" i="1" s="1"/>
  <c r="AQ732" i="1"/>
  <c r="AQ738" i="1"/>
  <c r="AJ738" i="1"/>
  <c r="W738" i="1" s="1"/>
  <c r="AJ740" i="1"/>
  <c r="W740" i="1" s="1"/>
  <c r="AQ740" i="1"/>
  <c r="AQ746" i="1"/>
  <c r="AJ746" i="1"/>
  <c r="W746" i="1" s="1"/>
  <c r="AJ748" i="1"/>
  <c r="W748" i="1" s="1"/>
  <c r="AQ754" i="1"/>
  <c r="AJ754" i="1"/>
  <c r="W754" i="1" s="1"/>
  <c r="AJ756" i="1"/>
  <c r="W756" i="1" s="1"/>
  <c r="AJ801" i="1"/>
  <c r="W801" i="1" s="1"/>
  <c r="AJ891" i="1"/>
  <c r="W891" i="1" s="1"/>
  <c r="AJ960" i="1"/>
  <c r="W960" i="1" s="1"/>
  <c r="AJ1011" i="1"/>
  <c r="W1011" i="1" s="1"/>
  <c r="X12" i="1"/>
  <c r="AN12" i="1" s="1"/>
  <c r="AJ12" i="1" s="1"/>
  <c r="AL14" i="1"/>
  <c r="AJ14" i="1" s="1"/>
  <c r="X16" i="1"/>
  <c r="AN16" i="1" s="1"/>
  <c r="AJ16" i="1" s="1"/>
  <c r="AL18" i="1"/>
  <c r="AJ18" i="1" s="1"/>
  <c r="X20" i="1"/>
  <c r="AN20" i="1" s="1"/>
  <c r="AJ20" i="1" s="1"/>
  <c r="AL22" i="1"/>
  <c r="AJ22" i="1" s="1"/>
  <c r="X24" i="1"/>
  <c r="AN24" i="1" s="1"/>
  <c r="AJ24" i="1" s="1"/>
  <c r="AL26" i="1"/>
  <c r="AJ26" i="1" s="1"/>
  <c r="X28" i="1"/>
  <c r="AN28" i="1" s="1"/>
  <c r="AJ28" i="1" s="1"/>
  <c r="AL30" i="1"/>
  <c r="AJ30" i="1" s="1"/>
  <c r="X32" i="1"/>
  <c r="AN32" i="1" s="1"/>
  <c r="AJ32" i="1" s="1"/>
  <c r="AL34" i="1"/>
  <c r="AJ34" i="1" s="1"/>
  <c r="X36" i="1"/>
  <c r="AN36" i="1" s="1"/>
  <c r="AJ36" i="1" s="1"/>
  <c r="AL38" i="1"/>
  <c r="AJ38" i="1" s="1"/>
  <c r="X40" i="1"/>
  <c r="AN40" i="1" s="1"/>
  <c r="AJ40" i="1" s="1"/>
  <c r="AL42" i="1"/>
  <c r="AJ42" i="1" s="1"/>
  <c r="X44" i="1"/>
  <c r="AN44" i="1" s="1"/>
  <c r="AJ44" i="1" s="1"/>
  <c r="AL46" i="1"/>
  <c r="AJ46" i="1" s="1"/>
  <c r="X48" i="1"/>
  <c r="AN48" i="1" s="1"/>
  <c r="AJ48" i="1" s="1"/>
  <c r="AL50" i="1"/>
  <c r="AJ50" i="1" s="1"/>
  <c r="X52" i="1"/>
  <c r="AN52" i="1" s="1"/>
  <c r="AJ52" i="1" s="1"/>
  <c r="AL54" i="1"/>
  <c r="AJ54" i="1" s="1"/>
  <c r="X56" i="1"/>
  <c r="AN56" i="1" s="1"/>
  <c r="AJ56" i="1" s="1"/>
  <c r="AL58" i="1"/>
  <c r="AJ58" i="1" s="1"/>
  <c r="X60" i="1"/>
  <c r="AN60" i="1" s="1"/>
  <c r="AJ60" i="1" s="1"/>
  <c r="AL62" i="1"/>
  <c r="AJ62" i="1" s="1"/>
  <c r="X64" i="1"/>
  <c r="AN64" i="1" s="1"/>
  <c r="AJ64" i="1" s="1"/>
  <c r="AL66" i="1"/>
  <c r="AJ66" i="1" s="1"/>
  <c r="X68" i="1"/>
  <c r="AN68" i="1" s="1"/>
  <c r="AJ68" i="1" s="1"/>
  <c r="AL70" i="1"/>
  <c r="AJ70" i="1" s="1"/>
  <c r="X72" i="1"/>
  <c r="AN72" i="1" s="1"/>
  <c r="AJ72" i="1" s="1"/>
  <c r="AL74" i="1"/>
  <c r="AJ74" i="1" s="1"/>
  <c r="X76" i="1"/>
  <c r="AN76" i="1" s="1"/>
  <c r="AJ76" i="1" s="1"/>
  <c r="AL78" i="1"/>
  <c r="AJ78" i="1" s="1"/>
  <c r="X80" i="1"/>
  <c r="AN80" i="1" s="1"/>
  <c r="AJ80" i="1" s="1"/>
  <c r="AL82" i="1"/>
  <c r="AJ82" i="1" s="1"/>
  <c r="X84" i="1"/>
  <c r="AN84" i="1" s="1"/>
  <c r="AJ84" i="1" s="1"/>
  <c r="AL86" i="1"/>
  <c r="AJ86" i="1" s="1"/>
  <c r="X88" i="1"/>
  <c r="AN88" i="1" s="1"/>
  <c r="AJ88" i="1" s="1"/>
  <c r="AL90" i="1"/>
  <c r="AJ90" i="1" s="1"/>
  <c r="X92" i="1"/>
  <c r="AN92" i="1" s="1"/>
  <c r="AJ92" i="1" s="1"/>
  <c r="AL94" i="1"/>
  <c r="AJ94" i="1" s="1"/>
  <c r="X96" i="1"/>
  <c r="AN96" i="1" s="1"/>
  <c r="AJ96" i="1" s="1"/>
  <c r="AL98" i="1"/>
  <c r="AJ98" i="1" s="1"/>
  <c r="X100" i="1"/>
  <c r="AN100" i="1" s="1"/>
  <c r="AJ100" i="1" s="1"/>
  <c r="AL102" i="1"/>
  <c r="AJ102" i="1" s="1"/>
  <c r="X104" i="1"/>
  <c r="AN104" i="1" s="1"/>
  <c r="AJ104" i="1" s="1"/>
  <c r="AL106" i="1"/>
  <c r="AJ106" i="1" s="1"/>
  <c r="X108" i="1"/>
  <c r="AN108" i="1" s="1"/>
  <c r="AJ108" i="1" s="1"/>
  <c r="AL110" i="1"/>
  <c r="AJ110" i="1" s="1"/>
  <c r="X112" i="1"/>
  <c r="AN112" i="1" s="1"/>
  <c r="AJ112" i="1" s="1"/>
  <c r="AL114" i="1"/>
  <c r="AJ114" i="1" s="1"/>
  <c r="X116" i="1"/>
  <c r="AN116" i="1" s="1"/>
  <c r="AJ116" i="1" s="1"/>
  <c r="AL118" i="1"/>
  <c r="AJ118" i="1" s="1"/>
  <c r="X120" i="1"/>
  <c r="AN120" i="1" s="1"/>
  <c r="AJ120" i="1" s="1"/>
  <c r="AL122" i="1"/>
  <c r="AJ122" i="1" s="1"/>
  <c r="X124" i="1"/>
  <c r="AN124" i="1" s="1"/>
  <c r="AJ124" i="1" s="1"/>
  <c r="AQ128" i="1"/>
  <c r="AQ129" i="1"/>
  <c r="AJ129" i="1"/>
  <c r="W129" i="1" s="1"/>
  <c r="AQ132" i="1"/>
  <c r="AJ133" i="1"/>
  <c r="W133" i="1" s="1"/>
  <c r="AQ136" i="1"/>
  <c r="AQ137" i="1"/>
  <c r="AJ137" i="1"/>
  <c r="W137" i="1" s="1"/>
  <c r="AQ140" i="1"/>
  <c r="AJ141" i="1"/>
  <c r="W141" i="1" s="1"/>
  <c r="AQ144" i="1"/>
  <c r="AQ145" i="1"/>
  <c r="AJ145" i="1"/>
  <c r="W145" i="1" s="1"/>
  <c r="AQ148" i="1"/>
  <c r="AJ149" i="1"/>
  <c r="W149" i="1" s="1"/>
  <c r="AQ152" i="1"/>
  <c r="AQ153" i="1"/>
  <c r="AJ153" i="1"/>
  <c r="W153" i="1" s="1"/>
  <c r="AQ156" i="1"/>
  <c r="AJ157" i="1"/>
  <c r="W157" i="1" s="1"/>
  <c r="AQ160" i="1"/>
  <c r="AQ161" i="1"/>
  <c r="AJ161" i="1"/>
  <c r="W161" i="1" s="1"/>
  <c r="AQ164" i="1"/>
  <c r="AJ165" i="1"/>
  <c r="W165" i="1" s="1"/>
  <c r="AQ168" i="1"/>
  <c r="AQ169" i="1"/>
  <c r="AJ169" i="1"/>
  <c r="W169" i="1" s="1"/>
  <c r="AQ172" i="1"/>
  <c r="AJ173" i="1"/>
  <c r="W173" i="1" s="1"/>
  <c r="AQ176" i="1"/>
  <c r="AQ177" i="1"/>
  <c r="AJ177" i="1"/>
  <c r="W177" i="1" s="1"/>
  <c r="AQ180" i="1"/>
  <c r="AJ181" i="1"/>
  <c r="W181" i="1" s="1"/>
  <c r="AQ184" i="1"/>
  <c r="AQ185" i="1"/>
  <c r="AJ185" i="1"/>
  <c r="W185" i="1" s="1"/>
  <c r="AQ188" i="1"/>
  <c r="AJ189" i="1"/>
  <c r="W189" i="1" s="1"/>
  <c r="AQ192" i="1"/>
  <c r="AQ193" i="1"/>
  <c r="AJ193" i="1"/>
  <c r="W193" i="1" s="1"/>
  <c r="AQ196" i="1"/>
  <c r="AJ197" i="1"/>
  <c r="W197" i="1" s="1"/>
  <c r="AQ200" i="1"/>
  <c r="AQ201" i="1"/>
  <c r="AJ201" i="1"/>
  <c r="W201" i="1" s="1"/>
  <c r="AQ204" i="1"/>
  <c r="AJ205" i="1"/>
  <c r="W205" i="1" s="1"/>
  <c r="AQ208" i="1"/>
  <c r="AQ209" i="1"/>
  <c r="AJ209" i="1"/>
  <c r="W209" i="1" s="1"/>
  <c r="AQ212" i="1"/>
  <c r="AJ213" i="1"/>
  <c r="W213" i="1" s="1"/>
  <c r="AQ216" i="1"/>
  <c r="AQ217" i="1"/>
  <c r="AJ217" i="1"/>
  <c r="W217" i="1" s="1"/>
  <c r="AQ220" i="1"/>
  <c r="AJ221" i="1"/>
  <c r="W221" i="1" s="1"/>
  <c r="AQ224" i="1"/>
  <c r="AQ225" i="1"/>
  <c r="AJ225" i="1"/>
  <c r="W225" i="1" s="1"/>
  <c r="AQ228" i="1"/>
  <c r="AJ229" i="1"/>
  <c r="W229" i="1" s="1"/>
  <c r="AQ232" i="1"/>
  <c r="AQ233" i="1"/>
  <c r="AJ233" i="1"/>
  <c r="W233" i="1" s="1"/>
  <c r="AQ236" i="1"/>
  <c r="AH237" i="1"/>
  <c r="AQ240" i="1"/>
  <c r="AH241" i="1"/>
  <c r="AQ244" i="1"/>
  <c r="AH245" i="1"/>
  <c r="AQ248" i="1"/>
  <c r="AH249" i="1"/>
  <c r="AQ252" i="1"/>
  <c r="AL253" i="1"/>
  <c r="AL254" i="1"/>
  <c r="X261" i="1"/>
  <c r="AN261" i="1" s="1"/>
  <c r="AJ264" i="1"/>
  <c r="W264" i="1" s="1"/>
  <c r="AH265" i="1"/>
  <c r="AQ268" i="1"/>
  <c r="AL269" i="1"/>
  <c r="AL270" i="1"/>
  <c r="X277" i="1"/>
  <c r="AN277" i="1" s="1"/>
  <c r="AJ280" i="1"/>
  <c r="W280" i="1" s="1"/>
  <c r="AH281" i="1"/>
  <c r="AQ284" i="1"/>
  <c r="AL285" i="1"/>
  <c r="AL286" i="1"/>
  <c r="X293" i="1"/>
  <c r="AN293" i="1" s="1"/>
  <c r="AJ296" i="1"/>
  <c r="W296" i="1" s="1"/>
  <c r="AH297" i="1"/>
  <c r="AQ300" i="1"/>
  <c r="AL301" i="1"/>
  <c r="AL302" i="1"/>
  <c r="X309" i="1"/>
  <c r="AN309" i="1" s="1"/>
  <c r="AJ312" i="1"/>
  <c r="W312" i="1" s="1"/>
  <c r="AH313" i="1"/>
  <c r="AQ316" i="1"/>
  <c r="AL317" i="1"/>
  <c r="AL318" i="1"/>
  <c r="X325" i="1"/>
  <c r="AN325" i="1" s="1"/>
  <c r="AJ328" i="1"/>
  <c r="W328" i="1" s="1"/>
  <c r="AH329" i="1"/>
  <c r="AQ332" i="1"/>
  <c r="AL333" i="1"/>
  <c r="AL334" i="1"/>
  <c r="AJ340" i="1"/>
  <c r="AQ344" i="1"/>
  <c r="AL345" i="1"/>
  <c r="AL346" i="1"/>
  <c r="X353" i="1"/>
  <c r="AN353" i="1" s="1"/>
  <c r="AJ356" i="1"/>
  <c r="W356" i="1" s="1"/>
  <c r="AH357" i="1"/>
  <c r="AQ360" i="1"/>
  <c r="AL361" i="1"/>
  <c r="AL362" i="1"/>
  <c r="X369" i="1"/>
  <c r="AN369" i="1" s="1"/>
  <c r="AJ372" i="1"/>
  <c r="W372" i="1" s="1"/>
  <c r="AH373" i="1"/>
  <c r="AQ376" i="1"/>
  <c r="AL377" i="1"/>
  <c r="AL378" i="1"/>
  <c r="X385" i="1"/>
  <c r="AN385" i="1" s="1"/>
  <c r="AJ388" i="1"/>
  <c r="W388" i="1" s="1"/>
  <c r="AH389" i="1"/>
  <c r="AQ392" i="1"/>
  <c r="AL393" i="1"/>
  <c r="AL394" i="1"/>
  <c r="AJ404" i="1"/>
  <c r="W404" i="1" s="1"/>
  <c r="AQ405" i="1"/>
  <c r="AJ405" i="1"/>
  <c r="W405" i="1" s="1"/>
  <c r="AQ408" i="1"/>
  <c r="AL409" i="1"/>
  <c r="AL410" i="1"/>
  <c r="AJ420" i="1"/>
  <c r="W420" i="1" s="1"/>
  <c r="AQ421" i="1"/>
  <c r="AJ421" i="1"/>
  <c r="W421" i="1" s="1"/>
  <c r="AQ424" i="1"/>
  <c r="AJ436" i="1"/>
  <c r="W436" i="1" s="1"/>
  <c r="AQ437" i="1"/>
  <c r="AJ437" i="1"/>
  <c r="W437" i="1" s="1"/>
  <c r="AQ440" i="1"/>
  <c r="AJ452" i="1"/>
  <c r="W452" i="1" s="1"/>
  <c r="AQ453" i="1"/>
  <c r="AJ453" i="1"/>
  <c r="W453" i="1" s="1"/>
  <c r="AQ456" i="1"/>
  <c r="AJ468" i="1"/>
  <c r="W468" i="1" s="1"/>
  <c r="AQ469" i="1"/>
  <c r="AJ469" i="1"/>
  <c r="W469" i="1" s="1"/>
  <c r="AQ472" i="1"/>
  <c r="AJ484" i="1"/>
  <c r="W484" i="1" s="1"/>
  <c r="AQ485" i="1"/>
  <c r="AJ485" i="1"/>
  <c r="W485" i="1" s="1"/>
  <c r="AQ488" i="1"/>
  <c r="AJ500" i="1"/>
  <c r="W500" i="1" s="1"/>
  <c r="AQ501" i="1"/>
  <c r="AJ501" i="1"/>
  <c r="W501" i="1" s="1"/>
  <c r="AQ504" i="1"/>
  <c r="AJ516" i="1"/>
  <c r="W516" i="1" s="1"/>
  <c r="AQ517" i="1"/>
  <c r="AJ517" i="1"/>
  <c r="W517" i="1" s="1"/>
  <c r="AQ520" i="1"/>
  <c r="AH533" i="1"/>
  <c r="AH541" i="1"/>
  <c r="AH549" i="1"/>
  <c r="AH557" i="1"/>
  <c r="AH565" i="1"/>
  <c r="AH573" i="1"/>
  <c r="AH581" i="1"/>
  <c r="AH589" i="1"/>
  <c r="AJ615" i="1"/>
  <c r="W615" i="1" s="1"/>
  <c r="X620" i="1"/>
  <c r="AN620" i="1" s="1"/>
  <c r="AL620" i="1"/>
  <c r="AJ623" i="1"/>
  <c r="W623" i="1" s="1"/>
  <c r="X628" i="1"/>
  <c r="AN628" i="1" s="1"/>
  <c r="AL628" i="1"/>
  <c r="AJ631" i="1"/>
  <c r="W631" i="1" s="1"/>
  <c r="X636" i="1"/>
  <c r="AN636" i="1" s="1"/>
  <c r="AL636" i="1"/>
  <c r="AJ639" i="1"/>
  <c r="W639" i="1" s="1"/>
  <c r="X644" i="1"/>
  <c r="AN644" i="1" s="1"/>
  <c r="AL644" i="1"/>
  <c r="AJ647" i="1"/>
  <c r="W647" i="1" s="1"/>
  <c r="X652" i="1"/>
  <c r="AN652" i="1" s="1"/>
  <c r="AL652" i="1"/>
  <c r="AJ655" i="1"/>
  <c r="W655" i="1" s="1"/>
  <c r="AJ657" i="1"/>
  <c r="W657" i="1" s="1"/>
  <c r="AQ657" i="1"/>
  <c r="AJ659" i="1"/>
  <c r="W659" i="1" s="1"/>
  <c r="AJ661" i="1"/>
  <c r="W661" i="1" s="1"/>
  <c r="AQ661" i="1"/>
  <c r="AJ663" i="1"/>
  <c r="W663" i="1" s="1"/>
  <c r="AJ665" i="1"/>
  <c r="W665" i="1" s="1"/>
  <c r="AQ665" i="1"/>
  <c r="AJ667" i="1"/>
  <c r="W667" i="1" s="1"/>
  <c r="AJ669" i="1"/>
  <c r="W669" i="1" s="1"/>
  <c r="AQ669" i="1"/>
  <c r="AJ671" i="1"/>
  <c r="W671" i="1" s="1"/>
  <c r="AJ673" i="1"/>
  <c r="W673" i="1" s="1"/>
  <c r="AQ673" i="1"/>
  <c r="AJ675" i="1"/>
  <c r="W675" i="1" s="1"/>
  <c r="AJ677" i="1"/>
  <c r="W677" i="1" s="1"/>
  <c r="AJ679" i="1"/>
  <c r="W679" i="1" s="1"/>
  <c r="AJ681" i="1"/>
  <c r="W681" i="1" s="1"/>
  <c r="AJ683" i="1"/>
  <c r="W683" i="1" s="1"/>
  <c r="AJ685" i="1"/>
  <c r="W685" i="1" s="1"/>
  <c r="AJ687" i="1"/>
  <c r="W687" i="1" s="1"/>
  <c r="AJ689" i="1"/>
  <c r="W689" i="1" s="1"/>
  <c r="AJ691" i="1"/>
  <c r="W691" i="1" s="1"/>
  <c r="AJ693" i="1"/>
  <c r="W693" i="1" s="1"/>
  <c r="AJ695" i="1"/>
  <c r="W695" i="1" s="1"/>
  <c r="AJ697" i="1"/>
  <c r="W697" i="1" s="1"/>
  <c r="AJ699" i="1"/>
  <c r="W699" i="1" s="1"/>
  <c r="AJ701" i="1"/>
  <c r="W701" i="1" s="1"/>
  <c r="AJ703" i="1"/>
  <c r="W703" i="1" s="1"/>
  <c r="AJ705" i="1"/>
  <c r="W705" i="1" s="1"/>
  <c r="AJ707" i="1"/>
  <c r="W707" i="1" s="1"/>
  <c r="AJ709" i="1"/>
  <c r="W709" i="1" s="1"/>
  <c r="AJ711" i="1"/>
  <c r="W711" i="1" s="1"/>
  <c r="AJ764" i="1"/>
  <c r="AJ767" i="1"/>
  <c r="AJ768" i="1"/>
  <c r="AJ899" i="1"/>
  <c r="W899" i="1" s="1"/>
  <c r="AJ952" i="1"/>
  <c r="W952" i="1" s="1"/>
  <c r="AJ984" i="1"/>
  <c r="W984" i="1" s="1"/>
  <c r="AJ1003" i="1"/>
  <c r="W1003" i="1" s="1"/>
  <c r="AQ253" i="1"/>
  <c r="AJ253" i="1"/>
  <c r="W253" i="1" s="1"/>
  <c r="AJ254" i="1"/>
  <c r="W254" i="1" s="1"/>
  <c r="AJ259" i="1"/>
  <c r="W259" i="1" s="1"/>
  <c r="AJ269" i="1"/>
  <c r="W269" i="1" s="1"/>
  <c r="AJ270" i="1"/>
  <c r="W270" i="1" s="1"/>
  <c r="AJ275" i="1"/>
  <c r="W275" i="1" s="1"/>
  <c r="AQ285" i="1"/>
  <c r="AJ285" i="1"/>
  <c r="W285" i="1" s="1"/>
  <c r="AJ286" i="1"/>
  <c r="W286" i="1" s="1"/>
  <c r="AJ291" i="1"/>
  <c r="W291" i="1" s="1"/>
  <c r="AQ301" i="1"/>
  <c r="AJ301" i="1"/>
  <c r="W301" i="1" s="1"/>
  <c r="AJ302" i="1"/>
  <c r="W302" i="1" s="1"/>
  <c r="AJ307" i="1"/>
  <c r="W307" i="1" s="1"/>
  <c r="AQ317" i="1"/>
  <c r="AJ317" i="1"/>
  <c r="W317" i="1" s="1"/>
  <c r="AJ318" i="1"/>
  <c r="W318" i="1" s="1"/>
  <c r="AJ323" i="1"/>
  <c r="W323" i="1" s="1"/>
  <c r="AJ333" i="1"/>
  <c r="W333" i="1" s="1"/>
  <c r="AJ334" i="1"/>
  <c r="W334" i="1" s="1"/>
  <c r="AJ345" i="1"/>
  <c r="W345" i="1" s="1"/>
  <c r="AJ346" i="1"/>
  <c r="W346" i="1" s="1"/>
  <c r="AJ351" i="1"/>
  <c r="W351" i="1" s="1"/>
  <c r="AQ361" i="1"/>
  <c r="AJ361" i="1"/>
  <c r="W361" i="1" s="1"/>
  <c r="AJ362" i="1"/>
  <c r="W362" i="1" s="1"/>
  <c r="AJ367" i="1"/>
  <c r="W367" i="1" s="1"/>
  <c r="AQ377" i="1"/>
  <c r="AJ377" i="1"/>
  <c r="W377" i="1" s="1"/>
  <c r="AJ378" i="1"/>
  <c r="W378" i="1" s="1"/>
  <c r="AJ383" i="1"/>
  <c r="W383" i="1" s="1"/>
  <c r="AQ393" i="1"/>
  <c r="AJ393" i="1"/>
  <c r="W393" i="1" s="1"/>
  <c r="AJ394" i="1"/>
  <c r="W394" i="1" s="1"/>
  <c r="AJ399" i="1"/>
  <c r="W399" i="1" s="1"/>
  <c r="AJ409" i="1"/>
  <c r="W409" i="1" s="1"/>
  <c r="AJ410" i="1"/>
  <c r="W410" i="1" s="1"/>
  <c r="AJ415" i="1"/>
  <c r="W415" i="1" s="1"/>
  <c r="AJ426" i="1"/>
  <c r="W426" i="1" s="1"/>
  <c r="AJ431" i="1"/>
  <c r="W431" i="1" s="1"/>
  <c r="AJ442" i="1"/>
  <c r="W442" i="1" s="1"/>
  <c r="AJ447" i="1"/>
  <c r="W447" i="1" s="1"/>
  <c r="AJ458" i="1"/>
  <c r="W458" i="1" s="1"/>
  <c r="AJ463" i="1"/>
  <c r="W463" i="1" s="1"/>
  <c r="AJ474" i="1"/>
  <c r="W474" i="1" s="1"/>
  <c r="AJ479" i="1"/>
  <c r="W479" i="1" s="1"/>
  <c r="AJ490" i="1"/>
  <c r="W490" i="1" s="1"/>
  <c r="AJ495" i="1"/>
  <c r="W495" i="1" s="1"/>
  <c r="AJ506" i="1"/>
  <c r="W506" i="1" s="1"/>
  <c r="AJ511" i="1"/>
  <c r="W511" i="1" s="1"/>
  <c r="AJ522" i="1"/>
  <c r="W522" i="1" s="1"/>
  <c r="AJ527" i="1"/>
  <c r="W527" i="1" s="1"/>
  <c r="X529" i="1"/>
  <c r="AN529" i="1" s="1"/>
  <c r="AL529" i="1"/>
  <c r="AQ532" i="1"/>
  <c r="AJ532" i="1"/>
  <c r="W532" i="1" s="1"/>
  <c r="X537" i="1"/>
  <c r="AN537" i="1" s="1"/>
  <c r="AL537" i="1"/>
  <c r="AQ540" i="1"/>
  <c r="AJ540" i="1"/>
  <c r="W540" i="1" s="1"/>
  <c r="X545" i="1"/>
  <c r="AN545" i="1" s="1"/>
  <c r="AL545" i="1"/>
  <c r="AQ548" i="1"/>
  <c r="AJ548" i="1"/>
  <c r="W548" i="1" s="1"/>
  <c r="X553" i="1"/>
  <c r="AN553" i="1" s="1"/>
  <c r="AL553" i="1"/>
  <c r="AJ556" i="1"/>
  <c r="W556" i="1" s="1"/>
  <c r="X561" i="1"/>
  <c r="AN561" i="1" s="1"/>
  <c r="AL561" i="1"/>
  <c r="AJ564" i="1"/>
  <c r="W564" i="1" s="1"/>
  <c r="X569" i="1"/>
  <c r="AN569" i="1" s="1"/>
  <c r="AL569" i="1"/>
  <c r="AJ572" i="1"/>
  <c r="W572" i="1" s="1"/>
  <c r="X577" i="1"/>
  <c r="AN577" i="1" s="1"/>
  <c r="AL577" i="1"/>
  <c r="AJ580" i="1"/>
  <c r="W580" i="1" s="1"/>
  <c r="X585" i="1"/>
  <c r="AN585" i="1" s="1"/>
  <c r="AL585" i="1"/>
  <c r="AJ588" i="1"/>
  <c r="W588" i="1" s="1"/>
  <c r="AJ620" i="1"/>
  <c r="W620" i="1" s="1"/>
  <c r="AQ620" i="1"/>
  <c r="AJ628" i="1"/>
  <c r="W628" i="1" s="1"/>
  <c r="AQ628" i="1"/>
  <c r="AJ636" i="1"/>
  <c r="W636" i="1" s="1"/>
  <c r="AQ636" i="1"/>
  <c r="AJ644" i="1"/>
  <c r="W644" i="1" s="1"/>
  <c r="AQ644" i="1"/>
  <c r="AJ652" i="1"/>
  <c r="W652" i="1" s="1"/>
  <c r="AQ652" i="1"/>
  <c r="AJ726" i="1"/>
  <c r="W726" i="1" s="1"/>
  <c r="AJ728" i="1"/>
  <c r="W728" i="1" s="1"/>
  <c r="AQ728" i="1"/>
  <c r="AJ734" i="1"/>
  <c r="W734" i="1" s="1"/>
  <c r="AJ736" i="1"/>
  <c r="W736" i="1" s="1"/>
  <c r="AJ742" i="1"/>
  <c r="W742" i="1" s="1"/>
  <c r="AJ744" i="1"/>
  <c r="W744" i="1" s="1"/>
  <c r="AJ750" i="1"/>
  <c r="W750" i="1" s="1"/>
  <c r="AJ752" i="1"/>
  <c r="W752" i="1" s="1"/>
  <c r="AJ758" i="1"/>
  <c r="W758" i="1" s="1"/>
  <c r="AJ760" i="1"/>
  <c r="W760" i="1" s="1"/>
  <c r="AJ806" i="1"/>
  <c r="W806" i="1" s="1"/>
  <c r="AQ806" i="1"/>
  <c r="AJ907" i="1"/>
  <c r="W907" i="1" s="1"/>
  <c r="AJ944" i="1"/>
  <c r="W944" i="1" s="1"/>
  <c r="AQ944" i="1"/>
  <c r="AJ976" i="1"/>
  <c r="W976" i="1" s="1"/>
  <c r="AJ1037" i="1"/>
  <c r="W1037" i="1" s="1"/>
  <c r="AQ1037" i="1"/>
  <c r="AJ256" i="1"/>
  <c r="W256" i="1" s="1"/>
  <c r="AQ257" i="1"/>
  <c r="AJ257" i="1"/>
  <c r="W257" i="1" s="1"/>
  <c r="AQ260" i="1"/>
  <c r="AJ272" i="1"/>
  <c r="W272" i="1" s="1"/>
  <c r="AQ273" i="1"/>
  <c r="AJ273" i="1"/>
  <c r="W273" i="1" s="1"/>
  <c r="AQ276" i="1"/>
  <c r="AJ288" i="1"/>
  <c r="W288" i="1" s="1"/>
  <c r="AQ289" i="1"/>
  <c r="AJ289" i="1"/>
  <c r="W289" i="1" s="1"/>
  <c r="AQ292" i="1"/>
  <c r="AJ304" i="1"/>
  <c r="W304" i="1" s="1"/>
  <c r="AQ305" i="1"/>
  <c r="AJ305" i="1"/>
  <c r="W305" i="1" s="1"/>
  <c r="AQ308" i="1"/>
  <c r="AJ320" i="1"/>
  <c r="W320" i="1" s="1"/>
  <c r="AQ321" i="1"/>
  <c r="AJ321" i="1"/>
  <c r="W321" i="1" s="1"/>
  <c r="AQ324" i="1"/>
  <c r="AJ336" i="1"/>
  <c r="W336" i="1" s="1"/>
  <c r="AQ337" i="1"/>
  <c r="AJ337" i="1"/>
  <c r="W337" i="1" s="1"/>
  <c r="AJ348" i="1"/>
  <c r="W348" i="1" s="1"/>
  <c r="AQ349" i="1"/>
  <c r="AJ349" i="1"/>
  <c r="W349" i="1" s="1"/>
  <c r="AQ352" i="1"/>
  <c r="AJ364" i="1"/>
  <c r="W364" i="1" s="1"/>
  <c r="AQ365" i="1"/>
  <c r="AJ365" i="1"/>
  <c r="W365" i="1" s="1"/>
  <c r="AQ368" i="1"/>
  <c r="AJ380" i="1"/>
  <c r="W380" i="1" s="1"/>
  <c r="AQ381" i="1"/>
  <c r="AJ381" i="1"/>
  <c r="W381" i="1" s="1"/>
  <c r="AQ384" i="1"/>
  <c r="AJ396" i="1"/>
  <c r="W396" i="1" s="1"/>
  <c r="AQ397" i="1"/>
  <c r="AJ397" i="1"/>
  <c r="W397" i="1" s="1"/>
  <c r="AQ400" i="1"/>
  <c r="AL401" i="1"/>
  <c r="AL402" i="1"/>
  <c r="AJ402" i="1" s="1"/>
  <c r="AJ412" i="1"/>
  <c r="W412" i="1" s="1"/>
  <c r="AH413" i="1"/>
  <c r="AQ416" i="1"/>
  <c r="AL417" i="1"/>
  <c r="AL418" i="1"/>
  <c r="AJ418" i="1" s="1"/>
  <c r="X425" i="1"/>
  <c r="AN425" i="1" s="1"/>
  <c r="AJ425" i="1" s="1"/>
  <c r="AJ428" i="1"/>
  <c r="W428" i="1" s="1"/>
  <c r="AH429" i="1"/>
  <c r="AQ432" i="1"/>
  <c r="AL433" i="1"/>
  <c r="AL434" i="1"/>
  <c r="AJ434" i="1" s="1"/>
  <c r="X441" i="1"/>
  <c r="AN441" i="1" s="1"/>
  <c r="AJ441" i="1" s="1"/>
  <c r="AJ444" i="1"/>
  <c r="W444" i="1" s="1"/>
  <c r="AH445" i="1"/>
  <c r="AQ448" i="1"/>
  <c r="AL449" i="1"/>
  <c r="AL450" i="1"/>
  <c r="AJ450" i="1" s="1"/>
  <c r="X457" i="1"/>
  <c r="AN457" i="1" s="1"/>
  <c r="AJ457" i="1" s="1"/>
  <c r="AJ460" i="1"/>
  <c r="W460" i="1" s="1"/>
  <c r="AH461" i="1"/>
  <c r="AQ464" i="1"/>
  <c r="AL465" i="1"/>
  <c r="AL466" i="1"/>
  <c r="AJ466" i="1" s="1"/>
  <c r="X473" i="1"/>
  <c r="AN473" i="1" s="1"/>
  <c r="AJ473" i="1" s="1"/>
  <c r="AJ476" i="1"/>
  <c r="W476" i="1" s="1"/>
  <c r="AH477" i="1"/>
  <c r="AQ480" i="1"/>
  <c r="AL481" i="1"/>
  <c r="AL482" i="1"/>
  <c r="AJ482" i="1" s="1"/>
  <c r="X489" i="1"/>
  <c r="AN489" i="1" s="1"/>
  <c r="AJ489" i="1" s="1"/>
  <c r="AJ492" i="1"/>
  <c r="W492" i="1" s="1"/>
  <c r="AH493" i="1"/>
  <c r="AQ496" i="1"/>
  <c r="AL497" i="1"/>
  <c r="AL498" i="1"/>
  <c r="AJ498" i="1" s="1"/>
  <c r="X505" i="1"/>
  <c r="AN505" i="1" s="1"/>
  <c r="AJ505" i="1" s="1"/>
  <c r="AJ508" i="1"/>
  <c r="W508" i="1" s="1"/>
  <c r="AH509" i="1"/>
  <c r="AQ512" i="1"/>
  <c r="AL513" i="1"/>
  <c r="AL514" i="1"/>
  <c r="AJ514" i="1" s="1"/>
  <c r="X521" i="1"/>
  <c r="AN521" i="1" s="1"/>
  <c r="AJ521" i="1" s="1"/>
  <c r="AJ524" i="1"/>
  <c r="W524" i="1" s="1"/>
  <c r="AH525" i="1"/>
  <c r="AQ528" i="1"/>
  <c r="AH529" i="1"/>
  <c r="AH537" i="1"/>
  <c r="AH545" i="1"/>
  <c r="AH553" i="1"/>
  <c r="AH561" i="1"/>
  <c r="AH569" i="1"/>
  <c r="AH577" i="1"/>
  <c r="AH585" i="1"/>
  <c r="X616" i="1"/>
  <c r="AN616" i="1" s="1"/>
  <c r="AL616" i="1"/>
  <c r="AJ616" i="1" s="1"/>
  <c r="AJ619" i="1"/>
  <c r="W619" i="1" s="1"/>
  <c r="X624" i="1"/>
  <c r="AN624" i="1" s="1"/>
  <c r="AL624" i="1"/>
  <c r="AJ624" i="1" s="1"/>
  <c r="AJ627" i="1"/>
  <c r="W627" i="1" s="1"/>
  <c r="X632" i="1"/>
  <c r="AN632" i="1" s="1"/>
  <c r="AL632" i="1"/>
  <c r="AJ632" i="1" s="1"/>
  <c r="AJ635" i="1"/>
  <c r="W635" i="1" s="1"/>
  <c r="X640" i="1"/>
  <c r="AN640" i="1" s="1"/>
  <c r="AL640" i="1"/>
  <c r="AJ640" i="1" s="1"/>
  <c r="AJ643" i="1"/>
  <c r="W643" i="1" s="1"/>
  <c r="X648" i="1"/>
  <c r="AN648" i="1" s="1"/>
  <c r="AL648" i="1"/>
  <c r="AJ648" i="1" s="1"/>
  <c r="AJ651" i="1"/>
  <c r="W651" i="1" s="1"/>
  <c r="AJ805" i="1"/>
  <c r="W805" i="1" s="1"/>
  <c r="AQ805" i="1"/>
  <c r="AJ814" i="1"/>
  <c r="W814" i="1" s="1"/>
  <c r="AQ814" i="1"/>
  <c r="AJ915" i="1"/>
  <c r="W915" i="1" s="1"/>
  <c r="AQ915" i="1"/>
  <c r="AJ936" i="1"/>
  <c r="W936" i="1" s="1"/>
  <c r="AQ936" i="1"/>
  <c r="AJ968" i="1"/>
  <c r="W968" i="1" s="1"/>
  <c r="AQ968" i="1"/>
  <c r="AJ1019" i="1"/>
  <c r="W1019" i="1" s="1"/>
  <c r="AQ1019" i="1"/>
  <c r="AJ802" i="1"/>
  <c r="W802" i="1" s="1"/>
  <c r="AL870" i="1"/>
  <c r="AJ870" i="1" s="1"/>
  <c r="X870" i="1"/>
  <c r="AJ938" i="1"/>
  <c r="W938" i="1" s="1"/>
  <c r="AJ941" i="1"/>
  <c r="W941" i="1" s="1"/>
  <c r="X943" i="1"/>
  <c r="AN943" i="1" s="1"/>
  <c r="AL943" i="1"/>
  <c r="AJ946" i="1"/>
  <c r="W946" i="1" s="1"/>
  <c r="AJ949" i="1"/>
  <c r="W949" i="1" s="1"/>
  <c r="X951" i="1"/>
  <c r="AN951" i="1" s="1"/>
  <c r="AL951" i="1"/>
  <c r="AJ954" i="1"/>
  <c r="W954" i="1" s="1"/>
  <c r="AJ957" i="1"/>
  <c r="W957" i="1" s="1"/>
  <c r="X959" i="1"/>
  <c r="AN959" i="1" s="1"/>
  <c r="AL959" i="1"/>
  <c r="AJ962" i="1"/>
  <c r="W962" i="1" s="1"/>
  <c r="AJ965" i="1"/>
  <c r="W965" i="1" s="1"/>
  <c r="X967" i="1"/>
  <c r="AN967" i="1" s="1"/>
  <c r="AL967" i="1"/>
  <c r="AJ970" i="1"/>
  <c r="W970" i="1" s="1"/>
  <c r="AJ973" i="1"/>
  <c r="W973" i="1" s="1"/>
  <c r="X975" i="1"/>
  <c r="AN975" i="1" s="1"/>
  <c r="AL975" i="1"/>
  <c r="AJ978" i="1"/>
  <c r="W978" i="1" s="1"/>
  <c r="AJ981" i="1"/>
  <c r="W981" i="1" s="1"/>
  <c r="X983" i="1"/>
  <c r="AN983" i="1" s="1"/>
  <c r="AL983" i="1"/>
  <c r="AJ986" i="1"/>
  <c r="W986" i="1" s="1"/>
  <c r="AJ997" i="1"/>
  <c r="W997" i="1" s="1"/>
  <c r="AJ1000" i="1"/>
  <c r="W1000" i="1" s="1"/>
  <c r="X1002" i="1"/>
  <c r="AN1002" i="1" s="1"/>
  <c r="AL1002" i="1"/>
  <c r="AJ1005" i="1"/>
  <c r="W1005" i="1" s="1"/>
  <c r="AJ1008" i="1"/>
  <c r="W1008" i="1" s="1"/>
  <c r="X1010" i="1"/>
  <c r="AN1010" i="1" s="1"/>
  <c r="AL1010" i="1"/>
  <c r="AJ1013" i="1"/>
  <c r="W1013" i="1" s="1"/>
  <c r="AJ1016" i="1"/>
  <c r="W1016" i="1" s="1"/>
  <c r="X1018" i="1"/>
  <c r="AN1018" i="1" s="1"/>
  <c r="AL1018" i="1"/>
  <c r="AJ1021" i="1"/>
  <c r="W1021" i="1" s="1"/>
  <c r="AJ1024" i="1"/>
  <c r="W1024" i="1" s="1"/>
  <c r="X1036" i="1"/>
  <c r="AN1036" i="1" s="1"/>
  <c r="AL1036" i="1"/>
  <c r="AJ1125" i="1"/>
  <c r="W1125" i="1" s="1"/>
  <c r="AJ1129" i="1"/>
  <c r="W1129" i="1" s="1"/>
  <c r="AJ1133" i="1"/>
  <c r="W1133" i="1" s="1"/>
  <c r="AJ1181" i="1"/>
  <c r="W1181" i="1" s="1"/>
  <c r="AQ1181" i="1"/>
  <c r="AJ1195" i="1"/>
  <c r="W1195" i="1" s="1"/>
  <c r="AJ1221" i="1"/>
  <c r="W1221" i="1" s="1"/>
  <c r="AQ1221" i="1"/>
  <c r="AJ1229" i="1"/>
  <c r="W1229" i="1" s="1"/>
  <c r="AQ1229" i="1"/>
  <c r="AJ1237" i="1"/>
  <c r="W1237" i="1" s="1"/>
  <c r="AQ1237" i="1"/>
  <c r="AJ1245" i="1"/>
  <c r="W1245" i="1" s="1"/>
  <c r="AQ1245" i="1"/>
  <c r="AJ1253" i="1"/>
  <c r="W1253" i="1" s="1"/>
  <c r="AQ1253" i="1"/>
  <c r="AJ1261" i="1"/>
  <c r="W1261" i="1" s="1"/>
  <c r="AQ1261" i="1"/>
  <c r="AJ1269" i="1"/>
  <c r="W1269" i="1" s="1"/>
  <c r="AQ1269" i="1"/>
  <c r="AJ1277" i="1"/>
  <c r="W1277" i="1" s="1"/>
  <c r="AQ1277" i="1"/>
  <c r="AJ1285" i="1"/>
  <c r="W1285" i="1" s="1"/>
  <c r="AQ1285" i="1"/>
  <c r="AJ1293" i="1"/>
  <c r="W1293" i="1" s="1"/>
  <c r="AJ1313" i="1"/>
  <c r="W1313" i="1" s="1"/>
  <c r="AJ1321" i="1"/>
  <c r="W1321" i="1" s="1"/>
  <c r="AJ1329" i="1"/>
  <c r="W1329" i="1" s="1"/>
  <c r="AJ1337" i="1"/>
  <c r="W1337" i="1" s="1"/>
  <c r="AJ1345" i="1"/>
  <c r="W1345" i="1" s="1"/>
  <c r="AJ1353" i="1"/>
  <c r="W1353" i="1" s="1"/>
  <c r="AJ1418" i="1"/>
  <c r="W1418" i="1" s="1"/>
  <c r="AQ1418" i="1"/>
  <c r="X531" i="1"/>
  <c r="AN531" i="1" s="1"/>
  <c r="AJ531" i="1" s="1"/>
  <c r="X535" i="1"/>
  <c r="AN535" i="1" s="1"/>
  <c r="AJ535" i="1" s="1"/>
  <c r="X539" i="1"/>
  <c r="AN539" i="1" s="1"/>
  <c r="AJ539" i="1" s="1"/>
  <c r="X543" i="1"/>
  <c r="AN543" i="1" s="1"/>
  <c r="AJ543" i="1" s="1"/>
  <c r="X547" i="1"/>
  <c r="AN547" i="1" s="1"/>
  <c r="AJ547" i="1" s="1"/>
  <c r="X551" i="1"/>
  <c r="AN551" i="1" s="1"/>
  <c r="AJ551" i="1" s="1"/>
  <c r="X555" i="1"/>
  <c r="AN555" i="1" s="1"/>
  <c r="AJ555" i="1" s="1"/>
  <c r="X559" i="1"/>
  <c r="AN559" i="1" s="1"/>
  <c r="AJ559" i="1" s="1"/>
  <c r="X563" i="1"/>
  <c r="AN563" i="1" s="1"/>
  <c r="AJ563" i="1" s="1"/>
  <c r="X567" i="1"/>
  <c r="AN567" i="1" s="1"/>
  <c r="AJ567" i="1" s="1"/>
  <c r="X571" i="1"/>
  <c r="AN571" i="1" s="1"/>
  <c r="AJ571" i="1" s="1"/>
  <c r="X575" i="1"/>
  <c r="AN575" i="1" s="1"/>
  <c r="AJ575" i="1" s="1"/>
  <c r="X579" i="1"/>
  <c r="AN579" i="1" s="1"/>
  <c r="AJ579" i="1" s="1"/>
  <c r="X583" i="1"/>
  <c r="AN583" i="1" s="1"/>
  <c r="AJ583" i="1" s="1"/>
  <c r="X587" i="1"/>
  <c r="AN587" i="1" s="1"/>
  <c r="AJ587" i="1" s="1"/>
  <c r="X591" i="1"/>
  <c r="AN591" i="1" s="1"/>
  <c r="AJ591" i="1" s="1"/>
  <c r="X614" i="1"/>
  <c r="AN614" i="1" s="1"/>
  <c r="AJ614" i="1" s="1"/>
  <c r="X618" i="1"/>
  <c r="AN618" i="1" s="1"/>
  <c r="AJ618" i="1" s="1"/>
  <c r="X622" i="1"/>
  <c r="AN622" i="1" s="1"/>
  <c r="AJ622" i="1" s="1"/>
  <c r="X626" i="1"/>
  <c r="AN626" i="1" s="1"/>
  <c r="AJ626" i="1" s="1"/>
  <c r="X630" i="1"/>
  <c r="AN630" i="1" s="1"/>
  <c r="AJ630" i="1" s="1"/>
  <c r="X634" i="1"/>
  <c r="AN634" i="1" s="1"/>
  <c r="AJ634" i="1" s="1"/>
  <c r="X638" i="1"/>
  <c r="AN638" i="1" s="1"/>
  <c r="AJ638" i="1" s="1"/>
  <c r="X642" i="1"/>
  <c r="AN642" i="1" s="1"/>
  <c r="AJ642" i="1" s="1"/>
  <c r="X646" i="1"/>
  <c r="AN646" i="1" s="1"/>
  <c r="AJ646" i="1" s="1"/>
  <c r="X650" i="1"/>
  <c r="AN650" i="1" s="1"/>
  <c r="AJ650" i="1" s="1"/>
  <c r="X654" i="1"/>
  <c r="AN654" i="1" s="1"/>
  <c r="AJ654" i="1" s="1"/>
  <c r="AL656" i="1"/>
  <c r="AJ656" i="1" s="1"/>
  <c r="X658" i="1"/>
  <c r="AN658" i="1" s="1"/>
  <c r="AJ658" i="1" s="1"/>
  <c r="AL660" i="1"/>
  <c r="AJ660" i="1" s="1"/>
  <c r="X662" i="1"/>
  <c r="AN662" i="1" s="1"/>
  <c r="AJ662" i="1" s="1"/>
  <c r="AL664" i="1"/>
  <c r="AJ664" i="1" s="1"/>
  <c r="X666" i="1"/>
  <c r="AN666" i="1" s="1"/>
  <c r="AJ666" i="1" s="1"/>
  <c r="AL668" i="1"/>
  <c r="AJ668" i="1" s="1"/>
  <c r="X670" i="1"/>
  <c r="AN670" i="1" s="1"/>
  <c r="AJ670" i="1" s="1"/>
  <c r="AL672" i="1"/>
  <c r="AJ672" i="1" s="1"/>
  <c r="X674" i="1"/>
  <c r="AN674" i="1" s="1"/>
  <c r="AJ674" i="1" s="1"/>
  <c r="AL676" i="1"/>
  <c r="AJ676" i="1" s="1"/>
  <c r="X678" i="1"/>
  <c r="AN678" i="1" s="1"/>
  <c r="AJ678" i="1" s="1"/>
  <c r="AL680" i="1"/>
  <c r="AJ680" i="1" s="1"/>
  <c r="X682" i="1"/>
  <c r="AN682" i="1" s="1"/>
  <c r="AJ682" i="1" s="1"/>
  <c r="AL684" i="1"/>
  <c r="AJ684" i="1" s="1"/>
  <c r="X686" i="1"/>
  <c r="AN686" i="1" s="1"/>
  <c r="AJ686" i="1" s="1"/>
  <c r="AL688" i="1"/>
  <c r="AJ688" i="1" s="1"/>
  <c r="X690" i="1"/>
  <c r="AN690" i="1" s="1"/>
  <c r="AJ690" i="1" s="1"/>
  <c r="AL692" i="1"/>
  <c r="AJ692" i="1" s="1"/>
  <c r="X694" i="1"/>
  <c r="AN694" i="1" s="1"/>
  <c r="AJ694" i="1" s="1"/>
  <c r="AL696" i="1"/>
  <c r="AJ696" i="1" s="1"/>
  <c r="X698" i="1"/>
  <c r="AN698" i="1" s="1"/>
  <c r="AJ698" i="1" s="1"/>
  <c r="AL700" i="1"/>
  <c r="AJ700" i="1" s="1"/>
  <c r="X702" i="1"/>
  <c r="AN702" i="1" s="1"/>
  <c r="AJ702" i="1" s="1"/>
  <c r="AL704" i="1"/>
  <c r="AJ704" i="1" s="1"/>
  <c r="X706" i="1"/>
  <c r="AN706" i="1" s="1"/>
  <c r="AJ706" i="1" s="1"/>
  <c r="AL708" i="1"/>
  <c r="AJ708" i="1" s="1"/>
  <c r="X710" i="1"/>
  <c r="AN710" i="1" s="1"/>
  <c r="AJ710" i="1" s="1"/>
  <c r="AL722" i="1"/>
  <c r="AJ722" i="1" s="1"/>
  <c r="AQ803" i="1"/>
  <c r="AL817" i="1"/>
  <c r="AJ817" i="1" s="1"/>
  <c r="X817" i="1"/>
  <c r="AL821" i="1"/>
  <c r="AJ821" i="1" s="1"/>
  <c r="X821" i="1"/>
  <c r="AL864" i="1"/>
  <c r="AJ864" i="1" s="1"/>
  <c r="AL874" i="1"/>
  <c r="AJ874" i="1" s="1"/>
  <c r="X874" i="1"/>
  <c r="AL880" i="1"/>
  <c r="AJ880" i="1" s="1"/>
  <c r="X890" i="1"/>
  <c r="AN890" i="1" s="1"/>
  <c r="AL890" i="1"/>
  <c r="AJ893" i="1"/>
  <c r="W893" i="1" s="1"/>
  <c r="AJ895" i="1"/>
  <c r="W895" i="1" s="1"/>
  <c r="AJ896" i="1"/>
  <c r="W896" i="1" s="1"/>
  <c r="X898" i="1"/>
  <c r="AN898" i="1" s="1"/>
  <c r="AL898" i="1"/>
  <c r="AJ901" i="1"/>
  <c r="W901" i="1" s="1"/>
  <c r="AJ903" i="1"/>
  <c r="W903" i="1" s="1"/>
  <c r="AQ904" i="1"/>
  <c r="AJ904" i="1"/>
  <c r="W904" i="1" s="1"/>
  <c r="X906" i="1"/>
  <c r="AN906" i="1" s="1"/>
  <c r="AL906" i="1"/>
  <c r="AQ909" i="1"/>
  <c r="AJ909" i="1"/>
  <c r="W909" i="1" s="1"/>
  <c r="AJ911" i="1"/>
  <c r="W911" i="1" s="1"/>
  <c r="AQ912" i="1"/>
  <c r="AJ912" i="1"/>
  <c r="W912" i="1" s="1"/>
  <c r="X914" i="1"/>
  <c r="AN914" i="1" s="1"/>
  <c r="AL914" i="1"/>
  <c r="AH943" i="1"/>
  <c r="AH951" i="1"/>
  <c r="AH959" i="1"/>
  <c r="AH967" i="1"/>
  <c r="AH975" i="1"/>
  <c r="AH983" i="1"/>
  <c r="AH1002" i="1"/>
  <c r="AH1010" i="1"/>
  <c r="AH1018" i="1"/>
  <c r="AJ1026" i="1"/>
  <c r="AJ1028" i="1"/>
  <c r="AJ1030" i="1"/>
  <c r="AJ1032" i="1"/>
  <c r="AJ1034" i="1"/>
  <c r="AH1036" i="1"/>
  <c r="AJ1076" i="1"/>
  <c r="AJ1127" i="1"/>
  <c r="W1127" i="1" s="1"/>
  <c r="AJ1131" i="1"/>
  <c r="W1131" i="1" s="1"/>
  <c r="AJ1135" i="1"/>
  <c r="W1135" i="1" s="1"/>
  <c r="AJ1143" i="1"/>
  <c r="W1143" i="1" s="1"/>
  <c r="AQ1143" i="1"/>
  <c r="AJ1147" i="1"/>
  <c r="W1147" i="1" s="1"/>
  <c r="AJ1159" i="1"/>
  <c r="W1159" i="1" s="1"/>
  <c r="AQ1159" i="1"/>
  <c r="AJ1163" i="1"/>
  <c r="W1163" i="1" s="1"/>
  <c r="AL1184" i="1"/>
  <c r="X1184" i="1"/>
  <c r="AN1184" i="1" s="1"/>
  <c r="AL1216" i="1"/>
  <c r="X1216" i="1"/>
  <c r="AN1216" i="1" s="1"/>
  <c r="AJ1217" i="1"/>
  <c r="W1217" i="1" s="1"/>
  <c r="AQ1217" i="1"/>
  <c r="AL1224" i="1"/>
  <c r="X1224" i="1"/>
  <c r="AN1224" i="1" s="1"/>
  <c r="AJ1225" i="1"/>
  <c r="W1225" i="1" s="1"/>
  <c r="AQ1225" i="1"/>
  <c r="AL1232" i="1"/>
  <c r="X1232" i="1"/>
  <c r="AN1232" i="1" s="1"/>
  <c r="AJ1233" i="1"/>
  <c r="W1233" i="1" s="1"/>
  <c r="AQ1233" i="1"/>
  <c r="AL1240" i="1"/>
  <c r="X1240" i="1"/>
  <c r="AN1240" i="1" s="1"/>
  <c r="AJ1241" i="1"/>
  <c r="W1241" i="1" s="1"/>
  <c r="AQ1241" i="1"/>
  <c r="AL1248" i="1"/>
  <c r="X1248" i="1"/>
  <c r="AN1248" i="1" s="1"/>
  <c r="AJ1249" i="1"/>
  <c r="W1249" i="1" s="1"/>
  <c r="AQ1249" i="1"/>
  <c r="AL1256" i="1"/>
  <c r="X1256" i="1"/>
  <c r="AN1256" i="1" s="1"/>
  <c r="AJ1257" i="1"/>
  <c r="W1257" i="1" s="1"/>
  <c r="AL1264" i="1"/>
  <c r="X1264" i="1"/>
  <c r="AN1264" i="1" s="1"/>
  <c r="AJ1265" i="1"/>
  <c r="W1265" i="1" s="1"/>
  <c r="AL1272" i="1"/>
  <c r="X1272" i="1"/>
  <c r="AN1272" i="1" s="1"/>
  <c r="AJ1273" i="1"/>
  <c r="W1273" i="1" s="1"/>
  <c r="AL1280" i="1"/>
  <c r="X1280" i="1"/>
  <c r="AN1280" i="1" s="1"/>
  <c r="AJ1281" i="1"/>
  <c r="W1281" i="1" s="1"/>
  <c r="AL1288" i="1"/>
  <c r="X1288" i="1"/>
  <c r="AN1288" i="1" s="1"/>
  <c r="AJ1289" i="1"/>
  <c r="W1289" i="1" s="1"/>
  <c r="AJ1296" i="1"/>
  <c r="W1296" i="1" s="1"/>
  <c r="AQ1296" i="1"/>
  <c r="AJ1304" i="1"/>
  <c r="W1304" i="1" s="1"/>
  <c r="AJ1403" i="1"/>
  <c r="W1403" i="1" s="1"/>
  <c r="AQ1403" i="1"/>
  <c r="AJ1407" i="1"/>
  <c r="W1407" i="1" s="1"/>
  <c r="X800" i="1"/>
  <c r="AN800" i="1" s="1"/>
  <c r="AJ800" i="1" s="1"/>
  <c r="AQ802" i="1"/>
  <c r="AH804" i="1"/>
  <c r="AL808" i="1"/>
  <c r="AL809" i="1"/>
  <c r="AJ809" i="1" s="1"/>
  <c r="AJ810" i="1"/>
  <c r="AL827" i="1"/>
  <c r="AJ827" i="1" s="1"/>
  <c r="X827" i="1"/>
  <c r="AL828" i="1"/>
  <c r="AJ828" i="1" s="1"/>
  <c r="AL831" i="1"/>
  <c r="AJ831" i="1" s="1"/>
  <c r="X831" i="1"/>
  <c r="AL832" i="1"/>
  <c r="AJ832" i="1" s="1"/>
  <c r="AL835" i="1"/>
  <c r="AJ835" i="1" s="1"/>
  <c r="X835" i="1"/>
  <c r="AL836" i="1"/>
  <c r="AJ836" i="1" s="1"/>
  <c r="AL839" i="1"/>
  <c r="AJ839" i="1" s="1"/>
  <c r="X839" i="1"/>
  <c r="AL840" i="1"/>
  <c r="AJ840" i="1" s="1"/>
  <c r="AL843" i="1"/>
  <c r="AJ843" i="1" s="1"/>
  <c r="X843" i="1"/>
  <c r="AL844" i="1"/>
  <c r="AJ844" i="1" s="1"/>
  <c r="AL847" i="1"/>
  <c r="AJ847" i="1" s="1"/>
  <c r="X847" i="1"/>
  <c r="AL848" i="1"/>
  <c r="AJ848" i="1" s="1"/>
  <c r="AL851" i="1"/>
  <c r="AJ851" i="1" s="1"/>
  <c r="X851" i="1"/>
  <c r="AL852" i="1"/>
  <c r="AJ852" i="1" s="1"/>
  <c r="AL855" i="1"/>
  <c r="AJ855" i="1" s="1"/>
  <c r="X855" i="1"/>
  <c r="AL856" i="1"/>
  <c r="AJ856" i="1" s="1"/>
  <c r="AL859" i="1"/>
  <c r="AJ859" i="1" s="1"/>
  <c r="X859" i="1"/>
  <c r="AL860" i="1"/>
  <c r="AJ860" i="1" s="1"/>
  <c r="AL862" i="1"/>
  <c r="AJ862" i="1" s="1"/>
  <c r="X862" i="1"/>
  <c r="AL878" i="1"/>
  <c r="AJ878" i="1" s="1"/>
  <c r="X878" i="1"/>
  <c r="AJ890" i="1"/>
  <c r="W890" i="1" s="1"/>
  <c r="AJ898" i="1"/>
  <c r="W898" i="1" s="1"/>
  <c r="AJ906" i="1"/>
  <c r="W906" i="1" s="1"/>
  <c r="AJ914" i="1"/>
  <c r="W914" i="1" s="1"/>
  <c r="AJ920" i="1"/>
  <c r="AJ921" i="1"/>
  <c r="AJ922" i="1"/>
  <c r="AJ923" i="1"/>
  <c r="AQ937" i="1"/>
  <c r="AJ937" i="1"/>
  <c r="W937" i="1" s="1"/>
  <c r="X939" i="1"/>
  <c r="AN939" i="1" s="1"/>
  <c r="AL939" i="1"/>
  <c r="AQ940" i="1"/>
  <c r="AJ942" i="1"/>
  <c r="W942" i="1" s="1"/>
  <c r="AQ945" i="1"/>
  <c r="AJ945" i="1"/>
  <c r="W945" i="1" s="1"/>
  <c r="X947" i="1"/>
  <c r="AN947" i="1" s="1"/>
  <c r="AL947" i="1"/>
  <c r="AQ948" i="1"/>
  <c r="AQ950" i="1"/>
  <c r="AJ950" i="1"/>
  <c r="W950" i="1" s="1"/>
  <c r="AQ953" i="1"/>
  <c r="AJ953" i="1"/>
  <c r="W953" i="1" s="1"/>
  <c r="X955" i="1"/>
  <c r="AN955" i="1" s="1"/>
  <c r="AL955" i="1"/>
  <c r="AQ956" i="1"/>
  <c r="AQ958" i="1"/>
  <c r="AJ958" i="1"/>
  <c r="W958" i="1" s="1"/>
  <c r="AJ961" i="1"/>
  <c r="W961" i="1" s="1"/>
  <c r="X963" i="1"/>
  <c r="AN963" i="1" s="1"/>
  <c r="AL963" i="1"/>
  <c r="AQ964" i="1"/>
  <c r="AQ966" i="1"/>
  <c r="AJ966" i="1"/>
  <c r="W966" i="1" s="1"/>
  <c r="AQ969" i="1"/>
  <c r="AJ969" i="1"/>
  <c r="W969" i="1" s="1"/>
  <c r="X971" i="1"/>
  <c r="AN971" i="1" s="1"/>
  <c r="AL971" i="1"/>
  <c r="AQ972" i="1"/>
  <c r="AJ974" i="1"/>
  <c r="W974" i="1" s="1"/>
  <c r="AQ977" i="1"/>
  <c r="AJ977" i="1"/>
  <c r="W977" i="1" s="1"/>
  <c r="X979" i="1"/>
  <c r="AN979" i="1" s="1"/>
  <c r="AL979" i="1"/>
  <c r="AQ980" i="1"/>
  <c r="AQ982" i="1"/>
  <c r="AJ982" i="1"/>
  <c r="W982" i="1" s="1"/>
  <c r="AQ985" i="1"/>
  <c r="AJ985" i="1"/>
  <c r="W985" i="1" s="1"/>
  <c r="AJ996" i="1"/>
  <c r="W996" i="1" s="1"/>
  <c r="X998" i="1"/>
  <c r="AN998" i="1" s="1"/>
  <c r="AL998" i="1"/>
  <c r="AQ999" i="1"/>
  <c r="AJ1001" i="1"/>
  <c r="W1001" i="1" s="1"/>
  <c r="AQ1004" i="1"/>
  <c r="AJ1004" i="1"/>
  <c r="W1004" i="1" s="1"/>
  <c r="X1006" i="1"/>
  <c r="AN1006" i="1" s="1"/>
  <c r="AL1006" i="1"/>
  <c r="AQ1007" i="1"/>
  <c r="AJ1009" i="1"/>
  <c r="W1009" i="1" s="1"/>
  <c r="AQ1012" i="1"/>
  <c r="AJ1012" i="1"/>
  <c r="W1012" i="1" s="1"/>
  <c r="X1014" i="1"/>
  <c r="AN1014" i="1" s="1"/>
  <c r="AL1014" i="1"/>
  <c r="AQ1015" i="1"/>
  <c r="AQ1017" i="1"/>
  <c r="AJ1017" i="1"/>
  <c r="W1017" i="1" s="1"/>
  <c r="AJ1020" i="1"/>
  <c r="W1020" i="1" s="1"/>
  <c r="X1022" i="1"/>
  <c r="AN1022" i="1" s="1"/>
  <c r="AL1022" i="1"/>
  <c r="AQ1023" i="1"/>
  <c r="AJ1025" i="1"/>
  <c r="W1025" i="1" s="1"/>
  <c r="AJ1038" i="1"/>
  <c r="W1038" i="1" s="1"/>
  <c r="AJ1179" i="1"/>
  <c r="W1179" i="1" s="1"/>
  <c r="AJ1189" i="1"/>
  <c r="W1189" i="1" s="1"/>
  <c r="AJ1197" i="1"/>
  <c r="W1197" i="1" s="1"/>
  <c r="AQ1197" i="1"/>
  <c r="AQ1219" i="1"/>
  <c r="AJ1219" i="1"/>
  <c r="W1219" i="1" s="1"/>
  <c r="AJ1227" i="1"/>
  <c r="W1227" i="1" s="1"/>
  <c r="AJ1235" i="1"/>
  <c r="W1235" i="1" s="1"/>
  <c r="AJ1243" i="1"/>
  <c r="W1243" i="1" s="1"/>
  <c r="AJ1251" i="1"/>
  <c r="W1251" i="1" s="1"/>
  <c r="AJ1259" i="1"/>
  <c r="W1259" i="1" s="1"/>
  <c r="AJ1267" i="1"/>
  <c r="W1267" i="1" s="1"/>
  <c r="AJ1275" i="1"/>
  <c r="W1275" i="1" s="1"/>
  <c r="AJ1283" i="1"/>
  <c r="W1283" i="1" s="1"/>
  <c r="AJ1291" i="1"/>
  <c r="W1291" i="1" s="1"/>
  <c r="AL1299" i="1"/>
  <c r="X1299" i="1"/>
  <c r="AN1299" i="1" s="1"/>
  <c r="AJ1300" i="1"/>
  <c r="W1300" i="1" s="1"/>
  <c r="AQ1300" i="1"/>
  <c r="AJ1307" i="1"/>
  <c r="W1307" i="1" s="1"/>
  <c r="AQ1307" i="1"/>
  <c r="AJ1315" i="1"/>
  <c r="W1315" i="1" s="1"/>
  <c r="AQ1315" i="1"/>
  <c r="AJ1323" i="1"/>
  <c r="W1323" i="1" s="1"/>
  <c r="AQ1323" i="1"/>
  <c r="AJ1331" i="1"/>
  <c r="W1331" i="1" s="1"/>
  <c r="AQ1331" i="1"/>
  <c r="AJ1339" i="1"/>
  <c r="W1339" i="1" s="1"/>
  <c r="AQ1339" i="1"/>
  <c r="AJ1347" i="1"/>
  <c r="W1347" i="1" s="1"/>
  <c r="AJ1355" i="1"/>
  <c r="W1355" i="1" s="1"/>
  <c r="AQ1355" i="1"/>
  <c r="AL1398" i="1"/>
  <c r="X1398" i="1"/>
  <c r="AN1398" i="1" s="1"/>
  <c r="AJ1399" i="1"/>
  <c r="W1399" i="1" s="1"/>
  <c r="AJ1411" i="1"/>
  <c r="W1411" i="1" s="1"/>
  <c r="AJ1415" i="1"/>
  <c r="W1415" i="1" s="1"/>
  <c r="AL725" i="1"/>
  <c r="AJ725" i="1" s="1"/>
  <c r="AL727" i="1"/>
  <c r="AJ727" i="1" s="1"/>
  <c r="AL729" i="1"/>
  <c r="AJ729" i="1" s="1"/>
  <c r="AL731" i="1"/>
  <c r="AJ731" i="1" s="1"/>
  <c r="AL733" i="1"/>
  <c r="AJ733" i="1" s="1"/>
  <c r="AL735" i="1"/>
  <c r="AJ735" i="1" s="1"/>
  <c r="AL737" i="1"/>
  <c r="AJ737" i="1" s="1"/>
  <c r="AL739" i="1"/>
  <c r="AJ739" i="1" s="1"/>
  <c r="AL741" i="1"/>
  <c r="AJ741" i="1" s="1"/>
  <c r="AL743" i="1"/>
  <c r="AJ743" i="1" s="1"/>
  <c r="AL745" i="1"/>
  <c r="AJ745" i="1" s="1"/>
  <c r="AL747" i="1"/>
  <c r="AJ747" i="1" s="1"/>
  <c r="AL749" i="1"/>
  <c r="AJ749" i="1" s="1"/>
  <c r="AL751" i="1"/>
  <c r="AJ751" i="1" s="1"/>
  <c r="AL753" i="1"/>
  <c r="AJ753" i="1" s="1"/>
  <c r="AL755" i="1"/>
  <c r="AJ755" i="1" s="1"/>
  <c r="AL757" i="1"/>
  <c r="AJ757" i="1" s="1"/>
  <c r="AL759" i="1"/>
  <c r="AJ759" i="1" s="1"/>
  <c r="X804" i="1"/>
  <c r="AN804" i="1" s="1"/>
  <c r="AJ807" i="1"/>
  <c r="W807" i="1" s="1"/>
  <c r="AH808" i="1"/>
  <c r="AQ811" i="1"/>
  <c r="AL812" i="1"/>
  <c r="AJ812" i="1" s="1"/>
  <c r="AL813" i="1"/>
  <c r="AJ813" i="1" s="1"/>
  <c r="AL826" i="1"/>
  <c r="AJ826" i="1" s="1"/>
  <c r="AL830" i="1"/>
  <c r="AJ830" i="1" s="1"/>
  <c r="AL834" i="1"/>
  <c r="AJ834" i="1" s="1"/>
  <c r="AL838" i="1"/>
  <c r="AJ838" i="1" s="1"/>
  <c r="AL842" i="1"/>
  <c r="AJ842" i="1" s="1"/>
  <c r="AL846" i="1"/>
  <c r="AJ846" i="1" s="1"/>
  <c r="AL850" i="1"/>
  <c r="AJ850" i="1" s="1"/>
  <c r="AL854" i="1"/>
  <c r="AJ854" i="1" s="1"/>
  <c r="AL858" i="1"/>
  <c r="AJ858" i="1" s="1"/>
  <c r="AL866" i="1"/>
  <c r="AJ866" i="1" s="1"/>
  <c r="X866" i="1"/>
  <c r="AL872" i="1"/>
  <c r="AJ872" i="1" s="1"/>
  <c r="AJ889" i="1"/>
  <c r="W889" i="1" s="1"/>
  <c r="AJ892" i="1"/>
  <c r="W892" i="1" s="1"/>
  <c r="X894" i="1"/>
  <c r="AN894" i="1" s="1"/>
  <c r="AL894" i="1"/>
  <c r="AJ894" i="1" s="1"/>
  <c r="AQ895" i="1"/>
  <c r="AQ897" i="1"/>
  <c r="AJ897" i="1"/>
  <c r="W897" i="1" s="1"/>
  <c r="AJ900" i="1"/>
  <c r="W900" i="1" s="1"/>
  <c r="X902" i="1"/>
  <c r="AN902" i="1" s="1"/>
  <c r="AL902" i="1"/>
  <c r="AJ902" i="1" s="1"/>
  <c r="AQ903" i="1"/>
  <c r="AJ905" i="1"/>
  <c r="W905" i="1" s="1"/>
  <c r="AJ908" i="1"/>
  <c r="W908" i="1" s="1"/>
  <c r="X910" i="1"/>
  <c r="AN910" i="1" s="1"/>
  <c r="AL910" i="1"/>
  <c r="AJ910" i="1" s="1"/>
  <c r="AQ911" i="1"/>
  <c r="AJ913" i="1"/>
  <c r="W913" i="1" s="1"/>
  <c r="AQ916" i="1"/>
  <c r="AJ916" i="1"/>
  <c r="W916" i="1" s="1"/>
  <c r="AH939" i="1"/>
  <c r="AH947" i="1"/>
  <c r="AH955" i="1"/>
  <c r="AH963" i="1"/>
  <c r="AH971" i="1"/>
  <c r="AH979" i="1"/>
  <c r="AJ987" i="1"/>
  <c r="AJ989" i="1"/>
  <c r="AJ991" i="1"/>
  <c r="AJ993" i="1"/>
  <c r="AJ995" i="1"/>
  <c r="AH998" i="1"/>
  <c r="AH1006" i="1"/>
  <c r="AH1014" i="1"/>
  <c r="AH1022" i="1"/>
  <c r="AQ1127" i="1"/>
  <c r="AQ1131" i="1"/>
  <c r="AQ1135" i="1"/>
  <c r="AJ1139" i="1"/>
  <c r="W1139" i="1" s="1"/>
  <c r="AQ1139" i="1"/>
  <c r="AJ1151" i="1"/>
  <c r="W1151" i="1" s="1"/>
  <c r="AJ1155" i="1"/>
  <c r="W1155" i="1" s="1"/>
  <c r="AQ1155" i="1"/>
  <c r="AJ1167" i="1"/>
  <c r="W1167" i="1" s="1"/>
  <c r="AJ1171" i="1"/>
  <c r="W1171" i="1" s="1"/>
  <c r="AQ1171" i="1"/>
  <c r="AL1192" i="1"/>
  <c r="X1192" i="1"/>
  <c r="AN1192" i="1" s="1"/>
  <c r="AJ1193" i="1"/>
  <c r="W1193" i="1" s="1"/>
  <c r="AQ1193" i="1"/>
  <c r="AQ1302" i="1"/>
  <c r="AJ1302" i="1"/>
  <c r="W1302" i="1" s="1"/>
  <c r="AL1310" i="1"/>
  <c r="X1310" i="1"/>
  <c r="AN1310" i="1" s="1"/>
  <c r="AJ1311" i="1"/>
  <c r="W1311" i="1" s="1"/>
  <c r="AL1318" i="1"/>
  <c r="X1318" i="1"/>
  <c r="AN1318" i="1" s="1"/>
  <c r="AJ1319" i="1"/>
  <c r="W1319" i="1" s="1"/>
  <c r="AL1326" i="1"/>
  <c r="X1326" i="1"/>
  <c r="AN1326" i="1" s="1"/>
  <c r="AJ1327" i="1"/>
  <c r="W1327" i="1" s="1"/>
  <c r="AL1334" i="1"/>
  <c r="X1334" i="1"/>
  <c r="AN1334" i="1" s="1"/>
  <c r="AJ1335" i="1"/>
  <c r="W1335" i="1" s="1"/>
  <c r="AL1342" i="1"/>
  <c r="X1342" i="1"/>
  <c r="AN1342" i="1" s="1"/>
  <c r="AJ1343" i="1"/>
  <c r="W1343" i="1" s="1"/>
  <c r="AL1350" i="1"/>
  <c r="X1350" i="1"/>
  <c r="AN1350" i="1" s="1"/>
  <c r="AJ1351" i="1"/>
  <c r="W1351" i="1" s="1"/>
  <c r="AL1358" i="1"/>
  <c r="X1358" i="1"/>
  <c r="AN1358" i="1" s="1"/>
  <c r="AJ1359" i="1"/>
  <c r="W1359" i="1" s="1"/>
  <c r="AJ1401" i="1"/>
  <c r="W1401" i="1" s="1"/>
  <c r="X863" i="1"/>
  <c r="X867" i="1"/>
  <c r="X871" i="1"/>
  <c r="X875" i="1"/>
  <c r="X879" i="1"/>
  <c r="X1128" i="1"/>
  <c r="AN1128" i="1" s="1"/>
  <c r="AL1128" i="1"/>
  <c r="X1132" i="1"/>
  <c r="AN1132" i="1" s="1"/>
  <c r="AL1132" i="1"/>
  <c r="X1136" i="1"/>
  <c r="AN1136" i="1" s="1"/>
  <c r="AL1136" i="1"/>
  <c r="AL1138" i="1"/>
  <c r="X1138" i="1"/>
  <c r="AN1138" i="1" s="1"/>
  <c r="AQ1141" i="1"/>
  <c r="AJ1141" i="1"/>
  <c r="W1141" i="1" s="1"/>
  <c r="AL1146" i="1"/>
  <c r="X1146" i="1"/>
  <c r="AN1146" i="1" s="1"/>
  <c r="AJ1149" i="1"/>
  <c r="W1149" i="1" s="1"/>
  <c r="AL1154" i="1"/>
  <c r="X1154" i="1"/>
  <c r="AN1154" i="1" s="1"/>
  <c r="AJ1157" i="1"/>
  <c r="W1157" i="1" s="1"/>
  <c r="AL1162" i="1"/>
  <c r="X1162" i="1"/>
  <c r="AN1162" i="1" s="1"/>
  <c r="AJ1165" i="1"/>
  <c r="W1165" i="1" s="1"/>
  <c r="AL1170" i="1"/>
  <c r="X1170" i="1"/>
  <c r="AN1170" i="1" s="1"/>
  <c r="AH1184" i="1"/>
  <c r="AH1192" i="1"/>
  <c r="AH1216" i="1"/>
  <c r="AH1224" i="1"/>
  <c r="AH1232" i="1"/>
  <c r="AH1240" i="1"/>
  <c r="AH1248" i="1"/>
  <c r="AH1256" i="1"/>
  <c r="AH1264" i="1"/>
  <c r="AH1272" i="1"/>
  <c r="AH1280" i="1"/>
  <c r="AH1288" i="1"/>
  <c r="AL1295" i="1"/>
  <c r="AJ1295" i="1" s="1"/>
  <c r="AH1299" i="1"/>
  <c r="AL1306" i="1"/>
  <c r="AJ1306" i="1" s="1"/>
  <c r="AH1310" i="1"/>
  <c r="AH1318" i="1"/>
  <c r="AH1326" i="1"/>
  <c r="AH1334" i="1"/>
  <c r="AH1342" i="1"/>
  <c r="AH1350" i="1"/>
  <c r="AH1358" i="1"/>
  <c r="AH1398" i="1"/>
  <c r="AH1406" i="1"/>
  <c r="AH1414" i="1"/>
  <c r="AQ1420" i="1"/>
  <c r="AJ1421" i="1"/>
  <c r="W1421" i="1" s="1"/>
  <c r="AQ1424" i="1"/>
  <c r="AQ1426" i="1"/>
  <c r="AJ1432" i="1"/>
  <c r="AQ1440" i="1"/>
  <c r="AQ1442" i="1"/>
  <c r="AJ1448" i="1"/>
  <c r="AQ1456" i="1"/>
  <c r="AQ1458" i="1"/>
  <c r="AJ1464" i="1"/>
  <c r="AQ1472" i="1"/>
  <c r="AQ1474" i="1"/>
  <c r="AJ1480" i="1"/>
  <c r="AQ1488" i="1"/>
  <c r="AQ1490" i="1"/>
  <c r="AJ1496" i="1"/>
  <c r="AQ1504" i="1"/>
  <c r="AQ1506" i="1"/>
  <c r="AJ1512" i="1"/>
  <c r="AQ1520" i="1"/>
  <c r="AQ1522" i="1"/>
  <c r="AQ1526" i="1"/>
  <c r="AJ1531" i="1"/>
  <c r="W1531" i="1" s="1"/>
  <c r="X1533" i="1"/>
  <c r="AN1533" i="1" s="1"/>
  <c r="AL1533" i="1"/>
  <c r="AJ1538" i="1"/>
  <c r="W1538" i="1" s="1"/>
  <c r="AQ1538" i="1"/>
  <c r="AQ1558" i="1"/>
  <c r="AJ1616" i="1"/>
  <c r="W1616" i="1" s="1"/>
  <c r="AJ1622" i="1"/>
  <c r="W1622" i="1" s="1"/>
  <c r="AJ1648" i="1"/>
  <c r="W1648" i="1" s="1"/>
  <c r="AJ1654" i="1"/>
  <c r="W1654" i="1" s="1"/>
  <c r="AQ1654" i="1"/>
  <c r="AL1668" i="1"/>
  <c r="X1668" i="1"/>
  <c r="AN1668" i="1" s="1"/>
  <c r="X1673" i="1"/>
  <c r="AN1673" i="1" s="1"/>
  <c r="AL1673" i="1"/>
  <c r="AH1128" i="1"/>
  <c r="AH1132" i="1"/>
  <c r="AH1136" i="1"/>
  <c r="AH1138" i="1"/>
  <c r="AH1146" i="1"/>
  <c r="AH1154" i="1"/>
  <c r="AH1162" i="1"/>
  <c r="AH1170" i="1"/>
  <c r="AL1180" i="1"/>
  <c r="X1180" i="1"/>
  <c r="AN1180" i="1" s="1"/>
  <c r="AJ1183" i="1"/>
  <c r="W1183" i="1" s="1"/>
  <c r="AJ1191" i="1"/>
  <c r="W1191" i="1" s="1"/>
  <c r="AL1196" i="1"/>
  <c r="X1196" i="1"/>
  <c r="AN1196" i="1" s="1"/>
  <c r="AJ1215" i="1"/>
  <c r="W1215" i="1" s="1"/>
  <c r="AL1220" i="1"/>
  <c r="X1220" i="1"/>
  <c r="AN1220" i="1" s="1"/>
  <c r="AJ1223" i="1"/>
  <c r="W1223" i="1" s="1"/>
  <c r="AL1228" i="1"/>
  <c r="X1228" i="1"/>
  <c r="AN1228" i="1" s="1"/>
  <c r="AJ1231" i="1"/>
  <c r="W1231" i="1" s="1"/>
  <c r="AL1236" i="1"/>
  <c r="X1236" i="1"/>
  <c r="AN1236" i="1" s="1"/>
  <c r="AJ1239" i="1"/>
  <c r="W1239" i="1" s="1"/>
  <c r="AL1244" i="1"/>
  <c r="X1244" i="1"/>
  <c r="AN1244" i="1" s="1"/>
  <c r="AJ1247" i="1"/>
  <c r="W1247" i="1" s="1"/>
  <c r="AL1252" i="1"/>
  <c r="X1252" i="1"/>
  <c r="AN1252" i="1" s="1"/>
  <c r="AJ1255" i="1"/>
  <c r="W1255" i="1" s="1"/>
  <c r="AL1260" i="1"/>
  <c r="X1260" i="1"/>
  <c r="AN1260" i="1" s="1"/>
  <c r="AJ1263" i="1"/>
  <c r="W1263" i="1" s="1"/>
  <c r="AL1268" i="1"/>
  <c r="X1268" i="1"/>
  <c r="AN1268" i="1" s="1"/>
  <c r="AJ1271" i="1"/>
  <c r="W1271" i="1" s="1"/>
  <c r="AL1276" i="1"/>
  <c r="X1276" i="1"/>
  <c r="AN1276" i="1" s="1"/>
  <c r="AJ1279" i="1"/>
  <c r="W1279" i="1" s="1"/>
  <c r="AL1284" i="1"/>
  <c r="X1284" i="1"/>
  <c r="AN1284" i="1" s="1"/>
  <c r="AJ1287" i="1"/>
  <c r="W1287" i="1" s="1"/>
  <c r="AL1292" i="1"/>
  <c r="X1292" i="1"/>
  <c r="AN1292" i="1" s="1"/>
  <c r="AJ1298" i="1"/>
  <c r="W1298" i="1" s="1"/>
  <c r="AL1303" i="1"/>
  <c r="X1303" i="1"/>
  <c r="AN1303" i="1" s="1"/>
  <c r="AJ1309" i="1"/>
  <c r="W1309" i="1" s="1"/>
  <c r="AL1314" i="1"/>
  <c r="X1314" i="1"/>
  <c r="AN1314" i="1" s="1"/>
  <c r="AJ1317" i="1"/>
  <c r="W1317" i="1" s="1"/>
  <c r="AL1322" i="1"/>
  <c r="X1322" i="1"/>
  <c r="AN1322" i="1" s="1"/>
  <c r="AJ1325" i="1"/>
  <c r="W1325" i="1" s="1"/>
  <c r="AL1330" i="1"/>
  <c r="X1330" i="1"/>
  <c r="AN1330" i="1" s="1"/>
  <c r="AJ1333" i="1"/>
  <c r="W1333" i="1" s="1"/>
  <c r="AL1338" i="1"/>
  <c r="X1338" i="1"/>
  <c r="AN1338" i="1" s="1"/>
  <c r="AJ1341" i="1"/>
  <c r="W1341" i="1" s="1"/>
  <c r="AL1346" i="1"/>
  <c r="X1346" i="1"/>
  <c r="AN1346" i="1" s="1"/>
  <c r="AJ1349" i="1"/>
  <c r="W1349" i="1" s="1"/>
  <c r="AL1354" i="1"/>
  <c r="X1354" i="1"/>
  <c r="AN1354" i="1" s="1"/>
  <c r="AJ1357" i="1"/>
  <c r="W1357" i="1" s="1"/>
  <c r="AH1361" i="1"/>
  <c r="AJ1361" i="1" s="1"/>
  <c r="AJ1363" i="1"/>
  <c r="AH1369" i="1"/>
  <c r="AJ1369" i="1" s="1"/>
  <c r="AJ1371" i="1"/>
  <c r="AH1377" i="1"/>
  <c r="AJ1377" i="1" s="1"/>
  <c r="AJ1379" i="1"/>
  <c r="AH1385" i="1"/>
  <c r="AJ1385" i="1" s="1"/>
  <c r="AJ1387" i="1"/>
  <c r="AH1393" i="1"/>
  <c r="AJ1393" i="1" s="1"/>
  <c r="AJ1395" i="1"/>
  <c r="AJ1397" i="1"/>
  <c r="W1397" i="1" s="1"/>
  <c r="AL1402" i="1"/>
  <c r="X1402" i="1"/>
  <c r="AN1402" i="1" s="1"/>
  <c r="AJ1405" i="1"/>
  <c r="W1405" i="1" s="1"/>
  <c r="AL1410" i="1"/>
  <c r="X1410" i="1"/>
  <c r="AN1410" i="1" s="1"/>
  <c r="AJ1413" i="1"/>
  <c r="W1413" i="1" s="1"/>
  <c r="AQ1416" i="1"/>
  <c r="AJ1417" i="1"/>
  <c r="W1417" i="1" s="1"/>
  <c r="AQ1428" i="1"/>
  <c r="AQ1430" i="1"/>
  <c r="AJ1436" i="1"/>
  <c r="AQ1444" i="1"/>
  <c r="AQ1446" i="1"/>
  <c r="AJ1452" i="1"/>
  <c r="AQ1460" i="1"/>
  <c r="AQ1462" i="1"/>
  <c r="AJ1468" i="1"/>
  <c r="AQ1476" i="1"/>
  <c r="AQ1478" i="1"/>
  <c r="AJ1484" i="1"/>
  <c r="AQ1492" i="1"/>
  <c r="AQ1494" i="1"/>
  <c r="AJ1500" i="1"/>
  <c r="AQ1508" i="1"/>
  <c r="AQ1510" i="1"/>
  <c r="AJ1516" i="1"/>
  <c r="X1525" i="1"/>
  <c r="AN1525" i="1" s="1"/>
  <c r="AL1525" i="1"/>
  <c r="AJ1530" i="1"/>
  <c r="W1530" i="1" s="1"/>
  <c r="AQ1550" i="1"/>
  <c r="AJ1555" i="1"/>
  <c r="W1555" i="1" s="1"/>
  <c r="X1557" i="1"/>
  <c r="AN1557" i="1" s="1"/>
  <c r="AL1557" i="1"/>
  <c r="AJ1598" i="1"/>
  <c r="W1598" i="1" s="1"/>
  <c r="AQ1598" i="1"/>
  <c r="AJ1624" i="1"/>
  <c r="W1624" i="1" s="1"/>
  <c r="AJ1630" i="1"/>
  <c r="W1630" i="1" s="1"/>
  <c r="AQ1630" i="1"/>
  <c r="AJ1656" i="1"/>
  <c r="W1656" i="1" s="1"/>
  <c r="AJ1662" i="1"/>
  <c r="W1662" i="1" s="1"/>
  <c r="AL1126" i="1"/>
  <c r="AJ1126" i="1" s="1"/>
  <c r="X1126" i="1"/>
  <c r="AN1126" i="1" s="1"/>
  <c r="AL1130" i="1"/>
  <c r="AJ1130" i="1" s="1"/>
  <c r="X1130" i="1"/>
  <c r="AN1130" i="1" s="1"/>
  <c r="AL1134" i="1"/>
  <c r="AJ1134" i="1" s="1"/>
  <c r="X1134" i="1"/>
  <c r="AN1134" i="1" s="1"/>
  <c r="AJ1137" i="1"/>
  <c r="W1137" i="1" s="1"/>
  <c r="AL1142" i="1"/>
  <c r="AJ1142" i="1" s="1"/>
  <c r="X1142" i="1"/>
  <c r="AN1142" i="1" s="1"/>
  <c r="AJ1145" i="1"/>
  <c r="W1145" i="1" s="1"/>
  <c r="AL1150" i="1"/>
  <c r="AJ1150" i="1" s="1"/>
  <c r="X1150" i="1"/>
  <c r="AN1150" i="1" s="1"/>
  <c r="AJ1153" i="1"/>
  <c r="W1153" i="1" s="1"/>
  <c r="AL1158" i="1"/>
  <c r="AJ1158" i="1" s="1"/>
  <c r="X1158" i="1"/>
  <c r="AN1158" i="1" s="1"/>
  <c r="AJ1161" i="1"/>
  <c r="W1161" i="1" s="1"/>
  <c r="AL1166" i="1"/>
  <c r="AJ1166" i="1" s="1"/>
  <c r="X1166" i="1"/>
  <c r="AN1166" i="1" s="1"/>
  <c r="AJ1169" i="1"/>
  <c r="W1169" i="1" s="1"/>
  <c r="AH1180" i="1"/>
  <c r="AH1196" i="1"/>
  <c r="AH1220" i="1"/>
  <c r="AH1228" i="1"/>
  <c r="AH1236" i="1"/>
  <c r="AH1244" i="1"/>
  <c r="AH1252" i="1"/>
  <c r="AH1260" i="1"/>
  <c r="AH1268" i="1"/>
  <c r="AH1276" i="1"/>
  <c r="AH1284" i="1"/>
  <c r="AH1292" i="1"/>
  <c r="AH1303" i="1"/>
  <c r="AH1314" i="1"/>
  <c r="AH1322" i="1"/>
  <c r="AH1330" i="1"/>
  <c r="AH1338" i="1"/>
  <c r="AH1346" i="1"/>
  <c r="AH1354" i="1"/>
  <c r="AH1402" i="1"/>
  <c r="AH1410" i="1"/>
  <c r="AQ1434" i="1"/>
  <c r="AQ1450" i="1"/>
  <c r="AQ1466" i="1"/>
  <c r="AQ1482" i="1"/>
  <c r="AQ1498" i="1"/>
  <c r="AQ1514" i="1"/>
  <c r="AQ1542" i="1"/>
  <c r="AJ1547" i="1"/>
  <c r="W1547" i="1" s="1"/>
  <c r="X1549" i="1"/>
  <c r="AN1549" i="1" s="1"/>
  <c r="AL1549" i="1"/>
  <c r="AJ1554" i="1"/>
  <c r="W1554" i="1" s="1"/>
  <c r="AQ1554" i="1"/>
  <c r="AJ1600" i="1"/>
  <c r="W1600" i="1" s="1"/>
  <c r="AJ1606" i="1"/>
  <c r="W1606" i="1" s="1"/>
  <c r="AQ1606" i="1"/>
  <c r="AJ1632" i="1"/>
  <c r="W1632" i="1" s="1"/>
  <c r="AJ1638" i="1"/>
  <c r="W1638" i="1" s="1"/>
  <c r="AQ1638" i="1"/>
  <c r="AJ1707" i="1"/>
  <c r="W1707" i="1" s="1"/>
  <c r="AQ1707" i="1"/>
  <c r="AJ1721" i="1"/>
  <c r="W1721" i="1" s="1"/>
  <c r="AJ1737" i="1"/>
  <c r="W1737" i="1" s="1"/>
  <c r="AJ1753" i="1"/>
  <c r="W1753" i="1" s="1"/>
  <c r="AJ1769" i="1"/>
  <c r="W1769" i="1" s="1"/>
  <c r="AJ1785" i="1"/>
  <c r="W1785" i="1" s="1"/>
  <c r="AJ1801" i="1"/>
  <c r="W1801" i="1" s="1"/>
  <c r="AJ1817" i="1"/>
  <c r="W1817" i="1" s="1"/>
  <c r="AJ1833" i="1"/>
  <c r="W1833" i="1" s="1"/>
  <c r="AJ1849" i="1"/>
  <c r="W1849" i="1" s="1"/>
  <c r="AJ1865" i="1"/>
  <c r="W1865" i="1" s="1"/>
  <c r="AJ1881" i="1"/>
  <c r="W1881" i="1" s="1"/>
  <c r="AJ1897" i="1"/>
  <c r="W1897" i="1" s="1"/>
  <c r="AL1406" i="1"/>
  <c r="X1406" i="1"/>
  <c r="AN1406" i="1" s="1"/>
  <c r="AQ1409" i="1"/>
  <c r="AJ1409" i="1"/>
  <c r="W1409" i="1" s="1"/>
  <c r="AL1414" i="1"/>
  <c r="X1414" i="1"/>
  <c r="AN1414" i="1" s="1"/>
  <c r="AQ1422" i="1"/>
  <c r="AQ1438" i="1"/>
  <c r="AQ1454" i="1"/>
  <c r="AQ1470" i="1"/>
  <c r="AQ1486" i="1"/>
  <c r="AQ1502" i="1"/>
  <c r="AQ1518" i="1"/>
  <c r="AJ1524" i="1"/>
  <c r="W1524" i="1" s="1"/>
  <c r="AJ1539" i="1"/>
  <c r="W1539" i="1" s="1"/>
  <c r="X1541" i="1"/>
  <c r="AN1541" i="1" s="1"/>
  <c r="AL1541" i="1"/>
  <c r="AJ1546" i="1"/>
  <c r="W1546" i="1" s="1"/>
  <c r="AQ1546" i="1"/>
  <c r="AJ1608" i="1"/>
  <c r="W1608" i="1" s="1"/>
  <c r="AJ1614" i="1"/>
  <c r="W1614" i="1" s="1"/>
  <c r="AQ1614" i="1"/>
  <c r="AJ1640" i="1"/>
  <c r="W1640" i="1" s="1"/>
  <c r="AJ1646" i="1"/>
  <c r="W1646" i="1" s="1"/>
  <c r="AQ1646" i="1"/>
  <c r="AH1425" i="1"/>
  <c r="AH1429" i="1"/>
  <c r="AH1433" i="1"/>
  <c r="AH1437" i="1"/>
  <c r="AH1441" i="1"/>
  <c r="AH1445" i="1"/>
  <c r="AH1449" i="1"/>
  <c r="AH1453" i="1"/>
  <c r="AH1457" i="1"/>
  <c r="AH1461" i="1"/>
  <c r="AH1465" i="1"/>
  <c r="AH1469" i="1"/>
  <c r="AH1473" i="1"/>
  <c r="AH1477" i="1"/>
  <c r="AH1481" i="1"/>
  <c r="AH1485" i="1"/>
  <c r="AH1489" i="1"/>
  <c r="AH1493" i="1"/>
  <c r="AH1497" i="1"/>
  <c r="AH1501" i="1"/>
  <c r="AH1505" i="1"/>
  <c r="AH1509" i="1"/>
  <c r="AH1513" i="1"/>
  <c r="AH1517" i="1"/>
  <c r="AH1521" i="1"/>
  <c r="AQ1527" i="1"/>
  <c r="AJ1527" i="1"/>
  <c r="W1527" i="1" s="1"/>
  <c r="X1529" i="1"/>
  <c r="AN1529" i="1" s="1"/>
  <c r="AL1529" i="1"/>
  <c r="AQ1535" i="1"/>
  <c r="AJ1535" i="1"/>
  <c r="W1535" i="1" s="1"/>
  <c r="X1537" i="1"/>
  <c r="AN1537" i="1" s="1"/>
  <c r="AL1537" i="1"/>
  <c r="AQ1543" i="1"/>
  <c r="AJ1543" i="1"/>
  <c r="W1543" i="1" s="1"/>
  <c r="X1545" i="1"/>
  <c r="AN1545" i="1" s="1"/>
  <c r="AL1545" i="1"/>
  <c r="AQ1551" i="1"/>
  <c r="AJ1551" i="1"/>
  <c r="W1551" i="1" s="1"/>
  <c r="X1553" i="1"/>
  <c r="AN1553" i="1" s="1"/>
  <c r="AL1553" i="1"/>
  <c r="AQ1559" i="1"/>
  <c r="AJ1559" i="1"/>
  <c r="W1559" i="1" s="1"/>
  <c r="X1561" i="1"/>
  <c r="AN1561" i="1" s="1"/>
  <c r="AL1561" i="1"/>
  <c r="AJ1562" i="1"/>
  <c r="AJ1578" i="1"/>
  <c r="AH1593" i="1"/>
  <c r="AJ1596" i="1"/>
  <c r="W1596" i="1" s="1"/>
  <c r="AJ1604" i="1"/>
  <c r="W1604" i="1" s="1"/>
  <c r="AJ1612" i="1"/>
  <c r="W1612" i="1" s="1"/>
  <c r="AJ1620" i="1"/>
  <c r="W1620" i="1" s="1"/>
  <c r="AJ1628" i="1"/>
  <c r="W1628" i="1" s="1"/>
  <c r="AJ1636" i="1"/>
  <c r="W1636" i="1" s="1"/>
  <c r="AJ1644" i="1"/>
  <c r="W1644" i="1" s="1"/>
  <c r="AJ1652" i="1"/>
  <c r="W1652" i="1" s="1"/>
  <c r="AJ1660" i="1"/>
  <c r="W1660" i="1" s="1"/>
  <c r="AJ1666" i="1"/>
  <c r="W1666" i="1" s="1"/>
  <c r="AQ1666" i="1"/>
  <c r="AJ1667" i="1"/>
  <c r="W1667" i="1" s="1"/>
  <c r="AQ1675" i="1"/>
  <c r="AJ1675" i="1"/>
  <c r="W1675" i="1" s="1"/>
  <c r="AQ1679" i="1"/>
  <c r="AJ1679" i="1"/>
  <c r="W1679" i="1" s="1"/>
  <c r="AQ1683" i="1"/>
  <c r="AJ1683" i="1"/>
  <c r="W1683" i="1" s="1"/>
  <c r="AQ1687" i="1"/>
  <c r="AJ1687" i="1"/>
  <c r="W1687" i="1" s="1"/>
  <c r="AQ1691" i="1"/>
  <c r="AJ1691" i="1"/>
  <c r="W1691" i="1" s="1"/>
  <c r="AQ1695" i="1"/>
  <c r="AJ1695" i="1"/>
  <c r="W1695" i="1" s="1"/>
  <c r="AJ1699" i="1"/>
  <c r="W1699" i="1" s="1"/>
  <c r="AJ1729" i="1"/>
  <c r="W1729" i="1" s="1"/>
  <c r="AQ1729" i="1"/>
  <c r="AJ1745" i="1"/>
  <c r="W1745" i="1" s="1"/>
  <c r="AQ1745" i="1"/>
  <c r="AJ1761" i="1"/>
  <c r="W1761" i="1" s="1"/>
  <c r="AQ1761" i="1"/>
  <c r="AJ1777" i="1"/>
  <c r="W1777" i="1" s="1"/>
  <c r="AQ1777" i="1"/>
  <c r="AJ1793" i="1"/>
  <c r="W1793" i="1" s="1"/>
  <c r="AQ1793" i="1"/>
  <c r="AJ1809" i="1"/>
  <c r="W1809" i="1" s="1"/>
  <c r="AQ1809" i="1"/>
  <c r="AJ1825" i="1"/>
  <c r="W1825" i="1" s="1"/>
  <c r="AQ1825" i="1"/>
  <c r="AJ1841" i="1"/>
  <c r="W1841" i="1" s="1"/>
  <c r="AQ1841" i="1"/>
  <c r="AJ1857" i="1"/>
  <c r="W1857" i="1" s="1"/>
  <c r="AQ1857" i="1"/>
  <c r="AJ1873" i="1"/>
  <c r="W1873" i="1" s="1"/>
  <c r="AQ1873" i="1"/>
  <c r="AJ1889" i="1"/>
  <c r="W1889" i="1" s="1"/>
  <c r="AQ1889" i="1"/>
  <c r="AJ1905" i="1"/>
  <c r="W1905" i="1" s="1"/>
  <c r="AQ1905" i="1"/>
  <c r="AL1140" i="1"/>
  <c r="AJ1140" i="1" s="1"/>
  <c r="AL1144" i="1"/>
  <c r="AJ1144" i="1" s="1"/>
  <c r="AL1148" i="1"/>
  <c r="AJ1148" i="1" s="1"/>
  <c r="AL1152" i="1"/>
  <c r="AJ1152" i="1" s="1"/>
  <c r="AL1156" i="1"/>
  <c r="AJ1156" i="1" s="1"/>
  <c r="AL1160" i="1"/>
  <c r="AJ1160" i="1" s="1"/>
  <c r="AL1164" i="1"/>
  <c r="AJ1164" i="1" s="1"/>
  <c r="AL1168" i="1"/>
  <c r="AJ1168" i="1" s="1"/>
  <c r="AL1172" i="1"/>
  <c r="AJ1172" i="1" s="1"/>
  <c r="AL1182" i="1"/>
  <c r="AJ1182" i="1" s="1"/>
  <c r="AL1190" i="1"/>
  <c r="AJ1190" i="1" s="1"/>
  <c r="AL1194" i="1"/>
  <c r="AJ1194" i="1" s="1"/>
  <c r="AL1198" i="1"/>
  <c r="AJ1198" i="1" s="1"/>
  <c r="AL1218" i="1"/>
  <c r="AJ1218" i="1" s="1"/>
  <c r="AL1222" i="1"/>
  <c r="AJ1222" i="1" s="1"/>
  <c r="AL1226" i="1"/>
  <c r="AJ1226" i="1" s="1"/>
  <c r="AL1230" i="1"/>
  <c r="AJ1230" i="1" s="1"/>
  <c r="AL1234" i="1"/>
  <c r="AJ1234" i="1" s="1"/>
  <c r="AL1238" i="1"/>
  <c r="AJ1238" i="1" s="1"/>
  <c r="AL1242" i="1"/>
  <c r="AJ1242" i="1" s="1"/>
  <c r="AL1246" i="1"/>
  <c r="AJ1246" i="1" s="1"/>
  <c r="AL1250" i="1"/>
  <c r="AJ1250" i="1" s="1"/>
  <c r="AL1254" i="1"/>
  <c r="AJ1254" i="1" s="1"/>
  <c r="AL1258" i="1"/>
  <c r="AJ1258" i="1" s="1"/>
  <c r="AL1262" i="1"/>
  <c r="AJ1262" i="1" s="1"/>
  <c r="AL1266" i="1"/>
  <c r="AJ1266" i="1" s="1"/>
  <c r="AL1270" i="1"/>
  <c r="AJ1270" i="1" s="1"/>
  <c r="AL1274" i="1"/>
  <c r="AJ1274" i="1" s="1"/>
  <c r="AL1278" i="1"/>
  <c r="AJ1278" i="1" s="1"/>
  <c r="AL1282" i="1"/>
  <c r="AJ1282" i="1" s="1"/>
  <c r="AL1286" i="1"/>
  <c r="AJ1286" i="1" s="1"/>
  <c r="AL1290" i="1"/>
  <c r="AJ1290" i="1" s="1"/>
  <c r="AL1294" i="1"/>
  <c r="AJ1294" i="1" s="1"/>
  <c r="AL1297" i="1"/>
  <c r="AJ1297" i="1" s="1"/>
  <c r="AL1301" i="1"/>
  <c r="AJ1301" i="1" s="1"/>
  <c r="AL1305" i="1"/>
  <c r="AJ1305" i="1" s="1"/>
  <c r="AL1308" i="1"/>
  <c r="AJ1308" i="1" s="1"/>
  <c r="AL1312" i="1"/>
  <c r="AJ1312" i="1" s="1"/>
  <c r="AL1316" i="1"/>
  <c r="AJ1316" i="1" s="1"/>
  <c r="AL1320" i="1"/>
  <c r="AJ1320" i="1" s="1"/>
  <c r="AL1324" i="1"/>
  <c r="AJ1324" i="1" s="1"/>
  <c r="AL1328" i="1"/>
  <c r="AJ1328" i="1" s="1"/>
  <c r="AL1332" i="1"/>
  <c r="AJ1332" i="1" s="1"/>
  <c r="AL1336" i="1"/>
  <c r="AJ1336" i="1" s="1"/>
  <c r="AL1340" i="1"/>
  <c r="AJ1340" i="1" s="1"/>
  <c r="AL1344" i="1"/>
  <c r="AJ1344" i="1" s="1"/>
  <c r="AL1348" i="1"/>
  <c r="AJ1348" i="1" s="1"/>
  <c r="AL1352" i="1"/>
  <c r="AJ1352" i="1" s="1"/>
  <c r="AL1356" i="1"/>
  <c r="AJ1356" i="1" s="1"/>
  <c r="AL1396" i="1"/>
  <c r="AJ1396" i="1" s="1"/>
  <c r="AL1400" i="1"/>
  <c r="AJ1400" i="1" s="1"/>
  <c r="AL1404" i="1"/>
  <c r="AJ1404" i="1" s="1"/>
  <c r="AL1408" i="1"/>
  <c r="AJ1408" i="1" s="1"/>
  <c r="AL1412" i="1"/>
  <c r="AJ1412" i="1" s="1"/>
  <c r="AH1419" i="1"/>
  <c r="AL1423" i="1"/>
  <c r="AJ1423" i="1" s="1"/>
  <c r="X1423" i="1"/>
  <c r="AN1423" i="1" s="1"/>
  <c r="AL1427" i="1"/>
  <c r="AJ1427" i="1" s="1"/>
  <c r="X1427" i="1"/>
  <c r="AN1427" i="1" s="1"/>
  <c r="AL1431" i="1"/>
  <c r="AJ1431" i="1" s="1"/>
  <c r="X1431" i="1"/>
  <c r="AN1431" i="1" s="1"/>
  <c r="AL1435" i="1"/>
  <c r="AJ1435" i="1" s="1"/>
  <c r="X1435" i="1"/>
  <c r="AN1435" i="1" s="1"/>
  <c r="AL1439" i="1"/>
  <c r="AJ1439" i="1" s="1"/>
  <c r="X1439" i="1"/>
  <c r="AN1439" i="1" s="1"/>
  <c r="AL1443" i="1"/>
  <c r="AJ1443" i="1" s="1"/>
  <c r="X1443" i="1"/>
  <c r="AN1443" i="1" s="1"/>
  <c r="AL1447" i="1"/>
  <c r="AJ1447" i="1" s="1"/>
  <c r="X1447" i="1"/>
  <c r="AN1447" i="1" s="1"/>
  <c r="AL1451" i="1"/>
  <c r="AJ1451" i="1" s="1"/>
  <c r="X1451" i="1"/>
  <c r="AN1451" i="1" s="1"/>
  <c r="AL1455" i="1"/>
  <c r="AJ1455" i="1" s="1"/>
  <c r="X1455" i="1"/>
  <c r="AN1455" i="1" s="1"/>
  <c r="AL1459" i="1"/>
  <c r="AJ1459" i="1" s="1"/>
  <c r="X1459" i="1"/>
  <c r="AN1459" i="1" s="1"/>
  <c r="AL1463" i="1"/>
  <c r="AJ1463" i="1" s="1"/>
  <c r="X1463" i="1"/>
  <c r="AN1463" i="1" s="1"/>
  <c r="AL1467" i="1"/>
  <c r="AJ1467" i="1" s="1"/>
  <c r="X1467" i="1"/>
  <c r="AN1467" i="1" s="1"/>
  <c r="AL1471" i="1"/>
  <c r="AJ1471" i="1" s="1"/>
  <c r="X1471" i="1"/>
  <c r="AN1471" i="1" s="1"/>
  <c r="AL1475" i="1"/>
  <c r="AJ1475" i="1" s="1"/>
  <c r="X1475" i="1"/>
  <c r="AN1475" i="1" s="1"/>
  <c r="AL1479" i="1"/>
  <c r="AJ1479" i="1" s="1"/>
  <c r="X1479" i="1"/>
  <c r="AN1479" i="1" s="1"/>
  <c r="AL1483" i="1"/>
  <c r="AJ1483" i="1" s="1"/>
  <c r="X1483" i="1"/>
  <c r="AN1483" i="1" s="1"/>
  <c r="AL1487" i="1"/>
  <c r="AJ1487" i="1" s="1"/>
  <c r="X1487" i="1"/>
  <c r="AN1487" i="1" s="1"/>
  <c r="AL1491" i="1"/>
  <c r="AJ1491" i="1" s="1"/>
  <c r="X1491" i="1"/>
  <c r="AN1491" i="1" s="1"/>
  <c r="AL1495" i="1"/>
  <c r="AJ1495" i="1" s="1"/>
  <c r="X1495" i="1"/>
  <c r="AN1495" i="1" s="1"/>
  <c r="AL1499" i="1"/>
  <c r="AJ1499" i="1" s="1"/>
  <c r="X1499" i="1"/>
  <c r="AN1499" i="1" s="1"/>
  <c r="AL1503" i="1"/>
  <c r="AJ1503" i="1" s="1"/>
  <c r="X1503" i="1"/>
  <c r="AN1503" i="1" s="1"/>
  <c r="AL1507" i="1"/>
  <c r="AJ1507" i="1" s="1"/>
  <c r="X1507" i="1"/>
  <c r="AN1507" i="1" s="1"/>
  <c r="AL1511" i="1"/>
  <c r="AJ1511" i="1" s="1"/>
  <c r="X1511" i="1"/>
  <c r="AN1511" i="1" s="1"/>
  <c r="AL1515" i="1"/>
  <c r="AJ1515" i="1" s="1"/>
  <c r="X1515" i="1"/>
  <c r="AN1515" i="1" s="1"/>
  <c r="AL1519" i="1"/>
  <c r="AJ1519" i="1" s="1"/>
  <c r="X1519" i="1"/>
  <c r="AN1519" i="1" s="1"/>
  <c r="AL1523" i="1"/>
  <c r="AJ1523" i="1" s="1"/>
  <c r="X1523" i="1"/>
  <c r="AN1523" i="1" s="1"/>
  <c r="AH1529" i="1"/>
  <c r="AQ1532" i="1"/>
  <c r="AJ1532" i="1"/>
  <c r="W1532" i="1" s="1"/>
  <c r="AH1537" i="1"/>
  <c r="AJ1540" i="1"/>
  <c r="W1540" i="1" s="1"/>
  <c r="AH1545" i="1"/>
  <c r="AQ1548" i="1"/>
  <c r="AJ1548" i="1"/>
  <c r="W1548" i="1" s="1"/>
  <c r="AH1553" i="1"/>
  <c r="AQ1556" i="1"/>
  <c r="AJ1556" i="1"/>
  <c r="W1556" i="1" s="1"/>
  <c r="AH1561" i="1"/>
  <c r="AJ1573" i="1"/>
  <c r="AJ1589" i="1"/>
  <c r="AJ1594" i="1"/>
  <c r="W1594" i="1" s="1"/>
  <c r="AJ1595" i="1"/>
  <c r="W1595" i="1" s="1"/>
  <c r="X1597" i="1"/>
  <c r="AN1597" i="1" s="1"/>
  <c r="AL1597" i="1"/>
  <c r="AJ1597" i="1" s="1"/>
  <c r="AJ1602" i="1"/>
  <c r="W1602" i="1" s="1"/>
  <c r="AQ1603" i="1"/>
  <c r="AJ1603" i="1"/>
  <c r="W1603" i="1" s="1"/>
  <c r="X1605" i="1"/>
  <c r="AN1605" i="1" s="1"/>
  <c r="AL1605" i="1"/>
  <c r="AJ1605" i="1" s="1"/>
  <c r="AJ1610" i="1"/>
  <c r="W1610" i="1" s="1"/>
  <c r="AQ1611" i="1"/>
  <c r="AJ1611" i="1"/>
  <c r="W1611" i="1" s="1"/>
  <c r="X1613" i="1"/>
  <c r="AN1613" i="1" s="1"/>
  <c r="AL1613" i="1"/>
  <c r="AJ1613" i="1" s="1"/>
  <c r="AJ1618" i="1"/>
  <c r="W1618" i="1" s="1"/>
  <c r="AQ1619" i="1"/>
  <c r="AJ1619" i="1"/>
  <c r="W1619" i="1" s="1"/>
  <c r="X1621" i="1"/>
  <c r="AN1621" i="1" s="1"/>
  <c r="AL1621" i="1"/>
  <c r="AJ1621" i="1" s="1"/>
  <c r="AJ1626" i="1"/>
  <c r="W1626" i="1" s="1"/>
  <c r="AJ1627" i="1"/>
  <c r="W1627" i="1" s="1"/>
  <c r="X1629" i="1"/>
  <c r="AN1629" i="1" s="1"/>
  <c r="AL1629" i="1"/>
  <c r="AJ1629" i="1" s="1"/>
  <c r="AJ1634" i="1"/>
  <c r="W1634" i="1" s="1"/>
  <c r="AQ1635" i="1"/>
  <c r="AJ1635" i="1"/>
  <c r="W1635" i="1" s="1"/>
  <c r="X1637" i="1"/>
  <c r="AN1637" i="1" s="1"/>
  <c r="AL1637" i="1"/>
  <c r="AJ1637" i="1" s="1"/>
  <c r="AJ1642" i="1"/>
  <c r="W1642" i="1" s="1"/>
  <c r="AQ1643" i="1"/>
  <c r="AJ1643" i="1"/>
  <c r="W1643" i="1" s="1"/>
  <c r="X1645" i="1"/>
  <c r="AN1645" i="1" s="1"/>
  <c r="AL1645" i="1"/>
  <c r="AJ1645" i="1" s="1"/>
  <c r="AJ1650" i="1"/>
  <c r="W1650" i="1" s="1"/>
  <c r="AQ1651" i="1"/>
  <c r="AJ1651" i="1"/>
  <c r="W1651" i="1" s="1"/>
  <c r="X1653" i="1"/>
  <c r="AN1653" i="1" s="1"/>
  <c r="AL1653" i="1"/>
  <c r="AJ1653" i="1" s="1"/>
  <c r="AJ1658" i="1"/>
  <c r="W1658" i="1" s="1"/>
  <c r="AJ1659" i="1"/>
  <c r="W1659" i="1" s="1"/>
  <c r="X1661" i="1"/>
  <c r="AN1661" i="1" s="1"/>
  <c r="AL1661" i="1"/>
  <c r="AJ1661" i="1" s="1"/>
  <c r="AL1664" i="1"/>
  <c r="X1664" i="1"/>
  <c r="AN1664" i="1" s="1"/>
  <c r="AJ1670" i="1"/>
  <c r="W1670" i="1" s="1"/>
  <c r="AJ1671" i="1"/>
  <c r="W1671" i="1" s="1"/>
  <c r="AJ1673" i="1"/>
  <c r="W1673" i="1" s="1"/>
  <c r="AJ1677" i="1"/>
  <c r="W1677" i="1" s="1"/>
  <c r="AJ1681" i="1"/>
  <c r="W1681" i="1" s="1"/>
  <c r="AJ1685" i="1"/>
  <c r="W1685" i="1" s="1"/>
  <c r="AJ1689" i="1"/>
  <c r="W1689" i="1" s="1"/>
  <c r="AJ1693" i="1"/>
  <c r="W1693" i="1" s="1"/>
  <c r="AJ1697" i="1"/>
  <c r="W1697" i="1" s="1"/>
  <c r="AJ1703" i="1"/>
  <c r="W1703" i="1" s="1"/>
  <c r="X1419" i="1"/>
  <c r="AN1419" i="1" s="1"/>
  <c r="X1425" i="1"/>
  <c r="AN1425" i="1" s="1"/>
  <c r="AL1425" i="1"/>
  <c r="X1429" i="1"/>
  <c r="AN1429" i="1" s="1"/>
  <c r="AL1429" i="1"/>
  <c r="X1433" i="1"/>
  <c r="AN1433" i="1" s="1"/>
  <c r="AL1433" i="1"/>
  <c r="X1437" i="1"/>
  <c r="AN1437" i="1" s="1"/>
  <c r="AL1437" i="1"/>
  <c r="X1441" i="1"/>
  <c r="AN1441" i="1" s="1"/>
  <c r="AL1441" i="1"/>
  <c r="X1445" i="1"/>
  <c r="AN1445" i="1" s="1"/>
  <c r="AL1445" i="1"/>
  <c r="X1449" i="1"/>
  <c r="AN1449" i="1" s="1"/>
  <c r="AL1449" i="1"/>
  <c r="X1453" i="1"/>
  <c r="AN1453" i="1" s="1"/>
  <c r="AL1453" i="1"/>
  <c r="X1457" i="1"/>
  <c r="AN1457" i="1" s="1"/>
  <c r="AL1457" i="1"/>
  <c r="X1461" i="1"/>
  <c r="AN1461" i="1" s="1"/>
  <c r="AL1461" i="1"/>
  <c r="X1465" i="1"/>
  <c r="AN1465" i="1" s="1"/>
  <c r="AL1465" i="1"/>
  <c r="X1469" i="1"/>
  <c r="AN1469" i="1" s="1"/>
  <c r="AL1469" i="1"/>
  <c r="X1473" i="1"/>
  <c r="AN1473" i="1" s="1"/>
  <c r="AL1473" i="1"/>
  <c r="X1477" i="1"/>
  <c r="AN1477" i="1" s="1"/>
  <c r="AL1477" i="1"/>
  <c r="X1481" i="1"/>
  <c r="AN1481" i="1" s="1"/>
  <c r="AL1481" i="1"/>
  <c r="X1485" i="1"/>
  <c r="AN1485" i="1" s="1"/>
  <c r="AL1485" i="1"/>
  <c r="X1489" i="1"/>
  <c r="AN1489" i="1" s="1"/>
  <c r="AL1489" i="1"/>
  <c r="X1493" i="1"/>
  <c r="AN1493" i="1" s="1"/>
  <c r="AL1493" i="1"/>
  <c r="X1497" i="1"/>
  <c r="AN1497" i="1" s="1"/>
  <c r="AL1497" i="1"/>
  <c r="X1501" i="1"/>
  <c r="AN1501" i="1" s="1"/>
  <c r="AL1501" i="1"/>
  <c r="X1505" i="1"/>
  <c r="AN1505" i="1" s="1"/>
  <c r="AL1505" i="1"/>
  <c r="X1509" i="1"/>
  <c r="AN1509" i="1" s="1"/>
  <c r="AL1509" i="1"/>
  <c r="X1513" i="1"/>
  <c r="AN1513" i="1" s="1"/>
  <c r="AL1513" i="1"/>
  <c r="X1517" i="1"/>
  <c r="AN1517" i="1" s="1"/>
  <c r="AL1517" i="1"/>
  <c r="X1521" i="1"/>
  <c r="AN1521" i="1" s="1"/>
  <c r="AL1521" i="1"/>
  <c r="AH1525" i="1"/>
  <c r="AJ1528" i="1"/>
  <c r="W1528" i="1" s="1"/>
  <c r="AH1533" i="1"/>
  <c r="AQ1536" i="1"/>
  <c r="AJ1536" i="1"/>
  <c r="W1536" i="1" s="1"/>
  <c r="AH1541" i="1"/>
  <c r="AQ1544" i="1"/>
  <c r="AJ1544" i="1"/>
  <c r="W1544" i="1" s="1"/>
  <c r="AH1549" i="1"/>
  <c r="AQ1552" i="1"/>
  <c r="AJ1552" i="1"/>
  <c r="W1552" i="1" s="1"/>
  <c r="AH1557" i="1"/>
  <c r="AJ1560" i="1"/>
  <c r="W1560" i="1" s="1"/>
  <c r="AJ1565" i="1"/>
  <c r="AJ1574" i="1"/>
  <c r="AJ1581" i="1"/>
  <c r="AJ1590" i="1"/>
  <c r="X1593" i="1"/>
  <c r="AN1593" i="1" s="1"/>
  <c r="AL1593" i="1"/>
  <c r="AQ1594" i="1"/>
  <c r="AQ1599" i="1"/>
  <c r="AJ1599" i="1"/>
  <c r="W1599" i="1" s="1"/>
  <c r="X1601" i="1"/>
  <c r="AN1601" i="1" s="1"/>
  <c r="AL1601" i="1"/>
  <c r="AJ1601" i="1" s="1"/>
  <c r="AQ1602" i="1"/>
  <c r="AQ1607" i="1"/>
  <c r="AJ1607" i="1"/>
  <c r="W1607" i="1" s="1"/>
  <c r="X1609" i="1"/>
  <c r="AN1609" i="1" s="1"/>
  <c r="AL1609" i="1"/>
  <c r="AJ1609" i="1" s="1"/>
  <c r="AQ1610" i="1"/>
  <c r="AQ1615" i="1"/>
  <c r="AJ1615" i="1"/>
  <c r="W1615" i="1" s="1"/>
  <c r="X1617" i="1"/>
  <c r="AN1617" i="1" s="1"/>
  <c r="AL1617" i="1"/>
  <c r="AJ1617" i="1" s="1"/>
  <c r="AQ1618" i="1"/>
  <c r="AJ1623" i="1"/>
  <c r="W1623" i="1" s="1"/>
  <c r="X1625" i="1"/>
  <c r="AN1625" i="1" s="1"/>
  <c r="AL1625" i="1"/>
  <c r="AJ1625" i="1" s="1"/>
  <c r="AQ1626" i="1"/>
  <c r="AQ1631" i="1"/>
  <c r="AJ1631" i="1"/>
  <c r="W1631" i="1" s="1"/>
  <c r="X1633" i="1"/>
  <c r="AN1633" i="1" s="1"/>
  <c r="AL1633" i="1"/>
  <c r="AJ1633" i="1" s="1"/>
  <c r="AQ1634" i="1"/>
  <c r="AQ1639" i="1"/>
  <c r="AJ1639" i="1"/>
  <c r="W1639" i="1" s="1"/>
  <c r="X1641" i="1"/>
  <c r="AN1641" i="1" s="1"/>
  <c r="AL1641" i="1"/>
  <c r="AJ1641" i="1" s="1"/>
  <c r="AQ1642" i="1"/>
  <c r="AQ1647" i="1"/>
  <c r="AJ1647" i="1"/>
  <c r="W1647" i="1" s="1"/>
  <c r="X1649" i="1"/>
  <c r="AN1649" i="1" s="1"/>
  <c r="AL1649" i="1"/>
  <c r="AJ1649" i="1" s="1"/>
  <c r="AQ1650" i="1"/>
  <c r="AJ1655" i="1"/>
  <c r="W1655" i="1" s="1"/>
  <c r="X1657" i="1"/>
  <c r="AN1657" i="1" s="1"/>
  <c r="AL1657" i="1"/>
  <c r="AJ1657" i="1" s="1"/>
  <c r="AQ1658" i="1"/>
  <c r="AQ1663" i="1"/>
  <c r="AJ1663" i="1"/>
  <c r="W1663" i="1" s="1"/>
  <c r="AJ1665" i="1"/>
  <c r="AL1669" i="1"/>
  <c r="AJ1669" i="1" s="1"/>
  <c r="AL1672" i="1"/>
  <c r="X1672" i="1"/>
  <c r="AN1672" i="1" s="1"/>
  <c r="AQ1673" i="1"/>
  <c r="AQ1677" i="1"/>
  <c r="AQ1681" i="1"/>
  <c r="AQ1685" i="1"/>
  <c r="AQ1689" i="1"/>
  <c r="AQ1693" i="1"/>
  <c r="AQ1697" i="1"/>
  <c r="AJ1711" i="1"/>
  <c r="W1711" i="1" s="1"/>
  <c r="AH1664" i="1"/>
  <c r="AH1668" i="1"/>
  <c r="AH1672" i="1"/>
  <c r="AL1674" i="1"/>
  <c r="X1674" i="1"/>
  <c r="AN1674" i="1" s="1"/>
  <c r="AL1678" i="1"/>
  <c r="X1678" i="1"/>
  <c r="AN1678" i="1" s="1"/>
  <c r="AL1682" i="1"/>
  <c r="X1682" i="1"/>
  <c r="AN1682" i="1" s="1"/>
  <c r="AL1686" i="1"/>
  <c r="X1686" i="1"/>
  <c r="AN1686" i="1" s="1"/>
  <c r="AL1690" i="1"/>
  <c r="X1690" i="1"/>
  <c r="AN1690" i="1" s="1"/>
  <c r="AL1694" i="1"/>
  <c r="X1694" i="1"/>
  <c r="AN1694" i="1" s="1"/>
  <c r="AL1698" i="1"/>
  <c r="X1698" i="1"/>
  <c r="AN1698" i="1" s="1"/>
  <c r="AL1702" i="1"/>
  <c r="X1702" i="1"/>
  <c r="AN1702" i="1" s="1"/>
  <c r="AL1706" i="1"/>
  <c r="X1706" i="1"/>
  <c r="AN1706" i="1" s="1"/>
  <c r="AL1710" i="1"/>
  <c r="X1710" i="1"/>
  <c r="AN1710" i="1" s="1"/>
  <c r="AL1714" i="1"/>
  <c r="X1714" i="1"/>
  <c r="AN1714" i="1" s="1"/>
  <c r="X1716" i="1"/>
  <c r="AN1716" i="1" s="1"/>
  <c r="AL1716" i="1"/>
  <c r="AJ1719" i="1"/>
  <c r="W1719" i="1" s="1"/>
  <c r="X1724" i="1"/>
  <c r="AN1724" i="1" s="1"/>
  <c r="AL1724" i="1"/>
  <c r="AJ1727" i="1"/>
  <c r="W1727" i="1" s="1"/>
  <c r="X1732" i="1"/>
  <c r="AN1732" i="1" s="1"/>
  <c r="AL1732" i="1"/>
  <c r="AJ1735" i="1"/>
  <c r="W1735" i="1" s="1"/>
  <c r="X1740" i="1"/>
  <c r="AN1740" i="1" s="1"/>
  <c r="AL1740" i="1"/>
  <c r="AJ1743" i="1"/>
  <c r="W1743" i="1" s="1"/>
  <c r="X1748" i="1"/>
  <c r="AN1748" i="1" s="1"/>
  <c r="AL1748" i="1"/>
  <c r="AJ1751" i="1"/>
  <c r="W1751" i="1" s="1"/>
  <c r="X1756" i="1"/>
  <c r="AN1756" i="1" s="1"/>
  <c r="AL1756" i="1"/>
  <c r="AJ1759" i="1"/>
  <c r="W1759" i="1" s="1"/>
  <c r="X1764" i="1"/>
  <c r="AN1764" i="1" s="1"/>
  <c r="AL1764" i="1"/>
  <c r="AJ1767" i="1"/>
  <c r="W1767" i="1" s="1"/>
  <c r="X1772" i="1"/>
  <c r="AN1772" i="1" s="1"/>
  <c r="AL1772" i="1"/>
  <c r="AJ1775" i="1"/>
  <c r="W1775" i="1" s="1"/>
  <c r="X1780" i="1"/>
  <c r="AN1780" i="1" s="1"/>
  <c r="AL1780" i="1"/>
  <c r="AJ1783" i="1"/>
  <c r="W1783" i="1" s="1"/>
  <c r="X1788" i="1"/>
  <c r="AN1788" i="1" s="1"/>
  <c r="AL1788" i="1"/>
  <c r="AJ1791" i="1"/>
  <c r="W1791" i="1" s="1"/>
  <c r="X1796" i="1"/>
  <c r="AN1796" i="1" s="1"/>
  <c r="AL1796" i="1"/>
  <c r="AJ1799" i="1"/>
  <c r="W1799" i="1" s="1"/>
  <c r="X1804" i="1"/>
  <c r="AN1804" i="1" s="1"/>
  <c r="AL1804" i="1"/>
  <c r="AJ1807" i="1"/>
  <c r="W1807" i="1" s="1"/>
  <c r="X1812" i="1"/>
  <c r="AN1812" i="1" s="1"/>
  <c r="AL1812" i="1"/>
  <c r="AJ1815" i="1"/>
  <c r="W1815" i="1" s="1"/>
  <c r="X1820" i="1"/>
  <c r="AN1820" i="1" s="1"/>
  <c r="AL1820" i="1"/>
  <c r="AJ1823" i="1"/>
  <c r="W1823" i="1" s="1"/>
  <c r="X1828" i="1"/>
  <c r="AN1828" i="1" s="1"/>
  <c r="AL1828" i="1"/>
  <c r="AJ1831" i="1"/>
  <c r="W1831" i="1" s="1"/>
  <c r="X1836" i="1"/>
  <c r="AN1836" i="1" s="1"/>
  <c r="AL1836" i="1"/>
  <c r="AJ1839" i="1"/>
  <c r="W1839" i="1" s="1"/>
  <c r="X1844" i="1"/>
  <c r="AN1844" i="1" s="1"/>
  <c r="AL1844" i="1"/>
  <c r="AJ1847" i="1"/>
  <c r="W1847" i="1" s="1"/>
  <c r="X1852" i="1"/>
  <c r="AN1852" i="1" s="1"/>
  <c r="AL1852" i="1"/>
  <c r="AJ1855" i="1"/>
  <c r="W1855" i="1" s="1"/>
  <c r="X1860" i="1"/>
  <c r="AN1860" i="1" s="1"/>
  <c r="AL1860" i="1"/>
  <c r="AJ1863" i="1"/>
  <c r="W1863" i="1" s="1"/>
  <c r="X1868" i="1"/>
  <c r="AN1868" i="1" s="1"/>
  <c r="AL1868" i="1"/>
  <c r="AJ1871" i="1"/>
  <c r="W1871" i="1" s="1"/>
  <c r="X1876" i="1"/>
  <c r="AN1876" i="1" s="1"/>
  <c r="AL1876" i="1"/>
  <c r="AJ1879" i="1"/>
  <c r="W1879" i="1" s="1"/>
  <c r="X1884" i="1"/>
  <c r="AN1884" i="1" s="1"/>
  <c r="AL1884" i="1"/>
  <c r="AJ1887" i="1"/>
  <c r="W1887" i="1" s="1"/>
  <c r="X1892" i="1"/>
  <c r="AN1892" i="1" s="1"/>
  <c r="AL1892" i="1"/>
  <c r="AJ1895" i="1"/>
  <c r="W1895" i="1" s="1"/>
  <c r="X1900" i="1"/>
  <c r="AN1900" i="1" s="1"/>
  <c r="AL1900" i="1"/>
  <c r="AJ1903" i="1"/>
  <c r="W1903" i="1" s="1"/>
  <c r="X1908" i="1"/>
  <c r="AN1908" i="1" s="1"/>
  <c r="AL1908" i="1"/>
  <c r="AJ1911" i="1"/>
  <c r="W1911" i="1" s="1"/>
  <c r="X1916" i="1"/>
  <c r="AN1916" i="1" s="1"/>
  <c r="AL1916" i="1"/>
  <c r="AJ1919" i="1"/>
  <c r="W1919" i="1" s="1"/>
  <c r="X1924" i="1"/>
  <c r="AN1924" i="1" s="1"/>
  <c r="AL1924" i="1"/>
  <c r="AJ1927" i="1"/>
  <c r="W1927" i="1" s="1"/>
  <c r="X1932" i="1"/>
  <c r="AN1932" i="1" s="1"/>
  <c r="AL1932" i="1"/>
  <c r="AJ1935" i="1"/>
  <c r="W1935" i="1" s="1"/>
  <c r="X1940" i="1"/>
  <c r="AN1940" i="1" s="1"/>
  <c r="AL1940" i="1"/>
  <c r="AJ1943" i="1"/>
  <c r="W1943" i="1" s="1"/>
  <c r="AQ1950" i="1"/>
  <c r="AJ1956" i="1"/>
  <c r="W1956" i="1" s="1"/>
  <c r="AQ1966" i="1"/>
  <c r="AJ1972" i="1"/>
  <c r="W1972" i="1" s="1"/>
  <c r="AQ1982" i="1"/>
  <c r="AJ1988" i="1"/>
  <c r="W1988" i="1" s="1"/>
  <c r="AQ1998" i="1"/>
  <c r="AJ2004" i="1"/>
  <c r="W2004" i="1" s="1"/>
  <c r="AQ2014" i="1"/>
  <c r="AJ2020" i="1"/>
  <c r="W2020" i="1" s="1"/>
  <c r="AQ2030" i="1"/>
  <c r="AJ2036" i="1"/>
  <c r="W2036" i="1" s="1"/>
  <c r="AQ2044" i="1"/>
  <c r="AJ2044" i="1"/>
  <c r="W2044" i="1" s="1"/>
  <c r="AL2049" i="1"/>
  <c r="X2049" i="1"/>
  <c r="AN2049" i="1" s="1"/>
  <c r="AJ2050" i="1"/>
  <c r="W2050" i="1" s="1"/>
  <c r="AJ2062" i="1"/>
  <c r="W2062" i="1" s="1"/>
  <c r="AQ2062" i="1"/>
  <c r="AQ2076" i="1"/>
  <c r="AJ2076" i="1"/>
  <c r="W2076" i="1" s="1"/>
  <c r="AL2081" i="1"/>
  <c r="X2081" i="1"/>
  <c r="AN2081" i="1" s="1"/>
  <c r="AJ2082" i="1"/>
  <c r="W2082" i="1" s="1"/>
  <c r="AJ2094" i="1"/>
  <c r="W2094" i="1" s="1"/>
  <c r="AQ2094" i="1"/>
  <c r="AJ2102" i="1"/>
  <c r="W2102" i="1" s="1"/>
  <c r="AJ2110" i="1"/>
  <c r="W2110" i="1" s="1"/>
  <c r="AQ2110" i="1"/>
  <c r="AJ2118" i="1"/>
  <c r="W2118" i="1" s="1"/>
  <c r="AQ2206" i="1"/>
  <c r="AJ2210" i="1"/>
  <c r="W2210" i="1" s="1"/>
  <c r="AH1674" i="1"/>
  <c r="AH1678" i="1"/>
  <c r="AH1682" i="1"/>
  <c r="AH1686" i="1"/>
  <c r="AH1690" i="1"/>
  <c r="AH1694" i="1"/>
  <c r="AH1698" i="1"/>
  <c r="AJ1701" i="1"/>
  <c r="W1701" i="1" s="1"/>
  <c r="AH1702" i="1"/>
  <c r="AJ1705" i="1"/>
  <c r="W1705" i="1" s="1"/>
  <c r="AH1706" i="1"/>
  <c r="AJ1709" i="1"/>
  <c r="W1709" i="1" s="1"/>
  <c r="AH1710" i="1"/>
  <c r="AJ1713" i="1"/>
  <c r="W1713" i="1" s="1"/>
  <c r="AQ1714" i="1"/>
  <c r="AJ1714" i="1"/>
  <c r="W1714" i="1" s="1"/>
  <c r="AH1716" i="1"/>
  <c r="AQ1717" i="1"/>
  <c r="AH1724" i="1"/>
  <c r="AQ1725" i="1"/>
  <c r="AH1732" i="1"/>
  <c r="AQ1733" i="1"/>
  <c r="AH1740" i="1"/>
  <c r="AQ1741" i="1"/>
  <c r="AH1748" i="1"/>
  <c r="AQ1749" i="1"/>
  <c r="AH1756" i="1"/>
  <c r="AQ1757" i="1"/>
  <c r="AH1764" i="1"/>
  <c r="AQ1765" i="1"/>
  <c r="AH1772" i="1"/>
  <c r="AQ1773" i="1"/>
  <c r="AH1780" i="1"/>
  <c r="AQ1781" i="1"/>
  <c r="AH1788" i="1"/>
  <c r="AQ1789" i="1"/>
  <c r="AH1796" i="1"/>
  <c r="AQ1797" i="1"/>
  <c r="AH1804" i="1"/>
  <c r="AQ1805" i="1"/>
  <c r="AH1812" i="1"/>
  <c r="AQ1813" i="1"/>
  <c r="AH1820" i="1"/>
  <c r="AQ1821" i="1"/>
  <c r="AH1828" i="1"/>
  <c r="AQ1829" i="1"/>
  <c r="AH1836" i="1"/>
  <c r="AQ1837" i="1"/>
  <c r="AH1844" i="1"/>
  <c r="AQ1845" i="1"/>
  <c r="AH1852" i="1"/>
  <c r="AQ1853" i="1"/>
  <c r="AH1860" i="1"/>
  <c r="AQ1861" i="1"/>
  <c r="AH1868" i="1"/>
  <c r="AQ1869" i="1"/>
  <c r="AH1876" i="1"/>
  <c r="AQ1877" i="1"/>
  <c r="AH1884" i="1"/>
  <c r="AQ1885" i="1"/>
  <c r="AH1892" i="1"/>
  <c r="AQ1893" i="1"/>
  <c r="AH1900" i="1"/>
  <c r="AQ1901" i="1"/>
  <c r="AJ1908" i="1"/>
  <c r="W1908" i="1" s="1"/>
  <c r="AQ1908" i="1"/>
  <c r="AQ1909" i="1"/>
  <c r="AJ1913" i="1"/>
  <c r="AJ1916" i="1"/>
  <c r="W1916" i="1" s="1"/>
  <c r="AQ1917" i="1"/>
  <c r="AJ1921" i="1"/>
  <c r="AJ1924" i="1"/>
  <c r="W1924" i="1" s="1"/>
  <c r="AQ1924" i="1"/>
  <c r="AQ1925" i="1"/>
  <c r="AJ1929" i="1"/>
  <c r="AJ1932" i="1"/>
  <c r="W1932" i="1" s="1"/>
  <c r="AQ1933" i="1"/>
  <c r="AJ1937" i="1"/>
  <c r="AJ1940" i="1"/>
  <c r="W1940" i="1" s="1"/>
  <c r="AQ1940" i="1"/>
  <c r="AQ1941" i="1"/>
  <c r="AQ1952" i="1"/>
  <c r="AQ1954" i="1"/>
  <c r="AJ1960" i="1"/>
  <c r="AQ1968" i="1"/>
  <c r="AQ1970" i="1"/>
  <c r="AJ1976" i="1"/>
  <c r="AQ1984" i="1"/>
  <c r="AQ1986" i="1"/>
  <c r="AJ1992" i="1"/>
  <c r="AQ2000" i="1"/>
  <c r="AQ2002" i="1"/>
  <c r="AJ2008" i="1"/>
  <c r="AQ2016" i="1"/>
  <c r="AQ2018" i="1"/>
  <c r="AJ2024" i="1"/>
  <c r="AQ2032" i="1"/>
  <c r="AQ2034" i="1"/>
  <c r="AJ2040" i="1"/>
  <c r="W2040" i="1" s="1"/>
  <c r="AJ2052" i="1"/>
  <c r="W2052" i="1" s="1"/>
  <c r="AL2057" i="1"/>
  <c r="X2057" i="1"/>
  <c r="AN2057" i="1" s="1"/>
  <c r="AJ2058" i="1"/>
  <c r="W2058" i="1" s="1"/>
  <c r="AQ2058" i="1"/>
  <c r="AJ2070" i="1"/>
  <c r="W2070" i="1" s="1"/>
  <c r="AQ2070" i="1"/>
  <c r="AJ2084" i="1"/>
  <c r="W2084" i="1" s="1"/>
  <c r="AL2089" i="1"/>
  <c r="X2089" i="1"/>
  <c r="AN2089" i="1" s="1"/>
  <c r="AJ2090" i="1"/>
  <c r="W2090" i="1" s="1"/>
  <c r="AQ2090" i="1"/>
  <c r="AL2097" i="1"/>
  <c r="X2097" i="1"/>
  <c r="AN2097" i="1" s="1"/>
  <c r="AJ2098" i="1"/>
  <c r="W2098" i="1" s="1"/>
  <c r="AL2105" i="1"/>
  <c r="X2105" i="1"/>
  <c r="AN2105" i="1" s="1"/>
  <c r="AJ2106" i="1"/>
  <c r="W2106" i="1" s="1"/>
  <c r="AL2113" i="1"/>
  <c r="X2113" i="1"/>
  <c r="AN2113" i="1" s="1"/>
  <c r="AJ2114" i="1"/>
  <c r="W2114" i="1" s="1"/>
  <c r="AL2121" i="1"/>
  <c r="X2121" i="1"/>
  <c r="AN2121" i="1" s="1"/>
  <c r="X1676" i="1"/>
  <c r="AN1676" i="1" s="1"/>
  <c r="AL1676" i="1"/>
  <c r="AJ1676" i="1" s="1"/>
  <c r="X1680" i="1"/>
  <c r="AN1680" i="1" s="1"/>
  <c r="AL1680" i="1"/>
  <c r="AJ1680" i="1" s="1"/>
  <c r="X1684" i="1"/>
  <c r="AN1684" i="1" s="1"/>
  <c r="AL1684" i="1"/>
  <c r="AJ1684" i="1" s="1"/>
  <c r="X1688" i="1"/>
  <c r="AN1688" i="1" s="1"/>
  <c r="AL1688" i="1"/>
  <c r="AJ1688" i="1" s="1"/>
  <c r="X1692" i="1"/>
  <c r="AN1692" i="1" s="1"/>
  <c r="AL1692" i="1"/>
  <c r="AJ1692" i="1" s="1"/>
  <c r="X1696" i="1"/>
  <c r="AN1696" i="1" s="1"/>
  <c r="AL1696" i="1"/>
  <c r="AJ1696" i="1" s="1"/>
  <c r="X1700" i="1"/>
  <c r="AN1700" i="1" s="1"/>
  <c r="AL1700" i="1"/>
  <c r="X1704" i="1"/>
  <c r="AN1704" i="1" s="1"/>
  <c r="AL1704" i="1"/>
  <c r="X1708" i="1"/>
  <c r="AN1708" i="1" s="1"/>
  <c r="AL1708" i="1"/>
  <c r="X1712" i="1"/>
  <c r="AN1712" i="1" s="1"/>
  <c r="AL1712" i="1"/>
  <c r="AQ1715" i="1"/>
  <c r="AJ1715" i="1"/>
  <c r="W1715" i="1" s="1"/>
  <c r="X1720" i="1"/>
  <c r="AN1720" i="1" s="1"/>
  <c r="AL1720" i="1"/>
  <c r="AQ1723" i="1"/>
  <c r="AJ1723" i="1"/>
  <c r="W1723" i="1" s="1"/>
  <c r="X1728" i="1"/>
  <c r="AN1728" i="1" s="1"/>
  <c r="AL1728" i="1"/>
  <c r="AQ1731" i="1"/>
  <c r="AJ1731" i="1"/>
  <c r="W1731" i="1" s="1"/>
  <c r="X1736" i="1"/>
  <c r="AN1736" i="1" s="1"/>
  <c r="AL1736" i="1"/>
  <c r="AQ1739" i="1"/>
  <c r="AJ1739" i="1"/>
  <c r="W1739" i="1" s="1"/>
  <c r="X1744" i="1"/>
  <c r="AN1744" i="1" s="1"/>
  <c r="AL1744" i="1"/>
  <c r="AJ1747" i="1"/>
  <c r="W1747" i="1" s="1"/>
  <c r="X1752" i="1"/>
  <c r="AN1752" i="1" s="1"/>
  <c r="AL1752" i="1"/>
  <c r="AJ1755" i="1"/>
  <c r="W1755" i="1" s="1"/>
  <c r="X1760" i="1"/>
  <c r="AN1760" i="1" s="1"/>
  <c r="AL1760" i="1"/>
  <c r="AJ1763" i="1"/>
  <c r="W1763" i="1" s="1"/>
  <c r="X1768" i="1"/>
  <c r="AN1768" i="1" s="1"/>
  <c r="AL1768" i="1"/>
  <c r="AJ1771" i="1"/>
  <c r="W1771" i="1" s="1"/>
  <c r="X1776" i="1"/>
  <c r="AN1776" i="1" s="1"/>
  <c r="AL1776" i="1"/>
  <c r="AJ1779" i="1"/>
  <c r="W1779" i="1" s="1"/>
  <c r="X1784" i="1"/>
  <c r="AN1784" i="1" s="1"/>
  <c r="AL1784" i="1"/>
  <c r="AJ1787" i="1"/>
  <c r="W1787" i="1" s="1"/>
  <c r="X1792" i="1"/>
  <c r="AN1792" i="1" s="1"/>
  <c r="AL1792" i="1"/>
  <c r="AJ1795" i="1"/>
  <c r="W1795" i="1" s="1"/>
  <c r="X1800" i="1"/>
  <c r="AN1800" i="1" s="1"/>
  <c r="AL1800" i="1"/>
  <c r="AJ1803" i="1"/>
  <c r="W1803" i="1" s="1"/>
  <c r="X1808" i="1"/>
  <c r="AN1808" i="1" s="1"/>
  <c r="AL1808" i="1"/>
  <c r="AJ1811" i="1"/>
  <c r="W1811" i="1" s="1"/>
  <c r="X1816" i="1"/>
  <c r="AN1816" i="1" s="1"/>
  <c r="AL1816" i="1"/>
  <c r="AJ1819" i="1"/>
  <c r="W1819" i="1" s="1"/>
  <c r="X1824" i="1"/>
  <c r="AN1824" i="1" s="1"/>
  <c r="AL1824" i="1"/>
  <c r="AJ1827" i="1"/>
  <c r="W1827" i="1" s="1"/>
  <c r="X1832" i="1"/>
  <c r="AN1832" i="1" s="1"/>
  <c r="AL1832" i="1"/>
  <c r="AJ1835" i="1"/>
  <c r="W1835" i="1" s="1"/>
  <c r="X1840" i="1"/>
  <c r="AN1840" i="1" s="1"/>
  <c r="AL1840" i="1"/>
  <c r="AJ1843" i="1"/>
  <c r="W1843" i="1" s="1"/>
  <c r="X1848" i="1"/>
  <c r="AN1848" i="1" s="1"/>
  <c r="AL1848" i="1"/>
  <c r="AJ1851" i="1"/>
  <c r="W1851" i="1" s="1"/>
  <c r="X1856" i="1"/>
  <c r="AN1856" i="1" s="1"/>
  <c r="AL1856" i="1"/>
  <c r="AJ1859" i="1"/>
  <c r="W1859" i="1" s="1"/>
  <c r="X1864" i="1"/>
  <c r="AN1864" i="1" s="1"/>
  <c r="AL1864" i="1"/>
  <c r="AJ1867" i="1"/>
  <c r="W1867" i="1" s="1"/>
  <c r="X1872" i="1"/>
  <c r="AN1872" i="1" s="1"/>
  <c r="AL1872" i="1"/>
  <c r="AJ1875" i="1"/>
  <c r="W1875" i="1" s="1"/>
  <c r="X1880" i="1"/>
  <c r="AN1880" i="1" s="1"/>
  <c r="AL1880" i="1"/>
  <c r="AJ1883" i="1"/>
  <c r="W1883" i="1" s="1"/>
  <c r="X1888" i="1"/>
  <c r="AN1888" i="1" s="1"/>
  <c r="AL1888" i="1"/>
  <c r="AJ1891" i="1"/>
  <c r="W1891" i="1" s="1"/>
  <c r="X1896" i="1"/>
  <c r="AN1896" i="1" s="1"/>
  <c r="AL1896" i="1"/>
  <c r="AJ1899" i="1"/>
  <c r="W1899" i="1" s="1"/>
  <c r="X1904" i="1"/>
  <c r="AN1904" i="1" s="1"/>
  <c r="AL1904" i="1"/>
  <c r="AJ1907" i="1"/>
  <c r="W1907" i="1" s="1"/>
  <c r="X1912" i="1"/>
  <c r="AN1912" i="1" s="1"/>
  <c r="AL1912" i="1"/>
  <c r="AJ1915" i="1"/>
  <c r="W1915" i="1" s="1"/>
  <c r="X1920" i="1"/>
  <c r="AN1920" i="1" s="1"/>
  <c r="AL1920" i="1"/>
  <c r="AJ1923" i="1"/>
  <c r="W1923" i="1" s="1"/>
  <c r="X1928" i="1"/>
  <c r="AN1928" i="1" s="1"/>
  <c r="AL1928" i="1"/>
  <c r="AJ1931" i="1"/>
  <c r="W1931" i="1" s="1"/>
  <c r="X1936" i="1"/>
  <c r="AN1936" i="1" s="1"/>
  <c r="AL1936" i="1"/>
  <c r="AJ1939" i="1"/>
  <c r="W1939" i="1" s="1"/>
  <c r="AJ1948" i="1"/>
  <c r="AQ1956" i="1"/>
  <c r="AQ1958" i="1"/>
  <c r="AJ1964" i="1"/>
  <c r="AQ1972" i="1"/>
  <c r="AQ1974" i="1"/>
  <c r="AJ1980" i="1"/>
  <c r="AQ1988" i="1"/>
  <c r="AQ1990" i="1"/>
  <c r="AJ1996" i="1"/>
  <c r="AQ2004" i="1"/>
  <c r="AQ2006" i="1"/>
  <c r="AJ2012" i="1"/>
  <c r="AQ2020" i="1"/>
  <c r="AQ2022" i="1"/>
  <c r="AJ2028" i="1"/>
  <c r="AQ2036" i="1"/>
  <c r="AQ2038" i="1"/>
  <c r="AJ2046" i="1"/>
  <c r="W2046" i="1" s="1"/>
  <c r="AQ2046" i="1"/>
  <c r="AQ2060" i="1"/>
  <c r="AJ2060" i="1"/>
  <c r="W2060" i="1" s="1"/>
  <c r="AL2065" i="1"/>
  <c r="X2065" i="1"/>
  <c r="AN2065" i="1" s="1"/>
  <c r="AJ2066" i="1"/>
  <c r="W2066" i="1" s="1"/>
  <c r="AJ2078" i="1"/>
  <c r="W2078" i="1" s="1"/>
  <c r="AQ2078" i="1"/>
  <c r="AQ2092" i="1"/>
  <c r="AJ2092" i="1"/>
  <c r="W2092" i="1" s="1"/>
  <c r="AJ2100" i="1"/>
  <c r="W2100" i="1" s="1"/>
  <c r="AQ2108" i="1"/>
  <c r="AJ2108" i="1"/>
  <c r="W2108" i="1" s="1"/>
  <c r="AJ2116" i="1"/>
  <c r="W2116" i="1" s="1"/>
  <c r="AJ2202" i="1"/>
  <c r="W2202" i="1" s="1"/>
  <c r="AJ2214" i="1"/>
  <c r="W2214" i="1" s="1"/>
  <c r="AQ2214" i="1"/>
  <c r="AJ1700" i="1"/>
  <c r="W1700" i="1" s="1"/>
  <c r="AJ1704" i="1"/>
  <c r="W1704" i="1" s="1"/>
  <c r="AQ1704" i="1"/>
  <c r="AJ1708" i="1"/>
  <c r="W1708" i="1" s="1"/>
  <c r="AJ1712" i="1"/>
  <c r="W1712" i="1" s="1"/>
  <c r="AQ1712" i="1"/>
  <c r="AJ1720" i="1"/>
  <c r="W1720" i="1" s="1"/>
  <c r="AQ1720" i="1"/>
  <c r="AJ1728" i="1"/>
  <c r="W1728" i="1" s="1"/>
  <c r="AQ1728" i="1"/>
  <c r="AJ1736" i="1"/>
  <c r="W1736" i="1" s="1"/>
  <c r="AQ1736" i="1"/>
  <c r="AJ1744" i="1"/>
  <c r="W1744" i="1" s="1"/>
  <c r="AQ1744" i="1"/>
  <c r="AJ1752" i="1"/>
  <c r="W1752" i="1" s="1"/>
  <c r="AQ1752" i="1"/>
  <c r="AJ1760" i="1"/>
  <c r="W1760" i="1" s="1"/>
  <c r="AQ1760" i="1"/>
  <c r="AJ1768" i="1"/>
  <c r="W1768" i="1" s="1"/>
  <c r="AQ1768" i="1"/>
  <c r="AJ1776" i="1"/>
  <c r="W1776" i="1" s="1"/>
  <c r="AQ1776" i="1"/>
  <c r="AJ1784" i="1"/>
  <c r="W1784" i="1" s="1"/>
  <c r="AQ1784" i="1"/>
  <c r="AJ1792" i="1"/>
  <c r="W1792" i="1" s="1"/>
  <c r="AQ1792" i="1"/>
  <c r="AJ1800" i="1"/>
  <c r="W1800" i="1" s="1"/>
  <c r="AQ1800" i="1"/>
  <c r="AJ1808" i="1"/>
  <c r="W1808" i="1" s="1"/>
  <c r="AQ1808" i="1"/>
  <c r="AJ1816" i="1"/>
  <c r="W1816" i="1" s="1"/>
  <c r="AQ1816" i="1"/>
  <c r="AJ1824" i="1"/>
  <c r="W1824" i="1" s="1"/>
  <c r="AQ1824" i="1"/>
  <c r="AJ1832" i="1"/>
  <c r="W1832" i="1" s="1"/>
  <c r="AQ1832" i="1"/>
  <c r="AJ1840" i="1"/>
  <c r="W1840" i="1" s="1"/>
  <c r="AQ1840" i="1"/>
  <c r="AJ1848" i="1"/>
  <c r="W1848" i="1" s="1"/>
  <c r="AQ1848" i="1"/>
  <c r="AJ1856" i="1"/>
  <c r="W1856" i="1" s="1"/>
  <c r="AQ1856" i="1"/>
  <c r="AJ1864" i="1"/>
  <c r="W1864" i="1" s="1"/>
  <c r="AQ1864" i="1"/>
  <c r="AJ1872" i="1"/>
  <c r="W1872" i="1" s="1"/>
  <c r="AQ1872" i="1"/>
  <c r="AJ1880" i="1"/>
  <c r="W1880" i="1" s="1"/>
  <c r="AQ1880" i="1"/>
  <c r="AJ1888" i="1"/>
  <c r="W1888" i="1" s="1"/>
  <c r="AQ1888" i="1"/>
  <c r="AJ1896" i="1"/>
  <c r="W1896" i="1" s="1"/>
  <c r="AQ1896" i="1"/>
  <c r="AJ1904" i="1"/>
  <c r="W1904" i="1" s="1"/>
  <c r="AQ1904" i="1"/>
  <c r="AJ1912" i="1"/>
  <c r="W1912" i="1" s="1"/>
  <c r="AQ1912" i="1"/>
  <c r="AJ1920" i="1"/>
  <c r="W1920" i="1" s="1"/>
  <c r="AQ1920" i="1"/>
  <c r="AJ1928" i="1"/>
  <c r="W1928" i="1" s="1"/>
  <c r="AQ1928" i="1"/>
  <c r="AJ1936" i="1"/>
  <c r="W1936" i="1" s="1"/>
  <c r="AQ1936" i="1"/>
  <c r="AQ1946" i="1"/>
  <c r="AQ1962" i="1"/>
  <c r="AQ1978" i="1"/>
  <c r="AQ1994" i="1"/>
  <c r="AQ2010" i="1"/>
  <c r="AQ2026" i="1"/>
  <c r="AL2041" i="1"/>
  <c r="X2041" i="1"/>
  <c r="AN2041" i="1" s="1"/>
  <c r="AJ2042" i="1"/>
  <c r="W2042" i="1" s="1"/>
  <c r="AJ2054" i="1"/>
  <c r="W2054" i="1" s="1"/>
  <c r="AQ2068" i="1"/>
  <c r="AJ2068" i="1"/>
  <c r="W2068" i="1" s="1"/>
  <c r="AL2073" i="1"/>
  <c r="X2073" i="1"/>
  <c r="AN2073" i="1" s="1"/>
  <c r="AJ2074" i="1"/>
  <c r="W2074" i="1" s="1"/>
  <c r="AJ2086" i="1"/>
  <c r="W2086" i="1" s="1"/>
  <c r="X1718" i="1"/>
  <c r="AN1718" i="1" s="1"/>
  <c r="AJ1718" i="1" s="1"/>
  <c r="X1722" i="1"/>
  <c r="AN1722" i="1" s="1"/>
  <c r="AJ1722" i="1" s="1"/>
  <c r="X1726" i="1"/>
  <c r="AN1726" i="1" s="1"/>
  <c r="AJ1726" i="1" s="1"/>
  <c r="X1730" i="1"/>
  <c r="AN1730" i="1" s="1"/>
  <c r="AJ1730" i="1" s="1"/>
  <c r="X1734" i="1"/>
  <c r="AN1734" i="1" s="1"/>
  <c r="AJ1734" i="1" s="1"/>
  <c r="X1738" i="1"/>
  <c r="AN1738" i="1" s="1"/>
  <c r="AJ1738" i="1" s="1"/>
  <c r="X1742" i="1"/>
  <c r="AN1742" i="1" s="1"/>
  <c r="AJ1742" i="1" s="1"/>
  <c r="X1746" i="1"/>
  <c r="AN1746" i="1" s="1"/>
  <c r="AJ1746" i="1" s="1"/>
  <c r="X1750" i="1"/>
  <c r="AN1750" i="1" s="1"/>
  <c r="AJ1750" i="1" s="1"/>
  <c r="X1754" i="1"/>
  <c r="AN1754" i="1" s="1"/>
  <c r="AJ1754" i="1" s="1"/>
  <c r="X1758" i="1"/>
  <c r="AN1758" i="1" s="1"/>
  <c r="AJ1758" i="1" s="1"/>
  <c r="X1762" i="1"/>
  <c r="AN1762" i="1" s="1"/>
  <c r="AJ1762" i="1" s="1"/>
  <c r="X1766" i="1"/>
  <c r="AN1766" i="1" s="1"/>
  <c r="AJ1766" i="1" s="1"/>
  <c r="X1770" i="1"/>
  <c r="AN1770" i="1" s="1"/>
  <c r="AJ1770" i="1" s="1"/>
  <c r="X1774" i="1"/>
  <c r="AN1774" i="1" s="1"/>
  <c r="AJ1774" i="1" s="1"/>
  <c r="X1778" i="1"/>
  <c r="AN1778" i="1" s="1"/>
  <c r="AJ1778" i="1" s="1"/>
  <c r="X1782" i="1"/>
  <c r="AN1782" i="1" s="1"/>
  <c r="AJ1782" i="1" s="1"/>
  <c r="X1786" i="1"/>
  <c r="AN1786" i="1" s="1"/>
  <c r="AJ1786" i="1" s="1"/>
  <c r="X1790" i="1"/>
  <c r="AN1790" i="1" s="1"/>
  <c r="AJ1790" i="1" s="1"/>
  <c r="X1794" i="1"/>
  <c r="AN1794" i="1" s="1"/>
  <c r="AJ1794" i="1" s="1"/>
  <c r="X1798" i="1"/>
  <c r="AN1798" i="1" s="1"/>
  <c r="AJ1798" i="1" s="1"/>
  <c r="X1802" i="1"/>
  <c r="AN1802" i="1" s="1"/>
  <c r="AJ1802" i="1" s="1"/>
  <c r="X1806" i="1"/>
  <c r="AN1806" i="1" s="1"/>
  <c r="AJ1806" i="1" s="1"/>
  <c r="X1810" i="1"/>
  <c r="AN1810" i="1" s="1"/>
  <c r="AJ1810" i="1" s="1"/>
  <c r="X1814" i="1"/>
  <c r="AN1814" i="1" s="1"/>
  <c r="AJ1814" i="1" s="1"/>
  <c r="X1818" i="1"/>
  <c r="AN1818" i="1" s="1"/>
  <c r="AJ1818" i="1" s="1"/>
  <c r="X1822" i="1"/>
  <c r="AN1822" i="1" s="1"/>
  <c r="AJ1822" i="1" s="1"/>
  <c r="X1826" i="1"/>
  <c r="AN1826" i="1" s="1"/>
  <c r="AJ1826" i="1" s="1"/>
  <c r="X1830" i="1"/>
  <c r="AN1830" i="1" s="1"/>
  <c r="AJ1830" i="1" s="1"/>
  <c r="X1834" i="1"/>
  <c r="AN1834" i="1" s="1"/>
  <c r="AJ1834" i="1" s="1"/>
  <c r="X1838" i="1"/>
  <c r="AN1838" i="1" s="1"/>
  <c r="AJ1838" i="1" s="1"/>
  <c r="X1842" i="1"/>
  <c r="AN1842" i="1" s="1"/>
  <c r="AJ1842" i="1" s="1"/>
  <c r="X1846" i="1"/>
  <c r="AN1846" i="1" s="1"/>
  <c r="AJ1846" i="1" s="1"/>
  <c r="X1850" i="1"/>
  <c r="AN1850" i="1" s="1"/>
  <c r="AJ1850" i="1" s="1"/>
  <c r="X1854" i="1"/>
  <c r="AN1854" i="1" s="1"/>
  <c r="AJ1854" i="1" s="1"/>
  <c r="X1858" i="1"/>
  <c r="AN1858" i="1" s="1"/>
  <c r="AJ1858" i="1" s="1"/>
  <c r="X1862" i="1"/>
  <c r="AN1862" i="1" s="1"/>
  <c r="AJ1862" i="1" s="1"/>
  <c r="X1866" i="1"/>
  <c r="AN1866" i="1" s="1"/>
  <c r="AJ1866" i="1" s="1"/>
  <c r="X1870" i="1"/>
  <c r="AN1870" i="1" s="1"/>
  <c r="AJ1870" i="1" s="1"/>
  <c r="X1874" i="1"/>
  <c r="AN1874" i="1" s="1"/>
  <c r="AJ1874" i="1" s="1"/>
  <c r="X1878" i="1"/>
  <c r="AN1878" i="1" s="1"/>
  <c r="AJ1878" i="1" s="1"/>
  <c r="X1882" i="1"/>
  <c r="AN1882" i="1" s="1"/>
  <c r="AJ1882" i="1" s="1"/>
  <c r="X1886" i="1"/>
  <c r="AN1886" i="1" s="1"/>
  <c r="AJ1886" i="1" s="1"/>
  <c r="X1890" i="1"/>
  <c r="AN1890" i="1" s="1"/>
  <c r="AJ1890" i="1" s="1"/>
  <c r="X1894" i="1"/>
  <c r="AN1894" i="1" s="1"/>
  <c r="AJ1894" i="1" s="1"/>
  <c r="X1898" i="1"/>
  <c r="AN1898" i="1" s="1"/>
  <c r="AJ1898" i="1" s="1"/>
  <c r="X1902" i="1"/>
  <c r="AN1902" i="1" s="1"/>
  <c r="AJ1902" i="1" s="1"/>
  <c r="X1906" i="1"/>
  <c r="AN1906" i="1" s="1"/>
  <c r="AJ1906" i="1" s="1"/>
  <c r="X1910" i="1"/>
  <c r="AN1910" i="1" s="1"/>
  <c r="AJ1910" i="1" s="1"/>
  <c r="X1914" i="1"/>
  <c r="AN1914" i="1" s="1"/>
  <c r="AJ1914" i="1" s="1"/>
  <c r="X1918" i="1"/>
  <c r="AN1918" i="1" s="1"/>
  <c r="AJ1918" i="1" s="1"/>
  <c r="X1922" i="1"/>
  <c r="AN1922" i="1" s="1"/>
  <c r="AJ1922" i="1" s="1"/>
  <c r="X1926" i="1"/>
  <c r="AN1926" i="1" s="1"/>
  <c r="AJ1926" i="1" s="1"/>
  <c r="X1930" i="1"/>
  <c r="AN1930" i="1" s="1"/>
  <c r="AJ1930" i="1" s="1"/>
  <c r="X1934" i="1"/>
  <c r="AN1934" i="1" s="1"/>
  <c r="AJ1934" i="1" s="1"/>
  <c r="X1938" i="1"/>
  <c r="AN1938" i="1" s="1"/>
  <c r="AJ1938" i="1" s="1"/>
  <c r="X1942" i="1"/>
  <c r="AN1942" i="1" s="1"/>
  <c r="AJ1942" i="1" s="1"/>
  <c r="AL1945" i="1"/>
  <c r="X1945" i="1"/>
  <c r="AN1945" i="1" s="1"/>
  <c r="AL1949" i="1"/>
  <c r="X1949" i="1"/>
  <c r="AN1949" i="1" s="1"/>
  <c r="AL1953" i="1"/>
  <c r="X1953" i="1"/>
  <c r="AN1953" i="1" s="1"/>
  <c r="AL1957" i="1"/>
  <c r="X1957" i="1"/>
  <c r="AN1957" i="1" s="1"/>
  <c r="AL1961" i="1"/>
  <c r="X1961" i="1"/>
  <c r="AN1961" i="1" s="1"/>
  <c r="AL1965" i="1"/>
  <c r="X1965" i="1"/>
  <c r="AN1965" i="1" s="1"/>
  <c r="AL1969" i="1"/>
  <c r="X1969" i="1"/>
  <c r="AN1969" i="1" s="1"/>
  <c r="AL1973" i="1"/>
  <c r="X1973" i="1"/>
  <c r="AN1973" i="1" s="1"/>
  <c r="AL1977" i="1"/>
  <c r="X1977" i="1"/>
  <c r="AN1977" i="1" s="1"/>
  <c r="AL1981" i="1"/>
  <c r="X1981" i="1"/>
  <c r="AN1981" i="1" s="1"/>
  <c r="AL1985" i="1"/>
  <c r="X1985" i="1"/>
  <c r="AN1985" i="1" s="1"/>
  <c r="AL1989" i="1"/>
  <c r="X1989" i="1"/>
  <c r="AN1989" i="1" s="1"/>
  <c r="AL1993" i="1"/>
  <c r="X1993" i="1"/>
  <c r="AN1993" i="1" s="1"/>
  <c r="AL1997" i="1"/>
  <c r="X1997" i="1"/>
  <c r="AN1997" i="1" s="1"/>
  <c r="AL2001" i="1"/>
  <c r="X2001" i="1"/>
  <c r="AN2001" i="1" s="1"/>
  <c r="AL2005" i="1"/>
  <c r="X2005" i="1"/>
  <c r="AN2005" i="1" s="1"/>
  <c r="AL2009" i="1"/>
  <c r="X2009" i="1"/>
  <c r="AN2009" i="1" s="1"/>
  <c r="AL2013" i="1"/>
  <c r="X2013" i="1"/>
  <c r="AN2013" i="1" s="1"/>
  <c r="AL2017" i="1"/>
  <c r="X2017" i="1"/>
  <c r="AN2017" i="1" s="1"/>
  <c r="AL2021" i="1"/>
  <c r="X2021" i="1"/>
  <c r="AN2021" i="1" s="1"/>
  <c r="AL2025" i="1"/>
  <c r="X2025" i="1"/>
  <c r="AN2025" i="1" s="1"/>
  <c r="AL2029" i="1"/>
  <c r="X2029" i="1"/>
  <c r="AN2029" i="1" s="1"/>
  <c r="AL2033" i="1"/>
  <c r="X2033" i="1"/>
  <c r="AN2033" i="1" s="1"/>
  <c r="AL2037" i="1"/>
  <c r="X2037" i="1"/>
  <c r="AN2037" i="1" s="1"/>
  <c r="AH2041" i="1"/>
  <c r="AH2049" i="1"/>
  <c r="AH2057" i="1"/>
  <c r="AH2065" i="1"/>
  <c r="AH2073" i="1"/>
  <c r="AH2081" i="1"/>
  <c r="AH2089" i="1"/>
  <c r="AH2097" i="1"/>
  <c r="AH2105" i="1"/>
  <c r="AH2113" i="1"/>
  <c r="AH2121" i="1"/>
  <c r="AH2128" i="1"/>
  <c r="AJ2128" i="1" s="1"/>
  <c r="AH2136" i="1"/>
  <c r="AJ2136" i="1" s="1"/>
  <c r="AH2144" i="1"/>
  <c r="AJ2144" i="1" s="1"/>
  <c r="AH2152" i="1"/>
  <c r="AJ2152" i="1" s="1"/>
  <c r="AH2160" i="1"/>
  <c r="AJ2160" i="1" s="1"/>
  <c r="AH2168" i="1"/>
  <c r="AJ2168" i="1" s="1"/>
  <c r="AH2176" i="1"/>
  <c r="AJ2176" i="1" s="1"/>
  <c r="AH2184" i="1"/>
  <c r="AJ2184" i="1" s="1"/>
  <c r="AH2192" i="1"/>
  <c r="AJ2192" i="1" s="1"/>
  <c r="AL2201" i="1"/>
  <c r="X2201" i="1"/>
  <c r="AN2201" i="1" s="1"/>
  <c r="AQ2204" i="1"/>
  <c r="AJ2204" i="1"/>
  <c r="W2204" i="1" s="1"/>
  <c r="AL2209" i="1"/>
  <c r="X2209" i="1"/>
  <c r="AN2209" i="1" s="1"/>
  <c r="AQ2212" i="1"/>
  <c r="AJ2212" i="1"/>
  <c r="W2212" i="1" s="1"/>
  <c r="AH1945" i="1"/>
  <c r="AH1949" i="1"/>
  <c r="AH1953" i="1"/>
  <c r="AH1957" i="1"/>
  <c r="AH1961" i="1"/>
  <c r="AH1965" i="1"/>
  <c r="AH1969" i="1"/>
  <c r="AH1973" i="1"/>
  <c r="AH1977" i="1"/>
  <c r="AH1981" i="1"/>
  <c r="AH1985" i="1"/>
  <c r="AH1989" i="1"/>
  <c r="AH1993" i="1"/>
  <c r="AH1997" i="1"/>
  <c r="AH2001" i="1"/>
  <c r="AH2005" i="1"/>
  <c r="AH2009" i="1"/>
  <c r="AH2013" i="1"/>
  <c r="AH2017" i="1"/>
  <c r="AH2021" i="1"/>
  <c r="AH2025" i="1"/>
  <c r="AH2029" i="1"/>
  <c r="AH2033" i="1"/>
  <c r="AH2037" i="1"/>
  <c r="AL2045" i="1"/>
  <c r="X2045" i="1"/>
  <c r="AN2045" i="1" s="1"/>
  <c r="AQ2048" i="1"/>
  <c r="AJ2048" i="1"/>
  <c r="W2048" i="1" s="1"/>
  <c r="AL2053" i="1"/>
  <c r="X2053" i="1"/>
  <c r="AN2053" i="1" s="1"/>
  <c r="AQ2056" i="1"/>
  <c r="AJ2056" i="1"/>
  <c r="W2056" i="1" s="1"/>
  <c r="AL2061" i="1"/>
  <c r="X2061" i="1"/>
  <c r="AN2061" i="1" s="1"/>
  <c r="AQ2064" i="1"/>
  <c r="AJ2064" i="1"/>
  <c r="W2064" i="1" s="1"/>
  <c r="AL2069" i="1"/>
  <c r="X2069" i="1"/>
  <c r="AN2069" i="1" s="1"/>
  <c r="AQ2072" i="1"/>
  <c r="AJ2072" i="1"/>
  <c r="W2072" i="1" s="1"/>
  <c r="AL2077" i="1"/>
  <c r="X2077" i="1"/>
  <c r="AN2077" i="1" s="1"/>
  <c r="AQ2080" i="1"/>
  <c r="AJ2080" i="1"/>
  <c r="W2080" i="1" s="1"/>
  <c r="AL2085" i="1"/>
  <c r="X2085" i="1"/>
  <c r="AN2085" i="1" s="1"/>
  <c r="AQ2088" i="1"/>
  <c r="AJ2088" i="1"/>
  <c r="W2088" i="1" s="1"/>
  <c r="AL2093" i="1"/>
  <c r="X2093" i="1"/>
  <c r="AN2093" i="1" s="1"/>
  <c r="AQ2096" i="1"/>
  <c r="AJ2096" i="1"/>
  <c r="W2096" i="1" s="1"/>
  <c r="AL2101" i="1"/>
  <c r="X2101" i="1"/>
  <c r="AN2101" i="1" s="1"/>
  <c r="AQ2104" i="1"/>
  <c r="AJ2104" i="1"/>
  <c r="W2104" i="1" s="1"/>
  <c r="AL2109" i="1"/>
  <c r="X2109" i="1"/>
  <c r="AN2109" i="1" s="1"/>
  <c r="AQ2112" i="1"/>
  <c r="AJ2112" i="1"/>
  <c r="W2112" i="1" s="1"/>
  <c r="AL2117" i="1"/>
  <c r="X2117" i="1"/>
  <c r="AN2117" i="1" s="1"/>
  <c r="AQ2120" i="1"/>
  <c r="AJ2120" i="1"/>
  <c r="W2120" i="1" s="1"/>
  <c r="AJ2126" i="1"/>
  <c r="AJ2134" i="1"/>
  <c r="AJ2142" i="1"/>
  <c r="AJ2150" i="1"/>
  <c r="AJ2158" i="1"/>
  <c r="AJ2166" i="1"/>
  <c r="AJ2174" i="1"/>
  <c r="AJ2182" i="1"/>
  <c r="AJ2190" i="1"/>
  <c r="AJ2198" i="1"/>
  <c r="AH2201" i="1"/>
  <c r="AH2209" i="1"/>
  <c r="AQ2281" i="1"/>
  <c r="AJ2281" i="1"/>
  <c r="W2281" i="1" s="1"/>
  <c r="AJ2283" i="1"/>
  <c r="W2283" i="1" s="1"/>
  <c r="AQ2283" i="1"/>
  <c r="AJ2305" i="1"/>
  <c r="W2305" i="1" s="1"/>
  <c r="X1947" i="1"/>
  <c r="AN1947" i="1" s="1"/>
  <c r="AL1947" i="1"/>
  <c r="AJ1947" i="1" s="1"/>
  <c r="X1951" i="1"/>
  <c r="AN1951" i="1" s="1"/>
  <c r="AL1951" i="1"/>
  <c r="AJ1951" i="1" s="1"/>
  <c r="X1955" i="1"/>
  <c r="AN1955" i="1" s="1"/>
  <c r="AL1955" i="1"/>
  <c r="AJ1955" i="1" s="1"/>
  <c r="X1959" i="1"/>
  <c r="AN1959" i="1" s="1"/>
  <c r="AL1959" i="1"/>
  <c r="AJ1959" i="1" s="1"/>
  <c r="X1963" i="1"/>
  <c r="AN1963" i="1" s="1"/>
  <c r="AL1963" i="1"/>
  <c r="AJ1963" i="1" s="1"/>
  <c r="X1967" i="1"/>
  <c r="AN1967" i="1" s="1"/>
  <c r="AL1967" i="1"/>
  <c r="AJ1967" i="1" s="1"/>
  <c r="X1971" i="1"/>
  <c r="AN1971" i="1" s="1"/>
  <c r="AL1971" i="1"/>
  <c r="AJ1971" i="1" s="1"/>
  <c r="X1975" i="1"/>
  <c r="AN1975" i="1" s="1"/>
  <c r="AL1975" i="1"/>
  <c r="AJ1975" i="1" s="1"/>
  <c r="X1979" i="1"/>
  <c r="AN1979" i="1" s="1"/>
  <c r="AL1979" i="1"/>
  <c r="AJ1979" i="1" s="1"/>
  <c r="X1983" i="1"/>
  <c r="AN1983" i="1" s="1"/>
  <c r="AL1983" i="1"/>
  <c r="AJ1983" i="1" s="1"/>
  <c r="X1987" i="1"/>
  <c r="AN1987" i="1" s="1"/>
  <c r="AL1987" i="1"/>
  <c r="AJ1987" i="1" s="1"/>
  <c r="X1991" i="1"/>
  <c r="AN1991" i="1" s="1"/>
  <c r="AL1991" i="1"/>
  <c r="AJ1991" i="1" s="1"/>
  <c r="X1995" i="1"/>
  <c r="AN1995" i="1" s="1"/>
  <c r="AL1995" i="1"/>
  <c r="AJ1995" i="1" s="1"/>
  <c r="X1999" i="1"/>
  <c r="AN1999" i="1" s="1"/>
  <c r="AL1999" i="1"/>
  <c r="AJ1999" i="1" s="1"/>
  <c r="X2003" i="1"/>
  <c r="AN2003" i="1" s="1"/>
  <c r="AL2003" i="1"/>
  <c r="AJ2003" i="1" s="1"/>
  <c r="X2007" i="1"/>
  <c r="AN2007" i="1" s="1"/>
  <c r="AL2007" i="1"/>
  <c r="AJ2007" i="1" s="1"/>
  <c r="X2011" i="1"/>
  <c r="AN2011" i="1" s="1"/>
  <c r="AL2011" i="1"/>
  <c r="AJ2011" i="1" s="1"/>
  <c r="X2015" i="1"/>
  <c r="AN2015" i="1" s="1"/>
  <c r="AL2015" i="1"/>
  <c r="AJ2015" i="1" s="1"/>
  <c r="X2019" i="1"/>
  <c r="AN2019" i="1" s="1"/>
  <c r="AL2019" i="1"/>
  <c r="AJ2019" i="1" s="1"/>
  <c r="X2023" i="1"/>
  <c r="AN2023" i="1" s="1"/>
  <c r="AL2023" i="1"/>
  <c r="AJ2023" i="1" s="1"/>
  <c r="X2027" i="1"/>
  <c r="AN2027" i="1" s="1"/>
  <c r="AL2027" i="1"/>
  <c r="AJ2027" i="1" s="1"/>
  <c r="X2031" i="1"/>
  <c r="AN2031" i="1" s="1"/>
  <c r="AL2031" i="1"/>
  <c r="AJ2031" i="1" s="1"/>
  <c r="X2035" i="1"/>
  <c r="AN2035" i="1" s="1"/>
  <c r="AL2035" i="1"/>
  <c r="AJ2035" i="1" s="1"/>
  <c r="X2039" i="1"/>
  <c r="AN2039" i="1" s="1"/>
  <c r="AL2039" i="1"/>
  <c r="AJ2039" i="1" s="1"/>
  <c r="AH2045" i="1"/>
  <c r="AH2053" i="1"/>
  <c r="AH2061" i="1"/>
  <c r="AH2069" i="1"/>
  <c r="AH2077" i="1"/>
  <c r="AH2085" i="1"/>
  <c r="AH2093" i="1"/>
  <c r="AH2101" i="1"/>
  <c r="AH2109" i="1"/>
  <c r="AH2117" i="1"/>
  <c r="AH2124" i="1"/>
  <c r="AJ2124" i="1" s="1"/>
  <c r="AH2132" i="1"/>
  <c r="AJ2132" i="1" s="1"/>
  <c r="AH2140" i="1"/>
  <c r="AJ2140" i="1" s="1"/>
  <c r="AH2148" i="1"/>
  <c r="AJ2148" i="1" s="1"/>
  <c r="AH2156" i="1"/>
  <c r="AJ2156" i="1" s="1"/>
  <c r="AH2164" i="1"/>
  <c r="AJ2164" i="1" s="1"/>
  <c r="AH2172" i="1"/>
  <c r="AJ2172" i="1" s="1"/>
  <c r="AH2180" i="1"/>
  <c r="AJ2180" i="1" s="1"/>
  <c r="AH2188" i="1"/>
  <c r="AJ2188" i="1" s="1"/>
  <c r="AH2196" i="1"/>
  <c r="AJ2196" i="1" s="1"/>
  <c r="AJ2200" i="1"/>
  <c r="W2200" i="1" s="1"/>
  <c r="AL2205" i="1"/>
  <c r="AJ2205" i="1" s="1"/>
  <c r="X2205" i="1"/>
  <c r="AN2205" i="1" s="1"/>
  <c r="AJ2208" i="1"/>
  <c r="W2208" i="1" s="1"/>
  <c r="AL2213" i="1"/>
  <c r="AJ2213" i="1" s="1"/>
  <c r="X2213" i="1"/>
  <c r="AN2213" i="1" s="1"/>
  <c r="AJ2216" i="1"/>
  <c r="W2216" i="1" s="1"/>
  <c r="AQ2216" i="1"/>
  <c r="AQ2218" i="1"/>
  <c r="AJ2218" i="1"/>
  <c r="W2218" i="1" s="1"/>
  <c r="AJ2220" i="1"/>
  <c r="W2220" i="1" s="1"/>
  <c r="AQ2220" i="1"/>
  <c r="AQ2222" i="1"/>
  <c r="AJ2222" i="1"/>
  <c r="W2222" i="1" s="1"/>
  <c r="AJ2224" i="1"/>
  <c r="W2224" i="1" s="1"/>
  <c r="AQ2224" i="1"/>
  <c r="AQ2226" i="1"/>
  <c r="AJ2226" i="1"/>
  <c r="W2226" i="1" s="1"/>
  <c r="AJ2228" i="1"/>
  <c r="W2228" i="1" s="1"/>
  <c r="AQ2228" i="1"/>
  <c r="AQ2230" i="1"/>
  <c r="AJ2230" i="1"/>
  <c r="W2230" i="1" s="1"/>
  <c r="AJ2232" i="1"/>
  <c r="W2232" i="1" s="1"/>
  <c r="AQ2232" i="1"/>
  <c r="AQ2234" i="1"/>
  <c r="AJ2234" i="1"/>
  <c r="W2234" i="1" s="1"/>
  <c r="AJ2236" i="1"/>
  <c r="W2236" i="1" s="1"/>
  <c r="AQ2236" i="1"/>
  <c r="AQ2238" i="1"/>
  <c r="AJ2238" i="1"/>
  <c r="W2238" i="1" s="1"/>
  <c r="AJ2240" i="1"/>
  <c r="W2240" i="1" s="1"/>
  <c r="AQ2240" i="1"/>
  <c r="AQ2242" i="1"/>
  <c r="AJ2242" i="1"/>
  <c r="W2242" i="1" s="1"/>
  <c r="AJ2244" i="1"/>
  <c r="W2244" i="1" s="1"/>
  <c r="AQ2244" i="1"/>
  <c r="AQ2246" i="1"/>
  <c r="AJ2246" i="1"/>
  <c r="W2246" i="1" s="1"/>
  <c r="AJ2248" i="1"/>
  <c r="W2248" i="1" s="1"/>
  <c r="AQ2248" i="1"/>
  <c r="AQ2250" i="1"/>
  <c r="AJ2250" i="1"/>
  <c r="W2250" i="1" s="1"/>
  <c r="AJ2252" i="1"/>
  <c r="W2252" i="1" s="1"/>
  <c r="AQ2252" i="1"/>
  <c r="AQ2254" i="1"/>
  <c r="AJ2254" i="1"/>
  <c r="W2254" i="1" s="1"/>
  <c r="AJ2256" i="1"/>
  <c r="W2256" i="1" s="1"/>
  <c r="AQ2256" i="1"/>
  <c r="AQ2258" i="1"/>
  <c r="AJ2258" i="1"/>
  <c r="W2258" i="1" s="1"/>
  <c r="AJ2260" i="1"/>
  <c r="W2260" i="1" s="1"/>
  <c r="AQ2260" i="1"/>
  <c r="AQ2262" i="1"/>
  <c r="AJ2262" i="1"/>
  <c r="W2262" i="1" s="1"/>
  <c r="AJ2264" i="1"/>
  <c r="W2264" i="1" s="1"/>
  <c r="AQ2264" i="1"/>
  <c r="AQ2266" i="1"/>
  <c r="AJ2266" i="1"/>
  <c r="W2266" i="1" s="1"/>
  <c r="AJ2268" i="1"/>
  <c r="W2268" i="1" s="1"/>
  <c r="AQ2268" i="1"/>
  <c r="AQ2270" i="1"/>
  <c r="AJ2270" i="1"/>
  <c r="W2270" i="1" s="1"/>
  <c r="AJ2272" i="1"/>
  <c r="W2272" i="1" s="1"/>
  <c r="AQ2272" i="1"/>
  <c r="AQ2274" i="1"/>
  <c r="AJ2274" i="1"/>
  <c r="W2274" i="1" s="1"/>
  <c r="AJ2276" i="1"/>
  <c r="W2276" i="1" s="1"/>
  <c r="AQ2276" i="1"/>
  <c r="X2282" i="1"/>
  <c r="AN2282" i="1" s="1"/>
  <c r="AL2282" i="1"/>
  <c r="AJ2282" i="1" s="1"/>
  <c r="AL2304" i="1"/>
  <c r="X2304" i="1"/>
  <c r="AN2304" i="1" s="1"/>
  <c r="AJ2307" i="1"/>
  <c r="W2307" i="1" s="1"/>
  <c r="AJ2310" i="1"/>
  <c r="W2310" i="1" s="1"/>
  <c r="AQ2315" i="1"/>
  <c r="AJ2315" i="1"/>
  <c r="W2315" i="1" s="1"/>
  <c r="AJ2318" i="1"/>
  <c r="W2318" i="1" s="1"/>
  <c r="AQ2318" i="1"/>
  <c r="AJ2322" i="1"/>
  <c r="W2322" i="1" s="1"/>
  <c r="AQ2322" i="1"/>
  <c r="AQ2324" i="1"/>
  <c r="AJ2324" i="1"/>
  <c r="W2324" i="1" s="1"/>
  <c r="AQ2336" i="1"/>
  <c r="AJ2336" i="1"/>
  <c r="W2336" i="1" s="1"/>
  <c r="AJ2340" i="1"/>
  <c r="W2340" i="1" s="1"/>
  <c r="AQ2344" i="1"/>
  <c r="AJ2344" i="1"/>
  <c r="W2344" i="1" s="1"/>
  <c r="AJ2348" i="1"/>
  <c r="W2348" i="1" s="1"/>
  <c r="X2353" i="1"/>
  <c r="AN2353" i="1" s="1"/>
  <c r="AL2353" i="1"/>
  <c r="AJ2354" i="1"/>
  <c r="W2354" i="1" s="1"/>
  <c r="AQ2354" i="1"/>
  <c r="AJ2380" i="1"/>
  <c r="W2380" i="1" s="1"/>
  <c r="X2385" i="1"/>
  <c r="AN2385" i="1" s="1"/>
  <c r="AL2385" i="1"/>
  <c r="AJ2386" i="1"/>
  <c r="W2386" i="1" s="1"/>
  <c r="AQ2386" i="1"/>
  <c r="AQ2409" i="1"/>
  <c r="AJ2413" i="1"/>
  <c r="W2413" i="1" s="1"/>
  <c r="AQ2413" i="1"/>
  <c r="AQ2441" i="1"/>
  <c r="AJ2445" i="1"/>
  <c r="W2445" i="1" s="1"/>
  <c r="X2528" i="1"/>
  <c r="AN2528" i="1" s="1"/>
  <c r="AL2528" i="1"/>
  <c r="AJ2529" i="1"/>
  <c r="W2529" i="1" s="1"/>
  <c r="AL2043" i="1"/>
  <c r="AJ2043" i="1" s="1"/>
  <c r="AL2047" i="1"/>
  <c r="AJ2047" i="1" s="1"/>
  <c r="AL2051" i="1"/>
  <c r="AJ2051" i="1" s="1"/>
  <c r="AL2055" i="1"/>
  <c r="AJ2055" i="1" s="1"/>
  <c r="AL2059" i="1"/>
  <c r="AJ2059" i="1" s="1"/>
  <c r="AL2063" i="1"/>
  <c r="AJ2063" i="1" s="1"/>
  <c r="AL2067" i="1"/>
  <c r="AJ2067" i="1" s="1"/>
  <c r="AL2071" i="1"/>
  <c r="AJ2071" i="1" s="1"/>
  <c r="AL2075" i="1"/>
  <c r="AJ2075" i="1" s="1"/>
  <c r="AL2079" i="1"/>
  <c r="AJ2079" i="1" s="1"/>
  <c r="AL2083" i="1"/>
  <c r="AJ2083" i="1" s="1"/>
  <c r="AL2087" i="1"/>
  <c r="AJ2087" i="1" s="1"/>
  <c r="AL2091" i="1"/>
  <c r="AJ2091" i="1" s="1"/>
  <c r="AL2095" i="1"/>
  <c r="AJ2095" i="1" s="1"/>
  <c r="AL2099" i="1"/>
  <c r="AJ2099" i="1" s="1"/>
  <c r="AL2103" i="1"/>
  <c r="AJ2103" i="1" s="1"/>
  <c r="AL2107" i="1"/>
  <c r="AJ2107" i="1" s="1"/>
  <c r="AL2111" i="1"/>
  <c r="AJ2111" i="1" s="1"/>
  <c r="AL2115" i="1"/>
  <c r="AJ2115" i="1" s="1"/>
  <c r="AL2119" i="1"/>
  <c r="AJ2119" i="1" s="1"/>
  <c r="AL2199" i="1"/>
  <c r="AJ2199" i="1" s="1"/>
  <c r="AL2203" i="1"/>
  <c r="AJ2203" i="1" s="1"/>
  <c r="AL2207" i="1"/>
  <c r="AJ2207" i="1" s="1"/>
  <c r="AL2211" i="1"/>
  <c r="AJ2211" i="1" s="1"/>
  <c r="AL2215" i="1"/>
  <c r="AJ2215" i="1" s="1"/>
  <c r="X2217" i="1"/>
  <c r="AN2217" i="1" s="1"/>
  <c r="AJ2217" i="1" s="1"/>
  <c r="AL2219" i="1"/>
  <c r="AJ2219" i="1" s="1"/>
  <c r="X2221" i="1"/>
  <c r="AN2221" i="1" s="1"/>
  <c r="AJ2221" i="1" s="1"/>
  <c r="AL2223" i="1"/>
  <c r="AJ2223" i="1" s="1"/>
  <c r="X2225" i="1"/>
  <c r="AN2225" i="1" s="1"/>
  <c r="AJ2225" i="1" s="1"/>
  <c r="AL2227" i="1"/>
  <c r="AJ2227" i="1" s="1"/>
  <c r="X2229" i="1"/>
  <c r="AN2229" i="1" s="1"/>
  <c r="AJ2229" i="1" s="1"/>
  <c r="AL2231" i="1"/>
  <c r="AJ2231" i="1" s="1"/>
  <c r="X2233" i="1"/>
  <c r="AN2233" i="1" s="1"/>
  <c r="AJ2233" i="1" s="1"/>
  <c r="AL2235" i="1"/>
  <c r="AJ2235" i="1" s="1"/>
  <c r="X2237" i="1"/>
  <c r="AN2237" i="1" s="1"/>
  <c r="AJ2237" i="1" s="1"/>
  <c r="AL2239" i="1"/>
  <c r="AJ2239" i="1" s="1"/>
  <c r="X2241" i="1"/>
  <c r="AN2241" i="1" s="1"/>
  <c r="AJ2241" i="1" s="1"/>
  <c r="AL2243" i="1"/>
  <c r="AJ2243" i="1" s="1"/>
  <c r="X2245" i="1"/>
  <c r="AN2245" i="1" s="1"/>
  <c r="AJ2245" i="1" s="1"/>
  <c r="AL2247" i="1"/>
  <c r="AJ2247" i="1" s="1"/>
  <c r="X2249" i="1"/>
  <c r="AN2249" i="1" s="1"/>
  <c r="AJ2249" i="1" s="1"/>
  <c r="AL2251" i="1"/>
  <c r="AJ2251" i="1" s="1"/>
  <c r="X2253" i="1"/>
  <c r="AN2253" i="1" s="1"/>
  <c r="AJ2253" i="1" s="1"/>
  <c r="AL2255" i="1"/>
  <c r="AJ2255" i="1" s="1"/>
  <c r="X2257" i="1"/>
  <c r="AN2257" i="1" s="1"/>
  <c r="AJ2257" i="1" s="1"/>
  <c r="AL2259" i="1"/>
  <c r="AJ2259" i="1" s="1"/>
  <c r="X2261" i="1"/>
  <c r="AN2261" i="1" s="1"/>
  <c r="AJ2261" i="1" s="1"/>
  <c r="AL2263" i="1"/>
  <c r="AJ2263" i="1" s="1"/>
  <c r="X2265" i="1"/>
  <c r="AN2265" i="1" s="1"/>
  <c r="AJ2265" i="1" s="1"/>
  <c r="AL2267" i="1"/>
  <c r="AJ2267" i="1" s="1"/>
  <c r="X2269" i="1"/>
  <c r="AN2269" i="1" s="1"/>
  <c r="AJ2269" i="1" s="1"/>
  <c r="AL2271" i="1"/>
  <c r="AJ2271" i="1" s="1"/>
  <c r="X2273" i="1"/>
  <c r="AN2273" i="1" s="1"/>
  <c r="AJ2273" i="1" s="1"/>
  <c r="AL2275" i="1"/>
  <c r="AJ2275" i="1" s="1"/>
  <c r="X2277" i="1"/>
  <c r="AN2277" i="1" s="1"/>
  <c r="AJ2277" i="1" s="1"/>
  <c r="AL2278" i="1"/>
  <c r="AJ2278" i="1" s="1"/>
  <c r="AL2279" i="1"/>
  <c r="AJ2279" i="1" s="1"/>
  <c r="AL2280" i="1"/>
  <c r="AL2288" i="1"/>
  <c r="X2288" i="1"/>
  <c r="AN2288" i="1" s="1"/>
  <c r="AJ2291" i="1"/>
  <c r="W2291" i="1" s="1"/>
  <c r="AL2296" i="1"/>
  <c r="AJ2296" i="1" s="1"/>
  <c r="X2296" i="1"/>
  <c r="AN2296" i="1" s="1"/>
  <c r="AJ2299" i="1"/>
  <c r="W2299" i="1" s="1"/>
  <c r="AH2304" i="1"/>
  <c r="AL2308" i="1"/>
  <c r="X2308" i="1"/>
  <c r="AN2308" i="1" s="1"/>
  <c r="AL2316" i="1"/>
  <c r="X2316" i="1"/>
  <c r="AN2316" i="1" s="1"/>
  <c r="AL2327" i="1"/>
  <c r="AJ2327" i="1" s="1"/>
  <c r="X2327" i="1"/>
  <c r="AN2327" i="1" s="1"/>
  <c r="AQ2328" i="1"/>
  <c r="AJ2334" i="1"/>
  <c r="W2334" i="1" s="1"/>
  <c r="AJ2338" i="1"/>
  <c r="W2338" i="1" s="1"/>
  <c r="AJ2342" i="1"/>
  <c r="W2342" i="1" s="1"/>
  <c r="AJ2346" i="1"/>
  <c r="W2346" i="1" s="1"/>
  <c r="AJ2356" i="1"/>
  <c r="W2356" i="1" s="1"/>
  <c r="X2361" i="1"/>
  <c r="AN2361" i="1" s="1"/>
  <c r="AL2361" i="1"/>
  <c r="AJ2362" i="1"/>
  <c r="W2362" i="1" s="1"/>
  <c r="AQ2362" i="1"/>
  <c r="AJ2401" i="1"/>
  <c r="W2401" i="1" s="1"/>
  <c r="AJ2405" i="1"/>
  <c r="W2405" i="1" s="1"/>
  <c r="AQ2405" i="1"/>
  <c r="AJ2433" i="1"/>
  <c r="W2433" i="1" s="1"/>
  <c r="AJ2437" i="1"/>
  <c r="W2437" i="1" s="1"/>
  <c r="AQ2437" i="1"/>
  <c r="AJ2477" i="1"/>
  <c r="W2477" i="1" s="1"/>
  <c r="AQ2477" i="1"/>
  <c r="X2512" i="1"/>
  <c r="AN2512" i="1" s="1"/>
  <c r="AL2512" i="1"/>
  <c r="AJ2513" i="1"/>
  <c r="W2513" i="1" s="1"/>
  <c r="AJ2549" i="1"/>
  <c r="W2549" i="1" s="1"/>
  <c r="AQ2549" i="1"/>
  <c r="AQ2574" i="1"/>
  <c r="AJ2574" i="1"/>
  <c r="W2574" i="1" s="1"/>
  <c r="AJ2590" i="1"/>
  <c r="W2590" i="1" s="1"/>
  <c r="AJ2280" i="1"/>
  <c r="AL2284" i="1"/>
  <c r="X2284" i="1"/>
  <c r="AN2284" i="1" s="1"/>
  <c r="AJ2285" i="1"/>
  <c r="AJ2288" i="1"/>
  <c r="W2288" i="1" s="1"/>
  <c r="AQ2289" i="1"/>
  <c r="AJ2293" i="1"/>
  <c r="AQ2297" i="1"/>
  <c r="AJ2301" i="1"/>
  <c r="AJ2308" i="1"/>
  <c r="W2308" i="1" s="1"/>
  <c r="AQ2309" i="1"/>
  <c r="AJ2311" i="1"/>
  <c r="W2311" i="1" s="1"/>
  <c r="AJ2313" i="1"/>
  <c r="AJ2314" i="1"/>
  <c r="W2314" i="1" s="1"/>
  <c r="AJ2316" i="1"/>
  <c r="W2316" i="1" s="1"/>
  <c r="AQ2317" i="1"/>
  <c r="AJ2319" i="1"/>
  <c r="W2319" i="1" s="1"/>
  <c r="AJ2326" i="1"/>
  <c r="W2326" i="1" s="1"/>
  <c r="AQ2326" i="1"/>
  <c r="AQ2330" i="1"/>
  <c r="AQ2332" i="1"/>
  <c r="AJ2364" i="1"/>
  <c r="W2364" i="1" s="1"/>
  <c r="X2369" i="1"/>
  <c r="AN2369" i="1" s="1"/>
  <c r="AL2369" i="1"/>
  <c r="AJ2370" i="1"/>
  <c r="W2370" i="1" s="1"/>
  <c r="AQ2370" i="1"/>
  <c r="AQ2393" i="1"/>
  <c r="AJ2397" i="1"/>
  <c r="W2397" i="1" s="1"/>
  <c r="AQ2425" i="1"/>
  <c r="AJ2429" i="1"/>
  <c r="W2429" i="1" s="1"/>
  <c r="AQ2429" i="1"/>
  <c r="AQ2457" i="1"/>
  <c r="AJ2461" i="1"/>
  <c r="W2461" i="1" s="1"/>
  <c r="AQ2461" i="1"/>
  <c r="AJ2470" i="1"/>
  <c r="W2470" i="1" s="1"/>
  <c r="AJ2493" i="1"/>
  <c r="W2493" i="1" s="1"/>
  <c r="AQ2493" i="1"/>
  <c r="AQ2534" i="1"/>
  <c r="AJ2534" i="1"/>
  <c r="W2534" i="1" s="1"/>
  <c r="AH2284" i="1"/>
  <c r="AQ2287" i="1"/>
  <c r="AJ2287" i="1"/>
  <c r="W2287" i="1" s="1"/>
  <c r="AL2292" i="1"/>
  <c r="AJ2292" i="1" s="1"/>
  <c r="X2292" i="1"/>
  <c r="AN2292" i="1" s="1"/>
  <c r="AQ2295" i="1"/>
  <c r="AJ2295" i="1"/>
  <c r="W2295" i="1" s="1"/>
  <c r="AL2300" i="1"/>
  <c r="AJ2300" i="1" s="1"/>
  <c r="X2300" i="1"/>
  <c r="AN2300" i="1" s="1"/>
  <c r="AQ2303" i="1"/>
  <c r="AJ2303" i="1"/>
  <c r="W2303" i="1" s="1"/>
  <c r="AL2312" i="1"/>
  <c r="AJ2312" i="1" s="1"/>
  <c r="X2312" i="1"/>
  <c r="AN2312" i="1" s="1"/>
  <c r="AL2320" i="1"/>
  <c r="AJ2320" i="1" s="1"/>
  <c r="X2320" i="1"/>
  <c r="AN2320" i="1" s="1"/>
  <c r="X2323" i="1"/>
  <c r="AN2323" i="1" s="1"/>
  <c r="AL2323" i="1"/>
  <c r="AJ2323" i="1" s="1"/>
  <c r="AQ2334" i="1"/>
  <c r="AQ2342" i="1"/>
  <c r="AQ2346" i="1"/>
  <c r="AQ2372" i="1"/>
  <c r="AJ2372" i="1"/>
  <c r="W2372" i="1" s="1"/>
  <c r="X2377" i="1"/>
  <c r="AN2377" i="1" s="1"/>
  <c r="AL2377" i="1"/>
  <c r="AJ2378" i="1"/>
  <c r="W2378" i="1" s="1"/>
  <c r="AJ2417" i="1"/>
  <c r="W2417" i="1" s="1"/>
  <c r="AJ2421" i="1"/>
  <c r="W2421" i="1" s="1"/>
  <c r="AQ2421" i="1"/>
  <c r="AJ2449" i="1"/>
  <c r="W2449" i="1" s="1"/>
  <c r="AJ2453" i="1"/>
  <c r="W2453" i="1" s="1"/>
  <c r="AQ2453" i="1"/>
  <c r="AQ2518" i="1"/>
  <c r="AJ2518" i="1"/>
  <c r="W2518" i="1" s="1"/>
  <c r="AJ2563" i="1"/>
  <c r="W2563" i="1" s="1"/>
  <c r="AQ2579" i="1"/>
  <c r="AJ2579" i="1"/>
  <c r="W2579" i="1" s="1"/>
  <c r="AJ2595" i="1"/>
  <c r="W2595" i="1" s="1"/>
  <c r="AH2331" i="1"/>
  <c r="AH2335" i="1"/>
  <c r="AH2339" i="1"/>
  <c r="AH2343" i="1"/>
  <c r="AH2347" i="1"/>
  <c r="X2349" i="1"/>
  <c r="AN2349" i="1" s="1"/>
  <c r="AL2349" i="1"/>
  <c r="AQ2352" i="1"/>
  <c r="AJ2352" i="1"/>
  <c r="W2352" i="1" s="1"/>
  <c r="X2357" i="1"/>
  <c r="AN2357" i="1" s="1"/>
  <c r="AL2357" i="1"/>
  <c r="AQ2360" i="1"/>
  <c r="AJ2360" i="1"/>
  <c r="W2360" i="1" s="1"/>
  <c r="X2365" i="1"/>
  <c r="AN2365" i="1" s="1"/>
  <c r="AL2365" i="1"/>
  <c r="AQ2368" i="1"/>
  <c r="AJ2368" i="1"/>
  <c r="W2368" i="1" s="1"/>
  <c r="X2373" i="1"/>
  <c r="AN2373" i="1" s="1"/>
  <c r="AL2373" i="1"/>
  <c r="AQ2376" i="1"/>
  <c r="AJ2376" i="1"/>
  <c r="W2376" i="1" s="1"/>
  <c r="X2381" i="1"/>
  <c r="AN2381" i="1" s="1"/>
  <c r="AL2381" i="1"/>
  <c r="AQ2384" i="1"/>
  <c r="AJ2384" i="1"/>
  <c r="W2384" i="1" s="1"/>
  <c r="AH2396" i="1"/>
  <c r="AH2404" i="1"/>
  <c r="AH2412" i="1"/>
  <c r="AH2420" i="1"/>
  <c r="AH2428" i="1"/>
  <c r="AH2436" i="1"/>
  <c r="AH2444" i="1"/>
  <c r="AH2452" i="1"/>
  <c r="AJ2465" i="1"/>
  <c r="W2465" i="1" s="1"/>
  <c r="AJ2466" i="1"/>
  <c r="W2466" i="1" s="1"/>
  <c r="AJ2474" i="1"/>
  <c r="W2474" i="1" s="1"/>
  <c r="X2484" i="1"/>
  <c r="AN2484" i="1" s="1"/>
  <c r="AL2484" i="1"/>
  <c r="X2500" i="1"/>
  <c r="AN2500" i="1" s="1"/>
  <c r="AL2500" i="1"/>
  <c r="AJ2505" i="1"/>
  <c r="W2505" i="1" s="1"/>
  <c r="AQ2505" i="1"/>
  <c r="X2520" i="1"/>
  <c r="AN2520" i="1" s="1"/>
  <c r="AL2520" i="1"/>
  <c r="AQ2526" i="1"/>
  <c r="AJ2526" i="1"/>
  <c r="W2526" i="1" s="1"/>
  <c r="X2536" i="1"/>
  <c r="AN2536" i="1" s="1"/>
  <c r="AL2536" i="1"/>
  <c r="AQ2566" i="1"/>
  <c r="AJ2566" i="1"/>
  <c r="W2566" i="1" s="1"/>
  <c r="AJ2571" i="1"/>
  <c r="W2571" i="1" s="1"/>
  <c r="AJ2582" i="1"/>
  <c r="W2582" i="1" s="1"/>
  <c r="AQ2587" i="1"/>
  <c r="AJ2587" i="1"/>
  <c r="W2587" i="1" s="1"/>
  <c r="AQ2598" i="1"/>
  <c r="AJ2598" i="1"/>
  <c r="W2598" i="1" s="1"/>
  <c r="X2617" i="1"/>
  <c r="AN2617" i="1" s="1"/>
  <c r="AL2617" i="1"/>
  <c r="AJ2682" i="1"/>
  <c r="W2682" i="1" s="1"/>
  <c r="AJ2702" i="1"/>
  <c r="W2702" i="1" s="1"/>
  <c r="AQ2702" i="1"/>
  <c r="AJ2718" i="1"/>
  <c r="W2718" i="1" s="1"/>
  <c r="AL2286" i="1"/>
  <c r="AJ2286" i="1" s="1"/>
  <c r="AL2290" i="1"/>
  <c r="AJ2290" i="1" s="1"/>
  <c r="AL2294" i="1"/>
  <c r="AJ2294" i="1" s="1"/>
  <c r="AL2298" i="1"/>
  <c r="AJ2298" i="1" s="1"/>
  <c r="AL2302" i="1"/>
  <c r="AJ2302" i="1" s="1"/>
  <c r="AL2306" i="1"/>
  <c r="AJ2306" i="1" s="1"/>
  <c r="AL2321" i="1"/>
  <c r="AJ2321" i="1" s="1"/>
  <c r="AL2325" i="1"/>
  <c r="AJ2325" i="1" s="1"/>
  <c r="X2329" i="1"/>
  <c r="AN2329" i="1" s="1"/>
  <c r="AL2329" i="1"/>
  <c r="AJ2329" i="1" s="1"/>
  <c r="X2333" i="1"/>
  <c r="AN2333" i="1" s="1"/>
  <c r="AJ2333" i="1" s="1"/>
  <c r="AL2333" i="1"/>
  <c r="X2337" i="1"/>
  <c r="AN2337" i="1" s="1"/>
  <c r="AL2337" i="1"/>
  <c r="AJ2337" i="1" s="1"/>
  <c r="X2341" i="1"/>
  <c r="AN2341" i="1" s="1"/>
  <c r="AL2341" i="1"/>
  <c r="AJ2341" i="1" s="1"/>
  <c r="X2345" i="1"/>
  <c r="AN2345" i="1" s="1"/>
  <c r="AL2345" i="1"/>
  <c r="AJ2345" i="1" s="1"/>
  <c r="AH2349" i="1"/>
  <c r="AH2357" i="1"/>
  <c r="AH2365" i="1"/>
  <c r="AH2373" i="1"/>
  <c r="AH2381" i="1"/>
  <c r="AJ2395" i="1"/>
  <c r="W2395" i="1" s="1"/>
  <c r="X2400" i="1"/>
  <c r="AN2400" i="1" s="1"/>
  <c r="AL2400" i="1"/>
  <c r="AJ2400" i="1" s="1"/>
  <c r="AJ2403" i="1"/>
  <c r="W2403" i="1" s="1"/>
  <c r="X2408" i="1"/>
  <c r="AN2408" i="1" s="1"/>
  <c r="AL2408" i="1"/>
  <c r="AJ2408" i="1" s="1"/>
  <c r="AJ2411" i="1"/>
  <c r="W2411" i="1" s="1"/>
  <c r="X2416" i="1"/>
  <c r="AN2416" i="1" s="1"/>
  <c r="AL2416" i="1"/>
  <c r="AJ2416" i="1" s="1"/>
  <c r="AJ2419" i="1"/>
  <c r="W2419" i="1" s="1"/>
  <c r="X2424" i="1"/>
  <c r="AN2424" i="1" s="1"/>
  <c r="AL2424" i="1"/>
  <c r="AJ2424" i="1" s="1"/>
  <c r="AJ2427" i="1"/>
  <c r="W2427" i="1" s="1"/>
  <c r="X2432" i="1"/>
  <c r="AN2432" i="1" s="1"/>
  <c r="AL2432" i="1"/>
  <c r="AJ2432" i="1" s="1"/>
  <c r="AJ2435" i="1"/>
  <c r="W2435" i="1" s="1"/>
  <c r="X2440" i="1"/>
  <c r="AN2440" i="1" s="1"/>
  <c r="AL2440" i="1"/>
  <c r="AJ2440" i="1" s="1"/>
  <c r="AJ2443" i="1"/>
  <c r="W2443" i="1" s="1"/>
  <c r="X2448" i="1"/>
  <c r="AN2448" i="1" s="1"/>
  <c r="AL2448" i="1"/>
  <c r="AJ2448" i="1" s="1"/>
  <c r="AJ2451" i="1"/>
  <c r="W2451" i="1" s="1"/>
  <c r="X2456" i="1"/>
  <c r="AN2456" i="1" s="1"/>
  <c r="AL2456" i="1"/>
  <c r="AJ2456" i="1" s="1"/>
  <c r="AJ2459" i="1"/>
  <c r="W2459" i="1" s="1"/>
  <c r="X2464" i="1"/>
  <c r="AN2464" i="1" s="1"/>
  <c r="AL2464" i="1"/>
  <c r="AJ2464" i="1" s="1"/>
  <c r="AJ2478" i="1"/>
  <c r="W2478" i="1" s="1"/>
  <c r="AJ2481" i="1"/>
  <c r="W2481" i="1" s="1"/>
  <c r="AJ2487" i="1"/>
  <c r="W2487" i="1" s="1"/>
  <c r="AQ2494" i="1"/>
  <c r="AJ2494" i="1"/>
  <c r="W2494" i="1" s="1"/>
  <c r="AJ2497" i="1"/>
  <c r="W2497" i="1" s="1"/>
  <c r="AQ2497" i="1"/>
  <c r="AQ2523" i="1"/>
  <c r="AJ2523" i="1"/>
  <c r="W2523" i="1" s="1"/>
  <c r="AJ2525" i="1"/>
  <c r="W2525" i="1" s="1"/>
  <c r="AQ2525" i="1"/>
  <c r="AJ2557" i="1"/>
  <c r="W2557" i="1" s="1"/>
  <c r="AJ2565" i="1"/>
  <c r="W2565" i="1" s="1"/>
  <c r="AQ2565" i="1"/>
  <c r="AJ2581" i="1"/>
  <c r="W2581" i="1" s="1"/>
  <c r="AJ2597" i="1"/>
  <c r="W2597" i="1" s="1"/>
  <c r="AQ2597" i="1"/>
  <c r="AQ2603" i="1"/>
  <c r="AJ2603" i="1"/>
  <c r="W2603" i="1" s="1"/>
  <c r="AJ2607" i="1"/>
  <c r="W2607" i="1" s="1"/>
  <c r="AJ2622" i="1"/>
  <c r="W2622" i="1" s="1"/>
  <c r="AJ2623" i="1"/>
  <c r="W2623" i="1" s="1"/>
  <c r="AL2624" i="1"/>
  <c r="X2624" i="1"/>
  <c r="AN2624" i="1" s="1"/>
  <c r="AJ2675" i="1"/>
  <c r="W2675" i="1" s="1"/>
  <c r="X2677" i="1"/>
  <c r="AN2677" i="1" s="1"/>
  <c r="AL2677" i="1"/>
  <c r="AJ2678" i="1"/>
  <c r="W2678" i="1" s="1"/>
  <c r="AQ2678" i="1"/>
  <c r="AJ2650" i="1"/>
  <c r="W2650" i="1" s="1"/>
  <c r="AL2331" i="1"/>
  <c r="X2331" i="1"/>
  <c r="AN2331" i="1" s="1"/>
  <c r="AL2335" i="1"/>
  <c r="X2335" i="1"/>
  <c r="AN2335" i="1" s="1"/>
  <c r="AL2339" i="1"/>
  <c r="X2339" i="1"/>
  <c r="AN2339" i="1" s="1"/>
  <c r="AL2343" i="1"/>
  <c r="X2343" i="1"/>
  <c r="AN2343" i="1" s="1"/>
  <c r="AL2347" i="1"/>
  <c r="X2347" i="1"/>
  <c r="AN2347" i="1" s="1"/>
  <c r="AJ2350" i="1"/>
  <c r="W2350" i="1" s="1"/>
  <c r="AJ2353" i="1"/>
  <c r="W2353" i="1" s="1"/>
  <c r="AJ2358" i="1"/>
  <c r="W2358" i="1" s="1"/>
  <c r="AJ2359" i="1"/>
  <c r="W2359" i="1" s="1"/>
  <c r="AJ2361" i="1"/>
  <c r="W2361" i="1" s="1"/>
  <c r="AJ2366" i="1"/>
  <c r="W2366" i="1" s="1"/>
  <c r="AJ2369" i="1"/>
  <c r="W2369" i="1" s="1"/>
  <c r="AQ2369" i="1"/>
  <c r="AJ2374" i="1"/>
  <c r="W2374" i="1" s="1"/>
  <c r="AJ2377" i="1"/>
  <c r="W2377" i="1" s="1"/>
  <c r="AQ2377" i="1"/>
  <c r="AJ2382" i="1"/>
  <c r="W2382" i="1" s="1"/>
  <c r="AJ2385" i="1"/>
  <c r="W2385" i="1" s="1"/>
  <c r="X2396" i="1"/>
  <c r="AN2396" i="1" s="1"/>
  <c r="AL2396" i="1"/>
  <c r="AQ2399" i="1"/>
  <c r="AJ2399" i="1"/>
  <c r="W2399" i="1" s="1"/>
  <c r="X2404" i="1"/>
  <c r="AN2404" i="1" s="1"/>
  <c r="AL2404" i="1"/>
  <c r="AQ2407" i="1"/>
  <c r="AJ2407" i="1"/>
  <c r="W2407" i="1" s="1"/>
  <c r="X2412" i="1"/>
  <c r="AN2412" i="1" s="1"/>
  <c r="AL2412" i="1"/>
  <c r="AQ2415" i="1"/>
  <c r="AJ2415" i="1"/>
  <c r="W2415" i="1" s="1"/>
  <c r="X2420" i="1"/>
  <c r="AN2420" i="1" s="1"/>
  <c r="AL2420" i="1"/>
  <c r="AQ2423" i="1"/>
  <c r="AJ2423" i="1"/>
  <c r="W2423" i="1" s="1"/>
  <c r="X2428" i="1"/>
  <c r="AN2428" i="1" s="1"/>
  <c r="AL2428" i="1"/>
  <c r="AQ2431" i="1"/>
  <c r="AJ2431" i="1"/>
  <c r="W2431" i="1" s="1"/>
  <c r="X2436" i="1"/>
  <c r="AN2436" i="1" s="1"/>
  <c r="AL2436" i="1"/>
  <c r="AQ2439" i="1"/>
  <c r="AJ2439" i="1"/>
  <c r="W2439" i="1" s="1"/>
  <c r="X2444" i="1"/>
  <c r="AN2444" i="1" s="1"/>
  <c r="AL2444" i="1"/>
  <c r="AQ2447" i="1"/>
  <c r="AJ2447" i="1"/>
  <c r="W2447" i="1" s="1"/>
  <c r="X2452" i="1"/>
  <c r="AN2452" i="1" s="1"/>
  <c r="AL2452" i="1"/>
  <c r="AQ2455" i="1"/>
  <c r="AJ2455" i="1"/>
  <c r="W2455" i="1" s="1"/>
  <c r="X2460" i="1"/>
  <c r="AN2460" i="1" s="1"/>
  <c r="AL2460" i="1"/>
  <c r="AJ2460" i="1" s="1"/>
  <c r="AQ2463" i="1"/>
  <c r="AJ2463" i="1"/>
  <c r="W2463" i="1" s="1"/>
  <c r="AJ2506" i="1"/>
  <c r="W2506" i="1" s="1"/>
  <c r="AJ2509" i="1"/>
  <c r="W2509" i="1" s="1"/>
  <c r="AJ2515" i="1"/>
  <c r="W2515" i="1" s="1"/>
  <c r="AJ2517" i="1"/>
  <c r="W2517" i="1" s="1"/>
  <c r="AJ2531" i="1"/>
  <c r="W2531" i="1" s="1"/>
  <c r="AJ2533" i="1"/>
  <c r="W2533" i="1" s="1"/>
  <c r="AJ2541" i="1"/>
  <c r="W2541" i="1" s="1"/>
  <c r="AQ2541" i="1"/>
  <c r="AJ2573" i="1"/>
  <c r="W2573" i="1" s="1"/>
  <c r="AJ2589" i="1"/>
  <c r="W2589" i="1" s="1"/>
  <c r="AQ2589" i="1"/>
  <c r="AJ2610" i="1"/>
  <c r="W2610" i="1" s="1"/>
  <c r="AJ2643" i="1"/>
  <c r="W2643" i="1" s="1"/>
  <c r="X2645" i="1"/>
  <c r="AN2645" i="1" s="1"/>
  <c r="AL2645" i="1"/>
  <c r="AJ2646" i="1"/>
  <c r="W2646" i="1" s="1"/>
  <c r="AQ2646" i="1"/>
  <c r="X2351" i="1"/>
  <c r="AN2351" i="1" s="1"/>
  <c r="AJ2351" i="1" s="1"/>
  <c r="X2355" i="1"/>
  <c r="AN2355" i="1" s="1"/>
  <c r="AJ2355" i="1" s="1"/>
  <c r="X2359" i="1"/>
  <c r="AN2359" i="1" s="1"/>
  <c r="X2363" i="1"/>
  <c r="AN2363" i="1" s="1"/>
  <c r="AJ2363" i="1" s="1"/>
  <c r="X2367" i="1"/>
  <c r="AN2367" i="1" s="1"/>
  <c r="AJ2367" i="1" s="1"/>
  <c r="X2371" i="1"/>
  <c r="AN2371" i="1" s="1"/>
  <c r="AJ2371" i="1" s="1"/>
  <c r="X2375" i="1"/>
  <c r="AN2375" i="1" s="1"/>
  <c r="AJ2375" i="1" s="1"/>
  <c r="X2379" i="1"/>
  <c r="AN2379" i="1" s="1"/>
  <c r="AJ2379" i="1" s="1"/>
  <c r="X2383" i="1"/>
  <c r="AN2383" i="1" s="1"/>
  <c r="AJ2383" i="1" s="1"/>
  <c r="X2387" i="1"/>
  <c r="AN2387" i="1" s="1"/>
  <c r="AJ2387" i="1" s="1"/>
  <c r="X2394" i="1"/>
  <c r="AN2394" i="1" s="1"/>
  <c r="AJ2394" i="1" s="1"/>
  <c r="X2398" i="1"/>
  <c r="AN2398" i="1" s="1"/>
  <c r="AJ2398" i="1" s="1"/>
  <c r="X2402" i="1"/>
  <c r="AN2402" i="1" s="1"/>
  <c r="AJ2402" i="1" s="1"/>
  <c r="X2406" i="1"/>
  <c r="AN2406" i="1" s="1"/>
  <c r="AJ2406" i="1" s="1"/>
  <c r="X2410" i="1"/>
  <c r="AN2410" i="1" s="1"/>
  <c r="AJ2410" i="1" s="1"/>
  <c r="X2414" i="1"/>
  <c r="AN2414" i="1" s="1"/>
  <c r="AJ2414" i="1" s="1"/>
  <c r="X2418" i="1"/>
  <c r="AN2418" i="1" s="1"/>
  <c r="AJ2418" i="1" s="1"/>
  <c r="X2422" i="1"/>
  <c r="AN2422" i="1" s="1"/>
  <c r="AJ2422" i="1" s="1"/>
  <c r="X2426" i="1"/>
  <c r="AN2426" i="1" s="1"/>
  <c r="AJ2426" i="1" s="1"/>
  <c r="X2430" i="1"/>
  <c r="AN2430" i="1" s="1"/>
  <c r="AJ2430" i="1" s="1"/>
  <c r="X2434" i="1"/>
  <c r="AN2434" i="1" s="1"/>
  <c r="AJ2434" i="1" s="1"/>
  <c r="X2438" i="1"/>
  <c r="AN2438" i="1" s="1"/>
  <c r="AJ2438" i="1" s="1"/>
  <c r="X2442" i="1"/>
  <c r="AN2442" i="1" s="1"/>
  <c r="AJ2442" i="1" s="1"/>
  <c r="X2446" i="1"/>
  <c r="AN2446" i="1" s="1"/>
  <c r="AJ2446" i="1" s="1"/>
  <c r="X2450" i="1"/>
  <c r="AN2450" i="1" s="1"/>
  <c r="AJ2450" i="1" s="1"/>
  <c r="X2454" i="1"/>
  <c r="AN2454" i="1" s="1"/>
  <c r="AJ2454" i="1" s="1"/>
  <c r="X2458" i="1"/>
  <c r="AN2458" i="1" s="1"/>
  <c r="AJ2458" i="1" s="1"/>
  <c r="X2462" i="1"/>
  <c r="AN2462" i="1" s="1"/>
  <c r="AJ2462" i="1" s="1"/>
  <c r="AL2468" i="1"/>
  <c r="AL2469" i="1"/>
  <c r="AJ2469" i="1" s="1"/>
  <c r="AL2472" i="1"/>
  <c r="AL2473" i="1"/>
  <c r="AJ2473" i="1" s="1"/>
  <c r="AQ2475" i="1"/>
  <c r="AJ2475" i="1"/>
  <c r="W2475" i="1" s="1"/>
  <c r="AJ2482" i="1"/>
  <c r="W2482" i="1" s="1"/>
  <c r="AH2484" i="1"/>
  <c r="X2488" i="1"/>
  <c r="AN2488" i="1" s="1"/>
  <c r="AL2488" i="1"/>
  <c r="AJ2491" i="1"/>
  <c r="W2491" i="1" s="1"/>
  <c r="AQ2498" i="1"/>
  <c r="AJ2498" i="1"/>
  <c r="W2498" i="1" s="1"/>
  <c r="AH2500" i="1"/>
  <c r="AQ2503" i="1"/>
  <c r="AJ2503" i="1"/>
  <c r="W2503" i="1" s="1"/>
  <c r="AJ2510" i="1"/>
  <c r="W2510" i="1" s="1"/>
  <c r="AH2512" i="1"/>
  <c r="AH2520" i="1"/>
  <c r="AH2528" i="1"/>
  <c r="AH2536" i="1"/>
  <c r="X2540" i="1"/>
  <c r="AN2540" i="1" s="1"/>
  <c r="AJ2540" i="1" s="1"/>
  <c r="AL2540" i="1"/>
  <c r="AJ2543" i="1"/>
  <c r="W2543" i="1" s="1"/>
  <c r="X2548" i="1"/>
  <c r="AN2548" i="1" s="1"/>
  <c r="AJ2548" i="1" s="1"/>
  <c r="AL2548" i="1"/>
  <c r="AJ2551" i="1"/>
  <c r="W2551" i="1" s="1"/>
  <c r="X2556" i="1"/>
  <c r="AN2556" i="1" s="1"/>
  <c r="AL2556" i="1"/>
  <c r="AJ2559" i="1"/>
  <c r="W2559" i="1" s="1"/>
  <c r="X2564" i="1"/>
  <c r="AN2564" i="1" s="1"/>
  <c r="AL2564" i="1"/>
  <c r="X2572" i="1"/>
  <c r="AN2572" i="1" s="1"/>
  <c r="AL2572" i="1"/>
  <c r="X2580" i="1"/>
  <c r="AN2580" i="1" s="1"/>
  <c r="AJ2580" i="1" s="1"/>
  <c r="AL2580" i="1"/>
  <c r="X2588" i="1"/>
  <c r="AN2588" i="1" s="1"/>
  <c r="AL2588" i="1"/>
  <c r="AJ2588" i="1" s="1"/>
  <c r="X2596" i="1"/>
  <c r="AN2596" i="1" s="1"/>
  <c r="AL2596" i="1"/>
  <c r="AL2608" i="1"/>
  <c r="X2608" i="1"/>
  <c r="AN2608" i="1" s="1"/>
  <c r="AJ2617" i="1"/>
  <c r="W2617" i="1" s="1"/>
  <c r="AQ2617" i="1"/>
  <c r="AQ2630" i="1"/>
  <c r="AJ2635" i="1"/>
  <c r="W2635" i="1" s="1"/>
  <c r="X2637" i="1"/>
  <c r="AN2637" i="1" s="1"/>
  <c r="AL2637" i="1"/>
  <c r="AJ2642" i="1"/>
  <c r="W2642" i="1" s="1"/>
  <c r="AQ2642" i="1"/>
  <c r="AQ2662" i="1"/>
  <c r="AJ2667" i="1"/>
  <c r="W2667" i="1" s="1"/>
  <c r="X2669" i="1"/>
  <c r="AN2669" i="1" s="1"/>
  <c r="AL2669" i="1"/>
  <c r="AJ2674" i="1"/>
  <c r="W2674" i="1" s="1"/>
  <c r="AQ2674" i="1"/>
  <c r="AQ2467" i="1"/>
  <c r="AH2468" i="1"/>
  <c r="AH2472" i="1"/>
  <c r="X2476" i="1"/>
  <c r="AN2476" i="1" s="1"/>
  <c r="AL2476" i="1"/>
  <c r="AJ2479" i="1"/>
  <c r="W2479" i="1" s="1"/>
  <c r="AJ2486" i="1"/>
  <c r="W2486" i="1" s="1"/>
  <c r="AJ2488" i="1"/>
  <c r="W2488" i="1" s="1"/>
  <c r="AQ2488" i="1"/>
  <c r="X2492" i="1"/>
  <c r="AN2492" i="1" s="1"/>
  <c r="AL2492" i="1"/>
  <c r="AJ2495" i="1"/>
  <c r="W2495" i="1" s="1"/>
  <c r="AJ2502" i="1"/>
  <c r="W2502" i="1" s="1"/>
  <c r="X2504" i="1"/>
  <c r="AN2504" i="1" s="1"/>
  <c r="AL2504" i="1"/>
  <c r="AJ2507" i="1"/>
  <c r="W2507" i="1" s="1"/>
  <c r="AJ2514" i="1"/>
  <c r="W2514" i="1" s="1"/>
  <c r="X2516" i="1"/>
  <c r="AN2516" i="1" s="1"/>
  <c r="AL2516" i="1"/>
  <c r="AJ2519" i="1"/>
  <c r="W2519" i="1" s="1"/>
  <c r="AJ2522" i="1"/>
  <c r="W2522" i="1" s="1"/>
  <c r="X2524" i="1"/>
  <c r="AN2524" i="1" s="1"/>
  <c r="AL2524" i="1"/>
  <c r="AJ2527" i="1"/>
  <c r="W2527" i="1" s="1"/>
  <c r="AJ2530" i="1"/>
  <c r="W2530" i="1" s="1"/>
  <c r="X2532" i="1"/>
  <c r="AN2532" i="1" s="1"/>
  <c r="AL2532" i="1"/>
  <c r="AJ2535" i="1"/>
  <c r="W2535" i="1" s="1"/>
  <c r="AJ2545" i="1"/>
  <c r="AJ2553" i="1"/>
  <c r="AJ2556" i="1"/>
  <c r="W2556" i="1" s="1"/>
  <c r="AQ2556" i="1"/>
  <c r="AJ2561" i="1"/>
  <c r="AJ2562" i="1"/>
  <c r="W2562" i="1" s="1"/>
  <c r="AJ2564" i="1"/>
  <c r="W2564" i="1" s="1"/>
  <c r="AJ2567" i="1"/>
  <c r="W2567" i="1" s="1"/>
  <c r="AJ2569" i="1"/>
  <c r="AJ2570" i="1"/>
  <c r="W2570" i="1" s="1"/>
  <c r="AJ2572" i="1"/>
  <c r="W2572" i="1" s="1"/>
  <c r="AQ2572" i="1"/>
  <c r="AJ2575" i="1"/>
  <c r="W2575" i="1" s="1"/>
  <c r="AJ2577" i="1"/>
  <c r="AQ2578" i="1"/>
  <c r="AJ2578" i="1"/>
  <c r="W2578" i="1" s="1"/>
  <c r="AQ2583" i="1"/>
  <c r="AJ2583" i="1"/>
  <c r="W2583" i="1" s="1"/>
  <c r="AJ2585" i="1"/>
  <c r="AJ2586" i="1"/>
  <c r="W2586" i="1" s="1"/>
  <c r="AJ2591" i="1"/>
  <c r="W2591" i="1" s="1"/>
  <c r="AJ2593" i="1"/>
  <c r="AJ2594" i="1"/>
  <c r="W2594" i="1" s="1"/>
  <c r="AJ2596" i="1"/>
  <c r="W2596" i="1" s="1"/>
  <c r="AJ2599" i="1"/>
  <c r="W2599" i="1" s="1"/>
  <c r="AJ2625" i="1"/>
  <c r="W2625" i="1" s="1"/>
  <c r="AQ2625" i="1"/>
  <c r="AQ2627" i="1"/>
  <c r="AJ2627" i="1"/>
  <c r="W2627" i="1" s="1"/>
  <c r="X2629" i="1"/>
  <c r="AN2629" i="1" s="1"/>
  <c r="AL2629" i="1"/>
  <c r="AJ2634" i="1"/>
  <c r="W2634" i="1" s="1"/>
  <c r="AJ2659" i="1"/>
  <c r="W2659" i="1" s="1"/>
  <c r="X2661" i="1"/>
  <c r="AN2661" i="1" s="1"/>
  <c r="AJ2661" i="1" s="1"/>
  <c r="AL2661" i="1"/>
  <c r="AJ2666" i="1"/>
  <c r="W2666" i="1" s="1"/>
  <c r="AQ2666" i="1"/>
  <c r="AJ2694" i="1"/>
  <c r="W2694" i="1" s="1"/>
  <c r="AJ2710" i="1"/>
  <c r="W2710" i="1" s="1"/>
  <c r="AQ2710" i="1"/>
  <c r="AJ2726" i="1"/>
  <c r="W2726" i="1" s="1"/>
  <c r="AJ2467" i="1"/>
  <c r="W2467" i="1" s="1"/>
  <c r="AJ2471" i="1"/>
  <c r="W2471" i="1" s="1"/>
  <c r="AH2476" i="1"/>
  <c r="X2480" i="1"/>
  <c r="AN2480" i="1" s="1"/>
  <c r="AL2480" i="1"/>
  <c r="AJ2480" i="1" s="1"/>
  <c r="AJ2483" i="1"/>
  <c r="W2483" i="1" s="1"/>
  <c r="AJ2489" i="1"/>
  <c r="W2489" i="1" s="1"/>
  <c r="AJ2490" i="1"/>
  <c r="W2490" i="1" s="1"/>
  <c r="AH2492" i="1"/>
  <c r="X2496" i="1"/>
  <c r="AN2496" i="1" s="1"/>
  <c r="AL2496" i="1"/>
  <c r="AJ2496" i="1" s="1"/>
  <c r="AJ2499" i="1"/>
  <c r="W2499" i="1" s="1"/>
  <c r="AH2504" i="1"/>
  <c r="X2508" i="1"/>
  <c r="AN2508" i="1" s="1"/>
  <c r="AL2508" i="1"/>
  <c r="AJ2508" i="1" s="1"/>
  <c r="AQ2511" i="1"/>
  <c r="AJ2511" i="1"/>
  <c r="W2511" i="1" s="1"/>
  <c r="AH2516" i="1"/>
  <c r="AH2524" i="1"/>
  <c r="AH2532" i="1"/>
  <c r="AJ2539" i="1"/>
  <c r="W2539" i="1" s="1"/>
  <c r="X2544" i="1"/>
  <c r="AN2544" i="1" s="1"/>
  <c r="AL2544" i="1"/>
  <c r="AJ2544" i="1" s="1"/>
  <c r="AJ2547" i="1"/>
  <c r="W2547" i="1" s="1"/>
  <c r="X2552" i="1"/>
  <c r="AN2552" i="1" s="1"/>
  <c r="AL2552" i="1"/>
  <c r="AJ2552" i="1" s="1"/>
  <c r="AJ2555" i="1"/>
  <c r="W2555" i="1" s="1"/>
  <c r="X2560" i="1"/>
  <c r="AN2560" i="1" s="1"/>
  <c r="AL2560" i="1"/>
  <c r="AJ2560" i="1" s="1"/>
  <c r="X2568" i="1"/>
  <c r="AN2568" i="1" s="1"/>
  <c r="AL2568" i="1"/>
  <c r="AJ2568" i="1" s="1"/>
  <c r="X2576" i="1"/>
  <c r="AN2576" i="1" s="1"/>
  <c r="AL2576" i="1"/>
  <c r="AJ2576" i="1" s="1"/>
  <c r="X2584" i="1"/>
  <c r="AN2584" i="1" s="1"/>
  <c r="AL2584" i="1"/>
  <c r="AJ2584" i="1" s="1"/>
  <c r="X2592" i="1"/>
  <c r="AN2592" i="1" s="1"/>
  <c r="AL2592" i="1"/>
  <c r="AJ2592" i="1" s="1"/>
  <c r="AL2600" i="1"/>
  <c r="AJ2600" i="1" s="1"/>
  <c r="X2600" i="1"/>
  <c r="AN2600" i="1" s="1"/>
  <c r="AJ2609" i="1"/>
  <c r="W2609" i="1" s="1"/>
  <c r="AQ2609" i="1"/>
  <c r="AJ2613" i="1"/>
  <c r="AJ2614" i="1"/>
  <c r="W2614" i="1" s="1"/>
  <c r="AQ2614" i="1"/>
  <c r="AJ2626" i="1"/>
  <c r="W2626" i="1" s="1"/>
  <c r="AQ2626" i="1"/>
  <c r="AQ2651" i="1"/>
  <c r="AJ2651" i="1"/>
  <c r="W2651" i="1" s="1"/>
  <c r="X2653" i="1"/>
  <c r="AN2653" i="1" s="1"/>
  <c r="AL2653" i="1"/>
  <c r="AJ2653" i="1" s="1"/>
  <c r="AJ2658" i="1"/>
  <c r="W2658" i="1" s="1"/>
  <c r="AJ2683" i="1"/>
  <c r="W2683" i="1" s="1"/>
  <c r="X2685" i="1"/>
  <c r="AN2685" i="1" s="1"/>
  <c r="AJ2685" i="1" s="1"/>
  <c r="AL2685" i="1"/>
  <c r="AJ2691" i="1"/>
  <c r="W2691" i="1" s="1"/>
  <c r="X2693" i="1"/>
  <c r="AN2693" i="1" s="1"/>
  <c r="AJ2693" i="1" s="1"/>
  <c r="AL2693" i="1"/>
  <c r="AJ2699" i="1"/>
  <c r="W2699" i="1" s="1"/>
  <c r="X2701" i="1"/>
  <c r="AN2701" i="1" s="1"/>
  <c r="AJ2701" i="1" s="1"/>
  <c r="AL2701" i="1"/>
  <c r="AJ2704" i="1"/>
  <c r="W2704" i="1" s="1"/>
  <c r="AQ2707" i="1"/>
  <c r="AJ2707" i="1"/>
  <c r="W2707" i="1" s="1"/>
  <c r="X2709" i="1"/>
  <c r="AN2709" i="1" s="1"/>
  <c r="AL2709" i="1"/>
  <c r="AQ2712" i="1"/>
  <c r="AJ2712" i="1"/>
  <c r="W2712" i="1" s="1"/>
  <c r="AJ2715" i="1"/>
  <c r="W2715" i="1" s="1"/>
  <c r="X2717" i="1"/>
  <c r="AN2717" i="1" s="1"/>
  <c r="AJ2717" i="1" s="1"/>
  <c r="AL2717" i="1"/>
  <c r="AJ2720" i="1"/>
  <c r="W2720" i="1" s="1"/>
  <c r="AQ2723" i="1"/>
  <c r="AJ2723" i="1"/>
  <c r="W2723" i="1" s="1"/>
  <c r="X2725" i="1"/>
  <c r="AN2725" i="1" s="1"/>
  <c r="AL2725" i="1"/>
  <c r="AQ2728" i="1"/>
  <c r="AJ2728" i="1"/>
  <c r="W2728" i="1" s="1"/>
  <c r="AJ2731" i="1"/>
  <c r="W2731" i="1" s="1"/>
  <c r="AJ2734" i="1"/>
  <c r="W2734" i="1" s="1"/>
  <c r="AJ2735" i="1"/>
  <c r="W2735" i="1" s="1"/>
  <c r="AQ2736" i="1"/>
  <c r="AJ2736" i="1"/>
  <c r="W2736" i="1" s="1"/>
  <c r="AJ2738" i="1"/>
  <c r="W2738" i="1" s="1"/>
  <c r="AQ2738" i="1"/>
  <c r="AQ2739" i="1"/>
  <c r="AJ2739" i="1"/>
  <c r="W2739" i="1" s="1"/>
  <c r="AJ2740" i="1"/>
  <c r="W2740" i="1" s="1"/>
  <c r="AJ2742" i="1"/>
  <c r="W2742" i="1" s="1"/>
  <c r="AJ2743" i="1"/>
  <c r="W2743" i="1" s="1"/>
  <c r="AQ2744" i="1"/>
  <c r="AJ2744" i="1"/>
  <c r="W2744" i="1" s="1"/>
  <c r="X2538" i="1"/>
  <c r="AN2538" i="1" s="1"/>
  <c r="AJ2538" i="1" s="1"/>
  <c r="X2542" i="1"/>
  <c r="AN2542" i="1" s="1"/>
  <c r="AJ2542" i="1" s="1"/>
  <c r="X2546" i="1"/>
  <c r="AN2546" i="1" s="1"/>
  <c r="AJ2546" i="1" s="1"/>
  <c r="X2550" i="1"/>
  <c r="AN2550" i="1" s="1"/>
  <c r="AJ2550" i="1" s="1"/>
  <c r="X2554" i="1"/>
  <c r="AN2554" i="1" s="1"/>
  <c r="AJ2554" i="1" s="1"/>
  <c r="X2558" i="1"/>
  <c r="AN2558" i="1" s="1"/>
  <c r="AJ2558" i="1" s="1"/>
  <c r="AL2601" i="1"/>
  <c r="AJ2601" i="1" s="1"/>
  <c r="AL2604" i="1"/>
  <c r="AL2605" i="1"/>
  <c r="AJ2605" i="1" s="1"/>
  <c r="AL2606" i="1"/>
  <c r="AJ2606" i="1" s="1"/>
  <c r="AQ2608" i="1"/>
  <c r="AJ2608" i="1"/>
  <c r="W2608" i="1" s="1"/>
  <c r="AQ2611" i="1"/>
  <c r="AQ2624" i="1"/>
  <c r="AJ2624" i="1"/>
  <c r="W2624" i="1" s="1"/>
  <c r="AH2629" i="1"/>
  <c r="AJ2632" i="1"/>
  <c r="W2632" i="1" s="1"/>
  <c r="AJ2637" i="1"/>
  <c r="W2637" i="1" s="1"/>
  <c r="AJ2640" i="1"/>
  <c r="W2640" i="1" s="1"/>
  <c r="AJ2645" i="1"/>
  <c r="W2645" i="1" s="1"/>
  <c r="AJ2648" i="1"/>
  <c r="W2648" i="1" s="1"/>
  <c r="AJ2656" i="1"/>
  <c r="W2656" i="1" s="1"/>
  <c r="AJ2664" i="1"/>
  <c r="W2664" i="1" s="1"/>
  <c r="AJ2669" i="1"/>
  <c r="W2669" i="1" s="1"/>
  <c r="AJ2672" i="1"/>
  <c r="W2672" i="1" s="1"/>
  <c r="AJ2677" i="1"/>
  <c r="W2677" i="1" s="1"/>
  <c r="AJ2680" i="1"/>
  <c r="W2680" i="1" s="1"/>
  <c r="AJ2688" i="1"/>
  <c r="W2688" i="1" s="1"/>
  <c r="AJ2696" i="1"/>
  <c r="W2696" i="1" s="1"/>
  <c r="AJ2709" i="1"/>
  <c r="W2709" i="1" s="1"/>
  <c r="AQ2709" i="1"/>
  <c r="AJ2725" i="1"/>
  <c r="W2725" i="1" s="1"/>
  <c r="AQ2725" i="1"/>
  <c r="AJ2755" i="1"/>
  <c r="W2755" i="1" s="1"/>
  <c r="AJ2759" i="1"/>
  <c r="W2759" i="1" s="1"/>
  <c r="AQ2759" i="1"/>
  <c r="AJ2762" i="1"/>
  <c r="W2762" i="1" s="1"/>
  <c r="AJ2808" i="1"/>
  <c r="W2808" i="1" s="1"/>
  <c r="AQ2808" i="1"/>
  <c r="AH2604" i="1"/>
  <c r="AH2612" i="1"/>
  <c r="AQ2615" i="1"/>
  <c r="AL2616" i="1"/>
  <c r="AJ2618" i="1"/>
  <c r="AJ2631" i="1"/>
  <c r="W2631" i="1" s="1"/>
  <c r="X2633" i="1"/>
  <c r="AN2633" i="1" s="1"/>
  <c r="AL2633" i="1"/>
  <c r="AJ2639" i="1"/>
  <c r="W2639" i="1" s="1"/>
  <c r="X2641" i="1"/>
  <c r="AN2641" i="1" s="1"/>
  <c r="AL2641" i="1"/>
  <c r="AJ2647" i="1"/>
  <c r="W2647" i="1" s="1"/>
  <c r="X2649" i="1"/>
  <c r="AN2649" i="1" s="1"/>
  <c r="AL2649" i="1"/>
  <c r="AJ2655" i="1"/>
  <c r="W2655" i="1" s="1"/>
  <c r="X2657" i="1"/>
  <c r="AN2657" i="1" s="1"/>
  <c r="AL2657" i="1"/>
  <c r="AJ2663" i="1"/>
  <c r="W2663" i="1" s="1"/>
  <c r="X2665" i="1"/>
  <c r="AN2665" i="1" s="1"/>
  <c r="AL2665" i="1"/>
  <c r="AJ2671" i="1"/>
  <c r="W2671" i="1" s="1"/>
  <c r="X2673" i="1"/>
  <c r="AN2673" i="1" s="1"/>
  <c r="AL2673" i="1"/>
  <c r="AJ2679" i="1"/>
  <c r="W2679" i="1" s="1"/>
  <c r="X2681" i="1"/>
  <c r="AN2681" i="1" s="1"/>
  <c r="AL2681" i="1"/>
  <c r="AJ2687" i="1"/>
  <c r="W2687" i="1" s="1"/>
  <c r="X2689" i="1"/>
  <c r="AN2689" i="1" s="1"/>
  <c r="AL2689" i="1"/>
  <c r="AQ2690" i="1"/>
  <c r="AJ2695" i="1"/>
  <c r="W2695" i="1" s="1"/>
  <c r="X2697" i="1"/>
  <c r="AN2697" i="1" s="1"/>
  <c r="AL2697" i="1"/>
  <c r="AQ2698" i="1"/>
  <c r="AQ2700" i="1"/>
  <c r="AJ2700" i="1"/>
  <c r="W2700" i="1" s="1"/>
  <c r="AJ2703" i="1"/>
  <c r="W2703" i="1" s="1"/>
  <c r="X2705" i="1"/>
  <c r="AN2705" i="1" s="1"/>
  <c r="AL2705" i="1"/>
  <c r="AQ2706" i="1"/>
  <c r="AJ2708" i="1"/>
  <c r="W2708" i="1" s="1"/>
  <c r="AQ2711" i="1"/>
  <c r="AJ2711" i="1"/>
  <c r="W2711" i="1" s="1"/>
  <c r="X2713" i="1"/>
  <c r="AN2713" i="1" s="1"/>
  <c r="AL2713" i="1"/>
  <c r="AQ2714" i="1"/>
  <c r="AJ2716" i="1"/>
  <c r="W2716" i="1" s="1"/>
  <c r="AQ2719" i="1"/>
  <c r="AJ2719" i="1"/>
  <c r="W2719" i="1" s="1"/>
  <c r="X2721" i="1"/>
  <c r="AN2721" i="1" s="1"/>
  <c r="AL2721" i="1"/>
  <c r="AQ2722" i="1"/>
  <c r="AQ2724" i="1"/>
  <c r="AJ2724" i="1"/>
  <c r="W2724" i="1" s="1"/>
  <c r="AJ2727" i="1"/>
  <c r="W2727" i="1" s="1"/>
  <c r="X2729" i="1"/>
  <c r="AN2729" i="1" s="1"/>
  <c r="AL2729" i="1"/>
  <c r="AQ2730" i="1"/>
  <c r="AQ2732" i="1"/>
  <c r="AJ2732" i="1"/>
  <c r="W2732" i="1" s="1"/>
  <c r="AJ2752" i="1"/>
  <c r="W2752" i="1" s="1"/>
  <c r="AQ2752" i="1"/>
  <c r="AJ2767" i="1"/>
  <c r="W2767" i="1" s="1"/>
  <c r="AQ2767" i="1"/>
  <c r="X2612" i="1"/>
  <c r="AN2612" i="1" s="1"/>
  <c r="AJ2615" i="1"/>
  <c r="W2615" i="1" s="1"/>
  <c r="AH2616" i="1"/>
  <c r="AQ2619" i="1"/>
  <c r="AL2620" i="1"/>
  <c r="AJ2620" i="1" s="1"/>
  <c r="AL2621" i="1"/>
  <c r="AJ2621" i="1" s="1"/>
  <c r="AJ2628" i="1"/>
  <c r="W2628" i="1" s="1"/>
  <c r="AH2633" i="1"/>
  <c r="AJ2636" i="1"/>
  <c r="W2636" i="1" s="1"/>
  <c r="AH2641" i="1"/>
  <c r="AQ2644" i="1"/>
  <c r="AJ2644" i="1"/>
  <c r="W2644" i="1" s="1"/>
  <c r="AH2649" i="1"/>
  <c r="AJ2652" i="1"/>
  <c r="W2652" i="1" s="1"/>
  <c r="AH2657" i="1"/>
  <c r="AJ2660" i="1"/>
  <c r="W2660" i="1" s="1"/>
  <c r="AH2665" i="1"/>
  <c r="AJ2668" i="1"/>
  <c r="W2668" i="1" s="1"/>
  <c r="AH2673" i="1"/>
  <c r="AQ2676" i="1"/>
  <c r="AJ2676" i="1"/>
  <c r="W2676" i="1" s="1"/>
  <c r="AH2681" i="1"/>
  <c r="AJ2684" i="1"/>
  <c r="W2684" i="1" s="1"/>
  <c r="AH2689" i="1"/>
  <c r="AJ2692" i="1"/>
  <c r="W2692" i="1" s="1"/>
  <c r="AH2697" i="1"/>
  <c r="AH2705" i="1"/>
  <c r="AH2713" i="1"/>
  <c r="AH2721" i="1"/>
  <c r="AH2729" i="1"/>
  <c r="AJ2748" i="1"/>
  <c r="W2748" i="1" s="1"/>
  <c r="AJ2750" i="1"/>
  <c r="W2750" i="1" s="1"/>
  <c r="AJ2771" i="1"/>
  <c r="W2771" i="1" s="1"/>
  <c r="AQ2771" i="1"/>
  <c r="AJ2775" i="1"/>
  <c r="W2775" i="1" s="1"/>
  <c r="AJ2778" i="1"/>
  <c r="W2778" i="1" s="1"/>
  <c r="AQ2778" i="1"/>
  <c r="AQ2784" i="1"/>
  <c r="AJ2784" i="1"/>
  <c r="W2784" i="1" s="1"/>
  <c r="AJ2824" i="1"/>
  <c r="W2824" i="1" s="1"/>
  <c r="AQ2824" i="1"/>
  <c r="AJ2751" i="1"/>
  <c r="W2751" i="1" s="1"/>
  <c r="AQ2760" i="1"/>
  <c r="AJ2763" i="1"/>
  <c r="W2763" i="1" s="1"/>
  <c r="AJ2779" i="1"/>
  <c r="W2779" i="1" s="1"/>
  <c r="AJ2787" i="1"/>
  <c r="W2787" i="1" s="1"/>
  <c r="AJ2804" i="1"/>
  <c r="W2804" i="1" s="1"/>
  <c r="AJ2821" i="1"/>
  <c r="W2821" i="1" s="1"/>
  <c r="AJ2834" i="1"/>
  <c r="W2834" i="1" s="1"/>
  <c r="AJ2838" i="1"/>
  <c r="W2838" i="1" s="1"/>
  <c r="AQ2838" i="1"/>
  <c r="AQ2848" i="1"/>
  <c r="AJ2848" i="1"/>
  <c r="W2848" i="1" s="1"/>
  <c r="AJ2851" i="1"/>
  <c r="W2851" i="1" s="1"/>
  <c r="AQ2851" i="1"/>
  <c r="X2874" i="1"/>
  <c r="AN2874" i="1" s="1"/>
  <c r="AL2874" i="1"/>
  <c r="AJ2878" i="1"/>
  <c r="W2878" i="1" s="1"/>
  <c r="AQ2878" i="1"/>
  <c r="AL2897" i="1"/>
  <c r="X2897" i="1"/>
  <c r="AN2897" i="1" s="1"/>
  <c r="AL2733" i="1"/>
  <c r="AJ2733" i="1" s="1"/>
  <c r="AL2737" i="1"/>
  <c r="AJ2737" i="1" s="1"/>
  <c r="AL2741" i="1"/>
  <c r="AJ2741" i="1" s="1"/>
  <c r="AL2745" i="1"/>
  <c r="AJ2745" i="1" s="1"/>
  <c r="X2746" i="1"/>
  <c r="AN2746" i="1" s="1"/>
  <c r="AJ2746" i="1" s="1"/>
  <c r="X2750" i="1"/>
  <c r="AN2750" i="1" s="1"/>
  <c r="X2754" i="1"/>
  <c r="AN2754" i="1" s="1"/>
  <c r="AJ2754" i="1" s="1"/>
  <c r="X2757" i="1"/>
  <c r="AN2757" i="1" s="1"/>
  <c r="AJ2757" i="1" s="1"/>
  <c r="AJ2760" i="1"/>
  <c r="W2760" i="1" s="1"/>
  <c r="AH2761" i="1"/>
  <c r="AQ2764" i="1"/>
  <c r="AL2765" i="1"/>
  <c r="AL2766" i="1"/>
  <c r="AJ2766" i="1" s="1"/>
  <c r="X2773" i="1"/>
  <c r="AN2773" i="1" s="1"/>
  <c r="AJ2773" i="1" s="1"/>
  <c r="AJ2776" i="1"/>
  <c r="W2776" i="1" s="1"/>
  <c r="AH2777" i="1"/>
  <c r="AQ2780" i="1"/>
  <c r="AL2781" i="1"/>
  <c r="AL2782" i="1"/>
  <c r="AJ2782" i="1" s="1"/>
  <c r="AQ2788" i="1"/>
  <c r="AJ2788" i="1"/>
  <c r="W2788" i="1" s="1"/>
  <c r="AH2790" i="1"/>
  <c r="AL2794" i="1"/>
  <c r="AJ2807" i="1"/>
  <c r="W2807" i="1" s="1"/>
  <c r="AJ2809" i="1"/>
  <c r="W2809" i="1" s="1"/>
  <c r="AL2810" i="1"/>
  <c r="X2810" i="1"/>
  <c r="AN2810" i="1" s="1"/>
  <c r="AJ2816" i="1"/>
  <c r="W2816" i="1" s="1"/>
  <c r="AQ2816" i="1"/>
  <c r="X2819" i="1"/>
  <c r="AN2819" i="1" s="1"/>
  <c r="AL2819" i="1"/>
  <c r="AQ2822" i="1"/>
  <c r="AJ2828" i="1"/>
  <c r="W2828" i="1" s="1"/>
  <c r="X2842" i="1"/>
  <c r="AN2842" i="1" s="1"/>
  <c r="AL2842" i="1"/>
  <c r="AJ2842" i="1" s="1"/>
  <c r="AJ2882" i="1"/>
  <c r="W2882" i="1" s="1"/>
  <c r="X2749" i="1"/>
  <c r="AN2749" i="1" s="1"/>
  <c r="AJ2749" i="1" s="1"/>
  <c r="X2753" i="1"/>
  <c r="AN2753" i="1" s="1"/>
  <c r="AJ2753" i="1" s="1"/>
  <c r="AQ2758" i="1"/>
  <c r="X2761" i="1"/>
  <c r="AN2761" i="1" s="1"/>
  <c r="AH2765" i="1"/>
  <c r="AQ2768" i="1"/>
  <c r="AL2769" i="1"/>
  <c r="AJ2769" i="1" s="1"/>
  <c r="AL2770" i="1"/>
  <c r="AQ2774" i="1"/>
  <c r="X2777" i="1"/>
  <c r="AN2777" i="1" s="1"/>
  <c r="AQ2779" i="1"/>
  <c r="AH2781" i="1"/>
  <c r="AJ2792" i="1"/>
  <c r="W2792" i="1" s="1"/>
  <c r="AH2794" i="1"/>
  <c r="AQ2805" i="1"/>
  <c r="AJ2805" i="1"/>
  <c r="W2805" i="1" s="1"/>
  <c r="AH2811" i="1"/>
  <c r="AJ2812" i="1"/>
  <c r="W2812" i="1" s="1"/>
  <c r="AQ2812" i="1"/>
  <c r="AJ2820" i="1"/>
  <c r="W2820" i="1" s="1"/>
  <c r="AQ2827" i="1"/>
  <c r="AJ2867" i="1"/>
  <c r="W2867" i="1" s="1"/>
  <c r="AQ2867" i="1"/>
  <c r="AJ2883" i="1"/>
  <c r="W2883" i="1" s="1"/>
  <c r="AL2901" i="1"/>
  <c r="X2901" i="1"/>
  <c r="AN2901" i="1" s="1"/>
  <c r="AL2747" i="1"/>
  <c r="AJ2747" i="1" s="1"/>
  <c r="AL2751" i="1"/>
  <c r="AQ2756" i="1"/>
  <c r="AJ2770" i="1"/>
  <c r="W2770" i="1" s="1"/>
  <c r="AQ2772" i="1"/>
  <c r="AL2786" i="1"/>
  <c r="AJ2786" i="1" s="1"/>
  <c r="AJ2796" i="1"/>
  <c r="W2796" i="1" s="1"/>
  <c r="AJ2800" i="1"/>
  <c r="W2800" i="1" s="1"/>
  <c r="X2803" i="1"/>
  <c r="AN2803" i="1" s="1"/>
  <c r="AL2803" i="1"/>
  <c r="AJ2803" i="1" s="1"/>
  <c r="AJ2823" i="1"/>
  <c r="W2823" i="1" s="1"/>
  <c r="AQ2823" i="1"/>
  <c r="AJ2833" i="1"/>
  <c r="W2833" i="1" s="1"/>
  <c r="AJ2835" i="1"/>
  <c r="W2835" i="1" s="1"/>
  <c r="AJ2866" i="1"/>
  <c r="W2866" i="1" s="1"/>
  <c r="AJ2870" i="1"/>
  <c r="W2870" i="1" s="1"/>
  <c r="AQ2870" i="1"/>
  <c r="AQ2880" i="1"/>
  <c r="AJ2880" i="1"/>
  <c r="W2880" i="1" s="1"/>
  <c r="AJ2920" i="1"/>
  <c r="W2920" i="1" s="1"/>
  <c r="AL2783" i="1"/>
  <c r="AJ2783" i="1" s="1"/>
  <c r="AL2785" i="1"/>
  <c r="AJ2785" i="1" s="1"/>
  <c r="W2785" i="1" s="1"/>
  <c r="AL2787" i="1"/>
  <c r="AL2789" i="1"/>
  <c r="AJ2789" i="1" s="1"/>
  <c r="W2789" i="1" s="1"/>
  <c r="AL2791" i="1"/>
  <c r="AJ2791" i="1" s="1"/>
  <c r="AL2793" i="1"/>
  <c r="AJ2793" i="1" s="1"/>
  <c r="W2793" i="1" s="1"/>
  <c r="AL2795" i="1"/>
  <c r="AJ2795" i="1" s="1"/>
  <c r="AL2798" i="1"/>
  <c r="AL2799" i="1"/>
  <c r="AJ2799" i="1" s="1"/>
  <c r="X2806" i="1"/>
  <c r="AN2806" i="1" s="1"/>
  <c r="AJ2806" i="1" s="1"/>
  <c r="AH2810" i="1"/>
  <c r="AL2814" i="1"/>
  <c r="AL2815" i="1"/>
  <c r="AJ2815" i="1" s="1"/>
  <c r="X2822" i="1"/>
  <c r="AN2822" i="1" s="1"/>
  <c r="AJ2822" i="1" s="1"/>
  <c r="W2822" i="1" s="1"/>
  <c r="AJ2831" i="1"/>
  <c r="AL2833" i="1"/>
  <c r="X2833" i="1"/>
  <c r="AN2833" i="1" s="1"/>
  <c r="AJ2836" i="1"/>
  <c r="W2836" i="1" s="1"/>
  <c r="X2846" i="1"/>
  <c r="AN2846" i="1" s="1"/>
  <c r="AJ2846" i="1" s="1"/>
  <c r="AL2846" i="1"/>
  <c r="AL2853" i="1"/>
  <c r="X2853" i="1"/>
  <c r="AN2853" i="1" s="1"/>
  <c r="AJ2855" i="1"/>
  <c r="W2855" i="1" s="1"/>
  <c r="AL2865" i="1"/>
  <c r="AJ2865" i="1" s="1"/>
  <c r="X2865" i="1"/>
  <c r="AN2865" i="1" s="1"/>
  <c r="AQ2868" i="1"/>
  <c r="AJ2868" i="1"/>
  <c r="W2868" i="1" s="1"/>
  <c r="AJ2874" i="1"/>
  <c r="X2878" i="1"/>
  <c r="AN2878" i="1" s="1"/>
  <c r="AL2878" i="1"/>
  <c r="AL2885" i="1"/>
  <c r="X2885" i="1"/>
  <c r="AN2885" i="1" s="1"/>
  <c r="AQ2886" i="1"/>
  <c r="AJ2887" i="1"/>
  <c r="W2887" i="1" s="1"/>
  <c r="AQ2887" i="1"/>
  <c r="AJ2894" i="1"/>
  <c r="W2894" i="1" s="1"/>
  <c r="AJ2904" i="1"/>
  <c r="W2904" i="1" s="1"/>
  <c r="AJ2910" i="1"/>
  <c r="W2910" i="1" s="1"/>
  <c r="AJ2933" i="1"/>
  <c r="W2933" i="1" s="1"/>
  <c r="AQ2933" i="1"/>
  <c r="AQ2934" i="1"/>
  <c r="AJ2934" i="1"/>
  <c r="W2934" i="1" s="1"/>
  <c r="AL2935" i="1"/>
  <c r="X2935" i="1"/>
  <c r="AN2935" i="1" s="1"/>
  <c r="AQ2785" i="1"/>
  <c r="AQ2793" i="1"/>
  <c r="AQ2797" i="1"/>
  <c r="AH2798" i="1"/>
  <c r="AL2802" i="1"/>
  <c r="AQ2813" i="1"/>
  <c r="AH2814" i="1"/>
  <c r="AL2818" i="1"/>
  <c r="AJ2818" i="1" s="1"/>
  <c r="AQ2826" i="1"/>
  <c r="AJ2827" i="1"/>
  <c r="W2827" i="1" s="1"/>
  <c r="AL2830" i="1"/>
  <c r="AJ2830" i="1" s="1"/>
  <c r="W2830" i="1" s="1"/>
  <c r="AQ2832" i="1"/>
  <c r="AQ2847" i="1"/>
  <c r="AH2854" i="1"/>
  <c r="X2858" i="1"/>
  <c r="AN2858" i="1" s="1"/>
  <c r="AJ2858" i="1" s="1"/>
  <c r="AL2858" i="1"/>
  <c r="AQ2864" i="1"/>
  <c r="AQ2879" i="1"/>
  <c r="X2890" i="1"/>
  <c r="AN2890" i="1" s="1"/>
  <c r="AL2890" i="1"/>
  <c r="AJ2890" i="1" s="1"/>
  <c r="AJ2898" i="1"/>
  <c r="W2898" i="1" s="1"/>
  <c r="AQ2898" i="1"/>
  <c r="AL2909" i="1"/>
  <c r="X2909" i="1"/>
  <c r="AN2909" i="1" s="1"/>
  <c r="AJ2918" i="1"/>
  <c r="W2918" i="1" s="1"/>
  <c r="AQ2918" i="1"/>
  <c r="AQ2801" i="1"/>
  <c r="AQ2802" i="1"/>
  <c r="AJ2802" i="1"/>
  <c r="W2802" i="1" s="1"/>
  <c r="AQ2817" i="1"/>
  <c r="AJ2819" i="1"/>
  <c r="W2819" i="1" s="1"/>
  <c r="AL2837" i="1"/>
  <c r="X2837" i="1"/>
  <c r="AN2837" i="1" s="1"/>
  <c r="AJ2839" i="1"/>
  <c r="W2839" i="1" s="1"/>
  <c r="AQ2839" i="1"/>
  <c r="AL2849" i="1"/>
  <c r="AJ2849" i="1" s="1"/>
  <c r="X2849" i="1"/>
  <c r="AN2849" i="1" s="1"/>
  <c r="AJ2850" i="1"/>
  <c r="W2850" i="1" s="1"/>
  <c r="AJ2852" i="1"/>
  <c r="W2852" i="1" s="1"/>
  <c r="X2862" i="1"/>
  <c r="AN2862" i="1" s="1"/>
  <c r="AL2862" i="1"/>
  <c r="AJ2862" i="1" s="1"/>
  <c r="AL2869" i="1"/>
  <c r="X2869" i="1"/>
  <c r="AN2869" i="1" s="1"/>
  <c r="AJ2871" i="1"/>
  <c r="W2871" i="1" s="1"/>
  <c r="AL2881" i="1"/>
  <c r="X2881" i="1"/>
  <c r="AN2881" i="1" s="1"/>
  <c r="AJ2881" i="1" s="1"/>
  <c r="AQ2884" i="1"/>
  <c r="AJ2884" i="1"/>
  <c r="W2884" i="1" s="1"/>
  <c r="AJ2895" i="1"/>
  <c r="W2895" i="1" s="1"/>
  <c r="AQ2895" i="1"/>
  <c r="AQ2896" i="1"/>
  <c r="AJ2896" i="1"/>
  <c r="W2896" i="1" s="1"/>
  <c r="AJ2902" i="1"/>
  <c r="W2902" i="1" s="1"/>
  <c r="AQ2902" i="1"/>
  <c r="AQ2912" i="1"/>
  <c r="AJ2912" i="1"/>
  <c r="W2912" i="1" s="1"/>
  <c r="AL2917" i="1"/>
  <c r="X2917" i="1"/>
  <c r="AN2917" i="1" s="1"/>
  <c r="AJ2897" i="1"/>
  <c r="W2897" i="1" s="1"/>
  <c r="AJ2901" i="1"/>
  <c r="W2901" i="1" s="1"/>
  <c r="AJ2909" i="1"/>
  <c r="W2909" i="1" s="1"/>
  <c r="AJ2917" i="1"/>
  <c r="W2917" i="1" s="1"/>
  <c r="AJ2939" i="1"/>
  <c r="W2939" i="1" s="1"/>
  <c r="AJ2990" i="1"/>
  <c r="W2990" i="1" s="1"/>
  <c r="AJ2994" i="1"/>
  <c r="W2994" i="1" s="1"/>
  <c r="AQ2994" i="1"/>
  <c r="AL2825" i="1"/>
  <c r="AL2829" i="1"/>
  <c r="AH2837" i="1"/>
  <c r="AQ2840" i="1"/>
  <c r="AL2841" i="1"/>
  <c r="AJ2843" i="1"/>
  <c r="AH2853" i="1"/>
  <c r="AQ2856" i="1"/>
  <c r="AL2857" i="1"/>
  <c r="AJ2859" i="1"/>
  <c r="AH2869" i="1"/>
  <c r="AQ2872" i="1"/>
  <c r="AL2873" i="1"/>
  <c r="AJ2875" i="1"/>
  <c r="AH2885" i="1"/>
  <c r="AQ2888" i="1"/>
  <c r="AL2889" i="1"/>
  <c r="AJ2891" i="1"/>
  <c r="AL2905" i="1"/>
  <c r="X2905" i="1"/>
  <c r="AN2905" i="1" s="1"/>
  <c r="AJ2905" i="1" s="1"/>
  <c r="AJ2906" i="1"/>
  <c r="AQ2908" i="1"/>
  <c r="AJ2908" i="1"/>
  <c r="W2908" i="1" s="1"/>
  <c r="AL2913" i="1"/>
  <c r="X2913" i="1"/>
  <c r="AN2913" i="1" s="1"/>
  <c r="AJ2913" i="1" s="1"/>
  <c r="AJ2914" i="1"/>
  <c r="AJ2916" i="1"/>
  <c r="W2916" i="1" s="1"/>
  <c r="AL2921" i="1"/>
  <c r="AJ2921" i="1" s="1"/>
  <c r="X2921" i="1"/>
  <c r="AN2921" i="1" s="1"/>
  <c r="AJ2922" i="1"/>
  <c r="AL2924" i="1"/>
  <c r="AJ2924" i="1" s="1"/>
  <c r="X2925" i="1"/>
  <c r="AN2925" i="1" s="1"/>
  <c r="AL2925" i="1"/>
  <c r="AJ2925" i="1" s="1"/>
  <c r="AH2825" i="1"/>
  <c r="AH2829" i="1"/>
  <c r="AJ2840" i="1"/>
  <c r="W2840" i="1" s="1"/>
  <c r="AH2841" i="1"/>
  <c r="AQ2844" i="1"/>
  <c r="AL2845" i="1"/>
  <c r="AJ2845" i="1" s="1"/>
  <c r="AJ2856" i="1"/>
  <c r="W2856" i="1" s="1"/>
  <c r="AH2857" i="1"/>
  <c r="AQ2860" i="1"/>
  <c r="AL2861" i="1"/>
  <c r="AJ2861" i="1" s="1"/>
  <c r="AJ2872" i="1"/>
  <c r="W2872" i="1" s="1"/>
  <c r="AH2873" i="1"/>
  <c r="AQ2876" i="1"/>
  <c r="AL2877" i="1"/>
  <c r="AJ2877" i="1" s="1"/>
  <c r="AJ2888" i="1"/>
  <c r="W2888" i="1" s="1"/>
  <c r="AH2889" i="1"/>
  <c r="AQ2892" i="1"/>
  <c r="AL2893" i="1"/>
  <c r="AJ2893" i="1" s="1"/>
  <c r="AL2894" i="1"/>
  <c r="AJ2900" i="1"/>
  <c r="W2900" i="1" s="1"/>
  <c r="AJ2951" i="1"/>
  <c r="W2951" i="1" s="1"/>
  <c r="AQ2951" i="1"/>
  <c r="AL2954" i="1"/>
  <c r="X2954" i="1"/>
  <c r="AN2954" i="1" s="1"/>
  <c r="X2899" i="1"/>
  <c r="AN2899" i="1" s="1"/>
  <c r="AJ2899" i="1" s="1"/>
  <c r="X2903" i="1"/>
  <c r="AN2903" i="1" s="1"/>
  <c r="AL2903" i="1"/>
  <c r="X2907" i="1"/>
  <c r="AN2907" i="1" s="1"/>
  <c r="AL2907" i="1"/>
  <c r="X2911" i="1"/>
  <c r="AN2911" i="1" s="1"/>
  <c r="AL2911" i="1"/>
  <c r="X2915" i="1"/>
  <c r="AN2915" i="1" s="1"/>
  <c r="AL2915" i="1"/>
  <c r="X2919" i="1"/>
  <c r="AN2919" i="1" s="1"/>
  <c r="AL2919" i="1"/>
  <c r="AL2923" i="1"/>
  <c r="X2923" i="1"/>
  <c r="AN2923" i="1" s="1"/>
  <c r="AJ2927" i="1"/>
  <c r="W2927" i="1" s="1"/>
  <c r="AQ2930" i="1"/>
  <c r="AJ2930" i="1"/>
  <c r="W2930" i="1" s="1"/>
  <c r="AJ2941" i="1"/>
  <c r="W2941" i="1" s="1"/>
  <c r="AQ2941" i="1"/>
  <c r="X2947" i="1"/>
  <c r="AN2947" i="1" s="1"/>
  <c r="AL2947" i="1"/>
  <c r="AJ2947" i="1" s="1"/>
  <c r="X2966" i="1"/>
  <c r="AN2966" i="1" s="1"/>
  <c r="AL2966" i="1"/>
  <c r="AH2903" i="1"/>
  <c r="AH2907" i="1"/>
  <c r="AH2911" i="1"/>
  <c r="AH2915" i="1"/>
  <c r="AH2919" i="1"/>
  <c r="AH2923" i="1"/>
  <c r="AQ2926" i="1"/>
  <c r="AJ2926" i="1"/>
  <c r="W2926" i="1" s="1"/>
  <c r="AL2928" i="1"/>
  <c r="AJ2928" i="1" s="1"/>
  <c r="X2929" i="1"/>
  <c r="AN2929" i="1" s="1"/>
  <c r="AL2929" i="1"/>
  <c r="AJ2929" i="1" s="1"/>
  <c r="AH2932" i="1"/>
  <c r="AH2936" i="1"/>
  <c r="AL2936" i="1"/>
  <c r="AJ2937" i="1"/>
  <c r="W2937" i="1" s="1"/>
  <c r="AQ2937" i="1"/>
  <c r="AJ2959" i="1"/>
  <c r="W2959" i="1" s="1"/>
  <c r="AL2927" i="1"/>
  <c r="AL2931" i="1"/>
  <c r="AJ2931" i="1" s="1"/>
  <c r="AQ2944" i="1"/>
  <c r="AQ2948" i="1"/>
  <c r="AJ2952" i="1"/>
  <c r="W2952" i="1" s="1"/>
  <c r="AQ2952" i="1"/>
  <c r="AJ2960" i="1"/>
  <c r="W2960" i="1" s="1"/>
  <c r="AJ2963" i="1"/>
  <c r="AJ2974" i="1"/>
  <c r="W2974" i="1" s="1"/>
  <c r="AQ2974" i="1"/>
  <c r="AJ2976" i="1"/>
  <c r="W2976" i="1" s="1"/>
  <c r="AQ2987" i="1"/>
  <c r="X2998" i="1"/>
  <c r="AN2998" i="1" s="1"/>
  <c r="AJ2998" i="1" s="1"/>
  <c r="AL2998" i="1"/>
  <c r="X3002" i="1"/>
  <c r="AN3002" i="1" s="1"/>
  <c r="AL3002" i="1"/>
  <c r="AL2943" i="1"/>
  <c r="AL2950" i="1"/>
  <c r="AJ2950" i="1" s="1"/>
  <c r="X2950" i="1"/>
  <c r="AN2950" i="1" s="1"/>
  <c r="AJ2955" i="1"/>
  <c r="W2955" i="1" s="1"/>
  <c r="AQ2955" i="1"/>
  <c r="AL2958" i="1"/>
  <c r="X2958" i="1"/>
  <c r="AN2958" i="1" s="1"/>
  <c r="AJ2958" i="1" s="1"/>
  <c r="AL2973" i="1"/>
  <c r="AJ2973" i="1" s="1"/>
  <c r="W2973" i="1" s="1"/>
  <c r="X2973" i="1"/>
  <c r="AN2973" i="1" s="1"/>
  <c r="AJ2982" i="1"/>
  <c r="W2982" i="1" s="1"/>
  <c r="AQ2982" i="1"/>
  <c r="AJ3006" i="1"/>
  <c r="W3006" i="1" s="1"/>
  <c r="AJ2935" i="1"/>
  <c r="W2935" i="1" s="1"/>
  <c r="AQ2938" i="1"/>
  <c r="AL2939" i="1"/>
  <c r="AL2940" i="1"/>
  <c r="AJ2940" i="1" s="1"/>
  <c r="AH2943" i="1"/>
  <c r="AQ2949" i="1"/>
  <c r="AJ2956" i="1"/>
  <c r="W2956" i="1" s="1"/>
  <c r="AQ2956" i="1"/>
  <c r="AJ2991" i="1"/>
  <c r="W2991" i="1" s="1"/>
  <c r="AJ2954" i="1"/>
  <c r="W2954" i="1" s="1"/>
  <c r="AQ2961" i="1"/>
  <c r="AQ2973" i="1"/>
  <c r="AJ2975" i="1"/>
  <c r="W2975" i="1" s="1"/>
  <c r="AL2989" i="1"/>
  <c r="X2989" i="1"/>
  <c r="AN2989" i="1" s="1"/>
  <c r="AQ2992" i="1"/>
  <c r="AJ2992" i="1"/>
  <c r="W2992" i="1" s="1"/>
  <c r="AQ2999" i="1"/>
  <c r="AQ3003" i="1"/>
  <c r="AL2942" i="1"/>
  <c r="AJ2942" i="1" s="1"/>
  <c r="W2942" i="1" s="1"/>
  <c r="AJ2953" i="1"/>
  <c r="W2953" i="1" s="1"/>
  <c r="AJ2957" i="1"/>
  <c r="W2957" i="1" s="1"/>
  <c r="AJ2961" i="1"/>
  <c r="W2961" i="1" s="1"/>
  <c r="AH2962" i="1"/>
  <c r="X2970" i="1"/>
  <c r="AN2970" i="1" s="1"/>
  <c r="AL2970" i="1"/>
  <c r="AJ2970" i="1" s="1"/>
  <c r="AJ2972" i="1"/>
  <c r="W2972" i="1" s="1"/>
  <c r="AL2977" i="1"/>
  <c r="X2977" i="1"/>
  <c r="AN2977" i="1" s="1"/>
  <c r="AJ2979" i="1"/>
  <c r="W2979" i="1" s="1"/>
  <c r="AQ2979" i="1"/>
  <c r="AJ2986" i="1"/>
  <c r="W2986" i="1" s="1"/>
  <c r="AQ2988" i="1"/>
  <c r="AL3005" i="1"/>
  <c r="AJ3005" i="1" s="1"/>
  <c r="W3005" i="1" s="1"/>
  <c r="X3005" i="1"/>
  <c r="AN3005" i="1" s="1"/>
  <c r="AQ2942" i="1"/>
  <c r="AQ2945" i="1"/>
  <c r="AL2946" i="1"/>
  <c r="AJ2946" i="1" s="1"/>
  <c r="X2962" i="1"/>
  <c r="AN2962" i="1" s="1"/>
  <c r="AQ2964" i="1"/>
  <c r="AL2965" i="1"/>
  <c r="AJ2966" i="1"/>
  <c r="AJ2967" i="1"/>
  <c r="W2967" i="1" s="1"/>
  <c r="AQ2971" i="1"/>
  <c r="AH2978" i="1"/>
  <c r="X2982" i="1"/>
  <c r="AN2982" i="1" s="1"/>
  <c r="AL2982" i="1"/>
  <c r="X2986" i="1"/>
  <c r="AN2986" i="1" s="1"/>
  <c r="AL2986" i="1"/>
  <c r="AL2993" i="1"/>
  <c r="X2993" i="1"/>
  <c r="AN2993" i="1" s="1"/>
  <c r="AJ2995" i="1"/>
  <c r="W2995" i="1" s="1"/>
  <c r="AJ3002" i="1"/>
  <c r="W3002" i="1" s="1"/>
  <c r="AQ3004" i="1"/>
  <c r="AH2965" i="1"/>
  <c r="AH2977" i="1"/>
  <c r="AL2981" i="1"/>
  <c r="AH2993" i="1"/>
  <c r="AL2997" i="1"/>
  <c r="AQ2968" i="1"/>
  <c r="AL2969" i="1"/>
  <c r="AJ2969" i="1" s="1"/>
  <c r="AJ2980" i="1"/>
  <c r="W2980" i="1" s="1"/>
  <c r="AH2981" i="1"/>
  <c r="AQ2984" i="1"/>
  <c r="AL2985" i="1"/>
  <c r="AJ2985" i="1" s="1"/>
  <c r="AJ2996" i="1"/>
  <c r="W2996" i="1" s="1"/>
  <c r="AH2997" i="1"/>
  <c r="AQ3000" i="1"/>
  <c r="AL3001" i="1"/>
  <c r="AJ3001" i="1" s="1"/>
  <c r="W2950" i="1" l="1"/>
  <c r="AQ2950" i="1"/>
  <c r="W2931" i="1"/>
  <c r="AQ2931" i="1"/>
  <c r="W2899" i="1"/>
  <c r="AQ2899" i="1"/>
  <c r="W2849" i="1"/>
  <c r="AQ2849" i="1"/>
  <c r="W2818" i="1"/>
  <c r="AQ2818" i="1"/>
  <c r="W2865" i="1"/>
  <c r="AQ2865" i="1"/>
  <c r="W2753" i="1"/>
  <c r="AQ2753" i="1"/>
  <c r="W3001" i="1"/>
  <c r="AQ3001" i="1"/>
  <c r="W2985" i="1"/>
  <c r="AQ2985" i="1"/>
  <c r="W2969" i="1"/>
  <c r="AQ2969" i="1"/>
  <c r="W2998" i="1"/>
  <c r="AQ2998" i="1"/>
  <c r="W2947" i="1"/>
  <c r="AQ2947" i="1"/>
  <c r="W2925" i="1"/>
  <c r="AQ2925" i="1"/>
  <c r="W2913" i="1"/>
  <c r="AQ2913" i="1"/>
  <c r="W2858" i="1"/>
  <c r="AQ2858" i="1"/>
  <c r="W2846" i="1"/>
  <c r="AQ2846" i="1"/>
  <c r="W2795" i="1"/>
  <c r="AQ2795" i="1"/>
  <c r="W2749" i="1"/>
  <c r="AQ2749" i="1"/>
  <c r="W2766" i="1"/>
  <c r="AQ2766" i="1"/>
  <c r="W2746" i="1"/>
  <c r="AQ2746" i="1"/>
  <c r="W2733" i="1"/>
  <c r="AQ2733" i="1"/>
  <c r="W2621" i="1"/>
  <c r="AQ2621" i="1"/>
  <c r="W2605" i="1"/>
  <c r="AQ2605" i="1"/>
  <c r="W2554" i="1"/>
  <c r="AQ2554" i="1"/>
  <c r="W2538" i="1"/>
  <c r="AQ2538" i="1"/>
  <c r="W2693" i="1"/>
  <c r="AQ2693" i="1"/>
  <c r="W2548" i="1"/>
  <c r="AQ2548" i="1"/>
  <c r="W2450" i="1"/>
  <c r="AQ2450" i="1"/>
  <c r="W2434" i="1"/>
  <c r="AQ2434" i="1"/>
  <c r="W2418" i="1"/>
  <c r="AQ2418" i="1"/>
  <c r="W2402" i="1"/>
  <c r="AQ2402" i="1"/>
  <c r="W2383" i="1"/>
  <c r="AQ2383" i="1"/>
  <c r="W2367" i="1"/>
  <c r="AQ2367" i="1"/>
  <c r="W2351" i="1"/>
  <c r="AQ2351" i="1"/>
  <c r="W2460" i="1"/>
  <c r="AQ2460" i="1"/>
  <c r="W2440" i="1"/>
  <c r="AQ2440" i="1"/>
  <c r="W2408" i="1"/>
  <c r="AQ2408" i="1"/>
  <c r="W2302" i="1"/>
  <c r="AQ2302" i="1"/>
  <c r="W2286" i="1"/>
  <c r="AQ2286" i="1"/>
  <c r="W2312" i="1"/>
  <c r="AQ2312" i="1"/>
  <c r="W2300" i="1"/>
  <c r="AQ2300" i="1"/>
  <c r="W2292" i="1"/>
  <c r="AQ2292" i="1"/>
  <c r="W2278" i="1"/>
  <c r="AQ2278" i="1"/>
  <c r="W2271" i="1"/>
  <c r="AQ2271" i="1"/>
  <c r="W2263" i="1"/>
  <c r="AQ2263" i="1"/>
  <c r="W2255" i="1"/>
  <c r="AQ2255" i="1"/>
  <c r="W2247" i="1"/>
  <c r="AQ2247" i="1"/>
  <c r="W2239" i="1"/>
  <c r="AQ2239" i="1"/>
  <c r="W2231" i="1"/>
  <c r="AQ2231" i="1"/>
  <c r="W2223" i="1"/>
  <c r="AQ2223" i="1"/>
  <c r="W2215" i="1"/>
  <c r="AQ2215" i="1"/>
  <c r="W2199" i="1"/>
  <c r="AQ2199" i="1"/>
  <c r="W2107" i="1"/>
  <c r="AQ2107" i="1"/>
  <c r="W2091" i="1"/>
  <c r="AQ2091" i="1"/>
  <c r="W2075" i="1"/>
  <c r="AQ2075" i="1"/>
  <c r="W2059" i="1"/>
  <c r="AQ2059" i="1"/>
  <c r="W2043" i="1"/>
  <c r="AQ2043" i="1"/>
  <c r="W2282" i="1"/>
  <c r="AQ2282" i="1"/>
  <c r="W2205" i="1"/>
  <c r="AQ2205" i="1"/>
  <c r="W2035" i="1"/>
  <c r="AQ2035" i="1"/>
  <c r="W2027" i="1"/>
  <c r="AQ2027" i="1"/>
  <c r="W2019" i="1"/>
  <c r="AQ2019" i="1"/>
  <c r="W2011" i="1"/>
  <c r="AQ2011" i="1"/>
  <c r="W2003" i="1"/>
  <c r="AQ2003" i="1"/>
  <c r="W1995" i="1"/>
  <c r="AQ1995" i="1"/>
  <c r="W1987" i="1"/>
  <c r="AQ1987" i="1"/>
  <c r="W1979" i="1"/>
  <c r="AQ1979" i="1"/>
  <c r="W1971" i="1"/>
  <c r="AQ1971" i="1"/>
  <c r="W1963" i="1"/>
  <c r="AQ1963" i="1"/>
  <c r="W1955" i="1"/>
  <c r="AQ1955" i="1"/>
  <c r="W1947" i="1"/>
  <c r="AQ1947" i="1"/>
  <c r="W1938" i="1"/>
  <c r="AQ1938" i="1"/>
  <c r="W1922" i="1"/>
  <c r="AQ1922" i="1"/>
  <c r="W1906" i="1"/>
  <c r="AQ1906" i="1"/>
  <c r="W1890" i="1"/>
  <c r="AQ1890" i="1"/>
  <c r="W1874" i="1"/>
  <c r="AQ1874" i="1"/>
  <c r="W1858" i="1"/>
  <c r="AQ1858" i="1"/>
  <c r="W1842" i="1"/>
  <c r="AQ1842" i="1"/>
  <c r="W1826" i="1"/>
  <c r="AQ1826" i="1"/>
  <c r="W1810" i="1"/>
  <c r="AQ1810" i="1"/>
  <c r="W1794" i="1"/>
  <c r="AQ1794" i="1"/>
  <c r="W1778" i="1"/>
  <c r="AQ1778" i="1"/>
  <c r="W1762" i="1"/>
  <c r="AQ1762" i="1"/>
  <c r="W1746" i="1"/>
  <c r="AQ1746" i="1"/>
  <c r="W1730" i="1"/>
  <c r="AQ1730" i="1"/>
  <c r="W1657" i="1"/>
  <c r="AQ1657" i="1"/>
  <c r="W1649" i="1"/>
  <c r="AQ1649" i="1"/>
  <c r="W1609" i="1"/>
  <c r="AQ1609" i="1"/>
  <c r="W1661" i="1"/>
  <c r="AQ1661" i="1"/>
  <c r="W1653" i="1"/>
  <c r="AQ1653" i="1"/>
  <c r="W1613" i="1"/>
  <c r="AQ1613" i="1"/>
  <c r="W1400" i="1"/>
  <c r="AQ1400" i="1"/>
  <c r="W1348" i="1"/>
  <c r="AQ1348" i="1"/>
  <c r="W1332" i="1"/>
  <c r="AQ1332" i="1"/>
  <c r="W1316" i="1"/>
  <c r="AQ1316" i="1"/>
  <c r="W1301" i="1"/>
  <c r="AQ1301" i="1"/>
  <c r="W1286" i="1"/>
  <c r="AQ1286" i="1"/>
  <c r="W1270" i="1"/>
  <c r="AQ1270" i="1"/>
  <c r="W1254" i="1"/>
  <c r="AQ1254" i="1"/>
  <c r="W1238" i="1"/>
  <c r="AQ1238" i="1"/>
  <c r="W1222" i="1"/>
  <c r="AQ1222" i="1"/>
  <c r="W1190" i="1"/>
  <c r="AQ1190" i="1"/>
  <c r="W1164" i="1"/>
  <c r="AQ1164" i="1"/>
  <c r="W1148" i="1"/>
  <c r="AQ1148" i="1"/>
  <c r="W1166" i="1"/>
  <c r="AQ1166" i="1"/>
  <c r="W1134" i="1"/>
  <c r="AQ1134" i="1"/>
  <c r="W1126" i="1"/>
  <c r="AQ1126" i="1"/>
  <c r="W894" i="1"/>
  <c r="AQ894" i="1"/>
  <c r="W813" i="1"/>
  <c r="AQ813" i="1"/>
  <c r="W755" i="1"/>
  <c r="AQ755" i="1"/>
  <c r="W747" i="1"/>
  <c r="AQ747" i="1"/>
  <c r="W739" i="1"/>
  <c r="AQ739" i="1"/>
  <c r="W731" i="1"/>
  <c r="AQ731" i="1"/>
  <c r="W722" i="1"/>
  <c r="AQ722" i="1"/>
  <c r="W704" i="1"/>
  <c r="AQ704" i="1"/>
  <c r="W696" i="1"/>
  <c r="AQ696" i="1"/>
  <c r="W688" i="1"/>
  <c r="AQ688" i="1"/>
  <c r="W680" i="1"/>
  <c r="AQ680" i="1"/>
  <c r="W672" i="1"/>
  <c r="AQ672" i="1"/>
  <c r="W664" i="1"/>
  <c r="AQ664" i="1"/>
  <c r="W656" i="1"/>
  <c r="AQ656" i="1"/>
  <c r="W642" i="1"/>
  <c r="AQ642" i="1"/>
  <c r="W626" i="1"/>
  <c r="AQ626" i="1"/>
  <c r="W591" i="1"/>
  <c r="AQ591" i="1"/>
  <c r="W575" i="1"/>
  <c r="AQ575" i="1"/>
  <c r="W559" i="1"/>
  <c r="AQ559" i="1"/>
  <c r="W543" i="1"/>
  <c r="AQ543" i="1"/>
  <c r="W632" i="1"/>
  <c r="AQ632" i="1"/>
  <c r="W514" i="1"/>
  <c r="AQ514" i="1"/>
  <c r="W482" i="1"/>
  <c r="AQ482" i="1"/>
  <c r="W450" i="1"/>
  <c r="AQ450" i="1"/>
  <c r="W418" i="1"/>
  <c r="AQ418" i="1"/>
  <c r="W124" i="1"/>
  <c r="AQ124" i="1"/>
  <c r="W116" i="1"/>
  <c r="AQ116" i="1"/>
  <c r="W108" i="1"/>
  <c r="AQ108" i="1"/>
  <c r="W100" i="1"/>
  <c r="AQ100" i="1"/>
  <c r="W92" i="1"/>
  <c r="AQ92" i="1"/>
  <c r="W84" i="1"/>
  <c r="AQ84" i="1"/>
  <c r="W76" i="1"/>
  <c r="AQ76" i="1"/>
  <c r="W68" i="1"/>
  <c r="AQ68" i="1"/>
  <c r="W60" i="1"/>
  <c r="AQ60" i="1"/>
  <c r="W52" i="1"/>
  <c r="AQ52" i="1"/>
  <c r="W44" i="1"/>
  <c r="AQ44" i="1"/>
  <c r="W36" i="1"/>
  <c r="AQ36" i="1"/>
  <c r="W28" i="1"/>
  <c r="AQ28" i="1"/>
  <c r="W20" i="1"/>
  <c r="AQ20" i="1"/>
  <c r="W12" i="1"/>
  <c r="AQ12" i="1"/>
  <c r="W502" i="1"/>
  <c r="AQ502" i="1"/>
  <c r="W438" i="1"/>
  <c r="AQ438" i="1"/>
  <c r="W374" i="1"/>
  <c r="AQ374" i="1"/>
  <c r="W330" i="1"/>
  <c r="AQ330" i="1"/>
  <c r="W266" i="1"/>
  <c r="AQ266" i="1"/>
  <c r="W246" i="1"/>
  <c r="AQ246" i="1"/>
  <c r="W230" i="1"/>
  <c r="AQ230" i="1"/>
  <c r="W214" i="1"/>
  <c r="AQ214" i="1"/>
  <c r="W198" i="1"/>
  <c r="AQ198" i="1"/>
  <c r="W182" i="1"/>
  <c r="AQ182" i="1"/>
  <c r="W166" i="1"/>
  <c r="AQ166" i="1"/>
  <c r="W150" i="1"/>
  <c r="AQ150" i="1"/>
  <c r="W134" i="1"/>
  <c r="AQ134" i="1"/>
  <c r="W2940" i="1"/>
  <c r="AQ2940" i="1"/>
  <c r="W2905" i="1"/>
  <c r="AQ2905" i="1"/>
  <c r="W2803" i="1"/>
  <c r="AQ2803" i="1"/>
  <c r="W2745" i="1"/>
  <c r="AQ2745" i="1"/>
  <c r="W2620" i="1"/>
  <c r="AQ2620" i="1"/>
  <c r="W2550" i="1"/>
  <c r="AQ2550" i="1"/>
  <c r="W2701" i="1"/>
  <c r="AQ2701" i="1"/>
  <c r="W2584" i="1"/>
  <c r="AQ2584" i="1"/>
  <c r="W2568" i="1"/>
  <c r="AQ2568" i="1"/>
  <c r="W2544" i="1"/>
  <c r="AQ2544" i="1"/>
  <c r="W2508" i="1"/>
  <c r="AQ2508" i="1"/>
  <c r="W2496" i="1"/>
  <c r="AQ2496" i="1"/>
  <c r="W2473" i="1"/>
  <c r="AQ2473" i="1"/>
  <c r="W2462" i="1"/>
  <c r="AQ2462" i="1"/>
  <c r="W2446" i="1"/>
  <c r="AQ2446" i="1"/>
  <c r="W2430" i="1"/>
  <c r="AQ2430" i="1"/>
  <c r="W2414" i="1"/>
  <c r="AQ2414" i="1"/>
  <c r="W2398" i="1"/>
  <c r="AQ2398" i="1"/>
  <c r="W2379" i="1"/>
  <c r="AQ2379" i="1"/>
  <c r="W2363" i="1"/>
  <c r="AQ2363" i="1"/>
  <c r="W2448" i="1"/>
  <c r="AQ2448" i="1"/>
  <c r="W2416" i="1"/>
  <c r="AQ2416" i="1"/>
  <c r="W2341" i="1"/>
  <c r="AQ2341" i="1"/>
  <c r="W2325" i="1"/>
  <c r="AQ2325" i="1"/>
  <c r="W2298" i="1"/>
  <c r="AQ2298" i="1"/>
  <c r="W2277" i="1"/>
  <c r="AQ2277" i="1"/>
  <c r="W2269" i="1"/>
  <c r="AQ2269" i="1"/>
  <c r="W2261" i="1"/>
  <c r="AQ2261" i="1"/>
  <c r="W2253" i="1"/>
  <c r="AQ2253" i="1"/>
  <c r="W2245" i="1"/>
  <c r="AQ2245" i="1"/>
  <c r="W2237" i="1"/>
  <c r="AQ2237" i="1"/>
  <c r="W2229" i="1"/>
  <c r="AQ2229" i="1"/>
  <c r="W2221" i="1"/>
  <c r="AQ2221" i="1"/>
  <c r="W2211" i="1"/>
  <c r="AQ2211" i="1"/>
  <c r="W2119" i="1"/>
  <c r="AQ2119" i="1"/>
  <c r="W2103" i="1"/>
  <c r="AQ2103" i="1"/>
  <c r="W2087" i="1"/>
  <c r="AQ2087" i="1"/>
  <c r="W2071" i="1"/>
  <c r="AQ2071" i="1"/>
  <c r="W2055" i="1"/>
  <c r="AQ2055" i="1"/>
  <c r="W2213" i="1"/>
  <c r="AQ2213" i="1"/>
  <c r="W1934" i="1"/>
  <c r="AQ1934" i="1"/>
  <c r="W1918" i="1"/>
  <c r="AQ1918" i="1"/>
  <c r="W1902" i="1"/>
  <c r="AQ1902" i="1"/>
  <c r="W1886" i="1"/>
  <c r="AQ1886" i="1"/>
  <c r="W1870" i="1"/>
  <c r="AQ1870" i="1"/>
  <c r="W1854" i="1"/>
  <c r="AQ1854" i="1"/>
  <c r="W1838" i="1"/>
  <c r="AQ1838" i="1"/>
  <c r="W1822" i="1"/>
  <c r="AQ1822" i="1"/>
  <c r="W1806" i="1"/>
  <c r="AQ1806" i="1"/>
  <c r="W1790" i="1"/>
  <c r="AQ1790" i="1"/>
  <c r="W1774" i="1"/>
  <c r="AQ1774" i="1"/>
  <c r="W1758" i="1"/>
  <c r="AQ1758" i="1"/>
  <c r="W1742" i="1"/>
  <c r="AQ1742" i="1"/>
  <c r="W1726" i="1"/>
  <c r="AQ1726" i="1"/>
  <c r="W1692" i="1"/>
  <c r="AQ1692" i="1"/>
  <c r="W1684" i="1"/>
  <c r="AQ1684" i="1"/>
  <c r="W1676" i="1"/>
  <c r="AQ1676" i="1"/>
  <c r="W1641" i="1"/>
  <c r="AQ1641" i="1"/>
  <c r="W1601" i="1"/>
  <c r="AQ1601" i="1"/>
  <c r="W1645" i="1"/>
  <c r="AQ1645" i="1"/>
  <c r="W1605" i="1"/>
  <c r="AQ1605" i="1"/>
  <c r="W1523" i="1"/>
  <c r="AQ1523" i="1"/>
  <c r="W1515" i="1"/>
  <c r="AQ1515" i="1"/>
  <c r="W1507" i="1"/>
  <c r="AQ1507" i="1"/>
  <c r="W1499" i="1"/>
  <c r="AQ1499" i="1"/>
  <c r="W1491" i="1"/>
  <c r="AQ1491" i="1"/>
  <c r="W1483" i="1"/>
  <c r="AQ1483" i="1"/>
  <c r="W1475" i="1"/>
  <c r="AQ1475" i="1"/>
  <c r="W1467" i="1"/>
  <c r="AQ1467" i="1"/>
  <c r="W1459" i="1"/>
  <c r="AQ1459" i="1"/>
  <c r="W1451" i="1"/>
  <c r="AQ1451" i="1"/>
  <c r="W1443" i="1"/>
  <c r="AQ1443" i="1"/>
  <c r="W1435" i="1"/>
  <c r="AQ1435" i="1"/>
  <c r="W1427" i="1"/>
  <c r="AQ1427" i="1"/>
  <c r="W1412" i="1"/>
  <c r="AQ1412" i="1"/>
  <c r="W1396" i="1"/>
  <c r="AQ1396" i="1"/>
  <c r="W1344" i="1"/>
  <c r="AQ1344" i="1"/>
  <c r="W1328" i="1"/>
  <c r="AQ1328" i="1"/>
  <c r="W1312" i="1"/>
  <c r="AQ1312" i="1"/>
  <c r="W1297" i="1"/>
  <c r="AQ1297" i="1"/>
  <c r="W1282" i="1"/>
  <c r="AQ1282" i="1"/>
  <c r="W1266" i="1"/>
  <c r="AQ1266" i="1"/>
  <c r="W1250" i="1"/>
  <c r="AQ1250" i="1"/>
  <c r="W1234" i="1"/>
  <c r="AQ1234" i="1"/>
  <c r="W1218" i="1"/>
  <c r="AQ1218" i="1"/>
  <c r="W1182" i="1"/>
  <c r="AQ1182" i="1"/>
  <c r="W1160" i="1"/>
  <c r="AQ1160" i="1"/>
  <c r="W1144" i="1"/>
  <c r="AQ1144" i="1"/>
  <c r="W1142" i="1"/>
  <c r="AQ1142" i="1"/>
  <c r="W910" i="1"/>
  <c r="AQ910" i="1"/>
  <c r="W812" i="1"/>
  <c r="AQ812" i="1"/>
  <c r="W753" i="1"/>
  <c r="AQ753" i="1"/>
  <c r="W745" i="1"/>
  <c r="AQ745" i="1"/>
  <c r="W737" i="1"/>
  <c r="AQ737" i="1"/>
  <c r="W729" i="1"/>
  <c r="AQ729" i="1"/>
  <c r="W710" i="1"/>
  <c r="AQ710" i="1"/>
  <c r="W702" i="1"/>
  <c r="AQ702" i="1"/>
  <c r="W694" i="1"/>
  <c r="AQ694" i="1"/>
  <c r="W686" i="1"/>
  <c r="AQ686" i="1"/>
  <c r="W678" i="1"/>
  <c r="AQ678" i="1"/>
  <c r="W670" i="1"/>
  <c r="AQ670" i="1"/>
  <c r="W662" i="1"/>
  <c r="AQ662" i="1"/>
  <c r="W654" i="1"/>
  <c r="AQ654" i="1"/>
  <c r="W638" i="1"/>
  <c r="AQ638" i="1"/>
  <c r="W622" i="1"/>
  <c r="AQ622" i="1"/>
  <c r="W587" i="1"/>
  <c r="AQ587" i="1"/>
  <c r="W571" i="1"/>
  <c r="AQ571" i="1"/>
  <c r="W555" i="1"/>
  <c r="AQ555" i="1"/>
  <c r="W539" i="1"/>
  <c r="AQ539" i="1"/>
  <c r="W640" i="1"/>
  <c r="AQ640" i="1"/>
  <c r="W505" i="1"/>
  <c r="AQ505" i="1"/>
  <c r="W473" i="1"/>
  <c r="AQ473" i="1"/>
  <c r="W441" i="1"/>
  <c r="AQ441" i="1"/>
  <c r="W402" i="1"/>
  <c r="AQ402" i="1"/>
  <c r="W122" i="1"/>
  <c r="AQ122" i="1"/>
  <c r="W114" i="1"/>
  <c r="AQ114" i="1"/>
  <c r="W106" i="1"/>
  <c r="AQ106" i="1"/>
  <c r="W98" i="1"/>
  <c r="AQ98" i="1"/>
  <c r="W90" i="1"/>
  <c r="AQ90" i="1"/>
  <c r="W82" i="1"/>
  <c r="AQ82" i="1"/>
  <c r="W74" i="1"/>
  <c r="AQ74" i="1"/>
  <c r="W66" i="1"/>
  <c r="AQ66" i="1"/>
  <c r="W58" i="1"/>
  <c r="AQ58" i="1"/>
  <c r="W50" i="1"/>
  <c r="AQ50" i="1"/>
  <c r="W42" i="1"/>
  <c r="AQ42" i="1"/>
  <c r="W34" i="1"/>
  <c r="AQ34" i="1"/>
  <c r="W26" i="1"/>
  <c r="AQ26" i="1"/>
  <c r="W18" i="1"/>
  <c r="AQ18" i="1"/>
  <c r="W486" i="1"/>
  <c r="AQ486" i="1"/>
  <c r="W422" i="1"/>
  <c r="AQ422" i="1"/>
  <c r="W358" i="1"/>
  <c r="AQ358" i="1"/>
  <c r="W314" i="1"/>
  <c r="AQ314" i="1"/>
  <c r="W250" i="1"/>
  <c r="AQ250" i="1"/>
  <c r="W234" i="1"/>
  <c r="AQ234" i="1"/>
  <c r="W218" i="1"/>
  <c r="AQ218" i="1"/>
  <c r="W202" i="1"/>
  <c r="AQ202" i="1"/>
  <c r="W186" i="1"/>
  <c r="AQ186" i="1"/>
  <c r="W170" i="1"/>
  <c r="AQ170" i="1"/>
  <c r="W154" i="1"/>
  <c r="AQ154" i="1"/>
  <c r="W138" i="1"/>
  <c r="AQ138" i="1"/>
  <c r="W2946" i="1"/>
  <c r="AQ2946" i="1"/>
  <c r="W2928" i="1"/>
  <c r="AQ2928" i="1"/>
  <c r="W2921" i="1"/>
  <c r="AQ2921" i="1"/>
  <c r="W2881" i="1"/>
  <c r="AQ2881" i="1"/>
  <c r="W2806" i="1"/>
  <c r="AQ2806" i="1"/>
  <c r="W2786" i="1"/>
  <c r="AQ2786" i="1"/>
  <c r="W2757" i="1"/>
  <c r="AQ2757" i="1"/>
  <c r="W2958" i="1"/>
  <c r="AQ2958" i="1"/>
  <c r="W2893" i="1"/>
  <c r="AQ2893" i="1"/>
  <c r="W2877" i="1"/>
  <c r="AQ2877" i="1"/>
  <c r="W2861" i="1"/>
  <c r="AQ2861" i="1"/>
  <c r="W2845" i="1"/>
  <c r="AQ2845" i="1"/>
  <c r="W2924" i="1"/>
  <c r="AQ2924" i="1"/>
  <c r="W2862" i="1"/>
  <c r="AQ2862" i="1"/>
  <c r="W2815" i="1"/>
  <c r="AQ2815" i="1"/>
  <c r="W2799" i="1"/>
  <c r="AQ2799" i="1"/>
  <c r="W2791" i="1"/>
  <c r="AQ2791" i="1"/>
  <c r="W2783" i="1"/>
  <c r="AQ2783" i="1"/>
  <c r="W2747" i="1"/>
  <c r="AQ2747" i="1"/>
  <c r="W2769" i="1"/>
  <c r="AQ2769" i="1"/>
  <c r="W2842" i="1"/>
  <c r="AQ2842" i="1"/>
  <c r="W2782" i="1"/>
  <c r="AQ2782" i="1"/>
  <c r="W2754" i="1"/>
  <c r="AQ2754" i="1"/>
  <c r="W2741" i="1"/>
  <c r="AQ2741" i="1"/>
  <c r="W2601" i="1"/>
  <c r="AQ2601" i="1"/>
  <c r="W2546" i="1"/>
  <c r="AQ2546" i="1"/>
  <c r="W2653" i="1"/>
  <c r="AQ2653" i="1"/>
  <c r="W2600" i="1"/>
  <c r="AQ2600" i="1"/>
  <c r="W2552" i="1"/>
  <c r="AQ2552" i="1"/>
  <c r="W2580" i="1"/>
  <c r="AQ2580" i="1"/>
  <c r="W2458" i="1"/>
  <c r="AQ2458" i="1"/>
  <c r="W2442" i="1"/>
  <c r="AQ2442" i="1"/>
  <c r="W2426" i="1"/>
  <c r="AQ2426" i="1"/>
  <c r="W2410" i="1"/>
  <c r="AQ2410" i="1"/>
  <c r="W2394" i="1"/>
  <c r="AQ2394" i="1"/>
  <c r="W2375" i="1"/>
  <c r="AQ2375" i="1"/>
  <c r="W2456" i="1"/>
  <c r="AQ2456" i="1"/>
  <c r="W2424" i="1"/>
  <c r="AQ2424" i="1"/>
  <c r="W2333" i="1"/>
  <c r="AQ2333" i="1"/>
  <c r="W2321" i="1"/>
  <c r="AQ2321" i="1"/>
  <c r="W2294" i="1"/>
  <c r="AQ2294" i="1"/>
  <c r="W2320" i="1"/>
  <c r="AQ2320" i="1"/>
  <c r="W2327" i="1"/>
  <c r="AQ2327" i="1"/>
  <c r="W2296" i="1"/>
  <c r="AQ2296" i="1"/>
  <c r="W2275" i="1"/>
  <c r="AQ2275" i="1"/>
  <c r="W2267" i="1"/>
  <c r="AQ2267" i="1"/>
  <c r="W2259" i="1"/>
  <c r="AQ2259" i="1"/>
  <c r="W2251" i="1"/>
  <c r="AQ2251" i="1"/>
  <c r="W2243" i="1"/>
  <c r="AQ2243" i="1"/>
  <c r="W2235" i="1"/>
  <c r="AQ2235" i="1"/>
  <c r="W2227" i="1"/>
  <c r="AQ2227" i="1"/>
  <c r="W2219" i="1"/>
  <c r="AQ2219" i="1"/>
  <c r="W2207" i="1"/>
  <c r="AQ2207" i="1"/>
  <c r="W2115" i="1"/>
  <c r="AQ2115" i="1"/>
  <c r="W2099" i="1"/>
  <c r="AQ2099" i="1"/>
  <c r="W2083" i="1"/>
  <c r="AQ2083" i="1"/>
  <c r="W2067" i="1"/>
  <c r="AQ2067" i="1"/>
  <c r="W2051" i="1"/>
  <c r="AQ2051" i="1"/>
  <c r="W2039" i="1"/>
  <c r="AQ2039" i="1"/>
  <c r="W2031" i="1"/>
  <c r="AQ2031" i="1"/>
  <c r="W2023" i="1"/>
  <c r="AQ2023" i="1"/>
  <c r="W2015" i="1"/>
  <c r="AQ2015" i="1"/>
  <c r="W2007" i="1"/>
  <c r="AQ2007" i="1"/>
  <c r="W1999" i="1"/>
  <c r="AQ1999" i="1"/>
  <c r="W1991" i="1"/>
  <c r="AQ1991" i="1"/>
  <c r="W1983" i="1"/>
  <c r="AQ1983" i="1"/>
  <c r="W1975" i="1"/>
  <c r="AQ1975" i="1"/>
  <c r="W1967" i="1"/>
  <c r="AQ1967" i="1"/>
  <c r="W1959" i="1"/>
  <c r="AQ1959" i="1"/>
  <c r="W1951" i="1"/>
  <c r="AQ1951" i="1"/>
  <c r="W1930" i="1"/>
  <c r="AQ1930" i="1"/>
  <c r="W1914" i="1"/>
  <c r="AQ1914" i="1"/>
  <c r="W1898" i="1"/>
  <c r="AQ1898" i="1"/>
  <c r="W1882" i="1"/>
  <c r="AQ1882" i="1"/>
  <c r="W1866" i="1"/>
  <c r="AQ1866" i="1"/>
  <c r="W1850" i="1"/>
  <c r="AQ1850" i="1"/>
  <c r="W1834" i="1"/>
  <c r="AQ1834" i="1"/>
  <c r="W1818" i="1"/>
  <c r="AQ1818" i="1"/>
  <c r="W1802" i="1"/>
  <c r="AQ1802" i="1"/>
  <c r="W1786" i="1"/>
  <c r="AQ1786" i="1"/>
  <c r="W1770" i="1"/>
  <c r="AQ1770" i="1"/>
  <c r="W1754" i="1"/>
  <c r="AQ1754" i="1"/>
  <c r="W1738" i="1"/>
  <c r="AQ1738" i="1"/>
  <c r="W1722" i="1"/>
  <c r="AQ1722" i="1"/>
  <c r="W1633" i="1"/>
  <c r="AQ1633" i="1"/>
  <c r="W1637" i="1"/>
  <c r="AQ1637" i="1"/>
  <c r="W1597" i="1"/>
  <c r="AQ1597" i="1"/>
  <c r="W1408" i="1"/>
  <c r="AQ1408" i="1"/>
  <c r="W1356" i="1"/>
  <c r="AQ1356" i="1"/>
  <c r="W1340" i="1"/>
  <c r="AQ1340" i="1"/>
  <c r="W1324" i="1"/>
  <c r="AQ1324" i="1"/>
  <c r="W1308" i="1"/>
  <c r="AQ1308" i="1"/>
  <c r="W1294" i="1"/>
  <c r="AQ1294" i="1"/>
  <c r="W1278" i="1"/>
  <c r="AQ1278" i="1"/>
  <c r="W1262" i="1"/>
  <c r="AQ1262" i="1"/>
  <c r="W1246" i="1"/>
  <c r="AQ1246" i="1"/>
  <c r="W1230" i="1"/>
  <c r="AQ1230" i="1"/>
  <c r="W1198" i="1"/>
  <c r="AQ1198" i="1"/>
  <c r="W1172" i="1"/>
  <c r="AQ1172" i="1"/>
  <c r="W1156" i="1"/>
  <c r="AQ1156" i="1"/>
  <c r="W1140" i="1"/>
  <c r="AQ1140" i="1"/>
  <c r="W1150" i="1"/>
  <c r="AQ1150" i="1"/>
  <c r="W1130" i="1"/>
  <c r="AQ1130" i="1"/>
  <c r="W902" i="1"/>
  <c r="AQ902" i="1"/>
  <c r="W759" i="1"/>
  <c r="AQ759" i="1"/>
  <c r="W751" i="1"/>
  <c r="AQ751" i="1"/>
  <c r="W743" i="1"/>
  <c r="AQ743" i="1"/>
  <c r="W735" i="1"/>
  <c r="AQ735" i="1"/>
  <c r="W727" i="1"/>
  <c r="AQ727" i="1"/>
  <c r="W809" i="1"/>
  <c r="AQ809" i="1"/>
  <c r="W800" i="1"/>
  <c r="AQ800" i="1"/>
  <c r="W708" i="1"/>
  <c r="AQ708" i="1"/>
  <c r="W700" i="1"/>
  <c r="AQ700" i="1"/>
  <c r="W692" i="1"/>
  <c r="AQ692" i="1"/>
  <c r="W684" i="1"/>
  <c r="AQ684" i="1"/>
  <c r="W676" i="1"/>
  <c r="AQ676" i="1"/>
  <c r="W668" i="1"/>
  <c r="AQ668" i="1"/>
  <c r="W660" i="1"/>
  <c r="AQ660" i="1"/>
  <c r="W650" i="1"/>
  <c r="AQ650" i="1"/>
  <c r="W634" i="1"/>
  <c r="AQ634" i="1"/>
  <c r="W618" i="1"/>
  <c r="AQ618" i="1"/>
  <c r="W583" i="1"/>
  <c r="AQ583" i="1"/>
  <c r="W567" i="1"/>
  <c r="AQ567" i="1"/>
  <c r="W551" i="1"/>
  <c r="AQ551" i="1"/>
  <c r="W535" i="1"/>
  <c r="AQ535" i="1"/>
  <c r="W648" i="1"/>
  <c r="AQ648" i="1"/>
  <c r="W616" i="1"/>
  <c r="AQ616" i="1"/>
  <c r="W498" i="1"/>
  <c r="AQ498" i="1"/>
  <c r="W466" i="1"/>
  <c r="AQ466" i="1"/>
  <c r="W434" i="1"/>
  <c r="AQ434" i="1"/>
  <c r="W120" i="1"/>
  <c r="AQ120" i="1"/>
  <c r="W112" i="1"/>
  <c r="AQ112" i="1"/>
  <c r="W104" i="1"/>
  <c r="AQ104" i="1"/>
  <c r="W96" i="1"/>
  <c r="AQ96" i="1"/>
  <c r="W88" i="1"/>
  <c r="AQ88" i="1"/>
  <c r="W80" i="1"/>
  <c r="AQ80" i="1"/>
  <c r="W72" i="1"/>
  <c r="AQ72" i="1"/>
  <c r="W64" i="1"/>
  <c r="AQ64" i="1"/>
  <c r="W56" i="1"/>
  <c r="AQ56" i="1"/>
  <c r="W48" i="1"/>
  <c r="AQ48" i="1"/>
  <c r="W40" i="1"/>
  <c r="AQ40" i="1"/>
  <c r="W32" i="1"/>
  <c r="AQ32" i="1"/>
  <c r="W24" i="1"/>
  <c r="AQ24" i="1"/>
  <c r="W16" i="1"/>
  <c r="AQ16" i="1"/>
  <c r="W470" i="1"/>
  <c r="AQ470" i="1"/>
  <c r="W406" i="1"/>
  <c r="AQ406" i="1"/>
  <c r="W298" i="1"/>
  <c r="AQ298" i="1"/>
  <c r="W238" i="1"/>
  <c r="AQ238" i="1"/>
  <c r="W222" i="1"/>
  <c r="AQ222" i="1"/>
  <c r="W206" i="1"/>
  <c r="AQ206" i="1"/>
  <c r="W190" i="1"/>
  <c r="AQ190" i="1"/>
  <c r="W174" i="1"/>
  <c r="AQ174" i="1"/>
  <c r="W158" i="1"/>
  <c r="AQ158" i="1"/>
  <c r="W142" i="1"/>
  <c r="AQ142" i="1"/>
  <c r="W126" i="1"/>
  <c r="AQ126" i="1"/>
  <c r="W2970" i="1"/>
  <c r="AQ2970" i="1"/>
  <c r="W2929" i="1"/>
  <c r="AQ2929" i="1"/>
  <c r="W2890" i="1"/>
  <c r="AQ2890" i="1"/>
  <c r="W2773" i="1"/>
  <c r="AQ2773" i="1"/>
  <c r="W2737" i="1"/>
  <c r="AQ2737" i="1"/>
  <c r="AQ2606" i="1"/>
  <c r="W2606" i="1"/>
  <c r="W2558" i="1"/>
  <c r="AQ2558" i="1"/>
  <c r="W2542" i="1"/>
  <c r="AQ2542" i="1"/>
  <c r="W2717" i="1"/>
  <c r="AQ2717" i="1"/>
  <c r="W2685" i="1"/>
  <c r="AQ2685" i="1"/>
  <c r="W2592" i="1"/>
  <c r="AQ2592" i="1"/>
  <c r="W2576" i="1"/>
  <c r="AQ2576" i="1"/>
  <c r="W2560" i="1"/>
  <c r="AQ2560" i="1"/>
  <c r="W2480" i="1"/>
  <c r="AQ2480" i="1"/>
  <c r="W2661" i="1"/>
  <c r="AQ2661" i="1"/>
  <c r="W2588" i="1"/>
  <c r="AQ2588" i="1"/>
  <c r="W2540" i="1"/>
  <c r="AQ2540" i="1"/>
  <c r="W2469" i="1"/>
  <c r="AQ2469" i="1"/>
  <c r="W2454" i="1"/>
  <c r="AQ2454" i="1"/>
  <c r="W2438" i="1"/>
  <c r="AQ2438" i="1"/>
  <c r="W2422" i="1"/>
  <c r="AQ2422" i="1"/>
  <c r="W2406" i="1"/>
  <c r="AQ2406" i="1"/>
  <c r="W2387" i="1"/>
  <c r="AQ2387" i="1"/>
  <c r="W2371" i="1"/>
  <c r="AQ2371" i="1"/>
  <c r="W2355" i="1"/>
  <c r="AQ2355" i="1"/>
  <c r="W2464" i="1"/>
  <c r="AQ2464" i="1"/>
  <c r="W2432" i="1"/>
  <c r="AQ2432" i="1"/>
  <c r="W2400" i="1"/>
  <c r="AQ2400" i="1"/>
  <c r="W2345" i="1"/>
  <c r="AQ2345" i="1"/>
  <c r="W2337" i="1"/>
  <c r="AQ2337" i="1"/>
  <c r="W2329" i="1"/>
  <c r="AQ2329" i="1"/>
  <c r="W2306" i="1"/>
  <c r="AQ2306" i="1"/>
  <c r="W2290" i="1"/>
  <c r="AQ2290" i="1"/>
  <c r="W2323" i="1"/>
  <c r="AQ2323" i="1"/>
  <c r="W2279" i="1"/>
  <c r="AQ2279" i="1"/>
  <c r="W2273" i="1"/>
  <c r="AQ2273" i="1"/>
  <c r="W2265" i="1"/>
  <c r="AQ2265" i="1"/>
  <c r="W2257" i="1"/>
  <c r="AQ2257" i="1"/>
  <c r="W2249" i="1"/>
  <c r="AQ2249" i="1"/>
  <c r="W2241" i="1"/>
  <c r="AQ2241" i="1"/>
  <c r="W2233" i="1"/>
  <c r="AQ2233" i="1"/>
  <c r="W2225" i="1"/>
  <c r="AQ2225" i="1"/>
  <c r="W2217" i="1"/>
  <c r="AQ2217" i="1"/>
  <c r="W2203" i="1"/>
  <c r="AQ2203" i="1"/>
  <c r="W2111" i="1"/>
  <c r="AQ2111" i="1"/>
  <c r="W2095" i="1"/>
  <c r="AQ2095" i="1"/>
  <c r="W2079" i="1"/>
  <c r="AQ2079" i="1"/>
  <c r="W2063" i="1"/>
  <c r="AQ2063" i="1"/>
  <c r="W2047" i="1"/>
  <c r="AQ2047" i="1"/>
  <c r="W1942" i="1"/>
  <c r="AQ1942" i="1"/>
  <c r="W1926" i="1"/>
  <c r="AQ1926" i="1"/>
  <c r="W1910" i="1"/>
  <c r="AQ1910" i="1"/>
  <c r="W1894" i="1"/>
  <c r="AQ1894" i="1"/>
  <c r="W1878" i="1"/>
  <c r="AQ1878" i="1"/>
  <c r="W1862" i="1"/>
  <c r="AQ1862" i="1"/>
  <c r="W1846" i="1"/>
  <c r="AQ1846" i="1"/>
  <c r="W1830" i="1"/>
  <c r="AQ1830" i="1"/>
  <c r="W1814" i="1"/>
  <c r="AQ1814" i="1"/>
  <c r="W1798" i="1"/>
  <c r="AQ1798" i="1"/>
  <c r="W1782" i="1"/>
  <c r="AQ1782" i="1"/>
  <c r="W1766" i="1"/>
  <c r="AQ1766" i="1"/>
  <c r="W1750" i="1"/>
  <c r="AQ1750" i="1"/>
  <c r="W1734" i="1"/>
  <c r="AQ1734" i="1"/>
  <c r="W1718" i="1"/>
  <c r="AQ1718" i="1"/>
  <c r="W1696" i="1"/>
  <c r="AQ1696" i="1"/>
  <c r="W1688" i="1"/>
  <c r="AQ1688" i="1"/>
  <c r="W1680" i="1"/>
  <c r="AQ1680" i="1"/>
  <c r="W1669" i="1"/>
  <c r="AQ1669" i="1"/>
  <c r="W1625" i="1"/>
  <c r="AQ1625" i="1"/>
  <c r="W1617" i="1"/>
  <c r="AQ1617" i="1"/>
  <c r="W1629" i="1"/>
  <c r="AQ1629" i="1"/>
  <c r="W1621" i="1"/>
  <c r="AQ1621" i="1"/>
  <c r="W1519" i="1"/>
  <c r="AQ1519" i="1"/>
  <c r="W1511" i="1"/>
  <c r="AQ1511" i="1"/>
  <c r="W1503" i="1"/>
  <c r="AQ1503" i="1"/>
  <c r="W1495" i="1"/>
  <c r="AQ1495" i="1"/>
  <c r="W1487" i="1"/>
  <c r="AQ1487" i="1"/>
  <c r="W1479" i="1"/>
  <c r="AQ1479" i="1"/>
  <c r="W1471" i="1"/>
  <c r="AQ1471" i="1"/>
  <c r="W1463" i="1"/>
  <c r="AQ1463" i="1"/>
  <c r="W1455" i="1"/>
  <c r="AQ1455" i="1"/>
  <c r="W1447" i="1"/>
  <c r="AQ1447" i="1"/>
  <c r="W1439" i="1"/>
  <c r="AQ1439" i="1"/>
  <c r="W1431" i="1"/>
  <c r="AQ1431" i="1"/>
  <c r="W1423" i="1"/>
  <c r="AQ1423" i="1"/>
  <c r="W1404" i="1"/>
  <c r="AQ1404" i="1"/>
  <c r="W1352" i="1"/>
  <c r="AQ1352" i="1"/>
  <c r="W1336" i="1"/>
  <c r="AQ1336" i="1"/>
  <c r="W1320" i="1"/>
  <c r="AQ1320" i="1"/>
  <c r="W1305" i="1"/>
  <c r="AQ1305" i="1"/>
  <c r="W1290" i="1"/>
  <c r="AQ1290" i="1"/>
  <c r="W1274" i="1"/>
  <c r="AQ1274" i="1"/>
  <c r="W1258" i="1"/>
  <c r="AQ1258" i="1"/>
  <c r="W1242" i="1"/>
  <c r="AQ1242" i="1"/>
  <c r="W1226" i="1"/>
  <c r="AQ1226" i="1"/>
  <c r="W1194" i="1"/>
  <c r="AQ1194" i="1"/>
  <c r="W1168" i="1"/>
  <c r="AQ1168" i="1"/>
  <c r="W1152" i="1"/>
  <c r="AQ1152" i="1"/>
  <c r="W1158" i="1"/>
  <c r="AQ1158" i="1"/>
  <c r="W757" i="1"/>
  <c r="AQ757" i="1"/>
  <c r="W749" i="1"/>
  <c r="AQ749" i="1"/>
  <c r="W741" i="1"/>
  <c r="AQ741" i="1"/>
  <c r="W733" i="1"/>
  <c r="AQ733" i="1"/>
  <c r="W725" i="1"/>
  <c r="AQ725" i="1"/>
  <c r="W706" i="1"/>
  <c r="AQ706" i="1"/>
  <c r="W698" i="1"/>
  <c r="AQ698" i="1"/>
  <c r="W690" i="1"/>
  <c r="AQ690" i="1"/>
  <c r="W682" i="1"/>
  <c r="AQ682" i="1"/>
  <c r="W674" i="1"/>
  <c r="AQ674" i="1"/>
  <c r="W666" i="1"/>
  <c r="AQ666" i="1"/>
  <c r="W658" i="1"/>
  <c r="AQ658" i="1"/>
  <c r="W646" i="1"/>
  <c r="AQ646" i="1"/>
  <c r="W630" i="1"/>
  <c r="AQ630" i="1"/>
  <c r="W614" i="1"/>
  <c r="AQ614" i="1"/>
  <c r="W579" i="1"/>
  <c r="AQ579" i="1"/>
  <c r="W563" i="1"/>
  <c r="AQ563" i="1"/>
  <c r="W547" i="1"/>
  <c r="AQ547" i="1"/>
  <c r="W531" i="1"/>
  <c r="AQ531" i="1"/>
  <c r="W624" i="1"/>
  <c r="AQ624" i="1"/>
  <c r="W521" i="1"/>
  <c r="AQ521" i="1"/>
  <c r="W489" i="1"/>
  <c r="AQ489" i="1"/>
  <c r="W457" i="1"/>
  <c r="AQ457" i="1"/>
  <c r="W425" i="1"/>
  <c r="AQ425" i="1"/>
  <c r="W118" i="1"/>
  <c r="AQ118" i="1"/>
  <c r="W110" i="1"/>
  <c r="AQ110" i="1"/>
  <c r="W102" i="1"/>
  <c r="AQ102" i="1"/>
  <c r="W94" i="1"/>
  <c r="AQ94" i="1"/>
  <c r="W86" i="1"/>
  <c r="AQ86" i="1"/>
  <c r="W78" i="1"/>
  <c r="AQ78" i="1"/>
  <c r="W70" i="1"/>
  <c r="AQ70" i="1"/>
  <c r="W62" i="1"/>
  <c r="AQ62" i="1"/>
  <c r="W54" i="1"/>
  <c r="AQ54" i="1"/>
  <c r="W46" i="1"/>
  <c r="AQ46" i="1"/>
  <c r="W38" i="1"/>
  <c r="AQ38" i="1"/>
  <c r="W30" i="1"/>
  <c r="AQ30" i="1"/>
  <c r="W22" i="1"/>
  <c r="AQ22" i="1"/>
  <c r="W14" i="1"/>
  <c r="AQ14" i="1"/>
  <c r="W518" i="1"/>
  <c r="AQ518" i="1"/>
  <c r="W454" i="1"/>
  <c r="AQ454" i="1"/>
  <c r="W390" i="1"/>
  <c r="AQ390" i="1"/>
  <c r="W282" i="1"/>
  <c r="AQ282" i="1"/>
  <c r="W242" i="1"/>
  <c r="AQ242" i="1"/>
  <c r="W226" i="1"/>
  <c r="AQ226" i="1"/>
  <c r="W210" i="1"/>
  <c r="AQ210" i="1"/>
  <c r="W194" i="1"/>
  <c r="AQ194" i="1"/>
  <c r="W178" i="1"/>
  <c r="AQ178" i="1"/>
  <c r="W162" i="1"/>
  <c r="AQ162" i="1"/>
  <c r="W146" i="1"/>
  <c r="AQ146" i="1"/>
  <c r="W130" i="1"/>
  <c r="AQ130" i="1"/>
  <c r="AJ2993" i="1"/>
  <c r="W2993" i="1" s="1"/>
  <c r="AJ2923" i="1"/>
  <c r="W2923" i="1" s="1"/>
  <c r="AJ2907" i="1"/>
  <c r="W2907" i="1" s="1"/>
  <c r="AQ2907" i="1"/>
  <c r="AJ2829" i="1"/>
  <c r="W2829" i="1" s="1"/>
  <c r="W2906" i="1"/>
  <c r="AQ2906" i="1"/>
  <c r="AJ2798" i="1"/>
  <c r="W2798" i="1" s="1"/>
  <c r="W2831" i="1"/>
  <c r="AQ2831" i="1"/>
  <c r="AJ2777" i="1"/>
  <c r="W2777" i="1" s="1"/>
  <c r="AJ2729" i="1"/>
  <c r="W2729" i="1" s="1"/>
  <c r="AQ2729" i="1"/>
  <c r="AJ2697" i="1"/>
  <c r="W2697" i="1" s="1"/>
  <c r="AQ2697" i="1"/>
  <c r="AJ2665" i="1"/>
  <c r="W2665" i="1" s="1"/>
  <c r="AQ2665" i="1"/>
  <c r="AJ2633" i="1"/>
  <c r="W2633" i="1" s="1"/>
  <c r="AQ2633" i="1"/>
  <c r="AJ2532" i="1"/>
  <c r="W2532" i="1" s="1"/>
  <c r="AQ2532" i="1"/>
  <c r="AJ2492" i="1"/>
  <c r="W2492" i="1" s="1"/>
  <c r="AQ2492" i="1"/>
  <c r="AJ2476" i="1"/>
  <c r="W2476" i="1" s="1"/>
  <c r="AQ2476" i="1"/>
  <c r="W2569" i="1"/>
  <c r="AQ2569" i="1"/>
  <c r="W2553" i="1"/>
  <c r="AQ2553" i="1"/>
  <c r="AJ2468" i="1"/>
  <c r="W2468" i="1" s="1"/>
  <c r="AJ2512" i="1"/>
  <c r="W2512" i="1" s="1"/>
  <c r="AQ2512" i="1"/>
  <c r="AJ2484" i="1"/>
  <c r="W2484" i="1" s="1"/>
  <c r="AQ2484" i="1"/>
  <c r="AJ2381" i="1"/>
  <c r="W2381" i="1" s="1"/>
  <c r="AQ2381" i="1"/>
  <c r="AJ2349" i="1"/>
  <c r="W2349" i="1" s="1"/>
  <c r="AQ2349" i="1"/>
  <c r="AJ2428" i="1"/>
  <c r="W2428" i="1" s="1"/>
  <c r="AQ2428" i="1"/>
  <c r="AJ2396" i="1"/>
  <c r="W2396" i="1" s="1"/>
  <c r="AQ2396" i="1"/>
  <c r="AJ2343" i="1"/>
  <c r="W2343" i="1" s="1"/>
  <c r="AQ2366" i="1"/>
  <c r="AQ2358" i="1"/>
  <c r="W2313" i="1"/>
  <c r="AQ2313" i="1"/>
  <c r="W2301" i="1"/>
  <c r="AQ2301" i="1"/>
  <c r="W2285" i="1"/>
  <c r="AQ2285" i="1"/>
  <c r="AJ2304" i="1"/>
  <c r="W2304" i="1" s="1"/>
  <c r="AQ2374" i="1"/>
  <c r="AQ2109" i="1"/>
  <c r="AJ2109" i="1"/>
  <c r="W2109" i="1" s="1"/>
  <c r="AQ2077" i="1"/>
  <c r="AJ2077" i="1"/>
  <c r="W2077" i="1" s="1"/>
  <c r="AQ2045" i="1"/>
  <c r="AJ2045" i="1"/>
  <c r="W2045" i="1" s="1"/>
  <c r="AQ2033" i="1"/>
  <c r="AJ2033" i="1"/>
  <c r="W2033" i="1" s="1"/>
  <c r="AQ2017" i="1"/>
  <c r="AJ2017" i="1"/>
  <c r="W2017" i="1" s="1"/>
  <c r="AQ2001" i="1"/>
  <c r="AJ2001" i="1"/>
  <c r="W2001" i="1" s="1"/>
  <c r="AQ1985" i="1"/>
  <c r="AJ1985" i="1"/>
  <c r="W1985" i="1" s="1"/>
  <c r="AQ1969" i="1"/>
  <c r="AJ1969" i="1"/>
  <c r="W1969" i="1" s="1"/>
  <c r="AQ1953" i="1"/>
  <c r="AJ1953" i="1"/>
  <c r="W1953" i="1" s="1"/>
  <c r="AQ2121" i="1"/>
  <c r="AJ2121" i="1"/>
  <c r="W2121" i="1" s="1"/>
  <c r="AQ2089" i="1"/>
  <c r="AJ2089" i="1"/>
  <c r="W2089" i="1" s="1"/>
  <c r="AQ2057" i="1"/>
  <c r="AJ2057" i="1"/>
  <c r="W2057" i="1" s="1"/>
  <c r="AQ2074" i="1"/>
  <c r="AQ2042" i="1"/>
  <c r="W1996" i="1"/>
  <c r="AQ1996" i="1"/>
  <c r="AQ2114" i="1"/>
  <c r="AQ2106" i="1"/>
  <c r="AQ2098" i="1"/>
  <c r="W2024" i="1"/>
  <c r="AQ2024" i="1"/>
  <c r="W1960" i="1"/>
  <c r="AQ1960" i="1"/>
  <c r="AQ1932" i="1"/>
  <c r="W1929" i="1"/>
  <c r="AQ1929" i="1"/>
  <c r="AQ1916" i="1"/>
  <c r="W1913" i="1"/>
  <c r="AQ1913" i="1"/>
  <c r="AJ1686" i="1"/>
  <c r="W1686" i="1" s="1"/>
  <c r="AQ2210" i="1"/>
  <c r="AQ1668" i="1"/>
  <c r="AJ1668" i="1"/>
  <c r="W1668" i="1" s="1"/>
  <c r="AQ1701" i="1"/>
  <c r="AJ1533" i="1"/>
  <c r="W1533" i="1" s="1"/>
  <c r="AQ1533" i="1"/>
  <c r="AQ1703" i="1"/>
  <c r="AJ1545" i="1"/>
  <c r="W1545" i="1" s="1"/>
  <c r="AJ1593" i="1"/>
  <c r="W1593" i="1" s="1"/>
  <c r="AJ1517" i="1"/>
  <c r="W1517" i="1" s="1"/>
  <c r="AJ1501" i="1"/>
  <c r="W1501" i="1" s="1"/>
  <c r="AJ1485" i="1"/>
  <c r="W1485" i="1" s="1"/>
  <c r="AJ1469" i="1"/>
  <c r="W1469" i="1" s="1"/>
  <c r="AJ1453" i="1"/>
  <c r="W1453" i="1" s="1"/>
  <c r="AJ1437" i="1"/>
  <c r="W1437" i="1" s="1"/>
  <c r="AQ1346" i="1"/>
  <c r="AJ1346" i="1"/>
  <c r="W1346" i="1" s="1"/>
  <c r="AQ1314" i="1"/>
  <c r="AJ1314" i="1"/>
  <c r="W1314" i="1" s="1"/>
  <c r="AQ1276" i="1"/>
  <c r="AJ1276" i="1"/>
  <c r="W1276" i="1" s="1"/>
  <c r="AQ1244" i="1"/>
  <c r="AJ1244" i="1"/>
  <c r="W1244" i="1" s="1"/>
  <c r="AQ1196" i="1"/>
  <c r="AJ1196" i="1"/>
  <c r="W1196" i="1" s="1"/>
  <c r="W1468" i="1"/>
  <c r="AQ1468" i="1"/>
  <c r="AQ1170" i="1"/>
  <c r="AJ1170" i="1"/>
  <c r="W1170" i="1" s="1"/>
  <c r="AQ1138" i="1"/>
  <c r="AJ1138" i="1"/>
  <c r="W1138" i="1" s="1"/>
  <c r="W1512" i="1"/>
  <c r="AQ1512" i="1"/>
  <c r="W1448" i="1"/>
  <c r="AQ1448" i="1"/>
  <c r="AQ1406" i="1"/>
  <c r="AJ1406" i="1"/>
  <c r="W1406" i="1" s="1"/>
  <c r="AQ1342" i="1"/>
  <c r="AJ1342" i="1"/>
  <c r="W1342" i="1" s="1"/>
  <c r="AQ1310" i="1"/>
  <c r="AJ1310" i="1"/>
  <c r="W1310" i="1" s="1"/>
  <c r="AQ1288" i="1"/>
  <c r="AJ1288" i="1"/>
  <c r="W1288" i="1" s="1"/>
  <c r="AQ1256" i="1"/>
  <c r="AJ1256" i="1"/>
  <c r="W1256" i="1" s="1"/>
  <c r="AQ1224" i="1"/>
  <c r="AJ1224" i="1"/>
  <c r="W1224" i="1" s="1"/>
  <c r="AJ1022" i="1"/>
  <c r="W1022" i="1" s="1"/>
  <c r="AJ955" i="1"/>
  <c r="W955" i="1" s="1"/>
  <c r="AQ1415" i="1"/>
  <c r="AQ1399" i="1"/>
  <c r="AQ1189" i="1"/>
  <c r="AQ914" i="1"/>
  <c r="AQ898" i="1"/>
  <c r="AQ810" i="1"/>
  <c r="W810" i="1"/>
  <c r="AJ804" i="1"/>
  <c r="W804" i="1" s="1"/>
  <c r="AQ1407" i="1"/>
  <c r="AQ1304" i="1"/>
  <c r="AQ1289" i="1"/>
  <c r="AQ1281" i="1"/>
  <c r="AQ1273" i="1"/>
  <c r="AQ1265" i="1"/>
  <c r="AQ1257" i="1"/>
  <c r="AJ1018" i="1"/>
  <c r="W1018" i="1" s="1"/>
  <c r="AJ975" i="1"/>
  <c r="W975" i="1" s="1"/>
  <c r="AJ943" i="1"/>
  <c r="W943" i="1" s="1"/>
  <c r="AJ585" i="1"/>
  <c r="W585" i="1" s="1"/>
  <c r="AJ553" i="1"/>
  <c r="W553" i="1" s="1"/>
  <c r="AQ508" i="1"/>
  <c r="AQ444" i="1"/>
  <c r="AQ380" i="1"/>
  <c r="AQ304" i="1"/>
  <c r="AJ573" i="1"/>
  <c r="W573" i="1" s="1"/>
  <c r="AJ541" i="1"/>
  <c r="W541" i="1" s="1"/>
  <c r="AQ503" i="1"/>
  <c r="W503" i="1"/>
  <c r="AQ497" i="1"/>
  <c r="AJ497" i="1"/>
  <c r="W497" i="1" s="1"/>
  <c r="AQ471" i="1"/>
  <c r="W471" i="1"/>
  <c r="AQ465" i="1"/>
  <c r="AJ465" i="1"/>
  <c r="W465" i="1" s="1"/>
  <c r="AQ439" i="1"/>
  <c r="W439" i="1"/>
  <c r="AQ433" i="1"/>
  <c r="AJ433" i="1"/>
  <c r="W433" i="1" s="1"/>
  <c r="AQ407" i="1"/>
  <c r="W407" i="1"/>
  <c r="AQ401" i="1"/>
  <c r="AJ401" i="1"/>
  <c r="W401" i="1" s="1"/>
  <c r="AQ375" i="1"/>
  <c r="W375" i="1"/>
  <c r="AQ369" i="1"/>
  <c r="AJ369" i="1"/>
  <c r="W369" i="1" s="1"/>
  <c r="AQ343" i="1"/>
  <c r="W343" i="1"/>
  <c r="AQ315" i="1"/>
  <c r="W315" i="1"/>
  <c r="AQ309" i="1"/>
  <c r="AJ309" i="1"/>
  <c r="W309" i="1" s="1"/>
  <c r="AQ283" i="1"/>
  <c r="W283" i="1"/>
  <c r="AQ277" i="1"/>
  <c r="AJ277" i="1"/>
  <c r="W277" i="1" s="1"/>
  <c r="AQ251" i="1"/>
  <c r="W251" i="1"/>
  <c r="AQ235" i="1"/>
  <c r="W235" i="1"/>
  <c r="AQ219" i="1"/>
  <c r="W219" i="1"/>
  <c r="AQ203" i="1"/>
  <c r="W203" i="1"/>
  <c r="AQ187" i="1"/>
  <c r="W187" i="1"/>
  <c r="AQ171" i="1"/>
  <c r="W171" i="1"/>
  <c r="AQ155" i="1"/>
  <c r="W155" i="1"/>
  <c r="AQ139" i="1"/>
  <c r="W139" i="1"/>
  <c r="AQ378" i="1"/>
  <c r="AQ346" i="1"/>
  <c r="AQ307" i="1"/>
  <c r="AQ275" i="1"/>
  <c r="AQ123" i="1"/>
  <c r="AQ119" i="1"/>
  <c r="AQ115" i="1"/>
  <c r="AQ111" i="1"/>
  <c r="AQ107" i="1"/>
  <c r="AQ103" i="1"/>
  <c r="AQ99" i="1"/>
  <c r="AQ95" i="1"/>
  <c r="AQ91" i="1"/>
  <c r="AQ87" i="1"/>
  <c r="AQ83" i="1"/>
  <c r="AQ79" i="1"/>
  <c r="AQ75" i="1"/>
  <c r="AQ71" i="1"/>
  <c r="AQ67" i="1"/>
  <c r="AQ63" i="1"/>
  <c r="AQ59" i="1"/>
  <c r="AQ55" i="1"/>
  <c r="AQ51" i="1"/>
  <c r="AQ47" i="1"/>
  <c r="AQ43" i="1"/>
  <c r="AQ39" i="1"/>
  <c r="AQ35" i="1"/>
  <c r="AQ31" i="1"/>
  <c r="AQ27" i="1"/>
  <c r="AQ23" i="1"/>
  <c r="AQ19" i="1"/>
  <c r="AQ15" i="1"/>
  <c r="AQ574" i="1"/>
  <c r="AQ542" i="1"/>
  <c r="AQ398" i="1"/>
  <c r="AQ379" i="1"/>
  <c r="AQ370" i="1"/>
  <c r="AQ347" i="1"/>
  <c r="AQ322" i="1"/>
  <c r="AQ290" i="1"/>
  <c r="AQ258" i="1"/>
  <c r="AQ570" i="1"/>
  <c r="AQ538" i="1"/>
  <c r="AQ387" i="1"/>
  <c r="AQ355" i="1"/>
  <c r="AQ319" i="1"/>
  <c r="AQ310" i="1"/>
  <c r="AQ287" i="1"/>
  <c r="AQ278" i="1"/>
  <c r="AQ255" i="1"/>
  <c r="W2966" i="1"/>
  <c r="AQ2966" i="1"/>
  <c r="AJ2989" i="1"/>
  <c r="AJ2825" i="1"/>
  <c r="W2825" i="1" s="1"/>
  <c r="AQ2917" i="1"/>
  <c r="AQ2901" i="1"/>
  <c r="AQ2897" i="1"/>
  <c r="AQ2852" i="1"/>
  <c r="AJ2854" i="1"/>
  <c r="W2854" i="1" s="1"/>
  <c r="AQ2854" i="1"/>
  <c r="AJ2814" i="1"/>
  <c r="W2814" i="1" s="1"/>
  <c r="AQ2836" i="1"/>
  <c r="AQ2830" i="1"/>
  <c r="AJ2810" i="1"/>
  <c r="W2810" i="1" s="1"/>
  <c r="AQ2792" i="1"/>
  <c r="AQ2821" i="1"/>
  <c r="AQ2776" i="1"/>
  <c r="AQ2750" i="1"/>
  <c r="AJ2721" i="1"/>
  <c r="W2721" i="1" s="1"/>
  <c r="AQ2721" i="1"/>
  <c r="AQ2684" i="1"/>
  <c r="AJ2673" i="1"/>
  <c r="W2673" i="1" s="1"/>
  <c r="AQ2652" i="1"/>
  <c r="AJ2641" i="1"/>
  <c r="W2641" i="1" s="1"/>
  <c r="AQ2641" i="1"/>
  <c r="AQ2727" i="1"/>
  <c r="AQ2708" i="1"/>
  <c r="AQ2695" i="1"/>
  <c r="AQ2770" i="1"/>
  <c r="AQ2696" i="1"/>
  <c r="AQ2688" i="1"/>
  <c r="AQ2680" i="1"/>
  <c r="AQ2672" i="1"/>
  <c r="AQ2664" i="1"/>
  <c r="AQ2656" i="1"/>
  <c r="AQ2648" i="1"/>
  <c r="AQ2640" i="1"/>
  <c r="AQ2632" i="1"/>
  <c r="AJ2524" i="1"/>
  <c r="W2524" i="1" s="1"/>
  <c r="AQ2499" i="1"/>
  <c r="AQ2483" i="1"/>
  <c r="AQ2591" i="1"/>
  <c r="AQ2586" i="1"/>
  <c r="W2577" i="1"/>
  <c r="AQ2577" i="1"/>
  <c r="W2545" i="1"/>
  <c r="AQ2545" i="1"/>
  <c r="AQ2527" i="1"/>
  <c r="AQ2522" i="1"/>
  <c r="AQ2507" i="1"/>
  <c r="AQ2502" i="1"/>
  <c r="AQ2486" i="1"/>
  <c r="AJ2536" i="1"/>
  <c r="W2536" i="1" s="1"/>
  <c r="AQ2536" i="1"/>
  <c r="AJ2500" i="1"/>
  <c r="W2500" i="1" s="1"/>
  <c r="AQ2500" i="1"/>
  <c r="AQ2491" i="1"/>
  <c r="AQ2359" i="1"/>
  <c r="AQ2675" i="1"/>
  <c r="AQ2623" i="1"/>
  <c r="AQ2607" i="1"/>
  <c r="AQ2487" i="1"/>
  <c r="AQ2478" i="1"/>
  <c r="AQ2459" i="1"/>
  <c r="AQ2451" i="1"/>
  <c r="AQ2443" i="1"/>
  <c r="AQ2435" i="1"/>
  <c r="AQ2427" i="1"/>
  <c r="AQ2419" i="1"/>
  <c r="AQ2411" i="1"/>
  <c r="AQ2403" i="1"/>
  <c r="AQ2395" i="1"/>
  <c r="AJ2357" i="1"/>
  <c r="W2357" i="1" s="1"/>
  <c r="AQ2357" i="1"/>
  <c r="AQ2489" i="1"/>
  <c r="AQ2474" i="1"/>
  <c r="AJ2436" i="1"/>
  <c r="W2436" i="1" s="1"/>
  <c r="AQ2436" i="1"/>
  <c r="AJ2404" i="1"/>
  <c r="W2404" i="1" s="1"/>
  <c r="AQ2404" i="1"/>
  <c r="AJ2339" i="1"/>
  <c r="W2339" i="1" s="1"/>
  <c r="AQ2595" i="1"/>
  <c r="AQ2563" i="1"/>
  <c r="AJ2284" i="1"/>
  <c r="W2284" i="1" s="1"/>
  <c r="AQ2316" i="1"/>
  <c r="AQ2308" i="1"/>
  <c r="AQ2288" i="1"/>
  <c r="AQ2356" i="1"/>
  <c r="AJ2117" i="1"/>
  <c r="W2117" i="1" s="1"/>
  <c r="AJ2085" i="1"/>
  <c r="W2085" i="1" s="1"/>
  <c r="AJ2053" i="1"/>
  <c r="W2053" i="1" s="1"/>
  <c r="AJ2029" i="1"/>
  <c r="W2029" i="1" s="1"/>
  <c r="AJ2013" i="1"/>
  <c r="W2013" i="1" s="1"/>
  <c r="AJ1997" i="1"/>
  <c r="W1997" i="1" s="1"/>
  <c r="AJ1981" i="1"/>
  <c r="W1981" i="1" s="1"/>
  <c r="AJ1965" i="1"/>
  <c r="W1965" i="1" s="1"/>
  <c r="AJ1949" i="1"/>
  <c r="W1949" i="1" s="1"/>
  <c r="AJ2097" i="1"/>
  <c r="W2097" i="1" s="1"/>
  <c r="AJ2065" i="1"/>
  <c r="W2065" i="1" s="1"/>
  <c r="AQ2116" i="1"/>
  <c r="AQ2100" i="1"/>
  <c r="W1980" i="1"/>
  <c r="AQ1980" i="1"/>
  <c r="AQ1939" i="1"/>
  <c r="AQ1931" i="1"/>
  <c r="AQ1923" i="1"/>
  <c r="AQ1915" i="1"/>
  <c r="AQ1907" i="1"/>
  <c r="AQ1899" i="1"/>
  <c r="AQ1891" i="1"/>
  <c r="AQ1883" i="1"/>
  <c r="AQ1875" i="1"/>
  <c r="AQ1867" i="1"/>
  <c r="AQ1859" i="1"/>
  <c r="AQ1851" i="1"/>
  <c r="AQ1843" i="1"/>
  <c r="AQ1835" i="1"/>
  <c r="AQ1827" i="1"/>
  <c r="AQ1819" i="1"/>
  <c r="AQ1811" i="1"/>
  <c r="AQ1803" i="1"/>
  <c r="AQ1795" i="1"/>
  <c r="AQ1787" i="1"/>
  <c r="AQ1779" i="1"/>
  <c r="AQ1771" i="1"/>
  <c r="AQ1763" i="1"/>
  <c r="AQ1755" i="1"/>
  <c r="AQ1747" i="1"/>
  <c r="AQ2084" i="1"/>
  <c r="AQ2052" i="1"/>
  <c r="W2008" i="1"/>
  <c r="AQ2008" i="1"/>
  <c r="AQ1706" i="1"/>
  <c r="AJ1706" i="1"/>
  <c r="W1706" i="1" s="1"/>
  <c r="AQ1698" i="1"/>
  <c r="AJ1698" i="1"/>
  <c r="W1698" i="1" s="1"/>
  <c r="AQ1682" i="1"/>
  <c r="AJ1682" i="1"/>
  <c r="W1682" i="1" s="1"/>
  <c r="AQ1664" i="1"/>
  <c r="AJ1664" i="1"/>
  <c r="W1664" i="1" s="1"/>
  <c r="AJ1541" i="1"/>
  <c r="W1541" i="1" s="1"/>
  <c r="AJ1553" i="1"/>
  <c r="W1553" i="1" s="1"/>
  <c r="AJ1513" i="1"/>
  <c r="W1513" i="1" s="1"/>
  <c r="AJ1497" i="1"/>
  <c r="W1497" i="1" s="1"/>
  <c r="AJ1481" i="1"/>
  <c r="W1481" i="1" s="1"/>
  <c r="AJ1465" i="1"/>
  <c r="W1465" i="1" s="1"/>
  <c r="AJ1449" i="1"/>
  <c r="W1449" i="1" s="1"/>
  <c r="AJ1433" i="1"/>
  <c r="W1433" i="1" s="1"/>
  <c r="AQ1608" i="1"/>
  <c r="AQ1539" i="1"/>
  <c r="AQ1897" i="1"/>
  <c r="AQ1865" i="1"/>
  <c r="AQ1833" i="1"/>
  <c r="AQ1801" i="1"/>
  <c r="AQ1769" i="1"/>
  <c r="AQ1737" i="1"/>
  <c r="AQ1713" i="1"/>
  <c r="AQ1632" i="1"/>
  <c r="AQ1354" i="1"/>
  <c r="AJ1354" i="1"/>
  <c r="W1354" i="1" s="1"/>
  <c r="AQ1322" i="1"/>
  <c r="AJ1322" i="1"/>
  <c r="W1322" i="1" s="1"/>
  <c r="AQ1284" i="1"/>
  <c r="AJ1284" i="1"/>
  <c r="W1284" i="1" s="1"/>
  <c r="AQ1252" i="1"/>
  <c r="AJ1252" i="1"/>
  <c r="W1252" i="1" s="1"/>
  <c r="AQ1220" i="1"/>
  <c r="AJ1220" i="1"/>
  <c r="W1220" i="1" s="1"/>
  <c r="AQ1169" i="1"/>
  <c r="AQ1161" i="1"/>
  <c r="AQ1153" i="1"/>
  <c r="AQ1145" i="1"/>
  <c r="AQ1137" i="1"/>
  <c r="AQ1662" i="1"/>
  <c r="AQ1624" i="1"/>
  <c r="AQ1555" i="1"/>
  <c r="W1516" i="1"/>
  <c r="AQ1516" i="1"/>
  <c r="W1452" i="1"/>
  <c r="AQ1452" i="1"/>
  <c r="AQ1183" i="1"/>
  <c r="AJ1146" i="1"/>
  <c r="W1146" i="1" s="1"/>
  <c r="AJ1136" i="1"/>
  <c r="W1136" i="1" s="1"/>
  <c r="AQ1136" i="1"/>
  <c r="AQ1616" i="1"/>
  <c r="W1496" i="1"/>
  <c r="AQ1496" i="1"/>
  <c r="W1432" i="1"/>
  <c r="AQ1432" i="1"/>
  <c r="AQ1414" i="1"/>
  <c r="AJ1414" i="1"/>
  <c r="W1414" i="1" s="1"/>
  <c r="AQ1350" i="1"/>
  <c r="AJ1350" i="1"/>
  <c r="W1350" i="1" s="1"/>
  <c r="AQ1318" i="1"/>
  <c r="AJ1318" i="1"/>
  <c r="W1318" i="1" s="1"/>
  <c r="AQ1295" i="1"/>
  <c r="W1295" i="1"/>
  <c r="AQ1264" i="1"/>
  <c r="AJ1264" i="1"/>
  <c r="W1264" i="1" s="1"/>
  <c r="AQ1232" i="1"/>
  <c r="AJ1232" i="1"/>
  <c r="W1232" i="1" s="1"/>
  <c r="AQ1184" i="1"/>
  <c r="AJ1184" i="1"/>
  <c r="W1184" i="1" s="1"/>
  <c r="AJ1014" i="1"/>
  <c r="W1014" i="1" s="1"/>
  <c r="AJ979" i="1"/>
  <c r="W979" i="1" s="1"/>
  <c r="AJ947" i="1"/>
  <c r="W947" i="1" s="1"/>
  <c r="AQ905" i="1"/>
  <c r="AQ892" i="1"/>
  <c r="AQ1283" i="1"/>
  <c r="AQ1267" i="1"/>
  <c r="AQ1251" i="1"/>
  <c r="AQ1235" i="1"/>
  <c r="AQ1025" i="1"/>
  <c r="AJ1010" i="1"/>
  <c r="W1010" i="1" s="1"/>
  <c r="AQ1010" i="1"/>
  <c r="AJ967" i="1"/>
  <c r="W967" i="1" s="1"/>
  <c r="AQ967" i="1"/>
  <c r="AQ893" i="1"/>
  <c r="AQ1345" i="1"/>
  <c r="AQ1329" i="1"/>
  <c r="AQ1313" i="1"/>
  <c r="AQ1129" i="1"/>
  <c r="AQ1021" i="1"/>
  <c r="AQ1016" i="1"/>
  <c r="AQ1005" i="1"/>
  <c r="AQ1000" i="1"/>
  <c r="AQ986" i="1"/>
  <c r="AQ981" i="1"/>
  <c r="AQ970" i="1"/>
  <c r="AQ965" i="1"/>
  <c r="AQ954" i="1"/>
  <c r="AQ949" i="1"/>
  <c r="AQ938" i="1"/>
  <c r="AJ561" i="1"/>
  <c r="W561" i="1" s="1"/>
  <c r="AQ561" i="1"/>
  <c r="AJ529" i="1"/>
  <c r="W529" i="1" s="1"/>
  <c r="AQ529" i="1"/>
  <c r="AJ509" i="1"/>
  <c r="W509" i="1" s="1"/>
  <c r="AJ477" i="1"/>
  <c r="W477" i="1" s="1"/>
  <c r="AJ445" i="1"/>
  <c r="W445" i="1" s="1"/>
  <c r="AJ413" i="1"/>
  <c r="W413" i="1" s="1"/>
  <c r="AQ758" i="1"/>
  <c r="AQ750" i="1"/>
  <c r="AQ742" i="1"/>
  <c r="AQ734" i="1"/>
  <c r="AQ726" i="1"/>
  <c r="AQ492" i="1"/>
  <c r="AQ428" i="1"/>
  <c r="AQ409" i="1"/>
  <c r="AQ364" i="1"/>
  <c r="AQ345" i="1"/>
  <c r="AQ333" i="1"/>
  <c r="AQ288" i="1"/>
  <c r="AQ269" i="1"/>
  <c r="AQ984" i="1"/>
  <c r="AQ899" i="1"/>
  <c r="AQ711" i="1"/>
  <c r="AQ707" i="1"/>
  <c r="AQ703" i="1"/>
  <c r="AQ699" i="1"/>
  <c r="AQ695" i="1"/>
  <c r="AQ691" i="1"/>
  <c r="AQ687" i="1"/>
  <c r="AQ683" i="1"/>
  <c r="AQ679" i="1"/>
  <c r="AQ675" i="1"/>
  <c r="AQ671" i="1"/>
  <c r="AQ667" i="1"/>
  <c r="AQ663" i="1"/>
  <c r="AQ659" i="1"/>
  <c r="AQ655" i="1"/>
  <c r="AQ647" i="1"/>
  <c r="AQ639" i="1"/>
  <c r="AQ631" i="1"/>
  <c r="AQ623" i="1"/>
  <c r="AQ615" i="1"/>
  <c r="AJ581" i="1"/>
  <c r="W581" i="1" s="1"/>
  <c r="AJ549" i="1"/>
  <c r="W549" i="1" s="1"/>
  <c r="AQ373" i="1"/>
  <c r="AJ373" i="1"/>
  <c r="W373" i="1" s="1"/>
  <c r="AQ329" i="1"/>
  <c r="AJ329" i="1"/>
  <c r="W329" i="1" s="1"/>
  <c r="AQ297" i="1"/>
  <c r="AJ297" i="1"/>
  <c r="W297" i="1" s="1"/>
  <c r="AQ265" i="1"/>
  <c r="AJ265" i="1"/>
  <c r="W265" i="1" s="1"/>
  <c r="AQ245" i="1"/>
  <c r="AJ245" i="1"/>
  <c r="W245" i="1" s="1"/>
  <c r="AQ237" i="1"/>
  <c r="AJ237" i="1"/>
  <c r="W237" i="1" s="1"/>
  <c r="AQ221" i="1"/>
  <c r="AQ205" i="1"/>
  <c r="AQ189" i="1"/>
  <c r="AQ173" i="1"/>
  <c r="AQ157" i="1"/>
  <c r="AQ141" i="1"/>
  <c r="AQ1011" i="1"/>
  <c r="AQ891" i="1"/>
  <c r="AQ756" i="1"/>
  <c r="AQ748" i="1"/>
  <c r="W645" i="1"/>
  <c r="AQ645" i="1"/>
  <c r="W629" i="1"/>
  <c r="AQ629" i="1"/>
  <c r="AQ516" i="1"/>
  <c r="AQ484" i="1"/>
  <c r="AQ452" i="1"/>
  <c r="AQ420" i="1"/>
  <c r="AQ388" i="1"/>
  <c r="AQ356" i="1"/>
  <c r="AQ328" i="1"/>
  <c r="AQ296" i="1"/>
  <c r="AQ264" i="1"/>
  <c r="AQ239" i="1"/>
  <c r="W239" i="1"/>
  <c r="AQ223" i="1"/>
  <c r="W223" i="1"/>
  <c r="AQ207" i="1"/>
  <c r="W207" i="1"/>
  <c r="AQ191" i="1"/>
  <c r="W191" i="1"/>
  <c r="AQ175" i="1"/>
  <c r="W175" i="1"/>
  <c r="AQ159" i="1"/>
  <c r="W159" i="1"/>
  <c r="AQ143" i="1"/>
  <c r="W143" i="1"/>
  <c r="AQ127" i="1"/>
  <c r="W127" i="1"/>
  <c r="AQ566" i="1"/>
  <c r="AQ534" i="1"/>
  <c r="AQ399" i="1"/>
  <c r="AQ367" i="1"/>
  <c r="AQ327" i="1"/>
  <c r="AQ295" i="1"/>
  <c r="AQ578" i="1"/>
  <c r="AQ546" i="1"/>
  <c r="AQ526" i="1"/>
  <c r="AQ515" i="1"/>
  <c r="AQ507" i="1"/>
  <c r="AQ494" i="1"/>
  <c r="AQ483" i="1"/>
  <c r="AQ334" i="1"/>
  <c r="AQ302" i="1"/>
  <c r="AQ270" i="1"/>
  <c r="AJ2965" i="1"/>
  <c r="W2965" i="1" s="1"/>
  <c r="AQ2972" i="1"/>
  <c r="AQ2954" i="1"/>
  <c r="AQ2927" i="1"/>
  <c r="AQ2997" i="1"/>
  <c r="AJ2997" i="1"/>
  <c r="W2997" i="1" s="1"/>
  <c r="AQ2981" i="1"/>
  <c r="AJ2981" i="1"/>
  <c r="W2981" i="1" s="1"/>
  <c r="AQ2980" i="1"/>
  <c r="AQ2995" i="1"/>
  <c r="AQ2967" i="1"/>
  <c r="AJ2962" i="1"/>
  <c r="W2962" i="1" s="1"/>
  <c r="AQ2975" i="1"/>
  <c r="AQ2953" i="1"/>
  <c r="AQ3006" i="1"/>
  <c r="W2963" i="1"/>
  <c r="AQ2963" i="1"/>
  <c r="AJ2915" i="1"/>
  <c r="W2915" i="1" s="1"/>
  <c r="AQ2900" i="1"/>
  <c r="AJ2889" i="1"/>
  <c r="W2889" i="1" s="1"/>
  <c r="AJ2873" i="1"/>
  <c r="W2873" i="1" s="1"/>
  <c r="AJ2857" i="1"/>
  <c r="W2857" i="1" s="1"/>
  <c r="AJ2841" i="1"/>
  <c r="W2841" i="1" s="1"/>
  <c r="W2922" i="1"/>
  <c r="AQ2922" i="1"/>
  <c r="AQ2916" i="1"/>
  <c r="AQ2885" i="1"/>
  <c r="AJ2885" i="1"/>
  <c r="W2885" i="1" s="1"/>
  <c r="AQ2869" i="1"/>
  <c r="AJ2869" i="1"/>
  <c r="W2869" i="1" s="1"/>
  <c r="AQ2853" i="1"/>
  <c r="AJ2853" i="1"/>
  <c r="W2853" i="1" s="1"/>
  <c r="AQ2837" i="1"/>
  <c r="AJ2837" i="1"/>
  <c r="W2837" i="1" s="1"/>
  <c r="AQ2939" i="1"/>
  <c r="AQ2850" i="1"/>
  <c r="AQ2904" i="1"/>
  <c r="W2874" i="1"/>
  <c r="AQ2874" i="1"/>
  <c r="AQ2809" i="1"/>
  <c r="AQ2920" i="1"/>
  <c r="AQ2835" i="1"/>
  <c r="AQ2800" i="1"/>
  <c r="AQ2796" i="1"/>
  <c r="AQ2883" i="1"/>
  <c r="AQ2820" i="1"/>
  <c r="AJ2811" i="1"/>
  <c r="W2811" i="1" s="1"/>
  <c r="AQ2765" i="1"/>
  <c r="AJ2765" i="1"/>
  <c r="W2765" i="1" s="1"/>
  <c r="AQ2807" i="1"/>
  <c r="AJ2790" i="1"/>
  <c r="W2790" i="1" s="1"/>
  <c r="AQ2790" i="1"/>
  <c r="AJ2761" i="1"/>
  <c r="W2761" i="1" s="1"/>
  <c r="AQ2834" i="1"/>
  <c r="AQ2819" i="1"/>
  <c r="AQ2775" i="1"/>
  <c r="AQ2748" i="1"/>
  <c r="AJ2713" i="1"/>
  <c r="W2713" i="1" s="1"/>
  <c r="AQ2713" i="1"/>
  <c r="AQ2692" i="1"/>
  <c r="AJ2681" i="1"/>
  <c r="W2681" i="1" s="1"/>
  <c r="AQ2660" i="1"/>
  <c r="AJ2649" i="1"/>
  <c r="W2649" i="1" s="1"/>
  <c r="AQ2649" i="1"/>
  <c r="AQ2628" i="1"/>
  <c r="AQ2616" i="1"/>
  <c r="AJ2616" i="1"/>
  <c r="W2616" i="1" s="1"/>
  <c r="AQ2716" i="1"/>
  <c r="AQ2703" i="1"/>
  <c r="AQ2687" i="1"/>
  <c r="AQ2679" i="1"/>
  <c r="AQ2671" i="1"/>
  <c r="AQ2663" i="1"/>
  <c r="AQ2655" i="1"/>
  <c r="AQ2647" i="1"/>
  <c r="AQ2639" i="1"/>
  <c r="AQ2631" i="1"/>
  <c r="AQ2612" i="1"/>
  <c r="AJ2612" i="1"/>
  <c r="W2612" i="1" s="1"/>
  <c r="AQ2762" i="1"/>
  <c r="AQ2755" i="1"/>
  <c r="AQ2677" i="1"/>
  <c r="AQ2669" i="1"/>
  <c r="AQ2645" i="1"/>
  <c r="AQ2637" i="1"/>
  <c r="AJ2629" i="1"/>
  <c r="W2629" i="1" s="1"/>
  <c r="AQ2743" i="1"/>
  <c r="AQ2740" i="1"/>
  <c r="AQ2735" i="1"/>
  <c r="AQ2731" i="1"/>
  <c r="AQ2720" i="1"/>
  <c r="AQ2715" i="1"/>
  <c r="AQ2704" i="1"/>
  <c r="AQ2699" i="1"/>
  <c r="AQ2691" i="1"/>
  <c r="AQ2683" i="1"/>
  <c r="AJ2516" i="1"/>
  <c r="W2516" i="1" s="1"/>
  <c r="AQ2490" i="1"/>
  <c r="AQ2659" i="1"/>
  <c r="AQ2599" i="1"/>
  <c r="AQ2594" i="1"/>
  <c r="W2585" i="1"/>
  <c r="AQ2585" i="1"/>
  <c r="AQ2567" i="1"/>
  <c r="AQ2562" i="1"/>
  <c r="AQ2472" i="1"/>
  <c r="AJ2472" i="1"/>
  <c r="W2472" i="1" s="1"/>
  <c r="AQ2635" i="1"/>
  <c r="AQ2559" i="1"/>
  <c r="AQ2551" i="1"/>
  <c r="AQ2543" i="1"/>
  <c r="AJ2528" i="1"/>
  <c r="W2528" i="1" s="1"/>
  <c r="AQ2510" i="1"/>
  <c r="AQ2482" i="1"/>
  <c r="AQ2643" i="1"/>
  <c r="AQ2531" i="1"/>
  <c r="AQ2515" i="1"/>
  <c r="AQ2506" i="1"/>
  <c r="AQ2361" i="1"/>
  <c r="AQ2650" i="1"/>
  <c r="AQ2622" i="1"/>
  <c r="AQ2581" i="1"/>
  <c r="AQ2557" i="1"/>
  <c r="AQ2481" i="1"/>
  <c r="AJ2365" i="1"/>
  <c r="W2365" i="1" s="1"/>
  <c r="AQ2582" i="1"/>
  <c r="AQ2571" i="1"/>
  <c r="AQ2465" i="1"/>
  <c r="AJ2444" i="1"/>
  <c r="W2444" i="1" s="1"/>
  <c r="AQ2444" i="1"/>
  <c r="AJ2412" i="1"/>
  <c r="W2412" i="1" s="1"/>
  <c r="AQ2412" i="1"/>
  <c r="AJ2335" i="1"/>
  <c r="W2335" i="1" s="1"/>
  <c r="AQ2449" i="1"/>
  <c r="AQ2417" i="1"/>
  <c r="AQ2378" i="1"/>
  <c r="AQ2319" i="1"/>
  <c r="AQ2314" i="1"/>
  <c r="AQ2311" i="1"/>
  <c r="W2293" i="1"/>
  <c r="AQ2293" i="1"/>
  <c r="AQ2590" i="1"/>
  <c r="AQ2350" i="1"/>
  <c r="AQ2299" i="1"/>
  <c r="AQ2291" i="1"/>
  <c r="AQ2529" i="1"/>
  <c r="AQ2445" i="1"/>
  <c r="AQ2348" i="1"/>
  <c r="AQ2340" i="1"/>
  <c r="AQ2307" i="1"/>
  <c r="AQ2208" i="1"/>
  <c r="AQ2200" i="1"/>
  <c r="AQ2093" i="1"/>
  <c r="AJ2093" i="1"/>
  <c r="W2093" i="1" s="1"/>
  <c r="AQ2061" i="1"/>
  <c r="AJ2061" i="1"/>
  <c r="W2061" i="1" s="1"/>
  <c r="AQ2201" i="1"/>
  <c r="AJ2201" i="1"/>
  <c r="W2201" i="1" s="1"/>
  <c r="AQ2025" i="1"/>
  <c r="AJ2025" i="1"/>
  <c r="W2025" i="1" s="1"/>
  <c r="AQ2009" i="1"/>
  <c r="AJ2009" i="1"/>
  <c r="W2009" i="1" s="1"/>
  <c r="AQ1993" i="1"/>
  <c r="AJ1993" i="1"/>
  <c r="W1993" i="1" s="1"/>
  <c r="AQ1977" i="1"/>
  <c r="AJ1977" i="1"/>
  <c r="W1977" i="1" s="1"/>
  <c r="AQ1961" i="1"/>
  <c r="AJ1961" i="1"/>
  <c r="W1961" i="1" s="1"/>
  <c r="AQ1945" i="1"/>
  <c r="AJ1945" i="1"/>
  <c r="W1945" i="1" s="1"/>
  <c r="AQ2105" i="1"/>
  <c r="AJ2105" i="1"/>
  <c r="W2105" i="1" s="1"/>
  <c r="AQ2073" i="1"/>
  <c r="AJ2073" i="1"/>
  <c r="W2073" i="1" s="1"/>
  <c r="AQ2041" i="1"/>
  <c r="AJ2041" i="1"/>
  <c r="W2041" i="1" s="1"/>
  <c r="AQ2086" i="1"/>
  <c r="AQ2054" i="1"/>
  <c r="AQ1708" i="1"/>
  <c r="AQ1700" i="1"/>
  <c r="AQ2202" i="1"/>
  <c r="AQ2066" i="1"/>
  <c r="W2028" i="1"/>
  <c r="AQ2028" i="1"/>
  <c r="W1964" i="1"/>
  <c r="AQ1964" i="1"/>
  <c r="W1992" i="1"/>
  <c r="AQ1992" i="1"/>
  <c r="W1937" i="1"/>
  <c r="AQ1937" i="1"/>
  <c r="W1921" i="1"/>
  <c r="AQ1921" i="1"/>
  <c r="AQ1694" i="1"/>
  <c r="AJ1694" i="1"/>
  <c r="W1694" i="1" s="1"/>
  <c r="AQ1678" i="1"/>
  <c r="AJ1678" i="1"/>
  <c r="W1678" i="1" s="1"/>
  <c r="AQ1943" i="1"/>
  <c r="AQ1935" i="1"/>
  <c r="AQ1927" i="1"/>
  <c r="AQ1919" i="1"/>
  <c r="AQ1911" i="1"/>
  <c r="AQ1903" i="1"/>
  <c r="AQ1895" i="1"/>
  <c r="AQ1887" i="1"/>
  <c r="AQ1879" i="1"/>
  <c r="AQ1871" i="1"/>
  <c r="AQ1863" i="1"/>
  <c r="AQ1855" i="1"/>
  <c r="AQ1847" i="1"/>
  <c r="AQ1839" i="1"/>
  <c r="AQ1831" i="1"/>
  <c r="AQ1823" i="1"/>
  <c r="AQ1815" i="1"/>
  <c r="AQ1807" i="1"/>
  <c r="AQ1799" i="1"/>
  <c r="AQ1791" i="1"/>
  <c r="AQ1783" i="1"/>
  <c r="AQ1775" i="1"/>
  <c r="AQ1767" i="1"/>
  <c r="AQ1759" i="1"/>
  <c r="AQ1751" i="1"/>
  <c r="AQ1743" i="1"/>
  <c r="AQ1735" i="1"/>
  <c r="AQ1727" i="1"/>
  <c r="AQ1719" i="1"/>
  <c r="AQ1711" i="1"/>
  <c r="AQ1655" i="1"/>
  <c r="AQ1623" i="1"/>
  <c r="AQ1560" i="1"/>
  <c r="AJ1549" i="1"/>
  <c r="W1549" i="1" s="1"/>
  <c r="AQ1549" i="1"/>
  <c r="AQ1528" i="1"/>
  <c r="AQ1671" i="1"/>
  <c r="AQ1659" i="1"/>
  <c r="AQ1627" i="1"/>
  <c r="AQ1595" i="1"/>
  <c r="AJ1561" i="1"/>
  <c r="W1561" i="1" s="1"/>
  <c r="AQ1540" i="1"/>
  <c r="AJ1529" i="1"/>
  <c r="W1529" i="1" s="1"/>
  <c r="AQ1529" i="1"/>
  <c r="AQ1705" i="1"/>
  <c r="AJ1509" i="1"/>
  <c r="W1509" i="1" s="1"/>
  <c r="AJ1493" i="1"/>
  <c r="W1493" i="1" s="1"/>
  <c r="AJ1477" i="1"/>
  <c r="W1477" i="1" s="1"/>
  <c r="AJ1461" i="1"/>
  <c r="W1461" i="1" s="1"/>
  <c r="AJ1445" i="1"/>
  <c r="W1445" i="1" s="1"/>
  <c r="AJ1429" i="1"/>
  <c r="W1429" i="1" s="1"/>
  <c r="AQ1402" i="1"/>
  <c r="AJ1402" i="1"/>
  <c r="W1402" i="1" s="1"/>
  <c r="AQ1330" i="1"/>
  <c r="AJ1330" i="1"/>
  <c r="W1330" i="1" s="1"/>
  <c r="AQ1292" i="1"/>
  <c r="AJ1292" i="1"/>
  <c r="W1292" i="1" s="1"/>
  <c r="AQ1260" i="1"/>
  <c r="AJ1260" i="1"/>
  <c r="W1260" i="1" s="1"/>
  <c r="AQ1228" i="1"/>
  <c r="AJ1228" i="1"/>
  <c r="W1228" i="1" s="1"/>
  <c r="W1500" i="1"/>
  <c r="AQ1500" i="1"/>
  <c r="W1436" i="1"/>
  <c r="AQ1436" i="1"/>
  <c r="AQ1154" i="1"/>
  <c r="AJ1154" i="1"/>
  <c r="W1154" i="1" s="1"/>
  <c r="AJ1132" i="1"/>
  <c r="W1132" i="1" s="1"/>
  <c r="AQ1622" i="1"/>
  <c r="AQ1531" i="1"/>
  <c r="W1480" i="1"/>
  <c r="AQ1480" i="1"/>
  <c r="AQ1421" i="1"/>
  <c r="AJ1358" i="1"/>
  <c r="W1358" i="1" s="1"/>
  <c r="AJ1326" i="1"/>
  <c r="W1326" i="1" s="1"/>
  <c r="AJ1299" i="1"/>
  <c r="W1299" i="1" s="1"/>
  <c r="AJ1272" i="1"/>
  <c r="W1272" i="1" s="1"/>
  <c r="AJ1240" i="1"/>
  <c r="W1240" i="1" s="1"/>
  <c r="AJ1192" i="1"/>
  <c r="W1192" i="1" s="1"/>
  <c r="AQ1401" i="1"/>
  <c r="AJ1006" i="1"/>
  <c r="W1006" i="1" s="1"/>
  <c r="AJ971" i="1"/>
  <c r="W971" i="1" s="1"/>
  <c r="AJ939" i="1"/>
  <c r="W939" i="1" s="1"/>
  <c r="AQ913" i="1"/>
  <c r="AQ900" i="1"/>
  <c r="AQ1411" i="1"/>
  <c r="AQ1347" i="1"/>
  <c r="AQ1020" i="1"/>
  <c r="AQ1001" i="1"/>
  <c r="AQ974" i="1"/>
  <c r="AQ961" i="1"/>
  <c r="AQ942" i="1"/>
  <c r="AQ906" i="1"/>
  <c r="AQ890" i="1"/>
  <c r="AQ1163" i="1"/>
  <c r="AQ1147" i="1"/>
  <c r="AJ1036" i="1"/>
  <c r="W1036" i="1" s="1"/>
  <c r="AQ1036" i="1"/>
  <c r="AJ1002" i="1"/>
  <c r="W1002" i="1" s="1"/>
  <c r="AQ1002" i="1"/>
  <c r="AJ959" i="1"/>
  <c r="W959" i="1" s="1"/>
  <c r="AQ959" i="1"/>
  <c r="AQ901" i="1"/>
  <c r="AQ896" i="1"/>
  <c r="AQ1293" i="1"/>
  <c r="AJ569" i="1"/>
  <c r="W569" i="1" s="1"/>
  <c r="AJ537" i="1"/>
  <c r="W537" i="1" s="1"/>
  <c r="AQ976" i="1"/>
  <c r="AQ907" i="1"/>
  <c r="AQ760" i="1"/>
  <c r="AQ752" i="1"/>
  <c r="AQ744" i="1"/>
  <c r="AQ736" i="1"/>
  <c r="AQ476" i="1"/>
  <c r="AQ412" i="1"/>
  <c r="AQ348" i="1"/>
  <c r="AQ336" i="1"/>
  <c r="AQ272" i="1"/>
  <c r="AQ709" i="1"/>
  <c r="AQ705" i="1"/>
  <c r="AQ701" i="1"/>
  <c r="AQ697" i="1"/>
  <c r="AQ693" i="1"/>
  <c r="AQ689" i="1"/>
  <c r="AQ685" i="1"/>
  <c r="AQ681" i="1"/>
  <c r="AQ677" i="1"/>
  <c r="AJ589" i="1"/>
  <c r="W589" i="1" s="1"/>
  <c r="AJ557" i="1"/>
  <c r="W557" i="1" s="1"/>
  <c r="AQ592" i="1"/>
  <c r="AQ584" i="1"/>
  <c r="AQ576" i="1"/>
  <c r="AQ519" i="1"/>
  <c r="W519" i="1"/>
  <c r="AJ513" i="1"/>
  <c r="W513" i="1" s="1"/>
  <c r="AQ487" i="1"/>
  <c r="W487" i="1"/>
  <c r="AJ481" i="1"/>
  <c r="W481" i="1" s="1"/>
  <c r="AQ455" i="1"/>
  <c r="W455" i="1"/>
  <c r="AJ449" i="1"/>
  <c r="W449" i="1" s="1"/>
  <c r="AQ423" i="1"/>
  <c r="W423" i="1"/>
  <c r="AJ417" i="1"/>
  <c r="W417" i="1" s="1"/>
  <c r="AQ391" i="1"/>
  <c r="W391" i="1"/>
  <c r="AJ385" i="1"/>
  <c r="W385" i="1" s="1"/>
  <c r="AQ359" i="1"/>
  <c r="W359" i="1"/>
  <c r="AJ353" i="1"/>
  <c r="W353" i="1" s="1"/>
  <c r="AQ331" i="1"/>
  <c r="W331" i="1"/>
  <c r="AJ325" i="1"/>
  <c r="W325" i="1" s="1"/>
  <c r="AQ299" i="1"/>
  <c r="W299" i="1"/>
  <c r="AJ293" i="1"/>
  <c r="W293" i="1" s="1"/>
  <c r="AQ267" i="1"/>
  <c r="W267" i="1"/>
  <c r="AJ261" i="1"/>
  <c r="W261" i="1" s="1"/>
  <c r="AQ243" i="1"/>
  <c r="W243" i="1"/>
  <c r="AQ227" i="1"/>
  <c r="W227" i="1"/>
  <c r="AQ211" i="1"/>
  <c r="W211" i="1"/>
  <c r="AQ195" i="1"/>
  <c r="W195" i="1"/>
  <c r="AQ179" i="1"/>
  <c r="W179" i="1"/>
  <c r="AQ163" i="1"/>
  <c r="W163" i="1"/>
  <c r="AQ147" i="1"/>
  <c r="W147" i="1"/>
  <c r="AQ131" i="1"/>
  <c r="W131" i="1"/>
  <c r="AQ394" i="1"/>
  <c r="AQ362" i="1"/>
  <c r="AQ323" i="1"/>
  <c r="AQ291" i="1"/>
  <c r="AQ259" i="1"/>
  <c r="AQ590" i="1"/>
  <c r="AQ558" i="1"/>
  <c r="AQ403" i="1"/>
  <c r="AQ395" i="1"/>
  <c r="AQ386" i="1"/>
  <c r="AQ363" i="1"/>
  <c r="AQ354" i="1"/>
  <c r="AQ338" i="1"/>
  <c r="AQ306" i="1"/>
  <c r="AQ274" i="1"/>
  <c r="AQ586" i="1"/>
  <c r="AQ554" i="1"/>
  <c r="AQ527" i="1"/>
  <c r="AQ511" i="1"/>
  <c r="AQ495" i="1"/>
  <c r="AQ479" i="1"/>
  <c r="AQ463" i="1"/>
  <c r="AQ447" i="1"/>
  <c r="AQ431" i="1"/>
  <c r="AQ415" i="1"/>
  <c r="AQ371" i="1"/>
  <c r="AQ335" i="1"/>
  <c r="AQ326" i="1"/>
  <c r="AQ303" i="1"/>
  <c r="AQ294" i="1"/>
  <c r="AQ271" i="1"/>
  <c r="AQ262" i="1"/>
  <c r="AQ11" i="1"/>
  <c r="AJ2978" i="1"/>
  <c r="W2978" i="1" s="1"/>
  <c r="AQ2943" i="1"/>
  <c r="AJ2943" i="1"/>
  <c r="W2943" i="1" s="1"/>
  <c r="AJ2936" i="1"/>
  <c r="W2936" i="1" s="1"/>
  <c r="AQ3005" i="1"/>
  <c r="AQ2935" i="1"/>
  <c r="AJ2932" i="1"/>
  <c r="W2932" i="1" s="1"/>
  <c r="AJ2919" i="1"/>
  <c r="W2919" i="1" s="1"/>
  <c r="AJ2903" i="1"/>
  <c r="W2903" i="1" s="1"/>
  <c r="AQ2996" i="1"/>
  <c r="AJ2977" i="1"/>
  <c r="W2977" i="1" s="1"/>
  <c r="AQ3002" i="1"/>
  <c r="AQ2986" i="1"/>
  <c r="AQ2957" i="1"/>
  <c r="AQ2991" i="1"/>
  <c r="AQ2976" i="1"/>
  <c r="AQ2960" i="1"/>
  <c r="AQ2959" i="1"/>
  <c r="AJ2911" i="1"/>
  <c r="W2911" i="1" s="1"/>
  <c r="W2914" i="1"/>
  <c r="AQ2914" i="1"/>
  <c r="AQ2891" i="1"/>
  <c r="W2891" i="1"/>
  <c r="AQ2875" i="1"/>
  <c r="W2875" i="1"/>
  <c r="AQ2859" i="1"/>
  <c r="W2859" i="1"/>
  <c r="AQ2843" i="1"/>
  <c r="W2843" i="1"/>
  <c r="AQ2990" i="1"/>
  <c r="AQ2909" i="1"/>
  <c r="AQ2871" i="1"/>
  <c r="AQ2833" i="1"/>
  <c r="AQ2789" i="1"/>
  <c r="AQ2910" i="1"/>
  <c r="AQ2894" i="1"/>
  <c r="AQ2855" i="1"/>
  <c r="AQ2866" i="1"/>
  <c r="AQ2787" i="1"/>
  <c r="AJ2794" i="1"/>
  <c r="W2794" i="1" s="1"/>
  <c r="AQ2781" i="1"/>
  <c r="AJ2781" i="1"/>
  <c r="W2781" i="1" s="1"/>
  <c r="AQ2763" i="1"/>
  <c r="AQ2751" i="1"/>
  <c r="AQ2882" i="1"/>
  <c r="AQ2828" i="1"/>
  <c r="AQ2804" i="1"/>
  <c r="AJ2705" i="1"/>
  <c r="W2705" i="1" s="1"/>
  <c r="AQ2705" i="1"/>
  <c r="AJ2689" i="1"/>
  <c r="W2689" i="1" s="1"/>
  <c r="AQ2689" i="1"/>
  <c r="AQ2668" i="1"/>
  <c r="AJ2657" i="1"/>
  <c r="W2657" i="1" s="1"/>
  <c r="AQ2636" i="1"/>
  <c r="AQ2618" i="1"/>
  <c r="W2618" i="1"/>
  <c r="AJ2604" i="1"/>
  <c r="W2604" i="1" s="1"/>
  <c r="AQ2742" i="1"/>
  <c r="AQ2734" i="1"/>
  <c r="AQ2658" i="1"/>
  <c r="W2613" i="1"/>
  <c r="AQ2613" i="1"/>
  <c r="AQ2555" i="1"/>
  <c r="AQ2547" i="1"/>
  <c r="AQ2539" i="1"/>
  <c r="AJ2504" i="1"/>
  <c r="W2504" i="1" s="1"/>
  <c r="AQ2504" i="1"/>
  <c r="AQ2726" i="1"/>
  <c r="AQ2694" i="1"/>
  <c r="AQ2634" i="1"/>
  <c r="AQ2596" i="1"/>
  <c r="W2593" i="1"/>
  <c r="AQ2593" i="1"/>
  <c r="AQ2575" i="1"/>
  <c r="AQ2570" i="1"/>
  <c r="AQ2564" i="1"/>
  <c r="W2561" i="1"/>
  <c r="AQ2561" i="1"/>
  <c r="AQ2535" i="1"/>
  <c r="AQ2530" i="1"/>
  <c r="AQ2519" i="1"/>
  <c r="AQ2514" i="1"/>
  <c r="AQ2495" i="1"/>
  <c r="AQ2479" i="1"/>
  <c r="AQ2471" i="1"/>
  <c r="AQ2667" i="1"/>
  <c r="AJ2520" i="1"/>
  <c r="W2520" i="1" s="1"/>
  <c r="AQ2610" i="1"/>
  <c r="AQ2573" i="1"/>
  <c r="AQ2533" i="1"/>
  <c r="AQ2517" i="1"/>
  <c r="AQ2509" i="1"/>
  <c r="AQ2385" i="1"/>
  <c r="AQ2353" i="1"/>
  <c r="AJ2373" i="1"/>
  <c r="W2373" i="1" s="1"/>
  <c r="AQ2373" i="1"/>
  <c r="AQ2718" i="1"/>
  <c r="AQ2682" i="1"/>
  <c r="AQ2466" i="1"/>
  <c r="AJ2452" i="1"/>
  <c r="W2452" i="1" s="1"/>
  <c r="AJ2420" i="1"/>
  <c r="W2420" i="1" s="1"/>
  <c r="AQ2347" i="1"/>
  <c r="AJ2347" i="1"/>
  <c r="W2347" i="1" s="1"/>
  <c r="AQ2331" i="1"/>
  <c r="AJ2331" i="1"/>
  <c r="W2331" i="1" s="1"/>
  <c r="AQ2338" i="1"/>
  <c r="AQ2470" i="1"/>
  <c r="AQ2397" i="1"/>
  <c r="AQ2364" i="1"/>
  <c r="AQ2280" i="1"/>
  <c r="W2280" i="1"/>
  <c r="AQ2513" i="1"/>
  <c r="AQ2433" i="1"/>
  <c r="AQ2401" i="1"/>
  <c r="AQ2382" i="1"/>
  <c r="AQ2380" i="1"/>
  <c r="AQ2310" i="1"/>
  <c r="AQ2101" i="1"/>
  <c r="AJ2101" i="1"/>
  <c r="W2101" i="1" s="1"/>
  <c r="AQ2069" i="1"/>
  <c r="AJ2069" i="1"/>
  <c r="W2069" i="1" s="1"/>
  <c r="AQ2305" i="1"/>
  <c r="AJ2209" i="1"/>
  <c r="W2209" i="1" s="1"/>
  <c r="AJ2037" i="1"/>
  <c r="W2037" i="1" s="1"/>
  <c r="AJ2021" i="1"/>
  <c r="W2021" i="1" s="1"/>
  <c r="AJ2005" i="1"/>
  <c r="W2005" i="1" s="1"/>
  <c r="AJ1989" i="1"/>
  <c r="W1989" i="1" s="1"/>
  <c r="AJ1973" i="1"/>
  <c r="W1973" i="1" s="1"/>
  <c r="AJ1957" i="1"/>
  <c r="W1957" i="1" s="1"/>
  <c r="AJ2113" i="1"/>
  <c r="W2113" i="1" s="1"/>
  <c r="AJ2081" i="1"/>
  <c r="W2081" i="1" s="1"/>
  <c r="AJ2049" i="1"/>
  <c r="W2049" i="1" s="1"/>
  <c r="W2012" i="1"/>
  <c r="AQ2012" i="1"/>
  <c r="W1948" i="1"/>
  <c r="AQ1948" i="1"/>
  <c r="AQ2040" i="1"/>
  <c r="W1976" i="1"/>
  <c r="AQ1976" i="1"/>
  <c r="AJ1900" i="1"/>
  <c r="W1900" i="1" s="1"/>
  <c r="AJ1892" i="1"/>
  <c r="W1892" i="1" s="1"/>
  <c r="AJ1884" i="1"/>
  <c r="W1884" i="1" s="1"/>
  <c r="AJ1876" i="1"/>
  <c r="W1876" i="1" s="1"/>
  <c r="AJ1868" i="1"/>
  <c r="W1868" i="1" s="1"/>
  <c r="AJ1860" i="1"/>
  <c r="W1860" i="1" s="1"/>
  <c r="AJ1852" i="1"/>
  <c r="W1852" i="1" s="1"/>
  <c r="AJ1844" i="1"/>
  <c r="W1844" i="1" s="1"/>
  <c r="AJ1836" i="1"/>
  <c r="W1836" i="1" s="1"/>
  <c r="AJ1828" i="1"/>
  <c r="W1828" i="1" s="1"/>
  <c r="AJ1820" i="1"/>
  <c r="W1820" i="1" s="1"/>
  <c r="AJ1812" i="1"/>
  <c r="W1812" i="1" s="1"/>
  <c r="AJ1804" i="1"/>
  <c r="W1804" i="1" s="1"/>
  <c r="AJ1796" i="1"/>
  <c r="W1796" i="1" s="1"/>
  <c r="AJ1788" i="1"/>
  <c r="W1788" i="1" s="1"/>
  <c r="AJ1780" i="1"/>
  <c r="W1780" i="1" s="1"/>
  <c r="AJ1772" i="1"/>
  <c r="W1772" i="1" s="1"/>
  <c r="AJ1764" i="1"/>
  <c r="W1764" i="1" s="1"/>
  <c r="AJ1756" i="1"/>
  <c r="W1756" i="1" s="1"/>
  <c r="AJ1748" i="1"/>
  <c r="W1748" i="1" s="1"/>
  <c r="AJ1740" i="1"/>
  <c r="W1740" i="1" s="1"/>
  <c r="AJ1732" i="1"/>
  <c r="W1732" i="1" s="1"/>
  <c r="AJ1724" i="1"/>
  <c r="W1724" i="1" s="1"/>
  <c r="AJ1716" i="1"/>
  <c r="W1716" i="1" s="1"/>
  <c r="AQ1710" i="1"/>
  <c r="AJ1710" i="1"/>
  <c r="W1710" i="1" s="1"/>
  <c r="AQ1702" i="1"/>
  <c r="AJ1702" i="1"/>
  <c r="W1702" i="1" s="1"/>
  <c r="AQ1690" i="1"/>
  <c r="AJ1690" i="1"/>
  <c r="W1690" i="1" s="1"/>
  <c r="AQ1674" i="1"/>
  <c r="AJ1674" i="1"/>
  <c r="W1674" i="1" s="1"/>
  <c r="AQ2118" i="1"/>
  <c r="AQ2102" i="1"/>
  <c r="AQ2082" i="1"/>
  <c r="AQ2050" i="1"/>
  <c r="AQ1672" i="1"/>
  <c r="AJ1672" i="1"/>
  <c r="W1672" i="1" s="1"/>
  <c r="W1665" i="1"/>
  <c r="AQ1665" i="1"/>
  <c r="AJ1557" i="1"/>
  <c r="W1557" i="1" s="1"/>
  <c r="AJ1525" i="1"/>
  <c r="W1525" i="1" s="1"/>
  <c r="AQ1709" i="1"/>
  <c r="AQ1670" i="1"/>
  <c r="AJ1537" i="1"/>
  <c r="W1537" i="1" s="1"/>
  <c r="AQ1419" i="1"/>
  <c r="AJ1419" i="1"/>
  <c r="W1419" i="1" s="1"/>
  <c r="AQ1699" i="1"/>
  <c r="AQ1667" i="1"/>
  <c r="AQ1660" i="1"/>
  <c r="AQ1652" i="1"/>
  <c r="AQ1644" i="1"/>
  <c r="AQ1636" i="1"/>
  <c r="AQ1628" i="1"/>
  <c r="AQ1620" i="1"/>
  <c r="AQ1612" i="1"/>
  <c r="AQ1604" i="1"/>
  <c r="AQ1596" i="1"/>
  <c r="AJ1521" i="1"/>
  <c r="W1521" i="1" s="1"/>
  <c r="AQ1521" i="1"/>
  <c r="AJ1505" i="1"/>
  <c r="W1505" i="1" s="1"/>
  <c r="AQ1505" i="1"/>
  <c r="AJ1489" i="1"/>
  <c r="W1489" i="1" s="1"/>
  <c r="AQ1489" i="1"/>
  <c r="AJ1473" i="1"/>
  <c r="W1473" i="1" s="1"/>
  <c r="AQ1473" i="1"/>
  <c r="AJ1457" i="1"/>
  <c r="W1457" i="1" s="1"/>
  <c r="AQ1457" i="1"/>
  <c r="AJ1441" i="1"/>
  <c r="W1441" i="1" s="1"/>
  <c r="AQ1441" i="1"/>
  <c r="AJ1425" i="1"/>
  <c r="W1425" i="1" s="1"/>
  <c r="AQ1425" i="1"/>
  <c r="AQ1640" i="1"/>
  <c r="AQ1524" i="1"/>
  <c r="AQ1881" i="1"/>
  <c r="AQ1849" i="1"/>
  <c r="AQ1817" i="1"/>
  <c r="AQ1785" i="1"/>
  <c r="AQ1753" i="1"/>
  <c r="AQ1721" i="1"/>
  <c r="AQ1600" i="1"/>
  <c r="AQ1547" i="1"/>
  <c r="AJ1410" i="1"/>
  <c r="W1410" i="1" s="1"/>
  <c r="AJ1338" i="1"/>
  <c r="W1338" i="1" s="1"/>
  <c r="AJ1303" i="1"/>
  <c r="W1303" i="1" s="1"/>
  <c r="AJ1268" i="1"/>
  <c r="W1268" i="1" s="1"/>
  <c r="AJ1236" i="1"/>
  <c r="W1236" i="1" s="1"/>
  <c r="AJ1180" i="1"/>
  <c r="W1180" i="1" s="1"/>
  <c r="AQ1656" i="1"/>
  <c r="AQ1530" i="1"/>
  <c r="W1484" i="1"/>
  <c r="AQ1484" i="1"/>
  <c r="AQ1417" i="1"/>
  <c r="AQ1413" i="1"/>
  <c r="AQ1405" i="1"/>
  <c r="AQ1397" i="1"/>
  <c r="AQ1357" i="1"/>
  <c r="AQ1349" i="1"/>
  <c r="AQ1341" i="1"/>
  <c r="AQ1333" i="1"/>
  <c r="AQ1325" i="1"/>
  <c r="AQ1317" i="1"/>
  <c r="AQ1309" i="1"/>
  <c r="AQ1298" i="1"/>
  <c r="AQ1287" i="1"/>
  <c r="AQ1279" i="1"/>
  <c r="AQ1271" i="1"/>
  <c r="AQ1263" i="1"/>
  <c r="AQ1255" i="1"/>
  <c r="AQ1247" i="1"/>
  <c r="AQ1239" i="1"/>
  <c r="AQ1231" i="1"/>
  <c r="AQ1223" i="1"/>
  <c r="AQ1215" i="1"/>
  <c r="AQ1191" i="1"/>
  <c r="AQ1162" i="1"/>
  <c r="AJ1162" i="1"/>
  <c r="W1162" i="1" s="1"/>
  <c r="AJ1128" i="1"/>
  <c r="W1128" i="1" s="1"/>
  <c r="AQ1648" i="1"/>
  <c r="W1464" i="1"/>
  <c r="AQ1464" i="1"/>
  <c r="AJ1398" i="1"/>
  <c r="W1398" i="1" s="1"/>
  <c r="AJ1334" i="1"/>
  <c r="W1334" i="1" s="1"/>
  <c r="AQ1306" i="1"/>
  <c r="W1306" i="1"/>
  <c r="AJ1280" i="1"/>
  <c r="W1280" i="1" s="1"/>
  <c r="AJ1248" i="1"/>
  <c r="W1248" i="1" s="1"/>
  <c r="AJ1216" i="1"/>
  <c r="W1216" i="1" s="1"/>
  <c r="AQ1165" i="1"/>
  <c r="AQ1157" i="1"/>
  <c r="AQ1149" i="1"/>
  <c r="AQ1359" i="1"/>
  <c r="AQ1351" i="1"/>
  <c r="AQ1343" i="1"/>
  <c r="AQ1335" i="1"/>
  <c r="AQ1327" i="1"/>
  <c r="AQ1319" i="1"/>
  <c r="AQ1311" i="1"/>
  <c r="AQ1167" i="1"/>
  <c r="AQ1151" i="1"/>
  <c r="AJ998" i="1"/>
  <c r="W998" i="1" s="1"/>
  <c r="AQ998" i="1"/>
  <c r="AJ963" i="1"/>
  <c r="W963" i="1" s="1"/>
  <c r="AQ963" i="1"/>
  <c r="AQ908" i="1"/>
  <c r="AQ889" i="1"/>
  <c r="AJ808" i="1"/>
  <c r="W808" i="1" s="1"/>
  <c r="AQ1291" i="1"/>
  <c r="AQ1275" i="1"/>
  <c r="AQ1259" i="1"/>
  <c r="AQ1243" i="1"/>
  <c r="AQ1227" i="1"/>
  <c r="AQ1179" i="1"/>
  <c r="AQ1038" i="1"/>
  <c r="AQ1009" i="1"/>
  <c r="AQ996" i="1"/>
  <c r="AQ807" i="1"/>
  <c r="AJ983" i="1"/>
  <c r="W983" i="1" s="1"/>
  <c r="AQ983" i="1"/>
  <c r="AJ951" i="1"/>
  <c r="W951" i="1" s="1"/>
  <c r="AQ951" i="1"/>
  <c r="AQ1353" i="1"/>
  <c r="AQ1337" i="1"/>
  <c r="AQ1321" i="1"/>
  <c r="AQ1195" i="1"/>
  <c r="AQ1133" i="1"/>
  <c r="AQ1125" i="1"/>
  <c r="AQ1024" i="1"/>
  <c r="AQ1013" i="1"/>
  <c r="AQ1008" i="1"/>
  <c r="AQ997" i="1"/>
  <c r="AQ978" i="1"/>
  <c r="AQ973" i="1"/>
  <c r="AQ962" i="1"/>
  <c r="AQ957" i="1"/>
  <c r="AQ946" i="1"/>
  <c r="AQ941" i="1"/>
  <c r="AQ651" i="1"/>
  <c r="AQ643" i="1"/>
  <c r="AQ635" i="1"/>
  <c r="AQ627" i="1"/>
  <c r="AQ619" i="1"/>
  <c r="AJ577" i="1"/>
  <c r="W577" i="1" s="1"/>
  <c r="AJ545" i="1"/>
  <c r="W545" i="1" s="1"/>
  <c r="AQ525" i="1"/>
  <c r="AJ525" i="1"/>
  <c r="W525" i="1" s="1"/>
  <c r="AQ493" i="1"/>
  <c r="AJ493" i="1"/>
  <c r="W493" i="1" s="1"/>
  <c r="AQ461" i="1"/>
  <c r="AJ461" i="1"/>
  <c r="W461" i="1" s="1"/>
  <c r="AQ429" i="1"/>
  <c r="AJ429" i="1"/>
  <c r="W429" i="1" s="1"/>
  <c r="AQ588" i="1"/>
  <c r="AQ580" i="1"/>
  <c r="AQ572" i="1"/>
  <c r="AQ564" i="1"/>
  <c r="AQ556" i="1"/>
  <c r="AQ524" i="1"/>
  <c r="AQ460" i="1"/>
  <c r="AQ396" i="1"/>
  <c r="AQ320" i="1"/>
  <c r="AQ256" i="1"/>
  <c r="AQ1003" i="1"/>
  <c r="AQ952" i="1"/>
  <c r="AJ565" i="1"/>
  <c r="W565" i="1" s="1"/>
  <c r="AJ533" i="1"/>
  <c r="W533" i="1" s="1"/>
  <c r="AQ389" i="1"/>
  <c r="AJ389" i="1"/>
  <c r="W389" i="1" s="1"/>
  <c r="AQ357" i="1"/>
  <c r="AJ357" i="1"/>
  <c r="W357" i="1" s="1"/>
  <c r="AQ313" i="1"/>
  <c r="AJ313" i="1"/>
  <c r="W313" i="1" s="1"/>
  <c r="AQ281" i="1"/>
  <c r="AJ281" i="1"/>
  <c r="W281" i="1" s="1"/>
  <c r="AQ249" i="1"/>
  <c r="AJ249" i="1"/>
  <c r="W249" i="1" s="1"/>
  <c r="AQ241" i="1"/>
  <c r="AJ241" i="1"/>
  <c r="W241" i="1" s="1"/>
  <c r="AQ229" i="1"/>
  <c r="AQ213" i="1"/>
  <c r="AQ197" i="1"/>
  <c r="AQ181" i="1"/>
  <c r="AQ165" i="1"/>
  <c r="AQ149" i="1"/>
  <c r="AQ133" i="1"/>
  <c r="AQ960" i="1"/>
  <c r="AQ801" i="1"/>
  <c r="AQ723" i="1"/>
  <c r="W653" i="1"/>
  <c r="AQ653" i="1"/>
  <c r="W637" i="1"/>
  <c r="AQ637" i="1"/>
  <c r="W621" i="1"/>
  <c r="AQ621" i="1"/>
  <c r="AQ500" i="1"/>
  <c r="AQ468" i="1"/>
  <c r="AQ436" i="1"/>
  <c r="AQ404" i="1"/>
  <c r="AQ372" i="1"/>
  <c r="AQ312" i="1"/>
  <c r="AQ280" i="1"/>
  <c r="AQ247" i="1"/>
  <c r="W247" i="1"/>
  <c r="AQ231" i="1"/>
  <c r="W231" i="1"/>
  <c r="AQ215" i="1"/>
  <c r="W215" i="1"/>
  <c r="AQ199" i="1"/>
  <c r="W199" i="1"/>
  <c r="AQ183" i="1"/>
  <c r="W183" i="1"/>
  <c r="AQ167" i="1"/>
  <c r="W167" i="1"/>
  <c r="AQ151" i="1"/>
  <c r="W151" i="1"/>
  <c r="AQ135" i="1"/>
  <c r="W135" i="1"/>
  <c r="AQ582" i="1"/>
  <c r="AQ550" i="1"/>
  <c r="AQ383" i="1"/>
  <c r="AQ351" i="1"/>
  <c r="AQ311" i="1"/>
  <c r="AQ279" i="1"/>
  <c r="AQ562" i="1"/>
  <c r="AQ530" i="1"/>
  <c r="AQ523" i="1"/>
  <c r="AQ510" i="1"/>
  <c r="AQ318" i="1"/>
  <c r="AQ286" i="1"/>
  <c r="AQ254" i="1"/>
  <c r="AQ125" i="1"/>
  <c r="AQ121" i="1"/>
  <c r="AQ117" i="1"/>
  <c r="AQ113" i="1"/>
  <c r="AQ109" i="1"/>
  <c r="AQ105" i="1"/>
  <c r="AQ101" i="1"/>
  <c r="AQ97" i="1"/>
  <c r="AQ93" i="1"/>
  <c r="AQ89" i="1"/>
  <c r="AQ85" i="1"/>
  <c r="AQ81" i="1"/>
  <c r="AQ77" i="1"/>
  <c r="AQ73" i="1"/>
  <c r="AQ522" i="1"/>
  <c r="AQ506" i="1"/>
  <c r="AQ490" i="1"/>
  <c r="AQ474" i="1"/>
  <c r="AQ458" i="1"/>
  <c r="AQ442" i="1"/>
  <c r="AQ426" i="1"/>
  <c r="AQ410" i="1"/>
  <c r="W2989" i="1" l="1"/>
  <c r="AQ2989" i="1"/>
  <c r="AQ533" i="1"/>
  <c r="AQ545" i="1"/>
  <c r="AQ808" i="1"/>
  <c r="AQ1216" i="1"/>
  <c r="AQ1280" i="1"/>
  <c r="AQ1334" i="1"/>
  <c r="AQ1236" i="1"/>
  <c r="AQ1303" i="1"/>
  <c r="AQ1410" i="1"/>
  <c r="AQ1557" i="1"/>
  <c r="AQ1724" i="1"/>
  <c r="AQ1740" i="1"/>
  <c r="AQ1756" i="1"/>
  <c r="AQ1772" i="1"/>
  <c r="AQ1788" i="1"/>
  <c r="AQ1804" i="1"/>
  <c r="AQ1820" i="1"/>
  <c r="AQ1836" i="1"/>
  <c r="AQ1852" i="1"/>
  <c r="AQ1868" i="1"/>
  <c r="AQ1884" i="1"/>
  <c r="AQ1900" i="1"/>
  <c r="AQ2081" i="1"/>
  <c r="AQ1957" i="1"/>
  <c r="AQ1989" i="1"/>
  <c r="AQ2021" i="1"/>
  <c r="AQ2209" i="1"/>
  <c r="AQ2452" i="1"/>
  <c r="AQ2794" i="1"/>
  <c r="AQ2977" i="1"/>
  <c r="AQ2919" i="1"/>
  <c r="AQ557" i="1"/>
  <c r="AQ537" i="1"/>
  <c r="AQ971" i="1"/>
  <c r="AQ1240" i="1"/>
  <c r="AQ1299" i="1"/>
  <c r="AQ1358" i="1"/>
  <c r="AQ1429" i="1"/>
  <c r="AQ1461" i="1"/>
  <c r="AQ1493" i="1"/>
  <c r="AQ1561" i="1"/>
  <c r="AQ2528" i="1"/>
  <c r="AQ2516" i="1"/>
  <c r="AQ2629" i="1"/>
  <c r="AQ2761" i="1"/>
  <c r="AQ2841" i="1"/>
  <c r="AQ2873" i="1"/>
  <c r="AQ2915" i="1"/>
  <c r="AQ2962" i="1"/>
  <c r="AQ2965" i="1"/>
  <c r="AQ549" i="1"/>
  <c r="AQ413" i="1"/>
  <c r="AQ477" i="1"/>
  <c r="AQ979" i="1"/>
  <c r="AQ1433" i="1"/>
  <c r="AQ1465" i="1"/>
  <c r="AQ1497" i="1"/>
  <c r="AQ1553" i="1"/>
  <c r="AQ2097" i="1"/>
  <c r="AQ1965" i="1"/>
  <c r="AQ1997" i="1"/>
  <c r="AQ2029" i="1"/>
  <c r="AQ2085" i="1"/>
  <c r="AQ2284" i="1"/>
  <c r="AQ2339" i="1"/>
  <c r="AQ2673" i="1"/>
  <c r="AQ573" i="1"/>
  <c r="AQ585" i="1"/>
  <c r="AQ975" i="1"/>
  <c r="AQ804" i="1"/>
  <c r="AQ955" i="1"/>
  <c r="AQ1437" i="1"/>
  <c r="AQ1469" i="1"/>
  <c r="AQ1501" i="1"/>
  <c r="AQ1593" i="1"/>
  <c r="AQ1686" i="1"/>
  <c r="AQ2304" i="1"/>
  <c r="AQ2468" i="1"/>
  <c r="AQ2777" i="1"/>
  <c r="AQ2798" i="1"/>
  <c r="AQ2829" i="1"/>
  <c r="AQ2923" i="1"/>
  <c r="AQ565" i="1"/>
  <c r="AQ577" i="1"/>
  <c r="AQ1248" i="1"/>
  <c r="AQ1398" i="1"/>
  <c r="AQ1128" i="1"/>
  <c r="AQ1180" i="1"/>
  <c r="AQ1268" i="1"/>
  <c r="AQ1338" i="1"/>
  <c r="AQ1537" i="1"/>
  <c r="AQ1525" i="1"/>
  <c r="AQ1716" i="1"/>
  <c r="AQ1732" i="1"/>
  <c r="AQ1748" i="1"/>
  <c r="AQ1764" i="1"/>
  <c r="AQ1780" i="1"/>
  <c r="AQ1796" i="1"/>
  <c r="AQ1812" i="1"/>
  <c r="AQ1828" i="1"/>
  <c r="AQ1844" i="1"/>
  <c r="AQ1860" i="1"/>
  <c r="AQ1876" i="1"/>
  <c r="AQ1892" i="1"/>
  <c r="AQ2049" i="1"/>
  <c r="AQ2113" i="1"/>
  <c r="AQ1973" i="1"/>
  <c r="AQ2005" i="1"/>
  <c r="AQ2037" i="1"/>
  <c r="AQ2420" i="1"/>
  <c r="AQ2520" i="1"/>
  <c r="AQ2604" i="1"/>
  <c r="AQ2657" i="1"/>
  <c r="AQ2911" i="1"/>
  <c r="AQ2903" i="1"/>
  <c r="AQ2932" i="1"/>
  <c r="AQ2936" i="1"/>
  <c r="AQ2978" i="1"/>
  <c r="AQ261" i="1"/>
  <c r="AQ293" i="1"/>
  <c r="AQ325" i="1"/>
  <c r="AQ353" i="1"/>
  <c r="AQ385" i="1"/>
  <c r="AQ417" i="1"/>
  <c r="AQ449" i="1"/>
  <c r="AQ481" i="1"/>
  <c r="AQ513" i="1"/>
  <c r="AQ589" i="1"/>
  <c r="AQ569" i="1"/>
  <c r="AQ939" i="1"/>
  <c r="AQ1006" i="1"/>
  <c r="AQ1192" i="1"/>
  <c r="AQ1272" i="1"/>
  <c r="AQ1326" i="1"/>
  <c r="AQ1132" i="1"/>
  <c r="AQ1445" i="1"/>
  <c r="AQ1477" i="1"/>
  <c r="AQ1509" i="1"/>
  <c r="AQ2335" i="1"/>
  <c r="AQ2365" i="1"/>
  <c r="AQ2681" i="1"/>
  <c r="AQ2811" i="1"/>
  <c r="AQ2857" i="1"/>
  <c r="AQ2889" i="1"/>
  <c r="AQ581" i="1"/>
  <c r="AQ445" i="1"/>
  <c r="AQ509" i="1"/>
  <c r="AQ947" i="1"/>
  <c r="AQ1014" i="1"/>
  <c r="AQ1146" i="1"/>
  <c r="AQ1449" i="1"/>
  <c r="AQ1481" i="1"/>
  <c r="AQ1513" i="1"/>
  <c r="AQ1541" i="1"/>
  <c r="AQ2065" i="1"/>
  <c r="AQ1949" i="1"/>
  <c r="AQ1981" i="1"/>
  <c r="AQ2013" i="1"/>
  <c r="AQ2053" i="1"/>
  <c r="AQ2117" i="1"/>
  <c r="AQ2524" i="1"/>
  <c r="AQ2810" i="1"/>
  <c r="AQ2814" i="1"/>
  <c r="AQ2825" i="1"/>
  <c r="AQ541" i="1"/>
  <c r="AQ553" i="1"/>
  <c r="AQ943" i="1"/>
  <c r="AQ1018" i="1"/>
  <c r="AQ1022" i="1"/>
  <c r="AQ1453" i="1"/>
  <c r="AQ1485" i="1"/>
  <c r="AQ1517" i="1"/>
  <c r="AQ1545" i="1"/>
  <c r="AQ2343" i="1"/>
  <c r="AQ2993" i="1"/>
</calcChain>
</file>

<file path=xl/comments1.xml><?xml version="1.0" encoding="utf-8"?>
<comments xmlns="http://schemas.openxmlformats.org/spreadsheetml/2006/main">
  <authors>
    <author>Microsoft Office ユーザー</author>
  </authors>
  <commentList>
    <comment ref="AD3077" authorId="0" shapeId="0">
      <text>
        <r>
          <rPr>
            <sz val="9"/>
            <color indexed="81"/>
            <rFont val="ＭＳ Ｐゴシック"/>
            <family val="3"/>
            <charset val="128"/>
          </rPr>
          <t>数式を変換できませんでした。</t>
        </r>
      </text>
    </comment>
  </commentList>
</comments>
</file>

<file path=xl/sharedStrings.xml><?xml version="1.0" encoding="utf-8"?>
<sst xmlns="http://schemas.openxmlformats.org/spreadsheetml/2006/main" count="1635" uniqueCount="115">
  <si>
    <t>0:Attribute Unknown</t>
  </si>
  <si>
    <t>1:Normal</t>
  </si>
  <si>
    <t>0:No Addition</t>
  </si>
  <si>
    <t>1:River Sand</t>
  </si>
  <si>
    <t>1:River Gravel</t>
  </si>
  <si>
    <t>1:Water 20C</t>
  </si>
  <si>
    <t>2:High Early Strength</t>
  </si>
  <si>
    <t>1:Silica Fume</t>
  </si>
  <si>
    <t>2:Crushed Sand</t>
  </si>
  <si>
    <t>2:Crushed Stone</t>
  </si>
  <si>
    <t>2:Water on Site</t>
    <phoneticPr fontId="0"/>
  </si>
  <si>
    <t>3:Slag Cement</t>
  </si>
  <si>
    <t>2:Blast Furnace Slag</t>
  </si>
  <si>
    <t>3:Sea Sand</t>
  </si>
  <si>
    <t>3:Artificial</t>
  </si>
  <si>
    <t>3:Sealed on Site</t>
    <phoneticPr fontId="0"/>
  </si>
  <si>
    <t>4:Fly Ash Cement</t>
  </si>
  <si>
    <t>3:Fly Ash</t>
  </si>
  <si>
    <t xml:space="preserve"> </t>
  </si>
  <si>
    <t>4:Artificial</t>
  </si>
  <si>
    <t>4:Others</t>
  </si>
  <si>
    <t>4:Air Exposed</t>
  </si>
  <si>
    <t>5:Moderate Heat Cement</t>
  </si>
  <si>
    <t>5:land sand</t>
  </si>
  <si>
    <t>5:Steamed</t>
  </si>
  <si>
    <t>6:Others</t>
  </si>
  <si>
    <t>6:slag</t>
  </si>
  <si>
    <t>7:Others</t>
  </si>
  <si>
    <t>Reference No.</t>
  </si>
  <si>
    <t>Cement Type</t>
  </si>
  <si>
    <t>Cement
Density</t>
  </si>
  <si>
    <t>Addition
Type</t>
    <phoneticPr fontId="0"/>
  </si>
  <si>
    <t>Addition
Density</t>
    <phoneticPr fontId="0"/>
  </si>
  <si>
    <t>Type of
Fine Aggregate</t>
  </si>
  <si>
    <t>Oven-Dry Density
of Fine Aggregate</t>
  </si>
  <si>
    <t>Surface-Dry Density
of Fine Aggregate</t>
  </si>
  <si>
    <t>Type of
Coarse Aggregate</t>
    <phoneticPr fontId="0"/>
  </si>
  <si>
    <t>Oven-Dry Density
of Coarse Aggregate</t>
  </si>
  <si>
    <t>Surface-Dry Density
of Coarse Aggregate</t>
  </si>
  <si>
    <t>W/C
(%)</t>
  </si>
  <si>
    <t>Type of Curing</t>
    <phoneticPr fontId="0"/>
  </si>
  <si>
    <t>Curing
Temperature (C)</t>
    <phoneticPr fontId="0"/>
  </si>
  <si>
    <t>Age (days)</t>
  </si>
  <si>
    <t>Compressive
Strength (MPa)</t>
  </si>
  <si>
    <t>Modulus of
Elasticity (GPa)</t>
    <phoneticPr fontId="0"/>
  </si>
  <si>
    <t>Tensile
Strength (MPa)</t>
    <phoneticPr fontId="0"/>
  </si>
  <si>
    <t xml:space="preserve"> Water Content
 (kg/m3)</t>
    <phoneticPr fontId="0"/>
  </si>
  <si>
    <t xml:space="preserve"> Cement Content
 (kg/m3)</t>
  </si>
  <si>
    <t xml:space="preserve"> coarse aggregate content
 (kg/m3)</t>
  </si>
  <si>
    <t xml:space="preserve"> Fine aggregate Content
 (kg/m3)</t>
  </si>
  <si>
    <t>Content of
Mineral Admixture
(kg/m3)</t>
  </si>
  <si>
    <t>Content of
Mineral Admixture
(% by Cem Weight)</t>
    <phoneticPr fontId="0"/>
  </si>
  <si>
    <t>Specific Volume of
Coarse Aggregate
(liter/m3)</t>
    <phoneticPr fontId="0"/>
  </si>
  <si>
    <t>Air Content
(%)</t>
    <phoneticPr fontId="0"/>
  </si>
  <si>
    <t>density of coarse aggregate=gs*dw</t>
  </si>
  <si>
    <t>volume of coarse aggregate=m/d</t>
  </si>
  <si>
    <t>density of Fine aggregate=gs*dw</t>
  </si>
  <si>
    <t>volume of fine aggregate=m/d</t>
  </si>
  <si>
    <t>density of cement=gs*dw</t>
  </si>
  <si>
    <t>volume of cement=m/d</t>
  </si>
  <si>
    <t>volume of water</t>
  </si>
  <si>
    <t>volume of mineral admixture</t>
  </si>
  <si>
    <t>volume of air</t>
  </si>
  <si>
    <t>total volume check</t>
  </si>
  <si>
    <t>1:Hard Sandstone</t>
  </si>
  <si>
    <t>2:Quartzite</t>
  </si>
  <si>
    <t>3:Limestone</t>
  </si>
  <si>
    <t>4:Andesite</t>
  </si>
  <si>
    <t>5:Others</t>
  </si>
  <si>
    <t>Type of
Fine Aggregate</t>
    <phoneticPr fontId="0"/>
  </si>
  <si>
    <t>Mineralogical Origin
of Coarse Aggregate</t>
    <phoneticPr fontId="0"/>
  </si>
  <si>
    <t>W/C
(%)</t>
    <phoneticPr fontId="0"/>
  </si>
  <si>
    <t>Specific Density
of Fresh Concrete</t>
  </si>
  <si>
    <t>Specific Density of
Hardened Concrete</t>
  </si>
  <si>
    <t>Compressive
Strength (MPa)</t>
    <phoneticPr fontId="0"/>
  </si>
  <si>
    <t>Strain at Peak
(10^-6)</t>
    <phoneticPr fontId="0"/>
  </si>
  <si>
    <t>Poisson's
Ratio</t>
    <phoneticPr fontId="0"/>
  </si>
  <si>
    <t>Modulus of
Rupture (MPa)</t>
    <phoneticPr fontId="0"/>
  </si>
  <si>
    <t>Specific Density of Concrete
Based on Mix Proportion
or Measurement</t>
  </si>
  <si>
    <r>
      <t>総ﾌﾟﾛ</t>
    </r>
    <r>
      <rPr>
        <sz val="9"/>
        <rFont val="Times New Roman"/>
        <family val="1"/>
      </rPr>
      <t>4.7.2</t>
    </r>
  </si>
  <si>
    <t>Clay Slate</t>
  </si>
  <si>
    <t>Cobble Stone</t>
  </si>
  <si>
    <t>Moderate Heat</t>
  </si>
  <si>
    <t>Slag</t>
  </si>
  <si>
    <t>Moderate Heat + Fly Ash Cement</t>
  </si>
  <si>
    <t>Basalt</t>
  </si>
  <si>
    <r>
      <t>コア</t>
    </r>
    <r>
      <rPr>
        <sz val="9"/>
        <rFont val="Times New Roman"/>
        <family val="1"/>
      </rPr>
      <t xml:space="preserve">    5</t>
    </r>
  </si>
  <si>
    <t>Mountain Sand</t>
  </si>
  <si>
    <t>for High Strength</t>
  </si>
  <si>
    <t>Chart</t>
  </si>
  <si>
    <t>Expansive</t>
  </si>
  <si>
    <t>Slag + Crushed</t>
  </si>
  <si>
    <r>
      <t>蒸気養生</t>
    </r>
    <r>
      <rPr>
        <sz val="9"/>
        <rFont val="Times New Roman"/>
        <family val="1"/>
      </rPr>
      <t>5</t>
    </r>
  </si>
  <si>
    <t>Bauxite</t>
  </si>
  <si>
    <t>Granite</t>
  </si>
  <si>
    <t>Clinker</t>
  </si>
  <si>
    <t>DSP</t>
  </si>
  <si>
    <t>Hematite</t>
  </si>
  <si>
    <t>Land Sand</t>
  </si>
  <si>
    <t>Ceramic</t>
  </si>
  <si>
    <t>Model</t>
  </si>
  <si>
    <t>Tuff</t>
  </si>
  <si>
    <t>Shale</t>
  </si>
  <si>
    <t>Silicious</t>
  </si>
  <si>
    <t>Fly Ash Fume</t>
  </si>
  <si>
    <t>91-10</t>
  </si>
  <si>
    <t>91-11</t>
  </si>
  <si>
    <t>Low Heat</t>
  </si>
  <si>
    <t>91-12</t>
  </si>
  <si>
    <t xml:space="preserve"> Water Content
 (kg/m3)</t>
  </si>
  <si>
    <t>min. excluding zero</t>
  </si>
  <si>
    <t>SCALED OUTPUTS</t>
  </si>
  <si>
    <t>MIN</t>
  </si>
  <si>
    <t>SCALED INPUTS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</si>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</sst>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000"/>
    <numFmt numFmtId="166" formatCode="0.0_ "/>
    <numFmt numFmtId="167" formatCode="0.00_ "/>
    <numFmt numFmtId="168" formatCode="0_ "/>
    <numFmt numFmtId="169" formatCode="0.000_ "/>
  </numFmts>
  <fonts count="9">
    <font>
      <sz val="12"/>
      <name val="Osaka"/>
      <family val="3"/>
      <charset val="128"/>
    </font>
    <font>
      <sz val="9"/>
      <name val="Times New Roman"/>
      <family val="1"/>
    </font>
    <font>
      <b/>
      <sz val="12"/>
      <name val="Times New Roman"/>
      <family val="1"/>
    </font>
    <font>
      <b/>
      <sz val="12"/>
      <name val="Osaka"/>
      <family val="3"/>
      <charset val="128"/>
    </font>
    <font>
      <b/>
      <sz val="9"/>
      <name val="Times New Roman"/>
      <family val="1"/>
    </font>
    <font>
      <sz val="9"/>
      <name val="Osaka"/>
      <family val="3"/>
      <charset val="128"/>
    </font>
    <font>
      <sz val="9"/>
      <color indexed="81"/>
      <name val="ＭＳ Ｐゴシック"/>
      <family val="3"/>
      <charset val="128"/>
    </font>
    <font>
      <sz val="12"/>
      <name val="Times New Roman"/>
      <family val="1"/>
    </font>
    <font>
      <b/>
      <sz val="12"/>
      <name val="Osaka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 applyProtection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 applyProtection="1">
      <alignment horizontal="left"/>
    </xf>
    <xf numFmtId="0" fontId="1" fillId="0" borderId="1" xfId="0" applyFont="1" applyBorder="1" applyAlignment="1">
      <alignment horizontal="left"/>
    </xf>
    <xf numFmtId="0" fontId="1" fillId="3" borderId="1" xfId="0" applyFont="1" applyFill="1" applyBorder="1" applyAlignment="1" applyProtection="1">
      <alignment horizontal="left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 applyProtection="1">
      <alignment horizontal="left"/>
    </xf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horizontal="center"/>
    </xf>
    <xf numFmtId="2" fontId="1" fillId="0" borderId="4" xfId="0" applyNumberFormat="1" applyFont="1" applyBorder="1" applyAlignment="1">
      <alignment horizontal="center"/>
    </xf>
    <xf numFmtId="0" fontId="1" fillId="2" borderId="1" xfId="0" applyFont="1" applyFill="1" applyBorder="1" applyAlignment="1" applyProtection="1">
      <alignment horizontal="left" wrapText="1"/>
    </xf>
    <xf numFmtId="0" fontId="1" fillId="0" borderId="1" xfId="0" applyFont="1" applyFill="1" applyBorder="1" applyAlignment="1" applyProtection="1">
      <alignment horizontal="left" wrapText="1"/>
    </xf>
    <xf numFmtId="0" fontId="1" fillId="0" borderId="5" xfId="0" applyFont="1" applyBorder="1" applyAlignment="1" applyProtection="1">
      <alignment horizontal="left"/>
    </xf>
    <xf numFmtId="0" fontId="1" fillId="2" borderId="6" xfId="0" applyFont="1" applyFill="1" applyBorder="1" applyAlignment="1" applyProtection="1">
      <alignment horizontal="left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4" xfId="0" applyFont="1" applyFill="1" applyBorder="1" applyAlignment="1" applyProtection="1">
      <alignment horizontal="left" wrapText="1"/>
    </xf>
    <xf numFmtId="0" fontId="1" fillId="0" borderId="0" xfId="0" applyFont="1" applyFill="1" applyBorder="1" applyAlignment="1" applyProtection="1">
      <alignment horizontal="left" wrapText="1"/>
    </xf>
    <xf numFmtId="0" fontId="1" fillId="0" borderId="4" xfId="0" applyFont="1" applyFill="1" applyBorder="1" applyAlignment="1">
      <alignment horizontal="left"/>
    </xf>
    <xf numFmtId="0" fontId="1" fillId="0" borderId="4" xfId="0" applyFont="1" applyFill="1" applyBorder="1" applyAlignment="1" applyProtection="1">
      <alignment horizontal="center" wrapText="1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 applyProtection="1">
      <alignment horizontal="center"/>
    </xf>
    <xf numFmtId="0" fontId="4" fillId="4" borderId="4" xfId="0" applyFont="1" applyFill="1" applyBorder="1" applyAlignment="1" applyProtection="1">
      <alignment horizontal="center"/>
    </xf>
    <xf numFmtId="0" fontId="4" fillId="4" borderId="4" xfId="0" applyFont="1" applyFill="1" applyBorder="1" applyAlignment="1" applyProtection="1">
      <alignment horizontal="center" wrapText="1"/>
    </xf>
    <xf numFmtId="0" fontId="4" fillId="5" borderId="4" xfId="0" applyFont="1" applyFill="1" applyBorder="1" applyAlignment="1" applyProtection="1">
      <alignment horizontal="center" wrapText="1"/>
    </xf>
    <xf numFmtId="0" fontId="1" fillId="0" borderId="4" xfId="0" applyFont="1" applyBorder="1" applyAlignment="1" applyProtection="1">
      <alignment horizontal="center" wrapText="1"/>
    </xf>
    <xf numFmtId="2" fontId="1" fillId="0" borderId="4" xfId="0" applyNumberFormat="1" applyFont="1" applyBorder="1" applyAlignment="1" applyProtection="1">
      <alignment horizontal="center" wrapText="1"/>
    </xf>
    <xf numFmtId="0" fontId="1" fillId="0" borderId="12" xfId="0" applyFont="1" applyFill="1" applyBorder="1" applyAlignment="1" applyProtection="1">
      <alignment horizontal="left" wrapText="1"/>
    </xf>
    <xf numFmtId="164" fontId="1" fillId="0" borderId="12" xfId="0" applyNumberFormat="1" applyFont="1" applyFill="1" applyBorder="1" applyAlignment="1" applyProtection="1">
      <alignment horizontal="left" wrapText="1"/>
    </xf>
    <xf numFmtId="165" fontId="1" fillId="0" borderId="12" xfId="0" applyNumberFormat="1" applyFont="1" applyFill="1" applyBorder="1" applyAlignment="1" applyProtection="1">
      <alignment horizontal="left" wrapText="1"/>
    </xf>
    <xf numFmtId="0" fontId="1" fillId="0" borderId="0" xfId="0" applyFont="1"/>
    <xf numFmtId="0" fontId="1" fillId="0" borderId="13" xfId="0" applyFont="1" applyBorder="1" applyAlignment="1" applyProtection="1">
      <alignment horizontal="center"/>
    </xf>
    <xf numFmtId="0" fontId="1" fillId="0" borderId="14" xfId="0" applyFont="1" applyBorder="1" applyAlignment="1" applyProtection="1">
      <alignment horizontal="center"/>
    </xf>
    <xf numFmtId="0" fontId="1" fillId="0" borderId="14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</xf>
    <xf numFmtId="166" fontId="1" fillId="0" borderId="14" xfId="0" applyNumberFormat="1" applyFont="1" applyBorder="1" applyAlignment="1" applyProtection="1">
      <alignment horizontal="center"/>
    </xf>
    <xf numFmtId="167" fontId="1" fillId="0" borderId="14" xfId="0" applyNumberFormat="1" applyFont="1" applyBorder="1" applyAlignment="1" applyProtection="1">
      <alignment horizontal="center"/>
    </xf>
    <xf numFmtId="164" fontId="1" fillId="0" borderId="14" xfId="0" applyNumberFormat="1" applyFont="1" applyBorder="1" applyAlignment="1">
      <alignment horizontal="center"/>
    </xf>
    <xf numFmtId="0" fontId="1" fillId="0" borderId="15" xfId="0" applyFont="1" applyBorder="1" applyAlignment="1" applyProtection="1">
      <alignment horizontal="center"/>
    </xf>
    <xf numFmtId="0" fontId="1" fillId="0" borderId="16" xfId="0" applyFont="1" applyBorder="1" applyAlignment="1" applyProtection="1">
      <alignment horizontal="center"/>
    </xf>
    <xf numFmtId="2" fontId="1" fillId="0" borderId="16" xfId="0" applyNumberFormat="1" applyFont="1" applyBorder="1" applyAlignment="1" applyProtection="1">
      <alignment horizontal="center"/>
    </xf>
    <xf numFmtId="166" fontId="1" fillId="0" borderId="16" xfId="0" applyNumberFormat="1" applyFont="1" applyBorder="1" applyAlignment="1" applyProtection="1">
      <alignment horizontal="center"/>
    </xf>
    <xf numFmtId="167" fontId="1" fillId="0" borderId="16" xfId="0" applyNumberFormat="1" applyFont="1" applyBorder="1" applyAlignment="1" applyProtection="1">
      <alignment horizontal="center"/>
    </xf>
    <xf numFmtId="0" fontId="1" fillId="0" borderId="16" xfId="0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1" fontId="1" fillId="0" borderId="16" xfId="0" applyNumberFormat="1" applyFont="1" applyBorder="1" applyAlignment="1" applyProtection="1">
      <alignment horizontal="center"/>
    </xf>
    <xf numFmtId="164" fontId="1" fillId="0" borderId="16" xfId="0" applyNumberFormat="1" applyFont="1" applyBorder="1" applyAlignment="1" applyProtection="1">
      <alignment horizontal="center"/>
    </xf>
    <xf numFmtId="164" fontId="1" fillId="0" borderId="16" xfId="0" applyNumberFormat="1" applyFont="1" applyBorder="1" applyAlignment="1">
      <alignment horizontal="center"/>
    </xf>
    <xf numFmtId="164" fontId="0" fillId="0" borderId="0" xfId="0" applyNumberFormat="1"/>
    <xf numFmtId="0" fontId="1" fillId="0" borderId="17" xfId="0" applyFont="1" applyBorder="1" applyAlignment="1" applyProtection="1">
      <alignment horizontal="center"/>
    </xf>
    <xf numFmtId="2" fontId="1" fillId="0" borderId="17" xfId="0" applyNumberFormat="1" applyFont="1" applyBorder="1" applyAlignment="1" applyProtection="1">
      <alignment horizontal="center"/>
    </xf>
    <xf numFmtId="166" fontId="1" fillId="0" borderId="17" xfId="0" applyNumberFormat="1" applyFont="1" applyBorder="1" applyAlignment="1" applyProtection="1">
      <alignment horizontal="center"/>
    </xf>
    <xf numFmtId="0" fontId="1" fillId="0" borderId="18" xfId="0" applyFont="1" applyBorder="1" applyAlignment="1" applyProtection="1">
      <alignment horizontal="center"/>
    </xf>
    <xf numFmtId="0" fontId="1" fillId="0" borderId="2" xfId="0" applyFont="1" applyBorder="1"/>
    <xf numFmtId="0" fontId="1" fillId="0" borderId="1" xfId="0" applyFont="1" applyBorder="1"/>
    <xf numFmtId="0" fontId="1" fillId="0" borderId="19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20" xfId="0" applyFont="1" applyBorder="1"/>
    <xf numFmtId="0" fontId="1" fillId="0" borderId="7" xfId="0" applyFont="1" applyBorder="1"/>
    <xf numFmtId="0" fontId="1" fillId="0" borderId="5" xfId="0" applyFont="1" applyBorder="1"/>
    <xf numFmtId="0" fontId="1" fillId="0" borderId="21" xfId="0" applyFont="1" applyBorder="1"/>
    <xf numFmtId="0" fontId="1" fillId="0" borderId="11" xfId="0" applyFont="1" applyBorder="1" applyAlignment="1" applyProtection="1">
      <alignment horizontal="left"/>
    </xf>
    <xf numFmtId="0" fontId="1" fillId="0" borderId="4" xfId="0" applyFont="1" applyBorder="1" applyAlignment="1" applyProtection="1">
      <alignment horizontal="left" wrapText="1"/>
    </xf>
    <xf numFmtId="0" fontId="1" fillId="0" borderId="20" xfId="0" applyFont="1" applyBorder="1" applyAlignment="1">
      <alignment wrapText="1"/>
    </xf>
    <xf numFmtId="0" fontId="1" fillId="0" borderId="13" xfId="0" applyFont="1" applyBorder="1" applyProtection="1"/>
    <xf numFmtId="0" fontId="1" fillId="0" borderId="14" xfId="0" applyFont="1" applyBorder="1" applyProtection="1"/>
    <xf numFmtId="0" fontId="1" fillId="0" borderId="14" xfId="0" applyFont="1" applyBorder="1"/>
    <xf numFmtId="2" fontId="1" fillId="0" borderId="14" xfId="0" applyNumberFormat="1" applyFont="1" applyBorder="1" applyProtection="1"/>
    <xf numFmtId="166" fontId="1" fillId="0" borderId="14" xfId="0" applyNumberFormat="1" applyFont="1" applyBorder="1" applyProtection="1"/>
    <xf numFmtId="168" fontId="1" fillId="0" borderId="14" xfId="0" applyNumberFormat="1" applyFont="1" applyBorder="1"/>
    <xf numFmtId="167" fontId="1" fillId="0" borderId="14" xfId="0" applyNumberFormat="1" applyFont="1" applyBorder="1" applyProtection="1"/>
    <xf numFmtId="169" fontId="1" fillId="0" borderId="22" xfId="0" applyNumberFormat="1" applyFont="1" applyBorder="1"/>
    <xf numFmtId="0" fontId="1" fillId="0" borderId="15" xfId="0" applyFont="1" applyBorder="1" applyProtection="1"/>
    <xf numFmtId="0" fontId="1" fillId="0" borderId="16" xfId="0" applyFont="1" applyBorder="1" applyProtection="1"/>
    <xf numFmtId="0" fontId="1" fillId="0" borderId="16" xfId="0" applyFont="1" applyBorder="1"/>
    <xf numFmtId="2" fontId="1" fillId="0" borderId="16" xfId="0" applyNumberFormat="1" applyFont="1" applyBorder="1" applyProtection="1"/>
    <xf numFmtId="166" fontId="1" fillId="0" borderId="16" xfId="0" applyNumberFormat="1" applyFont="1" applyBorder="1" applyProtection="1"/>
    <xf numFmtId="168" fontId="1" fillId="0" borderId="16" xfId="0" applyNumberFormat="1" applyFont="1" applyBorder="1"/>
    <xf numFmtId="167" fontId="1" fillId="0" borderId="16" xfId="0" applyNumberFormat="1" applyFont="1" applyBorder="1" applyProtection="1"/>
    <xf numFmtId="169" fontId="1" fillId="0" borderId="23" xfId="0" applyNumberFormat="1" applyFont="1" applyBorder="1"/>
    <xf numFmtId="0" fontId="5" fillId="0" borderId="15" xfId="0" applyFont="1" applyBorder="1" applyAlignment="1" applyProtection="1">
      <alignment horizontal="left"/>
    </xf>
    <xf numFmtId="168" fontId="1" fillId="0" borderId="16" xfId="0" applyNumberFormat="1" applyFont="1" applyBorder="1" applyProtection="1"/>
    <xf numFmtId="0" fontId="1" fillId="0" borderId="16" xfId="0" applyFont="1" applyBorder="1" applyAlignment="1" applyProtection="1">
      <alignment horizontal="left"/>
    </xf>
    <xf numFmtId="0" fontId="5" fillId="0" borderId="16" xfId="0" applyFont="1" applyBorder="1" applyAlignment="1" applyProtection="1">
      <alignment horizontal="left"/>
    </xf>
    <xf numFmtId="168" fontId="1" fillId="0" borderId="16" xfId="0" applyNumberFormat="1" applyFont="1" applyBorder="1" applyAlignment="1" applyProtection="1">
      <alignment horizontal="left"/>
    </xf>
    <xf numFmtId="169" fontId="1" fillId="0" borderId="23" xfId="0" applyNumberFormat="1" applyFont="1" applyBorder="1" applyProtection="1"/>
    <xf numFmtId="164" fontId="1" fillId="0" borderId="16" xfId="0" applyNumberFormat="1" applyFont="1" applyBorder="1" applyProtection="1"/>
    <xf numFmtId="0" fontId="1" fillId="0" borderId="15" xfId="0" applyFont="1" applyBorder="1"/>
    <xf numFmtId="0" fontId="1" fillId="0" borderId="17" xfId="0" applyFont="1" applyBorder="1" applyProtection="1"/>
    <xf numFmtId="2" fontId="1" fillId="0" borderId="17" xfId="0" applyNumberFormat="1" applyFont="1" applyBorder="1" applyProtection="1"/>
    <xf numFmtId="0" fontId="1" fillId="0" borderId="17" xfId="0" applyFont="1" applyBorder="1"/>
    <xf numFmtId="166" fontId="1" fillId="0" borderId="17" xfId="0" applyNumberFormat="1" applyFont="1" applyBorder="1" applyProtection="1"/>
    <xf numFmtId="168" fontId="1" fillId="0" borderId="17" xfId="0" applyNumberFormat="1" applyFont="1" applyBorder="1"/>
    <xf numFmtId="167" fontId="1" fillId="0" borderId="17" xfId="0" applyNumberFormat="1" applyFont="1" applyBorder="1" applyProtection="1"/>
    <xf numFmtId="169" fontId="1" fillId="0" borderId="24" xfId="0" applyNumberFormat="1" applyFont="1" applyBorder="1" applyProtection="1"/>
    <xf numFmtId="0" fontId="1" fillId="0" borderId="0" xfId="0" applyFont="1" applyBorder="1" applyProtection="1"/>
    <xf numFmtId="0" fontId="7" fillId="0" borderId="0" xfId="0" applyFont="1" applyAlignment="1">
      <alignment wrapText="1"/>
    </xf>
    <xf numFmtId="0" fontId="4" fillId="3" borderId="0" xfId="0" applyFont="1" applyFill="1" applyAlignment="1">
      <alignment wrapText="1"/>
    </xf>
    <xf numFmtId="2" fontId="8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63"/>
  <sheetViews>
    <sheetView tabSelected="1" topLeftCell="I1" zoomScale="106" zoomScaleNormal="106" workbookViewId="0">
      <selection activeCell="R10" sqref="R10"/>
    </sheetView>
  </sheetViews>
  <sheetFormatPr defaultRowHeight="15"/>
  <cols>
    <col min="1" max="1" width="9.625" style="1" customWidth="1"/>
    <col min="2" max="2" width="19.875" style="1" customWidth="1"/>
    <col min="3" max="3" width="12" style="1" customWidth="1"/>
    <col min="4" max="4" width="13.5" style="1" customWidth="1"/>
    <col min="5" max="5" width="11.25" style="1" customWidth="1"/>
    <col min="6" max="6" width="10.375" style="1" customWidth="1"/>
    <col min="7" max="7" width="9.625" style="1" bestFit="1" customWidth="1"/>
    <col min="8" max="8" width="10.625" style="1" customWidth="1"/>
    <col min="9" max="9" width="13.375" style="1" customWidth="1"/>
    <col min="10" max="11" width="10.75" style="1" bestFit="1" customWidth="1"/>
    <col min="12" max="12" width="6.125" style="1" customWidth="1"/>
    <col min="13" max="13" width="11.25" style="1" customWidth="1"/>
    <col min="14" max="14" width="8.75" style="1" bestFit="1" customWidth="1"/>
    <col min="15" max="15" width="8.125" style="1" customWidth="1"/>
    <col min="16" max="16" width="8.375" style="1" bestFit="1" customWidth="1"/>
    <col min="17" max="17" width="8.625" style="1" bestFit="1" customWidth="1"/>
    <col min="18" max="18" width="8.375" style="1" bestFit="1" customWidth="1"/>
    <col min="20" max="20" width="8.25" style="1" bestFit="1" customWidth="1"/>
    <col min="21" max="21" width="8.25" style="1" customWidth="1"/>
    <col min="22" max="22" width="10.25" style="1" customWidth="1"/>
    <col min="23" max="23" width="10.625" style="1" customWidth="1"/>
    <col min="24" max="24" width="10.375" style="1" customWidth="1"/>
    <col min="30" max="30" width="10.5" style="1" bestFit="1" customWidth="1"/>
    <col min="31" max="31" width="10.375" style="4" bestFit="1" customWidth="1"/>
    <col min="32" max="32" width="11" style="1" customWidth="1"/>
    <col min="33" max="33" width="10.625" bestFit="1" customWidth="1"/>
    <col min="34" max="34" width="9.125" bestFit="1" customWidth="1"/>
    <col min="35" max="35" width="10.625" bestFit="1" customWidth="1"/>
    <col min="36" max="41" width="9.125" bestFit="1" customWidth="1"/>
  </cols>
  <sheetData>
    <row r="1" spans="1:43" ht="15.75" thickBot="1"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43" ht="15.75" thickBot="1">
      <c r="A2" s="5"/>
      <c r="B2" s="6" t="s">
        <v>1</v>
      </c>
      <c r="C2" s="7"/>
      <c r="D2" s="8" t="s">
        <v>2</v>
      </c>
      <c r="E2" s="7"/>
      <c r="F2" s="6" t="s">
        <v>3</v>
      </c>
      <c r="G2" s="7"/>
      <c r="H2" s="7"/>
      <c r="I2" s="6" t="s">
        <v>4</v>
      </c>
      <c r="J2" s="7"/>
      <c r="K2" s="7"/>
      <c r="L2" s="7"/>
      <c r="M2" s="6" t="s">
        <v>5</v>
      </c>
      <c r="N2" s="7"/>
      <c r="O2" s="7"/>
      <c r="P2" s="7"/>
      <c r="Q2" s="7"/>
      <c r="R2" s="7"/>
      <c r="T2" s="9"/>
      <c r="U2" s="9"/>
      <c r="V2" s="9"/>
      <c r="W2" s="9"/>
      <c r="X2" s="9"/>
      <c r="AD2" s="9"/>
      <c r="AE2" s="10"/>
      <c r="AF2" s="9"/>
    </row>
    <row r="3" spans="1:43">
      <c r="A3" s="11"/>
      <c r="B3" s="12" t="s">
        <v>6</v>
      </c>
      <c r="C3" s="13"/>
      <c r="D3" s="6" t="s">
        <v>7</v>
      </c>
      <c r="E3" s="13"/>
      <c r="F3" s="12" t="s">
        <v>8</v>
      </c>
      <c r="G3" s="13"/>
      <c r="H3" s="13"/>
      <c r="I3" s="12" t="s">
        <v>9</v>
      </c>
      <c r="J3" s="13"/>
      <c r="K3" s="13"/>
      <c r="L3" s="13"/>
      <c r="M3" s="12" t="s">
        <v>10</v>
      </c>
      <c r="N3" s="13"/>
      <c r="O3" s="13"/>
      <c r="P3" s="13"/>
      <c r="Q3" s="13"/>
      <c r="R3" s="13"/>
      <c r="T3" s="14"/>
      <c r="U3" s="14"/>
      <c r="V3" s="14"/>
      <c r="W3" s="14"/>
      <c r="X3" s="14"/>
      <c r="AD3" s="14"/>
      <c r="AE3" s="15"/>
      <c r="AF3" s="14"/>
    </row>
    <row r="4" spans="1:43" ht="15.75" thickBot="1">
      <c r="A4" s="11"/>
      <c r="B4" s="12" t="s">
        <v>11</v>
      </c>
      <c r="C4" s="13"/>
      <c r="D4" s="12" t="s">
        <v>12</v>
      </c>
      <c r="E4" s="13"/>
      <c r="F4" s="12" t="s">
        <v>13</v>
      </c>
      <c r="G4" s="13"/>
      <c r="H4" s="13"/>
      <c r="I4" s="12" t="s">
        <v>14</v>
      </c>
      <c r="J4" s="13"/>
      <c r="K4" s="13"/>
      <c r="L4" s="13"/>
      <c r="M4" s="12" t="s">
        <v>15</v>
      </c>
      <c r="N4" s="13"/>
      <c r="O4" s="13"/>
      <c r="P4" s="13"/>
      <c r="Q4" s="13"/>
      <c r="R4" s="13"/>
      <c r="T4" s="14"/>
      <c r="U4" s="14"/>
      <c r="V4" s="14"/>
      <c r="W4" s="14"/>
      <c r="X4" s="14"/>
      <c r="AD4" s="14"/>
      <c r="AE4" s="15"/>
      <c r="AF4" s="14"/>
    </row>
    <row r="5" spans="1:43" ht="25.5" thickBot="1">
      <c r="A5" s="11"/>
      <c r="B5" s="12" t="s">
        <v>16</v>
      </c>
      <c r="C5" s="16" t="s">
        <v>0</v>
      </c>
      <c r="D5" s="12" t="s">
        <v>17</v>
      </c>
      <c r="E5" s="17" t="s">
        <v>18</v>
      </c>
      <c r="F5" s="12" t="s">
        <v>19</v>
      </c>
      <c r="G5" s="16" t="s">
        <v>0</v>
      </c>
      <c r="H5" s="16" t="s">
        <v>0</v>
      </c>
      <c r="I5" s="18" t="s">
        <v>20</v>
      </c>
      <c r="J5" s="16" t="s">
        <v>0</v>
      </c>
      <c r="K5" s="16" t="s">
        <v>0</v>
      </c>
      <c r="L5" s="13"/>
      <c r="M5" s="12" t="s">
        <v>21</v>
      </c>
      <c r="N5" s="19" t="s">
        <v>0</v>
      </c>
      <c r="O5" s="13"/>
      <c r="P5" s="13"/>
      <c r="Q5" s="19" t="s">
        <v>0</v>
      </c>
      <c r="R5" s="19" t="s">
        <v>0</v>
      </c>
      <c r="T5" s="14"/>
      <c r="U5" s="14"/>
      <c r="V5" s="14"/>
      <c r="W5" s="14"/>
      <c r="X5" s="14"/>
      <c r="AD5" s="14"/>
      <c r="AE5" s="20"/>
      <c r="AF5" s="21"/>
      <c r="AG5" s="21"/>
    </row>
    <row r="6" spans="1:43" ht="15.75" thickBot="1">
      <c r="A6" s="11"/>
      <c r="B6" s="18" t="s">
        <v>22</v>
      </c>
      <c r="C6" s="22"/>
      <c r="D6" s="12" t="s">
        <v>20</v>
      </c>
      <c r="E6" s="22"/>
      <c r="F6" s="18" t="s">
        <v>23</v>
      </c>
      <c r="G6" s="22"/>
      <c r="H6" s="22"/>
      <c r="I6" s="3"/>
      <c r="J6" s="22"/>
      <c r="K6" s="22"/>
      <c r="L6" s="13"/>
      <c r="M6" s="12" t="s">
        <v>24</v>
      </c>
      <c r="N6" s="23"/>
      <c r="O6" s="24"/>
      <c r="P6" s="24"/>
      <c r="Q6" s="23"/>
      <c r="R6" s="23"/>
      <c r="T6" s="14"/>
      <c r="U6" s="14"/>
      <c r="V6" s="14"/>
      <c r="W6" s="14"/>
      <c r="X6" s="14"/>
      <c r="AD6" s="14"/>
      <c r="AE6" s="15"/>
      <c r="AF6" s="25"/>
    </row>
    <row r="7" spans="1:43" ht="24.75" thickBot="1">
      <c r="A7" s="11"/>
      <c r="B7" s="18" t="s">
        <v>25</v>
      </c>
      <c r="C7" s="22"/>
      <c r="D7" s="12"/>
      <c r="E7" s="22"/>
      <c r="F7" s="18" t="s">
        <v>26</v>
      </c>
      <c r="G7" s="22"/>
      <c r="H7" s="22"/>
      <c r="I7" s="16" t="s">
        <v>0</v>
      </c>
      <c r="J7" s="22"/>
      <c r="K7" s="22"/>
      <c r="L7" s="13"/>
      <c r="M7" s="12" t="s">
        <v>25</v>
      </c>
      <c r="N7" s="23"/>
      <c r="O7" s="24"/>
      <c r="P7" s="24"/>
      <c r="Q7" s="23"/>
      <c r="R7" s="23"/>
      <c r="T7" s="14"/>
      <c r="U7" s="14"/>
      <c r="V7" s="14"/>
      <c r="W7" s="14"/>
      <c r="X7" s="14"/>
      <c r="AD7" s="14"/>
      <c r="AE7" s="15"/>
      <c r="AF7" s="25"/>
    </row>
    <row r="8" spans="1:43" ht="15.75" thickBot="1">
      <c r="A8" s="11"/>
      <c r="B8" s="3"/>
      <c r="C8" s="13"/>
      <c r="D8" s="3"/>
      <c r="E8" s="13"/>
      <c r="F8" s="18" t="s">
        <v>27</v>
      </c>
      <c r="G8" s="13"/>
      <c r="H8" s="13"/>
      <c r="I8" s="3"/>
      <c r="J8" s="13"/>
      <c r="K8" s="13"/>
      <c r="L8" s="13"/>
      <c r="M8" s="3"/>
      <c r="N8" s="13"/>
      <c r="O8" s="13"/>
      <c r="P8" s="13"/>
      <c r="Q8" s="13"/>
      <c r="R8" s="13"/>
      <c r="T8" s="14"/>
      <c r="U8" s="14"/>
      <c r="V8" s="14"/>
      <c r="W8" s="14"/>
      <c r="X8" s="14"/>
      <c r="AD8" s="14"/>
      <c r="AE8" s="15"/>
      <c r="AF8" s="14"/>
    </row>
    <row r="9" spans="1:43" ht="24.75" thickBot="1">
      <c r="A9" s="26"/>
      <c r="B9" s="3"/>
      <c r="C9" s="27"/>
      <c r="D9" s="28"/>
      <c r="E9" s="29"/>
      <c r="F9" s="16" t="s">
        <v>0</v>
      </c>
      <c r="G9" s="30"/>
      <c r="H9" s="30"/>
      <c r="I9" s="30"/>
      <c r="J9" s="30"/>
      <c r="K9" s="30"/>
      <c r="L9" s="30"/>
      <c r="M9" s="19" t="s">
        <v>0</v>
      </c>
      <c r="N9" s="29"/>
      <c r="O9" s="30"/>
      <c r="P9" s="30"/>
      <c r="Q9" s="30"/>
      <c r="R9" s="30"/>
      <c r="T9" s="31"/>
      <c r="U9" s="31"/>
      <c r="V9" s="31"/>
      <c r="W9" s="31"/>
      <c r="X9" s="31"/>
      <c r="AD9" s="31"/>
      <c r="AE9" s="32"/>
      <c r="AF9" s="33"/>
    </row>
    <row r="10" spans="1:43" ht="60.75" thickBot="1">
      <c r="A10" s="34" t="s">
        <v>28</v>
      </c>
      <c r="B10" s="35" t="s">
        <v>29</v>
      </c>
      <c r="C10" s="36" t="s">
        <v>30</v>
      </c>
      <c r="D10" s="36" t="s">
        <v>31</v>
      </c>
      <c r="E10" s="36" t="s">
        <v>32</v>
      </c>
      <c r="F10" s="36" t="s">
        <v>33</v>
      </c>
      <c r="G10" s="36" t="s">
        <v>34</v>
      </c>
      <c r="H10" s="36" t="s">
        <v>35</v>
      </c>
      <c r="I10" s="36" t="s">
        <v>36</v>
      </c>
      <c r="J10" s="36" t="s">
        <v>37</v>
      </c>
      <c r="K10" s="36" t="s">
        <v>38</v>
      </c>
      <c r="L10" s="36" t="s">
        <v>39</v>
      </c>
      <c r="M10" s="35" t="s">
        <v>40</v>
      </c>
      <c r="N10" s="36" t="s">
        <v>41</v>
      </c>
      <c r="O10" s="35" t="s">
        <v>42</v>
      </c>
      <c r="P10" s="36" t="s">
        <v>43</v>
      </c>
      <c r="Q10" s="36" t="s">
        <v>44</v>
      </c>
      <c r="R10" s="36" t="s">
        <v>45</v>
      </c>
      <c r="T10" s="37" t="s">
        <v>46</v>
      </c>
      <c r="U10" s="37" t="s">
        <v>47</v>
      </c>
      <c r="V10" s="37" t="s">
        <v>48</v>
      </c>
      <c r="W10" s="37" t="s">
        <v>49</v>
      </c>
      <c r="X10" s="37" t="s">
        <v>50</v>
      </c>
      <c r="AD10" s="38" t="s">
        <v>51</v>
      </c>
      <c r="AE10" s="39" t="s">
        <v>52</v>
      </c>
      <c r="AF10" s="37" t="s">
        <v>53</v>
      </c>
      <c r="AG10" s="40" t="s">
        <v>54</v>
      </c>
      <c r="AH10" s="41" t="s">
        <v>55</v>
      </c>
      <c r="AI10" s="40" t="s">
        <v>56</v>
      </c>
      <c r="AJ10" s="41" t="s">
        <v>57</v>
      </c>
      <c r="AK10" s="40" t="s">
        <v>58</v>
      </c>
      <c r="AL10" s="40" t="s">
        <v>59</v>
      </c>
      <c r="AM10" s="41" t="s">
        <v>60</v>
      </c>
      <c r="AN10" s="41" t="s">
        <v>61</v>
      </c>
      <c r="AO10" s="42" t="s">
        <v>62</v>
      </c>
      <c r="AQ10" s="43" t="s">
        <v>63</v>
      </c>
    </row>
    <row r="11" spans="1:43" ht="15.75" thickBot="1">
      <c r="A11" s="44">
        <v>1</v>
      </c>
      <c r="B11" s="45">
        <v>1</v>
      </c>
      <c r="C11" s="45">
        <v>3.15</v>
      </c>
      <c r="D11" s="46">
        <v>0</v>
      </c>
      <c r="E11" s="45">
        <v>1</v>
      </c>
      <c r="F11" s="45">
        <v>1</v>
      </c>
      <c r="G11" s="47">
        <v>2.54</v>
      </c>
      <c r="H11" s="47">
        <v>2.5956260000000002</v>
      </c>
      <c r="I11" s="45">
        <v>2</v>
      </c>
      <c r="J11" s="47">
        <v>2.64</v>
      </c>
      <c r="K11" s="47">
        <v>2.65848</v>
      </c>
      <c r="L11" s="45">
        <v>25</v>
      </c>
      <c r="M11" s="45">
        <v>1</v>
      </c>
      <c r="N11" s="45">
        <v>20</v>
      </c>
      <c r="O11" s="45">
        <v>3</v>
      </c>
      <c r="P11" s="48">
        <v>64.331624000000005</v>
      </c>
      <c r="Q11" s="48">
        <v>32.361944999999999</v>
      </c>
      <c r="R11" s="49">
        <v>4.2756994000000006</v>
      </c>
      <c r="T11" s="45">
        <v>160</v>
      </c>
      <c r="U11" s="47">
        <f>((T11/(L11/100)))</f>
        <v>640</v>
      </c>
      <c r="V11" s="47">
        <f>(AVERAGE(J11:K11)*AE11)</f>
        <v>1014.65892</v>
      </c>
      <c r="W11" s="47">
        <f>(AJ11*AVERAGE(G11:H11)*1000)</f>
        <v>636.36927569841271</v>
      </c>
      <c r="X11" s="50">
        <f>((AD11/100)*U11)</f>
        <v>0</v>
      </c>
      <c r="AD11" s="46">
        <v>0</v>
      </c>
      <c r="AE11" s="47">
        <v>383</v>
      </c>
      <c r="AF11" s="45">
        <v>0.6</v>
      </c>
      <c r="AG11">
        <f>(AVERAGE(J11:K11)*1000)</f>
        <v>2649.24</v>
      </c>
      <c r="AH11">
        <f>(V11/AG11)</f>
        <v>0.38300000000000001</v>
      </c>
      <c r="AI11">
        <f>(AVERAGE(G11:H11)*1000)</f>
        <v>2567.8130000000001</v>
      </c>
      <c r="AJ11">
        <f>(1-(SUM(AH11,AL11,AM11,AN11,AO11)))</f>
        <v>0.24782539682539684</v>
      </c>
      <c r="AK11">
        <f>(C11*1000)</f>
        <v>3150</v>
      </c>
      <c r="AL11">
        <f>(U11/AK11)</f>
        <v>0.20317460317460317</v>
      </c>
      <c r="AM11">
        <f>(T11/1000)</f>
        <v>0.16</v>
      </c>
      <c r="AN11">
        <f>(X11/(E11*1000))</f>
        <v>0</v>
      </c>
      <c r="AO11">
        <f>(AF11/100)</f>
        <v>6.0000000000000001E-3</v>
      </c>
      <c r="AQ11">
        <f>SUM(AH11,AJ11,AL11,AM11,AN11,AO11)</f>
        <v>1</v>
      </c>
    </row>
    <row r="12" spans="1:43" ht="15.75" thickBot="1">
      <c r="A12" s="51">
        <f t="shared" ref="A12:A75" si="0">A11+1</f>
        <v>2</v>
      </c>
      <c r="B12" s="52">
        <v>1</v>
      </c>
      <c r="C12" s="52">
        <v>3.15</v>
      </c>
      <c r="D12" s="46">
        <v>0</v>
      </c>
      <c r="E12" s="52">
        <v>1</v>
      </c>
      <c r="F12" s="52">
        <v>1</v>
      </c>
      <c r="G12" s="53">
        <v>2.54</v>
      </c>
      <c r="H12" s="53">
        <v>2.5956260000000002</v>
      </c>
      <c r="I12" s="52">
        <v>2</v>
      </c>
      <c r="J12" s="53">
        <v>2.64</v>
      </c>
      <c r="K12" s="53">
        <v>2.65848</v>
      </c>
      <c r="L12" s="52">
        <v>25</v>
      </c>
      <c r="M12" s="52">
        <v>1</v>
      </c>
      <c r="N12" s="52">
        <v>20</v>
      </c>
      <c r="O12" s="52">
        <v>3</v>
      </c>
      <c r="P12" s="54">
        <v>63.056759499999998</v>
      </c>
      <c r="Q12" s="54">
        <v>30.008349000000003</v>
      </c>
      <c r="R12" s="55">
        <v>4.5306723</v>
      </c>
      <c r="T12" s="52">
        <v>180</v>
      </c>
      <c r="U12" s="47">
        <f t="shared" ref="U12:U75" si="1">((T12/(L12/100)))</f>
        <v>720</v>
      </c>
      <c r="V12" s="47">
        <f t="shared" ref="V12:V75" si="2">(AVERAGE(J12:K12)*AE12)</f>
        <v>810.66743999999994</v>
      </c>
      <c r="W12" s="47">
        <f t="shared" ref="W12:W75" si="3">(AJ12*AVERAGE(G12:H12)*1000)</f>
        <v>707.24906628571421</v>
      </c>
      <c r="X12" s="50">
        <f t="shared" ref="X12:X75" si="4">((AD12/100)*U12)</f>
        <v>0</v>
      </c>
      <c r="AD12" s="46">
        <v>0</v>
      </c>
      <c r="AE12" s="53">
        <v>306</v>
      </c>
      <c r="AF12" s="52">
        <v>1</v>
      </c>
      <c r="AG12">
        <f t="shared" ref="AG12:AG75" si="5">(AVERAGE(J12:K12)*1000)</f>
        <v>2649.24</v>
      </c>
      <c r="AH12">
        <f t="shared" ref="AH12:AH75" si="6">(V12/AG12)</f>
        <v>0.30599999999999999</v>
      </c>
      <c r="AI12">
        <f t="shared" ref="AI12:AI75" si="7">(AVERAGE(G12:H12)*1000)</f>
        <v>2567.8130000000001</v>
      </c>
      <c r="AJ12">
        <f t="shared" ref="AJ12:AJ75" si="8">(1-(SUM(AH12,AL12,AM12,AN12,AO12)))</f>
        <v>0.27542857142857136</v>
      </c>
      <c r="AK12">
        <f t="shared" ref="AK12:AK75" si="9">(C12*1000)</f>
        <v>3150</v>
      </c>
      <c r="AL12">
        <f t="shared" ref="AL12:AL75" si="10">(U12/AK12)</f>
        <v>0.22857142857142856</v>
      </c>
      <c r="AM12">
        <f t="shared" ref="AM12:AM75" si="11">(T12/1000)</f>
        <v>0.18</v>
      </c>
      <c r="AN12">
        <f t="shared" ref="AN12:AN75" si="12">(X12/(E12*1000))</f>
        <v>0</v>
      </c>
      <c r="AO12">
        <f t="shared" ref="AO12:AO75" si="13">(AF12/100)</f>
        <v>0.01</v>
      </c>
      <c r="AQ12">
        <f t="shared" ref="AQ12:AQ75" si="14">SUM(AH12,AJ12,AL12,AM12,AN12,AO12)</f>
        <v>1</v>
      </c>
    </row>
    <row r="13" spans="1:43" ht="15.75" thickBot="1">
      <c r="A13" s="51">
        <f t="shared" si="0"/>
        <v>3</v>
      </c>
      <c r="B13" s="52">
        <v>1</v>
      </c>
      <c r="C13" s="52">
        <v>3.15</v>
      </c>
      <c r="D13" s="46">
        <v>0</v>
      </c>
      <c r="E13" s="52">
        <v>1</v>
      </c>
      <c r="F13" s="52">
        <v>1</v>
      </c>
      <c r="G13" s="53">
        <v>2.54</v>
      </c>
      <c r="H13" s="53">
        <v>2.5956260000000002</v>
      </c>
      <c r="I13" s="52">
        <v>2</v>
      </c>
      <c r="J13" s="53">
        <v>2.64</v>
      </c>
      <c r="K13" s="53">
        <v>2.65848</v>
      </c>
      <c r="L13" s="52">
        <v>25</v>
      </c>
      <c r="M13" s="52">
        <v>1</v>
      </c>
      <c r="N13" s="52">
        <v>20</v>
      </c>
      <c r="O13" s="52">
        <v>3</v>
      </c>
      <c r="P13" s="54">
        <v>62.860626500000002</v>
      </c>
      <c r="Q13" s="54">
        <v>30.302548499999997</v>
      </c>
      <c r="R13" s="55">
        <v>5.0308114499999999</v>
      </c>
      <c r="T13" s="52">
        <v>200</v>
      </c>
      <c r="U13" s="47">
        <f t="shared" si="1"/>
        <v>800</v>
      </c>
      <c r="V13" s="47">
        <f t="shared" si="2"/>
        <v>611.97443999999996</v>
      </c>
      <c r="W13" s="47">
        <f t="shared" si="3"/>
        <v>783.26448287301571</v>
      </c>
      <c r="X13" s="50">
        <f t="shared" si="4"/>
        <v>0</v>
      </c>
      <c r="AD13" s="46">
        <v>0</v>
      </c>
      <c r="AE13" s="53">
        <v>231</v>
      </c>
      <c r="AF13" s="52">
        <v>1</v>
      </c>
      <c r="AG13">
        <f t="shared" si="5"/>
        <v>2649.24</v>
      </c>
      <c r="AH13">
        <f t="shared" si="6"/>
        <v>0.23100000000000001</v>
      </c>
      <c r="AI13">
        <f t="shared" si="7"/>
        <v>2567.8130000000001</v>
      </c>
      <c r="AJ13">
        <f t="shared" si="8"/>
        <v>0.30503174603174599</v>
      </c>
      <c r="AK13">
        <f t="shared" si="9"/>
        <v>3150</v>
      </c>
      <c r="AL13">
        <f t="shared" si="10"/>
        <v>0.25396825396825395</v>
      </c>
      <c r="AM13">
        <f t="shared" si="11"/>
        <v>0.2</v>
      </c>
      <c r="AN13">
        <f t="shared" si="12"/>
        <v>0</v>
      </c>
      <c r="AO13">
        <f t="shared" si="13"/>
        <v>0.01</v>
      </c>
      <c r="AQ13">
        <f t="shared" si="14"/>
        <v>1</v>
      </c>
    </row>
    <row r="14" spans="1:43" ht="15.75" thickBot="1">
      <c r="A14" s="51">
        <f t="shared" si="0"/>
        <v>4</v>
      </c>
      <c r="B14" s="52">
        <v>1</v>
      </c>
      <c r="C14" s="52">
        <v>3.15</v>
      </c>
      <c r="D14" s="46">
        <v>0</v>
      </c>
      <c r="E14" s="52">
        <v>1</v>
      </c>
      <c r="F14" s="52">
        <v>1</v>
      </c>
      <c r="G14" s="53">
        <v>2.54</v>
      </c>
      <c r="H14" s="53">
        <v>2.5956260000000002</v>
      </c>
      <c r="I14" s="52">
        <v>2</v>
      </c>
      <c r="J14" s="53">
        <v>2.64</v>
      </c>
      <c r="K14" s="53">
        <v>2.65848</v>
      </c>
      <c r="L14" s="52">
        <v>25</v>
      </c>
      <c r="M14" s="52">
        <v>1</v>
      </c>
      <c r="N14" s="52">
        <v>20</v>
      </c>
      <c r="O14" s="52">
        <v>7</v>
      </c>
      <c r="P14" s="54">
        <v>85.513987999999998</v>
      </c>
      <c r="Q14" s="54">
        <v>34.715541000000002</v>
      </c>
      <c r="R14" s="55">
        <v>5.4721107</v>
      </c>
      <c r="T14" s="52">
        <v>160</v>
      </c>
      <c r="U14" s="47">
        <f t="shared" si="1"/>
        <v>640</v>
      </c>
      <c r="V14" s="47">
        <f t="shared" si="2"/>
        <v>1014.65892</v>
      </c>
      <c r="W14" s="47">
        <f t="shared" si="3"/>
        <v>636.36927569841271</v>
      </c>
      <c r="X14" s="50">
        <f t="shared" si="4"/>
        <v>0</v>
      </c>
      <c r="AD14" s="46">
        <v>0</v>
      </c>
      <c r="AE14" s="53">
        <v>383</v>
      </c>
      <c r="AF14" s="52">
        <v>0.6</v>
      </c>
      <c r="AG14">
        <f t="shared" si="5"/>
        <v>2649.24</v>
      </c>
      <c r="AH14">
        <f t="shared" si="6"/>
        <v>0.38300000000000001</v>
      </c>
      <c r="AI14">
        <f t="shared" si="7"/>
        <v>2567.8130000000001</v>
      </c>
      <c r="AJ14">
        <f t="shared" si="8"/>
        <v>0.24782539682539684</v>
      </c>
      <c r="AK14">
        <f t="shared" si="9"/>
        <v>3150</v>
      </c>
      <c r="AL14">
        <f t="shared" si="10"/>
        <v>0.20317460317460317</v>
      </c>
      <c r="AM14">
        <f t="shared" si="11"/>
        <v>0.16</v>
      </c>
      <c r="AN14">
        <f t="shared" si="12"/>
        <v>0</v>
      </c>
      <c r="AO14">
        <f t="shared" si="13"/>
        <v>6.0000000000000001E-3</v>
      </c>
      <c r="AQ14">
        <f t="shared" si="14"/>
        <v>1</v>
      </c>
    </row>
    <row r="15" spans="1:43" ht="15.75" thickBot="1">
      <c r="A15" s="51">
        <f t="shared" si="0"/>
        <v>5</v>
      </c>
      <c r="B15" s="52">
        <v>1</v>
      </c>
      <c r="C15" s="52">
        <v>3.15</v>
      </c>
      <c r="D15" s="46">
        <v>0</v>
      </c>
      <c r="E15" s="52">
        <v>1</v>
      </c>
      <c r="F15" s="52">
        <v>1</v>
      </c>
      <c r="G15" s="53">
        <v>2.54</v>
      </c>
      <c r="H15" s="53">
        <v>2.5956260000000002</v>
      </c>
      <c r="I15" s="52">
        <v>2</v>
      </c>
      <c r="J15" s="53">
        <v>2.64</v>
      </c>
      <c r="K15" s="53">
        <v>2.65848</v>
      </c>
      <c r="L15" s="52">
        <v>25</v>
      </c>
      <c r="M15" s="52">
        <v>1</v>
      </c>
      <c r="N15" s="52">
        <v>20</v>
      </c>
      <c r="O15" s="52">
        <v>7</v>
      </c>
      <c r="P15" s="54">
        <v>86.886919000000006</v>
      </c>
      <c r="Q15" s="54">
        <v>35.696206000000004</v>
      </c>
      <c r="R15" s="55">
        <v>5.0406180999999997</v>
      </c>
      <c r="T15" s="52">
        <v>180</v>
      </c>
      <c r="U15" s="47">
        <f t="shared" si="1"/>
        <v>720</v>
      </c>
      <c r="V15" s="47">
        <f t="shared" si="2"/>
        <v>810.66743999999994</v>
      </c>
      <c r="W15" s="47">
        <f t="shared" si="3"/>
        <v>707.24906628571421</v>
      </c>
      <c r="X15" s="50">
        <f t="shared" si="4"/>
        <v>0</v>
      </c>
      <c r="AD15" s="46">
        <v>0</v>
      </c>
      <c r="AE15" s="53">
        <v>306</v>
      </c>
      <c r="AF15" s="52">
        <v>1</v>
      </c>
      <c r="AG15">
        <f t="shared" si="5"/>
        <v>2649.24</v>
      </c>
      <c r="AH15">
        <f t="shared" si="6"/>
        <v>0.30599999999999999</v>
      </c>
      <c r="AI15">
        <f t="shared" si="7"/>
        <v>2567.8130000000001</v>
      </c>
      <c r="AJ15">
        <f t="shared" si="8"/>
        <v>0.27542857142857136</v>
      </c>
      <c r="AK15">
        <f t="shared" si="9"/>
        <v>3150</v>
      </c>
      <c r="AL15">
        <f t="shared" si="10"/>
        <v>0.22857142857142856</v>
      </c>
      <c r="AM15">
        <f t="shared" si="11"/>
        <v>0.18</v>
      </c>
      <c r="AN15">
        <f t="shared" si="12"/>
        <v>0</v>
      </c>
      <c r="AO15">
        <f t="shared" si="13"/>
        <v>0.01</v>
      </c>
      <c r="AQ15">
        <f t="shared" si="14"/>
        <v>1</v>
      </c>
    </row>
    <row r="16" spans="1:43" ht="15.75" thickBot="1">
      <c r="A16" s="51">
        <f t="shared" si="0"/>
        <v>6</v>
      </c>
      <c r="B16" s="52">
        <v>1</v>
      </c>
      <c r="C16" s="52">
        <v>3.15</v>
      </c>
      <c r="D16" s="46">
        <v>0</v>
      </c>
      <c r="E16" s="52">
        <v>1</v>
      </c>
      <c r="F16" s="52">
        <v>1</v>
      </c>
      <c r="G16" s="53">
        <v>2.54</v>
      </c>
      <c r="H16" s="53">
        <v>2.5956260000000002</v>
      </c>
      <c r="I16" s="52">
        <v>2</v>
      </c>
      <c r="J16" s="53">
        <v>2.64</v>
      </c>
      <c r="K16" s="53">
        <v>2.65848</v>
      </c>
      <c r="L16" s="52">
        <v>25</v>
      </c>
      <c r="M16" s="52">
        <v>1</v>
      </c>
      <c r="N16" s="52">
        <v>20</v>
      </c>
      <c r="O16" s="52">
        <v>7</v>
      </c>
      <c r="P16" s="54">
        <v>87.671451000000005</v>
      </c>
      <c r="Q16" s="54">
        <v>34.029075499999998</v>
      </c>
      <c r="R16" s="55">
        <v>5.3642375500000004</v>
      </c>
      <c r="T16" s="52">
        <v>200</v>
      </c>
      <c r="U16" s="47">
        <f t="shared" si="1"/>
        <v>800</v>
      </c>
      <c r="V16" s="47">
        <f t="shared" si="2"/>
        <v>611.97443999999996</v>
      </c>
      <c r="W16" s="47">
        <f t="shared" si="3"/>
        <v>783.26448287301571</v>
      </c>
      <c r="X16" s="50">
        <f t="shared" si="4"/>
        <v>0</v>
      </c>
      <c r="AD16" s="46">
        <v>0</v>
      </c>
      <c r="AE16" s="53">
        <v>231</v>
      </c>
      <c r="AF16" s="52">
        <v>1</v>
      </c>
      <c r="AG16">
        <f t="shared" si="5"/>
        <v>2649.24</v>
      </c>
      <c r="AH16">
        <f t="shared" si="6"/>
        <v>0.23100000000000001</v>
      </c>
      <c r="AI16">
        <f t="shared" si="7"/>
        <v>2567.8130000000001</v>
      </c>
      <c r="AJ16">
        <f t="shared" si="8"/>
        <v>0.30503174603174599</v>
      </c>
      <c r="AK16">
        <f t="shared" si="9"/>
        <v>3150</v>
      </c>
      <c r="AL16">
        <f t="shared" si="10"/>
        <v>0.25396825396825395</v>
      </c>
      <c r="AM16">
        <f t="shared" si="11"/>
        <v>0.2</v>
      </c>
      <c r="AN16">
        <f t="shared" si="12"/>
        <v>0</v>
      </c>
      <c r="AO16">
        <f t="shared" si="13"/>
        <v>0.01</v>
      </c>
      <c r="AQ16">
        <f t="shared" si="14"/>
        <v>1</v>
      </c>
    </row>
    <row r="17" spans="1:43" ht="15.75" thickBot="1">
      <c r="A17" s="51">
        <f t="shared" si="0"/>
        <v>7</v>
      </c>
      <c r="B17" s="52">
        <v>1</v>
      </c>
      <c r="C17" s="52">
        <v>3.15</v>
      </c>
      <c r="D17" s="46">
        <v>0</v>
      </c>
      <c r="E17" s="52">
        <v>1</v>
      </c>
      <c r="F17" s="52">
        <v>1</v>
      </c>
      <c r="G17" s="53">
        <v>2.54</v>
      </c>
      <c r="H17" s="53">
        <v>2.5956260000000002</v>
      </c>
      <c r="I17" s="52">
        <v>2</v>
      </c>
      <c r="J17" s="53">
        <v>2.64</v>
      </c>
      <c r="K17" s="53">
        <v>2.65848</v>
      </c>
      <c r="L17" s="52">
        <v>25</v>
      </c>
      <c r="M17" s="52">
        <v>1</v>
      </c>
      <c r="N17" s="52">
        <v>20</v>
      </c>
      <c r="O17" s="52">
        <v>28</v>
      </c>
      <c r="P17" s="54">
        <v>105.8137535</v>
      </c>
      <c r="Q17" s="54">
        <v>41.580196000000001</v>
      </c>
      <c r="R17" s="55">
        <v>5.6878570000000002</v>
      </c>
      <c r="T17" s="52">
        <v>160</v>
      </c>
      <c r="U17" s="47">
        <f t="shared" si="1"/>
        <v>640</v>
      </c>
      <c r="V17" s="47">
        <f t="shared" si="2"/>
        <v>1014.65892</v>
      </c>
      <c r="W17" s="47">
        <f t="shared" si="3"/>
        <v>636.36927569841271</v>
      </c>
      <c r="X17" s="50">
        <f t="shared" si="4"/>
        <v>0</v>
      </c>
      <c r="AD17" s="46">
        <v>0</v>
      </c>
      <c r="AE17" s="53">
        <v>383</v>
      </c>
      <c r="AF17" s="52">
        <v>0.6</v>
      </c>
      <c r="AG17">
        <f t="shared" si="5"/>
        <v>2649.24</v>
      </c>
      <c r="AH17">
        <f t="shared" si="6"/>
        <v>0.38300000000000001</v>
      </c>
      <c r="AI17">
        <f t="shared" si="7"/>
        <v>2567.8130000000001</v>
      </c>
      <c r="AJ17">
        <f t="shared" si="8"/>
        <v>0.24782539682539684</v>
      </c>
      <c r="AK17">
        <f t="shared" si="9"/>
        <v>3150</v>
      </c>
      <c r="AL17">
        <f t="shared" si="10"/>
        <v>0.20317460317460317</v>
      </c>
      <c r="AM17">
        <f t="shared" si="11"/>
        <v>0.16</v>
      </c>
      <c r="AN17">
        <f t="shared" si="12"/>
        <v>0</v>
      </c>
      <c r="AO17">
        <f t="shared" si="13"/>
        <v>6.0000000000000001E-3</v>
      </c>
      <c r="AQ17">
        <f t="shared" si="14"/>
        <v>1</v>
      </c>
    </row>
    <row r="18" spans="1:43" ht="15.75" thickBot="1">
      <c r="A18" s="51">
        <f t="shared" si="0"/>
        <v>8</v>
      </c>
      <c r="B18" s="52">
        <v>1</v>
      </c>
      <c r="C18" s="52">
        <v>3.15</v>
      </c>
      <c r="D18" s="46">
        <v>0</v>
      </c>
      <c r="E18" s="52">
        <v>1</v>
      </c>
      <c r="F18" s="52">
        <v>1</v>
      </c>
      <c r="G18" s="53">
        <v>2.54</v>
      </c>
      <c r="H18" s="53">
        <v>2.5956260000000002</v>
      </c>
      <c r="I18" s="52">
        <v>2</v>
      </c>
      <c r="J18" s="53">
        <v>2.64</v>
      </c>
      <c r="K18" s="53">
        <v>2.65848</v>
      </c>
      <c r="L18" s="52">
        <v>25</v>
      </c>
      <c r="M18" s="52">
        <v>1</v>
      </c>
      <c r="N18" s="52">
        <v>20</v>
      </c>
      <c r="O18" s="52">
        <v>28</v>
      </c>
      <c r="P18" s="54">
        <v>101.204628</v>
      </c>
      <c r="Q18" s="54">
        <v>39.128533500000003</v>
      </c>
      <c r="R18" s="55">
        <v>5.6878570000000002</v>
      </c>
      <c r="T18" s="52">
        <v>180</v>
      </c>
      <c r="U18" s="47">
        <f t="shared" si="1"/>
        <v>720</v>
      </c>
      <c r="V18" s="47">
        <f t="shared" si="2"/>
        <v>810.66743999999994</v>
      </c>
      <c r="W18" s="47">
        <f t="shared" si="3"/>
        <v>707.24906628571421</v>
      </c>
      <c r="X18" s="50">
        <f t="shared" si="4"/>
        <v>0</v>
      </c>
      <c r="AD18" s="46">
        <v>0</v>
      </c>
      <c r="AE18" s="53">
        <v>306</v>
      </c>
      <c r="AF18" s="52">
        <v>1</v>
      </c>
      <c r="AG18">
        <f t="shared" si="5"/>
        <v>2649.24</v>
      </c>
      <c r="AH18">
        <f t="shared" si="6"/>
        <v>0.30599999999999999</v>
      </c>
      <c r="AI18">
        <f t="shared" si="7"/>
        <v>2567.8130000000001</v>
      </c>
      <c r="AJ18">
        <f t="shared" si="8"/>
        <v>0.27542857142857136</v>
      </c>
      <c r="AK18">
        <f t="shared" si="9"/>
        <v>3150</v>
      </c>
      <c r="AL18">
        <f t="shared" si="10"/>
        <v>0.22857142857142856</v>
      </c>
      <c r="AM18">
        <f t="shared" si="11"/>
        <v>0.18</v>
      </c>
      <c r="AN18">
        <f t="shared" si="12"/>
        <v>0</v>
      </c>
      <c r="AO18">
        <f t="shared" si="13"/>
        <v>0.01</v>
      </c>
      <c r="AQ18">
        <f t="shared" si="14"/>
        <v>1</v>
      </c>
    </row>
    <row r="19" spans="1:43" ht="15.75" thickBot="1">
      <c r="A19" s="51">
        <f t="shared" si="0"/>
        <v>9</v>
      </c>
      <c r="B19" s="52">
        <v>1</v>
      </c>
      <c r="C19" s="52">
        <v>3.15</v>
      </c>
      <c r="D19" s="46">
        <v>0</v>
      </c>
      <c r="E19" s="52">
        <v>1</v>
      </c>
      <c r="F19" s="52">
        <v>1</v>
      </c>
      <c r="G19" s="53">
        <v>2.54</v>
      </c>
      <c r="H19" s="53">
        <v>2.5956260000000002</v>
      </c>
      <c r="I19" s="52">
        <v>2</v>
      </c>
      <c r="J19" s="53">
        <v>2.64</v>
      </c>
      <c r="K19" s="53">
        <v>2.65848</v>
      </c>
      <c r="L19" s="52">
        <v>25</v>
      </c>
      <c r="M19" s="52">
        <v>1</v>
      </c>
      <c r="N19" s="52">
        <v>20</v>
      </c>
      <c r="O19" s="52">
        <v>28</v>
      </c>
      <c r="P19" s="54">
        <v>105.715687</v>
      </c>
      <c r="Q19" s="54">
        <v>38.9324005</v>
      </c>
      <c r="R19" s="55">
        <v>6.1291562500000003</v>
      </c>
      <c r="T19" s="52">
        <v>200</v>
      </c>
      <c r="U19" s="47">
        <f t="shared" si="1"/>
        <v>800</v>
      </c>
      <c r="V19" s="47">
        <f t="shared" si="2"/>
        <v>611.97443999999996</v>
      </c>
      <c r="W19" s="47">
        <f t="shared" si="3"/>
        <v>783.26448287301571</v>
      </c>
      <c r="X19" s="50">
        <f t="shared" si="4"/>
        <v>0</v>
      </c>
      <c r="AD19" s="46">
        <v>0</v>
      </c>
      <c r="AE19" s="53">
        <v>231</v>
      </c>
      <c r="AF19" s="52">
        <v>1</v>
      </c>
      <c r="AG19">
        <f t="shared" si="5"/>
        <v>2649.24</v>
      </c>
      <c r="AH19">
        <f t="shared" si="6"/>
        <v>0.23100000000000001</v>
      </c>
      <c r="AI19">
        <f t="shared" si="7"/>
        <v>2567.8130000000001</v>
      </c>
      <c r="AJ19">
        <f t="shared" si="8"/>
        <v>0.30503174603174599</v>
      </c>
      <c r="AK19">
        <f t="shared" si="9"/>
        <v>3150</v>
      </c>
      <c r="AL19">
        <f t="shared" si="10"/>
        <v>0.25396825396825395</v>
      </c>
      <c r="AM19">
        <f t="shared" si="11"/>
        <v>0.2</v>
      </c>
      <c r="AN19">
        <f t="shared" si="12"/>
        <v>0</v>
      </c>
      <c r="AO19">
        <f t="shared" si="13"/>
        <v>0.01</v>
      </c>
      <c r="AQ19">
        <f t="shared" si="14"/>
        <v>1</v>
      </c>
    </row>
    <row r="20" spans="1:43" ht="15.75" thickBot="1">
      <c r="A20" s="51">
        <f t="shared" si="0"/>
        <v>10</v>
      </c>
      <c r="B20" s="52">
        <v>1</v>
      </c>
      <c r="C20" s="52">
        <v>3.15</v>
      </c>
      <c r="D20" s="46">
        <v>0</v>
      </c>
      <c r="E20" s="52">
        <v>1</v>
      </c>
      <c r="F20" s="52">
        <v>1</v>
      </c>
      <c r="G20" s="53">
        <v>2.54</v>
      </c>
      <c r="H20" s="53">
        <v>2.5956260000000002</v>
      </c>
      <c r="I20" s="52">
        <v>2</v>
      </c>
      <c r="J20" s="53">
        <v>2.65</v>
      </c>
      <c r="K20" s="53">
        <v>2.6653699999999998</v>
      </c>
      <c r="L20" s="52">
        <v>25</v>
      </c>
      <c r="M20" s="52">
        <v>1</v>
      </c>
      <c r="N20" s="52">
        <v>20</v>
      </c>
      <c r="O20" s="52">
        <v>3</v>
      </c>
      <c r="P20" s="54">
        <v>62.370294000000001</v>
      </c>
      <c r="Q20" s="54">
        <v>26.1837555</v>
      </c>
      <c r="R20" s="55">
        <v>0</v>
      </c>
      <c r="T20" s="52">
        <v>160</v>
      </c>
      <c r="U20" s="47">
        <f t="shared" si="1"/>
        <v>640</v>
      </c>
      <c r="V20" s="47">
        <f t="shared" si="2"/>
        <v>1017.8933549999999</v>
      </c>
      <c r="W20" s="47">
        <f t="shared" si="3"/>
        <v>620.96239769841281</v>
      </c>
      <c r="X20" s="50">
        <f t="shared" si="4"/>
        <v>0</v>
      </c>
      <c r="AD20" s="46">
        <v>0</v>
      </c>
      <c r="AE20" s="53">
        <v>383</v>
      </c>
      <c r="AF20" s="52">
        <v>1.2</v>
      </c>
      <c r="AG20">
        <f t="shared" si="5"/>
        <v>2657.6849999999999</v>
      </c>
      <c r="AH20">
        <f t="shared" si="6"/>
        <v>0.38300000000000001</v>
      </c>
      <c r="AI20">
        <f t="shared" si="7"/>
        <v>2567.8130000000001</v>
      </c>
      <c r="AJ20">
        <f t="shared" si="8"/>
        <v>0.24182539682539683</v>
      </c>
      <c r="AK20">
        <f t="shared" si="9"/>
        <v>3150</v>
      </c>
      <c r="AL20">
        <f t="shared" si="10"/>
        <v>0.20317460317460317</v>
      </c>
      <c r="AM20">
        <f t="shared" si="11"/>
        <v>0.16</v>
      </c>
      <c r="AN20">
        <f t="shared" si="12"/>
        <v>0</v>
      </c>
      <c r="AO20">
        <f t="shared" si="13"/>
        <v>1.2E-2</v>
      </c>
      <c r="AQ20">
        <f t="shared" si="14"/>
        <v>1</v>
      </c>
    </row>
    <row r="21" spans="1:43" ht="15.75" thickBot="1">
      <c r="A21" s="51">
        <f t="shared" si="0"/>
        <v>11</v>
      </c>
      <c r="B21" s="52">
        <v>1</v>
      </c>
      <c r="C21" s="52">
        <v>3.15</v>
      </c>
      <c r="D21" s="46">
        <v>0</v>
      </c>
      <c r="E21" s="52">
        <v>1</v>
      </c>
      <c r="F21" s="52">
        <v>1</v>
      </c>
      <c r="G21" s="53">
        <v>2.54</v>
      </c>
      <c r="H21" s="53">
        <v>2.5956260000000002</v>
      </c>
      <c r="I21" s="52">
        <v>2</v>
      </c>
      <c r="J21" s="53">
        <v>2.65</v>
      </c>
      <c r="K21" s="53">
        <v>2.6653699999999998</v>
      </c>
      <c r="L21" s="52">
        <v>25</v>
      </c>
      <c r="M21" s="52">
        <v>1</v>
      </c>
      <c r="N21" s="52">
        <v>20</v>
      </c>
      <c r="O21" s="52">
        <v>3</v>
      </c>
      <c r="P21" s="54">
        <v>64.233557500000003</v>
      </c>
      <c r="Q21" s="54">
        <v>26.870221000000001</v>
      </c>
      <c r="R21" s="55">
        <v>0</v>
      </c>
      <c r="T21" s="52">
        <v>180</v>
      </c>
      <c r="U21" s="47">
        <f t="shared" si="1"/>
        <v>720</v>
      </c>
      <c r="V21" s="47">
        <f t="shared" si="2"/>
        <v>813.25160999999991</v>
      </c>
      <c r="W21" s="47">
        <f t="shared" si="3"/>
        <v>702.11344028571409</v>
      </c>
      <c r="X21" s="50">
        <f t="shared" si="4"/>
        <v>0</v>
      </c>
      <c r="AD21" s="46">
        <v>0</v>
      </c>
      <c r="AE21" s="53">
        <v>306</v>
      </c>
      <c r="AF21" s="52">
        <v>1.2</v>
      </c>
      <c r="AG21">
        <f t="shared" si="5"/>
        <v>2657.6849999999999</v>
      </c>
      <c r="AH21">
        <f t="shared" si="6"/>
        <v>0.30599999999999999</v>
      </c>
      <c r="AI21">
        <f t="shared" si="7"/>
        <v>2567.8130000000001</v>
      </c>
      <c r="AJ21">
        <f t="shared" si="8"/>
        <v>0.27342857142857135</v>
      </c>
      <c r="AK21">
        <f t="shared" si="9"/>
        <v>3150</v>
      </c>
      <c r="AL21">
        <f t="shared" si="10"/>
        <v>0.22857142857142856</v>
      </c>
      <c r="AM21">
        <f t="shared" si="11"/>
        <v>0.18</v>
      </c>
      <c r="AN21">
        <f t="shared" si="12"/>
        <v>0</v>
      </c>
      <c r="AO21">
        <f t="shared" si="13"/>
        <v>1.2E-2</v>
      </c>
      <c r="AQ21">
        <f t="shared" si="14"/>
        <v>1</v>
      </c>
    </row>
    <row r="22" spans="1:43" ht="15.75" thickBot="1">
      <c r="A22" s="51">
        <f t="shared" si="0"/>
        <v>12</v>
      </c>
      <c r="B22" s="52">
        <v>1</v>
      </c>
      <c r="C22" s="52">
        <v>3.15</v>
      </c>
      <c r="D22" s="46">
        <v>0</v>
      </c>
      <c r="E22" s="52">
        <v>1</v>
      </c>
      <c r="F22" s="52">
        <v>1</v>
      </c>
      <c r="G22" s="53">
        <v>2.54</v>
      </c>
      <c r="H22" s="53">
        <v>2.5956260000000002</v>
      </c>
      <c r="I22" s="52">
        <v>2</v>
      </c>
      <c r="J22" s="53">
        <v>2.65</v>
      </c>
      <c r="K22" s="53">
        <v>2.6653699999999998</v>
      </c>
      <c r="L22" s="52">
        <v>25</v>
      </c>
      <c r="M22" s="52">
        <v>1</v>
      </c>
      <c r="N22" s="52">
        <v>20</v>
      </c>
      <c r="O22" s="52">
        <v>3</v>
      </c>
      <c r="P22" s="54">
        <v>63.252892500000002</v>
      </c>
      <c r="Q22" s="54">
        <v>26.968287499999999</v>
      </c>
      <c r="R22" s="55">
        <v>0</v>
      </c>
      <c r="T22" s="52">
        <v>200</v>
      </c>
      <c r="U22" s="47">
        <f t="shared" si="1"/>
        <v>800</v>
      </c>
      <c r="V22" s="47">
        <f t="shared" si="2"/>
        <v>613.92523499999993</v>
      </c>
      <c r="W22" s="47">
        <f t="shared" si="3"/>
        <v>772.9932308730157</v>
      </c>
      <c r="X22" s="50">
        <f t="shared" si="4"/>
        <v>0</v>
      </c>
      <c r="AD22" s="46">
        <v>0</v>
      </c>
      <c r="AE22" s="53">
        <v>231</v>
      </c>
      <c r="AF22" s="52">
        <v>1.4</v>
      </c>
      <c r="AG22">
        <f t="shared" si="5"/>
        <v>2657.6849999999999</v>
      </c>
      <c r="AH22">
        <f t="shared" si="6"/>
        <v>0.23099999999999998</v>
      </c>
      <c r="AI22">
        <f t="shared" si="7"/>
        <v>2567.8130000000001</v>
      </c>
      <c r="AJ22">
        <f t="shared" si="8"/>
        <v>0.30103174603174598</v>
      </c>
      <c r="AK22">
        <f t="shared" si="9"/>
        <v>3150</v>
      </c>
      <c r="AL22">
        <f t="shared" si="10"/>
        <v>0.25396825396825395</v>
      </c>
      <c r="AM22">
        <f t="shared" si="11"/>
        <v>0.2</v>
      </c>
      <c r="AN22">
        <f t="shared" si="12"/>
        <v>0</v>
      </c>
      <c r="AO22">
        <f t="shared" si="13"/>
        <v>1.3999999999999999E-2</v>
      </c>
      <c r="AQ22">
        <f t="shared" si="14"/>
        <v>1</v>
      </c>
    </row>
    <row r="23" spans="1:43" ht="15.75" thickBot="1">
      <c r="A23" s="51">
        <f t="shared" si="0"/>
        <v>13</v>
      </c>
      <c r="B23" s="52">
        <v>1</v>
      </c>
      <c r="C23" s="52">
        <v>3.15</v>
      </c>
      <c r="D23" s="46">
        <v>0</v>
      </c>
      <c r="E23" s="52">
        <v>1</v>
      </c>
      <c r="F23" s="52">
        <v>1</v>
      </c>
      <c r="G23" s="53">
        <v>2.54</v>
      </c>
      <c r="H23" s="53">
        <v>2.5956260000000002</v>
      </c>
      <c r="I23" s="52">
        <v>2</v>
      </c>
      <c r="J23" s="53">
        <v>2.65</v>
      </c>
      <c r="K23" s="53">
        <v>2.6653699999999998</v>
      </c>
      <c r="L23" s="52">
        <v>25</v>
      </c>
      <c r="M23" s="52">
        <v>1</v>
      </c>
      <c r="N23" s="52">
        <v>20</v>
      </c>
      <c r="O23" s="52">
        <v>7</v>
      </c>
      <c r="P23" s="54">
        <v>78.453199999999995</v>
      </c>
      <c r="Q23" s="54">
        <v>28.537351500000003</v>
      </c>
      <c r="R23" s="55">
        <v>0</v>
      </c>
      <c r="T23" s="52">
        <v>160</v>
      </c>
      <c r="U23" s="47">
        <f t="shared" si="1"/>
        <v>640</v>
      </c>
      <c r="V23" s="47">
        <f t="shared" si="2"/>
        <v>1017.8933549999999</v>
      </c>
      <c r="W23" s="47">
        <f t="shared" si="3"/>
        <v>620.96239769841281</v>
      </c>
      <c r="X23" s="50">
        <f t="shared" si="4"/>
        <v>0</v>
      </c>
      <c r="AD23" s="46">
        <v>0</v>
      </c>
      <c r="AE23" s="53">
        <v>383</v>
      </c>
      <c r="AF23" s="52">
        <v>1.2</v>
      </c>
      <c r="AG23">
        <f t="shared" si="5"/>
        <v>2657.6849999999999</v>
      </c>
      <c r="AH23">
        <f t="shared" si="6"/>
        <v>0.38300000000000001</v>
      </c>
      <c r="AI23">
        <f t="shared" si="7"/>
        <v>2567.8130000000001</v>
      </c>
      <c r="AJ23">
        <f t="shared" si="8"/>
        <v>0.24182539682539683</v>
      </c>
      <c r="AK23">
        <f t="shared" si="9"/>
        <v>3150</v>
      </c>
      <c r="AL23">
        <f t="shared" si="10"/>
        <v>0.20317460317460317</v>
      </c>
      <c r="AM23">
        <f t="shared" si="11"/>
        <v>0.16</v>
      </c>
      <c r="AN23">
        <f t="shared" si="12"/>
        <v>0</v>
      </c>
      <c r="AO23">
        <f t="shared" si="13"/>
        <v>1.2E-2</v>
      </c>
      <c r="AQ23">
        <f t="shared" si="14"/>
        <v>1</v>
      </c>
    </row>
    <row r="24" spans="1:43" ht="15.75" thickBot="1">
      <c r="A24" s="51">
        <f t="shared" si="0"/>
        <v>14</v>
      </c>
      <c r="B24" s="52">
        <v>1</v>
      </c>
      <c r="C24" s="52">
        <v>3.15</v>
      </c>
      <c r="D24" s="46">
        <v>0</v>
      </c>
      <c r="E24" s="52">
        <v>1</v>
      </c>
      <c r="F24" s="52">
        <v>1</v>
      </c>
      <c r="G24" s="53">
        <v>2.54</v>
      </c>
      <c r="H24" s="53">
        <v>2.5956260000000002</v>
      </c>
      <c r="I24" s="52">
        <v>2</v>
      </c>
      <c r="J24" s="53">
        <v>2.65</v>
      </c>
      <c r="K24" s="53">
        <v>2.6653699999999998</v>
      </c>
      <c r="L24" s="52">
        <v>25</v>
      </c>
      <c r="M24" s="52">
        <v>1</v>
      </c>
      <c r="N24" s="52">
        <v>20</v>
      </c>
      <c r="O24" s="52">
        <v>7</v>
      </c>
      <c r="P24" s="54">
        <v>82.277793500000001</v>
      </c>
      <c r="Q24" s="54">
        <v>30.302548499999997</v>
      </c>
      <c r="R24" s="55">
        <v>0</v>
      </c>
      <c r="T24" s="52">
        <v>180</v>
      </c>
      <c r="U24" s="47">
        <f t="shared" si="1"/>
        <v>720</v>
      </c>
      <c r="V24" s="47">
        <f t="shared" si="2"/>
        <v>813.25160999999991</v>
      </c>
      <c r="W24" s="47">
        <f t="shared" si="3"/>
        <v>702.11344028571409</v>
      </c>
      <c r="X24" s="50">
        <f t="shared" si="4"/>
        <v>0</v>
      </c>
      <c r="AD24" s="46">
        <v>0</v>
      </c>
      <c r="AE24" s="53">
        <v>306</v>
      </c>
      <c r="AF24" s="52">
        <v>1.2</v>
      </c>
      <c r="AG24">
        <f t="shared" si="5"/>
        <v>2657.6849999999999</v>
      </c>
      <c r="AH24">
        <f t="shared" si="6"/>
        <v>0.30599999999999999</v>
      </c>
      <c r="AI24">
        <f t="shared" si="7"/>
        <v>2567.8130000000001</v>
      </c>
      <c r="AJ24">
        <f t="shared" si="8"/>
        <v>0.27342857142857135</v>
      </c>
      <c r="AK24">
        <f t="shared" si="9"/>
        <v>3150</v>
      </c>
      <c r="AL24">
        <f t="shared" si="10"/>
        <v>0.22857142857142856</v>
      </c>
      <c r="AM24">
        <f t="shared" si="11"/>
        <v>0.18</v>
      </c>
      <c r="AN24">
        <f t="shared" si="12"/>
        <v>0</v>
      </c>
      <c r="AO24">
        <f t="shared" si="13"/>
        <v>1.2E-2</v>
      </c>
      <c r="AQ24">
        <f t="shared" si="14"/>
        <v>1</v>
      </c>
    </row>
    <row r="25" spans="1:43" ht="15.75" thickBot="1">
      <c r="A25" s="51">
        <f t="shared" si="0"/>
        <v>15</v>
      </c>
      <c r="B25" s="52">
        <v>1</v>
      </c>
      <c r="C25" s="52">
        <v>3.15</v>
      </c>
      <c r="D25" s="46">
        <v>0</v>
      </c>
      <c r="E25" s="52">
        <v>1</v>
      </c>
      <c r="F25" s="52">
        <v>1</v>
      </c>
      <c r="G25" s="53">
        <v>2.54</v>
      </c>
      <c r="H25" s="53">
        <v>2.5956260000000002</v>
      </c>
      <c r="I25" s="52">
        <v>2</v>
      </c>
      <c r="J25" s="53">
        <v>2.65</v>
      </c>
      <c r="K25" s="53">
        <v>2.6653699999999998</v>
      </c>
      <c r="L25" s="52">
        <v>25</v>
      </c>
      <c r="M25" s="52">
        <v>1</v>
      </c>
      <c r="N25" s="52">
        <v>20</v>
      </c>
      <c r="O25" s="52">
        <v>7</v>
      </c>
      <c r="P25" s="54">
        <v>83.160392000000002</v>
      </c>
      <c r="Q25" s="54">
        <v>30.792881000000001</v>
      </c>
      <c r="R25" s="55">
        <v>0</v>
      </c>
      <c r="T25" s="52">
        <v>200</v>
      </c>
      <c r="U25" s="47">
        <f t="shared" si="1"/>
        <v>800</v>
      </c>
      <c r="V25" s="47">
        <f t="shared" si="2"/>
        <v>613.92523499999993</v>
      </c>
      <c r="W25" s="47">
        <f t="shared" si="3"/>
        <v>772.9932308730157</v>
      </c>
      <c r="X25" s="50">
        <f t="shared" si="4"/>
        <v>0</v>
      </c>
      <c r="AD25" s="46">
        <v>0</v>
      </c>
      <c r="AE25" s="53">
        <v>231</v>
      </c>
      <c r="AF25" s="52">
        <v>1.4</v>
      </c>
      <c r="AG25">
        <f t="shared" si="5"/>
        <v>2657.6849999999999</v>
      </c>
      <c r="AH25">
        <f t="shared" si="6"/>
        <v>0.23099999999999998</v>
      </c>
      <c r="AI25">
        <f t="shared" si="7"/>
        <v>2567.8130000000001</v>
      </c>
      <c r="AJ25">
        <f t="shared" si="8"/>
        <v>0.30103174603174598</v>
      </c>
      <c r="AK25">
        <f t="shared" si="9"/>
        <v>3150</v>
      </c>
      <c r="AL25">
        <f t="shared" si="10"/>
        <v>0.25396825396825395</v>
      </c>
      <c r="AM25">
        <f t="shared" si="11"/>
        <v>0.2</v>
      </c>
      <c r="AN25">
        <f t="shared" si="12"/>
        <v>0</v>
      </c>
      <c r="AO25">
        <f t="shared" si="13"/>
        <v>1.3999999999999999E-2</v>
      </c>
      <c r="AQ25">
        <f t="shared" si="14"/>
        <v>1</v>
      </c>
    </row>
    <row r="26" spans="1:43" ht="15.75" thickBot="1">
      <c r="A26" s="51">
        <f t="shared" si="0"/>
        <v>16</v>
      </c>
      <c r="B26" s="52">
        <v>1</v>
      </c>
      <c r="C26" s="52">
        <v>3.15</v>
      </c>
      <c r="D26" s="46">
        <v>0</v>
      </c>
      <c r="E26" s="52">
        <v>1</v>
      </c>
      <c r="F26" s="52">
        <v>1</v>
      </c>
      <c r="G26" s="53">
        <v>2.54</v>
      </c>
      <c r="H26" s="53">
        <v>2.5956260000000002</v>
      </c>
      <c r="I26" s="52">
        <v>2</v>
      </c>
      <c r="J26" s="53">
        <v>2.65</v>
      </c>
      <c r="K26" s="53">
        <v>2.6653699999999998</v>
      </c>
      <c r="L26" s="52">
        <v>25</v>
      </c>
      <c r="M26" s="52">
        <v>1</v>
      </c>
      <c r="N26" s="52">
        <v>20</v>
      </c>
      <c r="O26" s="52">
        <v>28</v>
      </c>
      <c r="P26" s="54">
        <v>92.672842500000002</v>
      </c>
      <c r="Q26" s="54">
        <v>32.263878499999997</v>
      </c>
      <c r="R26" s="55">
        <v>4.8640984000000005</v>
      </c>
      <c r="T26" s="52">
        <v>160</v>
      </c>
      <c r="U26" s="47">
        <f t="shared" si="1"/>
        <v>640</v>
      </c>
      <c r="V26" s="47">
        <f t="shared" si="2"/>
        <v>1017.8933549999999</v>
      </c>
      <c r="W26" s="47">
        <f t="shared" si="3"/>
        <v>620.96239769841281</v>
      </c>
      <c r="X26" s="50">
        <f t="shared" si="4"/>
        <v>0</v>
      </c>
      <c r="AD26" s="46">
        <v>0</v>
      </c>
      <c r="AE26" s="53">
        <v>383</v>
      </c>
      <c r="AF26" s="52">
        <v>1.2</v>
      </c>
      <c r="AG26">
        <f t="shared" si="5"/>
        <v>2657.6849999999999</v>
      </c>
      <c r="AH26">
        <f t="shared" si="6"/>
        <v>0.38300000000000001</v>
      </c>
      <c r="AI26">
        <f t="shared" si="7"/>
        <v>2567.8130000000001</v>
      </c>
      <c r="AJ26">
        <f t="shared" si="8"/>
        <v>0.24182539682539683</v>
      </c>
      <c r="AK26">
        <f t="shared" si="9"/>
        <v>3150</v>
      </c>
      <c r="AL26">
        <f t="shared" si="10"/>
        <v>0.20317460317460317</v>
      </c>
      <c r="AM26">
        <f t="shared" si="11"/>
        <v>0.16</v>
      </c>
      <c r="AN26">
        <f t="shared" si="12"/>
        <v>0</v>
      </c>
      <c r="AO26">
        <f t="shared" si="13"/>
        <v>1.2E-2</v>
      </c>
      <c r="AQ26">
        <f t="shared" si="14"/>
        <v>1</v>
      </c>
    </row>
    <row r="27" spans="1:43" ht="15.75" thickBot="1">
      <c r="A27" s="51">
        <f t="shared" si="0"/>
        <v>17</v>
      </c>
      <c r="B27" s="52">
        <v>1</v>
      </c>
      <c r="C27" s="52">
        <v>3.15</v>
      </c>
      <c r="D27" s="46">
        <v>0</v>
      </c>
      <c r="E27" s="52">
        <v>1</v>
      </c>
      <c r="F27" s="52">
        <v>1</v>
      </c>
      <c r="G27" s="53">
        <v>2.54</v>
      </c>
      <c r="H27" s="53">
        <v>2.5956260000000002</v>
      </c>
      <c r="I27" s="52">
        <v>2</v>
      </c>
      <c r="J27" s="53">
        <v>2.65</v>
      </c>
      <c r="K27" s="53">
        <v>2.6653699999999998</v>
      </c>
      <c r="L27" s="52">
        <v>25</v>
      </c>
      <c r="M27" s="52">
        <v>1</v>
      </c>
      <c r="N27" s="52">
        <v>20</v>
      </c>
      <c r="O27" s="52">
        <v>28</v>
      </c>
      <c r="P27" s="54">
        <v>99.047165000000007</v>
      </c>
      <c r="Q27" s="54">
        <v>34.715541000000002</v>
      </c>
      <c r="R27" s="55">
        <v>5.6486304000000001</v>
      </c>
      <c r="T27" s="52">
        <v>180</v>
      </c>
      <c r="U27" s="47">
        <f t="shared" si="1"/>
        <v>720</v>
      </c>
      <c r="V27" s="47">
        <f t="shared" si="2"/>
        <v>813.25160999999991</v>
      </c>
      <c r="W27" s="47">
        <f t="shared" si="3"/>
        <v>702.11344028571409</v>
      </c>
      <c r="X27" s="50">
        <f t="shared" si="4"/>
        <v>0</v>
      </c>
      <c r="AD27" s="46">
        <v>0</v>
      </c>
      <c r="AE27" s="53">
        <v>306</v>
      </c>
      <c r="AF27" s="52">
        <v>1.2</v>
      </c>
      <c r="AG27">
        <f t="shared" si="5"/>
        <v>2657.6849999999999</v>
      </c>
      <c r="AH27">
        <f t="shared" si="6"/>
        <v>0.30599999999999999</v>
      </c>
      <c r="AI27">
        <f t="shared" si="7"/>
        <v>2567.8130000000001</v>
      </c>
      <c r="AJ27">
        <f t="shared" si="8"/>
        <v>0.27342857142857135</v>
      </c>
      <c r="AK27">
        <f t="shared" si="9"/>
        <v>3150</v>
      </c>
      <c r="AL27">
        <f t="shared" si="10"/>
        <v>0.22857142857142856</v>
      </c>
      <c r="AM27">
        <f t="shared" si="11"/>
        <v>0.18</v>
      </c>
      <c r="AN27">
        <f t="shared" si="12"/>
        <v>0</v>
      </c>
      <c r="AO27">
        <f t="shared" si="13"/>
        <v>1.2E-2</v>
      </c>
      <c r="AQ27">
        <f t="shared" si="14"/>
        <v>1</v>
      </c>
    </row>
    <row r="28" spans="1:43" ht="15.75" thickBot="1">
      <c r="A28" s="51">
        <f t="shared" si="0"/>
        <v>18</v>
      </c>
      <c r="B28" s="52">
        <v>1</v>
      </c>
      <c r="C28" s="52">
        <v>3.15</v>
      </c>
      <c r="D28" s="46">
        <v>0</v>
      </c>
      <c r="E28" s="52">
        <v>1</v>
      </c>
      <c r="F28" s="52">
        <v>1</v>
      </c>
      <c r="G28" s="53">
        <v>2.54</v>
      </c>
      <c r="H28" s="53">
        <v>2.5956260000000002</v>
      </c>
      <c r="I28" s="52">
        <v>2</v>
      </c>
      <c r="J28" s="53">
        <v>2.65</v>
      </c>
      <c r="K28" s="53">
        <v>2.6653699999999998</v>
      </c>
      <c r="L28" s="52">
        <v>25</v>
      </c>
      <c r="M28" s="52">
        <v>1</v>
      </c>
      <c r="N28" s="52">
        <v>20</v>
      </c>
      <c r="O28" s="52">
        <v>28</v>
      </c>
      <c r="P28" s="54">
        <v>100.71429550000001</v>
      </c>
      <c r="Q28" s="54">
        <v>34.715541000000002</v>
      </c>
      <c r="R28" s="55">
        <v>5.5995971500000001</v>
      </c>
      <c r="T28" s="52">
        <v>200</v>
      </c>
      <c r="U28" s="47">
        <f t="shared" si="1"/>
        <v>800</v>
      </c>
      <c r="V28" s="47">
        <f t="shared" si="2"/>
        <v>613.92523499999993</v>
      </c>
      <c r="W28" s="47">
        <f t="shared" si="3"/>
        <v>772.9932308730157</v>
      </c>
      <c r="X28" s="50">
        <f t="shared" si="4"/>
        <v>0</v>
      </c>
      <c r="AD28" s="46">
        <v>0</v>
      </c>
      <c r="AE28" s="53">
        <v>231</v>
      </c>
      <c r="AF28" s="52">
        <v>1.4</v>
      </c>
      <c r="AG28">
        <f t="shared" si="5"/>
        <v>2657.6849999999999</v>
      </c>
      <c r="AH28">
        <f t="shared" si="6"/>
        <v>0.23099999999999998</v>
      </c>
      <c r="AI28">
        <f t="shared" si="7"/>
        <v>2567.8130000000001</v>
      </c>
      <c r="AJ28">
        <f t="shared" si="8"/>
        <v>0.30103174603174598</v>
      </c>
      <c r="AK28">
        <f t="shared" si="9"/>
        <v>3150</v>
      </c>
      <c r="AL28">
        <f t="shared" si="10"/>
        <v>0.25396825396825395</v>
      </c>
      <c r="AM28">
        <f t="shared" si="11"/>
        <v>0.2</v>
      </c>
      <c r="AN28">
        <f t="shared" si="12"/>
        <v>0</v>
      </c>
      <c r="AO28">
        <f t="shared" si="13"/>
        <v>1.3999999999999999E-2</v>
      </c>
      <c r="AQ28">
        <f t="shared" si="14"/>
        <v>1</v>
      </c>
    </row>
    <row r="29" spans="1:43" ht="15.75" thickBot="1">
      <c r="A29" s="51">
        <f t="shared" si="0"/>
        <v>19</v>
      </c>
      <c r="B29" s="52">
        <v>1</v>
      </c>
      <c r="C29" s="52">
        <v>3.15</v>
      </c>
      <c r="D29" s="46">
        <v>0</v>
      </c>
      <c r="E29" s="52">
        <v>1</v>
      </c>
      <c r="F29" s="52">
        <v>1</v>
      </c>
      <c r="G29" s="53">
        <v>2.54</v>
      </c>
      <c r="H29" s="53">
        <v>2.5956260000000002</v>
      </c>
      <c r="I29" s="52">
        <v>2</v>
      </c>
      <c r="J29" s="53">
        <v>2.34</v>
      </c>
      <c r="K29" s="53">
        <v>2.4658920000000002</v>
      </c>
      <c r="L29" s="52">
        <v>25</v>
      </c>
      <c r="M29" s="52">
        <v>1</v>
      </c>
      <c r="N29" s="52">
        <v>20</v>
      </c>
      <c r="O29" s="52">
        <v>3</v>
      </c>
      <c r="P29" s="54">
        <v>34.519407999999999</v>
      </c>
      <c r="Q29" s="54">
        <v>14.219642499999999</v>
      </c>
      <c r="R29" s="55">
        <v>0</v>
      </c>
      <c r="T29" s="52">
        <v>160</v>
      </c>
      <c r="U29" s="47">
        <f t="shared" si="1"/>
        <v>640</v>
      </c>
      <c r="V29" s="47">
        <f t="shared" si="2"/>
        <v>920.32831799999997</v>
      </c>
      <c r="W29" s="47">
        <f t="shared" si="3"/>
        <v>620.96239769841281</v>
      </c>
      <c r="X29" s="50">
        <f t="shared" si="4"/>
        <v>0</v>
      </c>
      <c r="AD29" s="46">
        <v>0</v>
      </c>
      <c r="AE29" s="53">
        <v>383</v>
      </c>
      <c r="AF29" s="52">
        <v>1.2</v>
      </c>
      <c r="AG29">
        <f t="shared" si="5"/>
        <v>2402.9459999999999</v>
      </c>
      <c r="AH29">
        <f t="shared" si="6"/>
        <v>0.38300000000000001</v>
      </c>
      <c r="AI29">
        <f t="shared" si="7"/>
        <v>2567.8130000000001</v>
      </c>
      <c r="AJ29">
        <f t="shared" si="8"/>
        <v>0.24182539682539683</v>
      </c>
      <c r="AK29">
        <f t="shared" si="9"/>
        <v>3150</v>
      </c>
      <c r="AL29">
        <f t="shared" si="10"/>
        <v>0.20317460317460317</v>
      </c>
      <c r="AM29">
        <f t="shared" si="11"/>
        <v>0.16</v>
      </c>
      <c r="AN29">
        <f t="shared" si="12"/>
        <v>0</v>
      </c>
      <c r="AO29">
        <f t="shared" si="13"/>
        <v>1.2E-2</v>
      </c>
      <c r="AQ29">
        <f t="shared" si="14"/>
        <v>1</v>
      </c>
    </row>
    <row r="30" spans="1:43" ht="15.75" thickBot="1">
      <c r="A30" s="51">
        <f t="shared" si="0"/>
        <v>20</v>
      </c>
      <c r="B30" s="52">
        <v>1</v>
      </c>
      <c r="C30" s="52">
        <v>3.15</v>
      </c>
      <c r="D30" s="46">
        <v>0</v>
      </c>
      <c r="E30" s="52">
        <v>1</v>
      </c>
      <c r="F30" s="52">
        <v>1</v>
      </c>
      <c r="G30" s="53">
        <v>2.54</v>
      </c>
      <c r="H30" s="53">
        <v>2.5956260000000002</v>
      </c>
      <c r="I30" s="52">
        <v>2</v>
      </c>
      <c r="J30" s="53">
        <v>2.34</v>
      </c>
      <c r="K30" s="53">
        <v>2.4658920000000002</v>
      </c>
      <c r="L30" s="52">
        <v>25</v>
      </c>
      <c r="M30" s="52">
        <v>1</v>
      </c>
      <c r="N30" s="52">
        <v>20</v>
      </c>
      <c r="O30" s="52">
        <v>3</v>
      </c>
      <c r="P30" s="54">
        <v>38.736267500000004</v>
      </c>
      <c r="Q30" s="54">
        <v>16.965504500000002</v>
      </c>
      <c r="R30" s="55">
        <v>0</v>
      </c>
      <c r="T30" s="52">
        <v>180</v>
      </c>
      <c r="U30" s="47">
        <f t="shared" si="1"/>
        <v>720</v>
      </c>
      <c r="V30" s="47">
        <f t="shared" si="2"/>
        <v>735.30147599999998</v>
      </c>
      <c r="W30" s="47">
        <f t="shared" si="3"/>
        <v>707.24906628571421</v>
      </c>
      <c r="X30" s="50">
        <f t="shared" si="4"/>
        <v>0</v>
      </c>
      <c r="AD30" s="46">
        <v>0</v>
      </c>
      <c r="AE30" s="53">
        <v>306</v>
      </c>
      <c r="AF30" s="52">
        <v>1</v>
      </c>
      <c r="AG30">
        <f t="shared" si="5"/>
        <v>2402.9459999999999</v>
      </c>
      <c r="AH30">
        <f t="shared" si="6"/>
        <v>0.30599999999999999</v>
      </c>
      <c r="AI30">
        <f t="shared" si="7"/>
        <v>2567.8130000000001</v>
      </c>
      <c r="AJ30">
        <f t="shared" si="8"/>
        <v>0.27542857142857136</v>
      </c>
      <c r="AK30">
        <f t="shared" si="9"/>
        <v>3150</v>
      </c>
      <c r="AL30">
        <f t="shared" si="10"/>
        <v>0.22857142857142856</v>
      </c>
      <c r="AM30">
        <f t="shared" si="11"/>
        <v>0.18</v>
      </c>
      <c r="AN30">
        <f t="shared" si="12"/>
        <v>0</v>
      </c>
      <c r="AO30">
        <f t="shared" si="13"/>
        <v>0.01</v>
      </c>
      <c r="AQ30">
        <f t="shared" si="14"/>
        <v>1</v>
      </c>
    </row>
    <row r="31" spans="1:43" ht="15.75" thickBot="1">
      <c r="A31" s="51">
        <f t="shared" si="0"/>
        <v>21</v>
      </c>
      <c r="B31" s="52">
        <v>1</v>
      </c>
      <c r="C31" s="52">
        <v>3.15</v>
      </c>
      <c r="D31" s="46">
        <v>0</v>
      </c>
      <c r="E31" s="52">
        <v>1</v>
      </c>
      <c r="F31" s="52">
        <v>1</v>
      </c>
      <c r="G31" s="53">
        <v>2.54</v>
      </c>
      <c r="H31" s="53">
        <v>2.5956260000000002</v>
      </c>
      <c r="I31" s="52">
        <v>2</v>
      </c>
      <c r="J31" s="53">
        <v>2.34</v>
      </c>
      <c r="K31" s="53">
        <v>2.4658920000000002</v>
      </c>
      <c r="L31" s="52">
        <v>25</v>
      </c>
      <c r="M31" s="52">
        <v>1</v>
      </c>
      <c r="N31" s="52">
        <v>20</v>
      </c>
      <c r="O31" s="52">
        <v>3</v>
      </c>
      <c r="P31" s="54">
        <v>43.933791999999997</v>
      </c>
      <c r="Q31" s="54">
        <v>19.319100500000001</v>
      </c>
      <c r="R31" s="55">
        <v>0</v>
      </c>
      <c r="T31" s="52">
        <v>200</v>
      </c>
      <c r="U31" s="47">
        <f t="shared" si="1"/>
        <v>800</v>
      </c>
      <c r="V31" s="47">
        <f t="shared" si="2"/>
        <v>555.08052599999996</v>
      </c>
      <c r="W31" s="47">
        <f t="shared" si="3"/>
        <v>772.9932308730157</v>
      </c>
      <c r="X31" s="50">
        <f t="shared" si="4"/>
        <v>0</v>
      </c>
      <c r="AD31" s="46">
        <v>0</v>
      </c>
      <c r="AE31" s="53">
        <v>231</v>
      </c>
      <c r="AF31" s="52">
        <v>1.4</v>
      </c>
      <c r="AG31">
        <f t="shared" si="5"/>
        <v>2402.9459999999999</v>
      </c>
      <c r="AH31">
        <f t="shared" si="6"/>
        <v>0.23099999999999998</v>
      </c>
      <c r="AI31">
        <f t="shared" si="7"/>
        <v>2567.8130000000001</v>
      </c>
      <c r="AJ31">
        <f t="shared" si="8"/>
        <v>0.30103174603174598</v>
      </c>
      <c r="AK31">
        <f t="shared" si="9"/>
        <v>3150</v>
      </c>
      <c r="AL31">
        <f t="shared" si="10"/>
        <v>0.25396825396825395</v>
      </c>
      <c r="AM31">
        <f t="shared" si="11"/>
        <v>0.2</v>
      </c>
      <c r="AN31">
        <f t="shared" si="12"/>
        <v>0</v>
      </c>
      <c r="AO31">
        <f t="shared" si="13"/>
        <v>1.3999999999999999E-2</v>
      </c>
      <c r="AQ31">
        <f t="shared" si="14"/>
        <v>1</v>
      </c>
    </row>
    <row r="32" spans="1:43" ht="15.75" thickBot="1">
      <c r="A32" s="51">
        <f t="shared" si="0"/>
        <v>22</v>
      </c>
      <c r="B32" s="52">
        <v>1</v>
      </c>
      <c r="C32" s="52">
        <v>3.15</v>
      </c>
      <c r="D32" s="46">
        <v>0</v>
      </c>
      <c r="E32" s="52">
        <v>1</v>
      </c>
      <c r="F32" s="52">
        <v>1</v>
      </c>
      <c r="G32" s="53">
        <v>2.54</v>
      </c>
      <c r="H32" s="53">
        <v>2.5956260000000002</v>
      </c>
      <c r="I32" s="52">
        <v>2</v>
      </c>
      <c r="J32" s="53">
        <v>2.34</v>
      </c>
      <c r="K32" s="53">
        <v>2.4658920000000002</v>
      </c>
      <c r="L32" s="52">
        <v>25</v>
      </c>
      <c r="M32" s="52">
        <v>1</v>
      </c>
      <c r="N32" s="52">
        <v>20</v>
      </c>
      <c r="O32" s="52">
        <v>7</v>
      </c>
      <c r="P32" s="54">
        <v>40.599530999999999</v>
      </c>
      <c r="Q32" s="54">
        <v>17.9461695</v>
      </c>
      <c r="R32" s="55">
        <v>0</v>
      </c>
      <c r="T32" s="52">
        <v>160</v>
      </c>
      <c r="U32" s="47">
        <f t="shared" si="1"/>
        <v>640</v>
      </c>
      <c r="V32" s="47">
        <f t="shared" si="2"/>
        <v>920.32831799999997</v>
      </c>
      <c r="W32" s="47">
        <f t="shared" si="3"/>
        <v>620.96239769841281</v>
      </c>
      <c r="X32" s="50">
        <f t="shared" si="4"/>
        <v>0</v>
      </c>
      <c r="AD32" s="46">
        <v>0</v>
      </c>
      <c r="AE32" s="53">
        <v>383</v>
      </c>
      <c r="AF32" s="52">
        <v>1.2</v>
      </c>
      <c r="AG32">
        <f t="shared" si="5"/>
        <v>2402.9459999999999</v>
      </c>
      <c r="AH32">
        <f t="shared" si="6"/>
        <v>0.38300000000000001</v>
      </c>
      <c r="AI32">
        <f t="shared" si="7"/>
        <v>2567.8130000000001</v>
      </c>
      <c r="AJ32">
        <f t="shared" si="8"/>
        <v>0.24182539682539683</v>
      </c>
      <c r="AK32">
        <f t="shared" si="9"/>
        <v>3150</v>
      </c>
      <c r="AL32">
        <f t="shared" si="10"/>
        <v>0.20317460317460317</v>
      </c>
      <c r="AM32">
        <f t="shared" si="11"/>
        <v>0.16</v>
      </c>
      <c r="AN32">
        <f t="shared" si="12"/>
        <v>0</v>
      </c>
      <c r="AO32">
        <f t="shared" si="13"/>
        <v>1.2E-2</v>
      </c>
      <c r="AQ32">
        <f t="shared" si="14"/>
        <v>1</v>
      </c>
    </row>
    <row r="33" spans="1:43" ht="15.75" thickBot="1">
      <c r="A33" s="51">
        <f t="shared" si="0"/>
        <v>23</v>
      </c>
      <c r="B33" s="52">
        <v>1</v>
      </c>
      <c r="C33" s="52">
        <v>3.15</v>
      </c>
      <c r="D33" s="46">
        <v>0</v>
      </c>
      <c r="E33" s="52">
        <v>1</v>
      </c>
      <c r="F33" s="52">
        <v>1</v>
      </c>
      <c r="G33" s="53">
        <v>2.54</v>
      </c>
      <c r="H33" s="53">
        <v>2.5956260000000002</v>
      </c>
      <c r="I33" s="52">
        <v>2</v>
      </c>
      <c r="J33" s="53">
        <v>2.34</v>
      </c>
      <c r="K33" s="53">
        <v>2.4658920000000002</v>
      </c>
      <c r="L33" s="52">
        <v>25</v>
      </c>
      <c r="M33" s="52">
        <v>1</v>
      </c>
      <c r="N33" s="52">
        <v>20</v>
      </c>
      <c r="O33" s="52">
        <v>7</v>
      </c>
      <c r="P33" s="54">
        <v>47.1699865</v>
      </c>
      <c r="Q33" s="54">
        <v>20.593965000000001</v>
      </c>
      <c r="R33" s="55">
        <v>0</v>
      </c>
      <c r="T33" s="52">
        <v>180</v>
      </c>
      <c r="U33" s="47">
        <f t="shared" si="1"/>
        <v>720</v>
      </c>
      <c r="V33" s="47">
        <f t="shared" si="2"/>
        <v>735.30147599999998</v>
      </c>
      <c r="W33" s="47">
        <f t="shared" si="3"/>
        <v>707.24906628571421</v>
      </c>
      <c r="X33" s="50">
        <f t="shared" si="4"/>
        <v>0</v>
      </c>
      <c r="AD33" s="46">
        <v>0</v>
      </c>
      <c r="AE33" s="53">
        <v>306</v>
      </c>
      <c r="AF33" s="52">
        <v>1</v>
      </c>
      <c r="AG33">
        <f t="shared" si="5"/>
        <v>2402.9459999999999</v>
      </c>
      <c r="AH33">
        <f t="shared" si="6"/>
        <v>0.30599999999999999</v>
      </c>
      <c r="AI33">
        <f t="shared" si="7"/>
        <v>2567.8130000000001</v>
      </c>
      <c r="AJ33">
        <f t="shared" si="8"/>
        <v>0.27542857142857136</v>
      </c>
      <c r="AK33">
        <f t="shared" si="9"/>
        <v>3150</v>
      </c>
      <c r="AL33">
        <f t="shared" si="10"/>
        <v>0.22857142857142856</v>
      </c>
      <c r="AM33">
        <f t="shared" si="11"/>
        <v>0.18</v>
      </c>
      <c r="AN33">
        <f t="shared" si="12"/>
        <v>0</v>
      </c>
      <c r="AO33">
        <f t="shared" si="13"/>
        <v>0.01</v>
      </c>
      <c r="AQ33">
        <f t="shared" si="14"/>
        <v>1</v>
      </c>
    </row>
    <row r="34" spans="1:43" ht="15.75" thickBot="1">
      <c r="A34" s="51">
        <f t="shared" si="0"/>
        <v>24</v>
      </c>
      <c r="B34" s="52">
        <v>1</v>
      </c>
      <c r="C34" s="52">
        <v>3.15</v>
      </c>
      <c r="D34" s="46">
        <v>0</v>
      </c>
      <c r="E34" s="52">
        <v>1</v>
      </c>
      <c r="F34" s="52">
        <v>1</v>
      </c>
      <c r="G34" s="53">
        <v>2.54</v>
      </c>
      <c r="H34" s="53">
        <v>2.5956260000000002</v>
      </c>
      <c r="I34" s="52">
        <v>2</v>
      </c>
      <c r="J34" s="53">
        <v>2.34</v>
      </c>
      <c r="K34" s="53">
        <v>2.4658920000000002</v>
      </c>
      <c r="L34" s="52">
        <v>25</v>
      </c>
      <c r="M34" s="52">
        <v>1</v>
      </c>
      <c r="N34" s="52">
        <v>20</v>
      </c>
      <c r="O34" s="52">
        <v>7</v>
      </c>
      <c r="P34" s="54">
        <v>54.230774500000003</v>
      </c>
      <c r="Q34" s="54">
        <v>23.143693999999996</v>
      </c>
      <c r="R34" s="55">
        <v>0</v>
      </c>
      <c r="T34" s="52">
        <v>200</v>
      </c>
      <c r="U34" s="47">
        <f t="shared" si="1"/>
        <v>800</v>
      </c>
      <c r="V34" s="47">
        <f t="shared" si="2"/>
        <v>555.08052599999996</v>
      </c>
      <c r="W34" s="47">
        <f t="shared" si="3"/>
        <v>772.9932308730157</v>
      </c>
      <c r="X34" s="50">
        <f t="shared" si="4"/>
        <v>0</v>
      </c>
      <c r="AD34" s="46">
        <v>0</v>
      </c>
      <c r="AE34" s="53">
        <v>231</v>
      </c>
      <c r="AF34" s="52">
        <v>1.4</v>
      </c>
      <c r="AG34">
        <f t="shared" si="5"/>
        <v>2402.9459999999999</v>
      </c>
      <c r="AH34">
        <f t="shared" si="6"/>
        <v>0.23099999999999998</v>
      </c>
      <c r="AI34">
        <f t="shared" si="7"/>
        <v>2567.8130000000001</v>
      </c>
      <c r="AJ34">
        <f t="shared" si="8"/>
        <v>0.30103174603174598</v>
      </c>
      <c r="AK34">
        <f t="shared" si="9"/>
        <v>3150</v>
      </c>
      <c r="AL34">
        <f t="shared" si="10"/>
        <v>0.25396825396825395</v>
      </c>
      <c r="AM34">
        <f t="shared" si="11"/>
        <v>0.2</v>
      </c>
      <c r="AN34">
        <f t="shared" si="12"/>
        <v>0</v>
      </c>
      <c r="AO34">
        <f t="shared" si="13"/>
        <v>1.3999999999999999E-2</v>
      </c>
      <c r="AQ34">
        <f t="shared" si="14"/>
        <v>1</v>
      </c>
    </row>
    <row r="35" spans="1:43" ht="15.75" thickBot="1">
      <c r="A35" s="51">
        <f t="shared" si="0"/>
        <v>25</v>
      </c>
      <c r="B35" s="52">
        <v>1</v>
      </c>
      <c r="C35" s="52">
        <v>3.15</v>
      </c>
      <c r="D35" s="46">
        <v>0</v>
      </c>
      <c r="E35" s="52">
        <v>1</v>
      </c>
      <c r="F35" s="52">
        <v>1</v>
      </c>
      <c r="G35" s="53">
        <v>2.54</v>
      </c>
      <c r="H35" s="53">
        <v>2.5956260000000002</v>
      </c>
      <c r="I35" s="52">
        <v>2</v>
      </c>
      <c r="J35" s="53">
        <v>2.34</v>
      </c>
      <c r="K35" s="53">
        <v>2.4658920000000002</v>
      </c>
      <c r="L35" s="52">
        <v>25</v>
      </c>
      <c r="M35" s="52">
        <v>1</v>
      </c>
      <c r="N35" s="52">
        <v>20</v>
      </c>
      <c r="O35" s="52">
        <v>28</v>
      </c>
      <c r="P35" s="54">
        <v>45.502856000000001</v>
      </c>
      <c r="Q35" s="54">
        <v>20.790098</v>
      </c>
      <c r="R35" s="55">
        <v>3.3538743000000002</v>
      </c>
      <c r="T35" s="52">
        <v>160</v>
      </c>
      <c r="U35" s="47">
        <f t="shared" si="1"/>
        <v>640</v>
      </c>
      <c r="V35" s="47">
        <f t="shared" si="2"/>
        <v>920.32831799999997</v>
      </c>
      <c r="W35" s="47">
        <f t="shared" si="3"/>
        <v>620.96239769841281</v>
      </c>
      <c r="X35" s="50">
        <f t="shared" si="4"/>
        <v>0</v>
      </c>
      <c r="AD35" s="46">
        <v>0</v>
      </c>
      <c r="AE35" s="53">
        <v>383</v>
      </c>
      <c r="AF35" s="52">
        <v>1.2</v>
      </c>
      <c r="AG35">
        <f t="shared" si="5"/>
        <v>2402.9459999999999</v>
      </c>
      <c r="AH35">
        <f t="shared" si="6"/>
        <v>0.38300000000000001</v>
      </c>
      <c r="AI35">
        <f t="shared" si="7"/>
        <v>2567.8130000000001</v>
      </c>
      <c r="AJ35">
        <f t="shared" si="8"/>
        <v>0.24182539682539683</v>
      </c>
      <c r="AK35">
        <f t="shared" si="9"/>
        <v>3150</v>
      </c>
      <c r="AL35">
        <f t="shared" si="10"/>
        <v>0.20317460317460317</v>
      </c>
      <c r="AM35">
        <f t="shared" si="11"/>
        <v>0.16</v>
      </c>
      <c r="AN35">
        <f t="shared" si="12"/>
        <v>0</v>
      </c>
      <c r="AO35">
        <f t="shared" si="13"/>
        <v>1.2E-2</v>
      </c>
      <c r="AQ35">
        <f t="shared" si="14"/>
        <v>1</v>
      </c>
    </row>
    <row r="36" spans="1:43" ht="15.75" thickBot="1">
      <c r="A36" s="51">
        <f t="shared" si="0"/>
        <v>26</v>
      </c>
      <c r="B36" s="52">
        <v>1</v>
      </c>
      <c r="C36" s="52">
        <v>3.15</v>
      </c>
      <c r="D36" s="46">
        <v>0</v>
      </c>
      <c r="E36" s="52">
        <v>1</v>
      </c>
      <c r="F36" s="52">
        <v>1</v>
      </c>
      <c r="G36" s="53">
        <v>2.54</v>
      </c>
      <c r="H36" s="53">
        <v>2.5956260000000002</v>
      </c>
      <c r="I36" s="52">
        <v>2</v>
      </c>
      <c r="J36" s="53">
        <v>2.34</v>
      </c>
      <c r="K36" s="53">
        <v>2.4658920000000002</v>
      </c>
      <c r="L36" s="52">
        <v>25</v>
      </c>
      <c r="M36" s="52">
        <v>1</v>
      </c>
      <c r="N36" s="52">
        <v>20</v>
      </c>
      <c r="O36" s="52">
        <v>28</v>
      </c>
      <c r="P36" s="54">
        <v>55.015306500000001</v>
      </c>
      <c r="Q36" s="54">
        <v>25.203090499999998</v>
      </c>
      <c r="R36" s="55">
        <v>3.3636809499999996</v>
      </c>
      <c r="T36" s="52">
        <v>180</v>
      </c>
      <c r="U36" s="47">
        <f t="shared" si="1"/>
        <v>720</v>
      </c>
      <c r="V36" s="47">
        <f t="shared" si="2"/>
        <v>735.30147599999998</v>
      </c>
      <c r="W36" s="47">
        <f t="shared" si="3"/>
        <v>707.24906628571421</v>
      </c>
      <c r="X36" s="50">
        <f t="shared" si="4"/>
        <v>0</v>
      </c>
      <c r="AD36" s="46">
        <v>0</v>
      </c>
      <c r="AE36" s="53">
        <v>306</v>
      </c>
      <c r="AF36" s="52">
        <v>1</v>
      </c>
      <c r="AG36">
        <f t="shared" si="5"/>
        <v>2402.9459999999999</v>
      </c>
      <c r="AH36">
        <f t="shared" si="6"/>
        <v>0.30599999999999999</v>
      </c>
      <c r="AI36">
        <f t="shared" si="7"/>
        <v>2567.8130000000001</v>
      </c>
      <c r="AJ36">
        <f t="shared" si="8"/>
        <v>0.27542857142857136</v>
      </c>
      <c r="AK36">
        <f t="shared" si="9"/>
        <v>3150</v>
      </c>
      <c r="AL36">
        <f t="shared" si="10"/>
        <v>0.22857142857142856</v>
      </c>
      <c r="AM36">
        <f t="shared" si="11"/>
        <v>0.18</v>
      </c>
      <c r="AN36">
        <f t="shared" si="12"/>
        <v>0</v>
      </c>
      <c r="AO36">
        <f t="shared" si="13"/>
        <v>0.01</v>
      </c>
      <c r="AQ36">
        <f t="shared" si="14"/>
        <v>1</v>
      </c>
    </row>
    <row r="37" spans="1:43" ht="15.75" thickBot="1">
      <c r="A37" s="51">
        <f t="shared" si="0"/>
        <v>27</v>
      </c>
      <c r="B37" s="52">
        <v>1</v>
      </c>
      <c r="C37" s="52">
        <v>3.15</v>
      </c>
      <c r="D37" s="46">
        <v>0</v>
      </c>
      <c r="E37" s="52">
        <v>1</v>
      </c>
      <c r="F37" s="52">
        <v>1</v>
      </c>
      <c r="G37" s="53">
        <v>2.54</v>
      </c>
      <c r="H37" s="53">
        <v>2.5956260000000002</v>
      </c>
      <c r="I37" s="52">
        <v>2</v>
      </c>
      <c r="J37" s="53">
        <v>2.34</v>
      </c>
      <c r="K37" s="53">
        <v>2.4658920000000002</v>
      </c>
      <c r="L37" s="52">
        <v>25</v>
      </c>
      <c r="M37" s="52">
        <v>1</v>
      </c>
      <c r="N37" s="52">
        <v>20</v>
      </c>
      <c r="O37" s="52">
        <v>28</v>
      </c>
      <c r="P37" s="54">
        <v>62.076094500000004</v>
      </c>
      <c r="Q37" s="54">
        <v>26.477955000000001</v>
      </c>
      <c r="R37" s="55">
        <v>3.2361944999999999</v>
      </c>
      <c r="T37" s="52">
        <v>200</v>
      </c>
      <c r="U37" s="47">
        <f t="shared" si="1"/>
        <v>800</v>
      </c>
      <c r="V37" s="47">
        <f t="shared" si="2"/>
        <v>555.08052599999996</v>
      </c>
      <c r="W37" s="47">
        <f t="shared" si="3"/>
        <v>772.9932308730157</v>
      </c>
      <c r="X37" s="50">
        <f t="shared" si="4"/>
        <v>0</v>
      </c>
      <c r="AD37" s="46">
        <v>0</v>
      </c>
      <c r="AE37" s="53">
        <v>231</v>
      </c>
      <c r="AF37" s="52">
        <v>1.4</v>
      </c>
      <c r="AG37">
        <f t="shared" si="5"/>
        <v>2402.9459999999999</v>
      </c>
      <c r="AH37">
        <f t="shared" si="6"/>
        <v>0.23099999999999998</v>
      </c>
      <c r="AI37">
        <f t="shared" si="7"/>
        <v>2567.8130000000001</v>
      </c>
      <c r="AJ37">
        <f t="shared" si="8"/>
        <v>0.30103174603174598</v>
      </c>
      <c r="AK37">
        <f t="shared" si="9"/>
        <v>3150</v>
      </c>
      <c r="AL37">
        <f t="shared" si="10"/>
        <v>0.25396825396825395</v>
      </c>
      <c r="AM37">
        <f t="shared" si="11"/>
        <v>0.2</v>
      </c>
      <c r="AN37">
        <f t="shared" si="12"/>
        <v>0</v>
      </c>
      <c r="AO37">
        <f t="shared" si="13"/>
        <v>1.3999999999999999E-2</v>
      </c>
      <c r="AQ37">
        <f t="shared" si="14"/>
        <v>1</v>
      </c>
    </row>
    <row r="38" spans="1:43" ht="15.75" thickBot="1">
      <c r="A38" s="51">
        <f t="shared" si="0"/>
        <v>28</v>
      </c>
      <c r="B38" s="52">
        <v>1</v>
      </c>
      <c r="C38" s="52">
        <v>3.15</v>
      </c>
      <c r="D38" s="46">
        <v>0</v>
      </c>
      <c r="E38" s="52">
        <v>1</v>
      </c>
      <c r="F38" s="52">
        <v>1</v>
      </c>
      <c r="G38" s="53">
        <v>2.54</v>
      </c>
      <c r="H38" s="53">
        <v>2.5956260000000002</v>
      </c>
      <c r="I38" s="52">
        <v>2</v>
      </c>
      <c r="J38" s="53">
        <v>2.2400000000000002</v>
      </c>
      <c r="K38" s="53">
        <v>2.3985920000000003</v>
      </c>
      <c r="L38" s="52">
        <v>25</v>
      </c>
      <c r="M38" s="52">
        <v>1</v>
      </c>
      <c r="N38" s="52">
        <v>20</v>
      </c>
      <c r="O38" s="52">
        <v>3</v>
      </c>
      <c r="P38" s="54">
        <v>47.268053000000002</v>
      </c>
      <c r="Q38" s="54">
        <v>25.791489499999997</v>
      </c>
      <c r="R38" s="55">
        <v>0</v>
      </c>
      <c r="T38" s="52">
        <v>160</v>
      </c>
      <c r="U38" s="47">
        <f t="shared" si="1"/>
        <v>640</v>
      </c>
      <c r="V38" s="47">
        <f t="shared" si="2"/>
        <v>888.29036800000017</v>
      </c>
      <c r="W38" s="47">
        <f t="shared" si="3"/>
        <v>613.2589586984127</v>
      </c>
      <c r="X38" s="50">
        <f t="shared" si="4"/>
        <v>0</v>
      </c>
      <c r="AD38" s="46">
        <v>0</v>
      </c>
      <c r="AE38" s="53">
        <v>383</v>
      </c>
      <c r="AF38" s="52">
        <v>1.5</v>
      </c>
      <c r="AG38">
        <f t="shared" si="5"/>
        <v>2319.2960000000003</v>
      </c>
      <c r="AH38">
        <f t="shared" si="6"/>
        <v>0.38300000000000001</v>
      </c>
      <c r="AI38">
        <f t="shared" si="7"/>
        <v>2567.8130000000001</v>
      </c>
      <c r="AJ38">
        <f t="shared" si="8"/>
        <v>0.23882539682539683</v>
      </c>
      <c r="AK38">
        <f t="shared" si="9"/>
        <v>3150</v>
      </c>
      <c r="AL38">
        <f t="shared" si="10"/>
        <v>0.20317460317460317</v>
      </c>
      <c r="AM38">
        <f t="shared" si="11"/>
        <v>0.16</v>
      </c>
      <c r="AN38">
        <f t="shared" si="12"/>
        <v>0</v>
      </c>
      <c r="AO38">
        <f t="shared" si="13"/>
        <v>1.4999999999999999E-2</v>
      </c>
      <c r="AQ38">
        <f t="shared" si="14"/>
        <v>1</v>
      </c>
    </row>
    <row r="39" spans="1:43" ht="15.75" thickBot="1">
      <c r="A39" s="51">
        <f t="shared" si="0"/>
        <v>29</v>
      </c>
      <c r="B39" s="52">
        <v>1</v>
      </c>
      <c r="C39" s="52">
        <v>3.15</v>
      </c>
      <c r="D39" s="46">
        <v>0</v>
      </c>
      <c r="E39" s="52">
        <v>1</v>
      </c>
      <c r="F39" s="52">
        <v>1</v>
      </c>
      <c r="G39" s="53">
        <v>2.54</v>
      </c>
      <c r="H39" s="53">
        <v>2.5956260000000002</v>
      </c>
      <c r="I39" s="52">
        <v>2</v>
      </c>
      <c r="J39" s="53">
        <v>2.2400000000000002</v>
      </c>
      <c r="K39" s="53">
        <v>2.3985920000000003</v>
      </c>
      <c r="L39" s="52">
        <v>25</v>
      </c>
      <c r="M39" s="52">
        <v>1</v>
      </c>
      <c r="N39" s="52">
        <v>20</v>
      </c>
      <c r="O39" s="52">
        <v>3</v>
      </c>
      <c r="P39" s="54">
        <v>49.229382999999999</v>
      </c>
      <c r="Q39" s="54">
        <v>24.908891000000001</v>
      </c>
      <c r="R39" s="55">
        <v>0</v>
      </c>
      <c r="T39" s="52">
        <v>180</v>
      </c>
      <c r="U39" s="47">
        <f t="shared" si="1"/>
        <v>720</v>
      </c>
      <c r="V39" s="47">
        <f t="shared" si="2"/>
        <v>709.70457600000009</v>
      </c>
      <c r="W39" s="47">
        <f t="shared" si="3"/>
        <v>691.84218828571409</v>
      </c>
      <c r="X39" s="50">
        <f t="shared" si="4"/>
        <v>0</v>
      </c>
      <c r="AD39" s="46">
        <v>0</v>
      </c>
      <c r="AE39" s="53">
        <v>306</v>
      </c>
      <c r="AF39" s="52">
        <v>1.6</v>
      </c>
      <c r="AG39">
        <f t="shared" si="5"/>
        <v>2319.2960000000003</v>
      </c>
      <c r="AH39">
        <f t="shared" si="6"/>
        <v>0.30599999999999999</v>
      </c>
      <c r="AI39">
        <f t="shared" si="7"/>
        <v>2567.8130000000001</v>
      </c>
      <c r="AJ39">
        <f t="shared" si="8"/>
        <v>0.26942857142857135</v>
      </c>
      <c r="AK39">
        <f t="shared" si="9"/>
        <v>3150</v>
      </c>
      <c r="AL39">
        <f t="shared" si="10"/>
        <v>0.22857142857142856</v>
      </c>
      <c r="AM39">
        <f t="shared" si="11"/>
        <v>0.18</v>
      </c>
      <c r="AN39">
        <f t="shared" si="12"/>
        <v>0</v>
      </c>
      <c r="AO39">
        <f t="shared" si="13"/>
        <v>1.6E-2</v>
      </c>
      <c r="AQ39">
        <f t="shared" si="14"/>
        <v>1</v>
      </c>
    </row>
    <row r="40" spans="1:43" ht="15.75" thickBot="1">
      <c r="A40" s="51">
        <f t="shared" si="0"/>
        <v>30</v>
      </c>
      <c r="B40" s="52">
        <v>1</v>
      </c>
      <c r="C40" s="52">
        <v>3.15</v>
      </c>
      <c r="D40" s="46">
        <v>0</v>
      </c>
      <c r="E40" s="52">
        <v>1</v>
      </c>
      <c r="F40" s="52">
        <v>1</v>
      </c>
      <c r="G40" s="53">
        <v>2.54</v>
      </c>
      <c r="H40" s="53">
        <v>2.5956260000000002</v>
      </c>
      <c r="I40" s="52">
        <v>2</v>
      </c>
      <c r="J40" s="53">
        <v>2.2400000000000002</v>
      </c>
      <c r="K40" s="53">
        <v>2.3985920000000003</v>
      </c>
      <c r="L40" s="52">
        <v>25</v>
      </c>
      <c r="M40" s="52">
        <v>1</v>
      </c>
      <c r="N40" s="52">
        <v>20</v>
      </c>
      <c r="O40" s="52">
        <v>3</v>
      </c>
      <c r="P40" s="54">
        <v>52.171377999999997</v>
      </c>
      <c r="Q40" s="54">
        <v>27.654752999999999</v>
      </c>
      <c r="R40" s="55">
        <v>0</v>
      </c>
      <c r="T40" s="52">
        <v>200</v>
      </c>
      <c r="U40" s="47">
        <f t="shared" si="1"/>
        <v>800</v>
      </c>
      <c r="V40" s="47">
        <f t="shared" si="2"/>
        <v>535.75737600000014</v>
      </c>
      <c r="W40" s="47">
        <f t="shared" si="3"/>
        <v>770.42541787301582</v>
      </c>
      <c r="X40" s="50">
        <f t="shared" si="4"/>
        <v>0</v>
      </c>
      <c r="AD40" s="46">
        <v>0</v>
      </c>
      <c r="AE40" s="53">
        <v>231</v>
      </c>
      <c r="AF40" s="52">
        <v>1.5</v>
      </c>
      <c r="AG40">
        <f t="shared" si="5"/>
        <v>2319.2960000000003</v>
      </c>
      <c r="AH40">
        <f t="shared" si="6"/>
        <v>0.23100000000000004</v>
      </c>
      <c r="AI40">
        <f t="shared" si="7"/>
        <v>2567.8130000000001</v>
      </c>
      <c r="AJ40">
        <f t="shared" si="8"/>
        <v>0.30003174603174598</v>
      </c>
      <c r="AK40">
        <f t="shared" si="9"/>
        <v>3150</v>
      </c>
      <c r="AL40">
        <f t="shared" si="10"/>
        <v>0.25396825396825395</v>
      </c>
      <c r="AM40">
        <f t="shared" si="11"/>
        <v>0.2</v>
      </c>
      <c r="AN40">
        <f t="shared" si="12"/>
        <v>0</v>
      </c>
      <c r="AO40">
        <f t="shared" si="13"/>
        <v>1.4999999999999999E-2</v>
      </c>
      <c r="AQ40">
        <f t="shared" si="14"/>
        <v>0.99999999999999989</v>
      </c>
    </row>
    <row r="41" spans="1:43" ht="15.75" thickBot="1">
      <c r="A41" s="51">
        <f t="shared" si="0"/>
        <v>31</v>
      </c>
      <c r="B41" s="52">
        <v>1</v>
      </c>
      <c r="C41" s="52">
        <v>3.15</v>
      </c>
      <c r="D41" s="46">
        <v>0</v>
      </c>
      <c r="E41" s="52">
        <v>1</v>
      </c>
      <c r="F41" s="52">
        <v>1</v>
      </c>
      <c r="G41" s="53">
        <v>2.54</v>
      </c>
      <c r="H41" s="53">
        <v>2.5956260000000002</v>
      </c>
      <c r="I41" s="52">
        <v>2</v>
      </c>
      <c r="J41" s="53">
        <v>2.2400000000000002</v>
      </c>
      <c r="K41" s="53">
        <v>2.3985920000000003</v>
      </c>
      <c r="L41" s="52">
        <v>25</v>
      </c>
      <c r="M41" s="52">
        <v>1</v>
      </c>
      <c r="N41" s="52">
        <v>20</v>
      </c>
      <c r="O41" s="52">
        <v>7</v>
      </c>
      <c r="P41" s="54">
        <v>58.153434500000003</v>
      </c>
      <c r="Q41" s="54">
        <v>30.008349000000003</v>
      </c>
      <c r="R41" s="55">
        <v>0</v>
      </c>
      <c r="T41" s="52">
        <v>160</v>
      </c>
      <c r="U41" s="47">
        <f t="shared" si="1"/>
        <v>640</v>
      </c>
      <c r="V41" s="47">
        <f t="shared" si="2"/>
        <v>888.29036800000017</v>
      </c>
      <c r="W41" s="47">
        <f t="shared" si="3"/>
        <v>613.2589586984127</v>
      </c>
      <c r="X41" s="50">
        <f t="shared" si="4"/>
        <v>0</v>
      </c>
      <c r="AD41" s="46">
        <v>0</v>
      </c>
      <c r="AE41" s="53">
        <v>383</v>
      </c>
      <c r="AF41" s="52">
        <v>1.5</v>
      </c>
      <c r="AG41">
        <f t="shared" si="5"/>
        <v>2319.2960000000003</v>
      </c>
      <c r="AH41">
        <f t="shared" si="6"/>
        <v>0.38300000000000001</v>
      </c>
      <c r="AI41">
        <f t="shared" si="7"/>
        <v>2567.8130000000001</v>
      </c>
      <c r="AJ41">
        <f t="shared" si="8"/>
        <v>0.23882539682539683</v>
      </c>
      <c r="AK41">
        <f t="shared" si="9"/>
        <v>3150</v>
      </c>
      <c r="AL41">
        <f t="shared" si="10"/>
        <v>0.20317460317460317</v>
      </c>
      <c r="AM41">
        <f t="shared" si="11"/>
        <v>0.16</v>
      </c>
      <c r="AN41">
        <f t="shared" si="12"/>
        <v>0</v>
      </c>
      <c r="AO41">
        <f t="shared" si="13"/>
        <v>1.4999999999999999E-2</v>
      </c>
      <c r="AQ41">
        <f t="shared" si="14"/>
        <v>1</v>
      </c>
    </row>
    <row r="42" spans="1:43" ht="15.75" thickBot="1">
      <c r="A42" s="51">
        <f t="shared" si="0"/>
        <v>32</v>
      </c>
      <c r="B42" s="52">
        <v>1</v>
      </c>
      <c r="C42" s="52">
        <v>3.15</v>
      </c>
      <c r="D42" s="46">
        <v>0</v>
      </c>
      <c r="E42" s="52">
        <v>1</v>
      </c>
      <c r="F42" s="52">
        <v>1</v>
      </c>
      <c r="G42" s="53">
        <v>2.54</v>
      </c>
      <c r="H42" s="53">
        <v>2.5956260000000002</v>
      </c>
      <c r="I42" s="52">
        <v>2</v>
      </c>
      <c r="J42" s="53">
        <v>2.2400000000000002</v>
      </c>
      <c r="K42" s="53">
        <v>2.3985920000000003</v>
      </c>
      <c r="L42" s="52">
        <v>25</v>
      </c>
      <c r="M42" s="52">
        <v>1</v>
      </c>
      <c r="N42" s="52">
        <v>20</v>
      </c>
      <c r="O42" s="52">
        <v>7</v>
      </c>
      <c r="P42" s="54">
        <v>62.664493499999999</v>
      </c>
      <c r="Q42" s="54">
        <v>30.106415500000001</v>
      </c>
      <c r="R42" s="55">
        <v>0</v>
      </c>
      <c r="T42" s="52">
        <v>180</v>
      </c>
      <c r="U42" s="47">
        <f t="shared" si="1"/>
        <v>720</v>
      </c>
      <c r="V42" s="47">
        <f t="shared" si="2"/>
        <v>709.70457600000009</v>
      </c>
      <c r="W42" s="47">
        <f t="shared" si="3"/>
        <v>691.84218828571409</v>
      </c>
      <c r="X42" s="50">
        <f t="shared" si="4"/>
        <v>0</v>
      </c>
      <c r="AD42" s="46">
        <v>0</v>
      </c>
      <c r="AE42" s="53">
        <v>306</v>
      </c>
      <c r="AF42" s="52">
        <v>1.6</v>
      </c>
      <c r="AG42">
        <f t="shared" si="5"/>
        <v>2319.2960000000003</v>
      </c>
      <c r="AH42">
        <f t="shared" si="6"/>
        <v>0.30599999999999999</v>
      </c>
      <c r="AI42">
        <f t="shared" si="7"/>
        <v>2567.8130000000001</v>
      </c>
      <c r="AJ42">
        <f t="shared" si="8"/>
        <v>0.26942857142857135</v>
      </c>
      <c r="AK42">
        <f t="shared" si="9"/>
        <v>3150</v>
      </c>
      <c r="AL42">
        <f t="shared" si="10"/>
        <v>0.22857142857142856</v>
      </c>
      <c r="AM42">
        <f t="shared" si="11"/>
        <v>0.18</v>
      </c>
      <c r="AN42">
        <f t="shared" si="12"/>
        <v>0</v>
      </c>
      <c r="AO42">
        <f t="shared" si="13"/>
        <v>1.6E-2</v>
      </c>
      <c r="AQ42">
        <f t="shared" si="14"/>
        <v>1</v>
      </c>
    </row>
    <row r="43" spans="1:43" ht="15.75" thickBot="1">
      <c r="A43" s="51">
        <f t="shared" si="0"/>
        <v>33</v>
      </c>
      <c r="B43" s="52">
        <v>1</v>
      </c>
      <c r="C43" s="52">
        <v>3.15</v>
      </c>
      <c r="D43" s="46">
        <v>0</v>
      </c>
      <c r="E43" s="52">
        <v>1</v>
      </c>
      <c r="F43" s="52">
        <v>1</v>
      </c>
      <c r="G43" s="53">
        <v>2.54</v>
      </c>
      <c r="H43" s="53">
        <v>2.5956260000000002</v>
      </c>
      <c r="I43" s="52">
        <v>2</v>
      </c>
      <c r="J43" s="53">
        <v>2.2400000000000002</v>
      </c>
      <c r="K43" s="53">
        <v>2.3985920000000003</v>
      </c>
      <c r="L43" s="52">
        <v>25</v>
      </c>
      <c r="M43" s="52">
        <v>1</v>
      </c>
      <c r="N43" s="52">
        <v>20</v>
      </c>
      <c r="O43" s="52">
        <v>7</v>
      </c>
      <c r="P43" s="54">
        <v>67.862018000000006</v>
      </c>
      <c r="Q43" s="54">
        <v>30.989014000000005</v>
      </c>
      <c r="R43" s="55">
        <v>0</v>
      </c>
      <c r="T43" s="52">
        <v>200</v>
      </c>
      <c r="U43" s="47">
        <f t="shared" si="1"/>
        <v>800</v>
      </c>
      <c r="V43" s="47">
        <f t="shared" si="2"/>
        <v>535.75737600000014</v>
      </c>
      <c r="W43" s="47">
        <f t="shared" si="3"/>
        <v>770.42541787301582</v>
      </c>
      <c r="X43" s="50">
        <f t="shared" si="4"/>
        <v>0</v>
      </c>
      <c r="AD43" s="46">
        <v>0</v>
      </c>
      <c r="AE43" s="53">
        <v>231</v>
      </c>
      <c r="AF43" s="52">
        <v>1.5</v>
      </c>
      <c r="AG43">
        <f t="shared" si="5"/>
        <v>2319.2960000000003</v>
      </c>
      <c r="AH43">
        <f t="shared" si="6"/>
        <v>0.23100000000000004</v>
      </c>
      <c r="AI43">
        <f t="shared" si="7"/>
        <v>2567.8130000000001</v>
      </c>
      <c r="AJ43">
        <f t="shared" si="8"/>
        <v>0.30003174603174598</v>
      </c>
      <c r="AK43">
        <f t="shared" si="9"/>
        <v>3150</v>
      </c>
      <c r="AL43">
        <f t="shared" si="10"/>
        <v>0.25396825396825395</v>
      </c>
      <c r="AM43">
        <f t="shared" si="11"/>
        <v>0.2</v>
      </c>
      <c r="AN43">
        <f t="shared" si="12"/>
        <v>0</v>
      </c>
      <c r="AO43">
        <f t="shared" si="13"/>
        <v>1.4999999999999999E-2</v>
      </c>
      <c r="AQ43">
        <f t="shared" si="14"/>
        <v>0.99999999999999989</v>
      </c>
    </row>
    <row r="44" spans="1:43" ht="15.75" thickBot="1">
      <c r="A44" s="51">
        <f t="shared" si="0"/>
        <v>34</v>
      </c>
      <c r="B44" s="52">
        <v>1</v>
      </c>
      <c r="C44" s="52">
        <v>3.15</v>
      </c>
      <c r="D44" s="46">
        <v>0</v>
      </c>
      <c r="E44" s="52">
        <v>1</v>
      </c>
      <c r="F44" s="52">
        <v>1</v>
      </c>
      <c r="G44" s="53">
        <v>2.54</v>
      </c>
      <c r="H44" s="53">
        <v>2.5956260000000002</v>
      </c>
      <c r="I44" s="52">
        <v>2</v>
      </c>
      <c r="J44" s="53">
        <v>2.2400000000000002</v>
      </c>
      <c r="K44" s="53">
        <v>2.3985920000000003</v>
      </c>
      <c r="L44" s="52">
        <v>25</v>
      </c>
      <c r="M44" s="52">
        <v>1</v>
      </c>
      <c r="N44" s="52">
        <v>20</v>
      </c>
      <c r="O44" s="52">
        <v>28</v>
      </c>
      <c r="P44" s="54">
        <v>62.664493499999999</v>
      </c>
      <c r="Q44" s="54">
        <v>32.950344000000001</v>
      </c>
      <c r="R44" s="55">
        <v>3.6873004000000003</v>
      </c>
      <c r="T44" s="52">
        <v>160</v>
      </c>
      <c r="U44" s="47">
        <f t="shared" si="1"/>
        <v>640</v>
      </c>
      <c r="V44" s="47">
        <f t="shared" si="2"/>
        <v>888.29036800000017</v>
      </c>
      <c r="W44" s="47">
        <f t="shared" si="3"/>
        <v>613.2589586984127</v>
      </c>
      <c r="X44" s="50">
        <f t="shared" si="4"/>
        <v>0</v>
      </c>
      <c r="AD44" s="46">
        <v>0</v>
      </c>
      <c r="AE44" s="53">
        <v>383</v>
      </c>
      <c r="AF44" s="52">
        <v>1.5</v>
      </c>
      <c r="AG44">
        <f t="shared" si="5"/>
        <v>2319.2960000000003</v>
      </c>
      <c r="AH44">
        <f t="shared" si="6"/>
        <v>0.38300000000000001</v>
      </c>
      <c r="AI44">
        <f t="shared" si="7"/>
        <v>2567.8130000000001</v>
      </c>
      <c r="AJ44">
        <f t="shared" si="8"/>
        <v>0.23882539682539683</v>
      </c>
      <c r="AK44">
        <f t="shared" si="9"/>
        <v>3150</v>
      </c>
      <c r="AL44">
        <f t="shared" si="10"/>
        <v>0.20317460317460317</v>
      </c>
      <c r="AM44">
        <f t="shared" si="11"/>
        <v>0.16</v>
      </c>
      <c r="AN44">
        <f t="shared" si="12"/>
        <v>0</v>
      </c>
      <c r="AO44">
        <f t="shared" si="13"/>
        <v>1.4999999999999999E-2</v>
      </c>
      <c r="AQ44">
        <f t="shared" si="14"/>
        <v>1</v>
      </c>
    </row>
    <row r="45" spans="1:43" ht="15.75" thickBot="1">
      <c r="A45" s="51">
        <f t="shared" si="0"/>
        <v>35</v>
      </c>
      <c r="B45" s="52">
        <v>1</v>
      </c>
      <c r="C45" s="52">
        <v>3.15</v>
      </c>
      <c r="D45" s="46">
        <v>0</v>
      </c>
      <c r="E45" s="52">
        <v>1</v>
      </c>
      <c r="F45" s="52">
        <v>1</v>
      </c>
      <c r="G45" s="53">
        <v>2.54</v>
      </c>
      <c r="H45" s="53">
        <v>2.5956260000000002</v>
      </c>
      <c r="I45" s="52">
        <v>2</v>
      </c>
      <c r="J45" s="53">
        <v>2.2400000000000002</v>
      </c>
      <c r="K45" s="53">
        <v>2.3985920000000003</v>
      </c>
      <c r="L45" s="52">
        <v>25</v>
      </c>
      <c r="M45" s="52">
        <v>1</v>
      </c>
      <c r="N45" s="52">
        <v>20</v>
      </c>
      <c r="O45" s="52">
        <v>28</v>
      </c>
      <c r="P45" s="54">
        <v>67.960084499999994</v>
      </c>
      <c r="Q45" s="54">
        <v>35.402006499999999</v>
      </c>
      <c r="R45" s="55">
        <v>4.0697597500000002</v>
      </c>
      <c r="T45" s="52">
        <v>180</v>
      </c>
      <c r="U45" s="47">
        <f t="shared" si="1"/>
        <v>720</v>
      </c>
      <c r="V45" s="47">
        <f t="shared" si="2"/>
        <v>709.70457600000009</v>
      </c>
      <c r="W45" s="47">
        <f t="shared" si="3"/>
        <v>691.84218828571409</v>
      </c>
      <c r="X45" s="50">
        <f t="shared" si="4"/>
        <v>0</v>
      </c>
      <c r="AD45" s="46">
        <v>0</v>
      </c>
      <c r="AE45" s="53">
        <v>306</v>
      </c>
      <c r="AF45" s="52">
        <v>1.6</v>
      </c>
      <c r="AG45">
        <f t="shared" si="5"/>
        <v>2319.2960000000003</v>
      </c>
      <c r="AH45">
        <f t="shared" si="6"/>
        <v>0.30599999999999999</v>
      </c>
      <c r="AI45">
        <f t="shared" si="7"/>
        <v>2567.8130000000001</v>
      </c>
      <c r="AJ45">
        <f t="shared" si="8"/>
        <v>0.26942857142857135</v>
      </c>
      <c r="AK45">
        <f t="shared" si="9"/>
        <v>3150</v>
      </c>
      <c r="AL45">
        <f t="shared" si="10"/>
        <v>0.22857142857142856</v>
      </c>
      <c r="AM45">
        <f t="shared" si="11"/>
        <v>0.18</v>
      </c>
      <c r="AN45">
        <f t="shared" si="12"/>
        <v>0</v>
      </c>
      <c r="AO45">
        <f t="shared" si="13"/>
        <v>1.6E-2</v>
      </c>
      <c r="AQ45">
        <f t="shared" si="14"/>
        <v>1</v>
      </c>
    </row>
    <row r="46" spans="1:43" ht="15.75" thickBot="1">
      <c r="A46" s="51">
        <f t="shared" si="0"/>
        <v>36</v>
      </c>
      <c r="B46" s="52">
        <v>1</v>
      </c>
      <c r="C46" s="52">
        <v>3.15</v>
      </c>
      <c r="D46" s="46">
        <v>0</v>
      </c>
      <c r="E46" s="52">
        <v>1</v>
      </c>
      <c r="F46" s="52">
        <v>1</v>
      </c>
      <c r="G46" s="53">
        <v>2.54</v>
      </c>
      <c r="H46" s="53">
        <v>2.5956260000000002</v>
      </c>
      <c r="I46" s="52">
        <v>2</v>
      </c>
      <c r="J46" s="53">
        <v>2.2400000000000002</v>
      </c>
      <c r="K46" s="53">
        <v>2.3985920000000003</v>
      </c>
      <c r="L46" s="52">
        <v>25</v>
      </c>
      <c r="M46" s="52">
        <v>1</v>
      </c>
      <c r="N46" s="52">
        <v>20</v>
      </c>
      <c r="O46" s="52">
        <v>28</v>
      </c>
      <c r="P46" s="54">
        <v>80.316463499999998</v>
      </c>
      <c r="Q46" s="54">
        <v>35.990405500000001</v>
      </c>
      <c r="R46" s="55">
        <v>3.7363336500000002</v>
      </c>
      <c r="T46" s="52">
        <v>200</v>
      </c>
      <c r="U46" s="47">
        <f t="shared" si="1"/>
        <v>800</v>
      </c>
      <c r="V46" s="47">
        <f t="shared" si="2"/>
        <v>535.75737600000014</v>
      </c>
      <c r="W46" s="47">
        <f t="shared" si="3"/>
        <v>770.42541787301582</v>
      </c>
      <c r="X46" s="50">
        <f t="shared" si="4"/>
        <v>0</v>
      </c>
      <c r="AD46" s="46">
        <v>0</v>
      </c>
      <c r="AE46" s="53">
        <v>231</v>
      </c>
      <c r="AF46" s="52">
        <v>1.5</v>
      </c>
      <c r="AG46">
        <f t="shared" si="5"/>
        <v>2319.2960000000003</v>
      </c>
      <c r="AH46">
        <f t="shared" si="6"/>
        <v>0.23100000000000004</v>
      </c>
      <c r="AI46">
        <f t="shared" si="7"/>
        <v>2567.8130000000001</v>
      </c>
      <c r="AJ46">
        <f t="shared" si="8"/>
        <v>0.30003174603174598</v>
      </c>
      <c r="AK46">
        <f t="shared" si="9"/>
        <v>3150</v>
      </c>
      <c r="AL46">
        <f t="shared" si="10"/>
        <v>0.25396825396825395</v>
      </c>
      <c r="AM46">
        <f t="shared" si="11"/>
        <v>0.2</v>
      </c>
      <c r="AN46">
        <f t="shared" si="12"/>
        <v>0</v>
      </c>
      <c r="AO46">
        <f t="shared" si="13"/>
        <v>1.4999999999999999E-2</v>
      </c>
      <c r="AQ46">
        <f t="shared" si="14"/>
        <v>0.99999999999999989</v>
      </c>
    </row>
    <row r="47" spans="1:43" ht="15.75" thickBot="1">
      <c r="A47" s="51">
        <f t="shared" si="0"/>
        <v>37</v>
      </c>
      <c r="B47" s="52">
        <v>1</v>
      </c>
      <c r="C47" s="52">
        <v>3.15</v>
      </c>
      <c r="D47" s="46">
        <v>0</v>
      </c>
      <c r="E47" s="52">
        <v>1</v>
      </c>
      <c r="F47" s="52">
        <v>1</v>
      </c>
      <c r="G47" s="53">
        <v>2.54</v>
      </c>
      <c r="H47" s="53">
        <v>2.5956260000000002</v>
      </c>
      <c r="I47" s="52">
        <v>2</v>
      </c>
      <c r="J47" s="53">
        <v>2.64</v>
      </c>
      <c r="K47" s="53">
        <v>2.65848</v>
      </c>
      <c r="L47" s="52">
        <v>35</v>
      </c>
      <c r="M47" s="52">
        <v>1</v>
      </c>
      <c r="N47" s="52">
        <v>20</v>
      </c>
      <c r="O47" s="52">
        <v>3</v>
      </c>
      <c r="P47" s="54">
        <v>40.697597500000001</v>
      </c>
      <c r="Q47" s="54">
        <v>27.556686499999998</v>
      </c>
      <c r="R47" s="55">
        <v>3.4813607499999999</v>
      </c>
      <c r="T47" s="52">
        <v>160</v>
      </c>
      <c r="U47" s="47">
        <f t="shared" si="1"/>
        <v>457.14285714285717</v>
      </c>
      <c r="V47" s="47">
        <f t="shared" si="2"/>
        <v>1014.65892</v>
      </c>
      <c r="W47" s="47">
        <f t="shared" si="3"/>
        <v>772.59146421315199</v>
      </c>
      <c r="X47" s="50">
        <f t="shared" si="4"/>
        <v>0</v>
      </c>
      <c r="AD47" s="46">
        <v>0</v>
      </c>
      <c r="AE47" s="53">
        <v>383</v>
      </c>
      <c r="AF47" s="52">
        <v>1.1000000000000001</v>
      </c>
      <c r="AG47">
        <f t="shared" si="5"/>
        <v>2649.24</v>
      </c>
      <c r="AH47">
        <f t="shared" si="6"/>
        <v>0.38300000000000001</v>
      </c>
      <c r="AI47">
        <f t="shared" si="7"/>
        <v>2567.8130000000001</v>
      </c>
      <c r="AJ47">
        <f t="shared" si="8"/>
        <v>0.30087528344671199</v>
      </c>
      <c r="AK47">
        <f t="shared" si="9"/>
        <v>3150</v>
      </c>
      <c r="AL47">
        <f t="shared" si="10"/>
        <v>0.14512471655328799</v>
      </c>
      <c r="AM47">
        <f t="shared" si="11"/>
        <v>0.16</v>
      </c>
      <c r="AN47">
        <f t="shared" si="12"/>
        <v>0</v>
      </c>
      <c r="AO47">
        <f t="shared" si="13"/>
        <v>1.1000000000000001E-2</v>
      </c>
      <c r="AQ47">
        <f t="shared" si="14"/>
        <v>1</v>
      </c>
    </row>
    <row r="48" spans="1:43" ht="15.75" thickBot="1">
      <c r="A48" s="51">
        <f t="shared" si="0"/>
        <v>38</v>
      </c>
      <c r="B48" s="52">
        <v>1</v>
      </c>
      <c r="C48" s="52">
        <v>3.15</v>
      </c>
      <c r="D48" s="46">
        <v>0</v>
      </c>
      <c r="E48" s="52">
        <v>1</v>
      </c>
      <c r="F48" s="52">
        <v>1</v>
      </c>
      <c r="G48" s="53">
        <v>2.54</v>
      </c>
      <c r="H48" s="53">
        <v>2.5956260000000002</v>
      </c>
      <c r="I48" s="52">
        <v>2</v>
      </c>
      <c r="J48" s="53">
        <v>2.64</v>
      </c>
      <c r="K48" s="53">
        <v>2.65848</v>
      </c>
      <c r="L48" s="52">
        <v>35</v>
      </c>
      <c r="M48" s="52">
        <v>1</v>
      </c>
      <c r="N48" s="52">
        <v>20</v>
      </c>
      <c r="O48" s="52">
        <v>3</v>
      </c>
      <c r="P48" s="54">
        <v>41.776328999999997</v>
      </c>
      <c r="Q48" s="54">
        <v>27.262486999999997</v>
      </c>
      <c r="R48" s="55">
        <v>3.4421341500000002</v>
      </c>
      <c r="T48" s="52">
        <v>180</v>
      </c>
      <c r="U48" s="47">
        <f t="shared" si="1"/>
        <v>514.28571428571433</v>
      </c>
      <c r="V48" s="47">
        <f t="shared" si="2"/>
        <v>810.66743999999994</v>
      </c>
      <c r="W48" s="47">
        <f t="shared" si="3"/>
        <v>874.94297648979602</v>
      </c>
      <c r="X48" s="50">
        <f t="shared" si="4"/>
        <v>0</v>
      </c>
      <c r="AD48" s="46">
        <v>0</v>
      </c>
      <c r="AE48" s="53">
        <v>306</v>
      </c>
      <c r="AF48" s="52">
        <v>1</v>
      </c>
      <c r="AG48">
        <f t="shared" si="5"/>
        <v>2649.24</v>
      </c>
      <c r="AH48">
        <f t="shared" si="6"/>
        <v>0.30599999999999999</v>
      </c>
      <c r="AI48">
        <f t="shared" si="7"/>
        <v>2567.8130000000001</v>
      </c>
      <c r="AJ48">
        <f t="shared" si="8"/>
        <v>0.34073469387755106</v>
      </c>
      <c r="AK48">
        <f t="shared" si="9"/>
        <v>3150</v>
      </c>
      <c r="AL48">
        <f t="shared" si="10"/>
        <v>0.16326530612244899</v>
      </c>
      <c r="AM48">
        <f t="shared" si="11"/>
        <v>0.18</v>
      </c>
      <c r="AN48">
        <f t="shared" si="12"/>
        <v>0</v>
      </c>
      <c r="AO48">
        <f t="shared" si="13"/>
        <v>0.01</v>
      </c>
      <c r="AQ48">
        <f t="shared" si="14"/>
        <v>1</v>
      </c>
    </row>
    <row r="49" spans="1:43" ht="15.75" thickBot="1">
      <c r="A49" s="51">
        <f t="shared" si="0"/>
        <v>39</v>
      </c>
      <c r="B49" s="52">
        <v>1</v>
      </c>
      <c r="C49" s="52">
        <v>3.15</v>
      </c>
      <c r="D49" s="46">
        <v>0</v>
      </c>
      <c r="E49" s="52">
        <v>1</v>
      </c>
      <c r="F49" s="52">
        <v>1</v>
      </c>
      <c r="G49" s="53">
        <v>2.54</v>
      </c>
      <c r="H49" s="53">
        <v>2.5956260000000002</v>
      </c>
      <c r="I49" s="52">
        <v>2</v>
      </c>
      <c r="J49" s="53">
        <v>2.64</v>
      </c>
      <c r="K49" s="53">
        <v>2.65848</v>
      </c>
      <c r="L49" s="52">
        <v>35</v>
      </c>
      <c r="M49" s="52">
        <v>1</v>
      </c>
      <c r="N49" s="52">
        <v>20</v>
      </c>
      <c r="O49" s="52">
        <v>3</v>
      </c>
      <c r="P49" s="54">
        <v>42.658927499999997</v>
      </c>
      <c r="Q49" s="54">
        <v>25.006957499999999</v>
      </c>
      <c r="R49" s="55">
        <v>3.6284605000000001</v>
      </c>
      <c r="T49" s="52">
        <v>200</v>
      </c>
      <c r="U49" s="47">
        <f t="shared" si="1"/>
        <v>571.42857142857144</v>
      </c>
      <c r="V49" s="47">
        <f t="shared" si="2"/>
        <v>611.97443999999996</v>
      </c>
      <c r="W49" s="47">
        <f t="shared" si="3"/>
        <v>977.2944887664396</v>
      </c>
      <c r="X49" s="50">
        <f t="shared" si="4"/>
        <v>0</v>
      </c>
      <c r="AD49" s="46">
        <v>0</v>
      </c>
      <c r="AE49" s="53">
        <v>231</v>
      </c>
      <c r="AF49" s="52">
        <v>0.7</v>
      </c>
      <c r="AG49">
        <f t="shared" si="5"/>
        <v>2649.24</v>
      </c>
      <c r="AH49">
        <f t="shared" si="6"/>
        <v>0.23100000000000001</v>
      </c>
      <c r="AI49">
        <f t="shared" si="7"/>
        <v>2567.8130000000001</v>
      </c>
      <c r="AJ49">
        <f t="shared" si="8"/>
        <v>0.38059410430838991</v>
      </c>
      <c r="AK49">
        <f t="shared" si="9"/>
        <v>3150</v>
      </c>
      <c r="AL49">
        <f t="shared" si="10"/>
        <v>0.18140589569160998</v>
      </c>
      <c r="AM49">
        <f t="shared" si="11"/>
        <v>0.2</v>
      </c>
      <c r="AN49">
        <f t="shared" si="12"/>
        <v>0</v>
      </c>
      <c r="AO49">
        <f t="shared" si="13"/>
        <v>6.9999999999999993E-3</v>
      </c>
      <c r="AQ49">
        <f t="shared" si="14"/>
        <v>0.99999999999999989</v>
      </c>
    </row>
    <row r="50" spans="1:43" ht="15.75" thickBot="1">
      <c r="A50" s="51">
        <f t="shared" si="0"/>
        <v>40</v>
      </c>
      <c r="B50" s="52">
        <v>1</v>
      </c>
      <c r="C50" s="52">
        <v>3.15</v>
      </c>
      <c r="D50" s="46">
        <v>0</v>
      </c>
      <c r="E50" s="52">
        <v>1</v>
      </c>
      <c r="F50" s="52">
        <v>1</v>
      </c>
      <c r="G50" s="53">
        <v>2.54</v>
      </c>
      <c r="H50" s="53">
        <v>2.5956260000000002</v>
      </c>
      <c r="I50" s="52">
        <v>2</v>
      </c>
      <c r="J50" s="53">
        <v>2.64</v>
      </c>
      <c r="K50" s="53">
        <v>2.65848</v>
      </c>
      <c r="L50" s="52">
        <v>35</v>
      </c>
      <c r="M50" s="52">
        <v>1</v>
      </c>
      <c r="N50" s="52">
        <v>20</v>
      </c>
      <c r="O50" s="52">
        <v>7</v>
      </c>
      <c r="P50" s="54">
        <v>59.428299000000003</v>
      </c>
      <c r="Q50" s="54">
        <v>33.048410500000003</v>
      </c>
      <c r="R50" s="55">
        <v>3.7069136999999999</v>
      </c>
      <c r="T50" s="52">
        <v>160</v>
      </c>
      <c r="U50" s="47">
        <f t="shared" si="1"/>
        <v>457.14285714285717</v>
      </c>
      <c r="V50" s="47">
        <f t="shared" si="2"/>
        <v>1014.65892</v>
      </c>
      <c r="W50" s="47">
        <f t="shared" si="3"/>
        <v>772.59146421315199</v>
      </c>
      <c r="X50" s="50">
        <f t="shared" si="4"/>
        <v>0</v>
      </c>
      <c r="AD50" s="46">
        <v>0</v>
      </c>
      <c r="AE50" s="53">
        <v>383</v>
      </c>
      <c r="AF50" s="52">
        <v>1.1000000000000001</v>
      </c>
      <c r="AG50">
        <f t="shared" si="5"/>
        <v>2649.24</v>
      </c>
      <c r="AH50">
        <f t="shared" si="6"/>
        <v>0.38300000000000001</v>
      </c>
      <c r="AI50">
        <f t="shared" si="7"/>
        <v>2567.8130000000001</v>
      </c>
      <c r="AJ50">
        <f t="shared" si="8"/>
        <v>0.30087528344671199</v>
      </c>
      <c r="AK50">
        <f t="shared" si="9"/>
        <v>3150</v>
      </c>
      <c r="AL50">
        <f t="shared" si="10"/>
        <v>0.14512471655328799</v>
      </c>
      <c r="AM50">
        <f t="shared" si="11"/>
        <v>0.16</v>
      </c>
      <c r="AN50">
        <f t="shared" si="12"/>
        <v>0</v>
      </c>
      <c r="AO50">
        <f t="shared" si="13"/>
        <v>1.1000000000000001E-2</v>
      </c>
      <c r="AQ50">
        <f t="shared" si="14"/>
        <v>1</v>
      </c>
    </row>
    <row r="51" spans="1:43" ht="15.75" thickBot="1">
      <c r="A51" s="51">
        <f t="shared" si="0"/>
        <v>41</v>
      </c>
      <c r="B51" s="52">
        <v>1</v>
      </c>
      <c r="C51" s="52">
        <v>3.15</v>
      </c>
      <c r="D51" s="46">
        <v>0</v>
      </c>
      <c r="E51" s="52">
        <v>1</v>
      </c>
      <c r="F51" s="52">
        <v>1</v>
      </c>
      <c r="G51" s="53">
        <v>2.54</v>
      </c>
      <c r="H51" s="53">
        <v>2.5956260000000002</v>
      </c>
      <c r="I51" s="52">
        <v>2</v>
      </c>
      <c r="J51" s="53">
        <v>2.64</v>
      </c>
      <c r="K51" s="53">
        <v>2.65848</v>
      </c>
      <c r="L51" s="52">
        <v>35</v>
      </c>
      <c r="M51" s="52">
        <v>1</v>
      </c>
      <c r="N51" s="52">
        <v>20</v>
      </c>
      <c r="O51" s="52">
        <v>7</v>
      </c>
      <c r="P51" s="54">
        <v>60.1147645</v>
      </c>
      <c r="Q51" s="54">
        <v>31.185147000000001</v>
      </c>
      <c r="R51" s="55">
        <v>3.7167203499999997</v>
      </c>
      <c r="T51" s="52">
        <v>180</v>
      </c>
      <c r="U51" s="47">
        <f t="shared" si="1"/>
        <v>514.28571428571433</v>
      </c>
      <c r="V51" s="47">
        <f t="shared" si="2"/>
        <v>810.66743999999994</v>
      </c>
      <c r="W51" s="47">
        <f t="shared" si="3"/>
        <v>874.94297648979602</v>
      </c>
      <c r="X51" s="50">
        <f t="shared" si="4"/>
        <v>0</v>
      </c>
      <c r="AD51" s="46">
        <v>0</v>
      </c>
      <c r="AE51" s="53">
        <v>306</v>
      </c>
      <c r="AF51" s="52">
        <v>1</v>
      </c>
      <c r="AG51">
        <f t="shared" si="5"/>
        <v>2649.24</v>
      </c>
      <c r="AH51">
        <f t="shared" si="6"/>
        <v>0.30599999999999999</v>
      </c>
      <c r="AI51">
        <f t="shared" si="7"/>
        <v>2567.8130000000001</v>
      </c>
      <c r="AJ51">
        <f t="shared" si="8"/>
        <v>0.34073469387755106</v>
      </c>
      <c r="AK51">
        <f t="shared" si="9"/>
        <v>3150</v>
      </c>
      <c r="AL51">
        <f t="shared" si="10"/>
        <v>0.16326530612244899</v>
      </c>
      <c r="AM51">
        <f t="shared" si="11"/>
        <v>0.18</v>
      </c>
      <c r="AN51">
        <f t="shared" si="12"/>
        <v>0</v>
      </c>
      <c r="AO51">
        <f t="shared" si="13"/>
        <v>0.01</v>
      </c>
      <c r="AQ51">
        <f t="shared" si="14"/>
        <v>1</v>
      </c>
    </row>
    <row r="52" spans="1:43" ht="15.75" thickBot="1">
      <c r="A52" s="51">
        <f t="shared" si="0"/>
        <v>42</v>
      </c>
      <c r="B52" s="52">
        <v>1</v>
      </c>
      <c r="C52" s="52">
        <v>3.15</v>
      </c>
      <c r="D52" s="46">
        <v>0</v>
      </c>
      <c r="E52" s="52">
        <v>1</v>
      </c>
      <c r="F52" s="52">
        <v>1</v>
      </c>
      <c r="G52" s="53">
        <v>2.54</v>
      </c>
      <c r="H52" s="53">
        <v>2.5956260000000002</v>
      </c>
      <c r="I52" s="52">
        <v>2</v>
      </c>
      <c r="J52" s="53">
        <v>2.64</v>
      </c>
      <c r="K52" s="53">
        <v>2.65848</v>
      </c>
      <c r="L52" s="52">
        <v>35</v>
      </c>
      <c r="M52" s="52">
        <v>1</v>
      </c>
      <c r="N52" s="52">
        <v>20</v>
      </c>
      <c r="O52" s="52">
        <v>7</v>
      </c>
      <c r="P52" s="54">
        <v>61.585762000000003</v>
      </c>
      <c r="Q52" s="54">
        <v>30.204481999999999</v>
      </c>
      <c r="R52" s="55">
        <v>4.0697597500000002</v>
      </c>
      <c r="T52" s="52">
        <v>200</v>
      </c>
      <c r="U52" s="47">
        <f t="shared" si="1"/>
        <v>571.42857142857144</v>
      </c>
      <c r="V52" s="47">
        <f t="shared" si="2"/>
        <v>611.97443999999996</v>
      </c>
      <c r="W52" s="47">
        <f t="shared" si="3"/>
        <v>977.2944887664396</v>
      </c>
      <c r="X52" s="50">
        <f t="shared" si="4"/>
        <v>0</v>
      </c>
      <c r="AD52" s="46">
        <v>0</v>
      </c>
      <c r="AE52" s="53">
        <v>231</v>
      </c>
      <c r="AF52" s="52">
        <v>0.7</v>
      </c>
      <c r="AG52">
        <f t="shared" si="5"/>
        <v>2649.24</v>
      </c>
      <c r="AH52">
        <f t="shared" si="6"/>
        <v>0.23100000000000001</v>
      </c>
      <c r="AI52">
        <f t="shared" si="7"/>
        <v>2567.8130000000001</v>
      </c>
      <c r="AJ52">
        <f t="shared" si="8"/>
        <v>0.38059410430838991</v>
      </c>
      <c r="AK52">
        <f t="shared" si="9"/>
        <v>3150</v>
      </c>
      <c r="AL52">
        <f t="shared" si="10"/>
        <v>0.18140589569160998</v>
      </c>
      <c r="AM52">
        <f t="shared" si="11"/>
        <v>0.2</v>
      </c>
      <c r="AN52">
        <f t="shared" si="12"/>
        <v>0</v>
      </c>
      <c r="AO52">
        <f t="shared" si="13"/>
        <v>6.9999999999999993E-3</v>
      </c>
      <c r="AQ52">
        <f t="shared" si="14"/>
        <v>0.99999999999999989</v>
      </c>
    </row>
    <row r="53" spans="1:43" ht="15.75" thickBot="1">
      <c r="A53" s="51">
        <f t="shared" si="0"/>
        <v>43</v>
      </c>
      <c r="B53" s="52">
        <v>1</v>
      </c>
      <c r="C53" s="52">
        <v>3.15</v>
      </c>
      <c r="D53" s="46">
        <v>0</v>
      </c>
      <c r="E53" s="52">
        <v>1</v>
      </c>
      <c r="F53" s="52">
        <v>1</v>
      </c>
      <c r="G53" s="53">
        <v>2.54</v>
      </c>
      <c r="H53" s="53">
        <v>2.5956260000000002</v>
      </c>
      <c r="I53" s="52">
        <v>2</v>
      </c>
      <c r="J53" s="53">
        <v>2.64</v>
      </c>
      <c r="K53" s="53">
        <v>2.65848</v>
      </c>
      <c r="L53" s="52">
        <v>35</v>
      </c>
      <c r="M53" s="52">
        <v>1</v>
      </c>
      <c r="N53" s="52">
        <v>20</v>
      </c>
      <c r="O53" s="52">
        <v>28</v>
      </c>
      <c r="P53" s="54">
        <v>77.766734499999998</v>
      </c>
      <c r="Q53" s="54">
        <v>37.755602500000002</v>
      </c>
      <c r="R53" s="55">
        <v>4.0109198499999996</v>
      </c>
      <c r="T53" s="52">
        <v>160</v>
      </c>
      <c r="U53" s="47">
        <f t="shared" si="1"/>
        <v>457.14285714285717</v>
      </c>
      <c r="V53" s="47">
        <f t="shared" si="2"/>
        <v>1014.65892</v>
      </c>
      <c r="W53" s="47">
        <f t="shared" si="3"/>
        <v>772.59146421315199</v>
      </c>
      <c r="X53" s="50">
        <f t="shared" si="4"/>
        <v>0</v>
      </c>
      <c r="AD53" s="46">
        <v>0</v>
      </c>
      <c r="AE53" s="53">
        <v>383</v>
      </c>
      <c r="AF53" s="52">
        <v>1.1000000000000001</v>
      </c>
      <c r="AG53">
        <f t="shared" si="5"/>
        <v>2649.24</v>
      </c>
      <c r="AH53">
        <f t="shared" si="6"/>
        <v>0.38300000000000001</v>
      </c>
      <c r="AI53">
        <f t="shared" si="7"/>
        <v>2567.8130000000001</v>
      </c>
      <c r="AJ53">
        <f t="shared" si="8"/>
        <v>0.30087528344671199</v>
      </c>
      <c r="AK53">
        <f t="shared" si="9"/>
        <v>3150</v>
      </c>
      <c r="AL53">
        <f t="shared" si="10"/>
        <v>0.14512471655328799</v>
      </c>
      <c r="AM53">
        <f t="shared" si="11"/>
        <v>0.16</v>
      </c>
      <c r="AN53">
        <f t="shared" si="12"/>
        <v>0</v>
      </c>
      <c r="AO53">
        <f t="shared" si="13"/>
        <v>1.1000000000000001E-2</v>
      </c>
      <c r="AQ53">
        <f t="shared" si="14"/>
        <v>1</v>
      </c>
    </row>
    <row r="54" spans="1:43" ht="15.75" thickBot="1">
      <c r="A54" s="51">
        <f t="shared" si="0"/>
        <v>44</v>
      </c>
      <c r="B54" s="52">
        <v>1</v>
      </c>
      <c r="C54" s="52">
        <v>3.15</v>
      </c>
      <c r="D54" s="46">
        <v>0</v>
      </c>
      <c r="E54" s="52">
        <v>1</v>
      </c>
      <c r="F54" s="52">
        <v>1</v>
      </c>
      <c r="G54" s="53">
        <v>2.54</v>
      </c>
      <c r="H54" s="53">
        <v>2.5956260000000002</v>
      </c>
      <c r="I54" s="52">
        <v>2</v>
      </c>
      <c r="J54" s="53">
        <v>2.64</v>
      </c>
      <c r="K54" s="53">
        <v>2.65848</v>
      </c>
      <c r="L54" s="52">
        <v>35</v>
      </c>
      <c r="M54" s="52">
        <v>1</v>
      </c>
      <c r="N54" s="52">
        <v>20</v>
      </c>
      <c r="O54" s="52">
        <v>28</v>
      </c>
      <c r="P54" s="54">
        <v>77.276402000000004</v>
      </c>
      <c r="Q54" s="54">
        <v>36.7749375</v>
      </c>
      <c r="R54" s="55">
        <v>4.1678262500000001</v>
      </c>
      <c r="T54" s="52">
        <v>180</v>
      </c>
      <c r="U54" s="47">
        <f t="shared" si="1"/>
        <v>514.28571428571433</v>
      </c>
      <c r="V54" s="47">
        <f t="shared" si="2"/>
        <v>810.66743999999994</v>
      </c>
      <c r="W54" s="47">
        <f t="shared" si="3"/>
        <v>874.94297648979602</v>
      </c>
      <c r="X54" s="50">
        <f t="shared" si="4"/>
        <v>0</v>
      </c>
      <c r="AD54" s="46">
        <v>0</v>
      </c>
      <c r="AE54" s="53">
        <v>306</v>
      </c>
      <c r="AF54" s="52">
        <v>1</v>
      </c>
      <c r="AG54">
        <f t="shared" si="5"/>
        <v>2649.24</v>
      </c>
      <c r="AH54">
        <f t="shared" si="6"/>
        <v>0.30599999999999999</v>
      </c>
      <c r="AI54">
        <f t="shared" si="7"/>
        <v>2567.8130000000001</v>
      </c>
      <c r="AJ54">
        <f t="shared" si="8"/>
        <v>0.34073469387755106</v>
      </c>
      <c r="AK54">
        <f t="shared" si="9"/>
        <v>3150</v>
      </c>
      <c r="AL54">
        <f t="shared" si="10"/>
        <v>0.16326530612244899</v>
      </c>
      <c r="AM54">
        <f t="shared" si="11"/>
        <v>0.18</v>
      </c>
      <c r="AN54">
        <f t="shared" si="12"/>
        <v>0</v>
      </c>
      <c r="AO54">
        <f t="shared" si="13"/>
        <v>0.01</v>
      </c>
      <c r="AQ54">
        <f t="shared" si="14"/>
        <v>1</v>
      </c>
    </row>
    <row r="55" spans="1:43" ht="15.75" thickBot="1">
      <c r="A55" s="51">
        <f t="shared" si="0"/>
        <v>45</v>
      </c>
      <c r="B55" s="52">
        <v>1</v>
      </c>
      <c r="C55" s="52">
        <v>3.15</v>
      </c>
      <c r="D55" s="46">
        <v>0</v>
      </c>
      <c r="E55" s="52">
        <v>1</v>
      </c>
      <c r="F55" s="52">
        <v>1</v>
      </c>
      <c r="G55" s="53">
        <v>2.54</v>
      </c>
      <c r="H55" s="53">
        <v>2.5956260000000002</v>
      </c>
      <c r="I55" s="52">
        <v>2</v>
      </c>
      <c r="J55" s="53">
        <v>2.64</v>
      </c>
      <c r="K55" s="53">
        <v>2.65848</v>
      </c>
      <c r="L55" s="52">
        <v>35</v>
      </c>
      <c r="M55" s="52">
        <v>1</v>
      </c>
      <c r="N55" s="52">
        <v>20</v>
      </c>
      <c r="O55" s="52">
        <v>28</v>
      </c>
      <c r="P55" s="54">
        <v>80.708729500000004</v>
      </c>
      <c r="Q55" s="54">
        <v>34.813607499999996</v>
      </c>
      <c r="R55" s="55">
        <v>3.6186538499999998</v>
      </c>
      <c r="T55" s="52">
        <v>200</v>
      </c>
      <c r="U55" s="47">
        <f t="shared" si="1"/>
        <v>571.42857142857144</v>
      </c>
      <c r="V55" s="47">
        <f t="shared" si="2"/>
        <v>611.97443999999996</v>
      </c>
      <c r="W55" s="47">
        <f t="shared" si="3"/>
        <v>977.2944887664396</v>
      </c>
      <c r="X55" s="50">
        <f t="shared" si="4"/>
        <v>0</v>
      </c>
      <c r="AD55" s="46">
        <v>0</v>
      </c>
      <c r="AE55" s="53">
        <v>231</v>
      </c>
      <c r="AF55" s="52">
        <v>0.7</v>
      </c>
      <c r="AG55">
        <f t="shared" si="5"/>
        <v>2649.24</v>
      </c>
      <c r="AH55">
        <f t="shared" si="6"/>
        <v>0.23100000000000001</v>
      </c>
      <c r="AI55">
        <f t="shared" si="7"/>
        <v>2567.8130000000001</v>
      </c>
      <c r="AJ55">
        <f t="shared" si="8"/>
        <v>0.38059410430838991</v>
      </c>
      <c r="AK55">
        <f t="shared" si="9"/>
        <v>3150</v>
      </c>
      <c r="AL55">
        <f t="shared" si="10"/>
        <v>0.18140589569160998</v>
      </c>
      <c r="AM55">
        <f t="shared" si="11"/>
        <v>0.2</v>
      </c>
      <c r="AN55">
        <f t="shared" si="12"/>
        <v>0</v>
      </c>
      <c r="AO55">
        <f t="shared" si="13"/>
        <v>6.9999999999999993E-3</v>
      </c>
      <c r="AQ55">
        <f t="shared" si="14"/>
        <v>0.99999999999999989</v>
      </c>
    </row>
    <row r="56" spans="1:43" ht="15.75" thickBot="1">
      <c r="A56" s="51">
        <f t="shared" si="0"/>
        <v>46</v>
      </c>
      <c r="B56" s="52">
        <v>1</v>
      </c>
      <c r="C56" s="52">
        <v>3.15</v>
      </c>
      <c r="D56" s="46">
        <v>0</v>
      </c>
      <c r="E56" s="52">
        <v>1</v>
      </c>
      <c r="F56" s="52">
        <v>1</v>
      </c>
      <c r="G56" s="53">
        <v>2.54</v>
      </c>
      <c r="H56" s="53">
        <v>2.5956260000000002</v>
      </c>
      <c r="I56" s="52">
        <v>2</v>
      </c>
      <c r="J56" s="53">
        <v>2.65</v>
      </c>
      <c r="K56" s="53">
        <v>2.6653699999999998</v>
      </c>
      <c r="L56" s="52">
        <v>35</v>
      </c>
      <c r="M56" s="52">
        <v>1</v>
      </c>
      <c r="N56" s="52">
        <v>20</v>
      </c>
      <c r="O56" s="52">
        <v>3</v>
      </c>
      <c r="P56" s="54">
        <v>39.030467000000002</v>
      </c>
      <c r="Q56" s="54">
        <v>21.476563500000001</v>
      </c>
      <c r="R56" s="55">
        <v>0</v>
      </c>
      <c r="T56" s="52">
        <v>160</v>
      </c>
      <c r="U56" s="47">
        <f t="shared" si="1"/>
        <v>457.14285714285717</v>
      </c>
      <c r="V56" s="47">
        <f t="shared" si="2"/>
        <v>1017.8933549999999</v>
      </c>
      <c r="W56" s="47">
        <f t="shared" si="3"/>
        <v>764.88802521315188</v>
      </c>
      <c r="X56" s="50">
        <f t="shared" si="4"/>
        <v>0</v>
      </c>
      <c r="AD56" s="46">
        <v>0</v>
      </c>
      <c r="AE56" s="53">
        <v>383</v>
      </c>
      <c r="AF56" s="52">
        <v>1.4</v>
      </c>
      <c r="AG56">
        <f t="shared" si="5"/>
        <v>2657.6849999999999</v>
      </c>
      <c r="AH56">
        <f t="shared" si="6"/>
        <v>0.38300000000000001</v>
      </c>
      <c r="AI56">
        <f t="shared" si="7"/>
        <v>2567.8130000000001</v>
      </c>
      <c r="AJ56">
        <f t="shared" si="8"/>
        <v>0.29787528344671199</v>
      </c>
      <c r="AK56">
        <f t="shared" si="9"/>
        <v>3150</v>
      </c>
      <c r="AL56">
        <f t="shared" si="10"/>
        <v>0.14512471655328799</v>
      </c>
      <c r="AM56">
        <f t="shared" si="11"/>
        <v>0.16</v>
      </c>
      <c r="AN56">
        <f t="shared" si="12"/>
        <v>0</v>
      </c>
      <c r="AO56">
        <f t="shared" si="13"/>
        <v>1.3999999999999999E-2</v>
      </c>
      <c r="AQ56">
        <f t="shared" si="14"/>
        <v>1</v>
      </c>
    </row>
    <row r="57" spans="1:43" ht="15.75" thickBot="1">
      <c r="A57" s="51">
        <f t="shared" si="0"/>
        <v>47</v>
      </c>
      <c r="B57" s="52">
        <v>1</v>
      </c>
      <c r="C57" s="52">
        <v>3.15</v>
      </c>
      <c r="D57" s="46">
        <v>0</v>
      </c>
      <c r="E57" s="52">
        <v>1</v>
      </c>
      <c r="F57" s="52">
        <v>1</v>
      </c>
      <c r="G57" s="53">
        <v>2.54</v>
      </c>
      <c r="H57" s="53">
        <v>2.5956260000000002</v>
      </c>
      <c r="I57" s="52">
        <v>2</v>
      </c>
      <c r="J57" s="53">
        <v>2.65</v>
      </c>
      <c r="K57" s="53">
        <v>2.6653699999999998</v>
      </c>
      <c r="L57" s="52">
        <v>35</v>
      </c>
      <c r="M57" s="52">
        <v>1</v>
      </c>
      <c r="N57" s="52">
        <v>20</v>
      </c>
      <c r="O57" s="52">
        <v>3</v>
      </c>
      <c r="P57" s="54">
        <v>40.011132000000003</v>
      </c>
      <c r="Q57" s="54">
        <v>22.2610955</v>
      </c>
      <c r="R57" s="55">
        <v>0</v>
      </c>
      <c r="T57" s="52">
        <v>180</v>
      </c>
      <c r="U57" s="47">
        <f t="shared" si="1"/>
        <v>514.28571428571433</v>
      </c>
      <c r="V57" s="47">
        <f t="shared" si="2"/>
        <v>813.25160999999991</v>
      </c>
      <c r="W57" s="47">
        <f t="shared" si="3"/>
        <v>872.37516348979602</v>
      </c>
      <c r="X57" s="50">
        <f t="shared" si="4"/>
        <v>0</v>
      </c>
      <c r="AD57" s="46">
        <v>0</v>
      </c>
      <c r="AE57" s="53">
        <v>306</v>
      </c>
      <c r="AF57" s="52">
        <v>1.1000000000000001</v>
      </c>
      <c r="AG57">
        <f t="shared" si="5"/>
        <v>2657.6849999999999</v>
      </c>
      <c r="AH57">
        <f t="shared" si="6"/>
        <v>0.30599999999999999</v>
      </c>
      <c r="AI57">
        <f t="shared" si="7"/>
        <v>2567.8130000000001</v>
      </c>
      <c r="AJ57">
        <f t="shared" si="8"/>
        <v>0.33973469387755106</v>
      </c>
      <c r="AK57">
        <f t="shared" si="9"/>
        <v>3150</v>
      </c>
      <c r="AL57">
        <f t="shared" si="10"/>
        <v>0.16326530612244899</v>
      </c>
      <c r="AM57">
        <f t="shared" si="11"/>
        <v>0.18</v>
      </c>
      <c r="AN57">
        <f t="shared" si="12"/>
        <v>0</v>
      </c>
      <c r="AO57">
        <f t="shared" si="13"/>
        <v>1.1000000000000001E-2</v>
      </c>
      <c r="AQ57">
        <f t="shared" si="14"/>
        <v>0.99999999999999989</v>
      </c>
    </row>
    <row r="58" spans="1:43" ht="15.75" thickBot="1">
      <c r="A58" s="51">
        <f t="shared" si="0"/>
        <v>48</v>
      </c>
      <c r="B58" s="52">
        <v>1</v>
      </c>
      <c r="C58" s="52">
        <v>3.15</v>
      </c>
      <c r="D58" s="46">
        <v>0</v>
      </c>
      <c r="E58" s="52">
        <v>1</v>
      </c>
      <c r="F58" s="52">
        <v>1</v>
      </c>
      <c r="G58" s="53">
        <v>2.54</v>
      </c>
      <c r="H58" s="53">
        <v>2.5956260000000002</v>
      </c>
      <c r="I58" s="52">
        <v>2</v>
      </c>
      <c r="J58" s="53">
        <v>2.65</v>
      </c>
      <c r="K58" s="53">
        <v>2.6653699999999998</v>
      </c>
      <c r="L58" s="52">
        <v>35</v>
      </c>
      <c r="M58" s="52">
        <v>1</v>
      </c>
      <c r="N58" s="52">
        <v>20</v>
      </c>
      <c r="O58" s="52">
        <v>3</v>
      </c>
      <c r="P58" s="54">
        <v>40.403398000000003</v>
      </c>
      <c r="Q58" s="54">
        <v>22.457228499999999</v>
      </c>
      <c r="R58" s="55">
        <v>0</v>
      </c>
      <c r="T58" s="52">
        <v>200</v>
      </c>
      <c r="U58" s="47">
        <f t="shared" si="1"/>
        <v>571.42857142857144</v>
      </c>
      <c r="V58" s="47">
        <f t="shared" si="2"/>
        <v>613.92523499999993</v>
      </c>
      <c r="W58" s="47">
        <f t="shared" si="3"/>
        <v>964.45542376644005</v>
      </c>
      <c r="X58" s="50">
        <f t="shared" si="4"/>
        <v>0</v>
      </c>
      <c r="AD58" s="46">
        <v>0</v>
      </c>
      <c r="AE58" s="53">
        <v>231</v>
      </c>
      <c r="AF58" s="52">
        <v>1.2</v>
      </c>
      <c r="AG58">
        <f t="shared" si="5"/>
        <v>2657.6849999999999</v>
      </c>
      <c r="AH58">
        <f t="shared" si="6"/>
        <v>0.23099999999999998</v>
      </c>
      <c r="AI58">
        <f t="shared" si="7"/>
        <v>2567.8130000000001</v>
      </c>
      <c r="AJ58">
        <f t="shared" si="8"/>
        <v>0.37559410430839002</v>
      </c>
      <c r="AK58">
        <f t="shared" si="9"/>
        <v>3150</v>
      </c>
      <c r="AL58">
        <f t="shared" si="10"/>
        <v>0.18140589569160998</v>
      </c>
      <c r="AM58">
        <f t="shared" si="11"/>
        <v>0.2</v>
      </c>
      <c r="AN58">
        <f t="shared" si="12"/>
        <v>0</v>
      </c>
      <c r="AO58">
        <f t="shared" si="13"/>
        <v>1.2E-2</v>
      </c>
      <c r="AQ58">
        <f t="shared" si="14"/>
        <v>1</v>
      </c>
    </row>
    <row r="59" spans="1:43" ht="15.75" thickBot="1">
      <c r="A59" s="51">
        <f t="shared" si="0"/>
        <v>49</v>
      </c>
      <c r="B59" s="52">
        <v>1</v>
      </c>
      <c r="C59" s="52">
        <v>3.15</v>
      </c>
      <c r="D59" s="46">
        <v>0</v>
      </c>
      <c r="E59" s="52">
        <v>1</v>
      </c>
      <c r="F59" s="52">
        <v>1</v>
      </c>
      <c r="G59" s="53">
        <v>2.54</v>
      </c>
      <c r="H59" s="53">
        <v>2.5956260000000002</v>
      </c>
      <c r="I59" s="52">
        <v>2</v>
      </c>
      <c r="J59" s="53">
        <v>2.65</v>
      </c>
      <c r="K59" s="53">
        <v>2.6653699999999998</v>
      </c>
      <c r="L59" s="52">
        <v>35</v>
      </c>
      <c r="M59" s="52">
        <v>1</v>
      </c>
      <c r="N59" s="52">
        <v>20</v>
      </c>
      <c r="O59" s="52">
        <v>7</v>
      </c>
      <c r="P59" s="54">
        <v>52.563644000000004</v>
      </c>
      <c r="Q59" s="54">
        <v>25.203090499999998</v>
      </c>
      <c r="R59" s="55">
        <v>0</v>
      </c>
      <c r="T59" s="52">
        <v>160</v>
      </c>
      <c r="U59" s="47">
        <f t="shared" si="1"/>
        <v>457.14285714285717</v>
      </c>
      <c r="V59" s="47">
        <f t="shared" si="2"/>
        <v>1017.8933549999999</v>
      </c>
      <c r="W59" s="47">
        <f t="shared" si="3"/>
        <v>764.88802521315188</v>
      </c>
      <c r="X59" s="50">
        <f t="shared" si="4"/>
        <v>0</v>
      </c>
      <c r="AD59" s="46">
        <v>0</v>
      </c>
      <c r="AE59" s="53">
        <v>383</v>
      </c>
      <c r="AF59" s="52">
        <v>1.4</v>
      </c>
      <c r="AG59">
        <f t="shared" si="5"/>
        <v>2657.6849999999999</v>
      </c>
      <c r="AH59">
        <f t="shared" si="6"/>
        <v>0.38300000000000001</v>
      </c>
      <c r="AI59">
        <f t="shared" si="7"/>
        <v>2567.8130000000001</v>
      </c>
      <c r="AJ59">
        <f t="shared" si="8"/>
        <v>0.29787528344671199</v>
      </c>
      <c r="AK59">
        <f t="shared" si="9"/>
        <v>3150</v>
      </c>
      <c r="AL59">
        <f t="shared" si="10"/>
        <v>0.14512471655328799</v>
      </c>
      <c r="AM59">
        <f t="shared" si="11"/>
        <v>0.16</v>
      </c>
      <c r="AN59">
        <f t="shared" si="12"/>
        <v>0</v>
      </c>
      <c r="AO59">
        <f t="shared" si="13"/>
        <v>1.3999999999999999E-2</v>
      </c>
      <c r="AQ59">
        <f t="shared" si="14"/>
        <v>1</v>
      </c>
    </row>
    <row r="60" spans="1:43" ht="15.75" thickBot="1">
      <c r="A60" s="51">
        <f t="shared" si="0"/>
        <v>50</v>
      </c>
      <c r="B60" s="52">
        <v>1</v>
      </c>
      <c r="C60" s="52">
        <v>3.15</v>
      </c>
      <c r="D60" s="46">
        <v>0</v>
      </c>
      <c r="E60" s="52">
        <v>1</v>
      </c>
      <c r="F60" s="52">
        <v>1</v>
      </c>
      <c r="G60" s="53">
        <v>2.54</v>
      </c>
      <c r="H60" s="53">
        <v>2.5956260000000002</v>
      </c>
      <c r="I60" s="52">
        <v>2</v>
      </c>
      <c r="J60" s="53">
        <v>2.65</v>
      </c>
      <c r="K60" s="53">
        <v>2.6653699999999998</v>
      </c>
      <c r="L60" s="52">
        <v>35</v>
      </c>
      <c r="M60" s="52">
        <v>1</v>
      </c>
      <c r="N60" s="52">
        <v>20</v>
      </c>
      <c r="O60" s="52">
        <v>7</v>
      </c>
      <c r="P60" s="54">
        <v>53.740442000000002</v>
      </c>
      <c r="Q60" s="54">
        <v>26.1837555</v>
      </c>
      <c r="R60" s="55">
        <v>0</v>
      </c>
      <c r="T60" s="52">
        <v>180</v>
      </c>
      <c r="U60" s="47">
        <f t="shared" si="1"/>
        <v>514.28571428571433</v>
      </c>
      <c r="V60" s="47">
        <f t="shared" si="2"/>
        <v>813.25160999999991</v>
      </c>
      <c r="W60" s="47">
        <f t="shared" si="3"/>
        <v>872.37516348979602</v>
      </c>
      <c r="X60" s="50">
        <f t="shared" si="4"/>
        <v>0</v>
      </c>
      <c r="AD60" s="46">
        <v>0</v>
      </c>
      <c r="AE60" s="53">
        <v>306</v>
      </c>
      <c r="AF60" s="52">
        <v>1.1000000000000001</v>
      </c>
      <c r="AG60">
        <f t="shared" si="5"/>
        <v>2657.6849999999999</v>
      </c>
      <c r="AH60">
        <f t="shared" si="6"/>
        <v>0.30599999999999999</v>
      </c>
      <c r="AI60">
        <f t="shared" si="7"/>
        <v>2567.8130000000001</v>
      </c>
      <c r="AJ60">
        <f t="shared" si="8"/>
        <v>0.33973469387755106</v>
      </c>
      <c r="AK60">
        <f t="shared" si="9"/>
        <v>3150</v>
      </c>
      <c r="AL60">
        <f t="shared" si="10"/>
        <v>0.16326530612244899</v>
      </c>
      <c r="AM60">
        <f t="shared" si="11"/>
        <v>0.18</v>
      </c>
      <c r="AN60">
        <f t="shared" si="12"/>
        <v>0</v>
      </c>
      <c r="AO60">
        <f t="shared" si="13"/>
        <v>1.1000000000000001E-2</v>
      </c>
      <c r="AQ60">
        <f t="shared" si="14"/>
        <v>0.99999999999999989</v>
      </c>
    </row>
    <row r="61" spans="1:43" ht="15.75" thickBot="1">
      <c r="A61" s="51">
        <f t="shared" si="0"/>
        <v>51</v>
      </c>
      <c r="B61" s="52">
        <v>1</v>
      </c>
      <c r="C61" s="52">
        <v>3.15</v>
      </c>
      <c r="D61" s="46">
        <v>0</v>
      </c>
      <c r="E61" s="52">
        <v>1</v>
      </c>
      <c r="F61" s="52">
        <v>1</v>
      </c>
      <c r="G61" s="53">
        <v>2.54</v>
      </c>
      <c r="H61" s="53">
        <v>2.5956260000000002</v>
      </c>
      <c r="I61" s="52">
        <v>2</v>
      </c>
      <c r="J61" s="53">
        <v>2.65</v>
      </c>
      <c r="K61" s="53">
        <v>2.6653699999999998</v>
      </c>
      <c r="L61" s="52">
        <v>35</v>
      </c>
      <c r="M61" s="52">
        <v>1</v>
      </c>
      <c r="N61" s="52">
        <v>20</v>
      </c>
      <c r="O61" s="52">
        <v>7</v>
      </c>
      <c r="P61" s="54">
        <v>55.603705500000004</v>
      </c>
      <c r="Q61" s="54">
        <v>25.889556000000002</v>
      </c>
      <c r="R61" s="55">
        <v>0</v>
      </c>
      <c r="T61" s="52">
        <v>200</v>
      </c>
      <c r="U61" s="47">
        <f t="shared" si="1"/>
        <v>571.42857142857144</v>
      </c>
      <c r="V61" s="47">
        <f t="shared" si="2"/>
        <v>613.92523499999993</v>
      </c>
      <c r="W61" s="47">
        <f t="shared" si="3"/>
        <v>964.45542376644005</v>
      </c>
      <c r="X61" s="50">
        <f t="shared" si="4"/>
        <v>0</v>
      </c>
      <c r="AD61" s="46">
        <v>0</v>
      </c>
      <c r="AE61" s="53">
        <v>231</v>
      </c>
      <c r="AF61" s="52">
        <v>1.2</v>
      </c>
      <c r="AG61">
        <f t="shared" si="5"/>
        <v>2657.6849999999999</v>
      </c>
      <c r="AH61">
        <f t="shared" si="6"/>
        <v>0.23099999999999998</v>
      </c>
      <c r="AI61">
        <f t="shared" si="7"/>
        <v>2567.8130000000001</v>
      </c>
      <c r="AJ61">
        <f t="shared" si="8"/>
        <v>0.37559410430839002</v>
      </c>
      <c r="AK61">
        <f t="shared" si="9"/>
        <v>3150</v>
      </c>
      <c r="AL61">
        <f t="shared" si="10"/>
        <v>0.18140589569160998</v>
      </c>
      <c r="AM61">
        <f t="shared" si="11"/>
        <v>0.2</v>
      </c>
      <c r="AN61">
        <f t="shared" si="12"/>
        <v>0</v>
      </c>
      <c r="AO61">
        <f t="shared" si="13"/>
        <v>1.2E-2</v>
      </c>
      <c r="AQ61">
        <f t="shared" si="14"/>
        <v>1</v>
      </c>
    </row>
    <row r="62" spans="1:43" ht="15.75" thickBot="1">
      <c r="A62" s="51">
        <f t="shared" si="0"/>
        <v>52</v>
      </c>
      <c r="B62" s="52">
        <v>1</v>
      </c>
      <c r="C62" s="52">
        <v>3.15</v>
      </c>
      <c r="D62" s="46">
        <v>0</v>
      </c>
      <c r="E62" s="52">
        <v>1</v>
      </c>
      <c r="F62" s="52">
        <v>1</v>
      </c>
      <c r="G62" s="53">
        <v>2.54</v>
      </c>
      <c r="H62" s="53">
        <v>2.5956260000000002</v>
      </c>
      <c r="I62" s="52">
        <v>2</v>
      </c>
      <c r="J62" s="53">
        <v>2.65</v>
      </c>
      <c r="K62" s="53">
        <v>2.6653699999999998</v>
      </c>
      <c r="L62" s="52">
        <v>35</v>
      </c>
      <c r="M62" s="52">
        <v>1</v>
      </c>
      <c r="N62" s="52">
        <v>20</v>
      </c>
      <c r="O62" s="52">
        <v>28</v>
      </c>
      <c r="P62" s="54">
        <v>69.627215000000007</v>
      </c>
      <c r="Q62" s="54">
        <v>30.106415500000001</v>
      </c>
      <c r="R62" s="55">
        <v>4.2658927499999999</v>
      </c>
      <c r="T62" s="52">
        <v>160</v>
      </c>
      <c r="U62" s="47">
        <f t="shared" si="1"/>
        <v>457.14285714285717</v>
      </c>
      <c r="V62" s="47">
        <f t="shared" si="2"/>
        <v>1017.8933549999999</v>
      </c>
      <c r="W62" s="47">
        <f t="shared" si="3"/>
        <v>764.88802521315188</v>
      </c>
      <c r="X62" s="50">
        <f t="shared" si="4"/>
        <v>0</v>
      </c>
      <c r="AD62" s="46">
        <v>0</v>
      </c>
      <c r="AE62" s="53">
        <v>383</v>
      </c>
      <c r="AF62" s="52">
        <v>1.4</v>
      </c>
      <c r="AG62">
        <f t="shared" si="5"/>
        <v>2657.6849999999999</v>
      </c>
      <c r="AH62">
        <f t="shared" si="6"/>
        <v>0.38300000000000001</v>
      </c>
      <c r="AI62">
        <f t="shared" si="7"/>
        <v>2567.8130000000001</v>
      </c>
      <c r="AJ62">
        <f t="shared" si="8"/>
        <v>0.29787528344671199</v>
      </c>
      <c r="AK62">
        <f t="shared" si="9"/>
        <v>3150</v>
      </c>
      <c r="AL62">
        <f t="shared" si="10"/>
        <v>0.14512471655328799</v>
      </c>
      <c r="AM62">
        <f t="shared" si="11"/>
        <v>0.16</v>
      </c>
      <c r="AN62">
        <f t="shared" si="12"/>
        <v>0</v>
      </c>
      <c r="AO62">
        <f t="shared" si="13"/>
        <v>1.3999999999999999E-2</v>
      </c>
      <c r="AQ62">
        <f t="shared" si="14"/>
        <v>1</v>
      </c>
    </row>
    <row r="63" spans="1:43" ht="15.75" thickBot="1">
      <c r="A63" s="51">
        <f t="shared" si="0"/>
        <v>53</v>
      </c>
      <c r="B63" s="52">
        <v>1</v>
      </c>
      <c r="C63" s="52">
        <v>3.15</v>
      </c>
      <c r="D63" s="46">
        <v>0</v>
      </c>
      <c r="E63" s="52">
        <v>1</v>
      </c>
      <c r="F63" s="52">
        <v>1</v>
      </c>
      <c r="G63" s="53">
        <v>2.54</v>
      </c>
      <c r="H63" s="53">
        <v>2.5956260000000002</v>
      </c>
      <c r="I63" s="52">
        <v>2</v>
      </c>
      <c r="J63" s="53">
        <v>2.65</v>
      </c>
      <c r="K63" s="53">
        <v>2.6653699999999998</v>
      </c>
      <c r="L63" s="52">
        <v>35</v>
      </c>
      <c r="M63" s="52">
        <v>1</v>
      </c>
      <c r="N63" s="52">
        <v>20</v>
      </c>
      <c r="O63" s="52">
        <v>28</v>
      </c>
      <c r="P63" s="54">
        <v>70.019480999999999</v>
      </c>
      <c r="Q63" s="54">
        <v>30.400615000000002</v>
      </c>
      <c r="R63" s="55">
        <v>3.5500073000000003</v>
      </c>
      <c r="T63" s="52">
        <v>180</v>
      </c>
      <c r="U63" s="47">
        <f t="shared" si="1"/>
        <v>514.28571428571433</v>
      </c>
      <c r="V63" s="47">
        <f t="shared" si="2"/>
        <v>813.25160999999991</v>
      </c>
      <c r="W63" s="47">
        <f t="shared" si="3"/>
        <v>872.37516348979602</v>
      </c>
      <c r="X63" s="50">
        <f t="shared" si="4"/>
        <v>0</v>
      </c>
      <c r="AD63" s="46">
        <v>0</v>
      </c>
      <c r="AE63" s="53">
        <v>306</v>
      </c>
      <c r="AF63" s="52">
        <v>1.1000000000000001</v>
      </c>
      <c r="AG63">
        <f t="shared" si="5"/>
        <v>2657.6849999999999</v>
      </c>
      <c r="AH63">
        <f t="shared" si="6"/>
        <v>0.30599999999999999</v>
      </c>
      <c r="AI63">
        <f t="shared" si="7"/>
        <v>2567.8130000000001</v>
      </c>
      <c r="AJ63">
        <f t="shared" si="8"/>
        <v>0.33973469387755106</v>
      </c>
      <c r="AK63">
        <f t="shared" si="9"/>
        <v>3150</v>
      </c>
      <c r="AL63">
        <f t="shared" si="10"/>
        <v>0.16326530612244899</v>
      </c>
      <c r="AM63">
        <f t="shared" si="11"/>
        <v>0.18</v>
      </c>
      <c r="AN63">
        <f t="shared" si="12"/>
        <v>0</v>
      </c>
      <c r="AO63">
        <f t="shared" si="13"/>
        <v>1.1000000000000001E-2</v>
      </c>
      <c r="AQ63">
        <f t="shared" si="14"/>
        <v>0.99999999999999989</v>
      </c>
    </row>
    <row r="64" spans="1:43" ht="15.75" thickBot="1">
      <c r="A64" s="51">
        <f t="shared" si="0"/>
        <v>54</v>
      </c>
      <c r="B64" s="52">
        <v>1</v>
      </c>
      <c r="C64" s="52">
        <v>3.15</v>
      </c>
      <c r="D64" s="46">
        <v>0</v>
      </c>
      <c r="E64" s="52">
        <v>1</v>
      </c>
      <c r="F64" s="52">
        <v>1</v>
      </c>
      <c r="G64" s="53">
        <v>2.54</v>
      </c>
      <c r="H64" s="53">
        <v>2.5956260000000002</v>
      </c>
      <c r="I64" s="52">
        <v>2</v>
      </c>
      <c r="J64" s="53">
        <v>2.65</v>
      </c>
      <c r="K64" s="53">
        <v>2.6653699999999998</v>
      </c>
      <c r="L64" s="52">
        <v>35</v>
      </c>
      <c r="M64" s="52">
        <v>1</v>
      </c>
      <c r="N64" s="52">
        <v>20</v>
      </c>
      <c r="O64" s="52">
        <v>28</v>
      </c>
      <c r="P64" s="54">
        <v>73.647941500000002</v>
      </c>
      <c r="Q64" s="54">
        <v>30.498681499999996</v>
      </c>
      <c r="R64" s="55">
        <v>3.97169325</v>
      </c>
      <c r="T64" s="52">
        <v>200</v>
      </c>
      <c r="U64" s="47">
        <f t="shared" si="1"/>
        <v>571.42857142857144</v>
      </c>
      <c r="V64" s="47">
        <f t="shared" si="2"/>
        <v>613.92523499999993</v>
      </c>
      <c r="W64" s="47">
        <f t="shared" si="3"/>
        <v>964.45542376644005</v>
      </c>
      <c r="X64" s="50">
        <f t="shared" si="4"/>
        <v>0</v>
      </c>
      <c r="AD64" s="46">
        <v>0</v>
      </c>
      <c r="AE64" s="53">
        <v>231</v>
      </c>
      <c r="AF64" s="52">
        <v>1.2</v>
      </c>
      <c r="AG64">
        <f t="shared" si="5"/>
        <v>2657.6849999999999</v>
      </c>
      <c r="AH64">
        <f t="shared" si="6"/>
        <v>0.23099999999999998</v>
      </c>
      <c r="AI64">
        <f t="shared" si="7"/>
        <v>2567.8130000000001</v>
      </c>
      <c r="AJ64">
        <f t="shared" si="8"/>
        <v>0.37559410430839002</v>
      </c>
      <c r="AK64">
        <f t="shared" si="9"/>
        <v>3150</v>
      </c>
      <c r="AL64">
        <f t="shared" si="10"/>
        <v>0.18140589569160998</v>
      </c>
      <c r="AM64">
        <f t="shared" si="11"/>
        <v>0.2</v>
      </c>
      <c r="AN64">
        <f t="shared" si="12"/>
        <v>0</v>
      </c>
      <c r="AO64">
        <f t="shared" si="13"/>
        <v>1.2E-2</v>
      </c>
      <c r="AQ64">
        <f t="shared" si="14"/>
        <v>1</v>
      </c>
    </row>
    <row r="65" spans="1:43" ht="15.75" thickBot="1">
      <c r="A65" s="51">
        <f t="shared" si="0"/>
        <v>55</v>
      </c>
      <c r="B65" s="52">
        <v>1</v>
      </c>
      <c r="C65" s="52">
        <v>3.15</v>
      </c>
      <c r="D65" s="46">
        <v>0</v>
      </c>
      <c r="E65" s="52">
        <v>1</v>
      </c>
      <c r="F65" s="52">
        <v>1</v>
      </c>
      <c r="G65" s="53">
        <v>2.54</v>
      </c>
      <c r="H65" s="53">
        <v>2.5956260000000002</v>
      </c>
      <c r="I65" s="52">
        <v>2</v>
      </c>
      <c r="J65" s="53">
        <v>2.34</v>
      </c>
      <c r="K65" s="53">
        <v>2.4658920000000002</v>
      </c>
      <c r="L65" s="52">
        <v>35</v>
      </c>
      <c r="M65" s="52">
        <v>1</v>
      </c>
      <c r="N65" s="52">
        <v>20</v>
      </c>
      <c r="O65" s="52">
        <v>3</v>
      </c>
      <c r="P65" s="54">
        <v>27.164420499999999</v>
      </c>
      <c r="Q65" s="54">
        <v>12.944778000000001</v>
      </c>
      <c r="R65" s="55">
        <v>0</v>
      </c>
      <c r="T65" s="52">
        <v>160</v>
      </c>
      <c r="U65" s="47">
        <f t="shared" si="1"/>
        <v>457.14285714285717</v>
      </c>
      <c r="V65" s="47">
        <f t="shared" si="2"/>
        <v>920.32831799999997</v>
      </c>
      <c r="W65" s="47">
        <f t="shared" si="3"/>
        <v>759.75239921315188</v>
      </c>
      <c r="X65" s="50">
        <f t="shared" si="4"/>
        <v>0</v>
      </c>
      <c r="AD65" s="46">
        <v>0</v>
      </c>
      <c r="AE65" s="53">
        <v>383</v>
      </c>
      <c r="AF65" s="52">
        <v>1.6</v>
      </c>
      <c r="AG65">
        <f t="shared" si="5"/>
        <v>2402.9459999999999</v>
      </c>
      <c r="AH65">
        <f t="shared" si="6"/>
        <v>0.38300000000000001</v>
      </c>
      <c r="AI65">
        <f t="shared" si="7"/>
        <v>2567.8130000000001</v>
      </c>
      <c r="AJ65">
        <f t="shared" si="8"/>
        <v>0.29587528344671199</v>
      </c>
      <c r="AK65">
        <f t="shared" si="9"/>
        <v>3150</v>
      </c>
      <c r="AL65">
        <f t="shared" si="10"/>
        <v>0.14512471655328799</v>
      </c>
      <c r="AM65">
        <f t="shared" si="11"/>
        <v>0.16</v>
      </c>
      <c r="AN65">
        <f t="shared" si="12"/>
        <v>0</v>
      </c>
      <c r="AO65">
        <f t="shared" si="13"/>
        <v>1.6E-2</v>
      </c>
      <c r="AQ65">
        <f t="shared" si="14"/>
        <v>1</v>
      </c>
    </row>
    <row r="66" spans="1:43" ht="15.75" thickBot="1">
      <c r="A66" s="51">
        <f t="shared" si="0"/>
        <v>56</v>
      </c>
      <c r="B66" s="52">
        <v>1</v>
      </c>
      <c r="C66" s="52">
        <v>3.15</v>
      </c>
      <c r="D66" s="46">
        <v>0</v>
      </c>
      <c r="E66" s="52">
        <v>1</v>
      </c>
      <c r="F66" s="52">
        <v>1</v>
      </c>
      <c r="G66" s="53">
        <v>2.54</v>
      </c>
      <c r="H66" s="53">
        <v>2.5956260000000002</v>
      </c>
      <c r="I66" s="52">
        <v>2</v>
      </c>
      <c r="J66" s="53">
        <v>2.34</v>
      </c>
      <c r="K66" s="53">
        <v>2.4658920000000002</v>
      </c>
      <c r="L66" s="52">
        <v>35</v>
      </c>
      <c r="M66" s="52">
        <v>1</v>
      </c>
      <c r="N66" s="52">
        <v>20</v>
      </c>
      <c r="O66" s="52">
        <v>3</v>
      </c>
      <c r="P66" s="54">
        <v>28.831551000000001</v>
      </c>
      <c r="Q66" s="54">
        <v>14.219642499999999</v>
      </c>
      <c r="R66" s="55">
        <v>0</v>
      </c>
      <c r="T66" s="52">
        <v>180</v>
      </c>
      <c r="U66" s="47">
        <f t="shared" si="1"/>
        <v>514.28571428571433</v>
      </c>
      <c r="V66" s="47">
        <f t="shared" si="2"/>
        <v>735.30147599999998</v>
      </c>
      <c r="W66" s="47">
        <f t="shared" si="3"/>
        <v>859.53609848979602</v>
      </c>
      <c r="X66" s="50">
        <f t="shared" si="4"/>
        <v>0</v>
      </c>
      <c r="AD66" s="46">
        <v>0</v>
      </c>
      <c r="AE66" s="53">
        <v>306</v>
      </c>
      <c r="AF66" s="52">
        <v>1.6</v>
      </c>
      <c r="AG66">
        <f t="shared" si="5"/>
        <v>2402.9459999999999</v>
      </c>
      <c r="AH66">
        <f t="shared" si="6"/>
        <v>0.30599999999999999</v>
      </c>
      <c r="AI66">
        <f t="shared" si="7"/>
        <v>2567.8130000000001</v>
      </c>
      <c r="AJ66">
        <f t="shared" si="8"/>
        <v>0.33473469387755106</v>
      </c>
      <c r="AK66">
        <f t="shared" si="9"/>
        <v>3150</v>
      </c>
      <c r="AL66">
        <f t="shared" si="10"/>
        <v>0.16326530612244899</v>
      </c>
      <c r="AM66">
        <f t="shared" si="11"/>
        <v>0.18</v>
      </c>
      <c r="AN66">
        <f t="shared" si="12"/>
        <v>0</v>
      </c>
      <c r="AO66">
        <f t="shared" si="13"/>
        <v>1.6E-2</v>
      </c>
      <c r="AQ66">
        <f t="shared" si="14"/>
        <v>1</v>
      </c>
    </row>
    <row r="67" spans="1:43" ht="15.75" thickBot="1">
      <c r="A67" s="51">
        <f t="shared" si="0"/>
        <v>57</v>
      </c>
      <c r="B67" s="52">
        <v>1</v>
      </c>
      <c r="C67" s="52">
        <v>3.15</v>
      </c>
      <c r="D67" s="46">
        <v>0</v>
      </c>
      <c r="E67" s="52">
        <v>1</v>
      </c>
      <c r="F67" s="52">
        <v>1</v>
      </c>
      <c r="G67" s="53">
        <v>2.54</v>
      </c>
      <c r="H67" s="53">
        <v>2.5956260000000002</v>
      </c>
      <c r="I67" s="52">
        <v>2</v>
      </c>
      <c r="J67" s="53">
        <v>2.34</v>
      </c>
      <c r="K67" s="53">
        <v>2.4658920000000002</v>
      </c>
      <c r="L67" s="52">
        <v>35</v>
      </c>
      <c r="M67" s="52">
        <v>1</v>
      </c>
      <c r="N67" s="52">
        <v>20</v>
      </c>
      <c r="O67" s="52">
        <v>3</v>
      </c>
      <c r="P67" s="54">
        <v>31.38128</v>
      </c>
      <c r="Q67" s="54">
        <v>16.180972499999999</v>
      </c>
      <c r="R67" s="55">
        <v>0</v>
      </c>
      <c r="T67" s="52">
        <v>200</v>
      </c>
      <c r="U67" s="47">
        <f t="shared" si="1"/>
        <v>571.42857142857144</v>
      </c>
      <c r="V67" s="47">
        <f t="shared" si="2"/>
        <v>555.08052599999996</v>
      </c>
      <c r="W67" s="47">
        <f t="shared" si="3"/>
        <v>954.18417176644004</v>
      </c>
      <c r="X67" s="50">
        <f t="shared" si="4"/>
        <v>0</v>
      </c>
      <c r="AD67" s="46">
        <v>0</v>
      </c>
      <c r="AE67" s="53">
        <v>231</v>
      </c>
      <c r="AF67" s="52">
        <v>1.6</v>
      </c>
      <c r="AG67">
        <f t="shared" si="5"/>
        <v>2402.9459999999999</v>
      </c>
      <c r="AH67">
        <f t="shared" si="6"/>
        <v>0.23099999999999998</v>
      </c>
      <c r="AI67">
        <f t="shared" si="7"/>
        <v>2567.8130000000001</v>
      </c>
      <c r="AJ67">
        <f t="shared" si="8"/>
        <v>0.37159410430839002</v>
      </c>
      <c r="AK67">
        <f t="shared" si="9"/>
        <v>3150</v>
      </c>
      <c r="AL67">
        <f t="shared" si="10"/>
        <v>0.18140589569160998</v>
      </c>
      <c r="AM67">
        <f t="shared" si="11"/>
        <v>0.2</v>
      </c>
      <c r="AN67">
        <f t="shared" si="12"/>
        <v>0</v>
      </c>
      <c r="AO67">
        <f t="shared" si="13"/>
        <v>1.6E-2</v>
      </c>
      <c r="AQ67">
        <f t="shared" si="14"/>
        <v>1</v>
      </c>
    </row>
    <row r="68" spans="1:43" ht="15.75" thickBot="1">
      <c r="A68" s="51">
        <f t="shared" si="0"/>
        <v>58</v>
      </c>
      <c r="B68" s="52">
        <v>1</v>
      </c>
      <c r="C68" s="52">
        <v>3.15</v>
      </c>
      <c r="D68" s="46">
        <v>0</v>
      </c>
      <c r="E68" s="52">
        <v>1</v>
      </c>
      <c r="F68" s="52">
        <v>1</v>
      </c>
      <c r="G68" s="53">
        <v>2.54</v>
      </c>
      <c r="H68" s="53">
        <v>2.5956260000000002</v>
      </c>
      <c r="I68" s="52">
        <v>2</v>
      </c>
      <c r="J68" s="53">
        <v>2.34</v>
      </c>
      <c r="K68" s="53">
        <v>2.4658920000000002</v>
      </c>
      <c r="L68" s="52">
        <v>35</v>
      </c>
      <c r="M68" s="52">
        <v>1</v>
      </c>
      <c r="N68" s="52">
        <v>20</v>
      </c>
      <c r="O68" s="52">
        <v>7</v>
      </c>
      <c r="P68" s="54">
        <v>35.598139500000002</v>
      </c>
      <c r="Q68" s="54">
        <v>14.906108000000001</v>
      </c>
      <c r="R68" s="55">
        <v>0</v>
      </c>
      <c r="T68" s="52">
        <v>160</v>
      </c>
      <c r="U68" s="47">
        <f t="shared" si="1"/>
        <v>457.14285714285717</v>
      </c>
      <c r="V68" s="47">
        <f t="shared" si="2"/>
        <v>920.32831799999997</v>
      </c>
      <c r="W68" s="47">
        <f t="shared" si="3"/>
        <v>759.75239921315188</v>
      </c>
      <c r="X68" s="50">
        <f t="shared" si="4"/>
        <v>0</v>
      </c>
      <c r="AD68" s="46">
        <v>0</v>
      </c>
      <c r="AE68" s="53">
        <v>383</v>
      </c>
      <c r="AF68" s="52">
        <v>1.6</v>
      </c>
      <c r="AG68">
        <f t="shared" si="5"/>
        <v>2402.9459999999999</v>
      </c>
      <c r="AH68">
        <f t="shared" si="6"/>
        <v>0.38300000000000001</v>
      </c>
      <c r="AI68">
        <f t="shared" si="7"/>
        <v>2567.8130000000001</v>
      </c>
      <c r="AJ68">
        <f t="shared" si="8"/>
        <v>0.29587528344671199</v>
      </c>
      <c r="AK68">
        <f t="shared" si="9"/>
        <v>3150</v>
      </c>
      <c r="AL68">
        <f t="shared" si="10"/>
        <v>0.14512471655328799</v>
      </c>
      <c r="AM68">
        <f t="shared" si="11"/>
        <v>0.16</v>
      </c>
      <c r="AN68">
        <f t="shared" si="12"/>
        <v>0</v>
      </c>
      <c r="AO68">
        <f t="shared" si="13"/>
        <v>1.6E-2</v>
      </c>
      <c r="AQ68">
        <f t="shared" si="14"/>
        <v>1</v>
      </c>
    </row>
    <row r="69" spans="1:43" ht="15.75" thickBot="1">
      <c r="A69" s="51">
        <f t="shared" si="0"/>
        <v>59</v>
      </c>
      <c r="B69" s="52">
        <v>1</v>
      </c>
      <c r="C69" s="52">
        <v>3.15</v>
      </c>
      <c r="D69" s="46">
        <v>0</v>
      </c>
      <c r="E69" s="52">
        <v>1</v>
      </c>
      <c r="F69" s="52">
        <v>1</v>
      </c>
      <c r="G69" s="53">
        <v>2.54</v>
      </c>
      <c r="H69" s="53">
        <v>2.5956260000000002</v>
      </c>
      <c r="I69" s="52">
        <v>2</v>
      </c>
      <c r="J69" s="53">
        <v>2.34</v>
      </c>
      <c r="K69" s="53">
        <v>2.4658920000000002</v>
      </c>
      <c r="L69" s="52">
        <v>35</v>
      </c>
      <c r="M69" s="52">
        <v>1</v>
      </c>
      <c r="N69" s="52">
        <v>20</v>
      </c>
      <c r="O69" s="52">
        <v>7</v>
      </c>
      <c r="P69" s="54">
        <v>37.559469499999999</v>
      </c>
      <c r="Q69" s="54">
        <v>17.161637499999998</v>
      </c>
      <c r="R69" s="55">
        <v>0</v>
      </c>
      <c r="T69" s="52">
        <v>180</v>
      </c>
      <c r="U69" s="47">
        <f t="shared" si="1"/>
        <v>514.28571428571433</v>
      </c>
      <c r="V69" s="47">
        <f t="shared" si="2"/>
        <v>735.30147599999998</v>
      </c>
      <c r="W69" s="47">
        <f t="shared" si="3"/>
        <v>859.53609848979602</v>
      </c>
      <c r="X69" s="50">
        <f t="shared" si="4"/>
        <v>0</v>
      </c>
      <c r="AD69" s="46">
        <v>0</v>
      </c>
      <c r="AE69" s="53">
        <v>306</v>
      </c>
      <c r="AF69" s="52">
        <v>1.6</v>
      </c>
      <c r="AG69">
        <f t="shared" si="5"/>
        <v>2402.9459999999999</v>
      </c>
      <c r="AH69">
        <f t="shared" si="6"/>
        <v>0.30599999999999999</v>
      </c>
      <c r="AI69">
        <f t="shared" si="7"/>
        <v>2567.8130000000001</v>
      </c>
      <c r="AJ69">
        <f t="shared" si="8"/>
        <v>0.33473469387755106</v>
      </c>
      <c r="AK69">
        <f t="shared" si="9"/>
        <v>3150</v>
      </c>
      <c r="AL69">
        <f t="shared" si="10"/>
        <v>0.16326530612244899</v>
      </c>
      <c r="AM69">
        <f t="shared" si="11"/>
        <v>0.18</v>
      </c>
      <c r="AN69">
        <f t="shared" si="12"/>
        <v>0</v>
      </c>
      <c r="AO69">
        <f t="shared" si="13"/>
        <v>1.6E-2</v>
      </c>
      <c r="AQ69">
        <f t="shared" si="14"/>
        <v>1</v>
      </c>
    </row>
    <row r="70" spans="1:43" ht="15.75" thickBot="1">
      <c r="A70" s="51">
        <f t="shared" si="0"/>
        <v>60</v>
      </c>
      <c r="B70" s="52">
        <v>1</v>
      </c>
      <c r="C70" s="52">
        <v>3.15</v>
      </c>
      <c r="D70" s="46">
        <v>0</v>
      </c>
      <c r="E70" s="52">
        <v>1</v>
      </c>
      <c r="F70" s="52">
        <v>1</v>
      </c>
      <c r="G70" s="53">
        <v>2.54</v>
      </c>
      <c r="H70" s="53">
        <v>2.5956260000000002</v>
      </c>
      <c r="I70" s="52">
        <v>2</v>
      </c>
      <c r="J70" s="53">
        <v>2.34</v>
      </c>
      <c r="K70" s="53">
        <v>2.4658920000000002</v>
      </c>
      <c r="L70" s="52">
        <v>35</v>
      </c>
      <c r="M70" s="52">
        <v>1</v>
      </c>
      <c r="N70" s="52">
        <v>20</v>
      </c>
      <c r="O70" s="52">
        <v>7</v>
      </c>
      <c r="P70" s="54">
        <v>43.835725500000002</v>
      </c>
      <c r="Q70" s="54">
        <v>20.201699000000001</v>
      </c>
      <c r="R70" s="55">
        <v>0</v>
      </c>
      <c r="T70" s="52">
        <v>200</v>
      </c>
      <c r="U70" s="47">
        <f t="shared" si="1"/>
        <v>571.42857142857144</v>
      </c>
      <c r="V70" s="47">
        <f t="shared" si="2"/>
        <v>555.08052599999996</v>
      </c>
      <c r="W70" s="47">
        <f t="shared" si="3"/>
        <v>954.18417176644004</v>
      </c>
      <c r="X70" s="50">
        <f t="shared" si="4"/>
        <v>0</v>
      </c>
      <c r="AD70" s="46">
        <v>0</v>
      </c>
      <c r="AE70" s="53">
        <v>231</v>
      </c>
      <c r="AF70" s="52">
        <v>1.6</v>
      </c>
      <c r="AG70">
        <f t="shared" si="5"/>
        <v>2402.9459999999999</v>
      </c>
      <c r="AH70">
        <f t="shared" si="6"/>
        <v>0.23099999999999998</v>
      </c>
      <c r="AI70">
        <f t="shared" si="7"/>
        <v>2567.8130000000001</v>
      </c>
      <c r="AJ70">
        <f t="shared" si="8"/>
        <v>0.37159410430839002</v>
      </c>
      <c r="AK70">
        <f t="shared" si="9"/>
        <v>3150</v>
      </c>
      <c r="AL70">
        <f t="shared" si="10"/>
        <v>0.18140589569160998</v>
      </c>
      <c r="AM70">
        <f t="shared" si="11"/>
        <v>0.2</v>
      </c>
      <c r="AN70">
        <f t="shared" si="12"/>
        <v>0</v>
      </c>
      <c r="AO70">
        <f t="shared" si="13"/>
        <v>1.6E-2</v>
      </c>
      <c r="AQ70">
        <f t="shared" si="14"/>
        <v>1</v>
      </c>
    </row>
    <row r="71" spans="1:43" ht="15.75" thickBot="1">
      <c r="A71" s="51">
        <f t="shared" si="0"/>
        <v>61</v>
      </c>
      <c r="B71" s="52">
        <v>1</v>
      </c>
      <c r="C71" s="52">
        <v>3.15</v>
      </c>
      <c r="D71" s="46">
        <v>0</v>
      </c>
      <c r="E71" s="52">
        <v>1</v>
      </c>
      <c r="F71" s="52">
        <v>1</v>
      </c>
      <c r="G71" s="53">
        <v>2.54</v>
      </c>
      <c r="H71" s="53">
        <v>2.5956260000000002</v>
      </c>
      <c r="I71" s="52">
        <v>2</v>
      </c>
      <c r="J71" s="53">
        <v>2.34</v>
      </c>
      <c r="K71" s="53">
        <v>2.4658920000000002</v>
      </c>
      <c r="L71" s="52">
        <v>35</v>
      </c>
      <c r="M71" s="52">
        <v>1</v>
      </c>
      <c r="N71" s="52">
        <v>20</v>
      </c>
      <c r="O71" s="52">
        <v>28</v>
      </c>
      <c r="P71" s="54">
        <v>41.285996500000003</v>
      </c>
      <c r="Q71" s="54">
        <v>19.515233500000001</v>
      </c>
      <c r="R71" s="55">
        <v>2.9125750500000001</v>
      </c>
      <c r="T71" s="52">
        <v>160</v>
      </c>
      <c r="U71" s="47">
        <f t="shared" si="1"/>
        <v>457.14285714285717</v>
      </c>
      <c r="V71" s="47">
        <f t="shared" si="2"/>
        <v>920.32831799999997</v>
      </c>
      <c r="W71" s="47">
        <f t="shared" si="3"/>
        <v>759.75239921315188</v>
      </c>
      <c r="X71" s="50">
        <f t="shared" si="4"/>
        <v>0</v>
      </c>
      <c r="AD71" s="46">
        <v>0</v>
      </c>
      <c r="AE71" s="53">
        <v>383</v>
      </c>
      <c r="AF71" s="52">
        <v>1.6</v>
      </c>
      <c r="AG71">
        <f t="shared" si="5"/>
        <v>2402.9459999999999</v>
      </c>
      <c r="AH71">
        <f t="shared" si="6"/>
        <v>0.38300000000000001</v>
      </c>
      <c r="AI71">
        <f t="shared" si="7"/>
        <v>2567.8130000000001</v>
      </c>
      <c r="AJ71">
        <f t="shared" si="8"/>
        <v>0.29587528344671199</v>
      </c>
      <c r="AK71">
        <f t="shared" si="9"/>
        <v>3150</v>
      </c>
      <c r="AL71">
        <f t="shared" si="10"/>
        <v>0.14512471655328799</v>
      </c>
      <c r="AM71">
        <f t="shared" si="11"/>
        <v>0.16</v>
      </c>
      <c r="AN71">
        <f t="shared" si="12"/>
        <v>0</v>
      </c>
      <c r="AO71">
        <f t="shared" si="13"/>
        <v>1.6E-2</v>
      </c>
      <c r="AQ71">
        <f t="shared" si="14"/>
        <v>1</v>
      </c>
    </row>
    <row r="72" spans="1:43" ht="15.75" thickBot="1">
      <c r="A72" s="51">
        <f t="shared" si="0"/>
        <v>62</v>
      </c>
      <c r="B72" s="52">
        <v>1</v>
      </c>
      <c r="C72" s="52">
        <v>3.15</v>
      </c>
      <c r="D72" s="46">
        <v>0</v>
      </c>
      <c r="E72" s="52">
        <v>1</v>
      </c>
      <c r="F72" s="52">
        <v>1</v>
      </c>
      <c r="G72" s="53">
        <v>2.54</v>
      </c>
      <c r="H72" s="53">
        <v>2.5956260000000002</v>
      </c>
      <c r="I72" s="52">
        <v>2</v>
      </c>
      <c r="J72" s="53">
        <v>2.34</v>
      </c>
      <c r="K72" s="53">
        <v>2.4658920000000002</v>
      </c>
      <c r="L72" s="52">
        <v>35</v>
      </c>
      <c r="M72" s="52">
        <v>1</v>
      </c>
      <c r="N72" s="52">
        <v>20</v>
      </c>
      <c r="O72" s="52">
        <v>28</v>
      </c>
      <c r="P72" s="54">
        <v>45.600922500000003</v>
      </c>
      <c r="Q72" s="54">
        <v>20.692031499999999</v>
      </c>
      <c r="R72" s="55">
        <v>3.2460011500000001</v>
      </c>
      <c r="T72" s="52">
        <v>180</v>
      </c>
      <c r="U72" s="47">
        <f t="shared" si="1"/>
        <v>514.28571428571433</v>
      </c>
      <c r="V72" s="47">
        <f t="shared" si="2"/>
        <v>735.30147599999998</v>
      </c>
      <c r="W72" s="47">
        <f t="shared" si="3"/>
        <v>859.53609848979602</v>
      </c>
      <c r="X72" s="50">
        <f t="shared" si="4"/>
        <v>0</v>
      </c>
      <c r="AD72" s="46">
        <v>0</v>
      </c>
      <c r="AE72" s="53">
        <v>306</v>
      </c>
      <c r="AF72" s="52">
        <v>1.6</v>
      </c>
      <c r="AG72">
        <f t="shared" si="5"/>
        <v>2402.9459999999999</v>
      </c>
      <c r="AH72">
        <f t="shared" si="6"/>
        <v>0.30599999999999999</v>
      </c>
      <c r="AI72">
        <f t="shared" si="7"/>
        <v>2567.8130000000001</v>
      </c>
      <c r="AJ72">
        <f t="shared" si="8"/>
        <v>0.33473469387755106</v>
      </c>
      <c r="AK72">
        <f t="shared" si="9"/>
        <v>3150</v>
      </c>
      <c r="AL72">
        <f t="shared" si="10"/>
        <v>0.16326530612244899</v>
      </c>
      <c r="AM72">
        <f t="shared" si="11"/>
        <v>0.18</v>
      </c>
      <c r="AN72">
        <f t="shared" si="12"/>
        <v>0</v>
      </c>
      <c r="AO72">
        <f t="shared" si="13"/>
        <v>1.6E-2</v>
      </c>
      <c r="AQ72">
        <f t="shared" si="14"/>
        <v>1</v>
      </c>
    </row>
    <row r="73" spans="1:43" ht="15.75" thickBot="1">
      <c r="A73" s="51">
        <f t="shared" si="0"/>
        <v>63</v>
      </c>
      <c r="B73" s="52">
        <v>1</v>
      </c>
      <c r="C73" s="52">
        <v>3.15</v>
      </c>
      <c r="D73" s="46">
        <v>0</v>
      </c>
      <c r="E73" s="52">
        <v>1</v>
      </c>
      <c r="F73" s="52">
        <v>1</v>
      </c>
      <c r="G73" s="53">
        <v>2.54</v>
      </c>
      <c r="H73" s="53">
        <v>2.5956260000000002</v>
      </c>
      <c r="I73" s="52">
        <v>2</v>
      </c>
      <c r="J73" s="53">
        <v>2.34</v>
      </c>
      <c r="K73" s="53">
        <v>2.4658920000000002</v>
      </c>
      <c r="L73" s="52">
        <v>35</v>
      </c>
      <c r="M73" s="52">
        <v>1</v>
      </c>
      <c r="N73" s="52">
        <v>20</v>
      </c>
      <c r="O73" s="52">
        <v>28</v>
      </c>
      <c r="P73" s="54">
        <v>51.288779500000004</v>
      </c>
      <c r="Q73" s="54">
        <v>22.849494499999999</v>
      </c>
      <c r="R73" s="55">
        <v>2.9321883499999997</v>
      </c>
      <c r="T73" s="52">
        <v>200</v>
      </c>
      <c r="U73" s="47">
        <f t="shared" si="1"/>
        <v>571.42857142857144</v>
      </c>
      <c r="V73" s="47">
        <f t="shared" si="2"/>
        <v>555.08052599999996</v>
      </c>
      <c r="W73" s="47">
        <f t="shared" si="3"/>
        <v>954.18417176644004</v>
      </c>
      <c r="X73" s="50">
        <f t="shared" si="4"/>
        <v>0</v>
      </c>
      <c r="AD73" s="46">
        <v>0</v>
      </c>
      <c r="AE73" s="53">
        <v>231</v>
      </c>
      <c r="AF73" s="52">
        <v>1.6</v>
      </c>
      <c r="AG73">
        <f t="shared" si="5"/>
        <v>2402.9459999999999</v>
      </c>
      <c r="AH73">
        <f t="shared" si="6"/>
        <v>0.23099999999999998</v>
      </c>
      <c r="AI73">
        <f t="shared" si="7"/>
        <v>2567.8130000000001</v>
      </c>
      <c r="AJ73">
        <f t="shared" si="8"/>
        <v>0.37159410430839002</v>
      </c>
      <c r="AK73">
        <f t="shared" si="9"/>
        <v>3150</v>
      </c>
      <c r="AL73">
        <f t="shared" si="10"/>
        <v>0.18140589569160998</v>
      </c>
      <c r="AM73">
        <f t="shared" si="11"/>
        <v>0.2</v>
      </c>
      <c r="AN73">
        <f t="shared" si="12"/>
        <v>0</v>
      </c>
      <c r="AO73">
        <f t="shared" si="13"/>
        <v>1.6E-2</v>
      </c>
      <c r="AQ73">
        <f t="shared" si="14"/>
        <v>1</v>
      </c>
    </row>
    <row r="74" spans="1:43" ht="15.75" thickBot="1">
      <c r="A74" s="51">
        <f t="shared" si="0"/>
        <v>64</v>
      </c>
      <c r="B74" s="52">
        <v>1</v>
      </c>
      <c r="C74" s="52">
        <v>3.15</v>
      </c>
      <c r="D74" s="46">
        <v>0</v>
      </c>
      <c r="E74" s="52">
        <v>1</v>
      </c>
      <c r="F74" s="52">
        <v>1</v>
      </c>
      <c r="G74" s="53">
        <v>2.54</v>
      </c>
      <c r="H74" s="53">
        <v>2.5956260000000002</v>
      </c>
      <c r="I74" s="52">
        <v>2</v>
      </c>
      <c r="J74" s="53">
        <v>2.2400000000000002</v>
      </c>
      <c r="K74" s="53">
        <v>2.3985920000000003</v>
      </c>
      <c r="L74" s="52">
        <v>35</v>
      </c>
      <c r="M74" s="52">
        <v>1</v>
      </c>
      <c r="N74" s="52">
        <v>20</v>
      </c>
      <c r="O74" s="52">
        <v>3</v>
      </c>
      <c r="P74" s="54">
        <v>31.871612500000001</v>
      </c>
      <c r="Q74" s="54">
        <v>21.378497000000003</v>
      </c>
      <c r="R74" s="55">
        <v>0</v>
      </c>
      <c r="T74" s="52">
        <v>160</v>
      </c>
      <c r="U74" s="47">
        <f t="shared" si="1"/>
        <v>457.14285714285717</v>
      </c>
      <c r="V74" s="47">
        <f t="shared" si="2"/>
        <v>888.29036800000017</v>
      </c>
      <c r="W74" s="47">
        <f t="shared" si="3"/>
        <v>754.61677321315187</v>
      </c>
      <c r="X74" s="50">
        <f t="shared" si="4"/>
        <v>0</v>
      </c>
      <c r="AD74" s="46">
        <v>0</v>
      </c>
      <c r="AE74" s="53">
        <v>383</v>
      </c>
      <c r="AF74" s="52">
        <v>1.8</v>
      </c>
      <c r="AG74">
        <f t="shared" si="5"/>
        <v>2319.2960000000003</v>
      </c>
      <c r="AH74">
        <f t="shared" si="6"/>
        <v>0.38300000000000001</v>
      </c>
      <c r="AI74">
        <f t="shared" si="7"/>
        <v>2567.8130000000001</v>
      </c>
      <c r="AJ74">
        <f t="shared" si="8"/>
        <v>0.29387528344671199</v>
      </c>
      <c r="AK74">
        <f t="shared" si="9"/>
        <v>3150</v>
      </c>
      <c r="AL74">
        <f t="shared" si="10"/>
        <v>0.14512471655328799</v>
      </c>
      <c r="AM74">
        <f t="shared" si="11"/>
        <v>0.16</v>
      </c>
      <c r="AN74">
        <f t="shared" si="12"/>
        <v>0</v>
      </c>
      <c r="AO74">
        <f t="shared" si="13"/>
        <v>1.8000000000000002E-2</v>
      </c>
      <c r="AQ74">
        <f t="shared" si="14"/>
        <v>1</v>
      </c>
    </row>
    <row r="75" spans="1:43" ht="15.75" thickBot="1">
      <c r="A75" s="51">
        <f t="shared" si="0"/>
        <v>65</v>
      </c>
      <c r="B75" s="52">
        <v>1</v>
      </c>
      <c r="C75" s="52">
        <v>3.15</v>
      </c>
      <c r="D75" s="46">
        <v>0</v>
      </c>
      <c r="E75" s="52">
        <v>1</v>
      </c>
      <c r="F75" s="52">
        <v>1</v>
      </c>
      <c r="G75" s="53">
        <v>2.54</v>
      </c>
      <c r="H75" s="53">
        <v>2.5956260000000002</v>
      </c>
      <c r="I75" s="52">
        <v>2</v>
      </c>
      <c r="J75" s="53">
        <v>2.2400000000000002</v>
      </c>
      <c r="K75" s="53">
        <v>2.3985920000000003</v>
      </c>
      <c r="L75" s="52">
        <v>35</v>
      </c>
      <c r="M75" s="52">
        <v>1</v>
      </c>
      <c r="N75" s="52">
        <v>20</v>
      </c>
      <c r="O75" s="52">
        <v>3</v>
      </c>
      <c r="P75" s="54">
        <v>33.244543499999999</v>
      </c>
      <c r="Q75" s="54">
        <v>22.555294999999997</v>
      </c>
      <c r="R75" s="55">
        <v>0</v>
      </c>
      <c r="T75" s="52">
        <v>180</v>
      </c>
      <c r="U75" s="47">
        <f t="shared" si="1"/>
        <v>514.28571428571433</v>
      </c>
      <c r="V75" s="47">
        <f t="shared" si="2"/>
        <v>709.70457600000009</v>
      </c>
      <c r="W75" s="47">
        <f t="shared" si="3"/>
        <v>849.26484648979601</v>
      </c>
      <c r="X75" s="50">
        <f t="shared" si="4"/>
        <v>0</v>
      </c>
      <c r="AD75" s="46">
        <v>0</v>
      </c>
      <c r="AE75" s="53">
        <v>306</v>
      </c>
      <c r="AF75" s="52">
        <v>2</v>
      </c>
      <c r="AG75">
        <f t="shared" si="5"/>
        <v>2319.2960000000003</v>
      </c>
      <c r="AH75">
        <f t="shared" si="6"/>
        <v>0.30599999999999999</v>
      </c>
      <c r="AI75">
        <f t="shared" si="7"/>
        <v>2567.8130000000001</v>
      </c>
      <c r="AJ75">
        <f t="shared" si="8"/>
        <v>0.33073469387755106</v>
      </c>
      <c r="AK75">
        <f t="shared" si="9"/>
        <v>3150</v>
      </c>
      <c r="AL75">
        <f t="shared" si="10"/>
        <v>0.16326530612244899</v>
      </c>
      <c r="AM75">
        <f t="shared" si="11"/>
        <v>0.18</v>
      </c>
      <c r="AN75">
        <f t="shared" si="12"/>
        <v>0</v>
      </c>
      <c r="AO75">
        <f t="shared" si="13"/>
        <v>0.02</v>
      </c>
      <c r="AQ75">
        <f t="shared" si="14"/>
        <v>1</v>
      </c>
    </row>
    <row r="76" spans="1:43" ht="15.75" thickBot="1">
      <c r="A76" s="51">
        <f t="shared" ref="A76:A139" si="15">A75+1</f>
        <v>66</v>
      </c>
      <c r="B76" s="52">
        <v>1</v>
      </c>
      <c r="C76" s="52">
        <v>3.15</v>
      </c>
      <c r="D76" s="46">
        <v>0</v>
      </c>
      <c r="E76" s="52">
        <v>1</v>
      </c>
      <c r="F76" s="52">
        <v>1</v>
      </c>
      <c r="G76" s="53">
        <v>2.54</v>
      </c>
      <c r="H76" s="53">
        <v>2.5956260000000002</v>
      </c>
      <c r="I76" s="52">
        <v>2</v>
      </c>
      <c r="J76" s="53">
        <v>2.2400000000000002</v>
      </c>
      <c r="K76" s="53">
        <v>2.3985920000000003</v>
      </c>
      <c r="L76" s="52">
        <v>35</v>
      </c>
      <c r="M76" s="52">
        <v>1</v>
      </c>
      <c r="N76" s="52">
        <v>20</v>
      </c>
      <c r="O76" s="52">
        <v>3</v>
      </c>
      <c r="P76" s="54">
        <v>34.421341499999997</v>
      </c>
      <c r="Q76" s="54">
        <v>21.966896000000002</v>
      </c>
      <c r="R76" s="55">
        <v>0</v>
      </c>
      <c r="T76" s="52">
        <v>200</v>
      </c>
      <c r="U76" s="47">
        <f t="shared" ref="U76:U139" si="16">((T76/(L76/100)))</f>
        <v>571.42857142857144</v>
      </c>
      <c r="V76" s="47">
        <f t="shared" ref="V76:V139" si="17">(AVERAGE(J76:K76)*AE76)</f>
        <v>535.75737600000014</v>
      </c>
      <c r="W76" s="47">
        <f t="shared" ref="W76:W139" si="18">(AJ76*AVERAGE(G76:H76)*1000)</f>
        <v>943.9129197664397</v>
      </c>
      <c r="X76" s="50">
        <f t="shared" ref="X76:X139" si="19">((AD76/100)*U76)</f>
        <v>0</v>
      </c>
      <c r="AD76" s="46">
        <v>0</v>
      </c>
      <c r="AE76" s="53">
        <v>231</v>
      </c>
      <c r="AF76" s="52">
        <v>2</v>
      </c>
      <c r="AG76">
        <f t="shared" ref="AG76:AG139" si="20">(AVERAGE(J76:K76)*1000)</f>
        <v>2319.2960000000003</v>
      </c>
      <c r="AH76">
        <f t="shared" ref="AH76:AH139" si="21">(V76/AG76)</f>
        <v>0.23100000000000004</v>
      </c>
      <c r="AI76">
        <f t="shared" ref="AI76:AI139" si="22">(AVERAGE(G76:H76)*1000)</f>
        <v>2567.8130000000001</v>
      </c>
      <c r="AJ76">
        <f t="shared" ref="AJ76:AJ139" si="23">(1-(SUM(AH76,AL76,AM76,AN76,AO76)))</f>
        <v>0.3675941043083899</v>
      </c>
      <c r="AK76">
        <f t="shared" ref="AK76:AK139" si="24">(C76*1000)</f>
        <v>3150</v>
      </c>
      <c r="AL76">
        <f t="shared" ref="AL76:AL139" si="25">(U76/AK76)</f>
        <v>0.18140589569160998</v>
      </c>
      <c r="AM76">
        <f t="shared" ref="AM76:AM139" si="26">(T76/1000)</f>
        <v>0.2</v>
      </c>
      <c r="AN76">
        <f t="shared" ref="AN76:AN139" si="27">(X76/(E76*1000))</f>
        <v>0</v>
      </c>
      <c r="AO76">
        <f t="shared" ref="AO76:AO139" si="28">(AF76/100)</f>
        <v>0.02</v>
      </c>
      <c r="AQ76">
        <f t="shared" ref="AQ76:AQ139" si="29">SUM(AH76,AJ76,AL76,AM76,AN76,AO76)</f>
        <v>1</v>
      </c>
    </row>
    <row r="77" spans="1:43" ht="15.75" thickBot="1">
      <c r="A77" s="51">
        <f t="shared" si="15"/>
        <v>67</v>
      </c>
      <c r="B77" s="52">
        <v>1</v>
      </c>
      <c r="C77" s="52">
        <v>3.15</v>
      </c>
      <c r="D77" s="46">
        <v>0</v>
      </c>
      <c r="E77" s="52">
        <v>1</v>
      </c>
      <c r="F77" s="52">
        <v>1</v>
      </c>
      <c r="G77" s="53">
        <v>2.54</v>
      </c>
      <c r="H77" s="53">
        <v>2.5956260000000002</v>
      </c>
      <c r="I77" s="52">
        <v>2</v>
      </c>
      <c r="J77" s="53">
        <v>2.2400000000000002</v>
      </c>
      <c r="K77" s="53">
        <v>2.3985920000000003</v>
      </c>
      <c r="L77" s="52">
        <v>35</v>
      </c>
      <c r="M77" s="52">
        <v>1</v>
      </c>
      <c r="N77" s="52">
        <v>20</v>
      </c>
      <c r="O77" s="52">
        <v>7</v>
      </c>
      <c r="P77" s="54">
        <v>43.541525999999998</v>
      </c>
      <c r="Q77" s="54">
        <v>25.595356500000001</v>
      </c>
      <c r="R77" s="55">
        <v>0</v>
      </c>
      <c r="T77" s="52">
        <v>160</v>
      </c>
      <c r="U77" s="47">
        <f t="shared" si="16"/>
        <v>457.14285714285717</v>
      </c>
      <c r="V77" s="47">
        <f t="shared" si="17"/>
        <v>888.29036800000017</v>
      </c>
      <c r="W77" s="47">
        <f t="shared" si="18"/>
        <v>754.61677321315187</v>
      </c>
      <c r="X77" s="50">
        <f t="shared" si="19"/>
        <v>0</v>
      </c>
      <c r="AD77" s="46">
        <v>0</v>
      </c>
      <c r="AE77" s="53">
        <v>383</v>
      </c>
      <c r="AF77" s="52">
        <v>1.8</v>
      </c>
      <c r="AG77">
        <f t="shared" si="20"/>
        <v>2319.2960000000003</v>
      </c>
      <c r="AH77">
        <f t="shared" si="21"/>
        <v>0.38300000000000001</v>
      </c>
      <c r="AI77">
        <f t="shared" si="22"/>
        <v>2567.8130000000001</v>
      </c>
      <c r="AJ77">
        <f t="shared" si="23"/>
        <v>0.29387528344671199</v>
      </c>
      <c r="AK77">
        <f t="shared" si="24"/>
        <v>3150</v>
      </c>
      <c r="AL77">
        <f t="shared" si="25"/>
        <v>0.14512471655328799</v>
      </c>
      <c r="AM77">
        <f t="shared" si="26"/>
        <v>0.16</v>
      </c>
      <c r="AN77">
        <f t="shared" si="27"/>
        <v>0</v>
      </c>
      <c r="AO77">
        <f t="shared" si="28"/>
        <v>1.8000000000000002E-2</v>
      </c>
      <c r="AQ77">
        <f t="shared" si="29"/>
        <v>1</v>
      </c>
    </row>
    <row r="78" spans="1:43" ht="15.75" thickBot="1">
      <c r="A78" s="51">
        <f t="shared" si="15"/>
        <v>68</v>
      </c>
      <c r="B78" s="52">
        <v>1</v>
      </c>
      <c r="C78" s="52">
        <v>3.15</v>
      </c>
      <c r="D78" s="46">
        <v>0</v>
      </c>
      <c r="E78" s="52">
        <v>1</v>
      </c>
      <c r="F78" s="52">
        <v>1</v>
      </c>
      <c r="G78" s="53">
        <v>2.54</v>
      </c>
      <c r="H78" s="53">
        <v>2.5956260000000002</v>
      </c>
      <c r="I78" s="52">
        <v>2</v>
      </c>
      <c r="J78" s="53">
        <v>2.2400000000000002</v>
      </c>
      <c r="K78" s="53">
        <v>2.3985920000000003</v>
      </c>
      <c r="L78" s="52">
        <v>35</v>
      </c>
      <c r="M78" s="52">
        <v>1</v>
      </c>
      <c r="N78" s="52">
        <v>20</v>
      </c>
      <c r="O78" s="52">
        <v>7</v>
      </c>
      <c r="P78" s="54">
        <v>46.875787000000003</v>
      </c>
      <c r="Q78" s="54">
        <v>26.576021500000003</v>
      </c>
      <c r="R78" s="55">
        <v>0</v>
      </c>
      <c r="T78" s="52">
        <v>180</v>
      </c>
      <c r="U78" s="47">
        <f t="shared" si="16"/>
        <v>514.28571428571433</v>
      </c>
      <c r="V78" s="47">
        <f t="shared" si="17"/>
        <v>709.70457600000009</v>
      </c>
      <c r="W78" s="47">
        <f t="shared" si="18"/>
        <v>849.26484648979601</v>
      </c>
      <c r="X78" s="50">
        <f t="shared" si="19"/>
        <v>0</v>
      </c>
      <c r="AD78" s="46">
        <v>0</v>
      </c>
      <c r="AE78" s="53">
        <v>306</v>
      </c>
      <c r="AF78" s="52">
        <v>2</v>
      </c>
      <c r="AG78">
        <f t="shared" si="20"/>
        <v>2319.2960000000003</v>
      </c>
      <c r="AH78">
        <f t="shared" si="21"/>
        <v>0.30599999999999999</v>
      </c>
      <c r="AI78">
        <f t="shared" si="22"/>
        <v>2567.8130000000001</v>
      </c>
      <c r="AJ78">
        <f t="shared" si="23"/>
        <v>0.33073469387755106</v>
      </c>
      <c r="AK78">
        <f t="shared" si="24"/>
        <v>3150</v>
      </c>
      <c r="AL78">
        <f t="shared" si="25"/>
        <v>0.16326530612244899</v>
      </c>
      <c r="AM78">
        <f t="shared" si="26"/>
        <v>0.18</v>
      </c>
      <c r="AN78">
        <f t="shared" si="27"/>
        <v>0</v>
      </c>
      <c r="AO78">
        <f t="shared" si="28"/>
        <v>0.02</v>
      </c>
      <c r="AQ78">
        <f t="shared" si="29"/>
        <v>1</v>
      </c>
    </row>
    <row r="79" spans="1:43" ht="15.75" thickBot="1">
      <c r="A79" s="51">
        <f t="shared" si="15"/>
        <v>69</v>
      </c>
      <c r="B79" s="52">
        <v>1</v>
      </c>
      <c r="C79" s="52">
        <v>3.15</v>
      </c>
      <c r="D79" s="46">
        <v>0</v>
      </c>
      <c r="E79" s="52">
        <v>1</v>
      </c>
      <c r="F79" s="52">
        <v>1</v>
      </c>
      <c r="G79" s="53">
        <v>2.54</v>
      </c>
      <c r="H79" s="53">
        <v>2.5956260000000002</v>
      </c>
      <c r="I79" s="52">
        <v>2</v>
      </c>
      <c r="J79" s="53">
        <v>2.2400000000000002</v>
      </c>
      <c r="K79" s="53">
        <v>2.3985920000000003</v>
      </c>
      <c r="L79" s="52">
        <v>35</v>
      </c>
      <c r="M79" s="52">
        <v>1</v>
      </c>
      <c r="N79" s="52">
        <v>20</v>
      </c>
      <c r="O79" s="52">
        <v>7</v>
      </c>
      <c r="P79" s="54">
        <v>48.444851</v>
      </c>
      <c r="Q79" s="54">
        <v>26.1837555</v>
      </c>
      <c r="R79" s="55">
        <v>0</v>
      </c>
      <c r="T79" s="52">
        <v>200</v>
      </c>
      <c r="U79" s="47">
        <f t="shared" si="16"/>
        <v>571.42857142857144</v>
      </c>
      <c r="V79" s="47">
        <f t="shared" si="17"/>
        <v>535.75737600000014</v>
      </c>
      <c r="W79" s="47">
        <f t="shared" si="18"/>
        <v>943.9129197664397</v>
      </c>
      <c r="X79" s="50">
        <f t="shared" si="19"/>
        <v>0</v>
      </c>
      <c r="AD79" s="46">
        <v>0</v>
      </c>
      <c r="AE79" s="53">
        <v>231</v>
      </c>
      <c r="AF79" s="52">
        <v>2</v>
      </c>
      <c r="AG79">
        <f t="shared" si="20"/>
        <v>2319.2960000000003</v>
      </c>
      <c r="AH79">
        <f t="shared" si="21"/>
        <v>0.23100000000000004</v>
      </c>
      <c r="AI79">
        <f t="shared" si="22"/>
        <v>2567.8130000000001</v>
      </c>
      <c r="AJ79">
        <f t="shared" si="23"/>
        <v>0.3675941043083899</v>
      </c>
      <c r="AK79">
        <f t="shared" si="24"/>
        <v>3150</v>
      </c>
      <c r="AL79">
        <f t="shared" si="25"/>
        <v>0.18140589569160998</v>
      </c>
      <c r="AM79">
        <f t="shared" si="26"/>
        <v>0.2</v>
      </c>
      <c r="AN79">
        <f t="shared" si="27"/>
        <v>0</v>
      </c>
      <c r="AO79">
        <f t="shared" si="28"/>
        <v>0.02</v>
      </c>
      <c r="AQ79">
        <f t="shared" si="29"/>
        <v>1</v>
      </c>
    </row>
    <row r="80" spans="1:43" ht="15.75" thickBot="1">
      <c r="A80" s="51">
        <f t="shared" si="15"/>
        <v>70</v>
      </c>
      <c r="B80" s="52">
        <v>1</v>
      </c>
      <c r="C80" s="52">
        <v>3.15</v>
      </c>
      <c r="D80" s="46">
        <v>0</v>
      </c>
      <c r="E80" s="52">
        <v>1</v>
      </c>
      <c r="F80" s="52">
        <v>1</v>
      </c>
      <c r="G80" s="53">
        <v>2.54</v>
      </c>
      <c r="H80" s="53">
        <v>2.5956260000000002</v>
      </c>
      <c r="I80" s="52">
        <v>2</v>
      </c>
      <c r="J80" s="53">
        <v>2.2400000000000002</v>
      </c>
      <c r="K80" s="53">
        <v>2.3985920000000003</v>
      </c>
      <c r="L80" s="52">
        <v>35</v>
      </c>
      <c r="M80" s="52">
        <v>1</v>
      </c>
      <c r="N80" s="52">
        <v>20</v>
      </c>
      <c r="O80" s="52">
        <v>28</v>
      </c>
      <c r="P80" s="54">
        <v>51.877178499999999</v>
      </c>
      <c r="Q80" s="54">
        <v>31.38128</v>
      </c>
      <c r="R80" s="55">
        <v>3.7167203499999997</v>
      </c>
      <c r="T80" s="52">
        <v>160</v>
      </c>
      <c r="U80" s="47">
        <f t="shared" si="16"/>
        <v>457.14285714285717</v>
      </c>
      <c r="V80" s="47">
        <f t="shared" si="17"/>
        <v>888.29036800000017</v>
      </c>
      <c r="W80" s="47">
        <f t="shared" si="18"/>
        <v>754.61677321315187</v>
      </c>
      <c r="X80" s="50">
        <f t="shared" si="19"/>
        <v>0</v>
      </c>
      <c r="AD80" s="46">
        <v>0</v>
      </c>
      <c r="AE80" s="53">
        <v>383</v>
      </c>
      <c r="AF80" s="52">
        <v>1.8</v>
      </c>
      <c r="AG80">
        <f t="shared" si="20"/>
        <v>2319.2960000000003</v>
      </c>
      <c r="AH80">
        <f t="shared" si="21"/>
        <v>0.38300000000000001</v>
      </c>
      <c r="AI80">
        <f t="shared" si="22"/>
        <v>2567.8130000000001</v>
      </c>
      <c r="AJ80">
        <f t="shared" si="23"/>
        <v>0.29387528344671199</v>
      </c>
      <c r="AK80">
        <f t="shared" si="24"/>
        <v>3150</v>
      </c>
      <c r="AL80">
        <f t="shared" si="25"/>
        <v>0.14512471655328799</v>
      </c>
      <c r="AM80">
        <f t="shared" si="26"/>
        <v>0.16</v>
      </c>
      <c r="AN80">
        <f t="shared" si="27"/>
        <v>0</v>
      </c>
      <c r="AO80">
        <f t="shared" si="28"/>
        <v>1.8000000000000002E-2</v>
      </c>
      <c r="AQ80">
        <f t="shared" si="29"/>
        <v>1</v>
      </c>
    </row>
    <row r="81" spans="1:43" ht="15.75" thickBot="1">
      <c r="A81" s="51">
        <f t="shared" si="15"/>
        <v>71</v>
      </c>
      <c r="B81" s="52">
        <v>1</v>
      </c>
      <c r="C81" s="52">
        <v>3.15</v>
      </c>
      <c r="D81" s="46">
        <v>0</v>
      </c>
      <c r="E81" s="52">
        <v>1</v>
      </c>
      <c r="F81" s="52">
        <v>1</v>
      </c>
      <c r="G81" s="53">
        <v>2.54</v>
      </c>
      <c r="H81" s="53">
        <v>2.5956260000000002</v>
      </c>
      <c r="I81" s="52">
        <v>2</v>
      </c>
      <c r="J81" s="53">
        <v>2.2400000000000002</v>
      </c>
      <c r="K81" s="53">
        <v>2.3985920000000003</v>
      </c>
      <c r="L81" s="52">
        <v>35</v>
      </c>
      <c r="M81" s="52">
        <v>1</v>
      </c>
      <c r="N81" s="52">
        <v>20</v>
      </c>
      <c r="O81" s="52">
        <v>28</v>
      </c>
      <c r="P81" s="54">
        <v>56.976636499999998</v>
      </c>
      <c r="Q81" s="54">
        <v>31.479346499999998</v>
      </c>
      <c r="R81" s="55">
        <v>3.2165811999999998</v>
      </c>
      <c r="T81" s="52">
        <v>180</v>
      </c>
      <c r="U81" s="47">
        <f t="shared" si="16"/>
        <v>514.28571428571433</v>
      </c>
      <c r="V81" s="47">
        <f t="shared" si="17"/>
        <v>709.70457600000009</v>
      </c>
      <c r="W81" s="47">
        <f t="shared" si="18"/>
        <v>849.26484648979601</v>
      </c>
      <c r="X81" s="50">
        <f t="shared" si="19"/>
        <v>0</v>
      </c>
      <c r="AD81" s="46">
        <v>0</v>
      </c>
      <c r="AE81" s="53">
        <v>306</v>
      </c>
      <c r="AF81" s="52">
        <v>2</v>
      </c>
      <c r="AG81">
        <f t="shared" si="20"/>
        <v>2319.2960000000003</v>
      </c>
      <c r="AH81">
        <f t="shared" si="21"/>
        <v>0.30599999999999999</v>
      </c>
      <c r="AI81">
        <f t="shared" si="22"/>
        <v>2567.8130000000001</v>
      </c>
      <c r="AJ81">
        <f t="shared" si="23"/>
        <v>0.33073469387755106</v>
      </c>
      <c r="AK81">
        <f t="shared" si="24"/>
        <v>3150</v>
      </c>
      <c r="AL81">
        <f t="shared" si="25"/>
        <v>0.16326530612244899</v>
      </c>
      <c r="AM81">
        <f t="shared" si="26"/>
        <v>0.18</v>
      </c>
      <c r="AN81">
        <f t="shared" si="27"/>
        <v>0</v>
      </c>
      <c r="AO81">
        <f t="shared" si="28"/>
        <v>0.02</v>
      </c>
      <c r="AQ81">
        <f t="shared" si="29"/>
        <v>1</v>
      </c>
    </row>
    <row r="82" spans="1:43" ht="15.75" thickBot="1">
      <c r="A82" s="51">
        <f t="shared" si="15"/>
        <v>72</v>
      </c>
      <c r="B82" s="52">
        <v>1</v>
      </c>
      <c r="C82" s="52">
        <v>3.15</v>
      </c>
      <c r="D82" s="46">
        <v>0</v>
      </c>
      <c r="E82" s="52">
        <v>1</v>
      </c>
      <c r="F82" s="52">
        <v>1</v>
      </c>
      <c r="G82" s="53">
        <v>2.54</v>
      </c>
      <c r="H82" s="53">
        <v>2.5956260000000002</v>
      </c>
      <c r="I82" s="52">
        <v>2</v>
      </c>
      <c r="J82" s="53">
        <v>2.2400000000000002</v>
      </c>
      <c r="K82" s="53">
        <v>2.3985920000000003</v>
      </c>
      <c r="L82" s="52">
        <v>35</v>
      </c>
      <c r="M82" s="52">
        <v>1</v>
      </c>
      <c r="N82" s="52">
        <v>20</v>
      </c>
      <c r="O82" s="52">
        <v>28</v>
      </c>
      <c r="P82" s="54">
        <v>60.899296499999998</v>
      </c>
      <c r="Q82" s="54">
        <v>32.361944999999999</v>
      </c>
      <c r="R82" s="55">
        <v>3.4029075500000001</v>
      </c>
      <c r="T82" s="52">
        <v>200</v>
      </c>
      <c r="U82" s="47">
        <f t="shared" si="16"/>
        <v>571.42857142857144</v>
      </c>
      <c r="V82" s="47">
        <f t="shared" si="17"/>
        <v>535.75737600000014</v>
      </c>
      <c r="W82" s="47">
        <f t="shared" si="18"/>
        <v>943.9129197664397</v>
      </c>
      <c r="X82" s="50">
        <f t="shared" si="19"/>
        <v>0</v>
      </c>
      <c r="AD82" s="46">
        <v>0</v>
      </c>
      <c r="AE82" s="53">
        <v>231</v>
      </c>
      <c r="AF82" s="52">
        <v>2</v>
      </c>
      <c r="AG82">
        <f t="shared" si="20"/>
        <v>2319.2960000000003</v>
      </c>
      <c r="AH82">
        <f t="shared" si="21"/>
        <v>0.23100000000000004</v>
      </c>
      <c r="AI82">
        <f t="shared" si="22"/>
        <v>2567.8130000000001</v>
      </c>
      <c r="AJ82">
        <f t="shared" si="23"/>
        <v>0.3675941043083899</v>
      </c>
      <c r="AK82">
        <f t="shared" si="24"/>
        <v>3150</v>
      </c>
      <c r="AL82">
        <f t="shared" si="25"/>
        <v>0.18140589569160998</v>
      </c>
      <c r="AM82">
        <f t="shared" si="26"/>
        <v>0.2</v>
      </c>
      <c r="AN82">
        <f t="shared" si="27"/>
        <v>0</v>
      </c>
      <c r="AO82">
        <f t="shared" si="28"/>
        <v>0.02</v>
      </c>
      <c r="AQ82">
        <f t="shared" si="29"/>
        <v>1</v>
      </c>
    </row>
    <row r="83" spans="1:43" ht="15.75" thickBot="1">
      <c r="A83" s="51">
        <f t="shared" si="15"/>
        <v>73</v>
      </c>
      <c r="B83" s="52">
        <v>1</v>
      </c>
      <c r="C83" s="52">
        <v>3.15</v>
      </c>
      <c r="D83" s="46">
        <v>0</v>
      </c>
      <c r="E83" s="52">
        <v>1</v>
      </c>
      <c r="F83" s="52">
        <v>1</v>
      </c>
      <c r="G83" s="53">
        <v>2.54</v>
      </c>
      <c r="H83" s="53">
        <v>2.5956260000000002</v>
      </c>
      <c r="I83" s="52">
        <v>2</v>
      </c>
      <c r="J83" s="53">
        <v>2.64</v>
      </c>
      <c r="K83" s="53">
        <v>2.65848</v>
      </c>
      <c r="L83" s="52">
        <v>45</v>
      </c>
      <c r="M83" s="52">
        <v>1</v>
      </c>
      <c r="N83" s="52">
        <v>20</v>
      </c>
      <c r="O83" s="52">
        <v>3</v>
      </c>
      <c r="P83" s="54">
        <v>26.3798885</v>
      </c>
      <c r="Q83" s="54">
        <v>26.1837555</v>
      </c>
      <c r="R83" s="55">
        <v>2.2947560999999999</v>
      </c>
      <c r="T83" s="52">
        <v>160</v>
      </c>
      <c r="U83" s="47">
        <f t="shared" si="16"/>
        <v>355.55555555555554</v>
      </c>
      <c r="V83" s="47">
        <f t="shared" si="17"/>
        <v>1014.65892</v>
      </c>
      <c r="W83" s="47">
        <f t="shared" si="18"/>
        <v>847.69983272134027</v>
      </c>
      <c r="X83" s="50">
        <f t="shared" si="19"/>
        <v>0</v>
      </c>
      <c r="AD83" s="46">
        <v>0</v>
      </c>
      <c r="AE83" s="53">
        <v>383</v>
      </c>
      <c r="AF83" s="52">
        <v>1.4</v>
      </c>
      <c r="AG83">
        <f t="shared" si="20"/>
        <v>2649.24</v>
      </c>
      <c r="AH83">
        <f t="shared" si="21"/>
        <v>0.38300000000000001</v>
      </c>
      <c r="AI83">
        <f t="shared" si="22"/>
        <v>2567.8130000000001</v>
      </c>
      <c r="AJ83">
        <f t="shared" si="23"/>
        <v>0.33012522045855375</v>
      </c>
      <c r="AK83">
        <f t="shared" si="24"/>
        <v>3150</v>
      </c>
      <c r="AL83">
        <f t="shared" si="25"/>
        <v>0.1128747795414462</v>
      </c>
      <c r="AM83">
        <f t="shared" si="26"/>
        <v>0.16</v>
      </c>
      <c r="AN83">
        <f t="shared" si="27"/>
        <v>0</v>
      </c>
      <c r="AO83">
        <f t="shared" si="28"/>
        <v>1.3999999999999999E-2</v>
      </c>
      <c r="AQ83">
        <f t="shared" si="29"/>
        <v>1</v>
      </c>
    </row>
    <row r="84" spans="1:43" ht="15.75" thickBot="1">
      <c r="A84" s="51">
        <f t="shared" si="15"/>
        <v>74</v>
      </c>
      <c r="B84" s="52">
        <v>1</v>
      </c>
      <c r="C84" s="52">
        <v>3.15</v>
      </c>
      <c r="D84" s="46">
        <v>0</v>
      </c>
      <c r="E84" s="52">
        <v>1</v>
      </c>
      <c r="F84" s="52">
        <v>1</v>
      </c>
      <c r="G84" s="53">
        <v>2.54</v>
      </c>
      <c r="H84" s="53">
        <v>2.5956260000000002</v>
      </c>
      <c r="I84" s="52">
        <v>2</v>
      </c>
      <c r="J84" s="53">
        <v>2.64</v>
      </c>
      <c r="K84" s="53">
        <v>2.65848</v>
      </c>
      <c r="L84" s="52">
        <v>45</v>
      </c>
      <c r="M84" s="52">
        <v>1</v>
      </c>
      <c r="N84" s="52">
        <v>20</v>
      </c>
      <c r="O84" s="52">
        <v>3</v>
      </c>
      <c r="P84" s="54">
        <v>25.301157</v>
      </c>
      <c r="Q84" s="54">
        <v>24.712758000000001</v>
      </c>
      <c r="R84" s="55">
        <v>2.1966896</v>
      </c>
      <c r="T84" s="52">
        <v>180</v>
      </c>
      <c r="U84" s="47">
        <f t="shared" si="16"/>
        <v>400</v>
      </c>
      <c r="V84" s="47">
        <f t="shared" si="17"/>
        <v>810.66743999999994</v>
      </c>
      <c r="W84" s="47">
        <f t="shared" si="18"/>
        <v>955.26719493650808</v>
      </c>
      <c r="X84" s="50">
        <f t="shared" si="19"/>
        <v>0</v>
      </c>
      <c r="AD84" s="46">
        <v>0</v>
      </c>
      <c r="AE84" s="53">
        <v>306</v>
      </c>
      <c r="AF84" s="52">
        <v>1.5</v>
      </c>
      <c r="AG84">
        <f t="shared" si="20"/>
        <v>2649.24</v>
      </c>
      <c r="AH84">
        <f t="shared" si="21"/>
        <v>0.30599999999999999</v>
      </c>
      <c r="AI84">
        <f t="shared" si="22"/>
        <v>2567.8130000000001</v>
      </c>
      <c r="AJ84">
        <f t="shared" si="23"/>
        <v>0.37201587301587302</v>
      </c>
      <c r="AK84">
        <f t="shared" si="24"/>
        <v>3150</v>
      </c>
      <c r="AL84">
        <f t="shared" si="25"/>
        <v>0.12698412698412698</v>
      </c>
      <c r="AM84">
        <f t="shared" si="26"/>
        <v>0.18</v>
      </c>
      <c r="AN84">
        <f t="shared" si="27"/>
        <v>0</v>
      </c>
      <c r="AO84">
        <f t="shared" si="28"/>
        <v>1.4999999999999999E-2</v>
      </c>
      <c r="AQ84">
        <f t="shared" si="29"/>
        <v>0.99999999999999989</v>
      </c>
    </row>
    <row r="85" spans="1:43" ht="15.75" thickBot="1">
      <c r="A85" s="51">
        <f t="shared" si="15"/>
        <v>75</v>
      </c>
      <c r="B85" s="52">
        <v>1</v>
      </c>
      <c r="C85" s="52">
        <v>3.15</v>
      </c>
      <c r="D85" s="46">
        <v>0</v>
      </c>
      <c r="E85" s="52">
        <v>1</v>
      </c>
      <c r="F85" s="52">
        <v>1</v>
      </c>
      <c r="G85" s="53">
        <v>2.54</v>
      </c>
      <c r="H85" s="53">
        <v>2.5956260000000002</v>
      </c>
      <c r="I85" s="52">
        <v>2</v>
      </c>
      <c r="J85" s="53">
        <v>2.64</v>
      </c>
      <c r="K85" s="53">
        <v>2.65848</v>
      </c>
      <c r="L85" s="52">
        <v>45</v>
      </c>
      <c r="M85" s="52">
        <v>1</v>
      </c>
      <c r="N85" s="52">
        <v>20</v>
      </c>
      <c r="O85" s="52">
        <v>3</v>
      </c>
      <c r="P85" s="54">
        <v>25.105024</v>
      </c>
      <c r="Q85" s="54">
        <v>23.241760500000002</v>
      </c>
      <c r="R85" s="55">
        <v>2.2359162000000001</v>
      </c>
      <c r="T85" s="52">
        <v>200</v>
      </c>
      <c r="U85" s="47">
        <f t="shared" si="16"/>
        <v>444.44444444444446</v>
      </c>
      <c r="V85" s="47">
        <f t="shared" si="17"/>
        <v>611.97443999999996</v>
      </c>
      <c r="W85" s="47">
        <f t="shared" si="18"/>
        <v>1062.8345571516752</v>
      </c>
      <c r="X85" s="50">
        <f t="shared" si="19"/>
        <v>0</v>
      </c>
      <c r="AD85" s="46">
        <v>0</v>
      </c>
      <c r="AE85" s="53">
        <v>231</v>
      </c>
      <c r="AF85" s="52">
        <v>1.4</v>
      </c>
      <c r="AG85">
        <f t="shared" si="20"/>
        <v>2649.24</v>
      </c>
      <c r="AH85">
        <f t="shared" si="21"/>
        <v>0.23100000000000001</v>
      </c>
      <c r="AI85">
        <f t="shared" si="22"/>
        <v>2567.8130000000001</v>
      </c>
      <c r="AJ85">
        <f t="shared" si="23"/>
        <v>0.41390652557319219</v>
      </c>
      <c r="AK85">
        <f t="shared" si="24"/>
        <v>3150</v>
      </c>
      <c r="AL85">
        <f t="shared" si="25"/>
        <v>0.14109347442680775</v>
      </c>
      <c r="AM85">
        <f t="shared" si="26"/>
        <v>0.2</v>
      </c>
      <c r="AN85">
        <f t="shared" si="27"/>
        <v>0</v>
      </c>
      <c r="AO85">
        <f t="shared" si="28"/>
        <v>1.3999999999999999E-2</v>
      </c>
      <c r="AQ85">
        <f t="shared" si="29"/>
        <v>1</v>
      </c>
    </row>
    <row r="86" spans="1:43" ht="15.75" thickBot="1">
      <c r="A86" s="51">
        <f t="shared" si="15"/>
        <v>76</v>
      </c>
      <c r="B86" s="52">
        <v>1</v>
      </c>
      <c r="C86" s="52">
        <v>3.15</v>
      </c>
      <c r="D86" s="46">
        <v>0</v>
      </c>
      <c r="E86" s="52">
        <v>1</v>
      </c>
      <c r="F86" s="52">
        <v>1</v>
      </c>
      <c r="G86" s="53">
        <v>2.54</v>
      </c>
      <c r="H86" s="53">
        <v>2.5956260000000002</v>
      </c>
      <c r="I86" s="52">
        <v>2</v>
      </c>
      <c r="J86" s="53">
        <v>2.64</v>
      </c>
      <c r="K86" s="53">
        <v>2.65848</v>
      </c>
      <c r="L86" s="52">
        <v>45</v>
      </c>
      <c r="M86" s="52">
        <v>1</v>
      </c>
      <c r="N86" s="52">
        <v>20</v>
      </c>
      <c r="O86" s="52">
        <v>7</v>
      </c>
      <c r="P86" s="54">
        <v>38.442067999999999</v>
      </c>
      <c r="Q86" s="54">
        <v>29.616083</v>
      </c>
      <c r="R86" s="55">
        <v>3.2656144499999997</v>
      </c>
      <c r="T86" s="52">
        <v>160</v>
      </c>
      <c r="U86" s="47">
        <f t="shared" si="16"/>
        <v>355.55555555555554</v>
      </c>
      <c r="V86" s="47">
        <f t="shared" si="17"/>
        <v>1014.65892</v>
      </c>
      <c r="W86" s="47">
        <f t="shared" si="18"/>
        <v>847.69983272134027</v>
      </c>
      <c r="X86" s="50">
        <f t="shared" si="19"/>
        <v>0</v>
      </c>
      <c r="AD86" s="46">
        <v>0</v>
      </c>
      <c r="AE86" s="53">
        <v>383</v>
      </c>
      <c r="AF86" s="52">
        <v>1.4</v>
      </c>
      <c r="AG86">
        <f t="shared" si="20"/>
        <v>2649.24</v>
      </c>
      <c r="AH86">
        <f t="shared" si="21"/>
        <v>0.38300000000000001</v>
      </c>
      <c r="AI86">
        <f t="shared" si="22"/>
        <v>2567.8130000000001</v>
      </c>
      <c r="AJ86">
        <f t="shared" si="23"/>
        <v>0.33012522045855375</v>
      </c>
      <c r="AK86">
        <f t="shared" si="24"/>
        <v>3150</v>
      </c>
      <c r="AL86">
        <f t="shared" si="25"/>
        <v>0.1128747795414462</v>
      </c>
      <c r="AM86">
        <f t="shared" si="26"/>
        <v>0.16</v>
      </c>
      <c r="AN86">
        <f t="shared" si="27"/>
        <v>0</v>
      </c>
      <c r="AO86">
        <f t="shared" si="28"/>
        <v>1.3999999999999999E-2</v>
      </c>
      <c r="AQ86">
        <f t="shared" si="29"/>
        <v>1</v>
      </c>
    </row>
    <row r="87" spans="1:43" ht="15.75" thickBot="1">
      <c r="A87" s="51">
        <f t="shared" si="15"/>
        <v>77</v>
      </c>
      <c r="B87" s="52">
        <v>1</v>
      </c>
      <c r="C87" s="52">
        <v>3.15</v>
      </c>
      <c r="D87" s="46">
        <v>0</v>
      </c>
      <c r="E87" s="52">
        <v>1</v>
      </c>
      <c r="F87" s="52">
        <v>1</v>
      </c>
      <c r="G87" s="53">
        <v>2.54</v>
      </c>
      <c r="H87" s="53">
        <v>2.5956260000000002</v>
      </c>
      <c r="I87" s="52">
        <v>2</v>
      </c>
      <c r="J87" s="53">
        <v>2.64</v>
      </c>
      <c r="K87" s="53">
        <v>2.65848</v>
      </c>
      <c r="L87" s="52">
        <v>45</v>
      </c>
      <c r="M87" s="52">
        <v>1</v>
      </c>
      <c r="N87" s="52">
        <v>20</v>
      </c>
      <c r="O87" s="52">
        <v>7</v>
      </c>
      <c r="P87" s="54">
        <v>38.245935000000003</v>
      </c>
      <c r="Q87" s="54">
        <v>28.1450855</v>
      </c>
      <c r="R87" s="55">
        <v>3.1773545999999997</v>
      </c>
      <c r="T87" s="52">
        <v>180</v>
      </c>
      <c r="U87" s="47">
        <f t="shared" si="16"/>
        <v>400</v>
      </c>
      <c r="V87" s="47">
        <f t="shared" si="17"/>
        <v>810.66743999999994</v>
      </c>
      <c r="W87" s="47">
        <f t="shared" si="18"/>
        <v>955.26719493650808</v>
      </c>
      <c r="X87" s="50">
        <f t="shared" si="19"/>
        <v>0</v>
      </c>
      <c r="AD87" s="46">
        <v>0</v>
      </c>
      <c r="AE87" s="53">
        <v>306</v>
      </c>
      <c r="AF87" s="52">
        <v>1.5</v>
      </c>
      <c r="AG87">
        <f t="shared" si="20"/>
        <v>2649.24</v>
      </c>
      <c r="AH87">
        <f t="shared" si="21"/>
        <v>0.30599999999999999</v>
      </c>
      <c r="AI87">
        <f t="shared" si="22"/>
        <v>2567.8130000000001</v>
      </c>
      <c r="AJ87">
        <f t="shared" si="23"/>
        <v>0.37201587301587302</v>
      </c>
      <c r="AK87">
        <f t="shared" si="24"/>
        <v>3150</v>
      </c>
      <c r="AL87">
        <f t="shared" si="25"/>
        <v>0.12698412698412698</v>
      </c>
      <c r="AM87">
        <f t="shared" si="26"/>
        <v>0.18</v>
      </c>
      <c r="AN87">
        <f t="shared" si="27"/>
        <v>0</v>
      </c>
      <c r="AO87">
        <f t="shared" si="28"/>
        <v>1.4999999999999999E-2</v>
      </c>
      <c r="AQ87">
        <f t="shared" si="29"/>
        <v>0.99999999999999989</v>
      </c>
    </row>
    <row r="88" spans="1:43" ht="15.75" thickBot="1">
      <c r="A88" s="51">
        <f t="shared" si="15"/>
        <v>78</v>
      </c>
      <c r="B88" s="52">
        <v>1</v>
      </c>
      <c r="C88" s="52">
        <v>3.15</v>
      </c>
      <c r="D88" s="46">
        <v>0</v>
      </c>
      <c r="E88" s="52">
        <v>1</v>
      </c>
      <c r="F88" s="52">
        <v>1</v>
      </c>
      <c r="G88" s="53">
        <v>2.54</v>
      </c>
      <c r="H88" s="53">
        <v>2.5956260000000002</v>
      </c>
      <c r="I88" s="52">
        <v>2</v>
      </c>
      <c r="J88" s="53">
        <v>2.64</v>
      </c>
      <c r="K88" s="53">
        <v>2.65848</v>
      </c>
      <c r="L88" s="52">
        <v>45</v>
      </c>
      <c r="M88" s="52">
        <v>1</v>
      </c>
      <c r="N88" s="52">
        <v>20</v>
      </c>
      <c r="O88" s="52">
        <v>7</v>
      </c>
      <c r="P88" s="54">
        <v>38.442067999999999</v>
      </c>
      <c r="Q88" s="54">
        <v>27.164420500000002</v>
      </c>
      <c r="R88" s="55">
        <v>3.3146476999999996</v>
      </c>
      <c r="T88" s="52">
        <v>200</v>
      </c>
      <c r="U88" s="47">
        <f t="shared" si="16"/>
        <v>444.44444444444446</v>
      </c>
      <c r="V88" s="47">
        <f t="shared" si="17"/>
        <v>611.97443999999996</v>
      </c>
      <c r="W88" s="47">
        <f t="shared" si="18"/>
        <v>1062.8345571516752</v>
      </c>
      <c r="X88" s="50">
        <f t="shared" si="19"/>
        <v>0</v>
      </c>
      <c r="AD88" s="46">
        <v>0</v>
      </c>
      <c r="AE88" s="53">
        <v>231</v>
      </c>
      <c r="AF88" s="52">
        <v>1.4</v>
      </c>
      <c r="AG88">
        <f t="shared" si="20"/>
        <v>2649.24</v>
      </c>
      <c r="AH88">
        <f t="shared" si="21"/>
        <v>0.23100000000000001</v>
      </c>
      <c r="AI88">
        <f t="shared" si="22"/>
        <v>2567.8130000000001</v>
      </c>
      <c r="AJ88">
        <f t="shared" si="23"/>
        <v>0.41390652557319219</v>
      </c>
      <c r="AK88">
        <f t="shared" si="24"/>
        <v>3150</v>
      </c>
      <c r="AL88">
        <f t="shared" si="25"/>
        <v>0.14109347442680775</v>
      </c>
      <c r="AM88">
        <f t="shared" si="26"/>
        <v>0.2</v>
      </c>
      <c r="AN88">
        <f t="shared" si="27"/>
        <v>0</v>
      </c>
      <c r="AO88">
        <f t="shared" si="28"/>
        <v>1.3999999999999999E-2</v>
      </c>
      <c r="AQ88">
        <f t="shared" si="29"/>
        <v>1</v>
      </c>
    </row>
    <row r="89" spans="1:43" ht="15.75" thickBot="1">
      <c r="A89" s="51">
        <f t="shared" si="15"/>
        <v>79</v>
      </c>
      <c r="B89" s="52">
        <v>1</v>
      </c>
      <c r="C89" s="52">
        <v>3.15</v>
      </c>
      <c r="D89" s="46">
        <v>0</v>
      </c>
      <c r="E89" s="52">
        <v>1</v>
      </c>
      <c r="F89" s="52">
        <v>1</v>
      </c>
      <c r="G89" s="53">
        <v>2.54</v>
      </c>
      <c r="H89" s="53">
        <v>2.5956260000000002</v>
      </c>
      <c r="I89" s="52">
        <v>2</v>
      </c>
      <c r="J89" s="53">
        <v>2.64</v>
      </c>
      <c r="K89" s="53">
        <v>2.65848</v>
      </c>
      <c r="L89" s="52">
        <v>45</v>
      </c>
      <c r="M89" s="52">
        <v>1</v>
      </c>
      <c r="N89" s="52">
        <v>20</v>
      </c>
      <c r="O89" s="52">
        <v>28</v>
      </c>
      <c r="P89" s="54">
        <v>53.838508500000003</v>
      </c>
      <c r="Q89" s="54">
        <v>35.107807000000001</v>
      </c>
      <c r="R89" s="55">
        <v>4.1580196000000003</v>
      </c>
      <c r="T89" s="52">
        <v>160</v>
      </c>
      <c r="U89" s="47">
        <f t="shared" si="16"/>
        <v>355.55555555555554</v>
      </c>
      <c r="V89" s="47">
        <f t="shared" si="17"/>
        <v>1014.65892</v>
      </c>
      <c r="W89" s="47">
        <f t="shared" si="18"/>
        <v>847.69983272134027</v>
      </c>
      <c r="X89" s="50">
        <f t="shared" si="19"/>
        <v>0</v>
      </c>
      <c r="AD89" s="46">
        <v>0</v>
      </c>
      <c r="AE89" s="53">
        <v>383</v>
      </c>
      <c r="AF89" s="52">
        <v>1.4</v>
      </c>
      <c r="AG89">
        <f t="shared" si="20"/>
        <v>2649.24</v>
      </c>
      <c r="AH89">
        <f t="shared" si="21"/>
        <v>0.38300000000000001</v>
      </c>
      <c r="AI89">
        <f t="shared" si="22"/>
        <v>2567.8130000000001</v>
      </c>
      <c r="AJ89">
        <f t="shared" si="23"/>
        <v>0.33012522045855375</v>
      </c>
      <c r="AK89">
        <f t="shared" si="24"/>
        <v>3150</v>
      </c>
      <c r="AL89">
        <f t="shared" si="25"/>
        <v>0.1128747795414462</v>
      </c>
      <c r="AM89">
        <f t="shared" si="26"/>
        <v>0.16</v>
      </c>
      <c r="AN89">
        <f t="shared" si="27"/>
        <v>0</v>
      </c>
      <c r="AO89">
        <f t="shared" si="28"/>
        <v>1.3999999999999999E-2</v>
      </c>
      <c r="AQ89">
        <f t="shared" si="29"/>
        <v>1</v>
      </c>
    </row>
    <row r="90" spans="1:43" ht="15.75" thickBot="1">
      <c r="A90" s="51">
        <f t="shared" si="15"/>
        <v>80</v>
      </c>
      <c r="B90" s="52">
        <v>1</v>
      </c>
      <c r="C90" s="52">
        <v>3.15</v>
      </c>
      <c r="D90" s="46">
        <v>0</v>
      </c>
      <c r="E90" s="52">
        <v>1</v>
      </c>
      <c r="F90" s="52">
        <v>1</v>
      </c>
      <c r="G90" s="53">
        <v>2.54</v>
      </c>
      <c r="H90" s="53">
        <v>2.5956260000000002</v>
      </c>
      <c r="I90" s="52">
        <v>2</v>
      </c>
      <c r="J90" s="53">
        <v>2.64</v>
      </c>
      <c r="K90" s="53">
        <v>2.65848</v>
      </c>
      <c r="L90" s="52">
        <v>45</v>
      </c>
      <c r="M90" s="52">
        <v>1</v>
      </c>
      <c r="N90" s="52">
        <v>20</v>
      </c>
      <c r="O90" s="52">
        <v>28</v>
      </c>
      <c r="P90" s="54">
        <v>54.034641499999999</v>
      </c>
      <c r="Q90" s="54">
        <v>33.538742999999997</v>
      </c>
      <c r="R90" s="55">
        <v>3.8049801999999997</v>
      </c>
      <c r="T90" s="52">
        <v>180</v>
      </c>
      <c r="U90" s="47">
        <f t="shared" si="16"/>
        <v>400</v>
      </c>
      <c r="V90" s="47">
        <f t="shared" si="17"/>
        <v>810.66743999999994</v>
      </c>
      <c r="W90" s="47">
        <f t="shared" si="18"/>
        <v>955.26719493650808</v>
      </c>
      <c r="X90" s="50">
        <f t="shared" si="19"/>
        <v>0</v>
      </c>
      <c r="AD90" s="46">
        <v>0</v>
      </c>
      <c r="AE90" s="53">
        <v>306</v>
      </c>
      <c r="AF90" s="52">
        <v>1.5</v>
      </c>
      <c r="AG90">
        <f t="shared" si="20"/>
        <v>2649.24</v>
      </c>
      <c r="AH90">
        <f t="shared" si="21"/>
        <v>0.30599999999999999</v>
      </c>
      <c r="AI90">
        <f t="shared" si="22"/>
        <v>2567.8130000000001</v>
      </c>
      <c r="AJ90">
        <f t="shared" si="23"/>
        <v>0.37201587301587302</v>
      </c>
      <c r="AK90">
        <f t="shared" si="24"/>
        <v>3150</v>
      </c>
      <c r="AL90">
        <f t="shared" si="25"/>
        <v>0.12698412698412698</v>
      </c>
      <c r="AM90">
        <f t="shared" si="26"/>
        <v>0.18</v>
      </c>
      <c r="AN90">
        <f t="shared" si="27"/>
        <v>0</v>
      </c>
      <c r="AO90">
        <f t="shared" si="28"/>
        <v>1.4999999999999999E-2</v>
      </c>
      <c r="AQ90">
        <f t="shared" si="29"/>
        <v>0.99999999999999989</v>
      </c>
    </row>
    <row r="91" spans="1:43" ht="15.75" thickBot="1">
      <c r="A91" s="51">
        <f t="shared" si="15"/>
        <v>81</v>
      </c>
      <c r="B91" s="52">
        <v>1</v>
      </c>
      <c r="C91" s="52">
        <v>3.15</v>
      </c>
      <c r="D91" s="46">
        <v>0</v>
      </c>
      <c r="E91" s="52">
        <v>1</v>
      </c>
      <c r="F91" s="52">
        <v>1</v>
      </c>
      <c r="G91" s="53">
        <v>2.54</v>
      </c>
      <c r="H91" s="53">
        <v>2.5956260000000002</v>
      </c>
      <c r="I91" s="52">
        <v>2</v>
      </c>
      <c r="J91" s="53">
        <v>2.64</v>
      </c>
      <c r="K91" s="53">
        <v>2.65848</v>
      </c>
      <c r="L91" s="52">
        <v>45</v>
      </c>
      <c r="M91" s="52">
        <v>1</v>
      </c>
      <c r="N91" s="52">
        <v>20</v>
      </c>
      <c r="O91" s="52">
        <v>28</v>
      </c>
      <c r="P91" s="54">
        <v>54.721107000000003</v>
      </c>
      <c r="Q91" s="54">
        <v>31.773546000000003</v>
      </c>
      <c r="R91" s="55">
        <v>3.8638200999999999</v>
      </c>
      <c r="T91" s="52">
        <v>200</v>
      </c>
      <c r="U91" s="47">
        <f t="shared" si="16"/>
        <v>444.44444444444446</v>
      </c>
      <c r="V91" s="47">
        <f t="shared" si="17"/>
        <v>611.97443999999996</v>
      </c>
      <c r="W91" s="47">
        <f t="shared" si="18"/>
        <v>1062.8345571516752</v>
      </c>
      <c r="X91" s="50">
        <f t="shared" si="19"/>
        <v>0</v>
      </c>
      <c r="AD91" s="46">
        <v>0</v>
      </c>
      <c r="AE91" s="53">
        <v>231</v>
      </c>
      <c r="AF91" s="52">
        <v>1.4</v>
      </c>
      <c r="AG91">
        <f t="shared" si="20"/>
        <v>2649.24</v>
      </c>
      <c r="AH91">
        <f t="shared" si="21"/>
        <v>0.23100000000000001</v>
      </c>
      <c r="AI91">
        <f t="shared" si="22"/>
        <v>2567.8130000000001</v>
      </c>
      <c r="AJ91">
        <f t="shared" si="23"/>
        <v>0.41390652557319219</v>
      </c>
      <c r="AK91">
        <f t="shared" si="24"/>
        <v>3150</v>
      </c>
      <c r="AL91">
        <f t="shared" si="25"/>
        <v>0.14109347442680775</v>
      </c>
      <c r="AM91">
        <f t="shared" si="26"/>
        <v>0.2</v>
      </c>
      <c r="AN91">
        <f t="shared" si="27"/>
        <v>0</v>
      </c>
      <c r="AO91">
        <f t="shared" si="28"/>
        <v>1.3999999999999999E-2</v>
      </c>
      <c r="AQ91">
        <f t="shared" si="29"/>
        <v>1</v>
      </c>
    </row>
    <row r="92" spans="1:43" ht="15.75" thickBot="1">
      <c r="A92" s="51">
        <f t="shared" si="15"/>
        <v>82</v>
      </c>
      <c r="B92" s="52">
        <v>1</v>
      </c>
      <c r="C92" s="52">
        <v>3.15</v>
      </c>
      <c r="D92" s="46">
        <v>0</v>
      </c>
      <c r="E92" s="52">
        <v>1</v>
      </c>
      <c r="F92" s="52">
        <v>1</v>
      </c>
      <c r="G92" s="53">
        <v>2.54</v>
      </c>
      <c r="H92" s="53">
        <v>2.5956260000000002</v>
      </c>
      <c r="I92" s="52">
        <v>2</v>
      </c>
      <c r="J92" s="53">
        <v>2.65</v>
      </c>
      <c r="K92" s="53">
        <v>2.6653699999999998</v>
      </c>
      <c r="L92" s="52">
        <v>45</v>
      </c>
      <c r="M92" s="52">
        <v>1</v>
      </c>
      <c r="N92" s="52">
        <v>20</v>
      </c>
      <c r="O92" s="52">
        <v>3</v>
      </c>
      <c r="P92" s="54">
        <v>25.987622500000001</v>
      </c>
      <c r="Q92" s="54">
        <v>21.672696500000001</v>
      </c>
      <c r="R92" s="55">
        <v>0</v>
      </c>
      <c r="T92" s="52">
        <v>160</v>
      </c>
      <c r="U92" s="47">
        <f t="shared" si="16"/>
        <v>355.55555555555554</v>
      </c>
      <c r="V92" s="47">
        <f t="shared" si="17"/>
        <v>1017.8933549999999</v>
      </c>
      <c r="W92" s="47">
        <f t="shared" si="18"/>
        <v>850.26764572134027</v>
      </c>
      <c r="X92" s="50">
        <f t="shared" si="19"/>
        <v>0</v>
      </c>
      <c r="AD92" s="46">
        <v>0</v>
      </c>
      <c r="AE92" s="53">
        <v>383</v>
      </c>
      <c r="AF92" s="52">
        <v>1.3</v>
      </c>
      <c r="AG92">
        <f t="shared" si="20"/>
        <v>2657.6849999999999</v>
      </c>
      <c r="AH92">
        <f t="shared" si="21"/>
        <v>0.38300000000000001</v>
      </c>
      <c r="AI92">
        <f t="shared" si="22"/>
        <v>2567.8130000000001</v>
      </c>
      <c r="AJ92">
        <f t="shared" si="23"/>
        <v>0.33112522045855375</v>
      </c>
      <c r="AK92">
        <f t="shared" si="24"/>
        <v>3150</v>
      </c>
      <c r="AL92">
        <f t="shared" si="25"/>
        <v>0.1128747795414462</v>
      </c>
      <c r="AM92">
        <f t="shared" si="26"/>
        <v>0.16</v>
      </c>
      <c r="AN92">
        <f t="shared" si="27"/>
        <v>0</v>
      </c>
      <c r="AO92">
        <f t="shared" si="28"/>
        <v>1.3000000000000001E-2</v>
      </c>
      <c r="AQ92">
        <f t="shared" si="29"/>
        <v>1</v>
      </c>
    </row>
    <row r="93" spans="1:43" ht="15.75" thickBot="1">
      <c r="A93" s="51">
        <f t="shared" si="15"/>
        <v>83</v>
      </c>
      <c r="B93" s="52">
        <v>1</v>
      </c>
      <c r="C93" s="52">
        <v>3.15</v>
      </c>
      <c r="D93" s="46">
        <v>0</v>
      </c>
      <c r="E93" s="52">
        <v>1</v>
      </c>
      <c r="F93" s="52">
        <v>1</v>
      </c>
      <c r="G93" s="53">
        <v>2.54</v>
      </c>
      <c r="H93" s="53">
        <v>2.5956260000000002</v>
      </c>
      <c r="I93" s="52">
        <v>2</v>
      </c>
      <c r="J93" s="53">
        <v>2.65</v>
      </c>
      <c r="K93" s="53">
        <v>2.6653699999999998</v>
      </c>
      <c r="L93" s="52">
        <v>45</v>
      </c>
      <c r="M93" s="52">
        <v>1</v>
      </c>
      <c r="N93" s="52">
        <v>20</v>
      </c>
      <c r="O93" s="52">
        <v>3</v>
      </c>
      <c r="P93" s="54">
        <v>25.987622500000001</v>
      </c>
      <c r="Q93" s="54">
        <v>21.476563500000001</v>
      </c>
      <c r="R93" s="55">
        <v>0</v>
      </c>
      <c r="T93" s="52">
        <v>180</v>
      </c>
      <c r="U93" s="47">
        <f t="shared" si="16"/>
        <v>400</v>
      </c>
      <c r="V93" s="47">
        <f t="shared" si="17"/>
        <v>813.25160999999991</v>
      </c>
      <c r="W93" s="47">
        <f t="shared" si="18"/>
        <v>950.13156893650796</v>
      </c>
      <c r="X93" s="50">
        <f t="shared" si="19"/>
        <v>0</v>
      </c>
      <c r="AD93" s="46">
        <v>0</v>
      </c>
      <c r="AE93" s="53">
        <v>306</v>
      </c>
      <c r="AF93" s="52">
        <v>1.7</v>
      </c>
      <c r="AG93">
        <f t="shared" si="20"/>
        <v>2657.6849999999999</v>
      </c>
      <c r="AH93">
        <f t="shared" si="21"/>
        <v>0.30599999999999999</v>
      </c>
      <c r="AI93">
        <f t="shared" si="22"/>
        <v>2567.8130000000001</v>
      </c>
      <c r="AJ93">
        <f t="shared" si="23"/>
        <v>0.37001587301587302</v>
      </c>
      <c r="AK93">
        <f t="shared" si="24"/>
        <v>3150</v>
      </c>
      <c r="AL93">
        <f t="shared" si="25"/>
        <v>0.12698412698412698</v>
      </c>
      <c r="AM93">
        <f t="shared" si="26"/>
        <v>0.18</v>
      </c>
      <c r="AN93">
        <f t="shared" si="27"/>
        <v>0</v>
      </c>
      <c r="AO93">
        <f t="shared" si="28"/>
        <v>1.7000000000000001E-2</v>
      </c>
      <c r="AQ93">
        <f t="shared" si="29"/>
        <v>0.99999999999999989</v>
      </c>
    </row>
    <row r="94" spans="1:43" ht="15.75" thickBot="1">
      <c r="A94" s="51">
        <f t="shared" si="15"/>
        <v>84</v>
      </c>
      <c r="B94" s="52">
        <v>1</v>
      </c>
      <c r="C94" s="52">
        <v>3.15</v>
      </c>
      <c r="D94" s="46">
        <v>0</v>
      </c>
      <c r="E94" s="52">
        <v>1</v>
      </c>
      <c r="F94" s="52">
        <v>1</v>
      </c>
      <c r="G94" s="53">
        <v>2.54</v>
      </c>
      <c r="H94" s="53">
        <v>2.5956260000000002</v>
      </c>
      <c r="I94" s="52">
        <v>2</v>
      </c>
      <c r="J94" s="53">
        <v>2.65</v>
      </c>
      <c r="K94" s="53">
        <v>2.6653699999999998</v>
      </c>
      <c r="L94" s="52">
        <v>45</v>
      </c>
      <c r="M94" s="52">
        <v>1</v>
      </c>
      <c r="N94" s="52">
        <v>20</v>
      </c>
      <c r="O94" s="52">
        <v>3</v>
      </c>
      <c r="P94" s="54">
        <v>24.320492000000002</v>
      </c>
      <c r="Q94" s="54">
        <v>20.397832000000001</v>
      </c>
      <c r="R94" s="55">
        <v>0</v>
      </c>
      <c r="T94" s="52">
        <v>200</v>
      </c>
      <c r="U94" s="47">
        <f t="shared" si="16"/>
        <v>444.44444444444446</v>
      </c>
      <c r="V94" s="47">
        <f t="shared" si="17"/>
        <v>613.92523499999993</v>
      </c>
      <c r="W94" s="47">
        <f t="shared" si="18"/>
        <v>1039.7242401516753</v>
      </c>
      <c r="X94" s="50">
        <f t="shared" si="19"/>
        <v>0</v>
      </c>
      <c r="AD94" s="46">
        <v>0</v>
      </c>
      <c r="AE94" s="53">
        <v>231</v>
      </c>
      <c r="AF94" s="52">
        <v>2.2999999999999998</v>
      </c>
      <c r="AG94">
        <f t="shared" si="20"/>
        <v>2657.6849999999999</v>
      </c>
      <c r="AH94">
        <f t="shared" si="21"/>
        <v>0.23099999999999998</v>
      </c>
      <c r="AI94">
        <f t="shared" si="22"/>
        <v>2567.8130000000001</v>
      </c>
      <c r="AJ94">
        <f t="shared" si="23"/>
        <v>0.40490652557319218</v>
      </c>
      <c r="AK94">
        <f t="shared" si="24"/>
        <v>3150</v>
      </c>
      <c r="AL94">
        <f t="shared" si="25"/>
        <v>0.14109347442680775</v>
      </c>
      <c r="AM94">
        <f t="shared" si="26"/>
        <v>0.2</v>
      </c>
      <c r="AN94">
        <f t="shared" si="27"/>
        <v>0</v>
      </c>
      <c r="AO94">
        <f t="shared" si="28"/>
        <v>2.3E-2</v>
      </c>
      <c r="AQ94">
        <f t="shared" si="29"/>
        <v>0.99999999999999989</v>
      </c>
    </row>
    <row r="95" spans="1:43" ht="15.75" thickBot="1">
      <c r="A95" s="51">
        <f t="shared" si="15"/>
        <v>85</v>
      </c>
      <c r="B95" s="52">
        <v>1</v>
      </c>
      <c r="C95" s="52">
        <v>3.15</v>
      </c>
      <c r="D95" s="46">
        <v>0</v>
      </c>
      <c r="E95" s="52">
        <v>1</v>
      </c>
      <c r="F95" s="52">
        <v>1</v>
      </c>
      <c r="G95" s="53">
        <v>2.54</v>
      </c>
      <c r="H95" s="53">
        <v>2.5956260000000002</v>
      </c>
      <c r="I95" s="52">
        <v>2</v>
      </c>
      <c r="J95" s="53">
        <v>2.65</v>
      </c>
      <c r="K95" s="53">
        <v>2.6653699999999998</v>
      </c>
      <c r="L95" s="52">
        <v>45</v>
      </c>
      <c r="M95" s="52">
        <v>1</v>
      </c>
      <c r="N95" s="52">
        <v>20</v>
      </c>
      <c r="O95" s="52">
        <v>7</v>
      </c>
      <c r="P95" s="54">
        <v>34.421341499999997</v>
      </c>
      <c r="Q95" s="54">
        <v>21.966896000000002</v>
      </c>
      <c r="R95" s="55">
        <v>0</v>
      </c>
      <c r="T95" s="52">
        <v>160</v>
      </c>
      <c r="U95" s="47">
        <f t="shared" si="16"/>
        <v>355.55555555555554</v>
      </c>
      <c r="V95" s="47">
        <f t="shared" si="17"/>
        <v>1017.8933549999999</v>
      </c>
      <c r="W95" s="47">
        <f t="shared" si="18"/>
        <v>850.26764572134027</v>
      </c>
      <c r="X95" s="50">
        <f t="shared" si="19"/>
        <v>0</v>
      </c>
      <c r="AD95" s="46">
        <v>0</v>
      </c>
      <c r="AE95" s="53">
        <v>383</v>
      </c>
      <c r="AF95" s="52">
        <v>1.3</v>
      </c>
      <c r="AG95">
        <f t="shared" si="20"/>
        <v>2657.6849999999999</v>
      </c>
      <c r="AH95">
        <f t="shared" si="21"/>
        <v>0.38300000000000001</v>
      </c>
      <c r="AI95">
        <f t="shared" si="22"/>
        <v>2567.8130000000001</v>
      </c>
      <c r="AJ95">
        <f t="shared" si="23"/>
        <v>0.33112522045855375</v>
      </c>
      <c r="AK95">
        <f t="shared" si="24"/>
        <v>3150</v>
      </c>
      <c r="AL95">
        <f t="shared" si="25"/>
        <v>0.1128747795414462</v>
      </c>
      <c r="AM95">
        <f t="shared" si="26"/>
        <v>0.16</v>
      </c>
      <c r="AN95">
        <f t="shared" si="27"/>
        <v>0</v>
      </c>
      <c r="AO95">
        <f t="shared" si="28"/>
        <v>1.3000000000000001E-2</v>
      </c>
      <c r="AQ95">
        <f t="shared" si="29"/>
        <v>1</v>
      </c>
    </row>
    <row r="96" spans="1:43" ht="15.75" thickBot="1">
      <c r="A96" s="51">
        <f t="shared" si="15"/>
        <v>86</v>
      </c>
      <c r="B96" s="52">
        <v>1</v>
      </c>
      <c r="C96" s="52">
        <v>3.15</v>
      </c>
      <c r="D96" s="46">
        <v>0</v>
      </c>
      <c r="E96" s="52">
        <v>1</v>
      </c>
      <c r="F96" s="52">
        <v>1</v>
      </c>
      <c r="G96" s="53">
        <v>2.54</v>
      </c>
      <c r="H96" s="53">
        <v>2.5956260000000002</v>
      </c>
      <c r="I96" s="52">
        <v>2</v>
      </c>
      <c r="J96" s="53">
        <v>2.65</v>
      </c>
      <c r="K96" s="53">
        <v>2.6653699999999998</v>
      </c>
      <c r="L96" s="52">
        <v>45</v>
      </c>
      <c r="M96" s="52">
        <v>1</v>
      </c>
      <c r="N96" s="52">
        <v>20</v>
      </c>
      <c r="O96" s="52">
        <v>7</v>
      </c>
      <c r="P96" s="54">
        <v>39.226599999999998</v>
      </c>
      <c r="Q96" s="54">
        <v>23.634026500000001</v>
      </c>
      <c r="R96" s="55">
        <v>0</v>
      </c>
      <c r="T96" s="52">
        <v>180</v>
      </c>
      <c r="U96" s="47">
        <f t="shared" si="16"/>
        <v>400</v>
      </c>
      <c r="V96" s="47">
        <f t="shared" si="17"/>
        <v>813.25160999999991</v>
      </c>
      <c r="W96" s="47">
        <f t="shared" si="18"/>
        <v>950.13156893650796</v>
      </c>
      <c r="X96" s="50">
        <f t="shared" si="19"/>
        <v>0</v>
      </c>
      <c r="AD96" s="46">
        <v>0</v>
      </c>
      <c r="AE96" s="53">
        <v>306</v>
      </c>
      <c r="AF96" s="52">
        <v>1.7</v>
      </c>
      <c r="AG96">
        <f t="shared" si="20"/>
        <v>2657.6849999999999</v>
      </c>
      <c r="AH96">
        <f t="shared" si="21"/>
        <v>0.30599999999999999</v>
      </c>
      <c r="AI96">
        <f t="shared" si="22"/>
        <v>2567.8130000000001</v>
      </c>
      <c r="AJ96">
        <f t="shared" si="23"/>
        <v>0.37001587301587302</v>
      </c>
      <c r="AK96">
        <f t="shared" si="24"/>
        <v>3150</v>
      </c>
      <c r="AL96">
        <f t="shared" si="25"/>
        <v>0.12698412698412698</v>
      </c>
      <c r="AM96">
        <f t="shared" si="26"/>
        <v>0.18</v>
      </c>
      <c r="AN96">
        <f t="shared" si="27"/>
        <v>0</v>
      </c>
      <c r="AO96">
        <f t="shared" si="28"/>
        <v>1.7000000000000001E-2</v>
      </c>
      <c r="AQ96">
        <f t="shared" si="29"/>
        <v>0.99999999999999989</v>
      </c>
    </row>
    <row r="97" spans="1:43" ht="15.75" thickBot="1">
      <c r="A97" s="51">
        <f t="shared" si="15"/>
        <v>87</v>
      </c>
      <c r="B97" s="52">
        <v>1</v>
      </c>
      <c r="C97" s="52">
        <v>3.15</v>
      </c>
      <c r="D97" s="46">
        <v>0</v>
      </c>
      <c r="E97" s="52">
        <v>1</v>
      </c>
      <c r="F97" s="52">
        <v>1</v>
      </c>
      <c r="G97" s="53">
        <v>2.54</v>
      </c>
      <c r="H97" s="53">
        <v>2.5956260000000002</v>
      </c>
      <c r="I97" s="52">
        <v>2</v>
      </c>
      <c r="J97" s="53">
        <v>2.65</v>
      </c>
      <c r="K97" s="53">
        <v>2.6653699999999998</v>
      </c>
      <c r="L97" s="52">
        <v>45</v>
      </c>
      <c r="M97" s="52">
        <v>1</v>
      </c>
      <c r="N97" s="52">
        <v>20</v>
      </c>
      <c r="O97" s="52">
        <v>7</v>
      </c>
      <c r="P97" s="54">
        <v>36.088472000000003</v>
      </c>
      <c r="Q97" s="54">
        <v>22.163028999999998</v>
      </c>
      <c r="R97" s="55">
        <v>0</v>
      </c>
      <c r="T97" s="52">
        <v>200</v>
      </c>
      <c r="U97" s="47">
        <f t="shared" si="16"/>
        <v>444.44444444444446</v>
      </c>
      <c r="V97" s="47">
        <f t="shared" si="17"/>
        <v>613.92523499999993</v>
      </c>
      <c r="W97" s="47">
        <f t="shared" si="18"/>
        <v>1039.7242401516753</v>
      </c>
      <c r="X97" s="50">
        <f t="shared" si="19"/>
        <v>0</v>
      </c>
      <c r="AD97" s="46">
        <v>0</v>
      </c>
      <c r="AE97" s="53">
        <v>231</v>
      </c>
      <c r="AF97" s="52">
        <v>2.2999999999999998</v>
      </c>
      <c r="AG97">
        <f t="shared" si="20"/>
        <v>2657.6849999999999</v>
      </c>
      <c r="AH97">
        <f t="shared" si="21"/>
        <v>0.23099999999999998</v>
      </c>
      <c r="AI97">
        <f t="shared" si="22"/>
        <v>2567.8130000000001</v>
      </c>
      <c r="AJ97">
        <f t="shared" si="23"/>
        <v>0.40490652557319218</v>
      </c>
      <c r="AK97">
        <f t="shared" si="24"/>
        <v>3150</v>
      </c>
      <c r="AL97">
        <f t="shared" si="25"/>
        <v>0.14109347442680775</v>
      </c>
      <c r="AM97">
        <f t="shared" si="26"/>
        <v>0.2</v>
      </c>
      <c r="AN97">
        <f t="shared" si="27"/>
        <v>0</v>
      </c>
      <c r="AO97">
        <f t="shared" si="28"/>
        <v>2.3E-2</v>
      </c>
      <c r="AQ97">
        <f t="shared" si="29"/>
        <v>0.99999999999999989</v>
      </c>
    </row>
    <row r="98" spans="1:43" ht="15.75" thickBot="1">
      <c r="A98" s="51">
        <f t="shared" si="15"/>
        <v>88</v>
      </c>
      <c r="B98" s="52">
        <v>1</v>
      </c>
      <c r="C98" s="52">
        <v>3.15</v>
      </c>
      <c r="D98" s="46">
        <v>0</v>
      </c>
      <c r="E98" s="52">
        <v>1</v>
      </c>
      <c r="F98" s="52">
        <v>1</v>
      </c>
      <c r="G98" s="53">
        <v>2.54</v>
      </c>
      <c r="H98" s="53">
        <v>2.5956260000000002</v>
      </c>
      <c r="I98" s="52">
        <v>2</v>
      </c>
      <c r="J98" s="53">
        <v>2.65</v>
      </c>
      <c r="K98" s="53">
        <v>2.6653699999999998</v>
      </c>
      <c r="L98" s="52">
        <v>45</v>
      </c>
      <c r="M98" s="52">
        <v>1</v>
      </c>
      <c r="N98" s="52">
        <v>20</v>
      </c>
      <c r="O98" s="52">
        <v>28</v>
      </c>
      <c r="P98" s="54">
        <v>50.798447000000003</v>
      </c>
      <c r="Q98" s="54">
        <v>27.556686499999998</v>
      </c>
      <c r="R98" s="55">
        <v>3.6186538499999998</v>
      </c>
      <c r="T98" s="52">
        <v>160</v>
      </c>
      <c r="U98" s="47">
        <f t="shared" si="16"/>
        <v>355.55555555555554</v>
      </c>
      <c r="V98" s="47">
        <f t="shared" si="17"/>
        <v>1017.8933549999999</v>
      </c>
      <c r="W98" s="47">
        <f t="shared" si="18"/>
        <v>850.26764572134027</v>
      </c>
      <c r="X98" s="50">
        <f t="shared" si="19"/>
        <v>0</v>
      </c>
      <c r="AD98" s="46">
        <v>0</v>
      </c>
      <c r="AE98" s="53">
        <v>383</v>
      </c>
      <c r="AF98" s="52">
        <v>1.3</v>
      </c>
      <c r="AG98">
        <f t="shared" si="20"/>
        <v>2657.6849999999999</v>
      </c>
      <c r="AH98">
        <f t="shared" si="21"/>
        <v>0.38300000000000001</v>
      </c>
      <c r="AI98">
        <f t="shared" si="22"/>
        <v>2567.8130000000001</v>
      </c>
      <c r="AJ98">
        <f t="shared" si="23"/>
        <v>0.33112522045855375</v>
      </c>
      <c r="AK98">
        <f t="shared" si="24"/>
        <v>3150</v>
      </c>
      <c r="AL98">
        <f t="shared" si="25"/>
        <v>0.1128747795414462</v>
      </c>
      <c r="AM98">
        <f t="shared" si="26"/>
        <v>0.16</v>
      </c>
      <c r="AN98">
        <f t="shared" si="27"/>
        <v>0</v>
      </c>
      <c r="AO98">
        <f t="shared" si="28"/>
        <v>1.3000000000000001E-2</v>
      </c>
      <c r="AQ98">
        <f t="shared" si="29"/>
        <v>1</v>
      </c>
    </row>
    <row r="99" spans="1:43" ht="15.75" thickBot="1">
      <c r="A99" s="51">
        <f t="shared" si="15"/>
        <v>89</v>
      </c>
      <c r="B99" s="52">
        <v>1</v>
      </c>
      <c r="C99" s="52">
        <v>3.15</v>
      </c>
      <c r="D99" s="46">
        <v>0</v>
      </c>
      <c r="E99" s="52">
        <v>1</v>
      </c>
      <c r="F99" s="52">
        <v>1</v>
      </c>
      <c r="G99" s="53">
        <v>2.54</v>
      </c>
      <c r="H99" s="53">
        <v>2.5956260000000002</v>
      </c>
      <c r="I99" s="52">
        <v>2</v>
      </c>
      <c r="J99" s="53">
        <v>2.65</v>
      </c>
      <c r="K99" s="53">
        <v>2.6653699999999998</v>
      </c>
      <c r="L99" s="52">
        <v>45</v>
      </c>
      <c r="M99" s="52">
        <v>1</v>
      </c>
      <c r="N99" s="52">
        <v>20</v>
      </c>
      <c r="O99" s="52">
        <v>28</v>
      </c>
      <c r="P99" s="54">
        <v>52.563644000000004</v>
      </c>
      <c r="Q99" s="54">
        <v>27.948952500000001</v>
      </c>
      <c r="R99" s="55">
        <v>3.2263878500000001</v>
      </c>
      <c r="T99" s="52">
        <v>180</v>
      </c>
      <c r="U99" s="47">
        <f t="shared" si="16"/>
        <v>400</v>
      </c>
      <c r="V99" s="47">
        <f t="shared" si="17"/>
        <v>813.25160999999991</v>
      </c>
      <c r="W99" s="47">
        <f t="shared" si="18"/>
        <v>950.13156893650796</v>
      </c>
      <c r="X99" s="50">
        <f t="shared" si="19"/>
        <v>0</v>
      </c>
      <c r="AD99" s="46">
        <v>0</v>
      </c>
      <c r="AE99" s="53">
        <v>306</v>
      </c>
      <c r="AF99" s="52">
        <v>1.7</v>
      </c>
      <c r="AG99">
        <f t="shared" si="20"/>
        <v>2657.6849999999999</v>
      </c>
      <c r="AH99">
        <f t="shared" si="21"/>
        <v>0.30599999999999999</v>
      </c>
      <c r="AI99">
        <f t="shared" si="22"/>
        <v>2567.8130000000001</v>
      </c>
      <c r="AJ99">
        <f t="shared" si="23"/>
        <v>0.37001587301587302</v>
      </c>
      <c r="AK99">
        <f t="shared" si="24"/>
        <v>3150</v>
      </c>
      <c r="AL99">
        <f t="shared" si="25"/>
        <v>0.12698412698412698</v>
      </c>
      <c r="AM99">
        <f t="shared" si="26"/>
        <v>0.18</v>
      </c>
      <c r="AN99">
        <f t="shared" si="27"/>
        <v>0</v>
      </c>
      <c r="AO99">
        <f t="shared" si="28"/>
        <v>1.7000000000000001E-2</v>
      </c>
      <c r="AQ99">
        <f t="shared" si="29"/>
        <v>0.99999999999999989</v>
      </c>
    </row>
    <row r="100" spans="1:43" ht="15.75" thickBot="1">
      <c r="A100" s="51">
        <f t="shared" si="15"/>
        <v>90</v>
      </c>
      <c r="B100" s="52">
        <v>1</v>
      </c>
      <c r="C100" s="52">
        <v>3.15</v>
      </c>
      <c r="D100" s="46">
        <v>0</v>
      </c>
      <c r="E100" s="52">
        <v>1</v>
      </c>
      <c r="F100" s="52">
        <v>1</v>
      </c>
      <c r="G100" s="53">
        <v>2.54</v>
      </c>
      <c r="H100" s="53">
        <v>2.5956260000000002</v>
      </c>
      <c r="I100" s="52">
        <v>2</v>
      </c>
      <c r="J100" s="53">
        <v>2.65</v>
      </c>
      <c r="K100" s="53">
        <v>2.6653699999999998</v>
      </c>
      <c r="L100" s="52">
        <v>45</v>
      </c>
      <c r="M100" s="52">
        <v>1</v>
      </c>
      <c r="N100" s="52">
        <v>20</v>
      </c>
      <c r="O100" s="52">
        <v>28</v>
      </c>
      <c r="P100" s="54">
        <v>53.152042999999999</v>
      </c>
      <c r="Q100" s="54">
        <v>26.968287499999999</v>
      </c>
      <c r="R100" s="55">
        <v>3.6186538499999998</v>
      </c>
      <c r="T100" s="52">
        <v>200</v>
      </c>
      <c r="U100" s="47">
        <f t="shared" si="16"/>
        <v>444.44444444444446</v>
      </c>
      <c r="V100" s="47">
        <f t="shared" si="17"/>
        <v>613.92523499999993</v>
      </c>
      <c r="W100" s="47">
        <f t="shared" si="18"/>
        <v>1039.7242401516753</v>
      </c>
      <c r="X100" s="50">
        <f t="shared" si="19"/>
        <v>0</v>
      </c>
      <c r="AD100" s="46">
        <v>0</v>
      </c>
      <c r="AE100" s="53">
        <v>231</v>
      </c>
      <c r="AF100" s="52">
        <v>2.2999999999999998</v>
      </c>
      <c r="AG100">
        <f t="shared" si="20"/>
        <v>2657.6849999999999</v>
      </c>
      <c r="AH100">
        <f t="shared" si="21"/>
        <v>0.23099999999999998</v>
      </c>
      <c r="AI100">
        <f t="shared" si="22"/>
        <v>2567.8130000000001</v>
      </c>
      <c r="AJ100">
        <f t="shared" si="23"/>
        <v>0.40490652557319218</v>
      </c>
      <c r="AK100">
        <f t="shared" si="24"/>
        <v>3150</v>
      </c>
      <c r="AL100">
        <f t="shared" si="25"/>
        <v>0.14109347442680775</v>
      </c>
      <c r="AM100">
        <f t="shared" si="26"/>
        <v>0.2</v>
      </c>
      <c r="AN100">
        <f t="shared" si="27"/>
        <v>0</v>
      </c>
      <c r="AO100">
        <f t="shared" si="28"/>
        <v>2.3E-2</v>
      </c>
      <c r="AQ100">
        <f t="shared" si="29"/>
        <v>0.99999999999999989</v>
      </c>
    </row>
    <row r="101" spans="1:43" ht="15.75" thickBot="1">
      <c r="A101" s="51">
        <f t="shared" si="15"/>
        <v>91</v>
      </c>
      <c r="B101" s="52">
        <v>1</v>
      </c>
      <c r="C101" s="52">
        <v>3.15</v>
      </c>
      <c r="D101" s="46">
        <v>0</v>
      </c>
      <c r="E101" s="52">
        <v>1</v>
      </c>
      <c r="F101" s="52">
        <v>1</v>
      </c>
      <c r="G101" s="53">
        <v>2.54</v>
      </c>
      <c r="H101" s="53">
        <v>2.5956260000000002</v>
      </c>
      <c r="I101" s="52">
        <v>2</v>
      </c>
      <c r="J101" s="53">
        <v>2.34</v>
      </c>
      <c r="K101" s="53">
        <v>2.4658920000000002</v>
      </c>
      <c r="L101" s="52">
        <v>45</v>
      </c>
      <c r="M101" s="52">
        <v>1</v>
      </c>
      <c r="N101" s="52">
        <v>20</v>
      </c>
      <c r="O101" s="52">
        <v>3</v>
      </c>
      <c r="P101" s="54">
        <v>17.651969999999999</v>
      </c>
      <c r="Q101" s="54">
        <v>11.571846999999998</v>
      </c>
      <c r="R101" s="55">
        <v>0</v>
      </c>
      <c r="T101" s="52">
        <v>160</v>
      </c>
      <c r="U101" s="47">
        <f t="shared" si="16"/>
        <v>355.55555555555554</v>
      </c>
      <c r="V101" s="47">
        <f t="shared" si="17"/>
        <v>920.32831799999997</v>
      </c>
      <c r="W101" s="47">
        <f t="shared" si="18"/>
        <v>839.99639372134027</v>
      </c>
      <c r="X101" s="50">
        <f t="shared" si="19"/>
        <v>0</v>
      </c>
      <c r="AD101" s="46">
        <v>0</v>
      </c>
      <c r="AE101" s="53">
        <v>383</v>
      </c>
      <c r="AF101" s="52">
        <v>1.7</v>
      </c>
      <c r="AG101">
        <f t="shared" si="20"/>
        <v>2402.9459999999999</v>
      </c>
      <c r="AH101">
        <f t="shared" si="21"/>
        <v>0.38300000000000001</v>
      </c>
      <c r="AI101">
        <f t="shared" si="22"/>
        <v>2567.8130000000001</v>
      </c>
      <c r="AJ101">
        <f t="shared" si="23"/>
        <v>0.32712522045855374</v>
      </c>
      <c r="AK101">
        <f t="shared" si="24"/>
        <v>3150</v>
      </c>
      <c r="AL101">
        <f t="shared" si="25"/>
        <v>0.1128747795414462</v>
      </c>
      <c r="AM101">
        <f t="shared" si="26"/>
        <v>0.16</v>
      </c>
      <c r="AN101">
        <f t="shared" si="27"/>
        <v>0</v>
      </c>
      <c r="AO101">
        <f t="shared" si="28"/>
        <v>1.7000000000000001E-2</v>
      </c>
      <c r="AQ101">
        <f t="shared" si="29"/>
        <v>1</v>
      </c>
    </row>
    <row r="102" spans="1:43" ht="15.75" thickBot="1">
      <c r="A102" s="51">
        <f t="shared" si="15"/>
        <v>92</v>
      </c>
      <c r="B102" s="52">
        <v>1</v>
      </c>
      <c r="C102" s="52">
        <v>3.15</v>
      </c>
      <c r="D102" s="46">
        <v>0</v>
      </c>
      <c r="E102" s="52">
        <v>1</v>
      </c>
      <c r="F102" s="52">
        <v>1</v>
      </c>
      <c r="G102" s="53">
        <v>2.54</v>
      </c>
      <c r="H102" s="53">
        <v>2.5956260000000002</v>
      </c>
      <c r="I102" s="52">
        <v>2</v>
      </c>
      <c r="J102" s="53">
        <v>2.34</v>
      </c>
      <c r="K102" s="53">
        <v>2.4658920000000002</v>
      </c>
      <c r="L102" s="52">
        <v>45</v>
      </c>
      <c r="M102" s="52">
        <v>1</v>
      </c>
      <c r="N102" s="52">
        <v>20</v>
      </c>
      <c r="O102" s="52">
        <v>3</v>
      </c>
      <c r="P102" s="54">
        <v>19.417166999999999</v>
      </c>
      <c r="Q102" s="54">
        <v>13.533176999999998</v>
      </c>
      <c r="R102" s="55">
        <v>0</v>
      </c>
      <c r="T102" s="52">
        <v>180</v>
      </c>
      <c r="U102" s="47">
        <f t="shared" si="16"/>
        <v>400</v>
      </c>
      <c r="V102" s="47">
        <f t="shared" si="17"/>
        <v>735.30147599999998</v>
      </c>
      <c r="W102" s="47">
        <f t="shared" si="18"/>
        <v>944.99594293650807</v>
      </c>
      <c r="X102" s="50">
        <f t="shared" si="19"/>
        <v>0</v>
      </c>
      <c r="AD102" s="46">
        <v>0</v>
      </c>
      <c r="AE102" s="53">
        <v>306</v>
      </c>
      <c r="AF102" s="52">
        <v>1.9</v>
      </c>
      <c r="AG102">
        <f t="shared" si="20"/>
        <v>2402.9459999999999</v>
      </c>
      <c r="AH102">
        <f t="shared" si="21"/>
        <v>0.30599999999999999</v>
      </c>
      <c r="AI102">
        <f t="shared" si="22"/>
        <v>2567.8130000000001</v>
      </c>
      <c r="AJ102">
        <f t="shared" si="23"/>
        <v>0.36801587301587302</v>
      </c>
      <c r="AK102">
        <f t="shared" si="24"/>
        <v>3150</v>
      </c>
      <c r="AL102">
        <f t="shared" si="25"/>
        <v>0.12698412698412698</v>
      </c>
      <c r="AM102">
        <f t="shared" si="26"/>
        <v>0.18</v>
      </c>
      <c r="AN102">
        <f t="shared" si="27"/>
        <v>0</v>
      </c>
      <c r="AO102">
        <f t="shared" si="28"/>
        <v>1.9E-2</v>
      </c>
      <c r="AQ102">
        <f t="shared" si="29"/>
        <v>0.99999999999999989</v>
      </c>
    </row>
    <row r="103" spans="1:43" ht="15.75" thickBot="1">
      <c r="A103" s="51">
        <f t="shared" si="15"/>
        <v>93</v>
      </c>
      <c r="B103" s="52">
        <v>1</v>
      </c>
      <c r="C103" s="52">
        <v>3.15</v>
      </c>
      <c r="D103" s="46">
        <v>0</v>
      </c>
      <c r="E103" s="52">
        <v>1</v>
      </c>
      <c r="F103" s="52">
        <v>1</v>
      </c>
      <c r="G103" s="53">
        <v>2.54</v>
      </c>
      <c r="H103" s="53">
        <v>2.5956260000000002</v>
      </c>
      <c r="I103" s="52">
        <v>2</v>
      </c>
      <c r="J103" s="53">
        <v>2.34</v>
      </c>
      <c r="K103" s="53">
        <v>2.4658920000000002</v>
      </c>
      <c r="L103" s="52">
        <v>45</v>
      </c>
      <c r="M103" s="52">
        <v>1</v>
      </c>
      <c r="N103" s="52">
        <v>20</v>
      </c>
      <c r="O103" s="52">
        <v>3</v>
      </c>
      <c r="P103" s="54">
        <v>20.1036325</v>
      </c>
      <c r="Q103" s="54">
        <v>14.121575999999999</v>
      </c>
      <c r="R103" s="55">
        <v>0</v>
      </c>
      <c r="T103" s="52">
        <v>200</v>
      </c>
      <c r="U103" s="47">
        <f t="shared" si="16"/>
        <v>444.44444444444446</v>
      </c>
      <c r="V103" s="47">
        <f t="shared" si="17"/>
        <v>555.08052599999996</v>
      </c>
      <c r="W103" s="47">
        <f t="shared" si="18"/>
        <v>1047.4276791516754</v>
      </c>
      <c r="X103" s="50">
        <f t="shared" si="19"/>
        <v>0</v>
      </c>
      <c r="AD103" s="46">
        <v>0</v>
      </c>
      <c r="AE103" s="53">
        <v>231</v>
      </c>
      <c r="AF103" s="52">
        <v>2</v>
      </c>
      <c r="AG103">
        <f t="shared" si="20"/>
        <v>2402.9459999999999</v>
      </c>
      <c r="AH103">
        <f t="shared" si="21"/>
        <v>0.23099999999999998</v>
      </c>
      <c r="AI103">
        <f t="shared" si="22"/>
        <v>2567.8130000000001</v>
      </c>
      <c r="AJ103">
        <f t="shared" si="23"/>
        <v>0.40790652557319218</v>
      </c>
      <c r="AK103">
        <f t="shared" si="24"/>
        <v>3150</v>
      </c>
      <c r="AL103">
        <f t="shared" si="25"/>
        <v>0.14109347442680775</v>
      </c>
      <c r="AM103">
        <f t="shared" si="26"/>
        <v>0.2</v>
      </c>
      <c r="AN103">
        <f t="shared" si="27"/>
        <v>0</v>
      </c>
      <c r="AO103">
        <f t="shared" si="28"/>
        <v>0.02</v>
      </c>
      <c r="AQ103">
        <f t="shared" si="29"/>
        <v>1</v>
      </c>
    </row>
    <row r="104" spans="1:43" ht="15.75" thickBot="1">
      <c r="A104" s="51">
        <f t="shared" si="15"/>
        <v>94</v>
      </c>
      <c r="B104" s="52">
        <v>1</v>
      </c>
      <c r="C104" s="52">
        <v>3.15</v>
      </c>
      <c r="D104" s="46">
        <v>0</v>
      </c>
      <c r="E104" s="52">
        <v>1</v>
      </c>
      <c r="F104" s="52">
        <v>1</v>
      </c>
      <c r="G104" s="53">
        <v>2.54</v>
      </c>
      <c r="H104" s="53">
        <v>2.5956260000000002</v>
      </c>
      <c r="I104" s="52">
        <v>2</v>
      </c>
      <c r="J104" s="53">
        <v>2.34</v>
      </c>
      <c r="K104" s="53">
        <v>2.4658920000000002</v>
      </c>
      <c r="L104" s="52">
        <v>45</v>
      </c>
      <c r="M104" s="52">
        <v>1</v>
      </c>
      <c r="N104" s="52">
        <v>20</v>
      </c>
      <c r="O104" s="52">
        <v>7</v>
      </c>
      <c r="P104" s="54">
        <v>24.124359000000002</v>
      </c>
      <c r="Q104" s="54">
        <v>12.552511999999998</v>
      </c>
      <c r="R104" s="55">
        <v>0</v>
      </c>
      <c r="T104" s="52">
        <v>160</v>
      </c>
      <c r="U104" s="47">
        <f t="shared" si="16"/>
        <v>355.55555555555554</v>
      </c>
      <c r="V104" s="47">
        <f t="shared" si="17"/>
        <v>920.32831799999997</v>
      </c>
      <c r="W104" s="47">
        <f t="shared" si="18"/>
        <v>839.99639372134027</v>
      </c>
      <c r="X104" s="50">
        <f t="shared" si="19"/>
        <v>0</v>
      </c>
      <c r="AD104" s="46">
        <v>0</v>
      </c>
      <c r="AE104" s="53">
        <v>383</v>
      </c>
      <c r="AF104" s="52">
        <v>1.7</v>
      </c>
      <c r="AG104">
        <f t="shared" si="20"/>
        <v>2402.9459999999999</v>
      </c>
      <c r="AH104">
        <f t="shared" si="21"/>
        <v>0.38300000000000001</v>
      </c>
      <c r="AI104">
        <f t="shared" si="22"/>
        <v>2567.8130000000001</v>
      </c>
      <c r="AJ104">
        <f t="shared" si="23"/>
        <v>0.32712522045855374</v>
      </c>
      <c r="AK104">
        <f t="shared" si="24"/>
        <v>3150</v>
      </c>
      <c r="AL104">
        <f t="shared" si="25"/>
        <v>0.1128747795414462</v>
      </c>
      <c r="AM104">
        <f t="shared" si="26"/>
        <v>0.16</v>
      </c>
      <c r="AN104">
        <f t="shared" si="27"/>
        <v>0</v>
      </c>
      <c r="AO104">
        <f t="shared" si="28"/>
        <v>1.7000000000000001E-2</v>
      </c>
      <c r="AQ104">
        <f t="shared" si="29"/>
        <v>1</v>
      </c>
    </row>
    <row r="105" spans="1:43" ht="15.75" thickBot="1">
      <c r="A105" s="51">
        <f t="shared" si="15"/>
        <v>95</v>
      </c>
      <c r="B105" s="52">
        <v>1</v>
      </c>
      <c r="C105" s="52">
        <v>3.15</v>
      </c>
      <c r="D105" s="46">
        <v>0</v>
      </c>
      <c r="E105" s="52">
        <v>1</v>
      </c>
      <c r="F105" s="52">
        <v>1</v>
      </c>
      <c r="G105" s="53">
        <v>2.54</v>
      </c>
      <c r="H105" s="53">
        <v>2.5956260000000002</v>
      </c>
      <c r="I105" s="52">
        <v>2</v>
      </c>
      <c r="J105" s="53">
        <v>2.34</v>
      </c>
      <c r="K105" s="53">
        <v>2.4658920000000002</v>
      </c>
      <c r="L105" s="52">
        <v>45</v>
      </c>
      <c r="M105" s="52">
        <v>1</v>
      </c>
      <c r="N105" s="52">
        <v>20</v>
      </c>
      <c r="O105" s="52">
        <v>7</v>
      </c>
      <c r="P105" s="54">
        <v>27.066354</v>
      </c>
      <c r="Q105" s="54">
        <v>14.415775500000001</v>
      </c>
      <c r="R105" s="55">
        <v>0</v>
      </c>
      <c r="T105" s="52">
        <v>180</v>
      </c>
      <c r="U105" s="47">
        <f t="shared" si="16"/>
        <v>400</v>
      </c>
      <c r="V105" s="47">
        <f t="shared" si="17"/>
        <v>735.30147599999998</v>
      </c>
      <c r="W105" s="47">
        <f t="shared" si="18"/>
        <v>944.99594293650807</v>
      </c>
      <c r="X105" s="50">
        <f t="shared" si="19"/>
        <v>0</v>
      </c>
      <c r="AD105" s="46">
        <v>0</v>
      </c>
      <c r="AE105" s="53">
        <v>306</v>
      </c>
      <c r="AF105" s="52">
        <v>1.9</v>
      </c>
      <c r="AG105">
        <f t="shared" si="20"/>
        <v>2402.9459999999999</v>
      </c>
      <c r="AH105">
        <f t="shared" si="21"/>
        <v>0.30599999999999999</v>
      </c>
      <c r="AI105">
        <f t="shared" si="22"/>
        <v>2567.8130000000001</v>
      </c>
      <c r="AJ105">
        <f t="shared" si="23"/>
        <v>0.36801587301587302</v>
      </c>
      <c r="AK105">
        <f t="shared" si="24"/>
        <v>3150</v>
      </c>
      <c r="AL105">
        <f t="shared" si="25"/>
        <v>0.12698412698412698</v>
      </c>
      <c r="AM105">
        <f t="shared" si="26"/>
        <v>0.18</v>
      </c>
      <c r="AN105">
        <f t="shared" si="27"/>
        <v>0</v>
      </c>
      <c r="AO105">
        <f t="shared" si="28"/>
        <v>1.9E-2</v>
      </c>
      <c r="AQ105">
        <f t="shared" si="29"/>
        <v>0.99999999999999989</v>
      </c>
    </row>
    <row r="106" spans="1:43" ht="15.75" thickBot="1">
      <c r="A106" s="51">
        <f t="shared" si="15"/>
        <v>96</v>
      </c>
      <c r="B106" s="52">
        <v>1</v>
      </c>
      <c r="C106" s="52">
        <v>3.15</v>
      </c>
      <c r="D106" s="46">
        <v>0</v>
      </c>
      <c r="E106" s="52">
        <v>1</v>
      </c>
      <c r="F106" s="52">
        <v>1</v>
      </c>
      <c r="G106" s="53">
        <v>2.54</v>
      </c>
      <c r="H106" s="53">
        <v>2.5956260000000002</v>
      </c>
      <c r="I106" s="52">
        <v>2</v>
      </c>
      <c r="J106" s="53">
        <v>2.34</v>
      </c>
      <c r="K106" s="53">
        <v>2.4658920000000002</v>
      </c>
      <c r="L106" s="52">
        <v>45</v>
      </c>
      <c r="M106" s="52">
        <v>1</v>
      </c>
      <c r="N106" s="52">
        <v>20</v>
      </c>
      <c r="O106" s="52">
        <v>7</v>
      </c>
      <c r="P106" s="54">
        <v>29.714149500000001</v>
      </c>
      <c r="Q106" s="54">
        <v>16.279039000000001</v>
      </c>
      <c r="R106" s="55">
        <v>0</v>
      </c>
      <c r="T106" s="52">
        <v>200</v>
      </c>
      <c r="U106" s="47">
        <f t="shared" si="16"/>
        <v>444.44444444444446</v>
      </c>
      <c r="V106" s="47">
        <f t="shared" si="17"/>
        <v>555.08052599999996</v>
      </c>
      <c r="W106" s="47">
        <f t="shared" si="18"/>
        <v>1047.4276791516754</v>
      </c>
      <c r="X106" s="50">
        <f t="shared" si="19"/>
        <v>0</v>
      </c>
      <c r="AD106" s="46">
        <v>0</v>
      </c>
      <c r="AE106" s="53">
        <v>231</v>
      </c>
      <c r="AF106" s="52">
        <v>2</v>
      </c>
      <c r="AG106">
        <f t="shared" si="20"/>
        <v>2402.9459999999999</v>
      </c>
      <c r="AH106">
        <f t="shared" si="21"/>
        <v>0.23099999999999998</v>
      </c>
      <c r="AI106">
        <f t="shared" si="22"/>
        <v>2567.8130000000001</v>
      </c>
      <c r="AJ106">
        <f t="shared" si="23"/>
        <v>0.40790652557319218</v>
      </c>
      <c r="AK106">
        <f t="shared" si="24"/>
        <v>3150</v>
      </c>
      <c r="AL106">
        <f t="shared" si="25"/>
        <v>0.14109347442680775</v>
      </c>
      <c r="AM106">
        <f t="shared" si="26"/>
        <v>0.2</v>
      </c>
      <c r="AN106">
        <f t="shared" si="27"/>
        <v>0</v>
      </c>
      <c r="AO106">
        <f t="shared" si="28"/>
        <v>0.02</v>
      </c>
      <c r="AQ106">
        <f t="shared" si="29"/>
        <v>1</v>
      </c>
    </row>
    <row r="107" spans="1:43" ht="15.75" thickBot="1">
      <c r="A107" s="51">
        <f t="shared" si="15"/>
        <v>97</v>
      </c>
      <c r="B107" s="52">
        <v>1</v>
      </c>
      <c r="C107" s="52">
        <v>3.15</v>
      </c>
      <c r="D107" s="46">
        <v>0</v>
      </c>
      <c r="E107" s="52">
        <v>1</v>
      </c>
      <c r="F107" s="52">
        <v>1</v>
      </c>
      <c r="G107" s="53">
        <v>2.54</v>
      </c>
      <c r="H107" s="53">
        <v>2.5956260000000002</v>
      </c>
      <c r="I107" s="52">
        <v>2</v>
      </c>
      <c r="J107" s="53">
        <v>2.34</v>
      </c>
      <c r="K107" s="53">
        <v>2.4658920000000002</v>
      </c>
      <c r="L107" s="52">
        <v>45</v>
      </c>
      <c r="M107" s="52">
        <v>1</v>
      </c>
      <c r="N107" s="52">
        <v>20</v>
      </c>
      <c r="O107" s="52">
        <v>28</v>
      </c>
      <c r="P107" s="54">
        <v>33.048410500000003</v>
      </c>
      <c r="Q107" s="54">
        <v>17.161637499999998</v>
      </c>
      <c r="R107" s="55">
        <v>2.3732093000000001</v>
      </c>
      <c r="T107" s="52">
        <v>160</v>
      </c>
      <c r="U107" s="47">
        <f t="shared" si="16"/>
        <v>355.55555555555554</v>
      </c>
      <c r="V107" s="47">
        <f t="shared" si="17"/>
        <v>920.32831799999997</v>
      </c>
      <c r="W107" s="47">
        <f t="shared" si="18"/>
        <v>839.99639372134027</v>
      </c>
      <c r="X107" s="50">
        <f t="shared" si="19"/>
        <v>0</v>
      </c>
      <c r="AD107" s="46">
        <v>0</v>
      </c>
      <c r="AE107" s="53">
        <v>383</v>
      </c>
      <c r="AF107" s="52">
        <v>1.7</v>
      </c>
      <c r="AG107">
        <f t="shared" si="20"/>
        <v>2402.9459999999999</v>
      </c>
      <c r="AH107">
        <f t="shared" si="21"/>
        <v>0.38300000000000001</v>
      </c>
      <c r="AI107">
        <f t="shared" si="22"/>
        <v>2567.8130000000001</v>
      </c>
      <c r="AJ107">
        <f t="shared" si="23"/>
        <v>0.32712522045855374</v>
      </c>
      <c r="AK107">
        <f t="shared" si="24"/>
        <v>3150</v>
      </c>
      <c r="AL107">
        <f t="shared" si="25"/>
        <v>0.1128747795414462</v>
      </c>
      <c r="AM107">
        <f t="shared" si="26"/>
        <v>0.16</v>
      </c>
      <c r="AN107">
        <f t="shared" si="27"/>
        <v>0</v>
      </c>
      <c r="AO107">
        <f t="shared" si="28"/>
        <v>1.7000000000000001E-2</v>
      </c>
      <c r="AQ107">
        <f t="shared" si="29"/>
        <v>1</v>
      </c>
    </row>
    <row r="108" spans="1:43" ht="15.75" thickBot="1">
      <c r="A108" s="51">
        <f t="shared" si="15"/>
        <v>98</v>
      </c>
      <c r="B108" s="52">
        <v>1</v>
      </c>
      <c r="C108" s="52">
        <v>3.15</v>
      </c>
      <c r="D108" s="46">
        <v>0</v>
      </c>
      <c r="E108" s="52">
        <v>1</v>
      </c>
      <c r="F108" s="52">
        <v>1</v>
      </c>
      <c r="G108" s="53">
        <v>2.54</v>
      </c>
      <c r="H108" s="53">
        <v>2.5956260000000002</v>
      </c>
      <c r="I108" s="52">
        <v>2</v>
      </c>
      <c r="J108" s="53">
        <v>2.34</v>
      </c>
      <c r="K108" s="53">
        <v>2.4658920000000002</v>
      </c>
      <c r="L108" s="52">
        <v>45</v>
      </c>
      <c r="M108" s="52">
        <v>1</v>
      </c>
      <c r="N108" s="52">
        <v>20</v>
      </c>
      <c r="O108" s="52">
        <v>28</v>
      </c>
      <c r="P108" s="54">
        <v>36.971070500000003</v>
      </c>
      <c r="Q108" s="54">
        <v>19.319100500000001</v>
      </c>
      <c r="R108" s="55">
        <v>2.6477955</v>
      </c>
      <c r="T108" s="52">
        <v>180</v>
      </c>
      <c r="U108" s="47">
        <f t="shared" si="16"/>
        <v>400</v>
      </c>
      <c r="V108" s="47">
        <f t="shared" si="17"/>
        <v>735.30147599999998</v>
      </c>
      <c r="W108" s="47">
        <f t="shared" si="18"/>
        <v>944.99594293650807</v>
      </c>
      <c r="X108" s="50">
        <f t="shared" si="19"/>
        <v>0</v>
      </c>
      <c r="AD108" s="46">
        <v>0</v>
      </c>
      <c r="AE108" s="53">
        <v>306</v>
      </c>
      <c r="AF108" s="52">
        <v>1.9</v>
      </c>
      <c r="AG108">
        <f t="shared" si="20"/>
        <v>2402.9459999999999</v>
      </c>
      <c r="AH108">
        <f t="shared" si="21"/>
        <v>0.30599999999999999</v>
      </c>
      <c r="AI108">
        <f t="shared" si="22"/>
        <v>2567.8130000000001</v>
      </c>
      <c r="AJ108">
        <f t="shared" si="23"/>
        <v>0.36801587301587302</v>
      </c>
      <c r="AK108">
        <f t="shared" si="24"/>
        <v>3150</v>
      </c>
      <c r="AL108">
        <f t="shared" si="25"/>
        <v>0.12698412698412698</v>
      </c>
      <c r="AM108">
        <f t="shared" si="26"/>
        <v>0.18</v>
      </c>
      <c r="AN108">
        <f t="shared" si="27"/>
        <v>0</v>
      </c>
      <c r="AO108">
        <f t="shared" si="28"/>
        <v>1.9E-2</v>
      </c>
      <c r="AQ108">
        <f t="shared" si="29"/>
        <v>0.99999999999999989</v>
      </c>
    </row>
    <row r="109" spans="1:43" ht="15.75" thickBot="1">
      <c r="A109" s="51">
        <f t="shared" si="15"/>
        <v>99</v>
      </c>
      <c r="B109" s="52">
        <v>1</v>
      </c>
      <c r="C109" s="52">
        <v>3.15</v>
      </c>
      <c r="D109" s="46">
        <v>0</v>
      </c>
      <c r="E109" s="52">
        <v>1</v>
      </c>
      <c r="F109" s="52">
        <v>1</v>
      </c>
      <c r="G109" s="53">
        <v>2.54</v>
      </c>
      <c r="H109" s="53">
        <v>2.5956260000000002</v>
      </c>
      <c r="I109" s="52">
        <v>2</v>
      </c>
      <c r="J109" s="53">
        <v>2.34</v>
      </c>
      <c r="K109" s="53">
        <v>2.4658920000000002</v>
      </c>
      <c r="L109" s="52">
        <v>45</v>
      </c>
      <c r="M109" s="52">
        <v>1</v>
      </c>
      <c r="N109" s="52">
        <v>20</v>
      </c>
      <c r="O109" s="52">
        <v>28</v>
      </c>
      <c r="P109" s="54">
        <v>39.030467000000002</v>
      </c>
      <c r="Q109" s="54">
        <v>20.593965000000001</v>
      </c>
      <c r="R109" s="55">
        <v>2.6870221000000001</v>
      </c>
      <c r="T109" s="52">
        <v>200</v>
      </c>
      <c r="U109" s="47">
        <f t="shared" si="16"/>
        <v>444.44444444444446</v>
      </c>
      <c r="V109" s="47">
        <f t="shared" si="17"/>
        <v>555.08052599999996</v>
      </c>
      <c r="W109" s="47">
        <f t="shared" si="18"/>
        <v>1047.4276791516754</v>
      </c>
      <c r="X109" s="50">
        <f t="shared" si="19"/>
        <v>0</v>
      </c>
      <c r="AD109" s="46">
        <v>0</v>
      </c>
      <c r="AE109" s="53">
        <v>231</v>
      </c>
      <c r="AF109" s="52">
        <v>2</v>
      </c>
      <c r="AG109">
        <f t="shared" si="20"/>
        <v>2402.9459999999999</v>
      </c>
      <c r="AH109">
        <f t="shared" si="21"/>
        <v>0.23099999999999998</v>
      </c>
      <c r="AI109">
        <f t="shared" si="22"/>
        <v>2567.8130000000001</v>
      </c>
      <c r="AJ109">
        <f t="shared" si="23"/>
        <v>0.40790652557319218</v>
      </c>
      <c r="AK109">
        <f t="shared" si="24"/>
        <v>3150</v>
      </c>
      <c r="AL109">
        <f t="shared" si="25"/>
        <v>0.14109347442680775</v>
      </c>
      <c r="AM109">
        <f t="shared" si="26"/>
        <v>0.2</v>
      </c>
      <c r="AN109">
        <f t="shared" si="27"/>
        <v>0</v>
      </c>
      <c r="AO109">
        <f t="shared" si="28"/>
        <v>0.02</v>
      </c>
      <c r="AQ109">
        <f t="shared" si="29"/>
        <v>1</v>
      </c>
    </row>
    <row r="110" spans="1:43" ht="15.75" thickBot="1">
      <c r="A110" s="51">
        <f t="shared" si="15"/>
        <v>100</v>
      </c>
      <c r="B110" s="52">
        <v>1</v>
      </c>
      <c r="C110" s="52">
        <v>3.15</v>
      </c>
      <c r="D110" s="46">
        <v>0</v>
      </c>
      <c r="E110" s="52">
        <v>1</v>
      </c>
      <c r="F110" s="52">
        <v>1</v>
      </c>
      <c r="G110" s="53">
        <v>2.54</v>
      </c>
      <c r="H110" s="53">
        <v>2.5956260000000002</v>
      </c>
      <c r="I110" s="52">
        <v>2</v>
      </c>
      <c r="J110" s="53">
        <v>2.2400000000000002</v>
      </c>
      <c r="K110" s="53">
        <v>2.3985920000000003</v>
      </c>
      <c r="L110" s="52">
        <v>45</v>
      </c>
      <c r="M110" s="52">
        <v>1</v>
      </c>
      <c r="N110" s="52">
        <v>20</v>
      </c>
      <c r="O110" s="52">
        <v>3</v>
      </c>
      <c r="P110" s="54">
        <v>20.201699000000001</v>
      </c>
      <c r="Q110" s="54">
        <v>21.182364</v>
      </c>
      <c r="R110" s="55">
        <v>0</v>
      </c>
      <c r="T110" s="52">
        <v>160</v>
      </c>
      <c r="U110" s="47">
        <f t="shared" si="16"/>
        <v>355.55555555555554</v>
      </c>
      <c r="V110" s="47">
        <f t="shared" si="17"/>
        <v>888.29036800000017</v>
      </c>
      <c r="W110" s="47">
        <f t="shared" si="18"/>
        <v>824.58951572134026</v>
      </c>
      <c r="X110" s="50">
        <f t="shared" si="19"/>
        <v>0</v>
      </c>
      <c r="AD110" s="46">
        <v>0</v>
      </c>
      <c r="AE110" s="53">
        <v>383</v>
      </c>
      <c r="AF110" s="52">
        <v>2.2999999999999998</v>
      </c>
      <c r="AG110">
        <f t="shared" si="20"/>
        <v>2319.2960000000003</v>
      </c>
      <c r="AH110">
        <f t="shared" si="21"/>
        <v>0.38300000000000001</v>
      </c>
      <c r="AI110">
        <f t="shared" si="22"/>
        <v>2567.8130000000001</v>
      </c>
      <c r="AJ110">
        <f t="shared" si="23"/>
        <v>0.32112522045855374</v>
      </c>
      <c r="AK110">
        <f t="shared" si="24"/>
        <v>3150</v>
      </c>
      <c r="AL110">
        <f t="shared" si="25"/>
        <v>0.1128747795414462</v>
      </c>
      <c r="AM110">
        <f t="shared" si="26"/>
        <v>0.16</v>
      </c>
      <c r="AN110">
        <f t="shared" si="27"/>
        <v>0</v>
      </c>
      <c r="AO110">
        <f t="shared" si="28"/>
        <v>2.3E-2</v>
      </c>
      <c r="AQ110">
        <f t="shared" si="29"/>
        <v>1</v>
      </c>
    </row>
    <row r="111" spans="1:43" ht="15.75" thickBot="1">
      <c r="A111" s="51">
        <f t="shared" si="15"/>
        <v>101</v>
      </c>
      <c r="B111" s="52">
        <v>1</v>
      </c>
      <c r="C111" s="52">
        <v>3.15</v>
      </c>
      <c r="D111" s="46">
        <v>0</v>
      </c>
      <c r="E111" s="52">
        <v>1</v>
      </c>
      <c r="F111" s="52">
        <v>1</v>
      </c>
      <c r="G111" s="53">
        <v>2.54</v>
      </c>
      <c r="H111" s="53">
        <v>2.5956260000000002</v>
      </c>
      <c r="I111" s="52">
        <v>2</v>
      </c>
      <c r="J111" s="53">
        <v>2.2400000000000002</v>
      </c>
      <c r="K111" s="53">
        <v>2.3985920000000003</v>
      </c>
      <c r="L111" s="52">
        <v>45</v>
      </c>
      <c r="M111" s="52">
        <v>1</v>
      </c>
      <c r="N111" s="52">
        <v>20</v>
      </c>
      <c r="O111" s="52">
        <v>3</v>
      </c>
      <c r="P111" s="54">
        <v>21.672696500000001</v>
      </c>
      <c r="Q111" s="54">
        <v>21.8688295</v>
      </c>
      <c r="R111" s="55">
        <v>0</v>
      </c>
      <c r="T111" s="52">
        <v>180</v>
      </c>
      <c r="U111" s="47">
        <f t="shared" si="16"/>
        <v>400</v>
      </c>
      <c r="V111" s="47">
        <f t="shared" si="17"/>
        <v>709.70457600000009</v>
      </c>
      <c r="W111" s="47">
        <f t="shared" si="18"/>
        <v>927.02125193650795</v>
      </c>
      <c r="X111" s="50">
        <f t="shared" si="19"/>
        <v>0</v>
      </c>
      <c r="AD111" s="46">
        <v>0</v>
      </c>
      <c r="AE111" s="53">
        <v>306</v>
      </c>
      <c r="AF111" s="52">
        <v>2.6</v>
      </c>
      <c r="AG111">
        <f t="shared" si="20"/>
        <v>2319.2960000000003</v>
      </c>
      <c r="AH111">
        <f t="shared" si="21"/>
        <v>0.30599999999999999</v>
      </c>
      <c r="AI111">
        <f t="shared" si="22"/>
        <v>2567.8130000000001</v>
      </c>
      <c r="AJ111">
        <f t="shared" si="23"/>
        <v>0.36101587301587301</v>
      </c>
      <c r="AK111">
        <f t="shared" si="24"/>
        <v>3150</v>
      </c>
      <c r="AL111">
        <f t="shared" si="25"/>
        <v>0.12698412698412698</v>
      </c>
      <c r="AM111">
        <f t="shared" si="26"/>
        <v>0.18</v>
      </c>
      <c r="AN111">
        <f t="shared" si="27"/>
        <v>0</v>
      </c>
      <c r="AO111">
        <f t="shared" si="28"/>
        <v>2.6000000000000002E-2</v>
      </c>
      <c r="AQ111">
        <f t="shared" si="29"/>
        <v>1</v>
      </c>
    </row>
    <row r="112" spans="1:43" ht="15.75" thickBot="1">
      <c r="A112" s="51">
        <f t="shared" si="15"/>
        <v>102</v>
      </c>
      <c r="B112" s="52">
        <v>1</v>
      </c>
      <c r="C112" s="52">
        <v>3.15</v>
      </c>
      <c r="D112" s="46">
        <v>0</v>
      </c>
      <c r="E112" s="52">
        <v>1</v>
      </c>
      <c r="F112" s="52">
        <v>1</v>
      </c>
      <c r="G112" s="53">
        <v>2.54</v>
      </c>
      <c r="H112" s="53">
        <v>2.5956260000000002</v>
      </c>
      <c r="I112" s="52">
        <v>2</v>
      </c>
      <c r="J112" s="53">
        <v>2.2400000000000002</v>
      </c>
      <c r="K112" s="53">
        <v>2.3985920000000003</v>
      </c>
      <c r="L112" s="52">
        <v>45</v>
      </c>
      <c r="M112" s="52">
        <v>1</v>
      </c>
      <c r="N112" s="52">
        <v>20</v>
      </c>
      <c r="O112" s="52">
        <v>3</v>
      </c>
      <c r="P112" s="54">
        <v>22.0649625</v>
      </c>
      <c r="Q112" s="54">
        <v>20.1036325</v>
      </c>
      <c r="R112" s="55">
        <v>0</v>
      </c>
      <c r="T112" s="52">
        <v>200</v>
      </c>
      <c r="U112" s="47">
        <f t="shared" si="16"/>
        <v>444.44444444444446</v>
      </c>
      <c r="V112" s="47">
        <f t="shared" si="17"/>
        <v>535.75737600000014</v>
      </c>
      <c r="W112" s="47">
        <f t="shared" si="18"/>
        <v>1029.4529881516753</v>
      </c>
      <c r="X112" s="50">
        <f t="shared" si="19"/>
        <v>0</v>
      </c>
      <c r="AD112" s="46">
        <v>0</v>
      </c>
      <c r="AE112" s="53">
        <v>231</v>
      </c>
      <c r="AF112" s="52">
        <v>2.7</v>
      </c>
      <c r="AG112">
        <f t="shared" si="20"/>
        <v>2319.2960000000003</v>
      </c>
      <c r="AH112">
        <f t="shared" si="21"/>
        <v>0.23100000000000004</v>
      </c>
      <c r="AI112">
        <f t="shared" si="22"/>
        <v>2567.8130000000001</v>
      </c>
      <c r="AJ112">
        <f t="shared" si="23"/>
        <v>0.40090652557319217</v>
      </c>
      <c r="AK112">
        <f t="shared" si="24"/>
        <v>3150</v>
      </c>
      <c r="AL112">
        <f t="shared" si="25"/>
        <v>0.14109347442680775</v>
      </c>
      <c r="AM112">
        <f t="shared" si="26"/>
        <v>0.2</v>
      </c>
      <c r="AN112">
        <f t="shared" si="27"/>
        <v>0</v>
      </c>
      <c r="AO112">
        <f t="shared" si="28"/>
        <v>2.7000000000000003E-2</v>
      </c>
      <c r="AQ112">
        <f t="shared" si="29"/>
        <v>0.99999999999999989</v>
      </c>
    </row>
    <row r="113" spans="1:43" ht="15.75" thickBot="1">
      <c r="A113" s="51">
        <f t="shared" si="15"/>
        <v>103</v>
      </c>
      <c r="B113" s="52">
        <v>1</v>
      </c>
      <c r="C113" s="52">
        <v>3.15</v>
      </c>
      <c r="D113" s="46">
        <v>0</v>
      </c>
      <c r="E113" s="52">
        <v>1</v>
      </c>
      <c r="F113" s="52">
        <v>1</v>
      </c>
      <c r="G113" s="53">
        <v>2.54</v>
      </c>
      <c r="H113" s="53">
        <v>2.5956260000000002</v>
      </c>
      <c r="I113" s="52">
        <v>2</v>
      </c>
      <c r="J113" s="53">
        <v>2.2400000000000002</v>
      </c>
      <c r="K113" s="53">
        <v>2.3985920000000003</v>
      </c>
      <c r="L113" s="52">
        <v>45</v>
      </c>
      <c r="M113" s="52">
        <v>1</v>
      </c>
      <c r="N113" s="52">
        <v>20</v>
      </c>
      <c r="O113" s="52">
        <v>7</v>
      </c>
      <c r="P113" s="54">
        <v>29.518016500000002</v>
      </c>
      <c r="Q113" s="54">
        <v>22.849494499999999</v>
      </c>
      <c r="R113" s="55">
        <v>0</v>
      </c>
      <c r="T113" s="52">
        <v>160</v>
      </c>
      <c r="U113" s="47">
        <f t="shared" si="16"/>
        <v>355.55555555555554</v>
      </c>
      <c r="V113" s="47">
        <f t="shared" si="17"/>
        <v>888.29036800000017</v>
      </c>
      <c r="W113" s="47">
        <f t="shared" si="18"/>
        <v>824.58951572134026</v>
      </c>
      <c r="X113" s="50">
        <f t="shared" si="19"/>
        <v>0</v>
      </c>
      <c r="AD113" s="46">
        <v>0</v>
      </c>
      <c r="AE113" s="53">
        <v>383</v>
      </c>
      <c r="AF113" s="52">
        <v>2.2999999999999998</v>
      </c>
      <c r="AG113">
        <f t="shared" si="20"/>
        <v>2319.2960000000003</v>
      </c>
      <c r="AH113">
        <f t="shared" si="21"/>
        <v>0.38300000000000001</v>
      </c>
      <c r="AI113">
        <f t="shared" si="22"/>
        <v>2567.8130000000001</v>
      </c>
      <c r="AJ113">
        <f t="shared" si="23"/>
        <v>0.32112522045855374</v>
      </c>
      <c r="AK113">
        <f t="shared" si="24"/>
        <v>3150</v>
      </c>
      <c r="AL113">
        <f t="shared" si="25"/>
        <v>0.1128747795414462</v>
      </c>
      <c r="AM113">
        <f t="shared" si="26"/>
        <v>0.16</v>
      </c>
      <c r="AN113">
        <f t="shared" si="27"/>
        <v>0</v>
      </c>
      <c r="AO113">
        <f t="shared" si="28"/>
        <v>2.3E-2</v>
      </c>
      <c r="AQ113">
        <f t="shared" si="29"/>
        <v>1</v>
      </c>
    </row>
    <row r="114" spans="1:43" ht="15.75" thickBot="1">
      <c r="A114" s="51">
        <f t="shared" si="15"/>
        <v>104</v>
      </c>
      <c r="B114" s="52">
        <v>1</v>
      </c>
      <c r="C114" s="52">
        <v>3.15</v>
      </c>
      <c r="D114" s="46">
        <v>0</v>
      </c>
      <c r="E114" s="52">
        <v>1</v>
      </c>
      <c r="F114" s="52">
        <v>1</v>
      </c>
      <c r="G114" s="53">
        <v>2.54</v>
      </c>
      <c r="H114" s="53">
        <v>2.5956260000000002</v>
      </c>
      <c r="I114" s="52">
        <v>2</v>
      </c>
      <c r="J114" s="53">
        <v>2.2400000000000002</v>
      </c>
      <c r="K114" s="53">
        <v>2.3985920000000003</v>
      </c>
      <c r="L114" s="52">
        <v>45</v>
      </c>
      <c r="M114" s="52">
        <v>1</v>
      </c>
      <c r="N114" s="52">
        <v>20</v>
      </c>
      <c r="O114" s="52">
        <v>7</v>
      </c>
      <c r="P114" s="54">
        <v>32.4600115</v>
      </c>
      <c r="Q114" s="54">
        <v>23.732092999999999</v>
      </c>
      <c r="R114" s="55">
        <v>0</v>
      </c>
      <c r="T114" s="52">
        <v>180</v>
      </c>
      <c r="U114" s="47">
        <f t="shared" si="16"/>
        <v>400</v>
      </c>
      <c r="V114" s="47">
        <f t="shared" si="17"/>
        <v>709.70457600000009</v>
      </c>
      <c r="W114" s="47">
        <f t="shared" si="18"/>
        <v>927.02125193650795</v>
      </c>
      <c r="X114" s="50">
        <f t="shared" si="19"/>
        <v>0</v>
      </c>
      <c r="AD114" s="46">
        <v>0</v>
      </c>
      <c r="AE114" s="53">
        <v>306</v>
      </c>
      <c r="AF114" s="52">
        <v>2.6</v>
      </c>
      <c r="AG114">
        <f t="shared" si="20"/>
        <v>2319.2960000000003</v>
      </c>
      <c r="AH114">
        <f t="shared" si="21"/>
        <v>0.30599999999999999</v>
      </c>
      <c r="AI114">
        <f t="shared" si="22"/>
        <v>2567.8130000000001</v>
      </c>
      <c r="AJ114">
        <f t="shared" si="23"/>
        <v>0.36101587301587301</v>
      </c>
      <c r="AK114">
        <f t="shared" si="24"/>
        <v>3150</v>
      </c>
      <c r="AL114">
        <f t="shared" si="25"/>
        <v>0.12698412698412698</v>
      </c>
      <c r="AM114">
        <f t="shared" si="26"/>
        <v>0.18</v>
      </c>
      <c r="AN114">
        <f t="shared" si="27"/>
        <v>0</v>
      </c>
      <c r="AO114">
        <f t="shared" si="28"/>
        <v>2.6000000000000002E-2</v>
      </c>
      <c r="AQ114">
        <f t="shared" si="29"/>
        <v>1</v>
      </c>
    </row>
    <row r="115" spans="1:43" ht="15.75" thickBot="1">
      <c r="A115" s="51">
        <f t="shared" si="15"/>
        <v>105</v>
      </c>
      <c r="B115" s="52">
        <v>1</v>
      </c>
      <c r="C115" s="52">
        <v>3.15</v>
      </c>
      <c r="D115" s="46">
        <v>0</v>
      </c>
      <c r="E115" s="52">
        <v>1</v>
      </c>
      <c r="F115" s="52">
        <v>1</v>
      </c>
      <c r="G115" s="53">
        <v>2.54</v>
      </c>
      <c r="H115" s="53">
        <v>2.5956260000000002</v>
      </c>
      <c r="I115" s="52">
        <v>2</v>
      </c>
      <c r="J115" s="53">
        <v>2.2400000000000002</v>
      </c>
      <c r="K115" s="53">
        <v>2.3985920000000003</v>
      </c>
      <c r="L115" s="52">
        <v>45</v>
      </c>
      <c r="M115" s="52">
        <v>1</v>
      </c>
      <c r="N115" s="52">
        <v>20</v>
      </c>
      <c r="O115" s="52">
        <v>7</v>
      </c>
      <c r="P115" s="54">
        <v>33.146476999999997</v>
      </c>
      <c r="Q115" s="54">
        <v>23.045627500000002</v>
      </c>
      <c r="R115" s="55">
        <v>0</v>
      </c>
      <c r="T115" s="52">
        <v>200</v>
      </c>
      <c r="U115" s="47">
        <f t="shared" si="16"/>
        <v>444.44444444444446</v>
      </c>
      <c r="V115" s="47">
        <f t="shared" si="17"/>
        <v>535.75737600000014</v>
      </c>
      <c r="W115" s="47">
        <f t="shared" si="18"/>
        <v>1029.4529881516753</v>
      </c>
      <c r="X115" s="50">
        <f t="shared" si="19"/>
        <v>0</v>
      </c>
      <c r="AD115" s="46">
        <v>0</v>
      </c>
      <c r="AE115" s="53">
        <v>231</v>
      </c>
      <c r="AF115" s="52">
        <v>2.7</v>
      </c>
      <c r="AG115">
        <f t="shared" si="20"/>
        <v>2319.2960000000003</v>
      </c>
      <c r="AH115">
        <f t="shared" si="21"/>
        <v>0.23100000000000004</v>
      </c>
      <c r="AI115">
        <f t="shared" si="22"/>
        <v>2567.8130000000001</v>
      </c>
      <c r="AJ115">
        <f t="shared" si="23"/>
        <v>0.40090652557319217</v>
      </c>
      <c r="AK115">
        <f t="shared" si="24"/>
        <v>3150</v>
      </c>
      <c r="AL115">
        <f t="shared" si="25"/>
        <v>0.14109347442680775</v>
      </c>
      <c r="AM115">
        <f t="shared" si="26"/>
        <v>0.2</v>
      </c>
      <c r="AN115">
        <f t="shared" si="27"/>
        <v>0</v>
      </c>
      <c r="AO115">
        <f t="shared" si="28"/>
        <v>2.7000000000000003E-2</v>
      </c>
      <c r="AQ115">
        <f t="shared" si="29"/>
        <v>0.99999999999999989</v>
      </c>
    </row>
    <row r="116" spans="1:43" ht="15.75" thickBot="1">
      <c r="A116" s="51">
        <f t="shared" si="15"/>
        <v>106</v>
      </c>
      <c r="B116" s="52">
        <v>1</v>
      </c>
      <c r="C116" s="52">
        <v>3.15</v>
      </c>
      <c r="D116" s="46">
        <v>0</v>
      </c>
      <c r="E116" s="52">
        <v>1</v>
      </c>
      <c r="F116" s="52">
        <v>1</v>
      </c>
      <c r="G116" s="53">
        <v>2.54</v>
      </c>
      <c r="H116" s="53">
        <v>2.5956260000000002</v>
      </c>
      <c r="I116" s="52">
        <v>2</v>
      </c>
      <c r="J116" s="53">
        <v>2.2400000000000002</v>
      </c>
      <c r="K116" s="53">
        <v>2.3985920000000003</v>
      </c>
      <c r="L116" s="52">
        <v>45</v>
      </c>
      <c r="M116" s="52">
        <v>1</v>
      </c>
      <c r="N116" s="52">
        <v>20</v>
      </c>
      <c r="O116" s="52">
        <v>28</v>
      </c>
      <c r="P116" s="54">
        <v>40.305331500000001</v>
      </c>
      <c r="Q116" s="54">
        <v>28.733484499999999</v>
      </c>
      <c r="R116" s="55">
        <v>2.5595356500000004</v>
      </c>
      <c r="T116" s="52">
        <v>160</v>
      </c>
      <c r="U116" s="47">
        <f t="shared" si="16"/>
        <v>355.55555555555554</v>
      </c>
      <c r="V116" s="47">
        <f t="shared" si="17"/>
        <v>888.29036800000017</v>
      </c>
      <c r="W116" s="47">
        <f t="shared" si="18"/>
        <v>824.58951572134026</v>
      </c>
      <c r="X116" s="50">
        <f t="shared" si="19"/>
        <v>0</v>
      </c>
      <c r="AD116" s="46">
        <v>0</v>
      </c>
      <c r="AE116" s="53">
        <v>383</v>
      </c>
      <c r="AF116" s="52">
        <v>2.2999999999999998</v>
      </c>
      <c r="AG116">
        <f t="shared" si="20"/>
        <v>2319.2960000000003</v>
      </c>
      <c r="AH116">
        <f t="shared" si="21"/>
        <v>0.38300000000000001</v>
      </c>
      <c r="AI116">
        <f t="shared" si="22"/>
        <v>2567.8130000000001</v>
      </c>
      <c r="AJ116">
        <f t="shared" si="23"/>
        <v>0.32112522045855374</v>
      </c>
      <c r="AK116">
        <f t="shared" si="24"/>
        <v>3150</v>
      </c>
      <c r="AL116">
        <f t="shared" si="25"/>
        <v>0.1128747795414462</v>
      </c>
      <c r="AM116">
        <f t="shared" si="26"/>
        <v>0.16</v>
      </c>
      <c r="AN116">
        <f t="shared" si="27"/>
        <v>0</v>
      </c>
      <c r="AO116">
        <f t="shared" si="28"/>
        <v>2.3E-2</v>
      </c>
      <c r="AQ116">
        <f t="shared" si="29"/>
        <v>1</v>
      </c>
    </row>
    <row r="117" spans="1:43" ht="15.75" thickBot="1">
      <c r="A117" s="51">
        <f t="shared" si="15"/>
        <v>107</v>
      </c>
      <c r="B117" s="52">
        <v>1</v>
      </c>
      <c r="C117" s="52">
        <v>3.15</v>
      </c>
      <c r="D117" s="46">
        <v>0</v>
      </c>
      <c r="E117" s="52">
        <v>1</v>
      </c>
      <c r="F117" s="52">
        <v>1</v>
      </c>
      <c r="G117" s="53">
        <v>2.54</v>
      </c>
      <c r="H117" s="53">
        <v>2.5956260000000002</v>
      </c>
      <c r="I117" s="52">
        <v>2</v>
      </c>
      <c r="J117" s="53">
        <v>2.2400000000000002</v>
      </c>
      <c r="K117" s="53">
        <v>2.3985920000000003</v>
      </c>
      <c r="L117" s="52">
        <v>45</v>
      </c>
      <c r="M117" s="52">
        <v>1</v>
      </c>
      <c r="N117" s="52">
        <v>20</v>
      </c>
      <c r="O117" s="52">
        <v>28</v>
      </c>
      <c r="P117" s="54">
        <v>47.366119500000003</v>
      </c>
      <c r="Q117" s="54">
        <v>28.929617500000006</v>
      </c>
      <c r="R117" s="55">
        <v>3.0694814500000001</v>
      </c>
      <c r="T117" s="52">
        <v>180</v>
      </c>
      <c r="U117" s="47">
        <f t="shared" si="16"/>
        <v>400</v>
      </c>
      <c r="V117" s="47">
        <f t="shared" si="17"/>
        <v>709.70457600000009</v>
      </c>
      <c r="W117" s="47">
        <f t="shared" si="18"/>
        <v>927.02125193650795</v>
      </c>
      <c r="X117" s="50">
        <f t="shared" si="19"/>
        <v>0</v>
      </c>
      <c r="AD117" s="46">
        <v>0</v>
      </c>
      <c r="AE117" s="53">
        <v>306</v>
      </c>
      <c r="AF117" s="52">
        <v>2.6</v>
      </c>
      <c r="AG117">
        <f t="shared" si="20"/>
        <v>2319.2960000000003</v>
      </c>
      <c r="AH117">
        <f t="shared" si="21"/>
        <v>0.30599999999999999</v>
      </c>
      <c r="AI117">
        <f t="shared" si="22"/>
        <v>2567.8130000000001</v>
      </c>
      <c r="AJ117">
        <f t="shared" si="23"/>
        <v>0.36101587301587301</v>
      </c>
      <c r="AK117">
        <f t="shared" si="24"/>
        <v>3150</v>
      </c>
      <c r="AL117">
        <f t="shared" si="25"/>
        <v>0.12698412698412698</v>
      </c>
      <c r="AM117">
        <f t="shared" si="26"/>
        <v>0.18</v>
      </c>
      <c r="AN117">
        <f t="shared" si="27"/>
        <v>0</v>
      </c>
      <c r="AO117">
        <f t="shared" si="28"/>
        <v>2.6000000000000002E-2</v>
      </c>
      <c r="AQ117">
        <f t="shared" si="29"/>
        <v>1</v>
      </c>
    </row>
    <row r="118" spans="1:43" ht="15.75" thickBot="1">
      <c r="A118" s="51">
        <f t="shared" si="15"/>
        <v>108</v>
      </c>
      <c r="B118" s="52">
        <v>1</v>
      </c>
      <c r="C118" s="52">
        <v>3.15</v>
      </c>
      <c r="D118" s="46">
        <v>0</v>
      </c>
      <c r="E118" s="52">
        <v>1</v>
      </c>
      <c r="F118" s="52">
        <v>1</v>
      </c>
      <c r="G118" s="53">
        <v>2.54</v>
      </c>
      <c r="H118" s="53">
        <v>2.5956260000000002</v>
      </c>
      <c r="I118" s="52">
        <v>2</v>
      </c>
      <c r="J118" s="53">
        <v>2.2400000000000002</v>
      </c>
      <c r="K118" s="53">
        <v>2.3985920000000003</v>
      </c>
      <c r="L118" s="52">
        <v>45</v>
      </c>
      <c r="M118" s="52">
        <v>1</v>
      </c>
      <c r="N118" s="52">
        <v>20</v>
      </c>
      <c r="O118" s="52">
        <v>28</v>
      </c>
      <c r="P118" s="54">
        <v>44.718324000000003</v>
      </c>
      <c r="Q118" s="54">
        <v>28.635418000000001</v>
      </c>
      <c r="R118" s="55">
        <v>3.138128</v>
      </c>
      <c r="T118" s="52">
        <v>200</v>
      </c>
      <c r="U118" s="47">
        <f t="shared" si="16"/>
        <v>444.44444444444446</v>
      </c>
      <c r="V118" s="47">
        <f t="shared" si="17"/>
        <v>535.75737600000014</v>
      </c>
      <c r="W118" s="47">
        <f t="shared" si="18"/>
        <v>1029.4529881516753</v>
      </c>
      <c r="X118" s="50">
        <f t="shared" si="19"/>
        <v>0</v>
      </c>
      <c r="AD118" s="46">
        <v>0</v>
      </c>
      <c r="AE118" s="53">
        <v>231</v>
      </c>
      <c r="AF118" s="52">
        <v>2.7</v>
      </c>
      <c r="AG118">
        <f t="shared" si="20"/>
        <v>2319.2960000000003</v>
      </c>
      <c r="AH118">
        <f t="shared" si="21"/>
        <v>0.23100000000000004</v>
      </c>
      <c r="AI118">
        <f t="shared" si="22"/>
        <v>2567.8130000000001</v>
      </c>
      <c r="AJ118">
        <f t="shared" si="23"/>
        <v>0.40090652557319217</v>
      </c>
      <c r="AK118">
        <f t="shared" si="24"/>
        <v>3150</v>
      </c>
      <c r="AL118">
        <f t="shared" si="25"/>
        <v>0.14109347442680775</v>
      </c>
      <c r="AM118">
        <f t="shared" si="26"/>
        <v>0.2</v>
      </c>
      <c r="AN118">
        <f t="shared" si="27"/>
        <v>0</v>
      </c>
      <c r="AO118">
        <f t="shared" si="28"/>
        <v>2.7000000000000003E-2</v>
      </c>
      <c r="AQ118">
        <f t="shared" si="29"/>
        <v>0.99999999999999989</v>
      </c>
    </row>
    <row r="119" spans="1:43" ht="15.75" thickBot="1">
      <c r="A119" s="51">
        <f t="shared" si="15"/>
        <v>109</v>
      </c>
      <c r="B119" s="52">
        <v>1</v>
      </c>
      <c r="C119" s="52">
        <v>3.15</v>
      </c>
      <c r="D119" s="46">
        <v>0</v>
      </c>
      <c r="E119" s="52">
        <v>1</v>
      </c>
      <c r="F119" s="52">
        <v>1</v>
      </c>
      <c r="G119" s="53">
        <v>2.54</v>
      </c>
      <c r="H119" s="53">
        <v>2.5956260000000002</v>
      </c>
      <c r="I119" s="52">
        <v>2</v>
      </c>
      <c r="J119" s="53">
        <v>2.64</v>
      </c>
      <c r="K119" s="53">
        <v>2.65848</v>
      </c>
      <c r="L119" s="52">
        <v>25</v>
      </c>
      <c r="M119" s="52">
        <v>1</v>
      </c>
      <c r="N119" s="52">
        <v>20</v>
      </c>
      <c r="O119" s="52">
        <v>28</v>
      </c>
      <c r="P119" s="54">
        <v>101.69496050000001</v>
      </c>
      <c r="Q119" s="54">
        <v>38.638201000000002</v>
      </c>
      <c r="R119" s="55">
        <v>0</v>
      </c>
      <c r="T119" s="52">
        <v>200</v>
      </c>
      <c r="U119" s="47">
        <f t="shared" si="16"/>
        <v>800</v>
      </c>
      <c r="V119" s="47">
        <f t="shared" si="17"/>
        <v>611.97443999999996</v>
      </c>
      <c r="W119" s="47">
        <f t="shared" si="18"/>
        <v>762.7219788730157</v>
      </c>
      <c r="X119" s="50">
        <f t="shared" si="19"/>
        <v>0</v>
      </c>
      <c r="AD119" s="46">
        <v>0</v>
      </c>
      <c r="AE119" s="53">
        <v>231</v>
      </c>
      <c r="AF119" s="52">
        <v>1.8</v>
      </c>
      <c r="AG119">
        <f t="shared" si="20"/>
        <v>2649.24</v>
      </c>
      <c r="AH119">
        <f t="shared" si="21"/>
        <v>0.23100000000000001</v>
      </c>
      <c r="AI119">
        <f t="shared" si="22"/>
        <v>2567.8130000000001</v>
      </c>
      <c r="AJ119">
        <f t="shared" si="23"/>
        <v>0.29703174603174598</v>
      </c>
      <c r="AK119">
        <f t="shared" si="24"/>
        <v>3150</v>
      </c>
      <c r="AL119">
        <f t="shared" si="25"/>
        <v>0.25396825396825395</v>
      </c>
      <c r="AM119">
        <f t="shared" si="26"/>
        <v>0.2</v>
      </c>
      <c r="AN119">
        <f t="shared" si="27"/>
        <v>0</v>
      </c>
      <c r="AO119">
        <f t="shared" si="28"/>
        <v>1.8000000000000002E-2</v>
      </c>
      <c r="AQ119">
        <f t="shared" si="29"/>
        <v>1</v>
      </c>
    </row>
    <row r="120" spans="1:43" ht="15.75" thickBot="1">
      <c r="A120" s="51">
        <f t="shared" si="15"/>
        <v>110</v>
      </c>
      <c r="B120" s="52">
        <v>1</v>
      </c>
      <c r="C120" s="52">
        <v>3.15</v>
      </c>
      <c r="D120" s="46">
        <v>0</v>
      </c>
      <c r="E120" s="52">
        <v>1</v>
      </c>
      <c r="F120" s="52">
        <v>1</v>
      </c>
      <c r="G120" s="53">
        <v>2.54</v>
      </c>
      <c r="H120" s="53">
        <v>2.5956260000000002</v>
      </c>
      <c r="I120" s="52">
        <v>2</v>
      </c>
      <c r="J120" s="53">
        <v>2.64</v>
      </c>
      <c r="K120" s="53">
        <v>2.65848</v>
      </c>
      <c r="L120" s="52">
        <v>25</v>
      </c>
      <c r="M120" s="52">
        <v>1</v>
      </c>
      <c r="N120" s="52">
        <v>20</v>
      </c>
      <c r="O120" s="52">
        <v>28</v>
      </c>
      <c r="P120" s="54">
        <v>101.1065615</v>
      </c>
      <c r="Q120" s="54">
        <v>40.305331500000001</v>
      </c>
      <c r="R120" s="55">
        <v>0</v>
      </c>
      <c r="T120" s="52">
        <v>160</v>
      </c>
      <c r="U120" s="47">
        <f t="shared" si="16"/>
        <v>640</v>
      </c>
      <c r="V120" s="47">
        <f t="shared" si="17"/>
        <v>1014.65892</v>
      </c>
      <c r="W120" s="47">
        <f t="shared" si="18"/>
        <v>620.96239769841281</v>
      </c>
      <c r="X120" s="50">
        <f t="shared" si="19"/>
        <v>0</v>
      </c>
      <c r="AD120" s="46">
        <v>0</v>
      </c>
      <c r="AE120" s="53">
        <v>383</v>
      </c>
      <c r="AF120" s="52">
        <v>1.2</v>
      </c>
      <c r="AG120">
        <f t="shared" si="20"/>
        <v>2649.24</v>
      </c>
      <c r="AH120">
        <f t="shared" si="21"/>
        <v>0.38300000000000001</v>
      </c>
      <c r="AI120">
        <f t="shared" si="22"/>
        <v>2567.8130000000001</v>
      </c>
      <c r="AJ120">
        <f t="shared" si="23"/>
        <v>0.24182539682539683</v>
      </c>
      <c r="AK120">
        <f t="shared" si="24"/>
        <v>3150</v>
      </c>
      <c r="AL120">
        <f t="shared" si="25"/>
        <v>0.20317460317460317</v>
      </c>
      <c r="AM120">
        <f t="shared" si="26"/>
        <v>0.16</v>
      </c>
      <c r="AN120">
        <f t="shared" si="27"/>
        <v>0</v>
      </c>
      <c r="AO120">
        <f t="shared" si="28"/>
        <v>1.2E-2</v>
      </c>
      <c r="AQ120">
        <f t="shared" si="29"/>
        <v>1</v>
      </c>
    </row>
    <row r="121" spans="1:43" ht="15.75" thickBot="1">
      <c r="A121" s="51">
        <f t="shared" si="15"/>
        <v>111</v>
      </c>
      <c r="B121" s="52">
        <v>1</v>
      </c>
      <c r="C121" s="52">
        <v>3.15</v>
      </c>
      <c r="D121" s="46">
        <v>0</v>
      </c>
      <c r="E121" s="52">
        <v>1</v>
      </c>
      <c r="F121" s="52">
        <v>1</v>
      </c>
      <c r="G121" s="53">
        <v>2.54</v>
      </c>
      <c r="H121" s="53">
        <v>2.5956260000000002</v>
      </c>
      <c r="I121" s="52">
        <v>2</v>
      </c>
      <c r="J121" s="53">
        <v>2.65</v>
      </c>
      <c r="K121" s="53">
        <v>2.6653699999999998</v>
      </c>
      <c r="L121" s="52">
        <v>25</v>
      </c>
      <c r="M121" s="52">
        <v>1</v>
      </c>
      <c r="N121" s="52">
        <v>20</v>
      </c>
      <c r="O121" s="52">
        <v>28</v>
      </c>
      <c r="P121" s="54">
        <v>94.241906499999999</v>
      </c>
      <c r="Q121" s="54">
        <v>32.950344000000001</v>
      </c>
      <c r="R121" s="55">
        <v>0</v>
      </c>
      <c r="T121" s="52">
        <v>160</v>
      </c>
      <c r="U121" s="47">
        <f t="shared" si="16"/>
        <v>640</v>
      </c>
      <c r="V121" s="47">
        <f t="shared" si="17"/>
        <v>1017.8933549999999</v>
      </c>
      <c r="W121" s="47">
        <f t="shared" si="18"/>
        <v>615.8267716984127</v>
      </c>
      <c r="X121" s="50">
        <f t="shared" si="19"/>
        <v>0</v>
      </c>
      <c r="AD121" s="46">
        <v>0</v>
      </c>
      <c r="AE121" s="53">
        <v>383</v>
      </c>
      <c r="AF121" s="52">
        <v>1.4</v>
      </c>
      <c r="AG121">
        <f t="shared" si="20"/>
        <v>2657.6849999999999</v>
      </c>
      <c r="AH121">
        <f t="shared" si="21"/>
        <v>0.38300000000000001</v>
      </c>
      <c r="AI121">
        <f t="shared" si="22"/>
        <v>2567.8130000000001</v>
      </c>
      <c r="AJ121">
        <f t="shared" si="23"/>
        <v>0.23982539682539683</v>
      </c>
      <c r="AK121">
        <f t="shared" si="24"/>
        <v>3150</v>
      </c>
      <c r="AL121">
        <f t="shared" si="25"/>
        <v>0.20317460317460317</v>
      </c>
      <c r="AM121">
        <f t="shared" si="26"/>
        <v>0.16</v>
      </c>
      <c r="AN121">
        <f t="shared" si="27"/>
        <v>0</v>
      </c>
      <c r="AO121">
        <f t="shared" si="28"/>
        <v>1.3999999999999999E-2</v>
      </c>
      <c r="AQ121">
        <f t="shared" si="29"/>
        <v>1</v>
      </c>
    </row>
    <row r="122" spans="1:43" ht="15.75" thickBot="1">
      <c r="A122" s="51">
        <f t="shared" si="15"/>
        <v>112</v>
      </c>
      <c r="B122" s="52">
        <v>1</v>
      </c>
      <c r="C122" s="52">
        <v>3.15</v>
      </c>
      <c r="D122" s="46">
        <v>0</v>
      </c>
      <c r="E122" s="52">
        <v>1</v>
      </c>
      <c r="F122" s="52">
        <v>1</v>
      </c>
      <c r="G122" s="53">
        <v>2.54</v>
      </c>
      <c r="H122" s="53">
        <v>2.5956260000000002</v>
      </c>
      <c r="I122" s="52">
        <v>2</v>
      </c>
      <c r="J122" s="53">
        <v>2.34</v>
      </c>
      <c r="K122" s="53">
        <v>2.4658920000000002</v>
      </c>
      <c r="L122" s="52">
        <v>25</v>
      </c>
      <c r="M122" s="52">
        <v>1</v>
      </c>
      <c r="N122" s="52">
        <v>20</v>
      </c>
      <c r="O122" s="52">
        <v>28</v>
      </c>
      <c r="P122" s="54">
        <v>47.758385500000003</v>
      </c>
      <c r="Q122" s="54">
        <v>20.495898499999999</v>
      </c>
      <c r="R122" s="55">
        <v>0</v>
      </c>
      <c r="T122" s="52">
        <v>160</v>
      </c>
      <c r="U122" s="47">
        <f t="shared" si="16"/>
        <v>640</v>
      </c>
      <c r="V122" s="47">
        <f t="shared" si="17"/>
        <v>920.32831799999997</v>
      </c>
      <c r="W122" s="47">
        <f t="shared" si="18"/>
        <v>615.8267716984127</v>
      </c>
      <c r="X122" s="50">
        <f t="shared" si="19"/>
        <v>0</v>
      </c>
      <c r="AD122" s="46">
        <v>0</v>
      </c>
      <c r="AE122" s="53">
        <v>383</v>
      </c>
      <c r="AF122" s="52">
        <v>1.4</v>
      </c>
      <c r="AG122">
        <f t="shared" si="20"/>
        <v>2402.9459999999999</v>
      </c>
      <c r="AH122">
        <f t="shared" si="21"/>
        <v>0.38300000000000001</v>
      </c>
      <c r="AI122">
        <f t="shared" si="22"/>
        <v>2567.8130000000001</v>
      </c>
      <c r="AJ122">
        <f t="shared" si="23"/>
        <v>0.23982539682539683</v>
      </c>
      <c r="AK122">
        <f t="shared" si="24"/>
        <v>3150</v>
      </c>
      <c r="AL122">
        <f t="shared" si="25"/>
        <v>0.20317460317460317</v>
      </c>
      <c r="AM122">
        <f t="shared" si="26"/>
        <v>0.16</v>
      </c>
      <c r="AN122">
        <f t="shared" si="27"/>
        <v>0</v>
      </c>
      <c r="AO122">
        <f t="shared" si="28"/>
        <v>1.3999999999999999E-2</v>
      </c>
      <c r="AQ122">
        <f t="shared" si="29"/>
        <v>1</v>
      </c>
    </row>
    <row r="123" spans="1:43" ht="15.75" thickBot="1">
      <c r="A123" s="51">
        <f t="shared" si="15"/>
        <v>113</v>
      </c>
      <c r="B123" s="52">
        <v>1</v>
      </c>
      <c r="C123" s="52">
        <v>3.15</v>
      </c>
      <c r="D123" s="46">
        <v>0</v>
      </c>
      <c r="E123" s="52">
        <v>1</v>
      </c>
      <c r="F123" s="52">
        <v>1</v>
      </c>
      <c r="G123" s="53">
        <v>2.54</v>
      </c>
      <c r="H123" s="53">
        <v>2.5956260000000002</v>
      </c>
      <c r="I123" s="52">
        <v>2</v>
      </c>
      <c r="J123" s="53">
        <v>2.2400000000000002</v>
      </c>
      <c r="K123" s="53">
        <v>2.3985920000000003</v>
      </c>
      <c r="L123" s="52">
        <v>25</v>
      </c>
      <c r="M123" s="52">
        <v>1</v>
      </c>
      <c r="N123" s="52">
        <v>20</v>
      </c>
      <c r="O123" s="52">
        <v>28</v>
      </c>
      <c r="P123" s="54">
        <v>59.232165999999999</v>
      </c>
      <c r="Q123" s="54">
        <v>33.342610000000001</v>
      </c>
      <c r="R123" s="55">
        <v>0</v>
      </c>
      <c r="T123" s="52">
        <v>160</v>
      </c>
      <c r="U123" s="47">
        <f t="shared" si="16"/>
        <v>640</v>
      </c>
      <c r="V123" s="47">
        <f t="shared" si="17"/>
        <v>888.29036800000017</v>
      </c>
      <c r="W123" s="47">
        <f t="shared" si="18"/>
        <v>608.12333269841281</v>
      </c>
      <c r="X123" s="50">
        <f t="shared" si="19"/>
        <v>0</v>
      </c>
      <c r="AD123" s="46">
        <v>0</v>
      </c>
      <c r="AE123" s="53">
        <v>383</v>
      </c>
      <c r="AF123" s="52">
        <v>1.7</v>
      </c>
      <c r="AG123">
        <f t="shared" si="20"/>
        <v>2319.2960000000003</v>
      </c>
      <c r="AH123">
        <f t="shared" si="21"/>
        <v>0.38300000000000001</v>
      </c>
      <c r="AI123">
        <f t="shared" si="22"/>
        <v>2567.8130000000001</v>
      </c>
      <c r="AJ123">
        <f t="shared" si="23"/>
        <v>0.23682539682539683</v>
      </c>
      <c r="AK123">
        <f t="shared" si="24"/>
        <v>3150</v>
      </c>
      <c r="AL123">
        <f t="shared" si="25"/>
        <v>0.20317460317460317</v>
      </c>
      <c r="AM123">
        <f t="shared" si="26"/>
        <v>0.16</v>
      </c>
      <c r="AN123">
        <f t="shared" si="27"/>
        <v>0</v>
      </c>
      <c r="AO123">
        <f t="shared" si="28"/>
        <v>1.7000000000000001E-2</v>
      </c>
      <c r="AQ123">
        <f t="shared" si="29"/>
        <v>1</v>
      </c>
    </row>
    <row r="124" spans="1:43" ht="15.75" thickBot="1">
      <c r="A124" s="51">
        <f t="shared" si="15"/>
        <v>114</v>
      </c>
      <c r="B124" s="52">
        <v>1</v>
      </c>
      <c r="C124" s="52">
        <v>3.15</v>
      </c>
      <c r="D124" s="46">
        <v>0</v>
      </c>
      <c r="E124" s="52">
        <v>1</v>
      </c>
      <c r="F124" s="52">
        <v>1</v>
      </c>
      <c r="G124" s="53">
        <v>2.54</v>
      </c>
      <c r="H124" s="53">
        <v>2.5956260000000002</v>
      </c>
      <c r="I124" s="52">
        <v>2</v>
      </c>
      <c r="J124" s="53">
        <v>2.64</v>
      </c>
      <c r="K124" s="53">
        <v>2.65848</v>
      </c>
      <c r="L124" s="52">
        <v>35</v>
      </c>
      <c r="M124" s="52">
        <v>1</v>
      </c>
      <c r="N124" s="52">
        <v>20</v>
      </c>
      <c r="O124" s="52">
        <v>28</v>
      </c>
      <c r="P124" s="54">
        <v>77.864801</v>
      </c>
      <c r="Q124" s="54">
        <v>36.284605000000006</v>
      </c>
      <c r="R124" s="55">
        <v>0</v>
      </c>
      <c r="T124" s="52">
        <v>200</v>
      </c>
      <c r="U124" s="47">
        <f t="shared" si="16"/>
        <v>571.42857142857144</v>
      </c>
      <c r="V124" s="47">
        <f t="shared" si="17"/>
        <v>611.97443999999996</v>
      </c>
      <c r="W124" s="47">
        <f t="shared" si="18"/>
        <v>938.77729376643958</v>
      </c>
      <c r="X124" s="50">
        <f t="shared" si="19"/>
        <v>0</v>
      </c>
      <c r="AD124" s="46">
        <v>0</v>
      </c>
      <c r="AE124" s="53">
        <v>231</v>
      </c>
      <c r="AF124" s="52">
        <v>2.2000000000000002</v>
      </c>
      <c r="AG124">
        <f t="shared" si="20"/>
        <v>2649.24</v>
      </c>
      <c r="AH124">
        <f t="shared" si="21"/>
        <v>0.23100000000000001</v>
      </c>
      <c r="AI124">
        <f t="shared" si="22"/>
        <v>2567.8130000000001</v>
      </c>
      <c r="AJ124">
        <f t="shared" si="23"/>
        <v>0.3655941043083899</v>
      </c>
      <c r="AK124">
        <f t="shared" si="24"/>
        <v>3150</v>
      </c>
      <c r="AL124">
        <f t="shared" si="25"/>
        <v>0.18140589569160998</v>
      </c>
      <c r="AM124">
        <f t="shared" si="26"/>
        <v>0.2</v>
      </c>
      <c r="AN124">
        <f t="shared" si="27"/>
        <v>0</v>
      </c>
      <c r="AO124">
        <f t="shared" si="28"/>
        <v>2.2000000000000002E-2</v>
      </c>
      <c r="AQ124">
        <f t="shared" si="29"/>
        <v>0.99999999999999978</v>
      </c>
    </row>
    <row r="125" spans="1:43" ht="15.75" thickBot="1">
      <c r="A125" s="51">
        <f t="shared" si="15"/>
        <v>115</v>
      </c>
      <c r="B125" s="52">
        <v>1</v>
      </c>
      <c r="C125" s="52">
        <v>3.15</v>
      </c>
      <c r="D125" s="46">
        <v>0</v>
      </c>
      <c r="E125" s="52">
        <v>1</v>
      </c>
      <c r="F125" s="52">
        <v>1</v>
      </c>
      <c r="G125" s="53">
        <v>2.54</v>
      </c>
      <c r="H125" s="53">
        <v>2.5956260000000002</v>
      </c>
      <c r="I125" s="52">
        <v>2</v>
      </c>
      <c r="J125" s="53">
        <v>2.64</v>
      </c>
      <c r="K125" s="53">
        <v>2.65848</v>
      </c>
      <c r="L125" s="52">
        <v>35</v>
      </c>
      <c r="M125" s="52">
        <v>1</v>
      </c>
      <c r="N125" s="52">
        <v>20</v>
      </c>
      <c r="O125" s="52">
        <v>28</v>
      </c>
      <c r="P125" s="54">
        <v>72.373076999999995</v>
      </c>
      <c r="Q125" s="54">
        <v>37.559469500000006</v>
      </c>
      <c r="R125" s="55">
        <v>0</v>
      </c>
      <c r="T125" s="52">
        <v>160</v>
      </c>
      <c r="U125" s="47">
        <f t="shared" si="16"/>
        <v>457.14285714285717</v>
      </c>
      <c r="V125" s="47">
        <f t="shared" si="17"/>
        <v>1014.65892</v>
      </c>
      <c r="W125" s="47">
        <f t="shared" si="18"/>
        <v>757.18458621315187</v>
      </c>
      <c r="X125" s="50">
        <f t="shared" si="19"/>
        <v>0</v>
      </c>
      <c r="AD125" s="46">
        <v>0</v>
      </c>
      <c r="AE125" s="53">
        <v>383</v>
      </c>
      <c r="AF125" s="52">
        <v>1.7</v>
      </c>
      <c r="AG125">
        <f t="shared" si="20"/>
        <v>2649.24</v>
      </c>
      <c r="AH125">
        <f t="shared" si="21"/>
        <v>0.38300000000000001</v>
      </c>
      <c r="AI125">
        <f t="shared" si="22"/>
        <v>2567.8130000000001</v>
      </c>
      <c r="AJ125">
        <f t="shared" si="23"/>
        <v>0.29487528344671199</v>
      </c>
      <c r="AK125">
        <f t="shared" si="24"/>
        <v>3150</v>
      </c>
      <c r="AL125">
        <f t="shared" si="25"/>
        <v>0.14512471655328799</v>
      </c>
      <c r="AM125">
        <f t="shared" si="26"/>
        <v>0.16</v>
      </c>
      <c r="AN125">
        <f t="shared" si="27"/>
        <v>0</v>
      </c>
      <c r="AO125">
        <f t="shared" si="28"/>
        <v>1.7000000000000001E-2</v>
      </c>
      <c r="AQ125">
        <f t="shared" si="29"/>
        <v>1</v>
      </c>
    </row>
    <row r="126" spans="1:43" ht="15.75" thickBot="1">
      <c r="A126" s="51">
        <f t="shared" si="15"/>
        <v>116</v>
      </c>
      <c r="B126" s="52">
        <v>1</v>
      </c>
      <c r="C126" s="52">
        <v>3.15</v>
      </c>
      <c r="D126" s="46">
        <v>0</v>
      </c>
      <c r="E126" s="52">
        <v>1</v>
      </c>
      <c r="F126" s="52">
        <v>1</v>
      </c>
      <c r="G126" s="53">
        <v>2.54</v>
      </c>
      <c r="H126" s="53">
        <v>2.5956260000000002</v>
      </c>
      <c r="I126" s="52">
        <v>2</v>
      </c>
      <c r="J126" s="53">
        <v>2.65</v>
      </c>
      <c r="K126" s="53">
        <v>2.6653699999999998</v>
      </c>
      <c r="L126" s="52">
        <v>35</v>
      </c>
      <c r="M126" s="52">
        <v>1</v>
      </c>
      <c r="N126" s="52">
        <v>20</v>
      </c>
      <c r="O126" s="52">
        <v>28</v>
      </c>
      <c r="P126" s="54">
        <v>71.784678</v>
      </c>
      <c r="Q126" s="54">
        <v>30.6948145</v>
      </c>
      <c r="R126" s="55">
        <v>0</v>
      </c>
      <c r="T126" s="52">
        <v>160</v>
      </c>
      <c r="U126" s="47">
        <f t="shared" si="16"/>
        <v>457.14285714285717</v>
      </c>
      <c r="V126" s="47">
        <f t="shared" si="17"/>
        <v>1017.8933549999999</v>
      </c>
      <c r="W126" s="47">
        <f t="shared" si="18"/>
        <v>754.61677321315187</v>
      </c>
      <c r="X126" s="50">
        <f t="shared" si="19"/>
        <v>0</v>
      </c>
      <c r="AD126" s="46">
        <v>0</v>
      </c>
      <c r="AE126" s="53">
        <v>383</v>
      </c>
      <c r="AF126" s="52">
        <v>1.8</v>
      </c>
      <c r="AG126">
        <f t="shared" si="20"/>
        <v>2657.6849999999999</v>
      </c>
      <c r="AH126">
        <f t="shared" si="21"/>
        <v>0.38300000000000001</v>
      </c>
      <c r="AI126">
        <f t="shared" si="22"/>
        <v>2567.8130000000001</v>
      </c>
      <c r="AJ126">
        <f t="shared" si="23"/>
        <v>0.29387528344671199</v>
      </c>
      <c r="AK126">
        <f t="shared" si="24"/>
        <v>3150</v>
      </c>
      <c r="AL126">
        <f t="shared" si="25"/>
        <v>0.14512471655328799</v>
      </c>
      <c r="AM126">
        <f t="shared" si="26"/>
        <v>0.16</v>
      </c>
      <c r="AN126">
        <f t="shared" si="27"/>
        <v>0</v>
      </c>
      <c r="AO126">
        <f t="shared" si="28"/>
        <v>1.8000000000000002E-2</v>
      </c>
      <c r="AQ126">
        <f t="shared" si="29"/>
        <v>1</v>
      </c>
    </row>
    <row r="127" spans="1:43" ht="15.75" thickBot="1">
      <c r="A127" s="51">
        <f t="shared" si="15"/>
        <v>117</v>
      </c>
      <c r="B127" s="52">
        <v>1</v>
      </c>
      <c r="C127" s="52">
        <v>3.15</v>
      </c>
      <c r="D127" s="46">
        <v>0</v>
      </c>
      <c r="E127" s="52">
        <v>1</v>
      </c>
      <c r="F127" s="52">
        <v>1</v>
      </c>
      <c r="G127" s="53">
        <v>2.54</v>
      </c>
      <c r="H127" s="53">
        <v>2.5956260000000002</v>
      </c>
      <c r="I127" s="52">
        <v>2</v>
      </c>
      <c r="J127" s="53">
        <v>2.34</v>
      </c>
      <c r="K127" s="53">
        <v>2.4658920000000002</v>
      </c>
      <c r="L127" s="52">
        <v>35</v>
      </c>
      <c r="M127" s="52">
        <v>1</v>
      </c>
      <c r="N127" s="52">
        <v>20</v>
      </c>
      <c r="O127" s="52">
        <v>28</v>
      </c>
      <c r="P127" s="54">
        <v>41.874395499999999</v>
      </c>
      <c r="Q127" s="54">
        <v>19.515233500000001</v>
      </c>
      <c r="R127" s="55">
        <v>0</v>
      </c>
      <c r="T127" s="52">
        <v>160</v>
      </c>
      <c r="U127" s="47">
        <f t="shared" si="16"/>
        <v>457.14285714285717</v>
      </c>
      <c r="V127" s="47">
        <f t="shared" si="17"/>
        <v>920.32831799999997</v>
      </c>
      <c r="W127" s="47">
        <f t="shared" si="18"/>
        <v>752.04896021315199</v>
      </c>
      <c r="X127" s="50">
        <f t="shared" si="19"/>
        <v>0</v>
      </c>
      <c r="AD127" s="46">
        <v>0</v>
      </c>
      <c r="AE127" s="53">
        <v>383</v>
      </c>
      <c r="AF127" s="52">
        <v>1.9</v>
      </c>
      <c r="AG127">
        <f t="shared" si="20"/>
        <v>2402.9459999999999</v>
      </c>
      <c r="AH127">
        <f t="shared" si="21"/>
        <v>0.38300000000000001</v>
      </c>
      <c r="AI127">
        <f t="shared" si="22"/>
        <v>2567.8130000000001</v>
      </c>
      <c r="AJ127">
        <f t="shared" si="23"/>
        <v>0.29287528344671199</v>
      </c>
      <c r="AK127">
        <f t="shared" si="24"/>
        <v>3150</v>
      </c>
      <c r="AL127">
        <f t="shared" si="25"/>
        <v>0.14512471655328799</v>
      </c>
      <c r="AM127">
        <f t="shared" si="26"/>
        <v>0.16</v>
      </c>
      <c r="AN127">
        <f t="shared" si="27"/>
        <v>0</v>
      </c>
      <c r="AO127">
        <f t="shared" si="28"/>
        <v>1.9E-2</v>
      </c>
      <c r="AQ127">
        <f t="shared" si="29"/>
        <v>1</v>
      </c>
    </row>
    <row r="128" spans="1:43" ht="15.75" thickBot="1">
      <c r="A128" s="51">
        <f t="shared" si="15"/>
        <v>118</v>
      </c>
      <c r="B128" s="52">
        <v>1</v>
      </c>
      <c r="C128" s="52">
        <v>3.15</v>
      </c>
      <c r="D128" s="46">
        <v>0</v>
      </c>
      <c r="E128" s="52">
        <v>1</v>
      </c>
      <c r="F128" s="52">
        <v>1</v>
      </c>
      <c r="G128" s="53">
        <v>2.54</v>
      </c>
      <c r="H128" s="53">
        <v>2.5956260000000002</v>
      </c>
      <c r="I128" s="52">
        <v>2</v>
      </c>
      <c r="J128" s="53">
        <v>2.2400000000000002</v>
      </c>
      <c r="K128" s="53">
        <v>2.3985920000000003</v>
      </c>
      <c r="L128" s="52">
        <v>35</v>
      </c>
      <c r="M128" s="52">
        <v>1</v>
      </c>
      <c r="N128" s="52">
        <v>20</v>
      </c>
      <c r="O128" s="52">
        <v>28</v>
      </c>
      <c r="P128" s="54">
        <v>55.407572500000001</v>
      </c>
      <c r="Q128" s="54">
        <v>32.558078000000002</v>
      </c>
      <c r="R128" s="55">
        <v>0</v>
      </c>
      <c r="T128" s="52">
        <v>160</v>
      </c>
      <c r="U128" s="47">
        <f t="shared" si="16"/>
        <v>457.14285714285717</v>
      </c>
      <c r="V128" s="47">
        <f t="shared" si="17"/>
        <v>888.29036800000017</v>
      </c>
      <c r="W128" s="47">
        <f t="shared" si="18"/>
        <v>746.91333421315187</v>
      </c>
      <c r="X128" s="50">
        <f t="shared" si="19"/>
        <v>0</v>
      </c>
      <c r="AD128" s="46">
        <v>0</v>
      </c>
      <c r="AE128" s="53">
        <v>383</v>
      </c>
      <c r="AF128" s="52">
        <v>2.1</v>
      </c>
      <c r="AG128">
        <f t="shared" si="20"/>
        <v>2319.2960000000003</v>
      </c>
      <c r="AH128">
        <f t="shared" si="21"/>
        <v>0.38300000000000001</v>
      </c>
      <c r="AI128">
        <f t="shared" si="22"/>
        <v>2567.8130000000001</v>
      </c>
      <c r="AJ128">
        <f t="shared" si="23"/>
        <v>0.29087528344671199</v>
      </c>
      <c r="AK128">
        <f t="shared" si="24"/>
        <v>3150</v>
      </c>
      <c r="AL128">
        <f t="shared" si="25"/>
        <v>0.14512471655328799</v>
      </c>
      <c r="AM128">
        <f t="shared" si="26"/>
        <v>0.16</v>
      </c>
      <c r="AN128">
        <f t="shared" si="27"/>
        <v>0</v>
      </c>
      <c r="AO128">
        <f t="shared" si="28"/>
        <v>2.1000000000000001E-2</v>
      </c>
      <c r="AQ128">
        <f t="shared" si="29"/>
        <v>1</v>
      </c>
    </row>
    <row r="129" spans="1:43" ht="15.75" thickBot="1">
      <c r="A129" s="51">
        <f t="shared" si="15"/>
        <v>119</v>
      </c>
      <c r="B129" s="52">
        <v>1</v>
      </c>
      <c r="C129" s="52">
        <v>3.15</v>
      </c>
      <c r="D129" s="46">
        <v>0</v>
      </c>
      <c r="E129" s="52">
        <v>1</v>
      </c>
      <c r="F129" s="52">
        <v>1</v>
      </c>
      <c r="G129" s="53">
        <v>2.54</v>
      </c>
      <c r="H129" s="53">
        <v>2.5956260000000002</v>
      </c>
      <c r="I129" s="52">
        <v>2</v>
      </c>
      <c r="J129" s="53">
        <v>2.64</v>
      </c>
      <c r="K129" s="53">
        <v>2.65848</v>
      </c>
      <c r="L129" s="52">
        <v>45</v>
      </c>
      <c r="M129" s="52">
        <v>1</v>
      </c>
      <c r="N129" s="52">
        <v>20</v>
      </c>
      <c r="O129" s="52">
        <v>28</v>
      </c>
      <c r="P129" s="54">
        <v>57.859234999999998</v>
      </c>
      <c r="Q129" s="54">
        <v>33.048410500000003</v>
      </c>
      <c r="R129" s="55">
        <v>0</v>
      </c>
      <c r="T129" s="52">
        <v>200</v>
      </c>
      <c r="U129" s="47">
        <f t="shared" si="16"/>
        <v>444.44444444444446</v>
      </c>
      <c r="V129" s="47">
        <f t="shared" si="17"/>
        <v>611.97443999999996</v>
      </c>
      <c r="W129" s="47">
        <f t="shared" si="18"/>
        <v>1042.2920531516752</v>
      </c>
      <c r="X129" s="50">
        <f t="shared" si="19"/>
        <v>0</v>
      </c>
      <c r="AD129" s="46">
        <v>0</v>
      </c>
      <c r="AE129" s="53">
        <v>231</v>
      </c>
      <c r="AF129" s="52">
        <v>2.2000000000000002</v>
      </c>
      <c r="AG129">
        <f t="shared" si="20"/>
        <v>2649.24</v>
      </c>
      <c r="AH129">
        <f t="shared" si="21"/>
        <v>0.23100000000000001</v>
      </c>
      <c r="AI129">
        <f t="shared" si="22"/>
        <v>2567.8130000000001</v>
      </c>
      <c r="AJ129">
        <f t="shared" si="23"/>
        <v>0.40590652557319218</v>
      </c>
      <c r="AK129">
        <f t="shared" si="24"/>
        <v>3150</v>
      </c>
      <c r="AL129">
        <f t="shared" si="25"/>
        <v>0.14109347442680775</v>
      </c>
      <c r="AM129">
        <f t="shared" si="26"/>
        <v>0.2</v>
      </c>
      <c r="AN129">
        <f t="shared" si="27"/>
        <v>0</v>
      </c>
      <c r="AO129">
        <f t="shared" si="28"/>
        <v>2.2000000000000002E-2</v>
      </c>
      <c r="AQ129">
        <f t="shared" si="29"/>
        <v>1</v>
      </c>
    </row>
    <row r="130" spans="1:43" ht="15.75" thickBot="1">
      <c r="A130" s="51">
        <f t="shared" si="15"/>
        <v>120</v>
      </c>
      <c r="B130" s="52">
        <v>1</v>
      </c>
      <c r="C130" s="52">
        <v>3.15</v>
      </c>
      <c r="D130" s="46">
        <v>0</v>
      </c>
      <c r="E130" s="52">
        <v>1</v>
      </c>
      <c r="F130" s="52">
        <v>1</v>
      </c>
      <c r="G130" s="53">
        <v>2.54</v>
      </c>
      <c r="H130" s="53">
        <v>2.5956260000000002</v>
      </c>
      <c r="I130" s="52">
        <v>2</v>
      </c>
      <c r="J130" s="53">
        <v>2.64</v>
      </c>
      <c r="K130" s="53">
        <v>2.65848</v>
      </c>
      <c r="L130" s="52">
        <v>45</v>
      </c>
      <c r="M130" s="52">
        <v>1</v>
      </c>
      <c r="N130" s="52">
        <v>20</v>
      </c>
      <c r="O130" s="52">
        <v>28</v>
      </c>
      <c r="P130" s="54">
        <v>57.663102000000002</v>
      </c>
      <c r="Q130" s="54">
        <v>35.303939999999997</v>
      </c>
      <c r="R130" s="55">
        <v>0</v>
      </c>
      <c r="T130" s="52">
        <v>160</v>
      </c>
      <c r="U130" s="47">
        <f t="shared" si="16"/>
        <v>355.55555555555554</v>
      </c>
      <c r="V130" s="47">
        <f t="shared" si="17"/>
        <v>1014.65892</v>
      </c>
      <c r="W130" s="47">
        <f t="shared" si="18"/>
        <v>837.42858072134027</v>
      </c>
      <c r="X130" s="50">
        <f t="shared" si="19"/>
        <v>0</v>
      </c>
      <c r="AD130" s="46">
        <v>0</v>
      </c>
      <c r="AE130" s="53">
        <v>383</v>
      </c>
      <c r="AF130" s="52">
        <v>1.8</v>
      </c>
      <c r="AG130">
        <f t="shared" si="20"/>
        <v>2649.24</v>
      </c>
      <c r="AH130">
        <f t="shared" si="21"/>
        <v>0.38300000000000001</v>
      </c>
      <c r="AI130">
        <f t="shared" si="22"/>
        <v>2567.8130000000001</v>
      </c>
      <c r="AJ130">
        <f t="shared" si="23"/>
        <v>0.32612522045855374</v>
      </c>
      <c r="AK130">
        <f t="shared" si="24"/>
        <v>3150</v>
      </c>
      <c r="AL130">
        <f t="shared" si="25"/>
        <v>0.1128747795414462</v>
      </c>
      <c r="AM130">
        <f t="shared" si="26"/>
        <v>0.16</v>
      </c>
      <c r="AN130">
        <f t="shared" si="27"/>
        <v>0</v>
      </c>
      <c r="AO130">
        <f t="shared" si="28"/>
        <v>1.8000000000000002E-2</v>
      </c>
      <c r="AQ130">
        <f t="shared" si="29"/>
        <v>1</v>
      </c>
    </row>
    <row r="131" spans="1:43" ht="15.75" thickBot="1">
      <c r="A131" s="51">
        <f t="shared" si="15"/>
        <v>121</v>
      </c>
      <c r="B131" s="52">
        <v>1</v>
      </c>
      <c r="C131" s="52">
        <v>3.15</v>
      </c>
      <c r="D131" s="46">
        <v>0</v>
      </c>
      <c r="E131" s="52">
        <v>1</v>
      </c>
      <c r="F131" s="52">
        <v>1</v>
      </c>
      <c r="G131" s="53">
        <v>2.54</v>
      </c>
      <c r="H131" s="53">
        <v>2.5956260000000002</v>
      </c>
      <c r="I131" s="52">
        <v>2</v>
      </c>
      <c r="J131" s="53">
        <v>2.65</v>
      </c>
      <c r="K131" s="53">
        <v>2.6653699999999998</v>
      </c>
      <c r="L131" s="52">
        <v>45</v>
      </c>
      <c r="M131" s="52">
        <v>1</v>
      </c>
      <c r="N131" s="52">
        <v>20</v>
      </c>
      <c r="O131" s="52">
        <v>28</v>
      </c>
      <c r="P131" s="54">
        <v>53.348176000000002</v>
      </c>
      <c r="Q131" s="54">
        <v>27.164420500000002</v>
      </c>
      <c r="R131" s="55">
        <v>0</v>
      </c>
      <c r="T131" s="52">
        <v>160</v>
      </c>
      <c r="U131" s="47">
        <f t="shared" si="16"/>
        <v>355.55555555555554</v>
      </c>
      <c r="V131" s="47">
        <f t="shared" si="17"/>
        <v>1017.8933549999999</v>
      </c>
      <c r="W131" s="47">
        <f t="shared" si="18"/>
        <v>837.42858072134027</v>
      </c>
      <c r="X131" s="50">
        <f t="shared" si="19"/>
        <v>0</v>
      </c>
      <c r="AD131" s="46">
        <v>0</v>
      </c>
      <c r="AE131" s="53">
        <v>383</v>
      </c>
      <c r="AF131" s="52">
        <v>1.8</v>
      </c>
      <c r="AG131">
        <f t="shared" si="20"/>
        <v>2657.6849999999999</v>
      </c>
      <c r="AH131">
        <f t="shared" si="21"/>
        <v>0.38300000000000001</v>
      </c>
      <c r="AI131">
        <f t="shared" si="22"/>
        <v>2567.8130000000001</v>
      </c>
      <c r="AJ131">
        <f t="shared" si="23"/>
        <v>0.32612522045855374</v>
      </c>
      <c r="AK131">
        <f t="shared" si="24"/>
        <v>3150</v>
      </c>
      <c r="AL131">
        <f t="shared" si="25"/>
        <v>0.1128747795414462</v>
      </c>
      <c r="AM131">
        <f t="shared" si="26"/>
        <v>0.16</v>
      </c>
      <c r="AN131">
        <f t="shared" si="27"/>
        <v>0</v>
      </c>
      <c r="AO131">
        <f t="shared" si="28"/>
        <v>1.8000000000000002E-2</v>
      </c>
      <c r="AQ131">
        <f t="shared" si="29"/>
        <v>1</v>
      </c>
    </row>
    <row r="132" spans="1:43" ht="15.75" thickBot="1">
      <c r="A132" s="51">
        <f t="shared" si="15"/>
        <v>122</v>
      </c>
      <c r="B132" s="52">
        <v>1</v>
      </c>
      <c r="C132" s="52">
        <v>3.15</v>
      </c>
      <c r="D132" s="46">
        <v>0</v>
      </c>
      <c r="E132" s="52">
        <v>1</v>
      </c>
      <c r="F132" s="52">
        <v>1</v>
      </c>
      <c r="G132" s="53">
        <v>2.54</v>
      </c>
      <c r="H132" s="53">
        <v>2.5956260000000002</v>
      </c>
      <c r="I132" s="52">
        <v>2</v>
      </c>
      <c r="J132" s="53">
        <v>2.34</v>
      </c>
      <c r="K132" s="53">
        <v>2.4658920000000002</v>
      </c>
      <c r="L132" s="52">
        <v>45</v>
      </c>
      <c r="M132" s="52">
        <v>1</v>
      </c>
      <c r="N132" s="52">
        <v>20</v>
      </c>
      <c r="O132" s="52">
        <v>28</v>
      </c>
      <c r="P132" s="54">
        <v>33.636809499999998</v>
      </c>
      <c r="Q132" s="54">
        <v>17.9461695</v>
      </c>
      <c r="R132" s="55">
        <v>0</v>
      </c>
      <c r="T132" s="52">
        <v>160</v>
      </c>
      <c r="U132" s="47">
        <f t="shared" si="16"/>
        <v>355.55555555555554</v>
      </c>
      <c r="V132" s="47">
        <f t="shared" si="17"/>
        <v>920.32831799999997</v>
      </c>
      <c r="W132" s="47">
        <f t="shared" si="18"/>
        <v>834.86076772134038</v>
      </c>
      <c r="X132" s="50">
        <f t="shared" si="19"/>
        <v>0</v>
      </c>
      <c r="AD132" s="46">
        <v>0</v>
      </c>
      <c r="AE132" s="53">
        <v>383</v>
      </c>
      <c r="AF132" s="52">
        <v>1.9</v>
      </c>
      <c r="AG132">
        <f t="shared" si="20"/>
        <v>2402.9459999999999</v>
      </c>
      <c r="AH132">
        <f t="shared" si="21"/>
        <v>0.38300000000000001</v>
      </c>
      <c r="AI132">
        <f t="shared" si="22"/>
        <v>2567.8130000000001</v>
      </c>
      <c r="AJ132">
        <f t="shared" si="23"/>
        <v>0.32512522045855374</v>
      </c>
      <c r="AK132">
        <f t="shared" si="24"/>
        <v>3150</v>
      </c>
      <c r="AL132">
        <f t="shared" si="25"/>
        <v>0.1128747795414462</v>
      </c>
      <c r="AM132">
        <f t="shared" si="26"/>
        <v>0.16</v>
      </c>
      <c r="AN132">
        <f t="shared" si="27"/>
        <v>0</v>
      </c>
      <c r="AO132">
        <f t="shared" si="28"/>
        <v>1.9E-2</v>
      </c>
      <c r="AQ132">
        <f t="shared" si="29"/>
        <v>1</v>
      </c>
    </row>
    <row r="133" spans="1:43" ht="15.75" thickBot="1">
      <c r="A133" s="51">
        <f t="shared" si="15"/>
        <v>123</v>
      </c>
      <c r="B133" s="52">
        <v>1</v>
      </c>
      <c r="C133" s="52">
        <v>3.15</v>
      </c>
      <c r="D133" s="46">
        <v>0</v>
      </c>
      <c r="E133" s="52">
        <v>1</v>
      </c>
      <c r="F133" s="52">
        <v>1</v>
      </c>
      <c r="G133" s="53">
        <v>2.54</v>
      </c>
      <c r="H133" s="53">
        <v>2.5956260000000002</v>
      </c>
      <c r="I133" s="52">
        <v>2</v>
      </c>
      <c r="J133" s="53">
        <v>2.2400000000000002</v>
      </c>
      <c r="K133" s="53">
        <v>2.3985920000000003</v>
      </c>
      <c r="L133" s="52">
        <v>45</v>
      </c>
      <c r="M133" s="52">
        <v>1</v>
      </c>
      <c r="N133" s="52">
        <v>20</v>
      </c>
      <c r="O133" s="52">
        <v>28</v>
      </c>
      <c r="P133" s="54">
        <v>43.345393000000001</v>
      </c>
      <c r="Q133" s="54">
        <v>29.41995</v>
      </c>
      <c r="R133" s="55">
        <v>0</v>
      </c>
      <c r="T133" s="52">
        <v>160</v>
      </c>
      <c r="U133" s="47">
        <f t="shared" si="16"/>
        <v>355.55555555555554</v>
      </c>
      <c r="V133" s="47">
        <f t="shared" si="17"/>
        <v>888.29036800000017</v>
      </c>
      <c r="W133" s="47">
        <f t="shared" si="18"/>
        <v>827.15732872134026</v>
      </c>
      <c r="X133" s="50">
        <f t="shared" si="19"/>
        <v>0</v>
      </c>
      <c r="AD133" s="46">
        <v>0</v>
      </c>
      <c r="AE133" s="53">
        <v>383</v>
      </c>
      <c r="AF133" s="52">
        <v>2.2000000000000002</v>
      </c>
      <c r="AG133">
        <f t="shared" si="20"/>
        <v>2319.2960000000003</v>
      </c>
      <c r="AH133">
        <f t="shared" si="21"/>
        <v>0.38300000000000001</v>
      </c>
      <c r="AI133">
        <f t="shared" si="22"/>
        <v>2567.8130000000001</v>
      </c>
      <c r="AJ133">
        <f t="shared" si="23"/>
        <v>0.32212522045855374</v>
      </c>
      <c r="AK133">
        <f t="shared" si="24"/>
        <v>3150</v>
      </c>
      <c r="AL133">
        <f t="shared" si="25"/>
        <v>0.1128747795414462</v>
      </c>
      <c r="AM133">
        <f t="shared" si="26"/>
        <v>0.16</v>
      </c>
      <c r="AN133">
        <f t="shared" si="27"/>
        <v>0</v>
      </c>
      <c r="AO133">
        <f t="shared" si="28"/>
        <v>2.2000000000000002E-2</v>
      </c>
      <c r="AQ133">
        <f t="shared" si="29"/>
        <v>1</v>
      </c>
    </row>
    <row r="134" spans="1:43" ht="15.75" thickBot="1">
      <c r="A134" s="51">
        <f t="shared" si="15"/>
        <v>124</v>
      </c>
      <c r="B134" s="52">
        <v>1</v>
      </c>
      <c r="C134" s="52">
        <v>3.16</v>
      </c>
      <c r="D134" s="46">
        <v>0</v>
      </c>
      <c r="E134" s="52">
        <v>1</v>
      </c>
      <c r="F134" s="52">
        <v>1</v>
      </c>
      <c r="G134" s="53">
        <v>2.54</v>
      </c>
      <c r="H134" s="53">
        <v>2.5956260000000002</v>
      </c>
      <c r="I134" s="52">
        <v>2</v>
      </c>
      <c r="J134" s="53">
        <v>2.65</v>
      </c>
      <c r="K134" s="53">
        <v>2.6632499999999997</v>
      </c>
      <c r="L134" s="52">
        <v>48.9</v>
      </c>
      <c r="M134" s="52">
        <v>1</v>
      </c>
      <c r="N134" s="52">
        <v>20</v>
      </c>
      <c r="O134" s="52">
        <v>28</v>
      </c>
      <c r="P134" s="54">
        <v>47.464185999999998</v>
      </c>
      <c r="Q134" s="54">
        <v>34.421341499999997</v>
      </c>
      <c r="R134" s="55">
        <v>0</v>
      </c>
      <c r="T134" s="52">
        <v>208</v>
      </c>
      <c r="U134" s="47">
        <f t="shared" si="16"/>
        <v>425.35787321063395</v>
      </c>
      <c r="V134" s="47">
        <f t="shared" si="17"/>
        <v>945.75850000000003</v>
      </c>
      <c r="W134" s="47">
        <f t="shared" si="18"/>
        <v>743.10730804980471</v>
      </c>
      <c r="X134" s="50">
        <f t="shared" si="19"/>
        <v>0</v>
      </c>
      <c r="AD134" s="46">
        <v>0</v>
      </c>
      <c r="AE134" s="53">
        <v>356</v>
      </c>
      <c r="AF134" s="52">
        <v>1.2</v>
      </c>
      <c r="AG134">
        <f t="shared" si="20"/>
        <v>2656.625</v>
      </c>
      <c r="AH134">
        <f t="shared" si="21"/>
        <v>0.35599999999999998</v>
      </c>
      <c r="AI134">
        <f t="shared" si="22"/>
        <v>2567.8130000000001</v>
      </c>
      <c r="AJ134">
        <f t="shared" si="23"/>
        <v>0.28939307809790071</v>
      </c>
      <c r="AK134">
        <f t="shared" si="24"/>
        <v>3160</v>
      </c>
      <c r="AL134">
        <f t="shared" si="25"/>
        <v>0.13460692190209936</v>
      </c>
      <c r="AM134">
        <f t="shared" si="26"/>
        <v>0.20799999999999999</v>
      </c>
      <c r="AN134">
        <f t="shared" si="27"/>
        <v>0</v>
      </c>
      <c r="AO134">
        <f t="shared" si="28"/>
        <v>1.2E-2</v>
      </c>
      <c r="AQ134">
        <f t="shared" si="29"/>
        <v>1</v>
      </c>
    </row>
    <row r="135" spans="1:43" ht="15.75" thickBot="1">
      <c r="A135" s="51">
        <f t="shared" si="15"/>
        <v>125</v>
      </c>
      <c r="B135" s="52">
        <v>1</v>
      </c>
      <c r="C135" s="52">
        <v>3.16</v>
      </c>
      <c r="D135" s="46">
        <v>0</v>
      </c>
      <c r="E135" s="52">
        <v>1</v>
      </c>
      <c r="F135" s="52">
        <v>1</v>
      </c>
      <c r="G135" s="53">
        <v>2.54</v>
      </c>
      <c r="H135" s="53">
        <v>2.5956260000000002</v>
      </c>
      <c r="I135" s="52">
        <v>2</v>
      </c>
      <c r="J135" s="53">
        <v>2.65</v>
      </c>
      <c r="K135" s="53">
        <v>2.6632499999999997</v>
      </c>
      <c r="L135" s="52">
        <v>46.1</v>
      </c>
      <c r="M135" s="52">
        <v>1</v>
      </c>
      <c r="N135" s="52">
        <v>20</v>
      </c>
      <c r="O135" s="52">
        <v>28</v>
      </c>
      <c r="P135" s="54">
        <v>42.462794500000001</v>
      </c>
      <c r="Q135" s="54">
        <v>33.538742999999997</v>
      </c>
      <c r="R135" s="55">
        <v>0</v>
      </c>
      <c r="T135" s="52">
        <v>196</v>
      </c>
      <c r="U135" s="47">
        <f t="shared" si="16"/>
        <v>425.16268980477224</v>
      </c>
      <c r="V135" s="47">
        <f t="shared" si="17"/>
        <v>959.04162499999995</v>
      </c>
      <c r="W135" s="47">
        <f t="shared" si="18"/>
        <v>694.47746690010717</v>
      </c>
      <c r="X135" s="50">
        <f t="shared" si="19"/>
        <v>0</v>
      </c>
      <c r="AD135" s="46">
        <v>0</v>
      </c>
      <c r="AE135" s="53">
        <v>361</v>
      </c>
      <c r="AF135" s="52">
        <v>3.8</v>
      </c>
      <c r="AG135">
        <f t="shared" si="20"/>
        <v>2656.625</v>
      </c>
      <c r="AH135">
        <f t="shared" si="21"/>
        <v>0.36099999999999999</v>
      </c>
      <c r="AI135">
        <f t="shared" si="22"/>
        <v>2567.8130000000001</v>
      </c>
      <c r="AJ135">
        <f t="shared" si="23"/>
        <v>0.27045484499848982</v>
      </c>
      <c r="AK135">
        <f t="shared" si="24"/>
        <v>3160</v>
      </c>
      <c r="AL135">
        <f t="shared" si="25"/>
        <v>0.13454515500151021</v>
      </c>
      <c r="AM135">
        <f t="shared" si="26"/>
        <v>0.19600000000000001</v>
      </c>
      <c r="AN135">
        <f t="shared" si="27"/>
        <v>0</v>
      </c>
      <c r="AO135">
        <f t="shared" si="28"/>
        <v>3.7999999999999999E-2</v>
      </c>
      <c r="AQ135">
        <f t="shared" si="29"/>
        <v>1</v>
      </c>
    </row>
    <row r="136" spans="1:43" ht="15.75" thickBot="1">
      <c r="A136" s="51">
        <f t="shared" si="15"/>
        <v>126</v>
      </c>
      <c r="B136" s="52">
        <v>1</v>
      </c>
      <c r="C136" s="52">
        <v>3.16</v>
      </c>
      <c r="D136" s="46">
        <v>0</v>
      </c>
      <c r="E136" s="52">
        <v>1</v>
      </c>
      <c r="F136" s="52">
        <v>1</v>
      </c>
      <c r="G136" s="53">
        <v>2.54</v>
      </c>
      <c r="H136" s="53">
        <v>2.5956260000000002</v>
      </c>
      <c r="I136" s="52">
        <v>2</v>
      </c>
      <c r="J136" s="53">
        <v>2.65</v>
      </c>
      <c r="K136" s="53">
        <v>2.6632499999999997</v>
      </c>
      <c r="L136" s="52">
        <v>40</v>
      </c>
      <c r="M136" s="52">
        <v>1</v>
      </c>
      <c r="N136" s="52">
        <v>20</v>
      </c>
      <c r="O136" s="52">
        <v>28</v>
      </c>
      <c r="P136" s="54">
        <v>54.132708000000001</v>
      </c>
      <c r="Q136" s="54">
        <v>37.265270000000001</v>
      </c>
      <c r="R136" s="55">
        <v>0</v>
      </c>
      <c r="T136" s="52">
        <v>220</v>
      </c>
      <c r="U136" s="47">
        <f t="shared" si="16"/>
        <v>550</v>
      </c>
      <c r="V136" s="47">
        <f t="shared" si="17"/>
        <v>945.75850000000003</v>
      </c>
      <c r="W136" s="47">
        <f t="shared" si="18"/>
        <v>608.44166515189875</v>
      </c>
      <c r="X136" s="50">
        <f t="shared" si="19"/>
        <v>0</v>
      </c>
      <c r="AD136" s="46">
        <v>0</v>
      </c>
      <c r="AE136" s="53">
        <v>356</v>
      </c>
      <c r="AF136" s="52">
        <v>1.3</v>
      </c>
      <c r="AG136">
        <f t="shared" si="20"/>
        <v>2656.625</v>
      </c>
      <c r="AH136">
        <f t="shared" si="21"/>
        <v>0.35599999999999998</v>
      </c>
      <c r="AI136">
        <f t="shared" si="22"/>
        <v>2567.8130000000001</v>
      </c>
      <c r="AJ136">
        <f t="shared" si="23"/>
        <v>0.23694936708860759</v>
      </c>
      <c r="AK136">
        <f t="shared" si="24"/>
        <v>3160</v>
      </c>
      <c r="AL136">
        <f t="shared" si="25"/>
        <v>0.17405063291139242</v>
      </c>
      <c r="AM136">
        <f t="shared" si="26"/>
        <v>0.22</v>
      </c>
      <c r="AN136">
        <f t="shared" si="27"/>
        <v>0</v>
      </c>
      <c r="AO136">
        <f t="shared" si="28"/>
        <v>1.3000000000000001E-2</v>
      </c>
      <c r="AQ136">
        <f t="shared" si="29"/>
        <v>1</v>
      </c>
    </row>
    <row r="137" spans="1:43" ht="15.75" thickBot="1">
      <c r="A137" s="51">
        <f t="shared" si="15"/>
        <v>127</v>
      </c>
      <c r="B137" s="52">
        <v>1</v>
      </c>
      <c r="C137" s="52">
        <v>3.16</v>
      </c>
      <c r="D137" s="46">
        <v>0</v>
      </c>
      <c r="E137" s="52">
        <v>1</v>
      </c>
      <c r="F137" s="52">
        <v>1</v>
      </c>
      <c r="G137" s="53">
        <v>2.54</v>
      </c>
      <c r="H137" s="53">
        <v>2.5956260000000002</v>
      </c>
      <c r="I137" s="52">
        <v>2</v>
      </c>
      <c r="J137" s="53">
        <v>2.65</v>
      </c>
      <c r="K137" s="53">
        <v>2.6632499999999997</v>
      </c>
      <c r="L137" s="52">
        <v>40</v>
      </c>
      <c r="M137" s="52">
        <v>1</v>
      </c>
      <c r="N137" s="52">
        <v>20</v>
      </c>
      <c r="O137" s="52">
        <v>28</v>
      </c>
      <c r="P137" s="54">
        <v>48.837116999999999</v>
      </c>
      <c r="Q137" s="54">
        <v>34.6174745</v>
      </c>
      <c r="R137" s="55">
        <v>0</v>
      </c>
      <c r="T137" s="52">
        <v>208</v>
      </c>
      <c r="U137" s="47">
        <f t="shared" si="16"/>
        <v>520</v>
      </c>
      <c r="V137" s="47">
        <f t="shared" si="17"/>
        <v>959.04162499999995</v>
      </c>
      <c r="W137" s="47">
        <f t="shared" si="18"/>
        <v>584.03118967088619</v>
      </c>
      <c r="X137" s="50">
        <f t="shared" si="19"/>
        <v>0</v>
      </c>
      <c r="AD137" s="46">
        <v>0</v>
      </c>
      <c r="AE137" s="53">
        <v>361</v>
      </c>
      <c r="AF137" s="52">
        <v>3.9</v>
      </c>
      <c r="AG137">
        <f t="shared" si="20"/>
        <v>2656.625</v>
      </c>
      <c r="AH137">
        <f t="shared" si="21"/>
        <v>0.36099999999999999</v>
      </c>
      <c r="AI137">
        <f t="shared" si="22"/>
        <v>2567.8130000000001</v>
      </c>
      <c r="AJ137">
        <f t="shared" si="23"/>
        <v>0.22744303797468357</v>
      </c>
      <c r="AK137">
        <f t="shared" si="24"/>
        <v>3160</v>
      </c>
      <c r="AL137">
        <f t="shared" si="25"/>
        <v>0.16455696202531644</v>
      </c>
      <c r="AM137">
        <f t="shared" si="26"/>
        <v>0.20799999999999999</v>
      </c>
      <c r="AN137">
        <f t="shared" si="27"/>
        <v>0</v>
      </c>
      <c r="AO137">
        <f t="shared" si="28"/>
        <v>3.9E-2</v>
      </c>
      <c r="AQ137">
        <f t="shared" si="29"/>
        <v>1</v>
      </c>
    </row>
    <row r="138" spans="1:43" ht="15.75" thickBot="1">
      <c r="A138" s="51">
        <f t="shared" si="15"/>
        <v>128</v>
      </c>
      <c r="B138" s="52">
        <v>1</v>
      </c>
      <c r="C138" s="52">
        <v>3.16</v>
      </c>
      <c r="D138" s="46">
        <v>0</v>
      </c>
      <c r="E138" s="52">
        <v>1</v>
      </c>
      <c r="F138" s="52">
        <v>1</v>
      </c>
      <c r="G138" s="53">
        <v>2.54</v>
      </c>
      <c r="H138" s="53">
        <v>2.5956260000000002</v>
      </c>
      <c r="I138" s="52">
        <v>2</v>
      </c>
      <c r="J138" s="53">
        <v>2.65</v>
      </c>
      <c r="K138" s="53">
        <v>2.6632499999999997</v>
      </c>
      <c r="L138" s="52">
        <v>40</v>
      </c>
      <c r="M138" s="52">
        <v>1</v>
      </c>
      <c r="N138" s="52">
        <v>20</v>
      </c>
      <c r="O138" s="52">
        <v>28</v>
      </c>
      <c r="P138" s="54">
        <v>51.975245000000001</v>
      </c>
      <c r="Q138" s="54">
        <v>36.971070500000003</v>
      </c>
      <c r="R138" s="55">
        <v>0</v>
      </c>
      <c r="T138" s="52">
        <v>170</v>
      </c>
      <c r="U138" s="47">
        <f t="shared" si="16"/>
        <v>425</v>
      </c>
      <c r="V138" s="47">
        <f t="shared" si="17"/>
        <v>959.04162499999995</v>
      </c>
      <c r="W138" s="47">
        <f t="shared" si="18"/>
        <v>748.53374148101273</v>
      </c>
      <c r="X138" s="50">
        <f t="shared" si="19"/>
        <v>0</v>
      </c>
      <c r="AD138" s="46">
        <v>0</v>
      </c>
      <c r="AE138" s="53">
        <v>361</v>
      </c>
      <c r="AF138" s="52">
        <v>4.3</v>
      </c>
      <c r="AG138">
        <f t="shared" si="20"/>
        <v>2656.625</v>
      </c>
      <c r="AH138">
        <f t="shared" si="21"/>
        <v>0.36099999999999999</v>
      </c>
      <c r="AI138">
        <f t="shared" si="22"/>
        <v>2567.8130000000001</v>
      </c>
      <c r="AJ138">
        <f t="shared" si="23"/>
        <v>0.29150632911392405</v>
      </c>
      <c r="AK138">
        <f t="shared" si="24"/>
        <v>3160</v>
      </c>
      <c r="AL138">
        <f t="shared" si="25"/>
        <v>0.13449367088607594</v>
      </c>
      <c r="AM138">
        <f t="shared" si="26"/>
        <v>0.17</v>
      </c>
      <c r="AN138">
        <f t="shared" si="27"/>
        <v>0</v>
      </c>
      <c r="AO138">
        <f t="shared" si="28"/>
        <v>4.2999999999999997E-2</v>
      </c>
      <c r="AQ138">
        <f t="shared" si="29"/>
        <v>1</v>
      </c>
    </row>
    <row r="139" spans="1:43" ht="15.75" thickBot="1">
      <c r="A139" s="51">
        <f t="shared" si="15"/>
        <v>129</v>
      </c>
      <c r="B139" s="52">
        <v>1</v>
      </c>
      <c r="C139" s="52">
        <v>3.16</v>
      </c>
      <c r="D139" s="46">
        <v>0</v>
      </c>
      <c r="E139" s="52">
        <v>1</v>
      </c>
      <c r="F139" s="52">
        <v>1</v>
      </c>
      <c r="G139" s="53">
        <v>2.54</v>
      </c>
      <c r="H139" s="53">
        <v>2.5956260000000002</v>
      </c>
      <c r="I139" s="52">
        <v>2</v>
      </c>
      <c r="J139" s="53">
        <v>2.65</v>
      </c>
      <c r="K139" s="53">
        <v>2.6632499999999997</v>
      </c>
      <c r="L139" s="52">
        <v>40</v>
      </c>
      <c r="M139" s="52">
        <v>1</v>
      </c>
      <c r="N139" s="52">
        <v>20</v>
      </c>
      <c r="O139" s="52">
        <v>28</v>
      </c>
      <c r="P139" s="54">
        <v>44.522190999999999</v>
      </c>
      <c r="Q139" s="54">
        <v>35.500073</v>
      </c>
      <c r="R139" s="55">
        <v>0</v>
      </c>
      <c r="T139" s="52">
        <v>170</v>
      </c>
      <c r="U139" s="47">
        <f t="shared" si="16"/>
        <v>425</v>
      </c>
      <c r="V139" s="47">
        <f t="shared" si="17"/>
        <v>959.04162499999995</v>
      </c>
      <c r="W139" s="47">
        <f t="shared" si="18"/>
        <v>748.53374148101273</v>
      </c>
      <c r="X139" s="50">
        <f t="shared" si="19"/>
        <v>0</v>
      </c>
      <c r="AD139" s="46">
        <v>0</v>
      </c>
      <c r="AE139" s="53">
        <v>361</v>
      </c>
      <c r="AF139" s="52">
        <v>4.3</v>
      </c>
      <c r="AG139">
        <f t="shared" si="20"/>
        <v>2656.625</v>
      </c>
      <c r="AH139">
        <f t="shared" si="21"/>
        <v>0.36099999999999999</v>
      </c>
      <c r="AI139">
        <f t="shared" si="22"/>
        <v>2567.8130000000001</v>
      </c>
      <c r="AJ139">
        <f t="shared" si="23"/>
        <v>0.29150632911392405</v>
      </c>
      <c r="AK139">
        <f t="shared" si="24"/>
        <v>3160</v>
      </c>
      <c r="AL139">
        <f t="shared" si="25"/>
        <v>0.13449367088607594</v>
      </c>
      <c r="AM139">
        <f t="shared" si="26"/>
        <v>0.17</v>
      </c>
      <c r="AN139">
        <f t="shared" si="27"/>
        <v>0</v>
      </c>
      <c r="AO139">
        <f t="shared" si="28"/>
        <v>4.2999999999999997E-2</v>
      </c>
      <c r="AQ139">
        <f t="shared" si="29"/>
        <v>1</v>
      </c>
    </row>
    <row r="140" spans="1:43" ht="15.75" thickBot="1">
      <c r="A140" s="51">
        <f t="shared" ref="A140:A203" si="30">A139+1</f>
        <v>130</v>
      </c>
      <c r="B140" s="52">
        <v>1</v>
      </c>
      <c r="C140" s="52">
        <v>3.16</v>
      </c>
      <c r="D140" s="46">
        <v>0</v>
      </c>
      <c r="E140" s="52">
        <v>1</v>
      </c>
      <c r="F140" s="52">
        <v>1</v>
      </c>
      <c r="G140" s="53">
        <v>2.54</v>
      </c>
      <c r="H140" s="53">
        <v>2.5956260000000002</v>
      </c>
      <c r="I140" s="52">
        <v>2</v>
      </c>
      <c r="J140" s="53">
        <v>2.65</v>
      </c>
      <c r="K140" s="53">
        <v>2.6632499999999997</v>
      </c>
      <c r="L140" s="52">
        <v>40</v>
      </c>
      <c r="M140" s="52">
        <v>1</v>
      </c>
      <c r="N140" s="52">
        <v>20</v>
      </c>
      <c r="O140" s="52">
        <v>28</v>
      </c>
      <c r="P140" s="54">
        <v>54.328840999999997</v>
      </c>
      <c r="Q140" s="54">
        <v>37.559469500000006</v>
      </c>
      <c r="R140" s="55">
        <v>0</v>
      </c>
      <c r="T140" s="52">
        <v>170</v>
      </c>
      <c r="U140" s="47">
        <f t="shared" ref="U140:U203" si="31">((T140/(L140/100)))</f>
        <v>425</v>
      </c>
      <c r="V140" s="47">
        <f t="shared" ref="V140:V203" si="32">(AVERAGE(J140:K140)*AE140)</f>
        <v>959.04162499999995</v>
      </c>
      <c r="W140" s="47">
        <f t="shared" ref="W140:W203" si="33">(AJ140*AVERAGE(G140:H140)*1000)</f>
        <v>745.96592848101272</v>
      </c>
      <c r="X140" s="50">
        <f t="shared" ref="X140:X203" si="34">((AD140/100)*U140)</f>
        <v>0</v>
      </c>
      <c r="AD140" s="46">
        <v>0</v>
      </c>
      <c r="AE140" s="53">
        <v>361</v>
      </c>
      <c r="AF140" s="52">
        <v>4.4000000000000004</v>
      </c>
      <c r="AG140">
        <f t="shared" ref="AG140:AG203" si="35">(AVERAGE(J140:K140)*1000)</f>
        <v>2656.625</v>
      </c>
      <c r="AH140">
        <f t="shared" ref="AH140:AH203" si="36">(V140/AG140)</f>
        <v>0.36099999999999999</v>
      </c>
      <c r="AI140">
        <f t="shared" ref="AI140:AI203" si="37">(AVERAGE(G140:H140)*1000)</f>
        <v>2567.8130000000001</v>
      </c>
      <c r="AJ140">
        <f t="shared" ref="AJ140:AJ203" si="38">(1-(SUM(AH140,AL140,AM140,AN140,AO140)))</f>
        <v>0.29050632911392404</v>
      </c>
      <c r="AK140">
        <f t="shared" ref="AK140:AK203" si="39">(C140*1000)</f>
        <v>3160</v>
      </c>
      <c r="AL140">
        <f t="shared" ref="AL140:AL203" si="40">(U140/AK140)</f>
        <v>0.13449367088607594</v>
      </c>
      <c r="AM140">
        <f t="shared" ref="AM140:AM203" si="41">(T140/1000)</f>
        <v>0.17</v>
      </c>
      <c r="AN140">
        <f t="shared" ref="AN140:AN203" si="42">(X140/(E140*1000))</f>
        <v>0</v>
      </c>
      <c r="AO140">
        <f t="shared" ref="AO140:AO203" si="43">(AF140/100)</f>
        <v>4.4000000000000004E-2</v>
      </c>
      <c r="AQ140">
        <f t="shared" ref="AQ140:AQ203" si="44">SUM(AH140,AJ140,AL140,AM140,AN140,AO140)</f>
        <v>1</v>
      </c>
    </row>
    <row r="141" spans="1:43" ht="15.75" thickBot="1">
      <c r="A141" s="51">
        <f t="shared" si="30"/>
        <v>131</v>
      </c>
      <c r="B141" s="52">
        <v>1</v>
      </c>
      <c r="C141" s="52">
        <v>3.16</v>
      </c>
      <c r="D141" s="46">
        <v>0</v>
      </c>
      <c r="E141" s="52">
        <v>1</v>
      </c>
      <c r="F141" s="52">
        <v>1</v>
      </c>
      <c r="G141" s="53">
        <v>2.54</v>
      </c>
      <c r="H141" s="53">
        <v>2.5956260000000002</v>
      </c>
      <c r="I141" s="52">
        <v>2</v>
      </c>
      <c r="J141" s="53">
        <v>2.65</v>
      </c>
      <c r="K141" s="53">
        <v>2.6632499999999997</v>
      </c>
      <c r="L141" s="52">
        <v>40</v>
      </c>
      <c r="M141" s="52">
        <v>1</v>
      </c>
      <c r="N141" s="52">
        <v>20</v>
      </c>
      <c r="O141" s="52">
        <v>28</v>
      </c>
      <c r="P141" s="54">
        <v>52.171377999999997</v>
      </c>
      <c r="Q141" s="54">
        <v>37.069136999999998</v>
      </c>
      <c r="R141" s="55">
        <v>0</v>
      </c>
      <c r="T141" s="52">
        <v>170</v>
      </c>
      <c r="U141" s="47">
        <f t="shared" si="31"/>
        <v>425</v>
      </c>
      <c r="V141" s="47">
        <f t="shared" si="32"/>
        <v>959.04162499999995</v>
      </c>
      <c r="W141" s="47">
        <f t="shared" si="33"/>
        <v>756.23718048101273</v>
      </c>
      <c r="X141" s="50">
        <f t="shared" si="34"/>
        <v>0</v>
      </c>
      <c r="AD141" s="46">
        <v>0</v>
      </c>
      <c r="AE141" s="53">
        <v>361</v>
      </c>
      <c r="AF141" s="52">
        <v>4</v>
      </c>
      <c r="AG141">
        <f t="shared" si="35"/>
        <v>2656.625</v>
      </c>
      <c r="AH141">
        <f t="shared" si="36"/>
        <v>0.36099999999999999</v>
      </c>
      <c r="AI141">
        <f t="shared" si="37"/>
        <v>2567.8130000000001</v>
      </c>
      <c r="AJ141">
        <f t="shared" si="38"/>
        <v>0.29450632911392405</v>
      </c>
      <c r="AK141">
        <f t="shared" si="39"/>
        <v>3160</v>
      </c>
      <c r="AL141">
        <f t="shared" si="40"/>
        <v>0.13449367088607594</v>
      </c>
      <c r="AM141">
        <f t="shared" si="41"/>
        <v>0.17</v>
      </c>
      <c r="AN141">
        <f t="shared" si="42"/>
        <v>0</v>
      </c>
      <c r="AO141">
        <f t="shared" si="43"/>
        <v>0.04</v>
      </c>
      <c r="AQ141">
        <f t="shared" si="44"/>
        <v>1</v>
      </c>
    </row>
    <row r="142" spans="1:43" ht="15.75" thickBot="1">
      <c r="A142" s="51">
        <f t="shared" si="30"/>
        <v>132</v>
      </c>
      <c r="B142" s="52">
        <v>1</v>
      </c>
      <c r="C142" s="52">
        <v>3.16</v>
      </c>
      <c r="D142" s="46">
        <v>0</v>
      </c>
      <c r="E142" s="52">
        <v>1</v>
      </c>
      <c r="F142" s="52">
        <v>1</v>
      </c>
      <c r="G142" s="53">
        <v>2.54</v>
      </c>
      <c r="H142" s="53">
        <v>2.5956260000000002</v>
      </c>
      <c r="I142" s="52">
        <v>2</v>
      </c>
      <c r="J142" s="53">
        <v>2.65</v>
      </c>
      <c r="K142" s="53">
        <v>2.6632499999999997</v>
      </c>
      <c r="L142" s="52">
        <v>40</v>
      </c>
      <c r="M142" s="52">
        <v>1</v>
      </c>
      <c r="N142" s="52">
        <v>20</v>
      </c>
      <c r="O142" s="52">
        <v>28</v>
      </c>
      <c r="P142" s="54">
        <v>54.91724</v>
      </c>
      <c r="Q142" s="54">
        <v>37.265270000000001</v>
      </c>
      <c r="R142" s="55">
        <v>0</v>
      </c>
      <c r="T142" s="52">
        <v>170</v>
      </c>
      <c r="U142" s="47">
        <f t="shared" si="31"/>
        <v>425</v>
      </c>
      <c r="V142" s="47">
        <f t="shared" si="32"/>
        <v>959.04162499999995</v>
      </c>
      <c r="W142" s="47">
        <f t="shared" si="33"/>
        <v>766.50843248101273</v>
      </c>
      <c r="X142" s="50">
        <f t="shared" si="34"/>
        <v>0</v>
      </c>
      <c r="AD142" s="46">
        <v>0</v>
      </c>
      <c r="AE142" s="53">
        <v>361</v>
      </c>
      <c r="AF142" s="52">
        <v>3.6</v>
      </c>
      <c r="AG142">
        <f t="shared" si="35"/>
        <v>2656.625</v>
      </c>
      <c r="AH142">
        <f t="shared" si="36"/>
        <v>0.36099999999999999</v>
      </c>
      <c r="AI142">
        <f t="shared" si="37"/>
        <v>2567.8130000000001</v>
      </c>
      <c r="AJ142">
        <f t="shared" si="38"/>
        <v>0.29850632911392405</v>
      </c>
      <c r="AK142">
        <f t="shared" si="39"/>
        <v>3160</v>
      </c>
      <c r="AL142">
        <f t="shared" si="40"/>
        <v>0.13449367088607594</v>
      </c>
      <c r="AM142">
        <f t="shared" si="41"/>
        <v>0.17</v>
      </c>
      <c r="AN142">
        <f t="shared" si="42"/>
        <v>0</v>
      </c>
      <c r="AO142">
        <f t="shared" si="43"/>
        <v>3.6000000000000004E-2</v>
      </c>
      <c r="AQ142">
        <f t="shared" si="44"/>
        <v>1</v>
      </c>
    </row>
    <row r="143" spans="1:43" ht="15.75" thickBot="1">
      <c r="A143" s="51">
        <f t="shared" si="30"/>
        <v>133</v>
      </c>
      <c r="B143" s="52">
        <v>1</v>
      </c>
      <c r="C143" s="52">
        <v>3.16</v>
      </c>
      <c r="D143" s="46">
        <v>0</v>
      </c>
      <c r="E143" s="52">
        <v>1</v>
      </c>
      <c r="F143" s="52">
        <v>1</v>
      </c>
      <c r="G143" s="53">
        <v>2.54</v>
      </c>
      <c r="H143" s="53">
        <v>2.5956260000000002</v>
      </c>
      <c r="I143" s="52">
        <v>2</v>
      </c>
      <c r="J143" s="53">
        <v>2.65</v>
      </c>
      <c r="K143" s="53">
        <v>2.6632499999999997</v>
      </c>
      <c r="L143" s="52">
        <v>40</v>
      </c>
      <c r="M143" s="52">
        <v>1</v>
      </c>
      <c r="N143" s="52">
        <v>20</v>
      </c>
      <c r="O143" s="52">
        <v>28</v>
      </c>
      <c r="P143" s="54">
        <v>54.819173499999998</v>
      </c>
      <c r="Q143" s="54">
        <v>36.971070500000003</v>
      </c>
      <c r="R143" s="55">
        <v>0</v>
      </c>
      <c r="T143" s="52">
        <v>170</v>
      </c>
      <c r="U143" s="47">
        <f t="shared" si="31"/>
        <v>425</v>
      </c>
      <c r="V143" s="47">
        <f t="shared" si="32"/>
        <v>959.04162499999995</v>
      </c>
      <c r="W143" s="47">
        <f t="shared" si="33"/>
        <v>766.50843248101273</v>
      </c>
      <c r="X143" s="50">
        <f t="shared" si="34"/>
        <v>0</v>
      </c>
      <c r="AD143" s="46">
        <v>0</v>
      </c>
      <c r="AE143" s="53">
        <v>361</v>
      </c>
      <c r="AF143" s="52">
        <v>3.6</v>
      </c>
      <c r="AG143">
        <f t="shared" si="35"/>
        <v>2656.625</v>
      </c>
      <c r="AH143">
        <f t="shared" si="36"/>
        <v>0.36099999999999999</v>
      </c>
      <c r="AI143">
        <f t="shared" si="37"/>
        <v>2567.8130000000001</v>
      </c>
      <c r="AJ143">
        <f t="shared" si="38"/>
        <v>0.29850632911392405</v>
      </c>
      <c r="AK143">
        <f t="shared" si="39"/>
        <v>3160</v>
      </c>
      <c r="AL143">
        <f t="shared" si="40"/>
        <v>0.13449367088607594</v>
      </c>
      <c r="AM143">
        <f t="shared" si="41"/>
        <v>0.17</v>
      </c>
      <c r="AN143">
        <f t="shared" si="42"/>
        <v>0</v>
      </c>
      <c r="AO143">
        <f t="shared" si="43"/>
        <v>3.6000000000000004E-2</v>
      </c>
      <c r="AQ143">
        <f t="shared" si="44"/>
        <v>1</v>
      </c>
    </row>
    <row r="144" spans="1:43" ht="15.75" thickBot="1">
      <c r="A144" s="51">
        <f t="shared" si="30"/>
        <v>134</v>
      </c>
      <c r="B144" s="52">
        <v>1</v>
      </c>
      <c r="C144" s="52">
        <v>3.16</v>
      </c>
      <c r="D144" s="46">
        <v>0</v>
      </c>
      <c r="E144" s="52">
        <v>1</v>
      </c>
      <c r="F144" s="52">
        <v>1</v>
      </c>
      <c r="G144" s="53">
        <v>2.54</v>
      </c>
      <c r="H144" s="53">
        <v>2.5956260000000002</v>
      </c>
      <c r="I144" s="52">
        <v>2</v>
      </c>
      <c r="J144" s="53">
        <v>2.65</v>
      </c>
      <c r="K144" s="53">
        <v>2.6632499999999997</v>
      </c>
      <c r="L144" s="52">
        <v>40</v>
      </c>
      <c r="M144" s="52">
        <v>1</v>
      </c>
      <c r="N144" s="52">
        <v>20</v>
      </c>
      <c r="O144" s="52">
        <v>28</v>
      </c>
      <c r="P144" s="54">
        <v>53.446242500000004</v>
      </c>
      <c r="Q144" s="54">
        <v>35.990405500000001</v>
      </c>
      <c r="R144" s="55">
        <v>0</v>
      </c>
      <c r="T144" s="52">
        <v>170</v>
      </c>
      <c r="U144" s="47">
        <f t="shared" si="31"/>
        <v>425</v>
      </c>
      <c r="V144" s="47">
        <f t="shared" si="32"/>
        <v>959.04162499999995</v>
      </c>
      <c r="W144" s="47">
        <f t="shared" si="33"/>
        <v>748.53374148101273</v>
      </c>
      <c r="X144" s="50">
        <f t="shared" si="34"/>
        <v>0</v>
      </c>
      <c r="AD144" s="46">
        <v>0</v>
      </c>
      <c r="AE144" s="53">
        <v>361</v>
      </c>
      <c r="AF144" s="52">
        <v>4.3</v>
      </c>
      <c r="AG144">
        <f t="shared" si="35"/>
        <v>2656.625</v>
      </c>
      <c r="AH144">
        <f t="shared" si="36"/>
        <v>0.36099999999999999</v>
      </c>
      <c r="AI144">
        <f t="shared" si="37"/>
        <v>2567.8130000000001</v>
      </c>
      <c r="AJ144">
        <f t="shared" si="38"/>
        <v>0.29150632911392405</v>
      </c>
      <c r="AK144">
        <f t="shared" si="39"/>
        <v>3160</v>
      </c>
      <c r="AL144">
        <f t="shared" si="40"/>
        <v>0.13449367088607594</v>
      </c>
      <c r="AM144">
        <f t="shared" si="41"/>
        <v>0.17</v>
      </c>
      <c r="AN144">
        <f t="shared" si="42"/>
        <v>0</v>
      </c>
      <c r="AO144">
        <f t="shared" si="43"/>
        <v>4.2999999999999997E-2</v>
      </c>
      <c r="AQ144">
        <f t="shared" si="44"/>
        <v>1</v>
      </c>
    </row>
    <row r="145" spans="1:43" ht="15.75" thickBot="1">
      <c r="A145" s="51">
        <f t="shared" si="30"/>
        <v>135</v>
      </c>
      <c r="B145" s="52">
        <v>1</v>
      </c>
      <c r="C145" s="52">
        <v>3.16</v>
      </c>
      <c r="D145" s="46">
        <v>0</v>
      </c>
      <c r="E145" s="52">
        <v>1</v>
      </c>
      <c r="F145" s="52">
        <v>1</v>
      </c>
      <c r="G145" s="53">
        <v>2.54</v>
      </c>
      <c r="H145" s="53">
        <v>2.5956260000000002</v>
      </c>
      <c r="I145" s="52">
        <v>2</v>
      </c>
      <c r="J145" s="53">
        <v>2.65</v>
      </c>
      <c r="K145" s="53">
        <v>2.6632499999999997</v>
      </c>
      <c r="L145" s="52">
        <v>40</v>
      </c>
      <c r="M145" s="52">
        <v>1</v>
      </c>
      <c r="N145" s="52">
        <v>20</v>
      </c>
      <c r="O145" s="52">
        <v>28</v>
      </c>
      <c r="P145" s="54">
        <v>52.759777</v>
      </c>
      <c r="Q145" s="54">
        <v>35.598139499999995</v>
      </c>
      <c r="R145" s="55">
        <v>0</v>
      </c>
      <c r="T145" s="52">
        <v>170</v>
      </c>
      <c r="U145" s="47">
        <f t="shared" si="31"/>
        <v>425</v>
      </c>
      <c r="V145" s="47">
        <f t="shared" si="32"/>
        <v>959.04162499999995</v>
      </c>
      <c r="W145" s="47">
        <f t="shared" si="33"/>
        <v>745.96592848101272</v>
      </c>
      <c r="X145" s="50">
        <f t="shared" si="34"/>
        <v>0</v>
      </c>
      <c r="AD145" s="46">
        <v>0</v>
      </c>
      <c r="AE145" s="53">
        <v>361</v>
      </c>
      <c r="AF145" s="52">
        <v>4.4000000000000004</v>
      </c>
      <c r="AG145">
        <f t="shared" si="35"/>
        <v>2656.625</v>
      </c>
      <c r="AH145">
        <f t="shared" si="36"/>
        <v>0.36099999999999999</v>
      </c>
      <c r="AI145">
        <f t="shared" si="37"/>
        <v>2567.8130000000001</v>
      </c>
      <c r="AJ145">
        <f t="shared" si="38"/>
        <v>0.29050632911392404</v>
      </c>
      <c r="AK145">
        <f t="shared" si="39"/>
        <v>3160</v>
      </c>
      <c r="AL145">
        <f t="shared" si="40"/>
        <v>0.13449367088607594</v>
      </c>
      <c r="AM145">
        <f t="shared" si="41"/>
        <v>0.17</v>
      </c>
      <c r="AN145">
        <f t="shared" si="42"/>
        <v>0</v>
      </c>
      <c r="AO145">
        <f t="shared" si="43"/>
        <v>4.4000000000000004E-2</v>
      </c>
      <c r="AQ145">
        <f t="shared" si="44"/>
        <v>1</v>
      </c>
    </row>
    <row r="146" spans="1:43" ht="15.75" thickBot="1">
      <c r="A146" s="51">
        <f t="shared" si="30"/>
        <v>136</v>
      </c>
      <c r="B146" s="52">
        <v>1</v>
      </c>
      <c r="C146" s="52">
        <v>3.16</v>
      </c>
      <c r="D146" s="46">
        <v>0</v>
      </c>
      <c r="E146" s="52">
        <v>1</v>
      </c>
      <c r="F146" s="52">
        <v>1</v>
      </c>
      <c r="G146" s="53">
        <v>2.54</v>
      </c>
      <c r="H146" s="53">
        <v>2.5956260000000002</v>
      </c>
      <c r="I146" s="52">
        <v>2</v>
      </c>
      <c r="J146" s="53">
        <v>2.65</v>
      </c>
      <c r="K146" s="53">
        <v>2.6632499999999997</v>
      </c>
      <c r="L146" s="52">
        <v>52.3</v>
      </c>
      <c r="M146" s="52">
        <v>1</v>
      </c>
      <c r="N146" s="52">
        <v>20</v>
      </c>
      <c r="O146" s="52">
        <v>28</v>
      </c>
      <c r="P146" s="54">
        <v>43.933791999999997</v>
      </c>
      <c r="Q146" s="54">
        <v>33.538742999999997</v>
      </c>
      <c r="R146" s="55">
        <v>0</v>
      </c>
      <c r="T146" s="52">
        <v>209</v>
      </c>
      <c r="U146" s="47">
        <f t="shared" si="31"/>
        <v>399.61759082217969</v>
      </c>
      <c r="V146" s="47">
        <f t="shared" si="32"/>
        <v>945.75850000000003</v>
      </c>
      <c r="W146" s="47">
        <f t="shared" si="33"/>
        <v>761.45602408168565</v>
      </c>
      <c r="X146" s="50">
        <f t="shared" si="34"/>
        <v>0</v>
      </c>
      <c r="AD146" s="46">
        <v>0</v>
      </c>
      <c r="AE146" s="53">
        <v>356</v>
      </c>
      <c r="AF146" s="52">
        <v>1.2</v>
      </c>
      <c r="AG146">
        <f t="shared" si="35"/>
        <v>2656.625</v>
      </c>
      <c r="AH146">
        <f t="shared" si="36"/>
        <v>0.35599999999999998</v>
      </c>
      <c r="AI146">
        <f t="shared" si="37"/>
        <v>2567.8130000000001</v>
      </c>
      <c r="AJ146">
        <f t="shared" si="38"/>
        <v>0.29653873708158873</v>
      </c>
      <c r="AK146">
        <f t="shared" si="39"/>
        <v>3160</v>
      </c>
      <c r="AL146">
        <f t="shared" si="40"/>
        <v>0.12646126291841128</v>
      </c>
      <c r="AM146">
        <f t="shared" si="41"/>
        <v>0.20899999999999999</v>
      </c>
      <c r="AN146">
        <f t="shared" si="42"/>
        <v>0</v>
      </c>
      <c r="AO146">
        <f t="shared" si="43"/>
        <v>1.2E-2</v>
      </c>
      <c r="AQ146">
        <f t="shared" si="44"/>
        <v>1</v>
      </c>
    </row>
    <row r="147" spans="1:43" ht="15.75" thickBot="1">
      <c r="A147" s="51">
        <f t="shared" si="30"/>
        <v>137</v>
      </c>
      <c r="B147" s="52">
        <v>1</v>
      </c>
      <c r="C147" s="52">
        <v>3.16</v>
      </c>
      <c r="D147" s="46">
        <v>0</v>
      </c>
      <c r="E147" s="52">
        <v>1</v>
      </c>
      <c r="F147" s="52">
        <v>1</v>
      </c>
      <c r="G147" s="53">
        <v>2.54</v>
      </c>
      <c r="H147" s="53">
        <v>2.5956260000000002</v>
      </c>
      <c r="I147" s="52">
        <v>2</v>
      </c>
      <c r="J147" s="53">
        <v>2.65</v>
      </c>
      <c r="K147" s="53">
        <v>2.6632499999999997</v>
      </c>
      <c r="L147" s="52">
        <v>49.3</v>
      </c>
      <c r="M147" s="52">
        <v>1</v>
      </c>
      <c r="N147" s="52">
        <v>20</v>
      </c>
      <c r="O147" s="52">
        <v>28</v>
      </c>
      <c r="P147" s="54">
        <v>42.168595000000003</v>
      </c>
      <c r="Q147" s="54">
        <v>32.754210999999998</v>
      </c>
      <c r="R147" s="55">
        <v>0</v>
      </c>
      <c r="T147" s="52">
        <v>197</v>
      </c>
      <c r="U147" s="47">
        <f t="shared" si="31"/>
        <v>399.59432048681543</v>
      </c>
      <c r="V147" s="47">
        <f t="shared" si="32"/>
        <v>959.04162499999995</v>
      </c>
      <c r="W147" s="47">
        <f t="shared" si="33"/>
        <v>704.98304753411048</v>
      </c>
      <c r="X147" s="50">
        <f t="shared" si="34"/>
        <v>0</v>
      </c>
      <c r="AD147" s="46">
        <v>0</v>
      </c>
      <c r="AE147" s="53">
        <v>361</v>
      </c>
      <c r="AF147" s="52">
        <v>4.0999999999999996</v>
      </c>
      <c r="AG147">
        <f t="shared" si="35"/>
        <v>2656.625</v>
      </c>
      <c r="AH147">
        <f t="shared" si="36"/>
        <v>0.36099999999999999</v>
      </c>
      <c r="AI147">
        <f t="shared" si="37"/>
        <v>2567.8130000000001</v>
      </c>
      <c r="AJ147">
        <f t="shared" si="38"/>
        <v>0.27454610111176725</v>
      </c>
      <c r="AK147">
        <f t="shared" si="39"/>
        <v>3160</v>
      </c>
      <c r="AL147">
        <f t="shared" si="40"/>
        <v>0.12645389888823272</v>
      </c>
      <c r="AM147">
        <f t="shared" si="41"/>
        <v>0.19700000000000001</v>
      </c>
      <c r="AN147">
        <f t="shared" si="42"/>
        <v>0</v>
      </c>
      <c r="AO147">
        <f t="shared" si="43"/>
        <v>4.0999999999999995E-2</v>
      </c>
      <c r="AQ147">
        <f t="shared" si="44"/>
        <v>1</v>
      </c>
    </row>
    <row r="148" spans="1:43" ht="15.75" thickBot="1">
      <c r="A148" s="51">
        <f t="shared" si="30"/>
        <v>138</v>
      </c>
      <c r="B148" s="52">
        <v>1</v>
      </c>
      <c r="C148" s="52">
        <v>3.16</v>
      </c>
      <c r="D148" s="46">
        <v>0</v>
      </c>
      <c r="E148" s="52">
        <v>1</v>
      </c>
      <c r="F148" s="52">
        <v>1</v>
      </c>
      <c r="G148" s="53">
        <v>2.54</v>
      </c>
      <c r="H148" s="53">
        <v>2.5956260000000002</v>
      </c>
      <c r="I148" s="52">
        <v>2</v>
      </c>
      <c r="J148" s="53">
        <v>2.65</v>
      </c>
      <c r="K148" s="53">
        <v>2.6632499999999997</v>
      </c>
      <c r="L148" s="52">
        <v>40</v>
      </c>
      <c r="M148" s="52">
        <v>1</v>
      </c>
      <c r="N148" s="52">
        <v>20</v>
      </c>
      <c r="O148" s="52">
        <v>28</v>
      </c>
      <c r="P148" s="54">
        <v>54.132708000000001</v>
      </c>
      <c r="Q148" s="54">
        <v>37.265270000000001</v>
      </c>
      <c r="R148" s="55">
        <v>0</v>
      </c>
      <c r="T148" s="52">
        <v>220</v>
      </c>
      <c r="U148" s="47">
        <f t="shared" si="31"/>
        <v>550</v>
      </c>
      <c r="V148" s="47">
        <f t="shared" si="32"/>
        <v>945.75850000000003</v>
      </c>
      <c r="W148" s="47">
        <f t="shared" si="33"/>
        <v>608.44166515189875</v>
      </c>
      <c r="X148" s="50">
        <f t="shared" si="34"/>
        <v>0</v>
      </c>
      <c r="AD148" s="46">
        <v>0</v>
      </c>
      <c r="AE148" s="53">
        <v>356</v>
      </c>
      <c r="AF148" s="52">
        <v>1.3</v>
      </c>
      <c r="AG148">
        <f t="shared" si="35"/>
        <v>2656.625</v>
      </c>
      <c r="AH148">
        <f t="shared" si="36"/>
        <v>0.35599999999999998</v>
      </c>
      <c r="AI148">
        <f t="shared" si="37"/>
        <v>2567.8130000000001</v>
      </c>
      <c r="AJ148">
        <f t="shared" si="38"/>
        <v>0.23694936708860759</v>
      </c>
      <c r="AK148">
        <f t="shared" si="39"/>
        <v>3160</v>
      </c>
      <c r="AL148">
        <f t="shared" si="40"/>
        <v>0.17405063291139242</v>
      </c>
      <c r="AM148">
        <f t="shared" si="41"/>
        <v>0.22</v>
      </c>
      <c r="AN148">
        <f t="shared" si="42"/>
        <v>0</v>
      </c>
      <c r="AO148">
        <f t="shared" si="43"/>
        <v>1.3000000000000001E-2</v>
      </c>
      <c r="AQ148">
        <f t="shared" si="44"/>
        <v>1</v>
      </c>
    </row>
    <row r="149" spans="1:43" ht="15.75" thickBot="1">
      <c r="A149" s="51">
        <f t="shared" si="30"/>
        <v>139</v>
      </c>
      <c r="B149" s="52">
        <v>1</v>
      </c>
      <c r="C149" s="52">
        <v>3.16</v>
      </c>
      <c r="D149" s="46">
        <v>0</v>
      </c>
      <c r="E149" s="52">
        <v>1</v>
      </c>
      <c r="F149" s="52">
        <v>1</v>
      </c>
      <c r="G149" s="53">
        <v>2.54</v>
      </c>
      <c r="H149" s="53">
        <v>2.5956260000000002</v>
      </c>
      <c r="I149" s="52">
        <v>2</v>
      </c>
      <c r="J149" s="53">
        <v>2.65</v>
      </c>
      <c r="K149" s="53">
        <v>2.6632499999999997</v>
      </c>
      <c r="L149" s="52">
        <v>40</v>
      </c>
      <c r="M149" s="52">
        <v>1</v>
      </c>
      <c r="N149" s="52">
        <v>20</v>
      </c>
      <c r="O149" s="52">
        <v>28</v>
      </c>
      <c r="P149" s="54">
        <v>48.837116999999999</v>
      </c>
      <c r="Q149" s="54">
        <v>34.6174745</v>
      </c>
      <c r="R149" s="55">
        <v>0</v>
      </c>
      <c r="T149" s="52">
        <v>208</v>
      </c>
      <c r="U149" s="47">
        <f t="shared" si="31"/>
        <v>520</v>
      </c>
      <c r="V149" s="47">
        <f t="shared" si="32"/>
        <v>959.04162499999995</v>
      </c>
      <c r="W149" s="47">
        <f t="shared" si="33"/>
        <v>584.03118967088619</v>
      </c>
      <c r="X149" s="50">
        <f t="shared" si="34"/>
        <v>0</v>
      </c>
      <c r="AD149" s="46">
        <v>0</v>
      </c>
      <c r="AE149" s="53">
        <v>361</v>
      </c>
      <c r="AF149" s="52">
        <v>3.9</v>
      </c>
      <c r="AG149">
        <f t="shared" si="35"/>
        <v>2656.625</v>
      </c>
      <c r="AH149">
        <f t="shared" si="36"/>
        <v>0.36099999999999999</v>
      </c>
      <c r="AI149">
        <f t="shared" si="37"/>
        <v>2567.8130000000001</v>
      </c>
      <c r="AJ149">
        <f t="shared" si="38"/>
        <v>0.22744303797468357</v>
      </c>
      <c r="AK149">
        <f t="shared" si="39"/>
        <v>3160</v>
      </c>
      <c r="AL149">
        <f t="shared" si="40"/>
        <v>0.16455696202531644</v>
      </c>
      <c r="AM149">
        <f t="shared" si="41"/>
        <v>0.20799999999999999</v>
      </c>
      <c r="AN149">
        <f t="shared" si="42"/>
        <v>0</v>
      </c>
      <c r="AO149">
        <f t="shared" si="43"/>
        <v>3.9E-2</v>
      </c>
      <c r="AQ149">
        <f t="shared" si="44"/>
        <v>1</v>
      </c>
    </row>
    <row r="150" spans="1:43" ht="15.75" thickBot="1">
      <c r="A150" s="51">
        <f t="shared" si="30"/>
        <v>140</v>
      </c>
      <c r="B150" s="52">
        <v>1</v>
      </c>
      <c r="C150" s="52">
        <v>3.16</v>
      </c>
      <c r="D150" s="46">
        <v>0</v>
      </c>
      <c r="E150" s="52">
        <v>1</v>
      </c>
      <c r="F150" s="52">
        <v>1</v>
      </c>
      <c r="G150" s="53">
        <v>2.54</v>
      </c>
      <c r="H150" s="53">
        <v>2.5956260000000002</v>
      </c>
      <c r="I150" s="52">
        <v>2</v>
      </c>
      <c r="J150" s="53">
        <v>2.65</v>
      </c>
      <c r="K150" s="53">
        <v>2.6632499999999997</v>
      </c>
      <c r="L150" s="52">
        <v>40</v>
      </c>
      <c r="M150" s="52">
        <v>1</v>
      </c>
      <c r="N150" s="52">
        <v>20</v>
      </c>
      <c r="O150" s="52">
        <v>28</v>
      </c>
      <c r="P150" s="54">
        <v>59.526365499999997</v>
      </c>
      <c r="Q150" s="54">
        <v>38.245934999999996</v>
      </c>
      <c r="R150" s="55">
        <v>0</v>
      </c>
      <c r="T150" s="52">
        <v>160</v>
      </c>
      <c r="U150" s="47">
        <f t="shared" si="31"/>
        <v>400</v>
      </c>
      <c r="V150" s="47">
        <f t="shared" si="32"/>
        <v>945.75850000000003</v>
      </c>
      <c r="W150" s="47">
        <f t="shared" si="33"/>
        <v>809.93372574683531</v>
      </c>
      <c r="X150" s="50">
        <f t="shared" si="34"/>
        <v>0</v>
      </c>
      <c r="AD150" s="46">
        <v>0</v>
      </c>
      <c r="AE150" s="53">
        <v>356</v>
      </c>
      <c r="AF150" s="52">
        <v>4.2</v>
      </c>
      <c r="AG150">
        <f t="shared" si="35"/>
        <v>2656.625</v>
      </c>
      <c r="AH150">
        <f t="shared" si="36"/>
        <v>0.35599999999999998</v>
      </c>
      <c r="AI150">
        <f t="shared" si="37"/>
        <v>2567.8130000000001</v>
      </c>
      <c r="AJ150">
        <f t="shared" si="38"/>
        <v>0.31541772151898728</v>
      </c>
      <c r="AK150">
        <f t="shared" si="39"/>
        <v>3160</v>
      </c>
      <c r="AL150">
        <f t="shared" si="40"/>
        <v>0.12658227848101267</v>
      </c>
      <c r="AM150">
        <f t="shared" si="41"/>
        <v>0.16</v>
      </c>
      <c r="AN150">
        <f t="shared" si="42"/>
        <v>0</v>
      </c>
      <c r="AO150">
        <f t="shared" si="43"/>
        <v>4.2000000000000003E-2</v>
      </c>
      <c r="AQ150">
        <f t="shared" si="44"/>
        <v>1</v>
      </c>
    </row>
    <row r="151" spans="1:43" ht="15.75" thickBot="1">
      <c r="A151" s="51">
        <f t="shared" si="30"/>
        <v>141</v>
      </c>
      <c r="B151" s="52">
        <v>1</v>
      </c>
      <c r="C151" s="52">
        <v>3.16</v>
      </c>
      <c r="D151" s="46">
        <v>0</v>
      </c>
      <c r="E151" s="52">
        <v>1</v>
      </c>
      <c r="F151" s="52">
        <v>1</v>
      </c>
      <c r="G151" s="53">
        <v>2.54</v>
      </c>
      <c r="H151" s="53">
        <v>2.5956260000000002</v>
      </c>
      <c r="I151" s="52">
        <v>2</v>
      </c>
      <c r="J151" s="53">
        <v>2.65</v>
      </c>
      <c r="K151" s="53">
        <v>2.6632499999999997</v>
      </c>
      <c r="L151" s="52">
        <v>40</v>
      </c>
      <c r="M151" s="52">
        <v>1</v>
      </c>
      <c r="N151" s="52">
        <v>20</v>
      </c>
      <c r="O151" s="52">
        <v>28</v>
      </c>
      <c r="P151" s="54">
        <v>60.1147645</v>
      </c>
      <c r="Q151" s="54">
        <v>39.422733000000001</v>
      </c>
      <c r="R151" s="55">
        <v>0</v>
      </c>
      <c r="T151" s="52">
        <v>160</v>
      </c>
      <c r="U151" s="47">
        <f t="shared" si="31"/>
        <v>400</v>
      </c>
      <c r="V151" s="47">
        <f t="shared" si="32"/>
        <v>945.75850000000003</v>
      </c>
      <c r="W151" s="47">
        <f t="shared" si="33"/>
        <v>812.50153874683531</v>
      </c>
      <c r="X151" s="50">
        <f t="shared" si="34"/>
        <v>0</v>
      </c>
      <c r="AD151" s="46">
        <v>0</v>
      </c>
      <c r="AE151" s="53">
        <v>356</v>
      </c>
      <c r="AF151" s="52">
        <v>4.0999999999999996</v>
      </c>
      <c r="AG151">
        <f t="shared" si="35"/>
        <v>2656.625</v>
      </c>
      <c r="AH151">
        <f t="shared" si="36"/>
        <v>0.35599999999999998</v>
      </c>
      <c r="AI151">
        <f t="shared" si="37"/>
        <v>2567.8130000000001</v>
      </c>
      <c r="AJ151">
        <f t="shared" si="38"/>
        <v>0.31641772151898728</v>
      </c>
      <c r="AK151">
        <f t="shared" si="39"/>
        <v>3160</v>
      </c>
      <c r="AL151">
        <f t="shared" si="40"/>
        <v>0.12658227848101267</v>
      </c>
      <c r="AM151">
        <f t="shared" si="41"/>
        <v>0.16</v>
      </c>
      <c r="AN151">
        <f t="shared" si="42"/>
        <v>0</v>
      </c>
      <c r="AO151">
        <f t="shared" si="43"/>
        <v>4.0999999999999995E-2</v>
      </c>
      <c r="AQ151">
        <f t="shared" si="44"/>
        <v>1</v>
      </c>
    </row>
    <row r="152" spans="1:43" ht="15.75" thickBot="1">
      <c r="A152" s="51">
        <f t="shared" si="30"/>
        <v>142</v>
      </c>
      <c r="B152" s="52">
        <v>1</v>
      </c>
      <c r="C152" s="52">
        <v>3.16</v>
      </c>
      <c r="D152" s="46">
        <v>0</v>
      </c>
      <c r="E152" s="52">
        <v>1</v>
      </c>
      <c r="F152" s="52">
        <v>1</v>
      </c>
      <c r="G152" s="53">
        <v>2.54</v>
      </c>
      <c r="H152" s="53">
        <v>2.5956260000000002</v>
      </c>
      <c r="I152" s="52">
        <v>2</v>
      </c>
      <c r="J152" s="53">
        <v>2.65</v>
      </c>
      <c r="K152" s="53">
        <v>2.6632499999999997</v>
      </c>
      <c r="L152" s="52">
        <v>40</v>
      </c>
      <c r="M152" s="52">
        <v>1</v>
      </c>
      <c r="N152" s="52">
        <v>20</v>
      </c>
      <c r="O152" s="52">
        <v>28</v>
      </c>
      <c r="P152" s="54">
        <v>63.645158500000001</v>
      </c>
      <c r="Q152" s="54">
        <v>39.030467000000002</v>
      </c>
      <c r="R152" s="55">
        <v>0</v>
      </c>
      <c r="T152" s="52">
        <v>160</v>
      </c>
      <c r="U152" s="47">
        <f t="shared" si="31"/>
        <v>400</v>
      </c>
      <c r="V152" s="47">
        <f t="shared" si="32"/>
        <v>945.75850000000003</v>
      </c>
      <c r="W152" s="47">
        <f t="shared" si="33"/>
        <v>827.90841674683531</v>
      </c>
      <c r="X152" s="50">
        <f t="shared" si="34"/>
        <v>0</v>
      </c>
      <c r="AD152" s="46">
        <v>0</v>
      </c>
      <c r="AE152" s="53">
        <v>356</v>
      </c>
      <c r="AF152" s="52">
        <v>3.5</v>
      </c>
      <c r="AG152">
        <f t="shared" si="35"/>
        <v>2656.625</v>
      </c>
      <c r="AH152">
        <f t="shared" si="36"/>
        <v>0.35599999999999998</v>
      </c>
      <c r="AI152">
        <f t="shared" si="37"/>
        <v>2567.8130000000001</v>
      </c>
      <c r="AJ152">
        <f t="shared" si="38"/>
        <v>0.32241772151898729</v>
      </c>
      <c r="AK152">
        <f t="shared" si="39"/>
        <v>3160</v>
      </c>
      <c r="AL152">
        <f t="shared" si="40"/>
        <v>0.12658227848101267</v>
      </c>
      <c r="AM152">
        <f t="shared" si="41"/>
        <v>0.16</v>
      </c>
      <c r="AN152">
        <f t="shared" si="42"/>
        <v>0</v>
      </c>
      <c r="AO152">
        <f t="shared" si="43"/>
        <v>3.5000000000000003E-2</v>
      </c>
      <c r="AQ152">
        <f t="shared" si="44"/>
        <v>1</v>
      </c>
    </row>
    <row r="153" spans="1:43" ht="15.75" thickBot="1">
      <c r="A153" s="51">
        <f t="shared" si="30"/>
        <v>143</v>
      </c>
      <c r="B153" s="52">
        <v>1</v>
      </c>
      <c r="C153" s="52">
        <v>3.16</v>
      </c>
      <c r="D153" s="46">
        <v>0</v>
      </c>
      <c r="E153" s="52">
        <v>1</v>
      </c>
      <c r="F153" s="52">
        <v>1</v>
      </c>
      <c r="G153" s="53">
        <v>2.54</v>
      </c>
      <c r="H153" s="53">
        <v>2.5956260000000002</v>
      </c>
      <c r="I153" s="52">
        <v>2</v>
      </c>
      <c r="J153" s="53">
        <v>2.65</v>
      </c>
      <c r="K153" s="53">
        <v>2.6632499999999997</v>
      </c>
      <c r="L153" s="52">
        <v>40</v>
      </c>
      <c r="M153" s="52">
        <v>1</v>
      </c>
      <c r="N153" s="52">
        <v>20</v>
      </c>
      <c r="O153" s="52">
        <v>28</v>
      </c>
      <c r="P153" s="54">
        <v>60.212831000000001</v>
      </c>
      <c r="Q153" s="54">
        <v>38.736267500000004</v>
      </c>
      <c r="R153" s="55">
        <v>0</v>
      </c>
      <c r="T153" s="52">
        <v>160</v>
      </c>
      <c r="U153" s="47">
        <f t="shared" si="31"/>
        <v>400</v>
      </c>
      <c r="V153" s="47">
        <f t="shared" si="32"/>
        <v>945.75850000000003</v>
      </c>
      <c r="W153" s="47">
        <f t="shared" si="33"/>
        <v>825.34060374683543</v>
      </c>
      <c r="X153" s="50">
        <f t="shared" si="34"/>
        <v>0</v>
      </c>
      <c r="AD153" s="46">
        <v>0</v>
      </c>
      <c r="AE153" s="53">
        <v>356</v>
      </c>
      <c r="AF153" s="52">
        <v>3.6</v>
      </c>
      <c r="AG153">
        <f t="shared" si="35"/>
        <v>2656.625</v>
      </c>
      <c r="AH153">
        <f t="shared" si="36"/>
        <v>0.35599999999999998</v>
      </c>
      <c r="AI153">
        <f t="shared" si="37"/>
        <v>2567.8130000000001</v>
      </c>
      <c r="AJ153">
        <f t="shared" si="38"/>
        <v>0.32141772151898729</v>
      </c>
      <c r="AK153">
        <f t="shared" si="39"/>
        <v>3160</v>
      </c>
      <c r="AL153">
        <f t="shared" si="40"/>
        <v>0.12658227848101267</v>
      </c>
      <c r="AM153">
        <f t="shared" si="41"/>
        <v>0.16</v>
      </c>
      <c r="AN153">
        <f t="shared" si="42"/>
        <v>0</v>
      </c>
      <c r="AO153">
        <f t="shared" si="43"/>
        <v>3.6000000000000004E-2</v>
      </c>
      <c r="AQ153">
        <f t="shared" si="44"/>
        <v>1</v>
      </c>
    </row>
    <row r="154" spans="1:43" ht="15.75" thickBot="1">
      <c r="A154" s="51">
        <f t="shared" si="30"/>
        <v>144</v>
      </c>
      <c r="B154" s="52">
        <v>1</v>
      </c>
      <c r="C154" s="52">
        <v>3.16</v>
      </c>
      <c r="D154" s="46">
        <v>0</v>
      </c>
      <c r="E154" s="52">
        <v>1</v>
      </c>
      <c r="F154" s="52">
        <v>1</v>
      </c>
      <c r="G154" s="53">
        <v>2.54</v>
      </c>
      <c r="H154" s="53">
        <v>2.5956260000000002</v>
      </c>
      <c r="I154" s="52">
        <v>2</v>
      </c>
      <c r="J154" s="53">
        <v>2.65</v>
      </c>
      <c r="K154" s="53">
        <v>2.6632499999999997</v>
      </c>
      <c r="L154" s="52">
        <v>40</v>
      </c>
      <c r="M154" s="52">
        <v>1</v>
      </c>
      <c r="N154" s="52">
        <v>20</v>
      </c>
      <c r="O154" s="52">
        <v>28</v>
      </c>
      <c r="P154" s="54">
        <v>60.507030499999999</v>
      </c>
      <c r="Q154" s="54">
        <v>38.638201000000002</v>
      </c>
      <c r="R154" s="55">
        <v>0</v>
      </c>
      <c r="T154" s="52">
        <v>160</v>
      </c>
      <c r="U154" s="47">
        <f t="shared" si="31"/>
        <v>400</v>
      </c>
      <c r="V154" s="47">
        <f t="shared" si="32"/>
        <v>945.75850000000003</v>
      </c>
      <c r="W154" s="47">
        <f t="shared" si="33"/>
        <v>817.63716474683531</v>
      </c>
      <c r="X154" s="50">
        <f t="shared" si="34"/>
        <v>0</v>
      </c>
      <c r="AD154" s="46">
        <v>0</v>
      </c>
      <c r="AE154" s="53">
        <v>356</v>
      </c>
      <c r="AF154" s="52">
        <v>3.9</v>
      </c>
      <c r="AG154">
        <f t="shared" si="35"/>
        <v>2656.625</v>
      </c>
      <c r="AH154">
        <f t="shared" si="36"/>
        <v>0.35599999999999998</v>
      </c>
      <c r="AI154">
        <f t="shared" si="37"/>
        <v>2567.8130000000001</v>
      </c>
      <c r="AJ154">
        <f t="shared" si="38"/>
        <v>0.31841772151898728</v>
      </c>
      <c r="AK154">
        <f t="shared" si="39"/>
        <v>3160</v>
      </c>
      <c r="AL154">
        <f t="shared" si="40"/>
        <v>0.12658227848101267</v>
      </c>
      <c r="AM154">
        <f t="shared" si="41"/>
        <v>0.16</v>
      </c>
      <c r="AN154">
        <f t="shared" si="42"/>
        <v>0</v>
      </c>
      <c r="AO154">
        <f t="shared" si="43"/>
        <v>3.9E-2</v>
      </c>
      <c r="AQ154">
        <f t="shared" si="44"/>
        <v>1</v>
      </c>
    </row>
    <row r="155" spans="1:43" ht="15.75" thickBot="1">
      <c r="A155" s="51">
        <f t="shared" si="30"/>
        <v>145</v>
      </c>
      <c r="B155" s="52">
        <v>1</v>
      </c>
      <c r="C155" s="52">
        <v>3.16</v>
      </c>
      <c r="D155" s="46">
        <v>0</v>
      </c>
      <c r="E155" s="52">
        <v>1</v>
      </c>
      <c r="F155" s="52">
        <v>1</v>
      </c>
      <c r="G155" s="53">
        <v>2.54</v>
      </c>
      <c r="H155" s="53">
        <v>2.5956260000000002</v>
      </c>
      <c r="I155" s="52">
        <v>2</v>
      </c>
      <c r="J155" s="53">
        <v>2.65</v>
      </c>
      <c r="K155" s="53">
        <v>2.6632499999999997</v>
      </c>
      <c r="L155" s="52">
        <v>40</v>
      </c>
      <c r="M155" s="52">
        <v>1</v>
      </c>
      <c r="N155" s="52">
        <v>20</v>
      </c>
      <c r="O155" s="52">
        <v>28</v>
      </c>
      <c r="P155" s="54">
        <v>54.034641499999999</v>
      </c>
      <c r="Q155" s="54">
        <v>38.442067999999999</v>
      </c>
      <c r="R155" s="55">
        <v>0</v>
      </c>
      <c r="T155" s="52">
        <v>160</v>
      </c>
      <c r="U155" s="47">
        <f t="shared" si="31"/>
        <v>400</v>
      </c>
      <c r="V155" s="47">
        <f t="shared" si="32"/>
        <v>945.75850000000003</v>
      </c>
      <c r="W155" s="47">
        <f t="shared" si="33"/>
        <v>807.36591274683531</v>
      </c>
      <c r="X155" s="50">
        <f t="shared" si="34"/>
        <v>0</v>
      </c>
      <c r="AD155" s="46">
        <v>0</v>
      </c>
      <c r="AE155" s="53">
        <v>356</v>
      </c>
      <c r="AF155" s="52">
        <v>4.3</v>
      </c>
      <c r="AG155">
        <f t="shared" si="35"/>
        <v>2656.625</v>
      </c>
      <c r="AH155">
        <f t="shared" si="36"/>
        <v>0.35599999999999998</v>
      </c>
      <c r="AI155">
        <f t="shared" si="37"/>
        <v>2567.8130000000001</v>
      </c>
      <c r="AJ155">
        <f t="shared" si="38"/>
        <v>0.31441772151898728</v>
      </c>
      <c r="AK155">
        <f t="shared" si="39"/>
        <v>3160</v>
      </c>
      <c r="AL155">
        <f t="shared" si="40"/>
        <v>0.12658227848101267</v>
      </c>
      <c r="AM155">
        <f t="shared" si="41"/>
        <v>0.16</v>
      </c>
      <c r="AN155">
        <f t="shared" si="42"/>
        <v>0</v>
      </c>
      <c r="AO155">
        <f t="shared" si="43"/>
        <v>4.2999999999999997E-2</v>
      </c>
      <c r="AQ155">
        <f t="shared" si="44"/>
        <v>1</v>
      </c>
    </row>
    <row r="156" spans="1:43" ht="15.75" thickBot="1">
      <c r="A156" s="51">
        <f t="shared" si="30"/>
        <v>146</v>
      </c>
      <c r="B156" s="52">
        <v>1</v>
      </c>
      <c r="C156" s="52">
        <v>3.16</v>
      </c>
      <c r="D156" s="46">
        <v>0</v>
      </c>
      <c r="E156" s="52">
        <v>1</v>
      </c>
      <c r="F156" s="52">
        <v>1</v>
      </c>
      <c r="G156" s="53">
        <v>2.54</v>
      </c>
      <c r="H156" s="53">
        <v>2.5956260000000002</v>
      </c>
      <c r="I156" s="52">
        <v>2</v>
      </c>
      <c r="J156" s="53">
        <v>2.65</v>
      </c>
      <c r="K156" s="53">
        <v>2.6632499999999997</v>
      </c>
      <c r="L156" s="52">
        <v>40</v>
      </c>
      <c r="M156" s="52">
        <v>1</v>
      </c>
      <c r="N156" s="52">
        <v>20</v>
      </c>
      <c r="O156" s="52">
        <v>28</v>
      </c>
      <c r="P156" s="54">
        <v>57.859234999999998</v>
      </c>
      <c r="Q156" s="54">
        <v>38.736267500000004</v>
      </c>
      <c r="R156" s="55">
        <v>0</v>
      </c>
      <c r="T156" s="52">
        <v>160</v>
      </c>
      <c r="U156" s="47">
        <f t="shared" si="31"/>
        <v>400</v>
      </c>
      <c r="V156" s="47">
        <f t="shared" si="32"/>
        <v>945.75850000000003</v>
      </c>
      <c r="W156" s="47">
        <f t="shared" si="33"/>
        <v>807.36591274683531</v>
      </c>
      <c r="X156" s="50">
        <f t="shared" si="34"/>
        <v>0</v>
      </c>
      <c r="AD156" s="46">
        <v>0</v>
      </c>
      <c r="AE156" s="53">
        <v>356</v>
      </c>
      <c r="AF156" s="52">
        <v>4.3</v>
      </c>
      <c r="AG156">
        <f t="shared" si="35"/>
        <v>2656.625</v>
      </c>
      <c r="AH156">
        <f t="shared" si="36"/>
        <v>0.35599999999999998</v>
      </c>
      <c r="AI156">
        <f t="shared" si="37"/>
        <v>2567.8130000000001</v>
      </c>
      <c r="AJ156">
        <f t="shared" si="38"/>
        <v>0.31441772151898728</v>
      </c>
      <c r="AK156">
        <f t="shared" si="39"/>
        <v>3160</v>
      </c>
      <c r="AL156">
        <f t="shared" si="40"/>
        <v>0.12658227848101267</v>
      </c>
      <c r="AM156">
        <f t="shared" si="41"/>
        <v>0.16</v>
      </c>
      <c r="AN156">
        <f t="shared" si="42"/>
        <v>0</v>
      </c>
      <c r="AO156">
        <f t="shared" si="43"/>
        <v>4.2999999999999997E-2</v>
      </c>
      <c r="AQ156">
        <f t="shared" si="44"/>
        <v>1</v>
      </c>
    </row>
    <row r="157" spans="1:43" ht="15.75" thickBot="1">
      <c r="A157" s="51">
        <f t="shared" si="30"/>
        <v>147</v>
      </c>
      <c r="B157" s="52">
        <v>1</v>
      </c>
      <c r="C157" s="52">
        <v>3.16</v>
      </c>
      <c r="D157" s="46">
        <v>0</v>
      </c>
      <c r="E157" s="52">
        <v>1</v>
      </c>
      <c r="F157" s="52">
        <v>1</v>
      </c>
      <c r="G157" s="53">
        <v>2.54</v>
      </c>
      <c r="H157" s="53">
        <v>2.5956260000000002</v>
      </c>
      <c r="I157" s="52">
        <v>2</v>
      </c>
      <c r="J157" s="53">
        <v>2.65</v>
      </c>
      <c r="K157" s="53">
        <v>2.6632499999999997</v>
      </c>
      <c r="L157" s="52">
        <v>40</v>
      </c>
      <c r="M157" s="52">
        <v>1</v>
      </c>
      <c r="N157" s="52">
        <v>20</v>
      </c>
      <c r="O157" s="52">
        <v>28</v>
      </c>
      <c r="P157" s="54">
        <v>54.230774500000003</v>
      </c>
      <c r="Q157" s="54">
        <v>39.520799500000003</v>
      </c>
      <c r="R157" s="55">
        <v>0</v>
      </c>
      <c r="T157" s="52">
        <v>160</v>
      </c>
      <c r="U157" s="47">
        <f t="shared" si="31"/>
        <v>400</v>
      </c>
      <c r="V157" s="47">
        <f t="shared" si="32"/>
        <v>945.75850000000003</v>
      </c>
      <c r="W157" s="47">
        <f t="shared" si="33"/>
        <v>815.06935174683542</v>
      </c>
      <c r="X157" s="50">
        <f t="shared" si="34"/>
        <v>0</v>
      </c>
      <c r="AD157" s="46">
        <v>0</v>
      </c>
      <c r="AE157" s="53">
        <v>356</v>
      </c>
      <c r="AF157" s="52">
        <v>4</v>
      </c>
      <c r="AG157">
        <f t="shared" si="35"/>
        <v>2656.625</v>
      </c>
      <c r="AH157">
        <f t="shared" si="36"/>
        <v>0.35599999999999998</v>
      </c>
      <c r="AI157">
        <f t="shared" si="37"/>
        <v>2567.8130000000001</v>
      </c>
      <c r="AJ157">
        <f t="shared" si="38"/>
        <v>0.31741772151898728</v>
      </c>
      <c r="AK157">
        <f t="shared" si="39"/>
        <v>3160</v>
      </c>
      <c r="AL157">
        <f t="shared" si="40"/>
        <v>0.12658227848101267</v>
      </c>
      <c r="AM157">
        <f t="shared" si="41"/>
        <v>0.16</v>
      </c>
      <c r="AN157">
        <f t="shared" si="42"/>
        <v>0</v>
      </c>
      <c r="AO157">
        <f t="shared" si="43"/>
        <v>0.04</v>
      </c>
      <c r="AQ157">
        <f t="shared" si="44"/>
        <v>1</v>
      </c>
    </row>
    <row r="158" spans="1:43" ht="15.75" thickBot="1">
      <c r="A158" s="51">
        <f t="shared" si="30"/>
        <v>148</v>
      </c>
      <c r="B158" s="52">
        <v>1</v>
      </c>
      <c r="C158" s="52">
        <v>3.16</v>
      </c>
      <c r="D158" s="46">
        <v>0</v>
      </c>
      <c r="E158" s="52">
        <v>1</v>
      </c>
      <c r="F158" s="52">
        <v>1</v>
      </c>
      <c r="G158" s="53">
        <v>2.54</v>
      </c>
      <c r="H158" s="53">
        <v>2.5956260000000002</v>
      </c>
      <c r="I158" s="52">
        <v>2</v>
      </c>
      <c r="J158" s="53">
        <v>2.64</v>
      </c>
      <c r="K158" s="53">
        <v>2.6532</v>
      </c>
      <c r="L158" s="52">
        <v>35</v>
      </c>
      <c r="M158" s="52">
        <v>1</v>
      </c>
      <c r="N158" s="52">
        <v>20</v>
      </c>
      <c r="O158" s="52">
        <v>7</v>
      </c>
      <c r="P158" s="54">
        <v>43.541525999999998</v>
      </c>
      <c r="Q158" s="54">
        <v>32.8522775</v>
      </c>
      <c r="R158" s="55">
        <v>0</v>
      </c>
      <c r="T158" s="52">
        <v>170</v>
      </c>
      <c r="U158" s="47">
        <f t="shared" si="31"/>
        <v>485.71428571428572</v>
      </c>
      <c r="V158" s="47">
        <f t="shared" si="32"/>
        <v>1024.2342000000001</v>
      </c>
      <c r="W158" s="47">
        <f t="shared" si="33"/>
        <v>658.11236254972869</v>
      </c>
      <c r="X158" s="50">
        <f t="shared" si="34"/>
        <v>0</v>
      </c>
      <c r="AD158" s="46">
        <v>0</v>
      </c>
      <c r="AE158" s="53">
        <v>387</v>
      </c>
      <c r="AF158" s="52">
        <v>3.3</v>
      </c>
      <c r="AG158">
        <f t="shared" si="35"/>
        <v>2646.6000000000004</v>
      </c>
      <c r="AH158">
        <f t="shared" si="36"/>
        <v>0.38700000000000001</v>
      </c>
      <c r="AI158">
        <f t="shared" si="37"/>
        <v>2567.8130000000001</v>
      </c>
      <c r="AJ158">
        <f t="shared" si="38"/>
        <v>0.2562929475587703</v>
      </c>
      <c r="AK158">
        <f t="shared" si="39"/>
        <v>3160</v>
      </c>
      <c r="AL158">
        <f t="shared" si="40"/>
        <v>0.15370705244122965</v>
      </c>
      <c r="AM158">
        <f t="shared" si="41"/>
        <v>0.17</v>
      </c>
      <c r="AN158">
        <f t="shared" si="42"/>
        <v>0</v>
      </c>
      <c r="AO158">
        <f t="shared" si="43"/>
        <v>3.3000000000000002E-2</v>
      </c>
      <c r="AQ158">
        <f t="shared" si="44"/>
        <v>1</v>
      </c>
    </row>
    <row r="159" spans="1:43" ht="15.75" thickBot="1">
      <c r="A159" s="51">
        <f t="shared" si="30"/>
        <v>149</v>
      </c>
      <c r="B159" s="52">
        <v>1</v>
      </c>
      <c r="C159" s="52">
        <v>3.16</v>
      </c>
      <c r="D159" s="46">
        <v>0</v>
      </c>
      <c r="E159" s="52">
        <v>1</v>
      </c>
      <c r="F159" s="52">
        <v>1</v>
      </c>
      <c r="G159" s="53">
        <v>2.54</v>
      </c>
      <c r="H159" s="53">
        <v>2.5956260000000002</v>
      </c>
      <c r="I159" s="52">
        <v>2</v>
      </c>
      <c r="J159" s="53">
        <v>2.64</v>
      </c>
      <c r="K159" s="53">
        <v>2.6532</v>
      </c>
      <c r="L159" s="52">
        <v>35</v>
      </c>
      <c r="M159" s="52">
        <v>1</v>
      </c>
      <c r="N159" s="52">
        <v>20</v>
      </c>
      <c r="O159" s="52">
        <v>28</v>
      </c>
      <c r="P159" s="54">
        <v>67.567818500000001</v>
      </c>
      <c r="Q159" s="54">
        <v>35.598139499999995</v>
      </c>
      <c r="R159" s="55">
        <v>0</v>
      </c>
      <c r="T159" s="52">
        <v>170</v>
      </c>
      <c r="U159" s="47">
        <f t="shared" si="31"/>
        <v>485.71428571428572</v>
      </c>
      <c r="V159" s="47">
        <f t="shared" si="32"/>
        <v>1024.2342000000001</v>
      </c>
      <c r="W159" s="47">
        <f t="shared" si="33"/>
        <v>658.11236254972869</v>
      </c>
      <c r="X159" s="50">
        <f t="shared" si="34"/>
        <v>0</v>
      </c>
      <c r="AD159" s="46">
        <v>0</v>
      </c>
      <c r="AE159" s="53">
        <v>387</v>
      </c>
      <c r="AF159" s="52">
        <v>3.3</v>
      </c>
      <c r="AG159">
        <f t="shared" si="35"/>
        <v>2646.6000000000004</v>
      </c>
      <c r="AH159">
        <f t="shared" si="36"/>
        <v>0.38700000000000001</v>
      </c>
      <c r="AI159">
        <f t="shared" si="37"/>
        <v>2567.8130000000001</v>
      </c>
      <c r="AJ159">
        <f t="shared" si="38"/>
        <v>0.2562929475587703</v>
      </c>
      <c r="AK159">
        <f t="shared" si="39"/>
        <v>3160</v>
      </c>
      <c r="AL159">
        <f t="shared" si="40"/>
        <v>0.15370705244122965</v>
      </c>
      <c r="AM159">
        <f t="shared" si="41"/>
        <v>0.17</v>
      </c>
      <c r="AN159">
        <f t="shared" si="42"/>
        <v>0</v>
      </c>
      <c r="AO159">
        <f t="shared" si="43"/>
        <v>3.3000000000000002E-2</v>
      </c>
      <c r="AQ159">
        <f t="shared" si="44"/>
        <v>1</v>
      </c>
    </row>
    <row r="160" spans="1:43" ht="15.75" thickBot="1">
      <c r="A160" s="51">
        <f t="shared" si="30"/>
        <v>150</v>
      </c>
      <c r="B160" s="52">
        <v>1</v>
      </c>
      <c r="C160" s="52">
        <v>3.16</v>
      </c>
      <c r="D160" s="46">
        <v>0</v>
      </c>
      <c r="E160" s="52">
        <v>1</v>
      </c>
      <c r="F160" s="52">
        <v>1</v>
      </c>
      <c r="G160" s="53">
        <v>2.54</v>
      </c>
      <c r="H160" s="53">
        <v>2.5956260000000002</v>
      </c>
      <c r="I160" s="52">
        <v>2</v>
      </c>
      <c r="J160" s="53">
        <v>2.64</v>
      </c>
      <c r="K160" s="53">
        <v>2.6532</v>
      </c>
      <c r="L160" s="52">
        <v>35</v>
      </c>
      <c r="M160" s="52">
        <v>1</v>
      </c>
      <c r="N160" s="52">
        <v>20</v>
      </c>
      <c r="O160" s="52">
        <v>91</v>
      </c>
      <c r="P160" s="54">
        <v>77.472535000000008</v>
      </c>
      <c r="Q160" s="54">
        <v>38.344001500000005</v>
      </c>
      <c r="R160" s="55">
        <v>0</v>
      </c>
      <c r="T160" s="52">
        <v>170</v>
      </c>
      <c r="U160" s="47">
        <f t="shared" si="31"/>
        <v>485.71428571428572</v>
      </c>
      <c r="V160" s="47">
        <f t="shared" si="32"/>
        <v>1024.2342000000001</v>
      </c>
      <c r="W160" s="47">
        <f t="shared" si="33"/>
        <v>658.11236254972869</v>
      </c>
      <c r="X160" s="50">
        <f t="shared" si="34"/>
        <v>0</v>
      </c>
      <c r="AD160" s="46">
        <v>0</v>
      </c>
      <c r="AE160" s="53">
        <v>387</v>
      </c>
      <c r="AF160" s="52">
        <v>3.3</v>
      </c>
      <c r="AG160">
        <f t="shared" si="35"/>
        <v>2646.6000000000004</v>
      </c>
      <c r="AH160">
        <f t="shared" si="36"/>
        <v>0.38700000000000001</v>
      </c>
      <c r="AI160">
        <f t="shared" si="37"/>
        <v>2567.8130000000001</v>
      </c>
      <c r="AJ160">
        <f t="shared" si="38"/>
        <v>0.2562929475587703</v>
      </c>
      <c r="AK160">
        <f t="shared" si="39"/>
        <v>3160</v>
      </c>
      <c r="AL160">
        <f t="shared" si="40"/>
        <v>0.15370705244122965</v>
      </c>
      <c r="AM160">
        <f t="shared" si="41"/>
        <v>0.17</v>
      </c>
      <c r="AN160">
        <f t="shared" si="42"/>
        <v>0</v>
      </c>
      <c r="AO160">
        <f t="shared" si="43"/>
        <v>3.3000000000000002E-2</v>
      </c>
      <c r="AQ160">
        <f t="shared" si="44"/>
        <v>1</v>
      </c>
    </row>
    <row r="161" spans="1:43" ht="15.75" thickBot="1">
      <c r="A161" s="51">
        <f t="shared" si="30"/>
        <v>151</v>
      </c>
      <c r="B161" s="52">
        <v>1</v>
      </c>
      <c r="C161" s="52">
        <v>3.16</v>
      </c>
      <c r="D161" s="46">
        <v>0</v>
      </c>
      <c r="E161" s="52">
        <v>1</v>
      </c>
      <c r="F161" s="52">
        <v>1</v>
      </c>
      <c r="G161" s="53">
        <v>2.54</v>
      </c>
      <c r="H161" s="53">
        <v>2.5956260000000002</v>
      </c>
      <c r="I161" s="52">
        <v>2</v>
      </c>
      <c r="J161" s="53">
        <v>2.64</v>
      </c>
      <c r="K161" s="53">
        <v>2.6532</v>
      </c>
      <c r="L161" s="52">
        <v>35</v>
      </c>
      <c r="M161" s="52">
        <v>1</v>
      </c>
      <c r="N161" s="52">
        <v>20</v>
      </c>
      <c r="O161" s="52">
        <v>182</v>
      </c>
      <c r="P161" s="54">
        <v>86.494653</v>
      </c>
      <c r="Q161" s="54">
        <v>39.226599999999998</v>
      </c>
      <c r="R161" s="55">
        <v>0</v>
      </c>
      <c r="T161" s="52">
        <v>170</v>
      </c>
      <c r="U161" s="47">
        <f t="shared" si="31"/>
        <v>485.71428571428572</v>
      </c>
      <c r="V161" s="47">
        <f t="shared" si="32"/>
        <v>1024.2342000000001</v>
      </c>
      <c r="W161" s="47">
        <f t="shared" si="33"/>
        <v>658.11236254972869</v>
      </c>
      <c r="X161" s="50">
        <f t="shared" si="34"/>
        <v>0</v>
      </c>
      <c r="AD161" s="46">
        <v>0</v>
      </c>
      <c r="AE161" s="53">
        <v>387</v>
      </c>
      <c r="AF161" s="52">
        <v>3.3</v>
      </c>
      <c r="AG161">
        <f t="shared" si="35"/>
        <v>2646.6000000000004</v>
      </c>
      <c r="AH161">
        <f t="shared" si="36"/>
        <v>0.38700000000000001</v>
      </c>
      <c r="AI161">
        <f t="shared" si="37"/>
        <v>2567.8130000000001</v>
      </c>
      <c r="AJ161">
        <f t="shared" si="38"/>
        <v>0.2562929475587703</v>
      </c>
      <c r="AK161">
        <f t="shared" si="39"/>
        <v>3160</v>
      </c>
      <c r="AL161">
        <f t="shared" si="40"/>
        <v>0.15370705244122965</v>
      </c>
      <c r="AM161">
        <f t="shared" si="41"/>
        <v>0.17</v>
      </c>
      <c r="AN161">
        <f t="shared" si="42"/>
        <v>0</v>
      </c>
      <c r="AO161">
        <f t="shared" si="43"/>
        <v>3.3000000000000002E-2</v>
      </c>
      <c r="AQ161">
        <f t="shared" si="44"/>
        <v>1</v>
      </c>
    </row>
    <row r="162" spans="1:43" ht="15.75" thickBot="1">
      <c r="A162" s="51">
        <f t="shared" si="30"/>
        <v>152</v>
      </c>
      <c r="B162" s="52">
        <v>1</v>
      </c>
      <c r="C162" s="52">
        <v>3.16</v>
      </c>
      <c r="D162" s="46">
        <v>0</v>
      </c>
      <c r="E162" s="52">
        <v>1</v>
      </c>
      <c r="F162" s="52">
        <v>1</v>
      </c>
      <c r="G162" s="53">
        <v>2.54</v>
      </c>
      <c r="H162" s="53">
        <v>2.5956260000000002</v>
      </c>
      <c r="I162" s="52">
        <v>2</v>
      </c>
      <c r="J162" s="53">
        <v>2.64</v>
      </c>
      <c r="K162" s="53">
        <v>2.6532</v>
      </c>
      <c r="L162" s="52">
        <v>35</v>
      </c>
      <c r="M162" s="52">
        <v>1</v>
      </c>
      <c r="N162" s="52">
        <v>20</v>
      </c>
      <c r="O162" s="52">
        <v>7</v>
      </c>
      <c r="P162" s="54">
        <v>41.187930000000001</v>
      </c>
      <c r="Q162" s="54">
        <v>31.871612500000001</v>
      </c>
      <c r="R162" s="55">
        <v>0</v>
      </c>
      <c r="T162" s="52">
        <v>170</v>
      </c>
      <c r="U162" s="47">
        <f t="shared" si="31"/>
        <v>485.71428571428572</v>
      </c>
      <c r="V162" s="47">
        <f t="shared" si="32"/>
        <v>1024.2342000000001</v>
      </c>
      <c r="W162" s="47">
        <f t="shared" si="33"/>
        <v>627.29860654972867</v>
      </c>
      <c r="X162" s="50">
        <f t="shared" si="34"/>
        <v>0</v>
      </c>
      <c r="AD162" s="46">
        <v>0</v>
      </c>
      <c r="AE162" s="53">
        <v>387</v>
      </c>
      <c r="AF162" s="52">
        <v>4.5</v>
      </c>
      <c r="AG162">
        <f t="shared" si="35"/>
        <v>2646.6000000000004</v>
      </c>
      <c r="AH162">
        <f t="shared" si="36"/>
        <v>0.38700000000000001</v>
      </c>
      <c r="AI162">
        <f t="shared" si="37"/>
        <v>2567.8130000000001</v>
      </c>
      <c r="AJ162">
        <f t="shared" si="38"/>
        <v>0.24429294755877029</v>
      </c>
      <c r="AK162">
        <f t="shared" si="39"/>
        <v>3160</v>
      </c>
      <c r="AL162">
        <f t="shared" si="40"/>
        <v>0.15370705244122965</v>
      </c>
      <c r="AM162">
        <f t="shared" si="41"/>
        <v>0.17</v>
      </c>
      <c r="AN162">
        <f t="shared" si="42"/>
        <v>0</v>
      </c>
      <c r="AO162">
        <f t="shared" si="43"/>
        <v>4.4999999999999998E-2</v>
      </c>
      <c r="AQ162">
        <f t="shared" si="44"/>
        <v>1</v>
      </c>
    </row>
    <row r="163" spans="1:43" ht="15.75" thickBot="1">
      <c r="A163" s="51">
        <f t="shared" si="30"/>
        <v>153</v>
      </c>
      <c r="B163" s="52">
        <v>1</v>
      </c>
      <c r="C163" s="52">
        <v>3.16</v>
      </c>
      <c r="D163" s="46">
        <v>0</v>
      </c>
      <c r="E163" s="52">
        <v>1</v>
      </c>
      <c r="F163" s="52">
        <v>1</v>
      </c>
      <c r="G163" s="53">
        <v>2.54</v>
      </c>
      <c r="H163" s="53">
        <v>2.5956260000000002</v>
      </c>
      <c r="I163" s="52">
        <v>2</v>
      </c>
      <c r="J163" s="53">
        <v>2.64</v>
      </c>
      <c r="K163" s="53">
        <v>2.6532</v>
      </c>
      <c r="L163" s="52">
        <v>35</v>
      </c>
      <c r="M163" s="52">
        <v>1</v>
      </c>
      <c r="N163" s="52">
        <v>20</v>
      </c>
      <c r="O163" s="52">
        <v>28</v>
      </c>
      <c r="P163" s="54">
        <v>64.429690500000007</v>
      </c>
      <c r="Q163" s="54">
        <v>34.813607499999996</v>
      </c>
      <c r="R163" s="55">
        <v>0</v>
      </c>
      <c r="T163" s="52">
        <v>170</v>
      </c>
      <c r="U163" s="47">
        <f t="shared" si="31"/>
        <v>485.71428571428572</v>
      </c>
      <c r="V163" s="47">
        <f t="shared" si="32"/>
        <v>1024.2342000000001</v>
      </c>
      <c r="W163" s="47">
        <f t="shared" si="33"/>
        <v>627.29860654972867</v>
      </c>
      <c r="X163" s="50">
        <f t="shared" si="34"/>
        <v>0</v>
      </c>
      <c r="AD163" s="46">
        <v>0</v>
      </c>
      <c r="AE163" s="53">
        <v>387</v>
      </c>
      <c r="AF163" s="52">
        <v>4.5</v>
      </c>
      <c r="AG163">
        <f t="shared" si="35"/>
        <v>2646.6000000000004</v>
      </c>
      <c r="AH163">
        <f t="shared" si="36"/>
        <v>0.38700000000000001</v>
      </c>
      <c r="AI163">
        <f t="shared" si="37"/>
        <v>2567.8130000000001</v>
      </c>
      <c r="AJ163">
        <f t="shared" si="38"/>
        <v>0.24429294755877029</v>
      </c>
      <c r="AK163">
        <f t="shared" si="39"/>
        <v>3160</v>
      </c>
      <c r="AL163">
        <f t="shared" si="40"/>
        <v>0.15370705244122965</v>
      </c>
      <c r="AM163">
        <f t="shared" si="41"/>
        <v>0.17</v>
      </c>
      <c r="AN163">
        <f t="shared" si="42"/>
        <v>0</v>
      </c>
      <c r="AO163">
        <f t="shared" si="43"/>
        <v>4.4999999999999998E-2</v>
      </c>
      <c r="AQ163">
        <f t="shared" si="44"/>
        <v>1</v>
      </c>
    </row>
    <row r="164" spans="1:43" ht="15.75" thickBot="1">
      <c r="A164" s="51">
        <f t="shared" si="30"/>
        <v>154</v>
      </c>
      <c r="B164" s="52">
        <v>1</v>
      </c>
      <c r="C164" s="52">
        <v>3.16</v>
      </c>
      <c r="D164" s="46">
        <v>0</v>
      </c>
      <c r="E164" s="52">
        <v>1</v>
      </c>
      <c r="F164" s="52">
        <v>1</v>
      </c>
      <c r="G164" s="53">
        <v>2.54</v>
      </c>
      <c r="H164" s="53">
        <v>2.5956260000000002</v>
      </c>
      <c r="I164" s="52">
        <v>2</v>
      </c>
      <c r="J164" s="53">
        <v>2.64</v>
      </c>
      <c r="K164" s="53">
        <v>2.6532</v>
      </c>
      <c r="L164" s="52">
        <v>35</v>
      </c>
      <c r="M164" s="52">
        <v>1</v>
      </c>
      <c r="N164" s="52">
        <v>20</v>
      </c>
      <c r="O164" s="52">
        <v>91</v>
      </c>
      <c r="P164" s="54">
        <v>70.705946499999996</v>
      </c>
      <c r="Q164" s="54">
        <v>37.265270000000001</v>
      </c>
      <c r="R164" s="55">
        <v>0</v>
      </c>
      <c r="T164" s="52">
        <v>170</v>
      </c>
      <c r="U164" s="47">
        <f t="shared" si="31"/>
        <v>485.71428571428572</v>
      </c>
      <c r="V164" s="47">
        <f t="shared" si="32"/>
        <v>1024.2342000000001</v>
      </c>
      <c r="W164" s="47">
        <f t="shared" si="33"/>
        <v>627.29860654972867</v>
      </c>
      <c r="X164" s="50">
        <f t="shared" si="34"/>
        <v>0</v>
      </c>
      <c r="AD164" s="46">
        <v>0</v>
      </c>
      <c r="AE164" s="53">
        <v>387</v>
      </c>
      <c r="AF164" s="52">
        <v>4.5</v>
      </c>
      <c r="AG164">
        <f t="shared" si="35"/>
        <v>2646.6000000000004</v>
      </c>
      <c r="AH164">
        <f t="shared" si="36"/>
        <v>0.38700000000000001</v>
      </c>
      <c r="AI164">
        <f t="shared" si="37"/>
        <v>2567.8130000000001</v>
      </c>
      <c r="AJ164">
        <f t="shared" si="38"/>
        <v>0.24429294755877029</v>
      </c>
      <c r="AK164">
        <f t="shared" si="39"/>
        <v>3160</v>
      </c>
      <c r="AL164">
        <f t="shared" si="40"/>
        <v>0.15370705244122965</v>
      </c>
      <c r="AM164">
        <f t="shared" si="41"/>
        <v>0.17</v>
      </c>
      <c r="AN164">
        <f t="shared" si="42"/>
        <v>0</v>
      </c>
      <c r="AO164">
        <f t="shared" si="43"/>
        <v>4.4999999999999998E-2</v>
      </c>
      <c r="AQ164">
        <f t="shared" si="44"/>
        <v>1</v>
      </c>
    </row>
    <row r="165" spans="1:43" ht="15.75" thickBot="1">
      <c r="A165" s="51">
        <f t="shared" si="30"/>
        <v>155</v>
      </c>
      <c r="B165" s="52">
        <v>1</v>
      </c>
      <c r="C165" s="52">
        <v>3.16</v>
      </c>
      <c r="D165" s="46">
        <v>0</v>
      </c>
      <c r="E165" s="52">
        <v>1</v>
      </c>
      <c r="F165" s="52">
        <v>1</v>
      </c>
      <c r="G165" s="53">
        <v>2.54</v>
      </c>
      <c r="H165" s="53">
        <v>2.5956260000000002</v>
      </c>
      <c r="I165" s="52">
        <v>2</v>
      </c>
      <c r="J165" s="53">
        <v>2.64</v>
      </c>
      <c r="K165" s="53">
        <v>2.6532</v>
      </c>
      <c r="L165" s="52">
        <v>35</v>
      </c>
      <c r="M165" s="52">
        <v>1</v>
      </c>
      <c r="N165" s="52">
        <v>20</v>
      </c>
      <c r="O165" s="52">
        <v>182</v>
      </c>
      <c r="P165" s="54">
        <v>81.395195000000001</v>
      </c>
      <c r="Q165" s="54">
        <v>37.461402999999997</v>
      </c>
      <c r="R165" s="55">
        <v>0</v>
      </c>
      <c r="T165" s="52">
        <v>170</v>
      </c>
      <c r="U165" s="47">
        <f t="shared" si="31"/>
        <v>485.71428571428572</v>
      </c>
      <c r="V165" s="47">
        <f t="shared" si="32"/>
        <v>1024.2342000000001</v>
      </c>
      <c r="W165" s="47">
        <f t="shared" si="33"/>
        <v>627.29860654972867</v>
      </c>
      <c r="X165" s="50">
        <f t="shared" si="34"/>
        <v>0</v>
      </c>
      <c r="AD165" s="46">
        <v>0</v>
      </c>
      <c r="AE165" s="53">
        <v>387</v>
      </c>
      <c r="AF165" s="52">
        <v>4.5</v>
      </c>
      <c r="AG165">
        <f t="shared" si="35"/>
        <v>2646.6000000000004</v>
      </c>
      <c r="AH165">
        <f t="shared" si="36"/>
        <v>0.38700000000000001</v>
      </c>
      <c r="AI165">
        <f t="shared" si="37"/>
        <v>2567.8130000000001</v>
      </c>
      <c r="AJ165">
        <f t="shared" si="38"/>
        <v>0.24429294755877029</v>
      </c>
      <c r="AK165">
        <f t="shared" si="39"/>
        <v>3160</v>
      </c>
      <c r="AL165">
        <f t="shared" si="40"/>
        <v>0.15370705244122965</v>
      </c>
      <c r="AM165">
        <f t="shared" si="41"/>
        <v>0.17</v>
      </c>
      <c r="AN165">
        <f t="shared" si="42"/>
        <v>0</v>
      </c>
      <c r="AO165">
        <f t="shared" si="43"/>
        <v>4.4999999999999998E-2</v>
      </c>
      <c r="AQ165">
        <f t="shared" si="44"/>
        <v>1</v>
      </c>
    </row>
    <row r="166" spans="1:43" ht="15.75" thickBot="1">
      <c r="A166" s="51">
        <f t="shared" si="30"/>
        <v>156</v>
      </c>
      <c r="B166" s="52">
        <v>1</v>
      </c>
      <c r="C166" s="52">
        <v>3.16</v>
      </c>
      <c r="D166" s="46">
        <v>0</v>
      </c>
      <c r="E166" s="52">
        <v>1</v>
      </c>
      <c r="F166" s="52">
        <v>1</v>
      </c>
      <c r="G166" s="53">
        <v>2.54</v>
      </c>
      <c r="H166" s="53">
        <v>2.5956260000000002</v>
      </c>
      <c r="I166" s="52">
        <v>2</v>
      </c>
      <c r="J166" s="53">
        <v>2.64</v>
      </c>
      <c r="K166" s="53">
        <v>2.6532</v>
      </c>
      <c r="L166" s="52">
        <v>35</v>
      </c>
      <c r="M166" s="52">
        <v>1</v>
      </c>
      <c r="N166" s="52">
        <v>20</v>
      </c>
      <c r="O166" s="52">
        <v>7</v>
      </c>
      <c r="P166" s="54">
        <v>49.3274495</v>
      </c>
      <c r="Q166" s="54">
        <v>32.165812000000003</v>
      </c>
      <c r="R166" s="55">
        <v>0</v>
      </c>
      <c r="T166" s="52">
        <v>160</v>
      </c>
      <c r="U166" s="47">
        <f t="shared" si="31"/>
        <v>457.14285714285717</v>
      </c>
      <c r="V166" s="47">
        <f t="shared" si="32"/>
        <v>1024.2342000000001</v>
      </c>
      <c r="W166" s="47">
        <f t="shared" si="33"/>
        <v>673.62603928209751</v>
      </c>
      <c r="X166" s="50">
        <f t="shared" si="34"/>
        <v>0</v>
      </c>
      <c r="AD166" s="46">
        <v>0</v>
      </c>
      <c r="AE166" s="53">
        <v>387</v>
      </c>
      <c r="AF166" s="52">
        <v>4.5999999999999996</v>
      </c>
      <c r="AG166">
        <f t="shared" si="35"/>
        <v>2646.6000000000004</v>
      </c>
      <c r="AH166">
        <f t="shared" si="36"/>
        <v>0.38700000000000001</v>
      </c>
      <c r="AI166">
        <f t="shared" si="37"/>
        <v>2567.8130000000001</v>
      </c>
      <c r="AJ166">
        <f t="shared" si="38"/>
        <v>0.26233453887884262</v>
      </c>
      <c r="AK166">
        <f t="shared" si="39"/>
        <v>3160</v>
      </c>
      <c r="AL166">
        <f t="shared" si="40"/>
        <v>0.14466546112115733</v>
      </c>
      <c r="AM166">
        <f t="shared" si="41"/>
        <v>0.16</v>
      </c>
      <c r="AN166">
        <f t="shared" si="42"/>
        <v>0</v>
      </c>
      <c r="AO166">
        <f t="shared" si="43"/>
        <v>4.5999999999999999E-2</v>
      </c>
      <c r="AQ166">
        <f t="shared" si="44"/>
        <v>1</v>
      </c>
    </row>
    <row r="167" spans="1:43" ht="15.75" thickBot="1">
      <c r="A167" s="51">
        <f t="shared" si="30"/>
        <v>157</v>
      </c>
      <c r="B167" s="52">
        <v>1</v>
      </c>
      <c r="C167" s="52">
        <v>3.16</v>
      </c>
      <c r="D167" s="46">
        <v>0</v>
      </c>
      <c r="E167" s="52">
        <v>1</v>
      </c>
      <c r="F167" s="52">
        <v>1</v>
      </c>
      <c r="G167" s="53">
        <v>2.54</v>
      </c>
      <c r="H167" s="53">
        <v>2.5956260000000002</v>
      </c>
      <c r="I167" s="52">
        <v>2</v>
      </c>
      <c r="J167" s="53">
        <v>2.64</v>
      </c>
      <c r="K167" s="53">
        <v>2.6532</v>
      </c>
      <c r="L167" s="52">
        <v>35</v>
      </c>
      <c r="M167" s="52">
        <v>1</v>
      </c>
      <c r="N167" s="52">
        <v>20</v>
      </c>
      <c r="O167" s="52">
        <v>28</v>
      </c>
      <c r="P167" s="54">
        <v>68.548483500000003</v>
      </c>
      <c r="Q167" s="54">
        <v>34.519407999999999</v>
      </c>
      <c r="R167" s="55">
        <v>0</v>
      </c>
      <c r="T167" s="52">
        <v>160</v>
      </c>
      <c r="U167" s="47">
        <f t="shared" si="31"/>
        <v>457.14285714285717</v>
      </c>
      <c r="V167" s="47">
        <f t="shared" si="32"/>
        <v>1024.2342000000001</v>
      </c>
      <c r="W167" s="47">
        <f t="shared" si="33"/>
        <v>673.62603928209751</v>
      </c>
      <c r="X167" s="50">
        <f t="shared" si="34"/>
        <v>0</v>
      </c>
      <c r="AD167" s="46">
        <v>0</v>
      </c>
      <c r="AE167" s="53">
        <v>387</v>
      </c>
      <c r="AF167" s="52">
        <v>4.5999999999999996</v>
      </c>
      <c r="AG167">
        <f t="shared" si="35"/>
        <v>2646.6000000000004</v>
      </c>
      <c r="AH167">
        <f t="shared" si="36"/>
        <v>0.38700000000000001</v>
      </c>
      <c r="AI167">
        <f t="shared" si="37"/>
        <v>2567.8130000000001</v>
      </c>
      <c r="AJ167">
        <f t="shared" si="38"/>
        <v>0.26233453887884262</v>
      </c>
      <c r="AK167">
        <f t="shared" si="39"/>
        <v>3160</v>
      </c>
      <c r="AL167">
        <f t="shared" si="40"/>
        <v>0.14466546112115733</v>
      </c>
      <c r="AM167">
        <f t="shared" si="41"/>
        <v>0.16</v>
      </c>
      <c r="AN167">
        <f t="shared" si="42"/>
        <v>0</v>
      </c>
      <c r="AO167">
        <f t="shared" si="43"/>
        <v>4.5999999999999999E-2</v>
      </c>
      <c r="AQ167">
        <f t="shared" si="44"/>
        <v>1</v>
      </c>
    </row>
    <row r="168" spans="1:43" ht="15.75" thickBot="1">
      <c r="A168" s="51">
        <f t="shared" si="30"/>
        <v>158</v>
      </c>
      <c r="B168" s="52">
        <v>1</v>
      </c>
      <c r="C168" s="52">
        <v>3.16</v>
      </c>
      <c r="D168" s="46">
        <v>0</v>
      </c>
      <c r="E168" s="52">
        <v>1</v>
      </c>
      <c r="F168" s="52">
        <v>1</v>
      </c>
      <c r="G168" s="53">
        <v>2.54</v>
      </c>
      <c r="H168" s="53">
        <v>2.5956260000000002</v>
      </c>
      <c r="I168" s="52">
        <v>2</v>
      </c>
      <c r="J168" s="53">
        <v>2.64</v>
      </c>
      <c r="K168" s="53">
        <v>2.6532</v>
      </c>
      <c r="L168" s="52">
        <v>35</v>
      </c>
      <c r="M168" s="52">
        <v>1</v>
      </c>
      <c r="N168" s="52">
        <v>20</v>
      </c>
      <c r="O168" s="52">
        <v>91</v>
      </c>
      <c r="P168" s="54">
        <v>78.355133499999994</v>
      </c>
      <c r="Q168" s="54">
        <v>38.540134500000001</v>
      </c>
      <c r="R168" s="55">
        <v>0</v>
      </c>
      <c r="T168" s="52">
        <v>160</v>
      </c>
      <c r="U168" s="47">
        <f t="shared" si="31"/>
        <v>457.14285714285717</v>
      </c>
      <c r="V168" s="47">
        <f t="shared" si="32"/>
        <v>1024.2342000000001</v>
      </c>
      <c r="W168" s="47">
        <f t="shared" si="33"/>
        <v>673.62603928209751</v>
      </c>
      <c r="X168" s="50">
        <f t="shared" si="34"/>
        <v>0</v>
      </c>
      <c r="AD168" s="46">
        <v>0</v>
      </c>
      <c r="AE168" s="53">
        <v>387</v>
      </c>
      <c r="AF168" s="52">
        <v>4.5999999999999996</v>
      </c>
      <c r="AG168">
        <f t="shared" si="35"/>
        <v>2646.6000000000004</v>
      </c>
      <c r="AH168">
        <f t="shared" si="36"/>
        <v>0.38700000000000001</v>
      </c>
      <c r="AI168">
        <f t="shared" si="37"/>
        <v>2567.8130000000001</v>
      </c>
      <c r="AJ168">
        <f t="shared" si="38"/>
        <v>0.26233453887884262</v>
      </c>
      <c r="AK168">
        <f t="shared" si="39"/>
        <v>3160</v>
      </c>
      <c r="AL168">
        <f t="shared" si="40"/>
        <v>0.14466546112115733</v>
      </c>
      <c r="AM168">
        <f t="shared" si="41"/>
        <v>0.16</v>
      </c>
      <c r="AN168">
        <f t="shared" si="42"/>
        <v>0</v>
      </c>
      <c r="AO168">
        <f t="shared" si="43"/>
        <v>4.5999999999999999E-2</v>
      </c>
      <c r="AQ168">
        <f t="shared" si="44"/>
        <v>1</v>
      </c>
    </row>
    <row r="169" spans="1:43" ht="15.75" thickBot="1">
      <c r="A169" s="51">
        <f t="shared" si="30"/>
        <v>159</v>
      </c>
      <c r="B169" s="52">
        <v>1</v>
      </c>
      <c r="C169" s="52">
        <v>3.16</v>
      </c>
      <c r="D169" s="46">
        <v>0</v>
      </c>
      <c r="E169" s="52">
        <v>1</v>
      </c>
      <c r="F169" s="52">
        <v>1</v>
      </c>
      <c r="G169" s="53">
        <v>2.54</v>
      </c>
      <c r="H169" s="53">
        <v>2.5956260000000002</v>
      </c>
      <c r="I169" s="52">
        <v>2</v>
      </c>
      <c r="J169" s="53">
        <v>2.64</v>
      </c>
      <c r="K169" s="53">
        <v>2.6532</v>
      </c>
      <c r="L169" s="52">
        <v>35</v>
      </c>
      <c r="M169" s="52">
        <v>1</v>
      </c>
      <c r="N169" s="52">
        <v>20</v>
      </c>
      <c r="O169" s="52">
        <v>182</v>
      </c>
      <c r="P169" s="54">
        <v>86.886919000000006</v>
      </c>
      <c r="Q169" s="54">
        <v>40.501464499999997</v>
      </c>
      <c r="R169" s="55">
        <v>0</v>
      </c>
      <c r="T169" s="52">
        <v>160</v>
      </c>
      <c r="U169" s="47">
        <f t="shared" si="31"/>
        <v>457.14285714285717</v>
      </c>
      <c r="V169" s="47">
        <f t="shared" si="32"/>
        <v>1024.2342000000001</v>
      </c>
      <c r="W169" s="47">
        <f t="shared" si="33"/>
        <v>673.62603928209751</v>
      </c>
      <c r="X169" s="50">
        <f t="shared" si="34"/>
        <v>0</v>
      </c>
      <c r="AD169" s="46">
        <v>0</v>
      </c>
      <c r="AE169" s="53">
        <v>387</v>
      </c>
      <c r="AF169" s="52">
        <v>4.5999999999999996</v>
      </c>
      <c r="AG169">
        <f t="shared" si="35"/>
        <v>2646.6000000000004</v>
      </c>
      <c r="AH169">
        <f t="shared" si="36"/>
        <v>0.38700000000000001</v>
      </c>
      <c r="AI169">
        <f t="shared" si="37"/>
        <v>2567.8130000000001</v>
      </c>
      <c r="AJ169">
        <f t="shared" si="38"/>
        <v>0.26233453887884262</v>
      </c>
      <c r="AK169">
        <f t="shared" si="39"/>
        <v>3160</v>
      </c>
      <c r="AL169">
        <f t="shared" si="40"/>
        <v>0.14466546112115733</v>
      </c>
      <c r="AM169">
        <f t="shared" si="41"/>
        <v>0.16</v>
      </c>
      <c r="AN169">
        <f t="shared" si="42"/>
        <v>0</v>
      </c>
      <c r="AO169">
        <f t="shared" si="43"/>
        <v>4.5999999999999999E-2</v>
      </c>
      <c r="AQ169">
        <f t="shared" si="44"/>
        <v>1</v>
      </c>
    </row>
    <row r="170" spans="1:43" ht="15.75" thickBot="1">
      <c r="A170" s="51">
        <f t="shared" si="30"/>
        <v>160</v>
      </c>
      <c r="B170" s="52">
        <v>1</v>
      </c>
      <c r="C170" s="52">
        <v>3.16</v>
      </c>
      <c r="D170" s="46">
        <v>0</v>
      </c>
      <c r="E170" s="52">
        <v>1</v>
      </c>
      <c r="F170" s="52">
        <v>1</v>
      </c>
      <c r="G170" s="53">
        <v>2.54</v>
      </c>
      <c r="H170" s="53">
        <v>2.5956260000000002</v>
      </c>
      <c r="I170" s="52">
        <v>2</v>
      </c>
      <c r="J170" s="53">
        <v>2.64</v>
      </c>
      <c r="K170" s="53">
        <v>2.6532</v>
      </c>
      <c r="L170" s="52">
        <v>30</v>
      </c>
      <c r="M170" s="52">
        <v>1</v>
      </c>
      <c r="N170" s="52">
        <v>20</v>
      </c>
      <c r="O170" s="52">
        <v>7</v>
      </c>
      <c r="P170" s="54">
        <v>53.446242500000004</v>
      </c>
      <c r="Q170" s="54">
        <v>34.813607499999996</v>
      </c>
      <c r="R170" s="55">
        <v>0</v>
      </c>
      <c r="T170" s="52">
        <v>170</v>
      </c>
      <c r="U170" s="47">
        <f t="shared" si="31"/>
        <v>566.66666666666674</v>
      </c>
      <c r="V170" s="47">
        <f t="shared" si="32"/>
        <v>1024.2342000000001</v>
      </c>
      <c r="W170" s="47">
        <f t="shared" si="33"/>
        <v>635.98335564135004</v>
      </c>
      <c r="X170" s="50">
        <f t="shared" si="34"/>
        <v>0</v>
      </c>
      <c r="AD170" s="46">
        <v>0</v>
      </c>
      <c r="AE170" s="53">
        <v>387</v>
      </c>
      <c r="AF170" s="52">
        <v>1.6</v>
      </c>
      <c r="AG170">
        <f t="shared" si="35"/>
        <v>2646.6000000000004</v>
      </c>
      <c r="AH170">
        <f t="shared" si="36"/>
        <v>0.38700000000000001</v>
      </c>
      <c r="AI170">
        <f t="shared" si="37"/>
        <v>2567.8130000000001</v>
      </c>
      <c r="AJ170">
        <f t="shared" si="38"/>
        <v>0.24767510548523197</v>
      </c>
      <c r="AK170">
        <f t="shared" si="39"/>
        <v>3160</v>
      </c>
      <c r="AL170">
        <f t="shared" si="40"/>
        <v>0.17932489451476796</v>
      </c>
      <c r="AM170">
        <f t="shared" si="41"/>
        <v>0.17</v>
      </c>
      <c r="AN170">
        <f t="shared" si="42"/>
        <v>0</v>
      </c>
      <c r="AO170">
        <f t="shared" si="43"/>
        <v>1.6E-2</v>
      </c>
      <c r="AQ170">
        <f t="shared" si="44"/>
        <v>1</v>
      </c>
    </row>
    <row r="171" spans="1:43" ht="15.75" thickBot="1">
      <c r="A171" s="51">
        <f t="shared" si="30"/>
        <v>161</v>
      </c>
      <c r="B171" s="52">
        <v>1</v>
      </c>
      <c r="C171" s="52">
        <v>3.16</v>
      </c>
      <c r="D171" s="46">
        <v>0</v>
      </c>
      <c r="E171" s="52">
        <v>1</v>
      </c>
      <c r="F171" s="52">
        <v>1</v>
      </c>
      <c r="G171" s="53">
        <v>2.54</v>
      </c>
      <c r="H171" s="53">
        <v>2.5956260000000002</v>
      </c>
      <c r="I171" s="52">
        <v>2</v>
      </c>
      <c r="J171" s="53">
        <v>2.64</v>
      </c>
      <c r="K171" s="53">
        <v>2.6532</v>
      </c>
      <c r="L171" s="52">
        <v>30</v>
      </c>
      <c r="M171" s="52">
        <v>1</v>
      </c>
      <c r="N171" s="52">
        <v>20</v>
      </c>
      <c r="O171" s="52">
        <v>28</v>
      </c>
      <c r="P171" s="54">
        <v>86.788852500000004</v>
      </c>
      <c r="Q171" s="54">
        <v>36.284605000000006</v>
      </c>
      <c r="R171" s="55">
        <v>0</v>
      </c>
      <c r="T171" s="52">
        <v>170</v>
      </c>
      <c r="U171" s="47">
        <f t="shared" si="31"/>
        <v>566.66666666666674</v>
      </c>
      <c r="V171" s="47">
        <f t="shared" si="32"/>
        <v>1024.2342000000001</v>
      </c>
      <c r="W171" s="47">
        <f t="shared" si="33"/>
        <v>635.98335564135004</v>
      </c>
      <c r="X171" s="50">
        <f t="shared" si="34"/>
        <v>0</v>
      </c>
      <c r="AD171" s="46">
        <v>0</v>
      </c>
      <c r="AE171" s="53">
        <v>387</v>
      </c>
      <c r="AF171" s="52">
        <v>1.6</v>
      </c>
      <c r="AG171">
        <f t="shared" si="35"/>
        <v>2646.6000000000004</v>
      </c>
      <c r="AH171">
        <f t="shared" si="36"/>
        <v>0.38700000000000001</v>
      </c>
      <c r="AI171">
        <f t="shared" si="37"/>
        <v>2567.8130000000001</v>
      </c>
      <c r="AJ171">
        <f t="shared" si="38"/>
        <v>0.24767510548523197</v>
      </c>
      <c r="AK171">
        <f t="shared" si="39"/>
        <v>3160</v>
      </c>
      <c r="AL171">
        <f t="shared" si="40"/>
        <v>0.17932489451476796</v>
      </c>
      <c r="AM171">
        <f t="shared" si="41"/>
        <v>0.17</v>
      </c>
      <c r="AN171">
        <f t="shared" si="42"/>
        <v>0</v>
      </c>
      <c r="AO171">
        <f t="shared" si="43"/>
        <v>1.6E-2</v>
      </c>
      <c r="AQ171">
        <f t="shared" si="44"/>
        <v>1</v>
      </c>
    </row>
    <row r="172" spans="1:43" ht="15.75" thickBot="1">
      <c r="A172" s="51">
        <f t="shared" si="30"/>
        <v>162</v>
      </c>
      <c r="B172" s="52">
        <v>1</v>
      </c>
      <c r="C172" s="52">
        <v>3.16</v>
      </c>
      <c r="D172" s="46">
        <v>0</v>
      </c>
      <c r="E172" s="52">
        <v>1</v>
      </c>
      <c r="F172" s="52">
        <v>1</v>
      </c>
      <c r="G172" s="53">
        <v>2.54</v>
      </c>
      <c r="H172" s="53">
        <v>2.5956260000000002</v>
      </c>
      <c r="I172" s="52">
        <v>2</v>
      </c>
      <c r="J172" s="53">
        <v>2.64</v>
      </c>
      <c r="K172" s="53">
        <v>2.6532</v>
      </c>
      <c r="L172" s="52">
        <v>30</v>
      </c>
      <c r="M172" s="52">
        <v>1</v>
      </c>
      <c r="N172" s="52">
        <v>20</v>
      </c>
      <c r="O172" s="52">
        <v>91</v>
      </c>
      <c r="P172" s="54">
        <v>95.418704500000004</v>
      </c>
      <c r="Q172" s="54">
        <v>39.324666499999999</v>
      </c>
      <c r="R172" s="55">
        <v>0</v>
      </c>
      <c r="T172" s="52">
        <v>170</v>
      </c>
      <c r="U172" s="47">
        <f t="shared" si="31"/>
        <v>566.66666666666674</v>
      </c>
      <c r="V172" s="47">
        <f t="shared" si="32"/>
        <v>1024.2342000000001</v>
      </c>
      <c r="W172" s="47">
        <f t="shared" si="33"/>
        <v>635.98335564135004</v>
      </c>
      <c r="X172" s="50">
        <f t="shared" si="34"/>
        <v>0</v>
      </c>
      <c r="AD172" s="46">
        <v>0</v>
      </c>
      <c r="AE172" s="53">
        <v>387</v>
      </c>
      <c r="AF172" s="52">
        <v>1.6</v>
      </c>
      <c r="AG172">
        <f t="shared" si="35"/>
        <v>2646.6000000000004</v>
      </c>
      <c r="AH172">
        <f t="shared" si="36"/>
        <v>0.38700000000000001</v>
      </c>
      <c r="AI172">
        <f t="shared" si="37"/>
        <v>2567.8130000000001</v>
      </c>
      <c r="AJ172">
        <f t="shared" si="38"/>
        <v>0.24767510548523197</v>
      </c>
      <c r="AK172">
        <f t="shared" si="39"/>
        <v>3160</v>
      </c>
      <c r="AL172">
        <f t="shared" si="40"/>
        <v>0.17932489451476796</v>
      </c>
      <c r="AM172">
        <f t="shared" si="41"/>
        <v>0.17</v>
      </c>
      <c r="AN172">
        <f t="shared" si="42"/>
        <v>0</v>
      </c>
      <c r="AO172">
        <f t="shared" si="43"/>
        <v>1.6E-2</v>
      </c>
      <c r="AQ172">
        <f t="shared" si="44"/>
        <v>1</v>
      </c>
    </row>
    <row r="173" spans="1:43" ht="15.75" thickBot="1">
      <c r="A173" s="51">
        <f t="shared" si="30"/>
        <v>163</v>
      </c>
      <c r="B173" s="52">
        <v>1</v>
      </c>
      <c r="C173" s="52">
        <v>3.16</v>
      </c>
      <c r="D173" s="46">
        <v>0</v>
      </c>
      <c r="E173" s="52">
        <v>1</v>
      </c>
      <c r="F173" s="52">
        <v>1</v>
      </c>
      <c r="G173" s="53">
        <v>2.54</v>
      </c>
      <c r="H173" s="53">
        <v>2.5956260000000002</v>
      </c>
      <c r="I173" s="52">
        <v>2</v>
      </c>
      <c r="J173" s="53">
        <v>2.64</v>
      </c>
      <c r="K173" s="53">
        <v>2.6532</v>
      </c>
      <c r="L173" s="52">
        <v>30</v>
      </c>
      <c r="M173" s="52">
        <v>1</v>
      </c>
      <c r="N173" s="52">
        <v>20</v>
      </c>
      <c r="O173" s="52">
        <v>182</v>
      </c>
      <c r="P173" s="54">
        <v>107.088618</v>
      </c>
      <c r="Q173" s="54">
        <v>41.482129500000006</v>
      </c>
      <c r="R173" s="55">
        <v>0</v>
      </c>
      <c r="T173" s="52">
        <v>170</v>
      </c>
      <c r="U173" s="47">
        <f t="shared" si="31"/>
        <v>566.66666666666674</v>
      </c>
      <c r="V173" s="47">
        <f t="shared" si="32"/>
        <v>1024.2342000000001</v>
      </c>
      <c r="W173" s="47">
        <f t="shared" si="33"/>
        <v>635.98335564135004</v>
      </c>
      <c r="X173" s="50">
        <f t="shared" si="34"/>
        <v>0</v>
      </c>
      <c r="AD173" s="46">
        <v>0</v>
      </c>
      <c r="AE173" s="53">
        <v>387</v>
      </c>
      <c r="AF173" s="52">
        <v>1.6</v>
      </c>
      <c r="AG173">
        <f t="shared" si="35"/>
        <v>2646.6000000000004</v>
      </c>
      <c r="AH173">
        <f t="shared" si="36"/>
        <v>0.38700000000000001</v>
      </c>
      <c r="AI173">
        <f t="shared" si="37"/>
        <v>2567.8130000000001</v>
      </c>
      <c r="AJ173">
        <f t="shared" si="38"/>
        <v>0.24767510548523197</v>
      </c>
      <c r="AK173">
        <f t="shared" si="39"/>
        <v>3160</v>
      </c>
      <c r="AL173">
        <f t="shared" si="40"/>
        <v>0.17932489451476796</v>
      </c>
      <c r="AM173">
        <f t="shared" si="41"/>
        <v>0.17</v>
      </c>
      <c r="AN173">
        <f t="shared" si="42"/>
        <v>0</v>
      </c>
      <c r="AO173">
        <f t="shared" si="43"/>
        <v>1.6E-2</v>
      </c>
      <c r="AQ173">
        <f t="shared" si="44"/>
        <v>1</v>
      </c>
    </row>
    <row r="174" spans="1:43" ht="15.75" thickBot="1">
      <c r="A174" s="51">
        <f t="shared" si="30"/>
        <v>164</v>
      </c>
      <c r="B174" s="52">
        <v>1</v>
      </c>
      <c r="C174" s="52">
        <v>3.16</v>
      </c>
      <c r="D174" s="46">
        <v>0</v>
      </c>
      <c r="E174" s="52">
        <v>1</v>
      </c>
      <c r="F174" s="52">
        <v>1</v>
      </c>
      <c r="G174" s="53">
        <v>2.54</v>
      </c>
      <c r="H174" s="53">
        <v>2.5956260000000002</v>
      </c>
      <c r="I174" s="52">
        <v>2</v>
      </c>
      <c r="J174" s="53">
        <v>2.64</v>
      </c>
      <c r="K174" s="53">
        <v>2.6532</v>
      </c>
      <c r="L174" s="52">
        <v>30</v>
      </c>
      <c r="M174" s="52">
        <v>1</v>
      </c>
      <c r="N174" s="52">
        <v>20</v>
      </c>
      <c r="O174" s="52">
        <v>7</v>
      </c>
      <c r="P174" s="54">
        <v>58.251500999999998</v>
      </c>
      <c r="Q174" s="54">
        <v>33.931009000000003</v>
      </c>
      <c r="R174" s="55">
        <v>0</v>
      </c>
      <c r="T174" s="52">
        <v>170</v>
      </c>
      <c r="U174" s="47">
        <f t="shared" si="31"/>
        <v>566.66666666666674</v>
      </c>
      <c r="V174" s="47">
        <f t="shared" si="32"/>
        <v>1024.2342000000001</v>
      </c>
      <c r="W174" s="47">
        <f t="shared" si="33"/>
        <v>607.73741264134992</v>
      </c>
      <c r="X174" s="50">
        <f t="shared" si="34"/>
        <v>0</v>
      </c>
      <c r="AD174" s="46">
        <v>0</v>
      </c>
      <c r="AE174" s="53">
        <v>387</v>
      </c>
      <c r="AF174" s="52">
        <v>2.7</v>
      </c>
      <c r="AG174">
        <f t="shared" si="35"/>
        <v>2646.6000000000004</v>
      </c>
      <c r="AH174">
        <f t="shared" si="36"/>
        <v>0.38700000000000001</v>
      </c>
      <c r="AI174">
        <f t="shared" si="37"/>
        <v>2567.8130000000001</v>
      </c>
      <c r="AJ174">
        <f t="shared" si="38"/>
        <v>0.23667510548523196</v>
      </c>
      <c r="AK174">
        <f t="shared" si="39"/>
        <v>3160</v>
      </c>
      <c r="AL174">
        <f t="shared" si="40"/>
        <v>0.17932489451476796</v>
      </c>
      <c r="AM174">
        <f t="shared" si="41"/>
        <v>0.17</v>
      </c>
      <c r="AN174">
        <f t="shared" si="42"/>
        <v>0</v>
      </c>
      <c r="AO174">
        <f t="shared" si="43"/>
        <v>2.7000000000000003E-2</v>
      </c>
      <c r="AQ174">
        <f t="shared" si="44"/>
        <v>1</v>
      </c>
    </row>
    <row r="175" spans="1:43" ht="15.75" thickBot="1">
      <c r="A175" s="51">
        <f t="shared" si="30"/>
        <v>165</v>
      </c>
      <c r="B175" s="52">
        <v>1</v>
      </c>
      <c r="C175" s="52">
        <v>3.16</v>
      </c>
      <c r="D175" s="46">
        <v>0</v>
      </c>
      <c r="E175" s="52">
        <v>1</v>
      </c>
      <c r="F175" s="52">
        <v>1</v>
      </c>
      <c r="G175" s="53">
        <v>2.54</v>
      </c>
      <c r="H175" s="53">
        <v>2.5956260000000002</v>
      </c>
      <c r="I175" s="52">
        <v>2</v>
      </c>
      <c r="J175" s="53">
        <v>2.64</v>
      </c>
      <c r="K175" s="53">
        <v>2.6532</v>
      </c>
      <c r="L175" s="52">
        <v>30</v>
      </c>
      <c r="M175" s="52">
        <v>1</v>
      </c>
      <c r="N175" s="52">
        <v>20</v>
      </c>
      <c r="O175" s="52">
        <v>28</v>
      </c>
      <c r="P175" s="54">
        <v>82.964258999999998</v>
      </c>
      <c r="Q175" s="54">
        <v>36.873003999999995</v>
      </c>
      <c r="R175" s="55">
        <v>0</v>
      </c>
      <c r="T175" s="52">
        <v>170</v>
      </c>
      <c r="U175" s="47">
        <f t="shared" si="31"/>
        <v>566.66666666666674</v>
      </c>
      <c r="V175" s="47">
        <f t="shared" si="32"/>
        <v>1024.2342000000001</v>
      </c>
      <c r="W175" s="47">
        <f t="shared" si="33"/>
        <v>607.73741264134992</v>
      </c>
      <c r="X175" s="50">
        <f t="shared" si="34"/>
        <v>0</v>
      </c>
      <c r="AD175" s="46">
        <v>0</v>
      </c>
      <c r="AE175" s="53">
        <v>387</v>
      </c>
      <c r="AF175" s="52">
        <v>2.7</v>
      </c>
      <c r="AG175">
        <f t="shared" si="35"/>
        <v>2646.6000000000004</v>
      </c>
      <c r="AH175">
        <f t="shared" si="36"/>
        <v>0.38700000000000001</v>
      </c>
      <c r="AI175">
        <f t="shared" si="37"/>
        <v>2567.8130000000001</v>
      </c>
      <c r="AJ175">
        <f t="shared" si="38"/>
        <v>0.23667510548523196</v>
      </c>
      <c r="AK175">
        <f t="shared" si="39"/>
        <v>3160</v>
      </c>
      <c r="AL175">
        <f t="shared" si="40"/>
        <v>0.17932489451476796</v>
      </c>
      <c r="AM175">
        <f t="shared" si="41"/>
        <v>0.17</v>
      </c>
      <c r="AN175">
        <f t="shared" si="42"/>
        <v>0</v>
      </c>
      <c r="AO175">
        <f t="shared" si="43"/>
        <v>2.7000000000000003E-2</v>
      </c>
      <c r="AQ175">
        <f t="shared" si="44"/>
        <v>1</v>
      </c>
    </row>
    <row r="176" spans="1:43" ht="15.75" thickBot="1">
      <c r="A176" s="51">
        <f t="shared" si="30"/>
        <v>166</v>
      </c>
      <c r="B176" s="52">
        <v>1</v>
      </c>
      <c r="C176" s="52">
        <v>3.16</v>
      </c>
      <c r="D176" s="46">
        <v>0</v>
      </c>
      <c r="E176" s="52">
        <v>1</v>
      </c>
      <c r="F176" s="52">
        <v>1</v>
      </c>
      <c r="G176" s="53">
        <v>2.54</v>
      </c>
      <c r="H176" s="53">
        <v>2.5956260000000002</v>
      </c>
      <c r="I176" s="52">
        <v>2</v>
      </c>
      <c r="J176" s="53">
        <v>2.64</v>
      </c>
      <c r="K176" s="53">
        <v>2.6532</v>
      </c>
      <c r="L176" s="52">
        <v>30</v>
      </c>
      <c r="M176" s="52">
        <v>1</v>
      </c>
      <c r="N176" s="52">
        <v>20</v>
      </c>
      <c r="O176" s="52">
        <v>91</v>
      </c>
      <c r="P176" s="54">
        <v>91.005712000000003</v>
      </c>
      <c r="Q176" s="54">
        <v>39.814998999999993</v>
      </c>
      <c r="R176" s="55">
        <v>0</v>
      </c>
      <c r="T176" s="52">
        <v>170</v>
      </c>
      <c r="U176" s="47">
        <f t="shared" si="31"/>
        <v>566.66666666666674</v>
      </c>
      <c r="V176" s="47">
        <f t="shared" si="32"/>
        <v>1024.2342000000001</v>
      </c>
      <c r="W176" s="47">
        <f t="shared" si="33"/>
        <v>607.73741264134992</v>
      </c>
      <c r="X176" s="50">
        <f t="shared" si="34"/>
        <v>0</v>
      </c>
      <c r="AD176" s="46">
        <v>0</v>
      </c>
      <c r="AE176" s="53">
        <v>387</v>
      </c>
      <c r="AF176" s="52">
        <v>2.7</v>
      </c>
      <c r="AG176">
        <f t="shared" si="35"/>
        <v>2646.6000000000004</v>
      </c>
      <c r="AH176">
        <f t="shared" si="36"/>
        <v>0.38700000000000001</v>
      </c>
      <c r="AI176">
        <f t="shared" si="37"/>
        <v>2567.8130000000001</v>
      </c>
      <c r="AJ176">
        <f t="shared" si="38"/>
        <v>0.23667510548523196</v>
      </c>
      <c r="AK176">
        <f t="shared" si="39"/>
        <v>3160</v>
      </c>
      <c r="AL176">
        <f t="shared" si="40"/>
        <v>0.17932489451476796</v>
      </c>
      <c r="AM176">
        <f t="shared" si="41"/>
        <v>0.17</v>
      </c>
      <c r="AN176">
        <f t="shared" si="42"/>
        <v>0</v>
      </c>
      <c r="AO176">
        <f t="shared" si="43"/>
        <v>2.7000000000000003E-2</v>
      </c>
      <c r="AQ176">
        <f t="shared" si="44"/>
        <v>1</v>
      </c>
    </row>
    <row r="177" spans="1:43" ht="15.75" thickBot="1">
      <c r="A177" s="51">
        <f t="shared" si="30"/>
        <v>167</v>
      </c>
      <c r="B177" s="52">
        <v>1</v>
      </c>
      <c r="C177" s="52">
        <v>3.16</v>
      </c>
      <c r="D177" s="46">
        <v>0</v>
      </c>
      <c r="E177" s="52">
        <v>1</v>
      </c>
      <c r="F177" s="52">
        <v>1</v>
      </c>
      <c r="G177" s="53">
        <v>2.54</v>
      </c>
      <c r="H177" s="53">
        <v>2.5956260000000002</v>
      </c>
      <c r="I177" s="52">
        <v>2</v>
      </c>
      <c r="J177" s="53">
        <v>2.64</v>
      </c>
      <c r="K177" s="53">
        <v>2.6532</v>
      </c>
      <c r="L177" s="52">
        <v>30</v>
      </c>
      <c r="M177" s="52">
        <v>1</v>
      </c>
      <c r="N177" s="52">
        <v>20</v>
      </c>
      <c r="O177" s="52">
        <v>182</v>
      </c>
      <c r="P177" s="54">
        <v>101.008495</v>
      </c>
      <c r="Q177" s="54">
        <v>41.384062999999998</v>
      </c>
      <c r="R177" s="55">
        <v>0</v>
      </c>
      <c r="T177" s="52">
        <v>170</v>
      </c>
      <c r="U177" s="47">
        <f t="shared" si="31"/>
        <v>566.66666666666674</v>
      </c>
      <c r="V177" s="47">
        <f t="shared" si="32"/>
        <v>1024.2342000000001</v>
      </c>
      <c r="W177" s="47">
        <f t="shared" si="33"/>
        <v>607.73741264134992</v>
      </c>
      <c r="X177" s="50">
        <f t="shared" si="34"/>
        <v>0</v>
      </c>
      <c r="AD177" s="46">
        <v>0</v>
      </c>
      <c r="AE177" s="53">
        <v>387</v>
      </c>
      <c r="AF177" s="52">
        <v>2.7</v>
      </c>
      <c r="AG177">
        <f t="shared" si="35"/>
        <v>2646.6000000000004</v>
      </c>
      <c r="AH177">
        <f t="shared" si="36"/>
        <v>0.38700000000000001</v>
      </c>
      <c r="AI177">
        <f t="shared" si="37"/>
        <v>2567.8130000000001</v>
      </c>
      <c r="AJ177">
        <f t="shared" si="38"/>
        <v>0.23667510548523196</v>
      </c>
      <c r="AK177">
        <f t="shared" si="39"/>
        <v>3160</v>
      </c>
      <c r="AL177">
        <f t="shared" si="40"/>
        <v>0.17932489451476796</v>
      </c>
      <c r="AM177">
        <f t="shared" si="41"/>
        <v>0.17</v>
      </c>
      <c r="AN177">
        <f t="shared" si="42"/>
        <v>0</v>
      </c>
      <c r="AO177">
        <f t="shared" si="43"/>
        <v>2.7000000000000003E-2</v>
      </c>
      <c r="AQ177">
        <f t="shared" si="44"/>
        <v>1</v>
      </c>
    </row>
    <row r="178" spans="1:43" ht="15.75" thickBot="1">
      <c r="A178" s="51">
        <f t="shared" si="30"/>
        <v>168</v>
      </c>
      <c r="B178" s="52">
        <v>1</v>
      </c>
      <c r="C178" s="52">
        <v>3.16</v>
      </c>
      <c r="D178" s="46">
        <v>0</v>
      </c>
      <c r="E178" s="52">
        <v>1</v>
      </c>
      <c r="F178" s="52">
        <v>1</v>
      </c>
      <c r="G178" s="53">
        <v>2.54</v>
      </c>
      <c r="H178" s="53">
        <v>2.5956260000000002</v>
      </c>
      <c r="I178" s="52">
        <v>2</v>
      </c>
      <c r="J178" s="53">
        <v>2.64</v>
      </c>
      <c r="K178" s="53">
        <v>2.6532</v>
      </c>
      <c r="L178" s="52">
        <v>30</v>
      </c>
      <c r="M178" s="52">
        <v>1</v>
      </c>
      <c r="N178" s="52">
        <v>20</v>
      </c>
      <c r="O178" s="52">
        <v>7</v>
      </c>
      <c r="P178" s="54">
        <v>53.936574999999998</v>
      </c>
      <c r="Q178" s="54">
        <v>34.813607499999996</v>
      </c>
      <c r="R178" s="55">
        <v>0</v>
      </c>
      <c r="T178" s="52">
        <v>170</v>
      </c>
      <c r="U178" s="47">
        <f t="shared" si="31"/>
        <v>566.66666666666674</v>
      </c>
      <c r="V178" s="47">
        <f t="shared" si="32"/>
        <v>1024.2342000000001</v>
      </c>
      <c r="W178" s="47">
        <f t="shared" si="33"/>
        <v>592.33053464135003</v>
      </c>
      <c r="X178" s="50">
        <f t="shared" si="34"/>
        <v>0</v>
      </c>
      <c r="AD178" s="46">
        <v>0</v>
      </c>
      <c r="AE178" s="53">
        <v>387</v>
      </c>
      <c r="AF178" s="52">
        <v>3.3</v>
      </c>
      <c r="AG178">
        <f t="shared" si="35"/>
        <v>2646.6000000000004</v>
      </c>
      <c r="AH178">
        <f t="shared" si="36"/>
        <v>0.38700000000000001</v>
      </c>
      <c r="AI178">
        <f t="shared" si="37"/>
        <v>2567.8130000000001</v>
      </c>
      <c r="AJ178">
        <f t="shared" si="38"/>
        <v>0.23067510548523196</v>
      </c>
      <c r="AK178">
        <f t="shared" si="39"/>
        <v>3160</v>
      </c>
      <c r="AL178">
        <f t="shared" si="40"/>
        <v>0.17932489451476796</v>
      </c>
      <c r="AM178">
        <f t="shared" si="41"/>
        <v>0.17</v>
      </c>
      <c r="AN178">
        <f t="shared" si="42"/>
        <v>0</v>
      </c>
      <c r="AO178">
        <f t="shared" si="43"/>
        <v>3.3000000000000002E-2</v>
      </c>
      <c r="AQ178">
        <f t="shared" si="44"/>
        <v>1</v>
      </c>
    </row>
    <row r="179" spans="1:43" ht="15.75" thickBot="1">
      <c r="A179" s="51">
        <f t="shared" si="30"/>
        <v>169</v>
      </c>
      <c r="B179" s="52">
        <v>1</v>
      </c>
      <c r="C179" s="52">
        <v>3.16</v>
      </c>
      <c r="D179" s="46">
        <v>0</v>
      </c>
      <c r="E179" s="52">
        <v>1</v>
      </c>
      <c r="F179" s="52">
        <v>1</v>
      </c>
      <c r="G179" s="53">
        <v>2.54</v>
      </c>
      <c r="H179" s="53">
        <v>2.5956260000000002</v>
      </c>
      <c r="I179" s="52">
        <v>2</v>
      </c>
      <c r="J179" s="53">
        <v>2.64</v>
      </c>
      <c r="K179" s="53">
        <v>2.6532</v>
      </c>
      <c r="L179" s="52">
        <v>30</v>
      </c>
      <c r="M179" s="52">
        <v>1</v>
      </c>
      <c r="N179" s="52">
        <v>20</v>
      </c>
      <c r="O179" s="52">
        <v>28</v>
      </c>
      <c r="P179" s="54">
        <v>80.022264000000007</v>
      </c>
      <c r="Q179" s="54">
        <v>36.7749375</v>
      </c>
      <c r="R179" s="55">
        <v>0</v>
      </c>
      <c r="T179" s="52">
        <v>170</v>
      </c>
      <c r="U179" s="47">
        <f t="shared" si="31"/>
        <v>566.66666666666674</v>
      </c>
      <c r="V179" s="47">
        <f t="shared" si="32"/>
        <v>1024.2342000000001</v>
      </c>
      <c r="W179" s="47">
        <f t="shared" si="33"/>
        <v>592.33053464135003</v>
      </c>
      <c r="X179" s="50">
        <f t="shared" si="34"/>
        <v>0</v>
      </c>
      <c r="AD179" s="46">
        <v>0</v>
      </c>
      <c r="AE179" s="53">
        <v>387</v>
      </c>
      <c r="AF179" s="52">
        <v>3.3</v>
      </c>
      <c r="AG179">
        <f t="shared" si="35"/>
        <v>2646.6000000000004</v>
      </c>
      <c r="AH179">
        <f t="shared" si="36"/>
        <v>0.38700000000000001</v>
      </c>
      <c r="AI179">
        <f t="shared" si="37"/>
        <v>2567.8130000000001</v>
      </c>
      <c r="AJ179">
        <f t="shared" si="38"/>
        <v>0.23067510548523196</v>
      </c>
      <c r="AK179">
        <f t="shared" si="39"/>
        <v>3160</v>
      </c>
      <c r="AL179">
        <f t="shared" si="40"/>
        <v>0.17932489451476796</v>
      </c>
      <c r="AM179">
        <f t="shared" si="41"/>
        <v>0.17</v>
      </c>
      <c r="AN179">
        <f t="shared" si="42"/>
        <v>0</v>
      </c>
      <c r="AO179">
        <f t="shared" si="43"/>
        <v>3.3000000000000002E-2</v>
      </c>
      <c r="AQ179">
        <f t="shared" si="44"/>
        <v>1</v>
      </c>
    </row>
    <row r="180" spans="1:43" ht="15.75" thickBot="1">
      <c r="A180" s="51">
        <f t="shared" si="30"/>
        <v>170</v>
      </c>
      <c r="B180" s="52">
        <v>1</v>
      </c>
      <c r="C180" s="52">
        <v>3.16</v>
      </c>
      <c r="D180" s="46">
        <v>0</v>
      </c>
      <c r="E180" s="52">
        <v>1</v>
      </c>
      <c r="F180" s="52">
        <v>1</v>
      </c>
      <c r="G180" s="53">
        <v>2.54</v>
      </c>
      <c r="H180" s="53">
        <v>2.5956260000000002</v>
      </c>
      <c r="I180" s="52">
        <v>2</v>
      </c>
      <c r="J180" s="53">
        <v>2.64</v>
      </c>
      <c r="K180" s="53">
        <v>2.6532</v>
      </c>
      <c r="L180" s="52">
        <v>30</v>
      </c>
      <c r="M180" s="52">
        <v>1</v>
      </c>
      <c r="N180" s="52">
        <v>20</v>
      </c>
      <c r="O180" s="52">
        <v>91</v>
      </c>
      <c r="P180" s="54">
        <v>90.123113500000002</v>
      </c>
      <c r="Q180" s="54">
        <v>38.9324005</v>
      </c>
      <c r="R180" s="55">
        <v>0</v>
      </c>
      <c r="T180" s="52">
        <v>170</v>
      </c>
      <c r="U180" s="47">
        <f t="shared" si="31"/>
        <v>566.66666666666674</v>
      </c>
      <c r="V180" s="47">
        <f t="shared" si="32"/>
        <v>1024.2342000000001</v>
      </c>
      <c r="W180" s="47">
        <f t="shared" si="33"/>
        <v>592.33053464135003</v>
      </c>
      <c r="X180" s="50">
        <f t="shared" si="34"/>
        <v>0</v>
      </c>
      <c r="AD180" s="46">
        <v>0</v>
      </c>
      <c r="AE180" s="53">
        <v>387</v>
      </c>
      <c r="AF180" s="52">
        <v>3.3</v>
      </c>
      <c r="AG180">
        <f t="shared" si="35"/>
        <v>2646.6000000000004</v>
      </c>
      <c r="AH180">
        <f t="shared" si="36"/>
        <v>0.38700000000000001</v>
      </c>
      <c r="AI180">
        <f t="shared" si="37"/>
        <v>2567.8130000000001</v>
      </c>
      <c r="AJ180">
        <f t="shared" si="38"/>
        <v>0.23067510548523196</v>
      </c>
      <c r="AK180">
        <f t="shared" si="39"/>
        <v>3160</v>
      </c>
      <c r="AL180">
        <f t="shared" si="40"/>
        <v>0.17932489451476796</v>
      </c>
      <c r="AM180">
        <f t="shared" si="41"/>
        <v>0.17</v>
      </c>
      <c r="AN180">
        <f t="shared" si="42"/>
        <v>0</v>
      </c>
      <c r="AO180">
        <f t="shared" si="43"/>
        <v>3.3000000000000002E-2</v>
      </c>
      <c r="AQ180">
        <f t="shared" si="44"/>
        <v>1</v>
      </c>
    </row>
    <row r="181" spans="1:43" ht="15.75" thickBot="1">
      <c r="A181" s="51">
        <f t="shared" si="30"/>
        <v>171</v>
      </c>
      <c r="B181" s="52">
        <v>1</v>
      </c>
      <c r="C181" s="52">
        <v>3.16</v>
      </c>
      <c r="D181" s="46">
        <v>0</v>
      </c>
      <c r="E181" s="52">
        <v>1</v>
      </c>
      <c r="F181" s="52">
        <v>1</v>
      </c>
      <c r="G181" s="53">
        <v>2.54</v>
      </c>
      <c r="H181" s="53">
        <v>2.5956260000000002</v>
      </c>
      <c r="I181" s="52">
        <v>2</v>
      </c>
      <c r="J181" s="53">
        <v>2.64</v>
      </c>
      <c r="K181" s="53">
        <v>2.6532</v>
      </c>
      <c r="L181" s="52">
        <v>30</v>
      </c>
      <c r="M181" s="52">
        <v>1</v>
      </c>
      <c r="N181" s="52">
        <v>20</v>
      </c>
      <c r="O181" s="52">
        <v>182</v>
      </c>
      <c r="P181" s="54">
        <v>99.831697000000005</v>
      </c>
      <c r="Q181" s="54">
        <v>39.618866000000004</v>
      </c>
      <c r="R181" s="55">
        <v>0</v>
      </c>
      <c r="T181" s="52">
        <v>170</v>
      </c>
      <c r="U181" s="47">
        <f t="shared" si="31"/>
        <v>566.66666666666674</v>
      </c>
      <c r="V181" s="47">
        <f t="shared" si="32"/>
        <v>1024.2342000000001</v>
      </c>
      <c r="W181" s="47">
        <f t="shared" si="33"/>
        <v>592.33053464135003</v>
      </c>
      <c r="X181" s="50">
        <f t="shared" si="34"/>
        <v>0</v>
      </c>
      <c r="AD181" s="46">
        <v>0</v>
      </c>
      <c r="AE181" s="53">
        <v>387</v>
      </c>
      <c r="AF181" s="52">
        <v>3.3</v>
      </c>
      <c r="AG181">
        <f t="shared" si="35"/>
        <v>2646.6000000000004</v>
      </c>
      <c r="AH181">
        <f t="shared" si="36"/>
        <v>0.38700000000000001</v>
      </c>
      <c r="AI181">
        <f t="shared" si="37"/>
        <v>2567.8130000000001</v>
      </c>
      <c r="AJ181">
        <f t="shared" si="38"/>
        <v>0.23067510548523196</v>
      </c>
      <c r="AK181">
        <f t="shared" si="39"/>
        <v>3160</v>
      </c>
      <c r="AL181">
        <f t="shared" si="40"/>
        <v>0.17932489451476796</v>
      </c>
      <c r="AM181">
        <f t="shared" si="41"/>
        <v>0.17</v>
      </c>
      <c r="AN181">
        <f t="shared" si="42"/>
        <v>0</v>
      </c>
      <c r="AO181">
        <f t="shared" si="43"/>
        <v>3.3000000000000002E-2</v>
      </c>
      <c r="AQ181">
        <f t="shared" si="44"/>
        <v>1</v>
      </c>
    </row>
    <row r="182" spans="1:43" ht="15.75" thickBot="1">
      <c r="A182" s="51">
        <f t="shared" si="30"/>
        <v>172</v>
      </c>
      <c r="B182" s="52">
        <v>1</v>
      </c>
      <c r="C182" s="52">
        <v>3.16</v>
      </c>
      <c r="D182" s="46">
        <v>0</v>
      </c>
      <c r="E182" s="52">
        <v>1</v>
      </c>
      <c r="F182" s="52">
        <v>1</v>
      </c>
      <c r="G182" s="53">
        <v>2.54</v>
      </c>
      <c r="H182" s="53">
        <v>2.5956260000000002</v>
      </c>
      <c r="I182" s="52">
        <v>2</v>
      </c>
      <c r="J182" s="53">
        <v>2.64</v>
      </c>
      <c r="K182" s="53">
        <v>2.6532</v>
      </c>
      <c r="L182" s="52">
        <v>30</v>
      </c>
      <c r="M182" s="52">
        <v>1</v>
      </c>
      <c r="N182" s="52">
        <v>20</v>
      </c>
      <c r="O182" s="52">
        <v>7</v>
      </c>
      <c r="P182" s="54">
        <v>46.679653999999999</v>
      </c>
      <c r="Q182" s="54">
        <v>33.048410500000003</v>
      </c>
      <c r="R182" s="55">
        <v>0</v>
      </c>
      <c r="T182" s="52">
        <v>170</v>
      </c>
      <c r="U182" s="47">
        <f t="shared" si="31"/>
        <v>566.66666666666674</v>
      </c>
      <c r="V182" s="47">
        <f t="shared" si="32"/>
        <v>1024.2342000000001</v>
      </c>
      <c r="W182" s="47">
        <f t="shared" si="33"/>
        <v>556.3811526413499</v>
      </c>
      <c r="X182" s="50">
        <f t="shared" si="34"/>
        <v>0</v>
      </c>
      <c r="AD182" s="46">
        <v>0</v>
      </c>
      <c r="AE182" s="53">
        <v>387</v>
      </c>
      <c r="AF182" s="52">
        <v>4.7</v>
      </c>
      <c r="AG182">
        <f t="shared" si="35"/>
        <v>2646.6000000000004</v>
      </c>
      <c r="AH182">
        <f t="shared" si="36"/>
        <v>0.38700000000000001</v>
      </c>
      <c r="AI182">
        <f t="shared" si="37"/>
        <v>2567.8130000000001</v>
      </c>
      <c r="AJ182">
        <f t="shared" si="38"/>
        <v>0.21667510548523194</v>
      </c>
      <c r="AK182">
        <f t="shared" si="39"/>
        <v>3160</v>
      </c>
      <c r="AL182">
        <f t="shared" si="40"/>
        <v>0.17932489451476796</v>
      </c>
      <c r="AM182">
        <f t="shared" si="41"/>
        <v>0.17</v>
      </c>
      <c r="AN182">
        <f t="shared" si="42"/>
        <v>0</v>
      </c>
      <c r="AO182">
        <f t="shared" si="43"/>
        <v>4.7E-2</v>
      </c>
      <c r="AQ182">
        <f t="shared" si="44"/>
        <v>1</v>
      </c>
    </row>
    <row r="183" spans="1:43" ht="15.75" thickBot="1">
      <c r="A183" s="51">
        <f t="shared" si="30"/>
        <v>173</v>
      </c>
      <c r="B183" s="52">
        <v>1</v>
      </c>
      <c r="C183" s="52">
        <v>3.16</v>
      </c>
      <c r="D183" s="46">
        <v>0</v>
      </c>
      <c r="E183" s="52">
        <v>1</v>
      </c>
      <c r="F183" s="52">
        <v>1</v>
      </c>
      <c r="G183" s="53">
        <v>2.54</v>
      </c>
      <c r="H183" s="53">
        <v>2.5956260000000002</v>
      </c>
      <c r="I183" s="52">
        <v>2</v>
      </c>
      <c r="J183" s="53">
        <v>2.64</v>
      </c>
      <c r="K183" s="53">
        <v>2.6532</v>
      </c>
      <c r="L183" s="52">
        <v>30</v>
      </c>
      <c r="M183" s="52">
        <v>1</v>
      </c>
      <c r="N183" s="52">
        <v>20</v>
      </c>
      <c r="O183" s="52">
        <v>28</v>
      </c>
      <c r="P183" s="54">
        <v>74.040207499999994</v>
      </c>
      <c r="Q183" s="54">
        <v>35.598139499999995</v>
      </c>
      <c r="R183" s="55">
        <v>0</v>
      </c>
      <c r="T183" s="52">
        <v>170</v>
      </c>
      <c r="U183" s="47">
        <f t="shared" si="31"/>
        <v>566.66666666666674</v>
      </c>
      <c r="V183" s="47">
        <f t="shared" si="32"/>
        <v>1024.2342000000001</v>
      </c>
      <c r="W183" s="47">
        <f t="shared" si="33"/>
        <v>556.3811526413499</v>
      </c>
      <c r="X183" s="50">
        <f t="shared" si="34"/>
        <v>0</v>
      </c>
      <c r="AD183" s="46">
        <v>0</v>
      </c>
      <c r="AE183" s="53">
        <v>387</v>
      </c>
      <c r="AF183" s="52">
        <v>4.7</v>
      </c>
      <c r="AG183">
        <f t="shared" si="35"/>
        <v>2646.6000000000004</v>
      </c>
      <c r="AH183">
        <f t="shared" si="36"/>
        <v>0.38700000000000001</v>
      </c>
      <c r="AI183">
        <f t="shared" si="37"/>
        <v>2567.8130000000001</v>
      </c>
      <c r="AJ183">
        <f t="shared" si="38"/>
        <v>0.21667510548523194</v>
      </c>
      <c r="AK183">
        <f t="shared" si="39"/>
        <v>3160</v>
      </c>
      <c r="AL183">
        <f t="shared" si="40"/>
        <v>0.17932489451476796</v>
      </c>
      <c r="AM183">
        <f t="shared" si="41"/>
        <v>0.17</v>
      </c>
      <c r="AN183">
        <f t="shared" si="42"/>
        <v>0</v>
      </c>
      <c r="AO183">
        <f t="shared" si="43"/>
        <v>4.7E-2</v>
      </c>
      <c r="AQ183">
        <f t="shared" si="44"/>
        <v>1</v>
      </c>
    </row>
    <row r="184" spans="1:43" ht="15.75" thickBot="1">
      <c r="A184" s="51">
        <f t="shared" si="30"/>
        <v>174</v>
      </c>
      <c r="B184" s="52">
        <v>1</v>
      </c>
      <c r="C184" s="52">
        <v>3.16</v>
      </c>
      <c r="D184" s="46">
        <v>0</v>
      </c>
      <c r="E184" s="52">
        <v>1</v>
      </c>
      <c r="F184" s="52">
        <v>1</v>
      </c>
      <c r="G184" s="53">
        <v>2.54</v>
      </c>
      <c r="H184" s="53">
        <v>2.5956260000000002</v>
      </c>
      <c r="I184" s="52">
        <v>2</v>
      </c>
      <c r="J184" s="53">
        <v>2.64</v>
      </c>
      <c r="K184" s="53">
        <v>2.6532</v>
      </c>
      <c r="L184" s="52">
        <v>30</v>
      </c>
      <c r="M184" s="52">
        <v>1</v>
      </c>
      <c r="N184" s="52">
        <v>20</v>
      </c>
      <c r="O184" s="52">
        <v>91</v>
      </c>
      <c r="P184" s="54">
        <v>84.141057000000004</v>
      </c>
      <c r="Q184" s="54">
        <v>37.069136999999998</v>
      </c>
      <c r="R184" s="55">
        <v>0</v>
      </c>
      <c r="T184" s="52">
        <v>170</v>
      </c>
      <c r="U184" s="47">
        <f t="shared" si="31"/>
        <v>566.66666666666674</v>
      </c>
      <c r="V184" s="47">
        <f t="shared" si="32"/>
        <v>1024.2342000000001</v>
      </c>
      <c r="W184" s="47">
        <f t="shared" si="33"/>
        <v>556.3811526413499</v>
      </c>
      <c r="X184" s="50">
        <f t="shared" si="34"/>
        <v>0</v>
      </c>
      <c r="AD184" s="46">
        <v>0</v>
      </c>
      <c r="AE184" s="53">
        <v>387</v>
      </c>
      <c r="AF184" s="52">
        <v>4.7</v>
      </c>
      <c r="AG184">
        <f t="shared" si="35"/>
        <v>2646.6000000000004</v>
      </c>
      <c r="AH184">
        <f t="shared" si="36"/>
        <v>0.38700000000000001</v>
      </c>
      <c r="AI184">
        <f t="shared" si="37"/>
        <v>2567.8130000000001</v>
      </c>
      <c r="AJ184">
        <f t="shared" si="38"/>
        <v>0.21667510548523194</v>
      </c>
      <c r="AK184">
        <f t="shared" si="39"/>
        <v>3160</v>
      </c>
      <c r="AL184">
        <f t="shared" si="40"/>
        <v>0.17932489451476796</v>
      </c>
      <c r="AM184">
        <f t="shared" si="41"/>
        <v>0.17</v>
      </c>
      <c r="AN184">
        <f t="shared" si="42"/>
        <v>0</v>
      </c>
      <c r="AO184">
        <f t="shared" si="43"/>
        <v>4.7E-2</v>
      </c>
      <c r="AQ184">
        <f t="shared" si="44"/>
        <v>1</v>
      </c>
    </row>
    <row r="185" spans="1:43" ht="15.75" thickBot="1">
      <c r="A185" s="51">
        <f t="shared" si="30"/>
        <v>175</v>
      </c>
      <c r="B185" s="52">
        <v>1</v>
      </c>
      <c r="C185" s="52">
        <v>3.16</v>
      </c>
      <c r="D185" s="46">
        <v>0</v>
      </c>
      <c r="E185" s="52">
        <v>1</v>
      </c>
      <c r="F185" s="52">
        <v>1</v>
      </c>
      <c r="G185" s="53">
        <v>2.54</v>
      </c>
      <c r="H185" s="53">
        <v>2.5956260000000002</v>
      </c>
      <c r="I185" s="52">
        <v>2</v>
      </c>
      <c r="J185" s="53">
        <v>2.64</v>
      </c>
      <c r="K185" s="53">
        <v>2.6532</v>
      </c>
      <c r="L185" s="52">
        <v>30</v>
      </c>
      <c r="M185" s="52">
        <v>1</v>
      </c>
      <c r="N185" s="52">
        <v>20</v>
      </c>
      <c r="O185" s="52">
        <v>182</v>
      </c>
      <c r="P185" s="54">
        <v>92.967042000000006</v>
      </c>
      <c r="Q185" s="54">
        <v>39.030467000000002</v>
      </c>
      <c r="R185" s="55">
        <v>0</v>
      </c>
      <c r="T185" s="52">
        <v>170</v>
      </c>
      <c r="U185" s="47">
        <f t="shared" si="31"/>
        <v>566.66666666666674</v>
      </c>
      <c r="V185" s="47">
        <f t="shared" si="32"/>
        <v>1024.2342000000001</v>
      </c>
      <c r="W185" s="47">
        <f t="shared" si="33"/>
        <v>556.3811526413499</v>
      </c>
      <c r="X185" s="50">
        <f t="shared" si="34"/>
        <v>0</v>
      </c>
      <c r="AD185" s="46">
        <v>0</v>
      </c>
      <c r="AE185" s="53">
        <v>387</v>
      </c>
      <c r="AF185" s="52">
        <v>4.7</v>
      </c>
      <c r="AG185">
        <f t="shared" si="35"/>
        <v>2646.6000000000004</v>
      </c>
      <c r="AH185">
        <f t="shared" si="36"/>
        <v>0.38700000000000001</v>
      </c>
      <c r="AI185">
        <f t="shared" si="37"/>
        <v>2567.8130000000001</v>
      </c>
      <c r="AJ185">
        <f t="shared" si="38"/>
        <v>0.21667510548523194</v>
      </c>
      <c r="AK185">
        <f t="shared" si="39"/>
        <v>3160</v>
      </c>
      <c r="AL185">
        <f t="shared" si="40"/>
        <v>0.17932489451476796</v>
      </c>
      <c r="AM185">
        <f t="shared" si="41"/>
        <v>0.17</v>
      </c>
      <c r="AN185">
        <f t="shared" si="42"/>
        <v>0</v>
      </c>
      <c r="AO185">
        <f t="shared" si="43"/>
        <v>4.7E-2</v>
      </c>
      <c r="AQ185">
        <f t="shared" si="44"/>
        <v>1</v>
      </c>
    </row>
    <row r="186" spans="1:43" ht="15.75" thickBot="1">
      <c r="A186" s="51">
        <f t="shared" si="30"/>
        <v>176</v>
      </c>
      <c r="B186" s="52">
        <v>1</v>
      </c>
      <c r="C186" s="52">
        <v>3.16</v>
      </c>
      <c r="D186" s="46">
        <v>0</v>
      </c>
      <c r="E186" s="52">
        <v>1</v>
      </c>
      <c r="F186" s="52">
        <v>1</v>
      </c>
      <c r="G186" s="53">
        <v>2.54</v>
      </c>
      <c r="H186" s="53">
        <v>2.5956260000000002</v>
      </c>
      <c r="I186" s="52">
        <v>2</v>
      </c>
      <c r="J186" s="53">
        <v>2.64</v>
      </c>
      <c r="K186" s="53">
        <v>2.6532</v>
      </c>
      <c r="L186" s="52">
        <v>30</v>
      </c>
      <c r="M186" s="52">
        <v>1</v>
      </c>
      <c r="N186" s="52">
        <v>20</v>
      </c>
      <c r="O186" s="52">
        <v>7</v>
      </c>
      <c r="P186" s="54">
        <v>59.624431999999999</v>
      </c>
      <c r="Q186" s="54">
        <v>34.813607499999996</v>
      </c>
      <c r="R186" s="55">
        <v>0</v>
      </c>
      <c r="T186" s="52">
        <v>160</v>
      </c>
      <c r="U186" s="47">
        <f t="shared" si="31"/>
        <v>533.33333333333337</v>
      </c>
      <c r="V186" s="47">
        <f t="shared" si="32"/>
        <v>1024.2342000000001</v>
      </c>
      <c r="W186" s="47">
        <f t="shared" si="33"/>
        <v>642.52748666244702</v>
      </c>
      <c r="X186" s="50">
        <f t="shared" si="34"/>
        <v>0</v>
      </c>
      <c r="AD186" s="46">
        <v>0</v>
      </c>
      <c r="AE186" s="53">
        <v>387</v>
      </c>
      <c r="AF186" s="52">
        <v>3.4</v>
      </c>
      <c r="AG186">
        <f t="shared" si="35"/>
        <v>2646.6000000000004</v>
      </c>
      <c r="AH186">
        <f t="shared" si="36"/>
        <v>0.38700000000000001</v>
      </c>
      <c r="AI186">
        <f t="shared" si="37"/>
        <v>2567.8130000000001</v>
      </c>
      <c r="AJ186">
        <f t="shared" si="38"/>
        <v>0.250223628691983</v>
      </c>
      <c r="AK186">
        <f t="shared" si="39"/>
        <v>3160</v>
      </c>
      <c r="AL186">
        <f t="shared" si="40"/>
        <v>0.1687763713080169</v>
      </c>
      <c r="AM186">
        <f t="shared" si="41"/>
        <v>0.16</v>
      </c>
      <c r="AN186">
        <f t="shared" si="42"/>
        <v>0</v>
      </c>
      <c r="AO186">
        <f t="shared" si="43"/>
        <v>3.4000000000000002E-2</v>
      </c>
      <c r="AQ186">
        <f t="shared" si="44"/>
        <v>1</v>
      </c>
    </row>
    <row r="187" spans="1:43" ht="15.75" thickBot="1">
      <c r="A187" s="51">
        <f t="shared" si="30"/>
        <v>177</v>
      </c>
      <c r="B187" s="52">
        <v>1</v>
      </c>
      <c r="C187" s="52">
        <v>3.16</v>
      </c>
      <c r="D187" s="46">
        <v>0</v>
      </c>
      <c r="E187" s="52">
        <v>1</v>
      </c>
      <c r="F187" s="52">
        <v>1</v>
      </c>
      <c r="G187" s="53">
        <v>2.54</v>
      </c>
      <c r="H187" s="53">
        <v>2.5956260000000002</v>
      </c>
      <c r="I187" s="52">
        <v>2</v>
      </c>
      <c r="J187" s="53">
        <v>2.64</v>
      </c>
      <c r="K187" s="53">
        <v>2.6532</v>
      </c>
      <c r="L187" s="52">
        <v>30</v>
      </c>
      <c r="M187" s="52">
        <v>1</v>
      </c>
      <c r="N187" s="52">
        <v>20</v>
      </c>
      <c r="O187" s="52">
        <v>28</v>
      </c>
      <c r="P187" s="54">
        <v>82.768125999999995</v>
      </c>
      <c r="Q187" s="54">
        <v>36.676870999999998</v>
      </c>
      <c r="R187" s="55">
        <v>0</v>
      </c>
      <c r="T187" s="52">
        <v>160</v>
      </c>
      <c r="U187" s="47">
        <f t="shared" si="31"/>
        <v>533.33333333333337</v>
      </c>
      <c r="V187" s="47">
        <f t="shared" si="32"/>
        <v>1024.2342000000001</v>
      </c>
      <c r="W187" s="47">
        <f t="shared" si="33"/>
        <v>642.52748666244702</v>
      </c>
      <c r="X187" s="50">
        <f t="shared" si="34"/>
        <v>0</v>
      </c>
      <c r="AD187" s="46">
        <v>0</v>
      </c>
      <c r="AE187" s="53">
        <v>387</v>
      </c>
      <c r="AF187" s="52">
        <v>3.4</v>
      </c>
      <c r="AG187">
        <f t="shared" si="35"/>
        <v>2646.6000000000004</v>
      </c>
      <c r="AH187">
        <f t="shared" si="36"/>
        <v>0.38700000000000001</v>
      </c>
      <c r="AI187">
        <f t="shared" si="37"/>
        <v>2567.8130000000001</v>
      </c>
      <c r="AJ187">
        <f t="shared" si="38"/>
        <v>0.250223628691983</v>
      </c>
      <c r="AK187">
        <f t="shared" si="39"/>
        <v>3160</v>
      </c>
      <c r="AL187">
        <f t="shared" si="40"/>
        <v>0.1687763713080169</v>
      </c>
      <c r="AM187">
        <f t="shared" si="41"/>
        <v>0.16</v>
      </c>
      <c r="AN187">
        <f t="shared" si="42"/>
        <v>0</v>
      </c>
      <c r="AO187">
        <f t="shared" si="43"/>
        <v>3.4000000000000002E-2</v>
      </c>
      <c r="AQ187">
        <f t="shared" si="44"/>
        <v>1</v>
      </c>
    </row>
    <row r="188" spans="1:43" ht="15.75" thickBot="1">
      <c r="A188" s="51">
        <f t="shared" si="30"/>
        <v>178</v>
      </c>
      <c r="B188" s="52">
        <v>1</v>
      </c>
      <c r="C188" s="52">
        <v>3.16</v>
      </c>
      <c r="D188" s="46">
        <v>0</v>
      </c>
      <c r="E188" s="52">
        <v>1</v>
      </c>
      <c r="F188" s="52">
        <v>1</v>
      </c>
      <c r="G188" s="53">
        <v>2.54</v>
      </c>
      <c r="H188" s="53">
        <v>2.5956260000000002</v>
      </c>
      <c r="I188" s="52">
        <v>2</v>
      </c>
      <c r="J188" s="53">
        <v>2.64</v>
      </c>
      <c r="K188" s="53">
        <v>2.6532</v>
      </c>
      <c r="L188" s="52">
        <v>30</v>
      </c>
      <c r="M188" s="52">
        <v>1</v>
      </c>
      <c r="N188" s="52">
        <v>20</v>
      </c>
      <c r="O188" s="52">
        <v>91</v>
      </c>
      <c r="P188" s="54">
        <v>97.478100999999995</v>
      </c>
      <c r="Q188" s="54">
        <v>39.814998999999993</v>
      </c>
      <c r="R188" s="55">
        <v>0</v>
      </c>
      <c r="T188" s="52">
        <v>160</v>
      </c>
      <c r="U188" s="47">
        <f t="shared" si="31"/>
        <v>533.33333333333337</v>
      </c>
      <c r="V188" s="47">
        <f t="shared" si="32"/>
        <v>1024.2342000000001</v>
      </c>
      <c r="W188" s="47">
        <f t="shared" si="33"/>
        <v>642.52748666244702</v>
      </c>
      <c r="X188" s="50">
        <f t="shared" si="34"/>
        <v>0</v>
      </c>
      <c r="AD188" s="46">
        <v>0</v>
      </c>
      <c r="AE188" s="53">
        <v>387</v>
      </c>
      <c r="AF188" s="52">
        <v>3.4</v>
      </c>
      <c r="AG188">
        <f t="shared" si="35"/>
        <v>2646.6000000000004</v>
      </c>
      <c r="AH188">
        <f t="shared" si="36"/>
        <v>0.38700000000000001</v>
      </c>
      <c r="AI188">
        <f t="shared" si="37"/>
        <v>2567.8130000000001</v>
      </c>
      <c r="AJ188">
        <f t="shared" si="38"/>
        <v>0.250223628691983</v>
      </c>
      <c r="AK188">
        <f t="shared" si="39"/>
        <v>3160</v>
      </c>
      <c r="AL188">
        <f t="shared" si="40"/>
        <v>0.1687763713080169</v>
      </c>
      <c r="AM188">
        <f t="shared" si="41"/>
        <v>0.16</v>
      </c>
      <c r="AN188">
        <f t="shared" si="42"/>
        <v>0</v>
      </c>
      <c r="AO188">
        <f t="shared" si="43"/>
        <v>3.4000000000000002E-2</v>
      </c>
      <c r="AQ188">
        <f t="shared" si="44"/>
        <v>1</v>
      </c>
    </row>
    <row r="189" spans="1:43" ht="15.75" thickBot="1">
      <c r="A189" s="51">
        <f t="shared" si="30"/>
        <v>179</v>
      </c>
      <c r="B189" s="52">
        <v>1</v>
      </c>
      <c r="C189" s="52">
        <v>3.16</v>
      </c>
      <c r="D189" s="46">
        <v>0</v>
      </c>
      <c r="E189" s="52">
        <v>1</v>
      </c>
      <c r="F189" s="52">
        <v>1</v>
      </c>
      <c r="G189" s="53">
        <v>2.54</v>
      </c>
      <c r="H189" s="53">
        <v>2.5956260000000002</v>
      </c>
      <c r="I189" s="52">
        <v>2</v>
      </c>
      <c r="J189" s="53">
        <v>2.64</v>
      </c>
      <c r="K189" s="53">
        <v>2.6532</v>
      </c>
      <c r="L189" s="52">
        <v>30</v>
      </c>
      <c r="M189" s="52">
        <v>1</v>
      </c>
      <c r="N189" s="52">
        <v>20</v>
      </c>
      <c r="O189" s="52">
        <v>182</v>
      </c>
      <c r="P189" s="54">
        <v>108.55961550000001</v>
      </c>
      <c r="Q189" s="54">
        <v>41.776329000000004</v>
      </c>
      <c r="R189" s="55">
        <v>0</v>
      </c>
      <c r="T189" s="52">
        <v>160</v>
      </c>
      <c r="U189" s="47">
        <f t="shared" si="31"/>
        <v>533.33333333333337</v>
      </c>
      <c r="V189" s="47">
        <f t="shared" si="32"/>
        <v>1024.2342000000001</v>
      </c>
      <c r="W189" s="47">
        <f t="shared" si="33"/>
        <v>642.52748666244702</v>
      </c>
      <c r="X189" s="50">
        <f t="shared" si="34"/>
        <v>0</v>
      </c>
      <c r="AD189" s="46">
        <v>0</v>
      </c>
      <c r="AE189" s="53">
        <v>387</v>
      </c>
      <c r="AF189" s="52">
        <v>3.4</v>
      </c>
      <c r="AG189">
        <f t="shared" si="35"/>
        <v>2646.6000000000004</v>
      </c>
      <c r="AH189">
        <f t="shared" si="36"/>
        <v>0.38700000000000001</v>
      </c>
      <c r="AI189">
        <f t="shared" si="37"/>
        <v>2567.8130000000001</v>
      </c>
      <c r="AJ189">
        <f t="shared" si="38"/>
        <v>0.250223628691983</v>
      </c>
      <c r="AK189">
        <f t="shared" si="39"/>
        <v>3160</v>
      </c>
      <c r="AL189">
        <f t="shared" si="40"/>
        <v>0.1687763713080169</v>
      </c>
      <c r="AM189">
        <f t="shared" si="41"/>
        <v>0.16</v>
      </c>
      <c r="AN189">
        <f t="shared" si="42"/>
        <v>0</v>
      </c>
      <c r="AO189">
        <f t="shared" si="43"/>
        <v>3.4000000000000002E-2</v>
      </c>
      <c r="AQ189">
        <f t="shared" si="44"/>
        <v>1</v>
      </c>
    </row>
    <row r="190" spans="1:43" ht="15.75" thickBot="1">
      <c r="A190" s="51">
        <f t="shared" si="30"/>
        <v>180</v>
      </c>
      <c r="B190" s="52">
        <v>1</v>
      </c>
      <c r="C190" s="52">
        <v>3.16</v>
      </c>
      <c r="D190" s="46">
        <v>0</v>
      </c>
      <c r="E190" s="52">
        <v>1</v>
      </c>
      <c r="F190" s="52">
        <v>1</v>
      </c>
      <c r="G190" s="53">
        <v>2.54</v>
      </c>
      <c r="H190" s="53">
        <v>2.5956260000000002</v>
      </c>
      <c r="I190" s="52">
        <v>2</v>
      </c>
      <c r="J190" s="53">
        <v>2.64</v>
      </c>
      <c r="K190" s="53">
        <v>2.6532</v>
      </c>
      <c r="L190" s="52">
        <v>30</v>
      </c>
      <c r="M190" s="52">
        <v>1</v>
      </c>
      <c r="N190" s="52">
        <v>20</v>
      </c>
      <c r="O190" s="52">
        <v>7</v>
      </c>
      <c r="P190" s="54">
        <v>57.859234999999998</v>
      </c>
      <c r="Q190" s="54">
        <v>34.323274999999995</v>
      </c>
      <c r="R190" s="55">
        <v>0</v>
      </c>
      <c r="T190" s="52">
        <v>160</v>
      </c>
      <c r="U190" s="47">
        <f t="shared" si="31"/>
        <v>533.33333333333337</v>
      </c>
      <c r="V190" s="47">
        <f t="shared" si="32"/>
        <v>1024.2342000000001</v>
      </c>
      <c r="W190" s="47">
        <f t="shared" si="33"/>
        <v>616.84935666244701</v>
      </c>
      <c r="X190" s="50">
        <f t="shared" si="34"/>
        <v>0</v>
      </c>
      <c r="AD190" s="46">
        <v>0</v>
      </c>
      <c r="AE190" s="53">
        <v>387</v>
      </c>
      <c r="AF190" s="52">
        <v>4.4000000000000004</v>
      </c>
      <c r="AG190">
        <f t="shared" si="35"/>
        <v>2646.6000000000004</v>
      </c>
      <c r="AH190">
        <f t="shared" si="36"/>
        <v>0.38700000000000001</v>
      </c>
      <c r="AI190">
        <f t="shared" si="37"/>
        <v>2567.8130000000001</v>
      </c>
      <c r="AJ190">
        <f t="shared" si="38"/>
        <v>0.24022362869198299</v>
      </c>
      <c r="AK190">
        <f t="shared" si="39"/>
        <v>3160</v>
      </c>
      <c r="AL190">
        <f t="shared" si="40"/>
        <v>0.1687763713080169</v>
      </c>
      <c r="AM190">
        <f t="shared" si="41"/>
        <v>0.16</v>
      </c>
      <c r="AN190">
        <f t="shared" si="42"/>
        <v>0</v>
      </c>
      <c r="AO190">
        <f t="shared" si="43"/>
        <v>4.4000000000000004E-2</v>
      </c>
      <c r="AQ190">
        <f t="shared" si="44"/>
        <v>1</v>
      </c>
    </row>
    <row r="191" spans="1:43" ht="15.75" thickBot="1">
      <c r="A191" s="51">
        <f t="shared" si="30"/>
        <v>181</v>
      </c>
      <c r="B191" s="52">
        <v>1</v>
      </c>
      <c r="C191" s="52">
        <v>3.16</v>
      </c>
      <c r="D191" s="46">
        <v>0</v>
      </c>
      <c r="E191" s="52">
        <v>1</v>
      </c>
      <c r="F191" s="52">
        <v>1</v>
      </c>
      <c r="G191" s="53">
        <v>2.54</v>
      </c>
      <c r="H191" s="53">
        <v>2.5956260000000002</v>
      </c>
      <c r="I191" s="52">
        <v>2</v>
      </c>
      <c r="J191" s="53">
        <v>2.64</v>
      </c>
      <c r="K191" s="53">
        <v>2.6532</v>
      </c>
      <c r="L191" s="52">
        <v>30</v>
      </c>
      <c r="M191" s="52">
        <v>1</v>
      </c>
      <c r="N191" s="52">
        <v>20</v>
      </c>
      <c r="O191" s="52">
        <v>28</v>
      </c>
      <c r="P191" s="54">
        <v>83.160392000000002</v>
      </c>
      <c r="Q191" s="54">
        <v>35.598139499999995</v>
      </c>
      <c r="R191" s="55">
        <v>0</v>
      </c>
      <c r="T191" s="52">
        <v>160</v>
      </c>
      <c r="U191" s="47">
        <f t="shared" si="31"/>
        <v>533.33333333333337</v>
      </c>
      <c r="V191" s="47">
        <f t="shared" si="32"/>
        <v>1024.2342000000001</v>
      </c>
      <c r="W191" s="47">
        <f t="shared" si="33"/>
        <v>616.84935666244701</v>
      </c>
      <c r="X191" s="50">
        <f t="shared" si="34"/>
        <v>0</v>
      </c>
      <c r="AD191" s="46">
        <v>0</v>
      </c>
      <c r="AE191" s="53">
        <v>387</v>
      </c>
      <c r="AF191" s="52">
        <v>4.4000000000000004</v>
      </c>
      <c r="AG191">
        <f t="shared" si="35"/>
        <v>2646.6000000000004</v>
      </c>
      <c r="AH191">
        <f t="shared" si="36"/>
        <v>0.38700000000000001</v>
      </c>
      <c r="AI191">
        <f t="shared" si="37"/>
        <v>2567.8130000000001</v>
      </c>
      <c r="AJ191">
        <f t="shared" si="38"/>
        <v>0.24022362869198299</v>
      </c>
      <c r="AK191">
        <f t="shared" si="39"/>
        <v>3160</v>
      </c>
      <c r="AL191">
        <f t="shared" si="40"/>
        <v>0.1687763713080169</v>
      </c>
      <c r="AM191">
        <f t="shared" si="41"/>
        <v>0.16</v>
      </c>
      <c r="AN191">
        <f t="shared" si="42"/>
        <v>0</v>
      </c>
      <c r="AO191">
        <f t="shared" si="43"/>
        <v>4.4000000000000004E-2</v>
      </c>
      <c r="AQ191">
        <f t="shared" si="44"/>
        <v>1</v>
      </c>
    </row>
    <row r="192" spans="1:43" ht="15.75" thickBot="1">
      <c r="A192" s="51">
        <f t="shared" si="30"/>
        <v>182</v>
      </c>
      <c r="B192" s="52">
        <v>1</v>
      </c>
      <c r="C192" s="52">
        <v>3.16</v>
      </c>
      <c r="D192" s="46">
        <v>0</v>
      </c>
      <c r="E192" s="52">
        <v>1</v>
      </c>
      <c r="F192" s="52">
        <v>1</v>
      </c>
      <c r="G192" s="53">
        <v>2.54</v>
      </c>
      <c r="H192" s="53">
        <v>2.5956260000000002</v>
      </c>
      <c r="I192" s="52">
        <v>2</v>
      </c>
      <c r="J192" s="53">
        <v>2.64</v>
      </c>
      <c r="K192" s="53">
        <v>2.6532</v>
      </c>
      <c r="L192" s="52">
        <v>30</v>
      </c>
      <c r="M192" s="52">
        <v>1</v>
      </c>
      <c r="N192" s="52">
        <v>20</v>
      </c>
      <c r="O192" s="52">
        <v>91</v>
      </c>
      <c r="P192" s="54">
        <v>93.947706999999994</v>
      </c>
      <c r="Q192" s="54">
        <v>39.128533500000003</v>
      </c>
      <c r="R192" s="55">
        <v>0</v>
      </c>
      <c r="T192" s="52">
        <v>160</v>
      </c>
      <c r="U192" s="47">
        <f t="shared" si="31"/>
        <v>533.33333333333337</v>
      </c>
      <c r="V192" s="47">
        <f t="shared" si="32"/>
        <v>1024.2342000000001</v>
      </c>
      <c r="W192" s="47">
        <f t="shared" si="33"/>
        <v>616.84935666244701</v>
      </c>
      <c r="X192" s="50">
        <f t="shared" si="34"/>
        <v>0</v>
      </c>
      <c r="AD192" s="46">
        <v>0</v>
      </c>
      <c r="AE192" s="53">
        <v>387</v>
      </c>
      <c r="AF192" s="52">
        <v>4.4000000000000004</v>
      </c>
      <c r="AG192">
        <f t="shared" si="35"/>
        <v>2646.6000000000004</v>
      </c>
      <c r="AH192">
        <f t="shared" si="36"/>
        <v>0.38700000000000001</v>
      </c>
      <c r="AI192">
        <f t="shared" si="37"/>
        <v>2567.8130000000001</v>
      </c>
      <c r="AJ192">
        <f t="shared" si="38"/>
        <v>0.24022362869198299</v>
      </c>
      <c r="AK192">
        <f t="shared" si="39"/>
        <v>3160</v>
      </c>
      <c r="AL192">
        <f t="shared" si="40"/>
        <v>0.1687763713080169</v>
      </c>
      <c r="AM192">
        <f t="shared" si="41"/>
        <v>0.16</v>
      </c>
      <c r="AN192">
        <f t="shared" si="42"/>
        <v>0</v>
      </c>
      <c r="AO192">
        <f t="shared" si="43"/>
        <v>4.4000000000000004E-2</v>
      </c>
      <c r="AQ192">
        <f t="shared" si="44"/>
        <v>1</v>
      </c>
    </row>
    <row r="193" spans="1:43" ht="15.75" thickBot="1">
      <c r="A193" s="51">
        <f t="shared" si="30"/>
        <v>183</v>
      </c>
      <c r="B193" s="52">
        <v>1</v>
      </c>
      <c r="C193" s="52">
        <v>3.16</v>
      </c>
      <c r="D193" s="46">
        <v>0</v>
      </c>
      <c r="E193" s="52">
        <v>1</v>
      </c>
      <c r="F193" s="52">
        <v>1</v>
      </c>
      <c r="G193" s="53">
        <v>2.54</v>
      </c>
      <c r="H193" s="53">
        <v>2.5956260000000002</v>
      </c>
      <c r="I193" s="52">
        <v>2</v>
      </c>
      <c r="J193" s="53">
        <v>2.64</v>
      </c>
      <c r="K193" s="53">
        <v>2.6532</v>
      </c>
      <c r="L193" s="52">
        <v>30</v>
      </c>
      <c r="M193" s="52">
        <v>1</v>
      </c>
      <c r="N193" s="52">
        <v>20</v>
      </c>
      <c r="O193" s="52">
        <v>182</v>
      </c>
      <c r="P193" s="54">
        <v>99.929763500000007</v>
      </c>
      <c r="Q193" s="54">
        <v>40.599530999999999</v>
      </c>
      <c r="R193" s="55">
        <v>0</v>
      </c>
      <c r="T193" s="52">
        <v>160</v>
      </c>
      <c r="U193" s="47">
        <f t="shared" si="31"/>
        <v>533.33333333333337</v>
      </c>
      <c r="V193" s="47">
        <f t="shared" si="32"/>
        <v>1024.2342000000001</v>
      </c>
      <c r="W193" s="47">
        <f t="shared" si="33"/>
        <v>616.84935666244701</v>
      </c>
      <c r="X193" s="50">
        <f t="shared" si="34"/>
        <v>0</v>
      </c>
      <c r="AD193" s="46">
        <v>0</v>
      </c>
      <c r="AE193" s="53">
        <v>387</v>
      </c>
      <c r="AF193" s="52">
        <v>4.4000000000000004</v>
      </c>
      <c r="AG193">
        <f t="shared" si="35"/>
        <v>2646.6000000000004</v>
      </c>
      <c r="AH193">
        <f t="shared" si="36"/>
        <v>0.38700000000000001</v>
      </c>
      <c r="AI193">
        <f t="shared" si="37"/>
        <v>2567.8130000000001</v>
      </c>
      <c r="AJ193">
        <f t="shared" si="38"/>
        <v>0.24022362869198299</v>
      </c>
      <c r="AK193">
        <f t="shared" si="39"/>
        <v>3160</v>
      </c>
      <c r="AL193">
        <f t="shared" si="40"/>
        <v>0.1687763713080169</v>
      </c>
      <c r="AM193">
        <f t="shared" si="41"/>
        <v>0.16</v>
      </c>
      <c r="AN193">
        <f t="shared" si="42"/>
        <v>0</v>
      </c>
      <c r="AO193">
        <f t="shared" si="43"/>
        <v>4.4000000000000004E-2</v>
      </c>
      <c r="AQ193">
        <f t="shared" si="44"/>
        <v>1</v>
      </c>
    </row>
    <row r="194" spans="1:43" ht="15.75" thickBot="1">
      <c r="A194" s="51">
        <f t="shared" si="30"/>
        <v>184</v>
      </c>
      <c r="B194" s="52">
        <v>1</v>
      </c>
      <c r="C194" s="52">
        <v>3.16</v>
      </c>
      <c r="D194" s="46">
        <v>0</v>
      </c>
      <c r="E194" s="52">
        <v>1</v>
      </c>
      <c r="F194" s="52">
        <v>1</v>
      </c>
      <c r="G194" s="53">
        <v>2.54</v>
      </c>
      <c r="H194" s="53">
        <v>2.5956260000000002</v>
      </c>
      <c r="I194" s="52">
        <v>2</v>
      </c>
      <c r="J194" s="53">
        <v>2.64</v>
      </c>
      <c r="K194" s="53">
        <v>2.6532</v>
      </c>
      <c r="L194" s="52">
        <v>25</v>
      </c>
      <c r="M194" s="52">
        <v>1</v>
      </c>
      <c r="N194" s="52">
        <v>20</v>
      </c>
      <c r="O194" s="52">
        <v>7</v>
      </c>
      <c r="P194" s="54">
        <v>71.098212500000002</v>
      </c>
      <c r="Q194" s="54">
        <v>36.7749375</v>
      </c>
      <c r="R194" s="55">
        <v>0</v>
      </c>
      <c r="T194" s="52">
        <v>170</v>
      </c>
      <c r="U194" s="47">
        <f t="shared" si="31"/>
        <v>680</v>
      </c>
      <c r="V194" s="47">
        <f t="shared" si="32"/>
        <v>1024.2342000000001</v>
      </c>
      <c r="W194" s="47">
        <f t="shared" si="33"/>
        <v>554.16004856962002</v>
      </c>
      <c r="X194" s="50">
        <f t="shared" si="34"/>
        <v>0</v>
      </c>
      <c r="AD194" s="46">
        <v>0</v>
      </c>
      <c r="AE194" s="53">
        <v>387</v>
      </c>
      <c r="AF194" s="52">
        <v>1.2</v>
      </c>
      <c r="AG194">
        <f t="shared" si="35"/>
        <v>2646.6000000000004</v>
      </c>
      <c r="AH194">
        <f t="shared" si="36"/>
        <v>0.38700000000000001</v>
      </c>
      <c r="AI194">
        <f t="shared" si="37"/>
        <v>2567.8130000000001</v>
      </c>
      <c r="AJ194">
        <f t="shared" si="38"/>
        <v>0.21581012658227838</v>
      </c>
      <c r="AK194">
        <f t="shared" si="39"/>
        <v>3160</v>
      </c>
      <c r="AL194">
        <f t="shared" si="40"/>
        <v>0.21518987341772153</v>
      </c>
      <c r="AM194">
        <f t="shared" si="41"/>
        <v>0.17</v>
      </c>
      <c r="AN194">
        <f t="shared" si="42"/>
        <v>0</v>
      </c>
      <c r="AO194">
        <f t="shared" si="43"/>
        <v>1.2E-2</v>
      </c>
      <c r="AQ194">
        <f t="shared" si="44"/>
        <v>1</v>
      </c>
    </row>
    <row r="195" spans="1:43" ht="15.75" thickBot="1">
      <c r="A195" s="51">
        <f t="shared" si="30"/>
        <v>185</v>
      </c>
      <c r="B195" s="52">
        <v>1</v>
      </c>
      <c r="C195" s="52">
        <v>3.16</v>
      </c>
      <c r="D195" s="46">
        <v>0</v>
      </c>
      <c r="E195" s="52">
        <v>1</v>
      </c>
      <c r="F195" s="52">
        <v>1</v>
      </c>
      <c r="G195" s="53">
        <v>2.54</v>
      </c>
      <c r="H195" s="53">
        <v>2.5956260000000002</v>
      </c>
      <c r="I195" s="52">
        <v>2</v>
      </c>
      <c r="J195" s="53">
        <v>2.64</v>
      </c>
      <c r="K195" s="53">
        <v>2.6532</v>
      </c>
      <c r="L195" s="52">
        <v>25</v>
      </c>
      <c r="M195" s="52">
        <v>1</v>
      </c>
      <c r="N195" s="52">
        <v>20</v>
      </c>
      <c r="O195" s="52">
        <v>28</v>
      </c>
      <c r="P195" s="54">
        <v>101.008495</v>
      </c>
      <c r="Q195" s="54">
        <v>37.853669000000004</v>
      </c>
      <c r="R195" s="55">
        <v>0</v>
      </c>
      <c r="T195" s="52">
        <v>170</v>
      </c>
      <c r="U195" s="47">
        <f t="shared" si="31"/>
        <v>680</v>
      </c>
      <c r="V195" s="47">
        <f t="shared" si="32"/>
        <v>1024.2342000000001</v>
      </c>
      <c r="W195" s="47">
        <f t="shared" si="33"/>
        <v>554.16004856962002</v>
      </c>
      <c r="X195" s="50">
        <f t="shared" si="34"/>
        <v>0</v>
      </c>
      <c r="AD195" s="46">
        <v>0</v>
      </c>
      <c r="AE195" s="53">
        <v>387</v>
      </c>
      <c r="AF195" s="52">
        <v>1.2</v>
      </c>
      <c r="AG195">
        <f t="shared" si="35"/>
        <v>2646.6000000000004</v>
      </c>
      <c r="AH195">
        <f t="shared" si="36"/>
        <v>0.38700000000000001</v>
      </c>
      <c r="AI195">
        <f t="shared" si="37"/>
        <v>2567.8130000000001</v>
      </c>
      <c r="AJ195">
        <f t="shared" si="38"/>
        <v>0.21581012658227838</v>
      </c>
      <c r="AK195">
        <f t="shared" si="39"/>
        <v>3160</v>
      </c>
      <c r="AL195">
        <f t="shared" si="40"/>
        <v>0.21518987341772153</v>
      </c>
      <c r="AM195">
        <f t="shared" si="41"/>
        <v>0.17</v>
      </c>
      <c r="AN195">
        <f t="shared" si="42"/>
        <v>0</v>
      </c>
      <c r="AO195">
        <f t="shared" si="43"/>
        <v>1.2E-2</v>
      </c>
      <c r="AQ195">
        <f t="shared" si="44"/>
        <v>1</v>
      </c>
    </row>
    <row r="196" spans="1:43" ht="15.75" thickBot="1">
      <c r="A196" s="51">
        <f t="shared" si="30"/>
        <v>186</v>
      </c>
      <c r="B196" s="52">
        <v>1</v>
      </c>
      <c r="C196" s="52">
        <v>3.16</v>
      </c>
      <c r="D196" s="46">
        <v>0</v>
      </c>
      <c r="E196" s="52">
        <v>1</v>
      </c>
      <c r="F196" s="52">
        <v>1</v>
      </c>
      <c r="G196" s="53">
        <v>2.54</v>
      </c>
      <c r="H196" s="53">
        <v>2.5956260000000002</v>
      </c>
      <c r="I196" s="52">
        <v>2</v>
      </c>
      <c r="J196" s="53">
        <v>2.64</v>
      </c>
      <c r="K196" s="53">
        <v>2.6532</v>
      </c>
      <c r="L196" s="52">
        <v>25</v>
      </c>
      <c r="M196" s="52">
        <v>1</v>
      </c>
      <c r="N196" s="52">
        <v>20</v>
      </c>
      <c r="O196" s="52">
        <v>91</v>
      </c>
      <c r="P196" s="54">
        <v>115.326204</v>
      </c>
      <c r="Q196" s="54">
        <v>40.893730499999997</v>
      </c>
      <c r="R196" s="55">
        <v>0</v>
      </c>
      <c r="T196" s="52">
        <v>170</v>
      </c>
      <c r="U196" s="47">
        <f t="shared" si="31"/>
        <v>680</v>
      </c>
      <c r="V196" s="47">
        <f t="shared" si="32"/>
        <v>1024.2342000000001</v>
      </c>
      <c r="W196" s="47">
        <f t="shared" si="33"/>
        <v>554.16004856962002</v>
      </c>
      <c r="X196" s="50">
        <f t="shared" si="34"/>
        <v>0</v>
      </c>
      <c r="AD196" s="46">
        <v>0</v>
      </c>
      <c r="AE196" s="53">
        <v>387</v>
      </c>
      <c r="AF196" s="52">
        <v>1.2</v>
      </c>
      <c r="AG196">
        <f t="shared" si="35"/>
        <v>2646.6000000000004</v>
      </c>
      <c r="AH196">
        <f t="shared" si="36"/>
        <v>0.38700000000000001</v>
      </c>
      <c r="AI196">
        <f t="shared" si="37"/>
        <v>2567.8130000000001</v>
      </c>
      <c r="AJ196">
        <f t="shared" si="38"/>
        <v>0.21581012658227838</v>
      </c>
      <c r="AK196">
        <f t="shared" si="39"/>
        <v>3160</v>
      </c>
      <c r="AL196">
        <f t="shared" si="40"/>
        <v>0.21518987341772153</v>
      </c>
      <c r="AM196">
        <f t="shared" si="41"/>
        <v>0.17</v>
      </c>
      <c r="AN196">
        <f t="shared" si="42"/>
        <v>0</v>
      </c>
      <c r="AO196">
        <f t="shared" si="43"/>
        <v>1.2E-2</v>
      </c>
      <c r="AQ196">
        <f t="shared" si="44"/>
        <v>1</v>
      </c>
    </row>
    <row r="197" spans="1:43" ht="15.75" thickBot="1">
      <c r="A197" s="51">
        <f t="shared" si="30"/>
        <v>187</v>
      </c>
      <c r="B197" s="52">
        <v>1</v>
      </c>
      <c r="C197" s="52">
        <v>3.16</v>
      </c>
      <c r="D197" s="46">
        <v>0</v>
      </c>
      <c r="E197" s="52">
        <v>1</v>
      </c>
      <c r="F197" s="52">
        <v>1</v>
      </c>
      <c r="G197" s="53">
        <v>2.54</v>
      </c>
      <c r="H197" s="53">
        <v>2.5956260000000002</v>
      </c>
      <c r="I197" s="52">
        <v>2</v>
      </c>
      <c r="J197" s="53">
        <v>2.64</v>
      </c>
      <c r="K197" s="53">
        <v>2.6532</v>
      </c>
      <c r="L197" s="52">
        <v>25</v>
      </c>
      <c r="M197" s="52">
        <v>1</v>
      </c>
      <c r="N197" s="52">
        <v>20</v>
      </c>
      <c r="O197" s="52">
        <v>182</v>
      </c>
      <c r="P197" s="54">
        <v>122.779258</v>
      </c>
      <c r="Q197" s="54">
        <v>43.149260000000005</v>
      </c>
      <c r="R197" s="55">
        <v>0</v>
      </c>
      <c r="T197" s="52">
        <v>170</v>
      </c>
      <c r="U197" s="47">
        <f t="shared" si="31"/>
        <v>680</v>
      </c>
      <c r="V197" s="47">
        <f t="shared" si="32"/>
        <v>1024.2342000000001</v>
      </c>
      <c r="W197" s="47">
        <f t="shared" si="33"/>
        <v>554.16004856962002</v>
      </c>
      <c r="X197" s="50">
        <f t="shared" si="34"/>
        <v>0</v>
      </c>
      <c r="AD197" s="46">
        <v>0</v>
      </c>
      <c r="AE197" s="53">
        <v>387</v>
      </c>
      <c r="AF197" s="52">
        <v>1.2</v>
      </c>
      <c r="AG197">
        <f t="shared" si="35"/>
        <v>2646.6000000000004</v>
      </c>
      <c r="AH197">
        <f t="shared" si="36"/>
        <v>0.38700000000000001</v>
      </c>
      <c r="AI197">
        <f t="shared" si="37"/>
        <v>2567.8130000000001</v>
      </c>
      <c r="AJ197">
        <f t="shared" si="38"/>
        <v>0.21581012658227838</v>
      </c>
      <c r="AK197">
        <f t="shared" si="39"/>
        <v>3160</v>
      </c>
      <c r="AL197">
        <f t="shared" si="40"/>
        <v>0.21518987341772153</v>
      </c>
      <c r="AM197">
        <f t="shared" si="41"/>
        <v>0.17</v>
      </c>
      <c r="AN197">
        <f t="shared" si="42"/>
        <v>0</v>
      </c>
      <c r="AO197">
        <f t="shared" si="43"/>
        <v>1.2E-2</v>
      </c>
      <c r="AQ197">
        <f t="shared" si="44"/>
        <v>1</v>
      </c>
    </row>
    <row r="198" spans="1:43" ht="15.75" thickBot="1">
      <c r="A198" s="51">
        <f t="shared" si="30"/>
        <v>188</v>
      </c>
      <c r="B198" s="52">
        <v>1</v>
      </c>
      <c r="C198" s="52">
        <v>3.16</v>
      </c>
      <c r="D198" s="46">
        <v>0</v>
      </c>
      <c r="E198" s="52">
        <v>1</v>
      </c>
      <c r="F198" s="52">
        <v>1</v>
      </c>
      <c r="G198" s="53">
        <v>2.54</v>
      </c>
      <c r="H198" s="53">
        <v>2.5956260000000002</v>
      </c>
      <c r="I198" s="52">
        <v>2</v>
      </c>
      <c r="J198" s="53">
        <v>2.64</v>
      </c>
      <c r="K198" s="53">
        <v>2.6532</v>
      </c>
      <c r="L198" s="52">
        <v>25</v>
      </c>
      <c r="M198" s="52">
        <v>1</v>
      </c>
      <c r="N198" s="52">
        <v>20</v>
      </c>
      <c r="O198" s="52">
        <v>7</v>
      </c>
      <c r="P198" s="54">
        <v>69.136882499999999</v>
      </c>
      <c r="Q198" s="54">
        <v>35.107807000000001</v>
      </c>
      <c r="R198" s="55">
        <v>0</v>
      </c>
      <c r="T198" s="52">
        <v>170</v>
      </c>
      <c r="U198" s="47">
        <f t="shared" si="31"/>
        <v>680</v>
      </c>
      <c r="V198" s="47">
        <f t="shared" si="32"/>
        <v>1024.2342000000001</v>
      </c>
      <c r="W198" s="47">
        <f t="shared" si="33"/>
        <v>520.77847956962</v>
      </c>
      <c r="X198" s="50">
        <f t="shared" si="34"/>
        <v>0</v>
      </c>
      <c r="AD198" s="46">
        <v>0</v>
      </c>
      <c r="AE198" s="53">
        <v>387</v>
      </c>
      <c r="AF198" s="52">
        <v>2.5</v>
      </c>
      <c r="AG198">
        <f t="shared" si="35"/>
        <v>2646.6000000000004</v>
      </c>
      <c r="AH198">
        <f t="shared" si="36"/>
        <v>0.38700000000000001</v>
      </c>
      <c r="AI198">
        <f t="shared" si="37"/>
        <v>2567.8130000000001</v>
      </c>
      <c r="AJ198">
        <f t="shared" si="38"/>
        <v>0.20281012658227837</v>
      </c>
      <c r="AK198">
        <f t="shared" si="39"/>
        <v>3160</v>
      </c>
      <c r="AL198">
        <f t="shared" si="40"/>
        <v>0.21518987341772153</v>
      </c>
      <c r="AM198">
        <f t="shared" si="41"/>
        <v>0.17</v>
      </c>
      <c r="AN198">
        <f t="shared" si="42"/>
        <v>0</v>
      </c>
      <c r="AO198">
        <f t="shared" si="43"/>
        <v>2.5000000000000001E-2</v>
      </c>
      <c r="AQ198">
        <f t="shared" si="44"/>
        <v>1</v>
      </c>
    </row>
    <row r="199" spans="1:43" ht="15.75" thickBot="1">
      <c r="A199" s="51">
        <f t="shared" si="30"/>
        <v>189</v>
      </c>
      <c r="B199" s="52">
        <v>1</v>
      </c>
      <c r="C199" s="52">
        <v>3.16</v>
      </c>
      <c r="D199" s="46">
        <v>0</v>
      </c>
      <c r="E199" s="52">
        <v>1</v>
      </c>
      <c r="F199" s="52">
        <v>1</v>
      </c>
      <c r="G199" s="53">
        <v>2.54</v>
      </c>
      <c r="H199" s="53">
        <v>2.5956260000000002</v>
      </c>
      <c r="I199" s="52">
        <v>2</v>
      </c>
      <c r="J199" s="53">
        <v>2.64</v>
      </c>
      <c r="K199" s="53">
        <v>2.6532</v>
      </c>
      <c r="L199" s="52">
        <v>25</v>
      </c>
      <c r="M199" s="52">
        <v>1</v>
      </c>
      <c r="N199" s="52">
        <v>20</v>
      </c>
      <c r="O199" s="52">
        <v>28</v>
      </c>
      <c r="P199" s="54">
        <v>100.71429550000001</v>
      </c>
      <c r="Q199" s="54">
        <v>37.853669000000004</v>
      </c>
      <c r="R199" s="55">
        <v>0</v>
      </c>
      <c r="T199" s="52">
        <v>170</v>
      </c>
      <c r="U199" s="47">
        <f t="shared" si="31"/>
        <v>680</v>
      </c>
      <c r="V199" s="47">
        <f t="shared" si="32"/>
        <v>1024.2342000000001</v>
      </c>
      <c r="W199" s="47">
        <f t="shared" si="33"/>
        <v>520.77847956962</v>
      </c>
      <c r="X199" s="50">
        <f t="shared" si="34"/>
        <v>0</v>
      </c>
      <c r="AD199" s="46">
        <v>0</v>
      </c>
      <c r="AE199" s="53">
        <v>387</v>
      </c>
      <c r="AF199" s="52">
        <v>2.5</v>
      </c>
      <c r="AG199">
        <f t="shared" si="35"/>
        <v>2646.6000000000004</v>
      </c>
      <c r="AH199">
        <f t="shared" si="36"/>
        <v>0.38700000000000001</v>
      </c>
      <c r="AI199">
        <f t="shared" si="37"/>
        <v>2567.8130000000001</v>
      </c>
      <c r="AJ199">
        <f t="shared" si="38"/>
        <v>0.20281012658227837</v>
      </c>
      <c r="AK199">
        <f t="shared" si="39"/>
        <v>3160</v>
      </c>
      <c r="AL199">
        <f t="shared" si="40"/>
        <v>0.21518987341772153</v>
      </c>
      <c r="AM199">
        <f t="shared" si="41"/>
        <v>0.17</v>
      </c>
      <c r="AN199">
        <f t="shared" si="42"/>
        <v>0</v>
      </c>
      <c r="AO199">
        <f t="shared" si="43"/>
        <v>2.5000000000000001E-2</v>
      </c>
      <c r="AQ199">
        <f t="shared" si="44"/>
        <v>1</v>
      </c>
    </row>
    <row r="200" spans="1:43" ht="15.75" thickBot="1">
      <c r="A200" s="51">
        <f t="shared" si="30"/>
        <v>190</v>
      </c>
      <c r="B200" s="52">
        <v>1</v>
      </c>
      <c r="C200" s="52">
        <v>3.16</v>
      </c>
      <c r="D200" s="46">
        <v>0</v>
      </c>
      <c r="E200" s="52">
        <v>1</v>
      </c>
      <c r="F200" s="52">
        <v>1</v>
      </c>
      <c r="G200" s="53">
        <v>2.54</v>
      </c>
      <c r="H200" s="53">
        <v>2.5956260000000002</v>
      </c>
      <c r="I200" s="52">
        <v>2</v>
      </c>
      <c r="J200" s="53">
        <v>2.64</v>
      </c>
      <c r="K200" s="53">
        <v>2.6532</v>
      </c>
      <c r="L200" s="52">
        <v>25</v>
      </c>
      <c r="M200" s="52">
        <v>1</v>
      </c>
      <c r="N200" s="52">
        <v>20</v>
      </c>
      <c r="O200" s="52">
        <v>91</v>
      </c>
      <c r="P200" s="54">
        <v>109.246081</v>
      </c>
      <c r="Q200" s="54">
        <v>40.207265</v>
      </c>
      <c r="R200" s="55">
        <v>0</v>
      </c>
      <c r="T200" s="52">
        <v>170</v>
      </c>
      <c r="U200" s="47">
        <f t="shared" si="31"/>
        <v>680</v>
      </c>
      <c r="V200" s="47">
        <f t="shared" si="32"/>
        <v>1024.2342000000001</v>
      </c>
      <c r="W200" s="47">
        <f t="shared" si="33"/>
        <v>520.77847956962</v>
      </c>
      <c r="X200" s="50">
        <f t="shared" si="34"/>
        <v>0</v>
      </c>
      <c r="AD200" s="46">
        <v>0</v>
      </c>
      <c r="AE200" s="53">
        <v>387</v>
      </c>
      <c r="AF200" s="52">
        <v>2.5</v>
      </c>
      <c r="AG200">
        <f t="shared" si="35"/>
        <v>2646.6000000000004</v>
      </c>
      <c r="AH200">
        <f t="shared" si="36"/>
        <v>0.38700000000000001</v>
      </c>
      <c r="AI200">
        <f t="shared" si="37"/>
        <v>2567.8130000000001</v>
      </c>
      <c r="AJ200">
        <f t="shared" si="38"/>
        <v>0.20281012658227837</v>
      </c>
      <c r="AK200">
        <f t="shared" si="39"/>
        <v>3160</v>
      </c>
      <c r="AL200">
        <f t="shared" si="40"/>
        <v>0.21518987341772153</v>
      </c>
      <c r="AM200">
        <f t="shared" si="41"/>
        <v>0.17</v>
      </c>
      <c r="AN200">
        <f t="shared" si="42"/>
        <v>0</v>
      </c>
      <c r="AO200">
        <f t="shared" si="43"/>
        <v>2.5000000000000001E-2</v>
      </c>
      <c r="AQ200">
        <f t="shared" si="44"/>
        <v>1</v>
      </c>
    </row>
    <row r="201" spans="1:43" ht="15.75" thickBot="1">
      <c r="A201" s="51">
        <f t="shared" si="30"/>
        <v>191</v>
      </c>
      <c r="B201" s="52">
        <v>1</v>
      </c>
      <c r="C201" s="52">
        <v>3.16</v>
      </c>
      <c r="D201" s="46">
        <v>0</v>
      </c>
      <c r="E201" s="52">
        <v>1</v>
      </c>
      <c r="F201" s="52">
        <v>1</v>
      </c>
      <c r="G201" s="53">
        <v>2.54</v>
      </c>
      <c r="H201" s="53">
        <v>2.5956260000000002</v>
      </c>
      <c r="I201" s="52">
        <v>2</v>
      </c>
      <c r="J201" s="53">
        <v>2.64</v>
      </c>
      <c r="K201" s="53">
        <v>2.6532</v>
      </c>
      <c r="L201" s="52">
        <v>25</v>
      </c>
      <c r="M201" s="52">
        <v>1</v>
      </c>
      <c r="N201" s="52">
        <v>20</v>
      </c>
      <c r="O201" s="52">
        <v>182</v>
      </c>
      <c r="P201" s="54">
        <v>122.0927925</v>
      </c>
      <c r="Q201" s="54">
        <v>42.658927499999997</v>
      </c>
      <c r="R201" s="55">
        <v>0</v>
      </c>
      <c r="T201" s="52">
        <v>170</v>
      </c>
      <c r="U201" s="47">
        <f t="shared" si="31"/>
        <v>680</v>
      </c>
      <c r="V201" s="47">
        <f t="shared" si="32"/>
        <v>1024.2342000000001</v>
      </c>
      <c r="W201" s="47">
        <f t="shared" si="33"/>
        <v>520.77847956962</v>
      </c>
      <c r="X201" s="50">
        <f t="shared" si="34"/>
        <v>0</v>
      </c>
      <c r="AD201" s="46">
        <v>0</v>
      </c>
      <c r="AE201" s="53">
        <v>387</v>
      </c>
      <c r="AF201" s="52">
        <v>2.5</v>
      </c>
      <c r="AG201">
        <f t="shared" si="35"/>
        <v>2646.6000000000004</v>
      </c>
      <c r="AH201">
        <f t="shared" si="36"/>
        <v>0.38700000000000001</v>
      </c>
      <c r="AI201">
        <f t="shared" si="37"/>
        <v>2567.8130000000001</v>
      </c>
      <c r="AJ201">
        <f t="shared" si="38"/>
        <v>0.20281012658227837</v>
      </c>
      <c r="AK201">
        <f t="shared" si="39"/>
        <v>3160</v>
      </c>
      <c r="AL201">
        <f t="shared" si="40"/>
        <v>0.21518987341772153</v>
      </c>
      <c r="AM201">
        <f t="shared" si="41"/>
        <v>0.17</v>
      </c>
      <c r="AN201">
        <f t="shared" si="42"/>
        <v>0</v>
      </c>
      <c r="AO201">
        <f t="shared" si="43"/>
        <v>2.5000000000000001E-2</v>
      </c>
      <c r="AQ201">
        <f t="shared" si="44"/>
        <v>1</v>
      </c>
    </row>
    <row r="202" spans="1:43" ht="15.75" thickBot="1">
      <c r="A202" s="51">
        <f t="shared" si="30"/>
        <v>192</v>
      </c>
      <c r="B202" s="52">
        <v>1</v>
      </c>
      <c r="C202" s="52">
        <v>3.16</v>
      </c>
      <c r="D202" s="46">
        <v>0</v>
      </c>
      <c r="E202" s="52">
        <v>1</v>
      </c>
      <c r="F202" s="52">
        <v>1</v>
      </c>
      <c r="G202" s="53">
        <v>2.54</v>
      </c>
      <c r="H202" s="53">
        <v>2.5956260000000002</v>
      </c>
      <c r="I202" s="52">
        <v>2</v>
      </c>
      <c r="J202" s="53">
        <v>2.64</v>
      </c>
      <c r="K202" s="53">
        <v>2.6532</v>
      </c>
      <c r="L202" s="52">
        <v>25</v>
      </c>
      <c r="M202" s="52">
        <v>1</v>
      </c>
      <c r="N202" s="52">
        <v>20</v>
      </c>
      <c r="O202" s="52">
        <v>7</v>
      </c>
      <c r="P202" s="54">
        <v>69.431082000000004</v>
      </c>
      <c r="Q202" s="54">
        <v>37.853669000000004</v>
      </c>
      <c r="R202" s="55">
        <v>0</v>
      </c>
      <c r="T202" s="52">
        <v>170</v>
      </c>
      <c r="U202" s="47">
        <f t="shared" si="31"/>
        <v>680</v>
      </c>
      <c r="V202" s="47">
        <f t="shared" si="32"/>
        <v>1024.2342000000001</v>
      </c>
      <c r="W202" s="47">
        <f t="shared" si="33"/>
        <v>487.39691056961999</v>
      </c>
      <c r="X202" s="50">
        <f t="shared" si="34"/>
        <v>0</v>
      </c>
      <c r="AD202" s="46">
        <v>0</v>
      </c>
      <c r="AE202" s="53">
        <v>387</v>
      </c>
      <c r="AF202" s="52">
        <v>3.8</v>
      </c>
      <c r="AG202">
        <f t="shared" si="35"/>
        <v>2646.6000000000004</v>
      </c>
      <c r="AH202">
        <f t="shared" si="36"/>
        <v>0.38700000000000001</v>
      </c>
      <c r="AI202">
        <f t="shared" si="37"/>
        <v>2567.8130000000001</v>
      </c>
      <c r="AJ202">
        <f t="shared" si="38"/>
        <v>0.18981012658227836</v>
      </c>
      <c r="AK202">
        <f t="shared" si="39"/>
        <v>3160</v>
      </c>
      <c r="AL202">
        <f t="shared" si="40"/>
        <v>0.21518987341772153</v>
      </c>
      <c r="AM202">
        <f t="shared" si="41"/>
        <v>0.17</v>
      </c>
      <c r="AN202">
        <f t="shared" si="42"/>
        <v>0</v>
      </c>
      <c r="AO202">
        <f t="shared" si="43"/>
        <v>3.7999999999999999E-2</v>
      </c>
      <c r="AQ202">
        <f t="shared" si="44"/>
        <v>1</v>
      </c>
    </row>
    <row r="203" spans="1:43" ht="15.75" thickBot="1">
      <c r="A203" s="51">
        <f t="shared" si="30"/>
        <v>193</v>
      </c>
      <c r="B203" s="52">
        <v>1</v>
      </c>
      <c r="C203" s="52">
        <v>3.16</v>
      </c>
      <c r="D203" s="46">
        <v>0</v>
      </c>
      <c r="E203" s="52">
        <v>1</v>
      </c>
      <c r="F203" s="52">
        <v>1</v>
      </c>
      <c r="G203" s="53">
        <v>2.54</v>
      </c>
      <c r="H203" s="53">
        <v>2.5956260000000002</v>
      </c>
      <c r="I203" s="52">
        <v>2</v>
      </c>
      <c r="J203" s="53">
        <v>2.64</v>
      </c>
      <c r="K203" s="53">
        <v>2.6532</v>
      </c>
      <c r="L203" s="52">
        <v>25</v>
      </c>
      <c r="M203" s="52">
        <v>1</v>
      </c>
      <c r="N203" s="52">
        <v>20</v>
      </c>
      <c r="O203" s="52">
        <v>28</v>
      </c>
      <c r="P203" s="54">
        <v>95.320638000000002</v>
      </c>
      <c r="Q203" s="54">
        <v>36.480738000000002</v>
      </c>
      <c r="R203" s="55">
        <v>0</v>
      </c>
      <c r="T203" s="52">
        <v>170</v>
      </c>
      <c r="U203" s="47">
        <f t="shared" si="31"/>
        <v>680</v>
      </c>
      <c r="V203" s="47">
        <f t="shared" si="32"/>
        <v>1024.2342000000001</v>
      </c>
      <c r="W203" s="47">
        <f t="shared" si="33"/>
        <v>487.39691056961999</v>
      </c>
      <c r="X203" s="50">
        <f t="shared" si="34"/>
        <v>0</v>
      </c>
      <c r="AD203" s="46">
        <v>0</v>
      </c>
      <c r="AE203" s="53">
        <v>387</v>
      </c>
      <c r="AF203" s="52">
        <v>3.8</v>
      </c>
      <c r="AG203">
        <f t="shared" si="35"/>
        <v>2646.6000000000004</v>
      </c>
      <c r="AH203">
        <f t="shared" si="36"/>
        <v>0.38700000000000001</v>
      </c>
      <c r="AI203">
        <f t="shared" si="37"/>
        <v>2567.8130000000001</v>
      </c>
      <c r="AJ203">
        <f t="shared" si="38"/>
        <v>0.18981012658227836</v>
      </c>
      <c r="AK203">
        <f t="shared" si="39"/>
        <v>3160</v>
      </c>
      <c r="AL203">
        <f t="shared" si="40"/>
        <v>0.21518987341772153</v>
      </c>
      <c r="AM203">
        <f t="shared" si="41"/>
        <v>0.17</v>
      </c>
      <c r="AN203">
        <f t="shared" si="42"/>
        <v>0</v>
      </c>
      <c r="AO203">
        <f t="shared" si="43"/>
        <v>3.7999999999999999E-2</v>
      </c>
      <c r="AQ203">
        <f t="shared" si="44"/>
        <v>1</v>
      </c>
    </row>
    <row r="204" spans="1:43" ht="15.75" thickBot="1">
      <c r="A204" s="51">
        <f t="shared" ref="A204:A267" si="45">A203+1</f>
        <v>194</v>
      </c>
      <c r="B204" s="52">
        <v>1</v>
      </c>
      <c r="C204" s="52">
        <v>3.16</v>
      </c>
      <c r="D204" s="46">
        <v>0</v>
      </c>
      <c r="E204" s="52">
        <v>1</v>
      </c>
      <c r="F204" s="52">
        <v>1</v>
      </c>
      <c r="G204" s="53">
        <v>2.54</v>
      </c>
      <c r="H204" s="53">
        <v>2.5956260000000002</v>
      </c>
      <c r="I204" s="52">
        <v>2</v>
      </c>
      <c r="J204" s="53">
        <v>2.64</v>
      </c>
      <c r="K204" s="53">
        <v>2.6532</v>
      </c>
      <c r="L204" s="52">
        <v>25</v>
      </c>
      <c r="M204" s="52">
        <v>1</v>
      </c>
      <c r="N204" s="52">
        <v>20</v>
      </c>
      <c r="O204" s="52">
        <v>91</v>
      </c>
      <c r="P204" s="54">
        <v>106.304086</v>
      </c>
      <c r="Q204" s="54">
        <v>39.422733000000001</v>
      </c>
      <c r="R204" s="55">
        <v>0</v>
      </c>
      <c r="T204" s="52">
        <v>170</v>
      </c>
      <c r="U204" s="47">
        <f t="shared" ref="U204:U267" si="46">((T204/(L204/100)))</f>
        <v>680</v>
      </c>
      <c r="V204" s="47">
        <f t="shared" ref="V204:V267" si="47">(AVERAGE(J204:K204)*AE204)</f>
        <v>1024.2342000000001</v>
      </c>
      <c r="W204" s="47">
        <f t="shared" ref="W204:W267" si="48">(AJ204*AVERAGE(G204:H204)*1000)</f>
        <v>487.39691056961999</v>
      </c>
      <c r="X204" s="50">
        <f t="shared" ref="X204:X267" si="49">((AD204/100)*U204)</f>
        <v>0</v>
      </c>
      <c r="AD204" s="46">
        <v>0</v>
      </c>
      <c r="AE204" s="53">
        <v>387</v>
      </c>
      <c r="AF204" s="52">
        <v>3.8</v>
      </c>
      <c r="AG204">
        <f t="shared" ref="AG204:AG267" si="50">(AVERAGE(J204:K204)*1000)</f>
        <v>2646.6000000000004</v>
      </c>
      <c r="AH204">
        <f t="shared" ref="AH204:AH267" si="51">(V204/AG204)</f>
        <v>0.38700000000000001</v>
      </c>
      <c r="AI204">
        <f t="shared" ref="AI204:AI267" si="52">(AVERAGE(G204:H204)*1000)</f>
        <v>2567.8130000000001</v>
      </c>
      <c r="AJ204">
        <f t="shared" ref="AJ204:AJ267" si="53">(1-(SUM(AH204,AL204,AM204,AN204,AO204)))</f>
        <v>0.18981012658227836</v>
      </c>
      <c r="AK204">
        <f t="shared" ref="AK204:AK267" si="54">(C204*1000)</f>
        <v>3160</v>
      </c>
      <c r="AL204">
        <f t="shared" ref="AL204:AL267" si="55">(U204/AK204)</f>
        <v>0.21518987341772153</v>
      </c>
      <c r="AM204">
        <f t="shared" ref="AM204:AM267" si="56">(T204/1000)</f>
        <v>0.17</v>
      </c>
      <c r="AN204">
        <f t="shared" ref="AN204:AN267" si="57">(X204/(E204*1000))</f>
        <v>0</v>
      </c>
      <c r="AO204">
        <f t="shared" ref="AO204:AO267" si="58">(AF204/100)</f>
        <v>3.7999999999999999E-2</v>
      </c>
      <c r="AQ204">
        <f t="shared" ref="AQ204:AQ267" si="59">SUM(AH204,AJ204,AL204,AM204,AN204,AO204)</f>
        <v>1</v>
      </c>
    </row>
    <row r="205" spans="1:43" ht="15.75" thickBot="1">
      <c r="A205" s="51">
        <f t="shared" si="45"/>
        <v>195</v>
      </c>
      <c r="B205" s="52">
        <v>1</v>
      </c>
      <c r="C205" s="52">
        <v>3.16</v>
      </c>
      <c r="D205" s="46">
        <v>0</v>
      </c>
      <c r="E205" s="52">
        <v>1</v>
      </c>
      <c r="F205" s="52">
        <v>1</v>
      </c>
      <c r="G205" s="53">
        <v>2.54</v>
      </c>
      <c r="H205" s="53">
        <v>2.5956260000000002</v>
      </c>
      <c r="I205" s="52">
        <v>2</v>
      </c>
      <c r="J205" s="53">
        <v>2.64</v>
      </c>
      <c r="K205" s="53">
        <v>2.6532</v>
      </c>
      <c r="L205" s="52">
        <v>25</v>
      </c>
      <c r="M205" s="52">
        <v>1</v>
      </c>
      <c r="N205" s="52">
        <v>20</v>
      </c>
      <c r="O205" s="52">
        <v>182</v>
      </c>
      <c r="P205" s="54">
        <v>116.9933345</v>
      </c>
      <c r="Q205" s="54">
        <v>41.285996499999996</v>
      </c>
      <c r="R205" s="55">
        <v>0</v>
      </c>
      <c r="T205" s="52">
        <v>170</v>
      </c>
      <c r="U205" s="47">
        <f t="shared" si="46"/>
        <v>680</v>
      </c>
      <c r="V205" s="47">
        <f t="shared" si="47"/>
        <v>1024.2342000000001</v>
      </c>
      <c r="W205" s="47">
        <f t="shared" si="48"/>
        <v>487.39691056961999</v>
      </c>
      <c r="X205" s="50">
        <f t="shared" si="49"/>
        <v>0</v>
      </c>
      <c r="AD205" s="46">
        <v>0</v>
      </c>
      <c r="AE205" s="53">
        <v>387</v>
      </c>
      <c r="AF205" s="52">
        <v>3.8</v>
      </c>
      <c r="AG205">
        <f t="shared" si="50"/>
        <v>2646.6000000000004</v>
      </c>
      <c r="AH205">
        <f t="shared" si="51"/>
        <v>0.38700000000000001</v>
      </c>
      <c r="AI205">
        <f t="shared" si="52"/>
        <v>2567.8130000000001</v>
      </c>
      <c r="AJ205">
        <f t="shared" si="53"/>
        <v>0.18981012658227836</v>
      </c>
      <c r="AK205">
        <f t="shared" si="54"/>
        <v>3160</v>
      </c>
      <c r="AL205">
        <f t="shared" si="55"/>
        <v>0.21518987341772153</v>
      </c>
      <c r="AM205">
        <f t="shared" si="56"/>
        <v>0.17</v>
      </c>
      <c r="AN205">
        <f t="shared" si="57"/>
        <v>0</v>
      </c>
      <c r="AO205">
        <f t="shared" si="58"/>
        <v>3.7999999999999999E-2</v>
      </c>
      <c r="AQ205">
        <f t="shared" si="59"/>
        <v>1</v>
      </c>
    </row>
    <row r="206" spans="1:43" ht="15.75" thickBot="1">
      <c r="A206" s="51">
        <f t="shared" si="45"/>
        <v>196</v>
      </c>
      <c r="B206" s="52">
        <v>1</v>
      </c>
      <c r="C206" s="52">
        <v>3.16</v>
      </c>
      <c r="D206" s="46">
        <v>0</v>
      </c>
      <c r="E206" s="52">
        <v>1</v>
      </c>
      <c r="F206" s="52">
        <v>1</v>
      </c>
      <c r="G206" s="53">
        <v>2.54</v>
      </c>
      <c r="H206" s="53">
        <v>2.5956260000000002</v>
      </c>
      <c r="I206" s="52">
        <v>2</v>
      </c>
      <c r="J206" s="53">
        <v>2.64</v>
      </c>
      <c r="K206" s="53">
        <v>2.6532</v>
      </c>
      <c r="L206" s="52">
        <v>25</v>
      </c>
      <c r="M206" s="52">
        <v>1</v>
      </c>
      <c r="N206" s="52">
        <v>20</v>
      </c>
      <c r="O206" s="52">
        <v>7</v>
      </c>
      <c r="P206" s="54">
        <v>65.802621500000001</v>
      </c>
      <c r="Q206" s="54">
        <v>32.263878499999997</v>
      </c>
      <c r="R206" s="55">
        <v>0</v>
      </c>
      <c r="T206" s="52">
        <v>170</v>
      </c>
      <c r="U206" s="47">
        <f t="shared" si="46"/>
        <v>680</v>
      </c>
      <c r="V206" s="47">
        <f t="shared" si="47"/>
        <v>1024.2342000000001</v>
      </c>
      <c r="W206" s="47">
        <f t="shared" si="48"/>
        <v>466.85440656961998</v>
      </c>
      <c r="X206" s="50">
        <f t="shared" si="49"/>
        <v>0</v>
      </c>
      <c r="AD206" s="46">
        <v>0</v>
      </c>
      <c r="AE206" s="53">
        <v>387</v>
      </c>
      <c r="AF206" s="52">
        <v>4.5999999999999996</v>
      </c>
      <c r="AG206">
        <f t="shared" si="50"/>
        <v>2646.6000000000004</v>
      </c>
      <c r="AH206">
        <f t="shared" si="51"/>
        <v>0.38700000000000001</v>
      </c>
      <c r="AI206">
        <f t="shared" si="52"/>
        <v>2567.8130000000001</v>
      </c>
      <c r="AJ206">
        <f t="shared" si="53"/>
        <v>0.18181012658227835</v>
      </c>
      <c r="AK206">
        <f t="shared" si="54"/>
        <v>3160</v>
      </c>
      <c r="AL206">
        <f t="shared" si="55"/>
        <v>0.21518987341772153</v>
      </c>
      <c r="AM206">
        <f t="shared" si="56"/>
        <v>0.17</v>
      </c>
      <c r="AN206">
        <f t="shared" si="57"/>
        <v>0</v>
      </c>
      <c r="AO206">
        <f t="shared" si="58"/>
        <v>4.5999999999999999E-2</v>
      </c>
      <c r="AQ206">
        <f t="shared" si="59"/>
        <v>1</v>
      </c>
    </row>
    <row r="207" spans="1:43" ht="15.75" thickBot="1">
      <c r="A207" s="51">
        <f t="shared" si="45"/>
        <v>197</v>
      </c>
      <c r="B207" s="52">
        <v>1</v>
      </c>
      <c r="C207" s="52">
        <v>3.16</v>
      </c>
      <c r="D207" s="46">
        <v>0</v>
      </c>
      <c r="E207" s="52">
        <v>1</v>
      </c>
      <c r="F207" s="52">
        <v>1</v>
      </c>
      <c r="G207" s="53">
        <v>2.54</v>
      </c>
      <c r="H207" s="53">
        <v>2.5956260000000002</v>
      </c>
      <c r="I207" s="52">
        <v>2</v>
      </c>
      <c r="J207" s="53">
        <v>2.64</v>
      </c>
      <c r="K207" s="53">
        <v>2.6532</v>
      </c>
      <c r="L207" s="52">
        <v>25</v>
      </c>
      <c r="M207" s="52">
        <v>1</v>
      </c>
      <c r="N207" s="52">
        <v>20</v>
      </c>
      <c r="O207" s="52">
        <v>28</v>
      </c>
      <c r="P207" s="54">
        <v>94.830305499999994</v>
      </c>
      <c r="Q207" s="54">
        <v>35.598139499999995</v>
      </c>
      <c r="R207" s="55">
        <v>0</v>
      </c>
      <c r="T207" s="52">
        <v>170</v>
      </c>
      <c r="U207" s="47">
        <f t="shared" si="46"/>
        <v>680</v>
      </c>
      <c r="V207" s="47">
        <f t="shared" si="47"/>
        <v>1024.2342000000001</v>
      </c>
      <c r="W207" s="47">
        <f t="shared" si="48"/>
        <v>466.85440656961998</v>
      </c>
      <c r="X207" s="50">
        <f t="shared" si="49"/>
        <v>0</v>
      </c>
      <c r="AD207" s="46">
        <v>0</v>
      </c>
      <c r="AE207" s="53">
        <v>387</v>
      </c>
      <c r="AF207" s="52">
        <v>4.5999999999999996</v>
      </c>
      <c r="AG207">
        <f t="shared" si="50"/>
        <v>2646.6000000000004</v>
      </c>
      <c r="AH207">
        <f t="shared" si="51"/>
        <v>0.38700000000000001</v>
      </c>
      <c r="AI207">
        <f t="shared" si="52"/>
        <v>2567.8130000000001</v>
      </c>
      <c r="AJ207">
        <f t="shared" si="53"/>
        <v>0.18181012658227835</v>
      </c>
      <c r="AK207">
        <f t="shared" si="54"/>
        <v>3160</v>
      </c>
      <c r="AL207">
        <f t="shared" si="55"/>
        <v>0.21518987341772153</v>
      </c>
      <c r="AM207">
        <f t="shared" si="56"/>
        <v>0.17</v>
      </c>
      <c r="AN207">
        <f t="shared" si="57"/>
        <v>0</v>
      </c>
      <c r="AO207">
        <f t="shared" si="58"/>
        <v>4.5999999999999999E-2</v>
      </c>
      <c r="AQ207">
        <f t="shared" si="59"/>
        <v>1</v>
      </c>
    </row>
    <row r="208" spans="1:43" ht="15.75" thickBot="1">
      <c r="A208" s="51">
        <f t="shared" si="45"/>
        <v>198</v>
      </c>
      <c r="B208" s="52">
        <v>1</v>
      </c>
      <c r="C208" s="52">
        <v>3.16</v>
      </c>
      <c r="D208" s="46">
        <v>0</v>
      </c>
      <c r="E208" s="52">
        <v>1</v>
      </c>
      <c r="F208" s="52">
        <v>1</v>
      </c>
      <c r="G208" s="53">
        <v>2.54</v>
      </c>
      <c r="H208" s="53">
        <v>2.5956260000000002</v>
      </c>
      <c r="I208" s="52">
        <v>2</v>
      </c>
      <c r="J208" s="53">
        <v>2.64</v>
      </c>
      <c r="K208" s="53">
        <v>2.6532</v>
      </c>
      <c r="L208" s="52">
        <v>25</v>
      </c>
      <c r="M208" s="52">
        <v>1</v>
      </c>
      <c r="N208" s="52">
        <v>20</v>
      </c>
      <c r="O208" s="52">
        <v>91</v>
      </c>
      <c r="P208" s="54">
        <v>102.6756255</v>
      </c>
      <c r="Q208" s="54">
        <v>38.147868500000001</v>
      </c>
      <c r="R208" s="55">
        <v>0</v>
      </c>
      <c r="T208" s="52">
        <v>170</v>
      </c>
      <c r="U208" s="47">
        <f t="shared" si="46"/>
        <v>680</v>
      </c>
      <c r="V208" s="47">
        <f t="shared" si="47"/>
        <v>1024.2342000000001</v>
      </c>
      <c r="W208" s="47">
        <f t="shared" si="48"/>
        <v>466.85440656961998</v>
      </c>
      <c r="X208" s="50">
        <f t="shared" si="49"/>
        <v>0</v>
      </c>
      <c r="AD208" s="46">
        <v>0</v>
      </c>
      <c r="AE208" s="53">
        <v>387</v>
      </c>
      <c r="AF208" s="52">
        <v>4.5999999999999996</v>
      </c>
      <c r="AG208">
        <f t="shared" si="50"/>
        <v>2646.6000000000004</v>
      </c>
      <c r="AH208">
        <f t="shared" si="51"/>
        <v>0.38700000000000001</v>
      </c>
      <c r="AI208">
        <f t="shared" si="52"/>
        <v>2567.8130000000001</v>
      </c>
      <c r="AJ208">
        <f t="shared" si="53"/>
        <v>0.18181012658227835</v>
      </c>
      <c r="AK208">
        <f t="shared" si="54"/>
        <v>3160</v>
      </c>
      <c r="AL208">
        <f t="shared" si="55"/>
        <v>0.21518987341772153</v>
      </c>
      <c r="AM208">
        <f t="shared" si="56"/>
        <v>0.17</v>
      </c>
      <c r="AN208">
        <f t="shared" si="57"/>
        <v>0</v>
      </c>
      <c r="AO208">
        <f t="shared" si="58"/>
        <v>4.5999999999999999E-2</v>
      </c>
      <c r="AQ208">
        <f t="shared" si="59"/>
        <v>1</v>
      </c>
    </row>
    <row r="209" spans="1:43" ht="15.75" thickBot="1">
      <c r="A209" s="51">
        <f t="shared" si="45"/>
        <v>199</v>
      </c>
      <c r="B209" s="52">
        <v>1</v>
      </c>
      <c r="C209" s="52">
        <v>3.16</v>
      </c>
      <c r="D209" s="46">
        <v>0</v>
      </c>
      <c r="E209" s="52">
        <v>1</v>
      </c>
      <c r="F209" s="52">
        <v>1</v>
      </c>
      <c r="G209" s="53">
        <v>2.54</v>
      </c>
      <c r="H209" s="53">
        <v>2.5956260000000002</v>
      </c>
      <c r="I209" s="52">
        <v>2</v>
      </c>
      <c r="J209" s="53">
        <v>2.64</v>
      </c>
      <c r="K209" s="53">
        <v>2.6532</v>
      </c>
      <c r="L209" s="52">
        <v>25</v>
      </c>
      <c r="M209" s="52">
        <v>1</v>
      </c>
      <c r="N209" s="52">
        <v>20</v>
      </c>
      <c r="O209" s="52">
        <v>182</v>
      </c>
      <c r="P209" s="54">
        <v>110.22674600000001</v>
      </c>
      <c r="Q209" s="54">
        <v>39.520799500000003</v>
      </c>
      <c r="R209" s="55">
        <v>0</v>
      </c>
      <c r="T209" s="52">
        <v>170</v>
      </c>
      <c r="U209" s="47">
        <f t="shared" si="46"/>
        <v>680</v>
      </c>
      <c r="V209" s="47">
        <f t="shared" si="47"/>
        <v>1024.2342000000001</v>
      </c>
      <c r="W209" s="47">
        <f t="shared" si="48"/>
        <v>466.85440656961998</v>
      </c>
      <c r="X209" s="50">
        <f t="shared" si="49"/>
        <v>0</v>
      </c>
      <c r="AD209" s="46">
        <v>0</v>
      </c>
      <c r="AE209" s="53">
        <v>387</v>
      </c>
      <c r="AF209" s="52">
        <v>4.5999999999999996</v>
      </c>
      <c r="AG209">
        <f t="shared" si="50"/>
        <v>2646.6000000000004</v>
      </c>
      <c r="AH209">
        <f t="shared" si="51"/>
        <v>0.38700000000000001</v>
      </c>
      <c r="AI209">
        <f t="shared" si="52"/>
        <v>2567.8130000000001</v>
      </c>
      <c r="AJ209">
        <f t="shared" si="53"/>
        <v>0.18181012658227835</v>
      </c>
      <c r="AK209">
        <f t="shared" si="54"/>
        <v>3160</v>
      </c>
      <c r="AL209">
        <f t="shared" si="55"/>
        <v>0.21518987341772153</v>
      </c>
      <c r="AM209">
        <f t="shared" si="56"/>
        <v>0.17</v>
      </c>
      <c r="AN209">
        <f t="shared" si="57"/>
        <v>0</v>
      </c>
      <c r="AO209">
        <f t="shared" si="58"/>
        <v>4.5999999999999999E-2</v>
      </c>
      <c r="AQ209">
        <f t="shared" si="59"/>
        <v>1</v>
      </c>
    </row>
    <row r="210" spans="1:43" ht="15.75" thickBot="1">
      <c r="A210" s="51">
        <f t="shared" si="45"/>
        <v>200</v>
      </c>
      <c r="B210" s="52">
        <v>1</v>
      </c>
      <c r="C210" s="52">
        <v>3.16</v>
      </c>
      <c r="D210" s="46">
        <v>0</v>
      </c>
      <c r="E210" s="52">
        <v>1</v>
      </c>
      <c r="F210" s="52">
        <v>1</v>
      </c>
      <c r="G210" s="53">
        <v>2.54</v>
      </c>
      <c r="H210" s="53">
        <v>2.5956260000000002</v>
      </c>
      <c r="I210" s="52">
        <v>2</v>
      </c>
      <c r="J210" s="53">
        <v>2.64</v>
      </c>
      <c r="K210" s="53">
        <v>2.6532</v>
      </c>
      <c r="L210" s="52">
        <v>25</v>
      </c>
      <c r="M210" s="52">
        <v>1</v>
      </c>
      <c r="N210" s="52">
        <v>20</v>
      </c>
      <c r="O210" s="52">
        <v>7</v>
      </c>
      <c r="P210" s="54">
        <v>67.273618999999997</v>
      </c>
      <c r="Q210" s="54">
        <v>35.598139499999995</v>
      </c>
      <c r="R210" s="55">
        <v>0</v>
      </c>
      <c r="T210" s="52">
        <v>160</v>
      </c>
      <c r="U210" s="47">
        <f t="shared" si="46"/>
        <v>640</v>
      </c>
      <c r="V210" s="47">
        <f t="shared" si="47"/>
        <v>1024.2342000000001</v>
      </c>
      <c r="W210" s="47">
        <f t="shared" si="48"/>
        <v>594.36744959493672</v>
      </c>
      <c r="X210" s="50">
        <f t="shared" si="49"/>
        <v>0</v>
      </c>
      <c r="AD210" s="46">
        <v>0</v>
      </c>
      <c r="AE210" s="53">
        <v>387</v>
      </c>
      <c r="AF210" s="52">
        <v>1.9</v>
      </c>
      <c r="AG210">
        <f t="shared" si="50"/>
        <v>2646.6000000000004</v>
      </c>
      <c r="AH210">
        <f t="shared" si="51"/>
        <v>0.38700000000000001</v>
      </c>
      <c r="AI210">
        <f t="shared" si="52"/>
        <v>2567.8130000000001</v>
      </c>
      <c r="AJ210">
        <f t="shared" si="53"/>
        <v>0.23146835443037972</v>
      </c>
      <c r="AK210">
        <f t="shared" si="54"/>
        <v>3160</v>
      </c>
      <c r="AL210">
        <f t="shared" si="55"/>
        <v>0.20253164556962025</v>
      </c>
      <c r="AM210">
        <f t="shared" si="56"/>
        <v>0.16</v>
      </c>
      <c r="AN210">
        <f t="shared" si="57"/>
        <v>0</v>
      </c>
      <c r="AO210">
        <f t="shared" si="58"/>
        <v>1.9E-2</v>
      </c>
      <c r="AQ210">
        <f t="shared" si="59"/>
        <v>1</v>
      </c>
    </row>
    <row r="211" spans="1:43" ht="15.75" thickBot="1">
      <c r="A211" s="51">
        <f t="shared" si="45"/>
        <v>201</v>
      </c>
      <c r="B211" s="52">
        <v>1</v>
      </c>
      <c r="C211" s="52">
        <v>3.16</v>
      </c>
      <c r="D211" s="46">
        <v>0</v>
      </c>
      <c r="E211" s="52">
        <v>1</v>
      </c>
      <c r="F211" s="52">
        <v>1</v>
      </c>
      <c r="G211" s="53">
        <v>2.54</v>
      </c>
      <c r="H211" s="53">
        <v>2.5956260000000002</v>
      </c>
      <c r="I211" s="52">
        <v>2</v>
      </c>
      <c r="J211" s="53">
        <v>2.64</v>
      </c>
      <c r="K211" s="53">
        <v>2.6532</v>
      </c>
      <c r="L211" s="52">
        <v>25</v>
      </c>
      <c r="M211" s="52">
        <v>1</v>
      </c>
      <c r="N211" s="52">
        <v>20</v>
      </c>
      <c r="O211" s="52">
        <v>28</v>
      </c>
      <c r="P211" s="54">
        <v>100.5181625</v>
      </c>
      <c r="Q211" s="54">
        <v>37.853669000000004</v>
      </c>
      <c r="R211" s="55">
        <v>0</v>
      </c>
      <c r="T211" s="52">
        <v>160</v>
      </c>
      <c r="U211" s="47">
        <f t="shared" si="46"/>
        <v>640</v>
      </c>
      <c r="V211" s="47">
        <f t="shared" si="47"/>
        <v>1024.2342000000001</v>
      </c>
      <c r="W211" s="47">
        <f t="shared" si="48"/>
        <v>594.36744959493672</v>
      </c>
      <c r="X211" s="50">
        <f t="shared" si="49"/>
        <v>0</v>
      </c>
      <c r="AD211" s="46">
        <v>0</v>
      </c>
      <c r="AE211" s="53">
        <v>387</v>
      </c>
      <c r="AF211" s="52">
        <v>1.9</v>
      </c>
      <c r="AG211">
        <f t="shared" si="50"/>
        <v>2646.6000000000004</v>
      </c>
      <c r="AH211">
        <f t="shared" si="51"/>
        <v>0.38700000000000001</v>
      </c>
      <c r="AI211">
        <f t="shared" si="52"/>
        <v>2567.8130000000001</v>
      </c>
      <c r="AJ211">
        <f t="shared" si="53"/>
        <v>0.23146835443037972</v>
      </c>
      <c r="AK211">
        <f t="shared" si="54"/>
        <v>3160</v>
      </c>
      <c r="AL211">
        <f t="shared" si="55"/>
        <v>0.20253164556962025</v>
      </c>
      <c r="AM211">
        <f t="shared" si="56"/>
        <v>0.16</v>
      </c>
      <c r="AN211">
        <f t="shared" si="57"/>
        <v>0</v>
      </c>
      <c r="AO211">
        <f t="shared" si="58"/>
        <v>1.9E-2</v>
      </c>
      <c r="AQ211">
        <f t="shared" si="59"/>
        <v>1</v>
      </c>
    </row>
    <row r="212" spans="1:43" ht="15.75" thickBot="1">
      <c r="A212" s="51">
        <f t="shared" si="45"/>
        <v>202</v>
      </c>
      <c r="B212" s="52">
        <v>1</v>
      </c>
      <c r="C212" s="52">
        <v>3.16</v>
      </c>
      <c r="D212" s="46">
        <v>0</v>
      </c>
      <c r="E212" s="52">
        <v>1</v>
      </c>
      <c r="F212" s="52">
        <v>1</v>
      </c>
      <c r="G212" s="53">
        <v>2.54</v>
      </c>
      <c r="H212" s="53">
        <v>2.5956260000000002</v>
      </c>
      <c r="I212" s="52">
        <v>2</v>
      </c>
      <c r="J212" s="53">
        <v>2.64</v>
      </c>
      <c r="K212" s="53">
        <v>2.6532</v>
      </c>
      <c r="L212" s="52">
        <v>25</v>
      </c>
      <c r="M212" s="52">
        <v>1</v>
      </c>
      <c r="N212" s="52">
        <v>20</v>
      </c>
      <c r="O212" s="52">
        <v>91</v>
      </c>
      <c r="P212" s="54">
        <v>114.54167200000001</v>
      </c>
      <c r="Q212" s="54">
        <v>41.874395499999991</v>
      </c>
      <c r="R212" s="55">
        <v>0</v>
      </c>
      <c r="T212" s="52">
        <v>160</v>
      </c>
      <c r="U212" s="47">
        <f t="shared" si="46"/>
        <v>640</v>
      </c>
      <c r="V212" s="47">
        <f t="shared" si="47"/>
        <v>1024.2342000000001</v>
      </c>
      <c r="W212" s="47">
        <f t="shared" si="48"/>
        <v>594.36744959493672</v>
      </c>
      <c r="X212" s="50">
        <f t="shared" si="49"/>
        <v>0</v>
      </c>
      <c r="AD212" s="46">
        <v>0</v>
      </c>
      <c r="AE212" s="53">
        <v>387</v>
      </c>
      <c r="AF212" s="52">
        <v>1.9</v>
      </c>
      <c r="AG212">
        <f t="shared" si="50"/>
        <v>2646.6000000000004</v>
      </c>
      <c r="AH212">
        <f t="shared" si="51"/>
        <v>0.38700000000000001</v>
      </c>
      <c r="AI212">
        <f t="shared" si="52"/>
        <v>2567.8130000000001</v>
      </c>
      <c r="AJ212">
        <f t="shared" si="53"/>
        <v>0.23146835443037972</v>
      </c>
      <c r="AK212">
        <f t="shared" si="54"/>
        <v>3160</v>
      </c>
      <c r="AL212">
        <f t="shared" si="55"/>
        <v>0.20253164556962025</v>
      </c>
      <c r="AM212">
        <f t="shared" si="56"/>
        <v>0.16</v>
      </c>
      <c r="AN212">
        <f t="shared" si="57"/>
        <v>0</v>
      </c>
      <c r="AO212">
        <f t="shared" si="58"/>
        <v>1.9E-2</v>
      </c>
      <c r="AQ212">
        <f t="shared" si="59"/>
        <v>1</v>
      </c>
    </row>
    <row r="213" spans="1:43" ht="15.75" thickBot="1">
      <c r="A213" s="51">
        <f t="shared" si="45"/>
        <v>203</v>
      </c>
      <c r="B213" s="52">
        <v>1</v>
      </c>
      <c r="C213" s="52">
        <v>3.16</v>
      </c>
      <c r="D213" s="46">
        <v>0</v>
      </c>
      <c r="E213" s="52">
        <v>1</v>
      </c>
      <c r="F213" s="52">
        <v>1</v>
      </c>
      <c r="G213" s="53">
        <v>2.54</v>
      </c>
      <c r="H213" s="53">
        <v>2.5956260000000002</v>
      </c>
      <c r="I213" s="52">
        <v>2</v>
      </c>
      <c r="J213" s="53">
        <v>2.64</v>
      </c>
      <c r="K213" s="53">
        <v>2.6532</v>
      </c>
      <c r="L213" s="52">
        <v>25</v>
      </c>
      <c r="M213" s="52">
        <v>1</v>
      </c>
      <c r="N213" s="52">
        <v>20</v>
      </c>
      <c r="O213" s="52">
        <v>182</v>
      </c>
      <c r="P213" s="54">
        <v>124.4463885</v>
      </c>
      <c r="Q213" s="54">
        <v>42.8550605</v>
      </c>
      <c r="R213" s="55">
        <v>0</v>
      </c>
      <c r="T213" s="52">
        <v>160</v>
      </c>
      <c r="U213" s="47">
        <f t="shared" si="46"/>
        <v>640</v>
      </c>
      <c r="V213" s="47">
        <f t="shared" si="47"/>
        <v>1024.2342000000001</v>
      </c>
      <c r="W213" s="47">
        <f t="shared" si="48"/>
        <v>594.36744959493672</v>
      </c>
      <c r="X213" s="50">
        <f t="shared" si="49"/>
        <v>0</v>
      </c>
      <c r="AD213" s="46">
        <v>0</v>
      </c>
      <c r="AE213" s="53">
        <v>387</v>
      </c>
      <c r="AF213" s="52">
        <v>1.9</v>
      </c>
      <c r="AG213">
        <f t="shared" si="50"/>
        <v>2646.6000000000004</v>
      </c>
      <c r="AH213">
        <f t="shared" si="51"/>
        <v>0.38700000000000001</v>
      </c>
      <c r="AI213">
        <f t="shared" si="52"/>
        <v>2567.8130000000001</v>
      </c>
      <c r="AJ213">
        <f t="shared" si="53"/>
        <v>0.23146835443037972</v>
      </c>
      <c r="AK213">
        <f t="shared" si="54"/>
        <v>3160</v>
      </c>
      <c r="AL213">
        <f t="shared" si="55"/>
        <v>0.20253164556962025</v>
      </c>
      <c r="AM213">
        <f t="shared" si="56"/>
        <v>0.16</v>
      </c>
      <c r="AN213">
        <f t="shared" si="57"/>
        <v>0</v>
      </c>
      <c r="AO213">
        <f t="shared" si="58"/>
        <v>1.9E-2</v>
      </c>
      <c r="AQ213">
        <f t="shared" si="59"/>
        <v>1</v>
      </c>
    </row>
    <row r="214" spans="1:43" ht="15.75" thickBot="1">
      <c r="A214" s="51">
        <f t="shared" si="45"/>
        <v>204</v>
      </c>
      <c r="B214" s="52">
        <v>1</v>
      </c>
      <c r="C214" s="52">
        <v>3.16</v>
      </c>
      <c r="D214" s="46">
        <v>0</v>
      </c>
      <c r="E214" s="52">
        <v>1</v>
      </c>
      <c r="F214" s="52">
        <v>1</v>
      </c>
      <c r="G214" s="53">
        <v>2.54</v>
      </c>
      <c r="H214" s="53">
        <v>2.5956260000000002</v>
      </c>
      <c r="I214" s="52">
        <v>2</v>
      </c>
      <c r="J214" s="53">
        <v>2.64</v>
      </c>
      <c r="K214" s="53">
        <v>2.6532</v>
      </c>
      <c r="L214" s="52">
        <v>25</v>
      </c>
      <c r="M214" s="52">
        <v>1</v>
      </c>
      <c r="N214" s="52">
        <v>20</v>
      </c>
      <c r="O214" s="52">
        <v>7</v>
      </c>
      <c r="P214" s="54">
        <v>71.980811000000003</v>
      </c>
      <c r="Q214" s="54">
        <v>34.225208500000001</v>
      </c>
      <c r="R214" s="55">
        <v>0</v>
      </c>
      <c r="T214" s="52">
        <v>160</v>
      </c>
      <c r="U214" s="47">
        <f t="shared" si="46"/>
        <v>640</v>
      </c>
      <c r="V214" s="47">
        <f t="shared" si="47"/>
        <v>1024.2342000000001</v>
      </c>
      <c r="W214" s="47">
        <f t="shared" si="48"/>
        <v>555.85025459493659</v>
      </c>
      <c r="X214" s="50">
        <f t="shared" si="49"/>
        <v>0</v>
      </c>
      <c r="AD214" s="46">
        <v>0</v>
      </c>
      <c r="AE214" s="53">
        <v>387</v>
      </c>
      <c r="AF214" s="52">
        <v>3.4</v>
      </c>
      <c r="AG214">
        <f t="shared" si="50"/>
        <v>2646.6000000000004</v>
      </c>
      <c r="AH214">
        <f t="shared" si="51"/>
        <v>0.38700000000000001</v>
      </c>
      <c r="AI214">
        <f t="shared" si="52"/>
        <v>2567.8130000000001</v>
      </c>
      <c r="AJ214">
        <f t="shared" si="53"/>
        <v>0.21646835443037971</v>
      </c>
      <c r="AK214">
        <f t="shared" si="54"/>
        <v>3160</v>
      </c>
      <c r="AL214">
        <f t="shared" si="55"/>
        <v>0.20253164556962025</v>
      </c>
      <c r="AM214">
        <f t="shared" si="56"/>
        <v>0.16</v>
      </c>
      <c r="AN214">
        <f t="shared" si="57"/>
        <v>0</v>
      </c>
      <c r="AO214">
        <f t="shared" si="58"/>
        <v>3.4000000000000002E-2</v>
      </c>
      <c r="AQ214">
        <f t="shared" si="59"/>
        <v>1</v>
      </c>
    </row>
    <row r="215" spans="1:43" ht="15.75" thickBot="1">
      <c r="A215" s="51">
        <f t="shared" si="45"/>
        <v>205</v>
      </c>
      <c r="B215" s="52">
        <v>1</v>
      </c>
      <c r="C215" s="52">
        <v>3.16</v>
      </c>
      <c r="D215" s="46">
        <v>0</v>
      </c>
      <c r="E215" s="52">
        <v>1</v>
      </c>
      <c r="F215" s="52">
        <v>1</v>
      </c>
      <c r="G215" s="53">
        <v>2.54</v>
      </c>
      <c r="H215" s="53">
        <v>2.5956260000000002</v>
      </c>
      <c r="I215" s="52">
        <v>2</v>
      </c>
      <c r="J215" s="53">
        <v>2.64</v>
      </c>
      <c r="K215" s="53">
        <v>2.6532</v>
      </c>
      <c r="L215" s="52">
        <v>25</v>
      </c>
      <c r="M215" s="52">
        <v>1</v>
      </c>
      <c r="N215" s="52">
        <v>20</v>
      </c>
      <c r="O215" s="52">
        <v>28</v>
      </c>
      <c r="P215" s="54">
        <v>92.574776</v>
      </c>
      <c r="Q215" s="54">
        <v>36.7749375</v>
      </c>
      <c r="R215" s="55">
        <v>0</v>
      </c>
      <c r="T215" s="52">
        <v>160</v>
      </c>
      <c r="U215" s="47">
        <f t="shared" si="46"/>
        <v>640</v>
      </c>
      <c r="V215" s="47">
        <f t="shared" si="47"/>
        <v>1024.2342000000001</v>
      </c>
      <c r="W215" s="47">
        <f t="shared" si="48"/>
        <v>555.85025459493659</v>
      </c>
      <c r="X215" s="50">
        <f t="shared" si="49"/>
        <v>0</v>
      </c>
      <c r="AD215" s="46">
        <v>0</v>
      </c>
      <c r="AE215" s="53">
        <v>387</v>
      </c>
      <c r="AF215" s="52">
        <v>3.4</v>
      </c>
      <c r="AG215">
        <f t="shared" si="50"/>
        <v>2646.6000000000004</v>
      </c>
      <c r="AH215">
        <f t="shared" si="51"/>
        <v>0.38700000000000001</v>
      </c>
      <c r="AI215">
        <f t="shared" si="52"/>
        <v>2567.8130000000001</v>
      </c>
      <c r="AJ215">
        <f t="shared" si="53"/>
        <v>0.21646835443037971</v>
      </c>
      <c r="AK215">
        <f t="shared" si="54"/>
        <v>3160</v>
      </c>
      <c r="AL215">
        <f t="shared" si="55"/>
        <v>0.20253164556962025</v>
      </c>
      <c r="AM215">
        <f t="shared" si="56"/>
        <v>0.16</v>
      </c>
      <c r="AN215">
        <f t="shared" si="57"/>
        <v>0</v>
      </c>
      <c r="AO215">
        <f t="shared" si="58"/>
        <v>3.4000000000000002E-2</v>
      </c>
      <c r="AQ215">
        <f t="shared" si="59"/>
        <v>1</v>
      </c>
    </row>
    <row r="216" spans="1:43" ht="15.75" thickBot="1">
      <c r="A216" s="51">
        <f t="shared" si="45"/>
        <v>206</v>
      </c>
      <c r="B216" s="52">
        <v>1</v>
      </c>
      <c r="C216" s="52">
        <v>3.16</v>
      </c>
      <c r="D216" s="46">
        <v>0</v>
      </c>
      <c r="E216" s="52">
        <v>1</v>
      </c>
      <c r="F216" s="52">
        <v>1</v>
      </c>
      <c r="G216" s="53">
        <v>2.54</v>
      </c>
      <c r="H216" s="53">
        <v>2.5956260000000002</v>
      </c>
      <c r="I216" s="52">
        <v>2</v>
      </c>
      <c r="J216" s="53">
        <v>2.64</v>
      </c>
      <c r="K216" s="53">
        <v>2.6532</v>
      </c>
      <c r="L216" s="52">
        <v>25</v>
      </c>
      <c r="M216" s="52">
        <v>1</v>
      </c>
      <c r="N216" s="52">
        <v>20</v>
      </c>
      <c r="O216" s="52">
        <v>91</v>
      </c>
      <c r="P216" s="54">
        <v>112.4822755</v>
      </c>
      <c r="Q216" s="54">
        <v>40.599530999999999</v>
      </c>
      <c r="R216" s="55">
        <v>0</v>
      </c>
      <c r="T216" s="52">
        <v>160</v>
      </c>
      <c r="U216" s="47">
        <f t="shared" si="46"/>
        <v>640</v>
      </c>
      <c r="V216" s="47">
        <f t="shared" si="47"/>
        <v>1024.2342000000001</v>
      </c>
      <c r="W216" s="47">
        <f t="shared" si="48"/>
        <v>555.85025459493659</v>
      </c>
      <c r="X216" s="50">
        <f t="shared" si="49"/>
        <v>0</v>
      </c>
      <c r="AD216" s="46">
        <v>0</v>
      </c>
      <c r="AE216" s="53">
        <v>387</v>
      </c>
      <c r="AF216" s="52">
        <v>3.4</v>
      </c>
      <c r="AG216">
        <f t="shared" si="50"/>
        <v>2646.6000000000004</v>
      </c>
      <c r="AH216">
        <f t="shared" si="51"/>
        <v>0.38700000000000001</v>
      </c>
      <c r="AI216">
        <f t="shared" si="52"/>
        <v>2567.8130000000001</v>
      </c>
      <c r="AJ216">
        <f t="shared" si="53"/>
        <v>0.21646835443037971</v>
      </c>
      <c r="AK216">
        <f t="shared" si="54"/>
        <v>3160</v>
      </c>
      <c r="AL216">
        <f t="shared" si="55"/>
        <v>0.20253164556962025</v>
      </c>
      <c r="AM216">
        <f t="shared" si="56"/>
        <v>0.16</v>
      </c>
      <c r="AN216">
        <f t="shared" si="57"/>
        <v>0</v>
      </c>
      <c r="AO216">
        <f t="shared" si="58"/>
        <v>3.4000000000000002E-2</v>
      </c>
      <c r="AQ216">
        <f t="shared" si="59"/>
        <v>1</v>
      </c>
    </row>
    <row r="217" spans="1:43" ht="15.75" thickBot="1">
      <c r="A217" s="51">
        <f t="shared" si="45"/>
        <v>207</v>
      </c>
      <c r="B217" s="52">
        <v>1</v>
      </c>
      <c r="C217" s="52">
        <v>3.16</v>
      </c>
      <c r="D217" s="46">
        <v>0</v>
      </c>
      <c r="E217" s="52">
        <v>1</v>
      </c>
      <c r="F217" s="52">
        <v>1</v>
      </c>
      <c r="G217" s="53">
        <v>2.54</v>
      </c>
      <c r="H217" s="53">
        <v>2.5956260000000002</v>
      </c>
      <c r="I217" s="52">
        <v>2</v>
      </c>
      <c r="J217" s="53">
        <v>2.64</v>
      </c>
      <c r="K217" s="53">
        <v>2.6532</v>
      </c>
      <c r="L217" s="52">
        <v>25</v>
      </c>
      <c r="M217" s="52">
        <v>1</v>
      </c>
      <c r="N217" s="52">
        <v>20</v>
      </c>
      <c r="O217" s="52">
        <v>182</v>
      </c>
      <c r="P217" s="54">
        <v>118.17013249999999</v>
      </c>
      <c r="Q217" s="54">
        <v>42.070528500000002</v>
      </c>
      <c r="R217" s="55">
        <v>0</v>
      </c>
      <c r="T217" s="52">
        <v>160</v>
      </c>
      <c r="U217" s="47">
        <f t="shared" si="46"/>
        <v>640</v>
      </c>
      <c r="V217" s="47">
        <f t="shared" si="47"/>
        <v>1024.2342000000001</v>
      </c>
      <c r="W217" s="47">
        <f t="shared" si="48"/>
        <v>555.85025459493659</v>
      </c>
      <c r="X217" s="50">
        <f t="shared" si="49"/>
        <v>0</v>
      </c>
      <c r="AD217" s="46">
        <v>0</v>
      </c>
      <c r="AE217" s="53">
        <v>387</v>
      </c>
      <c r="AF217" s="52">
        <v>3.4</v>
      </c>
      <c r="AG217">
        <f t="shared" si="50"/>
        <v>2646.6000000000004</v>
      </c>
      <c r="AH217">
        <f t="shared" si="51"/>
        <v>0.38700000000000001</v>
      </c>
      <c r="AI217">
        <f t="shared" si="52"/>
        <v>2567.8130000000001</v>
      </c>
      <c r="AJ217">
        <f t="shared" si="53"/>
        <v>0.21646835443037971</v>
      </c>
      <c r="AK217">
        <f t="shared" si="54"/>
        <v>3160</v>
      </c>
      <c r="AL217">
        <f t="shared" si="55"/>
        <v>0.20253164556962025</v>
      </c>
      <c r="AM217">
        <f t="shared" si="56"/>
        <v>0.16</v>
      </c>
      <c r="AN217">
        <f t="shared" si="57"/>
        <v>0</v>
      </c>
      <c r="AO217">
        <f t="shared" si="58"/>
        <v>3.4000000000000002E-2</v>
      </c>
      <c r="AQ217">
        <f t="shared" si="59"/>
        <v>1</v>
      </c>
    </row>
    <row r="218" spans="1:43" ht="15.75" thickBot="1">
      <c r="A218" s="51">
        <f t="shared" si="45"/>
        <v>208</v>
      </c>
      <c r="B218" s="52">
        <v>1</v>
      </c>
      <c r="C218" s="52">
        <v>3.16</v>
      </c>
      <c r="D218" s="46">
        <v>0</v>
      </c>
      <c r="E218" s="52">
        <v>1</v>
      </c>
      <c r="F218" s="52">
        <v>1</v>
      </c>
      <c r="G218" s="53">
        <v>2.54</v>
      </c>
      <c r="H218" s="53">
        <v>2.5956260000000002</v>
      </c>
      <c r="I218" s="52">
        <v>2</v>
      </c>
      <c r="J218" s="53">
        <v>2.64</v>
      </c>
      <c r="K218" s="53">
        <v>2.6532</v>
      </c>
      <c r="L218" s="52">
        <v>25</v>
      </c>
      <c r="M218" s="52">
        <v>1</v>
      </c>
      <c r="N218" s="52">
        <v>20</v>
      </c>
      <c r="O218" s="52">
        <v>7</v>
      </c>
      <c r="P218" s="54">
        <v>59.134099499999998</v>
      </c>
      <c r="Q218" s="54">
        <v>33.734876</v>
      </c>
      <c r="R218" s="55">
        <v>0</v>
      </c>
      <c r="T218" s="52">
        <v>160</v>
      </c>
      <c r="U218" s="47">
        <f t="shared" si="46"/>
        <v>640</v>
      </c>
      <c r="V218" s="47">
        <f t="shared" si="47"/>
        <v>1024.2342000000001</v>
      </c>
      <c r="W218" s="47">
        <f t="shared" si="48"/>
        <v>530.17212459493658</v>
      </c>
      <c r="X218" s="50">
        <f t="shared" si="49"/>
        <v>0</v>
      </c>
      <c r="AD218" s="46">
        <v>0</v>
      </c>
      <c r="AE218" s="53">
        <v>387</v>
      </c>
      <c r="AF218" s="52">
        <v>4.4000000000000004</v>
      </c>
      <c r="AG218">
        <f t="shared" si="50"/>
        <v>2646.6000000000004</v>
      </c>
      <c r="AH218">
        <f t="shared" si="51"/>
        <v>0.38700000000000001</v>
      </c>
      <c r="AI218">
        <f t="shared" si="52"/>
        <v>2567.8130000000001</v>
      </c>
      <c r="AJ218">
        <f t="shared" si="53"/>
        <v>0.2064683544303797</v>
      </c>
      <c r="AK218">
        <f t="shared" si="54"/>
        <v>3160</v>
      </c>
      <c r="AL218">
        <f t="shared" si="55"/>
        <v>0.20253164556962025</v>
      </c>
      <c r="AM218">
        <f t="shared" si="56"/>
        <v>0.16</v>
      </c>
      <c r="AN218">
        <f t="shared" si="57"/>
        <v>0</v>
      </c>
      <c r="AO218">
        <f t="shared" si="58"/>
        <v>4.4000000000000004E-2</v>
      </c>
      <c r="AQ218">
        <f t="shared" si="59"/>
        <v>1</v>
      </c>
    </row>
    <row r="219" spans="1:43" ht="15.75" thickBot="1">
      <c r="A219" s="51">
        <f t="shared" si="45"/>
        <v>209</v>
      </c>
      <c r="B219" s="52">
        <v>1</v>
      </c>
      <c r="C219" s="52">
        <v>3.16</v>
      </c>
      <c r="D219" s="46">
        <v>0</v>
      </c>
      <c r="E219" s="52">
        <v>1</v>
      </c>
      <c r="F219" s="52">
        <v>1</v>
      </c>
      <c r="G219" s="53">
        <v>2.54</v>
      </c>
      <c r="H219" s="53">
        <v>2.5956260000000002</v>
      </c>
      <c r="I219" s="52">
        <v>2</v>
      </c>
      <c r="J219" s="53">
        <v>2.64</v>
      </c>
      <c r="K219" s="53">
        <v>2.6532</v>
      </c>
      <c r="L219" s="52">
        <v>25</v>
      </c>
      <c r="M219" s="52">
        <v>1</v>
      </c>
      <c r="N219" s="52">
        <v>20</v>
      </c>
      <c r="O219" s="52">
        <v>28</v>
      </c>
      <c r="P219" s="54">
        <v>86.494653</v>
      </c>
      <c r="Q219" s="54">
        <v>36.676870999999998</v>
      </c>
      <c r="R219" s="55">
        <v>0</v>
      </c>
      <c r="T219" s="52">
        <v>160</v>
      </c>
      <c r="U219" s="47">
        <f t="shared" si="46"/>
        <v>640</v>
      </c>
      <c r="V219" s="47">
        <f t="shared" si="47"/>
        <v>1024.2342000000001</v>
      </c>
      <c r="W219" s="47">
        <f t="shared" si="48"/>
        <v>530.17212459493658</v>
      </c>
      <c r="X219" s="50">
        <f t="shared" si="49"/>
        <v>0</v>
      </c>
      <c r="AD219" s="46">
        <v>0</v>
      </c>
      <c r="AE219" s="53">
        <v>387</v>
      </c>
      <c r="AF219" s="52">
        <v>4.4000000000000004</v>
      </c>
      <c r="AG219">
        <f t="shared" si="50"/>
        <v>2646.6000000000004</v>
      </c>
      <c r="AH219">
        <f t="shared" si="51"/>
        <v>0.38700000000000001</v>
      </c>
      <c r="AI219">
        <f t="shared" si="52"/>
        <v>2567.8130000000001</v>
      </c>
      <c r="AJ219">
        <f t="shared" si="53"/>
        <v>0.2064683544303797</v>
      </c>
      <c r="AK219">
        <f t="shared" si="54"/>
        <v>3160</v>
      </c>
      <c r="AL219">
        <f t="shared" si="55"/>
        <v>0.20253164556962025</v>
      </c>
      <c r="AM219">
        <f t="shared" si="56"/>
        <v>0.16</v>
      </c>
      <c r="AN219">
        <f t="shared" si="57"/>
        <v>0</v>
      </c>
      <c r="AO219">
        <f t="shared" si="58"/>
        <v>4.4000000000000004E-2</v>
      </c>
      <c r="AQ219">
        <f t="shared" si="59"/>
        <v>1</v>
      </c>
    </row>
    <row r="220" spans="1:43" ht="15.75" thickBot="1">
      <c r="A220" s="51">
        <f t="shared" si="45"/>
        <v>210</v>
      </c>
      <c r="B220" s="52">
        <v>1</v>
      </c>
      <c r="C220" s="52">
        <v>3.16</v>
      </c>
      <c r="D220" s="46">
        <v>0</v>
      </c>
      <c r="E220" s="52">
        <v>1</v>
      </c>
      <c r="F220" s="52">
        <v>1</v>
      </c>
      <c r="G220" s="53">
        <v>2.54</v>
      </c>
      <c r="H220" s="53">
        <v>2.5956260000000002</v>
      </c>
      <c r="I220" s="52">
        <v>2</v>
      </c>
      <c r="J220" s="53">
        <v>2.64</v>
      </c>
      <c r="K220" s="53">
        <v>2.6532</v>
      </c>
      <c r="L220" s="52">
        <v>25</v>
      </c>
      <c r="M220" s="52">
        <v>1</v>
      </c>
      <c r="N220" s="52">
        <v>20</v>
      </c>
      <c r="O220" s="52">
        <v>91</v>
      </c>
      <c r="P220" s="54">
        <v>99.439430999999999</v>
      </c>
      <c r="Q220" s="54">
        <v>40.011131999999996</v>
      </c>
      <c r="R220" s="55">
        <v>0</v>
      </c>
      <c r="T220" s="52">
        <v>160</v>
      </c>
      <c r="U220" s="47">
        <f t="shared" si="46"/>
        <v>640</v>
      </c>
      <c r="V220" s="47">
        <f t="shared" si="47"/>
        <v>1024.2342000000001</v>
      </c>
      <c r="W220" s="47">
        <f t="shared" si="48"/>
        <v>530.17212459493658</v>
      </c>
      <c r="X220" s="50">
        <f t="shared" si="49"/>
        <v>0</v>
      </c>
      <c r="AD220" s="46">
        <v>0</v>
      </c>
      <c r="AE220" s="53">
        <v>387</v>
      </c>
      <c r="AF220" s="52">
        <v>4.4000000000000004</v>
      </c>
      <c r="AG220">
        <f t="shared" si="50"/>
        <v>2646.6000000000004</v>
      </c>
      <c r="AH220">
        <f t="shared" si="51"/>
        <v>0.38700000000000001</v>
      </c>
      <c r="AI220">
        <f t="shared" si="52"/>
        <v>2567.8130000000001</v>
      </c>
      <c r="AJ220">
        <f t="shared" si="53"/>
        <v>0.2064683544303797</v>
      </c>
      <c r="AK220">
        <f t="shared" si="54"/>
        <v>3160</v>
      </c>
      <c r="AL220">
        <f t="shared" si="55"/>
        <v>0.20253164556962025</v>
      </c>
      <c r="AM220">
        <f t="shared" si="56"/>
        <v>0.16</v>
      </c>
      <c r="AN220">
        <f t="shared" si="57"/>
        <v>0</v>
      </c>
      <c r="AO220">
        <f t="shared" si="58"/>
        <v>4.4000000000000004E-2</v>
      </c>
      <c r="AQ220">
        <f t="shared" si="59"/>
        <v>1</v>
      </c>
    </row>
    <row r="221" spans="1:43" ht="15.75" thickBot="1">
      <c r="A221" s="51">
        <f t="shared" si="45"/>
        <v>211</v>
      </c>
      <c r="B221" s="52">
        <v>1</v>
      </c>
      <c r="C221" s="52">
        <v>3.16</v>
      </c>
      <c r="D221" s="46">
        <v>0</v>
      </c>
      <c r="E221" s="52">
        <v>1</v>
      </c>
      <c r="F221" s="52">
        <v>1</v>
      </c>
      <c r="G221" s="53">
        <v>2.54</v>
      </c>
      <c r="H221" s="53">
        <v>2.5956260000000002</v>
      </c>
      <c r="I221" s="52">
        <v>2</v>
      </c>
      <c r="J221" s="53">
        <v>2.64</v>
      </c>
      <c r="K221" s="53">
        <v>2.6532</v>
      </c>
      <c r="L221" s="52">
        <v>25</v>
      </c>
      <c r="M221" s="52">
        <v>1</v>
      </c>
      <c r="N221" s="52">
        <v>20</v>
      </c>
      <c r="O221" s="52">
        <v>182</v>
      </c>
      <c r="P221" s="54">
        <v>110.7170785</v>
      </c>
      <c r="Q221" s="54">
        <v>41.384062999999998</v>
      </c>
      <c r="R221" s="55">
        <v>0</v>
      </c>
      <c r="T221" s="52">
        <v>160</v>
      </c>
      <c r="U221" s="47">
        <f t="shared" si="46"/>
        <v>640</v>
      </c>
      <c r="V221" s="47">
        <f t="shared" si="47"/>
        <v>1024.2342000000001</v>
      </c>
      <c r="W221" s="47">
        <f t="shared" si="48"/>
        <v>530.17212459493658</v>
      </c>
      <c r="X221" s="50">
        <f t="shared" si="49"/>
        <v>0</v>
      </c>
      <c r="AD221" s="46">
        <v>0</v>
      </c>
      <c r="AE221" s="53">
        <v>387</v>
      </c>
      <c r="AF221" s="52">
        <v>4.4000000000000004</v>
      </c>
      <c r="AG221">
        <f t="shared" si="50"/>
        <v>2646.6000000000004</v>
      </c>
      <c r="AH221">
        <f t="shared" si="51"/>
        <v>0.38700000000000001</v>
      </c>
      <c r="AI221">
        <f t="shared" si="52"/>
        <v>2567.8130000000001</v>
      </c>
      <c r="AJ221">
        <f t="shared" si="53"/>
        <v>0.2064683544303797</v>
      </c>
      <c r="AK221">
        <f t="shared" si="54"/>
        <v>3160</v>
      </c>
      <c r="AL221">
        <f t="shared" si="55"/>
        <v>0.20253164556962025</v>
      </c>
      <c r="AM221">
        <f t="shared" si="56"/>
        <v>0.16</v>
      </c>
      <c r="AN221">
        <f t="shared" si="57"/>
        <v>0</v>
      </c>
      <c r="AO221">
        <f t="shared" si="58"/>
        <v>4.4000000000000004E-2</v>
      </c>
      <c r="AQ221">
        <f t="shared" si="59"/>
        <v>1</v>
      </c>
    </row>
    <row r="222" spans="1:43" ht="15.75" thickBot="1">
      <c r="A222" s="51">
        <f t="shared" si="45"/>
        <v>212</v>
      </c>
      <c r="B222" s="52">
        <v>1</v>
      </c>
      <c r="C222" s="52">
        <v>3.16</v>
      </c>
      <c r="D222" s="52">
        <v>1</v>
      </c>
      <c r="E222" s="52">
        <v>2.1</v>
      </c>
      <c r="F222" s="52">
        <v>1</v>
      </c>
      <c r="G222" s="53">
        <v>2.62</v>
      </c>
      <c r="H222" s="53">
        <v>2.6472479999999998</v>
      </c>
      <c r="I222" s="52">
        <v>2</v>
      </c>
      <c r="J222" s="53">
        <v>2.63</v>
      </c>
      <c r="K222" s="53">
        <v>2.6455169999999999</v>
      </c>
      <c r="L222" s="52">
        <v>25</v>
      </c>
      <c r="M222" s="52">
        <v>1</v>
      </c>
      <c r="N222" s="52">
        <v>20</v>
      </c>
      <c r="O222" s="52">
        <v>105</v>
      </c>
      <c r="P222" s="54">
        <v>136.41050150000001</v>
      </c>
      <c r="Q222" s="54">
        <v>45.600922500000003</v>
      </c>
      <c r="R222" s="55">
        <v>0</v>
      </c>
      <c r="T222" s="52">
        <v>170</v>
      </c>
      <c r="U222" s="47">
        <f t="shared" si="46"/>
        <v>680</v>
      </c>
      <c r="V222" s="47">
        <f t="shared" si="47"/>
        <v>994.4349545</v>
      </c>
      <c r="W222" s="47">
        <f t="shared" si="48"/>
        <v>429.90935281012628</v>
      </c>
      <c r="X222" s="50">
        <f t="shared" si="49"/>
        <v>102</v>
      </c>
      <c r="AD222" s="52">
        <v>15</v>
      </c>
      <c r="AE222" s="53">
        <v>377</v>
      </c>
      <c r="AF222" s="52">
        <v>2.6</v>
      </c>
      <c r="AG222">
        <f t="shared" si="50"/>
        <v>2637.7584999999999</v>
      </c>
      <c r="AH222">
        <f t="shared" si="51"/>
        <v>0.377</v>
      </c>
      <c r="AI222">
        <f t="shared" si="52"/>
        <v>2633.6240000000003</v>
      </c>
      <c r="AJ222">
        <f t="shared" si="53"/>
        <v>0.16323869801084978</v>
      </c>
      <c r="AK222">
        <f t="shared" si="54"/>
        <v>3160</v>
      </c>
      <c r="AL222">
        <f t="shared" si="55"/>
        <v>0.21518987341772153</v>
      </c>
      <c r="AM222">
        <f t="shared" si="56"/>
        <v>0.17</v>
      </c>
      <c r="AN222">
        <f t="shared" si="57"/>
        <v>4.8571428571428571E-2</v>
      </c>
      <c r="AO222">
        <f t="shared" si="58"/>
        <v>2.6000000000000002E-2</v>
      </c>
      <c r="AQ222">
        <f t="shared" si="59"/>
        <v>1</v>
      </c>
    </row>
    <row r="223" spans="1:43" ht="15.75" thickBot="1">
      <c r="A223" s="51">
        <f t="shared" si="45"/>
        <v>213</v>
      </c>
      <c r="B223" s="52">
        <v>1</v>
      </c>
      <c r="C223" s="52">
        <v>3.16</v>
      </c>
      <c r="D223" s="52">
        <v>1</v>
      </c>
      <c r="E223" s="52">
        <v>2.1</v>
      </c>
      <c r="F223" s="52">
        <v>1</v>
      </c>
      <c r="G223" s="53">
        <v>2.62</v>
      </c>
      <c r="H223" s="53">
        <v>2.6472479999999998</v>
      </c>
      <c r="I223" s="52">
        <v>2</v>
      </c>
      <c r="J223" s="53">
        <v>2.63</v>
      </c>
      <c r="K223" s="53">
        <v>2.6455169999999999</v>
      </c>
      <c r="L223" s="52">
        <v>25</v>
      </c>
      <c r="M223" s="52">
        <v>1</v>
      </c>
      <c r="N223" s="52">
        <v>20</v>
      </c>
      <c r="O223" s="52">
        <v>105</v>
      </c>
      <c r="P223" s="54">
        <v>124.6425215</v>
      </c>
      <c r="Q223" s="54">
        <v>46.287387999999993</v>
      </c>
      <c r="R223" s="55">
        <v>0</v>
      </c>
      <c r="T223" s="52">
        <v>170</v>
      </c>
      <c r="U223" s="47">
        <f t="shared" si="46"/>
        <v>680</v>
      </c>
      <c r="V223" s="47">
        <f t="shared" si="47"/>
        <v>994.4349545</v>
      </c>
      <c r="W223" s="47">
        <f t="shared" si="48"/>
        <v>429.90935281012628</v>
      </c>
      <c r="X223" s="50">
        <f t="shared" si="49"/>
        <v>102</v>
      </c>
      <c r="AD223" s="52">
        <v>15</v>
      </c>
      <c r="AE223" s="53">
        <v>377</v>
      </c>
      <c r="AF223" s="52">
        <v>2.6</v>
      </c>
      <c r="AG223">
        <f t="shared" si="50"/>
        <v>2637.7584999999999</v>
      </c>
      <c r="AH223">
        <f t="shared" si="51"/>
        <v>0.377</v>
      </c>
      <c r="AI223">
        <f t="shared" si="52"/>
        <v>2633.6240000000003</v>
      </c>
      <c r="AJ223">
        <f t="shared" si="53"/>
        <v>0.16323869801084978</v>
      </c>
      <c r="AK223">
        <f t="shared" si="54"/>
        <v>3160</v>
      </c>
      <c r="AL223">
        <f t="shared" si="55"/>
        <v>0.21518987341772153</v>
      </c>
      <c r="AM223">
        <f t="shared" si="56"/>
        <v>0.17</v>
      </c>
      <c r="AN223">
        <f t="shared" si="57"/>
        <v>4.8571428571428571E-2</v>
      </c>
      <c r="AO223">
        <f t="shared" si="58"/>
        <v>2.6000000000000002E-2</v>
      </c>
      <c r="AQ223">
        <f t="shared" si="59"/>
        <v>1</v>
      </c>
    </row>
    <row r="224" spans="1:43" ht="15.75" thickBot="1">
      <c r="A224" s="51">
        <f t="shared" si="45"/>
        <v>214</v>
      </c>
      <c r="B224" s="52">
        <v>1</v>
      </c>
      <c r="C224" s="52">
        <v>3.16</v>
      </c>
      <c r="D224" s="52">
        <v>1</v>
      </c>
      <c r="E224" s="52">
        <v>2.1</v>
      </c>
      <c r="F224" s="52">
        <v>1</v>
      </c>
      <c r="G224" s="53">
        <v>2.62</v>
      </c>
      <c r="H224" s="53">
        <v>2.6472479999999998</v>
      </c>
      <c r="I224" s="52">
        <v>2</v>
      </c>
      <c r="J224" s="53">
        <v>2.63</v>
      </c>
      <c r="K224" s="53">
        <v>2.6455169999999999</v>
      </c>
      <c r="L224" s="52">
        <v>25</v>
      </c>
      <c r="M224" s="52">
        <v>1</v>
      </c>
      <c r="N224" s="52">
        <v>20</v>
      </c>
      <c r="O224" s="52">
        <v>105</v>
      </c>
      <c r="P224" s="54">
        <v>136.900834</v>
      </c>
      <c r="Q224" s="54">
        <v>45.306722999999998</v>
      </c>
      <c r="R224" s="55">
        <v>0</v>
      </c>
      <c r="T224" s="52">
        <v>170</v>
      </c>
      <c r="U224" s="47">
        <f t="shared" si="46"/>
        <v>680</v>
      </c>
      <c r="V224" s="47">
        <f t="shared" si="47"/>
        <v>994.4349545</v>
      </c>
      <c r="W224" s="47">
        <f t="shared" si="48"/>
        <v>429.90935281012628</v>
      </c>
      <c r="X224" s="50">
        <f t="shared" si="49"/>
        <v>102</v>
      </c>
      <c r="AD224" s="52">
        <v>15</v>
      </c>
      <c r="AE224" s="53">
        <v>377</v>
      </c>
      <c r="AF224" s="52">
        <v>2.6</v>
      </c>
      <c r="AG224">
        <f t="shared" si="50"/>
        <v>2637.7584999999999</v>
      </c>
      <c r="AH224">
        <f t="shared" si="51"/>
        <v>0.377</v>
      </c>
      <c r="AI224">
        <f t="shared" si="52"/>
        <v>2633.6240000000003</v>
      </c>
      <c r="AJ224">
        <f t="shared" si="53"/>
        <v>0.16323869801084978</v>
      </c>
      <c r="AK224">
        <f t="shared" si="54"/>
        <v>3160</v>
      </c>
      <c r="AL224">
        <f t="shared" si="55"/>
        <v>0.21518987341772153</v>
      </c>
      <c r="AM224">
        <f t="shared" si="56"/>
        <v>0.17</v>
      </c>
      <c r="AN224">
        <f t="shared" si="57"/>
        <v>4.8571428571428571E-2</v>
      </c>
      <c r="AO224">
        <f t="shared" si="58"/>
        <v>2.6000000000000002E-2</v>
      </c>
      <c r="AQ224">
        <f t="shared" si="59"/>
        <v>1</v>
      </c>
    </row>
    <row r="225" spans="1:43" ht="15.75" thickBot="1">
      <c r="A225" s="51">
        <f t="shared" si="45"/>
        <v>215</v>
      </c>
      <c r="B225" s="52">
        <v>1</v>
      </c>
      <c r="C225" s="52">
        <v>3.16</v>
      </c>
      <c r="D225" s="52">
        <v>1</v>
      </c>
      <c r="E225" s="52">
        <v>2.1</v>
      </c>
      <c r="F225" s="52">
        <v>1</v>
      </c>
      <c r="G225" s="53">
        <v>2.62</v>
      </c>
      <c r="H225" s="53">
        <v>2.6472479999999998</v>
      </c>
      <c r="I225" s="52">
        <v>2</v>
      </c>
      <c r="J225" s="53">
        <v>2.63</v>
      </c>
      <c r="K225" s="53">
        <v>2.6455169999999999</v>
      </c>
      <c r="L225" s="52">
        <v>25</v>
      </c>
      <c r="M225" s="52">
        <v>1</v>
      </c>
      <c r="N225" s="52">
        <v>20</v>
      </c>
      <c r="O225" s="52">
        <v>105</v>
      </c>
      <c r="P225" s="54">
        <v>122.48505850000001</v>
      </c>
      <c r="Q225" s="54">
        <v>46.287387999999993</v>
      </c>
      <c r="R225" s="55">
        <v>0</v>
      </c>
      <c r="T225" s="52">
        <v>170</v>
      </c>
      <c r="U225" s="47">
        <f t="shared" si="46"/>
        <v>680</v>
      </c>
      <c r="V225" s="47">
        <f t="shared" si="47"/>
        <v>994.4349545</v>
      </c>
      <c r="W225" s="47">
        <f t="shared" si="48"/>
        <v>429.90935281012628</v>
      </c>
      <c r="X225" s="50">
        <f t="shared" si="49"/>
        <v>102</v>
      </c>
      <c r="AD225" s="52">
        <v>15</v>
      </c>
      <c r="AE225" s="53">
        <v>377</v>
      </c>
      <c r="AF225" s="52">
        <v>2.6</v>
      </c>
      <c r="AG225">
        <f t="shared" si="50"/>
        <v>2637.7584999999999</v>
      </c>
      <c r="AH225">
        <f t="shared" si="51"/>
        <v>0.377</v>
      </c>
      <c r="AI225">
        <f t="shared" si="52"/>
        <v>2633.6240000000003</v>
      </c>
      <c r="AJ225">
        <f t="shared" si="53"/>
        <v>0.16323869801084978</v>
      </c>
      <c r="AK225">
        <f t="shared" si="54"/>
        <v>3160</v>
      </c>
      <c r="AL225">
        <f t="shared" si="55"/>
        <v>0.21518987341772153</v>
      </c>
      <c r="AM225">
        <f t="shared" si="56"/>
        <v>0.17</v>
      </c>
      <c r="AN225">
        <f t="shared" si="57"/>
        <v>4.8571428571428571E-2</v>
      </c>
      <c r="AO225">
        <f t="shared" si="58"/>
        <v>2.6000000000000002E-2</v>
      </c>
      <c r="AQ225">
        <f t="shared" si="59"/>
        <v>1</v>
      </c>
    </row>
    <row r="226" spans="1:43" ht="15.75" thickBot="1">
      <c r="A226" s="51">
        <f t="shared" si="45"/>
        <v>216</v>
      </c>
      <c r="B226" s="52">
        <v>1</v>
      </c>
      <c r="C226" s="52">
        <v>3.16</v>
      </c>
      <c r="D226" s="56">
        <v>0</v>
      </c>
      <c r="E226" s="52">
        <v>1</v>
      </c>
      <c r="F226" s="52">
        <v>1</v>
      </c>
      <c r="G226" s="53">
        <v>2.62</v>
      </c>
      <c r="H226" s="53">
        <v>2.6472479999999998</v>
      </c>
      <c r="I226" s="52">
        <v>2</v>
      </c>
      <c r="J226" s="53">
        <v>2.63</v>
      </c>
      <c r="K226" s="53">
        <v>2.6455169999999999</v>
      </c>
      <c r="L226" s="52">
        <v>25</v>
      </c>
      <c r="M226" s="52">
        <v>1</v>
      </c>
      <c r="N226" s="52">
        <v>20</v>
      </c>
      <c r="O226" s="52">
        <v>105</v>
      </c>
      <c r="P226" s="54">
        <v>106.4021525</v>
      </c>
      <c r="Q226" s="54">
        <v>43.051193499999997</v>
      </c>
      <c r="R226" s="55">
        <v>0</v>
      </c>
      <c r="T226" s="52">
        <v>170</v>
      </c>
      <c r="U226" s="47">
        <f t="shared" si="46"/>
        <v>680</v>
      </c>
      <c r="V226" s="47">
        <f t="shared" si="47"/>
        <v>994.4349545</v>
      </c>
      <c r="W226" s="47">
        <f t="shared" si="48"/>
        <v>536.75924081012636</v>
      </c>
      <c r="X226" s="50">
        <f t="shared" si="49"/>
        <v>0</v>
      </c>
      <c r="AD226" s="46">
        <v>0</v>
      </c>
      <c r="AE226" s="53">
        <v>377</v>
      </c>
      <c r="AF226" s="52">
        <v>3.4</v>
      </c>
      <c r="AG226">
        <f t="shared" si="50"/>
        <v>2637.7584999999999</v>
      </c>
      <c r="AH226">
        <f t="shared" si="51"/>
        <v>0.377</v>
      </c>
      <c r="AI226">
        <f t="shared" si="52"/>
        <v>2633.6240000000003</v>
      </c>
      <c r="AJ226">
        <f t="shared" si="53"/>
        <v>0.20381012658227837</v>
      </c>
      <c r="AK226">
        <f t="shared" si="54"/>
        <v>3160</v>
      </c>
      <c r="AL226">
        <f t="shared" si="55"/>
        <v>0.21518987341772153</v>
      </c>
      <c r="AM226">
        <f t="shared" si="56"/>
        <v>0.17</v>
      </c>
      <c r="AN226">
        <f t="shared" si="57"/>
        <v>0</v>
      </c>
      <c r="AO226">
        <f t="shared" si="58"/>
        <v>3.4000000000000002E-2</v>
      </c>
      <c r="AQ226">
        <f t="shared" si="59"/>
        <v>1</v>
      </c>
    </row>
    <row r="227" spans="1:43" ht="15.75" thickBot="1">
      <c r="A227" s="51">
        <f t="shared" si="45"/>
        <v>217</v>
      </c>
      <c r="B227" s="52">
        <v>1</v>
      </c>
      <c r="C227" s="52">
        <v>3.16</v>
      </c>
      <c r="D227" s="56">
        <v>0</v>
      </c>
      <c r="E227" s="52">
        <v>1</v>
      </c>
      <c r="F227" s="52">
        <v>1</v>
      </c>
      <c r="G227" s="53">
        <v>2.62</v>
      </c>
      <c r="H227" s="53">
        <v>2.6472479999999998</v>
      </c>
      <c r="I227" s="52">
        <v>2</v>
      </c>
      <c r="J227" s="53">
        <v>2.63</v>
      </c>
      <c r="K227" s="53">
        <v>2.6455169999999999</v>
      </c>
      <c r="L227" s="52">
        <v>25</v>
      </c>
      <c r="M227" s="52">
        <v>1</v>
      </c>
      <c r="N227" s="52">
        <v>20</v>
      </c>
      <c r="O227" s="52">
        <v>105</v>
      </c>
      <c r="P227" s="54">
        <v>111.10934450000001</v>
      </c>
      <c r="Q227" s="54">
        <v>42.266661499999998</v>
      </c>
      <c r="R227" s="55">
        <v>0</v>
      </c>
      <c r="T227" s="52">
        <v>170</v>
      </c>
      <c r="U227" s="47">
        <f t="shared" si="46"/>
        <v>680</v>
      </c>
      <c r="V227" s="47">
        <f t="shared" si="47"/>
        <v>994.4349545</v>
      </c>
      <c r="W227" s="47">
        <f t="shared" si="48"/>
        <v>536.75924081012636</v>
      </c>
      <c r="X227" s="50">
        <f t="shared" si="49"/>
        <v>0</v>
      </c>
      <c r="AD227" s="46">
        <v>0</v>
      </c>
      <c r="AE227" s="53">
        <v>377</v>
      </c>
      <c r="AF227" s="52">
        <v>3.4</v>
      </c>
      <c r="AG227">
        <f t="shared" si="50"/>
        <v>2637.7584999999999</v>
      </c>
      <c r="AH227">
        <f t="shared" si="51"/>
        <v>0.377</v>
      </c>
      <c r="AI227">
        <f t="shared" si="52"/>
        <v>2633.6240000000003</v>
      </c>
      <c r="AJ227">
        <f t="shared" si="53"/>
        <v>0.20381012658227837</v>
      </c>
      <c r="AK227">
        <f t="shared" si="54"/>
        <v>3160</v>
      </c>
      <c r="AL227">
        <f t="shared" si="55"/>
        <v>0.21518987341772153</v>
      </c>
      <c r="AM227">
        <f t="shared" si="56"/>
        <v>0.17</v>
      </c>
      <c r="AN227">
        <f t="shared" si="57"/>
        <v>0</v>
      </c>
      <c r="AO227">
        <f t="shared" si="58"/>
        <v>3.4000000000000002E-2</v>
      </c>
      <c r="AQ227">
        <f t="shared" si="59"/>
        <v>1</v>
      </c>
    </row>
    <row r="228" spans="1:43" ht="15.75" thickBot="1">
      <c r="A228" s="51">
        <f t="shared" si="45"/>
        <v>218</v>
      </c>
      <c r="B228" s="52">
        <v>1</v>
      </c>
      <c r="C228" s="52">
        <v>3.16</v>
      </c>
      <c r="D228" s="56">
        <v>0</v>
      </c>
      <c r="E228" s="52">
        <v>1</v>
      </c>
      <c r="F228" s="52">
        <v>1</v>
      </c>
      <c r="G228" s="53">
        <v>2.62</v>
      </c>
      <c r="H228" s="53">
        <v>2.6472479999999998</v>
      </c>
      <c r="I228" s="52">
        <v>2</v>
      </c>
      <c r="J228" s="53">
        <v>2.63</v>
      </c>
      <c r="K228" s="53">
        <v>2.6455169999999999</v>
      </c>
      <c r="L228" s="52">
        <v>25</v>
      </c>
      <c r="M228" s="52">
        <v>1</v>
      </c>
      <c r="N228" s="52">
        <v>20</v>
      </c>
      <c r="O228" s="52">
        <v>105</v>
      </c>
      <c r="P228" s="54">
        <v>112.4822755</v>
      </c>
      <c r="Q228" s="54">
        <v>43.345393000000001</v>
      </c>
      <c r="R228" s="55">
        <v>0</v>
      </c>
      <c r="T228" s="52">
        <v>170</v>
      </c>
      <c r="U228" s="47">
        <f t="shared" si="46"/>
        <v>680</v>
      </c>
      <c r="V228" s="47">
        <f t="shared" si="47"/>
        <v>994.4349545</v>
      </c>
      <c r="W228" s="47">
        <f t="shared" si="48"/>
        <v>536.75924081012636</v>
      </c>
      <c r="X228" s="50">
        <f t="shared" si="49"/>
        <v>0</v>
      </c>
      <c r="AD228" s="46">
        <v>0</v>
      </c>
      <c r="AE228" s="53">
        <v>377</v>
      </c>
      <c r="AF228" s="52">
        <v>3.4</v>
      </c>
      <c r="AG228">
        <f t="shared" si="50"/>
        <v>2637.7584999999999</v>
      </c>
      <c r="AH228">
        <f t="shared" si="51"/>
        <v>0.377</v>
      </c>
      <c r="AI228">
        <f t="shared" si="52"/>
        <v>2633.6240000000003</v>
      </c>
      <c r="AJ228">
        <f t="shared" si="53"/>
        <v>0.20381012658227837</v>
      </c>
      <c r="AK228">
        <f t="shared" si="54"/>
        <v>3160</v>
      </c>
      <c r="AL228">
        <f t="shared" si="55"/>
        <v>0.21518987341772153</v>
      </c>
      <c r="AM228">
        <f t="shared" si="56"/>
        <v>0.17</v>
      </c>
      <c r="AN228">
        <f t="shared" si="57"/>
        <v>0</v>
      </c>
      <c r="AO228">
        <f t="shared" si="58"/>
        <v>3.4000000000000002E-2</v>
      </c>
      <c r="AQ228">
        <f t="shared" si="59"/>
        <v>1</v>
      </c>
    </row>
    <row r="229" spans="1:43" ht="15.75" thickBot="1">
      <c r="A229" s="51">
        <f t="shared" si="45"/>
        <v>219</v>
      </c>
      <c r="B229" s="52">
        <v>1</v>
      </c>
      <c r="C229" s="52">
        <v>3.16</v>
      </c>
      <c r="D229" s="56">
        <v>0</v>
      </c>
      <c r="E229" s="52">
        <v>1</v>
      </c>
      <c r="F229" s="52">
        <v>1</v>
      </c>
      <c r="G229" s="53">
        <v>2.62</v>
      </c>
      <c r="H229" s="53">
        <v>2.6472479999999998</v>
      </c>
      <c r="I229" s="52">
        <v>2</v>
      </c>
      <c r="J229" s="53">
        <v>2.63</v>
      </c>
      <c r="K229" s="53">
        <v>2.6455169999999999</v>
      </c>
      <c r="L229" s="52">
        <v>25</v>
      </c>
      <c r="M229" s="52">
        <v>1</v>
      </c>
      <c r="N229" s="52">
        <v>20</v>
      </c>
      <c r="O229" s="52">
        <v>105</v>
      </c>
      <c r="P229" s="54">
        <v>102.47949250000001</v>
      </c>
      <c r="Q229" s="54">
        <v>43.933792000000004</v>
      </c>
      <c r="R229" s="55">
        <v>0</v>
      </c>
      <c r="T229" s="52">
        <v>170</v>
      </c>
      <c r="U229" s="47">
        <f t="shared" si="46"/>
        <v>680</v>
      </c>
      <c r="V229" s="47">
        <f t="shared" si="47"/>
        <v>994.4349545</v>
      </c>
      <c r="W229" s="47">
        <f t="shared" si="48"/>
        <v>536.75924081012636</v>
      </c>
      <c r="X229" s="50">
        <f t="shared" si="49"/>
        <v>0</v>
      </c>
      <c r="AD229" s="46">
        <v>0</v>
      </c>
      <c r="AE229" s="53">
        <v>377</v>
      </c>
      <c r="AF229" s="52">
        <v>3.4</v>
      </c>
      <c r="AG229">
        <f t="shared" si="50"/>
        <v>2637.7584999999999</v>
      </c>
      <c r="AH229">
        <f t="shared" si="51"/>
        <v>0.377</v>
      </c>
      <c r="AI229">
        <f t="shared" si="52"/>
        <v>2633.6240000000003</v>
      </c>
      <c r="AJ229">
        <f t="shared" si="53"/>
        <v>0.20381012658227837</v>
      </c>
      <c r="AK229">
        <f t="shared" si="54"/>
        <v>3160</v>
      </c>
      <c r="AL229">
        <f t="shared" si="55"/>
        <v>0.21518987341772153</v>
      </c>
      <c r="AM229">
        <f t="shared" si="56"/>
        <v>0.17</v>
      </c>
      <c r="AN229">
        <f t="shared" si="57"/>
        <v>0</v>
      </c>
      <c r="AO229">
        <f t="shared" si="58"/>
        <v>3.4000000000000002E-2</v>
      </c>
      <c r="AQ229">
        <f t="shared" si="59"/>
        <v>1</v>
      </c>
    </row>
    <row r="230" spans="1:43" ht="15.75" thickBot="1">
      <c r="A230" s="51">
        <f t="shared" si="45"/>
        <v>220</v>
      </c>
      <c r="B230" s="52">
        <v>1</v>
      </c>
      <c r="C230" s="52">
        <v>3.16</v>
      </c>
      <c r="D230" s="56">
        <v>0</v>
      </c>
      <c r="E230" s="52">
        <v>1</v>
      </c>
      <c r="F230" s="52">
        <v>1</v>
      </c>
      <c r="G230" s="53">
        <v>2.62</v>
      </c>
      <c r="H230" s="53">
        <v>2.6472479999999998</v>
      </c>
      <c r="I230" s="52">
        <v>2</v>
      </c>
      <c r="J230" s="53">
        <v>2.63</v>
      </c>
      <c r="K230" s="53">
        <v>2.6455169999999999</v>
      </c>
      <c r="L230" s="52">
        <v>35</v>
      </c>
      <c r="M230" s="52">
        <v>1</v>
      </c>
      <c r="N230" s="52">
        <v>20</v>
      </c>
      <c r="O230" s="52">
        <v>105</v>
      </c>
      <c r="P230" s="54">
        <v>80.414529999999999</v>
      </c>
      <c r="Q230" s="54">
        <v>41.089863500000007</v>
      </c>
      <c r="R230" s="55">
        <v>0</v>
      </c>
      <c r="T230" s="52">
        <v>170</v>
      </c>
      <c r="U230" s="47">
        <f t="shared" si="46"/>
        <v>485.71428571428572</v>
      </c>
      <c r="V230" s="47">
        <f t="shared" si="47"/>
        <v>994.4349545</v>
      </c>
      <c r="W230" s="47">
        <f t="shared" si="48"/>
        <v>667.07838572151888</v>
      </c>
      <c r="X230" s="50">
        <f t="shared" si="49"/>
        <v>0</v>
      </c>
      <c r="AD230" s="46">
        <v>0</v>
      </c>
      <c r="AE230" s="53">
        <v>377</v>
      </c>
      <c r="AF230" s="52">
        <v>4.5999999999999996</v>
      </c>
      <c r="AG230">
        <f t="shared" si="50"/>
        <v>2637.7584999999999</v>
      </c>
      <c r="AH230">
        <f t="shared" si="51"/>
        <v>0.377</v>
      </c>
      <c r="AI230">
        <f t="shared" si="52"/>
        <v>2633.6240000000003</v>
      </c>
      <c r="AJ230">
        <f t="shared" si="53"/>
        <v>0.2532929475587703</v>
      </c>
      <c r="AK230">
        <f t="shared" si="54"/>
        <v>3160</v>
      </c>
      <c r="AL230">
        <f t="shared" si="55"/>
        <v>0.15370705244122965</v>
      </c>
      <c r="AM230">
        <f t="shared" si="56"/>
        <v>0.17</v>
      </c>
      <c r="AN230">
        <f t="shared" si="57"/>
        <v>0</v>
      </c>
      <c r="AO230">
        <f t="shared" si="58"/>
        <v>4.5999999999999999E-2</v>
      </c>
      <c r="AQ230">
        <f t="shared" si="59"/>
        <v>1</v>
      </c>
    </row>
    <row r="231" spans="1:43" ht="15.75" thickBot="1">
      <c r="A231" s="51">
        <f t="shared" si="45"/>
        <v>221</v>
      </c>
      <c r="B231" s="52">
        <v>1</v>
      </c>
      <c r="C231" s="52">
        <v>3.16</v>
      </c>
      <c r="D231" s="56">
        <v>0</v>
      </c>
      <c r="E231" s="52">
        <v>1</v>
      </c>
      <c r="F231" s="52">
        <v>1</v>
      </c>
      <c r="G231" s="53">
        <v>2.62</v>
      </c>
      <c r="H231" s="53">
        <v>2.6472479999999998</v>
      </c>
      <c r="I231" s="52">
        <v>2</v>
      </c>
      <c r="J231" s="53">
        <v>2.63</v>
      </c>
      <c r="K231" s="53">
        <v>2.6455169999999999</v>
      </c>
      <c r="L231" s="52">
        <v>35</v>
      </c>
      <c r="M231" s="52">
        <v>1</v>
      </c>
      <c r="N231" s="52">
        <v>20</v>
      </c>
      <c r="O231" s="52">
        <v>105</v>
      </c>
      <c r="P231" s="54">
        <v>78.845466000000002</v>
      </c>
      <c r="Q231" s="54">
        <v>41.384062999999998</v>
      </c>
      <c r="R231" s="55">
        <v>0</v>
      </c>
      <c r="T231" s="52">
        <v>170</v>
      </c>
      <c r="U231" s="47">
        <f t="shared" si="46"/>
        <v>485.71428571428572</v>
      </c>
      <c r="V231" s="47">
        <f t="shared" si="47"/>
        <v>994.4349545</v>
      </c>
      <c r="W231" s="47">
        <f t="shared" si="48"/>
        <v>667.07838572151888</v>
      </c>
      <c r="X231" s="50">
        <f t="shared" si="49"/>
        <v>0</v>
      </c>
      <c r="AD231" s="46">
        <v>0</v>
      </c>
      <c r="AE231" s="53">
        <v>377</v>
      </c>
      <c r="AF231" s="52">
        <v>4.5999999999999996</v>
      </c>
      <c r="AG231">
        <f t="shared" si="50"/>
        <v>2637.7584999999999</v>
      </c>
      <c r="AH231">
        <f t="shared" si="51"/>
        <v>0.377</v>
      </c>
      <c r="AI231">
        <f t="shared" si="52"/>
        <v>2633.6240000000003</v>
      </c>
      <c r="AJ231">
        <f t="shared" si="53"/>
        <v>0.2532929475587703</v>
      </c>
      <c r="AK231">
        <f t="shared" si="54"/>
        <v>3160</v>
      </c>
      <c r="AL231">
        <f t="shared" si="55"/>
        <v>0.15370705244122965</v>
      </c>
      <c r="AM231">
        <f t="shared" si="56"/>
        <v>0.17</v>
      </c>
      <c r="AN231">
        <f t="shared" si="57"/>
        <v>0</v>
      </c>
      <c r="AO231">
        <f t="shared" si="58"/>
        <v>4.5999999999999999E-2</v>
      </c>
      <c r="AQ231">
        <f t="shared" si="59"/>
        <v>1</v>
      </c>
    </row>
    <row r="232" spans="1:43" ht="15.75" thickBot="1">
      <c r="A232" s="51">
        <f t="shared" si="45"/>
        <v>222</v>
      </c>
      <c r="B232" s="52">
        <v>1</v>
      </c>
      <c r="C232" s="52">
        <v>3.16</v>
      </c>
      <c r="D232" s="56">
        <v>0</v>
      </c>
      <c r="E232" s="52">
        <v>1</v>
      </c>
      <c r="F232" s="52">
        <v>1</v>
      </c>
      <c r="G232" s="53">
        <v>2.62</v>
      </c>
      <c r="H232" s="53">
        <v>2.6472479999999998</v>
      </c>
      <c r="I232" s="52">
        <v>2</v>
      </c>
      <c r="J232" s="53">
        <v>2.63</v>
      </c>
      <c r="K232" s="53">
        <v>2.6455169999999999</v>
      </c>
      <c r="L232" s="52">
        <v>35</v>
      </c>
      <c r="M232" s="52">
        <v>1</v>
      </c>
      <c r="N232" s="52">
        <v>20</v>
      </c>
      <c r="O232" s="52">
        <v>105</v>
      </c>
      <c r="P232" s="54">
        <v>80.218396999999996</v>
      </c>
      <c r="Q232" s="54">
        <v>39.913065500000009</v>
      </c>
      <c r="R232" s="55">
        <v>0</v>
      </c>
      <c r="T232" s="52">
        <v>170</v>
      </c>
      <c r="U232" s="47">
        <f t="shared" si="46"/>
        <v>485.71428571428572</v>
      </c>
      <c r="V232" s="47">
        <f t="shared" si="47"/>
        <v>994.4349545</v>
      </c>
      <c r="W232" s="47">
        <f t="shared" si="48"/>
        <v>667.07838572151888</v>
      </c>
      <c r="X232" s="50">
        <f t="shared" si="49"/>
        <v>0</v>
      </c>
      <c r="AD232" s="46">
        <v>0</v>
      </c>
      <c r="AE232" s="53">
        <v>377</v>
      </c>
      <c r="AF232" s="52">
        <v>4.5999999999999996</v>
      </c>
      <c r="AG232">
        <f t="shared" si="50"/>
        <v>2637.7584999999999</v>
      </c>
      <c r="AH232">
        <f t="shared" si="51"/>
        <v>0.377</v>
      </c>
      <c r="AI232">
        <f t="shared" si="52"/>
        <v>2633.6240000000003</v>
      </c>
      <c r="AJ232">
        <f t="shared" si="53"/>
        <v>0.2532929475587703</v>
      </c>
      <c r="AK232">
        <f t="shared" si="54"/>
        <v>3160</v>
      </c>
      <c r="AL232">
        <f t="shared" si="55"/>
        <v>0.15370705244122965</v>
      </c>
      <c r="AM232">
        <f t="shared" si="56"/>
        <v>0.17</v>
      </c>
      <c r="AN232">
        <f t="shared" si="57"/>
        <v>0</v>
      </c>
      <c r="AO232">
        <f t="shared" si="58"/>
        <v>4.5999999999999999E-2</v>
      </c>
      <c r="AQ232">
        <f t="shared" si="59"/>
        <v>1</v>
      </c>
    </row>
    <row r="233" spans="1:43" ht="15.75" thickBot="1">
      <c r="A233" s="51">
        <f t="shared" si="45"/>
        <v>223</v>
      </c>
      <c r="B233" s="52">
        <v>1</v>
      </c>
      <c r="C233" s="52">
        <v>3.16</v>
      </c>
      <c r="D233" s="56">
        <v>0</v>
      </c>
      <c r="E233" s="52">
        <v>1</v>
      </c>
      <c r="F233" s="52">
        <v>1</v>
      </c>
      <c r="G233" s="53">
        <v>2.62</v>
      </c>
      <c r="H233" s="53">
        <v>2.6472479999999998</v>
      </c>
      <c r="I233" s="52">
        <v>2</v>
      </c>
      <c r="J233" s="53">
        <v>2.63</v>
      </c>
      <c r="K233" s="53">
        <v>2.6455169999999999</v>
      </c>
      <c r="L233" s="52">
        <v>35</v>
      </c>
      <c r="M233" s="52">
        <v>1</v>
      </c>
      <c r="N233" s="52">
        <v>20</v>
      </c>
      <c r="O233" s="52">
        <v>105</v>
      </c>
      <c r="P233" s="54">
        <v>78.159000500000005</v>
      </c>
      <c r="Q233" s="54">
        <v>40.011131999999996</v>
      </c>
      <c r="R233" s="55">
        <v>0</v>
      </c>
      <c r="T233" s="52">
        <v>170</v>
      </c>
      <c r="U233" s="47">
        <f t="shared" si="46"/>
        <v>485.71428571428572</v>
      </c>
      <c r="V233" s="47">
        <f t="shared" si="47"/>
        <v>994.4349545</v>
      </c>
      <c r="W233" s="47">
        <f t="shared" si="48"/>
        <v>667.07838572151888</v>
      </c>
      <c r="X233" s="50">
        <f t="shared" si="49"/>
        <v>0</v>
      </c>
      <c r="AD233" s="46">
        <v>0</v>
      </c>
      <c r="AE233" s="53">
        <v>377</v>
      </c>
      <c r="AF233" s="52">
        <v>4.5999999999999996</v>
      </c>
      <c r="AG233">
        <f t="shared" si="50"/>
        <v>2637.7584999999999</v>
      </c>
      <c r="AH233">
        <f t="shared" si="51"/>
        <v>0.377</v>
      </c>
      <c r="AI233">
        <f t="shared" si="52"/>
        <v>2633.6240000000003</v>
      </c>
      <c r="AJ233">
        <f t="shared" si="53"/>
        <v>0.2532929475587703</v>
      </c>
      <c r="AK233">
        <f t="shared" si="54"/>
        <v>3160</v>
      </c>
      <c r="AL233">
        <f t="shared" si="55"/>
        <v>0.15370705244122965</v>
      </c>
      <c r="AM233">
        <f t="shared" si="56"/>
        <v>0.17</v>
      </c>
      <c r="AN233">
        <f t="shared" si="57"/>
        <v>0</v>
      </c>
      <c r="AO233">
        <f t="shared" si="58"/>
        <v>4.5999999999999999E-2</v>
      </c>
      <c r="AQ233">
        <f t="shared" si="59"/>
        <v>1</v>
      </c>
    </row>
    <row r="234" spans="1:43" ht="15.75" thickBot="1">
      <c r="A234" s="51">
        <f t="shared" si="45"/>
        <v>224</v>
      </c>
      <c r="B234" s="52">
        <v>1</v>
      </c>
      <c r="C234" s="52">
        <v>3.16</v>
      </c>
      <c r="D234" s="56">
        <v>0</v>
      </c>
      <c r="E234" s="52">
        <v>1</v>
      </c>
      <c r="F234" s="52">
        <v>1</v>
      </c>
      <c r="G234" s="53">
        <v>2.62</v>
      </c>
      <c r="H234" s="53">
        <v>2.6472479999999998</v>
      </c>
      <c r="I234" s="52">
        <v>2</v>
      </c>
      <c r="J234" s="53">
        <v>2.63</v>
      </c>
      <c r="K234" s="53">
        <v>2.6455169999999999</v>
      </c>
      <c r="L234" s="52">
        <v>45</v>
      </c>
      <c r="M234" s="52">
        <v>1</v>
      </c>
      <c r="N234" s="52">
        <v>20</v>
      </c>
      <c r="O234" s="52">
        <v>105</v>
      </c>
      <c r="P234" s="54">
        <v>61.978028000000002</v>
      </c>
      <c r="Q234" s="54">
        <v>40.403398000000003</v>
      </c>
      <c r="R234" s="55">
        <v>0</v>
      </c>
      <c r="T234" s="52">
        <v>170</v>
      </c>
      <c r="U234" s="47">
        <f t="shared" si="46"/>
        <v>377.77777777777777</v>
      </c>
      <c r="V234" s="47">
        <f t="shared" si="47"/>
        <v>994.4349545</v>
      </c>
      <c r="W234" s="47">
        <f t="shared" si="48"/>
        <v>764.93627600562581</v>
      </c>
      <c r="X234" s="50">
        <f t="shared" si="49"/>
        <v>0</v>
      </c>
      <c r="AD234" s="46">
        <v>0</v>
      </c>
      <c r="AE234" s="53">
        <v>377</v>
      </c>
      <c r="AF234" s="52">
        <v>4.3</v>
      </c>
      <c r="AG234">
        <f t="shared" si="50"/>
        <v>2637.7584999999999</v>
      </c>
      <c r="AH234">
        <f t="shared" si="51"/>
        <v>0.377</v>
      </c>
      <c r="AI234">
        <f t="shared" si="52"/>
        <v>2633.6240000000003</v>
      </c>
      <c r="AJ234">
        <f t="shared" si="53"/>
        <v>0.29045007032348802</v>
      </c>
      <c r="AK234">
        <f t="shared" si="54"/>
        <v>3160</v>
      </c>
      <c r="AL234">
        <f t="shared" si="55"/>
        <v>0.11954992967651196</v>
      </c>
      <c r="AM234">
        <f t="shared" si="56"/>
        <v>0.17</v>
      </c>
      <c r="AN234">
        <f t="shared" si="57"/>
        <v>0</v>
      </c>
      <c r="AO234">
        <f t="shared" si="58"/>
        <v>4.2999999999999997E-2</v>
      </c>
      <c r="AQ234">
        <f t="shared" si="59"/>
        <v>1</v>
      </c>
    </row>
    <row r="235" spans="1:43" ht="15.75" thickBot="1">
      <c r="A235" s="51">
        <f t="shared" si="45"/>
        <v>225</v>
      </c>
      <c r="B235" s="52">
        <v>1</v>
      </c>
      <c r="C235" s="52">
        <v>3.16</v>
      </c>
      <c r="D235" s="56">
        <v>0</v>
      </c>
      <c r="E235" s="52">
        <v>1</v>
      </c>
      <c r="F235" s="52">
        <v>1</v>
      </c>
      <c r="G235" s="53">
        <v>2.62</v>
      </c>
      <c r="H235" s="53">
        <v>2.6472479999999998</v>
      </c>
      <c r="I235" s="52">
        <v>2</v>
      </c>
      <c r="J235" s="53">
        <v>2.63</v>
      </c>
      <c r="K235" s="53">
        <v>2.6455169999999999</v>
      </c>
      <c r="L235" s="52">
        <v>45</v>
      </c>
      <c r="M235" s="52">
        <v>1</v>
      </c>
      <c r="N235" s="52">
        <v>20</v>
      </c>
      <c r="O235" s="52">
        <v>105</v>
      </c>
      <c r="P235" s="54">
        <v>61.193496000000003</v>
      </c>
      <c r="Q235" s="54">
        <v>38.540134500000001</v>
      </c>
      <c r="R235" s="55">
        <v>0</v>
      </c>
      <c r="T235" s="52">
        <v>170</v>
      </c>
      <c r="U235" s="47">
        <f t="shared" si="46"/>
        <v>377.77777777777777</v>
      </c>
      <c r="V235" s="47">
        <f t="shared" si="47"/>
        <v>994.4349545</v>
      </c>
      <c r="W235" s="47">
        <f t="shared" si="48"/>
        <v>764.93627600562581</v>
      </c>
      <c r="X235" s="50">
        <f t="shared" si="49"/>
        <v>0</v>
      </c>
      <c r="AD235" s="46">
        <v>0</v>
      </c>
      <c r="AE235" s="53">
        <v>377</v>
      </c>
      <c r="AF235" s="52">
        <v>4.3</v>
      </c>
      <c r="AG235">
        <f t="shared" si="50"/>
        <v>2637.7584999999999</v>
      </c>
      <c r="AH235">
        <f t="shared" si="51"/>
        <v>0.377</v>
      </c>
      <c r="AI235">
        <f t="shared" si="52"/>
        <v>2633.6240000000003</v>
      </c>
      <c r="AJ235">
        <f t="shared" si="53"/>
        <v>0.29045007032348802</v>
      </c>
      <c r="AK235">
        <f t="shared" si="54"/>
        <v>3160</v>
      </c>
      <c r="AL235">
        <f t="shared" si="55"/>
        <v>0.11954992967651196</v>
      </c>
      <c r="AM235">
        <f t="shared" si="56"/>
        <v>0.17</v>
      </c>
      <c r="AN235">
        <f t="shared" si="57"/>
        <v>0</v>
      </c>
      <c r="AO235">
        <f t="shared" si="58"/>
        <v>4.2999999999999997E-2</v>
      </c>
      <c r="AQ235">
        <f t="shared" si="59"/>
        <v>1</v>
      </c>
    </row>
    <row r="236" spans="1:43" ht="15.75" thickBot="1">
      <c r="A236" s="51">
        <f t="shared" si="45"/>
        <v>226</v>
      </c>
      <c r="B236" s="52">
        <v>1</v>
      </c>
      <c r="C236" s="52">
        <v>3.16</v>
      </c>
      <c r="D236" s="56">
        <v>0</v>
      </c>
      <c r="E236" s="52">
        <v>1</v>
      </c>
      <c r="F236" s="52">
        <v>1</v>
      </c>
      <c r="G236" s="53">
        <v>2.62</v>
      </c>
      <c r="H236" s="53">
        <v>2.6472479999999998</v>
      </c>
      <c r="I236" s="52">
        <v>2</v>
      </c>
      <c r="J236" s="53">
        <v>2.63</v>
      </c>
      <c r="K236" s="53">
        <v>2.6455169999999999</v>
      </c>
      <c r="L236" s="52">
        <v>45</v>
      </c>
      <c r="M236" s="52">
        <v>1</v>
      </c>
      <c r="N236" s="52">
        <v>20</v>
      </c>
      <c r="O236" s="52">
        <v>105</v>
      </c>
      <c r="P236" s="54">
        <v>62.958693000000004</v>
      </c>
      <c r="Q236" s="54">
        <v>39.324666499999999</v>
      </c>
      <c r="R236" s="55">
        <v>0</v>
      </c>
      <c r="T236" s="52">
        <v>170</v>
      </c>
      <c r="U236" s="47">
        <f t="shared" si="46"/>
        <v>377.77777777777777</v>
      </c>
      <c r="V236" s="47">
        <f t="shared" si="47"/>
        <v>994.4349545</v>
      </c>
      <c r="W236" s="47">
        <f t="shared" si="48"/>
        <v>764.93627600562581</v>
      </c>
      <c r="X236" s="50">
        <f t="shared" si="49"/>
        <v>0</v>
      </c>
      <c r="AD236" s="46">
        <v>0</v>
      </c>
      <c r="AE236" s="53">
        <v>377</v>
      </c>
      <c r="AF236" s="52">
        <v>4.3</v>
      </c>
      <c r="AG236">
        <f t="shared" si="50"/>
        <v>2637.7584999999999</v>
      </c>
      <c r="AH236">
        <f t="shared" si="51"/>
        <v>0.377</v>
      </c>
      <c r="AI236">
        <f t="shared" si="52"/>
        <v>2633.6240000000003</v>
      </c>
      <c r="AJ236">
        <f t="shared" si="53"/>
        <v>0.29045007032348802</v>
      </c>
      <c r="AK236">
        <f t="shared" si="54"/>
        <v>3160</v>
      </c>
      <c r="AL236">
        <f t="shared" si="55"/>
        <v>0.11954992967651196</v>
      </c>
      <c r="AM236">
        <f t="shared" si="56"/>
        <v>0.17</v>
      </c>
      <c r="AN236">
        <f t="shared" si="57"/>
        <v>0</v>
      </c>
      <c r="AO236">
        <f t="shared" si="58"/>
        <v>4.2999999999999997E-2</v>
      </c>
      <c r="AQ236">
        <f t="shared" si="59"/>
        <v>1</v>
      </c>
    </row>
    <row r="237" spans="1:43" ht="15.75" thickBot="1">
      <c r="A237" s="51">
        <f t="shared" si="45"/>
        <v>227</v>
      </c>
      <c r="B237" s="52">
        <v>1</v>
      </c>
      <c r="C237" s="52">
        <v>3.16</v>
      </c>
      <c r="D237" s="56">
        <v>0</v>
      </c>
      <c r="E237" s="52">
        <v>1</v>
      </c>
      <c r="F237" s="52">
        <v>1</v>
      </c>
      <c r="G237" s="53">
        <v>2.62</v>
      </c>
      <c r="H237" s="53">
        <v>2.6472479999999998</v>
      </c>
      <c r="I237" s="52">
        <v>2</v>
      </c>
      <c r="J237" s="53">
        <v>2.63</v>
      </c>
      <c r="K237" s="53">
        <v>2.6455169999999999</v>
      </c>
      <c r="L237" s="52">
        <v>45</v>
      </c>
      <c r="M237" s="52">
        <v>1</v>
      </c>
      <c r="N237" s="52">
        <v>20</v>
      </c>
      <c r="O237" s="52">
        <v>105</v>
      </c>
      <c r="P237" s="54">
        <v>60.703163500000002</v>
      </c>
      <c r="Q237" s="54">
        <v>38.344001500000005</v>
      </c>
      <c r="R237" s="55">
        <v>0</v>
      </c>
      <c r="T237" s="52">
        <v>170</v>
      </c>
      <c r="U237" s="47">
        <f t="shared" si="46"/>
        <v>377.77777777777777</v>
      </c>
      <c r="V237" s="47">
        <f t="shared" si="47"/>
        <v>994.4349545</v>
      </c>
      <c r="W237" s="47">
        <f t="shared" si="48"/>
        <v>764.93627600562581</v>
      </c>
      <c r="X237" s="50">
        <f t="shared" si="49"/>
        <v>0</v>
      </c>
      <c r="AD237" s="46">
        <v>0</v>
      </c>
      <c r="AE237" s="53">
        <v>377</v>
      </c>
      <c r="AF237" s="52">
        <v>4.3</v>
      </c>
      <c r="AG237">
        <f t="shared" si="50"/>
        <v>2637.7584999999999</v>
      </c>
      <c r="AH237">
        <f t="shared" si="51"/>
        <v>0.377</v>
      </c>
      <c r="AI237">
        <f t="shared" si="52"/>
        <v>2633.6240000000003</v>
      </c>
      <c r="AJ237">
        <f t="shared" si="53"/>
        <v>0.29045007032348802</v>
      </c>
      <c r="AK237">
        <f t="shared" si="54"/>
        <v>3160</v>
      </c>
      <c r="AL237">
        <f t="shared" si="55"/>
        <v>0.11954992967651196</v>
      </c>
      <c r="AM237">
        <f t="shared" si="56"/>
        <v>0.17</v>
      </c>
      <c r="AN237">
        <f t="shared" si="57"/>
        <v>0</v>
      </c>
      <c r="AO237">
        <f t="shared" si="58"/>
        <v>4.2999999999999997E-2</v>
      </c>
      <c r="AQ237">
        <f t="shared" si="59"/>
        <v>1</v>
      </c>
    </row>
    <row r="238" spans="1:43" ht="15.75" thickBot="1">
      <c r="A238" s="51">
        <f t="shared" si="45"/>
        <v>228</v>
      </c>
      <c r="B238" s="52">
        <v>1</v>
      </c>
      <c r="C238" s="52">
        <v>3.16</v>
      </c>
      <c r="D238" s="56">
        <v>0</v>
      </c>
      <c r="E238" s="52">
        <v>1</v>
      </c>
      <c r="F238" s="52">
        <v>1</v>
      </c>
      <c r="G238" s="53">
        <v>2.62</v>
      </c>
      <c r="H238" s="53">
        <v>2.6472479999999998</v>
      </c>
      <c r="I238" s="52">
        <v>2</v>
      </c>
      <c r="J238" s="53">
        <v>2.63</v>
      </c>
      <c r="K238" s="53">
        <v>2.6455169999999999</v>
      </c>
      <c r="L238" s="52">
        <v>55</v>
      </c>
      <c r="M238" s="52">
        <v>1</v>
      </c>
      <c r="N238" s="52">
        <v>20</v>
      </c>
      <c r="O238" s="52">
        <v>105</v>
      </c>
      <c r="P238" s="54">
        <v>50.013914999999997</v>
      </c>
      <c r="Q238" s="54">
        <v>38.834333999999998</v>
      </c>
      <c r="R238" s="55">
        <v>0</v>
      </c>
      <c r="T238" s="52">
        <v>170</v>
      </c>
      <c r="U238" s="47">
        <f t="shared" si="46"/>
        <v>309.09090909090907</v>
      </c>
      <c r="V238" s="47">
        <f t="shared" si="47"/>
        <v>994.4349545</v>
      </c>
      <c r="W238" s="47">
        <f t="shared" si="48"/>
        <v>827.44889927733038</v>
      </c>
      <c r="X238" s="50">
        <f t="shared" si="49"/>
        <v>0</v>
      </c>
      <c r="AD238" s="46">
        <v>0</v>
      </c>
      <c r="AE238" s="53">
        <v>377</v>
      </c>
      <c r="AF238" s="52">
        <v>4.0999999999999996</v>
      </c>
      <c r="AG238">
        <f t="shared" si="50"/>
        <v>2637.7584999999999</v>
      </c>
      <c r="AH238">
        <f t="shared" si="51"/>
        <v>0.377</v>
      </c>
      <c r="AI238">
        <f t="shared" si="52"/>
        <v>2633.6240000000003</v>
      </c>
      <c r="AJ238">
        <f t="shared" si="53"/>
        <v>0.31418642117376294</v>
      </c>
      <c r="AK238">
        <f t="shared" si="54"/>
        <v>3160</v>
      </c>
      <c r="AL238">
        <f t="shared" si="55"/>
        <v>9.7813578826237049E-2</v>
      </c>
      <c r="AM238">
        <f t="shared" si="56"/>
        <v>0.17</v>
      </c>
      <c r="AN238">
        <f t="shared" si="57"/>
        <v>0</v>
      </c>
      <c r="AO238">
        <f t="shared" si="58"/>
        <v>4.0999999999999995E-2</v>
      </c>
      <c r="AQ238">
        <f t="shared" si="59"/>
        <v>1</v>
      </c>
    </row>
    <row r="239" spans="1:43" ht="15.75" thickBot="1">
      <c r="A239" s="51">
        <f t="shared" si="45"/>
        <v>229</v>
      </c>
      <c r="B239" s="52">
        <v>1</v>
      </c>
      <c r="C239" s="52">
        <v>3.16</v>
      </c>
      <c r="D239" s="56">
        <v>0</v>
      </c>
      <c r="E239" s="52">
        <v>1</v>
      </c>
      <c r="F239" s="52">
        <v>1</v>
      </c>
      <c r="G239" s="53">
        <v>2.62</v>
      </c>
      <c r="H239" s="53">
        <v>2.6472479999999998</v>
      </c>
      <c r="I239" s="52">
        <v>2</v>
      </c>
      <c r="J239" s="53">
        <v>2.63</v>
      </c>
      <c r="K239" s="53">
        <v>2.6455169999999999</v>
      </c>
      <c r="L239" s="52">
        <v>55</v>
      </c>
      <c r="M239" s="52">
        <v>1</v>
      </c>
      <c r="N239" s="52">
        <v>20</v>
      </c>
      <c r="O239" s="52">
        <v>105</v>
      </c>
      <c r="P239" s="54">
        <v>49.131316499999997</v>
      </c>
      <c r="Q239" s="54">
        <v>38.147868500000001</v>
      </c>
      <c r="R239" s="55">
        <v>0</v>
      </c>
      <c r="T239" s="52">
        <v>170</v>
      </c>
      <c r="U239" s="47">
        <f t="shared" si="46"/>
        <v>309.09090909090907</v>
      </c>
      <c r="V239" s="47">
        <f t="shared" si="47"/>
        <v>994.4349545</v>
      </c>
      <c r="W239" s="47">
        <f t="shared" si="48"/>
        <v>827.44889927733038</v>
      </c>
      <c r="X239" s="50">
        <f t="shared" si="49"/>
        <v>0</v>
      </c>
      <c r="AD239" s="46">
        <v>0</v>
      </c>
      <c r="AE239" s="53">
        <v>377</v>
      </c>
      <c r="AF239" s="52">
        <v>4.0999999999999996</v>
      </c>
      <c r="AG239">
        <f t="shared" si="50"/>
        <v>2637.7584999999999</v>
      </c>
      <c r="AH239">
        <f t="shared" si="51"/>
        <v>0.377</v>
      </c>
      <c r="AI239">
        <f t="shared" si="52"/>
        <v>2633.6240000000003</v>
      </c>
      <c r="AJ239">
        <f t="shared" si="53"/>
        <v>0.31418642117376294</v>
      </c>
      <c r="AK239">
        <f t="shared" si="54"/>
        <v>3160</v>
      </c>
      <c r="AL239">
        <f t="shared" si="55"/>
        <v>9.7813578826237049E-2</v>
      </c>
      <c r="AM239">
        <f t="shared" si="56"/>
        <v>0.17</v>
      </c>
      <c r="AN239">
        <f t="shared" si="57"/>
        <v>0</v>
      </c>
      <c r="AO239">
        <f t="shared" si="58"/>
        <v>4.0999999999999995E-2</v>
      </c>
      <c r="AQ239">
        <f t="shared" si="59"/>
        <v>1</v>
      </c>
    </row>
    <row r="240" spans="1:43" ht="15.75" thickBot="1">
      <c r="A240" s="51">
        <f t="shared" si="45"/>
        <v>230</v>
      </c>
      <c r="B240" s="52">
        <v>1</v>
      </c>
      <c r="C240" s="52">
        <v>3.16</v>
      </c>
      <c r="D240" s="56">
        <v>0</v>
      </c>
      <c r="E240" s="52">
        <v>1</v>
      </c>
      <c r="F240" s="52">
        <v>1</v>
      </c>
      <c r="G240" s="53">
        <v>2.62</v>
      </c>
      <c r="H240" s="53">
        <v>2.6472479999999998</v>
      </c>
      <c r="I240" s="52">
        <v>2</v>
      </c>
      <c r="J240" s="53">
        <v>2.63</v>
      </c>
      <c r="K240" s="53">
        <v>2.6455169999999999</v>
      </c>
      <c r="L240" s="52">
        <v>55</v>
      </c>
      <c r="M240" s="52">
        <v>1</v>
      </c>
      <c r="N240" s="52">
        <v>20</v>
      </c>
      <c r="O240" s="52">
        <v>105</v>
      </c>
      <c r="P240" s="54">
        <v>50.504247499999998</v>
      </c>
      <c r="Q240" s="54">
        <v>38.442067999999999</v>
      </c>
      <c r="R240" s="55">
        <v>0</v>
      </c>
      <c r="T240" s="52">
        <v>170</v>
      </c>
      <c r="U240" s="47">
        <f t="shared" si="46"/>
        <v>309.09090909090907</v>
      </c>
      <c r="V240" s="47">
        <f t="shared" si="47"/>
        <v>994.4349545</v>
      </c>
      <c r="W240" s="47">
        <f t="shared" si="48"/>
        <v>827.44889927733038</v>
      </c>
      <c r="X240" s="50">
        <f t="shared" si="49"/>
        <v>0</v>
      </c>
      <c r="AD240" s="46">
        <v>0</v>
      </c>
      <c r="AE240" s="53">
        <v>377</v>
      </c>
      <c r="AF240" s="52">
        <v>4.0999999999999996</v>
      </c>
      <c r="AG240">
        <f t="shared" si="50"/>
        <v>2637.7584999999999</v>
      </c>
      <c r="AH240">
        <f t="shared" si="51"/>
        <v>0.377</v>
      </c>
      <c r="AI240">
        <f t="shared" si="52"/>
        <v>2633.6240000000003</v>
      </c>
      <c r="AJ240">
        <f t="shared" si="53"/>
        <v>0.31418642117376294</v>
      </c>
      <c r="AK240">
        <f t="shared" si="54"/>
        <v>3160</v>
      </c>
      <c r="AL240">
        <f t="shared" si="55"/>
        <v>9.7813578826237049E-2</v>
      </c>
      <c r="AM240">
        <f t="shared" si="56"/>
        <v>0.17</v>
      </c>
      <c r="AN240">
        <f t="shared" si="57"/>
        <v>0</v>
      </c>
      <c r="AO240">
        <f t="shared" si="58"/>
        <v>4.0999999999999995E-2</v>
      </c>
      <c r="AQ240">
        <f t="shared" si="59"/>
        <v>1</v>
      </c>
    </row>
    <row r="241" spans="1:43" ht="15.75" thickBot="1">
      <c r="A241" s="51">
        <f t="shared" si="45"/>
        <v>231</v>
      </c>
      <c r="B241" s="52">
        <v>1</v>
      </c>
      <c r="C241" s="52">
        <v>3.16</v>
      </c>
      <c r="D241" s="56">
        <v>0</v>
      </c>
      <c r="E241" s="52">
        <v>1</v>
      </c>
      <c r="F241" s="52">
        <v>1</v>
      </c>
      <c r="G241" s="53">
        <v>2.62</v>
      </c>
      <c r="H241" s="53">
        <v>2.6472479999999998</v>
      </c>
      <c r="I241" s="52">
        <v>2</v>
      </c>
      <c r="J241" s="53">
        <v>2.63</v>
      </c>
      <c r="K241" s="53">
        <v>2.6455169999999999</v>
      </c>
      <c r="L241" s="52">
        <v>55</v>
      </c>
      <c r="M241" s="52">
        <v>1</v>
      </c>
      <c r="N241" s="52">
        <v>20</v>
      </c>
      <c r="O241" s="52">
        <v>105</v>
      </c>
      <c r="P241" s="54">
        <v>51.092646500000001</v>
      </c>
      <c r="Q241" s="54">
        <v>36.578804500000004</v>
      </c>
      <c r="R241" s="55">
        <v>0</v>
      </c>
      <c r="T241" s="52">
        <v>170</v>
      </c>
      <c r="U241" s="47">
        <f t="shared" si="46"/>
        <v>309.09090909090907</v>
      </c>
      <c r="V241" s="47">
        <f t="shared" si="47"/>
        <v>994.4349545</v>
      </c>
      <c r="W241" s="47">
        <f t="shared" si="48"/>
        <v>827.44889927733038</v>
      </c>
      <c r="X241" s="50">
        <f t="shared" si="49"/>
        <v>0</v>
      </c>
      <c r="AD241" s="46">
        <v>0</v>
      </c>
      <c r="AE241" s="53">
        <v>377</v>
      </c>
      <c r="AF241" s="52">
        <v>4.0999999999999996</v>
      </c>
      <c r="AG241">
        <f t="shared" si="50"/>
        <v>2637.7584999999999</v>
      </c>
      <c r="AH241">
        <f t="shared" si="51"/>
        <v>0.377</v>
      </c>
      <c r="AI241">
        <f t="shared" si="52"/>
        <v>2633.6240000000003</v>
      </c>
      <c r="AJ241">
        <f t="shared" si="53"/>
        <v>0.31418642117376294</v>
      </c>
      <c r="AK241">
        <f t="shared" si="54"/>
        <v>3160</v>
      </c>
      <c r="AL241">
        <f t="shared" si="55"/>
        <v>9.7813578826237049E-2</v>
      </c>
      <c r="AM241">
        <f t="shared" si="56"/>
        <v>0.17</v>
      </c>
      <c r="AN241">
        <f t="shared" si="57"/>
        <v>0</v>
      </c>
      <c r="AO241">
        <f t="shared" si="58"/>
        <v>4.0999999999999995E-2</v>
      </c>
      <c r="AQ241">
        <f t="shared" si="59"/>
        <v>1</v>
      </c>
    </row>
    <row r="242" spans="1:43" ht="15.75" thickBot="1">
      <c r="A242" s="51">
        <f t="shared" si="45"/>
        <v>232</v>
      </c>
      <c r="B242" s="52">
        <v>1</v>
      </c>
      <c r="C242" s="52">
        <v>3.16</v>
      </c>
      <c r="D242" s="52">
        <v>1</v>
      </c>
      <c r="E242" s="52">
        <v>2.1</v>
      </c>
      <c r="F242" s="52">
        <v>1</v>
      </c>
      <c r="G242" s="53">
        <v>2.62</v>
      </c>
      <c r="H242" s="53">
        <v>2.6472479999999998</v>
      </c>
      <c r="I242" s="52">
        <v>2</v>
      </c>
      <c r="J242" s="53">
        <v>2.63</v>
      </c>
      <c r="K242" s="53">
        <v>2.6455169999999999</v>
      </c>
      <c r="L242" s="52">
        <v>25</v>
      </c>
      <c r="M242" s="52">
        <v>1</v>
      </c>
      <c r="N242" s="52">
        <v>20</v>
      </c>
      <c r="O242" s="52">
        <v>37</v>
      </c>
      <c r="P242" s="54">
        <v>114.149406</v>
      </c>
      <c r="Q242" s="54">
        <v>43.2473265</v>
      </c>
      <c r="R242" s="55">
        <v>0</v>
      </c>
      <c r="T242" s="52">
        <v>170</v>
      </c>
      <c r="U242" s="47">
        <f t="shared" si="46"/>
        <v>680</v>
      </c>
      <c r="V242" s="47">
        <f t="shared" si="47"/>
        <v>994.4349545</v>
      </c>
      <c r="W242" s="47">
        <f t="shared" si="48"/>
        <v>450.97834481012626</v>
      </c>
      <c r="X242" s="50">
        <f t="shared" si="49"/>
        <v>102</v>
      </c>
      <c r="AD242" s="52">
        <v>15</v>
      </c>
      <c r="AE242" s="53">
        <v>377</v>
      </c>
      <c r="AF242" s="52">
        <v>1.8</v>
      </c>
      <c r="AG242">
        <f t="shared" si="50"/>
        <v>2637.7584999999999</v>
      </c>
      <c r="AH242">
        <f t="shared" si="51"/>
        <v>0.377</v>
      </c>
      <c r="AI242">
        <f t="shared" si="52"/>
        <v>2633.6240000000003</v>
      </c>
      <c r="AJ242">
        <f t="shared" si="53"/>
        <v>0.17123869801084979</v>
      </c>
      <c r="AK242">
        <f t="shared" si="54"/>
        <v>3160</v>
      </c>
      <c r="AL242">
        <f t="shared" si="55"/>
        <v>0.21518987341772153</v>
      </c>
      <c r="AM242">
        <f t="shared" si="56"/>
        <v>0.17</v>
      </c>
      <c r="AN242">
        <f t="shared" si="57"/>
        <v>4.8571428571428571E-2</v>
      </c>
      <c r="AO242">
        <f t="shared" si="58"/>
        <v>1.8000000000000002E-2</v>
      </c>
      <c r="AQ242">
        <f t="shared" si="59"/>
        <v>1</v>
      </c>
    </row>
    <row r="243" spans="1:43" ht="15.75" thickBot="1">
      <c r="A243" s="51">
        <f t="shared" si="45"/>
        <v>233</v>
      </c>
      <c r="B243" s="52">
        <v>1</v>
      </c>
      <c r="C243" s="52">
        <v>3.16</v>
      </c>
      <c r="D243" s="56">
        <v>0</v>
      </c>
      <c r="E243" s="52">
        <v>1</v>
      </c>
      <c r="F243" s="52">
        <v>1</v>
      </c>
      <c r="G243" s="53">
        <v>2.62</v>
      </c>
      <c r="H243" s="53">
        <v>2.6472479999999998</v>
      </c>
      <c r="I243" s="52">
        <v>2</v>
      </c>
      <c r="J243" s="53">
        <v>2.63</v>
      </c>
      <c r="K243" s="53">
        <v>2.6455169999999999</v>
      </c>
      <c r="L243" s="52">
        <v>35</v>
      </c>
      <c r="M243" s="52">
        <v>1</v>
      </c>
      <c r="N243" s="52">
        <v>20</v>
      </c>
      <c r="O243" s="52">
        <v>37</v>
      </c>
      <c r="P243" s="54">
        <v>65.214222500000005</v>
      </c>
      <c r="Q243" s="54">
        <v>40.011131999999996</v>
      </c>
      <c r="R243" s="55">
        <v>0</v>
      </c>
      <c r="T243" s="52">
        <v>170</v>
      </c>
      <c r="U243" s="47">
        <f t="shared" si="46"/>
        <v>485.71428571428572</v>
      </c>
      <c r="V243" s="47">
        <f t="shared" si="47"/>
        <v>994.4349545</v>
      </c>
      <c r="W243" s="47">
        <f t="shared" si="48"/>
        <v>682.88012972151887</v>
      </c>
      <c r="X243" s="50">
        <f t="shared" si="49"/>
        <v>0</v>
      </c>
      <c r="AD243" s="46">
        <v>0</v>
      </c>
      <c r="AE243" s="53">
        <v>377</v>
      </c>
      <c r="AF243" s="52">
        <v>4</v>
      </c>
      <c r="AG243">
        <f t="shared" si="50"/>
        <v>2637.7584999999999</v>
      </c>
      <c r="AH243">
        <f t="shared" si="51"/>
        <v>0.377</v>
      </c>
      <c r="AI243">
        <f t="shared" si="52"/>
        <v>2633.6240000000003</v>
      </c>
      <c r="AJ243">
        <f t="shared" si="53"/>
        <v>0.2592929475587703</v>
      </c>
      <c r="AK243">
        <f t="shared" si="54"/>
        <v>3160</v>
      </c>
      <c r="AL243">
        <f t="shared" si="55"/>
        <v>0.15370705244122965</v>
      </c>
      <c r="AM243">
        <f t="shared" si="56"/>
        <v>0.17</v>
      </c>
      <c r="AN243">
        <f t="shared" si="57"/>
        <v>0</v>
      </c>
      <c r="AO243">
        <f t="shared" si="58"/>
        <v>0.04</v>
      </c>
      <c r="AQ243">
        <f t="shared" si="59"/>
        <v>1</v>
      </c>
    </row>
    <row r="244" spans="1:43" ht="15.75" thickBot="1">
      <c r="A244" s="51">
        <f t="shared" si="45"/>
        <v>234</v>
      </c>
      <c r="B244" s="52">
        <v>1</v>
      </c>
      <c r="C244" s="52">
        <v>3.16</v>
      </c>
      <c r="D244" s="56">
        <v>0</v>
      </c>
      <c r="E244" s="52">
        <v>1</v>
      </c>
      <c r="F244" s="52">
        <v>1</v>
      </c>
      <c r="G244" s="53">
        <v>2.62</v>
      </c>
      <c r="H244" s="53">
        <v>2.6472479999999998</v>
      </c>
      <c r="I244" s="52">
        <v>2</v>
      </c>
      <c r="J244" s="53">
        <v>2.63</v>
      </c>
      <c r="K244" s="53">
        <v>2.6455169999999999</v>
      </c>
      <c r="L244" s="52">
        <v>55</v>
      </c>
      <c r="M244" s="52">
        <v>1</v>
      </c>
      <c r="N244" s="52">
        <v>20</v>
      </c>
      <c r="O244" s="52">
        <v>37</v>
      </c>
      <c r="P244" s="54">
        <v>38.9324005</v>
      </c>
      <c r="Q244" s="54">
        <v>36.578804500000004</v>
      </c>
      <c r="R244" s="55">
        <v>0</v>
      </c>
      <c r="T244" s="52">
        <v>170</v>
      </c>
      <c r="U244" s="47">
        <f t="shared" si="46"/>
        <v>309.09090909090907</v>
      </c>
      <c r="V244" s="47">
        <f t="shared" si="47"/>
        <v>994.4349545</v>
      </c>
      <c r="W244" s="47">
        <f t="shared" si="48"/>
        <v>830.08252327733032</v>
      </c>
      <c r="X244" s="50">
        <f t="shared" si="49"/>
        <v>0</v>
      </c>
      <c r="AD244" s="46">
        <v>0</v>
      </c>
      <c r="AE244" s="53">
        <v>377</v>
      </c>
      <c r="AF244" s="52">
        <v>4</v>
      </c>
      <c r="AG244">
        <f t="shared" si="50"/>
        <v>2637.7584999999999</v>
      </c>
      <c r="AH244">
        <f t="shared" si="51"/>
        <v>0.377</v>
      </c>
      <c r="AI244">
        <f t="shared" si="52"/>
        <v>2633.6240000000003</v>
      </c>
      <c r="AJ244">
        <f t="shared" si="53"/>
        <v>0.31518642117376294</v>
      </c>
      <c r="AK244">
        <f t="shared" si="54"/>
        <v>3160</v>
      </c>
      <c r="AL244">
        <f t="shared" si="55"/>
        <v>9.7813578826237049E-2</v>
      </c>
      <c r="AM244">
        <f t="shared" si="56"/>
        <v>0.17</v>
      </c>
      <c r="AN244">
        <f t="shared" si="57"/>
        <v>0</v>
      </c>
      <c r="AO244">
        <f t="shared" si="58"/>
        <v>0.04</v>
      </c>
      <c r="AQ244">
        <f t="shared" si="59"/>
        <v>1</v>
      </c>
    </row>
    <row r="245" spans="1:43" ht="15.75" thickBot="1">
      <c r="A245" s="51">
        <f t="shared" si="45"/>
        <v>235</v>
      </c>
      <c r="B245" s="52">
        <v>1</v>
      </c>
      <c r="C245" s="52">
        <v>3.16</v>
      </c>
      <c r="D245" s="56">
        <v>0</v>
      </c>
      <c r="E245" s="52">
        <v>1</v>
      </c>
      <c r="F245" s="52">
        <v>1</v>
      </c>
      <c r="G245" s="53">
        <v>2.62</v>
      </c>
      <c r="H245" s="53">
        <v>2.6472479999999998</v>
      </c>
      <c r="I245" s="52">
        <v>2</v>
      </c>
      <c r="J245" s="53">
        <v>2.63</v>
      </c>
      <c r="K245" s="53">
        <v>2.6455169999999999</v>
      </c>
      <c r="L245" s="52">
        <v>25</v>
      </c>
      <c r="M245" s="52">
        <v>1</v>
      </c>
      <c r="N245" s="52">
        <v>20</v>
      </c>
      <c r="O245" s="52">
        <v>121</v>
      </c>
      <c r="P245" s="54">
        <v>100.223963</v>
      </c>
      <c r="Q245" s="54">
        <v>39.324666499999999</v>
      </c>
      <c r="R245" s="55">
        <v>0</v>
      </c>
      <c r="T245" s="52">
        <v>150</v>
      </c>
      <c r="U245" s="47">
        <f t="shared" si="46"/>
        <v>600</v>
      </c>
      <c r="V245" s="47">
        <f t="shared" si="47"/>
        <v>1026.0880565</v>
      </c>
      <c r="W245" s="47">
        <f t="shared" si="48"/>
        <v>714.04547412658223</v>
      </c>
      <c r="X245" s="50">
        <f t="shared" si="49"/>
        <v>0</v>
      </c>
      <c r="AD245" s="46">
        <v>0</v>
      </c>
      <c r="AE245" s="53">
        <v>389</v>
      </c>
      <c r="AF245" s="56">
        <v>0</v>
      </c>
      <c r="AG245">
        <f t="shared" si="50"/>
        <v>2637.7584999999999</v>
      </c>
      <c r="AH245">
        <f t="shared" si="51"/>
        <v>0.38900000000000001</v>
      </c>
      <c r="AI245">
        <f t="shared" si="52"/>
        <v>2633.6240000000003</v>
      </c>
      <c r="AJ245">
        <f t="shared" si="53"/>
        <v>0.27112658227848097</v>
      </c>
      <c r="AK245">
        <f t="shared" si="54"/>
        <v>3160</v>
      </c>
      <c r="AL245">
        <f t="shared" si="55"/>
        <v>0.189873417721519</v>
      </c>
      <c r="AM245">
        <f t="shared" si="56"/>
        <v>0.15</v>
      </c>
      <c r="AN245">
        <f t="shared" si="57"/>
        <v>0</v>
      </c>
      <c r="AO245">
        <f t="shared" si="58"/>
        <v>0</v>
      </c>
      <c r="AQ245">
        <f t="shared" si="59"/>
        <v>1</v>
      </c>
    </row>
    <row r="246" spans="1:43" ht="15.75" thickBot="1">
      <c r="A246" s="51">
        <f t="shared" si="45"/>
        <v>236</v>
      </c>
      <c r="B246" s="52">
        <v>6</v>
      </c>
      <c r="C246" s="52">
        <v>3.16</v>
      </c>
      <c r="D246" s="56">
        <v>0</v>
      </c>
      <c r="E246" s="52">
        <v>1</v>
      </c>
      <c r="F246" s="52">
        <v>1</v>
      </c>
      <c r="G246" s="53">
        <v>2.62</v>
      </c>
      <c r="H246" s="53">
        <v>2.6472479999999998</v>
      </c>
      <c r="I246" s="52">
        <v>2</v>
      </c>
      <c r="J246" s="53">
        <v>2.63</v>
      </c>
      <c r="K246" s="53">
        <v>2.6455169999999999</v>
      </c>
      <c r="L246" s="52">
        <v>34</v>
      </c>
      <c r="M246" s="52">
        <v>1</v>
      </c>
      <c r="N246" s="52">
        <v>20</v>
      </c>
      <c r="O246" s="52">
        <v>121</v>
      </c>
      <c r="P246" s="54">
        <v>69.333015500000002</v>
      </c>
      <c r="Q246" s="54">
        <v>41.089863500000007</v>
      </c>
      <c r="R246" s="55">
        <v>0</v>
      </c>
      <c r="T246" s="52">
        <v>122</v>
      </c>
      <c r="U246" s="47">
        <f t="shared" si="46"/>
        <v>358.8235294117647</v>
      </c>
      <c r="V246" s="47">
        <f t="shared" si="47"/>
        <v>0</v>
      </c>
      <c r="W246" s="47">
        <f t="shared" si="48"/>
        <v>2013.2692584482506</v>
      </c>
      <c r="X246" s="50">
        <f t="shared" si="49"/>
        <v>0</v>
      </c>
      <c r="AD246" s="46">
        <v>0</v>
      </c>
      <c r="AE246" s="57">
        <v>0</v>
      </c>
      <c r="AF246" s="56">
        <v>0</v>
      </c>
      <c r="AG246">
        <f t="shared" si="50"/>
        <v>2637.7584999999999</v>
      </c>
      <c r="AH246">
        <f t="shared" si="51"/>
        <v>0</v>
      </c>
      <c r="AI246">
        <f t="shared" si="52"/>
        <v>2633.6240000000003</v>
      </c>
      <c r="AJ246">
        <f t="shared" si="53"/>
        <v>0.76444825018615048</v>
      </c>
      <c r="AK246">
        <f t="shared" si="54"/>
        <v>3160</v>
      </c>
      <c r="AL246">
        <f t="shared" si="55"/>
        <v>0.11355174981384959</v>
      </c>
      <c r="AM246">
        <f t="shared" si="56"/>
        <v>0.122</v>
      </c>
      <c r="AN246">
        <f t="shared" si="57"/>
        <v>0</v>
      </c>
      <c r="AO246">
        <f t="shared" si="58"/>
        <v>0</v>
      </c>
      <c r="AQ246">
        <f t="shared" si="59"/>
        <v>1</v>
      </c>
    </row>
    <row r="247" spans="1:43" ht="15.75" thickBot="1">
      <c r="A247" s="51">
        <f t="shared" si="45"/>
        <v>237</v>
      </c>
      <c r="B247" s="52">
        <v>1</v>
      </c>
      <c r="C247" s="52">
        <v>3.16</v>
      </c>
      <c r="D247" s="52">
        <v>1</v>
      </c>
      <c r="E247" s="52">
        <v>2.1</v>
      </c>
      <c r="F247" s="52">
        <v>1</v>
      </c>
      <c r="G247" s="53">
        <v>2.62</v>
      </c>
      <c r="H247" s="53">
        <v>2.6472479999999998</v>
      </c>
      <c r="I247" s="52">
        <v>2</v>
      </c>
      <c r="J247" s="53">
        <v>2.63</v>
      </c>
      <c r="K247" s="53">
        <v>2.6455169999999999</v>
      </c>
      <c r="L247" s="52">
        <v>25</v>
      </c>
      <c r="M247" s="52">
        <v>1</v>
      </c>
      <c r="N247" s="52">
        <v>20</v>
      </c>
      <c r="O247" s="52">
        <v>28</v>
      </c>
      <c r="P247" s="54">
        <v>110.815145</v>
      </c>
      <c r="Q247" s="54">
        <v>40.109198499999998</v>
      </c>
      <c r="R247" s="55">
        <v>0</v>
      </c>
      <c r="T247" s="52">
        <v>170</v>
      </c>
      <c r="U247" s="47">
        <f t="shared" si="46"/>
        <v>680</v>
      </c>
      <c r="V247" s="47">
        <f t="shared" si="47"/>
        <v>994.4349545</v>
      </c>
      <c r="W247" s="47">
        <f t="shared" si="48"/>
        <v>450.97834481012626</v>
      </c>
      <c r="X247" s="50">
        <f t="shared" si="49"/>
        <v>102</v>
      </c>
      <c r="AD247" s="52">
        <v>15</v>
      </c>
      <c r="AE247" s="53">
        <v>377</v>
      </c>
      <c r="AF247" s="52">
        <v>1.8</v>
      </c>
      <c r="AG247">
        <f t="shared" si="50"/>
        <v>2637.7584999999999</v>
      </c>
      <c r="AH247">
        <f t="shared" si="51"/>
        <v>0.377</v>
      </c>
      <c r="AI247">
        <f t="shared" si="52"/>
        <v>2633.6240000000003</v>
      </c>
      <c r="AJ247">
        <f t="shared" si="53"/>
        <v>0.17123869801084979</v>
      </c>
      <c r="AK247">
        <f t="shared" si="54"/>
        <v>3160</v>
      </c>
      <c r="AL247">
        <f t="shared" si="55"/>
        <v>0.21518987341772153</v>
      </c>
      <c r="AM247">
        <f t="shared" si="56"/>
        <v>0.17</v>
      </c>
      <c r="AN247">
        <f t="shared" si="57"/>
        <v>4.8571428571428571E-2</v>
      </c>
      <c r="AO247">
        <f t="shared" si="58"/>
        <v>1.8000000000000002E-2</v>
      </c>
      <c r="AQ247">
        <f t="shared" si="59"/>
        <v>1</v>
      </c>
    </row>
    <row r="248" spans="1:43" ht="15.75" thickBot="1">
      <c r="A248" s="51">
        <f t="shared" si="45"/>
        <v>238</v>
      </c>
      <c r="B248" s="52">
        <v>1</v>
      </c>
      <c r="C248" s="52">
        <v>3.16</v>
      </c>
      <c r="D248" s="52">
        <v>1</v>
      </c>
      <c r="E248" s="52">
        <v>2.1</v>
      </c>
      <c r="F248" s="52">
        <v>1</v>
      </c>
      <c r="G248" s="53">
        <v>2.62</v>
      </c>
      <c r="H248" s="53">
        <v>2.6472479999999998</v>
      </c>
      <c r="I248" s="52">
        <v>2</v>
      </c>
      <c r="J248" s="53">
        <v>2.63</v>
      </c>
      <c r="K248" s="53">
        <v>2.6455169999999999</v>
      </c>
      <c r="L248" s="52">
        <v>25</v>
      </c>
      <c r="M248" s="52">
        <v>1</v>
      </c>
      <c r="N248" s="52">
        <v>20</v>
      </c>
      <c r="O248" s="52">
        <v>28</v>
      </c>
      <c r="P248" s="54">
        <v>122.38699200000001</v>
      </c>
      <c r="Q248" s="54">
        <v>39.324666499999999</v>
      </c>
      <c r="R248" s="55">
        <v>0</v>
      </c>
      <c r="T248" s="52">
        <v>170</v>
      </c>
      <c r="U248" s="47">
        <f t="shared" si="46"/>
        <v>680</v>
      </c>
      <c r="V248" s="47">
        <f t="shared" si="47"/>
        <v>994.4349545</v>
      </c>
      <c r="W248" s="47">
        <f t="shared" si="48"/>
        <v>450.97834481012626</v>
      </c>
      <c r="X248" s="50">
        <f t="shared" si="49"/>
        <v>102</v>
      </c>
      <c r="AD248" s="52">
        <v>15</v>
      </c>
      <c r="AE248" s="53">
        <v>377</v>
      </c>
      <c r="AF248" s="52">
        <v>1.8</v>
      </c>
      <c r="AG248">
        <f t="shared" si="50"/>
        <v>2637.7584999999999</v>
      </c>
      <c r="AH248">
        <f t="shared" si="51"/>
        <v>0.377</v>
      </c>
      <c r="AI248">
        <f t="shared" si="52"/>
        <v>2633.6240000000003</v>
      </c>
      <c r="AJ248">
        <f t="shared" si="53"/>
        <v>0.17123869801084979</v>
      </c>
      <c r="AK248">
        <f t="shared" si="54"/>
        <v>3160</v>
      </c>
      <c r="AL248">
        <f t="shared" si="55"/>
        <v>0.21518987341772153</v>
      </c>
      <c r="AM248">
        <f t="shared" si="56"/>
        <v>0.17</v>
      </c>
      <c r="AN248">
        <f t="shared" si="57"/>
        <v>4.8571428571428571E-2</v>
      </c>
      <c r="AO248">
        <f t="shared" si="58"/>
        <v>1.8000000000000002E-2</v>
      </c>
      <c r="AQ248">
        <f t="shared" si="59"/>
        <v>1</v>
      </c>
    </row>
    <row r="249" spans="1:43" ht="15.75" thickBot="1">
      <c r="A249" s="51">
        <f t="shared" si="45"/>
        <v>239</v>
      </c>
      <c r="B249" s="52">
        <v>1</v>
      </c>
      <c r="C249" s="52">
        <v>3.16</v>
      </c>
      <c r="D249" s="52">
        <v>1</v>
      </c>
      <c r="E249" s="52">
        <v>2.1</v>
      </c>
      <c r="F249" s="52">
        <v>1</v>
      </c>
      <c r="G249" s="53">
        <v>2.62</v>
      </c>
      <c r="H249" s="53">
        <v>2.6472479999999998</v>
      </c>
      <c r="I249" s="52">
        <v>2</v>
      </c>
      <c r="J249" s="53">
        <v>2.63</v>
      </c>
      <c r="K249" s="53">
        <v>2.6455169999999999</v>
      </c>
      <c r="L249" s="52">
        <v>25</v>
      </c>
      <c r="M249" s="52">
        <v>1</v>
      </c>
      <c r="N249" s="52">
        <v>20</v>
      </c>
      <c r="O249" s="52">
        <v>28</v>
      </c>
      <c r="P249" s="54">
        <v>119.248864</v>
      </c>
      <c r="Q249" s="54">
        <v>40.403398000000003</v>
      </c>
      <c r="R249" s="55">
        <v>0</v>
      </c>
      <c r="T249" s="52">
        <v>170</v>
      </c>
      <c r="U249" s="47">
        <f t="shared" si="46"/>
        <v>680</v>
      </c>
      <c r="V249" s="47">
        <f t="shared" si="47"/>
        <v>994.4349545</v>
      </c>
      <c r="W249" s="47">
        <f t="shared" si="48"/>
        <v>450.97834481012626</v>
      </c>
      <c r="X249" s="50">
        <f t="shared" si="49"/>
        <v>102</v>
      </c>
      <c r="AD249" s="52">
        <v>15</v>
      </c>
      <c r="AE249" s="53">
        <v>377</v>
      </c>
      <c r="AF249" s="52">
        <v>1.8</v>
      </c>
      <c r="AG249">
        <f t="shared" si="50"/>
        <v>2637.7584999999999</v>
      </c>
      <c r="AH249">
        <f t="shared" si="51"/>
        <v>0.377</v>
      </c>
      <c r="AI249">
        <f t="shared" si="52"/>
        <v>2633.6240000000003</v>
      </c>
      <c r="AJ249">
        <f t="shared" si="53"/>
        <v>0.17123869801084979</v>
      </c>
      <c r="AK249">
        <f t="shared" si="54"/>
        <v>3160</v>
      </c>
      <c r="AL249">
        <f t="shared" si="55"/>
        <v>0.21518987341772153</v>
      </c>
      <c r="AM249">
        <f t="shared" si="56"/>
        <v>0.17</v>
      </c>
      <c r="AN249">
        <f t="shared" si="57"/>
        <v>4.8571428571428571E-2</v>
      </c>
      <c r="AO249">
        <f t="shared" si="58"/>
        <v>1.8000000000000002E-2</v>
      </c>
      <c r="AQ249">
        <f t="shared" si="59"/>
        <v>1</v>
      </c>
    </row>
    <row r="250" spans="1:43" ht="15.75" thickBot="1">
      <c r="A250" s="51">
        <f t="shared" si="45"/>
        <v>240</v>
      </c>
      <c r="B250" s="52">
        <v>1</v>
      </c>
      <c r="C250" s="52">
        <v>3.16</v>
      </c>
      <c r="D250" s="56">
        <v>0</v>
      </c>
      <c r="E250" s="52">
        <v>1</v>
      </c>
      <c r="F250" s="52">
        <v>1</v>
      </c>
      <c r="G250" s="53">
        <v>2.62</v>
      </c>
      <c r="H250" s="53">
        <v>2.6472479999999998</v>
      </c>
      <c r="I250" s="52">
        <v>2</v>
      </c>
      <c r="J250" s="53">
        <v>2.63</v>
      </c>
      <c r="K250" s="53">
        <v>2.6455169999999999</v>
      </c>
      <c r="L250" s="52">
        <v>25</v>
      </c>
      <c r="M250" s="52">
        <v>1</v>
      </c>
      <c r="N250" s="52">
        <v>20</v>
      </c>
      <c r="O250" s="52">
        <v>28</v>
      </c>
      <c r="P250" s="54">
        <v>87.181118499999997</v>
      </c>
      <c r="Q250" s="54">
        <v>40.011131999999996</v>
      </c>
      <c r="R250" s="55">
        <v>0</v>
      </c>
      <c r="T250" s="52">
        <v>170</v>
      </c>
      <c r="U250" s="47">
        <f t="shared" si="46"/>
        <v>680</v>
      </c>
      <c r="V250" s="47">
        <f t="shared" si="47"/>
        <v>994.4349545</v>
      </c>
      <c r="W250" s="47">
        <f t="shared" si="48"/>
        <v>555.1946088101264</v>
      </c>
      <c r="X250" s="50">
        <f t="shared" si="49"/>
        <v>0</v>
      </c>
      <c r="AD250" s="46">
        <v>0</v>
      </c>
      <c r="AE250" s="53">
        <v>377</v>
      </c>
      <c r="AF250" s="52">
        <v>2.7</v>
      </c>
      <c r="AG250">
        <f t="shared" si="50"/>
        <v>2637.7584999999999</v>
      </c>
      <c r="AH250">
        <f t="shared" si="51"/>
        <v>0.377</v>
      </c>
      <c r="AI250">
        <f t="shared" si="52"/>
        <v>2633.6240000000003</v>
      </c>
      <c r="AJ250">
        <f t="shared" si="53"/>
        <v>0.21081012658227838</v>
      </c>
      <c r="AK250">
        <f t="shared" si="54"/>
        <v>3160</v>
      </c>
      <c r="AL250">
        <f t="shared" si="55"/>
        <v>0.21518987341772153</v>
      </c>
      <c r="AM250">
        <f t="shared" si="56"/>
        <v>0.17</v>
      </c>
      <c r="AN250">
        <f t="shared" si="57"/>
        <v>0</v>
      </c>
      <c r="AO250">
        <f t="shared" si="58"/>
        <v>2.7000000000000003E-2</v>
      </c>
      <c r="AQ250">
        <f t="shared" si="59"/>
        <v>1</v>
      </c>
    </row>
    <row r="251" spans="1:43" ht="15.75" thickBot="1">
      <c r="A251" s="51">
        <f t="shared" si="45"/>
        <v>241</v>
      </c>
      <c r="B251" s="52">
        <v>1</v>
      </c>
      <c r="C251" s="52">
        <v>3.16</v>
      </c>
      <c r="D251" s="56">
        <v>0</v>
      </c>
      <c r="E251" s="52">
        <v>1</v>
      </c>
      <c r="F251" s="52">
        <v>1</v>
      </c>
      <c r="G251" s="53">
        <v>2.62</v>
      </c>
      <c r="H251" s="53">
        <v>2.6472479999999998</v>
      </c>
      <c r="I251" s="52">
        <v>2</v>
      </c>
      <c r="J251" s="53">
        <v>2.63</v>
      </c>
      <c r="K251" s="53">
        <v>2.6455169999999999</v>
      </c>
      <c r="L251" s="52">
        <v>25</v>
      </c>
      <c r="M251" s="52">
        <v>1</v>
      </c>
      <c r="N251" s="52">
        <v>20</v>
      </c>
      <c r="O251" s="52">
        <v>28</v>
      </c>
      <c r="P251" s="54">
        <v>101.4988275</v>
      </c>
      <c r="Q251" s="54">
        <v>40.403398000000003</v>
      </c>
      <c r="R251" s="55">
        <v>0</v>
      </c>
      <c r="T251" s="52">
        <v>170</v>
      </c>
      <c r="U251" s="47">
        <f t="shared" si="46"/>
        <v>680</v>
      </c>
      <c r="V251" s="47">
        <f t="shared" si="47"/>
        <v>994.4349545</v>
      </c>
      <c r="W251" s="47">
        <f t="shared" si="48"/>
        <v>555.1946088101264</v>
      </c>
      <c r="X251" s="50">
        <f t="shared" si="49"/>
        <v>0</v>
      </c>
      <c r="AD251" s="46">
        <v>0</v>
      </c>
      <c r="AE251" s="53">
        <v>377</v>
      </c>
      <c r="AF251" s="52">
        <v>2.7</v>
      </c>
      <c r="AG251">
        <f t="shared" si="50"/>
        <v>2637.7584999999999</v>
      </c>
      <c r="AH251">
        <f t="shared" si="51"/>
        <v>0.377</v>
      </c>
      <c r="AI251">
        <f t="shared" si="52"/>
        <v>2633.6240000000003</v>
      </c>
      <c r="AJ251">
        <f t="shared" si="53"/>
        <v>0.21081012658227838</v>
      </c>
      <c r="AK251">
        <f t="shared" si="54"/>
        <v>3160</v>
      </c>
      <c r="AL251">
        <f t="shared" si="55"/>
        <v>0.21518987341772153</v>
      </c>
      <c r="AM251">
        <f t="shared" si="56"/>
        <v>0.17</v>
      </c>
      <c r="AN251">
        <f t="shared" si="57"/>
        <v>0</v>
      </c>
      <c r="AO251">
        <f t="shared" si="58"/>
        <v>2.7000000000000003E-2</v>
      </c>
      <c r="AQ251">
        <f t="shared" si="59"/>
        <v>1</v>
      </c>
    </row>
    <row r="252" spans="1:43" ht="15.75" thickBot="1">
      <c r="A252" s="51">
        <f t="shared" si="45"/>
        <v>242</v>
      </c>
      <c r="B252" s="52">
        <v>1</v>
      </c>
      <c r="C252" s="52">
        <v>3.16</v>
      </c>
      <c r="D252" s="56">
        <v>0</v>
      </c>
      <c r="E252" s="52">
        <v>1</v>
      </c>
      <c r="F252" s="52">
        <v>1</v>
      </c>
      <c r="G252" s="53">
        <v>2.62</v>
      </c>
      <c r="H252" s="53">
        <v>2.6472479999999998</v>
      </c>
      <c r="I252" s="52">
        <v>2</v>
      </c>
      <c r="J252" s="53">
        <v>2.63</v>
      </c>
      <c r="K252" s="53">
        <v>2.6455169999999999</v>
      </c>
      <c r="L252" s="52">
        <v>25</v>
      </c>
      <c r="M252" s="52">
        <v>1</v>
      </c>
      <c r="N252" s="52">
        <v>20</v>
      </c>
      <c r="O252" s="52">
        <v>28</v>
      </c>
      <c r="P252" s="54">
        <v>101.59689400000001</v>
      </c>
      <c r="Q252" s="54">
        <v>40.403398000000003</v>
      </c>
      <c r="R252" s="55">
        <v>0</v>
      </c>
      <c r="T252" s="52">
        <v>170</v>
      </c>
      <c r="U252" s="47">
        <f t="shared" si="46"/>
        <v>680</v>
      </c>
      <c r="V252" s="47">
        <f t="shared" si="47"/>
        <v>994.4349545</v>
      </c>
      <c r="W252" s="47">
        <f t="shared" si="48"/>
        <v>555.1946088101264</v>
      </c>
      <c r="X252" s="50">
        <f t="shared" si="49"/>
        <v>0</v>
      </c>
      <c r="AD252" s="46">
        <v>0</v>
      </c>
      <c r="AE252" s="53">
        <v>377</v>
      </c>
      <c r="AF252" s="52">
        <v>2.7</v>
      </c>
      <c r="AG252">
        <f t="shared" si="50"/>
        <v>2637.7584999999999</v>
      </c>
      <c r="AH252">
        <f t="shared" si="51"/>
        <v>0.377</v>
      </c>
      <c r="AI252">
        <f t="shared" si="52"/>
        <v>2633.6240000000003</v>
      </c>
      <c r="AJ252">
        <f t="shared" si="53"/>
        <v>0.21081012658227838</v>
      </c>
      <c r="AK252">
        <f t="shared" si="54"/>
        <v>3160</v>
      </c>
      <c r="AL252">
        <f t="shared" si="55"/>
        <v>0.21518987341772153</v>
      </c>
      <c r="AM252">
        <f t="shared" si="56"/>
        <v>0.17</v>
      </c>
      <c r="AN252">
        <f t="shared" si="57"/>
        <v>0</v>
      </c>
      <c r="AO252">
        <f t="shared" si="58"/>
        <v>2.7000000000000003E-2</v>
      </c>
      <c r="AQ252">
        <f t="shared" si="59"/>
        <v>1</v>
      </c>
    </row>
    <row r="253" spans="1:43" ht="15.75" thickBot="1">
      <c r="A253" s="51">
        <f t="shared" si="45"/>
        <v>243</v>
      </c>
      <c r="B253" s="52">
        <v>1</v>
      </c>
      <c r="C253" s="52">
        <v>3.16</v>
      </c>
      <c r="D253" s="56">
        <v>0</v>
      </c>
      <c r="E253" s="52">
        <v>1</v>
      </c>
      <c r="F253" s="52">
        <v>1</v>
      </c>
      <c r="G253" s="53">
        <v>2.62</v>
      </c>
      <c r="H253" s="53">
        <v>2.6472479999999998</v>
      </c>
      <c r="I253" s="52">
        <v>2</v>
      </c>
      <c r="J253" s="53">
        <v>2.63</v>
      </c>
      <c r="K253" s="53">
        <v>2.6455169999999999</v>
      </c>
      <c r="L253" s="52">
        <v>25</v>
      </c>
      <c r="M253" s="52">
        <v>1</v>
      </c>
      <c r="N253" s="52">
        <v>20</v>
      </c>
      <c r="O253" s="52">
        <v>162</v>
      </c>
      <c r="P253" s="54">
        <v>105.519554</v>
      </c>
      <c r="Q253" s="54">
        <v>42.168594999999996</v>
      </c>
      <c r="R253" s="55">
        <v>0</v>
      </c>
      <c r="T253" s="52">
        <v>170</v>
      </c>
      <c r="U253" s="47">
        <f t="shared" si="46"/>
        <v>680</v>
      </c>
      <c r="V253" s="47">
        <f t="shared" si="47"/>
        <v>994.4349545</v>
      </c>
      <c r="W253" s="47">
        <f t="shared" si="48"/>
        <v>547.29373681012635</v>
      </c>
      <c r="X253" s="50">
        <f t="shared" si="49"/>
        <v>0</v>
      </c>
      <c r="AD253" s="46">
        <v>0</v>
      </c>
      <c r="AE253" s="53">
        <v>377</v>
      </c>
      <c r="AF253" s="52">
        <v>3</v>
      </c>
      <c r="AG253">
        <f t="shared" si="50"/>
        <v>2637.7584999999999</v>
      </c>
      <c r="AH253">
        <f t="shared" si="51"/>
        <v>0.377</v>
      </c>
      <c r="AI253">
        <f t="shared" si="52"/>
        <v>2633.6240000000003</v>
      </c>
      <c r="AJ253">
        <f t="shared" si="53"/>
        <v>0.20781012658227838</v>
      </c>
      <c r="AK253">
        <f t="shared" si="54"/>
        <v>3160</v>
      </c>
      <c r="AL253">
        <f t="shared" si="55"/>
        <v>0.21518987341772153</v>
      </c>
      <c r="AM253">
        <f t="shared" si="56"/>
        <v>0.17</v>
      </c>
      <c r="AN253">
        <f t="shared" si="57"/>
        <v>0</v>
      </c>
      <c r="AO253">
        <f t="shared" si="58"/>
        <v>0.03</v>
      </c>
      <c r="AQ253">
        <f t="shared" si="59"/>
        <v>1</v>
      </c>
    </row>
    <row r="254" spans="1:43" ht="15.75" thickBot="1">
      <c r="A254" s="51">
        <f t="shared" si="45"/>
        <v>244</v>
      </c>
      <c r="B254" s="52">
        <v>1</v>
      </c>
      <c r="C254" s="52">
        <v>3.16</v>
      </c>
      <c r="D254" s="56">
        <v>0</v>
      </c>
      <c r="E254" s="52">
        <v>1</v>
      </c>
      <c r="F254" s="52">
        <v>1</v>
      </c>
      <c r="G254" s="53">
        <v>2.62</v>
      </c>
      <c r="H254" s="53">
        <v>2.6472479999999998</v>
      </c>
      <c r="I254" s="52">
        <v>2</v>
      </c>
      <c r="J254" s="53">
        <v>2.63</v>
      </c>
      <c r="K254" s="53">
        <v>2.6455169999999999</v>
      </c>
      <c r="L254" s="52">
        <v>25</v>
      </c>
      <c r="M254" s="52">
        <v>1</v>
      </c>
      <c r="N254" s="52">
        <v>20</v>
      </c>
      <c r="O254" s="52">
        <v>162</v>
      </c>
      <c r="P254" s="54">
        <v>116.30686900000001</v>
      </c>
      <c r="Q254" s="54">
        <v>43.541526000000005</v>
      </c>
      <c r="R254" s="55">
        <v>0</v>
      </c>
      <c r="T254" s="52">
        <v>170</v>
      </c>
      <c r="U254" s="47">
        <f t="shared" si="46"/>
        <v>680</v>
      </c>
      <c r="V254" s="47">
        <f t="shared" si="47"/>
        <v>994.4349545</v>
      </c>
      <c r="W254" s="47">
        <f t="shared" si="48"/>
        <v>547.29373681012635</v>
      </c>
      <c r="X254" s="50">
        <f t="shared" si="49"/>
        <v>0</v>
      </c>
      <c r="AD254" s="46">
        <v>0</v>
      </c>
      <c r="AE254" s="53">
        <v>377</v>
      </c>
      <c r="AF254" s="52">
        <v>3</v>
      </c>
      <c r="AG254">
        <f t="shared" si="50"/>
        <v>2637.7584999999999</v>
      </c>
      <c r="AH254">
        <f t="shared" si="51"/>
        <v>0.377</v>
      </c>
      <c r="AI254">
        <f t="shared" si="52"/>
        <v>2633.6240000000003</v>
      </c>
      <c r="AJ254">
        <f t="shared" si="53"/>
        <v>0.20781012658227838</v>
      </c>
      <c r="AK254">
        <f t="shared" si="54"/>
        <v>3160</v>
      </c>
      <c r="AL254">
        <f t="shared" si="55"/>
        <v>0.21518987341772153</v>
      </c>
      <c r="AM254">
        <f t="shared" si="56"/>
        <v>0.17</v>
      </c>
      <c r="AN254">
        <f t="shared" si="57"/>
        <v>0</v>
      </c>
      <c r="AO254">
        <f t="shared" si="58"/>
        <v>0.03</v>
      </c>
      <c r="AQ254">
        <f t="shared" si="59"/>
        <v>1</v>
      </c>
    </row>
    <row r="255" spans="1:43" ht="15.75" thickBot="1">
      <c r="A255" s="51">
        <f t="shared" si="45"/>
        <v>245</v>
      </c>
      <c r="B255" s="52">
        <v>1</v>
      </c>
      <c r="C255" s="52">
        <v>3.16</v>
      </c>
      <c r="D255" s="56">
        <v>0</v>
      </c>
      <c r="E255" s="52">
        <v>1</v>
      </c>
      <c r="F255" s="52">
        <v>1</v>
      </c>
      <c r="G255" s="53">
        <v>2.62</v>
      </c>
      <c r="H255" s="53">
        <v>2.6472479999999998</v>
      </c>
      <c r="I255" s="52">
        <v>2</v>
      </c>
      <c r="J255" s="53">
        <v>2.63</v>
      </c>
      <c r="K255" s="53">
        <v>2.6455169999999999</v>
      </c>
      <c r="L255" s="52">
        <v>25</v>
      </c>
      <c r="M255" s="52">
        <v>1</v>
      </c>
      <c r="N255" s="52">
        <v>20</v>
      </c>
      <c r="O255" s="52">
        <v>162</v>
      </c>
      <c r="P255" s="54">
        <v>107.87315</v>
      </c>
      <c r="Q255" s="54">
        <v>42.462794500000001</v>
      </c>
      <c r="R255" s="55">
        <v>0</v>
      </c>
      <c r="T255" s="52">
        <v>170</v>
      </c>
      <c r="U255" s="47">
        <f t="shared" si="46"/>
        <v>680</v>
      </c>
      <c r="V255" s="47">
        <f t="shared" si="47"/>
        <v>994.4349545</v>
      </c>
      <c r="W255" s="47">
        <f t="shared" si="48"/>
        <v>547.29373681012635</v>
      </c>
      <c r="X255" s="50">
        <f t="shared" si="49"/>
        <v>0</v>
      </c>
      <c r="AD255" s="46">
        <v>0</v>
      </c>
      <c r="AE255" s="53">
        <v>377</v>
      </c>
      <c r="AF255" s="52">
        <v>3</v>
      </c>
      <c r="AG255">
        <f t="shared" si="50"/>
        <v>2637.7584999999999</v>
      </c>
      <c r="AH255">
        <f t="shared" si="51"/>
        <v>0.377</v>
      </c>
      <c r="AI255">
        <f t="shared" si="52"/>
        <v>2633.6240000000003</v>
      </c>
      <c r="AJ255">
        <f t="shared" si="53"/>
        <v>0.20781012658227838</v>
      </c>
      <c r="AK255">
        <f t="shared" si="54"/>
        <v>3160</v>
      </c>
      <c r="AL255">
        <f t="shared" si="55"/>
        <v>0.21518987341772153</v>
      </c>
      <c r="AM255">
        <f t="shared" si="56"/>
        <v>0.17</v>
      </c>
      <c r="AN255">
        <f t="shared" si="57"/>
        <v>0</v>
      </c>
      <c r="AO255">
        <f t="shared" si="58"/>
        <v>0.03</v>
      </c>
      <c r="AQ255">
        <f t="shared" si="59"/>
        <v>1</v>
      </c>
    </row>
    <row r="256" spans="1:43" ht="15.75" thickBot="1">
      <c r="A256" s="51">
        <f t="shared" si="45"/>
        <v>246</v>
      </c>
      <c r="B256" s="52">
        <v>1</v>
      </c>
      <c r="C256" s="52">
        <v>3.16</v>
      </c>
      <c r="D256" s="56">
        <v>0</v>
      </c>
      <c r="E256" s="52">
        <v>1</v>
      </c>
      <c r="F256" s="52">
        <v>1</v>
      </c>
      <c r="G256" s="53">
        <v>2.62</v>
      </c>
      <c r="H256" s="53">
        <v>2.6472479999999998</v>
      </c>
      <c r="I256" s="52">
        <v>2</v>
      </c>
      <c r="J256" s="53">
        <v>2.63</v>
      </c>
      <c r="K256" s="53">
        <v>2.6455169999999999</v>
      </c>
      <c r="L256" s="52">
        <v>35</v>
      </c>
      <c r="M256" s="52">
        <v>1</v>
      </c>
      <c r="N256" s="52">
        <v>20</v>
      </c>
      <c r="O256" s="52">
        <v>28</v>
      </c>
      <c r="P256" s="54">
        <v>54.328840999999997</v>
      </c>
      <c r="Q256" s="54">
        <v>37.069136999999998</v>
      </c>
      <c r="R256" s="55">
        <v>0</v>
      </c>
      <c r="T256" s="52">
        <v>170</v>
      </c>
      <c r="U256" s="47">
        <f t="shared" si="46"/>
        <v>485.71428571428572</v>
      </c>
      <c r="V256" s="47">
        <f t="shared" si="47"/>
        <v>994.4349545</v>
      </c>
      <c r="W256" s="47">
        <f t="shared" si="48"/>
        <v>674.97925772151893</v>
      </c>
      <c r="X256" s="50">
        <f t="shared" si="49"/>
        <v>0</v>
      </c>
      <c r="AD256" s="46">
        <v>0</v>
      </c>
      <c r="AE256" s="53">
        <v>377</v>
      </c>
      <c r="AF256" s="52">
        <v>4.3</v>
      </c>
      <c r="AG256">
        <f t="shared" si="50"/>
        <v>2637.7584999999999</v>
      </c>
      <c r="AH256">
        <f t="shared" si="51"/>
        <v>0.377</v>
      </c>
      <c r="AI256">
        <f t="shared" si="52"/>
        <v>2633.6240000000003</v>
      </c>
      <c r="AJ256">
        <f t="shared" si="53"/>
        <v>0.2562929475587703</v>
      </c>
      <c r="AK256">
        <f t="shared" si="54"/>
        <v>3160</v>
      </c>
      <c r="AL256">
        <f t="shared" si="55"/>
        <v>0.15370705244122965</v>
      </c>
      <c r="AM256">
        <f t="shared" si="56"/>
        <v>0.17</v>
      </c>
      <c r="AN256">
        <f t="shared" si="57"/>
        <v>0</v>
      </c>
      <c r="AO256">
        <f t="shared" si="58"/>
        <v>4.2999999999999997E-2</v>
      </c>
      <c r="AQ256">
        <f t="shared" si="59"/>
        <v>1</v>
      </c>
    </row>
    <row r="257" spans="1:43" ht="15.75" thickBot="1">
      <c r="A257" s="51">
        <f t="shared" si="45"/>
        <v>247</v>
      </c>
      <c r="B257" s="52">
        <v>1</v>
      </c>
      <c r="C257" s="52">
        <v>3.16</v>
      </c>
      <c r="D257" s="56">
        <v>0</v>
      </c>
      <c r="E257" s="52">
        <v>1</v>
      </c>
      <c r="F257" s="52">
        <v>1</v>
      </c>
      <c r="G257" s="53">
        <v>2.62</v>
      </c>
      <c r="H257" s="53">
        <v>2.6472479999999998</v>
      </c>
      <c r="I257" s="52">
        <v>2</v>
      </c>
      <c r="J257" s="53">
        <v>2.63</v>
      </c>
      <c r="K257" s="53">
        <v>2.6455169999999999</v>
      </c>
      <c r="L257" s="52">
        <v>35</v>
      </c>
      <c r="M257" s="52">
        <v>1</v>
      </c>
      <c r="N257" s="52">
        <v>20</v>
      </c>
      <c r="O257" s="52">
        <v>28</v>
      </c>
      <c r="P257" s="54">
        <v>70.117547500000001</v>
      </c>
      <c r="Q257" s="54">
        <v>34.6174745</v>
      </c>
      <c r="R257" s="55">
        <v>0</v>
      </c>
      <c r="T257" s="52">
        <v>170</v>
      </c>
      <c r="U257" s="47">
        <f t="shared" si="46"/>
        <v>485.71428571428572</v>
      </c>
      <c r="V257" s="47">
        <f t="shared" si="47"/>
        <v>994.4349545</v>
      </c>
      <c r="W257" s="47">
        <f t="shared" si="48"/>
        <v>674.97925772151893</v>
      </c>
      <c r="X257" s="50">
        <f t="shared" si="49"/>
        <v>0</v>
      </c>
      <c r="AD257" s="46">
        <v>0</v>
      </c>
      <c r="AE257" s="53">
        <v>377</v>
      </c>
      <c r="AF257" s="52">
        <v>4.3</v>
      </c>
      <c r="AG257">
        <f t="shared" si="50"/>
        <v>2637.7584999999999</v>
      </c>
      <c r="AH257">
        <f t="shared" si="51"/>
        <v>0.377</v>
      </c>
      <c r="AI257">
        <f t="shared" si="52"/>
        <v>2633.6240000000003</v>
      </c>
      <c r="AJ257">
        <f t="shared" si="53"/>
        <v>0.2562929475587703</v>
      </c>
      <c r="AK257">
        <f t="shared" si="54"/>
        <v>3160</v>
      </c>
      <c r="AL257">
        <f t="shared" si="55"/>
        <v>0.15370705244122965</v>
      </c>
      <c r="AM257">
        <f t="shared" si="56"/>
        <v>0.17</v>
      </c>
      <c r="AN257">
        <f t="shared" si="57"/>
        <v>0</v>
      </c>
      <c r="AO257">
        <f t="shared" si="58"/>
        <v>4.2999999999999997E-2</v>
      </c>
      <c r="AQ257">
        <f t="shared" si="59"/>
        <v>1</v>
      </c>
    </row>
    <row r="258" spans="1:43" ht="15.75" thickBot="1">
      <c r="A258" s="51">
        <f t="shared" si="45"/>
        <v>248</v>
      </c>
      <c r="B258" s="52">
        <v>1</v>
      </c>
      <c r="C258" s="52">
        <v>3.16</v>
      </c>
      <c r="D258" s="56">
        <v>0</v>
      </c>
      <c r="E258" s="52">
        <v>1</v>
      </c>
      <c r="F258" s="52">
        <v>1</v>
      </c>
      <c r="G258" s="53">
        <v>2.62</v>
      </c>
      <c r="H258" s="53">
        <v>2.6472479999999998</v>
      </c>
      <c r="I258" s="52">
        <v>2</v>
      </c>
      <c r="J258" s="53">
        <v>2.63</v>
      </c>
      <c r="K258" s="53">
        <v>2.6455169999999999</v>
      </c>
      <c r="L258" s="52">
        <v>35</v>
      </c>
      <c r="M258" s="52">
        <v>1</v>
      </c>
      <c r="N258" s="52">
        <v>20</v>
      </c>
      <c r="O258" s="52">
        <v>28</v>
      </c>
      <c r="P258" s="54">
        <v>68.058150999999995</v>
      </c>
      <c r="Q258" s="54">
        <v>38.049802</v>
      </c>
      <c r="R258" s="55">
        <v>0</v>
      </c>
      <c r="T258" s="52">
        <v>170</v>
      </c>
      <c r="U258" s="47">
        <f t="shared" si="46"/>
        <v>485.71428571428572</v>
      </c>
      <c r="V258" s="47">
        <f t="shared" si="47"/>
        <v>994.4349545</v>
      </c>
      <c r="W258" s="47">
        <f t="shared" si="48"/>
        <v>674.97925772151893</v>
      </c>
      <c r="X258" s="50">
        <f t="shared" si="49"/>
        <v>0</v>
      </c>
      <c r="AD258" s="46">
        <v>0</v>
      </c>
      <c r="AE258" s="53">
        <v>377</v>
      </c>
      <c r="AF258" s="52">
        <v>4.3</v>
      </c>
      <c r="AG258">
        <f t="shared" si="50"/>
        <v>2637.7584999999999</v>
      </c>
      <c r="AH258">
        <f t="shared" si="51"/>
        <v>0.377</v>
      </c>
      <c r="AI258">
        <f t="shared" si="52"/>
        <v>2633.6240000000003</v>
      </c>
      <c r="AJ258">
        <f t="shared" si="53"/>
        <v>0.2562929475587703</v>
      </c>
      <c r="AK258">
        <f t="shared" si="54"/>
        <v>3160</v>
      </c>
      <c r="AL258">
        <f t="shared" si="55"/>
        <v>0.15370705244122965</v>
      </c>
      <c r="AM258">
        <f t="shared" si="56"/>
        <v>0.17</v>
      </c>
      <c r="AN258">
        <f t="shared" si="57"/>
        <v>0</v>
      </c>
      <c r="AO258">
        <f t="shared" si="58"/>
        <v>4.2999999999999997E-2</v>
      </c>
      <c r="AQ258">
        <f t="shared" si="59"/>
        <v>1</v>
      </c>
    </row>
    <row r="259" spans="1:43" ht="15.75" thickBot="1">
      <c r="A259" s="51">
        <f t="shared" si="45"/>
        <v>249</v>
      </c>
      <c r="B259" s="52">
        <v>1</v>
      </c>
      <c r="C259" s="52">
        <v>3.16</v>
      </c>
      <c r="D259" s="56">
        <v>0</v>
      </c>
      <c r="E259" s="52">
        <v>1</v>
      </c>
      <c r="F259" s="52">
        <v>1</v>
      </c>
      <c r="G259" s="53">
        <v>2.62</v>
      </c>
      <c r="H259" s="53">
        <v>2.6472479999999998</v>
      </c>
      <c r="I259" s="52">
        <v>2</v>
      </c>
      <c r="J259" s="53">
        <v>2.63</v>
      </c>
      <c r="K259" s="53">
        <v>2.6455169999999999</v>
      </c>
      <c r="L259" s="52">
        <v>35</v>
      </c>
      <c r="M259" s="52">
        <v>1</v>
      </c>
      <c r="N259" s="52">
        <v>20</v>
      </c>
      <c r="O259" s="52">
        <v>162</v>
      </c>
      <c r="P259" s="54">
        <v>77.472535000000008</v>
      </c>
      <c r="Q259" s="54">
        <v>41.187930000000001</v>
      </c>
      <c r="R259" s="55">
        <v>0</v>
      </c>
      <c r="T259" s="52">
        <v>170</v>
      </c>
      <c r="U259" s="47">
        <f t="shared" si="46"/>
        <v>485.71428571428572</v>
      </c>
      <c r="V259" s="47">
        <f t="shared" si="47"/>
        <v>994.4349545</v>
      </c>
      <c r="W259" s="47">
        <f t="shared" si="48"/>
        <v>669.71200972151894</v>
      </c>
      <c r="X259" s="50">
        <f t="shared" si="49"/>
        <v>0</v>
      </c>
      <c r="AD259" s="46">
        <v>0</v>
      </c>
      <c r="AE259" s="53">
        <v>377</v>
      </c>
      <c r="AF259" s="52">
        <v>4.5</v>
      </c>
      <c r="AG259">
        <f t="shared" si="50"/>
        <v>2637.7584999999999</v>
      </c>
      <c r="AH259">
        <f t="shared" si="51"/>
        <v>0.377</v>
      </c>
      <c r="AI259">
        <f t="shared" si="52"/>
        <v>2633.6240000000003</v>
      </c>
      <c r="AJ259">
        <f t="shared" si="53"/>
        <v>0.2542929475587703</v>
      </c>
      <c r="AK259">
        <f t="shared" si="54"/>
        <v>3160</v>
      </c>
      <c r="AL259">
        <f t="shared" si="55"/>
        <v>0.15370705244122965</v>
      </c>
      <c r="AM259">
        <f t="shared" si="56"/>
        <v>0.17</v>
      </c>
      <c r="AN259">
        <f t="shared" si="57"/>
        <v>0</v>
      </c>
      <c r="AO259">
        <f t="shared" si="58"/>
        <v>4.4999999999999998E-2</v>
      </c>
      <c r="AQ259">
        <f t="shared" si="59"/>
        <v>1</v>
      </c>
    </row>
    <row r="260" spans="1:43" ht="15.75" thickBot="1">
      <c r="A260" s="51">
        <f t="shared" si="45"/>
        <v>250</v>
      </c>
      <c r="B260" s="52">
        <v>1</v>
      </c>
      <c r="C260" s="52">
        <v>3.16</v>
      </c>
      <c r="D260" s="56">
        <v>0</v>
      </c>
      <c r="E260" s="52">
        <v>1</v>
      </c>
      <c r="F260" s="52">
        <v>1</v>
      </c>
      <c r="G260" s="53">
        <v>2.62</v>
      </c>
      <c r="H260" s="53">
        <v>2.6472479999999998</v>
      </c>
      <c r="I260" s="52">
        <v>2</v>
      </c>
      <c r="J260" s="53">
        <v>2.63</v>
      </c>
      <c r="K260" s="53">
        <v>2.6455169999999999</v>
      </c>
      <c r="L260" s="52">
        <v>35</v>
      </c>
      <c r="M260" s="52">
        <v>1</v>
      </c>
      <c r="N260" s="52">
        <v>20</v>
      </c>
      <c r="O260" s="52">
        <v>162</v>
      </c>
      <c r="P260" s="54">
        <v>87.475318000000001</v>
      </c>
      <c r="Q260" s="54">
        <v>41.089863500000007</v>
      </c>
      <c r="R260" s="55">
        <v>0</v>
      </c>
      <c r="T260" s="52">
        <v>170</v>
      </c>
      <c r="U260" s="47">
        <f t="shared" si="46"/>
        <v>485.71428571428572</v>
      </c>
      <c r="V260" s="47">
        <f t="shared" si="47"/>
        <v>994.4349545</v>
      </c>
      <c r="W260" s="47">
        <f t="shared" si="48"/>
        <v>669.71200972151894</v>
      </c>
      <c r="X260" s="50">
        <f t="shared" si="49"/>
        <v>0</v>
      </c>
      <c r="AD260" s="46">
        <v>0</v>
      </c>
      <c r="AE260" s="53">
        <v>377</v>
      </c>
      <c r="AF260" s="52">
        <v>4.5</v>
      </c>
      <c r="AG260">
        <f t="shared" si="50"/>
        <v>2637.7584999999999</v>
      </c>
      <c r="AH260">
        <f t="shared" si="51"/>
        <v>0.377</v>
      </c>
      <c r="AI260">
        <f t="shared" si="52"/>
        <v>2633.6240000000003</v>
      </c>
      <c r="AJ260">
        <f t="shared" si="53"/>
        <v>0.2542929475587703</v>
      </c>
      <c r="AK260">
        <f t="shared" si="54"/>
        <v>3160</v>
      </c>
      <c r="AL260">
        <f t="shared" si="55"/>
        <v>0.15370705244122965</v>
      </c>
      <c r="AM260">
        <f t="shared" si="56"/>
        <v>0.17</v>
      </c>
      <c r="AN260">
        <f t="shared" si="57"/>
        <v>0</v>
      </c>
      <c r="AO260">
        <f t="shared" si="58"/>
        <v>4.4999999999999998E-2</v>
      </c>
      <c r="AQ260">
        <f t="shared" si="59"/>
        <v>1</v>
      </c>
    </row>
    <row r="261" spans="1:43" ht="15.75" thickBot="1">
      <c r="A261" s="51">
        <f t="shared" si="45"/>
        <v>251</v>
      </c>
      <c r="B261" s="52">
        <v>1</v>
      </c>
      <c r="C261" s="52">
        <v>3.16</v>
      </c>
      <c r="D261" s="56">
        <v>0</v>
      </c>
      <c r="E261" s="52">
        <v>1</v>
      </c>
      <c r="F261" s="52">
        <v>1</v>
      </c>
      <c r="G261" s="53">
        <v>2.62</v>
      </c>
      <c r="H261" s="53">
        <v>2.6472479999999998</v>
      </c>
      <c r="I261" s="52">
        <v>2</v>
      </c>
      <c r="J261" s="53">
        <v>2.63</v>
      </c>
      <c r="K261" s="53">
        <v>2.6455169999999999</v>
      </c>
      <c r="L261" s="52">
        <v>35</v>
      </c>
      <c r="M261" s="52">
        <v>1</v>
      </c>
      <c r="N261" s="52">
        <v>20</v>
      </c>
      <c r="O261" s="52">
        <v>162</v>
      </c>
      <c r="P261" s="54">
        <v>79.531931499999999</v>
      </c>
      <c r="Q261" s="54">
        <v>40.599530999999999</v>
      </c>
      <c r="R261" s="55">
        <v>0</v>
      </c>
      <c r="T261" s="52">
        <v>170</v>
      </c>
      <c r="U261" s="47">
        <f t="shared" si="46"/>
        <v>485.71428571428572</v>
      </c>
      <c r="V261" s="47">
        <f t="shared" si="47"/>
        <v>994.4349545</v>
      </c>
      <c r="W261" s="47">
        <f t="shared" si="48"/>
        <v>669.71200972151894</v>
      </c>
      <c r="X261" s="50">
        <f t="shared" si="49"/>
        <v>0</v>
      </c>
      <c r="AD261" s="46">
        <v>0</v>
      </c>
      <c r="AE261" s="53">
        <v>377</v>
      </c>
      <c r="AF261" s="52">
        <v>4.5</v>
      </c>
      <c r="AG261">
        <f t="shared" si="50"/>
        <v>2637.7584999999999</v>
      </c>
      <c r="AH261">
        <f t="shared" si="51"/>
        <v>0.377</v>
      </c>
      <c r="AI261">
        <f t="shared" si="52"/>
        <v>2633.6240000000003</v>
      </c>
      <c r="AJ261">
        <f t="shared" si="53"/>
        <v>0.2542929475587703</v>
      </c>
      <c r="AK261">
        <f t="shared" si="54"/>
        <v>3160</v>
      </c>
      <c r="AL261">
        <f t="shared" si="55"/>
        <v>0.15370705244122965</v>
      </c>
      <c r="AM261">
        <f t="shared" si="56"/>
        <v>0.17</v>
      </c>
      <c r="AN261">
        <f t="shared" si="57"/>
        <v>0</v>
      </c>
      <c r="AO261">
        <f t="shared" si="58"/>
        <v>4.4999999999999998E-2</v>
      </c>
      <c r="AQ261">
        <f t="shared" si="59"/>
        <v>1</v>
      </c>
    </row>
    <row r="262" spans="1:43" ht="15.75" thickBot="1">
      <c r="A262" s="51">
        <f t="shared" si="45"/>
        <v>252</v>
      </c>
      <c r="B262" s="52">
        <v>1</v>
      </c>
      <c r="C262" s="52">
        <v>3.16</v>
      </c>
      <c r="D262" s="56">
        <v>0</v>
      </c>
      <c r="E262" s="52">
        <v>1</v>
      </c>
      <c r="F262" s="52">
        <v>1</v>
      </c>
      <c r="G262" s="53">
        <v>2.62</v>
      </c>
      <c r="H262" s="53">
        <v>2.6472479999999998</v>
      </c>
      <c r="I262" s="52">
        <v>2</v>
      </c>
      <c r="J262" s="53">
        <v>2.63</v>
      </c>
      <c r="K262" s="53">
        <v>2.6455169999999999</v>
      </c>
      <c r="L262" s="52">
        <v>45</v>
      </c>
      <c r="M262" s="52">
        <v>1</v>
      </c>
      <c r="N262" s="52">
        <v>20</v>
      </c>
      <c r="O262" s="52">
        <v>28</v>
      </c>
      <c r="P262" s="54">
        <v>46.287388</v>
      </c>
      <c r="Q262" s="54">
        <v>34.421341499999997</v>
      </c>
      <c r="R262" s="55">
        <v>0</v>
      </c>
      <c r="T262" s="52">
        <v>170</v>
      </c>
      <c r="U262" s="47">
        <f t="shared" si="46"/>
        <v>377.77777777777777</v>
      </c>
      <c r="V262" s="47">
        <f t="shared" si="47"/>
        <v>994.4349545</v>
      </c>
      <c r="W262" s="47">
        <f t="shared" si="48"/>
        <v>749.13453200562583</v>
      </c>
      <c r="X262" s="50">
        <f t="shared" si="49"/>
        <v>0</v>
      </c>
      <c r="AD262" s="46">
        <v>0</v>
      </c>
      <c r="AE262" s="53">
        <v>377</v>
      </c>
      <c r="AF262" s="52">
        <v>4.9000000000000004</v>
      </c>
      <c r="AG262">
        <f t="shared" si="50"/>
        <v>2637.7584999999999</v>
      </c>
      <c r="AH262">
        <f t="shared" si="51"/>
        <v>0.377</v>
      </c>
      <c r="AI262">
        <f t="shared" si="52"/>
        <v>2633.6240000000003</v>
      </c>
      <c r="AJ262">
        <f t="shared" si="53"/>
        <v>0.28445007032348801</v>
      </c>
      <c r="AK262">
        <f t="shared" si="54"/>
        <v>3160</v>
      </c>
      <c r="AL262">
        <f t="shared" si="55"/>
        <v>0.11954992967651196</v>
      </c>
      <c r="AM262">
        <f t="shared" si="56"/>
        <v>0.17</v>
      </c>
      <c r="AN262">
        <f t="shared" si="57"/>
        <v>0</v>
      </c>
      <c r="AO262">
        <f t="shared" si="58"/>
        <v>4.9000000000000002E-2</v>
      </c>
      <c r="AQ262">
        <f t="shared" si="59"/>
        <v>1</v>
      </c>
    </row>
    <row r="263" spans="1:43" ht="15.75" thickBot="1">
      <c r="A263" s="51">
        <f t="shared" si="45"/>
        <v>253</v>
      </c>
      <c r="B263" s="52">
        <v>1</v>
      </c>
      <c r="C263" s="52">
        <v>3.16</v>
      </c>
      <c r="D263" s="56">
        <v>0</v>
      </c>
      <c r="E263" s="52">
        <v>1</v>
      </c>
      <c r="F263" s="52">
        <v>1</v>
      </c>
      <c r="G263" s="53">
        <v>2.62</v>
      </c>
      <c r="H263" s="53">
        <v>2.6472479999999998</v>
      </c>
      <c r="I263" s="52">
        <v>2</v>
      </c>
      <c r="J263" s="53">
        <v>2.63</v>
      </c>
      <c r="K263" s="53">
        <v>2.6455169999999999</v>
      </c>
      <c r="L263" s="52">
        <v>45</v>
      </c>
      <c r="M263" s="52">
        <v>1</v>
      </c>
      <c r="N263" s="52">
        <v>20</v>
      </c>
      <c r="O263" s="52">
        <v>28</v>
      </c>
      <c r="P263" s="54">
        <v>51.288779500000004</v>
      </c>
      <c r="Q263" s="54">
        <v>33.832942500000001</v>
      </c>
      <c r="R263" s="55">
        <v>0</v>
      </c>
      <c r="T263" s="52">
        <v>170</v>
      </c>
      <c r="U263" s="47">
        <f t="shared" si="46"/>
        <v>377.77777777777777</v>
      </c>
      <c r="V263" s="47">
        <f t="shared" si="47"/>
        <v>994.4349545</v>
      </c>
      <c r="W263" s="47">
        <f t="shared" si="48"/>
        <v>749.13453200562583</v>
      </c>
      <c r="X263" s="50">
        <f t="shared" si="49"/>
        <v>0</v>
      </c>
      <c r="AD263" s="46">
        <v>0</v>
      </c>
      <c r="AE263" s="53">
        <v>377</v>
      </c>
      <c r="AF263" s="52">
        <v>4.9000000000000004</v>
      </c>
      <c r="AG263">
        <f t="shared" si="50"/>
        <v>2637.7584999999999</v>
      </c>
      <c r="AH263">
        <f t="shared" si="51"/>
        <v>0.377</v>
      </c>
      <c r="AI263">
        <f t="shared" si="52"/>
        <v>2633.6240000000003</v>
      </c>
      <c r="AJ263">
        <f t="shared" si="53"/>
        <v>0.28445007032348801</v>
      </c>
      <c r="AK263">
        <f t="shared" si="54"/>
        <v>3160</v>
      </c>
      <c r="AL263">
        <f t="shared" si="55"/>
        <v>0.11954992967651196</v>
      </c>
      <c r="AM263">
        <f t="shared" si="56"/>
        <v>0.17</v>
      </c>
      <c r="AN263">
        <f t="shared" si="57"/>
        <v>0</v>
      </c>
      <c r="AO263">
        <f t="shared" si="58"/>
        <v>4.9000000000000002E-2</v>
      </c>
      <c r="AQ263">
        <f t="shared" si="59"/>
        <v>1</v>
      </c>
    </row>
    <row r="264" spans="1:43" ht="15.75" thickBot="1">
      <c r="A264" s="51">
        <f t="shared" si="45"/>
        <v>254</v>
      </c>
      <c r="B264" s="52">
        <v>1</v>
      </c>
      <c r="C264" s="52">
        <v>3.16</v>
      </c>
      <c r="D264" s="56">
        <v>0</v>
      </c>
      <c r="E264" s="52">
        <v>1</v>
      </c>
      <c r="F264" s="52">
        <v>1</v>
      </c>
      <c r="G264" s="53">
        <v>2.62</v>
      </c>
      <c r="H264" s="53">
        <v>2.6472479999999998</v>
      </c>
      <c r="I264" s="52">
        <v>2</v>
      </c>
      <c r="J264" s="53">
        <v>2.63</v>
      </c>
      <c r="K264" s="53">
        <v>2.6455169999999999</v>
      </c>
      <c r="L264" s="52">
        <v>45</v>
      </c>
      <c r="M264" s="52">
        <v>1</v>
      </c>
      <c r="N264" s="52">
        <v>20</v>
      </c>
      <c r="O264" s="52">
        <v>28</v>
      </c>
      <c r="P264" s="54">
        <v>49.3274495</v>
      </c>
      <c r="Q264" s="54">
        <v>34.911673999999998</v>
      </c>
      <c r="R264" s="55">
        <v>0</v>
      </c>
      <c r="T264" s="52">
        <v>170</v>
      </c>
      <c r="U264" s="47">
        <f t="shared" si="46"/>
        <v>377.77777777777777</v>
      </c>
      <c r="V264" s="47">
        <f t="shared" si="47"/>
        <v>994.4349545</v>
      </c>
      <c r="W264" s="47">
        <f t="shared" si="48"/>
        <v>749.13453200562583</v>
      </c>
      <c r="X264" s="50">
        <f t="shared" si="49"/>
        <v>0</v>
      </c>
      <c r="AD264" s="46">
        <v>0</v>
      </c>
      <c r="AE264" s="53">
        <v>377</v>
      </c>
      <c r="AF264" s="52">
        <v>4.9000000000000004</v>
      </c>
      <c r="AG264">
        <f t="shared" si="50"/>
        <v>2637.7584999999999</v>
      </c>
      <c r="AH264">
        <f t="shared" si="51"/>
        <v>0.377</v>
      </c>
      <c r="AI264">
        <f t="shared" si="52"/>
        <v>2633.6240000000003</v>
      </c>
      <c r="AJ264">
        <f t="shared" si="53"/>
        <v>0.28445007032348801</v>
      </c>
      <c r="AK264">
        <f t="shared" si="54"/>
        <v>3160</v>
      </c>
      <c r="AL264">
        <f t="shared" si="55"/>
        <v>0.11954992967651196</v>
      </c>
      <c r="AM264">
        <f t="shared" si="56"/>
        <v>0.17</v>
      </c>
      <c r="AN264">
        <f t="shared" si="57"/>
        <v>0</v>
      </c>
      <c r="AO264">
        <f t="shared" si="58"/>
        <v>4.9000000000000002E-2</v>
      </c>
      <c r="AQ264">
        <f t="shared" si="59"/>
        <v>1</v>
      </c>
    </row>
    <row r="265" spans="1:43" ht="15.75" thickBot="1">
      <c r="A265" s="51">
        <f t="shared" si="45"/>
        <v>255</v>
      </c>
      <c r="B265" s="52">
        <v>1</v>
      </c>
      <c r="C265" s="52">
        <v>3.16</v>
      </c>
      <c r="D265" s="56">
        <v>0</v>
      </c>
      <c r="E265" s="52">
        <v>1</v>
      </c>
      <c r="F265" s="52">
        <v>1</v>
      </c>
      <c r="G265" s="53">
        <v>2.62</v>
      </c>
      <c r="H265" s="53">
        <v>2.6472479999999998</v>
      </c>
      <c r="I265" s="52">
        <v>2</v>
      </c>
      <c r="J265" s="53">
        <v>2.63</v>
      </c>
      <c r="K265" s="53">
        <v>2.6455169999999999</v>
      </c>
      <c r="L265" s="52">
        <v>45</v>
      </c>
      <c r="M265" s="52">
        <v>1</v>
      </c>
      <c r="N265" s="52">
        <v>20</v>
      </c>
      <c r="O265" s="52">
        <v>162</v>
      </c>
      <c r="P265" s="54">
        <v>60.212831000000001</v>
      </c>
      <c r="Q265" s="54">
        <v>40.011131999999996</v>
      </c>
      <c r="R265" s="55">
        <v>0</v>
      </c>
      <c r="T265" s="52">
        <v>170</v>
      </c>
      <c r="U265" s="47">
        <f t="shared" si="46"/>
        <v>377.77777777777777</v>
      </c>
      <c r="V265" s="47">
        <f t="shared" si="47"/>
        <v>994.4349545</v>
      </c>
      <c r="W265" s="47">
        <f t="shared" si="48"/>
        <v>767.56990000562587</v>
      </c>
      <c r="X265" s="50">
        <f t="shared" si="49"/>
        <v>0</v>
      </c>
      <c r="AD265" s="46">
        <v>0</v>
      </c>
      <c r="AE265" s="53">
        <v>377</v>
      </c>
      <c r="AF265" s="52">
        <v>4.2</v>
      </c>
      <c r="AG265">
        <f t="shared" si="50"/>
        <v>2637.7584999999999</v>
      </c>
      <c r="AH265">
        <f t="shared" si="51"/>
        <v>0.377</v>
      </c>
      <c r="AI265">
        <f t="shared" si="52"/>
        <v>2633.6240000000003</v>
      </c>
      <c r="AJ265">
        <f t="shared" si="53"/>
        <v>0.29145007032348802</v>
      </c>
      <c r="AK265">
        <f t="shared" si="54"/>
        <v>3160</v>
      </c>
      <c r="AL265">
        <f t="shared" si="55"/>
        <v>0.11954992967651196</v>
      </c>
      <c r="AM265">
        <f t="shared" si="56"/>
        <v>0.17</v>
      </c>
      <c r="AN265">
        <f t="shared" si="57"/>
        <v>0</v>
      </c>
      <c r="AO265">
        <f t="shared" si="58"/>
        <v>4.2000000000000003E-2</v>
      </c>
      <c r="AQ265">
        <f t="shared" si="59"/>
        <v>1</v>
      </c>
    </row>
    <row r="266" spans="1:43" ht="15.75" thickBot="1">
      <c r="A266" s="51">
        <f t="shared" si="45"/>
        <v>256</v>
      </c>
      <c r="B266" s="52">
        <v>1</v>
      </c>
      <c r="C266" s="52">
        <v>3.16</v>
      </c>
      <c r="D266" s="56">
        <v>0</v>
      </c>
      <c r="E266" s="52">
        <v>1</v>
      </c>
      <c r="F266" s="52">
        <v>1</v>
      </c>
      <c r="G266" s="53">
        <v>2.62</v>
      </c>
      <c r="H266" s="53">
        <v>2.6472479999999998</v>
      </c>
      <c r="I266" s="52">
        <v>2</v>
      </c>
      <c r="J266" s="53">
        <v>2.63</v>
      </c>
      <c r="K266" s="53">
        <v>2.6455169999999999</v>
      </c>
      <c r="L266" s="52">
        <v>45</v>
      </c>
      <c r="M266" s="52">
        <v>1</v>
      </c>
      <c r="N266" s="52">
        <v>20</v>
      </c>
      <c r="O266" s="52">
        <v>162</v>
      </c>
      <c r="P266" s="54">
        <v>69.431082000000004</v>
      </c>
      <c r="Q266" s="54">
        <v>40.011131999999996</v>
      </c>
      <c r="R266" s="55">
        <v>0</v>
      </c>
      <c r="T266" s="52">
        <v>170</v>
      </c>
      <c r="U266" s="47">
        <f t="shared" si="46"/>
        <v>377.77777777777777</v>
      </c>
      <c r="V266" s="47">
        <f t="shared" si="47"/>
        <v>994.4349545</v>
      </c>
      <c r="W266" s="47">
        <f t="shared" si="48"/>
        <v>767.56990000562587</v>
      </c>
      <c r="X266" s="50">
        <f t="shared" si="49"/>
        <v>0</v>
      </c>
      <c r="AD266" s="46">
        <v>0</v>
      </c>
      <c r="AE266" s="53">
        <v>377</v>
      </c>
      <c r="AF266" s="52">
        <v>4.2</v>
      </c>
      <c r="AG266">
        <f t="shared" si="50"/>
        <v>2637.7584999999999</v>
      </c>
      <c r="AH266">
        <f t="shared" si="51"/>
        <v>0.377</v>
      </c>
      <c r="AI266">
        <f t="shared" si="52"/>
        <v>2633.6240000000003</v>
      </c>
      <c r="AJ266">
        <f t="shared" si="53"/>
        <v>0.29145007032348802</v>
      </c>
      <c r="AK266">
        <f t="shared" si="54"/>
        <v>3160</v>
      </c>
      <c r="AL266">
        <f t="shared" si="55"/>
        <v>0.11954992967651196</v>
      </c>
      <c r="AM266">
        <f t="shared" si="56"/>
        <v>0.17</v>
      </c>
      <c r="AN266">
        <f t="shared" si="57"/>
        <v>0</v>
      </c>
      <c r="AO266">
        <f t="shared" si="58"/>
        <v>4.2000000000000003E-2</v>
      </c>
      <c r="AQ266">
        <f t="shared" si="59"/>
        <v>1</v>
      </c>
    </row>
    <row r="267" spans="1:43" ht="15.75" thickBot="1">
      <c r="A267" s="51">
        <f t="shared" si="45"/>
        <v>257</v>
      </c>
      <c r="B267" s="52">
        <v>1</v>
      </c>
      <c r="C267" s="52">
        <v>3.16</v>
      </c>
      <c r="D267" s="56">
        <v>0</v>
      </c>
      <c r="E267" s="52">
        <v>1</v>
      </c>
      <c r="F267" s="52">
        <v>1</v>
      </c>
      <c r="G267" s="53">
        <v>2.62</v>
      </c>
      <c r="H267" s="53">
        <v>2.6472479999999998</v>
      </c>
      <c r="I267" s="52">
        <v>2</v>
      </c>
      <c r="J267" s="53">
        <v>2.63</v>
      </c>
      <c r="K267" s="53">
        <v>2.6455169999999999</v>
      </c>
      <c r="L267" s="52">
        <v>45</v>
      </c>
      <c r="M267" s="52">
        <v>1</v>
      </c>
      <c r="N267" s="52">
        <v>20</v>
      </c>
      <c r="O267" s="52">
        <v>162</v>
      </c>
      <c r="P267" s="54">
        <v>66.685220000000001</v>
      </c>
      <c r="Q267" s="54">
        <v>38.834333999999998</v>
      </c>
      <c r="R267" s="55">
        <v>0</v>
      </c>
      <c r="T267" s="52">
        <v>170</v>
      </c>
      <c r="U267" s="47">
        <f t="shared" si="46"/>
        <v>377.77777777777777</v>
      </c>
      <c r="V267" s="47">
        <f t="shared" si="47"/>
        <v>994.4349545</v>
      </c>
      <c r="W267" s="47">
        <f t="shared" si="48"/>
        <v>767.56990000562587</v>
      </c>
      <c r="X267" s="50">
        <f t="shared" si="49"/>
        <v>0</v>
      </c>
      <c r="AD267" s="46">
        <v>0</v>
      </c>
      <c r="AE267" s="53">
        <v>377</v>
      </c>
      <c r="AF267" s="52">
        <v>4.2</v>
      </c>
      <c r="AG267">
        <f t="shared" si="50"/>
        <v>2637.7584999999999</v>
      </c>
      <c r="AH267">
        <f t="shared" si="51"/>
        <v>0.377</v>
      </c>
      <c r="AI267">
        <f t="shared" si="52"/>
        <v>2633.6240000000003</v>
      </c>
      <c r="AJ267">
        <f t="shared" si="53"/>
        <v>0.29145007032348802</v>
      </c>
      <c r="AK267">
        <f t="shared" si="54"/>
        <v>3160</v>
      </c>
      <c r="AL267">
        <f t="shared" si="55"/>
        <v>0.11954992967651196</v>
      </c>
      <c r="AM267">
        <f t="shared" si="56"/>
        <v>0.17</v>
      </c>
      <c r="AN267">
        <f t="shared" si="57"/>
        <v>0</v>
      </c>
      <c r="AO267">
        <f t="shared" si="58"/>
        <v>4.2000000000000003E-2</v>
      </c>
      <c r="AQ267">
        <f t="shared" si="59"/>
        <v>1</v>
      </c>
    </row>
    <row r="268" spans="1:43" ht="15.75" thickBot="1">
      <c r="A268" s="51">
        <f t="shared" ref="A268:A331" si="60">A267+1</f>
        <v>258</v>
      </c>
      <c r="B268" s="52">
        <v>1</v>
      </c>
      <c r="C268" s="52">
        <v>3.16</v>
      </c>
      <c r="D268" s="56">
        <v>0</v>
      </c>
      <c r="E268" s="52">
        <v>1</v>
      </c>
      <c r="F268" s="52">
        <v>1</v>
      </c>
      <c r="G268" s="53">
        <v>2.62</v>
      </c>
      <c r="H268" s="53">
        <v>2.6472479999999998</v>
      </c>
      <c r="I268" s="52">
        <v>2</v>
      </c>
      <c r="J268" s="53">
        <v>2.63</v>
      </c>
      <c r="K268" s="53">
        <v>2.6455169999999999</v>
      </c>
      <c r="L268" s="52">
        <v>55</v>
      </c>
      <c r="M268" s="52">
        <v>1</v>
      </c>
      <c r="N268" s="52">
        <v>20</v>
      </c>
      <c r="O268" s="52">
        <v>28</v>
      </c>
      <c r="P268" s="54">
        <v>40.207265</v>
      </c>
      <c r="Q268" s="54">
        <v>31.969678999999999</v>
      </c>
      <c r="R268" s="55">
        <v>0</v>
      </c>
      <c r="T268" s="52">
        <v>170</v>
      </c>
      <c r="U268" s="47">
        <f t="shared" ref="U268:U331" si="61">((T268/(L268/100)))</f>
        <v>309.09090909090907</v>
      </c>
      <c r="V268" s="47">
        <f t="shared" ref="V268:V331" si="62">(AVERAGE(J268:K268)*AE268)</f>
        <v>994.4349545</v>
      </c>
      <c r="W268" s="47">
        <f t="shared" ref="W268:W331" si="63">(AJ268*AVERAGE(G268:H268)*1000)</f>
        <v>843.25064327733037</v>
      </c>
      <c r="X268" s="50">
        <f t="shared" ref="X268:X331" si="64">((AD268/100)*U268)</f>
        <v>0</v>
      </c>
      <c r="AD268" s="46">
        <v>0</v>
      </c>
      <c r="AE268" s="53">
        <v>377</v>
      </c>
      <c r="AF268" s="52">
        <v>3.5</v>
      </c>
      <c r="AG268">
        <f t="shared" ref="AG268:AG331" si="65">(AVERAGE(J268:K268)*1000)</f>
        <v>2637.7584999999999</v>
      </c>
      <c r="AH268">
        <f t="shared" ref="AH268:AH331" si="66">(V268/AG268)</f>
        <v>0.377</v>
      </c>
      <c r="AI268">
        <f t="shared" ref="AI268:AI331" si="67">(AVERAGE(G268:H268)*1000)</f>
        <v>2633.6240000000003</v>
      </c>
      <c r="AJ268">
        <f t="shared" ref="AJ268:AJ331" si="68">(1-(SUM(AH268,AL268,AM268,AN268,AO268)))</f>
        <v>0.32018642117376295</v>
      </c>
      <c r="AK268">
        <f t="shared" ref="AK268:AK331" si="69">(C268*1000)</f>
        <v>3160</v>
      </c>
      <c r="AL268">
        <f t="shared" ref="AL268:AL331" si="70">(U268/AK268)</f>
        <v>9.7813578826237049E-2</v>
      </c>
      <c r="AM268">
        <f t="shared" ref="AM268:AM331" si="71">(T268/1000)</f>
        <v>0.17</v>
      </c>
      <c r="AN268">
        <f t="shared" ref="AN268:AN331" si="72">(X268/(E268*1000))</f>
        <v>0</v>
      </c>
      <c r="AO268">
        <f t="shared" ref="AO268:AO331" si="73">(AF268/100)</f>
        <v>3.5000000000000003E-2</v>
      </c>
      <c r="AQ268">
        <f t="shared" ref="AQ268:AQ331" si="74">SUM(AH268,AJ268,AL268,AM268,AN268,AO268)</f>
        <v>1</v>
      </c>
    </row>
    <row r="269" spans="1:43" ht="15.75" thickBot="1">
      <c r="A269" s="51">
        <f t="shared" si="60"/>
        <v>259</v>
      </c>
      <c r="B269" s="52">
        <v>1</v>
      </c>
      <c r="C269" s="52">
        <v>3.16</v>
      </c>
      <c r="D269" s="56">
        <v>0</v>
      </c>
      <c r="E269" s="52">
        <v>1</v>
      </c>
      <c r="F269" s="52">
        <v>1</v>
      </c>
      <c r="G269" s="53">
        <v>2.62</v>
      </c>
      <c r="H269" s="53">
        <v>2.6472479999999998</v>
      </c>
      <c r="I269" s="52">
        <v>2</v>
      </c>
      <c r="J269" s="53">
        <v>2.63</v>
      </c>
      <c r="K269" s="53">
        <v>2.6455169999999999</v>
      </c>
      <c r="L269" s="52">
        <v>55</v>
      </c>
      <c r="M269" s="52">
        <v>1</v>
      </c>
      <c r="N269" s="52">
        <v>20</v>
      </c>
      <c r="O269" s="52">
        <v>28</v>
      </c>
      <c r="P269" s="54">
        <v>42.560861000000003</v>
      </c>
      <c r="Q269" s="54">
        <v>33.244543499999999</v>
      </c>
      <c r="R269" s="55">
        <v>0</v>
      </c>
      <c r="T269" s="52">
        <v>170</v>
      </c>
      <c r="U269" s="47">
        <f t="shared" si="61"/>
        <v>309.09090909090907</v>
      </c>
      <c r="V269" s="47">
        <f t="shared" si="62"/>
        <v>994.4349545</v>
      </c>
      <c r="W269" s="47">
        <f t="shared" si="63"/>
        <v>843.25064327733037</v>
      </c>
      <c r="X269" s="50">
        <f t="shared" si="64"/>
        <v>0</v>
      </c>
      <c r="AD269" s="46">
        <v>0</v>
      </c>
      <c r="AE269" s="53">
        <v>377</v>
      </c>
      <c r="AF269" s="52">
        <v>3.5</v>
      </c>
      <c r="AG269">
        <f t="shared" si="65"/>
        <v>2637.7584999999999</v>
      </c>
      <c r="AH269">
        <f t="shared" si="66"/>
        <v>0.377</v>
      </c>
      <c r="AI269">
        <f t="shared" si="67"/>
        <v>2633.6240000000003</v>
      </c>
      <c r="AJ269">
        <f t="shared" si="68"/>
        <v>0.32018642117376295</v>
      </c>
      <c r="AK269">
        <f t="shared" si="69"/>
        <v>3160</v>
      </c>
      <c r="AL269">
        <f t="shared" si="70"/>
        <v>9.7813578826237049E-2</v>
      </c>
      <c r="AM269">
        <f t="shared" si="71"/>
        <v>0.17</v>
      </c>
      <c r="AN269">
        <f t="shared" si="72"/>
        <v>0</v>
      </c>
      <c r="AO269">
        <f t="shared" si="73"/>
        <v>3.5000000000000003E-2</v>
      </c>
      <c r="AQ269">
        <f t="shared" si="74"/>
        <v>1</v>
      </c>
    </row>
    <row r="270" spans="1:43" ht="15.75" thickBot="1">
      <c r="A270" s="51">
        <f t="shared" si="60"/>
        <v>260</v>
      </c>
      <c r="B270" s="52">
        <v>1</v>
      </c>
      <c r="C270" s="52">
        <v>3.16</v>
      </c>
      <c r="D270" s="56">
        <v>0</v>
      </c>
      <c r="E270" s="52">
        <v>1</v>
      </c>
      <c r="F270" s="52">
        <v>1</v>
      </c>
      <c r="G270" s="53">
        <v>2.62</v>
      </c>
      <c r="H270" s="53">
        <v>2.6472479999999998</v>
      </c>
      <c r="I270" s="52">
        <v>2</v>
      </c>
      <c r="J270" s="53">
        <v>2.63</v>
      </c>
      <c r="K270" s="53">
        <v>2.6455169999999999</v>
      </c>
      <c r="L270" s="52">
        <v>55</v>
      </c>
      <c r="M270" s="52">
        <v>1</v>
      </c>
      <c r="N270" s="52">
        <v>20</v>
      </c>
      <c r="O270" s="52">
        <v>28</v>
      </c>
      <c r="P270" s="54">
        <v>41.482129499999999</v>
      </c>
      <c r="Q270" s="54">
        <v>33.538742999999997</v>
      </c>
      <c r="R270" s="55">
        <v>0</v>
      </c>
      <c r="T270" s="52">
        <v>170</v>
      </c>
      <c r="U270" s="47">
        <f t="shared" si="61"/>
        <v>309.09090909090907</v>
      </c>
      <c r="V270" s="47">
        <f t="shared" si="62"/>
        <v>994.4349545</v>
      </c>
      <c r="W270" s="47">
        <f t="shared" si="63"/>
        <v>843.25064327733037</v>
      </c>
      <c r="X270" s="50">
        <f t="shared" si="64"/>
        <v>0</v>
      </c>
      <c r="AD270" s="46">
        <v>0</v>
      </c>
      <c r="AE270" s="53">
        <v>377</v>
      </c>
      <c r="AF270" s="52">
        <v>3.5</v>
      </c>
      <c r="AG270">
        <f t="shared" si="65"/>
        <v>2637.7584999999999</v>
      </c>
      <c r="AH270">
        <f t="shared" si="66"/>
        <v>0.377</v>
      </c>
      <c r="AI270">
        <f t="shared" si="67"/>
        <v>2633.6240000000003</v>
      </c>
      <c r="AJ270">
        <f t="shared" si="68"/>
        <v>0.32018642117376295</v>
      </c>
      <c r="AK270">
        <f t="shared" si="69"/>
        <v>3160</v>
      </c>
      <c r="AL270">
        <f t="shared" si="70"/>
        <v>9.7813578826237049E-2</v>
      </c>
      <c r="AM270">
        <f t="shared" si="71"/>
        <v>0.17</v>
      </c>
      <c r="AN270">
        <f t="shared" si="72"/>
        <v>0</v>
      </c>
      <c r="AO270">
        <f t="shared" si="73"/>
        <v>3.5000000000000003E-2</v>
      </c>
      <c r="AQ270">
        <f t="shared" si="74"/>
        <v>1</v>
      </c>
    </row>
    <row r="271" spans="1:43" ht="15.75" thickBot="1">
      <c r="A271" s="51">
        <f t="shared" si="60"/>
        <v>261</v>
      </c>
      <c r="B271" s="52">
        <v>1</v>
      </c>
      <c r="C271" s="52">
        <v>3.16</v>
      </c>
      <c r="D271" s="56">
        <v>0</v>
      </c>
      <c r="E271" s="52">
        <v>1</v>
      </c>
      <c r="F271" s="52">
        <v>1</v>
      </c>
      <c r="G271" s="53">
        <v>2.62</v>
      </c>
      <c r="H271" s="53">
        <v>2.6472479999999998</v>
      </c>
      <c r="I271" s="52">
        <v>2</v>
      </c>
      <c r="J271" s="53">
        <v>2.63</v>
      </c>
      <c r="K271" s="53">
        <v>2.6455169999999999</v>
      </c>
      <c r="L271" s="52">
        <v>55</v>
      </c>
      <c r="M271" s="52">
        <v>1</v>
      </c>
      <c r="N271" s="52">
        <v>20</v>
      </c>
      <c r="O271" s="52">
        <v>162</v>
      </c>
      <c r="P271" s="54">
        <v>44.129925</v>
      </c>
      <c r="Q271" s="54">
        <v>37.265270000000001</v>
      </c>
      <c r="R271" s="55">
        <v>0</v>
      </c>
      <c r="T271" s="52">
        <v>170</v>
      </c>
      <c r="U271" s="47">
        <f t="shared" si="61"/>
        <v>309.09090909090907</v>
      </c>
      <c r="V271" s="47">
        <f t="shared" si="62"/>
        <v>994.4349545</v>
      </c>
      <c r="W271" s="47">
        <f t="shared" si="63"/>
        <v>822.18165127733039</v>
      </c>
      <c r="X271" s="50">
        <f t="shared" si="64"/>
        <v>0</v>
      </c>
      <c r="AD271" s="46">
        <v>0</v>
      </c>
      <c r="AE271" s="53">
        <v>377</v>
      </c>
      <c r="AF271" s="52">
        <v>4.3</v>
      </c>
      <c r="AG271">
        <f t="shared" si="65"/>
        <v>2637.7584999999999</v>
      </c>
      <c r="AH271">
        <f t="shared" si="66"/>
        <v>0.377</v>
      </c>
      <c r="AI271">
        <f t="shared" si="67"/>
        <v>2633.6240000000003</v>
      </c>
      <c r="AJ271">
        <f t="shared" si="68"/>
        <v>0.31218642117376294</v>
      </c>
      <c r="AK271">
        <f t="shared" si="69"/>
        <v>3160</v>
      </c>
      <c r="AL271">
        <f t="shared" si="70"/>
        <v>9.7813578826237049E-2</v>
      </c>
      <c r="AM271">
        <f t="shared" si="71"/>
        <v>0.17</v>
      </c>
      <c r="AN271">
        <f t="shared" si="72"/>
        <v>0</v>
      </c>
      <c r="AO271">
        <f t="shared" si="73"/>
        <v>4.2999999999999997E-2</v>
      </c>
      <c r="AQ271">
        <f t="shared" si="74"/>
        <v>1</v>
      </c>
    </row>
    <row r="272" spans="1:43" ht="15.75" thickBot="1">
      <c r="A272" s="51">
        <f t="shared" si="60"/>
        <v>262</v>
      </c>
      <c r="B272" s="52">
        <v>1</v>
      </c>
      <c r="C272" s="52">
        <v>3.16</v>
      </c>
      <c r="D272" s="56">
        <v>0</v>
      </c>
      <c r="E272" s="52">
        <v>1</v>
      </c>
      <c r="F272" s="52">
        <v>1</v>
      </c>
      <c r="G272" s="53">
        <v>2.62</v>
      </c>
      <c r="H272" s="53">
        <v>2.6472479999999998</v>
      </c>
      <c r="I272" s="52">
        <v>2</v>
      </c>
      <c r="J272" s="53">
        <v>2.63</v>
      </c>
      <c r="K272" s="53">
        <v>2.6455169999999999</v>
      </c>
      <c r="L272" s="52">
        <v>55</v>
      </c>
      <c r="M272" s="52">
        <v>1</v>
      </c>
      <c r="N272" s="52">
        <v>20</v>
      </c>
      <c r="O272" s="52">
        <v>162</v>
      </c>
      <c r="P272" s="54">
        <v>50.798447000000003</v>
      </c>
      <c r="Q272" s="54">
        <v>38.540134500000001</v>
      </c>
      <c r="R272" s="55">
        <v>0</v>
      </c>
      <c r="T272" s="52">
        <v>170</v>
      </c>
      <c r="U272" s="47">
        <f t="shared" si="61"/>
        <v>309.09090909090907</v>
      </c>
      <c r="V272" s="47">
        <f t="shared" si="62"/>
        <v>994.4349545</v>
      </c>
      <c r="W272" s="47">
        <f t="shared" si="63"/>
        <v>822.18165127733039</v>
      </c>
      <c r="X272" s="50">
        <f t="shared" si="64"/>
        <v>0</v>
      </c>
      <c r="AD272" s="46">
        <v>0</v>
      </c>
      <c r="AE272" s="53">
        <v>377</v>
      </c>
      <c r="AF272" s="52">
        <v>4.3</v>
      </c>
      <c r="AG272">
        <f t="shared" si="65"/>
        <v>2637.7584999999999</v>
      </c>
      <c r="AH272">
        <f t="shared" si="66"/>
        <v>0.377</v>
      </c>
      <c r="AI272">
        <f t="shared" si="67"/>
        <v>2633.6240000000003</v>
      </c>
      <c r="AJ272">
        <f t="shared" si="68"/>
        <v>0.31218642117376294</v>
      </c>
      <c r="AK272">
        <f t="shared" si="69"/>
        <v>3160</v>
      </c>
      <c r="AL272">
        <f t="shared" si="70"/>
        <v>9.7813578826237049E-2</v>
      </c>
      <c r="AM272">
        <f t="shared" si="71"/>
        <v>0.17</v>
      </c>
      <c r="AN272">
        <f t="shared" si="72"/>
        <v>0</v>
      </c>
      <c r="AO272">
        <f t="shared" si="73"/>
        <v>4.2999999999999997E-2</v>
      </c>
      <c r="AQ272">
        <f t="shared" si="74"/>
        <v>1</v>
      </c>
    </row>
    <row r="273" spans="1:43" ht="15.75" thickBot="1">
      <c r="A273" s="51">
        <f t="shared" si="60"/>
        <v>263</v>
      </c>
      <c r="B273" s="52">
        <v>1</v>
      </c>
      <c r="C273" s="52">
        <v>3.16</v>
      </c>
      <c r="D273" s="56">
        <v>0</v>
      </c>
      <c r="E273" s="52">
        <v>1</v>
      </c>
      <c r="F273" s="52">
        <v>1</v>
      </c>
      <c r="G273" s="53">
        <v>2.62</v>
      </c>
      <c r="H273" s="53">
        <v>2.6472479999999998</v>
      </c>
      <c r="I273" s="52">
        <v>2</v>
      </c>
      <c r="J273" s="53">
        <v>2.63</v>
      </c>
      <c r="K273" s="53">
        <v>2.6455169999999999</v>
      </c>
      <c r="L273" s="52">
        <v>55</v>
      </c>
      <c r="M273" s="52">
        <v>1</v>
      </c>
      <c r="N273" s="52">
        <v>20</v>
      </c>
      <c r="O273" s="52">
        <v>162</v>
      </c>
      <c r="P273" s="54">
        <v>48.444851</v>
      </c>
      <c r="Q273" s="54">
        <v>38.147868500000001</v>
      </c>
      <c r="R273" s="55">
        <v>0</v>
      </c>
      <c r="T273" s="52">
        <v>170</v>
      </c>
      <c r="U273" s="47">
        <f t="shared" si="61"/>
        <v>309.09090909090907</v>
      </c>
      <c r="V273" s="47">
        <f t="shared" si="62"/>
        <v>994.4349545</v>
      </c>
      <c r="W273" s="47">
        <f t="shared" si="63"/>
        <v>822.18165127733039</v>
      </c>
      <c r="X273" s="50">
        <f t="shared" si="64"/>
        <v>0</v>
      </c>
      <c r="AD273" s="46">
        <v>0</v>
      </c>
      <c r="AE273" s="53">
        <v>377</v>
      </c>
      <c r="AF273" s="52">
        <v>4.3</v>
      </c>
      <c r="AG273">
        <f t="shared" si="65"/>
        <v>2637.7584999999999</v>
      </c>
      <c r="AH273">
        <f t="shared" si="66"/>
        <v>0.377</v>
      </c>
      <c r="AI273">
        <f t="shared" si="67"/>
        <v>2633.6240000000003</v>
      </c>
      <c r="AJ273">
        <f t="shared" si="68"/>
        <v>0.31218642117376294</v>
      </c>
      <c r="AK273">
        <f t="shared" si="69"/>
        <v>3160</v>
      </c>
      <c r="AL273">
        <f t="shared" si="70"/>
        <v>9.7813578826237049E-2</v>
      </c>
      <c r="AM273">
        <f t="shared" si="71"/>
        <v>0.17</v>
      </c>
      <c r="AN273">
        <f t="shared" si="72"/>
        <v>0</v>
      </c>
      <c r="AO273">
        <f t="shared" si="73"/>
        <v>4.2999999999999997E-2</v>
      </c>
      <c r="AQ273">
        <f t="shared" si="74"/>
        <v>1</v>
      </c>
    </row>
    <row r="274" spans="1:43" ht="15.75" thickBot="1">
      <c r="A274" s="51">
        <f t="shared" si="60"/>
        <v>264</v>
      </c>
      <c r="B274" s="52">
        <v>1</v>
      </c>
      <c r="C274" s="52">
        <v>3.16</v>
      </c>
      <c r="D274" s="52">
        <v>1</v>
      </c>
      <c r="E274" s="52">
        <v>2.1</v>
      </c>
      <c r="F274" s="52">
        <v>1</v>
      </c>
      <c r="G274" s="53">
        <v>2.62</v>
      </c>
      <c r="H274" s="53">
        <v>2.6472479999999998</v>
      </c>
      <c r="I274" s="52">
        <v>2</v>
      </c>
      <c r="J274" s="53">
        <v>2.63</v>
      </c>
      <c r="K274" s="53">
        <v>2.6455169999999999</v>
      </c>
      <c r="L274" s="52">
        <v>25</v>
      </c>
      <c r="M274" s="52">
        <v>1</v>
      </c>
      <c r="N274" s="52">
        <v>20</v>
      </c>
      <c r="O274" s="52">
        <v>34</v>
      </c>
      <c r="P274" s="54">
        <v>116.699135</v>
      </c>
      <c r="Q274" s="54">
        <v>42.953127000000002</v>
      </c>
      <c r="R274" s="55">
        <v>0</v>
      </c>
      <c r="T274" s="52">
        <v>170</v>
      </c>
      <c r="U274" s="47">
        <f t="shared" si="61"/>
        <v>680</v>
      </c>
      <c r="V274" s="47">
        <f t="shared" si="62"/>
        <v>994.4349545</v>
      </c>
      <c r="W274" s="47">
        <f t="shared" si="63"/>
        <v>432.54297681012628</v>
      </c>
      <c r="X274" s="50">
        <f t="shared" si="64"/>
        <v>102</v>
      </c>
      <c r="AD274" s="52">
        <v>15</v>
      </c>
      <c r="AE274" s="53">
        <v>377</v>
      </c>
      <c r="AF274" s="52">
        <v>2.5</v>
      </c>
      <c r="AG274">
        <f t="shared" si="65"/>
        <v>2637.7584999999999</v>
      </c>
      <c r="AH274">
        <f t="shared" si="66"/>
        <v>0.377</v>
      </c>
      <c r="AI274">
        <f t="shared" si="67"/>
        <v>2633.6240000000003</v>
      </c>
      <c r="AJ274">
        <f t="shared" si="68"/>
        <v>0.16423869801084978</v>
      </c>
      <c r="AK274">
        <f t="shared" si="69"/>
        <v>3160</v>
      </c>
      <c r="AL274">
        <f t="shared" si="70"/>
        <v>0.21518987341772153</v>
      </c>
      <c r="AM274">
        <f t="shared" si="71"/>
        <v>0.17</v>
      </c>
      <c r="AN274">
        <f t="shared" si="72"/>
        <v>4.8571428571428571E-2</v>
      </c>
      <c r="AO274">
        <f t="shared" si="73"/>
        <v>2.5000000000000001E-2</v>
      </c>
      <c r="AQ274">
        <f t="shared" si="74"/>
        <v>1</v>
      </c>
    </row>
    <row r="275" spans="1:43" ht="15.75" thickBot="1">
      <c r="A275" s="51">
        <f t="shared" si="60"/>
        <v>265</v>
      </c>
      <c r="B275" s="52">
        <v>1</v>
      </c>
      <c r="C275" s="52">
        <v>3.16</v>
      </c>
      <c r="D275" s="56">
        <v>0</v>
      </c>
      <c r="E275" s="52">
        <v>1</v>
      </c>
      <c r="F275" s="52">
        <v>1</v>
      </c>
      <c r="G275" s="53">
        <v>2.62</v>
      </c>
      <c r="H275" s="53">
        <v>2.6472479999999998</v>
      </c>
      <c r="I275" s="52">
        <v>2</v>
      </c>
      <c r="J275" s="53">
        <v>2.63</v>
      </c>
      <c r="K275" s="53">
        <v>2.6455169999999999</v>
      </c>
      <c r="L275" s="52">
        <v>25</v>
      </c>
      <c r="M275" s="52">
        <v>1</v>
      </c>
      <c r="N275" s="52">
        <v>20</v>
      </c>
      <c r="O275" s="52">
        <v>34</v>
      </c>
      <c r="P275" s="54">
        <v>109.34414750000001</v>
      </c>
      <c r="Q275" s="54">
        <v>40.109198499999998</v>
      </c>
      <c r="R275" s="55">
        <v>0</v>
      </c>
      <c r="T275" s="52">
        <v>170</v>
      </c>
      <c r="U275" s="47">
        <f t="shared" si="61"/>
        <v>680</v>
      </c>
      <c r="V275" s="47">
        <f t="shared" si="62"/>
        <v>994.4349545</v>
      </c>
      <c r="W275" s="47">
        <f t="shared" si="63"/>
        <v>557.82823281012634</v>
      </c>
      <c r="X275" s="50">
        <f t="shared" si="64"/>
        <v>0</v>
      </c>
      <c r="AD275" s="46">
        <v>0</v>
      </c>
      <c r="AE275" s="53">
        <v>377</v>
      </c>
      <c r="AF275" s="52">
        <v>2.6</v>
      </c>
      <c r="AG275">
        <f t="shared" si="65"/>
        <v>2637.7584999999999</v>
      </c>
      <c r="AH275">
        <f t="shared" si="66"/>
        <v>0.377</v>
      </c>
      <c r="AI275">
        <f t="shared" si="67"/>
        <v>2633.6240000000003</v>
      </c>
      <c r="AJ275">
        <f t="shared" si="68"/>
        <v>0.21181012658227838</v>
      </c>
      <c r="AK275">
        <f t="shared" si="69"/>
        <v>3160</v>
      </c>
      <c r="AL275">
        <f t="shared" si="70"/>
        <v>0.21518987341772153</v>
      </c>
      <c r="AM275">
        <f t="shared" si="71"/>
        <v>0.17</v>
      </c>
      <c r="AN275">
        <f t="shared" si="72"/>
        <v>0</v>
      </c>
      <c r="AO275">
        <f t="shared" si="73"/>
        <v>2.6000000000000002E-2</v>
      </c>
      <c r="AQ275">
        <f t="shared" si="74"/>
        <v>1</v>
      </c>
    </row>
    <row r="276" spans="1:43" ht="15.75" thickBot="1">
      <c r="A276" s="51">
        <f t="shared" si="60"/>
        <v>266</v>
      </c>
      <c r="B276" s="52">
        <v>1</v>
      </c>
      <c r="C276" s="52">
        <v>3.16</v>
      </c>
      <c r="D276" s="56">
        <v>0</v>
      </c>
      <c r="E276" s="52">
        <v>1</v>
      </c>
      <c r="F276" s="52">
        <v>1</v>
      </c>
      <c r="G276" s="53">
        <v>2.62</v>
      </c>
      <c r="H276" s="53">
        <v>2.6472479999999998</v>
      </c>
      <c r="I276" s="52">
        <v>2</v>
      </c>
      <c r="J276" s="53">
        <v>2.63</v>
      </c>
      <c r="K276" s="53">
        <v>2.6455169999999999</v>
      </c>
      <c r="L276" s="52">
        <v>35</v>
      </c>
      <c r="M276" s="52">
        <v>1</v>
      </c>
      <c r="N276" s="52">
        <v>20</v>
      </c>
      <c r="O276" s="52">
        <v>34</v>
      </c>
      <c r="P276" s="54">
        <v>83.356525000000005</v>
      </c>
      <c r="Q276" s="54">
        <v>39.913065500000009</v>
      </c>
      <c r="R276" s="55">
        <v>0</v>
      </c>
      <c r="T276" s="52">
        <v>170</v>
      </c>
      <c r="U276" s="47">
        <f t="shared" si="61"/>
        <v>485.71428571428572</v>
      </c>
      <c r="V276" s="47">
        <f t="shared" si="62"/>
        <v>994.4349545</v>
      </c>
      <c r="W276" s="47">
        <f t="shared" si="63"/>
        <v>722.38448972151889</v>
      </c>
      <c r="X276" s="50">
        <f t="shared" si="64"/>
        <v>0</v>
      </c>
      <c r="AD276" s="46">
        <v>0</v>
      </c>
      <c r="AE276" s="53">
        <v>377</v>
      </c>
      <c r="AF276" s="52">
        <v>2.5</v>
      </c>
      <c r="AG276">
        <f t="shared" si="65"/>
        <v>2637.7584999999999</v>
      </c>
      <c r="AH276">
        <f t="shared" si="66"/>
        <v>0.377</v>
      </c>
      <c r="AI276">
        <f t="shared" si="67"/>
        <v>2633.6240000000003</v>
      </c>
      <c r="AJ276">
        <f t="shared" si="68"/>
        <v>0.27429294755877032</v>
      </c>
      <c r="AK276">
        <f t="shared" si="69"/>
        <v>3160</v>
      </c>
      <c r="AL276">
        <f t="shared" si="70"/>
        <v>0.15370705244122965</v>
      </c>
      <c r="AM276">
        <f t="shared" si="71"/>
        <v>0.17</v>
      </c>
      <c r="AN276">
        <f t="shared" si="72"/>
        <v>0</v>
      </c>
      <c r="AO276">
        <f t="shared" si="73"/>
        <v>2.5000000000000001E-2</v>
      </c>
      <c r="AQ276">
        <f t="shared" si="74"/>
        <v>1</v>
      </c>
    </row>
    <row r="277" spans="1:43" ht="15.75" thickBot="1">
      <c r="A277" s="51">
        <f t="shared" si="60"/>
        <v>267</v>
      </c>
      <c r="B277" s="52">
        <v>1</v>
      </c>
      <c r="C277" s="52">
        <v>3.16</v>
      </c>
      <c r="D277" s="56">
        <v>0</v>
      </c>
      <c r="E277" s="52">
        <v>1</v>
      </c>
      <c r="F277" s="52">
        <v>1</v>
      </c>
      <c r="G277" s="53">
        <v>2.62</v>
      </c>
      <c r="H277" s="53">
        <v>2.6472479999999998</v>
      </c>
      <c r="I277" s="52">
        <v>2</v>
      </c>
      <c r="J277" s="53">
        <v>2.63</v>
      </c>
      <c r="K277" s="53">
        <v>2.6455169999999999</v>
      </c>
      <c r="L277" s="52">
        <v>45</v>
      </c>
      <c r="M277" s="52">
        <v>1</v>
      </c>
      <c r="N277" s="52">
        <v>20</v>
      </c>
      <c r="O277" s="52">
        <v>34</v>
      </c>
      <c r="P277" s="54">
        <v>60.801230000000004</v>
      </c>
      <c r="Q277" s="54">
        <v>36.382671500000001</v>
      </c>
      <c r="R277" s="55">
        <v>0</v>
      </c>
      <c r="T277" s="52">
        <v>170</v>
      </c>
      <c r="U277" s="47">
        <f t="shared" si="61"/>
        <v>377.77777777777777</v>
      </c>
      <c r="V277" s="47">
        <f t="shared" si="62"/>
        <v>994.4349545</v>
      </c>
      <c r="W277" s="47">
        <f t="shared" si="63"/>
        <v>767.56990000562587</v>
      </c>
      <c r="X277" s="50">
        <f t="shared" si="64"/>
        <v>0</v>
      </c>
      <c r="AD277" s="46">
        <v>0</v>
      </c>
      <c r="AE277" s="53">
        <v>377</v>
      </c>
      <c r="AF277" s="52">
        <v>4.2</v>
      </c>
      <c r="AG277">
        <f t="shared" si="65"/>
        <v>2637.7584999999999</v>
      </c>
      <c r="AH277">
        <f t="shared" si="66"/>
        <v>0.377</v>
      </c>
      <c r="AI277">
        <f t="shared" si="67"/>
        <v>2633.6240000000003</v>
      </c>
      <c r="AJ277">
        <f t="shared" si="68"/>
        <v>0.29145007032348802</v>
      </c>
      <c r="AK277">
        <f t="shared" si="69"/>
        <v>3160</v>
      </c>
      <c r="AL277">
        <f t="shared" si="70"/>
        <v>0.11954992967651196</v>
      </c>
      <c r="AM277">
        <f t="shared" si="71"/>
        <v>0.17</v>
      </c>
      <c r="AN277">
        <f t="shared" si="72"/>
        <v>0</v>
      </c>
      <c r="AO277">
        <f t="shared" si="73"/>
        <v>4.2000000000000003E-2</v>
      </c>
      <c r="AQ277">
        <f t="shared" si="74"/>
        <v>1</v>
      </c>
    </row>
    <row r="278" spans="1:43" ht="15.75" thickBot="1">
      <c r="A278" s="51">
        <f t="shared" si="60"/>
        <v>268</v>
      </c>
      <c r="B278" s="52">
        <v>1</v>
      </c>
      <c r="C278" s="52">
        <v>3.16</v>
      </c>
      <c r="D278" s="56">
        <v>0</v>
      </c>
      <c r="E278" s="52">
        <v>1</v>
      </c>
      <c r="F278" s="52">
        <v>1</v>
      </c>
      <c r="G278" s="53">
        <v>2.62</v>
      </c>
      <c r="H278" s="53">
        <v>2.6472479999999998</v>
      </c>
      <c r="I278" s="52">
        <v>2</v>
      </c>
      <c r="J278" s="53">
        <v>2.63</v>
      </c>
      <c r="K278" s="53">
        <v>2.6455169999999999</v>
      </c>
      <c r="L278" s="52">
        <v>55</v>
      </c>
      <c r="M278" s="52">
        <v>1</v>
      </c>
      <c r="N278" s="52">
        <v>20</v>
      </c>
      <c r="O278" s="52">
        <v>34</v>
      </c>
      <c r="P278" s="54">
        <v>42.266661499999998</v>
      </c>
      <c r="Q278" s="54">
        <v>33.832942500000001</v>
      </c>
      <c r="R278" s="55">
        <v>0</v>
      </c>
      <c r="T278" s="52">
        <v>170</v>
      </c>
      <c r="U278" s="47">
        <f t="shared" si="61"/>
        <v>309.09090909090907</v>
      </c>
      <c r="V278" s="47">
        <f t="shared" si="62"/>
        <v>994.4349545</v>
      </c>
      <c r="W278" s="47">
        <f t="shared" si="63"/>
        <v>832.71614727733038</v>
      </c>
      <c r="X278" s="50">
        <f t="shared" si="64"/>
        <v>0</v>
      </c>
      <c r="AD278" s="46">
        <v>0</v>
      </c>
      <c r="AE278" s="53">
        <v>377</v>
      </c>
      <c r="AF278" s="52">
        <v>3.9</v>
      </c>
      <c r="AG278">
        <f t="shared" si="65"/>
        <v>2637.7584999999999</v>
      </c>
      <c r="AH278">
        <f t="shared" si="66"/>
        <v>0.377</v>
      </c>
      <c r="AI278">
        <f t="shared" si="67"/>
        <v>2633.6240000000003</v>
      </c>
      <c r="AJ278">
        <f t="shared" si="68"/>
        <v>0.31618642117376294</v>
      </c>
      <c r="AK278">
        <f t="shared" si="69"/>
        <v>3160</v>
      </c>
      <c r="AL278">
        <f t="shared" si="70"/>
        <v>9.7813578826237049E-2</v>
      </c>
      <c r="AM278">
        <f t="shared" si="71"/>
        <v>0.17</v>
      </c>
      <c r="AN278">
        <f t="shared" si="72"/>
        <v>0</v>
      </c>
      <c r="AO278">
        <f t="shared" si="73"/>
        <v>3.9E-2</v>
      </c>
      <c r="AQ278">
        <f t="shared" si="74"/>
        <v>1</v>
      </c>
    </row>
    <row r="279" spans="1:43" ht="15.75" thickBot="1">
      <c r="A279" s="51">
        <f t="shared" si="60"/>
        <v>269</v>
      </c>
      <c r="B279" s="52">
        <v>1</v>
      </c>
      <c r="C279" s="52">
        <v>3.16</v>
      </c>
      <c r="D279" s="56">
        <v>0</v>
      </c>
      <c r="E279" s="52">
        <v>1</v>
      </c>
      <c r="F279" s="52">
        <v>1</v>
      </c>
      <c r="G279" s="53">
        <v>2.5499999999999998</v>
      </c>
      <c r="H279" s="53">
        <v>2.601</v>
      </c>
      <c r="I279" s="52">
        <v>3</v>
      </c>
      <c r="J279" s="53">
        <v>1.33</v>
      </c>
      <c r="K279" s="53">
        <v>1.5893500000000003</v>
      </c>
      <c r="L279" s="52">
        <v>30</v>
      </c>
      <c r="M279" s="52">
        <v>3</v>
      </c>
      <c r="N279" s="52">
        <v>20</v>
      </c>
      <c r="O279" s="52">
        <v>28</v>
      </c>
      <c r="P279" s="54">
        <v>52.465577500000002</v>
      </c>
      <c r="Q279" s="54">
        <v>24.222425500000003</v>
      </c>
      <c r="R279" s="55">
        <v>0</v>
      </c>
      <c r="T279" s="52">
        <v>165</v>
      </c>
      <c r="U279" s="47">
        <f t="shared" si="61"/>
        <v>550</v>
      </c>
      <c r="V279" s="47">
        <f t="shared" si="62"/>
        <v>535.70072500000015</v>
      </c>
      <c r="W279" s="47">
        <f t="shared" si="63"/>
        <v>646.32009493670864</v>
      </c>
      <c r="X279" s="50">
        <f t="shared" si="64"/>
        <v>0</v>
      </c>
      <c r="AD279" s="46">
        <v>0</v>
      </c>
      <c r="AE279" s="53">
        <v>367</v>
      </c>
      <c r="AF279" s="52">
        <v>4.3</v>
      </c>
      <c r="AG279">
        <f t="shared" si="65"/>
        <v>1459.6750000000002</v>
      </c>
      <c r="AH279">
        <f t="shared" si="66"/>
        <v>0.36700000000000005</v>
      </c>
      <c r="AI279">
        <f t="shared" si="67"/>
        <v>2575.5</v>
      </c>
      <c r="AJ279">
        <f t="shared" si="68"/>
        <v>0.25094936708860749</v>
      </c>
      <c r="AK279">
        <f t="shared" si="69"/>
        <v>3160</v>
      </c>
      <c r="AL279">
        <f t="shared" si="70"/>
        <v>0.17405063291139242</v>
      </c>
      <c r="AM279">
        <f t="shared" si="71"/>
        <v>0.16500000000000001</v>
      </c>
      <c r="AN279">
        <f t="shared" si="72"/>
        <v>0</v>
      </c>
      <c r="AO279">
        <f t="shared" si="73"/>
        <v>4.2999999999999997E-2</v>
      </c>
      <c r="AQ279">
        <f t="shared" si="74"/>
        <v>1</v>
      </c>
    </row>
    <row r="280" spans="1:43" ht="15.75" thickBot="1">
      <c r="A280" s="51">
        <f t="shared" si="60"/>
        <v>270</v>
      </c>
      <c r="B280" s="52">
        <v>1</v>
      </c>
      <c r="C280" s="52">
        <v>3.16</v>
      </c>
      <c r="D280" s="56">
        <v>0</v>
      </c>
      <c r="E280" s="52">
        <v>1</v>
      </c>
      <c r="F280" s="52">
        <v>1</v>
      </c>
      <c r="G280" s="53">
        <v>2.5499999999999998</v>
      </c>
      <c r="H280" s="53">
        <v>2.601</v>
      </c>
      <c r="I280" s="52">
        <v>3</v>
      </c>
      <c r="J280" s="53">
        <v>1.33</v>
      </c>
      <c r="K280" s="53">
        <v>1.5893500000000003</v>
      </c>
      <c r="L280" s="52">
        <v>40</v>
      </c>
      <c r="M280" s="52">
        <v>3</v>
      </c>
      <c r="N280" s="52">
        <v>20</v>
      </c>
      <c r="O280" s="52">
        <v>28</v>
      </c>
      <c r="P280" s="54">
        <v>43.541525999999998</v>
      </c>
      <c r="Q280" s="54">
        <v>21.476563500000001</v>
      </c>
      <c r="R280" s="55">
        <v>0</v>
      </c>
      <c r="T280" s="52">
        <v>165</v>
      </c>
      <c r="U280" s="47">
        <f t="shared" si="61"/>
        <v>412.5</v>
      </c>
      <c r="V280" s="47">
        <f t="shared" si="62"/>
        <v>553.21682500000009</v>
      </c>
      <c r="W280" s="47">
        <f t="shared" si="63"/>
        <v>745.50944620253131</v>
      </c>
      <c r="X280" s="50">
        <f t="shared" si="64"/>
        <v>0</v>
      </c>
      <c r="AD280" s="46">
        <v>0</v>
      </c>
      <c r="AE280" s="53">
        <v>379</v>
      </c>
      <c r="AF280" s="52">
        <v>3.6</v>
      </c>
      <c r="AG280">
        <f t="shared" si="65"/>
        <v>1459.6750000000002</v>
      </c>
      <c r="AH280">
        <f t="shared" si="66"/>
        <v>0.379</v>
      </c>
      <c r="AI280">
        <f t="shared" si="67"/>
        <v>2575.5</v>
      </c>
      <c r="AJ280">
        <f t="shared" si="68"/>
        <v>0.2894620253164556</v>
      </c>
      <c r="AK280">
        <f t="shared" si="69"/>
        <v>3160</v>
      </c>
      <c r="AL280">
        <f t="shared" si="70"/>
        <v>0.13053797468354431</v>
      </c>
      <c r="AM280">
        <f t="shared" si="71"/>
        <v>0.16500000000000001</v>
      </c>
      <c r="AN280">
        <f t="shared" si="72"/>
        <v>0</v>
      </c>
      <c r="AO280">
        <f t="shared" si="73"/>
        <v>3.6000000000000004E-2</v>
      </c>
      <c r="AQ280">
        <f t="shared" si="74"/>
        <v>1</v>
      </c>
    </row>
    <row r="281" spans="1:43" ht="15.75" thickBot="1">
      <c r="A281" s="51">
        <f t="shared" si="60"/>
        <v>271</v>
      </c>
      <c r="B281" s="52">
        <v>1</v>
      </c>
      <c r="C281" s="52">
        <v>3.16</v>
      </c>
      <c r="D281" s="56">
        <v>0</v>
      </c>
      <c r="E281" s="52">
        <v>1</v>
      </c>
      <c r="F281" s="52">
        <v>4</v>
      </c>
      <c r="G281" s="53">
        <v>1.65</v>
      </c>
      <c r="H281" s="53">
        <v>1.92225</v>
      </c>
      <c r="I281" s="52">
        <v>3</v>
      </c>
      <c r="J281" s="53">
        <v>1.33</v>
      </c>
      <c r="K281" s="53">
        <v>1.5893500000000003</v>
      </c>
      <c r="L281" s="52">
        <v>30</v>
      </c>
      <c r="M281" s="52">
        <v>3</v>
      </c>
      <c r="N281" s="52">
        <v>20</v>
      </c>
      <c r="O281" s="52">
        <v>28</v>
      </c>
      <c r="P281" s="54">
        <v>49.523582500000003</v>
      </c>
      <c r="Q281" s="54">
        <v>20.201699000000001</v>
      </c>
      <c r="R281" s="55">
        <v>0</v>
      </c>
      <c r="T281" s="52">
        <v>165</v>
      </c>
      <c r="U281" s="47">
        <f t="shared" si="61"/>
        <v>550</v>
      </c>
      <c r="V281" s="47">
        <f t="shared" si="62"/>
        <v>535.70072500000015</v>
      </c>
      <c r="W281" s="47">
        <f t="shared" si="63"/>
        <v>458.9436882911391</v>
      </c>
      <c r="X281" s="50">
        <f t="shared" si="64"/>
        <v>0</v>
      </c>
      <c r="AD281" s="46">
        <v>0</v>
      </c>
      <c r="AE281" s="53">
        <v>367</v>
      </c>
      <c r="AF281" s="52">
        <v>3.7</v>
      </c>
      <c r="AG281">
        <f t="shared" si="65"/>
        <v>1459.6750000000002</v>
      </c>
      <c r="AH281">
        <f t="shared" si="66"/>
        <v>0.36700000000000005</v>
      </c>
      <c r="AI281">
        <f t="shared" si="67"/>
        <v>1786.125</v>
      </c>
      <c r="AJ281">
        <f t="shared" si="68"/>
        <v>0.25694936708860749</v>
      </c>
      <c r="AK281">
        <f t="shared" si="69"/>
        <v>3160</v>
      </c>
      <c r="AL281">
        <f t="shared" si="70"/>
        <v>0.17405063291139242</v>
      </c>
      <c r="AM281">
        <f t="shared" si="71"/>
        <v>0.16500000000000001</v>
      </c>
      <c r="AN281">
        <f t="shared" si="72"/>
        <v>0</v>
      </c>
      <c r="AO281">
        <f t="shared" si="73"/>
        <v>3.7000000000000005E-2</v>
      </c>
      <c r="AQ281">
        <f t="shared" si="74"/>
        <v>1</v>
      </c>
    </row>
    <row r="282" spans="1:43" ht="15.75" thickBot="1">
      <c r="A282" s="51">
        <f t="shared" si="60"/>
        <v>272</v>
      </c>
      <c r="B282" s="52">
        <v>1</v>
      </c>
      <c r="C282" s="52">
        <v>3.16</v>
      </c>
      <c r="D282" s="56">
        <v>0</v>
      </c>
      <c r="E282" s="52">
        <v>1</v>
      </c>
      <c r="F282" s="52">
        <v>4</v>
      </c>
      <c r="G282" s="53">
        <v>1.65</v>
      </c>
      <c r="H282" s="53">
        <v>1.92225</v>
      </c>
      <c r="I282" s="52">
        <v>3</v>
      </c>
      <c r="J282" s="53">
        <v>1.33</v>
      </c>
      <c r="K282" s="53">
        <v>1.5893500000000003</v>
      </c>
      <c r="L282" s="52">
        <v>40</v>
      </c>
      <c r="M282" s="52">
        <v>3</v>
      </c>
      <c r="N282" s="52">
        <v>20</v>
      </c>
      <c r="O282" s="52">
        <v>28</v>
      </c>
      <c r="P282" s="54">
        <v>39.814999</v>
      </c>
      <c r="Q282" s="54">
        <v>18.534568499999999</v>
      </c>
      <c r="R282" s="55">
        <v>0</v>
      </c>
      <c r="T282" s="52">
        <v>165</v>
      </c>
      <c r="U282" s="47">
        <f t="shared" si="61"/>
        <v>412.5</v>
      </c>
      <c r="V282" s="47">
        <f t="shared" si="62"/>
        <v>553.21682500000009</v>
      </c>
      <c r="W282" s="47">
        <f t="shared" si="63"/>
        <v>522.37373496835426</v>
      </c>
      <c r="X282" s="50">
        <f t="shared" si="64"/>
        <v>0</v>
      </c>
      <c r="AD282" s="46">
        <v>0</v>
      </c>
      <c r="AE282" s="53">
        <v>379</v>
      </c>
      <c r="AF282" s="52">
        <v>3.3</v>
      </c>
      <c r="AG282">
        <f t="shared" si="65"/>
        <v>1459.6750000000002</v>
      </c>
      <c r="AH282">
        <f t="shared" si="66"/>
        <v>0.379</v>
      </c>
      <c r="AI282">
        <f t="shared" si="67"/>
        <v>1786.125</v>
      </c>
      <c r="AJ282">
        <f t="shared" si="68"/>
        <v>0.2924620253164556</v>
      </c>
      <c r="AK282">
        <f t="shared" si="69"/>
        <v>3160</v>
      </c>
      <c r="AL282">
        <f t="shared" si="70"/>
        <v>0.13053797468354431</v>
      </c>
      <c r="AM282">
        <f t="shared" si="71"/>
        <v>0.16500000000000001</v>
      </c>
      <c r="AN282">
        <f t="shared" si="72"/>
        <v>0</v>
      </c>
      <c r="AO282">
        <f t="shared" si="73"/>
        <v>3.3000000000000002E-2</v>
      </c>
      <c r="AQ282">
        <f t="shared" si="74"/>
        <v>1</v>
      </c>
    </row>
    <row r="283" spans="1:43" ht="15.75" thickBot="1">
      <c r="A283" s="51">
        <f t="shared" si="60"/>
        <v>273</v>
      </c>
      <c r="B283" s="52">
        <v>1</v>
      </c>
      <c r="C283" s="52">
        <v>3.16</v>
      </c>
      <c r="D283" s="56">
        <v>0</v>
      </c>
      <c r="E283" s="52">
        <v>1</v>
      </c>
      <c r="F283" s="52">
        <v>1</v>
      </c>
      <c r="G283" s="53">
        <v>2.5499999999999998</v>
      </c>
      <c r="H283" s="53">
        <v>2.601</v>
      </c>
      <c r="I283" s="52">
        <v>2</v>
      </c>
      <c r="J283" s="53">
        <v>2.65</v>
      </c>
      <c r="K283" s="53">
        <v>2.6632499999999997</v>
      </c>
      <c r="L283" s="52">
        <v>45</v>
      </c>
      <c r="M283" s="52">
        <v>1</v>
      </c>
      <c r="N283" s="52">
        <v>20</v>
      </c>
      <c r="O283" s="52">
        <v>7</v>
      </c>
      <c r="P283" s="54">
        <v>45.208656500000004</v>
      </c>
      <c r="Q283" s="54">
        <v>32.754210999999998</v>
      </c>
      <c r="R283" s="55">
        <v>0</v>
      </c>
      <c r="T283" s="52">
        <v>160</v>
      </c>
      <c r="U283" s="47">
        <f t="shared" si="61"/>
        <v>355.55555555555554</v>
      </c>
      <c r="V283" s="47">
        <f t="shared" si="62"/>
        <v>1025.4572499999999</v>
      </c>
      <c r="W283" s="47">
        <f t="shared" si="63"/>
        <v>807.37397046413514</v>
      </c>
      <c r="X283" s="50">
        <f t="shared" si="64"/>
        <v>0</v>
      </c>
      <c r="AD283" s="46">
        <v>0</v>
      </c>
      <c r="AE283" s="53">
        <v>386</v>
      </c>
      <c r="AF283" s="52">
        <v>2.8</v>
      </c>
      <c r="AG283">
        <f t="shared" si="65"/>
        <v>2656.625</v>
      </c>
      <c r="AH283">
        <f t="shared" si="66"/>
        <v>0.38599999999999995</v>
      </c>
      <c r="AI283">
        <f t="shared" si="67"/>
        <v>2575.5</v>
      </c>
      <c r="AJ283">
        <f t="shared" si="68"/>
        <v>0.3134824191279888</v>
      </c>
      <c r="AK283">
        <f t="shared" si="69"/>
        <v>3160</v>
      </c>
      <c r="AL283">
        <f t="shared" si="70"/>
        <v>0.11251758087201125</v>
      </c>
      <c r="AM283">
        <f t="shared" si="71"/>
        <v>0.16</v>
      </c>
      <c r="AN283">
        <f t="shared" si="72"/>
        <v>0</v>
      </c>
      <c r="AO283">
        <f t="shared" si="73"/>
        <v>2.7999999999999997E-2</v>
      </c>
      <c r="AQ283">
        <f t="shared" si="74"/>
        <v>1</v>
      </c>
    </row>
    <row r="284" spans="1:43" ht="15.75" thickBot="1">
      <c r="A284" s="51">
        <f t="shared" si="60"/>
        <v>274</v>
      </c>
      <c r="B284" s="52">
        <v>1</v>
      </c>
      <c r="C284" s="52">
        <v>3.16</v>
      </c>
      <c r="D284" s="56">
        <v>0</v>
      </c>
      <c r="E284" s="52">
        <v>1</v>
      </c>
      <c r="F284" s="52">
        <v>1</v>
      </c>
      <c r="G284" s="53">
        <v>2.5499999999999998</v>
      </c>
      <c r="H284" s="53">
        <v>2.601</v>
      </c>
      <c r="I284" s="52">
        <v>2</v>
      </c>
      <c r="J284" s="53">
        <v>2.65</v>
      </c>
      <c r="K284" s="53">
        <v>2.6632499999999997</v>
      </c>
      <c r="L284" s="52">
        <v>45</v>
      </c>
      <c r="M284" s="52">
        <v>1</v>
      </c>
      <c r="N284" s="52">
        <v>20</v>
      </c>
      <c r="O284" s="52">
        <v>28</v>
      </c>
      <c r="P284" s="54">
        <v>59.428299000000003</v>
      </c>
      <c r="Q284" s="54">
        <v>36.382671500000001</v>
      </c>
      <c r="R284" s="55">
        <v>0</v>
      </c>
      <c r="T284" s="52">
        <v>160</v>
      </c>
      <c r="U284" s="47">
        <f t="shared" si="61"/>
        <v>355.55555555555554</v>
      </c>
      <c r="V284" s="47">
        <f t="shared" si="62"/>
        <v>1025.4572499999999</v>
      </c>
      <c r="W284" s="47">
        <f t="shared" si="63"/>
        <v>807.37397046413514</v>
      </c>
      <c r="X284" s="50">
        <f t="shared" si="64"/>
        <v>0</v>
      </c>
      <c r="AD284" s="46">
        <v>0</v>
      </c>
      <c r="AE284" s="53">
        <v>386</v>
      </c>
      <c r="AF284" s="52">
        <v>2.8</v>
      </c>
      <c r="AG284">
        <f t="shared" si="65"/>
        <v>2656.625</v>
      </c>
      <c r="AH284">
        <f t="shared" si="66"/>
        <v>0.38599999999999995</v>
      </c>
      <c r="AI284">
        <f t="shared" si="67"/>
        <v>2575.5</v>
      </c>
      <c r="AJ284">
        <f t="shared" si="68"/>
        <v>0.3134824191279888</v>
      </c>
      <c r="AK284">
        <f t="shared" si="69"/>
        <v>3160</v>
      </c>
      <c r="AL284">
        <f t="shared" si="70"/>
        <v>0.11251758087201125</v>
      </c>
      <c r="AM284">
        <f t="shared" si="71"/>
        <v>0.16</v>
      </c>
      <c r="AN284">
        <f t="shared" si="72"/>
        <v>0</v>
      </c>
      <c r="AO284">
        <f t="shared" si="73"/>
        <v>2.7999999999999997E-2</v>
      </c>
      <c r="AQ284">
        <f t="shared" si="74"/>
        <v>1</v>
      </c>
    </row>
    <row r="285" spans="1:43" ht="15.75" thickBot="1">
      <c r="A285" s="51">
        <f t="shared" si="60"/>
        <v>275</v>
      </c>
      <c r="B285" s="52">
        <v>1</v>
      </c>
      <c r="C285" s="52">
        <v>3.16</v>
      </c>
      <c r="D285" s="56">
        <v>0</v>
      </c>
      <c r="E285" s="52">
        <v>1</v>
      </c>
      <c r="F285" s="52">
        <v>1</v>
      </c>
      <c r="G285" s="53">
        <v>2.5499999999999998</v>
      </c>
      <c r="H285" s="53">
        <v>2.601</v>
      </c>
      <c r="I285" s="52">
        <v>2</v>
      </c>
      <c r="J285" s="53">
        <v>2.65</v>
      </c>
      <c r="K285" s="53">
        <v>2.6632499999999997</v>
      </c>
      <c r="L285" s="52">
        <v>45</v>
      </c>
      <c r="M285" s="52">
        <v>1</v>
      </c>
      <c r="N285" s="52">
        <v>20</v>
      </c>
      <c r="O285" s="52">
        <v>182</v>
      </c>
      <c r="P285" s="54">
        <v>66.194887500000007</v>
      </c>
      <c r="Q285" s="54">
        <v>39.913065500000009</v>
      </c>
      <c r="R285" s="55">
        <v>0</v>
      </c>
      <c r="T285" s="52">
        <v>160</v>
      </c>
      <c r="U285" s="47">
        <f t="shared" si="61"/>
        <v>355.55555555555554</v>
      </c>
      <c r="V285" s="47">
        <f t="shared" si="62"/>
        <v>1025.4572499999999</v>
      </c>
      <c r="W285" s="47">
        <f t="shared" si="63"/>
        <v>807.37397046413514</v>
      </c>
      <c r="X285" s="50">
        <f t="shared" si="64"/>
        <v>0</v>
      </c>
      <c r="AD285" s="46">
        <v>0</v>
      </c>
      <c r="AE285" s="53">
        <v>386</v>
      </c>
      <c r="AF285" s="52">
        <v>2.8</v>
      </c>
      <c r="AG285">
        <f t="shared" si="65"/>
        <v>2656.625</v>
      </c>
      <c r="AH285">
        <f t="shared" si="66"/>
        <v>0.38599999999999995</v>
      </c>
      <c r="AI285">
        <f t="shared" si="67"/>
        <v>2575.5</v>
      </c>
      <c r="AJ285">
        <f t="shared" si="68"/>
        <v>0.3134824191279888</v>
      </c>
      <c r="AK285">
        <f t="shared" si="69"/>
        <v>3160</v>
      </c>
      <c r="AL285">
        <f t="shared" si="70"/>
        <v>0.11251758087201125</v>
      </c>
      <c r="AM285">
        <f t="shared" si="71"/>
        <v>0.16</v>
      </c>
      <c r="AN285">
        <f t="shared" si="72"/>
        <v>0</v>
      </c>
      <c r="AO285">
        <f t="shared" si="73"/>
        <v>2.7999999999999997E-2</v>
      </c>
      <c r="AQ285">
        <f t="shared" si="74"/>
        <v>1</v>
      </c>
    </row>
    <row r="286" spans="1:43" ht="15.75" thickBot="1">
      <c r="A286" s="51">
        <f t="shared" si="60"/>
        <v>276</v>
      </c>
      <c r="B286" s="52">
        <v>1</v>
      </c>
      <c r="C286" s="52">
        <v>3.16</v>
      </c>
      <c r="D286" s="56">
        <v>0</v>
      </c>
      <c r="E286" s="52">
        <v>1</v>
      </c>
      <c r="F286" s="52">
        <v>1</v>
      </c>
      <c r="G286" s="53">
        <v>2.5499999999999998</v>
      </c>
      <c r="H286" s="53">
        <v>2.601</v>
      </c>
      <c r="I286" s="52">
        <v>2</v>
      </c>
      <c r="J286" s="53">
        <v>2.65</v>
      </c>
      <c r="K286" s="53">
        <v>2.6632499999999997</v>
      </c>
      <c r="L286" s="52">
        <v>35</v>
      </c>
      <c r="M286" s="52">
        <v>1</v>
      </c>
      <c r="N286" s="52">
        <v>20</v>
      </c>
      <c r="O286" s="52">
        <v>7</v>
      </c>
      <c r="P286" s="54">
        <v>61.095429500000002</v>
      </c>
      <c r="Q286" s="54">
        <v>34.911673999999998</v>
      </c>
      <c r="R286" s="55">
        <v>0</v>
      </c>
      <c r="T286" s="52">
        <v>160</v>
      </c>
      <c r="U286" s="47">
        <f t="shared" si="61"/>
        <v>457.14285714285717</v>
      </c>
      <c r="V286" s="47">
        <f t="shared" si="62"/>
        <v>1025.4572499999999</v>
      </c>
      <c r="W286" s="47">
        <f t="shared" si="63"/>
        <v>724.57710488245914</v>
      </c>
      <c r="X286" s="50">
        <f t="shared" si="64"/>
        <v>0</v>
      </c>
      <c r="AD286" s="46">
        <v>0</v>
      </c>
      <c r="AE286" s="53">
        <v>386</v>
      </c>
      <c r="AF286" s="52">
        <v>2.8</v>
      </c>
      <c r="AG286">
        <f t="shared" si="65"/>
        <v>2656.625</v>
      </c>
      <c r="AH286">
        <f t="shared" si="66"/>
        <v>0.38599999999999995</v>
      </c>
      <c r="AI286">
        <f t="shared" si="67"/>
        <v>2575.5</v>
      </c>
      <c r="AJ286">
        <f t="shared" si="68"/>
        <v>0.28133453887884263</v>
      </c>
      <c r="AK286">
        <f t="shared" si="69"/>
        <v>3160</v>
      </c>
      <c r="AL286">
        <f t="shared" si="70"/>
        <v>0.14466546112115733</v>
      </c>
      <c r="AM286">
        <f t="shared" si="71"/>
        <v>0.16</v>
      </c>
      <c r="AN286">
        <f t="shared" si="72"/>
        <v>0</v>
      </c>
      <c r="AO286">
        <f t="shared" si="73"/>
        <v>2.7999999999999997E-2</v>
      </c>
      <c r="AQ286">
        <f t="shared" si="74"/>
        <v>0.99999999999999989</v>
      </c>
    </row>
    <row r="287" spans="1:43" ht="15.75" thickBot="1">
      <c r="A287" s="51">
        <f t="shared" si="60"/>
        <v>277</v>
      </c>
      <c r="B287" s="52">
        <v>1</v>
      </c>
      <c r="C287" s="52">
        <v>3.16</v>
      </c>
      <c r="D287" s="56">
        <v>0</v>
      </c>
      <c r="E287" s="52">
        <v>1</v>
      </c>
      <c r="F287" s="52">
        <v>1</v>
      </c>
      <c r="G287" s="53">
        <v>2.5499999999999998</v>
      </c>
      <c r="H287" s="53">
        <v>2.601</v>
      </c>
      <c r="I287" s="52">
        <v>2</v>
      </c>
      <c r="J287" s="53">
        <v>2.65</v>
      </c>
      <c r="K287" s="53">
        <v>2.6632499999999997</v>
      </c>
      <c r="L287" s="52">
        <v>35</v>
      </c>
      <c r="M287" s="52">
        <v>1</v>
      </c>
      <c r="N287" s="52">
        <v>20</v>
      </c>
      <c r="O287" s="52">
        <v>28</v>
      </c>
      <c r="P287" s="54">
        <v>75.315072000000001</v>
      </c>
      <c r="Q287" s="54">
        <v>38.540134500000001</v>
      </c>
      <c r="R287" s="55">
        <v>0</v>
      </c>
      <c r="T287" s="52">
        <v>160</v>
      </c>
      <c r="U287" s="47">
        <f t="shared" si="61"/>
        <v>457.14285714285717</v>
      </c>
      <c r="V287" s="47">
        <f t="shared" si="62"/>
        <v>1025.4572499999999</v>
      </c>
      <c r="W287" s="47">
        <f t="shared" si="63"/>
        <v>724.57710488245914</v>
      </c>
      <c r="X287" s="50">
        <f t="shared" si="64"/>
        <v>0</v>
      </c>
      <c r="AD287" s="46">
        <v>0</v>
      </c>
      <c r="AE287" s="53">
        <v>386</v>
      </c>
      <c r="AF287" s="52">
        <v>2.8</v>
      </c>
      <c r="AG287">
        <f t="shared" si="65"/>
        <v>2656.625</v>
      </c>
      <c r="AH287">
        <f t="shared" si="66"/>
        <v>0.38599999999999995</v>
      </c>
      <c r="AI287">
        <f t="shared" si="67"/>
        <v>2575.5</v>
      </c>
      <c r="AJ287">
        <f t="shared" si="68"/>
        <v>0.28133453887884263</v>
      </c>
      <c r="AK287">
        <f t="shared" si="69"/>
        <v>3160</v>
      </c>
      <c r="AL287">
        <f t="shared" si="70"/>
        <v>0.14466546112115733</v>
      </c>
      <c r="AM287">
        <f t="shared" si="71"/>
        <v>0.16</v>
      </c>
      <c r="AN287">
        <f t="shared" si="72"/>
        <v>0</v>
      </c>
      <c r="AO287">
        <f t="shared" si="73"/>
        <v>2.7999999999999997E-2</v>
      </c>
      <c r="AQ287">
        <f t="shared" si="74"/>
        <v>0.99999999999999989</v>
      </c>
    </row>
    <row r="288" spans="1:43" ht="15.75" thickBot="1">
      <c r="A288" s="51">
        <f t="shared" si="60"/>
        <v>278</v>
      </c>
      <c r="B288" s="52">
        <v>1</v>
      </c>
      <c r="C288" s="52">
        <v>3.16</v>
      </c>
      <c r="D288" s="56">
        <v>0</v>
      </c>
      <c r="E288" s="52">
        <v>1</v>
      </c>
      <c r="F288" s="52">
        <v>1</v>
      </c>
      <c r="G288" s="53">
        <v>2.5499999999999998</v>
      </c>
      <c r="H288" s="53">
        <v>2.601</v>
      </c>
      <c r="I288" s="52">
        <v>2</v>
      </c>
      <c r="J288" s="53">
        <v>2.65</v>
      </c>
      <c r="K288" s="53">
        <v>2.6632499999999997</v>
      </c>
      <c r="L288" s="52">
        <v>35</v>
      </c>
      <c r="M288" s="52">
        <v>1</v>
      </c>
      <c r="N288" s="52">
        <v>20</v>
      </c>
      <c r="O288" s="52">
        <v>91</v>
      </c>
      <c r="P288" s="54">
        <v>86.592719500000001</v>
      </c>
      <c r="Q288" s="54">
        <v>39.128533500000003</v>
      </c>
      <c r="R288" s="55">
        <v>0</v>
      </c>
      <c r="T288" s="52">
        <v>160</v>
      </c>
      <c r="U288" s="47">
        <f t="shared" si="61"/>
        <v>457.14285714285717</v>
      </c>
      <c r="V288" s="47">
        <f t="shared" si="62"/>
        <v>1025.4572499999999</v>
      </c>
      <c r="W288" s="47">
        <f t="shared" si="63"/>
        <v>724.57710488245914</v>
      </c>
      <c r="X288" s="50">
        <f t="shared" si="64"/>
        <v>0</v>
      </c>
      <c r="AD288" s="46">
        <v>0</v>
      </c>
      <c r="AE288" s="53">
        <v>386</v>
      </c>
      <c r="AF288" s="52">
        <v>2.8</v>
      </c>
      <c r="AG288">
        <f t="shared" si="65"/>
        <v>2656.625</v>
      </c>
      <c r="AH288">
        <f t="shared" si="66"/>
        <v>0.38599999999999995</v>
      </c>
      <c r="AI288">
        <f t="shared" si="67"/>
        <v>2575.5</v>
      </c>
      <c r="AJ288">
        <f t="shared" si="68"/>
        <v>0.28133453887884263</v>
      </c>
      <c r="AK288">
        <f t="shared" si="69"/>
        <v>3160</v>
      </c>
      <c r="AL288">
        <f t="shared" si="70"/>
        <v>0.14466546112115733</v>
      </c>
      <c r="AM288">
        <f t="shared" si="71"/>
        <v>0.16</v>
      </c>
      <c r="AN288">
        <f t="shared" si="72"/>
        <v>0</v>
      </c>
      <c r="AO288">
        <f t="shared" si="73"/>
        <v>2.7999999999999997E-2</v>
      </c>
      <c r="AQ288">
        <f t="shared" si="74"/>
        <v>0.99999999999999989</v>
      </c>
    </row>
    <row r="289" spans="1:43" ht="15.75" thickBot="1">
      <c r="A289" s="51">
        <f t="shared" si="60"/>
        <v>279</v>
      </c>
      <c r="B289" s="52">
        <v>1</v>
      </c>
      <c r="C289" s="52">
        <v>3.16</v>
      </c>
      <c r="D289" s="56">
        <v>0</v>
      </c>
      <c r="E289" s="52">
        <v>1</v>
      </c>
      <c r="F289" s="52">
        <v>1</v>
      </c>
      <c r="G289" s="53">
        <v>2.5499999999999998</v>
      </c>
      <c r="H289" s="53">
        <v>2.601</v>
      </c>
      <c r="I289" s="52">
        <v>2</v>
      </c>
      <c r="J289" s="53">
        <v>2.65</v>
      </c>
      <c r="K289" s="53">
        <v>2.6632499999999997</v>
      </c>
      <c r="L289" s="52">
        <v>35</v>
      </c>
      <c r="M289" s="52">
        <v>1</v>
      </c>
      <c r="N289" s="52">
        <v>20</v>
      </c>
      <c r="O289" s="52">
        <v>182</v>
      </c>
      <c r="P289" s="54">
        <v>91.496044499999996</v>
      </c>
      <c r="Q289" s="54">
        <v>42.070528500000002</v>
      </c>
      <c r="R289" s="55">
        <v>0</v>
      </c>
      <c r="T289" s="52">
        <v>160</v>
      </c>
      <c r="U289" s="47">
        <f t="shared" si="61"/>
        <v>457.14285714285717</v>
      </c>
      <c r="V289" s="47">
        <f t="shared" si="62"/>
        <v>1025.4572499999999</v>
      </c>
      <c r="W289" s="47">
        <f t="shared" si="63"/>
        <v>724.57710488245914</v>
      </c>
      <c r="X289" s="50">
        <f t="shared" si="64"/>
        <v>0</v>
      </c>
      <c r="AD289" s="46">
        <v>0</v>
      </c>
      <c r="AE289" s="53">
        <v>386</v>
      </c>
      <c r="AF289" s="52">
        <v>2.8</v>
      </c>
      <c r="AG289">
        <f t="shared" si="65"/>
        <v>2656.625</v>
      </c>
      <c r="AH289">
        <f t="shared" si="66"/>
        <v>0.38599999999999995</v>
      </c>
      <c r="AI289">
        <f t="shared" si="67"/>
        <v>2575.5</v>
      </c>
      <c r="AJ289">
        <f t="shared" si="68"/>
        <v>0.28133453887884263</v>
      </c>
      <c r="AK289">
        <f t="shared" si="69"/>
        <v>3160</v>
      </c>
      <c r="AL289">
        <f t="shared" si="70"/>
        <v>0.14466546112115733</v>
      </c>
      <c r="AM289">
        <f t="shared" si="71"/>
        <v>0.16</v>
      </c>
      <c r="AN289">
        <f t="shared" si="72"/>
        <v>0</v>
      </c>
      <c r="AO289">
        <f t="shared" si="73"/>
        <v>2.7999999999999997E-2</v>
      </c>
      <c r="AQ289">
        <f t="shared" si="74"/>
        <v>0.99999999999999989</v>
      </c>
    </row>
    <row r="290" spans="1:43" ht="15.75" thickBot="1">
      <c r="A290" s="51">
        <f t="shared" si="60"/>
        <v>280</v>
      </c>
      <c r="B290" s="52">
        <v>1</v>
      </c>
      <c r="C290" s="52">
        <v>3.16</v>
      </c>
      <c r="D290" s="56">
        <v>0</v>
      </c>
      <c r="E290" s="52">
        <v>1</v>
      </c>
      <c r="F290" s="52">
        <v>1</v>
      </c>
      <c r="G290" s="53">
        <v>2.5499999999999998</v>
      </c>
      <c r="H290" s="53">
        <v>2.601</v>
      </c>
      <c r="I290" s="52">
        <v>2</v>
      </c>
      <c r="J290" s="53">
        <v>2.65</v>
      </c>
      <c r="K290" s="53">
        <v>2.6632499999999997</v>
      </c>
      <c r="L290" s="52">
        <v>25</v>
      </c>
      <c r="M290" s="52">
        <v>1</v>
      </c>
      <c r="N290" s="52">
        <v>20</v>
      </c>
      <c r="O290" s="52">
        <v>7</v>
      </c>
      <c r="P290" s="54">
        <v>90.025047000000001</v>
      </c>
      <c r="Q290" s="54">
        <v>38.344001500000005</v>
      </c>
      <c r="R290" s="55">
        <v>0</v>
      </c>
      <c r="T290" s="52">
        <v>160</v>
      </c>
      <c r="U290" s="47">
        <f t="shared" si="61"/>
        <v>640</v>
      </c>
      <c r="V290" s="47">
        <f t="shared" si="62"/>
        <v>1025.4572499999999</v>
      </c>
      <c r="W290" s="47">
        <f t="shared" si="63"/>
        <v>601.29774683544292</v>
      </c>
      <c r="X290" s="50">
        <f t="shared" si="64"/>
        <v>0</v>
      </c>
      <c r="AD290" s="46">
        <v>0</v>
      </c>
      <c r="AE290" s="53">
        <v>386</v>
      </c>
      <c r="AF290" s="52">
        <v>1.8</v>
      </c>
      <c r="AG290">
        <f t="shared" si="65"/>
        <v>2656.625</v>
      </c>
      <c r="AH290">
        <f t="shared" si="66"/>
        <v>0.38599999999999995</v>
      </c>
      <c r="AI290">
        <f t="shared" si="67"/>
        <v>2575.5</v>
      </c>
      <c r="AJ290">
        <f t="shared" si="68"/>
        <v>0.23346835443037972</v>
      </c>
      <c r="AK290">
        <f t="shared" si="69"/>
        <v>3160</v>
      </c>
      <c r="AL290">
        <f t="shared" si="70"/>
        <v>0.20253164556962025</v>
      </c>
      <c r="AM290">
        <f t="shared" si="71"/>
        <v>0.16</v>
      </c>
      <c r="AN290">
        <f t="shared" si="72"/>
        <v>0</v>
      </c>
      <c r="AO290">
        <f t="shared" si="73"/>
        <v>1.8000000000000002E-2</v>
      </c>
      <c r="AQ290">
        <f t="shared" si="74"/>
        <v>0.99999999999999989</v>
      </c>
    </row>
    <row r="291" spans="1:43" ht="15.75" thickBot="1">
      <c r="A291" s="51">
        <f t="shared" si="60"/>
        <v>281</v>
      </c>
      <c r="B291" s="52">
        <v>1</v>
      </c>
      <c r="C291" s="52">
        <v>3.16</v>
      </c>
      <c r="D291" s="56">
        <v>0</v>
      </c>
      <c r="E291" s="52">
        <v>1</v>
      </c>
      <c r="F291" s="52">
        <v>1</v>
      </c>
      <c r="G291" s="53">
        <v>2.5499999999999998</v>
      </c>
      <c r="H291" s="53">
        <v>2.601</v>
      </c>
      <c r="I291" s="52">
        <v>2</v>
      </c>
      <c r="J291" s="53">
        <v>2.65</v>
      </c>
      <c r="K291" s="53">
        <v>2.6632499999999997</v>
      </c>
      <c r="L291" s="52">
        <v>25</v>
      </c>
      <c r="M291" s="52">
        <v>1</v>
      </c>
      <c r="N291" s="52">
        <v>20</v>
      </c>
      <c r="O291" s="52">
        <v>28</v>
      </c>
      <c r="P291" s="54">
        <v>104.0485565</v>
      </c>
      <c r="Q291" s="54">
        <v>40.403398000000003</v>
      </c>
      <c r="R291" s="55">
        <v>0</v>
      </c>
      <c r="T291" s="52">
        <v>160</v>
      </c>
      <c r="U291" s="47">
        <f t="shared" si="61"/>
        <v>640</v>
      </c>
      <c r="V291" s="47">
        <f t="shared" si="62"/>
        <v>1025.4572499999999</v>
      </c>
      <c r="W291" s="47">
        <f t="shared" si="63"/>
        <v>601.29774683544292</v>
      </c>
      <c r="X291" s="50">
        <f t="shared" si="64"/>
        <v>0</v>
      </c>
      <c r="AD291" s="46">
        <v>0</v>
      </c>
      <c r="AE291" s="53">
        <v>386</v>
      </c>
      <c r="AF291" s="52">
        <v>1.8</v>
      </c>
      <c r="AG291">
        <f t="shared" si="65"/>
        <v>2656.625</v>
      </c>
      <c r="AH291">
        <f t="shared" si="66"/>
        <v>0.38599999999999995</v>
      </c>
      <c r="AI291">
        <f t="shared" si="67"/>
        <v>2575.5</v>
      </c>
      <c r="AJ291">
        <f t="shared" si="68"/>
        <v>0.23346835443037972</v>
      </c>
      <c r="AK291">
        <f t="shared" si="69"/>
        <v>3160</v>
      </c>
      <c r="AL291">
        <f t="shared" si="70"/>
        <v>0.20253164556962025</v>
      </c>
      <c r="AM291">
        <f t="shared" si="71"/>
        <v>0.16</v>
      </c>
      <c r="AN291">
        <f t="shared" si="72"/>
        <v>0</v>
      </c>
      <c r="AO291">
        <f t="shared" si="73"/>
        <v>1.8000000000000002E-2</v>
      </c>
      <c r="AQ291">
        <f t="shared" si="74"/>
        <v>0.99999999999999989</v>
      </c>
    </row>
    <row r="292" spans="1:43" ht="15.75" thickBot="1">
      <c r="A292" s="51">
        <f t="shared" si="60"/>
        <v>282</v>
      </c>
      <c r="B292" s="52">
        <v>1</v>
      </c>
      <c r="C292" s="52">
        <v>3.16</v>
      </c>
      <c r="D292" s="56">
        <v>0</v>
      </c>
      <c r="E292" s="52">
        <v>1</v>
      </c>
      <c r="F292" s="52">
        <v>1</v>
      </c>
      <c r="G292" s="53">
        <v>2.5499999999999998</v>
      </c>
      <c r="H292" s="53">
        <v>2.601</v>
      </c>
      <c r="I292" s="52">
        <v>2</v>
      </c>
      <c r="J292" s="53">
        <v>2.65</v>
      </c>
      <c r="K292" s="53">
        <v>2.6632499999999997</v>
      </c>
      <c r="L292" s="52">
        <v>25</v>
      </c>
      <c r="M292" s="52">
        <v>1</v>
      </c>
      <c r="N292" s="52">
        <v>20</v>
      </c>
      <c r="O292" s="52">
        <v>91</v>
      </c>
      <c r="P292" s="54">
        <v>110.22674600000001</v>
      </c>
      <c r="Q292" s="54">
        <v>41.482129500000006</v>
      </c>
      <c r="R292" s="55">
        <v>0</v>
      </c>
      <c r="T292" s="52">
        <v>160</v>
      </c>
      <c r="U292" s="47">
        <f t="shared" si="61"/>
        <v>640</v>
      </c>
      <c r="V292" s="47">
        <f t="shared" si="62"/>
        <v>1025.4572499999999</v>
      </c>
      <c r="W292" s="47">
        <f t="shared" si="63"/>
        <v>601.29774683544292</v>
      </c>
      <c r="X292" s="50">
        <f t="shared" si="64"/>
        <v>0</v>
      </c>
      <c r="AD292" s="46">
        <v>0</v>
      </c>
      <c r="AE292" s="53">
        <v>386</v>
      </c>
      <c r="AF292" s="52">
        <v>1.8</v>
      </c>
      <c r="AG292">
        <f t="shared" si="65"/>
        <v>2656.625</v>
      </c>
      <c r="AH292">
        <f t="shared" si="66"/>
        <v>0.38599999999999995</v>
      </c>
      <c r="AI292">
        <f t="shared" si="67"/>
        <v>2575.5</v>
      </c>
      <c r="AJ292">
        <f t="shared" si="68"/>
        <v>0.23346835443037972</v>
      </c>
      <c r="AK292">
        <f t="shared" si="69"/>
        <v>3160</v>
      </c>
      <c r="AL292">
        <f t="shared" si="70"/>
        <v>0.20253164556962025</v>
      </c>
      <c r="AM292">
        <f t="shared" si="71"/>
        <v>0.16</v>
      </c>
      <c r="AN292">
        <f t="shared" si="72"/>
        <v>0</v>
      </c>
      <c r="AO292">
        <f t="shared" si="73"/>
        <v>1.8000000000000002E-2</v>
      </c>
      <c r="AQ292">
        <f t="shared" si="74"/>
        <v>0.99999999999999989</v>
      </c>
    </row>
    <row r="293" spans="1:43" ht="15.75" thickBot="1">
      <c r="A293" s="51">
        <f t="shared" si="60"/>
        <v>283</v>
      </c>
      <c r="B293" s="52">
        <v>1</v>
      </c>
      <c r="C293" s="52">
        <v>3.16</v>
      </c>
      <c r="D293" s="56">
        <v>0</v>
      </c>
      <c r="E293" s="52">
        <v>1</v>
      </c>
      <c r="F293" s="52">
        <v>1</v>
      </c>
      <c r="G293" s="53">
        <v>2.5499999999999998</v>
      </c>
      <c r="H293" s="53">
        <v>2.601</v>
      </c>
      <c r="I293" s="52">
        <v>2</v>
      </c>
      <c r="J293" s="53">
        <v>2.65</v>
      </c>
      <c r="K293" s="53">
        <v>2.6632499999999997</v>
      </c>
      <c r="L293" s="52">
        <v>25</v>
      </c>
      <c r="M293" s="52">
        <v>1</v>
      </c>
      <c r="N293" s="52">
        <v>20</v>
      </c>
      <c r="O293" s="52">
        <v>182</v>
      </c>
      <c r="P293" s="54">
        <v>111.20741100000001</v>
      </c>
      <c r="Q293" s="54">
        <v>44.718323999999996</v>
      </c>
      <c r="R293" s="55">
        <v>0</v>
      </c>
      <c r="T293" s="52">
        <v>160</v>
      </c>
      <c r="U293" s="47">
        <f t="shared" si="61"/>
        <v>640</v>
      </c>
      <c r="V293" s="47">
        <f t="shared" si="62"/>
        <v>1025.4572499999999</v>
      </c>
      <c r="W293" s="47">
        <f t="shared" si="63"/>
        <v>601.29774683544292</v>
      </c>
      <c r="X293" s="50">
        <f t="shared" si="64"/>
        <v>0</v>
      </c>
      <c r="AD293" s="46">
        <v>0</v>
      </c>
      <c r="AE293" s="53">
        <v>386</v>
      </c>
      <c r="AF293" s="52">
        <v>1.8</v>
      </c>
      <c r="AG293">
        <f t="shared" si="65"/>
        <v>2656.625</v>
      </c>
      <c r="AH293">
        <f t="shared" si="66"/>
        <v>0.38599999999999995</v>
      </c>
      <c r="AI293">
        <f t="shared" si="67"/>
        <v>2575.5</v>
      </c>
      <c r="AJ293">
        <f t="shared" si="68"/>
        <v>0.23346835443037972</v>
      </c>
      <c r="AK293">
        <f t="shared" si="69"/>
        <v>3160</v>
      </c>
      <c r="AL293">
        <f t="shared" si="70"/>
        <v>0.20253164556962025</v>
      </c>
      <c r="AM293">
        <f t="shared" si="71"/>
        <v>0.16</v>
      </c>
      <c r="AN293">
        <f t="shared" si="72"/>
        <v>0</v>
      </c>
      <c r="AO293">
        <f t="shared" si="73"/>
        <v>1.8000000000000002E-2</v>
      </c>
      <c r="AQ293">
        <f t="shared" si="74"/>
        <v>0.99999999999999989</v>
      </c>
    </row>
    <row r="294" spans="1:43" ht="15.75" thickBot="1">
      <c r="A294" s="51">
        <f t="shared" si="60"/>
        <v>284</v>
      </c>
      <c r="B294" s="52">
        <v>1</v>
      </c>
      <c r="C294" s="52">
        <v>3.16</v>
      </c>
      <c r="D294" s="52">
        <v>1</v>
      </c>
      <c r="E294" s="52">
        <v>2.1</v>
      </c>
      <c r="F294" s="52">
        <v>1</v>
      </c>
      <c r="G294" s="53">
        <v>2.5499999999999998</v>
      </c>
      <c r="H294" s="53">
        <v>2.601</v>
      </c>
      <c r="I294" s="52">
        <v>2</v>
      </c>
      <c r="J294" s="53">
        <v>2.65</v>
      </c>
      <c r="K294" s="53">
        <v>2.6632499999999997</v>
      </c>
      <c r="L294" s="52">
        <v>25</v>
      </c>
      <c r="M294" s="52">
        <v>1</v>
      </c>
      <c r="N294" s="52">
        <v>20</v>
      </c>
      <c r="O294" s="52">
        <v>7</v>
      </c>
      <c r="P294" s="54">
        <v>91.397977999999995</v>
      </c>
      <c r="Q294" s="54">
        <v>38.147868500000001</v>
      </c>
      <c r="R294" s="55">
        <v>0</v>
      </c>
      <c r="T294" s="52">
        <v>160</v>
      </c>
      <c r="U294" s="47">
        <f t="shared" si="61"/>
        <v>640</v>
      </c>
      <c r="V294" s="47">
        <f t="shared" si="62"/>
        <v>1025.4572499999999</v>
      </c>
      <c r="W294" s="47">
        <f t="shared" si="63"/>
        <v>543.41031826401456</v>
      </c>
      <c r="X294" s="50">
        <f t="shared" si="64"/>
        <v>64</v>
      </c>
      <c r="AD294" s="52">
        <v>10</v>
      </c>
      <c r="AE294" s="53">
        <v>386</v>
      </c>
      <c r="AF294" s="52">
        <v>1</v>
      </c>
      <c r="AG294">
        <f t="shared" si="65"/>
        <v>2656.625</v>
      </c>
      <c r="AH294">
        <f t="shared" si="66"/>
        <v>0.38599999999999995</v>
      </c>
      <c r="AI294">
        <f t="shared" si="67"/>
        <v>2575.5</v>
      </c>
      <c r="AJ294">
        <f t="shared" si="68"/>
        <v>0.21099216395418929</v>
      </c>
      <c r="AK294">
        <f t="shared" si="69"/>
        <v>3160</v>
      </c>
      <c r="AL294">
        <f t="shared" si="70"/>
        <v>0.20253164556962025</v>
      </c>
      <c r="AM294">
        <f t="shared" si="71"/>
        <v>0.16</v>
      </c>
      <c r="AN294">
        <f t="shared" si="72"/>
        <v>3.0476190476190476E-2</v>
      </c>
      <c r="AO294">
        <f t="shared" si="73"/>
        <v>0.01</v>
      </c>
      <c r="AQ294">
        <f t="shared" si="74"/>
        <v>1</v>
      </c>
    </row>
    <row r="295" spans="1:43" ht="15.75" thickBot="1">
      <c r="A295" s="51">
        <f t="shared" si="60"/>
        <v>285</v>
      </c>
      <c r="B295" s="52">
        <v>1</v>
      </c>
      <c r="C295" s="52">
        <v>3.16</v>
      </c>
      <c r="D295" s="52">
        <v>1</v>
      </c>
      <c r="E295" s="52">
        <v>2.1</v>
      </c>
      <c r="F295" s="52">
        <v>1</v>
      </c>
      <c r="G295" s="53">
        <v>2.5499999999999998</v>
      </c>
      <c r="H295" s="53">
        <v>2.601</v>
      </c>
      <c r="I295" s="52">
        <v>2</v>
      </c>
      <c r="J295" s="53">
        <v>2.65</v>
      </c>
      <c r="K295" s="53">
        <v>2.6632499999999997</v>
      </c>
      <c r="L295" s="52">
        <v>25</v>
      </c>
      <c r="M295" s="52">
        <v>1</v>
      </c>
      <c r="N295" s="52">
        <v>20</v>
      </c>
      <c r="O295" s="52">
        <v>28</v>
      </c>
      <c r="P295" s="54">
        <v>121.8966595</v>
      </c>
      <c r="Q295" s="54">
        <v>41.972462000000007</v>
      </c>
      <c r="R295" s="55">
        <v>0</v>
      </c>
      <c r="T295" s="52">
        <v>160</v>
      </c>
      <c r="U295" s="47">
        <f t="shared" si="61"/>
        <v>640</v>
      </c>
      <c r="V295" s="47">
        <f t="shared" si="62"/>
        <v>1025.4572499999999</v>
      </c>
      <c r="W295" s="47">
        <f t="shared" si="63"/>
        <v>543.41031826401456</v>
      </c>
      <c r="X295" s="50">
        <f t="shared" si="64"/>
        <v>64</v>
      </c>
      <c r="AD295" s="52">
        <v>10</v>
      </c>
      <c r="AE295" s="53">
        <v>386</v>
      </c>
      <c r="AF295" s="52">
        <v>1</v>
      </c>
      <c r="AG295">
        <f t="shared" si="65"/>
        <v>2656.625</v>
      </c>
      <c r="AH295">
        <f t="shared" si="66"/>
        <v>0.38599999999999995</v>
      </c>
      <c r="AI295">
        <f t="shared" si="67"/>
        <v>2575.5</v>
      </c>
      <c r="AJ295">
        <f t="shared" si="68"/>
        <v>0.21099216395418929</v>
      </c>
      <c r="AK295">
        <f t="shared" si="69"/>
        <v>3160</v>
      </c>
      <c r="AL295">
        <f t="shared" si="70"/>
        <v>0.20253164556962025</v>
      </c>
      <c r="AM295">
        <f t="shared" si="71"/>
        <v>0.16</v>
      </c>
      <c r="AN295">
        <f t="shared" si="72"/>
        <v>3.0476190476190476E-2</v>
      </c>
      <c r="AO295">
        <f t="shared" si="73"/>
        <v>0.01</v>
      </c>
      <c r="AQ295">
        <f t="shared" si="74"/>
        <v>1</v>
      </c>
    </row>
    <row r="296" spans="1:43" ht="15.75" thickBot="1">
      <c r="A296" s="51">
        <f t="shared" si="60"/>
        <v>286</v>
      </c>
      <c r="B296" s="52">
        <v>1</v>
      </c>
      <c r="C296" s="52">
        <v>3.16</v>
      </c>
      <c r="D296" s="52">
        <v>1</v>
      </c>
      <c r="E296" s="52">
        <v>2.1</v>
      </c>
      <c r="F296" s="52">
        <v>1</v>
      </c>
      <c r="G296" s="53">
        <v>2.5499999999999998</v>
      </c>
      <c r="H296" s="53">
        <v>2.601</v>
      </c>
      <c r="I296" s="52">
        <v>2</v>
      </c>
      <c r="J296" s="53">
        <v>2.65</v>
      </c>
      <c r="K296" s="53">
        <v>2.6632499999999997</v>
      </c>
      <c r="L296" s="52">
        <v>25</v>
      </c>
      <c r="M296" s="52">
        <v>1</v>
      </c>
      <c r="N296" s="52">
        <v>20</v>
      </c>
      <c r="O296" s="52">
        <v>91</v>
      </c>
      <c r="P296" s="54">
        <v>132.78204099999999</v>
      </c>
      <c r="Q296" s="54">
        <v>44.227991499999995</v>
      </c>
      <c r="R296" s="55">
        <v>0</v>
      </c>
      <c r="T296" s="52">
        <v>160</v>
      </c>
      <c r="U296" s="47">
        <f t="shared" si="61"/>
        <v>640</v>
      </c>
      <c r="V296" s="47">
        <f t="shared" si="62"/>
        <v>1025.4572499999999</v>
      </c>
      <c r="W296" s="47">
        <f t="shared" si="63"/>
        <v>543.41031826401456</v>
      </c>
      <c r="X296" s="50">
        <f t="shared" si="64"/>
        <v>64</v>
      </c>
      <c r="AD296" s="52">
        <v>10</v>
      </c>
      <c r="AE296" s="53">
        <v>386</v>
      </c>
      <c r="AF296" s="52">
        <v>1</v>
      </c>
      <c r="AG296">
        <f t="shared" si="65"/>
        <v>2656.625</v>
      </c>
      <c r="AH296">
        <f t="shared" si="66"/>
        <v>0.38599999999999995</v>
      </c>
      <c r="AI296">
        <f t="shared" si="67"/>
        <v>2575.5</v>
      </c>
      <c r="AJ296">
        <f t="shared" si="68"/>
        <v>0.21099216395418929</v>
      </c>
      <c r="AK296">
        <f t="shared" si="69"/>
        <v>3160</v>
      </c>
      <c r="AL296">
        <f t="shared" si="70"/>
        <v>0.20253164556962025</v>
      </c>
      <c r="AM296">
        <f t="shared" si="71"/>
        <v>0.16</v>
      </c>
      <c r="AN296">
        <f t="shared" si="72"/>
        <v>3.0476190476190476E-2</v>
      </c>
      <c r="AO296">
        <f t="shared" si="73"/>
        <v>0.01</v>
      </c>
      <c r="AQ296">
        <f t="shared" si="74"/>
        <v>1</v>
      </c>
    </row>
    <row r="297" spans="1:43" ht="15.75" thickBot="1">
      <c r="A297" s="51">
        <f t="shared" si="60"/>
        <v>287</v>
      </c>
      <c r="B297" s="52">
        <v>1</v>
      </c>
      <c r="C297" s="52">
        <v>3.16</v>
      </c>
      <c r="D297" s="52">
        <v>1</v>
      </c>
      <c r="E297" s="52">
        <v>2.1</v>
      </c>
      <c r="F297" s="52">
        <v>1</v>
      </c>
      <c r="G297" s="53">
        <v>2.5499999999999998</v>
      </c>
      <c r="H297" s="53">
        <v>2.601</v>
      </c>
      <c r="I297" s="52">
        <v>2</v>
      </c>
      <c r="J297" s="53">
        <v>2.65</v>
      </c>
      <c r="K297" s="53">
        <v>2.6632499999999997</v>
      </c>
      <c r="L297" s="52">
        <v>25</v>
      </c>
      <c r="M297" s="52">
        <v>1</v>
      </c>
      <c r="N297" s="52">
        <v>20</v>
      </c>
      <c r="O297" s="52">
        <v>182</v>
      </c>
      <c r="P297" s="54">
        <v>127.094184</v>
      </c>
      <c r="Q297" s="54">
        <v>45.895122000000001</v>
      </c>
      <c r="R297" s="55">
        <v>0</v>
      </c>
      <c r="T297" s="52">
        <v>160</v>
      </c>
      <c r="U297" s="47">
        <f t="shared" si="61"/>
        <v>640</v>
      </c>
      <c r="V297" s="47">
        <f t="shared" si="62"/>
        <v>1025.4572499999999</v>
      </c>
      <c r="W297" s="47">
        <f t="shared" si="63"/>
        <v>543.41031826401456</v>
      </c>
      <c r="X297" s="50">
        <f t="shared" si="64"/>
        <v>64</v>
      </c>
      <c r="AD297" s="52">
        <v>10</v>
      </c>
      <c r="AE297" s="53">
        <v>386</v>
      </c>
      <c r="AF297" s="52">
        <v>1</v>
      </c>
      <c r="AG297">
        <f t="shared" si="65"/>
        <v>2656.625</v>
      </c>
      <c r="AH297">
        <f t="shared" si="66"/>
        <v>0.38599999999999995</v>
      </c>
      <c r="AI297">
        <f t="shared" si="67"/>
        <v>2575.5</v>
      </c>
      <c r="AJ297">
        <f t="shared" si="68"/>
        <v>0.21099216395418929</v>
      </c>
      <c r="AK297">
        <f t="shared" si="69"/>
        <v>3160</v>
      </c>
      <c r="AL297">
        <f t="shared" si="70"/>
        <v>0.20253164556962025</v>
      </c>
      <c r="AM297">
        <f t="shared" si="71"/>
        <v>0.16</v>
      </c>
      <c r="AN297">
        <f t="shared" si="72"/>
        <v>3.0476190476190476E-2</v>
      </c>
      <c r="AO297">
        <f t="shared" si="73"/>
        <v>0.01</v>
      </c>
      <c r="AQ297">
        <f t="shared" si="74"/>
        <v>1</v>
      </c>
    </row>
    <row r="298" spans="1:43" ht="15.75" thickBot="1">
      <c r="A298" s="51">
        <f t="shared" si="60"/>
        <v>288</v>
      </c>
      <c r="B298" s="52">
        <v>1</v>
      </c>
      <c r="C298" s="52">
        <v>3.16</v>
      </c>
      <c r="D298" s="56">
        <v>0</v>
      </c>
      <c r="E298" s="52">
        <v>1</v>
      </c>
      <c r="F298" s="52">
        <v>1</v>
      </c>
      <c r="G298" s="53">
        <v>2.5499999999999998</v>
      </c>
      <c r="H298" s="53">
        <v>2.601</v>
      </c>
      <c r="I298" s="52">
        <v>3</v>
      </c>
      <c r="J298" s="53">
        <v>1.28</v>
      </c>
      <c r="K298" s="53">
        <v>1.6256000000000002</v>
      </c>
      <c r="L298" s="52">
        <v>45</v>
      </c>
      <c r="M298" s="52">
        <v>1</v>
      </c>
      <c r="N298" s="52">
        <v>20</v>
      </c>
      <c r="O298" s="52">
        <v>7</v>
      </c>
      <c r="P298" s="54">
        <v>34.715541000000002</v>
      </c>
      <c r="Q298" s="54">
        <v>18.338435499999999</v>
      </c>
      <c r="R298" s="55">
        <v>0</v>
      </c>
      <c r="T298" s="52">
        <v>160</v>
      </c>
      <c r="U298" s="47">
        <f t="shared" si="61"/>
        <v>355.55555555555554</v>
      </c>
      <c r="V298" s="47">
        <f t="shared" si="62"/>
        <v>556.42240000000004</v>
      </c>
      <c r="W298" s="47">
        <f t="shared" si="63"/>
        <v>771.31697046413501</v>
      </c>
      <c r="X298" s="50">
        <f t="shared" si="64"/>
        <v>0</v>
      </c>
      <c r="AD298" s="46">
        <v>0</v>
      </c>
      <c r="AE298" s="53">
        <v>383</v>
      </c>
      <c r="AF298" s="52">
        <v>4.5</v>
      </c>
      <c r="AG298">
        <f t="shared" si="65"/>
        <v>1452.8000000000002</v>
      </c>
      <c r="AH298">
        <f t="shared" si="66"/>
        <v>0.38299999999999995</v>
      </c>
      <c r="AI298">
        <f t="shared" si="67"/>
        <v>2575.5</v>
      </c>
      <c r="AJ298">
        <f t="shared" si="68"/>
        <v>0.29948241912798879</v>
      </c>
      <c r="AK298">
        <f t="shared" si="69"/>
        <v>3160</v>
      </c>
      <c r="AL298">
        <f t="shared" si="70"/>
        <v>0.11251758087201125</v>
      </c>
      <c r="AM298">
        <f t="shared" si="71"/>
        <v>0.16</v>
      </c>
      <c r="AN298">
        <f t="shared" si="72"/>
        <v>0</v>
      </c>
      <c r="AO298">
        <f t="shared" si="73"/>
        <v>4.4999999999999998E-2</v>
      </c>
      <c r="AQ298">
        <f t="shared" si="74"/>
        <v>1</v>
      </c>
    </row>
    <row r="299" spans="1:43" ht="15.75" thickBot="1">
      <c r="A299" s="51">
        <f t="shared" si="60"/>
        <v>289</v>
      </c>
      <c r="B299" s="52">
        <v>1</v>
      </c>
      <c r="C299" s="52">
        <v>3.16</v>
      </c>
      <c r="D299" s="56">
        <v>0</v>
      </c>
      <c r="E299" s="52">
        <v>1</v>
      </c>
      <c r="F299" s="52">
        <v>1</v>
      </c>
      <c r="G299" s="53">
        <v>2.5499999999999998</v>
      </c>
      <c r="H299" s="53">
        <v>2.601</v>
      </c>
      <c r="I299" s="52">
        <v>3</v>
      </c>
      <c r="J299" s="53">
        <v>1.28</v>
      </c>
      <c r="K299" s="53">
        <v>1.6256000000000002</v>
      </c>
      <c r="L299" s="52">
        <v>45</v>
      </c>
      <c r="M299" s="52">
        <v>1</v>
      </c>
      <c r="N299" s="52">
        <v>20</v>
      </c>
      <c r="O299" s="52">
        <v>28</v>
      </c>
      <c r="P299" s="54">
        <v>47.071919999999999</v>
      </c>
      <c r="Q299" s="54">
        <v>20.790098</v>
      </c>
      <c r="R299" s="55">
        <v>0</v>
      </c>
      <c r="T299" s="52">
        <v>160</v>
      </c>
      <c r="U299" s="47">
        <f t="shared" si="61"/>
        <v>355.55555555555554</v>
      </c>
      <c r="V299" s="47">
        <f t="shared" si="62"/>
        <v>556.42240000000004</v>
      </c>
      <c r="W299" s="47">
        <f t="shared" si="63"/>
        <v>771.31697046413501</v>
      </c>
      <c r="X299" s="50">
        <f t="shared" si="64"/>
        <v>0</v>
      </c>
      <c r="AD299" s="46">
        <v>0</v>
      </c>
      <c r="AE299" s="53">
        <v>383</v>
      </c>
      <c r="AF299" s="52">
        <v>4.5</v>
      </c>
      <c r="AG299">
        <f t="shared" si="65"/>
        <v>1452.8000000000002</v>
      </c>
      <c r="AH299">
        <f t="shared" si="66"/>
        <v>0.38299999999999995</v>
      </c>
      <c r="AI299">
        <f t="shared" si="67"/>
        <v>2575.5</v>
      </c>
      <c r="AJ299">
        <f t="shared" si="68"/>
        <v>0.29948241912798879</v>
      </c>
      <c r="AK299">
        <f t="shared" si="69"/>
        <v>3160</v>
      </c>
      <c r="AL299">
        <f t="shared" si="70"/>
        <v>0.11251758087201125</v>
      </c>
      <c r="AM299">
        <f t="shared" si="71"/>
        <v>0.16</v>
      </c>
      <c r="AN299">
        <f t="shared" si="72"/>
        <v>0</v>
      </c>
      <c r="AO299">
        <f t="shared" si="73"/>
        <v>4.4999999999999998E-2</v>
      </c>
      <c r="AQ299">
        <f t="shared" si="74"/>
        <v>1</v>
      </c>
    </row>
    <row r="300" spans="1:43" ht="15.75" thickBot="1">
      <c r="A300" s="51">
        <f t="shared" si="60"/>
        <v>290</v>
      </c>
      <c r="B300" s="52">
        <v>1</v>
      </c>
      <c r="C300" s="52">
        <v>3.16</v>
      </c>
      <c r="D300" s="56">
        <v>0</v>
      </c>
      <c r="E300" s="52">
        <v>1</v>
      </c>
      <c r="F300" s="52">
        <v>1</v>
      </c>
      <c r="G300" s="53">
        <v>2.5499999999999998</v>
      </c>
      <c r="H300" s="53">
        <v>2.601</v>
      </c>
      <c r="I300" s="52">
        <v>3</v>
      </c>
      <c r="J300" s="53">
        <v>1.28</v>
      </c>
      <c r="K300" s="53">
        <v>1.6256000000000002</v>
      </c>
      <c r="L300" s="52">
        <v>45</v>
      </c>
      <c r="M300" s="52">
        <v>1</v>
      </c>
      <c r="N300" s="52">
        <v>20</v>
      </c>
      <c r="O300" s="52">
        <v>91</v>
      </c>
      <c r="P300" s="54">
        <v>52.171377999999997</v>
      </c>
      <c r="Q300" s="54">
        <v>21.280430500000001</v>
      </c>
      <c r="R300" s="55">
        <v>0</v>
      </c>
      <c r="T300" s="52">
        <v>160</v>
      </c>
      <c r="U300" s="47">
        <f t="shared" si="61"/>
        <v>355.55555555555554</v>
      </c>
      <c r="V300" s="47">
        <f t="shared" si="62"/>
        <v>556.42240000000004</v>
      </c>
      <c r="W300" s="47">
        <f t="shared" si="63"/>
        <v>771.31697046413501</v>
      </c>
      <c r="X300" s="50">
        <f t="shared" si="64"/>
        <v>0</v>
      </c>
      <c r="AD300" s="46">
        <v>0</v>
      </c>
      <c r="AE300" s="53">
        <v>383</v>
      </c>
      <c r="AF300" s="52">
        <v>4.5</v>
      </c>
      <c r="AG300">
        <f t="shared" si="65"/>
        <v>1452.8000000000002</v>
      </c>
      <c r="AH300">
        <f t="shared" si="66"/>
        <v>0.38299999999999995</v>
      </c>
      <c r="AI300">
        <f t="shared" si="67"/>
        <v>2575.5</v>
      </c>
      <c r="AJ300">
        <f t="shared" si="68"/>
        <v>0.29948241912798879</v>
      </c>
      <c r="AK300">
        <f t="shared" si="69"/>
        <v>3160</v>
      </c>
      <c r="AL300">
        <f t="shared" si="70"/>
        <v>0.11251758087201125</v>
      </c>
      <c r="AM300">
        <f t="shared" si="71"/>
        <v>0.16</v>
      </c>
      <c r="AN300">
        <f t="shared" si="72"/>
        <v>0</v>
      </c>
      <c r="AO300">
        <f t="shared" si="73"/>
        <v>4.4999999999999998E-2</v>
      </c>
      <c r="AQ300">
        <f t="shared" si="74"/>
        <v>1</v>
      </c>
    </row>
    <row r="301" spans="1:43" ht="15.75" thickBot="1">
      <c r="A301" s="51">
        <f t="shared" si="60"/>
        <v>291</v>
      </c>
      <c r="B301" s="52">
        <v>1</v>
      </c>
      <c r="C301" s="52">
        <v>3.16</v>
      </c>
      <c r="D301" s="56">
        <v>0</v>
      </c>
      <c r="E301" s="52">
        <v>1</v>
      </c>
      <c r="F301" s="52">
        <v>1</v>
      </c>
      <c r="G301" s="53">
        <v>2.5499999999999998</v>
      </c>
      <c r="H301" s="53">
        <v>2.601</v>
      </c>
      <c r="I301" s="52">
        <v>3</v>
      </c>
      <c r="J301" s="53">
        <v>1.28</v>
      </c>
      <c r="K301" s="53">
        <v>1.6256000000000002</v>
      </c>
      <c r="L301" s="52">
        <v>45</v>
      </c>
      <c r="M301" s="52">
        <v>1</v>
      </c>
      <c r="N301" s="52">
        <v>20</v>
      </c>
      <c r="O301" s="52">
        <v>182</v>
      </c>
      <c r="P301" s="54">
        <v>53.544308999999998</v>
      </c>
      <c r="Q301" s="54">
        <v>24.320491999999998</v>
      </c>
      <c r="R301" s="55">
        <v>0</v>
      </c>
      <c r="T301" s="52">
        <v>160</v>
      </c>
      <c r="U301" s="47">
        <f t="shared" si="61"/>
        <v>355.55555555555554</v>
      </c>
      <c r="V301" s="47">
        <f t="shared" si="62"/>
        <v>556.42240000000004</v>
      </c>
      <c r="W301" s="47">
        <f t="shared" si="63"/>
        <v>771.31697046413501</v>
      </c>
      <c r="X301" s="50">
        <f t="shared" si="64"/>
        <v>0</v>
      </c>
      <c r="AD301" s="46">
        <v>0</v>
      </c>
      <c r="AE301" s="53">
        <v>383</v>
      </c>
      <c r="AF301" s="52">
        <v>4.5</v>
      </c>
      <c r="AG301">
        <f t="shared" si="65"/>
        <v>1452.8000000000002</v>
      </c>
      <c r="AH301">
        <f t="shared" si="66"/>
        <v>0.38299999999999995</v>
      </c>
      <c r="AI301">
        <f t="shared" si="67"/>
        <v>2575.5</v>
      </c>
      <c r="AJ301">
        <f t="shared" si="68"/>
        <v>0.29948241912798879</v>
      </c>
      <c r="AK301">
        <f t="shared" si="69"/>
        <v>3160</v>
      </c>
      <c r="AL301">
        <f t="shared" si="70"/>
        <v>0.11251758087201125</v>
      </c>
      <c r="AM301">
        <f t="shared" si="71"/>
        <v>0.16</v>
      </c>
      <c r="AN301">
        <f t="shared" si="72"/>
        <v>0</v>
      </c>
      <c r="AO301">
        <f t="shared" si="73"/>
        <v>4.4999999999999998E-2</v>
      </c>
      <c r="AQ301">
        <f t="shared" si="74"/>
        <v>1</v>
      </c>
    </row>
    <row r="302" spans="1:43" ht="15.75" thickBot="1">
      <c r="A302" s="51">
        <f t="shared" si="60"/>
        <v>292</v>
      </c>
      <c r="B302" s="52">
        <v>1</v>
      </c>
      <c r="C302" s="52">
        <v>3.16</v>
      </c>
      <c r="D302" s="56">
        <v>0</v>
      </c>
      <c r="E302" s="52">
        <v>1</v>
      </c>
      <c r="F302" s="52">
        <v>1</v>
      </c>
      <c r="G302" s="53">
        <v>2.5499999999999998</v>
      </c>
      <c r="H302" s="53">
        <v>2.601</v>
      </c>
      <c r="I302" s="52">
        <v>3</v>
      </c>
      <c r="J302" s="53">
        <v>1.28</v>
      </c>
      <c r="K302" s="53">
        <v>1.6256000000000002</v>
      </c>
      <c r="L302" s="52">
        <v>35</v>
      </c>
      <c r="M302" s="52">
        <v>1</v>
      </c>
      <c r="N302" s="52">
        <v>20</v>
      </c>
      <c r="O302" s="52">
        <v>7</v>
      </c>
      <c r="P302" s="54">
        <v>52.955910000000003</v>
      </c>
      <c r="Q302" s="54">
        <v>20.986231000000004</v>
      </c>
      <c r="R302" s="55">
        <v>0</v>
      </c>
      <c r="T302" s="52">
        <v>160</v>
      </c>
      <c r="U302" s="47">
        <f t="shared" si="61"/>
        <v>457.14285714285717</v>
      </c>
      <c r="V302" s="47">
        <f t="shared" si="62"/>
        <v>556.42240000000004</v>
      </c>
      <c r="W302" s="47">
        <f t="shared" si="63"/>
        <v>696.24660488245911</v>
      </c>
      <c r="X302" s="50">
        <f t="shared" si="64"/>
        <v>0</v>
      </c>
      <c r="AD302" s="46">
        <v>0</v>
      </c>
      <c r="AE302" s="53">
        <v>383</v>
      </c>
      <c r="AF302" s="52">
        <v>4.2</v>
      </c>
      <c r="AG302">
        <f t="shared" si="65"/>
        <v>1452.8000000000002</v>
      </c>
      <c r="AH302">
        <f t="shared" si="66"/>
        <v>0.38299999999999995</v>
      </c>
      <c r="AI302">
        <f t="shared" si="67"/>
        <v>2575.5</v>
      </c>
      <c r="AJ302">
        <f t="shared" si="68"/>
        <v>0.27033453887884262</v>
      </c>
      <c r="AK302">
        <f t="shared" si="69"/>
        <v>3160</v>
      </c>
      <c r="AL302">
        <f t="shared" si="70"/>
        <v>0.14466546112115733</v>
      </c>
      <c r="AM302">
        <f t="shared" si="71"/>
        <v>0.16</v>
      </c>
      <c r="AN302">
        <f t="shared" si="72"/>
        <v>0</v>
      </c>
      <c r="AO302">
        <f t="shared" si="73"/>
        <v>4.2000000000000003E-2</v>
      </c>
      <c r="AQ302">
        <f t="shared" si="74"/>
        <v>0.99999999999999989</v>
      </c>
    </row>
    <row r="303" spans="1:43" ht="15.75" thickBot="1">
      <c r="A303" s="51">
        <f t="shared" si="60"/>
        <v>293</v>
      </c>
      <c r="B303" s="52">
        <v>1</v>
      </c>
      <c r="C303" s="52">
        <v>3.16</v>
      </c>
      <c r="D303" s="56">
        <v>0</v>
      </c>
      <c r="E303" s="52">
        <v>1</v>
      </c>
      <c r="F303" s="52">
        <v>1</v>
      </c>
      <c r="G303" s="53">
        <v>2.5499999999999998</v>
      </c>
      <c r="H303" s="53">
        <v>2.601</v>
      </c>
      <c r="I303" s="52">
        <v>3</v>
      </c>
      <c r="J303" s="53">
        <v>1.28</v>
      </c>
      <c r="K303" s="53">
        <v>1.6256000000000002</v>
      </c>
      <c r="L303" s="52">
        <v>35</v>
      </c>
      <c r="M303" s="52">
        <v>1</v>
      </c>
      <c r="N303" s="52">
        <v>20</v>
      </c>
      <c r="O303" s="52">
        <v>28</v>
      </c>
      <c r="P303" s="54">
        <v>59.330232500000001</v>
      </c>
      <c r="Q303" s="54">
        <v>22.457228499999999</v>
      </c>
      <c r="R303" s="55">
        <v>0</v>
      </c>
      <c r="T303" s="52">
        <v>160</v>
      </c>
      <c r="U303" s="47">
        <f t="shared" si="61"/>
        <v>457.14285714285717</v>
      </c>
      <c r="V303" s="47">
        <f t="shared" si="62"/>
        <v>556.42240000000004</v>
      </c>
      <c r="W303" s="47">
        <f t="shared" si="63"/>
        <v>696.24660488245911</v>
      </c>
      <c r="X303" s="50">
        <f t="shared" si="64"/>
        <v>0</v>
      </c>
      <c r="AD303" s="46">
        <v>0</v>
      </c>
      <c r="AE303" s="53">
        <v>383</v>
      </c>
      <c r="AF303" s="52">
        <v>4.2</v>
      </c>
      <c r="AG303">
        <f t="shared" si="65"/>
        <v>1452.8000000000002</v>
      </c>
      <c r="AH303">
        <f t="shared" si="66"/>
        <v>0.38299999999999995</v>
      </c>
      <c r="AI303">
        <f t="shared" si="67"/>
        <v>2575.5</v>
      </c>
      <c r="AJ303">
        <f t="shared" si="68"/>
        <v>0.27033453887884262</v>
      </c>
      <c r="AK303">
        <f t="shared" si="69"/>
        <v>3160</v>
      </c>
      <c r="AL303">
        <f t="shared" si="70"/>
        <v>0.14466546112115733</v>
      </c>
      <c r="AM303">
        <f t="shared" si="71"/>
        <v>0.16</v>
      </c>
      <c r="AN303">
        <f t="shared" si="72"/>
        <v>0</v>
      </c>
      <c r="AO303">
        <f t="shared" si="73"/>
        <v>4.2000000000000003E-2</v>
      </c>
      <c r="AQ303">
        <f t="shared" si="74"/>
        <v>0.99999999999999989</v>
      </c>
    </row>
    <row r="304" spans="1:43" ht="15.75" thickBot="1">
      <c r="A304" s="51">
        <f t="shared" si="60"/>
        <v>294</v>
      </c>
      <c r="B304" s="52">
        <v>1</v>
      </c>
      <c r="C304" s="52">
        <v>3.16</v>
      </c>
      <c r="D304" s="56">
        <v>0</v>
      </c>
      <c r="E304" s="52">
        <v>1</v>
      </c>
      <c r="F304" s="52">
        <v>1</v>
      </c>
      <c r="G304" s="53">
        <v>2.5499999999999998</v>
      </c>
      <c r="H304" s="53">
        <v>2.601</v>
      </c>
      <c r="I304" s="52">
        <v>3</v>
      </c>
      <c r="J304" s="53">
        <v>1.28</v>
      </c>
      <c r="K304" s="53">
        <v>1.6256000000000002</v>
      </c>
      <c r="L304" s="52">
        <v>35</v>
      </c>
      <c r="M304" s="52">
        <v>1</v>
      </c>
      <c r="N304" s="52">
        <v>20</v>
      </c>
      <c r="O304" s="52">
        <v>91</v>
      </c>
      <c r="P304" s="54">
        <v>62.076094500000004</v>
      </c>
      <c r="Q304" s="54">
        <v>23.535959999999999</v>
      </c>
      <c r="R304" s="55">
        <v>0</v>
      </c>
      <c r="T304" s="52">
        <v>160</v>
      </c>
      <c r="U304" s="47">
        <f t="shared" si="61"/>
        <v>457.14285714285717</v>
      </c>
      <c r="V304" s="47">
        <f t="shared" si="62"/>
        <v>556.42240000000004</v>
      </c>
      <c r="W304" s="47">
        <f t="shared" si="63"/>
        <v>696.24660488245911</v>
      </c>
      <c r="X304" s="50">
        <f t="shared" si="64"/>
        <v>0</v>
      </c>
      <c r="AD304" s="46">
        <v>0</v>
      </c>
      <c r="AE304" s="53">
        <v>383</v>
      </c>
      <c r="AF304" s="52">
        <v>4.2</v>
      </c>
      <c r="AG304">
        <f t="shared" si="65"/>
        <v>1452.8000000000002</v>
      </c>
      <c r="AH304">
        <f t="shared" si="66"/>
        <v>0.38299999999999995</v>
      </c>
      <c r="AI304">
        <f t="shared" si="67"/>
        <v>2575.5</v>
      </c>
      <c r="AJ304">
        <f t="shared" si="68"/>
        <v>0.27033453887884262</v>
      </c>
      <c r="AK304">
        <f t="shared" si="69"/>
        <v>3160</v>
      </c>
      <c r="AL304">
        <f t="shared" si="70"/>
        <v>0.14466546112115733</v>
      </c>
      <c r="AM304">
        <f t="shared" si="71"/>
        <v>0.16</v>
      </c>
      <c r="AN304">
        <f t="shared" si="72"/>
        <v>0</v>
      </c>
      <c r="AO304">
        <f t="shared" si="73"/>
        <v>4.2000000000000003E-2</v>
      </c>
      <c r="AQ304">
        <f t="shared" si="74"/>
        <v>0.99999999999999989</v>
      </c>
    </row>
    <row r="305" spans="1:43" ht="15.75" thickBot="1">
      <c r="A305" s="51">
        <f t="shared" si="60"/>
        <v>295</v>
      </c>
      <c r="B305" s="52">
        <v>1</v>
      </c>
      <c r="C305" s="52">
        <v>3.16</v>
      </c>
      <c r="D305" s="56">
        <v>0</v>
      </c>
      <c r="E305" s="52">
        <v>1</v>
      </c>
      <c r="F305" s="52">
        <v>1</v>
      </c>
      <c r="G305" s="53">
        <v>2.5499999999999998</v>
      </c>
      <c r="H305" s="53">
        <v>2.601</v>
      </c>
      <c r="I305" s="52">
        <v>3</v>
      </c>
      <c r="J305" s="53">
        <v>1.28</v>
      </c>
      <c r="K305" s="53">
        <v>1.6256000000000002</v>
      </c>
      <c r="L305" s="52">
        <v>35</v>
      </c>
      <c r="M305" s="52">
        <v>1</v>
      </c>
      <c r="N305" s="52">
        <v>20</v>
      </c>
      <c r="O305" s="52">
        <v>182</v>
      </c>
      <c r="P305" s="54">
        <v>63.939357999999999</v>
      </c>
      <c r="Q305" s="54">
        <v>25.301157000000003</v>
      </c>
      <c r="R305" s="55">
        <v>0</v>
      </c>
      <c r="T305" s="52">
        <v>160</v>
      </c>
      <c r="U305" s="47">
        <f t="shared" si="61"/>
        <v>457.14285714285717</v>
      </c>
      <c r="V305" s="47">
        <f t="shared" si="62"/>
        <v>556.42240000000004</v>
      </c>
      <c r="W305" s="47">
        <f t="shared" si="63"/>
        <v>696.24660488245911</v>
      </c>
      <c r="X305" s="50">
        <f t="shared" si="64"/>
        <v>0</v>
      </c>
      <c r="AD305" s="46">
        <v>0</v>
      </c>
      <c r="AE305" s="53">
        <v>383</v>
      </c>
      <c r="AF305" s="52">
        <v>4.2</v>
      </c>
      <c r="AG305">
        <f t="shared" si="65"/>
        <v>1452.8000000000002</v>
      </c>
      <c r="AH305">
        <f t="shared" si="66"/>
        <v>0.38299999999999995</v>
      </c>
      <c r="AI305">
        <f t="shared" si="67"/>
        <v>2575.5</v>
      </c>
      <c r="AJ305">
        <f t="shared" si="68"/>
        <v>0.27033453887884262</v>
      </c>
      <c r="AK305">
        <f t="shared" si="69"/>
        <v>3160</v>
      </c>
      <c r="AL305">
        <f t="shared" si="70"/>
        <v>0.14466546112115733</v>
      </c>
      <c r="AM305">
        <f t="shared" si="71"/>
        <v>0.16</v>
      </c>
      <c r="AN305">
        <f t="shared" si="72"/>
        <v>0</v>
      </c>
      <c r="AO305">
        <f t="shared" si="73"/>
        <v>4.2000000000000003E-2</v>
      </c>
      <c r="AQ305">
        <f t="shared" si="74"/>
        <v>0.99999999999999989</v>
      </c>
    </row>
    <row r="306" spans="1:43" ht="15.75" thickBot="1">
      <c r="A306" s="51">
        <f t="shared" si="60"/>
        <v>296</v>
      </c>
      <c r="B306" s="52">
        <v>1</v>
      </c>
      <c r="C306" s="52">
        <v>3.16</v>
      </c>
      <c r="D306" s="56">
        <v>0</v>
      </c>
      <c r="E306" s="52">
        <v>1</v>
      </c>
      <c r="F306" s="52">
        <v>1</v>
      </c>
      <c r="G306" s="53">
        <v>2.5499999999999998</v>
      </c>
      <c r="H306" s="53">
        <v>2.601</v>
      </c>
      <c r="I306" s="52">
        <v>3</v>
      </c>
      <c r="J306" s="53">
        <v>1.28</v>
      </c>
      <c r="K306" s="53">
        <v>1.6256000000000002</v>
      </c>
      <c r="L306" s="52">
        <v>25</v>
      </c>
      <c r="M306" s="52">
        <v>1</v>
      </c>
      <c r="N306" s="52">
        <v>20</v>
      </c>
      <c r="O306" s="52">
        <v>7</v>
      </c>
      <c r="P306" s="54">
        <v>60.408963999999997</v>
      </c>
      <c r="Q306" s="54">
        <v>23.634026500000001</v>
      </c>
      <c r="R306" s="55">
        <v>0</v>
      </c>
      <c r="T306" s="52">
        <v>160</v>
      </c>
      <c r="U306" s="47">
        <f t="shared" si="61"/>
        <v>640</v>
      </c>
      <c r="V306" s="47">
        <f t="shared" si="62"/>
        <v>556.42240000000004</v>
      </c>
      <c r="W306" s="47">
        <f t="shared" si="63"/>
        <v>547.2122468354429</v>
      </c>
      <c r="X306" s="50">
        <f t="shared" si="64"/>
        <v>0</v>
      </c>
      <c r="AD306" s="46">
        <v>0</v>
      </c>
      <c r="AE306" s="53">
        <v>383</v>
      </c>
      <c r="AF306" s="52">
        <v>4.2</v>
      </c>
      <c r="AG306">
        <f t="shared" si="65"/>
        <v>1452.8000000000002</v>
      </c>
      <c r="AH306">
        <f t="shared" si="66"/>
        <v>0.38299999999999995</v>
      </c>
      <c r="AI306">
        <f t="shared" si="67"/>
        <v>2575.5</v>
      </c>
      <c r="AJ306">
        <f t="shared" si="68"/>
        <v>0.2124683544303797</v>
      </c>
      <c r="AK306">
        <f t="shared" si="69"/>
        <v>3160</v>
      </c>
      <c r="AL306">
        <f t="shared" si="70"/>
        <v>0.20253164556962025</v>
      </c>
      <c r="AM306">
        <f t="shared" si="71"/>
        <v>0.16</v>
      </c>
      <c r="AN306">
        <f t="shared" si="72"/>
        <v>0</v>
      </c>
      <c r="AO306">
        <f t="shared" si="73"/>
        <v>4.2000000000000003E-2</v>
      </c>
      <c r="AQ306">
        <f t="shared" si="74"/>
        <v>0.99999999999999989</v>
      </c>
    </row>
    <row r="307" spans="1:43" ht="15.75" thickBot="1">
      <c r="A307" s="51">
        <f t="shared" si="60"/>
        <v>297</v>
      </c>
      <c r="B307" s="52">
        <v>1</v>
      </c>
      <c r="C307" s="52">
        <v>3.16</v>
      </c>
      <c r="D307" s="56">
        <v>0</v>
      </c>
      <c r="E307" s="52">
        <v>1</v>
      </c>
      <c r="F307" s="52">
        <v>1</v>
      </c>
      <c r="G307" s="53">
        <v>2.5499999999999998</v>
      </c>
      <c r="H307" s="53">
        <v>2.601</v>
      </c>
      <c r="I307" s="52">
        <v>3</v>
      </c>
      <c r="J307" s="53">
        <v>1.28</v>
      </c>
      <c r="K307" s="53">
        <v>1.6256000000000002</v>
      </c>
      <c r="L307" s="52">
        <v>25</v>
      </c>
      <c r="M307" s="52">
        <v>1</v>
      </c>
      <c r="N307" s="52">
        <v>20</v>
      </c>
      <c r="O307" s="52">
        <v>28</v>
      </c>
      <c r="P307" s="54">
        <v>63.056759499999998</v>
      </c>
      <c r="Q307" s="54">
        <v>24.712758000000001</v>
      </c>
      <c r="R307" s="55">
        <v>0</v>
      </c>
      <c r="T307" s="52">
        <v>160</v>
      </c>
      <c r="U307" s="47">
        <f t="shared" si="61"/>
        <v>640</v>
      </c>
      <c r="V307" s="47">
        <f t="shared" si="62"/>
        <v>556.42240000000004</v>
      </c>
      <c r="W307" s="47">
        <f t="shared" si="63"/>
        <v>547.2122468354429</v>
      </c>
      <c r="X307" s="50">
        <f t="shared" si="64"/>
        <v>0</v>
      </c>
      <c r="AD307" s="46">
        <v>0</v>
      </c>
      <c r="AE307" s="53">
        <v>383</v>
      </c>
      <c r="AF307" s="52">
        <v>4.2</v>
      </c>
      <c r="AG307">
        <f t="shared" si="65"/>
        <v>1452.8000000000002</v>
      </c>
      <c r="AH307">
        <f t="shared" si="66"/>
        <v>0.38299999999999995</v>
      </c>
      <c r="AI307">
        <f t="shared" si="67"/>
        <v>2575.5</v>
      </c>
      <c r="AJ307">
        <f t="shared" si="68"/>
        <v>0.2124683544303797</v>
      </c>
      <c r="AK307">
        <f t="shared" si="69"/>
        <v>3160</v>
      </c>
      <c r="AL307">
        <f t="shared" si="70"/>
        <v>0.20253164556962025</v>
      </c>
      <c r="AM307">
        <f t="shared" si="71"/>
        <v>0.16</v>
      </c>
      <c r="AN307">
        <f t="shared" si="72"/>
        <v>0</v>
      </c>
      <c r="AO307">
        <f t="shared" si="73"/>
        <v>4.2000000000000003E-2</v>
      </c>
      <c r="AQ307">
        <f t="shared" si="74"/>
        <v>0.99999999999999989</v>
      </c>
    </row>
    <row r="308" spans="1:43" ht="15.75" thickBot="1">
      <c r="A308" s="51">
        <f t="shared" si="60"/>
        <v>298</v>
      </c>
      <c r="B308" s="52">
        <v>1</v>
      </c>
      <c r="C308" s="52">
        <v>3.16</v>
      </c>
      <c r="D308" s="56">
        <v>0</v>
      </c>
      <c r="E308" s="52">
        <v>1</v>
      </c>
      <c r="F308" s="52">
        <v>1</v>
      </c>
      <c r="G308" s="53">
        <v>2.5499999999999998</v>
      </c>
      <c r="H308" s="53">
        <v>2.601</v>
      </c>
      <c r="I308" s="52">
        <v>3</v>
      </c>
      <c r="J308" s="53">
        <v>1.28</v>
      </c>
      <c r="K308" s="53">
        <v>1.6256000000000002</v>
      </c>
      <c r="L308" s="52">
        <v>25</v>
      </c>
      <c r="M308" s="52">
        <v>1</v>
      </c>
      <c r="N308" s="52">
        <v>20</v>
      </c>
      <c r="O308" s="52">
        <v>91</v>
      </c>
      <c r="P308" s="54">
        <v>71.000146000000001</v>
      </c>
      <c r="Q308" s="54">
        <v>25.595356500000001</v>
      </c>
      <c r="R308" s="55">
        <v>0</v>
      </c>
      <c r="T308" s="52">
        <v>160</v>
      </c>
      <c r="U308" s="47">
        <f t="shared" si="61"/>
        <v>640</v>
      </c>
      <c r="V308" s="47">
        <f t="shared" si="62"/>
        <v>556.42240000000004</v>
      </c>
      <c r="W308" s="47">
        <f t="shared" si="63"/>
        <v>547.2122468354429</v>
      </c>
      <c r="X308" s="50">
        <f t="shared" si="64"/>
        <v>0</v>
      </c>
      <c r="AD308" s="46">
        <v>0</v>
      </c>
      <c r="AE308" s="53">
        <v>383</v>
      </c>
      <c r="AF308" s="52">
        <v>4.2</v>
      </c>
      <c r="AG308">
        <f t="shared" si="65"/>
        <v>1452.8000000000002</v>
      </c>
      <c r="AH308">
        <f t="shared" si="66"/>
        <v>0.38299999999999995</v>
      </c>
      <c r="AI308">
        <f t="shared" si="67"/>
        <v>2575.5</v>
      </c>
      <c r="AJ308">
        <f t="shared" si="68"/>
        <v>0.2124683544303797</v>
      </c>
      <c r="AK308">
        <f t="shared" si="69"/>
        <v>3160</v>
      </c>
      <c r="AL308">
        <f t="shared" si="70"/>
        <v>0.20253164556962025</v>
      </c>
      <c r="AM308">
        <f t="shared" si="71"/>
        <v>0.16</v>
      </c>
      <c r="AN308">
        <f t="shared" si="72"/>
        <v>0</v>
      </c>
      <c r="AO308">
        <f t="shared" si="73"/>
        <v>4.2000000000000003E-2</v>
      </c>
      <c r="AQ308">
        <f t="shared" si="74"/>
        <v>0.99999999999999989</v>
      </c>
    </row>
    <row r="309" spans="1:43" ht="15.75" thickBot="1">
      <c r="A309" s="51">
        <f t="shared" si="60"/>
        <v>299</v>
      </c>
      <c r="B309" s="52">
        <v>1</v>
      </c>
      <c r="C309" s="52">
        <v>3.16</v>
      </c>
      <c r="D309" s="56">
        <v>0</v>
      </c>
      <c r="E309" s="52">
        <v>1</v>
      </c>
      <c r="F309" s="52">
        <v>1</v>
      </c>
      <c r="G309" s="53">
        <v>2.5499999999999998</v>
      </c>
      <c r="H309" s="53">
        <v>2.601</v>
      </c>
      <c r="I309" s="52">
        <v>3</v>
      </c>
      <c r="J309" s="53">
        <v>1.28</v>
      </c>
      <c r="K309" s="53">
        <v>1.6256000000000002</v>
      </c>
      <c r="L309" s="52">
        <v>25</v>
      </c>
      <c r="M309" s="52">
        <v>1</v>
      </c>
      <c r="N309" s="52">
        <v>20</v>
      </c>
      <c r="O309" s="52">
        <v>182</v>
      </c>
      <c r="P309" s="54">
        <v>73.451808499999999</v>
      </c>
      <c r="Q309" s="54">
        <v>27.850885999999996</v>
      </c>
      <c r="R309" s="55">
        <v>0</v>
      </c>
      <c r="T309" s="52">
        <v>160</v>
      </c>
      <c r="U309" s="47">
        <f t="shared" si="61"/>
        <v>640</v>
      </c>
      <c r="V309" s="47">
        <f t="shared" si="62"/>
        <v>556.42240000000004</v>
      </c>
      <c r="W309" s="47">
        <f t="shared" si="63"/>
        <v>547.2122468354429</v>
      </c>
      <c r="X309" s="50">
        <f t="shared" si="64"/>
        <v>0</v>
      </c>
      <c r="AD309" s="46">
        <v>0</v>
      </c>
      <c r="AE309" s="53">
        <v>383</v>
      </c>
      <c r="AF309" s="52">
        <v>4.2</v>
      </c>
      <c r="AG309">
        <f t="shared" si="65"/>
        <v>1452.8000000000002</v>
      </c>
      <c r="AH309">
        <f t="shared" si="66"/>
        <v>0.38299999999999995</v>
      </c>
      <c r="AI309">
        <f t="shared" si="67"/>
        <v>2575.5</v>
      </c>
      <c r="AJ309">
        <f t="shared" si="68"/>
        <v>0.2124683544303797</v>
      </c>
      <c r="AK309">
        <f t="shared" si="69"/>
        <v>3160</v>
      </c>
      <c r="AL309">
        <f t="shared" si="70"/>
        <v>0.20253164556962025</v>
      </c>
      <c r="AM309">
        <f t="shared" si="71"/>
        <v>0.16</v>
      </c>
      <c r="AN309">
        <f t="shared" si="72"/>
        <v>0</v>
      </c>
      <c r="AO309">
        <f t="shared" si="73"/>
        <v>4.2000000000000003E-2</v>
      </c>
      <c r="AQ309">
        <f t="shared" si="74"/>
        <v>0.99999999999999989</v>
      </c>
    </row>
    <row r="310" spans="1:43" ht="15.75" thickBot="1">
      <c r="A310" s="51">
        <f t="shared" si="60"/>
        <v>300</v>
      </c>
      <c r="B310" s="52">
        <v>1</v>
      </c>
      <c r="C310" s="52">
        <v>3.16</v>
      </c>
      <c r="D310" s="52">
        <v>1</v>
      </c>
      <c r="E310" s="52">
        <v>2.1</v>
      </c>
      <c r="F310" s="52">
        <v>1</v>
      </c>
      <c r="G310" s="53">
        <v>2.5499999999999998</v>
      </c>
      <c r="H310" s="53">
        <v>2.601</v>
      </c>
      <c r="I310" s="52">
        <v>3</v>
      </c>
      <c r="J310" s="53">
        <v>1.28</v>
      </c>
      <c r="K310" s="53">
        <v>1.6256000000000002</v>
      </c>
      <c r="L310" s="52">
        <v>25</v>
      </c>
      <c r="M310" s="52">
        <v>1</v>
      </c>
      <c r="N310" s="52">
        <v>20</v>
      </c>
      <c r="O310" s="52">
        <v>7</v>
      </c>
      <c r="P310" s="54">
        <v>63.056759499999998</v>
      </c>
      <c r="Q310" s="54">
        <v>22.653361499999999</v>
      </c>
      <c r="R310" s="55">
        <v>0</v>
      </c>
      <c r="T310" s="52">
        <v>160</v>
      </c>
      <c r="U310" s="47">
        <f t="shared" si="61"/>
        <v>640</v>
      </c>
      <c r="V310" s="47">
        <f t="shared" si="62"/>
        <v>556.42240000000004</v>
      </c>
      <c r="W310" s="47">
        <f t="shared" si="63"/>
        <v>473.87181826401439</v>
      </c>
      <c r="X310" s="50">
        <f t="shared" si="64"/>
        <v>64</v>
      </c>
      <c r="AD310" s="52">
        <v>10</v>
      </c>
      <c r="AE310" s="53">
        <v>383</v>
      </c>
      <c r="AF310" s="52">
        <v>4</v>
      </c>
      <c r="AG310">
        <f t="shared" si="65"/>
        <v>1452.8000000000002</v>
      </c>
      <c r="AH310">
        <f t="shared" si="66"/>
        <v>0.38299999999999995</v>
      </c>
      <c r="AI310">
        <f t="shared" si="67"/>
        <v>2575.5</v>
      </c>
      <c r="AJ310">
        <f t="shared" si="68"/>
        <v>0.18399216395418927</v>
      </c>
      <c r="AK310">
        <f t="shared" si="69"/>
        <v>3160</v>
      </c>
      <c r="AL310">
        <f t="shared" si="70"/>
        <v>0.20253164556962025</v>
      </c>
      <c r="AM310">
        <f t="shared" si="71"/>
        <v>0.16</v>
      </c>
      <c r="AN310">
        <f t="shared" si="72"/>
        <v>3.0476190476190476E-2</v>
      </c>
      <c r="AO310">
        <f t="shared" si="73"/>
        <v>0.04</v>
      </c>
      <c r="AQ310">
        <f t="shared" si="74"/>
        <v>1</v>
      </c>
    </row>
    <row r="311" spans="1:43" ht="15.75" thickBot="1">
      <c r="A311" s="51">
        <f t="shared" si="60"/>
        <v>301</v>
      </c>
      <c r="B311" s="52">
        <v>1</v>
      </c>
      <c r="C311" s="52">
        <v>3.16</v>
      </c>
      <c r="D311" s="52">
        <v>1</v>
      </c>
      <c r="E311" s="52">
        <v>2.1</v>
      </c>
      <c r="F311" s="52">
        <v>1</v>
      </c>
      <c r="G311" s="53">
        <v>2.5499999999999998</v>
      </c>
      <c r="H311" s="53">
        <v>2.601</v>
      </c>
      <c r="I311" s="52">
        <v>3</v>
      </c>
      <c r="J311" s="53">
        <v>1.28</v>
      </c>
      <c r="K311" s="53">
        <v>1.6256000000000002</v>
      </c>
      <c r="L311" s="52">
        <v>25</v>
      </c>
      <c r="M311" s="52">
        <v>1</v>
      </c>
      <c r="N311" s="52">
        <v>20</v>
      </c>
      <c r="O311" s="52">
        <v>28</v>
      </c>
      <c r="P311" s="54">
        <v>65.018089500000002</v>
      </c>
      <c r="Q311" s="54">
        <v>26.085689000000002</v>
      </c>
      <c r="R311" s="55">
        <v>0</v>
      </c>
      <c r="T311" s="52">
        <v>160</v>
      </c>
      <c r="U311" s="47">
        <f t="shared" si="61"/>
        <v>640</v>
      </c>
      <c r="V311" s="47">
        <f t="shared" si="62"/>
        <v>556.42240000000004</v>
      </c>
      <c r="W311" s="47">
        <f t="shared" si="63"/>
        <v>473.87181826401439</v>
      </c>
      <c r="X311" s="50">
        <f t="shared" si="64"/>
        <v>64</v>
      </c>
      <c r="AD311" s="52">
        <v>10</v>
      </c>
      <c r="AE311" s="53">
        <v>383</v>
      </c>
      <c r="AF311" s="52">
        <v>4</v>
      </c>
      <c r="AG311">
        <f t="shared" si="65"/>
        <v>1452.8000000000002</v>
      </c>
      <c r="AH311">
        <f t="shared" si="66"/>
        <v>0.38299999999999995</v>
      </c>
      <c r="AI311">
        <f t="shared" si="67"/>
        <v>2575.5</v>
      </c>
      <c r="AJ311">
        <f t="shared" si="68"/>
        <v>0.18399216395418927</v>
      </c>
      <c r="AK311">
        <f t="shared" si="69"/>
        <v>3160</v>
      </c>
      <c r="AL311">
        <f t="shared" si="70"/>
        <v>0.20253164556962025</v>
      </c>
      <c r="AM311">
        <f t="shared" si="71"/>
        <v>0.16</v>
      </c>
      <c r="AN311">
        <f t="shared" si="72"/>
        <v>3.0476190476190476E-2</v>
      </c>
      <c r="AO311">
        <f t="shared" si="73"/>
        <v>0.04</v>
      </c>
      <c r="AQ311">
        <f t="shared" si="74"/>
        <v>1</v>
      </c>
    </row>
    <row r="312" spans="1:43" ht="15.75" thickBot="1">
      <c r="A312" s="51">
        <f t="shared" si="60"/>
        <v>302</v>
      </c>
      <c r="B312" s="52">
        <v>1</v>
      </c>
      <c r="C312" s="52">
        <v>3.16</v>
      </c>
      <c r="D312" s="52">
        <v>1</v>
      </c>
      <c r="E312" s="52">
        <v>2.1</v>
      </c>
      <c r="F312" s="52">
        <v>1</v>
      </c>
      <c r="G312" s="53">
        <v>2.5499999999999998</v>
      </c>
      <c r="H312" s="53">
        <v>2.601</v>
      </c>
      <c r="I312" s="52">
        <v>3</v>
      </c>
      <c r="J312" s="53">
        <v>1.28</v>
      </c>
      <c r="K312" s="53">
        <v>1.6256000000000002</v>
      </c>
      <c r="L312" s="52">
        <v>25</v>
      </c>
      <c r="M312" s="52">
        <v>1</v>
      </c>
      <c r="N312" s="52">
        <v>20</v>
      </c>
      <c r="O312" s="52">
        <v>91</v>
      </c>
      <c r="P312" s="54">
        <v>70.019480999999999</v>
      </c>
      <c r="Q312" s="54">
        <v>25.693422999999999</v>
      </c>
      <c r="R312" s="55">
        <v>0</v>
      </c>
      <c r="T312" s="52">
        <v>160</v>
      </c>
      <c r="U312" s="47">
        <f t="shared" si="61"/>
        <v>640</v>
      </c>
      <c r="V312" s="47">
        <f t="shared" si="62"/>
        <v>556.42240000000004</v>
      </c>
      <c r="W312" s="47">
        <f t="shared" si="63"/>
        <v>473.87181826401439</v>
      </c>
      <c r="X312" s="50">
        <f t="shared" si="64"/>
        <v>64</v>
      </c>
      <c r="AD312" s="52">
        <v>10</v>
      </c>
      <c r="AE312" s="53">
        <v>383</v>
      </c>
      <c r="AF312" s="52">
        <v>4</v>
      </c>
      <c r="AG312">
        <f t="shared" si="65"/>
        <v>1452.8000000000002</v>
      </c>
      <c r="AH312">
        <f t="shared" si="66"/>
        <v>0.38299999999999995</v>
      </c>
      <c r="AI312">
        <f t="shared" si="67"/>
        <v>2575.5</v>
      </c>
      <c r="AJ312">
        <f t="shared" si="68"/>
        <v>0.18399216395418927</v>
      </c>
      <c r="AK312">
        <f t="shared" si="69"/>
        <v>3160</v>
      </c>
      <c r="AL312">
        <f t="shared" si="70"/>
        <v>0.20253164556962025</v>
      </c>
      <c r="AM312">
        <f t="shared" si="71"/>
        <v>0.16</v>
      </c>
      <c r="AN312">
        <f t="shared" si="72"/>
        <v>3.0476190476190476E-2</v>
      </c>
      <c r="AO312">
        <f t="shared" si="73"/>
        <v>0.04</v>
      </c>
      <c r="AQ312">
        <f t="shared" si="74"/>
        <v>1</v>
      </c>
    </row>
    <row r="313" spans="1:43" ht="15.75" thickBot="1">
      <c r="A313" s="51">
        <f t="shared" si="60"/>
        <v>303</v>
      </c>
      <c r="B313" s="52">
        <v>1</v>
      </c>
      <c r="C313" s="52">
        <v>3.16</v>
      </c>
      <c r="D313" s="52">
        <v>1</v>
      </c>
      <c r="E313" s="52">
        <v>2.1</v>
      </c>
      <c r="F313" s="52">
        <v>1</v>
      </c>
      <c r="G313" s="53">
        <v>2.5499999999999998</v>
      </c>
      <c r="H313" s="53">
        <v>2.601</v>
      </c>
      <c r="I313" s="52">
        <v>3</v>
      </c>
      <c r="J313" s="53">
        <v>1.28</v>
      </c>
      <c r="K313" s="53">
        <v>1.6256000000000002</v>
      </c>
      <c r="L313" s="52">
        <v>25</v>
      </c>
      <c r="M313" s="52">
        <v>1</v>
      </c>
      <c r="N313" s="52">
        <v>20</v>
      </c>
      <c r="O313" s="52">
        <v>182</v>
      </c>
      <c r="P313" s="54">
        <v>70.705946499999996</v>
      </c>
      <c r="Q313" s="54">
        <v>27.066353999999997</v>
      </c>
      <c r="R313" s="55">
        <v>0</v>
      </c>
      <c r="T313" s="52">
        <v>160</v>
      </c>
      <c r="U313" s="47">
        <f t="shared" si="61"/>
        <v>640</v>
      </c>
      <c r="V313" s="47">
        <f t="shared" si="62"/>
        <v>556.42240000000004</v>
      </c>
      <c r="W313" s="47">
        <f t="shared" si="63"/>
        <v>473.87181826401439</v>
      </c>
      <c r="X313" s="50">
        <f t="shared" si="64"/>
        <v>64</v>
      </c>
      <c r="AD313" s="52">
        <v>10</v>
      </c>
      <c r="AE313" s="53">
        <v>383</v>
      </c>
      <c r="AF313" s="52">
        <v>4</v>
      </c>
      <c r="AG313">
        <f t="shared" si="65"/>
        <v>1452.8000000000002</v>
      </c>
      <c r="AH313">
        <f t="shared" si="66"/>
        <v>0.38299999999999995</v>
      </c>
      <c r="AI313">
        <f t="shared" si="67"/>
        <v>2575.5</v>
      </c>
      <c r="AJ313">
        <f t="shared" si="68"/>
        <v>0.18399216395418927</v>
      </c>
      <c r="AK313">
        <f t="shared" si="69"/>
        <v>3160</v>
      </c>
      <c r="AL313">
        <f t="shared" si="70"/>
        <v>0.20253164556962025</v>
      </c>
      <c r="AM313">
        <f t="shared" si="71"/>
        <v>0.16</v>
      </c>
      <c r="AN313">
        <f t="shared" si="72"/>
        <v>3.0476190476190476E-2</v>
      </c>
      <c r="AO313">
        <f t="shared" si="73"/>
        <v>0.04</v>
      </c>
      <c r="AQ313">
        <f t="shared" si="74"/>
        <v>1</v>
      </c>
    </row>
    <row r="314" spans="1:43" ht="15.75" thickBot="1">
      <c r="A314" s="51">
        <f t="shared" si="60"/>
        <v>304</v>
      </c>
      <c r="B314" s="52">
        <v>1</v>
      </c>
      <c r="C314" s="52">
        <v>3.16</v>
      </c>
      <c r="D314" s="56">
        <v>0</v>
      </c>
      <c r="E314" s="52">
        <v>1</v>
      </c>
      <c r="F314" s="52">
        <v>1</v>
      </c>
      <c r="G314" s="53">
        <v>2.5499999999999998</v>
      </c>
      <c r="H314" s="53">
        <v>2.601</v>
      </c>
      <c r="I314" s="52">
        <v>3</v>
      </c>
      <c r="J314" s="53">
        <v>1.31</v>
      </c>
      <c r="K314" s="53">
        <v>1.6768000000000001</v>
      </c>
      <c r="L314" s="52">
        <v>45</v>
      </c>
      <c r="M314" s="52">
        <v>1</v>
      </c>
      <c r="N314" s="52">
        <v>20</v>
      </c>
      <c r="O314" s="52">
        <v>7</v>
      </c>
      <c r="P314" s="54">
        <v>32.754210999999998</v>
      </c>
      <c r="Q314" s="54">
        <v>18.338435499999999</v>
      </c>
      <c r="R314" s="55">
        <v>0</v>
      </c>
      <c r="T314" s="52">
        <v>160</v>
      </c>
      <c r="U314" s="47">
        <f t="shared" si="61"/>
        <v>355.55555555555554</v>
      </c>
      <c r="V314" s="47">
        <f t="shared" si="62"/>
        <v>531.65039999999999</v>
      </c>
      <c r="W314" s="47">
        <f t="shared" si="63"/>
        <v>843.43097046413482</v>
      </c>
      <c r="X314" s="50">
        <f t="shared" si="64"/>
        <v>0</v>
      </c>
      <c r="AD314" s="46">
        <v>0</v>
      </c>
      <c r="AE314" s="53">
        <v>356</v>
      </c>
      <c r="AF314" s="52">
        <v>4.4000000000000004</v>
      </c>
      <c r="AG314">
        <f t="shared" si="65"/>
        <v>1493.4</v>
      </c>
      <c r="AH314">
        <f t="shared" si="66"/>
        <v>0.35599999999999998</v>
      </c>
      <c r="AI314">
        <f t="shared" si="67"/>
        <v>2575.5</v>
      </c>
      <c r="AJ314">
        <f t="shared" si="68"/>
        <v>0.3274824191279887</v>
      </c>
      <c r="AK314">
        <f t="shared" si="69"/>
        <v>3160</v>
      </c>
      <c r="AL314">
        <f t="shared" si="70"/>
        <v>0.11251758087201125</v>
      </c>
      <c r="AM314">
        <f t="shared" si="71"/>
        <v>0.16</v>
      </c>
      <c r="AN314">
        <f t="shared" si="72"/>
        <v>0</v>
      </c>
      <c r="AO314">
        <f t="shared" si="73"/>
        <v>4.4000000000000004E-2</v>
      </c>
      <c r="AQ314">
        <f t="shared" si="74"/>
        <v>1</v>
      </c>
    </row>
    <row r="315" spans="1:43" ht="15.75" thickBot="1">
      <c r="A315" s="51">
        <f t="shared" si="60"/>
        <v>305</v>
      </c>
      <c r="B315" s="52">
        <v>1</v>
      </c>
      <c r="C315" s="52">
        <v>3.16</v>
      </c>
      <c r="D315" s="56">
        <v>0</v>
      </c>
      <c r="E315" s="52">
        <v>1</v>
      </c>
      <c r="F315" s="52">
        <v>1</v>
      </c>
      <c r="G315" s="53">
        <v>2.5499999999999998</v>
      </c>
      <c r="H315" s="53">
        <v>2.601</v>
      </c>
      <c r="I315" s="52">
        <v>3</v>
      </c>
      <c r="J315" s="53">
        <v>1.31</v>
      </c>
      <c r="K315" s="53">
        <v>1.6768000000000001</v>
      </c>
      <c r="L315" s="52">
        <v>45</v>
      </c>
      <c r="M315" s="52">
        <v>1</v>
      </c>
      <c r="N315" s="52">
        <v>20</v>
      </c>
      <c r="O315" s="52">
        <v>28</v>
      </c>
      <c r="P315" s="54">
        <v>42.560861000000003</v>
      </c>
      <c r="Q315" s="54">
        <v>20.986231000000004</v>
      </c>
      <c r="R315" s="55">
        <v>0</v>
      </c>
      <c r="T315" s="52">
        <v>160</v>
      </c>
      <c r="U315" s="47">
        <f t="shared" si="61"/>
        <v>355.55555555555554</v>
      </c>
      <c r="V315" s="47">
        <f t="shared" si="62"/>
        <v>531.65039999999999</v>
      </c>
      <c r="W315" s="47">
        <f t="shared" si="63"/>
        <v>843.43097046413482</v>
      </c>
      <c r="X315" s="50">
        <f t="shared" si="64"/>
        <v>0</v>
      </c>
      <c r="AD315" s="46">
        <v>0</v>
      </c>
      <c r="AE315" s="53">
        <v>356</v>
      </c>
      <c r="AF315" s="52">
        <v>4.4000000000000004</v>
      </c>
      <c r="AG315">
        <f t="shared" si="65"/>
        <v>1493.4</v>
      </c>
      <c r="AH315">
        <f t="shared" si="66"/>
        <v>0.35599999999999998</v>
      </c>
      <c r="AI315">
        <f t="shared" si="67"/>
        <v>2575.5</v>
      </c>
      <c r="AJ315">
        <f t="shared" si="68"/>
        <v>0.3274824191279887</v>
      </c>
      <c r="AK315">
        <f t="shared" si="69"/>
        <v>3160</v>
      </c>
      <c r="AL315">
        <f t="shared" si="70"/>
        <v>0.11251758087201125</v>
      </c>
      <c r="AM315">
        <f t="shared" si="71"/>
        <v>0.16</v>
      </c>
      <c r="AN315">
        <f t="shared" si="72"/>
        <v>0</v>
      </c>
      <c r="AO315">
        <f t="shared" si="73"/>
        <v>4.4000000000000004E-2</v>
      </c>
      <c r="AQ315">
        <f t="shared" si="74"/>
        <v>1</v>
      </c>
    </row>
    <row r="316" spans="1:43" ht="15.75" thickBot="1">
      <c r="A316" s="51">
        <f t="shared" si="60"/>
        <v>306</v>
      </c>
      <c r="B316" s="52">
        <v>1</v>
      </c>
      <c r="C316" s="52">
        <v>3.16</v>
      </c>
      <c r="D316" s="56">
        <v>0</v>
      </c>
      <c r="E316" s="52">
        <v>1</v>
      </c>
      <c r="F316" s="52">
        <v>1</v>
      </c>
      <c r="G316" s="53">
        <v>2.5499999999999998</v>
      </c>
      <c r="H316" s="53">
        <v>2.601</v>
      </c>
      <c r="I316" s="52">
        <v>3</v>
      </c>
      <c r="J316" s="53">
        <v>1.31</v>
      </c>
      <c r="K316" s="53">
        <v>1.6768000000000001</v>
      </c>
      <c r="L316" s="52">
        <v>45</v>
      </c>
      <c r="M316" s="52">
        <v>1</v>
      </c>
      <c r="N316" s="52">
        <v>20</v>
      </c>
      <c r="O316" s="52">
        <v>91</v>
      </c>
      <c r="P316" s="54">
        <v>46.777720500000001</v>
      </c>
      <c r="Q316" s="54">
        <v>21.574630000000003</v>
      </c>
      <c r="R316" s="55">
        <v>0</v>
      </c>
      <c r="T316" s="52">
        <v>160</v>
      </c>
      <c r="U316" s="47">
        <f t="shared" si="61"/>
        <v>355.55555555555554</v>
      </c>
      <c r="V316" s="47">
        <f t="shared" si="62"/>
        <v>531.65039999999999</v>
      </c>
      <c r="W316" s="47">
        <f t="shared" si="63"/>
        <v>843.43097046413482</v>
      </c>
      <c r="X316" s="50">
        <f t="shared" si="64"/>
        <v>0</v>
      </c>
      <c r="AD316" s="46">
        <v>0</v>
      </c>
      <c r="AE316" s="53">
        <v>356</v>
      </c>
      <c r="AF316" s="52">
        <v>4.4000000000000004</v>
      </c>
      <c r="AG316">
        <f t="shared" si="65"/>
        <v>1493.4</v>
      </c>
      <c r="AH316">
        <f t="shared" si="66"/>
        <v>0.35599999999999998</v>
      </c>
      <c r="AI316">
        <f t="shared" si="67"/>
        <v>2575.5</v>
      </c>
      <c r="AJ316">
        <f t="shared" si="68"/>
        <v>0.3274824191279887</v>
      </c>
      <c r="AK316">
        <f t="shared" si="69"/>
        <v>3160</v>
      </c>
      <c r="AL316">
        <f t="shared" si="70"/>
        <v>0.11251758087201125</v>
      </c>
      <c r="AM316">
        <f t="shared" si="71"/>
        <v>0.16</v>
      </c>
      <c r="AN316">
        <f t="shared" si="72"/>
        <v>0</v>
      </c>
      <c r="AO316">
        <f t="shared" si="73"/>
        <v>4.4000000000000004E-2</v>
      </c>
      <c r="AQ316">
        <f t="shared" si="74"/>
        <v>1</v>
      </c>
    </row>
    <row r="317" spans="1:43" ht="15.75" thickBot="1">
      <c r="A317" s="51">
        <f t="shared" si="60"/>
        <v>307</v>
      </c>
      <c r="B317" s="52">
        <v>1</v>
      </c>
      <c r="C317" s="52">
        <v>3.16</v>
      </c>
      <c r="D317" s="56">
        <v>0</v>
      </c>
      <c r="E317" s="52">
        <v>1</v>
      </c>
      <c r="F317" s="52">
        <v>1</v>
      </c>
      <c r="G317" s="53">
        <v>2.5499999999999998</v>
      </c>
      <c r="H317" s="53">
        <v>2.601</v>
      </c>
      <c r="I317" s="52">
        <v>3</v>
      </c>
      <c r="J317" s="53">
        <v>1.31</v>
      </c>
      <c r="K317" s="53">
        <v>1.6768000000000001</v>
      </c>
      <c r="L317" s="52">
        <v>45</v>
      </c>
      <c r="M317" s="52">
        <v>1</v>
      </c>
      <c r="N317" s="52">
        <v>20</v>
      </c>
      <c r="O317" s="52">
        <v>182</v>
      </c>
      <c r="P317" s="54">
        <v>50.308114500000002</v>
      </c>
      <c r="Q317" s="54">
        <v>23.143693999999996</v>
      </c>
      <c r="R317" s="55">
        <v>0</v>
      </c>
      <c r="T317" s="52">
        <v>160</v>
      </c>
      <c r="U317" s="47">
        <f t="shared" si="61"/>
        <v>355.55555555555554</v>
      </c>
      <c r="V317" s="47">
        <f t="shared" si="62"/>
        <v>531.65039999999999</v>
      </c>
      <c r="W317" s="47">
        <f t="shared" si="63"/>
        <v>843.43097046413482</v>
      </c>
      <c r="X317" s="50">
        <f t="shared" si="64"/>
        <v>0</v>
      </c>
      <c r="AD317" s="46">
        <v>0</v>
      </c>
      <c r="AE317" s="53">
        <v>356</v>
      </c>
      <c r="AF317" s="52">
        <v>4.4000000000000004</v>
      </c>
      <c r="AG317">
        <f t="shared" si="65"/>
        <v>1493.4</v>
      </c>
      <c r="AH317">
        <f t="shared" si="66"/>
        <v>0.35599999999999998</v>
      </c>
      <c r="AI317">
        <f t="shared" si="67"/>
        <v>2575.5</v>
      </c>
      <c r="AJ317">
        <f t="shared" si="68"/>
        <v>0.3274824191279887</v>
      </c>
      <c r="AK317">
        <f t="shared" si="69"/>
        <v>3160</v>
      </c>
      <c r="AL317">
        <f t="shared" si="70"/>
        <v>0.11251758087201125</v>
      </c>
      <c r="AM317">
        <f t="shared" si="71"/>
        <v>0.16</v>
      </c>
      <c r="AN317">
        <f t="shared" si="72"/>
        <v>0</v>
      </c>
      <c r="AO317">
        <f t="shared" si="73"/>
        <v>4.4000000000000004E-2</v>
      </c>
      <c r="AQ317">
        <f t="shared" si="74"/>
        <v>1</v>
      </c>
    </row>
    <row r="318" spans="1:43" ht="15.75" thickBot="1">
      <c r="A318" s="51">
        <f t="shared" si="60"/>
        <v>308</v>
      </c>
      <c r="B318" s="52">
        <v>1</v>
      </c>
      <c r="C318" s="52">
        <v>3.16</v>
      </c>
      <c r="D318" s="56">
        <v>0</v>
      </c>
      <c r="E318" s="52">
        <v>1</v>
      </c>
      <c r="F318" s="52">
        <v>1</v>
      </c>
      <c r="G318" s="53">
        <v>2.5499999999999998</v>
      </c>
      <c r="H318" s="53">
        <v>2.601</v>
      </c>
      <c r="I318" s="52">
        <v>3</v>
      </c>
      <c r="J318" s="53">
        <v>1.31</v>
      </c>
      <c r="K318" s="53">
        <v>1.6768000000000001</v>
      </c>
      <c r="L318" s="52">
        <v>35</v>
      </c>
      <c r="M318" s="52">
        <v>1</v>
      </c>
      <c r="N318" s="52">
        <v>20</v>
      </c>
      <c r="O318" s="52">
        <v>7</v>
      </c>
      <c r="P318" s="54">
        <v>44.227991500000002</v>
      </c>
      <c r="Q318" s="54">
        <v>20.986231000000004</v>
      </c>
      <c r="R318" s="55">
        <v>0</v>
      </c>
      <c r="T318" s="52">
        <v>160</v>
      </c>
      <c r="U318" s="47">
        <f t="shared" si="61"/>
        <v>457.14285714285717</v>
      </c>
      <c r="V318" s="47">
        <f t="shared" si="62"/>
        <v>531.65039999999999</v>
      </c>
      <c r="W318" s="47">
        <f t="shared" si="63"/>
        <v>760.63410488245916</v>
      </c>
      <c r="X318" s="50">
        <f t="shared" si="64"/>
        <v>0</v>
      </c>
      <c r="AD318" s="46">
        <v>0</v>
      </c>
      <c r="AE318" s="53">
        <v>356</v>
      </c>
      <c r="AF318" s="52">
        <v>4.4000000000000004</v>
      </c>
      <c r="AG318">
        <f t="shared" si="65"/>
        <v>1493.4</v>
      </c>
      <c r="AH318">
        <f t="shared" si="66"/>
        <v>0.35599999999999998</v>
      </c>
      <c r="AI318">
        <f t="shared" si="67"/>
        <v>2575.5</v>
      </c>
      <c r="AJ318">
        <f t="shared" si="68"/>
        <v>0.29533453887884265</v>
      </c>
      <c r="AK318">
        <f t="shared" si="69"/>
        <v>3160</v>
      </c>
      <c r="AL318">
        <f t="shared" si="70"/>
        <v>0.14466546112115733</v>
      </c>
      <c r="AM318">
        <f t="shared" si="71"/>
        <v>0.16</v>
      </c>
      <c r="AN318">
        <f t="shared" si="72"/>
        <v>0</v>
      </c>
      <c r="AO318">
        <f t="shared" si="73"/>
        <v>4.4000000000000004E-2</v>
      </c>
      <c r="AQ318">
        <f t="shared" si="74"/>
        <v>1</v>
      </c>
    </row>
    <row r="319" spans="1:43" ht="15.75" thickBot="1">
      <c r="A319" s="51">
        <f t="shared" si="60"/>
        <v>309</v>
      </c>
      <c r="B319" s="52">
        <v>1</v>
      </c>
      <c r="C319" s="52">
        <v>3.16</v>
      </c>
      <c r="D319" s="56">
        <v>0</v>
      </c>
      <c r="E319" s="52">
        <v>1</v>
      </c>
      <c r="F319" s="52">
        <v>1</v>
      </c>
      <c r="G319" s="53">
        <v>2.5499999999999998</v>
      </c>
      <c r="H319" s="53">
        <v>2.601</v>
      </c>
      <c r="I319" s="52">
        <v>3</v>
      </c>
      <c r="J319" s="53">
        <v>1.31</v>
      </c>
      <c r="K319" s="53">
        <v>1.6768000000000001</v>
      </c>
      <c r="L319" s="52">
        <v>35</v>
      </c>
      <c r="M319" s="52">
        <v>1</v>
      </c>
      <c r="N319" s="52">
        <v>20</v>
      </c>
      <c r="O319" s="52">
        <v>28</v>
      </c>
      <c r="P319" s="54">
        <v>50.308114500000002</v>
      </c>
      <c r="Q319" s="54">
        <v>23.241760500000002</v>
      </c>
      <c r="R319" s="55">
        <v>0</v>
      </c>
      <c r="T319" s="52">
        <v>160</v>
      </c>
      <c r="U319" s="47">
        <f t="shared" si="61"/>
        <v>457.14285714285717</v>
      </c>
      <c r="V319" s="47">
        <f t="shared" si="62"/>
        <v>531.65039999999999</v>
      </c>
      <c r="W319" s="47">
        <f t="shared" si="63"/>
        <v>760.63410488245916</v>
      </c>
      <c r="X319" s="50">
        <f t="shared" si="64"/>
        <v>0</v>
      </c>
      <c r="AD319" s="46">
        <v>0</v>
      </c>
      <c r="AE319" s="53">
        <v>356</v>
      </c>
      <c r="AF319" s="52">
        <v>4.4000000000000004</v>
      </c>
      <c r="AG319">
        <f t="shared" si="65"/>
        <v>1493.4</v>
      </c>
      <c r="AH319">
        <f t="shared" si="66"/>
        <v>0.35599999999999998</v>
      </c>
      <c r="AI319">
        <f t="shared" si="67"/>
        <v>2575.5</v>
      </c>
      <c r="AJ319">
        <f t="shared" si="68"/>
        <v>0.29533453887884265</v>
      </c>
      <c r="AK319">
        <f t="shared" si="69"/>
        <v>3160</v>
      </c>
      <c r="AL319">
        <f t="shared" si="70"/>
        <v>0.14466546112115733</v>
      </c>
      <c r="AM319">
        <f t="shared" si="71"/>
        <v>0.16</v>
      </c>
      <c r="AN319">
        <f t="shared" si="72"/>
        <v>0</v>
      </c>
      <c r="AO319">
        <f t="shared" si="73"/>
        <v>4.4000000000000004E-2</v>
      </c>
      <c r="AQ319">
        <f t="shared" si="74"/>
        <v>1</v>
      </c>
    </row>
    <row r="320" spans="1:43" ht="15.75" thickBot="1">
      <c r="A320" s="51">
        <f t="shared" si="60"/>
        <v>310</v>
      </c>
      <c r="B320" s="52">
        <v>1</v>
      </c>
      <c r="C320" s="52">
        <v>3.16</v>
      </c>
      <c r="D320" s="56">
        <v>0</v>
      </c>
      <c r="E320" s="52">
        <v>1</v>
      </c>
      <c r="F320" s="52">
        <v>1</v>
      </c>
      <c r="G320" s="53">
        <v>2.5499999999999998</v>
      </c>
      <c r="H320" s="53">
        <v>2.601</v>
      </c>
      <c r="I320" s="52">
        <v>3</v>
      </c>
      <c r="J320" s="53">
        <v>1.31</v>
      </c>
      <c r="K320" s="53">
        <v>1.6768000000000001</v>
      </c>
      <c r="L320" s="52">
        <v>35</v>
      </c>
      <c r="M320" s="52">
        <v>1</v>
      </c>
      <c r="N320" s="52">
        <v>20</v>
      </c>
      <c r="O320" s="52">
        <v>91</v>
      </c>
      <c r="P320" s="54">
        <v>54.426907499999999</v>
      </c>
      <c r="Q320" s="54">
        <v>24.222425500000003</v>
      </c>
      <c r="R320" s="55">
        <v>0</v>
      </c>
      <c r="T320" s="52">
        <v>160</v>
      </c>
      <c r="U320" s="47">
        <f t="shared" si="61"/>
        <v>457.14285714285717</v>
      </c>
      <c r="V320" s="47">
        <f t="shared" si="62"/>
        <v>531.65039999999999</v>
      </c>
      <c r="W320" s="47">
        <f t="shared" si="63"/>
        <v>760.63410488245916</v>
      </c>
      <c r="X320" s="50">
        <f t="shared" si="64"/>
        <v>0</v>
      </c>
      <c r="AD320" s="46">
        <v>0</v>
      </c>
      <c r="AE320" s="53">
        <v>356</v>
      </c>
      <c r="AF320" s="52">
        <v>4.4000000000000004</v>
      </c>
      <c r="AG320">
        <f t="shared" si="65"/>
        <v>1493.4</v>
      </c>
      <c r="AH320">
        <f t="shared" si="66"/>
        <v>0.35599999999999998</v>
      </c>
      <c r="AI320">
        <f t="shared" si="67"/>
        <v>2575.5</v>
      </c>
      <c r="AJ320">
        <f t="shared" si="68"/>
        <v>0.29533453887884265</v>
      </c>
      <c r="AK320">
        <f t="shared" si="69"/>
        <v>3160</v>
      </c>
      <c r="AL320">
        <f t="shared" si="70"/>
        <v>0.14466546112115733</v>
      </c>
      <c r="AM320">
        <f t="shared" si="71"/>
        <v>0.16</v>
      </c>
      <c r="AN320">
        <f t="shared" si="72"/>
        <v>0</v>
      </c>
      <c r="AO320">
        <f t="shared" si="73"/>
        <v>4.4000000000000004E-2</v>
      </c>
      <c r="AQ320">
        <f t="shared" si="74"/>
        <v>1</v>
      </c>
    </row>
    <row r="321" spans="1:43" ht="15.75" thickBot="1">
      <c r="A321" s="51">
        <f t="shared" si="60"/>
        <v>311</v>
      </c>
      <c r="B321" s="52">
        <v>1</v>
      </c>
      <c r="C321" s="52">
        <v>3.16</v>
      </c>
      <c r="D321" s="56">
        <v>0</v>
      </c>
      <c r="E321" s="52">
        <v>1</v>
      </c>
      <c r="F321" s="52">
        <v>1</v>
      </c>
      <c r="G321" s="53">
        <v>2.5499999999999998</v>
      </c>
      <c r="H321" s="53">
        <v>2.601</v>
      </c>
      <c r="I321" s="52">
        <v>3</v>
      </c>
      <c r="J321" s="53">
        <v>1.31</v>
      </c>
      <c r="K321" s="53">
        <v>1.6768000000000001</v>
      </c>
      <c r="L321" s="52">
        <v>35</v>
      </c>
      <c r="M321" s="52">
        <v>1</v>
      </c>
      <c r="N321" s="52">
        <v>20</v>
      </c>
      <c r="O321" s="52">
        <v>182</v>
      </c>
      <c r="P321" s="54">
        <v>57.5650355</v>
      </c>
      <c r="Q321" s="54">
        <v>25.791489499999997</v>
      </c>
      <c r="R321" s="55">
        <v>0</v>
      </c>
      <c r="T321" s="52">
        <v>160</v>
      </c>
      <c r="U321" s="47">
        <f t="shared" si="61"/>
        <v>457.14285714285717</v>
      </c>
      <c r="V321" s="47">
        <f t="shared" si="62"/>
        <v>531.65039999999999</v>
      </c>
      <c r="W321" s="47">
        <f t="shared" si="63"/>
        <v>760.63410488245916</v>
      </c>
      <c r="X321" s="50">
        <f t="shared" si="64"/>
        <v>0</v>
      </c>
      <c r="AD321" s="46">
        <v>0</v>
      </c>
      <c r="AE321" s="53">
        <v>356</v>
      </c>
      <c r="AF321" s="52">
        <v>4.4000000000000004</v>
      </c>
      <c r="AG321">
        <f t="shared" si="65"/>
        <v>1493.4</v>
      </c>
      <c r="AH321">
        <f t="shared" si="66"/>
        <v>0.35599999999999998</v>
      </c>
      <c r="AI321">
        <f t="shared" si="67"/>
        <v>2575.5</v>
      </c>
      <c r="AJ321">
        <f t="shared" si="68"/>
        <v>0.29533453887884265</v>
      </c>
      <c r="AK321">
        <f t="shared" si="69"/>
        <v>3160</v>
      </c>
      <c r="AL321">
        <f t="shared" si="70"/>
        <v>0.14466546112115733</v>
      </c>
      <c r="AM321">
        <f t="shared" si="71"/>
        <v>0.16</v>
      </c>
      <c r="AN321">
        <f t="shared" si="72"/>
        <v>0</v>
      </c>
      <c r="AO321">
        <f t="shared" si="73"/>
        <v>4.4000000000000004E-2</v>
      </c>
      <c r="AQ321">
        <f t="shared" si="74"/>
        <v>1</v>
      </c>
    </row>
    <row r="322" spans="1:43" ht="15.75" thickBot="1">
      <c r="A322" s="51">
        <f t="shared" si="60"/>
        <v>312</v>
      </c>
      <c r="B322" s="52">
        <v>1</v>
      </c>
      <c r="C322" s="52">
        <v>3.16</v>
      </c>
      <c r="D322" s="56">
        <v>0</v>
      </c>
      <c r="E322" s="52">
        <v>1</v>
      </c>
      <c r="F322" s="52">
        <v>1</v>
      </c>
      <c r="G322" s="53">
        <v>2.5499999999999998</v>
      </c>
      <c r="H322" s="53">
        <v>2.601</v>
      </c>
      <c r="I322" s="52">
        <v>3</v>
      </c>
      <c r="J322" s="53">
        <v>1.31</v>
      </c>
      <c r="K322" s="53">
        <v>1.6768000000000001</v>
      </c>
      <c r="L322" s="52">
        <v>25</v>
      </c>
      <c r="M322" s="52">
        <v>1</v>
      </c>
      <c r="N322" s="52">
        <v>20</v>
      </c>
      <c r="O322" s="52">
        <v>7</v>
      </c>
      <c r="P322" s="54">
        <v>54.721107000000003</v>
      </c>
      <c r="Q322" s="54">
        <v>23.437893500000001</v>
      </c>
      <c r="R322" s="55">
        <v>0</v>
      </c>
      <c r="T322" s="52">
        <v>160</v>
      </c>
      <c r="U322" s="47">
        <f t="shared" si="61"/>
        <v>640</v>
      </c>
      <c r="V322" s="47">
        <f t="shared" si="62"/>
        <v>531.65039999999999</v>
      </c>
      <c r="W322" s="47">
        <f t="shared" si="63"/>
        <v>614.17524683544298</v>
      </c>
      <c r="X322" s="50">
        <f t="shared" si="64"/>
        <v>0</v>
      </c>
      <c r="AD322" s="46">
        <v>0</v>
      </c>
      <c r="AE322" s="53">
        <v>356</v>
      </c>
      <c r="AF322" s="52">
        <v>4.3</v>
      </c>
      <c r="AG322">
        <f t="shared" si="65"/>
        <v>1493.4</v>
      </c>
      <c r="AH322">
        <f t="shared" si="66"/>
        <v>0.35599999999999998</v>
      </c>
      <c r="AI322">
        <f t="shared" si="67"/>
        <v>2575.5</v>
      </c>
      <c r="AJ322">
        <f t="shared" si="68"/>
        <v>0.23846835443037973</v>
      </c>
      <c r="AK322">
        <f t="shared" si="69"/>
        <v>3160</v>
      </c>
      <c r="AL322">
        <f t="shared" si="70"/>
        <v>0.20253164556962025</v>
      </c>
      <c r="AM322">
        <f t="shared" si="71"/>
        <v>0.16</v>
      </c>
      <c r="AN322">
        <f t="shared" si="72"/>
        <v>0</v>
      </c>
      <c r="AO322">
        <f t="shared" si="73"/>
        <v>4.2999999999999997E-2</v>
      </c>
      <c r="AQ322">
        <f t="shared" si="74"/>
        <v>1</v>
      </c>
    </row>
    <row r="323" spans="1:43" ht="15.75" thickBot="1">
      <c r="A323" s="51">
        <f t="shared" si="60"/>
        <v>313</v>
      </c>
      <c r="B323" s="52">
        <v>1</v>
      </c>
      <c r="C323" s="52">
        <v>3.16</v>
      </c>
      <c r="D323" s="56">
        <v>0</v>
      </c>
      <c r="E323" s="52">
        <v>1</v>
      </c>
      <c r="F323" s="52">
        <v>1</v>
      </c>
      <c r="G323" s="53">
        <v>2.5499999999999998</v>
      </c>
      <c r="H323" s="53">
        <v>2.601</v>
      </c>
      <c r="I323" s="52">
        <v>3</v>
      </c>
      <c r="J323" s="53">
        <v>1.31</v>
      </c>
      <c r="K323" s="53">
        <v>1.6768000000000001</v>
      </c>
      <c r="L323" s="52">
        <v>25</v>
      </c>
      <c r="M323" s="52">
        <v>1</v>
      </c>
      <c r="N323" s="52">
        <v>20</v>
      </c>
      <c r="O323" s="52">
        <v>28</v>
      </c>
      <c r="P323" s="54">
        <v>59.232165999999999</v>
      </c>
      <c r="Q323" s="54">
        <v>25.49729</v>
      </c>
      <c r="R323" s="55">
        <v>0</v>
      </c>
      <c r="T323" s="52">
        <v>160</v>
      </c>
      <c r="U323" s="47">
        <f t="shared" si="61"/>
        <v>640</v>
      </c>
      <c r="V323" s="47">
        <f t="shared" si="62"/>
        <v>531.65039999999999</v>
      </c>
      <c r="W323" s="47">
        <f t="shared" si="63"/>
        <v>614.17524683544298</v>
      </c>
      <c r="X323" s="50">
        <f t="shared" si="64"/>
        <v>0</v>
      </c>
      <c r="AD323" s="46">
        <v>0</v>
      </c>
      <c r="AE323" s="53">
        <v>356</v>
      </c>
      <c r="AF323" s="52">
        <v>4.3</v>
      </c>
      <c r="AG323">
        <f t="shared" si="65"/>
        <v>1493.4</v>
      </c>
      <c r="AH323">
        <f t="shared" si="66"/>
        <v>0.35599999999999998</v>
      </c>
      <c r="AI323">
        <f t="shared" si="67"/>
        <v>2575.5</v>
      </c>
      <c r="AJ323">
        <f t="shared" si="68"/>
        <v>0.23846835443037973</v>
      </c>
      <c r="AK323">
        <f t="shared" si="69"/>
        <v>3160</v>
      </c>
      <c r="AL323">
        <f t="shared" si="70"/>
        <v>0.20253164556962025</v>
      </c>
      <c r="AM323">
        <f t="shared" si="71"/>
        <v>0.16</v>
      </c>
      <c r="AN323">
        <f t="shared" si="72"/>
        <v>0</v>
      </c>
      <c r="AO323">
        <f t="shared" si="73"/>
        <v>4.2999999999999997E-2</v>
      </c>
      <c r="AQ323">
        <f t="shared" si="74"/>
        <v>1</v>
      </c>
    </row>
    <row r="324" spans="1:43" ht="15.75" thickBot="1">
      <c r="A324" s="51">
        <f t="shared" si="60"/>
        <v>314</v>
      </c>
      <c r="B324" s="52">
        <v>1</v>
      </c>
      <c r="C324" s="52">
        <v>3.16</v>
      </c>
      <c r="D324" s="56">
        <v>0</v>
      </c>
      <c r="E324" s="52">
        <v>1</v>
      </c>
      <c r="F324" s="52">
        <v>1</v>
      </c>
      <c r="G324" s="53">
        <v>2.5499999999999998</v>
      </c>
      <c r="H324" s="53">
        <v>2.601</v>
      </c>
      <c r="I324" s="52">
        <v>3</v>
      </c>
      <c r="J324" s="53">
        <v>1.31</v>
      </c>
      <c r="K324" s="53">
        <v>1.6768000000000001</v>
      </c>
      <c r="L324" s="52">
        <v>25</v>
      </c>
      <c r="M324" s="52">
        <v>1</v>
      </c>
      <c r="N324" s="52">
        <v>20</v>
      </c>
      <c r="O324" s="52">
        <v>91</v>
      </c>
      <c r="P324" s="54">
        <v>62.664493499999999</v>
      </c>
      <c r="Q324" s="54">
        <v>26.968287499999999</v>
      </c>
      <c r="R324" s="55">
        <v>0</v>
      </c>
      <c r="T324" s="52">
        <v>160</v>
      </c>
      <c r="U324" s="47">
        <f t="shared" si="61"/>
        <v>640</v>
      </c>
      <c r="V324" s="47">
        <f t="shared" si="62"/>
        <v>531.65039999999999</v>
      </c>
      <c r="W324" s="47">
        <f t="shared" si="63"/>
        <v>614.17524683544298</v>
      </c>
      <c r="X324" s="50">
        <f t="shared" si="64"/>
        <v>0</v>
      </c>
      <c r="AD324" s="46">
        <v>0</v>
      </c>
      <c r="AE324" s="53">
        <v>356</v>
      </c>
      <c r="AF324" s="52">
        <v>4.3</v>
      </c>
      <c r="AG324">
        <f t="shared" si="65"/>
        <v>1493.4</v>
      </c>
      <c r="AH324">
        <f t="shared" si="66"/>
        <v>0.35599999999999998</v>
      </c>
      <c r="AI324">
        <f t="shared" si="67"/>
        <v>2575.5</v>
      </c>
      <c r="AJ324">
        <f t="shared" si="68"/>
        <v>0.23846835443037973</v>
      </c>
      <c r="AK324">
        <f t="shared" si="69"/>
        <v>3160</v>
      </c>
      <c r="AL324">
        <f t="shared" si="70"/>
        <v>0.20253164556962025</v>
      </c>
      <c r="AM324">
        <f t="shared" si="71"/>
        <v>0.16</v>
      </c>
      <c r="AN324">
        <f t="shared" si="72"/>
        <v>0</v>
      </c>
      <c r="AO324">
        <f t="shared" si="73"/>
        <v>4.2999999999999997E-2</v>
      </c>
      <c r="AQ324">
        <f t="shared" si="74"/>
        <v>1</v>
      </c>
    </row>
    <row r="325" spans="1:43" ht="15.75" thickBot="1">
      <c r="A325" s="51">
        <f t="shared" si="60"/>
        <v>315</v>
      </c>
      <c r="B325" s="52">
        <v>1</v>
      </c>
      <c r="C325" s="52">
        <v>3.16</v>
      </c>
      <c r="D325" s="56">
        <v>0</v>
      </c>
      <c r="E325" s="52">
        <v>1</v>
      </c>
      <c r="F325" s="52">
        <v>1</v>
      </c>
      <c r="G325" s="53">
        <v>2.5499999999999998</v>
      </c>
      <c r="H325" s="53">
        <v>2.601</v>
      </c>
      <c r="I325" s="52">
        <v>3</v>
      </c>
      <c r="J325" s="53">
        <v>1.31</v>
      </c>
      <c r="K325" s="53">
        <v>1.6768000000000001</v>
      </c>
      <c r="L325" s="52">
        <v>25</v>
      </c>
      <c r="M325" s="52">
        <v>1</v>
      </c>
      <c r="N325" s="52">
        <v>20</v>
      </c>
      <c r="O325" s="52">
        <v>182</v>
      </c>
      <c r="P325" s="54">
        <v>63.547091999999999</v>
      </c>
      <c r="Q325" s="54">
        <v>28.047019000000002</v>
      </c>
      <c r="R325" s="55">
        <v>0</v>
      </c>
      <c r="T325" s="52">
        <v>160</v>
      </c>
      <c r="U325" s="47">
        <f t="shared" si="61"/>
        <v>640</v>
      </c>
      <c r="V325" s="47">
        <f t="shared" si="62"/>
        <v>531.65039999999999</v>
      </c>
      <c r="W325" s="47">
        <f t="shared" si="63"/>
        <v>614.17524683544298</v>
      </c>
      <c r="X325" s="50">
        <f t="shared" si="64"/>
        <v>0</v>
      </c>
      <c r="AD325" s="46">
        <v>0</v>
      </c>
      <c r="AE325" s="53">
        <v>356</v>
      </c>
      <c r="AF325" s="52">
        <v>4.3</v>
      </c>
      <c r="AG325">
        <f t="shared" si="65"/>
        <v>1493.4</v>
      </c>
      <c r="AH325">
        <f t="shared" si="66"/>
        <v>0.35599999999999998</v>
      </c>
      <c r="AI325">
        <f t="shared" si="67"/>
        <v>2575.5</v>
      </c>
      <c r="AJ325">
        <f t="shared" si="68"/>
        <v>0.23846835443037973</v>
      </c>
      <c r="AK325">
        <f t="shared" si="69"/>
        <v>3160</v>
      </c>
      <c r="AL325">
        <f t="shared" si="70"/>
        <v>0.20253164556962025</v>
      </c>
      <c r="AM325">
        <f t="shared" si="71"/>
        <v>0.16</v>
      </c>
      <c r="AN325">
        <f t="shared" si="72"/>
        <v>0</v>
      </c>
      <c r="AO325">
        <f t="shared" si="73"/>
        <v>4.2999999999999997E-2</v>
      </c>
      <c r="AQ325">
        <f t="shared" si="74"/>
        <v>1</v>
      </c>
    </row>
    <row r="326" spans="1:43" ht="15.75" thickBot="1">
      <c r="A326" s="51">
        <f t="shared" si="60"/>
        <v>316</v>
      </c>
      <c r="B326" s="52">
        <v>1</v>
      </c>
      <c r="C326" s="52">
        <v>3.16</v>
      </c>
      <c r="D326" s="52">
        <v>1</v>
      </c>
      <c r="E326" s="52">
        <v>2.1</v>
      </c>
      <c r="F326" s="52">
        <v>1</v>
      </c>
      <c r="G326" s="53">
        <v>2.5499999999999998</v>
      </c>
      <c r="H326" s="53">
        <v>2.601</v>
      </c>
      <c r="I326" s="52">
        <v>3</v>
      </c>
      <c r="J326" s="53">
        <v>1.31</v>
      </c>
      <c r="K326" s="53">
        <v>1.6768000000000001</v>
      </c>
      <c r="L326" s="52">
        <v>25</v>
      </c>
      <c r="M326" s="52">
        <v>1</v>
      </c>
      <c r="N326" s="52">
        <v>20</v>
      </c>
      <c r="O326" s="52">
        <v>7</v>
      </c>
      <c r="P326" s="54">
        <v>58.937966500000002</v>
      </c>
      <c r="Q326" s="54">
        <v>24.222425500000003</v>
      </c>
      <c r="R326" s="55">
        <v>0</v>
      </c>
      <c r="T326" s="52">
        <v>160</v>
      </c>
      <c r="U326" s="47">
        <f t="shared" si="61"/>
        <v>640</v>
      </c>
      <c r="V326" s="47">
        <f t="shared" si="62"/>
        <v>531.65039999999999</v>
      </c>
      <c r="W326" s="47">
        <f t="shared" si="63"/>
        <v>551.13681826401455</v>
      </c>
      <c r="X326" s="50">
        <f t="shared" si="64"/>
        <v>64</v>
      </c>
      <c r="AD326" s="52">
        <v>10</v>
      </c>
      <c r="AE326" s="53">
        <v>356</v>
      </c>
      <c r="AF326" s="52">
        <v>3.7</v>
      </c>
      <c r="AG326">
        <f t="shared" si="65"/>
        <v>1493.4</v>
      </c>
      <c r="AH326">
        <f t="shared" si="66"/>
        <v>0.35599999999999998</v>
      </c>
      <c r="AI326">
        <f t="shared" si="67"/>
        <v>2575.5</v>
      </c>
      <c r="AJ326">
        <f t="shared" si="68"/>
        <v>0.2139921639541893</v>
      </c>
      <c r="AK326">
        <f t="shared" si="69"/>
        <v>3160</v>
      </c>
      <c r="AL326">
        <f t="shared" si="70"/>
        <v>0.20253164556962025</v>
      </c>
      <c r="AM326">
        <f t="shared" si="71"/>
        <v>0.16</v>
      </c>
      <c r="AN326">
        <f t="shared" si="72"/>
        <v>3.0476190476190476E-2</v>
      </c>
      <c r="AO326">
        <f t="shared" si="73"/>
        <v>3.7000000000000005E-2</v>
      </c>
      <c r="AQ326">
        <f t="shared" si="74"/>
        <v>1</v>
      </c>
    </row>
    <row r="327" spans="1:43" ht="15.75" thickBot="1">
      <c r="A327" s="51">
        <f t="shared" si="60"/>
        <v>317</v>
      </c>
      <c r="B327" s="52">
        <v>1</v>
      </c>
      <c r="C327" s="52">
        <v>3.16</v>
      </c>
      <c r="D327" s="52">
        <v>1</v>
      </c>
      <c r="E327" s="52">
        <v>2.1</v>
      </c>
      <c r="F327" s="52">
        <v>1</v>
      </c>
      <c r="G327" s="53">
        <v>2.5499999999999998</v>
      </c>
      <c r="H327" s="53">
        <v>2.601</v>
      </c>
      <c r="I327" s="52">
        <v>3</v>
      </c>
      <c r="J327" s="53">
        <v>1.31</v>
      </c>
      <c r="K327" s="53">
        <v>1.6768000000000001</v>
      </c>
      <c r="L327" s="52">
        <v>25</v>
      </c>
      <c r="M327" s="52">
        <v>1</v>
      </c>
      <c r="N327" s="52">
        <v>20</v>
      </c>
      <c r="O327" s="52">
        <v>28</v>
      </c>
      <c r="P327" s="54">
        <v>65.018089500000002</v>
      </c>
      <c r="Q327" s="54">
        <v>26.870221000000001</v>
      </c>
      <c r="R327" s="55">
        <v>0</v>
      </c>
      <c r="T327" s="52">
        <v>160</v>
      </c>
      <c r="U327" s="47">
        <f t="shared" si="61"/>
        <v>640</v>
      </c>
      <c r="V327" s="47">
        <f t="shared" si="62"/>
        <v>531.65039999999999</v>
      </c>
      <c r="W327" s="47">
        <f t="shared" si="63"/>
        <v>551.13681826401455</v>
      </c>
      <c r="X327" s="50">
        <f t="shared" si="64"/>
        <v>64</v>
      </c>
      <c r="AD327" s="52">
        <v>10</v>
      </c>
      <c r="AE327" s="53">
        <v>356</v>
      </c>
      <c r="AF327" s="52">
        <v>3.7</v>
      </c>
      <c r="AG327">
        <f t="shared" si="65"/>
        <v>1493.4</v>
      </c>
      <c r="AH327">
        <f t="shared" si="66"/>
        <v>0.35599999999999998</v>
      </c>
      <c r="AI327">
        <f t="shared" si="67"/>
        <v>2575.5</v>
      </c>
      <c r="AJ327">
        <f t="shared" si="68"/>
        <v>0.2139921639541893</v>
      </c>
      <c r="AK327">
        <f t="shared" si="69"/>
        <v>3160</v>
      </c>
      <c r="AL327">
        <f t="shared" si="70"/>
        <v>0.20253164556962025</v>
      </c>
      <c r="AM327">
        <f t="shared" si="71"/>
        <v>0.16</v>
      </c>
      <c r="AN327">
        <f t="shared" si="72"/>
        <v>3.0476190476190476E-2</v>
      </c>
      <c r="AO327">
        <f t="shared" si="73"/>
        <v>3.7000000000000005E-2</v>
      </c>
      <c r="AQ327">
        <f t="shared" si="74"/>
        <v>1</v>
      </c>
    </row>
    <row r="328" spans="1:43" ht="15.75" thickBot="1">
      <c r="A328" s="51">
        <f t="shared" si="60"/>
        <v>318</v>
      </c>
      <c r="B328" s="52">
        <v>1</v>
      </c>
      <c r="C328" s="52">
        <v>3.16</v>
      </c>
      <c r="D328" s="52">
        <v>1</v>
      </c>
      <c r="E328" s="52">
        <v>2.1</v>
      </c>
      <c r="F328" s="52">
        <v>1</v>
      </c>
      <c r="G328" s="53">
        <v>2.5499999999999998</v>
      </c>
      <c r="H328" s="53">
        <v>2.601</v>
      </c>
      <c r="I328" s="52">
        <v>3</v>
      </c>
      <c r="J328" s="53">
        <v>1.31</v>
      </c>
      <c r="K328" s="53">
        <v>1.6768000000000001</v>
      </c>
      <c r="L328" s="52">
        <v>25</v>
      </c>
      <c r="M328" s="52">
        <v>1</v>
      </c>
      <c r="N328" s="52">
        <v>20</v>
      </c>
      <c r="O328" s="52">
        <v>91</v>
      </c>
      <c r="P328" s="54">
        <v>67.862018000000006</v>
      </c>
      <c r="Q328" s="54">
        <v>27.066353999999997</v>
      </c>
      <c r="R328" s="55">
        <v>0</v>
      </c>
      <c r="T328" s="52">
        <v>160</v>
      </c>
      <c r="U328" s="47">
        <f t="shared" si="61"/>
        <v>640</v>
      </c>
      <c r="V328" s="47">
        <f t="shared" si="62"/>
        <v>531.65039999999999</v>
      </c>
      <c r="W328" s="47">
        <f t="shared" si="63"/>
        <v>551.13681826401455</v>
      </c>
      <c r="X328" s="50">
        <f t="shared" si="64"/>
        <v>64</v>
      </c>
      <c r="AD328" s="52">
        <v>10</v>
      </c>
      <c r="AE328" s="53">
        <v>356</v>
      </c>
      <c r="AF328" s="52">
        <v>3.7</v>
      </c>
      <c r="AG328">
        <f t="shared" si="65"/>
        <v>1493.4</v>
      </c>
      <c r="AH328">
        <f t="shared" si="66"/>
        <v>0.35599999999999998</v>
      </c>
      <c r="AI328">
        <f t="shared" si="67"/>
        <v>2575.5</v>
      </c>
      <c r="AJ328">
        <f t="shared" si="68"/>
        <v>0.2139921639541893</v>
      </c>
      <c r="AK328">
        <f t="shared" si="69"/>
        <v>3160</v>
      </c>
      <c r="AL328">
        <f t="shared" si="70"/>
        <v>0.20253164556962025</v>
      </c>
      <c r="AM328">
        <f t="shared" si="71"/>
        <v>0.16</v>
      </c>
      <c r="AN328">
        <f t="shared" si="72"/>
        <v>3.0476190476190476E-2</v>
      </c>
      <c r="AO328">
        <f t="shared" si="73"/>
        <v>3.7000000000000005E-2</v>
      </c>
      <c r="AQ328">
        <f t="shared" si="74"/>
        <v>1</v>
      </c>
    </row>
    <row r="329" spans="1:43" ht="15.75" thickBot="1">
      <c r="A329" s="51">
        <f t="shared" si="60"/>
        <v>319</v>
      </c>
      <c r="B329" s="52">
        <v>1</v>
      </c>
      <c r="C329" s="52">
        <v>3.16</v>
      </c>
      <c r="D329" s="52">
        <v>1</v>
      </c>
      <c r="E329" s="52">
        <v>2.1</v>
      </c>
      <c r="F329" s="52">
        <v>1</v>
      </c>
      <c r="G329" s="53">
        <v>2.5499999999999998</v>
      </c>
      <c r="H329" s="53">
        <v>2.601</v>
      </c>
      <c r="I329" s="52">
        <v>3</v>
      </c>
      <c r="J329" s="53">
        <v>1.31</v>
      </c>
      <c r="K329" s="53">
        <v>1.6768000000000001</v>
      </c>
      <c r="L329" s="52">
        <v>25</v>
      </c>
      <c r="M329" s="52">
        <v>1</v>
      </c>
      <c r="N329" s="52">
        <v>20</v>
      </c>
      <c r="O329" s="52">
        <v>182</v>
      </c>
      <c r="P329" s="54">
        <v>64.821956499999999</v>
      </c>
      <c r="Q329" s="54">
        <v>28.537351500000003</v>
      </c>
      <c r="R329" s="55">
        <v>0</v>
      </c>
      <c r="T329" s="52">
        <v>160</v>
      </c>
      <c r="U329" s="47">
        <f t="shared" si="61"/>
        <v>640</v>
      </c>
      <c r="V329" s="47">
        <f t="shared" si="62"/>
        <v>531.65039999999999</v>
      </c>
      <c r="W329" s="47">
        <f t="shared" si="63"/>
        <v>551.13681826401455</v>
      </c>
      <c r="X329" s="50">
        <f t="shared" si="64"/>
        <v>64</v>
      </c>
      <c r="AD329" s="52">
        <v>10</v>
      </c>
      <c r="AE329" s="53">
        <v>356</v>
      </c>
      <c r="AF329" s="52">
        <v>3.7</v>
      </c>
      <c r="AG329">
        <f t="shared" si="65"/>
        <v>1493.4</v>
      </c>
      <c r="AH329">
        <f t="shared" si="66"/>
        <v>0.35599999999999998</v>
      </c>
      <c r="AI329">
        <f t="shared" si="67"/>
        <v>2575.5</v>
      </c>
      <c r="AJ329">
        <f t="shared" si="68"/>
        <v>0.2139921639541893</v>
      </c>
      <c r="AK329">
        <f t="shared" si="69"/>
        <v>3160</v>
      </c>
      <c r="AL329">
        <f t="shared" si="70"/>
        <v>0.20253164556962025</v>
      </c>
      <c r="AM329">
        <f t="shared" si="71"/>
        <v>0.16</v>
      </c>
      <c r="AN329">
        <f t="shared" si="72"/>
        <v>3.0476190476190476E-2</v>
      </c>
      <c r="AO329">
        <f t="shared" si="73"/>
        <v>3.7000000000000005E-2</v>
      </c>
      <c r="AQ329">
        <f t="shared" si="74"/>
        <v>1</v>
      </c>
    </row>
    <row r="330" spans="1:43" ht="15.75" thickBot="1">
      <c r="A330" s="51">
        <f t="shared" si="60"/>
        <v>320</v>
      </c>
      <c r="B330" s="52">
        <v>1</v>
      </c>
      <c r="C330" s="52">
        <v>3.15</v>
      </c>
      <c r="D330" s="56">
        <v>0</v>
      </c>
      <c r="E330" s="52">
        <v>1</v>
      </c>
      <c r="F330" s="52">
        <v>1</v>
      </c>
      <c r="G330" s="53">
        <v>2.6310583580613258</v>
      </c>
      <c r="H330" s="53">
        <v>2.66</v>
      </c>
      <c r="I330" s="52">
        <v>2</v>
      </c>
      <c r="J330" s="53">
        <v>2.6515151515151514</v>
      </c>
      <c r="K330" s="53">
        <v>2.66</v>
      </c>
      <c r="L330" s="52">
        <v>61</v>
      </c>
      <c r="M330" s="52">
        <v>1</v>
      </c>
      <c r="N330" s="52">
        <v>20</v>
      </c>
      <c r="O330" s="52">
        <v>28</v>
      </c>
      <c r="P330" s="54">
        <v>37.167203499999999</v>
      </c>
      <c r="Q330" s="54">
        <v>28.929617500000006</v>
      </c>
      <c r="R330" s="55">
        <v>0</v>
      </c>
      <c r="T330" s="52">
        <v>213</v>
      </c>
      <c r="U330" s="47">
        <f t="shared" si="61"/>
        <v>349.18032786885249</v>
      </c>
      <c r="V330" s="47">
        <f t="shared" si="62"/>
        <v>932.17090909090905</v>
      </c>
      <c r="W330" s="47">
        <f t="shared" si="63"/>
        <v>860.19143757465713</v>
      </c>
      <c r="X330" s="50">
        <f t="shared" si="64"/>
        <v>0</v>
      </c>
      <c r="AD330" s="46">
        <v>0</v>
      </c>
      <c r="AE330" s="53">
        <v>351</v>
      </c>
      <c r="AF330" s="56">
        <v>0</v>
      </c>
      <c r="AG330">
        <f t="shared" si="65"/>
        <v>2655.757575757576</v>
      </c>
      <c r="AH330">
        <f t="shared" si="66"/>
        <v>0.35099999999999998</v>
      </c>
      <c r="AI330">
        <f t="shared" si="67"/>
        <v>2645.5291790306628</v>
      </c>
      <c r="AJ330">
        <f t="shared" si="68"/>
        <v>0.3251491022638564</v>
      </c>
      <c r="AK330">
        <f t="shared" si="69"/>
        <v>3150</v>
      </c>
      <c r="AL330">
        <f t="shared" si="70"/>
        <v>0.11085089773614365</v>
      </c>
      <c r="AM330">
        <f t="shared" si="71"/>
        <v>0.21299999999999999</v>
      </c>
      <c r="AN330">
        <f t="shared" si="72"/>
        <v>0</v>
      </c>
      <c r="AO330">
        <f t="shared" si="73"/>
        <v>0</v>
      </c>
      <c r="AQ330">
        <f t="shared" si="74"/>
        <v>1</v>
      </c>
    </row>
    <row r="331" spans="1:43" ht="15.75" thickBot="1">
      <c r="A331" s="51">
        <f t="shared" si="60"/>
        <v>321</v>
      </c>
      <c r="B331" s="52">
        <v>1</v>
      </c>
      <c r="C331" s="52">
        <v>3.15</v>
      </c>
      <c r="D331" s="56">
        <v>0</v>
      </c>
      <c r="E331" s="52">
        <v>1</v>
      </c>
      <c r="F331" s="52">
        <v>1</v>
      </c>
      <c r="G331" s="53">
        <v>2.6310583580613258</v>
      </c>
      <c r="H331" s="53">
        <v>2.66</v>
      </c>
      <c r="I331" s="52">
        <v>2</v>
      </c>
      <c r="J331" s="53">
        <v>2.6515151515151514</v>
      </c>
      <c r="K331" s="53">
        <v>2.66</v>
      </c>
      <c r="L331" s="52">
        <v>61</v>
      </c>
      <c r="M331" s="52">
        <v>1</v>
      </c>
      <c r="N331" s="52">
        <v>20</v>
      </c>
      <c r="O331" s="52">
        <v>290</v>
      </c>
      <c r="P331" s="54">
        <v>38.147868500000001</v>
      </c>
      <c r="Q331" s="54">
        <v>27.752819500000005</v>
      </c>
      <c r="R331" s="55">
        <v>0</v>
      </c>
      <c r="T331" s="52">
        <v>213</v>
      </c>
      <c r="U331" s="47">
        <f t="shared" si="61"/>
        <v>349.18032786885249</v>
      </c>
      <c r="V331" s="47">
        <f t="shared" si="62"/>
        <v>932.17090909090905</v>
      </c>
      <c r="W331" s="47">
        <f t="shared" si="63"/>
        <v>860.19143757465713</v>
      </c>
      <c r="X331" s="50">
        <f t="shared" si="64"/>
        <v>0</v>
      </c>
      <c r="AD331" s="46">
        <v>0</v>
      </c>
      <c r="AE331" s="53">
        <v>351</v>
      </c>
      <c r="AF331" s="56">
        <v>0</v>
      </c>
      <c r="AG331">
        <f t="shared" si="65"/>
        <v>2655.757575757576</v>
      </c>
      <c r="AH331">
        <f t="shared" si="66"/>
        <v>0.35099999999999998</v>
      </c>
      <c r="AI331">
        <f t="shared" si="67"/>
        <v>2645.5291790306628</v>
      </c>
      <c r="AJ331">
        <f t="shared" si="68"/>
        <v>0.3251491022638564</v>
      </c>
      <c r="AK331">
        <f t="shared" si="69"/>
        <v>3150</v>
      </c>
      <c r="AL331">
        <f t="shared" si="70"/>
        <v>0.11085089773614365</v>
      </c>
      <c r="AM331">
        <f t="shared" si="71"/>
        <v>0.21299999999999999</v>
      </c>
      <c r="AN331">
        <f t="shared" si="72"/>
        <v>0</v>
      </c>
      <c r="AO331">
        <f t="shared" si="73"/>
        <v>0</v>
      </c>
      <c r="AQ331">
        <f t="shared" si="74"/>
        <v>1</v>
      </c>
    </row>
    <row r="332" spans="1:43" ht="15.75" thickBot="1">
      <c r="A332" s="51">
        <f t="shared" ref="A332:A395" si="75">A331+1</f>
        <v>322</v>
      </c>
      <c r="B332" s="52">
        <v>1</v>
      </c>
      <c r="C332" s="52">
        <v>3.15</v>
      </c>
      <c r="D332" s="56">
        <v>0</v>
      </c>
      <c r="E332" s="52">
        <v>1</v>
      </c>
      <c r="F332" s="52">
        <v>1</v>
      </c>
      <c r="G332" s="53">
        <v>2.6310583580613258</v>
      </c>
      <c r="H332" s="53">
        <v>2.66</v>
      </c>
      <c r="I332" s="52">
        <v>2</v>
      </c>
      <c r="J332" s="53">
        <v>2.6515151515151514</v>
      </c>
      <c r="K332" s="53">
        <v>2.66</v>
      </c>
      <c r="L332" s="52">
        <v>53</v>
      </c>
      <c r="M332" s="52">
        <v>6</v>
      </c>
      <c r="N332" s="56">
        <v>0</v>
      </c>
      <c r="O332" s="52">
        <v>3</v>
      </c>
      <c r="P332" s="54">
        <v>53.053976499999997</v>
      </c>
      <c r="Q332" s="54">
        <v>28.733484499999999</v>
      </c>
      <c r="R332" s="55">
        <v>0</v>
      </c>
      <c r="T332" s="52">
        <v>176</v>
      </c>
      <c r="U332" s="47">
        <f t="shared" ref="U332:U395" si="76">((T332/(L332/100)))</f>
        <v>332.07547169811318</v>
      </c>
      <c r="V332" s="47">
        <f t="shared" ref="V332:V395" si="77">(AVERAGE(J332:K332)*AE332)</f>
        <v>932.17090909090905</v>
      </c>
      <c r="W332" s="47">
        <f t="shared" ref="W332:W395" si="78">(AJ332*AVERAGE(G332:H332)*1000)</f>
        <v>972.44153977111341</v>
      </c>
      <c r="X332" s="50">
        <f t="shared" ref="X332:X395" si="79">((AD332/100)*U332)</f>
        <v>0</v>
      </c>
      <c r="AD332" s="46">
        <v>0</v>
      </c>
      <c r="AE332" s="53">
        <v>351</v>
      </c>
      <c r="AF332" s="56">
        <v>0</v>
      </c>
      <c r="AG332">
        <f t="shared" ref="AG332:AG395" si="80">(AVERAGE(J332:K332)*1000)</f>
        <v>2655.757575757576</v>
      </c>
      <c r="AH332">
        <f t="shared" ref="AH332:AH395" si="81">(V332/AG332)</f>
        <v>0.35099999999999998</v>
      </c>
      <c r="AI332">
        <f t="shared" ref="AI332:AI395" si="82">(AVERAGE(G332:H332)*1000)</f>
        <v>2645.5291790306628</v>
      </c>
      <c r="AJ332">
        <f t="shared" ref="AJ332:AJ395" si="83">(1-(SUM(AH332,AL332,AM332,AN332,AO332)))</f>
        <v>0.36757921533393234</v>
      </c>
      <c r="AK332">
        <f t="shared" ref="AK332:AK395" si="84">(C332*1000)</f>
        <v>3150</v>
      </c>
      <c r="AL332">
        <f t="shared" ref="AL332:AL395" si="85">(U332/AK332)</f>
        <v>0.10542078466606768</v>
      </c>
      <c r="AM332">
        <f t="shared" ref="AM332:AM395" si="86">(T332/1000)</f>
        <v>0.17599999999999999</v>
      </c>
      <c r="AN332">
        <f t="shared" ref="AN332:AN395" si="87">(X332/(E332*1000))</f>
        <v>0</v>
      </c>
      <c r="AO332">
        <f t="shared" ref="AO332:AO395" si="88">(AF332/100)</f>
        <v>0</v>
      </c>
      <c r="AQ332">
        <f t="shared" ref="AQ332:AQ395" si="89">SUM(AH332,AJ332,AL332,AM332,AN332,AO332)</f>
        <v>1</v>
      </c>
    </row>
    <row r="333" spans="1:43" ht="15.75" thickBot="1">
      <c r="A333" s="51">
        <f t="shared" si="75"/>
        <v>323</v>
      </c>
      <c r="B333" s="52">
        <v>1</v>
      </c>
      <c r="C333" s="52">
        <v>3.15</v>
      </c>
      <c r="D333" s="56">
        <v>0</v>
      </c>
      <c r="E333" s="52">
        <v>1</v>
      </c>
      <c r="F333" s="52">
        <v>1</v>
      </c>
      <c r="G333" s="53">
        <v>2.6310583580613258</v>
      </c>
      <c r="H333" s="53">
        <v>2.66</v>
      </c>
      <c r="I333" s="52">
        <v>2</v>
      </c>
      <c r="J333" s="53">
        <v>2.6515151515151514</v>
      </c>
      <c r="K333" s="53">
        <v>2.66</v>
      </c>
      <c r="L333" s="52">
        <v>53</v>
      </c>
      <c r="M333" s="52">
        <v>6</v>
      </c>
      <c r="N333" s="56">
        <v>0</v>
      </c>
      <c r="O333" s="52">
        <v>264</v>
      </c>
      <c r="P333" s="54">
        <v>53.053976499999997</v>
      </c>
      <c r="Q333" s="54">
        <v>29.518016499999998</v>
      </c>
      <c r="R333" s="55">
        <v>0</v>
      </c>
      <c r="T333" s="52">
        <v>176</v>
      </c>
      <c r="U333" s="47">
        <f t="shared" si="76"/>
        <v>332.07547169811318</v>
      </c>
      <c r="V333" s="47">
        <f t="shared" si="77"/>
        <v>932.17090909090905</v>
      </c>
      <c r="W333" s="47">
        <f t="shared" si="78"/>
        <v>972.44153977111341</v>
      </c>
      <c r="X333" s="50">
        <f t="shared" si="79"/>
        <v>0</v>
      </c>
      <c r="AD333" s="46">
        <v>0</v>
      </c>
      <c r="AE333" s="53">
        <v>351</v>
      </c>
      <c r="AF333" s="56">
        <v>0</v>
      </c>
      <c r="AG333">
        <f t="shared" si="80"/>
        <v>2655.757575757576</v>
      </c>
      <c r="AH333">
        <f t="shared" si="81"/>
        <v>0.35099999999999998</v>
      </c>
      <c r="AI333">
        <f t="shared" si="82"/>
        <v>2645.5291790306628</v>
      </c>
      <c r="AJ333">
        <f t="shared" si="83"/>
        <v>0.36757921533393234</v>
      </c>
      <c r="AK333">
        <f t="shared" si="84"/>
        <v>3150</v>
      </c>
      <c r="AL333">
        <f t="shared" si="85"/>
        <v>0.10542078466606768</v>
      </c>
      <c r="AM333">
        <f t="shared" si="86"/>
        <v>0.17599999999999999</v>
      </c>
      <c r="AN333">
        <f t="shared" si="87"/>
        <v>0</v>
      </c>
      <c r="AO333">
        <f t="shared" si="88"/>
        <v>0</v>
      </c>
      <c r="AQ333">
        <f t="shared" si="89"/>
        <v>1</v>
      </c>
    </row>
    <row r="334" spans="1:43" ht="15.75" thickBot="1">
      <c r="A334" s="51">
        <f t="shared" si="75"/>
        <v>324</v>
      </c>
      <c r="B334" s="52">
        <v>1</v>
      </c>
      <c r="C334" s="52">
        <v>3.15</v>
      </c>
      <c r="D334" s="56">
        <v>0</v>
      </c>
      <c r="E334" s="52">
        <v>1</v>
      </c>
      <c r="F334" s="52">
        <v>1</v>
      </c>
      <c r="G334" s="53">
        <v>2.6310583580613258</v>
      </c>
      <c r="H334" s="53">
        <v>2.66</v>
      </c>
      <c r="I334" s="52">
        <v>2</v>
      </c>
      <c r="J334" s="53">
        <v>2.6515151515151514</v>
      </c>
      <c r="K334" s="53">
        <v>2.66</v>
      </c>
      <c r="L334" s="52">
        <v>35</v>
      </c>
      <c r="M334" s="52">
        <v>6</v>
      </c>
      <c r="N334" s="56">
        <v>0</v>
      </c>
      <c r="O334" s="52">
        <v>3</v>
      </c>
      <c r="P334" s="54">
        <v>78.943532500000003</v>
      </c>
      <c r="Q334" s="54">
        <v>29.812216000000003</v>
      </c>
      <c r="R334" s="55">
        <v>0</v>
      </c>
      <c r="T334" s="52">
        <v>162</v>
      </c>
      <c r="U334" s="47">
        <f t="shared" si="76"/>
        <v>462.85714285714289</v>
      </c>
      <c r="V334" s="47">
        <f t="shared" si="77"/>
        <v>932.17090909090905</v>
      </c>
      <c r="W334" s="47">
        <f t="shared" si="78"/>
        <v>899.64189204465185</v>
      </c>
      <c r="X334" s="50">
        <f t="shared" si="79"/>
        <v>0</v>
      </c>
      <c r="AD334" s="46">
        <v>0</v>
      </c>
      <c r="AE334" s="53">
        <v>351</v>
      </c>
      <c r="AF334" s="56">
        <v>0</v>
      </c>
      <c r="AG334">
        <f t="shared" si="80"/>
        <v>2655.757575757576</v>
      </c>
      <c r="AH334">
        <f t="shared" si="81"/>
        <v>0.35099999999999998</v>
      </c>
      <c r="AI334">
        <f t="shared" si="82"/>
        <v>2645.5291790306628</v>
      </c>
      <c r="AJ334">
        <f t="shared" si="83"/>
        <v>0.34006122448979592</v>
      </c>
      <c r="AK334">
        <f t="shared" si="84"/>
        <v>3150</v>
      </c>
      <c r="AL334">
        <f t="shared" si="85"/>
        <v>0.14693877551020409</v>
      </c>
      <c r="AM334">
        <f t="shared" si="86"/>
        <v>0.16200000000000001</v>
      </c>
      <c r="AN334">
        <f t="shared" si="87"/>
        <v>0</v>
      </c>
      <c r="AO334">
        <f t="shared" si="88"/>
        <v>0</v>
      </c>
      <c r="AQ334">
        <f t="shared" si="89"/>
        <v>1</v>
      </c>
    </row>
    <row r="335" spans="1:43" ht="15.75" thickBot="1">
      <c r="A335" s="51">
        <f t="shared" si="75"/>
        <v>325</v>
      </c>
      <c r="B335" s="52">
        <v>1</v>
      </c>
      <c r="C335" s="52">
        <v>3.15</v>
      </c>
      <c r="D335" s="56">
        <v>0</v>
      </c>
      <c r="E335" s="52">
        <v>1</v>
      </c>
      <c r="F335" s="52">
        <v>1</v>
      </c>
      <c r="G335" s="53">
        <v>2.6310583580613258</v>
      </c>
      <c r="H335" s="53">
        <v>2.66</v>
      </c>
      <c r="I335" s="52">
        <v>2</v>
      </c>
      <c r="J335" s="53">
        <v>2.6515151515151514</v>
      </c>
      <c r="K335" s="53">
        <v>2.66</v>
      </c>
      <c r="L335" s="52">
        <v>35</v>
      </c>
      <c r="M335" s="52">
        <v>6</v>
      </c>
      <c r="N335" s="56">
        <v>0</v>
      </c>
      <c r="O335" s="52">
        <v>270</v>
      </c>
      <c r="P335" s="54">
        <v>80.610663000000002</v>
      </c>
      <c r="Q335" s="54">
        <v>30.596748000000002</v>
      </c>
      <c r="R335" s="55">
        <v>0</v>
      </c>
      <c r="T335" s="52">
        <v>162</v>
      </c>
      <c r="U335" s="47">
        <f t="shared" si="76"/>
        <v>462.85714285714289</v>
      </c>
      <c r="V335" s="47">
        <f t="shared" si="77"/>
        <v>932.17090909090905</v>
      </c>
      <c r="W335" s="47">
        <f t="shared" si="78"/>
        <v>899.64189204465185</v>
      </c>
      <c r="X335" s="50">
        <f t="shared" si="79"/>
        <v>0</v>
      </c>
      <c r="AD335" s="46">
        <v>0</v>
      </c>
      <c r="AE335" s="53">
        <v>351</v>
      </c>
      <c r="AF335" s="56">
        <v>0</v>
      </c>
      <c r="AG335">
        <f t="shared" si="80"/>
        <v>2655.757575757576</v>
      </c>
      <c r="AH335">
        <f t="shared" si="81"/>
        <v>0.35099999999999998</v>
      </c>
      <c r="AI335">
        <f t="shared" si="82"/>
        <v>2645.5291790306628</v>
      </c>
      <c r="AJ335">
        <f t="shared" si="83"/>
        <v>0.34006122448979592</v>
      </c>
      <c r="AK335">
        <f t="shared" si="84"/>
        <v>3150</v>
      </c>
      <c r="AL335">
        <f t="shared" si="85"/>
        <v>0.14693877551020409</v>
      </c>
      <c r="AM335">
        <f t="shared" si="86"/>
        <v>0.16200000000000001</v>
      </c>
      <c r="AN335">
        <f t="shared" si="87"/>
        <v>0</v>
      </c>
      <c r="AO335">
        <f t="shared" si="88"/>
        <v>0</v>
      </c>
      <c r="AQ335">
        <f t="shared" si="89"/>
        <v>1</v>
      </c>
    </row>
    <row r="336" spans="1:43" ht="15.75" thickBot="1">
      <c r="A336" s="51">
        <f t="shared" si="75"/>
        <v>326</v>
      </c>
      <c r="B336" s="52">
        <v>1</v>
      </c>
      <c r="C336" s="52">
        <v>3.15</v>
      </c>
      <c r="D336" s="56">
        <v>0</v>
      </c>
      <c r="E336" s="52">
        <v>1</v>
      </c>
      <c r="F336" s="52">
        <v>1</v>
      </c>
      <c r="G336" s="53">
        <v>2.6310583580613258</v>
      </c>
      <c r="H336" s="53">
        <v>2.66</v>
      </c>
      <c r="I336" s="52">
        <v>2</v>
      </c>
      <c r="J336" s="53">
        <v>2.6515151515151514</v>
      </c>
      <c r="K336" s="53">
        <v>2.66</v>
      </c>
      <c r="L336" s="52">
        <v>26</v>
      </c>
      <c r="M336" s="52">
        <v>6</v>
      </c>
      <c r="N336" s="56">
        <v>0</v>
      </c>
      <c r="O336" s="52">
        <v>3</v>
      </c>
      <c r="P336" s="54">
        <v>100.71429550000001</v>
      </c>
      <c r="Q336" s="54">
        <v>33.734876</v>
      </c>
      <c r="R336" s="55">
        <v>0</v>
      </c>
      <c r="T336" s="52">
        <v>145</v>
      </c>
      <c r="U336" s="47">
        <f t="shared" si="76"/>
        <v>557.69230769230762</v>
      </c>
      <c r="V336" s="47">
        <f t="shared" si="77"/>
        <v>932.17090909090905</v>
      </c>
      <c r="W336" s="47">
        <f t="shared" si="78"/>
        <v>864.96852435178835</v>
      </c>
      <c r="X336" s="50">
        <f t="shared" si="79"/>
        <v>0</v>
      </c>
      <c r="AD336" s="46">
        <v>0</v>
      </c>
      <c r="AE336" s="53">
        <v>351</v>
      </c>
      <c r="AF336" s="56">
        <v>0</v>
      </c>
      <c r="AG336">
        <f t="shared" si="80"/>
        <v>2655.757575757576</v>
      </c>
      <c r="AH336">
        <f t="shared" si="81"/>
        <v>0.35099999999999998</v>
      </c>
      <c r="AI336">
        <f t="shared" si="82"/>
        <v>2645.5291790306628</v>
      </c>
      <c r="AJ336">
        <f t="shared" si="83"/>
        <v>0.32695482295482292</v>
      </c>
      <c r="AK336">
        <f t="shared" si="84"/>
        <v>3150</v>
      </c>
      <c r="AL336">
        <f t="shared" si="85"/>
        <v>0.17704517704517703</v>
      </c>
      <c r="AM336">
        <f t="shared" si="86"/>
        <v>0.14499999999999999</v>
      </c>
      <c r="AN336">
        <f t="shared" si="87"/>
        <v>0</v>
      </c>
      <c r="AO336">
        <f t="shared" si="88"/>
        <v>0</v>
      </c>
      <c r="AQ336">
        <f t="shared" si="89"/>
        <v>1</v>
      </c>
    </row>
    <row r="337" spans="1:43" ht="15.75" thickBot="1">
      <c r="A337" s="51">
        <f t="shared" si="75"/>
        <v>327</v>
      </c>
      <c r="B337" s="52">
        <v>1</v>
      </c>
      <c r="C337" s="52">
        <v>3.15</v>
      </c>
      <c r="D337" s="56">
        <v>0</v>
      </c>
      <c r="E337" s="52">
        <v>1</v>
      </c>
      <c r="F337" s="52">
        <v>1</v>
      </c>
      <c r="G337" s="53">
        <v>2.6310583580613258</v>
      </c>
      <c r="H337" s="53">
        <v>2.66</v>
      </c>
      <c r="I337" s="52">
        <v>2</v>
      </c>
      <c r="J337" s="53">
        <v>2.6515151515151514</v>
      </c>
      <c r="K337" s="53">
        <v>2.66</v>
      </c>
      <c r="L337" s="52">
        <v>26</v>
      </c>
      <c r="M337" s="52">
        <v>6</v>
      </c>
      <c r="N337" s="56">
        <v>0</v>
      </c>
      <c r="O337" s="52">
        <v>105</v>
      </c>
      <c r="P337" s="54">
        <v>108.1673495</v>
      </c>
      <c r="Q337" s="54">
        <v>35.402006499999999</v>
      </c>
      <c r="R337" s="55">
        <v>0</v>
      </c>
      <c r="T337" s="52">
        <v>145</v>
      </c>
      <c r="U337" s="47">
        <f t="shared" si="76"/>
        <v>557.69230769230762</v>
      </c>
      <c r="V337" s="47">
        <f t="shared" si="77"/>
        <v>932.17090909090905</v>
      </c>
      <c r="W337" s="47">
        <f t="shared" si="78"/>
        <v>864.96852435178835</v>
      </c>
      <c r="X337" s="50">
        <f t="shared" si="79"/>
        <v>0</v>
      </c>
      <c r="AD337" s="46">
        <v>0</v>
      </c>
      <c r="AE337" s="53">
        <v>351</v>
      </c>
      <c r="AF337" s="56">
        <v>0</v>
      </c>
      <c r="AG337">
        <f t="shared" si="80"/>
        <v>2655.757575757576</v>
      </c>
      <c r="AH337">
        <f t="shared" si="81"/>
        <v>0.35099999999999998</v>
      </c>
      <c r="AI337">
        <f t="shared" si="82"/>
        <v>2645.5291790306628</v>
      </c>
      <c r="AJ337">
        <f t="shared" si="83"/>
        <v>0.32695482295482292</v>
      </c>
      <c r="AK337">
        <f t="shared" si="84"/>
        <v>3150</v>
      </c>
      <c r="AL337">
        <f t="shared" si="85"/>
        <v>0.17704517704517703</v>
      </c>
      <c r="AM337">
        <f t="shared" si="86"/>
        <v>0.14499999999999999</v>
      </c>
      <c r="AN337">
        <f t="shared" si="87"/>
        <v>0</v>
      </c>
      <c r="AO337">
        <f t="shared" si="88"/>
        <v>0</v>
      </c>
      <c r="AQ337">
        <f t="shared" si="89"/>
        <v>1</v>
      </c>
    </row>
    <row r="338" spans="1:43" ht="15.75" thickBot="1">
      <c r="A338" s="51">
        <f t="shared" si="75"/>
        <v>328</v>
      </c>
      <c r="B338" s="52">
        <v>1</v>
      </c>
      <c r="C338" s="52">
        <v>3.15</v>
      </c>
      <c r="D338" s="56">
        <v>0</v>
      </c>
      <c r="E338" s="52">
        <v>1</v>
      </c>
      <c r="F338" s="52">
        <v>1</v>
      </c>
      <c r="G338" s="53">
        <v>2.6310583580613258</v>
      </c>
      <c r="H338" s="53">
        <v>2.66</v>
      </c>
      <c r="I338" s="52">
        <v>2</v>
      </c>
      <c r="J338" s="53">
        <v>2.6515151515151514</v>
      </c>
      <c r="K338" s="53">
        <v>2.66</v>
      </c>
      <c r="L338" s="52">
        <v>20</v>
      </c>
      <c r="M338" s="52">
        <v>6</v>
      </c>
      <c r="N338" s="56">
        <v>0</v>
      </c>
      <c r="O338" s="52">
        <v>48</v>
      </c>
      <c r="P338" s="54">
        <v>116.6010685</v>
      </c>
      <c r="Q338" s="54">
        <v>40.991796999999998</v>
      </c>
      <c r="R338" s="55">
        <v>0</v>
      </c>
      <c r="T338" s="52">
        <v>120</v>
      </c>
      <c r="U338" s="47">
        <f t="shared" si="76"/>
        <v>600</v>
      </c>
      <c r="V338" s="47">
        <f t="shared" si="77"/>
        <v>1110.1066666666666</v>
      </c>
      <c r="W338" s="47">
        <f t="shared" si="78"/>
        <v>718.32416089680214</v>
      </c>
      <c r="X338" s="50">
        <f t="shared" si="79"/>
        <v>0</v>
      </c>
      <c r="AD338" s="46">
        <v>0</v>
      </c>
      <c r="AE338" s="53">
        <v>418</v>
      </c>
      <c r="AF338" s="56">
        <v>0</v>
      </c>
      <c r="AG338">
        <f t="shared" si="80"/>
        <v>2655.757575757576</v>
      </c>
      <c r="AH338">
        <f t="shared" si="81"/>
        <v>0.41799999999999993</v>
      </c>
      <c r="AI338">
        <f t="shared" si="82"/>
        <v>2645.5291790306628</v>
      </c>
      <c r="AJ338">
        <f t="shared" si="83"/>
        <v>0.27152380952380961</v>
      </c>
      <c r="AK338">
        <f t="shared" si="84"/>
        <v>3150</v>
      </c>
      <c r="AL338">
        <f t="shared" si="85"/>
        <v>0.19047619047619047</v>
      </c>
      <c r="AM338">
        <f t="shared" si="86"/>
        <v>0.12</v>
      </c>
      <c r="AN338">
        <f t="shared" si="87"/>
        <v>0</v>
      </c>
      <c r="AO338">
        <f t="shared" si="88"/>
        <v>0</v>
      </c>
      <c r="AQ338">
        <f t="shared" si="89"/>
        <v>1</v>
      </c>
    </row>
    <row r="339" spans="1:43" ht="15.75" thickBot="1">
      <c r="A339" s="51">
        <f t="shared" si="75"/>
        <v>329</v>
      </c>
      <c r="B339" s="52">
        <v>1</v>
      </c>
      <c r="C339" s="56">
        <v>0</v>
      </c>
      <c r="D339" s="56">
        <v>0</v>
      </c>
      <c r="E339" s="56">
        <v>0</v>
      </c>
      <c r="F339" s="56">
        <v>0</v>
      </c>
      <c r="G339" s="58">
        <v>0</v>
      </c>
      <c r="H339" s="58">
        <v>0</v>
      </c>
      <c r="I339" s="56">
        <v>0</v>
      </c>
      <c r="J339" s="53">
        <v>0</v>
      </c>
      <c r="K339" s="53">
        <v>0</v>
      </c>
      <c r="L339" s="52">
        <v>75</v>
      </c>
      <c r="M339" s="52">
        <v>2</v>
      </c>
      <c r="N339" s="52">
        <v>10</v>
      </c>
      <c r="O339" s="56">
        <v>0</v>
      </c>
      <c r="P339" s="54">
        <v>20.299765499999999</v>
      </c>
      <c r="Q339" s="54">
        <v>26.3798885</v>
      </c>
      <c r="R339" s="55">
        <v>2.0103632500000002</v>
      </c>
      <c r="T339" s="52">
        <v>223</v>
      </c>
      <c r="U339" s="47">
        <f t="shared" si="76"/>
        <v>297.33333333333331</v>
      </c>
      <c r="V339" s="47">
        <f t="shared" si="77"/>
        <v>0</v>
      </c>
      <c r="W339" s="47">
        <v>0</v>
      </c>
      <c r="X339" s="50">
        <f t="shared" si="79"/>
        <v>0</v>
      </c>
      <c r="AD339" s="46">
        <v>0</v>
      </c>
      <c r="AE339" s="57">
        <v>0</v>
      </c>
      <c r="AF339" s="56">
        <v>0</v>
      </c>
      <c r="AG339">
        <f t="shared" si="80"/>
        <v>0</v>
      </c>
      <c r="AH339">
        <v>0</v>
      </c>
      <c r="AI339">
        <f t="shared" si="82"/>
        <v>0</v>
      </c>
      <c r="AJ339">
        <f t="shared" si="83"/>
        <v>0.77700000000000002</v>
      </c>
      <c r="AK339">
        <f t="shared" si="84"/>
        <v>0</v>
      </c>
      <c r="AL339">
        <v>0</v>
      </c>
      <c r="AM339">
        <f t="shared" si="86"/>
        <v>0.223</v>
      </c>
      <c r="AN339">
        <v>0</v>
      </c>
      <c r="AO339">
        <f t="shared" si="88"/>
        <v>0</v>
      </c>
      <c r="AQ339">
        <v>0</v>
      </c>
    </row>
    <row r="340" spans="1:43" ht="15.75" thickBot="1">
      <c r="A340" s="51">
        <f t="shared" si="75"/>
        <v>330</v>
      </c>
      <c r="B340" s="52">
        <v>1</v>
      </c>
      <c r="C340" s="56">
        <v>0</v>
      </c>
      <c r="D340" s="56">
        <v>0</v>
      </c>
      <c r="E340" s="56">
        <v>0</v>
      </c>
      <c r="F340" s="56">
        <v>0</v>
      </c>
      <c r="G340" s="58">
        <v>0</v>
      </c>
      <c r="H340" s="58">
        <v>0</v>
      </c>
      <c r="I340" s="56">
        <v>0</v>
      </c>
      <c r="J340" s="53">
        <v>0</v>
      </c>
      <c r="K340" s="53">
        <v>0</v>
      </c>
      <c r="L340" s="52">
        <v>52</v>
      </c>
      <c r="M340" s="52">
        <v>2</v>
      </c>
      <c r="N340" s="52">
        <v>10</v>
      </c>
      <c r="O340" s="56">
        <v>0</v>
      </c>
      <c r="P340" s="54">
        <v>43.443459500000003</v>
      </c>
      <c r="Q340" s="54">
        <v>33.931009000000003</v>
      </c>
      <c r="R340" s="55">
        <v>3.1577413000000005</v>
      </c>
      <c r="T340" s="52">
        <v>223</v>
      </c>
      <c r="U340" s="47">
        <f t="shared" si="76"/>
        <v>428.84615384615381</v>
      </c>
      <c r="V340" s="47">
        <f t="shared" si="77"/>
        <v>0</v>
      </c>
      <c r="W340" s="47">
        <v>0</v>
      </c>
      <c r="X340" s="50">
        <f t="shared" si="79"/>
        <v>0</v>
      </c>
      <c r="AD340" s="46">
        <v>0</v>
      </c>
      <c r="AE340" s="57">
        <v>0</v>
      </c>
      <c r="AF340" s="56">
        <v>0</v>
      </c>
      <c r="AG340">
        <f t="shared" si="80"/>
        <v>0</v>
      </c>
      <c r="AH340">
        <v>0</v>
      </c>
      <c r="AI340">
        <f t="shared" si="82"/>
        <v>0</v>
      </c>
      <c r="AJ340">
        <f t="shared" si="83"/>
        <v>0.77700000000000002</v>
      </c>
      <c r="AK340">
        <f t="shared" si="84"/>
        <v>0</v>
      </c>
      <c r="AL340">
        <v>0</v>
      </c>
      <c r="AM340">
        <f t="shared" si="86"/>
        <v>0.223</v>
      </c>
      <c r="AN340">
        <v>0</v>
      </c>
      <c r="AO340">
        <f t="shared" si="88"/>
        <v>0</v>
      </c>
      <c r="AQ340">
        <v>0</v>
      </c>
    </row>
    <row r="341" spans="1:43" ht="15.75" thickBot="1">
      <c r="A341" s="51">
        <f t="shared" si="75"/>
        <v>331</v>
      </c>
      <c r="B341" s="52">
        <v>1</v>
      </c>
      <c r="C341" s="56">
        <v>0</v>
      </c>
      <c r="D341" s="56">
        <v>0</v>
      </c>
      <c r="E341" s="56">
        <v>0</v>
      </c>
      <c r="F341" s="56">
        <v>0</v>
      </c>
      <c r="G341" s="58">
        <v>0</v>
      </c>
      <c r="H341" s="58">
        <v>0</v>
      </c>
      <c r="I341" s="56">
        <v>0</v>
      </c>
      <c r="J341" s="53">
        <v>0</v>
      </c>
      <c r="K341" s="53">
        <v>0</v>
      </c>
      <c r="L341" s="52">
        <v>38</v>
      </c>
      <c r="M341" s="52">
        <v>2</v>
      </c>
      <c r="N341" s="52">
        <v>10</v>
      </c>
      <c r="O341" s="56">
        <v>0</v>
      </c>
      <c r="P341" s="54">
        <v>48.346784499999998</v>
      </c>
      <c r="Q341" s="54">
        <v>34.6174745</v>
      </c>
      <c r="R341" s="55">
        <v>3.2460011500000001</v>
      </c>
      <c r="T341" s="52">
        <v>190</v>
      </c>
      <c r="U341" s="47">
        <f t="shared" si="76"/>
        <v>500</v>
      </c>
      <c r="V341" s="47">
        <f t="shared" si="77"/>
        <v>0</v>
      </c>
      <c r="W341" s="47">
        <v>0</v>
      </c>
      <c r="X341" s="50">
        <f t="shared" si="79"/>
        <v>0</v>
      </c>
      <c r="AD341" s="46">
        <v>0</v>
      </c>
      <c r="AE341" s="57">
        <v>0</v>
      </c>
      <c r="AF341" s="56">
        <v>0</v>
      </c>
      <c r="AG341">
        <f t="shared" si="80"/>
        <v>0</v>
      </c>
      <c r="AH341">
        <v>0</v>
      </c>
      <c r="AI341">
        <f t="shared" si="82"/>
        <v>0</v>
      </c>
      <c r="AJ341">
        <f t="shared" si="83"/>
        <v>0.81</v>
      </c>
      <c r="AK341">
        <f t="shared" si="84"/>
        <v>0</v>
      </c>
      <c r="AL341">
        <v>0</v>
      </c>
      <c r="AM341">
        <f t="shared" si="86"/>
        <v>0.19</v>
      </c>
      <c r="AN341">
        <v>0</v>
      </c>
      <c r="AO341">
        <f t="shared" si="88"/>
        <v>0</v>
      </c>
      <c r="AQ341">
        <v>0</v>
      </c>
    </row>
    <row r="342" spans="1:43" ht="15.75" thickBot="1">
      <c r="A342" s="51">
        <f t="shared" si="75"/>
        <v>332</v>
      </c>
      <c r="B342" s="52">
        <v>1</v>
      </c>
      <c r="C342" s="56">
        <v>0</v>
      </c>
      <c r="D342" s="56">
        <v>0</v>
      </c>
      <c r="E342" s="56">
        <v>0</v>
      </c>
      <c r="F342" s="56">
        <v>0</v>
      </c>
      <c r="G342" s="58">
        <v>0</v>
      </c>
      <c r="H342" s="58">
        <v>0</v>
      </c>
      <c r="I342" s="56">
        <v>0</v>
      </c>
      <c r="J342" s="53">
        <v>0</v>
      </c>
      <c r="K342" s="53">
        <v>0</v>
      </c>
      <c r="L342" s="52">
        <v>27</v>
      </c>
      <c r="M342" s="52">
        <v>2</v>
      </c>
      <c r="N342" s="52">
        <v>10</v>
      </c>
      <c r="O342" s="56">
        <v>0</v>
      </c>
      <c r="P342" s="54">
        <v>78.7473995</v>
      </c>
      <c r="Q342" s="54">
        <v>38.147868500000001</v>
      </c>
      <c r="R342" s="55">
        <v>4.3247326500000005</v>
      </c>
      <c r="T342" s="52">
        <v>190</v>
      </c>
      <c r="U342" s="47">
        <f t="shared" si="76"/>
        <v>703.7037037037037</v>
      </c>
      <c r="V342" s="47">
        <f t="shared" si="77"/>
        <v>0</v>
      </c>
      <c r="W342" s="47">
        <v>0</v>
      </c>
      <c r="X342" s="50">
        <f t="shared" si="79"/>
        <v>0</v>
      </c>
      <c r="AD342" s="46">
        <v>0</v>
      </c>
      <c r="AE342" s="57">
        <v>0</v>
      </c>
      <c r="AF342" s="56">
        <v>0</v>
      </c>
      <c r="AG342">
        <f t="shared" si="80"/>
        <v>0</v>
      </c>
      <c r="AH342">
        <v>0</v>
      </c>
      <c r="AI342">
        <f t="shared" si="82"/>
        <v>0</v>
      </c>
      <c r="AJ342">
        <f t="shared" si="83"/>
        <v>0.81</v>
      </c>
      <c r="AK342">
        <f t="shared" si="84"/>
        <v>0</v>
      </c>
      <c r="AL342">
        <v>0</v>
      </c>
      <c r="AM342">
        <f t="shared" si="86"/>
        <v>0.19</v>
      </c>
      <c r="AN342">
        <v>0</v>
      </c>
      <c r="AO342">
        <f t="shared" si="88"/>
        <v>0</v>
      </c>
      <c r="AQ342">
        <v>0</v>
      </c>
    </row>
    <row r="343" spans="1:43" ht="15.75" thickBot="1">
      <c r="A343" s="51">
        <f t="shared" si="75"/>
        <v>333</v>
      </c>
      <c r="B343" s="52">
        <v>1</v>
      </c>
      <c r="C343" s="52">
        <v>3.16</v>
      </c>
      <c r="D343" s="56">
        <v>0</v>
      </c>
      <c r="E343" s="52">
        <v>1</v>
      </c>
      <c r="F343" s="52">
        <v>1</v>
      </c>
      <c r="G343" s="53">
        <v>2.5884212606204309</v>
      </c>
      <c r="H343" s="53">
        <v>2.62</v>
      </c>
      <c r="I343" s="52">
        <v>2</v>
      </c>
      <c r="J343" s="53">
        <v>2.6686507936507935</v>
      </c>
      <c r="K343" s="53">
        <v>2.69</v>
      </c>
      <c r="L343" s="52">
        <v>61</v>
      </c>
      <c r="M343" s="52">
        <v>1</v>
      </c>
      <c r="N343" s="52">
        <v>20</v>
      </c>
      <c r="O343" s="52">
        <v>156</v>
      </c>
      <c r="P343" s="54">
        <v>36.873004000000002</v>
      </c>
      <c r="Q343" s="54">
        <v>26.3798885</v>
      </c>
      <c r="R343" s="55">
        <v>0</v>
      </c>
      <c r="T343" s="52">
        <v>232</v>
      </c>
      <c r="U343" s="47">
        <f t="shared" si="76"/>
        <v>380.32786885245901</v>
      </c>
      <c r="V343" s="47">
        <f t="shared" si="77"/>
        <v>873.46007936507942</v>
      </c>
      <c r="W343" s="47">
        <f t="shared" si="78"/>
        <v>837.62632673989913</v>
      </c>
      <c r="X343" s="50">
        <f t="shared" si="79"/>
        <v>0</v>
      </c>
      <c r="AD343" s="46">
        <v>0</v>
      </c>
      <c r="AE343" s="53">
        <v>326</v>
      </c>
      <c r="AF343" s="56">
        <v>0</v>
      </c>
      <c r="AG343">
        <f t="shared" si="80"/>
        <v>2679.3253968253971</v>
      </c>
      <c r="AH343">
        <f t="shared" si="81"/>
        <v>0.32600000000000001</v>
      </c>
      <c r="AI343">
        <f t="shared" si="82"/>
        <v>2604.2106303102155</v>
      </c>
      <c r="AJ343">
        <f t="shared" si="83"/>
        <v>0.32164307947706994</v>
      </c>
      <c r="AK343">
        <f t="shared" si="84"/>
        <v>3160</v>
      </c>
      <c r="AL343">
        <f t="shared" si="85"/>
        <v>0.12035692052293007</v>
      </c>
      <c r="AM343">
        <f t="shared" si="86"/>
        <v>0.23200000000000001</v>
      </c>
      <c r="AN343">
        <f t="shared" si="87"/>
        <v>0</v>
      </c>
      <c r="AO343">
        <f t="shared" si="88"/>
        <v>0</v>
      </c>
      <c r="AQ343">
        <f t="shared" si="89"/>
        <v>1</v>
      </c>
    </row>
    <row r="344" spans="1:43" ht="15.75" thickBot="1">
      <c r="A344" s="51">
        <f t="shared" si="75"/>
        <v>334</v>
      </c>
      <c r="B344" s="52">
        <v>1</v>
      </c>
      <c r="C344" s="52">
        <v>3.16</v>
      </c>
      <c r="D344" s="56">
        <v>0</v>
      </c>
      <c r="E344" s="52">
        <v>1</v>
      </c>
      <c r="F344" s="52">
        <v>1</v>
      </c>
      <c r="G344" s="53">
        <v>2.5884212606204309</v>
      </c>
      <c r="H344" s="53">
        <v>2.62</v>
      </c>
      <c r="I344" s="52">
        <v>2</v>
      </c>
      <c r="J344" s="53">
        <v>2.6686507936507935</v>
      </c>
      <c r="K344" s="53">
        <v>2.69</v>
      </c>
      <c r="L344" s="52">
        <v>45</v>
      </c>
      <c r="M344" s="52">
        <v>6</v>
      </c>
      <c r="N344" s="56">
        <v>0</v>
      </c>
      <c r="O344" s="52">
        <v>154</v>
      </c>
      <c r="P344" s="54">
        <v>60.212831000000001</v>
      </c>
      <c r="Q344" s="54">
        <v>27.556686499999998</v>
      </c>
      <c r="R344" s="55">
        <v>0</v>
      </c>
      <c r="T344" s="52">
        <v>152</v>
      </c>
      <c r="U344" s="47">
        <f t="shared" si="76"/>
        <v>337.77777777777777</v>
      </c>
      <c r="V344" s="47">
        <f t="shared" si="77"/>
        <v>1165.5065476190478</v>
      </c>
      <c r="W344" s="47">
        <f t="shared" si="78"/>
        <v>797.17048412462191</v>
      </c>
      <c r="X344" s="50">
        <f t="shared" si="79"/>
        <v>0</v>
      </c>
      <c r="AD344" s="46">
        <v>0</v>
      </c>
      <c r="AE344" s="53">
        <v>435</v>
      </c>
      <c r="AF344" s="56">
        <v>0</v>
      </c>
      <c r="AG344">
        <f t="shared" si="80"/>
        <v>2679.3253968253971</v>
      </c>
      <c r="AH344">
        <f t="shared" si="81"/>
        <v>0.435</v>
      </c>
      <c r="AI344">
        <f t="shared" si="82"/>
        <v>2604.2106303102155</v>
      </c>
      <c r="AJ344">
        <f t="shared" si="83"/>
        <v>0.30610829817158924</v>
      </c>
      <c r="AK344">
        <f t="shared" si="84"/>
        <v>3160</v>
      </c>
      <c r="AL344">
        <f t="shared" si="85"/>
        <v>0.10689170182841069</v>
      </c>
      <c r="AM344">
        <f t="shared" si="86"/>
        <v>0.152</v>
      </c>
      <c r="AN344">
        <f t="shared" si="87"/>
        <v>0</v>
      </c>
      <c r="AO344">
        <f t="shared" si="88"/>
        <v>0</v>
      </c>
      <c r="AQ344">
        <f t="shared" si="89"/>
        <v>1</v>
      </c>
    </row>
    <row r="345" spans="1:43" ht="15.75" thickBot="1">
      <c r="A345" s="51">
        <f t="shared" si="75"/>
        <v>335</v>
      </c>
      <c r="B345" s="52">
        <v>1</v>
      </c>
      <c r="C345" s="52">
        <v>3.16</v>
      </c>
      <c r="D345" s="56">
        <v>0</v>
      </c>
      <c r="E345" s="52">
        <v>1</v>
      </c>
      <c r="F345" s="52">
        <v>1</v>
      </c>
      <c r="G345" s="53">
        <v>2.5884212606204309</v>
      </c>
      <c r="H345" s="53">
        <v>2.62</v>
      </c>
      <c r="I345" s="52">
        <v>2</v>
      </c>
      <c r="J345" s="53">
        <v>2.6686507936507935</v>
      </c>
      <c r="K345" s="53">
        <v>2.69</v>
      </c>
      <c r="L345" s="52">
        <v>39</v>
      </c>
      <c r="M345" s="52">
        <v>6</v>
      </c>
      <c r="N345" s="56">
        <v>0</v>
      </c>
      <c r="O345" s="52">
        <v>135</v>
      </c>
      <c r="P345" s="54">
        <v>73.746008000000003</v>
      </c>
      <c r="Q345" s="54">
        <v>29.41995</v>
      </c>
      <c r="R345" s="55">
        <v>0</v>
      </c>
      <c r="T345" s="52">
        <v>151</v>
      </c>
      <c r="U345" s="47">
        <f t="shared" si="76"/>
        <v>387.17948717948718</v>
      </c>
      <c r="V345" s="47">
        <f t="shared" si="77"/>
        <v>1165.5065476190478</v>
      </c>
      <c r="W345" s="47">
        <f t="shared" si="78"/>
        <v>759.0618919766323</v>
      </c>
      <c r="X345" s="50">
        <f t="shared" si="79"/>
        <v>0</v>
      </c>
      <c r="AD345" s="46">
        <v>0</v>
      </c>
      <c r="AE345" s="53">
        <v>435</v>
      </c>
      <c r="AF345" s="56">
        <v>0</v>
      </c>
      <c r="AG345">
        <f t="shared" si="80"/>
        <v>2679.3253968253971</v>
      </c>
      <c r="AH345">
        <f t="shared" si="81"/>
        <v>0.435</v>
      </c>
      <c r="AI345">
        <f t="shared" si="82"/>
        <v>2604.2106303102155</v>
      </c>
      <c r="AJ345">
        <f t="shared" si="83"/>
        <v>0.29147484582927619</v>
      </c>
      <c r="AK345">
        <f t="shared" si="84"/>
        <v>3160</v>
      </c>
      <c r="AL345">
        <f t="shared" si="85"/>
        <v>0.12252515417072379</v>
      </c>
      <c r="AM345">
        <f t="shared" si="86"/>
        <v>0.151</v>
      </c>
      <c r="AN345">
        <f t="shared" si="87"/>
        <v>0</v>
      </c>
      <c r="AO345">
        <f t="shared" si="88"/>
        <v>0</v>
      </c>
      <c r="AQ345">
        <f t="shared" si="89"/>
        <v>1</v>
      </c>
    </row>
    <row r="346" spans="1:43" ht="15.75" thickBot="1">
      <c r="A346" s="51">
        <f t="shared" si="75"/>
        <v>336</v>
      </c>
      <c r="B346" s="52">
        <v>1</v>
      </c>
      <c r="C346" s="52">
        <v>3.16</v>
      </c>
      <c r="D346" s="56">
        <v>0</v>
      </c>
      <c r="E346" s="52">
        <v>1</v>
      </c>
      <c r="F346" s="52">
        <v>1</v>
      </c>
      <c r="G346" s="53">
        <v>2.5884212606204309</v>
      </c>
      <c r="H346" s="53">
        <v>2.62</v>
      </c>
      <c r="I346" s="52">
        <v>2</v>
      </c>
      <c r="J346" s="53">
        <v>2.6686507936507935</v>
      </c>
      <c r="K346" s="53">
        <v>2.69</v>
      </c>
      <c r="L346" s="52">
        <v>30</v>
      </c>
      <c r="M346" s="52">
        <v>6</v>
      </c>
      <c r="N346" s="56">
        <v>0</v>
      </c>
      <c r="O346" s="52">
        <v>142</v>
      </c>
      <c r="P346" s="54">
        <v>80.022264000000007</v>
      </c>
      <c r="Q346" s="54">
        <v>31.38128</v>
      </c>
      <c r="R346" s="55">
        <v>0</v>
      </c>
      <c r="T346" s="52">
        <v>141</v>
      </c>
      <c r="U346" s="47">
        <f t="shared" si="76"/>
        <v>470</v>
      </c>
      <c r="V346" s="47">
        <f t="shared" si="77"/>
        <v>1165.5065476190478</v>
      </c>
      <c r="W346" s="47">
        <f t="shared" si="78"/>
        <v>716.85018185729052</v>
      </c>
      <c r="X346" s="50">
        <f t="shared" si="79"/>
        <v>0</v>
      </c>
      <c r="AD346" s="46">
        <v>0</v>
      </c>
      <c r="AE346" s="53">
        <v>435</v>
      </c>
      <c r="AF346" s="56">
        <v>0</v>
      </c>
      <c r="AG346">
        <f t="shared" si="80"/>
        <v>2679.3253968253971</v>
      </c>
      <c r="AH346">
        <f t="shared" si="81"/>
        <v>0.435</v>
      </c>
      <c r="AI346">
        <f t="shared" si="82"/>
        <v>2604.2106303102155</v>
      </c>
      <c r="AJ346">
        <f t="shared" si="83"/>
        <v>0.27526582278481015</v>
      </c>
      <c r="AK346">
        <f t="shared" si="84"/>
        <v>3160</v>
      </c>
      <c r="AL346">
        <f t="shared" si="85"/>
        <v>0.14873417721518986</v>
      </c>
      <c r="AM346">
        <f t="shared" si="86"/>
        <v>0.14099999999999999</v>
      </c>
      <c r="AN346">
        <f t="shared" si="87"/>
        <v>0</v>
      </c>
      <c r="AO346">
        <f t="shared" si="88"/>
        <v>0</v>
      </c>
      <c r="AQ346">
        <f t="shared" si="89"/>
        <v>1</v>
      </c>
    </row>
    <row r="347" spans="1:43" ht="15.75" thickBot="1">
      <c r="A347" s="51">
        <f t="shared" si="75"/>
        <v>337</v>
      </c>
      <c r="B347" s="52">
        <v>1</v>
      </c>
      <c r="C347" s="52">
        <v>3.16</v>
      </c>
      <c r="D347" s="56">
        <v>0</v>
      </c>
      <c r="E347" s="52">
        <v>1</v>
      </c>
      <c r="F347" s="52">
        <v>1</v>
      </c>
      <c r="G347" s="53">
        <v>2.5884212606204309</v>
      </c>
      <c r="H347" s="53">
        <v>2.62</v>
      </c>
      <c r="I347" s="52">
        <v>2</v>
      </c>
      <c r="J347" s="53">
        <v>2.6686507936507935</v>
      </c>
      <c r="K347" s="53">
        <v>2.69</v>
      </c>
      <c r="L347" s="52">
        <v>25</v>
      </c>
      <c r="M347" s="52">
        <v>6</v>
      </c>
      <c r="N347" s="56">
        <v>0</v>
      </c>
      <c r="O347" s="52">
        <v>133</v>
      </c>
      <c r="P347" s="54">
        <v>84.827522500000001</v>
      </c>
      <c r="Q347" s="54">
        <v>35.205873500000003</v>
      </c>
      <c r="R347" s="55">
        <v>0</v>
      </c>
      <c r="T347" s="52">
        <v>136</v>
      </c>
      <c r="U347" s="47">
        <f t="shared" si="76"/>
        <v>544</v>
      </c>
      <c r="V347" s="47">
        <f t="shared" si="77"/>
        <v>1165.5065476190478</v>
      </c>
      <c r="W347" s="47">
        <f t="shared" si="78"/>
        <v>668.88655569145055</v>
      </c>
      <c r="X347" s="50">
        <f t="shared" si="79"/>
        <v>0</v>
      </c>
      <c r="AD347" s="46">
        <v>0</v>
      </c>
      <c r="AE347" s="53">
        <v>435</v>
      </c>
      <c r="AF347" s="56">
        <v>0</v>
      </c>
      <c r="AG347">
        <f t="shared" si="80"/>
        <v>2679.3253968253971</v>
      </c>
      <c r="AH347">
        <f t="shared" si="81"/>
        <v>0.435</v>
      </c>
      <c r="AI347">
        <f t="shared" si="82"/>
        <v>2604.2106303102155</v>
      </c>
      <c r="AJ347">
        <f t="shared" si="83"/>
        <v>0.2568481012658228</v>
      </c>
      <c r="AK347">
        <f t="shared" si="84"/>
        <v>3160</v>
      </c>
      <c r="AL347">
        <f t="shared" si="85"/>
        <v>0.17215189873417722</v>
      </c>
      <c r="AM347">
        <f t="shared" si="86"/>
        <v>0.13600000000000001</v>
      </c>
      <c r="AN347">
        <f t="shared" si="87"/>
        <v>0</v>
      </c>
      <c r="AO347">
        <f t="shared" si="88"/>
        <v>0</v>
      </c>
      <c r="AQ347">
        <f t="shared" si="89"/>
        <v>1</v>
      </c>
    </row>
    <row r="348" spans="1:43" ht="15.75" thickBot="1">
      <c r="A348" s="51">
        <f t="shared" si="75"/>
        <v>338</v>
      </c>
      <c r="B348" s="52">
        <v>1</v>
      </c>
      <c r="C348" s="52">
        <v>3.16</v>
      </c>
      <c r="D348" s="56">
        <v>0</v>
      </c>
      <c r="E348" s="52">
        <v>1</v>
      </c>
      <c r="F348" s="52">
        <v>1</v>
      </c>
      <c r="G348" s="53">
        <v>2.5884212606204309</v>
      </c>
      <c r="H348" s="53">
        <v>2.62</v>
      </c>
      <c r="I348" s="52">
        <v>2</v>
      </c>
      <c r="J348" s="53">
        <v>2.6686507936507935</v>
      </c>
      <c r="K348" s="53">
        <v>2.69</v>
      </c>
      <c r="L348" s="52">
        <v>20</v>
      </c>
      <c r="M348" s="52">
        <v>6</v>
      </c>
      <c r="N348" s="56">
        <v>0</v>
      </c>
      <c r="O348" s="52">
        <v>126</v>
      </c>
      <c r="P348" s="54">
        <v>123.36765699999999</v>
      </c>
      <c r="Q348" s="54">
        <v>38.540134500000001</v>
      </c>
      <c r="R348" s="55">
        <v>0</v>
      </c>
      <c r="T348" s="52">
        <v>141</v>
      </c>
      <c r="U348" s="47">
        <f t="shared" si="76"/>
        <v>705</v>
      </c>
      <c r="V348" s="47">
        <f t="shared" si="77"/>
        <v>1165.5065476190478</v>
      </c>
      <c r="W348" s="47">
        <f t="shared" si="78"/>
        <v>523.18261916016991</v>
      </c>
      <c r="X348" s="50">
        <f t="shared" si="79"/>
        <v>0</v>
      </c>
      <c r="AD348" s="46">
        <v>0</v>
      </c>
      <c r="AE348" s="53">
        <v>435</v>
      </c>
      <c r="AF348" s="56">
        <v>0</v>
      </c>
      <c r="AG348">
        <f t="shared" si="80"/>
        <v>2679.3253968253971</v>
      </c>
      <c r="AH348">
        <f t="shared" si="81"/>
        <v>0.435</v>
      </c>
      <c r="AI348">
        <f t="shared" si="82"/>
        <v>2604.2106303102155</v>
      </c>
      <c r="AJ348">
        <f t="shared" si="83"/>
        <v>0.20089873417721515</v>
      </c>
      <c r="AK348">
        <f t="shared" si="84"/>
        <v>3160</v>
      </c>
      <c r="AL348">
        <f t="shared" si="85"/>
        <v>0.22310126582278481</v>
      </c>
      <c r="AM348">
        <f t="shared" si="86"/>
        <v>0.14099999999999999</v>
      </c>
      <c r="AN348">
        <f t="shared" si="87"/>
        <v>0</v>
      </c>
      <c r="AO348">
        <f t="shared" si="88"/>
        <v>0</v>
      </c>
      <c r="AQ348">
        <f t="shared" si="89"/>
        <v>0.99999999999999989</v>
      </c>
    </row>
    <row r="349" spans="1:43" ht="15.75" thickBot="1">
      <c r="A349" s="51">
        <f t="shared" si="75"/>
        <v>339</v>
      </c>
      <c r="B349" s="52">
        <v>1</v>
      </c>
      <c r="C349" s="52">
        <v>3.16</v>
      </c>
      <c r="D349" s="56">
        <v>0</v>
      </c>
      <c r="E349" s="52">
        <v>1</v>
      </c>
      <c r="F349" s="52">
        <v>1</v>
      </c>
      <c r="G349" s="53">
        <v>2.5884212606204309</v>
      </c>
      <c r="H349" s="53">
        <v>2.62</v>
      </c>
      <c r="I349" s="52">
        <v>2</v>
      </c>
      <c r="J349" s="53">
        <v>2.6686507936507935</v>
      </c>
      <c r="K349" s="53">
        <v>2.69</v>
      </c>
      <c r="L349" s="52">
        <v>40</v>
      </c>
      <c r="M349" s="52">
        <v>6</v>
      </c>
      <c r="N349" s="56">
        <v>0</v>
      </c>
      <c r="O349" s="52">
        <v>10</v>
      </c>
      <c r="P349" s="54">
        <v>76.688002999999995</v>
      </c>
      <c r="Q349" s="54">
        <v>32.165812000000003</v>
      </c>
      <c r="R349" s="55">
        <v>0</v>
      </c>
      <c r="T349" s="52">
        <v>160</v>
      </c>
      <c r="U349" s="47">
        <f t="shared" si="76"/>
        <v>400</v>
      </c>
      <c r="V349" s="47">
        <f t="shared" si="77"/>
        <v>1058.3335317460319</v>
      </c>
      <c r="W349" s="47">
        <f t="shared" si="78"/>
        <v>829.22681525890459</v>
      </c>
      <c r="X349" s="50">
        <f t="shared" si="79"/>
        <v>0</v>
      </c>
      <c r="AD349" s="46">
        <v>0</v>
      </c>
      <c r="AE349" s="53">
        <v>395</v>
      </c>
      <c r="AF349" s="56">
        <v>0</v>
      </c>
      <c r="AG349">
        <f t="shared" si="80"/>
        <v>2679.3253968253971</v>
      </c>
      <c r="AH349">
        <f t="shared" si="81"/>
        <v>0.39500000000000002</v>
      </c>
      <c r="AI349">
        <f t="shared" si="82"/>
        <v>2604.2106303102155</v>
      </c>
      <c r="AJ349">
        <f t="shared" si="83"/>
        <v>0.31841772151898728</v>
      </c>
      <c r="AK349">
        <f t="shared" si="84"/>
        <v>3160</v>
      </c>
      <c r="AL349">
        <f t="shared" si="85"/>
        <v>0.12658227848101267</v>
      </c>
      <c r="AM349">
        <f t="shared" si="86"/>
        <v>0.16</v>
      </c>
      <c r="AN349">
        <f t="shared" si="87"/>
        <v>0</v>
      </c>
      <c r="AO349">
        <f t="shared" si="88"/>
        <v>0</v>
      </c>
      <c r="AQ349">
        <f t="shared" si="89"/>
        <v>1</v>
      </c>
    </row>
    <row r="350" spans="1:43" ht="15.75" thickBot="1">
      <c r="A350" s="51">
        <f t="shared" si="75"/>
        <v>340</v>
      </c>
      <c r="B350" s="52">
        <v>1</v>
      </c>
      <c r="C350" s="52">
        <v>3.16</v>
      </c>
      <c r="D350" s="56">
        <v>0</v>
      </c>
      <c r="E350" s="52">
        <v>1</v>
      </c>
      <c r="F350" s="52">
        <v>1</v>
      </c>
      <c r="G350" s="53">
        <v>2.5417075564278706</v>
      </c>
      <c r="H350" s="53">
        <v>2.59</v>
      </c>
      <c r="I350" s="52">
        <v>2</v>
      </c>
      <c r="J350" s="53">
        <v>2.5817895151754042</v>
      </c>
      <c r="K350" s="53">
        <v>2.62</v>
      </c>
      <c r="L350" s="52">
        <v>50</v>
      </c>
      <c r="M350" s="52">
        <v>6</v>
      </c>
      <c r="N350" s="56">
        <v>0</v>
      </c>
      <c r="O350" s="52">
        <v>42</v>
      </c>
      <c r="P350" s="54">
        <v>37.461402999999997</v>
      </c>
      <c r="Q350" s="54">
        <v>20.1036325</v>
      </c>
      <c r="R350" s="55">
        <v>0</v>
      </c>
      <c r="T350" s="52">
        <v>188</v>
      </c>
      <c r="U350" s="47">
        <f t="shared" si="76"/>
        <v>376</v>
      </c>
      <c r="V350" s="47">
        <f t="shared" si="77"/>
        <v>977.93642885297606</v>
      </c>
      <c r="W350" s="47">
        <f t="shared" si="78"/>
        <v>813.40812685556693</v>
      </c>
      <c r="X350" s="50">
        <f t="shared" si="79"/>
        <v>0</v>
      </c>
      <c r="AD350" s="46">
        <v>0</v>
      </c>
      <c r="AE350" s="53">
        <v>376</v>
      </c>
      <c r="AF350" s="56">
        <v>0</v>
      </c>
      <c r="AG350">
        <f t="shared" si="80"/>
        <v>2600.8947575877023</v>
      </c>
      <c r="AH350">
        <f t="shared" si="81"/>
        <v>0.376</v>
      </c>
      <c r="AI350">
        <f t="shared" si="82"/>
        <v>2565.8537782139351</v>
      </c>
      <c r="AJ350">
        <f t="shared" si="83"/>
        <v>0.31701265822784808</v>
      </c>
      <c r="AK350">
        <f t="shared" si="84"/>
        <v>3160</v>
      </c>
      <c r="AL350">
        <f t="shared" si="85"/>
        <v>0.11898734177215189</v>
      </c>
      <c r="AM350">
        <f t="shared" si="86"/>
        <v>0.188</v>
      </c>
      <c r="AN350">
        <f t="shared" si="87"/>
        <v>0</v>
      </c>
      <c r="AO350">
        <f t="shared" si="88"/>
        <v>0</v>
      </c>
      <c r="AQ350">
        <f t="shared" si="89"/>
        <v>1</v>
      </c>
    </row>
    <row r="351" spans="1:43" ht="15.75" thickBot="1">
      <c r="A351" s="51">
        <f t="shared" si="75"/>
        <v>341</v>
      </c>
      <c r="B351" s="52">
        <v>1</v>
      </c>
      <c r="C351" s="52">
        <v>3.16</v>
      </c>
      <c r="D351" s="56">
        <v>0</v>
      </c>
      <c r="E351" s="52">
        <v>1</v>
      </c>
      <c r="F351" s="52">
        <v>1</v>
      </c>
      <c r="G351" s="53">
        <v>2.5417075564278706</v>
      </c>
      <c r="H351" s="53">
        <v>2.59</v>
      </c>
      <c r="I351" s="52">
        <v>2</v>
      </c>
      <c r="J351" s="53">
        <v>2.5817895151754042</v>
      </c>
      <c r="K351" s="53">
        <v>2.62</v>
      </c>
      <c r="L351" s="52">
        <v>40</v>
      </c>
      <c r="M351" s="52">
        <v>6</v>
      </c>
      <c r="N351" s="56">
        <v>0</v>
      </c>
      <c r="O351" s="52">
        <v>42</v>
      </c>
      <c r="P351" s="54">
        <v>52.857843500000001</v>
      </c>
      <c r="Q351" s="54">
        <v>23.143693999999996</v>
      </c>
      <c r="R351" s="55">
        <v>0</v>
      </c>
      <c r="T351" s="52">
        <v>165</v>
      </c>
      <c r="U351" s="47">
        <f t="shared" si="76"/>
        <v>412.5</v>
      </c>
      <c r="V351" s="47">
        <f t="shared" si="77"/>
        <v>1081.972219156484</v>
      </c>
      <c r="W351" s="47">
        <f t="shared" si="78"/>
        <v>740.15137752947169</v>
      </c>
      <c r="X351" s="50">
        <f t="shared" si="79"/>
        <v>0</v>
      </c>
      <c r="AD351" s="46">
        <v>0</v>
      </c>
      <c r="AE351" s="53">
        <v>416</v>
      </c>
      <c r="AF351" s="56">
        <v>0</v>
      </c>
      <c r="AG351">
        <f t="shared" si="80"/>
        <v>2600.8947575877023</v>
      </c>
      <c r="AH351">
        <f t="shared" si="81"/>
        <v>0.41599999999999993</v>
      </c>
      <c r="AI351">
        <f t="shared" si="82"/>
        <v>2565.8537782139351</v>
      </c>
      <c r="AJ351">
        <f t="shared" si="83"/>
        <v>0.28846202531645571</v>
      </c>
      <c r="AK351">
        <f t="shared" si="84"/>
        <v>3160</v>
      </c>
      <c r="AL351">
        <f t="shared" si="85"/>
        <v>0.13053797468354431</v>
      </c>
      <c r="AM351">
        <f t="shared" si="86"/>
        <v>0.16500000000000001</v>
      </c>
      <c r="AN351">
        <f t="shared" si="87"/>
        <v>0</v>
      </c>
      <c r="AO351">
        <f t="shared" si="88"/>
        <v>0</v>
      </c>
      <c r="AQ351">
        <f t="shared" si="89"/>
        <v>1</v>
      </c>
    </row>
    <row r="352" spans="1:43" ht="15.75" thickBot="1">
      <c r="A352" s="51">
        <f t="shared" si="75"/>
        <v>342</v>
      </c>
      <c r="B352" s="52">
        <v>1</v>
      </c>
      <c r="C352" s="52">
        <v>3.16</v>
      </c>
      <c r="D352" s="56">
        <v>0</v>
      </c>
      <c r="E352" s="52">
        <v>1</v>
      </c>
      <c r="F352" s="52">
        <v>1</v>
      </c>
      <c r="G352" s="53">
        <v>2.5417075564278706</v>
      </c>
      <c r="H352" s="53">
        <v>2.59</v>
      </c>
      <c r="I352" s="52">
        <v>2</v>
      </c>
      <c r="J352" s="53">
        <v>2.5817895151754042</v>
      </c>
      <c r="K352" s="53">
        <v>2.62</v>
      </c>
      <c r="L352" s="52">
        <v>30</v>
      </c>
      <c r="M352" s="52">
        <v>6</v>
      </c>
      <c r="N352" s="56">
        <v>0</v>
      </c>
      <c r="O352" s="52">
        <v>42</v>
      </c>
      <c r="P352" s="54">
        <v>76.786069499999996</v>
      </c>
      <c r="Q352" s="54">
        <v>29.321883500000002</v>
      </c>
      <c r="R352" s="55">
        <v>0</v>
      </c>
      <c r="T352" s="52">
        <v>157</v>
      </c>
      <c r="U352" s="47">
        <f t="shared" si="76"/>
        <v>523.33333333333337</v>
      </c>
      <c r="V352" s="47">
        <f t="shared" si="77"/>
        <v>1076.7704296413087</v>
      </c>
      <c r="W352" s="47">
        <f t="shared" si="78"/>
        <v>675.81557129725104</v>
      </c>
      <c r="X352" s="50">
        <f t="shared" si="79"/>
        <v>0</v>
      </c>
      <c r="AD352" s="46">
        <v>0</v>
      </c>
      <c r="AE352" s="53">
        <v>414</v>
      </c>
      <c r="AF352" s="56">
        <v>0</v>
      </c>
      <c r="AG352">
        <f t="shared" si="80"/>
        <v>2600.8947575877023</v>
      </c>
      <c r="AH352">
        <f t="shared" si="81"/>
        <v>0.41399999999999998</v>
      </c>
      <c r="AI352">
        <f t="shared" si="82"/>
        <v>2565.8537782139351</v>
      </c>
      <c r="AJ352">
        <f t="shared" si="83"/>
        <v>0.26338818565400846</v>
      </c>
      <c r="AK352">
        <f t="shared" si="84"/>
        <v>3160</v>
      </c>
      <c r="AL352">
        <f t="shared" si="85"/>
        <v>0.16561181434599156</v>
      </c>
      <c r="AM352">
        <f t="shared" si="86"/>
        <v>0.157</v>
      </c>
      <c r="AN352">
        <f t="shared" si="87"/>
        <v>0</v>
      </c>
      <c r="AO352">
        <f t="shared" si="88"/>
        <v>0</v>
      </c>
      <c r="AQ352">
        <f t="shared" si="89"/>
        <v>1</v>
      </c>
    </row>
    <row r="353" spans="1:43" ht="15.75" thickBot="1">
      <c r="A353" s="51">
        <f t="shared" si="75"/>
        <v>343</v>
      </c>
      <c r="B353" s="52">
        <v>1</v>
      </c>
      <c r="C353" s="52">
        <v>3.16</v>
      </c>
      <c r="D353" s="56">
        <v>0</v>
      </c>
      <c r="E353" s="52">
        <v>1</v>
      </c>
      <c r="F353" s="52">
        <v>1</v>
      </c>
      <c r="G353" s="53">
        <v>2.5417075564278706</v>
      </c>
      <c r="H353" s="53">
        <v>2.59</v>
      </c>
      <c r="I353" s="52">
        <v>2</v>
      </c>
      <c r="J353" s="53">
        <v>2.5817895151754042</v>
      </c>
      <c r="K353" s="53">
        <v>2.62</v>
      </c>
      <c r="L353" s="52">
        <v>20</v>
      </c>
      <c r="M353" s="52">
        <v>6</v>
      </c>
      <c r="N353" s="56">
        <v>0</v>
      </c>
      <c r="O353" s="52">
        <v>42</v>
      </c>
      <c r="P353" s="54">
        <v>125.52512</v>
      </c>
      <c r="Q353" s="54">
        <v>34.715541000000002</v>
      </c>
      <c r="R353" s="55">
        <v>0</v>
      </c>
      <c r="T353" s="52">
        <v>150</v>
      </c>
      <c r="U353" s="47">
        <f t="shared" si="76"/>
        <v>750</v>
      </c>
      <c r="V353" s="47">
        <f t="shared" si="77"/>
        <v>1016.9498502167916</v>
      </c>
      <c r="W353" s="47">
        <f t="shared" si="78"/>
        <v>568.74260139625596</v>
      </c>
      <c r="X353" s="50">
        <f t="shared" si="79"/>
        <v>0</v>
      </c>
      <c r="AD353" s="46">
        <v>0</v>
      </c>
      <c r="AE353" s="53">
        <v>391</v>
      </c>
      <c r="AF353" s="56">
        <v>0</v>
      </c>
      <c r="AG353">
        <f t="shared" si="80"/>
        <v>2600.8947575877023</v>
      </c>
      <c r="AH353">
        <f t="shared" si="81"/>
        <v>0.39099999999999996</v>
      </c>
      <c r="AI353">
        <f t="shared" si="82"/>
        <v>2565.8537782139351</v>
      </c>
      <c r="AJ353">
        <f t="shared" si="83"/>
        <v>0.2216582278481013</v>
      </c>
      <c r="AK353">
        <f t="shared" si="84"/>
        <v>3160</v>
      </c>
      <c r="AL353">
        <f t="shared" si="85"/>
        <v>0.23734177215189872</v>
      </c>
      <c r="AM353">
        <f t="shared" si="86"/>
        <v>0.15</v>
      </c>
      <c r="AN353">
        <f t="shared" si="87"/>
        <v>0</v>
      </c>
      <c r="AO353">
        <f t="shared" si="88"/>
        <v>0</v>
      </c>
      <c r="AQ353">
        <f t="shared" si="89"/>
        <v>0.99999999999999989</v>
      </c>
    </row>
    <row r="354" spans="1:43" ht="15.75" thickBot="1">
      <c r="A354" s="51">
        <f t="shared" si="75"/>
        <v>344</v>
      </c>
      <c r="B354" s="52">
        <v>1</v>
      </c>
      <c r="C354" s="52">
        <v>3.16</v>
      </c>
      <c r="D354" s="56">
        <v>0</v>
      </c>
      <c r="E354" s="52">
        <v>1</v>
      </c>
      <c r="F354" s="52">
        <v>1</v>
      </c>
      <c r="G354" s="53">
        <v>2.65</v>
      </c>
      <c r="H354" s="53">
        <v>2.6711999999999998</v>
      </c>
      <c r="I354" s="52">
        <v>2</v>
      </c>
      <c r="J354" s="53">
        <v>2.62</v>
      </c>
      <c r="K354" s="53">
        <v>2.6540599999999999</v>
      </c>
      <c r="L354" s="52">
        <v>31</v>
      </c>
      <c r="M354" s="52">
        <v>1</v>
      </c>
      <c r="N354" s="52">
        <v>20</v>
      </c>
      <c r="O354" s="52">
        <v>28</v>
      </c>
      <c r="P354" s="54">
        <v>77.374468500000006</v>
      </c>
      <c r="Q354" s="54">
        <v>35.696206000000004</v>
      </c>
      <c r="R354" s="55">
        <v>0</v>
      </c>
      <c r="T354" s="52">
        <v>155</v>
      </c>
      <c r="U354" s="47">
        <f t="shared" si="76"/>
        <v>500</v>
      </c>
      <c r="V354" s="47">
        <f t="shared" si="77"/>
        <v>1257.8633100000002</v>
      </c>
      <c r="W354" s="47">
        <f t="shared" si="78"/>
        <v>558.11978734177194</v>
      </c>
      <c r="X354" s="50">
        <f t="shared" si="79"/>
        <v>0</v>
      </c>
      <c r="AD354" s="46">
        <v>0</v>
      </c>
      <c r="AE354" s="53">
        <v>477</v>
      </c>
      <c r="AF354" s="56">
        <v>0</v>
      </c>
      <c r="AG354">
        <f t="shared" si="80"/>
        <v>2637.03</v>
      </c>
      <c r="AH354">
        <f t="shared" si="81"/>
        <v>0.47700000000000004</v>
      </c>
      <c r="AI354">
        <f t="shared" si="82"/>
        <v>2660.5999999999995</v>
      </c>
      <c r="AJ354">
        <f t="shared" si="83"/>
        <v>0.2097721518987341</v>
      </c>
      <c r="AK354">
        <f t="shared" si="84"/>
        <v>3160</v>
      </c>
      <c r="AL354">
        <f t="shared" si="85"/>
        <v>0.15822784810126583</v>
      </c>
      <c r="AM354">
        <f t="shared" si="86"/>
        <v>0.155</v>
      </c>
      <c r="AN354">
        <f t="shared" si="87"/>
        <v>0</v>
      </c>
      <c r="AO354">
        <f t="shared" si="88"/>
        <v>0</v>
      </c>
      <c r="AQ354">
        <f t="shared" si="89"/>
        <v>1</v>
      </c>
    </row>
    <row r="355" spans="1:43" ht="15.75" thickBot="1">
      <c r="A355" s="51">
        <f t="shared" si="75"/>
        <v>345</v>
      </c>
      <c r="B355" s="52">
        <v>1</v>
      </c>
      <c r="C355" s="52">
        <v>3.16</v>
      </c>
      <c r="D355" s="56">
        <v>0</v>
      </c>
      <c r="E355" s="52">
        <v>1</v>
      </c>
      <c r="F355" s="52">
        <v>1</v>
      </c>
      <c r="G355" s="53">
        <v>2.65</v>
      </c>
      <c r="H355" s="53">
        <v>2.6711999999999998</v>
      </c>
      <c r="I355" s="52">
        <v>2</v>
      </c>
      <c r="J355" s="53">
        <v>2.62</v>
      </c>
      <c r="K355" s="53">
        <v>2.6540599999999999</v>
      </c>
      <c r="L355" s="52">
        <v>33</v>
      </c>
      <c r="M355" s="52">
        <v>1</v>
      </c>
      <c r="N355" s="52">
        <v>20</v>
      </c>
      <c r="O355" s="52">
        <v>28</v>
      </c>
      <c r="P355" s="54">
        <v>74.922805999999994</v>
      </c>
      <c r="Q355" s="54">
        <v>35.696206000000004</v>
      </c>
      <c r="R355" s="55">
        <v>0</v>
      </c>
      <c r="T355" s="52">
        <v>165</v>
      </c>
      <c r="U355" s="47">
        <f t="shared" si="76"/>
        <v>500</v>
      </c>
      <c r="V355" s="47">
        <f t="shared" si="77"/>
        <v>1239.4041000000002</v>
      </c>
      <c r="W355" s="47">
        <f t="shared" si="78"/>
        <v>550.13798734177192</v>
      </c>
      <c r="X355" s="50">
        <f t="shared" si="79"/>
        <v>0</v>
      </c>
      <c r="AD355" s="46">
        <v>0</v>
      </c>
      <c r="AE355" s="53">
        <v>470</v>
      </c>
      <c r="AF355" s="56">
        <v>0</v>
      </c>
      <c r="AG355">
        <f t="shared" si="80"/>
        <v>2637.03</v>
      </c>
      <c r="AH355">
        <f t="shared" si="81"/>
        <v>0.47000000000000003</v>
      </c>
      <c r="AI355">
        <f t="shared" si="82"/>
        <v>2660.5999999999995</v>
      </c>
      <c r="AJ355">
        <f t="shared" si="83"/>
        <v>0.2067721518987341</v>
      </c>
      <c r="AK355">
        <f t="shared" si="84"/>
        <v>3160</v>
      </c>
      <c r="AL355">
        <f t="shared" si="85"/>
        <v>0.15822784810126583</v>
      </c>
      <c r="AM355">
        <f t="shared" si="86"/>
        <v>0.16500000000000001</v>
      </c>
      <c r="AN355">
        <f t="shared" si="87"/>
        <v>0</v>
      </c>
      <c r="AO355">
        <f t="shared" si="88"/>
        <v>0</v>
      </c>
      <c r="AQ355">
        <f t="shared" si="89"/>
        <v>1</v>
      </c>
    </row>
    <row r="356" spans="1:43" ht="15.75" thickBot="1">
      <c r="A356" s="51">
        <f t="shared" si="75"/>
        <v>346</v>
      </c>
      <c r="B356" s="52">
        <v>1</v>
      </c>
      <c r="C356" s="52">
        <v>3.16</v>
      </c>
      <c r="D356" s="56">
        <v>0</v>
      </c>
      <c r="E356" s="52">
        <v>1</v>
      </c>
      <c r="F356" s="52">
        <v>1</v>
      </c>
      <c r="G356" s="53">
        <v>2.65</v>
      </c>
      <c r="H356" s="53">
        <v>2.6711999999999998</v>
      </c>
      <c r="I356" s="52">
        <v>2</v>
      </c>
      <c r="J356" s="53">
        <v>2.62</v>
      </c>
      <c r="K356" s="53">
        <v>2.6540599999999999</v>
      </c>
      <c r="L356" s="52">
        <v>35</v>
      </c>
      <c r="M356" s="52">
        <v>1</v>
      </c>
      <c r="N356" s="52">
        <v>20</v>
      </c>
      <c r="O356" s="52">
        <v>28</v>
      </c>
      <c r="P356" s="54">
        <v>67.371685499999998</v>
      </c>
      <c r="Q356" s="54">
        <v>33.832942500000001</v>
      </c>
      <c r="R356" s="55">
        <v>0</v>
      </c>
      <c r="T356" s="52">
        <v>175</v>
      </c>
      <c r="U356" s="47">
        <f t="shared" si="76"/>
        <v>500.00000000000006</v>
      </c>
      <c r="V356" s="47">
        <f t="shared" si="77"/>
        <v>1220.94489</v>
      </c>
      <c r="W356" s="47">
        <f t="shared" si="78"/>
        <v>542.1561873417719</v>
      </c>
      <c r="X356" s="50">
        <f t="shared" si="79"/>
        <v>0</v>
      </c>
      <c r="AD356" s="46">
        <v>0</v>
      </c>
      <c r="AE356" s="53">
        <v>463</v>
      </c>
      <c r="AF356" s="56">
        <v>0</v>
      </c>
      <c r="AG356">
        <f t="shared" si="80"/>
        <v>2637.03</v>
      </c>
      <c r="AH356">
        <f t="shared" si="81"/>
        <v>0.46299999999999997</v>
      </c>
      <c r="AI356">
        <f t="shared" si="82"/>
        <v>2660.5999999999995</v>
      </c>
      <c r="AJ356">
        <f t="shared" si="83"/>
        <v>0.2037721518987341</v>
      </c>
      <c r="AK356">
        <f t="shared" si="84"/>
        <v>3160</v>
      </c>
      <c r="AL356">
        <f t="shared" si="85"/>
        <v>0.15822784810126583</v>
      </c>
      <c r="AM356">
        <f t="shared" si="86"/>
        <v>0.17499999999999999</v>
      </c>
      <c r="AN356">
        <f t="shared" si="87"/>
        <v>0</v>
      </c>
      <c r="AO356">
        <f t="shared" si="88"/>
        <v>0</v>
      </c>
      <c r="AQ356">
        <f t="shared" si="89"/>
        <v>1</v>
      </c>
    </row>
    <row r="357" spans="1:43" ht="15.75" thickBot="1">
      <c r="A357" s="51">
        <f t="shared" si="75"/>
        <v>347</v>
      </c>
      <c r="B357" s="52">
        <v>1</v>
      </c>
      <c r="C357" s="52">
        <v>3.16</v>
      </c>
      <c r="D357" s="56">
        <v>0</v>
      </c>
      <c r="E357" s="52">
        <v>1</v>
      </c>
      <c r="F357" s="52">
        <v>1</v>
      </c>
      <c r="G357" s="53">
        <v>2.65</v>
      </c>
      <c r="H357" s="53">
        <v>2.6711999999999998</v>
      </c>
      <c r="I357" s="52">
        <v>2</v>
      </c>
      <c r="J357" s="53">
        <v>2.62</v>
      </c>
      <c r="K357" s="53">
        <v>2.6540599999999999</v>
      </c>
      <c r="L357" s="52">
        <v>37</v>
      </c>
      <c r="M357" s="52">
        <v>1</v>
      </c>
      <c r="N357" s="52">
        <v>20</v>
      </c>
      <c r="O357" s="52">
        <v>28</v>
      </c>
      <c r="P357" s="54">
        <v>50.111981499999999</v>
      </c>
      <c r="Q357" s="54">
        <v>33.048410500000003</v>
      </c>
      <c r="R357" s="55">
        <v>0</v>
      </c>
      <c r="T357" s="52">
        <v>185</v>
      </c>
      <c r="U357" s="47">
        <f t="shared" si="76"/>
        <v>500</v>
      </c>
      <c r="V357" s="47">
        <f t="shared" si="77"/>
        <v>1202.48568</v>
      </c>
      <c r="W357" s="47">
        <f t="shared" si="78"/>
        <v>534.1743873417721</v>
      </c>
      <c r="X357" s="50">
        <f t="shared" si="79"/>
        <v>0</v>
      </c>
      <c r="AD357" s="46">
        <v>0</v>
      </c>
      <c r="AE357" s="53">
        <v>456</v>
      </c>
      <c r="AF357" s="56">
        <v>0</v>
      </c>
      <c r="AG357">
        <f t="shared" si="80"/>
        <v>2637.03</v>
      </c>
      <c r="AH357">
        <f t="shared" si="81"/>
        <v>0.45599999999999996</v>
      </c>
      <c r="AI357">
        <f t="shared" si="82"/>
        <v>2660.5999999999995</v>
      </c>
      <c r="AJ357">
        <f t="shared" si="83"/>
        <v>0.20077215189873421</v>
      </c>
      <c r="AK357">
        <f t="shared" si="84"/>
        <v>3160</v>
      </c>
      <c r="AL357">
        <f t="shared" si="85"/>
        <v>0.15822784810126583</v>
      </c>
      <c r="AM357">
        <f t="shared" si="86"/>
        <v>0.185</v>
      </c>
      <c r="AN357">
        <f t="shared" si="87"/>
        <v>0</v>
      </c>
      <c r="AO357">
        <f t="shared" si="88"/>
        <v>0</v>
      </c>
      <c r="AQ357">
        <f t="shared" si="89"/>
        <v>1</v>
      </c>
    </row>
    <row r="358" spans="1:43" ht="15.75" thickBot="1">
      <c r="A358" s="51">
        <f t="shared" si="75"/>
        <v>348</v>
      </c>
      <c r="B358" s="52">
        <v>1</v>
      </c>
      <c r="C358" s="52">
        <v>3.16</v>
      </c>
      <c r="D358" s="56">
        <v>0</v>
      </c>
      <c r="E358" s="52">
        <v>1</v>
      </c>
      <c r="F358" s="52">
        <v>1</v>
      </c>
      <c r="G358" s="53">
        <v>2.65</v>
      </c>
      <c r="H358" s="53">
        <v>2.6711999999999998</v>
      </c>
      <c r="I358" s="52">
        <v>2</v>
      </c>
      <c r="J358" s="53">
        <v>2.62</v>
      </c>
      <c r="K358" s="53">
        <v>2.6540599999999999</v>
      </c>
      <c r="L358" s="52">
        <v>27</v>
      </c>
      <c r="M358" s="52">
        <v>1</v>
      </c>
      <c r="N358" s="52">
        <v>20</v>
      </c>
      <c r="O358" s="52">
        <v>28</v>
      </c>
      <c r="P358" s="54">
        <v>92.574776</v>
      </c>
      <c r="Q358" s="54">
        <v>36.284605000000006</v>
      </c>
      <c r="R358" s="55">
        <v>0</v>
      </c>
      <c r="T358" s="52">
        <v>162</v>
      </c>
      <c r="U358" s="47">
        <f t="shared" si="76"/>
        <v>600</v>
      </c>
      <c r="V358" s="47">
        <f t="shared" si="77"/>
        <v>1186.6635000000001</v>
      </c>
      <c r="W358" s="47">
        <f t="shared" si="78"/>
        <v>527.13558481012626</v>
      </c>
      <c r="X358" s="50">
        <f t="shared" si="79"/>
        <v>0</v>
      </c>
      <c r="AD358" s="46">
        <v>0</v>
      </c>
      <c r="AE358" s="53">
        <v>450</v>
      </c>
      <c r="AF358" s="56">
        <v>0</v>
      </c>
      <c r="AG358">
        <f t="shared" si="80"/>
        <v>2637.03</v>
      </c>
      <c r="AH358">
        <f t="shared" si="81"/>
        <v>0.45</v>
      </c>
      <c r="AI358">
        <f t="shared" si="82"/>
        <v>2660.5999999999995</v>
      </c>
      <c r="AJ358">
        <f t="shared" si="83"/>
        <v>0.1981265822784809</v>
      </c>
      <c r="AK358">
        <f t="shared" si="84"/>
        <v>3160</v>
      </c>
      <c r="AL358">
        <f t="shared" si="85"/>
        <v>0.189873417721519</v>
      </c>
      <c r="AM358">
        <f t="shared" si="86"/>
        <v>0.16200000000000001</v>
      </c>
      <c r="AN358">
        <f t="shared" si="87"/>
        <v>0</v>
      </c>
      <c r="AO358">
        <f t="shared" si="88"/>
        <v>0</v>
      </c>
      <c r="AQ358">
        <f t="shared" si="89"/>
        <v>1</v>
      </c>
    </row>
    <row r="359" spans="1:43" ht="15.75" thickBot="1">
      <c r="A359" s="51">
        <f t="shared" si="75"/>
        <v>349</v>
      </c>
      <c r="B359" s="52">
        <v>1</v>
      </c>
      <c r="C359" s="52">
        <v>3.16</v>
      </c>
      <c r="D359" s="56">
        <v>0</v>
      </c>
      <c r="E359" s="52">
        <v>1</v>
      </c>
      <c r="F359" s="52">
        <v>1</v>
      </c>
      <c r="G359" s="53">
        <v>2.65</v>
      </c>
      <c r="H359" s="53">
        <v>2.6711999999999998</v>
      </c>
      <c r="I359" s="52">
        <v>2</v>
      </c>
      <c r="J359" s="53">
        <v>2.62</v>
      </c>
      <c r="K359" s="53">
        <v>2.6540599999999999</v>
      </c>
      <c r="L359" s="52">
        <v>29</v>
      </c>
      <c r="M359" s="52">
        <v>1</v>
      </c>
      <c r="N359" s="52">
        <v>20</v>
      </c>
      <c r="O359" s="52">
        <v>28</v>
      </c>
      <c r="P359" s="54">
        <v>83.650724499999995</v>
      </c>
      <c r="Q359" s="54">
        <v>34.911673999999998</v>
      </c>
      <c r="R359" s="55">
        <v>0</v>
      </c>
      <c r="T359" s="52">
        <v>174</v>
      </c>
      <c r="U359" s="47">
        <f t="shared" si="76"/>
        <v>600</v>
      </c>
      <c r="V359" s="47">
        <f t="shared" si="77"/>
        <v>1165.56726</v>
      </c>
      <c r="W359" s="47">
        <f t="shared" si="78"/>
        <v>516.49318481012654</v>
      </c>
      <c r="X359" s="50">
        <f t="shared" si="79"/>
        <v>0</v>
      </c>
      <c r="AD359" s="46">
        <v>0</v>
      </c>
      <c r="AE359" s="53">
        <v>442</v>
      </c>
      <c r="AF359" s="56">
        <v>0</v>
      </c>
      <c r="AG359">
        <f t="shared" si="80"/>
        <v>2637.03</v>
      </c>
      <c r="AH359">
        <f t="shared" si="81"/>
        <v>0.442</v>
      </c>
      <c r="AI359">
        <f t="shared" si="82"/>
        <v>2660.5999999999995</v>
      </c>
      <c r="AJ359">
        <f t="shared" si="83"/>
        <v>0.19412658227848101</v>
      </c>
      <c r="AK359">
        <f t="shared" si="84"/>
        <v>3160</v>
      </c>
      <c r="AL359">
        <f t="shared" si="85"/>
        <v>0.189873417721519</v>
      </c>
      <c r="AM359">
        <f t="shared" si="86"/>
        <v>0.17399999999999999</v>
      </c>
      <c r="AN359">
        <f t="shared" si="87"/>
        <v>0</v>
      </c>
      <c r="AO359">
        <f t="shared" si="88"/>
        <v>0</v>
      </c>
      <c r="AQ359">
        <f t="shared" si="89"/>
        <v>1</v>
      </c>
    </row>
    <row r="360" spans="1:43" ht="15.75" thickBot="1">
      <c r="A360" s="51">
        <f t="shared" si="75"/>
        <v>350</v>
      </c>
      <c r="B360" s="52">
        <v>1</v>
      </c>
      <c r="C360" s="52">
        <v>3.16</v>
      </c>
      <c r="D360" s="56">
        <v>0</v>
      </c>
      <c r="E360" s="52">
        <v>1</v>
      </c>
      <c r="F360" s="52">
        <v>1</v>
      </c>
      <c r="G360" s="53">
        <v>2.65</v>
      </c>
      <c r="H360" s="53">
        <v>2.6711999999999998</v>
      </c>
      <c r="I360" s="52">
        <v>2</v>
      </c>
      <c r="J360" s="53">
        <v>2.62</v>
      </c>
      <c r="K360" s="53">
        <v>2.6540599999999999</v>
      </c>
      <c r="L360" s="52">
        <v>31</v>
      </c>
      <c r="M360" s="52">
        <v>1</v>
      </c>
      <c r="N360" s="52">
        <v>20</v>
      </c>
      <c r="O360" s="52">
        <v>28</v>
      </c>
      <c r="P360" s="54">
        <v>70.509813500000007</v>
      </c>
      <c r="Q360" s="54">
        <v>35.892339</v>
      </c>
      <c r="R360" s="55">
        <v>0</v>
      </c>
      <c r="T360" s="52">
        <v>186</v>
      </c>
      <c r="U360" s="47">
        <f t="shared" si="76"/>
        <v>600</v>
      </c>
      <c r="V360" s="47">
        <f t="shared" si="77"/>
        <v>1144.4710200000002</v>
      </c>
      <c r="W360" s="47">
        <f t="shared" si="78"/>
        <v>505.85078481012647</v>
      </c>
      <c r="X360" s="50">
        <f t="shared" si="79"/>
        <v>0</v>
      </c>
      <c r="AD360" s="46">
        <v>0</v>
      </c>
      <c r="AE360" s="53">
        <v>434</v>
      </c>
      <c r="AF360" s="56">
        <v>0</v>
      </c>
      <c r="AG360">
        <f t="shared" si="80"/>
        <v>2637.03</v>
      </c>
      <c r="AH360">
        <f t="shared" si="81"/>
        <v>0.43400000000000005</v>
      </c>
      <c r="AI360">
        <f t="shared" si="82"/>
        <v>2660.5999999999995</v>
      </c>
      <c r="AJ360">
        <f t="shared" si="83"/>
        <v>0.190126582278481</v>
      </c>
      <c r="AK360">
        <f t="shared" si="84"/>
        <v>3160</v>
      </c>
      <c r="AL360">
        <f t="shared" si="85"/>
        <v>0.189873417721519</v>
      </c>
      <c r="AM360">
        <f t="shared" si="86"/>
        <v>0.186</v>
      </c>
      <c r="AN360">
        <f t="shared" si="87"/>
        <v>0</v>
      </c>
      <c r="AO360">
        <f t="shared" si="88"/>
        <v>0</v>
      </c>
      <c r="AQ360">
        <f t="shared" si="89"/>
        <v>1</v>
      </c>
    </row>
    <row r="361" spans="1:43" ht="15.75" thickBot="1">
      <c r="A361" s="51">
        <f t="shared" si="75"/>
        <v>351</v>
      </c>
      <c r="B361" s="52">
        <v>1</v>
      </c>
      <c r="C361" s="52">
        <v>3.16</v>
      </c>
      <c r="D361" s="56">
        <v>0</v>
      </c>
      <c r="E361" s="52">
        <v>1</v>
      </c>
      <c r="F361" s="52">
        <v>1</v>
      </c>
      <c r="G361" s="53">
        <v>2.65</v>
      </c>
      <c r="H361" s="53">
        <v>2.6711999999999998</v>
      </c>
      <c r="I361" s="52">
        <v>2</v>
      </c>
      <c r="J361" s="53">
        <v>2.62</v>
      </c>
      <c r="K361" s="53">
        <v>2.6540599999999999</v>
      </c>
      <c r="L361" s="52">
        <v>33</v>
      </c>
      <c r="M361" s="52">
        <v>1</v>
      </c>
      <c r="N361" s="52">
        <v>20</v>
      </c>
      <c r="O361" s="52">
        <v>28</v>
      </c>
      <c r="P361" s="54">
        <v>69.921414499999997</v>
      </c>
      <c r="Q361" s="54">
        <v>35.107807000000001</v>
      </c>
      <c r="R361" s="55">
        <v>0</v>
      </c>
      <c r="T361" s="52">
        <v>198</v>
      </c>
      <c r="U361" s="47">
        <f t="shared" si="76"/>
        <v>600</v>
      </c>
      <c r="V361" s="47">
        <f t="shared" si="77"/>
        <v>1120.73775</v>
      </c>
      <c r="W361" s="47">
        <f t="shared" si="78"/>
        <v>497.86898481012673</v>
      </c>
      <c r="X361" s="50">
        <f t="shared" si="79"/>
        <v>0</v>
      </c>
      <c r="AD361" s="46">
        <v>0</v>
      </c>
      <c r="AE361" s="53">
        <v>425</v>
      </c>
      <c r="AF361" s="56">
        <v>0</v>
      </c>
      <c r="AG361">
        <f t="shared" si="80"/>
        <v>2637.03</v>
      </c>
      <c r="AH361">
        <f t="shared" si="81"/>
        <v>0.42499999999999999</v>
      </c>
      <c r="AI361">
        <f t="shared" si="82"/>
        <v>2660.5999999999995</v>
      </c>
      <c r="AJ361">
        <f t="shared" si="83"/>
        <v>0.18712658227848111</v>
      </c>
      <c r="AK361">
        <f t="shared" si="84"/>
        <v>3160</v>
      </c>
      <c r="AL361">
        <f t="shared" si="85"/>
        <v>0.189873417721519</v>
      </c>
      <c r="AM361">
        <f t="shared" si="86"/>
        <v>0.19800000000000001</v>
      </c>
      <c r="AN361">
        <f t="shared" si="87"/>
        <v>0</v>
      </c>
      <c r="AO361">
        <f t="shared" si="88"/>
        <v>0</v>
      </c>
      <c r="AQ361">
        <f t="shared" si="89"/>
        <v>1.0000000000000002</v>
      </c>
    </row>
    <row r="362" spans="1:43" ht="15.75" thickBot="1">
      <c r="A362" s="51">
        <f t="shared" si="75"/>
        <v>352</v>
      </c>
      <c r="B362" s="52">
        <v>1</v>
      </c>
      <c r="C362" s="52">
        <v>3.16</v>
      </c>
      <c r="D362" s="56">
        <v>0</v>
      </c>
      <c r="E362" s="52">
        <v>1</v>
      </c>
      <c r="F362" s="52">
        <v>1</v>
      </c>
      <c r="G362" s="53">
        <v>2.65</v>
      </c>
      <c r="H362" s="53">
        <v>2.6711999999999998</v>
      </c>
      <c r="I362" s="52">
        <v>2</v>
      </c>
      <c r="J362" s="53">
        <v>2.62</v>
      </c>
      <c r="K362" s="53">
        <v>2.6540599999999999</v>
      </c>
      <c r="L362" s="52">
        <v>30</v>
      </c>
      <c r="M362" s="52">
        <v>1</v>
      </c>
      <c r="N362" s="52">
        <v>20</v>
      </c>
      <c r="O362" s="52">
        <v>28</v>
      </c>
      <c r="P362" s="54">
        <v>78.060934000000003</v>
      </c>
      <c r="Q362" s="54">
        <v>36.480738000000002</v>
      </c>
      <c r="R362" s="55">
        <v>0</v>
      </c>
      <c r="T362" s="52">
        <v>150</v>
      </c>
      <c r="U362" s="47">
        <f t="shared" si="76"/>
        <v>500</v>
      </c>
      <c r="V362" s="47">
        <f t="shared" si="77"/>
        <v>1265.7744</v>
      </c>
      <c r="W362" s="47">
        <f t="shared" si="78"/>
        <v>563.44098734177214</v>
      </c>
      <c r="X362" s="50">
        <f t="shared" si="79"/>
        <v>0</v>
      </c>
      <c r="AD362" s="46">
        <v>0</v>
      </c>
      <c r="AE362" s="53">
        <v>480</v>
      </c>
      <c r="AF362" s="56">
        <v>0</v>
      </c>
      <c r="AG362">
        <f t="shared" si="80"/>
        <v>2637.03</v>
      </c>
      <c r="AH362">
        <f t="shared" si="81"/>
        <v>0.48</v>
      </c>
      <c r="AI362">
        <f t="shared" si="82"/>
        <v>2660.5999999999995</v>
      </c>
      <c r="AJ362">
        <f t="shared" si="83"/>
        <v>0.21177215189873422</v>
      </c>
      <c r="AK362">
        <f t="shared" si="84"/>
        <v>3160</v>
      </c>
      <c r="AL362">
        <f t="shared" si="85"/>
        <v>0.15822784810126583</v>
      </c>
      <c r="AM362">
        <f t="shared" si="86"/>
        <v>0.15</v>
      </c>
      <c r="AN362">
        <f t="shared" si="87"/>
        <v>0</v>
      </c>
      <c r="AO362">
        <f t="shared" si="88"/>
        <v>0</v>
      </c>
      <c r="AQ362">
        <f t="shared" si="89"/>
        <v>1</v>
      </c>
    </row>
    <row r="363" spans="1:43" ht="15.75" thickBot="1">
      <c r="A363" s="51">
        <f t="shared" si="75"/>
        <v>353</v>
      </c>
      <c r="B363" s="52">
        <v>1</v>
      </c>
      <c r="C363" s="52">
        <v>3.16</v>
      </c>
      <c r="D363" s="56">
        <v>0</v>
      </c>
      <c r="E363" s="52">
        <v>1</v>
      </c>
      <c r="F363" s="52">
        <v>1</v>
      </c>
      <c r="G363" s="53">
        <v>2.65</v>
      </c>
      <c r="H363" s="53">
        <v>2.6711999999999998</v>
      </c>
      <c r="I363" s="52">
        <v>2</v>
      </c>
      <c r="J363" s="53">
        <v>2.62</v>
      </c>
      <c r="K363" s="53">
        <v>2.6540599999999999</v>
      </c>
      <c r="L363" s="52">
        <v>30</v>
      </c>
      <c r="M363" s="52">
        <v>1</v>
      </c>
      <c r="N363" s="52">
        <v>20</v>
      </c>
      <c r="O363" s="52">
        <v>28</v>
      </c>
      <c r="P363" s="54">
        <v>85.906254000000004</v>
      </c>
      <c r="Q363" s="54">
        <v>36.578804500000004</v>
      </c>
      <c r="R363" s="55">
        <v>0</v>
      </c>
      <c r="T363" s="52">
        <v>150</v>
      </c>
      <c r="U363" s="47">
        <f t="shared" si="76"/>
        <v>500</v>
      </c>
      <c r="V363" s="47">
        <f t="shared" si="77"/>
        <v>1265.7744</v>
      </c>
      <c r="W363" s="47">
        <f t="shared" si="78"/>
        <v>563.44098734177214</v>
      </c>
      <c r="X363" s="50">
        <f t="shared" si="79"/>
        <v>0</v>
      </c>
      <c r="AD363" s="46">
        <v>0</v>
      </c>
      <c r="AE363" s="53">
        <v>480</v>
      </c>
      <c r="AF363" s="56">
        <v>0</v>
      </c>
      <c r="AG363">
        <f t="shared" si="80"/>
        <v>2637.03</v>
      </c>
      <c r="AH363">
        <f t="shared" si="81"/>
        <v>0.48</v>
      </c>
      <c r="AI363">
        <f t="shared" si="82"/>
        <v>2660.5999999999995</v>
      </c>
      <c r="AJ363">
        <f t="shared" si="83"/>
        <v>0.21177215189873422</v>
      </c>
      <c r="AK363">
        <f t="shared" si="84"/>
        <v>3160</v>
      </c>
      <c r="AL363">
        <f t="shared" si="85"/>
        <v>0.15822784810126583</v>
      </c>
      <c r="AM363">
        <f t="shared" si="86"/>
        <v>0.15</v>
      </c>
      <c r="AN363">
        <f t="shared" si="87"/>
        <v>0</v>
      </c>
      <c r="AO363">
        <f t="shared" si="88"/>
        <v>0</v>
      </c>
      <c r="AQ363">
        <f t="shared" si="89"/>
        <v>1</v>
      </c>
    </row>
    <row r="364" spans="1:43" ht="15.75" thickBot="1">
      <c r="A364" s="51">
        <f t="shared" si="75"/>
        <v>354</v>
      </c>
      <c r="B364" s="52">
        <v>1</v>
      </c>
      <c r="C364" s="52">
        <v>3.16</v>
      </c>
      <c r="D364" s="56">
        <v>0</v>
      </c>
      <c r="E364" s="52">
        <v>1</v>
      </c>
      <c r="F364" s="52">
        <v>1</v>
      </c>
      <c r="G364" s="53">
        <v>2.65</v>
      </c>
      <c r="H364" s="53">
        <v>2.6711999999999998</v>
      </c>
      <c r="I364" s="52">
        <v>2</v>
      </c>
      <c r="J364" s="53">
        <v>2.62</v>
      </c>
      <c r="K364" s="53">
        <v>2.6540599999999999</v>
      </c>
      <c r="L364" s="52">
        <v>30</v>
      </c>
      <c r="M364" s="52">
        <v>1</v>
      </c>
      <c r="N364" s="52">
        <v>20</v>
      </c>
      <c r="O364" s="52">
        <v>28</v>
      </c>
      <c r="P364" s="54">
        <v>85.317854999999994</v>
      </c>
      <c r="Q364" s="54">
        <v>36.873003999999995</v>
      </c>
      <c r="R364" s="55">
        <v>0</v>
      </c>
      <c r="T364" s="52">
        <v>150</v>
      </c>
      <c r="U364" s="47">
        <f t="shared" si="76"/>
        <v>500</v>
      </c>
      <c r="V364" s="47">
        <f t="shared" si="77"/>
        <v>1265.7744</v>
      </c>
      <c r="W364" s="47">
        <f t="shared" si="78"/>
        <v>563.44098734177214</v>
      </c>
      <c r="X364" s="50">
        <f t="shared" si="79"/>
        <v>0</v>
      </c>
      <c r="AD364" s="46">
        <v>0</v>
      </c>
      <c r="AE364" s="53">
        <v>480</v>
      </c>
      <c r="AF364" s="56">
        <v>0</v>
      </c>
      <c r="AG364">
        <f t="shared" si="80"/>
        <v>2637.03</v>
      </c>
      <c r="AH364">
        <f t="shared" si="81"/>
        <v>0.48</v>
      </c>
      <c r="AI364">
        <f t="shared" si="82"/>
        <v>2660.5999999999995</v>
      </c>
      <c r="AJ364">
        <f t="shared" si="83"/>
        <v>0.21177215189873422</v>
      </c>
      <c r="AK364">
        <f t="shared" si="84"/>
        <v>3160</v>
      </c>
      <c r="AL364">
        <f t="shared" si="85"/>
        <v>0.15822784810126583</v>
      </c>
      <c r="AM364">
        <f t="shared" si="86"/>
        <v>0.15</v>
      </c>
      <c r="AN364">
        <f t="shared" si="87"/>
        <v>0</v>
      </c>
      <c r="AO364">
        <f t="shared" si="88"/>
        <v>0</v>
      </c>
      <c r="AQ364">
        <f t="shared" si="89"/>
        <v>1</v>
      </c>
    </row>
    <row r="365" spans="1:43" ht="15.75" thickBot="1">
      <c r="A365" s="51">
        <f t="shared" si="75"/>
        <v>355</v>
      </c>
      <c r="B365" s="52">
        <v>1</v>
      </c>
      <c r="C365" s="52">
        <v>3.16</v>
      </c>
      <c r="D365" s="56">
        <v>0</v>
      </c>
      <c r="E365" s="52">
        <v>1</v>
      </c>
      <c r="F365" s="52">
        <v>1</v>
      </c>
      <c r="G365" s="53">
        <v>2.65</v>
      </c>
      <c r="H365" s="53">
        <v>2.6711999999999998</v>
      </c>
      <c r="I365" s="52">
        <v>2</v>
      </c>
      <c r="J365" s="53">
        <v>2.62</v>
      </c>
      <c r="K365" s="53">
        <v>2.6540599999999999</v>
      </c>
      <c r="L365" s="52">
        <v>30</v>
      </c>
      <c r="M365" s="52">
        <v>1</v>
      </c>
      <c r="N365" s="52">
        <v>20</v>
      </c>
      <c r="O365" s="52">
        <v>28</v>
      </c>
      <c r="P365" s="54">
        <v>73.451808499999999</v>
      </c>
      <c r="Q365" s="54">
        <v>36.873003999999995</v>
      </c>
      <c r="R365" s="55">
        <v>0</v>
      </c>
      <c r="T365" s="52">
        <v>150</v>
      </c>
      <c r="U365" s="47">
        <f t="shared" si="76"/>
        <v>500</v>
      </c>
      <c r="V365" s="47">
        <f t="shared" si="77"/>
        <v>1265.7744</v>
      </c>
      <c r="W365" s="47">
        <f t="shared" si="78"/>
        <v>563.44098734177214</v>
      </c>
      <c r="X365" s="50">
        <f t="shared" si="79"/>
        <v>0</v>
      </c>
      <c r="AD365" s="46">
        <v>0</v>
      </c>
      <c r="AE365" s="53">
        <v>480</v>
      </c>
      <c r="AF365" s="56">
        <v>0</v>
      </c>
      <c r="AG365">
        <f t="shared" si="80"/>
        <v>2637.03</v>
      </c>
      <c r="AH365">
        <f t="shared" si="81"/>
        <v>0.48</v>
      </c>
      <c r="AI365">
        <f t="shared" si="82"/>
        <v>2660.5999999999995</v>
      </c>
      <c r="AJ365">
        <f t="shared" si="83"/>
        <v>0.21177215189873422</v>
      </c>
      <c r="AK365">
        <f t="shared" si="84"/>
        <v>3160</v>
      </c>
      <c r="AL365">
        <f t="shared" si="85"/>
        <v>0.15822784810126583</v>
      </c>
      <c r="AM365">
        <f t="shared" si="86"/>
        <v>0.15</v>
      </c>
      <c r="AN365">
        <f t="shared" si="87"/>
        <v>0</v>
      </c>
      <c r="AO365">
        <f t="shared" si="88"/>
        <v>0</v>
      </c>
      <c r="AQ365">
        <f t="shared" si="89"/>
        <v>1</v>
      </c>
    </row>
    <row r="366" spans="1:43" ht="15.75" thickBot="1">
      <c r="A366" s="51">
        <f t="shared" si="75"/>
        <v>356</v>
      </c>
      <c r="B366" s="52">
        <v>1</v>
      </c>
      <c r="C366" s="52">
        <v>3.16</v>
      </c>
      <c r="D366" s="56">
        <v>0</v>
      </c>
      <c r="E366" s="52">
        <v>1</v>
      </c>
      <c r="F366" s="52">
        <v>1</v>
      </c>
      <c r="G366" s="53">
        <v>2.65</v>
      </c>
      <c r="H366" s="53">
        <v>2.6711999999999998</v>
      </c>
      <c r="I366" s="52">
        <v>2</v>
      </c>
      <c r="J366" s="53">
        <v>2.62</v>
      </c>
      <c r="K366" s="53">
        <v>2.6540599999999999</v>
      </c>
      <c r="L366" s="52">
        <v>30</v>
      </c>
      <c r="M366" s="52">
        <v>1</v>
      </c>
      <c r="N366" s="52">
        <v>20</v>
      </c>
      <c r="O366" s="52">
        <v>28</v>
      </c>
      <c r="P366" s="54">
        <v>63.645158500000001</v>
      </c>
      <c r="Q366" s="54">
        <v>35.892339</v>
      </c>
      <c r="R366" s="55">
        <v>0</v>
      </c>
      <c r="T366" s="52">
        <v>150</v>
      </c>
      <c r="U366" s="47">
        <f t="shared" si="76"/>
        <v>500</v>
      </c>
      <c r="V366" s="47">
        <f t="shared" si="77"/>
        <v>1265.7744</v>
      </c>
      <c r="W366" s="47">
        <f t="shared" si="78"/>
        <v>563.44098734177214</v>
      </c>
      <c r="X366" s="50">
        <f t="shared" si="79"/>
        <v>0</v>
      </c>
      <c r="AD366" s="46">
        <v>0</v>
      </c>
      <c r="AE366" s="53">
        <v>480</v>
      </c>
      <c r="AF366" s="56">
        <v>0</v>
      </c>
      <c r="AG366">
        <f t="shared" si="80"/>
        <v>2637.03</v>
      </c>
      <c r="AH366">
        <f t="shared" si="81"/>
        <v>0.48</v>
      </c>
      <c r="AI366">
        <f t="shared" si="82"/>
        <v>2660.5999999999995</v>
      </c>
      <c r="AJ366">
        <f t="shared" si="83"/>
        <v>0.21177215189873422</v>
      </c>
      <c r="AK366">
        <f t="shared" si="84"/>
        <v>3160</v>
      </c>
      <c r="AL366">
        <f t="shared" si="85"/>
        <v>0.15822784810126583</v>
      </c>
      <c r="AM366">
        <f t="shared" si="86"/>
        <v>0.15</v>
      </c>
      <c r="AN366">
        <f t="shared" si="87"/>
        <v>0</v>
      </c>
      <c r="AO366">
        <f t="shared" si="88"/>
        <v>0</v>
      </c>
      <c r="AQ366">
        <f t="shared" si="89"/>
        <v>1</v>
      </c>
    </row>
    <row r="367" spans="1:43" ht="15.75" thickBot="1">
      <c r="A367" s="51">
        <f t="shared" si="75"/>
        <v>357</v>
      </c>
      <c r="B367" s="52">
        <v>1</v>
      </c>
      <c r="C367" s="52">
        <v>3.16</v>
      </c>
      <c r="D367" s="56">
        <v>0</v>
      </c>
      <c r="E367" s="52">
        <v>1</v>
      </c>
      <c r="F367" s="52">
        <v>1</v>
      </c>
      <c r="G367" s="53">
        <v>2.65</v>
      </c>
      <c r="H367" s="53">
        <v>2.6711999999999998</v>
      </c>
      <c r="I367" s="52">
        <v>2</v>
      </c>
      <c r="J367" s="53">
        <v>2.62</v>
      </c>
      <c r="K367" s="53">
        <v>2.6540599999999999</v>
      </c>
      <c r="L367" s="52">
        <v>35</v>
      </c>
      <c r="M367" s="52">
        <v>1</v>
      </c>
      <c r="N367" s="52">
        <v>20</v>
      </c>
      <c r="O367" s="56">
        <v>0</v>
      </c>
      <c r="P367" s="54">
        <v>78.453199999999995</v>
      </c>
      <c r="Q367" s="54">
        <v>32.754210999999998</v>
      </c>
      <c r="R367" s="55">
        <v>0</v>
      </c>
      <c r="T367" s="52">
        <v>175</v>
      </c>
      <c r="U367" s="47">
        <f t="shared" si="76"/>
        <v>500.00000000000006</v>
      </c>
      <c r="V367" s="47">
        <f t="shared" si="77"/>
        <v>1220.94489</v>
      </c>
      <c r="W367" s="47">
        <f t="shared" si="78"/>
        <v>542.1561873417719</v>
      </c>
      <c r="X367" s="50">
        <f t="shared" si="79"/>
        <v>0</v>
      </c>
      <c r="AD367" s="46">
        <v>0</v>
      </c>
      <c r="AE367" s="53">
        <v>463</v>
      </c>
      <c r="AF367" s="56">
        <v>0</v>
      </c>
      <c r="AG367">
        <f t="shared" si="80"/>
        <v>2637.03</v>
      </c>
      <c r="AH367">
        <f t="shared" si="81"/>
        <v>0.46299999999999997</v>
      </c>
      <c r="AI367">
        <f t="shared" si="82"/>
        <v>2660.5999999999995</v>
      </c>
      <c r="AJ367">
        <f t="shared" si="83"/>
        <v>0.2037721518987341</v>
      </c>
      <c r="AK367">
        <f t="shared" si="84"/>
        <v>3160</v>
      </c>
      <c r="AL367">
        <f t="shared" si="85"/>
        <v>0.15822784810126583</v>
      </c>
      <c r="AM367">
        <f t="shared" si="86"/>
        <v>0.17499999999999999</v>
      </c>
      <c r="AN367">
        <f t="shared" si="87"/>
        <v>0</v>
      </c>
      <c r="AO367">
        <f t="shared" si="88"/>
        <v>0</v>
      </c>
      <c r="AQ367">
        <f t="shared" si="89"/>
        <v>1</v>
      </c>
    </row>
    <row r="368" spans="1:43" ht="15.75" thickBot="1">
      <c r="A368" s="51">
        <f t="shared" si="75"/>
        <v>358</v>
      </c>
      <c r="B368" s="52">
        <v>1</v>
      </c>
      <c r="C368" s="52">
        <v>3.16</v>
      </c>
      <c r="D368" s="56">
        <v>0</v>
      </c>
      <c r="E368" s="52">
        <v>1</v>
      </c>
      <c r="F368" s="52">
        <v>1</v>
      </c>
      <c r="G368" s="53">
        <v>2.65</v>
      </c>
      <c r="H368" s="53">
        <v>2.6711999999999998</v>
      </c>
      <c r="I368" s="52">
        <v>2</v>
      </c>
      <c r="J368" s="53">
        <v>2.62</v>
      </c>
      <c r="K368" s="53">
        <v>2.6540599999999999</v>
      </c>
      <c r="L368" s="52">
        <v>31</v>
      </c>
      <c r="M368" s="52">
        <v>1</v>
      </c>
      <c r="N368" s="52">
        <v>20</v>
      </c>
      <c r="O368" s="56">
        <v>0</v>
      </c>
      <c r="P368" s="54">
        <v>108.1673495</v>
      </c>
      <c r="Q368" s="54">
        <v>38.245934999999996</v>
      </c>
      <c r="R368" s="55">
        <v>0</v>
      </c>
      <c r="T368" s="52">
        <v>155</v>
      </c>
      <c r="U368" s="47">
        <f t="shared" si="76"/>
        <v>500</v>
      </c>
      <c r="V368" s="47">
        <f t="shared" si="77"/>
        <v>1257.8633100000002</v>
      </c>
      <c r="W368" s="47">
        <f t="shared" si="78"/>
        <v>558.11978734177194</v>
      </c>
      <c r="X368" s="50">
        <f t="shared" si="79"/>
        <v>0</v>
      </c>
      <c r="AD368" s="46">
        <v>0</v>
      </c>
      <c r="AE368" s="53">
        <v>477</v>
      </c>
      <c r="AF368" s="56">
        <v>0</v>
      </c>
      <c r="AG368">
        <f t="shared" si="80"/>
        <v>2637.03</v>
      </c>
      <c r="AH368">
        <f t="shared" si="81"/>
        <v>0.47700000000000004</v>
      </c>
      <c r="AI368">
        <f t="shared" si="82"/>
        <v>2660.5999999999995</v>
      </c>
      <c r="AJ368">
        <f t="shared" si="83"/>
        <v>0.2097721518987341</v>
      </c>
      <c r="AK368">
        <f t="shared" si="84"/>
        <v>3160</v>
      </c>
      <c r="AL368">
        <f t="shared" si="85"/>
        <v>0.15822784810126583</v>
      </c>
      <c r="AM368">
        <f t="shared" si="86"/>
        <v>0.155</v>
      </c>
      <c r="AN368">
        <f t="shared" si="87"/>
        <v>0</v>
      </c>
      <c r="AO368">
        <f t="shared" si="88"/>
        <v>0</v>
      </c>
      <c r="AQ368">
        <f t="shared" si="89"/>
        <v>1</v>
      </c>
    </row>
    <row r="369" spans="1:43" ht="15.75" thickBot="1">
      <c r="A369" s="51">
        <f t="shared" si="75"/>
        <v>359</v>
      </c>
      <c r="B369" s="52">
        <v>5</v>
      </c>
      <c r="C369" s="52">
        <v>2.85</v>
      </c>
      <c r="D369" s="56">
        <v>0</v>
      </c>
      <c r="E369" s="52">
        <v>1</v>
      </c>
      <c r="F369" s="52">
        <v>1</v>
      </c>
      <c r="G369" s="53">
        <v>2.64</v>
      </c>
      <c r="H369" s="53">
        <v>2.6743199999999998</v>
      </c>
      <c r="I369" s="52">
        <v>2</v>
      </c>
      <c r="J369" s="53">
        <v>2.7</v>
      </c>
      <c r="K369" s="53">
        <v>2.7134999999999998</v>
      </c>
      <c r="L369" s="52">
        <v>45</v>
      </c>
      <c r="M369" s="52">
        <v>1</v>
      </c>
      <c r="N369" s="52">
        <v>20</v>
      </c>
      <c r="O369" s="52">
        <v>7</v>
      </c>
      <c r="P369" s="54">
        <v>25.791489500000001</v>
      </c>
      <c r="Q369" s="54">
        <v>30.204481999999999</v>
      </c>
      <c r="R369" s="55">
        <v>0</v>
      </c>
      <c r="T369" s="52">
        <v>150</v>
      </c>
      <c r="U369" s="47">
        <f t="shared" si="76"/>
        <v>333.33333333333331</v>
      </c>
      <c r="V369" s="47">
        <f t="shared" si="77"/>
        <v>1117.8877500000001</v>
      </c>
      <c r="W369" s="47">
        <f t="shared" si="78"/>
        <v>749.42789263157886</v>
      </c>
      <c r="X369" s="50">
        <f t="shared" si="79"/>
        <v>0</v>
      </c>
      <c r="AD369" s="46">
        <v>0</v>
      </c>
      <c r="AE369" s="53">
        <v>413</v>
      </c>
      <c r="AF369" s="52">
        <v>3.8</v>
      </c>
      <c r="AG369">
        <f t="shared" si="80"/>
        <v>2706.75</v>
      </c>
      <c r="AH369">
        <f t="shared" si="81"/>
        <v>0.41300000000000003</v>
      </c>
      <c r="AI369">
        <f t="shared" si="82"/>
        <v>2657.1600000000003</v>
      </c>
      <c r="AJ369">
        <f t="shared" si="83"/>
        <v>0.28204093567251454</v>
      </c>
      <c r="AK369">
        <f t="shared" si="84"/>
        <v>2850</v>
      </c>
      <c r="AL369">
        <f t="shared" si="85"/>
        <v>0.11695906432748537</v>
      </c>
      <c r="AM369">
        <f t="shared" si="86"/>
        <v>0.15</v>
      </c>
      <c r="AN369">
        <f t="shared" si="87"/>
        <v>0</v>
      </c>
      <c r="AO369">
        <f t="shared" si="88"/>
        <v>3.7999999999999999E-2</v>
      </c>
      <c r="AQ369">
        <f t="shared" si="89"/>
        <v>1</v>
      </c>
    </row>
    <row r="370" spans="1:43" ht="15.75" thickBot="1">
      <c r="A370" s="51">
        <f t="shared" si="75"/>
        <v>360</v>
      </c>
      <c r="B370" s="52">
        <v>5</v>
      </c>
      <c r="C370" s="52">
        <v>2.85</v>
      </c>
      <c r="D370" s="56">
        <v>0</v>
      </c>
      <c r="E370" s="52">
        <v>1</v>
      </c>
      <c r="F370" s="52">
        <v>1</v>
      </c>
      <c r="G370" s="53">
        <v>2.64</v>
      </c>
      <c r="H370" s="53">
        <v>2.6743199999999998</v>
      </c>
      <c r="I370" s="52">
        <v>2</v>
      </c>
      <c r="J370" s="53">
        <v>2.7</v>
      </c>
      <c r="K370" s="53">
        <v>2.7134999999999998</v>
      </c>
      <c r="L370" s="52">
        <v>45</v>
      </c>
      <c r="M370" s="52">
        <v>4</v>
      </c>
      <c r="N370" s="52">
        <v>20</v>
      </c>
      <c r="O370" s="52">
        <v>7</v>
      </c>
      <c r="P370" s="54">
        <v>23.241760500000002</v>
      </c>
      <c r="Q370" s="54">
        <v>27.360553500000002</v>
      </c>
      <c r="R370" s="55">
        <v>0</v>
      </c>
      <c r="T370" s="52">
        <v>150</v>
      </c>
      <c r="U370" s="47">
        <f t="shared" si="76"/>
        <v>333.33333333333331</v>
      </c>
      <c r="V370" s="47">
        <f t="shared" si="77"/>
        <v>1117.8877500000001</v>
      </c>
      <c r="W370" s="47">
        <f t="shared" si="78"/>
        <v>749.42789263157886</v>
      </c>
      <c r="X370" s="50">
        <f t="shared" si="79"/>
        <v>0</v>
      </c>
      <c r="AD370" s="46">
        <v>0</v>
      </c>
      <c r="AE370" s="53">
        <v>413</v>
      </c>
      <c r="AF370" s="52">
        <v>3.8</v>
      </c>
      <c r="AG370">
        <f t="shared" si="80"/>
        <v>2706.75</v>
      </c>
      <c r="AH370">
        <f t="shared" si="81"/>
        <v>0.41300000000000003</v>
      </c>
      <c r="AI370">
        <f t="shared" si="82"/>
        <v>2657.1600000000003</v>
      </c>
      <c r="AJ370">
        <f t="shared" si="83"/>
        <v>0.28204093567251454</v>
      </c>
      <c r="AK370">
        <f t="shared" si="84"/>
        <v>2850</v>
      </c>
      <c r="AL370">
        <f t="shared" si="85"/>
        <v>0.11695906432748537</v>
      </c>
      <c r="AM370">
        <f t="shared" si="86"/>
        <v>0.15</v>
      </c>
      <c r="AN370">
        <f t="shared" si="87"/>
        <v>0</v>
      </c>
      <c r="AO370">
        <f t="shared" si="88"/>
        <v>3.7999999999999999E-2</v>
      </c>
      <c r="AQ370">
        <f t="shared" si="89"/>
        <v>1</v>
      </c>
    </row>
    <row r="371" spans="1:43" ht="15.75" thickBot="1">
      <c r="A371" s="51">
        <f t="shared" si="75"/>
        <v>361</v>
      </c>
      <c r="B371" s="52">
        <v>5</v>
      </c>
      <c r="C371" s="52">
        <v>2.85</v>
      </c>
      <c r="D371" s="56">
        <v>0</v>
      </c>
      <c r="E371" s="52">
        <v>1</v>
      </c>
      <c r="F371" s="52">
        <v>1</v>
      </c>
      <c r="G371" s="53">
        <v>2.64</v>
      </c>
      <c r="H371" s="53">
        <v>2.6743199999999998</v>
      </c>
      <c r="I371" s="52">
        <v>2</v>
      </c>
      <c r="J371" s="53">
        <v>2.7</v>
      </c>
      <c r="K371" s="53">
        <v>2.7134999999999998</v>
      </c>
      <c r="L371" s="52">
        <v>45</v>
      </c>
      <c r="M371" s="52">
        <v>1</v>
      </c>
      <c r="N371" s="52">
        <v>20</v>
      </c>
      <c r="O371" s="52">
        <v>28</v>
      </c>
      <c r="P371" s="54">
        <v>41.580196000000001</v>
      </c>
      <c r="Q371" s="54">
        <v>37.657536</v>
      </c>
      <c r="R371" s="55">
        <v>0</v>
      </c>
      <c r="T371" s="52">
        <v>150</v>
      </c>
      <c r="U371" s="47">
        <f t="shared" si="76"/>
        <v>333.33333333333331</v>
      </c>
      <c r="V371" s="47">
        <f t="shared" si="77"/>
        <v>1117.8877500000001</v>
      </c>
      <c r="W371" s="47">
        <f t="shared" si="78"/>
        <v>749.42789263157886</v>
      </c>
      <c r="X371" s="50">
        <f t="shared" si="79"/>
        <v>0</v>
      </c>
      <c r="AD371" s="46">
        <v>0</v>
      </c>
      <c r="AE371" s="53">
        <v>413</v>
      </c>
      <c r="AF371" s="52">
        <v>3.8</v>
      </c>
      <c r="AG371">
        <f t="shared" si="80"/>
        <v>2706.75</v>
      </c>
      <c r="AH371">
        <f t="shared" si="81"/>
        <v>0.41300000000000003</v>
      </c>
      <c r="AI371">
        <f t="shared" si="82"/>
        <v>2657.1600000000003</v>
      </c>
      <c r="AJ371">
        <f t="shared" si="83"/>
        <v>0.28204093567251454</v>
      </c>
      <c r="AK371">
        <f t="shared" si="84"/>
        <v>2850</v>
      </c>
      <c r="AL371">
        <f t="shared" si="85"/>
        <v>0.11695906432748537</v>
      </c>
      <c r="AM371">
        <f t="shared" si="86"/>
        <v>0.15</v>
      </c>
      <c r="AN371">
        <f t="shared" si="87"/>
        <v>0</v>
      </c>
      <c r="AO371">
        <f t="shared" si="88"/>
        <v>3.7999999999999999E-2</v>
      </c>
      <c r="AQ371">
        <f t="shared" si="89"/>
        <v>1</v>
      </c>
    </row>
    <row r="372" spans="1:43" ht="15.75" thickBot="1">
      <c r="A372" s="51">
        <f t="shared" si="75"/>
        <v>362</v>
      </c>
      <c r="B372" s="52">
        <v>5</v>
      </c>
      <c r="C372" s="52">
        <v>2.85</v>
      </c>
      <c r="D372" s="56">
        <v>0</v>
      </c>
      <c r="E372" s="52">
        <v>1</v>
      </c>
      <c r="F372" s="52">
        <v>1</v>
      </c>
      <c r="G372" s="53">
        <v>2.64</v>
      </c>
      <c r="H372" s="53">
        <v>2.6743199999999998</v>
      </c>
      <c r="I372" s="52">
        <v>2</v>
      </c>
      <c r="J372" s="53">
        <v>2.7</v>
      </c>
      <c r="K372" s="53">
        <v>2.7134999999999998</v>
      </c>
      <c r="L372" s="52">
        <v>45</v>
      </c>
      <c r="M372" s="52">
        <v>1</v>
      </c>
      <c r="N372" s="52">
        <v>20</v>
      </c>
      <c r="O372" s="52">
        <v>91</v>
      </c>
      <c r="P372" s="54">
        <v>49.7197155</v>
      </c>
      <c r="Q372" s="54">
        <v>41.285996499999996</v>
      </c>
      <c r="R372" s="55">
        <v>0</v>
      </c>
      <c r="T372" s="52">
        <v>150</v>
      </c>
      <c r="U372" s="47">
        <f t="shared" si="76"/>
        <v>333.33333333333331</v>
      </c>
      <c r="V372" s="47">
        <f t="shared" si="77"/>
        <v>1117.8877500000001</v>
      </c>
      <c r="W372" s="47">
        <f t="shared" si="78"/>
        <v>749.42789263157886</v>
      </c>
      <c r="X372" s="50">
        <f t="shared" si="79"/>
        <v>0</v>
      </c>
      <c r="AD372" s="46">
        <v>0</v>
      </c>
      <c r="AE372" s="53">
        <v>413</v>
      </c>
      <c r="AF372" s="52">
        <v>3.8</v>
      </c>
      <c r="AG372">
        <f t="shared" si="80"/>
        <v>2706.75</v>
      </c>
      <c r="AH372">
        <f t="shared" si="81"/>
        <v>0.41300000000000003</v>
      </c>
      <c r="AI372">
        <f t="shared" si="82"/>
        <v>2657.1600000000003</v>
      </c>
      <c r="AJ372">
        <f t="shared" si="83"/>
        <v>0.28204093567251454</v>
      </c>
      <c r="AK372">
        <f t="shared" si="84"/>
        <v>2850</v>
      </c>
      <c r="AL372">
        <f t="shared" si="85"/>
        <v>0.11695906432748537</v>
      </c>
      <c r="AM372">
        <f t="shared" si="86"/>
        <v>0.15</v>
      </c>
      <c r="AN372">
        <f t="shared" si="87"/>
        <v>0</v>
      </c>
      <c r="AO372">
        <f t="shared" si="88"/>
        <v>3.7999999999999999E-2</v>
      </c>
      <c r="AQ372">
        <f t="shared" si="89"/>
        <v>1</v>
      </c>
    </row>
    <row r="373" spans="1:43" ht="15.75" thickBot="1">
      <c r="A373" s="51">
        <f t="shared" si="75"/>
        <v>363</v>
      </c>
      <c r="B373" s="52">
        <v>5</v>
      </c>
      <c r="C373" s="52">
        <v>2.85</v>
      </c>
      <c r="D373" s="56">
        <v>0</v>
      </c>
      <c r="E373" s="52">
        <v>1</v>
      </c>
      <c r="F373" s="52">
        <v>1</v>
      </c>
      <c r="G373" s="53">
        <v>2.64</v>
      </c>
      <c r="H373" s="53">
        <v>2.6743199999999998</v>
      </c>
      <c r="I373" s="52">
        <v>1</v>
      </c>
      <c r="J373" s="53">
        <v>2.64</v>
      </c>
      <c r="K373" s="53">
        <v>2.6743199999999998</v>
      </c>
      <c r="L373" s="52">
        <v>45</v>
      </c>
      <c r="M373" s="52">
        <v>1</v>
      </c>
      <c r="N373" s="52">
        <v>20</v>
      </c>
      <c r="O373" s="52">
        <v>7</v>
      </c>
      <c r="P373" s="54">
        <v>21.280430500000001</v>
      </c>
      <c r="Q373" s="54">
        <v>25.006957499999999</v>
      </c>
      <c r="R373" s="55">
        <v>0</v>
      </c>
      <c r="T373" s="52">
        <v>149</v>
      </c>
      <c r="U373" s="47">
        <f t="shared" si="76"/>
        <v>331.11111111111109</v>
      </c>
      <c r="V373" s="47">
        <f t="shared" si="77"/>
        <v>1113.35004</v>
      </c>
      <c r="W373" s="47">
        <f t="shared" si="78"/>
        <v>738.21395228070185</v>
      </c>
      <c r="X373" s="50">
        <f t="shared" si="79"/>
        <v>0</v>
      </c>
      <c r="AD373" s="46">
        <v>0</v>
      </c>
      <c r="AE373" s="53">
        <v>419</v>
      </c>
      <c r="AF373" s="52">
        <v>3.8</v>
      </c>
      <c r="AG373">
        <f t="shared" si="80"/>
        <v>2657.1600000000003</v>
      </c>
      <c r="AH373">
        <f t="shared" si="81"/>
        <v>0.41899999999999998</v>
      </c>
      <c r="AI373">
        <f t="shared" si="82"/>
        <v>2657.1600000000003</v>
      </c>
      <c r="AJ373">
        <f t="shared" si="83"/>
        <v>0.27782066276803119</v>
      </c>
      <c r="AK373">
        <f t="shared" si="84"/>
        <v>2850</v>
      </c>
      <c r="AL373">
        <f t="shared" si="85"/>
        <v>0.1161793372319688</v>
      </c>
      <c r="AM373">
        <f t="shared" si="86"/>
        <v>0.14899999999999999</v>
      </c>
      <c r="AN373">
        <f t="shared" si="87"/>
        <v>0</v>
      </c>
      <c r="AO373">
        <f t="shared" si="88"/>
        <v>3.7999999999999999E-2</v>
      </c>
      <c r="AQ373">
        <f t="shared" si="89"/>
        <v>1</v>
      </c>
    </row>
    <row r="374" spans="1:43" ht="15.75" thickBot="1">
      <c r="A374" s="51">
        <f t="shared" si="75"/>
        <v>364</v>
      </c>
      <c r="B374" s="52">
        <v>5</v>
      </c>
      <c r="C374" s="52">
        <v>2.85</v>
      </c>
      <c r="D374" s="56">
        <v>0</v>
      </c>
      <c r="E374" s="52">
        <v>1</v>
      </c>
      <c r="F374" s="52">
        <v>1</v>
      </c>
      <c r="G374" s="53">
        <v>2.64</v>
      </c>
      <c r="H374" s="53">
        <v>2.6743199999999998</v>
      </c>
      <c r="I374" s="52">
        <v>1</v>
      </c>
      <c r="J374" s="53">
        <v>2.64</v>
      </c>
      <c r="K374" s="53">
        <v>2.6743199999999998</v>
      </c>
      <c r="L374" s="52">
        <v>45</v>
      </c>
      <c r="M374" s="52">
        <v>4</v>
      </c>
      <c r="N374" s="52">
        <v>20</v>
      </c>
      <c r="O374" s="52">
        <v>7</v>
      </c>
      <c r="P374" s="54">
        <v>20.495898499999999</v>
      </c>
      <c r="Q374" s="54">
        <v>22.653361499999999</v>
      </c>
      <c r="R374" s="55">
        <v>0</v>
      </c>
      <c r="T374" s="52">
        <v>149</v>
      </c>
      <c r="U374" s="47">
        <f t="shared" si="76"/>
        <v>331.11111111111109</v>
      </c>
      <c r="V374" s="47">
        <f t="shared" si="77"/>
        <v>1113.35004</v>
      </c>
      <c r="W374" s="47">
        <f t="shared" si="78"/>
        <v>738.21395228070185</v>
      </c>
      <c r="X374" s="50">
        <f t="shared" si="79"/>
        <v>0</v>
      </c>
      <c r="AD374" s="46">
        <v>0</v>
      </c>
      <c r="AE374" s="53">
        <v>419</v>
      </c>
      <c r="AF374" s="52">
        <v>3.8</v>
      </c>
      <c r="AG374">
        <f t="shared" si="80"/>
        <v>2657.1600000000003</v>
      </c>
      <c r="AH374">
        <f t="shared" si="81"/>
        <v>0.41899999999999998</v>
      </c>
      <c r="AI374">
        <f t="shared" si="82"/>
        <v>2657.1600000000003</v>
      </c>
      <c r="AJ374">
        <f t="shared" si="83"/>
        <v>0.27782066276803119</v>
      </c>
      <c r="AK374">
        <f t="shared" si="84"/>
        <v>2850</v>
      </c>
      <c r="AL374">
        <f t="shared" si="85"/>
        <v>0.1161793372319688</v>
      </c>
      <c r="AM374">
        <f t="shared" si="86"/>
        <v>0.14899999999999999</v>
      </c>
      <c r="AN374">
        <f t="shared" si="87"/>
        <v>0</v>
      </c>
      <c r="AO374">
        <f t="shared" si="88"/>
        <v>3.7999999999999999E-2</v>
      </c>
      <c r="AQ374">
        <f t="shared" si="89"/>
        <v>1</v>
      </c>
    </row>
    <row r="375" spans="1:43" ht="15.75" thickBot="1">
      <c r="A375" s="51">
        <f t="shared" si="75"/>
        <v>365</v>
      </c>
      <c r="B375" s="52">
        <v>5</v>
      </c>
      <c r="C375" s="52">
        <v>2.85</v>
      </c>
      <c r="D375" s="56">
        <v>0</v>
      </c>
      <c r="E375" s="52">
        <v>1</v>
      </c>
      <c r="F375" s="52">
        <v>1</v>
      </c>
      <c r="G375" s="53">
        <v>2.64</v>
      </c>
      <c r="H375" s="53">
        <v>2.6743199999999998</v>
      </c>
      <c r="I375" s="52">
        <v>1</v>
      </c>
      <c r="J375" s="53">
        <v>2.64</v>
      </c>
      <c r="K375" s="53">
        <v>2.6743199999999998</v>
      </c>
      <c r="L375" s="52">
        <v>45</v>
      </c>
      <c r="M375" s="52">
        <v>1</v>
      </c>
      <c r="N375" s="52">
        <v>20</v>
      </c>
      <c r="O375" s="52">
        <v>28</v>
      </c>
      <c r="P375" s="54">
        <v>38.736267500000004</v>
      </c>
      <c r="Q375" s="54">
        <v>32.361944999999999</v>
      </c>
      <c r="R375" s="55">
        <v>0</v>
      </c>
      <c r="T375" s="52">
        <v>149</v>
      </c>
      <c r="U375" s="47">
        <f t="shared" si="76"/>
        <v>331.11111111111109</v>
      </c>
      <c r="V375" s="47">
        <f t="shared" si="77"/>
        <v>1113.35004</v>
      </c>
      <c r="W375" s="47">
        <f t="shared" si="78"/>
        <v>738.21395228070185</v>
      </c>
      <c r="X375" s="50">
        <f t="shared" si="79"/>
        <v>0</v>
      </c>
      <c r="AD375" s="46">
        <v>0</v>
      </c>
      <c r="AE375" s="53">
        <v>419</v>
      </c>
      <c r="AF375" s="52">
        <v>3.8</v>
      </c>
      <c r="AG375">
        <f t="shared" si="80"/>
        <v>2657.1600000000003</v>
      </c>
      <c r="AH375">
        <f t="shared" si="81"/>
        <v>0.41899999999999998</v>
      </c>
      <c r="AI375">
        <f t="shared" si="82"/>
        <v>2657.1600000000003</v>
      </c>
      <c r="AJ375">
        <f t="shared" si="83"/>
        <v>0.27782066276803119</v>
      </c>
      <c r="AK375">
        <f t="shared" si="84"/>
        <v>2850</v>
      </c>
      <c r="AL375">
        <f t="shared" si="85"/>
        <v>0.1161793372319688</v>
      </c>
      <c r="AM375">
        <f t="shared" si="86"/>
        <v>0.14899999999999999</v>
      </c>
      <c r="AN375">
        <f t="shared" si="87"/>
        <v>0</v>
      </c>
      <c r="AO375">
        <f t="shared" si="88"/>
        <v>3.7999999999999999E-2</v>
      </c>
      <c r="AQ375">
        <f t="shared" si="89"/>
        <v>1</v>
      </c>
    </row>
    <row r="376" spans="1:43" ht="15.75" thickBot="1">
      <c r="A376" s="51">
        <f t="shared" si="75"/>
        <v>366</v>
      </c>
      <c r="B376" s="52">
        <v>5</v>
      </c>
      <c r="C376" s="52">
        <v>2.85</v>
      </c>
      <c r="D376" s="56">
        <v>0</v>
      </c>
      <c r="E376" s="52">
        <v>1</v>
      </c>
      <c r="F376" s="52">
        <v>1</v>
      </c>
      <c r="G376" s="53">
        <v>2.64</v>
      </c>
      <c r="H376" s="53">
        <v>2.6743199999999998</v>
      </c>
      <c r="I376" s="52">
        <v>1</v>
      </c>
      <c r="J376" s="53">
        <v>2.64</v>
      </c>
      <c r="K376" s="53">
        <v>2.6743199999999998</v>
      </c>
      <c r="L376" s="52">
        <v>45</v>
      </c>
      <c r="M376" s="52">
        <v>1</v>
      </c>
      <c r="N376" s="52">
        <v>20</v>
      </c>
      <c r="O376" s="52">
        <v>91</v>
      </c>
      <c r="P376" s="54">
        <v>49.425516000000002</v>
      </c>
      <c r="Q376" s="54">
        <v>37.167203499999999</v>
      </c>
      <c r="R376" s="55">
        <v>0</v>
      </c>
      <c r="T376" s="52">
        <v>149</v>
      </c>
      <c r="U376" s="47">
        <f t="shared" si="76"/>
        <v>331.11111111111109</v>
      </c>
      <c r="V376" s="47">
        <f t="shared" si="77"/>
        <v>1113.35004</v>
      </c>
      <c r="W376" s="47">
        <f t="shared" si="78"/>
        <v>738.21395228070185</v>
      </c>
      <c r="X376" s="50">
        <f t="shared" si="79"/>
        <v>0</v>
      </c>
      <c r="AD376" s="46">
        <v>0</v>
      </c>
      <c r="AE376" s="53">
        <v>419</v>
      </c>
      <c r="AF376" s="52">
        <v>3.8</v>
      </c>
      <c r="AG376">
        <f t="shared" si="80"/>
        <v>2657.1600000000003</v>
      </c>
      <c r="AH376">
        <f t="shared" si="81"/>
        <v>0.41899999999999998</v>
      </c>
      <c r="AI376">
        <f t="shared" si="82"/>
        <v>2657.1600000000003</v>
      </c>
      <c r="AJ376">
        <f t="shared" si="83"/>
        <v>0.27782066276803119</v>
      </c>
      <c r="AK376">
        <f t="shared" si="84"/>
        <v>2850</v>
      </c>
      <c r="AL376">
        <f t="shared" si="85"/>
        <v>0.1161793372319688</v>
      </c>
      <c r="AM376">
        <f t="shared" si="86"/>
        <v>0.14899999999999999</v>
      </c>
      <c r="AN376">
        <f t="shared" si="87"/>
        <v>0</v>
      </c>
      <c r="AO376">
        <f t="shared" si="88"/>
        <v>3.7999999999999999E-2</v>
      </c>
      <c r="AQ376">
        <f t="shared" si="89"/>
        <v>1</v>
      </c>
    </row>
    <row r="377" spans="1:43" ht="15.75" thickBot="1">
      <c r="A377" s="51">
        <f t="shared" si="75"/>
        <v>367</v>
      </c>
      <c r="B377" s="52">
        <v>5</v>
      </c>
      <c r="C377" s="52">
        <v>2.85</v>
      </c>
      <c r="D377" s="56">
        <v>0</v>
      </c>
      <c r="E377" s="52">
        <v>1</v>
      </c>
      <c r="F377" s="52">
        <v>1</v>
      </c>
      <c r="G377" s="53">
        <v>2.64</v>
      </c>
      <c r="H377" s="53">
        <v>2.6743199999999998</v>
      </c>
      <c r="I377" s="52">
        <v>2</v>
      </c>
      <c r="J377" s="53">
        <v>2.7</v>
      </c>
      <c r="K377" s="53">
        <v>2.7134999999999998</v>
      </c>
      <c r="L377" s="52">
        <v>45</v>
      </c>
      <c r="M377" s="52">
        <v>3</v>
      </c>
      <c r="N377" s="52">
        <v>20</v>
      </c>
      <c r="O377" s="52">
        <v>30</v>
      </c>
      <c r="P377" s="54">
        <v>41.285996500000003</v>
      </c>
      <c r="Q377" s="54">
        <v>38.736267500000004</v>
      </c>
      <c r="R377" s="55">
        <v>0</v>
      </c>
      <c r="T377" s="52">
        <v>150</v>
      </c>
      <c r="U377" s="47">
        <f t="shared" si="76"/>
        <v>333.33333333333331</v>
      </c>
      <c r="V377" s="47">
        <f t="shared" si="77"/>
        <v>1117.8877500000001</v>
      </c>
      <c r="W377" s="47">
        <f t="shared" si="78"/>
        <v>749.42789263157886</v>
      </c>
      <c r="X377" s="50">
        <f t="shared" si="79"/>
        <v>0</v>
      </c>
      <c r="AD377" s="46">
        <v>0</v>
      </c>
      <c r="AE377" s="53">
        <v>413</v>
      </c>
      <c r="AF377" s="52">
        <v>3.8</v>
      </c>
      <c r="AG377">
        <f t="shared" si="80"/>
        <v>2706.75</v>
      </c>
      <c r="AH377">
        <f t="shared" si="81"/>
        <v>0.41300000000000003</v>
      </c>
      <c r="AI377">
        <f t="shared" si="82"/>
        <v>2657.1600000000003</v>
      </c>
      <c r="AJ377">
        <f t="shared" si="83"/>
        <v>0.28204093567251454</v>
      </c>
      <c r="AK377">
        <f t="shared" si="84"/>
        <v>2850</v>
      </c>
      <c r="AL377">
        <f t="shared" si="85"/>
        <v>0.11695906432748537</v>
      </c>
      <c r="AM377">
        <f t="shared" si="86"/>
        <v>0.15</v>
      </c>
      <c r="AN377">
        <f t="shared" si="87"/>
        <v>0</v>
      </c>
      <c r="AO377">
        <f t="shared" si="88"/>
        <v>3.7999999999999999E-2</v>
      </c>
      <c r="AQ377">
        <f t="shared" si="89"/>
        <v>1</v>
      </c>
    </row>
    <row r="378" spans="1:43" ht="15.75" thickBot="1">
      <c r="A378" s="51">
        <f t="shared" si="75"/>
        <v>368</v>
      </c>
      <c r="B378" s="52">
        <v>5</v>
      </c>
      <c r="C378" s="52">
        <v>2.85</v>
      </c>
      <c r="D378" s="56">
        <v>0</v>
      </c>
      <c r="E378" s="52">
        <v>1</v>
      </c>
      <c r="F378" s="52">
        <v>1</v>
      </c>
      <c r="G378" s="53">
        <v>2.64</v>
      </c>
      <c r="H378" s="53">
        <v>2.6743199999999998</v>
      </c>
      <c r="I378" s="52">
        <v>2</v>
      </c>
      <c r="J378" s="53">
        <v>2.7</v>
      </c>
      <c r="K378" s="53">
        <v>2.7134999999999998</v>
      </c>
      <c r="L378" s="52">
        <v>45</v>
      </c>
      <c r="M378" s="52">
        <v>3</v>
      </c>
      <c r="N378" s="52">
        <v>20</v>
      </c>
      <c r="O378" s="52">
        <v>180</v>
      </c>
      <c r="P378" s="54">
        <v>56.682437</v>
      </c>
      <c r="Q378" s="54">
        <v>41.972462000000007</v>
      </c>
      <c r="R378" s="55">
        <v>0</v>
      </c>
      <c r="T378" s="52">
        <v>150</v>
      </c>
      <c r="U378" s="47">
        <f t="shared" si="76"/>
        <v>333.33333333333331</v>
      </c>
      <c r="V378" s="47">
        <f t="shared" si="77"/>
        <v>1117.8877500000001</v>
      </c>
      <c r="W378" s="47">
        <f t="shared" si="78"/>
        <v>749.42789263157886</v>
      </c>
      <c r="X378" s="50">
        <f t="shared" si="79"/>
        <v>0</v>
      </c>
      <c r="AD378" s="46">
        <v>0</v>
      </c>
      <c r="AE378" s="53">
        <v>413</v>
      </c>
      <c r="AF378" s="52">
        <v>3.8</v>
      </c>
      <c r="AG378">
        <f t="shared" si="80"/>
        <v>2706.75</v>
      </c>
      <c r="AH378">
        <f t="shared" si="81"/>
        <v>0.41300000000000003</v>
      </c>
      <c r="AI378">
        <f t="shared" si="82"/>
        <v>2657.1600000000003</v>
      </c>
      <c r="AJ378">
        <f t="shared" si="83"/>
        <v>0.28204093567251454</v>
      </c>
      <c r="AK378">
        <f t="shared" si="84"/>
        <v>2850</v>
      </c>
      <c r="AL378">
        <f t="shared" si="85"/>
        <v>0.11695906432748537</v>
      </c>
      <c r="AM378">
        <f t="shared" si="86"/>
        <v>0.15</v>
      </c>
      <c r="AN378">
        <f t="shared" si="87"/>
        <v>0</v>
      </c>
      <c r="AO378">
        <f t="shared" si="88"/>
        <v>3.7999999999999999E-2</v>
      </c>
      <c r="AQ378">
        <f t="shared" si="89"/>
        <v>1</v>
      </c>
    </row>
    <row r="379" spans="1:43" ht="15.75" thickBot="1">
      <c r="A379" s="51">
        <f t="shared" si="75"/>
        <v>369</v>
      </c>
      <c r="B379" s="52">
        <v>5</v>
      </c>
      <c r="C379" s="52">
        <v>2.85</v>
      </c>
      <c r="D379" s="56">
        <v>0</v>
      </c>
      <c r="E379" s="52">
        <v>1</v>
      </c>
      <c r="F379" s="52">
        <v>1</v>
      </c>
      <c r="G379" s="53">
        <v>2.64</v>
      </c>
      <c r="H379" s="53">
        <v>2.6743199999999998</v>
      </c>
      <c r="I379" s="52">
        <v>2</v>
      </c>
      <c r="J379" s="53">
        <v>2.7</v>
      </c>
      <c r="K379" s="53">
        <v>2.7134999999999998</v>
      </c>
      <c r="L379" s="52">
        <v>45</v>
      </c>
      <c r="M379" s="52">
        <v>4</v>
      </c>
      <c r="N379" s="52">
        <v>20</v>
      </c>
      <c r="O379" s="52">
        <v>30</v>
      </c>
      <c r="P379" s="54">
        <v>34.127141999999999</v>
      </c>
      <c r="Q379" s="54">
        <v>34.6174745</v>
      </c>
      <c r="R379" s="55">
        <v>0</v>
      </c>
      <c r="T379" s="52">
        <v>150</v>
      </c>
      <c r="U379" s="47">
        <f t="shared" si="76"/>
        <v>333.33333333333331</v>
      </c>
      <c r="V379" s="47">
        <f t="shared" si="77"/>
        <v>1117.8877500000001</v>
      </c>
      <c r="W379" s="47">
        <f t="shared" si="78"/>
        <v>749.42789263157886</v>
      </c>
      <c r="X379" s="50">
        <f t="shared" si="79"/>
        <v>0</v>
      </c>
      <c r="AD379" s="46">
        <v>0</v>
      </c>
      <c r="AE379" s="53">
        <v>413</v>
      </c>
      <c r="AF379" s="52">
        <v>3.8</v>
      </c>
      <c r="AG379">
        <f t="shared" si="80"/>
        <v>2706.75</v>
      </c>
      <c r="AH379">
        <f t="shared" si="81"/>
        <v>0.41300000000000003</v>
      </c>
      <c r="AI379">
        <f t="shared" si="82"/>
        <v>2657.1600000000003</v>
      </c>
      <c r="AJ379">
        <f t="shared" si="83"/>
        <v>0.28204093567251454</v>
      </c>
      <c r="AK379">
        <f t="shared" si="84"/>
        <v>2850</v>
      </c>
      <c r="AL379">
        <f t="shared" si="85"/>
        <v>0.11695906432748537</v>
      </c>
      <c r="AM379">
        <f t="shared" si="86"/>
        <v>0.15</v>
      </c>
      <c r="AN379">
        <f t="shared" si="87"/>
        <v>0</v>
      </c>
      <c r="AO379">
        <f t="shared" si="88"/>
        <v>3.7999999999999999E-2</v>
      </c>
      <c r="AQ379">
        <f t="shared" si="89"/>
        <v>1</v>
      </c>
    </row>
    <row r="380" spans="1:43" ht="15.75" thickBot="1">
      <c r="A380" s="51">
        <f t="shared" si="75"/>
        <v>370</v>
      </c>
      <c r="B380" s="52">
        <v>5</v>
      </c>
      <c r="C380" s="52">
        <v>2.85</v>
      </c>
      <c r="D380" s="56">
        <v>0</v>
      </c>
      <c r="E380" s="52">
        <v>1</v>
      </c>
      <c r="F380" s="52">
        <v>1</v>
      </c>
      <c r="G380" s="53">
        <v>2.64</v>
      </c>
      <c r="H380" s="53">
        <v>2.6743199999999998</v>
      </c>
      <c r="I380" s="52">
        <v>2</v>
      </c>
      <c r="J380" s="53">
        <v>2.7</v>
      </c>
      <c r="K380" s="53">
        <v>2.7134999999999998</v>
      </c>
      <c r="L380" s="52">
        <v>45</v>
      </c>
      <c r="M380" s="52">
        <v>4</v>
      </c>
      <c r="N380" s="52">
        <v>20</v>
      </c>
      <c r="O380" s="52">
        <v>180</v>
      </c>
      <c r="P380" s="54">
        <v>43.443459500000003</v>
      </c>
      <c r="Q380" s="54">
        <v>39.226599999999998</v>
      </c>
      <c r="R380" s="55">
        <v>0</v>
      </c>
      <c r="T380" s="52">
        <v>150</v>
      </c>
      <c r="U380" s="47">
        <f t="shared" si="76"/>
        <v>333.33333333333331</v>
      </c>
      <c r="V380" s="47">
        <f t="shared" si="77"/>
        <v>1117.8877500000001</v>
      </c>
      <c r="W380" s="47">
        <f t="shared" si="78"/>
        <v>749.42789263157886</v>
      </c>
      <c r="X380" s="50">
        <f t="shared" si="79"/>
        <v>0</v>
      </c>
      <c r="AD380" s="46">
        <v>0</v>
      </c>
      <c r="AE380" s="53">
        <v>413</v>
      </c>
      <c r="AF380" s="52">
        <v>3.8</v>
      </c>
      <c r="AG380">
        <f t="shared" si="80"/>
        <v>2706.75</v>
      </c>
      <c r="AH380">
        <f t="shared" si="81"/>
        <v>0.41300000000000003</v>
      </c>
      <c r="AI380">
        <f t="shared" si="82"/>
        <v>2657.1600000000003</v>
      </c>
      <c r="AJ380">
        <f t="shared" si="83"/>
        <v>0.28204093567251454</v>
      </c>
      <c r="AK380">
        <f t="shared" si="84"/>
        <v>2850</v>
      </c>
      <c r="AL380">
        <f t="shared" si="85"/>
        <v>0.11695906432748537</v>
      </c>
      <c r="AM380">
        <f t="shared" si="86"/>
        <v>0.15</v>
      </c>
      <c r="AN380">
        <f t="shared" si="87"/>
        <v>0</v>
      </c>
      <c r="AO380">
        <f t="shared" si="88"/>
        <v>3.7999999999999999E-2</v>
      </c>
      <c r="AQ380">
        <f t="shared" si="89"/>
        <v>1</v>
      </c>
    </row>
    <row r="381" spans="1:43" ht="15.75" thickBot="1">
      <c r="A381" s="51">
        <f t="shared" si="75"/>
        <v>371</v>
      </c>
      <c r="B381" s="52">
        <v>5</v>
      </c>
      <c r="C381" s="52">
        <v>2.85</v>
      </c>
      <c r="D381" s="56">
        <v>0</v>
      </c>
      <c r="E381" s="52">
        <v>1</v>
      </c>
      <c r="F381" s="52">
        <v>1</v>
      </c>
      <c r="G381" s="53">
        <v>2.64</v>
      </c>
      <c r="H381" s="53">
        <v>2.6743199999999998</v>
      </c>
      <c r="I381" s="52">
        <v>2</v>
      </c>
      <c r="J381" s="53">
        <v>2.7</v>
      </c>
      <c r="K381" s="53">
        <v>2.7134999999999998</v>
      </c>
      <c r="L381" s="52">
        <v>45</v>
      </c>
      <c r="M381" s="52">
        <v>4</v>
      </c>
      <c r="N381" s="52">
        <v>20</v>
      </c>
      <c r="O381" s="52">
        <v>30</v>
      </c>
      <c r="P381" s="54">
        <v>39.814999</v>
      </c>
      <c r="Q381" s="54">
        <v>36.284605000000006</v>
      </c>
      <c r="R381" s="55">
        <v>0</v>
      </c>
      <c r="T381" s="52">
        <v>150</v>
      </c>
      <c r="U381" s="47">
        <f t="shared" si="76"/>
        <v>333.33333333333331</v>
      </c>
      <c r="V381" s="47">
        <f t="shared" si="77"/>
        <v>1117.8877500000001</v>
      </c>
      <c r="W381" s="47">
        <f t="shared" si="78"/>
        <v>749.42789263157886</v>
      </c>
      <c r="X381" s="50">
        <f t="shared" si="79"/>
        <v>0</v>
      </c>
      <c r="AD381" s="46">
        <v>0</v>
      </c>
      <c r="AE381" s="53">
        <v>413</v>
      </c>
      <c r="AF381" s="52">
        <v>3.8</v>
      </c>
      <c r="AG381">
        <f t="shared" si="80"/>
        <v>2706.75</v>
      </c>
      <c r="AH381">
        <f t="shared" si="81"/>
        <v>0.41300000000000003</v>
      </c>
      <c r="AI381">
        <f t="shared" si="82"/>
        <v>2657.1600000000003</v>
      </c>
      <c r="AJ381">
        <f t="shared" si="83"/>
        <v>0.28204093567251454</v>
      </c>
      <c r="AK381">
        <f t="shared" si="84"/>
        <v>2850</v>
      </c>
      <c r="AL381">
        <f t="shared" si="85"/>
        <v>0.11695906432748537</v>
      </c>
      <c r="AM381">
        <f t="shared" si="86"/>
        <v>0.15</v>
      </c>
      <c r="AN381">
        <f t="shared" si="87"/>
        <v>0</v>
      </c>
      <c r="AO381">
        <f t="shared" si="88"/>
        <v>3.7999999999999999E-2</v>
      </c>
      <c r="AQ381">
        <f t="shared" si="89"/>
        <v>1</v>
      </c>
    </row>
    <row r="382" spans="1:43" ht="15.75" thickBot="1">
      <c r="A382" s="51">
        <f t="shared" si="75"/>
        <v>372</v>
      </c>
      <c r="B382" s="52">
        <v>5</v>
      </c>
      <c r="C382" s="52">
        <v>2.85</v>
      </c>
      <c r="D382" s="56">
        <v>0</v>
      </c>
      <c r="E382" s="52">
        <v>1</v>
      </c>
      <c r="F382" s="52">
        <v>1</v>
      </c>
      <c r="G382" s="53">
        <v>2.64</v>
      </c>
      <c r="H382" s="53">
        <v>2.6743199999999998</v>
      </c>
      <c r="I382" s="52">
        <v>2</v>
      </c>
      <c r="J382" s="53">
        <v>2.7</v>
      </c>
      <c r="K382" s="53">
        <v>2.7134999999999998</v>
      </c>
      <c r="L382" s="52">
        <v>45</v>
      </c>
      <c r="M382" s="52">
        <v>4</v>
      </c>
      <c r="N382" s="52">
        <v>20</v>
      </c>
      <c r="O382" s="52">
        <v>180</v>
      </c>
      <c r="P382" s="54">
        <v>45.208656500000004</v>
      </c>
      <c r="Q382" s="54">
        <v>35.303939999999997</v>
      </c>
      <c r="R382" s="55">
        <v>0</v>
      </c>
      <c r="T382" s="52">
        <v>150</v>
      </c>
      <c r="U382" s="47">
        <f t="shared" si="76"/>
        <v>333.33333333333331</v>
      </c>
      <c r="V382" s="47">
        <f t="shared" si="77"/>
        <v>1117.8877500000001</v>
      </c>
      <c r="W382" s="47">
        <f t="shared" si="78"/>
        <v>749.42789263157886</v>
      </c>
      <c r="X382" s="50">
        <f t="shared" si="79"/>
        <v>0</v>
      </c>
      <c r="AD382" s="46">
        <v>0</v>
      </c>
      <c r="AE382" s="53">
        <v>413</v>
      </c>
      <c r="AF382" s="52">
        <v>3.8</v>
      </c>
      <c r="AG382">
        <f t="shared" si="80"/>
        <v>2706.75</v>
      </c>
      <c r="AH382">
        <f t="shared" si="81"/>
        <v>0.41300000000000003</v>
      </c>
      <c r="AI382">
        <f t="shared" si="82"/>
        <v>2657.1600000000003</v>
      </c>
      <c r="AJ382">
        <f t="shared" si="83"/>
        <v>0.28204093567251454</v>
      </c>
      <c r="AK382">
        <f t="shared" si="84"/>
        <v>2850</v>
      </c>
      <c r="AL382">
        <f t="shared" si="85"/>
        <v>0.11695906432748537</v>
      </c>
      <c r="AM382">
        <f t="shared" si="86"/>
        <v>0.15</v>
      </c>
      <c r="AN382">
        <f t="shared" si="87"/>
        <v>0</v>
      </c>
      <c r="AO382">
        <f t="shared" si="88"/>
        <v>3.7999999999999999E-2</v>
      </c>
      <c r="AQ382">
        <f t="shared" si="89"/>
        <v>1</v>
      </c>
    </row>
    <row r="383" spans="1:43" ht="15.75" thickBot="1">
      <c r="A383" s="51">
        <f t="shared" si="75"/>
        <v>373</v>
      </c>
      <c r="B383" s="52">
        <v>5</v>
      </c>
      <c r="C383" s="52">
        <v>2.85</v>
      </c>
      <c r="D383" s="56">
        <v>0</v>
      </c>
      <c r="E383" s="52">
        <v>1</v>
      </c>
      <c r="F383" s="52">
        <v>1</v>
      </c>
      <c r="G383" s="53">
        <v>2.64</v>
      </c>
      <c r="H383" s="53">
        <v>2.6743199999999998</v>
      </c>
      <c r="I383" s="52">
        <v>2</v>
      </c>
      <c r="J383" s="53">
        <v>2.7</v>
      </c>
      <c r="K383" s="53">
        <v>2.7134999999999998</v>
      </c>
      <c r="L383" s="52">
        <v>45</v>
      </c>
      <c r="M383" s="52">
        <v>4</v>
      </c>
      <c r="N383" s="52">
        <v>20</v>
      </c>
      <c r="O383" s="52">
        <v>30</v>
      </c>
      <c r="P383" s="54">
        <v>34.519407999999999</v>
      </c>
      <c r="Q383" s="54">
        <v>34.127141999999999</v>
      </c>
      <c r="R383" s="55">
        <v>0</v>
      </c>
      <c r="T383" s="52">
        <v>150</v>
      </c>
      <c r="U383" s="47">
        <f t="shared" si="76"/>
        <v>333.33333333333331</v>
      </c>
      <c r="V383" s="47">
        <f t="shared" si="77"/>
        <v>1117.8877500000001</v>
      </c>
      <c r="W383" s="47">
        <f t="shared" si="78"/>
        <v>749.42789263157886</v>
      </c>
      <c r="X383" s="50">
        <f t="shared" si="79"/>
        <v>0</v>
      </c>
      <c r="AD383" s="46">
        <v>0</v>
      </c>
      <c r="AE383" s="53">
        <v>413</v>
      </c>
      <c r="AF383" s="52">
        <v>3.8</v>
      </c>
      <c r="AG383">
        <f t="shared" si="80"/>
        <v>2706.75</v>
      </c>
      <c r="AH383">
        <f t="shared" si="81"/>
        <v>0.41300000000000003</v>
      </c>
      <c r="AI383">
        <f t="shared" si="82"/>
        <v>2657.1600000000003</v>
      </c>
      <c r="AJ383">
        <f t="shared" si="83"/>
        <v>0.28204093567251454</v>
      </c>
      <c r="AK383">
        <f t="shared" si="84"/>
        <v>2850</v>
      </c>
      <c r="AL383">
        <f t="shared" si="85"/>
        <v>0.11695906432748537</v>
      </c>
      <c r="AM383">
        <f t="shared" si="86"/>
        <v>0.15</v>
      </c>
      <c r="AN383">
        <f t="shared" si="87"/>
        <v>0</v>
      </c>
      <c r="AO383">
        <f t="shared" si="88"/>
        <v>3.7999999999999999E-2</v>
      </c>
      <c r="AQ383">
        <f t="shared" si="89"/>
        <v>1</v>
      </c>
    </row>
    <row r="384" spans="1:43" ht="15.75" thickBot="1">
      <c r="A384" s="51">
        <f t="shared" si="75"/>
        <v>374</v>
      </c>
      <c r="B384" s="52">
        <v>5</v>
      </c>
      <c r="C384" s="52">
        <v>2.85</v>
      </c>
      <c r="D384" s="56">
        <v>0</v>
      </c>
      <c r="E384" s="52">
        <v>1</v>
      </c>
      <c r="F384" s="52">
        <v>1</v>
      </c>
      <c r="G384" s="53">
        <v>2.64</v>
      </c>
      <c r="H384" s="53">
        <v>2.6743199999999998</v>
      </c>
      <c r="I384" s="52">
        <v>2</v>
      </c>
      <c r="J384" s="53">
        <v>2.7</v>
      </c>
      <c r="K384" s="53">
        <v>2.7134999999999998</v>
      </c>
      <c r="L384" s="52">
        <v>45</v>
      </c>
      <c r="M384" s="52">
        <v>4</v>
      </c>
      <c r="N384" s="52">
        <v>20</v>
      </c>
      <c r="O384" s="52">
        <v>180</v>
      </c>
      <c r="P384" s="54">
        <v>39.226599999999998</v>
      </c>
      <c r="Q384" s="54">
        <v>33.048410500000003</v>
      </c>
      <c r="R384" s="55">
        <v>0</v>
      </c>
      <c r="T384" s="52">
        <v>150</v>
      </c>
      <c r="U384" s="47">
        <f t="shared" si="76"/>
        <v>333.33333333333331</v>
      </c>
      <c r="V384" s="47">
        <f t="shared" si="77"/>
        <v>1117.8877500000001</v>
      </c>
      <c r="W384" s="47">
        <f t="shared" si="78"/>
        <v>749.42789263157886</v>
      </c>
      <c r="X384" s="50">
        <f t="shared" si="79"/>
        <v>0</v>
      </c>
      <c r="AD384" s="46">
        <v>0</v>
      </c>
      <c r="AE384" s="53">
        <v>413</v>
      </c>
      <c r="AF384" s="52">
        <v>3.8</v>
      </c>
      <c r="AG384">
        <f t="shared" si="80"/>
        <v>2706.75</v>
      </c>
      <c r="AH384">
        <f t="shared" si="81"/>
        <v>0.41300000000000003</v>
      </c>
      <c r="AI384">
        <f t="shared" si="82"/>
        <v>2657.1600000000003</v>
      </c>
      <c r="AJ384">
        <f t="shared" si="83"/>
        <v>0.28204093567251454</v>
      </c>
      <c r="AK384">
        <f t="shared" si="84"/>
        <v>2850</v>
      </c>
      <c r="AL384">
        <f t="shared" si="85"/>
        <v>0.11695906432748537</v>
      </c>
      <c r="AM384">
        <f t="shared" si="86"/>
        <v>0.15</v>
      </c>
      <c r="AN384">
        <f t="shared" si="87"/>
        <v>0</v>
      </c>
      <c r="AO384">
        <f t="shared" si="88"/>
        <v>3.7999999999999999E-2</v>
      </c>
      <c r="AQ384">
        <f t="shared" si="89"/>
        <v>1</v>
      </c>
    </row>
    <row r="385" spans="1:43" ht="15.75" thickBot="1">
      <c r="A385" s="51">
        <f t="shared" si="75"/>
        <v>375</v>
      </c>
      <c r="B385" s="52">
        <v>5</v>
      </c>
      <c r="C385" s="52">
        <v>2.85</v>
      </c>
      <c r="D385" s="56">
        <v>0</v>
      </c>
      <c r="E385" s="52">
        <v>1</v>
      </c>
      <c r="F385" s="52">
        <v>1</v>
      </c>
      <c r="G385" s="53">
        <v>2.64</v>
      </c>
      <c r="H385" s="53">
        <v>2.6743199999999998</v>
      </c>
      <c r="I385" s="52">
        <v>1</v>
      </c>
      <c r="J385" s="53">
        <v>2.64</v>
      </c>
      <c r="K385" s="53">
        <v>2.6743199999999998</v>
      </c>
      <c r="L385" s="52">
        <v>45</v>
      </c>
      <c r="M385" s="52">
        <v>3</v>
      </c>
      <c r="N385" s="52">
        <v>20</v>
      </c>
      <c r="O385" s="52">
        <v>30</v>
      </c>
      <c r="P385" s="54">
        <v>40.011132000000003</v>
      </c>
      <c r="Q385" s="54">
        <v>32.165812000000003</v>
      </c>
      <c r="R385" s="55">
        <v>0</v>
      </c>
      <c r="T385" s="52">
        <v>149</v>
      </c>
      <c r="U385" s="47">
        <f t="shared" si="76"/>
        <v>331.11111111111109</v>
      </c>
      <c r="V385" s="47">
        <f t="shared" si="77"/>
        <v>1113.35004</v>
      </c>
      <c r="W385" s="47">
        <f t="shared" si="78"/>
        <v>738.21395228070185</v>
      </c>
      <c r="X385" s="50">
        <f t="shared" si="79"/>
        <v>0</v>
      </c>
      <c r="AD385" s="46">
        <v>0</v>
      </c>
      <c r="AE385" s="53">
        <v>419</v>
      </c>
      <c r="AF385" s="52">
        <v>3.8</v>
      </c>
      <c r="AG385">
        <f t="shared" si="80"/>
        <v>2657.1600000000003</v>
      </c>
      <c r="AH385">
        <f t="shared" si="81"/>
        <v>0.41899999999999998</v>
      </c>
      <c r="AI385">
        <f t="shared" si="82"/>
        <v>2657.1600000000003</v>
      </c>
      <c r="AJ385">
        <f t="shared" si="83"/>
        <v>0.27782066276803119</v>
      </c>
      <c r="AK385">
        <f t="shared" si="84"/>
        <v>2850</v>
      </c>
      <c r="AL385">
        <f t="shared" si="85"/>
        <v>0.1161793372319688</v>
      </c>
      <c r="AM385">
        <f t="shared" si="86"/>
        <v>0.14899999999999999</v>
      </c>
      <c r="AN385">
        <f t="shared" si="87"/>
        <v>0</v>
      </c>
      <c r="AO385">
        <f t="shared" si="88"/>
        <v>3.7999999999999999E-2</v>
      </c>
      <c r="AQ385">
        <f t="shared" si="89"/>
        <v>1</v>
      </c>
    </row>
    <row r="386" spans="1:43" ht="15.75" thickBot="1">
      <c r="A386" s="51">
        <f t="shared" si="75"/>
        <v>376</v>
      </c>
      <c r="B386" s="52">
        <v>5</v>
      </c>
      <c r="C386" s="52">
        <v>2.85</v>
      </c>
      <c r="D386" s="56">
        <v>0</v>
      </c>
      <c r="E386" s="52">
        <v>1</v>
      </c>
      <c r="F386" s="52">
        <v>1</v>
      </c>
      <c r="G386" s="53">
        <v>2.64</v>
      </c>
      <c r="H386" s="53">
        <v>2.6743199999999998</v>
      </c>
      <c r="I386" s="52">
        <v>1</v>
      </c>
      <c r="J386" s="53">
        <v>2.64</v>
      </c>
      <c r="K386" s="53">
        <v>2.6743199999999998</v>
      </c>
      <c r="L386" s="52">
        <v>45</v>
      </c>
      <c r="M386" s="52">
        <v>3</v>
      </c>
      <c r="N386" s="52">
        <v>20</v>
      </c>
      <c r="O386" s="52">
        <v>180</v>
      </c>
      <c r="P386" s="54">
        <v>54.819173499999998</v>
      </c>
      <c r="Q386" s="54">
        <v>38.049802</v>
      </c>
      <c r="R386" s="55">
        <v>0</v>
      </c>
      <c r="T386" s="52">
        <v>149</v>
      </c>
      <c r="U386" s="47">
        <f t="shared" si="76"/>
        <v>331.11111111111109</v>
      </c>
      <c r="V386" s="47">
        <f t="shared" si="77"/>
        <v>1113.35004</v>
      </c>
      <c r="W386" s="47">
        <f t="shared" si="78"/>
        <v>738.21395228070185</v>
      </c>
      <c r="X386" s="50">
        <f t="shared" si="79"/>
        <v>0</v>
      </c>
      <c r="AD386" s="46">
        <v>0</v>
      </c>
      <c r="AE386" s="53">
        <v>419</v>
      </c>
      <c r="AF386" s="52">
        <v>3.8</v>
      </c>
      <c r="AG386">
        <f t="shared" si="80"/>
        <v>2657.1600000000003</v>
      </c>
      <c r="AH386">
        <f t="shared" si="81"/>
        <v>0.41899999999999998</v>
      </c>
      <c r="AI386">
        <f t="shared" si="82"/>
        <v>2657.1600000000003</v>
      </c>
      <c r="AJ386">
        <f t="shared" si="83"/>
        <v>0.27782066276803119</v>
      </c>
      <c r="AK386">
        <f t="shared" si="84"/>
        <v>2850</v>
      </c>
      <c r="AL386">
        <f t="shared" si="85"/>
        <v>0.1161793372319688</v>
      </c>
      <c r="AM386">
        <f t="shared" si="86"/>
        <v>0.14899999999999999</v>
      </c>
      <c r="AN386">
        <f t="shared" si="87"/>
        <v>0</v>
      </c>
      <c r="AO386">
        <f t="shared" si="88"/>
        <v>3.7999999999999999E-2</v>
      </c>
      <c r="AQ386">
        <f t="shared" si="89"/>
        <v>1</v>
      </c>
    </row>
    <row r="387" spans="1:43" ht="15.75" thickBot="1">
      <c r="A387" s="51">
        <f t="shared" si="75"/>
        <v>377</v>
      </c>
      <c r="B387" s="52">
        <v>5</v>
      </c>
      <c r="C387" s="52">
        <v>2.85</v>
      </c>
      <c r="D387" s="56">
        <v>0</v>
      </c>
      <c r="E387" s="52">
        <v>1</v>
      </c>
      <c r="F387" s="52">
        <v>1</v>
      </c>
      <c r="G387" s="53">
        <v>2.64</v>
      </c>
      <c r="H387" s="53">
        <v>2.6743199999999998</v>
      </c>
      <c r="I387" s="52">
        <v>1</v>
      </c>
      <c r="J387" s="53">
        <v>2.64</v>
      </c>
      <c r="K387" s="53">
        <v>2.6743199999999998</v>
      </c>
      <c r="L387" s="52">
        <v>45</v>
      </c>
      <c r="M387" s="52">
        <v>4</v>
      </c>
      <c r="N387" s="52">
        <v>20</v>
      </c>
      <c r="O387" s="52">
        <v>30</v>
      </c>
      <c r="P387" s="54">
        <v>29.518016500000002</v>
      </c>
      <c r="Q387" s="54">
        <v>29.321883500000002</v>
      </c>
      <c r="R387" s="55">
        <v>0</v>
      </c>
      <c r="T387" s="52">
        <v>149</v>
      </c>
      <c r="U387" s="47">
        <f t="shared" si="76"/>
        <v>331.11111111111109</v>
      </c>
      <c r="V387" s="47">
        <f t="shared" si="77"/>
        <v>1113.35004</v>
      </c>
      <c r="W387" s="47">
        <f t="shared" si="78"/>
        <v>738.21395228070185</v>
      </c>
      <c r="X387" s="50">
        <f t="shared" si="79"/>
        <v>0</v>
      </c>
      <c r="AD387" s="46">
        <v>0</v>
      </c>
      <c r="AE387" s="53">
        <v>419</v>
      </c>
      <c r="AF387" s="52">
        <v>3.8</v>
      </c>
      <c r="AG387">
        <f t="shared" si="80"/>
        <v>2657.1600000000003</v>
      </c>
      <c r="AH387">
        <f t="shared" si="81"/>
        <v>0.41899999999999998</v>
      </c>
      <c r="AI387">
        <f t="shared" si="82"/>
        <v>2657.1600000000003</v>
      </c>
      <c r="AJ387">
        <f t="shared" si="83"/>
        <v>0.27782066276803119</v>
      </c>
      <c r="AK387">
        <f t="shared" si="84"/>
        <v>2850</v>
      </c>
      <c r="AL387">
        <f t="shared" si="85"/>
        <v>0.1161793372319688</v>
      </c>
      <c r="AM387">
        <f t="shared" si="86"/>
        <v>0.14899999999999999</v>
      </c>
      <c r="AN387">
        <f t="shared" si="87"/>
        <v>0</v>
      </c>
      <c r="AO387">
        <f t="shared" si="88"/>
        <v>3.7999999999999999E-2</v>
      </c>
      <c r="AQ387">
        <f t="shared" si="89"/>
        <v>1</v>
      </c>
    </row>
    <row r="388" spans="1:43" ht="15.75" thickBot="1">
      <c r="A388" s="51">
        <f t="shared" si="75"/>
        <v>378</v>
      </c>
      <c r="B388" s="52">
        <v>5</v>
      </c>
      <c r="C388" s="52">
        <v>2.85</v>
      </c>
      <c r="D388" s="56">
        <v>0</v>
      </c>
      <c r="E388" s="52">
        <v>1</v>
      </c>
      <c r="F388" s="52">
        <v>1</v>
      </c>
      <c r="G388" s="53">
        <v>2.64</v>
      </c>
      <c r="H388" s="53">
        <v>2.6743199999999998</v>
      </c>
      <c r="I388" s="52">
        <v>1</v>
      </c>
      <c r="J388" s="53">
        <v>2.64</v>
      </c>
      <c r="K388" s="53">
        <v>2.6743199999999998</v>
      </c>
      <c r="L388" s="52">
        <v>45</v>
      </c>
      <c r="M388" s="52">
        <v>4</v>
      </c>
      <c r="N388" s="52">
        <v>20</v>
      </c>
      <c r="O388" s="52">
        <v>180</v>
      </c>
      <c r="P388" s="54">
        <v>43.051193500000004</v>
      </c>
      <c r="Q388" s="54">
        <v>34.323274999999995</v>
      </c>
      <c r="R388" s="55">
        <v>0</v>
      </c>
      <c r="T388" s="52">
        <v>149</v>
      </c>
      <c r="U388" s="47">
        <f t="shared" si="76"/>
        <v>331.11111111111109</v>
      </c>
      <c r="V388" s="47">
        <f t="shared" si="77"/>
        <v>1113.35004</v>
      </c>
      <c r="W388" s="47">
        <f t="shared" si="78"/>
        <v>738.21395228070185</v>
      </c>
      <c r="X388" s="50">
        <f t="shared" si="79"/>
        <v>0</v>
      </c>
      <c r="AD388" s="46">
        <v>0</v>
      </c>
      <c r="AE388" s="53">
        <v>419</v>
      </c>
      <c r="AF388" s="52">
        <v>3.8</v>
      </c>
      <c r="AG388">
        <f t="shared" si="80"/>
        <v>2657.1600000000003</v>
      </c>
      <c r="AH388">
        <f t="shared" si="81"/>
        <v>0.41899999999999998</v>
      </c>
      <c r="AI388">
        <f t="shared" si="82"/>
        <v>2657.1600000000003</v>
      </c>
      <c r="AJ388">
        <f t="shared" si="83"/>
        <v>0.27782066276803119</v>
      </c>
      <c r="AK388">
        <f t="shared" si="84"/>
        <v>2850</v>
      </c>
      <c r="AL388">
        <f t="shared" si="85"/>
        <v>0.1161793372319688</v>
      </c>
      <c r="AM388">
        <f t="shared" si="86"/>
        <v>0.14899999999999999</v>
      </c>
      <c r="AN388">
        <f t="shared" si="87"/>
        <v>0</v>
      </c>
      <c r="AO388">
        <f t="shared" si="88"/>
        <v>3.7999999999999999E-2</v>
      </c>
      <c r="AQ388">
        <f t="shared" si="89"/>
        <v>1</v>
      </c>
    </row>
    <row r="389" spans="1:43" ht="15.75" thickBot="1">
      <c r="A389" s="51">
        <f t="shared" si="75"/>
        <v>379</v>
      </c>
      <c r="B389" s="52">
        <v>5</v>
      </c>
      <c r="C389" s="52">
        <v>2.85</v>
      </c>
      <c r="D389" s="56">
        <v>0</v>
      </c>
      <c r="E389" s="52">
        <v>1</v>
      </c>
      <c r="F389" s="52">
        <v>1</v>
      </c>
      <c r="G389" s="53">
        <v>2.64</v>
      </c>
      <c r="H389" s="53">
        <v>2.6743199999999998</v>
      </c>
      <c r="I389" s="52">
        <v>1</v>
      </c>
      <c r="J389" s="53">
        <v>2.64</v>
      </c>
      <c r="K389" s="53">
        <v>2.6743199999999998</v>
      </c>
      <c r="L389" s="52">
        <v>45</v>
      </c>
      <c r="M389" s="52">
        <v>4</v>
      </c>
      <c r="N389" s="52">
        <v>20</v>
      </c>
      <c r="O389" s="52">
        <v>30</v>
      </c>
      <c r="P389" s="54">
        <v>35.205873500000003</v>
      </c>
      <c r="Q389" s="54">
        <v>29.41995</v>
      </c>
      <c r="R389" s="55">
        <v>0</v>
      </c>
      <c r="T389" s="52">
        <v>149</v>
      </c>
      <c r="U389" s="47">
        <f t="shared" si="76"/>
        <v>331.11111111111109</v>
      </c>
      <c r="V389" s="47">
        <f t="shared" si="77"/>
        <v>1113.35004</v>
      </c>
      <c r="W389" s="47">
        <f t="shared" si="78"/>
        <v>738.21395228070185</v>
      </c>
      <c r="X389" s="50">
        <f t="shared" si="79"/>
        <v>0</v>
      </c>
      <c r="AD389" s="46">
        <v>0</v>
      </c>
      <c r="AE389" s="53">
        <v>419</v>
      </c>
      <c r="AF389" s="52">
        <v>3.8</v>
      </c>
      <c r="AG389">
        <f t="shared" si="80"/>
        <v>2657.1600000000003</v>
      </c>
      <c r="AH389">
        <f t="shared" si="81"/>
        <v>0.41899999999999998</v>
      </c>
      <c r="AI389">
        <f t="shared" si="82"/>
        <v>2657.1600000000003</v>
      </c>
      <c r="AJ389">
        <f t="shared" si="83"/>
        <v>0.27782066276803119</v>
      </c>
      <c r="AK389">
        <f t="shared" si="84"/>
        <v>2850</v>
      </c>
      <c r="AL389">
        <f t="shared" si="85"/>
        <v>0.1161793372319688</v>
      </c>
      <c r="AM389">
        <f t="shared" si="86"/>
        <v>0.14899999999999999</v>
      </c>
      <c r="AN389">
        <f t="shared" si="87"/>
        <v>0</v>
      </c>
      <c r="AO389">
        <f t="shared" si="88"/>
        <v>3.7999999999999999E-2</v>
      </c>
      <c r="AQ389">
        <f t="shared" si="89"/>
        <v>1</v>
      </c>
    </row>
    <row r="390" spans="1:43" ht="15.75" thickBot="1">
      <c r="A390" s="51">
        <f t="shared" si="75"/>
        <v>380</v>
      </c>
      <c r="B390" s="52">
        <v>5</v>
      </c>
      <c r="C390" s="52">
        <v>2.85</v>
      </c>
      <c r="D390" s="56">
        <v>0</v>
      </c>
      <c r="E390" s="52">
        <v>1</v>
      </c>
      <c r="F390" s="52">
        <v>1</v>
      </c>
      <c r="G390" s="53">
        <v>2.64</v>
      </c>
      <c r="H390" s="53">
        <v>2.6743199999999998</v>
      </c>
      <c r="I390" s="52">
        <v>1</v>
      </c>
      <c r="J390" s="53">
        <v>2.64</v>
      </c>
      <c r="K390" s="53">
        <v>2.6743199999999998</v>
      </c>
      <c r="L390" s="52">
        <v>45</v>
      </c>
      <c r="M390" s="52">
        <v>4</v>
      </c>
      <c r="N390" s="52">
        <v>20</v>
      </c>
      <c r="O390" s="52">
        <v>180</v>
      </c>
      <c r="P390" s="54">
        <v>38.834333999999998</v>
      </c>
      <c r="Q390" s="54">
        <v>29.223817</v>
      </c>
      <c r="R390" s="55">
        <v>0</v>
      </c>
      <c r="T390" s="52">
        <v>149</v>
      </c>
      <c r="U390" s="47">
        <f t="shared" si="76"/>
        <v>331.11111111111109</v>
      </c>
      <c r="V390" s="47">
        <f t="shared" si="77"/>
        <v>1113.35004</v>
      </c>
      <c r="W390" s="47">
        <f t="shared" si="78"/>
        <v>738.21395228070185</v>
      </c>
      <c r="X390" s="50">
        <f t="shared" si="79"/>
        <v>0</v>
      </c>
      <c r="AD390" s="46">
        <v>0</v>
      </c>
      <c r="AE390" s="53">
        <v>419</v>
      </c>
      <c r="AF390" s="52">
        <v>3.8</v>
      </c>
      <c r="AG390">
        <f t="shared" si="80"/>
        <v>2657.1600000000003</v>
      </c>
      <c r="AH390">
        <f t="shared" si="81"/>
        <v>0.41899999999999998</v>
      </c>
      <c r="AI390">
        <f t="shared" si="82"/>
        <v>2657.1600000000003</v>
      </c>
      <c r="AJ390">
        <f t="shared" si="83"/>
        <v>0.27782066276803119</v>
      </c>
      <c r="AK390">
        <f t="shared" si="84"/>
        <v>2850</v>
      </c>
      <c r="AL390">
        <f t="shared" si="85"/>
        <v>0.1161793372319688</v>
      </c>
      <c r="AM390">
        <f t="shared" si="86"/>
        <v>0.14899999999999999</v>
      </c>
      <c r="AN390">
        <f t="shared" si="87"/>
        <v>0</v>
      </c>
      <c r="AO390">
        <f t="shared" si="88"/>
        <v>3.7999999999999999E-2</v>
      </c>
      <c r="AQ390">
        <f t="shared" si="89"/>
        <v>1</v>
      </c>
    </row>
    <row r="391" spans="1:43" ht="15.75" thickBot="1">
      <c r="A391" s="51">
        <f t="shared" si="75"/>
        <v>381</v>
      </c>
      <c r="B391" s="52">
        <v>5</v>
      </c>
      <c r="C391" s="52">
        <v>2.85</v>
      </c>
      <c r="D391" s="56">
        <v>0</v>
      </c>
      <c r="E391" s="52">
        <v>1</v>
      </c>
      <c r="F391" s="52">
        <v>1</v>
      </c>
      <c r="G391" s="53">
        <v>2.64</v>
      </c>
      <c r="H391" s="53">
        <v>2.6743199999999998</v>
      </c>
      <c r="I391" s="52">
        <v>1</v>
      </c>
      <c r="J391" s="53">
        <v>2.64</v>
      </c>
      <c r="K391" s="53">
        <v>2.6743199999999998</v>
      </c>
      <c r="L391" s="52">
        <v>45</v>
      </c>
      <c r="M391" s="52">
        <v>4</v>
      </c>
      <c r="N391" s="52">
        <v>20</v>
      </c>
      <c r="O391" s="52">
        <v>30</v>
      </c>
      <c r="P391" s="54">
        <v>31.185147000000001</v>
      </c>
      <c r="Q391" s="54">
        <v>27.654752999999999</v>
      </c>
      <c r="R391" s="55">
        <v>0</v>
      </c>
      <c r="T391" s="52">
        <v>149</v>
      </c>
      <c r="U391" s="47">
        <f t="shared" si="76"/>
        <v>331.11111111111109</v>
      </c>
      <c r="V391" s="47">
        <f t="shared" si="77"/>
        <v>1113.35004</v>
      </c>
      <c r="W391" s="47">
        <f t="shared" si="78"/>
        <v>738.21395228070185</v>
      </c>
      <c r="X391" s="50">
        <f t="shared" si="79"/>
        <v>0</v>
      </c>
      <c r="AD391" s="46">
        <v>0</v>
      </c>
      <c r="AE391" s="53">
        <v>419</v>
      </c>
      <c r="AF391" s="52">
        <v>3.8</v>
      </c>
      <c r="AG391">
        <f t="shared" si="80"/>
        <v>2657.1600000000003</v>
      </c>
      <c r="AH391">
        <f t="shared" si="81"/>
        <v>0.41899999999999998</v>
      </c>
      <c r="AI391">
        <f t="shared" si="82"/>
        <v>2657.1600000000003</v>
      </c>
      <c r="AJ391">
        <f t="shared" si="83"/>
        <v>0.27782066276803119</v>
      </c>
      <c r="AK391">
        <f t="shared" si="84"/>
        <v>2850</v>
      </c>
      <c r="AL391">
        <f t="shared" si="85"/>
        <v>0.1161793372319688</v>
      </c>
      <c r="AM391">
        <f t="shared" si="86"/>
        <v>0.14899999999999999</v>
      </c>
      <c r="AN391">
        <f t="shared" si="87"/>
        <v>0</v>
      </c>
      <c r="AO391">
        <f t="shared" si="88"/>
        <v>3.7999999999999999E-2</v>
      </c>
      <c r="AQ391">
        <f t="shared" si="89"/>
        <v>1</v>
      </c>
    </row>
    <row r="392" spans="1:43" ht="15.75" thickBot="1">
      <c r="A392" s="51">
        <f t="shared" si="75"/>
        <v>382</v>
      </c>
      <c r="B392" s="52">
        <v>5</v>
      </c>
      <c r="C392" s="52">
        <v>2.85</v>
      </c>
      <c r="D392" s="56">
        <v>0</v>
      </c>
      <c r="E392" s="52">
        <v>1</v>
      </c>
      <c r="F392" s="52">
        <v>1</v>
      </c>
      <c r="G392" s="53">
        <v>2.64</v>
      </c>
      <c r="H392" s="53">
        <v>2.6743199999999998</v>
      </c>
      <c r="I392" s="52">
        <v>1</v>
      </c>
      <c r="J392" s="53">
        <v>2.64</v>
      </c>
      <c r="K392" s="53">
        <v>2.6743199999999998</v>
      </c>
      <c r="L392" s="52">
        <v>45</v>
      </c>
      <c r="M392" s="52">
        <v>4</v>
      </c>
      <c r="N392" s="52">
        <v>20</v>
      </c>
      <c r="O392" s="52">
        <v>180</v>
      </c>
      <c r="P392" s="54">
        <v>34.911673999999998</v>
      </c>
      <c r="Q392" s="54">
        <v>28.439284999999998</v>
      </c>
      <c r="R392" s="55">
        <v>0</v>
      </c>
      <c r="T392" s="52">
        <v>149</v>
      </c>
      <c r="U392" s="47">
        <f t="shared" si="76"/>
        <v>331.11111111111109</v>
      </c>
      <c r="V392" s="47">
        <f t="shared" si="77"/>
        <v>1113.35004</v>
      </c>
      <c r="W392" s="47">
        <f t="shared" si="78"/>
        <v>738.21395228070185</v>
      </c>
      <c r="X392" s="50">
        <f t="shared" si="79"/>
        <v>0</v>
      </c>
      <c r="AD392" s="46">
        <v>0</v>
      </c>
      <c r="AE392" s="53">
        <v>419</v>
      </c>
      <c r="AF392" s="52">
        <v>3.8</v>
      </c>
      <c r="AG392">
        <f t="shared" si="80"/>
        <v>2657.1600000000003</v>
      </c>
      <c r="AH392">
        <f t="shared" si="81"/>
        <v>0.41899999999999998</v>
      </c>
      <c r="AI392">
        <f t="shared" si="82"/>
        <v>2657.1600000000003</v>
      </c>
      <c r="AJ392">
        <f t="shared" si="83"/>
        <v>0.27782066276803119</v>
      </c>
      <c r="AK392">
        <f t="shared" si="84"/>
        <v>2850</v>
      </c>
      <c r="AL392">
        <f t="shared" si="85"/>
        <v>0.1161793372319688</v>
      </c>
      <c r="AM392">
        <f t="shared" si="86"/>
        <v>0.14899999999999999</v>
      </c>
      <c r="AN392">
        <f t="shared" si="87"/>
        <v>0</v>
      </c>
      <c r="AO392">
        <f t="shared" si="88"/>
        <v>3.7999999999999999E-2</v>
      </c>
      <c r="AQ392">
        <f t="shared" si="89"/>
        <v>1</v>
      </c>
    </row>
    <row r="393" spans="1:43" ht="15.75" thickBot="1">
      <c r="A393" s="51">
        <f t="shared" si="75"/>
        <v>383</v>
      </c>
      <c r="B393" s="52">
        <v>5</v>
      </c>
      <c r="C393" s="52">
        <v>2.85</v>
      </c>
      <c r="D393" s="56">
        <v>0</v>
      </c>
      <c r="E393" s="52">
        <v>1</v>
      </c>
      <c r="F393" s="52">
        <v>1</v>
      </c>
      <c r="G393" s="53">
        <v>2.64</v>
      </c>
      <c r="H393" s="53">
        <v>2.6743199999999998</v>
      </c>
      <c r="I393" s="52">
        <v>2</v>
      </c>
      <c r="J393" s="53">
        <v>2.7</v>
      </c>
      <c r="K393" s="53">
        <v>2.7134999999999998</v>
      </c>
      <c r="L393" s="52">
        <v>45</v>
      </c>
      <c r="M393" s="52">
        <v>1</v>
      </c>
      <c r="N393" s="52">
        <v>20</v>
      </c>
      <c r="O393" s="52">
        <v>7</v>
      </c>
      <c r="P393" s="54">
        <v>26.5760215</v>
      </c>
      <c r="Q393" s="54">
        <v>31.675479499999998</v>
      </c>
      <c r="R393" s="55">
        <v>0</v>
      </c>
      <c r="T393" s="52">
        <v>150</v>
      </c>
      <c r="U393" s="47">
        <f t="shared" si="76"/>
        <v>333.33333333333331</v>
      </c>
      <c r="V393" s="47">
        <f t="shared" si="77"/>
        <v>1117.8877500000001</v>
      </c>
      <c r="W393" s="47">
        <f t="shared" si="78"/>
        <v>744.11357263157879</v>
      </c>
      <c r="X393" s="50">
        <f t="shared" si="79"/>
        <v>0</v>
      </c>
      <c r="AD393" s="46">
        <v>0</v>
      </c>
      <c r="AE393" s="53">
        <v>413</v>
      </c>
      <c r="AF393" s="52">
        <v>4</v>
      </c>
      <c r="AG393">
        <f t="shared" si="80"/>
        <v>2706.75</v>
      </c>
      <c r="AH393">
        <f t="shared" si="81"/>
        <v>0.41300000000000003</v>
      </c>
      <c r="AI393">
        <f t="shared" si="82"/>
        <v>2657.1600000000003</v>
      </c>
      <c r="AJ393">
        <f t="shared" si="83"/>
        <v>0.28004093567251453</v>
      </c>
      <c r="AK393">
        <f t="shared" si="84"/>
        <v>2850</v>
      </c>
      <c r="AL393">
        <f t="shared" si="85"/>
        <v>0.11695906432748537</v>
      </c>
      <c r="AM393">
        <f t="shared" si="86"/>
        <v>0.15</v>
      </c>
      <c r="AN393">
        <f t="shared" si="87"/>
        <v>0</v>
      </c>
      <c r="AO393">
        <f t="shared" si="88"/>
        <v>0.04</v>
      </c>
      <c r="AQ393">
        <f t="shared" si="89"/>
        <v>1</v>
      </c>
    </row>
    <row r="394" spans="1:43" ht="15.75" thickBot="1">
      <c r="A394" s="51">
        <f t="shared" si="75"/>
        <v>384</v>
      </c>
      <c r="B394" s="52">
        <v>5</v>
      </c>
      <c r="C394" s="52">
        <v>2.85</v>
      </c>
      <c r="D394" s="56">
        <v>0</v>
      </c>
      <c r="E394" s="52">
        <v>1</v>
      </c>
      <c r="F394" s="52">
        <v>1</v>
      </c>
      <c r="G394" s="53">
        <v>2.64</v>
      </c>
      <c r="H394" s="53">
        <v>2.6743199999999998</v>
      </c>
      <c r="I394" s="52">
        <v>2</v>
      </c>
      <c r="J394" s="53">
        <v>2.7</v>
      </c>
      <c r="K394" s="53">
        <v>2.7134999999999998</v>
      </c>
      <c r="L394" s="52">
        <v>45</v>
      </c>
      <c r="M394" s="52">
        <v>1</v>
      </c>
      <c r="N394" s="52">
        <v>20</v>
      </c>
      <c r="O394" s="52">
        <v>28</v>
      </c>
      <c r="P394" s="54">
        <v>44.816390499999997</v>
      </c>
      <c r="Q394" s="54">
        <v>38.147868500000001</v>
      </c>
      <c r="R394" s="55">
        <v>0</v>
      </c>
      <c r="T394" s="52">
        <v>150</v>
      </c>
      <c r="U394" s="47">
        <f t="shared" si="76"/>
        <v>333.33333333333331</v>
      </c>
      <c r="V394" s="47">
        <f t="shared" si="77"/>
        <v>1117.8877500000001</v>
      </c>
      <c r="W394" s="47">
        <f t="shared" si="78"/>
        <v>744.11357263157879</v>
      </c>
      <c r="X394" s="50">
        <f t="shared" si="79"/>
        <v>0</v>
      </c>
      <c r="AD394" s="46">
        <v>0</v>
      </c>
      <c r="AE394" s="53">
        <v>413</v>
      </c>
      <c r="AF394" s="52">
        <v>4</v>
      </c>
      <c r="AG394">
        <f t="shared" si="80"/>
        <v>2706.75</v>
      </c>
      <c r="AH394">
        <f t="shared" si="81"/>
        <v>0.41300000000000003</v>
      </c>
      <c r="AI394">
        <f t="shared" si="82"/>
        <v>2657.1600000000003</v>
      </c>
      <c r="AJ394">
        <f t="shared" si="83"/>
        <v>0.28004093567251453</v>
      </c>
      <c r="AK394">
        <f t="shared" si="84"/>
        <v>2850</v>
      </c>
      <c r="AL394">
        <f t="shared" si="85"/>
        <v>0.11695906432748537</v>
      </c>
      <c r="AM394">
        <f t="shared" si="86"/>
        <v>0.15</v>
      </c>
      <c r="AN394">
        <f t="shared" si="87"/>
        <v>0</v>
      </c>
      <c r="AO394">
        <f t="shared" si="88"/>
        <v>0.04</v>
      </c>
      <c r="AQ394">
        <f t="shared" si="89"/>
        <v>1</v>
      </c>
    </row>
    <row r="395" spans="1:43" ht="15.75" thickBot="1">
      <c r="A395" s="51">
        <f t="shared" si="75"/>
        <v>385</v>
      </c>
      <c r="B395" s="52">
        <v>5</v>
      </c>
      <c r="C395" s="52">
        <v>2.85</v>
      </c>
      <c r="D395" s="56">
        <v>0</v>
      </c>
      <c r="E395" s="52">
        <v>1</v>
      </c>
      <c r="F395" s="52">
        <v>1</v>
      </c>
      <c r="G395" s="53">
        <v>2.64</v>
      </c>
      <c r="H395" s="53">
        <v>2.6743199999999998</v>
      </c>
      <c r="I395" s="52">
        <v>2</v>
      </c>
      <c r="J395" s="53">
        <v>2.7</v>
      </c>
      <c r="K395" s="53">
        <v>2.7134999999999998</v>
      </c>
      <c r="L395" s="52">
        <v>45</v>
      </c>
      <c r="M395" s="52">
        <v>1</v>
      </c>
      <c r="N395" s="52">
        <v>20</v>
      </c>
      <c r="O395" s="52">
        <v>91</v>
      </c>
      <c r="P395" s="54">
        <v>55.701771999999998</v>
      </c>
      <c r="Q395" s="54">
        <v>42.560861000000003</v>
      </c>
      <c r="R395" s="55">
        <v>0</v>
      </c>
      <c r="T395" s="52">
        <v>150</v>
      </c>
      <c r="U395" s="47">
        <f t="shared" si="76"/>
        <v>333.33333333333331</v>
      </c>
      <c r="V395" s="47">
        <f t="shared" si="77"/>
        <v>1117.8877500000001</v>
      </c>
      <c r="W395" s="47">
        <f t="shared" si="78"/>
        <v>744.11357263157879</v>
      </c>
      <c r="X395" s="50">
        <f t="shared" si="79"/>
        <v>0</v>
      </c>
      <c r="AD395" s="46">
        <v>0</v>
      </c>
      <c r="AE395" s="53">
        <v>413</v>
      </c>
      <c r="AF395" s="52">
        <v>4</v>
      </c>
      <c r="AG395">
        <f t="shared" si="80"/>
        <v>2706.75</v>
      </c>
      <c r="AH395">
        <f t="shared" si="81"/>
        <v>0.41300000000000003</v>
      </c>
      <c r="AI395">
        <f t="shared" si="82"/>
        <v>2657.1600000000003</v>
      </c>
      <c r="AJ395">
        <f t="shared" si="83"/>
        <v>0.28004093567251453</v>
      </c>
      <c r="AK395">
        <f t="shared" si="84"/>
        <v>2850</v>
      </c>
      <c r="AL395">
        <f t="shared" si="85"/>
        <v>0.11695906432748537</v>
      </c>
      <c r="AM395">
        <f t="shared" si="86"/>
        <v>0.15</v>
      </c>
      <c r="AN395">
        <f t="shared" si="87"/>
        <v>0</v>
      </c>
      <c r="AO395">
        <f t="shared" si="88"/>
        <v>0.04</v>
      </c>
      <c r="AQ395">
        <f t="shared" si="89"/>
        <v>1</v>
      </c>
    </row>
    <row r="396" spans="1:43" ht="15.75" thickBot="1">
      <c r="A396" s="51">
        <f t="shared" ref="A396:A459" si="90">A395+1</f>
        <v>386</v>
      </c>
      <c r="B396" s="52">
        <v>5</v>
      </c>
      <c r="C396" s="52">
        <v>2.85</v>
      </c>
      <c r="D396" s="56">
        <v>0</v>
      </c>
      <c r="E396" s="52">
        <v>1</v>
      </c>
      <c r="F396" s="52">
        <v>1</v>
      </c>
      <c r="G396" s="53">
        <v>2.64</v>
      </c>
      <c r="H396" s="53">
        <v>2.6743199999999998</v>
      </c>
      <c r="I396" s="52">
        <v>2</v>
      </c>
      <c r="J396" s="53">
        <v>2.7</v>
      </c>
      <c r="K396" s="53">
        <v>2.7134999999999998</v>
      </c>
      <c r="L396" s="52">
        <v>45</v>
      </c>
      <c r="M396" s="52">
        <v>1</v>
      </c>
      <c r="N396" s="52">
        <v>20</v>
      </c>
      <c r="O396" s="52">
        <v>189</v>
      </c>
      <c r="P396" s="54">
        <v>58.937966500000002</v>
      </c>
      <c r="Q396" s="54">
        <v>41.384062999999998</v>
      </c>
      <c r="R396" s="55">
        <v>0</v>
      </c>
      <c r="T396" s="52">
        <v>150</v>
      </c>
      <c r="U396" s="47">
        <f t="shared" ref="U396:U459" si="91">((T396/(L396/100)))</f>
        <v>333.33333333333331</v>
      </c>
      <c r="V396" s="47">
        <f t="shared" ref="V396:V459" si="92">(AVERAGE(J396:K396)*AE396)</f>
        <v>1117.8877500000001</v>
      </c>
      <c r="W396" s="47">
        <f t="shared" ref="W396:W459" si="93">(AJ396*AVERAGE(G396:H396)*1000)</f>
        <v>744.11357263157879</v>
      </c>
      <c r="X396" s="50">
        <f t="shared" ref="X396:X459" si="94">((AD396/100)*U396)</f>
        <v>0</v>
      </c>
      <c r="AD396" s="46">
        <v>0</v>
      </c>
      <c r="AE396" s="53">
        <v>413</v>
      </c>
      <c r="AF396" s="52">
        <v>4</v>
      </c>
      <c r="AG396">
        <f t="shared" ref="AG396:AG459" si="95">(AVERAGE(J396:K396)*1000)</f>
        <v>2706.75</v>
      </c>
      <c r="AH396">
        <f t="shared" ref="AH396:AH459" si="96">(V396/AG396)</f>
        <v>0.41300000000000003</v>
      </c>
      <c r="AI396">
        <f t="shared" ref="AI396:AI459" si="97">(AVERAGE(G396:H396)*1000)</f>
        <v>2657.1600000000003</v>
      </c>
      <c r="AJ396">
        <f t="shared" ref="AJ396:AJ459" si="98">(1-(SUM(AH396,AL396,AM396,AN396,AO396)))</f>
        <v>0.28004093567251453</v>
      </c>
      <c r="AK396">
        <f t="shared" ref="AK396:AK459" si="99">(C396*1000)</f>
        <v>2850</v>
      </c>
      <c r="AL396">
        <f t="shared" ref="AL396:AL459" si="100">(U396/AK396)</f>
        <v>0.11695906432748537</v>
      </c>
      <c r="AM396">
        <f t="shared" ref="AM396:AM459" si="101">(T396/1000)</f>
        <v>0.15</v>
      </c>
      <c r="AN396">
        <f t="shared" ref="AN396:AN459" si="102">(X396/(E396*1000))</f>
        <v>0</v>
      </c>
      <c r="AO396">
        <f t="shared" ref="AO396:AO459" si="103">(AF396/100)</f>
        <v>0.04</v>
      </c>
      <c r="AQ396">
        <f t="shared" ref="AQ396:AQ459" si="104">SUM(AH396,AJ396,AL396,AM396,AN396,AO396)</f>
        <v>1</v>
      </c>
    </row>
    <row r="397" spans="1:43" ht="15.75" thickBot="1">
      <c r="A397" s="51">
        <f t="shared" si="90"/>
        <v>387</v>
      </c>
      <c r="B397" s="52">
        <v>5</v>
      </c>
      <c r="C397" s="52">
        <v>2.85</v>
      </c>
      <c r="D397" s="56">
        <v>0</v>
      </c>
      <c r="E397" s="52">
        <v>1</v>
      </c>
      <c r="F397" s="52">
        <v>1</v>
      </c>
      <c r="G397" s="53">
        <v>2.64</v>
      </c>
      <c r="H397" s="53">
        <v>2.6743199999999998</v>
      </c>
      <c r="I397" s="52">
        <v>2</v>
      </c>
      <c r="J397" s="53">
        <v>2.7</v>
      </c>
      <c r="K397" s="53">
        <v>2.7134999999999998</v>
      </c>
      <c r="L397" s="52">
        <v>45</v>
      </c>
      <c r="M397" s="52">
        <v>1</v>
      </c>
      <c r="N397" s="52">
        <v>20</v>
      </c>
      <c r="O397" s="52">
        <v>374</v>
      </c>
      <c r="P397" s="54">
        <v>60.605097000000001</v>
      </c>
      <c r="Q397" s="54">
        <v>43.835725500000002</v>
      </c>
      <c r="R397" s="55">
        <v>0</v>
      </c>
      <c r="T397" s="52">
        <v>150</v>
      </c>
      <c r="U397" s="47">
        <f t="shared" si="91"/>
        <v>333.33333333333331</v>
      </c>
      <c r="V397" s="47">
        <f t="shared" si="92"/>
        <v>1117.8877500000001</v>
      </c>
      <c r="W397" s="47">
        <f t="shared" si="93"/>
        <v>744.11357263157879</v>
      </c>
      <c r="X397" s="50">
        <f t="shared" si="94"/>
        <v>0</v>
      </c>
      <c r="AD397" s="46">
        <v>0</v>
      </c>
      <c r="AE397" s="53">
        <v>413</v>
      </c>
      <c r="AF397" s="52">
        <v>4</v>
      </c>
      <c r="AG397">
        <f t="shared" si="95"/>
        <v>2706.75</v>
      </c>
      <c r="AH397">
        <f t="shared" si="96"/>
        <v>0.41300000000000003</v>
      </c>
      <c r="AI397">
        <f t="shared" si="97"/>
        <v>2657.1600000000003</v>
      </c>
      <c r="AJ397">
        <f t="shared" si="98"/>
        <v>0.28004093567251453</v>
      </c>
      <c r="AK397">
        <f t="shared" si="99"/>
        <v>2850</v>
      </c>
      <c r="AL397">
        <f t="shared" si="100"/>
        <v>0.11695906432748537</v>
      </c>
      <c r="AM397">
        <f t="shared" si="101"/>
        <v>0.15</v>
      </c>
      <c r="AN397">
        <f t="shared" si="102"/>
        <v>0</v>
      </c>
      <c r="AO397">
        <f t="shared" si="103"/>
        <v>0.04</v>
      </c>
      <c r="AQ397">
        <f t="shared" si="104"/>
        <v>1</v>
      </c>
    </row>
    <row r="398" spans="1:43" ht="15.75" thickBot="1">
      <c r="A398" s="51">
        <f t="shared" si="90"/>
        <v>388</v>
      </c>
      <c r="B398" s="52">
        <v>5</v>
      </c>
      <c r="C398" s="52">
        <v>2.85</v>
      </c>
      <c r="D398" s="56">
        <v>0</v>
      </c>
      <c r="E398" s="52">
        <v>1</v>
      </c>
      <c r="F398" s="52">
        <v>1</v>
      </c>
      <c r="G398" s="53">
        <v>2.64</v>
      </c>
      <c r="H398" s="53">
        <v>2.6743199999999998</v>
      </c>
      <c r="I398" s="52">
        <v>2</v>
      </c>
      <c r="J398" s="53">
        <v>2.7</v>
      </c>
      <c r="K398" s="53">
        <v>2.7134999999999998</v>
      </c>
      <c r="L398" s="52">
        <v>45</v>
      </c>
      <c r="M398" s="52">
        <v>1</v>
      </c>
      <c r="N398" s="52">
        <v>20</v>
      </c>
      <c r="O398" s="52">
        <v>7</v>
      </c>
      <c r="P398" s="54">
        <v>28.733484499999999</v>
      </c>
      <c r="Q398" s="54">
        <v>31.675479499999998</v>
      </c>
      <c r="R398" s="55">
        <v>0</v>
      </c>
      <c r="T398" s="52">
        <v>150</v>
      </c>
      <c r="U398" s="47">
        <f t="shared" si="91"/>
        <v>333.33333333333331</v>
      </c>
      <c r="V398" s="47">
        <f t="shared" si="92"/>
        <v>1117.8877500000001</v>
      </c>
      <c r="W398" s="47">
        <f t="shared" si="93"/>
        <v>744.11357263157879</v>
      </c>
      <c r="X398" s="50">
        <f t="shared" si="94"/>
        <v>0</v>
      </c>
      <c r="AD398" s="46">
        <v>0</v>
      </c>
      <c r="AE398" s="53">
        <v>413</v>
      </c>
      <c r="AF398" s="52">
        <v>4</v>
      </c>
      <c r="AG398">
        <f t="shared" si="95"/>
        <v>2706.75</v>
      </c>
      <c r="AH398">
        <f t="shared" si="96"/>
        <v>0.41300000000000003</v>
      </c>
      <c r="AI398">
        <f t="shared" si="97"/>
        <v>2657.1600000000003</v>
      </c>
      <c r="AJ398">
        <f t="shared" si="98"/>
        <v>0.28004093567251453</v>
      </c>
      <c r="AK398">
        <f t="shared" si="99"/>
        <v>2850</v>
      </c>
      <c r="AL398">
        <f t="shared" si="100"/>
        <v>0.11695906432748537</v>
      </c>
      <c r="AM398">
        <f t="shared" si="101"/>
        <v>0.15</v>
      </c>
      <c r="AN398">
        <f t="shared" si="102"/>
        <v>0</v>
      </c>
      <c r="AO398">
        <f t="shared" si="103"/>
        <v>0.04</v>
      </c>
      <c r="AQ398">
        <f t="shared" si="104"/>
        <v>1</v>
      </c>
    </row>
    <row r="399" spans="1:43" ht="15.75" thickBot="1">
      <c r="A399" s="51">
        <f t="shared" si="90"/>
        <v>389</v>
      </c>
      <c r="B399" s="52">
        <v>5</v>
      </c>
      <c r="C399" s="52">
        <v>2.85</v>
      </c>
      <c r="D399" s="56">
        <v>0</v>
      </c>
      <c r="E399" s="52">
        <v>1</v>
      </c>
      <c r="F399" s="52">
        <v>1</v>
      </c>
      <c r="G399" s="53">
        <v>2.64</v>
      </c>
      <c r="H399" s="53">
        <v>2.6743199999999998</v>
      </c>
      <c r="I399" s="52">
        <v>2</v>
      </c>
      <c r="J399" s="53">
        <v>2.7</v>
      </c>
      <c r="K399" s="53">
        <v>2.7134999999999998</v>
      </c>
      <c r="L399" s="52">
        <v>45</v>
      </c>
      <c r="M399" s="52">
        <v>1</v>
      </c>
      <c r="N399" s="52">
        <v>20</v>
      </c>
      <c r="O399" s="52">
        <v>28</v>
      </c>
      <c r="P399" s="54">
        <v>47.464185999999998</v>
      </c>
      <c r="Q399" s="54">
        <v>37.265270000000001</v>
      </c>
      <c r="R399" s="55">
        <v>0</v>
      </c>
      <c r="T399" s="52">
        <v>150</v>
      </c>
      <c r="U399" s="47">
        <f t="shared" si="91"/>
        <v>333.33333333333331</v>
      </c>
      <c r="V399" s="47">
        <f t="shared" si="92"/>
        <v>1117.8877500000001</v>
      </c>
      <c r="W399" s="47">
        <f t="shared" si="93"/>
        <v>744.11357263157879</v>
      </c>
      <c r="X399" s="50">
        <f t="shared" si="94"/>
        <v>0</v>
      </c>
      <c r="AD399" s="46">
        <v>0</v>
      </c>
      <c r="AE399" s="53">
        <v>413</v>
      </c>
      <c r="AF399" s="52">
        <v>4</v>
      </c>
      <c r="AG399">
        <f t="shared" si="95"/>
        <v>2706.75</v>
      </c>
      <c r="AH399">
        <f t="shared" si="96"/>
        <v>0.41300000000000003</v>
      </c>
      <c r="AI399">
        <f t="shared" si="97"/>
        <v>2657.1600000000003</v>
      </c>
      <c r="AJ399">
        <f t="shared" si="98"/>
        <v>0.28004093567251453</v>
      </c>
      <c r="AK399">
        <f t="shared" si="99"/>
        <v>2850</v>
      </c>
      <c r="AL399">
        <f t="shared" si="100"/>
        <v>0.11695906432748537</v>
      </c>
      <c r="AM399">
        <f t="shared" si="101"/>
        <v>0.15</v>
      </c>
      <c r="AN399">
        <f t="shared" si="102"/>
        <v>0</v>
      </c>
      <c r="AO399">
        <f t="shared" si="103"/>
        <v>0.04</v>
      </c>
      <c r="AQ399">
        <f t="shared" si="104"/>
        <v>1</v>
      </c>
    </row>
    <row r="400" spans="1:43" ht="15.75" thickBot="1">
      <c r="A400" s="51">
        <f t="shared" si="90"/>
        <v>390</v>
      </c>
      <c r="B400" s="52">
        <v>5</v>
      </c>
      <c r="C400" s="52">
        <v>2.85</v>
      </c>
      <c r="D400" s="56">
        <v>0</v>
      </c>
      <c r="E400" s="52">
        <v>1</v>
      </c>
      <c r="F400" s="52">
        <v>1</v>
      </c>
      <c r="G400" s="53">
        <v>2.64</v>
      </c>
      <c r="H400" s="53">
        <v>2.6743199999999998</v>
      </c>
      <c r="I400" s="52">
        <v>2</v>
      </c>
      <c r="J400" s="53">
        <v>2.7</v>
      </c>
      <c r="K400" s="53">
        <v>2.7134999999999998</v>
      </c>
      <c r="L400" s="52">
        <v>45</v>
      </c>
      <c r="M400" s="52">
        <v>1</v>
      </c>
      <c r="N400" s="52">
        <v>20</v>
      </c>
      <c r="O400" s="52">
        <v>91</v>
      </c>
      <c r="P400" s="54">
        <v>56.486304000000004</v>
      </c>
      <c r="Q400" s="54">
        <v>42.658927499999997</v>
      </c>
      <c r="R400" s="55">
        <v>0</v>
      </c>
      <c r="T400" s="52">
        <v>150</v>
      </c>
      <c r="U400" s="47">
        <f t="shared" si="91"/>
        <v>333.33333333333331</v>
      </c>
      <c r="V400" s="47">
        <f t="shared" si="92"/>
        <v>1117.8877500000001</v>
      </c>
      <c r="W400" s="47">
        <f t="shared" si="93"/>
        <v>744.11357263157879</v>
      </c>
      <c r="X400" s="50">
        <f t="shared" si="94"/>
        <v>0</v>
      </c>
      <c r="AD400" s="46">
        <v>0</v>
      </c>
      <c r="AE400" s="53">
        <v>413</v>
      </c>
      <c r="AF400" s="52">
        <v>4</v>
      </c>
      <c r="AG400">
        <f t="shared" si="95"/>
        <v>2706.75</v>
      </c>
      <c r="AH400">
        <f t="shared" si="96"/>
        <v>0.41300000000000003</v>
      </c>
      <c r="AI400">
        <f t="shared" si="97"/>
        <v>2657.1600000000003</v>
      </c>
      <c r="AJ400">
        <f t="shared" si="98"/>
        <v>0.28004093567251453</v>
      </c>
      <c r="AK400">
        <f t="shared" si="99"/>
        <v>2850</v>
      </c>
      <c r="AL400">
        <f t="shared" si="100"/>
        <v>0.11695906432748537</v>
      </c>
      <c r="AM400">
        <f t="shared" si="101"/>
        <v>0.15</v>
      </c>
      <c r="AN400">
        <f t="shared" si="102"/>
        <v>0</v>
      </c>
      <c r="AO400">
        <f t="shared" si="103"/>
        <v>0.04</v>
      </c>
      <c r="AQ400">
        <f t="shared" si="104"/>
        <v>1</v>
      </c>
    </row>
    <row r="401" spans="1:43" ht="15.75" thickBot="1">
      <c r="A401" s="51">
        <f t="shared" si="90"/>
        <v>391</v>
      </c>
      <c r="B401" s="52">
        <v>5</v>
      </c>
      <c r="C401" s="52">
        <v>2.85</v>
      </c>
      <c r="D401" s="56">
        <v>0</v>
      </c>
      <c r="E401" s="52">
        <v>1</v>
      </c>
      <c r="F401" s="52">
        <v>1</v>
      </c>
      <c r="G401" s="53">
        <v>2.64</v>
      </c>
      <c r="H401" s="53">
        <v>2.6743199999999998</v>
      </c>
      <c r="I401" s="52">
        <v>2</v>
      </c>
      <c r="J401" s="53">
        <v>2.7</v>
      </c>
      <c r="K401" s="53">
        <v>2.7134999999999998</v>
      </c>
      <c r="L401" s="52">
        <v>45</v>
      </c>
      <c r="M401" s="52">
        <v>1</v>
      </c>
      <c r="N401" s="52">
        <v>20</v>
      </c>
      <c r="O401" s="52">
        <v>7</v>
      </c>
      <c r="P401" s="54">
        <v>33.342610000000001</v>
      </c>
      <c r="Q401" s="54">
        <v>34.519407999999999</v>
      </c>
      <c r="R401" s="55">
        <v>0</v>
      </c>
      <c r="T401" s="52">
        <v>150</v>
      </c>
      <c r="U401" s="47">
        <f t="shared" si="91"/>
        <v>333.33333333333331</v>
      </c>
      <c r="V401" s="47">
        <f t="shared" si="92"/>
        <v>1117.8877500000001</v>
      </c>
      <c r="W401" s="47">
        <f t="shared" si="93"/>
        <v>744.11357263157879</v>
      </c>
      <c r="X401" s="50">
        <f t="shared" si="94"/>
        <v>0</v>
      </c>
      <c r="AD401" s="46">
        <v>0</v>
      </c>
      <c r="AE401" s="53">
        <v>413</v>
      </c>
      <c r="AF401" s="52">
        <v>4</v>
      </c>
      <c r="AG401">
        <f t="shared" si="95"/>
        <v>2706.75</v>
      </c>
      <c r="AH401">
        <f t="shared" si="96"/>
        <v>0.41300000000000003</v>
      </c>
      <c r="AI401">
        <f t="shared" si="97"/>
        <v>2657.1600000000003</v>
      </c>
      <c r="AJ401">
        <f t="shared" si="98"/>
        <v>0.28004093567251453</v>
      </c>
      <c r="AK401">
        <f t="shared" si="99"/>
        <v>2850</v>
      </c>
      <c r="AL401">
        <f t="shared" si="100"/>
        <v>0.11695906432748537</v>
      </c>
      <c r="AM401">
        <f t="shared" si="101"/>
        <v>0.15</v>
      </c>
      <c r="AN401">
        <f t="shared" si="102"/>
        <v>0</v>
      </c>
      <c r="AO401">
        <f t="shared" si="103"/>
        <v>0.04</v>
      </c>
      <c r="AQ401">
        <f t="shared" si="104"/>
        <v>1</v>
      </c>
    </row>
    <row r="402" spans="1:43" ht="15.75" thickBot="1">
      <c r="A402" s="51">
        <f t="shared" si="90"/>
        <v>392</v>
      </c>
      <c r="B402" s="52">
        <v>5</v>
      </c>
      <c r="C402" s="52">
        <v>2.85</v>
      </c>
      <c r="D402" s="56">
        <v>0</v>
      </c>
      <c r="E402" s="52">
        <v>1</v>
      </c>
      <c r="F402" s="52">
        <v>1</v>
      </c>
      <c r="G402" s="53">
        <v>2.64</v>
      </c>
      <c r="H402" s="53">
        <v>2.6743199999999998</v>
      </c>
      <c r="I402" s="52">
        <v>2</v>
      </c>
      <c r="J402" s="53">
        <v>2.7</v>
      </c>
      <c r="K402" s="53">
        <v>2.7134999999999998</v>
      </c>
      <c r="L402" s="52">
        <v>45</v>
      </c>
      <c r="M402" s="52">
        <v>1</v>
      </c>
      <c r="N402" s="52">
        <v>20</v>
      </c>
      <c r="O402" s="52">
        <v>28</v>
      </c>
      <c r="P402" s="54">
        <v>41.580196000000001</v>
      </c>
      <c r="Q402" s="54">
        <v>36.578804500000004</v>
      </c>
      <c r="R402" s="55">
        <v>0</v>
      </c>
      <c r="T402" s="52">
        <v>150</v>
      </c>
      <c r="U402" s="47">
        <f t="shared" si="91"/>
        <v>333.33333333333331</v>
      </c>
      <c r="V402" s="47">
        <f t="shared" si="92"/>
        <v>1117.8877500000001</v>
      </c>
      <c r="W402" s="47">
        <f t="shared" si="93"/>
        <v>744.11357263157879</v>
      </c>
      <c r="X402" s="50">
        <f t="shared" si="94"/>
        <v>0</v>
      </c>
      <c r="AD402" s="46">
        <v>0</v>
      </c>
      <c r="AE402" s="53">
        <v>413</v>
      </c>
      <c r="AF402" s="52">
        <v>4</v>
      </c>
      <c r="AG402">
        <f t="shared" si="95"/>
        <v>2706.75</v>
      </c>
      <c r="AH402">
        <f t="shared" si="96"/>
        <v>0.41300000000000003</v>
      </c>
      <c r="AI402">
        <f t="shared" si="97"/>
        <v>2657.1600000000003</v>
      </c>
      <c r="AJ402">
        <f t="shared" si="98"/>
        <v>0.28004093567251453</v>
      </c>
      <c r="AK402">
        <f t="shared" si="99"/>
        <v>2850</v>
      </c>
      <c r="AL402">
        <f t="shared" si="100"/>
        <v>0.11695906432748537</v>
      </c>
      <c r="AM402">
        <f t="shared" si="101"/>
        <v>0.15</v>
      </c>
      <c r="AN402">
        <f t="shared" si="102"/>
        <v>0</v>
      </c>
      <c r="AO402">
        <f t="shared" si="103"/>
        <v>0.04</v>
      </c>
      <c r="AQ402">
        <f t="shared" si="104"/>
        <v>1</v>
      </c>
    </row>
    <row r="403" spans="1:43" ht="15.75" thickBot="1">
      <c r="A403" s="51">
        <f t="shared" si="90"/>
        <v>393</v>
      </c>
      <c r="B403" s="52">
        <v>5</v>
      </c>
      <c r="C403" s="52">
        <v>2.85</v>
      </c>
      <c r="D403" s="56">
        <v>0</v>
      </c>
      <c r="E403" s="52">
        <v>1</v>
      </c>
      <c r="F403" s="52">
        <v>1</v>
      </c>
      <c r="G403" s="53">
        <v>2.64</v>
      </c>
      <c r="H403" s="53">
        <v>2.6743199999999998</v>
      </c>
      <c r="I403" s="52">
        <v>2</v>
      </c>
      <c r="J403" s="53">
        <v>2.7</v>
      </c>
      <c r="K403" s="53">
        <v>2.7134999999999998</v>
      </c>
      <c r="L403" s="52">
        <v>45</v>
      </c>
      <c r="M403" s="52">
        <v>1</v>
      </c>
      <c r="N403" s="52">
        <v>20</v>
      </c>
      <c r="O403" s="52">
        <v>91</v>
      </c>
      <c r="P403" s="54">
        <v>50.406181000000004</v>
      </c>
      <c r="Q403" s="54">
        <v>40.599530999999999</v>
      </c>
      <c r="R403" s="55">
        <v>0</v>
      </c>
      <c r="T403" s="52">
        <v>150</v>
      </c>
      <c r="U403" s="47">
        <f t="shared" si="91"/>
        <v>333.33333333333331</v>
      </c>
      <c r="V403" s="47">
        <f t="shared" si="92"/>
        <v>1117.8877500000001</v>
      </c>
      <c r="W403" s="47">
        <f t="shared" si="93"/>
        <v>744.11357263157879</v>
      </c>
      <c r="X403" s="50">
        <f t="shared" si="94"/>
        <v>0</v>
      </c>
      <c r="AD403" s="46">
        <v>0</v>
      </c>
      <c r="AE403" s="53">
        <v>413</v>
      </c>
      <c r="AF403" s="52">
        <v>4</v>
      </c>
      <c r="AG403">
        <f t="shared" si="95"/>
        <v>2706.75</v>
      </c>
      <c r="AH403">
        <f t="shared" si="96"/>
        <v>0.41300000000000003</v>
      </c>
      <c r="AI403">
        <f t="shared" si="97"/>
        <v>2657.1600000000003</v>
      </c>
      <c r="AJ403">
        <f t="shared" si="98"/>
        <v>0.28004093567251453</v>
      </c>
      <c r="AK403">
        <f t="shared" si="99"/>
        <v>2850</v>
      </c>
      <c r="AL403">
        <f t="shared" si="100"/>
        <v>0.11695906432748537</v>
      </c>
      <c r="AM403">
        <f t="shared" si="101"/>
        <v>0.15</v>
      </c>
      <c r="AN403">
        <f t="shared" si="102"/>
        <v>0</v>
      </c>
      <c r="AO403">
        <f t="shared" si="103"/>
        <v>0.04</v>
      </c>
      <c r="AQ403">
        <f t="shared" si="104"/>
        <v>1</v>
      </c>
    </row>
    <row r="404" spans="1:43" ht="15.75" thickBot="1">
      <c r="A404" s="51">
        <f t="shared" si="90"/>
        <v>394</v>
      </c>
      <c r="B404" s="52">
        <v>5</v>
      </c>
      <c r="C404" s="52">
        <v>2.85</v>
      </c>
      <c r="D404" s="56">
        <v>0</v>
      </c>
      <c r="E404" s="52">
        <v>1</v>
      </c>
      <c r="F404" s="52">
        <v>1</v>
      </c>
      <c r="G404" s="53">
        <v>2.64</v>
      </c>
      <c r="H404" s="53">
        <v>2.6743199999999998</v>
      </c>
      <c r="I404" s="52">
        <v>2</v>
      </c>
      <c r="J404" s="53">
        <v>2.7</v>
      </c>
      <c r="K404" s="53">
        <v>2.7134999999999998</v>
      </c>
      <c r="L404" s="52">
        <v>45</v>
      </c>
      <c r="M404" s="52">
        <v>3</v>
      </c>
      <c r="N404" s="52">
        <v>20</v>
      </c>
      <c r="O404" s="52">
        <v>29</v>
      </c>
      <c r="P404" s="54">
        <v>47.758385500000003</v>
      </c>
      <c r="Q404" s="54">
        <v>39.618866000000004</v>
      </c>
      <c r="R404" s="55">
        <v>0</v>
      </c>
      <c r="T404" s="52">
        <v>150</v>
      </c>
      <c r="U404" s="47">
        <f t="shared" si="91"/>
        <v>333.33333333333331</v>
      </c>
      <c r="V404" s="47">
        <f t="shared" si="92"/>
        <v>1117.8877500000001</v>
      </c>
      <c r="W404" s="47">
        <f t="shared" si="93"/>
        <v>744.11357263157879</v>
      </c>
      <c r="X404" s="50">
        <f t="shared" si="94"/>
        <v>0</v>
      </c>
      <c r="AD404" s="46">
        <v>0</v>
      </c>
      <c r="AE404" s="53">
        <v>413</v>
      </c>
      <c r="AF404" s="52">
        <v>4</v>
      </c>
      <c r="AG404">
        <f t="shared" si="95"/>
        <v>2706.75</v>
      </c>
      <c r="AH404">
        <f t="shared" si="96"/>
        <v>0.41300000000000003</v>
      </c>
      <c r="AI404">
        <f t="shared" si="97"/>
        <v>2657.1600000000003</v>
      </c>
      <c r="AJ404">
        <f t="shared" si="98"/>
        <v>0.28004093567251453</v>
      </c>
      <c r="AK404">
        <f t="shared" si="99"/>
        <v>2850</v>
      </c>
      <c r="AL404">
        <f t="shared" si="100"/>
        <v>0.11695906432748537</v>
      </c>
      <c r="AM404">
        <f t="shared" si="101"/>
        <v>0.15</v>
      </c>
      <c r="AN404">
        <f t="shared" si="102"/>
        <v>0</v>
      </c>
      <c r="AO404">
        <f t="shared" si="103"/>
        <v>0.04</v>
      </c>
      <c r="AQ404">
        <f t="shared" si="104"/>
        <v>1</v>
      </c>
    </row>
    <row r="405" spans="1:43" ht="15.75" thickBot="1">
      <c r="A405" s="51">
        <f t="shared" si="90"/>
        <v>395</v>
      </c>
      <c r="B405" s="52">
        <v>5</v>
      </c>
      <c r="C405" s="52">
        <v>2.85</v>
      </c>
      <c r="D405" s="56">
        <v>0</v>
      </c>
      <c r="E405" s="52">
        <v>1</v>
      </c>
      <c r="F405" s="52">
        <v>1</v>
      </c>
      <c r="G405" s="53">
        <v>2.64</v>
      </c>
      <c r="H405" s="53">
        <v>2.6743199999999998</v>
      </c>
      <c r="I405" s="52">
        <v>2</v>
      </c>
      <c r="J405" s="53">
        <v>2.7</v>
      </c>
      <c r="K405" s="53">
        <v>2.7134999999999998</v>
      </c>
      <c r="L405" s="52">
        <v>45</v>
      </c>
      <c r="M405" s="52">
        <v>3</v>
      </c>
      <c r="N405" s="52">
        <v>20</v>
      </c>
      <c r="O405" s="52">
        <v>99</v>
      </c>
      <c r="P405" s="54">
        <v>58.741833499999998</v>
      </c>
      <c r="Q405" s="54">
        <v>43.345393000000001</v>
      </c>
      <c r="R405" s="55">
        <v>0</v>
      </c>
      <c r="T405" s="52">
        <v>150</v>
      </c>
      <c r="U405" s="47">
        <f t="shared" si="91"/>
        <v>333.33333333333331</v>
      </c>
      <c r="V405" s="47">
        <f t="shared" si="92"/>
        <v>1117.8877500000001</v>
      </c>
      <c r="W405" s="47">
        <f t="shared" si="93"/>
        <v>744.11357263157879</v>
      </c>
      <c r="X405" s="50">
        <f t="shared" si="94"/>
        <v>0</v>
      </c>
      <c r="AD405" s="46">
        <v>0</v>
      </c>
      <c r="AE405" s="53">
        <v>413</v>
      </c>
      <c r="AF405" s="52">
        <v>4</v>
      </c>
      <c r="AG405">
        <f t="shared" si="95"/>
        <v>2706.75</v>
      </c>
      <c r="AH405">
        <f t="shared" si="96"/>
        <v>0.41300000000000003</v>
      </c>
      <c r="AI405">
        <f t="shared" si="97"/>
        <v>2657.1600000000003</v>
      </c>
      <c r="AJ405">
        <f t="shared" si="98"/>
        <v>0.28004093567251453</v>
      </c>
      <c r="AK405">
        <f t="shared" si="99"/>
        <v>2850</v>
      </c>
      <c r="AL405">
        <f t="shared" si="100"/>
        <v>0.11695906432748537</v>
      </c>
      <c r="AM405">
        <f t="shared" si="101"/>
        <v>0.15</v>
      </c>
      <c r="AN405">
        <f t="shared" si="102"/>
        <v>0</v>
      </c>
      <c r="AO405">
        <f t="shared" si="103"/>
        <v>0.04</v>
      </c>
      <c r="AQ405">
        <f t="shared" si="104"/>
        <v>1</v>
      </c>
    </row>
    <row r="406" spans="1:43" ht="15.75" thickBot="1">
      <c r="A406" s="51">
        <f t="shared" si="90"/>
        <v>396</v>
      </c>
      <c r="B406" s="52">
        <v>5</v>
      </c>
      <c r="C406" s="52">
        <v>2.85</v>
      </c>
      <c r="D406" s="56">
        <v>0</v>
      </c>
      <c r="E406" s="52">
        <v>1</v>
      </c>
      <c r="F406" s="52">
        <v>1</v>
      </c>
      <c r="G406" s="53">
        <v>2.64</v>
      </c>
      <c r="H406" s="53">
        <v>2.6743199999999998</v>
      </c>
      <c r="I406" s="52">
        <v>2</v>
      </c>
      <c r="J406" s="53">
        <v>2.7</v>
      </c>
      <c r="K406" s="53">
        <v>2.7134999999999998</v>
      </c>
      <c r="L406" s="52">
        <v>45</v>
      </c>
      <c r="M406" s="52">
        <v>3</v>
      </c>
      <c r="N406" s="52">
        <v>20</v>
      </c>
      <c r="O406" s="52">
        <v>468</v>
      </c>
      <c r="P406" s="54">
        <v>59.134099499999998</v>
      </c>
      <c r="Q406" s="54">
        <v>45.993188500000002</v>
      </c>
      <c r="R406" s="55">
        <v>0</v>
      </c>
      <c r="T406" s="52">
        <v>150</v>
      </c>
      <c r="U406" s="47">
        <f t="shared" si="91"/>
        <v>333.33333333333331</v>
      </c>
      <c r="V406" s="47">
        <f t="shared" si="92"/>
        <v>1117.8877500000001</v>
      </c>
      <c r="W406" s="47">
        <f t="shared" si="93"/>
        <v>744.11357263157879</v>
      </c>
      <c r="X406" s="50">
        <f t="shared" si="94"/>
        <v>0</v>
      </c>
      <c r="AD406" s="46">
        <v>0</v>
      </c>
      <c r="AE406" s="53">
        <v>413</v>
      </c>
      <c r="AF406" s="52">
        <v>4</v>
      </c>
      <c r="AG406">
        <f t="shared" si="95"/>
        <v>2706.75</v>
      </c>
      <c r="AH406">
        <f t="shared" si="96"/>
        <v>0.41300000000000003</v>
      </c>
      <c r="AI406">
        <f t="shared" si="97"/>
        <v>2657.1600000000003</v>
      </c>
      <c r="AJ406">
        <f t="shared" si="98"/>
        <v>0.28004093567251453</v>
      </c>
      <c r="AK406">
        <f t="shared" si="99"/>
        <v>2850</v>
      </c>
      <c r="AL406">
        <f t="shared" si="100"/>
        <v>0.11695906432748537</v>
      </c>
      <c r="AM406">
        <f t="shared" si="101"/>
        <v>0.15</v>
      </c>
      <c r="AN406">
        <f t="shared" si="102"/>
        <v>0</v>
      </c>
      <c r="AO406">
        <f t="shared" si="103"/>
        <v>0.04</v>
      </c>
      <c r="AQ406">
        <f t="shared" si="104"/>
        <v>1</v>
      </c>
    </row>
    <row r="407" spans="1:43" ht="15.75" thickBot="1">
      <c r="A407" s="51">
        <f t="shared" si="90"/>
        <v>397</v>
      </c>
      <c r="B407" s="52">
        <v>5</v>
      </c>
      <c r="C407" s="52">
        <v>2.85</v>
      </c>
      <c r="D407" s="56">
        <v>0</v>
      </c>
      <c r="E407" s="52">
        <v>1</v>
      </c>
      <c r="F407" s="52">
        <v>1</v>
      </c>
      <c r="G407" s="53">
        <v>2.64</v>
      </c>
      <c r="H407" s="53">
        <v>2.6743199999999998</v>
      </c>
      <c r="I407" s="52">
        <v>2</v>
      </c>
      <c r="J407" s="53">
        <v>2.7</v>
      </c>
      <c r="K407" s="53">
        <v>2.7134999999999998</v>
      </c>
      <c r="L407" s="52">
        <v>45</v>
      </c>
      <c r="M407" s="52">
        <v>3</v>
      </c>
      <c r="N407" s="52">
        <v>20</v>
      </c>
      <c r="O407" s="52">
        <v>29</v>
      </c>
      <c r="P407" s="54">
        <v>36.284604999999999</v>
      </c>
      <c r="Q407" s="54">
        <v>36.971070500000003</v>
      </c>
      <c r="R407" s="55">
        <v>0</v>
      </c>
      <c r="T407" s="52">
        <v>150</v>
      </c>
      <c r="U407" s="47">
        <f t="shared" si="91"/>
        <v>333.33333333333331</v>
      </c>
      <c r="V407" s="47">
        <f t="shared" si="92"/>
        <v>1117.8877500000001</v>
      </c>
      <c r="W407" s="47">
        <f t="shared" si="93"/>
        <v>744.11357263157879</v>
      </c>
      <c r="X407" s="50">
        <f t="shared" si="94"/>
        <v>0</v>
      </c>
      <c r="AD407" s="46">
        <v>0</v>
      </c>
      <c r="AE407" s="53">
        <v>413</v>
      </c>
      <c r="AF407" s="52">
        <v>4</v>
      </c>
      <c r="AG407">
        <f t="shared" si="95"/>
        <v>2706.75</v>
      </c>
      <c r="AH407">
        <f t="shared" si="96"/>
        <v>0.41300000000000003</v>
      </c>
      <c r="AI407">
        <f t="shared" si="97"/>
        <v>2657.1600000000003</v>
      </c>
      <c r="AJ407">
        <f t="shared" si="98"/>
        <v>0.28004093567251453</v>
      </c>
      <c r="AK407">
        <f t="shared" si="99"/>
        <v>2850</v>
      </c>
      <c r="AL407">
        <f t="shared" si="100"/>
        <v>0.11695906432748537</v>
      </c>
      <c r="AM407">
        <f t="shared" si="101"/>
        <v>0.15</v>
      </c>
      <c r="AN407">
        <f t="shared" si="102"/>
        <v>0</v>
      </c>
      <c r="AO407">
        <f t="shared" si="103"/>
        <v>0.04</v>
      </c>
      <c r="AQ407">
        <f t="shared" si="104"/>
        <v>1</v>
      </c>
    </row>
    <row r="408" spans="1:43" ht="15.75" thickBot="1">
      <c r="A408" s="51">
        <f t="shared" si="90"/>
        <v>398</v>
      </c>
      <c r="B408" s="52">
        <v>5</v>
      </c>
      <c r="C408" s="52">
        <v>2.85</v>
      </c>
      <c r="D408" s="56">
        <v>0</v>
      </c>
      <c r="E408" s="52">
        <v>1</v>
      </c>
      <c r="F408" s="52">
        <v>1</v>
      </c>
      <c r="G408" s="53">
        <v>2.64</v>
      </c>
      <c r="H408" s="53">
        <v>2.6743199999999998</v>
      </c>
      <c r="I408" s="52">
        <v>2</v>
      </c>
      <c r="J408" s="53">
        <v>2.7</v>
      </c>
      <c r="K408" s="53">
        <v>2.7134999999999998</v>
      </c>
      <c r="L408" s="52">
        <v>45</v>
      </c>
      <c r="M408" s="52">
        <v>3</v>
      </c>
      <c r="N408" s="52">
        <v>20</v>
      </c>
      <c r="O408" s="52">
        <v>99</v>
      </c>
      <c r="P408" s="54">
        <v>42.462794500000001</v>
      </c>
      <c r="Q408" s="54">
        <v>37.559469500000006</v>
      </c>
      <c r="R408" s="55">
        <v>0</v>
      </c>
      <c r="T408" s="52">
        <v>150</v>
      </c>
      <c r="U408" s="47">
        <f t="shared" si="91"/>
        <v>333.33333333333331</v>
      </c>
      <c r="V408" s="47">
        <f t="shared" si="92"/>
        <v>1117.8877500000001</v>
      </c>
      <c r="W408" s="47">
        <f t="shared" si="93"/>
        <v>744.11357263157879</v>
      </c>
      <c r="X408" s="50">
        <f t="shared" si="94"/>
        <v>0</v>
      </c>
      <c r="AD408" s="46">
        <v>0</v>
      </c>
      <c r="AE408" s="53">
        <v>413</v>
      </c>
      <c r="AF408" s="52">
        <v>4</v>
      </c>
      <c r="AG408">
        <f t="shared" si="95"/>
        <v>2706.75</v>
      </c>
      <c r="AH408">
        <f t="shared" si="96"/>
        <v>0.41300000000000003</v>
      </c>
      <c r="AI408">
        <f t="shared" si="97"/>
        <v>2657.1600000000003</v>
      </c>
      <c r="AJ408">
        <f t="shared" si="98"/>
        <v>0.28004093567251453</v>
      </c>
      <c r="AK408">
        <f t="shared" si="99"/>
        <v>2850</v>
      </c>
      <c r="AL408">
        <f t="shared" si="100"/>
        <v>0.11695906432748537</v>
      </c>
      <c r="AM408">
        <f t="shared" si="101"/>
        <v>0.15</v>
      </c>
      <c r="AN408">
        <f t="shared" si="102"/>
        <v>0</v>
      </c>
      <c r="AO408">
        <f t="shared" si="103"/>
        <v>0.04</v>
      </c>
      <c r="AQ408">
        <f t="shared" si="104"/>
        <v>1</v>
      </c>
    </row>
    <row r="409" spans="1:43" ht="15.75" thickBot="1">
      <c r="A409" s="51">
        <f t="shared" si="90"/>
        <v>399</v>
      </c>
      <c r="B409" s="52">
        <v>5</v>
      </c>
      <c r="C409" s="52">
        <v>2.85</v>
      </c>
      <c r="D409" s="56">
        <v>0</v>
      </c>
      <c r="E409" s="52">
        <v>1</v>
      </c>
      <c r="F409" s="52">
        <v>1</v>
      </c>
      <c r="G409" s="53">
        <v>2.64</v>
      </c>
      <c r="H409" s="53">
        <v>2.6743199999999998</v>
      </c>
      <c r="I409" s="52">
        <v>2</v>
      </c>
      <c r="J409" s="53">
        <v>2.7</v>
      </c>
      <c r="K409" s="53">
        <v>2.7134999999999998</v>
      </c>
      <c r="L409" s="52">
        <v>45</v>
      </c>
      <c r="M409" s="52">
        <v>3</v>
      </c>
      <c r="N409" s="52">
        <v>20</v>
      </c>
      <c r="O409" s="52">
        <v>468</v>
      </c>
      <c r="P409" s="54">
        <v>49.915848500000003</v>
      </c>
      <c r="Q409" s="54">
        <v>40.795664000000002</v>
      </c>
      <c r="R409" s="55">
        <v>0</v>
      </c>
      <c r="T409" s="52">
        <v>150</v>
      </c>
      <c r="U409" s="47">
        <f t="shared" si="91"/>
        <v>333.33333333333331</v>
      </c>
      <c r="V409" s="47">
        <f t="shared" si="92"/>
        <v>1117.8877500000001</v>
      </c>
      <c r="W409" s="47">
        <f t="shared" si="93"/>
        <v>744.11357263157879</v>
      </c>
      <c r="X409" s="50">
        <f t="shared" si="94"/>
        <v>0</v>
      </c>
      <c r="AD409" s="46">
        <v>0</v>
      </c>
      <c r="AE409" s="53">
        <v>413</v>
      </c>
      <c r="AF409" s="52">
        <v>4</v>
      </c>
      <c r="AG409">
        <f t="shared" si="95"/>
        <v>2706.75</v>
      </c>
      <c r="AH409">
        <f t="shared" si="96"/>
        <v>0.41300000000000003</v>
      </c>
      <c r="AI409">
        <f t="shared" si="97"/>
        <v>2657.1600000000003</v>
      </c>
      <c r="AJ409">
        <f t="shared" si="98"/>
        <v>0.28004093567251453</v>
      </c>
      <c r="AK409">
        <f t="shared" si="99"/>
        <v>2850</v>
      </c>
      <c r="AL409">
        <f t="shared" si="100"/>
        <v>0.11695906432748537</v>
      </c>
      <c r="AM409">
        <f t="shared" si="101"/>
        <v>0.15</v>
      </c>
      <c r="AN409">
        <f t="shared" si="102"/>
        <v>0</v>
      </c>
      <c r="AO409">
        <f t="shared" si="103"/>
        <v>0.04</v>
      </c>
      <c r="AQ409">
        <f t="shared" si="104"/>
        <v>1</v>
      </c>
    </row>
    <row r="410" spans="1:43" ht="15.75" thickBot="1">
      <c r="A410" s="51">
        <f t="shared" si="90"/>
        <v>400</v>
      </c>
      <c r="B410" s="52">
        <v>5</v>
      </c>
      <c r="C410" s="52">
        <v>2.85</v>
      </c>
      <c r="D410" s="56">
        <v>0</v>
      </c>
      <c r="E410" s="52">
        <v>1</v>
      </c>
      <c r="F410" s="52">
        <v>1</v>
      </c>
      <c r="G410" s="53">
        <v>2.64</v>
      </c>
      <c r="H410" s="53">
        <v>2.6743199999999998</v>
      </c>
      <c r="I410" s="52">
        <v>2</v>
      </c>
      <c r="J410" s="53">
        <v>2.7</v>
      </c>
      <c r="K410" s="53">
        <v>2.7134999999999998</v>
      </c>
      <c r="L410" s="52">
        <v>45</v>
      </c>
      <c r="M410" s="52">
        <v>4</v>
      </c>
      <c r="N410" s="52">
        <v>20</v>
      </c>
      <c r="O410" s="52">
        <v>29</v>
      </c>
      <c r="P410" s="54">
        <v>44.914456999999999</v>
      </c>
      <c r="Q410" s="54">
        <v>36.873003999999995</v>
      </c>
      <c r="R410" s="55">
        <v>0</v>
      </c>
      <c r="T410" s="52">
        <v>150</v>
      </c>
      <c r="U410" s="47">
        <f t="shared" si="91"/>
        <v>333.33333333333331</v>
      </c>
      <c r="V410" s="47">
        <f t="shared" si="92"/>
        <v>1117.8877500000001</v>
      </c>
      <c r="W410" s="47">
        <f t="shared" si="93"/>
        <v>744.11357263157879</v>
      </c>
      <c r="X410" s="50">
        <f t="shared" si="94"/>
        <v>0</v>
      </c>
      <c r="AD410" s="46">
        <v>0</v>
      </c>
      <c r="AE410" s="53">
        <v>413</v>
      </c>
      <c r="AF410" s="52">
        <v>4</v>
      </c>
      <c r="AG410">
        <f t="shared" si="95"/>
        <v>2706.75</v>
      </c>
      <c r="AH410">
        <f t="shared" si="96"/>
        <v>0.41300000000000003</v>
      </c>
      <c r="AI410">
        <f t="shared" si="97"/>
        <v>2657.1600000000003</v>
      </c>
      <c r="AJ410">
        <f t="shared" si="98"/>
        <v>0.28004093567251453</v>
      </c>
      <c r="AK410">
        <f t="shared" si="99"/>
        <v>2850</v>
      </c>
      <c r="AL410">
        <f t="shared" si="100"/>
        <v>0.11695906432748537</v>
      </c>
      <c r="AM410">
        <f t="shared" si="101"/>
        <v>0.15</v>
      </c>
      <c r="AN410">
        <f t="shared" si="102"/>
        <v>0</v>
      </c>
      <c r="AO410">
        <f t="shared" si="103"/>
        <v>0.04</v>
      </c>
      <c r="AQ410">
        <f t="shared" si="104"/>
        <v>1</v>
      </c>
    </row>
    <row r="411" spans="1:43" ht="15.75" thickBot="1">
      <c r="A411" s="51">
        <f t="shared" si="90"/>
        <v>401</v>
      </c>
      <c r="B411" s="52">
        <v>5</v>
      </c>
      <c r="C411" s="52">
        <v>2.85</v>
      </c>
      <c r="D411" s="56">
        <v>0</v>
      </c>
      <c r="E411" s="52">
        <v>1</v>
      </c>
      <c r="F411" s="52">
        <v>1</v>
      </c>
      <c r="G411" s="53">
        <v>2.64</v>
      </c>
      <c r="H411" s="53">
        <v>2.6743199999999998</v>
      </c>
      <c r="I411" s="52">
        <v>2</v>
      </c>
      <c r="J411" s="53">
        <v>2.7</v>
      </c>
      <c r="K411" s="53">
        <v>2.7134999999999998</v>
      </c>
      <c r="L411" s="52">
        <v>45</v>
      </c>
      <c r="M411" s="52">
        <v>4</v>
      </c>
      <c r="N411" s="52">
        <v>20</v>
      </c>
      <c r="O411" s="52">
        <v>99</v>
      </c>
      <c r="P411" s="54">
        <v>48.739050499999998</v>
      </c>
      <c r="Q411" s="54">
        <v>37.559469500000006</v>
      </c>
      <c r="R411" s="55">
        <v>0</v>
      </c>
      <c r="T411" s="52">
        <v>150</v>
      </c>
      <c r="U411" s="47">
        <f t="shared" si="91"/>
        <v>333.33333333333331</v>
      </c>
      <c r="V411" s="47">
        <f t="shared" si="92"/>
        <v>1117.8877500000001</v>
      </c>
      <c r="W411" s="47">
        <f t="shared" si="93"/>
        <v>744.11357263157879</v>
      </c>
      <c r="X411" s="50">
        <f t="shared" si="94"/>
        <v>0</v>
      </c>
      <c r="AD411" s="46">
        <v>0</v>
      </c>
      <c r="AE411" s="53">
        <v>413</v>
      </c>
      <c r="AF411" s="52">
        <v>4</v>
      </c>
      <c r="AG411">
        <f t="shared" si="95"/>
        <v>2706.75</v>
      </c>
      <c r="AH411">
        <f t="shared" si="96"/>
        <v>0.41300000000000003</v>
      </c>
      <c r="AI411">
        <f t="shared" si="97"/>
        <v>2657.1600000000003</v>
      </c>
      <c r="AJ411">
        <f t="shared" si="98"/>
        <v>0.28004093567251453</v>
      </c>
      <c r="AK411">
        <f t="shared" si="99"/>
        <v>2850</v>
      </c>
      <c r="AL411">
        <f t="shared" si="100"/>
        <v>0.11695906432748537</v>
      </c>
      <c r="AM411">
        <f t="shared" si="101"/>
        <v>0.15</v>
      </c>
      <c r="AN411">
        <f t="shared" si="102"/>
        <v>0</v>
      </c>
      <c r="AO411">
        <f t="shared" si="103"/>
        <v>0.04</v>
      </c>
      <c r="AQ411">
        <f t="shared" si="104"/>
        <v>1</v>
      </c>
    </row>
    <row r="412" spans="1:43" ht="15.75" thickBot="1">
      <c r="A412" s="51">
        <f t="shared" si="90"/>
        <v>402</v>
      </c>
      <c r="B412" s="52">
        <v>5</v>
      </c>
      <c r="C412" s="52">
        <v>2.85</v>
      </c>
      <c r="D412" s="56">
        <v>0</v>
      </c>
      <c r="E412" s="52">
        <v>1</v>
      </c>
      <c r="F412" s="52">
        <v>1</v>
      </c>
      <c r="G412" s="53">
        <v>2.64</v>
      </c>
      <c r="H412" s="53">
        <v>2.6743199999999998</v>
      </c>
      <c r="I412" s="52">
        <v>2</v>
      </c>
      <c r="J412" s="53">
        <v>2.7</v>
      </c>
      <c r="K412" s="53">
        <v>2.7134999999999998</v>
      </c>
      <c r="L412" s="52">
        <v>45</v>
      </c>
      <c r="M412" s="52">
        <v>4</v>
      </c>
      <c r="N412" s="52">
        <v>20</v>
      </c>
      <c r="O412" s="52">
        <v>468</v>
      </c>
      <c r="P412" s="54">
        <v>45.502856000000001</v>
      </c>
      <c r="Q412" s="54">
        <v>34.127141999999999</v>
      </c>
      <c r="R412" s="55">
        <v>0</v>
      </c>
      <c r="T412" s="52">
        <v>150</v>
      </c>
      <c r="U412" s="47">
        <f t="shared" si="91"/>
        <v>333.33333333333331</v>
      </c>
      <c r="V412" s="47">
        <f t="shared" si="92"/>
        <v>1117.8877500000001</v>
      </c>
      <c r="W412" s="47">
        <f t="shared" si="93"/>
        <v>744.11357263157879</v>
      </c>
      <c r="X412" s="50">
        <f t="shared" si="94"/>
        <v>0</v>
      </c>
      <c r="AD412" s="46">
        <v>0</v>
      </c>
      <c r="AE412" s="53">
        <v>413</v>
      </c>
      <c r="AF412" s="52">
        <v>4</v>
      </c>
      <c r="AG412">
        <f t="shared" si="95"/>
        <v>2706.75</v>
      </c>
      <c r="AH412">
        <f t="shared" si="96"/>
        <v>0.41300000000000003</v>
      </c>
      <c r="AI412">
        <f t="shared" si="97"/>
        <v>2657.1600000000003</v>
      </c>
      <c r="AJ412">
        <f t="shared" si="98"/>
        <v>0.28004093567251453</v>
      </c>
      <c r="AK412">
        <f t="shared" si="99"/>
        <v>2850</v>
      </c>
      <c r="AL412">
        <f t="shared" si="100"/>
        <v>0.11695906432748537</v>
      </c>
      <c r="AM412">
        <f t="shared" si="101"/>
        <v>0.15</v>
      </c>
      <c r="AN412">
        <f t="shared" si="102"/>
        <v>0</v>
      </c>
      <c r="AO412">
        <f t="shared" si="103"/>
        <v>0.04</v>
      </c>
      <c r="AQ412">
        <f t="shared" si="104"/>
        <v>1</v>
      </c>
    </row>
    <row r="413" spans="1:43" ht="15.75" thickBot="1">
      <c r="A413" s="51">
        <f t="shared" si="90"/>
        <v>403</v>
      </c>
      <c r="B413" s="52">
        <v>5</v>
      </c>
      <c r="C413" s="52">
        <v>2.85</v>
      </c>
      <c r="D413" s="56">
        <v>0</v>
      </c>
      <c r="E413" s="52">
        <v>1</v>
      </c>
      <c r="F413" s="52">
        <v>1</v>
      </c>
      <c r="G413" s="53">
        <v>2.64</v>
      </c>
      <c r="H413" s="53">
        <v>2.6743199999999998</v>
      </c>
      <c r="I413" s="52">
        <v>2</v>
      </c>
      <c r="J413" s="53">
        <v>2.7</v>
      </c>
      <c r="K413" s="53">
        <v>2.7134999999999998</v>
      </c>
      <c r="L413" s="52">
        <v>45</v>
      </c>
      <c r="M413" s="52">
        <v>4</v>
      </c>
      <c r="N413" s="52">
        <v>20</v>
      </c>
      <c r="O413" s="52">
        <v>29</v>
      </c>
      <c r="P413" s="54">
        <v>38.344001499999997</v>
      </c>
      <c r="Q413" s="54">
        <v>34.225208500000001</v>
      </c>
      <c r="R413" s="55">
        <v>0</v>
      </c>
      <c r="T413" s="52">
        <v>150</v>
      </c>
      <c r="U413" s="47">
        <f t="shared" si="91"/>
        <v>333.33333333333331</v>
      </c>
      <c r="V413" s="47">
        <f t="shared" si="92"/>
        <v>1117.8877500000001</v>
      </c>
      <c r="W413" s="47">
        <f t="shared" si="93"/>
        <v>744.11357263157879</v>
      </c>
      <c r="X413" s="50">
        <f t="shared" si="94"/>
        <v>0</v>
      </c>
      <c r="AD413" s="46">
        <v>0</v>
      </c>
      <c r="AE413" s="53">
        <v>413</v>
      </c>
      <c r="AF413" s="52">
        <v>4</v>
      </c>
      <c r="AG413">
        <f t="shared" si="95"/>
        <v>2706.75</v>
      </c>
      <c r="AH413">
        <f t="shared" si="96"/>
        <v>0.41300000000000003</v>
      </c>
      <c r="AI413">
        <f t="shared" si="97"/>
        <v>2657.1600000000003</v>
      </c>
      <c r="AJ413">
        <f t="shared" si="98"/>
        <v>0.28004093567251453</v>
      </c>
      <c r="AK413">
        <f t="shared" si="99"/>
        <v>2850</v>
      </c>
      <c r="AL413">
        <f t="shared" si="100"/>
        <v>0.11695906432748537</v>
      </c>
      <c r="AM413">
        <f t="shared" si="101"/>
        <v>0.15</v>
      </c>
      <c r="AN413">
        <f t="shared" si="102"/>
        <v>0</v>
      </c>
      <c r="AO413">
        <f t="shared" si="103"/>
        <v>0.04</v>
      </c>
      <c r="AQ413">
        <f t="shared" si="104"/>
        <v>1</v>
      </c>
    </row>
    <row r="414" spans="1:43" ht="15.75" thickBot="1">
      <c r="A414" s="51">
        <f t="shared" si="90"/>
        <v>404</v>
      </c>
      <c r="B414" s="52">
        <v>5</v>
      </c>
      <c r="C414" s="52">
        <v>2.85</v>
      </c>
      <c r="D414" s="56">
        <v>0</v>
      </c>
      <c r="E414" s="52">
        <v>1</v>
      </c>
      <c r="F414" s="52">
        <v>1</v>
      </c>
      <c r="G414" s="53">
        <v>2.64</v>
      </c>
      <c r="H414" s="53">
        <v>2.6743199999999998</v>
      </c>
      <c r="I414" s="52">
        <v>2</v>
      </c>
      <c r="J414" s="53">
        <v>2.7</v>
      </c>
      <c r="K414" s="53">
        <v>2.7134999999999998</v>
      </c>
      <c r="L414" s="52">
        <v>45</v>
      </c>
      <c r="M414" s="52">
        <v>4</v>
      </c>
      <c r="N414" s="52">
        <v>20</v>
      </c>
      <c r="O414" s="52">
        <v>99</v>
      </c>
      <c r="P414" s="54">
        <v>39.030467000000002</v>
      </c>
      <c r="Q414" s="54">
        <v>36.186538499999997</v>
      </c>
      <c r="R414" s="55">
        <v>0</v>
      </c>
      <c r="T414" s="52">
        <v>150</v>
      </c>
      <c r="U414" s="47">
        <f t="shared" si="91"/>
        <v>333.33333333333331</v>
      </c>
      <c r="V414" s="47">
        <f t="shared" si="92"/>
        <v>1117.8877500000001</v>
      </c>
      <c r="W414" s="47">
        <f t="shared" si="93"/>
        <v>744.11357263157879</v>
      </c>
      <c r="X414" s="50">
        <f t="shared" si="94"/>
        <v>0</v>
      </c>
      <c r="AD414" s="46">
        <v>0</v>
      </c>
      <c r="AE414" s="53">
        <v>413</v>
      </c>
      <c r="AF414" s="52">
        <v>4</v>
      </c>
      <c r="AG414">
        <f t="shared" si="95"/>
        <v>2706.75</v>
      </c>
      <c r="AH414">
        <f t="shared" si="96"/>
        <v>0.41300000000000003</v>
      </c>
      <c r="AI414">
        <f t="shared" si="97"/>
        <v>2657.1600000000003</v>
      </c>
      <c r="AJ414">
        <f t="shared" si="98"/>
        <v>0.28004093567251453</v>
      </c>
      <c r="AK414">
        <f t="shared" si="99"/>
        <v>2850</v>
      </c>
      <c r="AL414">
        <f t="shared" si="100"/>
        <v>0.11695906432748537</v>
      </c>
      <c r="AM414">
        <f t="shared" si="101"/>
        <v>0.15</v>
      </c>
      <c r="AN414">
        <f t="shared" si="102"/>
        <v>0</v>
      </c>
      <c r="AO414">
        <f t="shared" si="103"/>
        <v>0.04</v>
      </c>
      <c r="AQ414">
        <f t="shared" si="104"/>
        <v>1</v>
      </c>
    </row>
    <row r="415" spans="1:43" ht="15.75" thickBot="1">
      <c r="A415" s="51">
        <f t="shared" si="90"/>
        <v>405</v>
      </c>
      <c r="B415" s="52">
        <v>5</v>
      </c>
      <c r="C415" s="52">
        <v>2.85</v>
      </c>
      <c r="D415" s="56">
        <v>0</v>
      </c>
      <c r="E415" s="52">
        <v>1</v>
      </c>
      <c r="F415" s="52">
        <v>1</v>
      </c>
      <c r="G415" s="53">
        <v>2.64</v>
      </c>
      <c r="H415" s="53">
        <v>2.6743199999999998</v>
      </c>
      <c r="I415" s="52">
        <v>2</v>
      </c>
      <c r="J415" s="53">
        <v>2.7</v>
      </c>
      <c r="K415" s="53">
        <v>2.7134999999999998</v>
      </c>
      <c r="L415" s="52">
        <v>45</v>
      </c>
      <c r="M415" s="52">
        <v>4</v>
      </c>
      <c r="N415" s="52">
        <v>20</v>
      </c>
      <c r="O415" s="52">
        <v>468</v>
      </c>
      <c r="P415" s="54">
        <v>40.697597500000001</v>
      </c>
      <c r="Q415" s="54">
        <v>31.185147000000001</v>
      </c>
      <c r="R415" s="55">
        <v>0</v>
      </c>
      <c r="T415" s="52">
        <v>150</v>
      </c>
      <c r="U415" s="47">
        <f t="shared" si="91"/>
        <v>333.33333333333331</v>
      </c>
      <c r="V415" s="47">
        <f t="shared" si="92"/>
        <v>1117.8877500000001</v>
      </c>
      <c r="W415" s="47">
        <f t="shared" si="93"/>
        <v>744.11357263157879</v>
      </c>
      <c r="X415" s="50">
        <f t="shared" si="94"/>
        <v>0</v>
      </c>
      <c r="AD415" s="46">
        <v>0</v>
      </c>
      <c r="AE415" s="53">
        <v>413</v>
      </c>
      <c r="AF415" s="52">
        <v>4</v>
      </c>
      <c r="AG415">
        <f t="shared" si="95"/>
        <v>2706.75</v>
      </c>
      <c r="AH415">
        <f t="shared" si="96"/>
        <v>0.41300000000000003</v>
      </c>
      <c r="AI415">
        <f t="shared" si="97"/>
        <v>2657.1600000000003</v>
      </c>
      <c r="AJ415">
        <f t="shared" si="98"/>
        <v>0.28004093567251453</v>
      </c>
      <c r="AK415">
        <f t="shared" si="99"/>
        <v>2850</v>
      </c>
      <c r="AL415">
        <f t="shared" si="100"/>
        <v>0.11695906432748537</v>
      </c>
      <c r="AM415">
        <f t="shared" si="101"/>
        <v>0.15</v>
      </c>
      <c r="AN415">
        <f t="shared" si="102"/>
        <v>0</v>
      </c>
      <c r="AO415">
        <f t="shared" si="103"/>
        <v>0.04</v>
      </c>
      <c r="AQ415">
        <f t="shared" si="104"/>
        <v>1</v>
      </c>
    </row>
    <row r="416" spans="1:43" ht="15.75" thickBot="1">
      <c r="A416" s="51">
        <f t="shared" si="90"/>
        <v>406</v>
      </c>
      <c r="B416" s="52">
        <v>1</v>
      </c>
      <c r="C416" s="52">
        <v>3.16</v>
      </c>
      <c r="D416" s="56">
        <v>0</v>
      </c>
      <c r="E416" s="52">
        <v>1</v>
      </c>
      <c r="F416" s="52">
        <v>6</v>
      </c>
      <c r="G416" s="53">
        <v>2.6664013530991939</v>
      </c>
      <c r="H416" s="53">
        <v>2.68</v>
      </c>
      <c r="I416" s="52">
        <v>1</v>
      </c>
      <c r="J416" s="53">
        <v>2.5429553264604809</v>
      </c>
      <c r="K416" s="53">
        <v>2.59</v>
      </c>
      <c r="L416" s="52">
        <v>21</v>
      </c>
      <c r="M416" s="52">
        <v>1</v>
      </c>
      <c r="N416" s="52">
        <v>20</v>
      </c>
      <c r="O416" s="52">
        <v>7</v>
      </c>
      <c r="P416" s="54">
        <v>68.744616500000006</v>
      </c>
      <c r="Q416" s="54">
        <v>33.734876</v>
      </c>
      <c r="R416" s="55">
        <v>3.7069136999999999</v>
      </c>
      <c r="T416" s="52">
        <v>178</v>
      </c>
      <c r="U416" s="47">
        <f t="shared" si="91"/>
        <v>847.61904761904771</v>
      </c>
      <c r="V416" s="47">
        <f t="shared" si="92"/>
        <v>767.37682130584187</v>
      </c>
      <c r="W416" s="47">
        <f t="shared" si="93"/>
        <v>627.57696196534482</v>
      </c>
      <c r="X416" s="50">
        <f t="shared" si="94"/>
        <v>0</v>
      </c>
      <c r="AD416" s="46">
        <v>0</v>
      </c>
      <c r="AE416" s="53">
        <v>299</v>
      </c>
      <c r="AF416" s="52">
        <v>2</v>
      </c>
      <c r="AG416">
        <f t="shared" si="95"/>
        <v>2566.4776632302405</v>
      </c>
      <c r="AH416">
        <f t="shared" si="96"/>
        <v>0.29899999999999999</v>
      </c>
      <c r="AI416">
        <f t="shared" si="97"/>
        <v>2673.2006765495971</v>
      </c>
      <c r="AJ416">
        <f t="shared" si="98"/>
        <v>0.23476612417118736</v>
      </c>
      <c r="AK416">
        <f t="shared" si="99"/>
        <v>3160</v>
      </c>
      <c r="AL416">
        <f t="shared" si="100"/>
        <v>0.26823387582881258</v>
      </c>
      <c r="AM416">
        <f t="shared" si="101"/>
        <v>0.17799999999999999</v>
      </c>
      <c r="AN416">
        <f t="shared" si="102"/>
        <v>0</v>
      </c>
      <c r="AO416">
        <f t="shared" si="103"/>
        <v>0.02</v>
      </c>
      <c r="AQ416">
        <f t="shared" si="104"/>
        <v>0.99999999999999978</v>
      </c>
    </row>
    <row r="417" spans="1:43" ht="15.75" thickBot="1">
      <c r="A417" s="51">
        <f t="shared" si="90"/>
        <v>407</v>
      </c>
      <c r="B417" s="52">
        <v>1</v>
      </c>
      <c r="C417" s="52">
        <v>3.16</v>
      </c>
      <c r="D417" s="56">
        <v>0</v>
      </c>
      <c r="E417" s="52">
        <v>1</v>
      </c>
      <c r="F417" s="52">
        <v>6</v>
      </c>
      <c r="G417" s="53">
        <v>2.6664013530991939</v>
      </c>
      <c r="H417" s="53">
        <v>2.68</v>
      </c>
      <c r="I417" s="52">
        <v>1</v>
      </c>
      <c r="J417" s="53">
        <v>2.5429553264604809</v>
      </c>
      <c r="K417" s="53">
        <v>2.59</v>
      </c>
      <c r="L417" s="52">
        <v>21</v>
      </c>
      <c r="M417" s="52">
        <v>1</v>
      </c>
      <c r="N417" s="52">
        <v>20</v>
      </c>
      <c r="O417" s="52">
        <v>28</v>
      </c>
      <c r="P417" s="54">
        <v>78.943532500000003</v>
      </c>
      <c r="Q417" s="54">
        <v>36.971070500000003</v>
      </c>
      <c r="R417" s="55">
        <v>3.4127141999999999</v>
      </c>
      <c r="T417" s="52">
        <v>178</v>
      </c>
      <c r="U417" s="47">
        <f t="shared" si="91"/>
        <v>847.61904761904771</v>
      </c>
      <c r="V417" s="47">
        <f t="shared" si="92"/>
        <v>767.37682130584187</v>
      </c>
      <c r="W417" s="47">
        <f t="shared" si="93"/>
        <v>627.57696196534482</v>
      </c>
      <c r="X417" s="50">
        <f t="shared" si="94"/>
        <v>0</v>
      </c>
      <c r="AD417" s="46">
        <v>0</v>
      </c>
      <c r="AE417" s="53">
        <v>299</v>
      </c>
      <c r="AF417" s="52">
        <v>2</v>
      </c>
      <c r="AG417">
        <f t="shared" si="95"/>
        <v>2566.4776632302405</v>
      </c>
      <c r="AH417">
        <f t="shared" si="96"/>
        <v>0.29899999999999999</v>
      </c>
      <c r="AI417">
        <f t="shared" si="97"/>
        <v>2673.2006765495971</v>
      </c>
      <c r="AJ417">
        <f t="shared" si="98"/>
        <v>0.23476612417118736</v>
      </c>
      <c r="AK417">
        <f t="shared" si="99"/>
        <v>3160</v>
      </c>
      <c r="AL417">
        <f t="shared" si="100"/>
        <v>0.26823387582881258</v>
      </c>
      <c r="AM417">
        <f t="shared" si="101"/>
        <v>0.17799999999999999</v>
      </c>
      <c r="AN417">
        <f t="shared" si="102"/>
        <v>0</v>
      </c>
      <c r="AO417">
        <f t="shared" si="103"/>
        <v>0.02</v>
      </c>
      <c r="AQ417">
        <f t="shared" si="104"/>
        <v>0.99999999999999978</v>
      </c>
    </row>
    <row r="418" spans="1:43" ht="15.75" thickBot="1">
      <c r="A418" s="51">
        <f t="shared" si="90"/>
        <v>408</v>
      </c>
      <c r="B418" s="52">
        <v>1</v>
      </c>
      <c r="C418" s="52">
        <v>3.16</v>
      </c>
      <c r="D418" s="56">
        <v>0</v>
      </c>
      <c r="E418" s="52">
        <v>1</v>
      </c>
      <c r="F418" s="52">
        <v>6</v>
      </c>
      <c r="G418" s="53">
        <v>2.6664013530991939</v>
      </c>
      <c r="H418" s="53">
        <v>2.68</v>
      </c>
      <c r="I418" s="52">
        <v>1</v>
      </c>
      <c r="J418" s="53">
        <v>2.5429553264604809</v>
      </c>
      <c r="K418" s="53">
        <v>2.59</v>
      </c>
      <c r="L418" s="52">
        <v>21</v>
      </c>
      <c r="M418" s="52">
        <v>1</v>
      </c>
      <c r="N418" s="52">
        <v>20</v>
      </c>
      <c r="O418" s="52">
        <v>91</v>
      </c>
      <c r="P418" s="54">
        <v>83.552657999999994</v>
      </c>
      <c r="Q418" s="54">
        <v>38.834333999999998</v>
      </c>
      <c r="R418" s="55">
        <v>3.8442068000000003</v>
      </c>
      <c r="T418" s="52">
        <v>178</v>
      </c>
      <c r="U418" s="47">
        <f t="shared" si="91"/>
        <v>847.61904761904771</v>
      </c>
      <c r="V418" s="47">
        <f t="shared" si="92"/>
        <v>767.37682130584187</v>
      </c>
      <c r="W418" s="47">
        <f t="shared" si="93"/>
        <v>627.57696196534482</v>
      </c>
      <c r="X418" s="50">
        <f t="shared" si="94"/>
        <v>0</v>
      </c>
      <c r="AD418" s="46">
        <v>0</v>
      </c>
      <c r="AE418" s="53">
        <v>299</v>
      </c>
      <c r="AF418" s="52">
        <v>2</v>
      </c>
      <c r="AG418">
        <f t="shared" si="95"/>
        <v>2566.4776632302405</v>
      </c>
      <c r="AH418">
        <f t="shared" si="96"/>
        <v>0.29899999999999999</v>
      </c>
      <c r="AI418">
        <f t="shared" si="97"/>
        <v>2673.2006765495971</v>
      </c>
      <c r="AJ418">
        <f t="shared" si="98"/>
        <v>0.23476612417118736</v>
      </c>
      <c r="AK418">
        <f t="shared" si="99"/>
        <v>3160</v>
      </c>
      <c r="AL418">
        <f t="shared" si="100"/>
        <v>0.26823387582881258</v>
      </c>
      <c r="AM418">
        <f t="shared" si="101"/>
        <v>0.17799999999999999</v>
      </c>
      <c r="AN418">
        <f t="shared" si="102"/>
        <v>0</v>
      </c>
      <c r="AO418">
        <f t="shared" si="103"/>
        <v>0.02</v>
      </c>
      <c r="AQ418">
        <f t="shared" si="104"/>
        <v>0.99999999999999978</v>
      </c>
    </row>
    <row r="419" spans="1:43" ht="15.75" thickBot="1">
      <c r="A419" s="51">
        <f t="shared" si="90"/>
        <v>409</v>
      </c>
      <c r="B419" s="52">
        <v>1</v>
      </c>
      <c r="C419" s="52">
        <v>3.16</v>
      </c>
      <c r="D419" s="56">
        <v>0</v>
      </c>
      <c r="E419" s="52">
        <v>1</v>
      </c>
      <c r="F419" s="52">
        <v>6</v>
      </c>
      <c r="G419" s="53">
        <v>2.6664013530991939</v>
      </c>
      <c r="H419" s="53">
        <v>2.68</v>
      </c>
      <c r="I419" s="52">
        <v>1</v>
      </c>
      <c r="J419" s="53">
        <v>2.5429553264604809</v>
      </c>
      <c r="K419" s="53">
        <v>2.59</v>
      </c>
      <c r="L419" s="52">
        <v>27</v>
      </c>
      <c r="M419" s="52">
        <v>1</v>
      </c>
      <c r="N419" s="52">
        <v>20</v>
      </c>
      <c r="O419" s="52">
        <v>7</v>
      </c>
      <c r="P419" s="54">
        <v>46.385454500000002</v>
      </c>
      <c r="Q419" s="54">
        <v>32.263878499999997</v>
      </c>
      <c r="R419" s="55">
        <v>3.1969679000000002</v>
      </c>
      <c r="T419" s="52">
        <v>154</v>
      </c>
      <c r="U419" s="47">
        <f t="shared" si="91"/>
        <v>570.37037037037032</v>
      </c>
      <c r="V419" s="47">
        <f t="shared" si="92"/>
        <v>921.36548109965634</v>
      </c>
      <c r="W419" s="47">
        <f t="shared" si="93"/>
        <v>765.88014001261183</v>
      </c>
      <c r="X419" s="50">
        <f t="shared" si="94"/>
        <v>0</v>
      </c>
      <c r="AD419" s="46">
        <v>0</v>
      </c>
      <c r="AE419" s="53">
        <v>359</v>
      </c>
      <c r="AF419" s="52">
        <v>2</v>
      </c>
      <c r="AG419">
        <f t="shared" si="95"/>
        <v>2566.4776632302405</v>
      </c>
      <c r="AH419">
        <f t="shared" si="96"/>
        <v>0.35899999999999999</v>
      </c>
      <c r="AI419">
        <f t="shared" si="97"/>
        <v>2673.2006765495971</v>
      </c>
      <c r="AJ419">
        <f t="shared" si="98"/>
        <v>0.28650304735114862</v>
      </c>
      <c r="AK419">
        <f t="shared" si="99"/>
        <v>3160</v>
      </c>
      <c r="AL419">
        <f t="shared" si="100"/>
        <v>0.18049695264885138</v>
      </c>
      <c r="AM419">
        <f t="shared" si="101"/>
        <v>0.154</v>
      </c>
      <c r="AN419">
        <f t="shared" si="102"/>
        <v>0</v>
      </c>
      <c r="AO419">
        <f t="shared" si="103"/>
        <v>0.02</v>
      </c>
      <c r="AQ419">
        <f t="shared" si="104"/>
        <v>1</v>
      </c>
    </row>
    <row r="420" spans="1:43" ht="15.75" thickBot="1">
      <c r="A420" s="51">
        <f t="shared" si="90"/>
        <v>410</v>
      </c>
      <c r="B420" s="52">
        <v>1</v>
      </c>
      <c r="C420" s="52">
        <v>3.16</v>
      </c>
      <c r="D420" s="56">
        <v>0</v>
      </c>
      <c r="E420" s="52">
        <v>1</v>
      </c>
      <c r="F420" s="52">
        <v>6</v>
      </c>
      <c r="G420" s="53">
        <v>2.6664013530991939</v>
      </c>
      <c r="H420" s="53">
        <v>2.68</v>
      </c>
      <c r="I420" s="52">
        <v>1</v>
      </c>
      <c r="J420" s="53">
        <v>2.5429553264604809</v>
      </c>
      <c r="K420" s="53">
        <v>2.59</v>
      </c>
      <c r="L420" s="52">
        <v>27</v>
      </c>
      <c r="M420" s="52">
        <v>1</v>
      </c>
      <c r="N420" s="52">
        <v>20</v>
      </c>
      <c r="O420" s="52">
        <v>28</v>
      </c>
      <c r="P420" s="54">
        <v>60.310897500000003</v>
      </c>
      <c r="Q420" s="54">
        <v>36.088471999999996</v>
      </c>
      <c r="R420" s="55">
        <v>3.0302548499999999</v>
      </c>
      <c r="T420" s="52">
        <v>154</v>
      </c>
      <c r="U420" s="47">
        <f t="shared" si="91"/>
        <v>570.37037037037032</v>
      </c>
      <c r="V420" s="47">
        <f t="shared" si="92"/>
        <v>921.36548109965634</v>
      </c>
      <c r="W420" s="47">
        <f t="shared" si="93"/>
        <v>765.88014001261183</v>
      </c>
      <c r="X420" s="50">
        <f t="shared" si="94"/>
        <v>0</v>
      </c>
      <c r="AD420" s="46">
        <v>0</v>
      </c>
      <c r="AE420" s="53">
        <v>359</v>
      </c>
      <c r="AF420" s="52">
        <v>2</v>
      </c>
      <c r="AG420">
        <f t="shared" si="95"/>
        <v>2566.4776632302405</v>
      </c>
      <c r="AH420">
        <f t="shared" si="96"/>
        <v>0.35899999999999999</v>
      </c>
      <c r="AI420">
        <f t="shared" si="97"/>
        <v>2673.2006765495971</v>
      </c>
      <c r="AJ420">
        <f t="shared" si="98"/>
        <v>0.28650304735114862</v>
      </c>
      <c r="AK420">
        <f t="shared" si="99"/>
        <v>3160</v>
      </c>
      <c r="AL420">
        <f t="shared" si="100"/>
        <v>0.18049695264885138</v>
      </c>
      <c r="AM420">
        <f t="shared" si="101"/>
        <v>0.154</v>
      </c>
      <c r="AN420">
        <f t="shared" si="102"/>
        <v>0</v>
      </c>
      <c r="AO420">
        <f t="shared" si="103"/>
        <v>0.02</v>
      </c>
      <c r="AQ420">
        <f t="shared" si="104"/>
        <v>1</v>
      </c>
    </row>
    <row r="421" spans="1:43" ht="15.75" thickBot="1">
      <c r="A421" s="51">
        <f t="shared" si="90"/>
        <v>411</v>
      </c>
      <c r="B421" s="52">
        <v>1</v>
      </c>
      <c r="C421" s="52">
        <v>3.16</v>
      </c>
      <c r="D421" s="56">
        <v>0</v>
      </c>
      <c r="E421" s="52">
        <v>1</v>
      </c>
      <c r="F421" s="52">
        <v>6</v>
      </c>
      <c r="G421" s="53">
        <v>2.6664013530991939</v>
      </c>
      <c r="H421" s="53">
        <v>2.68</v>
      </c>
      <c r="I421" s="52">
        <v>1</v>
      </c>
      <c r="J421" s="53">
        <v>2.5429553264604809</v>
      </c>
      <c r="K421" s="53">
        <v>2.59</v>
      </c>
      <c r="L421" s="52">
        <v>27</v>
      </c>
      <c r="M421" s="52">
        <v>1</v>
      </c>
      <c r="N421" s="52">
        <v>20</v>
      </c>
      <c r="O421" s="52">
        <v>91</v>
      </c>
      <c r="P421" s="54">
        <v>66.979419500000006</v>
      </c>
      <c r="Q421" s="54">
        <v>39.226599999999998</v>
      </c>
      <c r="R421" s="55">
        <v>3.7755602499999998</v>
      </c>
      <c r="T421" s="52">
        <v>154</v>
      </c>
      <c r="U421" s="47">
        <f t="shared" si="91"/>
        <v>570.37037037037032</v>
      </c>
      <c r="V421" s="47">
        <f t="shared" si="92"/>
        <v>921.36548109965634</v>
      </c>
      <c r="W421" s="47">
        <f t="shared" si="93"/>
        <v>765.88014001261183</v>
      </c>
      <c r="X421" s="50">
        <f t="shared" si="94"/>
        <v>0</v>
      </c>
      <c r="AD421" s="46">
        <v>0</v>
      </c>
      <c r="AE421" s="53">
        <v>359</v>
      </c>
      <c r="AF421" s="52">
        <v>2</v>
      </c>
      <c r="AG421">
        <f t="shared" si="95"/>
        <v>2566.4776632302405</v>
      </c>
      <c r="AH421">
        <f t="shared" si="96"/>
        <v>0.35899999999999999</v>
      </c>
      <c r="AI421">
        <f t="shared" si="97"/>
        <v>2673.2006765495971</v>
      </c>
      <c r="AJ421">
        <f t="shared" si="98"/>
        <v>0.28650304735114862</v>
      </c>
      <c r="AK421">
        <f t="shared" si="99"/>
        <v>3160</v>
      </c>
      <c r="AL421">
        <f t="shared" si="100"/>
        <v>0.18049695264885138</v>
      </c>
      <c r="AM421">
        <f t="shared" si="101"/>
        <v>0.154</v>
      </c>
      <c r="AN421">
        <f t="shared" si="102"/>
        <v>0</v>
      </c>
      <c r="AO421">
        <f t="shared" si="103"/>
        <v>0.02</v>
      </c>
      <c r="AQ421">
        <f t="shared" si="104"/>
        <v>1</v>
      </c>
    </row>
    <row r="422" spans="1:43" ht="15.75" thickBot="1">
      <c r="A422" s="51">
        <f t="shared" si="90"/>
        <v>412</v>
      </c>
      <c r="B422" s="52">
        <v>1</v>
      </c>
      <c r="C422" s="52">
        <v>3.16</v>
      </c>
      <c r="D422" s="56">
        <v>0</v>
      </c>
      <c r="E422" s="52">
        <v>1</v>
      </c>
      <c r="F422" s="52">
        <v>6</v>
      </c>
      <c r="G422" s="53">
        <v>2.6664013530991939</v>
      </c>
      <c r="H422" s="53">
        <v>2.68</v>
      </c>
      <c r="I422" s="52">
        <v>1</v>
      </c>
      <c r="J422" s="53">
        <v>2.5429553264604809</v>
      </c>
      <c r="K422" s="53">
        <v>2.59</v>
      </c>
      <c r="L422" s="52">
        <v>27</v>
      </c>
      <c r="M422" s="52">
        <v>6</v>
      </c>
      <c r="N422" s="56">
        <v>0</v>
      </c>
      <c r="O422" s="52">
        <v>7</v>
      </c>
      <c r="P422" s="54">
        <v>58.937966500000002</v>
      </c>
      <c r="Q422" s="54">
        <v>32.8522775</v>
      </c>
      <c r="R422" s="55">
        <v>4.1187930000000001</v>
      </c>
      <c r="T422" s="52">
        <v>154</v>
      </c>
      <c r="U422" s="47">
        <f t="shared" si="91"/>
        <v>570.37037037037032</v>
      </c>
      <c r="V422" s="47">
        <f t="shared" si="92"/>
        <v>921.36548109965634</v>
      </c>
      <c r="W422" s="47">
        <f t="shared" si="93"/>
        <v>765.88014001261183</v>
      </c>
      <c r="X422" s="50">
        <f t="shared" si="94"/>
        <v>0</v>
      </c>
      <c r="AD422" s="46">
        <v>0</v>
      </c>
      <c r="AE422" s="53">
        <v>359</v>
      </c>
      <c r="AF422" s="52">
        <v>2</v>
      </c>
      <c r="AG422">
        <f t="shared" si="95"/>
        <v>2566.4776632302405</v>
      </c>
      <c r="AH422">
        <f t="shared" si="96"/>
        <v>0.35899999999999999</v>
      </c>
      <c r="AI422">
        <f t="shared" si="97"/>
        <v>2673.2006765495971</v>
      </c>
      <c r="AJ422">
        <f t="shared" si="98"/>
        <v>0.28650304735114862</v>
      </c>
      <c r="AK422">
        <f t="shared" si="99"/>
        <v>3160</v>
      </c>
      <c r="AL422">
        <f t="shared" si="100"/>
        <v>0.18049695264885138</v>
      </c>
      <c r="AM422">
        <f t="shared" si="101"/>
        <v>0.154</v>
      </c>
      <c r="AN422">
        <f t="shared" si="102"/>
        <v>0</v>
      </c>
      <c r="AO422">
        <f t="shared" si="103"/>
        <v>0.02</v>
      </c>
      <c r="AQ422">
        <f t="shared" si="104"/>
        <v>1</v>
      </c>
    </row>
    <row r="423" spans="1:43" ht="15.75" thickBot="1">
      <c r="A423" s="51">
        <f t="shared" si="90"/>
        <v>413</v>
      </c>
      <c r="B423" s="52">
        <v>1</v>
      </c>
      <c r="C423" s="52">
        <v>3.16</v>
      </c>
      <c r="D423" s="56">
        <v>0</v>
      </c>
      <c r="E423" s="52">
        <v>1</v>
      </c>
      <c r="F423" s="52">
        <v>6</v>
      </c>
      <c r="G423" s="53">
        <v>2.6664013530991939</v>
      </c>
      <c r="H423" s="53">
        <v>2.68</v>
      </c>
      <c r="I423" s="52">
        <v>1</v>
      </c>
      <c r="J423" s="53">
        <v>2.5429553264604809</v>
      </c>
      <c r="K423" s="53">
        <v>2.59</v>
      </c>
      <c r="L423" s="52">
        <v>27</v>
      </c>
      <c r="M423" s="52">
        <v>6</v>
      </c>
      <c r="N423" s="56">
        <v>0</v>
      </c>
      <c r="O423" s="52">
        <v>28</v>
      </c>
      <c r="P423" s="54">
        <v>66.881353000000004</v>
      </c>
      <c r="Q423" s="54">
        <v>32.950344000000001</v>
      </c>
      <c r="R423" s="55">
        <v>4.0109198499999996</v>
      </c>
      <c r="T423" s="52">
        <v>154</v>
      </c>
      <c r="U423" s="47">
        <f t="shared" si="91"/>
        <v>570.37037037037032</v>
      </c>
      <c r="V423" s="47">
        <f t="shared" si="92"/>
        <v>921.36548109965634</v>
      </c>
      <c r="W423" s="47">
        <f t="shared" si="93"/>
        <v>765.88014001261183</v>
      </c>
      <c r="X423" s="50">
        <f t="shared" si="94"/>
        <v>0</v>
      </c>
      <c r="AD423" s="46">
        <v>0</v>
      </c>
      <c r="AE423" s="53">
        <v>359</v>
      </c>
      <c r="AF423" s="52">
        <v>2</v>
      </c>
      <c r="AG423">
        <f t="shared" si="95"/>
        <v>2566.4776632302405</v>
      </c>
      <c r="AH423">
        <f t="shared" si="96"/>
        <v>0.35899999999999999</v>
      </c>
      <c r="AI423">
        <f t="shared" si="97"/>
        <v>2673.2006765495971</v>
      </c>
      <c r="AJ423">
        <f t="shared" si="98"/>
        <v>0.28650304735114862</v>
      </c>
      <c r="AK423">
        <f t="shared" si="99"/>
        <v>3160</v>
      </c>
      <c r="AL423">
        <f t="shared" si="100"/>
        <v>0.18049695264885138</v>
      </c>
      <c r="AM423">
        <f t="shared" si="101"/>
        <v>0.154</v>
      </c>
      <c r="AN423">
        <f t="shared" si="102"/>
        <v>0</v>
      </c>
      <c r="AO423">
        <f t="shared" si="103"/>
        <v>0.02</v>
      </c>
      <c r="AQ423">
        <f t="shared" si="104"/>
        <v>1</v>
      </c>
    </row>
    <row r="424" spans="1:43" ht="15.75" thickBot="1">
      <c r="A424" s="51">
        <f t="shared" si="90"/>
        <v>414</v>
      </c>
      <c r="B424" s="52">
        <v>1</v>
      </c>
      <c r="C424" s="52">
        <v>3.16</v>
      </c>
      <c r="D424" s="56">
        <v>0</v>
      </c>
      <c r="E424" s="52">
        <v>1</v>
      </c>
      <c r="F424" s="52">
        <v>6</v>
      </c>
      <c r="G424" s="53">
        <v>2.6664013530991939</v>
      </c>
      <c r="H424" s="53">
        <v>2.68</v>
      </c>
      <c r="I424" s="52">
        <v>1</v>
      </c>
      <c r="J424" s="53">
        <v>2.5429553264604809</v>
      </c>
      <c r="K424" s="53">
        <v>2.59</v>
      </c>
      <c r="L424" s="52">
        <v>27</v>
      </c>
      <c r="M424" s="52">
        <v>6</v>
      </c>
      <c r="N424" s="56">
        <v>0</v>
      </c>
      <c r="O424" s="52">
        <v>91</v>
      </c>
      <c r="P424" s="54">
        <v>68.254283999999998</v>
      </c>
      <c r="Q424" s="54">
        <v>32.558078000000002</v>
      </c>
      <c r="R424" s="55">
        <v>3.4911674000000001</v>
      </c>
      <c r="T424" s="52">
        <v>154</v>
      </c>
      <c r="U424" s="47">
        <f t="shared" si="91"/>
        <v>570.37037037037032</v>
      </c>
      <c r="V424" s="47">
        <f t="shared" si="92"/>
        <v>921.36548109965634</v>
      </c>
      <c r="W424" s="47">
        <f t="shared" si="93"/>
        <v>765.88014001261183</v>
      </c>
      <c r="X424" s="50">
        <f t="shared" si="94"/>
        <v>0</v>
      </c>
      <c r="AD424" s="46">
        <v>0</v>
      </c>
      <c r="AE424" s="53">
        <v>359</v>
      </c>
      <c r="AF424" s="52">
        <v>2</v>
      </c>
      <c r="AG424">
        <f t="shared" si="95"/>
        <v>2566.4776632302405</v>
      </c>
      <c r="AH424">
        <f t="shared" si="96"/>
        <v>0.35899999999999999</v>
      </c>
      <c r="AI424">
        <f t="shared" si="97"/>
        <v>2673.2006765495971</v>
      </c>
      <c r="AJ424">
        <f t="shared" si="98"/>
        <v>0.28650304735114862</v>
      </c>
      <c r="AK424">
        <f t="shared" si="99"/>
        <v>3160</v>
      </c>
      <c r="AL424">
        <f t="shared" si="100"/>
        <v>0.18049695264885138</v>
      </c>
      <c r="AM424">
        <f t="shared" si="101"/>
        <v>0.154</v>
      </c>
      <c r="AN424">
        <f t="shared" si="102"/>
        <v>0</v>
      </c>
      <c r="AO424">
        <f t="shared" si="103"/>
        <v>0.02</v>
      </c>
      <c r="AQ424">
        <f t="shared" si="104"/>
        <v>1</v>
      </c>
    </row>
    <row r="425" spans="1:43" ht="15.75" thickBot="1">
      <c r="A425" s="51">
        <f t="shared" si="90"/>
        <v>415</v>
      </c>
      <c r="B425" s="52">
        <v>1</v>
      </c>
      <c r="C425" s="52">
        <v>3.16</v>
      </c>
      <c r="D425" s="56">
        <v>0</v>
      </c>
      <c r="E425" s="52">
        <v>1</v>
      </c>
      <c r="F425" s="52">
        <v>6</v>
      </c>
      <c r="G425" s="53">
        <v>2.6664013530991939</v>
      </c>
      <c r="H425" s="53">
        <v>2.68</v>
      </c>
      <c r="I425" s="52">
        <v>1</v>
      </c>
      <c r="J425" s="53">
        <v>2.5429553264604809</v>
      </c>
      <c r="K425" s="53">
        <v>2.59</v>
      </c>
      <c r="L425" s="52">
        <v>33</v>
      </c>
      <c r="M425" s="52">
        <v>1</v>
      </c>
      <c r="N425" s="52">
        <v>20</v>
      </c>
      <c r="O425" s="52">
        <v>7</v>
      </c>
      <c r="P425" s="54">
        <v>36.088472000000003</v>
      </c>
      <c r="Q425" s="54">
        <v>29.41995</v>
      </c>
      <c r="R425" s="55">
        <v>2.1476563499999997</v>
      </c>
      <c r="T425" s="52">
        <v>143</v>
      </c>
      <c r="U425" s="47">
        <f t="shared" si="91"/>
        <v>433.33333333333331</v>
      </c>
      <c r="V425" s="47">
        <f t="shared" si="92"/>
        <v>1021.4581099656357</v>
      </c>
      <c r="W425" s="47">
        <f t="shared" si="93"/>
        <v>806.95694515775472</v>
      </c>
      <c r="X425" s="50">
        <f t="shared" si="94"/>
        <v>0</v>
      </c>
      <c r="AD425" s="46">
        <v>0</v>
      </c>
      <c r="AE425" s="53">
        <v>398</v>
      </c>
      <c r="AF425" s="52">
        <v>2</v>
      </c>
      <c r="AG425">
        <f t="shared" si="95"/>
        <v>2566.4776632302405</v>
      </c>
      <c r="AH425">
        <f t="shared" si="96"/>
        <v>0.39799999999999996</v>
      </c>
      <c r="AI425">
        <f t="shared" si="97"/>
        <v>2673.2006765495971</v>
      </c>
      <c r="AJ425">
        <f t="shared" si="98"/>
        <v>0.30186919831223635</v>
      </c>
      <c r="AK425">
        <f t="shared" si="99"/>
        <v>3160</v>
      </c>
      <c r="AL425">
        <f t="shared" si="100"/>
        <v>0.1371308016877637</v>
      </c>
      <c r="AM425">
        <f t="shared" si="101"/>
        <v>0.14299999999999999</v>
      </c>
      <c r="AN425">
        <f t="shared" si="102"/>
        <v>0</v>
      </c>
      <c r="AO425">
        <f t="shared" si="103"/>
        <v>0.02</v>
      </c>
      <c r="AQ425">
        <f t="shared" si="104"/>
        <v>1</v>
      </c>
    </row>
    <row r="426" spans="1:43" ht="15.75" thickBot="1">
      <c r="A426" s="51">
        <f t="shared" si="90"/>
        <v>416</v>
      </c>
      <c r="B426" s="52">
        <v>1</v>
      </c>
      <c r="C426" s="52">
        <v>3.16</v>
      </c>
      <c r="D426" s="56">
        <v>0</v>
      </c>
      <c r="E426" s="52">
        <v>1</v>
      </c>
      <c r="F426" s="52">
        <v>6</v>
      </c>
      <c r="G426" s="53">
        <v>2.6664013530991939</v>
      </c>
      <c r="H426" s="53">
        <v>2.68</v>
      </c>
      <c r="I426" s="52">
        <v>1</v>
      </c>
      <c r="J426" s="53">
        <v>2.5429553264604809</v>
      </c>
      <c r="K426" s="53">
        <v>2.59</v>
      </c>
      <c r="L426" s="52">
        <v>33</v>
      </c>
      <c r="M426" s="52">
        <v>1</v>
      </c>
      <c r="N426" s="52">
        <v>20</v>
      </c>
      <c r="O426" s="52">
        <v>28</v>
      </c>
      <c r="P426" s="54">
        <v>52.171377999999997</v>
      </c>
      <c r="Q426" s="54">
        <v>33.636809500000005</v>
      </c>
      <c r="R426" s="55">
        <v>2.7262487000000002</v>
      </c>
      <c r="T426" s="52">
        <v>143</v>
      </c>
      <c r="U426" s="47">
        <f t="shared" si="91"/>
        <v>433.33333333333331</v>
      </c>
      <c r="V426" s="47">
        <f t="shared" si="92"/>
        <v>1021.4581099656357</v>
      </c>
      <c r="W426" s="47">
        <f t="shared" si="93"/>
        <v>806.95694515775472</v>
      </c>
      <c r="X426" s="50">
        <f t="shared" si="94"/>
        <v>0</v>
      </c>
      <c r="AD426" s="46">
        <v>0</v>
      </c>
      <c r="AE426" s="53">
        <v>398</v>
      </c>
      <c r="AF426" s="52">
        <v>2</v>
      </c>
      <c r="AG426">
        <f t="shared" si="95"/>
        <v>2566.4776632302405</v>
      </c>
      <c r="AH426">
        <f t="shared" si="96"/>
        <v>0.39799999999999996</v>
      </c>
      <c r="AI426">
        <f t="shared" si="97"/>
        <v>2673.2006765495971</v>
      </c>
      <c r="AJ426">
        <f t="shared" si="98"/>
        <v>0.30186919831223635</v>
      </c>
      <c r="AK426">
        <f t="shared" si="99"/>
        <v>3160</v>
      </c>
      <c r="AL426">
        <f t="shared" si="100"/>
        <v>0.1371308016877637</v>
      </c>
      <c r="AM426">
        <f t="shared" si="101"/>
        <v>0.14299999999999999</v>
      </c>
      <c r="AN426">
        <f t="shared" si="102"/>
        <v>0</v>
      </c>
      <c r="AO426">
        <f t="shared" si="103"/>
        <v>0.02</v>
      </c>
      <c r="AQ426">
        <f t="shared" si="104"/>
        <v>1</v>
      </c>
    </row>
    <row r="427" spans="1:43" ht="15.75" thickBot="1">
      <c r="A427" s="51">
        <f t="shared" si="90"/>
        <v>417</v>
      </c>
      <c r="B427" s="52">
        <v>1</v>
      </c>
      <c r="C427" s="52">
        <v>3.16</v>
      </c>
      <c r="D427" s="56">
        <v>0</v>
      </c>
      <c r="E427" s="52">
        <v>1</v>
      </c>
      <c r="F427" s="52">
        <v>6</v>
      </c>
      <c r="G427" s="53">
        <v>2.6664013530991939</v>
      </c>
      <c r="H427" s="53">
        <v>2.68</v>
      </c>
      <c r="I427" s="52">
        <v>1</v>
      </c>
      <c r="J427" s="53">
        <v>2.5429553264604809</v>
      </c>
      <c r="K427" s="53">
        <v>2.59</v>
      </c>
      <c r="L427" s="52">
        <v>33</v>
      </c>
      <c r="M427" s="52">
        <v>1</v>
      </c>
      <c r="N427" s="52">
        <v>20</v>
      </c>
      <c r="O427" s="52">
        <v>91</v>
      </c>
      <c r="P427" s="54">
        <v>61.683828499999997</v>
      </c>
      <c r="Q427" s="54">
        <v>36.382671500000001</v>
      </c>
      <c r="R427" s="55">
        <v>2.6281821999999999</v>
      </c>
      <c r="T427" s="52">
        <v>143</v>
      </c>
      <c r="U427" s="47">
        <f t="shared" si="91"/>
        <v>433.33333333333331</v>
      </c>
      <c r="V427" s="47">
        <f t="shared" si="92"/>
        <v>1021.4581099656357</v>
      </c>
      <c r="W427" s="47">
        <f t="shared" si="93"/>
        <v>806.95694515775472</v>
      </c>
      <c r="X427" s="50">
        <f t="shared" si="94"/>
        <v>0</v>
      </c>
      <c r="AD427" s="46">
        <v>0</v>
      </c>
      <c r="AE427" s="53">
        <v>398</v>
      </c>
      <c r="AF427" s="52">
        <v>2</v>
      </c>
      <c r="AG427">
        <f t="shared" si="95"/>
        <v>2566.4776632302405</v>
      </c>
      <c r="AH427">
        <f t="shared" si="96"/>
        <v>0.39799999999999996</v>
      </c>
      <c r="AI427">
        <f t="shared" si="97"/>
        <v>2673.2006765495971</v>
      </c>
      <c r="AJ427">
        <f t="shared" si="98"/>
        <v>0.30186919831223635</v>
      </c>
      <c r="AK427">
        <f t="shared" si="99"/>
        <v>3160</v>
      </c>
      <c r="AL427">
        <f t="shared" si="100"/>
        <v>0.1371308016877637</v>
      </c>
      <c r="AM427">
        <f t="shared" si="101"/>
        <v>0.14299999999999999</v>
      </c>
      <c r="AN427">
        <f t="shared" si="102"/>
        <v>0</v>
      </c>
      <c r="AO427">
        <f t="shared" si="103"/>
        <v>0.02</v>
      </c>
      <c r="AQ427">
        <f t="shared" si="104"/>
        <v>1</v>
      </c>
    </row>
    <row r="428" spans="1:43" ht="15.75" thickBot="1">
      <c r="A428" s="51">
        <f t="shared" si="90"/>
        <v>418</v>
      </c>
      <c r="B428" s="52">
        <v>1</v>
      </c>
      <c r="C428" s="52">
        <v>3.16</v>
      </c>
      <c r="D428" s="56">
        <v>0</v>
      </c>
      <c r="E428" s="52">
        <v>1</v>
      </c>
      <c r="F428" s="52">
        <v>6</v>
      </c>
      <c r="G428" s="53">
        <v>2.6664013530991939</v>
      </c>
      <c r="H428" s="53">
        <v>2.68</v>
      </c>
      <c r="I428" s="52">
        <v>1</v>
      </c>
      <c r="J428" s="53">
        <v>2.5429553264604809</v>
      </c>
      <c r="K428" s="53">
        <v>2.59</v>
      </c>
      <c r="L428" s="52">
        <v>44</v>
      </c>
      <c r="M428" s="52">
        <v>1</v>
      </c>
      <c r="N428" s="52">
        <v>20</v>
      </c>
      <c r="O428" s="52">
        <v>7</v>
      </c>
      <c r="P428" s="54">
        <v>25.49729</v>
      </c>
      <c r="Q428" s="54">
        <v>27.164420500000002</v>
      </c>
      <c r="R428" s="55">
        <v>1.7553903499999999</v>
      </c>
      <c r="T428" s="52">
        <v>151</v>
      </c>
      <c r="U428" s="47">
        <f t="shared" si="91"/>
        <v>343.18181818181819</v>
      </c>
      <c r="V428" s="47">
        <f t="shared" si="92"/>
        <v>1098.4524398625429</v>
      </c>
      <c r="W428" s="47">
        <f t="shared" si="93"/>
        <v>781.63895593462985</v>
      </c>
      <c r="X428" s="50">
        <f t="shared" si="94"/>
        <v>0</v>
      </c>
      <c r="AD428" s="46">
        <v>0</v>
      </c>
      <c r="AE428" s="53">
        <v>428</v>
      </c>
      <c r="AF428" s="52">
        <v>2</v>
      </c>
      <c r="AG428">
        <f t="shared" si="95"/>
        <v>2566.4776632302405</v>
      </c>
      <c r="AH428">
        <f t="shared" si="96"/>
        <v>0.42799999999999999</v>
      </c>
      <c r="AI428">
        <f t="shared" si="97"/>
        <v>2673.2006765495971</v>
      </c>
      <c r="AJ428">
        <f t="shared" si="98"/>
        <v>0.29239815880322206</v>
      </c>
      <c r="AK428">
        <f t="shared" si="99"/>
        <v>3160</v>
      </c>
      <c r="AL428">
        <f t="shared" si="100"/>
        <v>0.1086018411967779</v>
      </c>
      <c r="AM428">
        <f t="shared" si="101"/>
        <v>0.151</v>
      </c>
      <c r="AN428">
        <f t="shared" si="102"/>
        <v>0</v>
      </c>
      <c r="AO428">
        <f t="shared" si="103"/>
        <v>0.02</v>
      </c>
      <c r="AQ428">
        <f t="shared" si="104"/>
        <v>1</v>
      </c>
    </row>
    <row r="429" spans="1:43" ht="15.75" thickBot="1">
      <c r="A429" s="51">
        <f t="shared" si="90"/>
        <v>419</v>
      </c>
      <c r="B429" s="52">
        <v>1</v>
      </c>
      <c r="C429" s="52">
        <v>3.16</v>
      </c>
      <c r="D429" s="56">
        <v>0</v>
      </c>
      <c r="E429" s="52">
        <v>1</v>
      </c>
      <c r="F429" s="52">
        <v>6</v>
      </c>
      <c r="G429" s="53">
        <v>2.6664013530991939</v>
      </c>
      <c r="H429" s="53">
        <v>2.68</v>
      </c>
      <c r="I429" s="52">
        <v>1</v>
      </c>
      <c r="J429" s="53">
        <v>2.5429553264604809</v>
      </c>
      <c r="K429" s="53">
        <v>2.59</v>
      </c>
      <c r="L429" s="52">
        <v>44</v>
      </c>
      <c r="M429" s="52">
        <v>1</v>
      </c>
      <c r="N429" s="52">
        <v>20</v>
      </c>
      <c r="O429" s="52">
        <v>28</v>
      </c>
      <c r="P429" s="54">
        <v>38.344001499999997</v>
      </c>
      <c r="Q429" s="54">
        <v>30.596748000000002</v>
      </c>
      <c r="R429" s="55">
        <v>2.8733484499999999</v>
      </c>
      <c r="T429" s="52">
        <v>151</v>
      </c>
      <c r="U429" s="47">
        <f t="shared" si="91"/>
        <v>343.18181818181819</v>
      </c>
      <c r="V429" s="47">
        <f t="shared" si="92"/>
        <v>1098.4524398625429</v>
      </c>
      <c r="W429" s="47">
        <f t="shared" si="93"/>
        <v>781.63895593462985</v>
      </c>
      <c r="X429" s="50">
        <f t="shared" si="94"/>
        <v>0</v>
      </c>
      <c r="AD429" s="46">
        <v>0</v>
      </c>
      <c r="AE429" s="53">
        <v>428</v>
      </c>
      <c r="AF429" s="52">
        <v>2</v>
      </c>
      <c r="AG429">
        <f t="shared" si="95"/>
        <v>2566.4776632302405</v>
      </c>
      <c r="AH429">
        <f t="shared" si="96"/>
        <v>0.42799999999999999</v>
      </c>
      <c r="AI429">
        <f t="shared" si="97"/>
        <v>2673.2006765495971</v>
      </c>
      <c r="AJ429">
        <f t="shared" si="98"/>
        <v>0.29239815880322206</v>
      </c>
      <c r="AK429">
        <f t="shared" si="99"/>
        <v>3160</v>
      </c>
      <c r="AL429">
        <f t="shared" si="100"/>
        <v>0.1086018411967779</v>
      </c>
      <c r="AM429">
        <f t="shared" si="101"/>
        <v>0.151</v>
      </c>
      <c r="AN429">
        <f t="shared" si="102"/>
        <v>0</v>
      </c>
      <c r="AO429">
        <f t="shared" si="103"/>
        <v>0.02</v>
      </c>
      <c r="AQ429">
        <f t="shared" si="104"/>
        <v>1</v>
      </c>
    </row>
    <row r="430" spans="1:43" ht="15.75" thickBot="1">
      <c r="A430" s="51">
        <f t="shared" si="90"/>
        <v>420</v>
      </c>
      <c r="B430" s="52">
        <v>1</v>
      </c>
      <c r="C430" s="52">
        <v>3.16</v>
      </c>
      <c r="D430" s="56">
        <v>0</v>
      </c>
      <c r="E430" s="52">
        <v>1</v>
      </c>
      <c r="F430" s="52">
        <v>6</v>
      </c>
      <c r="G430" s="53">
        <v>2.6664013530991939</v>
      </c>
      <c r="H430" s="53">
        <v>2.68</v>
      </c>
      <c r="I430" s="52">
        <v>1</v>
      </c>
      <c r="J430" s="53">
        <v>2.5429553264604809</v>
      </c>
      <c r="K430" s="53">
        <v>2.59</v>
      </c>
      <c r="L430" s="52">
        <v>44</v>
      </c>
      <c r="M430" s="52">
        <v>1</v>
      </c>
      <c r="N430" s="52">
        <v>20</v>
      </c>
      <c r="O430" s="52">
        <v>91</v>
      </c>
      <c r="P430" s="54">
        <v>48.640984000000003</v>
      </c>
      <c r="Q430" s="54">
        <v>30.498681499999996</v>
      </c>
      <c r="R430" s="55">
        <v>2.8733484499999999</v>
      </c>
      <c r="T430" s="52">
        <v>151</v>
      </c>
      <c r="U430" s="47">
        <f t="shared" si="91"/>
        <v>343.18181818181819</v>
      </c>
      <c r="V430" s="47">
        <f t="shared" si="92"/>
        <v>1098.4524398625429</v>
      </c>
      <c r="W430" s="47">
        <f t="shared" si="93"/>
        <v>781.63895593462985</v>
      </c>
      <c r="X430" s="50">
        <f t="shared" si="94"/>
        <v>0</v>
      </c>
      <c r="AD430" s="46">
        <v>0</v>
      </c>
      <c r="AE430" s="53">
        <v>428</v>
      </c>
      <c r="AF430" s="52">
        <v>2</v>
      </c>
      <c r="AG430">
        <f t="shared" si="95"/>
        <v>2566.4776632302405</v>
      </c>
      <c r="AH430">
        <f t="shared" si="96"/>
        <v>0.42799999999999999</v>
      </c>
      <c r="AI430">
        <f t="shared" si="97"/>
        <v>2673.2006765495971</v>
      </c>
      <c r="AJ430">
        <f t="shared" si="98"/>
        <v>0.29239815880322206</v>
      </c>
      <c r="AK430">
        <f t="shared" si="99"/>
        <v>3160</v>
      </c>
      <c r="AL430">
        <f t="shared" si="100"/>
        <v>0.1086018411967779</v>
      </c>
      <c r="AM430">
        <f t="shared" si="101"/>
        <v>0.151</v>
      </c>
      <c r="AN430">
        <f t="shared" si="102"/>
        <v>0</v>
      </c>
      <c r="AO430">
        <f t="shared" si="103"/>
        <v>0.02</v>
      </c>
      <c r="AQ430">
        <f t="shared" si="104"/>
        <v>1</v>
      </c>
    </row>
    <row r="431" spans="1:43" ht="15.75" thickBot="1">
      <c r="A431" s="51">
        <f t="shared" si="90"/>
        <v>421</v>
      </c>
      <c r="B431" s="52">
        <v>1</v>
      </c>
      <c r="C431" s="52">
        <v>3.16</v>
      </c>
      <c r="D431" s="56">
        <v>0</v>
      </c>
      <c r="E431" s="52">
        <v>1</v>
      </c>
      <c r="F431" s="52">
        <v>6</v>
      </c>
      <c r="G431" s="53">
        <v>2.6664013530991939</v>
      </c>
      <c r="H431" s="53">
        <v>2.68</v>
      </c>
      <c r="I431" s="52">
        <v>1</v>
      </c>
      <c r="J431" s="53">
        <v>2.5429553264604809</v>
      </c>
      <c r="K431" s="53">
        <v>2.59</v>
      </c>
      <c r="L431" s="52">
        <v>44</v>
      </c>
      <c r="M431" s="52">
        <v>6</v>
      </c>
      <c r="N431" s="56">
        <v>0</v>
      </c>
      <c r="O431" s="52">
        <v>7</v>
      </c>
      <c r="P431" s="54">
        <v>24.2224255</v>
      </c>
      <c r="Q431" s="54">
        <v>20.986231000000004</v>
      </c>
      <c r="R431" s="55">
        <v>2.2261095499999999</v>
      </c>
      <c r="T431" s="52">
        <v>151</v>
      </c>
      <c r="U431" s="47">
        <f t="shared" si="91"/>
        <v>343.18181818181819</v>
      </c>
      <c r="V431" s="47">
        <f t="shared" si="92"/>
        <v>1098.4524398625429</v>
      </c>
      <c r="W431" s="47">
        <f t="shared" si="93"/>
        <v>781.63895593462985</v>
      </c>
      <c r="X431" s="50">
        <f t="shared" si="94"/>
        <v>0</v>
      </c>
      <c r="AD431" s="46">
        <v>0</v>
      </c>
      <c r="AE431" s="53">
        <v>428</v>
      </c>
      <c r="AF431" s="52">
        <v>2</v>
      </c>
      <c r="AG431">
        <f t="shared" si="95"/>
        <v>2566.4776632302405</v>
      </c>
      <c r="AH431">
        <f t="shared" si="96"/>
        <v>0.42799999999999999</v>
      </c>
      <c r="AI431">
        <f t="shared" si="97"/>
        <v>2673.2006765495971</v>
      </c>
      <c r="AJ431">
        <f t="shared" si="98"/>
        <v>0.29239815880322206</v>
      </c>
      <c r="AK431">
        <f t="shared" si="99"/>
        <v>3160</v>
      </c>
      <c r="AL431">
        <f t="shared" si="100"/>
        <v>0.1086018411967779</v>
      </c>
      <c r="AM431">
        <f t="shared" si="101"/>
        <v>0.151</v>
      </c>
      <c r="AN431">
        <f t="shared" si="102"/>
        <v>0</v>
      </c>
      <c r="AO431">
        <f t="shared" si="103"/>
        <v>0.02</v>
      </c>
      <c r="AQ431">
        <f t="shared" si="104"/>
        <v>1</v>
      </c>
    </row>
    <row r="432" spans="1:43" ht="15.75" thickBot="1">
      <c r="A432" s="51">
        <f t="shared" si="90"/>
        <v>422</v>
      </c>
      <c r="B432" s="52">
        <v>1</v>
      </c>
      <c r="C432" s="52">
        <v>3.16</v>
      </c>
      <c r="D432" s="56">
        <v>0</v>
      </c>
      <c r="E432" s="52">
        <v>1</v>
      </c>
      <c r="F432" s="52">
        <v>6</v>
      </c>
      <c r="G432" s="53">
        <v>2.6664013530991939</v>
      </c>
      <c r="H432" s="53">
        <v>2.68</v>
      </c>
      <c r="I432" s="52">
        <v>1</v>
      </c>
      <c r="J432" s="53">
        <v>2.5429553264604809</v>
      </c>
      <c r="K432" s="53">
        <v>2.59</v>
      </c>
      <c r="L432" s="52">
        <v>44</v>
      </c>
      <c r="M432" s="52">
        <v>6</v>
      </c>
      <c r="N432" s="56">
        <v>0</v>
      </c>
      <c r="O432" s="52">
        <v>28</v>
      </c>
      <c r="P432" s="54">
        <v>32.067745500000001</v>
      </c>
      <c r="Q432" s="54">
        <v>23.143693999999996</v>
      </c>
      <c r="R432" s="55">
        <v>1.9711366500000003</v>
      </c>
      <c r="T432" s="52">
        <v>151</v>
      </c>
      <c r="U432" s="47">
        <f t="shared" si="91"/>
        <v>343.18181818181819</v>
      </c>
      <c r="V432" s="47">
        <f t="shared" si="92"/>
        <v>1098.4524398625429</v>
      </c>
      <c r="W432" s="47">
        <f t="shared" si="93"/>
        <v>781.63895593462985</v>
      </c>
      <c r="X432" s="50">
        <f t="shared" si="94"/>
        <v>0</v>
      </c>
      <c r="AD432" s="46">
        <v>0</v>
      </c>
      <c r="AE432" s="53">
        <v>428</v>
      </c>
      <c r="AF432" s="52">
        <v>2</v>
      </c>
      <c r="AG432">
        <f t="shared" si="95"/>
        <v>2566.4776632302405</v>
      </c>
      <c r="AH432">
        <f t="shared" si="96"/>
        <v>0.42799999999999999</v>
      </c>
      <c r="AI432">
        <f t="shared" si="97"/>
        <v>2673.2006765495971</v>
      </c>
      <c r="AJ432">
        <f t="shared" si="98"/>
        <v>0.29239815880322206</v>
      </c>
      <c r="AK432">
        <f t="shared" si="99"/>
        <v>3160</v>
      </c>
      <c r="AL432">
        <f t="shared" si="100"/>
        <v>0.1086018411967779</v>
      </c>
      <c r="AM432">
        <f t="shared" si="101"/>
        <v>0.151</v>
      </c>
      <c r="AN432">
        <f t="shared" si="102"/>
        <v>0</v>
      </c>
      <c r="AO432">
        <f t="shared" si="103"/>
        <v>0.02</v>
      </c>
      <c r="AQ432">
        <f t="shared" si="104"/>
        <v>1</v>
      </c>
    </row>
    <row r="433" spans="1:43" ht="15.75" thickBot="1">
      <c r="A433" s="51">
        <f t="shared" si="90"/>
        <v>423</v>
      </c>
      <c r="B433" s="52">
        <v>1</v>
      </c>
      <c r="C433" s="52">
        <v>3.16</v>
      </c>
      <c r="D433" s="56">
        <v>0</v>
      </c>
      <c r="E433" s="52">
        <v>1</v>
      </c>
      <c r="F433" s="52">
        <v>6</v>
      </c>
      <c r="G433" s="53">
        <v>2.6664013530991939</v>
      </c>
      <c r="H433" s="53">
        <v>2.68</v>
      </c>
      <c r="I433" s="52">
        <v>1</v>
      </c>
      <c r="J433" s="53">
        <v>2.5429553264604809</v>
      </c>
      <c r="K433" s="53">
        <v>2.59</v>
      </c>
      <c r="L433" s="52">
        <v>44</v>
      </c>
      <c r="M433" s="52">
        <v>6</v>
      </c>
      <c r="N433" s="56">
        <v>0</v>
      </c>
      <c r="O433" s="52">
        <v>91</v>
      </c>
      <c r="P433" s="54">
        <v>30.596748000000002</v>
      </c>
      <c r="Q433" s="54">
        <v>23.732092999999999</v>
      </c>
      <c r="R433" s="55">
        <v>2.2751427999999998</v>
      </c>
      <c r="T433" s="52">
        <v>151</v>
      </c>
      <c r="U433" s="47">
        <f t="shared" si="91"/>
        <v>343.18181818181819</v>
      </c>
      <c r="V433" s="47">
        <f t="shared" si="92"/>
        <v>1098.4524398625429</v>
      </c>
      <c r="W433" s="47">
        <f t="shared" si="93"/>
        <v>781.63895593462985</v>
      </c>
      <c r="X433" s="50">
        <f t="shared" si="94"/>
        <v>0</v>
      </c>
      <c r="AD433" s="46">
        <v>0</v>
      </c>
      <c r="AE433" s="53">
        <v>428</v>
      </c>
      <c r="AF433" s="52">
        <v>2</v>
      </c>
      <c r="AG433">
        <f t="shared" si="95"/>
        <v>2566.4776632302405</v>
      </c>
      <c r="AH433">
        <f t="shared" si="96"/>
        <v>0.42799999999999999</v>
      </c>
      <c r="AI433">
        <f t="shared" si="97"/>
        <v>2673.2006765495971</v>
      </c>
      <c r="AJ433">
        <f t="shared" si="98"/>
        <v>0.29239815880322206</v>
      </c>
      <c r="AK433">
        <f t="shared" si="99"/>
        <v>3160</v>
      </c>
      <c r="AL433">
        <f t="shared" si="100"/>
        <v>0.1086018411967779</v>
      </c>
      <c r="AM433">
        <f t="shared" si="101"/>
        <v>0.151</v>
      </c>
      <c r="AN433">
        <f t="shared" si="102"/>
        <v>0</v>
      </c>
      <c r="AO433">
        <f t="shared" si="103"/>
        <v>0.02</v>
      </c>
      <c r="AQ433">
        <f t="shared" si="104"/>
        <v>1</v>
      </c>
    </row>
    <row r="434" spans="1:43" ht="15.75" thickBot="1">
      <c r="A434" s="51">
        <f t="shared" si="90"/>
        <v>424</v>
      </c>
      <c r="B434" s="52">
        <v>1</v>
      </c>
      <c r="C434" s="52">
        <v>3.16</v>
      </c>
      <c r="D434" s="56">
        <v>0</v>
      </c>
      <c r="E434" s="52">
        <v>1</v>
      </c>
      <c r="F434" s="52">
        <v>6</v>
      </c>
      <c r="G434" s="53">
        <v>2.6664013530991939</v>
      </c>
      <c r="H434" s="53">
        <v>2.68</v>
      </c>
      <c r="I434" s="52">
        <v>1</v>
      </c>
      <c r="J434" s="53">
        <v>2.5429553264604809</v>
      </c>
      <c r="K434" s="53">
        <v>2.59</v>
      </c>
      <c r="L434" s="52">
        <v>65</v>
      </c>
      <c r="M434" s="52">
        <v>1</v>
      </c>
      <c r="N434" s="52">
        <v>20</v>
      </c>
      <c r="O434" s="52">
        <v>7</v>
      </c>
      <c r="P434" s="54">
        <v>12.748645</v>
      </c>
      <c r="Q434" s="54">
        <v>14.6119085</v>
      </c>
      <c r="R434" s="55">
        <v>1.4121576</v>
      </c>
      <c r="T434" s="52">
        <v>166</v>
      </c>
      <c r="U434" s="47">
        <f t="shared" si="91"/>
        <v>255.38461538461539</v>
      </c>
      <c r="V434" s="47">
        <f t="shared" si="92"/>
        <v>1065.0882302405498</v>
      </c>
      <c r="W434" s="47">
        <f t="shared" si="93"/>
        <v>850.56456151717771</v>
      </c>
      <c r="X434" s="50">
        <f t="shared" si="94"/>
        <v>0</v>
      </c>
      <c r="AD434" s="46">
        <v>0</v>
      </c>
      <c r="AE434" s="53">
        <v>415</v>
      </c>
      <c r="AF434" s="52">
        <v>2</v>
      </c>
      <c r="AG434">
        <f t="shared" si="95"/>
        <v>2566.4776632302405</v>
      </c>
      <c r="AH434">
        <f t="shared" si="96"/>
        <v>0.41499999999999998</v>
      </c>
      <c r="AI434">
        <f t="shared" si="97"/>
        <v>2673.2006765495971</v>
      </c>
      <c r="AJ434">
        <f t="shared" si="98"/>
        <v>0.31818208373904577</v>
      </c>
      <c r="AK434">
        <f t="shared" si="99"/>
        <v>3160</v>
      </c>
      <c r="AL434">
        <f t="shared" si="100"/>
        <v>8.0817916260954234E-2</v>
      </c>
      <c r="AM434">
        <f t="shared" si="101"/>
        <v>0.16600000000000001</v>
      </c>
      <c r="AN434">
        <f t="shared" si="102"/>
        <v>0</v>
      </c>
      <c r="AO434">
        <f t="shared" si="103"/>
        <v>0.02</v>
      </c>
      <c r="AQ434">
        <f t="shared" si="104"/>
        <v>1</v>
      </c>
    </row>
    <row r="435" spans="1:43" ht="15.75" thickBot="1">
      <c r="A435" s="51">
        <f t="shared" si="90"/>
        <v>425</v>
      </c>
      <c r="B435" s="52">
        <v>1</v>
      </c>
      <c r="C435" s="52">
        <v>3.16</v>
      </c>
      <c r="D435" s="56">
        <v>0</v>
      </c>
      <c r="E435" s="52">
        <v>1</v>
      </c>
      <c r="F435" s="52">
        <v>6</v>
      </c>
      <c r="G435" s="53">
        <v>2.6664013530991939</v>
      </c>
      <c r="H435" s="53">
        <v>2.68</v>
      </c>
      <c r="I435" s="52">
        <v>1</v>
      </c>
      <c r="J435" s="53">
        <v>2.5429553264604809</v>
      </c>
      <c r="K435" s="53">
        <v>2.59</v>
      </c>
      <c r="L435" s="52">
        <v>65</v>
      </c>
      <c r="M435" s="52">
        <v>1</v>
      </c>
      <c r="N435" s="52">
        <v>20</v>
      </c>
      <c r="O435" s="52">
        <v>28</v>
      </c>
      <c r="P435" s="54">
        <v>20.1036325</v>
      </c>
      <c r="Q435" s="54">
        <v>16.671305</v>
      </c>
      <c r="R435" s="55">
        <v>1.5494507000000002</v>
      </c>
      <c r="T435" s="52">
        <v>166</v>
      </c>
      <c r="U435" s="47">
        <f t="shared" si="91"/>
        <v>255.38461538461539</v>
      </c>
      <c r="V435" s="47">
        <f t="shared" si="92"/>
        <v>1065.0882302405498</v>
      </c>
      <c r="W435" s="47">
        <f t="shared" si="93"/>
        <v>850.56456151717771</v>
      </c>
      <c r="X435" s="50">
        <f t="shared" si="94"/>
        <v>0</v>
      </c>
      <c r="AD435" s="46">
        <v>0</v>
      </c>
      <c r="AE435" s="53">
        <v>415</v>
      </c>
      <c r="AF435" s="52">
        <v>2</v>
      </c>
      <c r="AG435">
        <f t="shared" si="95"/>
        <v>2566.4776632302405</v>
      </c>
      <c r="AH435">
        <f t="shared" si="96"/>
        <v>0.41499999999999998</v>
      </c>
      <c r="AI435">
        <f t="shared" si="97"/>
        <v>2673.2006765495971</v>
      </c>
      <c r="AJ435">
        <f t="shared" si="98"/>
        <v>0.31818208373904577</v>
      </c>
      <c r="AK435">
        <f t="shared" si="99"/>
        <v>3160</v>
      </c>
      <c r="AL435">
        <f t="shared" si="100"/>
        <v>8.0817916260954234E-2</v>
      </c>
      <c r="AM435">
        <f t="shared" si="101"/>
        <v>0.16600000000000001</v>
      </c>
      <c r="AN435">
        <f t="shared" si="102"/>
        <v>0</v>
      </c>
      <c r="AO435">
        <f t="shared" si="103"/>
        <v>0.02</v>
      </c>
      <c r="AQ435">
        <f t="shared" si="104"/>
        <v>1</v>
      </c>
    </row>
    <row r="436" spans="1:43" ht="15.75" thickBot="1">
      <c r="A436" s="51">
        <f t="shared" si="90"/>
        <v>426</v>
      </c>
      <c r="B436" s="52">
        <v>1</v>
      </c>
      <c r="C436" s="52">
        <v>3.16</v>
      </c>
      <c r="D436" s="56">
        <v>0</v>
      </c>
      <c r="E436" s="52">
        <v>1</v>
      </c>
      <c r="F436" s="52">
        <v>6</v>
      </c>
      <c r="G436" s="53">
        <v>2.6664013530991939</v>
      </c>
      <c r="H436" s="53">
        <v>2.68</v>
      </c>
      <c r="I436" s="52">
        <v>1</v>
      </c>
      <c r="J436" s="53">
        <v>2.5429553264604809</v>
      </c>
      <c r="K436" s="53">
        <v>2.59</v>
      </c>
      <c r="L436" s="52">
        <v>65</v>
      </c>
      <c r="M436" s="52">
        <v>1</v>
      </c>
      <c r="N436" s="52">
        <v>20</v>
      </c>
      <c r="O436" s="52">
        <v>91</v>
      </c>
      <c r="P436" s="54">
        <v>25.889555999999999</v>
      </c>
      <c r="Q436" s="54">
        <v>17.848103000000002</v>
      </c>
      <c r="R436" s="55">
        <v>1.9907499500000001</v>
      </c>
      <c r="T436" s="52">
        <v>166</v>
      </c>
      <c r="U436" s="47">
        <f t="shared" si="91"/>
        <v>255.38461538461539</v>
      </c>
      <c r="V436" s="47">
        <f t="shared" si="92"/>
        <v>1065.0882302405498</v>
      </c>
      <c r="W436" s="47">
        <f t="shared" si="93"/>
        <v>850.56456151717771</v>
      </c>
      <c r="X436" s="50">
        <f t="shared" si="94"/>
        <v>0</v>
      </c>
      <c r="AD436" s="46">
        <v>0</v>
      </c>
      <c r="AE436" s="53">
        <v>415</v>
      </c>
      <c r="AF436" s="52">
        <v>2</v>
      </c>
      <c r="AG436">
        <f t="shared" si="95"/>
        <v>2566.4776632302405</v>
      </c>
      <c r="AH436">
        <f t="shared" si="96"/>
        <v>0.41499999999999998</v>
      </c>
      <c r="AI436">
        <f t="shared" si="97"/>
        <v>2673.2006765495971</v>
      </c>
      <c r="AJ436">
        <f t="shared" si="98"/>
        <v>0.31818208373904577</v>
      </c>
      <c r="AK436">
        <f t="shared" si="99"/>
        <v>3160</v>
      </c>
      <c r="AL436">
        <f t="shared" si="100"/>
        <v>8.0817916260954234E-2</v>
      </c>
      <c r="AM436">
        <f t="shared" si="101"/>
        <v>0.16600000000000001</v>
      </c>
      <c r="AN436">
        <f t="shared" si="102"/>
        <v>0</v>
      </c>
      <c r="AO436">
        <f t="shared" si="103"/>
        <v>0.02</v>
      </c>
      <c r="AQ436">
        <f t="shared" si="104"/>
        <v>1</v>
      </c>
    </row>
    <row r="437" spans="1:43" ht="15.75" thickBot="1">
      <c r="A437" s="51">
        <f t="shared" si="90"/>
        <v>427</v>
      </c>
      <c r="B437" s="52">
        <v>1</v>
      </c>
      <c r="C437" s="52">
        <v>3.16</v>
      </c>
      <c r="D437" s="56">
        <v>0</v>
      </c>
      <c r="E437" s="52">
        <v>1</v>
      </c>
      <c r="F437" s="52">
        <v>1</v>
      </c>
      <c r="G437" s="53">
        <v>2.6076649545634139</v>
      </c>
      <c r="H437" s="53">
        <v>2.64</v>
      </c>
      <c r="I437" s="52">
        <v>4</v>
      </c>
      <c r="J437" s="53">
        <v>2.4397356143079314</v>
      </c>
      <c r="K437" s="53">
        <v>2.5099999999999998</v>
      </c>
      <c r="L437" s="52">
        <v>20</v>
      </c>
      <c r="M437" s="52">
        <v>1</v>
      </c>
      <c r="N437" s="52">
        <v>20</v>
      </c>
      <c r="O437" s="52">
        <v>7</v>
      </c>
      <c r="P437" s="54">
        <v>81.787461000000008</v>
      </c>
      <c r="Q437" s="54">
        <v>35.500073</v>
      </c>
      <c r="R437" s="55">
        <v>3.9422733000000005</v>
      </c>
      <c r="T437" s="52">
        <v>157</v>
      </c>
      <c r="U437" s="47">
        <f t="shared" si="91"/>
        <v>785</v>
      </c>
      <c r="V437" s="47">
        <f t="shared" si="92"/>
        <v>782.05822706065317</v>
      </c>
      <c r="W437" s="47">
        <f t="shared" si="93"/>
        <v>678.47658032798347</v>
      </c>
      <c r="X437" s="50">
        <f t="shared" si="94"/>
        <v>0</v>
      </c>
      <c r="AD437" s="46">
        <v>0</v>
      </c>
      <c r="AE437" s="53">
        <v>316</v>
      </c>
      <c r="AF437" s="52">
        <v>2</v>
      </c>
      <c r="AG437">
        <f t="shared" si="95"/>
        <v>2474.8678071539657</v>
      </c>
      <c r="AH437">
        <f t="shared" si="96"/>
        <v>0.316</v>
      </c>
      <c r="AI437">
        <f t="shared" si="97"/>
        <v>2623.8324772817068</v>
      </c>
      <c r="AJ437">
        <f t="shared" si="98"/>
        <v>0.25858227848101256</v>
      </c>
      <c r="AK437">
        <f t="shared" si="99"/>
        <v>3160</v>
      </c>
      <c r="AL437">
        <f t="shared" si="100"/>
        <v>0.24841772151898733</v>
      </c>
      <c r="AM437">
        <f t="shared" si="101"/>
        <v>0.157</v>
      </c>
      <c r="AN437">
        <f t="shared" si="102"/>
        <v>0</v>
      </c>
      <c r="AO437">
        <f t="shared" si="103"/>
        <v>0.02</v>
      </c>
      <c r="AQ437">
        <f t="shared" si="104"/>
        <v>1</v>
      </c>
    </row>
    <row r="438" spans="1:43" ht="15.75" thickBot="1">
      <c r="A438" s="51">
        <f t="shared" si="90"/>
        <v>428</v>
      </c>
      <c r="B438" s="52">
        <v>1</v>
      </c>
      <c r="C438" s="52">
        <v>3.16</v>
      </c>
      <c r="D438" s="56">
        <v>0</v>
      </c>
      <c r="E438" s="52">
        <v>1</v>
      </c>
      <c r="F438" s="52">
        <v>1</v>
      </c>
      <c r="G438" s="53">
        <v>2.6076649545634139</v>
      </c>
      <c r="H438" s="53">
        <v>2.64</v>
      </c>
      <c r="I438" s="52">
        <v>4</v>
      </c>
      <c r="J438" s="53">
        <v>2.4397356143079314</v>
      </c>
      <c r="K438" s="53">
        <v>2.5099999999999998</v>
      </c>
      <c r="L438" s="52">
        <v>20</v>
      </c>
      <c r="M438" s="52">
        <v>1</v>
      </c>
      <c r="N438" s="52">
        <v>20</v>
      </c>
      <c r="O438" s="52">
        <v>28</v>
      </c>
      <c r="P438" s="54">
        <v>91.299911500000007</v>
      </c>
      <c r="Q438" s="54">
        <v>38.9324005</v>
      </c>
      <c r="R438" s="55">
        <v>4.0011131999999998</v>
      </c>
      <c r="T438" s="52">
        <v>157</v>
      </c>
      <c r="U438" s="47">
        <f t="shared" si="91"/>
        <v>785</v>
      </c>
      <c r="V438" s="47">
        <f t="shared" si="92"/>
        <v>782.05822706065317</v>
      </c>
      <c r="W438" s="47">
        <f t="shared" si="93"/>
        <v>678.47658032798347</v>
      </c>
      <c r="X438" s="50">
        <f t="shared" si="94"/>
        <v>0</v>
      </c>
      <c r="AD438" s="46">
        <v>0</v>
      </c>
      <c r="AE438" s="53">
        <v>316</v>
      </c>
      <c r="AF438" s="52">
        <v>2</v>
      </c>
      <c r="AG438">
        <f t="shared" si="95"/>
        <v>2474.8678071539657</v>
      </c>
      <c r="AH438">
        <f t="shared" si="96"/>
        <v>0.316</v>
      </c>
      <c r="AI438">
        <f t="shared" si="97"/>
        <v>2623.8324772817068</v>
      </c>
      <c r="AJ438">
        <f t="shared" si="98"/>
        <v>0.25858227848101256</v>
      </c>
      <c r="AK438">
        <f t="shared" si="99"/>
        <v>3160</v>
      </c>
      <c r="AL438">
        <f t="shared" si="100"/>
        <v>0.24841772151898733</v>
      </c>
      <c r="AM438">
        <f t="shared" si="101"/>
        <v>0.157</v>
      </c>
      <c r="AN438">
        <f t="shared" si="102"/>
        <v>0</v>
      </c>
      <c r="AO438">
        <f t="shared" si="103"/>
        <v>0.02</v>
      </c>
      <c r="AQ438">
        <f t="shared" si="104"/>
        <v>1</v>
      </c>
    </row>
    <row r="439" spans="1:43" ht="15.75" thickBot="1">
      <c r="A439" s="51">
        <f t="shared" si="90"/>
        <v>429</v>
      </c>
      <c r="B439" s="52">
        <v>1</v>
      </c>
      <c r="C439" s="52">
        <v>3.16</v>
      </c>
      <c r="D439" s="56">
        <v>0</v>
      </c>
      <c r="E439" s="52">
        <v>1</v>
      </c>
      <c r="F439" s="52">
        <v>1</v>
      </c>
      <c r="G439" s="53">
        <v>2.6076649545634139</v>
      </c>
      <c r="H439" s="53">
        <v>2.64</v>
      </c>
      <c r="I439" s="52">
        <v>4</v>
      </c>
      <c r="J439" s="53">
        <v>2.4397356143079314</v>
      </c>
      <c r="K439" s="53">
        <v>2.5099999999999998</v>
      </c>
      <c r="L439" s="52">
        <v>20</v>
      </c>
      <c r="M439" s="52">
        <v>1</v>
      </c>
      <c r="N439" s="52">
        <v>20</v>
      </c>
      <c r="O439" s="52">
        <v>91</v>
      </c>
      <c r="P439" s="54">
        <v>95.516771000000006</v>
      </c>
      <c r="Q439" s="54">
        <v>39.422733000000001</v>
      </c>
      <c r="R439" s="55">
        <v>4.30511935</v>
      </c>
      <c r="T439" s="52">
        <v>157</v>
      </c>
      <c r="U439" s="47">
        <f t="shared" si="91"/>
        <v>785</v>
      </c>
      <c r="V439" s="47">
        <f t="shared" si="92"/>
        <v>782.05822706065317</v>
      </c>
      <c r="W439" s="47">
        <f t="shared" si="93"/>
        <v>678.47658032798347</v>
      </c>
      <c r="X439" s="50">
        <f t="shared" si="94"/>
        <v>0</v>
      </c>
      <c r="AD439" s="46">
        <v>0</v>
      </c>
      <c r="AE439" s="53">
        <v>316</v>
      </c>
      <c r="AF439" s="52">
        <v>2</v>
      </c>
      <c r="AG439">
        <f t="shared" si="95"/>
        <v>2474.8678071539657</v>
      </c>
      <c r="AH439">
        <f t="shared" si="96"/>
        <v>0.316</v>
      </c>
      <c r="AI439">
        <f t="shared" si="97"/>
        <v>2623.8324772817068</v>
      </c>
      <c r="AJ439">
        <f t="shared" si="98"/>
        <v>0.25858227848101256</v>
      </c>
      <c r="AK439">
        <f t="shared" si="99"/>
        <v>3160</v>
      </c>
      <c r="AL439">
        <f t="shared" si="100"/>
        <v>0.24841772151898733</v>
      </c>
      <c r="AM439">
        <f t="shared" si="101"/>
        <v>0.157</v>
      </c>
      <c r="AN439">
        <f t="shared" si="102"/>
        <v>0</v>
      </c>
      <c r="AO439">
        <f t="shared" si="103"/>
        <v>0.02</v>
      </c>
      <c r="AQ439">
        <f t="shared" si="104"/>
        <v>1</v>
      </c>
    </row>
    <row r="440" spans="1:43" ht="15.75" thickBot="1">
      <c r="A440" s="51">
        <f t="shared" si="90"/>
        <v>430</v>
      </c>
      <c r="B440" s="52">
        <v>1</v>
      </c>
      <c r="C440" s="52">
        <v>3.16</v>
      </c>
      <c r="D440" s="56">
        <v>0</v>
      </c>
      <c r="E440" s="52">
        <v>1</v>
      </c>
      <c r="F440" s="52">
        <v>1</v>
      </c>
      <c r="G440" s="53">
        <v>2.6076649545634139</v>
      </c>
      <c r="H440" s="53">
        <v>2.64</v>
      </c>
      <c r="I440" s="52">
        <v>4</v>
      </c>
      <c r="J440" s="53">
        <v>2.4397356143079314</v>
      </c>
      <c r="K440" s="53">
        <v>2.5099999999999998</v>
      </c>
      <c r="L440" s="52">
        <v>25</v>
      </c>
      <c r="M440" s="52">
        <v>1</v>
      </c>
      <c r="N440" s="52">
        <v>20</v>
      </c>
      <c r="O440" s="52">
        <v>7</v>
      </c>
      <c r="P440" s="54">
        <v>59.820565000000002</v>
      </c>
      <c r="Q440" s="54">
        <v>31.773546000000003</v>
      </c>
      <c r="R440" s="55">
        <v>2.6477955</v>
      </c>
      <c r="T440" s="52">
        <v>117</v>
      </c>
      <c r="U440" s="47">
        <f t="shared" si="91"/>
        <v>468</v>
      </c>
      <c r="V440" s="47">
        <f t="shared" si="92"/>
        <v>972.62304821150849</v>
      </c>
      <c r="W440" s="47">
        <f t="shared" si="93"/>
        <v>844.60835313004839</v>
      </c>
      <c r="X440" s="50">
        <f t="shared" si="94"/>
        <v>0</v>
      </c>
      <c r="AD440" s="46">
        <v>0</v>
      </c>
      <c r="AE440" s="53">
        <v>393</v>
      </c>
      <c r="AF440" s="52">
        <v>2</v>
      </c>
      <c r="AG440">
        <f t="shared" si="95"/>
        <v>2474.8678071539657</v>
      </c>
      <c r="AH440">
        <f t="shared" si="96"/>
        <v>0.39299999999999996</v>
      </c>
      <c r="AI440">
        <f t="shared" si="97"/>
        <v>2623.8324772817068</v>
      </c>
      <c r="AJ440">
        <f t="shared" si="98"/>
        <v>0.32189873417721526</v>
      </c>
      <c r="AK440">
        <f t="shared" si="99"/>
        <v>3160</v>
      </c>
      <c r="AL440">
        <f t="shared" si="100"/>
        <v>0.14810126582278482</v>
      </c>
      <c r="AM440">
        <f t="shared" si="101"/>
        <v>0.11700000000000001</v>
      </c>
      <c r="AN440">
        <f t="shared" si="102"/>
        <v>0</v>
      </c>
      <c r="AO440">
        <f t="shared" si="103"/>
        <v>0.02</v>
      </c>
      <c r="AQ440">
        <f t="shared" si="104"/>
        <v>1</v>
      </c>
    </row>
    <row r="441" spans="1:43" ht="15.75" thickBot="1">
      <c r="A441" s="51">
        <f t="shared" si="90"/>
        <v>431</v>
      </c>
      <c r="B441" s="52">
        <v>1</v>
      </c>
      <c r="C441" s="52">
        <v>3.16</v>
      </c>
      <c r="D441" s="56">
        <v>0</v>
      </c>
      <c r="E441" s="52">
        <v>1</v>
      </c>
      <c r="F441" s="52">
        <v>1</v>
      </c>
      <c r="G441" s="53">
        <v>2.6076649545634139</v>
      </c>
      <c r="H441" s="53">
        <v>2.64</v>
      </c>
      <c r="I441" s="52">
        <v>4</v>
      </c>
      <c r="J441" s="53">
        <v>2.4397356143079314</v>
      </c>
      <c r="K441" s="53">
        <v>2.5099999999999998</v>
      </c>
      <c r="L441" s="52">
        <v>25</v>
      </c>
      <c r="M441" s="52">
        <v>1</v>
      </c>
      <c r="N441" s="52">
        <v>20</v>
      </c>
      <c r="O441" s="52">
        <v>28</v>
      </c>
      <c r="P441" s="54">
        <v>68.254283999999998</v>
      </c>
      <c r="Q441" s="54">
        <v>34.911673999999998</v>
      </c>
      <c r="R441" s="55">
        <v>3.4127141999999999</v>
      </c>
      <c r="T441" s="52">
        <v>117</v>
      </c>
      <c r="U441" s="47">
        <f t="shared" si="91"/>
        <v>468</v>
      </c>
      <c r="V441" s="47">
        <f t="shared" si="92"/>
        <v>972.62304821150849</v>
      </c>
      <c r="W441" s="47">
        <f t="shared" si="93"/>
        <v>844.60835313004839</v>
      </c>
      <c r="X441" s="50">
        <f t="shared" si="94"/>
        <v>0</v>
      </c>
      <c r="AD441" s="46">
        <v>0</v>
      </c>
      <c r="AE441" s="53">
        <v>393</v>
      </c>
      <c r="AF441" s="52">
        <v>2</v>
      </c>
      <c r="AG441">
        <f t="shared" si="95"/>
        <v>2474.8678071539657</v>
      </c>
      <c r="AH441">
        <f t="shared" si="96"/>
        <v>0.39299999999999996</v>
      </c>
      <c r="AI441">
        <f t="shared" si="97"/>
        <v>2623.8324772817068</v>
      </c>
      <c r="AJ441">
        <f t="shared" si="98"/>
        <v>0.32189873417721526</v>
      </c>
      <c r="AK441">
        <f t="shared" si="99"/>
        <v>3160</v>
      </c>
      <c r="AL441">
        <f t="shared" si="100"/>
        <v>0.14810126582278482</v>
      </c>
      <c r="AM441">
        <f t="shared" si="101"/>
        <v>0.11700000000000001</v>
      </c>
      <c r="AN441">
        <f t="shared" si="102"/>
        <v>0</v>
      </c>
      <c r="AO441">
        <f t="shared" si="103"/>
        <v>0.02</v>
      </c>
      <c r="AQ441">
        <f t="shared" si="104"/>
        <v>1</v>
      </c>
    </row>
    <row r="442" spans="1:43" ht="15.75" thickBot="1">
      <c r="A442" s="51">
        <f t="shared" si="90"/>
        <v>432</v>
      </c>
      <c r="B442" s="52">
        <v>1</v>
      </c>
      <c r="C442" s="52">
        <v>3.16</v>
      </c>
      <c r="D442" s="56">
        <v>0</v>
      </c>
      <c r="E442" s="52">
        <v>1</v>
      </c>
      <c r="F442" s="52">
        <v>1</v>
      </c>
      <c r="G442" s="53">
        <v>2.6076649545634139</v>
      </c>
      <c r="H442" s="53">
        <v>2.64</v>
      </c>
      <c r="I442" s="52">
        <v>4</v>
      </c>
      <c r="J442" s="53">
        <v>2.4397356143079314</v>
      </c>
      <c r="K442" s="53">
        <v>2.5099999999999998</v>
      </c>
      <c r="L442" s="52">
        <v>25</v>
      </c>
      <c r="M442" s="52">
        <v>1</v>
      </c>
      <c r="N442" s="52">
        <v>20</v>
      </c>
      <c r="O442" s="52">
        <v>91</v>
      </c>
      <c r="P442" s="54">
        <v>76.295737000000003</v>
      </c>
      <c r="Q442" s="54">
        <v>36.676870999999998</v>
      </c>
      <c r="R442" s="55">
        <v>3.6186538499999998</v>
      </c>
      <c r="T442" s="52">
        <v>117</v>
      </c>
      <c r="U442" s="47">
        <f t="shared" si="91"/>
        <v>468</v>
      </c>
      <c r="V442" s="47">
        <f t="shared" si="92"/>
        <v>972.62304821150849</v>
      </c>
      <c r="W442" s="47">
        <f t="shared" si="93"/>
        <v>844.60835313004839</v>
      </c>
      <c r="X442" s="50">
        <f t="shared" si="94"/>
        <v>0</v>
      </c>
      <c r="AD442" s="46">
        <v>0</v>
      </c>
      <c r="AE442" s="53">
        <v>393</v>
      </c>
      <c r="AF442" s="52">
        <v>2</v>
      </c>
      <c r="AG442">
        <f t="shared" si="95"/>
        <v>2474.8678071539657</v>
      </c>
      <c r="AH442">
        <f t="shared" si="96"/>
        <v>0.39299999999999996</v>
      </c>
      <c r="AI442">
        <f t="shared" si="97"/>
        <v>2623.8324772817068</v>
      </c>
      <c r="AJ442">
        <f t="shared" si="98"/>
        <v>0.32189873417721526</v>
      </c>
      <c r="AK442">
        <f t="shared" si="99"/>
        <v>3160</v>
      </c>
      <c r="AL442">
        <f t="shared" si="100"/>
        <v>0.14810126582278482</v>
      </c>
      <c r="AM442">
        <f t="shared" si="101"/>
        <v>0.11700000000000001</v>
      </c>
      <c r="AN442">
        <f t="shared" si="102"/>
        <v>0</v>
      </c>
      <c r="AO442">
        <f t="shared" si="103"/>
        <v>0.02</v>
      </c>
      <c r="AQ442">
        <f t="shared" si="104"/>
        <v>1</v>
      </c>
    </row>
    <row r="443" spans="1:43" ht="15.75" thickBot="1">
      <c r="A443" s="51">
        <f t="shared" si="90"/>
        <v>433</v>
      </c>
      <c r="B443" s="52">
        <v>1</v>
      </c>
      <c r="C443" s="52">
        <v>3.16</v>
      </c>
      <c r="D443" s="56">
        <v>0</v>
      </c>
      <c r="E443" s="52">
        <v>1</v>
      </c>
      <c r="F443" s="52">
        <v>1</v>
      </c>
      <c r="G443" s="53">
        <v>2.6076649545634139</v>
      </c>
      <c r="H443" s="53">
        <v>2.64</v>
      </c>
      <c r="I443" s="52">
        <v>4</v>
      </c>
      <c r="J443" s="53">
        <v>2.4397356143079314</v>
      </c>
      <c r="K443" s="53">
        <v>2.5099999999999998</v>
      </c>
      <c r="L443" s="52">
        <v>30</v>
      </c>
      <c r="M443" s="52">
        <v>1</v>
      </c>
      <c r="N443" s="52">
        <v>20</v>
      </c>
      <c r="O443" s="52">
        <v>7</v>
      </c>
      <c r="P443" s="54">
        <v>43.835725500000002</v>
      </c>
      <c r="Q443" s="54">
        <v>27.850885999999996</v>
      </c>
      <c r="R443" s="55">
        <v>2.5497290000000001</v>
      </c>
      <c r="T443" s="52">
        <v>108</v>
      </c>
      <c r="U443" s="47">
        <f t="shared" si="91"/>
        <v>360</v>
      </c>
      <c r="V443" s="47">
        <f t="shared" si="92"/>
        <v>1032.0198755832037</v>
      </c>
      <c r="W443" s="47">
        <f t="shared" si="93"/>
        <v>894.92615316905813</v>
      </c>
      <c r="X443" s="50">
        <f t="shared" si="94"/>
        <v>0</v>
      </c>
      <c r="AD443" s="46">
        <v>0</v>
      </c>
      <c r="AE443" s="53">
        <v>417</v>
      </c>
      <c r="AF443" s="52">
        <v>2</v>
      </c>
      <c r="AG443">
        <f t="shared" si="95"/>
        <v>2474.8678071539657</v>
      </c>
      <c r="AH443">
        <f t="shared" si="96"/>
        <v>0.41699999999999998</v>
      </c>
      <c r="AI443">
        <f t="shared" si="97"/>
        <v>2623.8324772817068</v>
      </c>
      <c r="AJ443">
        <f t="shared" si="98"/>
        <v>0.34107594936708863</v>
      </c>
      <c r="AK443">
        <f t="shared" si="99"/>
        <v>3160</v>
      </c>
      <c r="AL443">
        <f t="shared" si="100"/>
        <v>0.11392405063291139</v>
      </c>
      <c r="AM443">
        <f t="shared" si="101"/>
        <v>0.108</v>
      </c>
      <c r="AN443">
        <f t="shared" si="102"/>
        <v>0</v>
      </c>
      <c r="AO443">
        <f t="shared" si="103"/>
        <v>0.02</v>
      </c>
      <c r="AQ443">
        <f t="shared" si="104"/>
        <v>0.99999999999999989</v>
      </c>
    </row>
    <row r="444" spans="1:43" ht="15.75" thickBot="1">
      <c r="A444" s="51">
        <f t="shared" si="90"/>
        <v>434</v>
      </c>
      <c r="B444" s="52">
        <v>1</v>
      </c>
      <c r="C444" s="52">
        <v>3.16</v>
      </c>
      <c r="D444" s="56">
        <v>0</v>
      </c>
      <c r="E444" s="52">
        <v>1</v>
      </c>
      <c r="F444" s="52">
        <v>1</v>
      </c>
      <c r="G444" s="53">
        <v>2.6076649545634139</v>
      </c>
      <c r="H444" s="53">
        <v>2.64</v>
      </c>
      <c r="I444" s="52">
        <v>4</v>
      </c>
      <c r="J444" s="53">
        <v>2.4397356143079314</v>
      </c>
      <c r="K444" s="53">
        <v>2.5099999999999998</v>
      </c>
      <c r="L444" s="52">
        <v>30</v>
      </c>
      <c r="M444" s="52">
        <v>1</v>
      </c>
      <c r="N444" s="52">
        <v>20</v>
      </c>
      <c r="O444" s="52">
        <v>28</v>
      </c>
      <c r="P444" s="54">
        <v>54.426907499999999</v>
      </c>
      <c r="Q444" s="54">
        <v>29.910282499999997</v>
      </c>
      <c r="R444" s="55">
        <v>3.2263878500000001</v>
      </c>
      <c r="T444" s="52">
        <v>108</v>
      </c>
      <c r="U444" s="47">
        <f t="shared" si="91"/>
        <v>360</v>
      </c>
      <c r="V444" s="47">
        <f t="shared" si="92"/>
        <v>1032.0198755832037</v>
      </c>
      <c r="W444" s="47">
        <f t="shared" si="93"/>
        <v>894.92615316905813</v>
      </c>
      <c r="X444" s="50">
        <f t="shared" si="94"/>
        <v>0</v>
      </c>
      <c r="AD444" s="46">
        <v>0</v>
      </c>
      <c r="AE444" s="53">
        <v>417</v>
      </c>
      <c r="AF444" s="52">
        <v>2</v>
      </c>
      <c r="AG444">
        <f t="shared" si="95"/>
        <v>2474.8678071539657</v>
      </c>
      <c r="AH444">
        <f t="shared" si="96"/>
        <v>0.41699999999999998</v>
      </c>
      <c r="AI444">
        <f t="shared" si="97"/>
        <v>2623.8324772817068</v>
      </c>
      <c r="AJ444">
        <f t="shared" si="98"/>
        <v>0.34107594936708863</v>
      </c>
      <c r="AK444">
        <f t="shared" si="99"/>
        <v>3160</v>
      </c>
      <c r="AL444">
        <f t="shared" si="100"/>
        <v>0.11392405063291139</v>
      </c>
      <c r="AM444">
        <f t="shared" si="101"/>
        <v>0.108</v>
      </c>
      <c r="AN444">
        <f t="shared" si="102"/>
        <v>0</v>
      </c>
      <c r="AO444">
        <f t="shared" si="103"/>
        <v>0.02</v>
      </c>
      <c r="AQ444">
        <f t="shared" si="104"/>
        <v>0.99999999999999989</v>
      </c>
    </row>
    <row r="445" spans="1:43" ht="15.75" thickBot="1">
      <c r="A445" s="51">
        <f t="shared" si="90"/>
        <v>435</v>
      </c>
      <c r="B445" s="52">
        <v>1</v>
      </c>
      <c r="C445" s="52">
        <v>3.16</v>
      </c>
      <c r="D445" s="56">
        <v>0</v>
      </c>
      <c r="E445" s="52">
        <v>1</v>
      </c>
      <c r="F445" s="52">
        <v>1</v>
      </c>
      <c r="G445" s="53">
        <v>2.6076649545634139</v>
      </c>
      <c r="H445" s="53">
        <v>2.64</v>
      </c>
      <c r="I445" s="52">
        <v>4</v>
      </c>
      <c r="J445" s="53">
        <v>2.4397356143079314</v>
      </c>
      <c r="K445" s="53">
        <v>2.5099999999999998</v>
      </c>
      <c r="L445" s="52">
        <v>30</v>
      </c>
      <c r="M445" s="52">
        <v>1</v>
      </c>
      <c r="N445" s="52">
        <v>20</v>
      </c>
      <c r="O445" s="52">
        <v>91</v>
      </c>
      <c r="P445" s="54">
        <v>67.175552499999995</v>
      </c>
      <c r="Q445" s="54">
        <v>31.871612500000001</v>
      </c>
      <c r="R445" s="55">
        <v>3.3931009000000003</v>
      </c>
      <c r="T445" s="52">
        <v>108</v>
      </c>
      <c r="U445" s="47">
        <f t="shared" si="91"/>
        <v>360</v>
      </c>
      <c r="V445" s="47">
        <f t="shared" si="92"/>
        <v>1032.0198755832037</v>
      </c>
      <c r="W445" s="47">
        <f t="shared" si="93"/>
        <v>894.92615316905813</v>
      </c>
      <c r="X445" s="50">
        <f t="shared" si="94"/>
        <v>0</v>
      </c>
      <c r="AD445" s="46">
        <v>0</v>
      </c>
      <c r="AE445" s="53">
        <v>417</v>
      </c>
      <c r="AF445" s="52">
        <v>2</v>
      </c>
      <c r="AG445">
        <f t="shared" si="95"/>
        <v>2474.8678071539657</v>
      </c>
      <c r="AH445">
        <f t="shared" si="96"/>
        <v>0.41699999999999998</v>
      </c>
      <c r="AI445">
        <f t="shared" si="97"/>
        <v>2623.8324772817068</v>
      </c>
      <c r="AJ445">
        <f t="shared" si="98"/>
        <v>0.34107594936708863</v>
      </c>
      <c r="AK445">
        <f t="shared" si="99"/>
        <v>3160</v>
      </c>
      <c r="AL445">
        <f t="shared" si="100"/>
        <v>0.11392405063291139</v>
      </c>
      <c r="AM445">
        <f t="shared" si="101"/>
        <v>0.108</v>
      </c>
      <c r="AN445">
        <f t="shared" si="102"/>
        <v>0</v>
      </c>
      <c r="AO445">
        <f t="shared" si="103"/>
        <v>0.02</v>
      </c>
      <c r="AQ445">
        <f t="shared" si="104"/>
        <v>0.99999999999999989</v>
      </c>
    </row>
    <row r="446" spans="1:43" ht="15.75" thickBot="1">
      <c r="A446" s="51">
        <f t="shared" si="90"/>
        <v>436</v>
      </c>
      <c r="B446" s="52">
        <v>1</v>
      </c>
      <c r="C446" s="52">
        <v>3.16</v>
      </c>
      <c r="D446" s="56">
        <v>0</v>
      </c>
      <c r="E446" s="52">
        <v>1</v>
      </c>
      <c r="F446" s="52">
        <v>1</v>
      </c>
      <c r="G446" s="53">
        <v>2.6076649545634139</v>
      </c>
      <c r="H446" s="53">
        <v>2.64</v>
      </c>
      <c r="I446" s="52">
        <v>4</v>
      </c>
      <c r="J446" s="53">
        <v>2.4397356143079314</v>
      </c>
      <c r="K446" s="53">
        <v>2.5099999999999998</v>
      </c>
      <c r="L446" s="52">
        <v>40</v>
      </c>
      <c r="M446" s="52">
        <v>1</v>
      </c>
      <c r="N446" s="52">
        <v>20</v>
      </c>
      <c r="O446" s="52">
        <v>7</v>
      </c>
      <c r="P446" s="54">
        <v>34.6174745</v>
      </c>
      <c r="Q446" s="54">
        <v>26.3798885</v>
      </c>
      <c r="R446" s="55">
        <v>2.4614691500000001</v>
      </c>
      <c r="T446" s="52">
        <v>141</v>
      </c>
      <c r="U446" s="47">
        <f t="shared" si="91"/>
        <v>352.5</v>
      </c>
      <c r="V446" s="47">
        <f t="shared" si="92"/>
        <v>1061.7182892690512</v>
      </c>
      <c r="W446" s="47">
        <f t="shared" si="93"/>
        <v>783.08114219125866</v>
      </c>
      <c r="X446" s="50">
        <f t="shared" si="94"/>
        <v>0</v>
      </c>
      <c r="AD446" s="46">
        <v>0</v>
      </c>
      <c r="AE446" s="53">
        <v>429</v>
      </c>
      <c r="AF446" s="52">
        <v>2</v>
      </c>
      <c r="AG446">
        <f t="shared" si="95"/>
        <v>2474.8678071539657</v>
      </c>
      <c r="AH446">
        <f t="shared" si="96"/>
        <v>0.42899999999999994</v>
      </c>
      <c r="AI446">
        <f t="shared" si="97"/>
        <v>2623.8324772817068</v>
      </c>
      <c r="AJ446">
        <f t="shared" si="98"/>
        <v>0.29844936708860759</v>
      </c>
      <c r="AK446">
        <f t="shared" si="99"/>
        <v>3160</v>
      </c>
      <c r="AL446">
        <f t="shared" si="100"/>
        <v>0.1115506329113924</v>
      </c>
      <c r="AM446">
        <f t="shared" si="101"/>
        <v>0.14099999999999999</v>
      </c>
      <c r="AN446">
        <f t="shared" si="102"/>
        <v>0</v>
      </c>
      <c r="AO446">
        <f t="shared" si="103"/>
        <v>0.02</v>
      </c>
      <c r="AQ446">
        <f t="shared" si="104"/>
        <v>1</v>
      </c>
    </row>
    <row r="447" spans="1:43" ht="15.75" thickBot="1">
      <c r="A447" s="51">
        <f t="shared" si="90"/>
        <v>437</v>
      </c>
      <c r="B447" s="52">
        <v>1</v>
      </c>
      <c r="C447" s="52">
        <v>3.16</v>
      </c>
      <c r="D447" s="56">
        <v>0</v>
      </c>
      <c r="E447" s="52">
        <v>1</v>
      </c>
      <c r="F447" s="52">
        <v>1</v>
      </c>
      <c r="G447" s="53">
        <v>2.6076649545634139</v>
      </c>
      <c r="H447" s="53">
        <v>2.64</v>
      </c>
      <c r="I447" s="52">
        <v>4</v>
      </c>
      <c r="J447" s="53">
        <v>2.4397356143079314</v>
      </c>
      <c r="K447" s="53">
        <v>2.5099999999999998</v>
      </c>
      <c r="L447" s="52">
        <v>40</v>
      </c>
      <c r="M447" s="52">
        <v>1</v>
      </c>
      <c r="N447" s="52">
        <v>20</v>
      </c>
      <c r="O447" s="52">
        <v>28</v>
      </c>
      <c r="P447" s="54">
        <v>47.758385500000003</v>
      </c>
      <c r="Q447" s="54">
        <v>28.733484499999999</v>
      </c>
      <c r="R447" s="55">
        <v>3.3734875999999998</v>
      </c>
      <c r="T447" s="52">
        <v>141</v>
      </c>
      <c r="U447" s="47">
        <f t="shared" si="91"/>
        <v>352.5</v>
      </c>
      <c r="V447" s="47">
        <f t="shared" si="92"/>
        <v>1061.7182892690512</v>
      </c>
      <c r="W447" s="47">
        <f t="shared" si="93"/>
        <v>783.08114219125866</v>
      </c>
      <c r="X447" s="50">
        <f t="shared" si="94"/>
        <v>0</v>
      </c>
      <c r="AD447" s="46">
        <v>0</v>
      </c>
      <c r="AE447" s="53">
        <v>429</v>
      </c>
      <c r="AF447" s="52">
        <v>2</v>
      </c>
      <c r="AG447">
        <f t="shared" si="95"/>
        <v>2474.8678071539657</v>
      </c>
      <c r="AH447">
        <f t="shared" si="96"/>
        <v>0.42899999999999994</v>
      </c>
      <c r="AI447">
        <f t="shared" si="97"/>
        <v>2623.8324772817068</v>
      </c>
      <c r="AJ447">
        <f t="shared" si="98"/>
        <v>0.29844936708860759</v>
      </c>
      <c r="AK447">
        <f t="shared" si="99"/>
        <v>3160</v>
      </c>
      <c r="AL447">
        <f t="shared" si="100"/>
        <v>0.1115506329113924</v>
      </c>
      <c r="AM447">
        <f t="shared" si="101"/>
        <v>0.14099999999999999</v>
      </c>
      <c r="AN447">
        <f t="shared" si="102"/>
        <v>0</v>
      </c>
      <c r="AO447">
        <f t="shared" si="103"/>
        <v>0.02</v>
      </c>
      <c r="AQ447">
        <f t="shared" si="104"/>
        <v>1</v>
      </c>
    </row>
    <row r="448" spans="1:43" ht="15.75" thickBot="1">
      <c r="A448" s="51">
        <f t="shared" si="90"/>
        <v>438</v>
      </c>
      <c r="B448" s="52">
        <v>1</v>
      </c>
      <c r="C448" s="52">
        <v>3.16</v>
      </c>
      <c r="D448" s="56">
        <v>0</v>
      </c>
      <c r="E448" s="52">
        <v>1</v>
      </c>
      <c r="F448" s="52">
        <v>1</v>
      </c>
      <c r="G448" s="53">
        <v>2.6076649545634139</v>
      </c>
      <c r="H448" s="53">
        <v>2.64</v>
      </c>
      <c r="I448" s="52">
        <v>4</v>
      </c>
      <c r="J448" s="53">
        <v>2.4397356143079314</v>
      </c>
      <c r="K448" s="53">
        <v>2.5099999999999998</v>
      </c>
      <c r="L448" s="52">
        <v>40</v>
      </c>
      <c r="M448" s="52">
        <v>1</v>
      </c>
      <c r="N448" s="52">
        <v>20</v>
      </c>
      <c r="O448" s="52">
        <v>91</v>
      </c>
      <c r="P448" s="54">
        <v>58.8399</v>
      </c>
      <c r="Q448" s="54">
        <v>30.989014000000005</v>
      </c>
      <c r="R448" s="55">
        <v>2.7850885999999999</v>
      </c>
      <c r="T448" s="52">
        <v>141</v>
      </c>
      <c r="U448" s="47">
        <f t="shared" si="91"/>
        <v>352.5</v>
      </c>
      <c r="V448" s="47">
        <f t="shared" si="92"/>
        <v>1061.7182892690512</v>
      </c>
      <c r="W448" s="47">
        <f t="shared" si="93"/>
        <v>783.08114219125866</v>
      </c>
      <c r="X448" s="50">
        <f t="shared" si="94"/>
        <v>0</v>
      </c>
      <c r="AD448" s="46">
        <v>0</v>
      </c>
      <c r="AE448" s="53">
        <v>429</v>
      </c>
      <c r="AF448" s="52">
        <v>2</v>
      </c>
      <c r="AG448">
        <f t="shared" si="95"/>
        <v>2474.8678071539657</v>
      </c>
      <c r="AH448">
        <f t="shared" si="96"/>
        <v>0.42899999999999994</v>
      </c>
      <c r="AI448">
        <f t="shared" si="97"/>
        <v>2623.8324772817068</v>
      </c>
      <c r="AJ448">
        <f t="shared" si="98"/>
        <v>0.29844936708860759</v>
      </c>
      <c r="AK448">
        <f t="shared" si="99"/>
        <v>3160</v>
      </c>
      <c r="AL448">
        <f t="shared" si="100"/>
        <v>0.1115506329113924</v>
      </c>
      <c r="AM448">
        <f t="shared" si="101"/>
        <v>0.14099999999999999</v>
      </c>
      <c r="AN448">
        <f t="shared" si="102"/>
        <v>0</v>
      </c>
      <c r="AO448">
        <f t="shared" si="103"/>
        <v>0.02</v>
      </c>
      <c r="AQ448">
        <f t="shared" si="104"/>
        <v>1</v>
      </c>
    </row>
    <row r="449" spans="1:43" ht="15.75" thickBot="1">
      <c r="A449" s="51">
        <f t="shared" si="90"/>
        <v>439</v>
      </c>
      <c r="B449" s="52">
        <v>1</v>
      </c>
      <c r="C449" s="52">
        <v>3.16</v>
      </c>
      <c r="D449" s="56">
        <v>0</v>
      </c>
      <c r="E449" s="52">
        <v>1</v>
      </c>
      <c r="F449" s="52">
        <v>1</v>
      </c>
      <c r="G449" s="53">
        <v>2.6076649545634139</v>
      </c>
      <c r="H449" s="53">
        <v>2.64</v>
      </c>
      <c r="I449" s="52">
        <v>4</v>
      </c>
      <c r="J449" s="53">
        <v>2.4397356143079314</v>
      </c>
      <c r="K449" s="53">
        <v>2.5099999999999998</v>
      </c>
      <c r="L449" s="52">
        <v>60</v>
      </c>
      <c r="M449" s="52">
        <v>1</v>
      </c>
      <c r="N449" s="52">
        <v>20</v>
      </c>
      <c r="O449" s="52">
        <v>7</v>
      </c>
      <c r="P449" s="54">
        <v>17.259703999999999</v>
      </c>
      <c r="Q449" s="54">
        <v>22.947561</v>
      </c>
      <c r="R449" s="55">
        <v>1.9024900999999999</v>
      </c>
      <c r="T449" s="52">
        <v>153</v>
      </c>
      <c r="U449" s="47">
        <f t="shared" si="91"/>
        <v>255</v>
      </c>
      <c r="V449" s="47">
        <f t="shared" si="92"/>
        <v>1036.9696111975115</v>
      </c>
      <c r="W449" s="47">
        <f t="shared" si="93"/>
        <v>858.79033373510254</v>
      </c>
      <c r="X449" s="50">
        <f t="shared" si="94"/>
        <v>0</v>
      </c>
      <c r="AD449" s="46">
        <v>0</v>
      </c>
      <c r="AE449" s="53">
        <v>419</v>
      </c>
      <c r="AF449" s="52">
        <v>2</v>
      </c>
      <c r="AG449">
        <f t="shared" si="95"/>
        <v>2474.8678071539657</v>
      </c>
      <c r="AH449">
        <f t="shared" si="96"/>
        <v>0.41899999999999998</v>
      </c>
      <c r="AI449">
        <f t="shared" si="97"/>
        <v>2623.8324772817068</v>
      </c>
      <c r="AJ449">
        <f t="shared" si="98"/>
        <v>0.32730379746835447</v>
      </c>
      <c r="AK449">
        <f t="shared" si="99"/>
        <v>3160</v>
      </c>
      <c r="AL449">
        <f t="shared" si="100"/>
        <v>8.0696202531645569E-2</v>
      </c>
      <c r="AM449">
        <f t="shared" si="101"/>
        <v>0.153</v>
      </c>
      <c r="AN449">
        <f t="shared" si="102"/>
        <v>0</v>
      </c>
      <c r="AO449">
        <f t="shared" si="103"/>
        <v>0.02</v>
      </c>
      <c r="AQ449">
        <f t="shared" si="104"/>
        <v>1</v>
      </c>
    </row>
    <row r="450" spans="1:43" ht="15.75" thickBot="1">
      <c r="A450" s="51">
        <f t="shared" si="90"/>
        <v>440</v>
      </c>
      <c r="B450" s="52">
        <v>1</v>
      </c>
      <c r="C450" s="52">
        <v>3.16</v>
      </c>
      <c r="D450" s="56">
        <v>0</v>
      </c>
      <c r="E450" s="52">
        <v>1</v>
      </c>
      <c r="F450" s="52">
        <v>1</v>
      </c>
      <c r="G450" s="53">
        <v>2.6076649545634139</v>
      </c>
      <c r="H450" s="53">
        <v>2.64</v>
      </c>
      <c r="I450" s="52">
        <v>4</v>
      </c>
      <c r="J450" s="53">
        <v>2.4397356143079314</v>
      </c>
      <c r="K450" s="53">
        <v>2.5099999999999998</v>
      </c>
      <c r="L450" s="52">
        <v>60</v>
      </c>
      <c r="M450" s="52">
        <v>1</v>
      </c>
      <c r="N450" s="52">
        <v>20</v>
      </c>
      <c r="O450" s="52">
        <v>28</v>
      </c>
      <c r="P450" s="54">
        <v>27.066354</v>
      </c>
      <c r="Q450" s="54">
        <v>24.614691499999999</v>
      </c>
      <c r="R450" s="55">
        <v>2.6477955</v>
      </c>
      <c r="T450" s="52">
        <v>153</v>
      </c>
      <c r="U450" s="47">
        <f t="shared" si="91"/>
        <v>255</v>
      </c>
      <c r="V450" s="47">
        <f t="shared" si="92"/>
        <v>1036.9696111975115</v>
      </c>
      <c r="W450" s="47">
        <f t="shared" si="93"/>
        <v>858.79033373510254</v>
      </c>
      <c r="X450" s="50">
        <f t="shared" si="94"/>
        <v>0</v>
      </c>
      <c r="AD450" s="46">
        <v>0</v>
      </c>
      <c r="AE450" s="53">
        <v>419</v>
      </c>
      <c r="AF450" s="52">
        <v>2</v>
      </c>
      <c r="AG450">
        <f t="shared" si="95"/>
        <v>2474.8678071539657</v>
      </c>
      <c r="AH450">
        <f t="shared" si="96"/>
        <v>0.41899999999999998</v>
      </c>
      <c r="AI450">
        <f t="shared" si="97"/>
        <v>2623.8324772817068</v>
      </c>
      <c r="AJ450">
        <f t="shared" si="98"/>
        <v>0.32730379746835447</v>
      </c>
      <c r="AK450">
        <f t="shared" si="99"/>
        <v>3160</v>
      </c>
      <c r="AL450">
        <f t="shared" si="100"/>
        <v>8.0696202531645569E-2</v>
      </c>
      <c r="AM450">
        <f t="shared" si="101"/>
        <v>0.153</v>
      </c>
      <c r="AN450">
        <f t="shared" si="102"/>
        <v>0</v>
      </c>
      <c r="AO450">
        <f t="shared" si="103"/>
        <v>0.02</v>
      </c>
      <c r="AQ450">
        <f t="shared" si="104"/>
        <v>1</v>
      </c>
    </row>
    <row r="451" spans="1:43" ht="15.75" thickBot="1">
      <c r="A451" s="51">
        <f t="shared" si="90"/>
        <v>441</v>
      </c>
      <c r="B451" s="52">
        <v>1</v>
      </c>
      <c r="C451" s="52">
        <v>3.16</v>
      </c>
      <c r="D451" s="56">
        <v>0</v>
      </c>
      <c r="E451" s="52">
        <v>1</v>
      </c>
      <c r="F451" s="52">
        <v>1</v>
      </c>
      <c r="G451" s="53">
        <v>2.6076649545634139</v>
      </c>
      <c r="H451" s="53">
        <v>2.64</v>
      </c>
      <c r="I451" s="52">
        <v>4</v>
      </c>
      <c r="J451" s="53">
        <v>2.4397356143079314</v>
      </c>
      <c r="K451" s="53">
        <v>2.5099999999999998</v>
      </c>
      <c r="L451" s="52">
        <v>60</v>
      </c>
      <c r="M451" s="52">
        <v>1</v>
      </c>
      <c r="N451" s="52">
        <v>20</v>
      </c>
      <c r="O451" s="52">
        <v>91</v>
      </c>
      <c r="P451" s="54">
        <v>37.265270000000001</v>
      </c>
      <c r="Q451" s="54">
        <v>27.360553500000002</v>
      </c>
      <c r="R451" s="55">
        <v>2.9125750500000001</v>
      </c>
      <c r="T451" s="52">
        <v>153</v>
      </c>
      <c r="U451" s="47">
        <f t="shared" si="91"/>
        <v>255</v>
      </c>
      <c r="V451" s="47">
        <f t="shared" si="92"/>
        <v>1036.9696111975115</v>
      </c>
      <c r="W451" s="47">
        <f t="shared" si="93"/>
        <v>858.79033373510254</v>
      </c>
      <c r="X451" s="50">
        <f t="shared" si="94"/>
        <v>0</v>
      </c>
      <c r="AD451" s="46">
        <v>0</v>
      </c>
      <c r="AE451" s="53">
        <v>419</v>
      </c>
      <c r="AF451" s="52">
        <v>2</v>
      </c>
      <c r="AG451">
        <f t="shared" si="95"/>
        <v>2474.8678071539657</v>
      </c>
      <c r="AH451">
        <f t="shared" si="96"/>
        <v>0.41899999999999998</v>
      </c>
      <c r="AI451">
        <f t="shared" si="97"/>
        <v>2623.8324772817068</v>
      </c>
      <c r="AJ451">
        <f t="shared" si="98"/>
        <v>0.32730379746835447</v>
      </c>
      <c r="AK451">
        <f t="shared" si="99"/>
        <v>3160</v>
      </c>
      <c r="AL451">
        <f t="shared" si="100"/>
        <v>8.0696202531645569E-2</v>
      </c>
      <c r="AM451">
        <f t="shared" si="101"/>
        <v>0.153</v>
      </c>
      <c r="AN451">
        <f t="shared" si="102"/>
        <v>0</v>
      </c>
      <c r="AO451">
        <f t="shared" si="103"/>
        <v>0.02</v>
      </c>
      <c r="AQ451">
        <f t="shared" si="104"/>
        <v>1</v>
      </c>
    </row>
    <row r="452" spans="1:43" ht="15.75" thickBot="1">
      <c r="A452" s="51">
        <f t="shared" si="90"/>
        <v>442</v>
      </c>
      <c r="B452" s="52">
        <v>1</v>
      </c>
      <c r="C452" s="52">
        <v>3.16</v>
      </c>
      <c r="D452" s="56">
        <v>0</v>
      </c>
      <c r="E452" s="52">
        <v>1</v>
      </c>
      <c r="F452" s="52">
        <v>6</v>
      </c>
      <c r="G452" s="53">
        <v>2.6664013530991939</v>
      </c>
      <c r="H452" s="53">
        <v>2.68</v>
      </c>
      <c r="I452" s="52">
        <v>4</v>
      </c>
      <c r="J452" s="53">
        <v>2.4397356143079314</v>
      </c>
      <c r="K452" s="53">
        <v>2.5099999999999998</v>
      </c>
      <c r="L452" s="52">
        <v>27</v>
      </c>
      <c r="M452" s="52">
        <v>1</v>
      </c>
      <c r="N452" s="52">
        <v>20</v>
      </c>
      <c r="O452" s="52">
        <v>7</v>
      </c>
      <c r="P452" s="54">
        <v>57.663102000000002</v>
      </c>
      <c r="Q452" s="54">
        <v>35.402006499999999</v>
      </c>
      <c r="R452" s="55">
        <v>3.3342610000000001</v>
      </c>
      <c r="T452" s="52">
        <v>146</v>
      </c>
      <c r="U452" s="47">
        <f t="shared" si="91"/>
        <v>540.74074074074076</v>
      </c>
      <c r="V452" s="47">
        <f t="shared" si="92"/>
        <v>913.22622083981332</v>
      </c>
      <c r="W452" s="47">
        <f t="shared" si="93"/>
        <v>785.5989114354112</v>
      </c>
      <c r="X452" s="50">
        <f t="shared" si="94"/>
        <v>0</v>
      </c>
      <c r="AD452" s="46">
        <v>0</v>
      </c>
      <c r="AE452" s="53">
        <v>369</v>
      </c>
      <c r="AF452" s="52">
        <v>2</v>
      </c>
      <c r="AG452">
        <f t="shared" si="95"/>
        <v>2474.8678071539657</v>
      </c>
      <c r="AH452">
        <f t="shared" si="96"/>
        <v>0.36899999999999999</v>
      </c>
      <c r="AI452">
        <f t="shared" si="97"/>
        <v>2673.2006765495971</v>
      </c>
      <c r="AJ452">
        <f t="shared" si="98"/>
        <v>0.29387951242381616</v>
      </c>
      <c r="AK452">
        <f t="shared" si="99"/>
        <v>3160</v>
      </c>
      <c r="AL452">
        <f t="shared" si="100"/>
        <v>0.17112048757618378</v>
      </c>
      <c r="AM452">
        <f t="shared" si="101"/>
        <v>0.14599999999999999</v>
      </c>
      <c r="AN452">
        <f t="shared" si="102"/>
        <v>0</v>
      </c>
      <c r="AO452">
        <f t="shared" si="103"/>
        <v>0.02</v>
      </c>
      <c r="AQ452">
        <f t="shared" si="104"/>
        <v>1</v>
      </c>
    </row>
    <row r="453" spans="1:43" ht="15.75" thickBot="1">
      <c r="A453" s="51">
        <f t="shared" si="90"/>
        <v>443</v>
      </c>
      <c r="B453" s="52">
        <v>1</v>
      </c>
      <c r="C453" s="52">
        <v>3.16</v>
      </c>
      <c r="D453" s="56">
        <v>0</v>
      </c>
      <c r="E453" s="52">
        <v>1</v>
      </c>
      <c r="F453" s="52">
        <v>6</v>
      </c>
      <c r="G453" s="53">
        <v>2.6664013530991939</v>
      </c>
      <c r="H453" s="53">
        <v>2.68</v>
      </c>
      <c r="I453" s="52">
        <v>4</v>
      </c>
      <c r="J453" s="53">
        <v>2.4397356143079314</v>
      </c>
      <c r="K453" s="53">
        <v>2.5099999999999998</v>
      </c>
      <c r="L453" s="52">
        <v>27</v>
      </c>
      <c r="M453" s="52">
        <v>1</v>
      </c>
      <c r="N453" s="52">
        <v>20</v>
      </c>
      <c r="O453" s="52">
        <v>28</v>
      </c>
      <c r="P453" s="54">
        <v>68.450417000000002</v>
      </c>
      <c r="Q453" s="54">
        <v>38.540134500000001</v>
      </c>
      <c r="R453" s="55">
        <v>3.5402006500000001</v>
      </c>
      <c r="T453" s="52">
        <v>146</v>
      </c>
      <c r="U453" s="47">
        <f t="shared" si="91"/>
        <v>540.74074074074076</v>
      </c>
      <c r="V453" s="47">
        <f t="shared" si="92"/>
        <v>913.22622083981332</v>
      </c>
      <c r="W453" s="47">
        <f t="shared" si="93"/>
        <v>785.5989114354112</v>
      </c>
      <c r="X453" s="50">
        <f t="shared" si="94"/>
        <v>0</v>
      </c>
      <c r="AD453" s="46">
        <v>0</v>
      </c>
      <c r="AE453" s="53">
        <v>369</v>
      </c>
      <c r="AF453" s="52">
        <v>2</v>
      </c>
      <c r="AG453">
        <f t="shared" si="95"/>
        <v>2474.8678071539657</v>
      </c>
      <c r="AH453">
        <f t="shared" si="96"/>
        <v>0.36899999999999999</v>
      </c>
      <c r="AI453">
        <f t="shared" si="97"/>
        <v>2673.2006765495971</v>
      </c>
      <c r="AJ453">
        <f t="shared" si="98"/>
        <v>0.29387951242381616</v>
      </c>
      <c r="AK453">
        <f t="shared" si="99"/>
        <v>3160</v>
      </c>
      <c r="AL453">
        <f t="shared" si="100"/>
        <v>0.17112048757618378</v>
      </c>
      <c r="AM453">
        <f t="shared" si="101"/>
        <v>0.14599999999999999</v>
      </c>
      <c r="AN453">
        <f t="shared" si="102"/>
        <v>0</v>
      </c>
      <c r="AO453">
        <f t="shared" si="103"/>
        <v>0.02</v>
      </c>
      <c r="AQ453">
        <f t="shared" si="104"/>
        <v>1</v>
      </c>
    </row>
    <row r="454" spans="1:43" ht="15.75" thickBot="1">
      <c r="A454" s="51">
        <f t="shared" si="90"/>
        <v>444</v>
      </c>
      <c r="B454" s="52">
        <v>1</v>
      </c>
      <c r="C454" s="52">
        <v>3.16</v>
      </c>
      <c r="D454" s="56">
        <v>0</v>
      </c>
      <c r="E454" s="52">
        <v>1</v>
      </c>
      <c r="F454" s="52">
        <v>6</v>
      </c>
      <c r="G454" s="53">
        <v>2.6664013530991939</v>
      </c>
      <c r="H454" s="53">
        <v>2.68</v>
      </c>
      <c r="I454" s="52">
        <v>4</v>
      </c>
      <c r="J454" s="53">
        <v>2.4397356143079314</v>
      </c>
      <c r="K454" s="53">
        <v>2.5099999999999998</v>
      </c>
      <c r="L454" s="52">
        <v>27</v>
      </c>
      <c r="M454" s="52">
        <v>1</v>
      </c>
      <c r="N454" s="52">
        <v>20</v>
      </c>
      <c r="O454" s="52">
        <v>91</v>
      </c>
      <c r="P454" s="54">
        <v>69.038815999999997</v>
      </c>
      <c r="Q454" s="54">
        <v>40.991796999999998</v>
      </c>
      <c r="R454" s="55">
        <v>3.8736267500000001</v>
      </c>
      <c r="T454" s="52">
        <v>146</v>
      </c>
      <c r="U454" s="47">
        <f t="shared" si="91"/>
        <v>540.74074074074076</v>
      </c>
      <c r="V454" s="47">
        <f t="shared" si="92"/>
        <v>913.22622083981332</v>
      </c>
      <c r="W454" s="47">
        <f t="shared" si="93"/>
        <v>785.5989114354112</v>
      </c>
      <c r="X454" s="50">
        <f t="shared" si="94"/>
        <v>0</v>
      </c>
      <c r="AD454" s="46">
        <v>0</v>
      </c>
      <c r="AE454" s="53">
        <v>369</v>
      </c>
      <c r="AF454" s="52">
        <v>2</v>
      </c>
      <c r="AG454">
        <f t="shared" si="95"/>
        <v>2474.8678071539657</v>
      </c>
      <c r="AH454">
        <f t="shared" si="96"/>
        <v>0.36899999999999999</v>
      </c>
      <c r="AI454">
        <f t="shared" si="97"/>
        <v>2673.2006765495971</v>
      </c>
      <c r="AJ454">
        <f t="shared" si="98"/>
        <v>0.29387951242381616</v>
      </c>
      <c r="AK454">
        <f t="shared" si="99"/>
        <v>3160</v>
      </c>
      <c r="AL454">
        <f t="shared" si="100"/>
        <v>0.17112048757618378</v>
      </c>
      <c r="AM454">
        <f t="shared" si="101"/>
        <v>0.14599999999999999</v>
      </c>
      <c r="AN454">
        <f t="shared" si="102"/>
        <v>0</v>
      </c>
      <c r="AO454">
        <f t="shared" si="103"/>
        <v>0.02</v>
      </c>
      <c r="AQ454">
        <f t="shared" si="104"/>
        <v>1</v>
      </c>
    </row>
    <row r="455" spans="1:43" ht="15.75" thickBot="1">
      <c r="A455" s="51">
        <f t="shared" si="90"/>
        <v>445</v>
      </c>
      <c r="B455" s="52">
        <v>1</v>
      </c>
      <c r="C455" s="52">
        <v>3.16</v>
      </c>
      <c r="D455" s="56">
        <v>0</v>
      </c>
      <c r="E455" s="52">
        <v>1</v>
      </c>
      <c r="F455" s="52">
        <v>6</v>
      </c>
      <c r="G455" s="53">
        <v>2.6664013530991939</v>
      </c>
      <c r="H455" s="53">
        <v>2.68</v>
      </c>
      <c r="I455" s="52">
        <v>4</v>
      </c>
      <c r="J455" s="53">
        <v>2.4397356143079314</v>
      </c>
      <c r="K455" s="53">
        <v>2.5099999999999998</v>
      </c>
      <c r="L455" s="52">
        <v>27</v>
      </c>
      <c r="M455" s="52">
        <v>6</v>
      </c>
      <c r="N455" s="56">
        <v>0</v>
      </c>
      <c r="O455" s="52">
        <v>7</v>
      </c>
      <c r="P455" s="54">
        <v>63.056759499999998</v>
      </c>
      <c r="Q455" s="54">
        <v>29.518016499999998</v>
      </c>
      <c r="R455" s="55">
        <v>2.7752819500000001</v>
      </c>
      <c r="T455" s="52">
        <v>146</v>
      </c>
      <c r="U455" s="47">
        <f t="shared" si="91"/>
        <v>540.74074074074076</v>
      </c>
      <c r="V455" s="47">
        <f t="shared" si="92"/>
        <v>913.22622083981332</v>
      </c>
      <c r="W455" s="47">
        <f t="shared" si="93"/>
        <v>785.5989114354112</v>
      </c>
      <c r="X455" s="50">
        <f t="shared" si="94"/>
        <v>0</v>
      </c>
      <c r="AD455" s="46">
        <v>0</v>
      </c>
      <c r="AE455" s="53">
        <v>369</v>
      </c>
      <c r="AF455" s="52">
        <v>2</v>
      </c>
      <c r="AG455">
        <f t="shared" si="95"/>
        <v>2474.8678071539657</v>
      </c>
      <c r="AH455">
        <f t="shared" si="96"/>
        <v>0.36899999999999999</v>
      </c>
      <c r="AI455">
        <f t="shared" si="97"/>
        <v>2673.2006765495971</v>
      </c>
      <c r="AJ455">
        <f t="shared" si="98"/>
        <v>0.29387951242381616</v>
      </c>
      <c r="AK455">
        <f t="shared" si="99"/>
        <v>3160</v>
      </c>
      <c r="AL455">
        <f t="shared" si="100"/>
        <v>0.17112048757618378</v>
      </c>
      <c r="AM455">
        <f t="shared" si="101"/>
        <v>0.14599999999999999</v>
      </c>
      <c r="AN455">
        <f t="shared" si="102"/>
        <v>0</v>
      </c>
      <c r="AO455">
        <f t="shared" si="103"/>
        <v>0.02</v>
      </c>
      <c r="AQ455">
        <f t="shared" si="104"/>
        <v>1</v>
      </c>
    </row>
    <row r="456" spans="1:43" ht="15.75" thickBot="1">
      <c r="A456" s="51">
        <f t="shared" si="90"/>
        <v>446</v>
      </c>
      <c r="B456" s="52">
        <v>1</v>
      </c>
      <c r="C456" s="52">
        <v>3.16</v>
      </c>
      <c r="D456" s="56">
        <v>0</v>
      </c>
      <c r="E456" s="52">
        <v>1</v>
      </c>
      <c r="F456" s="52">
        <v>6</v>
      </c>
      <c r="G456" s="53">
        <v>2.6664013530991939</v>
      </c>
      <c r="H456" s="53">
        <v>2.68</v>
      </c>
      <c r="I456" s="52">
        <v>4</v>
      </c>
      <c r="J456" s="53">
        <v>2.4397356143079314</v>
      </c>
      <c r="K456" s="53">
        <v>2.5099999999999998</v>
      </c>
      <c r="L456" s="52">
        <v>27</v>
      </c>
      <c r="M456" s="52">
        <v>6</v>
      </c>
      <c r="N456" s="56">
        <v>0</v>
      </c>
      <c r="O456" s="52">
        <v>28</v>
      </c>
      <c r="P456" s="54">
        <v>66.292953999999995</v>
      </c>
      <c r="Q456" s="54">
        <v>32.8522775</v>
      </c>
      <c r="R456" s="55">
        <v>3.7363336500000002</v>
      </c>
      <c r="T456" s="52">
        <v>146</v>
      </c>
      <c r="U456" s="47">
        <f t="shared" si="91"/>
        <v>540.74074074074076</v>
      </c>
      <c r="V456" s="47">
        <f t="shared" si="92"/>
        <v>913.22622083981332</v>
      </c>
      <c r="W456" s="47">
        <f t="shared" si="93"/>
        <v>785.5989114354112</v>
      </c>
      <c r="X456" s="50">
        <f t="shared" si="94"/>
        <v>0</v>
      </c>
      <c r="AD456" s="46">
        <v>0</v>
      </c>
      <c r="AE456" s="53">
        <v>369</v>
      </c>
      <c r="AF456" s="52">
        <v>2</v>
      </c>
      <c r="AG456">
        <f t="shared" si="95"/>
        <v>2474.8678071539657</v>
      </c>
      <c r="AH456">
        <f t="shared" si="96"/>
        <v>0.36899999999999999</v>
      </c>
      <c r="AI456">
        <f t="shared" si="97"/>
        <v>2673.2006765495971</v>
      </c>
      <c r="AJ456">
        <f t="shared" si="98"/>
        <v>0.29387951242381616</v>
      </c>
      <c r="AK456">
        <f t="shared" si="99"/>
        <v>3160</v>
      </c>
      <c r="AL456">
        <f t="shared" si="100"/>
        <v>0.17112048757618378</v>
      </c>
      <c r="AM456">
        <f t="shared" si="101"/>
        <v>0.14599999999999999</v>
      </c>
      <c r="AN456">
        <f t="shared" si="102"/>
        <v>0</v>
      </c>
      <c r="AO456">
        <f t="shared" si="103"/>
        <v>0.02</v>
      </c>
      <c r="AQ456">
        <f t="shared" si="104"/>
        <v>1</v>
      </c>
    </row>
    <row r="457" spans="1:43" ht="15.75" thickBot="1">
      <c r="A457" s="51">
        <f t="shared" si="90"/>
        <v>447</v>
      </c>
      <c r="B457" s="52">
        <v>1</v>
      </c>
      <c r="C457" s="52">
        <v>3.16</v>
      </c>
      <c r="D457" s="56">
        <v>0</v>
      </c>
      <c r="E457" s="52">
        <v>1</v>
      </c>
      <c r="F457" s="52">
        <v>6</v>
      </c>
      <c r="G457" s="53">
        <v>2.6664013530991939</v>
      </c>
      <c r="H457" s="53">
        <v>2.68</v>
      </c>
      <c r="I457" s="52">
        <v>4</v>
      </c>
      <c r="J457" s="53">
        <v>2.4397356143079314</v>
      </c>
      <c r="K457" s="53">
        <v>2.5099999999999998</v>
      </c>
      <c r="L457" s="52">
        <v>27</v>
      </c>
      <c r="M457" s="52">
        <v>6</v>
      </c>
      <c r="N457" s="56">
        <v>0</v>
      </c>
      <c r="O457" s="52">
        <v>91</v>
      </c>
      <c r="P457" s="54">
        <v>60.212831000000001</v>
      </c>
      <c r="Q457" s="54">
        <v>35.303939999999997</v>
      </c>
      <c r="R457" s="55">
        <v>3.1087080500000002</v>
      </c>
      <c r="T457" s="52">
        <v>146</v>
      </c>
      <c r="U457" s="47">
        <f t="shared" si="91"/>
        <v>540.74074074074076</v>
      </c>
      <c r="V457" s="47">
        <f t="shared" si="92"/>
        <v>913.22622083981332</v>
      </c>
      <c r="W457" s="47">
        <f t="shared" si="93"/>
        <v>785.5989114354112</v>
      </c>
      <c r="X457" s="50">
        <f t="shared" si="94"/>
        <v>0</v>
      </c>
      <c r="AD457" s="46">
        <v>0</v>
      </c>
      <c r="AE457" s="53">
        <v>369</v>
      </c>
      <c r="AF457" s="52">
        <v>2</v>
      </c>
      <c r="AG457">
        <f t="shared" si="95"/>
        <v>2474.8678071539657</v>
      </c>
      <c r="AH457">
        <f t="shared" si="96"/>
        <v>0.36899999999999999</v>
      </c>
      <c r="AI457">
        <f t="shared" si="97"/>
        <v>2673.2006765495971</v>
      </c>
      <c r="AJ457">
        <f t="shared" si="98"/>
        <v>0.29387951242381616</v>
      </c>
      <c r="AK457">
        <f t="shared" si="99"/>
        <v>3160</v>
      </c>
      <c r="AL457">
        <f t="shared" si="100"/>
        <v>0.17112048757618378</v>
      </c>
      <c r="AM457">
        <f t="shared" si="101"/>
        <v>0.14599999999999999</v>
      </c>
      <c r="AN457">
        <f t="shared" si="102"/>
        <v>0</v>
      </c>
      <c r="AO457">
        <f t="shared" si="103"/>
        <v>0.02</v>
      </c>
      <c r="AQ457">
        <f t="shared" si="104"/>
        <v>1</v>
      </c>
    </row>
    <row r="458" spans="1:43" ht="15.75" thickBot="1">
      <c r="A458" s="51">
        <f t="shared" si="90"/>
        <v>448</v>
      </c>
      <c r="B458" s="52">
        <v>1</v>
      </c>
      <c r="C458" s="52">
        <v>3.16</v>
      </c>
      <c r="D458" s="56">
        <v>0</v>
      </c>
      <c r="E458" s="52">
        <v>1</v>
      </c>
      <c r="F458" s="52">
        <v>6</v>
      </c>
      <c r="G458" s="53">
        <v>2.6664013530991939</v>
      </c>
      <c r="H458" s="53">
        <v>2.68</v>
      </c>
      <c r="I458" s="52">
        <v>4</v>
      </c>
      <c r="J458" s="53">
        <v>2.4397356143079314</v>
      </c>
      <c r="K458" s="53">
        <v>2.5099999999999998</v>
      </c>
      <c r="L458" s="52">
        <v>44</v>
      </c>
      <c r="M458" s="52">
        <v>1</v>
      </c>
      <c r="N458" s="52">
        <v>20</v>
      </c>
      <c r="O458" s="52">
        <v>7</v>
      </c>
      <c r="P458" s="54">
        <v>39.128533500000003</v>
      </c>
      <c r="Q458" s="54">
        <v>35.009740499999999</v>
      </c>
      <c r="R458" s="55">
        <v>2.6183755500000001</v>
      </c>
      <c r="T458" s="52">
        <v>159</v>
      </c>
      <c r="U458" s="47">
        <f t="shared" si="91"/>
        <v>361.36363636363637</v>
      </c>
      <c r="V458" s="47">
        <f t="shared" si="92"/>
        <v>1029.5450077760497</v>
      </c>
      <c r="W458" s="47">
        <f t="shared" si="93"/>
        <v>776.95085716470874</v>
      </c>
      <c r="X458" s="50">
        <f t="shared" si="94"/>
        <v>0</v>
      </c>
      <c r="AD458" s="46">
        <v>0</v>
      </c>
      <c r="AE458" s="53">
        <v>416</v>
      </c>
      <c r="AF458" s="52">
        <v>2</v>
      </c>
      <c r="AG458">
        <f t="shared" si="95"/>
        <v>2474.8678071539657</v>
      </c>
      <c r="AH458">
        <f t="shared" si="96"/>
        <v>0.41599999999999998</v>
      </c>
      <c r="AI458">
        <f t="shared" si="97"/>
        <v>2673.2006765495971</v>
      </c>
      <c r="AJ458">
        <f t="shared" si="98"/>
        <v>0.290644418872267</v>
      </c>
      <c r="AK458">
        <f t="shared" si="99"/>
        <v>3160</v>
      </c>
      <c r="AL458">
        <f t="shared" si="100"/>
        <v>0.11435558112773303</v>
      </c>
      <c r="AM458">
        <f t="shared" si="101"/>
        <v>0.159</v>
      </c>
      <c r="AN458">
        <f t="shared" si="102"/>
        <v>0</v>
      </c>
      <c r="AO458">
        <f t="shared" si="103"/>
        <v>0.02</v>
      </c>
      <c r="AQ458">
        <f t="shared" si="104"/>
        <v>1</v>
      </c>
    </row>
    <row r="459" spans="1:43" ht="15.75" thickBot="1">
      <c r="A459" s="51">
        <f t="shared" si="90"/>
        <v>449</v>
      </c>
      <c r="B459" s="52">
        <v>1</v>
      </c>
      <c r="C459" s="52">
        <v>3.16</v>
      </c>
      <c r="D459" s="56">
        <v>0</v>
      </c>
      <c r="E459" s="52">
        <v>1</v>
      </c>
      <c r="F459" s="52">
        <v>6</v>
      </c>
      <c r="G459" s="53">
        <v>2.6664013530991939</v>
      </c>
      <c r="H459" s="53">
        <v>2.68</v>
      </c>
      <c r="I459" s="52">
        <v>4</v>
      </c>
      <c r="J459" s="53">
        <v>2.4397356143079314</v>
      </c>
      <c r="K459" s="53">
        <v>2.5099999999999998</v>
      </c>
      <c r="L459" s="52">
        <v>44</v>
      </c>
      <c r="M459" s="52">
        <v>1</v>
      </c>
      <c r="N459" s="52">
        <v>20</v>
      </c>
      <c r="O459" s="52">
        <v>28</v>
      </c>
      <c r="P459" s="54">
        <v>52.073311500000003</v>
      </c>
      <c r="Q459" s="54">
        <v>36.088471999999996</v>
      </c>
      <c r="R459" s="55">
        <v>2.7752819500000001</v>
      </c>
      <c r="T459" s="52">
        <v>159</v>
      </c>
      <c r="U459" s="47">
        <f t="shared" si="91"/>
        <v>361.36363636363637</v>
      </c>
      <c r="V459" s="47">
        <f t="shared" si="92"/>
        <v>1029.5450077760497</v>
      </c>
      <c r="W459" s="47">
        <f t="shared" si="93"/>
        <v>776.95085716470874</v>
      </c>
      <c r="X459" s="50">
        <f t="shared" si="94"/>
        <v>0</v>
      </c>
      <c r="AD459" s="46">
        <v>0</v>
      </c>
      <c r="AE459" s="53">
        <v>416</v>
      </c>
      <c r="AF459" s="52">
        <v>2</v>
      </c>
      <c r="AG459">
        <f t="shared" si="95"/>
        <v>2474.8678071539657</v>
      </c>
      <c r="AH459">
        <f t="shared" si="96"/>
        <v>0.41599999999999998</v>
      </c>
      <c r="AI459">
        <f t="shared" si="97"/>
        <v>2673.2006765495971</v>
      </c>
      <c r="AJ459">
        <f t="shared" si="98"/>
        <v>0.290644418872267</v>
      </c>
      <c r="AK459">
        <f t="shared" si="99"/>
        <v>3160</v>
      </c>
      <c r="AL459">
        <f t="shared" si="100"/>
        <v>0.11435558112773303</v>
      </c>
      <c r="AM459">
        <f t="shared" si="101"/>
        <v>0.159</v>
      </c>
      <c r="AN459">
        <f t="shared" si="102"/>
        <v>0</v>
      </c>
      <c r="AO459">
        <f t="shared" si="103"/>
        <v>0.02</v>
      </c>
      <c r="AQ459">
        <f t="shared" si="104"/>
        <v>1</v>
      </c>
    </row>
    <row r="460" spans="1:43" ht="15.75" thickBot="1">
      <c r="A460" s="51">
        <f t="shared" ref="A460:A523" si="105">A459+1</f>
        <v>450</v>
      </c>
      <c r="B460" s="52">
        <v>1</v>
      </c>
      <c r="C460" s="52">
        <v>3.16</v>
      </c>
      <c r="D460" s="56">
        <v>0</v>
      </c>
      <c r="E460" s="52">
        <v>1</v>
      </c>
      <c r="F460" s="52">
        <v>6</v>
      </c>
      <c r="G460" s="53">
        <v>2.6664013530991939</v>
      </c>
      <c r="H460" s="53">
        <v>2.68</v>
      </c>
      <c r="I460" s="52">
        <v>4</v>
      </c>
      <c r="J460" s="53">
        <v>2.4397356143079314</v>
      </c>
      <c r="K460" s="53">
        <v>2.5099999999999998</v>
      </c>
      <c r="L460" s="52">
        <v>44</v>
      </c>
      <c r="M460" s="52">
        <v>1</v>
      </c>
      <c r="N460" s="52">
        <v>20</v>
      </c>
      <c r="O460" s="52">
        <v>91</v>
      </c>
      <c r="P460" s="54">
        <v>66.096821000000006</v>
      </c>
      <c r="Q460" s="54">
        <v>38.245934999999996</v>
      </c>
      <c r="R460" s="55">
        <v>3.5303940000000003</v>
      </c>
      <c r="T460" s="52">
        <v>159</v>
      </c>
      <c r="U460" s="47">
        <f t="shared" ref="U460:U523" si="106">((T460/(L460/100)))</f>
        <v>361.36363636363637</v>
      </c>
      <c r="V460" s="47">
        <f t="shared" ref="V460:V523" si="107">(AVERAGE(J460:K460)*AE460)</f>
        <v>1029.5450077760497</v>
      </c>
      <c r="W460" s="47">
        <f t="shared" ref="W460:W523" si="108">(AJ460*AVERAGE(G460:H460)*1000)</f>
        <v>776.95085716470874</v>
      </c>
      <c r="X460" s="50">
        <f t="shared" ref="X460:X523" si="109">((AD460/100)*U460)</f>
        <v>0</v>
      </c>
      <c r="AD460" s="46">
        <v>0</v>
      </c>
      <c r="AE460" s="53">
        <v>416</v>
      </c>
      <c r="AF460" s="52">
        <v>2</v>
      </c>
      <c r="AG460">
        <f t="shared" ref="AG460:AG523" si="110">(AVERAGE(J460:K460)*1000)</f>
        <v>2474.8678071539657</v>
      </c>
      <c r="AH460">
        <f t="shared" ref="AH460:AH523" si="111">(V460/AG460)</f>
        <v>0.41599999999999998</v>
      </c>
      <c r="AI460">
        <f t="shared" ref="AI460:AI523" si="112">(AVERAGE(G460:H460)*1000)</f>
        <v>2673.2006765495971</v>
      </c>
      <c r="AJ460">
        <f t="shared" ref="AJ460:AJ523" si="113">(1-(SUM(AH460,AL460,AM460,AN460,AO460)))</f>
        <v>0.290644418872267</v>
      </c>
      <c r="AK460">
        <f t="shared" ref="AK460:AK523" si="114">(C460*1000)</f>
        <v>3160</v>
      </c>
      <c r="AL460">
        <f t="shared" ref="AL460:AL523" si="115">(U460/AK460)</f>
        <v>0.11435558112773303</v>
      </c>
      <c r="AM460">
        <f t="shared" ref="AM460:AM523" si="116">(T460/1000)</f>
        <v>0.159</v>
      </c>
      <c r="AN460">
        <f t="shared" ref="AN460:AN523" si="117">(X460/(E460*1000))</f>
        <v>0</v>
      </c>
      <c r="AO460">
        <f t="shared" ref="AO460:AO523" si="118">(AF460/100)</f>
        <v>0.02</v>
      </c>
      <c r="AQ460">
        <f t="shared" ref="AQ460:AQ523" si="119">SUM(AH460,AJ460,AL460,AM460,AN460,AO460)</f>
        <v>1</v>
      </c>
    </row>
    <row r="461" spans="1:43" ht="15.75" thickBot="1">
      <c r="A461" s="51">
        <f t="shared" si="105"/>
        <v>451</v>
      </c>
      <c r="B461" s="52">
        <v>1</v>
      </c>
      <c r="C461" s="52">
        <v>3.16</v>
      </c>
      <c r="D461" s="56">
        <v>0</v>
      </c>
      <c r="E461" s="52">
        <v>1</v>
      </c>
      <c r="F461" s="52">
        <v>6</v>
      </c>
      <c r="G461" s="53">
        <v>2.6664013530991939</v>
      </c>
      <c r="H461" s="53">
        <v>2.68</v>
      </c>
      <c r="I461" s="52">
        <v>4</v>
      </c>
      <c r="J461" s="53">
        <v>2.4397356143079314</v>
      </c>
      <c r="K461" s="53">
        <v>2.5099999999999998</v>
      </c>
      <c r="L461" s="52">
        <v>44</v>
      </c>
      <c r="M461" s="52">
        <v>6</v>
      </c>
      <c r="N461" s="56">
        <v>0</v>
      </c>
      <c r="O461" s="52">
        <v>7</v>
      </c>
      <c r="P461" s="54">
        <v>33.734876</v>
      </c>
      <c r="Q461" s="54">
        <v>25.006957499999999</v>
      </c>
      <c r="R461" s="55">
        <v>2.4712757999999999</v>
      </c>
      <c r="T461" s="52">
        <v>159</v>
      </c>
      <c r="U461" s="47">
        <f t="shared" si="106"/>
        <v>361.36363636363637</v>
      </c>
      <c r="V461" s="47">
        <f t="shared" si="107"/>
        <v>1029.5450077760497</v>
      </c>
      <c r="W461" s="47">
        <f t="shared" si="108"/>
        <v>776.95085716470874</v>
      </c>
      <c r="X461" s="50">
        <f t="shared" si="109"/>
        <v>0</v>
      </c>
      <c r="AD461" s="46">
        <v>0</v>
      </c>
      <c r="AE461" s="53">
        <v>416</v>
      </c>
      <c r="AF461" s="52">
        <v>2</v>
      </c>
      <c r="AG461">
        <f t="shared" si="110"/>
        <v>2474.8678071539657</v>
      </c>
      <c r="AH461">
        <f t="shared" si="111"/>
        <v>0.41599999999999998</v>
      </c>
      <c r="AI461">
        <f t="shared" si="112"/>
        <v>2673.2006765495971</v>
      </c>
      <c r="AJ461">
        <f t="shared" si="113"/>
        <v>0.290644418872267</v>
      </c>
      <c r="AK461">
        <f t="shared" si="114"/>
        <v>3160</v>
      </c>
      <c r="AL461">
        <f t="shared" si="115"/>
        <v>0.11435558112773303</v>
      </c>
      <c r="AM461">
        <f t="shared" si="116"/>
        <v>0.159</v>
      </c>
      <c r="AN461">
        <f t="shared" si="117"/>
        <v>0</v>
      </c>
      <c r="AO461">
        <f t="shared" si="118"/>
        <v>0.02</v>
      </c>
      <c r="AQ461">
        <f t="shared" si="119"/>
        <v>1</v>
      </c>
    </row>
    <row r="462" spans="1:43" ht="15.75" thickBot="1">
      <c r="A462" s="51">
        <f t="shared" si="105"/>
        <v>452</v>
      </c>
      <c r="B462" s="52">
        <v>1</v>
      </c>
      <c r="C462" s="52">
        <v>3.16</v>
      </c>
      <c r="D462" s="56">
        <v>0</v>
      </c>
      <c r="E462" s="52">
        <v>1</v>
      </c>
      <c r="F462" s="52">
        <v>6</v>
      </c>
      <c r="G462" s="53">
        <v>2.6664013530991939</v>
      </c>
      <c r="H462" s="53">
        <v>2.68</v>
      </c>
      <c r="I462" s="52">
        <v>4</v>
      </c>
      <c r="J462" s="53">
        <v>2.4397356143079314</v>
      </c>
      <c r="K462" s="53">
        <v>2.5099999999999998</v>
      </c>
      <c r="L462" s="52">
        <v>44</v>
      </c>
      <c r="M462" s="52">
        <v>6</v>
      </c>
      <c r="N462" s="56">
        <v>0</v>
      </c>
      <c r="O462" s="52">
        <v>28</v>
      </c>
      <c r="P462" s="54">
        <v>38.736267500000004</v>
      </c>
      <c r="Q462" s="54">
        <v>26.281821999999998</v>
      </c>
      <c r="R462" s="55">
        <v>2.5693422999999997</v>
      </c>
      <c r="T462" s="52">
        <v>159</v>
      </c>
      <c r="U462" s="47">
        <f t="shared" si="106"/>
        <v>361.36363636363637</v>
      </c>
      <c r="V462" s="47">
        <f t="shared" si="107"/>
        <v>1029.5450077760497</v>
      </c>
      <c r="W462" s="47">
        <f t="shared" si="108"/>
        <v>776.95085716470874</v>
      </c>
      <c r="X462" s="50">
        <f t="shared" si="109"/>
        <v>0</v>
      </c>
      <c r="AD462" s="46">
        <v>0</v>
      </c>
      <c r="AE462" s="53">
        <v>416</v>
      </c>
      <c r="AF462" s="52">
        <v>2</v>
      </c>
      <c r="AG462">
        <f t="shared" si="110"/>
        <v>2474.8678071539657</v>
      </c>
      <c r="AH462">
        <f t="shared" si="111"/>
        <v>0.41599999999999998</v>
      </c>
      <c r="AI462">
        <f t="shared" si="112"/>
        <v>2673.2006765495971</v>
      </c>
      <c r="AJ462">
        <f t="shared" si="113"/>
        <v>0.290644418872267</v>
      </c>
      <c r="AK462">
        <f t="shared" si="114"/>
        <v>3160</v>
      </c>
      <c r="AL462">
        <f t="shared" si="115"/>
        <v>0.11435558112773303</v>
      </c>
      <c r="AM462">
        <f t="shared" si="116"/>
        <v>0.159</v>
      </c>
      <c r="AN462">
        <f t="shared" si="117"/>
        <v>0</v>
      </c>
      <c r="AO462">
        <f t="shared" si="118"/>
        <v>0.02</v>
      </c>
      <c r="AQ462">
        <f t="shared" si="119"/>
        <v>1</v>
      </c>
    </row>
    <row r="463" spans="1:43" ht="15.75" thickBot="1">
      <c r="A463" s="51">
        <f t="shared" si="105"/>
        <v>453</v>
      </c>
      <c r="B463" s="52">
        <v>1</v>
      </c>
      <c r="C463" s="52">
        <v>3.16</v>
      </c>
      <c r="D463" s="56">
        <v>0</v>
      </c>
      <c r="E463" s="52">
        <v>1</v>
      </c>
      <c r="F463" s="52">
        <v>6</v>
      </c>
      <c r="G463" s="53">
        <v>2.6664013530991939</v>
      </c>
      <c r="H463" s="53">
        <v>2.68</v>
      </c>
      <c r="I463" s="52">
        <v>4</v>
      </c>
      <c r="J463" s="53">
        <v>2.4397356143079314</v>
      </c>
      <c r="K463" s="53">
        <v>2.5099999999999998</v>
      </c>
      <c r="L463" s="52">
        <v>44</v>
      </c>
      <c r="M463" s="52">
        <v>6</v>
      </c>
      <c r="N463" s="56">
        <v>0</v>
      </c>
      <c r="O463" s="52">
        <v>91</v>
      </c>
      <c r="P463" s="54">
        <v>41.187930000000001</v>
      </c>
      <c r="Q463" s="54">
        <v>27.752819500000005</v>
      </c>
      <c r="R463" s="55">
        <v>2.2163029000000001</v>
      </c>
      <c r="T463" s="52">
        <v>159</v>
      </c>
      <c r="U463" s="47">
        <f t="shared" si="106"/>
        <v>361.36363636363637</v>
      </c>
      <c r="V463" s="47">
        <f t="shared" si="107"/>
        <v>1029.5450077760497</v>
      </c>
      <c r="W463" s="47">
        <f t="shared" si="108"/>
        <v>776.95085716470874</v>
      </c>
      <c r="X463" s="50">
        <f t="shared" si="109"/>
        <v>0</v>
      </c>
      <c r="AD463" s="46">
        <v>0</v>
      </c>
      <c r="AE463" s="53">
        <v>416</v>
      </c>
      <c r="AF463" s="52">
        <v>2</v>
      </c>
      <c r="AG463">
        <f t="shared" si="110"/>
        <v>2474.8678071539657</v>
      </c>
      <c r="AH463">
        <f t="shared" si="111"/>
        <v>0.41599999999999998</v>
      </c>
      <c r="AI463">
        <f t="shared" si="112"/>
        <v>2673.2006765495971</v>
      </c>
      <c r="AJ463">
        <f t="shared" si="113"/>
        <v>0.290644418872267</v>
      </c>
      <c r="AK463">
        <f t="shared" si="114"/>
        <v>3160</v>
      </c>
      <c r="AL463">
        <f t="shared" si="115"/>
        <v>0.11435558112773303</v>
      </c>
      <c r="AM463">
        <f t="shared" si="116"/>
        <v>0.159</v>
      </c>
      <c r="AN463">
        <f t="shared" si="117"/>
        <v>0</v>
      </c>
      <c r="AO463">
        <f t="shared" si="118"/>
        <v>0.02</v>
      </c>
      <c r="AQ463">
        <f t="shared" si="119"/>
        <v>1</v>
      </c>
    </row>
    <row r="464" spans="1:43" ht="15.75" thickBot="1">
      <c r="A464" s="51">
        <f t="shared" si="105"/>
        <v>454</v>
      </c>
      <c r="B464" s="52">
        <v>1</v>
      </c>
      <c r="C464" s="52">
        <v>3.16</v>
      </c>
      <c r="D464" s="56">
        <v>0</v>
      </c>
      <c r="E464" s="52">
        <v>1</v>
      </c>
      <c r="F464" s="52">
        <v>1</v>
      </c>
      <c r="G464" s="53">
        <v>2.5851011346817958</v>
      </c>
      <c r="H464" s="53">
        <v>2.62</v>
      </c>
      <c r="I464" s="52">
        <v>2</v>
      </c>
      <c r="J464" s="53">
        <v>2.630798140638908</v>
      </c>
      <c r="K464" s="53">
        <v>2.66</v>
      </c>
      <c r="L464" s="52">
        <v>55</v>
      </c>
      <c r="M464" s="52">
        <v>1</v>
      </c>
      <c r="N464" s="52">
        <v>20</v>
      </c>
      <c r="O464" s="52">
        <v>28</v>
      </c>
      <c r="P464" s="54">
        <v>35.303939999999997</v>
      </c>
      <c r="Q464" s="54">
        <v>26.085689000000002</v>
      </c>
      <c r="R464" s="55">
        <v>0</v>
      </c>
      <c r="T464" s="52">
        <v>179</v>
      </c>
      <c r="U464" s="47">
        <f t="shared" si="106"/>
        <v>325.45454545454544</v>
      </c>
      <c r="V464" s="47">
        <f t="shared" si="107"/>
        <v>915.30807833053109</v>
      </c>
      <c r="W464" s="47">
        <f t="shared" si="108"/>
        <v>864.06775251594809</v>
      </c>
      <c r="X464" s="50">
        <f t="shared" si="109"/>
        <v>0</v>
      </c>
      <c r="AD464" s="46">
        <v>0</v>
      </c>
      <c r="AE464" s="53">
        <v>346</v>
      </c>
      <c r="AF464" s="52">
        <v>4</v>
      </c>
      <c r="AG464">
        <f t="shared" si="110"/>
        <v>2645.399070319454</v>
      </c>
      <c r="AH464">
        <f t="shared" si="111"/>
        <v>0.34599999999999997</v>
      </c>
      <c r="AI464">
        <f t="shared" si="112"/>
        <v>2602.5505673408979</v>
      </c>
      <c r="AJ464">
        <f t="shared" si="113"/>
        <v>0.33200805523590327</v>
      </c>
      <c r="AK464">
        <f t="shared" si="114"/>
        <v>3160</v>
      </c>
      <c r="AL464">
        <f t="shared" si="115"/>
        <v>0.10299194476409666</v>
      </c>
      <c r="AM464">
        <f t="shared" si="116"/>
        <v>0.17899999999999999</v>
      </c>
      <c r="AN464">
        <f t="shared" si="117"/>
        <v>0</v>
      </c>
      <c r="AO464">
        <f t="shared" si="118"/>
        <v>0.04</v>
      </c>
      <c r="AQ464">
        <f t="shared" si="119"/>
        <v>1</v>
      </c>
    </row>
    <row r="465" spans="1:43" ht="15.75" thickBot="1">
      <c r="A465" s="51">
        <f t="shared" si="105"/>
        <v>455</v>
      </c>
      <c r="B465" s="52">
        <v>1</v>
      </c>
      <c r="C465" s="52">
        <v>3.16</v>
      </c>
      <c r="D465" s="56">
        <v>0</v>
      </c>
      <c r="E465" s="52">
        <v>1</v>
      </c>
      <c r="F465" s="52">
        <v>1</v>
      </c>
      <c r="G465" s="53">
        <v>2.5851011346817958</v>
      </c>
      <c r="H465" s="53">
        <v>2.62</v>
      </c>
      <c r="I465" s="52">
        <v>2</v>
      </c>
      <c r="J465" s="53">
        <v>2.630798140638908</v>
      </c>
      <c r="K465" s="53">
        <v>2.66</v>
      </c>
      <c r="L465" s="52">
        <v>55</v>
      </c>
      <c r="M465" s="52">
        <v>1</v>
      </c>
      <c r="N465" s="52">
        <v>20</v>
      </c>
      <c r="O465" s="52">
        <v>365</v>
      </c>
      <c r="P465" s="54">
        <v>42.953127000000002</v>
      </c>
      <c r="Q465" s="54">
        <v>27.262486999999997</v>
      </c>
      <c r="R465" s="55">
        <v>0</v>
      </c>
      <c r="T465" s="52">
        <v>179</v>
      </c>
      <c r="U465" s="47">
        <f t="shared" si="106"/>
        <v>325.45454545454544</v>
      </c>
      <c r="V465" s="47">
        <f t="shared" si="107"/>
        <v>915.30807833053109</v>
      </c>
      <c r="W465" s="47">
        <f t="shared" si="108"/>
        <v>864.06775251594809</v>
      </c>
      <c r="X465" s="50">
        <f t="shared" si="109"/>
        <v>0</v>
      </c>
      <c r="AD465" s="46">
        <v>0</v>
      </c>
      <c r="AE465" s="53">
        <v>346</v>
      </c>
      <c r="AF465" s="52">
        <v>4</v>
      </c>
      <c r="AG465">
        <f t="shared" si="110"/>
        <v>2645.399070319454</v>
      </c>
      <c r="AH465">
        <f t="shared" si="111"/>
        <v>0.34599999999999997</v>
      </c>
      <c r="AI465">
        <f t="shared" si="112"/>
        <v>2602.5505673408979</v>
      </c>
      <c r="AJ465">
        <f t="shared" si="113"/>
        <v>0.33200805523590327</v>
      </c>
      <c r="AK465">
        <f t="shared" si="114"/>
        <v>3160</v>
      </c>
      <c r="AL465">
        <f t="shared" si="115"/>
        <v>0.10299194476409666</v>
      </c>
      <c r="AM465">
        <f t="shared" si="116"/>
        <v>0.17899999999999999</v>
      </c>
      <c r="AN465">
        <f t="shared" si="117"/>
        <v>0</v>
      </c>
      <c r="AO465">
        <f t="shared" si="118"/>
        <v>0.04</v>
      </c>
      <c r="AQ465">
        <f t="shared" si="119"/>
        <v>1</v>
      </c>
    </row>
    <row r="466" spans="1:43" ht="15.75" thickBot="1">
      <c r="A466" s="51">
        <f t="shared" si="105"/>
        <v>456</v>
      </c>
      <c r="B466" s="52">
        <v>1</v>
      </c>
      <c r="C466" s="52">
        <v>3.16</v>
      </c>
      <c r="D466" s="56">
        <v>0</v>
      </c>
      <c r="E466" s="52">
        <v>1</v>
      </c>
      <c r="F466" s="52">
        <v>1</v>
      </c>
      <c r="G466" s="53">
        <v>2.5851011346817958</v>
      </c>
      <c r="H466" s="53">
        <v>2.62</v>
      </c>
      <c r="I466" s="52">
        <v>2</v>
      </c>
      <c r="J466" s="53">
        <v>2.630798140638908</v>
      </c>
      <c r="K466" s="53">
        <v>2.66</v>
      </c>
      <c r="L466" s="52">
        <v>55</v>
      </c>
      <c r="M466" s="52">
        <v>1</v>
      </c>
      <c r="N466" s="52">
        <v>20</v>
      </c>
      <c r="O466" s="52">
        <v>28</v>
      </c>
      <c r="P466" s="54">
        <v>34.127141999999999</v>
      </c>
      <c r="Q466" s="54">
        <v>25.105023999999997</v>
      </c>
      <c r="R466" s="55">
        <v>0</v>
      </c>
      <c r="T466" s="52">
        <v>179</v>
      </c>
      <c r="U466" s="47">
        <f t="shared" si="106"/>
        <v>325.45454545454544</v>
      </c>
      <c r="V466" s="47">
        <f t="shared" si="107"/>
        <v>915.30807833053109</v>
      </c>
      <c r="W466" s="47">
        <f t="shared" si="108"/>
        <v>864.06775251594809</v>
      </c>
      <c r="X466" s="50">
        <f t="shared" si="109"/>
        <v>0</v>
      </c>
      <c r="AD466" s="46">
        <v>0</v>
      </c>
      <c r="AE466" s="53">
        <v>346</v>
      </c>
      <c r="AF466" s="52">
        <v>4</v>
      </c>
      <c r="AG466">
        <f t="shared" si="110"/>
        <v>2645.399070319454</v>
      </c>
      <c r="AH466">
        <f t="shared" si="111"/>
        <v>0.34599999999999997</v>
      </c>
      <c r="AI466">
        <f t="shared" si="112"/>
        <v>2602.5505673408979</v>
      </c>
      <c r="AJ466">
        <f t="shared" si="113"/>
        <v>0.33200805523590327</v>
      </c>
      <c r="AK466">
        <f t="shared" si="114"/>
        <v>3160</v>
      </c>
      <c r="AL466">
        <f t="shared" si="115"/>
        <v>0.10299194476409666</v>
      </c>
      <c r="AM466">
        <f t="shared" si="116"/>
        <v>0.17899999999999999</v>
      </c>
      <c r="AN466">
        <f t="shared" si="117"/>
        <v>0</v>
      </c>
      <c r="AO466">
        <f t="shared" si="118"/>
        <v>0.04</v>
      </c>
      <c r="AQ466">
        <f t="shared" si="119"/>
        <v>1</v>
      </c>
    </row>
    <row r="467" spans="1:43" ht="15.75" thickBot="1">
      <c r="A467" s="51">
        <f t="shared" si="105"/>
        <v>457</v>
      </c>
      <c r="B467" s="52">
        <v>1</v>
      </c>
      <c r="C467" s="52">
        <v>3.16</v>
      </c>
      <c r="D467" s="56">
        <v>0</v>
      </c>
      <c r="E467" s="52">
        <v>1</v>
      </c>
      <c r="F467" s="52">
        <v>1</v>
      </c>
      <c r="G467" s="53">
        <v>2.5851011346817958</v>
      </c>
      <c r="H467" s="53">
        <v>2.62</v>
      </c>
      <c r="I467" s="52">
        <v>2</v>
      </c>
      <c r="J467" s="53">
        <v>2.630798140638908</v>
      </c>
      <c r="K467" s="53">
        <v>2.66</v>
      </c>
      <c r="L467" s="52">
        <v>55</v>
      </c>
      <c r="M467" s="52">
        <v>1</v>
      </c>
      <c r="N467" s="52">
        <v>20</v>
      </c>
      <c r="O467" s="52">
        <v>365</v>
      </c>
      <c r="P467" s="54">
        <v>41.776328999999997</v>
      </c>
      <c r="Q467" s="54">
        <v>29.41995</v>
      </c>
      <c r="R467" s="55">
        <v>0</v>
      </c>
      <c r="T467" s="52">
        <v>179</v>
      </c>
      <c r="U467" s="47">
        <f t="shared" si="106"/>
        <v>325.45454545454544</v>
      </c>
      <c r="V467" s="47">
        <f t="shared" si="107"/>
        <v>915.30807833053109</v>
      </c>
      <c r="W467" s="47">
        <f t="shared" si="108"/>
        <v>864.06775251594809</v>
      </c>
      <c r="X467" s="50">
        <f t="shared" si="109"/>
        <v>0</v>
      </c>
      <c r="AD467" s="46">
        <v>0</v>
      </c>
      <c r="AE467" s="53">
        <v>346</v>
      </c>
      <c r="AF467" s="52">
        <v>4</v>
      </c>
      <c r="AG467">
        <f t="shared" si="110"/>
        <v>2645.399070319454</v>
      </c>
      <c r="AH467">
        <f t="shared" si="111"/>
        <v>0.34599999999999997</v>
      </c>
      <c r="AI467">
        <f t="shared" si="112"/>
        <v>2602.5505673408979</v>
      </c>
      <c r="AJ467">
        <f t="shared" si="113"/>
        <v>0.33200805523590327</v>
      </c>
      <c r="AK467">
        <f t="shared" si="114"/>
        <v>3160</v>
      </c>
      <c r="AL467">
        <f t="shared" si="115"/>
        <v>0.10299194476409666</v>
      </c>
      <c r="AM467">
        <f t="shared" si="116"/>
        <v>0.17899999999999999</v>
      </c>
      <c r="AN467">
        <f t="shared" si="117"/>
        <v>0</v>
      </c>
      <c r="AO467">
        <f t="shared" si="118"/>
        <v>0.04</v>
      </c>
      <c r="AQ467">
        <f t="shared" si="119"/>
        <v>1</v>
      </c>
    </row>
    <row r="468" spans="1:43" ht="15.75" thickBot="1">
      <c r="A468" s="51">
        <f t="shared" si="105"/>
        <v>458</v>
      </c>
      <c r="B468" s="52">
        <v>1</v>
      </c>
      <c r="C468" s="52">
        <v>3.16</v>
      </c>
      <c r="D468" s="56">
        <v>0</v>
      </c>
      <c r="E468" s="52">
        <v>1</v>
      </c>
      <c r="F468" s="52">
        <v>1</v>
      </c>
      <c r="G468" s="53">
        <v>2.5851011346817958</v>
      </c>
      <c r="H468" s="53">
        <v>2.62</v>
      </c>
      <c r="I468" s="52">
        <v>2</v>
      </c>
      <c r="J468" s="53">
        <v>2.630798140638908</v>
      </c>
      <c r="K468" s="53">
        <v>2.66</v>
      </c>
      <c r="L468" s="52">
        <v>55</v>
      </c>
      <c r="M468" s="52">
        <v>1</v>
      </c>
      <c r="N468" s="52">
        <v>20</v>
      </c>
      <c r="O468" s="52">
        <v>28</v>
      </c>
      <c r="P468" s="54">
        <v>32.8522775</v>
      </c>
      <c r="Q468" s="54">
        <v>25.889556000000002</v>
      </c>
      <c r="R468" s="55">
        <v>0</v>
      </c>
      <c r="T468" s="52">
        <v>179</v>
      </c>
      <c r="U468" s="47">
        <f t="shared" si="106"/>
        <v>325.45454545454544</v>
      </c>
      <c r="V468" s="47">
        <f t="shared" si="107"/>
        <v>915.30807833053109</v>
      </c>
      <c r="W468" s="47">
        <f t="shared" si="108"/>
        <v>864.06775251594809</v>
      </c>
      <c r="X468" s="50">
        <f t="shared" si="109"/>
        <v>0</v>
      </c>
      <c r="AD468" s="46">
        <v>0</v>
      </c>
      <c r="AE468" s="53">
        <v>346</v>
      </c>
      <c r="AF468" s="52">
        <v>4</v>
      </c>
      <c r="AG468">
        <f t="shared" si="110"/>
        <v>2645.399070319454</v>
      </c>
      <c r="AH468">
        <f t="shared" si="111"/>
        <v>0.34599999999999997</v>
      </c>
      <c r="AI468">
        <f t="shared" si="112"/>
        <v>2602.5505673408979</v>
      </c>
      <c r="AJ468">
        <f t="shared" si="113"/>
        <v>0.33200805523590327</v>
      </c>
      <c r="AK468">
        <f t="shared" si="114"/>
        <v>3160</v>
      </c>
      <c r="AL468">
        <f t="shared" si="115"/>
        <v>0.10299194476409666</v>
      </c>
      <c r="AM468">
        <f t="shared" si="116"/>
        <v>0.17899999999999999</v>
      </c>
      <c r="AN468">
        <f t="shared" si="117"/>
        <v>0</v>
      </c>
      <c r="AO468">
        <f t="shared" si="118"/>
        <v>0.04</v>
      </c>
      <c r="AQ468">
        <f t="shared" si="119"/>
        <v>1</v>
      </c>
    </row>
    <row r="469" spans="1:43" ht="15.75" thickBot="1">
      <c r="A469" s="51">
        <f t="shared" si="105"/>
        <v>459</v>
      </c>
      <c r="B469" s="52">
        <v>1</v>
      </c>
      <c r="C469" s="52">
        <v>3.16</v>
      </c>
      <c r="D469" s="56">
        <v>0</v>
      </c>
      <c r="E469" s="52">
        <v>1</v>
      </c>
      <c r="F469" s="52">
        <v>1</v>
      </c>
      <c r="G469" s="53">
        <v>2.5851011346817958</v>
      </c>
      <c r="H469" s="53">
        <v>2.62</v>
      </c>
      <c r="I469" s="52">
        <v>2</v>
      </c>
      <c r="J469" s="53">
        <v>2.630798140638908</v>
      </c>
      <c r="K469" s="53">
        <v>2.66</v>
      </c>
      <c r="L469" s="52">
        <v>55</v>
      </c>
      <c r="M469" s="52">
        <v>1</v>
      </c>
      <c r="N469" s="52">
        <v>20</v>
      </c>
      <c r="O469" s="52">
        <v>365</v>
      </c>
      <c r="P469" s="54">
        <v>40.697597500000001</v>
      </c>
      <c r="Q469" s="54">
        <v>30.989014000000005</v>
      </c>
      <c r="R469" s="55">
        <v>0</v>
      </c>
      <c r="T469" s="52">
        <v>179</v>
      </c>
      <c r="U469" s="47">
        <f t="shared" si="106"/>
        <v>325.45454545454544</v>
      </c>
      <c r="V469" s="47">
        <f t="shared" si="107"/>
        <v>915.30807833053109</v>
      </c>
      <c r="W469" s="47">
        <f t="shared" si="108"/>
        <v>864.06775251594809</v>
      </c>
      <c r="X469" s="50">
        <f t="shared" si="109"/>
        <v>0</v>
      </c>
      <c r="AD469" s="46">
        <v>0</v>
      </c>
      <c r="AE469" s="53">
        <v>346</v>
      </c>
      <c r="AF469" s="52">
        <v>4</v>
      </c>
      <c r="AG469">
        <f t="shared" si="110"/>
        <v>2645.399070319454</v>
      </c>
      <c r="AH469">
        <f t="shared" si="111"/>
        <v>0.34599999999999997</v>
      </c>
      <c r="AI469">
        <f t="shared" si="112"/>
        <v>2602.5505673408979</v>
      </c>
      <c r="AJ469">
        <f t="shared" si="113"/>
        <v>0.33200805523590327</v>
      </c>
      <c r="AK469">
        <f t="shared" si="114"/>
        <v>3160</v>
      </c>
      <c r="AL469">
        <f t="shared" si="115"/>
        <v>0.10299194476409666</v>
      </c>
      <c r="AM469">
        <f t="shared" si="116"/>
        <v>0.17899999999999999</v>
      </c>
      <c r="AN469">
        <f t="shared" si="117"/>
        <v>0</v>
      </c>
      <c r="AO469">
        <f t="shared" si="118"/>
        <v>0.04</v>
      </c>
      <c r="AQ469">
        <f t="shared" si="119"/>
        <v>1</v>
      </c>
    </row>
    <row r="470" spans="1:43" ht="15.75" thickBot="1">
      <c r="A470" s="51">
        <f t="shared" si="105"/>
        <v>460</v>
      </c>
      <c r="B470" s="52">
        <v>1</v>
      </c>
      <c r="C470" s="52">
        <v>3.16</v>
      </c>
      <c r="D470" s="56">
        <v>0</v>
      </c>
      <c r="E470" s="52">
        <v>1</v>
      </c>
      <c r="F470" s="52">
        <v>1</v>
      </c>
      <c r="G470" s="53">
        <v>2.5851011346817958</v>
      </c>
      <c r="H470" s="53">
        <v>2.62</v>
      </c>
      <c r="I470" s="52">
        <v>2</v>
      </c>
      <c r="J470" s="53">
        <v>2.630798140638908</v>
      </c>
      <c r="K470" s="53">
        <v>2.66</v>
      </c>
      <c r="L470" s="52">
        <v>55</v>
      </c>
      <c r="M470" s="52">
        <v>1</v>
      </c>
      <c r="N470" s="52">
        <v>20</v>
      </c>
      <c r="O470" s="52">
        <v>28</v>
      </c>
      <c r="P470" s="54">
        <v>32.754210999999998</v>
      </c>
      <c r="Q470" s="54">
        <v>25.987622500000001</v>
      </c>
      <c r="R470" s="55">
        <v>0</v>
      </c>
      <c r="T470" s="52">
        <v>181</v>
      </c>
      <c r="U470" s="47">
        <f t="shared" si="106"/>
        <v>329.09090909090907</v>
      </c>
      <c r="V470" s="47">
        <f t="shared" si="107"/>
        <v>910.01728018989218</v>
      </c>
      <c r="W470" s="47">
        <f t="shared" si="108"/>
        <v>861.07287269162043</v>
      </c>
      <c r="X470" s="50">
        <f t="shared" si="109"/>
        <v>0</v>
      </c>
      <c r="AD470" s="46">
        <v>0</v>
      </c>
      <c r="AE470" s="53">
        <v>344</v>
      </c>
      <c r="AF470" s="52">
        <v>4</v>
      </c>
      <c r="AG470">
        <f t="shared" si="110"/>
        <v>2645.399070319454</v>
      </c>
      <c r="AH470">
        <f t="shared" si="111"/>
        <v>0.34399999999999997</v>
      </c>
      <c r="AI470">
        <f t="shared" si="112"/>
        <v>2602.5505673408979</v>
      </c>
      <c r="AJ470">
        <f t="shared" si="113"/>
        <v>0.3308573072497123</v>
      </c>
      <c r="AK470">
        <f t="shared" si="114"/>
        <v>3160</v>
      </c>
      <c r="AL470">
        <f t="shared" si="115"/>
        <v>0.10414269275028767</v>
      </c>
      <c r="AM470">
        <f t="shared" si="116"/>
        <v>0.18099999999999999</v>
      </c>
      <c r="AN470">
        <f t="shared" si="117"/>
        <v>0</v>
      </c>
      <c r="AO470">
        <f t="shared" si="118"/>
        <v>0.04</v>
      </c>
      <c r="AQ470">
        <f t="shared" si="119"/>
        <v>1</v>
      </c>
    </row>
    <row r="471" spans="1:43" ht="15.75" thickBot="1">
      <c r="A471" s="51">
        <f t="shared" si="105"/>
        <v>461</v>
      </c>
      <c r="B471" s="52">
        <v>1</v>
      </c>
      <c r="C471" s="52">
        <v>3.16</v>
      </c>
      <c r="D471" s="56">
        <v>0</v>
      </c>
      <c r="E471" s="52">
        <v>1</v>
      </c>
      <c r="F471" s="52">
        <v>1</v>
      </c>
      <c r="G471" s="53">
        <v>2.5851011346817958</v>
      </c>
      <c r="H471" s="53">
        <v>2.62</v>
      </c>
      <c r="I471" s="52">
        <v>2</v>
      </c>
      <c r="J471" s="53">
        <v>2.630798140638908</v>
      </c>
      <c r="K471" s="53">
        <v>2.66</v>
      </c>
      <c r="L471" s="52">
        <v>55</v>
      </c>
      <c r="M471" s="52">
        <v>1</v>
      </c>
      <c r="N471" s="52">
        <v>20</v>
      </c>
      <c r="O471" s="52">
        <v>28</v>
      </c>
      <c r="P471" s="54">
        <v>30.106415500000001</v>
      </c>
      <c r="Q471" s="54">
        <v>24.516625000000001</v>
      </c>
      <c r="R471" s="55">
        <v>0</v>
      </c>
      <c r="T471" s="52">
        <v>179</v>
      </c>
      <c r="U471" s="47">
        <f t="shared" si="106"/>
        <v>325.45454545454544</v>
      </c>
      <c r="V471" s="47">
        <f t="shared" si="107"/>
        <v>915.30807833053109</v>
      </c>
      <c r="W471" s="47">
        <f t="shared" si="108"/>
        <v>864.06775251594809</v>
      </c>
      <c r="X471" s="50">
        <f t="shared" si="109"/>
        <v>0</v>
      </c>
      <c r="AD471" s="46">
        <v>0</v>
      </c>
      <c r="AE471" s="53">
        <v>346</v>
      </c>
      <c r="AF471" s="52">
        <v>4</v>
      </c>
      <c r="AG471">
        <f t="shared" si="110"/>
        <v>2645.399070319454</v>
      </c>
      <c r="AH471">
        <f t="shared" si="111"/>
        <v>0.34599999999999997</v>
      </c>
      <c r="AI471">
        <f t="shared" si="112"/>
        <v>2602.5505673408979</v>
      </c>
      <c r="AJ471">
        <f t="shared" si="113"/>
        <v>0.33200805523590327</v>
      </c>
      <c r="AK471">
        <f t="shared" si="114"/>
        <v>3160</v>
      </c>
      <c r="AL471">
        <f t="shared" si="115"/>
        <v>0.10299194476409666</v>
      </c>
      <c r="AM471">
        <f t="shared" si="116"/>
        <v>0.17899999999999999</v>
      </c>
      <c r="AN471">
        <f t="shared" si="117"/>
        <v>0</v>
      </c>
      <c r="AO471">
        <f t="shared" si="118"/>
        <v>0.04</v>
      </c>
      <c r="AQ471">
        <f t="shared" si="119"/>
        <v>1</v>
      </c>
    </row>
    <row r="472" spans="1:43" ht="15.75" thickBot="1">
      <c r="A472" s="51">
        <f t="shared" si="105"/>
        <v>462</v>
      </c>
      <c r="B472" s="52">
        <v>4</v>
      </c>
      <c r="C472" s="52">
        <v>3.09</v>
      </c>
      <c r="D472" s="56">
        <v>0</v>
      </c>
      <c r="E472" s="52">
        <v>1</v>
      </c>
      <c r="F472" s="52">
        <v>1</v>
      </c>
      <c r="G472" s="53">
        <v>2.5851011346817958</v>
      </c>
      <c r="H472" s="53">
        <v>2.62</v>
      </c>
      <c r="I472" s="52">
        <v>2</v>
      </c>
      <c r="J472" s="53">
        <v>2.630798140638908</v>
      </c>
      <c r="K472" s="53">
        <v>2.66</v>
      </c>
      <c r="L472" s="52">
        <v>55</v>
      </c>
      <c r="M472" s="52">
        <v>1</v>
      </c>
      <c r="N472" s="52">
        <v>20</v>
      </c>
      <c r="O472" s="52">
        <v>28</v>
      </c>
      <c r="P472" s="54">
        <v>29.223817</v>
      </c>
      <c r="Q472" s="54">
        <v>24.124359000000002</v>
      </c>
      <c r="R472" s="55">
        <v>0</v>
      </c>
      <c r="T472" s="52">
        <v>179</v>
      </c>
      <c r="U472" s="47">
        <f t="shared" si="106"/>
        <v>325.45454545454544</v>
      </c>
      <c r="V472" s="47">
        <f t="shared" si="107"/>
        <v>912.66267926021169</v>
      </c>
      <c r="W472" s="47">
        <f t="shared" si="108"/>
        <v>860.59816000904493</v>
      </c>
      <c r="X472" s="50">
        <f t="shared" si="109"/>
        <v>0</v>
      </c>
      <c r="AD472" s="46">
        <v>0</v>
      </c>
      <c r="AE472" s="53">
        <v>345</v>
      </c>
      <c r="AF472" s="52">
        <v>4</v>
      </c>
      <c r="AG472">
        <f t="shared" si="110"/>
        <v>2645.399070319454</v>
      </c>
      <c r="AH472">
        <f t="shared" si="111"/>
        <v>0.34500000000000003</v>
      </c>
      <c r="AI472">
        <f t="shared" si="112"/>
        <v>2602.5505673408979</v>
      </c>
      <c r="AJ472">
        <f t="shared" si="113"/>
        <v>0.33067490438364211</v>
      </c>
      <c r="AK472">
        <f t="shared" si="114"/>
        <v>3090</v>
      </c>
      <c r="AL472">
        <f t="shared" si="115"/>
        <v>0.10532509561635775</v>
      </c>
      <c r="AM472">
        <f t="shared" si="116"/>
        <v>0.17899999999999999</v>
      </c>
      <c r="AN472">
        <f t="shared" si="117"/>
        <v>0</v>
      </c>
      <c r="AO472">
        <f t="shared" si="118"/>
        <v>0.04</v>
      </c>
      <c r="AQ472">
        <f t="shared" si="119"/>
        <v>0.99999999999999978</v>
      </c>
    </row>
    <row r="473" spans="1:43" ht="15.75" thickBot="1">
      <c r="A473" s="51">
        <f t="shared" si="105"/>
        <v>463</v>
      </c>
      <c r="B473" s="52">
        <v>4</v>
      </c>
      <c r="C473" s="52">
        <v>2.99</v>
      </c>
      <c r="D473" s="56">
        <v>0</v>
      </c>
      <c r="E473" s="52">
        <v>1</v>
      </c>
      <c r="F473" s="52">
        <v>1</v>
      </c>
      <c r="G473" s="53">
        <v>2.5851011346817958</v>
      </c>
      <c r="H473" s="53">
        <v>2.62</v>
      </c>
      <c r="I473" s="52">
        <v>2</v>
      </c>
      <c r="J473" s="53">
        <v>2.630798140638908</v>
      </c>
      <c r="K473" s="53">
        <v>2.66</v>
      </c>
      <c r="L473" s="52">
        <v>55</v>
      </c>
      <c r="M473" s="52">
        <v>1</v>
      </c>
      <c r="N473" s="52">
        <v>20</v>
      </c>
      <c r="O473" s="52">
        <v>28</v>
      </c>
      <c r="P473" s="54">
        <v>26.1837555</v>
      </c>
      <c r="Q473" s="54">
        <v>22.2610955</v>
      </c>
      <c r="R473" s="55">
        <v>0</v>
      </c>
      <c r="T473" s="52">
        <v>178</v>
      </c>
      <c r="U473" s="47">
        <f t="shared" si="106"/>
        <v>323.63636363636363</v>
      </c>
      <c r="V473" s="47">
        <f t="shared" si="107"/>
        <v>907.37188111957278</v>
      </c>
      <c r="W473" s="47">
        <f t="shared" si="108"/>
        <v>860.82070180714788</v>
      </c>
      <c r="X473" s="50">
        <f t="shared" si="109"/>
        <v>0</v>
      </c>
      <c r="AD473" s="46">
        <v>0</v>
      </c>
      <c r="AE473" s="53">
        <v>343</v>
      </c>
      <c r="AF473" s="52">
        <v>4</v>
      </c>
      <c r="AG473">
        <f t="shared" si="110"/>
        <v>2645.399070319454</v>
      </c>
      <c r="AH473">
        <f t="shared" si="111"/>
        <v>0.34300000000000003</v>
      </c>
      <c r="AI473">
        <f t="shared" si="112"/>
        <v>2602.5505673408979</v>
      </c>
      <c r="AJ473">
        <f t="shared" si="113"/>
        <v>0.33076041349954388</v>
      </c>
      <c r="AK473">
        <f t="shared" si="114"/>
        <v>2990</v>
      </c>
      <c r="AL473">
        <f t="shared" si="115"/>
        <v>0.10823958650045606</v>
      </c>
      <c r="AM473">
        <f t="shared" si="116"/>
        <v>0.17799999999999999</v>
      </c>
      <c r="AN473">
        <f t="shared" si="117"/>
        <v>0</v>
      </c>
      <c r="AO473">
        <f t="shared" si="118"/>
        <v>0.04</v>
      </c>
      <c r="AQ473">
        <f t="shared" si="119"/>
        <v>1</v>
      </c>
    </row>
    <row r="474" spans="1:43" ht="15.75" thickBot="1">
      <c r="A474" s="51">
        <f t="shared" si="105"/>
        <v>464</v>
      </c>
      <c r="B474" s="52">
        <v>4</v>
      </c>
      <c r="C474" s="52">
        <v>2.99</v>
      </c>
      <c r="D474" s="56">
        <v>0</v>
      </c>
      <c r="E474" s="52">
        <v>1</v>
      </c>
      <c r="F474" s="52">
        <v>1</v>
      </c>
      <c r="G474" s="53">
        <v>2.5851011346817958</v>
      </c>
      <c r="H474" s="53">
        <v>2.62</v>
      </c>
      <c r="I474" s="52">
        <v>2</v>
      </c>
      <c r="J474" s="53">
        <v>2.630798140638908</v>
      </c>
      <c r="K474" s="53">
        <v>2.66</v>
      </c>
      <c r="L474" s="52">
        <v>55</v>
      </c>
      <c r="M474" s="52">
        <v>1</v>
      </c>
      <c r="N474" s="52">
        <v>20</v>
      </c>
      <c r="O474" s="52">
        <v>365</v>
      </c>
      <c r="P474" s="54">
        <v>41.972462</v>
      </c>
      <c r="Q474" s="54">
        <v>31.675479499999998</v>
      </c>
      <c r="R474" s="55">
        <v>0</v>
      </c>
      <c r="T474" s="52">
        <v>178</v>
      </c>
      <c r="U474" s="47">
        <f t="shared" si="106"/>
        <v>323.63636363636363</v>
      </c>
      <c r="V474" s="47">
        <f t="shared" si="107"/>
        <v>907.37188111957278</v>
      </c>
      <c r="W474" s="47">
        <f t="shared" si="108"/>
        <v>860.82070180714788</v>
      </c>
      <c r="X474" s="50">
        <f t="shared" si="109"/>
        <v>0</v>
      </c>
      <c r="AD474" s="46">
        <v>0</v>
      </c>
      <c r="AE474" s="53">
        <v>343</v>
      </c>
      <c r="AF474" s="52">
        <v>4</v>
      </c>
      <c r="AG474">
        <f t="shared" si="110"/>
        <v>2645.399070319454</v>
      </c>
      <c r="AH474">
        <f t="shared" si="111"/>
        <v>0.34300000000000003</v>
      </c>
      <c r="AI474">
        <f t="shared" si="112"/>
        <v>2602.5505673408979</v>
      </c>
      <c r="AJ474">
        <f t="shared" si="113"/>
        <v>0.33076041349954388</v>
      </c>
      <c r="AK474">
        <f t="shared" si="114"/>
        <v>2990</v>
      </c>
      <c r="AL474">
        <f t="shared" si="115"/>
        <v>0.10823958650045606</v>
      </c>
      <c r="AM474">
        <f t="shared" si="116"/>
        <v>0.17799999999999999</v>
      </c>
      <c r="AN474">
        <f t="shared" si="117"/>
        <v>0</v>
      </c>
      <c r="AO474">
        <f t="shared" si="118"/>
        <v>0.04</v>
      </c>
      <c r="AQ474">
        <f t="shared" si="119"/>
        <v>1</v>
      </c>
    </row>
    <row r="475" spans="1:43" ht="15.75" thickBot="1">
      <c r="A475" s="51">
        <f t="shared" si="105"/>
        <v>465</v>
      </c>
      <c r="B475" s="52">
        <v>4</v>
      </c>
      <c r="C475" s="52">
        <v>2.99</v>
      </c>
      <c r="D475" s="56">
        <v>0</v>
      </c>
      <c r="E475" s="52">
        <v>1</v>
      </c>
      <c r="F475" s="52">
        <v>1</v>
      </c>
      <c r="G475" s="53">
        <v>2.5851011346817958</v>
      </c>
      <c r="H475" s="53">
        <v>2.62</v>
      </c>
      <c r="I475" s="52">
        <v>2</v>
      </c>
      <c r="J475" s="53">
        <v>2.630798140638908</v>
      </c>
      <c r="K475" s="53">
        <v>2.66</v>
      </c>
      <c r="L475" s="52">
        <v>55</v>
      </c>
      <c r="M475" s="52">
        <v>1</v>
      </c>
      <c r="N475" s="52">
        <v>20</v>
      </c>
      <c r="O475" s="52">
        <v>28</v>
      </c>
      <c r="P475" s="54">
        <v>25.203090500000002</v>
      </c>
      <c r="Q475" s="54">
        <v>24.0262925</v>
      </c>
      <c r="R475" s="55">
        <v>0</v>
      </c>
      <c r="T475" s="52">
        <v>178</v>
      </c>
      <c r="U475" s="47">
        <f t="shared" si="106"/>
        <v>323.63636363636363</v>
      </c>
      <c r="V475" s="47">
        <f t="shared" si="107"/>
        <v>907.37188111957278</v>
      </c>
      <c r="W475" s="47">
        <f t="shared" si="108"/>
        <v>860.82070180714788</v>
      </c>
      <c r="X475" s="50">
        <f t="shared" si="109"/>
        <v>0</v>
      </c>
      <c r="AD475" s="46">
        <v>0</v>
      </c>
      <c r="AE475" s="53">
        <v>343</v>
      </c>
      <c r="AF475" s="52">
        <v>4</v>
      </c>
      <c r="AG475">
        <f t="shared" si="110"/>
        <v>2645.399070319454</v>
      </c>
      <c r="AH475">
        <f t="shared" si="111"/>
        <v>0.34300000000000003</v>
      </c>
      <c r="AI475">
        <f t="shared" si="112"/>
        <v>2602.5505673408979</v>
      </c>
      <c r="AJ475">
        <f t="shared" si="113"/>
        <v>0.33076041349954388</v>
      </c>
      <c r="AK475">
        <f t="shared" si="114"/>
        <v>2990</v>
      </c>
      <c r="AL475">
        <f t="shared" si="115"/>
        <v>0.10823958650045606</v>
      </c>
      <c r="AM475">
        <f t="shared" si="116"/>
        <v>0.17799999999999999</v>
      </c>
      <c r="AN475">
        <f t="shared" si="117"/>
        <v>0</v>
      </c>
      <c r="AO475">
        <f t="shared" si="118"/>
        <v>0.04</v>
      </c>
      <c r="AQ475">
        <f t="shared" si="119"/>
        <v>1</v>
      </c>
    </row>
    <row r="476" spans="1:43" ht="15.75" thickBot="1">
      <c r="A476" s="51">
        <f t="shared" si="105"/>
        <v>466</v>
      </c>
      <c r="B476" s="52">
        <v>4</v>
      </c>
      <c r="C476" s="52">
        <v>2.99</v>
      </c>
      <c r="D476" s="56">
        <v>0</v>
      </c>
      <c r="E476" s="52">
        <v>1</v>
      </c>
      <c r="F476" s="52">
        <v>1</v>
      </c>
      <c r="G476" s="53">
        <v>2.5851011346817958</v>
      </c>
      <c r="H476" s="53">
        <v>2.62</v>
      </c>
      <c r="I476" s="52">
        <v>2</v>
      </c>
      <c r="J476" s="53">
        <v>2.630798140638908</v>
      </c>
      <c r="K476" s="53">
        <v>2.66</v>
      </c>
      <c r="L476" s="52">
        <v>55</v>
      </c>
      <c r="M476" s="52">
        <v>1</v>
      </c>
      <c r="N476" s="52">
        <v>20</v>
      </c>
      <c r="O476" s="52">
        <v>365</v>
      </c>
      <c r="P476" s="54">
        <v>39.422733000000001</v>
      </c>
      <c r="Q476" s="54">
        <v>30.989014000000005</v>
      </c>
      <c r="R476" s="55">
        <v>0</v>
      </c>
      <c r="T476" s="52">
        <v>178</v>
      </c>
      <c r="U476" s="47">
        <f t="shared" si="106"/>
        <v>323.63636363636363</v>
      </c>
      <c r="V476" s="47">
        <f t="shared" si="107"/>
        <v>907.37188111957278</v>
      </c>
      <c r="W476" s="47">
        <f t="shared" si="108"/>
        <v>860.82070180714788</v>
      </c>
      <c r="X476" s="50">
        <f t="shared" si="109"/>
        <v>0</v>
      </c>
      <c r="AD476" s="46">
        <v>0</v>
      </c>
      <c r="AE476" s="53">
        <v>343</v>
      </c>
      <c r="AF476" s="52">
        <v>4</v>
      </c>
      <c r="AG476">
        <f t="shared" si="110"/>
        <v>2645.399070319454</v>
      </c>
      <c r="AH476">
        <f t="shared" si="111"/>
        <v>0.34300000000000003</v>
      </c>
      <c r="AI476">
        <f t="shared" si="112"/>
        <v>2602.5505673408979</v>
      </c>
      <c r="AJ476">
        <f t="shared" si="113"/>
        <v>0.33076041349954388</v>
      </c>
      <c r="AK476">
        <f t="shared" si="114"/>
        <v>2990</v>
      </c>
      <c r="AL476">
        <f t="shared" si="115"/>
        <v>0.10823958650045606</v>
      </c>
      <c r="AM476">
        <f t="shared" si="116"/>
        <v>0.17799999999999999</v>
      </c>
      <c r="AN476">
        <f t="shared" si="117"/>
        <v>0</v>
      </c>
      <c r="AO476">
        <f t="shared" si="118"/>
        <v>0.04</v>
      </c>
      <c r="AQ476">
        <f t="shared" si="119"/>
        <v>1</v>
      </c>
    </row>
    <row r="477" spans="1:43" ht="15.75" thickBot="1">
      <c r="A477" s="51">
        <f t="shared" si="105"/>
        <v>467</v>
      </c>
      <c r="B477" s="52">
        <v>4</v>
      </c>
      <c r="C477" s="52">
        <v>2.99</v>
      </c>
      <c r="D477" s="56">
        <v>0</v>
      </c>
      <c r="E477" s="52">
        <v>1</v>
      </c>
      <c r="F477" s="52">
        <v>1</v>
      </c>
      <c r="G477" s="53">
        <v>2.5851011346817958</v>
      </c>
      <c r="H477" s="53">
        <v>2.62</v>
      </c>
      <c r="I477" s="52">
        <v>2</v>
      </c>
      <c r="J477" s="53">
        <v>2.630798140638908</v>
      </c>
      <c r="K477" s="53">
        <v>2.66</v>
      </c>
      <c r="L477" s="52">
        <v>55</v>
      </c>
      <c r="M477" s="52">
        <v>1</v>
      </c>
      <c r="N477" s="52">
        <v>20</v>
      </c>
      <c r="O477" s="52">
        <v>28</v>
      </c>
      <c r="P477" s="54">
        <v>24.810824499999999</v>
      </c>
      <c r="Q477" s="54">
        <v>23.928225999999999</v>
      </c>
      <c r="R477" s="55">
        <v>0</v>
      </c>
      <c r="T477" s="52">
        <v>178</v>
      </c>
      <c r="U477" s="47">
        <f t="shared" si="106"/>
        <v>323.63636363636363</v>
      </c>
      <c r="V477" s="47">
        <f t="shared" si="107"/>
        <v>907.37188111957278</v>
      </c>
      <c r="W477" s="47">
        <f t="shared" si="108"/>
        <v>860.82070180714788</v>
      </c>
      <c r="X477" s="50">
        <f t="shared" si="109"/>
        <v>0</v>
      </c>
      <c r="AD477" s="46">
        <v>0</v>
      </c>
      <c r="AE477" s="53">
        <v>343</v>
      </c>
      <c r="AF477" s="52">
        <v>4</v>
      </c>
      <c r="AG477">
        <f t="shared" si="110"/>
        <v>2645.399070319454</v>
      </c>
      <c r="AH477">
        <f t="shared" si="111"/>
        <v>0.34300000000000003</v>
      </c>
      <c r="AI477">
        <f t="shared" si="112"/>
        <v>2602.5505673408979</v>
      </c>
      <c r="AJ477">
        <f t="shared" si="113"/>
        <v>0.33076041349954388</v>
      </c>
      <c r="AK477">
        <f t="shared" si="114"/>
        <v>2990</v>
      </c>
      <c r="AL477">
        <f t="shared" si="115"/>
        <v>0.10823958650045606</v>
      </c>
      <c r="AM477">
        <f t="shared" si="116"/>
        <v>0.17799999999999999</v>
      </c>
      <c r="AN477">
        <f t="shared" si="117"/>
        <v>0</v>
      </c>
      <c r="AO477">
        <f t="shared" si="118"/>
        <v>0.04</v>
      </c>
      <c r="AQ477">
        <f t="shared" si="119"/>
        <v>1</v>
      </c>
    </row>
    <row r="478" spans="1:43" ht="15.75" thickBot="1">
      <c r="A478" s="51">
        <f t="shared" si="105"/>
        <v>468</v>
      </c>
      <c r="B478" s="52">
        <v>4</v>
      </c>
      <c r="C478" s="52">
        <v>2.99</v>
      </c>
      <c r="D478" s="56">
        <v>0</v>
      </c>
      <c r="E478" s="52">
        <v>1</v>
      </c>
      <c r="F478" s="52">
        <v>1</v>
      </c>
      <c r="G478" s="53">
        <v>2.5851011346817958</v>
      </c>
      <c r="H478" s="53">
        <v>2.62</v>
      </c>
      <c r="I478" s="52">
        <v>2</v>
      </c>
      <c r="J478" s="53">
        <v>2.630798140638908</v>
      </c>
      <c r="K478" s="53">
        <v>2.66</v>
      </c>
      <c r="L478" s="52">
        <v>55</v>
      </c>
      <c r="M478" s="52">
        <v>1</v>
      </c>
      <c r="N478" s="52">
        <v>20</v>
      </c>
      <c r="O478" s="52">
        <v>365</v>
      </c>
      <c r="P478" s="54">
        <v>40.501464499999997</v>
      </c>
      <c r="Q478" s="54">
        <v>30.890947499999999</v>
      </c>
      <c r="R478" s="55">
        <v>0</v>
      </c>
      <c r="T478" s="52">
        <v>178</v>
      </c>
      <c r="U478" s="47">
        <f t="shared" si="106"/>
        <v>323.63636363636363</v>
      </c>
      <c r="V478" s="47">
        <f t="shared" si="107"/>
        <v>907.37188111957278</v>
      </c>
      <c r="W478" s="47">
        <f t="shared" si="108"/>
        <v>860.82070180714788</v>
      </c>
      <c r="X478" s="50">
        <f t="shared" si="109"/>
        <v>0</v>
      </c>
      <c r="AD478" s="46">
        <v>0</v>
      </c>
      <c r="AE478" s="53">
        <v>343</v>
      </c>
      <c r="AF478" s="52">
        <v>4</v>
      </c>
      <c r="AG478">
        <f t="shared" si="110"/>
        <v>2645.399070319454</v>
      </c>
      <c r="AH478">
        <f t="shared" si="111"/>
        <v>0.34300000000000003</v>
      </c>
      <c r="AI478">
        <f t="shared" si="112"/>
        <v>2602.5505673408979</v>
      </c>
      <c r="AJ478">
        <f t="shared" si="113"/>
        <v>0.33076041349954388</v>
      </c>
      <c r="AK478">
        <f t="shared" si="114"/>
        <v>2990</v>
      </c>
      <c r="AL478">
        <f t="shared" si="115"/>
        <v>0.10823958650045606</v>
      </c>
      <c r="AM478">
        <f t="shared" si="116"/>
        <v>0.17799999999999999</v>
      </c>
      <c r="AN478">
        <f t="shared" si="117"/>
        <v>0</v>
      </c>
      <c r="AO478">
        <f t="shared" si="118"/>
        <v>0.04</v>
      </c>
      <c r="AQ478">
        <f t="shared" si="119"/>
        <v>1</v>
      </c>
    </row>
    <row r="479" spans="1:43" ht="15.75" thickBot="1">
      <c r="A479" s="51">
        <f t="shared" si="105"/>
        <v>469</v>
      </c>
      <c r="B479" s="52">
        <v>4</v>
      </c>
      <c r="C479" s="52">
        <v>2.9</v>
      </c>
      <c r="D479" s="56">
        <v>0</v>
      </c>
      <c r="E479" s="52">
        <v>1</v>
      </c>
      <c r="F479" s="52">
        <v>1</v>
      </c>
      <c r="G479" s="53">
        <v>2.5851011346817958</v>
      </c>
      <c r="H479" s="53">
        <v>2.62</v>
      </c>
      <c r="I479" s="52">
        <v>2</v>
      </c>
      <c r="J479" s="53">
        <v>2.630798140638908</v>
      </c>
      <c r="K479" s="53">
        <v>2.66</v>
      </c>
      <c r="L479" s="52">
        <v>55</v>
      </c>
      <c r="M479" s="52">
        <v>1</v>
      </c>
      <c r="N479" s="52">
        <v>20</v>
      </c>
      <c r="O479" s="52">
        <v>28</v>
      </c>
      <c r="P479" s="54">
        <v>22.0649625</v>
      </c>
      <c r="Q479" s="54">
        <v>22.653361499999999</v>
      </c>
      <c r="R479" s="55">
        <v>0</v>
      </c>
      <c r="T479" s="52">
        <v>173</v>
      </c>
      <c r="U479" s="47">
        <f t="shared" si="106"/>
        <v>314.5454545454545</v>
      </c>
      <c r="V479" s="47">
        <f t="shared" si="107"/>
        <v>915.30807833053109</v>
      </c>
      <c r="W479" s="47">
        <f t="shared" si="108"/>
        <v>865.44188599672441</v>
      </c>
      <c r="X479" s="50">
        <f t="shared" si="109"/>
        <v>0</v>
      </c>
      <c r="AD479" s="46">
        <v>0</v>
      </c>
      <c r="AE479" s="53">
        <v>346</v>
      </c>
      <c r="AF479" s="52">
        <v>4</v>
      </c>
      <c r="AG479">
        <f t="shared" si="110"/>
        <v>2645.399070319454</v>
      </c>
      <c r="AH479">
        <f t="shared" si="111"/>
        <v>0.34599999999999997</v>
      </c>
      <c r="AI479">
        <f t="shared" si="112"/>
        <v>2602.5505673408979</v>
      </c>
      <c r="AJ479">
        <f t="shared" si="113"/>
        <v>0.33253605015673982</v>
      </c>
      <c r="AK479">
        <f t="shared" si="114"/>
        <v>2900</v>
      </c>
      <c r="AL479">
        <f t="shared" si="115"/>
        <v>0.10846394984326017</v>
      </c>
      <c r="AM479">
        <f t="shared" si="116"/>
        <v>0.17299999999999999</v>
      </c>
      <c r="AN479">
        <f t="shared" si="117"/>
        <v>0</v>
      </c>
      <c r="AO479">
        <f t="shared" si="118"/>
        <v>0.04</v>
      </c>
      <c r="AQ479">
        <f t="shared" si="119"/>
        <v>1</v>
      </c>
    </row>
    <row r="480" spans="1:43" ht="15.75" thickBot="1">
      <c r="A480" s="51">
        <f t="shared" si="105"/>
        <v>470</v>
      </c>
      <c r="B480" s="52">
        <v>3</v>
      </c>
      <c r="C480" s="52">
        <v>3.1</v>
      </c>
      <c r="D480" s="56">
        <v>0</v>
      </c>
      <c r="E480" s="52">
        <v>1</v>
      </c>
      <c r="F480" s="52">
        <v>1</v>
      </c>
      <c r="G480" s="53">
        <v>2.5851011346817958</v>
      </c>
      <c r="H480" s="53">
        <v>2.62</v>
      </c>
      <c r="I480" s="52">
        <v>2</v>
      </c>
      <c r="J480" s="53">
        <v>2.630798140638908</v>
      </c>
      <c r="K480" s="53">
        <v>2.66</v>
      </c>
      <c r="L480" s="52">
        <v>55</v>
      </c>
      <c r="M480" s="52">
        <v>1</v>
      </c>
      <c r="N480" s="52">
        <v>20</v>
      </c>
      <c r="O480" s="52">
        <v>28</v>
      </c>
      <c r="P480" s="54">
        <v>35.598139500000002</v>
      </c>
      <c r="Q480" s="54">
        <v>26.3798885</v>
      </c>
      <c r="R480" s="55">
        <v>0</v>
      </c>
      <c r="T480" s="52">
        <v>185</v>
      </c>
      <c r="U480" s="47">
        <f t="shared" si="106"/>
        <v>336.36363636363632</v>
      </c>
      <c r="V480" s="47">
        <f t="shared" si="107"/>
        <v>899.43568390861435</v>
      </c>
      <c r="W480" s="47">
        <f t="shared" si="108"/>
        <v>849.72131206715187</v>
      </c>
      <c r="X480" s="50">
        <f t="shared" si="109"/>
        <v>0</v>
      </c>
      <c r="AD480" s="46">
        <v>0</v>
      </c>
      <c r="AE480" s="53">
        <v>340</v>
      </c>
      <c r="AF480" s="52">
        <v>4</v>
      </c>
      <c r="AG480">
        <f t="shared" si="110"/>
        <v>2645.399070319454</v>
      </c>
      <c r="AH480">
        <f t="shared" si="111"/>
        <v>0.33999999999999997</v>
      </c>
      <c r="AI480">
        <f t="shared" si="112"/>
        <v>2602.5505673408979</v>
      </c>
      <c r="AJ480">
        <f t="shared" si="113"/>
        <v>0.32649560117302046</v>
      </c>
      <c r="AK480">
        <f t="shared" si="114"/>
        <v>3100</v>
      </c>
      <c r="AL480">
        <f t="shared" si="115"/>
        <v>0.10850439882697946</v>
      </c>
      <c r="AM480">
        <f t="shared" si="116"/>
        <v>0.185</v>
      </c>
      <c r="AN480">
        <f t="shared" si="117"/>
        <v>0</v>
      </c>
      <c r="AO480">
        <f t="shared" si="118"/>
        <v>0.04</v>
      </c>
      <c r="AQ480">
        <f t="shared" si="119"/>
        <v>1</v>
      </c>
    </row>
    <row r="481" spans="1:43" ht="15.75" thickBot="1">
      <c r="A481" s="51">
        <f t="shared" si="105"/>
        <v>471</v>
      </c>
      <c r="B481" s="52">
        <v>3</v>
      </c>
      <c r="C481" s="52">
        <v>3.03</v>
      </c>
      <c r="D481" s="56">
        <v>0</v>
      </c>
      <c r="E481" s="52">
        <v>1</v>
      </c>
      <c r="F481" s="52">
        <v>1</v>
      </c>
      <c r="G481" s="53">
        <v>2.5851011346817958</v>
      </c>
      <c r="H481" s="53">
        <v>2.62</v>
      </c>
      <c r="I481" s="52">
        <v>2</v>
      </c>
      <c r="J481" s="53">
        <v>2.630798140638908</v>
      </c>
      <c r="K481" s="53">
        <v>2.66</v>
      </c>
      <c r="L481" s="52">
        <v>55</v>
      </c>
      <c r="M481" s="52">
        <v>1</v>
      </c>
      <c r="N481" s="52">
        <v>20</v>
      </c>
      <c r="O481" s="52">
        <v>28</v>
      </c>
      <c r="P481" s="54">
        <v>30.989014000000001</v>
      </c>
      <c r="Q481" s="54">
        <v>23.339827</v>
      </c>
      <c r="R481" s="55">
        <v>0</v>
      </c>
      <c r="T481" s="52">
        <v>183</v>
      </c>
      <c r="U481" s="47">
        <f t="shared" si="106"/>
        <v>332.72727272727269</v>
      </c>
      <c r="V481" s="47">
        <f t="shared" si="107"/>
        <v>902.08108297893386</v>
      </c>
      <c r="W481" s="47">
        <f t="shared" si="108"/>
        <v>848.92341620348486</v>
      </c>
      <c r="X481" s="50">
        <f t="shared" si="109"/>
        <v>0</v>
      </c>
      <c r="AD481" s="46">
        <v>0</v>
      </c>
      <c r="AE481" s="53">
        <v>341</v>
      </c>
      <c r="AF481" s="52">
        <v>4</v>
      </c>
      <c r="AG481">
        <f t="shared" si="110"/>
        <v>2645.399070319454</v>
      </c>
      <c r="AH481">
        <f t="shared" si="111"/>
        <v>0.34100000000000003</v>
      </c>
      <c r="AI481">
        <f t="shared" si="112"/>
        <v>2602.5505673408979</v>
      </c>
      <c r="AJ481">
        <f t="shared" si="113"/>
        <v>0.32618901890189012</v>
      </c>
      <c r="AK481">
        <f t="shared" si="114"/>
        <v>3030</v>
      </c>
      <c r="AL481">
        <f t="shared" si="115"/>
        <v>0.1098109810981098</v>
      </c>
      <c r="AM481">
        <f t="shared" si="116"/>
        <v>0.183</v>
      </c>
      <c r="AN481">
        <f t="shared" si="117"/>
        <v>0</v>
      </c>
      <c r="AO481">
        <f t="shared" si="118"/>
        <v>0.04</v>
      </c>
      <c r="AQ481">
        <f t="shared" si="119"/>
        <v>1</v>
      </c>
    </row>
    <row r="482" spans="1:43" ht="15.75" thickBot="1">
      <c r="A482" s="51">
        <f t="shared" si="105"/>
        <v>472</v>
      </c>
      <c r="B482" s="52">
        <v>3</v>
      </c>
      <c r="C482" s="52">
        <v>3.03</v>
      </c>
      <c r="D482" s="56">
        <v>0</v>
      </c>
      <c r="E482" s="52">
        <v>1</v>
      </c>
      <c r="F482" s="52">
        <v>1</v>
      </c>
      <c r="G482" s="53">
        <v>2.5851011346817958</v>
      </c>
      <c r="H482" s="53">
        <v>2.62</v>
      </c>
      <c r="I482" s="52">
        <v>2</v>
      </c>
      <c r="J482" s="53">
        <v>2.630798140638908</v>
      </c>
      <c r="K482" s="53">
        <v>2.66</v>
      </c>
      <c r="L482" s="52">
        <v>55</v>
      </c>
      <c r="M482" s="52">
        <v>1</v>
      </c>
      <c r="N482" s="52">
        <v>20</v>
      </c>
      <c r="O482" s="52">
        <v>365</v>
      </c>
      <c r="P482" s="54">
        <v>51.975245000000001</v>
      </c>
      <c r="Q482" s="54">
        <v>31.283213500000002</v>
      </c>
      <c r="R482" s="55">
        <v>0</v>
      </c>
      <c r="T482" s="52">
        <v>183</v>
      </c>
      <c r="U482" s="47">
        <f t="shared" si="106"/>
        <v>332.72727272727269</v>
      </c>
      <c r="V482" s="47">
        <f t="shared" si="107"/>
        <v>902.08108297893386</v>
      </c>
      <c r="W482" s="47">
        <f t="shared" si="108"/>
        <v>848.92341620348486</v>
      </c>
      <c r="X482" s="50">
        <f t="shared" si="109"/>
        <v>0</v>
      </c>
      <c r="AD482" s="46">
        <v>0</v>
      </c>
      <c r="AE482" s="53">
        <v>341</v>
      </c>
      <c r="AF482" s="52">
        <v>4</v>
      </c>
      <c r="AG482">
        <f t="shared" si="110"/>
        <v>2645.399070319454</v>
      </c>
      <c r="AH482">
        <f t="shared" si="111"/>
        <v>0.34100000000000003</v>
      </c>
      <c r="AI482">
        <f t="shared" si="112"/>
        <v>2602.5505673408979</v>
      </c>
      <c r="AJ482">
        <f t="shared" si="113"/>
        <v>0.32618901890189012</v>
      </c>
      <c r="AK482">
        <f t="shared" si="114"/>
        <v>3030</v>
      </c>
      <c r="AL482">
        <f t="shared" si="115"/>
        <v>0.1098109810981098</v>
      </c>
      <c r="AM482">
        <f t="shared" si="116"/>
        <v>0.183</v>
      </c>
      <c r="AN482">
        <f t="shared" si="117"/>
        <v>0</v>
      </c>
      <c r="AO482">
        <f t="shared" si="118"/>
        <v>0.04</v>
      </c>
      <c r="AQ482">
        <f t="shared" si="119"/>
        <v>1</v>
      </c>
    </row>
    <row r="483" spans="1:43" ht="15.75" thickBot="1">
      <c r="A483" s="51">
        <f t="shared" si="105"/>
        <v>473</v>
      </c>
      <c r="B483" s="52">
        <v>3</v>
      </c>
      <c r="C483" s="52">
        <v>3.03</v>
      </c>
      <c r="D483" s="56">
        <v>0</v>
      </c>
      <c r="E483" s="52">
        <v>1</v>
      </c>
      <c r="F483" s="52">
        <v>1</v>
      </c>
      <c r="G483" s="53">
        <v>2.5851011346817958</v>
      </c>
      <c r="H483" s="53">
        <v>2.62</v>
      </c>
      <c r="I483" s="52">
        <v>2</v>
      </c>
      <c r="J483" s="53">
        <v>2.630798140638908</v>
      </c>
      <c r="K483" s="53">
        <v>2.66</v>
      </c>
      <c r="L483" s="52">
        <v>55</v>
      </c>
      <c r="M483" s="52">
        <v>1</v>
      </c>
      <c r="N483" s="52">
        <v>20</v>
      </c>
      <c r="O483" s="52">
        <v>28</v>
      </c>
      <c r="P483" s="54">
        <v>31.871612500000001</v>
      </c>
      <c r="Q483" s="54">
        <v>23.241760500000002</v>
      </c>
      <c r="R483" s="55">
        <v>0</v>
      </c>
      <c r="T483" s="52">
        <v>183</v>
      </c>
      <c r="U483" s="47">
        <f t="shared" si="106"/>
        <v>332.72727272727269</v>
      </c>
      <c r="V483" s="47">
        <f t="shared" si="107"/>
        <v>902.08108297893386</v>
      </c>
      <c r="W483" s="47">
        <f t="shared" si="108"/>
        <v>848.92341620348486</v>
      </c>
      <c r="X483" s="50">
        <f t="shared" si="109"/>
        <v>0</v>
      </c>
      <c r="AD483" s="46">
        <v>0</v>
      </c>
      <c r="AE483" s="53">
        <v>341</v>
      </c>
      <c r="AF483" s="52">
        <v>4</v>
      </c>
      <c r="AG483">
        <f t="shared" si="110"/>
        <v>2645.399070319454</v>
      </c>
      <c r="AH483">
        <f t="shared" si="111"/>
        <v>0.34100000000000003</v>
      </c>
      <c r="AI483">
        <f t="shared" si="112"/>
        <v>2602.5505673408979</v>
      </c>
      <c r="AJ483">
        <f t="shared" si="113"/>
        <v>0.32618901890189012</v>
      </c>
      <c r="AK483">
        <f t="shared" si="114"/>
        <v>3030</v>
      </c>
      <c r="AL483">
        <f t="shared" si="115"/>
        <v>0.1098109810981098</v>
      </c>
      <c r="AM483">
        <f t="shared" si="116"/>
        <v>0.183</v>
      </c>
      <c r="AN483">
        <f t="shared" si="117"/>
        <v>0</v>
      </c>
      <c r="AO483">
        <f t="shared" si="118"/>
        <v>0.04</v>
      </c>
      <c r="AQ483">
        <f t="shared" si="119"/>
        <v>1</v>
      </c>
    </row>
    <row r="484" spans="1:43" ht="15.75" thickBot="1">
      <c r="A484" s="51">
        <f t="shared" si="105"/>
        <v>474</v>
      </c>
      <c r="B484" s="52">
        <v>3</v>
      </c>
      <c r="C484" s="52">
        <v>3.03</v>
      </c>
      <c r="D484" s="56">
        <v>0</v>
      </c>
      <c r="E484" s="52">
        <v>1</v>
      </c>
      <c r="F484" s="52">
        <v>1</v>
      </c>
      <c r="G484" s="53">
        <v>2.5851011346817958</v>
      </c>
      <c r="H484" s="53">
        <v>2.62</v>
      </c>
      <c r="I484" s="52">
        <v>2</v>
      </c>
      <c r="J484" s="53">
        <v>2.630798140638908</v>
      </c>
      <c r="K484" s="53">
        <v>2.66</v>
      </c>
      <c r="L484" s="52">
        <v>55</v>
      </c>
      <c r="M484" s="52">
        <v>1</v>
      </c>
      <c r="N484" s="52">
        <v>20</v>
      </c>
      <c r="O484" s="52">
        <v>365</v>
      </c>
      <c r="P484" s="54">
        <v>51.681045500000003</v>
      </c>
      <c r="Q484" s="54">
        <v>34.225208500000001</v>
      </c>
      <c r="R484" s="55">
        <v>0</v>
      </c>
      <c r="T484" s="52">
        <v>183</v>
      </c>
      <c r="U484" s="47">
        <f t="shared" si="106"/>
        <v>332.72727272727269</v>
      </c>
      <c r="V484" s="47">
        <f t="shared" si="107"/>
        <v>902.08108297893386</v>
      </c>
      <c r="W484" s="47">
        <f t="shared" si="108"/>
        <v>848.92341620348486</v>
      </c>
      <c r="X484" s="50">
        <f t="shared" si="109"/>
        <v>0</v>
      </c>
      <c r="AD484" s="46">
        <v>0</v>
      </c>
      <c r="AE484" s="53">
        <v>341</v>
      </c>
      <c r="AF484" s="52">
        <v>4</v>
      </c>
      <c r="AG484">
        <f t="shared" si="110"/>
        <v>2645.399070319454</v>
      </c>
      <c r="AH484">
        <f t="shared" si="111"/>
        <v>0.34100000000000003</v>
      </c>
      <c r="AI484">
        <f t="shared" si="112"/>
        <v>2602.5505673408979</v>
      </c>
      <c r="AJ484">
        <f t="shared" si="113"/>
        <v>0.32618901890189012</v>
      </c>
      <c r="AK484">
        <f t="shared" si="114"/>
        <v>3030</v>
      </c>
      <c r="AL484">
        <f t="shared" si="115"/>
        <v>0.1098109810981098</v>
      </c>
      <c r="AM484">
        <f t="shared" si="116"/>
        <v>0.183</v>
      </c>
      <c r="AN484">
        <f t="shared" si="117"/>
        <v>0</v>
      </c>
      <c r="AO484">
        <f t="shared" si="118"/>
        <v>0.04</v>
      </c>
      <c r="AQ484">
        <f t="shared" si="119"/>
        <v>1</v>
      </c>
    </row>
    <row r="485" spans="1:43" ht="15.75" thickBot="1">
      <c r="A485" s="51">
        <f t="shared" si="105"/>
        <v>475</v>
      </c>
      <c r="B485" s="52">
        <v>3</v>
      </c>
      <c r="C485" s="52">
        <v>3.03</v>
      </c>
      <c r="D485" s="56">
        <v>0</v>
      </c>
      <c r="E485" s="52">
        <v>1</v>
      </c>
      <c r="F485" s="52">
        <v>1</v>
      </c>
      <c r="G485" s="53">
        <v>2.5851011346817958</v>
      </c>
      <c r="H485" s="53">
        <v>2.62</v>
      </c>
      <c r="I485" s="52">
        <v>2</v>
      </c>
      <c r="J485" s="53">
        <v>2.630798140638908</v>
      </c>
      <c r="K485" s="53">
        <v>2.66</v>
      </c>
      <c r="L485" s="52">
        <v>55</v>
      </c>
      <c r="M485" s="52">
        <v>1</v>
      </c>
      <c r="N485" s="52">
        <v>20</v>
      </c>
      <c r="O485" s="52">
        <v>28</v>
      </c>
      <c r="P485" s="54">
        <v>33.244543499999999</v>
      </c>
      <c r="Q485" s="54">
        <v>23.437893500000001</v>
      </c>
      <c r="R485" s="55">
        <v>0</v>
      </c>
      <c r="T485" s="52">
        <v>183</v>
      </c>
      <c r="U485" s="47">
        <f t="shared" si="106"/>
        <v>332.72727272727269</v>
      </c>
      <c r="V485" s="47">
        <f t="shared" si="107"/>
        <v>902.08108297893386</v>
      </c>
      <c r="W485" s="47">
        <f t="shared" si="108"/>
        <v>848.92341620348486</v>
      </c>
      <c r="X485" s="50">
        <f t="shared" si="109"/>
        <v>0</v>
      </c>
      <c r="AD485" s="46">
        <v>0</v>
      </c>
      <c r="AE485" s="53">
        <v>341</v>
      </c>
      <c r="AF485" s="52">
        <v>4</v>
      </c>
      <c r="AG485">
        <f t="shared" si="110"/>
        <v>2645.399070319454</v>
      </c>
      <c r="AH485">
        <f t="shared" si="111"/>
        <v>0.34100000000000003</v>
      </c>
      <c r="AI485">
        <f t="shared" si="112"/>
        <v>2602.5505673408979</v>
      </c>
      <c r="AJ485">
        <f t="shared" si="113"/>
        <v>0.32618901890189012</v>
      </c>
      <c r="AK485">
        <f t="shared" si="114"/>
        <v>3030</v>
      </c>
      <c r="AL485">
        <f t="shared" si="115"/>
        <v>0.1098109810981098</v>
      </c>
      <c r="AM485">
        <f t="shared" si="116"/>
        <v>0.183</v>
      </c>
      <c r="AN485">
        <f t="shared" si="117"/>
        <v>0</v>
      </c>
      <c r="AO485">
        <f t="shared" si="118"/>
        <v>0.04</v>
      </c>
      <c r="AQ485">
        <f t="shared" si="119"/>
        <v>1</v>
      </c>
    </row>
    <row r="486" spans="1:43" ht="15.75" thickBot="1">
      <c r="A486" s="51">
        <f t="shared" si="105"/>
        <v>476</v>
      </c>
      <c r="B486" s="52">
        <v>3</v>
      </c>
      <c r="C486" s="52">
        <v>3.03</v>
      </c>
      <c r="D486" s="56">
        <v>0</v>
      </c>
      <c r="E486" s="52">
        <v>1</v>
      </c>
      <c r="F486" s="52">
        <v>1</v>
      </c>
      <c r="G486" s="53">
        <v>2.5851011346817958</v>
      </c>
      <c r="H486" s="53">
        <v>2.62</v>
      </c>
      <c r="I486" s="52">
        <v>2</v>
      </c>
      <c r="J486" s="53">
        <v>2.630798140638908</v>
      </c>
      <c r="K486" s="53">
        <v>2.66</v>
      </c>
      <c r="L486" s="52">
        <v>55</v>
      </c>
      <c r="M486" s="52">
        <v>1</v>
      </c>
      <c r="N486" s="52">
        <v>20</v>
      </c>
      <c r="O486" s="52">
        <v>365</v>
      </c>
      <c r="P486" s="54">
        <v>51.092646500000001</v>
      </c>
      <c r="Q486" s="54">
        <v>32.754210999999998</v>
      </c>
      <c r="R486" s="55">
        <v>0</v>
      </c>
      <c r="T486" s="52">
        <v>183</v>
      </c>
      <c r="U486" s="47">
        <f t="shared" si="106"/>
        <v>332.72727272727269</v>
      </c>
      <c r="V486" s="47">
        <f t="shared" si="107"/>
        <v>902.08108297893386</v>
      </c>
      <c r="W486" s="47">
        <f t="shared" si="108"/>
        <v>848.92341620348486</v>
      </c>
      <c r="X486" s="50">
        <f t="shared" si="109"/>
        <v>0</v>
      </c>
      <c r="AD486" s="46">
        <v>0</v>
      </c>
      <c r="AE486" s="53">
        <v>341</v>
      </c>
      <c r="AF486" s="52">
        <v>4</v>
      </c>
      <c r="AG486">
        <f t="shared" si="110"/>
        <v>2645.399070319454</v>
      </c>
      <c r="AH486">
        <f t="shared" si="111"/>
        <v>0.34100000000000003</v>
      </c>
      <c r="AI486">
        <f t="shared" si="112"/>
        <v>2602.5505673408979</v>
      </c>
      <c r="AJ486">
        <f t="shared" si="113"/>
        <v>0.32618901890189012</v>
      </c>
      <c r="AK486">
        <f t="shared" si="114"/>
        <v>3030</v>
      </c>
      <c r="AL486">
        <f t="shared" si="115"/>
        <v>0.1098109810981098</v>
      </c>
      <c r="AM486">
        <f t="shared" si="116"/>
        <v>0.183</v>
      </c>
      <c r="AN486">
        <f t="shared" si="117"/>
        <v>0</v>
      </c>
      <c r="AO486">
        <f t="shared" si="118"/>
        <v>0.04</v>
      </c>
      <c r="AQ486">
        <f t="shared" si="119"/>
        <v>1</v>
      </c>
    </row>
    <row r="487" spans="1:43" ht="15.75" thickBot="1">
      <c r="A487" s="51">
        <f t="shared" si="105"/>
        <v>477</v>
      </c>
      <c r="B487" s="52">
        <v>3</v>
      </c>
      <c r="C487" s="52">
        <v>2.99</v>
      </c>
      <c r="D487" s="56">
        <v>0</v>
      </c>
      <c r="E487" s="52">
        <v>1</v>
      </c>
      <c r="F487" s="52">
        <v>1</v>
      </c>
      <c r="G487" s="53">
        <v>2.5851011346817958</v>
      </c>
      <c r="H487" s="53">
        <v>2.62</v>
      </c>
      <c r="I487" s="52">
        <v>2</v>
      </c>
      <c r="J487" s="53">
        <v>2.630798140638908</v>
      </c>
      <c r="K487" s="53">
        <v>2.66</v>
      </c>
      <c r="L487" s="52">
        <v>55</v>
      </c>
      <c r="M487" s="52">
        <v>1</v>
      </c>
      <c r="N487" s="52">
        <v>20</v>
      </c>
      <c r="O487" s="52">
        <v>28</v>
      </c>
      <c r="P487" s="54">
        <v>26.772154499999999</v>
      </c>
      <c r="Q487" s="54">
        <v>22.359161999999998</v>
      </c>
      <c r="R487" s="55">
        <v>0</v>
      </c>
      <c r="T487" s="52">
        <v>185</v>
      </c>
      <c r="U487" s="47">
        <f t="shared" si="106"/>
        <v>336.36363636363632</v>
      </c>
      <c r="V487" s="47">
        <f t="shared" si="107"/>
        <v>894.14488576797544</v>
      </c>
      <c r="W487" s="47">
        <f t="shared" si="108"/>
        <v>844.5375502185982</v>
      </c>
      <c r="X487" s="50">
        <f t="shared" si="109"/>
        <v>0</v>
      </c>
      <c r="AD487" s="46">
        <v>0</v>
      </c>
      <c r="AE487" s="53">
        <v>338</v>
      </c>
      <c r="AF487" s="52">
        <v>4</v>
      </c>
      <c r="AG487">
        <f t="shared" si="110"/>
        <v>2645.399070319454</v>
      </c>
      <c r="AH487">
        <f t="shared" si="111"/>
        <v>0.33799999999999997</v>
      </c>
      <c r="AI487">
        <f t="shared" si="112"/>
        <v>2602.5505673408979</v>
      </c>
      <c r="AJ487">
        <f t="shared" si="113"/>
        <v>0.3245038005472789</v>
      </c>
      <c r="AK487">
        <f t="shared" si="114"/>
        <v>2990</v>
      </c>
      <c r="AL487">
        <f t="shared" si="115"/>
        <v>0.11249619945272117</v>
      </c>
      <c r="AM487">
        <f t="shared" si="116"/>
        <v>0.185</v>
      </c>
      <c r="AN487">
        <f t="shared" si="117"/>
        <v>0</v>
      </c>
      <c r="AO487">
        <f t="shared" si="118"/>
        <v>0.04</v>
      </c>
      <c r="AQ487">
        <f t="shared" si="119"/>
        <v>1</v>
      </c>
    </row>
    <row r="488" spans="1:43" ht="15.75" thickBot="1">
      <c r="A488" s="51">
        <f t="shared" si="105"/>
        <v>478</v>
      </c>
      <c r="B488" s="52">
        <v>5</v>
      </c>
      <c r="C488" s="52">
        <v>3.2</v>
      </c>
      <c r="D488" s="56">
        <v>0</v>
      </c>
      <c r="E488" s="52">
        <v>1</v>
      </c>
      <c r="F488" s="52">
        <v>1</v>
      </c>
      <c r="G488" s="53">
        <v>2.5851011346817958</v>
      </c>
      <c r="H488" s="53">
        <v>2.62</v>
      </c>
      <c r="I488" s="52">
        <v>2</v>
      </c>
      <c r="J488" s="53">
        <v>2.630798140638908</v>
      </c>
      <c r="K488" s="53">
        <v>2.66</v>
      </c>
      <c r="L488" s="52">
        <v>55</v>
      </c>
      <c r="M488" s="52">
        <v>1</v>
      </c>
      <c r="N488" s="52">
        <v>20</v>
      </c>
      <c r="O488" s="52">
        <v>28</v>
      </c>
      <c r="P488" s="54">
        <v>30.008348999999999</v>
      </c>
      <c r="Q488" s="54">
        <v>24.908891000000001</v>
      </c>
      <c r="R488" s="55">
        <v>0</v>
      </c>
      <c r="T488" s="52">
        <v>179</v>
      </c>
      <c r="U488" s="47">
        <f t="shared" si="106"/>
        <v>325.45454545454544</v>
      </c>
      <c r="V488" s="47">
        <f t="shared" si="107"/>
        <v>915.30807833053109</v>
      </c>
      <c r="W488" s="47">
        <f t="shared" si="108"/>
        <v>867.41827431941499</v>
      </c>
      <c r="X488" s="50">
        <f t="shared" si="109"/>
        <v>0</v>
      </c>
      <c r="AD488" s="46">
        <v>0</v>
      </c>
      <c r="AE488" s="53">
        <v>346</v>
      </c>
      <c r="AF488" s="52">
        <v>4</v>
      </c>
      <c r="AG488">
        <f t="shared" si="110"/>
        <v>2645.399070319454</v>
      </c>
      <c r="AH488">
        <f t="shared" si="111"/>
        <v>0.34599999999999997</v>
      </c>
      <c r="AI488">
        <f t="shared" si="112"/>
        <v>2602.5505673408979</v>
      </c>
      <c r="AJ488">
        <f t="shared" si="113"/>
        <v>0.33329545454545451</v>
      </c>
      <c r="AK488">
        <f t="shared" si="114"/>
        <v>3200</v>
      </c>
      <c r="AL488">
        <f t="shared" si="115"/>
        <v>0.10170454545454545</v>
      </c>
      <c r="AM488">
        <f t="shared" si="116"/>
        <v>0.17899999999999999</v>
      </c>
      <c r="AN488">
        <f t="shared" si="117"/>
        <v>0</v>
      </c>
      <c r="AO488">
        <f t="shared" si="118"/>
        <v>0.04</v>
      </c>
      <c r="AQ488">
        <f t="shared" si="119"/>
        <v>1</v>
      </c>
    </row>
    <row r="489" spans="1:43" ht="15.75" thickBot="1">
      <c r="A489" s="51">
        <f t="shared" si="105"/>
        <v>479</v>
      </c>
      <c r="B489" s="52">
        <v>5</v>
      </c>
      <c r="C489" s="52">
        <v>3.2</v>
      </c>
      <c r="D489" s="56">
        <v>0</v>
      </c>
      <c r="E489" s="52">
        <v>1</v>
      </c>
      <c r="F489" s="52">
        <v>1</v>
      </c>
      <c r="G489" s="53">
        <v>2.5851011346817958</v>
      </c>
      <c r="H489" s="53">
        <v>2.62</v>
      </c>
      <c r="I489" s="52">
        <v>2</v>
      </c>
      <c r="J489" s="53">
        <v>2.630798140638908</v>
      </c>
      <c r="K489" s="53">
        <v>2.66</v>
      </c>
      <c r="L489" s="52">
        <v>55</v>
      </c>
      <c r="M489" s="52">
        <v>1</v>
      </c>
      <c r="N489" s="52">
        <v>20</v>
      </c>
      <c r="O489" s="52">
        <v>365</v>
      </c>
      <c r="P489" s="54">
        <v>48.150651500000002</v>
      </c>
      <c r="Q489" s="54">
        <v>30.890947499999999</v>
      </c>
      <c r="R489" s="55">
        <v>0</v>
      </c>
      <c r="T489" s="52">
        <v>179</v>
      </c>
      <c r="U489" s="47">
        <f t="shared" si="106"/>
        <v>325.45454545454544</v>
      </c>
      <c r="V489" s="47">
        <f t="shared" si="107"/>
        <v>915.30807833053109</v>
      </c>
      <c r="W489" s="47">
        <f t="shared" si="108"/>
        <v>867.41827431941499</v>
      </c>
      <c r="X489" s="50">
        <f t="shared" si="109"/>
        <v>0</v>
      </c>
      <c r="AD489" s="46">
        <v>0</v>
      </c>
      <c r="AE489" s="53">
        <v>346</v>
      </c>
      <c r="AF489" s="52">
        <v>4</v>
      </c>
      <c r="AG489">
        <f t="shared" si="110"/>
        <v>2645.399070319454</v>
      </c>
      <c r="AH489">
        <f t="shared" si="111"/>
        <v>0.34599999999999997</v>
      </c>
      <c r="AI489">
        <f t="shared" si="112"/>
        <v>2602.5505673408979</v>
      </c>
      <c r="AJ489">
        <f t="shared" si="113"/>
        <v>0.33329545454545451</v>
      </c>
      <c r="AK489">
        <f t="shared" si="114"/>
        <v>3200</v>
      </c>
      <c r="AL489">
        <f t="shared" si="115"/>
        <v>0.10170454545454545</v>
      </c>
      <c r="AM489">
        <f t="shared" si="116"/>
        <v>0.17899999999999999</v>
      </c>
      <c r="AN489">
        <f t="shared" si="117"/>
        <v>0</v>
      </c>
      <c r="AO489">
        <f t="shared" si="118"/>
        <v>0.04</v>
      </c>
      <c r="AQ489">
        <f t="shared" si="119"/>
        <v>1</v>
      </c>
    </row>
    <row r="490" spans="1:43" ht="15.75" thickBot="1">
      <c r="A490" s="51">
        <f t="shared" si="105"/>
        <v>480</v>
      </c>
      <c r="B490" s="52">
        <v>5</v>
      </c>
      <c r="C490" s="52">
        <v>3.2</v>
      </c>
      <c r="D490" s="56">
        <v>0</v>
      </c>
      <c r="E490" s="52">
        <v>1</v>
      </c>
      <c r="F490" s="52">
        <v>1</v>
      </c>
      <c r="G490" s="53">
        <v>2.5851011346817958</v>
      </c>
      <c r="H490" s="53">
        <v>2.62</v>
      </c>
      <c r="I490" s="52">
        <v>2</v>
      </c>
      <c r="J490" s="53">
        <v>2.630798140638908</v>
      </c>
      <c r="K490" s="53">
        <v>2.66</v>
      </c>
      <c r="L490" s="52">
        <v>55</v>
      </c>
      <c r="M490" s="52">
        <v>1</v>
      </c>
      <c r="N490" s="52">
        <v>20</v>
      </c>
      <c r="O490" s="52">
        <v>28</v>
      </c>
      <c r="P490" s="54">
        <v>29.616083</v>
      </c>
      <c r="Q490" s="54">
        <v>25.301157000000003</v>
      </c>
      <c r="R490" s="55">
        <v>0</v>
      </c>
      <c r="T490" s="52">
        <v>179</v>
      </c>
      <c r="U490" s="47">
        <f t="shared" si="106"/>
        <v>325.45454545454544</v>
      </c>
      <c r="V490" s="47">
        <f t="shared" si="107"/>
        <v>915.30807833053109</v>
      </c>
      <c r="W490" s="47">
        <f t="shared" si="108"/>
        <v>867.41827431941499</v>
      </c>
      <c r="X490" s="50">
        <f t="shared" si="109"/>
        <v>0</v>
      </c>
      <c r="AD490" s="46">
        <v>0</v>
      </c>
      <c r="AE490" s="53">
        <v>346</v>
      </c>
      <c r="AF490" s="52">
        <v>4</v>
      </c>
      <c r="AG490">
        <f t="shared" si="110"/>
        <v>2645.399070319454</v>
      </c>
      <c r="AH490">
        <f t="shared" si="111"/>
        <v>0.34599999999999997</v>
      </c>
      <c r="AI490">
        <f t="shared" si="112"/>
        <v>2602.5505673408979</v>
      </c>
      <c r="AJ490">
        <f t="shared" si="113"/>
        <v>0.33329545454545451</v>
      </c>
      <c r="AK490">
        <f t="shared" si="114"/>
        <v>3200</v>
      </c>
      <c r="AL490">
        <f t="shared" si="115"/>
        <v>0.10170454545454545</v>
      </c>
      <c r="AM490">
        <f t="shared" si="116"/>
        <v>0.17899999999999999</v>
      </c>
      <c r="AN490">
        <f t="shared" si="117"/>
        <v>0</v>
      </c>
      <c r="AO490">
        <f t="shared" si="118"/>
        <v>0.04</v>
      </c>
      <c r="AQ490">
        <f t="shared" si="119"/>
        <v>1</v>
      </c>
    </row>
    <row r="491" spans="1:43" ht="15.75" thickBot="1">
      <c r="A491" s="51">
        <f t="shared" si="105"/>
        <v>481</v>
      </c>
      <c r="B491" s="52">
        <v>5</v>
      </c>
      <c r="C491" s="52">
        <v>3.2</v>
      </c>
      <c r="D491" s="56">
        <v>0</v>
      </c>
      <c r="E491" s="52">
        <v>1</v>
      </c>
      <c r="F491" s="52">
        <v>1</v>
      </c>
      <c r="G491" s="53">
        <v>2.5851011346817958</v>
      </c>
      <c r="H491" s="53">
        <v>2.62</v>
      </c>
      <c r="I491" s="52">
        <v>2</v>
      </c>
      <c r="J491" s="53">
        <v>2.630798140638908</v>
      </c>
      <c r="K491" s="53">
        <v>2.66</v>
      </c>
      <c r="L491" s="52">
        <v>55</v>
      </c>
      <c r="M491" s="52">
        <v>1</v>
      </c>
      <c r="N491" s="52">
        <v>20</v>
      </c>
      <c r="O491" s="52">
        <v>365</v>
      </c>
      <c r="P491" s="54">
        <v>46.973853499999997</v>
      </c>
      <c r="Q491" s="54">
        <v>32.165812000000003</v>
      </c>
      <c r="R491" s="55">
        <v>0</v>
      </c>
      <c r="T491" s="52">
        <v>179</v>
      </c>
      <c r="U491" s="47">
        <f t="shared" si="106"/>
        <v>325.45454545454544</v>
      </c>
      <c r="V491" s="47">
        <f t="shared" si="107"/>
        <v>915.30807833053109</v>
      </c>
      <c r="W491" s="47">
        <f t="shared" si="108"/>
        <v>867.41827431941499</v>
      </c>
      <c r="X491" s="50">
        <f t="shared" si="109"/>
        <v>0</v>
      </c>
      <c r="AD491" s="46">
        <v>0</v>
      </c>
      <c r="AE491" s="53">
        <v>346</v>
      </c>
      <c r="AF491" s="52">
        <v>4</v>
      </c>
      <c r="AG491">
        <f t="shared" si="110"/>
        <v>2645.399070319454</v>
      </c>
      <c r="AH491">
        <f t="shared" si="111"/>
        <v>0.34599999999999997</v>
      </c>
      <c r="AI491">
        <f t="shared" si="112"/>
        <v>2602.5505673408979</v>
      </c>
      <c r="AJ491">
        <f t="shared" si="113"/>
        <v>0.33329545454545451</v>
      </c>
      <c r="AK491">
        <f t="shared" si="114"/>
        <v>3200</v>
      </c>
      <c r="AL491">
        <f t="shared" si="115"/>
        <v>0.10170454545454545</v>
      </c>
      <c r="AM491">
        <f t="shared" si="116"/>
        <v>0.17899999999999999</v>
      </c>
      <c r="AN491">
        <f t="shared" si="117"/>
        <v>0</v>
      </c>
      <c r="AO491">
        <f t="shared" si="118"/>
        <v>0.04</v>
      </c>
      <c r="AQ491">
        <f t="shared" si="119"/>
        <v>1</v>
      </c>
    </row>
    <row r="492" spans="1:43" ht="15.75" thickBot="1">
      <c r="A492" s="51">
        <f t="shared" si="105"/>
        <v>482</v>
      </c>
      <c r="B492" s="52">
        <v>5</v>
      </c>
      <c r="C492" s="52">
        <v>3.2</v>
      </c>
      <c r="D492" s="56">
        <v>0</v>
      </c>
      <c r="E492" s="52">
        <v>1</v>
      </c>
      <c r="F492" s="52">
        <v>1</v>
      </c>
      <c r="G492" s="53">
        <v>2.5851011346817958</v>
      </c>
      <c r="H492" s="53">
        <v>2.62</v>
      </c>
      <c r="I492" s="52">
        <v>2</v>
      </c>
      <c r="J492" s="53">
        <v>2.630798140638908</v>
      </c>
      <c r="K492" s="53">
        <v>2.66</v>
      </c>
      <c r="L492" s="52">
        <v>55</v>
      </c>
      <c r="M492" s="52">
        <v>1</v>
      </c>
      <c r="N492" s="52">
        <v>20</v>
      </c>
      <c r="O492" s="52">
        <v>28</v>
      </c>
      <c r="P492" s="54">
        <v>29.518016500000002</v>
      </c>
      <c r="Q492" s="54">
        <v>25.203090499999998</v>
      </c>
      <c r="R492" s="55">
        <v>0</v>
      </c>
      <c r="T492" s="52">
        <v>179</v>
      </c>
      <c r="U492" s="47">
        <f t="shared" si="106"/>
        <v>325.45454545454544</v>
      </c>
      <c r="V492" s="47">
        <f t="shared" si="107"/>
        <v>915.30807833053109</v>
      </c>
      <c r="W492" s="47">
        <f t="shared" si="108"/>
        <v>867.41827431941499</v>
      </c>
      <c r="X492" s="50">
        <f t="shared" si="109"/>
        <v>0</v>
      </c>
      <c r="AD492" s="46">
        <v>0</v>
      </c>
      <c r="AE492" s="53">
        <v>346</v>
      </c>
      <c r="AF492" s="52">
        <v>4</v>
      </c>
      <c r="AG492">
        <f t="shared" si="110"/>
        <v>2645.399070319454</v>
      </c>
      <c r="AH492">
        <f t="shared" si="111"/>
        <v>0.34599999999999997</v>
      </c>
      <c r="AI492">
        <f t="shared" si="112"/>
        <v>2602.5505673408979</v>
      </c>
      <c r="AJ492">
        <f t="shared" si="113"/>
        <v>0.33329545454545451</v>
      </c>
      <c r="AK492">
        <f t="shared" si="114"/>
        <v>3200</v>
      </c>
      <c r="AL492">
        <f t="shared" si="115"/>
        <v>0.10170454545454545</v>
      </c>
      <c r="AM492">
        <f t="shared" si="116"/>
        <v>0.17899999999999999</v>
      </c>
      <c r="AN492">
        <f t="shared" si="117"/>
        <v>0</v>
      </c>
      <c r="AO492">
        <f t="shared" si="118"/>
        <v>0.04</v>
      </c>
      <c r="AQ492">
        <f t="shared" si="119"/>
        <v>1</v>
      </c>
    </row>
    <row r="493" spans="1:43" ht="15.75" thickBot="1">
      <c r="A493" s="51">
        <f t="shared" si="105"/>
        <v>483</v>
      </c>
      <c r="B493" s="52">
        <v>5</v>
      </c>
      <c r="C493" s="52">
        <v>3.2</v>
      </c>
      <c r="D493" s="56">
        <v>0</v>
      </c>
      <c r="E493" s="52">
        <v>1</v>
      </c>
      <c r="F493" s="52">
        <v>1</v>
      </c>
      <c r="G493" s="53">
        <v>2.5851011346817958</v>
      </c>
      <c r="H493" s="53">
        <v>2.62</v>
      </c>
      <c r="I493" s="52">
        <v>2</v>
      </c>
      <c r="J493" s="53">
        <v>2.630798140638908</v>
      </c>
      <c r="K493" s="53">
        <v>2.66</v>
      </c>
      <c r="L493" s="52">
        <v>55</v>
      </c>
      <c r="M493" s="52">
        <v>1</v>
      </c>
      <c r="N493" s="52">
        <v>20</v>
      </c>
      <c r="O493" s="52">
        <v>365</v>
      </c>
      <c r="P493" s="54">
        <v>47.071919999999999</v>
      </c>
      <c r="Q493" s="54">
        <v>30.890947499999999</v>
      </c>
      <c r="R493" s="55">
        <v>0</v>
      </c>
      <c r="T493" s="52">
        <v>179</v>
      </c>
      <c r="U493" s="47">
        <f t="shared" si="106"/>
        <v>325.45454545454544</v>
      </c>
      <c r="V493" s="47">
        <f t="shared" si="107"/>
        <v>915.30807833053109</v>
      </c>
      <c r="W493" s="47">
        <f t="shared" si="108"/>
        <v>867.41827431941499</v>
      </c>
      <c r="X493" s="50">
        <f t="shared" si="109"/>
        <v>0</v>
      </c>
      <c r="AD493" s="46">
        <v>0</v>
      </c>
      <c r="AE493" s="53">
        <v>346</v>
      </c>
      <c r="AF493" s="52">
        <v>4</v>
      </c>
      <c r="AG493">
        <f t="shared" si="110"/>
        <v>2645.399070319454</v>
      </c>
      <c r="AH493">
        <f t="shared" si="111"/>
        <v>0.34599999999999997</v>
      </c>
      <c r="AI493">
        <f t="shared" si="112"/>
        <v>2602.5505673408979</v>
      </c>
      <c r="AJ493">
        <f t="shared" si="113"/>
        <v>0.33329545454545451</v>
      </c>
      <c r="AK493">
        <f t="shared" si="114"/>
        <v>3200</v>
      </c>
      <c r="AL493">
        <f t="shared" si="115"/>
        <v>0.10170454545454545</v>
      </c>
      <c r="AM493">
        <f t="shared" si="116"/>
        <v>0.17899999999999999</v>
      </c>
      <c r="AN493">
        <f t="shared" si="117"/>
        <v>0</v>
      </c>
      <c r="AO493">
        <f t="shared" si="118"/>
        <v>0.04</v>
      </c>
      <c r="AQ493">
        <f t="shared" si="119"/>
        <v>1</v>
      </c>
    </row>
    <row r="494" spans="1:43" ht="15.75" thickBot="1">
      <c r="A494" s="51">
        <f t="shared" si="105"/>
        <v>484</v>
      </c>
      <c r="B494" s="52">
        <v>6</v>
      </c>
      <c r="C494" s="52">
        <v>2.97</v>
      </c>
      <c r="D494" s="56">
        <v>0</v>
      </c>
      <c r="E494" s="52">
        <v>1</v>
      </c>
      <c r="F494" s="52">
        <v>1</v>
      </c>
      <c r="G494" s="53">
        <v>2.5851011346817958</v>
      </c>
      <c r="H494" s="53">
        <v>2.62</v>
      </c>
      <c r="I494" s="52">
        <v>2</v>
      </c>
      <c r="J494" s="53">
        <v>2.630798140638908</v>
      </c>
      <c r="K494" s="53">
        <v>2.66</v>
      </c>
      <c r="L494" s="52">
        <v>55</v>
      </c>
      <c r="M494" s="52">
        <v>1</v>
      </c>
      <c r="N494" s="52">
        <v>20</v>
      </c>
      <c r="O494" s="52">
        <v>28</v>
      </c>
      <c r="P494" s="54">
        <v>19.417166999999999</v>
      </c>
      <c r="Q494" s="54">
        <v>22.653361499999999</v>
      </c>
      <c r="R494" s="55">
        <v>0</v>
      </c>
      <c r="T494" s="52">
        <v>173</v>
      </c>
      <c r="U494" s="47">
        <f t="shared" si="106"/>
        <v>314.5454545454545</v>
      </c>
      <c r="V494" s="47">
        <f t="shared" si="107"/>
        <v>917.9534774008506</v>
      </c>
      <c r="W494" s="47">
        <f t="shared" si="108"/>
        <v>869.49246808731027</v>
      </c>
      <c r="X494" s="50">
        <f t="shared" si="109"/>
        <v>0</v>
      </c>
      <c r="AD494" s="46">
        <v>0</v>
      </c>
      <c r="AE494" s="53">
        <v>347</v>
      </c>
      <c r="AF494" s="52">
        <v>4</v>
      </c>
      <c r="AG494">
        <f t="shared" si="110"/>
        <v>2645.399070319454</v>
      </c>
      <c r="AH494">
        <f t="shared" si="111"/>
        <v>0.34700000000000003</v>
      </c>
      <c r="AI494">
        <f t="shared" si="112"/>
        <v>2602.5505673408979</v>
      </c>
      <c r="AJ494">
        <f t="shared" si="113"/>
        <v>0.33409243954698498</v>
      </c>
      <c r="AK494">
        <f t="shared" si="114"/>
        <v>2970</v>
      </c>
      <c r="AL494">
        <f t="shared" si="115"/>
        <v>0.10590756045301498</v>
      </c>
      <c r="AM494">
        <f t="shared" si="116"/>
        <v>0.17299999999999999</v>
      </c>
      <c r="AN494">
        <f t="shared" si="117"/>
        <v>0</v>
      </c>
      <c r="AO494">
        <f t="shared" si="118"/>
        <v>0.04</v>
      </c>
      <c r="AQ494">
        <f t="shared" si="119"/>
        <v>1</v>
      </c>
    </row>
    <row r="495" spans="1:43" ht="15.75" thickBot="1">
      <c r="A495" s="51">
        <f t="shared" si="105"/>
        <v>485</v>
      </c>
      <c r="B495" s="52">
        <v>6</v>
      </c>
      <c r="C495" s="52">
        <v>2.97</v>
      </c>
      <c r="D495" s="56">
        <v>0</v>
      </c>
      <c r="E495" s="52">
        <v>1</v>
      </c>
      <c r="F495" s="52">
        <v>1</v>
      </c>
      <c r="G495" s="53">
        <v>2.5851011346817958</v>
      </c>
      <c r="H495" s="53">
        <v>2.62</v>
      </c>
      <c r="I495" s="52">
        <v>2</v>
      </c>
      <c r="J495" s="53">
        <v>2.630798140638908</v>
      </c>
      <c r="K495" s="53">
        <v>2.66</v>
      </c>
      <c r="L495" s="52">
        <v>55</v>
      </c>
      <c r="M495" s="52">
        <v>1</v>
      </c>
      <c r="N495" s="52">
        <v>20</v>
      </c>
      <c r="O495" s="52">
        <v>365</v>
      </c>
      <c r="P495" s="54">
        <v>46.777720500000001</v>
      </c>
      <c r="Q495" s="54">
        <v>33.244543499999999</v>
      </c>
      <c r="R495" s="55">
        <v>0</v>
      </c>
      <c r="T495" s="52">
        <v>173</v>
      </c>
      <c r="U495" s="47">
        <f t="shared" si="106"/>
        <v>314.5454545454545</v>
      </c>
      <c r="V495" s="47">
        <f t="shared" si="107"/>
        <v>917.9534774008506</v>
      </c>
      <c r="W495" s="47">
        <f t="shared" si="108"/>
        <v>869.49246808731027</v>
      </c>
      <c r="X495" s="50">
        <f t="shared" si="109"/>
        <v>0</v>
      </c>
      <c r="AD495" s="46">
        <v>0</v>
      </c>
      <c r="AE495" s="53">
        <v>347</v>
      </c>
      <c r="AF495" s="52">
        <v>4</v>
      </c>
      <c r="AG495">
        <f t="shared" si="110"/>
        <v>2645.399070319454</v>
      </c>
      <c r="AH495">
        <f t="shared" si="111"/>
        <v>0.34700000000000003</v>
      </c>
      <c r="AI495">
        <f t="shared" si="112"/>
        <v>2602.5505673408979</v>
      </c>
      <c r="AJ495">
        <f t="shared" si="113"/>
        <v>0.33409243954698498</v>
      </c>
      <c r="AK495">
        <f t="shared" si="114"/>
        <v>2970</v>
      </c>
      <c r="AL495">
        <f t="shared" si="115"/>
        <v>0.10590756045301498</v>
      </c>
      <c r="AM495">
        <f t="shared" si="116"/>
        <v>0.17299999999999999</v>
      </c>
      <c r="AN495">
        <f t="shared" si="117"/>
        <v>0</v>
      </c>
      <c r="AO495">
        <f t="shared" si="118"/>
        <v>0.04</v>
      </c>
      <c r="AQ495">
        <f t="shared" si="119"/>
        <v>1</v>
      </c>
    </row>
    <row r="496" spans="1:43" ht="15.75" thickBot="1">
      <c r="A496" s="51">
        <f t="shared" si="105"/>
        <v>486</v>
      </c>
      <c r="B496" s="52">
        <v>6</v>
      </c>
      <c r="C496" s="52">
        <v>2.97</v>
      </c>
      <c r="D496" s="56">
        <v>0</v>
      </c>
      <c r="E496" s="52">
        <v>1</v>
      </c>
      <c r="F496" s="52">
        <v>1</v>
      </c>
      <c r="G496" s="53">
        <v>2.5851011346817958</v>
      </c>
      <c r="H496" s="53">
        <v>2.62</v>
      </c>
      <c r="I496" s="52">
        <v>2</v>
      </c>
      <c r="J496" s="53">
        <v>2.630798140638908</v>
      </c>
      <c r="K496" s="53">
        <v>2.66</v>
      </c>
      <c r="L496" s="52">
        <v>55</v>
      </c>
      <c r="M496" s="52">
        <v>1</v>
      </c>
      <c r="N496" s="52">
        <v>20</v>
      </c>
      <c r="O496" s="52">
        <v>28</v>
      </c>
      <c r="P496" s="54">
        <v>18.436502000000001</v>
      </c>
      <c r="Q496" s="54">
        <v>21.966896000000002</v>
      </c>
      <c r="R496" s="55">
        <v>0</v>
      </c>
      <c r="T496" s="52">
        <v>173</v>
      </c>
      <c r="U496" s="47">
        <f t="shared" si="106"/>
        <v>314.5454545454545</v>
      </c>
      <c r="V496" s="47">
        <f t="shared" si="107"/>
        <v>917.9534774008506</v>
      </c>
      <c r="W496" s="47">
        <f t="shared" si="108"/>
        <v>869.49246808731027</v>
      </c>
      <c r="X496" s="50">
        <f t="shared" si="109"/>
        <v>0</v>
      </c>
      <c r="AD496" s="46">
        <v>0</v>
      </c>
      <c r="AE496" s="53">
        <v>347</v>
      </c>
      <c r="AF496" s="52">
        <v>4</v>
      </c>
      <c r="AG496">
        <f t="shared" si="110"/>
        <v>2645.399070319454</v>
      </c>
      <c r="AH496">
        <f t="shared" si="111"/>
        <v>0.34700000000000003</v>
      </c>
      <c r="AI496">
        <f t="shared" si="112"/>
        <v>2602.5505673408979</v>
      </c>
      <c r="AJ496">
        <f t="shared" si="113"/>
        <v>0.33409243954698498</v>
      </c>
      <c r="AK496">
        <f t="shared" si="114"/>
        <v>2970</v>
      </c>
      <c r="AL496">
        <f t="shared" si="115"/>
        <v>0.10590756045301498</v>
      </c>
      <c r="AM496">
        <f t="shared" si="116"/>
        <v>0.17299999999999999</v>
      </c>
      <c r="AN496">
        <f t="shared" si="117"/>
        <v>0</v>
      </c>
      <c r="AO496">
        <f t="shared" si="118"/>
        <v>0.04</v>
      </c>
      <c r="AQ496">
        <f t="shared" si="119"/>
        <v>1</v>
      </c>
    </row>
    <row r="497" spans="1:43" ht="15.75" thickBot="1">
      <c r="A497" s="51">
        <f t="shared" si="105"/>
        <v>487</v>
      </c>
      <c r="B497" s="52">
        <v>6</v>
      </c>
      <c r="C497" s="52">
        <v>2.97</v>
      </c>
      <c r="D497" s="56">
        <v>0</v>
      </c>
      <c r="E497" s="52">
        <v>1</v>
      </c>
      <c r="F497" s="52">
        <v>1</v>
      </c>
      <c r="G497" s="53">
        <v>2.5851011346817958</v>
      </c>
      <c r="H497" s="53">
        <v>2.62</v>
      </c>
      <c r="I497" s="52">
        <v>2</v>
      </c>
      <c r="J497" s="53">
        <v>2.630798140638908</v>
      </c>
      <c r="K497" s="53">
        <v>2.66</v>
      </c>
      <c r="L497" s="52">
        <v>55</v>
      </c>
      <c r="M497" s="52">
        <v>1</v>
      </c>
      <c r="N497" s="52">
        <v>20</v>
      </c>
      <c r="O497" s="52">
        <v>365</v>
      </c>
      <c r="P497" s="54">
        <v>47.464185999999998</v>
      </c>
      <c r="Q497" s="54">
        <v>34.225208500000001</v>
      </c>
      <c r="R497" s="55">
        <v>0</v>
      </c>
      <c r="T497" s="52">
        <v>173</v>
      </c>
      <c r="U497" s="47">
        <f t="shared" si="106"/>
        <v>314.5454545454545</v>
      </c>
      <c r="V497" s="47">
        <f t="shared" si="107"/>
        <v>917.9534774008506</v>
      </c>
      <c r="W497" s="47">
        <f t="shared" si="108"/>
        <v>869.49246808731027</v>
      </c>
      <c r="X497" s="50">
        <f t="shared" si="109"/>
        <v>0</v>
      </c>
      <c r="AD497" s="46">
        <v>0</v>
      </c>
      <c r="AE497" s="53">
        <v>347</v>
      </c>
      <c r="AF497" s="52">
        <v>4</v>
      </c>
      <c r="AG497">
        <f t="shared" si="110"/>
        <v>2645.399070319454</v>
      </c>
      <c r="AH497">
        <f t="shared" si="111"/>
        <v>0.34700000000000003</v>
      </c>
      <c r="AI497">
        <f t="shared" si="112"/>
        <v>2602.5505673408979</v>
      </c>
      <c r="AJ497">
        <f t="shared" si="113"/>
        <v>0.33409243954698498</v>
      </c>
      <c r="AK497">
        <f t="shared" si="114"/>
        <v>2970</v>
      </c>
      <c r="AL497">
        <f t="shared" si="115"/>
        <v>0.10590756045301498</v>
      </c>
      <c r="AM497">
        <f t="shared" si="116"/>
        <v>0.17299999999999999</v>
      </c>
      <c r="AN497">
        <f t="shared" si="117"/>
        <v>0</v>
      </c>
      <c r="AO497">
        <f t="shared" si="118"/>
        <v>0.04</v>
      </c>
      <c r="AQ497">
        <f t="shared" si="119"/>
        <v>1</v>
      </c>
    </row>
    <row r="498" spans="1:43" ht="15.75" thickBot="1">
      <c r="A498" s="51">
        <f t="shared" si="105"/>
        <v>488</v>
      </c>
      <c r="B498" s="52">
        <v>6</v>
      </c>
      <c r="C498" s="52">
        <v>2.97</v>
      </c>
      <c r="D498" s="56">
        <v>0</v>
      </c>
      <c r="E498" s="52">
        <v>1</v>
      </c>
      <c r="F498" s="52">
        <v>1</v>
      </c>
      <c r="G498" s="53">
        <v>2.5851011346817958</v>
      </c>
      <c r="H498" s="53">
        <v>2.62</v>
      </c>
      <c r="I498" s="52">
        <v>2</v>
      </c>
      <c r="J498" s="53">
        <v>2.630798140638908</v>
      </c>
      <c r="K498" s="53">
        <v>2.66</v>
      </c>
      <c r="L498" s="52">
        <v>55</v>
      </c>
      <c r="M498" s="52">
        <v>1</v>
      </c>
      <c r="N498" s="52">
        <v>20</v>
      </c>
      <c r="O498" s="52">
        <v>28</v>
      </c>
      <c r="P498" s="54">
        <v>19.221034</v>
      </c>
      <c r="Q498" s="54">
        <v>22.163028999999998</v>
      </c>
      <c r="R498" s="55">
        <v>0</v>
      </c>
      <c r="T498" s="52">
        <v>173</v>
      </c>
      <c r="U498" s="47">
        <f t="shared" si="106"/>
        <v>314.5454545454545</v>
      </c>
      <c r="V498" s="47">
        <f t="shared" si="107"/>
        <v>917.9534774008506</v>
      </c>
      <c r="W498" s="47">
        <f t="shared" si="108"/>
        <v>869.49246808731027</v>
      </c>
      <c r="X498" s="50">
        <f t="shared" si="109"/>
        <v>0</v>
      </c>
      <c r="AD498" s="46">
        <v>0</v>
      </c>
      <c r="AE498" s="53">
        <v>347</v>
      </c>
      <c r="AF498" s="52">
        <v>4</v>
      </c>
      <c r="AG498">
        <f t="shared" si="110"/>
        <v>2645.399070319454</v>
      </c>
      <c r="AH498">
        <f t="shared" si="111"/>
        <v>0.34700000000000003</v>
      </c>
      <c r="AI498">
        <f t="shared" si="112"/>
        <v>2602.5505673408979</v>
      </c>
      <c r="AJ498">
        <f t="shared" si="113"/>
        <v>0.33409243954698498</v>
      </c>
      <c r="AK498">
        <f t="shared" si="114"/>
        <v>2970</v>
      </c>
      <c r="AL498">
        <f t="shared" si="115"/>
        <v>0.10590756045301498</v>
      </c>
      <c r="AM498">
        <f t="shared" si="116"/>
        <v>0.17299999999999999</v>
      </c>
      <c r="AN498">
        <f t="shared" si="117"/>
        <v>0</v>
      </c>
      <c r="AO498">
        <f t="shared" si="118"/>
        <v>0.04</v>
      </c>
      <c r="AQ498">
        <f t="shared" si="119"/>
        <v>1</v>
      </c>
    </row>
    <row r="499" spans="1:43" ht="15.75" thickBot="1">
      <c r="A499" s="51">
        <f t="shared" si="105"/>
        <v>489</v>
      </c>
      <c r="B499" s="52">
        <v>6</v>
      </c>
      <c r="C499" s="52">
        <v>2.97</v>
      </c>
      <c r="D499" s="56">
        <v>0</v>
      </c>
      <c r="E499" s="52">
        <v>1</v>
      </c>
      <c r="F499" s="52">
        <v>1</v>
      </c>
      <c r="G499" s="53">
        <v>2.5851011346817958</v>
      </c>
      <c r="H499" s="53">
        <v>2.62</v>
      </c>
      <c r="I499" s="52">
        <v>2</v>
      </c>
      <c r="J499" s="53">
        <v>2.630798140638908</v>
      </c>
      <c r="K499" s="53">
        <v>2.66</v>
      </c>
      <c r="L499" s="52">
        <v>55</v>
      </c>
      <c r="M499" s="52">
        <v>1</v>
      </c>
      <c r="N499" s="52">
        <v>20</v>
      </c>
      <c r="O499" s="52">
        <v>365</v>
      </c>
      <c r="P499" s="54">
        <v>47.268053000000002</v>
      </c>
      <c r="Q499" s="54">
        <v>31.773546</v>
      </c>
      <c r="R499" s="55">
        <v>0</v>
      </c>
      <c r="T499" s="52">
        <v>173</v>
      </c>
      <c r="U499" s="47">
        <f t="shared" si="106"/>
        <v>314.5454545454545</v>
      </c>
      <c r="V499" s="47">
        <f t="shared" si="107"/>
        <v>917.9534774008506</v>
      </c>
      <c r="W499" s="47">
        <f t="shared" si="108"/>
        <v>869.49246808731027</v>
      </c>
      <c r="X499" s="50">
        <f t="shared" si="109"/>
        <v>0</v>
      </c>
      <c r="AD499" s="46">
        <v>0</v>
      </c>
      <c r="AE499" s="53">
        <v>347</v>
      </c>
      <c r="AF499" s="52">
        <v>4</v>
      </c>
      <c r="AG499">
        <f t="shared" si="110"/>
        <v>2645.399070319454</v>
      </c>
      <c r="AH499">
        <f t="shared" si="111"/>
        <v>0.34700000000000003</v>
      </c>
      <c r="AI499">
        <f t="shared" si="112"/>
        <v>2602.5505673408979</v>
      </c>
      <c r="AJ499">
        <f t="shared" si="113"/>
        <v>0.33409243954698498</v>
      </c>
      <c r="AK499">
        <f t="shared" si="114"/>
        <v>2970</v>
      </c>
      <c r="AL499">
        <f t="shared" si="115"/>
        <v>0.10590756045301498</v>
      </c>
      <c r="AM499">
        <f t="shared" si="116"/>
        <v>0.17299999999999999</v>
      </c>
      <c r="AN499">
        <f t="shared" si="117"/>
        <v>0</v>
      </c>
      <c r="AO499">
        <f t="shared" si="118"/>
        <v>0.04</v>
      </c>
      <c r="AQ499">
        <f t="shared" si="119"/>
        <v>1</v>
      </c>
    </row>
    <row r="500" spans="1:43" ht="15.75" thickBot="1">
      <c r="A500" s="51">
        <f t="shared" si="105"/>
        <v>490</v>
      </c>
      <c r="B500" s="52">
        <v>1</v>
      </c>
      <c r="C500" s="52">
        <v>3.16</v>
      </c>
      <c r="D500" s="56">
        <v>0</v>
      </c>
      <c r="E500" s="52">
        <v>1</v>
      </c>
      <c r="F500" s="52">
        <v>1</v>
      </c>
      <c r="G500" s="53">
        <v>2.6</v>
      </c>
      <c r="H500" s="53">
        <v>2.6</v>
      </c>
      <c r="I500" s="52">
        <v>2</v>
      </c>
      <c r="J500" s="53">
        <v>2.63</v>
      </c>
      <c r="K500" s="53">
        <v>2.63</v>
      </c>
      <c r="L500" s="52">
        <v>50</v>
      </c>
      <c r="M500" s="56">
        <v>0</v>
      </c>
      <c r="N500" s="56">
        <v>0</v>
      </c>
      <c r="O500" s="52">
        <v>7</v>
      </c>
      <c r="P500" s="54">
        <v>29.223817</v>
      </c>
      <c r="Q500" s="54">
        <v>0</v>
      </c>
      <c r="R500" s="55">
        <v>0</v>
      </c>
      <c r="T500" s="52">
        <v>200</v>
      </c>
      <c r="U500" s="47">
        <f t="shared" si="106"/>
        <v>400</v>
      </c>
      <c r="V500" s="47">
        <f t="shared" si="107"/>
        <v>804.78</v>
      </c>
      <c r="W500" s="47">
        <f t="shared" si="108"/>
        <v>872.086075949367</v>
      </c>
      <c r="X500" s="50">
        <f t="shared" si="109"/>
        <v>0</v>
      </c>
      <c r="AD500" s="46">
        <v>0</v>
      </c>
      <c r="AE500" s="53">
        <v>306</v>
      </c>
      <c r="AF500" s="52">
        <v>3.2</v>
      </c>
      <c r="AG500">
        <f t="shared" si="110"/>
        <v>2630</v>
      </c>
      <c r="AH500">
        <f t="shared" si="111"/>
        <v>0.30599999999999999</v>
      </c>
      <c r="AI500">
        <f t="shared" si="112"/>
        <v>2600</v>
      </c>
      <c r="AJ500">
        <f t="shared" si="113"/>
        <v>0.3354177215189873</v>
      </c>
      <c r="AK500">
        <f t="shared" si="114"/>
        <v>3160</v>
      </c>
      <c r="AL500">
        <f t="shared" si="115"/>
        <v>0.12658227848101267</v>
      </c>
      <c r="AM500">
        <f t="shared" si="116"/>
        <v>0.2</v>
      </c>
      <c r="AN500">
        <f t="shared" si="117"/>
        <v>0</v>
      </c>
      <c r="AO500">
        <f t="shared" si="118"/>
        <v>3.2000000000000001E-2</v>
      </c>
      <c r="AQ500">
        <f t="shared" si="119"/>
        <v>1</v>
      </c>
    </row>
    <row r="501" spans="1:43" ht="15.75" thickBot="1">
      <c r="A501" s="51">
        <f t="shared" si="105"/>
        <v>491</v>
      </c>
      <c r="B501" s="52">
        <v>1</v>
      </c>
      <c r="C501" s="52">
        <v>3.16</v>
      </c>
      <c r="D501" s="56">
        <v>0</v>
      </c>
      <c r="E501" s="52">
        <v>1</v>
      </c>
      <c r="F501" s="52">
        <v>1</v>
      </c>
      <c r="G501" s="53">
        <v>2.6</v>
      </c>
      <c r="H501" s="53">
        <v>2.6</v>
      </c>
      <c r="I501" s="52">
        <v>2</v>
      </c>
      <c r="J501" s="53">
        <v>2.63</v>
      </c>
      <c r="K501" s="53">
        <v>2.63</v>
      </c>
      <c r="L501" s="52">
        <v>50</v>
      </c>
      <c r="M501" s="56">
        <v>0</v>
      </c>
      <c r="N501" s="56">
        <v>0</v>
      </c>
      <c r="O501" s="52">
        <v>28</v>
      </c>
      <c r="P501" s="54">
        <v>43.639592499999999</v>
      </c>
      <c r="Q501" s="54">
        <v>0</v>
      </c>
      <c r="R501" s="55">
        <v>0</v>
      </c>
      <c r="T501" s="52">
        <v>200</v>
      </c>
      <c r="U501" s="47">
        <f t="shared" si="106"/>
        <v>400</v>
      </c>
      <c r="V501" s="47">
        <f t="shared" si="107"/>
        <v>804.78</v>
      </c>
      <c r="W501" s="47">
        <f t="shared" si="108"/>
        <v>872.086075949367</v>
      </c>
      <c r="X501" s="50">
        <f t="shared" si="109"/>
        <v>0</v>
      </c>
      <c r="AD501" s="46">
        <v>0</v>
      </c>
      <c r="AE501" s="53">
        <v>306</v>
      </c>
      <c r="AF501" s="52">
        <v>3.2</v>
      </c>
      <c r="AG501">
        <f t="shared" si="110"/>
        <v>2630</v>
      </c>
      <c r="AH501">
        <f t="shared" si="111"/>
        <v>0.30599999999999999</v>
      </c>
      <c r="AI501">
        <f t="shared" si="112"/>
        <v>2600</v>
      </c>
      <c r="AJ501">
        <f t="shared" si="113"/>
        <v>0.3354177215189873</v>
      </c>
      <c r="AK501">
        <f t="shared" si="114"/>
        <v>3160</v>
      </c>
      <c r="AL501">
        <f t="shared" si="115"/>
        <v>0.12658227848101267</v>
      </c>
      <c r="AM501">
        <f t="shared" si="116"/>
        <v>0.2</v>
      </c>
      <c r="AN501">
        <f t="shared" si="117"/>
        <v>0</v>
      </c>
      <c r="AO501">
        <f t="shared" si="118"/>
        <v>3.2000000000000001E-2</v>
      </c>
      <c r="AQ501">
        <f t="shared" si="119"/>
        <v>1</v>
      </c>
    </row>
    <row r="502" spans="1:43" ht="15.75" thickBot="1">
      <c r="A502" s="51">
        <f t="shared" si="105"/>
        <v>492</v>
      </c>
      <c r="B502" s="52">
        <v>2</v>
      </c>
      <c r="C502" s="52">
        <v>3.13</v>
      </c>
      <c r="D502" s="56">
        <v>0</v>
      </c>
      <c r="E502" s="52">
        <v>1</v>
      </c>
      <c r="F502" s="52">
        <v>1</v>
      </c>
      <c r="G502" s="53">
        <v>2.6126392586019915</v>
      </c>
      <c r="H502" s="53">
        <v>2.65</v>
      </c>
      <c r="I502" s="52">
        <v>2</v>
      </c>
      <c r="J502" s="53">
        <v>2.606282826280844</v>
      </c>
      <c r="K502" s="53">
        <v>2.63</v>
      </c>
      <c r="L502" s="52">
        <v>25</v>
      </c>
      <c r="M502" s="52">
        <v>1</v>
      </c>
      <c r="N502" s="52">
        <v>20</v>
      </c>
      <c r="O502" s="52">
        <v>3</v>
      </c>
      <c r="P502" s="54">
        <v>80.610663000000002</v>
      </c>
      <c r="Q502" s="54">
        <v>37.167203499999999</v>
      </c>
      <c r="R502" s="55">
        <v>0</v>
      </c>
      <c r="T502" s="52">
        <v>126</v>
      </c>
      <c r="U502" s="47">
        <f t="shared" si="106"/>
        <v>504</v>
      </c>
      <c r="V502" s="47">
        <f t="shared" si="107"/>
        <v>1031.5477167773263</v>
      </c>
      <c r="W502" s="47">
        <f t="shared" si="108"/>
        <v>776.18044323994332</v>
      </c>
      <c r="X502" s="50">
        <f t="shared" si="109"/>
        <v>0</v>
      </c>
      <c r="AD502" s="46">
        <v>0</v>
      </c>
      <c r="AE502" s="53">
        <v>394</v>
      </c>
      <c r="AF502" s="52">
        <v>2.4</v>
      </c>
      <c r="AG502">
        <f t="shared" si="110"/>
        <v>2618.1414131404217</v>
      </c>
      <c r="AH502">
        <f t="shared" si="111"/>
        <v>0.39400000000000007</v>
      </c>
      <c r="AI502">
        <f t="shared" si="112"/>
        <v>2631.3196293009955</v>
      </c>
      <c r="AJ502">
        <f t="shared" si="113"/>
        <v>0.29497763578274749</v>
      </c>
      <c r="AK502">
        <f t="shared" si="114"/>
        <v>3130</v>
      </c>
      <c r="AL502">
        <f t="shared" si="115"/>
        <v>0.16102236421725238</v>
      </c>
      <c r="AM502">
        <f t="shared" si="116"/>
        <v>0.126</v>
      </c>
      <c r="AN502">
        <f t="shared" si="117"/>
        <v>0</v>
      </c>
      <c r="AO502">
        <f t="shared" si="118"/>
        <v>2.4E-2</v>
      </c>
      <c r="AQ502">
        <f t="shared" si="119"/>
        <v>0.99999999999999989</v>
      </c>
    </row>
    <row r="503" spans="1:43" ht="15.75" thickBot="1">
      <c r="A503" s="51">
        <f t="shared" si="105"/>
        <v>493</v>
      </c>
      <c r="B503" s="52">
        <v>2</v>
      </c>
      <c r="C503" s="52">
        <v>3.13</v>
      </c>
      <c r="D503" s="56">
        <v>0</v>
      </c>
      <c r="E503" s="52">
        <v>1</v>
      </c>
      <c r="F503" s="52">
        <v>1</v>
      </c>
      <c r="G503" s="53">
        <v>2.6126392586019915</v>
      </c>
      <c r="H503" s="53">
        <v>2.65</v>
      </c>
      <c r="I503" s="52">
        <v>2</v>
      </c>
      <c r="J503" s="53">
        <v>2.606282826280844</v>
      </c>
      <c r="K503" s="53">
        <v>2.63</v>
      </c>
      <c r="L503" s="52">
        <v>25</v>
      </c>
      <c r="M503" s="52">
        <v>4</v>
      </c>
      <c r="N503" s="52">
        <v>20</v>
      </c>
      <c r="O503" s="52">
        <v>3</v>
      </c>
      <c r="P503" s="54">
        <v>75.511205000000004</v>
      </c>
      <c r="Q503" s="54">
        <v>32.4600115</v>
      </c>
      <c r="R503" s="55">
        <v>0</v>
      </c>
      <c r="T503" s="52">
        <v>126</v>
      </c>
      <c r="U503" s="47">
        <f t="shared" si="106"/>
        <v>504</v>
      </c>
      <c r="V503" s="47">
        <f t="shared" si="107"/>
        <v>1031.5477167773263</v>
      </c>
      <c r="W503" s="47">
        <f t="shared" si="108"/>
        <v>776.18044323994332</v>
      </c>
      <c r="X503" s="50">
        <f t="shared" si="109"/>
        <v>0</v>
      </c>
      <c r="AD503" s="46">
        <v>0</v>
      </c>
      <c r="AE503" s="53">
        <v>394</v>
      </c>
      <c r="AF503" s="52">
        <v>2.4</v>
      </c>
      <c r="AG503">
        <f t="shared" si="110"/>
        <v>2618.1414131404217</v>
      </c>
      <c r="AH503">
        <f t="shared" si="111"/>
        <v>0.39400000000000007</v>
      </c>
      <c r="AI503">
        <f t="shared" si="112"/>
        <v>2631.3196293009955</v>
      </c>
      <c r="AJ503">
        <f t="shared" si="113"/>
        <v>0.29497763578274749</v>
      </c>
      <c r="AK503">
        <f t="shared" si="114"/>
        <v>3130</v>
      </c>
      <c r="AL503">
        <f t="shared" si="115"/>
        <v>0.16102236421725238</v>
      </c>
      <c r="AM503">
        <f t="shared" si="116"/>
        <v>0.126</v>
      </c>
      <c r="AN503">
        <f t="shared" si="117"/>
        <v>0</v>
      </c>
      <c r="AO503">
        <f t="shared" si="118"/>
        <v>2.4E-2</v>
      </c>
      <c r="AQ503">
        <f t="shared" si="119"/>
        <v>0.99999999999999989</v>
      </c>
    </row>
    <row r="504" spans="1:43" ht="15.75" thickBot="1">
      <c r="A504" s="51">
        <f t="shared" si="105"/>
        <v>494</v>
      </c>
      <c r="B504" s="52">
        <v>2</v>
      </c>
      <c r="C504" s="52">
        <v>3.13</v>
      </c>
      <c r="D504" s="56">
        <v>0</v>
      </c>
      <c r="E504" s="52">
        <v>1</v>
      </c>
      <c r="F504" s="52">
        <v>1</v>
      </c>
      <c r="G504" s="53">
        <v>2.6126392586019915</v>
      </c>
      <c r="H504" s="53">
        <v>2.65</v>
      </c>
      <c r="I504" s="52">
        <v>2</v>
      </c>
      <c r="J504" s="53">
        <v>2.606282826280844</v>
      </c>
      <c r="K504" s="53">
        <v>2.63</v>
      </c>
      <c r="L504" s="52">
        <v>25</v>
      </c>
      <c r="M504" s="52">
        <v>1</v>
      </c>
      <c r="N504" s="52">
        <v>20</v>
      </c>
      <c r="O504" s="52">
        <v>7</v>
      </c>
      <c r="P504" s="54">
        <v>87.965650499999995</v>
      </c>
      <c r="Q504" s="54">
        <v>35.598139499999995</v>
      </c>
      <c r="R504" s="55">
        <v>0</v>
      </c>
      <c r="T504" s="52">
        <v>126</v>
      </c>
      <c r="U504" s="47">
        <f t="shared" si="106"/>
        <v>504</v>
      </c>
      <c r="V504" s="47">
        <f t="shared" si="107"/>
        <v>1031.5477167773263</v>
      </c>
      <c r="W504" s="47">
        <f t="shared" si="108"/>
        <v>776.18044323994332</v>
      </c>
      <c r="X504" s="50">
        <f t="shared" si="109"/>
        <v>0</v>
      </c>
      <c r="AD504" s="46">
        <v>0</v>
      </c>
      <c r="AE504" s="53">
        <v>394</v>
      </c>
      <c r="AF504" s="52">
        <v>2.4</v>
      </c>
      <c r="AG504">
        <f t="shared" si="110"/>
        <v>2618.1414131404217</v>
      </c>
      <c r="AH504">
        <f t="shared" si="111"/>
        <v>0.39400000000000007</v>
      </c>
      <c r="AI504">
        <f t="shared" si="112"/>
        <v>2631.3196293009955</v>
      </c>
      <c r="AJ504">
        <f t="shared" si="113"/>
        <v>0.29497763578274749</v>
      </c>
      <c r="AK504">
        <f t="shared" si="114"/>
        <v>3130</v>
      </c>
      <c r="AL504">
        <f t="shared" si="115"/>
        <v>0.16102236421725238</v>
      </c>
      <c r="AM504">
        <f t="shared" si="116"/>
        <v>0.126</v>
      </c>
      <c r="AN504">
        <f t="shared" si="117"/>
        <v>0</v>
      </c>
      <c r="AO504">
        <f t="shared" si="118"/>
        <v>2.4E-2</v>
      </c>
      <c r="AQ504">
        <f t="shared" si="119"/>
        <v>0.99999999999999989</v>
      </c>
    </row>
    <row r="505" spans="1:43" ht="15.75" thickBot="1">
      <c r="A505" s="51">
        <f t="shared" si="105"/>
        <v>495</v>
      </c>
      <c r="B505" s="52">
        <v>2</v>
      </c>
      <c r="C505" s="52">
        <v>3.13</v>
      </c>
      <c r="D505" s="56">
        <v>0</v>
      </c>
      <c r="E505" s="52">
        <v>1</v>
      </c>
      <c r="F505" s="52">
        <v>1</v>
      </c>
      <c r="G505" s="53">
        <v>2.6126392586019915</v>
      </c>
      <c r="H505" s="53">
        <v>2.65</v>
      </c>
      <c r="I505" s="52">
        <v>2</v>
      </c>
      <c r="J505" s="53">
        <v>2.606282826280844</v>
      </c>
      <c r="K505" s="53">
        <v>2.63</v>
      </c>
      <c r="L505" s="52">
        <v>25</v>
      </c>
      <c r="M505" s="52">
        <v>3</v>
      </c>
      <c r="N505" s="52">
        <v>20</v>
      </c>
      <c r="O505" s="52">
        <v>7</v>
      </c>
      <c r="P505" s="54">
        <v>83.650724499999995</v>
      </c>
      <c r="Q505" s="54">
        <v>33.538742999999997</v>
      </c>
      <c r="R505" s="55">
        <v>0</v>
      </c>
      <c r="T505" s="52">
        <v>126</v>
      </c>
      <c r="U505" s="47">
        <f t="shared" si="106"/>
        <v>504</v>
      </c>
      <c r="V505" s="47">
        <f t="shared" si="107"/>
        <v>1031.5477167773263</v>
      </c>
      <c r="W505" s="47">
        <f t="shared" si="108"/>
        <v>776.18044323994332</v>
      </c>
      <c r="X505" s="50">
        <f t="shared" si="109"/>
        <v>0</v>
      </c>
      <c r="AD505" s="46">
        <v>0</v>
      </c>
      <c r="AE505" s="53">
        <v>394</v>
      </c>
      <c r="AF505" s="52">
        <v>2.4</v>
      </c>
      <c r="AG505">
        <f t="shared" si="110"/>
        <v>2618.1414131404217</v>
      </c>
      <c r="AH505">
        <f t="shared" si="111"/>
        <v>0.39400000000000007</v>
      </c>
      <c r="AI505">
        <f t="shared" si="112"/>
        <v>2631.3196293009955</v>
      </c>
      <c r="AJ505">
        <f t="shared" si="113"/>
        <v>0.29497763578274749</v>
      </c>
      <c r="AK505">
        <f t="shared" si="114"/>
        <v>3130</v>
      </c>
      <c r="AL505">
        <f t="shared" si="115"/>
        <v>0.16102236421725238</v>
      </c>
      <c r="AM505">
        <f t="shared" si="116"/>
        <v>0.126</v>
      </c>
      <c r="AN505">
        <f t="shared" si="117"/>
        <v>0</v>
      </c>
      <c r="AO505">
        <f t="shared" si="118"/>
        <v>2.4E-2</v>
      </c>
      <c r="AQ505">
        <f t="shared" si="119"/>
        <v>0.99999999999999989</v>
      </c>
    </row>
    <row r="506" spans="1:43" ht="15.75" thickBot="1">
      <c r="A506" s="51">
        <f t="shared" si="105"/>
        <v>496</v>
      </c>
      <c r="B506" s="52">
        <v>2</v>
      </c>
      <c r="C506" s="52">
        <v>3.13</v>
      </c>
      <c r="D506" s="56">
        <v>0</v>
      </c>
      <c r="E506" s="52">
        <v>1</v>
      </c>
      <c r="F506" s="52">
        <v>1</v>
      </c>
      <c r="G506" s="53">
        <v>2.6126392586019915</v>
      </c>
      <c r="H506" s="53">
        <v>2.65</v>
      </c>
      <c r="I506" s="52">
        <v>2</v>
      </c>
      <c r="J506" s="53">
        <v>2.606282826280844</v>
      </c>
      <c r="K506" s="53">
        <v>2.63</v>
      </c>
      <c r="L506" s="52">
        <v>25</v>
      </c>
      <c r="M506" s="52">
        <v>4</v>
      </c>
      <c r="N506" s="52">
        <v>20</v>
      </c>
      <c r="O506" s="52">
        <v>7</v>
      </c>
      <c r="P506" s="54">
        <v>81.493261500000003</v>
      </c>
      <c r="Q506" s="54">
        <v>32.4600115</v>
      </c>
      <c r="R506" s="55">
        <v>0</v>
      </c>
      <c r="T506" s="52">
        <v>126</v>
      </c>
      <c r="U506" s="47">
        <f t="shared" si="106"/>
        <v>504</v>
      </c>
      <c r="V506" s="47">
        <f t="shared" si="107"/>
        <v>1031.5477167773263</v>
      </c>
      <c r="W506" s="47">
        <f t="shared" si="108"/>
        <v>776.18044323994332</v>
      </c>
      <c r="X506" s="50">
        <f t="shared" si="109"/>
        <v>0</v>
      </c>
      <c r="AD506" s="46">
        <v>0</v>
      </c>
      <c r="AE506" s="53">
        <v>394</v>
      </c>
      <c r="AF506" s="52">
        <v>2.4</v>
      </c>
      <c r="AG506">
        <f t="shared" si="110"/>
        <v>2618.1414131404217</v>
      </c>
      <c r="AH506">
        <f t="shared" si="111"/>
        <v>0.39400000000000007</v>
      </c>
      <c r="AI506">
        <f t="shared" si="112"/>
        <v>2631.3196293009955</v>
      </c>
      <c r="AJ506">
        <f t="shared" si="113"/>
        <v>0.29497763578274749</v>
      </c>
      <c r="AK506">
        <f t="shared" si="114"/>
        <v>3130</v>
      </c>
      <c r="AL506">
        <f t="shared" si="115"/>
        <v>0.16102236421725238</v>
      </c>
      <c r="AM506">
        <f t="shared" si="116"/>
        <v>0.126</v>
      </c>
      <c r="AN506">
        <f t="shared" si="117"/>
        <v>0</v>
      </c>
      <c r="AO506">
        <f t="shared" si="118"/>
        <v>2.4E-2</v>
      </c>
      <c r="AQ506">
        <f t="shared" si="119"/>
        <v>0.99999999999999989</v>
      </c>
    </row>
    <row r="507" spans="1:43" ht="15.75" thickBot="1">
      <c r="A507" s="51">
        <f t="shared" si="105"/>
        <v>497</v>
      </c>
      <c r="B507" s="52">
        <v>2</v>
      </c>
      <c r="C507" s="52">
        <v>3.13</v>
      </c>
      <c r="D507" s="56">
        <v>0</v>
      </c>
      <c r="E507" s="52">
        <v>1</v>
      </c>
      <c r="F507" s="52">
        <v>1</v>
      </c>
      <c r="G507" s="53">
        <v>2.6126392586019915</v>
      </c>
      <c r="H507" s="53">
        <v>2.65</v>
      </c>
      <c r="I507" s="52">
        <v>2</v>
      </c>
      <c r="J507" s="53">
        <v>2.606282826280844</v>
      </c>
      <c r="K507" s="53">
        <v>2.63</v>
      </c>
      <c r="L507" s="52">
        <v>25</v>
      </c>
      <c r="M507" s="52">
        <v>1</v>
      </c>
      <c r="N507" s="52">
        <v>20</v>
      </c>
      <c r="O507" s="52">
        <v>28</v>
      </c>
      <c r="P507" s="54">
        <v>98.851032000000004</v>
      </c>
      <c r="Q507" s="54">
        <v>38.9324005</v>
      </c>
      <c r="R507" s="55">
        <v>0</v>
      </c>
      <c r="T507" s="52">
        <v>126</v>
      </c>
      <c r="U507" s="47">
        <f t="shared" si="106"/>
        <v>504</v>
      </c>
      <c r="V507" s="47">
        <f t="shared" si="107"/>
        <v>1031.5477167773263</v>
      </c>
      <c r="W507" s="47">
        <f t="shared" si="108"/>
        <v>776.18044323994332</v>
      </c>
      <c r="X507" s="50">
        <f t="shared" si="109"/>
        <v>0</v>
      </c>
      <c r="AD507" s="46">
        <v>0</v>
      </c>
      <c r="AE507" s="53">
        <v>394</v>
      </c>
      <c r="AF507" s="52">
        <v>2.4</v>
      </c>
      <c r="AG507">
        <f t="shared" si="110"/>
        <v>2618.1414131404217</v>
      </c>
      <c r="AH507">
        <f t="shared" si="111"/>
        <v>0.39400000000000007</v>
      </c>
      <c r="AI507">
        <f t="shared" si="112"/>
        <v>2631.3196293009955</v>
      </c>
      <c r="AJ507">
        <f t="shared" si="113"/>
        <v>0.29497763578274749</v>
      </c>
      <c r="AK507">
        <f t="shared" si="114"/>
        <v>3130</v>
      </c>
      <c r="AL507">
        <f t="shared" si="115"/>
        <v>0.16102236421725238</v>
      </c>
      <c r="AM507">
        <f t="shared" si="116"/>
        <v>0.126</v>
      </c>
      <c r="AN507">
        <f t="shared" si="117"/>
        <v>0</v>
      </c>
      <c r="AO507">
        <f t="shared" si="118"/>
        <v>2.4E-2</v>
      </c>
      <c r="AQ507">
        <f t="shared" si="119"/>
        <v>0.99999999999999989</v>
      </c>
    </row>
    <row r="508" spans="1:43" ht="15.75" thickBot="1">
      <c r="A508" s="51">
        <f t="shared" si="105"/>
        <v>498</v>
      </c>
      <c r="B508" s="52">
        <v>2</v>
      </c>
      <c r="C508" s="52">
        <v>3.13</v>
      </c>
      <c r="D508" s="56">
        <v>0</v>
      </c>
      <c r="E508" s="52">
        <v>1</v>
      </c>
      <c r="F508" s="52">
        <v>1</v>
      </c>
      <c r="G508" s="53">
        <v>2.6126392586019915</v>
      </c>
      <c r="H508" s="53">
        <v>2.65</v>
      </c>
      <c r="I508" s="52">
        <v>2</v>
      </c>
      <c r="J508" s="53">
        <v>2.606282826280844</v>
      </c>
      <c r="K508" s="53">
        <v>2.63</v>
      </c>
      <c r="L508" s="52">
        <v>25</v>
      </c>
      <c r="M508" s="52">
        <v>3</v>
      </c>
      <c r="N508" s="52">
        <v>20</v>
      </c>
      <c r="O508" s="52">
        <v>28</v>
      </c>
      <c r="P508" s="54">
        <v>96.105170000000001</v>
      </c>
      <c r="Q508" s="54">
        <v>38.736267500000004</v>
      </c>
      <c r="R508" s="55">
        <v>0</v>
      </c>
      <c r="T508" s="52">
        <v>126</v>
      </c>
      <c r="U508" s="47">
        <f t="shared" si="106"/>
        <v>504</v>
      </c>
      <c r="V508" s="47">
        <f t="shared" si="107"/>
        <v>1031.5477167773263</v>
      </c>
      <c r="W508" s="47">
        <f t="shared" si="108"/>
        <v>776.18044323994332</v>
      </c>
      <c r="X508" s="50">
        <f t="shared" si="109"/>
        <v>0</v>
      </c>
      <c r="AD508" s="46">
        <v>0</v>
      </c>
      <c r="AE508" s="53">
        <v>394</v>
      </c>
      <c r="AF508" s="52">
        <v>2.4</v>
      </c>
      <c r="AG508">
        <f t="shared" si="110"/>
        <v>2618.1414131404217</v>
      </c>
      <c r="AH508">
        <f t="shared" si="111"/>
        <v>0.39400000000000007</v>
      </c>
      <c r="AI508">
        <f t="shared" si="112"/>
        <v>2631.3196293009955</v>
      </c>
      <c r="AJ508">
        <f t="shared" si="113"/>
        <v>0.29497763578274749</v>
      </c>
      <c r="AK508">
        <f t="shared" si="114"/>
        <v>3130</v>
      </c>
      <c r="AL508">
        <f t="shared" si="115"/>
        <v>0.16102236421725238</v>
      </c>
      <c r="AM508">
        <f t="shared" si="116"/>
        <v>0.126</v>
      </c>
      <c r="AN508">
        <f t="shared" si="117"/>
        <v>0</v>
      </c>
      <c r="AO508">
        <f t="shared" si="118"/>
        <v>2.4E-2</v>
      </c>
      <c r="AQ508">
        <f t="shared" si="119"/>
        <v>0.99999999999999989</v>
      </c>
    </row>
    <row r="509" spans="1:43" ht="15.75" thickBot="1">
      <c r="A509" s="51">
        <f t="shared" si="105"/>
        <v>499</v>
      </c>
      <c r="B509" s="52">
        <v>2</v>
      </c>
      <c r="C509" s="52">
        <v>3.13</v>
      </c>
      <c r="D509" s="56">
        <v>0</v>
      </c>
      <c r="E509" s="52">
        <v>1</v>
      </c>
      <c r="F509" s="52">
        <v>1</v>
      </c>
      <c r="G509" s="53">
        <v>2.6126392586019915</v>
      </c>
      <c r="H509" s="53">
        <v>2.65</v>
      </c>
      <c r="I509" s="52">
        <v>2</v>
      </c>
      <c r="J509" s="53">
        <v>2.606282826280844</v>
      </c>
      <c r="K509" s="53">
        <v>2.63</v>
      </c>
      <c r="L509" s="52">
        <v>25</v>
      </c>
      <c r="M509" s="52">
        <v>4</v>
      </c>
      <c r="N509" s="52">
        <v>20</v>
      </c>
      <c r="O509" s="52">
        <v>28</v>
      </c>
      <c r="P509" s="54">
        <v>92.182510000000008</v>
      </c>
      <c r="Q509" s="54">
        <v>32.754210999999998</v>
      </c>
      <c r="R509" s="55">
        <v>0</v>
      </c>
      <c r="T509" s="52">
        <v>126</v>
      </c>
      <c r="U509" s="47">
        <f t="shared" si="106"/>
        <v>504</v>
      </c>
      <c r="V509" s="47">
        <f t="shared" si="107"/>
        <v>1031.5477167773263</v>
      </c>
      <c r="W509" s="47">
        <f t="shared" si="108"/>
        <v>776.18044323994332</v>
      </c>
      <c r="X509" s="50">
        <f t="shared" si="109"/>
        <v>0</v>
      </c>
      <c r="AD509" s="46">
        <v>0</v>
      </c>
      <c r="AE509" s="53">
        <v>394</v>
      </c>
      <c r="AF509" s="52">
        <v>2.4</v>
      </c>
      <c r="AG509">
        <f t="shared" si="110"/>
        <v>2618.1414131404217</v>
      </c>
      <c r="AH509">
        <f t="shared" si="111"/>
        <v>0.39400000000000007</v>
      </c>
      <c r="AI509">
        <f t="shared" si="112"/>
        <v>2631.3196293009955</v>
      </c>
      <c r="AJ509">
        <f t="shared" si="113"/>
        <v>0.29497763578274749</v>
      </c>
      <c r="AK509">
        <f t="shared" si="114"/>
        <v>3130</v>
      </c>
      <c r="AL509">
        <f t="shared" si="115"/>
        <v>0.16102236421725238</v>
      </c>
      <c r="AM509">
        <f t="shared" si="116"/>
        <v>0.126</v>
      </c>
      <c r="AN509">
        <f t="shared" si="117"/>
        <v>0</v>
      </c>
      <c r="AO509">
        <f t="shared" si="118"/>
        <v>2.4E-2</v>
      </c>
      <c r="AQ509">
        <f t="shared" si="119"/>
        <v>0.99999999999999989</v>
      </c>
    </row>
    <row r="510" spans="1:43" ht="15.75" thickBot="1">
      <c r="A510" s="51">
        <f t="shared" si="105"/>
        <v>500</v>
      </c>
      <c r="B510" s="52">
        <v>2</v>
      </c>
      <c r="C510" s="52">
        <v>3.13</v>
      </c>
      <c r="D510" s="56">
        <v>0</v>
      </c>
      <c r="E510" s="52">
        <v>1</v>
      </c>
      <c r="F510" s="52">
        <v>1</v>
      </c>
      <c r="G510" s="53">
        <v>2.6126392586019915</v>
      </c>
      <c r="H510" s="53">
        <v>2.65</v>
      </c>
      <c r="I510" s="52">
        <v>2</v>
      </c>
      <c r="J510" s="53">
        <v>2.606282826280844</v>
      </c>
      <c r="K510" s="53">
        <v>2.63</v>
      </c>
      <c r="L510" s="52">
        <v>25</v>
      </c>
      <c r="M510" s="52">
        <v>1</v>
      </c>
      <c r="N510" s="52">
        <v>20</v>
      </c>
      <c r="O510" s="52">
        <v>91</v>
      </c>
      <c r="P510" s="54">
        <v>106.9905515</v>
      </c>
      <c r="Q510" s="54">
        <v>42.364727999999999</v>
      </c>
      <c r="R510" s="55">
        <v>0</v>
      </c>
      <c r="T510" s="52">
        <v>126</v>
      </c>
      <c r="U510" s="47">
        <f t="shared" si="106"/>
        <v>504</v>
      </c>
      <c r="V510" s="47">
        <f t="shared" si="107"/>
        <v>1031.5477167773263</v>
      </c>
      <c r="W510" s="47">
        <f t="shared" si="108"/>
        <v>776.18044323994332</v>
      </c>
      <c r="X510" s="50">
        <f t="shared" si="109"/>
        <v>0</v>
      </c>
      <c r="AD510" s="46">
        <v>0</v>
      </c>
      <c r="AE510" s="53">
        <v>394</v>
      </c>
      <c r="AF510" s="52">
        <v>2.4</v>
      </c>
      <c r="AG510">
        <f t="shared" si="110"/>
        <v>2618.1414131404217</v>
      </c>
      <c r="AH510">
        <f t="shared" si="111"/>
        <v>0.39400000000000007</v>
      </c>
      <c r="AI510">
        <f t="shared" si="112"/>
        <v>2631.3196293009955</v>
      </c>
      <c r="AJ510">
        <f t="shared" si="113"/>
        <v>0.29497763578274749</v>
      </c>
      <c r="AK510">
        <f t="shared" si="114"/>
        <v>3130</v>
      </c>
      <c r="AL510">
        <f t="shared" si="115"/>
        <v>0.16102236421725238</v>
      </c>
      <c r="AM510">
        <f t="shared" si="116"/>
        <v>0.126</v>
      </c>
      <c r="AN510">
        <f t="shared" si="117"/>
        <v>0</v>
      </c>
      <c r="AO510">
        <f t="shared" si="118"/>
        <v>2.4E-2</v>
      </c>
      <c r="AQ510">
        <f t="shared" si="119"/>
        <v>0.99999999999999989</v>
      </c>
    </row>
    <row r="511" spans="1:43" ht="15.75" thickBot="1">
      <c r="A511" s="51">
        <f t="shared" si="105"/>
        <v>501</v>
      </c>
      <c r="B511" s="52">
        <v>2</v>
      </c>
      <c r="C511" s="52">
        <v>3.13</v>
      </c>
      <c r="D511" s="56">
        <v>0</v>
      </c>
      <c r="E511" s="52">
        <v>1</v>
      </c>
      <c r="F511" s="52">
        <v>1</v>
      </c>
      <c r="G511" s="53">
        <v>2.6126392586019915</v>
      </c>
      <c r="H511" s="53">
        <v>2.65</v>
      </c>
      <c r="I511" s="52">
        <v>2</v>
      </c>
      <c r="J511" s="53">
        <v>2.606282826280844</v>
      </c>
      <c r="K511" s="53">
        <v>2.63</v>
      </c>
      <c r="L511" s="52">
        <v>25</v>
      </c>
      <c r="M511" s="52">
        <v>3</v>
      </c>
      <c r="N511" s="52">
        <v>20</v>
      </c>
      <c r="O511" s="52">
        <v>91</v>
      </c>
      <c r="P511" s="54">
        <v>101.204628</v>
      </c>
      <c r="Q511" s="54">
        <v>40.893730499999997</v>
      </c>
      <c r="R511" s="55">
        <v>0</v>
      </c>
      <c r="T511" s="52">
        <v>126</v>
      </c>
      <c r="U511" s="47">
        <f t="shared" si="106"/>
        <v>504</v>
      </c>
      <c r="V511" s="47">
        <f t="shared" si="107"/>
        <v>1031.5477167773263</v>
      </c>
      <c r="W511" s="47">
        <f t="shared" si="108"/>
        <v>776.18044323994332</v>
      </c>
      <c r="X511" s="50">
        <f t="shared" si="109"/>
        <v>0</v>
      </c>
      <c r="AD511" s="46">
        <v>0</v>
      </c>
      <c r="AE511" s="53">
        <v>394</v>
      </c>
      <c r="AF511" s="52">
        <v>2.4</v>
      </c>
      <c r="AG511">
        <f t="shared" si="110"/>
        <v>2618.1414131404217</v>
      </c>
      <c r="AH511">
        <f t="shared" si="111"/>
        <v>0.39400000000000007</v>
      </c>
      <c r="AI511">
        <f t="shared" si="112"/>
        <v>2631.3196293009955</v>
      </c>
      <c r="AJ511">
        <f t="shared" si="113"/>
        <v>0.29497763578274749</v>
      </c>
      <c r="AK511">
        <f t="shared" si="114"/>
        <v>3130</v>
      </c>
      <c r="AL511">
        <f t="shared" si="115"/>
        <v>0.16102236421725238</v>
      </c>
      <c r="AM511">
        <f t="shared" si="116"/>
        <v>0.126</v>
      </c>
      <c r="AN511">
        <f t="shared" si="117"/>
        <v>0</v>
      </c>
      <c r="AO511">
        <f t="shared" si="118"/>
        <v>2.4E-2</v>
      </c>
      <c r="AQ511">
        <f t="shared" si="119"/>
        <v>0.99999999999999989</v>
      </c>
    </row>
    <row r="512" spans="1:43" ht="15.75" thickBot="1">
      <c r="A512" s="51">
        <f t="shared" si="105"/>
        <v>502</v>
      </c>
      <c r="B512" s="52">
        <v>2</v>
      </c>
      <c r="C512" s="52">
        <v>3.13</v>
      </c>
      <c r="D512" s="56">
        <v>0</v>
      </c>
      <c r="E512" s="52">
        <v>1</v>
      </c>
      <c r="F512" s="52">
        <v>1</v>
      </c>
      <c r="G512" s="53">
        <v>2.6126392586019915</v>
      </c>
      <c r="H512" s="53">
        <v>2.65</v>
      </c>
      <c r="I512" s="52">
        <v>2</v>
      </c>
      <c r="J512" s="53">
        <v>2.606282826280844</v>
      </c>
      <c r="K512" s="53">
        <v>2.63</v>
      </c>
      <c r="L512" s="52">
        <v>25</v>
      </c>
      <c r="M512" s="52">
        <v>4</v>
      </c>
      <c r="N512" s="52">
        <v>20</v>
      </c>
      <c r="O512" s="52">
        <v>91</v>
      </c>
      <c r="P512" s="54">
        <v>92.967042000000006</v>
      </c>
      <c r="Q512" s="54">
        <v>35.696206000000004</v>
      </c>
      <c r="R512" s="55">
        <v>0</v>
      </c>
      <c r="T512" s="52">
        <v>126</v>
      </c>
      <c r="U512" s="47">
        <f t="shared" si="106"/>
        <v>504</v>
      </c>
      <c r="V512" s="47">
        <f t="shared" si="107"/>
        <v>1031.5477167773263</v>
      </c>
      <c r="W512" s="47">
        <f t="shared" si="108"/>
        <v>776.18044323994332</v>
      </c>
      <c r="X512" s="50">
        <f t="shared" si="109"/>
        <v>0</v>
      </c>
      <c r="AD512" s="46">
        <v>0</v>
      </c>
      <c r="AE512" s="53">
        <v>394</v>
      </c>
      <c r="AF512" s="52">
        <v>2.4</v>
      </c>
      <c r="AG512">
        <f t="shared" si="110"/>
        <v>2618.1414131404217</v>
      </c>
      <c r="AH512">
        <f t="shared" si="111"/>
        <v>0.39400000000000007</v>
      </c>
      <c r="AI512">
        <f t="shared" si="112"/>
        <v>2631.3196293009955</v>
      </c>
      <c r="AJ512">
        <f t="shared" si="113"/>
        <v>0.29497763578274749</v>
      </c>
      <c r="AK512">
        <f t="shared" si="114"/>
        <v>3130</v>
      </c>
      <c r="AL512">
        <f t="shared" si="115"/>
        <v>0.16102236421725238</v>
      </c>
      <c r="AM512">
        <f t="shared" si="116"/>
        <v>0.126</v>
      </c>
      <c r="AN512">
        <f t="shared" si="117"/>
        <v>0</v>
      </c>
      <c r="AO512">
        <f t="shared" si="118"/>
        <v>2.4E-2</v>
      </c>
      <c r="AQ512">
        <f t="shared" si="119"/>
        <v>0.99999999999999989</v>
      </c>
    </row>
    <row r="513" spans="1:43" ht="15.75" thickBot="1">
      <c r="A513" s="51">
        <f t="shared" si="105"/>
        <v>503</v>
      </c>
      <c r="B513" s="52">
        <v>2</v>
      </c>
      <c r="C513" s="52">
        <v>3.13</v>
      </c>
      <c r="D513" s="56">
        <v>0</v>
      </c>
      <c r="E513" s="52">
        <v>1</v>
      </c>
      <c r="F513" s="52">
        <v>1</v>
      </c>
      <c r="G513" s="53">
        <v>2.6126392586019915</v>
      </c>
      <c r="H513" s="53">
        <v>2.65</v>
      </c>
      <c r="I513" s="52">
        <v>2</v>
      </c>
      <c r="J513" s="53">
        <v>2.606282826280844</v>
      </c>
      <c r="K513" s="53">
        <v>2.63</v>
      </c>
      <c r="L513" s="52">
        <v>25</v>
      </c>
      <c r="M513" s="52">
        <v>1</v>
      </c>
      <c r="N513" s="52">
        <v>20</v>
      </c>
      <c r="O513" s="52">
        <v>365</v>
      </c>
      <c r="P513" s="54">
        <v>120.81792799999999</v>
      </c>
      <c r="Q513" s="54">
        <v>43.2473265</v>
      </c>
      <c r="R513" s="55">
        <v>0</v>
      </c>
      <c r="T513" s="52">
        <v>126</v>
      </c>
      <c r="U513" s="47">
        <f t="shared" si="106"/>
        <v>504</v>
      </c>
      <c r="V513" s="47">
        <f t="shared" si="107"/>
        <v>1031.5477167773263</v>
      </c>
      <c r="W513" s="47">
        <f t="shared" si="108"/>
        <v>776.18044323994332</v>
      </c>
      <c r="X513" s="50">
        <f t="shared" si="109"/>
        <v>0</v>
      </c>
      <c r="AD513" s="46">
        <v>0</v>
      </c>
      <c r="AE513" s="53">
        <v>394</v>
      </c>
      <c r="AF513" s="52">
        <v>2.4</v>
      </c>
      <c r="AG513">
        <f t="shared" si="110"/>
        <v>2618.1414131404217</v>
      </c>
      <c r="AH513">
        <f t="shared" si="111"/>
        <v>0.39400000000000007</v>
      </c>
      <c r="AI513">
        <f t="shared" si="112"/>
        <v>2631.3196293009955</v>
      </c>
      <c r="AJ513">
        <f t="shared" si="113"/>
        <v>0.29497763578274749</v>
      </c>
      <c r="AK513">
        <f t="shared" si="114"/>
        <v>3130</v>
      </c>
      <c r="AL513">
        <f t="shared" si="115"/>
        <v>0.16102236421725238</v>
      </c>
      <c r="AM513">
        <f t="shared" si="116"/>
        <v>0.126</v>
      </c>
      <c r="AN513">
        <f t="shared" si="117"/>
        <v>0</v>
      </c>
      <c r="AO513">
        <f t="shared" si="118"/>
        <v>2.4E-2</v>
      </c>
      <c r="AQ513">
        <f t="shared" si="119"/>
        <v>0.99999999999999989</v>
      </c>
    </row>
    <row r="514" spans="1:43" ht="15.75" thickBot="1">
      <c r="A514" s="51">
        <f t="shared" si="105"/>
        <v>504</v>
      </c>
      <c r="B514" s="52">
        <v>2</v>
      </c>
      <c r="C514" s="52">
        <v>3.13</v>
      </c>
      <c r="D514" s="56">
        <v>0</v>
      </c>
      <c r="E514" s="52">
        <v>1</v>
      </c>
      <c r="F514" s="52">
        <v>1</v>
      </c>
      <c r="G514" s="53">
        <v>2.6126392586019915</v>
      </c>
      <c r="H514" s="53">
        <v>2.65</v>
      </c>
      <c r="I514" s="52">
        <v>2</v>
      </c>
      <c r="J514" s="53">
        <v>2.606282826280844</v>
      </c>
      <c r="K514" s="53">
        <v>2.63</v>
      </c>
      <c r="L514" s="52">
        <v>25</v>
      </c>
      <c r="M514" s="52">
        <v>3</v>
      </c>
      <c r="N514" s="52">
        <v>20</v>
      </c>
      <c r="O514" s="52">
        <v>365</v>
      </c>
      <c r="P514" s="54">
        <v>121.210194</v>
      </c>
      <c r="Q514" s="54">
        <v>43.933792000000004</v>
      </c>
      <c r="R514" s="55">
        <v>0</v>
      </c>
      <c r="T514" s="52">
        <v>126</v>
      </c>
      <c r="U514" s="47">
        <f t="shared" si="106"/>
        <v>504</v>
      </c>
      <c r="V514" s="47">
        <f t="shared" si="107"/>
        <v>1031.5477167773263</v>
      </c>
      <c r="W514" s="47">
        <f t="shared" si="108"/>
        <v>776.18044323994332</v>
      </c>
      <c r="X514" s="50">
        <f t="shared" si="109"/>
        <v>0</v>
      </c>
      <c r="AD514" s="46">
        <v>0</v>
      </c>
      <c r="AE514" s="53">
        <v>394</v>
      </c>
      <c r="AF514" s="52">
        <v>2.4</v>
      </c>
      <c r="AG514">
        <f t="shared" si="110"/>
        <v>2618.1414131404217</v>
      </c>
      <c r="AH514">
        <f t="shared" si="111"/>
        <v>0.39400000000000007</v>
      </c>
      <c r="AI514">
        <f t="shared" si="112"/>
        <v>2631.3196293009955</v>
      </c>
      <c r="AJ514">
        <f t="shared" si="113"/>
        <v>0.29497763578274749</v>
      </c>
      <c r="AK514">
        <f t="shared" si="114"/>
        <v>3130</v>
      </c>
      <c r="AL514">
        <f t="shared" si="115"/>
        <v>0.16102236421725238</v>
      </c>
      <c r="AM514">
        <f t="shared" si="116"/>
        <v>0.126</v>
      </c>
      <c r="AN514">
        <f t="shared" si="117"/>
        <v>0</v>
      </c>
      <c r="AO514">
        <f t="shared" si="118"/>
        <v>2.4E-2</v>
      </c>
      <c r="AQ514">
        <f t="shared" si="119"/>
        <v>0.99999999999999989</v>
      </c>
    </row>
    <row r="515" spans="1:43" ht="15.75" thickBot="1">
      <c r="A515" s="51">
        <f t="shared" si="105"/>
        <v>505</v>
      </c>
      <c r="B515" s="52">
        <v>2</v>
      </c>
      <c r="C515" s="52">
        <v>3.13</v>
      </c>
      <c r="D515" s="56">
        <v>0</v>
      </c>
      <c r="E515" s="52">
        <v>1</v>
      </c>
      <c r="F515" s="52">
        <v>1</v>
      </c>
      <c r="G515" s="53">
        <v>2.6126392586019915</v>
      </c>
      <c r="H515" s="53">
        <v>2.65</v>
      </c>
      <c r="I515" s="52">
        <v>2</v>
      </c>
      <c r="J515" s="53">
        <v>2.606282826280844</v>
      </c>
      <c r="K515" s="53">
        <v>2.63</v>
      </c>
      <c r="L515" s="52">
        <v>25</v>
      </c>
      <c r="M515" s="52">
        <v>4</v>
      </c>
      <c r="N515" s="52">
        <v>20</v>
      </c>
      <c r="O515" s="52">
        <v>365</v>
      </c>
      <c r="P515" s="54">
        <v>91.201845000000006</v>
      </c>
      <c r="Q515" s="54">
        <v>36.480738000000002</v>
      </c>
      <c r="R515" s="55">
        <v>0</v>
      </c>
      <c r="T515" s="52">
        <v>126</v>
      </c>
      <c r="U515" s="47">
        <f t="shared" si="106"/>
        <v>504</v>
      </c>
      <c r="V515" s="47">
        <f t="shared" si="107"/>
        <v>1031.5477167773263</v>
      </c>
      <c r="W515" s="47">
        <f t="shared" si="108"/>
        <v>776.18044323994332</v>
      </c>
      <c r="X515" s="50">
        <f t="shared" si="109"/>
        <v>0</v>
      </c>
      <c r="AD515" s="46">
        <v>0</v>
      </c>
      <c r="AE515" s="53">
        <v>394</v>
      </c>
      <c r="AF515" s="52">
        <v>2.4</v>
      </c>
      <c r="AG515">
        <f t="shared" si="110"/>
        <v>2618.1414131404217</v>
      </c>
      <c r="AH515">
        <f t="shared" si="111"/>
        <v>0.39400000000000007</v>
      </c>
      <c r="AI515">
        <f t="shared" si="112"/>
        <v>2631.3196293009955</v>
      </c>
      <c r="AJ515">
        <f t="shared" si="113"/>
        <v>0.29497763578274749</v>
      </c>
      <c r="AK515">
        <f t="shared" si="114"/>
        <v>3130</v>
      </c>
      <c r="AL515">
        <f t="shared" si="115"/>
        <v>0.16102236421725238</v>
      </c>
      <c r="AM515">
        <f t="shared" si="116"/>
        <v>0.126</v>
      </c>
      <c r="AN515">
        <f t="shared" si="117"/>
        <v>0</v>
      </c>
      <c r="AO515">
        <f t="shared" si="118"/>
        <v>2.4E-2</v>
      </c>
      <c r="AQ515">
        <f t="shared" si="119"/>
        <v>0.99999999999999989</v>
      </c>
    </row>
    <row r="516" spans="1:43" ht="15.75" thickBot="1">
      <c r="A516" s="51">
        <f t="shared" si="105"/>
        <v>506</v>
      </c>
      <c r="B516" s="52">
        <v>2</v>
      </c>
      <c r="C516" s="52">
        <v>3.13</v>
      </c>
      <c r="D516" s="56">
        <v>0</v>
      </c>
      <c r="E516" s="52">
        <v>1</v>
      </c>
      <c r="F516" s="52">
        <v>1</v>
      </c>
      <c r="G516" s="53">
        <v>2.6126392586019915</v>
      </c>
      <c r="H516" s="53">
        <v>2.65</v>
      </c>
      <c r="I516" s="52">
        <v>2</v>
      </c>
      <c r="J516" s="53">
        <v>2.606282826280844</v>
      </c>
      <c r="K516" s="53">
        <v>2.63</v>
      </c>
      <c r="L516" s="52">
        <v>30</v>
      </c>
      <c r="M516" s="52">
        <v>3</v>
      </c>
      <c r="N516" s="52">
        <v>20</v>
      </c>
      <c r="O516" s="52">
        <v>1</v>
      </c>
      <c r="P516" s="54">
        <v>32.361944999999999</v>
      </c>
      <c r="Q516" s="54">
        <v>27.360553500000002</v>
      </c>
      <c r="R516" s="55">
        <v>0</v>
      </c>
      <c r="T516" s="52">
        <v>139</v>
      </c>
      <c r="U516" s="47">
        <f t="shared" si="106"/>
        <v>463.33333333333337</v>
      </c>
      <c r="V516" s="47">
        <f t="shared" si="107"/>
        <v>1031.5477167773263</v>
      </c>
      <c r="W516" s="47">
        <f t="shared" si="108"/>
        <v>781.4234666972618</v>
      </c>
      <c r="X516" s="50">
        <f t="shared" si="109"/>
        <v>0</v>
      </c>
      <c r="AD516" s="46">
        <v>0</v>
      </c>
      <c r="AE516" s="53">
        <v>394</v>
      </c>
      <c r="AF516" s="52">
        <v>2.2000000000000002</v>
      </c>
      <c r="AG516">
        <f t="shared" si="110"/>
        <v>2618.1414131404217</v>
      </c>
      <c r="AH516">
        <f t="shared" si="111"/>
        <v>0.39400000000000007</v>
      </c>
      <c r="AI516">
        <f t="shared" si="112"/>
        <v>2631.3196293009955</v>
      </c>
      <c r="AJ516">
        <f t="shared" si="113"/>
        <v>0.29697018104366335</v>
      </c>
      <c r="AK516">
        <f t="shared" si="114"/>
        <v>3130</v>
      </c>
      <c r="AL516">
        <f t="shared" si="115"/>
        <v>0.14802981895633655</v>
      </c>
      <c r="AM516">
        <f t="shared" si="116"/>
        <v>0.13900000000000001</v>
      </c>
      <c r="AN516">
        <f t="shared" si="117"/>
        <v>0</v>
      </c>
      <c r="AO516">
        <f t="shared" si="118"/>
        <v>2.2000000000000002E-2</v>
      </c>
      <c r="AQ516">
        <f t="shared" si="119"/>
        <v>1</v>
      </c>
    </row>
    <row r="517" spans="1:43" ht="15.75" thickBot="1">
      <c r="A517" s="51">
        <f t="shared" si="105"/>
        <v>507</v>
      </c>
      <c r="B517" s="52">
        <v>2</v>
      </c>
      <c r="C517" s="52">
        <v>3.13</v>
      </c>
      <c r="D517" s="56">
        <v>0</v>
      </c>
      <c r="E517" s="52">
        <v>1</v>
      </c>
      <c r="F517" s="52">
        <v>1</v>
      </c>
      <c r="G517" s="53">
        <v>2.6126392586019915</v>
      </c>
      <c r="H517" s="53">
        <v>2.65</v>
      </c>
      <c r="I517" s="52">
        <v>2</v>
      </c>
      <c r="J517" s="53">
        <v>2.606282826280844</v>
      </c>
      <c r="K517" s="53">
        <v>2.63</v>
      </c>
      <c r="L517" s="52">
        <v>30</v>
      </c>
      <c r="M517" s="52">
        <v>1</v>
      </c>
      <c r="N517" s="52">
        <v>20</v>
      </c>
      <c r="O517" s="52">
        <v>7</v>
      </c>
      <c r="P517" s="54">
        <v>82.768125999999995</v>
      </c>
      <c r="Q517" s="54">
        <v>35.892339</v>
      </c>
      <c r="R517" s="55">
        <v>0</v>
      </c>
      <c r="T517" s="52">
        <v>139</v>
      </c>
      <c r="U517" s="47">
        <f t="shared" si="106"/>
        <v>463.33333333333337</v>
      </c>
      <c r="V517" s="47">
        <f t="shared" si="107"/>
        <v>1031.5477167773263</v>
      </c>
      <c r="W517" s="47">
        <f t="shared" si="108"/>
        <v>781.4234666972618</v>
      </c>
      <c r="X517" s="50">
        <f t="shared" si="109"/>
        <v>0</v>
      </c>
      <c r="AD517" s="46">
        <v>0</v>
      </c>
      <c r="AE517" s="53">
        <v>394</v>
      </c>
      <c r="AF517" s="52">
        <v>2.2000000000000002</v>
      </c>
      <c r="AG517">
        <f t="shared" si="110"/>
        <v>2618.1414131404217</v>
      </c>
      <c r="AH517">
        <f t="shared" si="111"/>
        <v>0.39400000000000007</v>
      </c>
      <c r="AI517">
        <f t="shared" si="112"/>
        <v>2631.3196293009955</v>
      </c>
      <c r="AJ517">
        <f t="shared" si="113"/>
        <v>0.29697018104366335</v>
      </c>
      <c r="AK517">
        <f t="shared" si="114"/>
        <v>3130</v>
      </c>
      <c r="AL517">
        <f t="shared" si="115"/>
        <v>0.14802981895633655</v>
      </c>
      <c r="AM517">
        <f t="shared" si="116"/>
        <v>0.13900000000000001</v>
      </c>
      <c r="AN517">
        <f t="shared" si="117"/>
        <v>0</v>
      </c>
      <c r="AO517">
        <f t="shared" si="118"/>
        <v>2.2000000000000002E-2</v>
      </c>
      <c r="AQ517">
        <f t="shared" si="119"/>
        <v>1</v>
      </c>
    </row>
    <row r="518" spans="1:43" ht="15.75" thickBot="1">
      <c r="A518" s="51">
        <f t="shared" si="105"/>
        <v>508</v>
      </c>
      <c r="B518" s="52">
        <v>2</v>
      </c>
      <c r="C518" s="52">
        <v>3.13</v>
      </c>
      <c r="D518" s="56">
        <v>0</v>
      </c>
      <c r="E518" s="52">
        <v>1</v>
      </c>
      <c r="F518" s="52">
        <v>1</v>
      </c>
      <c r="G518" s="53">
        <v>2.6126392586019915</v>
      </c>
      <c r="H518" s="53">
        <v>2.65</v>
      </c>
      <c r="I518" s="52">
        <v>2</v>
      </c>
      <c r="J518" s="53">
        <v>2.606282826280844</v>
      </c>
      <c r="K518" s="53">
        <v>2.63</v>
      </c>
      <c r="L518" s="52">
        <v>30</v>
      </c>
      <c r="M518" s="52">
        <v>4</v>
      </c>
      <c r="N518" s="52">
        <v>20</v>
      </c>
      <c r="O518" s="52">
        <v>7</v>
      </c>
      <c r="P518" s="54">
        <v>70.215614000000002</v>
      </c>
      <c r="Q518" s="54">
        <v>30.6948145</v>
      </c>
      <c r="R518" s="55">
        <v>0</v>
      </c>
      <c r="T518" s="52">
        <v>139</v>
      </c>
      <c r="U518" s="47">
        <f t="shared" si="106"/>
        <v>463.33333333333337</v>
      </c>
      <c r="V518" s="47">
        <f t="shared" si="107"/>
        <v>1031.5477167773263</v>
      </c>
      <c r="W518" s="47">
        <f t="shared" si="108"/>
        <v>781.4234666972618</v>
      </c>
      <c r="X518" s="50">
        <f t="shared" si="109"/>
        <v>0</v>
      </c>
      <c r="AD518" s="46">
        <v>0</v>
      </c>
      <c r="AE518" s="53">
        <v>394</v>
      </c>
      <c r="AF518" s="52">
        <v>2.2000000000000002</v>
      </c>
      <c r="AG518">
        <f t="shared" si="110"/>
        <v>2618.1414131404217</v>
      </c>
      <c r="AH518">
        <f t="shared" si="111"/>
        <v>0.39400000000000007</v>
      </c>
      <c r="AI518">
        <f t="shared" si="112"/>
        <v>2631.3196293009955</v>
      </c>
      <c r="AJ518">
        <f t="shared" si="113"/>
        <v>0.29697018104366335</v>
      </c>
      <c r="AK518">
        <f t="shared" si="114"/>
        <v>3130</v>
      </c>
      <c r="AL518">
        <f t="shared" si="115"/>
        <v>0.14802981895633655</v>
      </c>
      <c r="AM518">
        <f t="shared" si="116"/>
        <v>0.13900000000000001</v>
      </c>
      <c r="AN518">
        <f t="shared" si="117"/>
        <v>0</v>
      </c>
      <c r="AO518">
        <f t="shared" si="118"/>
        <v>2.2000000000000002E-2</v>
      </c>
      <c r="AQ518">
        <f t="shared" si="119"/>
        <v>1</v>
      </c>
    </row>
    <row r="519" spans="1:43" ht="15.75" thickBot="1">
      <c r="A519" s="51">
        <f t="shared" si="105"/>
        <v>509</v>
      </c>
      <c r="B519" s="52">
        <v>2</v>
      </c>
      <c r="C519" s="52">
        <v>3.13</v>
      </c>
      <c r="D519" s="56">
        <v>0</v>
      </c>
      <c r="E519" s="52">
        <v>1</v>
      </c>
      <c r="F519" s="52">
        <v>1</v>
      </c>
      <c r="G519" s="53">
        <v>2.6126392586019915</v>
      </c>
      <c r="H519" s="53">
        <v>2.65</v>
      </c>
      <c r="I519" s="52">
        <v>2</v>
      </c>
      <c r="J519" s="53">
        <v>2.606282826280844</v>
      </c>
      <c r="K519" s="53">
        <v>2.63</v>
      </c>
      <c r="L519" s="52">
        <v>30</v>
      </c>
      <c r="M519" s="52">
        <v>1</v>
      </c>
      <c r="N519" s="52">
        <v>20</v>
      </c>
      <c r="O519" s="52">
        <v>28</v>
      </c>
      <c r="P519" s="54">
        <v>90.515379499999995</v>
      </c>
      <c r="Q519" s="54">
        <v>37.755602500000002</v>
      </c>
      <c r="R519" s="55">
        <v>0</v>
      </c>
      <c r="T519" s="52">
        <v>139</v>
      </c>
      <c r="U519" s="47">
        <f t="shared" si="106"/>
        <v>463.33333333333337</v>
      </c>
      <c r="V519" s="47">
        <f t="shared" si="107"/>
        <v>1031.5477167773263</v>
      </c>
      <c r="W519" s="47">
        <f t="shared" si="108"/>
        <v>781.4234666972618</v>
      </c>
      <c r="X519" s="50">
        <f t="shared" si="109"/>
        <v>0</v>
      </c>
      <c r="AD519" s="46">
        <v>0</v>
      </c>
      <c r="AE519" s="53">
        <v>394</v>
      </c>
      <c r="AF519" s="52">
        <v>2.2000000000000002</v>
      </c>
      <c r="AG519">
        <f t="shared" si="110"/>
        <v>2618.1414131404217</v>
      </c>
      <c r="AH519">
        <f t="shared" si="111"/>
        <v>0.39400000000000007</v>
      </c>
      <c r="AI519">
        <f t="shared" si="112"/>
        <v>2631.3196293009955</v>
      </c>
      <c r="AJ519">
        <f t="shared" si="113"/>
        <v>0.29697018104366335</v>
      </c>
      <c r="AK519">
        <f t="shared" si="114"/>
        <v>3130</v>
      </c>
      <c r="AL519">
        <f t="shared" si="115"/>
        <v>0.14802981895633655</v>
      </c>
      <c r="AM519">
        <f t="shared" si="116"/>
        <v>0.13900000000000001</v>
      </c>
      <c r="AN519">
        <f t="shared" si="117"/>
        <v>0</v>
      </c>
      <c r="AO519">
        <f t="shared" si="118"/>
        <v>2.2000000000000002E-2</v>
      </c>
      <c r="AQ519">
        <f t="shared" si="119"/>
        <v>1</v>
      </c>
    </row>
    <row r="520" spans="1:43" ht="15.75" thickBot="1">
      <c r="A520" s="51">
        <f t="shared" si="105"/>
        <v>510</v>
      </c>
      <c r="B520" s="52">
        <v>2</v>
      </c>
      <c r="C520" s="52">
        <v>3.13</v>
      </c>
      <c r="D520" s="56">
        <v>0</v>
      </c>
      <c r="E520" s="52">
        <v>1</v>
      </c>
      <c r="F520" s="52">
        <v>1</v>
      </c>
      <c r="G520" s="53">
        <v>2.6126392586019915</v>
      </c>
      <c r="H520" s="53">
        <v>2.65</v>
      </c>
      <c r="I520" s="52">
        <v>2</v>
      </c>
      <c r="J520" s="53">
        <v>2.606282826280844</v>
      </c>
      <c r="K520" s="53">
        <v>2.63</v>
      </c>
      <c r="L520" s="52">
        <v>30</v>
      </c>
      <c r="M520" s="52">
        <v>4</v>
      </c>
      <c r="N520" s="52">
        <v>20</v>
      </c>
      <c r="O520" s="52">
        <v>28</v>
      </c>
      <c r="P520" s="54">
        <v>77.178335500000003</v>
      </c>
      <c r="Q520" s="54">
        <v>33.931009000000003</v>
      </c>
      <c r="R520" s="55">
        <v>0</v>
      </c>
      <c r="T520" s="52">
        <v>139</v>
      </c>
      <c r="U520" s="47">
        <f t="shared" si="106"/>
        <v>463.33333333333337</v>
      </c>
      <c r="V520" s="47">
        <f t="shared" si="107"/>
        <v>1031.5477167773263</v>
      </c>
      <c r="W520" s="47">
        <f t="shared" si="108"/>
        <v>781.4234666972618</v>
      </c>
      <c r="X520" s="50">
        <f t="shared" si="109"/>
        <v>0</v>
      </c>
      <c r="AD520" s="46">
        <v>0</v>
      </c>
      <c r="AE520" s="53">
        <v>394</v>
      </c>
      <c r="AF520" s="52">
        <v>2.2000000000000002</v>
      </c>
      <c r="AG520">
        <f t="shared" si="110"/>
        <v>2618.1414131404217</v>
      </c>
      <c r="AH520">
        <f t="shared" si="111"/>
        <v>0.39400000000000007</v>
      </c>
      <c r="AI520">
        <f t="shared" si="112"/>
        <v>2631.3196293009955</v>
      </c>
      <c r="AJ520">
        <f t="shared" si="113"/>
        <v>0.29697018104366335</v>
      </c>
      <c r="AK520">
        <f t="shared" si="114"/>
        <v>3130</v>
      </c>
      <c r="AL520">
        <f t="shared" si="115"/>
        <v>0.14802981895633655</v>
      </c>
      <c r="AM520">
        <f t="shared" si="116"/>
        <v>0.13900000000000001</v>
      </c>
      <c r="AN520">
        <f t="shared" si="117"/>
        <v>0</v>
      </c>
      <c r="AO520">
        <f t="shared" si="118"/>
        <v>2.2000000000000002E-2</v>
      </c>
      <c r="AQ520">
        <f t="shared" si="119"/>
        <v>1</v>
      </c>
    </row>
    <row r="521" spans="1:43" ht="15.75" thickBot="1">
      <c r="A521" s="51">
        <f t="shared" si="105"/>
        <v>511</v>
      </c>
      <c r="B521" s="52">
        <v>2</v>
      </c>
      <c r="C521" s="52">
        <v>3.13</v>
      </c>
      <c r="D521" s="56">
        <v>0</v>
      </c>
      <c r="E521" s="52">
        <v>1</v>
      </c>
      <c r="F521" s="52">
        <v>1</v>
      </c>
      <c r="G521" s="53">
        <v>2.6126392586019915</v>
      </c>
      <c r="H521" s="53">
        <v>2.65</v>
      </c>
      <c r="I521" s="52">
        <v>2</v>
      </c>
      <c r="J521" s="53">
        <v>2.606282826280844</v>
      </c>
      <c r="K521" s="53">
        <v>2.63</v>
      </c>
      <c r="L521" s="52">
        <v>35</v>
      </c>
      <c r="M521" s="52">
        <v>3</v>
      </c>
      <c r="N521" s="52">
        <v>20</v>
      </c>
      <c r="O521" s="52">
        <v>1</v>
      </c>
      <c r="P521" s="54">
        <v>27.556686500000001</v>
      </c>
      <c r="Q521" s="54">
        <v>23.437893500000001</v>
      </c>
      <c r="R521" s="55">
        <v>0</v>
      </c>
      <c r="T521" s="52">
        <v>150</v>
      </c>
      <c r="U521" s="47">
        <f t="shared" si="106"/>
        <v>428.57142857142861</v>
      </c>
      <c r="V521" s="47">
        <f t="shared" si="107"/>
        <v>1034.1658581904667</v>
      </c>
      <c r="W521" s="47">
        <f t="shared" si="108"/>
        <v>781.70249146245635</v>
      </c>
      <c r="X521" s="50">
        <f t="shared" si="109"/>
        <v>0</v>
      </c>
      <c r="AD521" s="46">
        <v>0</v>
      </c>
      <c r="AE521" s="53">
        <v>395</v>
      </c>
      <c r="AF521" s="52">
        <v>2.1</v>
      </c>
      <c r="AG521">
        <f t="shared" si="110"/>
        <v>2618.1414131404217</v>
      </c>
      <c r="AH521">
        <f t="shared" si="111"/>
        <v>0.39500000000000002</v>
      </c>
      <c r="AI521">
        <f t="shared" si="112"/>
        <v>2631.3196293009955</v>
      </c>
      <c r="AJ521">
        <f t="shared" si="113"/>
        <v>0.2970762209036969</v>
      </c>
      <c r="AK521">
        <f t="shared" si="114"/>
        <v>3130</v>
      </c>
      <c r="AL521">
        <f t="shared" si="115"/>
        <v>0.13692377909630307</v>
      </c>
      <c r="AM521">
        <f t="shared" si="116"/>
        <v>0.15</v>
      </c>
      <c r="AN521">
        <f t="shared" si="117"/>
        <v>0</v>
      </c>
      <c r="AO521">
        <f t="shared" si="118"/>
        <v>2.1000000000000001E-2</v>
      </c>
      <c r="AQ521">
        <f t="shared" si="119"/>
        <v>1</v>
      </c>
    </row>
    <row r="522" spans="1:43" ht="15.75" thickBot="1">
      <c r="A522" s="51">
        <f t="shared" si="105"/>
        <v>512</v>
      </c>
      <c r="B522" s="52">
        <v>2</v>
      </c>
      <c r="C522" s="52">
        <v>3.13</v>
      </c>
      <c r="D522" s="56">
        <v>0</v>
      </c>
      <c r="E522" s="52">
        <v>1</v>
      </c>
      <c r="F522" s="52">
        <v>1</v>
      </c>
      <c r="G522" s="53">
        <v>2.6126392586019915</v>
      </c>
      <c r="H522" s="53">
        <v>2.65</v>
      </c>
      <c r="I522" s="52">
        <v>2</v>
      </c>
      <c r="J522" s="53">
        <v>2.606282826280844</v>
      </c>
      <c r="K522" s="53">
        <v>2.63</v>
      </c>
      <c r="L522" s="52">
        <v>35</v>
      </c>
      <c r="M522" s="52">
        <v>1</v>
      </c>
      <c r="N522" s="52">
        <v>20</v>
      </c>
      <c r="O522" s="52">
        <v>3</v>
      </c>
      <c r="P522" s="54">
        <v>61.095429500000002</v>
      </c>
      <c r="Q522" s="54">
        <v>32.067745500000001</v>
      </c>
      <c r="R522" s="55">
        <v>0</v>
      </c>
      <c r="T522" s="52">
        <v>150</v>
      </c>
      <c r="U522" s="47">
        <f t="shared" si="106"/>
        <v>428.57142857142861</v>
      </c>
      <c r="V522" s="47">
        <f t="shared" si="107"/>
        <v>1034.1658581904667</v>
      </c>
      <c r="W522" s="47">
        <f t="shared" si="108"/>
        <v>781.70249146245635</v>
      </c>
      <c r="X522" s="50">
        <f t="shared" si="109"/>
        <v>0</v>
      </c>
      <c r="AD522" s="46">
        <v>0</v>
      </c>
      <c r="AE522" s="53">
        <v>395</v>
      </c>
      <c r="AF522" s="52">
        <v>2.1</v>
      </c>
      <c r="AG522">
        <f t="shared" si="110"/>
        <v>2618.1414131404217</v>
      </c>
      <c r="AH522">
        <f t="shared" si="111"/>
        <v>0.39500000000000002</v>
      </c>
      <c r="AI522">
        <f t="shared" si="112"/>
        <v>2631.3196293009955</v>
      </c>
      <c r="AJ522">
        <f t="shared" si="113"/>
        <v>0.2970762209036969</v>
      </c>
      <c r="AK522">
        <f t="shared" si="114"/>
        <v>3130</v>
      </c>
      <c r="AL522">
        <f t="shared" si="115"/>
        <v>0.13692377909630307</v>
      </c>
      <c r="AM522">
        <f t="shared" si="116"/>
        <v>0.15</v>
      </c>
      <c r="AN522">
        <f t="shared" si="117"/>
        <v>0</v>
      </c>
      <c r="AO522">
        <f t="shared" si="118"/>
        <v>2.1000000000000001E-2</v>
      </c>
      <c r="AQ522">
        <f t="shared" si="119"/>
        <v>1</v>
      </c>
    </row>
    <row r="523" spans="1:43" ht="15.75" thickBot="1">
      <c r="A523" s="51">
        <f t="shared" si="105"/>
        <v>513</v>
      </c>
      <c r="B523" s="52">
        <v>2</v>
      </c>
      <c r="C523" s="52">
        <v>3.13</v>
      </c>
      <c r="D523" s="56">
        <v>0</v>
      </c>
      <c r="E523" s="52">
        <v>1</v>
      </c>
      <c r="F523" s="52">
        <v>1</v>
      </c>
      <c r="G523" s="53">
        <v>2.6126392586019915</v>
      </c>
      <c r="H523" s="53">
        <v>2.65</v>
      </c>
      <c r="I523" s="52">
        <v>2</v>
      </c>
      <c r="J523" s="53">
        <v>2.606282826280844</v>
      </c>
      <c r="K523" s="53">
        <v>2.63</v>
      </c>
      <c r="L523" s="52">
        <v>35</v>
      </c>
      <c r="M523" s="52">
        <v>4</v>
      </c>
      <c r="N523" s="52">
        <v>20</v>
      </c>
      <c r="O523" s="52">
        <v>3</v>
      </c>
      <c r="P523" s="54">
        <v>52.661710499999998</v>
      </c>
      <c r="Q523" s="54">
        <v>27.066353999999997</v>
      </c>
      <c r="R523" s="55">
        <v>0</v>
      </c>
      <c r="T523" s="52">
        <v>150</v>
      </c>
      <c r="U523" s="47">
        <f t="shared" si="106"/>
        <v>428.57142857142861</v>
      </c>
      <c r="V523" s="47">
        <f t="shared" si="107"/>
        <v>1034.1658581904667</v>
      </c>
      <c r="W523" s="47">
        <f t="shared" si="108"/>
        <v>781.70249146245635</v>
      </c>
      <c r="X523" s="50">
        <f t="shared" si="109"/>
        <v>0</v>
      </c>
      <c r="AD523" s="46">
        <v>0</v>
      </c>
      <c r="AE523" s="53">
        <v>395</v>
      </c>
      <c r="AF523" s="52">
        <v>2.1</v>
      </c>
      <c r="AG523">
        <f t="shared" si="110"/>
        <v>2618.1414131404217</v>
      </c>
      <c r="AH523">
        <f t="shared" si="111"/>
        <v>0.39500000000000002</v>
      </c>
      <c r="AI523">
        <f t="shared" si="112"/>
        <v>2631.3196293009955</v>
      </c>
      <c r="AJ523">
        <f t="shared" si="113"/>
        <v>0.2970762209036969</v>
      </c>
      <c r="AK523">
        <f t="shared" si="114"/>
        <v>3130</v>
      </c>
      <c r="AL523">
        <f t="shared" si="115"/>
        <v>0.13692377909630307</v>
      </c>
      <c r="AM523">
        <f t="shared" si="116"/>
        <v>0.15</v>
      </c>
      <c r="AN523">
        <f t="shared" si="117"/>
        <v>0</v>
      </c>
      <c r="AO523">
        <f t="shared" si="118"/>
        <v>2.1000000000000001E-2</v>
      </c>
      <c r="AQ523">
        <f t="shared" si="119"/>
        <v>1</v>
      </c>
    </row>
    <row r="524" spans="1:43" ht="15.75" thickBot="1">
      <c r="A524" s="51">
        <f t="shared" ref="A524:A587" si="120">A523+1</f>
        <v>514</v>
      </c>
      <c r="B524" s="52">
        <v>2</v>
      </c>
      <c r="C524" s="52">
        <v>3.13</v>
      </c>
      <c r="D524" s="56">
        <v>0</v>
      </c>
      <c r="E524" s="52">
        <v>1</v>
      </c>
      <c r="F524" s="52">
        <v>1</v>
      </c>
      <c r="G524" s="53">
        <v>2.6126392586019915</v>
      </c>
      <c r="H524" s="53">
        <v>2.65</v>
      </c>
      <c r="I524" s="52">
        <v>2</v>
      </c>
      <c r="J524" s="53">
        <v>2.606282826280844</v>
      </c>
      <c r="K524" s="53">
        <v>2.63</v>
      </c>
      <c r="L524" s="52">
        <v>35</v>
      </c>
      <c r="M524" s="52">
        <v>1</v>
      </c>
      <c r="N524" s="52">
        <v>20</v>
      </c>
      <c r="O524" s="52">
        <v>7</v>
      </c>
      <c r="P524" s="54">
        <v>74.4324735</v>
      </c>
      <c r="Q524" s="54">
        <v>36.284605000000006</v>
      </c>
      <c r="R524" s="55">
        <v>0</v>
      </c>
      <c r="T524" s="52">
        <v>150</v>
      </c>
      <c r="U524" s="47">
        <f t="shared" ref="U524:U587" si="121">((T524/(L524/100)))</f>
        <v>428.57142857142861</v>
      </c>
      <c r="V524" s="47">
        <f t="shared" ref="V524:V587" si="122">(AVERAGE(J524:K524)*AE524)</f>
        <v>1034.1658581904667</v>
      </c>
      <c r="W524" s="47">
        <f t="shared" ref="W524:W587" si="123">(AJ524*AVERAGE(G524:H524)*1000)</f>
        <v>781.70249146245635</v>
      </c>
      <c r="X524" s="50">
        <f t="shared" ref="X524:X587" si="124">((AD524/100)*U524)</f>
        <v>0</v>
      </c>
      <c r="AD524" s="46">
        <v>0</v>
      </c>
      <c r="AE524" s="53">
        <v>395</v>
      </c>
      <c r="AF524" s="52">
        <v>2.1</v>
      </c>
      <c r="AG524">
        <f t="shared" ref="AG524:AG587" si="125">(AVERAGE(J524:K524)*1000)</f>
        <v>2618.1414131404217</v>
      </c>
      <c r="AH524">
        <f t="shared" ref="AH524:AH587" si="126">(V524/AG524)</f>
        <v>0.39500000000000002</v>
      </c>
      <c r="AI524">
        <f t="shared" ref="AI524:AI587" si="127">(AVERAGE(G524:H524)*1000)</f>
        <v>2631.3196293009955</v>
      </c>
      <c r="AJ524">
        <f t="shared" ref="AJ524:AJ587" si="128">(1-(SUM(AH524,AL524,AM524,AN524,AO524)))</f>
        <v>0.2970762209036969</v>
      </c>
      <c r="AK524">
        <f t="shared" ref="AK524:AK587" si="129">(C524*1000)</f>
        <v>3130</v>
      </c>
      <c r="AL524">
        <f t="shared" ref="AL524:AL587" si="130">(U524/AK524)</f>
        <v>0.13692377909630307</v>
      </c>
      <c r="AM524">
        <f t="shared" ref="AM524:AM587" si="131">(T524/1000)</f>
        <v>0.15</v>
      </c>
      <c r="AN524">
        <f t="shared" ref="AN524:AN587" si="132">(X524/(E524*1000))</f>
        <v>0</v>
      </c>
      <c r="AO524">
        <f t="shared" ref="AO524:AO587" si="133">(AF524/100)</f>
        <v>2.1000000000000001E-2</v>
      </c>
      <c r="AQ524">
        <f t="shared" ref="AQ524:AQ587" si="134">SUM(AH524,AJ524,AL524,AM524,AN524,AO524)</f>
        <v>1</v>
      </c>
    </row>
    <row r="525" spans="1:43" ht="15.75" thickBot="1">
      <c r="A525" s="51">
        <f t="shared" si="120"/>
        <v>515</v>
      </c>
      <c r="B525" s="52">
        <v>2</v>
      </c>
      <c r="C525" s="52">
        <v>3.13</v>
      </c>
      <c r="D525" s="56">
        <v>0</v>
      </c>
      <c r="E525" s="52">
        <v>1</v>
      </c>
      <c r="F525" s="52">
        <v>1</v>
      </c>
      <c r="G525" s="53">
        <v>2.6126392586019915</v>
      </c>
      <c r="H525" s="53">
        <v>2.65</v>
      </c>
      <c r="I525" s="52">
        <v>2</v>
      </c>
      <c r="J525" s="53">
        <v>2.606282826280844</v>
      </c>
      <c r="K525" s="53">
        <v>2.63</v>
      </c>
      <c r="L525" s="52">
        <v>35</v>
      </c>
      <c r="M525" s="52">
        <v>3</v>
      </c>
      <c r="N525" s="52">
        <v>20</v>
      </c>
      <c r="O525" s="52">
        <v>7</v>
      </c>
      <c r="P525" s="54">
        <v>67.567818500000001</v>
      </c>
      <c r="Q525" s="54">
        <v>34.323274999999995</v>
      </c>
      <c r="R525" s="55">
        <v>0</v>
      </c>
      <c r="T525" s="52">
        <v>150</v>
      </c>
      <c r="U525" s="47">
        <f t="shared" si="121"/>
        <v>428.57142857142861</v>
      </c>
      <c r="V525" s="47">
        <f t="shared" si="122"/>
        <v>1034.1658581904667</v>
      </c>
      <c r="W525" s="47">
        <f t="shared" si="123"/>
        <v>781.70249146245635</v>
      </c>
      <c r="X525" s="50">
        <f t="shared" si="124"/>
        <v>0</v>
      </c>
      <c r="AD525" s="46">
        <v>0</v>
      </c>
      <c r="AE525" s="53">
        <v>395</v>
      </c>
      <c r="AF525" s="52">
        <v>2.1</v>
      </c>
      <c r="AG525">
        <f t="shared" si="125"/>
        <v>2618.1414131404217</v>
      </c>
      <c r="AH525">
        <f t="shared" si="126"/>
        <v>0.39500000000000002</v>
      </c>
      <c r="AI525">
        <f t="shared" si="127"/>
        <v>2631.3196293009955</v>
      </c>
      <c r="AJ525">
        <f t="shared" si="128"/>
        <v>0.2970762209036969</v>
      </c>
      <c r="AK525">
        <f t="shared" si="129"/>
        <v>3130</v>
      </c>
      <c r="AL525">
        <f t="shared" si="130"/>
        <v>0.13692377909630307</v>
      </c>
      <c r="AM525">
        <f t="shared" si="131"/>
        <v>0.15</v>
      </c>
      <c r="AN525">
        <f t="shared" si="132"/>
        <v>0</v>
      </c>
      <c r="AO525">
        <f t="shared" si="133"/>
        <v>2.1000000000000001E-2</v>
      </c>
      <c r="AQ525">
        <f t="shared" si="134"/>
        <v>1</v>
      </c>
    </row>
    <row r="526" spans="1:43" ht="15.75" thickBot="1">
      <c r="A526" s="51">
        <f t="shared" si="120"/>
        <v>516</v>
      </c>
      <c r="B526" s="52">
        <v>2</v>
      </c>
      <c r="C526" s="52">
        <v>3.13</v>
      </c>
      <c r="D526" s="56">
        <v>0</v>
      </c>
      <c r="E526" s="52">
        <v>1</v>
      </c>
      <c r="F526" s="52">
        <v>1</v>
      </c>
      <c r="G526" s="53">
        <v>2.6126392586019915</v>
      </c>
      <c r="H526" s="53">
        <v>2.65</v>
      </c>
      <c r="I526" s="52">
        <v>2</v>
      </c>
      <c r="J526" s="53">
        <v>2.606282826280844</v>
      </c>
      <c r="K526" s="53">
        <v>2.63</v>
      </c>
      <c r="L526" s="52">
        <v>35</v>
      </c>
      <c r="M526" s="52">
        <v>4</v>
      </c>
      <c r="N526" s="52">
        <v>20</v>
      </c>
      <c r="O526" s="52">
        <v>7</v>
      </c>
      <c r="P526" s="54">
        <v>63.350959000000003</v>
      </c>
      <c r="Q526" s="54">
        <v>30.890947499999999</v>
      </c>
      <c r="R526" s="55">
        <v>0</v>
      </c>
      <c r="T526" s="52">
        <v>150</v>
      </c>
      <c r="U526" s="47">
        <f t="shared" si="121"/>
        <v>428.57142857142861</v>
      </c>
      <c r="V526" s="47">
        <f t="shared" si="122"/>
        <v>1034.1658581904667</v>
      </c>
      <c r="W526" s="47">
        <f t="shared" si="123"/>
        <v>781.70249146245635</v>
      </c>
      <c r="X526" s="50">
        <f t="shared" si="124"/>
        <v>0</v>
      </c>
      <c r="AD526" s="46">
        <v>0</v>
      </c>
      <c r="AE526" s="53">
        <v>395</v>
      </c>
      <c r="AF526" s="52">
        <v>2.1</v>
      </c>
      <c r="AG526">
        <f t="shared" si="125"/>
        <v>2618.1414131404217</v>
      </c>
      <c r="AH526">
        <f t="shared" si="126"/>
        <v>0.39500000000000002</v>
      </c>
      <c r="AI526">
        <f t="shared" si="127"/>
        <v>2631.3196293009955</v>
      </c>
      <c r="AJ526">
        <f t="shared" si="128"/>
        <v>0.2970762209036969</v>
      </c>
      <c r="AK526">
        <f t="shared" si="129"/>
        <v>3130</v>
      </c>
      <c r="AL526">
        <f t="shared" si="130"/>
        <v>0.13692377909630307</v>
      </c>
      <c r="AM526">
        <f t="shared" si="131"/>
        <v>0.15</v>
      </c>
      <c r="AN526">
        <f t="shared" si="132"/>
        <v>0</v>
      </c>
      <c r="AO526">
        <f t="shared" si="133"/>
        <v>2.1000000000000001E-2</v>
      </c>
      <c r="AQ526">
        <f t="shared" si="134"/>
        <v>1</v>
      </c>
    </row>
    <row r="527" spans="1:43" ht="15.75" thickBot="1">
      <c r="A527" s="51">
        <f t="shared" si="120"/>
        <v>517</v>
      </c>
      <c r="B527" s="52">
        <v>2</v>
      </c>
      <c r="C527" s="52">
        <v>3.13</v>
      </c>
      <c r="D527" s="56">
        <v>0</v>
      </c>
      <c r="E527" s="52">
        <v>1</v>
      </c>
      <c r="F527" s="52">
        <v>1</v>
      </c>
      <c r="G527" s="53">
        <v>2.6126392586019915</v>
      </c>
      <c r="H527" s="53">
        <v>2.65</v>
      </c>
      <c r="I527" s="52">
        <v>2</v>
      </c>
      <c r="J527" s="53">
        <v>2.606282826280844</v>
      </c>
      <c r="K527" s="53">
        <v>2.63</v>
      </c>
      <c r="L527" s="52">
        <v>35</v>
      </c>
      <c r="M527" s="52">
        <v>1</v>
      </c>
      <c r="N527" s="52">
        <v>20</v>
      </c>
      <c r="O527" s="52">
        <v>28</v>
      </c>
      <c r="P527" s="54">
        <v>85.121722000000005</v>
      </c>
      <c r="Q527" s="54">
        <v>35.794272500000005</v>
      </c>
      <c r="R527" s="55">
        <v>0</v>
      </c>
      <c r="T527" s="52">
        <v>150</v>
      </c>
      <c r="U527" s="47">
        <f t="shared" si="121"/>
        <v>428.57142857142861</v>
      </c>
      <c r="V527" s="47">
        <f t="shared" si="122"/>
        <v>1034.1658581904667</v>
      </c>
      <c r="W527" s="47">
        <f t="shared" si="123"/>
        <v>781.70249146245635</v>
      </c>
      <c r="X527" s="50">
        <f t="shared" si="124"/>
        <v>0</v>
      </c>
      <c r="AD527" s="46">
        <v>0</v>
      </c>
      <c r="AE527" s="53">
        <v>395</v>
      </c>
      <c r="AF527" s="52">
        <v>2.1</v>
      </c>
      <c r="AG527">
        <f t="shared" si="125"/>
        <v>2618.1414131404217</v>
      </c>
      <c r="AH527">
        <f t="shared" si="126"/>
        <v>0.39500000000000002</v>
      </c>
      <c r="AI527">
        <f t="shared" si="127"/>
        <v>2631.3196293009955</v>
      </c>
      <c r="AJ527">
        <f t="shared" si="128"/>
        <v>0.2970762209036969</v>
      </c>
      <c r="AK527">
        <f t="shared" si="129"/>
        <v>3130</v>
      </c>
      <c r="AL527">
        <f t="shared" si="130"/>
        <v>0.13692377909630307</v>
      </c>
      <c r="AM527">
        <f t="shared" si="131"/>
        <v>0.15</v>
      </c>
      <c r="AN527">
        <f t="shared" si="132"/>
        <v>0</v>
      </c>
      <c r="AO527">
        <f t="shared" si="133"/>
        <v>2.1000000000000001E-2</v>
      </c>
      <c r="AQ527">
        <f t="shared" si="134"/>
        <v>1</v>
      </c>
    </row>
    <row r="528" spans="1:43" ht="15.75" thickBot="1">
      <c r="A528" s="51">
        <f t="shared" si="120"/>
        <v>518</v>
      </c>
      <c r="B528" s="52">
        <v>2</v>
      </c>
      <c r="C528" s="52">
        <v>3.13</v>
      </c>
      <c r="D528" s="56">
        <v>0</v>
      </c>
      <c r="E528" s="52">
        <v>1</v>
      </c>
      <c r="F528" s="52">
        <v>1</v>
      </c>
      <c r="G528" s="53">
        <v>2.6126392586019915</v>
      </c>
      <c r="H528" s="53">
        <v>2.65</v>
      </c>
      <c r="I528" s="52">
        <v>2</v>
      </c>
      <c r="J528" s="53">
        <v>2.606282826280844</v>
      </c>
      <c r="K528" s="53">
        <v>2.63</v>
      </c>
      <c r="L528" s="52">
        <v>35</v>
      </c>
      <c r="M528" s="52">
        <v>3</v>
      </c>
      <c r="N528" s="52">
        <v>20</v>
      </c>
      <c r="O528" s="52">
        <v>28</v>
      </c>
      <c r="P528" s="54">
        <v>81.199061999999998</v>
      </c>
      <c r="Q528" s="54">
        <v>36.186538499999997</v>
      </c>
      <c r="R528" s="55">
        <v>0</v>
      </c>
      <c r="T528" s="52">
        <v>150</v>
      </c>
      <c r="U528" s="47">
        <f t="shared" si="121"/>
        <v>428.57142857142861</v>
      </c>
      <c r="V528" s="47">
        <f t="shared" si="122"/>
        <v>1034.1658581904667</v>
      </c>
      <c r="W528" s="47">
        <f t="shared" si="123"/>
        <v>781.70249146245635</v>
      </c>
      <c r="X528" s="50">
        <f t="shared" si="124"/>
        <v>0</v>
      </c>
      <c r="AD528" s="46">
        <v>0</v>
      </c>
      <c r="AE528" s="53">
        <v>395</v>
      </c>
      <c r="AF528" s="52">
        <v>2.1</v>
      </c>
      <c r="AG528">
        <f t="shared" si="125"/>
        <v>2618.1414131404217</v>
      </c>
      <c r="AH528">
        <f t="shared" si="126"/>
        <v>0.39500000000000002</v>
      </c>
      <c r="AI528">
        <f t="shared" si="127"/>
        <v>2631.3196293009955</v>
      </c>
      <c r="AJ528">
        <f t="shared" si="128"/>
        <v>0.2970762209036969</v>
      </c>
      <c r="AK528">
        <f t="shared" si="129"/>
        <v>3130</v>
      </c>
      <c r="AL528">
        <f t="shared" si="130"/>
        <v>0.13692377909630307</v>
      </c>
      <c r="AM528">
        <f t="shared" si="131"/>
        <v>0.15</v>
      </c>
      <c r="AN528">
        <f t="shared" si="132"/>
        <v>0</v>
      </c>
      <c r="AO528">
        <f t="shared" si="133"/>
        <v>2.1000000000000001E-2</v>
      </c>
      <c r="AQ528">
        <f t="shared" si="134"/>
        <v>1</v>
      </c>
    </row>
    <row r="529" spans="1:43" ht="15.75" thickBot="1">
      <c r="A529" s="51">
        <f t="shared" si="120"/>
        <v>519</v>
      </c>
      <c r="B529" s="52">
        <v>2</v>
      </c>
      <c r="C529" s="52">
        <v>3.13</v>
      </c>
      <c r="D529" s="56">
        <v>0</v>
      </c>
      <c r="E529" s="52">
        <v>1</v>
      </c>
      <c r="F529" s="52">
        <v>1</v>
      </c>
      <c r="G529" s="53">
        <v>2.6126392586019915</v>
      </c>
      <c r="H529" s="53">
        <v>2.65</v>
      </c>
      <c r="I529" s="52">
        <v>2</v>
      </c>
      <c r="J529" s="53">
        <v>2.606282826280844</v>
      </c>
      <c r="K529" s="53">
        <v>2.63</v>
      </c>
      <c r="L529" s="52">
        <v>35</v>
      </c>
      <c r="M529" s="52">
        <v>4</v>
      </c>
      <c r="N529" s="52">
        <v>20</v>
      </c>
      <c r="O529" s="52">
        <v>28</v>
      </c>
      <c r="P529" s="54">
        <v>69.431082000000004</v>
      </c>
      <c r="Q529" s="54">
        <v>31.675479499999998</v>
      </c>
      <c r="R529" s="55">
        <v>0</v>
      </c>
      <c r="T529" s="52">
        <v>150</v>
      </c>
      <c r="U529" s="47">
        <f t="shared" si="121"/>
        <v>428.57142857142861</v>
      </c>
      <c r="V529" s="47">
        <f t="shared" si="122"/>
        <v>1034.1658581904667</v>
      </c>
      <c r="W529" s="47">
        <f t="shared" si="123"/>
        <v>781.70249146245635</v>
      </c>
      <c r="X529" s="50">
        <f t="shared" si="124"/>
        <v>0</v>
      </c>
      <c r="AD529" s="46">
        <v>0</v>
      </c>
      <c r="AE529" s="53">
        <v>395</v>
      </c>
      <c r="AF529" s="52">
        <v>2.1</v>
      </c>
      <c r="AG529">
        <f t="shared" si="125"/>
        <v>2618.1414131404217</v>
      </c>
      <c r="AH529">
        <f t="shared" si="126"/>
        <v>0.39500000000000002</v>
      </c>
      <c r="AI529">
        <f t="shared" si="127"/>
        <v>2631.3196293009955</v>
      </c>
      <c r="AJ529">
        <f t="shared" si="128"/>
        <v>0.2970762209036969</v>
      </c>
      <c r="AK529">
        <f t="shared" si="129"/>
        <v>3130</v>
      </c>
      <c r="AL529">
        <f t="shared" si="130"/>
        <v>0.13692377909630307</v>
      </c>
      <c r="AM529">
        <f t="shared" si="131"/>
        <v>0.15</v>
      </c>
      <c r="AN529">
        <f t="shared" si="132"/>
        <v>0</v>
      </c>
      <c r="AO529">
        <f t="shared" si="133"/>
        <v>2.1000000000000001E-2</v>
      </c>
      <c r="AQ529">
        <f t="shared" si="134"/>
        <v>1</v>
      </c>
    </row>
    <row r="530" spans="1:43" ht="15.75" thickBot="1">
      <c r="A530" s="51">
        <f t="shared" si="120"/>
        <v>520</v>
      </c>
      <c r="B530" s="52">
        <v>2</v>
      </c>
      <c r="C530" s="52">
        <v>3.13</v>
      </c>
      <c r="D530" s="56">
        <v>0</v>
      </c>
      <c r="E530" s="52">
        <v>1</v>
      </c>
      <c r="F530" s="52">
        <v>1</v>
      </c>
      <c r="G530" s="53">
        <v>2.6126392586019915</v>
      </c>
      <c r="H530" s="53">
        <v>2.65</v>
      </c>
      <c r="I530" s="52">
        <v>2</v>
      </c>
      <c r="J530" s="53">
        <v>2.606282826280844</v>
      </c>
      <c r="K530" s="53">
        <v>2.63</v>
      </c>
      <c r="L530" s="52">
        <v>35</v>
      </c>
      <c r="M530" s="52">
        <v>1</v>
      </c>
      <c r="N530" s="52">
        <v>20</v>
      </c>
      <c r="O530" s="52">
        <v>91</v>
      </c>
      <c r="P530" s="54">
        <v>92.770909000000003</v>
      </c>
      <c r="Q530" s="54">
        <v>38.736267500000004</v>
      </c>
      <c r="R530" s="55">
        <v>0</v>
      </c>
      <c r="T530" s="52">
        <v>150</v>
      </c>
      <c r="U530" s="47">
        <f t="shared" si="121"/>
        <v>428.57142857142861</v>
      </c>
      <c r="V530" s="47">
        <f t="shared" si="122"/>
        <v>1034.1658581904667</v>
      </c>
      <c r="W530" s="47">
        <f t="shared" si="123"/>
        <v>781.70249146245635</v>
      </c>
      <c r="X530" s="50">
        <f t="shared" si="124"/>
        <v>0</v>
      </c>
      <c r="AD530" s="46">
        <v>0</v>
      </c>
      <c r="AE530" s="53">
        <v>395</v>
      </c>
      <c r="AF530" s="52">
        <v>2.1</v>
      </c>
      <c r="AG530">
        <f t="shared" si="125"/>
        <v>2618.1414131404217</v>
      </c>
      <c r="AH530">
        <f t="shared" si="126"/>
        <v>0.39500000000000002</v>
      </c>
      <c r="AI530">
        <f t="shared" si="127"/>
        <v>2631.3196293009955</v>
      </c>
      <c r="AJ530">
        <f t="shared" si="128"/>
        <v>0.2970762209036969</v>
      </c>
      <c r="AK530">
        <f t="shared" si="129"/>
        <v>3130</v>
      </c>
      <c r="AL530">
        <f t="shared" si="130"/>
        <v>0.13692377909630307</v>
      </c>
      <c r="AM530">
        <f t="shared" si="131"/>
        <v>0.15</v>
      </c>
      <c r="AN530">
        <f t="shared" si="132"/>
        <v>0</v>
      </c>
      <c r="AO530">
        <f t="shared" si="133"/>
        <v>2.1000000000000001E-2</v>
      </c>
      <c r="AQ530">
        <f t="shared" si="134"/>
        <v>1</v>
      </c>
    </row>
    <row r="531" spans="1:43" ht="15.75" thickBot="1">
      <c r="A531" s="51">
        <f t="shared" si="120"/>
        <v>521</v>
      </c>
      <c r="B531" s="52">
        <v>2</v>
      </c>
      <c r="C531" s="52">
        <v>3.13</v>
      </c>
      <c r="D531" s="56">
        <v>0</v>
      </c>
      <c r="E531" s="52">
        <v>1</v>
      </c>
      <c r="F531" s="52">
        <v>1</v>
      </c>
      <c r="G531" s="53">
        <v>2.6126392586019915</v>
      </c>
      <c r="H531" s="53">
        <v>2.65</v>
      </c>
      <c r="I531" s="52">
        <v>2</v>
      </c>
      <c r="J531" s="53">
        <v>2.606282826280844</v>
      </c>
      <c r="K531" s="53">
        <v>2.63</v>
      </c>
      <c r="L531" s="52">
        <v>35</v>
      </c>
      <c r="M531" s="52">
        <v>3</v>
      </c>
      <c r="N531" s="52">
        <v>20</v>
      </c>
      <c r="O531" s="52">
        <v>91</v>
      </c>
      <c r="P531" s="54">
        <v>87.475318000000001</v>
      </c>
      <c r="Q531" s="54">
        <v>37.363336500000003</v>
      </c>
      <c r="R531" s="55">
        <v>0</v>
      </c>
      <c r="T531" s="52">
        <v>150</v>
      </c>
      <c r="U531" s="47">
        <f t="shared" si="121"/>
        <v>428.57142857142861</v>
      </c>
      <c r="V531" s="47">
        <f t="shared" si="122"/>
        <v>1034.1658581904667</v>
      </c>
      <c r="W531" s="47">
        <f t="shared" si="123"/>
        <v>781.70249146245635</v>
      </c>
      <c r="X531" s="50">
        <f t="shared" si="124"/>
        <v>0</v>
      </c>
      <c r="AD531" s="46">
        <v>0</v>
      </c>
      <c r="AE531" s="53">
        <v>395</v>
      </c>
      <c r="AF531" s="52">
        <v>2.1</v>
      </c>
      <c r="AG531">
        <f t="shared" si="125"/>
        <v>2618.1414131404217</v>
      </c>
      <c r="AH531">
        <f t="shared" si="126"/>
        <v>0.39500000000000002</v>
      </c>
      <c r="AI531">
        <f t="shared" si="127"/>
        <v>2631.3196293009955</v>
      </c>
      <c r="AJ531">
        <f t="shared" si="128"/>
        <v>0.2970762209036969</v>
      </c>
      <c r="AK531">
        <f t="shared" si="129"/>
        <v>3130</v>
      </c>
      <c r="AL531">
        <f t="shared" si="130"/>
        <v>0.13692377909630307</v>
      </c>
      <c r="AM531">
        <f t="shared" si="131"/>
        <v>0.15</v>
      </c>
      <c r="AN531">
        <f t="shared" si="132"/>
        <v>0</v>
      </c>
      <c r="AO531">
        <f t="shared" si="133"/>
        <v>2.1000000000000001E-2</v>
      </c>
      <c r="AQ531">
        <f t="shared" si="134"/>
        <v>1</v>
      </c>
    </row>
    <row r="532" spans="1:43" ht="15.75" thickBot="1">
      <c r="A532" s="51">
        <f t="shared" si="120"/>
        <v>522</v>
      </c>
      <c r="B532" s="52">
        <v>2</v>
      </c>
      <c r="C532" s="52">
        <v>3.13</v>
      </c>
      <c r="D532" s="56">
        <v>0</v>
      </c>
      <c r="E532" s="52">
        <v>1</v>
      </c>
      <c r="F532" s="52">
        <v>1</v>
      </c>
      <c r="G532" s="53">
        <v>2.6126392586019915</v>
      </c>
      <c r="H532" s="53">
        <v>2.65</v>
      </c>
      <c r="I532" s="52">
        <v>2</v>
      </c>
      <c r="J532" s="53">
        <v>2.606282826280844</v>
      </c>
      <c r="K532" s="53">
        <v>2.63</v>
      </c>
      <c r="L532" s="52">
        <v>35</v>
      </c>
      <c r="M532" s="52">
        <v>4</v>
      </c>
      <c r="N532" s="52">
        <v>20</v>
      </c>
      <c r="O532" s="52">
        <v>91</v>
      </c>
      <c r="P532" s="54">
        <v>68.548483500000003</v>
      </c>
      <c r="Q532" s="54">
        <v>29.714149499999998</v>
      </c>
      <c r="R532" s="55">
        <v>0</v>
      </c>
      <c r="T532" s="52">
        <v>150</v>
      </c>
      <c r="U532" s="47">
        <f t="shared" si="121"/>
        <v>428.57142857142861</v>
      </c>
      <c r="V532" s="47">
        <f t="shared" si="122"/>
        <v>1034.1658581904667</v>
      </c>
      <c r="W532" s="47">
        <f t="shared" si="123"/>
        <v>781.70249146245635</v>
      </c>
      <c r="X532" s="50">
        <f t="shared" si="124"/>
        <v>0</v>
      </c>
      <c r="AD532" s="46">
        <v>0</v>
      </c>
      <c r="AE532" s="53">
        <v>395</v>
      </c>
      <c r="AF532" s="52">
        <v>2.1</v>
      </c>
      <c r="AG532">
        <f t="shared" si="125"/>
        <v>2618.1414131404217</v>
      </c>
      <c r="AH532">
        <f t="shared" si="126"/>
        <v>0.39500000000000002</v>
      </c>
      <c r="AI532">
        <f t="shared" si="127"/>
        <v>2631.3196293009955</v>
      </c>
      <c r="AJ532">
        <f t="shared" si="128"/>
        <v>0.2970762209036969</v>
      </c>
      <c r="AK532">
        <f t="shared" si="129"/>
        <v>3130</v>
      </c>
      <c r="AL532">
        <f t="shared" si="130"/>
        <v>0.13692377909630307</v>
      </c>
      <c r="AM532">
        <f t="shared" si="131"/>
        <v>0.15</v>
      </c>
      <c r="AN532">
        <f t="shared" si="132"/>
        <v>0</v>
      </c>
      <c r="AO532">
        <f t="shared" si="133"/>
        <v>2.1000000000000001E-2</v>
      </c>
      <c r="AQ532">
        <f t="shared" si="134"/>
        <v>1</v>
      </c>
    </row>
    <row r="533" spans="1:43" ht="15.75" thickBot="1">
      <c r="A533" s="51">
        <f t="shared" si="120"/>
        <v>523</v>
      </c>
      <c r="B533" s="52">
        <v>2</v>
      </c>
      <c r="C533" s="52">
        <v>3.13</v>
      </c>
      <c r="D533" s="56">
        <v>0</v>
      </c>
      <c r="E533" s="52">
        <v>1</v>
      </c>
      <c r="F533" s="52">
        <v>1</v>
      </c>
      <c r="G533" s="53">
        <v>2.6126392586019915</v>
      </c>
      <c r="H533" s="53">
        <v>2.65</v>
      </c>
      <c r="I533" s="52">
        <v>2</v>
      </c>
      <c r="J533" s="53">
        <v>2.606282826280844</v>
      </c>
      <c r="K533" s="53">
        <v>2.63</v>
      </c>
      <c r="L533" s="52">
        <v>35</v>
      </c>
      <c r="M533" s="52">
        <v>1</v>
      </c>
      <c r="N533" s="52">
        <v>20</v>
      </c>
      <c r="O533" s="52">
        <v>365</v>
      </c>
      <c r="P533" s="54">
        <v>100.5181625</v>
      </c>
      <c r="Q533" s="54">
        <v>41.482129500000006</v>
      </c>
      <c r="R533" s="55">
        <v>0</v>
      </c>
      <c r="T533" s="52">
        <v>150</v>
      </c>
      <c r="U533" s="47">
        <f t="shared" si="121"/>
        <v>428.57142857142861</v>
      </c>
      <c r="V533" s="47">
        <f t="shared" si="122"/>
        <v>1034.1658581904667</v>
      </c>
      <c r="W533" s="47">
        <f t="shared" si="123"/>
        <v>781.70249146245635</v>
      </c>
      <c r="X533" s="50">
        <f t="shared" si="124"/>
        <v>0</v>
      </c>
      <c r="AD533" s="46">
        <v>0</v>
      </c>
      <c r="AE533" s="53">
        <v>395</v>
      </c>
      <c r="AF533" s="52">
        <v>2.1</v>
      </c>
      <c r="AG533">
        <f t="shared" si="125"/>
        <v>2618.1414131404217</v>
      </c>
      <c r="AH533">
        <f t="shared" si="126"/>
        <v>0.39500000000000002</v>
      </c>
      <c r="AI533">
        <f t="shared" si="127"/>
        <v>2631.3196293009955</v>
      </c>
      <c r="AJ533">
        <f t="shared" si="128"/>
        <v>0.2970762209036969</v>
      </c>
      <c r="AK533">
        <f t="shared" si="129"/>
        <v>3130</v>
      </c>
      <c r="AL533">
        <f t="shared" si="130"/>
        <v>0.13692377909630307</v>
      </c>
      <c r="AM533">
        <f t="shared" si="131"/>
        <v>0.15</v>
      </c>
      <c r="AN533">
        <f t="shared" si="132"/>
        <v>0</v>
      </c>
      <c r="AO533">
        <f t="shared" si="133"/>
        <v>2.1000000000000001E-2</v>
      </c>
      <c r="AQ533">
        <f t="shared" si="134"/>
        <v>1</v>
      </c>
    </row>
    <row r="534" spans="1:43" ht="15.75" thickBot="1">
      <c r="A534" s="51">
        <f t="shared" si="120"/>
        <v>524</v>
      </c>
      <c r="B534" s="52">
        <v>2</v>
      </c>
      <c r="C534" s="52">
        <v>3.13</v>
      </c>
      <c r="D534" s="56">
        <v>0</v>
      </c>
      <c r="E534" s="52">
        <v>1</v>
      </c>
      <c r="F534" s="52">
        <v>1</v>
      </c>
      <c r="G534" s="53">
        <v>2.6126392586019915</v>
      </c>
      <c r="H534" s="53">
        <v>2.65</v>
      </c>
      <c r="I534" s="52">
        <v>2</v>
      </c>
      <c r="J534" s="53">
        <v>2.606282826280844</v>
      </c>
      <c r="K534" s="53">
        <v>2.63</v>
      </c>
      <c r="L534" s="52">
        <v>35</v>
      </c>
      <c r="M534" s="52">
        <v>3</v>
      </c>
      <c r="N534" s="52">
        <v>20</v>
      </c>
      <c r="O534" s="52">
        <v>365</v>
      </c>
      <c r="P534" s="54">
        <v>101.4988275</v>
      </c>
      <c r="Q534" s="54">
        <v>41.187930000000001</v>
      </c>
      <c r="R534" s="55">
        <v>0</v>
      </c>
      <c r="T534" s="52">
        <v>150</v>
      </c>
      <c r="U534" s="47">
        <f t="shared" si="121"/>
        <v>428.57142857142861</v>
      </c>
      <c r="V534" s="47">
        <f t="shared" si="122"/>
        <v>1034.1658581904667</v>
      </c>
      <c r="W534" s="47">
        <f t="shared" si="123"/>
        <v>781.70249146245635</v>
      </c>
      <c r="X534" s="50">
        <f t="shared" si="124"/>
        <v>0</v>
      </c>
      <c r="AD534" s="46">
        <v>0</v>
      </c>
      <c r="AE534" s="53">
        <v>395</v>
      </c>
      <c r="AF534" s="52">
        <v>2.1</v>
      </c>
      <c r="AG534">
        <f t="shared" si="125"/>
        <v>2618.1414131404217</v>
      </c>
      <c r="AH534">
        <f t="shared" si="126"/>
        <v>0.39500000000000002</v>
      </c>
      <c r="AI534">
        <f t="shared" si="127"/>
        <v>2631.3196293009955</v>
      </c>
      <c r="AJ534">
        <f t="shared" si="128"/>
        <v>0.2970762209036969</v>
      </c>
      <c r="AK534">
        <f t="shared" si="129"/>
        <v>3130</v>
      </c>
      <c r="AL534">
        <f t="shared" si="130"/>
        <v>0.13692377909630307</v>
      </c>
      <c r="AM534">
        <f t="shared" si="131"/>
        <v>0.15</v>
      </c>
      <c r="AN534">
        <f t="shared" si="132"/>
        <v>0</v>
      </c>
      <c r="AO534">
        <f t="shared" si="133"/>
        <v>2.1000000000000001E-2</v>
      </c>
      <c r="AQ534">
        <f t="shared" si="134"/>
        <v>1</v>
      </c>
    </row>
    <row r="535" spans="1:43" ht="15.75" thickBot="1">
      <c r="A535" s="51">
        <f t="shared" si="120"/>
        <v>525</v>
      </c>
      <c r="B535" s="52">
        <v>2</v>
      </c>
      <c r="C535" s="52">
        <v>3.13</v>
      </c>
      <c r="D535" s="56">
        <v>0</v>
      </c>
      <c r="E535" s="52">
        <v>1</v>
      </c>
      <c r="F535" s="52">
        <v>1</v>
      </c>
      <c r="G535" s="53">
        <v>2.6126392586019915</v>
      </c>
      <c r="H535" s="53">
        <v>2.65</v>
      </c>
      <c r="I535" s="52">
        <v>2</v>
      </c>
      <c r="J535" s="53">
        <v>2.606282826280844</v>
      </c>
      <c r="K535" s="53">
        <v>2.63</v>
      </c>
      <c r="L535" s="52">
        <v>35</v>
      </c>
      <c r="M535" s="52">
        <v>4</v>
      </c>
      <c r="N535" s="52">
        <v>20</v>
      </c>
      <c r="O535" s="52">
        <v>365</v>
      </c>
      <c r="P535" s="54">
        <v>67.665885000000003</v>
      </c>
      <c r="Q535" s="54">
        <v>33.832942500000001</v>
      </c>
      <c r="R535" s="55">
        <v>0</v>
      </c>
      <c r="T535" s="52">
        <v>150</v>
      </c>
      <c r="U535" s="47">
        <f t="shared" si="121"/>
        <v>428.57142857142861</v>
      </c>
      <c r="V535" s="47">
        <f t="shared" si="122"/>
        <v>1034.1658581904667</v>
      </c>
      <c r="W535" s="47">
        <f t="shared" si="123"/>
        <v>781.70249146245635</v>
      </c>
      <c r="X535" s="50">
        <f t="shared" si="124"/>
        <v>0</v>
      </c>
      <c r="AD535" s="46">
        <v>0</v>
      </c>
      <c r="AE535" s="53">
        <v>395</v>
      </c>
      <c r="AF535" s="52">
        <v>2.1</v>
      </c>
      <c r="AG535">
        <f t="shared" si="125"/>
        <v>2618.1414131404217</v>
      </c>
      <c r="AH535">
        <f t="shared" si="126"/>
        <v>0.39500000000000002</v>
      </c>
      <c r="AI535">
        <f t="shared" si="127"/>
        <v>2631.3196293009955</v>
      </c>
      <c r="AJ535">
        <f t="shared" si="128"/>
        <v>0.2970762209036969</v>
      </c>
      <c r="AK535">
        <f t="shared" si="129"/>
        <v>3130</v>
      </c>
      <c r="AL535">
        <f t="shared" si="130"/>
        <v>0.13692377909630307</v>
      </c>
      <c r="AM535">
        <f t="shared" si="131"/>
        <v>0.15</v>
      </c>
      <c r="AN535">
        <f t="shared" si="132"/>
        <v>0</v>
      </c>
      <c r="AO535">
        <f t="shared" si="133"/>
        <v>2.1000000000000001E-2</v>
      </c>
      <c r="AQ535">
        <f t="shared" si="134"/>
        <v>1</v>
      </c>
    </row>
    <row r="536" spans="1:43" ht="15.75" thickBot="1">
      <c r="A536" s="51">
        <f t="shared" si="120"/>
        <v>526</v>
      </c>
      <c r="B536" s="52">
        <v>2</v>
      </c>
      <c r="C536" s="52">
        <v>3.13</v>
      </c>
      <c r="D536" s="56">
        <v>0</v>
      </c>
      <c r="E536" s="52">
        <v>1</v>
      </c>
      <c r="F536" s="52">
        <v>1</v>
      </c>
      <c r="G536" s="53">
        <v>2.6126392586019915</v>
      </c>
      <c r="H536" s="53">
        <v>2.65</v>
      </c>
      <c r="I536" s="52">
        <v>2</v>
      </c>
      <c r="J536" s="53">
        <v>2.606282826280844</v>
      </c>
      <c r="K536" s="53">
        <v>2.63</v>
      </c>
      <c r="L536" s="52">
        <v>40</v>
      </c>
      <c r="M536" s="52">
        <v>3</v>
      </c>
      <c r="N536" s="52">
        <v>20</v>
      </c>
      <c r="O536" s="52">
        <v>1</v>
      </c>
      <c r="P536" s="54">
        <v>22.849494499999999</v>
      </c>
      <c r="Q536" s="54">
        <v>24.516625000000001</v>
      </c>
      <c r="R536" s="55">
        <v>0</v>
      </c>
      <c r="T536" s="52">
        <v>159</v>
      </c>
      <c r="U536" s="47">
        <f t="shared" si="121"/>
        <v>397.5</v>
      </c>
      <c r="V536" s="47">
        <f t="shared" si="122"/>
        <v>1044.6384238430282</v>
      </c>
      <c r="W536" s="47">
        <f t="shared" si="123"/>
        <v>757.82846001066514</v>
      </c>
      <c r="X536" s="50">
        <f t="shared" si="124"/>
        <v>0</v>
      </c>
      <c r="AD536" s="46">
        <v>0</v>
      </c>
      <c r="AE536" s="53">
        <v>399</v>
      </c>
      <c r="AF536" s="52">
        <v>2.7</v>
      </c>
      <c r="AG536">
        <f t="shared" si="125"/>
        <v>2618.1414131404217</v>
      </c>
      <c r="AH536">
        <f t="shared" si="126"/>
        <v>0.39900000000000002</v>
      </c>
      <c r="AI536">
        <f t="shared" si="127"/>
        <v>2631.3196293009955</v>
      </c>
      <c r="AJ536">
        <f t="shared" si="128"/>
        <v>0.28800319488817883</v>
      </c>
      <c r="AK536">
        <f t="shared" si="129"/>
        <v>3130</v>
      </c>
      <c r="AL536">
        <f t="shared" si="130"/>
        <v>0.1269968051118211</v>
      </c>
      <c r="AM536">
        <f t="shared" si="131"/>
        <v>0.159</v>
      </c>
      <c r="AN536">
        <f t="shared" si="132"/>
        <v>0</v>
      </c>
      <c r="AO536">
        <f t="shared" si="133"/>
        <v>2.7000000000000003E-2</v>
      </c>
      <c r="AQ536">
        <f t="shared" si="134"/>
        <v>1</v>
      </c>
    </row>
    <row r="537" spans="1:43" ht="15.75" thickBot="1">
      <c r="A537" s="51">
        <f t="shared" si="120"/>
        <v>527</v>
      </c>
      <c r="B537" s="52">
        <v>2</v>
      </c>
      <c r="C537" s="52">
        <v>3.13</v>
      </c>
      <c r="D537" s="56">
        <v>0</v>
      </c>
      <c r="E537" s="52">
        <v>1</v>
      </c>
      <c r="F537" s="52">
        <v>1</v>
      </c>
      <c r="G537" s="53">
        <v>2.6126392586019915</v>
      </c>
      <c r="H537" s="53">
        <v>2.65</v>
      </c>
      <c r="I537" s="52">
        <v>2</v>
      </c>
      <c r="J537" s="53">
        <v>2.606282826280844</v>
      </c>
      <c r="K537" s="53">
        <v>2.63</v>
      </c>
      <c r="L537" s="52">
        <v>40</v>
      </c>
      <c r="M537" s="52">
        <v>1</v>
      </c>
      <c r="N537" s="52">
        <v>20</v>
      </c>
      <c r="O537" s="52">
        <v>3</v>
      </c>
      <c r="P537" s="54">
        <v>52.465577500000002</v>
      </c>
      <c r="Q537" s="54">
        <v>30.890947499999999</v>
      </c>
      <c r="R537" s="55">
        <v>0</v>
      </c>
      <c r="T537" s="52">
        <v>159</v>
      </c>
      <c r="U537" s="47">
        <f t="shared" si="121"/>
        <v>397.5</v>
      </c>
      <c r="V537" s="47">
        <f t="shared" si="122"/>
        <v>1044.6384238430282</v>
      </c>
      <c r="W537" s="47">
        <f t="shared" si="123"/>
        <v>757.82846001066514</v>
      </c>
      <c r="X537" s="50">
        <f t="shared" si="124"/>
        <v>0</v>
      </c>
      <c r="AD537" s="46">
        <v>0</v>
      </c>
      <c r="AE537" s="53">
        <v>399</v>
      </c>
      <c r="AF537" s="52">
        <v>2.7</v>
      </c>
      <c r="AG537">
        <f t="shared" si="125"/>
        <v>2618.1414131404217</v>
      </c>
      <c r="AH537">
        <f t="shared" si="126"/>
        <v>0.39900000000000002</v>
      </c>
      <c r="AI537">
        <f t="shared" si="127"/>
        <v>2631.3196293009955</v>
      </c>
      <c r="AJ537">
        <f t="shared" si="128"/>
        <v>0.28800319488817883</v>
      </c>
      <c r="AK537">
        <f t="shared" si="129"/>
        <v>3130</v>
      </c>
      <c r="AL537">
        <f t="shared" si="130"/>
        <v>0.1269968051118211</v>
      </c>
      <c r="AM537">
        <f t="shared" si="131"/>
        <v>0.159</v>
      </c>
      <c r="AN537">
        <f t="shared" si="132"/>
        <v>0</v>
      </c>
      <c r="AO537">
        <f t="shared" si="133"/>
        <v>2.7000000000000003E-2</v>
      </c>
      <c r="AQ537">
        <f t="shared" si="134"/>
        <v>1</v>
      </c>
    </row>
    <row r="538" spans="1:43" ht="15.75" thickBot="1">
      <c r="A538" s="51">
        <f t="shared" si="120"/>
        <v>528</v>
      </c>
      <c r="B538" s="52">
        <v>2</v>
      </c>
      <c r="C538" s="52">
        <v>3.13</v>
      </c>
      <c r="D538" s="56">
        <v>0</v>
      </c>
      <c r="E538" s="52">
        <v>1</v>
      </c>
      <c r="F538" s="52">
        <v>1</v>
      </c>
      <c r="G538" s="53">
        <v>2.6126392586019915</v>
      </c>
      <c r="H538" s="53">
        <v>2.65</v>
      </c>
      <c r="I538" s="52">
        <v>2</v>
      </c>
      <c r="J538" s="53">
        <v>2.606282826280844</v>
      </c>
      <c r="K538" s="53">
        <v>2.63</v>
      </c>
      <c r="L538" s="52">
        <v>40</v>
      </c>
      <c r="M538" s="52">
        <v>4</v>
      </c>
      <c r="N538" s="52">
        <v>20</v>
      </c>
      <c r="O538" s="52">
        <v>3</v>
      </c>
      <c r="P538" s="54">
        <v>44.326058000000003</v>
      </c>
      <c r="Q538" s="54">
        <v>27.45862</v>
      </c>
      <c r="R538" s="55">
        <v>0</v>
      </c>
      <c r="T538" s="52">
        <v>159</v>
      </c>
      <c r="U538" s="47">
        <f t="shared" si="121"/>
        <v>397.5</v>
      </c>
      <c r="V538" s="47">
        <f t="shared" si="122"/>
        <v>1044.6384238430282</v>
      </c>
      <c r="W538" s="47">
        <f t="shared" si="123"/>
        <v>757.82846001066514</v>
      </c>
      <c r="X538" s="50">
        <f t="shared" si="124"/>
        <v>0</v>
      </c>
      <c r="AD538" s="46">
        <v>0</v>
      </c>
      <c r="AE538" s="53">
        <v>399</v>
      </c>
      <c r="AF538" s="52">
        <v>2.7</v>
      </c>
      <c r="AG538">
        <f t="shared" si="125"/>
        <v>2618.1414131404217</v>
      </c>
      <c r="AH538">
        <f t="shared" si="126"/>
        <v>0.39900000000000002</v>
      </c>
      <c r="AI538">
        <f t="shared" si="127"/>
        <v>2631.3196293009955</v>
      </c>
      <c r="AJ538">
        <f t="shared" si="128"/>
        <v>0.28800319488817883</v>
      </c>
      <c r="AK538">
        <f t="shared" si="129"/>
        <v>3130</v>
      </c>
      <c r="AL538">
        <f t="shared" si="130"/>
        <v>0.1269968051118211</v>
      </c>
      <c r="AM538">
        <f t="shared" si="131"/>
        <v>0.159</v>
      </c>
      <c r="AN538">
        <f t="shared" si="132"/>
        <v>0</v>
      </c>
      <c r="AO538">
        <f t="shared" si="133"/>
        <v>2.7000000000000003E-2</v>
      </c>
      <c r="AQ538">
        <f t="shared" si="134"/>
        <v>1</v>
      </c>
    </row>
    <row r="539" spans="1:43" ht="15.75" thickBot="1">
      <c r="A539" s="51">
        <f t="shared" si="120"/>
        <v>529</v>
      </c>
      <c r="B539" s="52">
        <v>2</v>
      </c>
      <c r="C539" s="52">
        <v>3.13</v>
      </c>
      <c r="D539" s="56">
        <v>0</v>
      </c>
      <c r="E539" s="52">
        <v>1</v>
      </c>
      <c r="F539" s="52">
        <v>1</v>
      </c>
      <c r="G539" s="53">
        <v>2.6126392586019915</v>
      </c>
      <c r="H539" s="53">
        <v>2.65</v>
      </c>
      <c r="I539" s="52">
        <v>2</v>
      </c>
      <c r="J539" s="53">
        <v>2.606282826280844</v>
      </c>
      <c r="K539" s="53">
        <v>2.63</v>
      </c>
      <c r="L539" s="52">
        <v>40</v>
      </c>
      <c r="M539" s="52">
        <v>1</v>
      </c>
      <c r="N539" s="52">
        <v>20</v>
      </c>
      <c r="O539" s="52">
        <v>7</v>
      </c>
      <c r="P539" s="54">
        <v>62.370294000000001</v>
      </c>
      <c r="Q539" s="54">
        <v>33.048410500000003</v>
      </c>
      <c r="R539" s="55">
        <v>0</v>
      </c>
      <c r="T539" s="52">
        <v>159</v>
      </c>
      <c r="U539" s="47">
        <f t="shared" si="121"/>
        <v>397.5</v>
      </c>
      <c r="V539" s="47">
        <f t="shared" si="122"/>
        <v>1044.6384238430282</v>
      </c>
      <c r="W539" s="47">
        <f t="shared" si="123"/>
        <v>757.82846001066514</v>
      </c>
      <c r="X539" s="50">
        <f t="shared" si="124"/>
        <v>0</v>
      </c>
      <c r="AD539" s="46">
        <v>0</v>
      </c>
      <c r="AE539" s="53">
        <v>399</v>
      </c>
      <c r="AF539" s="52">
        <v>2.7</v>
      </c>
      <c r="AG539">
        <f t="shared" si="125"/>
        <v>2618.1414131404217</v>
      </c>
      <c r="AH539">
        <f t="shared" si="126"/>
        <v>0.39900000000000002</v>
      </c>
      <c r="AI539">
        <f t="shared" si="127"/>
        <v>2631.3196293009955</v>
      </c>
      <c r="AJ539">
        <f t="shared" si="128"/>
        <v>0.28800319488817883</v>
      </c>
      <c r="AK539">
        <f t="shared" si="129"/>
        <v>3130</v>
      </c>
      <c r="AL539">
        <f t="shared" si="130"/>
        <v>0.1269968051118211</v>
      </c>
      <c r="AM539">
        <f t="shared" si="131"/>
        <v>0.159</v>
      </c>
      <c r="AN539">
        <f t="shared" si="132"/>
        <v>0</v>
      </c>
      <c r="AO539">
        <f t="shared" si="133"/>
        <v>2.7000000000000003E-2</v>
      </c>
      <c r="AQ539">
        <f t="shared" si="134"/>
        <v>1</v>
      </c>
    </row>
    <row r="540" spans="1:43" ht="15.75" thickBot="1">
      <c r="A540" s="51">
        <f t="shared" si="120"/>
        <v>530</v>
      </c>
      <c r="B540" s="52">
        <v>2</v>
      </c>
      <c r="C540" s="52">
        <v>3.13</v>
      </c>
      <c r="D540" s="56">
        <v>0</v>
      </c>
      <c r="E540" s="52">
        <v>1</v>
      </c>
      <c r="F540" s="52">
        <v>1</v>
      </c>
      <c r="G540" s="53">
        <v>2.6126392586019915</v>
      </c>
      <c r="H540" s="53">
        <v>2.65</v>
      </c>
      <c r="I540" s="52">
        <v>2</v>
      </c>
      <c r="J540" s="53">
        <v>2.606282826280844</v>
      </c>
      <c r="K540" s="53">
        <v>2.63</v>
      </c>
      <c r="L540" s="52">
        <v>40</v>
      </c>
      <c r="M540" s="52">
        <v>3</v>
      </c>
      <c r="N540" s="52">
        <v>20</v>
      </c>
      <c r="O540" s="52">
        <v>7</v>
      </c>
      <c r="P540" s="54">
        <v>56.094037999999998</v>
      </c>
      <c r="Q540" s="54">
        <v>32.165812000000003</v>
      </c>
      <c r="R540" s="55">
        <v>0</v>
      </c>
      <c r="T540" s="52">
        <v>159</v>
      </c>
      <c r="U540" s="47">
        <f t="shared" si="121"/>
        <v>397.5</v>
      </c>
      <c r="V540" s="47">
        <f t="shared" si="122"/>
        <v>1044.6384238430282</v>
      </c>
      <c r="W540" s="47">
        <f t="shared" si="123"/>
        <v>757.82846001066514</v>
      </c>
      <c r="X540" s="50">
        <f t="shared" si="124"/>
        <v>0</v>
      </c>
      <c r="AD540" s="46">
        <v>0</v>
      </c>
      <c r="AE540" s="53">
        <v>399</v>
      </c>
      <c r="AF540" s="52">
        <v>2.7</v>
      </c>
      <c r="AG540">
        <f t="shared" si="125"/>
        <v>2618.1414131404217</v>
      </c>
      <c r="AH540">
        <f t="shared" si="126"/>
        <v>0.39900000000000002</v>
      </c>
      <c r="AI540">
        <f t="shared" si="127"/>
        <v>2631.3196293009955</v>
      </c>
      <c r="AJ540">
        <f t="shared" si="128"/>
        <v>0.28800319488817883</v>
      </c>
      <c r="AK540">
        <f t="shared" si="129"/>
        <v>3130</v>
      </c>
      <c r="AL540">
        <f t="shared" si="130"/>
        <v>0.1269968051118211</v>
      </c>
      <c r="AM540">
        <f t="shared" si="131"/>
        <v>0.159</v>
      </c>
      <c r="AN540">
        <f t="shared" si="132"/>
        <v>0</v>
      </c>
      <c r="AO540">
        <f t="shared" si="133"/>
        <v>2.7000000000000003E-2</v>
      </c>
      <c r="AQ540">
        <f t="shared" si="134"/>
        <v>1</v>
      </c>
    </row>
    <row r="541" spans="1:43" ht="15.75" thickBot="1">
      <c r="A541" s="51">
        <f t="shared" si="120"/>
        <v>531</v>
      </c>
      <c r="B541" s="52">
        <v>2</v>
      </c>
      <c r="C541" s="52">
        <v>3.13</v>
      </c>
      <c r="D541" s="56">
        <v>0</v>
      </c>
      <c r="E541" s="52">
        <v>1</v>
      </c>
      <c r="F541" s="52">
        <v>1</v>
      </c>
      <c r="G541" s="53">
        <v>2.6126392586019915</v>
      </c>
      <c r="H541" s="53">
        <v>2.65</v>
      </c>
      <c r="I541" s="52">
        <v>2</v>
      </c>
      <c r="J541" s="53">
        <v>2.606282826280844</v>
      </c>
      <c r="K541" s="53">
        <v>2.63</v>
      </c>
      <c r="L541" s="52">
        <v>40</v>
      </c>
      <c r="M541" s="52">
        <v>4</v>
      </c>
      <c r="N541" s="52">
        <v>20</v>
      </c>
      <c r="O541" s="52">
        <v>7</v>
      </c>
      <c r="P541" s="54">
        <v>50.504247499999998</v>
      </c>
      <c r="Q541" s="54">
        <v>28.733484499999999</v>
      </c>
      <c r="R541" s="55">
        <v>0</v>
      </c>
      <c r="T541" s="52">
        <v>159</v>
      </c>
      <c r="U541" s="47">
        <f t="shared" si="121"/>
        <v>397.5</v>
      </c>
      <c r="V541" s="47">
        <f t="shared" si="122"/>
        <v>1044.6384238430282</v>
      </c>
      <c r="W541" s="47">
        <f t="shared" si="123"/>
        <v>757.82846001066514</v>
      </c>
      <c r="X541" s="50">
        <f t="shared" si="124"/>
        <v>0</v>
      </c>
      <c r="AD541" s="46">
        <v>0</v>
      </c>
      <c r="AE541" s="53">
        <v>399</v>
      </c>
      <c r="AF541" s="52">
        <v>2.7</v>
      </c>
      <c r="AG541">
        <f t="shared" si="125"/>
        <v>2618.1414131404217</v>
      </c>
      <c r="AH541">
        <f t="shared" si="126"/>
        <v>0.39900000000000002</v>
      </c>
      <c r="AI541">
        <f t="shared" si="127"/>
        <v>2631.3196293009955</v>
      </c>
      <c r="AJ541">
        <f t="shared" si="128"/>
        <v>0.28800319488817883</v>
      </c>
      <c r="AK541">
        <f t="shared" si="129"/>
        <v>3130</v>
      </c>
      <c r="AL541">
        <f t="shared" si="130"/>
        <v>0.1269968051118211</v>
      </c>
      <c r="AM541">
        <f t="shared" si="131"/>
        <v>0.159</v>
      </c>
      <c r="AN541">
        <f t="shared" si="132"/>
        <v>0</v>
      </c>
      <c r="AO541">
        <f t="shared" si="133"/>
        <v>2.7000000000000003E-2</v>
      </c>
      <c r="AQ541">
        <f t="shared" si="134"/>
        <v>1</v>
      </c>
    </row>
    <row r="542" spans="1:43" ht="15.75" thickBot="1">
      <c r="A542" s="51">
        <f t="shared" si="120"/>
        <v>532</v>
      </c>
      <c r="B542" s="52">
        <v>2</v>
      </c>
      <c r="C542" s="52">
        <v>3.13</v>
      </c>
      <c r="D542" s="56">
        <v>0</v>
      </c>
      <c r="E542" s="52">
        <v>1</v>
      </c>
      <c r="F542" s="52">
        <v>1</v>
      </c>
      <c r="G542" s="53">
        <v>2.6126392586019915</v>
      </c>
      <c r="H542" s="53">
        <v>2.65</v>
      </c>
      <c r="I542" s="52">
        <v>2</v>
      </c>
      <c r="J542" s="53">
        <v>2.606282826280844</v>
      </c>
      <c r="K542" s="53">
        <v>2.63</v>
      </c>
      <c r="L542" s="52">
        <v>40</v>
      </c>
      <c r="M542" s="52">
        <v>1</v>
      </c>
      <c r="N542" s="52">
        <v>20</v>
      </c>
      <c r="O542" s="52">
        <v>28</v>
      </c>
      <c r="P542" s="54">
        <v>73.942141000000007</v>
      </c>
      <c r="Q542" s="54">
        <v>33.342610000000001</v>
      </c>
      <c r="R542" s="55">
        <v>0</v>
      </c>
      <c r="T542" s="52">
        <v>159</v>
      </c>
      <c r="U542" s="47">
        <f t="shared" si="121"/>
        <v>397.5</v>
      </c>
      <c r="V542" s="47">
        <f t="shared" si="122"/>
        <v>1044.6384238430282</v>
      </c>
      <c r="W542" s="47">
        <f t="shared" si="123"/>
        <v>757.82846001066514</v>
      </c>
      <c r="X542" s="50">
        <f t="shared" si="124"/>
        <v>0</v>
      </c>
      <c r="AD542" s="46">
        <v>0</v>
      </c>
      <c r="AE542" s="53">
        <v>399</v>
      </c>
      <c r="AF542" s="52">
        <v>2.7</v>
      </c>
      <c r="AG542">
        <f t="shared" si="125"/>
        <v>2618.1414131404217</v>
      </c>
      <c r="AH542">
        <f t="shared" si="126"/>
        <v>0.39900000000000002</v>
      </c>
      <c r="AI542">
        <f t="shared" si="127"/>
        <v>2631.3196293009955</v>
      </c>
      <c r="AJ542">
        <f t="shared" si="128"/>
        <v>0.28800319488817883</v>
      </c>
      <c r="AK542">
        <f t="shared" si="129"/>
        <v>3130</v>
      </c>
      <c r="AL542">
        <f t="shared" si="130"/>
        <v>0.1269968051118211</v>
      </c>
      <c r="AM542">
        <f t="shared" si="131"/>
        <v>0.159</v>
      </c>
      <c r="AN542">
        <f t="shared" si="132"/>
        <v>0</v>
      </c>
      <c r="AO542">
        <f t="shared" si="133"/>
        <v>2.7000000000000003E-2</v>
      </c>
      <c r="AQ542">
        <f t="shared" si="134"/>
        <v>1</v>
      </c>
    </row>
    <row r="543" spans="1:43" ht="15.75" thickBot="1">
      <c r="A543" s="51">
        <f t="shared" si="120"/>
        <v>533</v>
      </c>
      <c r="B543" s="52">
        <v>2</v>
      </c>
      <c r="C543" s="52">
        <v>3.13</v>
      </c>
      <c r="D543" s="56">
        <v>0</v>
      </c>
      <c r="E543" s="52">
        <v>1</v>
      </c>
      <c r="F543" s="52">
        <v>1</v>
      </c>
      <c r="G543" s="53">
        <v>2.6126392586019915</v>
      </c>
      <c r="H543" s="53">
        <v>2.65</v>
      </c>
      <c r="I543" s="52">
        <v>2</v>
      </c>
      <c r="J543" s="53">
        <v>2.606282826280844</v>
      </c>
      <c r="K543" s="53">
        <v>2.63</v>
      </c>
      <c r="L543" s="52">
        <v>40</v>
      </c>
      <c r="M543" s="52">
        <v>3</v>
      </c>
      <c r="N543" s="52">
        <v>20</v>
      </c>
      <c r="O543" s="52">
        <v>28</v>
      </c>
      <c r="P543" s="54">
        <v>68.3523505</v>
      </c>
      <c r="Q543" s="54">
        <v>33.931009000000003</v>
      </c>
      <c r="R543" s="55">
        <v>0</v>
      </c>
      <c r="T543" s="52">
        <v>159</v>
      </c>
      <c r="U543" s="47">
        <f t="shared" si="121"/>
        <v>397.5</v>
      </c>
      <c r="V543" s="47">
        <f t="shared" si="122"/>
        <v>1044.6384238430282</v>
      </c>
      <c r="W543" s="47">
        <f t="shared" si="123"/>
        <v>757.82846001066514</v>
      </c>
      <c r="X543" s="50">
        <f t="shared" si="124"/>
        <v>0</v>
      </c>
      <c r="AD543" s="46">
        <v>0</v>
      </c>
      <c r="AE543" s="53">
        <v>399</v>
      </c>
      <c r="AF543" s="52">
        <v>2.7</v>
      </c>
      <c r="AG543">
        <f t="shared" si="125"/>
        <v>2618.1414131404217</v>
      </c>
      <c r="AH543">
        <f t="shared" si="126"/>
        <v>0.39900000000000002</v>
      </c>
      <c r="AI543">
        <f t="shared" si="127"/>
        <v>2631.3196293009955</v>
      </c>
      <c r="AJ543">
        <f t="shared" si="128"/>
        <v>0.28800319488817883</v>
      </c>
      <c r="AK543">
        <f t="shared" si="129"/>
        <v>3130</v>
      </c>
      <c r="AL543">
        <f t="shared" si="130"/>
        <v>0.1269968051118211</v>
      </c>
      <c r="AM543">
        <f t="shared" si="131"/>
        <v>0.159</v>
      </c>
      <c r="AN543">
        <f t="shared" si="132"/>
        <v>0</v>
      </c>
      <c r="AO543">
        <f t="shared" si="133"/>
        <v>2.7000000000000003E-2</v>
      </c>
      <c r="AQ543">
        <f t="shared" si="134"/>
        <v>1</v>
      </c>
    </row>
    <row r="544" spans="1:43" ht="15.75" thickBot="1">
      <c r="A544" s="51">
        <f t="shared" si="120"/>
        <v>534</v>
      </c>
      <c r="B544" s="52">
        <v>2</v>
      </c>
      <c r="C544" s="52">
        <v>3.13</v>
      </c>
      <c r="D544" s="56">
        <v>0</v>
      </c>
      <c r="E544" s="52">
        <v>1</v>
      </c>
      <c r="F544" s="52">
        <v>1</v>
      </c>
      <c r="G544" s="53">
        <v>2.6126392586019915</v>
      </c>
      <c r="H544" s="53">
        <v>2.65</v>
      </c>
      <c r="I544" s="52">
        <v>2</v>
      </c>
      <c r="J544" s="53">
        <v>2.606282826280844</v>
      </c>
      <c r="K544" s="53">
        <v>2.63</v>
      </c>
      <c r="L544" s="52">
        <v>40</v>
      </c>
      <c r="M544" s="52">
        <v>4</v>
      </c>
      <c r="N544" s="52">
        <v>20</v>
      </c>
      <c r="O544" s="52">
        <v>28</v>
      </c>
      <c r="P544" s="54">
        <v>56.976636499999998</v>
      </c>
      <c r="Q544" s="54">
        <v>34.323274999999995</v>
      </c>
      <c r="R544" s="55">
        <v>0</v>
      </c>
      <c r="T544" s="52">
        <v>159</v>
      </c>
      <c r="U544" s="47">
        <f t="shared" si="121"/>
        <v>397.5</v>
      </c>
      <c r="V544" s="47">
        <f t="shared" si="122"/>
        <v>1044.6384238430282</v>
      </c>
      <c r="W544" s="47">
        <f t="shared" si="123"/>
        <v>757.82846001066514</v>
      </c>
      <c r="X544" s="50">
        <f t="shared" si="124"/>
        <v>0</v>
      </c>
      <c r="AD544" s="46">
        <v>0</v>
      </c>
      <c r="AE544" s="53">
        <v>399</v>
      </c>
      <c r="AF544" s="52">
        <v>2.7</v>
      </c>
      <c r="AG544">
        <f t="shared" si="125"/>
        <v>2618.1414131404217</v>
      </c>
      <c r="AH544">
        <f t="shared" si="126"/>
        <v>0.39900000000000002</v>
      </c>
      <c r="AI544">
        <f t="shared" si="127"/>
        <v>2631.3196293009955</v>
      </c>
      <c r="AJ544">
        <f t="shared" si="128"/>
        <v>0.28800319488817883</v>
      </c>
      <c r="AK544">
        <f t="shared" si="129"/>
        <v>3130</v>
      </c>
      <c r="AL544">
        <f t="shared" si="130"/>
        <v>0.1269968051118211</v>
      </c>
      <c r="AM544">
        <f t="shared" si="131"/>
        <v>0.159</v>
      </c>
      <c r="AN544">
        <f t="shared" si="132"/>
        <v>0</v>
      </c>
      <c r="AO544">
        <f t="shared" si="133"/>
        <v>2.7000000000000003E-2</v>
      </c>
      <c r="AQ544">
        <f t="shared" si="134"/>
        <v>1</v>
      </c>
    </row>
    <row r="545" spans="1:43" ht="15.75" thickBot="1">
      <c r="A545" s="51">
        <f t="shared" si="120"/>
        <v>535</v>
      </c>
      <c r="B545" s="52">
        <v>2</v>
      </c>
      <c r="C545" s="52">
        <v>3.13</v>
      </c>
      <c r="D545" s="56">
        <v>0</v>
      </c>
      <c r="E545" s="52">
        <v>1</v>
      </c>
      <c r="F545" s="52">
        <v>1</v>
      </c>
      <c r="G545" s="53">
        <v>2.6126392586019915</v>
      </c>
      <c r="H545" s="53">
        <v>2.65</v>
      </c>
      <c r="I545" s="52">
        <v>2</v>
      </c>
      <c r="J545" s="53">
        <v>2.606282826280844</v>
      </c>
      <c r="K545" s="53">
        <v>2.63</v>
      </c>
      <c r="L545" s="52">
        <v>40</v>
      </c>
      <c r="M545" s="52">
        <v>1</v>
      </c>
      <c r="N545" s="52">
        <v>20</v>
      </c>
      <c r="O545" s="52">
        <v>91</v>
      </c>
      <c r="P545" s="54">
        <v>78.257067000000006</v>
      </c>
      <c r="Q545" s="54">
        <v>36.088471999999996</v>
      </c>
      <c r="R545" s="55">
        <v>0</v>
      </c>
      <c r="T545" s="52">
        <v>159</v>
      </c>
      <c r="U545" s="47">
        <f t="shared" si="121"/>
        <v>397.5</v>
      </c>
      <c r="V545" s="47">
        <f t="shared" si="122"/>
        <v>1044.6384238430282</v>
      </c>
      <c r="W545" s="47">
        <f t="shared" si="123"/>
        <v>757.82846001066514</v>
      </c>
      <c r="X545" s="50">
        <f t="shared" si="124"/>
        <v>0</v>
      </c>
      <c r="AD545" s="46">
        <v>0</v>
      </c>
      <c r="AE545" s="53">
        <v>399</v>
      </c>
      <c r="AF545" s="52">
        <v>2.7</v>
      </c>
      <c r="AG545">
        <f t="shared" si="125"/>
        <v>2618.1414131404217</v>
      </c>
      <c r="AH545">
        <f t="shared" si="126"/>
        <v>0.39900000000000002</v>
      </c>
      <c r="AI545">
        <f t="shared" si="127"/>
        <v>2631.3196293009955</v>
      </c>
      <c r="AJ545">
        <f t="shared" si="128"/>
        <v>0.28800319488817883</v>
      </c>
      <c r="AK545">
        <f t="shared" si="129"/>
        <v>3130</v>
      </c>
      <c r="AL545">
        <f t="shared" si="130"/>
        <v>0.1269968051118211</v>
      </c>
      <c r="AM545">
        <f t="shared" si="131"/>
        <v>0.159</v>
      </c>
      <c r="AN545">
        <f t="shared" si="132"/>
        <v>0</v>
      </c>
      <c r="AO545">
        <f t="shared" si="133"/>
        <v>2.7000000000000003E-2</v>
      </c>
      <c r="AQ545">
        <f t="shared" si="134"/>
        <v>1</v>
      </c>
    </row>
    <row r="546" spans="1:43" ht="15.75" thickBot="1">
      <c r="A546" s="51">
        <f t="shared" si="120"/>
        <v>536</v>
      </c>
      <c r="B546" s="52">
        <v>2</v>
      </c>
      <c r="C546" s="52">
        <v>3.13</v>
      </c>
      <c r="D546" s="56">
        <v>0</v>
      </c>
      <c r="E546" s="52">
        <v>1</v>
      </c>
      <c r="F546" s="52">
        <v>1</v>
      </c>
      <c r="G546" s="53">
        <v>2.6126392586019915</v>
      </c>
      <c r="H546" s="53">
        <v>2.65</v>
      </c>
      <c r="I546" s="52">
        <v>2</v>
      </c>
      <c r="J546" s="53">
        <v>2.606282826280844</v>
      </c>
      <c r="K546" s="53">
        <v>2.63</v>
      </c>
      <c r="L546" s="52">
        <v>40</v>
      </c>
      <c r="M546" s="52">
        <v>3</v>
      </c>
      <c r="N546" s="52">
        <v>20</v>
      </c>
      <c r="O546" s="52">
        <v>91</v>
      </c>
      <c r="P546" s="54">
        <v>73.255675499999995</v>
      </c>
      <c r="Q546" s="54">
        <v>35.598139499999995</v>
      </c>
      <c r="R546" s="55">
        <v>0</v>
      </c>
      <c r="T546" s="52">
        <v>159</v>
      </c>
      <c r="U546" s="47">
        <f t="shared" si="121"/>
        <v>397.5</v>
      </c>
      <c r="V546" s="47">
        <f t="shared" si="122"/>
        <v>1044.6384238430282</v>
      </c>
      <c r="W546" s="47">
        <f t="shared" si="123"/>
        <v>757.82846001066514</v>
      </c>
      <c r="X546" s="50">
        <f t="shared" si="124"/>
        <v>0</v>
      </c>
      <c r="AD546" s="46">
        <v>0</v>
      </c>
      <c r="AE546" s="53">
        <v>399</v>
      </c>
      <c r="AF546" s="52">
        <v>2.7</v>
      </c>
      <c r="AG546">
        <f t="shared" si="125"/>
        <v>2618.1414131404217</v>
      </c>
      <c r="AH546">
        <f t="shared" si="126"/>
        <v>0.39900000000000002</v>
      </c>
      <c r="AI546">
        <f t="shared" si="127"/>
        <v>2631.3196293009955</v>
      </c>
      <c r="AJ546">
        <f t="shared" si="128"/>
        <v>0.28800319488817883</v>
      </c>
      <c r="AK546">
        <f t="shared" si="129"/>
        <v>3130</v>
      </c>
      <c r="AL546">
        <f t="shared" si="130"/>
        <v>0.1269968051118211</v>
      </c>
      <c r="AM546">
        <f t="shared" si="131"/>
        <v>0.159</v>
      </c>
      <c r="AN546">
        <f t="shared" si="132"/>
        <v>0</v>
      </c>
      <c r="AO546">
        <f t="shared" si="133"/>
        <v>2.7000000000000003E-2</v>
      </c>
      <c r="AQ546">
        <f t="shared" si="134"/>
        <v>1</v>
      </c>
    </row>
    <row r="547" spans="1:43" ht="15.75" thickBot="1">
      <c r="A547" s="51">
        <f t="shared" si="120"/>
        <v>537</v>
      </c>
      <c r="B547" s="52">
        <v>2</v>
      </c>
      <c r="C547" s="52">
        <v>3.13</v>
      </c>
      <c r="D547" s="56">
        <v>0</v>
      </c>
      <c r="E547" s="52">
        <v>1</v>
      </c>
      <c r="F547" s="52">
        <v>1</v>
      </c>
      <c r="G547" s="53">
        <v>2.6126392586019915</v>
      </c>
      <c r="H547" s="53">
        <v>2.65</v>
      </c>
      <c r="I547" s="52">
        <v>2</v>
      </c>
      <c r="J547" s="53">
        <v>2.606282826280844</v>
      </c>
      <c r="K547" s="53">
        <v>2.63</v>
      </c>
      <c r="L547" s="52">
        <v>40</v>
      </c>
      <c r="M547" s="52">
        <v>4</v>
      </c>
      <c r="N547" s="52">
        <v>20</v>
      </c>
      <c r="O547" s="52">
        <v>91</v>
      </c>
      <c r="P547" s="54">
        <v>57.761168500000004</v>
      </c>
      <c r="Q547" s="54">
        <v>28.831551000000001</v>
      </c>
      <c r="R547" s="55">
        <v>0</v>
      </c>
      <c r="T547" s="52">
        <v>159</v>
      </c>
      <c r="U547" s="47">
        <f t="shared" si="121"/>
        <v>397.5</v>
      </c>
      <c r="V547" s="47">
        <f t="shared" si="122"/>
        <v>1044.6384238430282</v>
      </c>
      <c r="W547" s="47">
        <f t="shared" si="123"/>
        <v>757.82846001066514</v>
      </c>
      <c r="X547" s="50">
        <f t="shared" si="124"/>
        <v>0</v>
      </c>
      <c r="AD547" s="46">
        <v>0</v>
      </c>
      <c r="AE547" s="53">
        <v>399</v>
      </c>
      <c r="AF547" s="52">
        <v>2.7</v>
      </c>
      <c r="AG547">
        <f t="shared" si="125"/>
        <v>2618.1414131404217</v>
      </c>
      <c r="AH547">
        <f t="shared" si="126"/>
        <v>0.39900000000000002</v>
      </c>
      <c r="AI547">
        <f t="shared" si="127"/>
        <v>2631.3196293009955</v>
      </c>
      <c r="AJ547">
        <f t="shared" si="128"/>
        <v>0.28800319488817883</v>
      </c>
      <c r="AK547">
        <f t="shared" si="129"/>
        <v>3130</v>
      </c>
      <c r="AL547">
        <f t="shared" si="130"/>
        <v>0.1269968051118211</v>
      </c>
      <c r="AM547">
        <f t="shared" si="131"/>
        <v>0.159</v>
      </c>
      <c r="AN547">
        <f t="shared" si="132"/>
        <v>0</v>
      </c>
      <c r="AO547">
        <f t="shared" si="133"/>
        <v>2.7000000000000003E-2</v>
      </c>
      <c r="AQ547">
        <f t="shared" si="134"/>
        <v>1</v>
      </c>
    </row>
    <row r="548" spans="1:43" ht="15.75" thickBot="1">
      <c r="A548" s="51">
        <f t="shared" si="120"/>
        <v>538</v>
      </c>
      <c r="B548" s="52">
        <v>2</v>
      </c>
      <c r="C548" s="52">
        <v>3.13</v>
      </c>
      <c r="D548" s="56">
        <v>0</v>
      </c>
      <c r="E548" s="52">
        <v>1</v>
      </c>
      <c r="F548" s="52">
        <v>1</v>
      </c>
      <c r="G548" s="53">
        <v>2.6126392586019915</v>
      </c>
      <c r="H548" s="53">
        <v>2.65</v>
      </c>
      <c r="I548" s="52">
        <v>2</v>
      </c>
      <c r="J548" s="53">
        <v>2.606282826280844</v>
      </c>
      <c r="K548" s="53">
        <v>2.63</v>
      </c>
      <c r="L548" s="52">
        <v>40</v>
      </c>
      <c r="M548" s="52">
        <v>1</v>
      </c>
      <c r="N548" s="52">
        <v>20</v>
      </c>
      <c r="O548" s="52">
        <v>365</v>
      </c>
      <c r="P548" s="54">
        <v>81.591328000000004</v>
      </c>
      <c r="Q548" s="54">
        <v>39.814998999999993</v>
      </c>
      <c r="R548" s="55">
        <v>0</v>
      </c>
      <c r="T548" s="52">
        <v>159</v>
      </c>
      <c r="U548" s="47">
        <f t="shared" si="121"/>
        <v>397.5</v>
      </c>
      <c r="V548" s="47">
        <f t="shared" si="122"/>
        <v>1044.6384238430282</v>
      </c>
      <c r="W548" s="47">
        <f t="shared" si="123"/>
        <v>757.82846001066514</v>
      </c>
      <c r="X548" s="50">
        <f t="shared" si="124"/>
        <v>0</v>
      </c>
      <c r="AD548" s="46">
        <v>0</v>
      </c>
      <c r="AE548" s="53">
        <v>399</v>
      </c>
      <c r="AF548" s="52">
        <v>2.7</v>
      </c>
      <c r="AG548">
        <f t="shared" si="125"/>
        <v>2618.1414131404217</v>
      </c>
      <c r="AH548">
        <f t="shared" si="126"/>
        <v>0.39900000000000002</v>
      </c>
      <c r="AI548">
        <f t="shared" si="127"/>
        <v>2631.3196293009955</v>
      </c>
      <c r="AJ548">
        <f t="shared" si="128"/>
        <v>0.28800319488817883</v>
      </c>
      <c r="AK548">
        <f t="shared" si="129"/>
        <v>3130</v>
      </c>
      <c r="AL548">
        <f t="shared" si="130"/>
        <v>0.1269968051118211</v>
      </c>
      <c r="AM548">
        <f t="shared" si="131"/>
        <v>0.159</v>
      </c>
      <c r="AN548">
        <f t="shared" si="132"/>
        <v>0</v>
      </c>
      <c r="AO548">
        <f t="shared" si="133"/>
        <v>2.7000000000000003E-2</v>
      </c>
      <c r="AQ548">
        <f t="shared" si="134"/>
        <v>1</v>
      </c>
    </row>
    <row r="549" spans="1:43" ht="15.75" thickBot="1">
      <c r="A549" s="51">
        <f t="shared" si="120"/>
        <v>539</v>
      </c>
      <c r="B549" s="52">
        <v>2</v>
      </c>
      <c r="C549" s="52">
        <v>3.13</v>
      </c>
      <c r="D549" s="56">
        <v>0</v>
      </c>
      <c r="E549" s="52">
        <v>1</v>
      </c>
      <c r="F549" s="52">
        <v>1</v>
      </c>
      <c r="G549" s="53">
        <v>2.6126392586019915</v>
      </c>
      <c r="H549" s="53">
        <v>2.65</v>
      </c>
      <c r="I549" s="52">
        <v>2</v>
      </c>
      <c r="J549" s="53">
        <v>2.606282826280844</v>
      </c>
      <c r="K549" s="53">
        <v>2.63</v>
      </c>
      <c r="L549" s="52">
        <v>40</v>
      </c>
      <c r="M549" s="52">
        <v>3</v>
      </c>
      <c r="N549" s="52">
        <v>20</v>
      </c>
      <c r="O549" s="52">
        <v>365</v>
      </c>
      <c r="P549" s="54">
        <v>82.081660499999998</v>
      </c>
      <c r="Q549" s="54">
        <v>38.736267500000004</v>
      </c>
      <c r="R549" s="55">
        <v>0</v>
      </c>
      <c r="T549" s="52">
        <v>159</v>
      </c>
      <c r="U549" s="47">
        <f t="shared" si="121"/>
        <v>397.5</v>
      </c>
      <c r="V549" s="47">
        <f t="shared" si="122"/>
        <v>1044.6384238430282</v>
      </c>
      <c r="W549" s="47">
        <f t="shared" si="123"/>
        <v>757.82846001066514</v>
      </c>
      <c r="X549" s="50">
        <f t="shared" si="124"/>
        <v>0</v>
      </c>
      <c r="AD549" s="46">
        <v>0</v>
      </c>
      <c r="AE549" s="53">
        <v>399</v>
      </c>
      <c r="AF549" s="52">
        <v>2.7</v>
      </c>
      <c r="AG549">
        <f t="shared" si="125"/>
        <v>2618.1414131404217</v>
      </c>
      <c r="AH549">
        <f t="shared" si="126"/>
        <v>0.39900000000000002</v>
      </c>
      <c r="AI549">
        <f t="shared" si="127"/>
        <v>2631.3196293009955</v>
      </c>
      <c r="AJ549">
        <f t="shared" si="128"/>
        <v>0.28800319488817883</v>
      </c>
      <c r="AK549">
        <f t="shared" si="129"/>
        <v>3130</v>
      </c>
      <c r="AL549">
        <f t="shared" si="130"/>
        <v>0.1269968051118211</v>
      </c>
      <c r="AM549">
        <f t="shared" si="131"/>
        <v>0.159</v>
      </c>
      <c r="AN549">
        <f t="shared" si="132"/>
        <v>0</v>
      </c>
      <c r="AO549">
        <f t="shared" si="133"/>
        <v>2.7000000000000003E-2</v>
      </c>
      <c r="AQ549">
        <f t="shared" si="134"/>
        <v>1</v>
      </c>
    </row>
    <row r="550" spans="1:43" ht="15.75" thickBot="1">
      <c r="A550" s="51">
        <f t="shared" si="120"/>
        <v>540</v>
      </c>
      <c r="B550" s="52">
        <v>2</v>
      </c>
      <c r="C550" s="52">
        <v>3.13</v>
      </c>
      <c r="D550" s="56">
        <v>0</v>
      </c>
      <c r="E550" s="52">
        <v>1</v>
      </c>
      <c r="F550" s="52">
        <v>1</v>
      </c>
      <c r="G550" s="53">
        <v>2.6126392586019915</v>
      </c>
      <c r="H550" s="53">
        <v>2.65</v>
      </c>
      <c r="I550" s="52">
        <v>2</v>
      </c>
      <c r="J550" s="53">
        <v>2.606282826280844</v>
      </c>
      <c r="K550" s="53">
        <v>2.63</v>
      </c>
      <c r="L550" s="52">
        <v>40</v>
      </c>
      <c r="M550" s="52">
        <v>4</v>
      </c>
      <c r="N550" s="52">
        <v>20</v>
      </c>
      <c r="O550" s="52">
        <v>365</v>
      </c>
      <c r="P550" s="54">
        <v>56.388237500000002</v>
      </c>
      <c r="Q550" s="54">
        <v>30.498681499999996</v>
      </c>
      <c r="R550" s="55">
        <v>0</v>
      </c>
      <c r="T550" s="52">
        <v>159</v>
      </c>
      <c r="U550" s="47">
        <f t="shared" si="121"/>
        <v>397.5</v>
      </c>
      <c r="V550" s="47">
        <f t="shared" si="122"/>
        <v>1044.6384238430282</v>
      </c>
      <c r="W550" s="47">
        <f t="shared" si="123"/>
        <v>757.82846001066514</v>
      </c>
      <c r="X550" s="50">
        <f t="shared" si="124"/>
        <v>0</v>
      </c>
      <c r="AD550" s="46">
        <v>0</v>
      </c>
      <c r="AE550" s="53">
        <v>399</v>
      </c>
      <c r="AF550" s="52">
        <v>2.7</v>
      </c>
      <c r="AG550">
        <f t="shared" si="125"/>
        <v>2618.1414131404217</v>
      </c>
      <c r="AH550">
        <f t="shared" si="126"/>
        <v>0.39900000000000002</v>
      </c>
      <c r="AI550">
        <f t="shared" si="127"/>
        <v>2631.3196293009955</v>
      </c>
      <c r="AJ550">
        <f t="shared" si="128"/>
        <v>0.28800319488817883</v>
      </c>
      <c r="AK550">
        <f t="shared" si="129"/>
        <v>3130</v>
      </c>
      <c r="AL550">
        <f t="shared" si="130"/>
        <v>0.1269968051118211</v>
      </c>
      <c r="AM550">
        <f t="shared" si="131"/>
        <v>0.159</v>
      </c>
      <c r="AN550">
        <f t="shared" si="132"/>
        <v>0</v>
      </c>
      <c r="AO550">
        <f t="shared" si="133"/>
        <v>2.7000000000000003E-2</v>
      </c>
      <c r="AQ550">
        <f t="shared" si="134"/>
        <v>1</v>
      </c>
    </row>
    <row r="551" spans="1:43" ht="15.75" thickBot="1">
      <c r="A551" s="51">
        <f t="shared" si="120"/>
        <v>541</v>
      </c>
      <c r="B551" s="52">
        <v>2</v>
      </c>
      <c r="C551" s="52">
        <v>3.13</v>
      </c>
      <c r="D551" s="56">
        <v>0</v>
      </c>
      <c r="E551" s="52">
        <v>1</v>
      </c>
      <c r="F551" s="52">
        <v>1</v>
      </c>
      <c r="G551" s="53">
        <v>2.6126392586019915</v>
      </c>
      <c r="H551" s="53">
        <v>2.65</v>
      </c>
      <c r="I551" s="52">
        <v>2</v>
      </c>
      <c r="J551" s="53">
        <v>2.606282826280844</v>
      </c>
      <c r="K551" s="53">
        <v>2.63</v>
      </c>
      <c r="L551" s="52">
        <v>45</v>
      </c>
      <c r="M551" s="52">
        <v>3</v>
      </c>
      <c r="N551" s="52">
        <v>20</v>
      </c>
      <c r="O551" s="52">
        <v>1</v>
      </c>
      <c r="P551" s="54">
        <v>18.632635000000001</v>
      </c>
      <c r="Q551" s="54">
        <v>25.693422999999999</v>
      </c>
      <c r="R551" s="55">
        <v>0</v>
      </c>
      <c r="T551" s="52">
        <v>167</v>
      </c>
      <c r="U551" s="47">
        <f t="shared" si="121"/>
        <v>371.11111111111109</v>
      </c>
      <c r="V551" s="47">
        <f t="shared" si="122"/>
        <v>1047.2565652561689</v>
      </c>
      <c r="W551" s="47">
        <f t="shared" si="123"/>
        <v>758.96244014200022</v>
      </c>
      <c r="X551" s="50">
        <f t="shared" si="124"/>
        <v>0</v>
      </c>
      <c r="AD551" s="46">
        <v>0</v>
      </c>
      <c r="AE551" s="53">
        <v>400</v>
      </c>
      <c r="AF551" s="52">
        <v>2.6</v>
      </c>
      <c r="AG551">
        <f t="shared" si="125"/>
        <v>2618.1414131404217</v>
      </c>
      <c r="AH551">
        <f t="shared" si="126"/>
        <v>0.40000000000000008</v>
      </c>
      <c r="AI551">
        <f t="shared" si="127"/>
        <v>2631.3196293009955</v>
      </c>
      <c r="AJ551">
        <f t="shared" si="128"/>
        <v>0.28843414980475668</v>
      </c>
      <c r="AK551">
        <f t="shared" si="129"/>
        <v>3130</v>
      </c>
      <c r="AL551">
        <f t="shared" si="130"/>
        <v>0.11856585019524316</v>
      </c>
      <c r="AM551">
        <f t="shared" si="131"/>
        <v>0.16700000000000001</v>
      </c>
      <c r="AN551">
        <f t="shared" si="132"/>
        <v>0</v>
      </c>
      <c r="AO551">
        <f t="shared" si="133"/>
        <v>2.6000000000000002E-2</v>
      </c>
      <c r="AQ551">
        <f t="shared" si="134"/>
        <v>1</v>
      </c>
    </row>
    <row r="552" spans="1:43" ht="15.75" thickBot="1">
      <c r="A552" s="51">
        <f t="shared" si="120"/>
        <v>542</v>
      </c>
      <c r="B552" s="52">
        <v>2</v>
      </c>
      <c r="C552" s="52">
        <v>3.13</v>
      </c>
      <c r="D552" s="56">
        <v>0</v>
      </c>
      <c r="E552" s="52">
        <v>1</v>
      </c>
      <c r="F552" s="52">
        <v>1</v>
      </c>
      <c r="G552" s="53">
        <v>2.6126392586019915</v>
      </c>
      <c r="H552" s="53">
        <v>2.65</v>
      </c>
      <c r="I552" s="52">
        <v>2</v>
      </c>
      <c r="J552" s="53">
        <v>2.606282826280844</v>
      </c>
      <c r="K552" s="53">
        <v>2.63</v>
      </c>
      <c r="L552" s="52">
        <v>45</v>
      </c>
      <c r="M552" s="52">
        <v>1</v>
      </c>
      <c r="N552" s="52">
        <v>20</v>
      </c>
      <c r="O552" s="52">
        <v>3</v>
      </c>
      <c r="P552" s="54">
        <v>43.443459500000003</v>
      </c>
      <c r="Q552" s="54">
        <v>29.41995</v>
      </c>
      <c r="R552" s="55">
        <v>0</v>
      </c>
      <c r="T552" s="52">
        <v>167</v>
      </c>
      <c r="U552" s="47">
        <f t="shared" si="121"/>
        <v>371.11111111111109</v>
      </c>
      <c r="V552" s="47">
        <f t="shared" si="122"/>
        <v>1047.2565652561689</v>
      </c>
      <c r="W552" s="47">
        <f t="shared" si="123"/>
        <v>758.96244014200022</v>
      </c>
      <c r="X552" s="50">
        <f t="shared" si="124"/>
        <v>0</v>
      </c>
      <c r="AD552" s="46">
        <v>0</v>
      </c>
      <c r="AE552" s="53">
        <v>400</v>
      </c>
      <c r="AF552" s="52">
        <v>2.6</v>
      </c>
      <c r="AG552">
        <f t="shared" si="125"/>
        <v>2618.1414131404217</v>
      </c>
      <c r="AH552">
        <f t="shared" si="126"/>
        <v>0.40000000000000008</v>
      </c>
      <c r="AI552">
        <f t="shared" si="127"/>
        <v>2631.3196293009955</v>
      </c>
      <c r="AJ552">
        <f t="shared" si="128"/>
        <v>0.28843414980475668</v>
      </c>
      <c r="AK552">
        <f t="shared" si="129"/>
        <v>3130</v>
      </c>
      <c r="AL552">
        <f t="shared" si="130"/>
        <v>0.11856585019524316</v>
      </c>
      <c r="AM552">
        <f t="shared" si="131"/>
        <v>0.16700000000000001</v>
      </c>
      <c r="AN552">
        <f t="shared" si="132"/>
        <v>0</v>
      </c>
      <c r="AO552">
        <f t="shared" si="133"/>
        <v>2.6000000000000002E-2</v>
      </c>
      <c r="AQ552">
        <f t="shared" si="134"/>
        <v>1</v>
      </c>
    </row>
    <row r="553" spans="1:43" ht="15.75" thickBot="1">
      <c r="A553" s="51">
        <f t="shared" si="120"/>
        <v>543</v>
      </c>
      <c r="B553" s="52">
        <v>2</v>
      </c>
      <c r="C553" s="52">
        <v>3.13</v>
      </c>
      <c r="D553" s="56">
        <v>0</v>
      </c>
      <c r="E553" s="52">
        <v>1</v>
      </c>
      <c r="F553" s="52">
        <v>1</v>
      </c>
      <c r="G553" s="53">
        <v>2.6126392586019915</v>
      </c>
      <c r="H553" s="53">
        <v>2.65</v>
      </c>
      <c r="I553" s="52">
        <v>2</v>
      </c>
      <c r="J553" s="53">
        <v>2.606282826280844</v>
      </c>
      <c r="K553" s="53">
        <v>2.63</v>
      </c>
      <c r="L553" s="52">
        <v>45</v>
      </c>
      <c r="M553" s="52">
        <v>4</v>
      </c>
      <c r="N553" s="52">
        <v>20</v>
      </c>
      <c r="O553" s="52">
        <v>3</v>
      </c>
      <c r="P553" s="54">
        <v>36.676870999999998</v>
      </c>
      <c r="Q553" s="54">
        <v>27.654752999999999</v>
      </c>
      <c r="R553" s="55">
        <v>0</v>
      </c>
      <c r="T553" s="52">
        <v>167</v>
      </c>
      <c r="U553" s="47">
        <f t="shared" si="121"/>
        <v>371.11111111111109</v>
      </c>
      <c r="V553" s="47">
        <f t="shared" si="122"/>
        <v>1047.2565652561689</v>
      </c>
      <c r="W553" s="47">
        <f t="shared" si="123"/>
        <v>758.96244014200022</v>
      </c>
      <c r="X553" s="50">
        <f t="shared" si="124"/>
        <v>0</v>
      </c>
      <c r="AD553" s="46">
        <v>0</v>
      </c>
      <c r="AE553" s="53">
        <v>400</v>
      </c>
      <c r="AF553" s="52">
        <v>2.6</v>
      </c>
      <c r="AG553">
        <f t="shared" si="125"/>
        <v>2618.1414131404217</v>
      </c>
      <c r="AH553">
        <f t="shared" si="126"/>
        <v>0.40000000000000008</v>
      </c>
      <c r="AI553">
        <f t="shared" si="127"/>
        <v>2631.3196293009955</v>
      </c>
      <c r="AJ553">
        <f t="shared" si="128"/>
        <v>0.28843414980475668</v>
      </c>
      <c r="AK553">
        <f t="shared" si="129"/>
        <v>3130</v>
      </c>
      <c r="AL553">
        <f t="shared" si="130"/>
        <v>0.11856585019524316</v>
      </c>
      <c r="AM553">
        <f t="shared" si="131"/>
        <v>0.16700000000000001</v>
      </c>
      <c r="AN553">
        <f t="shared" si="132"/>
        <v>0</v>
      </c>
      <c r="AO553">
        <f t="shared" si="133"/>
        <v>2.6000000000000002E-2</v>
      </c>
      <c r="AQ553">
        <f t="shared" si="134"/>
        <v>1</v>
      </c>
    </row>
    <row r="554" spans="1:43" ht="15.75" thickBot="1">
      <c r="A554" s="51">
        <f t="shared" si="120"/>
        <v>544</v>
      </c>
      <c r="B554" s="52">
        <v>2</v>
      </c>
      <c r="C554" s="52">
        <v>3.13</v>
      </c>
      <c r="D554" s="56">
        <v>0</v>
      </c>
      <c r="E554" s="52">
        <v>1</v>
      </c>
      <c r="F554" s="52">
        <v>1</v>
      </c>
      <c r="G554" s="53">
        <v>2.6126392586019915</v>
      </c>
      <c r="H554" s="53">
        <v>2.65</v>
      </c>
      <c r="I554" s="52">
        <v>2</v>
      </c>
      <c r="J554" s="53">
        <v>2.606282826280844</v>
      </c>
      <c r="K554" s="53">
        <v>2.63</v>
      </c>
      <c r="L554" s="52">
        <v>45</v>
      </c>
      <c r="M554" s="52">
        <v>1</v>
      </c>
      <c r="N554" s="52">
        <v>20</v>
      </c>
      <c r="O554" s="52">
        <v>7</v>
      </c>
      <c r="P554" s="54">
        <v>52.073311500000003</v>
      </c>
      <c r="Q554" s="54">
        <v>32.4600115</v>
      </c>
      <c r="R554" s="55">
        <v>0</v>
      </c>
      <c r="T554" s="52">
        <v>167</v>
      </c>
      <c r="U554" s="47">
        <f t="shared" si="121"/>
        <v>371.11111111111109</v>
      </c>
      <c r="V554" s="47">
        <f t="shared" si="122"/>
        <v>1047.2565652561689</v>
      </c>
      <c r="W554" s="47">
        <f t="shared" si="123"/>
        <v>758.96244014200022</v>
      </c>
      <c r="X554" s="50">
        <f t="shared" si="124"/>
        <v>0</v>
      </c>
      <c r="AD554" s="46">
        <v>0</v>
      </c>
      <c r="AE554" s="53">
        <v>400</v>
      </c>
      <c r="AF554" s="52">
        <v>2.6</v>
      </c>
      <c r="AG554">
        <f t="shared" si="125"/>
        <v>2618.1414131404217</v>
      </c>
      <c r="AH554">
        <f t="shared" si="126"/>
        <v>0.40000000000000008</v>
      </c>
      <c r="AI554">
        <f t="shared" si="127"/>
        <v>2631.3196293009955</v>
      </c>
      <c r="AJ554">
        <f t="shared" si="128"/>
        <v>0.28843414980475668</v>
      </c>
      <c r="AK554">
        <f t="shared" si="129"/>
        <v>3130</v>
      </c>
      <c r="AL554">
        <f t="shared" si="130"/>
        <v>0.11856585019524316</v>
      </c>
      <c r="AM554">
        <f t="shared" si="131"/>
        <v>0.16700000000000001</v>
      </c>
      <c r="AN554">
        <f t="shared" si="132"/>
        <v>0</v>
      </c>
      <c r="AO554">
        <f t="shared" si="133"/>
        <v>2.6000000000000002E-2</v>
      </c>
      <c r="AQ554">
        <f t="shared" si="134"/>
        <v>1</v>
      </c>
    </row>
    <row r="555" spans="1:43" ht="15.75" thickBot="1">
      <c r="A555" s="51">
        <f t="shared" si="120"/>
        <v>545</v>
      </c>
      <c r="B555" s="52">
        <v>2</v>
      </c>
      <c r="C555" s="52">
        <v>3.13</v>
      </c>
      <c r="D555" s="56">
        <v>0</v>
      </c>
      <c r="E555" s="52">
        <v>1</v>
      </c>
      <c r="F555" s="52">
        <v>1</v>
      </c>
      <c r="G555" s="53">
        <v>2.6126392586019915</v>
      </c>
      <c r="H555" s="53">
        <v>2.65</v>
      </c>
      <c r="I555" s="52">
        <v>2</v>
      </c>
      <c r="J555" s="53">
        <v>2.606282826280844</v>
      </c>
      <c r="K555" s="53">
        <v>2.63</v>
      </c>
      <c r="L555" s="52">
        <v>45</v>
      </c>
      <c r="M555" s="52">
        <v>3</v>
      </c>
      <c r="N555" s="52">
        <v>20</v>
      </c>
      <c r="O555" s="52">
        <v>7</v>
      </c>
      <c r="P555" s="54">
        <v>47.366119500000003</v>
      </c>
      <c r="Q555" s="54">
        <v>31.773546000000003</v>
      </c>
      <c r="R555" s="55">
        <v>0</v>
      </c>
      <c r="T555" s="52">
        <v>167</v>
      </c>
      <c r="U555" s="47">
        <f t="shared" si="121"/>
        <v>371.11111111111109</v>
      </c>
      <c r="V555" s="47">
        <f t="shared" si="122"/>
        <v>1047.2565652561689</v>
      </c>
      <c r="W555" s="47">
        <f t="shared" si="123"/>
        <v>758.96244014200022</v>
      </c>
      <c r="X555" s="50">
        <f t="shared" si="124"/>
        <v>0</v>
      </c>
      <c r="AD555" s="46">
        <v>0</v>
      </c>
      <c r="AE555" s="53">
        <v>400</v>
      </c>
      <c r="AF555" s="52">
        <v>2.6</v>
      </c>
      <c r="AG555">
        <f t="shared" si="125"/>
        <v>2618.1414131404217</v>
      </c>
      <c r="AH555">
        <f t="shared" si="126"/>
        <v>0.40000000000000008</v>
      </c>
      <c r="AI555">
        <f t="shared" si="127"/>
        <v>2631.3196293009955</v>
      </c>
      <c r="AJ555">
        <f t="shared" si="128"/>
        <v>0.28843414980475668</v>
      </c>
      <c r="AK555">
        <f t="shared" si="129"/>
        <v>3130</v>
      </c>
      <c r="AL555">
        <f t="shared" si="130"/>
        <v>0.11856585019524316</v>
      </c>
      <c r="AM555">
        <f t="shared" si="131"/>
        <v>0.16700000000000001</v>
      </c>
      <c r="AN555">
        <f t="shared" si="132"/>
        <v>0</v>
      </c>
      <c r="AO555">
        <f t="shared" si="133"/>
        <v>2.6000000000000002E-2</v>
      </c>
      <c r="AQ555">
        <f t="shared" si="134"/>
        <v>1</v>
      </c>
    </row>
    <row r="556" spans="1:43" ht="15.75" thickBot="1">
      <c r="A556" s="51">
        <f t="shared" si="120"/>
        <v>546</v>
      </c>
      <c r="B556" s="52">
        <v>2</v>
      </c>
      <c r="C556" s="52">
        <v>3.13</v>
      </c>
      <c r="D556" s="56">
        <v>0</v>
      </c>
      <c r="E556" s="52">
        <v>1</v>
      </c>
      <c r="F556" s="52">
        <v>1</v>
      </c>
      <c r="G556" s="53">
        <v>2.6126392586019915</v>
      </c>
      <c r="H556" s="53">
        <v>2.65</v>
      </c>
      <c r="I556" s="52">
        <v>2</v>
      </c>
      <c r="J556" s="53">
        <v>2.606282826280844</v>
      </c>
      <c r="K556" s="53">
        <v>2.63</v>
      </c>
      <c r="L556" s="52">
        <v>45</v>
      </c>
      <c r="M556" s="52">
        <v>4</v>
      </c>
      <c r="N556" s="52">
        <v>20</v>
      </c>
      <c r="O556" s="52">
        <v>7</v>
      </c>
      <c r="P556" s="54">
        <v>42.8550605</v>
      </c>
      <c r="Q556" s="54">
        <v>26.870221000000001</v>
      </c>
      <c r="R556" s="55">
        <v>0</v>
      </c>
      <c r="T556" s="52">
        <v>167</v>
      </c>
      <c r="U556" s="47">
        <f t="shared" si="121"/>
        <v>371.11111111111109</v>
      </c>
      <c r="V556" s="47">
        <f t="shared" si="122"/>
        <v>1047.2565652561689</v>
      </c>
      <c r="W556" s="47">
        <f t="shared" si="123"/>
        <v>758.96244014200022</v>
      </c>
      <c r="X556" s="50">
        <f t="shared" si="124"/>
        <v>0</v>
      </c>
      <c r="AD556" s="46">
        <v>0</v>
      </c>
      <c r="AE556" s="53">
        <v>400</v>
      </c>
      <c r="AF556" s="52">
        <v>2.6</v>
      </c>
      <c r="AG556">
        <f t="shared" si="125"/>
        <v>2618.1414131404217</v>
      </c>
      <c r="AH556">
        <f t="shared" si="126"/>
        <v>0.40000000000000008</v>
      </c>
      <c r="AI556">
        <f t="shared" si="127"/>
        <v>2631.3196293009955</v>
      </c>
      <c r="AJ556">
        <f t="shared" si="128"/>
        <v>0.28843414980475668</v>
      </c>
      <c r="AK556">
        <f t="shared" si="129"/>
        <v>3130</v>
      </c>
      <c r="AL556">
        <f t="shared" si="130"/>
        <v>0.11856585019524316</v>
      </c>
      <c r="AM556">
        <f t="shared" si="131"/>
        <v>0.16700000000000001</v>
      </c>
      <c r="AN556">
        <f t="shared" si="132"/>
        <v>0</v>
      </c>
      <c r="AO556">
        <f t="shared" si="133"/>
        <v>2.6000000000000002E-2</v>
      </c>
      <c r="AQ556">
        <f t="shared" si="134"/>
        <v>1</v>
      </c>
    </row>
    <row r="557" spans="1:43" ht="15.75" thickBot="1">
      <c r="A557" s="51">
        <f t="shared" si="120"/>
        <v>547</v>
      </c>
      <c r="B557" s="52">
        <v>2</v>
      </c>
      <c r="C557" s="52">
        <v>3.13</v>
      </c>
      <c r="D557" s="56">
        <v>0</v>
      </c>
      <c r="E557" s="52">
        <v>1</v>
      </c>
      <c r="F557" s="52">
        <v>1</v>
      </c>
      <c r="G557" s="53">
        <v>2.6126392586019915</v>
      </c>
      <c r="H557" s="53">
        <v>2.65</v>
      </c>
      <c r="I557" s="52">
        <v>2</v>
      </c>
      <c r="J557" s="53">
        <v>2.606282826280844</v>
      </c>
      <c r="K557" s="53">
        <v>2.63</v>
      </c>
      <c r="L557" s="52">
        <v>45</v>
      </c>
      <c r="M557" s="52">
        <v>1</v>
      </c>
      <c r="N557" s="52">
        <v>20</v>
      </c>
      <c r="O557" s="52">
        <v>28</v>
      </c>
      <c r="P557" s="54">
        <v>64.331624000000005</v>
      </c>
      <c r="Q557" s="54">
        <v>32.754210999999998</v>
      </c>
      <c r="R557" s="55">
        <v>0</v>
      </c>
      <c r="T557" s="52">
        <v>167</v>
      </c>
      <c r="U557" s="47">
        <f t="shared" si="121"/>
        <v>371.11111111111109</v>
      </c>
      <c r="V557" s="47">
        <f t="shared" si="122"/>
        <v>1047.2565652561689</v>
      </c>
      <c r="W557" s="47">
        <f t="shared" si="123"/>
        <v>758.96244014200022</v>
      </c>
      <c r="X557" s="50">
        <f t="shared" si="124"/>
        <v>0</v>
      </c>
      <c r="AD557" s="46">
        <v>0</v>
      </c>
      <c r="AE557" s="53">
        <v>400</v>
      </c>
      <c r="AF557" s="52">
        <v>2.6</v>
      </c>
      <c r="AG557">
        <f t="shared" si="125"/>
        <v>2618.1414131404217</v>
      </c>
      <c r="AH557">
        <f t="shared" si="126"/>
        <v>0.40000000000000008</v>
      </c>
      <c r="AI557">
        <f t="shared" si="127"/>
        <v>2631.3196293009955</v>
      </c>
      <c r="AJ557">
        <f t="shared" si="128"/>
        <v>0.28843414980475668</v>
      </c>
      <c r="AK557">
        <f t="shared" si="129"/>
        <v>3130</v>
      </c>
      <c r="AL557">
        <f t="shared" si="130"/>
        <v>0.11856585019524316</v>
      </c>
      <c r="AM557">
        <f t="shared" si="131"/>
        <v>0.16700000000000001</v>
      </c>
      <c r="AN557">
        <f t="shared" si="132"/>
        <v>0</v>
      </c>
      <c r="AO557">
        <f t="shared" si="133"/>
        <v>2.6000000000000002E-2</v>
      </c>
      <c r="AQ557">
        <f t="shared" si="134"/>
        <v>1</v>
      </c>
    </row>
    <row r="558" spans="1:43" ht="15.75" thickBot="1">
      <c r="A558" s="51">
        <f t="shared" si="120"/>
        <v>548</v>
      </c>
      <c r="B558" s="52">
        <v>2</v>
      </c>
      <c r="C558" s="52">
        <v>3.13</v>
      </c>
      <c r="D558" s="56">
        <v>0</v>
      </c>
      <c r="E558" s="52">
        <v>1</v>
      </c>
      <c r="F558" s="52">
        <v>1</v>
      </c>
      <c r="G558" s="53">
        <v>2.6126392586019915</v>
      </c>
      <c r="H558" s="53">
        <v>2.65</v>
      </c>
      <c r="I558" s="52">
        <v>2</v>
      </c>
      <c r="J558" s="53">
        <v>2.606282826280844</v>
      </c>
      <c r="K558" s="53">
        <v>2.63</v>
      </c>
      <c r="L558" s="52">
        <v>45</v>
      </c>
      <c r="M558" s="52">
        <v>3</v>
      </c>
      <c r="N558" s="52">
        <v>20</v>
      </c>
      <c r="O558" s="52">
        <v>28</v>
      </c>
      <c r="P558" s="54">
        <v>57.761168500000004</v>
      </c>
      <c r="Q558" s="54">
        <v>32.950344000000001</v>
      </c>
      <c r="R558" s="55">
        <v>0</v>
      </c>
      <c r="T558" s="52">
        <v>167</v>
      </c>
      <c r="U558" s="47">
        <f t="shared" si="121"/>
        <v>371.11111111111109</v>
      </c>
      <c r="V558" s="47">
        <f t="shared" si="122"/>
        <v>1047.2565652561689</v>
      </c>
      <c r="W558" s="47">
        <f t="shared" si="123"/>
        <v>758.96244014200022</v>
      </c>
      <c r="X558" s="50">
        <f t="shared" si="124"/>
        <v>0</v>
      </c>
      <c r="AD558" s="46">
        <v>0</v>
      </c>
      <c r="AE558" s="53">
        <v>400</v>
      </c>
      <c r="AF558" s="52">
        <v>2.6</v>
      </c>
      <c r="AG558">
        <f t="shared" si="125"/>
        <v>2618.1414131404217</v>
      </c>
      <c r="AH558">
        <f t="shared" si="126"/>
        <v>0.40000000000000008</v>
      </c>
      <c r="AI558">
        <f t="shared" si="127"/>
        <v>2631.3196293009955</v>
      </c>
      <c r="AJ558">
        <f t="shared" si="128"/>
        <v>0.28843414980475668</v>
      </c>
      <c r="AK558">
        <f t="shared" si="129"/>
        <v>3130</v>
      </c>
      <c r="AL558">
        <f t="shared" si="130"/>
        <v>0.11856585019524316</v>
      </c>
      <c r="AM558">
        <f t="shared" si="131"/>
        <v>0.16700000000000001</v>
      </c>
      <c r="AN558">
        <f t="shared" si="132"/>
        <v>0</v>
      </c>
      <c r="AO558">
        <f t="shared" si="133"/>
        <v>2.6000000000000002E-2</v>
      </c>
      <c r="AQ558">
        <f t="shared" si="134"/>
        <v>1</v>
      </c>
    </row>
    <row r="559" spans="1:43" ht="15.75" thickBot="1">
      <c r="A559" s="51">
        <f t="shared" si="120"/>
        <v>549</v>
      </c>
      <c r="B559" s="52">
        <v>2</v>
      </c>
      <c r="C559" s="52">
        <v>3.13</v>
      </c>
      <c r="D559" s="56">
        <v>0</v>
      </c>
      <c r="E559" s="52">
        <v>1</v>
      </c>
      <c r="F559" s="52">
        <v>1</v>
      </c>
      <c r="G559" s="53">
        <v>2.6126392586019915</v>
      </c>
      <c r="H559" s="53">
        <v>2.65</v>
      </c>
      <c r="I559" s="52">
        <v>2</v>
      </c>
      <c r="J559" s="53">
        <v>2.606282826280844</v>
      </c>
      <c r="K559" s="53">
        <v>2.63</v>
      </c>
      <c r="L559" s="52">
        <v>45</v>
      </c>
      <c r="M559" s="52">
        <v>4</v>
      </c>
      <c r="N559" s="52">
        <v>20</v>
      </c>
      <c r="O559" s="52">
        <v>28</v>
      </c>
      <c r="P559" s="54">
        <v>48.444851</v>
      </c>
      <c r="Q559" s="54">
        <v>29.223817</v>
      </c>
      <c r="R559" s="55">
        <v>0</v>
      </c>
      <c r="T559" s="52">
        <v>167</v>
      </c>
      <c r="U559" s="47">
        <f t="shared" si="121"/>
        <v>371.11111111111109</v>
      </c>
      <c r="V559" s="47">
        <f t="shared" si="122"/>
        <v>1047.2565652561689</v>
      </c>
      <c r="W559" s="47">
        <f t="shared" si="123"/>
        <v>758.96244014200022</v>
      </c>
      <c r="X559" s="50">
        <f t="shared" si="124"/>
        <v>0</v>
      </c>
      <c r="AD559" s="46">
        <v>0</v>
      </c>
      <c r="AE559" s="53">
        <v>400</v>
      </c>
      <c r="AF559" s="52">
        <v>2.6</v>
      </c>
      <c r="AG559">
        <f t="shared" si="125"/>
        <v>2618.1414131404217</v>
      </c>
      <c r="AH559">
        <f t="shared" si="126"/>
        <v>0.40000000000000008</v>
      </c>
      <c r="AI559">
        <f t="shared" si="127"/>
        <v>2631.3196293009955</v>
      </c>
      <c r="AJ559">
        <f t="shared" si="128"/>
        <v>0.28843414980475668</v>
      </c>
      <c r="AK559">
        <f t="shared" si="129"/>
        <v>3130</v>
      </c>
      <c r="AL559">
        <f t="shared" si="130"/>
        <v>0.11856585019524316</v>
      </c>
      <c r="AM559">
        <f t="shared" si="131"/>
        <v>0.16700000000000001</v>
      </c>
      <c r="AN559">
        <f t="shared" si="132"/>
        <v>0</v>
      </c>
      <c r="AO559">
        <f t="shared" si="133"/>
        <v>2.6000000000000002E-2</v>
      </c>
      <c r="AQ559">
        <f t="shared" si="134"/>
        <v>1</v>
      </c>
    </row>
    <row r="560" spans="1:43" ht="15.75" thickBot="1">
      <c r="A560" s="51">
        <f t="shared" si="120"/>
        <v>550</v>
      </c>
      <c r="B560" s="52">
        <v>2</v>
      </c>
      <c r="C560" s="52">
        <v>3.13</v>
      </c>
      <c r="D560" s="56">
        <v>0</v>
      </c>
      <c r="E560" s="52">
        <v>1</v>
      </c>
      <c r="F560" s="52">
        <v>1</v>
      </c>
      <c r="G560" s="53">
        <v>2.6126392586019915</v>
      </c>
      <c r="H560" s="53">
        <v>2.65</v>
      </c>
      <c r="I560" s="52">
        <v>2</v>
      </c>
      <c r="J560" s="53">
        <v>2.606282826280844</v>
      </c>
      <c r="K560" s="53">
        <v>2.63</v>
      </c>
      <c r="L560" s="52">
        <v>45</v>
      </c>
      <c r="M560" s="52">
        <v>1</v>
      </c>
      <c r="N560" s="52">
        <v>20</v>
      </c>
      <c r="O560" s="52">
        <v>91</v>
      </c>
      <c r="P560" s="54">
        <v>69.038815999999997</v>
      </c>
      <c r="Q560" s="54">
        <v>35.107807000000001</v>
      </c>
      <c r="R560" s="55">
        <v>0</v>
      </c>
      <c r="T560" s="52">
        <v>167</v>
      </c>
      <c r="U560" s="47">
        <f t="shared" si="121"/>
        <v>371.11111111111109</v>
      </c>
      <c r="V560" s="47">
        <f t="shared" si="122"/>
        <v>1047.2565652561689</v>
      </c>
      <c r="W560" s="47">
        <f t="shared" si="123"/>
        <v>758.96244014200022</v>
      </c>
      <c r="X560" s="50">
        <f t="shared" si="124"/>
        <v>0</v>
      </c>
      <c r="AD560" s="46">
        <v>0</v>
      </c>
      <c r="AE560" s="53">
        <v>400</v>
      </c>
      <c r="AF560" s="52">
        <v>2.6</v>
      </c>
      <c r="AG560">
        <f t="shared" si="125"/>
        <v>2618.1414131404217</v>
      </c>
      <c r="AH560">
        <f t="shared" si="126"/>
        <v>0.40000000000000008</v>
      </c>
      <c r="AI560">
        <f t="shared" si="127"/>
        <v>2631.3196293009955</v>
      </c>
      <c r="AJ560">
        <f t="shared" si="128"/>
        <v>0.28843414980475668</v>
      </c>
      <c r="AK560">
        <f t="shared" si="129"/>
        <v>3130</v>
      </c>
      <c r="AL560">
        <f t="shared" si="130"/>
        <v>0.11856585019524316</v>
      </c>
      <c r="AM560">
        <f t="shared" si="131"/>
        <v>0.16700000000000001</v>
      </c>
      <c r="AN560">
        <f t="shared" si="132"/>
        <v>0</v>
      </c>
      <c r="AO560">
        <f t="shared" si="133"/>
        <v>2.6000000000000002E-2</v>
      </c>
      <c r="AQ560">
        <f t="shared" si="134"/>
        <v>1</v>
      </c>
    </row>
    <row r="561" spans="1:43" ht="15.75" thickBot="1">
      <c r="A561" s="51">
        <f t="shared" si="120"/>
        <v>551</v>
      </c>
      <c r="B561" s="52">
        <v>2</v>
      </c>
      <c r="C561" s="52">
        <v>3.13</v>
      </c>
      <c r="D561" s="56">
        <v>0</v>
      </c>
      <c r="E561" s="52">
        <v>1</v>
      </c>
      <c r="F561" s="52">
        <v>1</v>
      </c>
      <c r="G561" s="53">
        <v>2.6126392586019915</v>
      </c>
      <c r="H561" s="53">
        <v>2.65</v>
      </c>
      <c r="I561" s="52">
        <v>2</v>
      </c>
      <c r="J561" s="53">
        <v>2.606282826280844</v>
      </c>
      <c r="K561" s="53">
        <v>2.63</v>
      </c>
      <c r="L561" s="52">
        <v>45</v>
      </c>
      <c r="M561" s="52">
        <v>3</v>
      </c>
      <c r="N561" s="52">
        <v>20</v>
      </c>
      <c r="O561" s="52">
        <v>91</v>
      </c>
      <c r="P561" s="54">
        <v>63.743225000000002</v>
      </c>
      <c r="Q561" s="54">
        <v>34.519407999999999</v>
      </c>
      <c r="R561" s="55">
        <v>0</v>
      </c>
      <c r="T561" s="52">
        <v>167</v>
      </c>
      <c r="U561" s="47">
        <f t="shared" si="121"/>
        <v>371.11111111111109</v>
      </c>
      <c r="V561" s="47">
        <f t="shared" si="122"/>
        <v>1047.2565652561689</v>
      </c>
      <c r="W561" s="47">
        <f t="shared" si="123"/>
        <v>758.96244014200022</v>
      </c>
      <c r="X561" s="50">
        <f t="shared" si="124"/>
        <v>0</v>
      </c>
      <c r="AD561" s="46">
        <v>0</v>
      </c>
      <c r="AE561" s="53">
        <v>400</v>
      </c>
      <c r="AF561" s="52">
        <v>2.6</v>
      </c>
      <c r="AG561">
        <f t="shared" si="125"/>
        <v>2618.1414131404217</v>
      </c>
      <c r="AH561">
        <f t="shared" si="126"/>
        <v>0.40000000000000008</v>
      </c>
      <c r="AI561">
        <f t="shared" si="127"/>
        <v>2631.3196293009955</v>
      </c>
      <c r="AJ561">
        <f t="shared" si="128"/>
        <v>0.28843414980475668</v>
      </c>
      <c r="AK561">
        <f t="shared" si="129"/>
        <v>3130</v>
      </c>
      <c r="AL561">
        <f t="shared" si="130"/>
        <v>0.11856585019524316</v>
      </c>
      <c r="AM561">
        <f t="shared" si="131"/>
        <v>0.16700000000000001</v>
      </c>
      <c r="AN561">
        <f t="shared" si="132"/>
        <v>0</v>
      </c>
      <c r="AO561">
        <f t="shared" si="133"/>
        <v>2.6000000000000002E-2</v>
      </c>
      <c r="AQ561">
        <f t="shared" si="134"/>
        <v>1</v>
      </c>
    </row>
    <row r="562" spans="1:43" ht="15.75" thickBot="1">
      <c r="A562" s="51">
        <f t="shared" si="120"/>
        <v>552</v>
      </c>
      <c r="B562" s="52">
        <v>2</v>
      </c>
      <c r="C562" s="52">
        <v>3.13</v>
      </c>
      <c r="D562" s="56">
        <v>0</v>
      </c>
      <c r="E562" s="52">
        <v>1</v>
      </c>
      <c r="F562" s="52">
        <v>1</v>
      </c>
      <c r="G562" s="53">
        <v>2.6126392586019915</v>
      </c>
      <c r="H562" s="53">
        <v>2.65</v>
      </c>
      <c r="I562" s="52">
        <v>2</v>
      </c>
      <c r="J562" s="53">
        <v>2.606282826280844</v>
      </c>
      <c r="K562" s="53">
        <v>2.63</v>
      </c>
      <c r="L562" s="52">
        <v>45</v>
      </c>
      <c r="M562" s="52">
        <v>4</v>
      </c>
      <c r="N562" s="52">
        <v>20</v>
      </c>
      <c r="O562" s="52">
        <v>91</v>
      </c>
      <c r="P562" s="54">
        <v>48.150651500000002</v>
      </c>
      <c r="Q562" s="54">
        <v>26.576021500000003</v>
      </c>
      <c r="R562" s="55">
        <v>0</v>
      </c>
      <c r="T562" s="52">
        <v>167</v>
      </c>
      <c r="U562" s="47">
        <f t="shared" si="121"/>
        <v>371.11111111111109</v>
      </c>
      <c r="V562" s="47">
        <f t="shared" si="122"/>
        <v>1047.2565652561689</v>
      </c>
      <c r="W562" s="47">
        <f t="shared" si="123"/>
        <v>758.96244014200022</v>
      </c>
      <c r="X562" s="50">
        <f t="shared" si="124"/>
        <v>0</v>
      </c>
      <c r="AD562" s="46">
        <v>0</v>
      </c>
      <c r="AE562" s="53">
        <v>400</v>
      </c>
      <c r="AF562" s="52">
        <v>2.6</v>
      </c>
      <c r="AG562">
        <f t="shared" si="125"/>
        <v>2618.1414131404217</v>
      </c>
      <c r="AH562">
        <f t="shared" si="126"/>
        <v>0.40000000000000008</v>
      </c>
      <c r="AI562">
        <f t="shared" si="127"/>
        <v>2631.3196293009955</v>
      </c>
      <c r="AJ562">
        <f t="shared" si="128"/>
        <v>0.28843414980475668</v>
      </c>
      <c r="AK562">
        <f t="shared" si="129"/>
        <v>3130</v>
      </c>
      <c r="AL562">
        <f t="shared" si="130"/>
        <v>0.11856585019524316</v>
      </c>
      <c r="AM562">
        <f t="shared" si="131"/>
        <v>0.16700000000000001</v>
      </c>
      <c r="AN562">
        <f t="shared" si="132"/>
        <v>0</v>
      </c>
      <c r="AO562">
        <f t="shared" si="133"/>
        <v>2.6000000000000002E-2</v>
      </c>
      <c r="AQ562">
        <f t="shared" si="134"/>
        <v>1</v>
      </c>
    </row>
    <row r="563" spans="1:43" ht="15.75" thickBot="1">
      <c r="A563" s="51">
        <f t="shared" si="120"/>
        <v>553</v>
      </c>
      <c r="B563" s="52">
        <v>2</v>
      </c>
      <c r="C563" s="52">
        <v>3.13</v>
      </c>
      <c r="D563" s="56">
        <v>0</v>
      </c>
      <c r="E563" s="52">
        <v>1</v>
      </c>
      <c r="F563" s="52">
        <v>1</v>
      </c>
      <c r="G563" s="53">
        <v>2.6126392586019915</v>
      </c>
      <c r="H563" s="53">
        <v>2.65</v>
      </c>
      <c r="I563" s="52">
        <v>2</v>
      </c>
      <c r="J563" s="53">
        <v>2.606282826280844</v>
      </c>
      <c r="K563" s="53">
        <v>2.63</v>
      </c>
      <c r="L563" s="52">
        <v>45</v>
      </c>
      <c r="M563" s="52">
        <v>1</v>
      </c>
      <c r="N563" s="52">
        <v>20</v>
      </c>
      <c r="O563" s="52">
        <v>365</v>
      </c>
      <c r="P563" s="54">
        <v>74.334406999999999</v>
      </c>
      <c r="Q563" s="54">
        <v>39.422733000000001</v>
      </c>
      <c r="R563" s="55">
        <v>0</v>
      </c>
      <c r="T563" s="52">
        <v>167</v>
      </c>
      <c r="U563" s="47">
        <f t="shared" si="121"/>
        <v>371.11111111111109</v>
      </c>
      <c r="V563" s="47">
        <f t="shared" si="122"/>
        <v>1047.2565652561689</v>
      </c>
      <c r="W563" s="47">
        <f t="shared" si="123"/>
        <v>758.96244014200022</v>
      </c>
      <c r="X563" s="50">
        <f t="shared" si="124"/>
        <v>0</v>
      </c>
      <c r="AD563" s="46">
        <v>0</v>
      </c>
      <c r="AE563" s="53">
        <v>400</v>
      </c>
      <c r="AF563" s="52">
        <v>2.6</v>
      </c>
      <c r="AG563">
        <f t="shared" si="125"/>
        <v>2618.1414131404217</v>
      </c>
      <c r="AH563">
        <f t="shared" si="126"/>
        <v>0.40000000000000008</v>
      </c>
      <c r="AI563">
        <f t="shared" si="127"/>
        <v>2631.3196293009955</v>
      </c>
      <c r="AJ563">
        <f t="shared" si="128"/>
        <v>0.28843414980475668</v>
      </c>
      <c r="AK563">
        <f t="shared" si="129"/>
        <v>3130</v>
      </c>
      <c r="AL563">
        <f t="shared" si="130"/>
        <v>0.11856585019524316</v>
      </c>
      <c r="AM563">
        <f t="shared" si="131"/>
        <v>0.16700000000000001</v>
      </c>
      <c r="AN563">
        <f t="shared" si="132"/>
        <v>0</v>
      </c>
      <c r="AO563">
        <f t="shared" si="133"/>
        <v>2.6000000000000002E-2</v>
      </c>
      <c r="AQ563">
        <f t="shared" si="134"/>
        <v>1</v>
      </c>
    </row>
    <row r="564" spans="1:43" ht="15.75" thickBot="1">
      <c r="A564" s="51">
        <f t="shared" si="120"/>
        <v>554</v>
      </c>
      <c r="B564" s="52">
        <v>2</v>
      </c>
      <c r="C564" s="52">
        <v>3.13</v>
      </c>
      <c r="D564" s="56">
        <v>0</v>
      </c>
      <c r="E564" s="52">
        <v>1</v>
      </c>
      <c r="F564" s="52">
        <v>1</v>
      </c>
      <c r="G564" s="53">
        <v>2.6126392586019915</v>
      </c>
      <c r="H564" s="53">
        <v>2.65</v>
      </c>
      <c r="I564" s="52">
        <v>2</v>
      </c>
      <c r="J564" s="53">
        <v>2.606282826280844</v>
      </c>
      <c r="K564" s="53">
        <v>2.63</v>
      </c>
      <c r="L564" s="52">
        <v>45</v>
      </c>
      <c r="M564" s="52">
        <v>3</v>
      </c>
      <c r="N564" s="52">
        <v>20</v>
      </c>
      <c r="O564" s="52">
        <v>365</v>
      </c>
      <c r="P564" s="54">
        <v>70.117547500000001</v>
      </c>
      <c r="Q564" s="54">
        <v>37.363336500000003</v>
      </c>
      <c r="R564" s="55">
        <v>0</v>
      </c>
      <c r="T564" s="52">
        <v>167</v>
      </c>
      <c r="U564" s="47">
        <f t="shared" si="121"/>
        <v>371.11111111111109</v>
      </c>
      <c r="V564" s="47">
        <f t="shared" si="122"/>
        <v>1047.2565652561689</v>
      </c>
      <c r="W564" s="47">
        <f t="shared" si="123"/>
        <v>758.96244014200022</v>
      </c>
      <c r="X564" s="50">
        <f t="shared" si="124"/>
        <v>0</v>
      </c>
      <c r="AD564" s="46">
        <v>0</v>
      </c>
      <c r="AE564" s="53">
        <v>400</v>
      </c>
      <c r="AF564" s="52">
        <v>2.6</v>
      </c>
      <c r="AG564">
        <f t="shared" si="125"/>
        <v>2618.1414131404217</v>
      </c>
      <c r="AH564">
        <f t="shared" si="126"/>
        <v>0.40000000000000008</v>
      </c>
      <c r="AI564">
        <f t="shared" si="127"/>
        <v>2631.3196293009955</v>
      </c>
      <c r="AJ564">
        <f t="shared" si="128"/>
        <v>0.28843414980475668</v>
      </c>
      <c r="AK564">
        <f t="shared" si="129"/>
        <v>3130</v>
      </c>
      <c r="AL564">
        <f t="shared" si="130"/>
        <v>0.11856585019524316</v>
      </c>
      <c r="AM564">
        <f t="shared" si="131"/>
        <v>0.16700000000000001</v>
      </c>
      <c r="AN564">
        <f t="shared" si="132"/>
        <v>0</v>
      </c>
      <c r="AO564">
        <f t="shared" si="133"/>
        <v>2.6000000000000002E-2</v>
      </c>
      <c r="AQ564">
        <f t="shared" si="134"/>
        <v>1</v>
      </c>
    </row>
    <row r="565" spans="1:43" ht="15.75" thickBot="1">
      <c r="A565" s="51">
        <f t="shared" si="120"/>
        <v>555</v>
      </c>
      <c r="B565" s="52">
        <v>2</v>
      </c>
      <c r="C565" s="52">
        <v>3.13</v>
      </c>
      <c r="D565" s="56">
        <v>0</v>
      </c>
      <c r="E565" s="52">
        <v>1</v>
      </c>
      <c r="F565" s="52">
        <v>1</v>
      </c>
      <c r="G565" s="53">
        <v>2.6126392586019915</v>
      </c>
      <c r="H565" s="53">
        <v>2.65</v>
      </c>
      <c r="I565" s="52">
        <v>2</v>
      </c>
      <c r="J565" s="53">
        <v>2.606282826280844</v>
      </c>
      <c r="K565" s="53">
        <v>2.63</v>
      </c>
      <c r="L565" s="52">
        <v>45</v>
      </c>
      <c r="M565" s="52">
        <v>4</v>
      </c>
      <c r="N565" s="52">
        <v>20</v>
      </c>
      <c r="O565" s="52">
        <v>365</v>
      </c>
      <c r="P565" s="54">
        <v>47.856451999999997</v>
      </c>
      <c r="Q565" s="54">
        <v>29.125750500000002</v>
      </c>
      <c r="R565" s="55">
        <v>0</v>
      </c>
      <c r="T565" s="52">
        <v>167</v>
      </c>
      <c r="U565" s="47">
        <f t="shared" si="121"/>
        <v>371.11111111111109</v>
      </c>
      <c r="V565" s="47">
        <f t="shared" si="122"/>
        <v>1047.2565652561689</v>
      </c>
      <c r="W565" s="47">
        <f t="shared" si="123"/>
        <v>758.96244014200022</v>
      </c>
      <c r="X565" s="50">
        <f t="shared" si="124"/>
        <v>0</v>
      </c>
      <c r="AD565" s="46">
        <v>0</v>
      </c>
      <c r="AE565" s="53">
        <v>400</v>
      </c>
      <c r="AF565" s="52">
        <v>2.6</v>
      </c>
      <c r="AG565">
        <f t="shared" si="125"/>
        <v>2618.1414131404217</v>
      </c>
      <c r="AH565">
        <f t="shared" si="126"/>
        <v>0.40000000000000008</v>
      </c>
      <c r="AI565">
        <f t="shared" si="127"/>
        <v>2631.3196293009955</v>
      </c>
      <c r="AJ565">
        <f t="shared" si="128"/>
        <v>0.28843414980475668</v>
      </c>
      <c r="AK565">
        <f t="shared" si="129"/>
        <v>3130</v>
      </c>
      <c r="AL565">
        <f t="shared" si="130"/>
        <v>0.11856585019524316</v>
      </c>
      <c r="AM565">
        <f t="shared" si="131"/>
        <v>0.16700000000000001</v>
      </c>
      <c r="AN565">
        <f t="shared" si="132"/>
        <v>0</v>
      </c>
      <c r="AO565">
        <f t="shared" si="133"/>
        <v>2.6000000000000002E-2</v>
      </c>
      <c r="AQ565">
        <f t="shared" si="134"/>
        <v>1</v>
      </c>
    </row>
    <row r="566" spans="1:43" ht="15.75" thickBot="1">
      <c r="A566" s="51">
        <f t="shared" si="120"/>
        <v>556</v>
      </c>
      <c r="B566" s="52">
        <v>2</v>
      </c>
      <c r="C566" s="52">
        <v>3.13</v>
      </c>
      <c r="D566" s="56">
        <v>0</v>
      </c>
      <c r="E566" s="52">
        <v>1</v>
      </c>
      <c r="F566" s="52">
        <v>1</v>
      </c>
      <c r="G566" s="53">
        <v>2.6126392586019915</v>
      </c>
      <c r="H566" s="53">
        <v>2.65</v>
      </c>
      <c r="I566" s="52">
        <v>2</v>
      </c>
      <c r="J566" s="53">
        <v>2.606282826280844</v>
      </c>
      <c r="K566" s="53">
        <v>2.63</v>
      </c>
      <c r="L566" s="52">
        <v>50</v>
      </c>
      <c r="M566" s="52">
        <v>3</v>
      </c>
      <c r="N566" s="52">
        <v>20</v>
      </c>
      <c r="O566" s="52">
        <v>1</v>
      </c>
      <c r="P566" s="54">
        <v>15.102240999999999</v>
      </c>
      <c r="Q566" s="54">
        <v>18.240369000000001</v>
      </c>
      <c r="R566" s="55">
        <v>0</v>
      </c>
      <c r="T566" s="52">
        <v>175</v>
      </c>
      <c r="U566" s="47">
        <f t="shared" si="121"/>
        <v>350</v>
      </c>
      <c r="V566" s="47">
        <f t="shared" si="122"/>
        <v>1042.0202824298879</v>
      </c>
      <c r="W566" s="47">
        <f t="shared" si="123"/>
        <v>771.44743061599331</v>
      </c>
      <c r="X566" s="50">
        <f t="shared" si="124"/>
        <v>0</v>
      </c>
      <c r="AD566" s="46">
        <v>0</v>
      </c>
      <c r="AE566" s="53">
        <v>398</v>
      </c>
      <c r="AF566" s="52">
        <v>2.2000000000000002</v>
      </c>
      <c r="AG566">
        <f t="shared" si="125"/>
        <v>2618.1414131404217</v>
      </c>
      <c r="AH566">
        <f t="shared" si="126"/>
        <v>0.39800000000000002</v>
      </c>
      <c r="AI566">
        <f t="shared" si="127"/>
        <v>2631.3196293009955</v>
      </c>
      <c r="AJ566">
        <f t="shared" si="128"/>
        <v>0.29317891373801919</v>
      </c>
      <c r="AK566">
        <f t="shared" si="129"/>
        <v>3130</v>
      </c>
      <c r="AL566">
        <f t="shared" si="130"/>
        <v>0.11182108626198083</v>
      </c>
      <c r="AM566">
        <f t="shared" si="131"/>
        <v>0.17499999999999999</v>
      </c>
      <c r="AN566">
        <f t="shared" si="132"/>
        <v>0</v>
      </c>
      <c r="AO566">
        <f t="shared" si="133"/>
        <v>2.2000000000000002E-2</v>
      </c>
      <c r="AQ566">
        <f t="shared" si="134"/>
        <v>1</v>
      </c>
    </row>
    <row r="567" spans="1:43" ht="15.75" thickBot="1">
      <c r="A567" s="51">
        <f t="shared" si="120"/>
        <v>557</v>
      </c>
      <c r="B567" s="52">
        <v>2</v>
      </c>
      <c r="C567" s="52">
        <v>3.13</v>
      </c>
      <c r="D567" s="56">
        <v>0</v>
      </c>
      <c r="E567" s="52">
        <v>1</v>
      </c>
      <c r="F567" s="52">
        <v>1</v>
      </c>
      <c r="G567" s="53">
        <v>2.6126392586019915</v>
      </c>
      <c r="H567" s="53">
        <v>2.65</v>
      </c>
      <c r="I567" s="52">
        <v>2</v>
      </c>
      <c r="J567" s="53">
        <v>2.606282826280844</v>
      </c>
      <c r="K567" s="53">
        <v>2.63</v>
      </c>
      <c r="L567" s="52">
        <v>50</v>
      </c>
      <c r="M567" s="52">
        <v>1</v>
      </c>
      <c r="N567" s="52">
        <v>20</v>
      </c>
      <c r="O567" s="52">
        <v>7</v>
      </c>
      <c r="P567" s="54">
        <v>48.346784499999998</v>
      </c>
      <c r="Q567" s="54">
        <v>30.106415500000001</v>
      </c>
      <c r="R567" s="55">
        <v>0</v>
      </c>
      <c r="T567" s="52">
        <v>175</v>
      </c>
      <c r="U567" s="47">
        <f t="shared" si="121"/>
        <v>350</v>
      </c>
      <c r="V567" s="47">
        <f t="shared" si="122"/>
        <v>1042.0202824298879</v>
      </c>
      <c r="W567" s="47">
        <f t="shared" si="123"/>
        <v>771.44743061599331</v>
      </c>
      <c r="X567" s="50">
        <f t="shared" si="124"/>
        <v>0</v>
      </c>
      <c r="AD567" s="46">
        <v>0</v>
      </c>
      <c r="AE567" s="53">
        <v>398</v>
      </c>
      <c r="AF567" s="52">
        <v>2.2000000000000002</v>
      </c>
      <c r="AG567">
        <f t="shared" si="125"/>
        <v>2618.1414131404217</v>
      </c>
      <c r="AH567">
        <f t="shared" si="126"/>
        <v>0.39800000000000002</v>
      </c>
      <c r="AI567">
        <f t="shared" si="127"/>
        <v>2631.3196293009955</v>
      </c>
      <c r="AJ567">
        <f t="shared" si="128"/>
        <v>0.29317891373801919</v>
      </c>
      <c r="AK567">
        <f t="shared" si="129"/>
        <v>3130</v>
      </c>
      <c r="AL567">
        <f t="shared" si="130"/>
        <v>0.11182108626198083</v>
      </c>
      <c r="AM567">
        <f t="shared" si="131"/>
        <v>0.17499999999999999</v>
      </c>
      <c r="AN567">
        <f t="shared" si="132"/>
        <v>0</v>
      </c>
      <c r="AO567">
        <f t="shared" si="133"/>
        <v>2.2000000000000002E-2</v>
      </c>
      <c r="AQ567">
        <f t="shared" si="134"/>
        <v>1</v>
      </c>
    </row>
    <row r="568" spans="1:43" ht="15.75" thickBot="1">
      <c r="A568" s="51">
        <f t="shared" si="120"/>
        <v>558</v>
      </c>
      <c r="B568" s="52">
        <v>2</v>
      </c>
      <c r="C568" s="52">
        <v>3.13</v>
      </c>
      <c r="D568" s="56">
        <v>0</v>
      </c>
      <c r="E568" s="52">
        <v>1</v>
      </c>
      <c r="F568" s="52">
        <v>1</v>
      </c>
      <c r="G568" s="53">
        <v>2.6126392586019915</v>
      </c>
      <c r="H568" s="53">
        <v>2.65</v>
      </c>
      <c r="I568" s="52">
        <v>2</v>
      </c>
      <c r="J568" s="53">
        <v>2.606282826280844</v>
      </c>
      <c r="K568" s="53">
        <v>2.63</v>
      </c>
      <c r="L568" s="52">
        <v>50</v>
      </c>
      <c r="M568" s="52">
        <v>4</v>
      </c>
      <c r="N568" s="52">
        <v>20</v>
      </c>
      <c r="O568" s="52">
        <v>7</v>
      </c>
      <c r="P568" s="54">
        <v>36.088472000000003</v>
      </c>
      <c r="Q568" s="54">
        <v>25.301157000000003</v>
      </c>
      <c r="R568" s="55">
        <v>0</v>
      </c>
      <c r="T568" s="52">
        <v>175</v>
      </c>
      <c r="U568" s="47">
        <f t="shared" si="121"/>
        <v>350</v>
      </c>
      <c r="V568" s="47">
        <f t="shared" si="122"/>
        <v>1042.0202824298879</v>
      </c>
      <c r="W568" s="47">
        <f t="shared" si="123"/>
        <v>771.44743061599331</v>
      </c>
      <c r="X568" s="50">
        <f t="shared" si="124"/>
        <v>0</v>
      </c>
      <c r="AD568" s="46">
        <v>0</v>
      </c>
      <c r="AE568" s="53">
        <v>398</v>
      </c>
      <c r="AF568" s="52">
        <v>2.2000000000000002</v>
      </c>
      <c r="AG568">
        <f t="shared" si="125"/>
        <v>2618.1414131404217</v>
      </c>
      <c r="AH568">
        <f t="shared" si="126"/>
        <v>0.39800000000000002</v>
      </c>
      <c r="AI568">
        <f t="shared" si="127"/>
        <v>2631.3196293009955</v>
      </c>
      <c r="AJ568">
        <f t="shared" si="128"/>
        <v>0.29317891373801919</v>
      </c>
      <c r="AK568">
        <f t="shared" si="129"/>
        <v>3130</v>
      </c>
      <c r="AL568">
        <f t="shared" si="130"/>
        <v>0.11182108626198083</v>
      </c>
      <c r="AM568">
        <f t="shared" si="131"/>
        <v>0.17499999999999999</v>
      </c>
      <c r="AN568">
        <f t="shared" si="132"/>
        <v>0</v>
      </c>
      <c r="AO568">
        <f t="shared" si="133"/>
        <v>2.2000000000000002E-2</v>
      </c>
      <c r="AQ568">
        <f t="shared" si="134"/>
        <v>1</v>
      </c>
    </row>
    <row r="569" spans="1:43" ht="15.75" thickBot="1">
      <c r="A569" s="51">
        <f t="shared" si="120"/>
        <v>559</v>
      </c>
      <c r="B569" s="52">
        <v>2</v>
      </c>
      <c r="C569" s="52">
        <v>3.13</v>
      </c>
      <c r="D569" s="56">
        <v>0</v>
      </c>
      <c r="E569" s="52">
        <v>1</v>
      </c>
      <c r="F569" s="52">
        <v>1</v>
      </c>
      <c r="G569" s="53">
        <v>2.6126392586019915</v>
      </c>
      <c r="H569" s="53">
        <v>2.65</v>
      </c>
      <c r="I569" s="52">
        <v>2</v>
      </c>
      <c r="J569" s="53">
        <v>2.606282826280844</v>
      </c>
      <c r="K569" s="53">
        <v>2.63</v>
      </c>
      <c r="L569" s="52">
        <v>50</v>
      </c>
      <c r="M569" s="52">
        <v>1</v>
      </c>
      <c r="N569" s="52">
        <v>20</v>
      </c>
      <c r="O569" s="52">
        <v>28</v>
      </c>
      <c r="P569" s="54">
        <v>58.447634000000001</v>
      </c>
      <c r="Q569" s="54">
        <v>33.244543499999999</v>
      </c>
      <c r="R569" s="55">
        <v>0</v>
      </c>
      <c r="T569" s="52">
        <v>175</v>
      </c>
      <c r="U569" s="47">
        <f t="shared" si="121"/>
        <v>350</v>
      </c>
      <c r="V569" s="47">
        <f t="shared" si="122"/>
        <v>1042.0202824298879</v>
      </c>
      <c r="W569" s="47">
        <f t="shared" si="123"/>
        <v>771.44743061599331</v>
      </c>
      <c r="X569" s="50">
        <f t="shared" si="124"/>
        <v>0</v>
      </c>
      <c r="AD569" s="46">
        <v>0</v>
      </c>
      <c r="AE569" s="53">
        <v>398</v>
      </c>
      <c r="AF569" s="52">
        <v>2.2000000000000002</v>
      </c>
      <c r="AG569">
        <f t="shared" si="125"/>
        <v>2618.1414131404217</v>
      </c>
      <c r="AH569">
        <f t="shared" si="126"/>
        <v>0.39800000000000002</v>
      </c>
      <c r="AI569">
        <f t="shared" si="127"/>
        <v>2631.3196293009955</v>
      </c>
      <c r="AJ569">
        <f t="shared" si="128"/>
        <v>0.29317891373801919</v>
      </c>
      <c r="AK569">
        <f t="shared" si="129"/>
        <v>3130</v>
      </c>
      <c r="AL569">
        <f t="shared" si="130"/>
        <v>0.11182108626198083</v>
      </c>
      <c r="AM569">
        <f t="shared" si="131"/>
        <v>0.17499999999999999</v>
      </c>
      <c r="AN569">
        <f t="shared" si="132"/>
        <v>0</v>
      </c>
      <c r="AO569">
        <f t="shared" si="133"/>
        <v>2.2000000000000002E-2</v>
      </c>
      <c r="AQ569">
        <f t="shared" si="134"/>
        <v>1</v>
      </c>
    </row>
    <row r="570" spans="1:43" ht="15.75" thickBot="1">
      <c r="A570" s="51">
        <f t="shared" si="120"/>
        <v>560</v>
      </c>
      <c r="B570" s="52">
        <v>2</v>
      </c>
      <c r="C570" s="52">
        <v>3.13</v>
      </c>
      <c r="D570" s="56">
        <v>0</v>
      </c>
      <c r="E570" s="52">
        <v>1</v>
      </c>
      <c r="F570" s="52">
        <v>1</v>
      </c>
      <c r="G570" s="53">
        <v>2.6126392586019915</v>
      </c>
      <c r="H570" s="53">
        <v>2.65</v>
      </c>
      <c r="I570" s="52">
        <v>2</v>
      </c>
      <c r="J570" s="53">
        <v>2.606282826280844</v>
      </c>
      <c r="K570" s="53">
        <v>2.63</v>
      </c>
      <c r="L570" s="52">
        <v>50</v>
      </c>
      <c r="M570" s="52">
        <v>4</v>
      </c>
      <c r="N570" s="52">
        <v>20</v>
      </c>
      <c r="O570" s="52">
        <v>28</v>
      </c>
      <c r="P570" s="54">
        <v>42.070528500000002</v>
      </c>
      <c r="Q570" s="54">
        <v>26.3798885</v>
      </c>
      <c r="R570" s="55">
        <v>0</v>
      </c>
      <c r="T570" s="52">
        <v>175</v>
      </c>
      <c r="U570" s="47">
        <f t="shared" si="121"/>
        <v>350</v>
      </c>
      <c r="V570" s="47">
        <f t="shared" si="122"/>
        <v>1042.0202824298879</v>
      </c>
      <c r="W570" s="47">
        <f t="shared" si="123"/>
        <v>771.44743061599331</v>
      </c>
      <c r="X570" s="50">
        <f t="shared" si="124"/>
        <v>0</v>
      </c>
      <c r="AD570" s="46">
        <v>0</v>
      </c>
      <c r="AE570" s="53">
        <v>398</v>
      </c>
      <c r="AF570" s="52">
        <v>2.2000000000000002</v>
      </c>
      <c r="AG570">
        <f t="shared" si="125"/>
        <v>2618.1414131404217</v>
      </c>
      <c r="AH570">
        <f t="shared" si="126"/>
        <v>0.39800000000000002</v>
      </c>
      <c r="AI570">
        <f t="shared" si="127"/>
        <v>2631.3196293009955</v>
      </c>
      <c r="AJ570">
        <f t="shared" si="128"/>
        <v>0.29317891373801919</v>
      </c>
      <c r="AK570">
        <f t="shared" si="129"/>
        <v>3130</v>
      </c>
      <c r="AL570">
        <f t="shared" si="130"/>
        <v>0.11182108626198083</v>
      </c>
      <c r="AM570">
        <f t="shared" si="131"/>
        <v>0.17499999999999999</v>
      </c>
      <c r="AN570">
        <f t="shared" si="132"/>
        <v>0</v>
      </c>
      <c r="AO570">
        <f t="shared" si="133"/>
        <v>2.2000000000000002E-2</v>
      </c>
      <c r="AQ570">
        <f t="shared" si="134"/>
        <v>1</v>
      </c>
    </row>
    <row r="571" spans="1:43" ht="15.75" thickBot="1">
      <c r="A571" s="51">
        <f t="shared" si="120"/>
        <v>561</v>
      </c>
      <c r="B571" s="52">
        <v>2</v>
      </c>
      <c r="C571" s="52">
        <v>3.13</v>
      </c>
      <c r="D571" s="56">
        <v>0</v>
      </c>
      <c r="E571" s="52">
        <v>1</v>
      </c>
      <c r="F571" s="52">
        <v>1</v>
      </c>
      <c r="G571" s="53">
        <v>2.6126392586019915</v>
      </c>
      <c r="H571" s="53">
        <v>2.65</v>
      </c>
      <c r="I571" s="52">
        <v>2</v>
      </c>
      <c r="J571" s="53">
        <v>2.606282826280844</v>
      </c>
      <c r="K571" s="53">
        <v>2.63</v>
      </c>
      <c r="L571" s="52">
        <v>55</v>
      </c>
      <c r="M571" s="52">
        <v>3</v>
      </c>
      <c r="N571" s="52">
        <v>20</v>
      </c>
      <c r="O571" s="52">
        <v>1</v>
      </c>
      <c r="P571" s="54">
        <v>11.4737805</v>
      </c>
      <c r="Q571" s="54">
        <v>16.867438</v>
      </c>
      <c r="R571" s="55">
        <v>0</v>
      </c>
      <c r="T571" s="52">
        <v>177</v>
      </c>
      <c r="U571" s="47">
        <f t="shared" si="121"/>
        <v>321.81818181818181</v>
      </c>
      <c r="V571" s="47">
        <f t="shared" si="122"/>
        <v>1042.0202824298879</v>
      </c>
      <c r="W571" s="47">
        <f t="shared" si="123"/>
        <v>753.03812848686061</v>
      </c>
      <c r="X571" s="50">
        <f t="shared" si="124"/>
        <v>0</v>
      </c>
      <c r="AD571" s="46">
        <v>0</v>
      </c>
      <c r="AE571" s="53">
        <v>398</v>
      </c>
      <c r="AF571" s="52">
        <v>3.6</v>
      </c>
      <c r="AG571">
        <f t="shared" si="125"/>
        <v>2618.1414131404217</v>
      </c>
      <c r="AH571">
        <f t="shared" si="126"/>
        <v>0.39800000000000002</v>
      </c>
      <c r="AI571">
        <f t="shared" si="127"/>
        <v>2631.3196293009955</v>
      </c>
      <c r="AJ571">
        <f t="shared" si="128"/>
        <v>0.28618268951495773</v>
      </c>
      <c r="AK571">
        <f t="shared" si="129"/>
        <v>3130</v>
      </c>
      <c r="AL571">
        <f t="shared" si="130"/>
        <v>0.10281731048504211</v>
      </c>
      <c r="AM571">
        <f t="shared" si="131"/>
        <v>0.17699999999999999</v>
      </c>
      <c r="AN571">
        <f t="shared" si="132"/>
        <v>0</v>
      </c>
      <c r="AO571">
        <f t="shared" si="133"/>
        <v>3.6000000000000004E-2</v>
      </c>
      <c r="AQ571">
        <f t="shared" si="134"/>
        <v>1</v>
      </c>
    </row>
    <row r="572" spans="1:43" ht="15.75" thickBot="1">
      <c r="A572" s="51">
        <f t="shared" si="120"/>
        <v>562</v>
      </c>
      <c r="B572" s="52">
        <v>2</v>
      </c>
      <c r="C572" s="52">
        <v>3.13</v>
      </c>
      <c r="D572" s="56">
        <v>0</v>
      </c>
      <c r="E572" s="52">
        <v>1</v>
      </c>
      <c r="F572" s="52">
        <v>1</v>
      </c>
      <c r="G572" s="53">
        <v>2.6126392586019915</v>
      </c>
      <c r="H572" s="53">
        <v>2.65</v>
      </c>
      <c r="I572" s="52">
        <v>2</v>
      </c>
      <c r="J572" s="53">
        <v>2.606282826280844</v>
      </c>
      <c r="K572" s="53">
        <v>2.63</v>
      </c>
      <c r="L572" s="52">
        <v>55</v>
      </c>
      <c r="M572" s="52">
        <v>1</v>
      </c>
      <c r="N572" s="52">
        <v>20</v>
      </c>
      <c r="O572" s="52">
        <v>3</v>
      </c>
      <c r="P572" s="54">
        <v>27.752819500000001</v>
      </c>
      <c r="Q572" s="54">
        <v>24.222425500000003</v>
      </c>
      <c r="R572" s="55">
        <v>0</v>
      </c>
      <c r="T572" s="52">
        <v>177</v>
      </c>
      <c r="U572" s="47">
        <f t="shared" si="121"/>
        <v>321.81818181818181</v>
      </c>
      <c r="V572" s="47">
        <f t="shared" si="122"/>
        <v>1042.0202824298879</v>
      </c>
      <c r="W572" s="47">
        <f t="shared" si="123"/>
        <v>753.03812848686061</v>
      </c>
      <c r="X572" s="50">
        <f t="shared" si="124"/>
        <v>0</v>
      </c>
      <c r="AD572" s="46">
        <v>0</v>
      </c>
      <c r="AE572" s="53">
        <v>398</v>
      </c>
      <c r="AF572" s="52">
        <v>3.6</v>
      </c>
      <c r="AG572">
        <f t="shared" si="125"/>
        <v>2618.1414131404217</v>
      </c>
      <c r="AH572">
        <f t="shared" si="126"/>
        <v>0.39800000000000002</v>
      </c>
      <c r="AI572">
        <f t="shared" si="127"/>
        <v>2631.3196293009955</v>
      </c>
      <c r="AJ572">
        <f t="shared" si="128"/>
        <v>0.28618268951495773</v>
      </c>
      <c r="AK572">
        <f t="shared" si="129"/>
        <v>3130</v>
      </c>
      <c r="AL572">
        <f t="shared" si="130"/>
        <v>0.10281731048504211</v>
      </c>
      <c r="AM572">
        <f t="shared" si="131"/>
        <v>0.17699999999999999</v>
      </c>
      <c r="AN572">
        <f t="shared" si="132"/>
        <v>0</v>
      </c>
      <c r="AO572">
        <f t="shared" si="133"/>
        <v>3.6000000000000004E-2</v>
      </c>
      <c r="AQ572">
        <f t="shared" si="134"/>
        <v>1</v>
      </c>
    </row>
    <row r="573" spans="1:43" ht="15.75" thickBot="1">
      <c r="A573" s="51">
        <f t="shared" si="120"/>
        <v>563</v>
      </c>
      <c r="B573" s="52">
        <v>2</v>
      </c>
      <c r="C573" s="52">
        <v>3.13</v>
      </c>
      <c r="D573" s="56">
        <v>0</v>
      </c>
      <c r="E573" s="52">
        <v>1</v>
      </c>
      <c r="F573" s="52">
        <v>1</v>
      </c>
      <c r="G573" s="53">
        <v>2.6126392586019915</v>
      </c>
      <c r="H573" s="53">
        <v>2.65</v>
      </c>
      <c r="I573" s="52">
        <v>2</v>
      </c>
      <c r="J573" s="53">
        <v>2.606282826280844</v>
      </c>
      <c r="K573" s="53">
        <v>2.63</v>
      </c>
      <c r="L573" s="52">
        <v>55</v>
      </c>
      <c r="M573" s="52">
        <v>4</v>
      </c>
      <c r="N573" s="52">
        <v>20</v>
      </c>
      <c r="O573" s="52">
        <v>3</v>
      </c>
      <c r="P573" s="54">
        <v>22.947561</v>
      </c>
      <c r="Q573" s="54">
        <v>21.574630000000003</v>
      </c>
      <c r="R573" s="55">
        <v>0</v>
      </c>
      <c r="T573" s="52">
        <v>177</v>
      </c>
      <c r="U573" s="47">
        <f t="shared" si="121"/>
        <v>321.81818181818181</v>
      </c>
      <c r="V573" s="47">
        <f t="shared" si="122"/>
        <v>1042.0202824298879</v>
      </c>
      <c r="W573" s="47">
        <f t="shared" si="123"/>
        <v>753.03812848686061</v>
      </c>
      <c r="X573" s="50">
        <f t="shared" si="124"/>
        <v>0</v>
      </c>
      <c r="AD573" s="46">
        <v>0</v>
      </c>
      <c r="AE573" s="53">
        <v>398</v>
      </c>
      <c r="AF573" s="52">
        <v>3.6</v>
      </c>
      <c r="AG573">
        <f t="shared" si="125"/>
        <v>2618.1414131404217</v>
      </c>
      <c r="AH573">
        <f t="shared" si="126"/>
        <v>0.39800000000000002</v>
      </c>
      <c r="AI573">
        <f t="shared" si="127"/>
        <v>2631.3196293009955</v>
      </c>
      <c r="AJ573">
        <f t="shared" si="128"/>
        <v>0.28618268951495773</v>
      </c>
      <c r="AK573">
        <f t="shared" si="129"/>
        <v>3130</v>
      </c>
      <c r="AL573">
        <f t="shared" si="130"/>
        <v>0.10281731048504211</v>
      </c>
      <c r="AM573">
        <f t="shared" si="131"/>
        <v>0.17699999999999999</v>
      </c>
      <c r="AN573">
        <f t="shared" si="132"/>
        <v>0</v>
      </c>
      <c r="AO573">
        <f t="shared" si="133"/>
        <v>3.6000000000000004E-2</v>
      </c>
      <c r="AQ573">
        <f t="shared" si="134"/>
        <v>1</v>
      </c>
    </row>
    <row r="574" spans="1:43" ht="15.75" thickBot="1">
      <c r="A574" s="51">
        <f t="shared" si="120"/>
        <v>564</v>
      </c>
      <c r="B574" s="52">
        <v>2</v>
      </c>
      <c r="C574" s="52">
        <v>3.13</v>
      </c>
      <c r="D574" s="56">
        <v>0</v>
      </c>
      <c r="E574" s="52">
        <v>1</v>
      </c>
      <c r="F574" s="52">
        <v>1</v>
      </c>
      <c r="G574" s="53">
        <v>2.6126392586019915</v>
      </c>
      <c r="H574" s="53">
        <v>2.65</v>
      </c>
      <c r="I574" s="52">
        <v>2</v>
      </c>
      <c r="J574" s="53">
        <v>2.606282826280844</v>
      </c>
      <c r="K574" s="53">
        <v>2.63</v>
      </c>
      <c r="L574" s="52">
        <v>55</v>
      </c>
      <c r="M574" s="52">
        <v>1</v>
      </c>
      <c r="N574" s="52">
        <v>20</v>
      </c>
      <c r="O574" s="52">
        <v>7</v>
      </c>
      <c r="P574" s="54">
        <v>39.618865999999997</v>
      </c>
      <c r="Q574" s="54">
        <v>28.439284999999998</v>
      </c>
      <c r="R574" s="55">
        <v>0</v>
      </c>
      <c r="T574" s="52">
        <v>177</v>
      </c>
      <c r="U574" s="47">
        <f t="shared" si="121"/>
        <v>321.81818181818181</v>
      </c>
      <c r="V574" s="47">
        <f t="shared" si="122"/>
        <v>1042.0202824298879</v>
      </c>
      <c r="W574" s="47">
        <f t="shared" si="123"/>
        <v>753.03812848686061</v>
      </c>
      <c r="X574" s="50">
        <f t="shared" si="124"/>
        <v>0</v>
      </c>
      <c r="AD574" s="46">
        <v>0</v>
      </c>
      <c r="AE574" s="53">
        <v>398</v>
      </c>
      <c r="AF574" s="52">
        <v>3.6</v>
      </c>
      <c r="AG574">
        <f t="shared" si="125"/>
        <v>2618.1414131404217</v>
      </c>
      <c r="AH574">
        <f t="shared" si="126"/>
        <v>0.39800000000000002</v>
      </c>
      <c r="AI574">
        <f t="shared" si="127"/>
        <v>2631.3196293009955</v>
      </c>
      <c r="AJ574">
        <f t="shared" si="128"/>
        <v>0.28618268951495773</v>
      </c>
      <c r="AK574">
        <f t="shared" si="129"/>
        <v>3130</v>
      </c>
      <c r="AL574">
        <f t="shared" si="130"/>
        <v>0.10281731048504211</v>
      </c>
      <c r="AM574">
        <f t="shared" si="131"/>
        <v>0.17699999999999999</v>
      </c>
      <c r="AN574">
        <f t="shared" si="132"/>
        <v>0</v>
      </c>
      <c r="AO574">
        <f t="shared" si="133"/>
        <v>3.6000000000000004E-2</v>
      </c>
      <c r="AQ574">
        <f t="shared" si="134"/>
        <v>1</v>
      </c>
    </row>
    <row r="575" spans="1:43" ht="15.75" thickBot="1">
      <c r="A575" s="51">
        <f t="shared" si="120"/>
        <v>565</v>
      </c>
      <c r="B575" s="52">
        <v>2</v>
      </c>
      <c r="C575" s="52">
        <v>3.13</v>
      </c>
      <c r="D575" s="56">
        <v>0</v>
      </c>
      <c r="E575" s="52">
        <v>1</v>
      </c>
      <c r="F575" s="52">
        <v>1</v>
      </c>
      <c r="G575" s="53">
        <v>2.6126392586019915</v>
      </c>
      <c r="H575" s="53">
        <v>2.65</v>
      </c>
      <c r="I575" s="52">
        <v>2</v>
      </c>
      <c r="J575" s="53">
        <v>2.606282826280844</v>
      </c>
      <c r="K575" s="53">
        <v>2.63</v>
      </c>
      <c r="L575" s="52">
        <v>55</v>
      </c>
      <c r="M575" s="52">
        <v>3</v>
      </c>
      <c r="N575" s="52">
        <v>20</v>
      </c>
      <c r="O575" s="52">
        <v>7</v>
      </c>
      <c r="P575" s="54">
        <v>33.931009000000003</v>
      </c>
      <c r="Q575" s="54">
        <v>28.439284999999998</v>
      </c>
      <c r="R575" s="55">
        <v>0</v>
      </c>
      <c r="T575" s="52">
        <v>177</v>
      </c>
      <c r="U575" s="47">
        <f t="shared" si="121"/>
        <v>321.81818181818181</v>
      </c>
      <c r="V575" s="47">
        <f t="shared" si="122"/>
        <v>1042.0202824298879</v>
      </c>
      <c r="W575" s="47">
        <f t="shared" si="123"/>
        <v>753.03812848686061</v>
      </c>
      <c r="X575" s="50">
        <f t="shared" si="124"/>
        <v>0</v>
      </c>
      <c r="AD575" s="46">
        <v>0</v>
      </c>
      <c r="AE575" s="53">
        <v>398</v>
      </c>
      <c r="AF575" s="52">
        <v>3.6</v>
      </c>
      <c r="AG575">
        <f t="shared" si="125"/>
        <v>2618.1414131404217</v>
      </c>
      <c r="AH575">
        <f t="shared" si="126"/>
        <v>0.39800000000000002</v>
      </c>
      <c r="AI575">
        <f t="shared" si="127"/>
        <v>2631.3196293009955</v>
      </c>
      <c r="AJ575">
        <f t="shared" si="128"/>
        <v>0.28618268951495773</v>
      </c>
      <c r="AK575">
        <f t="shared" si="129"/>
        <v>3130</v>
      </c>
      <c r="AL575">
        <f t="shared" si="130"/>
        <v>0.10281731048504211</v>
      </c>
      <c r="AM575">
        <f t="shared" si="131"/>
        <v>0.17699999999999999</v>
      </c>
      <c r="AN575">
        <f t="shared" si="132"/>
        <v>0</v>
      </c>
      <c r="AO575">
        <f t="shared" si="133"/>
        <v>3.6000000000000004E-2</v>
      </c>
      <c r="AQ575">
        <f t="shared" si="134"/>
        <v>1</v>
      </c>
    </row>
    <row r="576" spans="1:43" ht="15.75" thickBot="1">
      <c r="A576" s="51">
        <f t="shared" si="120"/>
        <v>566</v>
      </c>
      <c r="B576" s="52">
        <v>2</v>
      </c>
      <c r="C576" s="52">
        <v>3.13</v>
      </c>
      <c r="D576" s="56">
        <v>0</v>
      </c>
      <c r="E576" s="52">
        <v>1</v>
      </c>
      <c r="F576" s="52">
        <v>1</v>
      </c>
      <c r="G576" s="53">
        <v>2.6126392586019915</v>
      </c>
      <c r="H576" s="53">
        <v>2.65</v>
      </c>
      <c r="I576" s="52">
        <v>2</v>
      </c>
      <c r="J576" s="53">
        <v>2.606282826280844</v>
      </c>
      <c r="K576" s="53">
        <v>2.63</v>
      </c>
      <c r="L576" s="52">
        <v>55</v>
      </c>
      <c r="M576" s="52">
        <v>4</v>
      </c>
      <c r="N576" s="52">
        <v>20</v>
      </c>
      <c r="O576" s="52">
        <v>7</v>
      </c>
      <c r="P576" s="54">
        <v>28.243152000000002</v>
      </c>
      <c r="Q576" s="54">
        <v>25.301157000000003</v>
      </c>
      <c r="R576" s="55">
        <v>0</v>
      </c>
      <c r="T576" s="52">
        <v>177</v>
      </c>
      <c r="U576" s="47">
        <f t="shared" si="121"/>
        <v>321.81818181818181</v>
      </c>
      <c r="V576" s="47">
        <f t="shared" si="122"/>
        <v>1042.0202824298879</v>
      </c>
      <c r="W576" s="47">
        <f t="shared" si="123"/>
        <v>753.03812848686061</v>
      </c>
      <c r="X576" s="50">
        <f t="shared" si="124"/>
        <v>0</v>
      </c>
      <c r="AD576" s="46">
        <v>0</v>
      </c>
      <c r="AE576" s="53">
        <v>398</v>
      </c>
      <c r="AF576" s="52">
        <v>3.6</v>
      </c>
      <c r="AG576">
        <f t="shared" si="125"/>
        <v>2618.1414131404217</v>
      </c>
      <c r="AH576">
        <f t="shared" si="126"/>
        <v>0.39800000000000002</v>
      </c>
      <c r="AI576">
        <f t="shared" si="127"/>
        <v>2631.3196293009955</v>
      </c>
      <c r="AJ576">
        <f t="shared" si="128"/>
        <v>0.28618268951495773</v>
      </c>
      <c r="AK576">
        <f t="shared" si="129"/>
        <v>3130</v>
      </c>
      <c r="AL576">
        <f t="shared" si="130"/>
        <v>0.10281731048504211</v>
      </c>
      <c r="AM576">
        <f t="shared" si="131"/>
        <v>0.17699999999999999</v>
      </c>
      <c r="AN576">
        <f t="shared" si="132"/>
        <v>0</v>
      </c>
      <c r="AO576">
        <f t="shared" si="133"/>
        <v>3.6000000000000004E-2</v>
      </c>
      <c r="AQ576">
        <f t="shared" si="134"/>
        <v>1</v>
      </c>
    </row>
    <row r="577" spans="1:43" ht="15.75" thickBot="1">
      <c r="A577" s="51">
        <f t="shared" si="120"/>
        <v>567</v>
      </c>
      <c r="B577" s="52">
        <v>2</v>
      </c>
      <c r="C577" s="52">
        <v>3.13</v>
      </c>
      <c r="D577" s="56">
        <v>0</v>
      </c>
      <c r="E577" s="52">
        <v>1</v>
      </c>
      <c r="F577" s="52">
        <v>1</v>
      </c>
      <c r="G577" s="53">
        <v>2.6126392586019915</v>
      </c>
      <c r="H577" s="53">
        <v>2.65</v>
      </c>
      <c r="I577" s="52">
        <v>2</v>
      </c>
      <c r="J577" s="53">
        <v>2.606282826280844</v>
      </c>
      <c r="K577" s="53">
        <v>2.63</v>
      </c>
      <c r="L577" s="52">
        <v>55</v>
      </c>
      <c r="M577" s="52">
        <v>1</v>
      </c>
      <c r="N577" s="52">
        <v>20</v>
      </c>
      <c r="O577" s="52">
        <v>28</v>
      </c>
      <c r="P577" s="54">
        <v>49.3274495</v>
      </c>
      <c r="Q577" s="54">
        <v>29.714149499999998</v>
      </c>
      <c r="R577" s="55">
        <v>0</v>
      </c>
      <c r="T577" s="52">
        <v>177</v>
      </c>
      <c r="U577" s="47">
        <f t="shared" si="121"/>
        <v>321.81818181818181</v>
      </c>
      <c r="V577" s="47">
        <f t="shared" si="122"/>
        <v>1042.0202824298879</v>
      </c>
      <c r="W577" s="47">
        <f t="shared" si="123"/>
        <v>753.03812848686061</v>
      </c>
      <c r="X577" s="50">
        <f t="shared" si="124"/>
        <v>0</v>
      </c>
      <c r="AD577" s="46">
        <v>0</v>
      </c>
      <c r="AE577" s="53">
        <v>398</v>
      </c>
      <c r="AF577" s="52">
        <v>3.6</v>
      </c>
      <c r="AG577">
        <f t="shared" si="125"/>
        <v>2618.1414131404217</v>
      </c>
      <c r="AH577">
        <f t="shared" si="126"/>
        <v>0.39800000000000002</v>
      </c>
      <c r="AI577">
        <f t="shared" si="127"/>
        <v>2631.3196293009955</v>
      </c>
      <c r="AJ577">
        <f t="shared" si="128"/>
        <v>0.28618268951495773</v>
      </c>
      <c r="AK577">
        <f t="shared" si="129"/>
        <v>3130</v>
      </c>
      <c r="AL577">
        <f t="shared" si="130"/>
        <v>0.10281731048504211</v>
      </c>
      <c r="AM577">
        <f t="shared" si="131"/>
        <v>0.17699999999999999</v>
      </c>
      <c r="AN577">
        <f t="shared" si="132"/>
        <v>0</v>
      </c>
      <c r="AO577">
        <f t="shared" si="133"/>
        <v>3.6000000000000004E-2</v>
      </c>
      <c r="AQ577">
        <f t="shared" si="134"/>
        <v>1</v>
      </c>
    </row>
    <row r="578" spans="1:43" ht="15.75" thickBot="1">
      <c r="A578" s="51">
        <f t="shared" si="120"/>
        <v>568</v>
      </c>
      <c r="B578" s="52">
        <v>2</v>
      </c>
      <c r="C578" s="52">
        <v>3.13</v>
      </c>
      <c r="D578" s="56">
        <v>0</v>
      </c>
      <c r="E578" s="52">
        <v>1</v>
      </c>
      <c r="F578" s="52">
        <v>1</v>
      </c>
      <c r="G578" s="53">
        <v>2.6126392586019915</v>
      </c>
      <c r="H578" s="53">
        <v>2.65</v>
      </c>
      <c r="I578" s="52">
        <v>2</v>
      </c>
      <c r="J578" s="53">
        <v>2.606282826280844</v>
      </c>
      <c r="K578" s="53">
        <v>2.63</v>
      </c>
      <c r="L578" s="52">
        <v>55</v>
      </c>
      <c r="M578" s="52">
        <v>3</v>
      </c>
      <c r="N578" s="52">
        <v>20</v>
      </c>
      <c r="O578" s="52">
        <v>28</v>
      </c>
      <c r="P578" s="54">
        <v>41.482129499999999</v>
      </c>
      <c r="Q578" s="54">
        <v>29.714149499999998</v>
      </c>
      <c r="R578" s="55">
        <v>0</v>
      </c>
      <c r="T578" s="52">
        <v>177</v>
      </c>
      <c r="U578" s="47">
        <f t="shared" si="121"/>
        <v>321.81818181818181</v>
      </c>
      <c r="V578" s="47">
        <f t="shared" si="122"/>
        <v>1042.0202824298879</v>
      </c>
      <c r="W578" s="47">
        <f t="shared" si="123"/>
        <v>753.03812848686061</v>
      </c>
      <c r="X578" s="50">
        <f t="shared" si="124"/>
        <v>0</v>
      </c>
      <c r="AD578" s="46">
        <v>0</v>
      </c>
      <c r="AE578" s="53">
        <v>398</v>
      </c>
      <c r="AF578" s="52">
        <v>3.6</v>
      </c>
      <c r="AG578">
        <f t="shared" si="125"/>
        <v>2618.1414131404217</v>
      </c>
      <c r="AH578">
        <f t="shared" si="126"/>
        <v>0.39800000000000002</v>
      </c>
      <c r="AI578">
        <f t="shared" si="127"/>
        <v>2631.3196293009955</v>
      </c>
      <c r="AJ578">
        <f t="shared" si="128"/>
        <v>0.28618268951495773</v>
      </c>
      <c r="AK578">
        <f t="shared" si="129"/>
        <v>3130</v>
      </c>
      <c r="AL578">
        <f t="shared" si="130"/>
        <v>0.10281731048504211</v>
      </c>
      <c r="AM578">
        <f t="shared" si="131"/>
        <v>0.17699999999999999</v>
      </c>
      <c r="AN578">
        <f t="shared" si="132"/>
        <v>0</v>
      </c>
      <c r="AO578">
        <f t="shared" si="133"/>
        <v>3.6000000000000004E-2</v>
      </c>
      <c r="AQ578">
        <f t="shared" si="134"/>
        <v>1</v>
      </c>
    </row>
    <row r="579" spans="1:43" ht="15.75" thickBot="1">
      <c r="A579" s="51">
        <f t="shared" si="120"/>
        <v>569</v>
      </c>
      <c r="B579" s="52">
        <v>2</v>
      </c>
      <c r="C579" s="52">
        <v>3.13</v>
      </c>
      <c r="D579" s="56">
        <v>0</v>
      </c>
      <c r="E579" s="52">
        <v>1</v>
      </c>
      <c r="F579" s="52">
        <v>1</v>
      </c>
      <c r="G579" s="53">
        <v>2.6126392586019915</v>
      </c>
      <c r="H579" s="53">
        <v>2.65</v>
      </c>
      <c r="I579" s="52">
        <v>2</v>
      </c>
      <c r="J579" s="53">
        <v>2.606282826280844</v>
      </c>
      <c r="K579" s="53">
        <v>2.63</v>
      </c>
      <c r="L579" s="52">
        <v>55</v>
      </c>
      <c r="M579" s="52">
        <v>4</v>
      </c>
      <c r="N579" s="52">
        <v>20</v>
      </c>
      <c r="O579" s="52">
        <v>28</v>
      </c>
      <c r="P579" s="54">
        <v>35.205873500000003</v>
      </c>
      <c r="Q579" s="54">
        <v>25.301157000000003</v>
      </c>
      <c r="R579" s="55">
        <v>0</v>
      </c>
      <c r="T579" s="52">
        <v>177</v>
      </c>
      <c r="U579" s="47">
        <f t="shared" si="121"/>
        <v>321.81818181818181</v>
      </c>
      <c r="V579" s="47">
        <f t="shared" si="122"/>
        <v>1042.0202824298879</v>
      </c>
      <c r="W579" s="47">
        <f t="shared" si="123"/>
        <v>753.03812848686061</v>
      </c>
      <c r="X579" s="50">
        <f t="shared" si="124"/>
        <v>0</v>
      </c>
      <c r="AD579" s="46">
        <v>0</v>
      </c>
      <c r="AE579" s="53">
        <v>398</v>
      </c>
      <c r="AF579" s="52">
        <v>3.6</v>
      </c>
      <c r="AG579">
        <f t="shared" si="125"/>
        <v>2618.1414131404217</v>
      </c>
      <c r="AH579">
        <f t="shared" si="126"/>
        <v>0.39800000000000002</v>
      </c>
      <c r="AI579">
        <f t="shared" si="127"/>
        <v>2631.3196293009955</v>
      </c>
      <c r="AJ579">
        <f t="shared" si="128"/>
        <v>0.28618268951495773</v>
      </c>
      <c r="AK579">
        <f t="shared" si="129"/>
        <v>3130</v>
      </c>
      <c r="AL579">
        <f t="shared" si="130"/>
        <v>0.10281731048504211</v>
      </c>
      <c r="AM579">
        <f t="shared" si="131"/>
        <v>0.17699999999999999</v>
      </c>
      <c r="AN579">
        <f t="shared" si="132"/>
        <v>0</v>
      </c>
      <c r="AO579">
        <f t="shared" si="133"/>
        <v>3.6000000000000004E-2</v>
      </c>
      <c r="AQ579">
        <f t="shared" si="134"/>
        <v>1</v>
      </c>
    </row>
    <row r="580" spans="1:43" ht="15.75" thickBot="1">
      <c r="A580" s="51">
        <f t="shared" si="120"/>
        <v>570</v>
      </c>
      <c r="B580" s="52">
        <v>2</v>
      </c>
      <c r="C580" s="52">
        <v>3.13</v>
      </c>
      <c r="D580" s="56">
        <v>0</v>
      </c>
      <c r="E580" s="52">
        <v>1</v>
      </c>
      <c r="F580" s="52">
        <v>1</v>
      </c>
      <c r="G580" s="53">
        <v>2.6126392586019915</v>
      </c>
      <c r="H580" s="53">
        <v>2.65</v>
      </c>
      <c r="I580" s="52">
        <v>2</v>
      </c>
      <c r="J580" s="53">
        <v>2.606282826280844</v>
      </c>
      <c r="K580" s="53">
        <v>2.63</v>
      </c>
      <c r="L580" s="52">
        <v>55</v>
      </c>
      <c r="M580" s="52">
        <v>1</v>
      </c>
      <c r="N580" s="52">
        <v>20</v>
      </c>
      <c r="O580" s="52">
        <v>91</v>
      </c>
      <c r="P580" s="54">
        <v>54.034641499999999</v>
      </c>
      <c r="Q580" s="54">
        <v>33.440676500000002</v>
      </c>
      <c r="R580" s="55">
        <v>0</v>
      </c>
      <c r="T580" s="52">
        <v>177</v>
      </c>
      <c r="U580" s="47">
        <f t="shared" si="121"/>
        <v>321.81818181818181</v>
      </c>
      <c r="V580" s="47">
        <f t="shared" si="122"/>
        <v>1042.0202824298879</v>
      </c>
      <c r="W580" s="47">
        <f t="shared" si="123"/>
        <v>753.03812848686061</v>
      </c>
      <c r="X580" s="50">
        <f t="shared" si="124"/>
        <v>0</v>
      </c>
      <c r="AD580" s="46">
        <v>0</v>
      </c>
      <c r="AE580" s="53">
        <v>398</v>
      </c>
      <c r="AF580" s="52">
        <v>3.6</v>
      </c>
      <c r="AG580">
        <f t="shared" si="125"/>
        <v>2618.1414131404217</v>
      </c>
      <c r="AH580">
        <f t="shared" si="126"/>
        <v>0.39800000000000002</v>
      </c>
      <c r="AI580">
        <f t="shared" si="127"/>
        <v>2631.3196293009955</v>
      </c>
      <c r="AJ580">
        <f t="shared" si="128"/>
        <v>0.28618268951495773</v>
      </c>
      <c r="AK580">
        <f t="shared" si="129"/>
        <v>3130</v>
      </c>
      <c r="AL580">
        <f t="shared" si="130"/>
        <v>0.10281731048504211</v>
      </c>
      <c r="AM580">
        <f t="shared" si="131"/>
        <v>0.17699999999999999</v>
      </c>
      <c r="AN580">
        <f t="shared" si="132"/>
        <v>0</v>
      </c>
      <c r="AO580">
        <f t="shared" si="133"/>
        <v>3.6000000000000004E-2</v>
      </c>
      <c r="AQ580">
        <f t="shared" si="134"/>
        <v>1</v>
      </c>
    </row>
    <row r="581" spans="1:43" ht="15.75" thickBot="1">
      <c r="A581" s="51">
        <f t="shared" si="120"/>
        <v>571</v>
      </c>
      <c r="B581" s="52">
        <v>2</v>
      </c>
      <c r="C581" s="52">
        <v>3.13</v>
      </c>
      <c r="D581" s="56">
        <v>0</v>
      </c>
      <c r="E581" s="52">
        <v>1</v>
      </c>
      <c r="F581" s="52">
        <v>1</v>
      </c>
      <c r="G581" s="53">
        <v>2.6126392586019915</v>
      </c>
      <c r="H581" s="53">
        <v>2.65</v>
      </c>
      <c r="I581" s="52">
        <v>2</v>
      </c>
      <c r="J581" s="53">
        <v>2.606282826280844</v>
      </c>
      <c r="K581" s="53">
        <v>2.63</v>
      </c>
      <c r="L581" s="52">
        <v>55</v>
      </c>
      <c r="M581" s="52">
        <v>3</v>
      </c>
      <c r="N581" s="52">
        <v>20</v>
      </c>
      <c r="O581" s="52">
        <v>91</v>
      </c>
      <c r="P581" s="54">
        <v>45.0125235</v>
      </c>
      <c r="Q581" s="54">
        <v>32.067745500000001</v>
      </c>
      <c r="R581" s="55">
        <v>0</v>
      </c>
      <c r="T581" s="52">
        <v>177</v>
      </c>
      <c r="U581" s="47">
        <f t="shared" si="121"/>
        <v>321.81818181818181</v>
      </c>
      <c r="V581" s="47">
        <f t="shared" si="122"/>
        <v>1042.0202824298879</v>
      </c>
      <c r="W581" s="47">
        <f t="shared" si="123"/>
        <v>753.03812848686061</v>
      </c>
      <c r="X581" s="50">
        <f t="shared" si="124"/>
        <v>0</v>
      </c>
      <c r="AD581" s="46">
        <v>0</v>
      </c>
      <c r="AE581" s="53">
        <v>398</v>
      </c>
      <c r="AF581" s="52">
        <v>3.6</v>
      </c>
      <c r="AG581">
        <f t="shared" si="125"/>
        <v>2618.1414131404217</v>
      </c>
      <c r="AH581">
        <f t="shared" si="126"/>
        <v>0.39800000000000002</v>
      </c>
      <c r="AI581">
        <f t="shared" si="127"/>
        <v>2631.3196293009955</v>
      </c>
      <c r="AJ581">
        <f t="shared" si="128"/>
        <v>0.28618268951495773</v>
      </c>
      <c r="AK581">
        <f t="shared" si="129"/>
        <v>3130</v>
      </c>
      <c r="AL581">
        <f t="shared" si="130"/>
        <v>0.10281731048504211</v>
      </c>
      <c r="AM581">
        <f t="shared" si="131"/>
        <v>0.17699999999999999</v>
      </c>
      <c r="AN581">
        <f t="shared" si="132"/>
        <v>0</v>
      </c>
      <c r="AO581">
        <f t="shared" si="133"/>
        <v>3.6000000000000004E-2</v>
      </c>
      <c r="AQ581">
        <f t="shared" si="134"/>
        <v>1</v>
      </c>
    </row>
    <row r="582" spans="1:43" ht="15.75" thickBot="1">
      <c r="A582" s="51">
        <f t="shared" si="120"/>
        <v>572</v>
      </c>
      <c r="B582" s="52">
        <v>2</v>
      </c>
      <c r="C582" s="52">
        <v>3.13</v>
      </c>
      <c r="D582" s="56">
        <v>0</v>
      </c>
      <c r="E582" s="52">
        <v>1</v>
      </c>
      <c r="F582" s="52">
        <v>1</v>
      </c>
      <c r="G582" s="53">
        <v>2.6126392586019915</v>
      </c>
      <c r="H582" s="53">
        <v>2.65</v>
      </c>
      <c r="I582" s="52">
        <v>2</v>
      </c>
      <c r="J582" s="53">
        <v>2.606282826280844</v>
      </c>
      <c r="K582" s="53">
        <v>2.63</v>
      </c>
      <c r="L582" s="52">
        <v>55</v>
      </c>
      <c r="M582" s="52">
        <v>4</v>
      </c>
      <c r="N582" s="52">
        <v>20</v>
      </c>
      <c r="O582" s="52">
        <v>91</v>
      </c>
      <c r="P582" s="54">
        <v>33.342610000000001</v>
      </c>
      <c r="Q582" s="54">
        <v>24.614691499999999</v>
      </c>
      <c r="R582" s="55">
        <v>0</v>
      </c>
      <c r="T582" s="52">
        <v>177</v>
      </c>
      <c r="U582" s="47">
        <f t="shared" si="121"/>
        <v>321.81818181818181</v>
      </c>
      <c r="V582" s="47">
        <f t="shared" si="122"/>
        <v>1042.0202824298879</v>
      </c>
      <c r="W582" s="47">
        <f t="shared" si="123"/>
        <v>753.03812848686061</v>
      </c>
      <c r="X582" s="50">
        <f t="shared" si="124"/>
        <v>0</v>
      </c>
      <c r="AD582" s="46">
        <v>0</v>
      </c>
      <c r="AE582" s="53">
        <v>398</v>
      </c>
      <c r="AF582" s="52">
        <v>3.6</v>
      </c>
      <c r="AG582">
        <f t="shared" si="125"/>
        <v>2618.1414131404217</v>
      </c>
      <c r="AH582">
        <f t="shared" si="126"/>
        <v>0.39800000000000002</v>
      </c>
      <c r="AI582">
        <f t="shared" si="127"/>
        <v>2631.3196293009955</v>
      </c>
      <c r="AJ582">
        <f t="shared" si="128"/>
        <v>0.28618268951495773</v>
      </c>
      <c r="AK582">
        <f t="shared" si="129"/>
        <v>3130</v>
      </c>
      <c r="AL582">
        <f t="shared" si="130"/>
        <v>0.10281731048504211</v>
      </c>
      <c r="AM582">
        <f t="shared" si="131"/>
        <v>0.17699999999999999</v>
      </c>
      <c r="AN582">
        <f t="shared" si="132"/>
        <v>0</v>
      </c>
      <c r="AO582">
        <f t="shared" si="133"/>
        <v>3.6000000000000004E-2</v>
      </c>
      <c r="AQ582">
        <f t="shared" si="134"/>
        <v>1</v>
      </c>
    </row>
    <row r="583" spans="1:43" ht="15.75" thickBot="1">
      <c r="A583" s="51">
        <f t="shared" si="120"/>
        <v>573</v>
      </c>
      <c r="B583" s="52">
        <v>2</v>
      </c>
      <c r="C583" s="52">
        <v>3.13</v>
      </c>
      <c r="D583" s="56">
        <v>0</v>
      </c>
      <c r="E583" s="52">
        <v>1</v>
      </c>
      <c r="F583" s="52">
        <v>1</v>
      </c>
      <c r="G583" s="53">
        <v>2.6126392586019915</v>
      </c>
      <c r="H583" s="53">
        <v>2.65</v>
      </c>
      <c r="I583" s="52">
        <v>2</v>
      </c>
      <c r="J583" s="53">
        <v>2.606282826280844</v>
      </c>
      <c r="K583" s="53">
        <v>2.63</v>
      </c>
      <c r="L583" s="52">
        <v>55</v>
      </c>
      <c r="M583" s="52">
        <v>1</v>
      </c>
      <c r="N583" s="52">
        <v>20</v>
      </c>
      <c r="O583" s="52">
        <v>365</v>
      </c>
      <c r="P583" s="54">
        <v>54.524974</v>
      </c>
      <c r="Q583" s="54">
        <v>33.832942500000001</v>
      </c>
      <c r="R583" s="55">
        <v>0</v>
      </c>
      <c r="T583" s="52">
        <v>177</v>
      </c>
      <c r="U583" s="47">
        <f t="shared" si="121"/>
        <v>321.81818181818181</v>
      </c>
      <c r="V583" s="47">
        <f t="shared" si="122"/>
        <v>1042.0202824298879</v>
      </c>
      <c r="W583" s="47">
        <f t="shared" si="123"/>
        <v>753.03812848686061</v>
      </c>
      <c r="X583" s="50">
        <f t="shared" si="124"/>
        <v>0</v>
      </c>
      <c r="AD583" s="46">
        <v>0</v>
      </c>
      <c r="AE583" s="53">
        <v>398</v>
      </c>
      <c r="AF583" s="52">
        <v>3.6</v>
      </c>
      <c r="AG583">
        <f t="shared" si="125"/>
        <v>2618.1414131404217</v>
      </c>
      <c r="AH583">
        <f t="shared" si="126"/>
        <v>0.39800000000000002</v>
      </c>
      <c r="AI583">
        <f t="shared" si="127"/>
        <v>2631.3196293009955</v>
      </c>
      <c r="AJ583">
        <f t="shared" si="128"/>
        <v>0.28618268951495773</v>
      </c>
      <c r="AK583">
        <f t="shared" si="129"/>
        <v>3130</v>
      </c>
      <c r="AL583">
        <f t="shared" si="130"/>
        <v>0.10281731048504211</v>
      </c>
      <c r="AM583">
        <f t="shared" si="131"/>
        <v>0.17699999999999999</v>
      </c>
      <c r="AN583">
        <f t="shared" si="132"/>
        <v>0</v>
      </c>
      <c r="AO583">
        <f t="shared" si="133"/>
        <v>3.6000000000000004E-2</v>
      </c>
      <c r="AQ583">
        <f t="shared" si="134"/>
        <v>1</v>
      </c>
    </row>
    <row r="584" spans="1:43" ht="15.75" thickBot="1">
      <c r="A584" s="51">
        <f t="shared" si="120"/>
        <v>574</v>
      </c>
      <c r="B584" s="52">
        <v>2</v>
      </c>
      <c r="C584" s="52">
        <v>3.13</v>
      </c>
      <c r="D584" s="56">
        <v>0</v>
      </c>
      <c r="E584" s="52">
        <v>1</v>
      </c>
      <c r="F584" s="52">
        <v>1</v>
      </c>
      <c r="G584" s="53">
        <v>2.6126392586019915</v>
      </c>
      <c r="H584" s="53">
        <v>2.65</v>
      </c>
      <c r="I584" s="52">
        <v>2</v>
      </c>
      <c r="J584" s="53">
        <v>2.606282826280844</v>
      </c>
      <c r="K584" s="53">
        <v>2.63</v>
      </c>
      <c r="L584" s="52">
        <v>55</v>
      </c>
      <c r="M584" s="52">
        <v>3</v>
      </c>
      <c r="N584" s="52">
        <v>20</v>
      </c>
      <c r="O584" s="52">
        <v>365</v>
      </c>
      <c r="P584" s="54">
        <v>49.621648999999998</v>
      </c>
      <c r="Q584" s="54">
        <v>30.989014000000005</v>
      </c>
      <c r="R584" s="55">
        <v>0</v>
      </c>
      <c r="T584" s="52">
        <v>177</v>
      </c>
      <c r="U584" s="47">
        <f t="shared" si="121"/>
        <v>321.81818181818181</v>
      </c>
      <c r="V584" s="47">
        <f t="shared" si="122"/>
        <v>1042.0202824298879</v>
      </c>
      <c r="W584" s="47">
        <f t="shared" si="123"/>
        <v>753.03812848686061</v>
      </c>
      <c r="X584" s="50">
        <f t="shared" si="124"/>
        <v>0</v>
      </c>
      <c r="AD584" s="46">
        <v>0</v>
      </c>
      <c r="AE584" s="53">
        <v>398</v>
      </c>
      <c r="AF584" s="52">
        <v>3.6</v>
      </c>
      <c r="AG584">
        <f t="shared" si="125"/>
        <v>2618.1414131404217</v>
      </c>
      <c r="AH584">
        <f t="shared" si="126"/>
        <v>0.39800000000000002</v>
      </c>
      <c r="AI584">
        <f t="shared" si="127"/>
        <v>2631.3196293009955</v>
      </c>
      <c r="AJ584">
        <f t="shared" si="128"/>
        <v>0.28618268951495773</v>
      </c>
      <c r="AK584">
        <f t="shared" si="129"/>
        <v>3130</v>
      </c>
      <c r="AL584">
        <f t="shared" si="130"/>
        <v>0.10281731048504211</v>
      </c>
      <c r="AM584">
        <f t="shared" si="131"/>
        <v>0.17699999999999999</v>
      </c>
      <c r="AN584">
        <f t="shared" si="132"/>
        <v>0</v>
      </c>
      <c r="AO584">
        <f t="shared" si="133"/>
        <v>3.6000000000000004E-2</v>
      </c>
      <c r="AQ584">
        <f t="shared" si="134"/>
        <v>1</v>
      </c>
    </row>
    <row r="585" spans="1:43" ht="15.75" thickBot="1">
      <c r="A585" s="51">
        <f t="shared" si="120"/>
        <v>575</v>
      </c>
      <c r="B585" s="52">
        <v>2</v>
      </c>
      <c r="C585" s="52">
        <v>3.13</v>
      </c>
      <c r="D585" s="56">
        <v>0</v>
      </c>
      <c r="E585" s="52">
        <v>1</v>
      </c>
      <c r="F585" s="52">
        <v>1</v>
      </c>
      <c r="G585" s="53">
        <v>2.6126392586019915</v>
      </c>
      <c r="H585" s="53">
        <v>2.65</v>
      </c>
      <c r="I585" s="52">
        <v>2</v>
      </c>
      <c r="J585" s="53">
        <v>2.606282826280844</v>
      </c>
      <c r="K585" s="53">
        <v>2.63</v>
      </c>
      <c r="L585" s="52">
        <v>55</v>
      </c>
      <c r="M585" s="52">
        <v>4</v>
      </c>
      <c r="N585" s="52">
        <v>20</v>
      </c>
      <c r="O585" s="52">
        <v>365</v>
      </c>
      <c r="P585" s="54">
        <v>31.871612500000001</v>
      </c>
      <c r="Q585" s="54">
        <v>23.830159500000001</v>
      </c>
      <c r="R585" s="55">
        <v>0</v>
      </c>
      <c r="T585" s="52">
        <v>177</v>
      </c>
      <c r="U585" s="47">
        <f t="shared" si="121"/>
        <v>321.81818181818181</v>
      </c>
      <c r="V585" s="47">
        <f t="shared" si="122"/>
        <v>1042.0202824298879</v>
      </c>
      <c r="W585" s="47">
        <f t="shared" si="123"/>
        <v>753.03812848686061</v>
      </c>
      <c r="X585" s="50">
        <f t="shared" si="124"/>
        <v>0</v>
      </c>
      <c r="AD585" s="46">
        <v>0</v>
      </c>
      <c r="AE585" s="53">
        <v>398</v>
      </c>
      <c r="AF585" s="52">
        <v>3.6</v>
      </c>
      <c r="AG585">
        <f t="shared" si="125"/>
        <v>2618.1414131404217</v>
      </c>
      <c r="AH585">
        <f t="shared" si="126"/>
        <v>0.39800000000000002</v>
      </c>
      <c r="AI585">
        <f t="shared" si="127"/>
        <v>2631.3196293009955</v>
      </c>
      <c r="AJ585">
        <f t="shared" si="128"/>
        <v>0.28618268951495773</v>
      </c>
      <c r="AK585">
        <f t="shared" si="129"/>
        <v>3130</v>
      </c>
      <c r="AL585">
        <f t="shared" si="130"/>
        <v>0.10281731048504211</v>
      </c>
      <c r="AM585">
        <f t="shared" si="131"/>
        <v>0.17699999999999999</v>
      </c>
      <c r="AN585">
        <f t="shared" si="132"/>
        <v>0</v>
      </c>
      <c r="AO585">
        <f t="shared" si="133"/>
        <v>3.6000000000000004E-2</v>
      </c>
      <c r="AQ585">
        <f t="shared" si="134"/>
        <v>1</v>
      </c>
    </row>
    <row r="586" spans="1:43" ht="15.75" thickBot="1">
      <c r="A586" s="51">
        <f t="shared" si="120"/>
        <v>576</v>
      </c>
      <c r="B586" s="52">
        <v>2</v>
      </c>
      <c r="C586" s="52">
        <v>3.13</v>
      </c>
      <c r="D586" s="56">
        <v>0</v>
      </c>
      <c r="E586" s="52">
        <v>1</v>
      </c>
      <c r="F586" s="52">
        <v>1</v>
      </c>
      <c r="G586" s="53">
        <v>2.6126392586019915</v>
      </c>
      <c r="H586" s="53">
        <v>2.65</v>
      </c>
      <c r="I586" s="52">
        <v>2</v>
      </c>
      <c r="J586" s="53">
        <v>2.606282826280844</v>
      </c>
      <c r="K586" s="53">
        <v>2.63</v>
      </c>
      <c r="L586" s="52">
        <v>25</v>
      </c>
      <c r="M586" s="52">
        <v>4</v>
      </c>
      <c r="N586" s="52">
        <v>20</v>
      </c>
      <c r="O586" s="52">
        <v>365</v>
      </c>
      <c r="P586" s="54">
        <v>115.0320045</v>
      </c>
      <c r="Q586" s="54">
        <v>40.991796999999998</v>
      </c>
      <c r="R586" s="55">
        <v>0</v>
      </c>
      <c r="T586" s="52">
        <v>127</v>
      </c>
      <c r="U586" s="47">
        <f t="shared" si="121"/>
        <v>508</v>
      </c>
      <c r="V586" s="47">
        <f t="shared" si="122"/>
        <v>1034.1658581904667</v>
      </c>
      <c r="W586" s="47">
        <f t="shared" si="123"/>
        <v>775.44905407780527</v>
      </c>
      <c r="X586" s="50">
        <f t="shared" si="124"/>
        <v>0</v>
      </c>
      <c r="AD586" s="46">
        <v>0</v>
      </c>
      <c r="AE586" s="53">
        <v>395</v>
      </c>
      <c r="AF586" s="52">
        <v>2.1</v>
      </c>
      <c r="AG586">
        <f t="shared" si="125"/>
        <v>2618.1414131404217</v>
      </c>
      <c r="AH586">
        <f t="shared" si="126"/>
        <v>0.39500000000000002</v>
      </c>
      <c r="AI586">
        <f t="shared" si="127"/>
        <v>2631.3196293009955</v>
      </c>
      <c r="AJ586">
        <f t="shared" si="128"/>
        <v>0.29469968051118201</v>
      </c>
      <c r="AK586">
        <f t="shared" si="129"/>
        <v>3130</v>
      </c>
      <c r="AL586">
        <f t="shared" si="130"/>
        <v>0.1623003194888179</v>
      </c>
      <c r="AM586">
        <f t="shared" si="131"/>
        <v>0.127</v>
      </c>
      <c r="AN586">
        <f t="shared" si="132"/>
        <v>0</v>
      </c>
      <c r="AO586">
        <f t="shared" si="133"/>
        <v>2.1000000000000001E-2</v>
      </c>
      <c r="AQ586">
        <f t="shared" si="134"/>
        <v>0.99999999999999989</v>
      </c>
    </row>
    <row r="587" spans="1:43" ht="15.75" thickBot="1">
      <c r="A587" s="51">
        <f t="shared" si="120"/>
        <v>577</v>
      </c>
      <c r="B587" s="52">
        <v>2</v>
      </c>
      <c r="C587" s="52">
        <v>3.13</v>
      </c>
      <c r="D587" s="56">
        <v>0</v>
      </c>
      <c r="E587" s="52">
        <v>1</v>
      </c>
      <c r="F587" s="52">
        <v>1</v>
      </c>
      <c r="G587" s="53">
        <v>2.6126392586019915</v>
      </c>
      <c r="H587" s="53">
        <v>2.65</v>
      </c>
      <c r="I587" s="52">
        <v>2</v>
      </c>
      <c r="J587" s="53">
        <v>2.606282826280844</v>
      </c>
      <c r="K587" s="53">
        <v>2.63</v>
      </c>
      <c r="L587" s="52">
        <v>30</v>
      </c>
      <c r="M587" s="52">
        <v>4</v>
      </c>
      <c r="N587" s="52">
        <v>20</v>
      </c>
      <c r="O587" s="52">
        <v>365</v>
      </c>
      <c r="P587" s="54">
        <v>99.733630500000004</v>
      </c>
      <c r="Q587" s="54">
        <v>40.501464499999997</v>
      </c>
      <c r="R587" s="55">
        <v>0</v>
      </c>
      <c r="T587" s="52">
        <v>140</v>
      </c>
      <c r="U587" s="47">
        <f t="shared" si="121"/>
        <v>466.66666666666669</v>
      </c>
      <c r="V587" s="47">
        <f t="shared" si="122"/>
        <v>1034.1658581904667</v>
      </c>
      <c r="W587" s="47">
        <f t="shared" si="123"/>
        <v>770.72725048315976</v>
      </c>
      <c r="X587" s="50">
        <f t="shared" si="124"/>
        <v>0</v>
      </c>
      <c r="AD587" s="46">
        <v>0</v>
      </c>
      <c r="AE587" s="53">
        <v>395</v>
      </c>
      <c r="AF587" s="52">
        <v>2.2999999999999998</v>
      </c>
      <c r="AG587">
        <f t="shared" si="125"/>
        <v>2618.1414131404217</v>
      </c>
      <c r="AH587">
        <f t="shared" si="126"/>
        <v>0.39500000000000002</v>
      </c>
      <c r="AI587">
        <f t="shared" si="127"/>
        <v>2631.3196293009955</v>
      </c>
      <c r="AJ587">
        <f t="shared" si="128"/>
        <v>0.29290521831735883</v>
      </c>
      <c r="AK587">
        <f t="shared" si="129"/>
        <v>3130</v>
      </c>
      <c r="AL587">
        <f t="shared" si="130"/>
        <v>0.14909478168264112</v>
      </c>
      <c r="AM587">
        <f t="shared" si="131"/>
        <v>0.14000000000000001</v>
      </c>
      <c r="AN587">
        <f t="shared" si="132"/>
        <v>0</v>
      </c>
      <c r="AO587">
        <f t="shared" si="133"/>
        <v>2.3E-2</v>
      </c>
      <c r="AQ587">
        <f t="shared" si="134"/>
        <v>1</v>
      </c>
    </row>
    <row r="588" spans="1:43" ht="15.75" thickBot="1">
      <c r="A588" s="51">
        <f t="shared" ref="A588:A651" si="135">A587+1</f>
        <v>578</v>
      </c>
      <c r="B588" s="52">
        <v>2</v>
      </c>
      <c r="C588" s="52">
        <v>3.13</v>
      </c>
      <c r="D588" s="56">
        <v>0</v>
      </c>
      <c r="E588" s="52">
        <v>1</v>
      </c>
      <c r="F588" s="52">
        <v>1</v>
      </c>
      <c r="G588" s="53">
        <v>2.6126392586019915</v>
      </c>
      <c r="H588" s="53">
        <v>2.65</v>
      </c>
      <c r="I588" s="52">
        <v>2</v>
      </c>
      <c r="J588" s="53">
        <v>2.606282826280844</v>
      </c>
      <c r="K588" s="53">
        <v>2.63</v>
      </c>
      <c r="L588" s="52">
        <v>35</v>
      </c>
      <c r="M588" s="52">
        <v>4</v>
      </c>
      <c r="N588" s="52">
        <v>20</v>
      </c>
      <c r="O588" s="52">
        <v>365</v>
      </c>
      <c r="P588" s="54">
        <v>91.790244000000001</v>
      </c>
      <c r="Q588" s="54">
        <v>39.716932499999999</v>
      </c>
      <c r="R588" s="55">
        <v>0</v>
      </c>
      <c r="T588" s="52">
        <v>152</v>
      </c>
      <c r="U588" s="47">
        <f t="shared" ref="U588:U651" si="136">((T588/(L588/100)))</f>
        <v>434.28571428571433</v>
      </c>
      <c r="V588" s="47">
        <f t="shared" ref="V588:V651" si="137">(AVERAGE(J588:K588)*AE588)</f>
        <v>1036.7839996036071</v>
      </c>
      <c r="W588" s="47">
        <f t="shared" ref="W588:W651" si="138">(AJ588*AVERAGE(G588:H588)*1000)</f>
        <v>771.63598250179859</v>
      </c>
      <c r="X588" s="50">
        <f t="shared" ref="X588:X651" si="139">((AD588/100)*U588)</f>
        <v>0</v>
      </c>
      <c r="AD588" s="46">
        <v>0</v>
      </c>
      <c r="AE588" s="53">
        <v>396</v>
      </c>
      <c r="AF588" s="52">
        <v>2</v>
      </c>
      <c r="AG588">
        <f t="shared" ref="AG588:AG651" si="140">(AVERAGE(J588:K588)*1000)</f>
        <v>2618.1414131404217</v>
      </c>
      <c r="AH588">
        <f t="shared" ref="AH588:AH651" si="141">(V588/AG588)</f>
        <v>0.39600000000000002</v>
      </c>
      <c r="AI588">
        <f t="shared" ref="AI588:AI651" si="142">(AVERAGE(G588:H588)*1000)</f>
        <v>2631.3196293009955</v>
      </c>
      <c r="AJ588">
        <f t="shared" ref="AJ588:AJ651" si="143">(1-(SUM(AH588,AL588,AM588,AN588,AO588)))</f>
        <v>0.2932505705157461</v>
      </c>
      <c r="AK588">
        <f t="shared" ref="AK588:AK651" si="144">(C588*1000)</f>
        <v>3130</v>
      </c>
      <c r="AL588">
        <f t="shared" ref="AL588:AL651" si="145">(U588/AK588)</f>
        <v>0.13874942948425378</v>
      </c>
      <c r="AM588">
        <f t="shared" ref="AM588:AM651" si="146">(T588/1000)</f>
        <v>0.152</v>
      </c>
      <c r="AN588">
        <f t="shared" ref="AN588:AN651" si="147">(X588/(E588*1000))</f>
        <v>0</v>
      </c>
      <c r="AO588">
        <f t="shared" ref="AO588:AO651" si="148">(AF588/100)</f>
        <v>0.02</v>
      </c>
      <c r="AQ588">
        <f t="shared" ref="AQ588:AQ651" si="149">SUM(AH588,AJ588,AL588,AM588,AN588,AO588)</f>
        <v>0.99999999999999989</v>
      </c>
    </row>
    <row r="589" spans="1:43" ht="15.75" thickBot="1">
      <c r="A589" s="51">
        <f t="shared" si="135"/>
        <v>579</v>
      </c>
      <c r="B589" s="52">
        <v>2</v>
      </c>
      <c r="C589" s="52">
        <v>3.13</v>
      </c>
      <c r="D589" s="56">
        <v>0</v>
      </c>
      <c r="E589" s="52">
        <v>1</v>
      </c>
      <c r="F589" s="52">
        <v>1</v>
      </c>
      <c r="G589" s="53">
        <v>2.6126392586019915</v>
      </c>
      <c r="H589" s="53">
        <v>2.65</v>
      </c>
      <c r="I589" s="52">
        <v>2</v>
      </c>
      <c r="J589" s="53">
        <v>2.606282826280844</v>
      </c>
      <c r="K589" s="53">
        <v>2.63</v>
      </c>
      <c r="L589" s="52">
        <v>40</v>
      </c>
      <c r="M589" s="52">
        <v>4</v>
      </c>
      <c r="N589" s="52">
        <v>20</v>
      </c>
      <c r="O589" s="52">
        <v>365</v>
      </c>
      <c r="P589" s="54">
        <v>79.531931499999999</v>
      </c>
      <c r="Q589" s="54">
        <v>34.519407999999999</v>
      </c>
      <c r="R589" s="55">
        <v>0</v>
      </c>
      <c r="T589" s="52">
        <v>161</v>
      </c>
      <c r="U589" s="47">
        <f t="shared" si="136"/>
        <v>402.5</v>
      </c>
      <c r="V589" s="47">
        <f t="shared" si="137"/>
        <v>1034.1658581904667</v>
      </c>
      <c r="W589" s="47">
        <f t="shared" si="138"/>
        <v>774.67563105577449</v>
      </c>
      <c r="X589" s="50">
        <f t="shared" si="139"/>
        <v>0</v>
      </c>
      <c r="AD589" s="46">
        <v>0</v>
      </c>
      <c r="AE589" s="53">
        <v>395</v>
      </c>
      <c r="AF589" s="52">
        <v>2.1</v>
      </c>
      <c r="AG589">
        <f t="shared" si="140"/>
        <v>2618.1414131404217</v>
      </c>
      <c r="AH589">
        <f t="shared" si="141"/>
        <v>0.39500000000000002</v>
      </c>
      <c r="AI589">
        <f t="shared" si="142"/>
        <v>2631.3196293009955</v>
      </c>
      <c r="AJ589">
        <f t="shared" si="143"/>
        <v>0.294405750798722</v>
      </c>
      <c r="AK589">
        <f t="shared" si="144"/>
        <v>3130</v>
      </c>
      <c r="AL589">
        <f t="shared" si="145"/>
        <v>0.12859424920127796</v>
      </c>
      <c r="AM589">
        <f t="shared" si="146"/>
        <v>0.161</v>
      </c>
      <c r="AN589">
        <f t="shared" si="147"/>
        <v>0</v>
      </c>
      <c r="AO589">
        <f t="shared" si="148"/>
        <v>2.1000000000000001E-2</v>
      </c>
      <c r="AQ589">
        <f t="shared" si="149"/>
        <v>1</v>
      </c>
    </row>
    <row r="590" spans="1:43" ht="15.75" thickBot="1">
      <c r="A590" s="51">
        <f t="shared" si="135"/>
        <v>580</v>
      </c>
      <c r="B590" s="52">
        <v>2</v>
      </c>
      <c r="C590" s="52">
        <v>3.13</v>
      </c>
      <c r="D590" s="56">
        <v>0</v>
      </c>
      <c r="E590" s="52">
        <v>1</v>
      </c>
      <c r="F590" s="52">
        <v>1</v>
      </c>
      <c r="G590" s="53">
        <v>2.6126392586019915</v>
      </c>
      <c r="H590" s="53">
        <v>2.65</v>
      </c>
      <c r="I590" s="52">
        <v>2</v>
      </c>
      <c r="J590" s="53">
        <v>2.606282826280844</v>
      </c>
      <c r="K590" s="53">
        <v>2.63</v>
      </c>
      <c r="L590" s="52">
        <v>45</v>
      </c>
      <c r="M590" s="52">
        <v>4</v>
      </c>
      <c r="N590" s="52">
        <v>20</v>
      </c>
      <c r="O590" s="52">
        <v>365</v>
      </c>
      <c r="P590" s="54">
        <v>68.058150999999995</v>
      </c>
      <c r="Q590" s="54">
        <v>32.950344000000001</v>
      </c>
      <c r="R590" s="55">
        <v>0</v>
      </c>
      <c r="T590" s="52">
        <v>171</v>
      </c>
      <c r="U590" s="47">
        <f t="shared" si="136"/>
        <v>380</v>
      </c>
      <c r="V590" s="47">
        <f t="shared" si="137"/>
        <v>1039.4021410167475</v>
      </c>
      <c r="W590" s="47">
        <f t="shared" si="138"/>
        <v>772.54031097321058</v>
      </c>
      <c r="X590" s="50">
        <f t="shared" si="139"/>
        <v>0</v>
      </c>
      <c r="AD590" s="46">
        <v>0</v>
      </c>
      <c r="AE590" s="53">
        <v>397</v>
      </c>
      <c r="AF590" s="52">
        <v>1.7</v>
      </c>
      <c r="AG590">
        <f t="shared" si="140"/>
        <v>2618.1414131404217</v>
      </c>
      <c r="AH590">
        <f t="shared" si="141"/>
        <v>0.39700000000000002</v>
      </c>
      <c r="AI590">
        <f t="shared" si="142"/>
        <v>2631.3196293009955</v>
      </c>
      <c r="AJ590">
        <f t="shared" si="143"/>
        <v>0.29359424920127786</v>
      </c>
      <c r="AK590">
        <f t="shared" si="144"/>
        <v>3130</v>
      </c>
      <c r="AL590">
        <f t="shared" si="145"/>
        <v>0.12140575079872204</v>
      </c>
      <c r="AM590">
        <f t="shared" si="146"/>
        <v>0.17100000000000001</v>
      </c>
      <c r="AN590">
        <f t="shared" si="147"/>
        <v>0</v>
      </c>
      <c r="AO590">
        <f t="shared" si="148"/>
        <v>1.7000000000000001E-2</v>
      </c>
      <c r="AQ590">
        <f t="shared" si="149"/>
        <v>1</v>
      </c>
    </row>
    <row r="591" spans="1:43" ht="15.75" thickBot="1">
      <c r="A591" s="51">
        <f t="shared" si="135"/>
        <v>581</v>
      </c>
      <c r="B591" s="52">
        <v>2</v>
      </c>
      <c r="C591" s="52">
        <v>3.13</v>
      </c>
      <c r="D591" s="56">
        <v>0</v>
      </c>
      <c r="E591" s="52">
        <v>1</v>
      </c>
      <c r="F591" s="52">
        <v>1</v>
      </c>
      <c r="G591" s="53">
        <v>2.6126392586019915</v>
      </c>
      <c r="H591" s="53">
        <v>2.65</v>
      </c>
      <c r="I591" s="52">
        <v>2</v>
      </c>
      <c r="J591" s="53">
        <v>2.606282826280844</v>
      </c>
      <c r="K591" s="53">
        <v>2.63</v>
      </c>
      <c r="L591" s="52">
        <v>50</v>
      </c>
      <c r="M591" s="52">
        <v>4</v>
      </c>
      <c r="N591" s="52">
        <v>20</v>
      </c>
      <c r="O591" s="52">
        <v>365</v>
      </c>
      <c r="P591" s="54">
        <v>62.664493499999999</v>
      </c>
      <c r="Q591" s="54">
        <v>32.067745500000001</v>
      </c>
      <c r="R591" s="55">
        <v>0</v>
      </c>
      <c r="T591" s="52">
        <v>177</v>
      </c>
      <c r="U591" s="47">
        <f t="shared" si="136"/>
        <v>354</v>
      </c>
      <c r="V591" s="47">
        <f t="shared" si="137"/>
        <v>1039.4021410167475</v>
      </c>
      <c r="W591" s="47">
        <f t="shared" si="138"/>
        <v>781.24131997105928</v>
      </c>
      <c r="X591" s="50">
        <f t="shared" si="139"/>
        <v>0</v>
      </c>
      <c r="AD591" s="46">
        <v>0</v>
      </c>
      <c r="AE591" s="53">
        <v>397</v>
      </c>
      <c r="AF591" s="52">
        <v>1.6</v>
      </c>
      <c r="AG591">
        <f t="shared" si="140"/>
        <v>2618.1414131404217</v>
      </c>
      <c r="AH591">
        <f t="shared" si="141"/>
        <v>0.39700000000000002</v>
      </c>
      <c r="AI591">
        <f t="shared" si="142"/>
        <v>2631.3196293009955</v>
      </c>
      <c r="AJ591">
        <f t="shared" si="143"/>
        <v>0.2969009584664537</v>
      </c>
      <c r="AK591">
        <f t="shared" si="144"/>
        <v>3130</v>
      </c>
      <c r="AL591">
        <f t="shared" si="145"/>
        <v>0.11309904153354633</v>
      </c>
      <c r="AM591">
        <f t="shared" si="146"/>
        <v>0.17699999999999999</v>
      </c>
      <c r="AN591">
        <f t="shared" si="147"/>
        <v>0</v>
      </c>
      <c r="AO591">
        <f t="shared" si="148"/>
        <v>1.6E-2</v>
      </c>
      <c r="AQ591">
        <f t="shared" si="149"/>
        <v>1</v>
      </c>
    </row>
    <row r="592" spans="1:43" ht="15.75" thickBot="1">
      <c r="A592" s="51">
        <f t="shared" si="135"/>
        <v>582</v>
      </c>
      <c r="B592" s="52">
        <v>2</v>
      </c>
      <c r="C592" s="52">
        <v>3.13</v>
      </c>
      <c r="D592" s="56">
        <v>0</v>
      </c>
      <c r="E592" s="52">
        <v>1</v>
      </c>
      <c r="F592" s="52">
        <v>1</v>
      </c>
      <c r="G592" s="53">
        <v>2.6126392586019915</v>
      </c>
      <c r="H592" s="53">
        <v>2.65</v>
      </c>
      <c r="I592" s="52">
        <v>2</v>
      </c>
      <c r="J592" s="53">
        <v>2.606282826280844</v>
      </c>
      <c r="K592" s="53">
        <v>2.63</v>
      </c>
      <c r="L592" s="52">
        <v>55</v>
      </c>
      <c r="M592" s="52">
        <v>4</v>
      </c>
      <c r="N592" s="52">
        <v>20</v>
      </c>
      <c r="O592" s="52">
        <v>365</v>
      </c>
      <c r="P592" s="54">
        <v>56.388237500000002</v>
      </c>
      <c r="Q592" s="54">
        <v>31.871612500000001</v>
      </c>
      <c r="R592" s="55">
        <v>0</v>
      </c>
      <c r="T592" s="52">
        <v>185</v>
      </c>
      <c r="U592" s="47">
        <f t="shared" si="136"/>
        <v>336.36363636363632</v>
      </c>
      <c r="V592" s="47">
        <f t="shared" si="137"/>
        <v>1042.0202824298879</v>
      </c>
      <c r="W592" s="47">
        <f t="shared" si="138"/>
        <v>782.91121058680801</v>
      </c>
      <c r="X592" s="50">
        <f t="shared" si="139"/>
        <v>0</v>
      </c>
      <c r="AD592" s="46">
        <v>0</v>
      </c>
      <c r="AE592" s="53">
        <v>398</v>
      </c>
      <c r="AF592" s="52">
        <v>1.2</v>
      </c>
      <c r="AG592">
        <f t="shared" si="140"/>
        <v>2618.1414131404217</v>
      </c>
      <c r="AH592">
        <f t="shared" si="141"/>
        <v>0.39800000000000002</v>
      </c>
      <c r="AI592">
        <f t="shared" si="142"/>
        <v>2631.3196293009955</v>
      </c>
      <c r="AJ592">
        <f t="shared" si="143"/>
        <v>0.29753557943653797</v>
      </c>
      <c r="AK592">
        <f t="shared" si="144"/>
        <v>3130</v>
      </c>
      <c r="AL592">
        <f t="shared" si="145"/>
        <v>0.10746442056346209</v>
      </c>
      <c r="AM592">
        <f t="shared" si="146"/>
        <v>0.185</v>
      </c>
      <c r="AN592">
        <f t="shared" si="147"/>
        <v>0</v>
      </c>
      <c r="AO592">
        <f t="shared" si="148"/>
        <v>1.2E-2</v>
      </c>
      <c r="AQ592">
        <f t="shared" si="149"/>
        <v>1</v>
      </c>
    </row>
    <row r="593" spans="1:43" ht="15.75" thickBot="1">
      <c r="A593" s="51">
        <f t="shared" si="135"/>
        <v>583</v>
      </c>
      <c r="B593" s="52">
        <v>1</v>
      </c>
      <c r="C593" s="56">
        <v>0</v>
      </c>
      <c r="D593" s="56">
        <v>0</v>
      </c>
      <c r="E593" s="56">
        <v>0</v>
      </c>
      <c r="F593" s="56">
        <v>0</v>
      </c>
      <c r="G593" s="58">
        <v>0</v>
      </c>
      <c r="H593" s="58">
        <v>0</v>
      </c>
      <c r="I593" s="52">
        <v>2</v>
      </c>
      <c r="J593" s="53">
        <v>0</v>
      </c>
      <c r="K593" s="53">
        <v>0</v>
      </c>
      <c r="L593" s="52">
        <v>42</v>
      </c>
      <c r="M593" s="52">
        <v>1</v>
      </c>
      <c r="N593" s="52">
        <v>20</v>
      </c>
      <c r="O593" s="52">
        <v>28</v>
      </c>
      <c r="P593" s="54">
        <v>42.8550605</v>
      </c>
      <c r="Q593" s="54">
        <v>0</v>
      </c>
      <c r="R593" s="55">
        <v>3.1675479499999999</v>
      </c>
      <c r="T593" s="52">
        <v>160</v>
      </c>
      <c r="U593" s="47">
        <f t="shared" si="136"/>
        <v>380.95238095238096</v>
      </c>
      <c r="V593" s="47">
        <f t="shared" si="137"/>
        <v>0</v>
      </c>
      <c r="W593" s="47">
        <v>0</v>
      </c>
      <c r="X593" s="50">
        <f t="shared" si="139"/>
        <v>0</v>
      </c>
      <c r="AD593" s="46">
        <v>0</v>
      </c>
      <c r="AE593" s="57">
        <v>0</v>
      </c>
      <c r="AF593" s="56">
        <v>0</v>
      </c>
      <c r="AG593">
        <f t="shared" si="140"/>
        <v>0</v>
      </c>
      <c r="AH593">
        <v>0</v>
      </c>
      <c r="AI593">
        <f t="shared" si="142"/>
        <v>0</v>
      </c>
      <c r="AJ593">
        <f t="shared" si="143"/>
        <v>0.84</v>
      </c>
      <c r="AK593">
        <f t="shared" si="144"/>
        <v>0</v>
      </c>
      <c r="AL593">
        <v>0</v>
      </c>
      <c r="AM593">
        <f t="shared" si="146"/>
        <v>0.16</v>
      </c>
      <c r="AN593">
        <v>0</v>
      </c>
      <c r="AO593">
        <f t="shared" si="148"/>
        <v>0</v>
      </c>
      <c r="AQ593">
        <v>0</v>
      </c>
    </row>
    <row r="594" spans="1:43" ht="15.75" thickBot="1">
      <c r="A594" s="51">
        <f t="shared" si="135"/>
        <v>584</v>
      </c>
      <c r="B594" s="52">
        <v>1</v>
      </c>
      <c r="C594" s="56">
        <v>0</v>
      </c>
      <c r="D594" s="56">
        <v>0</v>
      </c>
      <c r="E594" s="56">
        <v>0</v>
      </c>
      <c r="F594" s="56">
        <v>0</v>
      </c>
      <c r="G594" s="58">
        <v>0</v>
      </c>
      <c r="H594" s="58">
        <v>0</v>
      </c>
      <c r="I594" s="52">
        <v>2</v>
      </c>
      <c r="J594" s="53">
        <v>0</v>
      </c>
      <c r="K594" s="53">
        <v>0</v>
      </c>
      <c r="L594" s="52">
        <v>42</v>
      </c>
      <c r="M594" s="52">
        <v>1</v>
      </c>
      <c r="N594" s="52">
        <v>20</v>
      </c>
      <c r="O594" s="52">
        <v>28</v>
      </c>
      <c r="P594" s="54">
        <v>39.618865999999997</v>
      </c>
      <c r="Q594" s="54">
        <v>0</v>
      </c>
      <c r="R594" s="55">
        <v>2.9223817000000003</v>
      </c>
      <c r="T594" s="52">
        <v>163</v>
      </c>
      <c r="U594" s="47">
        <f t="shared" si="136"/>
        <v>388.09523809523813</v>
      </c>
      <c r="V594" s="47">
        <f t="shared" si="137"/>
        <v>0</v>
      </c>
      <c r="W594" s="47">
        <v>0</v>
      </c>
      <c r="X594" s="50">
        <f t="shared" si="139"/>
        <v>0</v>
      </c>
      <c r="AD594" s="46">
        <v>0</v>
      </c>
      <c r="AE594" s="57">
        <v>0</v>
      </c>
      <c r="AF594" s="56">
        <v>0</v>
      </c>
      <c r="AG594">
        <f t="shared" si="140"/>
        <v>0</v>
      </c>
      <c r="AH594">
        <v>0</v>
      </c>
      <c r="AI594">
        <f t="shared" si="142"/>
        <v>0</v>
      </c>
      <c r="AJ594">
        <f t="shared" si="143"/>
        <v>0.83699999999999997</v>
      </c>
      <c r="AK594">
        <f t="shared" si="144"/>
        <v>0</v>
      </c>
      <c r="AL594">
        <v>0</v>
      </c>
      <c r="AM594">
        <f t="shared" si="146"/>
        <v>0.16300000000000001</v>
      </c>
      <c r="AN594">
        <v>0</v>
      </c>
      <c r="AO594">
        <f t="shared" si="148"/>
        <v>0</v>
      </c>
      <c r="AQ594">
        <v>0</v>
      </c>
    </row>
    <row r="595" spans="1:43" ht="15.75" thickBot="1">
      <c r="A595" s="51">
        <f t="shared" si="135"/>
        <v>585</v>
      </c>
      <c r="B595" s="52">
        <v>5</v>
      </c>
      <c r="C595" s="56">
        <v>0</v>
      </c>
      <c r="D595" s="52">
        <v>3</v>
      </c>
      <c r="E595" s="56">
        <v>0</v>
      </c>
      <c r="F595" s="52">
        <v>7</v>
      </c>
      <c r="G595" s="58">
        <v>0</v>
      </c>
      <c r="H595" s="58">
        <v>0</v>
      </c>
      <c r="I595" s="52">
        <v>2</v>
      </c>
      <c r="J595" s="53">
        <v>0</v>
      </c>
      <c r="K595" s="53">
        <v>0</v>
      </c>
      <c r="L595" s="52">
        <v>41</v>
      </c>
      <c r="M595" s="52">
        <v>3</v>
      </c>
      <c r="N595" s="52">
        <v>20</v>
      </c>
      <c r="O595" s="52">
        <v>182</v>
      </c>
      <c r="P595" s="54">
        <v>61.193496000000003</v>
      </c>
      <c r="Q595" s="54">
        <v>36.186538499999997</v>
      </c>
      <c r="R595" s="55">
        <v>0</v>
      </c>
      <c r="T595" s="52">
        <v>164</v>
      </c>
      <c r="U595" s="47">
        <f t="shared" si="136"/>
        <v>400</v>
      </c>
      <c r="V595" s="47">
        <f t="shared" si="137"/>
        <v>0</v>
      </c>
      <c r="W595" s="47">
        <v>0</v>
      </c>
      <c r="X595" s="50">
        <f t="shared" si="139"/>
        <v>80</v>
      </c>
      <c r="AD595" s="52">
        <v>20</v>
      </c>
      <c r="AE595" s="57">
        <v>0</v>
      </c>
      <c r="AF595" s="52">
        <v>3.3</v>
      </c>
      <c r="AG595">
        <f t="shared" si="140"/>
        <v>0</v>
      </c>
      <c r="AH595">
        <v>0</v>
      </c>
      <c r="AI595">
        <f t="shared" si="142"/>
        <v>0</v>
      </c>
      <c r="AJ595">
        <f t="shared" si="143"/>
        <v>0.80299999999999994</v>
      </c>
      <c r="AK595">
        <f t="shared" si="144"/>
        <v>0</v>
      </c>
      <c r="AL595">
        <v>0</v>
      </c>
      <c r="AM595">
        <f t="shared" si="146"/>
        <v>0.16400000000000001</v>
      </c>
      <c r="AN595">
        <v>0</v>
      </c>
      <c r="AO595">
        <f t="shared" si="148"/>
        <v>3.3000000000000002E-2</v>
      </c>
      <c r="AQ595">
        <v>0</v>
      </c>
    </row>
    <row r="596" spans="1:43" ht="15.75" thickBot="1">
      <c r="A596" s="51">
        <f t="shared" si="135"/>
        <v>586</v>
      </c>
      <c r="B596" s="52">
        <v>5</v>
      </c>
      <c r="C596" s="56">
        <v>0</v>
      </c>
      <c r="D596" s="52">
        <v>3</v>
      </c>
      <c r="E596" s="56">
        <v>0</v>
      </c>
      <c r="F596" s="52">
        <v>7</v>
      </c>
      <c r="G596" s="58">
        <v>0</v>
      </c>
      <c r="H596" s="58">
        <v>0</v>
      </c>
      <c r="I596" s="52">
        <v>2</v>
      </c>
      <c r="J596" s="53">
        <v>0</v>
      </c>
      <c r="K596" s="53">
        <v>0</v>
      </c>
      <c r="L596" s="52">
        <v>41</v>
      </c>
      <c r="M596" s="52">
        <v>6</v>
      </c>
      <c r="N596" s="56">
        <v>0</v>
      </c>
      <c r="O596" s="52">
        <v>182</v>
      </c>
      <c r="P596" s="54">
        <v>56.780503500000002</v>
      </c>
      <c r="Q596" s="54">
        <v>35.892339</v>
      </c>
      <c r="R596" s="55">
        <v>0</v>
      </c>
      <c r="T596" s="52">
        <v>164</v>
      </c>
      <c r="U596" s="47">
        <f t="shared" si="136"/>
        <v>400</v>
      </c>
      <c r="V596" s="47">
        <f t="shared" si="137"/>
        <v>0</v>
      </c>
      <c r="W596" s="47">
        <v>0</v>
      </c>
      <c r="X596" s="50">
        <f t="shared" si="139"/>
        <v>80</v>
      </c>
      <c r="AD596" s="52">
        <v>20</v>
      </c>
      <c r="AE596" s="57">
        <v>0</v>
      </c>
      <c r="AF596" s="52">
        <v>3.3</v>
      </c>
      <c r="AG596">
        <f t="shared" si="140"/>
        <v>0</v>
      </c>
      <c r="AH596">
        <v>0</v>
      </c>
      <c r="AI596">
        <f t="shared" si="142"/>
        <v>0</v>
      </c>
      <c r="AJ596">
        <f t="shared" si="143"/>
        <v>0.80299999999999994</v>
      </c>
      <c r="AK596">
        <f t="shared" si="144"/>
        <v>0</v>
      </c>
      <c r="AL596">
        <v>0</v>
      </c>
      <c r="AM596">
        <f t="shared" si="146"/>
        <v>0.16400000000000001</v>
      </c>
      <c r="AN596">
        <v>0</v>
      </c>
      <c r="AO596">
        <f t="shared" si="148"/>
        <v>3.3000000000000002E-2</v>
      </c>
      <c r="AQ596">
        <v>0</v>
      </c>
    </row>
    <row r="597" spans="1:43" ht="15.75" thickBot="1">
      <c r="A597" s="51">
        <f t="shared" si="135"/>
        <v>587</v>
      </c>
      <c r="B597" s="52">
        <v>5</v>
      </c>
      <c r="C597" s="56">
        <v>0</v>
      </c>
      <c r="D597" s="52">
        <v>3</v>
      </c>
      <c r="E597" s="56">
        <v>0</v>
      </c>
      <c r="F597" s="52">
        <v>7</v>
      </c>
      <c r="G597" s="58">
        <v>0</v>
      </c>
      <c r="H597" s="58">
        <v>0</v>
      </c>
      <c r="I597" s="52">
        <v>2</v>
      </c>
      <c r="J597" s="53">
        <v>0</v>
      </c>
      <c r="K597" s="53">
        <v>0</v>
      </c>
      <c r="L597" s="52">
        <v>41</v>
      </c>
      <c r="M597" s="52">
        <v>3</v>
      </c>
      <c r="N597" s="52">
        <v>20</v>
      </c>
      <c r="O597" s="52">
        <v>182</v>
      </c>
      <c r="P597" s="54">
        <v>50.111981499999999</v>
      </c>
      <c r="Q597" s="54">
        <v>33.931009000000003</v>
      </c>
      <c r="R597" s="55">
        <v>0</v>
      </c>
      <c r="T597" s="52">
        <v>163</v>
      </c>
      <c r="U597" s="47">
        <f t="shared" si="136"/>
        <v>397.5609756097561</v>
      </c>
      <c r="V597" s="47">
        <f t="shared" si="137"/>
        <v>0</v>
      </c>
      <c r="W597" s="47">
        <v>0</v>
      </c>
      <c r="X597" s="50">
        <f t="shared" si="139"/>
        <v>79.512195121951223</v>
      </c>
      <c r="AD597" s="52">
        <v>20</v>
      </c>
      <c r="AE597" s="57">
        <v>0</v>
      </c>
      <c r="AF597" s="52">
        <v>4.0999999999999996</v>
      </c>
      <c r="AG597">
        <f t="shared" si="140"/>
        <v>0</v>
      </c>
      <c r="AH597">
        <v>0</v>
      </c>
      <c r="AI597">
        <f t="shared" si="142"/>
        <v>0</v>
      </c>
      <c r="AJ597">
        <f t="shared" si="143"/>
        <v>0.79600000000000004</v>
      </c>
      <c r="AK597">
        <f t="shared" si="144"/>
        <v>0</v>
      </c>
      <c r="AL597">
        <v>0</v>
      </c>
      <c r="AM597">
        <f t="shared" si="146"/>
        <v>0.16300000000000001</v>
      </c>
      <c r="AN597">
        <v>0</v>
      </c>
      <c r="AO597">
        <f t="shared" si="148"/>
        <v>4.0999999999999995E-2</v>
      </c>
      <c r="AQ597">
        <v>0</v>
      </c>
    </row>
    <row r="598" spans="1:43" ht="15.75" thickBot="1">
      <c r="A598" s="51">
        <f t="shared" si="135"/>
        <v>588</v>
      </c>
      <c r="B598" s="52">
        <v>5</v>
      </c>
      <c r="C598" s="56">
        <v>0</v>
      </c>
      <c r="D598" s="52">
        <v>3</v>
      </c>
      <c r="E598" s="56">
        <v>0</v>
      </c>
      <c r="F598" s="52">
        <v>7</v>
      </c>
      <c r="G598" s="58">
        <v>0</v>
      </c>
      <c r="H598" s="58">
        <v>0</v>
      </c>
      <c r="I598" s="52">
        <v>2</v>
      </c>
      <c r="J598" s="53">
        <v>0</v>
      </c>
      <c r="K598" s="53">
        <v>0</v>
      </c>
      <c r="L598" s="52">
        <v>41</v>
      </c>
      <c r="M598" s="52">
        <v>6</v>
      </c>
      <c r="N598" s="56">
        <v>0</v>
      </c>
      <c r="O598" s="52">
        <v>182</v>
      </c>
      <c r="P598" s="54">
        <v>45.895122000000001</v>
      </c>
      <c r="Q598" s="54">
        <v>36.284605000000006</v>
      </c>
      <c r="R598" s="55">
        <v>0</v>
      </c>
      <c r="T598" s="52">
        <v>163</v>
      </c>
      <c r="U598" s="47">
        <f t="shared" si="136"/>
        <v>397.5609756097561</v>
      </c>
      <c r="V598" s="47">
        <f t="shared" si="137"/>
        <v>0</v>
      </c>
      <c r="W598" s="47">
        <v>0</v>
      </c>
      <c r="X598" s="50">
        <f t="shared" si="139"/>
        <v>79.512195121951223</v>
      </c>
      <c r="AD598" s="52">
        <v>20</v>
      </c>
      <c r="AE598" s="57">
        <v>0</v>
      </c>
      <c r="AF598" s="52">
        <v>4.0999999999999996</v>
      </c>
      <c r="AG598">
        <f t="shared" si="140"/>
        <v>0</v>
      </c>
      <c r="AH598">
        <v>0</v>
      </c>
      <c r="AI598">
        <f t="shared" si="142"/>
        <v>0</v>
      </c>
      <c r="AJ598">
        <f t="shared" si="143"/>
        <v>0.79600000000000004</v>
      </c>
      <c r="AK598">
        <f t="shared" si="144"/>
        <v>0</v>
      </c>
      <c r="AL598">
        <v>0</v>
      </c>
      <c r="AM598">
        <f t="shared" si="146"/>
        <v>0.16300000000000001</v>
      </c>
      <c r="AN598">
        <v>0</v>
      </c>
      <c r="AO598">
        <f t="shared" si="148"/>
        <v>4.0999999999999995E-2</v>
      </c>
      <c r="AQ598">
        <v>0</v>
      </c>
    </row>
    <row r="599" spans="1:43" ht="15.75" thickBot="1">
      <c r="A599" s="51">
        <f t="shared" si="135"/>
        <v>589</v>
      </c>
      <c r="B599" s="52">
        <v>5</v>
      </c>
      <c r="C599" s="56">
        <v>0</v>
      </c>
      <c r="D599" s="52">
        <v>3</v>
      </c>
      <c r="E599" s="56">
        <v>0</v>
      </c>
      <c r="F599" s="52">
        <v>7</v>
      </c>
      <c r="G599" s="58">
        <v>0</v>
      </c>
      <c r="H599" s="58">
        <v>0</v>
      </c>
      <c r="I599" s="52">
        <v>2</v>
      </c>
      <c r="J599" s="53">
        <v>0</v>
      </c>
      <c r="K599" s="53">
        <v>0</v>
      </c>
      <c r="L599" s="52">
        <v>41</v>
      </c>
      <c r="M599" s="52">
        <v>1</v>
      </c>
      <c r="N599" s="52">
        <v>20</v>
      </c>
      <c r="O599" s="52">
        <v>91</v>
      </c>
      <c r="P599" s="54">
        <v>62.958693000000004</v>
      </c>
      <c r="Q599" s="54">
        <v>33.832942500000001</v>
      </c>
      <c r="R599" s="55">
        <v>0</v>
      </c>
      <c r="T599" s="52">
        <v>164</v>
      </c>
      <c r="U599" s="47">
        <f t="shared" si="136"/>
        <v>400</v>
      </c>
      <c r="V599" s="47">
        <f t="shared" si="137"/>
        <v>0</v>
      </c>
      <c r="W599" s="47">
        <v>0</v>
      </c>
      <c r="X599" s="50">
        <f t="shared" si="139"/>
        <v>80</v>
      </c>
      <c r="AD599" s="52">
        <v>20</v>
      </c>
      <c r="AE599" s="57">
        <v>0</v>
      </c>
      <c r="AF599" s="52">
        <v>3.3</v>
      </c>
      <c r="AG599">
        <f t="shared" si="140"/>
        <v>0</v>
      </c>
      <c r="AH599">
        <v>0</v>
      </c>
      <c r="AI599">
        <f t="shared" si="142"/>
        <v>0</v>
      </c>
      <c r="AJ599">
        <f t="shared" si="143"/>
        <v>0.80299999999999994</v>
      </c>
      <c r="AK599">
        <f t="shared" si="144"/>
        <v>0</v>
      </c>
      <c r="AL599">
        <v>0</v>
      </c>
      <c r="AM599">
        <f t="shared" si="146"/>
        <v>0.16400000000000001</v>
      </c>
      <c r="AN599">
        <v>0</v>
      </c>
      <c r="AO599">
        <f t="shared" si="148"/>
        <v>3.3000000000000002E-2</v>
      </c>
      <c r="AQ599">
        <v>0</v>
      </c>
    </row>
    <row r="600" spans="1:43" ht="15.75" thickBot="1">
      <c r="A600" s="51">
        <f t="shared" si="135"/>
        <v>590</v>
      </c>
      <c r="B600" s="52">
        <v>5</v>
      </c>
      <c r="C600" s="56">
        <v>0</v>
      </c>
      <c r="D600" s="52">
        <v>3</v>
      </c>
      <c r="E600" s="56">
        <v>0</v>
      </c>
      <c r="F600" s="52">
        <v>7</v>
      </c>
      <c r="G600" s="58">
        <v>0</v>
      </c>
      <c r="H600" s="58">
        <v>0</v>
      </c>
      <c r="I600" s="52">
        <v>2</v>
      </c>
      <c r="J600" s="53">
        <v>0</v>
      </c>
      <c r="K600" s="53">
        <v>0</v>
      </c>
      <c r="L600" s="52">
        <v>41</v>
      </c>
      <c r="M600" s="52">
        <v>1</v>
      </c>
      <c r="N600" s="52">
        <v>20</v>
      </c>
      <c r="O600" s="52">
        <v>182</v>
      </c>
      <c r="P600" s="54">
        <v>66.881353000000004</v>
      </c>
      <c r="Q600" s="54">
        <v>35.598139499999995</v>
      </c>
      <c r="R600" s="55">
        <v>0</v>
      </c>
      <c r="T600" s="52">
        <v>164</v>
      </c>
      <c r="U600" s="47">
        <f t="shared" si="136"/>
        <v>400</v>
      </c>
      <c r="V600" s="47">
        <f t="shared" si="137"/>
        <v>0</v>
      </c>
      <c r="W600" s="47">
        <v>0</v>
      </c>
      <c r="X600" s="50">
        <f t="shared" si="139"/>
        <v>80</v>
      </c>
      <c r="AD600" s="52">
        <v>20</v>
      </c>
      <c r="AE600" s="57">
        <v>0</v>
      </c>
      <c r="AF600" s="52">
        <v>3.3</v>
      </c>
      <c r="AG600">
        <f t="shared" si="140"/>
        <v>0</v>
      </c>
      <c r="AH600">
        <v>0</v>
      </c>
      <c r="AI600">
        <f t="shared" si="142"/>
        <v>0</v>
      </c>
      <c r="AJ600">
        <f t="shared" si="143"/>
        <v>0.80299999999999994</v>
      </c>
      <c r="AK600">
        <f t="shared" si="144"/>
        <v>0</v>
      </c>
      <c r="AL600">
        <v>0</v>
      </c>
      <c r="AM600">
        <f t="shared" si="146"/>
        <v>0.16400000000000001</v>
      </c>
      <c r="AN600">
        <v>0</v>
      </c>
      <c r="AO600">
        <f t="shared" si="148"/>
        <v>3.3000000000000002E-2</v>
      </c>
      <c r="AQ600">
        <v>0</v>
      </c>
    </row>
    <row r="601" spans="1:43" ht="15.75" thickBot="1">
      <c r="A601" s="51">
        <f t="shared" si="135"/>
        <v>591</v>
      </c>
      <c r="B601" s="52">
        <v>5</v>
      </c>
      <c r="C601" s="56">
        <v>0</v>
      </c>
      <c r="D601" s="52">
        <v>3</v>
      </c>
      <c r="E601" s="56">
        <v>0</v>
      </c>
      <c r="F601" s="52">
        <v>7</v>
      </c>
      <c r="G601" s="58">
        <v>0</v>
      </c>
      <c r="H601" s="58">
        <v>0</v>
      </c>
      <c r="I601" s="52">
        <v>2</v>
      </c>
      <c r="J601" s="53">
        <v>0</v>
      </c>
      <c r="K601" s="53">
        <v>0</v>
      </c>
      <c r="L601" s="52">
        <v>41</v>
      </c>
      <c r="M601" s="52">
        <v>1</v>
      </c>
      <c r="N601" s="52">
        <v>20</v>
      </c>
      <c r="O601" s="52">
        <v>365</v>
      </c>
      <c r="P601" s="54">
        <v>77.374468500000006</v>
      </c>
      <c r="Q601" s="54">
        <v>37.853669000000004</v>
      </c>
      <c r="R601" s="55">
        <v>0</v>
      </c>
      <c r="T601" s="52">
        <v>164</v>
      </c>
      <c r="U601" s="47">
        <f t="shared" si="136"/>
        <v>400</v>
      </c>
      <c r="V601" s="47">
        <f t="shared" si="137"/>
        <v>0</v>
      </c>
      <c r="W601" s="47">
        <v>0</v>
      </c>
      <c r="X601" s="50">
        <f t="shared" si="139"/>
        <v>80</v>
      </c>
      <c r="AD601" s="52">
        <v>20</v>
      </c>
      <c r="AE601" s="57">
        <v>0</v>
      </c>
      <c r="AF601" s="52">
        <v>3.3</v>
      </c>
      <c r="AG601">
        <f t="shared" si="140"/>
        <v>0</v>
      </c>
      <c r="AH601">
        <v>0</v>
      </c>
      <c r="AI601">
        <f t="shared" si="142"/>
        <v>0</v>
      </c>
      <c r="AJ601">
        <f t="shared" si="143"/>
        <v>0.80299999999999994</v>
      </c>
      <c r="AK601">
        <f t="shared" si="144"/>
        <v>0</v>
      </c>
      <c r="AL601">
        <v>0</v>
      </c>
      <c r="AM601">
        <f t="shared" si="146"/>
        <v>0.16400000000000001</v>
      </c>
      <c r="AN601">
        <v>0</v>
      </c>
      <c r="AO601">
        <f t="shared" si="148"/>
        <v>3.3000000000000002E-2</v>
      </c>
      <c r="AQ601">
        <v>0</v>
      </c>
    </row>
    <row r="602" spans="1:43" ht="15.75" thickBot="1">
      <c r="A602" s="51">
        <f t="shared" si="135"/>
        <v>592</v>
      </c>
      <c r="B602" s="52">
        <v>5</v>
      </c>
      <c r="C602" s="56">
        <v>0</v>
      </c>
      <c r="D602" s="52">
        <v>3</v>
      </c>
      <c r="E602" s="56">
        <v>0</v>
      </c>
      <c r="F602" s="52">
        <v>7</v>
      </c>
      <c r="G602" s="58">
        <v>0</v>
      </c>
      <c r="H602" s="58">
        <v>0</v>
      </c>
      <c r="I602" s="52">
        <v>2</v>
      </c>
      <c r="J602" s="53">
        <v>0</v>
      </c>
      <c r="K602" s="53">
        <v>0</v>
      </c>
      <c r="L602" s="52">
        <v>41</v>
      </c>
      <c r="M602" s="52">
        <v>6</v>
      </c>
      <c r="N602" s="56">
        <v>0</v>
      </c>
      <c r="O602" s="52">
        <v>28</v>
      </c>
      <c r="P602" s="54">
        <v>40.599530999999999</v>
      </c>
      <c r="Q602" s="54">
        <v>30.302548499999997</v>
      </c>
      <c r="R602" s="55">
        <v>0</v>
      </c>
      <c r="T602" s="52">
        <v>164</v>
      </c>
      <c r="U602" s="47">
        <f t="shared" si="136"/>
        <v>400</v>
      </c>
      <c r="V602" s="47">
        <f t="shared" si="137"/>
        <v>0</v>
      </c>
      <c r="W602" s="47">
        <v>0</v>
      </c>
      <c r="X602" s="50">
        <f t="shared" si="139"/>
        <v>80</v>
      </c>
      <c r="AD602" s="52">
        <v>20</v>
      </c>
      <c r="AE602" s="57">
        <v>0</v>
      </c>
      <c r="AF602" s="52">
        <v>3.3</v>
      </c>
      <c r="AG602">
        <f t="shared" si="140"/>
        <v>0</v>
      </c>
      <c r="AH602">
        <v>0</v>
      </c>
      <c r="AI602">
        <f t="shared" si="142"/>
        <v>0</v>
      </c>
      <c r="AJ602">
        <f t="shared" si="143"/>
        <v>0.80299999999999994</v>
      </c>
      <c r="AK602">
        <f t="shared" si="144"/>
        <v>0</v>
      </c>
      <c r="AL602">
        <v>0</v>
      </c>
      <c r="AM602">
        <f t="shared" si="146"/>
        <v>0.16400000000000001</v>
      </c>
      <c r="AN602">
        <v>0</v>
      </c>
      <c r="AO602">
        <f t="shared" si="148"/>
        <v>3.3000000000000002E-2</v>
      </c>
      <c r="AQ602">
        <v>0</v>
      </c>
    </row>
    <row r="603" spans="1:43" ht="15.75" thickBot="1">
      <c r="A603" s="51">
        <f t="shared" si="135"/>
        <v>593</v>
      </c>
      <c r="B603" s="52">
        <v>5</v>
      </c>
      <c r="C603" s="56">
        <v>0</v>
      </c>
      <c r="D603" s="52">
        <v>3</v>
      </c>
      <c r="E603" s="56">
        <v>0</v>
      </c>
      <c r="F603" s="52">
        <v>7</v>
      </c>
      <c r="G603" s="58">
        <v>0</v>
      </c>
      <c r="H603" s="58">
        <v>0</v>
      </c>
      <c r="I603" s="52">
        <v>2</v>
      </c>
      <c r="J603" s="53">
        <v>0</v>
      </c>
      <c r="K603" s="53">
        <v>0</v>
      </c>
      <c r="L603" s="52">
        <v>41</v>
      </c>
      <c r="M603" s="52">
        <v>6</v>
      </c>
      <c r="N603" s="56">
        <v>0</v>
      </c>
      <c r="O603" s="52">
        <v>91</v>
      </c>
      <c r="P603" s="54">
        <v>50.013914999999997</v>
      </c>
      <c r="Q603" s="54">
        <v>31.283213500000002</v>
      </c>
      <c r="R603" s="55">
        <v>0</v>
      </c>
      <c r="T603" s="52">
        <v>164</v>
      </c>
      <c r="U603" s="47">
        <f t="shared" si="136"/>
        <v>400</v>
      </c>
      <c r="V603" s="47">
        <f t="shared" si="137"/>
        <v>0</v>
      </c>
      <c r="W603" s="47">
        <v>0</v>
      </c>
      <c r="X603" s="50">
        <f t="shared" si="139"/>
        <v>80</v>
      </c>
      <c r="AD603" s="52">
        <v>20</v>
      </c>
      <c r="AE603" s="57">
        <v>0</v>
      </c>
      <c r="AF603" s="52">
        <v>3.3</v>
      </c>
      <c r="AG603">
        <f t="shared" si="140"/>
        <v>0</v>
      </c>
      <c r="AH603">
        <v>0</v>
      </c>
      <c r="AI603">
        <f t="shared" si="142"/>
        <v>0</v>
      </c>
      <c r="AJ603">
        <f t="shared" si="143"/>
        <v>0.80299999999999994</v>
      </c>
      <c r="AK603">
        <f t="shared" si="144"/>
        <v>0</v>
      </c>
      <c r="AL603">
        <v>0</v>
      </c>
      <c r="AM603">
        <f t="shared" si="146"/>
        <v>0.16400000000000001</v>
      </c>
      <c r="AN603">
        <v>0</v>
      </c>
      <c r="AO603">
        <f t="shared" si="148"/>
        <v>3.3000000000000002E-2</v>
      </c>
      <c r="AQ603">
        <v>0</v>
      </c>
    </row>
    <row r="604" spans="1:43" ht="15.75" thickBot="1">
      <c r="A604" s="51">
        <f t="shared" si="135"/>
        <v>594</v>
      </c>
      <c r="B604" s="52">
        <v>5</v>
      </c>
      <c r="C604" s="56">
        <v>0</v>
      </c>
      <c r="D604" s="52">
        <v>3</v>
      </c>
      <c r="E604" s="56">
        <v>0</v>
      </c>
      <c r="F604" s="52">
        <v>7</v>
      </c>
      <c r="G604" s="58">
        <v>0</v>
      </c>
      <c r="H604" s="58">
        <v>0</v>
      </c>
      <c r="I604" s="52">
        <v>2</v>
      </c>
      <c r="J604" s="53">
        <v>0</v>
      </c>
      <c r="K604" s="53">
        <v>0</v>
      </c>
      <c r="L604" s="52">
        <v>41</v>
      </c>
      <c r="M604" s="52">
        <v>6</v>
      </c>
      <c r="N604" s="56">
        <v>0</v>
      </c>
      <c r="O604" s="52">
        <v>182</v>
      </c>
      <c r="P604" s="54">
        <v>55.309505999999999</v>
      </c>
      <c r="Q604" s="54">
        <v>35.500073</v>
      </c>
      <c r="R604" s="55">
        <v>0</v>
      </c>
      <c r="T604" s="52">
        <v>164</v>
      </c>
      <c r="U604" s="47">
        <f t="shared" si="136"/>
        <v>400</v>
      </c>
      <c r="V604" s="47">
        <f t="shared" si="137"/>
        <v>0</v>
      </c>
      <c r="W604" s="47">
        <v>0</v>
      </c>
      <c r="X604" s="50">
        <f t="shared" si="139"/>
        <v>80</v>
      </c>
      <c r="AD604" s="52">
        <v>20</v>
      </c>
      <c r="AE604" s="57">
        <v>0</v>
      </c>
      <c r="AF604" s="52">
        <v>3.3</v>
      </c>
      <c r="AG604">
        <f t="shared" si="140"/>
        <v>0</v>
      </c>
      <c r="AH604">
        <v>0</v>
      </c>
      <c r="AI604">
        <f t="shared" si="142"/>
        <v>0</v>
      </c>
      <c r="AJ604">
        <f t="shared" si="143"/>
        <v>0.80299999999999994</v>
      </c>
      <c r="AK604">
        <f t="shared" si="144"/>
        <v>0</v>
      </c>
      <c r="AL604">
        <v>0</v>
      </c>
      <c r="AM604">
        <f t="shared" si="146"/>
        <v>0.16400000000000001</v>
      </c>
      <c r="AN604">
        <v>0</v>
      </c>
      <c r="AO604">
        <f t="shared" si="148"/>
        <v>3.3000000000000002E-2</v>
      </c>
      <c r="AQ604">
        <v>0</v>
      </c>
    </row>
    <row r="605" spans="1:43" ht="15.75" thickBot="1">
      <c r="A605" s="51">
        <f t="shared" si="135"/>
        <v>595</v>
      </c>
      <c r="B605" s="52">
        <v>5</v>
      </c>
      <c r="C605" s="56">
        <v>0</v>
      </c>
      <c r="D605" s="52">
        <v>3</v>
      </c>
      <c r="E605" s="56">
        <v>0</v>
      </c>
      <c r="F605" s="52">
        <v>7</v>
      </c>
      <c r="G605" s="58">
        <v>0</v>
      </c>
      <c r="H605" s="58">
        <v>0</v>
      </c>
      <c r="I605" s="52">
        <v>2</v>
      </c>
      <c r="J605" s="53">
        <v>0</v>
      </c>
      <c r="K605" s="53">
        <v>0</v>
      </c>
      <c r="L605" s="52">
        <v>41</v>
      </c>
      <c r="M605" s="52">
        <v>6</v>
      </c>
      <c r="N605" s="56">
        <v>0</v>
      </c>
      <c r="O605" s="52">
        <v>365</v>
      </c>
      <c r="P605" s="54">
        <v>70.411747000000005</v>
      </c>
      <c r="Q605" s="54">
        <v>37.069136999999998</v>
      </c>
      <c r="R605" s="55">
        <v>0</v>
      </c>
      <c r="T605" s="52">
        <v>164</v>
      </c>
      <c r="U605" s="47">
        <f t="shared" si="136"/>
        <v>400</v>
      </c>
      <c r="V605" s="47">
        <f t="shared" si="137"/>
        <v>0</v>
      </c>
      <c r="W605" s="47">
        <v>0</v>
      </c>
      <c r="X605" s="50">
        <f t="shared" si="139"/>
        <v>80</v>
      </c>
      <c r="AD605" s="52">
        <v>20</v>
      </c>
      <c r="AE605" s="57">
        <v>0</v>
      </c>
      <c r="AF605" s="52">
        <v>3.3</v>
      </c>
      <c r="AG605">
        <f t="shared" si="140"/>
        <v>0</v>
      </c>
      <c r="AH605">
        <v>0</v>
      </c>
      <c r="AI605">
        <f t="shared" si="142"/>
        <v>0</v>
      </c>
      <c r="AJ605">
        <f t="shared" si="143"/>
        <v>0.80299999999999994</v>
      </c>
      <c r="AK605">
        <f t="shared" si="144"/>
        <v>0</v>
      </c>
      <c r="AL605">
        <v>0</v>
      </c>
      <c r="AM605">
        <f t="shared" si="146"/>
        <v>0.16400000000000001</v>
      </c>
      <c r="AN605">
        <v>0</v>
      </c>
      <c r="AO605">
        <f t="shared" si="148"/>
        <v>3.3000000000000002E-2</v>
      </c>
      <c r="AQ605">
        <v>0</v>
      </c>
    </row>
    <row r="606" spans="1:43" ht="15.75" thickBot="1">
      <c r="A606" s="51">
        <f t="shared" si="135"/>
        <v>596</v>
      </c>
      <c r="B606" s="52">
        <v>5</v>
      </c>
      <c r="C606" s="56">
        <v>0</v>
      </c>
      <c r="D606" s="52">
        <v>3</v>
      </c>
      <c r="E606" s="56">
        <v>0</v>
      </c>
      <c r="F606" s="52">
        <v>7</v>
      </c>
      <c r="G606" s="58">
        <v>0</v>
      </c>
      <c r="H606" s="58">
        <v>0</v>
      </c>
      <c r="I606" s="52">
        <v>2</v>
      </c>
      <c r="J606" s="53">
        <v>0</v>
      </c>
      <c r="K606" s="53">
        <v>0</v>
      </c>
      <c r="L606" s="52">
        <v>41</v>
      </c>
      <c r="M606" s="52">
        <v>1</v>
      </c>
      <c r="N606" s="52">
        <v>20</v>
      </c>
      <c r="O606" s="52">
        <v>28</v>
      </c>
      <c r="P606" s="54">
        <v>33.734876</v>
      </c>
      <c r="Q606" s="54">
        <v>27.360553500000002</v>
      </c>
      <c r="R606" s="55">
        <v>0</v>
      </c>
      <c r="T606" s="52">
        <v>163</v>
      </c>
      <c r="U606" s="47">
        <f t="shared" si="136"/>
        <v>397.5609756097561</v>
      </c>
      <c r="V606" s="47">
        <f t="shared" si="137"/>
        <v>0</v>
      </c>
      <c r="W606" s="47">
        <v>0</v>
      </c>
      <c r="X606" s="50">
        <f t="shared" si="139"/>
        <v>79.512195121951223</v>
      </c>
      <c r="AD606" s="52">
        <v>20</v>
      </c>
      <c r="AE606" s="57">
        <v>0</v>
      </c>
      <c r="AF606" s="52">
        <v>4.0999999999999996</v>
      </c>
      <c r="AG606">
        <f t="shared" si="140"/>
        <v>0</v>
      </c>
      <c r="AH606">
        <v>0</v>
      </c>
      <c r="AI606">
        <f t="shared" si="142"/>
        <v>0</v>
      </c>
      <c r="AJ606">
        <f t="shared" si="143"/>
        <v>0.79600000000000004</v>
      </c>
      <c r="AK606">
        <f t="shared" si="144"/>
        <v>0</v>
      </c>
      <c r="AL606">
        <v>0</v>
      </c>
      <c r="AM606">
        <f t="shared" si="146"/>
        <v>0.16300000000000001</v>
      </c>
      <c r="AN606">
        <v>0</v>
      </c>
      <c r="AO606">
        <f t="shared" si="148"/>
        <v>4.0999999999999995E-2</v>
      </c>
      <c r="AQ606">
        <v>0</v>
      </c>
    </row>
    <row r="607" spans="1:43" ht="15.75" thickBot="1">
      <c r="A607" s="51">
        <f t="shared" si="135"/>
        <v>597</v>
      </c>
      <c r="B607" s="52">
        <v>5</v>
      </c>
      <c r="C607" s="56">
        <v>0</v>
      </c>
      <c r="D607" s="52">
        <v>3</v>
      </c>
      <c r="E607" s="56">
        <v>0</v>
      </c>
      <c r="F607" s="52">
        <v>7</v>
      </c>
      <c r="G607" s="58">
        <v>0</v>
      </c>
      <c r="H607" s="58">
        <v>0</v>
      </c>
      <c r="I607" s="52">
        <v>2</v>
      </c>
      <c r="J607" s="53">
        <v>0</v>
      </c>
      <c r="K607" s="53">
        <v>0</v>
      </c>
      <c r="L607" s="52">
        <v>41</v>
      </c>
      <c r="M607" s="52">
        <v>1</v>
      </c>
      <c r="N607" s="52">
        <v>20</v>
      </c>
      <c r="O607" s="52">
        <v>91</v>
      </c>
      <c r="P607" s="54">
        <v>48.150651500000002</v>
      </c>
      <c r="Q607" s="54">
        <v>29.223817</v>
      </c>
      <c r="R607" s="55">
        <v>0</v>
      </c>
      <c r="T607" s="52">
        <v>163</v>
      </c>
      <c r="U607" s="47">
        <f t="shared" si="136"/>
        <v>397.5609756097561</v>
      </c>
      <c r="V607" s="47">
        <f t="shared" si="137"/>
        <v>0</v>
      </c>
      <c r="W607" s="47">
        <v>0</v>
      </c>
      <c r="X607" s="50">
        <f t="shared" si="139"/>
        <v>79.512195121951223</v>
      </c>
      <c r="AD607" s="52">
        <v>20</v>
      </c>
      <c r="AE607" s="57">
        <v>0</v>
      </c>
      <c r="AF607" s="52">
        <v>4.0999999999999996</v>
      </c>
      <c r="AG607">
        <f t="shared" si="140"/>
        <v>0</v>
      </c>
      <c r="AH607">
        <v>0</v>
      </c>
      <c r="AI607">
        <f t="shared" si="142"/>
        <v>0</v>
      </c>
      <c r="AJ607">
        <f t="shared" si="143"/>
        <v>0.79600000000000004</v>
      </c>
      <c r="AK607">
        <f t="shared" si="144"/>
        <v>0</v>
      </c>
      <c r="AL607">
        <v>0</v>
      </c>
      <c r="AM607">
        <f t="shared" si="146"/>
        <v>0.16300000000000001</v>
      </c>
      <c r="AN607">
        <v>0</v>
      </c>
      <c r="AO607">
        <f t="shared" si="148"/>
        <v>4.0999999999999995E-2</v>
      </c>
      <c r="AQ607">
        <v>0</v>
      </c>
    </row>
    <row r="608" spans="1:43" ht="15.75" thickBot="1">
      <c r="A608" s="51">
        <f t="shared" si="135"/>
        <v>598</v>
      </c>
      <c r="B608" s="52">
        <v>5</v>
      </c>
      <c r="C608" s="56">
        <v>0</v>
      </c>
      <c r="D608" s="52">
        <v>3</v>
      </c>
      <c r="E608" s="56">
        <v>0</v>
      </c>
      <c r="F608" s="52">
        <v>7</v>
      </c>
      <c r="G608" s="58">
        <v>0</v>
      </c>
      <c r="H608" s="58">
        <v>0</v>
      </c>
      <c r="I608" s="52">
        <v>2</v>
      </c>
      <c r="J608" s="53">
        <v>0</v>
      </c>
      <c r="K608" s="53">
        <v>0</v>
      </c>
      <c r="L608" s="52">
        <v>41</v>
      </c>
      <c r="M608" s="52">
        <v>1</v>
      </c>
      <c r="N608" s="52">
        <v>20</v>
      </c>
      <c r="O608" s="52">
        <v>182</v>
      </c>
      <c r="P608" s="54">
        <v>54.034641499999999</v>
      </c>
      <c r="Q608" s="54">
        <v>33.538742999999997</v>
      </c>
      <c r="R608" s="55">
        <v>0</v>
      </c>
      <c r="T608" s="52">
        <v>163</v>
      </c>
      <c r="U608" s="47">
        <f t="shared" si="136"/>
        <v>397.5609756097561</v>
      </c>
      <c r="V608" s="47">
        <f t="shared" si="137"/>
        <v>0</v>
      </c>
      <c r="W608" s="47">
        <v>0</v>
      </c>
      <c r="X608" s="50">
        <f t="shared" si="139"/>
        <v>79.512195121951223</v>
      </c>
      <c r="AD608" s="52">
        <v>20</v>
      </c>
      <c r="AE608" s="57">
        <v>0</v>
      </c>
      <c r="AF608" s="52">
        <v>4.0999999999999996</v>
      </c>
      <c r="AG608">
        <f t="shared" si="140"/>
        <v>0</v>
      </c>
      <c r="AH608">
        <v>0</v>
      </c>
      <c r="AI608">
        <f t="shared" si="142"/>
        <v>0</v>
      </c>
      <c r="AJ608">
        <f t="shared" si="143"/>
        <v>0.79600000000000004</v>
      </c>
      <c r="AK608">
        <f t="shared" si="144"/>
        <v>0</v>
      </c>
      <c r="AL608">
        <v>0</v>
      </c>
      <c r="AM608">
        <f t="shared" si="146"/>
        <v>0.16300000000000001</v>
      </c>
      <c r="AN608">
        <v>0</v>
      </c>
      <c r="AO608">
        <f t="shared" si="148"/>
        <v>4.0999999999999995E-2</v>
      </c>
      <c r="AQ608">
        <v>0</v>
      </c>
    </row>
    <row r="609" spans="1:43" ht="15.75" thickBot="1">
      <c r="A609" s="51">
        <f t="shared" si="135"/>
        <v>599</v>
      </c>
      <c r="B609" s="52">
        <v>5</v>
      </c>
      <c r="C609" s="56">
        <v>0</v>
      </c>
      <c r="D609" s="52">
        <v>3</v>
      </c>
      <c r="E609" s="56">
        <v>0</v>
      </c>
      <c r="F609" s="52">
        <v>7</v>
      </c>
      <c r="G609" s="58">
        <v>0</v>
      </c>
      <c r="H609" s="58">
        <v>0</v>
      </c>
      <c r="I609" s="52">
        <v>2</v>
      </c>
      <c r="J609" s="53">
        <v>0</v>
      </c>
      <c r="K609" s="53">
        <v>0</v>
      </c>
      <c r="L609" s="52">
        <v>41</v>
      </c>
      <c r="M609" s="52">
        <v>1</v>
      </c>
      <c r="N609" s="52">
        <v>20</v>
      </c>
      <c r="O609" s="52">
        <v>365</v>
      </c>
      <c r="P609" s="54">
        <v>52.661710499999998</v>
      </c>
      <c r="Q609" s="54">
        <v>33.440676500000002</v>
      </c>
      <c r="R609" s="55">
        <v>0</v>
      </c>
      <c r="T609" s="52">
        <v>163</v>
      </c>
      <c r="U609" s="47">
        <f t="shared" si="136"/>
        <v>397.5609756097561</v>
      </c>
      <c r="V609" s="47">
        <f t="shared" si="137"/>
        <v>0</v>
      </c>
      <c r="W609" s="47">
        <v>0</v>
      </c>
      <c r="X609" s="50">
        <f t="shared" si="139"/>
        <v>79.512195121951223</v>
      </c>
      <c r="AD609" s="52">
        <v>20</v>
      </c>
      <c r="AE609" s="57">
        <v>0</v>
      </c>
      <c r="AF609" s="52">
        <v>4.0999999999999996</v>
      </c>
      <c r="AG609">
        <f t="shared" si="140"/>
        <v>0</v>
      </c>
      <c r="AH609">
        <v>0</v>
      </c>
      <c r="AI609">
        <f t="shared" si="142"/>
        <v>0</v>
      </c>
      <c r="AJ609">
        <f t="shared" si="143"/>
        <v>0.79600000000000004</v>
      </c>
      <c r="AK609">
        <f t="shared" si="144"/>
        <v>0</v>
      </c>
      <c r="AL609">
        <v>0</v>
      </c>
      <c r="AM609">
        <f t="shared" si="146"/>
        <v>0.16300000000000001</v>
      </c>
      <c r="AN609">
        <v>0</v>
      </c>
      <c r="AO609">
        <f t="shared" si="148"/>
        <v>4.0999999999999995E-2</v>
      </c>
      <c r="AQ609">
        <v>0</v>
      </c>
    </row>
    <row r="610" spans="1:43" ht="15.75" thickBot="1">
      <c r="A610" s="51">
        <f t="shared" si="135"/>
        <v>600</v>
      </c>
      <c r="B610" s="52">
        <v>5</v>
      </c>
      <c r="C610" s="56">
        <v>0</v>
      </c>
      <c r="D610" s="52">
        <v>3</v>
      </c>
      <c r="E610" s="56">
        <v>0</v>
      </c>
      <c r="F610" s="52">
        <v>7</v>
      </c>
      <c r="G610" s="58">
        <v>0</v>
      </c>
      <c r="H610" s="58">
        <v>0</v>
      </c>
      <c r="I610" s="52">
        <v>2</v>
      </c>
      <c r="J610" s="53">
        <v>0</v>
      </c>
      <c r="K610" s="53">
        <v>0</v>
      </c>
      <c r="L610" s="52">
        <v>41</v>
      </c>
      <c r="M610" s="52">
        <v>6</v>
      </c>
      <c r="N610" s="56">
        <v>0</v>
      </c>
      <c r="O610" s="52">
        <v>28</v>
      </c>
      <c r="P610" s="54">
        <v>44.522190999999999</v>
      </c>
      <c r="Q610" s="54">
        <v>28.831551000000001</v>
      </c>
      <c r="R610" s="55">
        <v>0</v>
      </c>
      <c r="T610" s="52">
        <v>163</v>
      </c>
      <c r="U610" s="47">
        <f t="shared" si="136"/>
        <v>397.5609756097561</v>
      </c>
      <c r="V610" s="47">
        <f t="shared" si="137"/>
        <v>0</v>
      </c>
      <c r="W610" s="47">
        <v>0</v>
      </c>
      <c r="X610" s="50">
        <f t="shared" si="139"/>
        <v>79.512195121951223</v>
      </c>
      <c r="AD610" s="52">
        <v>20</v>
      </c>
      <c r="AE610" s="57">
        <v>0</v>
      </c>
      <c r="AF610" s="52">
        <v>4.0999999999999996</v>
      </c>
      <c r="AG610">
        <f t="shared" si="140"/>
        <v>0</v>
      </c>
      <c r="AH610">
        <v>0</v>
      </c>
      <c r="AI610">
        <f t="shared" si="142"/>
        <v>0</v>
      </c>
      <c r="AJ610">
        <f t="shared" si="143"/>
        <v>0.79600000000000004</v>
      </c>
      <c r="AK610">
        <f t="shared" si="144"/>
        <v>0</v>
      </c>
      <c r="AL610">
        <v>0</v>
      </c>
      <c r="AM610">
        <f t="shared" si="146"/>
        <v>0.16300000000000001</v>
      </c>
      <c r="AN610">
        <v>0</v>
      </c>
      <c r="AO610">
        <f t="shared" si="148"/>
        <v>4.0999999999999995E-2</v>
      </c>
      <c r="AQ610">
        <v>0</v>
      </c>
    </row>
    <row r="611" spans="1:43" ht="15.75" thickBot="1">
      <c r="A611" s="51">
        <f t="shared" si="135"/>
        <v>601</v>
      </c>
      <c r="B611" s="52">
        <v>5</v>
      </c>
      <c r="C611" s="56">
        <v>0</v>
      </c>
      <c r="D611" s="52">
        <v>3</v>
      </c>
      <c r="E611" s="56">
        <v>0</v>
      </c>
      <c r="F611" s="52">
        <v>7</v>
      </c>
      <c r="G611" s="58">
        <v>0</v>
      </c>
      <c r="H611" s="58">
        <v>0</v>
      </c>
      <c r="I611" s="52">
        <v>2</v>
      </c>
      <c r="J611" s="53">
        <v>0</v>
      </c>
      <c r="K611" s="53">
        <v>0</v>
      </c>
      <c r="L611" s="52">
        <v>41</v>
      </c>
      <c r="M611" s="52">
        <v>6</v>
      </c>
      <c r="N611" s="56">
        <v>0</v>
      </c>
      <c r="O611" s="52">
        <v>91</v>
      </c>
      <c r="P611" s="54">
        <v>45.502856000000001</v>
      </c>
      <c r="Q611" s="54">
        <v>30.204481999999999</v>
      </c>
      <c r="R611" s="55">
        <v>0</v>
      </c>
      <c r="T611" s="52">
        <v>163</v>
      </c>
      <c r="U611" s="47">
        <f t="shared" si="136"/>
        <v>397.5609756097561</v>
      </c>
      <c r="V611" s="47">
        <f t="shared" si="137"/>
        <v>0</v>
      </c>
      <c r="W611" s="47">
        <v>0</v>
      </c>
      <c r="X611" s="50">
        <f t="shared" si="139"/>
        <v>79.512195121951223</v>
      </c>
      <c r="AD611" s="52">
        <v>20</v>
      </c>
      <c r="AE611" s="57">
        <v>0</v>
      </c>
      <c r="AF611" s="52">
        <v>4.0999999999999996</v>
      </c>
      <c r="AG611">
        <f t="shared" si="140"/>
        <v>0</v>
      </c>
      <c r="AH611">
        <v>0</v>
      </c>
      <c r="AI611">
        <f t="shared" si="142"/>
        <v>0</v>
      </c>
      <c r="AJ611">
        <f t="shared" si="143"/>
        <v>0.79600000000000004</v>
      </c>
      <c r="AK611">
        <f t="shared" si="144"/>
        <v>0</v>
      </c>
      <c r="AL611">
        <v>0</v>
      </c>
      <c r="AM611">
        <f t="shared" si="146"/>
        <v>0.16300000000000001</v>
      </c>
      <c r="AN611">
        <v>0</v>
      </c>
      <c r="AO611">
        <f t="shared" si="148"/>
        <v>4.0999999999999995E-2</v>
      </c>
      <c r="AQ611">
        <v>0</v>
      </c>
    </row>
    <row r="612" spans="1:43" ht="15.75" thickBot="1">
      <c r="A612" s="51">
        <f t="shared" si="135"/>
        <v>602</v>
      </c>
      <c r="B612" s="52">
        <v>5</v>
      </c>
      <c r="C612" s="56">
        <v>0</v>
      </c>
      <c r="D612" s="52">
        <v>3</v>
      </c>
      <c r="E612" s="56">
        <v>0</v>
      </c>
      <c r="F612" s="52">
        <v>7</v>
      </c>
      <c r="G612" s="58">
        <v>0</v>
      </c>
      <c r="H612" s="58">
        <v>0</v>
      </c>
      <c r="I612" s="52">
        <v>2</v>
      </c>
      <c r="J612" s="53">
        <v>0</v>
      </c>
      <c r="K612" s="53">
        <v>0</v>
      </c>
      <c r="L612" s="52">
        <v>41</v>
      </c>
      <c r="M612" s="52">
        <v>6</v>
      </c>
      <c r="N612" s="56">
        <v>0</v>
      </c>
      <c r="O612" s="52">
        <v>182</v>
      </c>
      <c r="P612" s="54">
        <v>43.835725500000002</v>
      </c>
      <c r="Q612" s="54">
        <v>30.400615000000002</v>
      </c>
      <c r="R612" s="55">
        <v>0</v>
      </c>
      <c r="T612" s="52">
        <v>163</v>
      </c>
      <c r="U612" s="47">
        <f t="shared" si="136"/>
        <v>397.5609756097561</v>
      </c>
      <c r="V612" s="47">
        <f t="shared" si="137"/>
        <v>0</v>
      </c>
      <c r="W612" s="47">
        <v>0</v>
      </c>
      <c r="X612" s="50">
        <f t="shared" si="139"/>
        <v>79.512195121951223</v>
      </c>
      <c r="AD612" s="52">
        <v>20</v>
      </c>
      <c r="AE612" s="57">
        <v>0</v>
      </c>
      <c r="AF612" s="52">
        <v>4.0999999999999996</v>
      </c>
      <c r="AG612">
        <f t="shared" si="140"/>
        <v>0</v>
      </c>
      <c r="AH612">
        <v>0</v>
      </c>
      <c r="AI612">
        <f t="shared" si="142"/>
        <v>0</v>
      </c>
      <c r="AJ612">
        <f t="shared" si="143"/>
        <v>0.79600000000000004</v>
      </c>
      <c r="AK612">
        <f t="shared" si="144"/>
        <v>0</v>
      </c>
      <c r="AL612">
        <v>0</v>
      </c>
      <c r="AM612">
        <f t="shared" si="146"/>
        <v>0.16300000000000001</v>
      </c>
      <c r="AN612">
        <v>0</v>
      </c>
      <c r="AO612">
        <f t="shared" si="148"/>
        <v>4.0999999999999995E-2</v>
      </c>
      <c r="AQ612">
        <v>0</v>
      </c>
    </row>
    <row r="613" spans="1:43" ht="15.75" thickBot="1">
      <c r="A613" s="51">
        <f t="shared" si="135"/>
        <v>603</v>
      </c>
      <c r="B613" s="52">
        <v>5</v>
      </c>
      <c r="C613" s="56">
        <v>0</v>
      </c>
      <c r="D613" s="52">
        <v>3</v>
      </c>
      <c r="E613" s="56">
        <v>0</v>
      </c>
      <c r="F613" s="52">
        <v>7</v>
      </c>
      <c r="G613" s="58">
        <v>0</v>
      </c>
      <c r="H613" s="58">
        <v>0</v>
      </c>
      <c r="I613" s="52">
        <v>2</v>
      </c>
      <c r="J613" s="53">
        <v>0</v>
      </c>
      <c r="K613" s="53">
        <v>0</v>
      </c>
      <c r="L613" s="52">
        <v>41</v>
      </c>
      <c r="M613" s="52">
        <v>6</v>
      </c>
      <c r="N613" s="56">
        <v>0</v>
      </c>
      <c r="O613" s="52">
        <v>365</v>
      </c>
      <c r="P613" s="54">
        <v>47.268053000000002</v>
      </c>
      <c r="Q613" s="54">
        <v>33.342610000000001</v>
      </c>
      <c r="R613" s="55">
        <v>0</v>
      </c>
      <c r="T613" s="52">
        <v>163</v>
      </c>
      <c r="U613" s="47">
        <f t="shared" si="136"/>
        <v>397.5609756097561</v>
      </c>
      <c r="V613" s="47">
        <f t="shared" si="137"/>
        <v>0</v>
      </c>
      <c r="W613" s="47">
        <v>0</v>
      </c>
      <c r="X613" s="50">
        <f t="shared" si="139"/>
        <v>79.512195121951223</v>
      </c>
      <c r="AD613" s="52">
        <v>20</v>
      </c>
      <c r="AE613" s="57">
        <v>0</v>
      </c>
      <c r="AF613" s="52">
        <v>4.0999999999999996</v>
      </c>
      <c r="AG613">
        <f t="shared" si="140"/>
        <v>0</v>
      </c>
      <c r="AH613">
        <v>0</v>
      </c>
      <c r="AI613">
        <f t="shared" si="142"/>
        <v>0</v>
      </c>
      <c r="AJ613">
        <f t="shared" si="143"/>
        <v>0.79600000000000004</v>
      </c>
      <c r="AK613">
        <f t="shared" si="144"/>
        <v>0</v>
      </c>
      <c r="AL613">
        <v>0</v>
      </c>
      <c r="AM613">
        <f t="shared" si="146"/>
        <v>0.16300000000000001</v>
      </c>
      <c r="AN613">
        <v>0</v>
      </c>
      <c r="AO613">
        <f t="shared" si="148"/>
        <v>4.0999999999999995E-2</v>
      </c>
      <c r="AQ613">
        <v>0</v>
      </c>
    </row>
    <row r="614" spans="1:43" ht="15.75" thickBot="1">
      <c r="A614" s="51">
        <f t="shared" si="135"/>
        <v>604</v>
      </c>
      <c r="B614" s="52">
        <v>1</v>
      </c>
      <c r="C614" s="52">
        <v>3.16</v>
      </c>
      <c r="D614" s="56">
        <v>0</v>
      </c>
      <c r="E614" s="52">
        <v>1</v>
      </c>
      <c r="F614" s="52">
        <v>1</v>
      </c>
      <c r="G614" s="53">
        <v>2.56</v>
      </c>
      <c r="H614" s="53">
        <v>2.62</v>
      </c>
      <c r="I614" s="52">
        <v>3</v>
      </c>
      <c r="J614" s="53">
        <v>1.24</v>
      </c>
      <c r="K614" s="53">
        <v>1.59</v>
      </c>
      <c r="L614" s="52">
        <v>30</v>
      </c>
      <c r="M614" s="52">
        <v>1</v>
      </c>
      <c r="N614" s="52">
        <v>20</v>
      </c>
      <c r="O614" s="52">
        <v>7</v>
      </c>
      <c r="P614" s="54">
        <v>50.896513499999998</v>
      </c>
      <c r="Q614" s="54">
        <v>18.926834500000002</v>
      </c>
      <c r="R614" s="55">
        <v>0</v>
      </c>
      <c r="T614" s="52">
        <v>170</v>
      </c>
      <c r="U614" s="47">
        <f t="shared" si="136"/>
        <v>566.66666666666674</v>
      </c>
      <c r="V614" s="47">
        <f t="shared" si="137"/>
        <v>500.91</v>
      </c>
      <c r="W614" s="47">
        <f t="shared" si="138"/>
        <v>646.65852320675071</v>
      </c>
      <c r="X614" s="50">
        <f t="shared" si="139"/>
        <v>0</v>
      </c>
      <c r="AD614" s="46">
        <v>0</v>
      </c>
      <c r="AE614" s="53">
        <v>354</v>
      </c>
      <c r="AF614" s="52">
        <v>4.7</v>
      </c>
      <c r="AG614">
        <f t="shared" si="140"/>
        <v>1415</v>
      </c>
      <c r="AH614">
        <f t="shared" si="141"/>
        <v>0.35400000000000004</v>
      </c>
      <c r="AI614">
        <f t="shared" si="142"/>
        <v>2590</v>
      </c>
      <c r="AJ614">
        <f t="shared" si="143"/>
        <v>0.24967510548523197</v>
      </c>
      <c r="AK614">
        <f t="shared" si="144"/>
        <v>3160</v>
      </c>
      <c r="AL614">
        <f t="shared" si="145"/>
        <v>0.17932489451476796</v>
      </c>
      <c r="AM614">
        <f t="shared" si="146"/>
        <v>0.17</v>
      </c>
      <c r="AN614">
        <f t="shared" si="147"/>
        <v>0</v>
      </c>
      <c r="AO614">
        <f t="shared" si="148"/>
        <v>4.7E-2</v>
      </c>
      <c r="AQ614">
        <f t="shared" si="149"/>
        <v>1</v>
      </c>
    </row>
    <row r="615" spans="1:43" ht="15.75" thickBot="1">
      <c r="A615" s="51">
        <f t="shared" si="135"/>
        <v>605</v>
      </c>
      <c r="B615" s="52">
        <v>1</v>
      </c>
      <c r="C615" s="52">
        <v>3.16</v>
      </c>
      <c r="D615" s="56">
        <v>0</v>
      </c>
      <c r="E615" s="52">
        <v>1</v>
      </c>
      <c r="F615" s="52">
        <v>1</v>
      </c>
      <c r="G615" s="53">
        <v>2.56</v>
      </c>
      <c r="H615" s="53">
        <v>2.62</v>
      </c>
      <c r="I615" s="52">
        <v>3</v>
      </c>
      <c r="J615" s="53">
        <v>1.24</v>
      </c>
      <c r="K615" s="53">
        <v>1.59</v>
      </c>
      <c r="L615" s="52">
        <v>35</v>
      </c>
      <c r="M615" s="52">
        <v>1</v>
      </c>
      <c r="N615" s="52">
        <v>20</v>
      </c>
      <c r="O615" s="52">
        <v>7</v>
      </c>
      <c r="P615" s="54">
        <v>46.385454500000002</v>
      </c>
      <c r="Q615" s="54">
        <v>17.651969999999999</v>
      </c>
      <c r="R615" s="55">
        <v>0</v>
      </c>
      <c r="T615" s="52">
        <v>170</v>
      </c>
      <c r="U615" s="47">
        <f t="shared" si="136"/>
        <v>485.71428571428572</v>
      </c>
      <c r="V615" s="47">
        <f t="shared" si="137"/>
        <v>513.64499999999998</v>
      </c>
      <c r="W615" s="47">
        <f t="shared" si="138"/>
        <v>689.6987341772151</v>
      </c>
      <c r="X615" s="50">
        <f t="shared" si="139"/>
        <v>0</v>
      </c>
      <c r="AD615" s="46">
        <v>0</v>
      </c>
      <c r="AE615" s="53">
        <v>363</v>
      </c>
      <c r="AF615" s="52">
        <v>4.7</v>
      </c>
      <c r="AG615">
        <f t="shared" si="140"/>
        <v>1415</v>
      </c>
      <c r="AH615">
        <f t="shared" si="141"/>
        <v>0.36299999999999999</v>
      </c>
      <c r="AI615">
        <f t="shared" si="142"/>
        <v>2590</v>
      </c>
      <c r="AJ615">
        <f t="shared" si="143"/>
        <v>0.26629294755877031</v>
      </c>
      <c r="AK615">
        <f t="shared" si="144"/>
        <v>3160</v>
      </c>
      <c r="AL615">
        <f t="shared" si="145"/>
        <v>0.15370705244122965</v>
      </c>
      <c r="AM615">
        <f t="shared" si="146"/>
        <v>0.17</v>
      </c>
      <c r="AN615">
        <f t="shared" si="147"/>
        <v>0</v>
      </c>
      <c r="AO615">
        <f t="shared" si="148"/>
        <v>4.7E-2</v>
      </c>
      <c r="AQ615">
        <f t="shared" si="149"/>
        <v>1</v>
      </c>
    </row>
    <row r="616" spans="1:43" ht="15.75" thickBot="1">
      <c r="A616" s="51">
        <f t="shared" si="135"/>
        <v>606</v>
      </c>
      <c r="B616" s="52">
        <v>1</v>
      </c>
      <c r="C616" s="52">
        <v>3.16</v>
      </c>
      <c r="D616" s="56">
        <v>0</v>
      </c>
      <c r="E616" s="52">
        <v>1</v>
      </c>
      <c r="F616" s="52">
        <v>1</v>
      </c>
      <c r="G616" s="53">
        <v>2.56</v>
      </c>
      <c r="H616" s="53">
        <v>2.62</v>
      </c>
      <c r="I616" s="52">
        <v>3</v>
      </c>
      <c r="J616" s="53">
        <v>1.24</v>
      </c>
      <c r="K616" s="53">
        <v>1.59</v>
      </c>
      <c r="L616" s="52">
        <v>40</v>
      </c>
      <c r="M616" s="52">
        <v>1</v>
      </c>
      <c r="N616" s="52">
        <v>20</v>
      </c>
      <c r="O616" s="52">
        <v>7</v>
      </c>
      <c r="P616" s="54">
        <v>38.736267500000004</v>
      </c>
      <c r="Q616" s="54">
        <v>16.082906000000001</v>
      </c>
      <c r="R616" s="55">
        <v>0</v>
      </c>
      <c r="T616" s="52">
        <v>170</v>
      </c>
      <c r="U616" s="47">
        <f t="shared" si="136"/>
        <v>425</v>
      </c>
      <c r="V616" s="47">
        <f t="shared" si="137"/>
        <v>520.72</v>
      </c>
      <c r="W616" s="47">
        <f t="shared" si="138"/>
        <v>716.15139240506323</v>
      </c>
      <c r="X616" s="50">
        <f t="shared" si="139"/>
        <v>0</v>
      </c>
      <c r="AD616" s="46">
        <v>0</v>
      </c>
      <c r="AE616" s="53">
        <v>368</v>
      </c>
      <c r="AF616" s="52">
        <v>5.0999999999999996</v>
      </c>
      <c r="AG616">
        <f t="shared" si="140"/>
        <v>1415</v>
      </c>
      <c r="AH616">
        <f t="shared" si="141"/>
        <v>0.36799999999999999</v>
      </c>
      <c r="AI616">
        <f t="shared" si="142"/>
        <v>2590</v>
      </c>
      <c r="AJ616">
        <f t="shared" si="143"/>
        <v>0.27650632911392403</v>
      </c>
      <c r="AK616">
        <f t="shared" si="144"/>
        <v>3160</v>
      </c>
      <c r="AL616">
        <f t="shared" si="145"/>
        <v>0.13449367088607594</v>
      </c>
      <c r="AM616">
        <f t="shared" si="146"/>
        <v>0.17</v>
      </c>
      <c r="AN616">
        <f t="shared" si="147"/>
        <v>0</v>
      </c>
      <c r="AO616">
        <f t="shared" si="148"/>
        <v>5.0999999999999997E-2</v>
      </c>
      <c r="AQ616">
        <f t="shared" si="149"/>
        <v>1</v>
      </c>
    </row>
    <row r="617" spans="1:43" ht="15.75" thickBot="1">
      <c r="A617" s="51">
        <f t="shared" si="135"/>
        <v>607</v>
      </c>
      <c r="B617" s="52">
        <v>1</v>
      </c>
      <c r="C617" s="52">
        <v>3.16</v>
      </c>
      <c r="D617" s="56">
        <v>0</v>
      </c>
      <c r="E617" s="52">
        <v>1</v>
      </c>
      <c r="F617" s="52">
        <v>1</v>
      </c>
      <c r="G617" s="53">
        <v>2.56</v>
      </c>
      <c r="H617" s="53">
        <v>2.62</v>
      </c>
      <c r="I617" s="52">
        <v>3</v>
      </c>
      <c r="J617" s="53">
        <v>1.24</v>
      </c>
      <c r="K617" s="53">
        <v>1.59</v>
      </c>
      <c r="L617" s="52">
        <v>45</v>
      </c>
      <c r="M617" s="52">
        <v>1</v>
      </c>
      <c r="N617" s="52">
        <v>20</v>
      </c>
      <c r="O617" s="52">
        <v>7</v>
      </c>
      <c r="P617" s="54">
        <v>34.225208500000001</v>
      </c>
      <c r="Q617" s="54">
        <v>15.9848395</v>
      </c>
      <c r="R617" s="55">
        <v>0</v>
      </c>
      <c r="T617" s="52">
        <v>170</v>
      </c>
      <c r="U617" s="47">
        <f t="shared" si="136"/>
        <v>377.77777777777777</v>
      </c>
      <c r="V617" s="47">
        <f t="shared" si="137"/>
        <v>523.55000000000007</v>
      </c>
      <c r="W617" s="47">
        <f t="shared" si="138"/>
        <v>754.85568213783358</v>
      </c>
      <c r="X617" s="50">
        <f t="shared" si="139"/>
        <v>0</v>
      </c>
      <c r="AD617" s="46">
        <v>0</v>
      </c>
      <c r="AE617" s="53">
        <v>370</v>
      </c>
      <c r="AF617" s="52">
        <v>4.9000000000000004</v>
      </c>
      <c r="AG617">
        <f t="shared" si="140"/>
        <v>1415</v>
      </c>
      <c r="AH617">
        <f t="shared" si="141"/>
        <v>0.37000000000000005</v>
      </c>
      <c r="AI617">
        <f t="shared" si="142"/>
        <v>2590</v>
      </c>
      <c r="AJ617">
        <f t="shared" si="143"/>
        <v>0.29145007032348791</v>
      </c>
      <c r="AK617">
        <f t="shared" si="144"/>
        <v>3160</v>
      </c>
      <c r="AL617">
        <f t="shared" si="145"/>
        <v>0.11954992967651196</v>
      </c>
      <c r="AM617">
        <f t="shared" si="146"/>
        <v>0.17</v>
      </c>
      <c r="AN617">
        <f t="shared" si="147"/>
        <v>0</v>
      </c>
      <c r="AO617">
        <f t="shared" si="148"/>
        <v>4.9000000000000002E-2</v>
      </c>
      <c r="AQ617">
        <f t="shared" si="149"/>
        <v>1</v>
      </c>
    </row>
    <row r="618" spans="1:43" ht="15.75" thickBot="1">
      <c r="A618" s="51">
        <f t="shared" si="135"/>
        <v>608</v>
      </c>
      <c r="B618" s="52">
        <v>1</v>
      </c>
      <c r="C618" s="52">
        <v>3.16</v>
      </c>
      <c r="D618" s="56">
        <v>0</v>
      </c>
      <c r="E618" s="52">
        <v>1</v>
      </c>
      <c r="F618" s="52">
        <v>1</v>
      </c>
      <c r="G618" s="53">
        <v>2.56</v>
      </c>
      <c r="H618" s="53">
        <v>2.62</v>
      </c>
      <c r="I618" s="52">
        <v>3</v>
      </c>
      <c r="J618" s="53">
        <v>1.24</v>
      </c>
      <c r="K618" s="53">
        <v>1.59</v>
      </c>
      <c r="L618" s="52">
        <v>30</v>
      </c>
      <c r="M618" s="52">
        <v>1</v>
      </c>
      <c r="N618" s="52">
        <v>20</v>
      </c>
      <c r="O618" s="52">
        <v>28</v>
      </c>
      <c r="P618" s="54">
        <v>55.995971500000003</v>
      </c>
      <c r="Q618" s="54">
        <v>23.732092999999999</v>
      </c>
      <c r="R618" s="55">
        <v>4.2168595</v>
      </c>
      <c r="T618" s="52">
        <v>170</v>
      </c>
      <c r="U618" s="47">
        <f t="shared" si="136"/>
        <v>566.66666666666674</v>
      </c>
      <c r="V618" s="47">
        <f t="shared" si="137"/>
        <v>500.91</v>
      </c>
      <c r="W618" s="47">
        <f t="shared" si="138"/>
        <v>646.65852320675071</v>
      </c>
      <c r="X618" s="50">
        <f t="shared" si="139"/>
        <v>0</v>
      </c>
      <c r="AD618" s="46">
        <v>0</v>
      </c>
      <c r="AE618" s="53">
        <v>354</v>
      </c>
      <c r="AF618" s="52">
        <v>4.7</v>
      </c>
      <c r="AG618">
        <f t="shared" si="140"/>
        <v>1415</v>
      </c>
      <c r="AH618">
        <f t="shared" si="141"/>
        <v>0.35400000000000004</v>
      </c>
      <c r="AI618">
        <f t="shared" si="142"/>
        <v>2590</v>
      </c>
      <c r="AJ618">
        <f t="shared" si="143"/>
        <v>0.24967510548523197</v>
      </c>
      <c r="AK618">
        <f t="shared" si="144"/>
        <v>3160</v>
      </c>
      <c r="AL618">
        <f t="shared" si="145"/>
        <v>0.17932489451476796</v>
      </c>
      <c r="AM618">
        <f t="shared" si="146"/>
        <v>0.17</v>
      </c>
      <c r="AN618">
        <f t="shared" si="147"/>
        <v>0</v>
      </c>
      <c r="AO618">
        <f t="shared" si="148"/>
        <v>4.7E-2</v>
      </c>
      <c r="AQ618">
        <f t="shared" si="149"/>
        <v>1</v>
      </c>
    </row>
    <row r="619" spans="1:43" ht="15.75" thickBot="1">
      <c r="A619" s="51">
        <f t="shared" si="135"/>
        <v>609</v>
      </c>
      <c r="B619" s="52">
        <v>1</v>
      </c>
      <c r="C619" s="52">
        <v>3.16</v>
      </c>
      <c r="D619" s="56">
        <v>0</v>
      </c>
      <c r="E619" s="52">
        <v>1</v>
      </c>
      <c r="F619" s="52">
        <v>1</v>
      </c>
      <c r="G619" s="53">
        <v>2.56</v>
      </c>
      <c r="H619" s="53">
        <v>2.62</v>
      </c>
      <c r="I619" s="52">
        <v>3</v>
      </c>
      <c r="J619" s="53">
        <v>1.24</v>
      </c>
      <c r="K619" s="53">
        <v>1.59</v>
      </c>
      <c r="L619" s="52">
        <v>35</v>
      </c>
      <c r="M619" s="52">
        <v>1</v>
      </c>
      <c r="N619" s="52">
        <v>20</v>
      </c>
      <c r="O619" s="52">
        <v>28</v>
      </c>
      <c r="P619" s="54">
        <v>52.857843500000001</v>
      </c>
      <c r="Q619" s="54">
        <v>20.790098</v>
      </c>
      <c r="R619" s="55">
        <v>4.1482129499999996</v>
      </c>
      <c r="T619" s="52">
        <v>170</v>
      </c>
      <c r="U619" s="47">
        <f t="shared" si="136"/>
        <v>485.71428571428572</v>
      </c>
      <c r="V619" s="47">
        <f t="shared" si="137"/>
        <v>513.64499999999998</v>
      </c>
      <c r="W619" s="47">
        <f t="shared" si="138"/>
        <v>689.6987341772151</v>
      </c>
      <c r="X619" s="50">
        <f t="shared" si="139"/>
        <v>0</v>
      </c>
      <c r="AD619" s="46">
        <v>0</v>
      </c>
      <c r="AE619" s="53">
        <v>363</v>
      </c>
      <c r="AF619" s="52">
        <v>4.7</v>
      </c>
      <c r="AG619">
        <f t="shared" si="140"/>
        <v>1415</v>
      </c>
      <c r="AH619">
        <f t="shared" si="141"/>
        <v>0.36299999999999999</v>
      </c>
      <c r="AI619">
        <f t="shared" si="142"/>
        <v>2590</v>
      </c>
      <c r="AJ619">
        <f t="shared" si="143"/>
        <v>0.26629294755877031</v>
      </c>
      <c r="AK619">
        <f t="shared" si="144"/>
        <v>3160</v>
      </c>
      <c r="AL619">
        <f t="shared" si="145"/>
        <v>0.15370705244122965</v>
      </c>
      <c r="AM619">
        <f t="shared" si="146"/>
        <v>0.17</v>
      </c>
      <c r="AN619">
        <f t="shared" si="147"/>
        <v>0</v>
      </c>
      <c r="AO619">
        <f t="shared" si="148"/>
        <v>4.7E-2</v>
      </c>
      <c r="AQ619">
        <f t="shared" si="149"/>
        <v>1</v>
      </c>
    </row>
    <row r="620" spans="1:43" ht="15.75" thickBot="1">
      <c r="A620" s="51">
        <f t="shared" si="135"/>
        <v>610</v>
      </c>
      <c r="B620" s="52">
        <v>1</v>
      </c>
      <c r="C620" s="52">
        <v>3.16</v>
      </c>
      <c r="D620" s="56">
        <v>0</v>
      </c>
      <c r="E620" s="52">
        <v>1</v>
      </c>
      <c r="F620" s="52">
        <v>1</v>
      </c>
      <c r="G620" s="53">
        <v>2.56</v>
      </c>
      <c r="H620" s="53">
        <v>2.62</v>
      </c>
      <c r="I620" s="52">
        <v>3</v>
      </c>
      <c r="J620" s="53">
        <v>1.24</v>
      </c>
      <c r="K620" s="53">
        <v>1.59</v>
      </c>
      <c r="L620" s="52">
        <v>40</v>
      </c>
      <c r="M620" s="52">
        <v>1</v>
      </c>
      <c r="N620" s="52">
        <v>20</v>
      </c>
      <c r="O620" s="52">
        <v>28</v>
      </c>
      <c r="P620" s="54">
        <v>47.071919999999999</v>
      </c>
      <c r="Q620" s="54">
        <v>19.613299999999999</v>
      </c>
      <c r="R620" s="55">
        <v>3.9422733000000005</v>
      </c>
      <c r="T620" s="52">
        <v>170</v>
      </c>
      <c r="U620" s="47">
        <f t="shared" si="136"/>
        <v>425</v>
      </c>
      <c r="V620" s="47">
        <f t="shared" si="137"/>
        <v>520.72</v>
      </c>
      <c r="W620" s="47">
        <f t="shared" si="138"/>
        <v>716.15139240506323</v>
      </c>
      <c r="X620" s="50">
        <f t="shared" si="139"/>
        <v>0</v>
      </c>
      <c r="AD620" s="46">
        <v>0</v>
      </c>
      <c r="AE620" s="53">
        <v>368</v>
      </c>
      <c r="AF620" s="52">
        <v>5.0999999999999996</v>
      </c>
      <c r="AG620">
        <f t="shared" si="140"/>
        <v>1415</v>
      </c>
      <c r="AH620">
        <f t="shared" si="141"/>
        <v>0.36799999999999999</v>
      </c>
      <c r="AI620">
        <f t="shared" si="142"/>
        <v>2590</v>
      </c>
      <c r="AJ620">
        <f t="shared" si="143"/>
        <v>0.27650632911392403</v>
      </c>
      <c r="AK620">
        <f t="shared" si="144"/>
        <v>3160</v>
      </c>
      <c r="AL620">
        <f t="shared" si="145"/>
        <v>0.13449367088607594</v>
      </c>
      <c r="AM620">
        <f t="shared" si="146"/>
        <v>0.17</v>
      </c>
      <c r="AN620">
        <f t="shared" si="147"/>
        <v>0</v>
      </c>
      <c r="AO620">
        <f t="shared" si="148"/>
        <v>5.0999999999999997E-2</v>
      </c>
      <c r="AQ620">
        <f t="shared" si="149"/>
        <v>1</v>
      </c>
    </row>
    <row r="621" spans="1:43" ht="15.75" thickBot="1">
      <c r="A621" s="51">
        <f t="shared" si="135"/>
        <v>611</v>
      </c>
      <c r="B621" s="52">
        <v>1</v>
      </c>
      <c r="C621" s="52">
        <v>3.16</v>
      </c>
      <c r="D621" s="56">
        <v>0</v>
      </c>
      <c r="E621" s="52">
        <v>1</v>
      </c>
      <c r="F621" s="52">
        <v>1</v>
      </c>
      <c r="G621" s="53">
        <v>2.56</v>
      </c>
      <c r="H621" s="53">
        <v>2.62</v>
      </c>
      <c r="I621" s="52">
        <v>3</v>
      </c>
      <c r="J621" s="53">
        <v>1.24</v>
      </c>
      <c r="K621" s="53">
        <v>1.59</v>
      </c>
      <c r="L621" s="52">
        <v>45</v>
      </c>
      <c r="M621" s="52">
        <v>1</v>
      </c>
      <c r="N621" s="52">
        <v>20</v>
      </c>
      <c r="O621" s="52">
        <v>28</v>
      </c>
      <c r="P621" s="54">
        <v>45.797055499999999</v>
      </c>
      <c r="Q621" s="54">
        <v>18.730701499999999</v>
      </c>
      <c r="R621" s="55">
        <v>3.7853669000000001</v>
      </c>
      <c r="T621" s="52">
        <v>170</v>
      </c>
      <c r="U621" s="47">
        <f t="shared" si="136"/>
        <v>377.77777777777777</v>
      </c>
      <c r="V621" s="47">
        <f t="shared" si="137"/>
        <v>523.55000000000007</v>
      </c>
      <c r="W621" s="47">
        <f t="shared" si="138"/>
        <v>754.85568213783358</v>
      </c>
      <c r="X621" s="50">
        <f t="shared" si="139"/>
        <v>0</v>
      </c>
      <c r="AD621" s="46">
        <v>0</v>
      </c>
      <c r="AE621" s="53">
        <v>370</v>
      </c>
      <c r="AF621" s="52">
        <v>4.9000000000000004</v>
      </c>
      <c r="AG621">
        <f t="shared" si="140"/>
        <v>1415</v>
      </c>
      <c r="AH621">
        <f t="shared" si="141"/>
        <v>0.37000000000000005</v>
      </c>
      <c r="AI621">
        <f t="shared" si="142"/>
        <v>2590</v>
      </c>
      <c r="AJ621">
        <f t="shared" si="143"/>
        <v>0.29145007032348791</v>
      </c>
      <c r="AK621">
        <f t="shared" si="144"/>
        <v>3160</v>
      </c>
      <c r="AL621">
        <f t="shared" si="145"/>
        <v>0.11954992967651196</v>
      </c>
      <c r="AM621">
        <f t="shared" si="146"/>
        <v>0.17</v>
      </c>
      <c r="AN621">
        <f t="shared" si="147"/>
        <v>0</v>
      </c>
      <c r="AO621">
        <f t="shared" si="148"/>
        <v>4.9000000000000002E-2</v>
      </c>
      <c r="AQ621">
        <f t="shared" si="149"/>
        <v>1</v>
      </c>
    </row>
    <row r="622" spans="1:43" ht="15.75" thickBot="1">
      <c r="A622" s="51">
        <f t="shared" si="135"/>
        <v>612</v>
      </c>
      <c r="B622" s="52">
        <v>1</v>
      </c>
      <c r="C622" s="52">
        <v>3.16</v>
      </c>
      <c r="D622" s="56">
        <v>0</v>
      </c>
      <c r="E622" s="52">
        <v>1</v>
      </c>
      <c r="F622" s="52">
        <v>1</v>
      </c>
      <c r="G622" s="53">
        <v>2.56</v>
      </c>
      <c r="H622" s="53">
        <v>2.62</v>
      </c>
      <c r="I622" s="52">
        <v>3</v>
      </c>
      <c r="J622" s="53">
        <v>1.24</v>
      </c>
      <c r="K622" s="53">
        <v>1.59</v>
      </c>
      <c r="L622" s="52">
        <v>30</v>
      </c>
      <c r="M622" s="52">
        <v>1</v>
      </c>
      <c r="N622" s="52">
        <v>20</v>
      </c>
      <c r="O622" s="52">
        <v>91</v>
      </c>
      <c r="P622" s="54">
        <v>59.232165999999999</v>
      </c>
      <c r="Q622" s="54">
        <v>23.143693999999996</v>
      </c>
      <c r="R622" s="55">
        <v>0</v>
      </c>
      <c r="T622" s="52">
        <v>170</v>
      </c>
      <c r="U622" s="47">
        <f t="shared" si="136"/>
        <v>566.66666666666674</v>
      </c>
      <c r="V622" s="47">
        <f t="shared" si="137"/>
        <v>500.91</v>
      </c>
      <c r="W622" s="47">
        <f t="shared" si="138"/>
        <v>646.65852320675071</v>
      </c>
      <c r="X622" s="50">
        <f t="shared" si="139"/>
        <v>0</v>
      </c>
      <c r="AD622" s="46">
        <v>0</v>
      </c>
      <c r="AE622" s="53">
        <v>354</v>
      </c>
      <c r="AF622" s="52">
        <v>4.7</v>
      </c>
      <c r="AG622">
        <f t="shared" si="140"/>
        <v>1415</v>
      </c>
      <c r="AH622">
        <f t="shared" si="141"/>
        <v>0.35400000000000004</v>
      </c>
      <c r="AI622">
        <f t="shared" si="142"/>
        <v>2590</v>
      </c>
      <c r="AJ622">
        <f t="shared" si="143"/>
        <v>0.24967510548523197</v>
      </c>
      <c r="AK622">
        <f t="shared" si="144"/>
        <v>3160</v>
      </c>
      <c r="AL622">
        <f t="shared" si="145"/>
        <v>0.17932489451476796</v>
      </c>
      <c r="AM622">
        <f t="shared" si="146"/>
        <v>0.17</v>
      </c>
      <c r="AN622">
        <f t="shared" si="147"/>
        <v>0</v>
      </c>
      <c r="AO622">
        <f t="shared" si="148"/>
        <v>4.7E-2</v>
      </c>
      <c r="AQ622">
        <f t="shared" si="149"/>
        <v>1</v>
      </c>
    </row>
    <row r="623" spans="1:43" ht="15.75" thickBot="1">
      <c r="A623" s="51">
        <f t="shared" si="135"/>
        <v>613</v>
      </c>
      <c r="B623" s="52">
        <v>1</v>
      </c>
      <c r="C623" s="52">
        <v>3.16</v>
      </c>
      <c r="D623" s="56">
        <v>0</v>
      </c>
      <c r="E623" s="52">
        <v>1</v>
      </c>
      <c r="F623" s="52">
        <v>1</v>
      </c>
      <c r="G623" s="53">
        <v>2.56</v>
      </c>
      <c r="H623" s="53">
        <v>2.62</v>
      </c>
      <c r="I623" s="52">
        <v>3</v>
      </c>
      <c r="J623" s="53">
        <v>1.24</v>
      </c>
      <c r="K623" s="53">
        <v>1.59</v>
      </c>
      <c r="L623" s="52">
        <v>35</v>
      </c>
      <c r="M623" s="52">
        <v>1</v>
      </c>
      <c r="N623" s="52">
        <v>20</v>
      </c>
      <c r="O623" s="52">
        <v>91</v>
      </c>
      <c r="P623" s="54">
        <v>58.055368000000001</v>
      </c>
      <c r="Q623" s="54">
        <v>20.986231000000004</v>
      </c>
      <c r="R623" s="55">
        <v>0</v>
      </c>
      <c r="T623" s="52">
        <v>170</v>
      </c>
      <c r="U623" s="47">
        <f t="shared" si="136"/>
        <v>485.71428571428572</v>
      </c>
      <c r="V623" s="47">
        <f t="shared" si="137"/>
        <v>513.64499999999998</v>
      </c>
      <c r="W623" s="47">
        <f t="shared" si="138"/>
        <v>689.6987341772151</v>
      </c>
      <c r="X623" s="50">
        <f t="shared" si="139"/>
        <v>0</v>
      </c>
      <c r="AD623" s="46">
        <v>0</v>
      </c>
      <c r="AE623" s="53">
        <v>363</v>
      </c>
      <c r="AF623" s="52">
        <v>4.7</v>
      </c>
      <c r="AG623">
        <f t="shared" si="140"/>
        <v>1415</v>
      </c>
      <c r="AH623">
        <f t="shared" si="141"/>
        <v>0.36299999999999999</v>
      </c>
      <c r="AI623">
        <f t="shared" si="142"/>
        <v>2590</v>
      </c>
      <c r="AJ623">
        <f t="shared" si="143"/>
        <v>0.26629294755877031</v>
      </c>
      <c r="AK623">
        <f t="shared" si="144"/>
        <v>3160</v>
      </c>
      <c r="AL623">
        <f t="shared" si="145"/>
        <v>0.15370705244122965</v>
      </c>
      <c r="AM623">
        <f t="shared" si="146"/>
        <v>0.17</v>
      </c>
      <c r="AN623">
        <f t="shared" si="147"/>
        <v>0</v>
      </c>
      <c r="AO623">
        <f t="shared" si="148"/>
        <v>4.7E-2</v>
      </c>
      <c r="AQ623">
        <f t="shared" si="149"/>
        <v>1</v>
      </c>
    </row>
    <row r="624" spans="1:43" ht="15.75" thickBot="1">
      <c r="A624" s="51">
        <f t="shared" si="135"/>
        <v>614</v>
      </c>
      <c r="B624" s="52">
        <v>1</v>
      </c>
      <c r="C624" s="52">
        <v>3.16</v>
      </c>
      <c r="D624" s="56">
        <v>0</v>
      </c>
      <c r="E624" s="52">
        <v>1</v>
      </c>
      <c r="F624" s="52">
        <v>1</v>
      </c>
      <c r="G624" s="53">
        <v>2.56</v>
      </c>
      <c r="H624" s="53">
        <v>2.62</v>
      </c>
      <c r="I624" s="52">
        <v>3</v>
      </c>
      <c r="J624" s="53">
        <v>1.24</v>
      </c>
      <c r="K624" s="53">
        <v>1.59</v>
      </c>
      <c r="L624" s="52">
        <v>40</v>
      </c>
      <c r="M624" s="52">
        <v>1</v>
      </c>
      <c r="N624" s="52">
        <v>20</v>
      </c>
      <c r="O624" s="52">
        <v>91</v>
      </c>
      <c r="P624" s="54">
        <v>53.152042999999999</v>
      </c>
      <c r="Q624" s="54">
        <v>20.986231000000004</v>
      </c>
      <c r="R624" s="55">
        <v>0</v>
      </c>
      <c r="T624" s="52">
        <v>170</v>
      </c>
      <c r="U624" s="47">
        <f t="shared" si="136"/>
        <v>425</v>
      </c>
      <c r="V624" s="47">
        <f t="shared" si="137"/>
        <v>520.72</v>
      </c>
      <c r="W624" s="47">
        <f t="shared" si="138"/>
        <v>716.15139240506323</v>
      </c>
      <c r="X624" s="50">
        <f t="shared" si="139"/>
        <v>0</v>
      </c>
      <c r="AD624" s="46">
        <v>0</v>
      </c>
      <c r="AE624" s="53">
        <v>368</v>
      </c>
      <c r="AF624" s="52">
        <v>5.0999999999999996</v>
      </c>
      <c r="AG624">
        <f t="shared" si="140"/>
        <v>1415</v>
      </c>
      <c r="AH624">
        <f t="shared" si="141"/>
        <v>0.36799999999999999</v>
      </c>
      <c r="AI624">
        <f t="shared" si="142"/>
        <v>2590</v>
      </c>
      <c r="AJ624">
        <f t="shared" si="143"/>
        <v>0.27650632911392403</v>
      </c>
      <c r="AK624">
        <f t="shared" si="144"/>
        <v>3160</v>
      </c>
      <c r="AL624">
        <f t="shared" si="145"/>
        <v>0.13449367088607594</v>
      </c>
      <c r="AM624">
        <f t="shared" si="146"/>
        <v>0.17</v>
      </c>
      <c r="AN624">
        <f t="shared" si="147"/>
        <v>0</v>
      </c>
      <c r="AO624">
        <f t="shared" si="148"/>
        <v>5.0999999999999997E-2</v>
      </c>
      <c r="AQ624">
        <f t="shared" si="149"/>
        <v>1</v>
      </c>
    </row>
    <row r="625" spans="1:43" ht="15.75" thickBot="1">
      <c r="A625" s="51">
        <f t="shared" si="135"/>
        <v>615</v>
      </c>
      <c r="B625" s="52">
        <v>1</v>
      </c>
      <c r="C625" s="52">
        <v>3.16</v>
      </c>
      <c r="D625" s="56">
        <v>0</v>
      </c>
      <c r="E625" s="52">
        <v>1</v>
      </c>
      <c r="F625" s="52">
        <v>1</v>
      </c>
      <c r="G625" s="53">
        <v>2.56</v>
      </c>
      <c r="H625" s="53">
        <v>2.62</v>
      </c>
      <c r="I625" s="52">
        <v>3</v>
      </c>
      <c r="J625" s="53">
        <v>1.24</v>
      </c>
      <c r="K625" s="53">
        <v>1.59</v>
      </c>
      <c r="L625" s="52">
        <v>45</v>
      </c>
      <c r="M625" s="52">
        <v>1</v>
      </c>
      <c r="N625" s="52">
        <v>20</v>
      </c>
      <c r="O625" s="52">
        <v>91</v>
      </c>
      <c r="P625" s="54">
        <v>51.975245000000001</v>
      </c>
      <c r="Q625" s="54">
        <v>19.417166999999999</v>
      </c>
      <c r="R625" s="55">
        <v>0</v>
      </c>
      <c r="T625" s="52">
        <v>170</v>
      </c>
      <c r="U625" s="47">
        <f t="shared" si="136"/>
        <v>377.77777777777777</v>
      </c>
      <c r="V625" s="47">
        <f t="shared" si="137"/>
        <v>523.55000000000007</v>
      </c>
      <c r="W625" s="47">
        <f t="shared" si="138"/>
        <v>754.85568213783358</v>
      </c>
      <c r="X625" s="50">
        <f t="shared" si="139"/>
        <v>0</v>
      </c>
      <c r="AD625" s="46">
        <v>0</v>
      </c>
      <c r="AE625" s="53">
        <v>370</v>
      </c>
      <c r="AF625" s="52">
        <v>4.9000000000000004</v>
      </c>
      <c r="AG625">
        <f t="shared" si="140"/>
        <v>1415</v>
      </c>
      <c r="AH625">
        <f t="shared" si="141"/>
        <v>0.37000000000000005</v>
      </c>
      <c r="AI625">
        <f t="shared" si="142"/>
        <v>2590</v>
      </c>
      <c r="AJ625">
        <f t="shared" si="143"/>
        <v>0.29145007032348791</v>
      </c>
      <c r="AK625">
        <f t="shared" si="144"/>
        <v>3160</v>
      </c>
      <c r="AL625">
        <f t="shared" si="145"/>
        <v>0.11954992967651196</v>
      </c>
      <c r="AM625">
        <f t="shared" si="146"/>
        <v>0.17</v>
      </c>
      <c r="AN625">
        <f t="shared" si="147"/>
        <v>0</v>
      </c>
      <c r="AO625">
        <f t="shared" si="148"/>
        <v>4.9000000000000002E-2</v>
      </c>
      <c r="AQ625">
        <f t="shared" si="149"/>
        <v>1</v>
      </c>
    </row>
    <row r="626" spans="1:43" ht="15.75" thickBot="1">
      <c r="A626" s="51">
        <f t="shared" si="135"/>
        <v>616</v>
      </c>
      <c r="B626" s="52">
        <v>1</v>
      </c>
      <c r="C626" s="52">
        <v>3.16</v>
      </c>
      <c r="D626" s="56">
        <v>0</v>
      </c>
      <c r="E626" s="52">
        <v>1</v>
      </c>
      <c r="F626" s="52">
        <v>4</v>
      </c>
      <c r="G626" s="53">
        <v>1.69</v>
      </c>
      <c r="H626" s="53">
        <v>1.95</v>
      </c>
      <c r="I626" s="52">
        <v>3</v>
      </c>
      <c r="J626" s="53">
        <v>1.24</v>
      </c>
      <c r="K626" s="53">
        <v>1.59</v>
      </c>
      <c r="L626" s="52">
        <v>30</v>
      </c>
      <c r="M626" s="52">
        <v>1</v>
      </c>
      <c r="N626" s="52">
        <v>20</v>
      </c>
      <c r="O626" s="52">
        <v>7</v>
      </c>
      <c r="P626" s="54">
        <v>50.210048</v>
      </c>
      <c r="Q626" s="54">
        <v>16.279039000000001</v>
      </c>
      <c r="R626" s="55">
        <v>0</v>
      </c>
      <c r="T626" s="52">
        <v>170</v>
      </c>
      <c r="U626" s="47">
        <f t="shared" si="136"/>
        <v>566.66666666666674</v>
      </c>
      <c r="V626" s="47">
        <f t="shared" si="137"/>
        <v>500.91</v>
      </c>
      <c r="W626" s="47">
        <f t="shared" si="138"/>
        <v>467.14869198312215</v>
      </c>
      <c r="X626" s="50">
        <f t="shared" si="139"/>
        <v>0</v>
      </c>
      <c r="AD626" s="46">
        <v>0</v>
      </c>
      <c r="AE626" s="53">
        <v>354</v>
      </c>
      <c r="AF626" s="52">
        <v>4</v>
      </c>
      <c r="AG626">
        <f t="shared" si="140"/>
        <v>1415</v>
      </c>
      <c r="AH626">
        <f t="shared" si="141"/>
        <v>0.35400000000000004</v>
      </c>
      <c r="AI626">
        <f t="shared" si="142"/>
        <v>1819.9999999999998</v>
      </c>
      <c r="AJ626">
        <f t="shared" si="143"/>
        <v>0.25667510548523198</v>
      </c>
      <c r="AK626">
        <f t="shared" si="144"/>
        <v>3160</v>
      </c>
      <c r="AL626">
        <f t="shared" si="145"/>
        <v>0.17932489451476796</v>
      </c>
      <c r="AM626">
        <f t="shared" si="146"/>
        <v>0.17</v>
      </c>
      <c r="AN626">
        <f t="shared" si="147"/>
        <v>0</v>
      </c>
      <c r="AO626">
        <f t="shared" si="148"/>
        <v>0.04</v>
      </c>
      <c r="AQ626">
        <f t="shared" si="149"/>
        <v>1</v>
      </c>
    </row>
    <row r="627" spans="1:43" ht="15.75" thickBot="1">
      <c r="A627" s="51">
        <f t="shared" si="135"/>
        <v>617</v>
      </c>
      <c r="B627" s="52">
        <v>1</v>
      </c>
      <c r="C627" s="52">
        <v>3.16</v>
      </c>
      <c r="D627" s="56">
        <v>0</v>
      </c>
      <c r="E627" s="52">
        <v>1</v>
      </c>
      <c r="F627" s="52">
        <v>4</v>
      </c>
      <c r="G627" s="53">
        <v>1.69</v>
      </c>
      <c r="H627" s="53">
        <v>1.95</v>
      </c>
      <c r="I627" s="52">
        <v>3</v>
      </c>
      <c r="J627" s="53">
        <v>1.24</v>
      </c>
      <c r="K627" s="53">
        <v>1.59</v>
      </c>
      <c r="L627" s="52">
        <v>35</v>
      </c>
      <c r="M627" s="52">
        <v>1</v>
      </c>
      <c r="N627" s="52">
        <v>20</v>
      </c>
      <c r="O627" s="52">
        <v>7</v>
      </c>
      <c r="P627" s="54">
        <v>40.109198499999998</v>
      </c>
      <c r="Q627" s="54">
        <v>14.121575999999999</v>
      </c>
      <c r="R627" s="55">
        <v>0</v>
      </c>
      <c r="T627" s="52">
        <v>170</v>
      </c>
      <c r="U627" s="47">
        <f t="shared" si="136"/>
        <v>485.71428571428572</v>
      </c>
      <c r="V627" s="47">
        <f t="shared" si="137"/>
        <v>513.64499999999998</v>
      </c>
      <c r="W627" s="47">
        <f t="shared" si="138"/>
        <v>482.83316455696189</v>
      </c>
      <c r="X627" s="50">
        <f t="shared" si="139"/>
        <v>0</v>
      </c>
      <c r="AD627" s="46">
        <v>0</v>
      </c>
      <c r="AE627" s="53">
        <v>363</v>
      </c>
      <c r="AF627" s="52">
        <v>4.8</v>
      </c>
      <c r="AG627">
        <f t="shared" si="140"/>
        <v>1415</v>
      </c>
      <c r="AH627">
        <f t="shared" si="141"/>
        <v>0.36299999999999999</v>
      </c>
      <c r="AI627">
        <f t="shared" si="142"/>
        <v>1819.9999999999998</v>
      </c>
      <c r="AJ627">
        <f t="shared" si="143"/>
        <v>0.26529294755877031</v>
      </c>
      <c r="AK627">
        <f t="shared" si="144"/>
        <v>3160</v>
      </c>
      <c r="AL627">
        <f t="shared" si="145"/>
        <v>0.15370705244122965</v>
      </c>
      <c r="AM627">
        <f t="shared" si="146"/>
        <v>0.17</v>
      </c>
      <c r="AN627">
        <f t="shared" si="147"/>
        <v>0</v>
      </c>
      <c r="AO627">
        <f t="shared" si="148"/>
        <v>4.8000000000000001E-2</v>
      </c>
      <c r="AQ627">
        <f t="shared" si="149"/>
        <v>1</v>
      </c>
    </row>
    <row r="628" spans="1:43" ht="15.75" thickBot="1">
      <c r="A628" s="51">
        <f t="shared" si="135"/>
        <v>618</v>
      </c>
      <c r="B628" s="52">
        <v>1</v>
      </c>
      <c r="C628" s="52">
        <v>3.16</v>
      </c>
      <c r="D628" s="56">
        <v>0</v>
      </c>
      <c r="E628" s="52">
        <v>1</v>
      </c>
      <c r="F628" s="52">
        <v>4</v>
      </c>
      <c r="G628" s="53">
        <v>1.69</v>
      </c>
      <c r="H628" s="53">
        <v>1.95</v>
      </c>
      <c r="I628" s="52">
        <v>3</v>
      </c>
      <c r="J628" s="53">
        <v>1.24</v>
      </c>
      <c r="K628" s="53">
        <v>1.59</v>
      </c>
      <c r="L628" s="52">
        <v>40</v>
      </c>
      <c r="M628" s="52">
        <v>1</v>
      </c>
      <c r="N628" s="52">
        <v>20</v>
      </c>
      <c r="O628" s="52">
        <v>7</v>
      </c>
      <c r="P628" s="54">
        <v>34.127141999999999</v>
      </c>
      <c r="Q628" s="54">
        <v>13.337044000000001</v>
      </c>
      <c r="R628" s="55">
        <v>0</v>
      </c>
      <c r="T628" s="52">
        <v>170</v>
      </c>
      <c r="U628" s="47">
        <f t="shared" si="136"/>
        <v>425</v>
      </c>
      <c r="V628" s="47">
        <f t="shared" si="137"/>
        <v>520.72</v>
      </c>
      <c r="W628" s="47">
        <f t="shared" si="138"/>
        <v>505.06151898734174</v>
      </c>
      <c r="X628" s="50">
        <f t="shared" si="139"/>
        <v>0</v>
      </c>
      <c r="AD628" s="46">
        <v>0</v>
      </c>
      <c r="AE628" s="53">
        <v>368</v>
      </c>
      <c r="AF628" s="52">
        <v>5</v>
      </c>
      <c r="AG628">
        <f t="shared" si="140"/>
        <v>1415</v>
      </c>
      <c r="AH628">
        <f t="shared" si="141"/>
        <v>0.36799999999999999</v>
      </c>
      <c r="AI628">
        <f t="shared" si="142"/>
        <v>1819.9999999999998</v>
      </c>
      <c r="AJ628">
        <f t="shared" si="143"/>
        <v>0.27750632911392403</v>
      </c>
      <c r="AK628">
        <f t="shared" si="144"/>
        <v>3160</v>
      </c>
      <c r="AL628">
        <f t="shared" si="145"/>
        <v>0.13449367088607594</v>
      </c>
      <c r="AM628">
        <f t="shared" si="146"/>
        <v>0.17</v>
      </c>
      <c r="AN628">
        <f t="shared" si="147"/>
        <v>0</v>
      </c>
      <c r="AO628">
        <f t="shared" si="148"/>
        <v>0.05</v>
      </c>
      <c r="AQ628">
        <f t="shared" si="149"/>
        <v>1</v>
      </c>
    </row>
    <row r="629" spans="1:43" ht="15.75" thickBot="1">
      <c r="A629" s="51">
        <f t="shared" si="135"/>
        <v>619</v>
      </c>
      <c r="B629" s="52">
        <v>1</v>
      </c>
      <c r="C629" s="52">
        <v>3.16</v>
      </c>
      <c r="D629" s="56">
        <v>0</v>
      </c>
      <c r="E629" s="52">
        <v>1</v>
      </c>
      <c r="F629" s="52">
        <v>4</v>
      </c>
      <c r="G629" s="53">
        <v>1.69</v>
      </c>
      <c r="H629" s="53">
        <v>1.95</v>
      </c>
      <c r="I629" s="52">
        <v>3</v>
      </c>
      <c r="J629" s="53">
        <v>1.24</v>
      </c>
      <c r="K629" s="53">
        <v>1.59</v>
      </c>
      <c r="L629" s="52">
        <v>45</v>
      </c>
      <c r="M629" s="52">
        <v>1</v>
      </c>
      <c r="N629" s="52">
        <v>20</v>
      </c>
      <c r="O629" s="52">
        <v>7</v>
      </c>
      <c r="P629" s="54">
        <v>28.243152000000002</v>
      </c>
      <c r="Q629" s="54">
        <v>12.748645</v>
      </c>
      <c r="R629" s="55">
        <v>0</v>
      </c>
      <c r="T629" s="52">
        <v>170</v>
      </c>
      <c r="U629" s="47">
        <f t="shared" si="136"/>
        <v>377.77777777777777</v>
      </c>
      <c r="V629" s="47">
        <f t="shared" si="137"/>
        <v>523.55000000000007</v>
      </c>
      <c r="W629" s="47">
        <f t="shared" si="138"/>
        <v>532.25912798874799</v>
      </c>
      <c r="X629" s="50">
        <f t="shared" si="139"/>
        <v>0</v>
      </c>
      <c r="AD629" s="46">
        <v>0</v>
      </c>
      <c r="AE629" s="53">
        <v>370</v>
      </c>
      <c r="AF629" s="52">
        <v>4.8</v>
      </c>
      <c r="AG629">
        <f t="shared" si="140"/>
        <v>1415</v>
      </c>
      <c r="AH629">
        <f t="shared" si="141"/>
        <v>0.37000000000000005</v>
      </c>
      <c r="AI629">
        <f t="shared" si="142"/>
        <v>1819.9999999999998</v>
      </c>
      <c r="AJ629">
        <f t="shared" si="143"/>
        <v>0.29245007032348791</v>
      </c>
      <c r="AK629">
        <f t="shared" si="144"/>
        <v>3160</v>
      </c>
      <c r="AL629">
        <f t="shared" si="145"/>
        <v>0.11954992967651196</v>
      </c>
      <c r="AM629">
        <f t="shared" si="146"/>
        <v>0.17</v>
      </c>
      <c r="AN629">
        <f t="shared" si="147"/>
        <v>0</v>
      </c>
      <c r="AO629">
        <f t="shared" si="148"/>
        <v>4.8000000000000001E-2</v>
      </c>
      <c r="AQ629">
        <f t="shared" si="149"/>
        <v>0.99999999999999989</v>
      </c>
    </row>
    <row r="630" spans="1:43" ht="15.75" thickBot="1">
      <c r="A630" s="51">
        <f t="shared" si="135"/>
        <v>620</v>
      </c>
      <c r="B630" s="52">
        <v>1</v>
      </c>
      <c r="C630" s="52">
        <v>3.16</v>
      </c>
      <c r="D630" s="56">
        <v>0</v>
      </c>
      <c r="E630" s="52">
        <v>1</v>
      </c>
      <c r="F630" s="52">
        <v>4</v>
      </c>
      <c r="G630" s="53">
        <v>1.69</v>
      </c>
      <c r="H630" s="53">
        <v>1.95</v>
      </c>
      <c r="I630" s="52">
        <v>3</v>
      </c>
      <c r="J630" s="53">
        <v>1.24</v>
      </c>
      <c r="K630" s="53">
        <v>1.59</v>
      </c>
      <c r="L630" s="52">
        <v>30</v>
      </c>
      <c r="M630" s="52">
        <v>1</v>
      </c>
      <c r="N630" s="52">
        <v>20</v>
      </c>
      <c r="O630" s="52">
        <v>28</v>
      </c>
      <c r="P630" s="54">
        <v>56.780503500000002</v>
      </c>
      <c r="Q630" s="54">
        <v>18.534568499999999</v>
      </c>
      <c r="R630" s="55">
        <v>4.3149259999999998</v>
      </c>
      <c r="T630" s="52">
        <v>170</v>
      </c>
      <c r="U630" s="47">
        <f t="shared" si="136"/>
        <v>566.66666666666674</v>
      </c>
      <c r="V630" s="47">
        <f t="shared" si="137"/>
        <v>500.91</v>
      </c>
      <c r="W630" s="47">
        <f t="shared" si="138"/>
        <v>467.14869198312215</v>
      </c>
      <c r="X630" s="50">
        <f t="shared" si="139"/>
        <v>0</v>
      </c>
      <c r="AD630" s="46">
        <v>0</v>
      </c>
      <c r="AE630" s="53">
        <v>354</v>
      </c>
      <c r="AF630" s="52">
        <v>4</v>
      </c>
      <c r="AG630">
        <f t="shared" si="140"/>
        <v>1415</v>
      </c>
      <c r="AH630">
        <f t="shared" si="141"/>
        <v>0.35400000000000004</v>
      </c>
      <c r="AI630">
        <f t="shared" si="142"/>
        <v>1819.9999999999998</v>
      </c>
      <c r="AJ630">
        <f t="shared" si="143"/>
        <v>0.25667510548523198</v>
      </c>
      <c r="AK630">
        <f t="shared" si="144"/>
        <v>3160</v>
      </c>
      <c r="AL630">
        <f t="shared" si="145"/>
        <v>0.17932489451476796</v>
      </c>
      <c r="AM630">
        <f t="shared" si="146"/>
        <v>0.17</v>
      </c>
      <c r="AN630">
        <f t="shared" si="147"/>
        <v>0</v>
      </c>
      <c r="AO630">
        <f t="shared" si="148"/>
        <v>0.04</v>
      </c>
      <c r="AQ630">
        <f t="shared" si="149"/>
        <v>1</v>
      </c>
    </row>
    <row r="631" spans="1:43" ht="15.75" thickBot="1">
      <c r="A631" s="51">
        <f t="shared" si="135"/>
        <v>621</v>
      </c>
      <c r="B631" s="52">
        <v>1</v>
      </c>
      <c r="C631" s="52">
        <v>3.16</v>
      </c>
      <c r="D631" s="56">
        <v>0</v>
      </c>
      <c r="E631" s="52">
        <v>1</v>
      </c>
      <c r="F631" s="52">
        <v>4</v>
      </c>
      <c r="G631" s="53">
        <v>1.69</v>
      </c>
      <c r="H631" s="53">
        <v>1.95</v>
      </c>
      <c r="I631" s="52">
        <v>3</v>
      </c>
      <c r="J631" s="53">
        <v>1.24</v>
      </c>
      <c r="K631" s="53">
        <v>1.59</v>
      </c>
      <c r="L631" s="52">
        <v>35</v>
      </c>
      <c r="M631" s="52">
        <v>1</v>
      </c>
      <c r="N631" s="52">
        <v>20</v>
      </c>
      <c r="O631" s="52">
        <v>28</v>
      </c>
      <c r="P631" s="54">
        <v>48.739050499999998</v>
      </c>
      <c r="Q631" s="54">
        <v>16.475172000000001</v>
      </c>
      <c r="R631" s="55">
        <v>3.7951735500000003</v>
      </c>
      <c r="T631" s="52">
        <v>170</v>
      </c>
      <c r="U631" s="47">
        <f t="shared" si="136"/>
        <v>485.71428571428572</v>
      </c>
      <c r="V631" s="47">
        <f t="shared" si="137"/>
        <v>513.64499999999998</v>
      </c>
      <c r="W631" s="47">
        <f t="shared" si="138"/>
        <v>482.83316455696189</v>
      </c>
      <c r="X631" s="50">
        <f t="shared" si="139"/>
        <v>0</v>
      </c>
      <c r="AD631" s="46">
        <v>0</v>
      </c>
      <c r="AE631" s="53">
        <v>363</v>
      </c>
      <c r="AF631" s="52">
        <v>4.8</v>
      </c>
      <c r="AG631">
        <f t="shared" si="140"/>
        <v>1415</v>
      </c>
      <c r="AH631">
        <f t="shared" si="141"/>
        <v>0.36299999999999999</v>
      </c>
      <c r="AI631">
        <f t="shared" si="142"/>
        <v>1819.9999999999998</v>
      </c>
      <c r="AJ631">
        <f t="shared" si="143"/>
        <v>0.26529294755877031</v>
      </c>
      <c r="AK631">
        <f t="shared" si="144"/>
        <v>3160</v>
      </c>
      <c r="AL631">
        <f t="shared" si="145"/>
        <v>0.15370705244122965</v>
      </c>
      <c r="AM631">
        <f t="shared" si="146"/>
        <v>0.17</v>
      </c>
      <c r="AN631">
        <f t="shared" si="147"/>
        <v>0</v>
      </c>
      <c r="AO631">
        <f t="shared" si="148"/>
        <v>4.8000000000000001E-2</v>
      </c>
      <c r="AQ631">
        <f t="shared" si="149"/>
        <v>1</v>
      </c>
    </row>
    <row r="632" spans="1:43" ht="15.75" thickBot="1">
      <c r="A632" s="51">
        <f t="shared" si="135"/>
        <v>622</v>
      </c>
      <c r="B632" s="52">
        <v>1</v>
      </c>
      <c r="C632" s="52">
        <v>3.16</v>
      </c>
      <c r="D632" s="56">
        <v>0</v>
      </c>
      <c r="E632" s="52">
        <v>1</v>
      </c>
      <c r="F632" s="52">
        <v>4</v>
      </c>
      <c r="G632" s="53">
        <v>1.69</v>
      </c>
      <c r="H632" s="53">
        <v>1.95</v>
      </c>
      <c r="I632" s="52">
        <v>3</v>
      </c>
      <c r="J632" s="53">
        <v>1.24</v>
      </c>
      <c r="K632" s="53">
        <v>1.59</v>
      </c>
      <c r="L632" s="52">
        <v>40</v>
      </c>
      <c r="M632" s="52">
        <v>1</v>
      </c>
      <c r="N632" s="52">
        <v>20</v>
      </c>
      <c r="O632" s="52">
        <v>28</v>
      </c>
      <c r="P632" s="54">
        <v>46.385454500000002</v>
      </c>
      <c r="Q632" s="54">
        <v>15.5925735</v>
      </c>
      <c r="R632" s="55">
        <v>3.6873004000000003</v>
      </c>
      <c r="T632" s="52">
        <v>170</v>
      </c>
      <c r="U632" s="47">
        <f t="shared" si="136"/>
        <v>425</v>
      </c>
      <c r="V632" s="47">
        <f t="shared" si="137"/>
        <v>520.72</v>
      </c>
      <c r="W632" s="47">
        <f t="shared" si="138"/>
        <v>505.06151898734174</v>
      </c>
      <c r="X632" s="50">
        <f t="shared" si="139"/>
        <v>0</v>
      </c>
      <c r="AD632" s="46">
        <v>0</v>
      </c>
      <c r="AE632" s="53">
        <v>368</v>
      </c>
      <c r="AF632" s="52">
        <v>5</v>
      </c>
      <c r="AG632">
        <f t="shared" si="140"/>
        <v>1415</v>
      </c>
      <c r="AH632">
        <f t="shared" si="141"/>
        <v>0.36799999999999999</v>
      </c>
      <c r="AI632">
        <f t="shared" si="142"/>
        <v>1819.9999999999998</v>
      </c>
      <c r="AJ632">
        <f t="shared" si="143"/>
        <v>0.27750632911392403</v>
      </c>
      <c r="AK632">
        <f t="shared" si="144"/>
        <v>3160</v>
      </c>
      <c r="AL632">
        <f t="shared" si="145"/>
        <v>0.13449367088607594</v>
      </c>
      <c r="AM632">
        <f t="shared" si="146"/>
        <v>0.17</v>
      </c>
      <c r="AN632">
        <f t="shared" si="147"/>
        <v>0</v>
      </c>
      <c r="AO632">
        <f t="shared" si="148"/>
        <v>0.05</v>
      </c>
      <c r="AQ632">
        <f t="shared" si="149"/>
        <v>1</v>
      </c>
    </row>
    <row r="633" spans="1:43" ht="15.75" thickBot="1">
      <c r="A633" s="51">
        <f t="shared" si="135"/>
        <v>623</v>
      </c>
      <c r="B633" s="52">
        <v>1</v>
      </c>
      <c r="C633" s="52">
        <v>3.16</v>
      </c>
      <c r="D633" s="56">
        <v>0</v>
      </c>
      <c r="E633" s="52">
        <v>1</v>
      </c>
      <c r="F633" s="52">
        <v>4</v>
      </c>
      <c r="G633" s="53">
        <v>1.69</v>
      </c>
      <c r="H633" s="53">
        <v>1.95</v>
      </c>
      <c r="I633" s="52">
        <v>3</v>
      </c>
      <c r="J633" s="53">
        <v>1.24</v>
      </c>
      <c r="K633" s="53">
        <v>1.59</v>
      </c>
      <c r="L633" s="52">
        <v>45</v>
      </c>
      <c r="M633" s="52">
        <v>1</v>
      </c>
      <c r="N633" s="52">
        <v>20</v>
      </c>
      <c r="O633" s="52">
        <v>28</v>
      </c>
      <c r="P633" s="54">
        <v>42.8550605</v>
      </c>
      <c r="Q633" s="54">
        <v>14.8080415</v>
      </c>
      <c r="R633" s="55">
        <v>3.7069136999999999</v>
      </c>
      <c r="T633" s="52">
        <v>170</v>
      </c>
      <c r="U633" s="47">
        <f t="shared" si="136"/>
        <v>377.77777777777777</v>
      </c>
      <c r="V633" s="47">
        <f t="shared" si="137"/>
        <v>523.55000000000007</v>
      </c>
      <c r="W633" s="47">
        <f t="shared" si="138"/>
        <v>532.25912798874799</v>
      </c>
      <c r="X633" s="50">
        <f t="shared" si="139"/>
        <v>0</v>
      </c>
      <c r="AD633" s="46">
        <v>0</v>
      </c>
      <c r="AE633" s="53">
        <v>370</v>
      </c>
      <c r="AF633" s="52">
        <v>4.8</v>
      </c>
      <c r="AG633">
        <f t="shared" si="140"/>
        <v>1415</v>
      </c>
      <c r="AH633">
        <f t="shared" si="141"/>
        <v>0.37000000000000005</v>
      </c>
      <c r="AI633">
        <f t="shared" si="142"/>
        <v>1819.9999999999998</v>
      </c>
      <c r="AJ633">
        <f t="shared" si="143"/>
        <v>0.29245007032348791</v>
      </c>
      <c r="AK633">
        <f t="shared" si="144"/>
        <v>3160</v>
      </c>
      <c r="AL633">
        <f t="shared" si="145"/>
        <v>0.11954992967651196</v>
      </c>
      <c r="AM633">
        <f t="shared" si="146"/>
        <v>0.17</v>
      </c>
      <c r="AN633">
        <f t="shared" si="147"/>
        <v>0</v>
      </c>
      <c r="AO633">
        <f t="shared" si="148"/>
        <v>4.8000000000000001E-2</v>
      </c>
      <c r="AQ633">
        <f t="shared" si="149"/>
        <v>0.99999999999999989</v>
      </c>
    </row>
    <row r="634" spans="1:43" ht="15.75" thickBot="1">
      <c r="A634" s="51">
        <f t="shared" si="135"/>
        <v>624</v>
      </c>
      <c r="B634" s="52">
        <v>1</v>
      </c>
      <c r="C634" s="52">
        <v>3.16</v>
      </c>
      <c r="D634" s="56">
        <v>0</v>
      </c>
      <c r="E634" s="52">
        <v>1</v>
      </c>
      <c r="F634" s="52">
        <v>4</v>
      </c>
      <c r="G634" s="53">
        <v>1.69</v>
      </c>
      <c r="H634" s="53">
        <v>1.95</v>
      </c>
      <c r="I634" s="52">
        <v>3</v>
      </c>
      <c r="J634" s="53">
        <v>1.24</v>
      </c>
      <c r="K634" s="53">
        <v>1.59</v>
      </c>
      <c r="L634" s="52">
        <v>30</v>
      </c>
      <c r="M634" s="52">
        <v>1</v>
      </c>
      <c r="N634" s="52">
        <v>20</v>
      </c>
      <c r="O634" s="52">
        <v>91</v>
      </c>
      <c r="P634" s="54">
        <v>58.447634000000001</v>
      </c>
      <c r="Q634" s="54">
        <v>19.907499499999997</v>
      </c>
      <c r="R634" s="55">
        <v>0</v>
      </c>
      <c r="T634" s="52">
        <v>170</v>
      </c>
      <c r="U634" s="47">
        <f t="shared" si="136"/>
        <v>566.66666666666674</v>
      </c>
      <c r="V634" s="47">
        <f t="shared" si="137"/>
        <v>500.91</v>
      </c>
      <c r="W634" s="47">
        <f t="shared" si="138"/>
        <v>467.14869198312215</v>
      </c>
      <c r="X634" s="50">
        <f t="shared" si="139"/>
        <v>0</v>
      </c>
      <c r="AD634" s="46">
        <v>0</v>
      </c>
      <c r="AE634" s="53">
        <v>354</v>
      </c>
      <c r="AF634" s="52">
        <v>4</v>
      </c>
      <c r="AG634">
        <f t="shared" si="140"/>
        <v>1415</v>
      </c>
      <c r="AH634">
        <f t="shared" si="141"/>
        <v>0.35400000000000004</v>
      </c>
      <c r="AI634">
        <f t="shared" si="142"/>
        <v>1819.9999999999998</v>
      </c>
      <c r="AJ634">
        <f t="shared" si="143"/>
        <v>0.25667510548523198</v>
      </c>
      <c r="AK634">
        <f t="shared" si="144"/>
        <v>3160</v>
      </c>
      <c r="AL634">
        <f t="shared" si="145"/>
        <v>0.17932489451476796</v>
      </c>
      <c r="AM634">
        <f t="shared" si="146"/>
        <v>0.17</v>
      </c>
      <c r="AN634">
        <f t="shared" si="147"/>
        <v>0</v>
      </c>
      <c r="AO634">
        <f t="shared" si="148"/>
        <v>0.04</v>
      </c>
      <c r="AQ634">
        <f t="shared" si="149"/>
        <v>1</v>
      </c>
    </row>
    <row r="635" spans="1:43" ht="15.75" thickBot="1">
      <c r="A635" s="51">
        <f t="shared" si="135"/>
        <v>625</v>
      </c>
      <c r="B635" s="52">
        <v>1</v>
      </c>
      <c r="C635" s="52">
        <v>3.16</v>
      </c>
      <c r="D635" s="56">
        <v>0</v>
      </c>
      <c r="E635" s="52">
        <v>1</v>
      </c>
      <c r="F635" s="52">
        <v>4</v>
      </c>
      <c r="G635" s="53">
        <v>1.69</v>
      </c>
      <c r="H635" s="53">
        <v>1.95</v>
      </c>
      <c r="I635" s="52">
        <v>3</v>
      </c>
      <c r="J635" s="53">
        <v>1.24</v>
      </c>
      <c r="K635" s="53">
        <v>1.59</v>
      </c>
      <c r="L635" s="52">
        <v>35</v>
      </c>
      <c r="M635" s="52">
        <v>1</v>
      </c>
      <c r="N635" s="52">
        <v>20</v>
      </c>
      <c r="O635" s="52">
        <v>91</v>
      </c>
      <c r="P635" s="54">
        <v>51.190713000000002</v>
      </c>
      <c r="Q635" s="54">
        <v>18.142302500000003</v>
      </c>
      <c r="R635" s="55">
        <v>0</v>
      </c>
      <c r="T635" s="52">
        <v>170</v>
      </c>
      <c r="U635" s="47">
        <f t="shared" si="136"/>
        <v>485.71428571428572</v>
      </c>
      <c r="V635" s="47">
        <f t="shared" si="137"/>
        <v>513.64499999999998</v>
      </c>
      <c r="W635" s="47">
        <f t="shared" si="138"/>
        <v>482.83316455696189</v>
      </c>
      <c r="X635" s="50">
        <f t="shared" si="139"/>
        <v>0</v>
      </c>
      <c r="AD635" s="46">
        <v>0</v>
      </c>
      <c r="AE635" s="53">
        <v>363</v>
      </c>
      <c r="AF635" s="52">
        <v>4.8</v>
      </c>
      <c r="AG635">
        <f t="shared" si="140"/>
        <v>1415</v>
      </c>
      <c r="AH635">
        <f t="shared" si="141"/>
        <v>0.36299999999999999</v>
      </c>
      <c r="AI635">
        <f t="shared" si="142"/>
        <v>1819.9999999999998</v>
      </c>
      <c r="AJ635">
        <f t="shared" si="143"/>
        <v>0.26529294755877031</v>
      </c>
      <c r="AK635">
        <f t="shared" si="144"/>
        <v>3160</v>
      </c>
      <c r="AL635">
        <f t="shared" si="145"/>
        <v>0.15370705244122965</v>
      </c>
      <c r="AM635">
        <f t="shared" si="146"/>
        <v>0.17</v>
      </c>
      <c r="AN635">
        <f t="shared" si="147"/>
        <v>0</v>
      </c>
      <c r="AO635">
        <f t="shared" si="148"/>
        <v>4.8000000000000001E-2</v>
      </c>
      <c r="AQ635">
        <f t="shared" si="149"/>
        <v>1</v>
      </c>
    </row>
    <row r="636" spans="1:43" ht="15.75" thickBot="1">
      <c r="A636" s="51">
        <f t="shared" si="135"/>
        <v>626</v>
      </c>
      <c r="B636" s="52">
        <v>1</v>
      </c>
      <c r="C636" s="52">
        <v>3.16</v>
      </c>
      <c r="D636" s="56">
        <v>0</v>
      </c>
      <c r="E636" s="52">
        <v>1</v>
      </c>
      <c r="F636" s="52">
        <v>4</v>
      </c>
      <c r="G636" s="53">
        <v>1.69</v>
      </c>
      <c r="H636" s="53">
        <v>1.95</v>
      </c>
      <c r="I636" s="52">
        <v>3</v>
      </c>
      <c r="J636" s="53">
        <v>1.24</v>
      </c>
      <c r="K636" s="53">
        <v>1.59</v>
      </c>
      <c r="L636" s="52">
        <v>40</v>
      </c>
      <c r="M636" s="52">
        <v>1</v>
      </c>
      <c r="N636" s="52">
        <v>20</v>
      </c>
      <c r="O636" s="52">
        <v>91</v>
      </c>
      <c r="P636" s="54">
        <v>51.779111999999998</v>
      </c>
      <c r="Q636" s="54">
        <v>17.553903500000001</v>
      </c>
      <c r="R636" s="55">
        <v>0</v>
      </c>
      <c r="T636" s="52">
        <v>170</v>
      </c>
      <c r="U636" s="47">
        <f t="shared" si="136"/>
        <v>425</v>
      </c>
      <c r="V636" s="47">
        <f t="shared" si="137"/>
        <v>520.72</v>
      </c>
      <c r="W636" s="47">
        <f t="shared" si="138"/>
        <v>505.06151898734174</v>
      </c>
      <c r="X636" s="50">
        <f t="shared" si="139"/>
        <v>0</v>
      </c>
      <c r="AD636" s="46">
        <v>0</v>
      </c>
      <c r="AE636" s="53">
        <v>368</v>
      </c>
      <c r="AF636" s="52">
        <v>5</v>
      </c>
      <c r="AG636">
        <f t="shared" si="140"/>
        <v>1415</v>
      </c>
      <c r="AH636">
        <f t="shared" si="141"/>
        <v>0.36799999999999999</v>
      </c>
      <c r="AI636">
        <f t="shared" si="142"/>
        <v>1819.9999999999998</v>
      </c>
      <c r="AJ636">
        <f t="shared" si="143"/>
        <v>0.27750632911392403</v>
      </c>
      <c r="AK636">
        <f t="shared" si="144"/>
        <v>3160</v>
      </c>
      <c r="AL636">
        <f t="shared" si="145"/>
        <v>0.13449367088607594</v>
      </c>
      <c r="AM636">
        <f t="shared" si="146"/>
        <v>0.17</v>
      </c>
      <c r="AN636">
        <f t="shared" si="147"/>
        <v>0</v>
      </c>
      <c r="AO636">
        <f t="shared" si="148"/>
        <v>0.05</v>
      </c>
      <c r="AQ636">
        <f t="shared" si="149"/>
        <v>1</v>
      </c>
    </row>
    <row r="637" spans="1:43" ht="15.75" thickBot="1">
      <c r="A637" s="51">
        <f t="shared" si="135"/>
        <v>627</v>
      </c>
      <c r="B637" s="52">
        <v>1</v>
      </c>
      <c r="C637" s="52">
        <v>3.16</v>
      </c>
      <c r="D637" s="56">
        <v>0</v>
      </c>
      <c r="E637" s="52">
        <v>1</v>
      </c>
      <c r="F637" s="52">
        <v>4</v>
      </c>
      <c r="G637" s="53">
        <v>1.69</v>
      </c>
      <c r="H637" s="53">
        <v>1.95</v>
      </c>
      <c r="I637" s="52">
        <v>3</v>
      </c>
      <c r="J637" s="53">
        <v>1.24</v>
      </c>
      <c r="K637" s="53">
        <v>1.59</v>
      </c>
      <c r="L637" s="52">
        <v>45</v>
      </c>
      <c r="M637" s="52">
        <v>1</v>
      </c>
      <c r="N637" s="52">
        <v>20</v>
      </c>
      <c r="O637" s="52">
        <v>91</v>
      </c>
      <c r="P637" s="54">
        <v>47.660319000000001</v>
      </c>
      <c r="Q637" s="54">
        <v>16.475172000000001</v>
      </c>
      <c r="R637" s="55">
        <v>0</v>
      </c>
      <c r="T637" s="52">
        <v>170</v>
      </c>
      <c r="U637" s="47">
        <f t="shared" si="136"/>
        <v>377.77777777777777</v>
      </c>
      <c r="V637" s="47">
        <f t="shared" si="137"/>
        <v>523.55000000000007</v>
      </c>
      <c r="W637" s="47">
        <f t="shared" si="138"/>
        <v>532.25912798874799</v>
      </c>
      <c r="X637" s="50">
        <f t="shared" si="139"/>
        <v>0</v>
      </c>
      <c r="AD637" s="46">
        <v>0</v>
      </c>
      <c r="AE637" s="53">
        <v>370</v>
      </c>
      <c r="AF637" s="52">
        <v>4.8</v>
      </c>
      <c r="AG637">
        <f t="shared" si="140"/>
        <v>1415</v>
      </c>
      <c r="AH637">
        <f t="shared" si="141"/>
        <v>0.37000000000000005</v>
      </c>
      <c r="AI637">
        <f t="shared" si="142"/>
        <v>1819.9999999999998</v>
      </c>
      <c r="AJ637">
        <f t="shared" si="143"/>
        <v>0.29245007032348791</v>
      </c>
      <c r="AK637">
        <f t="shared" si="144"/>
        <v>3160</v>
      </c>
      <c r="AL637">
        <f t="shared" si="145"/>
        <v>0.11954992967651196</v>
      </c>
      <c r="AM637">
        <f t="shared" si="146"/>
        <v>0.17</v>
      </c>
      <c r="AN637">
        <f t="shared" si="147"/>
        <v>0</v>
      </c>
      <c r="AO637">
        <f t="shared" si="148"/>
        <v>4.8000000000000001E-2</v>
      </c>
      <c r="AQ637">
        <f t="shared" si="149"/>
        <v>0.99999999999999989</v>
      </c>
    </row>
    <row r="638" spans="1:43" ht="15.75" thickBot="1">
      <c r="A638" s="51">
        <f t="shared" si="135"/>
        <v>628</v>
      </c>
      <c r="B638" s="52">
        <v>1</v>
      </c>
      <c r="C638" s="52">
        <v>3.16</v>
      </c>
      <c r="D638" s="56">
        <v>0</v>
      </c>
      <c r="E638" s="52">
        <v>1</v>
      </c>
      <c r="F638" s="52">
        <v>1</v>
      </c>
      <c r="G638" s="53">
        <v>2.56</v>
      </c>
      <c r="H638" s="53">
        <v>2.62</v>
      </c>
      <c r="I638" s="52">
        <v>3</v>
      </c>
      <c r="J638" s="53">
        <v>1.25</v>
      </c>
      <c r="K638" s="53">
        <v>1.6</v>
      </c>
      <c r="L638" s="52">
        <v>30</v>
      </c>
      <c r="M638" s="52">
        <v>1</v>
      </c>
      <c r="N638" s="52">
        <v>20</v>
      </c>
      <c r="O638" s="52">
        <v>7</v>
      </c>
      <c r="P638" s="54">
        <v>53.152042999999999</v>
      </c>
      <c r="Q638" s="54">
        <v>19.613299999999999</v>
      </c>
      <c r="R638" s="55">
        <v>0</v>
      </c>
      <c r="T638" s="52">
        <v>170</v>
      </c>
      <c r="U638" s="47">
        <f t="shared" si="136"/>
        <v>566.66666666666674</v>
      </c>
      <c r="V638" s="47">
        <f t="shared" si="137"/>
        <v>504.45</v>
      </c>
      <c r="W638" s="47">
        <f t="shared" si="138"/>
        <v>657.01852320675084</v>
      </c>
      <c r="X638" s="50">
        <f t="shared" si="139"/>
        <v>0</v>
      </c>
      <c r="AD638" s="46">
        <v>0</v>
      </c>
      <c r="AE638" s="53">
        <v>354</v>
      </c>
      <c r="AF638" s="52">
        <v>4.3</v>
      </c>
      <c r="AG638">
        <f t="shared" si="140"/>
        <v>1425</v>
      </c>
      <c r="AH638">
        <f t="shared" si="141"/>
        <v>0.35399999999999998</v>
      </c>
      <c r="AI638">
        <f t="shared" si="142"/>
        <v>2590</v>
      </c>
      <c r="AJ638">
        <f t="shared" si="143"/>
        <v>0.25367510548523198</v>
      </c>
      <c r="AK638">
        <f t="shared" si="144"/>
        <v>3160</v>
      </c>
      <c r="AL638">
        <f t="shared" si="145"/>
        <v>0.17932489451476796</v>
      </c>
      <c r="AM638">
        <f t="shared" si="146"/>
        <v>0.17</v>
      </c>
      <c r="AN638">
        <f t="shared" si="147"/>
        <v>0</v>
      </c>
      <c r="AO638">
        <f t="shared" si="148"/>
        <v>4.2999999999999997E-2</v>
      </c>
      <c r="AQ638">
        <f t="shared" si="149"/>
        <v>1</v>
      </c>
    </row>
    <row r="639" spans="1:43" ht="15.75" thickBot="1">
      <c r="A639" s="51">
        <f t="shared" si="135"/>
        <v>629</v>
      </c>
      <c r="B639" s="52">
        <v>1</v>
      </c>
      <c r="C639" s="52">
        <v>3.16</v>
      </c>
      <c r="D639" s="56">
        <v>0</v>
      </c>
      <c r="E639" s="52">
        <v>1</v>
      </c>
      <c r="F639" s="52">
        <v>1</v>
      </c>
      <c r="G639" s="53">
        <v>2.56</v>
      </c>
      <c r="H639" s="53">
        <v>2.62</v>
      </c>
      <c r="I639" s="52">
        <v>3</v>
      </c>
      <c r="J639" s="53">
        <v>1.25</v>
      </c>
      <c r="K639" s="53">
        <v>1.6</v>
      </c>
      <c r="L639" s="52">
        <v>35</v>
      </c>
      <c r="M639" s="52">
        <v>1</v>
      </c>
      <c r="N639" s="52">
        <v>20</v>
      </c>
      <c r="O639" s="52">
        <v>7</v>
      </c>
      <c r="P639" s="54">
        <v>46.875787000000003</v>
      </c>
      <c r="Q639" s="54">
        <v>19.122967499999998</v>
      </c>
      <c r="R639" s="55">
        <v>0</v>
      </c>
      <c r="T639" s="52">
        <v>170</v>
      </c>
      <c r="U639" s="47">
        <f t="shared" si="136"/>
        <v>485.71428571428572</v>
      </c>
      <c r="V639" s="47">
        <f t="shared" si="137"/>
        <v>517.27499999999998</v>
      </c>
      <c r="W639" s="47">
        <f t="shared" si="138"/>
        <v>702.64873417721503</v>
      </c>
      <c r="X639" s="50">
        <f t="shared" si="139"/>
        <v>0</v>
      </c>
      <c r="AD639" s="46">
        <v>0</v>
      </c>
      <c r="AE639" s="53">
        <v>363</v>
      </c>
      <c r="AF639" s="52">
        <v>4.2</v>
      </c>
      <c r="AG639">
        <f t="shared" si="140"/>
        <v>1425</v>
      </c>
      <c r="AH639">
        <f t="shared" si="141"/>
        <v>0.36299999999999999</v>
      </c>
      <c r="AI639">
        <f t="shared" si="142"/>
        <v>2590</v>
      </c>
      <c r="AJ639">
        <f t="shared" si="143"/>
        <v>0.27129294755877031</v>
      </c>
      <c r="AK639">
        <f t="shared" si="144"/>
        <v>3160</v>
      </c>
      <c r="AL639">
        <f t="shared" si="145"/>
        <v>0.15370705244122965</v>
      </c>
      <c r="AM639">
        <f t="shared" si="146"/>
        <v>0.17</v>
      </c>
      <c r="AN639">
        <f t="shared" si="147"/>
        <v>0</v>
      </c>
      <c r="AO639">
        <f t="shared" si="148"/>
        <v>4.2000000000000003E-2</v>
      </c>
      <c r="AQ639">
        <f t="shared" si="149"/>
        <v>1</v>
      </c>
    </row>
    <row r="640" spans="1:43" ht="15.75" thickBot="1">
      <c r="A640" s="51">
        <f t="shared" si="135"/>
        <v>630</v>
      </c>
      <c r="B640" s="52">
        <v>1</v>
      </c>
      <c r="C640" s="52">
        <v>3.16</v>
      </c>
      <c r="D640" s="56">
        <v>0</v>
      </c>
      <c r="E640" s="52">
        <v>1</v>
      </c>
      <c r="F640" s="52">
        <v>1</v>
      </c>
      <c r="G640" s="53">
        <v>2.56</v>
      </c>
      <c r="H640" s="53">
        <v>2.62</v>
      </c>
      <c r="I640" s="52">
        <v>3</v>
      </c>
      <c r="J640" s="53">
        <v>1.25</v>
      </c>
      <c r="K640" s="53">
        <v>1.6</v>
      </c>
      <c r="L640" s="52">
        <v>40</v>
      </c>
      <c r="M640" s="52">
        <v>1</v>
      </c>
      <c r="N640" s="52">
        <v>20</v>
      </c>
      <c r="O640" s="52">
        <v>7</v>
      </c>
      <c r="P640" s="54">
        <v>41.285996500000003</v>
      </c>
      <c r="Q640" s="54">
        <v>18.142302500000003</v>
      </c>
      <c r="R640" s="55">
        <v>0</v>
      </c>
      <c r="T640" s="52">
        <v>170</v>
      </c>
      <c r="U640" s="47">
        <f t="shared" si="136"/>
        <v>425</v>
      </c>
      <c r="V640" s="47">
        <f t="shared" si="137"/>
        <v>524.4</v>
      </c>
      <c r="W640" s="47">
        <f t="shared" si="138"/>
        <v>723.92139240506322</v>
      </c>
      <c r="X640" s="50">
        <f t="shared" si="139"/>
        <v>0</v>
      </c>
      <c r="AD640" s="46">
        <v>0</v>
      </c>
      <c r="AE640" s="53">
        <v>368</v>
      </c>
      <c r="AF640" s="52">
        <v>4.8</v>
      </c>
      <c r="AG640">
        <f t="shared" si="140"/>
        <v>1425</v>
      </c>
      <c r="AH640">
        <f t="shared" si="141"/>
        <v>0.36799999999999999</v>
      </c>
      <c r="AI640">
        <f t="shared" si="142"/>
        <v>2590</v>
      </c>
      <c r="AJ640">
        <f t="shared" si="143"/>
        <v>0.27950632911392403</v>
      </c>
      <c r="AK640">
        <f t="shared" si="144"/>
        <v>3160</v>
      </c>
      <c r="AL640">
        <f t="shared" si="145"/>
        <v>0.13449367088607594</v>
      </c>
      <c r="AM640">
        <f t="shared" si="146"/>
        <v>0.17</v>
      </c>
      <c r="AN640">
        <f t="shared" si="147"/>
        <v>0</v>
      </c>
      <c r="AO640">
        <f t="shared" si="148"/>
        <v>4.8000000000000001E-2</v>
      </c>
      <c r="AQ640">
        <f t="shared" si="149"/>
        <v>1</v>
      </c>
    </row>
    <row r="641" spans="1:43" ht="15.75" thickBot="1">
      <c r="A641" s="51">
        <f t="shared" si="135"/>
        <v>631</v>
      </c>
      <c r="B641" s="52">
        <v>1</v>
      </c>
      <c r="C641" s="52">
        <v>3.16</v>
      </c>
      <c r="D641" s="56">
        <v>0</v>
      </c>
      <c r="E641" s="52">
        <v>1</v>
      </c>
      <c r="F641" s="52">
        <v>1</v>
      </c>
      <c r="G641" s="53">
        <v>2.56</v>
      </c>
      <c r="H641" s="53">
        <v>2.62</v>
      </c>
      <c r="I641" s="52">
        <v>3</v>
      </c>
      <c r="J641" s="53">
        <v>1.25</v>
      </c>
      <c r="K641" s="53">
        <v>1.6</v>
      </c>
      <c r="L641" s="52">
        <v>45</v>
      </c>
      <c r="M641" s="52">
        <v>1</v>
      </c>
      <c r="N641" s="52">
        <v>20</v>
      </c>
      <c r="O641" s="52">
        <v>7</v>
      </c>
      <c r="P641" s="54">
        <v>33.734876</v>
      </c>
      <c r="Q641" s="54">
        <v>15.9848395</v>
      </c>
      <c r="R641" s="55">
        <v>0</v>
      </c>
      <c r="T641" s="52">
        <v>170</v>
      </c>
      <c r="U641" s="47">
        <f t="shared" si="136"/>
        <v>377.77777777777777</v>
      </c>
      <c r="V641" s="47">
        <f t="shared" si="137"/>
        <v>527.25</v>
      </c>
      <c r="W641" s="47">
        <f t="shared" si="138"/>
        <v>757.44568213783396</v>
      </c>
      <c r="X641" s="50">
        <f t="shared" si="139"/>
        <v>0</v>
      </c>
      <c r="AD641" s="46">
        <v>0</v>
      </c>
      <c r="AE641" s="53">
        <v>370</v>
      </c>
      <c r="AF641" s="52">
        <v>4.8</v>
      </c>
      <c r="AG641">
        <f t="shared" si="140"/>
        <v>1425</v>
      </c>
      <c r="AH641">
        <f t="shared" si="141"/>
        <v>0.37</v>
      </c>
      <c r="AI641">
        <f t="shared" si="142"/>
        <v>2590</v>
      </c>
      <c r="AJ641">
        <f t="shared" si="143"/>
        <v>0.29245007032348802</v>
      </c>
      <c r="AK641">
        <f t="shared" si="144"/>
        <v>3160</v>
      </c>
      <c r="AL641">
        <f t="shared" si="145"/>
        <v>0.11954992967651196</v>
      </c>
      <c r="AM641">
        <f t="shared" si="146"/>
        <v>0.17</v>
      </c>
      <c r="AN641">
        <f t="shared" si="147"/>
        <v>0</v>
      </c>
      <c r="AO641">
        <f t="shared" si="148"/>
        <v>4.8000000000000001E-2</v>
      </c>
      <c r="AQ641">
        <f t="shared" si="149"/>
        <v>1</v>
      </c>
    </row>
    <row r="642" spans="1:43" ht="15.75" thickBot="1">
      <c r="A642" s="51">
        <f t="shared" si="135"/>
        <v>632</v>
      </c>
      <c r="B642" s="52">
        <v>1</v>
      </c>
      <c r="C642" s="52">
        <v>3.16</v>
      </c>
      <c r="D642" s="56">
        <v>0</v>
      </c>
      <c r="E642" s="52">
        <v>1</v>
      </c>
      <c r="F642" s="52">
        <v>1</v>
      </c>
      <c r="G642" s="53">
        <v>2.56</v>
      </c>
      <c r="H642" s="53">
        <v>2.62</v>
      </c>
      <c r="I642" s="52">
        <v>3</v>
      </c>
      <c r="J642" s="53">
        <v>1.25</v>
      </c>
      <c r="K642" s="53">
        <v>1.6</v>
      </c>
      <c r="L642" s="52">
        <v>30</v>
      </c>
      <c r="M642" s="52">
        <v>1</v>
      </c>
      <c r="N642" s="52">
        <v>20</v>
      </c>
      <c r="O642" s="52">
        <v>28</v>
      </c>
      <c r="P642" s="54">
        <v>59.526365499999997</v>
      </c>
      <c r="Q642" s="54">
        <v>22.947561</v>
      </c>
      <c r="R642" s="55">
        <v>4.5600922500000003</v>
      </c>
      <c r="T642" s="52">
        <v>170</v>
      </c>
      <c r="U642" s="47">
        <f t="shared" si="136"/>
        <v>566.66666666666674</v>
      </c>
      <c r="V642" s="47">
        <f t="shared" si="137"/>
        <v>504.45</v>
      </c>
      <c r="W642" s="47">
        <f t="shared" si="138"/>
        <v>657.01852320675084</v>
      </c>
      <c r="X642" s="50">
        <f t="shared" si="139"/>
        <v>0</v>
      </c>
      <c r="AD642" s="46">
        <v>0</v>
      </c>
      <c r="AE642" s="53">
        <v>354</v>
      </c>
      <c r="AF642" s="52">
        <v>4.3</v>
      </c>
      <c r="AG642">
        <f t="shared" si="140"/>
        <v>1425</v>
      </c>
      <c r="AH642">
        <f t="shared" si="141"/>
        <v>0.35399999999999998</v>
      </c>
      <c r="AI642">
        <f t="shared" si="142"/>
        <v>2590</v>
      </c>
      <c r="AJ642">
        <f t="shared" si="143"/>
        <v>0.25367510548523198</v>
      </c>
      <c r="AK642">
        <f t="shared" si="144"/>
        <v>3160</v>
      </c>
      <c r="AL642">
        <f t="shared" si="145"/>
        <v>0.17932489451476796</v>
      </c>
      <c r="AM642">
        <f t="shared" si="146"/>
        <v>0.17</v>
      </c>
      <c r="AN642">
        <f t="shared" si="147"/>
        <v>0</v>
      </c>
      <c r="AO642">
        <f t="shared" si="148"/>
        <v>4.2999999999999997E-2</v>
      </c>
      <c r="AQ642">
        <f t="shared" si="149"/>
        <v>1</v>
      </c>
    </row>
    <row r="643" spans="1:43" ht="15.75" thickBot="1">
      <c r="A643" s="51">
        <f t="shared" si="135"/>
        <v>633</v>
      </c>
      <c r="B643" s="52">
        <v>1</v>
      </c>
      <c r="C643" s="52">
        <v>3.16</v>
      </c>
      <c r="D643" s="56">
        <v>0</v>
      </c>
      <c r="E643" s="52">
        <v>1</v>
      </c>
      <c r="F643" s="52">
        <v>1</v>
      </c>
      <c r="G643" s="53">
        <v>2.56</v>
      </c>
      <c r="H643" s="53">
        <v>2.62</v>
      </c>
      <c r="I643" s="52">
        <v>3</v>
      </c>
      <c r="J643" s="53">
        <v>1.25</v>
      </c>
      <c r="K643" s="53">
        <v>1.6</v>
      </c>
      <c r="L643" s="52">
        <v>35</v>
      </c>
      <c r="M643" s="52">
        <v>1</v>
      </c>
      <c r="N643" s="52">
        <v>20</v>
      </c>
      <c r="O643" s="52">
        <v>28</v>
      </c>
      <c r="P643" s="54">
        <v>52.367511</v>
      </c>
      <c r="Q643" s="54">
        <v>20.692031499999999</v>
      </c>
      <c r="R643" s="55">
        <v>4.4620257500000005</v>
      </c>
      <c r="T643" s="52">
        <v>170</v>
      </c>
      <c r="U643" s="47">
        <f t="shared" si="136"/>
        <v>485.71428571428572</v>
      </c>
      <c r="V643" s="47">
        <f t="shared" si="137"/>
        <v>517.27499999999998</v>
      </c>
      <c r="W643" s="47">
        <f t="shared" si="138"/>
        <v>702.64873417721503</v>
      </c>
      <c r="X643" s="50">
        <f t="shared" si="139"/>
        <v>0</v>
      </c>
      <c r="AD643" s="46">
        <v>0</v>
      </c>
      <c r="AE643" s="53">
        <v>363</v>
      </c>
      <c r="AF643" s="52">
        <v>4.2</v>
      </c>
      <c r="AG643">
        <f t="shared" si="140"/>
        <v>1425</v>
      </c>
      <c r="AH643">
        <f t="shared" si="141"/>
        <v>0.36299999999999999</v>
      </c>
      <c r="AI643">
        <f t="shared" si="142"/>
        <v>2590</v>
      </c>
      <c r="AJ643">
        <f t="shared" si="143"/>
        <v>0.27129294755877031</v>
      </c>
      <c r="AK643">
        <f t="shared" si="144"/>
        <v>3160</v>
      </c>
      <c r="AL643">
        <f t="shared" si="145"/>
        <v>0.15370705244122965</v>
      </c>
      <c r="AM643">
        <f t="shared" si="146"/>
        <v>0.17</v>
      </c>
      <c r="AN643">
        <f t="shared" si="147"/>
        <v>0</v>
      </c>
      <c r="AO643">
        <f t="shared" si="148"/>
        <v>4.2000000000000003E-2</v>
      </c>
      <c r="AQ643">
        <f t="shared" si="149"/>
        <v>1</v>
      </c>
    </row>
    <row r="644" spans="1:43" ht="15.75" thickBot="1">
      <c r="A644" s="51">
        <f t="shared" si="135"/>
        <v>634</v>
      </c>
      <c r="B644" s="52">
        <v>1</v>
      </c>
      <c r="C644" s="52">
        <v>3.16</v>
      </c>
      <c r="D644" s="56">
        <v>0</v>
      </c>
      <c r="E644" s="52">
        <v>1</v>
      </c>
      <c r="F644" s="52">
        <v>1</v>
      </c>
      <c r="G644" s="53">
        <v>2.56</v>
      </c>
      <c r="H644" s="53">
        <v>2.62</v>
      </c>
      <c r="I644" s="52">
        <v>3</v>
      </c>
      <c r="J644" s="53">
        <v>1.25</v>
      </c>
      <c r="K644" s="53">
        <v>1.6</v>
      </c>
      <c r="L644" s="52">
        <v>40</v>
      </c>
      <c r="M644" s="52">
        <v>1</v>
      </c>
      <c r="N644" s="52">
        <v>20</v>
      </c>
      <c r="O644" s="52">
        <v>28</v>
      </c>
      <c r="P644" s="54">
        <v>48.444851</v>
      </c>
      <c r="Q644" s="54">
        <v>19.7113665</v>
      </c>
      <c r="R644" s="55">
        <v>3.7657536</v>
      </c>
      <c r="T644" s="52">
        <v>170</v>
      </c>
      <c r="U644" s="47">
        <f t="shared" si="136"/>
        <v>425</v>
      </c>
      <c r="V644" s="47">
        <f t="shared" si="137"/>
        <v>524.4</v>
      </c>
      <c r="W644" s="47">
        <f t="shared" si="138"/>
        <v>723.92139240506322</v>
      </c>
      <c r="X644" s="50">
        <f t="shared" si="139"/>
        <v>0</v>
      </c>
      <c r="AD644" s="46">
        <v>0</v>
      </c>
      <c r="AE644" s="53">
        <v>368</v>
      </c>
      <c r="AF644" s="52">
        <v>4.8</v>
      </c>
      <c r="AG644">
        <f t="shared" si="140"/>
        <v>1425</v>
      </c>
      <c r="AH644">
        <f t="shared" si="141"/>
        <v>0.36799999999999999</v>
      </c>
      <c r="AI644">
        <f t="shared" si="142"/>
        <v>2590</v>
      </c>
      <c r="AJ644">
        <f t="shared" si="143"/>
        <v>0.27950632911392403</v>
      </c>
      <c r="AK644">
        <f t="shared" si="144"/>
        <v>3160</v>
      </c>
      <c r="AL644">
        <f t="shared" si="145"/>
        <v>0.13449367088607594</v>
      </c>
      <c r="AM644">
        <f t="shared" si="146"/>
        <v>0.17</v>
      </c>
      <c r="AN644">
        <f t="shared" si="147"/>
        <v>0</v>
      </c>
      <c r="AO644">
        <f t="shared" si="148"/>
        <v>4.8000000000000001E-2</v>
      </c>
      <c r="AQ644">
        <f t="shared" si="149"/>
        <v>1</v>
      </c>
    </row>
    <row r="645" spans="1:43" ht="15.75" thickBot="1">
      <c r="A645" s="51">
        <f t="shared" si="135"/>
        <v>635</v>
      </c>
      <c r="B645" s="52">
        <v>1</v>
      </c>
      <c r="C645" s="52">
        <v>3.16</v>
      </c>
      <c r="D645" s="56">
        <v>0</v>
      </c>
      <c r="E645" s="52">
        <v>1</v>
      </c>
      <c r="F645" s="52">
        <v>1</v>
      </c>
      <c r="G645" s="53">
        <v>2.56</v>
      </c>
      <c r="H645" s="53">
        <v>2.62</v>
      </c>
      <c r="I645" s="52">
        <v>3</v>
      </c>
      <c r="J645" s="53">
        <v>1.25</v>
      </c>
      <c r="K645" s="53">
        <v>1.6</v>
      </c>
      <c r="L645" s="52">
        <v>45</v>
      </c>
      <c r="M645" s="52">
        <v>1</v>
      </c>
      <c r="N645" s="52">
        <v>20</v>
      </c>
      <c r="O645" s="52">
        <v>28</v>
      </c>
      <c r="P645" s="54">
        <v>43.443459500000003</v>
      </c>
      <c r="Q645" s="54">
        <v>18.632635000000001</v>
      </c>
      <c r="R645" s="55">
        <v>3.4029075500000001</v>
      </c>
      <c r="T645" s="52">
        <v>170</v>
      </c>
      <c r="U645" s="47">
        <f t="shared" si="136"/>
        <v>377.77777777777777</v>
      </c>
      <c r="V645" s="47">
        <f t="shared" si="137"/>
        <v>527.25</v>
      </c>
      <c r="W645" s="47">
        <f t="shared" si="138"/>
        <v>757.44568213783396</v>
      </c>
      <c r="X645" s="50">
        <f t="shared" si="139"/>
        <v>0</v>
      </c>
      <c r="AD645" s="46">
        <v>0</v>
      </c>
      <c r="AE645" s="53">
        <v>370</v>
      </c>
      <c r="AF645" s="52">
        <v>4.8</v>
      </c>
      <c r="AG645">
        <f t="shared" si="140"/>
        <v>1425</v>
      </c>
      <c r="AH645">
        <f t="shared" si="141"/>
        <v>0.37</v>
      </c>
      <c r="AI645">
        <f t="shared" si="142"/>
        <v>2590</v>
      </c>
      <c r="AJ645">
        <f t="shared" si="143"/>
        <v>0.29245007032348802</v>
      </c>
      <c r="AK645">
        <f t="shared" si="144"/>
        <v>3160</v>
      </c>
      <c r="AL645">
        <f t="shared" si="145"/>
        <v>0.11954992967651196</v>
      </c>
      <c r="AM645">
        <f t="shared" si="146"/>
        <v>0.17</v>
      </c>
      <c r="AN645">
        <f t="shared" si="147"/>
        <v>0</v>
      </c>
      <c r="AO645">
        <f t="shared" si="148"/>
        <v>4.8000000000000001E-2</v>
      </c>
      <c r="AQ645">
        <f t="shared" si="149"/>
        <v>1</v>
      </c>
    </row>
    <row r="646" spans="1:43" ht="15.75" thickBot="1">
      <c r="A646" s="51">
        <f t="shared" si="135"/>
        <v>636</v>
      </c>
      <c r="B646" s="52">
        <v>1</v>
      </c>
      <c r="C646" s="52">
        <v>3.16</v>
      </c>
      <c r="D646" s="56">
        <v>0</v>
      </c>
      <c r="E646" s="52">
        <v>1</v>
      </c>
      <c r="F646" s="52">
        <v>1</v>
      </c>
      <c r="G646" s="53">
        <v>2.56</v>
      </c>
      <c r="H646" s="53">
        <v>2.62</v>
      </c>
      <c r="I646" s="52">
        <v>3</v>
      </c>
      <c r="J646" s="53">
        <v>1.25</v>
      </c>
      <c r="K646" s="53">
        <v>1.6</v>
      </c>
      <c r="L646" s="52">
        <v>30</v>
      </c>
      <c r="M646" s="52">
        <v>1</v>
      </c>
      <c r="N646" s="52">
        <v>20</v>
      </c>
      <c r="O646" s="52">
        <v>91</v>
      </c>
      <c r="P646" s="54">
        <v>67.567818500000001</v>
      </c>
      <c r="Q646" s="54">
        <v>24.810824499999999</v>
      </c>
      <c r="R646" s="55">
        <v>0</v>
      </c>
      <c r="T646" s="52">
        <v>170</v>
      </c>
      <c r="U646" s="47">
        <f t="shared" si="136"/>
        <v>566.66666666666674</v>
      </c>
      <c r="V646" s="47">
        <f t="shared" si="137"/>
        <v>504.45</v>
      </c>
      <c r="W646" s="47">
        <f t="shared" si="138"/>
        <v>657.01852320675084</v>
      </c>
      <c r="X646" s="50">
        <f t="shared" si="139"/>
        <v>0</v>
      </c>
      <c r="AD646" s="46">
        <v>0</v>
      </c>
      <c r="AE646" s="53">
        <v>354</v>
      </c>
      <c r="AF646" s="52">
        <v>4.3</v>
      </c>
      <c r="AG646">
        <f t="shared" si="140"/>
        <v>1425</v>
      </c>
      <c r="AH646">
        <f t="shared" si="141"/>
        <v>0.35399999999999998</v>
      </c>
      <c r="AI646">
        <f t="shared" si="142"/>
        <v>2590</v>
      </c>
      <c r="AJ646">
        <f t="shared" si="143"/>
        <v>0.25367510548523198</v>
      </c>
      <c r="AK646">
        <f t="shared" si="144"/>
        <v>3160</v>
      </c>
      <c r="AL646">
        <f t="shared" si="145"/>
        <v>0.17932489451476796</v>
      </c>
      <c r="AM646">
        <f t="shared" si="146"/>
        <v>0.17</v>
      </c>
      <c r="AN646">
        <f t="shared" si="147"/>
        <v>0</v>
      </c>
      <c r="AO646">
        <f t="shared" si="148"/>
        <v>4.2999999999999997E-2</v>
      </c>
      <c r="AQ646">
        <f t="shared" si="149"/>
        <v>1</v>
      </c>
    </row>
    <row r="647" spans="1:43" ht="15.75" thickBot="1">
      <c r="A647" s="51">
        <f t="shared" si="135"/>
        <v>637</v>
      </c>
      <c r="B647" s="52">
        <v>1</v>
      </c>
      <c r="C647" s="52">
        <v>3.16</v>
      </c>
      <c r="D647" s="56">
        <v>0</v>
      </c>
      <c r="E647" s="52">
        <v>1</v>
      </c>
      <c r="F647" s="52">
        <v>1</v>
      </c>
      <c r="G647" s="53">
        <v>2.56</v>
      </c>
      <c r="H647" s="53">
        <v>2.62</v>
      </c>
      <c r="I647" s="52">
        <v>3</v>
      </c>
      <c r="J647" s="53">
        <v>1.25</v>
      </c>
      <c r="K647" s="53">
        <v>1.6</v>
      </c>
      <c r="L647" s="52">
        <v>35</v>
      </c>
      <c r="M647" s="52">
        <v>1</v>
      </c>
      <c r="N647" s="52">
        <v>20</v>
      </c>
      <c r="O647" s="52">
        <v>91</v>
      </c>
      <c r="P647" s="54">
        <v>60.605097000000001</v>
      </c>
      <c r="Q647" s="54">
        <v>23.045627500000002</v>
      </c>
      <c r="R647" s="55">
        <v>0</v>
      </c>
      <c r="T647" s="52">
        <v>170</v>
      </c>
      <c r="U647" s="47">
        <f t="shared" si="136"/>
        <v>485.71428571428572</v>
      </c>
      <c r="V647" s="47">
        <f t="shared" si="137"/>
        <v>517.27499999999998</v>
      </c>
      <c r="W647" s="47">
        <f t="shared" si="138"/>
        <v>702.64873417721503</v>
      </c>
      <c r="X647" s="50">
        <f t="shared" si="139"/>
        <v>0</v>
      </c>
      <c r="AD647" s="46">
        <v>0</v>
      </c>
      <c r="AE647" s="53">
        <v>363</v>
      </c>
      <c r="AF647" s="52">
        <v>4.2</v>
      </c>
      <c r="AG647">
        <f t="shared" si="140"/>
        <v>1425</v>
      </c>
      <c r="AH647">
        <f t="shared" si="141"/>
        <v>0.36299999999999999</v>
      </c>
      <c r="AI647">
        <f t="shared" si="142"/>
        <v>2590</v>
      </c>
      <c r="AJ647">
        <f t="shared" si="143"/>
        <v>0.27129294755877031</v>
      </c>
      <c r="AK647">
        <f t="shared" si="144"/>
        <v>3160</v>
      </c>
      <c r="AL647">
        <f t="shared" si="145"/>
        <v>0.15370705244122965</v>
      </c>
      <c r="AM647">
        <f t="shared" si="146"/>
        <v>0.17</v>
      </c>
      <c r="AN647">
        <f t="shared" si="147"/>
        <v>0</v>
      </c>
      <c r="AO647">
        <f t="shared" si="148"/>
        <v>4.2000000000000003E-2</v>
      </c>
      <c r="AQ647">
        <f t="shared" si="149"/>
        <v>1</v>
      </c>
    </row>
    <row r="648" spans="1:43" ht="15.75" thickBot="1">
      <c r="A648" s="51">
        <f t="shared" si="135"/>
        <v>638</v>
      </c>
      <c r="B648" s="52">
        <v>1</v>
      </c>
      <c r="C648" s="52">
        <v>3.16</v>
      </c>
      <c r="D648" s="56">
        <v>0</v>
      </c>
      <c r="E648" s="52">
        <v>1</v>
      </c>
      <c r="F648" s="52">
        <v>1</v>
      </c>
      <c r="G648" s="53">
        <v>2.56</v>
      </c>
      <c r="H648" s="53">
        <v>2.62</v>
      </c>
      <c r="I648" s="52">
        <v>3</v>
      </c>
      <c r="J648" s="53">
        <v>1.25</v>
      </c>
      <c r="K648" s="53">
        <v>1.6</v>
      </c>
      <c r="L648" s="52">
        <v>40</v>
      </c>
      <c r="M648" s="52">
        <v>1</v>
      </c>
      <c r="N648" s="52">
        <v>20</v>
      </c>
      <c r="O648" s="52">
        <v>91</v>
      </c>
      <c r="P648" s="54">
        <v>57.761168500000004</v>
      </c>
      <c r="Q648" s="54">
        <v>21.966896000000002</v>
      </c>
      <c r="R648" s="55">
        <v>0</v>
      </c>
      <c r="T648" s="52">
        <v>170</v>
      </c>
      <c r="U648" s="47">
        <f t="shared" si="136"/>
        <v>425</v>
      </c>
      <c r="V648" s="47">
        <f t="shared" si="137"/>
        <v>524.4</v>
      </c>
      <c r="W648" s="47">
        <f t="shared" si="138"/>
        <v>723.92139240506322</v>
      </c>
      <c r="X648" s="50">
        <f t="shared" si="139"/>
        <v>0</v>
      </c>
      <c r="AD648" s="46">
        <v>0</v>
      </c>
      <c r="AE648" s="53">
        <v>368</v>
      </c>
      <c r="AF648" s="52">
        <v>4.8</v>
      </c>
      <c r="AG648">
        <f t="shared" si="140"/>
        <v>1425</v>
      </c>
      <c r="AH648">
        <f t="shared" si="141"/>
        <v>0.36799999999999999</v>
      </c>
      <c r="AI648">
        <f t="shared" si="142"/>
        <v>2590</v>
      </c>
      <c r="AJ648">
        <f t="shared" si="143"/>
        <v>0.27950632911392403</v>
      </c>
      <c r="AK648">
        <f t="shared" si="144"/>
        <v>3160</v>
      </c>
      <c r="AL648">
        <f t="shared" si="145"/>
        <v>0.13449367088607594</v>
      </c>
      <c r="AM648">
        <f t="shared" si="146"/>
        <v>0.17</v>
      </c>
      <c r="AN648">
        <f t="shared" si="147"/>
        <v>0</v>
      </c>
      <c r="AO648">
        <f t="shared" si="148"/>
        <v>4.8000000000000001E-2</v>
      </c>
      <c r="AQ648">
        <f t="shared" si="149"/>
        <v>1</v>
      </c>
    </row>
    <row r="649" spans="1:43" ht="15.75" thickBot="1">
      <c r="A649" s="51">
        <f t="shared" si="135"/>
        <v>639</v>
      </c>
      <c r="B649" s="52">
        <v>1</v>
      </c>
      <c r="C649" s="52">
        <v>3.16</v>
      </c>
      <c r="D649" s="56">
        <v>0</v>
      </c>
      <c r="E649" s="52">
        <v>1</v>
      </c>
      <c r="F649" s="52">
        <v>1</v>
      </c>
      <c r="G649" s="53">
        <v>2.56</v>
      </c>
      <c r="H649" s="53">
        <v>2.62</v>
      </c>
      <c r="I649" s="52">
        <v>3</v>
      </c>
      <c r="J649" s="53">
        <v>1.25</v>
      </c>
      <c r="K649" s="53">
        <v>1.6</v>
      </c>
      <c r="L649" s="52">
        <v>45</v>
      </c>
      <c r="M649" s="52">
        <v>1</v>
      </c>
      <c r="N649" s="52">
        <v>20</v>
      </c>
      <c r="O649" s="52">
        <v>91</v>
      </c>
      <c r="P649" s="54">
        <v>52.955910000000003</v>
      </c>
      <c r="Q649" s="54">
        <v>20.593965000000001</v>
      </c>
      <c r="R649" s="55">
        <v>0</v>
      </c>
      <c r="T649" s="52">
        <v>170</v>
      </c>
      <c r="U649" s="47">
        <f t="shared" si="136"/>
        <v>377.77777777777777</v>
      </c>
      <c r="V649" s="47">
        <f t="shared" si="137"/>
        <v>527.25</v>
      </c>
      <c r="W649" s="47">
        <f t="shared" si="138"/>
        <v>757.44568213783396</v>
      </c>
      <c r="X649" s="50">
        <f t="shared" si="139"/>
        <v>0</v>
      </c>
      <c r="AD649" s="46">
        <v>0</v>
      </c>
      <c r="AE649" s="53">
        <v>370</v>
      </c>
      <c r="AF649" s="52">
        <v>4.8</v>
      </c>
      <c r="AG649">
        <f t="shared" si="140"/>
        <v>1425</v>
      </c>
      <c r="AH649">
        <f t="shared" si="141"/>
        <v>0.37</v>
      </c>
      <c r="AI649">
        <f t="shared" si="142"/>
        <v>2590</v>
      </c>
      <c r="AJ649">
        <f t="shared" si="143"/>
        <v>0.29245007032348802</v>
      </c>
      <c r="AK649">
        <f t="shared" si="144"/>
        <v>3160</v>
      </c>
      <c r="AL649">
        <f t="shared" si="145"/>
        <v>0.11954992967651196</v>
      </c>
      <c r="AM649">
        <f t="shared" si="146"/>
        <v>0.17</v>
      </c>
      <c r="AN649">
        <f t="shared" si="147"/>
        <v>0</v>
      </c>
      <c r="AO649">
        <f t="shared" si="148"/>
        <v>4.8000000000000001E-2</v>
      </c>
      <c r="AQ649">
        <f t="shared" si="149"/>
        <v>1</v>
      </c>
    </row>
    <row r="650" spans="1:43" ht="15.75" thickBot="1">
      <c r="A650" s="51">
        <f t="shared" si="135"/>
        <v>640</v>
      </c>
      <c r="B650" s="52">
        <v>1</v>
      </c>
      <c r="C650" s="52">
        <v>3.16</v>
      </c>
      <c r="D650" s="56">
        <v>0</v>
      </c>
      <c r="E650" s="52">
        <v>1</v>
      </c>
      <c r="F650" s="52">
        <v>4</v>
      </c>
      <c r="G650" s="53">
        <v>1.6</v>
      </c>
      <c r="H650" s="53">
        <v>1.86</v>
      </c>
      <c r="I650" s="52">
        <v>3</v>
      </c>
      <c r="J650" s="53">
        <v>1.25</v>
      </c>
      <c r="K650" s="53">
        <v>1.6</v>
      </c>
      <c r="L650" s="52">
        <v>30</v>
      </c>
      <c r="M650" s="52">
        <v>1</v>
      </c>
      <c r="N650" s="52">
        <v>20</v>
      </c>
      <c r="O650" s="52">
        <v>7</v>
      </c>
      <c r="P650" s="54">
        <v>52.661710499999998</v>
      </c>
      <c r="Q650" s="54">
        <v>19.319100500000001</v>
      </c>
      <c r="R650" s="55">
        <v>0</v>
      </c>
      <c r="T650" s="52">
        <v>170</v>
      </c>
      <c r="U650" s="47">
        <f t="shared" si="136"/>
        <v>566.66666666666674</v>
      </c>
      <c r="V650" s="47">
        <f t="shared" si="137"/>
        <v>504.45</v>
      </c>
      <c r="W650" s="47">
        <f t="shared" si="138"/>
        <v>459.61793248945133</v>
      </c>
      <c r="X650" s="50">
        <f t="shared" si="139"/>
        <v>0</v>
      </c>
      <c r="AD650" s="46">
        <v>0</v>
      </c>
      <c r="AE650" s="53">
        <v>354</v>
      </c>
      <c r="AF650" s="52">
        <v>3.1</v>
      </c>
      <c r="AG650">
        <f t="shared" si="140"/>
        <v>1425</v>
      </c>
      <c r="AH650">
        <f t="shared" si="141"/>
        <v>0.35399999999999998</v>
      </c>
      <c r="AI650">
        <f t="shared" si="142"/>
        <v>1730</v>
      </c>
      <c r="AJ650">
        <f t="shared" si="143"/>
        <v>0.26567510548523199</v>
      </c>
      <c r="AK650">
        <f t="shared" si="144"/>
        <v>3160</v>
      </c>
      <c r="AL650">
        <f t="shared" si="145"/>
        <v>0.17932489451476796</v>
      </c>
      <c r="AM650">
        <f t="shared" si="146"/>
        <v>0.17</v>
      </c>
      <c r="AN650">
        <f t="shared" si="147"/>
        <v>0</v>
      </c>
      <c r="AO650">
        <f t="shared" si="148"/>
        <v>3.1E-2</v>
      </c>
      <c r="AQ650">
        <f t="shared" si="149"/>
        <v>1</v>
      </c>
    </row>
    <row r="651" spans="1:43" ht="15.75" thickBot="1">
      <c r="A651" s="51">
        <f t="shared" si="135"/>
        <v>641</v>
      </c>
      <c r="B651" s="52">
        <v>1</v>
      </c>
      <c r="C651" s="52">
        <v>3.16</v>
      </c>
      <c r="D651" s="56">
        <v>0</v>
      </c>
      <c r="E651" s="52">
        <v>1</v>
      </c>
      <c r="F651" s="52">
        <v>4</v>
      </c>
      <c r="G651" s="53">
        <v>1.6</v>
      </c>
      <c r="H651" s="53">
        <v>1.86</v>
      </c>
      <c r="I651" s="52">
        <v>3</v>
      </c>
      <c r="J651" s="53">
        <v>1.25</v>
      </c>
      <c r="K651" s="53">
        <v>1.6</v>
      </c>
      <c r="L651" s="52">
        <v>35</v>
      </c>
      <c r="M651" s="52">
        <v>1</v>
      </c>
      <c r="N651" s="52">
        <v>20</v>
      </c>
      <c r="O651" s="52">
        <v>7</v>
      </c>
      <c r="P651" s="54">
        <v>45.698988999999997</v>
      </c>
      <c r="Q651" s="54">
        <v>14.709975</v>
      </c>
      <c r="R651" s="55">
        <v>0</v>
      </c>
      <c r="T651" s="52">
        <v>170</v>
      </c>
      <c r="U651" s="47">
        <f t="shared" si="136"/>
        <v>485.71428571428572</v>
      </c>
      <c r="V651" s="47">
        <f t="shared" si="137"/>
        <v>517.27499999999998</v>
      </c>
      <c r="W651" s="47">
        <f t="shared" si="138"/>
        <v>472.79679927667263</v>
      </c>
      <c r="X651" s="50">
        <f t="shared" si="139"/>
        <v>0</v>
      </c>
      <c r="AD651" s="46">
        <v>0</v>
      </c>
      <c r="AE651" s="53">
        <v>363</v>
      </c>
      <c r="AF651" s="52">
        <v>4</v>
      </c>
      <c r="AG651">
        <f t="shared" si="140"/>
        <v>1425</v>
      </c>
      <c r="AH651">
        <f t="shared" si="141"/>
        <v>0.36299999999999999</v>
      </c>
      <c r="AI651">
        <f t="shared" si="142"/>
        <v>1730</v>
      </c>
      <c r="AJ651">
        <f t="shared" si="143"/>
        <v>0.27329294755877032</v>
      </c>
      <c r="AK651">
        <f t="shared" si="144"/>
        <v>3160</v>
      </c>
      <c r="AL651">
        <f t="shared" si="145"/>
        <v>0.15370705244122965</v>
      </c>
      <c r="AM651">
        <f t="shared" si="146"/>
        <v>0.17</v>
      </c>
      <c r="AN651">
        <f t="shared" si="147"/>
        <v>0</v>
      </c>
      <c r="AO651">
        <f t="shared" si="148"/>
        <v>0.04</v>
      </c>
      <c r="AQ651">
        <f t="shared" si="149"/>
        <v>1</v>
      </c>
    </row>
    <row r="652" spans="1:43" ht="15.75" thickBot="1">
      <c r="A652" s="51">
        <f t="shared" ref="A652:A715" si="150">A651+1</f>
        <v>642</v>
      </c>
      <c r="B652" s="52">
        <v>1</v>
      </c>
      <c r="C652" s="52">
        <v>3.16</v>
      </c>
      <c r="D652" s="56">
        <v>0</v>
      </c>
      <c r="E652" s="52">
        <v>1</v>
      </c>
      <c r="F652" s="52">
        <v>4</v>
      </c>
      <c r="G652" s="53">
        <v>1.6</v>
      </c>
      <c r="H652" s="53">
        <v>1.86</v>
      </c>
      <c r="I652" s="52">
        <v>3</v>
      </c>
      <c r="J652" s="53">
        <v>1.25</v>
      </c>
      <c r="K652" s="53">
        <v>1.6</v>
      </c>
      <c r="L652" s="52">
        <v>40</v>
      </c>
      <c r="M652" s="52">
        <v>1</v>
      </c>
      <c r="N652" s="52">
        <v>20</v>
      </c>
      <c r="O652" s="52">
        <v>7</v>
      </c>
      <c r="P652" s="54">
        <v>39.520799500000003</v>
      </c>
      <c r="Q652" s="54">
        <v>13.925442999999998</v>
      </c>
      <c r="R652" s="55">
        <v>0</v>
      </c>
      <c r="T652" s="52">
        <v>170</v>
      </c>
      <c r="U652" s="47">
        <f t="shared" ref="U652:U715" si="151">((T652/(L652/100)))</f>
        <v>425</v>
      </c>
      <c r="V652" s="47">
        <f t="shared" ref="V652:V715" si="152">(AVERAGE(J652:K652)*AE652)</f>
        <v>524.4</v>
      </c>
      <c r="W652" s="47">
        <f t="shared" ref="W652:W711" si="153">(AJ652*AVERAGE(G652:H652)*1000)</f>
        <v>495.65594936708857</v>
      </c>
      <c r="X652" s="50">
        <f t="shared" ref="X652:X715" si="154">((AD652/100)*U652)</f>
        <v>0</v>
      </c>
      <c r="AD652" s="46">
        <v>0</v>
      </c>
      <c r="AE652" s="53">
        <v>368</v>
      </c>
      <c r="AF652" s="52">
        <v>4.0999999999999996</v>
      </c>
      <c r="AG652">
        <f t="shared" ref="AG652:AG715" si="155">(AVERAGE(J652:K652)*1000)</f>
        <v>1425</v>
      </c>
      <c r="AH652">
        <f t="shared" ref="AH652:AH711" si="156">(V652/AG652)</f>
        <v>0.36799999999999999</v>
      </c>
      <c r="AI652">
        <f t="shared" ref="AI652:AI715" si="157">(AVERAGE(G652:H652)*1000)</f>
        <v>1730</v>
      </c>
      <c r="AJ652">
        <f t="shared" ref="AJ652:AJ715" si="158">(1-(SUM(AH652,AL652,AM652,AN652,AO652)))</f>
        <v>0.28650632911392404</v>
      </c>
      <c r="AK652">
        <f t="shared" ref="AK652:AK715" si="159">(C652*1000)</f>
        <v>3160</v>
      </c>
      <c r="AL652">
        <f t="shared" ref="AL652:AL711" si="160">(U652/AK652)</f>
        <v>0.13449367088607594</v>
      </c>
      <c r="AM652">
        <f t="shared" ref="AM652:AM715" si="161">(T652/1000)</f>
        <v>0.17</v>
      </c>
      <c r="AN652">
        <f t="shared" ref="AN652:AN711" si="162">(X652/(E652*1000))</f>
        <v>0</v>
      </c>
      <c r="AO652">
        <f t="shared" ref="AO652:AO715" si="163">(AF652/100)</f>
        <v>4.0999999999999995E-2</v>
      </c>
      <c r="AQ652">
        <f t="shared" ref="AQ652:AQ711" si="164">SUM(AH652,AJ652,AL652,AM652,AN652,AO652)</f>
        <v>1</v>
      </c>
    </row>
    <row r="653" spans="1:43" ht="15.75" thickBot="1">
      <c r="A653" s="51">
        <f t="shared" si="150"/>
        <v>643</v>
      </c>
      <c r="B653" s="52">
        <v>1</v>
      </c>
      <c r="C653" s="52">
        <v>3.16</v>
      </c>
      <c r="D653" s="56">
        <v>0</v>
      </c>
      <c r="E653" s="52">
        <v>1</v>
      </c>
      <c r="F653" s="52">
        <v>4</v>
      </c>
      <c r="G653" s="53">
        <v>1.6</v>
      </c>
      <c r="H653" s="53">
        <v>1.86</v>
      </c>
      <c r="I653" s="52">
        <v>3</v>
      </c>
      <c r="J653" s="53">
        <v>1.25</v>
      </c>
      <c r="K653" s="53">
        <v>1.6</v>
      </c>
      <c r="L653" s="52">
        <v>45</v>
      </c>
      <c r="M653" s="52">
        <v>1</v>
      </c>
      <c r="N653" s="52">
        <v>20</v>
      </c>
      <c r="O653" s="52">
        <v>7</v>
      </c>
      <c r="P653" s="54">
        <v>34.519407999999999</v>
      </c>
      <c r="Q653" s="54">
        <v>12.650578500000002</v>
      </c>
      <c r="R653" s="55">
        <v>0</v>
      </c>
      <c r="T653" s="52">
        <v>170</v>
      </c>
      <c r="U653" s="47">
        <f t="shared" si="151"/>
        <v>377.77777777777777</v>
      </c>
      <c r="V653" s="47">
        <f t="shared" si="152"/>
        <v>527.25</v>
      </c>
      <c r="W653" s="47">
        <f t="shared" si="153"/>
        <v>511.12862165963423</v>
      </c>
      <c r="X653" s="50">
        <f t="shared" si="154"/>
        <v>0</v>
      </c>
      <c r="AD653" s="46">
        <v>0</v>
      </c>
      <c r="AE653" s="53">
        <v>370</v>
      </c>
      <c r="AF653" s="52">
        <v>4.5</v>
      </c>
      <c r="AG653">
        <f t="shared" si="155"/>
        <v>1425</v>
      </c>
      <c r="AH653">
        <f t="shared" si="156"/>
        <v>0.37</v>
      </c>
      <c r="AI653">
        <f t="shared" si="157"/>
        <v>1730</v>
      </c>
      <c r="AJ653">
        <f t="shared" si="158"/>
        <v>0.29545007032348802</v>
      </c>
      <c r="AK653">
        <f t="shared" si="159"/>
        <v>3160</v>
      </c>
      <c r="AL653">
        <f t="shared" si="160"/>
        <v>0.11954992967651196</v>
      </c>
      <c r="AM653">
        <f t="shared" si="161"/>
        <v>0.17</v>
      </c>
      <c r="AN653">
        <f t="shared" si="162"/>
        <v>0</v>
      </c>
      <c r="AO653">
        <f t="shared" si="163"/>
        <v>4.4999999999999998E-2</v>
      </c>
      <c r="AQ653">
        <f t="shared" si="164"/>
        <v>1</v>
      </c>
    </row>
    <row r="654" spans="1:43" ht="15.75" thickBot="1">
      <c r="A654" s="51">
        <f t="shared" si="150"/>
        <v>644</v>
      </c>
      <c r="B654" s="52">
        <v>1</v>
      </c>
      <c r="C654" s="52">
        <v>3.16</v>
      </c>
      <c r="D654" s="56">
        <v>0</v>
      </c>
      <c r="E654" s="52">
        <v>1</v>
      </c>
      <c r="F654" s="52">
        <v>4</v>
      </c>
      <c r="G654" s="53">
        <v>1.6</v>
      </c>
      <c r="H654" s="53">
        <v>1.86</v>
      </c>
      <c r="I654" s="52">
        <v>3</v>
      </c>
      <c r="J654" s="53">
        <v>1.25</v>
      </c>
      <c r="K654" s="53">
        <v>1.6</v>
      </c>
      <c r="L654" s="52">
        <v>30</v>
      </c>
      <c r="M654" s="52">
        <v>1</v>
      </c>
      <c r="N654" s="52">
        <v>20</v>
      </c>
      <c r="O654" s="52">
        <v>28</v>
      </c>
      <c r="P654" s="54">
        <v>55.603705500000004</v>
      </c>
      <c r="Q654" s="54">
        <v>18.142302500000003</v>
      </c>
      <c r="R654" s="55">
        <v>3.6578804499999999</v>
      </c>
      <c r="T654" s="52">
        <v>170</v>
      </c>
      <c r="U654" s="47">
        <f t="shared" si="151"/>
        <v>566.66666666666674</v>
      </c>
      <c r="V654" s="47">
        <f t="shared" si="152"/>
        <v>504.45</v>
      </c>
      <c r="W654" s="47">
        <f t="shared" si="153"/>
        <v>459.61793248945133</v>
      </c>
      <c r="X654" s="50">
        <f t="shared" si="154"/>
        <v>0</v>
      </c>
      <c r="AD654" s="46">
        <v>0</v>
      </c>
      <c r="AE654" s="53">
        <v>354</v>
      </c>
      <c r="AF654" s="52">
        <v>3.1</v>
      </c>
      <c r="AG654">
        <f t="shared" si="155"/>
        <v>1425</v>
      </c>
      <c r="AH654">
        <f t="shared" si="156"/>
        <v>0.35399999999999998</v>
      </c>
      <c r="AI654">
        <f t="shared" si="157"/>
        <v>1730</v>
      </c>
      <c r="AJ654">
        <f t="shared" si="158"/>
        <v>0.26567510548523199</v>
      </c>
      <c r="AK654">
        <f t="shared" si="159"/>
        <v>3160</v>
      </c>
      <c r="AL654">
        <f t="shared" si="160"/>
        <v>0.17932489451476796</v>
      </c>
      <c r="AM654">
        <f t="shared" si="161"/>
        <v>0.17</v>
      </c>
      <c r="AN654">
        <f t="shared" si="162"/>
        <v>0</v>
      </c>
      <c r="AO654">
        <f t="shared" si="163"/>
        <v>3.1E-2</v>
      </c>
      <c r="AQ654">
        <f t="shared" si="164"/>
        <v>1</v>
      </c>
    </row>
    <row r="655" spans="1:43" ht="15.75" thickBot="1">
      <c r="A655" s="51">
        <f t="shared" si="150"/>
        <v>645</v>
      </c>
      <c r="B655" s="52">
        <v>1</v>
      </c>
      <c r="C655" s="52">
        <v>3.16</v>
      </c>
      <c r="D655" s="56">
        <v>0</v>
      </c>
      <c r="E655" s="52">
        <v>1</v>
      </c>
      <c r="F655" s="52">
        <v>4</v>
      </c>
      <c r="G655" s="53">
        <v>1.6</v>
      </c>
      <c r="H655" s="53">
        <v>1.86</v>
      </c>
      <c r="I655" s="52">
        <v>3</v>
      </c>
      <c r="J655" s="53">
        <v>1.25</v>
      </c>
      <c r="K655" s="53">
        <v>1.6</v>
      </c>
      <c r="L655" s="52">
        <v>35</v>
      </c>
      <c r="M655" s="52">
        <v>1</v>
      </c>
      <c r="N655" s="52">
        <v>20</v>
      </c>
      <c r="O655" s="52">
        <v>28</v>
      </c>
      <c r="P655" s="54">
        <v>53.838508500000003</v>
      </c>
      <c r="Q655" s="54">
        <v>16.769371499999998</v>
      </c>
      <c r="R655" s="55">
        <v>3.8540134499999996</v>
      </c>
      <c r="T655" s="52">
        <v>170</v>
      </c>
      <c r="U655" s="47">
        <f t="shared" si="151"/>
        <v>485.71428571428572</v>
      </c>
      <c r="V655" s="47">
        <f t="shared" si="152"/>
        <v>517.27499999999998</v>
      </c>
      <c r="W655" s="47">
        <f t="shared" si="153"/>
        <v>472.79679927667263</v>
      </c>
      <c r="X655" s="50">
        <f t="shared" si="154"/>
        <v>0</v>
      </c>
      <c r="AD655" s="46">
        <v>0</v>
      </c>
      <c r="AE655" s="53">
        <v>363</v>
      </c>
      <c r="AF655" s="52">
        <v>4</v>
      </c>
      <c r="AG655">
        <f t="shared" si="155"/>
        <v>1425</v>
      </c>
      <c r="AH655">
        <f t="shared" si="156"/>
        <v>0.36299999999999999</v>
      </c>
      <c r="AI655">
        <f t="shared" si="157"/>
        <v>1730</v>
      </c>
      <c r="AJ655">
        <f t="shared" si="158"/>
        <v>0.27329294755877032</v>
      </c>
      <c r="AK655">
        <f t="shared" si="159"/>
        <v>3160</v>
      </c>
      <c r="AL655">
        <f t="shared" si="160"/>
        <v>0.15370705244122965</v>
      </c>
      <c r="AM655">
        <f t="shared" si="161"/>
        <v>0.17</v>
      </c>
      <c r="AN655">
        <f t="shared" si="162"/>
        <v>0</v>
      </c>
      <c r="AO655">
        <f t="shared" si="163"/>
        <v>0.04</v>
      </c>
      <c r="AQ655">
        <f t="shared" si="164"/>
        <v>1</v>
      </c>
    </row>
    <row r="656" spans="1:43" ht="15.75" thickBot="1">
      <c r="A656" s="51">
        <f t="shared" si="150"/>
        <v>646</v>
      </c>
      <c r="B656" s="52">
        <v>1</v>
      </c>
      <c r="C656" s="52">
        <v>3.16</v>
      </c>
      <c r="D656" s="56">
        <v>0</v>
      </c>
      <c r="E656" s="52">
        <v>1</v>
      </c>
      <c r="F656" s="52">
        <v>4</v>
      </c>
      <c r="G656" s="53">
        <v>1.6</v>
      </c>
      <c r="H656" s="53">
        <v>1.86</v>
      </c>
      <c r="I656" s="52">
        <v>3</v>
      </c>
      <c r="J656" s="53">
        <v>1.25</v>
      </c>
      <c r="K656" s="53">
        <v>1.6</v>
      </c>
      <c r="L656" s="52">
        <v>40</v>
      </c>
      <c r="M656" s="52">
        <v>1</v>
      </c>
      <c r="N656" s="52">
        <v>20</v>
      </c>
      <c r="O656" s="52">
        <v>28</v>
      </c>
      <c r="P656" s="54">
        <v>45.797055499999999</v>
      </c>
      <c r="Q656" s="54">
        <v>15.396440500000001</v>
      </c>
      <c r="R656" s="55">
        <v>3.3734875999999998</v>
      </c>
      <c r="T656" s="52">
        <v>170</v>
      </c>
      <c r="U656" s="47">
        <f t="shared" si="151"/>
        <v>425</v>
      </c>
      <c r="V656" s="47">
        <f t="shared" si="152"/>
        <v>524.4</v>
      </c>
      <c r="W656" s="47">
        <f t="shared" si="153"/>
        <v>495.65594936708857</v>
      </c>
      <c r="X656" s="50">
        <f t="shared" si="154"/>
        <v>0</v>
      </c>
      <c r="AD656" s="46">
        <v>0</v>
      </c>
      <c r="AE656" s="53">
        <v>368</v>
      </c>
      <c r="AF656" s="52">
        <v>4.0999999999999996</v>
      </c>
      <c r="AG656">
        <f t="shared" si="155"/>
        <v>1425</v>
      </c>
      <c r="AH656">
        <f t="shared" si="156"/>
        <v>0.36799999999999999</v>
      </c>
      <c r="AI656">
        <f t="shared" si="157"/>
        <v>1730</v>
      </c>
      <c r="AJ656">
        <f t="shared" si="158"/>
        <v>0.28650632911392404</v>
      </c>
      <c r="AK656">
        <f t="shared" si="159"/>
        <v>3160</v>
      </c>
      <c r="AL656">
        <f t="shared" si="160"/>
        <v>0.13449367088607594</v>
      </c>
      <c r="AM656">
        <f t="shared" si="161"/>
        <v>0.17</v>
      </c>
      <c r="AN656">
        <f t="shared" si="162"/>
        <v>0</v>
      </c>
      <c r="AO656">
        <f t="shared" si="163"/>
        <v>4.0999999999999995E-2</v>
      </c>
      <c r="AQ656">
        <f t="shared" si="164"/>
        <v>1</v>
      </c>
    </row>
    <row r="657" spans="1:43" ht="15.75" thickBot="1">
      <c r="A657" s="51">
        <f t="shared" si="150"/>
        <v>647</v>
      </c>
      <c r="B657" s="52">
        <v>1</v>
      </c>
      <c r="C657" s="52">
        <v>3.16</v>
      </c>
      <c r="D657" s="56">
        <v>0</v>
      </c>
      <c r="E657" s="52">
        <v>1</v>
      </c>
      <c r="F657" s="52">
        <v>4</v>
      </c>
      <c r="G657" s="53">
        <v>1.6</v>
      </c>
      <c r="H657" s="53">
        <v>1.86</v>
      </c>
      <c r="I657" s="52">
        <v>3</v>
      </c>
      <c r="J657" s="53">
        <v>1.25</v>
      </c>
      <c r="K657" s="53">
        <v>1.6</v>
      </c>
      <c r="L657" s="52">
        <v>45</v>
      </c>
      <c r="M657" s="52">
        <v>1</v>
      </c>
      <c r="N657" s="52">
        <v>20</v>
      </c>
      <c r="O657" s="52">
        <v>28</v>
      </c>
      <c r="P657" s="54">
        <v>40.697597500000001</v>
      </c>
      <c r="Q657" s="54">
        <v>14.8080415</v>
      </c>
      <c r="R657" s="55">
        <v>3.6971070500000005</v>
      </c>
      <c r="T657" s="52">
        <v>170</v>
      </c>
      <c r="U657" s="47">
        <f t="shared" si="151"/>
        <v>377.77777777777777</v>
      </c>
      <c r="V657" s="47">
        <f t="shared" si="152"/>
        <v>527.25</v>
      </c>
      <c r="W657" s="47">
        <f t="shared" si="153"/>
        <v>511.12862165963423</v>
      </c>
      <c r="X657" s="50">
        <f t="shared" si="154"/>
        <v>0</v>
      </c>
      <c r="AD657" s="46">
        <v>0</v>
      </c>
      <c r="AE657" s="53">
        <v>370</v>
      </c>
      <c r="AF657" s="52">
        <v>4.5</v>
      </c>
      <c r="AG657">
        <f t="shared" si="155"/>
        <v>1425</v>
      </c>
      <c r="AH657">
        <f t="shared" si="156"/>
        <v>0.37</v>
      </c>
      <c r="AI657">
        <f t="shared" si="157"/>
        <v>1730</v>
      </c>
      <c r="AJ657">
        <f t="shared" si="158"/>
        <v>0.29545007032348802</v>
      </c>
      <c r="AK657">
        <f t="shared" si="159"/>
        <v>3160</v>
      </c>
      <c r="AL657">
        <f t="shared" si="160"/>
        <v>0.11954992967651196</v>
      </c>
      <c r="AM657">
        <f t="shared" si="161"/>
        <v>0.17</v>
      </c>
      <c r="AN657">
        <f t="shared" si="162"/>
        <v>0</v>
      </c>
      <c r="AO657">
        <f t="shared" si="163"/>
        <v>4.4999999999999998E-2</v>
      </c>
      <c r="AQ657">
        <f t="shared" si="164"/>
        <v>1</v>
      </c>
    </row>
    <row r="658" spans="1:43" ht="15.75" thickBot="1">
      <c r="A658" s="51">
        <f t="shared" si="150"/>
        <v>648</v>
      </c>
      <c r="B658" s="52">
        <v>1</v>
      </c>
      <c r="C658" s="52">
        <v>3.16</v>
      </c>
      <c r="D658" s="56">
        <v>0</v>
      </c>
      <c r="E658" s="52">
        <v>1</v>
      </c>
      <c r="F658" s="52">
        <v>4</v>
      </c>
      <c r="G658" s="53">
        <v>1.6</v>
      </c>
      <c r="H658" s="53">
        <v>1.86</v>
      </c>
      <c r="I658" s="52">
        <v>3</v>
      </c>
      <c r="J658" s="53">
        <v>1.25</v>
      </c>
      <c r="K658" s="53">
        <v>1.6</v>
      </c>
      <c r="L658" s="52">
        <v>30</v>
      </c>
      <c r="M658" s="52">
        <v>1</v>
      </c>
      <c r="N658" s="52">
        <v>20</v>
      </c>
      <c r="O658" s="52">
        <v>91</v>
      </c>
      <c r="P658" s="54">
        <v>63.252892500000002</v>
      </c>
      <c r="Q658" s="54">
        <v>19.319100500000001</v>
      </c>
      <c r="R658" s="55">
        <v>0</v>
      </c>
      <c r="T658" s="52">
        <v>170</v>
      </c>
      <c r="U658" s="47">
        <f t="shared" si="151"/>
        <v>566.66666666666674</v>
      </c>
      <c r="V658" s="47">
        <f t="shared" si="152"/>
        <v>504.45</v>
      </c>
      <c r="W658" s="47">
        <f t="shared" si="153"/>
        <v>459.61793248945133</v>
      </c>
      <c r="X658" s="50">
        <f t="shared" si="154"/>
        <v>0</v>
      </c>
      <c r="AD658" s="46">
        <v>0</v>
      </c>
      <c r="AE658" s="53">
        <v>354</v>
      </c>
      <c r="AF658" s="52">
        <v>3.1</v>
      </c>
      <c r="AG658">
        <f t="shared" si="155"/>
        <v>1425</v>
      </c>
      <c r="AH658">
        <f t="shared" si="156"/>
        <v>0.35399999999999998</v>
      </c>
      <c r="AI658">
        <f t="shared" si="157"/>
        <v>1730</v>
      </c>
      <c r="AJ658">
        <f t="shared" si="158"/>
        <v>0.26567510548523199</v>
      </c>
      <c r="AK658">
        <f t="shared" si="159"/>
        <v>3160</v>
      </c>
      <c r="AL658">
        <f t="shared" si="160"/>
        <v>0.17932489451476796</v>
      </c>
      <c r="AM658">
        <f t="shared" si="161"/>
        <v>0.17</v>
      </c>
      <c r="AN658">
        <f t="shared" si="162"/>
        <v>0</v>
      </c>
      <c r="AO658">
        <f t="shared" si="163"/>
        <v>3.1E-2</v>
      </c>
      <c r="AQ658">
        <f t="shared" si="164"/>
        <v>1</v>
      </c>
    </row>
    <row r="659" spans="1:43" ht="15.75" thickBot="1">
      <c r="A659" s="51">
        <f t="shared" si="150"/>
        <v>649</v>
      </c>
      <c r="B659" s="52">
        <v>1</v>
      </c>
      <c r="C659" s="52">
        <v>3.16</v>
      </c>
      <c r="D659" s="56">
        <v>0</v>
      </c>
      <c r="E659" s="52">
        <v>1</v>
      </c>
      <c r="F659" s="52">
        <v>4</v>
      </c>
      <c r="G659" s="53">
        <v>1.6</v>
      </c>
      <c r="H659" s="53">
        <v>1.86</v>
      </c>
      <c r="I659" s="52">
        <v>3</v>
      </c>
      <c r="J659" s="53">
        <v>1.25</v>
      </c>
      <c r="K659" s="53">
        <v>1.6</v>
      </c>
      <c r="L659" s="52">
        <v>35</v>
      </c>
      <c r="M659" s="52">
        <v>1</v>
      </c>
      <c r="N659" s="52">
        <v>20</v>
      </c>
      <c r="O659" s="52">
        <v>91</v>
      </c>
      <c r="P659" s="54">
        <v>55.7998385</v>
      </c>
      <c r="Q659" s="54">
        <v>17.651969999999999</v>
      </c>
      <c r="R659" s="55">
        <v>0</v>
      </c>
      <c r="T659" s="52">
        <v>170</v>
      </c>
      <c r="U659" s="47">
        <f t="shared" si="151"/>
        <v>485.71428571428572</v>
      </c>
      <c r="V659" s="47">
        <f t="shared" si="152"/>
        <v>517.27499999999998</v>
      </c>
      <c r="W659" s="47">
        <f t="shared" si="153"/>
        <v>472.79679927667263</v>
      </c>
      <c r="X659" s="50">
        <f t="shared" si="154"/>
        <v>0</v>
      </c>
      <c r="AD659" s="46">
        <v>0</v>
      </c>
      <c r="AE659" s="53">
        <v>363</v>
      </c>
      <c r="AF659" s="52">
        <v>4</v>
      </c>
      <c r="AG659">
        <f t="shared" si="155"/>
        <v>1425</v>
      </c>
      <c r="AH659">
        <f t="shared" si="156"/>
        <v>0.36299999999999999</v>
      </c>
      <c r="AI659">
        <f t="shared" si="157"/>
        <v>1730</v>
      </c>
      <c r="AJ659">
        <f t="shared" si="158"/>
        <v>0.27329294755877032</v>
      </c>
      <c r="AK659">
        <f t="shared" si="159"/>
        <v>3160</v>
      </c>
      <c r="AL659">
        <f t="shared" si="160"/>
        <v>0.15370705244122965</v>
      </c>
      <c r="AM659">
        <f t="shared" si="161"/>
        <v>0.17</v>
      </c>
      <c r="AN659">
        <f t="shared" si="162"/>
        <v>0</v>
      </c>
      <c r="AO659">
        <f t="shared" si="163"/>
        <v>0.04</v>
      </c>
      <c r="AQ659">
        <f t="shared" si="164"/>
        <v>1</v>
      </c>
    </row>
    <row r="660" spans="1:43" ht="15.75" thickBot="1">
      <c r="A660" s="51">
        <f t="shared" si="150"/>
        <v>650</v>
      </c>
      <c r="B660" s="52">
        <v>1</v>
      </c>
      <c r="C660" s="52">
        <v>3.16</v>
      </c>
      <c r="D660" s="56">
        <v>0</v>
      </c>
      <c r="E660" s="52">
        <v>1</v>
      </c>
      <c r="F660" s="52">
        <v>4</v>
      </c>
      <c r="G660" s="53">
        <v>1.6</v>
      </c>
      <c r="H660" s="53">
        <v>1.86</v>
      </c>
      <c r="I660" s="52">
        <v>3</v>
      </c>
      <c r="J660" s="53">
        <v>1.25</v>
      </c>
      <c r="K660" s="53">
        <v>1.6</v>
      </c>
      <c r="L660" s="52">
        <v>40</v>
      </c>
      <c r="M660" s="52">
        <v>1</v>
      </c>
      <c r="N660" s="52">
        <v>20</v>
      </c>
      <c r="O660" s="52">
        <v>91</v>
      </c>
      <c r="P660" s="54">
        <v>51.190713000000002</v>
      </c>
      <c r="Q660" s="54">
        <v>17.161637499999998</v>
      </c>
      <c r="R660" s="55">
        <v>0</v>
      </c>
      <c r="T660" s="52">
        <v>170</v>
      </c>
      <c r="U660" s="47">
        <f t="shared" si="151"/>
        <v>425</v>
      </c>
      <c r="V660" s="47">
        <f t="shared" si="152"/>
        <v>524.4</v>
      </c>
      <c r="W660" s="47">
        <f t="shared" si="153"/>
        <v>495.65594936708857</v>
      </c>
      <c r="X660" s="50">
        <f t="shared" si="154"/>
        <v>0</v>
      </c>
      <c r="AD660" s="46">
        <v>0</v>
      </c>
      <c r="AE660" s="53">
        <v>368</v>
      </c>
      <c r="AF660" s="52">
        <v>4.0999999999999996</v>
      </c>
      <c r="AG660">
        <f t="shared" si="155"/>
        <v>1425</v>
      </c>
      <c r="AH660">
        <f t="shared" si="156"/>
        <v>0.36799999999999999</v>
      </c>
      <c r="AI660">
        <f t="shared" si="157"/>
        <v>1730</v>
      </c>
      <c r="AJ660">
        <f t="shared" si="158"/>
        <v>0.28650632911392404</v>
      </c>
      <c r="AK660">
        <f t="shared" si="159"/>
        <v>3160</v>
      </c>
      <c r="AL660">
        <f t="shared" si="160"/>
        <v>0.13449367088607594</v>
      </c>
      <c r="AM660">
        <f t="shared" si="161"/>
        <v>0.17</v>
      </c>
      <c r="AN660">
        <f t="shared" si="162"/>
        <v>0</v>
      </c>
      <c r="AO660">
        <f t="shared" si="163"/>
        <v>4.0999999999999995E-2</v>
      </c>
      <c r="AQ660">
        <f t="shared" si="164"/>
        <v>1</v>
      </c>
    </row>
    <row r="661" spans="1:43" ht="15.75" thickBot="1">
      <c r="A661" s="51">
        <f t="shared" si="150"/>
        <v>651</v>
      </c>
      <c r="B661" s="52">
        <v>1</v>
      </c>
      <c r="C661" s="52">
        <v>3.16</v>
      </c>
      <c r="D661" s="56">
        <v>0</v>
      </c>
      <c r="E661" s="52">
        <v>1</v>
      </c>
      <c r="F661" s="52">
        <v>4</v>
      </c>
      <c r="G661" s="53">
        <v>1.6</v>
      </c>
      <c r="H661" s="53">
        <v>1.86</v>
      </c>
      <c r="I661" s="52">
        <v>3</v>
      </c>
      <c r="J661" s="53">
        <v>1.25</v>
      </c>
      <c r="K661" s="53">
        <v>1.6</v>
      </c>
      <c r="L661" s="52">
        <v>45</v>
      </c>
      <c r="M661" s="52">
        <v>1</v>
      </c>
      <c r="N661" s="52">
        <v>20</v>
      </c>
      <c r="O661" s="52">
        <v>91</v>
      </c>
      <c r="P661" s="54">
        <v>48.640984000000003</v>
      </c>
      <c r="Q661" s="54">
        <v>15.69064</v>
      </c>
      <c r="R661" s="55">
        <v>0</v>
      </c>
      <c r="T661" s="52">
        <v>170</v>
      </c>
      <c r="U661" s="47">
        <f t="shared" si="151"/>
        <v>377.77777777777777</v>
      </c>
      <c r="V661" s="47">
        <f t="shared" si="152"/>
        <v>527.25</v>
      </c>
      <c r="W661" s="47">
        <f t="shared" si="153"/>
        <v>511.12862165963423</v>
      </c>
      <c r="X661" s="50">
        <f t="shared" si="154"/>
        <v>0</v>
      </c>
      <c r="AD661" s="46">
        <v>0</v>
      </c>
      <c r="AE661" s="53">
        <v>370</v>
      </c>
      <c r="AF661" s="52">
        <v>4.5</v>
      </c>
      <c r="AG661">
        <f t="shared" si="155"/>
        <v>1425</v>
      </c>
      <c r="AH661">
        <f t="shared" si="156"/>
        <v>0.37</v>
      </c>
      <c r="AI661">
        <f t="shared" si="157"/>
        <v>1730</v>
      </c>
      <c r="AJ661">
        <f t="shared" si="158"/>
        <v>0.29545007032348802</v>
      </c>
      <c r="AK661">
        <f t="shared" si="159"/>
        <v>3160</v>
      </c>
      <c r="AL661">
        <f t="shared" si="160"/>
        <v>0.11954992967651196</v>
      </c>
      <c r="AM661">
        <f t="shared" si="161"/>
        <v>0.17</v>
      </c>
      <c r="AN661">
        <f t="shared" si="162"/>
        <v>0</v>
      </c>
      <c r="AO661">
        <f t="shared" si="163"/>
        <v>4.4999999999999998E-2</v>
      </c>
      <c r="AQ661">
        <f t="shared" si="164"/>
        <v>1</v>
      </c>
    </row>
    <row r="662" spans="1:43" ht="15.75" thickBot="1">
      <c r="A662" s="51">
        <f t="shared" si="150"/>
        <v>652</v>
      </c>
      <c r="B662" s="52">
        <v>1</v>
      </c>
      <c r="C662" s="52">
        <v>3.16</v>
      </c>
      <c r="D662" s="56">
        <v>0</v>
      </c>
      <c r="E662" s="52">
        <v>1</v>
      </c>
      <c r="F662" s="52">
        <v>1</v>
      </c>
      <c r="G662" s="53">
        <v>2.56</v>
      </c>
      <c r="H662" s="53">
        <v>2.62</v>
      </c>
      <c r="I662" s="52">
        <v>3</v>
      </c>
      <c r="J662" s="53">
        <v>1.28</v>
      </c>
      <c r="K662" s="53">
        <v>1.64</v>
      </c>
      <c r="L662" s="52">
        <v>30</v>
      </c>
      <c r="M662" s="52">
        <v>1</v>
      </c>
      <c r="N662" s="52">
        <v>20</v>
      </c>
      <c r="O662" s="52">
        <v>7</v>
      </c>
      <c r="P662" s="54">
        <v>43.051193500000004</v>
      </c>
      <c r="Q662" s="54">
        <v>20.593965000000001</v>
      </c>
      <c r="R662" s="55">
        <v>0</v>
      </c>
      <c r="T662" s="52">
        <v>170</v>
      </c>
      <c r="U662" s="47">
        <f t="shared" si="151"/>
        <v>566.66666666666674</v>
      </c>
      <c r="V662" s="47">
        <f t="shared" si="152"/>
        <v>516.84</v>
      </c>
      <c r="W662" s="47">
        <f t="shared" si="153"/>
        <v>664.78852320675071</v>
      </c>
      <c r="X662" s="50">
        <f t="shared" si="154"/>
        <v>0</v>
      </c>
      <c r="AD662" s="46">
        <v>0</v>
      </c>
      <c r="AE662" s="53">
        <v>354</v>
      </c>
      <c r="AF662" s="52">
        <v>4</v>
      </c>
      <c r="AG662">
        <f t="shared" si="155"/>
        <v>1460</v>
      </c>
      <c r="AH662">
        <f t="shared" si="156"/>
        <v>0.35400000000000004</v>
      </c>
      <c r="AI662">
        <f t="shared" si="157"/>
        <v>2590</v>
      </c>
      <c r="AJ662">
        <f t="shared" si="158"/>
        <v>0.25667510548523198</v>
      </c>
      <c r="AK662">
        <f t="shared" si="159"/>
        <v>3160</v>
      </c>
      <c r="AL662">
        <f t="shared" si="160"/>
        <v>0.17932489451476796</v>
      </c>
      <c r="AM662">
        <f t="shared" si="161"/>
        <v>0.17</v>
      </c>
      <c r="AN662">
        <f t="shared" si="162"/>
        <v>0</v>
      </c>
      <c r="AO662">
        <f t="shared" si="163"/>
        <v>0.04</v>
      </c>
      <c r="AQ662">
        <f t="shared" si="164"/>
        <v>1</v>
      </c>
    </row>
    <row r="663" spans="1:43" ht="15.75" thickBot="1">
      <c r="A663" s="51">
        <f t="shared" si="150"/>
        <v>653</v>
      </c>
      <c r="B663" s="52">
        <v>1</v>
      </c>
      <c r="C663" s="52">
        <v>3.16</v>
      </c>
      <c r="D663" s="56">
        <v>0</v>
      </c>
      <c r="E663" s="52">
        <v>1</v>
      </c>
      <c r="F663" s="52">
        <v>1</v>
      </c>
      <c r="G663" s="53">
        <v>2.56</v>
      </c>
      <c r="H663" s="53">
        <v>2.62</v>
      </c>
      <c r="I663" s="52">
        <v>3</v>
      </c>
      <c r="J663" s="53">
        <v>1.28</v>
      </c>
      <c r="K663" s="53">
        <v>1.64</v>
      </c>
      <c r="L663" s="52">
        <v>35</v>
      </c>
      <c r="M663" s="52">
        <v>1</v>
      </c>
      <c r="N663" s="52">
        <v>20</v>
      </c>
      <c r="O663" s="52">
        <v>7</v>
      </c>
      <c r="P663" s="54">
        <v>38.834333999999998</v>
      </c>
      <c r="Q663" s="54">
        <v>17.357770500000001</v>
      </c>
      <c r="R663" s="55">
        <v>0</v>
      </c>
      <c r="T663" s="52">
        <v>170</v>
      </c>
      <c r="U663" s="47">
        <f t="shared" si="151"/>
        <v>485.71428571428572</v>
      </c>
      <c r="V663" s="47">
        <f t="shared" si="152"/>
        <v>529.98</v>
      </c>
      <c r="W663" s="47">
        <f t="shared" si="153"/>
        <v>687.10873417721507</v>
      </c>
      <c r="X663" s="50">
        <f t="shared" si="154"/>
        <v>0</v>
      </c>
      <c r="AD663" s="46">
        <v>0</v>
      </c>
      <c r="AE663" s="53">
        <v>363</v>
      </c>
      <c r="AF663" s="52">
        <v>4.8</v>
      </c>
      <c r="AG663">
        <f t="shared" si="155"/>
        <v>1460</v>
      </c>
      <c r="AH663">
        <f t="shared" si="156"/>
        <v>0.36299999999999999</v>
      </c>
      <c r="AI663">
        <f t="shared" si="157"/>
        <v>2590</v>
      </c>
      <c r="AJ663">
        <f t="shared" si="158"/>
        <v>0.26529294755877031</v>
      </c>
      <c r="AK663">
        <f t="shared" si="159"/>
        <v>3160</v>
      </c>
      <c r="AL663">
        <f t="shared" si="160"/>
        <v>0.15370705244122965</v>
      </c>
      <c r="AM663">
        <f t="shared" si="161"/>
        <v>0.17</v>
      </c>
      <c r="AN663">
        <f t="shared" si="162"/>
        <v>0</v>
      </c>
      <c r="AO663">
        <f t="shared" si="163"/>
        <v>4.8000000000000001E-2</v>
      </c>
      <c r="AQ663">
        <f t="shared" si="164"/>
        <v>1</v>
      </c>
    </row>
    <row r="664" spans="1:43" ht="15.75" thickBot="1">
      <c r="A664" s="51">
        <f t="shared" si="150"/>
        <v>654</v>
      </c>
      <c r="B664" s="52">
        <v>1</v>
      </c>
      <c r="C664" s="52">
        <v>3.16</v>
      </c>
      <c r="D664" s="56">
        <v>0</v>
      </c>
      <c r="E664" s="52">
        <v>1</v>
      </c>
      <c r="F664" s="52">
        <v>1</v>
      </c>
      <c r="G664" s="53">
        <v>2.56</v>
      </c>
      <c r="H664" s="53">
        <v>2.62</v>
      </c>
      <c r="I664" s="52">
        <v>3</v>
      </c>
      <c r="J664" s="53">
        <v>1.28</v>
      </c>
      <c r="K664" s="53">
        <v>1.64</v>
      </c>
      <c r="L664" s="52">
        <v>40</v>
      </c>
      <c r="M664" s="52">
        <v>1</v>
      </c>
      <c r="N664" s="52">
        <v>20</v>
      </c>
      <c r="O664" s="52">
        <v>7</v>
      </c>
      <c r="P664" s="54">
        <v>35.107807000000001</v>
      </c>
      <c r="Q664" s="54">
        <v>16.377105499999999</v>
      </c>
      <c r="R664" s="55">
        <v>0</v>
      </c>
      <c r="T664" s="52">
        <v>170</v>
      </c>
      <c r="U664" s="47">
        <f t="shared" si="151"/>
        <v>425</v>
      </c>
      <c r="V664" s="47">
        <f t="shared" si="152"/>
        <v>537.28</v>
      </c>
      <c r="W664" s="47">
        <f t="shared" si="153"/>
        <v>703.20139240506353</v>
      </c>
      <c r="X664" s="50">
        <f t="shared" si="154"/>
        <v>0</v>
      </c>
      <c r="AD664" s="46">
        <v>0</v>
      </c>
      <c r="AE664" s="53">
        <v>368</v>
      </c>
      <c r="AF664" s="52">
        <v>5.6</v>
      </c>
      <c r="AG664">
        <f t="shared" si="155"/>
        <v>1460</v>
      </c>
      <c r="AH664">
        <f t="shared" si="156"/>
        <v>0.36799999999999999</v>
      </c>
      <c r="AI664">
        <f t="shared" si="157"/>
        <v>2590</v>
      </c>
      <c r="AJ664">
        <f t="shared" si="158"/>
        <v>0.27150632911392414</v>
      </c>
      <c r="AK664">
        <f t="shared" si="159"/>
        <v>3160</v>
      </c>
      <c r="AL664">
        <f t="shared" si="160"/>
        <v>0.13449367088607594</v>
      </c>
      <c r="AM664">
        <f t="shared" si="161"/>
        <v>0.17</v>
      </c>
      <c r="AN664">
        <f t="shared" si="162"/>
        <v>0</v>
      </c>
      <c r="AO664">
        <f t="shared" si="163"/>
        <v>5.5999999999999994E-2</v>
      </c>
      <c r="AQ664">
        <f t="shared" si="164"/>
        <v>1</v>
      </c>
    </row>
    <row r="665" spans="1:43" ht="15.75" thickBot="1">
      <c r="A665" s="51">
        <f t="shared" si="150"/>
        <v>655</v>
      </c>
      <c r="B665" s="52">
        <v>1</v>
      </c>
      <c r="C665" s="52">
        <v>3.16</v>
      </c>
      <c r="D665" s="56">
        <v>0</v>
      </c>
      <c r="E665" s="52">
        <v>1</v>
      </c>
      <c r="F665" s="52">
        <v>1</v>
      </c>
      <c r="G665" s="53">
        <v>2.56</v>
      </c>
      <c r="H665" s="53">
        <v>2.62</v>
      </c>
      <c r="I665" s="52">
        <v>3</v>
      </c>
      <c r="J665" s="53">
        <v>1.28</v>
      </c>
      <c r="K665" s="53">
        <v>1.64</v>
      </c>
      <c r="L665" s="52">
        <v>45</v>
      </c>
      <c r="M665" s="52">
        <v>1</v>
      </c>
      <c r="N665" s="52">
        <v>20</v>
      </c>
      <c r="O665" s="52">
        <v>7</v>
      </c>
      <c r="P665" s="54">
        <v>32.361944999999999</v>
      </c>
      <c r="Q665" s="54">
        <v>16.082906000000001</v>
      </c>
      <c r="R665" s="55">
        <v>0</v>
      </c>
      <c r="T665" s="52">
        <v>170</v>
      </c>
      <c r="U665" s="47">
        <f t="shared" si="151"/>
        <v>377.77777777777777</v>
      </c>
      <c r="V665" s="47">
        <f t="shared" si="152"/>
        <v>540.19999999999993</v>
      </c>
      <c r="W665" s="47">
        <f t="shared" si="153"/>
        <v>754.85568213783392</v>
      </c>
      <c r="X665" s="50">
        <f t="shared" si="154"/>
        <v>0</v>
      </c>
      <c r="AD665" s="46">
        <v>0</v>
      </c>
      <c r="AE665" s="53">
        <v>370</v>
      </c>
      <c r="AF665" s="52">
        <v>4.9000000000000004</v>
      </c>
      <c r="AG665">
        <f t="shared" si="155"/>
        <v>1460</v>
      </c>
      <c r="AH665">
        <f t="shared" si="156"/>
        <v>0.36999999999999994</v>
      </c>
      <c r="AI665">
        <f t="shared" si="157"/>
        <v>2590</v>
      </c>
      <c r="AJ665">
        <f t="shared" si="158"/>
        <v>0.29145007032348802</v>
      </c>
      <c r="AK665">
        <f t="shared" si="159"/>
        <v>3160</v>
      </c>
      <c r="AL665">
        <f t="shared" si="160"/>
        <v>0.11954992967651196</v>
      </c>
      <c r="AM665">
        <f t="shared" si="161"/>
        <v>0.17</v>
      </c>
      <c r="AN665">
        <f t="shared" si="162"/>
        <v>0</v>
      </c>
      <c r="AO665">
        <f t="shared" si="163"/>
        <v>4.9000000000000002E-2</v>
      </c>
      <c r="AQ665">
        <f t="shared" si="164"/>
        <v>1</v>
      </c>
    </row>
    <row r="666" spans="1:43" ht="15.75" thickBot="1">
      <c r="A666" s="51">
        <f t="shared" si="150"/>
        <v>656</v>
      </c>
      <c r="B666" s="52">
        <v>1</v>
      </c>
      <c r="C666" s="52">
        <v>3.16</v>
      </c>
      <c r="D666" s="56">
        <v>0</v>
      </c>
      <c r="E666" s="52">
        <v>1</v>
      </c>
      <c r="F666" s="52">
        <v>1</v>
      </c>
      <c r="G666" s="53">
        <v>2.56</v>
      </c>
      <c r="H666" s="53">
        <v>2.62</v>
      </c>
      <c r="I666" s="52">
        <v>3</v>
      </c>
      <c r="J666" s="53">
        <v>1.28</v>
      </c>
      <c r="K666" s="53">
        <v>1.64</v>
      </c>
      <c r="L666" s="52">
        <v>30</v>
      </c>
      <c r="M666" s="52">
        <v>1</v>
      </c>
      <c r="N666" s="52">
        <v>20</v>
      </c>
      <c r="O666" s="52">
        <v>28</v>
      </c>
      <c r="P666" s="54">
        <v>54.328840999999997</v>
      </c>
      <c r="Q666" s="54">
        <v>22.555294999999997</v>
      </c>
      <c r="R666" s="55">
        <v>4.4326058000000002</v>
      </c>
      <c r="T666" s="52">
        <v>170</v>
      </c>
      <c r="U666" s="47">
        <f t="shared" si="151"/>
        <v>566.66666666666674</v>
      </c>
      <c r="V666" s="47">
        <f t="shared" si="152"/>
        <v>516.84</v>
      </c>
      <c r="W666" s="47">
        <f t="shared" si="153"/>
        <v>664.78852320675071</v>
      </c>
      <c r="X666" s="50">
        <f t="shared" si="154"/>
        <v>0</v>
      </c>
      <c r="AD666" s="46">
        <v>0</v>
      </c>
      <c r="AE666" s="53">
        <v>354</v>
      </c>
      <c r="AF666" s="52">
        <v>4</v>
      </c>
      <c r="AG666">
        <f t="shared" si="155"/>
        <v>1460</v>
      </c>
      <c r="AH666">
        <f t="shared" si="156"/>
        <v>0.35400000000000004</v>
      </c>
      <c r="AI666">
        <f t="shared" si="157"/>
        <v>2590</v>
      </c>
      <c r="AJ666">
        <f t="shared" si="158"/>
        <v>0.25667510548523198</v>
      </c>
      <c r="AK666">
        <f t="shared" si="159"/>
        <v>3160</v>
      </c>
      <c r="AL666">
        <f t="shared" si="160"/>
        <v>0.17932489451476796</v>
      </c>
      <c r="AM666">
        <f t="shared" si="161"/>
        <v>0.17</v>
      </c>
      <c r="AN666">
        <f t="shared" si="162"/>
        <v>0</v>
      </c>
      <c r="AO666">
        <f t="shared" si="163"/>
        <v>0.04</v>
      </c>
      <c r="AQ666">
        <f t="shared" si="164"/>
        <v>1</v>
      </c>
    </row>
    <row r="667" spans="1:43" ht="15.75" thickBot="1">
      <c r="A667" s="51">
        <f t="shared" si="150"/>
        <v>657</v>
      </c>
      <c r="B667" s="52">
        <v>1</v>
      </c>
      <c r="C667" s="52">
        <v>3.16</v>
      </c>
      <c r="D667" s="56">
        <v>0</v>
      </c>
      <c r="E667" s="52">
        <v>1</v>
      </c>
      <c r="F667" s="52">
        <v>1</v>
      </c>
      <c r="G667" s="53">
        <v>2.56</v>
      </c>
      <c r="H667" s="53">
        <v>2.62</v>
      </c>
      <c r="I667" s="52">
        <v>3</v>
      </c>
      <c r="J667" s="53">
        <v>1.28</v>
      </c>
      <c r="K667" s="53">
        <v>1.64</v>
      </c>
      <c r="L667" s="52">
        <v>35</v>
      </c>
      <c r="M667" s="52">
        <v>1</v>
      </c>
      <c r="N667" s="52">
        <v>20</v>
      </c>
      <c r="O667" s="52">
        <v>28</v>
      </c>
      <c r="P667" s="54">
        <v>46.287388</v>
      </c>
      <c r="Q667" s="54">
        <v>21.280430500000001</v>
      </c>
      <c r="R667" s="55">
        <v>4.4326058000000002</v>
      </c>
      <c r="T667" s="52">
        <v>170</v>
      </c>
      <c r="U667" s="47">
        <f t="shared" si="151"/>
        <v>485.71428571428572</v>
      </c>
      <c r="V667" s="47">
        <f t="shared" si="152"/>
        <v>529.98</v>
      </c>
      <c r="W667" s="47">
        <f t="shared" si="153"/>
        <v>687.10873417721507</v>
      </c>
      <c r="X667" s="50">
        <f t="shared" si="154"/>
        <v>0</v>
      </c>
      <c r="AD667" s="46">
        <v>0</v>
      </c>
      <c r="AE667" s="53">
        <v>363</v>
      </c>
      <c r="AF667" s="52">
        <v>4.8</v>
      </c>
      <c r="AG667">
        <f t="shared" si="155"/>
        <v>1460</v>
      </c>
      <c r="AH667">
        <f t="shared" si="156"/>
        <v>0.36299999999999999</v>
      </c>
      <c r="AI667">
        <f t="shared" si="157"/>
        <v>2590</v>
      </c>
      <c r="AJ667">
        <f t="shared" si="158"/>
        <v>0.26529294755877031</v>
      </c>
      <c r="AK667">
        <f t="shared" si="159"/>
        <v>3160</v>
      </c>
      <c r="AL667">
        <f t="shared" si="160"/>
        <v>0.15370705244122965</v>
      </c>
      <c r="AM667">
        <f t="shared" si="161"/>
        <v>0.17</v>
      </c>
      <c r="AN667">
        <f t="shared" si="162"/>
        <v>0</v>
      </c>
      <c r="AO667">
        <f t="shared" si="163"/>
        <v>4.8000000000000001E-2</v>
      </c>
      <c r="AQ667">
        <f t="shared" si="164"/>
        <v>1</v>
      </c>
    </row>
    <row r="668" spans="1:43" ht="15.75" thickBot="1">
      <c r="A668" s="51">
        <f t="shared" si="150"/>
        <v>658</v>
      </c>
      <c r="B668" s="52">
        <v>1</v>
      </c>
      <c r="C668" s="52">
        <v>3.16</v>
      </c>
      <c r="D668" s="56">
        <v>0</v>
      </c>
      <c r="E668" s="52">
        <v>1</v>
      </c>
      <c r="F668" s="52">
        <v>1</v>
      </c>
      <c r="G668" s="53">
        <v>2.56</v>
      </c>
      <c r="H668" s="53">
        <v>2.62</v>
      </c>
      <c r="I668" s="52">
        <v>3</v>
      </c>
      <c r="J668" s="53">
        <v>1.28</v>
      </c>
      <c r="K668" s="53">
        <v>1.64</v>
      </c>
      <c r="L668" s="52">
        <v>40</v>
      </c>
      <c r="M668" s="52">
        <v>1</v>
      </c>
      <c r="N668" s="52">
        <v>20</v>
      </c>
      <c r="O668" s="52">
        <v>28</v>
      </c>
      <c r="P668" s="54">
        <v>42.266661499999998</v>
      </c>
      <c r="Q668" s="54">
        <v>19.024901</v>
      </c>
      <c r="R668" s="55">
        <v>3.3244543499999999</v>
      </c>
      <c r="T668" s="52">
        <v>170</v>
      </c>
      <c r="U668" s="47">
        <f t="shared" si="151"/>
        <v>425</v>
      </c>
      <c r="V668" s="47">
        <f t="shared" si="152"/>
        <v>537.28</v>
      </c>
      <c r="W668" s="47">
        <f t="shared" si="153"/>
        <v>703.20139240506353</v>
      </c>
      <c r="X668" s="50">
        <f t="shared" si="154"/>
        <v>0</v>
      </c>
      <c r="AD668" s="46">
        <v>0</v>
      </c>
      <c r="AE668" s="53">
        <v>368</v>
      </c>
      <c r="AF668" s="52">
        <v>5.6</v>
      </c>
      <c r="AG668">
        <f t="shared" si="155"/>
        <v>1460</v>
      </c>
      <c r="AH668">
        <f t="shared" si="156"/>
        <v>0.36799999999999999</v>
      </c>
      <c r="AI668">
        <f t="shared" si="157"/>
        <v>2590</v>
      </c>
      <c r="AJ668">
        <f t="shared" si="158"/>
        <v>0.27150632911392414</v>
      </c>
      <c r="AK668">
        <f t="shared" si="159"/>
        <v>3160</v>
      </c>
      <c r="AL668">
        <f t="shared" si="160"/>
        <v>0.13449367088607594</v>
      </c>
      <c r="AM668">
        <f t="shared" si="161"/>
        <v>0.17</v>
      </c>
      <c r="AN668">
        <f t="shared" si="162"/>
        <v>0</v>
      </c>
      <c r="AO668">
        <f t="shared" si="163"/>
        <v>5.5999999999999994E-2</v>
      </c>
      <c r="AQ668">
        <f t="shared" si="164"/>
        <v>1</v>
      </c>
    </row>
    <row r="669" spans="1:43" ht="15.75" thickBot="1">
      <c r="A669" s="51">
        <f t="shared" si="150"/>
        <v>659</v>
      </c>
      <c r="B669" s="52">
        <v>1</v>
      </c>
      <c r="C669" s="52">
        <v>3.16</v>
      </c>
      <c r="D669" s="56">
        <v>0</v>
      </c>
      <c r="E669" s="52">
        <v>1</v>
      </c>
      <c r="F669" s="52">
        <v>1</v>
      </c>
      <c r="G669" s="53">
        <v>2.56</v>
      </c>
      <c r="H669" s="53">
        <v>2.62</v>
      </c>
      <c r="I669" s="52">
        <v>3</v>
      </c>
      <c r="J669" s="53">
        <v>1.28</v>
      </c>
      <c r="K669" s="53">
        <v>1.64</v>
      </c>
      <c r="L669" s="52">
        <v>45</v>
      </c>
      <c r="M669" s="52">
        <v>1</v>
      </c>
      <c r="N669" s="52">
        <v>20</v>
      </c>
      <c r="O669" s="52">
        <v>28</v>
      </c>
      <c r="P669" s="54">
        <v>40.403398000000003</v>
      </c>
      <c r="Q669" s="54">
        <v>18.338435499999999</v>
      </c>
      <c r="R669" s="55">
        <v>3.4127141999999999</v>
      </c>
      <c r="T669" s="52">
        <v>170</v>
      </c>
      <c r="U669" s="47">
        <f t="shared" si="151"/>
        <v>377.77777777777777</v>
      </c>
      <c r="V669" s="47">
        <f t="shared" si="152"/>
        <v>540.19999999999993</v>
      </c>
      <c r="W669" s="47">
        <f t="shared" si="153"/>
        <v>754.85568213783392</v>
      </c>
      <c r="X669" s="50">
        <f t="shared" si="154"/>
        <v>0</v>
      </c>
      <c r="AD669" s="46">
        <v>0</v>
      </c>
      <c r="AE669" s="53">
        <v>370</v>
      </c>
      <c r="AF669" s="52">
        <v>4.9000000000000004</v>
      </c>
      <c r="AG669">
        <f t="shared" si="155"/>
        <v>1460</v>
      </c>
      <c r="AH669">
        <f t="shared" si="156"/>
        <v>0.36999999999999994</v>
      </c>
      <c r="AI669">
        <f t="shared" si="157"/>
        <v>2590</v>
      </c>
      <c r="AJ669">
        <f t="shared" si="158"/>
        <v>0.29145007032348802</v>
      </c>
      <c r="AK669">
        <f t="shared" si="159"/>
        <v>3160</v>
      </c>
      <c r="AL669">
        <f t="shared" si="160"/>
        <v>0.11954992967651196</v>
      </c>
      <c r="AM669">
        <f t="shared" si="161"/>
        <v>0.17</v>
      </c>
      <c r="AN669">
        <f t="shared" si="162"/>
        <v>0</v>
      </c>
      <c r="AO669">
        <f t="shared" si="163"/>
        <v>4.9000000000000002E-2</v>
      </c>
      <c r="AQ669">
        <f t="shared" si="164"/>
        <v>1</v>
      </c>
    </row>
    <row r="670" spans="1:43" ht="15.75" thickBot="1">
      <c r="A670" s="51">
        <f t="shared" si="150"/>
        <v>660</v>
      </c>
      <c r="B670" s="52">
        <v>1</v>
      </c>
      <c r="C670" s="52">
        <v>3.16</v>
      </c>
      <c r="D670" s="56">
        <v>0</v>
      </c>
      <c r="E670" s="52">
        <v>1</v>
      </c>
      <c r="F670" s="52">
        <v>1</v>
      </c>
      <c r="G670" s="53">
        <v>2.56</v>
      </c>
      <c r="H670" s="53">
        <v>2.62</v>
      </c>
      <c r="I670" s="52">
        <v>3</v>
      </c>
      <c r="J670" s="53">
        <v>1.28</v>
      </c>
      <c r="K670" s="53">
        <v>1.64</v>
      </c>
      <c r="L670" s="52">
        <v>30</v>
      </c>
      <c r="M670" s="52">
        <v>1</v>
      </c>
      <c r="N670" s="52">
        <v>20</v>
      </c>
      <c r="O670" s="52">
        <v>91</v>
      </c>
      <c r="P670" s="54">
        <v>61.978028000000002</v>
      </c>
      <c r="Q670" s="54">
        <v>23.928225999999999</v>
      </c>
      <c r="R670" s="55">
        <v>0</v>
      </c>
      <c r="T670" s="52">
        <v>170</v>
      </c>
      <c r="U670" s="47">
        <f t="shared" si="151"/>
        <v>566.66666666666674</v>
      </c>
      <c r="V670" s="47">
        <f t="shared" si="152"/>
        <v>516.84</v>
      </c>
      <c r="W670" s="47">
        <f t="shared" si="153"/>
        <v>664.78852320675071</v>
      </c>
      <c r="X670" s="50">
        <f t="shared" si="154"/>
        <v>0</v>
      </c>
      <c r="AD670" s="46">
        <v>0</v>
      </c>
      <c r="AE670" s="53">
        <v>354</v>
      </c>
      <c r="AF670" s="52">
        <v>4</v>
      </c>
      <c r="AG670">
        <f t="shared" si="155"/>
        <v>1460</v>
      </c>
      <c r="AH670">
        <f t="shared" si="156"/>
        <v>0.35400000000000004</v>
      </c>
      <c r="AI670">
        <f t="shared" si="157"/>
        <v>2590</v>
      </c>
      <c r="AJ670">
        <f t="shared" si="158"/>
        <v>0.25667510548523198</v>
      </c>
      <c r="AK670">
        <f t="shared" si="159"/>
        <v>3160</v>
      </c>
      <c r="AL670">
        <f t="shared" si="160"/>
        <v>0.17932489451476796</v>
      </c>
      <c r="AM670">
        <f t="shared" si="161"/>
        <v>0.17</v>
      </c>
      <c r="AN670">
        <f t="shared" si="162"/>
        <v>0</v>
      </c>
      <c r="AO670">
        <f t="shared" si="163"/>
        <v>0.04</v>
      </c>
      <c r="AQ670">
        <f t="shared" si="164"/>
        <v>1</v>
      </c>
    </row>
    <row r="671" spans="1:43" ht="15.75" thickBot="1">
      <c r="A671" s="51">
        <f t="shared" si="150"/>
        <v>661</v>
      </c>
      <c r="B671" s="52">
        <v>1</v>
      </c>
      <c r="C671" s="52">
        <v>3.16</v>
      </c>
      <c r="D671" s="56">
        <v>0</v>
      </c>
      <c r="E671" s="52">
        <v>1</v>
      </c>
      <c r="F671" s="52">
        <v>1</v>
      </c>
      <c r="G671" s="53">
        <v>2.56</v>
      </c>
      <c r="H671" s="53">
        <v>2.62</v>
      </c>
      <c r="I671" s="52">
        <v>3</v>
      </c>
      <c r="J671" s="53">
        <v>1.28</v>
      </c>
      <c r="K671" s="53">
        <v>1.64</v>
      </c>
      <c r="L671" s="52">
        <v>35</v>
      </c>
      <c r="M671" s="52">
        <v>1</v>
      </c>
      <c r="N671" s="52">
        <v>20</v>
      </c>
      <c r="O671" s="52">
        <v>91</v>
      </c>
      <c r="P671" s="54">
        <v>55.505639000000002</v>
      </c>
      <c r="Q671" s="54">
        <v>23.045627500000002</v>
      </c>
      <c r="R671" s="55">
        <v>0</v>
      </c>
      <c r="T671" s="52">
        <v>170</v>
      </c>
      <c r="U671" s="47">
        <f t="shared" si="151"/>
        <v>485.71428571428572</v>
      </c>
      <c r="V671" s="47">
        <f t="shared" si="152"/>
        <v>529.98</v>
      </c>
      <c r="W671" s="47">
        <f t="shared" si="153"/>
        <v>687.10873417721507</v>
      </c>
      <c r="X671" s="50">
        <f t="shared" si="154"/>
        <v>0</v>
      </c>
      <c r="AD671" s="46">
        <v>0</v>
      </c>
      <c r="AE671" s="53">
        <v>363</v>
      </c>
      <c r="AF671" s="52">
        <v>4.8</v>
      </c>
      <c r="AG671">
        <f t="shared" si="155"/>
        <v>1460</v>
      </c>
      <c r="AH671">
        <f t="shared" si="156"/>
        <v>0.36299999999999999</v>
      </c>
      <c r="AI671">
        <f t="shared" si="157"/>
        <v>2590</v>
      </c>
      <c r="AJ671">
        <f t="shared" si="158"/>
        <v>0.26529294755877031</v>
      </c>
      <c r="AK671">
        <f t="shared" si="159"/>
        <v>3160</v>
      </c>
      <c r="AL671">
        <f t="shared" si="160"/>
        <v>0.15370705244122965</v>
      </c>
      <c r="AM671">
        <f t="shared" si="161"/>
        <v>0.17</v>
      </c>
      <c r="AN671">
        <f t="shared" si="162"/>
        <v>0</v>
      </c>
      <c r="AO671">
        <f t="shared" si="163"/>
        <v>4.8000000000000001E-2</v>
      </c>
      <c r="AQ671">
        <f t="shared" si="164"/>
        <v>1</v>
      </c>
    </row>
    <row r="672" spans="1:43" ht="15.75" thickBot="1">
      <c r="A672" s="51">
        <f t="shared" si="150"/>
        <v>662</v>
      </c>
      <c r="B672" s="52">
        <v>1</v>
      </c>
      <c r="C672" s="52">
        <v>3.16</v>
      </c>
      <c r="D672" s="56">
        <v>0</v>
      </c>
      <c r="E672" s="52">
        <v>1</v>
      </c>
      <c r="F672" s="52">
        <v>1</v>
      </c>
      <c r="G672" s="53">
        <v>2.56</v>
      </c>
      <c r="H672" s="53">
        <v>2.62</v>
      </c>
      <c r="I672" s="52">
        <v>3</v>
      </c>
      <c r="J672" s="53">
        <v>1.28</v>
      </c>
      <c r="K672" s="53">
        <v>1.64</v>
      </c>
      <c r="L672" s="52">
        <v>40</v>
      </c>
      <c r="M672" s="52">
        <v>1</v>
      </c>
      <c r="N672" s="52">
        <v>20</v>
      </c>
      <c r="O672" s="52">
        <v>91</v>
      </c>
      <c r="P672" s="54">
        <v>49.523582500000003</v>
      </c>
      <c r="Q672" s="54">
        <v>21.476563500000001</v>
      </c>
      <c r="R672" s="55">
        <v>0</v>
      </c>
      <c r="T672" s="52">
        <v>170</v>
      </c>
      <c r="U672" s="47">
        <f t="shared" si="151"/>
        <v>425</v>
      </c>
      <c r="V672" s="47">
        <f t="shared" si="152"/>
        <v>537.28</v>
      </c>
      <c r="W672" s="47">
        <f t="shared" si="153"/>
        <v>703.20139240506353</v>
      </c>
      <c r="X672" s="50">
        <f t="shared" si="154"/>
        <v>0</v>
      </c>
      <c r="AD672" s="46">
        <v>0</v>
      </c>
      <c r="AE672" s="53">
        <v>368</v>
      </c>
      <c r="AF672" s="52">
        <v>5.6</v>
      </c>
      <c r="AG672">
        <f t="shared" si="155"/>
        <v>1460</v>
      </c>
      <c r="AH672">
        <f t="shared" si="156"/>
        <v>0.36799999999999999</v>
      </c>
      <c r="AI672">
        <f t="shared" si="157"/>
        <v>2590</v>
      </c>
      <c r="AJ672">
        <f t="shared" si="158"/>
        <v>0.27150632911392414</v>
      </c>
      <c r="AK672">
        <f t="shared" si="159"/>
        <v>3160</v>
      </c>
      <c r="AL672">
        <f t="shared" si="160"/>
        <v>0.13449367088607594</v>
      </c>
      <c r="AM672">
        <f t="shared" si="161"/>
        <v>0.17</v>
      </c>
      <c r="AN672">
        <f t="shared" si="162"/>
        <v>0</v>
      </c>
      <c r="AO672">
        <f t="shared" si="163"/>
        <v>5.5999999999999994E-2</v>
      </c>
      <c r="AQ672">
        <f t="shared" si="164"/>
        <v>1</v>
      </c>
    </row>
    <row r="673" spans="1:43" ht="15.75" thickBot="1">
      <c r="A673" s="51">
        <f t="shared" si="150"/>
        <v>663</v>
      </c>
      <c r="B673" s="52">
        <v>1</v>
      </c>
      <c r="C673" s="52">
        <v>3.16</v>
      </c>
      <c r="D673" s="56">
        <v>0</v>
      </c>
      <c r="E673" s="52">
        <v>1</v>
      </c>
      <c r="F673" s="52">
        <v>1</v>
      </c>
      <c r="G673" s="53">
        <v>2.56</v>
      </c>
      <c r="H673" s="53">
        <v>2.62</v>
      </c>
      <c r="I673" s="52">
        <v>3</v>
      </c>
      <c r="J673" s="53">
        <v>1.28</v>
      </c>
      <c r="K673" s="53">
        <v>1.64</v>
      </c>
      <c r="L673" s="52">
        <v>45</v>
      </c>
      <c r="M673" s="52">
        <v>1</v>
      </c>
      <c r="N673" s="52">
        <v>20</v>
      </c>
      <c r="O673" s="52">
        <v>91</v>
      </c>
      <c r="P673" s="54">
        <v>43.541525999999998</v>
      </c>
      <c r="Q673" s="54">
        <v>21.084297499999998</v>
      </c>
      <c r="R673" s="55">
        <v>0</v>
      </c>
      <c r="T673" s="52">
        <v>170</v>
      </c>
      <c r="U673" s="47">
        <f t="shared" si="151"/>
        <v>377.77777777777777</v>
      </c>
      <c r="V673" s="47">
        <f t="shared" si="152"/>
        <v>540.19999999999993</v>
      </c>
      <c r="W673" s="47">
        <f t="shared" si="153"/>
        <v>754.85568213783392</v>
      </c>
      <c r="X673" s="50">
        <f t="shared" si="154"/>
        <v>0</v>
      </c>
      <c r="AD673" s="46">
        <v>0</v>
      </c>
      <c r="AE673" s="53">
        <v>370</v>
      </c>
      <c r="AF673" s="52">
        <v>4.9000000000000004</v>
      </c>
      <c r="AG673">
        <f t="shared" si="155"/>
        <v>1460</v>
      </c>
      <c r="AH673">
        <f t="shared" si="156"/>
        <v>0.36999999999999994</v>
      </c>
      <c r="AI673">
        <f t="shared" si="157"/>
        <v>2590</v>
      </c>
      <c r="AJ673">
        <f t="shared" si="158"/>
        <v>0.29145007032348802</v>
      </c>
      <c r="AK673">
        <f t="shared" si="159"/>
        <v>3160</v>
      </c>
      <c r="AL673">
        <f t="shared" si="160"/>
        <v>0.11954992967651196</v>
      </c>
      <c r="AM673">
        <f t="shared" si="161"/>
        <v>0.17</v>
      </c>
      <c r="AN673">
        <f t="shared" si="162"/>
        <v>0</v>
      </c>
      <c r="AO673">
        <f t="shared" si="163"/>
        <v>4.9000000000000002E-2</v>
      </c>
      <c r="AQ673">
        <f t="shared" si="164"/>
        <v>1</v>
      </c>
    </row>
    <row r="674" spans="1:43" ht="15.75" thickBot="1">
      <c r="A674" s="51">
        <f t="shared" si="150"/>
        <v>664</v>
      </c>
      <c r="B674" s="52">
        <v>1</v>
      </c>
      <c r="C674" s="52">
        <v>3.16</v>
      </c>
      <c r="D674" s="56">
        <v>0</v>
      </c>
      <c r="E674" s="52">
        <v>1</v>
      </c>
      <c r="F674" s="52">
        <v>4</v>
      </c>
      <c r="G674" s="53">
        <v>1.63</v>
      </c>
      <c r="H674" s="53">
        <v>1.83</v>
      </c>
      <c r="I674" s="52">
        <v>3</v>
      </c>
      <c r="J674" s="53">
        <v>1.28</v>
      </c>
      <c r="K674" s="53">
        <v>1.64</v>
      </c>
      <c r="L674" s="52">
        <v>30</v>
      </c>
      <c r="M674" s="52">
        <v>1</v>
      </c>
      <c r="N674" s="52">
        <v>20</v>
      </c>
      <c r="O674" s="52">
        <v>7</v>
      </c>
      <c r="P674" s="54">
        <v>48.444851</v>
      </c>
      <c r="Q674" s="54">
        <v>16.867438</v>
      </c>
      <c r="R674" s="55">
        <v>0</v>
      </c>
      <c r="T674" s="52">
        <v>170</v>
      </c>
      <c r="U674" s="47">
        <f t="shared" si="151"/>
        <v>566.66666666666674</v>
      </c>
      <c r="V674" s="47">
        <f t="shared" si="152"/>
        <v>516.84</v>
      </c>
      <c r="W674" s="47">
        <f t="shared" si="153"/>
        <v>426.74793248945133</v>
      </c>
      <c r="X674" s="50">
        <f t="shared" si="154"/>
        <v>0</v>
      </c>
      <c r="AD674" s="46">
        <v>0</v>
      </c>
      <c r="AE674" s="53">
        <v>354</v>
      </c>
      <c r="AF674" s="52">
        <v>5</v>
      </c>
      <c r="AG674">
        <f t="shared" si="155"/>
        <v>1460</v>
      </c>
      <c r="AH674">
        <f t="shared" si="156"/>
        <v>0.35400000000000004</v>
      </c>
      <c r="AI674">
        <f t="shared" si="157"/>
        <v>1730</v>
      </c>
      <c r="AJ674">
        <f t="shared" si="158"/>
        <v>0.24667510548523197</v>
      </c>
      <c r="AK674">
        <f t="shared" si="159"/>
        <v>3160</v>
      </c>
      <c r="AL674">
        <f t="shared" si="160"/>
        <v>0.17932489451476796</v>
      </c>
      <c r="AM674">
        <f t="shared" si="161"/>
        <v>0.17</v>
      </c>
      <c r="AN674">
        <f t="shared" si="162"/>
        <v>0</v>
      </c>
      <c r="AO674">
        <f t="shared" si="163"/>
        <v>0.05</v>
      </c>
      <c r="AQ674">
        <f t="shared" si="164"/>
        <v>1</v>
      </c>
    </row>
    <row r="675" spans="1:43" ht="15.75" thickBot="1">
      <c r="A675" s="51">
        <f t="shared" si="150"/>
        <v>665</v>
      </c>
      <c r="B675" s="52">
        <v>1</v>
      </c>
      <c r="C675" s="52">
        <v>3.16</v>
      </c>
      <c r="D675" s="56">
        <v>0</v>
      </c>
      <c r="E675" s="52">
        <v>1</v>
      </c>
      <c r="F675" s="52">
        <v>4</v>
      </c>
      <c r="G675" s="53">
        <v>1.63</v>
      </c>
      <c r="H675" s="53">
        <v>1.83</v>
      </c>
      <c r="I675" s="52">
        <v>3</v>
      </c>
      <c r="J675" s="53">
        <v>1.28</v>
      </c>
      <c r="K675" s="53">
        <v>1.64</v>
      </c>
      <c r="L675" s="52">
        <v>35</v>
      </c>
      <c r="M675" s="52">
        <v>1</v>
      </c>
      <c r="N675" s="52">
        <v>20</v>
      </c>
      <c r="O675" s="52">
        <v>7</v>
      </c>
      <c r="P675" s="54">
        <v>41.972462</v>
      </c>
      <c r="Q675" s="54">
        <v>14.906108000000001</v>
      </c>
      <c r="R675" s="55">
        <v>0</v>
      </c>
      <c r="T675" s="52">
        <v>170</v>
      </c>
      <c r="U675" s="47">
        <f t="shared" si="151"/>
        <v>485.71428571428572</v>
      </c>
      <c r="V675" s="47">
        <f t="shared" si="152"/>
        <v>529.98</v>
      </c>
      <c r="W675" s="47">
        <f t="shared" si="153"/>
        <v>460.68679927667262</v>
      </c>
      <c r="X675" s="50">
        <f t="shared" si="154"/>
        <v>0</v>
      </c>
      <c r="AD675" s="46">
        <v>0</v>
      </c>
      <c r="AE675" s="53">
        <v>363</v>
      </c>
      <c r="AF675" s="52">
        <v>4.7</v>
      </c>
      <c r="AG675">
        <f t="shared" si="155"/>
        <v>1460</v>
      </c>
      <c r="AH675">
        <f t="shared" si="156"/>
        <v>0.36299999999999999</v>
      </c>
      <c r="AI675">
        <f t="shared" si="157"/>
        <v>1730</v>
      </c>
      <c r="AJ675">
        <f t="shared" si="158"/>
        <v>0.26629294755877031</v>
      </c>
      <c r="AK675">
        <f t="shared" si="159"/>
        <v>3160</v>
      </c>
      <c r="AL675">
        <f t="shared" si="160"/>
        <v>0.15370705244122965</v>
      </c>
      <c r="AM675">
        <f t="shared" si="161"/>
        <v>0.17</v>
      </c>
      <c r="AN675">
        <f t="shared" si="162"/>
        <v>0</v>
      </c>
      <c r="AO675">
        <f t="shared" si="163"/>
        <v>4.7E-2</v>
      </c>
      <c r="AQ675">
        <f t="shared" si="164"/>
        <v>1</v>
      </c>
    </row>
    <row r="676" spans="1:43" ht="15.75" thickBot="1">
      <c r="A676" s="51">
        <f t="shared" si="150"/>
        <v>666</v>
      </c>
      <c r="B676" s="52">
        <v>1</v>
      </c>
      <c r="C676" s="52">
        <v>3.16</v>
      </c>
      <c r="D676" s="56">
        <v>0</v>
      </c>
      <c r="E676" s="52">
        <v>1</v>
      </c>
      <c r="F676" s="52">
        <v>4</v>
      </c>
      <c r="G676" s="53">
        <v>1.63</v>
      </c>
      <c r="H676" s="53">
        <v>1.83</v>
      </c>
      <c r="I676" s="52">
        <v>3</v>
      </c>
      <c r="J676" s="53">
        <v>1.28</v>
      </c>
      <c r="K676" s="53">
        <v>1.64</v>
      </c>
      <c r="L676" s="52">
        <v>40</v>
      </c>
      <c r="M676" s="52">
        <v>1</v>
      </c>
      <c r="N676" s="52">
        <v>20</v>
      </c>
      <c r="O676" s="52">
        <v>7</v>
      </c>
      <c r="P676" s="54">
        <v>36.186538499999997</v>
      </c>
      <c r="Q676" s="54">
        <v>14.023509500000001</v>
      </c>
      <c r="R676" s="55">
        <v>0</v>
      </c>
      <c r="T676" s="52">
        <v>170</v>
      </c>
      <c r="U676" s="47">
        <f t="shared" si="151"/>
        <v>425</v>
      </c>
      <c r="V676" s="47">
        <f t="shared" si="152"/>
        <v>537.28</v>
      </c>
      <c r="W676" s="47">
        <f t="shared" si="153"/>
        <v>481.81594936708854</v>
      </c>
      <c r="X676" s="50">
        <f t="shared" si="154"/>
        <v>0</v>
      </c>
      <c r="AD676" s="46">
        <v>0</v>
      </c>
      <c r="AE676" s="53">
        <v>368</v>
      </c>
      <c r="AF676" s="52">
        <v>4.9000000000000004</v>
      </c>
      <c r="AG676">
        <f t="shared" si="155"/>
        <v>1460</v>
      </c>
      <c r="AH676">
        <f t="shared" si="156"/>
        <v>0.36799999999999999</v>
      </c>
      <c r="AI676">
        <f t="shared" si="157"/>
        <v>1730</v>
      </c>
      <c r="AJ676">
        <f t="shared" si="158"/>
        <v>0.27850632911392403</v>
      </c>
      <c r="AK676">
        <f t="shared" si="159"/>
        <v>3160</v>
      </c>
      <c r="AL676">
        <f t="shared" si="160"/>
        <v>0.13449367088607594</v>
      </c>
      <c r="AM676">
        <f t="shared" si="161"/>
        <v>0.17</v>
      </c>
      <c r="AN676">
        <f t="shared" si="162"/>
        <v>0</v>
      </c>
      <c r="AO676">
        <f t="shared" si="163"/>
        <v>4.9000000000000002E-2</v>
      </c>
      <c r="AQ676">
        <f t="shared" si="164"/>
        <v>1</v>
      </c>
    </row>
    <row r="677" spans="1:43" ht="15.75" thickBot="1">
      <c r="A677" s="51">
        <f t="shared" si="150"/>
        <v>667</v>
      </c>
      <c r="B677" s="52">
        <v>1</v>
      </c>
      <c r="C677" s="52">
        <v>3.16</v>
      </c>
      <c r="D677" s="56">
        <v>0</v>
      </c>
      <c r="E677" s="52">
        <v>1</v>
      </c>
      <c r="F677" s="52">
        <v>4</v>
      </c>
      <c r="G677" s="53">
        <v>1.63</v>
      </c>
      <c r="H677" s="53">
        <v>1.83</v>
      </c>
      <c r="I677" s="52">
        <v>3</v>
      </c>
      <c r="J677" s="53">
        <v>1.28</v>
      </c>
      <c r="K677" s="53">
        <v>1.64</v>
      </c>
      <c r="L677" s="52">
        <v>45</v>
      </c>
      <c r="M677" s="52">
        <v>1</v>
      </c>
      <c r="N677" s="52">
        <v>20</v>
      </c>
      <c r="O677" s="52">
        <v>7</v>
      </c>
      <c r="P677" s="54">
        <v>29.41995</v>
      </c>
      <c r="Q677" s="54">
        <v>12.8467115</v>
      </c>
      <c r="R677" s="55">
        <v>0</v>
      </c>
      <c r="T677" s="52">
        <v>170</v>
      </c>
      <c r="U677" s="47">
        <f t="shared" si="151"/>
        <v>377.77777777777777</v>
      </c>
      <c r="V677" s="47">
        <f t="shared" si="152"/>
        <v>540.19999999999993</v>
      </c>
      <c r="W677" s="47">
        <f t="shared" si="153"/>
        <v>499.01862165963428</v>
      </c>
      <c r="X677" s="50">
        <f t="shared" si="154"/>
        <v>0</v>
      </c>
      <c r="AD677" s="46">
        <v>0</v>
      </c>
      <c r="AE677" s="53">
        <v>370</v>
      </c>
      <c r="AF677" s="52">
        <v>5.2</v>
      </c>
      <c r="AG677">
        <f t="shared" si="155"/>
        <v>1460</v>
      </c>
      <c r="AH677">
        <f t="shared" si="156"/>
        <v>0.36999999999999994</v>
      </c>
      <c r="AI677">
        <f t="shared" si="157"/>
        <v>1730</v>
      </c>
      <c r="AJ677">
        <f t="shared" si="158"/>
        <v>0.28845007032348802</v>
      </c>
      <c r="AK677">
        <f t="shared" si="159"/>
        <v>3160</v>
      </c>
      <c r="AL677">
        <f t="shared" si="160"/>
        <v>0.11954992967651196</v>
      </c>
      <c r="AM677">
        <f t="shared" si="161"/>
        <v>0.17</v>
      </c>
      <c r="AN677">
        <f t="shared" si="162"/>
        <v>0</v>
      </c>
      <c r="AO677">
        <f t="shared" si="163"/>
        <v>5.2000000000000005E-2</v>
      </c>
      <c r="AQ677">
        <f t="shared" si="164"/>
        <v>0.99999999999999989</v>
      </c>
    </row>
    <row r="678" spans="1:43" ht="15.75" thickBot="1">
      <c r="A678" s="51">
        <f t="shared" si="150"/>
        <v>668</v>
      </c>
      <c r="B678" s="52">
        <v>1</v>
      </c>
      <c r="C678" s="52">
        <v>3.16</v>
      </c>
      <c r="D678" s="56">
        <v>0</v>
      </c>
      <c r="E678" s="52">
        <v>1</v>
      </c>
      <c r="F678" s="52">
        <v>4</v>
      </c>
      <c r="G678" s="53">
        <v>1.63</v>
      </c>
      <c r="H678" s="53">
        <v>1.83</v>
      </c>
      <c r="I678" s="52">
        <v>3</v>
      </c>
      <c r="J678" s="53">
        <v>1.28</v>
      </c>
      <c r="K678" s="53">
        <v>1.64</v>
      </c>
      <c r="L678" s="52">
        <v>30</v>
      </c>
      <c r="M678" s="52">
        <v>1</v>
      </c>
      <c r="N678" s="52">
        <v>20</v>
      </c>
      <c r="O678" s="52">
        <v>28</v>
      </c>
      <c r="P678" s="54">
        <v>52.759777</v>
      </c>
      <c r="Q678" s="54">
        <v>18.828768</v>
      </c>
      <c r="R678" s="55">
        <v>3.5696205999999999</v>
      </c>
      <c r="T678" s="52">
        <v>170</v>
      </c>
      <c r="U678" s="47">
        <f t="shared" si="151"/>
        <v>566.66666666666674</v>
      </c>
      <c r="V678" s="47">
        <f t="shared" si="152"/>
        <v>516.84</v>
      </c>
      <c r="W678" s="47">
        <f t="shared" si="153"/>
        <v>426.74793248945133</v>
      </c>
      <c r="X678" s="50">
        <f t="shared" si="154"/>
        <v>0</v>
      </c>
      <c r="AD678" s="46">
        <v>0</v>
      </c>
      <c r="AE678" s="53">
        <v>354</v>
      </c>
      <c r="AF678" s="52">
        <v>5</v>
      </c>
      <c r="AG678">
        <f t="shared" si="155"/>
        <v>1460</v>
      </c>
      <c r="AH678">
        <f t="shared" si="156"/>
        <v>0.35400000000000004</v>
      </c>
      <c r="AI678">
        <f t="shared" si="157"/>
        <v>1730</v>
      </c>
      <c r="AJ678">
        <f t="shared" si="158"/>
        <v>0.24667510548523197</v>
      </c>
      <c r="AK678">
        <f t="shared" si="159"/>
        <v>3160</v>
      </c>
      <c r="AL678">
        <f t="shared" si="160"/>
        <v>0.17932489451476796</v>
      </c>
      <c r="AM678">
        <f t="shared" si="161"/>
        <v>0.17</v>
      </c>
      <c r="AN678">
        <f t="shared" si="162"/>
        <v>0</v>
      </c>
      <c r="AO678">
        <f t="shared" si="163"/>
        <v>0.05</v>
      </c>
      <c r="AQ678">
        <f t="shared" si="164"/>
        <v>1</v>
      </c>
    </row>
    <row r="679" spans="1:43" ht="15.75" thickBot="1">
      <c r="A679" s="51">
        <f t="shared" si="150"/>
        <v>669</v>
      </c>
      <c r="B679" s="52">
        <v>1</v>
      </c>
      <c r="C679" s="52">
        <v>3.16</v>
      </c>
      <c r="D679" s="56">
        <v>0</v>
      </c>
      <c r="E679" s="52">
        <v>1</v>
      </c>
      <c r="F679" s="52">
        <v>4</v>
      </c>
      <c r="G679" s="53">
        <v>1.63</v>
      </c>
      <c r="H679" s="53">
        <v>1.83</v>
      </c>
      <c r="I679" s="52">
        <v>3</v>
      </c>
      <c r="J679" s="53">
        <v>1.28</v>
      </c>
      <c r="K679" s="53">
        <v>1.64</v>
      </c>
      <c r="L679" s="52">
        <v>35</v>
      </c>
      <c r="M679" s="52">
        <v>1</v>
      </c>
      <c r="N679" s="52">
        <v>20</v>
      </c>
      <c r="O679" s="52">
        <v>28</v>
      </c>
      <c r="P679" s="54">
        <v>48.444851</v>
      </c>
      <c r="Q679" s="54">
        <v>17.063571</v>
      </c>
      <c r="R679" s="55">
        <v>3.5402006500000001</v>
      </c>
      <c r="T679" s="52">
        <v>170</v>
      </c>
      <c r="U679" s="47">
        <f t="shared" si="151"/>
        <v>485.71428571428572</v>
      </c>
      <c r="V679" s="47">
        <f t="shared" si="152"/>
        <v>529.98</v>
      </c>
      <c r="W679" s="47">
        <f t="shared" si="153"/>
        <v>460.68679927667262</v>
      </c>
      <c r="X679" s="50">
        <f t="shared" si="154"/>
        <v>0</v>
      </c>
      <c r="AD679" s="46">
        <v>0</v>
      </c>
      <c r="AE679" s="53">
        <v>363</v>
      </c>
      <c r="AF679" s="52">
        <v>4.7</v>
      </c>
      <c r="AG679">
        <f t="shared" si="155"/>
        <v>1460</v>
      </c>
      <c r="AH679">
        <f t="shared" si="156"/>
        <v>0.36299999999999999</v>
      </c>
      <c r="AI679">
        <f t="shared" si="157"/>
        <v>1730</v>
      </c>
      <c r="AJ679">
        <f t="shared" si="158"/>
        <v>0.26629294755877031</v>
      </c>
      <c r="AK679">
        <f t="shared" si="159"/>
        <v>3160</v>
      </c>
      <c r="AL679">
        <f t="shared" si="160"/>
        <v>0.15370705244122965</v>
      </c>
      <c r="AM679">
        <f t="shared" si="161"/>
        <v>0.17</v>
      </c>
      <c r="AN679">
        <f t="shared" si="162"/>
        <v>0</v>
      </c>
      <c r="AO679">
        <f t="shared" si="163"/>
        <v>4.7E-2</v>
      </c>
      <c r="AQ679">
        <f t="shared" si="164"/>
        <v>1</v>
      </c>
    </row>
    <row r="680" spans="1:43" ht="15.75" thickBot="1">
      <c r="A680" s="51">
        <f t="shared" si="150"/>
        <v>670</v>
      </c>
      <c r="B680" s="52">
        <v>1</v>
      </c>
      <c r="C680" s="52">
        <v>3.16</v>
      </c>
      <c r="D680" s="56">
        <v>0</v>
      </c>
      <c r="E680" s="52">
        <v>1</v>
      </c>
      <c r="F680" s="52">
        <v>4</v>
      </c>
      <c r="G680" s="53">
        <v>1.63</v>
      </c>
      <c r="H680" s="53">
        <v>1.83</v>
      </c>
      <c r="I680" s="52">
        <v>3</v>
      </c>
      <c r="J680" s="53">
        <v>1.28</v>
      </c>
      <c r="K680" s="53">
        <v>1.64</v>
      </c>
      <c r="L680" s="52">
        <v>40</v>
      </c>
      <c r="M680" s="52">
        <v>1</v>
      </c>
      <c r="N680" s="52">
        <v>20</v>
      </c>
      <c r="O680" s="52">
        <v>28</v>
      </c>
      <c r="P680" s="54">
        <v>45.797055499999999</v>
      </c>
      <c r="Q680" s="54">
        <v>15.9848395</v>
      </c>
      <c r="R680" s="55">
        <v>3.4617474499999998</v>
      </c>
      <c r="T680" s="52">
        <v>170</v>
      </c>
      <c r="U680" s="47">
        <f t="shared" si="151"/>
        <v>425</v>
      </c>
      <c r="V680" s="47">
        <f t="shared" si="152"/>
        <v>537.28</v>
      </c>
      <c r="W680" s="47">
        <f t="shared" si="153"/>
        <v>481.81594936708854</v>
      </c>
      <c r="X680" s="50">
        <f t="shared" si="154"/>
        <v>0</v>
      </c>
      <c r="AD680" s="46">
        <v>0</v>
      </c>
      <c r="AE680" s="53">
        <v>368</v>
      </c>
      <c r="AF680" s="52">
        <v>4.9000000000000004</v>
      </c>
      <c r="AG680">
        <f t="shared" si="155"/>
        <v>1460</v>
      </c>
      <c r="AH680">
        <f t="shared" si="156"/>
        <v>0.36799999999999999</v>
      </c>
      <c r="AI680">
        <f t="shared" si="157"/>
        <v>1730</v>
      </c>
      <c r="AJ680">
        <f t="shared" si="158"/>
        <v>0.27850632911392403</v>
      </c>
      <c r="AK680">
        <f t="shared" si="159"/>
        <v>3160</v>
      </c>
      <c r="AL680">
        <f t="shared" si="160"/>
        <v>0.13449367088607594</v>
      </c>
      <c r="AM680">
        <f t="shared" si="161"/>
        <v>0.17</v>
      </c>
      <c r="AN680">
        <f t="shared" si="162"/>
        <v>0</v>
      </c>
      <c r="AO680">
        <f t="shared" si="163"/>
        <v>4.9000000000000002E-2</v>
      </c>
      <c r="AQ680">
        <f t="shared" si="164"/>
        <v>1</v>
      </c>
    </row>
    <row r="681" spans="1:43" ht="15.75" thickBot="1">
      <c r="A681" s="51">
        <f t="shared" si="150"/>
        <v>671</v>
      </c>
      <c r="B681" s="52">
        <v>1</v>
      </c>
      <c r="C681" s="52">
        <v>3.16</v>
      </c>
      <c r="D681" s="56">
        <v>0</v>
      </c>
      <c r="E681" s="52">
        <v>1</v>
      </c>
      <c r="F681" s="52">
        <v>4</v>
      </c>
      <c r="G681" s="53">
        <v>1.63</v>
      </c>
      <c r="H681" s="53">
        <v>1.83</v>
      </c>
      <c r="I681" s="52">
        <v>3</v>
      </c>
      <c r="J681" s="53">
        <v>1.28</v>
      </c>
      <c r="K681" s="53">
        <v>1.64</v>
      </c>
      <c r="L681" s="52">
        <v>45</v>
      </c>
      <c r="M681" s="52">
        <v>1</v>
      </c>
      <c r="N681" s="52">
        <v>20</v>
      </c>
      <c r="O681" s="52">
        <v>28</v>
      </c>
      <c r="P681" s="54">
        <v>37.951735499999998</v>
      </c>
      <c r="Q681" s="54">
        <v>14.513841999999999</v>
      </c>
      <c r="R681" s="55">
        <v>3.4029075500000001</v>
      </c>
      <c r="T681" s="52">
        <v>170</v>
      </c>
      <c r="U681" s="47">
        <f t="shared" si="151"/>
        <v>377.77777777777777</v>
      </c>
      <c r="V681" s="47">
        <f t="shared" si="152"/>
        <v>540.19999999999993</v>
      </c>
      <c r="W681" s="47">
        <f t="shared" si="153"/>
        <v>499.01862165963428</v>
      </c>
      <c r="X681" s="50">
        <f t="shared" si="154"/>
        <v>0</v>
      </c>
      <c r="AD681" s="46">
        <v>0</v>
      </c>
      <c r="AE681" s="53">
        <v>370</v>
      </c>
      <c r="AF681" s="52">
        <v>5.2</v>
      </c>
      <c r="AG681">
        <f t="shared" si="155"/>
        <v>1460</v>
      </c>
      <c r="AH681">
        <f t="shared" si="156"/>
        <v>0.36999999999999994</v>
      </c>
      <c r="AI681">
        <f t="shared" si="157"/>
        <v>1730</v>
      </c>
      <c r="AJ681">
        <f t="shared" si="158"/>
        <v>0.28845007032348802</v>
      </c>
      <c r="AK681">
        <f t="shared" si="159"/>
        <v>3160</v>
      </c>
      <c r="AL681">
        <f t="shared" si="160"/>
        <v>0.11954992967651196</v>
      </c>
      <c r="AM681">
        <f t="shared" si="161"/>
        <v>0.17</v>
      </c>
      <c r="AN681">
        <f t="shared" si="162"/>
        <v>0</v>
      </c>
      <c r="AO681">
        <f t="shared" si="163"/>
        <v>5.2000000000000005E-2</v>
      </c>
      <c r="AQ681">
        <f t="shared" si="164"/>
        <v>0.99999999999999989</v>
      </c>
    </row>
    <row r="682" spans="1:43" ht="15.75" thickBot="1">
      <c r="A682" s="51">
        <f t="shared" si="150"/>
        <v>672</v>
      </c>
      <c r="B682" s="52">
        <v>1</v>
      </c>
      <c r="C682" s="52">
        <v>3.16</v>
      </c>
      <c r="D682" s="56">
        <v>0</v>
      </c>
      <c r="E682" s="52">
        <v>1</v>
      </c>
      <c r="F682" s="52">
        <v>4</v>
      </c>
      <c r="G682" s="53">
        <v>1.63</v>
      </c>
      <c r="H682" s="53">
        <v>1.83</v>
      </c>
      <c r="I682" s="52">
        <v>3</v>
      </c>
      <c r="J682" s="53">
        <v>1.28</v>
      </c>
      <c r="K682" s="53">
        <v>1.64</v>
      </c>
      <c r="L682" s="52">
        <v>30</v>
      </c>
      <c r="M682" s="52">
        <v>1</v>
      </c>
      <c r="N682" s="52">
        <v>20</v>
      </c>
      <c r="O682" s="52">
        <v>91</v>
      </c>
      <c r="P682" s="54">
        <v>53.446242500000004</v>
      </c>
      <c r="Q682" s="54">
        <v>20.005565999999998</v>
      </c>
      <c r="R682" s="55">
        <v>0</v>
      </c>
      <c r="T682" s="52">
        <v>170</v>
      </c>
      <c r="U682" s="47">
        <f t="shared" si="151"/>
        <v>566.66666666666674</v>
      </c>
      <c r="V682" s="47">
        <f t="shared" si="152"/>
        <v>516.84</v>
      </c>
      <c r="W682" s="47">
        <f t="shared" si="153"/>
        <v>426.74793248945133</v>
      </c>
      <c r="X682" s="50">
        <f t="shared" si="154"/>
        <v>0</v>
      </c>
      <c r="AD682" s="46">
        <v>0</v>
      </c>
      <c r="AE682" s="53">
        <v>354</v>
      </c>
      <c r="AF682" s="52">
        <v>5</v>
      </c>
      <c r="AG682">
        <f t="shared" si="155"/>
        <v>1460</v>
      </c>
      <c r="AH682">
        <f t="shared" si="156"/>
        <v>0.35400000000000004</v>
      </c>
      <c r="AI682">
        <f t="shared" si="157"/>
        <v>1730</v>
      </c>
      <c r="AJ682">
        <f t="shared" si="158"/>
        <v>0.24667510548523197</v>
      </c>
      <c r="AK682">
        <f t="shared" si="159"/>
        <v>3160</v>
      </c>
      <c r="AL682">
        <f t="shared" si="160"/>
        <v>0.17932489451476796</v>
      </c>
      <c r="AM682">
        <f t="shared" si="161"/>
        <v>0.17</v>
      </c>
      <c r="AN682">
        <f t="shared" si="162"/>
        <v>0</v>
      </c>
      <c r="AO682">
        <f t="shared" si="163"/>
        <v>0.05</v>
      </c>
      <c r="AQ682">
        <f t="shared" si="164"/>
        <v>1</v>
      </c>
    </row>
    <row r="683" spans="1:43" ht="15.75" thickBot="1">
      <c r="A683" s="51">
        <f t="shared" si="150"/>
        <v>673</v>
      </c>
      <c r="B683" s="52">
        <v>1</v>
      </c>
      <c r="C683" s="52">
        <v>3.16</v>
      </c>
      <c r="D683" s="56">
        <v>0</v>
      </c>
      <c r="E683" s="52">
        <v>1</v>
      </c>
      <c r="F683" s="52">
        <v>4</v>
      </c>
      <c r="G683" s="53">
        <v>1.63</v>
      </c>
      <c r="H683" s="53">
        <v>1.83</v>
      </c>
      <c r="I683" s="52">
        <v>3</v>
      </c>
      <c r="J683" s="53">
        <v>1.28</v>
      </c>
      <c r="K683" s="53">
        <v>1.64</v>
      </c>
      <c r="L683" s="52">
        <v>35</v>
      </c>
      <c r="M683" s="52">
        <v>1</v>
      </c>
      <c r="N683" s="52">
        <v>20</v>
      </c>
      <c r="O683" s="52">
        <v>91</v>
      </c>
      <c r="P683" s="54">
        <v>49.425516000000002</v>
      </c>
      <c r="Q683" s="54">
        <v>18.044235999999998</v>
      </c>
      <c r="R683" s="55">
        <v>0</v>
      </c>
      <c r="T683" s="52">
        <v>170</v>
      </c>
      <c r="U683" s="47">
        <f t="shared" si="151"/>
        <v>485.71428571428572</v>
      </c>
      <c r="V683" s="47">
        <f t="shared" si="152"/>
        <v>529.98</v>
      </c>
      <c r="W683" s="47">
        <f t="shared" si="153"/>
        <v>460.68679927667262</v>
      </c>
      <c r="X683" s="50">
        <f t="shared" si="154"/>
        <v>0</v>
      </c>
      <c r="AD683" s="46">
        <v>0</v>
      </c>
      <c r="AE683" s="53">
        <v>363</v>
      </c>
      <c r="AF683" s="52">
        <v>4.7</v>
      </c>
      <c r="AG683">
        <f t="shared" si="155"/>
        <v>1460</v>
      </c>
      <c r="AH683">
        <f t="shared" si="156"/>
        <v>0.36299999999999999</v>
      </c>
      <c r="AI683">
        <f t="shared" si="157"/>
        <v>1730</v>
      </c>
      <c r="AJ683">
        <f t="shared" si="158"/>
        <v>0.26629294755877031</v>
      </c>
      <c r="AK683">
        <f t="shared" si="159"/>
        <v>3160</v>
      </c>
      <c r="AL683">
        <f t="shared" si="160"/>
        <v>0.15370705244122965</v>
      </c>
      <c r="AM683">
        <f t="shared" si="161"/>
        <v>0.17</v>
      </c>
      <c r="AN683">
        <f t="shared" si="162"/>
        <v>0</v>
      </c>
      <c r="AO683">
        <f t="shared" si="163"/>
        <v>4.7E-2</v>
      </c>
      <c r="AQ683">
        <f t="shared" si="164"/>
        <v>1</v>
      </c>
    </row>
    <row r="684" spans="1:43" ht="15.75" thickBot="1">
      <c r="A684" s="51">
        <f t="shared" si="150"/>
        <v>674</v>
      </c>
      <c r="B684" s="52">
        <v>1</v>
      </c>
      <c r="C684" s="52">
        <v>3.16</v>
      </c>
      <c r="D684" s="56">
        <v>0</v>
      </c>
      <c r="E684" s="52">
        <v>1</v>
      </c>
      <c r="F684" s="52">
        <v>4</v>
      </c>
      <c r="G684" s="53">
        <v>1.63</v>
      </c>
      <c r="H684" s="53">
        <v>1.83</v>
      </c>
      <c r="I684" s="52">
        <v>3</v>
      </c>
      <c r="J684" s="53">
        <v>1.28</v>
      </c>
      <c r="K684" s="53">
        <v>1.64</v>
      </c>
      <c r="L684" s="52">
        <v>40</v>
      </c>
      <c r="M684" s="52">
        <v>1</v>
      </c>
      <c r="N684" s="52">
        <v>20</v>
      </c>
      <c r="O684" s="52">
        <v>91</v>
      </c>
      <c r="P684" s="54">
        <v>45.502856000000001</v>
      </c>
      <c r="Q684" s="54">
        <v>18.240369000000001</v>
      </c>
      <c r="R684" s="55">
        <v>0</v>
      </c>
      <c r="T684" s="52">
        <v>170</v>
      </c>
      <c r="U684" s="47">
        <f t="shared" si="151"/>
        <v>425</v>
      </c>
      <c r="V684" s="47">
        <f t="shared" si="152"/>
        <v>537.28</v>
      </c>
      <c r="W684" s="47">
        <f t="shared" si="153"/>
        <v>481.81594936708854</v>
      </c>
      <c r="X684" s="50">
        <f t="shared" si="154"/>
        <v>0</v>
      </c>
      <c r="AD684" s="46">
        <v>0</v>
      </c>
      <c r="AE684" s="53">
        <v>368</v>
      </c>
      <c r="AF684" s="52">
        <v>4.9000000000000004</v>
      </c>
      <c r="AG684">
        <f t="shared" si="155"/>
        <v>1460</v>
      </c>
      <c r="AH684">
        <f t="shared" si="156"/>
        <v>0.36799999999999999</v>
      </c>
      <c r="AI684">
        <f t="shared" si="157"/>
        <v>1730</v>
      </c>
      <c r="AJ684">
        <f t="shared" si="158"/>
        <v>0.27850632911392403</v>
      </c>
      <c r="AK684">
        <f t="shared" si="159"/>
        <v>3160</v>
      </c>
      <c r="AL684">
        <f t="shared" si="160"/>
        <v>0.13449367088607594</v>
      </c>
      <c r="AM684">
        <f t="shared" si="161"/>
        <v>0.17</v>
      </c>
      <c r="AN684">
        <f t="shared" si="162"/>
        <v>0</v>
      </c>
      <c r="AO684">
        <f t="shared" si="163"/>
        <v>4.9000000000000002E-2</v>
      </c>
      <c r="AQ684">
        <f t="shared" si="164"/>
        <v>1</v>
      </c>
    </row>
    <row r="685" spans="1:43" ht="15.75" thickBot="1">
      <c r="A685" s="51">
        <f t="shared" si="150"/>
        <v>675</v>
      </c>
      <c r="B685" s="52">
        <v>1</v>
      </c>
      <c r="C685" s="52">
        <v>3.16</v>
      </c>
      <c r="D685" s="56">
        <v>0</v>
      </c>
      <c r="E685" s="52">
        <v>1</v>
      </c>
      <c r="F685" s="52">
        <v>4</v>
      </c>
      <c r="G685" s="53">
        <v>1.63</v>
      </c>
      <c r="H685" s="53">
        <v>1.83</v>
      </c>
      <c r="I685" s="52">
        <v>3</v>
      </c>
      <c r="J685" s="53">
        <v>1.28</v>
      </c>
      <c r="K685" s="53">
        <v>1.64</v>
      </c>
      <c r="L685" s="52">
        <v>45</v>
      </c>
      <c r="M685" s="52">
        <v>1</v>
      </c>
      <c r="N685" s="52">
        <v>20</v>
      </c>
      <c r="O685" s="52">
        <v>91</v>
      </c>
      <c r="P685" s="54">
        <v>38.147868500000001</v>
      </c>
      <c r="Q685" s="54">
        <v>16.769371499999998</v>
      </c>
      <c r="R685" s="55">
        <v>0</v>
      </c>
      <c r="T685" s="52">
        <v>170</v>
      </c>
      <c r="U685" s="47">
        <f t="shared" si="151"/>
        <v>377.77777777777777</v>
      </c>
      <c r="V685" s="47">
        <f t="shared" si="152"/>
        <v>540.19999999999993</v>
      </c>
      <c r="W685" s="47">
        <f t="shared" si="153"/>
        <v>499.01862165963428</v>
      </c>
      <c r="X685" s="50">
        <f t="shared" si="154"/>
        <v>0</v>
      </c>
      <c r="AD685" s="46">
        <v>0</v>
      </c>
      <c r="AE685" s="53">
        <v>370</v>
      </c>
      <c r="AF685" s="52">
        <v>5.2</v>
      </c>
      <c r="AG685">
        <f t="shared" si="155"/>
        <v>1460</v>
      </c>
      <c r="AH685">
        <f t="shared" si="156"/>
        <v>0.36999999999999994</v>
      </c>
      <c r="AI685">
        <f t="shared" si="157"/>
        <v>1730</v>
      </c>
      <c r="AJ685">
        <f t="shared" si="158"/>
        <v>0.28845007032348802</v>
      </c>
      <c r="AK685">
        <f t="shared" si="159"/>
        <v>3160</v>
      </c>
      <c r="AL685">
        <f t="shared" si="160"/>
        <v>0.11954992967651196</v>
      </c>
      <c r="AM685">
        <f t="shared" si="161"/>
        <v>0.17</v>
      </c>
      <c r="AN685">
        <f t="shared" si="162"/>
        <v>0</v>
      </c>
      <c r="AO685">
        <f t="shared" si="163"/>
        <v>5.2000000000000005E-2</v>
      </c>
      <c r="AQ685">
        <f t="shared" si="164"/>
        <v>0.99999999999999989</v>
      </c>
    </row>
    <row r="686" spans="1:43" ht="15.75" thickBot="1">
      <c r="A686" s="51">
        <f t="shared" si="150"/>
        <v>676</v>
      </c>
      <c r="B686" s="52">
        <v>1</v>
      </c>
      <c r="C686" s="52">
        <v>3.16</v>
      </c>
      <c r="D686" s="56">
        <v>0</v>
      </c>
      <c r="E686" s="52">
        <v>1</v>
      </c>
      <c r="F686" s="52">
        <v>1</v>
      </c>
      <c r="G686" s="53">
        <v>2.56</v>
      </c>
      <c r="H686" s="53">
        <v>2.62</v>
      </c>
      <c r="I686" s="52">
        <v>1</v>
      </c>
      <c r="J686" s="53">
        <v>2.54</v>
      </c>
      <c r="K686" s="53">
        <v>2.59</v>
      </c>
      <c r="L686" s="52">
        <v>30</v>
      </c>
      <c r="M686" s="52">
        <v>1</v>
      </c>
      <c r="N686" s="52">
        <v>20</v>
      </c>
      <c r="O686" s="52">
        <v>7</v>
      </c>
      <c r="P686" s="54">
        <v>58.937966500000002</v>
      </c>
      <c r="Q686" s="54">
        <v>29.027683999999997</v>
      </c>
      <c r="R686" s="55">
        <v>0</v>
      </c>
      <c r="T686" s="52">
        <v>170</v>
      </c>
      <c r="U686" s="47">
        <f t="shared" si="151"/>
        <v>566.66666666666674</v>
      </c>
      <c r="V686" s="47">
        <f t="shared" si="152"/>
        <v>923.4</v>
      </c>
      <c r="W686" s="47">
        <f t="shared" si="153"/>
        <v>669.96852320675077</v>
      </c>
      <c r="X686" s="50">
        <f t="shared" si="154"/>
        <v>0</v>
      </c>
      <c r="AD686" s="46">
        <v>0</v>
      </c>
      <c r="AE686" s="53">
        <v>360</v>
      </c>
      <c r="AF686" s="52">
        <v>3.2</v>
      </c>
      <c r="AG686">
        <f t="shared" si="155"/>
        <v>2565</v>
      </c>
      <c r="AH686">
        <f t="shared" si="156"/>
        <v>0.36</v>
      </c>
      <c r="AI686">
        <f t="shared" si="157"/>
        <v>2590</v>
      </c>
      <c r="AJ686">
        <f t="shared" si="158"/>
        <v>0.25867510548523198</v>
      </c>
      <c r="AK686">
        <f t="shared" si="159"/>
        <v>3160</v>
      </c>
      <c r="AL686">
        <f t="shared" si="160"/>
        <v>0.17932489451476796</v>
      </c>
      <c r="AM686">
        <f t="shared" si="161"/>
        <v>0.17</v>
      </c>
      <c r="AN686">
        <f t="shared" si="162"/>
        <v>0</v>
      </c>
      <c r="AO686">
        <f t="shared" si="163"/>
        <v>3.2000000000000001E-2</v>
      </c>
      <c r="AQ686">
        <f t="shared" si="164"/>
        <v>1</v>
      </c>
    </row>
    <row r="687" spans="1:43" ht="15.75" thickBot="1">
      <c r="A687" s="51">
        <f t="shared" si="150"/>
        <v>677</v>
      </c>
      <c r="B687" s="52">
        <v>1</v>
      </c>
      <c r="C687" s="52">
        <v>3.16</v>
      </c>
      <c r="D687" s="56">
        <v>0</v>
      </c>
      <c r="E687" s="52">
        <v>1</v>
      </c>
      <c r="F687" s="52">
        <v>1</v>
      </c>
      <c r="G687" s="53">
        <v>2.56</v>
      </c>
      <c r="H687" s="53">
        <v>2.62</v>
      </c>
      <c r="I687" s="52">
        <v>1</v>
      </c>
      <c r="J687" s="53">
        <v>2.54</v>
      </c>
      <c r="K687" s="53">
        <v>2.59</v>
      </c>
      <c r="L687" s="52">
        <v>35</v>
      </c>
      <c r="M687" s="52">
        <v>1</v>
      </c>
      <c r="N687" s="52">
        <v>20</v>
      </c>
      <c r="O687" s="52">
        <v>7</v>
      </c>
      <c r="P687" s="54">
        <v>48.935183500000001</v>
      </c>
      <c r="Q687" s="54">
        <v>28.537351500000003</v>
      </c>
      <c r="R687" s="55">
        <v>0</v>
      </c>
      <c r="T687" s="52">
        <v>170</v>
      </c>
      <c r="U687" s="47">
        <f t="shared" si="151"/>
        <v>485.71428571428572</v>
      </c>
      <c r="V687" s="47">
        <f t="shared" si="152"/>
        <v>946.48500000000001</v>
      </c>
      <c r="W687" s="47">
        <f t="shared" si="153"/>
        <v>718.18873417721511</v>
      </c>
      <c r="X687" s="50">
        <f t="shared" si="154"/>
        <v>0</v>
      </c>
      <c r="AD687" s="46">
        <v>0</v>
      </c>
      <c r="AE687" s="53">
        <v>369</v>
      </c>
      <c r="AF687" s="52">
        <v>3</v>
      </c>
      <c r="AG687">
        <f t="shared" si="155"/>
        <v>2565</v>
      </c>
      <c r="AH687">
        <f t="shared" si="156"/>
        <v>0.36899999999999999</v>
      </c>
      <c r="AI687">
        <f t="shared" si="157"/>
        <v>2590</v>
      </c>
      <c r="AJ687">
        <f t="shared" si="158"/>
        <v>0.27729294755877032</v>
      </c>
      <c r="AK687">
        <f t="shared" si="159"/>
        <v>3160</v>
      </c>
      <c r="AL687">
        <f t="shared" si="160"/>
        <v>0.15370705244122965</v>
      </c>
      <c r="AM687">
        <f t="shared" si="161"/>
        <v>0.17</v>
      </c>
      <c r="AN687">
        <f t="shared" si="162"/>
        <v>0</v>
      </c>
      <c r="AO687">
        <f t="shared" si="163"/>
        <v>0.03</v>
      </c>
      <c r="AQ687">
        <f t="shared" si="164"/>
        <v>1</v>
      </c>
    </row>
    <row r="688" spans="1:43" ht="15.75" thickBot="1">
      <c r="A688" s="51">
        <f t="shared" si="150"/>
        <v>678</v>
      </c>
      <c r="B688" s="52">
        <v>1</v>
      </c>
      <c r="C688" s="52">
        <v>3.16</v>
      </c>
      <c r="D688" s="56">
        <v>0</v>
      </c>
      <c r="E688" s="52">
        <v>1</v>
      </c>
      <c r="F688" s="52">
        <v>1</v>
      </c>
      <c r="G688" s="53">
        <v>2.56</v>
      </c>
      <c r="H688" s="53">
        <v>2.62</v>
      </c>
      <c r="I688" s="52">
        <v>1</v>
      </c>
      <c r="J688" s="53">
        <v>2.54</v>
      </c>
      <c r="K688" s="53">
        <v>2.59</v>
      </c>
      <c r="L688" s="52">
        <v>40</v>
      </c>
      <c r="M688" s="52">
        <v>1</v>
      </c>
      <c r="N688" s="52">
        <v>20</v>
      </c>
      <c r="O688" s="52">
        <v>7</v>
      </c>
      <c r="P688" s="54">
        <v>38.147868500000001</v>
      </c>
      <c r="Q688" s="54">
        <v>26.870221000000001</v>
      </c>
      <c r="R688" s="55">
        <v>0</v>
      </c>
      <c r="T688" s="52">
        <v>170</v>
      </c>
      <c r="U688" s="47">
        <f t="shared" si="151"/>
        <v>425</v>
      </c>
      <c r="V688" s="47">
        <f t="shared" si="152"/>
        <v>959.31</v>
      </c>
      <c r="W688" s="47">
        <f t="shared" si="153"/>
        <v>747.23139240506316</v>
      </c>
      <c r="X688" s="50">
        <f t="shared" si="154"/>
        <v>0</v>
      </c>
      <c r="AD688" s="46">
        <v>0</v>
      </c>
      <c r="AE688" s="53">
        <v>374</v>
      </c>
      <c r="AF688" s="52">
        <v>3.3</v>
      </c>
      <c r="AG688">
        <f t="shared" si="155"/>
        <v>2565</v>
      </c>
      <c r="AH688">
        <f t="shared" si="156"/>
        <v>0.374</v>
      </c>
      <c r="AI688">
        <f t="shared" si="157"/>
        <v>2590</v>
      </c>
      <c r="AJ688">
        <f t="shared" si="158"/>
        <v>0.28850632911392404</v>
      </c>
      <c r="AK688">
        <f t="shared" si="159"/>
        <v>3160</v>
      </c>
      <c r="AL688">
        <f t="shared" si="160"/>
        <v>0.13449367088607594</v>
      </c>
      <c r="AM688">
        <f t="shared" si="161"/>
        <v>0.17</v>
      </c>
      <c r="AN688">
        <f t="shared" si="162"/>
        <v>0</v>
      </c>
      <c r="AO688">
        <f t="shared" si="163"/>
        <v>3.3000000000000002E-2</v>
      </c>
      <c r="AQ688">
        <f t="shared" si="164"/>
        <v>1</v>
      </c>
    </row>
    <row r="689" spans="1:43" ht="15.75" thickBot="1">
      <c r="A689" s="51">
        <f t="shared" si="150"/>
        <v>679</v>
      </c>
      <c r="B689" s="52">
        <v>1</v>
      </c>
      <c r="C689" s="52">
        <v>3.16</v>
      </c>
      <c r="D689" s="56">
        <v>0</v>
      </c>
      <c r="E689" s="52">
        <v>1</v>
      </c>
      <c r="F689" s="52">
        <v>1</v>
      </c>
      <c r="G689" s="53">
        <v>2.56</v>
      </c>
      <c r="H689" s="53">
        <v>2.62</v>
      </c>
      <c r="I689" s="52">
        <v>1</v>
      </c>
      <c r="J689" s="53">
        <v>2.54</v>
      </c>
      <c r="K689" s="53">
        <v>2.59</v>
      </c>
      <c r="L689" s="52">
        <v>45</v>
      </c>
      <c r="M689" s="52">
        <v>1</v>
      </c>
      <c r="N689" s="52">
        <v>20</v>
      </c>
      <c r="O689" s="52">
        <v>7</v>
      </c>
      <c r="P689" s="54">
        <v>32.361944999999999</v>
      </c>
      <c r="Q689" s="54">
        <v>25.49729</v>
      </c>
      <c r="R689" s="55">
        <v>0</v>
      </c>
      <c r="T689" s="52">
        <v>170</v>
      </c>
      <c r="U689" s="47">
        <f t="shared" si="151"/>
        <v>377.77777777777777</v>
      </c>
      <c r="V689" s="47">
        <f t="shared" si="152"/>
        <v>961.875</v>
      </c>
      <c r="W689" s="47">
        <f t="shared" si="153"/>
        <v>785.93568213783396</v>
      </c>
      <c r="X689" s="50">
        <f t="shared" si="154"/>
        <v>0</v>
      </c>
      <c r="AD689" s="46">
        <v>0</v>
      </c>
      <c r="AE689" s="53">
        <v>375</v>
      </c>
      <c r="AF689" s="52">
        <v>3.2</v>
      </c>
      <c r="AG689">
        <f t="shared" si="155"/>
        <v>2565</v>
      </c>
      <c r="AH689">
        <f t="shared" si="156"/>
        <v>0.375</v>
      </c>
      <c r="AI689">
        <f t="shared" si="157"/>
        <v>2590</v>
      </c>
      <c r="AJ689">
        <f t="shared" si="158"/>
        <v>0.30345007032348803</v>
      </c>
      <c r="AK689">
        <f t="shared" si="159"/>
        <v>3160</v>
      </c>
      <c r="AL689">
        <f t="shared" si="160"/>
        <v>0.11954992967651196</v>
      </c>
      <c r="AM689">
        <f t="shared" si="161"/>
        <v>0.17</v>
      </c>
      <c r="AN689">
        <f t="shared" si="162"/>
        <v>0</v>
      </c>
      <c r="AO689">
        <f t="shared" si="163"/>
        <v>3.2000000000000001E-2</v>
      </c>
      <c r="AQ689">
        <f t="shared" si="164"/>
        <v>1</v>
      </c>
    </row>
    <row r="690" spans="1:43" ht="15.75" thickBot="1">
      <c r="A690" s="51">
        <f t="shared" si="150"/>
        <v>680</v>
      </c>
      <c r="B690" s="52">
        <v>1</v>
      </c>
      <c r="C690" s="52">
        <v>3.16</v>
      </c>
      <c r="D690" s="56">
        <v>0</v>
      </c>
      <c r="E690" s="52">
        <v>1</v>
      </c>
      <c r="F690" s="52">
        <v>1</v>
      </c>
      <c r="G690" s="53">
        <v>2.56</v>
      </c>
      <c r="H690" s="53">
        <v>2.62</v>
      </c>
      <c r="I690" s="52">
        <v>1</v>
      </c>
      <c r="J690" s="53">
        <v>2.54</v>
      </c>
      <c r="K690" s="53">
        <v>2.59</v>
      </c>
      <c r="L690" s="52">
        <v>30</v>
      </c>
      <c r="M690" s="52">
        <v>1</v>
      </c>
      <c r="N690" s="52">
        <v>20</v>
      </c>
      <c r="O690" s="52">
        <v>28</v>
      </c>
      <c r="P690" s="54">
        <v>72.765343000000001</v>
      </c>
      <c r="Q690" s="54">
        <v>32.8522775</v>
      </c>
      <c r="R690" s="55">
        <v>4.9523582499999996</v>
      </c>
      <c r="T690" s="52">
        <v>170</v>
      </c>
      <c r="U690" s="47">
        <f t="shared" si="151"/>
        <v>566.66666666666674</v>
      </c>
      <c r="V690" s="47">
        <f t="shared" si="152"/>
        <v>923.4</v>
      </c>
      <c r="W690" s="47">
        <f t="shared" si="153"/>
        <v>669.96852320675077</v>
      </c>
      <c r="X690" s="50">
        <f t="shared" si="154"/>
        <v>0</v>
      </c>
      <c r="AD690" s="46">
        <v>0</v>
      </c>
      <c r="AE690" s="53">
        <v>360</v>
      </c>
      <c r="AF690" s="52">
        <v>3.2</v>
      </c>
      <c r="AG690">
        <f t="shared" si="155"/>
        <v>2565</v>
      </c>
      <c r="AH690">
        <f t="shared" si="156"/>
        <v>0.36</v>
      </c>
      <c r="AI690">
        <f t="shared" si="157"/>
        <v>2590</v>
      </c>
      <c r="AJ690">
        <f t="shared" si="158"/>
        <v>0.25867510548523198</v>
      </c>
      <c r="AK690">
        <f t="shared" si="159"/>
        <v>3160</v>
      </c>
      <c r="AL690">
        <f t="shared" si="160"/>
        <v>0.17932489451476796</v>
      </c>
      <c r="AM690">
        <f t="shared" si="161"/>
        <v>0.17</v>
      </c>
      <c r="AN690">
        <f t="shared" si="162"/>
        <v>0</v>
      </c>
      <c r="AO690">
        <f t="shared" si="163"/>
        <v>3.2000000000000001E-2</v>
      </c>
      <c r="AQ690">
        <f t="shared" si="164"/>
        <v>1</v>
      </c>
    </row>
    <row r="691" spans="1:43" ht="15.75" thickBot="1">
      <c r="A691" s="51">
        <f t="shared" si="150"/>
        <v>681</v>
      </c>
      <c r="B691" s="52">
        <v>1</v>
      </c>
      <c r="C691" s="52">
        <v>3.16</v>
      </c>
      <c r="D691" s="56">
        <v>0</v>
      </c>
      <c r="E691" s="52">
        <v>1</v>
      </c>
      <c r="F691" s="52">
        <v>1</v>
      </c>
      <c r="G691" s="53">
        <v>2.56</v>
      </c>
      <c r="H691" s="53">
        <v>2.62</v>
      </c>
      <c r="I691" s="52">
        <v>1</v>
      </c>
      <c r="J691" s="53">
        <v>2.54</v>
      </c>
      <c r="K691" s="53">
        <v>2.59</v>
      </c>
      <c r="L691" s="52">
        <v>35</v>
      </c>
      <c r="M691" s="52">
        <v>1</v>
      </c>
      <c r="N691" s="52">
        <v>20</v>
      </c>
      <c r="O691" s="52">
        <v>28</v>
      </c>
      <c r="P691" s="54">
        <v>60.703163500000002</v>
      </c>
      <c r="Q691" s="54">
        <v>31.577413000000004</v>
      </c>
      <c r="R691" s="55">
        <v>4.7660318999999998</v>
      </c>
      <c r="T691" s="52">
        <v>170</v>
      </c>
      <c r="U691" s="47">
        <f t="shared" si="151"/>
        <v>485.71428571428572</v>
      </c>
      <c r="V691" s="47">
        <f t="shared" si="152"/>
        <v>946.48500000000001</v>
      </c>
      <c r="W691" s="47">
        <f t="shared" si="153"/>
        <v>718.18873417721511</v>
      </c>
      <c r="X691" s="50">
        <f t="shared" si="154"/>
        <v>0</v>
      </c>
      <c r="AD691" s="46">
        <v>0</v>
      </c>
      <c r="AE691" s="53">
        <v>369</v>
      </c>
      <c r="AF691" s="52">
        <v>3</v>
      </c>
      <c r="AG691">
        <f t="shared" si="155"/>
        <v>2565</v>
      </c>
      <c r="AH691">
        <f t="shared" si="156"/>
        <v>0.36899999999999999</v>
      </c>
      <c r="AI691">
        <f t="shared" si="157"/>
        <v>2590</v>
      </c>
      <c r="AJ691">
        <f t="shared" si="158"/>
        <v>0.27729294755877032</v>
      </c>
      <c r="AK691">
        <f t="shared" si="159"/>
        <v>3160</v>
      </c>
      <c r="AL691">
        <f t="shared" si="160"/>
        <v>0.15370705244122965</v>
      </c>
      <c r="AM691">
        <f t="shared" si="161"/>
        <v>0.17</v>
      </c>
      <c r="AN691">
        <f t="shared" si="162"/>
        <v>0</v>
      </c>
      <c r="AO691">
        <f t="shared" si="163"/>
        <v>0.03</v>
      </c>
      <c r="AQ691">
        <f t="shared" si="164"/>
        <v>1</v>
      </c>
    </row>
    <row r="692" spans="1:43" ht="15.75" thickBot="1">
      <c r="A692" s="51">
        <f t="shared" si="150"/>
        <v>682</v>
      </c>
      <c r="B692" s="52">
        <v>1</v>
      </c>
      <c r="C692" s="52">
        <v>3.16</v>
      </c>
      <c r="D692" s="56">
        <v>0</v>
      </c>
      <c r="E692" s="52">
        <v>1</v>
      </c>
      <c r="F692" s="52">
        <v>1</v>
      </c>
      <c r="G692" s="53">
        <v>2.56</v>
      </c>
      <c r="H692" s="53">
        <v>2.62</v>
      </c>
      <c r="I692" s="52">
        <v>1</v>
      </c>
      <c r="J692" s="53">
        <v>2.54</v>
      </c>
      <c r="K692" s="53">
        <v>2.59</v>
      </c>
      <c r="L692" s="52">
        <v>40</v>
      </c>
      <c r="M692" s="52">
        <v>1</v>
      </c>
      <c r="N692" s="52">
        <v>20</v>
      </c>
      <c r="O692" s="52">
        <v>28</v>
      </c>
      <c r="P692" s="54">
        <v>48.935183500000001</v>
      </c>
      <c r="Q692" s="54">
        <v>30.989014000000005</v>
      </c>
      <c r="R692" s="55">
        <v>3.83440015</v>
      </c>
      <c r="T692" s="52">
        <v>170</v>
      </c>
      <c r="U692" s="47">
        <f t="shared" si="151"/>
        <v>425</v>
      </c>
      <c r="V692" s="47">
        <f t="shared" si="152"/>
        <v>959.31</v>
      </c>
      <c r="W692" s="47">
        <f t="shared" si="153"/>
        <v>747.23139240506316</v>
      </c>
      <c r="X692" s="50">
        <f t="shared" si="154"/>
        <v>0</v>
      </c>
      <c r="AD692" s="46">
        <v>0</v>
      </c>
      <c r="AE692" s="53">
        <v>374</v>
      </c>
      <c r="AF692" s="52">
        <v>3.3</v>
      </c>
      <c r="AG692">
        <f t="shared" si="155"/>
        <v>2565</v>
      </c>
      <c r="AH692">
        <f t="shared" si="156"/>
        <v>0.374</v>
      </c>
      <c r="AI692">
        <f t="shared" si="157"/>
        <v>2590</v>
      </c>
      <c r="AJ692">
        <f t="shared" si="158"/>
        <v>0.28850632911392404</v>
      </c>
      <c r="AK692">
        <f t="shared" si="159"/>
        <v>3160</v>
      </c>
      <c r="AL692">
        <f t="shared" si="160"/>
        <v>0.13449367088607594</v>
      </c>
      <c r="AM692">
        <f t="shared" si="161"/>
        <v>0.17</v>
      </c>
      <c r="AN692">
        <f t="shared" si="162"/>
        <v>0</v>
      </c>
      <c r="AO692">
        <f t="shared" si="163"/>
        <v>3.3000000000000002E-2</v>
      </c>
      <c r="AQ692">
        <f t="shared" si="164"/>
        <v>1</v>
      </c>
    </row>
    <row r="693" spans="1:43" ht="15.75" thickBot="1">
      <c r="A693" s="51">
        <f t="shared" si="150"/>
        <v>683</v>
      </c>
      <c r="B693" s="52">
        <v>1</v>
      </c>
      <c r="C693" s="52">
        <v>3.16</v>
      </c>
      <c r="D693" s="56">
        <v>0</v>
      </c>
      <c r="E693" s="52">
        <v>1</v>
      </c>
      <c r="F693" s="52">
        <v>1</v>
      </c>
      <c r="G693" s="53">
        <v>2.56</v>
      </c>
      <c r="H693" s="53">
        <v>2.62</v>
      </c>
      <c r="I693" s="52">
        <v>1</v>
      </c>
      <c r="J693" s="53">
        <v>2.54</v>
      </c>
      <c r="K693" s="53">
        <v>2.59</v>
      </c>
      <c r="L693" s="52">
        <v>45</v>
      </c>
      <c r="M693" s="52">
        <v>1</v>
      </c>
      <c r="N693" s="52">
        <v>20</v>
      </c>
      <c r="O693" s="52">
        <v>28</v>
      </c>
      <c r="P693" s="54">
        <v>43.541525999999998</v>
      </c>
      <c r="Q693" s="54">
        <v>29.125750500000002</v>
      </c>
      <c r="R693" s="55">
        <v>3.6971070500000005</v>
      </c>
      <c r="T693" s="52">
        <v>170</v>
      </c>
      <c r="U693" s="47">
        <f t="shared" si="151"/>
        <v>377.77777777777777</v>
      </c>
      <c r="V693" s="47">
        <f t="shared" si="152"/>
        <v>961.875</v>
      </c>
      <c r="W693" s="47">
        <f t="shared" si="153"/>
        <v>785.93568213783396</v>
      </c>
      <c r="X693" s="50">
        <f t="shared" si="154"/>
        <v>0</v>
      </c>
      <c r="AD693" s="46">
        <v>0</v>
      </c>
      <c r="AE693" s="53">
        <v>375</v>
      </c>
      <c r="AF693" s="52">
        <v>3.2</v>
      </c>
      <c r="AG693">
        <f t="shared" si="155"/>
        <v>2565</v>
      </c>
      <c r="AH693">
        <f t="shared" si="156"/>
        <v>0.375</v>
      </c>
      <c r="AI693">
        <f t="shared" si="157"/>
        <v>2590</v>
      </c>
      <c r="AJ693">
        <f t="shared" si="158"/>
        <v>0.30345007032348803</v>
      </c>
      <c r="AK693">
        <f t="shared" si="159"/>
        <v>3160</v>
      </c>
      <c r="AL693">
        <f t="shared" si="160"/>
        <v>0.11954992967651196</v>
      </c>
      <c r="AM693">
        <f t="shared" si="161"/>
        <v>0.17</v>
      </c>
      <c r="AN693">
        <f t="shared" si="162"/>
        <v>0</v>
      </c>
      <c r="AO693">
        <f t="shared" si="163"/>
        <v>3.2000000000000001E-2</v>
      </c>
      <c r="AQ693">
        <f t="shared" si="164"/>
        <v>1</v>
      </c>
    </row>
    <row r="694" spans="1:43" ht="15.75" thickBot="1">
      <c r="A694" s="51">
        <f t="shared" si="150"/>
        <v>684</v>
      </c>
      <c r="B694" s="52">
        <v>1</v>
      </c>
      <c r="C694" s="52">
        <v>3.16</v>
      </c>
      <c r="D694" s="56">
        <v>0</v>
      </c>
      <c r="E694" s="52">
        <v>1</v>
      </c>
      <c r="F694" s="52">
        <v>1</v>
      </c>
      <c r="G694" s="53">
        <v>2.56</v>
      </c>
      <c r="H694" s="53">
        <v>2.62</v>
      </c>
      <c r="I694" s="52">
        <v>1</v>
      </c>
      <c r="J694" s="53">
        <v>2.54</v>
      </c>
      <c r="K694" s="53">
        <v>2.59</v>
      </c>
      <c r="L694" s="52">
        <v>30</v>
      </c>
      <c r="M694" s="52">
        <v>1</v>
      </c>
      <c r="N694" s="52">
        <v>20</v>
      </c>
      <c r="O694" s="52">
        <v>91</v>
      </c>
      <c r="P694" s="54">
        <v>80.708729500000004</v>
      </c>
      <c r="Q694" s="54">
        <v>35.303939999999997</v>
      </c>
      <c r="R694" s="55">
        <v>0</v>
      </c>
      <c r="T694" s="52">
        <v>170</v>
      </c>
      <c r="U694" s="47">
        <f t="shared" si="151"/>
        <v>566.66666666666674</v>
      </c>
      <c r="V694" s="47">
        <f t="shared" si="152"/>
        <v>923.4</v>
      </c>
      <c r="W694" s="47">
        <f t="shared" si="153"/>
        <v>669.96852320675077</v>
      </c>
      <c r="X694" s="50">
        <f t="shared" si="154"/>
        <v>0</v>
      </c>
      <c r="AD694" s="46">
        <v>0</v>
      </c>
      <c r="AE694" s="53">
        <v>360</v>
      </c>
      <c r="AF694" s="52">
        <v>3.2</v>
      </c>
      <c r="AG694">
        <f t="shared" si="155"/>
        <v>2565</v>
      </c>
      <c r="AH694">
        <f t="shared" si="156"/>
        <v>0.36</v>
      </c>
      <c r="AI694">
        <f t="shared" si="157"/>
        <v>2590</v>
      </c>
      <c r="AJ694">
        <f t="shared" si="158"/>
        <v>0.25867510548523198</v>
      </c>
      <c r="AK694">
        <f t="shared" si="159"/>
        <v>3160</v>
      </c>
      <c r="AL694">
        <f t="shared" si="160"/>
        <v>0.17932489451476796</v>
      </c>
      <c r="AM694">
        <f t="shared" si="161"/>
        <v>0.17</v>
      </c>
      <c r="AN694">
        <f t="shared" si="162"/>
        <v>0</v>
      </c>
      <c r="AO694">
        <f t="shared" si="163"/>
        <v>3.2000000000000001E-2</v>
      </c>
      <c r="AQ694">
        <f t="shared" si="164"/>
        <v>1</v>
      </c>
    </row>
    <row r="695" spans="1:43" ht="15.75" thickBot="1">
      <c r="A695" s="51">
        <f t="shared" si="150"/>
        <v>685</v>
      </c>
      <c r="B695" s="52">
        <v>1</v>
      </c>
      <c r="C695" s="52">
        <v>3.16</v>
      </c>
      <c r="D695" s="56">
        <v>0</v>
      </c>
      <c r="E695" s="52">
        <v>1</v>
      </c>
      <c r="F695" s="52">
        <v>1</v>
      </c>
      <c r="G695" s="53">
        <v>2.56</v>
      </c>
      <c r="H695" s="53">
        <v>2.62</v>
      </c>
      <c r="I695" s="52">
        <v>1</v>
      </c>
      <c r="J695" s="53">
        <v>2.54</v>
      </c>
      <c r="K695" s="53">
        <v>2.59</v>
      </c>
      <c r="L695" s="52">
        <v>35</v>
      </c>
      <c r="M695" s="52">
        <v>1</v>
      </c>
      <c r="N695" s="52">
        <v>20</v>
      </c>
      <c r="O695" s="52">
        <v>91</v>
      </c>
      <c r="P695" s="54">
        <v>69.234949</v>
      </c>
      <c r="Q695" s="54">
        <v>35.009740499999999</v>
      </c>
      <c r="R695" s="55">
        <v>0</v>
      </c>
      <c r="T695" s="52">
        <v>170</v>
      </c>
      <c r="U695" s="47">
        <f t="shared" si="151"/>
        <v>485.71428571428572</v>
      </c>
      <c r="V695" s="47">
        <f t="shared" si="152"/>
        <v>946.48500000000001</v>
      </c>
      <c r="W695" s="47">
        <f t="shared" si="153"/>
        <v>718.18873417721511</v>
      </c>
      <c r="X695" s="50">
        <f t="shared" si="154"/>
        <v>0</v>
      </c>
      <c r="AD695" s="46">
        <v>0</v>
      </c>
      <c r="AE695" s="53">
        <v>369</v>
      </c>
      <c r="AF695" s="52">
        <v>3</v>
      </c>
      <c r="AG695">
        <f t="shared" si="155"/>
        <v>2565</v>
      </c>
      <c r="AH695">
        <f t="shared" si="156"/>
        <v>0.36899999999999999</v>
      </c>
      <c r="AI695">
        <f t="shared" si="157"/>
        <v>2590</v>
      </c>
      <c r="AJ695">
        <f t="shared" si="158"/>
        <v>0.27729294755877032</v>
      </c>
      <c r="AK695">
        <f t="shared" si="159"/>
        <v>3160</v>
      </c>
      <c r="AL695">
        <f t="shared" si="160"/>
        <v>0.15370705244122965</v>
      </c>
      <c r="AM695">
        <f t="shared" si="161"/>
        <v>0.17</v>
      </c>
      <c r="AN695">
        <f t="shared" si="162"/>
        <v>0</v>
      </c>
      <c r="AO695">
        <f t="shared" si="163"/>
        <v>0.03</v>
      </c>
      <c r="AQ695">
        <f t="shared" si="164"/>
        <v>1</v>
      </c>
    </row>
    <row r="696" spans="1:43" ht="15.75" thickBot="1">
      <c r="A696" s="51">
        <f t="shared" si="150"/>
        <v>686</v>
      </c>
      <c r="B696" s="52">
        <v>1</v>
      </c>
      <c r="C696" s="52">
        <v>3.16</v>
      </c>
      <c r="D696" s="56">
        <v>0</v>
      </c>
      <c r="E696" s="52">
        <v>1</v>
      </c>
      <c r="F696" s="52">
        <v>1</v>
      </c>
      <c r="G696" s="53">
        <v>2.56</v>
      </c>
      <c r="H696" s="53">
        <v>2.62</v>
      </c>
      <c r="I696" s="52">
        <v>1</v>
      </c>
      <c r="J696" s="53">
        <v>2.54</v>
      </c>
      <c r="K696" s="53">
        <v>2.59</v>
      </c>
      <c r="L696" s="52">
        <v>40</v>
      </c>
      <c r="M696" s="52">
        <v>1</v>
      </c>
      <c r="N696" s="52">
        <v>20</v>
      </c>
      <c r="O696" s="52">
        <v>91</v>
      </c>
      <c r="P696" s="54">
        <v>60.016697999999998</v>
      </c>
      <c r="Q696" s="54">
        <v>33.734876</v>
      </c>
      <c r="R696" s="55">
        <v>0</v>
      </c>
      <c r="T696" s="52">
        <v>170</v>
      </c>
      <c r="U696" s="47">
        <f t="shared" si="151"/>
        <v>425</v>
      </c>
      <c r="V696" s="47">
        <f t="shared" si="152"/>
        <v>959.31</v>
      </c>
      <c r="W696" s="47">
        <f t="shared" si="153"/>
        <v>747.23139240506316</v>
      </c>
      <c r="X696" s="50">
        <f t="shared" si="154"/>
        <v>0</v>
      </c>
      <c r="AD696" s="46">
        <v>0</v>
      </c>
      <c r="AE696" s="53">
        <v>374</v>
      </c>
      <c r="AF696" s="52">
        <v>3.3</v>
      </c>
      <c r="AG696">
        <f t="shared" si="155"/>
        <v>2565</v>
      </c>
      <c r="AH696">
        <f t="shared" si="156"/>
        <v>0.374</v>
      </c>
      <c r="AI696">
        <f t="shared" si="157"/>
        <v>2590</v>
      </c>
      <c r="AJ696">
        <f t="shared" si="158"/>
        <v>0.28850632911392404</v>
      </c>
      <c r="AK696">
        <f t="shared" si="159"/>
        <v>3160</v>
      </c>
      <c r="AL696">
        <f t="shared" si="160"/>
        <v>0.13449367088607594</v>
      </c>
      <c r="AM696">
        <f t="shared" si="161"/>
        <v>0.17</v>
      </c>
      <c r="AN696">
        <f t="shared" si="162"/>
        <v>0</v>
      </c>
      <c r="AO696">
        <f t="shared" si="163"/>
        <v>3.3000000000000002E-2</v>
      </c>
      <c r="AQ696">
        <f t="shared" si="164"/>
        <v>1</v>
      </c>
    </row>
    <row r="697" spans="1:43" ht="15.75" thickBot="1">
      <c r="A697" s="51">
        <f t="shared" si="150"/>
        <v>687</v>
      </c>
      <c r="B697" s="52">
        <v>1</v>
      </c>
      <c r="C697" s="52">
        <v>3.16</v>
      </c>
      <c r="D697" s="56">
        <v>0</v>
      </c>
      <c r="E697" s="52">
        <v>1</v>
      </c>
      <c r="F697" s="52">
        <v>1</v>
      </c>
      <c r="G697" s="53">
        <v>2.56</v>
      </c>
      <c r="H697" s="53">
        <v>2.62</v>
      </c>
      <c r="I697" s="52">
        <v>1</v>
      </c>
      <c r="J697" s="53">
        <v>2.54</v>
      </c>
      <c r="K697" s="53">
        <v>2.59</v>
      </c>
      <c r="L697" s="52">
        <v>45</v>
      </c>
      <c r="M697" s="52">
        <v>1</v>
      </c>
      <c r="N697" s="52">
        <v>20</v>
      </c>
      <c r="O697" s="52">
        <v>91</v>
      </c>
      <c r="P697" s="54">
        <v>48.052585000000001</v>
      </c>
      <c r="Q697" s="54">
        <v>32.754210999999998</v>
      </c>
      <c r="R697" s="55">
        <v>0</v>
      </c>
      <c r="T697" s="52">
        <v>170</v>
      </c>
      <c r="U697" s="47">
        <f t="shared" si="151"/>
        <v>377.77777777777777</v>
      </c>
      <c r="V697" s="47">
        <f t="shared" si="152"/>
        <v>961.875</v>
      </c>
      <c r="W697" s="47">
        <f t="shared" si="153"/>
        <v>785.93568213783396</v>
      </c>
      <c r="X697" s="50">
        <f t="shared" si="154"/>
        <v>0</v>
      </c>
      <c r="AD697" s="46">
        <v>0</v>
      </c>
      <c r="AE697" s="53">
        <v>375</v>
      </c>
      <c r="AF697" s="52">
        <v>3.2</v>
      </c>
      <c r="AG697">
        <f t="shared" si="155"/>
        <v>2565</v>
      </c>
      <c r="AH697">
        <f t="shared" si="156"/>
        <v>0.375</v>
      </c>
      <c r="AI697">
        <f t="shared" si="157"/>
        <v>2590</v>
      </c>
      <c r="AJ697">
        <f t="shared" si="158"/>
        <v>0.30345007032348803</v>
      </c>
      <c r="AK697">
        <f t="shared" si="159"/>
        <v>3160</v>
      </c>
      <c r="AL697">
        <f t="shared" si="160"/>
        <v>0.11954992967651196</v>
      </c>
      <c r="AM697">
        <f t="shared" si="161"/>
        <v>0.17</v>
      </c>
      <c r="AN697">
        <f t="shared" si="162"/>
        <v>0</v>
      </c>
      <c r="AO697">
        <f t="shared" si="163"/>
        <v>3.2000000000000001E-2</v>
      </c>
      <c r="AQ697">
        <f t="shared" si="164"/>
        <v>1</v>
      </c>
    </row>
    <row r="698" spans="1:43" ht="15.75" thickBot="1">
      <c r="A698" s="51">
        <f t="shared" si="150"/>
        <v>688</v>
      </c>
      <c r="B698" s="52">
        <v>1</v>
      </c>
      <c r="C698" s="52">
        <v>3.16</v>
      </c>
      <c r="D698" s="56">
        <v>0</v>
      </c>
      <c r="E698" s="52">
        <v>1</v>
      </c>
      <c r="F698" s="52">
        <v>1</v>
      </c>
      <c r="G698" s="53">
        <v>2.48</v>
      </c>
      <c r="H698" s="53">
        <v>2.5377840000000003</v>
      </c>
      <c r="I698" s="52">
        <v>2</v>
      </c>
      <c r="J698" s="53">
        <v>2.58</v>
      </c>
      <c r="K698" s="53">
        <v>2.6401140000000005</v>
      </c>
      <c r="L698" s="52">
        <v>30</v>
      </c>
      <c r="M698" s="52">
        <v>1</v>
      </c>
      <c r="N698" s="52">
        <v>20</v>
      </c>
      <c r="O698" s="52">
        <v>28</v>
      </c>
      <c r="P698" s="54">
        <v>75.118938999999997</v>
      </c>
      <c r="Q698" s="54">
        <v>30.400615000000002</v>
      </c>
      <c r="R698" s="55">
        <v>5.5309505999999997</v>
      </c>
      <c r="T698" s="52">
        <v>175</v>
      </c>
      <c r="U698" s="47">
        <f t="shared" si="151"/>
        <v>583.33333333333337</v>
      </c>
      <c r="V698" s="47">
        <f t="shared" si="152"/>
        <v>999.65183100000013</v>
      </c>
      <c r="W698" s="47">
        <f t="shared" si="153"/>
        <v>555.47080600843867</v>
      </c>
      <c r="X698" s="50">
        <f t="shared" si="154"/>
        <v>0</v>
      </c>
      <c r="AD698" s="46">
        <v>0</v>
      </c>
      <c r="AE698" s="53">
        <v>383</v>
      </c>
      <c r="AF698" s="52">
        <v>3.6</v>
      </c>
      <c r="AG698">
        <f t="shared" si="155"/>
        <v>2610.0570000000002</v>
      </c>
      <c r="AH698">
        <f t="shared" si="156"/>
        <v>0.38300000000000001</v>
      </c>
      <c r="AI698">
        <f t="shared" si="157"/>
        <v>2508.8920000000003</v>
      </c>
      <c r="AJ698">
        <f t="shared" si="158"/>
        <v>0.22140084388185644</v>
      </c>
      <c r="AK698">
        <f t="shared" si="159"/>
        <v>3160</v>
      </c>
      <c r="AL698">
        <f t="shared" si="160"/>
        <v>0.18459915611814348</v>
      </c>
      <c r="AM698">
        <f t="shared" si="161"/>
        <v>0.17499999999999999</v>
      </c>
      <c r="AN698">
        <f t="shared" si="162"/>
        <v>0</v>
      </c>
      <c r="AO698">
        <f t="shared" si="163"/>
        <v>3.6000000000000004E-2</v>
      </c>
      <c r="AQ698">
        <f t="shared" si="164"/>
        <v>1</v>
      </c>
    </row>
    <row r="699" spans="1:43" ht="15.75" thickBot="1">
      <c r="A699" s="51">
        <f t="shared" si="150"/>
        <v>689</v>
      </c>
      <c r="B699" s="52">
        <v>1</v>
      </c>
      <c r="C699" s="52">
        <v>3.16</v>
      </c>
      <c r="D699" s="56">
        <v>0</v>
      </c>
      <c r="E699" s="52">
        <v>1</v>
      </c>
      <c r="F699" s="52">
        <v>1</v>
      </c>
      <c r="G699" s="53">
        <v>2.48</v>
      </c>
      <c r="H699" s="53">
        <v>2.5377840000000003</v>
      </c>
      <c r="I699" s="52">
        <v>2</v>
      </c>
      <c r="J699" s="53">
        <v>2.58</v>
      </c>
      <c r="K699" s="53">
        <v>2.6401140000000005</v>
      </c>
      <c r="L699" s="52">
        <v>30</v>
      </c>
      <c r="M699" s="52">
        <v>1</v>
      </c>
      <c r="N699" s="52">
        <v>20</v>
      </c>
      <c r="O699" s="52">
        <v>91</v>
      </c>
      <c r="P699" s="54">
        <v>77.276402000000004</v>
      </c>
      <c r="Q699" s="54">
        <v>32.4600115</v>
      </c>
      <c r="R699" s="55">
        <v>5.8251501000000001</v>
      </c>
      <c r="T699" s="52">
        <v>175</v>
      </c>
      <c r="U699" s="47">
        <f t="shared" si="151"/>
        <v>583.33333333333337</v>
      </c>
      <c r="V699" s="47">
        <f t="shared" si="152"/>
        <v>999.65183100000013</v>
      </c>
      <c r="W699" s="47">
        <f t="shared" si="153"/>
        <v>555.47080600843867</v>
      </c>
      <c r="X699" s="50">
        <f t="shared" si="154"/>
        <v>0</v>
      </c>
      <c r="AD699" s="46">
        <v>0</v>
      </c>
      <c r="AE699" s="53">
        <v>383</v>
      </c>
      <c r="AF699" s="52">
        <v>3.6</v>
      </c>
      <c r="AG699">
        <f t="shared" si="155"/>
        <v>2610.0570000000002</v>
      </c>
      <c r="AH699">
        <f t="shared" si="156"/>
        <v>0.38300000000000001</v>
      </c>
      <c r="AI699">
        <f t="shared" si="157"/>
        <v>2508.8920000000003</v>
      </c>
      <c r="AJ699">
        <f t="shared" si="158"/>
        <v>0.22140084388185644</v>
      </c>
      <c r="AK699">
        <f t="shared" si="159"/>
        <v>3160</v>
      </c>
      <c r="AL699">
        <f t="shared" si="160"/>
        <v>0.18459915611814348</v>
      </c>
      <c r="AM699">
        <f t="shared" si="161"/>
        <v>0.17499999999999999</v>
      </c>
      <c r="AN699">
        <f t="shared" si="162"/>
        <v>0</v>
      </c>
      <c r="AO699">
        <f t="shared" si="163"/>
        <v>3.6000000000000004E-2</v>
      </c>
      <c r="AQ699">
        <f t="shared" si="164"/>
        <v>1</v>
      </c>
    </row>
    <row r="700" spans="1:43" ht="15.75" thickBot="1">
      <c r="A700" s="51">
        <f t="shared" si="150"/>
        <v>690</v>
      </c>
      <c r="B700" s="52">
        <v>1</v>
      </c>
      <c r="C700" s="52">
        <v>3.16</v>
      </c>
      <c r="D700" s="56">
        <v>0</v>
      </c>
      <c r="E700" s="52">
        <v>1</v>
      </c>
      <c r="F700" s="52">
        <v>1</v>
      </c>
      <c r="G700" s="53">
        <v>2.48</v>
      </c>
      <c r="H700" s="53">
        <v>2.5377840000000003</v>
      </c>
      <c r="I700" s="52">
        <v>2</v>
      </c>
      <c r="J700" s="53">
        <v>2.58</v>
      </c>
      <c r="K700" s="53">
        <v>2.6401140000000005</v>
      </c>
      <c r="L700" s="52">
        <v>32</v>
      </c>
      <c r="M700" s="52">
        <v>1</v>
      </c>
      <c r="N700" s="52">
        <v>20</v>
      </c>
      <c r="O700" s="52">
        <v>28</v>
      </c>
      <c r="P700" s="54">
        <v>72.373076999999995</v>
      </c>
      <c r="Q700" s="54">
        <v>29.027683999999997</v>
      </c>
      <c r="R700" s="55">
        <v>5.4034641500000005</v>
      </c>
      <c r="T700" s="52">
        <v>175</v>
      </c>
      <c r="U700" s="47">
        <f t="shared" si="151"/>
        <v>546.875</v>
      </c>
      <c r="V700" s="47">
        <f t="shared" si="152"/>
        <v>1002.2618880000001</v>
      </c>
      <c r="W700" s="47">
        <f t="shared" si="153"/>
        <v>586.92590713291133</v>
      </c>
      <c r="X700" s="50">
        <f t="shared" si="154"/>
        <v>0</v>
      </c>
      <c r="AD700" s="46">
        <v>0</v>
      </c>
      <c r="AE700" s="53">
        <v>384</v>
      </c>
      <c r="AF700" s="52">
        <v>3.4</v>
      </c>
      <c r="AG700">
        <f t="shared" si="155"/>
        <v>2610.0570000000002</v>
      </c>
      <c r="AH700">
        <f t="shared" si="156"/>
        <v>0.38400000000000001</v>
      </c>
      <c r="AI700">
        <f t="shared" si="157"/>
        <v>2508.8920000000003</v>
      </c>
      <c r="AJ700">
        <f t="shared" si="158"/>
        <v>0.23393829113924047</v>
      </c>
      <c r="AK700">
        <f t="shared" si="159"/>
        <v>3160</v>
      </c>
      <c r="AL700">
        <f t="shared" si="160"/>
        <v>0.1730617088607595</v>
      </c>
      <c r="AM700">
        <f t="shared" si="161"/>
        <v>0.17499999999999999</v>
      </c>
      <c r="AN700">
        <f t="shared" si="162"/>
        <v>0</v>
      </c>
      <c r="AO700">
        <f t="shared" si="163"/>
        <v>3.4000000000000002E-2</v>
      </c>
      <c r="AQ700">
        <f t="shared" si="164"/>
        <v>1</v>
      </c>
    </row>
    <row r="701" spans="1:43" ht="15.75" thickBot="1">
      <c r="A701" s="51">
        <f t="shared" si="150"/>
        <v>691</v>
      </c>
      <c r="B701" s="52">
        <v>1</v>
      </c>
      <c r="C701" s="52">
        <v>3.16</v>
      </c>
      <c r="D701" s="56">
        <v>0</v>
      </c>
      <c r="E701" s="52">
        <v>1</v>
      </c>
      <c r="F701" s="52">
        <v>1</v>
      </c>
      <c r="G701" s="53">
        <v>2.48</v>
      </c>
      <c r="H701" s="53">
        <v>2.5377840000000003</v>
      </c>
      <c r="I701" s="52">
        <v>2</v>
      </c>
      <c r="J701" s="53">
        <v>2.58</v>
      </c>
      <c r="K701" s="53">
        <v>2.6401140000000005</v>
      </c>
      <c r="L701" s="52">
        <v>32</v>
      </c>
      <c r="M701" s="52">
        <v>1</v>
      </c>
      <c r="N701" s="52">
        <v>20</v>
      </c>
      <c r="O701" s="52">
        <v>91</v>
      </c>
      <c r="P701" s="54">
        <v>78.7473995</v>
      </c>
      <c r="Q701" s="54">
        <v>31.38128</v>
      </c>
      <c r="R701" s="55">
        <v>5.5897905000000003</v>
      </c>
      <c r="T701" s="52">
        <v>175</v>
      </c>
      <c r="U701" s="47">
        <f t="shared" si="151"/>
        <v>546.875</v>
      </c>
      <c r="V701" s="47">
        <f t="shared" si="152"/>
        <v>1002.2618880000001</v>
      </c>
      <c r="W701" s="47">
        <f t="shared" si="153"/>
        <v>586.92590713291133</v>
      </c>
      <c r="X701" s="50">
        <f t="shared" si="154"/>
        <v>0</v>
      </c>
      <c r="AD701" s="46">
        <v>0</v>
      </c>
      <c r="AE701" s="53">
        <v>384</v>
      </c>
      <c r="AF701" s="52">
        <v>3.4</v>
      </c>
      <c r="AG701">
        <f t="shared" si="155"/>
        <v>2610.0570000000002</v>
      </c>
      <c r="AH701">
        <f t="shared" si="156"/>
        <v>0.38400000000000001</v>
      </c>
      <c r="AI701">
        <f t="shared" si="157"/>
        <v>2508.8920000000003</v>
      </c>
      <c r="AJ701">
        <f t="shared" si="158"/>
        <v>0.23393829113924047</v>
      </c>
      <c r="AK701">
        <f t="shared" si="159"/>
        <v>3160</v>
      </c>
      <c r="AL701">
        <f t="shared" si="160"/>
        <v>0.1730617088607595</v>
      </c>
      <c r="AM701">
        <f t="shared" si="161"/>
        <v>0.17499999999999999</v>
      </c>
      <c r="AN701">
        <f t="shared" si="162"/>
        <v>0</v>
      </c>
      <c r="AO701">
        <f t="shared" si="163"/>
        <v>3.4000000000000002E-2</v>
      </c>
      <c r="AQ701">
        <f t="shared" si="164"/>
        <v>1</v>
      </c>
    </row>
    <row r="702" spans="1:43" ht="15.75" thickBot="1">
      <c r="A702" s="51">
        <f t="shared" si="150"/>
        <v>692</v>
      </c>
      <c r="B702" s="52">
        <v>1</v>
      </c>
      <c r="C702" s="52">
        <v>3.16</v>
      </c>
      <c r="D702" s="56">
        <v>0</v>
      </c>
      <c r="E702" s="52">
        <v>1</v>
      </c>
      <c r="F702" s="52">
        <v>1</v>
      </c>
      <c r="G702" s="53">
        <v>2.48</v>
      </c>
      <c r="H702" s="53">
        <v>2.5377840000000003</v>
      </c>
      <c r="I702" s="52">
        <v>2</v>
      </c>
      <c r="J702" s="53">
        <v>2.58</v>
      </c>
      <c r="K702" s="53">
        <v>2.6401140000000005</v>
      </c>
      <c r="L702" s="52">
        <v>36</v>
      </c>
      <c r="M702" s="52">
        <v>1</v>
      </c>
      <c r="N702" s="52">
        <v>20</v>
      </c>
      <c r="O702" s="52">
        <v>28</v>
      </c>
      <c r="P702" s="54">
        <v>61.193496000000003</v>
      </c>
      <c r="Q702" s="54">
        <v>28.635418000000001</v>
      </c>
      <c r="R702" s="55">
        <v>4.5012523499999997</v>
      </c>
      <c r="T702" s="52">
        <v>175</v>
      </c>
      <c r="U702" s="47">
        <f t="shared" si="151"/>
        <v>486.11111111111114</v>
      </c>
      <c r="V702" s="47">
        <f t="shared" si="152"/>
        <v>999.65183100000013</v>
      </c>
      <c r="W702" s="47">
        <f t="shared" si="153"/>
        <v>647.71404900703214</v>
      </c>
      <c r="X702" s="50">
        <f t="shared" si="154"/>
        <v>0</v>
      </c>
      <c r="AD702" s="46">
        <v>0</v>
      </c>
      <c r="AE702" s="53">
        <v>383</v>
      </c>
      <c r="AF702" s="52">
        <v>3</v>
      </c>
      <c r="AG702">
        <f t="shared" si="155"/>
        <v>2610.0570000000002</v>
      </c>
      <c r="AH702">
        <f t="shared" si="156"/>
        <v>0.38300000000000001</v>
      </c>
      <c r="AI702">
        <f t="shared" si="157"/>
        <v>2508.8920000000003</v>
      </c>
      <c r="AJ702">
        <f t="shared" si="158"/>
        <v>0.25816736990154698</v>
      </c>
      <c r="AK702">
        <f t="shared" si="159"/>
        <v>3160</v>
      </c>
      <c r="AL702">
        <f t="shared" si="160"/>
        <v>0.15383263009845288</v>
      </c>
      <c r="AM702">
        <f t="shared" si="161"/>
        <v>0.17499999999999999</v>
      </c>
      <c r="AN702">
        <f t="shared" si="162"/>
        <v>0</v>
      </c>
      <c r="AO702">
        <f t="shared" si="163"/>
        <v>0.03</v>
      </c>
      <c r="AQ702">
        <f t="shared" si="164"/>
        <v>1</v>
      </c>
    </row>
    <row r="703" spans="1:43" ht="15.75" thickBot="1">
      <c r="A703" s="51">
        <f t="shared" si="150"/>
        <v>693</v>
      </c>
      <c r="B703" s="52">
        <v>1</v>
      </c>
      <c r="C703" s="52">
        <v>3.16</v>
      </c>
      <c r="D703" s="56">
        <v>0</v>
      </c>
      <c r="E703" s="52">
        <v>1</v>
      </c>
      <c r="F703" s="52">
        <v>1</v>
      </c>
      <c r="G703" s="53">
        <v>2.48</v>
      </c>
      <c r="H703" s="53">
        <v>2.5377840000000003</v>
      </c>
      <c r="I703" s="52">
        <v>2</v>
      </c>
      <c r="J703" s="53">
        <v>2.58</v>
      </c>
      <c r="K703" s="53">
        <v>2.6401140000000005</v>
      </c>
      <c r="L703" s="52">
        <v>36</v>
      </c>
      <c r="M703" s="52">
        <v>1</v>
      </c>
      <c r="N703" s="52">
        <v>20</v>
      </c>
      <c r="O703" s="52">
        <v>91</v>
      </c>
      <c r="P703" s="54">
        <v>71.098212500000002</v>
      </c>
      <c r="Q703" s="54">
        <v>30.596748000000002</v>
      </c>
      <c r="R703" s="55">
        <v>5.2661710500000005</v>
      </c>
      <c r="T703" s="52">
        <v>175</v>
      </c>
      <c r="U703" s="47">
        <f t="shared" si="151"/>
        <v>486.11111111111114</v>
      </c>
      <c r="V703" s="47">
        <f t="shared" si="152"/>
        <v>999.65183100000013</v>
      </c>
      <c r="W703" s="47">
        <f t="shared" si="153"/>
        <v>647.71404900703214</v>
      </c>
      <c r="X703" s="50">
        <f t="shared" si="154"/>
        <v>0</v>
      </c>
      <c r="AD703" s="46">
        <v>0</v>
      </c>
      <c r="AE703" s="53">
        <v>383</v>
      </c>
      <c r="AF703" s="52">
        <v>3</v>
      </c>
      <c r="AG703">
        <f t="shared" si="155"/>
        <v>2610.0570000000002</v>
      </c>
      <c r="AH703">
        <f t="shared" si="156"/>
        <v>0.38300000000000001</v>
      </c>
      <c r="AI703">
        <f t="shared" si="157"/>
        <v>2508.8920000000003</v>
      </c>
      <c r="AJ703">
        <f t="shared" si="158"/>
        <v>0.25816736990154698</v>
      </c>
      <c r="AK703">
        <f t="shared" si="159"/>
        <v>3160</v>
      </c>
      <c r="AL703">
        <f t="shared" si="160"/>
        <v>0.15383263009845288</v>
      </c>
      <c r="AM703">
        <f t="shared" si="161"/>
        <v>0.17499999999999999</v>
      </c>
      <c r="AN703">
        <f t="shared" si="162"/>
        <v>0</v>
      </c>
      <c r="AO703">
        <f t="shared" si="163"/>
        <v>0.03</v>
      </c>
      <c r="AQ703">
        <f t="shared" si="164"/>
        <v>1</v>
      </c>
    </row>
    <row r="704" spans="1:43" ht="15.75" thickBot="1">
      <c r="A704" s="51">
        <f t="shared" si="150"/>
        <v>694</v>
      </c>
      <c r="B704" s="52">
        <v>1</v>
      </c>
      <c r="C704" s="52">
        <v>3.16</v>
      </c>
      <c r="D704" s="56">
        <v>0</v>
      </c>
      <c r="E704" s="52">
        <v>1</v>
      </c>
      <c r="F704" s="52">
        <v>1</v>
      </c>
      <c r="G704" s="53">
        <v>2.48</v>
      </c>
      <c r="H704" s="53">
        <v>2.5377840000000003</v>
      </c>
      <c r="I704" s="52">
        <v>2</v>
      </c>
      <c r="J704" s="53">
        <v>2.58</v>
      </c>
      <c r="K704" s="53">
        <v>2.6401140000000005</v>
      </c>
      <c r="L704" s="52">
        <v>40</v>
      </c>
      <c r="M704" s="52">
        <v>1</v>
      </c>
      <c r="N704" s="52">
        <v>20</v>
      </c>
      <c r="O704" s="52">
        <v>28</v>
      </c>
      <c r="P704" s="54">
        <v>56.094037999999998</v>
      </c>
      <c r="Q704" s="54">
        <v>27.262486999999997</v>
      </c>
      <c r="R704" s="55">
        <v>4.3541525999999999</v>
      </c>
      <c r="T704" s="52">
        <v>175</v>
      </c>
      <c r="U704" s="47">
        <f t="shared" si="151"/>
        <v>437.5</v>
      </c>
      <c r="V704" s="47">
        <f t="shared" si="152"/>
        <v>986.6015460000001</v>
      </c>
      <c r="W704" s="47">
        <f t="shared" si="153"/>
        <v>708.88902250632941</v>
      </c>
      <c r="X704" s="50">
        <f t="shared" si="154"/>
        <v>0</v>
      </c>
      <c r="AD704" s="46">
        <v>0</v>
      </c>
      <c r="AE704" s="53">
        <v>378</v>
      </c>
      <c r="AF704" s="52">
        <v>2.6</v>
      </c>
      <c r="AG704">
        <f t="shared" si="155"/>
        <v>2610.0570000000002</v>
      </c>
      <c r="AH704">
        <f t="shared" si="156"/>
        <v>0.378</v>
      </c>
      <c r="AI704">
        <f t="shared" si="157"/>
        <v>2508.8920000000003</v>
      </c>
      <c r="AJ704">
        <f t="shared" si="158"/>
        <v>0.28255063291139249</v>
      </c>
      <c r="AK704">
        <f t="shared" si="159"/>
        <v>3160</v>
      </c>
      <c r="AL704">
        <f t="shared" si="160"/>
        <v>0.13844936708860758</v>
      </c>
      <c r="AM704">
        <f t="shared" si="161"/>
        <v>0.17499999999999999</v>
      </c>
      <c r="AN704">
        <f t="shared" si="162"/>
        <v>0</v>
      </c>
      <c r="AO704">
        <f t="shared" si="163"/>
        <v>2.6000000000000002E-2</v>
      </c>
      <c r="AQ704">
        <f t="shared" si="164"/>
        <v>1</v>
      </c>
    </row>
    <row r="705" spans="1:43" ht="15.75" thickBot="1">
      <c r="A705" s="51">
        <f t="shared" si="150"/>
        <v>695</v>
      </c>
      <c r="B705" s="52">
        <v>1</v>
      </c>
      <c r="C705" s="52">
        <v>3.16</v>
      </c>
      <c r="D705" s="56">
        <v>0</v>
      </c>
      <c r="E705" s="52">
        <v>1</v>
      </c>
      <c r="F705" s="52">
        <v>1</v>
      </c>
      <c r="G705" s="53">
        <v>2.48</v>
      </c>
      <c r="H705" s="53">
        <v>2.5377840000000003</v>
      </c>
      <c r="I705" s="52">
        <v>2</v>
      </c>
      <c r="J705" s="53">
        <v>2.58</v>
      </c>
      <c r="K705" s="53">
        <v>2.6401140000000005</v>
      </c>
      <c r="L705" s="52">
        <v>40</v>
      </c>
      <c r="M705" s="52">
        <v>1</v>
      </c>
      <c r="N705" s="52">
        <v>20</v>
      </c>
      <c r="O705" s="52">
        <v>91</v>
      </c>
      <c r="P705" s="54">
        <v>63.252892500000002</v>
      </c>
      <c r="Q705" s="54">
        <v>30.302548499999997</v>
      </c>
      <c r="R705" s="55">
        <v>4.5993188499999995</v>
      </c>
      <c r="T705" s="52">
        <v>175</v>
      </c>
      <c r="U705" s="47">
        <f t="shared" si="151"/>
        <v>437.5</v>
      </c>
      <c r="V705" s="47">
        <f t="shared" si="152"/>
        <v>986.6015460000001</v>
      </c>
      <c r="W705" s="47">
        <f t="shared" si="153"/>
        <v>708.88902250632941</v>
      </c>
      <c r="X705" s="50">
        <f t="shared" si="154"/>
        <v>0</v>
      </c>
      <c r="AD705" s="46">
        <v>0</v>
      </c>
      <c r="AE705" s="53">
        <v>378</v>
      </c>
      <c r="AF705" s="52">
        <v>2.6</v>
      </c>
      <c r="AG705">
        <f t="shared" si="155"/>
        <v>2610.0570000000002</v>
      </c>
      <c r="AH705">
        <f t="shared" si="156"/>
        <v>0.378</v>
      </c>
      <c r="AI705">
        <f t="shared" si="157"/>
        <v>2508.8920000000003</v>
      </c>
      <c r="AJ705">
        <f t="shared" si="158"/>
        <v>0.28255063291139249</v>
      </c>
      <c r="AK705">
        <f t="shared" si="159"/>
        <v>3160</v>
      </c>
      <c r="AL705">
        <f t="shared" si="160"/>
        <v>0.13844936708860758</v>
      </c>
      <c r="AM705">
        <f t="shared" si="161"/>
        <v>0.17499999999999999</v>
      </c>
      <c r="AN705">
        <f t="shared" si="162"/>
        <v>0</v>
      </c>
      <c r="AO705">
        <f t="shared" si="163"/>
        <v>2.6000000000000002E-2</v>
      </c>
      <c r="AQ705">
        <f t="shared" si="164"/>
        <v>1</v>
      </c>
    </row>
    <row r="706" spans="1:43" ht="15.75" thickBot="1">
      <c r="A706" s="51">
        <f t="shared" si="150"/>
        <v>696</v>
      </c>
      <c r="B706" s="52">
        <v>1</v>
      </c>
      <c r="C706" s="52">
        <v>3.16</v>
      </c>
      <c r="D706" s="56">
        <v>0</v>
      </c>
      <c r="E706" s="52">
        <v>1</v>
      </c>
      <c r="F706" s="52">
        <v>1</v>
      </c>
      <c r="G706" s="53">
        <v>2.48</v>
      </c>
      <c r="H706" s="53">
        <v>2.5377840000000003</v>
      </c>
      <c r="I706" s="52">
        <v>3</v>
      </c>
      <c r="J706" s="53">
        <v>1.27</v>
      </c>
      <c r="K706" s="53">
        <v>1.5811500000000001</v>
      </c>
      <c r="L706" s="52">
        <v>30</v>
      </c>
      <c r="M706" s="52">
        <v>1</v>
      </c>
      <c r="N706" s="52">
        <v>20</v>
      </c>
      <c r="O706" s="52">
        <v>28</v>
      </c>
      <c r="P706" s="54">
        <v>59.330232500000001</v>
      </c>
      <c r="Q706" s="54">
        <v>20.495898499999999</v>
      </c>
      <c r="R706" s="55">
        <v>3.6284605000000001</v>
      </c>
      <c r="T706" s="52">
        <v>175</v>
      </c>
      <c r="U706" s="47">
        <f t="shared" si="151"/>
        <v>583.33333333333337</v>
      </c>
      <c r="V706" s="47">
        <f t="shared" si="152"/>
        <v>655.7645</v>
      </c>
      <c r="W706" s="47">
        <f t="shared" si="153"/>
        <v>344.7238780084387</v>
      </c>
      <c r="X706" s="50">
        <f t="shared" si="154"/>
        <v>0</v>
      </c>
      <c r="AD706" s="46">
        <v>0</v>
      </c>
      <c r="AE706" s="53">
        <v>460</v>
      </c>
      <c r="AF706" s="52">
        <v>4.3</v>
      </c>
      <c r="AG706">
        <f t="shared" si="155"/>
        <v>1425.575</v>
      </c>
      <c r="AH706">
        <f t="shared" si="156"/>
        <v>0.45999999999999996</v>
      </c>
      <c r="AI706">
        <f t="shared" si="157"/>
        <v>2508.8920000000003</v>
      </c>
      <c r="AJ706">
        <f t="shared" si="158"/>
        <v>0.13740084388185647</v>
      </c>
      <c r="AK706">
        <f t="shared" si="159"/>
        <v>3160</v>
      </c>
      <c r="AL706">
        <f t="shared" si="160"/>
        <v>0.18459915611814348</v>
      </c>
      <c r="AM706">
        <f t="shared" si="161"/>
        <v>0.17499999999999999</v>
      </c>
      <c r="AN706">
        <f t="shared" si="162"/>
        <v>0</v>
      </c>
      <c r="AO706">
        <f t="shared" si="163"/>
        <v>4.2999999999999997E-2</v>
      </c>
      <c r="AQ706">
        <f t="shared" si="164"/>
        <v>0.99999999999999989</v>
      </c>
    </row>
    <row r="707" spans="1:43" ht="15.75" thickBot="1">
      <c r="A707" s="51">
        <f t="shared" si="150"/>
        <v>697</v>
      </c>
      <c r="B707" s="52">
        <v>1</v>
      </c>
      <c r="C707" s="52">
        <v>3.16</v>
      </c>
      <c r="D707" s="56">
        <v>0</v>
      </c>
      <c r="E707" s="52">
        <v>1</v>
      </c>
      <c r="F707" s="52">
        <v>1</v>
      </c>
      <c r="G707" s="53">
        <v>2.48</v>
      </c>
      <c r="H707" s="53">
        <v>2.5377840000000003</v>
      </c>
      <c r="I707" s="52">
        <v>3</v>
      </c>
      <c r="J707" s="53">
        <v>1.27</v>
      </c>
      <c r="K707" s="53">
        <v>1.5811500000000001</v>
      </c>
      <c r="L707" s="52">
        <v>30</v>
      </c>
      <c r="M707" s="52">
        <v>1</v>
      </c>
      <c r="N707" s="52">
        <v>20</v>
      </c>
      <c r="O707" s="52">
        <v>91</v>
      </c>
      <c r="P707" s="54">
        <v>60.899296499999998</v>
      </c>
      <c r="Q707" s="54">
        <v>23.241760500000002</v>
      </c>
      <c r="R707" s="55">
        <v>3.0302548499999999</v>
      </c>
      <c r="T707" s="52">
        <v>175</v>
      </c>
      <c r="U707" s="47">
        <f t="shared" si="151"/>
        <v>583.33333333333337</v>
      </c>
      <c r="V707" s="47">
        <f t="shared" si="152"/>
        <v>655.7645</v>
      </c>
      <c r="W707" s="47">
        <f t="shared" si="153"/>
        <v>344.7238780084387</v>
      </c>
      <c r="X707" s="50">
        <f t="shared" si="154"/>
        <v>0</v>
      </c>
      <c r="AD707" s="46">
        <v>0</v>
      </c>
      <c r="AE707" s="53">
        <v>460</v>
      </c>
      <c r="AF707" s="52">
        <v>4.3</v>
      </c>
      <c r="AG707">
        <f t="shared" si="155"/>
        <v>1425.575</v>
      </c>
      <c r="AH707">
        <f t="shared" si="156"/>
        <v>0.45999999999999996</v>
      </c>
      <c r="AI707">
        <f t="shared" si="157"/>
        <v>2508.8920000000003</v>
      </c>
      <c r="AJ707">
        <f t="shared" si="158"/>
        <v>0.13740084388185647</v>
      </c>
      <c r="AK707">
        <f t="shared" si="159"/>
        <v>3160</v>
      </c>
      <c r="AL707">
        <f t="shared" si="160"/>
        <v>0.18459915611814348</v>
      </c>
      <c r="AM707">
        <f t="shared" si="161"/>
        <v>0.17499999999999999</v>
      </c>
      <c r="AN707">
        <f t="shared" si="162"/>
        <v>0</v>
      </c>
      <c r="AO707">
        <f t="shared" si="163"/>
        <v>4.2999999999999997E-2</v>
      </c>
      <c r="AQ707">
        <f t="shared" si="164"/>
        <v>0.99999999999999989</v>
      </c>
    </row>
    <row r="708" spans="1:43" ht="15.75" thickBot="1">
      <c r="A708" s="51">
        <f t="shared" si="150"/>
        <v>698</v>
      </c>
      <c r="B708" s="52">
        <v>1</v>
      </c>
      <c r="C708" s="52">
        <v>3.16</v>
      </c>
      <c r="D708" s="56">
        <v>0</v>
      </c>
      <c r="E708" s="52">
        <v>1</v>
      </c>
      <c r="F708" s="52">
        <v>1</v>
      </c>
      <c r="G708" s="53">
        <v>2.48</v>
      </c>
      <c r="H708" s="53">
        <v>2.5377840000000003</v>
      </c>
      <c r="I708" s="52">
        <v>3</v>
      </c>
      <c r="J708" s="53">
        <v>1.27</v>
      </c>
      <c r="K708" s="53">
        <v>1.5811500000000001</v>
      </c>
      <c r="L708" s="52">
        <v>34</v>
      </c>
      <c r="M708" s="52">
        <v>1</v>
      </c>
      <c r="N708" s="52">
        <v>20</v>
      </c>
      <c r="O708" s="52">
        <v>28</v>
      </c>
      <c r="P708" s="54">
        <v>53.838508500000003</v>
      </c>
      <c r="Q708" s="54">
        <v>20.692031499999999</v>
      </c>
      <c r="R708" s="55">
        <v>3.3146476999999996</v>
      </c>
      <c r="T708" s="52">
        <v>175</v>
      </c>
      <c r="U708" s="47">
        <f t="shared" si="151"/>
        <v>514.7058823529411</v>
      </c>
      <c r="V708" s="47">
        <f t="shared" si="152"/>
        <v>647.21105</v>
      </c>
      <c r="W708" s="47">
        <f t="shared" si="153"/>
        <v>389.17529188979887</v>
      </c>
      <c r="X708" s="50">
        <f t="shared" si="154"/>
        <v>0</v>
      </c>
      <c r="AD708" s="46">
        <v>0</v>
      </c>
      <c r="AE708" s="53">
        <v>454</v>
      </c>
      <c r="AF708" s="52">
        <v>5.3</v>
      </c>
      <c r="AG708">
        <f t="shared" si="155"/>
        <v>1425.575</v>
      </c>
      <c r="AH708">
        <f t="shared" si="156"/>
        <v>0.45399999999999996</v>
      </c>
      <c r="AI708">
        <f t="shared" si="157"/>
        <v>2508.8920000000003</v>
      </c>
      <c r="AJ708">
        <f t="shared" si="158"/>
        <v>0.1551183916604616</v>
      </c>
      <c r="AK708">
        <f t="shared" si="159"/>
        <v>3160</v>
      </c>
      <c r="AL708">
        <f t="shared" si="160"/>
        <v>0.16288160833953833</v>
      </c>
      <c r="AM708">
        <f t="shared" si="161"/>
        <v>0.17499999999999999</v>
      </c>
      <c r="AN708">
        <f t="shared" si="162"/>
        <v>0</v>
      </c>
      <c r="AO708">
        <f t="shared" si="163"/>
        <v>5.2999999999999999E-2</v>
      </c>
      <c r="AQ708">
        <f t="shared" si="164"/>
        <v>0.99999999999999989</v>
      </c>
    </row>
    <row r="709" spans="1:43" ht="15.75" thickBot="1">
      <c r="A709" s="51">
        <f t="shared" si="150"/>
        <v>699</v>
      </c>
      <c r="B709" s="52">
        <v>1</v>
      </c>
      <c r="C709" s="52">
        <v>3.16</v>
      </c>
      <c r="D709" s="56">
        <v>0</v>
      </c>
      <c r="E709" s="52">
        <v>1</v>
      </c>
      <c r="F709" s="52">
        <v>1</v>
      </c>
      <c r="G709" s="53">
        <v>2.48</v>
      </c>
      <c r="H709" s="53">
        <v>2.5377840000000003</v>
      </c>
      <c r="I709" s="52">
        <v>3</v>
      </c>
      <c r="J709" s="53">
        <v>1.27</v>
      </c>
      <c r="K709" s="53">
        <v>1.5811500000000001</v>
      </c>
      <c r="L709" s="52">
        <v>34</v>
      </c>
      <c r="M709" s="52">
        <v>1</v>
      </c>
      <c r="N709" s="52">
        <v>20</v>
      </c>
      <c r="O709" s="52">
        <v>91</v>
      </c>
      <c r="P709" s="54">
        <v>55.7998385</v>
      </c>
      <c r="Q709" s="54">
        <v>22.359161999999998</v>
      </c>
      <c r="R709" s="55">
        <v>2.6085689000000003</v>
      </c>
      <c r="T709" s="52">
        <v>175</v>
      </c>
      <c r="U709" s="47">
        <f t="shared" si="151"/>
        <v>514.7058823529411</v>
      </c>
      <c r="V709" s="47">
        <f t="shared" si="152"/>
        <v>647.21105</v>
      </c>
      <c r="W709" s="47">
        <f t="shared" si="153"/>
        <v>389.17529188979887</v>
      </c>
      <c r="X709" s="50">
        <f t="shared" si="154"/>
        <v>0</v>
      </c>
      <c r="AD709" s="46">
        <v>0</v>
      </c>
      <c r="AE709" s="53">
        <v>454</v>
      </c>
      <c r="AF709" s="52">
        <v>5.3</v>
      </c>
      <c r="AG709">
        <f t="shared" si="155"/>
        <v>1425.575</v>
      </c>
      <c r="AH709">
        <f t="shared" si="156"/>
        <v>0.45399999999999996</v>
      </c>
      <c r="AI709">
        <f t="shared" si="157"/>
        <v>2508.8920000000003</v>
      </c>
      <c r="AJ709">
        <f t="shared" si="158"/>
        <v>0.1551183916604616</v>
      </c>
      <c r="AK709">
        <f t="shared" si="159"/>
        <v>3160</v>
      </c>
      <c r="AL709">
        <f t="shared" si="160"/>
        <v>0.16288160833953833</v>
      </c>
      <c r="AM709">
        <f t="shared" si="161"/>
        <v>0.17499999999999999</v>
      </c>
      <c r="AN709">
        <f t="shared" si="162"/>
        <v>0</v>
      </c>
      <c r="AO709">
        <f t="shared" si="163"/>
        <v>5.2999999999999999E-2</v>
      </c>
      <c r="AQ709">
        <f t="shared" si="164"/>
        <v>0.99999999999999989</v>
      </c>
    </row>
    <row r="710" spans="1:43" ht="15.75" thickBot="1">
      <c r="A710" s="51">
        <f t="shared" si="150"/>
        <v>700</v>
      </c>
      <c r="B710" s="52">
        <v>1</v>
      </c>
      <c r="C710" s="52">
        <v>3.16</v>
      </c>
      <c r="D710" s="56">
        <v>0</v>
      </c>
      <c r="E710" s="52">
        <v>1</v>
      </c>
      <c r="F710" s="52">
        <v>1</v>
      </c>
      <c r="G710" s="53">
        <v>2.48</v>
      </c>
      <c r="H710" s="53">
        <v>2.5377840000000003</v>
      </c>
      <c r="I710" s="52">
        <v>3</v>
      </c>
      <c r="J710" s="53">
        <v>1.27</v>
      </c>
      <c r="K710" s="53">
        <v>1.5811500000000001</v>
      </c>
      <c r="L710" s="52">
        <v>40</v>
      </c>
      <c r="M710" s="52">
        <v>1</v>
      </c>
      <c r="N710" s="52">
        <v>20</v>
      </c>
      <c r="O710" s="52">
        <v>28</v>
      </c>
      <c r="P710" s="54">
        <v>44.326058000000003</v>
      </c>
      <c r="Q710" s="54">
        <v>19.221034</v>
      </c>
      <c r="R710" s="55">
        <v>3.2263878500000001</v>
      </c>
      <c r="T710" s="52">
        <v>175</v>
      </c>
      <c r="U710" s="47">
        <f t="shared" si="151"/>
        <v>437.5</v>
      </c>
      <c r="V710" s="47">
        <f t="shared" si="152"/>
        <v>637.23202500000002</v>
      </c>
      <c r="W710" s="47">
        <f t="shared" si="153"/>
        <v>452.98203850632888</v>
      </c>
      <c r="X710" s="50">
        <f t="shared" si="154"/>
        <v>0</v>
      </c>
      <c r="AD710" s="46">
        <v>0</v>
      </c>
      <c r="AE710" s="53">
        <v>447</v>
      </c>
      <c r="AF710" s="52">
        <v>5.9</v>
      </c>
      <c r="AG710">
        <f t="shared" si="155"/>
        <v>1425.575</v>
      </c>
      <c r="AH710">
        <f t="shared" si="156"/>
        <v>0.44700000000000001</v>
      </c>
      <c r="AI710">
        <f t="shared" si="157"/>
        <v>2508.8920000000003</v>
      </c>
      <c r="AJ710">
        <f t="shared" si="158"/>
        <v>0.18055063291139228</v>
      </c>
      <c r="AK710">
        <f t="shared" si="159"/>
        <v>3160</v>
      </c>
      <c r="AL710">
        <f t="shared" si="160"/>
        <v>0.13844936708860758</v>
      </c>
      <c r="AM710">
        <f t="shared" si="161"/>
        <v>0.17499999999999999</v>
      </c>
      <c r="AN710">
        <f t="shared" si="162"/>
        <v>0</v>
      </c>
      <c r="AO710">
        <f t="shared" si="163"/>
        <v>5.9000000000000004E-2</v>
      </c>
      <c r="AQ710">
        <f t="shared" si="164"/>
        <v>0.99999999999999989</v>
      </c>
    </row>
    <row r="711" spans="1:43" ht="15.75" thickBot="1">
      <c r="A711" s="51">
        <f t="shared" si="150"/>
        <v>701</v>
      </c>
      <c r="B711" s="52">
        <v>1</v>
      </c>
      <c r="C711" s="52">
        <v>3.16</v>
      </c>
      <c r="D711" s="56">
        <v>0</v>
      </c>
      <c r="E711" s="52">
        <v>1</v>
      </c>
      <c r="F711" s="52">
        <v>1</v>
      </c>
      <c r="G711" s="53">
        <v>2.48</v>
      </c>
      <c r="H711" s="53">
        <v>2.5377840000000003</v>
      </c>
      <c r="I711" s="52">
        <v>3</v>
      </c>
      <c r="J711" s="53">
        <v>1.27</v>
      </c>
      <c r="K711" s="53">
        <v>1.5811500000000001</v>
      </c>
      <c r="L711" s="52">
        <v>40</v>
      </c>
      <c r="M711" s="52">
        <v>1</v>
      </c>
      <c r="N711" s="52">
        <v>20</v>
      </c>
      <c r="O711" s="52">
        <v>91</v>
      </c>
      <c r="P711" s="54">
        <v>47.464185999999998</v>
      </c>
      <c r="Q711" s="54">
        <v>20.888164500000002</v>
      </c>
      <c r="R711" s="55">
        <v>3.1479346500000003</v>
      </c>
      <c r="T711" s="52">
        <v>175</v>
      </c>
      <c r="U711" s="47">
        <f t="shared" si="151"/>
        <v>437.5</v>
      </c>
      <c r="V711" s="47">
        <f t="shared" si="152"/>
        <v>637.23202500000002</v>
      </c>
      <c r="W711" s="47">
        <f t="shared" si="153"/>
        <v>452.98203850632888</v>
      </c>
      <c r="X711" s="50">
        <f t="shared" si="154"/>
        <v>0</v>
      </c>
      <c r="AD711" s="46">
        <v>0</v>
      </c>
      <c r="AE711" s="53">
        <v>447</v>
      </c>
      <c r="AF711" s="52">
        <v>5.9</v>
      </c>
      <c r="AG711">
        <f t="shared" si="155"/>
        <v>1425.575</v>
      </c>
      <c r="AH711">
        <f t="shared" si="156"/>
        <v>0.44700000000000001</v>
      </c>
      <c r="AI711">
        <f t="shared" si="157"/>
        <v>2508.8920000000003</v>
      </c>
      <c r="AJ711">
        <f t="shared" si="158"/>
        <v>0.18055063291139228</v>
      </c>
      <c r="AK711">
        <f t="shared" si="159"/>
        <v>3160</v>
      </c>
      <c r="AL711">
        <f t="shared" si="160"/>
        <v>0.13844936708860758</v>
      </c>
      <c r="AM711">
        <f t="shared" si="161"/>
        <v>0.17499999999999999</v>
      </c>
      <c r="AN711">
        <f t="shared" si="162"/>
        <v>0</v>
      </c>
      <c r="AO711">
        <f t="shared" si="163"/>
        <v>5.9000000000000004E-2</v>
      </c>
      <c r="AQ711">
        <f t="shared" si="164"/>
        <v>0.99999999999999989</v>
      </c>
    </row>
    <row r="712" spans="1:43" ht="15.75" thickBot="1">
      <c r="A712" s="51">
        <f t="shared" si="150"/>
        <v>702</v>
      </c>
      <c r="B712" s="52">
        <v>1</v>
      </c>
      <c r="C712" s="56">
        <v>0</v>
      </c>
      <c r="D712" s="56">
        <v>0</v>
      </c>
      <c r="E712" s="56">
        <v>0</v>
      </c>
      <c r="F712" s="52">
        <v>7</v>
      </c>
      <c r="G712" s="58">
        <v>0</v>
      </c>
      <c r="H712" s="58">
        <v>0</v>
      </c>
      <c r="I712" s="52">
        <v>2</v>
      </c>
      <c r="J712" s="53">
        <v>0</v>
      </c>
      <c r="K712" s="53">
        <v>0</v>
      </c>
      <c r="L712" s="52">
        <v>38</v>
      </c>
      <c r="M712" s="52">
        <v>1</v>
      </c>
      <c r="N712" s="52">
        <v>20</v>
      </c>
      <c r="O712" s="52">
        <v>28</v>
      </c>
      <c r="P712" s="54">
        <v>42.953127000000002</v>
      </c>
      <c r="Q712" s="54">
        <v>32.8522775</v>
      </c>
      <c r="R712" s="55">
        <v>0</v>
      </c>
      <c r="T712" s="52">
        <v>175</v>
      </c>
      <c r="U712" s="47">
        <f t="shared" si="151"/>
        <v>460.5263157894737</v>
      </c>
      <c r="V712" s="47">
        <f t="shared" si="152"/>
        <v>0</v>
      </c>
      <c r="W712" s="47">
        <v>0</v>
      </c>
      <c r="X712" s="50">
        <f t="shared" si="154"/>
        <v>0</v>
      </c>
      <c r="AD712" s="46">
        <v>0</v>
      </c>
      <c r="AE712" s="57">
        <v>0</v>
      </c>
      <c r="AF712" s="56">
        <v>0</v>
      </c>
      <c r="AG712">
        <f t="shared" si="155"/>
        <v>0</v>
      </c>
      <c r="AH712">
        <v>0</v>
      </c>
      <c r="AI712">
        <f t="shared" si="157"/>
        <v>0</v>
      </c>
      <c r="AJ712">
        <f t="shared" si="158"/>
        <v>0.82499999999999996</v>
      </c>
      <c r="AK712">
        <f t="shared" si="159"/>
        <v>0</v>
      </c>
      <c r="AL712">
        <v>0</v>
      </c>
      <c r="AM712">
        <f t="shared" si="161"/>
        <v>0.17499999999999999</v>
      </c>
      <c r="AN712">
        <v>0</v>
      </c>
      <c r="AO712">
        <f t="shared" si="163"/>
        <v>0</v>
      </c>
      <c r="AQ712">
        <v>0</v>
      </c>
    </row>
    <row r="713" spans="1:43" ht="15.75" thickBot="1">
      <c r="A713" s="51">
        <f t="shared" si="150"/>
        <v>703</v>
      </c>
      <c r="B713" s="52">
        <v>1</v>
      </c>
      <c r="C713" s="56">
        <v>0</v>
      </c>
      <c r="D713" s="56">
        <v>0</v>
      </c>
      <c r="E713" s="56">
        <v>0</v>
      </c>
      <c r="F713" s="52">
        <v>7</v>
      </c>
      <c r="G713" s="58">
        <v>0</v>
      </c>
      <c r="H713" s="58">
        <v>0</v>
      </c>
      <c r="I713" s="52">
        <v>2</v>
      </c>
      <c r="J713" s="53">
        <v>0</v>
      </c>
      <c r="K713" s="53">
        <v>0</v>
      </c>
      <c r="L713" s="52">
        <v>38</v>
      </c>
      <c r="M713" s="52">
        <v>6</v>
      </c>
      <c r="N713" s="56">
        <v>0</v>
      </c>
      <c r="O713" s="52">
        <v>28</v>
      </c>
      <c r="P713" s="54">
        <v>46.679653999999999</v>
      </c>
      <c r="Q713" s="54">
        <v>30.6948145</v>
      </c>
      <c r="R713" s="55">
        <v>0</v>
      </c>
      <c r="T713" s="52">
        <v>175</v>
      </c>
      <c r="U713" s="47">
        <f t="shared" si="151"/>
        <v>460.5263157894737</v>
      </c>
      <c r="V713" s="47">
        <f t="shared" si="152"/>
        <v>0</v>
      </c>
      <c r="W713" s="47">
        <v>0</v>
      </c>
      <c r="X713" s="50">
        <f t="shared" si="154"/>
        <v>0</v>
      </c>
      <c r="AD713" s="46">
        <v>0</v>
      </c>
      <c r="AE713" s="57">
        <v>0</v>
      </c>
      <c r="AF713" s="56">
        <v>0</v>
      </c>
      <c r="AG713">
        <f t="shared" si="155"/>
        <v>0</v>
      </c>
      <c r="AH713">
        <v>0</v>
      </c>
      <c r="AI713">
        <f t="shared" si="157"/>
        <v>0</v>
      </c>
      <c r="AJ713">
        <f t="shared" si="158"/>
        <v>0.82499999999999996</v>
      </c>
      <c r="AK713">
        <f t="shared" si="159"/>
        <v>0</v>
      </c>
      <c r="AL713">
        <v>0</v>
      </c>
      <c r="AM713">
        <f t="shared" si="161"/>
        <v>0.17499999999999999</v>
      </c>
      <c r="AN713">
        <v>0</v>
      </c>
      <c r="AO713">
        <f t="shared" si="163"/>
        <v>0</v>
      </c>
      <c r="AQ713">
        <v>0</v>
      </c>
    </row>
    <row r="714" spans="1:43" ht="15.75" thickBot="1">
      <c r="A714" s="51">
        <f t="shared" si="150"/>
        <v>704</v>
      </c>
      <c r="B714" s="52">
        <v>1</v>
      </c>
      <c r="C714" s="56">
        <v>0</v>
      </c>
      <c r="D714" s="56">
        <v>0</v>
      </c>
      <c r="E714" s="56">
        <v>0</v>
      </c>
      <c r="F714" s="52">
        <v>7</v>
      </c>
      <c r="G714" s="58">
        <v>0</v>
      </c>
      <c r="H714" s="58">
        <v>0</v>
      </c>
      <c r="I714" s="52">
        <v>2</v>
      </c>
      <c r="J714" s="53">
        <v>0</v>
      </c>
      <c r="K714" s="53">
        <v>0</v>
      </c>
      <c r="L714" s="52">
        <v>38</v>
      </c>
      <c r="M714" s="52">
        <v>6</v>
      </c>
      <c r="N714" s="56">
        <v>0</v>
      </c>
      <c r="O714" s="52">
        <v>28</v>
      </c>
      <c r="P714" s="54">
        <v>44.424124499999998</v>
      </c>
      <c r="Q714" s="54">
        <v>31.283213500000002</v>
      </c>
      <c r="R714" s="55">
        <v>0</v>
      </c>
      <c r="T714" s="52">
        <v>175</v>
      </c>
      <c r="U714" s="47">
        <f t="shared" si="151"/>
        <v>460.5263157894737</v>
      </c>
      <c r="V714" s="47">
        <f t="shared" si="152"/>
        <v>0</v>
      </c>
      <c r="W714" s="47">
        <v>0</v>
      </c>
      <c r="X714" s="50">
        <f t="shared" si="154"/>
        <v>0</v>
      </c>
      <c r="AD714" s="46">
        <v>0</v>
      </c>
      <c r="AE714" s="57">
        <v>0</v>
      </c>
      <c r="AF714" s="56">
        <v>0</v>
      </c>
      <c r="AG714">
        <f t="shared" si="155"/>
        <v>0</v>
      </c>
      <c r="AH714">
        <v>0</v>
      </c>
      <c r="AI714">
        <f t="shared" si="157"/>
        <v>0</v>
      </c>
      <c r="AJ714">
        <f t="shared" si="158"/>
        <v>0.82499999999999996</v>
      </c>
      <c r="AK714">
        <f t="shared" si="159"/>
        <v>0</v>
      </c>
      <c r="AL714">
        <v>0</v>
      </c>
      <c r="AM714">
        <f t="shared" si="161"/>
        <v>0.17499999999999999</v>
      </c>
      <c r="AN714">
        <v>0</v>
      </c>
      <c r="AO714">
        <f t="shared" si="163"/>
        <v>0</v>
      </c>
      <c r="AQ714">
        <v>0</v>
      </c>
    </row>
    <row r="715" spans="1:43" ht="15.75" thickBot="1">
      <c r="A715" s="51">
        <f t="shared" si="150"/>
        <v>705</v>
      </c>
      <c r="B715" s="52">
        <v>2</v>
      </c>
      <c r="C715" s="56">
        <v>0</v>
      </c>
      <c r="D715" s="56">
        <v>0</v>
      </c>
      <c r="E715" s="56">
        <v>0</v>
      </c>
      <c r="F715" s="52">
        <v>1</v>
      </c>
      <c r="G715" s="58">
        <v>0</v>
      </c>
      <c r="H715" s="58">
        <v>0</v>
      </c>
      <c r="I715" s="52">
        <v>1</v>
      </c>
      <c r="J715" s="53">
        <v>0</v>
      </c>
      <c r="K715" s="53">
        <v>0</v>
      </c>
      <c r="L715" s="52">
        <v>37.700000000000003</v>
      </c>
      <c r="M715" s="52">
        <v>6</v>
      </c>
      <c r="N715" s="56">
        <v>0</v>
      </c>
      <c r="O715" s="52">
        <v>7665</v>
      </c>
      <c r="P715" s="54">
        <v>61.095429500000002</v>
      </c>
      <c r="Q715" s="54">
        <v>35.500073</v>
      </c>
      <c r="R715" s="55">
        <v>0</v>
      </c>
      <c r="T715" s="52">
        <v>181</v>
      </c>
      <c r="U715" s="47">
        <f t="shared" si="151"/>
        <v>480.10610079575599</v>
      </c>
      <c r="V715" s="47">
        <f t="shared" si="152"/>
        <v>0</v>
      </c>
      <c r="W715" s="47">
        <v>0</v>
      </c>
      <c r="X715" s="50">
        <f t="shared" si="154"/>
        <v>0</v>
      </c>
      <c r="AD715" s="46">
        <v>0</v>
      </c>
      <c r="AE715" s="57">
        <v>0</v>
      </c>
      <c r="AF715" s="56">
        <v>0</v>
      </c>
      <c r="AG715">
        <f t="shared" si="155"/>
        <v>0</v>
      </c>
      <c r="AH715">
        <v>0</v>
      </c>
      <c r="AI715">
        <f t="shared" si="157"/>
        <v>0</v>
      </c>
      <c r="AJ715">
        <f t="shared" si="158"/>
        <v>0.81899999999999995</v>
      </c>
      <c r="AK715">
        <f t="shared" si="159"/>
        <v>0</v>
      </c>
      <c r="AL715">
        <v>0</v>
      </c>
      <c r="AM715">
        <f t="shared" si="161"/>
        <v>0.18099999999999999</v>
      </c>
      <c r="AN715">
        <v>0</v>
      </c>
      <c r="AO715">
        <f t="shared" si="163"/>
        <v>0</v>
      </c>
      <c r="AQ715">
        <v>0</v>
      </c>
    </row>
    <row r="716" spans="1:43" ht="15.75" thickBot="1">
      <c r="A716" s="51">
        <f t="shared" ref="A716:A779" si="165">A715+1</f>
        <v>706</v>
      </c>
      <c r="B716" s="52">
        <v>2</v>
      </c>
      <c r="C716" s="56">
        <v>0</v>
      </c>
      <c r="D716" s="56">
        <v>0</v>
      </c>
      <c r="E716" s="56">
        <v>0</v>
      </c>
      <c r="F716" s="52">
        <v>1</v>
      </c>
      <c r="G716" s="58">
        <v>0</v>
      </c>
      <c r="H716" s="58">
        <v>0</v>
      </c>
      <c r="I716" s="52">
        <v>1</v>
      </c>
      <c r="J716" s="53">
        <v>0</v>
      </c>
      <c r="K716" s="53">
        <v>0</v>
      </c>
      <c r="L716" s="52">
        <v>37.700000000000003</v>
      </c>
      <c r="M716" s="52">
        <v>6</v>
      </c>
      <c r="N716" s="56">
        <v>0</v>
      </c>
      <c r="O716" s="52">
        <v>7665</v>
      </c>
      <c r="P716" s="54">
        <v>53.053976499999997</v>
      </c>
      <c r="Q716" s="54">
        <v>35.402006499999999</v>
      </c>
      <c r="R716" s="55">
        <v>0</v>
      </c>
      <c r="T716" s="52">
        <v>181</v>
      </c>
      <c r="U716" s="47">
        <f t="shared" ref="U716:U779" si="166">((T716/(L716/100)))</f>
        <v>480.10610079575599</v>
      </c>
      <c r="V716" s="47">
        <f t="shared" ref="V716:V779" si="167">(AVERAGE(J716:K716)*AE716)</f>
        <v>0</v>
      </c>
      <c r="W716" s="47">
        <v>0</v>
      </c>
      <c r="X716" s="50">
        <f t="shared" ref="X716:X779" si="168">((AD716/100)*U716)</f>
        <v>0</v>
      </c>
      <c r="AD716" s="46">
        <v>0</v>
      </c>
      <c r="AE716" s="57">
        <v>0</v>
      </c>
      <c r="AF716" s="56">
        <v>0</v>
      </c>
      <c r="AG716">
        <f t="shared" ref="AG716:AG779" si="169">(AVERAGE(J716:K716)*1000)</f>
        <v>0</v>
      </c>
      <c r="AH716">
        <v>0</v>
      </c>
      <c r="AI716">
        <f t="shared" ref="AI716:AI779" si="170">(AVERAGE(G716:H716)*1000)</f>
        <v>0</v>
      </c>
      <c r="AJ716">
        <f t="shared" ref="AJ716:AJ779" si="171">(1-(SUM(AH716,AL716,AM716,AN716,AO716)))</f>
        <v>0.81899999999999995</v>
      </c>
      <c r="AK716">
        <f t="shared" ref="AK716:AK779" si="172">(C716*1000)</f>
        <v>0</v>
      </c>
      <c r="AL716">
        <v>0</v>
      </c>
      <c r="AM716">
        <f t="shared" ref="AM716:AM779" si="173">(T716/1000)</f>
        <v>0.18099999999999999</v>
      </c>
      <c r="AN716">
        <v>0</v>
      </c>
      <c r="AO716">
        <f t="shared" ref="AO716:AO779" si="174">(AF716/100)</f>
        <v>0</v>
      </c>
      <c r="AQ716">
        <v>0</v>
      </c>
    </row>
    <row r="717" spans="1:43" ht="15.75" thickBot="1">
      <c r="A717" s="51">
        <f t="shared" si="165"/>
        <v>707</v>
      </c>
      <c r="B717" s="52">
        <v>2</v>
      </c>
      <c r="C717" s="56">
        <v>0</v>
      </c>
      <c r="D717" s="56">
        <v>0</v>
      </c>
      <c r="E717" s="56">
        <v>0</v>
      </c>
      <c r="F717" s="52">
        <v>1</v>
      </c>
      <c r="G717" s="58">
        <v>0</v>
      </c>
      <c r="H717" s="58">
        <v>0</v>
      </c>
      <c r="I717" s="52">
        <v>1</v>
      </c>
      <c r="J717" s="53">
        <v>0</v>
      </c>
      <c r="K717" s="53">
        <v>0</v>
      </c>
      <c r="L717" s="52">
        <v>37.700000000000003</v>
      </c>
      <c r="M717" s="52">
        <v>6</v>
      </c>
      <c r="N717" s="56">
        <v>0</v>
      </c>
      <c r="O717" s="52">
        <v>7665</v>
      </c>
      <c r="P717" s="54">
        <v>61.389628999999999</v>
      </c>
      <c r="Q717" s="54">
        <v>34.029075499999998</v>
      </c>
      <c r="R717" s="55">
        <v>3.5303940000000003</v>
      </c>
      <c r="T717" s="52">
        <v>181</v>
      </c>
      <c r="U717" s="47">
        <f t="shared" si="166"/>
        <v>480.10610079575599</v>
      </c>
      <c r="V717" s="47">
        <f t="shared" si="167"/>
        <v>0</v>
      </c>
      <c r="W717" s="47">
        <v>0</v>
      </c>
      <c r="X717" s="50">
        <f t="shared" si="168"/>
        <v>0</v>
      </c>
      <c r="AD717" s="46">
        <v>0</v>
      </c>
      <c r="AE717" s="57">
        <v>0</v>
      </c>
      <c r="AF717" s="56">
        <v>0</v>
      </c>
      <c r="AG717">
        <f t="shared" si="169"/>
        <v>0</v>
      </c>
      <c r="AH717">
        <v>0</v>
      </c>
      <c r="AI717">
        <f t="shared" si="170"/>
        <v>0</v>
      </c>
      <c r="AJ717">
        <f t="shared" si="171"/>
        <v>0.81899999999999995</v>
      </c>
      <c r="AK717">
        <f t="shared" si="172"/>
        <v>0</v>
      </c>
      <c r="AL717">
        <v>0</v>
      </c>
      <c r="AM717">
        <f t="shared" si="173"/>
        <v>0.18099999999999999</v>
      </c>
      <c r="AN717">
        <v>0</v>
      </c>
      <c r="AO717">
        <f t="shared" si="174"/>
        <v>0</v>
      </c>
      <c r="AQ717">
        <v>0</v>
      </c>
    </row>
    <row r="718" spans="1:43" ht="15.75" thickBot="1">
      <c r="A718" s="51">
        <f t="shared" si="165"/>
        <v>708</v>
      </c>
      <c r="B718" s="52">
        <v>2</v>
      </c>
      <c r="C718" s="56">
        <v>0</v>
      </c>
      <c r="D718" s="56">
        <v>0</v>
      </c>
      <c r="E718" s="56">
        <v>0</v>
      </c>
      <c r="F718" s="52">
        <v>1</v>
      </c>
      <c r="G718" s="58">
        <v>0</v>
      </c>
      <c r="H718" s="58">
        <v>0</v>
      </c>
      <c r="I718" s="52">
        <v>1</v>
      </c>
      <c r="J718" s="53">
        <v>0</v>
      </c>
      <c r="K718" s="53">
        <v>0</v>
      </c>
      <c r="L718" s="52">
        <v>37.700000000000003</v>
      </c>
      <c r="M718" s="52">
        <v>6</v>
      </c>
      <c r="N718" s="56">
        <v>0</v>
      </c>
      <c r="O718" s="52">
        <v>7665</v>
      </c>
      <c r="P718" s="54">
        <v>48.052585000000001</v>
      </c>
      <c r="Q718" s="54">
        <v>27.850885999999996</v>
      </c>
      <c r="R718" s="55">
        <v>2.6576021500000002</v>
      </c>
      <c r="T718" s="52">
        <v>181</v>
      </c>
      <c r="U718" s="47">
        <f t="shared" si="166"/>
        <v>480.10610079575599</v>
      </c>
      <c r="V718" s="47">
        <f t="shared" si="167"/>
        <v>0</v>
      </c>
      <c r="W718" s="47">
        <v>0</v>
      </c>
      <c r="X718" s="50">
        <f t="shared" si="168"/>
        <v>0</v>
      </c>
      <c r="AD718" s="46">
        <v>0</v>
      </c>
      <c r="AE718" s="57">
        <v>0</v>
      </c>
      <c r="AF718" s="56">
        <v>0</v>
      </c>
      <c r="AG718">
        <f t="shared" si="169"/>
        <v>0</v>
      </c>
      <c r="AH718">
        <v>0</v>
      </c>
      <c r="AI718">
        <f t="shared" si="170"/>
        <v>0</v>
      </c>
      <c r="AJ718">
        <f t="shared" si="171"/>
        <v>0.81899999999999995</v>
      </c>
      <c r="AK718">
        <f t="shared" si="172"/>
        <v>0</v>
      </c>
      <c r="AL718">
        <v>0</v>
      </c>
      <c r="AM718">
        <f t="shared" si="173"/>
        <v>0.18099999999999999</v>
      </c>
      <c r="AN718">
        <v>0</v>
      </c>
      <c r="AO718">
        <f t="shared" si="174"/>
        <v>0</v>
      </c>
      <c r="AQ718">
        <v>0</v>
      </c>
    </row>
    <row r="719" spans="1:43" ht="15.75" thickBot="1">
      <c r="A719" s="51">
        <f t="shared" si="165"/>
        <v>709</v>
      </c>
      <c r="B719" s="52">
        <v>2</v>
      </c>
      <c r="C719" s="56">
        <v>0</v>
      </c>
      <c r="D719" s="56">
        <v>0</v>
      </c>
      <c r="E719" s="56">
        <v>0</v>
      </c>
      <c r="F719" s="52">
        <v>1</v>
      </c>
      <c r="G719" s="58">
        <v>0</v>
      </c>
      <c r="H719" s="58">
        <v>0</v>
      </c>
      <c r="I719" s="52">
        <v>1</v>
      </c>
      <c r="J719" s="53">
        <v>0</v>
      </c>
      <c r="K719" s="53">
        <v>0</v>
      </c>
      <c r="L719" s="52">
        <v>37.700000000000003</v>
      </c>
      <c r="M719" s="52">
        <v>6</v>
      </c>
      <c r="N719" s="56">
        <v>0</v>
      </c>
      <c r="O719" s="52">
        <v>7665</v>
      </c>
      <c r="P719" s="54">
        <v>50.994579999999999</v>
      </c>
      <c r="Q719" s="54">
        <v>34.519407999999999</v>
      </c>
      <c r="R719" s="55">
        <v>0</v>
      </c>
      <c r="T719" s="52">
        <v>181</v>
      </c>
      <c r="U719" s="47">
        <f t="shared" si="166"/>
        <v>480.10610079575599</v>
      </c>
      <c r="V719" s="47">
        <f t="shared" si="167"/>
        <v>0</v>
      </c>
      <c r="W719" s="47">
        <v>0</v>
      </c>
      <c r="X719" s="50">
        <f t="shared" si="168"/>
        <v>0</v>
      </c>
      <c r="AD719" s="46">
        <v>0</v>
      </c>
      <c r="AE719" s="57">
        <v>0</v>
      </c>
      <c r="AF719" s="56">
        <v>0</v>
      </c>
      <c r="AG719">
        <f t="shared" si="169"/>
        <v>0</v>
      </c>
      <c r="AH719">
        <v>0</v>
      </c>
      <c r="AI719">
        <f t="shared" si="170"/>
        <v>0</v>
      </c>
      <c r="AJ719">
        <f t="shared" si="171"/>
        <v>0.81899999999999995</v>
      </c>
      <c r="AK719">
        <f t="shared" si="172"/>
        <v>0</v>
      </c>
      <c r="AL719">
        <v>0</v>
      </c>
      <c r="AM719">
        <f t="shared" si="173"/>
        <v>0.18099999999999999</v>
      </c>
      <c r="AN719">
        <v>0</v>
      </c>
      <c r="AO719">
        <f t="shared" si="174"/>
        <v>0</v>
      </c>
      <c r="AQ719">
        <v>0</v>
      </c>
    </row>
    <row r="720" spans="1:43" ht="15.75" thickBot="1">
      <c r="A720" s="51">
        <f t="shared" si="165"/>
        <v>710</v>
      </c>
      <c r="B720" s="52">
        <v>2</v>
      </c>
      <c r="C720" s="56">
        <v>0</v>
      </c>
      <c r="D720" s="56">
        <v>0</v>
      </c>
      <c r="E720" s="56">
        <v>0</v>
      </c>
      <c r="F720" s="52">
        <v>1</v>
      </c>
      <c r="G720" s="58">
        <v>0</v>
      </c>
      <c r="H720" s="58">
        <v>0</v>
      </c>
      <c r="I720" s="52">
        <v>1</v>
      </c>
      <c r="J720" s="53">
        <v>0</v>
      </c>
      <c r="K720" s="53">
        <v>0</v>
      </c>
      <c r="L720" s="52">
        <v>37.700000000000003</v>
      </c>
      <c r="M720" s="52">
        <v>6</v>
      </c>
      <c r="N720" s="56">
        <v>0</v>
      </c>
      <c r="O720" s="52">
        <v>7665</v>
      </c>
      <c r="P720" s="54">
        <v>56.486304000000004</v>
      </c>
      <c r="Q720" s="54">
        <v>34.421341499999997</v>
      </c>
      <c r="R720" s="55">
        <v>0</v>
      </c>
      <c r="T720" s="52">
        <v>181</v>
      </c>
      <c r="U720" s="47">
        <f t="shared" si="166"/>
        <v>480.10610079575599</v>
      </c>
      <c r="V720" s="47">
        <f t="shared" si="167"/>
        <v>0</v>
      </c>
      <c r="W720" s="47">
        <v>0</v>
      </c>
      <c r="X720" s="50">
        <f t="shared" si="168"/>
        <v>0</v>
      </c>
      <c r="AD720" s="46">
        <v>0</v>
      </c>
      <c r="AE720" s="57">
        <v>0</v>
      </c>
      <c r="AF720" s="56">
        <v>0</v>
      </c>
      <c r="AG720">
        <f t="shared" si="169"/>
        <v>0</v>
      </c>
      <c r="AH720">
        <v>0</v>
      </c>
      <c r="AI720">
        <f t="shared" si="170"/>
        <v>0</v>
      </c>
      <c r="AJ720">
        <f t="shared" si="171"/>
        <v>0.81899999999999995</v>
      </c>
      <c r="AK720">
        <f t="shared" si="172"/>
        <v>0</v>
      </c>
      <c r="AL720">
        <v>0</v>
      </c>
      <c r="AM720">
        <f t="shared" si="173"/>
        <v>0.18099999999999999</v>
      </c>
      <c r="AN720">
        <v>0</v>
      </c>
      <c r="AO720">
        <f t="shared" si="174"/>
        <v>0</v>
      </c>
      <c r="AQ720">
        <v>0</v>
      </c>
    </row>
    <row r="721" spans="1:43" ht="15.75" thickBot="1">
      <c r="A721" s="51">
        <f t="shared" si="165"/>
        <v>711</v>
      </c>
      <c r="B721" s="52">
        <v>2</v>
      </c>
      <c r="C721" s="56">
        <v>0</v>
      </c>
      <c r="D721" s="56">
        <v>0</v>
      </c>
      <c r="E721" s="56">
        <v>0</v>
      </c>
      <c r="F721" s="52">
        <v>1</v>
      </c>
      <c r="G721" s="58">
        <v>0</v>
      </c>
      <c r="H721" s="58">
        <v>0</v>
      </c>
      <c r="I721" s="52">
        <v>1</v>
      </c>
      <c r="J721" s="53">
        <v>0</v>
      </c>
      <c r="K721" s="53">
        <v>0</v>
      </c>
      <c r="L721" s="52">
        <v>37.700000000000003</v>
      </c>
      <c r="M721" s="52">
        <v>6</v>
      </c>
      <c r="N721" s="56">
        <v>0</v>
      </c>
      <c r="O721" s="52">
        <v>7665</v>
      </c>
      <c r="P721" s="54">
        <v>65.116156000000004</v>
      </c>
      <c r="Q721" s="54">
        <v>37.755602500000002</v>
      </c>
      <c r="R721" s="55">
        <v>3.9814999000000002</v>
      </c>
      <c r="T721" s="52">
        <v>181</v>
      </c>
      <c r="U721" s="47">
        <f t="shared" si="166"/>
        <v>480.10610079575599</v>
      </c>
      <c r="V721" s="47">
        <f t="shared" si="167"/>
        <v>0</v>
      </c>
      <c r="W721" s="47">
        <v>0</v>
      </c>
      <c r="X721" s="50">
        <f t="shared" si="168"/>
        <v>0</v>
      </c>
      <c r="AD721" s="46">
        <v>0</v>
      </c>
      <c r="AE721" s="57">
        <v>0</v>
      </c>
      <c r="AF721" s="56">
        <v>0</v>
      </c>
      <c r="AG721">
        <f t="shared" si="169"/>
        <v>0</v>
      </c>
      <c r="AH721">
        <v>0</v>
      </c>
      <c r="AI721">
        <f t="shared" si="170"/>
        <v>0</v>
      </c>
      <c r="AJ721">
        <f t="shared" si="171"/>
        <v>0.81899999999999995</v>
      </c>
      <c r="AK721">
        <f t="shared" si="172"/>
        <v>0</v>
      </c>
      <c r="AL721">
        <v>0</v>
      </c>
      <c r="AM721">
        <f t="shared" si="173"/>
        <v>0.18099999999999999</v>
      </c>
      <c r="AN721">
        <v>0</v>
      </c>
      <c r="AO721">
        <f t="shared" si="174"/>
        <v>0</v>
      </c>
      <c r="AQ721">
        <v>0</v>
      </c>
    </row>
    <row r="722" spans="1:43" ht="15.75" thickBot="1">
      <c r="A722" s="51">
        <f t="shared" si="165"/>
        <v>712</v>
      </c>
      <c r="B722" s="52">
        <v>1</v>
      </c>
      <c r="C722" s="52">
        <v>3.16</v>
      </c>
      <c r="D722" s="56">
        <v>0</v>
      </c>
      <c r="E722" s="52">
        <v>1</v>
      </c>
      <c r="F722" s="52">
        <v>1</v>
      </c>
      <c r="G722" s="53">
        <v>2.5024533856722275</v>
      </c>
      <c r="H722" s="53">
        <v>2.5499999999999998</v>
      </c>
      <c r="I722" s="52">
        <v>4</v>
      </c>
      <c r="J722" s="53">
        <v>2.6261230131306155</v>
      </c>
      <c r="K722" s="53">
        <v>2.66</v>
      </c>
      <c r="L722" s="52">
        <v>40</v>
      </c>
      <c r="M722" s="52">
        <v>1</v>
      </c>
      <c r="N722" s="52">
        <v>20</v>
      </c>
      <c r="O722" s="52">
        <v>28</v>
      </c>
      <c r="P722" s="54">
        <v>50.602314</v>
      </c>
      <c r="Q722" s="54">
        <v>33.048410500000003</v>
      </c>
      <c r="R722" s="55">
        <v>4.4129924999999997</v>
      </c>
      <c r="T722" s="52">
        <v>157</v>
      </c>
      <c r="U722" s="47">
        <f t="shared" si="166"/>
        <v>392.5</v>
      </c>
      <c r="V722" s="47">
        <f t="shared" si="167"/>
        <v>1099.5135867311681</v>
      </c>
      <c r="W722" s="47">
        <f t="shared" ref="W722:W760" si="175">(AJ722*AVERAGE(G722:H722)*1000)</f>
        <v>643.66017704748981</v>
      </c>
      <c r="X722" s="50">
        <f t="shared" si="168"/>
        <v>0</v>
      </c>
      <c r="AD722" s="46">
        <v>0</v>
      </c>
      <c r="AE722" s="53">
        <v>416</v>
      </c>
      <c r="AF722" s="52">
        <v>4.8</v>
      </c>
      <c r="AG722">
        <f t="shared" si="169"/>
        <v>2643.0615065653078</v>
      </c>
      <c r="AH722">
        <f t="shared" ref="AH722:AH785" si="176">(V722/AG722)</f>
        <v>0.41599999999999998</v>
      </c>
      <c r="AI722">
        <f t="shared" si="170"/>
        <v>2526.2266928361137</v>
      </c>
      <c r="AJ722">
        <f t="shared" si="171"/>
        <v>0.25479113924050623</v>
      </c>
      <c r="AK722">
        <f t="shared" si="172"/>
        <v>3160</v>
      </c>
      <c r="AL722">
        <f t="shared" ref="AL722:AL760" si="177">(U722/AK722)</f>
        <v>0.12420886075949367</v>
      </c>
      <c r="AM722">
        <f t="shared" si="173"/>
        <v>0.157</v>
      </c>
      <c r="AN722">
        <f t="shared" ref="AN722:AN785" si="178">(X722/(E722*1000))</f>
        <v>0</v>
      </c>
      <c r="AO722">
        <f t="shared" si="174"/>
        <v>4.8000000000000001E-2</v>
      </c>
      <c r="AQ722">
        <f t="shared" ref="AQ722:AQ760" si="179">SUM(AH722,AJ722,AL722,AM722,AN722,AO722)</f>
        <v>0.99999999999999989</v>
      </c>
    </row>
    <row r="723" spans="1:43" ht="15.75" thickBot="1">
      <c r="A723" s="51">
        <f t="shared" si="165"/>
        <v>713</v>
      </c>
      <c r="B723" s="52">
        <v>1</v>
      </c>
      <c r="C723" s="52">
        <v>3.16</v>
      </c>
      <c r="D723" s="56">
        <v>0</v>
      </c>
      <c r="E723" s="52">
        <v>1</v>
      </c>
      <c r="F723" s="52">
        <v>1</v>
      </c>
      <c r="G723" s="53">
        <v>2.5024533856722275</v>
      </c>
      <c r="H723" s="53">
        <v>2.5499999999999998</v>
      </c>
      <c r="I723" s="52">
        <v>4</v>
      </c>
      <c r="J723" s="53">
        <v>2.6261230131306155</v>
      </c>
      <c r="K723" s="53">
        <v>2.66</v>
      </c>
      <c r="L723" s="52">
        <v>40</v>
      </c>
      <c r="M723" s="52">
        <v>1</v>
      </c>
      <c r="N723" s="52">
        <v>20</v>
      </c>
      <c r="O723" s="52">
        <v>28</v>
      </c>
      <c r="P723" s="54">
        <v>48.935183500000001</v>
      </c>
      <c r="Q723" s="54">
        <v>32.067745500000001</v>
      </c>
      <c r="R723" s="55">
        <v>4.1187930000000001</v>
      </c>
      <c r="T723" s="52">
        <v>157</v>
      </c>
      <c r="U723" s="47">
        <f t="shared" si="166"/>
        <v>392.5</v>
      </c>
      <c r="V723" s="47">
        <f t="shared" si="167"/>
        <v>1099.5135867311681</v>
      </c>
      <c r="W723" s="47">
        <f t="shared" si="175"/>
        <v>663.86999059017876</v>
      </c>
      <c r="X723" s="50">
        <f t="shared" si="168"/>
        <v>0</v>
      </c>
      <c r="AD723" s="46">
        <v>0</v>
      </c>
      <c r="AE723" s="53">
        <v>416</v>
      </c>
      <c r="AF723" s="52">
        <v>4</v>
      </c>
      <c r="AG723">
        <f t="shared" si="169"/>
        <v>2643.0615065653078</v>
      </c>
      <c r="AH723">
        <f t="shared" si="176"/>
        <v>0.41599999999999998</v>
      </c>
      <c r="AI723">
        <f t="shared" si="170"/>
        <v>2526.2266928361137</v>
      </c>
      <c r="AJ723">
        <f t="shared" si="171"/>
        <v>0.26279113924050623</v>
      </c>
      <c r="AK723">
        <f t="shared" si="172"/>
        <v>3160</v>
      </c>
      <c r="AL723">
        <f t="shared" si="177"/>
        <v>0.12420886075949367</v>
      </c>
      <c r="AM723">
        <f t="shared" si="173"/>
        <v>0.157</v>
      </c>
      <c r="AN723">
        <f t="shared" si="178"/>
        <v>0</v>
      </c>
      <c r="AO723">
        <f t="shared" si="174"/>
        <v>0.04</v>
      </c>
      <c r="AQ723">
        <f t="shared" si="179"/>
        <v>0.99999999999999989</v>
      </c>
    </row>
    <row r="724" spans="1:43" ht="15.75" thickBot="1">
      <c r="A724" s="51">
        <f t="shared" si="165"/>
        <v>714</v>
      </c>
      <c r="B724" s="52">
        <v>1</v>
      </c>
      <c r="C724" s="52">
        <v>3.16</v>
      </c>
      <c r="D724" s="56">
        <v>0</v>
      </c>
      <c r="E724" s="52">
        <v>1</v>
      </c>
      <c r="F724" s="52">
        <v>1</v>
      </c>
      <c r="G724" s="53">
        <v>2.5024533856722275</v>
      </c>
      <c r="H724" s="53">
        <v>2.5499999999999998</v>
      </c>
      <c r="I724" s="52">
        <v>4</v>
      </c>
      <c r="J724" s="53">
        <v>2.6261230131306155</v>
      </c>
      <c r="K724" s="53">
        <v>2.66</v>
      </c>
      <c r="L724" s="52">
        <v>40</v>
      </c>
      <c r="M724" s="52">
        <v>1</v>
      </c>
      <c r="N724" s="52">
        <v>20</v>
      </c>
      <c r="O724" s="52">
        <v>28</v>
      </c>
      <c r="P724" s="54">
        <v>48.542917500000001</v>
      </c>
      <c r="Q724" s="54">
        <v>32.754210999999998</v>
      </c>
      <c r="R724" s="55">
        <v>4.0207265000000003</v>
      </c>
      <c r="T724" s="52">
        <v>163</v>
      </c>
      <c r="U724" s="47">
        <f t="shared" si="166"/>
        <v>407.5</v>
      </c>
      <c r="V724" s="47">
        <f t="shared" si="167"/>
        <v>1081.0121561852109</v>
      </c>
      <c r="W724" s="47">
        <f t="shared" si="175"/>
        <v>641.77350141613147</v>
      </c>
      <c r="X724" s="50">
        <f t="shared" si="168"/>
        <v>0</v>
      </c>
      <c r="AD724" s="46">
        <v>0</v>
      </c>
      <c r="AE724" s="53">
        <v>409</v>
      </c>
      <c r="AF724" s="52">
        <v>4.5</v>
      </c>
      <c r="AG724">
        <f t="shared" si="169"/>
        <v>2643.0615065653078</v>
      </c>
      <c r="AH724">
        <f t="shared" si="176"/>
        <v>0.40899999999999997</v>
      </c>
      <c r="AI724">
        <f t="shared" si="170"/>
        <v>2526.2266928361137</v>
      </c>
      <c r="AJ724">
        <f t="shared" si="171"/>
        <v>0.25404430379746834</v>
      </c>
      <c r="AK724">
        <f t="shared" si="172"/>
        <v>3160</v>
      </c>
      <c r="AL724">
        <f t="shared" si="177"/>
        <v>0.12895569620253164</v>
      </c>
      <c r="AM724">
        <f t="shared" si="173"/>
        <v>0.16300000000000001</v>
      </c>
      <c r="AN724">
        <f t="shared" si="178"/>
        <v>0</v>
      </c>
      <c r="AO724">
        <f t="shared" si="174"/>
        <v>4.4999999999999998E-2</v>
      </c>
      <c r="AQ724">
        <f t="shared" si="179"/>
        <v>1</v>
      </c>
    </row>
    <row r="725" spans="1:43" ht="15.75" thickBot="1">
      <c r="A725" s="51">
        <f t="shared" si="165"/>
        <v>715</v>
      </c>
      <c r="B725" s="52">
        <v>1</v>
      </c>
      <c r="C725" s="52">
        <v>3.16</v>
      </c>
      <c r="D725" s="56">
        <v>0</v>
      </c>
      <c r="E725" s="52">
        <v>1</v>
      </c>
      <c r="F725" s="52">
        <v>1</v>
      </c>
      <c r="G725" s="53">
        <v>2.5024533856722275</v>
      </c>
      <c r="H725" s="53">
        <v>2.5499999999999998</v>
      </c>
      <c r="I725" s="52">
        <v>4</v>
      </c>
      <c r="J725" s="53">
        <v>2.6261230131306155</v>
      </c>
      <c r="K725" s="53">
        <v>2.66</v>
      </c>
      <c r="L725" s="52">
        <v>40</v>
      </c>
      <c r="M725" s="52">
        <v>1</v>
      </c>
      <c r="N725" s="52">
        <v>20</v>
      </c>
      <c r="O725" s="52">
        <v>28</v>
      </c>
      <c r="P725" s="54">
        <v>44.914456999999999</v>
      </c>
      <c r="Q725" s="54">
        <v>31.283213500000002</v>
      </c>
      <c r="R725" s="55">
        <v>3.8245935000000002</v>
      </c>
      <c r="T725" s="52">
        <v>163</v>
      </c>
      <c r="U725" s="47">
        <f t="shared" si="166"/>
        <v>407.5</v>
      </c>
      <c r="V725" s="47">
        <f t="shared" si="167"/>
        <v>1081.0121561852109</v>
      </c>
      <c r="W725" s="47">
        <f t="shared" si="175"/>
        <v>540.72443370268707</v>
      </c>
      <c r="X725" s="50">
        <f t="shared" si="168"/>
        <v>0</v>
      </c>
      <c r="AD725" s="46">
        <v>0</v>
      </c>
      <c r="AE725" s="53">
        <v>409</v>
      </c>
      <c r="AF725" s="52">
        <v>8.5</v>
      </c>
      <c r="AG725">
        <f t="shared" si="169"/>
        <v>2643.0615065653078</v>
      </c>
      <c r="AH725">
        <f t="shared" si="176"/>
        <v>0.40899999999999997</v>
      </c>
      <c r="AI725">
        <f t="shared" si="170"/>
        <v>2526.2266928361137</v>
      </c>
      <c r="AJ725">
        <f t="shared" si="171"/>
        <v>0.21404430379746842</v>
      </c>
      <c r="AK725">
        <f t="shared" si="172"/>
        <v>3160</v>
      </c>
      <c r="AL725">
        <f t="shared" si="177"/>
        <v>0.12895569620253164</v>
      </c>
      <c r="AM725">
        <f t="shared" si="173"/>
        <v>0.16300000000000001</v>
      </c>
      <c r="AN725">
        <f t="shared" si="178"/>
        <v>0</v>
      </c>
      <c r="AO725">
        <f t="shared" si="174"/>
        <v>8.5000000000000006E-2</v>
      </c>
      <c r="AQ725">
        <f t="shared" si="179"/>
        <v>1.0000000000000002</v>
      </c>
    </row>
    <row r="726" spans="1:43" ht="15.75" thickBot="1">
      <c r="A726" s="51">
        <f t="shared" si="165"/>
        <v>716</v>
      </c>
      <c r="B726" s="52">
        <v>1</v>
      </c>
      <c r="C726" s="52">
        <v>3.16</v>
      </c>
      <c r="D726" s="56">
        <v>0</v>
      </c>
      <c r="E726" s="52">
        <v>1</v>
      </c>
      <c r="F726" s="52">
        <v>1</v>
      </c>
      <c r="G726" s="53">
        <v>2.5024533856722275</v>
      </c>
      <c r="H726" s="53">
        <v>2.5499999999999998</v>
      </c>
      <c r="I726" s="52">
        <v>4</v>
      </c>
      <c r="J726" s="53">
        <v>2.6261230131306155</v>
      </c>
      <c r="K726" s="53">
        <v>2.66</v>
      </c>
      <c r="L726" s="52">
        <v>40</v>
      </c>
      <c r="M726" s="52">
        <v>1</v>
      </c>
      <c r="N726" s="52">
        <v>20</v>
      </c>
      <c r="O726" s="52">
        <v>28</v>
      </c>
      <c r="P726" s="54">
        <v>53.740442000000002</v>
      </c>
      <c r="Q726" s="54">
        <v>33.048410500000003</v>
      </c>
      <c r="R726" s="55">
        <v>4.6091255000000002</v>
      </c>
      <c r="T726" s="52">
        <v>177</v>
      </c>
      <c r="U726" s="47">
        <f t="shared" si="166"/>
        <v>442.5</v>
      </c>
      <c r="V726" s="47">
        <f t="shared" si="167"/>
        <v>1017.5786800276435</v>
      </c>
      <c r="W726" s="47">
        <f t="shared" si="175"/>
        <v>649.16031617619637</v>
      </c>
      <c r="X726" s="50">
        <f t="shared" si="168"/>
        <v>0</v>
      </c>
      <c r="AD726" s="46">
        <v>0</v>
      </c>
      <c r="AE726" s="53">
        <v>385</v>
      </c>
      <c r="AF726" s="52">
        <v>4.0999999999999996</v>
      </c>
      <c r="AG726">
        <f t="shared" si="169"/>
        <v>2643.0615065653078</v>
      </c>
      <c r="AH726">
        <f t="shared" si="176"/>
        <v>0.38500000000000001</v>
      </c>
      <c r="AI726">
        <f t="shared" si="170"/>
        <v>2526.2266928361137</v>
      </c>
      <c r="AJ726">
        <f t="shared" si="171"/>
        <v>0.25696835443037969</v>
      </c>
      <c r="AK726">
        <f t="shared" si="172"/>
        <v>3160</v>
      </c>
      <c r="AL726">
        <f t="shared" si="177"/>
        <v>0.14003164556962025</v>
      </c>
      <c r="AM726">
        <f t="shared" si="173"/>
        <v>0.17699999999999999</v>
      </c>
      <c r="AN726">
        <f t="shared" si="178"/>
        <v>0</v>
      </c>
      <c r="AO726">
        <f t="shared" si="174"/>
        <v>4.0999999999999995E-2</v>
      </c>
      <c r="AQ726">
        <f t="shared" si="179"/>
        <v>0.99999999999999989</v>
      </c>
    </row>
    <row r="727" spans="1:43" ht="15.75" thickBot="1">
      <c r="A727" s="51">
        <f t="shared" si="165"/>
        <v>717</v>
      </c>
      <c r="B727" s="52">
        <v>1</v>
      </c>
      <c r="C727" s="52">
        <v>3.16</v>
      </c>
      <c r="D727" s="56">
        <v>0</v>
      </c>
      <c r="E727" s="52">
        <v>1</v>
      </c>
      <c r="F727" s="52">
        <v>1</v>
      </c>
      <c r="G727" s="53">
        <v>2.5024533856722275</v>
      </c>
      <c r="H727" s="53">
        <v>2.5499999999999998</v>
      </c>
      <c r="I727" s="52">
        <v>4</v>
      </c>
      <c r="J727" s="53">
        <v>2.6261230131306155</v>
      </c>
      <c r="K727" s="53">
        <v>2.66</v>
      </c>
      <c r="L727" s="52">
        <v>40</v>
      </c>
      <c r="M727" s="52">
        <v>1</v>
      </c>
      <c r="N727" s="52">
        <v>20</v>
      </c>
      <c r="O727" s="52">
        <v>28</v>
      </c>
      <c r="P727" s="54">
        <v>45.993188500000002</v>
      </c>
      <c r="Q727" s="54">
        <v>31.185147000000001</v>
      </c>
      <c r="R727" s="55">
        <v>3.7265269999999999</v>
      </c>
      <c r="T727" s="52">
        <v>177</v>
      </c>
      <c r="U727" s="47">
        <f t="shared" si="166"/>
        <v>442.5</v>
      </c>
      <c r="V727" s="47">
        <f t="shared" si="167"/>
        <v>1017.5786800276435</v>
      </c>
      <c r="W727" s="47">
        <f t="shared" si="175"/>
        <v>553.16370184842424</v>
      </c>
      <c r="X727" s="50">
        <f t="shared" si="168"/>
        <v>0</v>
      </c>
      <c r="AD727" s="46">
        <v>0</v>
      </c>
      <c r="AE727" s="53">
        <v>385</v>
      </c>
      <c r="AF727" s="52">
        <v>7.9</v>
      </c>
      <c r="AG727">
        <f t="shared" si="169"/>
        <v>2643.0615065653078</v>
      </c>
      <c r="AH727">
        <f t="shared" si="176"/>
        <v>0.38500000000000001</v>
      </c>
      <c r="AI727">
        <f t="shared" si="170"/>
        <v>2526.2266928361137</v>
      </c>
      <c r="AJ727">
        <f t="shared" si="171"/>
        <v>0.21896835443037976</v>
      </c>
      <c r="AK727">
        <f t="shared" si="172"/>
        <v>3160</v>
      </c>
      <c r="AL727">
        <f t="shared" si="177"/>
        <v>0.14003164556962025</v>
      </c>
      <c r="AM727">
        <f t="shared" si="173"/>
        <v>0.17699999999999999</v>
      </c>
      <c r="AN727">
        <f t="shared" si="178"/>
        <v>0</v>
      </c>
      <c r="AO727">
        <f t="shared" si="174"/>
        <v>7.9000000000000001E-2</v>
      </c>
      <c r="AQ727">
        <f t="shared" si="179"/>
        <v>1</v>
      </c>
    </row>
    <row r="728" spans="1:43" ht="15.75" thickBot="1">
      <c r="A728" s="51">
        <f t="shared" si="165"/>
        <v>718</v>
      </c>
      <c r="B728" s="52">
        <v>1</v>
      </c>
      <c r="C728" s="52">
        <v>3.16</v>
      </c>
      <c r="D728" s="56">
        <v>0</v>
      </c>
      <c r="E728" s="52">
        <v>1</v>
      </c>
      <c r="F728" s="52">
        <v>1</v>
      </c>
      <c r="G728" s="53">
        <v>2.5024533856722275</v>
      </c>
      <c r="H728" s="53">
        <v>2.5499999999999998</v>
      </c>
      <c r="I728" s="52">
        <v>4</v>
      </c>
      <c r="J728" s="53">
        <v>2.6261230131306155</v>
      </c>
      <c r="K728" s="53">
        <v>2.66</v>
      </c>
      <c r="L728" s="52">
        <v>50</v>
      </c>
      <c r="M728" s="52">
        <v>1</v>
      </c>
      <c r="N728" s="52">
        <v>20</v>
      </c>
      <c r="O728" s="52">
        <v>28</v>
      </c>
      <c r="P728" s="54">
        <v>40.893730500000004</v>
      </c>
      <c r="Q728" s="54">
        <v>31.185147000000001</v>
      </c>
      <c r="R728" s="55">
        <v>3.6284605000000001</v>
      </c>
      <c r="T728" s="52">
        <v>147</v>
      </c>
      <c r="U728" s="47">
        <f t="shared" si="166"/>
        <v>294</v>
      </c>
      <c r="V728" s="47">
        <f t="shared" si="167"/>
        <v>1099.5135867311681</v>
      </c>
      <c r="W728" s="47">
        <f t="shared" si="175"/>
        <v>752.71962180594016</v>
      </c>
      <c r="X728" s="50">
        <f t="shared" si="168"/>
        <v>0</v>
      </c>
      <c r="AD728" s="46">
        <v>0</v>
      </c>
      <c r="AE728" s="53">
        <v>416</v>
      </c>
      <c r="AF728" s="52">
        <v>4.5999999999999996</v>
      </c>
      <c r="AG728">
        <f t="shared" si="169"/>
        <v>2643.0615065653078</v>
      </c>
      <c r="AH728">
        <f t="shared" si="176"/>
        <v>0.41599999999999998</v>
      </c>
      <c r="AI728">
        <f t="shared" si="170"/>
        <v>2526.2266928361137</v>
      </c>
      <c r="AJ728">
        <f t="shared" si="171"/>
        <v>0.29796202531645566</v>
      </c>
      <c r="AK728">
        <f t="shared" si="172"/>
        <v>3160</v>
      </c>
      <c r="AL728">
        <f t="shared" si="177"/>
        <v>9.30379746835443E-2</v>
      </c>
      <c r="AM728">
        <f t="shared" si="173"/>
        <v>0.14699999999999999</v>
      </c>
      <c r="AN728">
        <f t="shared" si="178"/>
        <v>0</v>
      </c>
      <c r="AO728">
        <f t="shared" si="174"/>
        <v>4.5999999999999999E-2</v>
      </c>
      <c r="AQ728">
        <f t="shared" si="179"/>
        <v>1</v>
      </c>
    </row>
    <row r="729" spans="1:43" ht="15.75" thickBot="1">
      <c r="A729" s="51">
        <f t="shared" si="165"/>
        <v>719</v>
      </c>
      <c r="B729" s="52">
        <v>1</v>
      </c>
      <c r="C729" s="52">
        <v>3.16</v>
      </c>
      <c r="D729" s="56">
        <v>0</v>
      </c>
      <c r="E729" s="52">
        <v>1</v>
      </c>
      <c r="F729" s="52">
        <v>1</v>
      </c>
      <c r="G729" s="53">
        <v>2.5024533856722275</v>
      </c>
      <c r="H729" s="53">
        <v>2.5499999999999998</v>
      </c>
      <c r="I729" s="52">
        <v>4</v>
      </c>
      <c r="J729" s="53">
        <v>2.6261230131306155</v>
      </c>
      <c r="K729" s="53">
        <v>2.66</v>
      </c>
      <c r="L729" s="52">
        <v>50</v>
      </c>
      <c r="M729" s="52">
        <v>1</v>
      </c>
      <c r="N729" s="52">
        <v>20</v>
      </c>
      <c r="O729" s="52">
        <v>28</v>
      </c>
      <c r="P729" s="54">
        <v>28.831551000000001</v>
      </c>
      <c r="Q729" s="54">
        <v>24.320491999999998</v>
      </c>
      <c r="R729" s="55">
        <v>2.5497290000000001</v>
      </c>
      <c r="T729" s="52">
        <v>147</v>
      </c>
      <c r="U729" s="47">
        <f t="shared" si="166"/>
        <v>294</v>
      </c>
      <c r="V729" s="47">
        <f t="shared" si="167"/>
        <v>1099.5135867311681</v>
      </c>
      <c r="W729" s="47">
        <f t="shared" si="175"/>
        <v>616.30338039279025</v>
      </c>
      <c r="X729" s="50">
        <f t="shared" si="168"/>
        <v>0</v>
      </c>
      <c r="AD729" s="46">
        <v>0</v>
      </c>
      <c r="AE729" s="53">
        <v>416</v>
      </c>
      <c r="AF729" s="52">
        <v>10</v>
      </c>
      <c r="AG729">
        <f t="shared" si="169"/>
        <v>2643.0615065653078</v>
      </c>
      <c r="AH729">
        <f t="shared" si="176"/>
        <v>0.41599999999999998</v>
      </c>
      <c r="AI729">
        <f t="shared" si="170"/>
        <v>2526.2266928361137</v>
      </c>
      <c r="AJ729">
        <f t="shared" si="171"/>
        <v>0.24396202531645572</v>
      </c>
      <c r="AK729">
        <f t="shared" si="172"/>
        <v>3160</v>
      </c>
      <c r="AL729">
        <f t="shared" si="177"/>
        <v>9.30379746835443E-2</v>
      </c>
      <c r="AM729">
        <f t="shared" si="173"/>
        <v>0.14699999999999999</v>
      </c>
      <c r="AN729">
        <f t="shared" si="178"/>
        <v>0</v>
      </c>
      <c r="AO729">
        <f t="shared" si="174"/>
        <v>0.1</v>
      </c>
      <c r="AQ729">
        <f t="shared" si="179"/>
        <v>1.0000000000000002</v>
      </c>
    </row>
    <row r="730" spans="1:43" ht="15.75" thickBot="1">
      <c r="A730" s="51">
        <f t="shared" si="165"/>
        <v>720</v>
      </c>
      <c r="B730" s="52">
        <v>1</v>
      </c>
      <c r="C730" s="52">
        <v>3.16</v>
      </c>
      <c r="D730" s="56">
        <v>0</v>
      </c>
      <c r="E730" s="52">
        <v>1</v>
      </c>
      <c r="F730" s="52">
        <v>1</v>
      </c>
      <c r="G730" s="53">
        <v>2.5024533856722275</v>
      </c>
      <c r="H730" s="53">
        <v>2.5499999999999998</v>
      </c>
      <c r="I730" s="52">
        <v>4</v>
      </c>
      <c r="J730" s="53">
        <v>2.6261230131306155</v>
      </c>
      <c r="K730" s="53">
        <v>2.66</v>
      </c>
      <c r="L730" s="52">
        <v>50</v>
      </c>
      <c r="M730" s="52">
        <v>1</v>
      </c>
      <c r="N730" s="52">
        <v>20</v>
      </c>
      <c r="O730" s="52">
        <v>28</v>
      </c>
      <c r="P730" s="54">
        <v>41.285996500000003</v>
      </c>
      <c r="Q730" s="54">
        <v>30.008349000000003</v>
      </c>
      <c r="R730" s="55">
        <v>3.4323275</v>
      </c>
      <c r="T730" s="52">
        <v>158</v>
      </c>
      <c r="U730" s="47">
        <f t="shared" si="166"/>
        <v>316</v>
      </c>
      <c r="V730" s="47">
        <f t="shared" si="167"/>
        <v>1081.0121561852109</v>
      </c>
      <c r="W730" s="47">
        <f t="shared" si="175"/>
        <v>697.23856722276707</v>
      </c>
      <c r="X730" s="50">
        <f t="shared" si="168"/>
        <v>0</v>
      </c>
      <c r="AD730" s="46">
        <v>0</v>
      </c>
      <c r="AE730" s="53">
        <v>409</v>
      </c>
      <c r="AF730" s="52">
        <v>5.7</v>
      </c>
      <c r="AG730">
        <f t="shared" si="169"/>
        <v>2643.0615065653078</v>
      </c>
      <c r="AH730">
        <f t="shared" si="176"/>
        <v>0.40899999999999997</v>
      </c>
      <c r="AI730">
        <f t="shared" si="170"/>
        <v>2526.2266928361137</v>
      </c>
      <c r="AJ730">
        <f t="shared" si="171"/>
        <v>0.27599999999999991</v>
      </c>
      <c r="AK730">
        <f t="shared" si="172"/>
        <v>3160</v>
      </c>
      <c r="AL730">
        <f t="shared" si="177"/>
        <v>0.1</v>
      </c>
      <c r="AM730">
        <f t="shared" si="173"/>
        <v>0.158</v>
      </c>
      <c r="AN730">
        <f t="shared" si="178"/>
        <v>0</v>
      </c>
      <c r="AO730">
        <f t="shared" si="174"/>
        <v>5.7000000000000002E-2</v>
      </c>
      <c r="AQ730">
        <f t="shared" si="179"/>
        <v>0.99999999999999989</v>
      </c>
    </row>
    <row r="731" spans="1:43" ht="15.75" thickBot="1">
      <c r="A731" s="51">
        <f t="shared" si="165"/>
        <v>721</v>
      </c>
      <c r="B731" s="52">
        <v>1</v>
      </c>
      <c r="C731" s="52">
        <v>3.16</v>
      </c>
      <c r="D731" s="56">
        <v>0</v>
      </c>
      <c r="E731" s="52">
        <v>1</v>
      </c>
      <c r="F731" s="52">
        <v>1</v>
      </c>
      <c r="G731" s="53">
        <v>2.5024533856722275</v>
      </c>
      <c r="H731" s="53">
        <v>2.5499999999999998</v>
      </c>
      <c r="I731" s="52">
        <v>4</v>
      </c>
      <c r="J731" s="53">
        <v>2.6261230131306155</v>
      </c>
      <c r="K731" s="53">
        <v>2.66</v>
      </c>
      <c r="L731" s="52">
        <v>50</v>
      </c>
      <c r="M731" s="52">
        <v>1</v>
      </c>
      <c r="N731" s="52">
        <v>20</v>
      </c>
      <c r="O731" s="52">
        <v>28</v>
      </c>
      <c r="P731" s="54">
        <v>34.6174745</v>
      </c>
      <c r="Q731" s="54">
        <v>26.576021500000003</v>
      </c>
      <c r="R731" s="55">
        <v>2.4516624999999999</v>
      </c>
      <c r="T731" s="52">
        <v>158</v>
      </c>
      <c r="U731" s="47">
        <f t="shared" si="166"/>
        <v>316</v>
      </c>
      <c r="V731" s="47">
        <f t="shared" si="167"/>
        <v>1081.0121561852109</v>
      </c>
      <c r="W731" s="47">
        <f t="shared" si="175"/>
        <v>626.50421982335615</v>
      </c>
      <c r="X731" s="50">
        <f t="shared" si="168"/>
        <v>0</v>
      </c>
      <c r="AD731" s="46">
        <v>0</v>
      </c>
      <c r="AE731" s="53">
        <v>409</v>
      </c>
      <c r="AF731" s="52">
        <v>8.5</v>
      </c>
      <c r="AG731">
        <f t="shared" si="169"/>
        <v>2643.0615065653078</v>
      </c>
      <c r="AH731">
        <f t="shared" si="176"/>
        <v>0.40899999999999997</v>
      </c>
      <c r="AI731">
        <f t="shared" si="170"/>
        <v>2526.2266928361137</v>
      </c>
      <c r="AJ731">
        <f t="shared" si="171"/>
        <v>0.248</v>
      </c>
      <c r="AK731">
        <f t="shared" si="172"/>
        <v>3160</v>
      </c>
      <c r="AL731">
        <f t="shared" si="177"/>
        <v>0.1</v>
      </c>
      <c r="AM731">
        <f t="shared" si="173"/>
        <v>0.158</v>
      </c>
      <c r="AN731">
        <f t="shared" si="178"/>
        <v>0</v>
      </c>
      <c r="AO731">
        <f t="shared" si="174"/>
        <v>8.5000000000000006E-2</v>
      </c>
      <c r="AQ731">
        <f t="shared" si="179"/>
        <v>1</v>
      </c>
    </row>
    <row r="732" spans="1:43" ht="15.75" thickBot="1">
      <c r="A732" s="51">
        <f t="shared" si="165"/>
        <v>722</v>
      </c>
      <c r="B732" s="52">
        <v>1</v>
      </c>
      <c r="C732" s="52">
        <v>3.16</v>
      </c>
      <c r="D732" s="56">
        <v>0</v>
      </c>
      <c r="E732" s="52">
        <v>1</v>
      </c>
      <c r="F732" s="52">
        <v>1</v>
      </c>
      <c r="G732" s="53">
        <v>2.5024533856722275</v>
      </c>
      <c r="H732" s="53">
        <v>2.5499999999999998</v>
      </c>
      <c r="I732" s="52">
        <v>4</v>
      </c>
      <c r="J732" s="53">
        <v>2.6261230131306155</v>
      </c>
      <c r="K732" s="53">
        <v>2.66</v>
      </c>
      <c r="L732" s="52">
        <v>50</v>
      </c>
      <c r="M732" s="52">
        <v>1</v>
      </c>
      <c r="N732" s="52">
        <v>20</v>
      </c>
      <c r="O732" s="52">
        <v>28</v>
      </c>
      <c r="P732" s="54">
        <v>42.364727999999999</v>
      </c>
      <c r="Q732" s="54">
        <v>30.106415500000001</v>
      </c>
      <c r="R732" s="55">
        <v>3.92266</v>
      </c>
      <c r="T732" s="52">
        <v>168</v>
      </c>
      <c r="U732" s="47">
        <f t="shared" si="166"/>
        <v>336</v>
      </c>
      <c r="V732" s="47">
        <f t="shared" si="167"/>
        <v>1017.5786800276435</v>
      </c>
      <c r="W732" s="47">
        <f t="shared" si="175"/>
        <v>741.87923131389641</v>
      </c>
      <c r="X732" s="50">
        <f t="shared" si="168"/>
        <v>0</v>
      </c>
      <c r="AD732" s="46">
        <v>0</v>
      </c>
      <c r="AE732" s="53">
        <v>385</v>
      </c>
      <c r="AF732" s="52">
        <v>4.7</v>
      </c>
      <c r="AG732">
        <f t="shared" si="169"/>
        <v>2643.0615065653078</v>
      </c>
      <c r="AH732">
        <f t="shared" si="176"/>
        <v>0.38500000000000001</v>
      </c>
      <c r="AI732">
        <f t="shared" si="170"/>
        <v>2526.2266928361137</v>
      </c>
      <c r="AJ732">
        <f t="shared" si="171"/>
        <v>0.29367088607594927</v>
      </c>
      <c r="AK732">
        <f t="shared" si="172"/>
        <v>3160</v>
      </c>
      <c r="AL732">
        <f t="shared" si="177"/>
        <v>0.10632911392405063</v>
      </c>
      <c r="AM732">
        <f t="shared" si="173"/>
        <v>0.16800000000000001</v>
      </c>
      <c r="AN732">
        <f t="shared" si="178"/>
        <v>0</v>
      </c>
      <c r="AO732">
        <f t="shared" si="174"/>
        <v>4.7E-2</v>
      </c>
      <c r="AQ732">
        <f t="shared" si="179"/>
        <v>1</v>
      </c>
    </row>
    <row r="733" spans="1:43" ht="15.75" thickBot="1">
      <c r="A733" s="51">
        <f t="shared" si="165"/>
        <v>723</v>
      </c>
      <c r="B733" s="52">
        <v>1</v>
      </c>
      <c r="C733" s="52">
        <v>3.16</v>
      </c>
      <c r="D733" s="56">
        <v>0</v>
      </c>
      <c r="E733" s="52">
        <v>1</v>
      </c>
      <c r="F733" s="52">
        <v>1</v>
      </c>
      <c r="G733" s="53">
        <v>2.5024533856722275</v>
      </c>
      <c r="H733" s="53">
        <v>2.5499999999999998</v>
      </c>
      <c r="I733" s="52">
        <v>4</v>
      </c>
      <c r="J733" s="53">
        <v>2.6261230131306155</v>
      </c>
      <c r="K733" s="53">
        <v>2.66</v>
      </c>
      <c r="L733" s="52">
        <v>50</v>
      </c>
      <c r="M733" s="52">
        <v>1</v>
      </c>
      <c r="N733" s="52">
        <v>20</v>
      </c>
      <c r="O733" s="52">
        <v>28</v>
      </c>
      <c r="P733" s="54">
        <v>37.657536</v>
      </c>
      <c r="Q733" s="54">
        <v>25.889556000000002</v>
      </c>
      <c r="R733" s="55">
        <v>3.5303940000000003</v>
      </c>
      <c r="T733" s="52">
        <v>168</v>
      </c>
      <c r="U733" s="47">
        <f t="shared" si="166"/>
        <v>336</v>
      </c>
      <c r="V733" s="47">
        <f t="shared" si="167"/>
        <v>1017.5786800276435</v>
      </c>
      <c r="W733" s="47">
        <f t="shared" si="175"/>
        <v>663.56620383597703</v>
      </c>
      <c r="X733" s="50">
        <f t="shared" si="168"/>
        <v>0</v>
      </c>
      <c r="AD733" s="46">
        <v>0</v>
      </c>
      <c r="AE733" s="53">
        <v>385</v>
      </c>
      <c r="AF733" s="52">
        <v>7.8</v>
      </c>
      <c r="AG733">
        <f t="shared" si="169"/>
        <v>2643.0615065653078</v>
      </c>
      <c r="AH733">
        <f t="shared" si="176"/>
        <v>0.38500000000000001</v>
      </c>
      <c r="AI733">
        <f t="shared" si="170"/>
        <v>2526.2266928361137</v>
      </c>
      <c r="AJ733">
        <f t="shared" si="171"/>
        <v>0.26267088607594935</v>
      </c>
      <c r="AK733">
        <f t="shared" si="172"/>
        <v>3160</v>
      </c>
      <c r="AL733">
        <f t="shared" si="177"/>
        <v>0.10632911392405063</v>
      </c>
      <c r="AM733">
        <f t="shared" si="173"/>
        <v>0.16800000000000001</v>
      </c>
      <c r="AN733">
        <f t="shared" si="178"/>
        <v>0</v>
      </c>
      <c r="AO733">
        <f t="shared" si="174"/>
        <v>7.8E-2</v>
      </c>
      <c r="AQ733">
        <f t="shared" si="179"/>
        <v>1</v>
      </c>
    </row>
    <row r="734" spans="1:43" ht="15.75" thickBot="1">
      <c r="A734" s="51">
        <f t="shared" si="165"/>
        <v>724</v>
      </c>
      <c r="B734" s="52">
        <v>1</v>
      </c>
      <c r="C734" s="52">
        <v>3.16</v>
      </c>
      <c r="D734" s="56">
        <v>0</v>
      </c>
      <c r="E734" s="52">
        <v>1</v>
      </c>
      <c r="F734" s="52">
        <v>1</v>
      </c>
      <c r="G734" s="53">
        <v>2.5024533856722275</v>
      </c>
      <c r="H734" s="53">
        <v>2.5499999999999998</v>
      </c>
      <c r="I734" s="52">
        <v>4</v>
      </c>
      <c r="J734" s="53">
        <v>2.6261230131306155</v>
      </c>
      <c r="K734" s="53">
        <v>2.66</v>
      </c>
      <c r="L734" s="52">
        <v>60</v>
      </c>
      <c r="M734" s="52">
        <v>1</v>
      </c>
      <c r="N734" s="52">
        <v>20</v>
      </c>
      <c r="O734" s="52">
        <v>28</v>
      </c>
      <c r="P734" s="54">
        <v>29.41995</v>
      </c>
      <c r="Q734" s="54">
        <v>26.968287499999999</v>
      </c>
      <c r="R734" s="55">
        <v>3.2361944999999999</v>
      </c>
      <c r="T734" s="52">
        <v>151</v>
      </c>
      <c r="U734" s="47">
        <f t="shared" si="166"/>
        <v>251.66666666666669</v>
      </c>
      <c r="V734" s="47">
        <f t="shared" si="167"/>
        <v>1099.5135867311681</v>
      </c>
      <c r="W734" s="47">
        <f t="shared" si="175"/>
        <v>746.14290505707982</v>
      </c>
      <c r="X734" s="50">
        <f t="shared" si="168"/>
        <v>0</v>
      </c>
      <c r="AD734" s="46">
        <v>0</v>
      </c>
      <c r="AE734" s="53">
        <v>416</v>
      </c>
      <c r="AF734" s="52">
        <v>5.8</v>
      </c>
      <c r="AG734">
        <f t="shared" si="169"/>
        <v>2643.0615065653078</v>
      </c>
      <c r="AH734">
        <f t="shared" si="176"/>
        <v>0.41599999999999998</v>
      </c>
      <c r="AI734">
        <f t="shared" si="170"/>
        <v>2526.2266928361137</v>
      </c>
      <c r="AJ734">
        <f t="shared" si="171"/>
        <v>0.29535864978902948</v>
      </c>
      <c r="AK734">
        <f t="shared" si="172"/>
        <v>3160</v>
      </c>
      <c r="AL734">
        <f t="shared" si="177"/>
        <v>7.9641350210970477E-2</v>
      </c>
      <c r="AM734">
        <f t="shared" si="173"/>
        <v>0.151</v>
      </c>
      <c r="AN734">
        <f t="shared" si="178"/>
        <v>0</v>
      </c>
      <c r="AO734">
        <f t="shared" si="174"/>
        <v>5.7999999999999996E-2</v>
      </c>
      <c r="AQ734">
        <f t="shared" si="179"/>
        <v>1</v>
      </c>
    </row>
    <row r="735" spans="1:43" ht="15.75" thickBot="1">
      <c r="A735" s="51">
        <f t="shared" si="165"/>
        <v>725</v>
      </c>
      <c r="B735" s="52">
        <v>1</v>
      </c>
      <c r="C735" s="52">
        <v>3.16</v>
      </c>
      <c r="D735" s="56">
        <v>0</v>
      </c>
      <c r="E735" s="52">
        <v>1</v>
      </c>
      <c r="F735" s="52">
        <v>1</v>
      </c>
      <c r="G735" s="53">
        <v>2.5024533856722275</v>
      </c>
      <c r="H735" s="53">
        <v>2.5499999999999998</v>
      </c>
      <c r="I735" s="52">
        <v>4</v>
      </c>
      <c r="J735" s="53">
        <v>2.6261230131306155</v>
      </c>
      <c r="K735" s="53">
        <v>2.66</v>
      </c>
      <c r="L735" s="52">
        <v>60</v>
      </c>
      <c r="M735" s="52">
        <v>1</v>
      </c>
      <c r="N735" s="52">
        <v>20</v>
      </c>
      <c r="O735" s="52">
        <v>28</v>
      </c>
      <c r="P735" s="54">
        <v>21.084297500000002</v>
      </c>
      <c r="Q735" s="54">
        <v>23.339827</v>
      </c>
      <c r="R735" s="55">
        <v>2.1574629999999999</v>
      </c>
      <c r="T735" s="52">
        <v>151</v>
      </c>
      <c r="U735" s="47">
        <f t="shared" si="166"/>
        <v>251.66666666666669</v>
      </c>
      <c r="V735" s="47">
        <f t="shared" si="167"/>
        <v>1099.5135867311681</v>
      </c>
      <c r="W735" s="47">
        <f t="shared" si="175"/>
        <v>640.04138395796326</v>
      </c>
      <c r="X735" s="50">
        <f t="shared" si="168"/>
        <v>0</v>
      </c>
      <c r="AD735" s="46">
        <v>0</v>
      </c>
      <c r="AE735" s="53">
        <v>416</v>
      </c>
      <c r="AF735" s="52">
        <v>10</v>
      </c>
      <c r="AG735">
        <f t="shared" si="169"/>
        <v>2643.0615065653078</v>
      </c>
      <c r="AH735">
        <f t="shared" si="176"/>
        <v>0.41599999999999998</v>
      </c>
      <c r="AI735">
        <f t="shared" si="170"/>
        <v>2526.2266928361137</v>
      </c>
      <c r="AJ735">
        <f t="shared" si="171"/>
        <v>0.25335864978902956</v>
      </c>
      <c r="AK735">
        <f t="shared" si="172"/>
        <v>3160</v>
      </c>
      <c r="AL735">
        <f t="shared" si="177"/>
        <v>7.9641350210970477E-2</v>
      </c>
      <c r="AM735">
        <f t="shared" si="173"/>
        <v>0.151</v>
      </c>
      <c r="AN735">
        <f t="shared" si="178"/>
        <v>0</v>
      </c>
      <c r="AO735">
        <f t="shared" si="174"/>
        <v>0.1</v>
      </c>
      <c r="AQ735">
        <f t="shared" si="179"/>
        <v>1.0000000000000002</v>
      </c>
    </row>
    <row r="736" spans="1:43" ht="15.75" thickBot="1">
      <c r="A736" s="51">
        <f t="shared" si="165"/>
        <v>726</v>
      </c>
      <c r="B736" s="52">
        <v>1</v>
      </c>
      <c r="C736" s="52">
        <v>3.16</v>
      </c>
      <c r="D736" s="56">
        <v>0</v>
      </c>
      <c r="E736" s="52">
        <v>1</v>
      </c>
      <c r="F736" s="52">
        <v>1</v>
      </c>
      <c r="G736" s="53">
        <v>2.5024533856722275</v>
      </c>
      <c r="H736" s="53">
        <v>2.5499999999999998</v>
      </c>
      <c r="I736" s="52">
        <v>4</v>
      </c>
      <c r="J736" s="53">
        <v>2.6261230131306155</v>
      </c>
      <c r="K736" s="53">
        <v>2.66</v>
      </c>
      <c r="L736" s="52">
        <v>60</v>
      </c>
      <c r="M736" s="52">
        <v>1</v>
      </c>
      <c r="N736" s="52">
        <v>20</v>
      </c>
      <c r="O736" s="52">
        <v>28</v>
      </c>
      <c r="P736" s="54">
        <v>33.244543499999999</v>
      </c>
      <c r="Q736" s="54">
        <v>27.752819500000005</v>
      </c>
      <c r="R736" s="55">
        <v>3.5303940000000003</v>
      </c>
      <c r="T736" s="52">
        <v>157</v>
      </c>
      <c r="U736" s="47">
        <f t="shared" si="166"/>
        <v>261.66666666666669</v>
      </c>
      <c r="V736" s="47">
        <f t="shared" si="167"/>
        <v>1081.0121561852109</v>
      </c>
      <c r="W736" s="47">
        <f t="shared" si="175"/>
        <v>753.3058769456278</v>
      </c>
      <c r="X736" s="50">
        <f t="shared" si="168"/>
        <v>0</v>
      </c>
      <c r="AD736" s="46">
        <v>0</v>
      </c>
      <c r="AE736" s="53">
        <v>409</v>
      </c>
      <c r="AF736" s="52">
        <v>5.3</v>
      </c>
      <c r="AG736">
        <f t="shared" si="169"/>
        <v>2643.0615065653078</v>
      </c>
      <c r="AH736">
        <f t="shared" si="176"/>
        <v>0.40899999999999997</v>
      </c>
      <c r="AI736">
        <f t="shared" si="170"/>
        <v>2526.2266928361137</v>
      </c>
      <c r="AJ736">
        <f t="shared" si="171"/>
        <v>0.29819409282700415</v>
      </c>
      <c r="AK736">
        <f t="shared" si="172"/>
        <v>3160</v>
      </c>
      <c r="AL736">
        <f t="shared" si="177"/>
        <v>8.2805907172995782E-2</v>
      </c>
      <c r="AM736">
        <f t="shared" si="173"/>
        <v>0.157</v>
      </c>
      <c r="AN736">
        <f t="shared" si="178"/>
        <v>0</v>
      </c>
      <c r="AO736">
        <f t="shared" si="174"/>
        <v>5.2999999999999999E-2</v>
      </c>
      <c r="AQ736">
        <f t="shared" si="179"/>
        <v>1</v>
      </c>
    </row>
    <row r="737" spans="1:43" ht="15.75" thickBot="1">
      <c r="A737" s="51">
        <f t="shared" si="165"/>
        <v>727</v>
      </c>
      <c r="B737" s="52">
        <v>1</v>
      </c>
      <c r="C737" s="52">
        <v>3.16</v>
      </c>
      <c r="D737" s="56">
        <v>0</v>
      </c>
      <c r="E737" s="52">
        <v>1</v>
      </c>
      <c r="F737" s="52">
        <v>1</v>
      </c>
      <c r="G737" s="53">
        <v>2.5024533856722275</v>
      </c>
      <c r="H737" s="53">
        <v>2.5499999999999998</v>
      </c>
      <c r="I737" s="52">
        <v>4</v>
      </c>
      <c r="J737" s="53">
        <v>2.6261230131306155</v>
      </c>
      <c r="K737" s="53">
        <v>2.66</v>
      </c>
      <c r="L737" s="52">
        <v>60</v>
      </c>
      <c r="M737" s="52">
        <v>1</v>
      </c>
      <c r="N737" s="52">
        <v>20</v>
      </c>
      <c r="O737" s="52">
        <v>28</v>
      </c>
      <c r="P737" s="54">
        <v>27.262487</v>
      </c>
      <c r="Q737" s="54">
        <v>25.105023999999997</v>
      </c>
      <c r="R737" s="55">
        <v>2.7458619999999998</v>
      </c>
      <c r="T737" s="52">
        <v>157</v>
      </c>
      <c r="U737" s="47">
        <f t="shared" si="166"/>
        <v>261.66666666666669</v>
      </c>
      <c r="V737" s="47">
        <f t="shared" si="167"/>
        <v>1081.0121561852109</v>
      </c>
      <c r="W737" s="47">
        <f t="shared" si="175"/>
        <v>715.41247655308632</v>
      </c>
      <c r="X737" s="50">
        <f t="shared" si="168"/>
        <v>0</v>
      </c>
      <c r="AD737" s="46">
        <v>0</v>
      </c>
      <c r="AE737" s="53">
        <v>409</v>
      </c>
      <c r="AF737" s="52">
        <v>6.8</v>
      </c>
      <c r="AG737">
        <f t="shared" si="169"/>
        <v>2643.0615065653078</v>
      </c>
      <c r="AH737">
        <f t="shared" si="176"/>
        <v>0.40899999999999997</v>
      </c>
      <c r="AI737">
        <f t="shared" si="170"/>
        <v>2526.2266928361137</v>
      </c>
      <c r="AJ737">
        <f t="shared" si="171"/>
        <v>0.28319409282700425</v>
      </c>
      <c r="AK737">
        <f t="shared" si="172"/>
        <v>3160</v>
      </c>
      <c r="AL737">
        <f t="shared" si="177"/>
        <v>8.2805907172995782E-2</v>
      </c>
      <c r="AM737">
        <f t="shared" si="173"/>
        <v>0.157</v>
      </c>
      <c r="AN737">
        <f t="shared" si="178"/>
        <v>0</v>
      </c>
      <c r="AO737">
        <f t="shared" si="174"/>
        <v>6.8000000000000005E-2</v>
      </c>
      <c r="AQ737">
        <f t="shared" si="179"/>
        <v>1</v>
      </c>
    </row>
    <row r="738" spans="1:43" ht="15.75" thickBot="1">
      <c r="A738" s="51">
        <f t="shared" si="165"/>
        <v>728</v>
      </c>
      <c r="B738" s="52">
        <v>1</v>
      </c>
      <c r="C738" s="52">
        <v>3.16</v>
      </c>
      <c r="D738" s="56">
        <v>0</v>
      </c>
      <c r="E738" s="52">
        <v>1</v>
      </c>
      <c r="F738" s="52">
        <v>1</v>
      </c>
      <c r="G738" s="53">
        <v>2.5024533856722275</v>
      </c>
      <c r="H738" s="53">
        <v>2.5499999999999998</v>
      </c>
      <c r="I738" s="52">
        <v>4</v>
      </c>
      <c r="J738" s="53">
        <v>2.6261230131306155</v>
      </c>
      <c r="K738" s="53">
        <v>2.66</v>
      </c>
      <c r="L738" s="52">
        <v>60</v>
      </c>
      <c r="M738" s="52">
        <v>1</v>
      </c>
      <c r="N738" s="52">
        <v>20</v>
      </c>
      <c r="O738" s="52">
        <v>28</v>
      </c>
      <c r="P738" s="54">
        <v>35.402006499999999</v>
      </c>
      <c r="Q738" s="54">
        <v>27.654752999999999</v>
      </c>
      <c r="R738" s="55">
        <v>3.8245935000000002</v>
      </c>
      <c r="T738" s="52">
        <v>165</v>
      </c>
      <c r="U738" s="47">
        <f t="shared" si="166"/>
        <v>275</v>
      </c>
      <c r="V738" s="47">
        <f t="shared" si="167"/>
        <v>1017.5786800276435</v>
      </c>
      <c r="W738" s="47">
        <f t="shared" si="175"/>
        <v>808.32858660140835</v>
      </c>
      <c r="X738" s="50">
        <f t="shared" si="168"/>
        <v>0</v>
      </c>
      <c r="AD738" s="46">
        <v>0</v>
      </c>
      <c r="AE738" s="53">
        <v>385</v>
      </c>
      <c r="AF738" s="52">
        <v>4.3</v>
      </c>
      <c r="AG738">
        <f t="shared" si="169"/>
        <v>2643.0615065653078</v>
      </c>
      <c r="AH738">
        <f t="shared" si="176"/>
        <v>0.38500000000000001</v>
      </c>
      <c r="AI738">
        <f t="shared" si="170"/>
        <v>2526.2266928361137</v>
      </c>
      <c r="AJ738">
        <f t="shared" si="171"/>
        <v>0.3199746835443037</v>
      </c>
      <c r="AK738">
        <f t="shared" si="172"/>
        <v>3160</v>
      </c>
      <c r="AL738">
        <f t="shared" si="177"/>
        <v>8.7025316455696208E-2</v>
      </c>
      <c r="AM738">
        <f t="shared" si="173"/>
        <v>0.16500000000000001</v>
      </c>
      <c r="AN738">
        <f t="shared" si="178"/>
        <v>0</v>
      </c>
      <c r="AO738">
        <f t="shared" si="174"/>
        <v>4.2999999999999997E-2</v>
      </c>
      <c r="AQ738">
        <f t="shared" si="179"/>
        <v>1</v>
      </c>
    </row>
    <row r="739" spans="1:43" ht="15.75" thickBot="1">
      <c r="A739" s="51">
        <f t="shared" si="165"/>
        <v>729</v>
      </c>
      <c r="B739" s="52">
        <v>1</v>
      </c>
      <c r="C739" s="52">
        <v>3.16</v>
      </c>
      <c r="D739" s="56">
        <v>0</v>
      </c>
      <c r="E739" s="52">
        <v>1</v>
      </c>
      <c r="F739" s="52">
        <v>1</v>
      </c>
      <c r="G739" s="53">
        <v>2.5024533856722275</v>
      </c>
      <c r="H739" s="53">
        <v>2.5499999999999998</v>
      </c>
      <c r="I739" s="52">
        <v>4</v>
      </c>
      <c r="J739" s="53">
        <v>2.6261230131306155</v>
      </c>
      <c r="K739" s="53">
        <v>2.66</v>
      </c>
      <c r="L739" s="52">
        <v>60</v>
      </c>
      <c r="M739" s="52">
        <v>1</v>
      </c>
      <c r="N739" s="52">
        <v>20</v>
      </c>
      <c r="O739" s="52">
        <v>28</v>
      </c>
      <c r="P739" s="54">
        <v>27.850885999999999</v>
      </c>
      <c r="Q739" s="54">
        <v>23.535959999999999</v>
      </c>
      <c r="R739" s="55">
        <v>2.6477955</v>
      </c>
      <c r="T739" s="52">
        <v>165</v>
      </c>
      <c r="U739" s="47">
        <f t="shared" si="166"/>
        <v>275</v>
      </c>
      <c r="V739" s="47">
        <f t="shared" si="167"/>
        <v>1017.5786800276435</v>
      </c>
      <c r="W739" s="47">
        <f t="shared" si="175"/>
        <v>737.59423920199742</v>
      </c>
      <c r="X739" s="50">
        <f t="shared" si="168"/>
        <v>0</v>
      </c>
      <c r="AD739" s="46">
        <v>0</v>
      </c>
      <c r="AE739" s="53">
        <v>385</v>
      </c>
      <c r="AF739" s="52">
        <v>7.1</v>
      </c>
      <c r="AG739">
        <f t="shared" si="169"/>
        <v>2643.0615065653078</v>
      </c>
      <c r="AH739">
        <f t="shared" si="176"/>
        <v>0.38500000000000001</v>
      </c>
      <c r="AI739">
        <f t="shared" si="170"/>
        <v>2526.2266928361137</v>
      </c>
      <c r="AJ739">
        <f t="shared" si="171"/>
        <v>0.29197468354430378</v>
      </c>
      <c r="AK739">
        <f t="shared" si="172"/>
        <v>3160</v>
      </c>
      <c r="AL739">
        <f t="shared" si="177"/>
        <v>8.7025316455696208E-2</v>
      </c>
      <c r="AM739">
        <f t="shared" si="173"/>
        <v>0.16500000000000001</v>
      </c>
      <c r="AN739">
        <f t="shared" si="178"/>
        <v>0</v>
      </c>
      <c r="AO739">
        <f t="shared" si="174"/>
        <v>7.0999999999999994E-2</v>
      </c>
      <c r="AQ739">
        <f t="shared" si="179"/>
        <v>1</v>
      </c>
    </row>
    <row r="740" spans="1:43" ht="15.75" thickBot="1">
      <c r="A740" s="51">
        <f t="shared" si="165"/>
        <v>730</v>
      </c>
      <c r="B740" s="52">
        <v>1</v>
      </c>
      <c r="C740" s="52">
        <v>3.16</v>
      </c>
      <c r="D740" s="56">
        <v>0</v>
      </c>
      <c r="E740" s="52">
        <v>1</v>
      </c>
      <c r="F740" s="52">
        <v>1</v>
      </c>
      <c r="G740" s="53">
        <v>2.56</v>
      </c>
      <c r="H740" s="53">
        <v>2.62</v>
      </c>
      <c r="I740" s="52">
        <v>3</v>
      </c>
      <c r="J740" s="53">
        <v>1.28</v>
      </c>
      <c r="K740" s="53">
        <v>1.64</v>
      </c>
      <c r="L740" s="52">
        <v>35</v>
      </c>
      <c r="M740" s="52">
        <v>4</v>
      </c>
      <c r="N740" s="56">
        <v>0</v>
      </c>
      <c r="O740" s="52">
        <v>35</v>
      </c>
      <c r="P740" s="54">
        <v>50.896513499999998</v>
      </c>
      <c r="Q740" s="54">
        <v>22.0649625</v>
      </c>
      <c r="R740" s="55">
        <v>0</v>
      </c>
      <c r="T740" s="52">
        <v>170</v>
      </c>
      <c r="U740" s="47">
        <f t="shared" si="166"/>
        <v>485.71428571428572</v>
      </c>
      <c r="V740" s="47">
        <f t="shared" si="167"/>
        <v>529.98</v>
      </c>
      <c r="W740" s="47">
        <f t="shared" si="175"/>
        <v>661.20873417721532</v>
      </c>
      <c r="X740" s="50">
        <f t="shared" si="168"/>
        <v>0</v>
      </c>
      <c r="AD740" s="46">
        <v>0</v>
      </c>
      <c r="AE740" s="53">
        <v>363</v>
      </c>
      <c r="AF740" s="52">
        <v>5.8</v>
      </c>
      <c r="AG740">
        <f t="shared" si="169"/>
        <v>1460</v>
      </c>
      <c r="AH740">
        <f t="shared" si="176"/>
        <v>0.36299999999999999</v>
      </c>
      <c r="AI740">
        <f t="shared" si="170"/>
        <v>2590</v>
      </c>
      <c r="AJ740">
        <f t="shared" si="171"/>
        <v>0.25529294755877041</v>
      </c>
      <c r="AK740">
        <f t="shared" si="172"/>
        <v>3160</v>
      </c>
      <c r="AL740">
        <f t="shared" si="177"/>
        <v>0.15370705244122965</v>
      </c>
      <c r="AM740">
        <f t="shared" si="173"/>
        <v>0.17</v>
      </c>
      <c r="AN740">
        <f t="shared" si="178"/>
        <v>0</v>
      </c>
      <c r="AO740">
        <f t="shared" si="174"/>
        <v>5.7999999999999996E-2</v>
      </c>
      <c r="AQ740">
        <f t="shared" si="179"/>
        <v>1</v>
      </c>
    </row>
    <row r="741" spans="1:43" ht="15.75" thickBot="1">
      <c r="A741" s="51">
        <f t="shared" si="165"/>
        <v>731</v>
      </c>
      <c r="B741" s="52">
        <v>1</v>
      </c>
      <c r="C741" s="52">
        <v>3.16</v>
      </c>
      <c r="D741" s="56">
        <v>0</v>
      </c>
      <c r="E741" s="52">
        <v>1</v>
      </c>
      <c r="F741" s="52">
        <v>1</v>
      </c>
      <c r="G741" s="53">
        <v>2.56</v>
      </c>
      <c r="H741" s="53">
        <v>2.62</v>
      </c>
      <c r="I741" s="52">
        <v>3</v>
      </c>
      <c r="J741" s="53">
        <v>1.28</v>
      </c>
      <c r="K741" s="53">
        <v>1.64</v>
      </c>
      <c r="L741" s="52">
        <v>45</v>
      </c>
      <c r="M741" s="52">
        <v>4</v>
      </c>
      <c r="N741" s="56">
        <v>0</v>
      </c>
      <c r="O741" s="52">
        <v>35</v>
      </c>
      <c r="P741" s="54">
        <v>41.874395499999999</v>
      </c>
      <c r="Q741" s="54">
        <v>19.221034</v>
      </c>
      <c r="R741" s="55">
        <v>0</v>
      </c>
      <c r="T741" s="52">
        <v>170</v>
      </c>
      <c r="U741" s="47">
        <f t="shared" si="166"/>
        <v>377.77777777777777</v>
      </c>
      <c r="V741" s="47">
        <f t="shared" si="167"/>
        <v>540.19999999999993</v>
      </c>
      <c r="W741" s="47">
        <f t="shared" si="175"/>
        <v>754.85568213783392</v>
      </c>
      <c r="X741" s="50">
        <f t="shared" si="168"/>
        <v>0</v>
      </c>
      <c r="AD741" s="46">
        <v>0</v>
      </c>
      <c r="AE741" s="53">
        <v>370</v>
      </c>
      <c r="AF741" s="52">
        <v>4.9000000000000004</v>
      </c>
      <c r="AG741">
        <f t="shared" si="169"/>
        <v>1460</v>
      </c>
      <c r="AH741">
        <f t="shared" si="176"/>
        <v>0.36999999999999994</v>
      </c>
      <c r="AI741">
        <f t="shared" si="170"/>
        <v>2590</v>
      </c>
      <c r="AJ741">
        <f t="shared" si="171"/>
        <v>0.29145007032348802</v>
      </c>
      <c r="AK741">
        <f t="shared" si="172"/>
        <v>3160</v>
      </c>
      <c r="AL741">
        <f t="shared" si="177"/>
        <v>0.11954992967651196</v>
      </c>
      <c r="AM741">
        <f t="shared" si="173"/>
        <v>0.17</v>
      </c>
      <c r="AN741">
        <f t="shared" si="178"/>
        <v>0</v>
      </c>
      <c r="AO741">
        <f t="shared" si="174"/>
        <v>4.9000000000000002E-2</v>
      </c>
      <c r="AQ741">
        <f t="shared" si="179"/>
        <v>1</v>
      </c>
    </row>
    <row r="742" spans="1:43" ht="15.75" thickBot="1">
      <c r="A742" s="51">
        <f t="shared" si="165"/>
        <v>732</v>
      </c>
      <c r="B742" s="52">
        <v>1</v>
      </c>
      <c r="C742" s="52">
        <v>3.16</v>
      </c>
      <c r="D742" s="56">
        <v>0</v>
      </c>
      <c r="E742" s="52">
        <v>1</v>
      </c>
      <c r="F742" s="52">
        <v>4</v>
      </c>
      <c r="G742" s="53">
        <v>1.63</v>
      </c>
      <c r="H742" s="53">
        <v>1.831</v>
      </c>
      <c r="I742" s="52">
        <v>3</v>
      </c>
      <c r="J742" s="53">
        <v>1.28</v>
      </c>
      <c r="K742" s="53">
        <v>1.64</v>
      </c>
      <c r="L742" s="52">
        <v>35</v>
      </c>
      <c r="M742" s="52">
        <v>4</v>
      </c>
      <c r="N742" s="56">
        <v>0</v>
      </c>
      <c r="O742" s="52">
        <v>35</v>
      </c>
      <c r="P742" s="54">
        <v>43.149259999999998</v>
      </c>
      <c r="Q742" s="54">
        <v>17.161637499999998</v>
      </c>
      <c r="R742" s="55">
        <v>0</v>
      </c>
      <c r="T742" s="52">
        <v>170</v>
      </c>
      <c r="U742" s="47">
        <f t="shared" si="166"/>
        <v>485.71428571428572</v>
      </c>
      <c r="V742" s="47">
        <f t="shared" si="167"/>
        <v>529.98</v>
      </c>
      <c r="W742" s="47">
        <f t="shared" si="175"/>
        <v>448.70644575045196</v>
      </c>
      <c r="X742" s="50">
        <f t="shared" si="168"/>
        <v>0</v>
      </c>
      <c r="AD742" s="46">
        <v>0</v>
      </c>
      <c r="AE742" s="53">
        <v>363</v>
      </c>
      <c r="AF742" s="52">
        <v>5.4</v>
      </c>
      <c r="AG742">
        <f t="shared" si="169"/>
        <v>1460</v>
      </c>
      <c r="AH742">
        <f t="shared" si="176"/>
        <v>0.36299999999999999</v>
      </c>
      <c r="AI742">
        <f t="shared" si="170"/>
        <v>1730.5</v>
      </c>
      <c r="AJ742">
        <f t="shared" si="171"/>
        <v>0.2592929475587703</v>
      </c>
      <c r="AK742">
        <f t="shared" si="172"/>
        <v>3160</v>
      </c>
      <c r="AL742">
        <f t="shared" si="177"/>
        <v>0.15370705244122965</v>
      </c>
      <c r="AM742">
        <f t="shared" si="173"/>
        <v>0.17</v>
      </c>
      <c r="AN742">
        <f t="shared" si="178"/>
        <v>0</v>
      </c>
      <c r="AO742">
        <f t="shared" si="174"/>
        <v>5.4000000000000006E-2</v>
      </c>
      <c r="AQ742">
        <f t="shared" si="179"/>
        <v>1</v>
      </c>
    </row>
    <row r="743" spans="1:43" ht="15.75" thickBot="1">
      <c r="A743" s="51">
        <f t="shared" si="165"/>
        <v>733</v>
      </c>
      <c r="B743" s="52">
        <v>1</v>
      </c>
      <c r="C743" s="52">
        <v>3.16</v>
      </c>
      <c r="D743" s="56">
        <v>0</v>
      </c>
      <c r="E743" s="52">
        <v>1</v>
      </c>
      <c r="F743" s="52">
        <v>4</v>
      </c>
      <c r="G743" s="53">
        <v>1.63</v>
      </c>
      <c r="H743" s="53">
        <v>1.831</v>
      </c>
      <c r="I743" s="52">
        <v>3</v>
      </c>
      <c r="J743" s="53">
        <v>1.28</v>
      </c>
      <c r="K743" s="53">
        <v>1.64</v>
      </c>
      <c r="L743" s="52">
        <v>45</v>
      </c>
      <c r="M743" s="52">
        <v>4</v>
      </c>
      <c r="N743" s="56">
        <v>0</v>
      </c>
      <c r="O743" s="52">
        <v>35</v>
      </c>
      <c r="P743" s="54">
        <v>42.070528500000002</v>
      </c>
      <c r="Q743" s="54">
        <v>15.004174500000001</v>
      </c>
      <c r="R743" s="55">
        <v>0</v>
      </c>
      <c r="T743" s="52">
        <v>170</v>
      </c>
      <c r="U743" s="47">
        <f t="shared" si="166"/>
        <v>377.77777777777777</v>
      </c>
      <c r="V743" s="47">
        <f t="shared" si="167"/>
        <v>540.19999999999993</v>
      </c>
      <c r="W743" s="47">
        <f t="shared" si="175"/>
        <v>487.04934669479599</v>
      </c>
      <c r="X743" s="50">
        <f t="shared" si="168"/>
        <v>0</v>
      </c>
      <c r="AD743" s="46">
        <v>0</v>
      </c>
      <c r="AE743" s="53">
        <v>370</v>
      </c>
      <c r="AF743" s="52">
        <v>5.9</v>
      </c>
      <c r="AG743">
        <f t="shared" si="169"/>
        <v>1460</v>
      </c>
      <c r="AH743">
        <f t="shared" si="176"/>
        <v>0.36999999999999994</v>
      </c>
      <c r="AI743">
        <f t="shared" si="170"/>
        <v>1730.5</v>
      </c>
      <c r="AJ743">
        <f t="shared" si="171"/>
        <v>0.28145007032348801</v>
      </c>
      <c r="AK743">
        <f t="shared" si="172"/>
        <v>3160</v>
      </c>
      <c r="AL743">
        <f t="shared" si="177"/>
        <v>0.11954992967651196</v>
      </c>
      <c r="AM743">
        <f t="shared" si="173"/>
        <v>0.17</v>
      </c>
      <c r="AN743">
        <f t="shared" si="178"/>
        <v>0</v>
      </c>
      <c r="AO743">
        <f t="shared" si="174"/>
        <v>5.9000000000000004E-2</v>
      </c>
      <c r="AQ743">
        <f t="shared" si="179"/>
        <v>1</v>
      </c>
    </row>
    <row r="744" spans="1:43" ht="15.75" thickBot="1">
      <c r="A744" s="51">
        <f t="shared" si="165"/>
        <v>734</v>
      </c>
      <c r="B744" s="52">
        <v>1</v>
      </c>
      <c r="C744" s="52">
        <v>3.16</v>
      </c>
      <c r="D744" s="56">
        <v>0</v>
      </c>
      <c r="E744" s="52">
        <v>1</v>
      </c>
      <c r="F744" s="52">
        <v>1</v>
      </c>
      <c r="G744" s="53">
        <v>2.56</v>
      </c>
      <c r="H744" s="53">
        <v>2.62</v>
      </c>
      <c r="I744" s="52">
        <v>1</v>
      </c>
      <c r="J744" s="53">
        <v>2.54</v>
      </c>
      <c r="K744" s="53">
        <v>2.59</v>
      </c>
      <c r="L744" s="52">
        <v>35</v>
      </c>
      <c r="M744" s="52">
        <v>4</v>
      </c>
      <c r="N744" s="56">
        <v>0</v>
      </c>
      <c r="O744" s="52">
        <v>35</v>
      </c>
      <c r="P744" s="54">
        <v>71.490478499999995</v>
      </c>
      <c r="Q744" s="54">
        <v>32.754210999999998</v>
      </c>
      <c r="R744" s="55">
        <v>0</v>
      </c>
      <c r="T744" s="52">
        <v>170</v>
      </c>
      <c r="U744" s="47">
        <f t="shared" si="166"/>
        <v>485.71428571428572</v>
      </c>
      <c r="V744" s="47">
        <f t="shared" si="167"/>
        <v>946.48500000000001</v>
      </c>
      <c r="W744" s="47">
        <f t="shared" si="175"/>
        <v>671.56873417721511</v>
      </c>
      <c r="X744" s="50">
        <f t="shared" si="168"/>
        <v>0</v>
      </c>
      <c r="AD744" s="46">
        <v>0</v>
      </c>
      <c r="AE744" s="53">
        <v>369</v>
      </c>
      <c r="AF744" s="52">
        <v>4.8</v>
      </c>
      <c r="AG744">
        <f t="shared" si="169"/>
        <v>2565</v>
      </c>
      <c r="AH744">
        <f t="shared" si="176"/>
        <v>0.36899999999999999</v>
      </c>
      <c r="AI744">
        <f t="shared" si="170"/>
        <v>2590</v>
      </c>
      <c r="AJ744">
        <f t="shared" si="171"/>
        <v>0.2592929475587703</v>
      </c>
      <c r="AK744">
        <f t="shared" si="172"/>
        <v>3160</v>
      </c>
      <c r="AL744">
        <f t="shared" si="177"/>
        <v>0.15370705244122965</v>
      </c>
      <c r="AM744">
        <f t="shared" si="173"/>
        <v>0.17</v>
      </c>
      <c r="AN744">
        <f t="shared" si="178"/>
        <v>0</v>
      </c>
      <c r="AO744">
        <f t="shared" si="174"/>
        <v>4.8000000000000001E-2</v>
      </c>
      <c r="AQ744">
        <f t="shared" si="179"/>
        <v>1</v>
      </c>
    </row>
    <row r="745" spans="1:43" ht="15.75" thickBot="1">
      <c r="A745" s="51">
        <f t="shared" si="165"/>
        <v>735</v>
      </c>
      <c r="B745" s="52">
        <v>1</v>
      </c>
      <c r="C745" s="52">
        <v>3.16</v>
      </c>
      <c r="D745" s="56">
        <v>0</v>
      </c>
      <c r="E745" s="52">
        <v>1</v>
      </c>
      <c r="F745" s="52">
        <v>1</v>
      </c>
      <c r="G745" s="53">
        <v>2.56</v>
      </c>
      <c r="H745" s="53">
        <v>2.62</v>
      </c>
      <c r="I745" s="52">
        <v>1</v>
      </c>
      <c r="J745" s="53">
        <v>2.54</v>
      </c>
      <c r="K745" s="53">
        <v>2.59</v>
      </c>
      <c r="L745" s="52">
        <v>45</v>
      </c>
      <c r="M745" s="52">
        <v>4</v>
      </c>
      <c r="N745" s="56">
        <v>0</v>
      </c>
      <c r="O745" s="52">
        <v>35</v>
      </c>
      <c r="P745" s="54">
        <v>45.698988999999997</v>
      </c>
      <c r="Q745" s="54">
        <v>28.733484499999999</v>
      </c>
      <c r="R745" s="55">
        <v>0</v>
      </c>
      <c r="T745" s="52">
        <v>170</v>
      </c>
      <c r="U745" s="47">
        <f t="shared" si="166"/>
        <v>377.77777777777777</v>
      </c>
      <c r="V745" s="47">
        <f t="shared" si="167"/>
        <v>961.875</v>
      </c>
      <c r="W745" s="47">
        <f t="shared" si="175"/>
        <v>760.03568213783387</v>
      </c>
      <c r="X745" s="50">
        <f t="shared" si="168"/>
        <v>0</v>
      </c>
      <c r="AD745" s="46">
        <v>0</v>
      </c>
      <c r="AE745" s="53">
        <v>375</v>
      </c>
      <c r="AF745" s="52">
        <v>4.2</v>
      </c>
      <c r="AG745">
        <f t="shared" si="169"/>
        <v>2565</v>
      </c>
      <c r="AH745">
        <f t="shared" si="176"/>
        <v>0.375</v>
      </c>
      <c r="AI745">
        <f t="shared" si="170"/>
        <v>2590</v>
      </c>
      <c r="AJ745">
        <f t="shared" si="171"/>
        <v>0.29345007032348802</v>
      </c>
      <c r="AK745">
        <f t="shared" si="172"/>
        <v>3160</v>
      </c>
      <c r="AL745">
        <f t="shared" si="177"/>
        <v>0.11954992967651196</v>
      </c>
      <c r="AM745">
        <f t="shared" si="173"/>
        <v>0.17</v>
      </c>
      <c r="AN745">
        <f t="shared" si="178"/>
        <v>0</v>
      </c>
      <c r="AO745">
        <f t="shared" si="174"/>
        <v>4.2000000000000003E-2</v>
      </c>
      <c r="AQ745">
        <f t="shared" si="179"/>
        <v>1</v>
      </c>
    </row>
    <row r="746" spans="1:43" ht="15.75" thickBot="1">
      <c r="A746" s="51">
        <f t="shared" si="165"/>
        <v>736</v>
      </c>
      <c r="B746" s="52">
        <v>1</v>
      </c>
      <c r="C746" s="52">
        <v>3.16</v>
      </c>
      <c r="D746" s="56">
        <v>0</v>
      </c>
      <c r="E746" s="52">
        <v>1</v>
      </c>
      <c r="F746" s="52">
        <v>7</v>
      </c>
      <c r="G746" s="53">
        <v>2.56</v>
      </c>
      <c r="H746" s="53">
        <v>2.6037759999999999</v>
      </c>
      <c r="I746" s="52">
        <v>2</v>
      </c>
      <c r="J746" s="53">
        <v>2.68</v>
      </c>
      <c r="K746" s="53">
        <v>2.7027800000000002</v>
      </c>
      <c r="L746" s="52">
        <v>37</v>
      </c>
      <c r="M746" s="52">
        <v>1</v>
      </c>
      <c r="N746" s="52">
        <v>20</v>
      </c>
      <c r="O746" s="52">
        <v>28</v>
      </c>
      <c r="P746" s="54">
        <v>58.8399</v>
      </c>
      <c r="Q746" s="54">
        <v>37.363336500000003</v>
      </c>
      <c r="R746" s="55">
        <v>0</v>
      </c>
      <c r="T746" s="52">
        <v>170</v>
      </c>
      <c r="U746" s="47">
        <f t="shared" si="166"/>
        <v>459.45945945945948</v>
      </c>
      <c r="V746" s="47">
        <f t="shared" si="167"/>
        <v>1071.1732200000001</v>
      </c>
      <c r="W746" s="47">
        <f t="shared" si="175"/>
        <v>652.18861866301711</v>
      </c>
      <c r="X746" s="50">
        <f t="shared" si="168"/>
        <v>0</v>
      </c>
      <c r="AD746" s="46">
        <v>0</v>
      </c>
      <c r="AE746" s="53">
        <v>398</v>
      </c>
      <c r="AF746" s="52">
        <v>3.4</v>
      </c>
      <c r="AG746">
        <f t="shared" si="169"/>
        <v>2691.3900000000003</v>
      </c>
      <c r="AH746">
        <f t="shared" si="176"/>
        <v>0.39800000000000002</v>
      </c>
      <c r="AI746">
        <f t="shared" si="170"/>
        <v>2581.8880000000004</v>
      </c>
      <c r="AJ746">
        <f t="shared" si="171"/>
        <v>0.25260143687991776</v>
      </c>
      <c r="AK746">
        <f t="shared" si="172"/>
        <v>3160</v>
      </c>
      <c r="AL746">
        <f t="shared" si="177"/>
        <v>0.14539856312008212</v>
      </c>
      <c r="AM746">
        <f t="shared" si="173"/>
        <v>0.17</v>
      </c>
      <c r="AN746">
        <f t="shared" si="178"/>
        <v>0</v>
      </c>
      <c r="AO746">
        <f t="shared" si="174"/>
        <v>3.4000000000000002E-2</v>
      </c>
      <c r="AQ746">
        <f t="shared" si="179"/>
        <v>1</v>
      </c>
    </row>
    <row r="747" spans="1:43" ht="15.75" thickBot="1">
      <c r="A747" s="51">
        <f t="shared" si="165"/>
        <v>737</v>
      </c>
      <c r="B747" s="52">
        <v>1</v>
      </c>
      <c r="C747" s="52">
        <v>3.16</v>
      </c>
      <c r="D747" s="56">
        <v>0</v>
      </c>
      <c r="E747" s="52">
        <v>1</v>
      </c>
      <c r="F747" s="52">
        <v>7</v>
      </c>
      <c r="G747" s="53">
        <v>2.56</v>
      </c>
      <c r="H747" s="53">
        <v>2.6037759999999999</v>
      </c>
      <c r="I747" s="52">
        <v>2</v>
      </c>
      <c r="J747" s="53">
        <v>2.68</v>
      </c>
      <c r="K747" s="53">
        <v>2.7027800000000002</v>
      </c>
      <c r="L747" s="52">
        <v>44.5</v>
      </c>
      <c r="M747" s="52">
        <v>1</v>
      </c>
      <c r="N747" s="52">
        <v>20</v>
      </c>
      <c r="O747" s="52">
        <v>28</v>
      </c>
      <c r="P747" s="54">
        <v>45.895122000000001</v>
      </c>
      <c r="Q747" s="54">
        <v>31.577413000000004</v>
      </c>
      <c r="R747" s="55">
        <v>0</v>
      </c>
      <c r="T747" s="52">
        <v>170</v>
      </c>
      <c r="U747" s="47">
        <f t="shared" si="166"/>
        <v>382.02247191011236</v>
      </c>
      <c r="V747" s="47">
        <f t="shared" si="167"/>
        <v>1049.6421</v>
      </c>
      <c r="W747" s="47">
        <f t="shared" si="175"/>
        <v>707.71309039396942</v>
      </c>
      <c r="X747" s="50">
        <f t="shared" si="168"/>
        <v>0</v>
      </c>
      <c r="AD747" s="46">
        <v>0</v>
      </c>
      <c r="AE747" s="53">
        <v>390</v>
      </c>
      <c r="AF747" s="52">
        <v>4.5</v>
      </c>
      <c r="AG747">
        <f t="shared" si="169"/>
        <v>2691.3900000000003</v>
      </c>
      <c r="AH747">
        <f t="shared" si="176"/>
        <v>0.38999999999999996</v>
      </c>
      <c r="AI747">
        <f t="shared" si="170"/>
        <v>2581.8880000000004</v>
      </c>
      <c r="AJ747">
        <f t="shared" si="171"/>
        <v>0.27410681268667325</v>
      </c>
      <c r="AK747">
        <f t="shared" si="172"/>
        <v>3160</v>
      </c>
      <c r="AL747">
        <f t="shared" si="177"/>
        <v>0.1208931873133267</v>
      </c>
      <c r="AM747">
        <f t="shared" si="173"/>
        <v>0.17</v>
      </c>
      <c r="AN747">
        <f t="shared" si="178"/>
        <v>0</v>
      </c>
      <c r="AO747">
        <f t="shared" si="174"/>
        <v>4.4999999999999998E-2</v>
      </c>
      <c r="AQ747">
        <f t="shared" si="179"/>
        <v>0.99999999999999989</v>
      </c>
    </row>
    <row r="748" spans="1:43" ht="15.75" thickBot="1">
      <c r="A748" s="51">
        <f t="shared" si="165"/>
        <v>738</v>
      </c>
      <c r="B748" s="52">
        <v>1</v>
      </c>
      <c r="C748" s="52">
        <v>3.16</v>
      </c>
      <c r="D748" s="56">
        <v>0</v>
      </c>
      <c r="E748" s="52">
        <v>1</v>
      </c>
      <c r="F748" s="52">
        <v>7</v>
      </c>
      <c r="G748" s="53">
        <v>2.56</v>
      </c>
      <c r="H748" s="53">
        <v>2.6037759999999999</v>
      </c>
      <c r="I748" s="52">
        <v>2</v>
      </c>
      <c r="J748" s="53">
        <v>2.68</v>
      </c>
      <c r="K748" s="53">
        <v>2.7027800000000002</v>
      </c>
      <c r="L748" s="52">
        <v>52.5</v>
      </c>
      <c r="M748" s="52">
        <v>1</v>
      </c>
      <c r="N748" s="52">
        <v>20</v>
      </c>
      <c r="O748" s="52">
        <v>28</v>
      </c>
      <c r="P748" s="54">
        <v>38.9324005</v>
      </c>
      <c r="Q748" s="54">
        <v>30.989014000000005</v>
      </c>
      <c r="R748" s="55">
        <v>0</v>
      </c>
      <c r="T748" s="52">
        <v>170</v>
      </c>
      <c r="U748" s="47">
        <f t="shared" si="166"/>
        <v>323.8095238095238</v>
      </c>
      <c r="V748" s="47">
        <f t="shared" si="167"/>
        <v>1009.27125</v>
      </c>
      <c r="W748" s="47">
        <f t="shared" si="175"/>
        <v>824.98713985774566</v>
      </c>
      <c r="X748" s="50">
        <f t="shared" si="168"/>
        <v>0</v>
      </c>
      <c r="AD748" s="46">
        <v>0</v>
      </c>
      <c r="AE748" s="53">
        <v>375</v>
      </c>
      <c r="AF748" s="52">
        <v>3.3</v>
      </c>
      <c r="AG748">
        <f t="shared" si="169"/>
        <v>2691.3900000000003</v>
      </c>
      <c r="AH748">
        <f t="shared" si="176"/>
        <v>0.37499999999999994</v>
      </c>
      <c r="AI748">
        <f t="shared" si="170"/>
        <v>2581.8880000000004</v>
      </c>
      <c r="AJ748">
        <f t="shared" si="171"/>
        <v>0.31952863170584689</v>
      </c>
      <c r="AK748">
        <f t="shared" si="172"/>
        <v>3160</v>
      </c>
      <c r="AL748">
        <f t="shared" si="177"/>
        <v>0.1024713682941531</v>
      </c>
      <c r="AM748">
        <f t="shared" si="173"/>
        <v>0.17</v>
      </c>
      <c r="AN748">
        <f t="shared" si="178"/>
        <v>0</v>
      </c>
      <c r="AO748">
        <f t="shared" si="174"/>
        <v>3.3000000000000002E-2</v>
      </c>
      <c r="AQ748">
        <f t="shared" si="179"/>
        <v>1</v>
      </c>
    </row>
    <row r="749" spans="1:43" ht="15.75" thickBot="1">
      <c r="A749" s="51">
        <f t="shared" si="165"/>
        <v>739</v>
      </c>
      <c r="B749" s="52">
        <v>1</v>
      </c>
      <c r="C749" s="52">
        <v>3.15</v>
      </c>
      <c r="D749" s="52">
        <v>1</v>
      </c>
      <c r="E749" s="52">
        <v>2.1</v>
      </c>
      <c r="F749" s="52">
        <v>3</v>
      </c>
      <c r="G749" s="53">
        <v>2.6711515631183227</v>
      </c>
      <c r="H749" s="53">
        <v>2.7</v>
      </c>
      <c r="I749" s="52">
        <v>2</v>
      </c>
      <c r="J749" s="53">
        <v>2.5258435732397109</v>
      </c>
      <c r="K749" s="53">
        <v>2.59</v>
      </c>
      <c r="L749" s="52">
        <v>25</v>
      </c>
      <c r="M749" s="52">
        <v>1</v>
      </c>
      <c r="N749" s="52">
        <v>20</v>
      </c>
      <c r="O749" s="52">
        <v>28</v>
      </c>
      <c r="P749" s="54">
        <v>79.924197500000005</v>
      </c>
      <c r="Q749" s="54">
        <v>34.911673999999998</v>
      </c>
      <c r="R749" s="55">
        <v>0</v>
      </c>
      <c r="T749" s="52">
        <v>150</v>
      </c>
      <c r="U749" s="47">
        <f t="shared" si="166"/>
        <v>600</v>
      </c>
      <c r="V749" s="47">
        <f t="shared" si="167"/>
        <v>0</v>
      </c>
      <c r="W749" s="47">
        <f t="shared" si="175"/>
        <v>1732.835801910792</v>
      </c>
      <c r="X749" s="50">
        <f t="shared" si="168"/>
        <v>30</v>
      </c>
      <c r="AD749" s="52">
        <v>5</v>
      </c>
      <c r="AE749" s="57">
        <v>0</v>
      </c>
      <c r="AF749" s="56">
        <v>0</v>
      </c>
      <c r="AG749">
        <f t="shared" si="169"/>
        <v>2557.9217866198555</v>
      </c>
      <c r="AH749">
        <f t="shared" si="176"/>
        <v>0</v>
      </c>
      <c r="AI749">
        <f t="shared" si="170"/>
        <v>2685.5757815591614</v>
      </c>
      <c r="AJ749">
        <f t="shared" si="171"/>
        <v>0.64523809523809517</v>
      </c>
      <c r="AK749">
        <f t="shared" si="172"/>
        <v>3150</v>
      </c>
      <c r="AL749">
        <f t="shared" si="177"/>
        <v>0.19047619047619047</v>
      </c>
      <c r="AM749">
        <f t="shared" si="173"/>
        <v>0.15</v>
      </c>
      <c r="AN749">
        <f t="shared" si="178"/>
        <v>1.4285714285714285E-2</v>
      </c>
      <c r="AO749">
        <f t="shared" si="174"/>
        <v>0</v>
      </c>
      <c r="AQ749">
        <f t="shared" si="179"/>
        <v>0.99999999999999989</v>
      </c>
    </row>
    <row r="750" spans="1:43" ht="15.75" thickBot="1">
      <c r="A750" s="51">
        <f t="shared" si="165"/>
        <v>740</v>
      </c>
      <c r="B750" s="52">
        <v>1</v>
      </c>
      <c r="C750" s="52">
        <v>3.15</v>
      </c>
      <c r="D750" s="52">
        <v>1</v>
      </c>
      <c r="E750" s="52">
        <v>2.1</v>
      </c>
      <c r="F750" s="52">
        <v>3</v>
      </c>
      <c r="G750" s="53">
        <v>2.6711515631183227</v>
      </c>
      <c r="H750" s="53">
        <v>2.7</v>
      </c>
      <c r="I750" s="52">
        <v>2</v>
      </c>
      <c r="J750" s="53">
        <v>2.5258435732397109</v>
      </c>
      <c r="K750" s="53">
        <v>2.59</v>
      </c>
      <c r="L750" s="52">
        <v>25</v>
      </c>
      <c r="M750" s="52">
        <v>1</v>
      </c>
      <c r="N750" s="52">
        <v>20</v>
      </c>
      <c r="O750" s="52">
        <v>28</v>
      </c>
      <c r="P750" s="54">
        <v>82.866192499999997</v>
      </c>
      <c r="Q750" s="54">
        <v>44.424124499999998</v>
      </c>
      <c r="R750" s="55">
        <v>0</v>
      </c>
      <c r="T750" s="52">
        <v>150</v>
      </c>
      <c r="U750" s="47">
        <f t="shared" si="166"/>
        <v>600</v>
      </c>
      <c r="V750" s="47">
        <f t="shared" si="167"/>
        <v>0</v>
      </c>
      <c r="W750" s="47">
        <f t="shared" si="175"/>
        <v>1694.4704336028042</v>
      </c>
      <c r="X750" s="50">
        <f t="shared" si="168"/>
        <v>60</v>
      </c>
      <c r="AD750" s="52">
        <v>10</v>
      </c>
      <c r="AE750" s="57">
        <v>0</v>
      </c>
      <c r="AF750" s="56">
        <v>0</v>
      </c>
      <c r="AG750">
        <f t="shared" si="169"/>
        <v>2557.9217866198555</v>
      </c>
      <c r="AH750">
        <f t="shared" si="176"/>
        <v>0</v>
      </c>
      <c r="AI750">
        <f t="shared" si="170"/>
        <v>2685.5757815591614</v>
      </c>
      <c r="AJ750">
        <f t="shared" si="171"/>
        <v>0.63095238095238093</v>
      </c>
      <c r="AK750">
        <f t="shared" si="172"/>
        <v>3150</v>
      </c>
      <c r="AL750">
        <f t="shared" si="177"/>
        <v>0.19047619047619047</v>
      </c>
      <c r="AM750">
        <f t="shared" si="173"/>
        <v>0.15</v>
      </c>
      <c r="AN750">
        <f t="shared" si="178"/>
        <v>2.8571428571428571E-2</v>
      </c>
      <c r="AO750">
        <f t="shared" si="174"/>
        <v>0</v>
      </c>
      <c r="AQ750">
        <f t="shared" si="179"/>
        <v>1</v>
      </c>
    </row>
    <row r="751" spans="1:43" ht="15.75" thickBot="1">
      <c r="A751" s="51">
        <f t="shared" si="165"/>
        <v>741</v>
      </c>
      <c r="B751" s="52">
        <v>2</v>
      </c>
      <c r="C751" s="52">
        <v>3.13</v>
      </c>
      <c r="D751" s="52">
        <v>1</v>
      </c>
      <c r="E751" s="52">
        <v>2.1</v>
      </c>
      <c r="F751" s="52">
        <v>3</v>
      </c>
      <c r="G751" s="53">
        <v>2.6711515631183227</v>
      </c>
      <c r="H751" s="53">
        <v>2.7</v>
      </c>
      <c r="I751" s="52">
        <v>2</v>
      </c>
      <c r="J751" s="53">
        <v>2.5258435732397109</v>
      </c>
      <c r="K751" s="53">
        <v>2.59</v>
      </c>
      <c r="L751" s="52">
        <v>25</v>
      </c>
      <c r="M751" s="52">
        <v>1</v>
      </c>
      <c r="N751" s="52">
        <v>20</v>
      </c>
      <c r="O751" s="52">
        <v>28</v>
      </c>
      <c r="P751" s="54">
        <v>93.065108499999994</v>
      </c>
      <c r="Q751" s="54">
        <v>35.500073</v>
      </c>
      <c r="R751" s="55">
        <v>0</v>
      </c>
      <c r="T751" s="52">
        <v>150</v>
      </c>
      <c r="U751" s="47">
        <f t="shared" si="166"/>
        <v>600</v>
      </c>
      <c r="V751" s="47">
        <f t="shared" si="167"/>
        <v>0</v>
      </c>
      <c r="W751" s="47">
        <f t="shared" si="175"/>
        <v>1729.5671869324763</v>
      </c>
      <c r="X751" s="50">
        <f t="shared" si="168"/>
        <v>30</v>
      </c>
      <c r="AD751" s="52">
        <v>5</v>
      </c>
      <c r="AE751" s="57">
        <v>0</v>
      </c>
      <c r="AF751" s="56">
        <v>0</v>
      </c>
      <c r="AG751">
        <f t="shared" si="169"/>
        <v>2557.9217866198555</v>
      </c>
      <c r="AH751">
        <f t="shared" si="176"/>
        <v>0</v>
      </c>
      <c r="AI751">
        <f t="shared" si="170"/>
        <v>2685.5757815591614</v>
      </c>
      <c r="AJ751">
        <f t="shared" si="171"/>
        <v>0.64402099497946153</v>
      </c>
      <c r="AK751">
        <f t="shared" si="172"/>
        <v>3130</v>
      </c>
      <c r="AL751">
        <f t="shared" si="177"/>
        <v>0.19169329073482427</v>
      </c>
      <c r="AM751">
        <f t="shared" si="173"/>
        <v>0.15</v>
      </c>
      <c r="AN751">
        <f t="shared" si="178"/>
        <v>1.4285714285714285E-2</v>
      </c>
      <c r="AO751">
        <f t="shared" si="174"/>
        <v>0</v>
      </c>
      <c r="AQ751">
        <f t="shared" si="179"/>
        <v>1.0000000000000002</v>
      </c>
    </row>
    <row r="752" spans="1:43" ht="15.75" thickBot="1">
      <c r="A752" s="51">
        <f t="shared" si="165"/>
        <v>742</v>
      </c>
      <c r="B752" s="52">
        <v>2</v>
      </c>
      <c r="C752" s="52">
        <v>3.13</v>
      </c>
      <c r="D752" s="52">
        <v>1</v>
      </c>
      <c r="E752" s="52">
        <v>2.1</v>
      </c>
      <c r="F752" s="52">
        <v>3</v>
      </c>
      <c r="G752" s="53">
        <v>2.6711515631183227</v>
      </c>
      <c r="H752" s="53">
        <v>2.7</v>
      </c>
      <c r="I752" s="52">
        <v>2</v>
      </c>
      <c r="J752" s="53">
        <v>2.5258435732397109</v>
      </c>
      <c r="K752" s="53">
        <v>2.59</v>
      </c>
      <c r="L752" s="52">
        <v>25</v>
      </c>
      <c r="M752" s="52">
        <v>1</v>
      </c>
      <c r="N752" s="52">
        <v>20</v>
      </c>
      <c r="O752" s="52">
        <v>28</v>
      </c>
      <c r="P752" s="54">
        <v>95.516771000000006</v>
      </c>
      <c r="Q752" s="54">
        <v>35.500073</v>
      </c>
      <c r="R752" s="55">
        <v>0</v>
      </c>
      <c r="T752" s="52">
        <v>150</v>
      </c>
      <c r="U752" s="47">
        <f t="shared" si="166"/>
        <v>600</v>
      </c>
      <c r="V752" s="47">
        <f t="shared" si="167"/>
        <v>0</v>
      </c>
      <c r="W752" s="47">
        <f t="shared" si="175"/>
        <v>1691.2018186244879</v>
      </c>
      <c r="X752" s="50">
        <f t="shared" si="168"/>
        <v>60</v>
      </c>
      <c r="AD752" s="52">
        <v>10</v>
      </c>
      <c r="AE752" s="57">
        <v>0</v>
      </c>
      <c r="AF752" s="56">
        <v>0</v>
      </c>
      <c r="AG752">
        <f t="shared" si="169"/>
        <v>2557.9217866198555</v>
      </c>
      <c r="AH752">
        <f t="shared" si="176"/>
        <v>0</v>
      </c>
      <c r="AI752">
        <f t="shared" si="170"/>
        <v>2685.5757815591614</v>
      </c>
      <c r="AJ752">
        <f t="shared" si="171"/>
        <v>0.62973528069374718</v>
      </c>
      <c r="AK752">
        <f t="shared" si="172"/>
        <v>3130</v>
      </c>
      <c r="AL752">
        <f t="shared" si="177"/>
        <v>0.19169329073482427</v>
      </c>
      <c r="AM752">
        <f t="shared" si="173"/>
        <v>0.15</v>
      </c>
      <c r="AN752">
        <f t="shared" si="178"/>
        <v>2.8571428571428571E-2</v>
      </c>
      <c r="AO752">
        <f t="shared" si="174"/>
        <v>0</v>
      </c>
      <c r="AQ752">
        <f t="shared" si="179"/>
        <v>1</v>
      </c>
    </row>
    <row r="753" spans="1:43" ht="15.75" thickBot="1">
      <c r="A753" s="51">
        <f t="shared" si="165"/>
        <v>743</v>
      </c>
      <c r="B753" s="52">
        <v>6</v>
      </c>
      <c r="C753" s="52">
        <v>2.88</v>
      </c>
      <c r="D753" s="56">
        <v>0</v>
      </c>
      <c r="E753" s="52">
        <v>1</v>
      </c>
      <c r="F753" s="52">
        <v>3</v>
      </c>
      <c r="G753" s="53">
        <v>2.6711515631183227</v>
      </c>
      <c r="H753" s="53">
        <v>2.7</v>
      </c>
      <c r="I753" s="52">
        <v>2</v>
      </c>
      <c r="J753" s="53">
        <v>2.5258435732397109</v>
      </c>
      <c r="K753" s="53">
        <v>2.59</v>
      </c>
      <c r="L753" s="52">
        <v>22.5</v>
      </c>
      <c r="M753" s="52">
        <v>1</v>
      </c>
      <c r="N753" s="52">
        <v>20</v>
      </c>
      <c r="O753" s="52">
        <v>28</v>
      </c>
      <c r="P753" s="54">
        <v>71.000146000000001</v>
      </c>
      <c r="Q753" s="54">
        <v>34.225208500000001</v>
      </c>
      <c r="R753" s="55">
        <v>0</v>
      </c>
      <c r="T753" s="52">
        <v>180</v>
      </c>
      <c r="U753" s="47">
        <f t="shared" si="166"/>
        <v>800</v>
      </c>
      <c r="V753" s="47">
        <f t="shared" si="167"/>
        <v>0</v>
      </c>
      <c r="W753" s="47">
        <f t="shared" si="175"/>
        <v>1456.1788682231895</v>
      </c>
      <c r="X753" s="50">
        <f t="shared" si="168"/>
        <v>0</v>
      </c>
      <c r="AD753" s="46">
        <v>0</v>
      </c>
      <c r="AE753" s="57">
        <v>0</v>
      </c>
      <c r="AF753" s="56">
        <v>0</v>
      </c>
      <c r="AG753">
        <f t="shared" si="169"/>
        <v>2557.9217866198555</v>
      </c>
      <c r="AH753">
        <f t="shared" si="176"/>
        <v>0</v>
      </c>
      <c r="AI753">
        <f t="shared" si="170"/>
        <v>2685.5757815591614</v>
      </c>
      <c r="AJ753">
        <f t="shared" si="171"/>
        <v>0.54222222222222216</v>
      </c>
      <c r="AK753">
        <f t="shared" si="172"/>
        <v>2880</v>
      </c>
      <c r="AL753">
        <f t="shared" si="177"/>
        <v>0.27777777777777779</v>
      </c>
      <c r="AM753">
        <f t="shared" si="173"/>
        <v>0.18</v>
      </c>
      <c r="AN753">
        <f t="shared" si="178"/>
        <v>0</v>
      </c>
      <c r="AO753">
        <f t="shared" si="174"/>
        <v>0</v>
      </c>
      <c r="AQ753">
        <f t="shared" si="179"/>
        <v>1</v>
      </c>
    </row>
    <row r="754" spans="1:43" ht="15.75" thickBot="1">
      <c r="A754" s="51">
        <f t="shared" si="165"/>
        <v>744</v>
      </c>
      <c r="B754" s="52">
        <v>6</v>
      </c>
      <c r="C754" s="52">
        <v>2.88</v>
      </c>
      <c r="D754" s="52">
        <v>1</v>
      </c>
      <c r="E754" s="52">
        <v>2.1</v>
      </c>
      <c r="F754" s="52">
        <v>3</v>
      </c>
      <c r="G754" s="53">
        <v>2.6711515631183227</v>
      </c>
      <c r="H754" s="53">
        <v>2.7</v>
      </c>
      <c r="I754" s="52">
        <v>2</v>
      </c>
      <c r="J754" s="53">
        <v>2.5258435732397109</v>
      </c>
      <c r="K754" s="53">
        <v>2.59</v>
      </c>
      <c r="L754" s="52">
        <v>22.5</v>
      </c>
      <c r="M754" s="52">
        <v>1</v>
      </c>
      <c r="N754" s="52">
        <v>20</v>
      </c>
      <c r="O754" s="52">
        <v>28</v>
      </c>
      <c r="P754" s="54">
        <v>74.628606500000004</v>
      </c>
      <c r="Q754" s="54">
        <v>32.656144500000003</v>
      </c>
      <c r="R754" s="55">
        <v>0</v>
      </c>
      <c r="T754" s="52">
        <v>189</v>
      </c>
      <c r="U754" s="47">
        <f t="shared" si="166"/>
        <v>840</v>
      </c>
      <c r="V754" s="47">
        <f t="shared" si="167"/>
        <v>0</v>
      </c>
      <c r="W754" s="47">
        <f t="shared" si="175"/>
        <v>1343.5756596755045</v>
      </c>
      <c r="X754" s="50">
        <f t="shared" si="168"/>
        <v>39.983999999999995</v>
      </c>
      <c r="AD754" s="52">
        <v>4.76</v>
      </c>
      <c r="AE754" s="57">
        <v>0</v>
      </c>
      <c r="AF754" s="56">
        <v>0</v>
      </c>
      <c r="AG754">
        <f t="shared" si="169"/>
        <v>2557.9217866198555</v>
      </c>
      <c r="AH754">
        <f t="shared" si="176"/>
        <v>0</v>
      </c>
      <c r="AI754">
        <f t="shared" si="170"/>
        <v>2685.5757815591614</v>
      </c>
      <c r="AJ754">
        <f t="shared" si="171"/>
        <v>0.50029333333333326</v>
      </c>
      <c r="AK754">
        <f t="shared" si="172"/>
        <v>2880</v>
      </c>
      <c r="AL754">
        <f t="shared" si="177"/>
        <v>0.29166666666666669</v>
      </c>
      <c r="AM754">
        <f t="shared" si="173"/>
        <v>0.189</v>
      </c>
      <c r="AN754">
        <f t="shared" si="178"/>
        <v>1.9039999999999998E-2</v>
      </c>
      <c r="AO754">
        <f t="shared" si="174"/>
        <v>0</v>
      </c>
      <c r="AQ754">
        <f t="shared" si="179"/>
        <v>1</v>
      </c>
    </row>
    <row r="755" spans="1:43" ht="15.75" thickBot="1">
      <c r="A755" s="51">
        <f t="shared" si="165"/>
        <v>745</v>
      </c>
      <c r="B755" s="52">
        <v>6</v>
      </c>
      <c r="C755" s="52">
        <v>2.9</v>
      </c>
      <c r="D755" s="56">
        <v>0</v>
      </c>
      <c r="E755" s="52">
        <v>1</v>
      </c>
      <c r="F755" s="52">
        <v>3</v>
      </c>
      <c r="G755" s="53">
        <v>2.6711515631183227</v>
      </c>
      <c r="H755" s="53">
        <v>2.7</v>
      </c>
      <c r="I755" s="52">
        <v>2</v>
      </c>
      <c r="J755" s="53">
        <v>2.5258435732397109</v>
      </c>
      <c r="K755" s="53">
        <v>2.59</v>
      </c>
      <c r="L755" s="52">
        <v>22.5</v>
      </c>
      <c r="M755" s="52">
        <v>1</v>
      </c>
      <c r="N755" s="52">
        <v>20</v>
      </c>
      <c r="O755" s="52">
        <v>28</v>
      </c>
      <c r="P755" s="54">
        <v>76.9822025</v>
      </c>
      <c r="Q755" s="54">
        <v>33.636809500000005</v>
      </c>
      <c r="R755" s="55">
        <v>0</v>
      </c>
      <c r="T755" s="52">
        <v>180</v>
      </c>
      <c r="U755" s="47">
        <f t="shared" si="166"/>
        <v>800</v>
      </c>
      <c r="V755" s="47">
        <f t="shared" si="167"/>
        <v>0</v>
      </c>
      <c r="W755" s="47">
        <f t="shared" si="175"/>
        <v>1461.323649413916</v>
      </c>
      <c r="X755" s="50">
        <f t="shared" si="168"/>
        <v>0</v>
      </c>
      <c r="AD755" s="46">
        <v>0</v>
      </c>
      <c r="AE755" s="57">
        <v>0</v>
      </c>
      <c r="AF755" s="56">
        <v>0</v>
      </c>
      <c r="AG755">
        <f t="shared" si="169"/>
        <v>2557.9217866198555</v>
      </c>
      <c r="AH755">
        <f t="shared" si="176"/>
        <v>0</v>
      </c>
      <c r="AI755">
        <f t="shared" si="170"/>
        <v>2685.5757815591614</v>
      </c>
      <c r="AJ755">
        <f t="shared" si="171"/>
        <v>0.54413793103448271</v>
      </c>
      <c r="AK755">
        <f t="shared" si="172"/>
        <v>2900</v>
      </c>
      <c r="AL755">
        <f t="shared" si="177"/>
        <v>0.27586206896551724</v>
      </c>
      <c r="AM755">
        <f t="shared" si="173"/>
        <v>0.18</v>
      </c>
      <c r="AN755">
        <f t="shared" si="178"/>
        <v>0</v>
      </c>
      <c r="AO755">
        <f t="shared" si="174"/>
        <v>0</v>
      </c>
      <c r="AQ755">
        <f t="shared" si="179"/>
        <v>1</v>
      </c>
    </row>
    <row r="756" spans="1:43" ht="15.75" thickBot="1">
      <c r="A756" s="51">
        <f t="shared" si="165"/>
        <v>746</v>
      </c>
      <c r="B756" s="52">
        <v>6</v>
      </c>
      <c r="C756" s="52">
        <v>2.9</v>
      </c>
      <c r="D756" s="52">
        <v>1</v>
      </c>
      <c r="E756" s="52">
        <v>2.1</v>
      </c>
      <c r="F756" s="52">
        <v>3</v>
      </c>
      <c r="G756" s="53">
        <v>2.6711515631183227</v>
      </c>
      <c r="H756" s="53">
        <v>2.7</v>
      </c>
      <c r="I756" s="52">
        <v>2</v>
      </c>
      <c r="J756" s="53">
        <v>2.5258435732397109</v>
      </c>
      <c r="K756" s="53">
        <v>2.59</v>
      </c>
      <c r="L756" s="52">
        <v>22.5</v>
      </c>
      <c r="M756" s="52">
        <v>1</v>
      </c>
      <c r="N756" s="52">
        <v>20</v>
      </c>
      <c r="O756" s="52">
        <v>28</v>
      </c>
      <c r="P756" s="54">
        <v>79.237731999999994</v>
      </c>
      <c r="Q756" s="54">
        <v>34.519407999999999</v>
      </c>
      <c r="R756" s="55">
        <v>0</v>
      </c>
      <c r="T756" s="52">
        <v>189</v>
      </c>
      <c r="U756" s="47">
        <f t="shared" si="166"/>
        <v>840</v>
      </c>
      <c r="V756" s="47">
        <f t="shared" si="167"/>
        <v>0</v>
      </c>
      <c r="W756" s="47">
        <f t="shared" si="175"/>
        <v>1348.9776799257672</v>
      </c>
      <c r="X756" s="50">
        <f t="shared" si="168"/>
        <v>39.983999999999995</v>
      </c>
      <c r="AD756" s="52">
        <v>4.76</v>
      </c>
      <c r="AE756" s="57">
        <v>0</v>
      </c>
      <c r="AF756" s="56">
        <v>0</v>
      </c>
      <c r="AG756">
        <f t="shared" si="169"/>
        <v>2557.9217866198555</v>
      </c>
      <c r="AH756">
        <f t="shared" si="176"/>
        <v>0</v>
      </c>
      <c r="AI756">
        <f t="shared" si="170"/>
        <v>2685.5757815591614</v>
      </c>
      <c r="AJ756">
        <f t="shared" si="171"/>
        <v>0.50230482758620687</v>
      </c>
      <c r="AK756">
        <f t="shared" si="172"/>
        <v>2900</v>
      </c>
      <c r="AL756">
        <f t="shared" si="177"/>
        <v>0.28965517241379313</v>
      </c>
      <c r="AM756">
        <f t="shared" si="173"/>
        <v>0.189</v>
      </c>
      <c r="AN756">
        <f t="shared" si="178"/>
        <v>1.9039999999999998E-2</v>
      </c>
      <c r="AO756">
        <f t="shared" si="174"/>
        <v>0</v>
      </c>
      <c r="AQ756">
        <f t="shared" si="179"/>
        <v>1</v>
      </c>
    </row>
    <row r="757" spans="1:43" ht="15.75" thickBot="1">
      <c r="A757" s="51">
        <f t="shared" si="165"/>
        <v>747</v>
      </c>
      <c r="B757" s="52">
        <v>6</v>
      </c>
      <c r="C757" s="52">
        <v>2.94</v>
      </c>
      <c r="D757" s="56">
        <v>0</v>
      </c>
      <c r="E757" s="52">
        <v>1</v>
      </c>
      <c r="F757" s="52">
        <v>3</v>
      </c>
      <c r="G757" s="53">
        <v>2.6711515631183227</v>
      </c>
      <c r="H757" s="53">
        <v>2.7</v>
      </c>
      <c r="I757" s="52">
        <v>2</v>
      </c>
      <c r="J757" s="53">
        <v>2.5258435732397109</v>
      </c>
      <c r="K757" s="53">
        <v>2.59</v>
      </c>
      <c r="L757" s="52">
        <v>28.5</v>
      </c>
      <c r="M757" s="52">
        <v>1</v>
      </c>
      <c r="N757" s="52">
        <v>20</v>
      </c>
      <c r="O757" s="52">
        <v>28</v>
      </c>
      <c r="P757" s="54">
        <v>66.489086999999998</v>
      </c>
      <c r="Q757" s="54">
        <v>39.814998999999993</v>
      </c>
      <c r="R757" s="55">
        <v>0</v>
      </c>
      <c r="T757" s="52">
        <v>228</v>
      </c>
      <c r="U757" s="47">
        <f t="shared" si="166"/>
        <v>800.00000000000011</v>
      </c>
      <c r="V757" s="47">
        <f t="shared" si="167"/>
        <v>0</v>
      </c>
      <c r="W757" s="47">
        <f t="shared" si="175"/>
        <v>1342.4955832115197</v>
      </c>
      <c r="X757" s="50">
        <f t="shared" si="168"/>
        <v>0</v>
      </c>
      <c r="AD757" s="46">
        <v>0</v>
      </c>
      <c r="AE757" s="57">
        <v>0</v>
      </c>
      <c r="AF757" s="56">
        <v>0</v>
      </c>
      <c r="AG757">
        <f t="shared" si="169"/>
        <v>2557.9217866198555</v>
      </c>
      <c r="AH757">
        <f t="shared" si="176"/>
        <v>0</v>
      </c>
      <c r="AI757">
        <f t="shared" si="170"/>
        <v>2685.5757815591614</v>
      </c>
      <c r="AJ757">
        <f t="shared" si="171"/>
        <v>0.49989115646258497</v>
      </c>
      <c r="AK757">
        <f t="shared" si="172"/>
        <v>2940</v>
      </c>
      <c r="AL757">
        <f t="shared" si="177"/>
        <v>0.27210884353741499</v>
      </c>
      <c r="AM757">
        <f t="shared" si="173"/>
        <v>0.22800000000000001</v>
      </c>
      <c r="AN757">
        <f t="shared" si="178"/>
        <v>0</v>
      </c>
      <c r="AO757">
        <f t="shared" si="174"/>
        <v>0</v>
      </c>
      <c r="AQ757">
        <f t="shared" si="179"/>
        <v>1</v>
      </c>
    </row>
    <row r="758" spans="1:43" ht="15.75" thickBot="1">
      <c r="A758" s="51">
        <f t="shared" si="165"/>
        <v>748</v>
      </c>
      <c r="B758" s="52">
        <v>6</v>
      </c>
      <c r="C758" s="52">
        <v>2.94</v>
      </c>
      <c r="D758" s="52">
        <v>1</v>
      </c>
      <c r="E758" s="52">
        <v>2.1</v>
      </c>
      <c r="F758" s="52">
        <v>3</v>
      </c>
      <c r="G758" s="53">
        <v>2.6711515631183227</v>
      </c>
      <c r="H758" s="53">
        <v>2.7</v>
      </c>
      <c r="I758" s="52">
        <v>2</v>
      </c>
      <c r="J758" s="53">
        <v>2.5258435732397109</v>
      </c>
      <c r="K758" s="53">
        <v>2.59</v>
      </c>
      <c r="L758" s="52">
        <v>28.5</v>
      </c>
      <c r="M758" s="52">
        <v>1</v>
      </c>
      <c r="N758" s="52">
        <v>20</v>
      </c>
      <c r="O758" s="52">
        <v>28</v>
      </c>
      <c r="P758" s="54">
        <v>69.921414499999997</v>
      </c>
      <c r="Q758" s="54">
        <v>29.027683999999997</v>
      </c>
      <c r="R758" s="55">
        <v>0</v>
      </c>
      <c r="T758" s="52">
        <v>239</v>
      </c>
      <c r="U758" s="47">
        <f t="shared" si="166"/>
        <v>838.59649122807025</v>
      </c>
      <c r="V758" s="47">
        <f t="shared" si="167"/>
        <v>0</v>
      </c>
      <c r="W758" s="47">
        <f t="shared" si="175"/>
        <v>1226.6499273241052</v>
      </c>
      <c r="X758" s="50">
        <f t="shared" si="168"/>
        <v>39.917192982456143</v>
      </c>
      <c r="AD758" s="52">
        <v>4.76</v>
      </c>
      <c r="AE758" s="57">
        <v>0</v>
      </c>
      <c r="AF758" s="56">
        <v>0</v>
      </c>
      <c r="AG758">
        <f t="shared" si="169"/>
        <v>2557.9217866198555</v>
      </c>
      <c r="AH758">
        <f t="shared" si="176"/>
        <v>0</v>
      </c>
      <c r="AI758">
        <f t="shared" si="170"/>
        <v>2685.5757815591614</v>
      </c>
      <c r="AJ758">
        <f t="shared" si="171"/>
        <v>0.45675491108724198</v>
      </c>
      <c r="AK758">
        <f t="shared" si="172"/>
        <v>2940</v>
      </c>
      <c r="AL758">
        <f t="shared" si="177"/>
        <v>0.28523690177825517</v>
      </c>
      <c r="AM758">
        <f t="shared" si="173"/>
        <v>0.23899999999999999</v>
      </c>
      <c r="AN758">
        <f t="shared" si="178"/>
        <v>1.9008187134502925E-2</v>
      </c>
      <c r="AO758">
        <f t="shared" si="174"/>
        <v>0</v>
      </c>
      <c r="AQ758">
        <f t="shared" si="179"/>
        <v>1.0000000000000002</v>
      </c>
    </row>
    <row r="759" spans="1:43" ht="15.75" thickBot="1">
      <c r="A759" s="51">
        <f t="shared" si="165"/>
        <v>749</v>
      </c>
      <c r="B759" s="52">
        <v>6</v>
      </c>
      <c r="C759" s="52">
        <v>2.94</v>
      </c>
      <c r="D759" s="52">
        <v>1</v>
      </c>
      <c r="E759" s="52">
        <v>2.1</v>
      </c>
      <c r="F759" s="52">
        <v>3</v>
      </c>
      <c r="G759" s="53">
        <v>2.6711515631183227</v>
      </c>
      <c r="H759" s="53">
        <v>2.7</v>
      </c>
      <c r="I759" s="52">
        <v>2</v>
      </c>
      <c r="J759" s="53">
        <v>2.5258435732397109</v>
      </c>
      <c r="K759" s="53">
        <v>2.59</v>
      </c>
      <c r="L759" s="52">
        <v>17.5</v>
      </c>
      <c r="M759" s="52">
        <v>1</v>
      </c>
      <c r="N759" s="52">
        <v>20</v>
      </c>
      <c r="O759" s="52">
        <v>28</v>
      </c>
      <c r="P759" s="54">
        <v>81.199061999999998</v>
      </c>
      <c r="Q759" s="54">
        <v>39.618866000000004</v>
      </c>
      <c r="R759" s="55">
        <v>0</v>
      </c>
      <c r="T759" s="52">
        <v>140</v>
      </c>
      <c r="U759" s="47">
        <f t="shared" si="166"/>
        <v>800</v>
      </c>
      <c r="V759" s="47">
        <f t="shared" si="167"/>
        <v>0</v>
      </c>
      <c r="W759" s="47">
        <f t="shared" si="175"/>
        <v>1530.1278111497868</v>
      </c>
      <c r="X759" s="50">
        <f t="shared" si="168"/>
        <v>38.08</v>
      </c>
      <c r="AD759" s="52">
        <v>4.76</v>
      </c>
      <c r="AE759" s="57">
        <v>0</v>
      </c>
      <c r="AF759" s="56">
        <v>0</v>
      </c>
      <c r="AG759">
        <f t="shared" si="169"/>
        <v>2557.9217866198555</v>
      </c>
      <c r="AH759">
        <f t="shared" si="176"/>
        <v>0</v>
      </c>
      <c r="AI759">
        <f t="shared" si="170"/>
        <v>2685.5757815591614</v>
      </c>
      <c r="AJ759">
        <f t="shared" si="171"/>
        <v>0.56975782312925172</v>
      </c>
      <c r="AK759">
        <f t="shared" si="172"/>
        <v>2940</v>
      </c>
      <c r="AL759">
        <f t="shared" si="177"/>
        <v>0.27210884353741499</v>
      </c>
      <c r="AM759">
        <f t="shared" si="173"/>
        <v>0.14000000000000001</v>
      </c>
      <c r="AN759">
        <f t="shared" si="178"/>
        <v>1.8133333333333331E-2</v>
      </c>
      <c r="AO759">
        <f t="shared" si="174"/>
        <v>0</v>
      </c>
      <c r="AQ759">
        <f t="shared" si="179"/>
        <v>1</v>
      </c>
    </row>
    <row r="760" spans="1:43" ht="15.75" thickBot="1">
      <c r="A760" s="51">
        <f t="shared" si="165"/>
        <v>750</v>
      </c>
      <c r="B760" s="52">
        <v>6</v>
      </c>
      <c r="C760" s="52">
        <v>2.94</v>
      </c>
      <c r="D760" s="52">
        <v>1</v>
      </c>
      <c r="E760" s="52">
        <v>2.1</v>
      </c>
      <c r="F760" s="52">
        <v>3</v>
      </c>
      <c r="G760" s="53">
        <v>2.6711515631183227</v>
      </c>
      <c r="H760" s="53">
        <v>2.7</v>
      </c>
      <c r="I760" s="52">
        <v>2</v>
      </c>
      <c r="J760" s="53">
        <v>2.5258435732397109</v>
      </c>
      <c r="K760" s="53">
        <v>2.59</v>
      </c>
      <c r="L760" s="52">
        <v>16</v>
      </c>
      <c r="M760" s="52">
        <v>1</v>
      </c>
      <c r="N760" s="52">
        <v>20</v>
      </c>
      <c r="O760" s="52">
        <v>28</v>
      </c>
      <c r="P760" s="54">
        <v>89.730847499999996</v>
      </c>
      <c r="Q760" s="54">
        <v>37.755602500000002</v>
      </c>
      <c r="R760" s="55">
        <v>0</v>
      </c>
      <c r="T760" s="52">
        <v>140</v>
      </c>
      <c r="U760" s="47">
        <f t="shared" si="166"/>
        <v>875</v>
      </c>
      <c r="V760" s="47">
        <f t="shared" si="167"/>
        <v>0</v>
      </c>
      <c r="W760" s="47">
        <f t="shared" si="175"/>
        <v>1408.6004829979083</v>
      </c>
      <c r="X760" s="50">
        <f t="shared" si="168"/>
        <v>79.537499999999994</v>
      </c>
      <c r="AD760" s="52">
        <v>9.09</v>
      </c>
      <c r="AE760" s="57">
        <v>0</v>
      </c>
      <c r="AF760" s="56">
        <v>0</v>
      </c>
      <c r="AG760">
        <f t="shared" si="169"/>
        <v>2557.9217866198555</v>
      </c>
      <c r="AH760">
        <f t="shared" si="176"/>
        <v>0</v>
      </c>
      <c r="AI760">
        <f t="shared" si="170"/>
        <v>2685.5757815591614</v>
      </c>
      <c r="AJ760">
        <f t="shared" si="171"/>
        <v>0.52450595238095232</v>
      </c>
      <c r="AK760">
        <f t="shared" si="172"/>
        <v>2940</v>
      </c>
      <c r="AL760">
        <f t="shared" si="177"/>
        <v>0.29761904761904762</v>
      </c>
      <c r="AM760">
        <f t="shared" si="173"/>
        <v>0.14000000000000001</v>
      </c>
      <c r="AN760">
        <f t="shared" si="178"/>
        <v>3.7874999999999999E-2</v>
      </c>
      <c r="AO760">
        <f t="shared" si="174"/>
        <v>0</v>
      </c>
      <c r="AQ760">
        <f t="shared" si="179"/>
        <v>1</v>
      </c>
    </row>
    <row r="761" spans="1:43" ht="15.75" thickBot="1">
      <c r="A761" s="51">
        <f t="shared" si="165"/>
        <v>751</v>
      </c>
      <c r="B761" s="52">
        <v>1</v>
      </c>
      <c r="C761" s="56">
        <v>0</v>
      </c>
      <c r="D761" s="52">
        <v>1</v>
      </c>
      <c r="E761" s="52">
        <v>2.1</v>
      </c>
      <c r="F761" s="52">
        <v>1</v>
      </c>
      <c r="G761" s="53">
        <v>2.6</v>
      </c>
      <c r="H761" s="53">
        <v>2.6</v>
      </c>
      <c r="I761" s="52">
        <v>2</v>
      </c>
      <c r="J761" s="53">
        <v>2.6</v>
      </c>
      <c r="K761" s="53">
        <v>2.6</v>
      </c>
      <c r="L761" s="52">
        <v>28.7</v>
      </c>
      <c r="M761" s="52">
        <v>6</v>
      </c>
      <c r="N761" s="56">
        <v>0</v>
      </c>
      <c r="O761" s="52">
        <v>7</v>
      </c>
      <c r="P761" s="54">
        <v>80.806796000000006</v>
      </c>
      <c r="Q761" s="54">
        <v>35.303939999999997</v>
      </c>
      <c r="R761" s="55">
        <v>0</v>
      </c>
      <c r="T761" s="52">
        <v>155</v>
      </c>
      <c r="U761" s="47">
        <f t="shared" si="166"/>
        <v>540.06968641114986</v>
      </c>
      <c r="V761" s="47">
        <f t="shared" si="167"/>
        <v>1133.6000000000001</v>
      </c>
      <c r="W761" s="47">
        <v>0</v>
      </c>
      <c r="X761" s="50">
        <f t="shared" si="168"/>
        <v>139.87804878048783</v>
      </c>
      <c r="AD761" s="59">
        <v>25.9</v>
      </c>
      <c r="AE761" s="59">
        <v>436</v>
      </c>
      <c r="AF761" s="60">
        <v>0</v>
      </c>
      <c r="AG761" s="61">
        <f t="shared" si="169"/>
        <v>2600</v>
      </c>
      <c r="AH761" s="61">
        <f t="shared" si="176"/>
        <v>0.43600000000000005</v>
      </c>
      <c r="AI761" s="61">
        <f t="shared" si="170"/>
        <v>2600</v>
      </c>
      <c r="AJ761" s="61">
        <f t="shared" si="171"/>
        <v>0.3423914053426248</v>
      </c>
      <c r="AK761" s="61">
        <f t="shared" si="172"/>
        <v>0</v>
      </c>
      <c r="AL761" s="61">
        <v>0</v>
      </c>
      <c r="AM761" s="61">
        <f t="shared" si="173"/>
        <v>0.155</v>
      </c>
      <c r="AN761" s="61">
        <f t="shared" si="178"/>
        <v>6.6608594657375161E-2</v>
      </c>
      <c r="AO761" s="61">
        <f t="shared" si="174"/>
        <v>0</v>
      </c>
      <c r="AQ761">
        <v>0</v>
      </c>
    </row>
    <row r="762" spans="1:43" ht="15.75" thickBot="1">
      <c r="A762" s="51">
        <f t="shared" si="165"/>
        <v>752</v>
      </c>
      <c r="B762" s="52">
        <v>1</v>
      </c>
      <c r="C762" s="56">
        <v>0</v>
      </c>
      <c r="D762" s="52">
        <v>1</v>
      </c>
      <c r="E762" s="52">
        <v>2.1</v>
      </c>
      <c r="F762" s="52">
        <v>1</v>
      </c>
      <c r="G762" s="53">
        <v>2.6</v>
      </c>
      <c r="H762" s="53">
        <v>2.6</v>
      </c>
      <c r="I762" s="52">
        <v>2</v>
      </c>
      <c r="J762" s="53">
        <v>2.6</v>
      </c>
      <c r="K762" s="53">
        <v>2.6</v>
      </c>
      <c r="L762" s="52">
        <v>28.7</v>
      </c>
      <c r="M762" s="52">
        <v>6</v>
      </c>
      <c r="N762" s="56">
        <v>0</v>
      </c>
      <c r="O762" s="52">
        <v>28</v>
      </c>
      <c r="P762" s="54">
        <v>86.984985500000008</v>
      </c>
      <c r="Q762" s="54">
        <v>33.538742999999997</v>
      </c>
      <c r="R762" s="55">
        <v>0</v>
      </c>
      <c r="T762" s="52">
        <v>155</v>
      </c>
      <c r="U762" s="47">
        <f t="shared" si="166"/>
        <v>540.06968641114986</v>
      </c>
      <c r="V762" s="47">
        <f t="shared" si="167"/>
        <v>1133.6000000000001</v>
      </c>
      <c r="W762" s="47">
        <v>0</v>
      </c>
      <c r="X762" s="50">
        <f t="shared" si="168"/>
        <v>139.87804878048783</v>
      </c>
      <c r="AD762" s="59">
        <v>25.9</v>
      </c>
      <c r="AE762" s="59">
        <v>436</v>
      </c>
      <c r="AF762" s="60">
        <v>0</v>
      </c>
      <c r="AG762" s="61">
        <f t="shared" si="169"/>
        <v>2600</v>
      </c>
      <c r="AH762" s="61">
        <f t="shared" si="176"/>
        <v>0.43600000000000005</v>
      </c>
      <c r="AI762" s="61">
        <f t="shared" si="170"/>
        <v>2600</v>
      </c>
      <c r="AJ762" s="61">
        <f t="shared" si="171"/>
        <v>0.3423914053426248</v>
      </c>
      <c r="AK762" s="61">
        <f t="shared" si="172"/>
        <v>0</v>
      </c>
      <c r="AL762" s="61">
        <v>0</v>
      </c>
      <c r="AM762" s="61">
        <f t="shared" si="173"/>
        <v>0.155</v>
      </c>
      <c r="AN762" s="61">
        <f t="shared" si="178"/>
        <v>6.6608594657375161E-2</v>
      </c>
      <c r="AO762" s="61">
        <f t="shared" si="174"/>
        <v>0</v>
      </c>
      <c r="AQ762">
        <v>0</v>
      </c>
    </row>
    <row r="763" spans="1:43" ht="15.75" thickBot="1">
      <c r="A763" s="51">
        <f t="shared" si="165"/>
        <v>753</v>
      </c>
      <c r="B763" s="52">
        <v>1</v>
      </c>
      <c r="C763" s="56">
        <v>0</v>
      </c>
      <c r="D763" s="52">
        <v>1</v>
      </c>
      <c r="E763" s="52">
        <v>2.1</v>
      </c>
      <c r="F763" s="52">
        <v>1</v>
      </c>
      <c r="G763" s="53">
        <v>2.6</v>
      </c>
      <c r="H763" s="53">
        <v>2.6</v>
      </c>
      <c r="I763" s="52">
        <v>2</v>
      </c>
      <c r="J763" s="53">
        <v>2.6</v>
      </c>
      <c r="K763" s="53">
        <v>2.6</v>
      </c>
      <c r="L763" s="52">
        <v>28.7</v>
      </c>
      <c r="M763" s="52">
        <v>6</v>
      </c>
      <c r="N763" s="56">
        <v>0</v>
      </c>
      <c r="O763" s="52">
        <v>90</v>
      </c>
      <c r="P763" s="54">
        <v>92.084443500000006</v>
      </c>
      <c r="Q763" s="54">
        <v>33.931009000000003</v>
      </c>
      <c r="R763" s="55">
        <v>0</v>
      </c>
      <c r="T763" s="52">
        <v>155</v>
      </c>
      <c r="U763" s="47">
        <f t="shared" si="166"/>
        <v>540.06968641114986</v>
      </c>
      <c r="V763" s="47">
        <f t="shared" si="167"/>
        <v>1133.6000000000001</v>
      </c>
      <c r="W763" s="47">
        <v>0</v>
      </c>
      <c r="X763" s="50">
        <f t="shared" si="168"/>
        <v>139.87804878048783</v>
      </c>
      <c r="AD763" s="59">
        <v>25.9</v>
      </c>
      <c r="AE763" s="59">
        <v>436</v>
      </c>
      <c r="AF763" s="60">
        <v>0</v>
      </c>
      <c r="AG763" s="61">
        <f t="shared" si="169"/>
        <v>2600</v>
      </c>
      <c r="AH763" s="61">
        <f t="shared" si="176"/>
        <v>0.43600000000000005</v>
      </c>
      <c r="AI763" s="61">
        <f t="shared" si="170"/>
        <v>2600</v>
      </c>
      <c r="AJ763" s="61">
        <f t="shared" si="171"/>
        <v>0.3423914053426248</v>
      </c>
      <c r="AK763" s="61">
        <f t="shared" si="172"/>
        <v>0</v>
      </c>
      <c r="AL763" s="61">
        <v>0</v>
      </c>
      <c r="AM763" s="61">
        <f t="shared" si="173"/>
        <v>0.155</v>
      </c>
      <c r="AN763" s="61">
        <f t="shared" si="178"/>
        <v>6.6608594657375161E-2</v>
      </c>
      <c r="AO763" s="61">
        <f t="shared" si="174"/>
        <v>0</v>
      </c>
      <c r="AQ763">
        <v>0</v>
      </c>
    </row>
    <row r="764" spans="1:43" ht="15.75" thickBot="1">
      <c r="A764" s="51">
        <f t="shared" si="165"/>
        <v>754</v>
      </c>
      <c r="B764" s="52">
        <v>1</v>
      </c>
      <c r="C764" s="56">
        <v>0</v>
      </c>
      <c r="D764" s="52">
        <v>1</v>
      </c>
      <c r="E764" s="52">
        <v>2.1</v>
      </c>
      <c r="F764" s="52">
        <v>1</v>
      </c>
      <c r="G764" s="53">
        <v>2.6</v>
      </c>
      <c r="H764" s="53">
        <v>2.6</v>
      </c>
      <c r="I764" s="52">
        <v>2</v>
      </c>
      <c r="J764" s="53">
        <v>2.6</v>
      </c>
      <c r="K764" s="53">
        <v>2.6</v>
      </c>
      <c r="L764" s="52">
        <v>28.7</v>
      </c>
      <c r="M764" s="52">
        <v>6</v>
      </c>
      <c r="N764" s="56">
        <v>0</v>
      </c>
      <c r="O764" s="52">
        <v>7</v>
      </c>
      <c r="P764" s="54">
        <v>43.835725500000002</v>
      </c>
      <c r="Q764" s="54">
        <v>28.929617500000006</v>
      </c>
      <c r="R764" s="55">
        <v>0</v>
      </c>
      <c r="T764" s="52">
        <v>155</v>
      </c>
      <c r="U764" s="47">
        <f t="shared" si="166"/>
        <v>540.06968641114986</v>
      </c>
      <c r="V764" s="47">
        <f t="shared" si="167"/>
        <v>1133.6000000000001</v>
      </c>
      <c r="W764" s="47">
        <v>0</v>
      </c>
      <c r="X764" s="50">
        <f t="shared" si="168"/>
        <v>139.87804878048783</v>
      </c>
      <c r="AD764" s="59">
        <v>25.9</v>
      </c>
      <c r="AE764" s="59">
        <v>436</v>
      </c>
      <c r="AF764" s="60">
        <v>0</v>
      </c>
      <c r="AG764" s="61">
        <f t="shared" si="169"/>
        <v>2600</v>
      </c>
      <c r="AH764" s="61">
        <f t="shared" si="176"/>
        <v>0.43600000000000005</v>
      </c>
      <c r="AI764" s="61">
        <f t="shared" si="170"/>
        <v>2600</v>
      </c>
      <c r="AJ764" s="61">
        <f t="shared" si="171"/>
        <v>0.3423914053426248</v>
      </c>
      <c r="AK764" s="61">
        <f t="shared" si="172"/>
        <v>0</v>
      </c>
      <c r="AL764" s="61">
        <v>0</v>
      </c>
      <c r="AM764" s="61">
        <f t="shared" si="173"/>
        <v>0.155</v>
      </c>
      <c r="AN764" s="61">
        <f t="shared" si="178"/>
        <v>6.6608594657375161E-2</v>
      </c>
      <c r="AO764" s="61">
        <f t="shared" si="174"/>
        <v>0</v>
      </c>
      <c r="AQ764">
        <v>0</v>
      </c>
    </row>
    <row r="765" spans="1:43" ht="15.75" thickBot="1">
      <c r="A765" s="51">
        <f t="shared" si="165"/>
        <v>755</v>
      </c>
      <c r="B765" s="52">
        <v>1</v>
      </c>
      <c r="C765" s="56">
        <v>0</v>
      </c>
      <c r="D765" s="52">
        <v>1</v>
      </c>
      <c r="E765" s="52">
        <v>2.1</v>
      </c>
      <c r="F765" s="52">
        <v>1</v>
      </c>
      <c r="G765" s="53">
        <v>2.6</v>
      </c>
      <c r="H765" s="53">
        <v>2.6</v>
      </c>
      <c r="I765" s="52">
        <v>2</v>
      </c>
      <c r="J765" s="53">
        <v>2.6</v>
      </c>
      <c r="K765" s="53">
        <v>2.6</v>
      </c>
      <c r="L765" s="52">
        <v>28.7</v>
      </c>
      <c r="M765" s="52">
        <v>6</v>
      </c>
      <c r="N765" s="56">
        <v>0</v>
      </c>
      <c r="O765" s="52">
        <v>28</v>
      </c>
      <c r="P765" s="54">
        <v>50.406181000000004</v>
      </c>
      <c r="Q765" s="54">
        <v>31.675479499999998</v>
      </c>
      <c r="R765" s="55">
        <v>0</v>
      </c>
      <c r="T765" s="52">
        <v>155</v>
      </c>
      <c r="U765" s="47">
        <f t="shared" si="166"/>
        <v>540.06968641114986</v>
      </c>
      <c r="V765" s="47">
        <f t="shared" si="167"/>
        <v>1133.6000000000001</v>
      </c>
      <c r="W765" s="47">
        <v>0</v>
      </c>
      <c r="X765" s="50">
        <f t="shared" si="168"/>
        <v>139.87804878048783</v>
      </c>
      <c r="AD765" s="59">
        <v>25.9</v>
      </c>
      <c r="AE765" s="59">
        <v>436</v>
      </c>
      <c r="AF765" s="60">
        <v>0</v>
      </c>
      <c r="AG765" s="61">
        <f t="shared" si="169"/>
        <v>2600</v>
      </c>
      <c r="AH765" s="61">
        <f t="shared" si="176"/>
        <v>0.43600000000000005</v>
      </c>
      <c r="AI765" s="61">
        <f t="shared" si="170"/>
        <v>2600</v>
      </c>
      <c r="AJ765" s="61">
        <f t="shared" si="171"/>
        <v>0.3423914053426248</v>
      </c>
      <c r="AK765" s="61">
        <f t="shared" si="172"/>
        <v>0</v>
      </c>
      <c r="AL765" s="61">
        <v>0</v>
      </c>
      <c r="AM765" s="61">
        <f t="shared" si="173"/>
        <v>0.155</v>
      </c>
      <c r="AN765" s="61">
        <f t="shared" si="178"/>
        <v>6.6608594657375161E-2</v>
      </c>
      <c r="AO765" s="61">
        <f t="shared" si="174"/>
        <v>0</v>
      </c>
      <c r="AQ765">
        <v>0</v>
      </c>
    </row>
    <row r="766" spans="1:43" ht="15.75" thickBot="1">
      <c r="A766" s="51">
        <f t="shared" si="165"/>
        <v>756</v>
      </c>
      <c r="B766" s="52">
        <v>1</v>
      </c>
      <c r="C766" s="56">
        <v>0</v>
      </c>
      <c r="D766" s="52">
        <v>1</v>
      </c>
      <c r="E766" s="52">
        <v>2.1</v>
      </c>
      <c r="F766" s="52">
        <v>1</v>
      </c>
      <c r="G766" s="53">
        <v>2.6</v>
      </c>
      <c r="H766" s="53">
        <v>2.6</v>
      </c>
      <c r="I766" s="52">
        <v>2</v>
      </c>
      <c r="J766" s="53">
        <v>2.6</v>
      </c>
      <c r="K766" s="53">
        <v>2.6</v>
      </c>
      <c r="L766" s="52">
        <v>28.7</v>
      </c>
      <c r="M766" s="52">
        <v>6</v>
      </c>
      <c r="N766" s="56">
        <v>0</v>
      </c>
      <c r="O766" s="52">
        <v>90</v>
      </c>
      <c r="P766" s="54">
        <v>58.251500999999998</v>
      </c>
      <c r="Q766" s="54">
        <v>34.127141999999999</v>
      </c>
      <c r="R766" s="55">
        <v>0</v>
      </c>
      <c r="T766" s="52">
        <v>155</v>
      </c>
      <c r="U766" s="47">
        <f t="shared" si="166"/>
        <v>540.06968641114986</v>
      </c>
      <c r="V766" s="47">
        <f t="shared" si="167"/>
        <v>1133.6000000000001</v>
      </c>
      <c r="W766" s="47">
        <v>0</v>
      </c>
      <c r="X766" s="50">
        <f t="shared" si="168"/>
        <v>139.87804878048783</v>
      </c>
      <c r="AD766" s="59">
        <v>25.9</v>
      </c>
      <c r="AE766" s="59">
        <v>436</v>
      </c>
      <c r="AF766" s="60">
        <v>0</v>
      </c>
      <c r="AG766" s="61">
        <f t="shared" si="169"/>
        <v>2600</v>
      </c>
      <c r="AH766" s="61">
        <f t="shared" si="176"/>
        <v>0.43600000000000005</v>
      </c>
      <c r="AI766" s="61">
        <f t="shared" si="170"/>
        <v>2600</v>
      </c>
      <c r="AJ766" s="61">
        <f t="shared" si="171"/>
        <v>0.3423914053426248</v>
      </c>
      <c r="AK766" s="61">
        <f t="shared" si="172"/>
        <v>0</v>
      </c>
      <c r="AL766" s="61">
        <v>0</v>
      </c>
      <c r="AM766" s="61">
        <f t="shared" si="173"/>
        <v>0.155</v>
      </c>
      <c r="AN766" s="61">
        <f t="shared" si="178"/>
        <v>6.6608594657375161E-2</v>
      </c>
      <c r="AO766" s="61">
        <f t="shared" si="174"/>
        <v>0</v>
      </c>
      <c r="AQ766">
        <v>0</v>
      </c>
    </row>
    <row r="767" spans="1:43" ht="15.75" thickBot="1">
      <c r="A767" s="51">
        <f t="shared" si="165"/>
        <v>757</v>
      </c>
      <c r="B767" s="52">
        <v>6</v>
      </c>
      <c r="C767" s="56">
        <v>0</v>
      </c>
      <c r="D767" s="56">
        <v>0</v>
      </c>
      <c r="E767" s="52">
        <v>1</v>
      </c>
      <c r="F767" s="52">
        <v>1</v>
      </c>
      <c r="G767" s="53">
        <v>2.57</v>
      </c>
      <c r="H767" s="53">
        <v>2.57</v>
      </c>
      <c r="I767" s="52">
        <v>2</v>
      </c>
      <c r="J767" s="53">
        <v>2.67</v>
      </c>
      <c r="K767" s="53">
        <v>2.67</v>
      </c>
      <c r="L767" s="52">
        <v>30</v>
      </c>
      <c r="M767" s="52">
        <v>1</v>
      </c>
      <c r="N767" s="52">
        <v>20</v>
      </c>
      <c r="O767" s="52">
        <v>3</v>
      </c>
      <c r="P767" s="54">
        <v>47.071919999999999</v>
      </c>
      <c r="Q767" s="54">
        <v>0</v>
      </c>
      <c r="R767" s="55">
        <v>2.6477955</v>
      </c>
      <c r="T767" s="52">
        <v>150</v>
      </c>
      <c r="U767" s="47">
        <f t="shared" si="166"/>
        <v>500</v>
      </c>
      <c r="V767" s="47">
        <f t="shared" si="167"/>
        <v>1089.3599999999999</v>
      </c>
      <c r="W767" s="47">
        <v>0</v>
      </c>
      <c r="X767" s="50">
        <f t="shared" si="168"/>
        <v>0</v>
      </c>
      <c r="AD767" s="50">
        <v>0</v>
      </c>
      <c r="AE767" s="59">
        <v>408</v>
      </c>
      <c r="AF767" s="60">
        <v>0</v>
      </c>
      <c r="AG767" s="61">
        <f t="shared" si="169"/>
        <v>2670</v>
      </c>
      <c r="AH767" s="61">
        <f t="shared" si="176"/>
        <v>0.40799999999999997</v>
      </c>
      <c r="AI767" s="61">
        <f t="shared" si="170"/>
        <v>2570</v>
      </c>
      <c r="AJ767" s="61">
        <f t="shared" si="171"/>
        <v>0.44200000000000006</v>
      </c>
      <c r="AK767" s="61">
        <f t="shared" si="172"/>
        <v>0</v>
      </c>
      <c r="AL767" s="61">
        <v>0</v>
      </c>
      <c r="AM767" s="61">
        <f t="shared" si="173"/>
        <v>0.15</v>
      </c>
      <c r="AN767" s="61">
        <f t="shared" si="178"/>
        <v>0</v>
      </c>
      <c r="AO767" s="61">
        <f t="shared" si="174"/>
        <v>0</v>
      </c>
      <c r="AQ767">
        <v>0</v>
      </c>
    </row>
    <row r="768" spans="1:43" ht="15.75" thickBot="1">
      <c r="A768" s="51">
        <f t="shared" si="165"/>
        <v>758</v>
      </c>
      <c r="B768" s="52">
        <v>6</v>
      </c>
      <c r="C768" s="56">
        <v>0</v>
      </c>
      <c r="D768" s="56">
        <v>0</v>
      </c>
      <c r="E768" s="52">
        <v>1</v>
      </c>
      <c r="F768" s="52">
        <v>1</v>
      </c>
      <c r="G768" s="53">
        <v>2.57</v>
      </c>
      <c r="H768" s="53">
        <v>2.57</v>
      </c>
      <c r="I768" s="52">
        <v>2</v>
      </c>
      <c r="J768" s="53">
        <v>2.67</v>
      </c>
      <c r="K768" s="53">
        <v>2.67</v>
      </c>
      <c r="L768" s="52">
        <v>30</v>
      </c>
      <c r="M768" s="52">
        <v>1</v>
      </c>
      <c r="N768" s="52">
        <v>20</v>
      </c>
      <c r="O768" s="52">
        <v>7</v>
      </c>
      <c r="P768" s="54">
        <v>55.701771999999998</v>
      </c>
      <c r="Q768" s="54">
        <v>36.284605000000006</v>
      </c>
      <c r="R768" s="55">
        <v>3.9913065500000005</v>
      </c>
      <c r="T768" s="52">
        <v>150</v>
      </c>
      <c r="U768" s="47">
        <f t="shared" si="166"/>
        <v>500</v>
      </c>
      <c r="V768" s="47">
        <f t="shared" si="167"/>
        <v>1089.3599999999999</v>
      </c>
      <c r="W768" s="47">
        <v>0</v>
      </c>
      <c r="X768" s="50">
        <f t="shared" si="168"/>
        <v>0</v>
      </c>
      <c r="AD768" s="50">
        <v>0</v>
      </c>
      <c r="AE768" s="59">
        <v>408</v>
      </c>
      <c r="AF768" s="60">
        <v>0</v>
      </c>
      <c r="AG768" s="61">
        <f t="shared" si="169"/>
        <v>2670</v>
      </c>
      <c r="AH768" s="61">
        <f t="shared" si="176"/>
        <v>0.40799999999999997</v>
      </c>
      <c r="AI768" s="61">
        <f t="shared" si="170"/>
        <v>2570</v>
      </c>
      <c r="AJ768" s="61">
        <f t="shared" si="171"/>
        <v>0.44200000000000006</v>
      </c>
      <c r="AK768" s="61">
        <f t="shared" si="172"/>
        <v>0</v>
      </c>
      <c r="AL768" s="61">
        <v>0</v>
      </c>
      <c r="AM768" s="61">
        <f t="shared" si="173"/>
        <v>0.15</v>
      </c>
      <c r="AN768" s="61">
        <f t="shared" si="178"/>
        <v>0</v>
      </c>
      <c r="AO768" s="61">
        <f t="shared" si="174"/>
        <v>0</v>
      </c>
      <c r="AQ768">
        <v>0</v>
      </c>
    </row>
    <row r="769" spans="1:43" ht="15.75" thickBot="1">
      <c r="A769" s="51">
        <f t="shared" si="165"/>
        <v>759</v>
      </c>
      <c r="B769" s="52">
        <v>6</v>
      </c>
      <c r="C769" s="56">
        <v>0</v>
      </c>
      <c r="D769" s="56">
        <v>0</v>
      </c>
      <c r="E769" s="52">
        <v>1</v>
      </c>
      <c r="F769" s="52">
        <v>1</v>
      </c>
      <c r="G769" s="53">
        <v>2.57</v>
      </c>
      <c r="H769" s="53">
        <v>2.57</v>
      </c>
      <c r="I769" s="52">
        <v>2</v>
      </c>
      <c r="J769" s="53">
        <v>2.67</v>
      </c>
      <c r="K769" s="53">
        <v>2.67</v>
      </c>
      <c r="L769" s="52">
        <v>30</v>
      </c>
      <c r="M769" s="52">
        <v>1</v>
      </c>
      <c r="N769" s="52">
        <v>20</v>
      </c>
      <c r="O769" s="52">
        <v>28</v>
      </c>
      <c r="P769" s="54">
        <v>57.172769500000001</v>
      </c>
      <c r="Q769" s="54">
        <v>37.853669000000004</v>
      </c>
      <c r="R769" s="55">
        <v>4.8248718000000004</v>
      </c>
      <c r="T769" s="52">
        <v>150</v>
      </c>
      <c r="U769" s="47">
        <f t="shared" si="166"/>
        <v>500</v>
      </c>
      <c r="V769" s="47">
        <f t="shared" si="167"/>
        <v>1089.3599999999999</v>
      </c>
      <c r="W769" s="47">
        <v>0</v>
      </c>
      <c r="X769" s="50">
        <f t="shared" si="168"/>
        <v>0</v>
      </c>
      <c r="AD769" s="50">
        <v>0</v>
      </c>
      <c r="AE769" s="59">
        <v>408</v>
      </c>
      <c r="AF769" s="60">
        <v>0</v>
      </c>
      <c r="AG769" s="61">
        <f t="shared" si="169"/>
        <v>2670</v>
      </c>
      <c r="AH769" s="61">
        <f t="shared" si="176"/>
        <v>0.40799999999999997</v>
      </c>
      <c r="AI769" s="61">
        <f t="shared" si="170"/>
        <v>2570</v>
      </c>
      <c r="AJ769" s="61">
        <f t="shared" si="171"/>
        <v>0.44200000000000006</v>
      </c>
      <c r="AK769" s="61">
        <f t="shared" si="172"/>
        <v>0</v>
      </c>
      <c r="AL769" s="61">
        <v>0</v>
      </c>
      <c r="AM769" s="61">
        <f t="shared" si="173"/>
        <v>0.15</v>
      </c>
      <c r="AN769" s="61">
        <f t="shared" si="178"/>
        <v>0</v>
      </c>
      <c r="AO769" s="61">
        <f t="shared" si="174"/>
        <v>0</v>
      </c>
      <c r="AQ769">
        <v>0</v>
      </c>
    </row>
    <row r="770" spans="1:43" ht="15.75" thickBot="1">
      <c r="A770" s="51">
        <f t="shared" si="165"/>
        <v>760</v>
      </c>
      <c r="B770" s="52">
        <v>6</v>
      </c>
      <c r="C770" s="56">
        <v>0</v>
      </c>
      <c r="D770" s="56">
        <v>0</v>
      </c>
      <c r="E770" s="52">
        <v>1</v>
      </c>
      <c r="F770" s="52">
        <v>1</v>
      </c>
      <c r="G770" s="53">
        <v>2.57</v>
      </c>
      <c r="H770" s="53">
        <v>2.57</v>
      </c>
      <c r="I770" s="52">
        <v>2</v>
      </c>
      <c r="J770" s="53">
        <v>2.67</v>
      </c>
      <c r="K770" s="53">
        <v>2.67</v>
      </c>
      <c r="L770" s="52">
        <v>30</v>
      </c>
      <c r="M770" s="52">
        <v>1</v>
      </c>
      <c r="N770" s="52">
        <v>20</v>
      </c>
      <c r="O770" s="52">
        <v>90</v>
      </c>
      <c r="P770" s="54">
        <v>61.978028000000002</v>
      </c>
      <c r="Q770" s="54">
        <v>39.618866000000004</v>
      </c>
      <c r="R770" s="55">
        <v>4.3443459500000001</v>
      </c>
      <c r="T770" s="52">
        <v>150</v>
      </c>
      <c r="U770" s="47">
        <f t="shared" si="166"/>
        <v>500</v>
      </c>
      <c r="V770" s="47">
        <f t="shared" si="167"/>
        <v>1089.3599999999999</v>
      </c>
      <c r="W770" s="47">
        <v>0</v>
      </c>
      <c r="X770" s="50">
        <f t="shared" si="168"/>
        <v>0</v>
      </c>
      <c r="AD770" s="50">
        <v>0</v>
      </c>
      <c r="AE770" s="59">
        <v>408</v>
      </c>
      <c r="AF770" s="60">
        <v>0</v>
      </c>
      <c r="AG770" s="61">
        <f t="shared" si="169"/>
        <v>2670</v>
      </c>
      <c r="AH770" s="61">
        <f t="shared" si="176"/>
        <v>0.40799999999999997</v>
      </c>
      <c r="AI770" s="61">
        <f t="shared" si="170"/>
        <v>2570</v>
      </c>
      <c r="AJ770" s="61">
        <f t="shared" si="171"/>
        <v>0.44200000000000006</v>
      </c>
      <c r="AK770" s="61">
        <f t="shared" si="172"/>
        <v>0</v>
      </c>
      <c r="AL770" s="61">
        <v>0</v>
      </c>
      <c r="AM770" s="61">
        <f t="shared" si="173"/>
        <v>0.15</v>
      </c>
      <c r="AN770" s="61">
        <f t="shared" si="178"/>
        <v>0</v>
      </c>
      <c r="AO770" s="61">
        <f t="shared" si="174"/>
        <v>0</v>
      </c>
      <c r="AQ770">
        <v>0</v>
      </c>
    </row>
    <row r="771" spans="1:43" ht="15.75" thickBot="1">
      <c r="A771" s="51">
        <f t="shared" si="165"/>
        <v>761</v>
      </c>
      <c r="B771" s="52">
        <v>6</v>
      </c>
      <c r="C771" s="56">
        <v>0</v>
      </c>
      <c r="D771" s="56">
        <v>0</v>
      </c>
      <c r="E771" s="52">
        <v>1</v>
      </c>
      <c r="F771" s="52">
        <v>1</v>
      </c>
      <c r="G771" s="53">
        <v>2.57</v>
      </c>
      <c r="H771" s="53">
        <v>2.57</v>
      </c>
      <c r="I771" s="52">
        <v>2</v>
      </c>
      <c r="J771" s="53">
        <v>2.67</v>
      </c>
      <c r="K771" s="53">
        <v>2.67</v>
      </c>
      <c r="L771" s="52">
        <v>30</v>
      </c>
      <c r="M771" s="52">
        <v>1</v>
      </c>
      <c r="N771" s="52">
        <v>20</v>
      </c>
      <c r="O771" s="52">
        <v>180</v>
      </c>
      <c r="P771" s="54">
        <v>72.6672765</v>
      </c>
      <c r="Q771" s="54">
        <v>37.853669000000004</v>
      </c>
      <c r="R771" s="55">
        <v>4.3933792</v>
      </c>
      <c r="T771" s="52">
        <v>150</v>
      </c>
      <c r="U771" s="47">
        <f t="shared" si="166"/>
        <v>500</v>
      </c>
      <c r="V771" s="47">
        <f t="shared" si="167"/>
        <v>1089.3599999999999</v>
      </c>
      <c r="W771" s="47">
        <v>0</v>
      </c>
      <c r="X771" s="50">
        <f t="shared" si="168"/>
        <v>0</v>
      </c>
      <c r="AD771" s="50">
        <v>0</v>
      </c>
      <c r="AE771" s="59">
        <v>408</v>
      </c>
      <c r="AF771" s="60">
        <v>0</v>
      </c>
      <c r="AG771" s="61">
        <f t="shared" si="169"/>
        <v>2670</v>
      </c>
      <c r="AH771" s="61">
        <f t="shared" si="176"/>
        <v>0.40799999999999997</v>
      </c>
      <c r="AI771" s="61">
        <f t="shared" si="170"/>
        <v>2570</v>
      </c>
      <c r="AJ771" s="61">
        <f t="shared" si="171"/>
        <v>0.44200000000000006</v>
      </c>
      <c r="AK771" s="61">
        <f t="shared" si="172"/>
        <v>0</v>
      </c>
      <c r="AL771" s="61">
        <v>0</v>
      </c>
      <c r="AM771" s="61">
        <f t="shared" si="173"/>
        <v>0.15</v>
      </c>
      <c r="AN771" s="61">
        <f t="shared" si="178"/>
        <v>0</v>
      </c>
      <c r="AO771" s="61">
        <f t="shared" si="174"/>
        <v>0</v>
      </c>
      <c r="AQ771">
        <v>0</v>
      </c>
    </row>
    <row r="772" spans="1:43" ht="15.75" thickBot="1">
      <c r="A772" s="51">
        <f t="shared" si="165"/>
        <v>762</v>
      </c>
      <c r="B772" s="52">
        <v>6</v>
      </c>
      <c r="C772" s="56">
        <v>0</v>
      </c>
      <c r="D772" s="56">
        <v>0</v>
      </c>
      <c r="E772" s="52">
        <v>1</v>
      </c>
      <c r="F772" s="52">
        <v>1</v>
      </c>
      <c r="G772" s="53">
        <v>2.57</v>
      </c>
      <c r="H772" s="53">
        <v>2.57</v>
      </c>
      <c r="I772" s="52">
        <v>2</v>
      </c>
      <c r="J772" s="53">
        <v>2.67</v>
      </c>
      <c r="K772" s="53">
        <v>2.67</v>
      </c>
      <c r="L772" s="52">
        <v>32.5</v>
      </c>
      <c r="M772" s="52">
        <v>1</v>
      </c>
      <c r="N772" s="52">
        <v>20</v>
      </c>
      <c r="O772" s="52">
        <v>3</v>
      </c>
      <c r="P772" s="54">
        <v>44.522190999999999</v>
      </c>
      <c r="Q772" s="54">
        <v>0</v>
      </c>
      <c r="R772" s="55">
        <v>2.9321883499999997</v>
      </c>
      <c r="T772" s="52">
        <v>162.5</v>
      </c>
      <c r="U772" s="47">
        <f t="shared" si="166"/>
        <v>500</v>
      </c>
      <c r="V772" s="47">
        <f t="shared" si="167"/>
        <v>1068</v>
      </c>
      <c r="W772" s="47">
        <v>0</v>
      </c>
      <c r="X772" s="50">
        <f t="shared" si="168"/>
        <v>0</v>
      </c>
      <c r="AD772" s="50">
        <v>0</v>
      </c>
      <c r="AE772" s="59">
        <v>400</v>
      </c>
      <c r="AF772" s="60">
        <v>0</v>
      </c>
      <c r="AG772" s="61">
        <f t="shared" si="169"/>
        <v>2670</v>
      </c>
      <c r="AH772" s="61">
        <f t="shared" si="176"/>
        <v>0.4</v>
      </c>
      <c r="AI772" s="61">
        <f t="shared" si="170"/>
        <v>2570</v>
      </c>
      <c r="AJ772" s="61">
        <f t="shared" si="171"/>
        <v>0.4375</v>
      </c>
      <c r="AK772" s="61">
        <f t="shared" si="172"/>
        <v>0</v>
      </c>
      <c r="AL772" s="61">
        <v>0</v>
      </c>
      <c r="AM772" s="61">
        <f t="shared" si="173"/>
        <v>0.16250000000000001</v>
      </c>
      <c r="AN772" s="61">
        <f t="shared" si="178"/>
        <v>0</v>
      </c>
      <c r="AO772" s="61">
        <f t="shared" si="174"/>
        <v>0</v>
      </c>
      <c r="AQ772">
        <v>0</v>
      </c>
    </row>
    <row r="773" spans="1:43" ht="15.75" thickBot="1">
      <c r="A773" s="51">
        <f t="shared" si="165"/>
        <v>763</v>
      </c>
      <c r="B773" s="52">
        <v>6</v>
      </c>
      <c r="C773" s="56">
        <v>0</v>
      </c>
      <c r="D773" s="56">
        <v>0</v>
      </c>
      <c r="E773" s="52">
        <v>1</v>
      </c>
      <c r="F773" s="52">
        <v>1</v>
      </c>
      <c r="G773" s="53">
        <v>2.57</v>
      </c>
      <c r="H773" s="53">
        <v>2.57</v>
      </c>
      <c r="I773" s="52">
        <v>2</v>
      </c>
      <c r="J773" s="53">
        <v>2.67</v>
      </c>
      <c r="K773" s="53">
        <v>2.67</v>
      </c>
      <c r="L773" s="52">
        <v>32.5</v>
      </c>
      <c r="M773" s="52">
        <v>1</v>
      </c>
      <c r="N773" s="52">
        <v>20</v>
      </c>
      <c r="O773" s="52">
        <v>7</v>
      </c>
      <c r="P773" s="54">
        <v>51.190713000000002</v>
      </c>
      <c r="Q773" s="54">
        <v>32.8522775</v>
      </c>
      <c r="R773" s="55">
        <v>4.0403397999999999</v>
      </c>
      <c r="T773" s="52">
        <v>162.5</v>
      </c>
      <c r="U773" s="47">
        <f t="shared" si="166"/>
        <v>500</v>
      </c>
      <c r="V773" s="47">
        <f t="shared" si="167"/>
        <v>1068</v>
      </c>
      <c r="W773" s="47">
        <v>0</v>
      </c>
      <c r="X773" s="50">
        <f t="shared" si="168"/>
        <v>0</v>
      </c>
      <c r="AD773" s="50">
        <v>0</v>
      </c>
      <c r="AE773" s="59">
        <v>400</v>
      </c>
      <c r="AF773" s="60">
        <v>0</v>
      </c>
      <c r="AG773" s="61">
        <f t="shared" si="169"/>
        <v>2670</v>
      </c>
      <c r="AH773" s="61">
        <f t="shared" si="176"/>
        <v>0.4</v>
      </c>
      <c r="AI773" s="61">
        <f t="shared" si="170"/>
        <v>2570</v>
      </c>
      <c r="AJ773" s="61">
        <f t="shared" si="171"/>
        <v>0.4375</v>
      </c>
      <c r="AK773" s="61">
        <f t="shared" si="172"/>
        <v>0</v>
      </c>
      <c r="AL773" s="61">
        <v>0</v>
      </c>
      <c r="AM773" s="61">
        <f t="shared" si="173"/>
        <v>0.16250000000000001</v>
      </c>
      <c r="AN773" s="61">
        <f t="shared" si="178"/>
        <v>0</v>
      </c>
      <c r="AO773" s="61">
        <f t="shared" si="174"/>
        <v>0</v>
      </c>
      <c r="AQ773">
        <v>0</v>
      </c>
    </row>
    <row r="774" spans="1:43" ht="15.75" thickBot="1">
      <c r="A774" s="51">
        <f t="shared" si="165"/>
        <v>764</v>
      </c>
      <c r="B774" s="52">
        <v>6</v>
      </c>
      <c r="C774" s="56">
        <v>0</v>
      </c>
      <c r="D774" s="56">
        <v>0</v>
      </c>
      <c r="E774" s="52">
        <v>1</v>
      </c>
      <c r="F774" s="52">
        <v>1</v>
      </c>
      <c r="G774" s="53">
        <v>2.57</v>
      </c>
      <c r="H774" s="53">
        <v>2.57</v>
      </c>
      <c r="I774" s="52">
        <v>2</v>
      </c>
      <c r="J774" s="53">
        <v>2.67</v>
      </c>
      <c r="K774" s="53">
        <v>2.67</v>
      </c>
      <c r="L774" s="52">
        <v>32.5</v>
      </c>
      <c r="M774" s="52">
        <v>1</v>
      </c>
      <c r="N774" s="52">
        <v>20</v>
      </c>
      <c r="O774" s="52">
        <v>28</v>
      </c>
      <c r="P774" s="54">
        <v>54.426907499999999</v>
      </c>
      <c r="Q774" s="54">
        <v>36.480738000000002</v>
      </c>
      <c r="R774" s="55">
        <v>4.0795664</v>
      </c>
      <c r="T774" s="52">
        <v>162.5</v>
      </c>
      <c r="U774" s="47">
        <f t="shared" si="166"/>
        <v>500</v>
      </c>
      <c r="V774" s="47">
        <f t="shared" si="167"/>
        <v>1068</v>
      </c>
      <c r="W774" s="47">
        <v>0</v>
      </c>
      <c r="X774" s="50">
        <f t="shared" si="168"/>
        <v>0</v>
      </c>
      <c r="AD774" s="50">
        <v>0</v>
      </c>
      <c r="AE774" s="59">
        <v>400</v>
      </c>
      <c r="AF774" s="60">
        <v>0</v>
      </c>
      <c r="AG774" s="61">
        <f t="shared" si="169"/>
        <v>2670</v>
      </c>
      <c r="AH774" s="61">
        <f t="shared" si="176"/>
        <v>0.4</v>
      </c>
      <c r="AI774" s="61">
        <f t="shared" si="170"/>
        <v>2570</v>
      </c>
      <c r="AJ774" s="61">
        <f t="shared" si="171"/>
        <v>0.4375</v>
      </c>
      <c r="AK774" s="61">
        <f t="shared" si="172"/>
        <v>0</v>
      </c>
      <c r="AL774" s="61">
        <v>0</v>
      </c>
      <c r="AM774" s="61">
        <f t="shared" si="173"/>
        <v>0.16250000000000001</v>
      </c>
      <c r="AN774" s="61">
        <f t="shared" si="178"/>
        <v>0</v>
      </c>
      <c r="AO774" s="61">
        <f t="shared" si="174"/>
        <v>0</v>
      </c>
      <c r="AQ774">
        <v>0</v>
      </c>
    </row>
    <row r="775" spans="1:43" ht="15.75" thickBot="1">
      <c r="A775" s="51">
        <f t="shared" si="165"/>
        <v>765</v>
      </c>
      <c r="B775" s="52">
        <v>6</v>
      </c>
      <c r="C775" s="56">
        <v>0</v>
      </c>
      <c r="D775" s="56">
        <v>0</v>
      </c>
      <c r="E775" s="52">
        <v>1</v>
      </c>
      <c r="F775" s="52">
        <v>1</v>
      </c>
      <c r="G775" s="53">
        <v>2.57</v>
      </c>
      <c r="H775" s="53">
        <v>2.57</v>
      </c>
      <c r="I775" s="52">
        <v>2</v>
      </c>
      <c r="J775" s="53">
        <v>2.67</v>
      </c>
      <c r="K775" s="53">
        <v>2.67</v>
      </c>
      <c r="L775" s="52">
        <v>32.5</v>
      </c>
      <c r="M775" s="52">
        <v>1</v>
      </c>
      <c r="N775" s="52">
        <v>20</v>
      </c>
      <c r="O775" s="52">
        <v>90</v>
      </c>
      <c r="P775" s="54">
        <v>59.036033000000003</v>
      </c>
      <c r="Q775" s="54">
        <v>37.167203499999999</v>
      </c>
      <c r="R775" s="55">
        <v>3.9618865999999997</v>
      </c>
      <c r="T775" s="52">
        <v>162.5</v>
      </c>
      <c r="U775" s="47">
        <f t="shared" si="166"/>
        <v>500</v>
      </c>
      <c r="V775" s="47">
        <f t="shared" si="167"/>
        <v>1068</v>
      </c>
      <c r="W775" s="47">
        <v>0</v>
      </c>
      <c r="X775" s="50">
        <f t="shared" si="168"/>
        <v>0</v>
      </c>
      <c r="AD775" s="50">
        <v>0</v>
      </c>
      <c r="AE775" s="59">
        <v>400</v>
      </c>
      <c r="AF775" s="60">
        <v>0</v>
      </c>
      <c r="AG775" s="61">
        <f t="shared" si="169"/>
        <v>2670</v>
      </c>
      <c r="AH775" s="61">
        <f t="shared" si="176"/>
        <v>0.4</v>
      </c>
      <c r="AI775" s="61">
        <f t="shared" si="170"/>
        <v>2570</v>
      </c>
      <c r="AJ775" s="61">
        <f t="shared" si="171"/>
        <v>0.4375</v>
      </c>
      <c r="AK775" s="61">
        <f t="shared" si="172"/>
        <v>0</v>
      </c>
      <c r="AL775" s="61">
        <v>0</v>
      </c>
      <c r="AM775" s="61">
        <f t="shared" si="173"/>
        <v>0.16250000000000001</v>
      </c>
      <c r="AN775" s="61">
        <f t="shared" si="178"/>
        <v>0</v>
      </c>
      <c r="AO775" s="61">
        <f t="shared" si="174"/>
        <v>0</v>
      </c>
      <c r="AQ775">
        <v>0</v>
      </c>
    </row>
    <row r="776" spans="1:43" ht="15.75" thickBot="1">
      <c r="A776" s="51">
        <f t="shared" si="165"/>
        <v>766</v>
      </c>
      <c r="B776" s="52">
        <v>6</v>
      </c>
      <c r="C776" s="56">
        <v>0</v>
      </c>
      <c r="D776" s="56">
        <v>0</v>
      </c>
      <c r="E776" s="52">
        <v>1</v>
      </c>
      <c r="F776" s="52">
        <v>1</v>
      </c>
      <c r="G776" s="53">
        <v>2.57</v>
      </c>
      <c r="H776" s="53">
        <v>2.57</v>
      </c>
      <c r="I776" s="52">
        <v>2</v>
      </c>
      <c r="J776" s="53">
        <v>2.67</v>
      </c>
      <c r="K776" s="53">
        <v>2.67</v>
      </c>
      <c r="L776" s="52">
        <v>32.5</v>
      </c>
      <c r="M776" s="52">
        <v>1</v>
      </c>
      <c r="N776" s="52">
        <v>20</v>
      </c>
      <c r="O776" s="52">
        <v>180</v>
      </c>
      <c r="P776" s="54">
        <v>66.881353000000004</v>
      </c>
      <c r="Q776" s="54">
        <v>39.324666499999999</v>
      </c>
      <c r="R776" s="55">
        <v>4.5698989000000001</v>
      </c>
      <c r="T776" s="52">
        <v>162.5</v>
      </c>
      <c r="U776" s="47">
        <f t="shared" si="166"/>
        <v>500</v>
      </c>
      <c r="V776" s="47">
        <f t="shared" si="167"/>
        <v>1068</v>
      </c>
      <c r="W776" s="47">
        <v>0</v>
      </c>
      <c r="X776" s="50">
        <f t="shared" si="168"/>
        <v>0</v>
      </c>
      <c r="AD776" s="50">
        <v>0</v>
      </c>
      <c r="AE776" s="59">
        <v>400</v>
      </c>
      <c r="AF776" s="60">
        <v>0</v>
      </c>
      <c r="AG776" s="61">
        <f t="shared" si="169"/>
        <v>2670</v>
      </c>
      <c r="AH776" s="61">
        <f t="shared" si="176"/>
        <v>0.4</v>
      </c>
      <c r="AI776" s="61">
        <f t="shared" si="170"/>
        <v>2570</v>
      </c>
      <c r="AJ776" s="61">
        <f t="shared" si="171"/>
        <v>0.4375</v>
      </c>
      <c r="AK776" s="61">
        <f t="shared" si="172"/>
        <v>0</v>
      </c>
      <c r="AL776" s="61">
        <v>0</v>
      </c>
      <c r="AM776" s="61">
        <f t="shared" si="173"/>
        <v>0.16250000000000001</v>
      </c>
      <c r="AN776" s="61">
        <f t="shared" si="178"/>
        <v>0</v>
      </c>
      <c r="AO776" s="61">
        <f t="shared" si="174"/>
        <v>0</v>
      </c>
      <c r="AQ776">
        <v>0</v>
      </c>
    </row>
    <row r="777" spans="1:43" ht="15.75" thickBot="1">
      <c r="A777" s="51">
        <f t="shared" si="165"/>
        <v>767</v>
      </c>
      <c r="B777" s="52">
        <v>6</v>
      </c>
      <c r="C777" s="56">
        <v>0</v>
      </c>
      <c r="D777" s="56">
        <v>0</v>
      </c>
      <c r="E777" s="52">
        <v>1</v>
      </c>
      <c r="F777" s="52">
        <v>1</v>
      </c>
      <c r="G777" s="53">
        <v>2.57</v>
      </c>
      <c r="H777" s="53">
        <v>2.57</v>
      </c>
      <c r="I777" s="52">
        <v>2</v>
      </c>
      <c r="J777" s="53">
        <v>2.67</v>
      </c>
      <c r="K777" s="53">
        <v>2.67</v>
      </c>
      <c r="L777" s="52">
        <v>35</v>
      </c>
      <c r="M777" s="52">
        <v>1</v>
      </c>
      <c r="N777" s="52">
        <v>20</v>
      </c>
      <c r="O777" s="52">
        <v>3</v>
      </c>
      <c r="P777" s="54">
        <v>38.834333999999998</v>
      </c>
      <c r="Q777" s="54">
        <v>0</v>
      </c>
      <c r="R777" s="55">
        <v>2.8733484499999999</v>
      </c>
      <c r="T777" s="52">
        <v>175</v>
      </c>
      <c r="U777" s="47">
        <f t="shared" si="166"/>
        <v>500.00000000000006</v>
      </c>
      <c r="V777" s="47">
        <f t="shared" si="167"/>
        <v>1049.31</v>
      </c>
      <c r="W777" s="47">
        <v>0</v>
      </c>
      <c r="X777" s="50">
        <f t="shared" si="168"/>
        <v>0</v>
      </c>
      <c r="AD777" s="50">
        <v>0</v>
      </c>
      <c r="AE777" s="59">
        <v>393</v>
      </c>
      <c r="AF777" s="60">
        <v>0</v>
      </c>
      <c r="AG777" s="61">
        <f t="shared" si="169"/>
        <v>2670</v>
      </c>
      <c r="AH777" s="61">
        <f t="shared" si="176"/>
        <v>0.39299999999999996</v>
      </c>
      <c r="AI777" s="61">
        <f t="shared" si="170"/>
        <v>2570</v>
      </c>
      <c r="AJ777" s="61">
        <f t="shared" si="171"/>
        <v>0.43200000000000005</v>
      </c>
      <c r="AK777" s="61">
        <f t="shared" si="172"/>
        <v>0</v>
      </c>
      <c r="AL777" s="61">
        <v>0</v>
      </c>
      <c r="AM777" s="61">
        <f t="shared" si="173"/>
        <v>0.17499999999999999</v>
      </c>
      <c r="AN777" s="61">
        <f t="shared" si="178"/>
        <v>0</v>
      </c>
      <c r="AO777" s="61">
        <f t="shared" si="174"/>
        <v>0</v>
      </c>
      <c r="AQ777">
        <v>0</v>
      </c>
    </row>
    <row r="778" spans="1:43" ht="15.75" thickBot="1">
      <c r="A778" s="51">
        <f t="shared" si="165"/>
        <v>768</v>
      </c>
      <c r="B778" s="52">
        <v>6</v>
      </c>
      <c r="C778" s="56">
        <v>0</v>
      </c>
      <c r="D778" s="56">
        <v>0</v>
      </c>
      <c r="E778" s="52">
        <v>1</v>
      </c>
      <c r="F778" s="52">
        <v>1</v>
      </c>
      <c r="G778" s="53">
        <v>2.57</v>
      </c>
      <c r="H778" s="53">
        <v>2.57</v>
      </c>
      <c r="I778" s="52">
        <v>2</v>
      </c>
      <c r="J778" s="53">
        <v>2.67</v>
      </c>
      <c r="K778" s="53">
        <v>2.67</v>
      </c>
      <c r="L778" s="52">
        <v>35</v>
      </c>
      <c r="M778" s="52">
        <v>1</v>
      </c>
      <c r="N778" s="52">
        <v>20</v>
      </c>
      <c r="O778" s="52">
        <v>7</v>
      </c>
      <c r="P778" s="54">
        <v>45.208656500000004</v>
      </c>
      <c r="Q778" s="54">
        <v>30.204481999999999</v>
      </c>
      <c r="R778" s="55">
        <v>3.4421341500000002</v>
      </c>
      <c r="T778" s="52">
        <v>175</v>
      </c>
      <c r="U778" s="47">
        <f t="shared" si="166"/>
        <v>500.00000000000006</v>
      </c>
      <c r="V778" s="47">
        <f t="shared" si="167"/>
        <v>1049.31</v>
      </c>
      <c r="W778" s="47">
        <v>0</v>
      </c>
      <c r="X778" s="50">
        <f t="shared" si="168"/>
        <v>0</v>
      </c>
      <c r="AD778" s="50">
        <v>0</v>
      </c>
      <c r="AE778" s="59">
        <v>393</v>
      </c>
      <c r="AF778" s="60">
        <v>0</v>
      </c>
      <c r="AG778" s="61">
        <f t="shared" si="169"/>
        <v>2670</v>
      </c>
      <c r="AH778" s="61">
        <f t="shared" si="176"/>
        <v>0.39299999999999996</v>
      </c>
      <c r="AI778" s="61">
        <f t="shared" si="170"/>
        <v>2570</v>
      </c>
      <c r="AJ778" s="61">
        <f t="shared" si="171"/>
        <v>0.43200000000000005</v>
      </c>
      <c r="AK778" s="61">
        <f t="shared" si="172"/>
        <v>0</v>
      </c>
      <c r="AL778" s="61">
        <v>0</v>
      </c>
      <c r="AM778" s="61">
        <f t="shared" si="173"/>
        <v>0.17499999999999999</v>
      </c>
      <c r="AN778" s="61">
        <f t="shared" si="178"/>
        <v>0</v>
      </c>
      <c r="AO778" s="61">
        <f t="shared" si="174"/>
        <v>0</v>
      </c>
      <c r="AQ778">
        <v>0</v>
      </c>
    </row>
    <row r="779" spans="1:43" ht="15.75" thickBot="1">
      <c r="A779" s="51">
        <f t="shared" si="165"/>
        <v>769</v>
      </c>
      <c r="B779" s="52">
        <v>6</v>
      </c>
      <c r="C779" s="56">
        <v>0</v>
      </c>
      <c r="D779" s="56">
        <v>0</v>
      </c>
      <c r="E779" s="52">
        <v>1</v>
      </c>
      <c r="F779" s="52">
        <v>1</v>
      </c>
      <c r="G779" s="53">
        <v>2.57</v>
      </c>
      <c r="H779" s="53">
        <v>2.57</v>
      </c>
      <c r="I779" s="52">
        <v>2</v>
      </c>
      <c r="J779" s="53">
        <v>2.67</v>
      </c>
      <c r="K779" s="53">
        <v>2.67</v>
      </c>
      <c r="L779" s="52">
        <v>35</v>
      </c>
      <c r="M779" s="52">
        <v>1</v>
      </c>
      <c r="N779" s="52">
        <v>20</v>
      </c>
      <c r="O779" s="52">
        <v>28</v>
      </c>
      <c r="P779" s="54">
        <v>50.504247499999998</v>
      </c>
      <c r="Q779" s="54">
        <v>34.911673999999998</v>
      </c>
      <c r="R779" s="55">
        <v>3.4421341500000002</v>
      </c>
      <c r="T779" s="52">
        <v>175</v>
      </c>
      <c r="U779" s="47">
        <f t="shared" si="166"/>
        <v>500.00000000000006</v>
      </c>
      <c r="V779" s="47">
        <f t="shared" si="167"/>
        <v>1049.31</v>
      </c>
      <c r="W779" s="47">
        <v>0</v>
      </c>
      <c r="X779" s="50">
        <f t="shared" si="168"/>
        <v>0</v>
      </c>
      <c r="AD779" s="50">
        <v>0</v>
      </c>
      <c r="AE779" s="59">
        <v>393</v>
      </c>
      <c r="AF779" s="60">
        <v>0</v>
      </c>
      <c r="AG779" s="61">
        <f t="shared" si="169"/>
        <v>2670</v>
      </c>
      <c r="AH779" s="61">
        <f t="shared" si="176"/>
        <v>0.39299999999999996</v>
      </c>
      <c r="AI779" s="61">
        <f t="shared" si="170"/>
        <v>2570</v>
      </c>
      <c r="AJ779" s="61">
        <f t="shared" si="171"/>
        <v>0.43200000000000005</v>
      </c>
      <c r="AK779" s="61">
        <f t="shared" si="172"/>
        <v>0</v>
      </c>
      <c r="AL779" s="61">
        <v>0</v>
      </c>
      <c r="AM779" s="61">
        <f t="shared" si="173"/>
        <v>0.17499999999999999</v>
      </c>
      <c r="AN779" s="61">
        <f t="shared" si="178"/>
        <v>0</v>
      </c>
      <c r="AO779" s="61">
        <f t="shared" si="174"/>
        <v>0</v>
      </c>
      <c r="AQ779">
        <v>0</v>
      </c>
    </row>
    <row r="780" spans="1:43" ht="15.75" thickBot="1">
      <c r="A780" s="51">
        <f t="shared" ref="A780:A843" si="180">A779+1</f>
        <v>770</v>
      </c>
      <c r="B780" s="52">
        <v>6</v>
      </c>
      <c r="C780" s="56">
        <v>0</v>
      </c>
      <c r="D780" s="56">
        <v>0</v>
      </c>
      <c r="E780" s="52">
        <v>1</v>
      </c>
      <c r="F780" s="52">
        <v>1</v>
      </c>
      <c r="G780" s="53">
        <v>2.57</v>
      </c>
      <c r="H780" s="53">
        <v>2.57</v>
      </c>
      <c r="I780" s="52">
        <v>2</v>
      </c>
      <c r="J780" s="53">
        <v>2.67</v>
      </c>
      <c r="K780" s="53">
        <v>2.67</v>
      </c>
      <c r="L780" s="52">
        <v>35</v>
      </c>
      <c r="M780" s="52">
        <v>1</v>
      </c>
      <c r="N780" s="52">
        <v>20</v>
      </c>
      <c r="O780" s="52">
        <v>90</v>
      </c>
      <c r="P780" s="54">
        <v>50.111981499999999</v>
      </c>
      <c r="Q780" s="54">
        <v>25.399223500000002</v>
      </c>
      <c r="R780" s="55">
        <v>3.6088471999999996</v>
      </c>
      <c r="T780" s="52">
        <v>175</v>
      </c>
      <c r="U780" s="47">
        <f t="shared" ref="U780:U843" si="181">((T780/(L780/100)))</f>
        <v>500.00000000000006</v>
      </c>
      <c r="V780" s="47">
        <f t="shared" ref="V780:V843" si="182">(AVERAGE(J780:K780)*AE780)</f>
        <v>1049.31</v>
      </c>
      <c r="W780" s="47">
        <v>0</v>
      </c>
      <c r="X780" s="50">
        <f t="shared" ref="X780:X843" si="183">((AD780/100)*U780)</f>
        <v>0</v>
      </c>
      <c r="AD780" s="50">
        <v>0</v>
      </c>
      <c r="AE780" s="59">
        <v>393</v>
      </c>
      <c r="AF780" s="60">
        <v>0</v>
      </c>
      <c r="AG780" s="61">
        <f t="shared" ref="AG780:AG843" si="184">(AVERAGE(J780:K780)*1000)</f>
        <v>2670</v>
      </c>
      <c r="AH780" s="61">
        <f t="shared" si="176"/>
        <v>0.39299999999999996</v>
      </c>
      <c r="AI780" s="61">
        <f t="shared" ref="AI780:AI843" si="185">(AVERAGE(G780:H780)*1000)</f>
        <v>2570</v>
      </c>
      <c r="AJ780" s="61">
        <f t="shared" ref="AJ780:AJ843" si="186">(1-(SUM(AH780,AL780,AM780,AN780,AO780)))</f>
        <v>0.43200000000000005</v>
      </c>
      <c r="AK780" s="61">
        <f t="shared" ref="AK780:AK843" si="187">(C780*1000)</f>
        <v>0</v>
      </c>
      <c r="AL780" s="61">
        <v>0</v>
      </c>
      <c r="AM780" s="61">
        <f t="shared" ref="AM780:AM843" si="188">(T780/1000)</f>
        <v>0.17499999999999999</v>
      </c>
      <c r="AN780" s="61">
        <f t="shared" si="178"/>
        <v>0</v>
      </c>
      <c r="AO780" s="61">
        <f t="shared" ref="AO780:AO843" si="189">(AF780/100)</f>
        <v>0</v>
      </c>
      <c r="AQ780">
        <v>0</v>
      </c>
    </row>
    <row r="781" spans="1:43" ht="15.75" thickBot="1">
      <c r="A781" s="51">
        <f t="shared" si="180"/>
        <v>771</v>
      </c>
      <c r="B781" s="52">
        <v>6</v>
      </c>
      <c r="C781" s="56">
        <v>0</v>
      </c>
      <c r="D781" s="56">
        <v>0</v>
      </c>
      <c r="E781" s="52">
        <v>1</v>
      </c>
      <c r="F781" s="52">
        <v>1</v>
      </c>
      <c r="G781" s="53">
        <v>2.57</v>
      </c>
      <c r="H781" s="53">
        <v>2.57</v>
      </c>
      <c r="I781" s="52">
        <v>2</v>
      </c>
      <c r="J781" s="53">
        <v>2.67</v>
      </c>
      <c r="K781" s="53">
        <v>2.67</v>
      </c>
      <c r="L781" s="52">
        <v>35</v>
      </c>
      <c r="M781" s="52">
        <v>1</v>
      </c>
      <c r="N781" s="52">
        <v>20</v>
      </c>
      <c r="O781" s="52">
        <v>180</v>
      </c>
      <c r="P781" s="54">
        <v>58.937966500000002</v>
      </c>
      <c r="Q781" s="54">
        <v>37.657536</v>
      </c>
      <c r="R781" s="55">
        <v>4.4326058000000002</v>
      </c>
      <c r="T781" s="52">
        <v>175</v>
      </c>
      <c r="U781" s="47">
        <f t="shared" si="181"/>
        <v>500.00000000000006</v>
      </c>
      <c r="V781" s="47">
        <f t="shared" si="182"/>
        <v>1049.31</v>
      </c>
      <c r="W781" s="47">
        <v>0</v>
      </c>
      <c r="X781" s="50">
        <f t="shared" si="183"/>
        <v>0</v>
      </c>
      <c r="AD781" s="50">
        <v>0</v>
      </c>
      <c r="AE781" s="59">
        <v>393</v>
      </c>
      <c r="AF781" s="60">
        <v>0</v>
      </c>
      <c r="AG781" s="61">
        <f t="shared" si="184"/>
        <v>2670</v>
      </c>
      <c r="AH781" s="61">
        <f t="shared" si="176"/>
        <v>0.39299999999999996</v>
      </c>
      <c r="AI781" s="61">
        <f t="shared" si="185"/>
        <v>2570</v>
      </c>
      <c r="AJ781" s="61">
        <f t="shared" si="186"/>
        <v>0.43200000000000005</v>
      </c>
      <c r="AK781" s="61">
        <f t="shared" si="187"/>
        <v>0</v>
      </c>
      <c r="AL781" s="61">
        <v>0</v>
      </c>
      <c r="AM781" s="61">
        <f t="shared" si="188"/>
        <v>0.17499999999999999</v>
      </c>
      <c r="AN781" s="61">
        <f t="shared" si="178"/>
        <v>0</v>
      </c>
      <c r="AO781" s="61">
        <f t="shared" si="189"/>
        <v>0</v>
      </c>
      <c r="AQ781">
        <v>0</v>
      </c>
    </row>
    <row r="782" spans="1:43" ht="15.75" thickBot="1">
      <c r="A782" s="51">
        <f t="shared" si="180"/>
        <v>772</v>
      </c>
      <c r="B782" s="52">
        <v>6</v>
      </c>
      <c r="C782" s="56">
        <v>0</v>
      </c>
      <c r="D782" s="56">
        <v>0</v>
      </c>
      <c r="E782" s="52">
        <v>1</v>
      </c>
      <c r="F782" s="52">
        <v>1</v>
      </c>
      <c r="G782" s="53">
        <v>2.57</v>
      </c>
      <c r="H782" s="53">
        <v>2.57</v>
      </c>
      <c r="I782" s="52">
        <v>2</v>
      </c>
      <c r="J782" s="53">
        <v>2.67</v>
      </c>
      <c r="K782" s="53">
        <v>2.67</v>
      </c>
      <c r="L782" s="52">
        <v>30</v>
      </c>
      <c r="M782" s="52">
        <v>1</v>
      </c>
      <c r="N782" s="52">
        <v>20</v>
      </c>
      <c r="O782" s="52">
        <v>3</v>
      </c>
      <c r="P782" s="54">
        <v>46.875787000000003</v>
      </c>
      <c r="Q782" s="54">
        <v>0</v>
      </c>
      <c r="R782" s="55">
        <v>3.8245935000000002</v>
      </c>
      <c r="T782" s="52">
        <v>150</v>
      </c>
      <c r="U782" s="47">
        <f t="shared" si="181"/>
        <v>500</v>
      </c>
      <c r="V782" s="47">
        <f t="shared" si="182"/>
        <v>995.91</v>
      </c>
      <c r="W782" s="47">
        <v>0</v>
      </c>
      <c r="X782" s="50">
        <f t="shared" si="183"/>
        <v>0</v>
      </c>
      <c r="AD782" s="50">
        <v>0</v>
      </c>
      <c r="AE782" s="59">
        <v>373</v>
      </c>
      <c r="AF782" s="60">
        <v>0</v>
      </c>
      <c r="AG782" s="61">
        <f t="shared" si="184"/>
        <v>2670</v>
      </c>
      <c r="AH782" s="61">
        <f t="shared" si="176"/>
        <v>0.373</v>
      </c>
      <c r="AI782" s="61">
        <f t="shared" si="185"/>
        <v>2570</v>
      </c>
      <c r="AJ782" s="61">
        <f t="shared" si="186"/>
        <v>0.47699999999999998</v>
      </c>
      <c r="AK782" s="61">
        <f t="shared" si="187"/>
        <v>0</v>
      </c>
      <c r="AL782" s="61">
        <v>0</v>
      </c>
      <c r="AM782" s="61">
        <f t="shared" si="188"/>
        <v>0.15</v>
      </c>
      <c r="AN782" s="61">
        <f t="shared" si="178"/>
        <v>0</v>
      </c>
      <c r="AO782" s="61">
        <f t="shared" si="189"/>
        <v>0</v>
      </c>
      <c r="AQ782">
        <v>0</v>
      </c>
    </row>
    <row r="783" spans="1:43" ht="15.75" thickBot="1">
      <c r="A783" s="51">
        <f t="shared" si="180"/>
        <v>773</v>
      </c>
      <c r="B783" s="52">
        <v>6</v>
      </c>
      <c r="C783" s="56">
        <v>0</v>
      </c>
      <c r="D783" s="56">
        <v>0</v>
      </c>
      <c r="E783" s="52">
        <v>1</v>
      </c>
      <c r="F783" s="52">
        <v>1</v>
      </c>
      <c r="G783" s="53">
        <v>2.57</v>
      </c>
      <c r="H783" s="53">
        <v>2.57</v>
      </c>
      <c r="I783" s="52">
        <v>2</v>
      </c>
      <c r="J783" s="53">
        <v>2.67</v>
      </c>
      <c r="K783" s="53">
        <v>2.67</v>
      </c>
      <c r="L783" s="52">
        <v>30</v>
      </c>
      <c r="M783" s="52">
        <v>1</v>
      </c>
      <c r="N783" s="52">
        <v>20</v>
      </c>
      <c r="O783" s="52">
        <v>7</v>
      </c>
      <c r="P783" s="54">
        <v>52.171377999999997</v>
      </c>
      <c r="Q783" s="54">
        <v>32.950344000000001</v>
      </c>
      <c r="R783" s="55">
        <v>3.3244543499999999</v>
      </c>
      <c r="T783" s="52">
        <v>150</v>
      </c>
      <c r="U783" s="47">
        <f t="shared" si="181"/>
        <v>500</v>
      </c>
      <c r="V783" s="47">
        <f t="shared" si="182"/>
        <v>995.91</v>
      </c>
      <c r="W783" s="47">
        <v>0</v>
      </c>
      <c r="X783" s="50">
        <f t="shared" si="183"/>
        <v>0</v>
      </c>
      <c r="AD783" s="50">
        <v>0</v>
      </c>
      <c r="AE783" s="59">
        <v>373</v>
      </c>
      <c r="AF783" s="60">
        <v>0</v>
      </c>
      <c r="AG783" s="61">
        <f t="shared" si="184"/>
        <v>2670</v>
      </c>
      <c r="AH783" s="61">
        <f t="shared" si="176"/>
        <v>0.373</v>
      </c>
      <c r="AI783" s="61">
        <f t="shared" si="185"/>
        <v>2570</v>
      </c>
      <c r="AJ783" s="61">
        <f t="shared" si="186"/>
        <v>0.47699999999999998</v>
      </c>
      <c r="AK783" s="61">
        <f t="shared" si="187"/>
        <v>0</v>
      </c>
      <c r="AL783" s="61">
        <v>0</v>
      </c>
      <c r="AM783" s="61">
        <f t="shared" si="188"/>
        <v>0.15</v>
      </c>
      <c r="AN783" s="61">
        <f t="shared" si="178"/>
        <v>0</v>
      </c>
      <c r="AO783" s="61">
        <f t="shared" si="189"/>
        <v>0</v>
      </c>
      <c r="AQ783">
        <v>0</v>
      </c>
    </row>
    <row r="784" spans="1:43" ht="15.75" thickBot="1">
      <c r="A784" s="51">
        <f t="shared" si="180"/>
        <v>774</v>
      </c>
      <c r="B784" s="52">
        <v>6</v>
      </c>
      <c r="C784" s="56">
        <v>0</v>
      </c>
      <c r="D784" s="56">
        <v>0</v>
      </c>
      <c r="E784" s="52">
        <v>1</v>
      </c>
      <c r="F784" s="52">
        <v>1</v>
      </c>
      <c r="G784" s="53">
        <v>2.57</v>
      </c>
      <c r="H784" s="53">
        <v>2.57</v>
      </c>
      <c r="I784" s="52">
        <v>2</v>
      </c>
      <c r="J784" s="53">
        <v>2.67</v>
      </c>
      <c r="K784" s="53">
        <v>2.67</v>
      </c>
      <c r="L784" s="52">
        <v>30</v>
      </c>
      <c r="M784" s="52">
        <v>1</v>
      </c>
      <c r="N784" s="52">
        <v>20</v>
      </c>
      <c r="O784" s="52">
        <v>28</v>
      </c>
      <c r="P784" s="54">
        <v>57.859234999999998</v>
      </c>
      <c r="Q784" s="54">
        <v>39.618866000000004</v>
      </c>
      <c r="R784" s="55">
        <v>4.3443459500000001</v>
      </c>
      <c r="T784" s="52">
        <v>150</v>
      </c>
      <c r="U784" s="47">
        <f t="shared" si="181"/>
        <v>500</v>
      </c>
      <c r="V784" s="47">
        <f t="shared" si="182"/>
        <v>995.91</v>
      </c>
      <c r="W784" s="47">
        <v>0</v>
      </c>
      <c r="X784" s="50">
        <f t="shared" si="183"/>
        <v>0</v>
      </c>
      <c r="AD784" s="50">
        <v>0</v>
      </c>
      <c r="AE784" s="59">
        <v>373</v>
      </c>
      <c r="AF784" s="60">
        <v>0</v>
      </c>
      <c r="AG784" s="61">
        <f t="shared" si="184"/>
        <v>2670</v>
      </c>
      <c r="AH784" s="61">
        <f t="shared" si="176"/>
        <v>0.373</v>
      </c>
      <c r="AI784" s="61">
        <f t="shared" si="185"/>
        <v>2570</v>
      </c>
      <c r="AJ784" s="61">
        <f t="shared" si="186"/>
        <v>0.47699999999999998</v>
      </c>
      <c r="AK784" s="61">
        <f t="shared" si="187"/>
        <v>0</v>
      </c>
      <c r="AL784" s="61">
        <v>0</v>
      </c>
      <c r="AM784" s="61">
        <f t="shared" si="188"/>
        <v>0.15</v>
      </c>
      <c r="AN784" s="61">
        <f t="shared" si="178"/>
        <v>0</v>
      </c>
      <c r="AO784" s="61">
        <f t="shared" si="189"/>
        <v>0</v>
      </c>
      <c r="AQ784">
        <v>0</v>
      </c>
    </row>
    <row r="785" spans="1:43" ht="15.75" thickBot="1">
      <c r="A785" s="51">
        <f t="shared" si="180"/>
        <v>775</v>
      </c>
      <c r="B785" s="52">
        <v>6</v>
      </c>
      <c r="C785" s="56">
        <v>0</v>
      </c>
      <c r="D785" s="56">
        <v>0</v>
      </c>
      <c r="E785" s="52">
        <v>1</v>
      </c>
      <c r="F785" s="52">
        <v>1</v>
      </c>
      <c r="G785" s="53">
        <v>2.57</v>
      </c>
      <c r="H785" s="53">
        <v>2.57</v>
      </c>
      <c r="I785" s="52">
        <v>2</v>
      </c>
      <c r="J785" s="53">
        <v>2.67</v>
      </c>
      <c r="K785" s="53">
        <v>2.67</v>
      </c>
      <c r="L785" s="52">
        <v>30</v>
      </c>
      <c r="M785" s="52">
        <v>1</v>
      </c>
      <c r="N785" s="52">
        <v>20</v>
      </c>
      <c r="O785" s="52">
        <v>90</v>
      </c>
      <c r="P785" s="54">
        <v>60.212831000000001</v>
      </c>
      <c r="Q785" s="54">
        <v>39.814998999999993</v>
      </c>
      <c r="R785" s="55">
        <v>4.1580196000000003</v>
      </c>
      <c r="T785" s="52">
        <v>150</v>
      </c>
      <c r="U785" s="47">
        <f t="shared" si="181"/>
        <v>500</v>
      </c>
      <c r="V785" s="47">
        <f t="shared" si="182"/>
        <v>995.91</v>
      </c>
      <c r="W785" s="47">
        <v>0</v>
      </c>
      <c r="X785" s="50">
        <f t="shared" si="183"/>
        <v>0</v>
      </c>
      <c r="AD785" s="50">
        <v>0</v>
      </c>
      <c r="AE785" s="59">
        <v>373</v>
      </c>
      <c r="AF785" s="60">
        <v>0</v>
      </c>
      <c r="AG785" s="61">
        <f t="shared" si="184"/>
        <v>2670</v>
      </c>
      <c r="AH785" s="61">
        <f t="shared" si="176"/>
        <v>0.373</v>
      </c>
      <c r="AI785" s="61">
        <f t="shared" si="185"/>
        <v>2570</v>
      </c>
      <c r="AJ785" s="61">
        <f t="shared" si="186"/>
        <v>0.47699999999999998</v>
      </c>
      <c r="AK785" s="61">
        <f t="shared" si="187"/>
        <v>0</v>
      </c>
      <c r="AL785" s="61">
        <v>0</v>
      </c>
      <c r="AM785" s="61">
        <f t="shared" si="188"/>
        <v>0.15</v>
      </c>
      <c r="AN785" s="61">
        <f t="shared" si="178"/>
        <v>0</v>
      </c>
      <c r="AO785" s="61">
        <f t="shared" si="189"/>
        <v>0</v>
      </c>
      <c r="AQ785">
        <v>0</v>
      </c>
    </row>
    <row r="786" spans="1:43" ht="15.75" thickBot="1">
      <c r="A786" s="51">
        <f t="shared" si="180"/>
        <v>776</v>
      </c>
      <c r="B786" s="52">
        <v>6</v>
      </c>
      <c r="C786" s="56">
        <v>0</v>
      </c>
      <c r="D786" s="56">
        <v>0</v>
      </c>
      <c r="E786" s="52">
        <v>1</v>
      </c>
      <c r="F786" s="52">
        <v>1</v>
      </c>
      <c r="G786" s="53">
        <v>2.57</v>
      </c>
      <c r="H786" s="53">
        <v>2.57</v>
      </c>
      <c r="I786" s="52">
        <v>2</v>
      </c>
      <c r="J786" s="53">
        <v>2.67</v>
      </c>
      <c r="K786" s="53">
        <v>2.67</v>
      </c>
      <c r="L786" s="52">
        <v>30</v>
      </c>
      <c r="M786" s="52">
        <v>1</v>
      </c>
      <c r="N786" s="52">
        <v>20</v>
      </c>
      <c r="O786" s="52">
        <v>180</v>
      </c>
      <c r="P786" s="54">
        <v>67.862018000000006</v>
      </c>
      <c r="Q786" s="54">
        <v>41.972462000000007</v>
      </c>
      <c r="R786" s="55">
        <v>4.2364728000000005</v>
      </c>
      <c r="T786" s="52">
        <v>150</v>
      </c>
      <c r="U786" s="47">
        <f t="shared" si="181"/>
        <v>500</v>
      </c>
      <c r="V786" s="47">
        <f t="shared" si="182"/>
        <v>995.91</v>
      </c>
      <c r="W786" s="47">
        <v>0</v>
      </c>
      <c r="X786" s="50">
        <f t="shared" si="183"/>
        <v>0</v>
      </c>
      <c r="AD786" s="50">
        <v>0</v>
      </c>
      <c r="AE786" s="59">
        <v>373</v>
      </c>
      <c r="AF786" s="60">
        <v>0</v>
      </c>
      <c r="AG786" s="61">
        <f t="shared" si="184"/>
        <v>2670</v>
      </c>
      <c r="AH786" s="61">
        <f t="shared" ref="AH786:AH814" si="190">(V786/AG786)</f>
        <v>0.373</v>
      </c>
      <c r="AI786" s="61">
        <f t="shared" si="185"/>
        <v>2570</v>
      </c>
      <c r="AJ786" s="61">
        <f t="shared" si="186"/>
        <v>0.47699999999999998</v>
      </c>
      <c r="AK786" s="61">
        <f t="shared" si="187"/>
        <v>0</v>
      </c>
      <c r="AL786" s="61">
        <v>0</v>
      </c>
      <c r="AM786" s="61">
        <f t="shared" si="188"/>
        <v>0.15</v>
      </c>
      <c r="AN786" s="61">
        <f t="shared" ref="AN786:AN814" si="191">(X786/(E786*1000))</f>
        <v>0</v>
      </c>
      <c r="AO786" s="61">
        <f t="shared" si="189"/>
        <v>0</v>
      </c>
      <c r="AQ786">
        <v>0</v>
      </c>
    </row>
    <row r="787" spans="1:43" ht="15.75" thickBot="1">
      <c r="A787" s="51">
        <f t="shared" si="180"/>
        <v>777</v>
      </c>
      <c r="B787" s="52">
        <v>6</v>
      </c>
      <c r="C787" s="56">
        <v>0</v>
      </c>
      <c r="D787" s="56">
        <v>0</v>
      </c>
      <c r="E787" s="52">
        <v>1</v>
      </c>
      <c r="F787" s="52">
        <v>1</v>
      </c>
      <c r="G787" s="53">
        <v>2.57</v>
      </c>
      <c r="H787" s="53">
        <v>2.57</v>
      </c>
      <c r="I787" s="52">
        <v>2</v>
      </c>
      <c r="J787" s="53">
        <v>2.67</v>
      </c>
      <c r="K787" s="53">
        <v>2.67</v>
      </c>
      <c r="L787" s="52">
        <v>32.5</v>
      </c>
      <c r="M787" s="52">
        <v>1</v>
      </c>
      <c r="N787" s="52">
        <v>20</v>
      </c>
      <c r="O787" s="52">
        <v>3</v>
      </c>
      <c r="P787" s="54">
        <v>42.8550605</v>
      </c>
      <c r="Q787" s="54">
        <v>0</v>
      </c>
      <c r="R787" s="55">
        <v>3.5107806999999998</v>
      </c>
      <c r="T787" s="52">
        <v>162.5</v>
      </c>
      <c r="U787" s="47">
        <f t="shared" si="181"/>
        <v>500</v>
      </c>
      <c r="V787" s="47">
        <f t="shared" si="182"/>
        <v>979.89</v>
      </c>
      <c r="W787" s="47">
        <v>0</v>
      </c>
      <c r="X787" s="50">
        <f t="shared" si="183"/>
        <v>0</v>
      </c>
      <c r="AD787" s="50">
        <v>0</v>
      </c>
      <c r="AE787" s="59">
        <v>367</v>
      </c>
      <c r="AF787" s="60">
        <v>0</v>
      </c>
      <c r="AG787" s="61">
        <f t="shared" si="184"/>
        <v>2670</v>
      </c>
      <c r="AH787" s="61">
        <f t="shared" si="190"/>
        <v>0.36699999999999999</v>
      </c>
      <c r="AI787" s="61">
        <f t="shared" si="185"/>
        <v>2570</v>
      </c>
      <c r="AJ787" s="61">
        <f t="shared" si="186"/>
        <v>0.47050000000000003</v>
      </c>
      <c r="AK787" s="61">
        <f t="shared" si="187"/>
        <v>0</v>
      </c>
      <c r="AL787" s="61">
        <v>0</v>
      </c>
      <c r="AM787" s="61">
        <f t="shared" si="188"/>
        <v>0.16250000000000001</v>
      </c>
      <c r="AN787" s="61">
        <f t="shared" si="191"/>
        <v>0</v>
      </c>
      <c r="AO787" s="61">
        <f t="shared" si="189"/>
        <v>0</v>
      </c>
      <c r="AQ787">
        <v>0</v>
      </c>
    </row>
    <row r="788" spans="1:43" ht="15.75" thickBot="1">
      <c r="A788" s="51">
        <f t="shared" si="180"/>
        <v>778</v>
      </c>
      <c r="B788" s="52">
        <v>6</v>
      </c>
      <c r="C788" s="56">
        <v>0</v>
      </c>
      <c r="D788" s="56">
        <v>0</v>
      </c>
      <c r="E788" s="52">
        <v>1</v>
      </c>
      <c r="F788" s="52">
        <v>1</v>
      </c>
      <c r="G788" s="53">
        <v>2.57</v>
      </c>
      <c r="H788" s="53">
        <v>2.57</v>
      </c>
      <c r="I788" s="52">
        <v>2</v>
      </c>
      <c r="J788" s="53">
        <v>2.67</v>
      </c>
      <c r="K788" s="53">
        <v>2.67</v>
      </c>
      <c r="L788" s="52">
        <v>32.5</v>
      </c>
      <c r="M788" s="52">
        <v>1</v>
      </c>
      <c r="N788" s="52">
        <v>20</v>
      </c>
      <c r="O788" s="52">
        <v>7</v>
      </c>
      <c r="P788" s="54">
        <v>48.837116999999999</v>
      </c>
      <c r="Q788" s="54">
        <v>32.165812000000003</v>
      </c>
      <c r="R788" s="55">
        <v>3.6382671500000003</v>
      </c>
      <c r="T788" s="52">
        <v>162.5</v>
      </c>
      <c r="U788" s="47">
        <f t="shared" si="181"/>
        <v>500</v>
      </c>
      <c r="V788" s="47">
        <f t="shared" si="182"/>
        <v>979.89</v>
      </c>
      <c r="W788" s="47">
        <v>0</v>
      </c>
      <c r="X788" s="50">
        <f t="shared" si="183"/>
        <v>0</v>
      </c>
      <c r="AD788" s="50">
        <v>0</v>
      </c>
      <c r="AE788" s="59">
        <v>367</v>
      </c>
      <c r="AF788" s="60">
        <v>0</v>
      </c>
      <c r="AG788" s="61">
        <f t="shared" si="184"/>
        <v>2670</v>
      </c>
      <c r="AH788" s="61">
        <f t="shared" si="190"/>
        <v>0.36699999999999999</v>
      </c>
      <c r="AI788" s="61">
        <f t="shared" si="185"/>
        <v>2570</v>
      </c>
      <c r="AJ788" s="61">
        <f t="shared" si="186"/>
        <v>0.47050000000000003</v>
      </c>
      <c r="AK788" s="61">
        <f t="shared" si="187"/>
        <v>0</v>
      </c>
      <c r="AL788" s="61">
        <v>0</v>
      </c>
      <c r="AM788" s="61">
        <f t="shared" si="188"/>
        <v>0.16250000000000001</v>
      </c>
      <c r="AN788" s="61">
        <f t="shared" si="191"/>
        <v>0</v>
      </c>
      <c r="AO788" s="61">
        <f t="shared" si="189"/>
        <v>0</v>
      </c>
      <c r="AQ788">
        <v>0</v>
      </c>
    </row>
    <row r="789" spans="1:43" ht="15.75" thickBot="1">
      <c r="A789" s="51">
        <f t="shared" si="180"/>
        <v>779</v>
      </c>
      <c r="B789" s="52">
        <v>6</v>
      </c>
      <c r="C789" s="56">
        <v>0</v>
      </c>
      <c r="D789" s="56">
        <v>0</v>
      </c>
      <c r="E789" s="52">
        <v>1</v>
      </c>
      <c r="F789" s="52">
        <v>1</v>
      </c>
      <c r="G789" s="53">
        <v>2.57</v>
      </c>
      <c r="H789" s="53">
        <v>2.57</v>
      </c>
      <c r="I789" s="52">
        <v>2</v>
      </c>
      <c r="J789" s="53">
        <v>2.67</v>
      </c>
      <c r="K789" s="53">
        <v>2.67</v>
      </c>
      <c r="L789" s="52">
        <v>32.5</v>
      </c>
      <c r="M789" s="52">
        <v>1</v>
      </c>
      <c r="N789" s="52">
        <v>20</v>
      </c>
      <c r="O789" s="52">
        <v>28</v>
      </c>
      <c r="P789" s="54">
        <v>49.425516000000002</v>
      </c>
      <c r="Q789" s="54">
        <v>36.284605000000006</v>
      </c>
      <c r="R789" s="55">
        <v>3.8245935000000002</v>
      </c>
      <c r="T789" s="52">
        <v>162.5</v>
      </c>
      <c r="U789" s="47">
        <f t="shared" si="181"/>
        <v>500</v>
      </c>
      <c r="V789" s="47">
        <f t="shared" si="182"/>
        <v>979.89</v>
      </c>
      <c r="W789" s="47">
        <v>0</v>
      </c>
      <c r="X789" s="50">
        <f t="shared" si="183"/>
        <v>0</v>
      </c>
      <c r="AD789" s="50">
        <v>0</v>
      </c>
      <c r="AE789" s="59">
        <v>367</v>
      </c>
      <c r="AF789" s="60">
        <v>0</v>
      </c>
      <c r="AG789" s="61">
        <f t="shared" si="184"/>
        <v>2670</v>
      </c>
      <c r="AH789" s="61">
        <f t="shared" si="190"/>
        <v>0.36699999999999999</v>
      </c>
      <c r="AI789" s="61">
        <f t="shared" si="185"/>
        <v>2570</v>
      </c>
      <c r="AJ789" s="61">
        <f t="shared" si="186"/>
        <v>0.47050000000000003</v>
      </c>
      <c r="AK789" s="61">
        <f t="shared" si="187"/>
        <v>0</v>
      </c>
      <c r="AL789" s="61">
        <v>0</v>
      </c>
      <c r="AM789" s="61">
        <f t="shared" si="188"/>
        <v>0.16250000000000001</v>
      </c>
      <c r="AN789" s="61">
        <f t="shared" si="191"/>
        <v>0</v>
      </c>
      <c r="AO789" s="61">
        <f t="shared" si="189"/>
        <v>0</v>
      </c>
      <c r="AQ789">
        <v>0</v>
      </c>
    </row>
    <row r="790" spans="1:43" ht="15.75" thickBot="1">
      <c r="A790" s="51">
        <f t="shared" si="180"/>
        <v>780</v>
      </c>
      <c r="B790" s="52">
        <v>6</v>
      </c>
      <c r="C790" s="56">
        <v>0</v>
      </c>
      <c r="D790" s="56">
        <v>0</v>
      </c>
      <c r="E790" s="52">
        <v>1</v>
      </c>
      <c r="F790" s="52">
        <v>1</v>
      </c>
      <c r="G790" s="53">
        <v>2.57</v>
      </c>
      <c r="H790" s="53">
        <v>2.57</v>
      </c>
      <c r="I790" s="52">
        <v>2</v>
      </c>
      <c r="J790" s="53">
        <v>2.67</v>
      </c>
      <c r="K790" s="53">
        <v>2.67</v>
      </c>
      <c r="L790" s="52">
        <v>32.5</v>
      </c>
      <c r="M790" s="52">
        <v>1</v>
      </c>
      <c r="N790" s="52">
        <v>20</v>
      </c>
      <c r="O790" s="52">
        <v>90</v>
      </c>
      <c r="P790" s="54">
        <v>57.368902499999997</v>
      </c>
      <c r="Q790" s="54">
        <v>38.245934999999996</v>
      </c>
      <c r="R790" s="55">
        <v>3.5303940000000003</v>
      </c>
      <c r="T790" s="52">
        <v>162.5</v>
      </c>
      <c r="U790" s="47">
        <f t="shared" si="181"/>
        <v>500</v>
      </c>
      <c r="V790" s="47">
        <f t="shared" si="182"/>
        <v>979.89</v>
      </c>
      <c r="W790" s="47">
        <v>0</v>
      </c>
      <c r="X790" s="50">
        <f t="shared" si="183"/>
        <v>0</v>
      </c>
      <c r="AD790" s="50">
        <v>0</v>
      </c>
      <c r="AE790" s="59">
        <v>367</v>
      </c>
      <c r="AF790" s="60">
        <v>0</v>
      </c>
      <c r="AG790" s="61">
        <f t="shared" si="184"/>
        <v>2670</v>
      </c>
      <c r="AH790" s="61">
        <f t="shared" si="190"/>
        <v>0.36699999999999999</v>
      </c>
      <c r="AI790" s="61">
        <f t="shared" si="185"/>
        <v>2570</v>
      </c>
      <c r="AJ790" s="61">
        <f t="shared" si="186"/>
        <v>0.47050000000000003</v>
      </c>
      <c r="AK790" s="61">
        <f t="shared" si="187"/>
        <v>0</v>
      </c>
      <c r="AL790" s="61">
        <v>0</v>
      </c>
      <c r="AM790" s="61">
        <f t="shared" si="188"/>
        <v>0.16250000000000001</v>
      </c>
      <c r="AN790" s="61">
        <f t="shared" si="191"/>
        <v>0</v>
      </c>
      <c r="AO790" s="61">
        <f t="shared" si="189"/>
        <v>0</v>
      </c>
      <c r="AQ790">
        <v>0</v>
      </c>
    </row>
    <row r="791" spans="1:43" ht="15.75" thickBot="1">
      <c r="A791" s="51">
        <f t="shared" si="180"/>
        <v>781</v>
      </c>
      <c r="B791" s="52">
        <v>6</v>
      </c>
      <c r="C791" s="56">
        <v>0</v>
      </c>
      <c r="D791" s="56">
        <v>0</v>
      </c>
      <c r="E791" s="52">
        <v>1</v>
      </c>
      <c r="F791" s="52">
        <v>1</v>
      </c>
      <c r="G791" s="53">
        <v>2.57</v>
      </c>
      <c r="H791" s="53">
        <v>2.57</v>
      </c>
      <c r="I791" s="52">
        <v>2</v>
      </c>
      <c r="J791" s="53">
        <v>2.67</v>
      </c>
      <c r="K791" s="53">
        <v>2.67</v>
      </c>
      <c r="L791" s="52">
        <v>32.5</v>
      </c>
      <c r="M791" s="52">
        <v>1</v>
      </c>
      <c r="N791" s="52">
        <v>20</v>
      </c>
      <c r="O791" s="52">
        <v>180</v>
      </c>
      <c r="P791" s="54">
        <v>64.723889999999997</v>
      </c>
      <c r="Q791" s="54">
        <v>41.776329000000004</v>
      </c>
      <c r="R791" s="55">
        <v>4.3737659000000004</v>
      </c>
      <c r="T791" s="52">
        <v>162.5</v>
      </c>
      <c r="U791" s="47">
        <f t="shared" si="181"/>
        <v>500</v>
      </c>
      <c r="V791" s="47">
        <f t="shared" si="182"/>
        <v>979.89</v>
      </c>
      <c r="W791" s="47">
        <v>0</v>
      </c>
      <c r="X791" s="50">
        <f t="shared" si="183"/>
        <v>0</v>
      </c>
      <c r="AD791" s="50">
        <v>0</v>
      </c>
      <c r="AE791" s="59">
        <v>367</v>
      </c>
      <c r="AF791" s="60">
        <v>0</v>
      </c>
      <c r="AG791" s="61">
        <f t="shared" si="184"/>
        <v>2670</v>
      </c>
      <c r="AH791" s="61">
        <f t="shared" si="190"/>
        <v>0.36699999999999999</v>
      </c>
      <c r="AI791" s="61">
        <f t="shared" si="185"/>
        <v>2570</v>
      </c>
      <c r="AJ791" s="61">
        <f t="shared" si="186"/>
        <v>0.47050000000000003</v>
      </c>
      <c r="AK791" s="61">
        <f t="shared" si="187"/>
        <v>0</v>
      </c>
      <c r="AL791" s="61">
        <v>0</v>
      </c>
      <c r="AM791" s="61">
        <f t="shared" si="188"/>
        <v>0.16250000000000001</v>
      </c>
      <c r="AN791" s="61">
        <f t="shared" si="191"/>
        <v>0</v>
      </c>
      <c r="AO791" s="61">
        <f t="shared" si="189"/>
        <v>0</v>
      </c>
      <c r="AQ791">
        <v>0</v>
      </c>
    </row>
    <row r="792" spans="1:43" ht="15.75" thickBot="1">
      <c r="A792" s="51">
        <f t="shared" si="180"/>
        <v>782</v>
      </c>
      <c r="B792" s="52">
        <v>6</v>
      </c>
      <c r="C792" s="56">
        <v>0</v>
      </c>
      <c r="D792" s="56">
        <v>0</v>
      </c>
      <c r="E792" s="52">
        <v>1</v>
      </c>
      <c r="F792" s="52">
        <v>1</v>
      </c>
      <c r="G792" s="53">
        <v>2.57</v>
      </c>
      <c r="H792" s="53">
        <v>2.57</v>
      </c>
      <c r="I792" s="52">
        <v>2</v>
      </c>
      <c r="J792" s="53">
        <v>2.67</v>
      </c>
      <c r="K792" s="53">
        <v>2.67</v>
      </c>
      <c r="L792" s="52">
        <v>35</v>
      </c>
      <c r="M792" s="52">
        <v>1</v>
      </c>
      <c r="N792" s="52">
        <v>20</v>
      </c>
      <c r="O792" s="52">
        <v>3</v>
      </c>
      <c r="P792" s="54">
        <v>41.285996500000003</v>
      </c>
      <c r="Q792" s="54">
        <v>0</v>
      </c>
      <c r="R792" s="55">
        <v>3.2558078000000004</v>
      </c>
      <c r="T792" s="52">
        <v>175</v>
      </c>
      <c r="U792" s="47">
        <f t="shared" si="181"/>
        <v>500.00000000000006</v>
      </c>
      <c r="V792" s="47">
        <f t="shared" si="182"/>
        <v>961.19999999999993</v>
      </c>
      <c r="W792" s="47">
        <v>0</v>
      </c>
      <c r="X792" s="50">
        <f t="shared" si="183"/>
        <v>0</v>
      </c>
      <c r="AD792" s="50">
        <v>0</v>
      </c>
      <c r="AE792" s="59">
        <v>360</v>
      </c>
      <c r="AF792" s="60">
        <v>0</v>
      </c>
      <c r="AG792" s="61">
        <f t="shared" si="184"/>
        <v>2670</v>
      </c>
      <c r="AH792" s="61">
        <f t="shared" si="190"/>
        <v>0.36</v>
      </c>
      <c r="AI792" s="61">
        <f t="shared" si="185"/>
        <v>2570</v>
      </c>
      <c r="AJ792" s="61">
        <f t="shared" si="186"/>
        <v>0.46500000000000008</v>
      </c>
      <c r="AK792" s="61">
        <f t="shared" si="187"/>
        <v>0</v>
      </c>
      <c r="AL792" s="61">
        <v>0</v>
      </c>
      <c r="AM792" s="61">
        <f t="shared" si="188"/>
        <v>0.17499999999999999</v>
      </c>
      <c r="AN792" s="61">
        <f t="shared" si="191"/>
        <v>0</v>
      </c>
      <c r="AO792" s="61">
        <f t="shared" si="189"/>
        <v>0</v>
      </c>
      <c r="AQ792">
        <v>0</v>
      </c>
    </row>
    <row r="793" spans="1:43" ht="15.75" thickBot="1">
      <c r="A793" s="51">
        <f t="shared" si="180"/>
        <v>783</v>
      </c>
      <c r="B793" s="52">
        <v>6</v>
      </c>
      <c r="C793" s="56">
        <v>0</v>
      </c>
      <c r="D793" s="56">
        <v>0</v>
      </c>
      <c r="E793" s="52">
        <v>1</v>
      </c>
      <c r="F793" s="52">
        <v>1</v>
      </c>
      <c r="G793" s="53">
        <v>2.57</v>
      </c>
      <c r="H793" s="53">
        <v>2.57</v>
      </c>
      <c r="I793" s="52">
        <v>2</v>
      </c>
      <c r="J793" s="53">
        <v>2.67</v>
      </c>
      <c r="K793" s="53">
        <v>2.67</v>
      </c>
      <c r="L793" s="52">
        <v>35</v>
      </c>
      <c r="M793" s="52">
        <v>1</v>
      </c>
      <c r="N793" s="52">
        <v>20</v>
      </c>
      <c r="O793" s="52">
        <v>7</v>
      </c>
      <c r="P793" s="54">
        <v>47.366119500000003</v>
      </c>
      <c r="Q793" s="54">
        <v>32.263878499999997</v>
      </c>
      <c r="R793" s="55">
        <v>3.2263878500000001</v>
      </c>
      <c r="T793" s="52">
        <v>175</v>
      </c>
      <c r="U793" s="47">
        <f t="shared" si="181"/>
        <v>500.00000000000006</v>
      </c>
      <c r="V793" s="47">
        <f t="shared" si="182"/>
        <v>961.19999999999993</v>
      </c>
      <c r="W793" s="47">
        <v>0</v>
      </c>
      <c r="X793" s="50">
        <f t="shared" si="183"/>
        <v>0</v>
      </c>
      <c r="AD793" s="50">
        <v>0</v>
      </c>
      <c r="AE793" s="59">
        <v>360</v>
      </c>
      <c r="AF793" s="60">
        <v>0</v>
      </c>
      <c r="AG793" s="61">
        <f t="shared" si="184"/>
        <v>2670</v>
      </c>
      <c r="AH793" s="61">
        <f t="shared" si="190"/>
        <v>0.36</v>
      </c>
      <c r="AI793" s="61">
        <f t="shared" si="185"/>
        <v>2570</v>
      </c>
      <c r="AJ793" s="61">
        <f t="shared" si="186"/>
        <v>0.46500000000000008</v>
      </c>
      <c r="AK793" s="61">
        <f t="shared" si="187"/>
        <v>0</v>
      </c>
      <c r="AL793" s="61">
        <v>0</v>
      </c>
      <c r="AM793" s="61">
        <f t="shared" si="188"/>
        <v>0.17499999999999999</v>
      </c>
      <c r="AN793" s="61">
        <f t="shared" si="191"/>
        <v>0</v>
      </c>
      <c r="AO793" s="61">
        <f t="shared" si="189"/>
        <v>0</v>
      </c>
      <c r="AQ793">
        <v>0</v>
      </c>
    </row>
    <row r="794" spans="1:43" ht="15.75" thickBot="1">
      <c r="A794" s="51">
        <f t="shared" si="180"/>
        <v>784</v>
      </c>
      <c r="B794" s="52">
        <v>6</v>
      </c>
      <c r="C794" s="56">
        <v>0</v>
      </c>
      <c r="D794" s="56">
        <v>0</v>
      </c>
      <c r="E794" s="52">
        <v>1</v>
      </c>
      <c r="F794" s="52">
        <v>1</v>
      </c>
      <c r="G794" s="53">
        <v>2.57</v>
      </c>
      <c r="H794" s="53">
        <v>2.57</v>
      </c>
      <c r="I794" s="52">
        <v>2</v>
      </c>
      <c r="J794" s="53">
        <v>2.67</v>
      </c>
      <c r="K794" s="53">
        <v>2.67</v>
      </c>
      <c r="L794" s="52">
        <v>35</v>
      </c>
      <c r="M794" s="52">
        <v>1</v>
      </c>
      <c r="N794" s="52">
        <v>20</v>
      </c>
      <c r="O794" s="52">
        <v>28</v>
      </c>
      <c r="P794" s="54">
        <v>48.052585000000001</v>
      </c>
      <c r="Q794" s="54">
        <v>31.871612500000001</v>
      </c>
      <c r="R794" s="55">
        <v>3.3538743000000002</v>
      </c>
      <c r="T794" s="52">
        <v>175</v>
      </c>
      <c r="U794" s="47">
        <f t="shared" si="181"/>
        <v>500.00000000000006</v>
      </c>
      <c r="V794" s="47">
        <f t="shared" si="182"/>
        <v>961.19999999999993</v>
      </c>
      <c r="W794" s="47">
        <v>0</v>
      </c>
      <c r="X794" s="50">
        <f t="shared" si="183"/>
        <v>0</v>
      </c>
      <c r="AD794" s="50">
        <v>0</v>
      </c>
      <c r="AE794" s="59">
        <v>360</v>
      </c>
      <c r="AF794" s="60">
        <v>0</v>
      </c>
      <c r="AG794" s="61">
        <f t="shared" si="184"/>
        <v>2670</v>
      </c>
      <c r="AH794" s="61">
        <f t="shared" si="190"/>
        <v>0.36</v>
      </c>
      <c r="AI794" s="61">
        <f t="shared" si="185"/>
        <v>2570</v>
      </c>
      <c r="AJ794" s="61">
        <f t="shared" si="186"/>
        <v>0.46500000000000008</v>
      </c>
      <c r="AK794" s="61">
        <f t="shared" si="187"/>
        <v>0</v>
      </c>
      <c r="AL794" s="61">
        <v>0</v>
      </c>
      <c r="AM794" s="61">
        <f t="shared" si="188"/>
        <v>0.17499999999999999</v>
      </c>
      <c r="AN794" s="61">
        <f t="shared" si="191"/>
        <v>0</v>
      </c>
      <c r="AO794" s="61">
        <f t="shared" si="189"/>
        <v>0</v>
      </c>
      <c r="AQ794">
        <v>0</v>
      </c>
    </row>
    <row r="795" spans="1:43" ht="15.75" thickBot="1">
      <c r="A795" s="51">
        <f t="shared" si="180"/>
        <v>785</v>
      </c>
      <c r="B795" s="52">
        <v>6</v>
      </c>
      <c r="C795" s="56">
        <v>0</v>
      </c>
      <c r="D795" s="56">
        <v>0</v>
      </c>
      <c r="E795" s="52">
        <v>1</v>
      </c>
      <c r="F795" s="52">
        <v>1</v>
      </c>
      <c r="G795" s="53">
        <v>2.57</v>
      </c>
      <c r="H795" s="53">
        <v>2.57</v>
      </c>
      <c r="I795" s="52">
        <v>2</v>
      </c>
      <c r="J795" s="53">
        <v>2.67</v>
      </c>
      <c r="K795" s="53">
        <v>2.67</v>
      </c>
      <c r="L795" s="52">
        <v>35</v>
      </c>
      <c r="M795" s="52">
        <v>1</v>
      </c>
      <c r="N795" s="52">
        <v>20</v>
      </c>
      <c r="O795" s="52">
        <v>90</v>
      </c>
      <c r="P795" s="54">
        <v>53.6423755</v>
      </c>
      <c r="Q795" s="54">
        <v>36.480738000000002</v>
      </c>
      <c r="R795" s="55">
        <v>3.7657536</v>
      </c>
      <c r="T795" s="52">
        <v>175</v>
      </c>
      <c r="U795" s="47">
        <f t="shared" si="181"/>
        <v>500.00000000000006</v>
      </c>
      <c r="V795" s="47">
        <f t="shared" si="182"/>
        <v>961.19999999999993</v>
      </c>
      <c r="W795" s="47">
        <v>0</v>
      </c>
      <c r="X795" s="50">
        <f t="shared" si="183"/>
        <v>0</v>
      </c>
      <c r="AD795" s="50">
        <v>0</v>
      </c>
      <c r="AE795" s="59">
        <v>360</v>
      </c>
      <c r="AF795" s="60">
        <v>0</v>
      </c>
      <c r="AG795" s="61">
        <f t="shared" si="184"/>
        <v>2670</v>
      </c>
      <c r="AH795" s="61">
        <f t="shared" si="190"/>
        <v>0.36</v>
      </c>
      <c r="AI795" s="61">
        <f t="shared" si="185"/>
        <v>2570</v>
      </c>
      <c r="AJ795" s="61">
        <f t="shared" si="186"/>
        <v>0.46500000000000008</v>
      </c>
      <c r="AK795" s="61">
        <f t="shared" si="187"/>
        <v>0</v>
      </c>
      <c r="AL795" s="61">
        <v>0</v>
      </c>
      <c r="AM795" s="61">
        <f t="shared" si="188"/>
        <v>0.17499999999999999</v>
      </c>
      <c r="AN795" s="61">
        <f t="shared" si="191"/>
        <v>0</v>
      </c>
      <c r="AO795" s="61">
        <f t="shared" si="189"/>
        <v>0</v>
      </c>
      <c r="AQ795">
        <v>0</v>
      </c>
    </row>
    <row r="796" spans="1:43" ht="15.75" thickBot="1">
      <c r="A796" s="51">
        <f t="shared" si="180"/>
        <v>786</v>
      </c>
      <c r="B796" s="52">
        <v>6</v>
      </c>
      <c r="C796" s="56">
        <v>0</v>
      </c>
      <c r="D796" s="56">
        <v>0</v>
      </c>
      <c r="E796" s="52">
        <v>1</v>
      </c>
      <c r="F796" s="52">
        <v>1</v>
      </c>
      <c r="G796" s="53">
        <v>2.57</v>
      </c>
      <c r="H796" s="53">
        <v>2.57</v>
      </c>
      <c r="I796" s="52">
        <v>2</v>
      </c>
      <c r="J796" s="53">
        <v>2.67</v>
      </c>
      <c r="K796" s="53">
        <v>2.67</v>
      </c>
      <c r="L796" s="52">
        <v>35</v>
      </c>
      <c r="M796" s="52">
        <v>1</v>
      </c>
      <c r="N796" s="52">
        <v>20</v>
      </c>
      <c r="O796" s="52">
        <v>180</v>
      </c>
      <c r="P796" s="54">
        <v>60.703163500000002</v>
      </c>
      <c r="Q796" s="54">
        <v>38.147868500000001</v>
      </c>
      <c r="R796" s="55">
        <v>3.6186538499999998</v>
      </c>
      <c r="T796" s="52">
        <v>175</v>
      </c>
      <c r="U796" s="47">
        <f t="shared" si="181"/>
        <v>500.00000000000006</v>
      </c>
      <c r="V796" s="47">
        <f t="shared" si="182"/>
        <v>961.19999999999993</v>
      </c>
      <c r="W796" s="47">
        <v>0</v>
      </c>
      <c r="X796" s="50">
        <f t="shared" si="183"/>
        <v>0</v>
      </c>
      <c r="AD796" s="50">
        <v>0</v>
      </c>
      <c r="AE796" s="59">
        <v>360</v>
      </c>
      <c r="AF796" s="60">
        <v>0</v>
      </c>
      <c r="AG796" s="61">
        <f t="shared" si="184"/>
        <v>2670</v>
      </c>
      <c r="AH796" s="61">
        <f t="shared" si="190"/>
        <v>0.36</v>
      </c>
      <c r="AI796" s="61">
        <f t="shared" si="185"/>
        <v>2570</v>
      </c>
      <c r="AJ796" s="61">
        <f t="shared" si="186"/>
        <v>0.46500000000000008</v>
      </c>
      <c r="AK796" s="61">
        <f t="shared" si="187"/>
        <v>0</v>
      </c>
      <c r="AL796" s="61">
        <v>0</v>
      </c>
      <c r="AM796" s="61">
        <f t="shared" si="188"/>
        <v>0.17499999999999999</v>
      </c>
      <c r="AN796" s="61">
        <f t="shared" si="191"/>
        <v>0</v>
      </c>
      <c r="AO796" s="61">
        <f t="shared" si="189"/>
        <v>0</v>
      </c>
      <c r="AQ796">
        <v>0</v>
      </c>
    </row>
    <row r="797" spans="1:43" ht="15.75" thickBot="1">
      <c r="A797" s="51">
        <f t="shared" si="180"/>
        <v>787</v>
      </c>
      <c r="B797" s="52">
        <v>1</v>
      </c>
      <c r="C797" s="56">
        <v>0</v>
      </c>
      <c r="D797" s="56">
        <v>0</v>
      </c>
      <c r="E797" s="52">
        <v>1</v>
      </c>
      <c r="F797" s="52">
        <v>1</v>
      </c>
      <c r="G797" s="53">
        <v>2.5516763920482641</v>
      </c>
      <c r="H797" s="53">
        <v>2.58</v>
      </c>
      <c r="I797" s="52">
        <v>2</v>
      </c>
      <c r="J797" s="53">
        <v>2.69</v>
      </c>
      <c r="K797" s="53">
        <v>2.69</v>
      </c>
      <c r="L797" s="52">
        <v>41</v>
      </c>
      <c r="M797" s="52">
        <v>4</v>
      </c>
      <c r="N797" s="52">
        <v>20</v>
      </c>
      <c r="O797" s="52">
        <v>28</v>
      </c>
      <c r="P797" s="54">
        <v>41.384062999999998</v>
      </c>
      <c r="Q797" s="54">
        <v>28.831551000000001</v>
      </c>
      <c r="R797" s="55">
        <v>3.3734875999999998</v>
      </c>
      <c r="T797" s="52">
        <v>196</v>
      </c>
      <c r="U797" s="47">
        <f t="shared" si="181"/>
        <v>478.04878048780489</v>
      </c>
      <c r="V797" s="47">
        <f t="shared" si="182"/>
        <v>936.12</v>
      </c>
      <c r="W797" s="47">
        <v>0</v>
      </c>
      <c r="X797" s="50">
        <f t="shared" si="183"/>
        <v>0</v>
      </c>
      <c r="AD797" s="50">
        <v>0</v>
      </c>
      <c r="AE797" s="59">
        <v>348</v>
      </c>
      <c r="AF797" s="60">
        <v>0</v>
      </c>
      <c r="AG797" s="61">
        <f t="shared" si="184"/>
        <v>2690</v>
      </c>
      <c r="AH797" s="61">
        <f t="shared" si="190"/>
        <v>0.34799999999999998</v>
      </c>
      <c r="AI797" s="61">
        <f t="shared" si="185"/>
        <v>2565.8381960241322</v>
      </c>
      <c r="AJ797" s="61">
        <f t="shared" si="186"/>
        <v>0.45599999999999996</v>
      </c>
      <c r="AK797" s="61">
        <f t="shared" si="187"/>
        <v>0</v>
      </c>
      <c r="AL797" s="61">
        <v>0</v>
      </c>
      <c r="AM797" s="61">
        <f t="shared" si="188"/>
        <v>0.19600000000000001</v>
      </c>
      <c r="AN797" s="61">
        <f t="shared" si="191"/>
        <v>0</v>
      </c>
      <c r="AO797" s="61">
        <f t="shared" si="189"/>
        <v>0</v>
      </c>
      <c r="AQ797">
        <v>0</v>
      </c>
    </row>
    <row r="798" spans="1:43" ht="15.75" thickBot="1">
      <c r="A798" s="51">
        <f t="shared" si="180"/>
        <v>788</v>
      </c>
      <c r="B798" s="52">
        <v>1</v>
      </c>
      <c r="C798" s="56">
        <v>0</v>
      </c>
      <c r="D798" s="56">
        <v>0</v>
      </c>
      <c r="E798" s="52">
        <v>1</v>
      </c>
      <c r="F798" s="52">
        <v>1</v>
      </c>
      <c r="G798" s="53">
        <v>2.5516763920482641</v>
      </c>
      <c r="H798" s="53">
        <v>2.58</v>
      </c>
      <c r="I798" s="52">
        <v>2</v>
      </c>
      <c r="J798" s="53">
        <v>2.69</v>
      </c>
      <c r="K798" s="53">
        <v>2.69</v>
      </c>
      <c r="L798" s="52">
        <v>41</v>
      </c>
      <c r="M798" s="52">
        <v>4</v>
      </c>
      <c r="N798" s="52">
        <v>20</v>
      </c>
      <c r="O798" s="52">
        <v>28</v>
      </c>
      <c r="P798" s="54">
        <v>47.071919999999999</v>
      </c>
      <c r="Q798" s="54">
        <v>32.8522775</v>
      </c>
      <c r="R798" s="55">
        <v>3.4225208499999997</v>
      </c>
      <c r="T798" s="52">
        <v>196</v>
      </c>
      <c r="U798" s="47">
        <f t="shared" si="181"/>
        <v>478.04878048780489</v>
      </c>
      <c r="V798" s="47">
        <f t="shared" si="182"/>
        <v>936.12</v>
      </c>
      <c r="W798" s="47">
        <v>0</v>
      </c>
      <c r="X798" s="50">
        <f t="shared" si="183"/>
        <v>0</v>
      </c>
      <c r="AD798" s="50">
        <v>0</v>
      </c>
      <c r="AE798" s="59">
        <v>348</v>
      </c>
      <c r="AF798" s="60">
        <v>0</v>
      </c>
      <c r="AG798" s="61">
        <f t="shared" si="184"/>
        <v>2690</v>
      </c>
      <c r="AH798" s="61">
        <f t="shared" si="190"/>
        <v>0.34799999999999998</v>
      </c>
      <c r="AI798" s="61">
        <f t="shared" si="185"/>
        <v>2565.8381960241322</v>
      </c>
      <c r="AJ798" s="61">
        <f t="shared" si="186"/>
        <v>0.45599999999999996</v>
      </c>
      <c r="AK798" s="61">
        <f t="shared" si="187"/>
        <v>0</v>
      </c>
      <c r="AL798" s="61">
        <v>0</v>
      </c>
      <c r="AM798" s="61">
        <f t="shared" si="188"/>
        <v>0.19600000000000001</v>
      </c>
      <c r="AN798" s="61">
        <f t="shared" si="191"/>
        <v>0</v>
      </c>
      <c r="AO798" s="61">
        <f t="shared" si="189"/>
        <v>0</v>
      </c>
      <c r="AQ798">
        <v>0</v>
      </c>
    </row>
    <row r="799" spans="1:43" ht="15.75" thickBot="1">
      <c r="A799" s="51">
        <f t="shared" si="180"/>
        <v>789</v>
      </c>
      <c r="B799" s="52">
        <v>1</v>
      </c>
      <c r="C799" s="56">
        <v>0</v>
      </c>
      <c r="D799" s="56">
        <v>0</v>
      </c>
      <c r="E799" s="52">
        <v>1</v>
      </c>
      <c r="F799" s="52">
        <v>1</v>
      </c>
      <c r="G799" s="53">
        <v>2.5516763920482641</v>
      </c>
      <c r="H799" s="53">
        <v>2.58</v>
      </c>
      <c r="I799" s="52">
        <v>2</v>
      </c>
      <c r="J799" s="53">
        <v>2.69</v>
      </c>
      <c r="K799" s="53">
        <v>2.69</v>
      </c>
      <c r="L799" s="52">
        <v>41</v>
      </c>
      <c r="M799" s="52">
        <v>4</v>
      </c>
      <c r="N799" s="52">
        <v>20</v>
      </c>
      <c r="O799" s="52">
        <v>28</v>
      </c>
      <c r="P799" s="54">
        <v>44.424124499999998</v>
      </c>
      <c r="Q799" s="54">
        <v>32.558078000000002</v>
      </c>
      <c r="R799" s="55">
        <v>3.3048410500000003</v>
      </c>
      <c r="T799" s="52">
        <v>196</v>
      </c>
      <c r="U799" s="47">
        <f t="shared" si="181"/>
        <v>478.04878048780489</v>
      </c>
      <c r="V799" s="47">
        <f t="shared" si="182"/>
        <v>936.12</v>
      </c>
      <c r="W799" s="47">
        <v>0</v>
      </c>
      <c r="X799" s="50">
        <f t="shared" si="183"/>
        <v>0</v>
      </c>
      <c r="AD799" s="50">
        <v>0</v>
      </c>
      <c r="AE799" s="59">
        <v>348</v>
      </c>
      <c r="AF799" s="60">
        <v>0</v>
      </c>
      <c r="AG799" s="61">
        <f t="shared" si="184"/>
        <v>2690</v>
      </c>
      <c r="AH799" s="61">
        <f t="shared" si="190"/>
        <v>0.34799999999999998</v>
      </c>
      <c r="AI799" s="61">
        <f t="shared" si="185"/>
        <v>2565.8381960241322</v>
      </c>
      <c r="AJ799" s="61">
        <f t="shared" si="186"/>
        <v>0.45599999999999996</v>
      </c>
      <c r="AK799" s="61">
        <f t="shared" si="187"/>
        <v>0</v>
      </c>
      <c r="AL799" s="61">
        <v>0</v>
      </c>
      <c r="AM799" s="61">
        <f t="shared" si="188"/>
        <v>0.19600000000000001</v>
      </c>
      <c r="AN799" s="61">
        <f t="shared" si="191"/>
        <v>0</v>
      </c>
      <c r="AO799" s="61">
        <f t="shared" si="189"/>
        <v>0</v>
      </c>
      <c r="AQ799">
        <v>0</v>
      </c>
    </row>
    <row r="800" spans="1:43" ht="15.75" thickBot="1">
      <c r="A800" s="51">
        <f t="shared" si="180"/>
        <v>790</v>
      </c>
      <c r="B800" s="52">
        <v>2</v>
      </c>
      <c r="C800" s="52">
        <v>3.13</v>
      </c>
      <c r="D800" s="56">
        <v>0</v>
      </c>
      <c r="E800" s="52">
        <v>1</v>
      </c>
      <c r="F800" s="52">
        <v>1</v>
      </c>
      <c r="G800" s="53">
        <v>2.58</v>
      </c>
      <c r="H800" s="53">
        <v>2.63</v>
      </c>
      <c r="I800" s="52">
        <v>2</v>
      </c>
      <c r="J800" s="53">
        <v>2.71</v>
      </c>
      <c r="K800" s="53">
        <v>2.74</v>
      </c>
      <c r="L800" s="52">
        <v>25</v>
      </c>
      <c r="M800" s="52">
        <v>1</v>
      </c>
      <c r="N800" s="52">
        <v>20</v>
      </c>
      <c r="O800" s="52">
        <v>28</v>
      </c>
      <c r="P800" s="54">
        <v>83.356525000000005</v>
      </c>
      <c r="Q800" s="54">
        <v>39.128533500000003</v>
      </c>
      <c r="R800" s="55">
        <v>0</v>
      </c>
      <c r="T800" s="52">
        <v>127</v>
      </c>
      <c r="U800" s="47">
        <f t="shared" si="181"/>
        <v>508</v>
      </c>
      <c r="V800" s="47">
        <f t="shared" si="182"/>
        <v>1084.55</v>
      </c>
      <c r="W800" s="47">
        <f t="shared" ref="W800:W814" si="192">(AJ800*AVERAGE(G800:H800)*1000)</f>
        <v>785.92766773162953</v>
      </c>
      <c r="X800" s="50">
        <f t="shared" si="183"/>
        <v>0</v>
      </c>
      <c r="AD800" s="46">
        <v>0</v>
      </c>
      <c r="AE800" s="53">
        <v>398</v>
      </c>
      <c r="AF800" s="52">
        <v>1.1000000000000001</v>
      </c>
      <c r="AG800">
        <f t="shared" si="184"/>
        <v>2725</v>
      </c>
      <c r="AH800">
        <f t="shared" si="190"/>
        <v>0.39799999999999996</v>
      </c>
      <c r="AI800">
        <f t="shared" si="185"/>
        <v>2605</v>
      </c>
      <c r="AJ800">
        <f t="shared" si="186"/>
        <v>0.30169968051118212</v>
      </c>
      <c r="AK800">
        <f t="shared" si="187"/>
        <v>3130</v>
      </c>
      <c r="AL800">
        <f t="shared" ref="AL800:AL863" si="193">(U800/AK800)</f>
        <v>0.1623003194888179</v>
      </c>
      <c r="AM800">
        <f t="shared" si="188"/>
        <v>0.127</v>
      </c>
      <c r="AN800">
        <f t="shared" si="191"/>
        <v>0</v>
      </c>
      <c r="AO800">
        <f t="shared" si="189"/>
        <v>1.1000000000000001E-2</v>
      </c>
      <c r="AQ800">
        <f t="shared" ref="AQ800:AQ814" si="194">SUM(AH800,AJ800,AL800,AM800,AN800,AO800)</f>
        <v>1</v>
      </c>
    </row>
    <row r="801" spans="1:43" ht="15.75" thickBot="1">
      <c r="A801" s="51">
        <f t="shared" si="180"/>
        <v>791</v>
      </c>
      <c r="B801" s="52">
        <v>2</v>
      </c>
      <c r="C801" s="52">
        <v>3.13</v>
      </c>
      <c r="D801" s="56">
        <v>0</v>
      </c>
      <c r="E801" s="52">
        <v>1</v>
      </c>
      <c r="F801" s="52">
        <v>1</v>
      </c>
      <c r="G801" s="53">
        <v>2.58</v>
      </c>
      <c r="H801" s="53">
        <v>2.63</v>
      </c>
      <c r="I801" s="52">
        <v>2</v>
      </c>
      <c r="J801" s="53">
        <v>2.68</v>
      </c>
      <c r="K801" s="53">
        <v>2.72</v>
      </c>
      <c r="L801" s="52">
        <v>25</v>
      </c>
      <c r="M801" s="52">
        <v>1</v>
      </c>
      <c r="N801" s="52">
        <v>20</v>
      </c>
      <c r="O801" s="52">
        <v>28</v>
      </c>
      <c r="P801" s="54">
        <v>94.928371999999996</v>
      </c>
      <c r="Q801" s="54">
        <v>39.226599999999998</v>
      </c>
      <c r="R801" s="55">
        <v>0</v>
      </c>
      <c r="T801" s="52">
        <v>127</v>
      </c>
      <c r="U801" s="47">
        <f t="shared" si="181"/>
        <v>508</v>
      </c>
      <c r="V801" s="47">
        <f t="shared" si="182"/>
        <v>1074.6000000000001</v>
      </c>
      <c r="W801" s="47">
        <f t="shared" si="192"/>
        <v>778.11266773162913</v>
      </c>
      <c r="X801" s="50">
        <f t="shared" si="183"/>
        <v>0</v>
      </c>
      <c r="AD801" s="46">
        <v>0</v>
      </c>
      <c r="AE801" s="53">
        <v>398</v>
      </c>
      <c r="AF801" s="52">
        <v>1.4</v>
      </c>
      <c r="AG801">
        <f t="shared" si="184"/>
        <v>2700</v>
      </c>
      <c r="AH801">
        <f t="shared" si="190"/>
        <v>0.39800000000000008</v>
      </c>
      <c r="AI801">
        <f t="shared" si="185"/>
        <v>2605</v>
      </c>
      <c r="AJ801">
        <f t="shared" si="186"/>
        <v>0.29869968051118201</v>
      </c>
      <c r="AK801">
        <f t="shared" si="187"/>
        <v>3130</v>
      </c>
      <c r="AL801">
        <f t="shared" si="193"/>
        <v>0.1623003194888179</v>
      </c>
      <c r="AM801">
        <f t="shared" si="188"/>
        <v>0.127</v>
      </c>
      <c r="AN801">
        <f t="shared" si="191"/>
        <v>0</v>
      </c>
      <c r="AO801">
        <f t="shared" si="189"/>
        <v>1.3999999999999999E-2</v>
      </c>
      <c r="AQ801">
        <f t="shared" si="194"/>
        <v>1</v>
      </c>
    </row>
    <row r="802" spans="1:43" ht="15.75" thickBot="1">
      <c r="A802" s="51">
        <f t="shared" si="180"/>
        <v>792</v>
      </c>
      <c r="B802" s="52">
        <v>2</v>
      </c>
      <c r="C802" s="52">
        <v>3.13</v>
      </c>
      <c r="D802" s="56">
        <v>0</v>
      </c>
      <c r="E802" s="52">
        <v>1</v>
      </c>
      <c r="F802" s="52">
        <v>1</v>
      </c>
      <c r="G802" s="53">
        <v>2.58</v>
      </c>
      <c r="H802" s="53">
        <v>2.63</v>
      </c>
      <c r="I802" s="52">
        <v>2</v>
      </c>
      <c r="J802" s="53">
        <v>2.66</v>
      </c>
      <c r="K802" s="53">
        <v>2.68</v>
      </c>
      <c r="L802" s="52">
        <v>25</v>
      </c>
      <c r="M802" s="52">
        <v>1</v>
      </c>
      <c r="N802" s="52">
        <v>20</v>
      </c>
      <c r="O802" s="52">
        <v>28</v>
      </c>
      <c r="P802" s="54">
        <v>96.203236500000003</v>
      </c>
      <c r="Q802" s="54">
        <v>37.755602500000002</v>
      </c>
      <c r="R802" s="55">
        <v>0</v>
      </c>
      <c r="T802" s="52">
        <v>127</v>
      </c>
      <c r="U802" s="47">
        <f t="shared" si="181"/>
        <v>508</v>
      </c>
      <c r="V802" s="47">
        <f t="shared" si="182"/>
        <v>1062.6600000000001</v>
      </c>
      <c r="W802" s="47">
        <f t="shared" si="192"/>
        <v>762.48266773162948</v>
      </c>
      <c r="X802" s="50">
        <f t="shared" si="183"/>
        <v>0</v>
      </c>
      <c r="AD802" s="46">
        <v>0</v>
      </c>
      <c r="AE802" s="53">
        <v>398</v>
      </c>
      <c r="AF802" s="52">
        <v>2</v>
      </c>
      <c r="AG802">
        <f t="shared" si="184"/>
        <v>2670</v>
      </c>
      <c r="AH802">
        <f t="shared" si="190"/>
        <v>0.39800000000000002</v>
      </c>
      <c r="AI802">
        <f t="shared" si="185"/>
        <v>2605</v>
      </c>
      <c r="AJ802">
        <f t="shared" si="186"/>
        <v>0.29269968051118211</v>
      </c>
      <c r="AK802">
        <f t="shared" si="187"/>
        <v>3130</v>
      </c>
      <c r="AL802">
        <f t="shared" si="193"/>
        <v>0.1623003194888179</v>
      </c>
      <c r="AM802">
        <f t="shared" si="188"/>
        <v>0.127</v>
      </c>
      <c r="AN802">
        <f t="shared" si="191"/>
        <v>0</v>
      </c>
      <c r="AO802">
        <f t="shared" si="189"/>
        <v>0.02</v>
      </c>
      <c r="AQ802">
        <f t="shared" si="194"/>
        <v>1</v>
      </c>
    </row>
    <row r="803" spans="1:43" ht="15.75" thickBot="1">
      <c r="A803" s="51">
        <f t="shared" si="180"/>
        <v>793</v>
      </c>
      <c r="B803" s="52">
        <v>2</v>
      </c>
      <c r="C803" s="52">
        <v>3.13</v>
      </c>
      <c r="D803" s="56">
        <v>0</v>
      </c>
      <c r="E803" s="52">
        <v>1</v>
      </c>
      <c r="F803" s="52">
        <v>1</v>
      </c>
      <c r="G803" s="53">
        <v>2.58</v>
      </c>
      <c r="H803" s="53">
        <v>2.63</v>
      </c>
      <c r="I803" s="52">
        <v>2</v>
      </c>
      <c r="J803" s="53">
        <v>2.66</v>
      </c>
      <c r="K803" s="53">
        <v>2.67</v>
      </c>
      <c r="L803" s="52">
        <v>25</v>
      </c>
      <c r="M803" s="52">
        <v>1</v>
      </c>
      <c r="N803" s="52">
        <v>20</v>
      </c>
      <c r="O803" s="52">
        <v>28</v>
      </c>
      <c r="P803" s="54">
        <v>77.864801</v>
      </c>
      <c r="Q803" s="54">
        <v>44.424124499999998</v>
      </c>
      <c r="R803" s="55">
        <v>0</v>
      </c>
      <c r="T803" s="52">
        <v>127</v>
      </c>
      <c r="U803" s="47">
        <f t="shared" si="181"/>
        <v>508</v>
      </c>
      <c r="V803" s="47">
        <f t="shared" si="182"/>
        <v>1060.67</v>
      </c>
      <c r="W803" s="47">
        <f t="shared" si="192"/>
        <v>798.95266773162939</v>
      </c>
      <c r="X803" s="50">
        <f t="shared" si="183"/>
        <v>0</v>
      </c>
      <c r="AD803" s="46">
        <v>0</v>
      </c>
      <c r="AE803" s="53">
        <v>398</v>
      </c>
      <c r="AF803" s="52">
        <v>0.6</v>
      </c>
      <c r="AG803">
        <f t="shared" si="184"/>
        <v>2665</v>
      </c>
      <c r="AH803">
        <f t="shared" si="190"/>
        <v>0.39800000000000002</v>
      </c>
      <c r="AI803">
        <f t="shared" si="185"/>
        <v>2605</v>
      </c>
      <c r="AJ803">
        <f t="shared" si="186"/>
        <v>0.30669968051118213</v>
      </c>
      <c r="AK803">
        <f t="shared" si="187"/>
        <v>3130</v>
      </c>
      <c r="AL803">
        <f t="shared" si="193"/>
        <v>0.1623003194888179</v>
      </c>
      <c r="AM803">
        <f t="shared" si="188"/>
        <v>0.127</v>
      </c>
      <c r="AN803">
        <f t="shared" si="191"/>
        <v>0</v>
      </c>
      <c r="AO803">
        <f t="shared" si="189"/>
        <v>6.0000000000000001E-3</v>
      </c>
      <c r="AQ803">
        <f t="shared" si="194"/>
        <v>1</v>
      </c>
    </row>
    <row r="804" spans="1:43" ht="15.75" thickBot="1">
      <c r="A804" s="51">
        <f t="shared" si="180"/>
        <v>794</v>
      </c>
      <c r="B804" s="52">
        <v>2</v>
      </c>
      <c r="C804" s="52">
        <v>3.13</v>
      </c>
      <c r="D804" s="56">
        <v>0</v>
      </c>
      <c r="E804" s="52">
        <v>1</v>
      </c>
      <c r="F804" s="52">
        <v>1</v>
      </c>
      <c r="G804" s="53">
        <v>2.58</v>
      </c>
      <c r="H804" s="53">
        <v>2.63</v>
      </c>
      <c r="I804" s="52">
        <v>2</v>
      </c>
      <c r="J804" s="53">
        <v>2.64</v>
      </c>
      <c r="K804" s="53">
        <v>2.65</v>
      </c>
      <c r="L804" s="52">
        <v>25</v>
      </c>
      <c r="M804" s="52">
        <v>1</v>
      </c>
      <c r="N804" s="52">
        <v>20</v>
      </c>
      <c r="O804" s="52">
        <v>28</v>
      </c>
      <c r="P804" s="54">
        <v>82.375860000000003</v>
      </c>
      <c r="Q804" s="54">
        <v>44.522190999999999</v>
      </c>
      <c r="R804" s="55">
        <v>0</v>
      </c>
      <c r="T804" s="52">
        <v>127</v>
      </c>
      <c r="U804" s="47">
        <f t="shared" si="181"/>
        <v>508</v>
      </c>
      <c r="V804" s="47">
        <f t="shared" si="182"/>
        <v>1052.71</v>
      </c>
      <c r="W804" s="47">
        <f t="shared" si="192"/>
        <v>765.08766773162938</v>
      </c>
      <c r="X804" s="50">
        <f t="shared" si="183"/>
        <v>0</v>
      </c>
      <c r="AD804" s="46">
        <v>0</v>
      </c>
      <c r="AE804" s="53">
        <v>398</v>
      </c>
      <c r="AF804" s="52">
        <v>1.9</v>
      </c>
      <c r="AG804">
        <f t="shared" si="184"/>
        <v>2645</v>
      </c>
      <c r="AH804">
        <f t="shared" si="190"/>
        <v>0.39800000000000002</v>
      </c>
      <c r="AI804">
        <f t="shared" si="185"/>
        <v>2605</v>
      </c>
      <c r="AJ804">
        <f t="shared" si="186"/>
        <v>0.29369968051118212</v>
      </c>
      <c r="AK804">
        <f t="shared" si="187"/>
        <v>3130</v>
      </c>
      <c r="AL804">
        <f t="shared" si="193"/>
        <v>0.1623003194888179</v>
      </c>
      <c r="AM804">
        <f t="shared" si="188"/>
        <v>0.127</v>
      </c>
      <c r="AN804">
        <f t="shared" si="191"/>
        <v>0</v>
      </c>
      <c r="AO804">
        <f t="shared" si="189"/>
        <v>1.9E-2</v>
      </c>
      <c r="AQ804">
        <f t="shared" si="194"/>
        <v>1</v>
      </c>
    </row>
    <row r="805" spans="1:43" ht="15.75" thickBot="1">
      <c r="A805" s="51">
        <f t="shared" si="180"/>
        <v>795</v>
      </c>
      <c r="B805" s="52">
        <v>2</v>
      </c>
      <c r="C805" s="52">
        <v>3.13</v>
      </c>
      <c r="D805" s="56">
        <v>0</v>
      </c>
      <c r="E805" s="52">
        <v>1</v>
      </c>
      <c r="F805" s="52">
        <v>1</v>
      </c>
      <c r="G805" s="53">
        <v>2.58</v>
      </c>
      <c r="H805" s="53">
        <v>2.63</v>
      </c>
      <c r="I805" s="52">
        <v>2</v>
      </c>
      <c r="J805" s="53">
        <v>2.61</v>
      </c>
      <c r="K805" s="53">
        <v>2.63</v>
      </c>
      <c r="L805" s="52">
        <v>25</v>
      </c>
      <c r="M805" s="52">
        <v>1</v>
      </c>
      <c r="N805" s="52">
        <v>20</v>
      </c>
      <c r="O805" s="52">
        <v>28</v>
      </c>
      <c r="P805" s="54">
        <v>89.240515000000002</v>
      </c>
      <c r="Q805" s="54">
        <v>36.186538499999997</v>
      </c>
      <c r="R805" s="55">
        <v>0</v>
      </c>
      <c r="T805" s="52">
        <v>127</v>
      </c>
      <c r="U805" s="47">
        <f t="shared" si="181"/>
        <v>508</v>
      </c>
      <c r="V805" s="47">
        <f t="shared" si="182"/>
        <v>1042.76</v>
      </c>
      <c r="W805" s="47">
        <f t="shared" si="192"/>
        <v>783.32266773162939</v>
      </c>
      <c r="X805" s="50">
        <f t="shared" si="183"/>
        <v>0</v>
      </c>
      <c r="AD805" s="46">
        <v>0</v>
      </c>
      <c r="AE805" s="53">
        <v>398</v>
      </c>
      <c r="AF805" s="52">
        <v>1.2</v>
      </c>
      <c r="AG805">
        <f t="shared" si="184"/>
        <v>2620</v>
      </c>
      <c r="AH805">
        <f t="shared" si="190"/>
        <v>0.39800000000000002</v>
      </c>
      <c r="AI805">
        <f t="shared" si="185"/>
        <v>2605</v>
      </c>
      <c r="AJ805">
        <f t="shared" si="186"/>
        <v>0.30069968051118212</v>
      </c>
      <c r="AK805">
        <f t="shared" si="187"/>
        <v>3130</v>
      </c>
      <c r="AL805">
        <f t="shared" si="193"/>
        <v>0.1623003194888179</v>
      </c>
      <c r="AM805">
        <f t="shared" si="188"/>
        <v>0.127</v>
      </c>
      <c r="AN805">
        <f t="shared" si="191"/>
        <v>0</v>
      </c>
      <c r="AO805">
        <f t="shared" si="189"/>
        <v>1.2E-2</v>
      </c>
      <c r="AQ805">
        <f t="shared" si="194"/>
        <v>1</v>
      </c>
    </row>
    <row r="806" spans="1:43" ht="15.75" thickBot="1">
      <c r="A806" s="51">
        <f t="shared" si="180"/>
        <v>796</v>
      </c>
      <c r="B806" s="52">
        <v>2</v>
      </c>
      <c r="C806" s="52">
        <v>3.13</v>
      </c>
      <c r="D806" s="56">
        <v>0</v>
      </c>
      <c r="E806" s="52">
        <v>1</v>
      </c>
      <c r="F806" s="52">
        <v>1</v>
      </c>
      <c r="G806" s="53">
        <v>2.58</v>
      </c>
      <c r="H806" s="53">
        <v>2.63</v>
      </c>
      <c r="I806" s="52">
        <v>4</v>
      </c>
      <c r="J806" s="53">
        <v>2.46</v>
      </c>
      <c r="K806" s="53">
        <v>2.54</v>
      </c>
      <c r="L806" s="52">
        <v>25</v>
      </c>
      <c r="M806" s="52">
        <v>1</v>
      </c>
      <c r="N806" s="52">
        <v>20</v>
      </c>
      <c r="O806" s="52">
        <v>28</v>
      </c>
      <c r="P806" s="54">
        <v>66.489086999999998</v>
      </c>
      <c r="Q806" s="54">
        <v>35.696206000000004</v>
      </c>
      <c r="R806" s="55">
        <v>0</v>
      </c>
      <c r="T806" s="52">
        <v>127</v>
      </c>
      <c r="U806" s="47">
        <f t="shared" si="181"/>
        <v>508</v>
      </c>
      <c r="V806" s="47">
        <f t="shared" si="182"/>
        <v>995</v>
      </c>
      <c r="W806" s="47">
        <f t="shared" si="192"/>
        <v>759.87766773162934</v>
      </c>
      <c r="X806" s="50">
        <f t="shared" si="183"/>
        <v>0</v>
      </c>
      <c r="AD806" s="46">
        <v>0</v>
      </c>
      <c r="AE806" s="53">
        <v>398</v>
      </c>
      <c r="AF806" s="52">
        <v>2.1</v>
      </c>
      <c r="AG806">
        <f t="shared" si="184"/>
        <v>2500</v>
      </c>
      <c r="AH806">
        <f t="shared" si="190"/>
        <v>0.39800000000000002</v>
      </c>
      <c r="AI806">
        <f t="shared" si="185"/>
        <v>2605</v>
      </c>
      <c r="AJ806">
        <f t="shared" si="186"/>
        <v>0.29169968051118211</v>
      </c>
      <c r="AK806">
        <f t="shared" si="187"/>
        <v>3130</v>
      </c>
      <c r="AL806">
        <f t="shared" si="193"/>
        <v>0.1623003194888179</v>
      </c>
      <c r="AM806">
        <f t="shared" si="188"/>
        <v>0.127</v>
      </c>
      <c r="AN806">
        <f t="shared" si="191"/>
        <v>0</v>
      </c>
      <c r="AO806">
        <f t="shared" si="189"/>
        <v>2.1000000000000001E-2</v>
      </c>
      <c r="AQ806">
        <f t="shared" si="194"/>
        <v>1</v>
      </c>
    </row>
    <row r="807" spans="1:43" ht="15.75" thickBot="1">
      <c r="A807" s="51">
        <f t="shared" si="180"/>
        <v>797</v>
      </c>
      <c r="B807" s="52">
        <v>2</v>
      </c>
      <c r="C807" s="52">
        <v>3.13</v>
      </c>
      <c r="D807" s="56">
        <v>0</v>
      </c>
      <c r="E807" s="52">
        <v>1</v>
      </c>
      <c r="F807" s="52">
        <v>1</v>
      </c>
      <c r="G807" s="53">
        <v>2.58</v>
      </c>
      <c r="H807" s="53">
        <v>2.63</v>
      </c>
      <c r="I807" s="52">
        <v>4</v>
      </c>
      <c r="J807" s="53">
        <v>2.41</v>
      </c>
      <c r="K807" s="53">
        <v>2.5099999999999998</v>
      </c>
      <c r="L807" s="52">
        <v>25</v>
      </c>
      <c r="M807" s="52">
        <v>1</v>
      </c>
      <c r="N807" s="52">
        <v>20</v>
      </c>
      <c r="O807" s="52">
        <v>28</v>
      </c>
      <c r="P807" s="54">
        <v>67.371685499999998</v>
      </c>
      <c r="Q807" s="54">
        <v>34.323274999999995</v>
      </c>
      <c r="R807" s="55">
        <v>0</v>
      </c>
      <c r="T807" s="52">
        <v>127</v>
      </c>
      <c r="U807" s="47">
        <f t="shared" si="181"/>
        <v>508</v>
      </c>
      <c r="V807" s="47">
        <f t="shared" si="182"/>
        <v>979.08</v>
      </c>
      <c r="W807" s="47">
        <f t="shared" si="192"/>
        <v>775.50766773162934</v>
      </c>
      <c r="X807" s="50">
        <f t="shared" si="183"/>
        <v>0</v>
      </c>
      <c r="AD807" s="46">
        <v>0</v>
      </c>
      <c r="AE807" s="53">
        <v>398</v>
      </c>
      <c r="AF807" s="52">
        <v>1.5</v>
      </c>
      <c r="AG807">
        <f t="shared" si="184"/>
        <v>2460</v>
      </c>
      <c r="AH807">
        <f t="shared" si="190"/>
        <v>0.39800000000000002</v>
      </c>
      <c r="AI807">
        <f t="shared" si="185"/>
        <v>2605</v>
      </c>
      <c r="AJ807">
        <f t="shared" si="186"/>
        <v>0.29769968051118212</v>
      </c>
      <c r="AK807">
        <f t="shared" si="187"/>
        <v>3130</v>
      </c>
      <c r="AL807">
        <f t="shared" si="193"/>
        <v>0.1623003194888179</v>
      </c>
      <c r="AM807">
        <f t="shared" si="188"/>
        <v>0.127</v>
      </c>
      <c r="AN807">
        <f t="shared" si="191"/>
        <v>0</v>
      </c>
      <c r="AO807">
        <f t="shared" si="189"/>
        <v>1.4999999999999999E-2</v>
      </c>
      <c r="AQ807">
        <f t="shared" si="194"/>
        <v>1</v>
      </c>
    </row>
    <row r="808" spans="1:43" ht="15.75" thickBot="1">
      <c r="A808" s="51">
        <f t="shared" si="180"/>
        <v>798</v>
      </c>
      <c r="B808" s="52">
        <v>2</v>
      </c>
      <c r="C808" s="52">
        <v>3.13</v>
      </c>
      <c r="D808" s="56">
        <v>0</v>
      </c>
      <c r="E808" s="52">
        <v>1</v>
      </c>
      <c r="F808" s="52">
        <v>1</v>
      </c>
      <c r="G808" s="53">
        <v>2.58</v>
      </c>
      <c r="H808" s="53">
        <v>2.63</v>
      </c>
      <c r="I808" s="52">
        <v>4</v>
      </c>
      <c r="J808" s="53">
        <v>2.48</v>
      </c>
      <c r="K808" s="53">
        <v>2.5499999999999998</v>
      </c>
      <c r="L808" s="52">
        <v>25</v>
      </c>
      <c r="M808" s="52">
        <v>1</v>
      </c>
      <c r="N808" s="52">
        <v>20</v>
      </c>
      <c r="O808" s="52">
        <v>28</v>
      </c>
      <c r="P808" s="54">
        <v>96.399369500000006</v>
      </c>
      <c r="Q808" s="54">
        <v>44.718323999999996</v>
      </c>
      <c r="R808" s="55">
        <v>0</v>
      </c>
      <c r="T808" s="52">
        <v>127</v>
      </c>
      <c r="U808" s="47">
        <f t="shared" si="181"/>
        <v>508</v>
      </c>
      <c r="V808" s="47">
        <f t="shared" si="182"/>
        <v>1000.9699999999999</v>
      </c>
      <c r="W808" s="47">
        <f t="shared" si="192"/>
        <v>757.27266773162933</v>
      </c>
      <c r="X808" s="50">
        <f t="shared" si="183"/>
        <v>0</v>
      </c>
      <c r="AD808" s="46">
        <v>0</v>
      </c>
      <c r="AE808" s="53">
        <v>398</v>
      </c>
      <c r="AF808" s="52">
        <v>2.2000000000000002</v>
      </c>
      <c r="AG808">
        <f t="shared" si="184"/>
        <v>2514.9999999999995</v>
      </c>
      <c r="AH808">
        <f t="shared" si="190"/>
        <v>0.39800000000000002</v>
      </c>
      <c r="AI808">
        <f t="shared" si="185"/>
        <v>2605</v>
      </c>
      <c r="AJ808">
        <f t="shared" si="186"/>
        <v>0.29069968051118211</v>
      </c>
      <c r="AK808">
        <f t="shared" si="187"/>
        <v>3130</v>
      </c>
      <c r="AL808">
        <f t="shared" si="193"/>
        <v>0.1623003194888179</v>
      </c>
      <c r="AM808">
        <f t="shared" si="188"/>
        <v>0.127</v>
      </c>
      <c r="AN808">
        <f t="shared" si="191"/>
        <v>0</v>
      </c>
      <c r="AO808">
        <f t="shared" si="189"/>
        <v>2.2000000000000002E-2</v>
      </c>
      <c r="AQ808">
        <f t="shared" si="194"/>
        <v>1</v>
      </c>
    </row>
    <row r="809" spans="1:43" ht="15.75" thickBot="1">
      <c r="A809" s="51">
        <f t="shared" si="180"/>
        <v>799</v>
      </c>
      <c r="B809" s="52">
        <v>2</v>
      </c>
      <c r="C809" s="52">
        <v>3.13</v>
      </c>
      <c r="D809" s="56">
        <v>0</v>
      </c>
      <c r="E809" s="52">
        <v>1</v>
      </c>
      <c r="F809" s="52">
        <v>1</v>
      </c>
      <c r="G809" s="53">
        <v>2.58</v>
      </c>
      <c r="H809" s="53">
        <v>2.63</v>
      </c>
      <c r="I809" s="52">
        <v>1</v>
      </c>
      <c r="J809" s="53">
        <v>2.57</v>
      </c>
      <c r="K809" s="53">
        <v>2.61</v>
      </c>
      <c r="L809" s="52">
        <v>25</v>
      </c>
      <c r="M809" s="52">
        <v>1</v>
      </c>
      <c r="N809" s="52">
        <v>20</v>
      </c>
      <c r="O809" s="52">
        <v>28</v>
      </c>
      <c r="P809" s="54">
        <v>87.279184999999998</v>
      </c>
      <c r="Q809" s="54">
        <v>40.893730499999997</v>
      </c>
      <c r="R809" s="55">
        <v>0</v>
      </c>
      <c r="T809" s="52">
        <v>127</v>
      </c>
      <c r="U809" s="47">
        <f t="shared" si="181"/>
        <v>508</v>
      </c>
      <c r="V809" s="47">
        <f t="shared" si="182"/>
        <v>1030.82</v>
      </c>
      <c r="W809" s="47">
        <f t="shared" si="192"/>
        <v>765.08766773162938</v>
      </c>
      <c r="X809" s="50">
        <f t="shared" si="183"/>
        <v>0</v>
      </c>
      <c r="AD809" s="46">
        <v>0</v>
      </c>
      <c r="AE809" s="53">
        <v>398</v>
      </c>
      <c r="AF809" s="52">
        <v>1.9</v>
      </c>
      <c r="AG809">
        <f t="shared" si="184"/>
        <v>2590</v>
      </c>
      <c r="AH809">
        <f t="shared" si="190"/>
        <v>0.39799999999999996</v>
      </c>
      <c r="AI809">
        <f t="shared" si="185"/>
        <v>2605</v>
      </c>
      <c r="AJ809">
        <f t="shared" si="186"/>
        <v>0.29369968051118212</v>
      </c>
      <c r="AK809">
        <f t="shared" si="187"/>
        <v>3130</v>
      </c>
      <c r="AL809">
        <f t="shared" si="193"/>
        <v>0.1623003194888179</v>
      </c>
      <c r="AM809">
        <f t="shared" si="188"/>
        <v>0.127</v>
      </c>
      <c r="AN809">
        <f t="shared" si="191"/>
        <v>0</v>
      </c>
      <c r="AO809">
        <f t="shared" si="189"/>
        <v>1.9E-2</v>
      </c>
      <c r="AQ809">
        <f t="shared" si="194"/>
        <v>1</v>
      </c>
    </row>
    <row r="810" spans="1:43" ht="15.75" thickBot="1">
      <c r="A810" s="51">
        <f t="shared" si="180"/>
        <v>800</v>
      </c>
      <c r="B810" s="52">
        <v>2</v>
      </c>
      <c r="C810" s="52">
        <v>3.13</v>
      </c>
      <c r="D810" s="56">
        <v>0</v>
      </c>
      <c r="E810" s="52">
        <v>1</v>
      </c>
      <c r="F810" s="52">
        <v>1</v>
      </c>
      <c r="G810" s="53">
        <v>2.58</v>
      </c>
      <c r="H810" s="53">
        <v>2.63</v>
      </c>
      <c r="I810" s="52">
        <v>3</v>
      </c>
      <c r="J810" s="53">
        <v>1.57</v>
      </c>
      <c r="K810" s="53">
        <v>1.61</v>
      </c>
      <c r="L810" s="52">
        <v>25</v>
      </c>
      <c r="M810" s="52">
        <v>1</v>
      </c>
      <c r="N810" s="52">
        <v>20</v>
      </c>
      <c r="O810" s="52">
        <v>28</v>
      </c>
      <c r="P810" s="54">
        <v>64.429690500000007</v>
      </c>
      <c r="Q810" s="54">
        <v>25.987622500000001</v>
      </c>
      <c r="R810" s="55">
        <v>0</v>
      </c>
      <c r="T810" s="52">
        <v>127</v>
      </c>
      <c r="U810" s="47">
        <f t="shared" si="181"/>
        <v>508</v>
      </c>
      <c r="V810" s="47">
        <f t="shared" si="182"/>
        <v>632.82000000000005</v>
      </c>
      <c r="W810" s="47">
        <f t="shared" si="192"/>
        <v>746.85266773162937</v>
      </c>
      <c r="X810" s="50">
        <f t="shared" si="183"/>
        <v>0</v>
      </c>
      <c r="AD810" s="46">
        <v>0</v>
      </c>
      <c r="AE810" s="53">
        <v>398</v>
      </c>
      <c r="AF810" s="52">
        <v>2.6</v>
      </c>
      <c r="AG810">
        <f t="shared" si="184"/>
        <v>1590</v>
      </c>
      <c r="AH810">
        <f t="shared" si="190"/>
        <v>0.39800000000000002</v>
      </c>
      <c r="AI810">
        <f t="shared" si="185"/>
        <v>2605</v>
      </c>
      <c r="AJ810">
        <f t="shared" si="186"/>
        <v>0.28669968051118211</v>
      </c>
      <c r="AK810">
        <f t="shared" si="187"/>
        <v>3130</v>
      </c>
      <c r="AL810">
        <f t="shared" si="193"/>
        <v>0.1623003194888179</v>
      </c>
      <c r="AM810">
        <f t="shared" si="188"/>
        <v>0.127</v>
      </c>
      <c r="AN810">
        <f t="shared" si="191"/>
        <v>0</v>
      </c>
      <c r="AO810">
        <f t="shared" si="189"/>
        <v>2.6000000000000002E-2</v>
      </c>
      <c r="AQ810">
        <f t="shared" si="194"/>
        <v>1</v>
      </c>
    </row>
    <row r="811" spans="1:43" ht="15.75" thickBot="1">
      <c r="A811" s="51">
        <f t="shared" si="180"/>
        <v>801</v>
      </c>
      <c r="B811" s="52">
        <v>2</v>
      </c>
      <c r="C811" s="52">
        <v>3.13</v>
      </c>
      <c r="D811" s="56">
        <v>0</v>
      </c>
      <c r="E811" s="52">
        <v>1</v>
      </c>
      <c r="F811" s="52">
        <v>1</v>
      </c>
      <c r="G811" s="53">
        <v>2.61</v>
      </c>
      <c r="H811" s="53">
        <v>2.65</v>
      </c>
      <c r="I811" s="52">
        <v>2</v>
      </c>
      <c r="J811" s="53">
        <v>2.61</v>
      </c>
      <c r="K811" s="53">
        <v>2.63</v>
      </c>
      <c r="L811" s="52">
        <v>25</v>
      </c>
      <c r="M811" s="52">
        <v>1</v>
      </c>
      <c r="N811" s="52">
        <v>20</v>
      </c>
      <c r="O811" s="52">
        <v>28</v>
      </c>
      <c r="P811" s="54">
        <v>100.1258965</v>
      </c>
      <c r="Q811" s="54">
        <v>40.207265</v>
      </c>
      <c r="R811" s="55">
        <v>0</v>
      </c>
      <c r="T811" s="52">
        <v>127</v>
      </c>
      <c r="U811" s="47">
        <f t="shared" si="181"/>
        <v>508</v>
      </c>
      <c r="V811" s="47">
        <f t="shared" si="182"/>
        <v>1042.76</v>
      </c>
      <c r="W811" s="47">
        <f t="shared" si="192"/>
        <v>801.36015974440897</v>
      </c>
      <c r="X811" s="50">
        <f t="shared" si="183"/>
        <v>0</v>
      </c>
      <c r="AD811" s="46">
        <v>0</v>
      </c>
      <c r="AE811" s="53">
        <v>398</v>
      </c>
      <c r="AF811" s="52">
        <v>0.8</v>
      </c>
      <c r="AG811">
        <f t="shared" si="184"/>
        <v>2620</v>
      </c>
      <c r="AH811">
        <f t="shared" si="190"/>
        <v>0.39800000000000002</v>
      </c>
      <c r="AI811">
        <f t="shared" si="185"/>
        <v>2630</v>
      </c>
      <c r="AJ811">
        <f t="shared" si="186"/>
        <v>0.30469968051118212</v>
      </c>
      <c r="AK811">
        <f t="shared" si="187"/>
        <v>3130</v>
      </c>
      <c r="AL811">
        <f t="shared" si="193"/>
        <v>0.1623003194888179</v>
      </c>
      <c r="AM811">
        <f t="shared" si="188"/>
        <v>0.127</v>
      </c>
      <c r="AN811">
        <f t="shared" si="191"/>
        <v>0</v>
      </c>
      <c r="AO811">
        <f t="shared" si="189"/>
        <v>8.0000000000000002E-3</v>
      </c>
      <c r="AQ811">
        <f t="shared" si="194"/>
        <v>1</v>
      </c>
    </row>
    <row r="812" spans="1:43" ht="15.75" thickBot="1">
      <c r="A812" s="51">
        <f t="shared" si="180"/>
        <v>802</v>
      </c>
      <c r="B812" s="52">
        <v>2</v>
      </c>
      <c r="C812" s="52">
        <v>3.13</v>
      </c>
      <c r="D812" s="56">
        <v>0</v>
      </c>
      <c r="E812" s="52">
        <v>1</v>
      </c>
      <c r="F812" s="52">
        <v>2</v>
      </c>
      <c r="G812" s="53">
        <v>2.59</v>
      </c>
      <c r="H812" s="53">
        <v>2.62</v>
      </c>
      <c r="I812" s="52">
        <v>2</v>
      </c>
      <c r="J812" s="53">
        <v>2.64</v>
      </c>
      <c r="K812" s="53">
        <v>2.65</v>
      </c>
      <c r="L812" s="52">
        <v>25</v>
      </c>
      <c r="M812" s="52">
        <v>1</v>
      </c>
      <c r="N812" s="52">
        <v>20</v>
      </c>
      <c r="O812" s="52">
        <v>28</v>
      </c>
      <c r="P812" s="54">
        <v>81.395195000000001</v>
      </c>
      <c r="Q812" s="54">
        <v>47.758385500000003</v>
      </c>
      <c r="R812" s="55">
        <v>0</v>
      </c>
      <c r="T812" s="52">
        <v>127</v>
      </c>
      <c r="U812" s="47">
        <f t="shared" si="181"/>
        <v>508</v>
      </c>
      <c r="V812" s="47">
        <f t="shared" si="182"/>
        <v>1052.71</v>
      </c>
      <c r="W812" s="47">
        <f t="shared" si="192"/>
        <v>778.11266773162947</v>
      </c>
      <c r="X812" s="50">
        <f t="shared" si="183"/>
        <v>0</v>
      </c>
      <c r="AD812" s="46">
        <v>0</v>
      </c>
      <c r="AE812" s="53">
        <v>398</v>
      </c>
      <c r="AF812" s="52">
        <v>1.4</v>
      </c>
      <c r="AG812">
        <f t="shared" si="184"/>
        <v>2645</v>
      </c>
      <c r="AH812">
        <f t="shared" si="190"/>
        <v>0.39800000000000002</v>
      </c>
      <c r="AI812">
        <f t="shared" si="185"/>
        <v>2605</v>
      </c>
      <c r="AJ812">
        <f t="shared" si="186"/>
        <v>0.29869968051118212</v>
      </c>
      <c r="AK812">
        <f t="shared" si="187"/>
        <v>3130</v>
      </c>
      <c r="AL812">
        <f t="shared" si="193"/>
        <v>0.1623003194888179</v>
      </c>
      <c r="AM812">
        <f t="shared" si="188"/>
        <v>0.127</v>
      </c>
      <c r="AN812">
        <f t="shared" si="191"/>
        <v>0</v>
      </c>
      <c r="AO812">
        <f t="shared" si="189"/>
        <v>1.3999999999999999E-2</v>
      </c>
      <c r="AQ812">
        <f t="shared" si="194"/>
        <v>1</v>
      </c>
    </row>
    <row r="813" spans="1:43" ht="15.75" thickBot="1">
      <c r="A813" s="51">
        <f t="shared" si="180"/>
        <v>803</v>
      </c>
      <c r="B813" s="52">
        <v>2</v>
      </c>
      <c r="C813" s="52">
        <v>3.13</v>
      </c>
      <c r="D813" s="56">
        <v>0</v>
      </c>
      <c r="E813" s="52">
        <v>1</v>
      </c>
      <c r="F813" s="52">
        <v>2</v>
      </c>
      <c r="G813" s="53">
        <v>2.61</v>
      </c>
      <c r="H813" s="53">
        <v>2.63</v>
      </c>
      <c r="I813" s="52">
        <v>2</v>
      </c>
      <c r="J813" s="53">
        <v>2.61</v>
      </c>
      <c r="K813" s="53">
        <v>2.63</v>
      </c>
      <c r="L813" s="52">
        <v>25</v>
      </c>
      <c r="M813" s="52">
        <v>1</v>
      </c>
      <c r="N813" s="52">
        <v>20</v>
      </c>
      <c r="O813" s="52">
        <v>28</v>
      </c>
      <c r="P813" s="54">
        <v>107.87315</v>
      </c>
      <c r="Q813" s="54">
        <v>37.853669000000004</v>
      </c>
      <c r="R813" s="55">
        <v>0</v>
      </c>
      <c r="T813" s="52">
        <v>127</v>
      </c>
      <c r="U813" s="47">
        <f t="shared" si="181"/>
        <v>508</v>
      </c>
      <c r="V813" s="47">
        <f t="shared" si="182"/>
        <v>1042.76</v>
      </c>
      <c r="W813" s="47">
        <f t="shared" si="192"/>
        <v>769.49316293929712</v>
      </c>
      <c r="X813" s="50">
        <f t="shared" si="183"/>
        <v>0</v>
      </c>
      <c r="AD813" s="46">
        <v>0</v>
      </c>
      <c r="AE813" s="53">
        <v>398</v>
      </c>
      <c r="AF813" s="52">
        <v>1.9</v>
      </c>
      <c r="AG813">
        <f t="shared" si="184"/>
        <v>2620</v>
      </c>
      <c r="AH813">
        <f t="shared" si="190"/>
        <v>0.39800000000000002</v>
      </c>
      <c r="AI813">
        <f t="shared" si="185"/>
        <v>2620</v>
      </c>
      <c r="AJ813">
        <f t="shared" si="186"/>
        <v>0.29369968051118212</v>
      </c>
      <c r="AK813">
        <f t="shared" si="187"/>
        <v>3130</v>
      </c>
      <c r="AL813">
        <f t="shared" si="193"/>
        <v>0.1623003194888179</v>
      </c>
      <c r="AM813">
        <f t="shared" si="188"/>
        <v>0.127</v>
      </c>
      <c r="AN813">
        <f t="shared" si="191"/>
        <v>0</v>
      </c>
      <c r="AO813">
        <f t="shared" si="189"/>
        <v>1.9E-2</v>
      </c>
      <c r="AQ813">
        <f t="shared" si="194"/>
        <v>1</v>
      </c>
    </row>
    <row r="814" spans="1:43" ht="15.75" thickBot="1">
      <c r="A814" s="51">
        <f t="shared" si="180"/>
        <v>804</v>
      </c>
      <c r="B814" s="52">
        <v>2</v>
      </c>
      <c r="C814" s="52">
        <v>3.13</v>
      </c>
      <c r="D814" s="56">
        <v>0</v>
      </c>
      <c r="E814" s="52">
        <v>1</v>
      </c>
      <c r="F814" s="52">
        <v>4</v>
      </c>
      <c r="G814" s="53">
        <v>1.57</v>
      </c>
      <c r="H814" s="53">
        <v>1.85</v>
      </c>
      <c r="I814" s="52">
        <v>3</v>
      </c>
      <c r="J814" s="53">
        <v>1.57</v>
      </c>
      <c r="K814" s="53">
        <v>1.61</v>
      </c>
      <c r="L814" s="52">
        <v>25</v>
      </c>
      <c r="M814" s="52">
        <v>1</v>
      </c>
      <c r="N814" s="52">
        <v>20</v>
      </c>
      <c r="O814" s="52">
        <v>28</v>
      </c>
      <c r="P814" s="54">
        <v>58.643767000000004</v>
      </c>
      <c r="Q814" s="54">
        <v>20.201699000000001</v>
      </c>
      <c r="R814" s="55">
        <v>0</v>
      </c>
      <c r="T814" s="52">
        <v>127</v>
      </c>
      <c r="U814" s="47">
        <f t="shared" si="181"/>
        <v>508</v>
      </c>
      <c r="V814" s="47">
        <f t="shared" si="182"/>
        <v>632.82000000000005</v>
      </c>
      <c r="W814" s="47">
        <f t="shared" si="192"/>
        <v>502.22645367412144</v>
      </c>
      <c r="X814" s="50">
        <f t="shared" si="183"/>
        <v>0</v>
      </c>
      <c r="AD814" s="46">
        <v>0</v>
      </c>
      <c r="AE814" s="53">
        <v>398</v>
      </c>
      <c r="AF814" s="52">
        <v>1.9</v>
      </c>
      <c r="AG814">
        <f t="shared" si="184"/>
        <v>1590</v>
      </c>
      <c r="AH814">
        <f t="shared" si="190"/>
        <v>0.39800000000000002</v>
      </c>
      <c r="AI814">
        <f t="shared" si="185"/>
        <v>1710</v>
      </c>
      <c r="AJ814">
        <f t="shared" si="186"/>
        <v>0.29369968051118212</v>
      </c>
      <c r="AK814">
        <f t="shared" si="187"/>
        <v>3130</v>
      </c>
      <c r="AL814">
        <f t="shared" si="193"/>
        <v>0.1623003194888179</v>
      </c>
      <c r="AM814">
        <f t="shared" si="188"/>
        <v>0.127</v>
      </c>
      <c r="AN814">
        <f t="shared" si="191"/>
        <v>0</v>
      </c>
      <c r="AO814">
        <f t="shared" si="189"/>
        <v>1.9E-2</v>
      </c>
      <c r="AQ814">
        <f t="shared" si="194"/>
        <v>1</v>
      </c>
    </row>
    <row r="815" spans="1:43" ht="15.75" thickBot="1">
      <c r="A815" s="51">
        <f t="shared" si="180"/>
        <v>805</v>
      </c>
      <c r="B815" s="52">
        <v>1</v>
      </c>
      <c r="C815" s="52">
        <v>3.16</v>
      </c>
      <c r="D815" s="52">
        <v>1</v>
      </c>
      <c r="E815" s="56">
        <v>0</v>
      </c>
      <c r="F815" s="52">
        <v>1</v>
      </c>
      <c r="G815" s="58">
        <v>0</v>
      </c>
      <c r="H815" s="58">
        <v>0</v>
      </c>
      <c r="I815" s="52">
        <v>1</v>
      </c>
      <c r="J815" s="53">
        <v>0</v>
      </c>
      <c r="K815" s="53">
        <v>0</v>
      </c>
      <c r="L815" s="52">
        <v>27</v>
      </c>
      <c r="M815" s="52">
        <v>5</v>
      </c>
      <c r="N815" s="56">
        <v>0</v>
      </c>
      <c r="O815" s="52">
        <v>2</v>
      </c>
      <c r="P815" s="54">
        <v>121.994726</v>
      </c>
      <c r="Q815" s="54">
        <v>42.070528500000002</v>
      </c>
      <c r="R815" s="55">
        <v>0</v>
      </c>
      <c r="T815" s="52">
        <v>136</v>
      </c>
      <c r="U815" s="47">
        <f t="shared" si="181"/>
        <v>503.7037037037037</v>
      </c>
      <c r="V815" s="47">
        <f t="shared" si="182"/>
        <v>0</v>
      </c>
      <c r="W815" s="47">
        <v>0</v>
      </c>
      <c r="X815" s="50">
        <f t="shared" si="183"/>
        <v>100.74074074074075</v>
      </c>
      <c r="AD815" s="52">
        <v>20</v>
      </c>
      <c r="AE815" s="57">
        <v>0</v>
      </c>
      <c r="AF815" s="56">
        <v>0</v>
      </c>
      <c r="AG815">
        <f t="shared" si="184"/>
        <v>0</v>
      </c>
      <c r="AH815">
        <v>0</v>
      </c>
      <c r="AI815">
        <f t="shared" si="185"/>
        <v>0</v>
      </c>
      <c r="AJ815">
        <f t="shared" si="186"/>
        <v>0.70460009376465071</v>
      </c>
      <c r="AK815">
        <f t="shared" si="187"/>
        <v>3160</v>
      </c>
      <c r="AL815">
        <f t="shared" si="193"/>
        <v>0.15939990623534928</v>
      </c>
      <c r="AM815">
        <f t="shared" si="188"/>
        <v>0.13600000000000001</v>
      </c>
      <c r="AN815">
        <v>0</v>
      </c>
      <c r="AO815">
        <f t="shared" si="189"/>
        <v>0</v>
      </c>
      <c r="AQ815">
        <v>0</v>
      </c>
    </row>
    <row r="816" spans="1:43" ht="15.75" thickBot="1">
      <c r="A816" s="51">
        <f t="shared" si="180"/>
        <v>806</v>
      </c>
      <c r="B816" s="52">
        <v>1</v>
      </c>
      <c r="C816" s="52">
        <v>3.16</v>
      </c>
      <c r="D816" s="52">
        <v>1</v>
      </c>
      <c r="E816" s="56">
        <v>0</v>
      </c>
      <c r="F816" s="52">
        <v>1</v>
      </c>
      <c r="G816" s="58">
        <v>0</v>
      </c>
      <c r="H816" s="58">
        <v>0</v>
      </c>
      <c r="I816" s="52">
        <v>1</v>
      </c>
      <c r="J816" s="53">
        <v>0</v>
      </c>
      <c r="K816" s="53">
        <v>0</v>
      </c>
      <c r="L816" s="52">
        <v>27</v>
      </c>
      <c r="M816" s="52">
        <v>5</v>
      </c>
      <c r="N816" s="56">
        <v>0</v>
      </c>
      <c r="O816" s="52">
        <v>2</v>
      </c>
      <c r="P816" s="54">
        <v>120.9159945</v>
      </c>
      <c r="Q816" s="54">
        <v>41.285996499999996</v>
      </c>
      <c r="R816" s="55">
        <v>0</v>
      </c>
      <c r="T816" s="52">
        <v>136</v>
      </c>
      <c r="U816" s="47">
        <f t="shared" si="181"/>
        <v>503.7037037037037</v>
      </c>
      <c r="V816" s="47">
        <f t="shared" si="182"/>
        <v>0</v>
      </c>
      <c r="W816" s="47">
        <v>0</v>
      </c>
      <c r="X816" s="50">
        <f t="shared" si="183"/>
        <v>100.74074074074075</v>
      </c>
      <c r="AD816" s="52">
        <v>20</v>
      </c>
      <c r="AE816" s="57">
        <v>0</v>
      </c>
      <c r="AF816" s="56">
        <v>0</v>
      </c>
      <c r="AG816">
        <f t="shared" si="184"/>
        <v>0</v>
      </c>
      <c r="AH816">
        <v>0</v>
      </c>
      <c r="AI816">
        <f t="shared" si="185"/>
        <v>0</v>
      </c>
      <c r="AJ816">
        <f t="shared" si="186"/>
        <v>0.70460009376465071</v>
      </c>
      <c r="AK816">
        <f t="shared" si="187"/>
        <v>3160</v>
      </c>
      <c r="AL816">
        <f t="shared" si="193"/>
        <v>0.15939990623534928</v>
      </c>
      <c r="AM816">
        <f t="shared" si="188"/>
        <v>0.13600000000000001</v>
      </c>
      <c r="AN816">
        <v>0</v>
      </c>
      <c r="AO816">
        <f t="shared" si="189"/>
        <v>0</v>
      </c>
      <c r="AQ816">
        <v>0</v>
      </c>
    </row>
    <row r="817" spans="1:43" ht="15.75" thickBot="1">
      <c r="A817" s="51">
        <f t="shared" si="180"/>
        <v>807</v>
      </c>
      <c r="B817" s="52">
        <v>1</v>
      </c>
      <c r="C817" s="52">
        <v>3.16</v>
      </c>
      <c r="D817" s="52">
        <v>1</v>
      </c>
      <c r="E817" s="56">
        <v>0</v>
      </c>
      <c r="F817" s="52">
        <v>1</v>
      </c>
      <c r="G817" s="58">
        <v>0</v>
      </c>
      <c r="H817" s="58">
        <v>0</v>
      </c>
      <c r="I817" s="52">
        <v>1</v>
      </c>
      <c r="J817" s="53">
        <v>0</v>
      </c>
      <c r="K817" s="53">
        <v>0</v>
      </c>
      <c r="L817" s="52">
        <v>27</v>
      </c>
      <c r="M817" s="52">
        <v>5</v>
      </c>
      <c r="N817" s="56">
        <v>0</v>
      </c>
      <c r="O817" s="52">
        <v>2</v>
      </c>
      <c r="P817" s="54">
        <v>118.95466450000001</v>
      </c>
      <c r="Q817" s="54">
        <v>42.364727999999999</v>
      </c>
      <c r="R817" s="55">
        <v>0</v>
      </c>
      <c r="T817" s="52">
        <v>136</v>
      </c>
      <c r="U817" s="47">
        <f t="shared" si="181"/>
        <v>503.7037037037037</v>
      </c>
      <c r="V817" s="47">
        <f t="shared" si="182"/>
        <v>0</v>
      </c>
      <c r="W817" s="47">
        <v>0</v>
      </c>
      <c r="X817" s="50">
        <f t="shared" si="183"/>
        <v>100.74074074074075</v>
      </c>
      <c r="AD817" s="52">
        <v>20</v>
      </c>
      <c r="AE817" s="57">
        <v>0</v>
      </c>
      <c r="AF817" s="56">
        <v>0</v>
      </c>
      <c r="AG817">
        <f t="shared" si="184"/>
        <v>0</v>
      </c>
      <c r="AH817">
        <v>0</v>
      </c>
      <c r="AI817">
        <f t="shared" si="185"/>
        <v>0</v>
      </c>
      <c r="AJ817">
        <f t="shared" si="186"/>
        <v>0.70460009376465071</v>
      </c>
      <c r="AK817">
        <f t="shared" si="187"/>
        <v>3160</v>
      </c>
      <c r="AL817">
        <f t="shared" si="193"/>
        <v>0.15939990623534928</v>
      </c>
      <c r="AM817">
        <f t="shared" si="188"/>
        <v>0.13600000000000001</v>
      </c>
      <c r="AN817">
        <v>0</v>
      </c>
      <c r="AO817">
        <f t="shared" si="189"/>
        <v>0</v>
      </c>
      <c r="AQ817">
        <v>0</v>
      </c>
    </row>
    <row r="818" spans="1:43" ht="15.75" thickBot="1">
      <c r="A818" s="51">
        <f t="shared" si="180"/>
        <v>808</v>
      </c>
      <c r="B818" s="52">
        <v>1</v>
      </c>
      <c r="C818" s="52">
        <v>3.16</v>
      </c>
      <c r="D818" s="52">
        <v>1</v>
      </c>
      <c r="E818" s="56">
        <v>0</v>
      </c>
      <c r="F818" s="52">
        <v>1</v>
      </c>
      <c r="G818" s="58">
        <v>0</v>
      </c>
      <c r="H818" s="58">
        <v>0</v>
      </c>
      <c r="I818" s="52">
        <v>1</v>
      </c>
      <c r="J818" s="53">
        <v>0</v>
      </c>
      <c r="K818" s="53">
        <v>0</v>
      </c>
      <c r="L818" s="52">
        <v>27</v>
      </c>
      <c r="M818" s="52">
        <v>5</v>
      </c>
      <c r="N818" s="56">
        <v>0</v>
      </c>
      <c r="O818" s="52">
        <v>2</v>
      </c>
      <c r="P818" s="54">
        <v>123.0734575</v>
      </c>
      <c r="Q818" s="54">
        <v>43.2473265</v>
      </c>
      <c r="R818" s="55">
        <v>0</v>
      </c>
      <c r="T818" s="52">
        <v>136</v>
      </c>
      <c r="U818" s="47">
        <f t="shared" si="181"/>
        <v>503.7037037037037</v>
      </c>
      <c r="V818" s="47">
        <f t="shared" si="182"/>
        <v>0</v>
      </c>
      <c r="W818" s="47">
        <v>0</v>
      </c>
      <c r="X818" s="50">
        <f t="shared" si="183"/>
        <v>100.74074074074075</v>
      </c>
      <c r="AD818" s="52">
        <v>20</v>
      </c>
      <c r="AE818" s="57">
        <v>0</v>
      </c>
      <c r="AF818" s="56">
        <v>0</v>
      </c>
      <c r="AG818">
        <f t="shared" si="184"/>
        <v>0</v>
      </c>
      <c r="AH818">
        <v>0</v>
      </c>
      <c r="AI818">
        <f t="shared" si="185"/>
        <v>0</v>
      </c>
      <c r="AJ818">
        <f t="shared" si="186"/>
        <v>0.70460009376465071</v>
      </c>
      <c r="AK818">
        <f t="shared" si="187"/>
        <v>3160</v>
      </c>
      <c r="AL818">
        <f t="shared" si="193"/>
        <v>0.15939990623534928</v>
      </c>
      <c r="AM818">
        <f t="shared" si="188"/>
        <v>0.13600000000000001</v>
      </c>
      <c r="AN818">
        <v>0</v>
      </c>
      <c r="AO818">
        <f t="shared" si="189"/>
        <v>0</v>
      </c>
      <c r="AQ818">
        <v>0</v>
      </c>
    </row>
    <row r="819" spans="1:43" ht="15.75" thickBot="1">
      <c r="A819" s="51">
        <f t="shared" si="180"/>
        <v>809</v>
      </c>
      <c r="B819" s="52">
        <v>1</v>
      </c>
      <c r="C819" s="52">
        <v>3.16</v>
      </c>
      <c r="D819" s="52">
        <v>1</v>
      </c>
      <c r="E819" s="56">
        <v>0</v>
      </c>
      <c r="F819" s="52">
        <v>1</v>
      </c>
      <c r="G819" s="58">
        <v>0</v>
      </c>
      <c r="H819" s="58">
        <v>0</v>
      </c>
      <c r="I819" s="52">
        <v>1</v>
      </c>
      <c r="J819" s="53">
        <v>0</v>
      </c>
      <c r="K819" s="53">
        <v>0</v>
      </c>
      <c r="L819" s="52">
        <v>27</v>
      </c>
      <c r="M819" s="52">
        <v>5</v>
      </c>
      <c r="N819" s="56">
        <v>0</v>
      </c>
      <c r="O819" s="52">
        <v>2</v>
      </c>
      <c r="P819" s="54">
        <v>117.3856005</v>
      </c>
      <c r="Q819" s="54">
        <v>40.207265</v>
      </c>
      <c r="R819" s="55">
        <v>0</v>
      </c>
      <c r="T819" s="52">
        <v>136</v>
      </c>
      <c r="U819" s="47">
        <f t="shared" si="181"/>
        <v>503.7037037037037</v>
      </c>
      <c r="V819" s="47">
        <f t="shared" si="182"/>
        <v>0</v>
      </c>
      <c r="W819" s="47">
        <v>0</v>
      </c>
      <c r="X819" s="50">
        <f t="shared" si="183"/>
        <v>100.74074074074075</v>
      </c>
      <c r="AD819" s="52">
        <v>20</v>
      </c>
      <c r="AE819" s="57">
        <v>0</v>
      </c>
      <c r="AF819" s="56">
        <v>0</v>
      </c>
      <c r="AG819">
        <f t="shared" si="184"/>
        <v>0</v>
      </c>
      <c r="AH819">
        <v>0</v>
      </c>
      <c r="AI819">
        <f t="shared" si="185"/>
        <v>0</v>
      </c>
      <c r="AJ819">
        <f t="shared" si="186"/>
        <v>0.70460009376465071</v>
      </c>
      <c r="AK819">
        <f t="shared" si="187"/>
        <v>3160</v>
      </c>
      <c r="AL819">
        <f t="shared" si="193"/>
        <v>0.15939990623534928</v>
      </c>
      <c r="AM819">
        <f t="shared" si="188"/>
        <v>0.13600000000000001</v>
      </c>
      <c r="AN819">
        <v>0</v>
      </c>
      <c r="AO819">
        <f t="shared" si="189"/>
        <v>0</v>
      </c>
      <c r="AQ819">
        <v>0</v>
      </c>
    </row>
    <row r="820" spans="1:43" ht="15.75" thickBot="1">
      <c r="A820" s="51">
        <f t="shared" si="180"/>
        <v>810</v>
      </c>
      <c r="B820" s="52">
        <v>1</v>
      </c>
      <c r="C820" s="52">
        <v>3.16</v>
      </c>
      <c r="D820" s="52">
        <v>1</v>
      </c>
      <c r="E820" s="56">
        <v>0</v>
      </c>
      <c r="F820" s="52">
        <v>1</v>
      </c>
      <c r="G820" s="58">
        <v>0</v>
      </c>
      <c r="H820" s="58">
        <v>0</v>
      </c>
      <c r="I820" s="52">
        <v>1</v>
      </c>
      <c r="J820" s="53">
        <v>0</v>
      </c>
      <c r="K820" s="53">
        <v>0</v>
      </c>
      <c r="L820" s="52">
        <v>27</v>
      </c>
      <c r="M820" s="52">
        <v>5</v>
      </c>
      <c r="N820" s="56">
        <v>0</v>
      </c>
      <c r="O820" s="52">
        <v>2</v>
      </c>
      <c r="P820" s="54">
        <v>120.3275955</v>
      </c>
      <c r="Q820" s="54">
        <v>42.070528500000002</v>
      </c>
      <c r="R820" s="55">
        <v>0</v>
      </c>
      <c r="T820" s="52">
        <v>136</v>
      </c>
      <c r="U820" s="47">
        <f t="shared" si="181"/>
        <v>503.7037037037037</v>
      </c>
      <c r="V820" s="47">
        <f t="shared" si="182"/>
        <v>0</v>
      </c>
      <c r="W820" s="47">
        <v>0</v>
      </c>
      <c r="X820" s="50">
        <f t="shared" si="183"/>
        <v>100.74074074074075</v>
      </c>
      <c r="AD820" s="52">
        <v>20</v>
      </c>
      <c r="AE820" s="57">
        <v>0</v>
      </c>
      <c r="AF820" s="56">
        <v>0</v>
      </c>
      <c r="AG820">
        <f t="shared" si="184"/>
        <v>0</v>
      </c>
      <c r="AH820">
        <v>0</v>
      </c>
      <c r="AI820">
        <f t="shared" si="185"/>
        <v>0</v>
      </c>
      <c r="AJ820">
        <f t="shared" si="186"/>
        <v>0.70460009376465071</v>
      </c>
      <c r="AK820">
        <f t="shared" si="187"/>
        <v>3160</v>
      </c>
      <c r="AL820">
        <f t="shared" si="193"/>
        <v>0.15939990623534928</v>
      </c>
      <c r="AM820">
        <f t="shared" si="188"/>
        <v>0.13600000000000001</v>
      </c>
      <c r="AN820">
        <v>0</v>
      </c>
      <c r="AO820">
        <f t="shared" si="189"/>
        <v>0</v>
      </c>
      <c r="AQ820">
        <v>0</v>
      </c>
    </row>
    <row r="821" spans="1:43" ht="15.75" thickBot="1">
      <c r="A821" s="51">
        <f t="shared" si="180"/>
        <v>811</v>
      </c>
      <c r="B821" s="52">
        <v>1</v>
      </c>
      <c r="C821" s="52">
        <v>3.16</v>
      </c>
      <c r="D821" s="52">
        <v>1</v>
      </c>
      <c r="E821" s="56">
        <v>0</v>
      </c>
      <c r="F821" s="52">
        <v>1</v>
      </c>
      <c r="G821" s="58">
        <v>0</v>
      </c>
      <c r="H821" s="58">
        <v>0</v>
      </c>
      <c r="I821" s="52">
        <v>1</v>
      </c>
      <c r="J821" s="53">
        <v>0</v>
      </c>
      <c r="K821" s="53">
        <v>0</v>
      </c>
      <c r="L821" s="52">
        <v>27</v>
      </c>
      <c r="M821" s="52">
        <v>5</v>
      </c>
      <c r="N821" s="56">
        <v>0</v>
      </c>
      <c r="O821" s="52">
        <v>2</v>
      </c>
      <c r="P821" s="54">
        <v>126.309652</v>
      </c>
      <c r="Q821" s="54">
        <v>38.638201000000002</v>
      </c>
      <c r="R821" s="55">
        <v>0</v>
      </c>
      <c r="T821" s="52">
        <v>136</v>
      </c>
      <c r="U821" s="47">
        <f t="shared" si="181"/>
        <v>503.7037037037037</v>
      </c>
      <c r="V821" s="47">
        <f t="shared" si="182"/>
        <v>0</v>
      </c>
      <c r="W821" s="47">
        <v>0</v>
      </c>
      <c r="X821" s="50">
        <f t="shared" si="183"/>
        <v>100.74074074074075</v>
      </c>
      <c r="AD821" s="52">
        <v>20</v>
      </c>
      <c r="AE821" s="57">
        <v>0</v>
      </c>
      <c r="AF821" s="56">
        <v>0</v>
      </c>
      <c r="AG821">
        <f t="shared" si="184"/>
        <v>0</v>
      </c>
      <c r="AH821">
        <v>0</v>
      </c>
      <c r="AI821">
        <f t="shared" si="185"/>
        <v>0</v>
      </c>
      <c r="AJ821">
        <f t="shared" si="186"/>
        <v>0.70460009376465071</v>
      </c>
      <c r="AK821">
        <f t="shared" si="187"/>
        <v>3160</v>
      </c>
      <c r="AL821">
        <f t="shared" si="193"/>
        <v>0.15939990623534928</v>
      </c>
      <c r="AM821">
        <f t="shared" si="188"/>
        <v>0.13600000000000001</v>
      </c>
      <c r="AN821">
        <v>0</v>
      </c>
      <c r="AO821">
        <f t="shared" si="189"/>
        <v>0</v>
      </c>
      <c r="AQ821">
        <v>0</v>
      </c>
    </row>
    <row r="822" spans="1:43" ht="15.75" thickBot="1">
      <c r="A822" s="51">
        <f t="shared" si="180"/>
        <v>812</v>
      </c>
      <c r="B822" s="52">
        <v>1</v>
      </c>
      <c r="C822" s="52">
        <v>3.16</v>
      </c>
      <c r="D822" s="52">
        <v>1</v>
      </c>
      <c r="E822" s="56">
        <v>0</v>
      </c>
      <c r="F822" s="52">
        <v>1</v>
      </c>
      <c r="G822" s="58">
        <v>0</v>
      </c>
      <c r="H822" s="58">
        <v>0</v>
      </c>
      <c r="I822" s="52">
        <v>1</v>
      </c>
      <c r="J822" s="53">
        <v>0</v>
      </c>
      <c r="K822" s="53">
        <v>0</v>
      </c>
      <c r="L822" s="52">
        <v>27</v>
      </c>
      <c r="M822" s="52">
        <v>5</v>
      </c>
      <c r="N822" s="56">
        <v>0</v>
      </c>
      <c r="O822" s="52">
        <v>2</v>
      </c>
      <c r="P822" s="54">
        <v>105.6176205</v>
      </c>
      <c r="Q822" s="54">
        <v>0</v>
      </c>
      <c r="R822" s="55">
        <v>0</v>
      </c>
      <c r="T822" s="52">
        <v>136</v>
      </c>
      <c r="U822" s="47">
        <f t="shared" si="181"/>
        <v>503.7037037037037</v>
      </c>
      <c r="V822" s="47">
        <f t="shared" si="182"/>
        <v>0</v>
      </c>
      <c r="W822" s="47">
        <v>0</v>
      </c>
      <c r="X822" s="50">
        <f t="shared" si="183"/>
        <v>100.74074074074075</v>
      </c>
      <c r="AD822" s="52">
        <v>20</v>
      </c>
      <c r="AE822" s="57">
        <v>0</v>
      </c>
      <c r="AF822" s="56">
        <v>0</v>
      </c>
      <c r="AG822">
        <f t="shared" si="184"/>
        <v>0</v>
      </c>
      <c r="AH822">
        <v>0</v>
      </c>
      <c r="AI822">
        <f t="shared" si="185"/>
        <v>0</v>
      </c>
      <c r="AJ822">
        <f t="shared" si="186"/>
        <v>0.70460009376465071</v>
      </c>
      <c r="AK822">
        <f t="shared" si="187"/>
        <v>3160</v>
      </c>
      <c r="AL822">
        <f t="shared" si="193"/>
        <v>0.15939990623534928</v>
      </c>
      <c r="AM822">
        <f t="shared" si="188"/>
        <v>0.13600000000000001</v>
      </c>
      <c r="AN822">
        <v>0</v>
      </c>
      <c r="AO822">
        <f t="shared" si="189"/>
        <v>0</v>
      </c>
      <c r="AQ822">
        <v>0</v>
      </c>
    </row>
    <row r="823" spans="1:43" ht="15.75" thickBot="1">
      <c r="A823" s="51">
        <f t="shared" si="180"/>
        <v>813</v>
      </c>
      <c r="B823" s="52">
        <v>1</v>
      </c>
      <c r="C823" s="52">
        <v>3.16</v>
      </c>
      <c r="D823" s="52">
        <v>1</v>
      </c>
      <c r="E823" s="56">
        <v>0</v>
      </c>
      <c r="F823" s="52">
        <v>1</v>
      </c>
      <c r="G823" s="58">
        <v>0</v>
      </c>
      <c r="H823" s="58">
        <v>0</v>
      </c>
      <c r="I823" s="52">
        <v>1</v>
      </c>
      <c r="J823" s="53">
        <v>0</v>
      </c>
      <c r="K823" s="53">
        <v>0</v>
      </c>
      <c r="L823" s="52">
        <v>27</v>
      </c>
      <c r="M823" s="52">
        <v>5</v>
      </c>
      <c r="N823" s="56">
        <v>0</v>
      </c>
      <c r="O823" s="52">
        <v>2</v>
      </c>
      <c r="P823" s="54">
        <v>102.6756255</v>
      </c>
      <c r="Q823" s="54">
        <v>37.755602500000002</v>
      </c>
      <c r="R823" s="55">
        <v>0</v>
      </c>
      <c r="T823" s="52">
        <v>136</v>
      </c>
      <c r="U823" s="47">
        <f t="shared" si="181"/>
        <v>503.7037037037037</v>
      </c>
      <c r="V823" s="47">
        <f t="shared" si="182"/>
        <v>0</v>
      </c>
      <c r="W823" s="47">
        <v>0</v>
      </c>
      <c r="X823" s="50">
        <f t="shared" si="183"/>
        <v>100.74074074074075</v>
      </c>
      <c r="AD823" s="52">
        <v>20</v>
      </c>
      <c r="AE823" s="57">
        <v>0</v>
      </c>
      <c r="AF823" s="56">
        <v>0</v>
      </c>
      <c r="AG823">
        <f t="shared" si="184"/>
        <v>0</v>
      </c>
      <c r="AH823">
        <v>0</v>
      </c>
      <c r="AI823">
        <f t="shared" si="185"/>
        <v>0</v>
      </c>
      <c r="AJ823">
        <f t="shared" si="186"/>
        <v>0.70460009376465071</v>
      </c>
      <c r="AK823">
        <f t="shared" si="187"/>
        <v>3160</v>
      </c>
      <c r="AL823">
        <f t="shared" si="193"/>
        <v>0.15939990623534928</v>
      </c>
      <c r="AM823">
        <f t="shared" si="188"/>
        <v>0.13600000000000001</v>
      </c>
      <c r="AN823">
        <v>0</v>
      </c>
      <c r="AO823">
        <f t="shared" si="189"/>
        <v>0</v>
      </c>
      <c r="AQ823">
        <v>0</v>
      </c>
    </row>
    <row r="824" spans="1:43" ht="15.75" thickBot="1">
      <c r="A824" s="51">
        <f t="shared" si="180"/>
        <v>814</v>
      </c>
      <c r="B824" s="52">
        <v>6</v>
      </c>
      <c r="C824" s="56">
        <v>0</v>
      </c>
      <c r="D824" s="56">
        <v>0</v>
      </c>
      <c r="E824" s="56">
        <v>0</v>
      </c>
      <c r="F824" s="52">
        <v>1</v>
      </c>
      <c r="G824" s="58">
        <v>0</v>
      </c>
      <c r="H824" s="58">
        <v>0</v>
      </c>
      <c r="I824" s="52">
        <v>1</v>
      </c>
      <c r="J824" s="53">
        <v>0</v>
      </c>
      <c r="K824" s="53">
        <v>0</v>
      </c>
      <c r="L824" s="52">
        <v>30</v>
      </c>
      <c r="M824" s="52">
        <v>5</v>
      </c>
      <c r="N824" s="56">
        <v>0</v>
      </c>
      <c r="O824" s="52">
        <v>2</v>
      </c>
      <c r="P824" s="54">
        <v>104.8330885</v>
      </c>
      <c r="Q824" s="54">
        <v>37.265270000000001</v>
      </c>
      <c r="R824" s="55">
        <v>0</v>
      </c>
      <c r="T824" s="52">
        <v>149</v>
      </c>
      <c r="U824" s="47">
        <f t="shared" si="181"/>
        <v>496.66666666666669</v>
      </c>
      <c r="V824" s="47">
        <f t="shared" si="182"/>
        <v>0</v>
      </c>
      <c r="W824" s="47">
        <v>0</v>
      </c>
      <c r="X824" s="50">
        <f t="shared" si="183"/>
        <v>0</v>
      </c>
      <c r="AD824" s="46">
        <v>0</v>
      </c>
      <c r="AE824" s="57">
        <v>0</v>
      </c>
      <c r="AF824" s="56">
        <v>0</v>
      </c>
      <c r="AG824">
        <f t="shared" si="184"/>
        <v>0</v>
      </c>
      <c r="AH824">
        <v>0</v>
      </c>
      <c r="AI824">
        <f t="shared" si="185"/>
        <v>0</v>
      </c>
      <c r="AJ824">
        <f t="shared" si="186"/>
        <v>0.85099999999999998</v>
      </c>
      <c r="AK824">
        <f t="shared" si="187"/>
        <v>0</v>
      </c>
      <c r="AL824">
        <v>0</v>
      </c>
      <c r="AM824">
        <f t="shared" si="188"/>
        <v>0.14899999999999999</v>
      </c>
      <c r="AN824">
        <v>0</v>
      </c>
      <c r="AO824">
        <f t="shared" si="189"/>
        <v>0</v>
      </c>
      <c r="AQ824">
        <v>0</v>
      </c>
    </row>
    <row r="825" spans="1:43" ht="15.75" thickBot="1">
      <c r="A825" s="51">
        <f t="shared" si="180"/>
        <v>815</v>
      </c>
      <c r="B825" s="52">
        <v>6</v>
      </c>
      <c r="C825" s="56">
        <v>0</v>
      </c>
      <c r="D825" s="56">
        <v>0</v>
      </c>
      <c r="E825" s="56">
        <v>0</v>
      </c>
      <c r="F825" s="52">
        <v>1</v>
      </c>
      <c r="G825" s="58">
        <v>0</v>
      </c>
      <c r="H825" s="58">
        <v>0</v>
      </c>
      <c r="I825" s="52">
        <v>1</v>
      </c>
      <c r="J825" s="53">
        <v>0</v>
      </c>
      <c r="K825" s="53">
        <v>0</v>
      </c>
      <c r="L825" s="52">
        <v>30</v>
      </c>
      <c r="M825" s="52">
        <v>5</v>
      </c>
      <c r="N825" s="56">
        <v>0</v>
      </c>
      <c r="O825" s="52">
        <v>2</v>
      </c>
      <c r="P825" s="54">
        <v>91.888310500000003</v>
      </c>
      <c r="Q825" s="54">
        <v>36.186538499999997</v>
      </c>
      <c r="R825" s="55">
        <v>0</v>
      </c>
      <c r="T825" s="52">
        <v>149</v>
      </c>
      <c r="U825" s="47">
        <f t="shared" si="181"/>
        <v>496.66666666666669</v>
      </c>
      <c r="V825" s="47">
        <f t="shared" si="182"/>
        <v>0</v>
      </c>
      <c r="W825" s="47">
        <v>0</v>
      </c>
      <c r="X825" s="50">
        <f t="shared" si="183"/>
        <v>0</v>
      </c>
      <c r="AD825" s="46">
        <v>0</v>
      </c>
      <c r="AE825" s="57">
        <v>0</v>
      </c>
      <c r="AF825" s="56">
        <v>0</v>
      </c>
      <c r="AG825">
        <f t="shared" si="184"/>
        <v>0</v>
      </c>
      <c r="AH825">
        <v>0</v>
      </c>
      <c r="AI825">
        <f t="shared" si="185"/>
        <v>0</v>
      </c>
      <c r="AJ825">
        <f t="shared" si="186"/>
        <v>0.85099999999999998</v>
      </c>
      <c r="AK825">
        <f t="shared" si="187"/>
        <v>0</v>
      </c>
      <c r="AL825">
        <v>0</v>
      </c>
      <c r="AM825">
        <f t="shared" si="188"/>
        <v>0.14899999999999999</v>
      </c>
      <c r="AN825">
        <v>0</v>
      </c>
      <c r="AO825">
        <f t="shared" si="189"/>
        <v>0</v>
      </c>
      <c r="AQ825">
        <v>0</v>
      </c>
    </row>
    <row r="826" spans="1:43" ht="15.75" thickBot="1">
      <c r="A826" s="51">
        <f t="shared" si="180"/>
        <v>816</v>
      </c>
      <c r="B826" s="52">
        <v>1</v>
      </c>
      <c r="C826" s="52">
        <v>3.16</v>
      </c>
      <c r="D826" s="52">
        <v>1</v>
      </c>
      <c r="E826" s="56">
        <v>0</v>
      </c>
      <c r="F826" s="52">
        <v>1</v>
      </c>
      <c r="G826" s="58">
        <v>0</v>
      </c>
      <c r="H826" s="58">
        <v>0</v>
      </c>
      <c r="I826" s="52">
        <v>1</v>
      </c>
      <c r="J826" s="53">
        <v>0</v>
      </c>
      <c r="K826" s="53">
        <v>0</v>
      </c>
      <c r="L826" s="52">
        <v>27</v>
      </c>
      <c r="M826" s="52">
        <v>5</v>
      </c>
      <c r="N826" s="56">
        <v>0</v>
      </c>
      <c r="O826" s="52">
        <v>2</v>
      </c>
      <c r="P826" s="54">
        <v>52.857843500000001</v>
      </c>
      <c r="Q826" s="54">
        <v>35.794272500000005</v>
      </c>
      <c r="R826" s="55">
        <v>0</v>
      </c>
      <c r="T826" s="52">
        <v>136</v>
      </c>
      <c r="U826" s="47">
        <f t="shared" si="181"/>
        <v>503.7037037037037</v>
      </c>
      <c r="V826" s="47">
        <f t="shared" si="182"/>
        <v>0</v>
      </c>
      <c r="W826" s="47">
        <v>0</v>
      </c>
      <c r="X826" s="50">
        <f t="shared" si="183"/>
        <v>100.74074074074075</v>
      </c>
      <c r="AD826" s="52">
        <v>20</v>
      </c>
      <c r="AE826" s="57">
        <v>0</v>
      </c>
      <c r="AF826" s="56">
        <v>0</v>
      </c>
      <c r="AG826">
        <f t="shared" si="184"/>
        <v>0</v>
      </c>
      <c r="AH826">
        <v>0</v>
      </c>
      <c r="AI826">
        <f t="shared" si="185"/>
        <v>0</v>
      </c>
      <c r="AJ826">
        <f t="shared" si="186"/>
        <v>0.70460009376465071</v>
      </c>
      <c r="AK826">
        <f t="shared" si="187"/>
        <v>3160</v>
      </c>
      <c r="AL826">
        <f t="shared" si="193"/>
        <v>0.15939990623534928</v>
      </c>
      <c r="AM826">
        <f t="shared" si="188"/>
        <v>0.13600000000000001</v>
      </c>
      <c r="AN826">
        <v>0</v>
      </c>
      <c r="AO826">
        <f t="shared" si="189"/>
        <v>0</v>
      </c>
      <c r="AQ826">
        <v>0</v>
      </c>
    </row>
    <row r="827" spans="1:43" ht="15.75" thickBot="1">
      <c r="A827" s="51">
        <f t="shared" si="180"/>
        <v>817</v>
      </c>
      <c r="B827" s="52">
        <v>2</v>
      </c>
      <c r="C827" s="52">
        <v>3.13</v>
      </c>
      <c r="D827" s="56">
        <v>0</v>
      </c>
      <c r="E827" s="56">
        <v>0</v>
      </c>
      <c r="F827" s="52">
        <v>1</v>
      </c>
      <c r="G827" s="58">
        <v>0</v>
      </c>
      <c r="H827" s="58">
        <v>0</v>
      </c>
      <c r="I827" s="52">
        <v>1</v>
      </c>
      <c r="J827" s="53">
        <v>0</v>
      </c>
      <c r="K827" s="53">
        <v>0</v>
      </c>
      <c r="L827" s="52">
        <v>70</v>
      </c>
      <c r="M827" s="52">
        <v>3</v>
      </c>
      <c r="N827" s="52">
        <v>20</v>
      </c>
      <c r="O827" s="52">
        <v>7</v>
      </c>
      <c r="P827" s="54">
        <v>20.1036325</v>
      </c>
      <c r="Q827" s="54">
        <v>0</v>
      </c>
      <c r="R827" s="55">
        <v>0</v>
      </c>
      <c r="T827" s="56">
        <v>0</v>
      </c>
      <c r="U827" s="47">
        <f t="shared" si="181"/>
        <v>0</v>
      </c>
      <c r="V827" s="47">
        <f t="shared" si="182"/>
        <v>0</v>
      </c>
      <c r="W827" s="47">
        <v>0</v>
      </c>
      <c r="X827" s="50">
        <f t="shared" si="183"/>
        <v>0</v>
      </c>
      <c r="AD827" s="46">
        <v>0</v>
      </c>
      <c r="AE827" s="53">
        <v>400</v>
      </c>
      <c r="AF827" s="56">
        <v>0</v>
      </c>
      <c r="AG827">
        <f t="shared" si="184"/>
        <v>0</v>
      </c>
      <c r="AH827">
        <v>0</v>
      </c>
      <c r="AI827">
        <f t="shared" si="185"/>
        <v>0</v>
      </c>
      <c r="AJ827">
        <f t="shared" si="186"/>
        <v>1</v>
      </c>
      <c r="AK827">
        <f t="shared" si="187"/>
        <v>3130</v>
      </c>
      <c r="AL827">
        <f t="shared" si="193"/>
        <v>0</v>
      </c>
      <c r="AM827">
        <f t="shared" si="188"/>
        <v>0</v>
      </c>
      <c r="AN827">
        <v>0</v>
      </c>
      <c r="AO827">
        <f t="shared" si="189"/>
        <v>0</v>
      </c>
      <c r="AQ827">
        <v>0</v>
      </c>
    </row>
    <row r="828" spans="1:43" ht="15.75" thickBot="1">
      <c r="A828" s="51">
        <f t="shared" si="180"/>
        <v>818</v>
      </c>
      <c r="B828" s="52">
        <v>2</v>
      </c>
      <c r="C828" s="52">
        <v>3.13</v>
      </c>
      <c r="D828" s="56">
        <v>0</v>
      </c>
      <c r="E828" s="56">
        <v>0</v>
      </c>
      <c r="F828" s="52">
        <v>1</v>
      </c>
      <c r="G828" s="58">
        <v>0</v>
      </c>
      <c r="H828" s="58">
        <v>0</v>
      </c>
      <c r="I828" s="52">
        <v>1</v>
      </c>
      <c r="J828" s="53">
        <v>0</v>
      </c>
      <c r="K828" s="53">
        <v>0</v>
      </c>
      <c r="L828" s="52">
        <v>60</v>
      </c>
      <c r="M828" s="52">
        <v>3</v>
      </c>
      <c r="N828" s="52">
        <v>20</v>
      </c>
      <c r="O828" s="52">
        <v>7</v>
      </c>
      <c r="P828" s="54">
        <v>27.164420499999999</v>
      </c>
      <c r="Q828" s="54">
        <v>0</v>
      </c>
      <c r="R828" s="55">
        <v>0</v>
      </c>
      <c r="T828" s="56">
        <v>0</v>
      </c>
      <c r="U828" s="47">
        <f t="shared" si="181"/>
        <v>0</v>
      </c>
      <c r="V828" s="47">
        <f t="shared" si="182"/>
        <v>0</v>
      </c>
      <c r="W828" s="47">
        <v>0</v>
      </c>
      <c r="X828" s="50">
        <f t="shared" si="183"/>
        <v>0</v>
      </c>
      <c r="AD828" s="46">
        <v>0</v>
      </c>
      <c r="AE828" s="53">
        <v>400</v>
      </c>
      <c r="AF828" s="56">
        <v>0</v>
      </c>
      <c r="AG828">
        <f t="shared" si="184"/>
        <v>0</v>
      </c>
      <c r="AH828">
        <v>0</v>
      </c>
      <c r="AI828">
        <f t="shared" si="185"/>
        <v>0</v>
      </c>
      <c r="AJ828">
        <f t="shared" si="186"/>
        <v>1</v>
      </c>
      <c r="AK828">
        <f t="shared" si="187"/>
        <v>3130</v>
      </c>
      <c r="AL828">
        <f t="shared" si="193"/>
        <v>0</v>
      </c>
      <c r="AM828">
        <f t="shared" si="188"/>
        <v>0</v>
      </c>
      <c r="AN828">
        <v>0</v>
      </c>
      <c r="AO828">
        <f t="shared" si="189"/>
        <v>0</v>
      </c>
      <c r="AQ828">
        <v>0</v>
      </c>
    </row>
    <row r="829" spans="1:43" ht="15.75" thickBot="1">
      <c r="A829" s="51">
        <f t="shared" si="180"/>
        <v>819</v>
      </c>
      <c r="B829" s="52">
        <v>2</v>
      </c>
      <c r="C829" s="52">
        <v>3.13</v>
      </c>
      <c r="D829" s="56">
        <v>0</v>
      </c>
      <c r="E829" s="56">
        <v>0</v>
      </c>
      <c r="F829" s="52">
        <v>1</v>
      </c>
      <c r="G829" s="58">
        <v>0</v>
      </c>
      <c r="H829" s="58">
        <v>0</v>
      </c>
      <c r="I829" s="52">
        <v>1</v>
      </c>
      <c r="J829" s="53">
        <v>0</v>
      </c>
      <c r="K829" s="53">
        <v>0</v>
      </c>
      <c r="L829" s="52">
        <v>50</v>
      </c>
      <c r="M829" s="52">
        <v>3</v>
      </c>
      <c r="N829" s="52">
        <v>20</v>
      </c>
      <c r="O829" s="52">
        <v>7</v>
      </c>
      <c r="P829" s="54">
        <v>37.265270000000001</v>
      </c>
      <c r="Q829" s="54">
        <v>0</v>
      </c>
      <c r="R829" s="55">
        <v>0</v>
      </c>
      <c r="T829" s="56">
        <v>0</v>
      </c>
      <c r="U829" s="47">
        <f t="shared" si="181"/>
        <v>0</v>
      </c>
      <c r="V829" s="47">
        <f t="shared" si="182"/>
        <v>0</v>
      </c>
      <c r="W829" s="47">
        <v>0</v>
      </c>
      <c r="X829" s="50">
        <f t="shared" si="183"/>
        <v>0</v>
      </c>
      <c r="AD829" s="46">
        <v>0</v>
      </c>
      <c r="AE829" s="53">
        <v>400</v>
      </c>
      <c r="AF829" s="56">
        <v>0</v>
      </c>
      <c r="AG829">
        <f t="shared" si="184"/>
        <v>0</v>
      </c>
      <c r="AH829">
        <v>0</v>
      </c>
      <c r="AI829">
        <f t="shared" si="185"/>
        <v>0</v>
      </c>
      <c r="AJ829">
        <f t="shared" si="186"/>
        <v>1</v>
      </c>
      <c r="AK829">
        <f t="shared" si="187"/>
        <v>3130</v>
      </c>
      <c r="AL829">
        <f t="shared" si="193"/>
        <v>0</v>
      </c>
      <c r="AM829">
        <f t="shared" si="188"/>
        <v>0</v>
      </c>
      <c r="AN829">
        <v>0</v>
      </c>
      <c r="AO829">
        <f t="shared" si="189"/>
        <v>0</v>
      </c>
      <c r="AQ829">
        <v>0</v>
      </c>
    </row>
    <row r="830" spans="1:43" ht="15.75" thickBot="1">
      <c r="A830" s="51">
        <f t="shared" si="180"/>
        <v>820</v>
      </c>
      <c r="B830" s="52">
        <v>2</v>
      </c>
      <c r="C830" s="52">
        <v>3.13</v>
      </c>
      <c r="D830" s="56">
        <v>0</v>
      </c>
      <c r="E830" s="56">
        <v>0</v>
      </c>
      <c r="F830" s="52">
        <v>1</v>
      </c>
      <c r="G830" s="58">
        <v>0</v>
      </c>
      <c r="H830" s="58">
        <v>0</v>
      </c>
      <c r="I830" s="52">
        <v>1</v>
      </c>
      <c r="J830" s="53">
        <v>0</v>
      </c>
      <c r="K830" s="53">
        <v>0</v>
      </c>
      <c r="L830" s="52">
        <v>40</v>
      </c>
      <c r="M830" s="52">
        <v>3</v>
      </c>
      <c r="N830" s="52">
        <v>20</v>
      </c>
      <c r="O830" s="52">
        <v>7</v>
      </c>
      <c r="P830" s="54">
        <v>42.560861000000003</v>
      </c>
      <c r="Q830" s="54">
        <v>0</v>
      </c>
      <c r="R830" s="55">
        <v>0</v>
      </c>
      <c r="T830" s="56">
        <v>0</v>
      </c>
      <c r="U830" s="47">
        <f t="shared" si="181"/>
        <v>0</v>
      </c>
      <c r="V830" s="47">
        <f t="shared" si="182"/>
        <v>0</v>
      </c>
      <c r="W830" s="47">
        <v>0</v>
      </c>
      <c r="X830" s="50">
        <f t="shared" si="183"/>
        <v>0</v>
      </c>
      <c r="AD830" s="46">
        <v>0</v>
      </c>
      <c r="AE830" s="53">
        <v>400</v>
      </c>
      <c r="AF830" s="56">
        <v>0</v>
      </c>
      <c r="AG830">
        <f t="shared" si="184"/>
        <v>0</v>
      </c>
      <c r="AH830">
        <v>0</v>
      </c>
      <c r="AI830">
        <f t="shared" si="185"/>
        <v>0</v>
      </c>
      <c r="AJ830">
        <f t="shared" si="186"/>
        <v>1</v>
      </c>
      <c r="AK830">
        <f t="shared" si="187"/>
        <v>3130</v>
      </c>
      <c r="AL830">
        <f t="shared" si="193"/>
        <v>0</v>
      </c>
      <c r="AM830">
        <f t="shared" si="188"/>
        <v>0</v>
      </c>
      <c r="AN830">
        <v>0</v>
      </c>
      <c r="AO830">
        <f t="shared" si="189"/>
        <v>0</v>
      </c>
      <c r="AQ830">
        <v>0</v>
      </c>
    </row>
    <row r="831" spans="1:43" ht="15.75" thickBot="1">
      <c r="A831" s="51">
        <f t="shared" si="180"/>
        <v>821</v>
      </c>
      <c r="B831" s="52">
        <v>2</v>
      </c>
      <c r="C831" s="52">
        <v>3.13</v>
      </c>
      <c r="D831" s="56">
        <v>0</v>
      </c>
      <c r="E831" s="56">
        <v>0</v>
      </c>
      <c r="F831" s="52">
        <v>1</v>
      </c>
      <c r="G831" s="58">
        <v>0</v>
      </c>
      <c r="H831" s="58">
        <v>0</v>
      </c>
      <c r="I831" s="52">
        <v>3</v>
      </c>
      <c r="J831" s="53">
        <v>0</v>
      </c>
      <c r="K831" s="53">
        <v>0</v>
      </c>
      <c r="L831" s="52">
        <v>70</v>
      </c>
      <c r="M831" s="52">
        <v>3</v>
      </c>
      <c r="N831" s="52">
        <v>20</v>
      </c>
      <c r="O831" s="52">
        <v>7</v>
      </c>
      <c r="P831" s="54">
        <v>19.7113665</v>
      </c>
      <c r="Q831" s="54">
        <v>0</v>
      </c>
      <c r="R831" s="55">
        <v>0</v>
      </c>
      <c r="T831" s="56">
        <v>0</v>
      </c>
      <c r="U831" s="47">
        <f t="shared" si="181"/>
        <v>0</v>
      </c>
      <c r="V831" s="47">
        <f t="shared" si="182"/>
        <v>0</v>
      </c>
      <c r="W831" s="47">
        <v>0</v>
      </c>
      <c r="X831" s="50">
        <f t="shared" si="183"/>
        <v>0</v>
      </c>
      <c r="AD831" s="46">
        <v>0</v>
      </c>
      <c r="AE831" s="53">
        <v>400</v>
      </c>
      <c r="AF831" s="56">
        <v>0</v>
      </c>
      <c r="AG831">
        <f t="shared" si="184"/>
        <v>0</v>
      </c>
      <c r="AH831">
        <v>0</v>
      </c>
      <c r="AI831">
        <f t="shared" si="185"/>
        <v>0</v>
      </c>
      <c r="AJ831">
        <f t="shared" si="186"/>
        <v>1</v>
      </c>
      <c r="AK831">
        <f t="shared" si="187"/>
        <v>3130</v>
      </c>
      <c r="AL831">
        <f t="shared" si="193"/>
        <v>0</v>
      </c>
      <c r="AM831">
        <f t="shared" si="188"/>
        <v>0</v>
      </c>
      <c r="AN831">
        <v>0</v>
      </c>
      <c r="AO831">
        <f t="shared" si="189"/>
        <v>0</v>
      </c>
      <c r="AQ831">
        <v>0</v>
      </c>
    </row>
    <row r="832" spans="1:43" ht="15.75" thickBot="1">
      <c r="A832" s="51">
        <f t="shared" si="180"/>
        <v>822</v>
      </c>
      <c r="B832" s="52">
        <v>2</v>
      </c>
      <c r="C832" s="52">
        <v>3.13</v>
      </c>
      <c r="D832" s="56">
        <v>0</v>
      </c>
      <c r="E832" s="56">
        <v>0</v>
      </c>
      <c r="F832" s="52">
        <v>1</v>
      </c>
      <c r="G832" s="58">
        <v>0</v>
      </c>
      <c r="H832" s="58">
        <v>0</v>
      </c>
      <c r="I832" s="52">
        <v>3</v>
      </c>
      <c r="J832" s="53">
        <v>0</v>
      </c>
      <c r="K832" s="53">
        <v>0</v>
      </c>
      <c r="L832" s="52">
        <v>60</v>
      </c>
      <c r="M832" s="52">
        <v>3</v>
      </c>
      <c r="N832" s="52">
        <v>20</v>
      </c>
      <c r="O832" s="52">
        <v>7</v>
      </c>
      <c r="P832" s="54">
        <v>25.203090500000002</v>
      </c>
      <c r="Q832" s="54">
        <v>0</v>
      </c>
      <c r="R832" s="55">
        <v>0</v>
      </c>
      <c r="T832" s="56">
        <v>0</v>
      </c>
      <c r="U832" s="47">
        <f t="shared" si="181"/>
        <v>0</v>
      </c>
      <c r="V832" s="47">
        <f t="shared" si="182"/>
        <v>0</v>
      </c>
      <c r="W832" s="47">
        <v>0</v>
      </c>
      <c r="X832" s="50">
        <f t="shared" si="183"/>
        <v>0</v>
      </c>
      <c r="AD832" s="46">
        <v>0</v>
      </c>
      <c r="AE832" s="53">
        <v>400</v>
      </c>
      <c r="AF832" s="56">
        <v>0</v>
      </c>
      <c r="AG832">
        <f t="shared" si="184"/>
        <v>0</v>
      </c>
      <c r="AH832">
        <v>0</v>
      </c>
      <c r="AI832">
        <f t="shared" si="185"/>
        <v>0</v>
      </c>
      <c r="AJ832">
        <f t="shared" si="186"/>
        <v>1</v>
      </c>
      <c r="AK832">
        <f t="shared" si="187"/>
        <v>3130</v>
      </c>
      <c r="AL832">
        <f t="shared" si="193"/>
        <v>0</v>
      </c>
      <c r="AM832">
        <f t="shared" si="188"/>
        <v>0</v>
      </c>
      <c r="AN832">
        <v>0</v>
      </c>
      <c r="AO832">
        <f t="shared" si="189"/>
        <v>0</v>
      </c>
      <c r="AQ832">
        <v>0</v>
      </c>
    </row>
    <row r="833" spans="1:43" ht="15.75" thickBot="1">
      <c r="A833" s="51">
        <f t="shared" si="180"/>
        <v>823</v>
      </c>
      <c r="B833" s="52">
        <v>2</v>
      </c>
      <c r="C833" s="52">
        <v>3.13</v>
      </c>
      <c r="D833" s="56">
        <v>0</v>
      </c>
      <c r="E833" s="56">
        <v>0</v>
      </c>
      <c r="F833" s="52">
        <v>1</v>
      </c>
      <c r="G833" s="58">
        <v>0</v>
      </c>
      <c r="H833" s="58">
        <v>0</v>
      </c>
      <c r="I833" s="52">
        <v>3</v>
      </c>
      <c r="J833" s="53">
        <v>0</v>
      </c>
      <c r="K833" s="53">
        <v>0</v>
      </c>
      <c r="L833" s="52">
        <v>50</v>
      </c>
      <c r="M833" s="52">
        <v>3</v>
      </c>
      <c r="N833" s="52">
        <v>20</v>
      </c>
      <c r="O833" s="52">
        <v>7</v>
      </c>
      <c r="P833" s="54">
        <v>36.382671500000001</v>
      </c>
      <c r="Q833" s="54">
        <v>0</v>
      </c>
      <c r="R833" s="55">
        <v>0</v>
      </c>
      <c r="T833" s="56">
        <v>0</v>
      </c>
      <c r="U833" s="47">
        <f t="shared" si="181"/>
        <v>0</v>
      </c>
      <c r="V833" s="47">
        <f t="shared" si="182"/>
        <v>0</v>
      </c>
      <c r="W833" s="47">
        <v>0</v>
      </c>
      <c r="X833" s="50">
        <f t="shared" si="183"/>
        <v>0</v>
      </c>
      <c r="AD833" s="46">
        <v>0</v>
      </c>
      <c r="AE833" s="53">
        <v>400</v>
      </c>
      <c r="AF833" s="56">
        <v>0</v>
      </c>
      <c r="AG833">
        <f t="shared" si="184"/>
        <v>0</v>
      </c>
      <c r="AH833">
        <v>0</v>
      </c>
      <c r="AI833">
        <f t="shared" si="185"/>
        <v>0</v>
      </c>
      <c r="AJ833">
        <f t="shared" si="186"/>
        <v>1</v>
      </c>
      <c r="AK833">
        <f t="shared" si="187"/>
        <v>3130</v>
      </c>
      <c r="AL833">
        <f t="shared" si="193"/>
        <v>0</v>
      </c>
      <c r="AM833">
        <f t="shared" si="188"/>
        <v>0</v>
      </c>
      <c r="AN833">
        <v>0</v>
      </c>
      <c r="AO833">
        <f t="shared" si="189"/>
        <v>0</v>
      </c>
      <c r="AQ833">
        <v>0</v>
      </c>
    </row>
    <row r="834" spans="1:43" ht="15.75" thickBot="1">
      <c r="A834" s="51">
        <f t="shared" si="180"/>
        <v>824</v>
      </c>
      <c r="B834" s="52">
        <v>2</v>
      </c>
      <c r="C834" s="52">
        <v>3.13</v>
      </c>
      <c r="D834" s="56">
        <v>0</v>
      </c>
      <c r="E834" s="56">
        <v>0</v>
      </c>
      <c r="F834" s="52">
        <v>1</v>
      </c>
      <c r="G834" s="58">
        <v>0</v>
      </c>
      <c r="H834" s="58">
        <v>0</v>
      </c>
      <c r="I834" s="52">
        <v>3</v>
      </c>
      <c r="J834" s="53">
        <v>0</v>
      </c>
      <c r="K834" s="53">
        <v>0</v>
      </c>
      <c r="L834" s="52">
        <v>40</v>
      </c>
      <c r="M834" s="52">
        <v>3</v>
      </c>
      <c r="N834" s="52">
        <v>20</v>
      </c>
      <c r="O834" s="52">
        <v>7</v>
      </c>
      <c r="P834" s="54">
        <v>43.2473265</v>
      </c>
      <c r="Q834" s="54">
        <v>0</v>
      </c>
      <c r="R834" s="55">
        <v>0</v>
      </c>
      <c r="T834" s="56">
        <v>0</v>
      </c>
      <c r="U834" s="47">
        <f t="shared" si="181"/>
        <v>0</v>
      </c>
      <c r="V834" s="47">
        <f t="shared" si="182"/>
        <v>0</v>
      </c>
      <c r="W834" s="47">
        <v>0</v>
      </c>
      <c r="X834" s="50">
        <f t="shared" si="183"/>
        <v>0</v>
      </c>
      <c r="AD834" s="46">
        <v>0</v>
      </c>
      <c r="AE834" s="53">
        <v>400</v>
      </c>
      <c r="AF834" s="56">
        <v>0</v>
      </c>
      <c r="AG834">
        <f t="shared" si="184"/>
        <v>0</v>
      </c>
      <c r="AH834">
        <v>0</v>
      </c>
      <c r="AI834">
        <f t="shared" si="185"/>
        <v>0</v>
      </c>
      <c r="AJ834">
        <f t="shared" si="186"/>
        <v>1</v>
      </c>
      <c r="AK834">
        <f t="shared" si="187"/>
        <v>3130</v>
      </c>
      <c r="AL834">
        <f t="shared" si="193"/>
        <v>0</v>
      </c>
      <c r="AM834">
        <f t="shared" si="188"/>
        <v>0</v>
      </c>
      <c r="AN834">
        <v>0</v>
      </c>
      <c r="AO834">
        <f t="shared" si="189"/>
        <v>0</v>
      </c>
      <c r="AQ834">
        <v>0</v>
      </c>
    </row>
    <row r="835" spans="1:43" ht="15.75" thickBot="1">
      <c r="A835" s="51">
        <f t="shared" si="180"/>
        <v>825</v>
      </c>
      <c r="B835" s="52">
        <v>2</v>
      </c>
      <c r="C835" s="52">
        <v>3.13</v>
      </c>
      <c r="D835" s="56">
        <v>0</v>
      </c>
      <c r="E835" s="56">
        <v>0</v>
      </c>
      <c r="F835" s="52">
        <v>1</v>
      </c>
      <c r="G835" s="58">
        <v>0</v>
      </c>
      <c r="H835" s="58">
        <v>0</v>
      </c>
      <c r="I835" s="52">
        <v>1</v>
      </c>
      <c r="J835" s="53">
        <v>0</v>
      </c>
      <c r="K835" s="53">
        <v>0</v>
      </c>
      <c r="L835" s="52">
        <v>70</v>
      </c>
      <c r="M835" s="52">
        <v>1</v>
      </c>
      <c r="N835" s="52">
        <v>20</v>
      </c>
      <c r="O835" s="52">
        <v>28</v>
      </c>
      <c r="P835" s="54">
        <v>24.2224255</v>
      </c>
      <c r="Q835" s="54">
        <v>0</v>
      </c>
      <c r="R835" s="55">
        <v>0</v>
      </c>
      <c r="T835" s="56">
        <v>0</v>
      </c>
      <c r="U835" s="47">
        <f t="shared" si="181"/>
        <v>0</v>
      </c>
      <c r="V835" s="47">
        <f t="shared" si="182"/>
        <v>0</v>
      </c>
      <c r="W835" s="47">
        <v>0</v>
      </c>
      <c r="X835" s="50">
        <f t="shared" si="183"/>
        <v>0</v>
      </c>
      <c r="AD835" s="46">
        <v>0</v>
      </c>
      <c r="AE835" s="53">
        <v>400</v>
      </c>
      <c r="AF835" s="56">
        <v>0</v>
      </c>
      <c r="AG835">
        <f t="shared" si="184"/>
        <v>0</v>
      </c>
      <c r="AH835">
        <v>0</v>
      </c>
      <c r="AI835">
        <f t="shared" si="185"/>
        <v>0</v>
      </c>
      <c r="AJ835">
        <f t="shared" si="186"/>
        <v>1</v>
      </c>
      <c r="AK835">
        <f t="shared" si="187"/>
        <v>3130</v>
      </c>
      <c r="AL835">
        <f t="shared" si="193"/>
        <v>0</v>
      </c>
      <c r="AM835">
        <f t="shared" si="188"/>
        <v>0</v>
      </c>
      <c r="AN835">
        <v>0</v>
      </c>
      <c r="AO835">
        <f t="shared" si="189"/>
        <v>0</v>
      </c>
      <c r="AQ835">
        <v>0</v>
      </c>
    </row>
    <row r="836" spans="1:43" ht="15.75" thickBot="1">
      <c r="A836" s="51">
        <f t="shared" si="180"/>
        <v>826</v>
      </c>
      <c r="B836" s="52">
        <v>2</v>
      </c>
      <c r="C836" s="52">
        <v>3.13</v>
      </c>
      <c r="D836" s="56">
        <v>0</v>
      </c>
      <c r="E836" s="56">
        <v>0</v>
      </c>
      <c r="F836" s="52">
        <v>1</v>
      </c>
      <c r="G836" s="58">
        <v>0</v>
      </c>
      <c r="H836" s="58">
        <v>0</v>
      </c>
      <c r="I836" s="52">
        <v>1</v>
      </c>
      <c r="J836" s="53">
        <v>0</v>
      </c>
      <c r="K836" s="53">
        <v>0</v>
      </c>
      <c r="L836" s="52">
        <v>55</v>
      </c>
      <c r="M836" s="52">
        <v>1</v>
      </c>
      <c r="N836" s="52">
        <v>20</v>
      </c>
      <c r="O836" s="52">
        <v>28</v>
      </c>
      <c r="P836" s="54">
        <v>32.067745500000001</v>
      </c>
      <c r="Q836" s="54">
        <v>0</v>
      </c>
      <c r="R836" s="55">
        <v>0</v>
      </c>
      <c r="T836" s="56">
        <v>0</v>
      </c>
      <c r="U836" s="47">
        <f t="shared" si="181"/>
        <v>0</v>
      </c>
      <c r="V836" s="47">
        <f t="shared" si="182"/>
        <v>0</v>
      </c>
      <c r="W836" s="47">
        <v>0</v>
      </c>
      <c r="X836" s="50">
        <f t="shared" si="183"/>
        <v>0</v>
      </c>
      <c r="AD836" s="46">
        <v>0</v>
      </c>
      <c r="AE836" s="53">
        <v>400</v>
      </c>
      <c r="AF836" s="56">
        <v>0</v>
      </c>
      <c r="AG836">
        <f t="shared" si="184"/>
        <v>0</v>
      </c>
      <c r="AH836">
        <v>0</v>
      </c>
      <c r="AI836">
        <f t="shared" si="185"/>
        <v>0</v>
      </c>
      <c r="AJ836">
        <f t="shared" si="186"/>
        <v>1</v>
      </c>
      <c r="AK836">
        <f t="shared" si="187"/>
        <v>3130</v>
      </c>
      <c r="AL836">
        <f t="shared" si="193"/>
        <v>0</v>
      </c>
      <c r="AM836">
        <f t="shared" si="188"/>
        <v>0</v>
      </c>
      <c r="AN836">
        <v>0</v>
      </c>
      <c r="AO836">
        <f t="shared" si="189"/>
        <v>0</v>
      </c>
      <c r="AQ836">
        <v>0</v>
      </c>
    </row>
    <row r="837" spans="1:43" ht="15.75" thickBot="1">
      <c r="A837" s="51">
        <f t="shared" si="180"/>
        <v>827</v>
      </c>
      <c r="B837" s="52">
        <v>2</v>
      </c>
      <c r="C837" s="52">
        <v>3.13</v>
      </c>
      <c r="D837" s="56">
        <v>0</v>
      </c>
      <c r="E837" s="56">
        <v>0</v>
      </c>
      <c r="F837" s="52">
        <v>1</v>
      </c>
      <c r="G837" s="58">
        <v>0</v>
      </c>
      <c r="H837" s="58">
        <v>0</v>
      </c>
      <c r="I837" s="52">
        <v>1</v>
      </c>
      <c r="J837" s="53">
        <v>0</v>
      </c>
      <c r="K837" s="53">
        <v>0</v>
      </c>
      <c r="L837" s="52">
        <v>45</v>
      </c>
      <c r="M837" s="52">
        <v>1</v>
      </c>
      <c r="N837" s="52">
        <v>20</v>
      </c>
      <c r="O837" s="52">
        <v>28</v>
      </c>
      <c r="P837" s="54">
        <v>42.266661499999998</v>
      </c>
      <c r="Q837" s="54">
        <v>0</v>
      </c>
      <c r="R837" s="55">
        <v>0</v>
      </c>
      <c r="T837" s="56">
        <v>0</v>
      </c>
      <c r="U837" s="47">
        <f t="shared" si="181"/>
        <v>0</v>
      </c>
      <c r="V837" s="47">
        <f t="shared" si="182"/>
        <v>0</v>
      </c>
      <c r="W837" s="47">
        <v>0</v>
      </c>
      <c r="X837" s="50">
        <f t="shared" si="183"/>
        <v>0</v>
      </c>
      <c r="AD837" s="46">
        <v>0</v>
      </c>
      <c r="AE837" s="53">
        <v>400</v>
      </c>
      <c r="AF837" s="56">
        <v>0</v>
      </c>
      <c r="AG837">
        <f t="shared" si="184"/>
        <v>0</v>
      </c>
      <c r="AH837">
        <v>0</v>
      </c>
      <c r="AI837">
        <f t="shared" si="185"/>
        <v>0</v>
      </c>
      <c r="AJ837">
        <f t="shared" si="186"/>
        <v>1</v>
      </c>
      <c r="AK837">
        <f t="shared" si="187"/>
        <v>3130</v>
      </c>
      <c r="AL837">
        <f t="shared" si="193"/>
        <v>0</v>
      </c>
      <c r="AM837">
        <f t="shared" si="188"/>
        <v>0</v>
      </c>
      <c r="AN837">
        <v>0</v>
      </c>
      <c r="AO837">
        <f t="shared" si="189"/>
        <v>0</v>
      </c>
      <c r="AQ837">
        <v>0</v>
      </c>
    </row>
    <row r="838" spans="1:43" ht="15.75" thickBot="1">
      <c r="A838" s="51">
        <f t="shared" si="180"/>
        <v>828</v>
      </c>
      <c r="B838" s="52">
        <v>2</v>
      </c>
      <c r="C838" s="52">
        <v>3.13</v>
      </c>
      <c r="D838" s="56">
        <v>0</v>
      </c>
      <c r="E838" s="56">
        <v>0</v>
      </c>
      <c r="F838" s="52">
        <v>1</v>
      </c>
      <c r="G838" s="58">
        <v>0</v>
      </c>
      <c r="H838" s="58">
        <v>0</v>
      </c>
      <c r="I838" s="52">
        <v>3</v>
      </c>
      <c r="J838" s="53">
        <v>0</v>
      </c>
      <c r="K838" s="53">
        <v>0</v>
      </c>
      <c r="L838" s="52">
        <v>70</v>
      </c>
      <c r="M838" s="52">
        <v>1</v>
      </c>
      <c r="N838" s="52">
        <v>20</v>
      </c>
      <c r="O838" s="52">
        <v>28</v>
      </c>
      <c r="P838" s="54">
        <v>20.495898499999999</v>
      </c>
      <c r="Q838" s="54">
        <v>0</v>
      </c>
      <c r="R838" s="55">
        <v>0</v>
      </c>
      <c r="T838" s="56">
        <v>0</v>
      </c>
      <c r="U838" s="47">
        <f t="shared" si="181"/>
        <v>0</v>
      </c>
      <c r="V838" s="47">
        <f t="shared" si="182"/>
        <v>0</v>
      </c>
      <c r="W838" s="47">
        <v>0</v>
      </c>
      <c r="X838" s="50">
        <f t="shared" si="183"/>
        <v>0</v>
      </c>
      <c r="AD838" s="46">
        <v>0</v>
      </c>
      <c r="AE838" s="53">
        <v>400</v>
      </c>
      <c r="AF838" s="56">
        <v>0</v>
      </c>
      <c r="AG838">
        <f t="shared" si="184"/>
        <v>0</v>
      </c>
      <c r="AH838">
        <v>0</v>
      </c>
      <c r="AI838">
        <f t="shared" si="185"/>
        <v>0</v>
      </c>
      <c r="AJ838">
        <f t="shared" si="186"/>
        <v>1</v>
      </c>
      <c r="AK838">
        <f t="shared" si="187"/>
        <v>3130</v>
      </c>
      <c r="AL838">
        <f t="shared" si="193"/>
        <v>0</v>
      </c>
      <c r="AM838">
        <f t="shared" si="188"/>
        <v>0</v>
      </c>
      <c r="AN838">
        <v>0</v>
      </c>
      <c r="AO838">
        <f t="shared" si="189"/>
        <v>0</v>
      </c>
      <c r="AQ838">
        <v>0</v>
      </c>
    </row>
    <row r="839" spans="1:43" ht="15.75" thickBot="1">
      <c r="A839" s="51">
        <f t="shared" si="180"/>
        <v>829</v>
      </c>
      <c r="B839" s="52">
        <v>2</v>
      </c>
      <c r="C839" s="52">
        <v>3.13</v>
      </c>
      <c r="D839" s="56">
        <v>0</v>
      </c>
      <c r="E839" s="56">
        <v>0</v>
      </c>
      <c r="F839" s="52">
        <v>1</v>
      </c>
      <c r="G839" s="58">
        <v>0</v>
      </c>
      <c r="H839" s="58">
        <v>0</v>
      </c>
      <c r="I839" s="52">
        <v>3</v>
      </c>
      <c r="J839" s="53">
        <v>0</v>
      </c>
      <c r="K839" s="53">
        <v>0</v>
      </c>
      <c r="L839" s="52">
        <v>55</v>
      </c>
      <c r="M839" s="52">
        <v>1</v>
      </c>
      <c r="N839" s="52">
        <v>20</v>
      </c>
      <c r="O839" s="52">
        <v>28</v>
      </c>
      <c r="P839" s="54">
        <v>29.321883500000002</v>
      </c>
      <c r="Q839" s="54">
        <v>0</v>
      </c>
      <c r="R839" s="55">
        <v>0</v>
      </c>
      <c r="T839" s="56">
        <v>0</v>
      </c>
      <c r="U839" s="47">
        <f t="shared" si="181"/>
        <v>0</v>
      </c>
      <c r="V839" s="47">
        <f t="shared" si="182"/>
        <v>0</v>
      </c>
      <c r="W839" s="47">
        <v>0</v>
      </c>
      <c r="X839" s="50">
        <f t="shared" si="183"/>
        <v>0</v>
      </c>
      <c r="AD839" s="46">
        <v>0</v>
      </c>
      <c r="AE839" s="53">
        <v>400</v>
      </c>
      <c r="AF839" s="56">
        <v>0</v>
      </c>
      <c r="AG839">
        <f t="shared" si="184"/>
        <v>0</v>
      </c>
      <c r="AH839">
        <v>0</v>
      </c>
      <c r="AI839">
        <f t="shared" si="185"/>
        <v>0</v>
      </c>
      <c r="AJ839">
        <f t="shared" si="186"/>
        <v>1</v>
      </c>
      <c r="AK839">
        <f t="shared" si="187"/>
        <v>3130</v>
      </c>
      <c r="AL839">
        <f t="shared" si="193"/>
        <v>0</v>
      </c>
      <c r="AM839">
        <f t="shared" si="188"/>
        <v>0</v>
      </c>
      <c r="AN839">
        <v>0</v>
      </c>
      <c r="AO839">
        <f t="shared" si="189"/>
        <v>0</v>
      </c>
      <c r="AQ839">
        <v>0</v>
      </c>
    </row>
    <row r="840" spans="1:43" ht="15.75" thickBot="1">
      <c r="A840" s="51">
        <f t="shared" si="180"/>
        <v>830</v>
      </c>
      <c r="B840" s="52">
        <v>2</v>
      </c>
      <c r="C840" s="52">
        <v>3.13</v>
      </c>
      <c r="D840" s="56">
        <v>0</v>
      </c>
      <c r="E840" s="56">
        <v>0</v>
      </c>
      <c r="F840" s="52">
        <v>1</v>
      </c>
      <c r="G840" s="58">
        <v>0</v>
      </c>
      <c r="H840" s="58">
        <v>0</v>
      </c>
      <c r="I840" s="52">
        <v>3</v>
      </c>
      <c r="J840" s="53">
        <v>0</v>
      </c>
      <c r="K840" s="53">
        <v>0</v>
      </c>
      <c r="L840" s="52">
        <v>45</v>
      </c>
      <c r="M840" s="52">
        <v>1</v>
      </c>
      <c r="N840" s="52">
        <v>20</v>
      </c>
      <c r="O840" s="52">
        <v>28</v>
      </c>
      <c r="P840" s="54">
        <v>36.676870999999998</v>
      </c>
      <c r="Q840" s="54">
        <v>0</v>
      </c>
      <c r="R840" s="55">
        <v>0</v>
      </c>
      <c r="T840" s="56">
        <v>0</v>
      </c>
      <c r="U840" s="47">
        <f t="shared" si="181"/>
        <v>0</v>
      </c>
      <c r="V840" s="47">
        <f t="shared" si="182"/>
        <v>0</v>
      </c>
      <c r="W840" s="47">
        <v>0</v>
      </c>
      <c r="X840" s="50">
        <f t="shared" si="183"/>
        <v>0</v>
      </c>
      <c r="AD840" s="46">
        <v>0</v>
      </c>
      <c r="AE840" s="53">
        <v>400</v>
      </c>
      <c r="AF840" s="56">
        <v>0</v>
      </c>
      <c r="AG840">
        <f t="shared" si="184"/>
        <v>0</v>
      </c>
      <c r="AH840">
        <v>0</v>
      </c>
      <c r="AI840">
        <f t="shared" si="185"/>
        <v>0</v>
      </c>
      <c r="AJ840">
        <f t="shared" si="186"/>
        <v>1</v>
      </c>
      <c r="AK840">
        <f t="shared" si="187"/>
        <v>3130</v>
      </c>
      <c r="AL840">
        <f t="shared" si="193"/>
        <v>0</v>
      </c>
      <c r="AM840">
        <f t="shared" si="188"/>
        <v>0</v>
      </c>
      <c r="AN840">
        <v>0</v>
      </c>
      <c r="AO840">
        <f t="shared" si="189"/>
        <v>0</v>
      </c>
      <c r="AQ840">
        <v>0</v>
      </c>
    </row>
    <row r="841" spans="1:43" ht="15.75" thickBot="1">
      <c r="A841" s="51">
        <f t="shared" si="180"/>
        <v>831</v>
      </c>
      <c r="B841" s="52">
        <v>2</v>
      </c>
      <c r="C841" s="52">
        <v>3.13</v>
      </c>
      <c r="D841" s="56">
        <v>0</v>
      </c>
      <c r="E841" s="56">
        <v>0</v>
      </c>
      <c r="F841" s="52">
        <v>1</v>
      </c>
      <c r="G841" s="58">
        <v>0</v>
      </c>
      <c r="H841" s="58">
        <v>0</v>
      </c>
      <c r="I841" s="52">
        <v>1</v>
      </c>
      <c r="J841" s="53">
        <v>0</v>
      </c>
      <c r="K841" s="53">
        <v>0</v>
      </c>
      <c r="L841" s="52">
        <v>70</v>
      </c>
      <c r="M841" s="52">
        <v>1</v>
      </c>
      <c r="N841" s="52">
        <v>20</v>
      </c>
      <c r="O841" s="52">
        <v>28</v>
      </c>
      <c r="P841" s="54">
        <v>17.455836999999999</v>
      </c>
      <c r="Q841" s="54">
        <v>0</v>
      </c>
      <c r="R841" s="55">
        <v>0</v>
      </c>
      <c r="T841" s="56">
        <v>0</v>
      </c>
      <c r="U841" s="47">
        <f t="shared" si="181"/>
        <v>0</v>
      </c>
      <c r="V841" s="47">
        <f t="shared" si="182"/>
        <v>0</v>
      </c>
      <c r="W841" s="47">
        <v>0</v>
      </c>
      <c r="X841" s="50">
        <f t="shared" si="183"/>
        <v>0</v>
      </c>
      <c r="AD841" s="46">
        <v>0</v>
      </c>
      <c r="AE841" s="53">
        <v>390</v>
      </c>
      <c r="AF841" s="56">
        <v>0</v>
      </c>
      <c r="AG841">
        <f t="shared" si="184"/>
        <v>0</v>
      </c>
      <c r="AH841">
        <v>0</v>
      </c>
      <c r="AI841">
        <f t="shared" si="185"/>
        <v>0</v>
      </c>
      <c r="AJ841">
        <f t="shared" si="186"/>
        <v>1</v>
      </c>
      <c r="AK841">
        <f t="shared" si="187"/>
        <v>3130</v>
      </c>
      <c r="AL841">
        <f t="shared" si="193"/>
        <v>0</v>
      </c>
      <c r="AM841">
        <f t="shared" si="188"/>
        <v>0</v>
      </c>
      <c r="AN841">
        <v>0</v>
      </c>
      <c r="AO841">
        <f t="shared" si="189"/>
        <v>0</v>
      </c>
      <c r="AQ841">
        <v>0</v>
      </c>
    </row>
    <row r="842" spans="1:43" ht="15.75" thickBot="1">
      <c r="A842" s="51">
        <f t="shared" si="180"/>
        <v>832</v>
      </c>
      <c r="B842" s="52">
        <v>2</v>
      </c>
      <c r="C842" s="52">
        <v>3.13</v>
      </c>
      <c r="D842" s="56">
        <v>0</v>
      </c>
      <c r="E842" s="56">
        <v>0</v>
      </c>
      <c r="F842" s="52">
        <v>1</v>
      </c>
      <c r="G842" s="58">
        <v>0</v>
      </c>
      <c r="H842" s="58">
        <v>0</v>
      </c>
      <c r="I842" s="52">
        <v>1</v>
      </c>
      <c r="J842" s="53">
        <v>0</v>
      </c>
      <c r="K842" s="53">
        <v>0</v>
      </c>
      <c r="L842" s="52">
        <v>60</v>
      </c>
      <c r="M842" s="52">
        <v>1</v>
      </c>
      <c r="N842" s="52">
        <v>20</v>
      </c>
      <c r="O842" s="52">
        <v>28</v>
      </c>
      <c r="P842" s="54">
        <v>24.516625000000001</v>
      </c>
      <c r="Q842" s="54">
        <v>0</v>
      </c>
      <c r="R842" s="55">
        <v>0</v>
      </c>
      <c r="T842" s="56">
        <v>0</v>
      </c>
      <c r="U842" s="47">
        <f t="shared" si="181"/>
        <v>0</v>
      </c>
      <c r="V842" s="47">
        <f t="shared" si="182"/>
        <v>0</v>
      </c>
      <c r="W842" s="47">
        <v>0</v>
      </c>
      <c r="X842" s="50">
        <f t="shared" si="183"/>
        <v>0</v>
      </c>
      <c r="AD842" s="46">
        <v>0</v>
      </c>
      <c r="AE842" s="53">
        <v>390</v>
      </c>
      <c r="AF842" s="56">
        <v>0</v>
      </c>
      <c r="AG842">
        <f t="shared" si="184"/>
        <v>0</v>
      </c>
      <c r="AH842">
        <v>0</v>
      </c>
      <c r="AI842">
        <f t="shared" si="185"/>
        <v>0</v>
      </c>
      <c r="AJ842">
        <f t="shared" si="186"/>
        <v>1</v>
      </c>
      <c r="AK842">
        <f t="shared" si="187"/>
        <v>3130</v>
      </c>
      <c r="AL842">
        <f t="shared" si="193"/>
        <v>0</v>
      </c>
      <c r="AM842">
        <f t="shared" si="188"/>
        <v>0</v>
      </c>
      <c r="AN842">
        <v>0</v>
      </c>
      <c r="AO842">
        <f t="shared" si="189"/>
        <v>0</v>
      </c>
      <c r="AQ842">
        <v>0</v>
      </c>
    </row>
    <row r="843" spans="1:43" ht="15.75" thickBot="1">
      <c r="A843" s="51">
        <f t="shared" si="180"/>
        <v>833</v>
      </c>
      <c r="B843" s="52">
        <v>2</v>
      </c>
      <c r="C843" s="52">
        <v>3.13</v>
      </c>
      <c r="D843" s="56">
        <v>0</v>
      </c>
      <c r="E843" s="56">
        <v>0</v>
      </c>
      <c r="F843" s="52">
        <v>1</v>
      </c>
      <c r="G843" s="58">
        <v>0</v>
      </c>
      <c r="H843" s="58">
        <v>0</v>
      </c>
      <c r="I843" s="52">
        <v>1</v>
      </c>
      <c r="J843" s="53">
        <v>0</v>
      </c>
      <c r="K843" s="53">
        <v>0</v>
      </c>
      <c r="L843" s="52">
        <v>50</v>
      </c>
      <c r="M843" s="52">
        <v>1</v>
      </c>
      <c r="N843" s="52">
        <v>20</v>
      </c>
      <c r="O843" s="52">
        <v>28</v>
      </c>
      <c r="P843" s="54">
        <v>33.146476999999997</v>
      </c>
      <c r="Q843" s="54">
        <v>0</v>
      </c>
      <c r="R843" s="55">
        <v>0</v>
      </c>
      <c r="T843" s="56">
        <v>0</v>
      </c>
      <c r="U843" s="47">
        <f t="shared" si="181"/>
        <v>0</v>
      </c>
      <c r="V843" s="47">
        <f t="shared" si="182"/>
        <v>0</v>
      </c>
      <c r="W843" s="47">
        <v>0</v>
      </c>
      <c r="X843" s="50">
        <f t="shared" si="183"/>
        <v>0</v>
      </c>
      <c r="AD843" s="46">
        <v>0</v>
      </c>
      <c r="AE843" s="53">
        <v>390</v>
      </c>
      <c r="AF843" s="56">
        <v>0</v>
      </c>
      <c r="AG843">
        <f t="shared" si="184"/>
        <v>0</v>
      </c>
      <c r="AH843">
        <v>0</v>
      </c>
      <c r="AI843">
        <f t="shared" si="185"/>
        <v>0</v>
      </c>
      <c r="AJ843">
        <f t="shared" si="186"/>
        <v>1</v>
      </c>
      <c r="AK843">
        <f t="shared" si="187"/>
        <v>3130</v>
      </c>
      <c r="AL843">
        <f t="shared" si="193"/>
        <v>0</v>
      </c>
      <c r="AM843">
        <f t="shared" si="188"/>
        <v>0</v>
      </c>
      <c r="AN843">
        <v>0</v>
      </c>
      <c r="AO843">
        <f t="shared" si="189"/>
        <v>0</v>
      </c>
      <c r="AQ843">
        <v>0</v>
      </c>
    </row>
    <row r="844" spans="1:43" ht="15.75" thickBot="1">
      <c r="A844" s="51">
        <f t="shared" ref="A844:A907" si="195">A843+1</f>
        <v>834</v>
      </c>
      <c r="B844" s="52">
        <v>2</v>
      </c>
      <c r="C844" s="52">
        <v>3.13</v>
      </c>
      <c r="D844" s="56">
        <v>0</v>
      </c>
      <c r="E844" s="56">
        <v>0</v>
      </c>
      <c r="F844" s="52">
        <v>1</v>
      </c>
      <c r="G844" s="58">
        <v>0</v>
      </c>
      <c r="H844" s="58">
        <v>0</v>
      </c>
      <c r="I844" s="52">
        <v>1</v>
      </c>
      <c r="J844" s="53">
        <v>0</v>
      </c>
      <c r="K844" s="53">
        <v>0</v>
      </c>
      <c r="L844" s="52">
        <v>70</v>
      </c>
      <c r="M844" s="52">
        <v>4</v>
      </c>
      <c r="N844" s="52">
        <v>20</v>
      </c>
      <c r="O844" s="52">
        <v>28</v>
      </c>
      <c r="P844" s="54">
        <v>19.024901</v>
      </c>
      <c r="Q844" s="54">
        <v>0</v>
      </c>
      <c r="R844" s="55">
        <v>0</v>
      </c>
      <c r="T844" s="56">
        <v>0</v>
      </c>
      <c r="U844" s="47">
        <f t="shared" ref="U844:U907" si="196">((T844/(L844/100)))</f>
        <v>0</v>
      </c>
      <c r="V844" s="47">
        <f t="shared" ref="V844:V907" si="197">(AVERAGE(J844:K844)*AE844)</f>
        <v>0</v>
      </c>
      <c r="W844" s="47">
        <v>0</v>
      </c>
      <c r="X844" s="50">
        <f t="shared" ref="X844:X907" si="198">((AD844/100)*U844)</f>
        <v>0</v>
      </c>
      <c r="AD844" s="46">
        <v>0</v>
      </c>
      <c r="AE844" s="53">
        <v>390</v>
      </c>
      <c r="AF844" s="56">
        <v>0</v>
      </c>
      <c r="AG844">
        <f t="shared" ref="AG844:AG907" si="199">(AVERAGE(J844:K844)*1000)</f>
        <v>0</v>
      </c>
      <c r="AH844">
        <v>0</v>
      </c>
      <c r="AI844">
        <f t="shared" ref="AI844:AI907" si="200">(AVERAGE(G844:H844)*1000)</f>
        <v>0</v>
      </c>
      <c r="AJ844">
        <f t="shared" ref="AJ844:AJ907" si="201">(1-(SUM(AH844,AL844,AM844,AN844,AO844)))</f>
        <v>1</v>
      </c>
      <c r="AK844">
        <f t="shared" ref="AK844:AK907" si="202">(C844*1000)</f>
        <v>3130</v>
      </c>
      <c r="AL844">
        <f t="shared" si="193"/>
        <v>0</v>
      </c>
      <c r="AM844">
        <f t="shared" ref="AM844:AM907" si="203">(T844/1000)</f>
        <v>0</v>
      </c>
      <c r="AN844">
        <v>0</v>
      </c>
      <c r="AO844">
        <f t="shared" ref="AO844:AO907" si="204">(AF844/100)</f>
        <v>0</v>
      </c>
      <c r="AQ844">
        <v>0</v>
      </c>
    </row>
    <row r="845" spans="1:43" ht="15.75" thickBot="1">
      <c r="A845" s="51">
        <f t="shared" si="195"/>
        <v>835</v>
      </c>
      <c r="B845" s="52">
        <v>2</v>
      </c>
      <c r="C845" s="52">
        <v>3.13</v>
      </c>
      <c r="D845" s="56">
        <v>0</v>
      </c>
      <c r="E845" s="56">
        <v>0</v>
      </c>
      <c r="F845" s="52">
        <v>1</v>
      </c>
      <c r="G845" s="58">
        <v>0</v>
      </c>
      <c r="H845" s="58">
        <v>0</v>
      </c>
      <c r="I845" s="52">
        <v>1</v>
      </c>
      <c r="J845" s="53">
        <v>0</v>
      </c>
      <c r="K845" s="53">
        <v>0</v>
      </c>
      <c r="L845" s="52">
        <v>60</v>
      </c>
      <c r="M845" s="52">
        <v>4</v>
      </c>
      <c r="N845" s="52">
        <v>20</v>
      </c>
      <c r="O845" s="52">
        <v>28</v>
      </c>
      <c r="P845" s="54">
        <v>22.2610955</v>
      </c>
      <c r="Q845" s="54">
        <v>0</v>
      </c>
      <c r="R845" s="55">
        <v>0</v>
      </c>
      <c r="T845" s="56">
        <v>0</v>
      </c>
      <c r="U845" s="47">
        <f t="shared" si="196"/>
        <v>0</v>
      </c>
      <c r="V845" s="47">
        <f t="shared" si="197"/>
        <v>0</v>
      </c>
      <c r="W845" s="47">
        <v>0</v>
      </c>
      <c r="X845" s="50">
        <f t="shared" si="198"/>
        <v>0</v>
      </c>
      <c r="AD845" s="46">
        <v>0</v>
      </c>
      <c r="AE845" s="53">
        <v>390</v>
      </c>
      <c r="AF845" s="56">
        <v>0</v>
      </c>
      <c r="AG845">
        <f t="shared" si="199"/>
        <v>0</v>
      </c>
      <c r="AH845">
        <v>0</v>
      </c>
      <c r="AI845">
        <f t="shared" si="200"/>
        <v>0</v>
      </c>
      <c r="AJ845">
        <f t="shared" si="201"/>
        <v>1</v>
      </c>
      <c r="AK845">
        <f t="shared" si="202"/>
        <v>3130</v>
      </c>
      <c r="AL845">
        <f t="shared" si="193"/>
        <v>0</v>
      </c>
      <c r="AM845">
        <f t="shared" si="203"/>
        <v>0</v>
      </c>
      <c r="AN845">
        <v>0</v>
      </c>
      <c r="AO845">
        <f t="shared" si="204"/>
        <v>0</v>
      </c>
      <c r="AQ845">
        <v>0</v>
      </c>
    </row>
    <row r="846" spans="1:43" ht="15.75" thickBot="1">
      <c r="A846" s="51">
        <f t="shared" si="195"/>
        <v>836</v>
      </c>
      <c r="B846" s="52">
        <v>2</v>
      </c>
      <c r="C846" s="52">
        <v>3.13</v>
      </c>
      <c r="D846" s="56">
        <v>0</v>
      </c>
      <c r="E846" s="56">
        <v>0</v>
      </c>
      <c r="F846" s="52">
        <v>1</v>
      </c>
      <c r="G846" s="58">
        <v>0</v>
      </c>
      <c r="H846" s="58">
        <v>0</v>
      </c>
      <c r="I846" s="52">
        <v>1</v>
      </c>
      <c r="J846" s="53">
        <v>0</v>
      </c>
      <c r="K846" s="53">
        <v>0</v>
      </c>
      <c r="L846" s="52">
        <v>50</v>
      </c>
      <c r="M846" s="52">
        <v>4</v>
      </c>
      <c r="N846" s="52">
        <v>20</v>
      </c>
      <c r="O846" s="52">
        <v>28</v>
      </c>
      <c r="P846" s="54">
        <v>31.577413</v>
      </c>
      <c r="Q846" s="54">
        <v>0</v>
      </c>
      <c r="R846" s="55">
        <v>0</v>
      </c>
      <c r="T846" s="56">
        <v>0</v>
      </c>
      <c r="U846" s="47">
        <f t="shared" si="196"/>
        <v>0</v>
      </c>
      <c r="V846" s="47">
        <f t="shared" si="197"/>
        <v>0</v>
      </c>
      <c r="W846" s="47">
        <v>0</v>
      </c>
      <c r="X846" s="50">
        <f t="shared" si="198"/>
        <v>0</v>
      </c>
      <c r="AD846" s="46">
        <v>0</v>
      </c>
      <c r="AE846" s="53">
        <v>390</v>
      </c>
      <c r="AF846" s="56">
        <v>0</v>
      </c>
      <c r="AG846">
        <f t="shared" si="199"/>
        <v>0</v>
      </c>
      <c r="AH846">
        <v>0</v>
      </c>
      <c r="AI846">
        <f t="shared" si="200"/>
        <v>0</v>
      </c>
      <c r="AJ846">
        <f t="shared" si="201"/>
        <v>1</v>
      </c>
      <c r="AK846">
        <f t="shared" si="202"/>
        <v>3130</v>
      </c>
      <c r="AL846">
        <f t="shared" si="193"/>
        <v>0</v>
      </c>
      <c r="AM846">
        <f t="shared" si="203"/>
        <v>0</v>
      </c>
      <c r="AN846">
        <v>0</v>
      </c>
      <c r="AO846">
        <f t="shared" si="204"/>
        <v>0</v>
      </c>
      <c r="AQ846">
        <v>0</v>
      </c>
    </row>
    <row r="847" spans="1:43" ht="15.75" thickBot="1">
      <c r="A847" s="51">
        <f t="shared" si="195"/>
        <v>837</v>
      </c>
      <c r="B847" s="52">
        <v>1</v>
      </c>
      <c r="C847" s="52">
        <v>3.16</v>
      </c>
      <c r="D847" s="56">
        <v>0</v>
      </c>
      <c r="E847" s="56">
        <v>0</v>
      </c>
      <c r="F847" s="52">
        <v>1</v>
      </c>
      <c r="G847" s="58">
        <v>0</v>
      </c>
      <c r="H847" s="58">
        <v>0</v>
      </c>
      <c r="I847" s="52">
        <v>1</v>
      </c>
      <c r="J847" s="53">
        <v>0</v>
      </c>
      <c r="K847" s="53">
        <v>0</v>
      </c>
      <c r="L847" s="52">
        <v>70</v>
      </c>
      <c r="M847" s="52">
        <v>6</v>
      </c>
      <c r="N847" s="52">
        <v>20</v>
      </c>
      <c r="O847" s="52">
        <v>28</v>
      </c>
      <c r="P847" s="54">
        <v>19.9074995</v>
      </c>
      <c r="Q847" s="54">
        <v>0</v>
      </c>
      <c r="R847" s="55">
        <v>0</v>
      </c>
      <c r="T847" s="56">
        <v>0</v>
      </c>
      <c r="U847" s="47">
        <f t="shared" si="196"/>
        <v>0</v>
      </c>
      <c r="V847" s="47">
        <f t="shared" si="197"/>
        <v>0</v>
      </c>
      <c r="W847" s="47">
        <v>0</v>
      </c>
      <c r="X847" s="50">
        <f t="shared" si="198"/>
        <v>0</v>
      </c>
      <c r="AD847" s="46">
        <v>0</v>
      </c>
      <c r="AE847" s="53">
        <v>430</v>
      </c>
      <c r="AF847" s="56">
        <v>0</v>
      </c>
      <c r="AG847">
        <f t="shared" si="199"/>
        <v>0</v>
      </c>
      <c r="AH847">
        <v>0</v>
      </c>
      <c r="AI847">
        <f t="shared" si="200"/>
        <v>0</v>
      </c>
      <c r="AJ847">
        <f t="shared" si="201"/>
        <v>1</v>
      </c>
      <c r="AK847">
        <f t="shared" si="202"/>
        <v>3160</v>
      </c>
      <c r="AL847">
        <f t="shared" si="193"/>
        <v>0</v>
      </c>
      <c r="AM847">
        <f t="shared" si="203"/>
        <v>0</v>
      </c>
      <c r="AN847">
        <v>0</v>
      </c>
      <c r="AO847">
        <f t="shared" si="204"/>
        <v>0</v>
      </c>
      <c r="AQ847">
        <v>0</v>
      </c>
    </row>
    <row r="848" spans="1:43" ht="15.75" thickBot="1">
      <c r="A848" s="51">
        <f t="shared" si="195"/>
        <v>838</v>
      </c>
      <c r="B848" s="52">
        <v>1</v>
      </c>
      <c r="C848" s="52">
        <v>3.16</v>
      </c>
      <c r="D848" s="56">
        <v>0</v>
      </c>
      <c r="E848" s="56">
        <v>0</v>
      </c>
      <c r="F848" s="52">
        <v>1</v>
      </c>
      <c r="G848" s="58">
        <v>0</v>
      </c>
      <c r="H848" s="58">
        <v>0</v>
      </c>
      <c r="I848" s="52">
        <v>1</v>
      </c>
      <c r="J848" s="53">
        <v>0</v>
      </c>
      <c r="K848" s="53">
        <v>0</v>
      </c>
      <c r="L848" s="52">
        <v>60</v>
      </c>
      <c r="M848" s="52">
        <v>6</v>
      </c>
      <c r="N848" s="52">
        <v>20</v>
      </c>
      <c r="O848" s="52">
        <v>28</v>
      </c>
      <c r="P848" s="54">
        <v>34.813607500000003</v>
      </c>
      <c r="Q848" s="54">
        <v>0</v>
      </c>
      <c r="R848" s="55">
        <v>0</v>
      </c>
      <c r="T848" s="56">
        <v>0</v>
      </c>
      <c r="U848" s="47">
        <f t="shared" si="196"/>
        <v>0</v>
      </c>
      <c r="V848" s="47">
        <f t="shared" si="197"/>
        <v>0</v>
      </c>
      <c r="W848" s="47">
        <v>0</v>
      </c>
      <c r="X848" s="50">
        <f t="shared" si="198"/>
        <v>0</v>
      </c>
      <c r="AD848" s="46">
        <v>0</v>
      </c>
      <c r="AE848" s="53">
        <v>430</v>
      </c>
      <c r="AF848" s="56">
        <v>0</v>
      </c>
      <c r="AG848">
        <f t="shared" si="199"/>
        <v>0</v>
      </c>
      <c r="AH848">
        <v>0</v>
      </c>
      <c r="AI848">
        <f t="shared" si="200"/>
        <v>0</v>
      </c>
      <c r="AJ848">
        <f t="shared" si="201"/>
        <v>1</v>
      </c>
      <c r="AK848">
        <f t="shared" si="202"/>
        <v>3160</v>
      </c>
      <c r="AL848">
        <f t="shared" si="193"/>
        <v>0</v>
      </c>
      <c r="AM848">
        <f t="shared" si="203"/>
        <v>0</v>
      </c>
      <c r="AN848">
        <v>0</v>
      </c>
      <c r="AO848">
        <f t="shared" si="204"/>
        <v>0</v>
      </c>
      <c r="AQ848">
        <v>0</v>
      </c>
    </row>
    <row r="849" spans="1:43" ht="15.75" thickBot="1">
      <c r="A849" s="51">
        <f t="shared" si="195"/>
        <v>839</v>
      </c>
      <c r="B849" s="52">
        <v>1</v>
      </c>
      <c r="C849" s="52">
        <v>3.16</v>
      </c>
      <c r="D849" s="56">
        <v>0</v>
      </c>
      <c r="E849" s="56">
        <v>0</v>
      </c>
      <c r="F849" s="52">
        <v>1</v>
      </c>
      <c r="G849" s="58">
        <v>0</v>
      </c>
      <c r="H849" s="58">
        <v>0</v>
      </c>
      <c r="I849" s="52">
        <v>1</v>
      </c>
      <c r="J849" s="53">
        <v>0</v>
      </c>
      <c r="K849" s="53">
        <v>0</v>
      </c>
      <c r="L849" s="52">
        <v>50</v>
      </c>
      <c r="M849" s="52">
        <v>6</v>
      </c>
      <c r="N849" s="52">
        <v>20</v>
      </c>
      <c r="O849" s="52">
        <v>28</v>
      </c>
      <c r="P849" s="54">
        <v>41.187930000000001</v>
      </c>
      <c r="Q849" s="54">
        <v>0</v>
      </c>
      <c r="R849" s="55">
        <v>0</v>
      </c>
      <c r="T849" s="56">
        <v>0</v>
      </c>
      <c r="U849" s="47">
        <f t="shared" si="196"/>
        <v>0</v>
      </c>
      <c r="V849" s="47">
        <f t="shared" si="197"/>
        <v>0</v>
      </c>
      <c r="W849" s="47">
        <v>0</v>
      </c>
      <c r="X849" s="50">
        <f t="shared" si="198"/>
        <v>0</v>
      </c>
      <c r="AD849" s="46">
        <v>0</v>
      </c>
      <c r="AE849" s="53">
        <v>430</v>
      </c>
      <c r="AF849" s="56">
        <v>0</v>
      </c>
      <c r="AG849">
        <f t="shared" si="199"/>
        <v>0</v>
      </c>
      <c r="AH849">
        <v>0</v>
      </c>
      <c r="AI849">
        <f t="shared" si="200"/>
        <v>0</v>
      </c>
      <c r="AJ849">
        <f t="shared" si="201"/>
        <v>1</v>
      </c>
      <c r="AK849">
        <f t="shared" si="202"/>
        <v>3160</v>
      </c>
      <c r="AL849">
        <f t="shared" si="193"/>
        <v>0</v>
      </c>
      <c r="AM849">
        <f t="shared" si="203"/>
        <v>0</v>
      </c>
      <c r="AN849">
        <v>0</v>
      </c>
      <c r="AO849">
        <f t="shared" si="204"/>
        <v>0</v>
      </c>
      <c r="AQ849">
        <v>0</v>
      </c>
    </row>
    <row r="850" spans="1:43" ht="15.75" thickBot="1">
      <c r="A850" s="51">
        <f t="shared" si="195"/>
        <v>840</v>
      </c>
      <c r="B850" s="52">
        <v>1</v>
      </c>
      <c r="C850" s="52">
        <v>3.16</v>
      </c>
      <c r="D850" s="56">
        <v>0</v>
      </c>
      <c r="E850" s="56">
        <v>0</v>
      </c>
      <c r="F850" s="52">
        <v>1</v>
      </c>
      <c r="G850" s="58">
        <v>0</v>
      </c>
      <c r="H850" s="58">
        <v>0</v>
      </c>
      <c r="I850" s="52">
        <v>1</v>
      </c>
      <c r="J850" s="53">
        <v>0</v>
      </c>
      <c r="K850" s="53">
        <v>0</v>
      </c>
      <c r="L850" s="52">
        <v>70</v>
      </c>
      <c r="M850" s="52">
        <v>6</v>
      </c>
      <c r="N850" s="52">
        <v>20</v>
      </c>
      <c r="O850" s="52">
        <v>28</v>
      </c>
      <c r="P850" s="54">
        <v>18.926834500000002</v>
      </c>
      <c r="Q850" s="54">
        <v>0</v>
      </c>
      <c r="R850" s="55">
        <v>0</v>
      </c>
      <c r="T850" s="56">
        <v>0</v>
      </c>
      <c r="U850" s="47">
        <f t="shared" si="196"/>
        <v>0</v>
      </c>
      <c r="V850" s="47">
        <f t="shared" si="197"/>
        <v>0</v>
      </c>
      <c r="W850" s="47">
        <v>0</v>
      </c>
      <c r="X850" s="50">
        <f t="shared" si="198"/>
        <v>0</v>
      </c>
      <c r="AD850" s="46">
        <v>0</v>
      </c>
      <c r="AE850" s="53">
        <v>390</v>
      </c>
      <c r="AF850" s="56">
        <v>0</v>
      </c>
      <c r="AG850">
        <f t="shared" si="199"/>
        <v>0</v>
      </c>
      <c r="AH850">
        <v>0</v>
      </c>
      <c r="AI850">
        <f t="shared" si="200"/>
        <v>0</v>
      </c>
      <c r="AJ850">
        <f t="shared" si="201"/>
        <v>1</v>
      </c>
      <c r="AK850">
        <f t="shared" si="202"/>
        <v>3160</v>
      </c>
      <c r="AL850">
        <f t="shared" si="193"/>
        <v>0</v>
      </c>
      <c r="AM850">
        <f t="shared" si="203"/>
        <v>0</v>
      </c>
      <c r="AN850">
        <v>0</v>
      </c>
      <c r="AO850">
        <f t="shared" si="204"/>
        <v>0</v>
      </c>
      <c r="AQ850">
        <v>0</v>
      </c>
    </row>
    <row r="851" spans="1:43" ht="15.75" thickBot="1">
      <c r="A851" s="51">
        <f t="shared" si="195"/>
        <v>841</v>
      </c>
      <c r="B851" s="52">
        <v>1</v>
      </c>
      <c r="C851" s="52">
        <v>3.16</v>
      </c>
      <c r="D851" s="56">
        <v>0</v>
      </c>
      <c r="E851" s="56">
        <v>0</v>
      </c>
      <c r="F851" s="52">
        <v>1</v>
      </c>
      <c r="G851" s="58">
        <v>0</v>
      </c>
      <c r="H851" s="58">
        <v>0</v>
      </c>
      <c r="I851" s="52">
        <v>1</v>
      </c>
      <c r="J851" s="53">
        <v>0</v>
      </c>
      <c r="K851" s="53">
        <v>0</v>
      </c>
      <c r="L851" s="52">
        <v>60</v>
      </c>
      <c r="M851" s="52">
        <v>6</v>
      </c>
      <c r="N851" s="52">
        <v>20</v>
      </c>
      <c r="O851" s="52">
        <v>28</v>
      </c>
      <c r="P851" s="54">
        <v>32.558078000000002</v>
      </c>
      <c r="Q851" s="54">
        <v>0</v>
      </c>
      <c r="R851" s="55">
        <v>0</v>
      </c>
      <c r="T851" s="56">
        <v>0</v>
      </c>
      <c r="U851" s="47">
        <f t="shared" si="196"/>
        <v>0</v>
      </c>
      <c r="V851" s="47">
        <f t="shared" si="197"/>
        <v>0</v>
      </c>
      <c r="W851" s="47">
        <v>0</v>
      </c>
      <c r="X851" s="50">
        <f t="shared" si="198"/>
        <v>0</v>
      </c>
      <c r="AD851" s="46">
        <v>0</v>
      </c>
      <c r="AE851" s="53">
        <v>390</v>
      </c>
      <c r="AF851" s="56">
        <v>0</v>
      </c>
      <c r="AG851">
        <f t="shared" si="199"/>
        <v>0</v>
      </c>
      <c r="AH851">
        <v>0</v>
      </c>
      <c r="AI851">
        <f t="shared" si="200"/>
        <v>0</v>
      </c>
      <c r="AJ851">
        <f t="shared" si="201"/>
        <v>1</v>
      </c>
      <c r="AK851">
        <f t="shared" si="202"/>
        <v>3160</v>
      </c>
      <c r="AL851">
        <f t="shared" si="193"/>
        <v>0</v>
      </c>
      <c r="AM851">
        <f t="shared" si="203"/>
        <v>0</v>
      </c>
      <c r="AN851">
        <v>0</v>
      </c>
      <c r="AO851">
        <f t="shared" si="204"/>
        <v>0</v>
      </c>
      <c r="AQ851">
        <v>0</v>
      </c>
    </row>
    <row r="852" spans="1:43" ht="15.75" thickBot="1">
      <c r="A852" s="51">
        <f t="shared" si="195"/>
        <v>842</v>
      </c>
      <c r="B852" s="52">
        <v>1</v>
      </c>
      <c r="C852" s="52">
        <v>3.16</v>
      </c>
      <c r="D852" s="56">
        <v>0</v>
      </c>
      <c r="E852" s="56">
        <v>0</v>
      </c>
      <c r="F852" s="52">
        <v>1</v>
      </c>
      <c r="G852" s="58">
        <v>0</v>
      </c>
      <c r="H852" s="58">
        <v>0</v>
      </c>
      <c r="I852" s="52">
        <v>1</v>
      </c>
      <c r="J852" s="53">
        <v>0</v>
      </c>
      <c r="K852" s="53">
        <v>0</v>
      </c>
      <c r="L852" s="52">
        <v>50</v>
      </c>
      <c r="M852" s="52">
        <v>6</v>
      </c>
      <c r="N852" s="52">
        <v>20</v>
      </c>
      <c r="O852" s="52">
        <v>28</v>
      </c>
      <c r="P852" s="54">
        <v>39.128533500000003</v>
      </c>
      <c r="Q852" s="54">
        <v>0</v>
      </c>
      <c r="R852" s="55">
        <v>0</v>
      </c>
      <c r="T852" s="56">
        <v>0</v>
      </c>
      <c r="U852" s="47">
        <f t="shared" si="196"/>
        <v>0</v>
      </c>
      <c r="V852" s="47">
        <f t="shared" si="197"/>
        <v>0</v>
      </c>
      <c r="W852" s="47">
        <v>0</v>
      </c>
      <c r="X852" s="50">
        <f t="shared" si="198"/>
        <v>0</v>
      </c>
      <c r="AD852" s="46">
        <v>0</v>
      </c>
      <c r="AE852" s="53">
        <v>390</v>
      </c>
      <c r="AF852" s="56">
        <v>0</v>
      </c>
      <c r="AG852">
        <f t="shared" si="199"/>
        <v>0</v>
      </c>
      <c r="AH852">
        <v>0</v>
      </c>
      <c r="AI852">
        <f t="shared" si="200"/>
        <v>0</v>
      </c>
      <c r="AJ852">
        <f t="shared" si="201"/>
        <v>1</v>
      </c>
      <c r="AK852">
        <f t="shared" si="202"/>
        <v>3160</v>
      </c>
      <c r="AL852">
        <f t="shared" si="193"/>
        <v>0</v>
      </c>
      <c r="AM852">
        <f t="shared" si="203"/>
        <v>0</v>
      </c>
      <c r="AN852">
        <v>0</v>
      </c>
      <c r="AO852">
        <f t="shared" si="204"/>
        <v>0</v>
      </c>
      <c r="AQ852">
        <v>0</v>
      </c>
    </row>
    <row r="853" spans="1:43" ht="15.75" thickBot="1">
      <c r="A853" s="51">
        <f t="shared" si="195"/>
        <v>843</v>
      </c>
      <c r="B853" s="52">
        <v>1</v>
      </c>
      <c r="C853" s="52">
        <v>3.16</v>
      </c>
      <c r="D853" s="56">
        <v>0</v>
      </c>
      <c r="E853" s="56">
        <v>0</v>
      </c>
      <c r="F853" s="52">
        <v>1</v>
      </c>
      <c r="G853" s="58">
        <v>0</v>
      </c>
      <c r="H853" s="58">
        <v>0</v>
      </c>
      <c r="I853" s="52">
        <v>1</v>
      </c>
      <c r="J853" s="53">
        <v>0</v>
      </c>
      <c r="K853" s="53">
        <v>0</v>
      </c>
      <c r="L853" s="52">
        <v>70</v>
      </c>
      <c r="M853" s="52">
        <v>6</v>
      </c>
      <c r="N853" s="52">
        <v>20</v>
      </c>
      <c r="O853" s="52">
        <v>28</v>
      </c>
      <c r="P853" s="54">
        <v>17.553903500000001</v>
      </c>
      <c r="Q853" s="54">
        <v>0</v>
      </c>
      <c r="R853" s="55">
        <v>0</v>
      </c>
      <c r="T853" s="56">
        <v>0</v>
      </c>
      <c r="U853" s="47">
        <f t="shared" si="196"/>
        <v>0</v>
      </c>
      <c r="V853" s="47">
        <f t="shared" si="197"/>
        <v>0</v>
      </c>
      <c r="W853" s="47">
        <v>0</v>
      </c>
      <c r="X853" s="50">
        <f t="shared" si="198"/>
        <v>0</v>
      </c>
      <c r="AD853" s="46">
        <v>0</v>
      </c>
      <c r="AE853" s="53">
        <v>350</v>
      </c>
      <c r="AF853" s="56">
        <v>0</v>
      </c>
      <c r="AG853">
        <f t="shared" si="199"/>
        <v>0</v>
      </c>
      <c r="AH853">
        <v>0</v>
      </c>
      <c r="AI853">
        <f t="shared" si="200"/>
        <v>0</v>
      </c>
      <c r="AJ853">
        <f t="shared" si="201"/>
        <v>1</v>
      </c>
      <c r="AK853">
        <f t="shared" si="202"/>
        <v>3160</v>
      </c>
      <c r="AL853">
        <f t="shared" si="193"/>
        <v>0</v>
      </c>
      <c r="AM853">
        <f t="shared" si="203"/>
        <v>0</v>
      </c>
      <c r="AN853">
        <v>0</v>
      </c>
      <c r="AO853">
        <f t="shared" si="204"/>
        <v>0</v>
      </c>
      <c r="AQ853">
        <v>0</v>
      </c>
    </row>
    <row r="854" spans="1:43" ht="15.75" thickBot="1">
      <c r="A854" s="51">
        <f t="shared" si="195"/>
        <v>844</v>
      </c>
      <c r="B854" s="52">
        <v>1</v>
      </c>
      <c r="C854" s="52">
        <v>3.16</v>
      </c>
      <c r="D854" s="56">
        <v>0</v>
      </c>
      <c r="E854" s="56">
        <v>0</v>
      </c>
      <c r="F854" s="52">
        <v>1</v>
      </c>
      <c r="G854" s="58">
        <v>0</v>
      </c>
      <c r="H854" s="58">
        <v>0</v>
      </c>
      <c r="I854" s="52">
        <v>1</v>
      </c>
      <c r="J854" s="53">
        <v>0</v>
      </c>
      <c r="K854" s="53">
        <v>0</v>
      </c>
      <c r="L854" s="52">
        <v>70</v>
      </c>
      <c r="M854" s="52">
        <v>6</v>
      </c>
      <c r="N854" s="52">
        <v>20</v>
      </c>
      <c r="O854" s="52">
        <v>28</v>
      </c>
      <c r="P854" s="54">
        <v>19.613299999999999</v>
      </c>
      <c r="Q854" s="54">
        <v>0</v>
      </c>
      <c r="R854" s="55">
        <v>0</v>
      </c>
      <c r="T854" s="56">
        <v>0</v>
      </c>
      <c r="U854" s="47">
        <f t="shared" si="196"/>
        <v>0</v>
      </c>
      <c r="V854" s="47">
        <f t="shared" si="197"/>
        <v>0</v>
      </c>
      <c r="W854" s="47">
        <v>0</v>
      </c>
      <c r="X854" s="50">
        <f t="shared" si="198"/>
        <v>0</v>
      </c>
      <c r="AD854" s="46">
        <v>0</v>
      </c>
      <c r="AE854" s="53">
        <v>350</v>
      </c>
      <c r="AF854" s="56">
        <v>0</v>
      </c>
      <c r="AG854">
        <f t="shared" si="199"/>
        <v>0</v>
      </c>
      <c r="AH854">
        <v>0</v>
      </c>
      <c r="AI854">
        <f t="shared" si="200"/>
        <v>0</v>
      </c>
      <c r="AJ854">
        <f t="shared" si="201"/>
        <v>1</v>
      </c>
      <c r="AK854">
        <f t="shared" si="202"/>
        <v>3160</v>
      </c>
      <c r="AL854">
        <f t="shared" si="193"/>
        <v>0</v>
      </c>
      <c r="AM854">
        <f t="shared" si="203"/>
        <v>0</v>
      </c>
      <c r="AN854">
        <v>0</v>
      </c>
      <c r="AO854">
        <f t="shared" si="204"/>
        <v>0</v>
      </c>
      <c r="AQ854">
        <v>0</v>
      </c>
    </row>
    <row r="855" spans="1:43" ht="15.75" thickBot="1">
      <c r="A855" s="51">
        <f t="shared" si="195"/>
        <v>845</v>
      </c>
      <c r="B855" s="52">
        <v>1</v>
      </c>
      <c r="C855" s="52">
        <v>3.16</v>
      </c>
      <c r="D855" s="56">
        <v>0</v>
      </c>
      <c r="E855" s="56">
        <v>0</v>
      </c>
      <c r="F855" s="52">
        <v>1</v>
      </c>
      <c r="G855" s="58">
        <v>0</v>
      </c>
      <c r="H855" s="58">
        <v>0</v>
      </c>
      <c r="I855" s="52">
        <v>1</v>
      </c>
      <c r="J855" s="53">
        <v>0</v>
      </c>
      <c r="K855" s="53">
        <v>0</v>
      </c>
      <c r="L855" s="52">
        <v>70</v>
      </c>
      <c r="M855" s="52">
        <v>6</v>
      </c>
      <c r="N855" s="52">
        <v>20</v>
      </c>
      <c r="O855" s="52">
        <v>28</v>
      </c>
      <c r="P855" s="54">
        <v>22.2610955</v>
      </c>
      <c r="Q855" s="54">
        <v>0</v>
      </c>
      <c r="R855" s="55">
        <v>0</v>
      </c>
      <c r="T855" s="56">
        <v>0</v>
      </c>
      <c r="U855" s="47">
        <f t="shared" si="196"/>
        <v>0</v>
      </c>
      <c r="V855" s="47">
        <f t="shared" si="197"/>
        <v>0</v>
      </c>
      <c r="W855" s="47">
        <v>0</v>
      </c>
      <c r="X855" s="50">
        <f t="shared" si="198"/>
        <v>0</v>
      </c>
      <c r="AD855" s="46">
        <v>0</v>
      </c>
      <c r="AE855" s="53">
        <v>350</v>
      </c>
      <c r="AF855" s="56">
        <v>0</v>
      </c>
      <c r="AG855">
        <f t="shared" si="199"/>
        <v>0</v>
      </c>
      <c r="AH855">
        <v>0</v>
      </c>
      <c r="AI855">
        <f t="shared" si="200"/>
        <v>0</v>
      </c>
      <c r="AJ855">
        <f t="shared" si="201"/>
        <v>1</v>
      </c>
      <c r="AK855">
        <f t="shared" si="202"/>
        <v>3160</v>
      </c>
      <c r="AL855">
        <f t="shared" si="193"/>
        <v>0</v>
      </c>
      <c r="AM855">
        <f t="shared" si="203"/>
        <v>0</v>
      </c>
      <c r="AN855">
        <v>0</v>
      </c>
      <c r="AO855">
        <f t="shared" si="204"/>
        <v>0</v>
      </c>
      <c r="AQ855">
        <v>0</v>
      </c>
    </row>
    <row r="856" spans="1:43" ht="15.75" thickBot="1">
      <c r="A856" s="51">
        <f t="shared" si="195"/>
        <v>846</v>
      </c>
      <c r="B856" s="52">
        <v>1</v>
      </c>
      <c r="C856" s="52">
        <v>3.16</v>
      </c>
      <c r="D856" s="56">
        <v>0</v>
      </c>
      <c r="E856" s="56">
        <v>0</v>
      </c>
      <c r="F856" s="52">
        <v>1</v>
      </c>
      <c r="G856" s="58">
        <v>0</v>
      </c>
      <c r="H856" s="58">
        <v>0</v>
      </c>
      <c r="I856" s="52">
        <v>1</v>
      </c>
      <c r="J856" s="53">
        <v>0</v>
      </c>
      <c r="K856" s="53">
        <v>0</v>
      </c>
      <c r="L856" s="52">
        <v>70</v>
      </c>
      <c r="M856" s="52">
        <v>6</v>
      </c>
      <c r="N856" s="52">
        <v>20</v>
      </c>
      <c r="O856" s="52">
        <v>28</v>
      </c>
      <c r="P856" s="54">
        <v>24.516625000000001</v>
      </c>
      <c r="Q856" s="54">
        <v>0</v>
      </c>
      <c r="R856" s="55">
        <v>0</v>
      </c>
      <c r="T856" s="56">
        <v>0</v>
      </c>
      <c r="U856" s="47">
        <f t="shared" si="196"/>
        <v>0</v>
      </c>
      <c r="V856" s="47">
        <f t="shared" si="197"/>
        <v>0</v>
      </c>
      <c r="W856" s="47">
        <v>0</v>
      </c>
      <c r="X856" s="50">
        <f t="shared" si="198"/>
        <v>0</v>
      </c>
      <c r="AD856" s="46">
        <v>0</v>
      </c>
      <c r="AE856" s="53">
        <v>350</v>
      </c>
      <c r="AF856" s="56">
        <v>0</v>
      </c>
      <c r="AG856">
        <f t="shared" si="199"/>
        <v>0</v>
      </c>
      <c r="AH856">
        <v>0</v>
      </c>
      <c r="AI856">
        <f t="shared" si="200"/>
        <v>0</v>
      </c>
      <c r="AJ856">
        <f t="shared" si="201"/>
        <v>1</v>
      </c>
      <c r="AK856">
        <f t="shared" si="202"/>
        <v>3160</v>
      </c>
      <c r="AL856">
        <f t="shared" si="193"/>
        <v>0</v>
      </c>
      <c r="AM856">
        <f t="shared" si="203"/>
        <v>0</v>
      </c>
      <c r="AN856">
        <v>0</v>
      </c>
      <c r="AO856">
        <f t="shared" si="204"/>
        <v>0</v>
      </c>
      <c r="AQ856">
        <v>0</v>
      </c>
    </row>
    <row r="857" spans="1:43" ht="15.75" thickBot="1">
      <c r="A857" s="51">
        <f t="shared" si="195"/>
        <v>847</v>
      </c>
      <c r="B857" s="52">
        <v>1</v>
      </c>
      <c r="C857" s="52">
        <v>3.16</v>
      </c>
      <c r="D857" s="56">
        <v>0</v>
      </c>
      <c r="E857" s="56">
        <v>0</v>
      </c>
      <c r="F857" s="52">
        <v>1</v>
      </c>
      <c r="G857" s="58">
        <v>0</v>
      </c>
      <c r="H857" s="58">
        <v>0</v>
      </c>
      <c r="I857" s="52">
        <v>1</v>
      </c>
      <c r="J857" s="53">
        <v>0</v>
      </c>
      <c r="K857" s="53">
        <v>0</v>
      </c>
      <c r="L857" s="52">
        <v>60</v>
      </c>
      <c r="M857" s="52">
        <v>6</v>
      </c>
      <c r="N857" s="52">
        <v>20</v>
      </c>
      <c r="O857" s="52">
        <v>28</v>
      </c>
      <c r="P857" s="54">
        <v>27.850885999999999</v>
      </c>
      <c r="Q857" s="54">
        <v>0</v>
      </c>
      <c r="R857" s="55">
        <v>0</v>
      </c>
      <c r="T857" s="56">
        <v>0</v>
      </c>
      <c r="U857" s="47">
        <f t="shared" si="196"/>
        <v>0</v>
      </c>
      <c r="V857" s="47">
        <f t="shared" si="197"/>
        <v>0</v>
      </c>
      <c r="W857" s="47">
        <v>0</v>
      </c>
      <c r="X857" s="50">
        <f t="shared" si="198"/>
        <v>0</v>
      </c>
      <c r="AD857" s="46">
        <v>0</v>
      </c>
      <c r="AE857" s="53">
        <v>350</v>
      </c>
      <c r="AF857" s="56">
        <v>0</v>
      </c>
      <c r="AG857">
        <f t="shared" si="199"/>
        <v>0</v>
      </c>
      <c r="AH857">
        <v>0</v>
      </c>
      <c r="AI857">
        <f t="shared" si="200"/>
        <v>0</v>
      </c>
      <c r="AJ857">
        <f t="shared" si="201"/>
        <v>1</v>
      </c>
      <c r="AK857">
        <f t="shared" si="202"/>
        <v>3160</v>
      </c>
      <c r="AL857">
        <f t="shared" si="193"/>
        <v>0</v>
      </c>
      <c r="AM857">
        <f t="shared" si="203"/>
        <v>0</v>
      </c>
      <c r="AN857">
        <v>0</v>
      </c>
      <c r="AO857">
        <f t="shared" si="204"/>
        <v>0</v>
      </c>
      <c r="AQ857">
        <v>0</v>
      </c>
    </row>
    <row r="858" spans="1:43" ht="15.75" thickBot="1">
      <c r="A858" s="51">
        <f t="shared" si="195"/>
        <v>848</v>
      </c>
      <c r="B858" s="52">
        <v>1</v>
      </c>
      <c r="C858" s="52">
        <v>3.16</v>
      </c>
      <c r="D858" s="56">
        <v>0</v>
      </c>
      <c r="E858" s="56">
        <v>0</v>
      </c>
      <c r="F858" s="52">
        <v>1</v>
      </c>
      <c r="G858" s="58">
        <v>0</v>
      </c>
      <c r="H858" s="58">
        <v>0</v>
      </c>
      <c r="I858" s="52">
        <v>1</v>
      </c>
      <c r="J858" s="53">
        <v>0</v>
      </c>
      <c r="K858" s="53">
        <v>0</v>
      </c>
      <c r="L858" s="52">
        <v>60</v>
      </c>
      <c r="M858" s="52">
        <v>6</v>
      </c>
      <c r="N858" s="52">
        <v>20</v>
      </c>
      <c r="O858" s="52">
        <v>28</v>
      </c>
      <c r="P858" s="54">
        <v>26.477955000000001</v>
      </c>
      <c r="Q858" s="54">
        <v>0</v>
      </c>
      <c r="R858" s="55">
        <v>0</v>
      </c>
      <c r="T858" s="56">
        <v>0</v>
      </c>
      <c r="U858" s="47">
        <f t="shared" si="196"/>
        <v>0</v>
      </c>
      <c r="V858" s="47">
        <f t="shared" si="197"/>
        <v>0</v>
      </c>
      <c r="W858" s="47">
        <v>0</v>
      </c>
      <c r="X858" s="50">
        <f t="shared" si="198"/>
        <v>0</v>
      </c>
      <c r="AD858" s="46">
        <v>0</v>
      </c>
      <c r="AE858" s="53">
        <v>350</v>
      </c>
      <c r="AF858" s="56">
        <v>0</v>
      </c>
      <c r="AG858">
        <f t="shared" si="199"/>
        <v>0</v>
      </c>
      <c r="AH858">
        <v>0</v>
      </c>
      <c r="AI858">
        <f t="shared" si="200"/>
        <v>0</v>
      </c>
      <c r="AJ858">
        <f t="shared" si="201"/>
        <v>1</v>
      </c>
      <c r="AK858">
        <f t="shared" si="202"/>
        <v>3160</v>
      </c>
      <c r="AL858">
        <f t="shared" si="193"/>
        <v>0</v>
      </c>
      <c r="AM858">
        <f t="shared" si="203"/>
        <v>0</v>
      </c>
      <c r="AN858">
        <v>0</v>
      </c>
      <c r="AO858">
        <f t="shared" si="204"/>
        <v>0</v>
      </c>
      <c r="AQ858">
        <v>0</v>
      </c>
    </row>
    <row r="859" spans="1:43" ht="15.75" thickBot="1">
      <c r="A859" s="51">
        <f t="shared" si="195"/>
        <v>849</v>
      </c>
      <c r="B859" s="52">
        <v>1</v>
      </c>
      <c r="C859" s="52">
        <v>3.16</v>
      </c>
      <c r="D859" s="56">
        <v>0</v>
      </c>
      <c r="E859" s="56">
        <v>0</v>
      </c>
      <c r="F859" s="52">
        <v>1</v>
      </c>
      <c r="G859" s="58">
        <v>0</v>
      </c>
      <c r="H859" s="58">
        <v>0</v>
      </c>
      <c r="I859" s="52">
        <v>1</v>
      </c>
      <c r="J859" s="53">
        <v>0</v>
      </c>
      <c r="K859" s="53">
        <v>0</v>
      </c>
      <c r="L859" s="52">
        <v>60</v>
      </c>
      <c r="M859" s="52">
        <v>6</v>
      </c>
      <c r="N859" s="52">
        <v>20</v>
      </c>
      <c r="O859" s="52">
        <v>28</v>
      </c>
      <c r="P859" s="54">
        <v>29.41995</v>
      </c>
      <c r="Q859" s="54">
        <v>0</v>
      </c>
      <c r="R859" s="55">
        <v>0</v>
      </c>
      <c r="T859" s="56">
        <v>0</v>
      </c>
      <c r="U859" s="47">
        <f t="shared" si="196"/>
        <v>0</v>
      </c>
      <c r="V859" s="47">
        <f t="shared" si="197"/>
        <v>0</v>
      </c>
      <c r="W859" s="47">
        <v>0</v>
      </c>
      <c r="X859" s="50">
        <f t="shared" si="198"/>
        <v>0</v>
      </c>
      <c r="AD859" s="46">
        <v>0</v>
      </c>
      <c r="AE859" s="53">
        <v>350</v>
      </c>
      <c r="AF859" s="56">
        <v>0</v>
      </c>
      <c r="AG859">
        <f t="shared" si="199"/>
        <v>0</v>
      </c>
      <c r="AH859">
        <v>0</v>
      </c>
      <c r="AI859">
        <f t="shared" si="200"/>
        <v>0</v>
      </c>
      <c r="AJ859">
        <f t="shared" si="201"/>
        <v>1</v>
      </c>
      <c r="AK859">
        <f t="shared" si="202"/>
        <v>3160</v>
      </c>
      <c r="AL859">
        <f t="shared" si="193"/>
        <v>0</v>
      </c>
      <c r="AM859">
        <f t="shared" si="203"/>
        <v>0</v>
      </c>
      <c r="AN859">
        <v>0</v>
      </c>
      <c r="AO859">
        <f t="shared" si="204"/>
        <v>0</v>
      </c>
      <c r="AQ859">
        <v>0</v>
      </c>
    </row>
    <row r="860" spans="1:43" ht="15.75" thickBot="1">
      <c r="A860" s="51">
        <f t="shared" si="195"/>
        <v>850</v>
      </c>
      <c r="B860" s="52">
        <v>1</v>
      </c>
      <c r="C860" s="52">
        <v>3.16</v>
      </c>
      <c r="D860" s="56">
        <v>0</v>
      </c>
      <c r="E860" s="56">
        <v>0</v>
      </c>
      <c r="F860" s="52">
        <v>1</v>
      </c>
      <c r="G860" s="58">
        <v>0</v>
      </c>
      <c r="H860" s="58">
        <v>0</v>
      </c>
      <c r="I860" s="52">
        <v>1</v>
      </c>
      <c r="J860" s="53">
        <v>0</v>
      </c>
      <c r="K860" s="53">
        <v>0</v>
      </c>
      <c r="L860" s="52">
        <v>60</v>
      </c>
      <c r="M860" s="52">
        <v>6</v>
      </c>
      <c r="N860" s="52">
        <v>20</v>
      </c>
      <c r="O860" s="52">
        <v>28</v>
      </c>
      <c r="P860" s="54">
        <v>32.950344000000001</v>
      </c>
      <c r="Q860" s="54">
        <v>0</v>
      </c>
      <c r="R860" s="55">
        <v>0</v>
      </c>
      <c r="T860" s="56">
        <v>0</v>
      </c>
      <c r="U860" s="47">
        <f t="shared" si="196"/>
        <v>0</v>
      </c>
      <c r="V860" s="47">
        <f t="shared" si="197"/>
        <v>0</v>
      </c>
      <c r="W860" s="47">
        <v>0</v>
      </c>
      <c r="X860" s="50">
        <f t="shared" si="198"/>
        <v>0</v>
      </c>
      <c r="AD860" s="46">
        <v>0</v>
      </c>
      <c r="AE860" s="53">
        <v>350</v>
      </c>
      <c r="AF860" s="56">
        <v>0</v>
      </c>
      <c r="AG860">
        <f t="shared" si="199"/>
        <v>0</v>
      </c>
      <c r="AH860">
        <v>0</v>
      </c>
      <c r="AI860">
        <f t="shared" si="200"/>
        <v>0</v>
      </c>
      <c r="AJ860">
        <f t="shared" si="201"/>
        <v>1</v>
      </c>
      <c r="AK860">
        <f t="shared" si="202"/>
        <v>3160</v>
      </c>
      <c r="AL860">
        <f t="shared" si="193"/>
        <v>0</v>
      </c>
      <c r="AM860">
        <f t="shared" si="203"/>
        <v>0</v>
      </c>
      <c r="AN860">
        <v>0</v>
      </c>
      <c r="AO860">
        <f t="shared" si="204"/>
        <v>0</v>
      </c>
      <c r="AQ860">
        <v>0</v>
      </c>
    </row>
    <row r="861" spans="1:43" ht="15.75" thickBot="1">
      <c r="A861" s="51">
        <f t="shared" si="195"/>
        <v>851</v>
      </c>
      <c r="B861" s="52">
        <v>1</v>
      </c>
      <c r="C861" s="52">
        <v>3.16</v>
      </c>
      <c r="D861" s="56">
        <v>0</v>
      </c>
      <c r="E861" s="56">
        <v>0</v>
      </c>
      <c r="F861" s="52">
        <v>1</v>
      </c>
      <c r="G861" s="58">
        <v>0</v>
      </c>
      <c r="H861" s="58">
        <v>0</v>
      </c>
      <c r="I861" s="52">
        <v>1</v>
      </c>
      <c r="J861" s="53">
        <v>0</v>
      </c>
      <c r="K861" s="53">
        <v>0</v>
      </c>
      <c r="L861" s="52">
        <v>50</v>
      </c>
      <c r="M861" s="52">
        <v>6</v>
      </c>
      <c r="N861" s="52">
        <v>20</v>
      </c>
      <c r="O861" s="52">
        <v>28</v>
      </c>
      <c r="P861" s="54">
        <v>37.069136999999998</v>
      </c>
      <c r="Q861" s="54">
        <v>0</v>
      </c>
      <c r="R861" s="55">
        <v>0</v>
      </c>
      <c r="T861" s="56">
        <v>0</v>
      </c>
      <c r="U861" s="47">
        <f t="shared" si="196"/>
        <v>0</v>
      </c>
      <c r="V861" s="47">
        <f t="shared" si="197"/>
        <v>0</v>
      </c>
      <c r="W861" s="47">
        <v>0</v>
      </c>
      <c r="X861" s="50">
        <f t="shared" si="198"/>
        <v>0</v>
      </c>
      <c r="AD861" s="46">
        <v>0</v>
      </c>
      <c r="AE861" s="53">
        <v>350</v>
      </c>
      <c r="AF861" s="56">
        <v>0</v>
      </c>
      <c r="AG861">
        <f t="shared" si="199"/>
        <v>0</v>
      </c>
      <c r="AH861">
        <v>0</v>
      </c>
      <c r="AI861">
        <f t="shared" si="200"/>
        <v>0</v>
      </c>
      <c r="AJ861">
        <f t="shared" si="201"/>
        <v>1</v>
      </c>
      <c r="AK861">
        <f t="shared" si="202"/>
        <v>3160</v>
      </c>
      <c r="AL861">
        <f t="shared" si="193"/>
        <v>0</v>
      </c>
      <c r="AM861">
        <f t="shared" si="203"/>
        <v>0</v>
      </c>
      <c r="AN861">
        <v>0</v>
      </c>
      <c r="AO861">
        <f t="shared" si="204"/>
        <v>0</v>
      </c>
      <c r="AQ861">
        <v>0</v>
      </c>
    </row>
    <row r="862" spans="1:43" ht="15.75" thickBot="1">
      <c r="A862" s="51">
        <f t="shared" si="195"/>
        <v>852</v>
      </c>
      <c r="B862" s="52">
        <v>1</v>
      </c>
      <c r="C862" s="52">
        <v>3.16</v>
      </c>
      <c r="D862" s="56">
        <v>0</v>
      </c>
      <c r="E862" s="56">
        <v>0</v>
      </c>
      <c r="F862" s="52">
        <v>1</v>
      </c>
      <c r="G862" s="58">
        <v>0</v>
      </c>
      <c r="H862" s="58">
        <v>0</v>
      </c>
      <c r="I862" s="52">
        <v>1</v>
      </c>
      <c r="J862" s="53">
        <v>0</v>
      </c>
      <c r="K862" s="53">
        <v>0</v>
      </c>
      <c r="L862" s="52">
        <v>50</v>
      </c>
      <c r="M862" s="52">
        <v>6</v>
      </c>
      <c r="N862" s="52">
        <v>20</v>
      </c>
      <c r="O862" s="52">
        <v>28</v>
      </c>
      <c r="P862" s="54">
        <v>36.873004000000002</v>
      </c>
      <c r="Q862" s="54">
        <v>0</v>
      </c>
      <c r="R862" s="55">
        <v>0</v>
      </c>
      <c r="T862" s="56">
        <v>0</v>
      </c>
      <c r="U862" s="47">
        <f t="shared" si="196"/>
        <v>0</v>
      </c>
      <c r="V862" s="47">
        <f t="shared" si="197"/>
        <v>0</v>
      </c>
      <c r="W862" s="47">
        <v>0</v>
      </c>
      <c r="X862" s="50">
        <f t="shared" si="198"/>
        <v>0</v>
      </c>
      <c r="AD862" s="46">
        <v>0</v>
      </c>
      <c r="AE862" s="53">
        <v>350</v>
      </c>
      <c r="AF862" s="56">
        <v>0</v>
      </c>
      <c r="AG862">
        <f t="shared" si="199"/>
        <v>0</v>
      </c>
      <c r="AH862">
        <v>0</v>
      </c>
      <c r="AI862">
        <f t="shared" si="200"/>
        <v>0</v>
      </c>
      <c r="AJ862">
        <f t="shared" si="201"/>
        <v>1</v>
      </c>
      <c r="AK862">
        <f t="shared" si="202"/>
        <v>3160</v>
      </c>
      <c r="AL862">
        <f t="shared" si="193"/>
        <v>0</v>
      </c>
      <c r="AM862">
        <f t="shared" si="203"/>
        <v>0</v>
      </c>
      <c r="AN862">
        <v>0</v>
      </c>
      <c r="AO862">
        <f t="shared" si="204"/>
        <v>0</v>
      </c>
      <c r="AQ862">
        <v>0</v>
      </c>
    </row>
    <row r="863" spans="1:43" ht="15.75" thickBot="1">
      <c r="A863" s="51">
        <f t="shared" si="195"/>
        <v>853</v>
      </c>
      <c r="B863" s="52">
        <v>1</v>
      </c>
      <c r="C863" s="52">
        <v>3.16</v>
      </c>
      <c r="D863" s="56">
        <v>0</v>
      </c>
      <c r="E863" s="56">
        <v>0</v>
      </c>
      <c r="F863" s="52">
        <v>1</v>
      </c>
      <c r="G863" s="58">
        <v>0</v>
      </c>
      <c r="H863" s="58">
        <v>0</v>
      </c>
      <c r="I863" s="52">
        <v>1</v>
      </c>
      <c r="J863" s="53">
        <v>0</v>
      </c>
      <c r="K863" s="53">
        <v>0</v>
      </c>
      <c r="L863" s="52">
        <v>50</v>
      </c>
      <c r="M863" s="52">
        <v>6</v>
      </c>
      <c r="N863" s="52">
        <v>20</v>
      </c>
      <c r="O863" s="52">
        <v>28</v>
      </c>
      <c r="P863" s="54">
        <v>35.402006499999999</v>
      </c>
      <c r="Q863" s="54">
        <v>0</v>
      </c>
      <c r="R863" s="55">
        <v>0</v>
      </c>
      <c r="T863" s="56">
        <v>0</v>
      </c>
      <c r="U863" s="47">
        <f t="shared" si="196"/>
        <v>0</v>
      </c>
      <c r="V863" s="47">
        <f t="shared" si="197"/>
        <v>0</v>
      </c>
      <c r="W863" s="47">
        <v>0</v>
      </c>
      <c r="X863" s="50">
        <f t="shared" si="198"/>
        <v>0</v>
      </c>
      <c r="AD863" s="46">
        <v>0</v>
      </c>
      <c r="AE863" s="53">
        <v>350</v>
      </c>
      <c r="AF863" s="56">
        <v>0</v>
      </c>
      <c r="AG863">
        <f t="shared" si="199"/>
        <v>0</v>
      </c>
      <c r="AH863">
        <v>0</v>
      </c>
      <c r="AI863">
        <f t="shared" si="200"/>
        <v>0</v>
      </c>
      <c r="AJ863">
        <f t="shared" si="201"/>
        <v>1</v>
      </c>
      <c r="AK863">
        <f t="shared" si="202"/>
        <v>3160</v>
      </c>
      <c r="AL863">
        <f t="shared" si="193"/>
        <v>0</v>
      </c>
      <c r="AM863">
        <f t="shared" si="203"/>
        <v>0</v>
      </c>
      <c r="AN863">
        <v>0</v>
      </c>
      <c r="AO863">
        <f t="shared" si="204"/>
        <v>0</v>
      </c>
      <c r="AQ863">
        <v>0</v>
      </c>
    </row>
    <row r="864" spans="1:43" ht="15.75" thickBot="1">
      <c r="A864" s="51">
        <f t="shared" si="195"/>
        <v>854</v>
      </c>
      <c r="B864" s="52">
        <v>1</v>
      </c>
      <c r="C864" s="52">
        <v>3.16</v>
      </c>
      <c r="D864" s="56">
        <v>0</v>
      </c>
      <c r="E864" s="56">
        <v>0</v>
      </c>
      <c r="F864" s="52">
        <v>1</v>
      </c>
      <c r="G864" s="58">
        <v>0</v>
      </c>
      <c r="H864" s="58">
        <v>0</v>
      </c>
      <c r="I864" s="52">
        <v>1</v>
      </c>
      <c r="J864" s="53">
        <v>0</v>
      </c>
      <c r="K864" s="53">
        <v>0</v>
      </c>
      <c r="L864" s="52">
        <v>50</v>
      </c>
      <c r="M864" s="52">
        <v>6</v>
      </c>
      <c r="N864" s="52">
        <v>20</v>
      </c>
      <c r="O864" s="52">
        <v>28</v>
      </c>
      <c r="P864" s="54">
        <v>40.991796999999998</v>
      </c>
      <c r="Q864" s="54">
        <v>0</v>
      </c>
      <c r="R864" s="55">
        <v>0</v>
      </c>
      <c r="T864" s="56">
        <v>0</v>
      </c>
      <c r="U864" s="47">
        <f t="shared" si="196"/>
        <v>0</v>
      </c>
      <c r="V864" s="47">
        <f t="shared" si="197"/>
        <v>0</v>
      </c>
      <c r="W864" s="47">
        <v>0</v>
      </c>
      <c r="X864" s="50">
        <f t="shared" si="198"/>
        <v>0</v>
      </c>
      <c r="AD864" s="46">
        <v>0</v>
      </c>
      <c r="AE864" s="53">
        <v>350</v>
      </c>
      <c r="AF864" s="56">
        <v>0</v>
      </c>
      <c r="AG864">
        <f t="shared" si="199"/>
        <v>0</v>
      </c>
      <c r="AH864">
        <v>0</v>
      </c>
      <c r="AI864">
        <f t="shared" si="200"/>
        <v>0</v>
      </c>
      <c r="AJ864">
        <f t="shared" si="201"/>
        <v>1</v>
      </c>
      <c r="AK864">
        <f t="shared" si="202"/>
        <v>3160</v>
      </c>
      <c r="AL864">
        <f t="shared" ref="AL864:AL916" si="205">(U864/AK864)</f>
        <v>0</v>
      </c>
      <c r="AM864">
        <f t="shared" si="203"/>
        <v>0</v>
      </c>
      <c r="AN864">
        <v>0</v>
      </c>
      <c r="AO864">
        <f t="shared" si="204"/>
        <v>0</v>
      </c>
      <c r="AQ864">
        <v>0</v>
      </c>
    </row>
    <row r="865" spans="1:43" ht="15.75" thickBot="1">
      <c r="A865" s="51">
        <f t="shared" si="195"/>
        <v>855</v>
      </c>
      <c r="B865" s="52">
        <v>1</v>
      </c>
      <c r="C865" s="52">
        <v>3.16</v>
      </c>
      <c r="D865" s="56">
        <v>0</v>
      </c>
      <c r="E865" s="56">
        <v>0</v>
      </c>
      <c r="F865" s="52">
        <v>1</v>
      </c>
      <c r="G865" s="58">
        <v>0</v>
      </c>
      <c r="H865" s="58">
        <v>0</v>
      </c>
      <c r="I865" s="52">
        <v>1</v>
      </c>
      <c r="J865" s="53">
        <v>0</v>
      </c>
      <c r="K865" s="53">
        <v>0</v>
      </c>
      <c r="L865" s="52">
        <v>70</v>
      </c>
      <c r="M865" s="52">
        <v>1</v>
      </c>
      <c r="N865" s="52">
        <v>20</v>
      </c>
      <c r="O865" s="52">
        <v>30</v>
      </c>
      <c r="P865" s="54">
        <v>19.221034</v>
      </c>
      <c r="Q865" s="54">
        <v>0</v>
      </c>
      <c r="R865" s="55">
        <v>0</v>
      </c>
      <c r="T865" s="56">
        <v>0</v>
      </c>
      <c r="U865" s="47">
        <f t="shared" si="196"/>
        <v>0</v>
      </c>
      <c r="V865" s="47">
        <f t="shared" si="197"/>
        <v>0</v>
      </c>
      <c r="W865" s="47">
        <v>0</v>
      </c>
      <c r="X865" s="50">
        <f t="shared" si="198"/>
        <v>0</v>
      </c>
      <c r="AD865" s="46">
        <v>0</v>
      </c>
      <c r="AE865" s="53">
        <v>390</v>
      </c>
      <c r="AF865" s="56">
        <v>0</v>
      </c>
      <c r="AG865">
        <f t="shared" si="199"/>
        <v>0</v>
      </c>
      <c r="AH865">
        <v>0</v>
      </c>
      <c r="AI865">
        <f t="shared" si="200"/>
        <v>0</v>
      </c>
      <c r="AJ865">
        <f t="shared" si="201"/>
        <v>1</v>
      </c>
      <c r="AK865">
        <f t="shared" si="202"/>
        <v>3160</v>
      </c>
      <c r="AL865">
        <f t="shared" si="205"/>
        <v>0</v>
      </c>
      <c r="AM865">
        <f t="shared" si="203"/>
        <v>0</v>
      </c>
      <c r="AN865">
        <v>0</v>
      </c>
      <c r="AO865">
        <f t="shared" si="204"/>
        <v>0</v>
      </c>
      <c r="AQ865">
        <v>0</v>
      </c>
    </row>
    <row r="866" spans="1:43" ht="15.75" thickBot="1">
      <c r="A866" s="51">
        <f t="shared" si="195"/>
        <v>856</v>
      </c>
      <c r="B866" s="52">
        <v>1</v>
      </c>
      <c r="C866" s="52">
        <v>3.16</v>
      </c>
      <c r="D866" s="56">
        <v>0</v>
      </c>
      <c r="E866" s="56">
        <v>0</v>
      </c>
      <c r="F866" s="52">
        <v>1</v>
      </c>
      <c r="G866" s="58">
        <v>0</v>
      </c>
      <c r="H866" s="58">
        <v>0</v>
      </c>
      <c r="I866" s="52">
        <v>1</v>
      </c>
      <c r="J866" s="53">
        <v>0</v>
      </c>
      <c r="K866" s="53">
        <v>0</v>
      </c>
      <c r="L866" s="52">
        <v>70</v>
      </c>
      <c r="M866" s="52">
        <v>1</v>
      </c>
      <c r="N866" s="52">
        <v>20</v>
      </c>
      <c r="O866" s="52">
        <v>30</v>
      </c>
      <c r="P866" s="54">
        <v>21.084297500000002</v>
      </c>
      <c r="Q866" s="54">
        <v>0</v>
      </c>
      <c r="R866" s="55">
        <v>0</v>
      </c>
      <c r="T866" s="56">
        <v>0</v>
      </c>
      <c r="U866" s="47">
        <f t="shared" si="196"/>
        <v>0</v>
      </c>
      <c r="V866" s="47">
        <f t="shared" si="197"/>
        <v>0</v>
      </c>
      <c r="W866" s="47">
        <v>0</v>
      </c>
      <c r="X866" s="50">
        <f t="shared" si="198"/>
        <v>0</v>
      </c>
      <c r="AD866" s="46">
        <v>0</v>
      </c>
      <c r="AE866" s="53">
        <v>390</v>
      </c>
      <c r="AF866" s="56">
        <v>0</v>
      </c>
      <c r="AG866">
        <f t="shared" si="199"/>
        <v>0</v>
      </c>
      <c r="AH866">
        <v>0</v>
      </c>
      <c r="AI866">
        <f t="shared" si="200"/>
        <v>0</v>
      </c>
      <c r="AJ866">
        <f t="shared" si="201"/>
        <v>1</v>
      </c>
      <c r="AK866">
        <f t="shared" si="202"/>
        <v>3160</v>
      </c>
      <c r="AL866">
        <f t="shared" si="205"/>
        <v>0</v>
      </c>
      <c r="AM866">
        <f t="shared" si="203"/>
        <v>0</v>
      </c>
      <c r="AN866">
        <v>0</v>
      </c>
      <c r="AO866">
        <f t="shared" si="204"/>
        <v>0</v>
      </c>
      <c r="AQ866">
        <v>0</v>
      </c>
    </row>
    <row r="867" spans="1:43" ht="15.75" thickBot="1">
      <c r="A867" s="51">
        <f t="shared" si="195"/>
        <v>857</v>
      </c>
      <c r="B867" s="52">
        <v>1</v>
      </c>
      <c r="C867" s="52">
        <v>3.16</v>
      </c>
      <c r="D867" s="56">
        <v>0</v>
      </c>
      <c r="E867" s="56">
        <v>0</v>
      </c>
      <c r="F867" s="52">
        <v>1</v>
      </c>
      <c r="G867" s="58">
        <v>0</v>
      </c>
      <c r="H867" s="58">
        <v>0</v>
      </c>
      <c r="I867" s="52">
        <v>1</v>
      </c>
      <c r="J867" s="53">
        <v>0</v>
      </c>
      <c r="K867" s="53">
        <v>0</v>
      </c>
      <c r="L867" s="52">
        <v>60</v>
      </c>
      <c r="M867" s="52">
        <v>1</v>
      </c>
      <c r="N867" s="52">
        <v>20</v>
      </c>
      <c r="O867" s="52">
        <v>30</v>
      </c>
      <c r="P867" s="54">
        <v>23.928225999999999</v>
      </c>
      <c r="Q867" s="54">
        <v>0</v>
      </c>
      <c r="R867" s="55">
        <v>0</v>
      </c>
      <c r="T867" s="56">
        <v>0</v>
      </c>
      <c r="U867" s="47">
        <f t="shared" si="196"/>
        <v>0</v>
      </c>
      <c r="V867" s="47">
        <f t="shared" si="197"/>
        <v>0</v>
      </c>
      <c r="W867" s="47">
        <v>0</v>
      </c>
      <c r="X867" s="50">
        <f t="shared" si="198"/>
        <v>0</v>
      </c>
      <c r="AD867" s="46">
        <v>0</v>
      </c>
      <c r="AE867" s="53">
        <v>390</v>
      </c>
      <c r="AF867" s="56">
        <v>0</v>
      </c>
      <c r="AG867">
        <f t="shared" si="199"/>
        <v>0</v>
      </c>
      <c r="AH867">
        <v>0</v>
      </c>
      <c r="AI867">
        <f t="shared" si="200"/>
        <v>0</v>
      </c>
      <c r="AJ867">
        <f t="shared" si="201"/>
        <v>1</v>
      </c>
      <c r="AK867">
        <f t="shared" si="202"/>
        <v>3160</v>
      </c>
      <c r="AL867">
        <f t="shared" si="205"/>
        <v>0</v>
      </c>
      <c r="AM867">
        <f t="shared" si="203"/>
        <v>0</v>
      </c>
      <c r="AN867">
        <v>0</v>
      </c>
      <c r="AO867">
        <f t="shared" si="204"/>
        <v>0</v>
      </c>
      <c r="AQ867">
        <v>0</v>
      </c>
    </row>
    <row r="868" spans="1:43" ht="15.75" thickBot="1">
      <c r="A868" s="51">
        <f t="shared" si="195"/>
        <v>858</v>
      </c>
      <c r="B868" s="52">
        <v>1</v>
      </c>
      <c r="C868" s="52">
        <v>3.16</v>
      </c>
      <c r="D868" s="56">
        <v>0</v>
      </c>
      <c r="E868" s="56">
        <v>0</v>
      </c>
      <c r="F868" s="52">
        <v>1</v>
      </c>
      <c r="G868" s="58">
        <v>0</v>
      </c>
      <c r="H868" s="58">
        <v>0</v>
      </c>
      <c r="I868" s="52">
        <v>1</v>
      </c>
      <c r="J868" s="53">
        <v>0</v>
      </c>
      <c r="K868" s="53">
        <v>0</v>
      </c>
      <c r="L868" s="52">
        <v>60</v>
      </c>
      <c r="M868" s="52">
        <v>1</v>
      </c>
      <c r="N868" s="52">
        <v>20</v>
      </c>
      <c r="O868" s="52">
        <v>30</v>
      </c>
      <c r="P868" s="54">
        <v>27.556686500000001</v>
      </c>
      <c r="Q868" s="54">
        <v>0</v>
      </c>
      <c r="R868" s="55">
        <v>0</v>
      </c>
      <c r="T868" s="56">
        <v>0</v>
      </c>
      <c r="U868" s="47">
        <f t="shared" si="196"/>
        <v>0</v>
      </c>
      <c r="V868" s="47">
        <f t="shared" si="197"/>
        <v>0</v>
      </c>
      <c r="W868" s="47">
        <v>0</v>
      </c>
      <c r="X868" s="50">
        <f t="shared" si="198"/>
        <v>0</v>
      </c>
      <c r="AD868" s="46">
        <v>0</v>
      </c>
      <c r="AE868" s="53">
        <v>390</v>
      </c>
      <c r="AF868" s="56">
        <v>0</v>
      </c>
      <c r="AG868">
        <f t="shared" si="199"/>
        <v>0</v>
      </c>
      <c r="AH868">
        <v>0</v>
      </c>
      <c r="AI868">
        <f t="shared" si="200"/>
        <v>0</v>
      </c>
      <c r="AJ868">
        <f t="shared" si="201"/>
        <v>1</v>
      </c>
      <c r="AK868">
        <f t="shared" si="202"/>
        <v>3160</v>
      </c>
      <c r="AL868">
        <f t="shared" si="205"/>
        <v>0</v>
      </c>
      <c r="AM868">
        <f t="shared" si="203"/>
        <v>0</v>
      </c>
      <c r="AN868">
        <v>0</v>
      </c>
      <c r="AO868">
        <f t="shared" si="204"/>
        <v>0</v>
      </c>
      <c r="AQ868">
        <v>0</v>
      </c>
    </row>
    <row r="869" spans="1:43" ht="15.75" thickBot="1">
      <c r="A869" s="51">
        <f t="shared" si="195"/>
        <v>859</v>
      </c>
      <c r="B869" s="52">
        <v>1</v>
      </c>
      <c r="C869" s="52">
        <v>3.16</v>
      </c>
      <c r="D869" s="56">
        <v>0</v>
      </c>
      <c r="E869" s="56">
        <v>0</v>
      </c>
      <c r="F869" s="52">
        <v>1</v>
      </c>
      <c r="G869" s="58">
        <v>0</v>
      </c>
      <c r="H869" s="58">
        <v>0</v>
      </c>
      <c r="I869" s="52">
        <v>1</v>
      </c>
      <c r="J869" s="53">
        <v>0</v>
      </c>
      <c r="K869" s="53">
        <v>0</v>
      </c>
      <c r="L869" s="52">
        <v>50</v>
      </c>
      <c r="M869" s="52">
        <v>1</v>
      </c>
      <c r="N869" s="52">
        <v>20</v>
      </c>
      <c r="O869" s="52">
        <v>30</v>
      </c>
      <c r="P869" s="54">
        <v>31.38128</v>
      </c>
      <c r="Q869" s="54">
        <v>0</v>
      </c>
      <c r="R869" s="55">
        <v>0</v>
      </c>
      <c r="T869" s="56">
        <v>0</v>
      </c>
      <c r="U869" s="47">
        <f t="shared" si="196"/>
        <v>0</v>
      </c>
      <c r="V869" s="47">
        <f t="shared" si="197"/>
        <v>0</v>
      </c>
      <c r="W869" s="47">
        <v>0</v>
      </c>
      <c r="X869" s="50">
        <f t="shared" si="198"/>
        <v>0</v>
      </c>
      <c r="AD869" s="46">
        <v>0</v>
      </c>
      <c r="AE869" s="53">
        <v>390</v>
      </c>
      <c r="AF869" s="56">
        <v>0</v>
      </c>
      <c r="AG869">
        <f t="shared" si="199"/>
        <v>0</v>
      </c>
      <c r="AH869">
        <v>0</v>
      </c>
      <c r="AI869">
        <f t="shared" si="200"/>
        <v>0</v>
      </c>
      <c r="AJ869">
        <f t="shared" si="201"/>
        <v>1</v>
      </c>
      <c r="AK869">
        <f t="shared" si="202"/>
        <v>3160</v>
      </c>
      <c r="AL869">
        <f t="shared" si="205"/>
        <v>0</v>
      </c>
      <c r="AM869">
        <f t="shared" si="203"/>
        <v>0</v>
      </c>
      <c r="AN869">
        <v>0</v>
      </c>
      <c r="AO869">
        <f t="shared" si="204"/>
        <v>0</v>
      </c>
      <c r="AQ869">
        <v>0</v>
      </c>
    </row>
    <row r="870" spans="1:43" ht="15.75" thickBot="1">
      <c r="A870" s="51">
        <f t="shared" si="195"/>
        <v>860</v>
      </c>
      <c r="B870" s="52">
        <v>1</v>
      </c>
      <c r="C870" s="52">
        <v>3.16</v>
      </c>
      <c r="D870" s="56">
        <v>0</v>
      </c>
      <c r="E870" s="56">
        <v>0</v>
      </c>
      <c r="F870" s="52">
        <v>1</v>
      </c>
      <c r="G870" s="58">
        <v>0</v>
      </c>
      <c r="H870" s="58">
        <v>0</v>
      </c>
      <c r="I870" s="52">
        <v>1</v>
      </c>
      <c r="J870" s="53">
        <v>0</v>
      </c>
      <c r="K870" s="53">
        <v>0</v>
      </c>
      <c r="L870" s="52">
        <v>50</v>
      </c>
      <c r="M870" s="52">
        <v>1</v>
      </c>
      <c r="N870" s="52">
        <v>20</v>
      </c>
      <c r="O870" s="52">
        <v>30</v>
      </c>
      <c r="P870" s="54">
        <v>35.402006499999999</v>
      </c>
      <c r="Q870" s="54">
        <v>0</v>
      </c>
      <c r="R870" s="55">
        <v>0</v>
      </c>
      <c r="T870" s="56">
        <v>0</v>
      </c>
      <c r="U870" s="47">
        <f t="shared" si="196"/>
        <v>0</v>
      </c>
      <c r="V870" s="47">
        <f t="shared" si="197"/>
        <v>0</v>
      </c>
      <c r="W870" s="47">
        <v>0</v>
      </c>
      <c r="X870" s="50">
        <f t="shared" si="198"/>
        <v>0</v>
      </c>
      <c r="AD870" s="46">
        <v>0</v>
      </c>
      <c r="AE870" s="53">
        <v>390</v>
      </c>
      <c r="AF870" s="56">
        <v>0</v>
      </c>
      <c r="AG870">
        <f t="shared" si="199"/>
        <v>0</v>
      </c>
      <c r="AH870">
        <v>0</v>
      </c>
      <c r="AI870">
        <f t="shared" si="200"/>
        <v>0</v>
      </c>
      <c r="AJ870">
        <f t="shared" si="201"/>
        <v>1</v>
      </c>
      <c r="AK870">
        <f t="shared" si="202"/>
        <v>3160</v>
      </c>
      <c r="AL870">
        <f t="shared" si="205"/>
        <v>0</v>
      </c>
      <c r="AM870">
        <f t="shared" si="203"/>
        <v>0</v>
      </c>
      <c r="AN870">
        <v>0</v>
      </c>
      <c r="AO870">
        <f t="shared" si="204"/>
        <v>0</v>
      </c>
      <c r="AQ870">
        <v>0</v>
      </c>
    </row>
    <row r="871" spans="1:43" ht="15.75" thickBot="1">
      <c r="A871" s="51">
        <f t="shared" si="195"/>
        <v>861</v>
      </c>
      <c r="B871" s="52">
        <v>1</v>
      </c>
      <c r="C871" s="52">
        <v>3.16</v>
      </c>
      <c r="D871" s="56">
        <v>0</v>
      </c>
      <c r="E871" s="56">
        <v>0</v>
      </c>
      <c r="F871" s="52">
        <v>1</v>
      </c>
      <c r="G871" s="58">
        <v>0</v>
      </c>
      <c r="H871" s="58">
        <v>0</v>
      </c>
      <c r="I871" s="52">
        <v>1</v>
      </c>
      <c r="J871" s="53">
        <v>0</v>
      </c>
      <c r="K871" s="53">
        <v>0</v>
      </c>
      <c r="L871" s="52">
        <v>70</v>
      </c>
      <c r="M871" s="52">
        <v>4</v>
      </c>
      <c r="N871" s="52">
        <v>20</v>
      </c>
      <c r="O871" s="52">
        <v>30</v>
      </c>
      <c r="P871" s="54">
        <v>18.828768</v>
      </c>
      <c r="Q871" s="54">
        <v>0</v>
      </c>
      <c r="R871" s="55">
        <v>0</v>
      </c>
      <c r="T871" s="56">
        <v>0</v>
      </c>
      <c r="U871" s="47">
        <f t="shared" si="196"/>
        <v>0</v>
      </c>
      <c r="V871" s="47">
        <f t="shared" si="197"/>
        <v>0</v>
      </c>
      <c r="W871" s="47">
        <v>0</v>
      </c>
      <c r="X871" s="50">
        <f t="shared" si="198"/>
        <v>0</v>
      </c>
      <c r="AD871" s="46">
        <v>0</v>
      </c>
      <c r="AE871" s="53">
        <v>390</v>
      </c>
      <c r="AF871" s="56">
        <v>0</v>
      </c>
      <c r="AG871">
        <f t="shared" si="199"/>
        <v>0</v>
      </c>
      <c r="AH871">
        <v>0</v>
      </c>
      <c r="AI871">
        <f t="shared" si="200"/>
        <v>0</v>
      </c>
      <c r="AJ871">
        <f t="shared" si="201"/>
        <v>1</v>
      </c>
      <c r="AK871">
        <f t="shared" si="202"/>
        <v>3160</v>
      </c>
      <c r="AL871">
        <f t="shared" si="205"/>
        <v>0</v>
      </c>
      <c r="AM871">
        <f t="shared" si="203"/>
        <v>0</v>
      </c>
      <c r="AN871">
        <v>0</v>
      </c>
      <c r="AO871">
        <f t="shared" si="204"/>
        <v>0</v>
      </c>
      <c r="AQ871">
        <v>0</v>
      </c>
    </row>
    <row r="872" spans="1:43" ht="15.75" thickBot="1">
      <c r="A872" s="51">
        <f t="shared" si="195"/>
        <v>862</v>
      </c>
      <c r="B872" s="52">
        <v>1</v>
      </c>
      <c r="C872" s="52">
        <v>3.16</v>
      </c>
      <c r="D872" s="56">
        <v>0</v>
      </c>
      <c r="E872" s="56">
        <v>0</v>
      </c>
      <c r="F872" s="52">
        <v>1</v>
      </c>
      <c r="G872" s="58">
        <v>0</v>
      </c>
      <c r="H872" s="58">
        <v>0</v>
      </c>
      <c r="I872" s="52">
        <v>1</v>
      </c>
      <c r="J872" s="53">
        <v>0</v>
      </c>
      <c r="K872" s="53">
        <v>0</v>
      </c>
      <c r="L872" s="52">
        <v>70</v>
      </c>
      <c r="M872" s="52">
        <v>4</v>
      </c>
      <c r="N872" s="52">
        <v>20</v>
      </c>
      <c r="O872" s="52">
        <v>30</v>
      </c>
      <c r="P872" s="54">
        <v>20.397832000000001</v>
      </c>
      <c r="Q872" s="54">
        <v>0</v>
      </c>
      <c r="R872" s="55">
        <v>0</v>
      </c>
      <c r="T872" s="56">
        <v>0</v>
      </c>
      <c r="U872" s="47">
        <f t="shared" si="196"/>
        <v>0</v>
      </c>
      <c r="V872" s="47">
        <f t="shared" si="197"/>
        <v>0</v>
      </c>
      <c r="W872" s="47">
        <v>0</v>
      </c>
      <c r="X872" s="50">
        <f t="shared" si="198"/>
        <v>0</v>
      </c>
      <c r="AD872" s="46">
        <v>0</v>
      </c>
      <c r="AE872" s="53">
        <v>390</v>
      </c>
      <c r="AF872" s="56">
        <v>0</v>
      </c>
      <c r="AG872">
        <f t="shared" si="199"/>
        <v>0</v>
      </c>
      <c r="AH872">
        <v>0</v>
      </c>
      <c r="AI872">
        <f t="shared" si="200"/>
        <v>0</v>
      </c>
      <c r="AJ872">
        <f t="shared" si="201"/>
        <v>1</v>
      </c>
      <c r="AK872">
        <f t="shared" si="202"/>
        <v>3160</v>
      </c>
      <c r="AL872">
        <f t="shared" si="205"/>
        <v>0</v>
      </c>
      <c r="AM872">
        <f t="shared" si="203"/>
        <v>0</v>
      </c>
      <c r="AN872">
        <v>0</v>
      </c>
      <c r="AO872">
        <f t="shared" si="204"/>
        <v>0</v>
      </c>
      <c r="AQ872">
        <v>0</v>
      </c>
    </row>
    <row r="873" spans="1:43" ht="15.75" thickBot="1">
      <c r="A873" s="51">
        <f t="shared" si="195"/>
        <v>863</v>
      </c>
      <c r="B873" s="52">
        <v>1</v>
      </c>
      <c r="C873" s="52">
        <v>3.16</v>
      </c>
      <c r="D873" s="56">
        <v>0</v>
      </c>
      <c r="E873" s="56">
        <v>0</v>
      </c>
      <c r="F873" s="52">
        <v>1</v>
      </c>
      <c r="G873" s="58">
        <v>0</v>
      </c>
      <c r="H873" s="58">
        <v>0</v>
      </c>
      <c r="I873" s="52">
        <v>1</v>
      </c>
      <c r="J873" s="53">
        <v>0</v>
      </c>
      <c r="K873" s="53">
        <v>0</v>
      </c>
      <c r="L873" s="52">
        <v>60</v>
      </c>
      <c r="M873" s="52">
        <v>4</v>
      </c>
      <c r="N873" s="52">
        <v>20</v>
      </c>
      <c r="O873" s="52">
        <v>30</v>
      </c>
      <c r="P873" s="54">
        <v>23.045627500000002</v>
      </c>
      <c r="Q873" s="54">
        <v>0</v>
      </c>
      <c r="R873" s="55">
        <v>0</v>
      </c>
      <c r="T873" s="56">
        <v>0</v>
      </c>
      <c r="U873" s="47">
        <f t="shared" si="196"/>
        <v>0</v>
      </c>
      <c r="V873" s="47">
        <f t="shared" si="197"/>
        <v>0</v>
      </c>
      <c r="W873" s="47">
        <v>0</v>
      </c>
      <c r="X873" s="50">
        <f t="shared" si="198"/>
        <v>0</v>
      </c>
      <c r="AD873" s="46">
        <v>0</v>
      </c>
      <c r="AE873" s="53">
        <v>390</v>
      </c>
      <c r="AF873" s="56">
        <v>0</v>
      </c>
      <c r="AG873">
        <f t="shared" si="199"/>
        <v>0</v>
      </c>
      <c r="AH873">
        <v>0</v>
      </c>
      <c r="AI873">
        <f t="shared" si="200"/>
        <v>0</v>
      </c>
      <c r="AJ873">
        <f t="shared" si="201"/>
        <v>1</v>
      </c>
      <c r="AK873">
        <f t="shared" si="202"/>
        <v>3160</v>
      </c>
      <c r="AL873">
        <f t="shared" si="205"/>
        <v>0</v>
      </c>
      <c r="AM873">
        <f t="shared" si="203"/>
        <v>0</v>
      </c>
      <c r="AN873">
        <v>0</v>
      </c>
      <c r="AO873">
        <f t="shared" si="204"/>
        <v>0</v>
      </c>
      <c r="AQ873">
        <v>0</v>
      </c>
    </row>
    <row r="874" spans="1:43" ht="15.75" thickBot="1">
      <c r="A874" s="51">
        <f t="shared" si="195"/>
        <v>864</v>
      </c>
      <c r="B874" s="52">
        <v>1</v>
      </c>
      <c r="C874" s="52">
        <v>3.16</v>
      </c>
      <c r="D874" s="56">
        <v>0</v>
      </c>
      <c r="E874" s="56">
        <v>0</v>
      </c>
      <c r="F874" s="52">
        <v>1</v>
      </c>
      <c r="G874" s="58">
        <v>0</v>
      </c>
      <c r="H874" s="58">
        <v>0</v>
      </c>
      <c r="I874" s="52">
        <v>1</v>
      </c>
      <c r="J874" s="53">
        <v>0</v>
      </c>
      <c r="K874" s="53">
        <v>0</v>
      </c>
      <c r="L874" s="52">
        <v>60</v>
      </c>
      <c r="M874" s="52">
        <v>4</v>
      </c>
      <c r="N874" s="52">
        <v>20</v>
      </c>
      <c r="O874" s="52">
        <v>30</v>
      </c>
      <c r="P874" s="54">
        <v>25.595356500000001</v>
      </c>
      <c r="Q874" s="54">
        <v>0</v>
      </c>
      <c r="R874" s="55">
        <v>0</v>
      </c>
      <c r="T874" s="56">
        <v>0</v>
      </c>
      <c r="U874" s="47">
        <f t="shared" si="196"/>
        <v>0</v>
      </c>
      <c r="V874" s="47">
        <f t="shared" si="197"/>
        <v>0</v>
      </c>
      <c r="W874" s="47">
        <v>0</v>
      </c>
      <c r="X874" s="50">
        <f t="shared" si="198"/>
        <v>0</v>
      </c>
      <c r="AD874" s="46">
        <v>0</v>
      </c>
      <c r="AE874" s="53">
        <v>390</v>
      </c>
      <c r="AF874" s="56">
        <v>0</v>
      </c>
      <c r="AG874">
        <f t="shared" si="199"/>
        <v>0</v>
      </c>
      <c r="AH874">
        <v>0</v>
      </c>
      <c r="AI874">
        <f t="shared" si="200"/>
        <v>0</v>
      </c>
      <c r="AJ874">
        <f t="shared" si="201"/>
        <v>1</v>
      </c>
      <c r="AK874">
        <f t="shared" si="202"/>
        <v>3160</v>
      </c>
      <c r="AL874">
        <f t="shared" si="205"/>
        <v>0</v>
      </c>
      <c r="AM874">
        <f t="shared" si="203"/>
        <v>0</v>
      </c>
      <c r="AN874">
        <v>0</v>
      </c>
      <c r="AO874">
        <f t="shared" si="204"/>
        <v>0</v>
      </c>
      <c r="AQ874">
        <v>0</v>
      </c>
    </row>
    <row r="875" spans="1:43" ht="15.75" thickBot="1">
      <c r="A875" s="51">
        <f t="shared" si="195"/>
        <v>865</v>
      </c>
      <c r="B875" s="52">
        <v>1</v>
      </c>
      <c r="C875" s="52">
        <v>3.16</v>
      </c>
      <c r="D875" s="56">
        <v>0</v>
      </c>
      <c r="E875" s="56">
        <v>0</v>
      </c>
      <c r="F875" s="52">
        <v>1</v>
      </c>
      <c r="G875" s="58">
        <v>0</v>
      </c>
      <c r="H875" s="58">
        <v>0</v>
      </c>
      <c r="I875" s="52">
        <v>1</v>
      </c>
      <c r="J875" s="53">
        <v>0</v>
      </c>
      <c r="K875" s="53">
        <v>0</v>
      </c>
      <c r="L875" s="52">
        <v>50</v>
      </c>
      <c r="M875" s="52">
        <v>4</v>
      </c>
      <c r="N875" s="52">
        <v>20</v>
      </c>
      <c r="O875" s="52">
        <v>30</v>
      </c>
      <c r="P875" s="54">
        <v>29.223817</v>
      </c>
      <c r="Q875" s="54">
        <v>0</v>
      </c>
      <c r="R875" s="55">
        <v>0</v>
      </c>
      <c r="T875" s="56">
        <v>0</v>
      </c>
      <c r="U875" s="47">
        <f t="shared" si="196"/>
        <v>0</v>
      </c>
      <c r="V875" s="47">
        <f t="shared" si="197"/>
        <v>0</v>
      </c>
      <c r="W875" s="47">
        <v>0</v>
      </c>
      <c r="X875" s="50">
        <f t="shared" si="198"/>
        <v>0</v>
      </c>
      <c r="AD875" s="46">
        <v>0</v>
      </c>
      <c r="AE875" s="53">
        <v>390</v>
      </c>
      <c r="AF875" s="56">
        <v>0</v>
      </c>
      <c r="AG875">
        <f t="shared" si="199"/>
        <v>0</v>
      </c>
      <c r="AH875">
        <v>0</v>
      </c>
      <c r="AI875">
        <f t="shared" si="200"/>
        <v>0</v>
      </c>
      <c r="AJ875">
        <f t="shared" si="201"/>
        <v>1</v>
      </c>
      <c r="AK875">
        <f t="shared" si="202"/>
        <v>3160</v>
      </c>
      <c r="AL875">
        <f t="shared" si="205"/>
        <v>0</v>
      </c>
      <c r="AM875">
        <f t="shared" si="203"/>
        <v>0</v>
      </c>
      <c r="AN875">
        <v>0</v>
      </c>
      <c r="AO875">
        <f t="shared" si="204"/>
        <v>0</v>
      </c>
      <c r="AQ875">
        <v>0</v>
      </c>
    </row>
    <row r="876" spans="1:43" ht="15.75" thickBot="1">
      <c r="A876" s="51">
        <f t="shared" si="195"/>
        <v>866</v>
      </c>
      <c r="B876" s="52">
        <v>1</v>
      </c>
      <c r="C876" s="52">
        <v>3.16</v>
      </c>
      <c r="D876" s="56">
        <v>0</v>
      </c>
      <c r="E876" s="56">
        <v>0</v>
      </c>
      <c r="F876" s="52">
        <v>1</v>
      </c>
      <c r="G876" s="58">
        <v>0</v>
      </c>
      <c r="H876" s="58">
        <v>0</v>
      </c>
      <c r="I876" s="52">
        <v>1</v>
      </c>
      <c r="J876" s="53">
        <v>0</v>
      </c>
      <c r="K876" s="53">
        <v>0</v>
      </c>
      <c r="L876" s="52">
        <v>50</v>
      </c>
      <c r="M876" s="52">
        <v>4</v>
      </c>
      <c r="N876" s="52">
        <v>20</v>
      </c>
      <c r="O876" s="52">
        <v>30</v>
      </c>
      <c r="P876" s="54">
        <v>32.656144500000003</v>
      </c>
      <c r="Q876" s="54">
        <v>0</v>
      </c>
      <c r="R876" s="55">
        <v>0</v>
      </c>
      <c r="T876" s="56">
        <v>0</v>
      </c>
      <c r="U876" s="47">
        <f t="shared" si="196"/>
        <v>0</v>
      </c>
      <c r="V876" s="47">
        <f t="shared" si="197"/>
        <v>0</v>
      </c>
      <c r="W876" s="47">
        <v>0</v>
      </c>
      <c r="X876" s="50">
        <f t="shared" si="198"/>
        <v>0</v>
      </c>
      <c r="AD876" s="46">
        <v>0</v>
      </c>
      <c r="AE876" s="53">
        <v>390</v>
      </c>
      <c r="AF876" s="56">
        <v>0</v>
      </c>
      <c r="AG876">
        <f t="shared" si="199"/>
        <v>0</v>
      </c>
      <c r="AH876">
        <v>0</v>
      </c>
      <c r="AI876">
        <f t="shared" si="200"/>
        <v>0</v>
      </c>
      <c r="AJ876">
        <f t="shared" si="201"/>
        <v>1</v>
      </c>
      <c r="AK876">
        <f t="shared" si="202"/>
        <v>3160</v>
      </c>
      <c r="AL876">
        <f t="shared" si="205"/>
        <v>0</v>
      </c>
      <c r="AM876">
        <f t="shared" si="203"/>
        <v>0</v>
      </c>
      <c r="AN876">
        <v>0</v>
      </c>
      <c r="AO876">
        <f t="shared" si="204"/>
        <v>0</v>
      </c>
      <c r="AQ876">
        <v>0</v>
      </c>
    </row>
    <row r="877" spans="1:43" ht="15.75" thickBot="1">
      <c r="A877" s="51">
        <f t="shared" si="195"/>
        <v>867</v>
      </c>
      <c r="B877" s="52">
        <v>1</v>
      </c>
      <c r="C877" s="52">
        <v>3.16</v>
      </c>
      <c r="D877" s="56">
        <v>0</v>
      </c>
      <c r="E877" s="56">
        <v>0</v>
      </c>
      <c r="F877" s="52">
        <v>1</v>
      </c>
      <c r="G877" s="58">
        <v>0</v>
      </c>
      <c r="H877" s="58">
        <v>0</v>
      </c>
      <c r="I877" s="52">
        <v>3</v>
      </c>
      <c r="J877" s="53">
        <v>0</v>
      </c>
      <c r="K877" s="53">
        <v>0</v>
      </c>
      <c r="L877" s="52">
        <v>60</v>
      </c>
      <c r="M877" s="52">
        <v>1</v>
      </c>
      <c r="N877" s="52">
        <v>20</v>
      </c>
      <c r="O877" s="52">
        <v>30</v>
      </c>
      <c r="P877" s="54">
        <v>22.0649625</v>
      </c>
      <c r="Q877" s="54">
        <v>0</v>
      </c>
      <c r="R877" s="55">
        <v>0</v>
      </c>
      <c r="T877" s="56">
        <v>0</v>
      </c>
      <c r="U877" s="47">
        <f t="shared" si="196"/>
        <v>0</v>
      </c>
      <c r="V877" s="47">
        <f t="shared" si="197"/>
        <v>0</v>
      </c>
      <c r="W877" s="47">
        <v>0</v>
      </c>
      <c r="X877" s="50">
        <f t="shared" si="198"/>
        <v>0</v>
      </c>
      <c r="AD877" s="46">
        <v>0</v>
      </c>
      <c r="AE877" s="53">
        <v>390</v>
      </c>
      <c r="AF877" s="56">
        <v>0</v>
      </c>
      <c r="AG877">
        <f t="shared" si="199"/>
        <v>0</v>
      </c>
      <c r="AH877">
        <v>0</v>
      </c>
      <c r="AI877">
        <f t="shared" si="200"/>
        <v>0</v>
      </c>
      <c r="AJ877">
        <f t="shared" si="201"/>
        <v>1</v>
      </c>
      <c r="AK877">
        <f t="shared" si="202"/>
        <v>3160</v>
      </c>
      <c r="AL877">
        <f t="shared" si="205"/>
        <v>0</v>
      </c>
      <c r="AM877">
        <f t="shared" si="203"/>
        <v>0</v>
      </c>
      <c r="AN877">
        <v>0</v>
      </c>
      <c r="AO877">
        <f t="shared" si="204"/>
        <v>0</v>
      </c>
      <c r="AQ877">
        <v>0</v>
      </c>
    </row>
    <row r="878" spans="1:43" ht="15.75" thickBot="1">
      <c r="A878" s="51">
        <f t="shared" si="195"/>
        <v>868</v>
      </c>
      <c r="B878" s="52">
        <v>1</v>
      </c>
      <c r="C878" s="52">
        <v>3.16</v>
      </c>
      <c r="D878" s="56">
        <v>0</v>
      </c>
      <c r="E878" s="56">
        <v>0</v>
      </c>
      <c r="F878" s="52">
        <v>1</v>
      </c>
      <c r="G878" s="58">
        <v>0</v>
      </c>
      <c r="H878" s="58">
        <v>0</v>
      </c>
      <c r="I878" s="52">
        <v>3</v>
      </c>
      <c r="J878" s="53">
        <v>0</v>
      </c>
      <c r="K878" s="53">
        <v>0</v>
      </c>
      <c r="L878" s="52">
        <v>60</v>
      </c>
      <c r="M878" s="52">
        <v>1</v>
      </c>
      <c r="N878" s="52">
        <v>20</v>
      </c>
      <c r="O878" s="52">
        <v>30</v>
      </c>
      <c r="P878" s="54">
        <v>26.772154499999999</v>
      </c>
      <c r="Q878" s="54">
        <v>0</v>
      </c>
      <c r="R878" s="55">
        <v>0</v>
      </c>
      <c r="T878" s="56">
        <v>0</v>
      </c>
      <c r="U878" s="47">
        <f t="shared" si="196"/>
        <v>0</v>
      </c>
      <c r="V878" s="47">
        <f t="shared" si="197"/>
        <v>0</v>
      </c>
      <c r="W878" s="47">
        <v>0</v>
      </c>
      <c r="X878" s="50">
        <f t="shared" si="198"/>
        <v>0</v>
      </c>
      <c r="AD878" s="46">
        <v>0</v>
      </c>
      <c r="AE878" s="53">
        <v>390</v>
      </c>
      <c r="AF878" s="56">
        <v>0</v>
      </c>
      <c r="AG878">
        <f t="shared" si="199"/>
        <v>0</v>
      </c>
      <c r="AH878">
        <v>0</v>
      </c>
      <c r="AI878">
        <f t="shared" si="200"/>
        <v>0</v>
      </c>
      <c r="AJ878">
        <f t="shared" si="201"/>
        <v>1</v>
      </c>
      <c r="AK878">
        <f t="shared" si="202"/>
        <v>3160</v>
      </c>
      <c r="AL878">
        <f t="shared" si="205"/>
        <v>0</v>
      </c>
      <c r="AM878">
        <f t="shared" si="203"/>
        <v>0</v>
      </c>
      <c r="AN878">
        <v>0</v>
      </c>
      <c r="AO878">
        <f t="shared" si="204"/>
        <v>0</v>
      </c>
      <c r="AQ878">
        <v>0</v>
      </c>
    </row>
    <row r="879" spans="1:43" ht="15.75" thickBot="1">
      <c r="A879" s="51">
        <f t="shared" si="195"/>
        <v>869</v>
      </c>
      <c r="B879" s="52">
        <v>1</v>
      </c>
      <c r="C879" s="52">
        <v>3.16</v>
      </c>
      <c r="D879" s="56">
        <v>0</v>
      </c>
      <c r="E879" s="56">
        <v>0</v>
      </c>
      <c r="F879" s="52">
        <v>1</v>
      </c>
      <c r="G879" s="58">
        <v>0</v>
      </c>
      <c r="H879" s="58">
        <v>0</v>
      </c>
      <c r="I879" s="52">
        <v>3</v>
      </c>
      <c r="J879" s="53">
        <v>0</v>
      </c>
      <c r="K879" s="53">
        <v>0</v>
      </c>
      <c r="L879" s="52">
        <v>60</v>
      </c>
      <c r="M879" s="52">
        <v>4</v>
      </c>
      <c r="N879" s="52">
        <v>20</v>
      </c>
      <c r="O879" s="52">
        <v>30</v>
      </c>
      <c r="P879" s="54">
        <v>23.535959999999999</v>
      </c>
      <c r="Q879" s="54">
        <v>0</v>
      </c>
      <c r="R879" s="55">
        <v>0</v>
      </c>
      <c r="T879" s="56">
        <v>0</v>
      </c>
      <c r="U879" s="47">
        <f t="shared" si="196"/>
        <v>0</v>
      </c>
      <c r="V879" s="47">
        <f t="shared" si="197"/>
        <v>0</v>
      </c>
      <c r="W879" s="47">
        <v>0</v>
      </c>
      <c r="X879" s="50">
        <f t="shared" si="198"/>
        <v>0</v>
      </c>
      <c r="AD879" s="46">
        <v>0</v>
      </c>
      <c r="AE879" s="53">
        <v>390</v>
      </c>
      <c r="AF879" s="56">
        <v>0</v>
      </c>
      <c r="AG879">
        <f t="shared" si="199"/>
        <v>0</v>
      </c>
      <c r="AH879">
        <v>0</v>
      </c>
      <c r="AI879">
        <f t="shared" si="200"/>
        <v>0</v>
      </c>
      <c r="AJ879">
        <f t="shared" si="201"/>
        <v>1</v>
      </c>
      <c r="AK879">
        <f t="shared" si="202"/>
        <v>3160</v>
      </c>
      <c r="AL879">
        <f t="shared" si="205"/>
        <v>0</v>
      </c>
      <c r="AM879">
        <f t="shared" si="203"/>
        <v>0</v>
      </c>
      <c r="AN879">
        <v>0</v>
      </c>
      <c r="AO879">
        <f t="shared" si="204"/>
        <v>0</v>
      </c>
      <c r="AQ879">
        <v>0</v>
      </c>
    </row>
    <row r="880" spans="1:43" ht="15.75" thickBot="1">
      <c r="A880" s="51">
        <f t="shared" si="195"/>
        <v>870</v>
      </c>
      <c r="B880" s="52">
        <v>1</v>
      </c>
      <c r="C880" s="52">
        <v>3.16</v>
      </c>
      <c r="D880" s="56">
        <v>0</v>
      </c>
      <c r="E880" s="56">
        <v>0</v>
      </c>
      <c r="F880" s="52">
        <v>1</v>
      </c>
      <c r="G880" s="58">
        <v>0</v>
      </c>
      <c r="H880" s="58">
        <v>0</v>
      </c>
      <c r="I880" s="52">
        <v>3</v>
      </c>
      <c r="J880" s="53">
        <v>0</v>
      </c>
      <c r="K880" s="53">
        <v>0</v>
      </c>
      <c r="L880" s="52">
        <v>60</v>
      </c>
      <c r="M880" s="52">
        <v>4</v>
      </c>
      <c r="N880" s="52">
        <v>20</v>
      </c>
      <c r="O880" s="52">
        <v>30</v>
      </c>
      <c r="P880" s="54">
        <v>26.085688999999999</v>
      </c>
      <c r="Q880" s="54">
        <v>0</v>
      </c>
      <c r="R880" s="55">
        <v>0</v>
      </c>
      <c r="T880" s="56">
        <v>0</v>
      </c>
      <c r="U880" s="47">
        <f t="shared" si="196"/>
        <v>0</v>
      </c>
      <c r="V880" s="47">
        <f t="shared" si="197"/>
        <v>0</v>
      </c>
      <c r="W880" s="47">
        <v>0</v>
      </c>
      <c r="X880" s="50">
        <f t="shared" si="198"/>
        <v>0</v>
      </c>
      <c r="AD880" s="46">
        <v>0</v>
      </c>
      <c r="AE880" s="53">
        <v>390</v>
      </c>
      <c r="AF880" s="56">
        <v>0</v>
      </c>
      <c r="AG880">
        <f t="shared" si="199"/>
        <v>0</v>
      </c>
      <c r="AH880">
        <v>0</v>
      </c>
      <c r="AI880">
        <f t="shared" si="200"/>
        <v>0</v>
      </c>
      <c r="AJ880">
        <f t="shared" si="201"/>
        <v>1</v>
      </c>
      <c r="AK880">
        <f t="shared" si="202"/>
        <v>3160</v>
      </c>
      <c r="AL880">
        <f t="shared" si="205"/>
        <v>0</v>
      </c>
      <c r="AM880">
        <f t="shared" si="203"/>
        <v>0</v>
      </c>
      <c r="AN880">
        <v>0</v>
      </c>
      <c r="AO880">
        <f t="shared" si="204"/>
        <v>0</v>
      </c>
      <c r="AQ880">
        <v>0</v>
      </c>
    </row>
    <row r="881" spans="1:43" ht="15.75" thickBot="1">
      <c r="A881" s="51">
        <f t="shared" si="195"/>
        <v>871</v>
      </c>
      <c r="B881" s="56">
        <v>0</v>
      </c>
      <c r="C881" s="56">
        <v>0</v>
      </c>
      <c r="D881" s="56">
        <v>0</v>
      </c>
      <c r="E881" s="56">
        <v>0</v>
      </c>
      <c r="F881" s="56">
        <v>0</v>
      </c>
      <c r="G881" s="58">
        <v>0</v>
      </c>
      <c r="H881" s="58">
        <v>0</v>
      </c>
      <c r="I881" s="56">
        <v>0</v>
      </c>
      <c r="J881" s="53">
        <v>0</v>
      </c>
      <c r="K881" s="53">
        <v>0</v>
      </c>
      <c r="L881" s="52">
        <v>43</v>
      </c>
      <c r="M881" s="56">
        <v>0</v>
      </c>
      <c r="N881" s="56">
        <v>0</v>
      </c>
      <c r="O881" s="56">
        <v>0</v>
      </c>
      <c r="P881" s="54">
        <v>54.623040500000002</v>
      </c>
      <c r="Q881" s="54">
        <v>36.7749375</v>
      </c>
      <c r="R881" s="55">
        <v>3.7265269999999999</v>
      </c>
      <c r="T881" s="52">
        <v>159</v>
      </c>
      <c r="U881" s="47">
        <f t="shared" si="196"/>
        <v>369.76744186046511</v>
      </c>
      <c r="V881" s="47">
        <f t="shared" si="197"/>
        <v>0</v>
      </c>
      <c r="W881" s="47">
        <v>0</v>
      </c>
      <c r="X881" s="50">
        <f t="shared" si="198"/>
        <v>0</v>
      </c>
      <c r="AD881" s="46">
        <v>0</v>
      </c>
      <c r="AE881" s="57">
        <v>0</v>
      </c>
      <c r="AF881" s="56">
        <v>0</v>
      </c>
      <c r="AG881">
        <f t="shared" si="199"/>
        <v>0</v>
      </c>
      <c r="AH881">
        <v>0</v>
      </c>
      <c r="AI881">
        <f t="shared" si="200"/>
        <v>0</v>
      </c>
      <c r="AJ881">
        <f t="shared" si="201"/>
        <v>0.84099999999999997</v>
      </c>
      <c r="AK881">
        <f t="shared" si="202"/>
        <v>0</v>
      </c>
      <c r="AL881">
        <v>0</v>
      </c>
      <c r="AM881">
        <f t="shared" si="203"/>
        <v>0.159</v>
      </c>
      <c r="AN881">
        <v>0</v>
      </c>
      <c r="AO881">
        <f t="shared" si="204"/>
        <v>0</v>
      </c>
      <c r="AQ881">
        <v>0</v>
      </c>
    </row>
    <row r="882" spans="1:43" ht="15.75" thickBot="1">
      <c r="A882" s="51">
        <f t="shared" si="195"/>
        <v>872</v>
      </c>
      <c r="B882" s="56">
        <v>0</v>
      </c>
      <c r="C882" s="56">
        <v>0</v>
      </c>
      <c r="D882" s="56">
        <v>0</v>
      </c>
      <c r="E882" s="56">
        <v>0</v>
      </c>
      <c r="F882" s="56">
        <v>0</v>
      </c>
      <c r="G882" s="58">
        <v>0</v>
      </c>
      <c r="H882" s="58">
        <v>0</v>
      </c>
      <c r="I882" s="56">
        <v>0</v>
      </c>
      <c r="J882" s="53">
        <v>0</v>
      </c>
      <c r="K882" s="53">
        <v>0</v>
      </c>
      <c r="L882" s="52">
        <v>43</v>
      </c>
      <c r="M882" s="56">
        <v>0</v>
      </c>
      <c r="N882" s="56">
        <v>0</v>
      </c>
      <c r="O882" s="56">
        <v>0</v>
      </c>
      <c r="P882" s="54">
        <v>62.664493499999999</v>
      </c>
      <c r="Q882" s="54">
        <v>35.107807000000001</v>
      </c>
      <c r="R882" s="55">
        <v>3.3440676500000004</v>
      </c>
      <c r="T882" s="52">
        <v>159</v>
      </c>
      <c r="U882" s="47">
        <f t="shared" si="196"/>
        <v>369.76744186046511</v>
      </c>
      <c r="V882" s="47">
        <f t="shared" si="197"/>
        <v>0</v>
      </c>
      <c r="W882" s="47">
        <v>0</v>
      </c>
      <c r="X882" s="50">
        <f t="shared" si="198"/>
        <v>0</v>
      </c>
      <c r="AD882" s="46">
        <v>0</v>
      </c>
      <c r="AE882" s="57">
        <v>0</v>
      </c>
      <c r="AF882" s="56">
        <v>0</v>
      </c>
      <c r="AG882">
        <f t="shared" si="199"/>
        <v>0</v>
      </c>
      <c r="AH882">
        <v>0</v>
      </c>
      <c r="AI882">
        <f t="shared" si="200"/>
        <v>0</v>
      </c>
      <c r="AJ882">
        <f t="shared" si="201"/>
        <v>0.84099999999999997</v>
      </c>
      <c r="AK882">
        <f t="shared" si="202"/>
        <v>0</v>
      </c>
      <c r="AL882">
        <v>0</v>
      </c>
      <c r="AM882">
        <f t="shared" si="203"/>
        <v>0.159</v>
      </c>
      <c r="AN882">
        <v>0</v>
      </c>
      <c r="AO882">
        <f t="shared" si="204"/>
        <v>0</v>
      </c>
      <c r="AQ882">
        <v>0</v>
      </c>
    </row>
    <row r="883" spans="1:43" ht="15.75" thickBot="1">
      <c r="A883" s="51">
        <f t="shared" si="195"/>
        <v>873</v>
      </c>
      <c r="B883" s="56">
        <v>0</v>
      </c>
      <c r="C883" s="56">
        <v>0</v>
      </c>
      <c r="D883" s="56">
        <v>0</v>
      </c>
      <c r="E883" s="56">
        <v>0</v>
      </c>
      <c r="F883" s="56">
        <v>0</v>
      </c>
      <c r="G883" s="58">
        <v>0</v>
      </c>
      <c r="H883" s="58">
        <v>0</v>
      </c>
      <c r="I883" s="56">
        <v>0</v>
      </c>
      <c r="J883" s="53">
        <v>0</v>
      </c>
      <c r="K883" s="53">
        <v>0</v>
      </c>
      <c r="L883" s="52">
        <v>43</v>
      </c>
      <c r="M883" s="56">
        <v>0</v>
      </c>
      <c r="N883" s="56">
        <v>0</v>
      </c>
      <c r="O883" s="56">
        <v>0</v>
      </c>
      <c r="P883" s="54">
        <v>49.817782000000001</v>
      </c>
      <c r="Q883" s="54">
        <v>31.773546000000003</v>
      </c>
      <c r="R883" s="55">
        <v>3.0008349000000001</v>
      </c>
      <c r="T883" s="52">
        <v>159</v>
      </c>
      <c r="U883" s="47">
        <f t="shared" si="196"/>
        <v>369.76744186046511</v>
      </c>
      <c r="V883" s="47">
        <f t="shared" si="197"/>
        <v>0</v>
      </c>
      <c r="W883" s="47">
        <v>0</v>
      </c>
      <c r="X883" s="50">
        <f t="shared" si="198"/>
        <v>0</v>
      </c>
      <c r="AD883" s="46">
        <v>0</v>
      </c>
      <c r="AE883" s="57">
        <v>0</v>
      </c>
      <c r="AF883" s="56">
        <v>0</v>
      </c>
      <c r="AG883">
        <f t="shared" si="199"/>
        <v>0</v>
      </c>
      <c r="AH883">
        <v>0</v>
      </c>
      <c r="AI883">
        <f t="shared" si="200"/>
        <v>0</v>
      </c>
      <c r="AJ883">
        <f t="shared" si="201"/>
        <v>0.84099999999999997</v>
      </c>
      <c r="AK883">
        <f t="shared" si="202"/>
        <v>0</v>
      </c>
      <c r="AL883">
        <v>0</v>
      </c>
      <c r="AM883">
        <f t="shared" si="203"/>
        <v>0.159</v>
      </c>
      <c r="AN883">
        <v>0</v>
      </c>
      <c r="AO883">
        <f t="shared" si="204"/>
        <v>0</v>
      </c>
      <c r="AQ883">
        <v>0</v>
      </c>
    </row>
    <row r="884" spans="1:43" ht="15.75" thickBot="1">
      <c r="A884" s="51">
        <f t="shared" si="195"/>
        <v>874</v>
      </c>
      <c r="B884" s="56">
        <v>0</v>
      </c>
      <c r="C884" s="56">
        <v>0</v>
      </c>
      <c r="D884" s="56">
        <v>0</v>
      </c>
      <c r="E884" s="56">
        <v>0</v>
      </c>
      <c r="F884" s="56">
        <v>0</v>
      </c>
      <c r="G884" s="58">
        <v>0</v>
      </c>
      <c r="H884" s="58">
        <v>0</v>
      </c>
      <c r="I884" s="56">
        <v>0</v>
      </c>
      <c r="J884" s="53">
        <v>0</v>
      </c>
      <c r="K884" s="53">
        <v>0</v>
      </c>
      <c r="L884" s="52">
        <v>43</v>
      </c>
      <c r="M884" s="56">
        <v>0</v>
      </c>
      <c r="N884" s="56">
        <v>0</v>
      </c>
      <c r="O884" s="56">
        <v>0</v>
      </c>
      <c r="P884" s="54">
        <v>55.995971500000003</v>
      </c>
      <c r="Q884" s="54">
        <v>35.794272500000005</v>
      </c>
      <c r="R884" s="55">
        <v>3.3636809499999996</v>
      </c>
      <c r="T884" s="52">
        <v>159</v>
      </c>
      <c r="U884" s="47">
        <f t="shared" si="196"/>
        <v>369.76744186046511</v>
      </c>
      <c r="V884" s="47">
        <f t="shared" si="197"/>
        <v>0</v>
      </c>
      <c r="W884" s="47">
        <v>0</v>
      </c>
      <c r="X884" s="50">
        <f t="shared" si="198"/>
        <v>0</v>
      </c>
      <c r="AD884" s="46">
        <v>0</v>
      </c>
      <c r="AE884" s="57">
        <v>0</v>
      </c>
      <c r="AF884" s="56">
        <v>0</v>
      </c>
      <c r="AG884">
        <f t="shared" si="199"/>
        <v>0</v>
      </c>
      <c r="AH884">
        <v>0</v>
      </c>
      <c r="AI884">
        <f t="shared" si="200"/>
        <v>0</v>
      </c>
      <c r="AJ884">
        <f t="shared" si="201"/>
        <v>0.84099999999999997</v>
      </c>
      <c r="AK884">
        <f t="shared" si="202"/>
        <v>0</v>
      </c>
      <c r="AL884">
        <v>0</v>
      </c>
      <c r="AM884">
        <f t="shared" si="203"/>
        <v>0.159</v>
      </c>
      <c r="AN884">
        <v>0</v>
      </c>
      <c r="AO884">
        <f t="shared" si="204"/>
        <v>0</v>
      </c>
      <c r="AQ884">
        <v>0</v>
      </c>
    </row>
    <row r="885" spans="1:43" ht="15.75" thickBot="1">
      <c r="A885" s="51">
        <f t="shared" si="195"/>
        <v>875</v>
      </c>
      <c r="B885" s="56">
        <v>0</v>
      </c>
      <c r="C885" s="56">
        <v>0</v>
      </c>
      <c r="D885" s="56">
        <v>0</v>
      </c>
      <c r="E885" s="56">
        <v>0</v>
      </c>
      <c r="F885" s="56">
        <v>0</v>
      </c>
      <c r="G885" s="58">
        <v>0</v>
      </c>
      <c r="H885" s="58">
        <v>0</v>
      </c>
      <c r="I885" s="56">
        <v>0</v>
      </c>
      <c r="J885" s="53">
        <v>0</v>
      </c>
      <c r="K885" s="53">
        <v>0</v>
      </c>
      <c r="L885" s="52">
        <v>43</v>
      </c>
      <c r="M885" s="56">
        <v>0</v>
      </c>
      <c r="N885" s="56">
        <v>0</v>
      </c>
      <c r="O885" s="56">
        <v>0</v>
      </c>
      <c r="P885" s="54">
        <v>53.936574999999998</v>
      </c>
      <c r="Q885" s="54">
        <v>36.480738000000002</v>
      </c>
      <c r="R885" s="55">
        <v>3.2656144499999997</v>
      </c>
      <c r="T885" s="52">
        <v>159</v>
      </c>
      <c r="U885" s="47">
        <f t="shared" si="196"/>
        <v>369.76744186046511</v>
      </c>
      <c r="V885" s="47">
        <f t="shared" si="197"/>
        <v>0</v>
      </c>
      <c r="W885" s="47">
        <v>0</v>
      </c>
      <c r="X885" s="50">
        <f t="shared" si="198"/>
        <v>0</v>
      </c>
      <c r="AD885" s="46">
        <v>0</v>
      </c>
      <c r="AE885" s="57">
        <v>0</v>
      </c>
      <c r="AF885" s="56">
        <v>0</v>
      </c>
      <c r="AG885">
        <f t="shared" si="199"/>
        <v>0</v>
      </c>
      <c r="AH885">
        <v>0</v>
      </c>
      <c r="AI885">
        <f t="shared" si="200"/>
        <v>0</v>
      </c>
      <c r="AJ885">
        <f t="shared" si="201"/>
        <v>0.84099999999999997</v>
      </c>
      <c r="AK885">
        <f t="shared" si="202"/>
        <v>0</v>
      </c>
      <c r="AL885">
        <v>0</v>
      </c>
      <c r="AM885">
        <f t="shared" si="203"/>
        <v>0.159</v>
      </c>
      <c r="AN885">
        <v>0</v>
      </c>
      <c r="AO885">
        <f t="shared" si="204"/>
        <v>0</v>
      </c>
      <c r="AQ885">
        <v>0</v>
      </c>
    </row>
    <row r="886" spans="1:43" ht="15.75" thickBot="1">
      <c r="A886" s="51">
        <f t="shared" si="195"/>
        <v>876</v>
      </c>
      <c r="B886" s="56">
        <v>0</v>
      </c>
      <c r="C886" s="56">
        <v>0</v>
      </c>
      <c r="D886" s="56">
        <v>0</v>
      </c>
      <c r="E886" s="56">
        <v>0</v>
      </c>
      <c r="F886" s="56">
        <v>0</v>
      </c>
      <c r="G886" s="58">
        <v>0</v>
      </c>
      <c r="H886" s="58">
        <v>0</v>
      </c>
      <c r="I886" s="56">
        <v>0</v>
      </c>
      <c r="J886" s="53">
        <v>0</v>
      </c>
      <c r="K886" s="53">
        <v>0</v>
      </c>
      <c r="L886" s="52">
        <v>43</v>
      </c>
      <c r="M886" s="56">
        <v>0</v>
      </c>
      <c r="N886" s="56">
        <v>0</v>
      </c>
      <c r="O886" s="56">
        <v>0</v>
      </c>
      <c r="P886" s="54">
        <v>49.425516000000002</v>
      </c>
      <c r="Q886" s="54">
        <v>30.890947499999999</v>
      </c>
      <c r="R886" s="55">
        <v>3.5009740500000004</v>
      </c>
      <c r="T886" s="52">
        <v>159</v>
      </c>
      <c r="U886" s="47">
        <f t="shared" si="196"/>
        <v>369.76744186046511</v>
      </c>
      <c r="V886" s="47">
        <f t="shared" si="197"/>
        <v>0</v>
      </c>
      <c r="W886" s="47">
        <v>0</v>
      </c>
      <c r="X886" s="50">
        <f t="shared" si="198"/>
        <v>0</v>
      </c>
      <c r="AD886" s="46">
        <v>0</v>
      </c>
      <c r="AE886" s="57">
        <v>0</v>
      </c>
      <c r="AF886" s="56">
        <v>0</v>
      </c>
      <c r="AG886">
        <f t="shared" si="199"/>
        <v>0</v>
      </c>
      <c r="AH886">
        <v>0</v>
      </c>
      <c r="AI886">
        <f t="shared" si="200"/>
        <v>0</v>
      </c>
      <c r="AJ886">
        <f t="shared" si="201"/>
        <v>0.84099999999999997</v>
      </c>
      <c r="AK886">
        <f t="shared" si="202"/>
        <v>0</v>
      </c>
      <c r="AL886">
        <v>0</v>
      </c>
      <c r="AM886">
        <f t="shared" si="203"/>
        <v>0.159</v>
      </c>
      <c r="AN886">
        <v>0</v>
      </c>
      <c r="AO886">
        <f t="shared" si="204"/>
        <v>0</v>
      </c>
      <c r="AQ886">
        <v>0</v>
      </c>
    </row>
    <row r="887" spans="1:43" ht="15.75" thickBot="1">
      <c r="A887" s="51">
        <f t="shared" si="195"/>
        <v>877</v>
      </c>
      <c r="B887" s="56">
        <v>0</v>
      </c>
      <c r="C887" s="56">
        <v>0</v>
      </c>
      <c r="D887" s="56">
        <v>0</v>
      </c>
      <c r="E887" s="56">
        <v>0</v>
      </c>
      <c r="F887" s="56">
        <v>0</v>
      </c>
      <c r="G887" s="58">
        <v>0</v>
      </c>
      <c r="H887" s="58">
        <v>0</v>
      </c>
      <c r="I887" s="56">
        <v>0</v>
      </c>
      <c r="J887" s="53">
        <v>0</v>
      </c>
      <c r="K887" s="53">
        <v>0</v>
      </c>
      <c r="L887" s="52">
        <v>43</v>
      </c>
      <c r="M887" s="56">
        <v>0</v>
      </c>
      <c r="N887" s="56">
        <v>0</v>
      </c>
      <c r="O887" s="56">
        <v>0</v>
      </c>
      <c r="P887" s="54">
        <v>55.603705500000004</v>
      </c>
      <c r="Q887" s="54">
        <v>33.832942500000001</v>
      </c>
      <c r="R887" s="55">
        <v>3.2950344</v>
      </c>
      <c r="T887" s="52">
        <v>159</v>
      </c>
      <c r="U887" s="47">
        <f t="shared" si="196"/>
        <v>369.76744186046511</v>
      </c>
      <c r="V887" s="47">
        <f t="shared" si="197"/>
        <v>0</v>
      </c>
      <c r="W887" s="47">
        <v>0</v>
      </c>
      <c r="X887" s="50">
        <f t="shared" si="198"/>
        <v>0</v>
      </c>
      <c r="AD887" s="46">
        <v>0</v>
      </c>
      <c r="AE887" s="57">
        <v>0</v>
      </c>
      <c r="AF887" s="56">
        <v>0</v>
      </c>
      <c r="AG887">
        <f t="shared" si="199"/>
        <v>0</v>
      </c>
      <c r="AH887">
        <v>0</v>
      </c>
      <c r="AI887">
        <f t="shared" si="200"/>
        <v>0</v>
      </c>
      <c r="AJ887">
        <f t="shared" si="201"/>
        <v>0.84099999999999997</v>
      </c>
      <c r="AK887">
        <f t="shared" si="202"/>
        <v>0</v>
      </c>
      <c r="AL887">
        <v>0</v>
      </c>
      <c r="AM887">
        <f t="shared" si="203"/>
        <v>0.159</v>
      </c>
      <c r="AN887">
        <v>0</v>
      </c>
      <c r="AO887">
        <f t="shared" si="204"/>
        <v>0</v>
      </c>
      <c r="AQ887">
        <v>0</v>
      </c>
    </row>
    <row r="888" spans="1:43" ht="15.75" thickBot="1">
      <c r="A888" s="51">
        <f t="shared" si="195"/>
        <v>878</v>
      </c>
      <c r="B888" s="56">
        <v>0</v>
      </c>
      <c r="C888" s="56">
        <v>0</v>
      </c>
      <c r="D888" s="56">
        <v>0</v>
      </c>
      <c r="E888" s="56">
        <v>0</v>
      </c>
      <c r="F888" s="56">
        <v>0</v>
      </c>
      <c r="G888" s="58">
        <v>0</v>
      </c>
      <c r="H888" s="58">
        <v>0</v>
      </c>
      <c r="I888" s="56">
        <v>0</v>
      </c>
      <c r="J888" s="53">
        <v>0</v>
      </c>
      <c r="K888" s="53">
        <v>0</v>
      </c>
      <c r="L888" s="52">
        <v>43</v>
      </c>
      <c r="M888" s="56">
        <v>0</v>
      </c>
      <c r="N888" s="56">
        <v>0</v>
      </c>
      <c r="O888" s="56">
        <v>0</v>
      </c>
      <c r="P888" s="54">
        <v>55.701771999999998</v>
      </c>
      <c r="Q888" s="54">
        <v>35.500073</v>
      </c>
      <c r="R888" s="55">
        <v>3.2165811999999998</v>
      </c>
      <c r="T888" s="52">
        <v>159</v>
      </c>
      <c r="U888" s="47">
        <f t="shared" si="196"/>
        <v>369.76744186046511</v>
      </c>
      <c r="V888" s="47">
        <f t="shared" si="197"/>
        <v>0</v>
      </c>
      <c r="W888" s="47">
        <v>0</v>
      </c>
      <c r="X888" s="50">
        <f t="shared" si="198"/>
        <v>0</v>
      </c>
      <c r="AD888" s="46">
        <v>0</v>
      </c>
      <c r="AE888" s="57">
        <v>0</v>
      </c>
      <c r="AF888" s="56">
        <v>0</v>
      </c>
      <c r="AG888">
        <f t="shared" si="199"/>
        <v>0</v>
      </c>
      <c r="AH888">
        <v>0</v>
      </c>
      <c r="AI888">
        <f t="shared" si="200"/>
        <v>0</v>
      </c>
      <c r="AJ888">
        <f t="shared" si="201"/>
        <v>0.84099999999999997</v>
      </c>
      <c r="AK888">
        <f t="shared" si="202"/>
        <v>0</v>
      </c>
      <c r="AL888">
        <v>0</v>
      </c>
      <c r="AM888">
        <f t="shared" si="203"/>
        <v>0.159</v>
      </c>
      <c r="AN888">
        <v>0</v>
      </c>
      <c r="AO888">
        <f t="shared" si="204"/>
        <v>0</v>
      </c>
      <c r="AQ888">
        <v>0</v>
      </c>
    </row>
    <row r="889" spans="1:43" ht="15.75" thickBot="1">
      <c r="A889" s="51">
        <f t="shared" si="195"/>
        <v>879</v>
      </c>
      <c r="B889" s="52">
        <v>1</v>
      </c>
      <c r="C889" s="52">
        <v>3.16</v>
      </c>
      <c r="D889" s="56">
        <v>0</v>
      </c>
      <c r="E889" s="52">
        <v>1</v>
      </c>
      <c r="F889" s="52">
        <v>1</v>
      </c>
      <c r="G889" s="53">
        <v>2.54</v>
      </c>
      <c r="H889" s="53">
        <v>2.59</v>
      </c>
      <c r="I889" s="52">
        <v>1</v>
      </c>
      <c r="J889" s="53">
        <v>2.6472337894110649</v>
      </c>
      <c r="K889" s="53">
        <v>2.67</v>
      </c>
      <c r="L889" s="52">
        <v>60</v>
      </c>
      <c r="M889" s="52">
        <v>1</v>
      </c>
      <c r="N889" s="52">
        <v>20</v>
      </c>
      <c r="O889" s="52">
        <v>28</v>
      </c>
      <c r="P889" s="54">
        <v>33.832942500000001</v>
      </c>
      <c r="Q889" s="54">
        <v>28.1450855</v>
      </c>
      <c r="R889" s="55">
        <v>2.5497290000000001</v>
      </c>
      <c r="T889" s="52">
        <v>183</v>
      </c>
      <c r="U889" s="47">
        <f t="shared" si="196"/>
        <v>305</v>
      </c>
      <c r="V889" s="47">
        <f t="shared" si="197"/>
        <v>1132.5707971445568</v>
      </c>
      <c r="W889" s="47">
        <f t="shared" ref="W889:W952" si="206">(AJ889*AVERAGE(G889:H889)*1000)</f>
        <v>729.69379746835432</v>
      </c>
      <c r="X889" s="50">
        <f t="shared" si="198"/>
        <v>0</v>
      </c>
      <c r="AD889" s="46">
        <v>0</v>
      </c>
      <c r="AE889" s="53">
        <v>426</v>
      </c>
      <c r="AF889" s="52">
        <v>1</v>
      </c>
      <c r="AG889">
        <f t="shared" si="199"/>
        <v>2658.6168947055321</v>
      </c>
      <c r="AH889">
        <f t="shared" ref="AH889:AH952" si="207">(V889/AG889)</f>
        <v>0.42600000000000005</v>
      </c>
      <c r="AI889">
        <f t="shared" si="200"/>
        <v>2565</v>
      </c>
      <c r="AJ889">
        <f t="shared" si="201"/>
        <v>0.28448101265822778</v>
      </c>
      <c r="AK889">
        <f t="shared" si="202"/>
        <v>3160</v>
      </c>
      <c r="AL889">
        <f t="shared" si="205"/>
        <v>9.6518987341772153E-2</v>
      </c>
      <c r="AM889">
        <f t="shared" si="203"/>
        <v>0.183</v>
      </c>
      <c r="AN889">
        <f t="shared" ref="AN889:AN952" si="208">(X889/(E889*1000))</f>
        <v>0</v>
      </c>
      <c r="AO889">
        <f t="shared" si="204"/>
        <v>0.01</v>
      </c>
      <c r="AQ889">
        <f t="shared" ref="AQ889:AQ952" si="209">SUM(AH889,AJ889,AL889,AM889,AN889,AO889)</f>
        <v>1</v>
      </c>
    </row>
    <row r="890" spans="1:43" ht="15.75" thickBot="1">
      <c r="A890" s="51">
        <f t="shared" si="195"/>
        <v>880</v>
      </c>
      <c r="B890" s="52">
        <v>1</v>
      </c>
      <c r="C890" s="52">
        <v>3.16</v>
      </c>
      <c r="D890" s="56">
        <v>0</v>
      </c>
      <c r="E890" s="52">
        <v>1</v>
      </c>
      <c r="F890" s="52">
        <v>1</v>
      </c>
      <c r="G890" s="53">
        <v>2.54</v>
      </c>
      <c r="H890" s="53">
        <v>2.59</v>
      </c>
      <c r="I890" s="52">
        <v>1</v>
      </c>
      <c r="J890" s="53">
        <v>2.6472337894110649</v>
      </c>
      <c r="K890" s="53">
        <v>2.67</v>
      </c>
      <c r="L890" s="52">
        <v>50</v>
      </c>
      <c r="M890" s="52">
        <v>1</v>
      </c>
      <c r="N890" s="52">
        <v>20</v>
      </c>
      <c r="O890" s="52">
        <v>28</v>
      </c>
      <c r="P890" s="54">
        <v>46.581587499999998</v>
      </c>
      <c r="Q890" s="54">
        <v>31.675479499999998</v>
      </c>
      <c r="R890" s="55">
        <v>3.0400615000000002</v>
      </c>
      <c r="T890" s="52">
        <v>189</v>
      </c>
      <c r="U890" s="47">
        <f t="shared" si="196"/>
        <v>378</v>
      </c>
      <c r="V890" s="47">
        <f t="shared" si="197"/>
        <v>1087.3743099345627</v>
      </c>
      <c r="W890" s="47">
        <f t="shared" si="206"/>
        <v>698.65405063291121</v>
      </c>
      <c r="X890" s="50">
        <f t="shared" si="198"/>
        <v>0</v>
      </c>
      <c r="AD890" s="46">
        <v>0</v>
      </c>
      <c r="AE890" s="53">
        <v>409</v>
      </c>
      <c r="AF890" s="52">
        <v>1</v>
      </c>
      <c r="AG890">
        <f t="shared" si="199"/>
        <v>2658.6168947055321</v>
      </c>
      <c r="AH890">
        <f t="shared" si="207"/>
        <v>0.40900000000000003</v>
      </c>
      <c r="AI890">
        <f t="shared" si="200"/>
        <v>2565</v>
      </c>
      <c r="AJ890">
        <f t="shared" si="201"/>
        <v>0.27237974683544297</v>
      </c>
      <c r="AK890">
        <f t="shared" si="202"/>
        <v>3160</v>
      </c>
      <c r="AL890">
        <f t="shared" si="205"/>
        <v>0.11962025316455696</v>
      </c>
      <c r="AM890">
        <f t="shared" si="203"/>
        <v>0.189</v>
      </c>
      <c r="AN890">
        <f t="shared" si="208"/>
        <v>0</v>
      </c>
      <c r="AO890">
        <f t="shared" si="204"/>
        <v>0.01</v>
      </c>
      <c r="AQ890">
        <f t="shared" si="209"/>
        <v>1</v>
      </c>
    </row>
    <row r="891" spans="1:43" ht="15.75" thickBot="1">
      <c r="A891" s="51">
        <f t="shared" si="195"/>
        <v>881</v>
      </c>
      <c r="B891" s="52">
        <v>1</v>
      </c>
      <c r="C891" s="52">
        <v>3.16</v>
      </c>
      <c r="D891" s="56">
        <v>0</v>
      </c>
      <c r="E891" s="52">
        <v>1</v>
      </c>
      <c r="F891" s="52">
        <v>1</v>
      </c>
      <c r="G891" s="53">
        <v>2.54</v>
      </c>
      <c r="H891" s="53">
        <v>2.59</v>
      </c>
      <c r="I891" s="52">
        <v>1</v>
      </c>
      <c r="J891" s="53">
        <v>2.6472337894110649</v>
      </c>
      <c r="K891" s="53">
        <v>2.67</v>
      </c>
      <c r="L891" s="52">
        <v>40</v>
      </c>
      <c r="M891" s="52">
        <v>1</v>
      </c>
      <c r="N891" s="52">
        <v>20</v>
      </c>
      <c r="O891" s="52">
        <v>28</v>
      </c>
      <c r="P891" s="54">
        <v>49.3274495</v>
      </c>
      <c r="Q891" s="54">
        <v>33.734876</v>
      </c>
      <c r="R891" s="55">
        <v>3.3342610000000001</v>
      </c>
      <c r="T891" s="52">
        <v>161</v>
      </c>
      <c r="U891" s="47">
        <f t="shared" si="196"/>
        <v>402.5</v>
      </c>
      <c r="V891" s="47">
        <f t="shared" si="197"/>
        <v>1119.2777126710291</v>
      </c>
      <c r="W891" s="47">
        <f t="shared" si="206"/>
        <v>719.80718354430348</v>
      </c>
      <c r="X891" s="50">
        <f t="shared" si="198"/>
        <v>0</v>
      </c>
      <c r="AD891" s="46">
        <v>0</v>
      </c>
      <c r="AE891" s="53">
        <v>421</v>
      </c>
      <c r="AF891" s="52">
        <v>1</v>
      </c>
      <c r="AG891">
        <f t="shared" si="199"/>
        <v>2658.6168947055321</v>
      </c>
      <c r="AH891">
        <f t="shared" si="207"/>
        <v>0.42100000000000004</v>
      </c>
      <c r="AI891">
        <f t="shared" si="200"/>
        <v>2565</v>
      </c>
      <c r="AJ891">
        <f t="shared" si="201"/>
        <v>0.28062658227848092</v>
      </c>
      <c r="AK891">
        <f t="shared" si="202"/>
        <v>3160</v>
      </c>
      <c r="AL891">
        <f t="shared" si="205"/>
        <v>0.127373417721519</v>
      </c>
      <c r="AM891">
        <f t="shared" si="203"/>
        <v>0.161</v>
      </c>
      <c r="AN891">
        <f t="shared" si="208"/>
        <v>0</v>
      </c>
      <c r="AO891">
        <f t="shared" si="204"/>
        <v>0.01</v>
      </c>
      <c r="AQ891">
        <f t="shared" si="209"/>
        <v>1</v>
      </c>
    </row>
    <row r="892" spans="1:43" ht="15.75" thickBot="1">
      <c r="A892" s="51">
        <f t="shared" si="195"/>
        <v>882</v>
      </c>
      <c r="B892" s="52">
        <v>1</v>
      </c>
      <c r="C892" s="52">
        <v>3.16</v>
      </c>
      <c r="D892" s="56">
        <v>0</v>
      </c>
      <c r="E892" s="52">
        <v>1</v>
      </c>
      <c r="F892" s="52">
        <v>1</v>
      </c>
      <c r="G892" s="53">
        <v>2.54</v>
      </c>
      <c r="H892" s="53">
        <v>2.59</v>
      </c>
      <c r="I892" s="52">
        <v>1</v>
      </c>
      <c r="J892" s="53">
        <v>2.6472337894110649</v>
      </c>
      <c r="K892" s="53">
        <v>2.67</v>
      </c>
      <c r="L892" s="52">
        <v>33</v>
      </c>
      <c r="M892" s="52">
        <v>1</v>
      </c>
      <c r="N892" s="52">
        <v>20</v>
      </c>
      <c r="O892" s="52">
        <v>28</v>
      </c>
      <c r="P892" s="54">
        <v>61.389628999999999</v>
      </c>
      <c r="Q892" s="54">
        <v>32.8522775</v>
      </c>
      <c r="R892" s="55">
        <v>3.7265269999999999</v>
      </c>
      <c r="T892" s="52">
        <v>158</v>
      </c>
      <c r="U892" s="47">
        <f t="shared" si="196"/>
        <v>478.78787878787875</v>
      </c>
      <c r="V892" s="47">
        <f t="shared" si="197"/>
        <v>1084.7156930398571</v>
      </c>
      <c r="W892" s="47">
        <f t="shared" si="206"/>
        <v>698.92363636363621</v>
      </c>
      <c r="X892" s="50">
        <f t="shared" si="198"/>
        <v>0</v>
      </c>
      <c r="AD892" s="46">
        <v>0</v>
      </c>
      <c r="AE892" s="53">
        <v>408</v>
      </c>
      <c r="AF892" s="52">
        <v>1</v>
      </c>
      <c r="AG892">
        <f t="shared" si="199"/>
        <v>2658.6168947055321</v>
      </c>
      <c r="AH892">
        <f t="shared" si="207"/>
        <v>0.40800000000000003</v>
      </c>
      <c r="AI892">
        <f t="shared" si="200"/>
        <v>2565</v>
      </c>
      <c r="AJ892">
        <f t="shared" si="201"/>
        <v>0.27248484848484844</v>
      </c>
      <c r="AK892">
        <f t="shared" si="202"/>
        <v>3160</v>
      </c>
      <c r="AL892">
        <f t="shared" si="205"/>
        <v>0.15151515151515149</v>
      </c>
      <c r="AM892">
        <f t="shared" si="203"/>
        <v>0.158</v>
      </c>
      <c r="AN892">
        <f t="shared" si="208"/>
        <v>0</v>
      </c>
      <c r="AO892">
        <f t="shared" si="204"/>
        <v>0.01</v>
      </c>
      <c r="AQ892">
        <f t="shared" si="209"/>
        <v>1</v>
      </c>
    </row>
    <row r="893" spans="1:43" ht="15.75" thickBot="1">
      <c r="A893" s="51">
        <f t="shared" si="195"/>
        <v>883</v>
      </c>
      <c r="B893" s="52">
        <v>1</v>
      </c>
      <c r="C893" s="52">
        <v>3.16</v>
      </c>
      <c r="D893" s="56">
        <v>0</v>
      </c>
      <c r="E893" s="52">
        <v>1</v>
      </c>
      <c r="F893" s="52">
        <v>1</v>
      </c>
      <c r="G893" s="53">
        <v>2.54</v>
      </c>
      <c r="H893" s="53">
        <v>2.59</v>
      </c>
      <c r="I893" s="52">
        <v>1</v>
      </c>
      <c r="J893" s="53">
        <v>2.6472337894110649</v>
      </c>
      <c r="K893" s="53">
        <v>2.67</v>
      </c>
      <c r="L893" s="52">
        <v>31</v>
      </c>
      <c r="M893" s="52">
        <v>1</v>
      </c>
      <c r="N893" s="52">
        <v>20</v>
      </c>
      <c r="O893" s="52">
        <v>28</v>
      </c>
      <c r="P893" s="54">
        <v>61.8799615</v>
      </c>
      <c r="Q893" s="54">
        <v>29.812216000000003</v>
      </c>
      <c r="R893" s="55">
        <v>3.92266</v>
      </c>
      <c r="T893" s="52">
        <v>155</v>
      </c>
      <c r="U893" s="47">
        <f t="shared" si="196"/>
        <v>500</v>
      </c>
      <c r="V893" s="47">
        <f t="shared" si="197"/>
        <v>1079.398459250446</v>
      </c>
      <c r="W893" s="47">
        <f t="shared" si="206"/>
        <v>694.530569620253</v>
      </c>
      <c r="X893" s="50">
        <f t="shared" si="198"/>
        <v>0</v>
      </c>
      <c r="AD893" s="46">
        <v>0</v>
      </c>
      <c r="AE893" s="53">
        <v>406</v>
      </c>
      <c r="AF893" s="52">
        <v>1</v>
      </c>
      <c r="AG893">
        <f t="shared" si="199"/>
        <v>2658.6168947055321</v>
      </c>
      <c r="AH893">
        <f t="shared" si="207"/>
        <v>0.40599999999999997</v>
      </c>
      <c r="AI893">
        <f t="shared" si="200"/>
        <v>2565</v>
      </c>
      <c r="AJ893">
        <f t="shared" si="201"/>
        <v>0.27077215189873416</v>
      </c>
      <c r="AK893">
        <f t="shared" si="202"/>
        <v>3160</v>
      </c>
      <c r="AL893">
        <f t="shared" si="205"/>
        <v>0.15822784810126583</v>
      </c>
      <c r="AM893">
        <f t="shared" si="203"/>
        <v>0.155</v>
      </c>
      <c r="AN893">
        <f t="shared" si="208"/>
        <v>0</v>
      </c>
      <c r="AO893">
        <f t="shared" si="204"/>
        <v>0.01</v>
      </c>
      <c r="AQ893">
        <f t="shared" si="209"/>
        <v>1</v>
      </c>
    </row>
    <row r="894" spans="1:43" ht="15.75" thickBot="1">
      <c r="A894" s="51">
        <f t="shared" si="195"/>
        <v>884</v>
      </c>
      <c r="B894" s="52">
        <v>1</v>
      </c>
      <c r="C894" s="52">
        <v>3.16</v>
      </c>
      <c r="D894" s="56">
        <v>0</v>
      </c>
      <c r="E894" s="52">
        <v>1</v>
      </c>
      <c r="F894" s="52">
        <v>1</v>
      </c>
      <c r="G894" s="53">
        <v>2.54</v>
      </c>
      <c r="H894" s="53">
        <v>2.59</v>
      </c>
      <c r="I894" s="52">
        <v>1</v>
      </c>
      <c r="J894" s="53">
        <v>2.6472337894110649</v>
      </c>
      <c r="K894" s="53">
        <v>2.67</v>
      </c>
      <c r="L894" s="52">
        <v>30</v>
      </c>
      <c r="M894" s="52">
        <v>1</v>
      </c>
      <c r="N894" s="52">
        <v>20</v>
      </c>
      <c r="O894" s="52">
        <v>28</v>
      </c>
      <c r="P894" s="54">
        <v>70.117547500000001</v>
      </c>
      <c r="Q894" s="54">
        <v>37.461402999999997</v>
      </c>
      <c r="R894" s="55">
        <v>4.1187930000000001</v>
      </c>
      <c r="T894" s="52">
        <v>153</v>
      </c>
      <c r="U894" s="47">
        <f t="shared" si="196"/>
        <v>510</v>
      </c>
      <c r="V894" s="47">
        <f t="shared" si="197"/>
        <v>1076.7398423557406</v>
      </c>
      <c r="W894" s="47">
        <f t="shared" si="206"/>
        <v>694.1084810126581</v>
      </c>
      <c r="X894" s="50">
        <f t="shared" si="198"/>
        <v>0</v>
      </c>
      <c r="AD894" s="46">
        <v>0</v>
      </c>
      <c r="AE894" s="53">
        <v>405</v>
      </c>
      <c r="AF894" s="52">
        <v>1</v>
      </c>
      <c r="AG894">
        <f t="shared" si="199"/>
        <v>2658.6168947055321</v>
      </c>
      <c r="AH894">
        <f t="shared" si="207"/>
        <v>0.40500000000000003</v>
      </c>
      <c r="AI894">
        <f t="shared" si="200"/>
        <v>2565</v>
      </c>
      <c r="AJ894">
        <f t="shared" si="201"/>
        <v>0.27060759493670883</v>
      </c>
      <c r="AK894">
        <f t="shared" si="202"/>
        <v>3160</v>
      </c>
      <c r="AL894">
        <f t="shared" si="205"/>
        <v>0.16139240506329114</v>
      </c>
      <c r="AM894">
        <f t="shared" si="203"/>
        <v>0.153</v>
      </c>
      <c r="AN894">
        <f t="shared" si="208"/>
        <v>0</v>
      </c>
      <c r="AO894">
        <f t="shared" si="204"/>
        <v>0.01</v>
      </c>
      <c r="AQ894">
        <f t="shared" si="209"/>
        <v>1</v>
      </c>
    </row>
    <row r="895" spans="1:43" ht="15.75" thickBot="1">
      <c r="A895" s="51">
        <f t="shared" si="195"/>
        <v>885</v>
      </c>
      <c r="B895" s="52">
        <v>1</v>
      </c>
      <c r="C895" s="52">
        <v>3.16</v>
      </c>
      <c r="D895" s="56">
        <v>0</v>
      </c>
      <c r="E895" s="52">
        <v>1</v>
      </c>
      <c r="F895" s="52">
        <v>1</v>
      </c>
      <c r="G895" s="53">
        <v>2.54</v>
      </c>
      <c r="H895" s="53">
        <v>2.59</v>
      </c>
      <c r="I895" s="52">
        <v>1</v>
      </c>
      <c r="J895" s="53">
        <v>2.6472337894110649</v>
      </c>
      <c r="K895" s="53">
        <v>2.67</v>
      </c>
      <c r="L895" s="52">
        <v>27</v>
      </c>
      <c r="M895" s="52">
        <v>1</v>
      </c>
      <c r="N895" s="52">
        <v>20</v>
      </c>
      <c r="O895" s="52">
        <v>28</v>
      </c>
      <c r="P895" s="54">
        <v>88.946315499999997</v>
      </c>
      <c r="Q895" s="54">
        <v>34.323274999999995</v>
      </c>
      <c r="R895" s="55">
        <v>4.1187930000000001</v>
      </c>
      <c r="T895" s="52">
        <v>148</v>
      </c>
      <c r="U895" s="47">
        <f t="shared" si="196"/>
        <v>548.14814814814815</v>
      </c>
      <c r="V895" s="47">
        <f t="shared" si="197"/>
        <v>1063.446757882213</v>
      </c>
      <c r="W895" s="47">
        <f t="shared" si="206"/>
        <v>688.79329113924041</v>
      </c>
      <c r="X895" s="50">
        <f t="shared" si="198"/>
        <v>0</v>
      </c>
      <c r="AD895" s="46">
        <v>0</v>
      </c>
      <c r="AE895" s="53">
        <v>400</v>
      </c>
      <c r="AF895" s="52">
        <v>1</v>
      </c>
      <c r="AG895">
        <f t="shared" si="199"/>
        <v>2658.6168947055321</v>
      </c>
      <c r="AH895">
        <f t="shared" si="207"/>
        <v>0.40000000000000008</v>
      </c>
      <c r="AI895">
        <f t="shared" si="200"/>
        <v>2565</v>
      </c>
      <c r="AJ895">
        <f t="shared" si="201"/>
        <v>0.26853539615564925</v>
      </c>
      <c r="AK895">
        <f t="shared" si="202"/>
        <v>3160</v>
      </c>
      <c r="AL895">
        <f t="shared" si="205"/>
        <v>0.17346460384435067</v>
      </c>
      <c r="AM895">
        <f t="shared" si="203"/>
        <v>0.14799999999999999</v>
      </c>
      <c r="AN895">
        <f t="shared" si="208"/>
        <v>0</v>
      </c>
      <c r="AO895">
        <f t="shared" si="204"/>
        <v>0.01</v>
      </c>
      <c r="AQ895">
        <f t="shared" si="209"/>
        <v>1</v>
      </c>
    </row>
    <row r="896" spans="1:43" ht="15.75" thickBot="1">
      <c r="A896" s="51">
        <f t="shared" si="195"/>
        <v>886</v>
      </c>
      <c r="B896" s="52">
        <v>1</v>
      </c>
      <c r="C896" s="52">
        <v>3.16</v>
      </c>
      <c r="D896" s="56">
        <v>0</v>
      </c>
      <c r="E896" s="52">
        <v>1</v>
      </c>
      <c r="F896" s="52">
        <v>1</v>
      </c>
      <c r="G896" s="53">
        <v>2.54</v>
      </c>
      <c r="H896" s="53">
        <v>2.59</v>
      </c>
      <c r="I896" s="52">
        <v>1</v>
      </c>
      <c r="J896" s="53">
        <v>2.6472337894110649</v>
      </c>
      <c r="K896" s="53">
        <v>2.67</v>
      </c>
      <c r="L896" s="52">
        <v>25</v>
      </c>
      <c r="M896" s="52">
        <v>1</v>
      </c>
      <c r="N896" s="52">
        <v>20</v>
      </c>
      <c r="O896" s="52">
        <v>28</v>
      </c>
      <c r="P896" s="54">
        <v>81.787461000000008</v>
      </c>
      <c r="Q896" s="54">
        <v>39.814998999999993</v>
      </c>
      <c r="R896" s="55">
        <v>4.2168595</v>
      </c>
      <c r="T896" s="52">
        <v>159</v>
      </c>
      <c r="U896" s="47">
        <f t="shared" si="196"/>
        <v>636</v>
      </c>
      <c r="V896" s="47">
        <f t="shared" si="197"/>
        <v>1004.9571861986911</v>
      </c>
      <c r="W896" s="47">
        <f t="shared" si="206"/>
        <v>645.69816455696207</v>
      </c>
      <c r="X896" s="50">
        <f t="shared" si="198"/>
        <v>0</v>
      </c>
      <c r="AD896" s="46">
        <v>0</v>
      </c>
      <c r="AE896" s="53">
        <v>378</v>
      </c>
      <c r="AF896" s="52">
        <v>1</v>
      </c>
      <c r="AG896">
        <f t="shared" si="199"/>
        <v>2658.6168947055321</v>
      </c>
      <c r="AH896">
        <f t="shared" si="207"/>
        <v>0.378</v>
      </c>
      <c r="AI896">
        <f t="shared" si="200"/>
        <v>2565</v>
      </c>
      <c r="AJ896">
        <f t="shared" si="201"/>
        <v>0.25173417721518987</v>
      </c>
      <c r="AK896">
        <f t="shared" si="202"/>
        <v>3160</v>
      </c>
      <c r="AL896">
        <f t="shared" si="205"/>
        <v>0.20126582278481012</v>
      </c>
      <c r="AM896">
        <f t="shared" si="203"/>
        <v>0.159</v>
      </c>
      <c r="AN896">
        <f t="shared" si="208"/>
        <v>0</v>
      </c>
      <c r="AO896">
        <f t="shared" si="204"/>
        <v>0.01</v>
      </c>
      <c r="AQ896">
        <f t="shared" si="209"/>
        <v>1</v>
      </c>
    </row>
    <row r="897" spans="1:43" ht="15.75" thickBot="1">
      <c r="A897" s="51">
        <f t="shared" si="195"/>
        <v>887</v>
      </c>
      <c r="B897" s="52">
        <v>1</v>
      </c>
      <c r="C897" s="52">
        <v>3.16</v>
      </c>
      <c r="D897" s="56">
        <v>0</v>
      </c>
      <c r="E897" s="52">
        <v>1</v>
      </c>
      <c r="F897" s="52">
        <v>1</v>
      </c>
      <c r="G897" s="53">
        <v>2.54</v>
      </c>
      <c r="H897" s="53">
        <v>2.59</v>
      </c>
      <c r="I897" s="52">
        <v>1</v>
      </c>
      <c r="J897" s="53">
        <v>2.6472337894110649</v>
      </c>
      <c r="K897" s="53">
        <v>2.67</v>
      </c>
      <c r="L897" s="52">
        <v>20</v>
      </c>
      <c r="M897" s="52">
        <v>1</v>
      </c>
      <c r="N897" s="52">
        <v>20</v>
      </c>
      <c r="O897" s="52">
        <v>28</v>
      </c>
      <c r="P897" s="54">
        <v>124.6425215</v>
      </c>
      <c r="Q897" s="54">
        <v>40.109198499999998</v>
      </c>
      <c r="R897" s="55">
        <v>5.0013915000000004</v>
      </c>
      <c r="T897" s="52">
        <v>150</v>
      </c>
      <c r="U897" s="47">
        <f t="shared" si="196"/>
        <v>750</v>
      </c>
      <c r="V897" s="47">
        <f t="shared" si="197"/>
        <v>1039.519205829863</v>
      </c>
      <c r="W897" s="47">
        <f t="shared" si="206"/>
        <v>542.90335443037986</v>
      </c>
      <c r="X897" s="50">
        <f t="shared" si="198"/>
        <v>0</v>
      </c>
      <c r="AD897" s="46">
        <v>0</v>
      </c>
      <c r="AE897" s="53">
        <v>391</v>
      </c>
      <c r="AF897" s="52">
        <v>1</v>
      </c>
      <c r="AG897">
        <f t="shared" si="199"/>
        <v>2658.6168947055321</v>
      </c>
      <c r="AH897">
        <f t="shared" si="207"/>
        <v>0.39100000000000001</v>
      </c>
      <c r="AI897">
        <f t="shared" si="200"/>
        <v>2565</v>
      </c>
      <c r="AJ897">
        <f t="shared" si="201"/>
        <v>0.21165822784810129</v>
      </c>
      <c r="AK897">
        <f t="shared" si="202"/>
        <v>3160</v>
      </c>
      <c r="AL897">
        <f t="shared" si="205"/>
        <v>0.23734177215189872</v>
      </c>
      <c r="AM897">
        <f t="shared" si="203"/>
        <v>0.15</v>
      </c>
      <c r="AN897">
        <f t="shared" si="208"/>
        <v>0</v>
      </c>
      <c r="AO897">
        <f t="shared" si="204"/>
        <v>0.01</v>
      </c>
      <c r="AQ897">
        <f t="shared" si="209"/>
        <v>1</v>
      </c>
    </row>
    <row r="898" spans="1:43" ht="15.75" thickBot="1">
      <c r="A898" s="51">
        <f t="shared" si="195"/>
        <v>888</v>
      </c>
      <c r="B898" s="52">
        <v>1</v>
      </c>
      <c r="C898" s="52">
        <v>3.16</v>
      </c>
      <c r="D898" s="56">
        <v>0</v>
      </c>
      <c r="E898" s="52">
        <v>1</v>
      </c>
      <c r="F898" s="52">
        <v>1</v>
      </c>
      <c r="G898" s="53">
        <v>2.54</v>
      </c>
      <c r="H898" s="53">
        <v>2.59</v>
      </c>
      <c r="I898" s="52">
        <v>2</v>
      </c>
      <c r="J898" s="53">
        <v>2.6143141153081508</v>
      </c>
      <c r="K898" s="53">
        <v>2.63</v>
      </c>
      <c r="L898" s="52">
        <v>50</v>
      </c>
      <c r="M898" s="52">
        <v>1</v>
      </c>
      <c r="N898" s="52">
        <v>20</v>
      </c>
      <c r="O898" s="52">
        <v>28</v>
      </c>
      <c r="P898" s="54">
        <v>39.913065500000002</v>
      </c>
      <c r="Q898" s="54">
        <v>29.223817</v>
      </c>
      <c r="R898" s="55">
        <v>3.0400615000000002</v>
      </c>
      <c r="T898" s="52">
        <v>189</v>
      </c>
      <c r="U898" s="47">
        <f t="shared" si="196"/>
        <v>378</v>
      </c>
      <c r="V898" s="47">
        <f t="shared" si="197"/>
        <v>1072.4622365805169</v>
      </c>
      <c r="W898" s="47">
        <f t="shared" si="206"/>
        <v>698.65405063291121</v>
      </c>
      <c r="X898" s="50">
        <f t="shared" si="198"/>
        <v>0</v>
      </c>
      <c r="AD898" s="46">
        <v>0</v>
      </c>
      <c r="AE898" s="53">
        <v>409</v>
      </c>
      <c r="AF898" s="52">
        <v>1</v>
      </c>
      <c r="AG898">
        <f t="shared" si="199"/>
        <v>2622.1570576540753</v>
      </c>
      <c r="AH898">
        <f t="shared" si="207"/>
        <v>0.40900000000000003</v>
      </c>
      <c r="AI898">
        <f t="shared" si="200"/>
        <v>2565</v>
      </c>
      <c r="AJ898">
        <f t="shared" si="201"/>
        <v>0.27237974683544297</v>
      </c>
      <c r="AK898">
        <f t="shared" si="202"/>
        <v>3160</v>
      </c>
      <c r="AL898">
        <f t="shared" si="205"/>
        <v>0.11962025316455696</v>
      </c>
      <c r="AM898">
        <f t="shared" si="203"/>
        <v>0.189</v>
      </c>
      <c r="AN898">
        <f t="shared" si="208"/>
        <v>0</v>
      </c>
      <c r="AO898">
        <f t="shared" si="204"/>
        <v>0.01</v>
      </c>
      <c r="AQ898">
        <f t="shared" si="209"/>
        <v>1</v>
      </c>
    </row>
    <row r="899" spans="1:43" ht="15.75" thickBot="1">
      <c r="A899" s="51">
        <f t="shared" si="195"/>
        <v>889</v>
      </c>
      <c r="B899" s="52">
        <v>1</v>
      </c>
      <c r="C899" s="52">
        <v>3.16</v>
      </c>
      <c r="D899" s="56">
        <v>0</v>
      </c>
      <c r="E899" s="52">
        <v>1</v>
      </c>
      <c r="F899" s="52">
        <v>1</v>
      </c>
      <c r="G899" s="53">
        <v>2.54</v>
      </c>
      <c r="H899" s="53">
        <v>2.59</v>
      </c>
      <c r="I899" s="52">
        <v>2</v>
      </c>
      <c r="J899" s="53">
        <v>2.6143141153081508</v>
      </c>
      <c r="K899" s="53">
        <v>2.63</v>
      </c>
      <c r="L899" s="52">
        <v>30</v>
      </c>
      <c r="M899" s="52">
        <v>1</v>
      </c>
      <c r="N899" s="52">
        <v>20</v>
      </c>
      <c r="O899" s="52">
        <v>28</v>
      </c>
      <c r="P899" s="54">
        <v>67.862018000000006</v>
      </c>
      <c r="Q899" s="54">
        <v>34.519407999999999</v>
      </c>
      <c r="R899" s="55">
        <v>3.7265269999999999</v>
      </c>
      <c r="T899" s="52">
        <v>153</v>
      </c>
      <c r="U899" s="47">
        <f t="shared" si="196"/>
        <v>510</v>
      </c>
      <c r="V899" s="47">
        <f t="shared" si="197"/>
        <v>1061.9736083499006</v>
      </c>
      <c r="W899" s="47">
        <f t="shared" si="206"/>
        <v>694.1084810126581</v>
      </c>
      <c r="X899" s="50">
        <f t="shared" si="198"/>
        <v>0</v>
      </c>
      <c r="AD899" s="46">
        <v>0</v>
      </c>
      <c r="AE899" s="53">
        <v>405</v>
      </c>
      <c r="AF899" s="52">
        <v>1</v>
      </c>
      <c r="AG899">
        <f t="shared" si="199"/>
        <v>2622.1570576540753</v>
      </c>
      <c r="AH899">
        <f t="shared" si="207"/>
        <v>0.40500000000000003</v>
      </c>
      <c r="AI899">
        <f t="shared" si="200"/>
        <v>2565</v>
      </c>
      <c r="AJ899">
        <f t="shared" si="201"/>
        <v>0.27060759493670883</v>
      </c>
      <c r="AK899">
        <f t="shared" si="202"/>
        <v>3160</v>
      </c>
      <c r="AL899">
        <f t="shared" si="205"/>
        <v>0.16139240506329114</v>
      </c>
      <c r="AM899">
        <f t="shared" si="203"/>
        <v>0.153</v>
      </c>
      <c r="AN899">
        <f t="shared" si="208"/>
        <v>0</v>
      </c>
      <c r="AO899">
        <f t="shared" si="204"/>
        <v>0.01</v>
      </c>
      <c r="AQ899">
        <f t="shared" si="209"/>
        <v>1</v>
      </c>
    </row>
    <row r="900" spans="1:43" ht="15.75" thickBot="1">
      <c r="A900" s="51">
        <f t="shared" si="195"/>
        <v>890</v>
      </c>
      <c r="B900" s="52">
        <v>1</v>
      </c>
      <c r="C900" s="52">
        <v>3.16</v>
      </c>
      <c r="D900" s="56">
        <v>0</v>
      </c>
      <c r="E900" s="52">
        <v>1</v>
      </c>
      <c r="F900" s="52">
        <v>1</v>
      </c>
      <c r="G900" s="53">
        <v>2.54</v>
      </c>
      <c r="H900" s="53">
        <v>2.59</v>
      </c>
      <c r="I900" s="52">
        <v>1</v>
      </c>
      <c r="J900" s="53">
        <v>2.5906735751295336</v>
      </c>
      <c r="K900" s="53">
        <v>2.6</v>
      </c>
      <c r="L900" s="52">
        <v>60</v>
      </c>
      <c r="M900" s="52">
        <v>6</v>
      </c>
      <c r="N900" s="56">
        <v>0</v>
      </c>
      <c r="O900" s="52">
        <v>3</v>
      </c>
      <c r="P900" s="54">
        <v>36.088472000000003</v>
      </c>
      <c r="Q900" s="54">
        <v>21.182364</v>
      </c>
      <c r="R900" s="55">
        <v>2.8439285000000001</v>
      </c>
      <c r="T900" s="52">
        <v>218</v>
      </c>
      <c r="U900" s="47">
        <f t="shared" si="196"/>
        <v>363.33333333333337</v>
      </c>
      <c r="V900" s="47">
        <f t="shared" si="197"/>
        <v>851.27046632124348</v>
      </c>
      <c r="W900" s="47">
        <f t="shared" si="206"/>
        <v>843.93911392405084</v>
      </c>
      <c r="X900" s="50">
        <f t="shared" si="198"/>
        <v>0</v>
      </c>
      <c r="AD900" s="46">
        <v>0</v>
      </c>
      <c r="AE900" s="53">
        <v>328</v>
      </c>
      <c r="AF900" s="52">
        <v>1</v>
      </c>
      <c r="AG900">
        <f t="shared" si="199"/>
        <v>2595.3367875647668</v>
      </c>
      <c r="AH900">
        <f t="shared" si="207"/>
        <v>0.32799999999999996</v>
      </c>
      <c r="AI900">
        <f t="shared" si="200"/>
        <v>2565</v>
      </c>
      <c r="AJ900">
        <f t="shared" si="201"/>
        <v>0.32902109704641358</v>
      </c>
      <c r="AK900">
        <f t="shared" si="202"/>
        <v>3160</v>
      </c>
      <c r="AL900">
        <f t="shared" si="205"/>
        <v>0.11497890295358651</v>
      </c>
      <c r="AM900">
        <f t="shared" si="203"/>
        <v>0.218</v>
      </c>
      <c r="AN900">
        <f t="shared" si="208"/>
        <v>0</v>
      </c>
      <c r="AO900">
        <f t="shared" si="204"/>
        <v>0.01</v>
      </c>
      <c r="AQ900">
        <f t="shared" si="209"/>
        <v>1</v>
      </c>
    </row>
    <row r="901" spans="1:43" ht="15.75" thickBot="1">
      <c r="A901" s="51">
        <f t="shared" si="195"/>
        <v>891</v>
      </c>
      <c r="B901" s="52">
        <v>1</v>
      </c>
      <c r="C901" s="52">
        <v>3.16</v>
      </c>
      <c r="D901" s="56">
        <v>0</v>
      </c>
      <c r="E901" s="52">
        <v>1</v>
      </c>
      <c r="F901" s="52">
        <v>1</v>
      </c>
      <c r="G901" s="53">
        <v>2.54</v>
      </c>
      <c r="H901" s="53">
        <v>2.59</v>
      </c>
      <c r="I901" s="52">
        <v>1</v>
      </c>
      <c r="J901" s="53">
        <v>2.5906735751295336</v>
      </c>
      <c r="K901" s="53">
        <v>2.6</v>
      </c>
      <c r="L901" s="52">
        <v>50</v>
      </c>
      <c r="M901" s="52">
        <v>6</v>
      </c>
      <c r="N901" s="56">
        <v>0</v>
      </c>
      <c r="O901" s="52">
        <v>3</v>
      </c>
      <c r="P901" s="54">
        <v>39.520799500000003</v>
      </c>
      <c r="Q901" s="54">
        <v>25.203090499999998</v>
      </c>
      <c r="R901" s="55">
        <v>3.6284605000000001</v>
      </c>
      <c r="T901" s="52">
        <v>192</v>
      </c>
      <c r="U901" s="47">
        <f t="shared" si="196"/>
        <v>384</v>
      </c>
      <c r="V901" s="47">
        <f t="shared" si="197"/>
        <v>965.46528497409327</v>
      </c>
      <c r="W901" s="47">
        <f t="shared" si="206"/>
        <v>780.99379746835427</v>
      </c>
      <c r="X901" s="50">
        <f t="shared" si="198"/>
        <v>0</v>
      </c>
      <c r="AD901" s="46">
        <v>0</v>
      </c>
      <c r="AE901" s="53">
        <v>372</v>
      </c>
      <c r="AF901" s="52">
        <v>1</v>
      </c>
      <c r="AG901">
        <f t="shared" si="199"/>
        <v>2595.3367875647668</v>
      </c>
      <c r="AH901">
        <f t="shared" si="207"/>
        <v>0.372</v>
      </c>
      <c r="AI901">
        <f t="shared" si="200"/>
        <v>2565</v>
      </c>
      <c r="AJ901">
        <f t="shared" si="201"/>
        <v>0.3044810126582278</v>
      </c>
      <c r="AK901">
        <f t="shared" si="202"/>
        <v>3160</v>
      </c>
      <c r="AL901">
        <f t="shared" si="205"/>
        <v>0.12151898734177215</v>
      </c>
      <c r="AM901">
        <f t="shared" si="203"/>
        <v>0.192</v>
      </c>
      <c r="AN901">
        <f t="shared" si="208"/>
        <v>0</v>
      </c>
      <c r="AO901">
        <f t="shared" si="204"/>
        <v>0.01</v>
      </c>
      <c r="AQ901">
        <f t="shared" si="209"/>
        <v>1</v>
      </c>
    </row>
    <row r="902" spans="1:43" ht="15.75" thickBot="1">
      <c r="A902" s="51">
        <f t="shared" si="195"/>
        <v>892</v>
      </c>
      <c r="B902" s="52">
        <v>1</v>
      </c>
      <c r="C902" s="52">
        <v>3.16</v>
      </c>
      <c r="D902" s="56">
        <v>0</v>
      </c>
      <c r="E902" s="52">
        <v>1</v>
      </c>
      <c r="F902" s="52">
        <v>1</v>
      </c>
      <c r="G902" s="53">
        <v>2.54</v>
      </c>
      <c r="H902" s="53">
        <v>2.59</v>
      </c>
      <c r="I902" s="52">
        <v>1</v>
      </c>
      <c r="J902" s="53">
        <v>2.5906735751295336</v>
      </c>
      <c r="K902" s="53">
        <v>2.6</v>
      </c>
      <c r="L902" s="52">
        <v>47</v>
      </c>
      <c r="M902" s="52">
        <v>6</v>
      </c>
      <c r="N902" s="56">
        <v>0</v>
      </c>
      <c r="O902" s="52">
        <v>3</v>
      </c>
      <c r="P902" s="54">
        <v>41.972462</v>
      </c>
      <c r="Q902" s="54">
        <v>28.537351500000003</v>
      </c>
      <c r="R902" s="55">
        <v>3.138128</v>
      </c>
      <c r="T902" s="56">
        <v>0</v>
      </c>
      <c r="U902" s="47">
        <f t="shared" si="196"/>
        <v>0</v>
      </c>
      <c r="V902" s="47">
        <f t="shared" si="197"/>
        <v>0</v>
      </c>
      <c r="W902" s="47">
        <f t="shared" si="206"/>
        <v>2565</v>
      </c>
      <c r="X902" s="50">
        <f t="shared" si="198"/>
        <v>0</v>
      </c>
      <c r="AD902" s="46">
        <v>0</v>
      </c>
      <c r="AE902" s="57">
        <v>0</v>
      </c>
      <c r="AF902" s="56">
        <v>0</v>
      </c>
      <c r="AG902">
        <f t="shared" si="199"/>
        <v>2595.3367875647668</v>
      </c>
      <c r="AH902">
        <f t="shared" si="207"/>
        <v>0</v>
      </c>
      <c r="AI902">
        <f t="shared" si="200"/>
        <v>2565</v>
      </c>
      <c r="AJ902">
        <f t="shared" si="201"/>
        <v>1</v>
      </c>
      <c r="AK902">
        <f t="shared" si="202"/>
        <v>3160</v>
      </c>
      <c r="AL902">
        <f t="shared" si="205"/>
        <v>0</v>
      </c>
      <c r="AM902">
        <f t="shared" si="203"/>
        <v>0</v>
      </c>
      <c r="AN902">
        <f t="shared" si="208"/>
        <v>0</v>
      </c>
      <c r="AO902">
        <f t="shared" si="204"/>
        <v>0</v>
      </c>
      <c r="AQ902">
        <f t="shared" si="209"/>
        <v>1</v>
      </c>
    </row>
    <row r="903" spans="1:43" ht="15.75" thickBot="1">
      <c r="A903" s="51">
        <f t="shared" si="195"/>
        <v>893</v>
      </c>
      <c r="B903" s="52">
        <v>1</v>
      </c>
      <c r="C903" s="52">
        <v>3.16</v>
      </c>
      <c r="D903" s="56">
        <v>0</v>
      </c>
      <c r="E903" s="52">
        <v>1</v>
      </c>
      <c r="F903" s="52">
        <v>1</v>
      </c>
      <c r="G903" s="53">
        <v>2.54</v>
      </c>
      <c r="H903" s="53">
        <v>2.59</v>
      </c>
      <c r="I903" s="52">
        <v>1</v>
      </c>
      <c r="J903" s="53">
        <v>2.5906735751295336</v>
      </c>
      <c r="K903" s="53">
        <v>2.6</v>
      </c>
      <c r="L903" s="52">
        <v>40</v>
      </c>
      <c r="M903" s="52">
        <v>6</v>
      </c>
      <c r="N903" s="56">
        <v>0</v>
      </c>
      <c r="O903" s="52">
        <v>3</v>
      </c>
      <c r="P903" s="54">
        <v>55.7998385</v>
      </c>
      <c r="Q903" s="54">
        <v>28.439284999999998</v>
      </c>
      <c r="R903" s="55">
        <v>4.3149259999999998</v>
      </c>
      <c r="T903" s="52">
        <v>165</v>
      </c>
      <c r="U903" s="47">
        <f t="shared" si="196"/>
        <v>412.5</v>
      </c>
      <c r="V903" s="47">
        <f t="shared" si="197"/>
        <v>1079.6601036269431</v>
      </c>
      <c r="W903" s="47">
        <f t="shared" si="206"/>
        <v>714.25509493670859</v>
      </c>
      <c r="X903" s="50">
        <f t="shared" si="198"/>
        <v>0</v>
      </c>
      <c r="AD903" s="46">
        <v>0</v>
      </c>
      <c r="AE903" s="53">
        <v>416</v>
      </c>
      <c r="AF903" s="52">
        <v>1</v>
      </c>
      <c r="AG903">
        <f t="shared" si="199"/>
        <v>2595.3367875647668</v>
      </c>
      <c r="AH903">
        <f t="shared" si="207"/>
        <v>0.41600000000000004</v>
      </c>
      <c r="AI903">
        <f t="shared" si="200"/>
        <v>2565</v>
      </c>
      <c r="AJ903">
        <f t="shared" si="201"/>
        <v>0.27846202531645559</v>
      </c>
      <c r="AK903">
        <f t="shared" si="202"/>
        <v>3160</v>
      </c>
      <c r="AL903">
        <f t="shared" si="205"/>
        <v>0.13053797468354431</v>
      </c>
      <c r="AM903">
        <f t="shared" si="203"/>
        <v>0.16500000000000001</v>
      </c>
      <c r="AN903">
        <f t="shared" si="208"/>
        <v>0</v>
      </c>
      <c r="AO903">
        <f t="shared" si="204"/>
        <v>0.01</v>
      </c>
      <c r="AQ903">
        <f t="shared" si="209"/>
        <v>1</v>
      </c>
    </row>
    <row r="904" spans="1:43" ht="15.75" thickBot="1">
      <c r="A904" s="51">
        <f t="shared" si="195"/>
        <v>894</v>
      </c>
      <c r="B904" s="52">
        <v>1</v>
      </c>
      <c r="C904" s="52">
        <v>3.16</v>
      </c>
      <c r="D904" s="56">
        <v>0</v>
      </c>
      <c r="E904" s="52">
        <v>1</v>
      </c>
      <c r="F904" s="52">
        <v>1</v>
      </c>
      <c r="G904" s="53">
        <v>2.54</v>
      </c>
      <c r="H904" s="53">
        <v>2.59</v>
      </c>
      <c r="I904" s="52">
        <v>1</v>
      </c>
      <c r="J904" s="53">
        <v>2.5906735751295336</v>
      </c>
      <c r="K904" s="53">
        <v>2.6</v>
      </c>
      <c r="L904" s="52">
        <v>30</v>
      </c>
      <c r="M904" s="52">
        <v>6</v>
      </c>
      <c r="N904" s="56">
        <v>0</v>
      </c>
      <c r="O904" s="52">
        <v>3</v>
      </c>
      <c r="P904" s="54">
        <v>78.453199999999995</v>
      </c>
      <c r="Q904" s="54">
        <v>34.323274999999995</v>
      </c>
      <c r="R904" s="55">
        <v>5.6878570000000002</v>
      </c>
      <c r="T904" s="52">
        <v>157</v>
      </c>
      <c r="U904" s="47">
        <f t="shared" si="196"/>
        <v>523.33333333333337</v>
      </c>
      <c r="V904" s="47">
        <f t="shared" si="197"/>
        <v>1074.4694300518136</v>
      </c>
      <c r="W904" s="47">
        <f t="shared" si="206"/>
        <v>649.9406962025314</v>
      </c>
      <c r="X904" s="50">
        <f t="shared" si="198"/>
        <v>0</v>
      </c>
      <c r="AD904" s="46">
        <v>0</v>
      </c>
      <c r="AE904" s="53">
        <v>414</v>
      </c>
      <c r="AF904" s="52">
        <v>1</v>
      </c>
      <c r="AG904">
        <f t="shared" si="199"/>
        <v>2595.3367875647668</v>
      </c>
      <c r="AH904">
        <f t="shared" si="207"/>
        <v>0.41400000000000003</v>
      </c>
      <c r="AI904">
        <f t="shared" si="200"/>
        <v>2565</v>
      </c>
      <c r="AJ904">
        <f t="shared" si="201"/>
        <v>0.25338818565400834</v>
      </c>
      <c r="AK904">
        <f t="shared" si="202"/>
        <v>3160</v>
      </c>
      <c r="AL904">
        <f t="shared" si="205"/>
        <v>0.16561181434599156</v>
      </c>
      <c r="AM904">
        <f t="shared" si="203"/>
        <v>0.157</v>
      </c>
      <c r="AN904">
        <f t="shared" si="208"/>
        <v>0</v>
      </c>
      <c r="AO904">
        <f t="shared" si="204"/>
        <v>0.01</v>
      </c>
      <c r="AQ904">
        <f t="shared" si="209"/>
        <v>1</v>
      </c>
    </row>
    <row r="905" spans="1:43" ht="15.75" thickBot="1">
      <c r="A905" s="51">
        <f t="shared" si="195"/>
        <v>895</v>
      </c>
      <c r="B905" s="52">
        <v>1</v>
      </c>
      <c r="C905" s="52">
        <v>3.16</v>
      </c>
      <c r="D905" s="56">
        <v>0</v>
      </c>
      <c r="E905" s="52">
        <v>1</v>
      </c>
      <c r="F905" s="52">
        <v>1</v>
      </c>
      <c r="G905" s="53">
        <v>2.54</v>
      </c>
      <c r="H905" s="53">
        <v>2.59</v>
      </c>
      <c r="I905" s="52">
        <v>1</v>
      </c>
      <c r="J905" s="53">
        <v>2.5906735751295336</v>
      </c>
      <c r="K905" s="53">
        <v>2.6</v>
      </c>
      <c r="L905" s="52">
        <v>25</v>
      </c>
      <c r="M905" s="52">
        <v>6</v>
      </c>
      <c r="N905" s="56">
        <v>0</v>
      </c>
      <c r="O905" s="52">
        <v>3</v>
      </c>
      <c r="P905" s="54">
        <v>102.2833595</v>
      </c>
      <c r="Q905" s="54">
        <v>36.284605000000006</v>
      </c>
      <c r="R905" s="55">
        <v>5.4917239999999996</v>
      </c>
      <c r="T905" s="52">
        <v>138</v>
      </c>
      <c r="U905" s="47">
        <f t="shared" si="196"/>
        <v>552</v>
      </c>
      <c r="V905" s="47">
        <f t="shared" si="197"/>
        <v>1001.8</v>
      </c>
      <c r="W905" s="47">
        <f t="shared" si="206"/>
        <v>747.22670886075957</v>
      </c>
      <c r="X905" s="50">
        <f t="shared" si="198"/>
        <v>0</v>
      </c>
      <c r="AD905" s="46">
        <v>0</v>
      </c>
      <c r="AE905" s="53">
        <v>386</v>
      </c>
      <c r="AF905" s="52">
        <v>1</v>
      </c>
      <c r="AG905">
        <f t="shared" si="199"/>
        <v>2595.3367875647668</v>
      </c>
      <c r="AH905">
        <f t="shared" si="207"/>
        <v>0.38600000000000001</v>
      </c>
      <c r="AI905">
        <f t="shared" si="200"/>
        <v>2565</v>
      </c>
      <c r="AJ905">
        <f t="shared" si="201"/>
        <v>0.29131645569620257</v>
      </c>
      <c r="AK905">
        <f t="shared" si="202"/>
        <v>3160</v>
      </c>
      <c r="AL905">
        <f t="shared" si="205"/>
        <v>0.17468354430379746</v>
      </c>
      <c r="AM905">
        <f t="shared" si="203"/>
        <v>0.13800000000000001</v>
      </c>
      <c r="AN905">
        <f t="shared" si="208"/>
        <v>0</v>
      </c>
      <c r="AO905">
        <f t="shared" si="204"/>
        <v>0.01</v>
      </c>
      <c r="AQ905">
        <f t="shared" si="209"/>
        <v>1</v>
      </c>
    </row>
    <row r="906" spans="1:43" ht="15.75" thickBot="1">
      <c r="A906" s="51">
        <f t="shared" si="195"/>
        <v>896</v>
      </c>
      <c r="B906" s="52">
        <v>1</v>
      </c>
      <c r="C906" s="52">
        <v>3.16</v>
      </c>
      <c r="D906" s="56">
        <v>0</v>
      </c>
      <c r="E906" s="52">
        <v>1</v>
      </c>
      <c r="F906" s="52">
        <v>1</v>
      </c>
      <c r="G906" s="53">
        <v>2.54</v>
      </c>
      <c r="H906" s="53">
        <v>2.59</v>
      </c>
      <c r="I906" s="52">
        <v>1</v>
      </c>
      <c r="J906" s="53">
        <v>2.5906735751295336</v>
      </c>
      <c r="K906" s="53">
        <v>2.6</v>
      </c>
      <c r="L906" s="52">
        <v>20</v>
      </c>
      <c r="M906" s="52">
        <v>6</v>
      </c>
      <c r="N906" s="56">
        <v>0</v>
      </c>
      <c r="O906" s="52">
        <v>3</v>
      </c>
      <c r="P906" s="54">
        <v>115.130071</v>
      </c>
      <c r="Q906" s="54">
        <v>42.8550605</v>
      </c>
      <c r="R906" s="55">
        <v>7.1588545000000003</v>
      </c>
      <c r="T906" s="52">
        <v>150</v>
      </c>
      <c r="U906" s="47">
        <f t="shared" si="196"/>
        <v>750</v>
      </c>
      <c r="V906" s="47">
        <f t="shared" si="197"/>
        <v>1014.7766839378238</v>
      </c>
      <c r="W906" s="47">
        <f t="shared" si="206"/>
        <v>542.90335443037986</v>
      </c>
      <c r="X906" s="50">
        <f t="shared" si="198"/>
        <v>0</v>
      </c>
      <c r="AD906" s="46">
        <v>0</v>
      </c>
      <c r="AE906" s="53">
        <v>391</v>
      </c>
      <c r="AF906" s="52">
        <v>1</v>
      </c>
      <c r="AG906">
        <f t="shared" si="199"/>
        <v>2595.3367875647668</v>
      </c>
      <c r="AH906">
        <f t="shared" si="207"/>
        <v>0.39100000000000001</v>
      </c>
      <c r="AI906">
        <f t="shared" si="200"/>
        <v>2565</v>
      </c>
      <c r="AJ906">
        <f t="shared" si="201"/>
        <v>0.21165822784810129</v>
      </c>
      <c r="AK906">
        <f t="shared" si="202"/>
        <v>3160</v>
      </c>
      <c r="AL906">
        <f t="shared" si="205"/>
        <v>0.23734177215189872</v>
      </c>
      <c r="AM906">
        <f t="shared" si="203"/>
        <v>0.15</v>
      </c>
      <c r="AN906">
        <f t="shared" si="208"/>
        <v>0</v>
      </c>
      <c r="AO906">
        <f t="shared" si="204"/>
        <v>0.01</v>
      </c>
      <c r="AQ906">
        <f t="shared" si="209"/>
        <v>1</v>
      </c>
    </row>
    <row r="907" spans="1:43" ht="15.75" thickBot="1">
      <c r="A907" s="51">
        <f t="shared" si="195"/>
        <v>897</v>
      </c>
      <c r="B907" s="52">
        <v>1</v>
      </c>
      <c r="C907" s="52">
        <v>3.16</v>
      </c>
      <c r="D907" s="56">
        <v>0</v>
      </c>
      <c r="E907" s="52">
        <v>1</v>
      </c>
      <c r="F907" s="52">
        <v>1</v>
      </c>
      <c r="G907" s="53">
        <v>2.54</v>
      </c>
      <c r="H907" s="53">
        <v>2.59</v>
      </c>
      <c r="I907" s="52">
        <v>1</v>
      </c>
      <c r="J907" s="53">
        <v>2.5817895151754042</v>
      </c>
      <c r="K907" s="53">
        <v>2.62</v>
      </c>
      <c r="L907" s="52">
        <v>60</v>
      </c>
      <c r="M907" s="52">
        <v>6</v>
      </c>
      <c r="N907" s="56">
        <v>0</v>
      </c>
      <c r="O907" s="52">
        <v>3</v>
      </c>
      <c r="P907" s="54">
        <v>34.127141999999999</v>
      </c>
      <c r="Q907" s="54">
        <v>21.574630000000003</v>
      </c>
      <c r="R907" s="55">
        <v>2.7458619999999998</v>
      </c>
      <c r="T907" s="52">
        <v>218</v>
      </c>
      <c r="U907" s="47">
        <f t="shared" si="196"/>
        <v>363.33333333333337</v>
      </c>
      <c r="V907" s="47">
        <f t="shared" si="197"/>
        <v>853.09348048876632</v>
      </c>
      <c r="W907" s="47">
        <f t="shared" si="206"/>
        <v>843.93911392405084</v>
      </c>
      <c r="X907" s="50">
        <f t="shared" si="198"/>
        <v>0</v>
      </c>
      <c r="AD907" s="46">
        <v>0</v>
      </c>
      <c r="AE907" s="53">
        <v>328</v>
      </c>
      <c r="AF907" s="52">
        <v>1</v>
      </c>
      <c r="AG907">
        <f t="shared" si="199"/>
        <v>2600.8947575877023</v>
      </c>
      <c r="AH907">
        <f t="shared" si="207"/>
        <v>0.32799999999999996</v>
      </c>
      <c r="AI907">
        <f t="shared" si="200"/>
        <v>2565</v>
      </c>
      <c r="AJ907">
        <f t="shared" si="201"/>
        <v>0.32902109704641358</v>
      </c>
      <c r="AK907">
        <f t="shared" si="202"/>
        <v>3160</v>
      </c>
      <c r="AL907">
        <f t="shared" si="205"/>
        <v>0.11497890295358651</v>
      </c>
      <c r="AM907">
        <f t="shared" si="203"/>
        <v>0.218</v>
      </c>
      <c r="AN907">
        <f t="shared" si="208"/>
        <v>0</v>
      </c>
      <c r="AO907">
        <f t="shared" si="204"/>
        <v>0.01</v>
      </c>
      <c r="AQ907">
        <f t="shared" si="209"/>
        <v>1</v>
      </c>
    </row>
    <row r="908" spans="1:43" ht="15.75" thickBot="1">
      <c r="A908" s="51">
        <f t="shared" ref="A908:A971" si="210">A907+1</f>
        <v>898</v>
      </c>
      <c r="B908" s="52">
        <v>1</v>
      </c>
      <c r="C908" s="52">
        <v>3.16</v>
      </c>
      <c r="D908" s="56">
        <v>0</v>
      </c>
      <c r="E908" s="52">
        <v>1</v>
      </c>
      <c r="F908" s="52">
        <v>1</v>
      </c>
      <c r="G908" s="53">
        <v>2.54</v>
      </c>
      <c r="H908" s="53">
        <v>2.59</v>
      </c>
      <c r="I908" s="52">
        <v>1</v>
      </c>
      <c r="J908" s="53">
        <v>2.5817895151754042</v>
      </c>
      <c r="K908" s="53">
        <v>2.62</v>
      </c>
      <c r="L908" s="52">
        <v>50</v>
      </c>
      <c r="M908" s="52">
        <v>6</v>
      </c>
      <c r="N908" s="56">
        <v>0</v>
      </c>
      <c r="O908" s="52">
        <v>3</v>
      </c>
      <c r="P908" s="54">
        <v>40.697597500000001</v>
      </c>
      <c r="Q908" s="54">
        <v>20.1036325</v>
      </c>
      <c r="R908" s="55">
        <v>3.3342610000000001</v>
      </c>
      <c r="T908" s="52">
        <v>188</v>
      </c>
      <c r="U908" s="47">
        <f t="shared" ref="U908:U971" si="211">((T908/(L908/100)))</f>
        <v>376</v>
      </c>
      <c r="V908" s="47">
        <f t="shared" ref="V908:V971" si="212">(AVERAGE(J908:K908)*AE908)</f>
        <v>977.93642885297606</v>
      </c>
      <c r="W908" s="47">
        <f t="shared" si="206"/>
        <v>787.48746835443023</v>
      </c>
      <c r="X908" s="50">
        <f t="shared" ref="X908:X971" si="213">((AD908/100)*U908)</f>
        <v>0</v>
      </c>
      <c r="AD908" s="46">
        <v>0</v>
      </c>
      <c r="AE908" s="53">
        <v>376</v>
      </c>
      <c r="AF908" s="52">
        <v>1</v>
      </c>
      <c r="AG908">
        <f t="shared" ref="AG908:AG971" si="214">(AVERAGE(J908:K908)*1000)</f>
        <v>2600.8947575877023</v>
      </c>
      <c r="AH908">
        <f t="shared" si="207"/>
        <v>0.376</v>
      </c>
      <c r="AI908">
        <f t="shared" ref="AI908:AI971" si="215">(AVERAGE(G908:H908)*1000)</f>
        <v>2565</v>
      </c>
      <c r="AJ908">
        <f t="shared" ref="AJ908:AJ971" si="216">(1-(SUM(AH908,AL908,AM908,AN908,AO908)))</f>
        <v>0.30701265822784807</v>
      </c>
      <c r="AK908">
        <f t="shared" ref="AK908:AK971" si="217">(C908*1000)</f>
        <v>3160</v>
      </c>
      <c r="AL908">
        <f t="shared" si="205"/>
        <v>0.11898734177215189</v>
      </c>
      <c r="AM908">
        <f t="shared" ref="AM908:AM971" si="218">(T908/1000)</f>
        <v>0.188</v>
      </c>
      <c r="AN908">
        <f t="shared" si="208"/>
        <v>0</v>
      </c>
      <c r="AO908">
        <f t="shared" ref="AO908:AO971" si="219">(AF908/100)</f>
        <v>0.01</v>
      </c>
      <c r="AQ908">
        <f t="shared" si="209"/>
        <v>1</v>
      </c>
    </row>
    <row r="909" spans="1:43" ht="15.75" thickBot="1">
      <c r="A909" s="51">
        <f t="shared" si="210"/>
        <v>899</v>
      </c>
      <c r="B909" s="52">
        <v>1</v>
      </c>
      <c r="C909" s="52">
        <v>3.16</v>
      </c>
      <c r="D909" s="56">
        <v>0</v>
      </c>
      <c r="E909" s="52">
        <v>1</v>
      </c>
      <c r="F909" s="52">
        <v>1</v>
      </c>
      <c r="G909" s="53">
        <v>2.54</v>
      </c>
      <c r="H909" s="53">
        <v>2.59</v>
      </c>
      <c r="I909" s="52">
        <v>1</v>
      </c>
      <c r="J909" s="53">
        <v>2.5817895151754042</v>
      </c>
      <c r="K909" s="53">
        <v>2.62</v>
      </c>
      <c r="L909" s="52">
        <v>40</v>
      </c>
      <c r="M909" s="52">
        <v>6</v>
      </c>
      <c r="N909" s="56">
        <v>0</v>
      </c>
      <c r="O909" s="52">
        <v>3</v>
      </c>
      <c r="P909" s="54">
        <v>49.915848500000003</v>
      </c>
      <c r="Q909" s="54">
        <v>23.143693999999996</v>
      </c>
      <c r="R909" s="55">
        <v>4.8052584999999999</v>
      </c>
      <c r="T909" s="52">
        <v>165</v>
      </c>
      <c r="U909" s="47">
        <f t="shared" si="211"/>
        <v>412.5</v>
      </c>
      <c r="V909" s="47">
        <f t="shared" si="212"/>
        <v>1081.972219156484</v>
      </c>
      <c r="W909" s="47">
        <f t="shared" si="206"/>
        <v>714.25509493670882</v>
      </c>
      <c r="X909" s="50">
        <f t="shared" si="213"/>
        <v>0</v>
      </c>
      <c r="AD909" s="46">
        <v>0</v>
      </c>
      <c r="AE909" s="53">
        <v>416</v>
      </c>
      <c r="AF909" s="52">
        <v>1</v>
      </c>
      <c r="AG909">
        <f t="shared" si="214"/>
        <v>2600.8947575877023</v>
      </c>
      <c r="AH909">
        <f t="shared" si="207"/>
        <v>0.41599999999999993</v>
      </c>
      <c r="AI909">
        <f t="shared" si="215"/>
        <v>2565</v>
      </c>
      <c r="AJ909">
        <f t="shared" si="216"/>
        <v>0.2784620253164557</v>
      </c>
      <c r="AK909">
        <f t="shared" si="217"/>
        <v>3160</v>
      </c>
      <c r="AL909">
        <f t="shared" si="205"/>
        <v>0.13053797468354431</v>
      </c>
      <c r="AM909">
        <f t="shared" si="218"/>
        <v>0.16500000000000001</v>
      </c>
      <c r="AN909">
        <f t="shared" si="208"/>
        <v>0</v>
      </c>
      <c r="AO909">
        <f t="shared" si="219"/>
        <v>0.01</v>
      </c>
      <c r="AQ909">
        <f t="shared" si="209"/>
        <v>1</v>
      </c>
    </row>
    <row r="910" spans="1:43" ht="15.75" thickBot="1">
      <c r="A910" s="51">
        <f t="shared" si="210"/>
        <v>900</v>
      </c>
      <c r="B910" s="52">
        <v>1</v>
      </c>
      <c r="C910" s="52">
        <v>3.16</v>
      </c>
      <c r="D910" s="56">
        <v>0</v>
      </c>
      <c r="E910" s="52">
        <v>1</v>
      </c>
      <c r="F910" s="52">
        <v>1</v>
      </c>
      <c r="G910" s="53">
        <v>2.54</v>
      </c>
      <c r="H910" s="53">
        <v>2.59</v>
      </c>
      <c r="I910" s="52">
        <v>1</v>
      </c>
      <c r="J910" s="53">
        <v>2.5817895151754042</v>
      </c>
      <c r="K910" s="53">
        <v>2.62</v>
      </c>
      <c r="L910" s="52">
        <v>30</v>
      </c>
      <c r="M910" s="52">
        <v>6</v>
      </c>
      <c r="N910" s="56">
        <v>0</v>
      </c>
      <c r="O910" s="52">
        <v>3</v>
      </c>
      <c r="P910" s="54">
        <v>91.986377000000005</v>
      </c>
      <c r="Q910" s="54">
        <v>29.321883500000002</v>
      </c>
      <c r="R910" s="55">
        <v>5.3936574999999998</v>
      </c>
      <c r="T910" s="52">
        <v>157</v>
      </c>
      <c r="U910" s="47">
        <f t="shared" si="211"/>
        <v>523.33333333333337</v>
      </c>
      <c r="V910" s="47">
        <f t="shared" si="212"/>
        <v>1076.7704296413087</v>
      </c>
      <c r="W910" s="47">
        <f t="shared" si="206"/>
        <v>649.94069620253174</v>
      </c>
      <c r="X910" s="50">
        <f t="shared" si="213"/>
        <v>0</v>
      </c>
      <c r="AD910" s="46">
        <v>0</v>
      </c>
      <c r="AE910" s="53">
        <v>414</v>
      </c>
      <c r="AF910" s="52">
        <v>1</v>
      </c>
      <c r="AG910">
        <f t="shared" si="214"/>
        <v>2600.8947575877023</v>
      </c>
      <c r="AH910">
        <f t="shared" si="207"/>
        <v>0.41399999999999998</v>
      </c>
      <c r="AI910">
        <f t="shared" si="215"/>
        <v>2565</v>
      </c>
      <c r="AJ910">
        <f t="shared" si="216"/>
        <v>0.25338818565400845</v>
      </c>
      <c r="AK910">
        <f t="shared" si="217"/>
        <v>3160</v>
      </c>
      <c r="AL910">
        <f t="shared" si="205"/>
        <v>0.16561181434599156</v>
      </c>
      <c r="AM910">
        <f t="shared" si="218"/>
        <v>0.157</v>
      </c>
      <c r="AN910">
        <f t="shared" si="208"/>
        <v>0</v>
      </c>
      <c r="AO910">
        <f t="shared" si="219"/>
        <v>0.01</v>
      </c>
      <c r="AQ910">
        <f t="shared" si="209"/>
        <v>1</v>
      </c>
    </row>
    <row r="911" spans="1:43" ht="15.75" thickBot="1">
      <c r="A911" s="51">
        <f t="shared" si="210"/>
        <v>901</v>
      </c>
      <c r="B911" s="52">
        <v>1</v>
      </c>
      <c r="C911" s="52">
        <v>3.16</v>
      </c>
      <c r="D911" s="56">
        <v>0</v>
      </c>
      <c r="E911" s="52">
        <v>1</v>
      </c>
      <c r="F911" s="52">
        <v>1</v>
      </c>
      <c r="G911" s="53">
        <v>2.54</v>
      </c>
      <c r="H911" s="53">
        <v>2.59</v>
      </c>
      <c r="I911" s="52">
        <v>1</v>
      </c>
      <c r="J911" s="53">
        <v>2.5817895151754042</v>
      </c>
      <c r="K911" s="53">
        <v>2.62</v>
      </c>
      <c r="L911" s="52">
        <v>25</v>
      </c>
      <c r="M911" s="52">
        <v>6</v>
      </c>
      <c r="N911" s="56">
        <v>0</v>
      </c>
      <c r="O911" s="52">
        <v>3</v>
      </c>
      <c r="P911" s="54">
        <v>102.6756255</v>
      </c>
      <c r="Q911" s="54">
        <v>33.146477000000004</v>
      </c>
      <c r="R911" s="55">
        <v>6.2762560000000001</v>
      </c>
      <c r="T911" s="52">
        <v>138</v>
      </c>
      <c r="U911" s="47">
        <f t="shared" si="211"/>
        <v>552</v>
      </c>
      <c r="V911" s="47">
        <f t="shared" si="212"/>
        <v>1058.5641663381948</v>
      </c>
      <c r="W911" s="47">
        <f t="shared" si="206"/>
        <v>693.36170886075956</v>
      </c>
      <c r="X911" s="50">
        <f t="shared" si="213"/>
        <v>0</v>
      </c>
      <c r="AD911" s="46">
        <v>0</v>
      </c>
      <c r="AE911" s="53">
        <v>407</v>
      </c>
      <c r="AF911" s="52">
        <v>1</v>
      </c>
      <c r="AG911">
        <f t="shared" si="214"/>
        <v>2600.8947575877023</v>
      </c>
      <c r="AH911">
        <f t="shared" si="207"/>
        <v>0.40699999999999997</v>
      </c>
      <c r="AI911">
        <f t="shared" si="215"/>
        <v>2565</v>
      </c>
      <c r="AJ911">
        <f t="shared" si="216"/>
        <v>0.27031645569620255</v>
      </c>
      <c r="AK911">
        <f t="shared" si="217"/>
        <v>3160</v>
      </c>
      <c r="AL911">
        <f t="shared" si="205"/>
        <v>0.17468354430379746</v>
      </c>
      <c r="AM911">
        <f t="shared" si="218"/>
        <v>0.13800000000000001</v>
      </c>
      <c r="AN911">
        <f t="shared" si="208"/>
        <v>0</v>
      </c>
      <c r="AO911">
        <f t="shared" si="219"/>
        <v>0.01</v>
      </c>
      <c r="AQ911">
        <f t="shared" si="209"/>
        <v>1</v>
      </c>
    </row>
    <row r="912" spans="1:43" ht="15.75" thickBot="1">
      <c r="A912" s="51">
        <f t="shared" si="210"/>
        <v>902</v>
      </c>
      <c r="B912" s="52">
        <v>1</v>
      </c>
      <c r="C912" s="52">
        <v>3.16</v>
      </c>
      <c r="D912" s="56">
        <v>0</v>
      </c>
      <c r="E912" s="52">
        <v>1</v>
      </c>
      <c r="F912" s="52">
        <v>1</v>
      </c>
      <c r="G912" s="53">
        <v>2.54</v>
      </c>
      <c r="H912" s="53">
        <v>2.59</v>
      </c>
      <c r="I912" s="52">
        <v>1</v>
      </c>
      <c r="J912" s="53">
        <v>2.5817895151754042</v>
      </c>
      <c r="K912" s="53">
        <v>2.62</v>
      </c>
      <c r="L912" s="52">
        <v>20</v>
      </c>
      <c r="M912" s="52">
        <v>6</v>
      </c>
      <c r="N912" s="56">
        <v>0</v>
      </c>
      <c r="O912" s="52">
        <v>3</v>
      </c>
      <c r="P912" s="54">
        <v>119.3469305</v>
      </c>
      <c r="Q912" s="54">
        <v>34.715541000000002</v>
      </c>
      <c r="R912" s="55">
        <v>6.864655</v>
      </c>
      <c r="T912" s="52">
        <v>150</v>
      </c>
      <c r="U912" s="47">
        <f t="shared" si="211"/>
        <v>750</v>
      </c>
      <c r="V912" s="47">
        <f t="shared" si="212"/>
        <v>1016.9498502167916</v>
      </c>
      <c r="W912" s="47">
        <f t="shared" si="206"/>
        <v>542.90335443037986</v>
      </c>
      <c r="X912" s="50">
        <f t="shared" si="213"/>
        <v>0</v>
      </c>
      <c r="AD912" s="46">
        <v>0</v>
      </c>
      <c r="AE912" s="53">
        <v>391</v>
      </c>
      <c r="AF912" s="52">
        <v>1</v>
      </c>
      <c r="AG912">
        <f t="shared" si="214"/>
        <v>2600.8947575877023</v>
      </c>
      <c r="AH912">
        <f t="shared" si="207"/>
        <v>0.39099999999999996</v>
      </c>
      <c r="AI912">
        <f t="shared" si="215"/>
        <v>2565</v>
      </c>
      <c r="AJ912">
        <f t="shared" si="216"/>
        <v>0.21165822784810129</v>
      </c>
      <c r="AK912">
        <f t="shared" si="217"/>
        <v>3160</v>
      </c>
      <c r="AL912">
        <f t="shared" si="205"/>
        <v>0.23734177215189872</v>
      </c>
      <c r="AM912">
        <f t="shared" si="218"/>
        <v>0.15</v>
      </c>
      <c r="AN912">
        <f t="shared" si="208"/>
        <v>0</v>
      </c>
      <c r="AO912">
        <f t="shared" si="219"/>
        <v>0.01</v>
      </c>
      <c r="AQ912">
        <f t="shared" si="209"/>
        <v>0.99999999999999989</v>
      </c>
    </row>
    <row r="913" spans="1:43" ht="15.75" thickBot="1">
      <c r="A913" s="51">
        <f t="shared" si="210"/>
        <v>903</v>
      </c>
      <c r="B913" s="52">
        <v>1</v>
      </c>
      <c r="C913" s="52">
        <v>3.16</v>
      </c>
      <c r="D913" s="56">
        <v>0</v>
      </c>
      <c r="E913" s="52">
        <v>1</v>
      </c>
      <c r="F913" s="52">
        <v>1</v>
      </c>
      <c r="G913" s="53">
        <v>2.54</v>
      </c>
      <c r="H913" s="53">
        <v>2.59</v>
      </c>
      <c r="I913" s="52">
        <v>3</v>
      </c>
      <c r="J913" s="53">
        <v>1.28</v>
      </c>
      <c r="K913" s="53">
        <v>1.55</v>
      </c>
      <c r="L913" s="52">
        <v>47</v>
      </c>
      <c r="M913" s="52">
        <v>1</v>
      </c>
      <c r="N913" s="52">
        <v>20</v>
      </c>
      <c r="O913" s="52">
        <v>28</v>
      </c>
      <c r="P913" s="54">
        <v>31.773546</v>
      </c>
      <c r="Q913" s="54">
        <v>18.142302500000003</v>
      </c>
      <c r="R913" s="55">
        <v>2.2555295000000002</v>
      </c>
      <c r="T913" s="52">
        <v>154</v>
      </c>
      <c r="U913" s="47">
        <f t="shared" si="211"/>
        <v>327.65957446808511</v>
      </c>
      <c r="V913" s="47">
        <f t="shared" si="212"/>
        <v>529.21</v>
      </c>
      <c r="W913" s="47">
        <f t="shared" si="206"/>
        <v>919.06582009157023</v>
      </c>
      <c r="X913" s="50">
        <f t="shared" si="213"/>
        <v>0</v>
      </c>
      <c r="AD913" s="46">
        <v>0</v>
      </c>
      <c r="AE913" s="53">
        <v>374</v>
      </c>
      <c r="AF913" s="52">
        <v>1</v>
      </c>
      <c r="AG913">
        <f t="shared" si="214"/>
        <v>1415</v>
      </c>
      <c r="AH913">
        <f t="shared" si="207"/>
        <v>0.374</v>
      </c>
      <c r="AI913">
        <f t="shared" si="215"/>
        <v>2565</v>
      </c>
      <c r="AJ913">
        <f t="shared" si="216"/>
        <v>0.3583102612442769</v>
      </c>
      <c r="AK913">
        <f t="shared" si="217"/>
        <v>3160</v>
      </c>
      <c r="AL913">
        <f t="shared" si="205"/>
        <v>0.10368973875572314</v>
      </c>
      <c r="AM913">
        <f t="shared" si="218"/>
        <v>0.154</v>
      </c>
      <c r="AN913">
        <f t="shared" si="208"/>
        <v>0</v>
      </c>
      <c r="AO913">
        <f t="shared" si="219"/>
        <v>0.01</v>
      </c>
      <c r="AQ913">
        <f t="shared" si="209"/>
        <v>1</v>
      </c>
    </row>
    <row r="914" spans="1:43" ht="15.75" thickBot="1">
      <c r="A914" s="51">
        <f t="shared" si="210"/>
        <v>904</v>
      </c>
      <c r="B914" s="52">
        <v>1</v>
      </c>
      <c r="C914" s="52">
        <v>3.16</v>
      </c>
      <c r="D914" s="56">
        <v>0</v>
      </c>
      <c r="E914" s="52">
        <v>1</v>
      </c>
      <c r="F914" s="52">
        <v>4</v>
      </c>
      <c r="G914" s="53">
        <v>1.58</v>
      </c>
      <c r="H914" s="53">
        <v>1.88</v>
      </c>
      <c r="I914" s="52">
        <v>3</v>
      </c>
      <c r="J914" s="53">
        <v>1.28</v>
      </c>
      <c r="K914" s="53">
        <v>1.55</v>
      </c>
      <c r="L914" s="52">
        <v>47</v>
      </c>
      <c r="M914" s="52">
        <v>1</v>
      </c>
      <c r="N914" s="52">
        <v>20</v>
      </c>
      <c r="O914" s="52">
        <v>28</v>
      </c>
      <c r="P914" s="54">
        <v>28.929617499999999</v>
      </c>
      <c r="Q914" s="54">
        <v>13.337044000000001</v>
      </c>
      <c r="R914" s="55">
        <v>2.0593965000000001</v>
      </c>
      <c r="T914" s="52">
        <v>154</v>
      </c>
      <c r="U914" s="47">
        <f t="shared" si="211"/>
        <v>327.65957446808511</v>
      </c>
      <c r="V914" s="47">
        <f t="shared" si="212"/>
        <v>529.21</v>
      </c>
      <c r="W914" s="47">
        <f t="shared" si="206"/>
        <v>619.87675195259908</v>
      </c>
      <c r="X914" s="50">
        <f t="shared" si="213"/>
        <v>0</v>
      </c>
      <c r="AD914" s="46">
        <v>0</v>
      </c>
      <c r="AE914" s="53">
        <v>374</v>
      </c>
      <c r="AF914" s="52">
        <v>1</v>
      </c>
      <c r="AG914">
        <f t="shared" si="214"/>
        <v>1415</v>
      </c>
      <c r="AH914">
        <f t="shared" si="207"/>
        <v>0.374</v>
      </c>
      <c r="AI914">
        <f t="shared" si="215"/>
        <v>1730</v>
      </c>
      <c r="AJ914">
        <f t="shared" si="216"/>
        <v>0.3583102612442769</v>
      </c>
      <c r="AK914">
        <f t="shared" si="217"/>
        <v>3160</v>
      </c>
      <c r="AL914">
        <f t="shared" si="205"/>
        <v>0.10368973875572314</v>
      </c>
      <c r="AM914">
        <f t="shared" si="218"/>
        <v>0.154</v>
      </c>
      <c r="AN914">
        <f t="shared" si="208"/>
        <v>0</v>
      </c>
      <c r="AO914">
        <f t="shared" si="219"/>
        <v>0.01</v>
      </c>
      <c r="AQ914">
        <f t="shared" si="209"/>
        <v>1</v>
      </c>
    </row>
    <row r="915" spans="1:43" ht="15.75" thickBot="1">
      <c r="A915" s="51">
        <f t="shared" si="210"/>
        <v>905</v>
      </c>
      <c r="B915" s="52">
        <v>1</v>
      </c>
      <c r="C915" s="52">
        <v>3.16</v>
      </c>
      <c r="D915" s="56">
        <v>0</v>
      </c>
      <c r="E915" s="52">
        <v>1</v>
      </c>
      <c r="F915" s="52">
        <v>1</v>
      </c>
      <c r="G915" s="53">
        <v>2.54</v>
      </c>
      <c r="H915" s="53">
        <v>2.59</v>
      </c>
      <c r="I915" s="52">
        <v>3</v>
      </c>
      <c r="J915" s="53">
        <v>1.25</v>
      </c>
      <c r="K915" s="53">
        <v>1.56</v>
      </c>
      <c r="L915" s="52">
        <v>47</v>
      </c>
      <c r="M915" s="52">
        <v>1</v>
      </c>
      <c r="N915" s="52">
        <v>20</v>
      </c>
      <c r="O915" s="52">
        <v>28</v>
      </c>
      <c r="P915" s="54">
        <v>32.4600115</v>
      </c>
      <c r="Q915" s="54">
        <v>16.867438</v>
      </c>
      <c r="R915" s="55">
        <v>2.1574629999999999</v>
      </c>
      <c r="T915" s="52">
        <v>159</v>
      </c>
      <c r="U915" s="47">
        <f t="shared" si="211"/>
        <v>338.29787234042556</v>
      </c>
      <c r="V915" s="47">
        <f t="shared" si="212"/>
        <v>518.44500000000005</v>
      </c>
      <c r="W915" s="47">
        <f t="shared" si="206"/>
        <v>910.43061944519229</v>
      </c>
      <c r="X915" s="50">
        <f t="shared" si="213"/>
        <v>0</v>
      </c>
      <c r="AD915" s="46">
        <v>0</v>
      </c>
      <c r="AE915" s="53">
        <v>369</v>
      </c>
      <c r="AF915" s="52">
        <v>1</v>
      </c>
      <c r="AG915">
        <f t="shared" si="214"/>
        <v>1405</v>
      </c>
      <c r="AH915">
        <f t="shared" si="207"/>
        <v>0.36900000000000005</v>
      </c>
      <c r="AI915">
        <f t="shared" si="215"/>
        <v>2565</v>
      </c>
      <c r="AJ915">
        <f t="shared" si="216"/>
        <v>0.35494371128467539</v>
      </c>
      <c r="AK915">
        <f t="shared" si="217"/>
        <v>3160</v>
      </c>
      <c r="AL915">
        <f t="shared" si="205"/>
        <v>0.10705628871532455</v>
      </c>
      <c r="AM915">
        <f t="shared" si="218"/>
        <v>0.159</v>
      </c>
      <c r="AN915">
        <f t="shared" si="208"/>
        <v>0</v>
      </c>
      <c r="AO915">
        <f t="shared" si="219"/>
        <v>0.01</v>
      </c>
      <c r="AQ915">
        <f t="shared" si="209"/>
        <v>1</v>
      </c>
    </row>
    <row r="916" spans="1:43" ht="15.75" thickBot="1">
      <c r="A916" s="51">
        <f t="shared" si="210"/>
        <v>906</v>
      </c>
      <c r="B916" s="52">
        <v>1</v>
      </c>
      <c r="C916" s="52">
        <v>3.16</v>
      </c>
      <c r="D916" s="56">
        <v>0</v>
      </c>
      <c r="E916" s="52">
        <v>1</v>
      </c>
      <c r="F916" s="52">
        <v>4</v>
      </c>
      <c r="G916" s="53">
        <v>1.59</v>
      </c>
      <c r="H916" s="53">
        <v>1.86</v>
      </c>
      <c r="I916" s="52">
        <v>3</v>
      </c>
      <c r="J916" s="53">
        <v>1.25</v>
      </c>
      <c r="K916" s="53">
        <v>1.56</v>
      </c>
      <c r="L916" s="52">
        <v>47</v>
      </c>
      <c r="M916" s="52">
        <v>1</v>
      </c>
      <c r="N916" s="52">
        <v>20</v>
      </c>
      <c r="O916" s="52">
        <v>28</v>
      </c>
      <c r="P916" s="54">
        <v>25.595356500000001</v>
      </c>
      <c r="Q916" s="54">
        <v>12.062179500000001</v>
      </c>
      <c r="R916" s="55">
        <v>2.1574629999999999</v>
      </c>
      <c r="T916" s="52">
        <v>153</v>
      </c>
      <c r="U916" s="47">
        <f t="shared" si="211"/>
        <v>325.53191489361706</v>
      </c>
      <c r="V916" s="47">
        <f t="shared" si="212"/>
        <v>526.875</v>
      </c>
      <c r="W916" s="47">
        <f t="shared" si="206"/>
        <v>619.24666038244015</v>
      </c>
      <c r="X916" s="50">
        <f t="shared" si="213"/>
        <v>0</v>
      </c>
      <c r="AD916" s="46">
        <v>0</v>
      </c>
      <c r="AE916" s="53">
        <v>375</v>
      </c>
      <c r="AF916" s="52">
        <v>1</v>
      </c>
      <c r="AG916">
        <f t="shared" si="214"/>
        <v>1405</v>
      </c>
      <c r="AH916">
        <f t="shared" si="207"/>
        <v>0.375</v>
      </c>
      <c r="AI916">
        <f t="shared" si="215"/>
        <v>1725</v>
      </c>
      <c r="AJ916">
        <f t="shared" si="216"/>
        <v>0.35898357123619717</v>
      </c>
      <c r="AK916">
        <f t="shared" si="217"/>
        <v>3160</v>
      </c>
      <c r="AL916">
        <f t="shared" si="205"/>
        <v>0.10301642876380286</v>
      </c>
      <c r="AM916">
        <f t="shared" si="218"/>
        <v>0.153</v>
      </c>
      <c r="AN916">
        <f t="shared" si="208"/>
        <v>0</v>
      </c>
      <c r="AO916">
        <f t="shared" si="219"/>
        <v>0.01</v>
      </c>
      <c r="AQ916">
        <f t="shared" si="209"/>
        <v>1</v>
      </c>
    </row>
    <row r="917" spans="1:43" ht="15.75" thickBot="1">
      <c r="A917" s="51">
        <f t="shared" si="210"/>
        <v>907</v>
      </c>
      <c r="B917" s="52">
        <v>1</v>
      </c>
      <c r="C917" s="56">
        <v>0</v>
      </c>
      <c r="D917" s="56">
        <v>0</v>
      </c>
      <c r="E917" s="56">
        <v>0</v>
      </c>
      <c r="F917" s="56">
        <v>0</v>
      </c>
      <c r="G917" s="58">
        <v>0</v>
      </c>
      <c r="H917" s="58">
        <v>0</v>
      </c>
      <c r="I917" s="56">
        <v>0</v>
      </c>
      <c r="J917" s="53">
        <v>0</v>
      </c>
      <c r="K917" s="53">
        <v>0</v>
      </c>
      <c r="L917" s="52">
        <v>50</v>
      </c>
      <c r="M917" s="52">
        <v>1</v>
      </c>
      <c r="N917" s="52">
        <v>20</v>
      </c>
      <c r="O917" s="52">
        <v>28</v>
      </c>
      <c r="P917" s="54">
        <v>44.620257500000001</v>
      </c>
      <c r="Q917" s="54">
        <v>0</v>
      </c>
      <c r="R917" s="55">
        <v>0</v>
      </c>
      <c r="T917" s="52">
        <v>183</v>
      </c>
      <c r="U917" s="47">
        <f t="shared" si="211"/>
        <v>366</v>
      </c>
      <c r="V917" s="47">
        <f t="shared" si="212"/>
        <v>0</v>
      </c>
      <c r="W917" s="47">
        <v>0</v>
      </c>
      <c r="X917" s="50">
        <f t="shared" si="213"/>
        <v>0</v>
      </c>
      <c r="AD917" s="46">
        <v>0</v>
      </c>
      <c r="AE917" s="57">
        <v>0</v>
      </c>
      <c r="AF917" s="52">
        <v>3.9</v>
      </c>
      <c r="AG917">
        <f t="shared" si="214"/>
        <v>0</v>
      </c>
      <c r="AH917">
        <v>0</v>
      </c>
      <c r="AI917">
        <f t="shared" si="215"/>
        <v>0</v>
      </c>
      <c r="AJ917">
        <f t="shared" si="216"/>
        <v>0.77800000000000002</v>
      </c>
      <c r="AK917">
        <f t="shared" si="217"/>
        <v>0</v>
      </c>
      <c r="AL917">
        <v>0</v>
      </c>
      <c r="AM917">
        <f t="shared" si="218"/>
        <v>0.183</v>
      </c>
      <c r="AN917">
        <v>0</v>
      </c>
      <c r="AO917">
        <f t="shared" si="219"/>
        <v>3.9E-2</v>
      </c>
      <c r="AQ917">
        <v>0</v>
      </c>
    </row>
    <row r="918" spans="1:43" ht="15.75" thickBot="1">
      <c r="A918" s="51">
        <f t="shared" si="210"/>
        <v>908</v>
      </c>
      <c r="B918" s="52">
        <v>1</v>
      </c>
      <c r="C918" s="56">
        <v>0</v>
      </c>
      <c r="D918" s="56">
        <v>0</v>
      </c>
      <c r="E918" s="56">
        <v>0</v>
      </c>
      <c r="F918" s="56">
        <v>0</v>
      </c>
      <c r="G918" s="58">
        <v>0</v>
      </c>
      <c r="H918" s="58">
        <v>0</v>
      </c>
      <c r="I918" s="56">
        <v>0</v>
      </c>
      <c r="J918" s="53">
        <v>0</v>
      </c>
      <c r="K918" s="53">
        <v>0</v>
      </c>
      <c r="L918" s="52">
        <v>50</v>
      </c>
      <c r="M918" s="52">
        <v>1</v>
      </c>
      <c r="N918" s="52">
        <v>20</v>
      </c>
      <c r="O918" s="52">
        <v>28</v>
      </c>
      <c r="P918" s="54">
        <v>38.147868500000001</v>
      </c>
      <c r="Q918" s="54">
        <v>0</v>
      </c>
      <c r="R918" s="55">
        <v>0</v>
      </c>
      <c r="T918" s="52">
        <v>183</v>
      </c>
      <c r="U918" s="47">
        <f t="shared" si="211"/>
        <v>366</v>
      </c>
      <c r="V918" s="47">
        <f t="shared" si="212"/>
        <v>0</v>
      </c>
      <c r="W918" s="47">
        <v>0</v>
      </c>
      <c r="X918" s="50">
        <f t="shared" si="213"/>
        <v>0</v>
      </c>
      <c r="AD918" s="46">
        <v>0</v>
      </c>
      <c r="AE918" s="57">
        <v>0</v>
      </c>
      <c r="AF918" s="52">
        <v>3.9</v>
      </c>
      <c r="AG918">
        <f t="shared" si="214"/>
        <v>0</v>
      </c>
      <c r="AH918">
        <v>0</v>
      </c>
      <c r="AI918">
        <f t="shared" si="215"/>
        <v>0</v>
      </c>
      <c r="AJ918">
        <f t="shared" si="216"/>
        <v>0.77800000000000002</v>
      </c>
      <c r="AK918">
        <f t="shared" si="217"/>
        <v>0</v>
      </c>
      <c r="AL918">
        <v>0</v>
      </c>
      <c r="AM918">
        <f t="shared" si="218"/>
        <v>0.183</v>
      </c>
      <c r="AN918">
        <v>0</v>
      </c>
      <c r="AO918">
        <f t="shared" si="219"/>
        <v>3.9E-2</v>
      </c>
      <c r="AQ918">
        <v>0</v>
      </c>
    </row>
    <row r="919" spans="1:43" ht="15.75" thickBot="1">
      <c r="A919" s="51">
        <f t="shared" si="210"/>
        <v>909</v>
      </c>
      <c r="B919" s="52">
        <v>2</v>
      </c>
      <c r="C919" s="56">
        <v>0</v>
      </c>
      <c r="D919" s="56">
        <v>0</v>
      </c>
      <c r="E919" s="56">
        <v>0</v>
      </c>
      <c r="F919" s="56">
        <v>0</v>
      </c>
      <c r="G919" s="58">
        <v>0</v>
      </c>
      <c r="H919" s="58">
        <v>0</v>
      </c>
      <c r="I919" s="56">
        <v>0</v>
      </c>
      <c r="J919" s="53">
        <v>0</v>
      </c>
      <c r="K919" s="53">
        <v>0</v>
      </c>
      <c r="L919" s="52">
        <v>26</v>
      </c>
      <c r="M919" s="52">
        <v>1</v>
      </c>
      <c r="N919" s="52">
        <v>20</v>
      </c>
      <c r="O919" s="52">
        <v>28</v>
      </c>
      <c r="P919" s="54">
        <v>110.1286795</v>
      </c>
      <c r="Q919" s="54">
        <v>0</v>
      </c>
      <c r="R919" s="55">
        <v>0</v>
      </c>
      <c r="T919" s="52">
        <v>152</v>
      </c>
      <c r="U919" s="47">
        <f t="shared" si="211"/>
        <v>584.61538461538464</v>
      </c>
      <c r="V919" s="47">
        <f t="shared" si="212"/>
        <v>0</v>
      </c>
      <c r="W919" s="47">
        <v>0</v>
      </c>
      <c r="X919" s="50">
        <f t="shared" si="213"/>
        <v>0</v>
      </c>
      <c r="AD919" s="46">
        <v>0</v>
      </c>
      <c r="AE919" s="57">
        <v>0</v>
      </c>
      <c r="AF919" s="52">
        <v>1.8</v>
      </c>
      <c r="AG919">
        <f t="shared" si="214"/>
        <v>0</v>
      </c>
      <c r="AH919">
        <v>0</v>
      </c>
      <c r="AI919">
        <f t="shared" si="215"/>
        <v>0</v>
      </c>
      <c r="AJ919">
        <f t="shared" si="216"/>
        <v>0.83000000000000007</v>
      </c>
      <c r="AK919">
        <f t="shared" si="217"/>
        <v>0</v>
      </c>
      <c r="AL919">
        <v>0</v>
      </c>
      <c r="AM919">
        <f t="shared" si="218"/>
        <v>0.152</v>
      </c>
      <c r="AN919">
        <v>0</v>
      </c>
      <c r="AO919">
        <f t="shared" si="219"/>
        <v>1.8000000000000002E-2</v>
      </c>
      <c r="AQ919">
        <v>0</v>
      </c>
    </row>
    <row r="920" spans="1:43" ht="15.75" thickBot="1">
      <c r="A920" s="51">
        <f t="shared" si="210"/>
        <v>910</v>
      </c>
      <c r="B920" s="52">
        <v>1</v>
      </c>
      <c r="C920" s="56">
        <v>0</v>
      </c>
      <c r="D920" s="56">
        <v>0</v>
      </c>
      <c r="E920" s="52">
        <v>1</v>
      </c>
      <c r="F920" s="52">
        <v>1</v>
      </c>
      <c r="G920" s="53">
        <v>2.5299999999999998</v>
      </c>
      <c r="H920" s="53">
        <v>2.58</v>
      </c>
      <c r="I920" s="52">
        <v>2</v>
      </c>
      <c r="J920" s="53">
        <v>2.683769116921559</v>
      </c>
      <c r="K920" s="53">
        <v>2.72</v>
      </c>
      <c r="L920" s="52">
        <v>27</v>
      </c>
      <c r="M920" s="52">
        <v>6</v>
      </c>
      <c r="N920" s="56">
        <v>0</v>
      </c>
      <c r="O920" s="52">
        <v>1</v>
      </c>
      <c r="P920" s="54">
        <v>84.827522500000001</v>
      </c>
      <c r="Q920" s="54">
        <v>41.482129500000006</v>
      </c>
      <c r="R920" s="55">
        <v>0</v>
      </c>
      <c r="T920" s="52">
        <v>135</v>
      </c>
      <c r="U920" s="47">
        <f t="shared" si="211"/>
        <v>499.99999999999994</v>
      </c>
      <c r="V920" s="47">
        <f t="shared" si="212"/>
        <v>0</v>
      </c>
      <c r="W920" s="47">
        <v>0</v>
      </c>
      <c r="X920" s="50">
        <f t="shared" si="213"/>
        <v>0</v>
      </c>
      <c r="AD920" s="50">
        <v>0</v>
      </c>
      <c r="AE920" s="60">
        <v>0</v>
      </c>
      <c r="AF920" s="60">
        <v>0</v>
      </c>
      <c r="AG920" s="61">
        <f t="shared" si="214"/>
        <v>2701.8845584607798</v>
      </c>
      <c r="AH920" s="61">
        <f t="shared" si="207"/>
        <v>0</v>
      </c>
      <c r="AI920" s="61">
        <f t="shared" si="215"/>
        <v>2554.9999999999995</v>
      </c>
      <c r="AJ920" s="61">
        <f t="shared" si="216"/>
        <v>0.86499999999999999</v>
      </c>
      <c r="AK920" s="61">
        <f t="shared" si="217"/>
        <v>0</v>
      </c>
      <c r="AL920" s="61">
        <v>0</v>
      </c>
      <c r="AM920" s="61">
        <f t="shared" si="218"/>
        <v>0.13500000000000001</v>
      </c>
      <c r="AN920" s="61">
        <f t="shared" si="208"/>
        <v>0</v>
      </c>
      <c r="AO920" s="61">
        <f t="shared" si="219"/>
        <v>0</v>
      </c>
      <c r="AQ920">
        <v>0</v>
      </c>
    </row>
    <row r="921" spans="1:43" ht="15.75" thickBot="1">
      <c r="A921" s="51">
        <f t="shared" si="210"/>
        <v>911</v>
      </c>
      <c r="B921" s="52">
        <v>1</v>
      </c>
      <c r="C921" s="56">
        <v>0</v>
      </c>
      <c r="D921" s="56">
        <v>0</v>
      </c>
      <c r="E921" s="52">
        <v>1</v>
      </c>
      <c r="F921" s="52">
        <v>1</v>
      </c>
      <c r="G921" s="53">
        <v>2.5299999999999998</v>
      </c>
      <c r="H921" s="53">
        <v>2.58</v>
      </c>
      <c r="I921" s="52">
        <v>2</v>
      </c>
      <c r="J921" s="53">
        <v>2.683769116921559</v>
      </c>
      <c r="K921" s="53">
        <v>2.72</v>
      </c>
      <c r="L921" s="52">
        <v>27</v>
      </c>
      <c r="M921" s="52">
        <v>6</v>
      </c>
      <c r="N921" s="56">
        <v>0</v>
      </c>
      <c r="O921" s="52">
        <v>7</v>
      </c>
      <c r="P921" s="54">
        <v>93.751574000000005</v>
      </c>
      <c r="Q921" s="54">
        <v>42.953127000000002</v>
      </c>
      <c r="R921" s="55">
        <v>0</v>
      </c>
      <c r="T921" s="52">
        <v>135</v>
      </c>
      <c r="U921" s="47">
        <f t="shared" si="211"/>
        <v>499.99999999999994</v>
      </c>
      <c r="V921" s="47">
        <f t="shared" si="212"/>
        <v>0</v>
      </c>
      <c r="W921" s="47">
        <v>0</v>
      </c>
      <c r="X921" s="50">
        <f t="shared" si="213"/>
        <v>0</v>
      </c>
      <c r="AD921" s="50">
        <v>0</v>
      </c>
      <c r="AE921" s="60">
        <v>0</v>
      </c>
      <c r="AF921" s="60">
        <v>0</v>
      </c>
      <c r="AG921" s="61">
        <f t="shared" si="214"/>
        <v>2701.8845584607798</v>
      </c>
      <c r="AH921" s="61">
        <f t="shared" si="207"/>
        <v>0</v>
      </c>
      <c r="AI921" s="61">
        <f t="shared" si="215"/>
        <v>2554.9999999999995</v>
      </c>
      <c r="AJ921" s="61">
        <f t="shared" si="216"/>
        <v>0.86499999999999999</v>
      </c>
      <c r="AK921" s="61">
        <f t="shared" si="217"/>
        <v>0</v>
      </c>
      <c r="AL921" s="61">
        <v>0</v>
      </c>
      <c r="AM921" s="61">
        <f t="shared" si="218"/>
        <v>0.13500000000000001</v>
      </c>
      <c r="AN921" s="61">
        <f t="shared" si="208"/>
        <v>0</v>
      </c>
      <c r="AO921" s="61">
        <f t="shared" si="219"/>
        <v>0</v>
      </c>
      <c r="AQ921">
        <v>0</v>
      </c>
    </row>
    <row r="922" spans="1:43" ht="15.75" thickBot="1">
      <c r="A922" s="51">
        <f t="shared" si="210"/>
        <v>912</v>
      </c>
      <c r="B922" s="52">
        <v>1</v>
      </c>
      <c r="C922" s="56">
        <v>0</v>
      </c>
      <c r="D922" s="56">
        <v>0</v>
      </c>
      <c r="E922" s="52">
        <v>1</v>
      </c>
      <c r="F922" s="52">
        <v>1</v>
      </c>
      <c r="G922" s="53">
        <v>2.5299999999999998</v>
      </c>
      <c r="H922" s="53">
        <v>2.58</v>
      </c>
      <c r="I922" s="52">
        <v>2</v>
      </c>
      <c r="J922" s="53">
        <v>2.683769116921559</v>
      </c>
      <c r="K922" s="53">
        <v>2.72</v>
      </c>
      <c r="L922" s="52">
        <v>35.6</v>
      </c>
      <c r="M922" s="52">
        <v>6</v>
      </c>
      <c r="N922" s="56">
        <v>0</v>
      </c>
      <c r="O922" s="52">
        <v>1</v>
      </c>
      <c r="P922" s="54">
        <v>54.623040500000002</v>
      </c>
      <c r="Q922" s="54">
        <v>35.696206000000004</v>
      </c>
      <c r="R922" s="55">
        <v>0</v>
      </c>
      <c r="T922" s="52">
        <v>160</v>
      </c>
      <c r="U922" s="47">
        <f t="shared" si="211"/>
        <v>449.43820224719099</v>
      </c>
      <c r="V922" s="47">
        <f t="shared" si="212"/>
        <v>0</v>
      </c>
      <c r="W922" s="47">
        <v>0</v>
      </c>
      <c r="X922" s="50">
        <f t="shared" si="213"/>
        <v>0</v>
      </c>
      <c r="AD922" s="50">
        <v>0</v>
      </c>
      <c r="AE922" s="60">
        <v>0</v>
      </c>
      <c r="AF922" s="60">
        <v>0</v>
      </c>
      <c r="AG922" s="61">
        <f t="shared" si="214"/>
        <v>2701.8845584607798</v>
      </c>
      <c r="AH922" s="61">
        <f t="shared" si="207"/>
        <v>0</v>
      </c>
      <c r="AI922" s="61">
        <f t="shared" si="215"/>
        <v>2554.9999999999995</v>
      </c>
      <c r="AJ922" s="61">
        <f t="shared" si="216"/>
        <v>0.84</v>
      </c>
      <c r="AK922" s="61">
        <f t="shared" si="217"/>
        <v>0</v>
      </c>
      <c r="AL922" s="61">
        <v>0</v>
      </c>
      <c r="AM922" s="61">
        <f t="shared" si="218"/>
        <v>0.16</v>
      </c>
      <c r="AN922" s="61">
        <f t="shared" si="208"/>
        <v>0</v>
      </c>
      <c r="AO922" s="61">
        <f t="shared" si="219"/>
        <v>0</v>
      </c>
      <c r="AQ922">
        <v>0</v>
      </c>
    </row>
    <row r="923" spans="1:43" ht="15.75" thickBot="1">
      <c r="A923" s="51">
        <f t="shared" si="210"/>
        <v>913</v>
      </c>
      <c r="B923" s="52">
        <v>1</v>
      </c>
      <c r="C923" s="56">
        <v>0</v>
      </c>
      <c r="D923" s="56">
        <v>0</v>
      </c>
      <c r="E923" s="52">
        <v>1</v>
      </c>
      <c r="F923" s="52">
        <v>1</v>
      </c>
      <c r="G923" s="53">
        <v>2.5299999999999998</v>
      </c>
      <c r="H923" s="53">
        <v>2.58</v>
      </c>
      <c r="I923" s="52">
        <v>2</v>
      </c>
      <c r="J923" s="53">
        <v>2.683769116921559</v>
      </c>
      <c r="K923" s="53">
        <v>2.72</v>
      </c>
      <c r="L923" s="52">
        <v>35.6</v>
      </c>
      <c r="M923" s="52">
        <v>6</v>
      </c>
      <c r="N923" s="56">
        <v>0</v>
      </c>
      <c r="O923" s="52">
        <v>7</v>
      </c>
      <c r="P923" s="54">
        <v>64.527756999999994</v>
      </c>
      <c r="Q923" s="54">
        <v>37.363336500000003</v>
      </c>
      <c r="R923" s="55">
        <v>0</v>
      </c>
      <c r="T923" s="52">
        <v>160</v>
      </c>
      <c r="U923" s="47">
        <f t="shared" si="211"/>
        <v>449.43820224719099</v>
      </c>
      <c r="V923" s="47">
        <f t="shared" si="212"/>
        <v>0</v>
      </c>
      <c r="W923" s="47">
        <v>0</v>
      </c>
      <c r="X923" s="50">
        <f t="shared" si="213"/>
        <v>0</v>
      </c>
      <c r="AD923" s="50">
        <v>0</v>
      </c>
      <c r="AE923" s="60">
        <v>0</v>
      </c>
      <c r="AF923" s="60">
        <v>0</v>
      </c>
      <c r="AG923" s="61">
        <f t="shared" si="214"/>
        <v>2701.8845584607798</v>
      </c>
      <c r="AH923" s="61">
        <f t="shared" si="207"/>
        <v>0</v>
      </c>
      <c r="AI923" s="61">
        <f t="shared" si="215"/>
        <v>2554.9999999999995</v>
      </c>
      <c r="AJ923" s="61">
        <f t="shared" si="216"/>
        <v>0.84</v>
      </c>
      <c r="AK923" s="61">
        <f t="shared" si="217"/>
        <v>0</v>
      </c>
      <c r="AL923" s="61">
        <v>0</v>
      </c>
      <c r="AM923" s="61">
        <f t="shared" si="218"/>
        <v>0.16</v>
      </c>
      <c r="AN923" s="61">
        <f t="shared" si="208"/>
        <v>0</v>
      </c>
      <c r="AO923" s="61">
        <f t="shared" si="219"/>
        <v>0</v>
      </c>
      <c r="AQ923">
        <v>0</v>
      </c>
    </row>
    <row r="924" spans="1:43" ht="15.75" thickBot="1">
      <c r="A924" s="51">
        <f t="shared" si="210"/>
        <v>914</v>
      </c>
      <c r="B924" s="52">
        <v>2</v>
      </c>
      <c r="C924" s="56">
        <v>0</v>
      </c>
      <c r="D924" s="56">
        <v>0</v>
      </c>
      <c r="E924" s="56">
        <v>0</v>
      </c>
      <c r="F924" s="52">
        <v>7</v>
      </c>
      <c r="G924" s="58">
        <v>0</v>
      </c>
      <c r="H924" s="58">
        <v>0</v>
      </c>
      <c r="I924" s="52">
        <v>2</v>
      </c>
      <c r="J924" s="53">
        <v>0</v>
      </c>
      <c r="K924" s="53">
        <v>0</v>
      </c>
      <c r="L924" s="52">
        <v>34</v>
      </c>
      <c r="M924" s="52">
        <v>6</v>
      </c>
      <c r="N924" s="56">
        <v>0</v>
      </c>
      <c r="O924" s="56">
        <v>0</v>
      </c>
      <c r="P924" s="54">
        <v>62.174160999999998</v>
      </c>
      <c r="Q924" s="54">
        <v>34.6174745</v>
      </c>
      <c r="R924" s="55">
        <v>0</v>
      </c>
      <c r="T924" s="52">
        <v>149.6</v>
      </c>
      <c r="U924" s="47">
        <f t="shared" si="211"/>
        <v>439.99999999999994</v>
      </c>
      <c r="V924" s="47">
        <f t="shared" si="212"/>
        <v>0</v>
      </c>
      <c r="W924" s="47">
        <v>0</v>
      </c>
      <c r="X924" s="50">
        <f t="shared" si="213"/>
        <v>0</v>
      </c>
      <c r="AD924" s="46">
        <v>0</v>
      </c>
      <c r="AE924" s="57">
        <v>0</v>
      </c>
      <c r="AF924" s="56">
        <v>0</v>
      </c>
      <c r="AG924">
        <f t="shared" si="214"/>
        <v>0</v>
      </c>
      <c r="AH924">
        <v>0</v>
      </c>
      <c r="AI924">
        <f t="shared" si="215"/>
        <v>0</v>
      </c>
      <c r="AJ924">
        <f t="shared" si="216"/>
        <v>0.85040000000000004</v>
      </c>
      <c r="AK924">
        <f t="shared" si="217"/>
        <v>0</v>
      </c>
      <c r="AL924">
        <v>0</v>
      </c>
      <c r="AM924">
        <f t="shared" si="218"/>
        <v>0.14959999999999998</v>
      </c>
      <c r="AN924">
        <v>0</v>
      </c>
      <c r="AO924">
        <f t="shared" si="219"/>
        <v>0</v>
      </c>
      <c r="AQ924">
        <v>0</v>
      </c>
    </row>
    <row r="925" spans="1:43" ht="15.75" thickBot="1">
      <c r="A925" s="51">
        <f t="shared" si="210"/>
        <v>915</v>
      </c>
      <c r="B925" s="52">
        <v>2</v>
      </c>
      <c r="C925" s="56">
        <v>0</v>
      </c>
      <c r="D925" s="56">
        <v>0</v>
      </c>
      <c r="E925" s="56">
        <v>0</v>
      </c>
      <c r="F925" s="52">
        <v>7</v>
      </c>
      <c r="G925" s="58">
        <v>0</v>
      </c>
      <c r="H925" s="58">
        <v>0</v>
      </c>
      <c r="I925" s="52">
        <v>2</v>
      </c>
      <c r="J925" s="53">
        <v>0</v>
      </c>
      <c r="K925" s="53">
        <v>0</v>
      </c>
      <c r="L925" s="52">
        <v>37</v>
      </c>
      <c r="M925" s="52">
        <v>6</v>
      </c>
      <c r="N925" s="56">
        <v>0</v>
      </c>
      <c r="O925" s="56">
        <v>0</v>
      </c>
      <c r="P925" s="54">
        <v>71.784678</v>
      </c>
      <c r="Q925" s="54">
        <v>34.421341499999997</v>
      </c>
      <c r="R925" s="55">
        <v>0</v>
      </c>
      <c r="T925" s="52">
        <v>170.2</v>
      </c>
      <c r="U925" s="47">
        <f t="shared" si="211"/>
        <v>460</v>
      </c>
      <c r="V925" s="47">
        <f t="shared" si="212"/>
        <v>0</v>
      </c>
      <c r="W925" s="47">
        <v>0</v>
      </c>
      <c r="X925" s="50">
        <f t="shared" si="213"/>
        <v>0</v>
      </c>
      <c r="AD925" s="46">
        <v>0</v>
      </c>
      <c r="AE925" s="57">
        <v>0</v>
      </c>
      <c r="AF925" s="56">
        <v>0</v>
      </c>
      <c r="AG925">
        <f t="shared" si="214"/>
        <v>0</v>
      </c>
      <c r="AH925">
        <v>0</v>
      </c>
      <c r="AI925">
        <f t="shared" si="215"/>
        <v>0</v>
      </c>
      <c r="AJ925">
        <f t="shared" si="216"/>
        <v>0.82979999999999998</v>
      </c>
      <c r="AK925">
        <f t="shared" si="217"/>
        <v>0</v>
      </c>
      <c r="AL925">
        <v>0</v>
      </c>
      <c r="AM925">
        <f t="shared" si="218"/>
        <v>0.17019999999999999</v>
      </c>
      <c r="AN925">
        <v>0</v>
      </c>
      <c r="AO925">
        <f t="shared" si="219"/>
        <v>0</v>
      </c>
      <c r="AQ925">
        <v>0</v>
      </c>
    </row>
    <row r="926" spans="1:43" ht="15.75" thickBot="1">
      <c r="A926" s="51">
        <f t="shared" si="210"/>
        <v>916</v>
      </c>
      <c r="B926" s="52">
        <v>2</v>
      </c>
      <c r="C926" s="56">
        <v>0</v>
      </c>
      <c r="D926" s="56">
        <v>0</v>
      </c>
      <c r="E926" s="56">
        <v>0</v>
      </c>
      <c r="F926" s="52">
        <v>7</v>
      </c>
      <c r="G926" s="58">
        <v>0</v>
      </c>
      <c r="H926" s="58">
        <v>0</v>
      </c>
      <c r="I926" s="52">
        <v>2</v>
      </c>
      <c r="J926" s="53">
        <v>0</v>
      </c>
      <c r="K926" s="53">
        <v>0</v>
      </c>
      <c r="L926" s="52">
        <v>34</v>
      </c>
      <c r="M926" s="52">
        <v>6</v>
      </c>
      <c r="N926" s="56">
        <v>0</v>
      </c>
      <c r="O926" s="56">
        <v>0</v>
      </c>
      <c r="P926" s="54">
        <v>63.939357999999999</v>
      </c>
      <c r="Q926" s="54">
        <v>31.185147000000001</v>
      </c>
      <c r="R926" s="55">
        <v>0</v>
      </c>
      <c r="T926" s="52">
        <v>149.6</v>
      </c>
      <c r="U926" s="47">
        <f t="shared" si="211"/>
        <v>439.99999999999994</v>
      </c>
      <c r="V926" s="47">
        <f t="shared" si="212"/>
        <v>0</v>
      </c>
      <c r="W926" s="47">
        <v>0</v>
      </c>
      <c r="X926" s="50">
        <f t="shared" si="213"/>
        <v>0</v>
      </c>
      <c r="AD926" s="46">
        <v>0</v>
      </c>
      <c r="AE926" s="57">
        <v>0</v>
      </c>
      <c r="AF926" s="56">
        <v>0</v>
      </c>
      <c r="AG926">
        <f t="shared" si="214"/>
        <v>0</v>
      </c>
      <c r="AH926">
        <v>0</v>
      </c>
      <c r="AI926">
        <f t="shared" si="215"/>
        <v>0</v>
      </c>
      <c r="AJ926">
        <f t="shared" si="216"/>
        <v>0.85040000000000004</v>
      </c>
      <c r="AK926">
        <f t="shared" si="217"/>
        <v>0</v>
      </c>
      <c r="AL926">
        <v>0</v>
      </c>
      <c r="AM926">
        <f t="shared" si="218"/>
        <v>0.14959999999999998</v>
      </c>
      <c r="AN926">
        <v>0</v>
      </c>
      <c r="AO926">
        <f t="shared" si="219"/>
        <v>0</v>
      </c>
      <c r="AQ926">
        <v>0</v>
      </c>
    </row>
    <row r="927" spans="1:43" ht="15.75" thickBot="1">
      <c r="A927" s="51">
        <f t="shared" si="210"/>
        <v>917</v>
      </c>
      <c r="B927" s="52">
        <v>2</v>
      </c>
      <c r="C927" s="56">
        <v>0</v>
      </c>
      <c r="D927" s="56">
        <v>0</v>
      </c>
      <c r="E927" s="56">
        <v>0</v>
      </c>
      <c r="F927" s="52">
        <v>7</v>
      </c>
      <c r="G927" s="58">
        <v>0</v>
      </c>
      <c r="H927" s="58">
        <v>0</v>
      </c>
      <c r="I927" s="52">
        <v>2</v>
      </c>
      <c r="J927" s="53">
        <v>0</v>
      </c>
      <c r="K927" s="53">
        <v>0</v>
      </c>
      <c r="L927" s="52">
        <v>70</v>
      </c>
      <c r="M927" s="56">
        <v>0</v>
      </c>
      <c r="N927" s="56">
        <v>0</v>
      </c>
      <c r="O927" s="56">
        <v>0</v>
      </c>
      <c r="P927" s="54">
        <v>25.428643450000003</v>
      </c>
      <c r="Q927" s="54">
        <v>0</v>
      </c>
      <c r="R927" s="55">
        <v>0</v>
      </c>
      <c r="T927" s="52">
        <v>205</v>
      </c>
      <c r="U927" s="47">
        <f t="shared" si="211"/>
        <v>292.85714285714289</v>
      </c>
      <c r="V927" s="47">
        <f t="shared" si="212"/>
        <v>0</v>
      </c>
      <c r="W927" s="47">
        <v>0</v>
      </c>
      <c r="X927" s="50">
        <f t="shared" si="213"/>
        <v>0</v>
      </c>
      <c r="AD927" s="46">
        <v>0</v>
      </c>
      <c r="AE927" s="57">
        <v>0</v>
      </c>
      <c r="AF927" s="56">
        <v>0</v>
      </c>
      <c r="AG927">
        <f t="shared" si="214"/>
        <v>0</v>
      </c>
      <c r="AH927">
        <v>0</v>
      </c>
      <c r="AI927">
        <f t="shared" si="215"/>
        <v>0</v>
      </c>
      <c r="AJ927">
        <f t="shared" si="216"/>
        <v>0.79500000000000004</v>
      </c>
      <c r="AK927">
        <f t="shared" si="217"/>
        <v>0</v>
      </c>
      <c r="AL927">
        <v>0</v>
      </c>
      <c r="AM927">
        <f t="shared" si="218"/>
        <v>0.20499999999999999</v>
      </c>
      <c r="AN927">
        <v>0</v>
      </c>
      <c r="AO927">
        <f t="shared" si="219"/>
        <v>0</v>
      </c>
      <c r="AQ927">
        <v>0</v>
      </c>
    </row>
    <row r="928" spans="1:43" ht="15.75" thickBot="1">
      <c r="A928" s="51">
        <f t="shared" si="210"/>
        <v>918</v>
      </c>
      <c r="B928" s="52">
        <v>2</v>
      </c>
      <c r="C928" s="56">
        <v>0</v>
      </c>
      <c r="D928" s="56">
        <v>0</v>
      </c>
      <c r="E928" s="56">
        <v>0</v>
      </c>
      <c r="F928" s="52">
        <v>7</v>
      </c>
      <c r="G928" s="58">
        <v>0</v>
      </c>
      <c r="H928" s="58">
        <v>0</v>
      </c>
      <c r="I928" s="52">
        <v>2</v>
      </c>
      <c r="J928" s="53">
        <v>0</v>
      </c>
      <c r="K928" s="53">
        <v>0</v>
      </c>
      <c r="L928" s="52">
        <v>58</v>
      </c>
      <c r="M928" s="56">
        <v>0</v>
      </c>
      <c r="N928" s="56">
        <v>0</v>
      </c>
      <c r="O928" s="56">
        <v>0</v>
      </c>
      <c r="P928" s="54">
        <v>31.498959799999998</v>
      </c>
      <c r="Q928" s="54">
        <v>0</v>
      </c>
      <c r="R928" s="55">
        <v>0</v>
      </c>
      <c r="T928" s="52">
        <v>209</v>
      </c>
      <c r="U928" s="47">
        <f t="shared" si="211"/>
        <v>360.34482758620692</v>
      </c>
      <c r="V928" s="47">
        <f t="shared" si="212"/>
        <v>0</v>
      </c>
      <c r="W928" s="47">
        <v>0</v>
      </c>
      <c r="X928" s="50">
        <f t="shared" si="213"/>
        <v>0</v>
      </c>
      <c r="AD928" s="46">
        <v>0</v>
      </c>
      <c r="AE928" s="57">
        <v>0</v>
      </c>
      <c r="AF928" s="56">
        <v>0</v>
      </c>
      <c r="AG928">
        <f t="shared" si="214"/>
        <v>0</v>
      </c>
      <c r="AH928">
        <v>0</v>
      </c>
      <c r="AI928">
        <f t="shared" si="215"/>
        <v>0</v>
      </c>
      <c r="AJ928">
        <f t="shared" si="216"/>
        <v>0.79100000000000004</v>
      </c>
      <c r="AK928">
        <f t="shared" si="217"/>
        <v>0</v>
      </c>
      <c r="AL928">
        <v>0</v>
      </c>
      <c r="AM928">
        <f t="shared" si="218"/>
        <v>0.20899999999999999</v>
      </c>
      <c r="AN928">
        <v>0</v>
      </c>
      <c r="AO928">
        <f t="shared" si="219"/>
        <v>0</v>
      </c>
      <c r="AQ928">
        <v>0</v>
      </c>
    </row>
    <row r="929" spans="1:43" ht="15.75" thickBot="1">
      <c r="A929" s="51">
        <f t="shared" si="210"/>
        <v>919</v>
      </c>
      <c r="B929" s="52">
        <v>2</v>
      </c>
      <c r="C929" s="56">
        <v>0</v>
      </c>
      <c r="D929" s="56">
        <v>0</v>
      </c>
      <c r="E929" s="56">
        <v>0</v>
      </c>
      <c r="F929" s="52">
        <v>7</v>
      </c>
      <c r="G929" s="58">
        <v>0</v>
      </c>
      <c r="H929" s="58">
        <v>0</v>
      </c>
      <c r="I929" s="52">
        <v>2</v>
      </c>
      <c r="J929" s="53">
        <v>0</v>
      </c>
      <c r="K929" s="53">
        <v>0</v>
      </c>
      <c r="L929" s="52">
        <v>49</v>
      </c>
      <c r="M929" s="56">
        <v>0</v>
      </c>
      <c r="N929" s="56">
        <v>0</v>
      </c>
      <c r="O929" s="56">
        <v>0</v>
      </c>
      <c r="P929" s="54">
        <v>41.933235400000001</v>
      </c>
      <c r="Q929" s="54">
        <v>0</v>
      </c>
      <c r="R929" s="55">
        <v>0</v>
      </c>
      <c r="T929" s="52">
        <v>193</v>
      </c>
      <c r="U929" s="47">
        <f t="shared" si="211"/>
        <v>393.87755102040819</v>
      </c>
      <c r="V929" s="47">
        <f t="shared" si="212"/>
        <v>0</v>
      </c>
      <c r="W929" s="47">
        <v>0</v>
      </c>
      <c r="X929" s="50">
        <f t="shared" si="213"/>
        <v>0</v>
      </c>
      <c r="AD929" s="46">
        <v>0</v>
      </c>
      <c r="AE929" s="57">
        <v>0</v>
      </c>
      <c r="AF929" s="56">
        <v>0</v>
      </c>
      <c r="AG929">
        <f t="shared" si="214"/>
        <v>0</v>
      </c>
      <c r="AH929">
        <v>0</v>
      </c>
      <c r="AI929">
        <f t="shared" si="215"/>
        <v>0</v>
      </c>
      <c r="AJ929">
        <f t="shared" si="216"/>
        <v>0.80699999999999994</v>
      </c>
      <c r="AK929">
        <f t="shared" si="217"/>
        <v>0</v>
      </c>
      <c r="AL929">
        <v>0</v>
      </c>
      <c r="AM929">
        <f t="shared" si="218"/>
        <v>0.193</v>
      </c>
      <c r="AN929">
        <v>0</v>
      </c>
      <c r="AO929">
        <f t="shared" si="219"/>
        <v>0</v>
      </c>
      <c r="AQ929">
        <v>0</v>
      </c>
    </row>
    <row r="930" spans="1:43" ht="15.75" thickBot="1">
      <c r="A930" s="51">
        <f t="shared" si="210"/>
        <v>920</v>
      </c>
      <c r="B930" s="52">
        <v>2</v>
      </c>
      <c r="C930" s="56">
        <v>0</v>
      </c>
      <c r="D930" s="56">
        <v>0</v>
      </c>
      <c r="E930" s="56">
        <v>0</v>
      </c>
      <c r="F930" s="52">
        <v>7</v>
      </c>
      <c r="G930" s="58">
        <v>0</v>
      </c>
      <c r="H930" s="58">
        <v>0</v>
      </c>
      <c r="I930" s="52">
        <v>2</v>
      </c>
      <c r="J930" s="53">
        <v>0</v>
      </c>
      <c r="K930" s="53">
        <v>0</v>
      </c>
      <c r="L930" s="52">
        <v>35</v>
      </c>
      <c r="M930" s="56">
        <v>0</v>
      </c>
      <c r="N930" s="56">
        <v>0</v>
      </c>
      <c r="O930" s="56">
        <v>0</v>
      </c>
      <c r="P930" s="54">
        <v>66.949999550000001</v>
      </c>
      <c r="Q930" s="54">
        <v>0</v>
      </c>
      <c r="R930" s="55">
        <v>0</v>
      </c>
      <c r="T930" s="52">
        <v>157.5</v>
      </c>
      <c r="U930" s="47">
        <f t="shared" si="211"/>
        <v>450.00000000000006</v>
      </c>
      <c r="V930" s="47">
        <f t="shared" si="212"/>
        <v>0</v>
      </c>
      <c r="W930" s="47">
        <v>0</v>
      </c>
      <c r="X930" s="50">
        <f t="shared" si="213"/>
        <v>0</v>
      </c>
      <c r="AD930" s="46">
        <v>0</v>
      </c>
      <c r="AE930" s="57">
        <v>0</v>
      </c>
      <c r="AF930" s="56">
        <v>0</v>
      </c>
      <c r="AG930">
        <f t="shared" si="214"/>
        <v>0</v>
      </c>
      <c r="AH930">
        <v>0</v>
      </c>
      <c r="AI930">
        <f t="shared" si="215"/>
        <v>0</v>
      </c>
      <c r="AJ930">
        <f t="shared" si="216"/>
        <v>0.84250000000000003</v>
      </c>
      <c r="AK930">
        <f t="shared" si="217"/>
        <v>0</v>
      </c>
      <c r="AL930">
        <v>0</v>
      </c>
      <c r="AM930">
        <f t="shared" si="218"/>
        <v>0.1575</v>
      </c>
      <c r="AN930">
        <v>0</v>
      </c>
      <c r="AO930">
        <f t="shared" si="219"/>
        <v>0</v>
      </c>
      <c r="AQ930">
        <v>0</v>
      </c>
    </row>
    <row r="931" spans="1:43" ht="15.75" thickBot="1">
      <c r="A931" s="51">
        <f t="shared" si="210"/>
        <v>921</v>
      </c>
      <c r="B931" s="56">
        <v>0</v>
      </c>
      <c r="C931" s="56">
        <v>0</v>
      </c>
      <c r="D931" s="56">
        <v>0</v>
      </c>
      <c r="E931" s="56">
        <v>0</v>
      </c>
      <c r="F931" s="56">
        <v>0</v>
      </c>
      <c r="G931" s="58">
        <v>0</v>
      </c>
      <c r="H931" s="58">
        <v>0</v>
      </c>
      <c r="I931" s="56">
        <v>0</v>
      </c>
      <c r="J931" s="53">
        <v>0</v>
      </c>
      <c r="K931" s="53">
        <v>0</v>
      </c>
      <c r="L931" s="52">
        <v>52</v>
      </c>
      <c r="M931" s="56">
        <v>0</v>
      </c>
      <c r="N931" s="56">
        <v>0</v>
      </c>
      <c r="O931" s="52">
        <v>77</v>
      </c>
      <c r="P931" s="54">
        <v>42.168595000000003</v>
      </c>
      <c r="Q931" s="54">
        <v>24.614691499999999</v>
      </c>
      <c r="R931" s="55">
        <v>3.6676870999999998</v>
      </c>
      <c r="T931" s="56">
        <v>0</v>
      </c>
      <c r="U931" s="47">
        <f t="shared" si="211"/>
        <v>0</v>
      </c>
      <c r="V931" s="47">
        <f t="shared" si="212"/>
        <v>0</v>
      </c>
      <c r="W931" s="47">
        <v>0</v>
      </c>
      <c r="X931" s="50">
        <f t="shared" si="213"/>
        <v>0</v>
      </c>
      <c r="AD931" s="46">
        <v>0</v>
      </c>
      <c r="AE931" s="57">
        <v>0</v>
      </c>
      <c r="AF931" s="56">
        <v>0</v>
      </c>
      <c r="AG931">
        <f t="shared" si="214"/>
        <v>0</v>
      </c>
      <c r="AH931">
        <v>0</v>
      </c>
      <c r="AI931">
        <f t="shared" si="215"/>
        <v>0</v>
      </c>
      <c r="AJ931">
        <f t="shared" si="216"/>
        <v>1</v>
      </c>
      <c r="AK931">
        <f t="shared" si="217"/>
        <v>0</v>
      </c>
      <c r="AL931">
        <v>0</v>
      </c>
      <c r="AM931">
        <f t="shared" si="218"/>
        <v>0</v>
      </c>
      <c r="AN931">
        <v>0</v>
      </c>
      <c r="AO931">
        <f t="shared" si="219"/>
        <v>0</v>
      </c>
      <c r="AQ931">
        <v>0</v>
      </c>
    </row>
    <row r="932" spans="1:43" ht="15.75" thickBot="1">
      <c r="A932" s="51">
        <f t="shared" si="210"/>
        <v>922</v>
      </c>
      <c r="B932" s="56">
        <v>0</v>
      </c>
      <c r="C932" s="56">
        <v>0</v>
      </c>
      <c r="D932" s="56">
        <v>0</v>
      </c>
      <c r="E932" s="56">
        <v>0</v>
      </c>
      <c r="F932" s="56">
        <v>0</v>
      </c>
      <c r="G932" s="58">
        <v>0</v>
      </c>
      <c r="H932" s="58">
        <v>0</v>
      </c>
      <c r="I932" s="56">
        <v>0</v>
      </c>
      <c r="J932" s="53">
        <v>0</v>
      </c>
      <c r="K932" s="53">
        <v>0</v>
      </c>
      <c r="L932" s="52">
        <v>52</v>
      </c>
      <c r="M932" s="56">
        <v>0</v>
      </c>
      <c r="N932" s="56">
        <v>0</v>
      </c>
      <c r="O932" s="52">
        <v>77</v>
      </c>
      <c r="P932" s="54">
        <v>40.305331500000001</v>
      </c>
      <c r="Q932" s="54">
        <v>24.810824499999999</v>
      </c>
      <c r="R932" s="55">
        <v>3.2950344</v>
      </c>
      <c r="T932" s="56">
        <v>0</v>
      </c>
      <c r="U932" s="47">
        <f t="shared" si="211"/>
        <v>0</v>
      </c>
      <c r="V932" s="47">
        <f t="shared" si="212"/>
        <v>0</v>
      </c>
      <c r="W932" s="47">
        <v>0</v>
      </c>
      <c r="X932" s="50">
        <f t="shared" si="213"/>
        <v>0</v>
      </c>
      <c r="AD932" s="46">
        <v>0</v>
      </c>
      <c r="AE932" s="57">
        <v>0</v>
      </c>
      <c r="AF932" s="56">
        <v>0</v>
      </c>
      <c r="AG932">
        <f t="shared" si="214"/>
        <v>0</v>
      </c>
      <c r="AH932">
        <v>0</v>
      </c>
      <c r="AI932">
        <f t="shared" si="215"/>
        <v>0</v>
      </c>
      <c r="AJ932">
        <f t="shared" si="216"/>
        <v>1</v>
      </c>
      <c r="AK932">
        <f t="shared" si="217"/>
        <v>0</v>
      </c>
      <c r="AL932">
        <v>0</v>
      </c>
      <c r="AM932">
        <f t="shared" si="218"/>
        <v>0</v>
      </c>
      <c r="AN932">
        <v>0</v>
      </c>
      <c r="AO932">
        <f t="shared" si="219"/>
        <v>0</v>
      </c>
      <c r="AQ932">
        <v>0</v>
      </c>
    </row>
    <row r="933" spans="1:43" ht="15.75" thickBot="1">
      <c r="A933" s="51">
        <f t="shared" si="210"/>
        <v>923</v>
      </c>
      <c r="B933" s="56">
        <v>0</v>
      </c>
      <c r="C933" s="56">
        <v>0</v>
      </c>
      <c r="D933" s="56">
        <v>0</v>
      </c>
      <c r="E933" s="56">
        <v>0</v>
      </c>
      <c r="F933" s="56">
        <v>0</v>
      </c>
      <c r="G933" s="58">
        <v>0</v>
      </c>
      <c r="H933" s="58">
        <v>0</v>
      </c>
      <c r="I933" s="56">
        <v>0</v>
      </c>
      <c r="J933" s="53">
        <v>0</v>
      </c>
      <c r="K933" s="53">
        <v>0</v>
      </c>
      <c r="L933" s="52">
        <v>52</v>
      </c>
      <c r="M933" s="56">
        <v>0</v>
      </c>
      <c r="N933" s="56">
        <v>0</v>
      </c>
      <c r="O933" s="52">
        <v>77</v>
      </c>
      <c r="P933" s="54">
        <v>43.2473265</v>
      </c>
      <c r="Q933" s="54">
        <v>25.889556000000002</v>
      </c>
      <c r="R933" s="55">
        <v>3.138128</v>
      </c>
      <c r="T933" s="56">
        <v>0</v>
      </c>
      <c r="U933" s="47">
        <f t="shared" si="211"/>
        <v>0</v>
      </c>
      <c r="V933" s="47">
        <f t="shared" si="212"/>
        <v>0</v>
      </c>
      <c r="W933" s="47">
        <v>0</v>
      </c>
      <c r="X933" s="50">
        <f t="shared" si="213"/>
        <v>0</v>
      </c>
      <c r="AD933" s="46">
        <v>0</v>
      </c>
      <c r="AE933" s="57">
        <v>0</v>
      </c>
      <c r="AF933" s="56">
        <v>0</v>
      </c>
      <c r="AG933">
        <f t="shared" si="214"/>
        <v>0</v>
      </c>
      <c r="AH933">
        <v>0</v>
      </c>
      <c r="AI933">
        <f t="shared" si="215"/>
        <v>0</v>
      </c>
      <c r="AJ933">
        <f t="shared" si="216"/>
        <v>1</v>
      </c>
      <c r="AK933">
        <f t="shared" si="217"/>
        <v>0</v>
      </c>
      <c r="AL933">
        <v>0</v>
      </c>
      <c r="AM933">
        <f t="shared" si="218"/>
        <v>0</v>
      </c>
      <c r="AN933">
        <v>0</v>
      </c>
      <c r="AO933">
        <f t="shared" si="219"/>
        <v>0</v>
      </c>
      <c r="AQ933">
        <v>0</v>
      </c>
    </row>
    <row r="934" spans="1:43" ht="15.75" thickBot="1">
      <c r="A934" s="51">
        <f t="shared" si="210"/>
        <v>924</v>
      </c>
      <c r="B934" s="56">
        <v>0</v>
      </c>
      <c r="C934" s="56">
        <v>0</v>
      </c>
      <c r="D934" s="56">
        <v>0</v>
      </c>
      <c r="E934" s="56">
        <v>0</v>
      </c>
      <c r="F934" s="56">
        <v>0</v>
      </c>
      <c r="G934" s="58">
        <v>0</v>
      </c>
      <c r="H934" s="58">
        <v>0</v>
      </c>
      <c r="I934" s="56">
        <v>0</v>
      </c>
      <c r="J934" s="53">
        <v>0</v>
      </c>
      <c r="K934" s="53">
        <v>0</v>
      </c>
      <c r="L934" s="52">
        <v>52</v>
      </c>
      <c r="M934" s="56">
        <v>0</v>
      </c>
      <c r="N934" s="56">
        <v>0</v>
      </c>
      <c r="O934" s="52">
        <v>77</v>
      </c>
      <c r="P934" s="54">
        <v>38.049802</v>
      </c>
      <c r="Q934" s="54">
        <v>27.066353999999997</v>
      </c>
      <c r="R934" s="55">
        <v>3.0008349000000001</v>
      </c>
      <c r="T934" s="56">
        <v>0</v>
      </c>
      <c r="U934" s="47">
        <f t="shared" si="211"/>
        <v>0</v>
      </c>
      <c r="V934" s="47">
        <f t="shared" si="212"/>
        <v>0</v>
      </c>
      <c r="W934" s="47">
        <v>0</v>
      </c>
      <c r="X934" s="50">
        <f t="shared" si="213"/>
        <v>0</v>
      </c>
      <c r="AD934" s="46">
        <v>0</v>
      </c>
      <c r="AE934" s="57">
        <v>0</v>
      </c>
      <c r="AF934" s="56">
        <v>0</v>
      </c>
      <c r="AG934">
        <f t="shared" si="214"/>
        <v>0</v>
      </c>
      <c r="AH934">
        <v>0</v>
      </c>
      <c r="AI934">
        <f t="shared" si="215"/>
        <v>0</v>
      </c>
      <c r="AJ934">
        <f t="shared" si="216"/>
        <v>1</v>
      </c>
      <c r="AK934">
        <f t="shared" si="217"/>
        <v>0</v>
      </c>
      <c r="AL934">
        <v>0</v>
      </c>
      <c r="AM934">
        <f t="shared" si="218"/>
        <v>0</v>
      </c>
      <c r="AN934">
        <v>0</v>
      </c>
      <c r="AO934">
        <f t="shared" si="219"/>
        <v>0</v>
      </c>
      <c r="AQ934">
        <v>0</v>
      </c>
    </row>
    <row r="935" spans="1:43" ht="15.75" thickBot="1">
      <c r="A935" s="51">
        <f t="shared" si="210"/>
        <v>925</v>
      </c>
      <c r="B935" s="56">
        <v>0</v>
      </c>
      <c r="C935" s="56">
        <v>0</v>
      </c>
      <c r="D935" s="56">
        <v>0</v>
      </c>
      <c r="E935" s="56">
        <v>0</v>
      </c>
      <c r="F935" s="56">
        <v>0</v>
      </c>
      <c r="G935" s="58">
        <v>0</v>
      </c>
      <c r="H935" s="58">
        <v>0</v>
      </c>
      <c r="I935" s="56">
        <v>0</v>
      </c>
      <c r="J935" s="53">
        <v>0</v>
      </c>
      <c r="K935" s="53">
        <v>0</v>
      </c>
      <c r="L935" s="52">
        <v>52</v>
      </c>
      <c r="M935" s="56">
        <v>0</v>
      </c>
      <c r="N935" s="56">
        <v>0</v>
      </c>
      <c r="O935" s="52">
        <v>77</v>
      </c>
      <c r="P935" s="54">
        <v>44.031858499999998</v>
      </c>
      <c r="Q935" s="54">
        <v>24.516625000000001</v>
      </c>
      <c r="R935" s="55">
        <v>3.6382671500000003</v>
      </c>
      <c r="T935" s="56">
        <v>0</v>
      </c>
      <c r="U935" s="47">
        <f t="shared" si="211"/>
        <v>0</v>
      </c>
      <c r="V935" s="47">
        <f t="shared" si="212"/>
        <v>0</v>
      </c>
      <c r="W935" s="47">
        <v>0</v>
      </c>
      <c r="X935" s="50">
        <f t="shared" si="213"/>
        <v>0</v>
      </c>
      <c r="AD935" s="46">
        <v>0</v>
      </c>
      <c r="AE935" s="57">
        <v>0</v>
      </c>
      <c r="AF935" s="56">
        <v>0</v>
      </c>
      <c r="AG935">
        <f t="shared" si="214"/>
        <v>0</v>
      </c>
      <c r="AH935">
        <v>0</v>
      </c>
      <c r="AI935">
        <f t="shared" si="215"/>
        <v>0</v>
      </c>
      <c r="AJ935">
        <f t="shared" si="216"/>
        <v>1</v>
      </c>
      <c r="AK935">
        <f t="shared" si="217"/>
        <v>0</v>
      </c>
      <c r="AL935">
        <v>0</v>
      </c>
      <c r="AM935">
        <f t="shared" si="218"/>
        <v>0</v>
      </c>
      <c r="AN935">
        <v>0</v>
      </c>
      <c r="AO935">
        <f t="shared" si="219"/>
        <v>0</v>
      </c>
      <c r="AQ935">
        <v>0</v>
      </c>
    </row>
    <row r="936" spans="1:43" ht="15.75" thickBot="1">
      <c r="A936" s="51">
        <f t="shared" si="210"/>
        <v>926</v>
      </c>
      <c r="B936" s="52">
        <v>1</v>
      </c>
      <c r="C936" s="52">
        <v>3.16</v>
      </c>
      <c r="D936" s="56">
        <v>0</v>
      </c>
      <c r="E936" s="52">
        <v>1</v>
      </c>
      <c r="F936" s="52">
        <v>1</v>
      </c>
      <c r="G936" s="53">
        <v>2.59</v>
      </c>
      <c r="H936" s="53">
        <v>2.62</v>
      </c>
      <c r="I936" s="52">
        <v>2</v>
      </c>
      <c r="J936" s="53">
        <v>2.62</v>
      </c>
      <c r="K936" s="53">
        <v>2.62</v>
      </c>
      <c r="L936" s="52">
        <v>50</v>
      </c>
      <c r="M936" s="52">
        <v>1</v>
      </c>
      <c r="N936" s="52">
        <v>20</v>
      </c>
      <c r="O936" s="52">
        <v>28</v>
      </c>
      <c r="P936" s="54">
        <v>58.8399</v>
      </c>
      <c r="Q936" s="54">
        <v>0</v>
      </c>
      <c r="R936" s="55">
        <v>0</v>
      </c>
      <c r="T936" s="52">
        <v>225</v>
      </c>
      <c r="U936" s="47">
        <f t="shared" si="211"/>
        <v>450</v>
      </c>
      <c r="V936" s="47">
        <f t="shared" si="212"/>
        <v>521.38</v>
      </c>
      <c r="W936" s="47">
        <f t="shared" si="206"/>
        <v>1025.3148101265822</v>
      </c>
      <c r="X936" s="50">
        <f t="shared" si="213"/>
        <v>0</v>
      </c>
      <c r="AD936" s="46">
        <v>0</v>
      </c>
      <c r="AE936" s="53">
        <v>199</v>
      </c>
      <c r="AF936" s="52">
        <v>4</v>
      </c>
      <c r="AG936">
        <f t="shared" si="214"/>
        <v>2620</v>
      </c>
      <c r="AH936">
        <f t="shared" si="207"/>
        <v>0.19900000000000001</v>
      </c>
      <c r="AI936">
        <f t="shared" si="215"/>
        <v>2605</v>
      </c>
      <c r="AJ936">
        <f t="shared" si="216"/>
        <v>0.3935949367088607</v>
      </c>
      <c r="AK936">
        <f t="shared" si="217"/>
        <v>3160</v>
      </c>
      <c r="AL936">
        <f t="shared" ref="AL936:AL999" si="220">(U936/AK936)</f>
        <v>0.14240506329113925</v>
      </c>
      <c r="AM936">
        <f t="shared" si="218"/>
        <v>0.22500000000000001</v>
      </c>
      <c r="AN936">
        <f t="shared" si="208"/>
        <v>0</v>
      </c>
      <c r="AO936">
        <f t="shared" si="219"/>
        <v>0.04</v>
      </c>
      <c r="AQ936">
        <f t="shared" si="209"/>
        <v>1</v>
      </c>
    </row>
    <row r="937" spans="1:43" ht="15.75" thickBot="1">
      <c r="A937" s="51">
        <f t="shared" si="210"/>
        <v>927</v>
      </c>
      <c r="B937" s="52">
        <v>1</v>
      </c>
      <c r="C937" s="52">
        <v>3.16</v>
      </c>
      <c r="D937" s="56">
        <v>0</v>
      </c>
      <c r="E937" s="52">
        <v>1</v>
      </c>
      <c r="F937" s="52">
        <v>1</v>
      </c>
      <c r="G937" s="53">
        <v>2.59</v>
      </c>
      <c r="H937" s="53">
        <v>2.62</v>
      </c>
      <c r="I937" s="52">
        <v>2</v>
      </c>
      <c r="J937" s="53">
        <v>2.62</v>
      </c>
      <c r="K937" s="53">
        <v>2.62</v>
      </c>
      <c r="L937" s="52">
        <v>50</v>
      </c>
      <c r="M937" s="52">
        <v>1</v>
      </c>
      <c r="N937" s="52">
        <v>20</v>
      </c>
      <c r="O937" s="52">
        <v>28</v>
      </c>
      <c r="P937" s="54">
        <v>60.1147645</v>
      </c>
      <c r="Q937" s="54">
        <v>0</v>
      </c>
      <c r="R937" s="55">
        <v>0</v>
      </c>
      <c r="T937" s="52">
        <v>225</v>
      </c>
      <c r="U937" s="47">
        <f t="shared" si="211"/>
        <v>450</v>
      </c>
      <c r="V937" s="47">
        <f t="shared" si="212"/>
        <v>521.38</v>
      </c>
      <c r="W937" s="47">
        <f t="shared" si="206"/>
        <v>1025.3148101265822</v>
      </c>
      <c r="X937" s="50">
        <f t="shared" si="213"/>
        <v>0</v>
      </c>
      <c r="AD937" s="46">
        <v>0</v>
      </c>
      <c r="AE937" s="53">
        <v>199</v>
      </c>
      <c r="AF937" s="52">
        <v>4</v>
      </c>
      <c r="AG937">
        <f t="shared" si="214"/>
        <v>2620</v>
      </c>
      <c r="AH937">
        <f t="shared" si="207"/>
        <v>0.19900000000000001</v>
      </c>
      <c r="AI937">
        <f t="shared" si="215"/>
        <v>2605</v>
      </c>
      <c r="AJ937">
        <f t="shared" si="216"/>
        <v>0.3935949367088607</v>
      </c>
      <c r="AK937">
        <f t="shared" si="217"/>
        <v>3160</v>
      </c>
      <c r="AL937">
        <f t="shared" si="220"/>
        <v>0.14240506329113925</v>
      </c>
      <c r="AM937">
        <f t="shared" si="218"/>
        <v>0.22500000000000001</v>
      </c>
      <c r="AN937">
        <f t="shared" si="208"/>
        <v>0</v>
      </c>
      <c r="AO937">
        <f t="shared" si="219"/>
        <v>0.04</v>
      </c>
      <c r="AQ937">
        <f t="shared" si="209"/>
        <v>1</v>
      </c>
    </row>
    <row r="938" spans="1:43" ht="15.75" thickBot="1">
      <c r="A938" s="51">
        <f t="shared" si="210"/>
        <v>928</v>
      </c>
      <c r="B938" s="52">
        <v>1</v>
      </c>
      <c r="C938" s="52">
        <v>3.16</v>
      </c>
      <c r="D938" s="56">
        <v>0</v>
      </c>
      <c r="E938" s="52">
        <v>1</v>
      </c>
      <c r="F938" s="52">
        <v>1</v>
      </c>
      <c r="G938" s="53">
        <v>2.59</v>
      </c>
      <c r="H938" s="53">
        <v>2.62</v>
      </c>
      <c r="I938" s="52">
        <v>2</v>
      </c>
      <c r="J938" s="53">
        <v>2.62</v>
      </c>
      <c r="K938" s="53">
        <v>2.62</v>
      </c>
      <c r="L938" s="52">
        <v>50</v>
      </c>
      <c r="M938" s="52">
        <v>1</v>
      </c>
      <c r="N938" s="52">
        <v>20</v>
      </c>
      <c r="O938" s="52">
        <v>28</v>
      </c>
      <c r="P938" s="54">
        <v>47.660319000000001</v>
      </c>
      <c r="Q938" s="54">
        <v>0</v>
      </c>
      <c r="R938" s="55">
        <v>0</v>
      </c>
      <c r="T938" s="52">
        <v>225</v>
      </c>
      <c r="U938" s="47">
        <f t="shared" si="211"/>
        <v>450</v>
      </c>
      <c r="V938" s="47">
        <f t="shared" si="212"/>
        <v>521.38</v>
      </c>
      <c r="W938" s="47">
        <f t="shared" si="206"/>
        <v>1025.3148101265822</v>
      </c>
      <c r="X938" s="50">
        <f t="shared" si="213"/>
        <v>0</v>
      </c>
      <c r="AD938" s="46">
        <v>0</v>
      </c>
      <c r="AE938" s="53">
        <v>199</v>
      </c>
      <c r="AF938" s="52">
        <v>4</v>
      </c>
      <c r="AG938">
        <f t="shared" si="214"/>
        <v>2620</v>
      </c>
      <c r="AH938">
        <f t="shared" si="207"/>
        <v>0.19900000000000001</v>
      </c>
      <c r="AI938">
        <f t="shared" si="215"/>
        <v>2605</v>
      </c>
      <c r="AJ938">
        <f t="shared" si="216"/>
        <v>0.3935949367088607</v>
      </c>
      <c r="AK938">
        <f t="shared" si="217"/>
        <v>3160</v>
      </c>
      <c r="AL938">
        <f t="shared" si="220"/>
        <v>0.14240506329113925</v>
      </c>
      <c r="AM938">
        <f t="shared" si="218"/>
        <v>0.22500000000000001</v>
      </c>
      <c r="AN938">
        <f t="shared" si="208"/>
        <v>0</v>
      </c>
      <c r="AO938">
        <f t="shared" si="219"/>
        <v>0.04</v>
      </c>
      <c r="AQ938">
        <f t="shared" si="209"/>
        <v>1</v>
      </c>
    </row>
    <row r="939" spans="1:43" ht="15.75" thickBot="1">
      <c r="A939" s="51">
        <f t="shared" si="210"/>
        <v>929</v>
      </c>
      <c r="B939" s="52">
        <v>1</v>
      </c>
      <c r="C939" s="52">
        <v>3.16</v>
      </c>
      <c r="D939" s="56">
        <v>0</v>
      </c>
      <c r="E939" s="52">
        <v>1</v>
      </c>
      <c r="F939" s="52">
        <v>1</v>
      </c>
      <c r="G939" s="53">
        <v>2.52</v>
      </c>
      <c r="H939" s="53">
        <v>2.5779599999999996</v>
      </c>
      <c r="I939" s="52">
        <v>1</v>
      </c>
      <c r="J939" s="53">
        <v>2.57</v>
      </c>
      <c r="K939" s="53">
        <v>2.61626</v>
      </c>
      <c r="L939" s="52">
        <v>40</v>
      </c>
      <c r="M939" s="52">
        <v>1</v>
      </c>
      <c r="N939" s="52">
        <v>20</v>
      </c>
      <c r="O939" s="52">
        <v>28</v>
      </c>
      <c r="P939" s="54">
        <v>45.502856000000001</v>
      </c>
      <c r="Q939" s="54">
        <v>32.361944999999999</v>
      </c>
      <c r="R939" s="55">
        <v>0</v>
      </c>
      <c r="T939" s="52">
        <v>173</v>
      </c>
      <c r="U939" s="47">
        <f t="shared" si="211"/>
        <v>432.5</v>
      </c>
      <c r="V939" s="47">
        <f t="shared" si="212"/>
        <v>1045.0313899999999</v>
      </c>
      <c r="W939" s="47">
        <f t="shared" si="206"/>
        <v>632.48582848101239</v>
      </c>
      <c r="X939" s="50">
        <f t="shared" si="213"/>
        <v>0</v>
      </c>
      <c r="AD939" s="46">
        <v>0</v>
      </c>
      <c r="AE939" s="53">
        <v>403</v>
      </c>
      <c r="AF939" s="52">
        <v>3.9</v>
      </c>
      <c r="AG939">
        <f t="shared" si="214"/>
        <v>2593.13</v>
      </c>
      <c r="AH939">
        <f t="shared" si="207"/>
        <v>0.40299999999999991</v>
      </c>
      <c r="AI939">
        <f t="shared" si="215"/>
        <v>2548.98</v>
      </c>
      <c r="AJ939">
        <f t="shared" si="216"/>
        <v>0.24813291139240501</v>
      </c>
      <c r="AK939">
        <f t="shared" si="217"/>
        <v>3160</v>
      </c>
      <c r="AL939">
        <f t="shared" si="220"/>
        <v>0.13686708860759494</v>
      </c>
      <c r="AM939">
        <f t="shared" si="218"/>
        <v>0.17299999999999999</v>
      </c>
      <c r="AN939">
        <f t="shared" si="208"/>
        <v>0</v>
      </c>
      <c r="AO939">
        <f t="shared" si="219"/>
        <v>3.9E-2</v>
      </c>
      <c r="AQ939">
        <f t="shared" si="209"/>
        <v>0.99999999999999989</v>
      </c>
    </row>
    <row r="940" spans="1:43" ht="15.75" thickBot="1">
      <c r="A940" s="51">
        <f t="shared" si="210"/>
        <v>930</v>
      </c>
      <c r="B940" s="52">
        <v>1</v>
      </c>
      <c r="C940" s="52">
        <v>3.16</v>
      </c>
      <c r="D940" s="56">
        <v>0</v>
      </c>
      <c r="E940" s="52">
        <v>1</v>
      </c>
      <c r="F940" s="52">
        <v>1</v>
      </c>
      <c r="G940" s="53">
        <v>2.52</v>
      </c>
      <c r="H940" s="53">
        <v>2.5779599999999996</v>
      </c>
      <c r="I940" s="52">
        <v>1</v>
      </c>
      <c r="J940" s="53">
        <v>2.57</v>
      </c>
      <c r="K940" s="53">
        <v>2.61626</v>
      </c>
      <c r="L940" s="52">
        <v>40</v>
      </c>
      <c r="M940" s="52">
        <v>1</v>
      </c>
      <c r="N940" s="52">
        <v>20</v>
      </c>
      <c r="O940" s="52">
        <v>365</v>
      </c>
      <c r="P940" s="54">
        <v>51.190713000000002</v>
      </c>
      <c r="Q940" s="54">
        <v>33.342610000000001</v>
      </c>
      <c r="R940" s="55">
        <v>0</v>
      </c>
      <c r="T940" s="52">
        <v>173</v>
      </c>
      <c r="U940" s="47">
        <f t="shared" si="211"/>
        <v>432.5</v>
      </c>
      <c r="V940" s="47">
        <f t="shared" si="212"/>
        <v>1045.0313899999999</v>
      </c>
      <c r="W940" s="47">
        <f t="shared" si="206"/>
        <v>632.48582848101239</v>
      </c>
      <c r="X940" s="50">
        <f t="shared" si="213"/>
        <v>0</v>
      </c>
      <c r="AD940" s="46">
        <v>0</v>
      </c>
      <c r="AE940" s="53">
        <v>403</v>
      </c>
      <c r="AF940" s="52">
        <v>3.9</v>
      </c>
      <c r="AG940">
        <f t="shared" si="214"/>
        <v>2593.13</v>
      </c>
      <c r="AH940">
        <f t="shared" si="207"/>
        <v>0.40299999999999991</v>
      </c>
      <c r="AI940">
        <f t="shared" si="215"/>
        <v>2548.98</v>
      </c>
      <c r="AJ940">
        <f t="shared" si="216"/>
        <v>0.24813291139240501</v>
      </c>
      <c r="AK940">
        <f t="shared" si="217"/>
        <v>3160</v>
      </c>
      <c r="AL940">
        <f t="shared" si="220"/>
        <v>0.13686708860759494</v>
      </c>
      <c r="AM940">
        <f t="shared" si="218"/>
        <v>0.17299999999999999</v>
      </c>
      <c r="AN940">
        <f t="shared" si="208"/>
        <v>0</v>
      </c>
      <c r="AO940">
        <f t="shared" si="219"/>
        <v>3.9E-2</v>
      </c>
      <c r="AQ940">
        <f t="shared" si="209"/>
        <v>0.99999999999999989</v>
      </c>
    </row>
    <row r="941" spans="1:43" ht="15.75" thickBot="1">
      <c r="A941" s="51">
        <f t="shared" si="210"/>
        <v>931</v>
      </c>
      <c r="B941" s="52">
        <v>1</v>
      </c>
      <c r="C941" s="52">
        <v>3.16</v>
      </c>
      <c r="D941" s="56">
        <v>0</v>
      </c>
      <c r="E941" s="52">
        <v>1</v>
      </c>
      <c r="F941" s="52">
        <v>1</v>
      </c>
      <c r="G941" s="53">
        <v>2.52</v>
      </c>
      <c r="H941" s="53">
        <v>2.5779599999999996</v>
      </c>
      <c r="I941" s="52">
        <v>1</v>
      </c>
      <c r="J941" s="53">
        <v>2.57</v>
      </c>
      <c r="K941" s="53">
        <v>2.61626</v>
      </c>
      <c r="L941" s="52">
        <v>40</v>
      </c>
      <c r="M941" s="52">
        <v>1</v>
      </c>
      <c r="N941" s="52">
        <v>20</v>
      </c>
      <c r="O941" s="52">
        <v>730</v>
      </c>
      <c r="P941" s="54">
        <v>51.877178499999999</v>
      </c>
      <c r="Q941" s="54">
        <v>34.323274999999995</v>
      </c>
      <c r="R941" s="55">
        <v>0</v>
      </c>
      <c r="T941" s="52">
        <v>173</v>
      </c>
      <c r="U941" s="47">
        <f t="shared" si="211"/>
        <v>432.5</v>
      </c>
      <c r="V941" s="47">
        <f t="shared" si="212"/>
        <v>1045.0313899999999</v>
      </c>
      <c r="W941" s="47">
        <f t="shared" si="206"/>
        <v>632.48582848101239</v>
      </c>
      <c r="X941" s="50">
        <f t="shared" si="213"/>
        <v>0</v>
      </c>
      <c r="AD941" s="46">
        <v>0</v>
      </c>
      <c r="AE941" s="53">
        <v>403</v>
      </c>
      <c r="AF941" s="52">
        <v>3.9</v>
      </c>
      <c r="AG941">
        <f t="shared" si="214"/>
        <v>2593.13</v>
      </c>
      <c r="AH941">
        <f t="shared" si="207"/>
        <v>0.40299999999999991</v>
      </c>
      <c r="AI941">
        <f t="shared" si="215"/>
        <v>2548.98</v>
      </c>
      <c r="AJ941">
        <f t="shared" si="216"/>
        <v>0.24813291139240501</v>
      </c>
      <c r="AK941">
        <f t="shared" si="217"/>
        <v>3160</v>
      </c>
      <c r="AL941">
        <f t="shared" si="220"/>
        <v>0.13686708860759494</v>
      </c>
      <c r="AM941">
        <f t="shared" si="218"/>
        <v>0.17299999999999999</v>
      </c>
      <c r="AN941">
        <f t="shared" si="208"/>
        <v>0</v>
      </c>
      <c r="AO941">
        <f t="shared" si="219"/>
        <v>3.9E-2</v>
      </c>
      <c r="AQ941">
        <f t="shared" si="209"/>
        <v>0.99999999999999989</v>
      </c>
    </row>
    <row r="942" spans="1:43" ht="15.75" thickBot="1">
      <c r="A942" s="51">
        <f t="shared" si="210"/>
        <v>932</v>
      </c>
      <c r="B942" s="52">
        <v>1</v>
      </c>
      <c r="C942" s="52">
        <v>3.16</v>
      </c>
      <c r="D942" s="56">
        <v>0</v>
      </c>
      <c r="E942" s="52">
        <v>1</v>
      </c>
      <c r="F942" s="52">
        <v>1</v>
      </c>
      <c r="G942" s="53">
        <v>2.52</v>
      </c>
      <c r="H942" s="53">
        <v>2.5779599999999996</v>
      </c>
      <c r="I942" s="52">
        <v>1</v>
      </c>
      <c r="J942" s="53">
        <v>2.57</v>
      </c>
      <c r="K942" s="53">
        <v>2.61626</v>
      </c>
      <c r="L942" s="52">
        <v>50</v>
      </c>
      <c r="M942" s="52">
        <v>1</v>
      </c>
      <c r="N942" s="52">
        <v>20</v>
      </c>
      <c r="O942" s="52">
        <v>28</v>
      </c>
      <c r="P942" s="54">
        <v>28.439285000000002</v>
      </c>
      <c r="Q942" s="54">
        <v>25.49729</v>
      </c>
      <c r="R942" s="55">
        <v>0</v>
      </c>
      <c r="T942" s="52">
        <v>161</v>
      </c>
      <c r="U942" s="47">
        <f t="shared" si="211"/>
        <v>322</v>
      </c>
      <c r="V942" s="47">
        <f t="shared" si="212"/>
        <v>1045.0313899999999</v>
      </c>
      <c r="W942" s="47">
        <f t="shared" si="206"/>
        <v>742.01130455696205</v>
      </c>
      <c r="X942" s="50">
        <f t="shared" si="213"/>
        <v>0</v>
      </c>
      <c r="AD942" s="46">
        <v>0</v>
      </c>
      <c r="AE942" s="53">
        <v>403</v>
      </c>
      <c r="AF942" s="52">
        <v>4.3</v>
      </c>
      <c r="AG942">
        <f t="shared" si="214"/>
        <v>2593.13</v>
      </c>
      <c r="AH942">
        <f t="shared" si="207"/>
        <v>0.40299999999999991</v>
      </c>
      <c r="AI942">
        <f t="shared" si="215"/>
        <v>2548.98</v>
      </c>
      <c r="AJ942">
        <f t="shared" si="216"/>
        <v>0.29110126582278484</v>
      </c>
      <c r="AK942">
        <f t="shared" si="217"/>
        <v>3160</v>
      </c>
      <c r="AL942">
        <f t="shared" si="220"/>
        <v>0.10189873417721519</v>
      </c>
      <c r="AM942">
        <f t="shared" si="218"/>
        <v>0.161</v>
      </c>
      <c r="AN942">
        <f t="shared" si="208"/>
        <v>0</v>
      </c>
      <c r="AO942">
        <f t="shared" si="219"/>
        <v>4.2999999999999997E-2</v>
      </c>
      <c r="AQ942">
        <f t="shared" si="209"/>
        <v>1</v>
      </c>
    </row>
    <row r="943" spans="1:43" ht="15.75" thickBot="1">
      <c r="A943" s="51">
        <f t="shared" si="210"/>
        <v>933</v>
      </c>
      <c r="B943" s="52">
        <v>1</v>
      </c>
      <c r="C943" s="52">
        <v>3.16</v>
      </c>
      <c r="D943" s="56">
        <v>0</v>
      </c>
      <c r="E943" s="52">
        <v>1</v>
      </c>
      <c r="F943" s="52">
        <v>1</v>
      </c>
      <c r="G943" s="53">
        <v>2.52</v>
      </c>
      <c r="H943" s="53">
        <v>2.5779599999999996</v>
      </c>
      <c r="I943" s="52">
        <v>1</v>
      </c>
      <c r="J943" s="53">
        <v>2.57</v>
      </c>
      <c r="K943" s="53">
        <v>2.61626</v>
      </c>
      <c r="L943" s="52">
        <v>50</v>
      </c>
      <c r="M943" s="52">
        <v>1</v>
      </c>
      <c r="N943" s="52">
        <v>20</v>
      </c>
      <c r="O943" s="52">
        <v>365</v>
      </c>
      <c r="P943" s="54">
        <v>35.696206000000004</v>
      </c>
      <c r="Q943" s="54">
        <v>28.439284999999998</v>
      </c>
      <c r="R943" s="55">
        <v>0</v>
      </c>
      <c r="T943" s="52">
        <v>161</v>
      </c>
      <c r="U943" s="47">
        <f t="shared" si="211"/>
        <v>322</v>
      </c>
      <c r="V943" s="47">
        <f t="shared" si="212"/>
        <v>1045.0313899999999</v>
      </c>
      <c r="W943" s="47">
        <f t="shared" si="206"/>
        <v>742.01130455696205</v>
      </c>
      <c r="X943" s="50">
        <f t="shared" si="213"/>
        <v>0</v>
      </c>
      <c r="AD943" s="46">
        <v>0</v>
      </c>
      <c r="AE943" s="53">
        <v>403</v>
      </c>
      <c r="AF943" s="52">
        <v>4.3</v>
      </c>
      <c r="AG943">
        <f t="shared" si="214"/>
        <v>2593.13</v>
      </c>
      <c r="AH943">
        <f t="shared" si="207"/>
        <v>0.40299999999999991</v>
      </c>
      <c r="AI943">
        <f t="shared" si="215"/>
        <v>2548.98</v>
      </c>
      <c r="AJ943">
        <f t="shared" si="216"/>
        <v>0.29110126582278484</v>
      </c>
      <c r="AK943">
        <f t="shared" si="217"/>
        <v>3160</v>
      </c>
      <c r="AL943">
        <f t="shared" si="220"/>
        <v>0.10189873417721519</v>
      </c>
      <c r="AM943">
        <f t="shared" si="218"/>
        <v>0.161</v>
      </c>
      <c r="AN943">
        <f t="shared" si="208"/>
        <v>0</v>
      </c>
      <c r="AO943">
        <f t="shared" si="219"/>
        <v>4.2999999999999997E-2</v>
      </c>
      <c r="AQ943">
        <f t="shared" si="209"/>
        <v>1</v>
      </c>
    </row>
    <row r="944" spans="1:43" ht="15.75" thickBot="1">
      <c r="A944" s="51">
        <f t="shared" si="210"/>
        <v>934</v>
      </c>
      <c r="B944" s="52">
        <v>1</v>
      </c>
      <c r="C944" s="52">
        <v>3.16</v>
      </c>
      <c r="D944" s="56">
        <v>0</v>
      </c>
      <c r="E944" s="52">
        <v>1</v>
      </c>
      <c r="F944" s="52">
        <v>1</v>
      </c>
      <c r="G944" s="53">
        <v>2.52</v>
      </c>
      <c r="H944" s="53">
        <v>2.5779599999999996</v>
      </c>
      <c r="I944" s="52">
        <v>1</v>
      </c>
      <c r="J944" s="53">
        <v>2.57</v>
      </c>
      <c r="K944" s="53">
        <v>2.61626</v>
      </c>
      <c r="L944" s="52">
        <v>50</v>
      </c>
      <c r="M944" s="52">
        <v>1</v>
      </c>
      <c r="N944" s="52">
        <v>20</v>
      </c>
      <c r="O944" s="52">
        <v>730</v>
      </c>
      <c r="P944" s="54">
        <v>36.480738000000002</v>
      </c>
      <c r="Q944" s="54">
        <v>29.41995</v>
      </c>
      <c r="R944" s="55">
        <v>0</v>
      </c>
      <c r="T944" s="52">
        <v>161</v>
      </c>
      <c r="U944" s="47">
        <f t="shared" si="211"/>
        <v>322</v>
      </c>
      <c r="V944" s="47">
        <f t="shared" si="212"/>
        <v>1045.0313899999999</v>
      </c>
      <c r="W944" s="47">
        <f t="shared" si="206"/>
        <v>742.01130455696205</v>
      </c>
      <c r="X944" s="50">
        <f t="shared" si="213"/>
        <v>0</v>
      </c>
      <c r="AD944" s="46">
        <v>0</v>
      </c>
      <c r="AE944" s="53">
        <v>403</v>
      </c>
      <c r="AF944" s="52">
        <v>4.3</v>
      </c>
      <c r="AG944">
        <f t="shared" si="214"/>
        <v>2593.13</v>
      </c>
      <c r="AH944">
        <f t="shared" si="207"/>
        <v>0.40299999999999991</v>
      </c>
      <c r="AI944">
        <f t="shared" si="215"/>
        <v>2548.98</v>
      </c>
      <c r="AJ944">
        <f t="shared" si="216"/>
        <v>0.29110126582278484</v>
      </c>
      <c r="AK944">
        <f t="shared" si="217"/>
        <v>3160</v>
      </c>
      <c r="AL944">
        <f t="shared" si="220"/>
        <v>0.10189873417721519</v>
      </c>
      <c r="AM944">
        <f t="shared" si="218"/>
        <v>0.161</v>
      </c>
      <c r="AN944">
        <f t="shared" si="208"/>
        <v>0</v>
      </c>
      <c r="AO944">
        <f t="shared" si="219"/>
        <v>4.2999999999999997E-2</v>
      </c>
      <c r="AQ944">
        <f t="shared" si="209"/>
        <v>1</v>
      </c>
    </row>
    <row r="945" spans="1:43" ht="15.75" thickBot="1">
      <c r="A945" s="51">
        <f t="shared" si="210"/>
        <v>935</v>
      </c>
      <c r="B945" s="52">
        <v>1</v>
      </c>
      <c r="C945" s="52">
        <v>3.16</v>
      </c>
      <c r="D945" s="52">
        <v>2</v>
      </c>
      <c r="E945" s="52">
        <v>2.91</v>
      </c>
      <c r="F945" s="52">
        <v>1</v>
      </c>
      <c r="G945" s="53">
        <v>2.52</v>
      </c>
      <c r="H945" s="53">
        <v>2.5779599999999996</v>
      </c>
      <c r="I945" s="52">
        <v>1</v>
      </c>
      <c r="J945" s="53">
        <v>2.57</v>
      </c>
      <c r="K945" s="53">
        <v>2.61626</v>
      </c>
      <c r="L945" s="52">
        <v>40</v>
      </c>
      <c r="M945" s="52">
        <v>1</v>
      </c>
      <c r="N945" s="52">
        <v>20</v>
      </c>
      <c r="O945" s="52">
        <v>28</v>
      </c>
      <c r="P945" s="54">
        <v>50.602314</v>
      </c>
      <c r="Q945" s="54">
        <v>34.323274999999995</v>
      </c>
      <c r="R945" s="55">
        <v>0</v>
      </c>
      <c r="T945" s="52">
        <v>173</v>
      </c>
      <c r="U945" s="47">
        <f t="shared" si="211"/>
        <v>432.5</v>
      </c>
      <c r="V945" s="47">
        <f t="shared" si="212"/>
        <v>1045.0313899999999</v>
      </c>
      <c r="W945" s="47">
        <f t="shared" si="206"/>
        <v>599.69946373874461</v>
      </c>
      <c r="X945" s="50">
        <f t="shared" si="213"/>
        <v>43.25</v>
      </c>
      <c r="AD945" s="52">
        <v>10</v>
      </c>
      <c r="AE945" s="53">
        <v>403</v>
      </c>
      <c r="AF945" s="52">
        <v>3.7</v>
      </c>
      <c r="AG945">
        <f t="shared" si="214"/>
        <v>2593.13</v>
      </c>
      <c r="AH945">
        <f t="shared" si="207"/>
        <v>0.40299999999999991</v>
      </c>
      <c r="AI945">
        <f t="shared" si="215"/>
        <v>2548.98</v>
      </c>
      <c r="AJ945">
        <f t="shared" si="216"/>
        <v>0.2352703684370786</v>
      </c>
      <c r="AK945">
        <f t="shared" si="217"/>
        <v>3160</v>
      </c>
      <c r="AL945">
        <f t="shared" si="220"/>
        <v>0.13686708860759494</v>
      </c>
      <c r="AM945">
        <f t="shared" si="218"/>
        <v>0.17299999999999999</v>
      </c>
      <c r="AN945">
        <f t="shared" si="208"/>
        <v>1.486254295532646E-2</v>
      </c>
      <c r="AO945">
        <f t="shared" si="219"/>
        <v>3.7000000000000005E-2</v>
      </c>
      <c r="AQ945">
        <f t="shared" si="209"/>
        <v>0.99999999999999989</v>
      </c>
    </row>
    <row r="946" spans="1:43" ht="15.75" thickBot="1">
      <c r="A946" s="51">
        <f t="shared" si="210"/>
        <v>936</v>
      </c>
      <c r="B946" s="52">
        <v>1</v>
      </c>
      <c r="C946" s="52">
        <v>3.16</v>
      </c>
      <c r="D946" s="52">
        <v>2</v>
      </c>
      <c r="E946" s="52">
        <v>2.91</v>
      </c>
      <c r="F946" s="52">
        <v>1</v>
      </c>
      <c r="G946" s="53">
        <v>2.52</v>
      </c>
      <c r="H946" s="53">
        <v>2.5779599999999996</v>
      </c>
      <c r="I946" s="52">
        <v>1</v>
      </c>
      <c r="J946" s="53">
        <v>2.57</v>
      </c>
      <c r="K946" s="53">
        <v>2.61626</v>
      </c>
      <c r="L946" s="52">
        <v>40</v>
      </c>
      <c r="M946" s="52">
        <v>1</v>
      </c>
      <c r="N946" s="52">
        <v>20</v>
      </c>
      <c r="O946" s="52">
        <v>365</v>
      </c>
      <c r="P946" s="54">
        <v>59.820565000000002</v>
      </c>
      <c r="Q946" s="54">
        <v>37.265270000000001</v>
      </c>
      <c r="R946" s="55">
        <v>0</v>
      </c>
      <c r="T946" s="52">
        <v>173</v>
      </c>
      <c r="U946" s="47">
        <f t="shared" si="211"/>
        <v>432.5</v>
      </c>
      <c r="V946" s="47">
        <f t="shared" si="212"/>
        <v>1045.0313899999999</v>
      </c>
      <c r="W946" s="47">
        <f t="shared" si="206"/>
        <v>599.69946373874461</v>
      </c>
      <c r="X946" s="50">
        <f t="shared" si="213"/>
        <v>43.25</v>
      </c>
      <c r="AD946" s="52">
        <v>10</v>
      </c>
      <c r="AE946" s="53">
        <v>403</v>
      </c>
      <c r="AF946" s="52">
        <v>3.7</v>
      </c>
      <c r="AG946">
        <f t="shared" si="214"/>
        <v>2593.13</v>
      </c>
      <c r="AH946">
        <f t="shared" si="207"/>
        <v>0.40299999999999991</v>
      </c>
      <c r="AI946">
        <f t="shared" si="215"/>
        <v>2548.98</v>
      </c>
      <c r="AJ946">
        <f t="shared" si="216"/>
        <v>0.2352703684370786</v>
      </c>
      <c r="AK946">
        <f t="shared" si="217"/>
        <v>3160</v>
      </c>
      <c r="AL946">
        <f t="shared" si="220"/>
        <v>0.13686708860759494</v>
      </c>
      <c r="AM946">
        <f t="shared" si="218"/>
        <v>0.17299999999999999</v>
      </c>
      <c r="AN946">
        <f t="shared" si="208"/>
        <v>1.486254295532646E-2</v>
      </c>
      <c r="AO946">
        <f t="shared" si="219"/>
        <v>3.7000000000000005E-2</v>
      </c>
      <c r="AQ946">
        <f t="shared" si="209"/>
        <v>0.99999999999999989</v>
      </c>
    </row>
    <row r="947" spans="1:43" ht="15.75" thickBot="1">
      <c r="A947" s="51">
        <f t="shared" si="210"/>
        <v>937</v>
      </c>
      <c r="B947" s="52">
        <v>1</v>
      </c>
      <c r="C947" s="52">
        <v>3.16</v>
      </c>
      <c r="D947" s="52">
        <v>2</v>
      </c>
      <c r="E947" s="52">
        <v>2.91</v>
      </c>
      <c r="F947" s="52">
        <v>1</v>
      </c>
      <c r="G947" s="53">
        <v>2.52</v>
      </c>
      <c r="H947" s="53">
        <v>2.5779599999999996</v>
      </c>
      <c r="I947" s="52">
        <v>1</v>
      </c>
      <c r="J947" s="53">
        <v>2.57</v>
      </c>
      <c r="K947" s="53">
        <v>2.61626</v>
      </c>
      <c r="L947" s="52">
        <v>40</v>
      </c>
      <c r="M947" s="52">
        <v>1</v>
      </c>
      <c r="N947" s="52">
        <v>20</v>
      </c>
      <c r="O947" s="52">
        <v>730</v>
      </c>
      <c r="P947" s="54">
        <v>62.174160999999998</v>
      </c>
      <c r="Q947" s="54">
        <v>38.245934999999996</v>
      </c>
      <c r="R947" s="55">
        <v>0</v>
      </c>
      <c r="T947" s="52">
        <v>173</v>
      </c>
      <c r="U947" s="47">
        <f t="shared" si="211"/>
        <v>432.5</v>
      </c>
      <c r="V947" s="47">
        <f t="shared" si="212"/>
        <v>1045.0313899999999</v>
      </c>
      <c r="W947" s="47">
        <f t="shared" si="206"/>
        <v>599.69946373874461</v>
      </c>
      <c r="X947" s="50">
        <f t="shared" si="213"/>
        <v>43.25</v>
      </c>
      <c r="AD947" s="52">
        <v>10</v>
      </c>
      <c r="AE947" s="53">
        <v>403</v>
      </c>
      <c r="AF947" s="52">
        <v>3.7</v>
      </c>
      <c r="AG947">
        <f t="shared" si="214"/>
        <v>2593.13</v>
      </c>
      <c r="AH947">
        <f t="shared" si="207"/>
        <v>0.40299999999999991</v>
      </c>
      <c r="AI947">
        <f t="shared" si="215"/>
        <v>2548.98</v>
      </c>
      <c r="AJ947">
        <f t="shared" si="216"/>
        <v>0.2352703684370786</v>
      </c>
      <c r="AK947">
        <f t="shared" si="217"/>
        <v>3160</v>
      </c>
      <c r="AL947">
        <f t="shared" si="220"/>
        <v>0.13686708860759494</v>
      </c>
      <c r="AM947">
        <f t="shared" si="218"/>
        <v>0.17299999999999999</v>
      </c>
      <c r="AN947">
        <f t="shared" si="208"/>
        <v>1.486254295532646E-2</v>
      </c>
      <c r="AO947">
        <f t="shared" si="219"/>
        <v>3.7000000000000005E-2</v>
      </c>
      <c r="AQ947">
        <f t="shared" si="209"/>
        <v>0.99999999999999989</v>
      </c>
    </row>
    <row r="948" spans="1:43" ht="15.75" thickBot="1">
      <c r="A948" s="51">
        <f t="shared" si="210"/>
        <v>938</v>
      </c>
      <c r="B948" s="52">
        <v>1</v>
      </c>
      <c r="C948" s="52">
        <v>3.16</v>
      </c>
      <c r="D948" s="52">
        <v>2</v>
      </c>
      <c r="E948" s="52">
        <v>2.91</v>
      </c>
      <c r="F948" s="52">
        <v>1</v>
      </c>
      <c r="G948" s="53">
        <v>2.52</v>
      </c>
      <c r="H948" s="53">
        <v>2.5779599999999996</v>
      </c>
      <c r="I948" s="52">
        <v>1</v>
      </c>
      <c r="J948" s="53">
        <v>2.57</v>
      </c>
      <c r="K948" s="53">
        <v>2.61626</v>
      </c>
      <c r="L948" s="52">
        <v>50</v>
      </c>
      <c r="M948" s="52">
        <v>1</v>
      </c>
      <c r="N948" s="52">
        <v>20</v>
      </c>
      <c r="O948" s="52">
        <v>28</v>
      </c>
      <c r="P948" s="54">
        <v>32.165812000000003</v>
      </c>
      <c r="Q948" s="54">
        <v>27.45862</v>
      </c>
      <c r="R948" s="55">
        <v>0</v>
      </c>
      <c r="T948" s="52">
        <v>161</v>
      </c>
      <c r="U948" s="47">
        <f t="shared" si="211"/>
        <v>322</v>
      </c>
      <c r="V948" s="47">
        <f t="shared" si="212"/>
        <v>1045.0313899999999</v>
      </c>
      <c r="W948" s="47">
        <f t="shared" si="206"/>
        <v>713.80609630953927</v>
      </c>
      <c r="X948" s="50">
        <f t="shared" si="213"/>
        <v>32.200000000000003</v>
      </c>
      <c r="AD948" s="52">
        <v>10</v>
      </c>
      <c r="AE948" s="53">
        <v>403</v>
      </c>
      <c r="AF948" s="52">
        <v>4.3</v>
      </c>
      <c r="AG948">
        <f t="shared" si="214"/>
        <v>2593.13</v>
      </c>
      <c r="AH948">
        <f t="shared" si="207"/>
        <v>0.40299999999999991</v>
      </c>
      <c r="AI948">
        <f t="shared" si="215"/>
        <v>2548.98</v>
      </c>
      <c r="AJ948">
        <f t="shared" si="216"/>
        <v>0.28003597372656486</v>
      </c>
      <c r="AK948">
        <f t="shared" si="217"/>
        <v>3160</v>
      </c>
      <c r="AL948">
        <f t="shared" si="220"/>
        <v>0.10189873417721519</v>
      </c>
      <c r="AM948">
        <f t="shared" si="218"/>
        <v>0.161</v>
      </c>
      <c r="AN948">
        <f t="shared" si="208"/>
        <v>1.1065292096219932E-2</v>
      </c>
      <c r="AO948">
        <f t="shared" si="219"/>
        <v>4.2999999999999997E-2</v>
      </c>
      <c r="AQ948">
        <f t="shared" si="209"/>
        <v>1</v>
      </c>
    </row>
    <row r="949" spans="1:43" ht="15.75" thickBot="1">
      <c r="A949" s="51">
        <f t="shared" si="210"/>
        <v>939</v>
      </c>
      <c r="B949" s="52">
        <v>1</v>
      </c>
      <c r="C949" s="52">
        <v>3.16</v>
      </c>
      <c r="D949" s="52">
        <v>2</v>
      </c>
      <c r="E949" s="52">
        <v>2.91</v>
      </c>
      <c r="F949" s="52">
        <v>1</v>
      </c>
      <c r="G949" s="53">
        <v>2.52</v>
      </c>
      <c r="H949" s="53">
        <v>2.5779599999999996</v>
      </c>
      <c r="I949" s="52">
        <v>1</v>
      </c>
      <c r="J949" s="53">
        <v>2.57</v>
      </c>
      <c r="K949" s="53">
        <v>2.61626</v>
      </c>
      <c r="L949" s="52">
        <v>50</v>
      </c>
      <c r="M949" s="52">
        <v>1</v>
      </c>
      <c r="N949" s="52">
        <v>20</v>
      </c>
      <c r="O949" s="52">
        <v>365</v>
      </c>
      <c r="P949" s="54">
        <v>38.638201000000002</v>
      </c>
      <c r="Q949" s="54">
        <v>29.41995</v>
      </c>
      <c r="R949" s="55">
        <v>0</v>
      </c>
      <c r="T949" s="52">
        <v>161</v>
      </c>
      <c r="U949" s="47">
        <f t="shared" si="211"/>
        <v>322</v>
      </c>
      <c r="V949" s="47">
        <f t="shared" si="212"/>
        <v>1045.0313899999999</v>
      </c>
      <c r="W949" s="47">
        <f t="shared" si="206"/>
        <v>713.80609630953927</v>
      </c>
      <c r="X949" s="50">
        <f t="shared" si="213"/>
        <v>32.200000000000003</v>
      </c>
      <c r="AD949" s="52">
        <v>10</v>
      </c>
      <c r="AE949" s="53">
        <v>403</v>
      </c>
      <c r="AF949" s="52">
        <v>4.3</v>
      </c>
      <c r="AG949">
        <f t="shared" si="214"/>
        <v>2593.13</v>
      </c>
      <c r="AH949">
        <f t="shared" si="207"/>
        <v>0.40299999999999991</v>
      </c>
      <c r="AI949">
        <f t="shared" si="215"/>
        <v>2548.98</v>
      </c>
      <c r="AJ949">
        <f t="shared" si="216"/>
        <v>0.28003597372656486</v>
      </c>
      <c r="AK949">
        <f t="shared" si="217"/>
        <v>3160</v>
      </c>
      <c r="AL949">
        <f t="shared" si="220"/>
        <v>0.10189873417721519</v>
      </c>
      <c r="AM949">
        <f t="shared" si="218"/>
        <v>0.161</v>
      </c>
      <c r="AN949">
        <f t="shared" si="208"/>
        <v>1.1065292096219932E-2</v>
      </c>
      <c r="AO949">
        <f t="shared" si="219"/>
        <v>4.2999999999999997E-2</v>
      </c>
      <c r="AQ949">
        <f t="shared" si="209"/>
        <v>1</v>
      </c>
    </row>
    <row r="950" spans="1:43" ht="15.75" thickBot="1">
      <c r="A950" s="51">
        <f t="shared" si="210"/>
        <v>940</v>
      </c>
      <c r="B950" s="52">
        <v>1</v>
      </c>
      <c r="C950" s="52">
        <v>3.16</v>
      </c>
      <c r="D950" s="52">
        <v>2</v>
      </c>
      <c r="E950" s="52">
        <v>2.91</v>
      </c>
      <c r="F950" s="52">
        <v>1</v>
      </c>
      <c r="G950" s="53">
        <v>2.52</v>
      </c>
      <c r="H950" s="53">
        <v>2.5779599999999996</v>
      </c>
      <c r="I950" s="52">
        <v>1</v>
      </c>
      <c r="J950" s="53">
        <v>2.57</v>
      </c>
      <c r="K950" s="53">
        <v>2.61626</v>
      </c>
      <c r="L950" s="52">
        <v>50</v>
      </c>
      <c r="M950" s="52">
        <v>1</v>
      </c>
      <c r="N950" s="52">
        <v>20</v>
      </c>
      <c r="O950" s="52">
        <v>730</v>
      </c>
      <c r="P950" s="54">
        <v>39.618865999999997</v>
      </c>
      <c r="Q950" s="54">
        <v>30.400615000000002</v>
      </c>
      <c r="R950" s="55">
        <v>0</v>
      </c>
      <c r="T950" s="52">
        <v>161</v>
      </c>
      <c r="U950" s="47">
        <f t="shared" si="211"/>
        <v>322</v>
      </c>
      <c r="V950" s="47">
        <f t="shared" si="212"/>
        <v>1045.0313899999999</v>
      </c>
      <c r="W950" s="47">
        <f t="shared" si="206"/>
        <v>713.80609630953927</v>
      </c>
      <c r="X950" s="50">
        <f t="shared" si="213"/>
        <v>32.200000000000003</v>
      </c>
      <c r="AD950" s="52">
        <v>10</v>
      </c>
      <c r="AE950" s="53">
        <v>403</v>
      </c>
      <c r="AF950" s="52">
        <v>4.3</v>
      </c>
      <c r="AG950">
        <f t="shared" si="214"/>
        <v>2593.13</v>
      </c>
      <c r="AH950">
        <f t="shared" si="207"/>
        <v>0.40299999999999991</v>
      </c>
      <c r="AI950">
        <f t="shared" si="215"/>
        <v>2548.98</v>
      </c>
      <c r="AJ950">
        <f t="shared" si="216"/>
        <v>0.28003597372656486</v>
      </c>
      <c r="AK950">
        <f t="shared" si="217"/>
        <v>3160</v>
      </c>
      <c r="AL950">
        <f t="shared" si="220"/>
        <v>0.10189873417721519</v>
      </c>
      <c r="AM950">
        <f t="shared" si="218"/>
        <v>0.161</v>
      </c>
      <c r="AN950">
        <f t="shared" si="208"/>
        <v>1.1065292096219932E-2</v>
      </c>
      <c r="AO950">
        <f t="shared" si="219"/>
        <v>4.2999999999999997E-2</v>
      </c>
      <c r="AQ950">
        <f t="shared" si="209"/>
        <v>1</v>
      </c>
    </row>
    <row r="951" spans="1:43" ht="15.75" thickBot="1">
      <c r="A951" s="51">
        <f t="shared" si="210"/>
        <v>941</v>
      </c>
      <c r="B951" s="52">
        <v>1</v>
      </c>
      <c r="C951" s="52">
        <v>3.16</v>
      </c>
      <c r="D951" s="52">
        <v>2</v>
      </c>
      <c r="E951" s="52">
        <v>2.91</v>
      </c>
      <c r="F951" s="52">
        <v>1</v>
      </c>
      <c r="G951" s="53">
        <v>2.52</v>
      </c>
      <c r="H951" s="53">
        <v>2.5779599999999996</v>
      </c>
      <c r="I951" s="52">
        <v>1</v>
      </c>
      <c r="J951" s="53">
        <v>2.57</v>
      </c>
      <c r="K951" s="53">
        <v>2.61626</v>
      </c>
      <c r="L951" s="52">
        <v>40</v>
      </c>
      <c r="M951" s="52">
        <v>1</v>
      </c>
      <c r="N951" s="52">
        <v>20</v>
      </c>
      <c r="O951" s="52">
        <v>28</v>
      </c>
      <c r="P951" s="54">
        <v>50.798447000000003</v>
      </c>
      <c r="Q951" s="54">
        <v>34.323274999999995</v>
      </c>
      <c r="R951" s="55">
        <v>0</v>
      </c>
      <c r="T951" s="52">
        <v>173</v>
      </c>
      <c r="U951" s="47">
        <f t="shared" si="211"/>
        <v>432.5</v>
      </c>
      <c r="V951" s="47">
        <f t="shared" si="212"/>
        <v>1045.0313899999999</v>
      </c>
      <c r="W951" s="47">
        <f t="shared" si="206"/>
        <v>592.05252373874464</v>
      </c>
      <c r="X951" s="50">
        <f t="shared" si="213"/>
        <v>43.25</v>
      </c>
      <c r="AD951" s="52">
        <v>10</v>
      </c>
      <c r="AE951" s="53">
        <v>403</v>
      </c>
      <c r="AF951" s="52">
        <v>4</v>
      </c>
      <c r="AG951">
        <f t="shared" si="214"/>
        <v>2593.13</v>
      </c>
      <c r="AH951">
        <f t="shared" si="207"/>
        <v>0.40299999999999991</v>
      </c>
      <c r="AI951">
        <f t="shared" si="215"/>
        <v>2548.98</v>
      </c>
      <c r="AJ951">
        <f t="shared" si="216"/>
        <v>0.2322703684370786</v>
      </c>
      <c r="AK951">
        <f t="shared" si="217"/>
        <v>3160</v>
      </c>
      <c r="AL951">
        <f t="shared" si="220"/>
        <v>0.13686708860759494</v>
      </c>
      <c r="AM951">
        <f t="shared" si="218"/>
        <v>0.17299999999999999</v>
      </c>
      <c r="AN951">
        <f t="shared" si="208"/>
        <v>1.486254295532646E-2</v>
      </c>
      <c r="AO951">
        <f t="shared" si="219"/>
        <v>0.04</v>
      </c>
      <c r="AQ951">
        <f t="shared" si="209"/>
        <v>1</v>
      </c>
    </row>
    <row r="952" spans="1:43" ht="15.75" thickBot="1">
      <c r="A952" s="51">
        <f t="shared" si="210"/>
        <v>942</v>
      </c>
      <c r="B952" s="52">
        <v>1</v>
      </c>
      <c r="C952" s="52">
        <v>3.16</v>
      </c>
      <c r="D952" s="52">
        <v>2</v>
      </c>
      <c r="E952" s="52">
        <v>2.91</v>
      </c>
      <c r="F952" s="52">
        <v>1</v>
      </c>
      <c r="G952" s="53">
        <v>2.52</v>
      </c>
      <c r="H952" s="53">
        <v>2.5779599999999996</v>
      </c>
      <c r="I952" s="52">
        <v>1</v>
      </c>
      <c r="J952" s="53">
        <v>2.57</v>
      </c>
      <c r="K952" s="53">
        <v>2.61626</v>
      </c>
      <c r="L952" s="52">
        <v>40</v>
      </c>
      <c r="M952" s="52">
        <v>1</v>
      </c>
      <c r="N952" s="52">
        <v>20</v>
      </c>
      <c r="O952" s="52">
        <v>365</v>
      </c>
      <c r="P952" s="54">
        <v>59.624431999999999</v>
      </c>
      <c r="Q952" s="54">
        <v>37.265270000000001</v>
      </c>
      <c r="R952" s="55">
        <v>0</v>
      </c>
      <c r="T952" s="52">
        <v>173</v>
      </c>
      <c r="U952" s="47">
        <f t="shared" si="211"/>
        <v>432.5</v>
      </c>
      <c r="V952" s="47">
        <f t="shared" si="212"/>
        <v>1045.0313899999999</v>
      </c>
      <c r="W952" s="47">
        <f t="shared" si="206"/>
        <v>592.05252373874464</v>
      </c>
      <c r="X952" s="50">
        <f t="shared" si="213"/>
        <v>43.25</v>
      </c>
      <c r="AD952" s="52">
        <v>10</v>
      </c>
      <c r="AE952" s="53">
        <v>403</v>
      </c>
      <c r="AF952" s="52">
        <v>4</v>
      </c>
      <c r="AG952">
        <f t="shared" si="214"/>
        <v>2593.13</v>
      </c>
      <c r="AH952">
        <f t="shared" si="207"/>
        <v>0.40299999999999991</v>
      </c>
      <c r="AI952">
        <f t="shared" si="215"/>
        <v>2548.98</v>
      </c>
      <c r="AJ952">
        <f t="shared" si="216"/>
        <v>0.2322703684370786</v>
      </c>
      <c r="AK952">
        <f t="shared" si="217"/>
        <v>3160</v>
      </c>
      <c r="AL952">
        <f t="shared" si="220"/>
        <v>0.13686708860759494</v>
      </c>
      <c r="AM952">
        <f t="shared" si="218"/>
        <v>0.17299999999999999</v>
      </c>
      <c r="AN952">
        <f t="shared" si="208"/>
        <v>1.486254295532646E-2</v>
      </c>
      <c r="AO952">
        <f t="shared" si="219"/>
        <v>0.04</v>
      </c>
      <c r="AQ952">
        <f t="shared" si="209"/>
        <v>1</v>
      </c>
    </row>
    <row r="953" spans="1:43" ht="15.75" thickBot="1">
      <c r="A953" s="51">
        <f t="shared" si="210"/>
        <v>943</v>
      </c>
      <c r="B953" s="52">
        <v>1</v>
      </c>
      <c r="C953" s="52">
        <v>3.16</v>
      </c>
      <c r="D953" s="52">
        <v>2</v>
      </c>
      <c r="E953" s="52">
        <v>2.91</v>
      </c>
      <c r="F953" s="52">
        <v>1</v>
      </c>
      <c r="G953" s="53">
        <v>2.52</v>
      </c>
      <c r="H953" s="53">
        <v>2.5779599999999996</v>
      </c>
      <c r="I953" s="52">
        <v>1</v>
      </c>
      <c r="J953" s="53">
        <v>2.57</v>
      </c>
      <c r="K953" s="53">
        <v>2.61626</v>
      </c>
      <c r="L953" s="52">
        <v>40</v>
      </c>
      <c r="M953" s="52">
        <v>1</v>
      </c>
      <c r="N953" s="52">
        <v>20</v>
      </c>
      <c r="O953" s="52">
        <v>730</v>
      </c>
      <c r="P953" s="54">
        <v>63.056759499999998</v>
      </c>
      <c r="Q953" s="54">
        <v>38.245934999999996</v>
      </c>
      <c r="R953" s="55">
        <v>0</v>
      </c>
      <c r="T953" s="52">
        <v>173</v>
      </c>
      <c r="U953" s="47">
        <f t="shared" si="211"/>
        <v>432.5</v>
      </c>
      <c r="V953" s="47">
        <f t="shared" si="212"/>
        <v>1045.0313899999999</v>
      </c>
      <c r="W953" s="47">
        <f t="shared" ref="W953:W1016" si="221">(AJ953*AVERAGE(G953:H953)*1000)</f>
        <v>592.05252373874464</v>
      </c>
      <c r="X953" s="50">
        <f t="shared" si="213"/>
        <v>43.25</v>
      </c>
      <c r="AD953" s="52">
        <v>10</v>
      </c>
      <c r="AE953" s="53">
        <v>403</v>
      </c>
      <c r="AF953" s="52">
        <v>4</v>
      </c>
      <c r="AG953">
        <f t="shared" si="214"/>
        <v>2593.13</v>
      </c>
      <c r="AH953">
        <f t="shared" ref="AH953:AH1016" si="222">(V953/AG953)</f>
        <v>0.40299999999999991</v>
      </c>
      <c r="AI953">
        <f t="shared" si="215"/>
        <v>2548.98</v>
      </c>
      <c r="AJ953">
        <f t="shared" si="216"/>
        <v>0.2322703684370786</v>
      </c>
      <c r="AK953">
        <f t="shared" si="217"/>
        <v>3160</v>
      </c>
      <c r="AL953">
        <f t="shared" si="220"/>
        <v>0.13686708860759494</v>
      </c>
      <c r="AM953">
        <f t="shared" si="218"/>
        <v>0.17299999999999999</v>
      </c>
      <c r="AN953">
        <f t="shared" ref="AN953:AN1016" si="223">(X953/(E953*1000))</f>
        <v>1.486254295532646E-2</v>
      </c>
      <c r="AO953">
        <f t="shared" si="219"/>
        <v>0.04</v>
      </c>
      <c r="AQ953">
        <f t="shared" ref="AQ953:AQ1016" si="224">SUM(AH953,AJ953,AL953,AM953,AN953,AO953)</f>
        <v>1</v>
      </c>
    </row>
    <row r="954" spans="1:43" ht="15.75" thickBot="1">
      <c r="A954" s="51">
        <f t="shared" si="210"/>
        <v>944</v>
      </c>
      <c r="B954" s="52">
        <v>1</v>
      </c>
      <c r="C954" s="52">
        <v>3.16</v>
      </c>
      <c r="D954" s="52">
        <v>2</v>
      </c>
      <c r="E954" s="52">
        <v>2.91</v>
      </c>
      <c r="F954" s="52">
        <v>1</v>
      </c>
      <c r="G954" s="53">
        <v>2.52</v>
      </c>
      <c r="H954" s="53">
        <v>2.5779599999999996</v>
      </c>
      <c r="I954" s="52">
        <v>1</v>
      </c>
      <c r="J954" s="53">
        <v>2.57</v>
      </c>
      <c r="K954" s="53">
        <v>2.61626</v>
      </c>
      <c r="L954" s="52">
        <v>50</v>
      </c>
      <c r="M954" s="52">
        <v>1</v>
      </c>
      <c r="N954" s="52">
        <v>20</v>
      </c>
      <c r="O954" s="52">
        <v>28</v>
      </c>
      <c r="P954" s="54">
        <v>31.675479500000002</v>
      </c>
      <c r="Q954" s="54">
        <v>27.45862</v>
      </c>
      <c r="R954" s="55">
        <v>0</v>
      </c>
      <c r="T954" s="52">
        <v>161</v>
      </c>
      <c r="U954" s="47">
        <f t="shared" si="211"/>
        <v>322</v>
      </c>
      <c r="V954" s="47">
        <f t="shared" si="212"/>
        <v>1045.0313899999999</v>
      </c>
      <c r="W954" s="47">
        <f t="shared" si="221"/>
        <v>716.35507630953919</v>
      </c>
      <c r="X954" s="50">
        <f t="shared" si="213"/>
        <v>32.200000000000003</v>
      </c>
      <c r="AD954" s="52">
        <v>10</v>
      </c>
      <c r="AE954" s="53">
        <v>403</v>
      </c>
      <c r="AF954" s="52">
        <v>4.2</v>
      </c>
      <c r="AG954">
        <f t="shared" si="214"/>
        <v>2593.13</v>
      </c>
      <c r="AH954">
        <f t="shared" si="222"/>
        <v>0.40299999999999991</v>
      </c>
      <c r="AI954">
        <f t="shared" si="215"/>
        <v>2548.98</v>
      </c>
      <c r="AJ954">
        <f t="shared" si="216"/>
        <v>0.28103597372656486</v>
      </c>
      <c r="AK954">
        <f t="shared" si="217"/>
        <v>3160</v>
      </c>
      <c r="AL954">
        <f t="shared" si="220"/>
        <v>0.10189873417721519</v>
      </c>
      <c r="AM954">
        <f t="shared" si="218"/>
        <v>0.161</v>
      </c>
      <c r="AN954">
        <f t="shared" si="223"/>
        <v>1.1065292096219932E-2</v>
      </c>
      <c r="AO954">
        <f t="shared" si="219"/>
        <v>4.2000000000000003E-2</v>
      </c>
      <c r="AQ954">
        <f t="shared" si="224"/>
        <v>1</v>
      </c>
    </row>
    <row r="955" spans="1:43" ht="15.75" thickBot="1">
      <c r="A955" s="51">
        <f t="shared" si="210"/>
        <v>945</v>
      </c>
      <c r="B955" s="52">
        <v>1</v>
      </c>
      <c r="C955" s="52">
        <v>3.16</v>
      </c>
      <c r="D955" s="52">
        <v>2</v>
      </c>
      <c r="E955" s="52">
        <v>2.91</v>
      </c>
      <c r="F955" s="52">
        <v>1</v>
      </c>
      <c r="G955" s="53">
        <v>2.52</v>
      </c>
      <c r="H955" s="53">
        <v>2.5779599999999996</v>
      </c>
      <c r="I955" s="52">
        <v>1</v>
      </c>
      <c r="J955" s="53">
        <v>2.57</v>
      </c>
      <c r="K955" s="53">
        <v>2.61626</v>
      </c>
      <c r="L955" s="52">
        <v>50</v>
      </c>
      <c r="M955" s="52">
        <v>1</v>
      </c>
      <c r="N955" s="52">
        <v>20</v>
      </c>
      <c r="O955" s="52">
        <v>365</v>
      </c>
      <c r="P955" s="54">
        <v>39.226599999999998</v>
      </c>
      <c r="Q955" s="54">
        <v>28.439284999999998</v>
      </c>
      <c r="R955" s="55">
        <v>0</v>
      </c>
      <c r="T955" s="52">
        <v>161</v>
      </c>
      <c r="U955" s="47">
        <f t="shared" si="211"/>
        <v>322</v>
      </c>
      <c r="V955" s="47">
        <f t="shared" si="212"/>
        <v>1045.0313899999999</v>
      </c>
      <c r="W955" s="47">
        <f t="shared" si="221"/>
        <v>716.35507630953919</v>
      </c>
      <c r="X955" s="50">
        <f t="shared" si="213"/>
        <v>32.200000000000003</v>
      </c>
      <c r="AD955" s="52">
        <v>10</v>
      </c>
      <c r="AE955" s="53">
        <v>403</v>
      </c>
      <c r="AF955" s="52">
        <v>4.2</v>
      </c>
      <c r="AG955">
        <f t="shared" si="214"/>
        <v>2593.13</v>
      </c>
      <c r="AH955">
        <f t="shared" si="222"/>
        <v>0.40299999999999991</v>
      </c>
      <c r="AI955">
        <f t="shared" si="215"/>
        <v>2548.98</v>
      </c>
      <c r="AJ955">
        <f t="shared" si="216"/>
        <v>0.28103597372656486</v>
      </c>
      <c r="AK955">
        <f t="shared" si="217"/>
        <v>3160</v>
      </c>
      <c r="AL955">
        <f t="shared" si="220"/>
        <v>0.10189873417721519</v>
      </c>
      <c r="AM955">
        <f t="shared" si="218"/>
        <v>0.161</v>
      </c>
      <c r="AN955">
        <f t="shared" si="223"/>
        <v>1.1065292096219932E-2</v>
      </c>
      <c r="AO955">
        <f t="shared" si="219"/>
        <v>4.2000000000000003E-2</v>
      </c>
      <c r="AQ955">
        <f t="shared" si="224"/>
        <v>1</v>
      </c>
    </row>
    <row r="956" spans="1:43" ht="15.75" thickBot="1">
      <c r="A956" s="51">
        <f t="shared" si="210"/>
        <v>946</v>
      </c>
      <c r="B956" s="52">
        <v>1</v>
      </c>
      <c r="C956" s="52">
        <v>3.16</v>
      </c>
      <c r="D956" s="52">
        <v>2</v>
      </c>
      <c r="E956" s="52">
        <v>2.91</v>
      </c>
      <c r="F956" s="52">
        <v>1</v>
      </c>
      <c r="G956" s="53">
        <v>2.52</v>
      </c>
      <c r="H956" s="53">
        <v>2.5779599999999996</v>
      </c>
      <c r="I956" s="52">
        <v>1</v>
      </c>
      <c r="J956" s="53">
        <v>2.57</v>
      </c>
      <c r="K956" s="53">
        <v>2.61626</v>
      </c>
      <c r="L956" s="52">
        <v>50</v>
      </c>
      <c r="M956" s="52">
        <v>1</v>
      </c>
      <c r="N956" s="52">
        <v>20</v>
      </c>
      <c r="O956" s="52">
        <v>730</v>
      </c>
      <c r="P956" s="54">
        <v>40.501464499999997</v>
      </c>
      <c r="Q956" s="54">
        <v>29.41995</v>
      </c>
      <c r="R956" s="55">
        <v>0</v>
      </c>
      <c r="T956" s="52">
        <v>161</v>
      </c>
      <c r="U956" s="47">
        <f t="shared" si="211"/>
        <v>322</v>
      </c>
      <c r="V956" s="47">
        <f t="shared" si="212"/>
        <v>1045.0313899999999</v>
      </c>
      <c r="W956" s="47">
        <f t="shared" si="221"/>
        <v>716.35507630953919</v>
      </c>
      <c r="X956" s="50">
        <f t="shared" si="213"/>
        <v>32.200000000000003</v>
      </c>
      <c r="AD956" s="52">
        <v>10</v>
      </c>
      <c r="AE956" s="53">
        <v>403</v>
      </c>
      <c r="AF956" s="52">
        <v>4.2</v>
      </c>
      <c r="AG956">
        <f t="shared" si="214"/>
        <v>2593.13</v>
      </c>
      <c r="AH956">
        <f t="shared" si="222"/>
        <v>0.40299999999999991</v>
      </c>
      <c r="AI956">
        <f t="shared" si="215"/>
        <v>2548.98</v>
      </c>
      <c r="AJ956">
        <f t="shared" si="216"/>
        <v>0.28103597372656486</v>
      </c>
      <c r="AK956">
        <f t="shared" si="217"/>
        <v>3160</v>
      </c>
      <c r="AL956">
        <f t="shared" si="220"/>
        <v>0.10189873417721519</v>
      </c>
      <c r="AM956">
        <f t="shared" si="218"/>
        <v>0.161</v>
      </c>
      <c r="AN956">
        <f t="shared" si="223"/>
        <v>1.1065292096219932E-2</v>
      </c>
      <c r="AO956">
        <f t="shared" si="219"/>
        <v>4.2000000000000003E-2</v>
      </c>
      <c r="AQ956">
        <f t="shared" si="224"/>
        <v>1</v>
      </c>
    </row>
    <row r="957" spans="1:43" ht="15.75" thickBot="1">
      <c r="A957" s="51">
        <f t="shared" si="210"/>
        <v>947</v>
      </c>
      <c r="B957" s="52">
        <v>1</v>
      </c>
      <c r="C957" s="52">
        <v>3.16</v>
      </c>
      <c r="D957" s="52">
        <v>2</v>
      </c>
      <c r="E957" s="52">
        <v>2.91</v>
      </c>
      <c r="F957" s="52">
        <v>1</v>
      </c>
      <c r="G957" s="53">
        <v>2.52</v>
      </c>
      <c r="H957" s="53">
        <v>2.5779599999999996</v>
      </c>
      <c r="I957" s="52">
        <v>1</v>
      </c>
      <c r="J957" s="53">
        <v>2.57</v>
      </c>
      <c r="K957" s="53">
        <v>2.61626</v>
      </c>
      <c r="L957" s="52">
        <v>40</v>
      </c>
      <c r="M957" s="52">
        <v>1</v>
      </c>
      <c r="N957" s="52">
        <v>20</v>
      </c>
      <c r="O957" s="52">
        <v>28</v>
      </c>
      <c r="P957" s="54">
        <v>53.936574999999998</v>
      </c>
      <c r="Q957" s="54">
        <v>35.303939999999997</v>
      </c>
      <c r="R957" s="55">
        <v>0</v>
      </c>
      <c r="T957" s="52">
        <v>173</v>
      </c>
      <c r="U957" s="47">
        <f t="shared" si="211"/>
        <v>432.5</v>
      </c>
      <c r="V957" s="47">
        <f t="shared" si="212"/>
        <v>1045.0313899999999</v>
      </c>
      <c r="W957" s="47">
        <f t="shared" si="221"/>
        <v>554.16819899647635</v>
      </c>
      <c r="X957" s="50">
        <f t="shared" si="213"/>
        <v>86.5</v>
      </c>
      <c r="AD957" s="52">
        <v>20</v>
      </c>
      <c r="AE957" s="53">
        <v>403</v>
      </c>
      <c r="AF957" s="52">
        <v>4</v>
      </c>
      <c r="AG957">
        <f t="shared" si="214"/>
        <v>2593.13</v>
      </c>
      <c r="AH957">
        <f t="shared" si="222"/>
        <v>0.40299999999999991</v>
      </c>
      <c r="AI957">
        <f t="shared" si="215"/>
        <v>2548.98</v>
      </c>
      <c r="AJ957">
        <f t="shared" si="216"/>
        <v>0.21740782548175208</v>
      </c>
      <c r="AK957">
        <f t="shared" si="217"/>
        <v>3160</v>
      </c>
      <c r="AL957">
        <f t="shared" si="220"/>
        <v>0.13686708860759494</v>
      </c>
      <c r="AM957">
        <f t="shared" si="218"/>
        <v>0.17299999999999999</v>
      </c>
      <c r="AN957">
        <f t="shared" si="223"/>
        <v>2.9725085910652919E-2</v>
      </c>
      <c r="AO957">
        <f t="shared" si="219"/>
        <v>0.04</v>
      </c>
      <c r="AQ957">
        <f t="shared" si="224"/>
        <v>0.99999999999999989</v>
      </c>
    </row>
    <row r="958" spans="1:43" ht="15.75" thickBot="1">
      <c r="A958" s="51">
        <f t="shared" si="210"/>
        <v>948</v>
      </c>
      <c r="B958" s="52">
        <v>1</v>
      </c>
      <c r="C958" s="52">
        <v>3.16</v>
      </c>
      <c r="D958" s="52">
        <v>2</v>
      </c>
      <c r="E958" s="52">
        <v>2.91</v>
      </c>
      <c r="F958" s="52">
        <v>1</v>
      </c>
      <c r="G958" s="53">
        <v>2.52</v>
      </c>
      <c r="H958" s="53">
        <v>2.5779599999999996</v>
      </c>
      <c r="I958" s="52">
        <v>1</v>
      </c>
      <c r="J958" s="53">
        <v>2.57</v>
      </c>
      <c r="K958" s="53">
        <v>2.61626</v>
      </c>
      <c r="L958" s="52">
        <v>40</v>
      </c>
      <c r="M958" s="52">
        <v>1</v>
      </c>
      <c r="N958" s="52">
        <v>20</v>
      </c>
      <c r="O958" s="52">
        <v>365</v>
      </c>
      <c r="P958" s="54">
        <v>63.743225000000002</v>
      </c>
      <c r="Q958" s="54">
        <v>38.245934999999996</v>
      </c>
      <c r="R958" s="55">
        <v>0</v>
      </c>
      <c r="T958" s="52">
        <v>173</v>
      </c>
      <c r="U958" s="47">
        <f t="shared" si="211"/>
        <v>432.5</v>
      </c>
      <c r="V958" s="47">
        <f t="shared" si="212"/>
        <v>1045.0313899999999</v>
      </c>
      <c r="W958" s="47">
        <f t="shared" si="221"/>
        <v>554.16819899647635</v>
      </c>
      <c r="X958" s="50">
        <f t="shared" si="213"/>
        <v>86.5</v>
      </c>
      <c r="AD958" s="52">
        <v>20</v>
      </c>
      <c r="AE958" s="53">
        <v>403</v>
      </c>
      <c r="AF958" s="52">
        <v>4</v>
      </c>
      <c r="AG958">
        <f t="shared" si="214"/>
        <v>2593.13</v>
      </c>
      <c r="AH958">
        <f t="shared" si="222"/>
        <v>0.40299999999999991</v>
      </c>
      <c r="AI958">
        <f t="shared" si="215"/>
        <v>2548.98</v>
      </c>
      <c r="AJ958">
        <f t="shared" si="216"/>
        <v>0.21740782548175208</v>
      </c>
      <c r="AK958">
        <f t="shared" si="217"/>
        <v>3160</v>
      </c>
      <c r="AL958">
        <f t="shared" si="220"/>
        <v>0.13686708860759494</v>
      </c>
      <c r="AM958">
        <f t="shared" si="218"/>
        <v>0.17299999999999999</v>
      </c>
      <c r="AN958">
        <f t="shared" si="223"/>
        <v>2.9725085910652919E-2</v>
      </c>
      <c r="AO958">
        <f t="shared" si="219"/>
        <v>0.04</v>
      </c>
      <c r="AQ958">
        <f t="shared" si="224"/>
        <v>0.99999999999999989</v>
      </c>
    </row>
    <row r="959" spans="1:43" ht="15.75" thickBot="1">
      <c r="A959" s="51">
        <f t="shared" si="210"/>
        <v>949</v>
      </c>
      <c r="B959" s="52">
        <v>1</v>
      </c>
      <c r="C959" s="52">
        <v>3.16</v>
      </c>
      <c r="D959" s="52">
        <v>2</v>
      </c>
      <c r="E959" s="52">
        <v>2.91</v>
      </c>
      <c r="F959" s="52">
        <v>1</v>
      </c>
      <c r="G959" s="53">
        <v>2.52</v>
      </c>
      <c r="H959" s="53">
        <v>2.5779599999999996</v>
      </c>
      <c r="I959" s="52">
        <v>1</v>
      </c>
      <c r="J959" s="53">
        <v>2.57</v>
      </c>
      <c r="K959" s="53">
        <v>2.61626</v>
      </c>
      <c r="L959" s="52">
        <v>40</v>
      </c>
      <c r="M959" s="52">
        <v>1</v>
      </c>
      <c r="N959" s="52">
        <v>20</v>
      </c>
      <c r="O959" s="52">
        <v>730</v>
      </c>
      <c r="P959" s="54">
        <v>64.920023</v>
      </c>
      <c r="Q959" s="54">
        <v>38.245934999999996</v>
      </c>
      <c r="R959" s="55">
        <v>0</v>
      </c>
      <c r="T959" s="52">
        <v>173</v>
      </c>
      <c r="U959" s="47">
        <f t="shared" si="211"/>
        <v>432.5</v>
      </c>
      <c r="V959" s="47">
        <f t="shared" si="212"/>
        <v>1045.0313899999999</v>
      </c>
      <c r="W959" s="47">
        <f t="shared" si="221"/>
        <v>554.16819899647635</v>
      </c>
      <c r="X959" s="50">
        <f t="shared" si="213"/>
        <v>86.5</v>
      </c>
      <c r="AD959" s="52">
        <v>20</v>
      </c>
      <c r="AE959" s="53">
        <v>403</v>
      </c>
      <c r="AF959" s="52">
        <v>4</v>
      </c>
      <c r="AG959">
        <f t="shared" si="214"/>
        <v>2593.13</v>
      </c>
      <c r="AH959">
        <f t="shared" si="222"/>
        <v>0.40299999999999991</v>
      </c>
      <c r="AI959">
        <f t="shared" si="215"/>
        <v>2548.98</v>
      </c>
      <c r="AJ959">
        <f t="shared" si="216"/>
        <v>0.21740782548175208</v>
      </c>
      <c r="AK959">
        <f t="shared" si="217"/>
        <v>3160</v>
      </c>
      <c r="AL959">
        <f t="shared" si="220"/>
        <v>0.13686708860759494</v>
      </c>
      <c r="AM959">
        <f t="shared" si="218"/>
        <v>0.17299999999999999</v>
      </c>
      <c r="AN959">
        <f t="shared" si="223"/>
        <v>2.9725085910652919E-2</v>
      </c>
      <c r="AO959">
        <f t="shared" si="219"/>
        <v>0.04</v>
      </c>
      <c r="AQ959">
        <f t="shared" si="224"/>
        <v>0.99999999999999989</v>
      </c>
    </row>
    <row r="960" spans="1:43" ht="15.75" thickBot="1">
      <c r="A960" s="51">
        <f t="shared" si="210"/>
        <v>950</v>
      </c>
      <c r="B960" s="52">
        <v>1</v>
      </c>
      <c r="C960" s="52">
        <v>3.16</v>
      </c>
      <c r="D960" s="52">
        <v>2</v>
      </c>
      <c r="E960" s="52">
        <v>2.91</v>
      </c>
      <c r="F960" s="52">
        <v>1</v>
      </c>
      <c r="G960" s="53">
        <v>2.52</v>
      </c>
      <c r="H960" s="53">
        <v>2.5779599999999996</v>
      </c>
      <c r="I960" s="52">
        <v>1</v>
      </c>
      <c r="J960" s="53">
        <v>2.57</v>
      </c>
      <c r="K960" s="53">
        <v>2.61626</v>
      </c>
      <c r="L960" s="52">
        <v>50</v>
      </c>
      <c r="M960" s="52">
        <v>1</v>
      </c>
      <c r="N960" s="52">
        <v>20</v>
      </c>
      <c r="O960" s="52">
        <v>28</v>
      </c>
      <c r="P960" s="54">
        <v>39.226599999999998</v>
      </c>
      <c r="Q960" s="54">
        <v>29.41995</v>
      </c>
      <c r="R960" s="55">
        <v>0</v>
      </c>
      <c r="T960" s="52">
        <v>161</v>
      </c>
      <c r="U960" s="47">
        <f t="shared" si="211"/>
        <v>322</v>
      </c>
      <c r="V960" s="47">
        <f t="shared" si="212"/>
        <v>1045.0313899999999</v>
      </c>
      <c r="W960" s="47">
        <f t="shared" si="221"/>
        <v>688.14986806211675</v>
      </c>
      <c r="X960" s="50">
        <f t="shared" si="213"/>
        <v>64.400000000000006</v>
      </c>
      <c r="AD960" s="52">
        <v>20</v>
      </c>
      <c r="AE960" s="53">
        <v>403</v>
      </c>
      <c r="AF960" s="52">
        <v>4.2</v>
      </c>
      <c r="AG960">
        <f t="shared" si="214"/>
        <v>2593.13</v>
      </c>
      <c r="AH960">
        <f t="shared" si="222"/>
        <v>0.40299999999999991</v>
      </c>
      <c r="AI960">
        <f t="shared" si="215"/>
        <v>2548.98</v>
      </c>
      <c r="AJ960">
        <f t="shared" si="216"/>
        <v>0.26997068163034499</v>
      </c>
      <c r="AK960">
        <f t="shared" si="217"/>
        <v>3160</v>
      </c>
      <c r="AL960">
        <f t="shared" si="220"/>
        <v>0.10189873417721519</v>
      </c>
      <c r="AM960">
        <f t="shared" si="218"/>
        <v>0.161</v>
      </c>
      <c r="AN960">
        <f t="shared" si="223"/>
        <v>2.2130584192439864E-2</v>
      </c>
      <c r="AO960">
        <f t="shared" si="219"/>
        <v>4.2000000000000003E-2</v>
      </c>
      <c r="AQ960">
        <f t="shared" si="224"/>
        <v>1</v>
      </c>
    </row>
    <row r="961" spans="1:43" ht="15.75" thickBot="1">
      <c r="A961" s="51">
        <f t="shared" si="210"/>
        <v>951</v>
      </c>
      <c r="B961" s="52">
        <v>1</v>
      </c>
      <c r="C961" s="52">
        <v>3.16</v>
      </c>
      <c r="D961" s="52">
        <v>2</v>
      </c>
      <c r="E961" s="52">
        <v>2.91</v>
      </c>
      <c r="F961" s="52">
        <v>1</v>
      </c>
      <c r="G961" s="53">
        <v>2.52</v>
      </c>
      <c r="H961" s="53">
        <v>2.5779599999999996</v>
      </c>
      <c r="I961" s="52">
        <v>1</v>
      </c>
      <c r="J961" s="53">
        <v>2.57</v>
      </c>
      <c r="K961" s="53">
        <v>2.61626</v>
      </c>
      <c r="L961" s="52">
        <v>50</v>
      </c>
      <c r="M961" s="52">
        <v>1</v>
      </c>
      <c r="N961" s="52">
        <v>20</v>
      </c>
      <c r="O961" s="52">
        <v>365</v>
      </c>
      <c r="P961" s="54">
        <v>43.933791999999997</v>
      </c>
      <c r="Q961" s="54">
        <v>31.38128</v>
      </c>
      <c r="R961" s="55">
        <v>0</v>
      </c>
      <c r="T961" s="52">
        <v>161</v>
      </c>
      <c r="U961" s="47">
        <f t="shared" si="211"/>
        <v>322</v>
      </c>
      <c r="V961" s="47">
        <f t="shared" si="212"/>
        <v>1045.0313899999999</v>
      </c>
      <c r="W961" s="47">
        <f t="shared" si="221"/>
        <v>688.14986806211675</v>
      </c>
      <c r="X961" s="50">
        <f t="shared" si="213"/>
        <v>64.400000000000006</v>
      </c>
      <c r="AD961" s="52">
        <v>20</v>
      </c>
      <c r="AE961" s="53">
        <v>403</v>
      </c>
      <c r="AF961" s="52">
        <v>4.2</v>
      </c>
      <c r="AG961">
        <f t="shared" si="214"/>
        <v>2593.13</v>
      </c>
      <c r="AH961">
        <f t="shared" si="222"/>
        <v>0.40299999999999991</v>
      </c>
      <c r="AI961">
        <f t="shared" si="215"/>
        <v>2548.98</v>
      </c>
      <c r="AJ961">
        <f t="shared" si="216"/>
        <v>0.26997068163034499</v>
      </c>
      <c r="AK961">
        <f t="shared" si="217"/>
        <v>3160</v>
      </c>
      <c r="AL961">
        <f t="shared" si="220"/>
        <v>0.10189873417721519</v>
      </c>
      <c r="AM961">
        <f t="shared" si="218"/>
        <v>0.161</v>
      </c>
      <c r="AN961">
        <f t="shared" si="223"/>
        <v>2.2130584192439864E-2</v>
      </c>
      <c r="AO961">
        <f t="shared" si="219"/>
        <v>4.2000000000000003E-2</v>
      </c>
      <c r="AQ961">
        <f t="shared" si="224"/>
        <v>1</v>
      </c>
    </row>
    <row r="962" spans="1:43" ht="15.75" thickBot="1">
      <c r="A962" s="51">
        <f t="shared" si="210"/>
        <v>952</v>
      </c>
      <c r="B962" s="52">
        <v>1</v>
      </c>
      <c r="C962" s="52">
        <v>3.16</v>
      </c>
      <c r="D962" s="52">
        <v>2</v>
      </c>
      <c r="E962" s="52">
        <v>2.91</v>
      </c>
      <c r="F962" s="52">
        <v>1</v>
      </c>
      <c r="G962" s="53">
        <v>2.52</v>
      </c>
      <c r="H962" s="53">
        <v>2.5779599999999996</v>
      </c>
      <c r="I962" s="52">
        <v>1</v>
      </c>
      <c r="J962" s="53">
        <v>2.57</v>
      </c>
      <c r="K962" s="53">
        <v>2.61626</v>
      </c>
      <c r="L962" s="52">
        <v>50</v>
      </c>
      <c r="M962" s="52">
        <v>1</v>
      </c>
      <c r="N962" s="52">
        <v>20</v>
      </c>
      <c r="O962" s="52">
        <v>730</v>
      </c>
      <c r="P962" s="54">
        <v>47.268053000000002</v>
      </c>
      <c r="Q962" s="54">
        <v>33.342610000000001</v>
      </c>
      <c r="R962" s="55">
        <v>0</v>
      </c>
      <c r="T962" s="52">
        <v>161</v>
      </c>
      <c r="U962" s="47">
        <f t="shared" si="211"/>
        <v>322</v>
      </c>
      <c r="V962" s="47">
        <f t="shared" si="212"/>
        <v>1045.0313899999999</v>
      </c>
      <c r="W962" s="47">
        <f t="shared" si="221"/>
        <v>688.14986806211675</v>
      </c>
      <c r="X962" s="50">
        <f t="shared" si="213"/>
        <v>64.400000000000006</v>
      </c>
      <c r="AD962" s="52">
        <v>20</v>
      </c>
      <c r="AE962" s="53">
        <v>403</v>
      </c>
      <c r="AF962" s="52">
        <v>4.2</v>
      </c>
      <c r="AG962">
        <f t="shared" si="214"/>
        <v>2593.13</v>
      </c>
      <c r="AH962">
        <f t="shared" si="222"/>
        <v>0.40299999999999991</v>
      </c>
      <c r="AI962">
        <f t="shared" si="215"/>
        <v>2548.98</v>
      </c>
      <c r="AJ962">
        <f t="shared" si="216"/>
        <v>0.26997068163034499</v>
      </c>
      <c r="AK962">
        <f t="shared" si="217"/>
        <v>3160</v>
      </c>
      <c r="AL962">
        <f t="shared" si="220"/>
        <v>0.10189873417721519</v>
      </c>
      <c r="AM962">
        <f t="shared" si="218"/>
        <v>0.161</v>
      </c>
      <c r="AN962">
        <f t="shared" si="223"/>
        <v>2.2130584192439864E-2</v>
      </c>
      <c r="AO962">
        <f t="shared" si="219"/>
        <v>4.2000000000000003E-2</v>
      </c>
      <c r="AQ962">
        <f t="shared" si="224"/>
        <v>1</v>
      </c>
    </row>
    <row r="963" spans="1:43" ht="15.75" thickBot="1">
      <c r="A963" s="51">
        <f t="shared" si="210"/>
        <v>953</v>
      </c>
      <c r="B963" s="52">
        <v>1</v>
      </c>
      <c r="C963" s="52">
        <v>3.15</v>
      </c>
      <c r="D963" s="56">
        <v>0</v>
      </c>
      <c r="E963" s="52">
        <v>1</v>
      </c>
      <c r="F963" s="52">
        <v>1</v>
      </c>
      <c r="G963" s="53">
        <v>2.5499999999999998</v>
      </c>
      <c r="H963" s="53">
        <v>2.61</v>
      </c>
      <c r="I963" s="52">
        <v>2</v>
      </c>
      <c r="J963" s="53">
        <v>2.64</v>
      </c>
      <c r="K963" s="53">
        <v>2.66</v>
      </c>
      <c r="L963" s="52">
        <v>65</v>
      </c>
      <c r="M963" s="52">
        <v>1</v>
      </c>
      <c r="N963" s="52">
        <v>20</v>
      </c>
      <c r="O963" s="52">
        <v>28</v>
      </c>
      <c r="P963" s="54">
        <v>28.5373515</v>
      </c>
      <c r="Q963" s="54">
        <v>25.693422999999999</v>
      </c>
      <c r="R963" s="55">
        <v>2.4320492000000002</v>
      </c>
      <c r="T963" s="56">
        <v>0</v>
      </c>
      <c r="U963" s="47">
        <f t="shared" si="211"/>
        <v>0</v>
      </c>
      <c r="V963" s="47">
        <f t="shared" si="212"/>
        <v>0</v>
      </c>
      <c r="W963" s="47">
        <f t="shared" si="221"/>
        <v>2580</v>
      </c>
      <c r="X963" s="50">
        <f t="shared" si="213"/>
        <v>0</v>
      </c>
      <c r="AD963" s="46">
        <v>0</v>
      </c>
      <c r="AE963" s="57">
        <v>0</v>
      </c>
      <c r="AF963" s="56">
        <v>0</v>
      </c>
      <c r="AG963">
        <f t="shared" si="214"/>
        <v>2650.0000000000005</v>
      </c>
      <c r="AH963">
        <f t="shared" si="222"/>
        <v>0</v>
      </c>
      <c r="AI963">
        <f t="shared" si="215"/>
        <v>2580</v>
      </c>
      <c r="AJ963">
        <f t="shared" si="216"/>
        <v>1</v>
      </c>
      <c r="AK963">
        <f t="shared" si="217"/>
        <v>3150</v>
      </c>
      <c r="AL963">
        <f t="shared" si="220"/>
        <v>0</v>
      </c>
      <c r="AM963">
        <f t="shared" si="218"/>
        <v>0</v>
      </c>
      <c r="AN963">
        <f t="shared" si="223"/>
        <v>0</v>
      </c>
      <c r="AO963">
        <f t="shared" si="219"/>
        <v>0</v>
      </c>
      <c r="AQ963">
        <f t="shared" si="224"/>
        <v>1</v>
      </c>
    </row>
    <row r="964" spans="1:43" ht="15.75" thickBot="1">
      <c r="A964" s="51">
        <f t="shared" si="210"/>
        <v>954</v>
      </c>
      <c r="B964" s="52">
        <v>1</v>
      </c>
      <c r="C964" s="52">
        <v>3.15</v>
      </c>
      <c r="D964" s="56">
        <v>0</v>
      </c>
      <c r="E964" s="52">
        <v>1</v>
      </c>
      <c r="F964" s="52">
        <v>1</v>
      </c>
      <c r="G964" s="53">
        <v>2.5499999999999998</v>
      </c>
      <c r="H964" s="53">
        <v>2.61</v>
      </c>
      <c r="I964" s="52">
        <v>2</v>
      </c>
      <c r="J964" s="53">
        <v>2.64</v>
      </c>
      <c r="K964" s="53">
        <v>2.66</v>
      </c>
      <c r="L964" s="52">
        <v>65</v>
      </c>
      <c r="M964" s="52">
        <v>1</v>
      </c>
      <c r="N964" s="52">
        <v>20</v>
      </c>
      <c r="O964" s="52">
        <v>28</v>
      </c>
      <c r="P964" s="54">
        <v>27.948952500000001</v>
      </c>
      <c r="Q964" s="54">
        <v>25.105023999999997</v>
      </c>
      <c r="R964" s="55">
        <v>2.4712757999999999</v>
      </c>
      <c r="T964" s="56">
        <v>0</v>
      </c>
      <c r="U964" s="47">
        <f t="shared" si="211"/>
        <v>0</v>
      </c>
      <c r="V964" s="47">
        <f t="shared" si="212"/>
        <v>0</v>
      </c>
      <c r="W964" s="47">
        <f t="shared" si="221"/>
        <v>2580</v>
      </c>
      <c r="X964" s="50">
        <f t="shared" si="213"/>
        <v>0</v>
      </c>
      <c r="AD964" s="46">
        <v>0</v>
      </c>
      <c r="AE964" s="57">
        <v>0</v>
      </c>
      <c r="AF964" s="56">
        <v>0</v>
      </c>
      <c r="AG964">
        <f t="shared" si="214"/>
        <v>2650.0000000000005</v>
      </c>
      <c r="AH964">
        <f t="shared" si="222"/>
        <v>0</v>
      </c>
      <c r="AI964">
        <f t="shared" si="215"/>
        <v>2580</v>
      </c>
      <c r="AJ964">
        <f t="shared" si="216"/>
        <v>1</v>
      </c>
      <c r="AK964">
        <f t="shared" si="217"/>
        <v>3150</v>
      </c>
      <c r="AL964">
        <f t="shared" si="220"/>
        <v>0</v>
      </c>
      <c r="AM964">
        <f t="shared" si="218"/>
        <v>0</v>
      </c>
      <c r="AN964">
        <f t="shared" si="223"/>
        <v>0</v>
      </c>
      <c r="AO964">
        <f t="shared" si="219"/>
        <v>0</v>
      </c>
      <c r="AQ964">
        <f t="shared" si="224"/>
        <v>1</v>
      </c>
    </row>
    <row r="965" spans="1:43" ht="15.75" thickBot="1">
      <c r="A965" s="51">
        <f t="shared" si="210"/>
        <v>955</v>
      </c>
      <c r="B965" s="52">
        <v>2</v>
      </c>
      <c r="C965" s="52">
        <v>3.13</v>
      </c>
      <c r="D965" s="56">
        <v>0</v>
      </c>
      <c r="E965" s="52">
        <v>1</v>
      </c>
      <c r="F965" s="52">
        <v>1</v>
      </c>
      <c r="G965" s="53">
        <v>2.5499999999999998</v>
      </c>
      <c r="H965" s="53">
        <v>2.61</v>
      </c>
      <c r="I965" s="52">
        <v>2</v>
      </c>
      <c r="J965" s="53">
        <v>2.64</v>
      </c>
      <c r="K965" s="53">
        <v>2.66</v>
      </c>
      <c r="L965" s="52">
        <v>65</v>
      </c>
      <c r="M965" s="52">
        <v>1</v>
      </c>
      <c r="N965" s="52">
        <v>20</v>
      </c>
      <c r="O965" s="52">
        <v>28</v>
      </c>
      <c r="P965" s="54">
        <v>33.342610000000001</v>
      </c>
      <c r="Q965" s="54">
        <v>28.243151999999998</v>
      </c>
      <c r="R965" s="55">
        <v>2.8831550999999997</v>
      </c>
      <c r="T965" s="56">
        <v>0</v>
      </c>
      <c r="U965" s="47">
        <f t="shared" si="211"/>
        <v>0</v>
      </c>
      <c r="V965" s="47">
        <f t="shared" si="212"/>
        <v>0</v>
      </c>
      <c r="W965" s="47">
        <f t="shared" si="221"/>
        <v>2580</v>
      </c>
      <c r="X965" s="50">
        <f t="shared" si="213"/>
        <v>0</v>
      </c>
      <c r="AD965" s="46">
        <v>0</v>
      </c>
      <c r="AE965" s="57">
        <v>0</v>
      </c>
      <c r="AF965" s="56">
        <v>0</v>
      </c>
      <c r="AG965">
        <f t="shared" si="214"/>
        <v>2650.0000000000005</v>
      </c>
      <c r="AH965">
        <f t="shared" si="222"/>
        <v>0</v>
      </c>
      <c r="AI965">
        <f t="shared" si="215"/>
        <v>2580</v>
      </c>
      <c r="AJ965">
        <f t="shared" si="216"/>
        <v>1</v>
      </c>
      <c r="AK965">
        <f t="shared" si="217"/>
        <v>3130</v>
      </c>
      <c r="AL965">
        <f t="shared" si="220"/>
        <v>0</v>
      </c>
      <c r="AM965">
        <f t="shared" si="218"/>
        <v>0</v>
      </c>
      <c r="AN965">
        <f t="shared" si="223"/>
        <v>0</v>
      </c>
      <c r="AO965">
        <f t="shared" si="219"/>
        <v>0</v>
      </c>
      <c r="AQ965">
        <f t="shared" si="224"/>
        <v>1</v>
      </c>
    </row>
    <row r="966" spans="1:43" ht="15.75" thickBot="1">
      <c r="A966" s="51">
        <f t="shared" si="210"/>
        <v>956</v>
      </c>
      <c r="B966" s="52">
        <v>2</v>
      </c>
      <c r="C966" s="52">
        <v>3.13</v>
      </c>
      <c r="D966" s="56">
        <v>0</v>
      </c>
      <c r="E966" s="52">
        <v>1</v>
      </c>
      <c r="F966" s="52">
        <v>1</v>
      </c>
      <c r="G966" s="53">
        <v>2.5499999999999998</v>
      </c>
      <c r="H966" s="53">
        <v>2.61</v>
      </c>
      <c r="I966" s="52">
        <v>2</v>
      </c>
      <c r="J966" s="53">
        <v>2.64</v>
      </c>
      <c r="K966" s="53">
        <v>2.66</v>
      </c>
      <c r="L966" s="52">
        <v>65</v>
      </c>
      <c r="M966" s="52">
        <v>1</v>
      </c>
      <c r="N966" s="52">
        <v>20</v>
      </c>
      <c r="O966" s="52">
        <v>28</v>
      </c>
      <c r="P966" s="54">
        <v>34.323275000000002</v>
      </c>
      <c r="Q966" s="54">
        <v>26.281821999999998</v>
      </c>
      <c r="R966" s="55">
        <v>2.8733484499999999</v>
      </c>
      <c r="T966" s="56">
        <v>0</v>
      </c>
      <c r="U966" s="47">
        <f t="shared" si="211"/>
        <v>0</v>
      </c>
      <c r="V966" s="47">
        <f t="shared" si="212"/>
        <v>0</v>
      </c>
      <c r="W966" s="47">
        <f t="shared" si="221"/>
        <v>2580</v>
      </c>
      <c r="X966" s="50">
        <f t="shared" si="213"/>
        <v>0</v>
      </c>
      <c r="AD966" s="46">
        <v>0</v>
      </c>
      <c r="AE966" s="57">
        <v>0</v>
      </c>
      <c r="AF966" s="56">
        <v>0</v>
      </c>
      <c r="AG966">
        <f t="shared" si="214"/>
        <v>2650.0000000000005</v>
      </c>
      <c r="AH966">
        <f t="shared" si="222"/>
        <v>0</v>
      </c>
      <c r="AI966">
        <f t="shared" si="215"/>
        <v>2580</v>
      </c>
      <c r="AJ966">
        <f t="shared" si="216"/>
        <v>1</v>
      </c>
      <c r="AK966">
        <f t="shared" si="217"/>
        <v>3130</v>
      </c>
      <c r="AL966">
        <f t="shared" si="220"/>
        <v>0</v>
      </c>
      <c r="AM966">
        <f t="shared" si="218"/>
        <v>0</v>
      </c>
      <c r="AN966">
        <f t="shared" si="223"/>
        <v>0</v>
      </c>
      <c r="AO966">
        <f t="shared" si="219"/>
        <v>0</v>
      </c>
      <c r="AQ966">
        <f t="shared" si="224"/>
        <v>1</v>
      </c>
    </row>
    <row r="967" spans="1:43" ht="15.75" thickBot="1">
      <c r="A967" s="51">
        <f t="shared" si="210"/>
        <v>957</v>
      </c>
      <c r="B967" s="52">
        <v>5</v>
      </c>
      <c r="C967" s="52">
        <v>3.2</v>
      </c>
      <c r="D967" s="56">
        <v>0</v>
      </c>
      <c r="E967" s="52">
        <v>1</v>
      </c>
      <c r="F967" s="52">
        <v>1</v>
      </c>
      <c r="G967" s="53">
        <v>2.5499999999999998</v>
      </c>
      <c r="H967" s="53">
        <v>2.61</v>
      </c>
      <c r="I967" s="52">
        <v>2</v>
      </c>
      <c r="J967" s="53">
        <v>2.64</v>
      </c>
      <c r="K967" s="53">
        <v>2.66</v>
      </c>
      <c r="L967" s="52">
        <v>65</v>
      </c>
      <c r="M967" s="52">
        <v>1</v>
      </c>
      <c r="N967" s="52">
        <v>20</v>
      </c>
      <c r="O967" s="52">
        <v>28</v>
      </c>
      <c r="P967" s="54">
        <v>22.359162000000001</v>
      </c>
      <c r="Q967" s="54">
        <v>24.320491999999998</v>
      </c>
      <c r="R967" s="55">
        <v>2.1182364000000002</v>
      </c>
      <c r="T967" s="56">
        <v>0</v>
      </c>
      <c r="U967" s="47">
        <f t="shared" si="211"/>
        <v>0</v>
      </c>
      <c r="V967" s="47">
        <f t="shared" si="212"/>
        <v>0</v>
      </c>
      <c r="W967" s="47">
        <f t="shared" si="221"/>
        <v>2580</v>
      </c>
      <c r="X967" s="50">
        <f t="shared" si="213"/>
        <v>0</v>
      </c>
      <c r="AD967" s="46">
        <v>0</v>
      </c>
      <c r="AE967" s="57">
        <v>0</v>
      </c>
      <c r="AF967" s="56">
        <v>0</v>
      </c>
      <c r="AG967">
        <f t="shared" si="214"/>
        <v>2650.0000000000005</v>
      </c>
      <c r="AH967">
        <f t="shared" si="222"/>
        <v>0</v>
      </c>
      <c r="AI967">
        <f t="shared" si="215"/>
        <v>2580</v>
      </c>
      <c r="AJ967">
        <f t="shared" si="216"/>
        <v>1</v>
      </c>
      <c r="AK967">
        <f t="shared" si="217"/>
        <v>3200</v>
      </c>
      <c r="AL967">
        <f t="shared" si="220"/>
        <v>0</v>
      </c>
      <c r="AM967">
        <f t="shared" si="218"/>
        <v>0</v>
      </c>
      <c r="AN967">
        <f t="shared" si="223"/>
        <v>0</v>
      </c>
      <c r="AO967">
        <f t="shared" si="219"/>
        <v>0</v>
      </c>
      <c r="AQ967">
        <f t="shared" si="224"/>
        <v>1</v>
      </c>
    </row>
    <row r="968" spans="1:43" ht="15.75" thickBot="1">
      <c r="A968" s="51">
        <f t="shared" si="210"/>
        <v>958</v>
      </c>
      <c r="B968" s="52">
        <v>5</v>
      </c>
      <c r="C968" s="52">
        <v>3.2</v>
      </c>
      <c r="D968" s="56">
        <v>0</v>
      </c>
      <c r="E968" s="52">
        <v>1</v>
      </c>
      <c r="F968" s="52">
        <v>1</v>
      </c>
      <c r="G968" s="53">
        <v>2.5499999999999998</v>
      </c>
      <c r="H968" s="53">
        <v>2.61</v>
      </c>
      <c r="I968" s="52">
        <v>2</v>
      </c>
      <c r="J968" s="53">
        <v>2.64</v>
      </c>
      <c r="K968" s="53">
        <v>2.66</v>
      </c>
      <c r="L968" s="52">
        <v>65</v>
      </c>
      <c r="M968" s="52">
        <v>1</v>
      </c>
      <c r="N968" s="52">
        <v>20</v>
      </c>
      <c r="O968" s="52">
        <v>28</v>
      </c>
      <c r="P968" s="54">
        <v>24.320492000000002</v>
      </c>
      <c r="Q968" s="54">
        <v>26.870221000000001</v>
      </c>
      <c r="R968" s="55">
        <v>2.0790098000000001</v>
      </c>
      <c r="T968" s="56">
        <v>0</v>
      </c>
      <c r="U968" s="47">
        <f t="shared" si="211"/>
        <v>0</v>
      </c>
      <c r="V968" s="47">
        <f t="shared" si="212"/>
        <v>0</v>
      </c>
      <c r="W968" s="47">
        <f t="shared" si="221"/>
        <v>2580</v>
      </c>
      <c r="X968" s="50">
        <f t="shared" si="213"/>
        <v>0</v>
      </c>
      <c r="AD968" s="46">
        <v>0</v>
      </c>
      <c r="AE968" s="57">
        <v>0</v>
      </c>
      <c r="AF968" s="56">
        <v>0</v>
      </c>
      <c r="AG968">
        <f t="shared" si="214"/>
        <v>2650.0000000000005</v>
      </c>
      <c r="AH968">
        <f t="shared" si="222"/>
        <v>0</v>
      </c>
      <c r="AI968">
        <f t="shared" si="215"/>
        <v>2580</v>
      </c>
      <c r="AJ968">
        <f t="shared" si="216"/>
        <v>1</v>
      </c>
      <c r="AK968">
        <f t="shared" si="217"/>
        <v>3200</v>
      </c>
      <c r="AL968">
        <f t="shared" si="220"/>
        <v>0</v>
      </c>
      <c r="AM968">
        <f t="shared" si="218"/>
        <v>0</v>
      </c>
      <c r="AN968">
        <f t="shared" si="223"/>
        <v>0</v>
      </c>
      <c r="AO968">
        <f t="shared" si="219"/>
        <v>0</v>
      </c>
      <c r="AQ968">
        <f t="shared" si="224"/>
        <v>1</v>
      </c>
    </row>
    <row r="969" spans="1:43" ht="15.75" thickBot="1">
      <c r="A969" s="51">
        <f t="shared" si="210"/>
        <v>959</v>
      </c>
      <c r="B969" s="52">
        <v>3</v>
      </c>
      <c r="C969" s="52">
        <v>3.04</v>
      </c>
      <c r="D969" s="56">
        <v>0</v>
      </c>
      <c r="E969" s="52">
        <v>1</v>
      </c>
      <c r="F969" s="52">
        <v>1</v>
      </c>
      <c r="G969" s="53">
        <v>2.5499999999999998</v>
      </c>
      <c r="H969" s="53">
        <v>2.61</v>
      </c>
      <c r="I969" s="52">
        <v>2</v>
      </c>
      <c r="J969" s="53">
        <v>2.64</v>
      </c>
      <c r="K969" s="53">
        <v>2.66</v>
      </c>
      <c r="L969" s="52">
        <v>65</v>
      </c>
      <c r="M969" s="52">
        <v>1</v>
      </c>
      <c r="N969" s="52">
        <v>20</v>
      </c>
      <c r="O969" s="52">
        <v>28</v>
      </c>
      <c r="P969" s="54">
        <v>25.006957499999999</v>
      </c>
      <c r="Q969" s="54">
        <v>24.516625000000001</v>
      </c>
      <c r="R969" s="55">
        <v>2.3045627500000001</v>
      </c>
      <c r="T969" s="56">
        <v>0</v>
      </c>
      <c r="U969" s="47">
        <f t="shared" si="211"/>
        <v>0</v>
      </c>
      <c r="V969" s="47">
        <f t="shared" si="212"/>
        <v>0</v>
      </c>
      <c r="W969" s="47">
        <f t="shared" si="221"/>
        <v>2580</v>
      </c>
      <c r="X969" s="50">
        <f t="shared" si="213"/>
        <v>0</v>
      </c>
      <c r="AD969" s="46">
        <v>0</v>
      </c>
      <c r="AE969" s="57">
        <v>0</v>
      </c>
      <c r="AF969" s="56">
        <v>0</v>
      </c>
      <c r="AG969">
        <f t="shared" si="214"/>
        <v>2650.0000000000005</v>
      </c>
      <c r="AH969">
        <f t="shared" si="222"/>
        <v>0</v>
      </c>
      <c r="AI969">
        <f t="shared" si="215"/>
        <v>2580</v>
      </c>
      <c r="AJ969">
        <f t="shared" si="216"/>
        <v>1</v>
      </c>
      <c r="AK969">
        <f t="shared" si="217"/>
        <v>3040</v>
      </c>
      <c r="AL969">
        <f t="shared" si="220"/>
        <v>0</v>
      </c>
      <c r="AM969">
        <f t="shared" si="218"/>
        <v>0</v>
      </c>
      <c r="AN969">
        <f t="shared" si="223"/>
        <v>0</v>
      </c>
      <c r="AO969">
        <f t="shared" si="219"/>
        <v>0</v>
      </c>
      <c r="AQ969">
        <f t="shared" si="224"/>
        <v>1</v>
      </c>
    </row>
    <row r="970" spans="1:43" ht="15.75" thickBot="1">
      <c r="A970" s="51">
        <f t="shared" si="210"/>
        <v>960</v>
      </c>
      <c r="B970" s="52">
        <v>3</v>
      </c>
      <c r="C970" s="52">
        <v>3.04</v>
      </c>
      <c r="D970" s="56">
        <v>0</v>
      </c>
      <c r="E970" s="52">
        <v>1</v>
      </c>
      <c r="F970" s="52">
        <v>1</v>
      </c>
      <c r="G970" s="53">
        <v>2.5499999999999998</v>
      </c>
      <c r="H970" s="53">
        <v>2.61</v>
      </c>
      <c r="I970" s="52">
        <v>2</v>
      </c>
      <c r="J970" s="53">
        <v>2.64</v>
      </c>
      <c r="K970" s="53">
        <v>2.66</v>
      </c>
      <c r="L970" s="52">
        <v>65</v>
      </c>
      <c r="M970" s="52">
        <v>1</v>
      </c>
      <c r="N970" s="52">
        <v>20</v>
      </c>
      <c r="O970" s="52">
        <v>28</v>
      </c>
      <c r="P970" s="54">
        <v>24.810824499999999</v>
      </c>
      <c r="Q970" s="54">
        <v>23.634026500000001</v>
      </c>
      <c r="R970" s="55">
        <v>2.2457228499999999</v>
      </c>
      <c r="T970" s="56">
        <v>0</v>
      </c>
      <c r="U970" s="47">
        <f t="shared" si="211"/>
        <v>0</v>
      </c>
      <c r="V970" s="47">
        <f t="shared" si="212"/>
        <v>0</v>
      </c>
      <c r="W970" s="47">
        <f t="shared" si="221"/>
        <v>2580</v>
      </c>
      <c r="X970" s="50">
        <f t="shared" si="213"/>
        <v>0</v>
      </c>
      <c r="AD970" s="46">
        <v>0</v>
      </c>
      <c r="AE970" s="57">
        <v>0</v>
      </c>
      <c r="AF970" s="56">
        <v>0</v>
      </c>
      <c r="AG970">
        <f t="shared" si="214"/>
        <v>2650.0000000000005</v>
      </c>
      <c r="AH970">
        <f t="shared" si="222"/>
        <v>0</v>
      </c>
      <c r="AI970">
        <f t="shared" si="215"/>
        <v>2580</v>
      </c>
      <c r="AJ970">
        <f t="shared" si="216"/>
        <v>1</v>
      </c>
      <c r="AK970">
        <f t="shared" si="217"/>
        <v>3040</v>
      </c>
      <c r="AL970">
        <f t="shared" si="220"/>
        <v>0</v>
      </c>
      <c r="AM970">
        <f t="shared" si="218"/>
        <v>0</v>
      </c>
      <c r="AN970">
        <f t="shared" si="223"/>
        <v>0</v>
      </c>
      <c r="AO970">
        <f t="shared" si="219"/>
        <v>0</v>
      </c>
      <c r="AQ970">
        <f t="shared" si="224"/>
        <v>1</v>
      </c>
    </row>
    <row r="971" spans="1:43" ht="15.75" thickBot="1">
      <c r="A971" s="51">
        <f t="shared" si="210"/>
        <v>961</v>
      </c>
      <c r="B971" s="52">
        <v>1</v>
      </c>
      <c r="C971" s="52">
        <v>3.15</v>
      </c>
      <c r="D971" s="56">
        <v>0</v>
      </c>
      <c r="E971" s="52">
        <v>1</v>
      </c>
      <c r="F971" s="52">
        <v>1</v>
      </c>
      <c r="G971" s="53">
        <v>2.5499999999999998</v>
      </c>
      <c r="H971" s="53">
        <v>2.61</v>
      </c>
      <c r="I971" s="52">
        <v>2</v>
      </c>
      <c r="J971" s="53">
        <v>2.64</v>
      </c>
      <c r="K971" s="53">
        <v>2.66</v>
      </c>
      <c r="L971" s="52">
        <v>50</v>
      </c>
      <c r="M971" s="52">
        <v>1</v>
      </c>
      <c r="N971" s="52">
        <v>20</v>
      </c>
      <c r="O971" s="52">
        <v>28</v>
      </c>
      <c r="P971" s="54">
        <v>42.8550605</v>
      </c>
      <c r="Q971" s="54">
        <v>29.321883500000002</v>
      </c>
      <c r="R971" s="55">
        <v>3.0302548499999999</v>
      </c>
      <c r="T971" s="56">
        <v>0</v>
      </c>
      <c r="U971" s="47">
        <f t="shared" si="211"/>
        <v>0</v>
      </c>
      <c r="V971" s="47">
        <f t="shared" si="212"/>
        <v>0</v>
      </c>
      <c r="W971" s="47">
        <f t="shared" si="221"/>
        <v>2580</v>
      </c>
      <c r="X971" s="50">
        <f t="shared" si="213"/>
        <v>0</v>
      </c>
      <c r="AD971" s="46">
        <v>0</v>
      </c>
      <c r="AE971" s="57">
        <v>0</v>
      </c>
      <c r="AF971" s="56">
        <v>0</v>
      </c>
      <c r="AG971">
        <f t="shared" si="214"/>
        <v>2650.0000000000005</v>
      </c>
      <c r="AH971">
        <f t="shared" si="222"/>
        <v>0</v>
      </c>
      <c r="AI971">
        <f t="shared" si="215"/>
        <v>2580</v>
      </c>
      <c r="AJ971">
        <f t="shared" si="216"/>
        <v>1</v>
      </c>
      <c r="AK971">
        <f t="shared" si="217"/>
        <v>3150</v>
      </c>
      <c r="AL971">
        <f t="shared" si="220"/>
        <v>0</v>
      </c>
      <c r="AM971">
        <f t="shared" si="218"/>
        <v>0</v>
      </c>
      <c r="AN971">
        <f t="shared" si="223"/>
        <v>0</v>
      </c>
      <c r="AO971">
        <f t="shared" si="219"/>
        <v>0</v>
      </c>
      <c r="AQ971">
        <f t="shared" si="224"/>
        <v>1</v>
      </c>
    </row>
    <row r="972" spans="1:43" ht="15.75" thickBot="1">
      <c r="A972" s="51">
        <f t="shared" ref="A972:A1035" si="225">A971+1</f>
        <v>962</v>
      </c>
      <c r="B972" s="52">
        <v>1</v>
      </c>
      <c r="C972" s="52">
        <v>3.15</v>
      </c>
      <c r="D972" s="56">
        <v>0</v>
      </c>
      <c r="E972" s="52">
        <v>1</v>
      </c>
      <c r="F972" s="52">
        <v>1</v>
      </c>
      <c r="G972" s="53">
        <v>2.5499999999999998</v>
      </c>
      <c r="H972" s="53">
        <v>2.61</v>
      </c>
      <c r="I972" s="52">
        <v>2</v>
      </c>
      <c r="J972" s="53">
        <v>2.64</v>
      </c>
      <c r="K972" s="53">
        <v>2.66</v>
      </c>
      <c r="L972" s="52">
        <v>50</v>
      </c>
      <c r="M972" s="52">
        <v>1</v>
      </c>
      <c r="N972" s="52">
        <v>20</v>
      </c>
      <c r="O972" s="52">
        <v>28</v>
      </c>
      <c r="P972" s="54">
        <v>42.462794500000001</v>
      </c>
      <c r="Q972" s="54">
        <v>28.1450855</v>
      </c>
      <c r="R972" s="55">
        <v>3.0890947500000001</v>
      </c>
      <c r="T972" s="56">
        <v>0</v>
      </c>
      <c r="U972" s="47">
        <f t="shared" ref="U972:U1035" si="226">((T972/(L972/100)))</f>
        <v>0</v>
      </c>
      <c r="V972" s="47">
        <f t="shared" ref="V972:V1035" si="227">(AVERAGE(J972:K972)*AE972)</f>
        <v>0</v>
      </c>
      <c r="W972" s="47">
        <f t="shared" si="221"/>
        <v>2580</v>
      </c>
      <c r="X972" s="50">
        <f t="shared" ref="X972:X1035" si="228">((AD972/100)*U972)</f>
        <v>0</v>
      </c>
      <c r="AD972" s="46">
        <v>0</v>
      </c>
      <c r="AE972" s="57">
        <v>0</v>
      </c>
      <c r="AF972" s="56">
        <v>0</v>
      </c>
      <c r="AG972">
        <f t="shared" ref="AG972:AG1035" si="229">(AVERAGE(J972:K972)*1000)</f>
        <v>2650.0000000000005</v>
      </c>
      <c r="AH972">
        <f t="shared" si="222"/>
        <v>0</v>
      </c>
      <c r="AI972">
        <f t="shared" ref="AI972:AI1035" si="230">(AVERAGE(G972:H972)*1000)</f>
        <v>2580</v>
      </c>
      <c r="AJ972">
        <f t="shared" ref="AJ972:AJ1035" si="231">(1-(SUM(AH972,AL972,AM972,AN972,AO972)))</f>
        <v>1</v>
      </c>
      <c r="AK972">
        <f t="shared" ref="AK972:AK1035" si="232">(C972*1000)</f>
        <v>3150</v>
      </c>
      <c r="AL972">
        <f t="shared" si="220"/>
        <v>0</v>
      </c>
      <c r="AM972">
        <f t="shared" ref="AM972:AM1035" si="233">(T972/1000)</f>
        <v>0</v>
      </c>
      <c r="AN972">
        <f t="shared" si="223"/>
        <v>0</v>
      </c>
      <c r="AO972">
        <f t="shared" ref="AO972:AO1035" si="234">(AF972/100)</f>
        <v>0</v>
      </c>
      <c r="AQ972">
        <f t="shared" si="224"/>
        <v>1</v>
      </c>
    </row>
    <row r="973" spans="1:43" ht="15.75" thickBot="1">
      <c r="A973" s="51">
        <f t="shared" si="225"/>
        <v>963</v>
      </c>
      <c r="B973" s="52">
        <v>2</v>
      </c>
      <c r="C973" s="52">
        <v>3.13</v>
      </c>
      <c r="D973" s="56">
        <v>0</v>
      </c>
      <c r="E973" s="52">
        <v>1</v>
      </c>
      <c r="F973" s="52">
        <v>1</v>
      </c>
      <c r="G973" s="53">
        <v>2.5499999999999998</v>
      </c>
      <c r="H973" s="53">
        <v>2.61</v>
      </c>
      <c r="I973" s="52">
        <v>2</v>
      </c>
      <c r="J973" s="53">
        <v>2.64</v>
      </c>
      <c r="K973" s="53">
        <v>2.66</v>
      </c>
      <c r="L973" s="52">
        <v>50</v>
      </c>
      <c r="M973" s="52">
        <v>1</v>
      </c>
      <c r="N973" s="52">
        <v>20</v>
      </c>
      <c r="O973" s="52">
        <v>28</v>
      </c>
      <c r="P973" s="54">
        <v>48.248718000000004</v>
      </c>
      <c r="Q973" s="54">
        <v>30.204481999999999</v>
      </c>
      <c r="R973" s="55">
        <v>3.3734875999999998</v>
      </c>
      <c r="T973" s="56">
        <v>0</v>
      </c>
      <c r="U973" s="47">
        <f t="shared" si="226"/>
        <v>0</v>
      </c>
      <c r="V973" s="47">
        <f t="shared" si="227"/>
        <v>0</v>
      </c>
      <c r="W973" s="47">
        <f t="shared" si="221"/>
        <v>2580</v>
      </c>
      <c r="X973" s="50">
        <f t="shared" si="228"/>
        <v>0</v>
      </c>
      <c r="AD973" s="46">
        <v>0</v>
      </c>
      <c r="AE973" s="57">
        <v>0</v>
      </c>
      <c r="AF973" s="56">
        <v>0</v>
      </c>
      <c r="AG973">
        <f t="shared" si="229"/>
        <v>2650.0000000000005</v>
      </c>
      <c r="AH973">
        <f t="shared" si="222"/>
        <v>0</v>
      </c>
      <c r="AI973">
        <f t="shared" si="230"/>
        <v>2580</v>
      </c>
      <c r="AJ973">
        <f t="shared" si="231"/>
        <v>1</v>
      </c>
      <c r="AK973">
        <f t="shared" si="232"/>
        <v>3130</v>
      </c>
      <c r="AL973">
        <f t="shared" si="220"/>
        <v>0</v>
      </c>
      <c r="AM973">
        <f t="shared" si="233"/>
        <v>0</v>
      </c>
      <c r="AN973">
        <f t="shared" si="223"/>
        <v>0</v>
      </c>
      <c r="AO973">
        <f t="shared" si="234"/>
        <v>0</v>
      </c>
      <c r="AQ973">
        <f t="shared" si="224"/>
        <v>1</v>
      </c>
    </row>
    <row r="974" spans="1:43" ht="15.75" thickBot="1">
      <c r="A974" s="51">
        <f t="shared" si="225"/>
        <v>964</v>
      </c>
      <c r="B974" s="52">
        <v>2</v>
      </c>
      <c r="C974" s="52">
        <v>3.13</v>
      </c>
      <c r="D974" s="56">
        <v>0</v>
      </c>
      <c r="E974" s="52">
        <v>1</v>
      </c>
      <c r="F974" s="52">
        <v>1</v>
      </c>
      <c r="G974" s="53">
        <v>2.5499999999999998</v>
      </c>
      <c r="H974" s="53">
        <v>2.61</v>
      </c>
      <c r="I974" s="52">
        <v>2</v>
      </c>
      <c r="J974" s="53">
        <v>2.64</v>
      </c>
      <c r="K974" s="53">
        <v>2.66</v>
      </c>
      <c r="L974" s="52">
        <v>50</v>
      </c>
      <c r="M974" s="52">
        <v>1</v>
      </c>
      <c r="N974" s="52">
        <v>20</v>
      </c>
      <c r="O974" s="52">
        <v>28</v>
      </c>
      <c r="P974" s="54">
        <v>49.229382999999999</v>
      </c>
      <c r="Q974" s="54">
        <v>30.6948145</v>
      </c>
      <c r="R974" s="55">
        <v>3.4519408000000005</v>
      </c>
      <c r="T974" s="56">
        <v>0</v>
      </c>
      <c r="U974" s="47">
        <f t="shared" si="226"/>
        <v>0</v>
      </c>
      <c r="V974" s="47">
        <f t="shared" si="227"/>
        <v>0</v>
      </c>
      <c r="W974" s="47">
        <f t="shared" si="221"/>
        <v>2580</v>
      </c>
      <c r="X974" s="50">
        <f t="shared" si="228"/>
        <v>0</v>
      </c>
      <c r="AD974" s="46">
        <v>0</v>
      </c>
      <c r="AE974" s="57">
        <v>0</v>
      </c>
      <c r="AF974" s="56">
        <v>0</v>
      </c>
      <c r="AG974">
        <f t="shared" si="229"/>
        <v>2650.0000000000005</v>
      </c>
      <c r="AH974">
        <f t="shared" si="222"/>
        <v>0</v>
      </c>
      <c r="AI974">
        <f t="shared" si="230"/>
        <v>2580</v>
      </c>
      <c r="AJ974">
        <f t="shared" si="231"/>
        <v>1</v>
      </c>
      <c r="AK974">
        <f t="shared" si="232"/>
        <v>3130</v>
      </c>
      <c r="AL974">
        <f t="shared" si="220"/>
        <v>0</v>
      </c>
      <c r="AM974">
        <f t="shared" si="233"/>
        <v>0</v>
      </c>
      <c r="AN974">
        <f t="shared" si="223"/>
        <v>0</v>
      </c>
      <c r="AO974">
        <f t="shared" si="234"/>
        <v>0</v>
      </c>
      <c r="AQ974">
        <f t="shared" si="224"/>
        <v>1</v>
      </c>
    </row>
    <row r="975" spans="1:43" ht="15.75" thickBot="1">
      <c r="A975" s="51">
        <f t="shared" si="225"/>
        <v>965</v>
      </c>
      <c r="B975" s="52">
        <v>5</v>
      </c>
      <c r="C975" s="52">
        <v>3.2</v>
      </c>
      <c r="D975" s="56">
        <v>0</v>
      </c>
      <c r="E975" s="52">
        <v>1</v>
      </c>
      <c r="F975" s="52">
        <v>1</v>
      </c>
      <c r="G975" s="53">
        <v>2.5499999999999998</v>
      </c>
      <c r="H975" s="53">
        <v>2.61</v>
      </c>
      <c r="I975" s="52">
        <v>2</v>
      </c>
      <c r="J975" s="53">
        <v>2.64</v>
      </c>
      <c r="K975" s="53">
        <v>2.66</v>
      </c>
      <c r="L975" s="52">
        <v>50</v>
      </c>
      <c r="M975" s="52">
        <v>1</v>
      </c>
      <c r="N975" s="52">
        <v>20</v>
      </c>
      <c r="O975" s="52">
        <v>28</v>
      </c>
      <c r="P975" s="54">
        <v>42.168595000000003</v>
      </c>
      <c r="Q975" s="54">
        <v>28.929617500000006</v>
      </c>
      <c r="R975" s="55">
        <v>3.4617474499999998</v>
      </c>
      <c r="T975" s="56">
        <v>0</v>
      </c>
      <c r="U975" s="47">
        <f t="shared" si="226"/>
        <v>0</v>
      </c>
      <c r="V975" s="47">
        <f t="shared" si="227"/>
        <v>0</v>
      </c>
      <c r="W975" s="47">
        <f t="shared" si="221"/>
        <v>2580</v>
      </c>
      <c r="X975" s="50">
        <f t="shared" si="228"/>
        <v>0</v>
      </c>
      <c r="AD975" s="46">
        <v>0</v>
      </c>
      <c r="AE975" s="57">
        <v>0</v>
      </c>
      <c r="AF975" s="56">
        <v>0</v>
      </c>
      <c r="AG975">
        <f t="shared" si="229"/>
        <v>2650.0000000000005</v>
      </c>
      <c r="AH975">
        <f t="shared" si="222"/>
        <v>0</v>
      </c>
      <c r="AI975">
        <f t="shared" si="230"/>
        <v>2580</v>
      </c>
      <c r="AJ975">
        <f t="shared" si="231"/>
        <v>1</v>
      </c>
      <c r="AK975">
        <f t="shared" si="232"/>
        <v>3200</v>
      </c>
      <c r="AL975">
        <f t="shared" si="220"/>
        <v>0</v>
      </c>
      <c r="AM975">
        <f t="shared" si="233"/>
        <v>0</v>
      </c>
      <c r="AN975">
        <f t="shared" si="223"/>
        <v>0</v>
      </c>
      <c r="AO975">
        <f t="shared" si="234"/>
        <v>0</v>
      </c>
      <c r="AQ975">
        <f t="shared" si="224"/>
        <v>1</v>
      </c>
    </row>
    <row r="976" spans="1:43" ht="15.75" thickBot="1">
      <c r="A976" s="51">
        <f t="shared" si="225"/>
        <v>966</v>
      </c>
      <c r="B976" s="52">
        <v>5</v>
      </c>
      <c r="C976" s="52">
        <v>3.2</v>
      </c>
      <c r="D976" s="56">
        <v>0</v>
      </c>
      <c r="E976" s="52">
        <v>1</v>
      </c>
      <c r="F976" s="52">
        <v>1</v>
      </c>
      <c r="G976" s="53">
        <v>2.5499999999999998</v>
      </c>
      <c r="H976" s="53">
        <v>2.61</v>
      </c>
      <c r="I976" s="52">
        <v>2</v>
      </c>
      <c r="J976" s="53">
        <v>2.64</v>
      </c>
      <c r="K976" s="53">
        <v>2.66</v>
      </c>
      <c r="L976" s="52">
        <v>50</v>
      </c>
      <c r="M976" s="52">
        <v>1</v>
      </c>
      <c r="N976" s="52">
        <v>20</v>
      </c>
      <c r="O976" s="52">
        <v>28</v>
      </c>
      <c r="P976" s="54">
        <v>41.187930000000001</v>
      </c>
      <c r="Q976" s="54">
        <v>28.635418000000001</v>
      </c>
      <c r="R976" s="55">
        <v>3.1871612499999999</v>
      </c>
      <c r="T976" s="56">
        <v>0</v>
      </c>
      <c r="U976" s="47">
        <f t="shared" si="226"/>
        <v>0</v>
      </c>
      <c r="V976" s="47">
        <f t="shared" si="227"/>
        <v>0</v>
      </c>
      <c r="W976" s="47">
        <f t="shared" si="221"/>
        <v>2580</v>
      </c>
      <c r="X976" s="50">
        <f t="shared" si="228"/>
        <v>0</v>
      </c>
      <c r="AD976" s="46">
        <v>0</v>
      </c>
      <c r="AE976" s="57">
        <v>0</v>
      </c>
      <c r="AF976" s="56">
        <v>0</v>
      </c>
      <c r="AG976">
        <f t="shared" si="229"/>
        <v>2650.0000000000005</v>
      </c>
      <c r="AH976">
        <f t="shared" si="222"/>
        <v>0</v>
      </c>
      <c r="AI976">
        <f t="shared" si="230"/>
        <v>2580</v>
      </c>
      <c r="AJ976">
        <f t="shared" si="231"/>
        <v>1</v>
      </c>
      <c r="AK976">
        <f t="shared" si="232"/>
        <v>3200</v>
      </c>
      <c r="AL976">
        <f t="shared" si="220"/>
        <v>0</v>
      </c>
      <c r="AM976">
        <f t="shared" si="233"/>
        <v>0</v>
      </c>
      <c r="AN976">
        <f t="shared" si="223"/>
        <v>0</v>
      </c>
      <c r="AO976">
        <f t="shared" si="234"/>
        <v>0</v>
      </c>
      <c r="AQ976">
        <f t="shared" si="224"/>
        <v>1</v>
      </c>
    </row>
    <row r="977" spans="1:43" ht="15.75" thickBot="1">
      <c r="A977" s="51">
        <f t="shared" si="225"/>
        <v>967</v>
      </c>
      <c r="B977" s="52">
        <v>3</v>
      </c>
      <c r="C977" s="52">
        <v>3.04</v>
      </c>
      <c r="D977" s="56">
        <v>0</v>
      </c>
      <c r="E977" s="52">
        <v>1</v>
      </c>
      <c r="F977" s="52">
        <v>1</v>
      </c>
      <c r="G977" s="53">
        <v>2.5499999999999998</v>
      </c>
      <c r="H977" s="53">
        <v>2.61</v>
      </c>
      <c r="I977" s="52">
        <v>2</v>
      </c>
      <c r="J977" s="53">
        <v>2.64</v>
      </c>
      <c r="K977" s="53">
        <v>2.66</v>
      </c>
      <c r="L977" s="52">
        <v>50</v>
      </c>
      <c r="M977" s="52">
        <v>1</v>
      </c>
      <c r="N977" s="52">
        <v>20</v>
      </c>
      <c r="O977" s="52">
        <v>28</v>
      </c>
      <c r="P977" s="54">
        <v>36.480738000000002</v>
      </c>
      <c r="Q977" s="54">
        <v>27.850885999999996</v>
      </c>
      <c r="R977" s="55">
        <v>2.7556686500000001</v>
      </c>
      <c r="T977" s="56">
        <v>0</v>
      </c>
      <c r="U977" s="47">
        <f t="shared" si="226"/>
        <v>0</v>
      </c>
      <c r="V977" s="47">
        <f t="shared" si="227"/>
        <v>0</v>
      </c>
      <c r="W977" s="47">
        <f t="shared" si="221"/>
        <v>2580</v>
      </c>
      <c r="X977" s="50">
        <f t="shared" si="228"/>
        <v>0</v>
      </c>
      <c r="AD977" s="46">
        <v>0</v>
      </c>
      <c r="AE977" s="57">
        <v>0</v>
      </c>
      <c r="AF977" s="56">
        <v>0</v>
      </c>
      <c r="AG977">
        <f t="shared" si="229"/>
        <v>2650.0000000000005</v>
      </c>
      <c r="AH977">
        <f t="shared" si="222"/>
        <v>0</v>
      </c>
      <c r="AI977">
        <f t="shared" si="230"/>
        <v>2580</v>
      </c>
      <c r="AJ977">
        <f t="shared" si="231"/>
        <v>1</v>
      </c>
      <c r="AK977">
        <f t="shared" si="232"/>
        <v>3040</v>
      </c>
      <c r="AL977">
        <f t="shared" si="220"/>
        <v>0</v>
      </c>
      <c r="AM977">
        <f t="shared" si="233"/>
        <v>0</v>
      </c>
      <c r="AN977">
        <f t="shared" si="223"/>
        <v>0</v>
      </c>
      <c r="AO977">
        <f t="shared" si="234"/>
        <v>0</v>
      </c>
      <c r="AQ977">
        <f t="shared" si="224"/>
        <v>1</v>
      </c>
    </row>
    <row r="978" spans="1:43" ht="15.75" thickBot="1">
      <c r="A978" s="51">
        <f t="shared" si="225"/>
        <v>968</v>
      </c>
      <c r="B978" s="52">
        <v>3</v>
      </c>
      <c r="C978" s="52">
        <v>3.04</v>
      </c>
      <c r="D978" s="56">
        <v>0</v>
      </c>
      <c r="E978" s="52">
        <v>1</v>
      </c>
      <c r="F978" s="52">
        <v>1</v>
      </c>
      <c r="G978" s="53">
        <v>2.5499999999999998</v>
      </c>
      <c r="H978" s="53">
        <v>2.61</v>
      </c>
      <c r="I978" s="52">
        <v>2</v>
      </c>
      <c r="J978" s="53">
        <v>2.64</v>
      </c>
      <c r="K978" s="53">
        <v>2.66</v>
      </c>
      <c r="L978" s="52">
        <v>50</v>
      </c>
      <c r="M978" s="52">
        <v>1</v>
      </c>
      <c r="N978" s="52">
        <v>20</v>
      </c>
      <c r="O978" s="52">
        <v>28</v>
      </c>
      <c r="P978" s="54">
        <v>35.009740499999999</v>
      </c>
      <c r="Q978" s="54">
        <v>27.164420500000002</v>
      </c>
      <c r="R978" s="55">
        <v>2.5987622500000001</v>
      </c>
      <c r="T978" s="56">
        <v>0</v>
      </c>
      <c r="U978" s="47">
        <f t="shared" si="226"/>
        <v>0</v>
      </c>
      <c r="V978" s="47">
        <f t="shared" si="227"/>
        <v>0</v>
      </c>
      <c r="W978" s="47">
        <f t="shared" si="221"/>
        <v>2580</v>
      </c>
      <c r="X978" s="50">
        <f t="shared" si="228"/>
        <v>0</v>
      </c>
      <c r="AD978" s="46">
        <v>0</v>
      </c>
      <c r="AE978" s="57">
        <v>0</v>
      </c>
      <c r="AF978" s="56">
        <v>0</v>
      </c>
      <c r="AG978">
        <f t="shared" si="229"/>
        <v>2650.0000000000005</v>
      </c>
      <c r="AH978">
        <f t="shared" si="222"/>
        <v>0</v>
      </c>
      <c r="AI978">
        <f t="shared" si="230"/>
        <v>2580</v>
      </c>
      <c r="AJ978">
        <f t="shared" si="231"/>
        <v>1</v>
      </c>
      <c r="AK978">
        <f t="shared" si="232"/>
        <v>3040</v>
      </c>
      <c r="AL978">
        <f t="shared" si="220"/>
        <v>0</v>
      </c>
      <c r="AM978">
        <f t="shared" si="233"/>
        <v>0</v>
      </c>
      <c r="AN978">
        <f t="shared" si="223"/>
        <v>0</v>
      </c>
      <c r="AO978">
        <f t="shared" si="234"/>
        <v>0</v>
      </c>
      <c r="AQ978">
        <f t="shared" si="224"/>
        <v>1</v>
      </c>
    </row>
    <row r="979" spans="1:43" ht="15.75" thickBot="1">
      <c r="A979" s="51">
        <f t="shared" si="225"/>
        <v>969</v>
      </c>
      <c r="B979" s="52">
        <v>1</v>
      </c>
      <c r="C979" s="52">
        <v>3.15</v>
      </c>
      <c r="D979" s="56">
        <v>0</v>
      </c>
      <c r="E979" s="52">
        <v>1</v>
      </c>
      <c r="F979" s="52">
        <v>1</v>
      </c>
      <c r="G979" s="53">
        <v>2.5499999999999998</v>
      </c>
      <c r="H979" s="53">
        <v>2.61</v>
      </c>
      <c r="I979" s="52">
        <v>2</v>
      </c>
      <c r="J979" s="53">
        <v>2.64</v>
      </c>
      <c r="K979" s="53">
        <v>2.66</v>
      </c>
      <c r="L979" s="52">
        <v>40</v>
      </c>
      <c r="M979" s="52">
        <v>1</v>
      </c>
      <c r="N979" s="52">
        <v>20</v>
      </c>
      <c r="O979" s="52">
        <v>28</v>
      </c>
      <c r="P979" s="54">
        <v>55.7998385</v>
      </c>
      <c r="Q979" s="54">
        <v>31.479346499999998</v>
      </c>
      <c r="R979" s="55">
        <v>3.5303940000000003</v>
      </c>
      <c r="T979" s="56">
        <v>0</v>
      </c>
      <c r="U979" s="47">
        <f t="shared" si="226"/>
        <v>0</v>
      </c>
      <c r="V979" s="47">
        <f t="shared" si="227"/>
        <v>0</v>
      </c>
      <c r="W979" s="47">
        <f t="shared" si="221"/>
        <v>2580</v>
      </c>
      <c r="X979" s="50">
        <f t="shared" si="228"/>
        <v>0</v>
      </c>
      <c r="AD979" s="46">
        <v>0</v>
      </c>
      <c r="AE979" s="57">
        <v>0</v>
      </c>
      <c r="AF979" s="56">
        <v>0</v>
      </c>
      <c r="AG979">
        <f t="shared" si="229"/>
        <v>2650.0000000000005</v>
      </c>
      <c r="AH979">
        <f t="shared" si="222"/>
        <v>0</v>
      </c>
      <c r="AI979">
        <f t="shared" si="230"/>
        <v>2580</v>
      </c>
      <c r="AJ979">
        <f t="shared" si="231"/>
        <v>1</v>
      </c>
      <c r="AK979">
        <f t="shared" si="232"/>
        <v>3150</v>
      </c>
      <c r="AL979">
        <f t="shared" si="220"/>
        <v>0</v>
      </c>
      <c r="AM979">
        <f t="shared" si="233"/>
        <v>0</v>
      </c>
      <c r="AN979">
        <f t="shared" si="223"/>
        <v>0</v>
      </c>
      <c r="AO979">
        <f t="shared" si="234"/>
        <v>0</v>
      </c>
      <c r="AQ979">
        <f t="shared" si="224"/>
        <v>1</v>
      </c>
    </row>
    <row r="980" spans="1:43" ht="15.75" thickBot="1">
      <c r="A980" s="51">
        <f t="shared" si="225"/>
        <v>970</v>
      </c>
      <c r="B980" s="52">
        <v>1</v>
      </c>
      <c r="C980" s="52">
        <v>3.15</v>
      </c>
      <c r="D980" s="56">
        <v>0</v>
      </c>
      <c r="E980" s="52">
        <v>1</v>
      </c>
      <c r="F980" s="52">
        <v>1</v>
      </c>
      <c r="G980" s="53">
        <v>2.5499999999999998</v>
      </c>
      <c r="H980" s="53">
        <v>2.61</v>
      </c>
      <c r="I980" s="52">
        <v>2</v>
      </c>
      <c r="J980" s="53">
        <v>2.64</v>
      </c>
      <c r="K980" s="53">
        <v>2.66</v>
      </c>
      <c r="L980" s="52">
        <v>40</v>
      </c>
      <c r="M980" s="52">
        <v>1</v>
      </c>
      <c r="N980" s="52">
        <v>20</v>
      </c>
      <c r="O980" s="52">
        <v>28</v>
      </c>
      <c r="P980" s="54">
        <v>53.446242500000004</v>
      </c>
      <c r="Q980" s="54">
        <v>30.204481999999999</v>
      </c>
      <c r="R980" s="55">
        <v>3.4323275</v>
      </c>
      <c r="T980" s="56">
        <v>0</v>
      </c>
      <c r="U980" s="47">
        <f t="shared" si="226"/>
        <v>0</v>
      </c>
      <c r="V980" s="47">
        <f t="shared" si="227"/>
        <v>0</v>
      </c>
      <c r="W980" s="47">
        <f t="shared" si="221"/>
        <v>2580</v>
      </c>
      <c r="X980" s="50">
        <f t="shared" si="228"/>
        <v>0</v>
      </c>
      <c r="AD980" s="46">
        <v>0</v>
      </c>
      <c r="AE980" s="57">
        <v>0</v>
      </c>
      <c r="AF980" s="56">
        <v>0</v>
      </c>
      <c r="AG980">
        <f t="shared" si="229"/>
        <v>2650.0000000000005</v>
      </c>
      <c r="AH980">
        <f t="shared" si="222"/>
        <v>0</v>
      </c>
      <c r="AI980">
        <f t="shared" si="230"/>
        <v>2580</v>
      </c>
      <c r="AJ980">
        <f t="shared" si="231"/>
        <v>1</v>
      </c>
      <c r="AK980">
        <f t="shared" si="232"/>
        <v>3150</v>
      </c>
      <c r="AL980">
        <f t="shared" si="220"/>
        <v>0</v>
      </c>
      <c r="AM980">
        <f t="shared" si="233"/>
        <v>0</v>
      </c>
      <c r="AN980">
        <f t="shared" si="223"/>
        <v>0</v>
      </c>
      <c r="AO980">
        <f t="shared" si="234"/>
        <v>0</v>
      </c>
      <c r="AQ980">
        <f t="shared" si="224"/>
        <v>1</v>
      </c>
    </row>
    <row r="981" spans="1:43" ht="15.75" thickBot="1">
      <c r="A981" s="51">
        <f t="shared" si="225"/>
        <v>971</v>
      </c>
      <c r="B981" s="52">
        <v>2</v>
      </c>
      <c r="C981" s="52">
        <v>3.13</v>
      </c>
      <c r="D981" s="56">
        <v>0</v>
      </c>
      <c r="E981" s="52">
        <v>1</v>
      </c>
      <c r="F981" s="52">
        <v>1</v>
      </c>
      <c r="G981" s="53">
        <v>2.5499999999999998</v>
      </c>
      <c r="H981" s="53">
        <v>2.61</v>
      </c>
      <c r="I981" s="52">
        <v>2</v>
      </c>
      <c r="J981" s="53">
        <v>2.64</v>
      </c>
      <c r="K981" s="53">
        <v>2.66</v>
      </c>
      <c r="L981" s="52">
        <v>40</v>
      </c>
      <c r="M981" s="52">
        <v>1</v>
      </c>
      <c r="N981" s="52">
        <v>20</v>
      </c>
      <c r="O981" s="52">
        <v>28</v>
      </c>
      <c r="P981" s="54">
        <v>64.625823499999996</v>
      </c>
      <c r="Q981" s="54">
        <v>30.890947499999999</v>
      </c>
      <c r="R981" s="55">
        <v>4.0011131999999998</v>
      </c>
      <c r="T981" s="56">
        <v>0</v>
      </c>
      <c r="U981" s="47">
        <f t="shared" si="226"/>
        <v>0</v>
      </c>
      <c r="V981" s="47">
        <f t="shared" si="227"/>
        <v>0</v>
      </c>
      <c r="W981" s="47">
        <f t="shared" si="221"/>
        <v>2580</v>
      </c>
      <c r="X981" s="50">
        <f t="shared" si="228"/>
        <v>0</v>
      </c>
      <c r="AD981" s="46">
        <v>0</v>
      </c>
      <c r="AE981" s="57">
        <v>0</v>
      </c>
      <c r="AF981" s="56">
        <v>0</v>
      </c>
      <c r="AG981">
        <f t="shared" si="229"/>
        <v>2650.0000000000005</v>
      </c>
      <c r="AH981">
        <f t="shared" si="222"/>
        <v>0</v>
      </c>
      <c r="AI981">
        <f t="shared" si="230"/>
        <v>2580</v>
      </c>
      <c r="AJ981">
        <f t="shared" si="231"/>
        <v>1</v>
      </c>
      <c r="AK981">
        <f t="shared" si="232"/>
        <v>3130</v>
      </c>
      <c r="AL981">
        <f t="shared" si="220"/>
        <v>0</v>
      </c>
      <c r="AM981">
        <f t="shared" si="233"/>
        <v>0</v>
      </c>
      <c r="AN981">
        <f t="shared" si="223"/>
        <v>0</v>
      </c>
      <c r="AO981">
        <f t="shared" si="234"/>
        <v>0</v>
      </c>
      <c r="AQ981">
        <f t="shared" si="224"/>
        <v>1</v>
      </c>
    </row>
    <row r="982" spans="1:43" ht="15.75" thickBot="1">
      <c r="A982" s="51">
        <f t="shared" si="225"/>
        <v>972</v>
      </c>
      <c r="B982" s="52">
        <v>2</v>
      </c>
      <c r="C982" s="52">
        <v>3.13</v>
      </c>
      <c r="D982" s="56">
        <v>0</v>
      </c>
      <c r="E982" s="52">
        <v>1</v>
      </c>
      <c r="F982" s="52">
        <v>1</v>
      </c>
      <c r="G982" s="53">
        <v>2.5499999999999998</v>
      </c>
      <c r="H982" s="53">
        <v>2.61</v>
      </c>
      <c r="I982" s="52">
        <v>2</v>
      </c>
      <c r="J982" s="53">
        <v>2.64</v>
      </c>
      <c r="K982" s="53">
        <v>2.66</v>
      </c>
      <c r="L982" s="52">
        <v>40</v>
      </c>
      <c r="M982" s="52">
        <v>1</v>
      </c>
      <c r="N982" s="52">
        <v>20</v>
      </c>
      <c r="O982" s="52">
        <v>28</v>
      </c>
      <c r="P982" s="54">
        <v>60.997363</v>
      </c>
      <c r="Q982" s="54">
        <v>30.6948145</v>
      </c>
      <c r="R982" s="55">
        <v>3.5990405500000002</v>
      </c>
      <c r="T982" s="56">
        <v>0</v>
      </c>
      <c r="U982" s="47">
        <f t="shared" si="226"/>
        <v>0</v>
      </c>
      <c r="V982" s="47">
        <f t="shared" si="227"/>
        <v>0</v>
      </c>
      <c r="W982" s="47">
        <f t="shared" si="221"/>
        <v>2580</v>
      </c>
      <c r="X982" s="50">
        <f t="shared" si="228"/>
        <v>0</v>
      </c>
      <c r="AD982" s="46">
        <v>0</v>
      </c>
      <c r="AE982" s="57">
        <v>0</v>
      </c>
      <c r="AF982" s="56">
        <v>0</v>
      </c>
      <c r="AG982">
        <f t="shared" si="229"/>
        <v>2650.0000000000005</v>
      </c>
      <c r="AH982">
        <f t="shared" si="222"/>
        <v>0</v>
      </c>
      <c r="AI982">
        <f t="shared" si="230"/>
        <v>2580</v>
      </c>
      <c r="AJ982">
        <f t="shared" si="231"/>
        <v>1</v>
      </c>
      <c r="AK982">
        <f t="shared" si="232"/>
        <v>3130</v>
      </c>
      <c r="AL982">
        <f t="shared" si="220"/>
        <v>0</v>
      </c>
      <c r="AM982">
        <f t="shared" si="233"/>
        <v>0</v>
      </c>
      <c r="AN982">
        <f t="shared" si="223"/>
        <v>0</v>
      </c>
      <c r="AO982">
        <f t="shared" si="234"/>
        <v>0</v>
      </c>
      <c r="AQ982">
        <f t="shared" si="224"/>
        <v>1</v>
      </c>
    </row>
    <row r="983" spans="1:43" ht="15.75" thickBot="1">
      <c r="A983" s="51">
        <f t="shared" si="225"/>
        <v>973</v>
      </c>
      <c r="B983" s="52">
        <v>5</v>
      </c>
      <c r="C983" s="52">
        <v>3.2</v>
      </c>
      <c r="D983" s="56">
        <v>0</v>
      </c>
      <c r="E983" s="52">
        <v>1</v>
      </c>
      <c r="F983" s="52">
        <v>1</v>
      </c>
      <c r="G983" s="53">
        <v>2.5499999999999998</v>
      </c>
      <c r="H983" s="53">
        <v>2.61</v>
      </c>
      <c r="I983" s="52">
        <v>2</v>
      </c>
      <c r="J983" s="53">
        <v>2.64</v>
      </c>
      <c r="K983" s="53">
        <v>2.66</v>
      </c>
      <c r="L983" s="52">
        <v>40</v>
      </c>
      <c r="M983" s="52">
        <v>1</v>
      </c>
      <c r="N983" s="52">
        <v>20</v>
      </c>
      <c r="O983" s="52">
        <v>28</v>
      </c>
      <c r="P983" s="54">
        <v>61.193496000000003</v>
      </c>
      <c r="Q983" s="54">
        <v>32.950344000000001</v>
      </c>
      <c r="R983" s="55">
        <v>3.7755602499999998</v>
      </c>
      <c r="T983" s="56">
        <v>0</v>
      </c>
      <c r="U983" s="47">
        <f t="shared" si="226"/>
        <v>0</v>
      </c>
      <c r="V983" s="47">
        <f t="shared" si="227"/>
        <v>0</v>
      </c>
      <c r="W983" s="47">
        <f t="shared" si="221"/>
        <v>2580</v>
      </c>
      <c r="X983" s="50">
        <f t="shared" si="228"/>
        <v>0</v>
      </c>
      <c r="AD983" s="46">
        <v>0</v>
      </c>
      <c r="AE983" s="57">
        <v>0</v>
      </c>
      <c r="AF983" s="56">
        <v>0</v>
      </c>
      <c r="AG983">
        <f t="shared" si="229"/>
        <v>2650.0000000000005</v>
      </c>
      <c r="AH983">
        <f t="shared" si="222"/>
        <v>0</v>
      </c>
      <c r="AI983">
        <f t="shared" si="230"/>
        <v>2580</v>
      </c>
      <c r="AJ983">
        <f t="shared" si="231"/>
        <v>1</v>
      </c>
      <c r="AK983">
        <f t="shared" si="232"/>
        <v>3200</v>
      </c>
      <c r="AL983">
        <f t="shared" si="220"/>
        <v>0</v>
      </c>
      <c r="AM983">
        <f t="shared" si="233"/>
        <v>0</v>
      </c>
      <c r="AN983">
        <f t="shared" si="223"/>
        <v>0</v>
      </c>
      <c r="AO983">
        <f t="shared" si="234"/>
        <v>0</v>
      </c>
      <c r="AQ983">
        <f t="shared" si="224"/>
        <v>1</v>
      </c>
    </row>
    <row r="984" spans="1:43" ht="15.75" thickBot="1">
      <c r="A984" s="51">
        <f t="shared" si="225"/>
        <v>974</v>
      </c>
      <c r="B984" s="52">
        <v>5</v>
      </c>
      <c r="C984" s="52">
        <v>3.2</v>
      </c>
      <c r="D984" s="56">
        <v>0</v>
      </c>
      <c r="E984" s="52">
        <v>1</v>
      </c>
      <c r="F984" s="52">
        <v>1</v>
      </c>
      <c r="G984" s="53">
        <v>2.5499999999999998</v>
      </c>
      <c r="H984" s="53">
        <v>2.61</v>
      </c>
      <c r="I984" s="52">
        <v>2</v>
      </c>
      <c r="J984" s="53">
        <v>2.64</v>
      </c>
      <c r="K984" s="53">
        <v>2.66</v>
      </c>
      <c r="L984" s="52">
        <v>40</v>
      </c>
      <c r="M984" s="52">
        <v>1</v>
      </c>
      <c r="N984" s="52">
        <v>20</v>
      </c>
      <c r="O984" s="52">
        <v>28</v>
      </c>
      <c r="P984" s="54">
        <v>56.192104499999999</v>
      </c>
      <c r="Q984" s="54">
        <v>32.361944999999999</v>
      </c>
      <c r="R984" s="55">
        <v>3.7461403000000004</v>
      </c>
      <c r="T984" s="56">
        <v>0</v>
      </c>
      <c r="U984" s="47">
        <f t="shared" si="226"/>
        <v>0</v>
      </c>
      <c r="V984" s="47">
        <f t="shared" si="227"/>
        <v>0</v>
      </c>
      <c r="W984" s="47">
        <f t="shared" si="221"/>
        <v>2580</v>
      </c>
      <c r="X984" s="50">
        <f t="shared" si="228"/>
        <v>0</v>
      </c>
      <c r="AD984" s="46">
        <v>0</v>
      </c>
      <c r="AE984" s="57">
        <v>0</v>
      </c>
      <c r="AF984" s="56">
        <v>0</v>
      </c>
      <c r="AG984">
        <f t="shared" si="229"/>
        <v>2650.0000000000005</v>
      </c>
      <c r="AH984">
        <f t="shared" si="222"/>
        <v>0</v>
      </c>
      <c r="AI984">
        <f t="shared" si="230"/>
        <v>2580</v>
      </c>
      <c r="AJ984">
        <f t="shared" si="231"/>
        <v>1</v>
      </c>
      <c r="AK984">
        <f t="shared" si="232"/>
        <v>3200</v>
      </c>
      <c r="AL984">
        <f t="shared" si="220"/>
        <v>0</v>
      </c>
      <c r="AM984">
        <f t="shared" si="233"/>
        <v>0</v>
      </c>
      <c r="AN984">
        <f t="shared" si="223"/>
        <v>0</v>
      </c>
      <c r="AO984">
        <f t="shared" si="234"/>
        <v>0</v>
      </c>
      <c r="AQ984">
        <f t="shared" si="224"/>
        <v>1</v>
      </c>
    </row>
    <row r="985" spans="1:43" ht="15.75" thickBot="1">
      <c r="A985" s="51">
        <f t="shared" si="225"/>
        <v>975</v>
      </c>
      <c r="B985" s="52">
        <v>3</v>
      </c>
      <c r="C985" s="52">
        <v>3.04</v>
      </c>
      <c r="D985" s="56">
        <v>0</v>
      </c>
      <c r="E985" s="52">
        <v>1</v>
      </c>
      <c r="F985" s="52">
        <v>1</v>
      </c>
      <c r="G985" s="53">
        <v>2.5499999999999998</v>
      </c>
      <c r="H985" s="53">
        <v>2.61</v>
      </c>
      <c r="I985" s="52">
        <v>2</v>
      </c>
      <c r="J985" s="53">
        <v>2.64</v>
      </c>
      <c r="K985" s="53">
        <v>2.66</v>
      </c>
      <c r="L985" s="52">
        <v>40</v>
      </c>
      <c r="M985" s="52">
        <v>1</v>
      </c>
      <c r="N985" s="52">
        <v>20</v>
      </c>
      <c r="O985" s="52">
        <v>28</v>
      </c>
      <c r="P985" s="54">
        <v>47.268053000000002</v>
      </c>
      <c r="Q985" s="54">
        <v>27.066353999999997</v>
      </c>
      <c r="R985" s="55">
        <v>3.3146476999999996</v>
      </c>
      <c r="T985" s="56">
        <v>0</v>
      </c>
      <c r="U985" s="47">
        <f t="shared" si="226"/>
        <v>0</v>
      </c>
      <c r="V985" s="47">
        <f t="shared" si="227"/>
        <v>0</v>
      </c>
      <c r="W985" s="47">
        <f t="shared" si="221"/>
        <v>2580</v>
      </c>
      <c r="X985" s="50">
        <f t="shared" si="228"/>
        <v>0</v>
      </c>
      <c r="AD985" s="46">
        <v>0</v>
      </c>
      <c r="AE985" s="57">
        <v>0</v>
      </c>
      <c r="AF985" s="56">
        <v>0</v>
      </c>
      <c r="AG985">
        <f t="shared" si="229"/>
        <v>2650.0000000000005</v>
      </c>
      <c r="AH985">
        <f t="shared" si="222"/>
        <v>0</v>
      </c>
      <c r="AI985">
        <f t="shared" si="230"/>
        <v>2580</v>
      </c>
      <c r="AJ985">
        <f t="shared" si="231"/>
        <v>1</v>
      </c>
      <c r="AK985">
        <f t="shared" si="232"/>
        <v>3040</v>
      </c>
      <c r="AL985">
        <f t="shared" si="220"/>
        <v>0</v>
      </c>
      <c r="AM985">
        <f t="shared" si="233"/>
        <v>0</v>
      </c>
      <c r="AN985">
        <f t="shared" si="223"/>
        <v>0</v>
      </c>
      <c r="AO985">
        <f t="shared" si="234"/>
        <v>0</v>
      </c>
      <c r="AQ985">
        <f t="shared" si="224"/>
        <v>1</v>
      </c>
    </row>
    <row r="986" spans="1:43" ht="15.75" thickBot="1">
      <c r="A986" s="51">
        <f t="shared" si="225"/>
        <v>976</v>
      </c>
      <c r="B986" s="52">
        <v>3</v>
      </c>
      <c r="C986" s="52">
        <v>3.04</v>
      </c>
      <c r="D986" s="56">
        <v>0</v>
      </c>
      <c r="E986" s="52">
        <v>1</v>
      </c>
      <c r="F986" s="52">
        <v>1</v>
      </c>
      <c r="G986" s="53">
        <v>2.5499999999999998</v>
      </c>
      <c r="H986" s="53">
        <v>2.61</v>
      </c>
      <c r="I986" s="52">
        <v>2</v>
      </c>
      <c r="J986" s="53">
        <v>2.64</v>
      </c>
      <c r="K986" s="53">
        <v>2.66</v>
      </c>
      <c r="L986" s="52">
        <v>40</v>
      </c>
      <c r="M986" s="52">
        <v>1</v>
      </c>
      <c r="N986" s="52">
        <v>20</v>
      </c>
      <c r="O986" s="52">
        <v>28</v>
      </c>
      <c r="P986" s="54">
        <v>45.895122000000001</v>
      </c>
      <c r="Q986" s="54">
        <v>26.1837555</v>
      </c>
      <c r="R986" s="55">
        <v>3.1969679000000002</v>
      </c>
      <c r="T986" s="56">
        <v>0</v>
      </c>
      <c r="U986" s="47">
        <f t="shared" si="226"/>
        <v>0</v>
      </c>
      <c r="V986" s="47">
        <f t="shared" si="227"/>
        <v>0</v>
      </c>
      <c r="W986" s="47">
        <f t="shared" si="221"/>
        <v>2580</v>
      </c>
      <c r="X986" s="50">
        <f t="shared" si="228"/>
        <v>0</v>
      </c>
      <c r="AD986" s="46">
        <v>0</v>
      </c>
      <c r="AE986" s="57">
        <v>0</v>
      </c>
      <c r="AF986" s="56">
        <v>0</v>
      </c>
      <c r="AG986">
        <f t="shared" si="229"/>
        <v>2650.0000000000005</v>
      </c>
      <c r="AH986">
        <f t="shared" si="222"/>
        <v>0</v>
      </c>
      <c r="AI986">
        <f t="shared" si="230"/>
        <v>2580</v>
      </c>
      <c r="AJ986">
        <f t="shared" si="231"/>
        <v>1</v>
      </c>
      <c r="AK986">
        <f t="shared" si="232"/>
        <v>3040</v>
      </c>
      <c r="AL986">
        <f t="shared" si="220"/>
        <v>0</v>
      </c>
      <c r="AM986">
        <f t="shared" si="233"/>
        <v>0</v>
      </c>
      <c r="AN986">
        <f t="shared" si="223"/>
        <v>0</v>
      </c>
      <c r="AO986">
        <f t="shared" si="234"/>
        <v>0</v>
      </c>
      <c r="AQ986">
        <f t="shared" si="224"/>
        <v>1</v>
      </c>
    </row>
    <row r="987" spans="1:43" ht="15.75" thickBot="1">
      <c r="A987" s="51">
        <f t="shared" si="225"/>
        <v>977</v>
      </c>
      <c r="B987" s="52">
        <v>1</v>
      </c>
      <c r="C987" s="56">
        <v>0</v>
      </c>
      <c r="D987" s="56">
        <v>0</v>
      </c>
      <c r="E987" s="56">
        <v>0</v>
      </c>
      <c r="F987" s="56">
        <v>0</v>
      </c>
      <c r="G987" s="58">
        <v>0</v>
      </c>
      <c r="H987" s="58">
        <v>0</v>
      </c>
      <c r="I987" s="56">
        <v>0</v>
      </c>
      <c r="J987" s="53">
        <v>0</v>
      </c>
      <c r="K987" s="53">
        <v>0</v>
      </c>
      <c r="L987" s="52">
        <v>57</v>
      </c>
      <c r="M987" s="52">
        <v>4</v>
      </c>
      <c r="N987" s="56">
        <v>0</v>
      </c>
      <c r="O987" s="52">
        <v>49</v>
      </c>
      <c r="P987" s="54">
        <v>24.908891000000001</v>
      </c>
      <c r="Q987" s="54">
        <v>25.693422999999999</v>
      </c>
      <c r="R987" s="55">
        <v>2.7066354000000001</v>
      </c>
      <c r="T987" s="52">
        <v>168</v>
      </c>
      <c r="U987" s="47">
        <f t="shared" si="226"/>
        <v>294.73684210526318</v>
      </c>
      <c r="V987" s="47">
        <f t="shared" si="227"/>
        <v>0</v>
      </c>
      <c r="W987" s="47">
        <v>0</v>
      </c>
      <c r="X987" s="50">
        <f t="shared" si="228"/>
        <v>0</v>
      </c>
      <c r="AD987" s="46">
        <v>0</v>
      </c>
      <c r="AE987" s="57">
        <v>0</v>
      </c>
      <c r="AF987" s="56">
        <v>0</v>
      </c>
      <c r="AG987">
        <f t="shared" si="229"/>
        <v>0</v>
      </c>
      <c r="AH987">
        <v>0</v>
      </c>
      <c r="AI987">
        <f t="shared" si="230"/>
        <v>0</v>
      </c>
      <c r="AJ987">
        <f t="shared" si="231"/>
        <v>0.83199999999999996</v>
      </c>
      <c r="AK987">
        <f t="shared" si="232"/>
        <v>0</v>
      </c>
      <c r="AL987">
        <v>0</v>
      </c>
      <c r="AM987">
        <f t="shared" si="233"/>
        <v>0.16800000000000001</v>
      </c>
      <c r="AN987">
        <v>0</v>
      </c>
      <c r="AO987">
        <f t="shared" si="234"/>
        <v>0</v>
      </c>
      <c r="AQ987">
        <v>0</v>
      </c>
    </row>
    <row r="988" spans="1:43" ht="15.75" thickBot="1">
      <c r="A988" s="51">
        <f t="shared" si="225"/>
        <v>978</v>
      </c>
      <c r="B988" s="52">
        <v>1</v>
      </c>
      <c r="C988" s="56">
        <v>0</v>
      </c>
      <c r="D988" s="56">
        <v>0</v>
      </c>
      <c r="E988" s="56">
        <v>0</v>
      </c>
      <c r="F988" s="56">
        <v>0</v>
      </c>
      <c r="G988" s="58">
        <v>0</v>
      </c>
      <c r="H988" s="58">
        <v>0</v>
      </c>
      <c r="I988" s="56">
        <v>0</v>
      </c>
      <c r="J988" s="53">
        <v>0</v>
      </c>
      <c r="K988" s="53">
        <v>0</v>
      </c>
      <c r="L988" s="52">
        <v>57</v>
      </c>
      <c r="M988" s="52">
        <v>4</v>
      </c>
      <c r="N988" s="56">
        <v>0</v>
      </c>
      <c r="O988" s="52">
        <v>133</v>
      </c>
      <c r="P988" s="54">
        <v>39.520799500000003</v>
      </c>
      <c r="Q988" s="54">
        <v>24.4185585</v>
      </c>
      <c r="R988" s="55">
        <v>2.9125750500000001</v>
      </c>
      <c r="T988" s="52">
        <v>168</v>
      </c>
      <c r="U988" s="47">
        <f t="shared" si="226"/>
        <v>294.73684210526318</v>
      </c>
      <c r="V988" s="47">
        <f t="shared" si="227"/>
        <v>0</v>
      </c>
      <c r="W988" s="47">
        <v>0</v>
      </c>
      <c r="X988" s="50">
        <f t="shared" si="228"/>
        <v>0</v>
      </c>
      <c r="AD988" s="46">
        <v>0</v>
      </c>
      <c r="AE988" s="57">
        <v>0</v>
      </c>
      <c r="AF988" s="56">
        <v>0</v>
      </c>
      <c r="AG988">
        <f t="shared" si="229"/>
        <v>0</v>
      </c>
      <c r="AH988">
        <v>0</v>
      </c>
      <c r="AI988">
        <f t="shared" si="230"/>
        <v>0</v>
      </c>
      <c r="AJ988">
        <f t="shared" si="231"/>
        <v>0.83199999999999996</v>
      </c>
      <c r="AK988">
        <f t="shared" si="232"/>
        <v>0</v>
      </c>
      <c r="AL988">
        <v>0</v>
      </c>
      <c r="AM988">
        <f t="shared" si="233"/>
        <v>0.16800000000000001</v>
      </c>
      <c r="AN988">
        <v>0</v>
      </c>
      <c r="AO988">
        <f t="shared" si="234"/>
        <v>0</v>
      </c>
      <c r="AQ988">
        <v>0</v>
      </c>
    </row>
    <row r="989" spans="1:43" ht="15.75" thickBot="1">
      <c r="A989" s="51">
        <f t="shared" si="225"/>
        <v>979</v>
      </c>
      <c r="B989" s="52">
        <v>1</v>
      </c>
      <c r="C989" s="56">
        <v>0</v>
      </c>
      <c r="D989" s="56">
        <v>0</v>
      </c>
      <c r="E989" s="56">
        <v>0</v>
      </c>
      <c r="F989" s="56">
        <v>0</v>
      </c>
      <c r="G989" s="58">
        <v>0</v>
      </c>
      <c r="H989" s="58">
        <v>0</v>
      </c>
      <c r="I989" s="56">
        <v>0</v>
      </c>
      <c r="J989" s="53">
        <v>0</v>
      </c>
      <c r="K989" s="53">
        <v>0</v>
      </c>
      <c r="L989" s="52">
        <v>57</v>
      </c>
      <c r="M989" s="52">
        <v>4</v>
      </c>
      <c r="N989" s="56">
        <v>0</v>
      </c>
      <c r="O989" s="52">
        <v>154</v>
      </c>
      <c r="P989" s="54">
        <v>37.069136999999998</v>
      </c>
      <c r="Q989" s="54">
        <v>24.0262925</v>
      </c>
      <c r="R989" s="55">
        <v>3.0792880999999999</v>
      </c>
      <c r="T989" s="52">
        <v>168</v>
      </c>
      <c r="U989" s="47">
        <f t="shared" si="226"/>
        <v>294.73684210526318</v>
      </c>
      <c r="V989" s="47">
        <f t="shared" si="227"/>
        <v>0</v>
      </c>
      <c r="W989" s="47">
        <v>0</v>
      </c>
      <c r="X989" s="50">
        <f t="shared" si="228"/>
        <v>0</v>
      </c>
      <c r="AD989" s="46">
        <v>0</v>
      </c>
      <c r="AE989" s="57">
        <v>0</v>
      </c>
      <c r="AF989" s="56">
        <v>0</v>
      </c>
      <c r="AG989">
        <f t="shared" si="229"/>
        <v>0</v>
      </c>
      <c r="AH989">
        <v>0</v>
      </c>
      <c r="AI989">
        <f t="shared" si="230"/>
        <v>0</v>
      </c>
      <c r="AJ989">
        <f t="shared" si="231"/>
        <v>0.83199999999999996</v>
      </c>
      <c r="AK989">
        <f t="shared" si="232"/>
        <v>0</v>
      </c>
      <c r="AL989">
        <v>0</v>
      </c>
      <c r="AM989">
        <f t="shared" si="233"/>
        <v>0.16800000000000001</v>
      </c>
      <c r="AN989">
        <v>0</v>
      </c>
      <c r="AO989">
        <f t="shared" si="234"/>
        <v>0</v>
      </c>
      <c r="AQ989">
        <v>0</v>
      </c>
    </row>
    <row r="990" spans="1:43" ht="15.75" thickBot="1">
      <c r="A990" s="51">
        <f t="shared" si="225"/>
        <v>980</v>
      </c>
      <c r="B990" s="52">
        <v>1</v>
      </c>
      <c r="C990" s="56">
        <v>0</v>
      </c>
      <c r="D990" s="56">
        <v>0</v>
      </c>
      <c r="E990" s="56">
        <v>0</v>
      </c>
      <c r="F990" s="56">
        <v>0</v>
      </c>
      <c r="G990" s="58">
        <v>0</v>
      </c>
      <c r="H990" s="58">
        <v>0</v>
      </c>
      <c r="I990" s="56">
        <v>0</v>
      </c>
      <c r="J990" s="53">
        <v>0</v>
      </c>
      <c r="K990" s="53">
        <v>0</v>
      </c>
      <c r="L990" s="52">
        <v>57</v>
      </c>
      <c r="M990" s="52">
        <v>4</v>
      </c>
      <c r="N990" s="56">
        <v>0</v>
      </c>
      <c r="O990" s="52">
        <v>133</v>
      </c>
      <c r="P990" s="54">
        <v>40.305331500000001</v>
      </c>
      <c r="Q990" s="54">
        <v>26.674088000000001</v>
      </c>
      <c r="R990" s="55">
        <v>3.4617474499999998</v>
      </c>
      <c r="T990" s="52">
        <v>168</v>
      </c>
      <c r="U990" s="47">
        <f t="shared" si="226"/>
        <v>294.73684210526318</v>
      </c>
      <c r="V990" s="47">
        <f t="shared" si="227"/>
        <v>0</v>
      </c>
      <c r="W990" s="47">
        <v>0</v>
      </c>
      <c r="X990" s="50">
        <f t="shared" si="228"/>
        <v>0</v>
      </c>
      <c r="AD990" s="46">
        <v>0</v>
      </c>
      <c r="AE990" s="57">
        <v>0</v>
      </c>
      <c r="AF990" s="56">
        <v>0</v>
      </c>
      <c r="AG990">
        <f t="shared" si="229"/>
        <v>0</v>
      </c>
      <c r="AH990">
        <v>0</v>
      </c>
      <c r="AI990">
        <f t="shared" si="230"/>
        <v>0</v>
      </c>
      <c r="AJ990">
        <f t="shared" si="231"/>
        <v>0.83199999999999996</v>
      </c>
      <c r="AK990">
        <f t="shared" si="232"/>
        <v>0</v>
      </c>
      <c r="AL990">
        <v>0</v>
      </c>
      <c r="AM990">
        <f t="shared" si="233"/>
        <v>0.16800000000000001</v>
      </c>
      <c r="AN990">
        <v>0</v>
      </c>
      <c r="AO990">
        <f t="shared" si="234"/>
        <v>0</v>
      </c>
      <c r="AQ990">
        <v>0</v>
      </c>
    </row>
    <row r="991" spans="1:43" ht="15.75" thickBot="1">
      <c r="A991" s="51">
        <f t="shared" si="225"/>
        <v>981</v>
      </c>
      <c r="B991" s="52">
        <v>1</v>
      </c>
      <c r="C991" s="56">
        <v>0</v>
      </c>
      <c r="D991" s="56">
        <v>0</v>
      </c>
      <c r="E991" s="56">
        <v>0</v>
      </c>
      <c r="F991" s="56">
        <v>0</v>
      </c>
      <c r="G991" s="58">
        <v>0</v>
      </c>
      <c r="H991" s="58">
        <v>0</v>
      </c>
      <c r="I991" s="56">
        <v>0</v>
      </c>
      <c r="J991" s="53">
        <v>0</v>
      </c>
      <c r="K991" s="53">
        <v>0</v>
      </c>
      <c r="L991" s="52">
        <v>57</v>
      </c>
      <c r="M991" s="52">
        <v>4</v>
      </c>
      <c r="N991" s="56">
        <v>0</v>
      </c>
      <c r="O991" s="52">
        <v>154</v>
      </c>
      <c r="P991" s="54">
        <v>39.814999</v>
      </c>
      <c r="Q991" s="54">
        <v>24.4185585</v>
      </c>
      <c r="R991" s="55">
        <v>3.4813607499999999</v>
      </c>
      <c r="T991" s="52">
        <v>168</v>
      </c>
      <c r="U991" s="47">
        <f t="shared" si="226"/>
        <v>294.73684210526318</v>
      </c>
      <c r="V991" s="47">
        <f t="shared" si="227"/>
        <v>0</v>
      </c>
      <c r="W991" s="47">
        <v>0</v>
      </c>
      <c r="X991" s="50">
        <f t="shared" si="228"/>
        <v>0</v>
      </c>
      <c r="AD991" s="46">
        <v>0</v>
      </c>
      <c r="AE991" s="57">
        <v>0</v>
      </c>
      <c r="AF991" s="56">
        <v>0</v>
      </c>
      <c r="AG991">
        <f t="shared" si="229"/>
        <v>0</v>
      </c>
      <c r="AH991">
        <v>0</v>
      </c>
      <c r="AI991">
        <f t="shared" si="230"/>
        <v>0</v>
      </c>
      <c r="AJ991">
        <f t="shared" si="231"/>
        <v>0.83199999999999996</v>
      </c>
      <c r="AK991">
        <f t="shared" si="232"/>
        <v>0</v>
      </c>
      <c r="AL991">
        <v>0</v>
      </c>
      <c r="AM991">
        <f t="shared" si="233"/>
        <v>0.16800000000000001</v>
      </c>
      <c r="AN991">
        <v>0</v>
      </c>
      <c r="AO991">
        <f t="shared" si="234"/>
        <v>0</v>
      </c>
      <c r="AQ991">
        <v>0</v>
      </c>
    </row>
    <row r="992" spans="1:43" ht="15.75" thickBot="1">
      <c r="A992" s="51">
        <f t="shared" si="225"/>
        <v>982</v>
      </c>
      <c r="B992" s="52">
        <v>1</v>
      </c>
      <c r="C992" s="56">
        <v>0</v>
      </c>
      <c r="D992" s="56">
        <v>0</v>
      </c>
      <c r="E992" s="56">
        <v>0</v>
      </c>
      <c r="F992" s="56">
        <v>0</v>
      </c>
      <c r="G992" s="58">
        <v>0</v>
      </c>
      <c r="H992" s="58">
        <v>0</v>
      </c>
      <c r="I992" s="56">
        <v>0</v>
      </c>
      <c r="J992" s="53">
        <v>0</v>
      </c>
      <c r="K992" s="53">
        <v>0</v>
      </c>
      <c r="L992" s="52">
        <v>47</v>
      </c>
      <c r="M992" s="52">
        <v>4</v>
      </c>
      <c r="N992" s="52">
        <v>20</v>
      </c>
      <c r="O992" s="52">
        <v>35</v>
      </c>
      <c r="P992" s="54">
        <v>32.165812000000003</v>
      </c>
      <c r="Q992" s="54">
        <v>32.263878499999997</v>
      </c>
      <c r="R992" s="55">
        <v>3.1577413000000005</v>
      </c>
      <c r="T992" s="52">
        <v>174</v>
      </c>
      <c r="U992" s="47">
        <f t="shared" si="226"/>
        <v>370.21276595744683</v>
      </c>
      <c r="V992" s="47">
        <f t="shared" si="227"/>
        <v>0</v>
      </c>
      <c r="W992" s="47">
        <v>0</v>
      </c>
      <c r="X992" s="50">
        <f t="shared" si="228"/>
        <v>0</v>
      </c>
      <c r="AD992" s="46">
        <v>0</v>
      </c>
      <c r="AE992" s="57">
        <v>0</v>
      </c>
      <c r="AF992" s="56">
        <v>0</v>
      </c>
      <c r="AG992">
        <f t="shared" si="229"/>
        <v>0</v>
      </c>
      <c r="AH992">
        <v>0</v>
      </c>
      <c r="AI992">
        <f t="shared" si="230"/>
        <v>0</v>
      </c>
      <c r="AJ992">
        <f t="shared" si="231"/>
        <v>0.82600000000000007</v>
      </c>
      <c r="AK992">
        <f t="shared" si="232"/>
        <v>0</v>
      </c>
      <c r="AL992">
        <v>0</v>
      </c>
      <c r="AM992">
        <f t="shared" si="233"/>
        <v>0.17399999999999999</v>
      </c>
      <c r="AN992">
        <v>0</v>
      </c>
      <c r="AO992">
        <f t="shared" si="234"/>
        <v>0</v>
      </c>
      <c r="AQ992">
        <v>0</v>
      </c>
    </row>
    <row r="993" spans="1:43" ht="15.75" thickBot="1">
      <c r="A993" s="51">
        <f t="shared" si="225"/>
        <v>983</v>
      </c>
      <c r="B993" s="52">
        <v>1</v>
      </c>
      <c r="C993" s="56">
        <v>0</v>
      </c>
      <c r="D993" s="56">
        <v>0</v>
      </c>
      <c r="E993" s="56">
        <v>0</v>
      </c>
      <c r="F993" s="56">
        <v>0</v>
      </c>
      <c r="G993" s="58">
        <v>0</v>
      </c>
      <c r="H993" s="58">
        <v>0</v>
      </c>
      <c r="I993" s="56">
        <v>0</v>
      </c>
      <c r="J993" s="53">
        <v>0</v>
      </c>
      <c r="K993" s="53">
        <v>0</v>
      </c>
      <c r="L993" s="52">
        <v>47</v>
      </c>
      <c r="M993" s="52">
        <v>4</v>
      </c>
      <c r="N993" s="52">
        <v>20</v>
      </c>
      <c r="O993" s="52">
        <v>63</v>
      </c>
      <c r="P993" s="54">
        <v>43.345393000000001</v>
      </c>
      <c r="Q993" s="54">
        <v>29.027683999999997</v>
      </c>
      <c r="R993" s="55">
        <v>3.6382671500000003</v>
      </c>
      <c r="T993" s="52">
        <v>174</v>
      </c>
      <c r="U993" s="47">
        <f t="shared" si="226"/>
        <v>370.21276595744683</v>
      </c>
      <c r="V993" s="47">
        <f t="shared" si="227"/>
        <v>0</v>
      </c>
      <c r="W993" s="47">
        <v>0</v>
      </c>
      <c r="X993" s="50">
        <f t="shared" si="228"/>
        <v>0</v>
      </c>
      <c r="AD993" s="46">
        <v>0</v>
      </c>
      <c r="AE993" s="57">
        <v>0</v>
      </c>
      <c r="AF993" s="56">
        <v>0</v>
      </c>
      <c r="AG993">
        <f t="shared" si="229"/>
        <v>0</v>
      </c>
      <c r="AH993">
        <v>0</v>
      </c>
      <c r="AI993">
        <f t="shared" si="230"/>
        <v>0</v>
      </c>
      <c r="AJ993">
        <f t="shared" si="231"/>
        <v>0.82600000000000007</v>
      </c>
      <c r="AK993">
        <f t="shared" si="232"/>
        <v>0</v>
      </c>
      <c r="AL993">
        <v>0</v>
      </c>
      <c r="AM993">
        <f t="shared" si="233"/>
        <v>0.17399999999999999</v>
      </c>
      <c r="AN993">
        <v>0</v>
      </c>
      <c r="AO993">
        <f t="shared" si="234"/>
        <v>0</v>
      </c>
      <c r="AQ993">
        <v>0</v>
      </c>
    </row>
    <row r="994" spans="1:43" ht="15.75" thickBot="1">
      <c r="A994" s="51">
        <f t="shared" si="225"/>
        <v>984</v>
      </c>
      <c r="B994" s="52">
        <v>1</v>
      </c>
      <c r="C994" s="56">
        <v>0</v>
      </c>
      <c r="D994" s="56">
        <v>0</v>
      </c>
      <c r="E994" s="56">
        <v>0</v>
      </c>
      <c r="F994" s="56">
        <v>0</v>
      </c>
      <c r="G994" s="58">
        <v>0</v>
      </c>
      <c r="H994" s="58">
        <v>0</v>
      </c>
      <c r="I994" s="56">
        <v>0</v>
      </c>
      <c r="J994" s="53">
        <v>0</v>
      </c>
      <c r="K994" s="53">
        <v>0</v>
      </c>
      <c r="L994" s="52">
        <v>47</v>
      </c>
      <c r="M994" s="52">
        <v>4</v>
      </c>
      <c r="N994" s="52">
        <v>20</v>
      </c>
      <c r="O994" s="52">
        <v>77</v>
      </c>
      <c r="P994" s="54">
        <v>49.033250000000002</v>
      </c>
      <c r="Q994" s="54">
        <v>27.850885999999996</v>
      </c>
      <c r="R994" s="55">
        <v>3.4715541000000001</v>
      </c>
      <c r="T994" s="52">
        <v>174</v>
      </c>
      <c r="U994" s="47">
        <f t="shared" si="226"/>
        <v>370.21276595744683</v>
      </c>
      <c r="V994" s="47">
        <f t="shared" si="227"/>
        <v>0</v>
      </c>
      <c r="W994" s="47">
        <v>0</v>
      </c>
      <c r="X994" s="50">
        <f t="shared" si="228"/>
        <v>0</v>
      </c>
      <c r="AD994" s="46">
        <v>0</v>
      </c>
      <c r="AE994" s="57">
        <v>0</v>
      </c>
      <c r="AF994" s="56">
        <v>0</v>
      </c>
      <c r="AG994">
        <f t="shared" si="229"/>
        <v>0</v>
      </c>
      <c r="AH994">
        <v>0</v>
      </c>
      <c r="AI994">
        <f t="shared" si="230"/>
        <v>0</v>
      </c>
      <c r="AJ994">
        <f t="shared" si="231"/>
        <v>0.82600000000000007</v>
      </c>
      <c r="AK994">
        <f t="shared" si="232"/>
        <v>0</v>
      </c>
      <c r="AL994">
        <v>0</v>
      </c>
      <c r="AM994">
        <f t="shared" si="233"/>
        <v>0.17399999999999999</v>
      </c>
      <c r="AN994">
        <v>0</v>
      </c>
      <c r="AO994">
        <f t="shared" si="234"/>
        <v>0</v>
      </c>
      <c r="AQ994">
        <v>0</v>
      </c>
    </row>
    <row r="995" spans="1:43" ht="15.75" thickBot="1">
      <c r="A995" s="51">
        <f t="shared" si="225"/>
        <v>985</v>
      </c>
      <c r="B995" s="52">
        <v>1</v>
      </c>
      <c r="C995" s="56">
        <v>0</v>
      </c>
      <c r="D995" s="56">
        <v>0</v>
      </c>
      <c r="E995" s="56">
        <v>0</v>
      </c>
      <c r="F995" s="56">
        <v>0</v>
      </c>
      <c r="G995" s="58">
        <v>0</v>
      </c>
      <c r="H995" s="58">
        <v>0</v>
      </c>
      <c r="I995" s="56">
        <v>0</v>
      </c>
      <c r="J995" s="53">
        <v>0</v>
      </c>
      <c r="K995" s="53">
        <v>0</v>
      </c>
      <c r="L995" s="52">
        <v>47</v>
      </c>
      <c r="M995" s="52">
        <v>4</v>
      </c>
      <c r="N995" s="52">
        <v>20</v>
      </c>
      <c r="O995" s="52">
        <v>98</v>
      </c>
      <c r="P995" s="54">
        <v>44.914456999999999</v>
      </c>
      <c r="Q995" s="54">
        <v>27.752819500000005</v>
      </c>
      <c r="R995" s="55">
        <v>2.5595356500000004</v>
      </c>
      <c r="T995" s="52">
        <v>174</v>
      </c>
      <c r="U995" s="47">
        <f t="shared" si="226"/>
        <v>370.21276595744683</v>
      </c>
      <c r="V995" s="47">
        <f t="shared" si="227"/>
        <v>0</v>
      </c>
      <c r="W995" s="47">
        <v>0</v>
      </c>
      <c r="X995" s="50">
        <f t="shared" si="228"/>
        <v>0</v>
      </c>
      <c r="AD995" s="46">
        <v>0</v>
      </c>
      <c r="AE995" s="57">
        <v>0</v>
      </c>
      <c r="AF995" s="56">
        <v>0</v>
      </c>
      <c r="AG995">
        <f t="shared" si="229"/>
        <v>0</v>
      </c>
      <c r="AH995">
        <v>0</v>
      </c>
      <c r="AI995">
        <f t="shared" si="230"/>
        <v>0</v>
      </c>
      <c r="AJ995">
        <f t="shared" si="231"/>
        <v>0.82600000000000007</v>
      </c>
      <c r="AK995">
        <f t="shared" si="232"/>
        <v>0</v>
      </c>
      <c r="AL995">
        <v>0</v>
      </c>
      <c r="AM995">
        <f t="shared" si="233"/>
        <v>0.17399999999999999</v>
      </c>
      <c r="AN995">
        <v>0</v>
      </c>
      <c r="AO995">
        <f t="shared" si="234"/>
        <v>0</v>
      </c>
      <c r="AQ995">
        <v>0</v>
      </c>
    </row>
    <row r="996" spans="1:43" ht="15.75" thickBot="1">
      <c r="A996" s="51">
        <f t="shared" si="225"/>
        <v>986</v>
      </c>
      <c r="B996" s="52">
        <v>1</v>
      </c>
      <c r="C996" s="52">
        <v>3.16</v>
      </c>
      <c r="D996" s="56">
        <v>0</v>
      </c>
      <c r="E996" s="52">
        <v>1</v>
      </c>
      <c r="F996" s="52">
        <v>4</v>
      </c>
      <c r="G996" s="53">
        <v>1.4924121740588581</v>
      </c>
      <c r="H996" s="53">
        <v>1.78</v>
      </c>
      <c r="I996" s="52">
        <v>2</v>
      </c>
      <c r="J996" s="53">
        <v>2.6276648487853249</v>
      </c>
      <c r="K996" s="53">
        <v>2.65</v>
      </c>
      <c r="L996" s="52">
        <v>53</v>
      </c>
      <c r="M996" s="52">
        <v>1</v>
      </c>
      <c r="N996" s="52">
        <v>20</v>
      </c>
      <c r="O996" s="52">
        <v>28</v>
      </c>
      <c r="P996" s="54">
        <v>33.146476999999997</v>
      </c>
      <c r="Q996" s="54">
        <v>21.378497000000003</v>
      </c>
      <c r="R996" s="55">
        <v>2.8635418000000001</v>
      </c>
      <c r="T996" s="52">
        <v>159</v>
      </c>
      <c r="U996" s="47">
        <f t="shared" si="226"/>
        <v>300</v>
      </c>
      <c r="V996" s="47">
        <f t="shared" si="227"/>
        <v>926.23018096182443</v>
      </c>
      <c r="W996" s="47">
        <f t="shared" si="221"/>
        <v>564.59465737243329</v>
      </c>
      <c r="X996" s="50">
        <f t="shared" si="228"/>
        <v>0</v>
      </c>
      <c r="AD996" s="46">
        <v>0</v>
      </c>
      <c r="AE996" s="53">
        <v>351</v>
      </c>
      <c r="AF996" s="52">
        <v>5</v>
      </c>
      <c r="AG996">
        <f t="shared" si="229"/>
        <v>2638.8324243926622</v>
      </c>
      <c r="AH996">
        <f t="shared" si="222"/>
        <v>0.35099999999999998</v>
      </c>
      <c r="AI996">
        <f t="shared" si="230"/>
        <v>1636.206087029429</v>
      </c>
      <c r="AJ996">
        <f t="shared" si="231"/>
        <v>0.3450632911392405</v>
      </c>
      <c r="AK996">
        <f t="shared" si="232"/>
        <v>3160</v>
      </c>
      <c r="AL996">
        <f t="shared" si="220"/>
        <v>9.49367088607595E-2</v>
      </c>
      <c r="AM996">
        <f t="shared" si="233"/>
        <v>0.159</v>
      </c>
      <c r="AN996">
        <f t="shared" si="223"/>
        <v>0</v>
      </c>
      <c r="AO996">
        <f t="shared" si="234"/>
        <v>0.05</v>
      </c>
      <c r="AQ996">
        <f t="shared" si="224"/>
        <v>1</v>
      </c>
    </row>
    <row r="997" spans="1:43" ht="15.75" thickBot="1">
      <c r="A997" s="51">
        <f t="shared" si="225"/>
        <v>987</v>
      </c>
      <c r="B997" s="52">
        <v>1</v>
      </c>
      <c r="C997" s="52">
        <v>3.16</v>
      </c>
      <c r="D997" s="56">
        <v>0</v>
      </c>
      <c r="E997" s="52">
        <v>1</v>
      </c>
      <c r="F997" s="52">
        <v>4</v>
      </c>
      <c r="G997" s="53">
        <v>1.220212460522538</v>
      </c>
      <c r="H997" s="53">
        <v>1.7</v>
      </c>
      <c r="I997" s="52">
        <v>2</v>
      </c>
      <c r="J997" s="53">
        <v>2.6276648487853249</v>
      </c>
      <c r="K997" s="53">
        <v>2.65</v>
      </c>
      <c r="L997" s="52">
        <v>55</v>
      </c>
      <c r="M997" s="52">
        <v>1</v>
      </c>
      <c r="N997" s="52">
        <v>20</v>
      </c>
      <c r="O997" s="52">
        <v>28</v>
      </c>
      <c r="P997" s="54">
        <v>19.515233500000001</v>
      </c>
      <c r="Q997" s="54">
        <v>13.4351105</v>
      </c>
      <c r="R997" s="55">
        <v>2.0005565999999999</v>
      </c>
      <c r="T997" s="52">
        <v>165</v>
      </c>
      <c r="U997" s="47">
        <f t="shared" si="226"/>
        <v>300</v>
      </c>
      <c r="V997" s="47">
        <f t="shared" si="227"/>
        <v>899.84185671789783</v>
      </c>
      <c r="W997" s="47">
        <f t="shared" si="221"/>
        <v>509.66948614790806</v>
      </c>
      <c r="X997" s="50">
        <f t="shared" si="228"/>
        <v>0</v>
      </c>
      <c r="AD997" s="46">
        <v>0</v>
      </c>
      <c r="AE997" s="53">
        <v>341</v>
      </c>
      <c r="AF997" s="52">
        <v>5</v>
      </c>
      <c r="AG997">
        <f t="shared" si="229"/>
        <v>2638.8324243926622</v>
      </c>
      <c r="AH997">
        <f t="shared" si="222"/>
        <v>0.34100000000000003</v>
      </c>
      <c r="AI997">
        <f t="shared" si="230"/>
        <v>1460.1062302612688</v>
      </c>
      <c r="AJ997">
        <f t="shared" si="231"/>
        <v>0.34906329113924039</v>
      </c>
      <c r="AK997">
        <f t="shared" si="232"/>
        <v>3160</v>
      </c>
      <c r="AL997">
        <f t="shared" si="220"/>
        <v>9.49367088607595E-2</v>
      </c>
      <c r="AM997">
        <f t="shared" si="233"/>
        <v>0.16500000000000001</v>
      </c>
      <c r="AN997">
        <f t="shared" si="223"/>
        <v>0</v>
      </c>
      <c r="AO997">
        <f t="shared" si="234"/>
        <v>0.05</v>
      </c>
      <c r="AQ997">
        <f t="shared" si="224"/>
        <v>1</v>
      </c>
    </row>
    <row r="998" spans="1:43" ht="15.75" thickBot="1">
      <c r="A998" s="51">
        <f t="shared" si="225"/>
        <v>988</v>
      </c>
      <c r="B998" s="52">
        <v>1</v>
      </c>
      <c r="C998" s="52">
        <v>3.16</v>
      </c>
      <c r="D998" s="56">
        <v>0</v>
      </c>
      <c r="E998" s="52">
        <v>1</v>
      </c>
      <c r="F998" s="52">
        <v>4</v>
      </c>
      <c r="G998" s="53">
        <v>1.4924121740588581</v>
      </c>
      <c r="H998" s="53">
        <v>1.78</v>
      </c>
      <c r="I998" s="52">
        <v>2</v>
      </c>
      <c r="J998" s="53">
        <v>2.6276648487853249</v>
      </c>
      <c r="K998" s="53">
        <v>2.65</v>
      </c>
      <c r="L998" s="52">
        <v>45.4</v>
      </c>
      <c r="M998" s="52">
        <v>1</v>
      </c>
      <c r="N998" s="52">
        <v>20</v>
      </c>
      <c r="O998" s="52">
        <v>28</v>
      </c>
      <c r="P998" s="54">
        <v>42.8550605</v>
      </c>
      <c r="Q998" s="54">
        <v>23.535959999999999</v>
      </c>
      <c r="R998" s="55">
        <v>3.3734875999999998</v>
      </c>
      <c r="T998" s="52">
        <v>159</v>
      </c>
      <c r="U998" s="47">
        <f t="shared" si="226"/>
        <v>350.22026431718064</v>
      </c>
      <c r="V998" s="47">
        <f t="shared" si="227"/>
        <v>949.97967278135843</v>
      </c>
      <c r="W998" s="47">
        <f t="shared" si="221"/>
        <v>523.86541582714381</v>
      </c>
      <c r="X998" s="50">
        <f t="shared" si="228"/>
        <v>0</v>
      </c>
      <c r="AD998" s="46">
        <v>0</v>
      </c>
      <c r="AE998" s="53">
        <v>360</v>
      </c>
      <c r="AF998" s="52">
        <v>5</v>
      </c>
      <c r="AG998">
        <f t="shared" si="229"/>
        <v>2638.8324243926622</v>
      </c>
      <c r="AH998">
        <f t="shared" si="222"/>
        <v>0.36</v>
      </c>
      <c r="AI998">
        <f t="shared" si="230"/>
        <v>1636.206087029429</v>
      </c>
      <c r="AJ998">
        <f t="shared" si="231"/>
        <v>0.32017080243127194</v>
      </c>
      <c r="AK998">
        <f t="shared" si="232"/>
        <v>3160</v>
      </c>
      <c r="AL998">
        <f t="shared" si="220"/>
        <v>0.11082919756872806</v>
      </c>
      <c r="AM998">
        <f t="shared" si="233"/>
        <v>0.159</v>
      </c>
      <c r="AN998">
        <f t="shared" si="223"/>
        <v>0</v>
      </c>
      <c r="AO998">
        <f t="shared" si="234"/>
        <v>0.05</v>
      </c>
      <c r="AQ998">
        <f t="shared" si="224"/>
        <v>1</v>
      </c>
    </row>
    <row r="999" spans="1:43" ht="15.75" thickBot="1">
      <c r="A999" s="51">
        <f t="shared" si="225"/>
        <v>989</v>
      </c>
      <c r="B999" s="52">
        <v>1</v>
      </c>
      <c r="C999" s="52">
        <v>3.16</v>
      </c>
      <c r="D999" s="56">
        <v>0</v>
      </c>
      <c r="E999" s="52">
        <v>1</v>
      </c>
      <c r="F999" s="52">
        <v>4</v>
      </c>
      <c r="G999" s="53">
        <v>1.220212460522538</v>
      </c>
      <c r="H999" s="53">
        <v>1.7</v>
      </c>
      <c r="I999" s="52">
        <v>2</v>
      </c>
      <c r="J999" s="53">
        <v>2.6276648487853249</v>
      </c>
      <c r="K999" s="53">
        <v>2.65</v>
      </c>
      <c r="L999" s="52">
        <v>47.4</v>
      </c>
      <c r="M999" s="52">
        <v>1</v>
      </c>
      <c r="N999" s="52">
        <v>20</v>
      </c>
      <c r="O999" s="52">
        <v>28</v>
      </c>
      <c r="P999" s="54">
        <v>21.574629999999999</v>
      </c>
      <c r="Q999" s="54">
        <v>14.709975</v>
      </c>
      <c r="R999" s="55">
        <v>2.3241760500000002</v>
      </c>
      <c r="T999" s="52">
        <v>166</v>
      </c>
      <c r="U999" s="47">
        <f t="shared" si="226"/>
        <v>350.21097046413502</v>
      </c>
      <c r="V999" s="47">
        <f t="shared" si="227"/>
        <v>905.11952156668315</v>
      </c>
      <c r="W999" s="47">
        <f t="shared" si="221"/>
        <v>482.08873998809014</v>
      </c>
      <c r="X999" s="50">
        <f t="shared" si="228"/>
        <v>0</v>
      </c>
      <c r="AD999" s="46">
        <v>0</v>
      </c>
      <c r="AE999" s="53">
        <v>343</v>
      </c>
      <c r="AF999" s="52">
        <v>5</v>
      </c>
      <c r="AG999">
        <f t="shared" si="229"/>
        <v>2638.8324243926622</v>
      </c>
      <c r="AH999">
        <f t="shared" si="222"/>
        <v>0.34300000000000003</v>
      </c>
      <c r="AI999">
        <f t="shared" si="230"/>
        <v>1460.1062302612688</v>
      </c>
      <c r="AJ999">
        <f t="shared" si="231"/>
        <v>0.33017374352400786</v>
      </c>
      <c r="AK999">
        <f t="shared" si="232"/>
        <v>3160</v>
      </c>
      <c r="AL999">
        <f t="shared" si="220"/>
        <v>0.11082625647599209</v>
      </c>
      <c r="AM999">
        <f t="shared" si="233"/>
        <v>0.16600000000000001</v>
      </c>
      <c r="AN999">
        <f t="shared" si="223"/>
        <v>0</v>
      </c>
      <c r="AO999">
        <f t="shared" si="234"/>
        <v>0.05</v>
      </c>
      <c r="AQ999">
        <f t="shared" si="224"/>
        <v>1</v>
      </c>
    </row>
    <row r="1000" spans="1:43" ht="15.75" thickBot="1">
      <c r="A1000" s="51">
        <f t="shared" si="225"/>
        <v>990</v>
      </c>
      <c r="B1000" s="52">
        <v>1</v>
      </c>
      <c r="C1000" s="52">
        <v>3.16</v>
      </c>
      <c r="D1000" s="56">
        <v>0</v>
      </c>
      <c r="E1000" s="52">
        <v>1</v>
      </c>
      <c r="F1000" s="52">
        <v>4</v>
      </c>
      <c r="G1000" s="53">
        <v>1.4924121740588581</v>
      </c>
      <c r="H1000" s="53">
        <v>1.78</v>
      </c>
      <c r="I1000" s="52">
        <v>2</v>
      </c>
      <c r="J1000" s="53">
        <v>2.6276648487853249</v>
      </c>
      <c r="K1000" s="53">
        <v>2.65</v>
      </c>
      <c r="L1000" s="52">
        <v>40</v>
      </c>
      <c r="M1000" s="52">
        <v>1</v>
      </c>
      <c r="N1000" s="52">
        <v>20</v>
      </c>
      <c r="O1000" s="52">
        <v>28</v>
      </c>
      <c r="P1000" s="54">
        <v>47.071919999999999</v>
      </c>
      <c r="Q1000" s="54">
        <v>23.535959999999999</v>
      </c>
      <c r="R1000" s="55">
        <v>3.4813607499999999</v>
      </c>
      <c r="T1000" s="52">
        <v>160</v>
      </c>
      <c r="U1000" s="47">
        <f t="shared" si="226"/>
        <v>400</v>
      </c>
      <c r="V1000" s="47">
        <f t="shared" si="227"/>
        <v>944.70200793257311</v>
      </c>
      <c r="W1000" s="47">
        <f t="shared" si="221"/>
        <v>499.72633503602606</v>
      </c>
      <c r="X1000" s="50">
        <f t="shared" si="228"/>
        <v>0</v>
      </c>
      <c r="AD1000" s="46">
        <v>0</v>
      </c>
      <c r="AE1000" s="53">
        <v>358</v>
      </c>
      <c r="AF1000" s="52">
        <v>5</v>
      </c>
      <c r="AG1000">
        <f t="shared" si="229"/>
        <v>2638.8324243926622</v>
      </c>
      <c r="AH1000">
        <f t="shared" si="222"/>
        <v>0.35799999999999998</v>
      </c>
      <c r="AI1000">
        <f t="shared" si="230"/>
        <v>1636.206087029429</v>
      </c>
      <c r="AJ1000">
        <f t="shared" si="231"/>
        <v>0.30541772151898727</v>
      </c>
      <c r="AK1000">
        <f t="shared" si="232"/>
        <v>3160</v>
      </c>
      <c r="AL1000">
        <f t="shared" ref="AL1000:AL1025" si="235">(U1000/AK1000)</f>
        <v>0.12658227848101267</v>
      </c>
      <c r="AM1000">
        <f t="shared" si="233"/>
        <v>0.16</v>
      </c>
      <c r="AN1000">
        <f t="shared" si="223"/>
        <v>0</v>
      </c>
      <c r="AO1000">
        <f t="shared" si="234"/>
        <v>0.05</v>
      </c>
      <c r="AQ1000">
        <f t="shared" si="224"/>
        <v>1</v>
      </c>
    </row>
    <row r="1001" spans="1:43" ht="15.75" thickBot="1">
      <c r="A1001" s="51">
        <f t="shared" si="225"/>
        <v>991</v>
      </c>
      <c r="B1001" s="52">
        <v>1</v>
      </c>
      <c r="C1001" s="52">
        <v>3.16</v>
      </c>
      <c r="D1001" s="56">
        <v>0</v>
      </c>
      <c r="E1001" s="52">
        <v>1</v>
      </c>
      <c r="F1001" s="52">
        <v>4</v>
      </c>
      <c r="G1001" s="53">
        <v>1.220212460522538</v>
      </c>
      <c r="H1001" s="53">
        <v>1.7</v>
      </c>
      <c r="I1001" s="52">
        <v>2</v>
      </c>
      <c r="J1001" s="53">
        <v>2.6276648487853249</v>
      </c>
      <c r="K1001" s="53">
        <v>2.65</v>
      </c>
      <c r="L1001" s="52">
        <v>41.5</v>
      </c>
      <c r="M1001" s="52">
        <v>1</v>
      </c>
      <c r="N1001" s="52">
        <v>20</v>
      </c>
      <c r="O1001" s="52">
        <v>28</v>
      </c>
      <c r="P1001" s="54">
        <v>24.908891000000001</v>
      </c>
      <c r="Q1001" s="54">
        <v>17.063571</v>
      </c>
      <c r="R1001" s="55">
        <v>2.4712757999999999</v>
      </c>
      <c r="T1001" s="52">
        <v>166</v>
      </c>
      <c r="U1001" s="47">
        <f t="shared" si="226"/>
        <v>400</v>
      </c>
      <c r="V1001" s="47">
        <f t="shared" si="227"/>
        <v>902.48068914229043</v>
      </c>
      <c r="W1001" s="47">
        <f t="shared" si="221"/>
        <v>460.54338032468723</v>
      </c>
      <c r="X1001" s="50">
        <f t="shared" si="228"/>
        <v>0</v>
      </c>
      <c r="AD1001" s="46">
        <v>0</v>
      </c>
      <c r="AE1001" s="53">
        <v>342</v>
      </c>
      <c r="AF1001" s="52">
        <v>5</v>
      </c>
      <c r="AG1001">
        <f t="shared" si="229"/>
        <v>2638.8324243926622</v>
      </c>
      <c r="AH1001">
        <f t="shared" si="222"/>
        <v>0.34199999999999997</v>
      </c>
      <c r="AI1001">
        <f t="shared" si="230"/>
        <v>1460.1062302612688</v>
      </c>
      <c r="AJ1001">
        <f t="shared" si="231"/>
        <v>0.31541772151898728</v>
      </c>
      <c r="AK1001">
        <f t="shared" si="232"/>
        <v>3160</v>
      </c>
      <c r="AL1001">
        <f t="shared" si="235"/>
        <v>0.12658227848101267</v>
      </c>
      <c r="AM1001">
        <f t="shared" si="233"/>
        <v>0.16600000000000001</v>
      </c>
      <c r="AN1001">
        <f t="shared" si="223"/>
        <v>0</v>
      </c>
      <c r="AO1001">
        <f t="shared" si="234"/>
        <v>0.05</v>
      </c>
      <c r="AQ1001">
        <f t="shared" si="224"/>
        <v>1</v>
      </c>
    </row>
    <row r="1002" spans="1:43" ht="15.75" thickBot="1">
      <c r="A1002" s="51">
        <f t="shared" si="225"/>
        <v>992</v>
      </c>
      <c r="B1002" s="52">
        <v>1</v>
      </c>
      <c r="C1002" s="52">
        <v>3.16</v>
      </c>
      <c r="D1002" s="56">
        <v>0</v>
      </c>
      <c r="E1002" s="52">
        <v>1</v>
      </c>
      <c r="F1002" s="52">
        <v>1</v>
      </c>
      <c r="G1002" s="53">
        <v>2.59</v>
      </c>
      <c r="H1002" s="53">
        <v>2.6210800000000001</v>
      </c>
      <c r="I1002" s="52">
        <v>1</v>
      </c>
      <c r="J1002" s="53">
        <v>2.6</v>
      </c>
      <c r="K1002" s="53">
        <v>2.6104000000000003</v>
      </c>
      <c r="L1002" s="52">
        <v>36</v>
      </c>
      <c r="M1002" s="52">
        <v>6</v>
      </c>
      <c r="N1002" s="56">
        <v>0</v>
      </c>
      <c r="O1002" s="52">
        <v>28</v>
      </c>
      <c r="P1002" s="54">
        <v>70.804012999999998</v>
      </c>
      <c r="Q1002" s="54">
        <v>41.482129500000006</v>
      </c>
      <c r="R1002" s="55">
        <v>0</v>
      </c>
      <c r="T1002" s="52">
        <v>151</v>
      </c>
      <c r="U1002" s="47">
        <f t="shared" si="226"/>
        <v>419.44444444444446</v>
      </c>
      <c r="V1002" s="47">
        <f t="shared" si="227"/>
        <v>1096.7891999999999</v>
      </c>
      <c r="W1002" s="47">
        <f t="shared" si="221"/>
        <v>735.45122728551314</v>
      </c>
      <c r="X1002" s="50">
        <f t="shared" si="228"/>
        <v>0</v>
      </c>
      <c r="AD1002" s="46">
        <v>0</v>
      </c>
      <c r="AE1002" s="53">
        <v>421</v>
      </c>
      <c r="AF1002" s="52">
        <v>1.3</v>
      </c>
      <c r="AG1002">
        <f t="shared" si="229"/>
        <v>2605.1999999999998</v>
      </c>
      <c r="AH1002">
        <f t="shared" si="222"/>
        <v>0.42099999999999999</v>
      </c>
      <c r="AI1002">
        <f t="shared" si="230"/>
        <v>2605.54</v>
      </c>
      <c r="AJ1002">
        <f t="shared" si="231"/>
        <v>0.28226441631504917</v>
      </c>
      <c r="AK1002">
        <f t="shared" si="232"/>
        <v>3160</v>
      </c>
      <c r="AL1002">
        <f t="shared" si="235"/>
        <v>0.13273558368495078</v>
      </c>
      <c r="AM1002">
        <f t="shared" si="233"/>
        <v>0.151</v>
      </c>
      <c r="AN1002">
        <f t="shared" si="223"/>
        <v>0</v>
      </c>
      <c r="AO1002">
        <f t="shared" si="234"/>
        <v>1.3000000000000001E-2</v>
      </c>
      <c r="AQ1002">
        <f t="shared" si="224"/>
        <v>1</v>
      </c>
    </row>
    <row r="1003" spans="1:43" ht="15.75" thickBot="1">
      <c r="A1003" s="51">
        <f t="shared" si="225"/>
        <v>993</v>
      </c>
      <c r="B1003" s="52">
        <v>1</v>
      </c>
      <c r="C1003" s="52">
        <v>3.16</v>
      </c>
      <c r="D1003" s="56">
        <v>0</v>
      </c>
      <c r="E1003" s="52">
        <v>1</v>
      </c>
      <c r="F1003" s="52">
        <v>1</v>
      </c>
      <c r="G1003" s="53">
        <v>2.59</v>
      </c>
      <c r="H1003" s="53">
        <v>2.6210800000000001</v>
      </c>
      <c r="I1003" s="52">
        <v>1</v>
      </c>
      <c r="J1003" s="53">
        <v>2.6</v>
      </c>
      <c r="K1003" s="53">
        <v>2.6104000000000003</v>
      </c>
      <c r="L1003" s="52">
        <v>36</v>
      </c>
      <c r="M1003" s="52">
        <v>6</v>
      </c>
      <c r="N1003" s="56">
        <v>0</v>
      </c>
      <c r="O1003" s="52">
        <v>28</v>
      </c>
      <c r="P1003" s="54">
        <v>64.821956499999999</v>
      </c>
      <c r="Q1003" s="54">
        <v>38.834333999999998</v>
      </c>
      <c r="R1003" s="55">
        <v>0</v>
      </c>
      <c r="T1003" s="52">
        <v>151</v>
      </c>
      <c r="U1003" s="47">
        <f t="shared" si="226"/>
        <v>419.44444444444446</v>
      </c>
      <c r="V1003" s="47">
        <f t="shared" si="227"/>
        <v>1096.7891999999999</v>
      </c>
      <c r="W1003" s="47">
        <f t="shared" si="221"/>
        <v>735.45122728551314</v>
      </c>
      <c r="X1003" s="50">
        <f t="shared" si="228"/>
        <v>0</v>
      </c>
      <c r="AD1003" s="46">
        <v>0</v>
      </c>
      <c r="AE1003" s="53">
        <v>421</v>
      </c>
      <c r="AF1003" s="52">
        <v>1.3</v>
      </c>
      <c r="AG1003">
        <f t="shared" si="229"/>
        <v>2605.1999999999998</v>
      </c>
      <c r="AH1003">
        <f t="shared" si="222"/>
        <v>0.42099999999999999</v>
      </c>
      <c r="AI1003">
        <f t="shared" si="230"/>
        <v>2605.54</v>
      </c>
      <c r="AJ1003">
        <f t="shared" si="231"/>
        <v>0.28226441631504917</v>
      </c>
      <c r="AK1003">
        <f t="shared" si="232"/>
        <v>3160</v>
      </c>
      <c r="AL1003">
        <f t="shared" si="235"/>
        <v>0.13273558368495078</v>
      </c>
      <c r="AM1003">
        <f t="shared" si="233"/>
        <v>0.151</v>
      </c>
      <c r="AN1003">
        <f t="shared" si="223"/>
        <v>0</v>
      </c>
      <c r="AO1003">
        <f t="shared" si="234"/>
        <v>1.3000000000000001E-2</v>
      </c>
      <c r="AQ1003">
        <f t="shared" si="224"/>
        <v>1</v>
      </c>
    </row>
    <row r="1004" spans="1:43" ht="15.75" thickBot="1">
      <c r="A1004" s="51">
        <f t="shared" si="225"/>
        <v>994</v>
      </c>
      <c r="B1004" s="52">
        <v>1</v>
      </c>
      <c r="C1004" s="52">
        <v>3.16</v>
      </c>
      <c r="D1004" s="56">
        <v>0</v>
      </c>
      <c r="E1004" s="52">
        <v>1</v>
      </c>
      <c r="F1004" s="52">
        <v>1</v>
      </c>
      <c r="G1004" s="53">
        <v>2.59</v>
      </c>
      <c r="H1004" s="53">
        <v>2.6210800000000001</v>
      </c>
      <c r="I1004" s="52">
        <v>1</v>
      </c>
      <c r="J1004" s="53">
        <v>2.6</v>
      </c>
      <c r="K1004" s="53">
        <v>2.6104000000000003</v>
      </c>
      <c r="L1004" s="52">
        <v>36</v>
      </c>
      <c r="M1004" s="52">
        <v>1</v>
      </c>
      <c r="N1004" s="52">
        <v>20</v>
      </c>
      <c r="O1004" s="52">
        <v>28</v>
      </c>
      <c r="P1004" s="54">
        <v>54.524974</v>
      </c>
      <c r="Q1004" s="54">
        <v>37.461402999999997</v>
      </c>
      <c r="R1004" s="55">
        <v>0</v>
      </c>
      <c r="T1004" s="52">
        <v>151</v>
      </c>
      <c r="U1004" s="47">
        <f t="shared" si="226"/>
        <v>419.44444444444446</v>
      </c>
      <c r="V1004" s="47">
        <f t="shared" si="227"/>
        <v>1096.7891999999999</v>
      </c>
      <c r="W1004" s="47">
        <f t="shared" si="221"/>
        <v>735.45122728551314</v>
      </c>
      <c r="X1004" s="50">
        <f t="shared" si="228"/>
        <v>0</v>
      </c>
      <c r="AD1004" s="46">
        <v>0</v>
      </c>
      <c r="AE1004" s="53">
        <v>421</v>
      </c>
      <c r="AF1004" s="52">
        <v>1.3</v>
      </c>
      <c r="AG1004">
        <f t="shared" si="229"/>
        <v>2605.1999999999998</v>
      </c>
      <c r="AH1004">
        <f t="shared" si="222"/>
        <v>0.42099999999999999</v>
      </c>
      <c r="AI1004">
        <f t="shared" si="230"/>
        <v>2605.54</v>
      </c>
      <c r="AJ1004">
        <f t="shared" si="231"/>
        <v>0.28226441631504917</v>
      </c>
      <c r="AK1004">
        <f t="shared" si="232"/>
        <v>3160</v>
      </c>
      <c r="AL1004">
        <f t="shared" si="235"/>
        <v>0.13273558368495078</v>
      </c>
      <c r="AM1004">
        <f t="shared" si="233"/>
        <v>0.151</v>
      </c>
      <c r="AN1004">
        <f t="shared" si="223"/>
        <v>0</v>
      </c>
      <c r="AO1004">
        <f t="shared" si="234"/>
        <v>1.3000000000000001E-2</v>
      </c>
      <c r="AQ1004">
        <f t="shared" si="224"/>
        <v>1</v>
      </c>
    </row>
    <row r="1005" spans="1:43" ht="15.75" thickBot="1">
      <c r="A1005" s="51">
        <f t="shared" si="225"/>
        <v>995</v>
      </c>
      <c r="B1005" s="52">
        <v>1</v>
      </c>
      <c r="C1005" s="52">
        <v>3.16</v>
      </c>
      <c r="D1005" s="56">
        <v>0</v>
      </c>
      <c r="E1005" s="52">
        <v>1</v>
      </c>
      <c r="F1005" s="52">
        <v>1</v>
      </c>
      <c r="G1005" s="53">
        <v>2.59</v>
      </c>
      <c r="H1005" s="53">
        <v>2.6210800000000001</v>
      </c>
      <c r="I1005" s="52">
        <v>4</v>
      </c>
      <c r="J1005" s="53">
        <v>2.4500000000000002</v>
      </c>
      <c r="K1005" s="53">
        <v>2.5333000000000001</v>
      </c>
      <c r="L1005" s="52">
        <v>35</v>
      </c>
      <c r="M1005" s="52">
        <v>6</v>
      </c>
      <c r="N1005" s="56">
        <v>0</v>
      </c>
      <c r="O1005" s="52">
        <v>28</v>
      </c>
      <c r="P1005" s="54">
        <v>65.802621500000001</v>
      </c>
      <c r="Q1005" s="54">
        <v>37.265270000000001</v>
      </c>
      <c r="R1005" s="55">
        <v>0</v>
      </c>
      <c r="T1005" s="52">
        <v>145</v>
      </c>
      <c r="U1005" s="47">
        <f t="shared" si="226"/>
        <v>414.28571428571433</v>
      </c>
      <c r="V1005" s="47">
        <f t="shared" si="227"/>
        <v>1066.4261999999999</v>
      </c>
      <c r="W1005" s="47">
        <f t="shared" si="221"/>
        <v>690.1995362025317</v>
      </c>
      <c r="X1005" s="50">
        <f t="shared" si="228"/>
        <v>0</v>
      </c>
      <c r="AD1005" s="46">
        <v>0</v>
      </c>
      <c r="AE1005" s="53">
        <v>428</v>
      </c>
      <c r="AF1005" s="52">
        <v>3.1</v>
      </c>
      <c r="AG1005">
        <f t="shared" si="229"/>
        <v>2491.65</v>
      </c>
      <c r="AH1005">
        <f t="shared" si="222"/>
        <v>0.42799999999999994</v>
      </c>
      <c r="AI1005">
        <f t="shared" si="230"/>
        <v>2605.54</v>
      </c>
      <c r="AJ1005">
        <f t="shared" si="231"/>
        <v>0.26489692585895119</v>
      </c>
      <c r="AK1005">
        <f t="shared" si="232"/>
        <v>3160</v>
      </c>
      <c r="AL1005">
        <f t="shared" si="235"/>
        <v>0.13110307414104885</v>
      </c>
      <c r="AM1005">
        <f t="shared" si="233"/>
        <v>0.14499999999999999</v>
      </c>
      <c r="AN1005">
        <f t="shared" si="223"/>
        <v>0</v>
      </c>
      <c r="AO1005">
        <f t="shared" si="234"/>
        <v>3.1E-2</v>
      </c>
      <c r="AQ1005">
        <f t="shared" si="224"/>
        <v>1</v>
      </c>
    </row>
    <row r="1006" spans="1:43" ht="15.75" thickBot="1">
      <c r="A1006" s="51">
        <f t="shared" si="225"/>
        <v>996</v>
      </c>
      <c r="B1006" s="52">
        <v>1</v>
      </c>
      <c r="C1006" s="52">
        <v>3.16</v>
      </c>
      <c r="D1006" s="56">
        <v>0</v>
      </c>
      <c r="E1006" s="52">
        <v>1</v>
      </c>
      <c r="F1006" s="52">
        <v>1</v>
      </c>
      <c r="G1006" s="53">
        <v>2.59</v>
      </c>
      <c r="H1006" s="53">
        <v>2.6210800000000001</v>
      </c>
      <c r="I1006" s="52">
        <v>4</v>
      </c>
      <c r="J1006" s="53">
        <v>2.4500000000000002</v>
      </c>
      <c r="K1006" s="53">
        <v>2.5333000000000001</v>
      </c>
      <c r="L1006" s="52">
        <v>35</v>
      </c>
      <c r="M1006" s="52">
        <v>6</v>
      </c>
      <c r="N1006" s="56">
        <v>0</v>
      </c>
      <c r="O1006" s="52">
        <v>28</v>
      </c>
      <c r="P1006" s="54">
        <v>63.350959000000003</v>
      </c>
      <c r="Q1006" s="54">
        <v>32.950344000000001</v>
      </c>
      <c r="R1006" s="55">
        <v>0</v>
      </c>
      <c r="T1006" s="52">
        <v>145</v>
      </c>
      <c r="U1006" s="47">
        <f t="shared" si="226"/>
        <v>414.28571428571433</v>
      </c>
      <c r="V1006" s="47">
        <f t="shared" si="227"/>
        <v>1066.4261999999999</v>
      </c>
      <c r="W1006" s="47">
        <f t="shared" si="221"/>
        <v>690.1995362025317</v>
      </c>
      <c r="X1006" s="50">
        <f t="shared" si="228"/>
        <v>0</v>
      </c>
      <c r="AD1006" s="46">
        <v>0</v>
      </c>
      <c r="AE1006" s="53">
        <v>428</v>
      </c>
      <c r="AF1006" s="52">
        <v>3.1</v>
      </c>
      <c r="AG1006">
        <f t="shared" si="229"/>
        <v>2491.65</v>
      </c>
      <c r="AH1006">
        <f t="shared" si="222"/>
        <v>0.42799999999999994</v>
      </c>
      <c r="AI1006">
        <f t="shared" si="230"/>
        <v>2605.54</v>
      </c>
      <c r="AJ1006">
        <f t="shared" si="231"/>
        <v>0.26489692585895119</v>
      </c>
      <c r="AK1006">
        <f t="shared" si="232"/>
        <v>3160</v>
      </c>
      <c r="AL1006">
        <f t="shared" si="235"/>
        <v>0.13110307414104885</v>
      </c>
      <c r="AM1006">
        <f t="shared" si="233"/>
        <v>0.14499999999999999</v>
      </c>
      <c r="AN1006">
        <f t="shared" si="223"/>
        <v>0</v>
      </c>
      <c r="AO1006">
        <f t="shared" si="234"/>
        <v>3.1E-2</v>
      </c>
      <c r="AQ1006">
        <f t="shared" si="224"/>
        <v>1</v>
      </c>
    </row>
    <row r="1007" spans="1:43" ht="15.75" thickBot="1">
      <c r="A1007" s="51">
        <f t="shared" si="225"/>
        <v>997</v>
      </c>
      <c r="B1007" s="52">
        <v>1</v>
      </c>
      <c r="C1007" s="52">
        <v>3.16</v>
      </c>
      <c r="D1007" s="56">
        <v>0</v>
      </c>
      <c r="E1007" s="52">
        <v>1</v>
      </c>
      <c r="F1007" s="52">
        <v>1</v>
      </c>
      <c r="G1007" s="53">
        <v>2.59</v>
      </c>
      <c r="H1007" s="53">
        <v>2.6210800000000001</v>
      </c>
      <c r="I1007" s="52">
        <v>4</v>
      </c>
      <c r="J1007" s="53">
        <v>2.4500000000000002</v>
      </c>
      <c r="K1007" s="53">
        <v>2.5333000000000001</v>
      </c>
      <c r="L1007" s="52">
        <v>35</v>
      </c>
      <c r="M1007" s="52">
        <v>1</v>
      </c>
      <c r="N1007" s="52">
        <v>20</v>
      </c>
      <c r="O1007" s="52">
        <v>28</v>
      </c>
      <c r="P1007" s="54">
        <v>58.251500999999998</v>
      </c>
      <c r="Q1007" s="54">
        <v>31.479346499999998</v>
      </c>
      <c r="R1007" s="55">
        <v>0</v>
      </c>
      <c r="T1007" s="52">
        <v>145</v>
      </c>
      <c r="U1007" s="47">
        <f t="shared" si="226"/>
        <v>414.28571428571433</v>
      </c>
      <c r="V1007" s="47">
        <f t="shared" si="227"/>
        <v>1066.4261999999999</v>
      </c>
      <c r="W1007" s="47">
        <f t="shared" si="221"/>
        <v>690.1995362025317</v>
      </c>
      <c r="X1007" s="50">
        <f t="shared" si="228"/>
        <v>0</v>
      </c>
      <c r="AD1007" s="46">
        <v>0</v>
      </c>
      <c r="AE1007" s="53">
        <v>428</v>
      </c>
      <c r="AF1007" s="52">
        <v>3.1</v>
      </c>
      <c r="AG1007">
        <f t="shared" si="229"/>
        <v>2491.65</v>
      </c>
      <c r="AH1007">
        <f t="shared" si="222"/>
        <v>0.42799999999999994</v>
      </c>
      <c r="AI1007">
        <f t="shared" si="230"/>
        <v>2605.54</v>
      </c>
      <c r="AJ1007">
        <f t="shared" si="231"/>
        <v>0.26489692585895119</v>
      </c>
      <c r="AK1007">
        <f t="shared" si="232"/>
        <v>3160</v>
      </c>
      <c r="AL1007">
        <f t="shared" si="235"/>
        <v>0.13110307414104885</v>
      </c>
      <c r="AM1007">
        <f t="shared" si="233"/>
        <v>0.14499999999999999</v>
      </c>
      <c r="AN1007">
        <f t="shared" si="223"/>
        <v>0</v>
      </c>
      <c r="AO1007">
        <f t="shared" si="234"/>
        <v>3.1E-2</v>
      </c>
      <c r="AQ1007">
        <f t="shared" si="224"/>
        <v>1</v>
      </c>
    </row>
    <row r="1008" spans="1:43" ht="15.75" thickBot="1">
      <c r="A1008" s="51">
        <f t="shared" si="225"/>
        <v>998</v>
      </c>
      <c r="B1008" s="52">
        <v>1</v>
      </c>
      <c r="C1008" s="52">
        <v>3.16</v>
      </c>
      <c r="D1008" s="56">
        <v>0</v>
      </c>
      <c r="E1008" s="52">
        <v>1</v>
      </c>
      <c r="F1008" s="52">
        <v>6</v>
      </c>
      <c r="G1008" s="53">
        <v>2.58</v>
      </c>
      <c r="H1008" s="53">
        <v>2.6264400000000001</v>
      </c>
      <c r="I1008" s="52">
        <v>1</v>
      </c>
      <c r="J1008" s="53">
        <v>2.6</v>
      </c>
      <c r="K1008" s="53">
        <v>2.6104000000000003</v>
      </c>
      <c r="L1008" s="52">
        <v>37</v>
      </c>
      <c r="M1008" s="52">
        <v>6</v>
      </c>
      <c r="N1008" s="56">
        <v>0</v>
      </c>
      <c r="O1008" s="52">
        <v>28</v>
      </c>
      <c r="P1008" s="54">
        <v>62.860626500000002</v>
      </c>
      <c r="Q1008" s="54">
        <v>41.285996499999996</v>
      </c>
      <c r="R1008" s="55">
        <v>0</v>
      </c>
      <c r="T1008" s="52">
        <v>149</v>
      </c>
      <c r="U1008" s="47">
        <f t="shared" si="226"/>
        <v>402.70270270270271</v>
      </c>
      <c r="V1008" s="47">
        <f t="shared" si="227"/>
        <v>1117.6307999999999</v>
      </c>
      <c r="W1008" s="47">
        <f t="shared" si="221"/>
        <v>662.68202426274377</v>
      </c>
      <c r="X1008" s="50">
        <f t="shared" si="228"/>
        <v>0</v>
      </c>
      <c r="AD1008" s="46">
        <v>0</v>
      </c>
      <c r="AE1008" s="53">
        <v>429</v>
      </c>
      <c r="AF1008" s="52">
        <v>4</v>
      </c>
      <c r="AG1008">
        <f t="shared" si="229"/>
        <v>2605.1999999999998</v>
      </c>
      <c r="AH1008">
        <f t="shared" si="222"/>
        <v>0.42899999999999999</v>
      </c>
      <c r="AI1008">
        <f t="shared" si="230"/>
        <v>2603.2200000000003</v>
      </c>
      <c r="AJ1008">
        <f t="shared" si="231"/>
        <v>0.25456243585357508</v>
      </c>
      <c r="AK1008">
        <f t="shared" si="232"/>
        <v>3160</v>
      </c>
      <c r="AL1008">
        <f t="shared" si="235"/>
        <v>0.1274375641464249</v>
      </c>
      <c r="AM1008">
        <f t="shared" si="233"/>
        <v>0.14899999999999999</v>
      </c>
      <c r="AN1008">
        <f t="shared" si="223"/>
        <v>0</v>
      </c>
      <c r="AO1008">
        <f t="shared" si="234"/>
        <v>0.04</v>
      </c>
      <c r="AQ1008">
        <f t="shared" si="224"/>
        <v>1</v>
      </c>
    </row>
    <row r="1009" spans="1:43" ht="15.75" thickBot="1">
      <c r="A1009" s="51">
        <f t="shared" si="225"/>
        <v>999</v>
      </c>
      <c r="B1009" s="52">
        <v>1</v>
      </c>
      <c r="C1009" s="52">
        <v>3.16</v>
      </c>
      <c r="D1009" s="56">
        <v>0</v>
      </c>
      <c r="E1009" s="52">
        <v>1</v>
      </c>
      <c r="F1009" s="52">
        <v>6</v>
      </c>
      <c r="G1009" s="53">
        <v>2.58</v>
      </c>
      <c r="H1009" s="53">
        <v>2.6264400000000001</v>
      </c>
      <c r="I1009" s="52">
        <v>1</v>
      </c>
      <c r="J1009" s="53">
        <v>2.6</v>
      </c>
      <c r="K1009" s="53">
        <v>2.6104000000000003</v>
      </c>
      <c r="L1009" s="52">
        <v>37</v>
      </c>
      <c r="M1009" s="52">
        <v>6</v>
      </c>
      <c r="N1009" s="56">
        <v>0</v>
      </c>
      <c r="O1009" s="52">
        <v>28</v>
      </c>
      <c r="P1009" s="54">
        <v>59.918631500000004</v>
      </c>
      <c r="Q1009" s="54">
        <v>39.030467000000002</v>
      </c>
      <c r="R1009" s="55">
        <v>0</v>
      </c>
      <c r="T1009" s="52">
        <v>149</v>
      </c>
      <c r="U1009" s="47">
        <f t="shared" si="226"/>
        <v>402.70270270270271</v>
      </c>
      <c r="V1009" s="47">
        <f t="shared" si="227"/>
        <v>1117.6307999999999</v>
      </c>
      <c r="W1009" s="47">
        <f t="shared" si="221"/>
        <v>662.68202426274377</v>
      </c>
      <c r="X1009" s="50">
        <f t="shared" si="228"/>
        <v>0</v>
      </c>
      <c r="AD1009" s="46">
        <v>0</v>
      </c>
      <c r="AE1009" s="53">
        <v>429</v>
      </c>
      <c r="AF1009" s="52">
        <v>4</v>
      </c>
      <c r="AG1009">
        <f t="shared" si="229"/>
        <v>2605.1999999999998</v>
      </c>
      <c r="AH1009">
        <f t="shared" si="222"/>
        <v>0.42899999999999999</v>
      </c>
      <c r="AI1009">
        <f t="shared" si="230"/>
        <v>2603.2200000000003</v>
      </c>
      <c r="AJ1009">
        <f t="shared" si="231"/>
        <v>0.25456243585357508</v>
      </c>
      <c r="AK1009">
        <f t="shared" si="232"/>
        <v>3160</v>
      </c>
      <c r="AL1009">
        <f t="shared" si="235"/>
        <v>0.1274375641464249</v>
      </c>
      <c r="AM1009">
        <f t="shared" si="233"/>
        <v>0.14899999999999999</v>
      </c>
      <c r="AN1009">
        <f t="shared" si="223"/>
        <v>0</v>
      </c>
      <c r="AO1009">
        <f t="shared" si="234"/>
        <v>0.04</v>
      </c>
      <c r="AQ1009">
        <f t="shared" si="224"/>
        <v>1</v>
      </c>
    </row>
    <row r="1010" spans="1:43" ht="15.75" thickBot="1">
      <c r="A1010" s="51">
        <f t="shared" si="225"/>
        <v>1000</v>
      </c>
      <c r="B1010" s="52">
        <v>1</v>
      </c>
      <c r="C1010" s="52">
        <v>3.16</v>
      </c>
      <c r="D1010" s="56">
        <v>0</v>
      </c>
      <c r="E1010" s="52">
        <v>1</v>
      </c>
      <c r="F1010" s="52">
        <v>6</v>
      </c>
      <c r="G1010" s="53">
        <v>2.58</v>
      </c>
      <c r="H1010" s="53">
        <v>2.6264400000000001</v>
      </c>
      <c r="I1010" s="52">
        <v>1</v>
      </c>
      <c r="J1010" s="53">
        <v>2.6</v>
      </c>
      <c r="K1010" s="53">
        <v>2.6104000000000003</v>
      </c>
      <c r="L1010" s="52">
        <v>37</v>
      </c>
      <c r="M1010" s="52">
        <v>1</v>
      </c>
      <c r="N1010" s="52">
        <v>20</v>
      </c>
      <c r="O1010" s="52">
        <v>28</v>
      </c>
      <c r="P1010" s="54">
        <v>55.603705500000004</v>
      </c>
      <c r="Q1010" s="54">
        <v>38.344001500000005</v>
      </c>
      <c r="R1010" s="55">
        <v>0</v>
      </c>
      <c r="T1010" s="52">
        <v>149</v>
      </c>
      <c r="U1010" s="47">
        <f t="shared" si="226"/>
        <v>402.70270270270271</v>
      </c>
      <c r="V1010" s="47">
        <f t="shared" si="227"/>
        <v>1117.6307999999999</v>
      </c>
      <c r="W1010" s="47">
        <f t="shared" si="221"/>
        <v>662.68202426274377</v>
      </c>
      <c r="X1010" s="50">
        <f t="shared" si="228"/>
        <v>0</v>
      </c>
      <c r="AD1010" s="46">
        <v>0</v>
      </c>
      <c r="AE1010" s="53">
        <v>429</v>
      </c>
      <c r="AF1010" s="52">
        <v>4</v>
      </c>
      <c r="AG1010">
        <f t="shared" si="229"/>
        <v>2605.1999999999998</v>
      </c>
      <c r="AH1010">
        <f t="shared" si="222"/>
        <v>0.42899999999999999</v>
      </c>
      <c r="AI1010">
        <f t="shared" si="230"/>
        <v>2603.2200000000003</v>
      </c>
      <c r="AJ1010">
        <f t="shared" si="231"/>
        <v>0.25456243585357508</v>
      </c>
      <c r="AK1010">
        <f t="shared" si="232"/>
        <v>3160</v>
      </c>
      <c r="AL1010">
        <f t="shared" si="235"/>
        <v>0.1274375641464249</v>
      </c>
      <c r="AM1010">
        <f t="shared" si="233"/>
        <v>0.14899999999999999</v>
      </c>
      <c r="AN1010">
        <f t="shared" si="223"/>
        <v>0</v>
      </c>
      <c r="AO1010">
        <f t="shared" si="234"/>
        <v>0.04</v>
      </c>
      <c r="AQ1010">
        <f t="shared" si="224"/>
        <v>1</v>
      </c>
    </row>
    <row r="1011" spans="1:43" ht="15.75" thickBot="1">
      <c r="A1011" s="51">
        <f t="shared" si="225"/>
        <v>1001</v>
      </c>
      <c r="B1011" s="52">
        <v>1</v>
      </c>
      <c r="C1011" s="52">
        <v>3.16</v>
      </c>
      <c r="D1011" s="56">
        <v>0</v>
      </c>
      <c r="E1011" s="52">
        <v>1</v>
      </c>
      <c r="F1011" s="52">
        <v>6</v>
      </c>
      <c r="G1011" s="53">
        <v>2.58</v>
      </c>
      <c r="H1011" s="53">
        <v>2.6264400000000001</v>
      </c>
      <c r="I1011" s="52">
        <v>4</v>
      </c>
      <c r="J1011" s="53">
        <v>2.4500000000000002</v>
      </c>
      <c r="K1011" s="53">
        <v>2.5333000000000001</v>
      </c>
      <c r="L1011" s="52">
        <v>35</v>
      </c>
      <c r="M1011" s="52">
        <v>6</v>
      </c>
      <c r="N1011" s="56">
        <v>0</v>
      </c>
      <c r="O1011" s="52">
        <v>28</v>
      </c>
      <c r="P1011" s="54">
        <v>66.587153499999999</v>
      </c>
      <c r="Q1011" s="54">
        <v>37.363336500000003</v>
      </c>
      <c r="R1011" s="55">
        <v>0</v>
      </c>
      <c r="T1011" s="52">
        <v>139</v>
      </c>
      <c r="U1011" s="47">
        <f t="shared" si="226"/>
        <v>397.14285714285717</v>
      </c>
      <c r="V1011" s="47">
        <f t="shared" si="227"/>
        <v>1078.88445</v>
      </c>
      <c r="W1011" s="47">
        <f t="shared" si="221"/>
        <v>659.45258614828197</v>
      </c>
      <c r="X1011" s="50">
        <f t="shared" si="228"/>
        <v>0</v>
      </c>
      <c r="AD1011" s="46">
        <v>0</v>
      </c>
      <c r="AE1011" s="53">
        <v>433</v>
      </c>
      <c r="AF1011" s="52">
        <v>4.9000000000000004</v>
      </c>
      <c r="AG1011">
        <f t="shared" si="229"/>
        <v>2491.65</v>
      </c>
      <c r="AH1011">
        <f t="shared" si="222"/>
        <v>0.433</v>
      </c>
      <c r="AI1011">
        <f t="shared" si="230"/>
        <v>2603.2200000000003</v>
      </c>
      <c r="AJ1011">
        <f t="shared" si="231"/>
        <v>0.25332188065099448</v>
      </c>
      <c r="AK1011">
        <f t="shared" si="232"/>
        <v>3160</v>
      </c>
      <c r="AL1011">
        <f t="shared" si="235"/>
        <v>0.12567811934900544</v>
      </c>
      <c r="AM1011">
        <f t="shared" si="233"/>
        <v>0.13900000000000001</v>
      </c>
      <c r="AN1011">
        <f t="shared" si="223"/>
        <v>0</v>
      </c>
      <c r="AO1011">
        <f t="shared" si="234"/>
        <v>4.9000000000000002E-2</v>
      </c>
      <c r="AQ1011">
        <f t="shared" si="224"/>
        <v>1</v>
      </c>
    </row>
    <row r="1012" spans="1:43" ht="15.75" thickBot="1">
      <c r="A1012" s="51">
        <f t="shared" si="225"/>
        <v>1002</v>
      </c>
      <c r="B1012" s="52">
        <v>1</v>
      </c>
      <c r="C1012" s="52">
        <v>3.16</v>
      </c>
      <c r="D1012" s="56">
        <v>0</v>
      </c>
      <c r="E1012" s="52">
        <v>1</v>
      </c>
      <c r="F1012" s="52">
        <v>6</v>
      </c>
      <c r="G1012" s="53">
        <v>2.58</v>
      </c>
      <c r="H1012" s="53">
        <v>2.6264400000000001</v>
      </c>
      <c r="I1012" s="52">
        <v>4</v>
      </c>
      <c r="J1012" s="53">
        <v>2.4500000000000002</v>
      </c>
      <c r="K1012" s="53">
        <v>2.5333000000000001</v>
      </c>
      <c r="L1012" s="52">
        <v>35</v>
      </c>
      <c r="M1012" s="52">
        <v>6</v>
      </c>
      <c r="N1012" s="56">
        <v>0</v>
      </c>
      <c r="O1012" s="52">
        <v>28</v>
      </c>
      <c r="P1012" s="54">
        <v>59.134099499999998</v>
      </c>
      <c r="Q1012" s="54">
        <v>35.009740499999999</v>
      </c>
      <c r="R1012" s="55">
        <v>0</v>
      </c>
      <c r="T1012" s="52">
        <v>139</v>
      </c>
      <c r="U1012" s="47">
        <f t="shared" si="226"/>
        <v>397.14285714285717</v>
      </c>
      <c r="V1012" s="47">
        <f t="shared" si="227"/>
        <v>1078.88445</v>
      </c>
      <c r="W1012" s="47">
        <f t="shared" si="221"/>
        <v>659.45258614828197</v>
      </c>
      <c r="X1012" s="50">
        <f t="shared" si="228"/>
        <v>0</v>
      </c>
      <c r="AD1012" s="46">
        <v>0</v>
      </c>
      <c r="AE1012" s="53">
        <v>433</v>
      </c>
      <c r="AF1012" s="52">
        <v>4.9000000000000004</v>
      </c>
      <c r="AG1012">
        <f t="shared" si="229"/>
        <v>2491.65</v>
      </c>
      <c r="AH1012">
        <f t="shared" si="222"/>
        <v>0.433</v>
      </c>
      <c r="AI1012">
        <f t="shared" si="230"/>
        <v>2603.2200000000003</v>
      </c>
      <c r="AJ1012">
        <f t="shared" si="231"/>
        <v>0.25332188065099448</v>
      </c>
      <c r="AK1012">
        <f t="shared" si="232"/>
        <v>3160</v>
      </c>
      <c r="AL1012">
        <f t="shared" si="235"/>
        <v>0.12567811934900544</v>
      </c>
      <c r="AM1012">
        <f t="shared" si="233"/>
        <v>0.13900000000000001</v>
      </c>
      <c r="AN1012">
        <f t="shared" si="223"/>
        <v>0</v>
      </c>
      <c r="AO1012">
        <f t="shared" si="234"/>
        <v>4.9000000000000002E-2</v>
      </c>
      <c r="AQ1012">
        <f t="shared" si="224"/>
        <v>1</v>
      </c>
    </row>
    <row r="1013" spans="1:43" ht="15.75" thickBot="1">
      <c r="A1013" s="51">
        <f t="shared" si="225"/>
        <v>1003</v>
      </c>
      <c r="B1013" s="52">
        <v>1</v>
      </c>
      <c r="C1013" s="52">
        <v>3.16</v>
      </c>
      <c r="D1013" s="56">
        <v>0</v>
      </c>
      <c r="E1013" s="52">
        <v>1</v>
      </c>
      <c r="F1013" s="52">
        <v>6</v>
      </c>
      <c r="G1013" s="53">
        <v>2.58</v>
      </c>
      <c r="H1013" s="53">
        <v>2.6264400000000001</v>
      </c>
      <c r="I1013" s="52">
        <v>4</v>
      </c>
      <c r="J1013" s="53">
        <v>2.4500000000000002</v>
      </c>
      <c r="K1013" s="53">
        <v>2.5333000000000001</v>
      </c>
      <c r="L1013" s="52">
        <v>35</v>
      </c>
      <c r="M1013" s="52">
        <v>1</v>
      </c>
      <c r="N1013" s="52">
        <v>20</v>
      </c>
      <c r="O1013" s="52">
        <v>28</v>
      </c>
      <c r="P1013" s="54">
        <v>52.171377999999997</v>
      </c>
      <c r="Q1013" s="54">
        <v>32.656144500000003</v>
      </c>
      <c r="R1013" s="55">
        <v>0</v>
      </c>
      <c r="T1013" s="52">
        <v>139</v>
      </c>
      <c r="U1013" s="47">
        <f t="shared" si="226"/>
        <v>397.14285714285717</v>
      </c>
      <c r="V1013" s="47">
        <f t="shared" si="227"/>
        <v>1078.88445</v>
      </c>
      <c r="W1013" s="47">
        <f t="shared" si="221"/>
        <v>659.45258614828197</v>
      </c>
      <c r="X1013" s="50">
        <f t="shared" si="228"/>
        <v>0</v>
      </c>
      <c r="AD1013" s="46">
        <v>0</v>
      </c>
      <c r="AE1013" s="53">
        <v>433</v>
      </c>
      <c r="AF1013" s="52">
        <v>4.9000000000000004</v>
      </c>
      <c r="AG1013">
        <f t="shared" si="229"/>
        <v>2491.65</v>
      </c>
      <c r="AH1013">
        <f t="shared" si="222"/>
        <v>0.433</v>
      </c>
      <c r="AI1013">
        <f t="shared" si="230"/>
        <v>2603.2200000000003</v>
      </c>
      <c r="AJ1013">
        <f t="shared" si="231"/>
        <v>0.25332188065099448</v>
      </c>
      <c r="AK1013">
        <f t="shared" si="232"/>
        <v>3160</v>
      </c>
      <c r="AL1013">
        <f t="shared" si="235"/>
        <v>0.12567811934900544</v>
      </c>
      <c r="AM1013">
        <f t="shared" si="233"/>
        <v>0.13900000000000001</v>
      </c>
      <c r="AN1013">
        <f t="shared" si="223"/>
        <v>0</v>
      </c>
      <c r="AO1013">
        <f t="shared" si="234"/>
        <v>4.9000000000000002E-2</v>
      </c>
      <c r="AQ1013">
        <f t="shared" si="224"/>
        <v>1</v>
      </c>
    </row>
    <row r="1014" spans="1:43" ht="15.75" thickBot="1">
      <c r="A1014" s="51">
        <f t="shared" si="225"/>
        <v>1004</v>
      </c>
      <c r="B1014" s="52">
        <v>1</v>
      </c>
      <c r="C1014" s="52">
        <v>3.16</v>
      </c>
      <c r="D1014" s="56">
        <v>0</v>
      </c>
      <c r="E1014" s="52">
        <v>1</v>
      </c>
      <c r="F1014" s="52">
        <v>1</v>
      </c>
      <c r="G1014" s="53">
        <v>2.59</v>
      </c>
      <c r="H1014" s="53">
        <v>2.6210800000000001</v>
      </c>
      <c r="I1014" s="52">
        <v>1</v>
      </c>
      <c r="J1014" s="53">
        <v>2.6</v>
      </c>
      <c r="K1014" s="53">
        <v>2.6104000000000003</v>
      </c>
      <c r="L1014" s="52">
        <v>36</v>
      </c>
      <c r="M1014" s="52">
        <v>6</v>
      </c>
      <c r="N1014" s="56">
        <v>0</v>
      </c>
      <c r="O1014" s="52">
        <v>0.125</v>
      </c>
      <c r="P1014" s="54">
        <v>36.676870999999998</v>
      </c>
      <c r="Q1014" s="54">
        <v>0</v>
      </c>
      <c r="R1014" s="55">
        <v>0</v>
      </c>
      <c r="T1014" s="52">
        <v>151</v>
      </c>
      <c r="U1014" s="47">
        <f t="shared" si="226"/>
        <v>419.44444444444446</v>
      </c>
      <c r="V1014" s="47">
        <f t="shared" si="227"/>
        <v>1096.7891999999999</v>
      </c>
      <c r="W1014" s="47">
        <f t="shared" si="221"/>
        <v>735.45122728551314</v>
      </c>
      <c r="X1014" s="50">
        <f t="shared" si="228"/>
        <v>0</v>
      </c>
      <c r="AD1014" s="46">
        <v>0</v>
      </c>
      <c r="AE1014" s="53">
        <v>421</v>
      </c>
      <c r="AF1014" s="52">
        <v>1.3</v>
      </c>
      <c r="AG1014">
        <f t="shared" si="229"/>
        <v>2605.1999999999998</v>
      </c>
      <c r="AH1014">
        <f t="shared" si="222"/>
        <v>0.42099999999999999</v>
      </c>
      <c r="AI1014">
        <f t="shared" si="230"/>
        <v>2605.54</v>
      </c>
      <c r="AJ1014">
        <f t="shared" si="231"/>
        <v>0.28226441631504917</v>
      </c>
      <c r="AK1014">
        <f t="shared" si="232"/>
        <v>3160</v>
      </c>
      <c r="AL1014">
        <f t="shared" si="235"/>
        <v>0.13273558368495078</v>
      </c>
      <c r="AM1014">
        <f t="shared" si="233"/>
        <v>0.151</v>
      </c>
      <c r="AN1014">
        <f t="shared" si="223"/>
        <v>0</v>
      </c>
      <c r="AO1014">
        <f t="shared" si="234"/>
        <v>1.3000000000000001E-2</v>
      </c>
      <c r="AQ1014">
        <f t="shared" si="224"/>
        <v>1</v>
      </c>
    </row>
    <row r="1015" spans="1:43" ht="15.75" thickBot="1">
      <c r="A1015" s="51">
        <f t="shared" si="225"/>
        <v>1005</v>
      </c>
      <c r="B1015" s="52">
        <v>1</v>
      </c>
      <c r="C1015" s="52">
        <v>3.16</v>
      </c>
      <c r="D1015" s="56">
        <v>0</v>
      </c>
      <c r="E1015" s="52">
        <v>1</v>
      </c>
      <c r="F1015" s="52">
        <v>1</v>
      </c>
      <c r="G1015" s="53">
        <v>2.59</v>
      </c>
      <c r="H1015" s="53">
        <v>2.6210800000000001</v>
      </c>
      <c r="I1015" s="52">
        <v>1</v>
      </c>
      <c r="J1015" s="53">
        <v>2.6</v>
      </c>
      <c r="K1015" s="53">
        <v>2.6104000000000003</v>
      </c>
      <c r="L1015" s="52">
        <v>36</v>
      </c>
      <c r="M1015" s="52">
        <v>6</v>
      </c>
      <c r="N1015" s="56">
        <v>0</v>
      </c>
      <c r="O1015" s="52">
        <v>14</v>
      </c>
      <c r="P1015" s="54">
        <v>66.489086999999998</v>
      </c>
      <c r="Q1015" s="54">
        <v>0</v>
      </c>
      <c r="R1015" s="55">
        <v>0</v>
      </c>
      <c r="T1015" s="52">
        <v>151</v>
      </c>
      <c r="U1015" s="47">
        <f t="shared" si="226"/>
        <v>419.44444444444446</v>
      </c>
      <c r="V1015" s="47">
        <f t="shared" si="227"/>
        <v>1096.7891999999999</v>
      </c>
      <c r="W1015" s="47">
        <f t="shared" si="221"/>
        <v>735.45122728551314</v>
      </c>
      <c r="X1015" s="50">
        <f t="shared" si="228"/>
        <v>0</v>
      </c>
      <c r="AD1015" s="46">
        <v>0</v>
      </c>
      <c r="AE1015" s="53">
        <v>421</v>
      </c>
      <c r="AF1015" s="52">
        <v>1.3</v>
      </c>
      <c r="AG1015">
        <f t="shared" si="229"/>
        <v>2605.1999999999998</v>
      </c>
      <c r="AH1015">
        <f t="shared" si="222"/>
        <v>0.42099999999999999</v>
      </c>
      <c r="AI1015">
        <f t="shared" si="230"/>
        <v>2605.54</v>
      </c>
      <c r="AJ1015">
        <f t="shared" si="231"/>
        <v>0.28226441631504917</v>
      </c>
      <c r="AK1015">
        <f t="shared" si="232"/>
        <v>3160</v>
      </c>
      <c r="AL1015">
        <f t="shared" si="235"/>
        <v>0.13273558368495078</v>
      </c>
      <c r="AM1015">
        <f t="shared" si="233"/>
        <v>0.151</v>
      </c>
      <c r="AN1015">
        <f t="shared" si="223"/>
        <v>0</v>
      </c>
      <c r="AO1015">
        <f t="shared" si="234"/>
        <v>1.3000000000000001E-2</v>
      </c>
      <c r="AQ1015">
        <f t="shared" si="224"/>
        <v>1</v>
      </c>
    </row>
    <row r="1016" spans="1:43" ht="15.75" thickBot="1">
      <c r="A1016" s="51">
        <f t="shared" si="225"/>
        <v>1006</v>
      </c>
      <c r="B1016" s="52">
        <v>1</v>
      </c>
      <c r="C1016" s="52">
        <v>3.16</v>
      </c>
      <c r="D1016" s="56">
        <v>0</v>
      </c>
      <c r="E1016" s="52">
        <v>1</v>
      </c>
      <c r="F1016" s="52">
        <v>1</v>
      </c>
      <c r="G1016" s="53">
        <v>2.59</v>
      </c>
      <c r="H1016" s="53">
        <v>2.6210800000000001</v>
      </c>
      <c r="I1016" s="52">
        <v>1</v>
      </c>
      <c r="J1016" s="53">
        <v>2.6</v>
      </c>
      <c r="K1016" s="53">
        <v>2.6104000000000003</v>
      </c>
      <c r="L1016" s="52">
        <v>36</v>
      </c>
      <c r="M1016" s="52">
        <v>6</v>
      </c>
      <c r="N1016" s="56">
        <v>0</v>
      </c>
      <c r="O1016" s="52">
        <v>91</v>
      </c>
      <c r="P1016" s="54">
        <v>75.020872499999996</v>
      </c>
      <c r="Q1016" s="54">
        <v>0</v>
      </c>
      <c r="R1016" s="55">
        <v>0</v>
      </c>
      <c r="T1016" s="52">
        <v>151</v>
      </c>
      <c r="U1016" s="47">
        <f t="shared" si="226"/>
        <v>419.44444444444446</v>
      </c>
      <c r="V1016" s="47">
        <f t="shared" si="227"/>
        <v>1096.7891999999999</v>
      </c>
      <c r="W1016" s="47">
        <f t="shared" si="221"/>
        <v>735.45122728551314</v>
      </c>
      <c r="X1016" s="50">
        <f t="shared" si="228"/>
        <v>0</v>
      </c>
      <c r="AD1016" s="46">
        <v>0</v>
      </c>
      <c r="AE1016" s="53">
        <v>421</v>
      </c>
      <c r="AF1016" s="52">
        <v>1.3</v>
      </c>
      <c r="AG1016">
        <f t="shared" si="229"/>
        <v>2605.1999999999998</v>
      </c>
      <c r="AH1016">
        <f t="shared" si="222"/>
        <v>0.42099999999999999</v>
      </c>
      <c r="AI1016">
        <f t="shared" si="230"/>
        <v>2605.54</v>
      </c>
      <c r="AJ1016">
        <f t="shared" si="231"/>
        <v>0.28226441631504917</v>
      </c>
      <c r="AK1016">
        <f t="shared" si="232"/>
        <v>3160</v>
      </c>
      <c r="AL1016">
        <f t="shared" si="235"/>
        <v>0.13273558368495078</v>
      </c>
      <c r="AM1016">
        <f t="shared" si="233"/>
        <v>0.151</v>
      </c>
      <c r="AN1016">
        <f t="shared" si="223"/>
        <v>0</v>
      </c>
      <c r="AO1016">
        <f t="shared" si="234"/>
        <v>1.3000000000000001E-2</v>
      </c>
      <c r="AQ1016">
        <f t="shared" si="224"/>
        <v>1</v>
      </c>
    </row>
    <row r="1017" spans="1:43" ht="15.75" thickBot="1">
      <c r="A1017" s="51">
        <f t="shared" si="225"/>
        <v>1007</v>
      </c>
      <c r="B1017" s="52">
        <v>1</v>
      </c>
      <c r="C1017" s="52">
        <v>3.16</v>
      </c>
      <c r="D1017" s="56">
        <v>0</v>
      </c>
      <c r="E1017" s="52">
        <v>1</v>
      </c>
      <c r="F1017" s="52">
        <v>1</v>
      </c>
      <c r="G1017" s="53">
        <v>2.59</v>
      </c>
      <c r="H1017" s="53">
        <v>2.6210800000000001</v>
      </c>
      <c r="I1017" s="52">
        <v>4</v>
      </c>
      <c r="J1017" s="53">
        <v>2.4500000000000002</v>
      </c>
      <c r="K1017" s="53">
        <v>2.5333000000000001</v>
      </c>
      <c r="L1017" s="52">
        <v>35</v>
      </c>
      <c r="M1017" s="52">
        <v>6</v>
      </c>
      <c r="N1017" s="56">
        <v>0</v>
      </c>
      <c r="O1017" s="52">
        <v>0.125</v>
      </c>
      <c r="P1017" s="54">
        <v>37.461402999999997</v>
      </c>
      <c r="Q1017" s="54">
        <v>0</v>
      </c>
      <c r="R1017" s="55">
        <v>0</v>
      </c>
      <c r="T1017" s="52">
        <v>145</v>
      </c>
      <c r="U1017" s="47">
        <f t="shared" si="226"/>
        <v>414.28571428571433</v>
      </c>
      <c r="V1017" s="47">
        <f t="shared" si="227"/>
        <v>1066.4261999999999</v>
      </c>
      <c r="W1017" s="47">
        <f t="shared" ref="W1017:W1025" si="236">(AJ1017*AVERAGE(G1017:H1017)*1000)</f>
        <v>690.1995362025317</v>
      </c>
      <c r="X1017" s="50">
        <f t="shared" si="228"/>
        <v>0</v>
      </c>
      <c r="AD1017" s="46">
        <v>0</v>
      </c>
      <c r="AE1017" s="53">
        <v>428</v>
      </c>
      <c r="AF1017" s="52">
        <v>3.1</v>
      </c>
      <c r="AG1017">
        <f t="shared" si="229"/>
        <v>2491.65</v>
      </c>
      <c r="AH1017">
        <f t="shared" ref="AH1017:AH1025" si="237">(V1017/AG1017)</f>
        <v>0.42799999999999994</v>
      </c>
      <c r="AI1017">
        <f t="shared" si="230"/>
        <v>2605.54</v>
      </c>
      <c r="AJ1017">
        <f t="shared" si="231"/>
        <v>0.26489692585895119</v>
      </c>
      <c r="AK1017">
        <f t="shared" si="232"/>
        <v>3160</v>
      </c>
      <c r="AL1017">
        <f t="shared" si="235"/>
        <v>0.13110307414104885</v>
      </c>
      <c r="AM1017">
        <f t="shared" si="233"/>
        <v>0.14499999999999999</v>
      </c>
      <c r="AN1017">
        <f t="shared" ref="AN1017:AN1025" si="238">(X1017/(E1017*1000))</f>
        <v>0</v>
      </c>
      <c r="AO1017">
        <f t="shared" si="234"/>
        <v>3.1E-2</v>
      </c>
      <c r="AQ1017">
        <f t="shared" ref="AQ1017:AQ1025" si="239">SUM(AH1017,AJ1017,AL1017,AM1017,AN1017,AO1017)</f>
        <v>1</v>
      </c>
    </row>
    <row r="1018" spans="1:43" ht="15.75" thickBot="1">
      <c r="A1018" s="51">
        <f t="shared" si="225"/>
        <v>1008</v>
      </c>
      <c r="B1018" s="52">
        <v>1</v>
      </c>
      <c r="C1018" s="52">
        <v>3.16</v>
      </c>
      <c r="D1018" s="56">
        <v>0</v>
      </c>
      <c r="E1018" s="52">
        <v>1</v>
      </c>
      <c r="F1018" s="52">
        <v>1</v>
      </c>
      <c r="G1018" s="53">
        <v>2.59</v>
      </c>
      <c r="H1018" s="53">
        <v>2.6210800000000001</v>
      </c>
      <c r="I1018" s="52">
        <v>4</v>
      </c>
      <c r="J1018" s="53">
        <v>2.4500000000000002</v>
      </c>
      <c r="K1018" s="53">
        <v>2.5333000000000001</v>
      </c>
      <c r="L1018" s="52">
        <v>35</v>
      </c>
      <c r="M1018" s="52">
        <v>6</v>
      </c>
      <c r="N1018" s="56">
        <v>0</v>
      </c>
      <c r="O1018" s="52">
        <v>14</v>
      </c>
      <c r="P1018" s="54">
        <v>62.762560000000001</v>
      </c>
      <c r="Q1018" s="54">
        <v>0</v>
      </c>
      <c r="R1018" s="55">
        <v>0</v>
      </c>
      <c r="T1018" s="52">
        <v>145</v>
      </c>
      <c r="U1018" s="47">
        <f t="shared" si="226"/>
        <v>414.28571428571433</v>
      </c>
      <c r="V1018" s="47">
        <f t="shared" si="227"/>
        <v>1066.4261999999999</v>
      </c>
      <c r="W1018" s="47">
        <f t="shared" si="236"/>
        <v>690.1995362025317</v>
      </c>
      <c r="X1018" s="50">
        <f t="shared" si="228"/>
        <v>0</v>
      </c>
      <c r="AD1018" s="46">
        <v>0</v>
      </c>
      <c r="AE1018" s="53">
        <v>428</v>
      </c>
      <c r="AF1018" s="52">
        <v>3.1</v>
      </c>
      <c r="AG1018">
        <f t="shared" si="229"/>
        <v>2491.65</v>
      </c>
      <c r="AH1018">
        <f t="shared" si="237"/>
        <v>0.42799999999999994</v>
      </c>
      <c r="AI1018">
        <f t="shared" si="230"/>
        <v>2605.54</v>
      </c>
      <c r="AJ1018">
        <f t="shared" si="231"/>
        <v>0.26489692585895119</v>
      </c>
      <c r="AK1018">
        <f t="shared" si="232"/>
        <v>3160</v>
      </c>
      <c r="AL1018">
        <f t="shared" si="235"/>
        <v>0.13110307414104885</v>
      </c>
      <c r="AM1018">
        <f t="shared" si="233"/>
        <v>0.14499999999999999</v>
      </c>
      <c r="AN1018">
        <f t="shared" si="238"/>
        <v>0</v>
      </c>
      <c r="AO1018">
        <f t="shared" si="234"/>
        <v>3.1E-2</v>
      </c>
      <c r="AQ1018">
        <f t="shared" si="239"/>
        <v>1</v>
      </c>
    </row>
    <row r="1019" spans="1:43" ht="15.75" thickBot="1">
      <c r="A1019" s="51">
        <f t="shared" si="225"/>
        <v>1009</v>
      </c>
      <c r="B1019" s="52">
        <v>1</v>
      </c>
      <c r="C1019" s="52">
        <v>3.16</v>
      </c>
      <c r="D1019" s="56">
        <v>0</v>
      </c>
      <c r="E1019" s="52">
        <v>1</v>
      </c>
      <c r="F1019" s="52">
        <v>1</v>
      </c>
      <c r="G1019" s="53">
        <v>2.59</v>
      </c>
      <c r="H1019" s="53">
        <v>2.6210800000000001</v>
      </c>
      <c r="I1019" s="52">
        <v>4</v>
      </c>
      <c r="J1019" s="53">
        <v>2.4500000000000002</v>
      </c>
      <c r="K1019" s="53">
        <v>2.5333000000000001</v>
      </c>
      <c r="L1019" s="52">
        <v>35</v>
      </c>
      <c r="M1019" s="52">
        <v>6</v>
      </c>
      <c r="N1019" s="56">
        <v>0</v>
      </c>
      <c r="O1019" s="52">
        <v>91</v>
      </c>
      <c r="P1019" s="54">
        <v>74.236340499999997</v>
      </c>
      <c r="Q1019" s="54">
        <v>0</v>
      </c>
      <c r="R1019" s="55">
        <v>0</v>
      </c>
      <c r="T1019" s="52">
        <v>145</v>
      </c>
      <c r="U1019" s="47">
        <f t="shared" si="226"/>
        <v>414.28571428571433</v>
      </c>
      <c r="V1019" s="47">
        <f t="shared" si="227"/>
        <v>1066.4261999999999</v>
      </c>
      <c r="W1019" s="47">
        <f t="shared" si="236"/>
        <v>690.1995362025317</v>
      </c>
      <c r="X1019" s="50">
        <f t="shared" si="228"/>
        <v>0</v>
      </c>
      <c r="AD1019" s="46">
        <v>0</v>
      </c>
      <c r="AE1019" s="53">
        <v>428</v>
      </c>
      <c r="AF1019" s="52">
        <v>3.1</v>
      </c>
      <c r="AG1019">
        <f t="shared" si="229"/>
        <v>2491.65</v>
      </c>
      <c r="AH1019">
        <f t="shared" si="237"/>
        <v>0.42799999999999994</v>
      </c>
      <c r="AI1019">
        <f t="shared" si="230"/>
        <v>2605.54</v>
      </c>
      <c r="AJ1019">
        <f t="shared" si="231"/>
        <v>0.26489692585895119</v>
      </c>
      <c r="AK1019">
        <f t="shared" si="232"/>
        <v>3160</v>
      </c>
      <c r="AL1019">
        <f t="shared" si="235"/>
        <v>0.13110307414104885</v>
      </c>
      <c r="AM1019">
        <f t="shared" si="233"/>
        <v>0.14499999999999999</v>
      </c>
      <c r="AN1019">
        <f t="shared" si="238"/>
        <v>0</v>
      </c>
      <c r="AO1019">
        <f t="shared" si="234"/>
        <v>3.1E-2</v>
      </c>
      <c r="AQ1019">
        <f t="shared" si="239"/>
        <v>1</v>
      </c>
    </row>
    <row r="1020" spans="1:43" ht="15.75" thickBot="1">
      <c r="A1020" s="51">
        <f t="shared" si="225"/>
        <v>1010</v>
      </c>
      <c r="B1020" s="52">
        <v>1</v>
      </c>
      <c r="C1020" s="52">
        <v>3.16</v>
      </c>
      <c r="D1020" s="56">
        <v>0</v>
      </c>
      <c r="E1020" s="52">
        <v>1</v>
      </c>
      <c r="F1020" s="52">
        <v>6</v>
      </c>
      <c r="G1020" s="53">
        <v>2.58</v>
      </c>
      <c r="H1020" s="53">
        <v>2.6264400000000001</v>
      </c>
      <c r="I1020" s="52">
        <v>1</v>
      </c>
      <c r="J1020" s="53">
        <v>2.6</v>
      </c>
      <c r="K1020" s="53">
        <v>2.6104000000000003</v>
      </c>
      <c r="L1020" s="52">
        <v>37</v>
      </c>
      <c r="M1020" s="52">
        <v>6</v>
      </c>
      <c r="N1020" s="56">
        <v>0</v>
      </c>
      <c r="O1020" s="52">
        <v>0.125</v>
      </c>
      <c r="P1020" s="54">
        <v>36.284604999999999</v>
      </c>
      <c r="Q1020" s="54">
        <v>0</v>
      </c>
      <c r="R1020" s="55">
        <v>0</v>
      </c>
      <c r="T1020" s="52">
        <v>149</v>
      </c>
      <c r="U1020" s="47">
        <f t="shared" si="226"/>
        <v>402.70270270270271</v>
      </c>
      <c r="V1020" s="47">
        <f t="shared" si="227"/>
        <v>1117.6307999999999</v>
      </c>
      <c r="W1020" s="47">
        <f t="shared" si="236"/>
        <v>662.68202426274377</v>
      </c>
      <c r="X1020" s="50">
        <f t="shared" si="228"/>
        <v>0</v>
      </c>
      <c r="AD1020" s="46">
        <v>0</v>
      </c>
      <c r="AE1020" s="53">
        <v>429</v>
      </c>
      <c r="AF1020" s="52">
        <v>4</v>
      </c>
      <c r="AG1020">
        <f t="shared" si="229"/>
        <v>2605.1999999999998</v>
      </c>
      <c r="AH1020">
        <f t="shared" si="237"/>
        <v>0.42899999999999999</v>
      </c>
      <c r="AI1020">
        <f t="shared" si="230"/>
        <v>2603.2200000000003</v>
      </c>
      <c r="AJ1020">
        <f t="shared" si="231"/>
        <v>0.25456243585357508</v>
      </c>
      <c r="AK1020">
        <f t="shared" si="232"/>
        <v>3160</v>
      </c>
      <c r="AL1020">
        <f t="shared" si="235"/>
        <v>0.1274375641464249</v>
      </c>
      <c r="AM1020">
        <f t="shared" si="233"/>
        <v>0.14899999999999999</v>
      </c>
      <c r="AN1020">
        <f t="shared" si="238"/>
        <v>0</v>
      </c>
      <c r="AO1020">
        <f t="shared" si="234"/>
        <v>0.04</v>
      </c>
      <c r="AQ1020">
        <f t="shared" si="239"/>
        <v>1</v>
      </c>
    </row>
    <row r="1021" spans="1:43" ht="15.75" thickBot="1">
      <c r="A1021" s="51">
        <f t="shared" si="225"/>
        <v>1011</v>
      </c>
      <c r="B1021" s="52">
        <v>1</v>
      </c>
      <c r="C1021" s="52">
        <v>3.16</v>
      </c>
      <c r="D1021" s="56">
        <v>0</v>
      </c>
      <c r="E1021" s="52">
        <v>1</v>
      </c>
      <c r="F1021" s="52">
        <v>6</v>
      </c>
      <c r="G1021" s="53">
        <v>2.58</v>
      </c>
      <c r="H1021" s="53">
        <v>2.6264400000000001</v>
      </c>
      <c r="I1021" s="52">
        <v>1</v>
      </c>
      <c r="J1021" s="53">
        <v>2.6</v>
      </c>
      <c r="K1021" s="53">
        <v>2.6104000000000003</v>
      </c>
      <c r="L1021" s="52">
        <v>37</v>
      </c>
      <c r="M1021" s="52">
        <v>6</v>
      </c>
      <c r="N1021" s="56">
        <v>0</v>
      </c>
      <c r="O1021" s="52">
        <v>14</v>
      </c>
      <c r="P1021" s="54">
        <v>59.036033000000003</v>
      </c>
      <c r="Q1021" s="54">
        <v>0</v>
      </c>
      <c r="R1021" s="55">
        <v>0</v>
      </c>
      <c r="T1021" s="52">
        <v>149</v>
      </c>
      <c r="U1021" s="47">
        <f t="shared" si="226"/>
        <v>402.70270270270271</v>
      </c>
      <c r="V1021" s="47">
        <f t="shared" si="227"/>
        <v>1117.6307999999999</v>
      </c>
      <c r="W1021" s="47">
        <f t="shared" si="236"/>
        <v>662.68202426274377</v>
      </c>
      <c r="X1021" s="50">
        <f t="shared" si="228"/>
        <v>0</v>
      </c>
      <c r="AD1021" s="46">
        <v>0</v>
      </c>
      <c r="AE1021" s="53">
        <v>429</v>
      </c>
      <c r="AF1021" s="52">
        <v>4</v>
      </c>
      <c r="AG1021">
        <f t="shared" si="229"/>
        <v>2605.1999999999998</v>
      </c>
      <c r="AH1021">
        <f t="shared" si="237"/>
        <v>0.42899999999999999</v>
      </c>
      <c r="AI1021">
        <f t="shared" si="230"/>
        <v>2603.2200000000003</v>
      </c>
      <c r="AJ1021">
        <f t="shared" si="231"/>
        <v>0.25456243585357508</v>
      </c>
      <c r="AK1021">
        <f t="shared" si="232"/>
        <v>3160</v>
      </c>
      <c r="AL1021">
        <f t="shared" si="235"/>
        <v>0.1274375641464249</v>
      </c>
      <c r="AM1021">
        <f t="shared" si="233"/>
        <v>0.14899999999999999</v>
      </c>
      <c r="AN1021">
        <f t="shared" si="238"/>
        <v>0</v>
      </c>
      <c r="AO1021">
        <f t="shared" si="234"/>
        <v>0.04</v>
      </c>
      <c r="AQ1021">
        <f t="shared" si="239"/>
        <v>1</v>
      </c>
    </row>
    <row r="1022" spans="1:43" ht="15.75" thickBot="1">
      <c r="A1022" s="51">
        <f t="shared" si="225"/>
        <v>1012</v>
      </c>
      <c r="B1022" s="52">
        <v>1</v>
      </c>
      <c r="C1022" s="52">
        <v>3.16</v>
      </c>
      <c r="D1022" s="56">
        <v>0</v>
      </c>
      <c r="E1022" s="52">
        <v>1</v>
      </c>
      <c r="F1022" s="52">
        <v>6</v>
      </c>
      <c r="G1022" s="53">
        <v>2.58</v>
      </c>
      <c r="H1022" s="53">
        <v>2.6264400000000001</v>
      </c>
      <c r="I1022" s="52">
        <v>1</v>
      </c>
      <c r="J1022" s="53">
        <v>2.6</v>
      </c>
      <c r="K1022" s="53">
        <v>2.6104000000000003</v>
      </c>
      <c r="L1022" s="52">
        <v>37</v>
      </c>
      <c r="M1022" s="52">
        <v>6</v>
      </c>
      <c r="N1022" s="56">
        <v>0</v>
      </c>
      <c r="O1022" s="52">
        <v>91</v>
      </c>
      <c r="P1022" s="54">
        <v>70.705946499999996</v>
      </c>
      <c r="Q1022" s="54">
        <v>0</v>
      </c>
      <c r="R1022" s="55">
        <v>0</v>
      </c>
      <c r="T1022" s="52">
        <v>149</v>
      </c>
      <c r="U1022" s="47">
        <f t="shared" si="226"/>
        <v>402.70270270270271</v>
      </c>
      <c r="V1022" s="47">
        <f t="shared" si="227"/>
        <v>1117.6307999999999</v>
      </c>
      <c r="W1022" s="47">
        <f t="shared" si="236"/>
        <v>662.68202426274377</v>
      </c>
      <c r="X1022" s="50">
        <f t="shared" si="228"/>
        <v>0</v>
      </c>
      <c r="AD1022" s="46">
        <v>0</v>
      </c>
      <c r="AE1022" s="53">
        <v>429</v>
      </c>
      <c r="AF1022" s="52">
        <v>4</v>
      </c>
      <c r="AG1022">
        <f t="shared" si="229"/>
        <v>2605.1999999999998</v>
      </c>
      <c r="AH1022">
        <f t="shared" si="237"/>
        <v>0.42899999999999999</v>
      </c>
      <c r="AI1022">
        <f t="shared" si="230"/>
        <v>2603.2200000000003</v>
      </c>
      <c r="AJ1022">
        <f t="shared" si="231"/>
        <v>0.25456243585357508</v>
      </c>
      <c r="AK1022">
        <f t="shared" si="232"/>
        <v>3160</v>
      </c>
      <c r="AL1022">
        <f t="shared" si="235"/>
        <v>0.1274375641464249</v>
      </c>
      <c r="AM1022">
        <f t="shared" si="233"/>
        <v>0.14899999999999999</v>
      </c>
      <c r="AN1022">
        <f t="shared" si="238"/>
        <v>0</v>
      </c>
      <c r="AO1022">
        <f t="shared" si="234"/>
        <v>0.04</v>
      </c>
      <c r="AQ1022">
        <f t="shared" si="239"/>
        <v>1</v>
      </c>
    </row>
    <row r="1023" spans="1:43" ht="15.75" thickBot="1">
      <c r="A1023" s="51">
        <f t="shared" si="225"/>
        <v>1013</v>
      </c>
      <c r="B1023" s="52">
        <v>1</v>
      </c>
      <c r="C1023" s="52">
        <v>3.16</v>
      </c>
      <c r="D1023" s="56">
        <v>0</v>
      </c>
      <c r="E1023" s="52">
        <v>1</v>
      </c>
      <c r="F1023" s="52">
        <v>6</v>
      </c>
      <c r="G1023" s="53">
        <v>2.58</v>
      </c>
      <c r="H1023" s="53">
        <v>2.6264400000000001</v>
      </c>
      <c r="I1023" s="52">
        <v>4</v>
      </c>
      <c r="J1023" s="53">
        <v>2.4500000000000002</v>
      </c>
      <c r="K1023" s="53">
        <v>2.5333000000000001</v>
      </c>
      <c r="L1023" s="52">
        <v>35</v>
      </c>
      <c r="M1023" s="52">
        <v>6</v>
      </c>
      <c r="N1023" s="56">
        <v>0</v>
      </c>
      <c r="O1023" s="52">
        <v>0.125</v>
      </c>
      <c r="P1023" s="54">
        <v>34.715541000000002</v>
      </c>
      <c r="Q1023" s="54">
        <v>0</v>
      </c>
      <c r="R1023" s="55">
        <v>0</v>
      </c>
      <c r="T1023" s="52">
        <v>139</v>
      </c>
      <c r="U1023" s="47">
        <f t="shared" si="226"/>
        <v>397.14285714285717</v>
      </c>
      <c r="V1023" s="47">
        <f t="shared" si="227"/>
        <v>1078.88445</v>
      </c>
      <c r="W1023" s="47">
        <f t="shared" si="236"/>
        <v>659.45258614828197</v>
      </c>
      <c r="X1023" s="50">
        <f t="shared" si="228"/>
        <v>0</v>
      </c>
      <c r="AD1023" s="46">
        <v>0</v>
      </c>
      <c r="AE1023" s="53">
        <v>433</v>
      </c>
      <c r="AF1023" s="52">
        <v>4.9000000000000004</v>
      </c>
      <c r="AG1023">
        <f t="shared" si="229"/>
        <v>2491.65</v>
      </c>
      <c r="AH1023">
        <f t="shared" si="237"/>
        <v>0.433</v>
      </c>
      <c r="AI1023">
        <f t="shared" si="230"/>
        <v>2603.2200000000003</v>
      </c>
      <c r="AJ1023">
        <f t="shared" si="231"/>
        <v>0.25332188065099448</v>
      </c>
      <c r="AK1023">
        <f t="shared" si="232"/>
        <v>3160</v>
      </c>
      <c r="AL1023">
        <f t="shared" si="235"/>
        <v>0.12567811934900544</v>
      </c>
      <c r="AM1023">
        <f t="shared" si="233"/>
        <v>0.13900000000000001</v>
      </c>
      <c r="AN1023">
        <f t="shared" si="238"/>
        <v>0</v>
      </c>
      <c r="AO1023">
        <f t="shared" si="234"/>
        <v>4.9000000000000002E-2</v>
      </c>
      <c r="AQ1023">
        <f t="shared" si="239"/>
        <v>1</v>
      </c>
    </row>
    <row r="1024" spans="1:43" ht="15.75" thickBot="1">
      <c r="A1024" s="51">
        <f t="shared" si="225"/>
        <v>1014</v>
      </c>
      <c r="B1024" s="52">
        <v>1</v>
      </c>
      <c r="C1024" s="52">
        <v>3.16</v>
      </c>
      <c r="D1024" s="56">
        <v>0</v>
      </c>
      <c r="E1024" s="52">
        <v>1</v>
      </c>
      <c r="F1024" s="52">
        <v>6</v>
      </c>
      <c r="G1024" s="53">
        <v>2.58</v>
      </c>
      <c r="H1024" s="53">
        <v>2.6264400000000001</v>
      </c>
      <c r="I1024" s="52">
        <v>4</v>
      </c>
      <c r="J1024" s="53">
        <v>2.4500000000000002</v>
      </c>
      <c r="K1024" s="53">
        <v>2.5333000000000001</v>
      </c>
      <c r="L1024" s="52">
        <v>35</v>
      </c>
      <c r="M1024" s="52">
        <v>6</v>
      </c>
      <c r="N1024" s="56">
        <v>0</v>
      </c>
      <c r="O1024" s="52">
        <v>14</v>
      </c>
      <c r="P1024" s="54">
        <v>60.1147645</v>
      </c>
      <c r="Q1024" s="54">
        <v>0</v>
      </c>
      <c r="R1024" s="55">
        <v>0</v>
      </c>
      <c r="T1024" s="52">
        <v>139</v>
      </c>
      <c r="U1024" s="47">
        <f t="shared" si="226"/>
        <v>397.14285714285717</v>
      </c>
      <c r="V1024" s="47">
        <f t="shared" si="227"/>
        <v>1078.88445</v>
      </c>
      <c r="W1024" s="47">
        <f t="shared" si="236"/>
        <v>659.45258614828197</v>
      </c>
      <c r="X1024" s="50">
        <f t="shared" si="228"/>
        <v>0</v>
      </c>
      <c r="AD1024" s="46">
        <v>0</v>
      </c>
      <c r="AE1024" s="53">
        <v>433</v>
      </c>
      <c r="AF1024" s="52">
        <v>4.9000000000000004</v>
      </c>
      <c r="AG1024">
        <f t="shared" si="229"/>
        <v>2491.65</v>
      </c>
      <c r="AH1024">
        <f t="shared" si="237"/>
        <v>0.433</v>
      </c>
      <c r="AI1024">
        <f t="shared" si="230"/>
        <v>2603.2200000000003</v>
      </c>
      <c r="AJ1024">
        <f t="shared" si="231"/>
        <v>0.25332188065099448</v>
      </c>
      <c r="AK1024">
        <f t="shared" si="232"/>
        <v>3160</v>
      </c>
      <c r="AL1024">
        <f t="shared" si="235"/>
        <v>0.12567811934900544</v>
      </c>
      <c r="AM1024">
        <f t="shared" si="233"/>
        <v>0.13900000000000001</v>
      </c>
      <c r="AN1024">
        <f t="shared" si="238"/>
        <v>0</v>
      </c>
      <c r="AO1024">
        <f t="shared" si="234"/>
        <v>4.9000000000000002E-2</v>
      </c>
      <c r="AQ1024">
        <f t="shared" si="239"/>
        <v>1</v>
      </c>
    </row>
    <row r="1025" spans="1:43" ht="15.75" thickBot="1">
      <c r="A1025" s="51">
        <f t="shared" si="225"/>
        <v>1015</v>
      </c>
      <c r="B1025" s="52">
        <v>1</v>
      </c>
      <c r="C1025" s="52">
        <v>3.16</v>
      </c>
      <c r="D1025" s="56">
        <v>0</v>
      </c>
      <c r="E1025" s="52">
        <v>1</v>
      </c>
      <c r="F1025" s="52">
        <v>6</v>
      </c>
      <c r="G1025" s="53">
        <v>2.58</v>
      </c>
      <c r="H1025" s="53">
        <v>2.6264400000000001</v>
      </c>
      <c r="I1025" s="52">
        <v>4</v>
      </c>
      <c r="J1025" s="53">
        <v>2.4500000000000002</v>
      </c>
      <c r="K1025" s="53">
        <v>2.5333000000000001</v>
      </c>
      <c r="L1025" s="52">
        <v>35</v>
      </c>
      <c r="M1025" s="52">
        <v>6</v>
      </c>
      <c r="N1025" s="56">
        <v>0</v>
      </c>
      <c r="O1025" s="52">
        <v>91</v>
      </c>
      <c r="P1025" s="54">
        <v>70.411747000000005</v>
      </c>
      <c r="Q1025" s="54">
        <v>0</v>
      </c>
      <c r="R1025" s="55">
        <v>0</v>
      </c>
      <c r="T1025" s="52">
        <v>139</v>
      </c>
      <c r="U1025" s="47">
        <f t="shared" si="226"/>
        <v>397.14285714285717</v>
      </c>
      <c r="V1025" s="47">
        <f t="shared" si="227"/>
        <v>1078.88445</v>
      </c>
      <c r="W1025" s="47">
        <f t="shared" si="236"/>
        <v>659.45258614828197</v>
      </c>
      <c r="X1025" s="50">
        <f t="shared" si="228"/>
        <v>0</v>
      </c>
      <c r="AD1025" s="46">
        <v>0</v>
      </c>
      <c r="AE1025" s="53">
        <v>433</v>
      </c>
      <c r="AF1025" s="52">
        <v>4.9000000000000004</v>
      </c>
      <c r="AG1025">
        <f t="shared" si="229"/>
        <v>2491.65</v>
      </c>
      <c r="AH1025">
        <f t="shared" si="237"/>
        <v>0.433</v>
      </c>
      <c r="AI1025">
        <f t="shared" si="230"/>
        <v>2603.2200000000003</v>
      </c>
      <c r="AJ1025">
        <f t="shared" si="231"/>
        <v>0.25332188065099448</v>
      </c>
      <c r="AK1025">
        <f t="shared" si="232"/>
        <v>3160</v>
      </c>
      <c r="AL1025">
        <f t="shared" si="235"/>
        <v>0.12567811934900544</v>
      </c>
      <c r="AM1025">
        <f t="shared" si="233"/>
        <v>0.13900000000000001</v>
      </c>
      <c r="AN1025">
        <f t="shared" si="238"/>
        <v>0</v>
      </c>
      <c r="AO1025">
        <f t="shared" si="234"/>
        <v>4.9000000000000002E-2</v>
      </c>
      <c r="AQ1025">
        <f t="shared" si="239"/>
        <v>1</v>
      </c>
    </row>
    <row r="1026" spans="1:43" ht="15.75" thickBot="1">
      <c r="A1026" s="51">
        <f t="shared" si="225"/>
        <v>1016</v>
      </c>
      <c r="B1026" s="56">
        <v>0</v>
      </c>
      <c r="C1026" s="56">
        <v>0</v>
      </c>
      <c r="D1026" s="56">
        <v>0</v>
      </c>
      <c r="E1026" s="56">
        <v>0</v>
      </c>
      <c r="F1026" s="56">
        <v>0</v>
      </c>
      <c r="G1026" s="58">
        <v>0</v>
      </c>
      <c r="H1026" s="58">
        <v>0</v>
      </c>
      <c r="I1026" s="56">
        <v>0</v>
      </c>
      <c r="J1026" s="53">
        <v>0</v>
      </c>
      <c r="K1026" s="53">
        <v>0</v>
      </c>
      <c r="L1026" s="52">
        <v>49.9</v>
      </c>
      <c r="M1026" s="56">
        <v>0</v>
      </c>
      <c r="N1026" s="56">
        <v>0</v>
      </c>
      <c r="O1026" s="56">
        <v>0</v>
      </c>
      <c r="P1026" s="54">
        <v>43.541525999999998</v>
      </c>
      <c r="Q1026" s="54">
        <v>0</v>
      </c>
      <c r="R1026" s="55">
        <v>0</v>
      </c>
      <c r="T1026" s="52">
        <v>179</v>
      </c>
      <c r="U1026" s="47">
        <f t="shared" si="226"/>
        <v>358.71743486973946</v>
      </c>
      <c r="V1026" s="47">
        <f t="shared" si="227"/>
        <v>0</v>
      </c>
      <c r="W1026" s="47">
        <v>0</v>
      </c>
      <c r="X1026" s="50">
        <f t="shared" si="228"/>
        <v>0</v>
      </c>
      <c r="AD1026" s="46">
        <v>0</v>
      </c>
      <c r="AE1026" s="57">
        <v>0</v>
      </c>
      <c r="AF1026" s="56">
        <v>0</v>
      </c>
      <c r="AG1026">
        <f t="shared" si="229"/>
        <v>0</v>
      </c>
      <c r="AH1026">
        <v>0</v>
      </c>
      <c r="AI1026">
        <f t="shared" si="230"/>
        <v>0</v>
      </c>
      <c r="AJ1026">
        <f t="shared" si="231"/>
        <v>0.82099999999999995</v>
      </c>
      <c r="AK1026">
        <f t="shared" si="232"/>
        <v>0</v>
      </c>
      <c r="AL1026">
        <v>0</v>
      </c>
      <c r="AM1026">
        <f t="shared" si="233"/>
        <v>0.17899999999999999</v>
      </c>
      <c r="AN1026">
        <v>0</v>
      </c>
      <c r="AO1026">
        <f t="shared" si="234"/>
        <v>0</v>
      </c>
      <c r="AQ1026">
        <v>0</v>
      </c>
    </row>
    <row r="1027" spans="1:43" ht="15.75" thickBot="1">
      <c r="A1027" s="51">
        <f t="shared" si="225"/>
        <v>1017</v>
      </c>
      <c r="B1027" s="56">
        <v>0</v>
      </c>
      <c r="C1027" s="56">
        <v>0</v>
      </c>
      <c r="D1027" s="56">
        <v>0</v>
      </c>
      <c r="E1027" s="56">
        <v>0</v>
      </c>
      <c r="F1027" s="56">
        <v>0</v>
      </c>
      <c r="G1027" s="58">
        <v>0</v>
      </c>
      <c r="H1027" s="58">
        <v>0</v>
      </c>
      <c r="I1027" s="56">
        <v>0</v>
      </c>
      <c r="J1027" s="53">
        <v>0</v>
      </c>
      <c r="K1027" s="53">
        <v>0</v>
      </c>
      <c r="L1027" s="52">
        <v>26.2</v>
      </c>
      <c r="M1027" s="56">
        <v>0</v>
      </c>
      <c r="N1027" s="56">
        <v>0</v>
      </c>
      <c r="O1027" s="56">
        <v>0</v>
      </c>
      <c r="P1027" s="54">
        <v>109.049948</v>
      </c>
      <c r="Q1027" s="54">
        <v>0</v>
      </c>
      <c r="R1027" s="55">
        <v>0</v>
      </c>
      <c r="T1027" s="52">
        <v>152</v>
      </c>
      <c r="U1027" s="47">
        <f t="shared" si="226"/>
        <v>580.15267175572512</v>
      </c>
      <c r="V1027" s="47">
        <f t="shared" si="227"/>
        <v>0</v>
      </c>
      <c r="W1027" s="47">
        <v>0</v>
      </c>
      <c r="X1027" s="50">
        <f t="shared" si="228"/>
        <v>0</v>
      </c>
      <c r="AD1027" s="46">
        <v>0</v>
      </c>
      <c r="AE1027" s="57">
        <v>0</v>
      </c>
      <c r="AF1027" s="56">
        <v>0</v>
      </c>
      <c r="AG1027">
        <f t="shared" si="229"/>
        <v>0</v>
      </c>
      <c r="AH1027">
        <v>0</v>
      </c>
      <c r="AI1027">
        <f t="shared" si="230"/>
        <v>0</v>
      </c>
      <c r="AJ1027">
        <f t="shared" si="231"/>
        <v>0.84799999999999998</v>
      </c>
      <c r="AK1027">
        <f t="shared" si="232"/>
        <v>0</v>
      </c>
      <c r="AL1027">
        <v>0</v>
      </c>
      <c r="AM1027">
        <f t="shared" si="233"/>
        <v>0.152</v>
      </c>
      <c r="AN1027">
        <v>0</v>
      </c>
      <c r="AO1027">
        <f t="shared" si="234"/>
        <v>0</v>
      </c>
      <c r="AQ1027">
        <v>0</v>
      </c>
    </row>
    <row r="1028" spans="1:43" ht="15.75" thickBot="1">
      <c r="A1028" s="51">
        <f t="shared" si="225"/>
        <v>1018</v>
      </c>
      <c r="B1028" s="52">
        <v>1</v>
      </c>
      <c r="C1028" s="56">
        <v>0</v>
      </c>
      <c r="D1028" s="56">
        <v>0</v>
      </c>
      <c r="E1028" s="56">
        <v>0</v>
      </c>
      <c r="F1028" s="52">
        <v>1</v>
      </c>
      <c r="G1028" s="58">
        <v>0</v>
      </c>
      <c r="H1028" s="58">
        <v>0</v>
      </c>
      <c r="I1028" s="52">
        <v>1</v>
      </c>
      <c r="J1028" s="53">
        <v>0</v>
      </c>
      <c r="K1028" s="53">
        <v>0</v>
      </c>
      <c r="L1028" s="52">
        <v>30</v>
      </c>
      <c r="M1028" s="52">
        <v>1</v>
      </c>
      <c r="N1028" s="52">
        <v>20</v>
      </c>
      <c r="O1028" s="52">
        <v>28</v>
      </c>
      <c r="P1028" s="54">
        <v>65.606488499999998</v>
      </c>
      <c r="Q1028" s="54">
        <v>34.715541000000002</v>
      </c>
      <c r="R1028" s="55">
        <v>4.2168595</v>
      </c>
      <c r="T1028" s="52">
        <v>164</v>
      </c>
      <c r="U1028" s="47">
        <f t="shared" si="226"/>
        <v>546.66666666666674</v>
      </c>
      <c r="V1028" s="47">
        <f t="shared" si="227"/>
        <v>0</v>
      </c>
      <c r="W1028" s="47">
        <v>0</v>
      </c>
      <c r="X1028" s="50">
        <f t="shared" si="228"/>
        <v>0</v>
      </c>
      <c r="AD1028" s="46">
        <v>0</v>
      </c>
      <c r="AE1028" s="57">
        <v>0</v>
      </c>
      <c r="AF1028" s="52">
        <v>2.5</v>
      </c>
      <c r="AG1028">
        <f t="shared" si="229"/>
        <v>0</v>
      </c>
      <c r="AH1028">
        <v>0</v>
      </c>
      <c r="AI1028">
        <f t="shared" si="230"/>
        <v>0</v>
      </c>
      <c r="AJ1028">
        <f t="shared" si="231"/>
        <v>0.81099999999999994</v>
      </c>
      <c r="AK1028">
        <f t="shared" si="232"/>
        <v>0</v>
      </c>
      <c r="AL1028">
        <v>0</v>
      </c>
      <c r="AM1028">
        <f t="shared" si="233"/>
        <v>0.16400000000000001</v>
      </c>
      <c r="AN1028">
        <v>0</v>
      </c>
      <c r="AO1028">
        <f t="shared" si="234"/>
        <v>2.5000000000000001E-2</v>
      </c>
      <c r="AQ1028">
        <v>0</v>
      </c>
    </row>
    <row r="1029" spans="1:43" ht="15.75" thickBot="1">
      <c r="A1029" s="51">
        <f t="shared" si="225"/>
        <v>1019</v>
      </c>
      <c r="B1029" s="52">
        <v>1</v>
      </c>
      <c r="C1029" s="56">
        <v>0</v>
      </c>
      <c r="D1029" s="56">
        <v>0</v>
      </c>
      <c r="E1029" s="56">
        <v>0</v>
      </c>
      <c r="F1029" s="52">
        <v>1</v>
      </c>
      <c r="G1029" s="58">
        <v>0</v>
      </c>
      <c r="H1029" s="58">
        <v>0</v>
      </c>
      <c r="I1029" s="52">
        <v>1</v>
      </c>
      <c r="J1029" s="53">
        <v>0</v>
      </c>
      <c r="K1029" s="53">
        <v>0</v>
      </c>
      <c r="L1029" s="52">
        <v>40</v>
      </c>
      <c r="M1029" s="52">
        <v>1</v>
      </c>
      <c r="N1029" s="52">
        <v>20</v>
      </c>
      <c r="O1029" s="52">
        <v>28</v>
      </c>
      <c r="P1029" s="54">
        <v>56.780503500000002</v>
      </c>
      <c r="Q1029" s="54">
        <v>34.519407999999999</v>
      </c>
      <c r="R1029" s="55">
        <v>3.92266</v>
      </c>
      <c r="T1029" s="52">
        <v>171</v>
      </c>
      <c r="U1029" s="47">
        <f t="shared" si="226"/>
        <v>427.5</v>
      </c>
      <c r="V1029" s="47">
        <f t="shared" si="227"/>
        <v>0</v>
      </c>
      <c r="W1029" s="47">
        <v>0</v>
      </c>
      <c r="X1029" s="50">
        <f t="shared" si="228"/>
        <v>0</v>
      </c>
      <c r="AD1029" s="46">
        <v>0</v>
      </c>
      <c r="AE1029" s="57">
        <v>0</v>
      </c>
      <c r="AF1029" s="52">
        <v>1.7</v>
      </c>
      <c r="AG1029">
        <f t="shared" si="229"/>
        <v>0</v>
      </c>
      <c r="AH1029">
        <v>0</v>
      </c>
      <c r="AI1029">
        <f t="shared" si="230"/>
        <v>0</v>
      </c>
      <c r="AJ1029">
        <f t="shared" si="231"/>
        <v>0.81200000000000006</v>
      </c>
      <c r="AK1029">
        <f t="shared" si="232"/>
        <v>0</v>
      </c>
      <c r="AL1029">
        <v>0</v>
      </c>
      <c r="AM1029">
        <f t="shared" si="233"/>
        <v>0.17100000000000001</v>
      </c>
      <c r="AN1029">
        <v>0</v>
      </c>
      <c r="AO1029">
        <f t="shared" si="234"/>
        <v>1.7000000000000001E-2</v>
      </c>
      <c r="AQ1029">
        <v>0</v>
      </c>
    </row>
    <row r="1030" spans="1:43" ht="15.75" thickBot="1">
      <c r="A1030" s="51">
        <f t="shared" si="225"/>
        <v>1020</v>
      </c>
      <c r="B1030" s="52">
        <v>1</v>
      </c>
      <c r="C1030" s="56">
        <v>0</v>
      </c>
      <c r="D1030" s="56">
        <v>0</v>
      </c>
      <c r="E1030" s="56">
        <v>0</v>
      </c>
      <c r="F1030" s="52">
        <v>1</v>
      </c>
      <c r="G1030" s="58">
        <v>0</v>
      </c>
      <c r="H1030" s="58">
        <v>0</v>
      </c>
      <c r="I1030" s="52">
        <v>1</v>
      </c>
      <c r="J1030" s="53">
        <v>0</v>
      </c>
      <c r="K1030" s="53">
        <v>0</v>
      </c>
      <c r="L1030" s="52">
        <v>50</v>
      </c>
      <c r="M1030" s="52">
        <v>1</v>
      </c>
      <c r="N1030" s="52">
        <v>20</v>
      </c>
      <c r="O1030" s="52">
        <v>28</v>
      </c>
      <c r="P1030" s="54">
        <v>40.697597500000001</v>
      </c>
      <c r="Q1030" s="54">
        <v>28.537351500000003</v>
      </c>
      <c r="R1030" s="55">
        <v>3.2361944999999999</v>
      </c>
      <c r="T1030" s="52">
        <v>180</v>
      </c>
      <c r="U1030" s="47">
        <f t="shared" si="226"/>
        <v>360</v>
      </c>
      <c r="V1030" s="47">
        <f t="shared" si="227"/>
        <v>0</v>
      </c>
      <c r="W1030" s="47">
        <v>0</v>
      </c>
      <c r="X1030" s="50">
        <f t="shared" si="228"/>
        <v>0</v>
      </c>
      <c r="AD1030" s="46">
        <v>0</v>
      </c>
      <c r="AE1030" s="57">
        <v>0</v>
      </c>
      <c r="AF1030" s="52">
        <v>1.2</v>
      </c>
      <c r="AG1030">
        <f t="shared" si="229"/>
        <v>0</v>
      </c>
      <c r="AH1030">
        <v>0</v>
      </c>
      <c r="AI1030">
        <f t="shared" si="230"/>
        <v>0</v>
      </c>
      <c r="AJ1030">
        <f t="shared" si="231"/>
        <v>0.80800000000000005</v>
      </c>
      <c r="AK1030">
        <f t="shared" si="232"/>
        <v>0</v>
      </c>
      <c r="AL1030">
        <v>0</v>
      </c>
      <c r="AM1030">
        <f t="shared" si="233"/>
        <v>0.18</v>
      </c>
      <c r="AN1030">
        <v>0</v>
      </c>
      <c r="AO1030">
        <f t="shared" si="234"/>
        <v>1.2E-2</v>
      </c>
      <c r="AQ1030">
        <v>0</v>
      </c>
    </row>
    <row r="1031" spans="1:43" ht="15.75" thickBot="1">
      <c r="A1031" s="51">
        <f t="shared" si="225"/>
        <v>1021</v>
      </c>
      <c r="B1031" s="52">
        <v>1</v>
      </c>
      <c r="C1031" s="56">
        <v>0</v>
      </c>
      <c r="D1031" s="56">
        <v>0</v>
      </c>
      <c r="E1031" s="56">
        <v>0</v>
      </c>
      <c r="F1031" s="52">
        <v>1</v>
      </c>
      <c r="G1031" s="58">
        <v>0</v>
      </c>
      <c r="H1031" s="58">
        <v>0</v>
      </c>
      <c r="I1031" s="52">
        <v>1</v>
      </c>
      <c r="J1031" s="53">
        <v>0</v>
      </c>
      <c r="K1031" s="53">
        <v>0</v>
      </c>
      <c r="L1031" s="52">
        <v>60</v>
      </c>
      <c r="M1031" s="52">
        <v>1</v>
      </c>
      <c r="N1031" s="52">
        <v>20</v>
      </c>
      <c r="O1031" s="52">
        <v>28</v>
      </c>
      <c r="P1031" s="54">
        <v>37.069136999999998</v>
      </c>
      <c r="Q1031" s="54">
        <v>29.616083</v>
      </c>
      <c r="R1031" s="55">
        <v>3.2361944999999999</v>
      </c>
      <c r="T1031" s="52">
        <v>172</v>
      </c>
      <c r="U1031" s="47">
        <f t="shared" si="226"/>
        <v>286.66666666666669</v>
      </c>
      <c r="V1031" s="47">
        <f t="shared" si="227"/>
        <v>0</v>
      </c>
      <c r="W1031" s="47">
        <v>0</v>
      </c>
      <c r="X1031" s="50">
        <f t="shared" si="228"/>
        <v>0</v>
      </c>
      <c r="AD1031" s="46">
        <v>0</v>
      </c>
      <c r="AE1031" s="57">
        <v>0</v>
      </c>
      <c r="AF1031" s="52">
        <v>1.9</v>
      </c>
      <c r="AG1031">
        <f t="shared" si="229"/>
        <v>0</v>
      </c>
      <c r="AH1031">
        <v>0</v>
      </c>
      <c r="AI1031">
        <f t="shared" si="230"/>
        <v>0</v>
      </c>
      <c r="AJ1031">
        <f t="shared" si="231"/>
        <v>0.80900000000000005</v>
      </c>
      <c r="AK1031">
        <f t="shared" si="232"/>
        <v>0</v>
      </c>
      <c r="AL1031">
        <v>0</v>
      </c>
      <c r="AM1031">
        <f t="shared" si="233"/>
        <v>0.17199999999999999</v>
      </c>
      <c r="AN1031">
        <v>0</v>
      </c>
      <c r="AO1031">
        <f t="shared" si="234"/>
        <v>1.9E-2</v>
      </c>
      <c r="AQ1031">
        <v>0</v>
      </c>
    </row>
    <row r="1032" spans="1:43" ht="15.75" thickBot="1">
      <c r="A1032" s="51">
        <f t="shared" si="225"/>
        <v>1022</v>
      </c>
      <c r="B1032" s="52">
        <v>1</v>
      </c>
      <c r="C1032" s="56">
        <v>0</v>
      </c>
      <c r="D1032" s="56">
        <v>0</v>
      </c>
      <c r="E1032" s="56">
        <v>0</v>
      </c>
      <c r="F1032" s="52">
        <v>1</v>
      </c>
      <c r="G1032" s="58">
        <v>0</v>
      </c>
      <c r="H1032" s="58">
        <v>0</v>
      </c>
      <c r="I1032" s="52">
        <v>1</v>
      </c>
      <c r="J1032" s="53">
        <v>0</v>
      </c>
      <c r="K1032" s="53">
        <v>0</v>
      </c>
      <c r="L1032" s="52">
        <v>30</v>
      </c>
      <c r="M1032" s="52">
        <v>1</v>
      </c>
      <c r="N1032" s="52">
        <v>20</v>
      </c>
      <c r="O1032" s="52">
        <v>28</v>
      </c>
      <c r="P1032" s="54">
        <v>55.603705500000004</v>
      </c>
      <c r="Q1032" s="54">
        <v>36.186538499999997</v>
      </c>
      <c r="R1032" s="55">
        <v>3.6284605000000001</v>
      </c>
      <c r="T1032" s="52">
        <v>162</v>
      </c>
      <c r="U1032" s="47">
        <f t="shared" si="226"/>
        <v>540</v>
      </c>
      <c r="V1032" s="47">
        <f t="shared" si="227"/>
        <v>0</v>
      </c>
      <c r="W1032" s="47">
        <v>0</v>
      </c>
      <c r="X1032" s="50">
        <f t="shared" si="228"/>
        <v>0</v>
      </c>
      <c r="AD1032" s="46">
        <v>0</v>
      </c>
      <c r="AE1032" s="57">
        <v>0</v>
      </c>
      <c r="AF1032" s="52">
        <v>2.9</v>
      </c>
      <c r="AG1032">
        <f t="shared" si="229"/>
        <v>0</v>
      </c>
      <c r="AH1032">
        <v>0</v>
      </c>
      <c r="AI1032">
        <f t="shared" si="230"/>
        <v>0</v>
      </c>
      <c r="AJ1032">
        <f t="shared" si="231"/>
        <v>0.80899999999999994</v>
      </c>
      <c r="AK1032">
        <f t="shared" si="232"/>
        <v>0</v>
      </c>
      <c r="AL1032">
        <v>0</v>
      </c>
      <c r="AM1032">
        <f t="shared" si="233"/>
        <v>0.16200000000000001</v>
      </c>
      <c r="AN1032">
        <v>0</v>
      </c>
      <c r="AO1032">
        <f t="shared" si="234"/>
        <v>2.8999999999999998E-2</v>
      </c>
      <c r="AQ1032">
        <v>0</v>
      </c>
    </row>
    <row r="1033" spans="1:43" ht="15.75" thickBot="1">
      <c r="A1033" s="51">
        <f t="shared" si="225"/>
        <v>1023</v>
      </c>
      <c r="B1033" s="52">
        <v>1</v>
      </c>
      <c r="C1033" s="56">
        <v>0</v>
      </c>
      <c r="D1033" s="56">
        <v>0</v>
      </c>
      <c r="E1033" s="56">
        <v>0</v>
      </c>
      <c r="F1033" s="52">
        <v>1</v>
      </c>
      <c r="G1033" s="58">
        <v>0</v>
      </c>
      <c r="H1033" s="58">
        <v>0</v>
      </c>
      <c r="I1033" s="52">
        <v>1</v>
      </c>
      <c r="J1033" s="53">
        <v>0</v>
      </c>
      <c r="K1033" s="53">
        <v>0</v>
      </c>
      <c r="L1033" s="52">
        <v>40</v>
      </c>
      <c r="M1033" s="52">
        <v>1</v>
      </c>
      <c r="N1033" s="52">
        <v>20</v>
      </c>
      <c r="O1033" s="52">
        <v>28</v>
      </c>
      <c r="P1033" s="54">
        <v>47.366119500000003</v>
      </c>
      <c r="Q1033" s="54">
        <v>35.696206000000004</v>
      </c>
      <c r="R1033" s="55">
        <v>3.3342610000000001</v>
      </c>
      <c r="T1033" s="52">
        <v>176</v>
      </c>
      <c r="U1033" s="47">
        <f t="shared" si="226"/>
        <v>440</v>
      </c>
      <c r="V1033" s="47">
        <f t="shared" si="227"/>
        <v>0</v>
      </c>
      <c r="W1033" s="47">
        <v>0</v>
      </c>
      <c r="X1033" s="50">
        <f t="shared" si="228"/>
        <v>0</v>
      </c>
      <c r="AD1033" s="46">
        <v>0</v>
      </c>
      <c r="AE1033" s="57">
        <v>0</v>
      </c>
      <c r="AF1033" s="52">
        <v>2.7</v>
      </c>
      <c r="AG1033">
        <f t="shared" si="229"/>
        <v>0</v>
      </c>
      <c r="AH1033">
        <v>0</v>
      </c>
      <c r="AI1033">
        <f t="shared" si="230"/>
        <v>0</v>
      </c>
      <c r="AJ1033">
        <f t="shared" si="231"/>
        <v>0.79700000000000004</v>
      </c>
      <c r="AK1033">
        <f t="shared" si="232"/>
        <v>0</v>
      </c>
      <c r="AL1033">
        <v>0</v>
      </c>
      <c r="AM1033">
        <f t="shared" si="233"/>
        <v>0.17599999999999999</v>
      </c>
      <c r="AN1033">
        <v>0</v>
      </c>
      <c r="AO1033">
        <f t="shared" si="234"/>
        <v>2.7000000000000003E-2</v>
      </c>
      <c r="AQ1033">
        <v>0</v>
      </c>
    </row>
    <row r="1034" spans="1:43" ht="15.75" thickBot="1">
      <c r="A1034" s="51">
        <f t="shared" si="225"/>
        <v>1024</v>
      </c>
      <c r="B1034" s="52">
        <v>1</v>
      </c>
      <c r="C1034" s="56">
        <v>0</v>
      </c>
      <c r="D1034" s="56">
        <v>0</v>
      </c>
      <c r="E1034" s="56">
        <v>0</v>
      </c>
      <c r="F1034" s="52">
        <v>1</v>
      </c>
      <c r="G1034" s="58">
        <v>0</v>
      </c>
      <c r="H1034" s="58">
        <v>0</v>
      </c>
      <c r="I1034" s="52">
        <v>1</v>
      </c>
      <c r="J1034" s="53">
        <v>0</v>
      </c>
      <c r="K1034" s="53">
        <v>0</v>
      </c>
      <c r="L1034" s="52">
        <v>50</v>
      </c>
      <c r="M1034" s="52">
        <v>1</v>
      </c>
      <c r="N1034" s="52">
        <v>20</v>
      </c>
      <c r="O1034" s="52">
        <v>28</v>
      </c>
      <c r="P1034" s="54">
        <v>37.951735499999998</v>
      </c>
      <c r="Q1034" s="54">
        <v>32.4600115</v>
      </c>
      <c r="R1034" s="55">
        <v>3.0400615000000002</v>
      </c>
      <c r="T1034" s="52">
        <v>179</v>
      </c>
      <c r="U1034" s="47">
        <f t="shared" si="226"/>
        <v>358</v>
      </c>
      <c r="V1034" s="47">
        <f t="shared" si="227"/>
        <v>0</v>
      </c>
      <c r="W1034" s="47">
        <v>0</v>
      </c>
      <c r="X1034" s="50">
        <f t="shared" si="228"/>
        <v>0</v>
      </c>
      <c r="AD1034" s="46">
        <v>0</v>
      </c>
      <c r="AE1034" s="57">
        <v>0</v>
      </c>
      <c r="AF1034" s="52">
        <v>1.6</v>
      </c>
      <c r="AG1034">
        <f t="shared" si="229"/>
        <v>0</v>
      </c>
      <c r="AH1034">
        <v>0</v>
      </c>
      <c r="AI1034">
        <f t="shared" si="230"/>
        <v>0</v>
      </c>
      <c r="AJ1034">
        <f t="shared" si="231"/>
        <v>0.80499999999999994</v>
      </c>
      <c r="AK1034">
        <f t="shared" si="232"/>
        <v>0</v>
      </c>
      <c r="AL1034">
        <v>0</v>
      </c>
      <c r="AM1034">
        <f t="shared" si="233"/>
        <v>0.17899999999999999</v>
      </c>
      <c r="AN1034">
        <v>0</v>
      </c>
      <c r="AO1034">
        <f t="shared" si="234"/>
        <v>1.6E-2</v>
      </c>
      <c r="AQ1034">
        <v>0</v>
      </c>
    </row>
    <row r="1035" spans="1:43" ht="15.75" thickBot="1">
      <c r="A1035" s="51">
        <f t="shared" si="225"/>
        <v>1025</v>
      </c>
      <c r="B1035" s="52">
        <v>1</v>
      </c>
      <c r="C1035" s="56">
        <v>0</v>
      </c>
      <c r="D1035" s="56">
        <v>0</v>
      </c>
      <c r="E1035" s="56">
        <v>0</v>
      </c>
      <c r="F1035" s="52">
        <v>1</v>
      </c>
      <c r="G1035" s="58">
        <v>0</v>
      </c>
      <c r="H1035" s="58">
        <v>0</v>
      </c>
      <c r="I1035" s="52">
        <v>1</v>
      </c>
      <c r="J1035" s="53">
        <v>0</v>
      </c>
      <c r="K1035" s="53">
        <v>0</v>
      </c>
      <c r="L1035" s="52">
        <v>60</v>
      </c>
      <c r="M1035" s="52">
        <v>1</v>
      </c>
      <c r="N1035" s="52">
        <v>20</v>
      </c>
      <c r="O1035" s="52">
        <v>28</v>
      </c>
      <c r="P1035" s="54">
        <v>32.165812000000003</v>
      </c>
      <c r="Q1035" s="54">
        <v>30.989014000000005</v>
      </c>
      <c r="R1035" s="55">
        <v>2.9419949999999999</v>
      </c>
      <c r="T1035" s="52">
        <v>174</v>
      </c>
      <c r="U1035" s="47">
        <f t="shared" si="226"/>
        <v>290</v>
      </c>
      <c r="V1035" s="47">
        <f t="shared" si="227"/>
        <v>0</v>
      </c>
      <c r="W1035" s="47">
        <v>0</v>
      </c>
      <c r="X1035" s="50">
        <f t="shared" si="228"/>
        <v>0</v>
      </c>
      <c r="AD1035" s="46">
        <v>0</v>
      </c>
      <c r="AE1035" s="57">
        <v>0</v>
      </c>
      <c r="AF1035" s="52">
        <v>2.1</v>
      </c>
      <c r="AG1035">
        <f t="shared" si="229"/>
        <v>0</v>
      </c>
      <c r="AH1035">
        <v>0</v>
      </c>
      <c r="AI1035">
        <f t="shared" si="230"/>
        <v>0</v>
      </c>
      <c r="AJ1035">
        <f t="shared" si="231"/>
        <v>0.80500000000000005</v>
      </c>
      <c r="AK1035">
        <f t="shared" si="232"/>
        <v>0</v>
      </c>
      <c r="AL1035">
        <v>0</v>
      </c>
      <c r="AM1035">
        <f t="shared" si="233"/>
        <v>0.17399999999999999</v>
      </c>
      <c r="AN1035">
        <v>0</v>
      </c>
      <c r="AO1035">
        <f t="shared" si="234"/>
        <v>2.1000000000000001E-2</v>
      </c>
      <c r="AQ1035">
        <v>0</v>
      </c>
    </row>
    <row r="1036" spans="1:43" ht="15.75" thickBot="1">
      <c r="A1036" s="51">
        <f t="shared" ref="A1036:A1099" si="240">A1035+1</f>
        <v>1026</v>
      </c>
      <c r="B1036" s="52">
        <v>1</v>
      </c>
      <c r="C1036" s="52">
        <v>3.16</v>
      </c>
      <c r="D1036" s="56">
        <v>0</v>
      </c>
      <c r="E1036" s="52">
        <v>1</v>
      </c>
      <c r="F1036" s="52">
        <v>1</v>
      </c>
      <c r="G1036" s="53">
        <v>2.6</v>
      </c>
      <c r="H1036" s="53">
        <v>2.63</v>
      </c>
      <c r="I1036" s="52">
        <v>2</v>
      </c>
      <c r="J1036" s="53">
        <v>2.63</v>
      </c>
      <c r="K1036" s="53">
        <v>2.64</v>
      </c>
      <c r="L1036" s="52">
        <v>36</v>
      </c>
      <c r="M1036" s="52">
        <v>4</v>
      </c>
      <c r="N1036" s="56">
        <v>0</v>
      </c>
      <c r="O1036" s="56">
        <v>0</v>
      </c>
      <c r="P1036" s="54">
        <v>76.884135999999998</v>
      </c>
      <c r="Q1036" s="54">
        <v>0</v>
      </c>
      <c r="R1036" s="55">
        <v>0</v>
      </c>
      <c r="T1036" s="52">
        <v>151</v>
      </c>
      <c r="U1036" s="47">
        <f t="shared" ref="U1036:U1099" si="241">((T1036/(L1036/100)))</f>
        <v>419.44444444444446</v>
      </c>
      <c r="V1036" s="47">
        <f t="shared" ref="V1036:V1099" si="242">(AVERAGE(J1036:K1036)*AE1036)</f>
        <v>1106.6999999999998</v>
      </c>
      <c r="W1036" s="47">
        <f>(AJ1036*AVERAGE(G1036:H1036)*1000)</f>
        <v>735.50644866385392</v>
      </c>
      <c r="X1036" s="50">
        <f t="shared" ref="X1036:X1099" si="243">((AD1036/100)*U1036)</f>
        <v>0</v>
      </c>
      <c r="AD1036" s="46">
        <v>0</v>
      </c>
      <c r="AE1036" s="53">
        <v>420</v>
      </c>
      <c r="AF1036" s="52">
        <v>1.5</v>
      </c>
      <c r="AG1036">
        <f t="shared" ref="AG1036:AG1099" si="244">(AVERAGE(J1036:K1036)*1000)</f>
        <v>2635</v>
      </c>
      <c r="AH1036">
        <f>(V1036/AG1036)</f>
        <v>0.41999999999999993</v>
      </c>
      <c r="AI1036">
        <f t="shared" ref="AI1036:AI1099" si="245">(AVERAGE(G1036:H1036)*1000)</f>
        <v>2615</v>
      </c>
      <c r="AJ1036">
        <f t="shared" ref="AJ1036:AJ1099" si="246">(1-(SUM(AH1036,AL1036,AM1036,AN1036,AO1036)))</f>
        <v>0.28126441631504928</v>
      </c>
      <c r="AK1036">
        <f t="shared" ref="AK1036:AK1099" si="247">(C1036*1000)</f>
        <v>3160</v>
      </c>
      <c r="AL1036">
        <f>(U1036/AK1036)</f>
        <v>0.13273558368495078</v>
      </c>
      <c r="AM1036">
        <f t="shared" ref="AM1036:AM1099" si="248">(T1036/1000)</f>
        <v>0.151</v>
      </c>
      <c r="AN1036">
        <f>(X1036/(E1036*1000))</f>
        <v>0</v>
      </c>
      <c r="AO1036">
        <f t="shared" ref="AO1036:AO1099" si="249">(AF1036/100)</f>
        <v>1.4999999999999999E-2</v>
      </c>
      <c r="AQ1036">
        <f>SUM(AH1036,AJ1036,AL1036,AM1036,AN1036,AO1036)</f>
        <v>1</v>
      </c>
    </row>
    <row r="1037" spans="1:43" ht="15.75" thickBot="1">
      <c r="A1037" s="51">
        <f t="shared" si="240"/>
        <v>1027</v>
      </c>
      <c r="B1037" s="52">
        <v>1</v>
      </c>
      <c r="C1037" s="52">
        <v>3.16</v>
      </c>
      <c r="D1037" s="56">
        <v>0</v>
      </c>
      <c r="E1037" s="52">
        <v>1</v>
      </c>
      <c r="F1037" s="52">
        <v>1</v>
      </c>
      <c r="G1037" s="53">
        <v>2.6</v>
      </c>
      <c r="H1037" s="53">
        <v>2.63</v>
      </c>
      <c r="I1037" s="52">
        <v>2</v>
      </c>
      <c r="J1037" s="53">
        <v>2.63</v>
      </c>
      <c r="K1037" s="53">
        <v>2.64</v>
      </c>
      <c r="L1037" s="52">
        <v>36</v>
      </c>
      <c r="M1037" s="52">
        <v>4</v>
      </c>
      <c r="N1037" s="56">
        <v>0</v>
      </c>
      <c r="O1037" s="56">
        <v>0</v>
      </c>
      <c r="P1037" s="54">
        <v>59.428299000000003</v>
      </c>
      <c r="Q1037" s="54">
        <v>0</v>
      </c>
      <c r="R1037" s="55">
        <v>0</v>
      </c>
      <c r="T1037" s="52">
        <v>151</v>
      </c>
      <c r="U1037" s="47">
        <f t="shared" si="241"/>
        <v>419.44444444444446</v>
      </c>
      <c r="V1037" s="47">
        <f t="shared" si="242"/>
        <v>1106.6999999999998</v>
      </c>
      <c r="W1037" s="47">
        <f>(AJ1037*AVERAGE(G1037:H1037)*1000)</f>
        <v>735.50644866385392</v>
      </c>
      <c r="X1037" s="50">
        <f t="shared" si="243"/>
        <v>0</v>
      </c>
      <c r="AD1037" s="46">
        <v>0</v>
      </c>
      <c r="AE1037" s="53">
        <v>420</v>
      </c>
      <c r="AF1037" s="52">
        <v>1.5</v>
      </c>
      <c r="AG1037">
        <f t="shared" si="244"/>
        <v>2635</v>
      </c>
      <c r="AH1037">
        <f>(V1037/AG1037)</f>
        <v>0.41999999999999993</v>
      </c>
      <c r="AI1037">
        <f t="shared" si="245"/>
        <v>2615</v>
      </c>
      <c r="AJ1037">
        <f t="shared" si="246"/>
        <v>0.28126441631504928</v>
      </c>
      <c r="AK1037">
        <f t="shared" si="247"/>
        <v>3160</v>
      </c>
      <c r="AL1037">
        <f>(U1037/AK1037)</f>
        <v>0.13273558368495078</v>
      </c>
      <c r="AM1037">
        <f t="shared" si="248"/>
        <v>0.151</v>
      </c>
      <c r="AN1037">
        <f>(X1037/(E1037*1000))</f>
        <v>0</v>
      </c>
      <c r="AO1037">
        <f t="shared" si="249"/>
        <v>1.4999999999999999E-2</v>
      </c>
      <c r="AQ1037">
        <f>SUM(AH1037,AJ1037,AL1037,AM1037,AN1037,AO1037)</f>
        <v>1</v>
      </c>
    </row>
    <row r="1038" spans="1:43" ht="15.75" thickBot="1">
      <c r="A1038" s="51">
        <f t="shared" si="240"/>
        <v>1028</v>
      </c>
      <c r="B1038" s="52">
        <v>1</v>
      </c>
      <c r="C1038" s="52">
        <v>3.16</v>
      </c>
      <c r="D1038" s="56">
        <v>0</v>
      </c>
      <c r="E1038" s="52">
        <v>1</v>
      </c>
      <c r="F1038" s="52">
        <v>1</v>
      </c>
      <c r="G1038" s="53">
        <v>2.6</v>
      </c>
      <c r="H1038" s="53">
        <v>2.63</v>
      </c>
      <c r="I1038" s="52">
        <v>2</v>
      </c>
      <c r="J1038" s="53">
        <v>2.63</v>
      </c>
      <c r="K1038" s="53">
        <v>2.64</v>
      </c>
      <c r="L1038" s="52">
        <v>55</v>
      </c>
      <c r="M1038" s="52">
        <v>4</v>
      </c>
      <c r="N1038" s="56">
        <v>0</v>
      </c>
      <c r="O1038" s="56">
        <v>0</v>
      </c>
      <c r="P1038" s="54">
        <v>35.500073</v>
      </c>
      <c r="Q1038" s="54">
        <v>0</v>
      </c>
      <c r="R1038" s="55">
        <v>0</v>
      </c>
      <c r="T1038" s="52">
        <v>173</v>
      </c>
      <c r="U1038" s="47">
        <f t="shared" si="241"/>
        <v>314.5454545454545</v>
      </c>
      <c r="V1038" s="47">
        <f t="shared" si="242"/>
        <v>1069.81</v>
      </c>
      <c r="W1038" s="47">
        <f>(AJ1038*AVERAGE(G1038:H1038)*1000)</f>
        <v>801.39368239355576</v>
      </c>
      <c r="X1038" s="50">
        <f t="shared" si="243"/>
        <v>0</v>
      </c>
      <c r="AD1038" s="46">
        <v>0</v>
      </c>
      <c r="AE1038" s="53">
        <v>406</v>
      </c>
      <c r="AF1038" s="52">
        <v>1.5</v>
      </c>
      <c r="AG1038">
        <f t="shared" si="244"/>
        <v>2635</v>
      </c>
      <c r="AH1038">
        <f>(V1038/AG1038)</f>
        <v>0.40599999999999997</v>
      </c>
      <c r="AI1038">
        <f t="shared" si="245"/>
        <v>2615</v>
      </c>
      <c r="AJ1038">
        <f t="shared" si="246"/>
        <v>0.30646029919447637</v>
      </c>
      <c r="AK1038">
        <f t="shared" si="247"/>
        <v>3160</v>
      </c>
      <c r="AL1038">
        <f>(U1038/AK1038)</f>
        <v>9.9539700805523573E-2</v>
      </c>
      <c r="AM1038">
        <f t="shared" si="248"/>
        <v>0.17299999999999999</v>
      </c>
      <c r="AN1038">
        <f>(X1038/(E1038*1000))</f>
        <v>0</v>
      </c>
      <c r="AO1038">
        <f t="shared" si="249"/>
        <v>1.4999999999999999E-2</v>
      </c>
      <c r="AQ1038">
        <f>SUM(AH1038,AJ1038,AL1038,AM1038,AN1038,AO1038)</f>
        <v>0.99999999999999989</v>
      </c>
    </row>
    <row r="1039" spans="1:43" ht="15.75" thickBot="1">
      <c r="A1039" s="51">
        <f t="shared" si="240"/>
        <v>1029</v>
      </c>
      <c r="B1039" s="52">
        <v>1</v>
      </c>
      <c r="C1039" s="56">
        <v>0</v>
      </c>
      <c r="D1039" s="52">
        <v>3</v>
      </c>
      <c r="E1039" s="56">
        <v>0</v>
      </c>
      <c r="F1039" s="52">
        <v>6</v>
      </c>
      <c r="G1039" s="58">
        <v>0</v>
      </c>
      <c r="H1039" s="58">
        <v>0</v>
      </c>
      <c r="I1039" s="52">
        <v>4</v>
      </c>
      <c r="J1039" s="53">
        <v>0</v>
      </c>
      <c r="K1039" s="53">
        <v>0</v>
      </c>
      <c r="L1039" s="52">
        <v>43.5</v>
      </c>
      <c r="M1039" s="52">
        <v>6</v>
      </c>
      <c r="N1039" s="56">
        <v>0</v>
      </c>
      <c r="O1039" s="52">
        <v>0</v>
      </c>
      <c r="P1039" s="54">
        <v>11.2776475</v>
      </c>
      <c r="Q1039" s="54">
        <v>0</v>
      </c>
      <c r="R1039" s="55">
        <v>1.02969825</v>
      </c>
      <c r="T1039" s="52">
        <v>148</v>
      </c>
      <c r="U1039" s="47">
        <f t="shared" si="241"/>
        <v>340.22988505747128</v>
      </c>
      <c r="V1039" s="47">
        <f t="shared" si="242"/>
        <v>0</v>
      </c>
      <c r="W1039" s="47">
        <v>0</v>
      </c>
      <c r="X1039" s="50">
        <f t="shared" si="243"/>
        <v>42.52873563218391</v>
      </c>
      <c r="AD1039" s="52">
        <v>12.5</v>
      </c>
      <c r="AE1039" s="57">
        <v>0</v>
      </c>
      <c r="AF1039" s="56">
        <v>0</v>
      </c>
      <c r="AG1039">
        <f t="shared" si="244"/>
        <v>0</v>
      </c>
      <c r="AH1039">
        <v>0</v>
      </c>
      <c r="AI1039">
        <f t="shared" si="245"/>
        <v>0</v>
      </c>
      <c r="AJ1039">
        <f t="shared" si="246"/>
        <v>0.85199999999999998</v>
      </c>
      <c r="AK1039">
        <f t="shared" si="247"/>
        <v>0</v>
      </c>
      <c r="AL1039">
        <v>0</v>
      </c>
      <c r="AM1039">
        <f t="shared" si="248"/>
        <v>0.14799999999999999</v>
      </c>
      <c r="AN1039">
        <v>0</v>
      </c>
      <c r="AO1039">
        <f t="shared" si="249"/>
        <v>0</v>
      </c>
      <c r="AQ1039">
        <v>0</v>
      </c>
    </row>
    <row r="1040" spans="1:43" ht="15.75" thickBot="1">
      <c r="A1040" s="51">
        <f t="shared" si="240"/>
        <v>1030</v>
      </c>
      <c r="B1040" s="52">
        <v>1</v>
      </c>
      <c r="C1040" s="56">
        <v>0</v>
      </c>
      <c r="D1040" s="52">
        <v>3</v>
      </c>
      <c r="E1040" s="56">
        <v>0</v>
      </c>
      <c r="F1040" s="52">
        <v>6</v>
      </c>
      <c r="G1040" s="58">
        <v>0</v>
      </c>
      <c r="H1040" s="58">
        <v>0</v>
      </c>
      <c r="I1040" s="52">
        <v>4</v>
      </c>
      <c r="J1040" s="53">
        <v>0</v>
      </c>
      <c r="K1040" s="53">
        <v>0</v>
      </c>
      <c r="L1040" s="52">
        <v>43.5</v>
      </c>
      <c r="M1040" s="52">
        <v>6</v>
      </c>
      <c r="N1040" s="56">
        <v>0</v>
      </c>
      <c r="O1040" s="52">
        <v>7</v>
      </c>
      <c r="P1040" s="54">
        <v>29.125750499999999</v>
      </c>
      <c r="Q1040" s="54">
        <v>0</v>
      </c>
      <c r="R1040" s="55">
        <v>2.6379888499999997</v>
      </c>
      <c r="T1040" s="52">
        <v>148</v>
      </c>
      <c r="U1040" s="47">
        <f t="shared" si="241"/>
        <v>340.22988505747128</v>
      </c>
      <c r="V1040" s="47">
        <f t="shared" si="242"/>
        <v>0</v>
      </c>
      <c r="W1040" s="47">
        <v>0</v>
      </c>
      <c r="X1040" s="50">
        <f t="shared" si="243"/>
        <v>42.52873563218391</v>
      </c>
      <c r="AD1040" s="52">
        <v>12.5</v>
      </c>
      <c r="AE1040" s="57">
        <v>0</v>
      </c>
      <c r="AF1040" s="56">
        <v>0</v>
      </c>
      <c r="AG1040">
        <f t="shared" si="244"/>
        <v>0</v>
      </c>
      <c r="AH1040">
        <v>0</v>
      </c>
      <c r="AI1040">
        <f t="shared" si="245"/>
        <v>0</v>
      </c>
      <c r="AJ1040">
        <f t="shared" si="246"/>
        <v>0.85199999999999998</v>
      </c>
      <c r="AK1040">
        <f t="shared" si="247"/>
        <v>0</v>
      </c>
      <c r="AL1040">
        <v>0</v>
      </c>
      <c r="AM1040">
        <f t="shared" si="248"/>
        <v>0.14799999999999999</v>
      </c>
      <c r="AN1040">
        <v>0</v>
      </c>
      <c r="AO1040">
        <f t="shared" si="249"/>
        <v>0</v>
      </c>
      <c r="AQ1040">
        <v>0</v>
      </c>
    </row>
    <row r="1041" spans="1:43" ht="15.75" thickBot="1">
      <c r="A1041" s="51">
        <f t="shared" si="240"/>
        <v>1031</v>
      </c>
      <c r="B1041" s="52">
        <v>1</v>
      </c>
      <c r="C1041" s="56">
        <v>0</v>
      </c>
      <c r="D1041" s="52">
        <v>3</v>
      </c>
      <c r="E1041" s="56">
        <v>0</v>
      </c>
      <c r="F1041" s="52">
        <v>6</v>
      </c>
      <c r="G1041" s="58">
        <v>0</v>
      </c>
      <c r="H1041" s="58">
        <v>0</v>
      </c>
      <c r="I1041" s="52">
        <v>4</v>
      </c>
      <c r="J1041" s="53">
        <v>0</v>
      </c>
      <c r="K1041" s="53">
        <v>0</v>
      </c>
      <c r="L1041" s="52">
        <v>43.5</v>
      </c>
      <c r="M1041" s="52">
        <v>6</v>
      </c>
      <c r="N1041" s="56">
        <v>0</v>
      </c>
      <c r="O1041" s="52">
        <v>14</v>
      </c>
      <c r="P1041" s="54">
        <v>31.871612500000001</v>
      </c>
      <c r="Q1041" s="54">
        <v>0</v>
      </c>
      <c r="R1041" s="55">
        <v>3.138128</v>
      </c>
      <c r="T1041" s="52">
        <v>148</v>
      </c>
      <c r="U1041" s="47">
        <f t="shared" si="241"/>
        <v>340.22988505747128</v>
      </c>
      <c r="V1041" s="47">
        <f t="shared" si="242"/>
        <v>0</v>
      </c>
      <c r="W1041" s="47">
        <v>0</v>
      </c>
      <c r="X1041" s="50">
        <f t="shared" si="243"/>
        <v>42.52873563218391</v>
      </c>
      <c r="AD1041" s="52">
        <v>12.5</v>
      </c>
      <c r="AE1041" s="57">
        <v>0</v>
      </c>
      <c r="AF1041" s="56">
        <v>0</v>
      </c>
      <c r="AG1041">
        <f t="shared" si="244"/>
        <v>0</v>
      </c>
      <c r="AH1041">
        <v>0</v>
      </c>
      <c r="AI1041">
        <f t="shared" si="245"/>
        <v>0</v>
      </c>
      <c r="AJ1041">
        <f t="shared" si="246"/>
        <v>0.85199999999999998</v>
      </c>
      <c r="AK1041">
        <f t="shared" si="247"/>
        <v>0</v>
      </c>
      <c r="AL1041">
        <v>0</v>
      </c>
      <c r="AM1041">
        <f t="shared" si="248"/>
        <v>0.14799999999999999</v>
      </c>
      <c r="AN1041">
        <v>0</v>
      </c>
      <c r="AO1041">
        <f t="shared" si="249"/>
        <v>0</v>
      </c>
      <c r="AQ1041">
        <v>0</v>
      </c>
    </row>
    <row r="1042" spans="1:43" ht="15.75" thickBot="1">
      <c r="A1042" s="51">
        <f t="shared" si="240"/>
        <v>1032</v>
      </c>
      <c r="B1042" s="52">
        <v>1</v>
      </c>
      <c r="C1042" s="56">
        <v>0</v>
      </c>
      <c r="D1042" s="52">
        <v>3</v>
      </c>
      <c r="E1042" s="56">
        <v>0</v>
      </c>
      <c r="F1042" s="52">
        <v>6</v>
      </c>
      <c r="G1042" s="58">
        <v>0</v>
      </c>
      <c r="H1042" s="58">
        <v>0</v>
      </c>
      <c r="I1042" s="52">
        <v>4</v>
      </c>
      <c r="J1042" s="53">
        <v>0</v>
      </c>
      <c r="K1042" s="53">
        <v>0</v>
      </c>
      <c r="L1042" s="52">
        <v>43.5</v>
      </c>
      <c r="M1042" s="52">
        <v>6</v>
      </c>
      <c r="N1042" s="56">
        <v>0</v>
      </c>
      <c r="O1042" s="52">
        <v>28</v>
      </c>
      <c r="P1042" s="54">
        <v>42.462794500000001</v>
      </c>
      <c r="Q1042" s="54">
        <v>0</v>
      </c>
      <c r="R1042" s="55">
        <v>3.8638200999999999</v>
      </c>
      <c r="T1042" s="52">
        <v>148</v>
      </c>
      <c r="U1042" s="47">
        <f t="shared" si="241"/>
        <v>340.22988505747128</v>
      </c>
      <c r="V1042" s="47">
        <f t="shared" si="242"/>
        <v>0</v>
      </c>
      <c r="W1042" s="47">
        <v>0</v>
      </c>
      <c r="X1042" s="50">
        <f t="shared" si="243"/>
        <v>42.52873563218391</v>
      </c>
      <c r="AD1042" s="52">
        <v>12.5</v>
      </c>
      <c r="AE1042" s="57">
        <v>0</v>
      </c>
      <c r="AF1042" s="56">
        <v>0</v>
      </c>
      <c r="AG1042">
        <f t="shared" si="244"/>
        <v>0</v>
      </c>
      <c r="AH1042">
        <v>0</v>
      </c>
      <c r="AI1042">
        <f t="shared" si="245"/>
        <v>0</v>
      </c>
      <c r="AJ1042">
        <f t="shared" si="246"/>
        <v>0.85199999999999998</v>
      </c>
      <c r="AK1042">
        <f t="shared" si="247"/>
        <v>0</v>
      </c>
      <c r="AL1042">
        <v>0</v>
      </c>
      <c r="AM1042">
        <f t="shared" si="248"/>
        <v>0.14799999999999999</v>
      </c>
      <c r="AN1042">
        <v>0</v>
      </c>
      <c r="AO1042">
        <f t="shared" si="249"/>
        <v>0</v>
      </c>
      <c r="AQ1042">
        <v>0</v>
      </c>
    </row>
    <row r="1043" spans="1:43" ht="15.75" thickBot="1">
      <c r="A1043" s="51">
        <f t="shared" si="240"/>
        <v>1033</v>
      </c>
      <c r="B1043" s="52">
        <v>1</v>
      </c>
      <c r="C1043" s="56">
        <v>0</v>
      </c>
      <c r="D1043" s="56">
        <v>0</v>
      </c>
      <c r="E1043" s="56">
        <v>0</v>
      </c>
      <c r="F1043" s="52">
        <v>6</v>
      </c>
      <c r="G1043" s="58">
        <v>0</v>
      </c>
      <c r="H1043" s="58">
        <v>0</v>
      </c>
      <c r="I1043" s="52">
        <v>4</v>
      </c>
      <c r="J1043" s="53">
        <v>0</v>
      </c>
      <c r="K1043" s="53">
        <v>0</v>
      </c>
      <c r="L1043" s="52">
        <v>46.5</v>
      </c>
      <c r="M1043" s="52">
        <v>6</v>
      </c>
      <c r="N1043" s="56">
        <v>0</v>
      </c>
      <c r="O1043" s="52">
        <v>0</v>
      </c>
      <c r="P1043" s="54">
        <v>10.885381499999999</v>
      </c>
      <c r="Q1043" s="54">
        <v>0</v>
      </c>
      <c r="R1043" s="55">
        <v>1.2258312499999999</v>
      </c>
      <c r="T1043" s="52">
        <v>158</v>
      </c>
      <c r="U1043" s="47">
        <f t="shared" si="241"/>
        <v>339.78494623655911</v>
      </c>
      <c r="V1043" s="47">
        <f t="shared" si="242"/>
        <v>0</v>
      </c>
      <c r="W1043" s="47">
        <v>0</v>
      </c>
      <c r="X1043" s="50">
        <f t="shared" si="243"/>
        <v>0</v>
      </c>
      <c r="AD1043" s="46">
        <v>0</v>
      </c>
      <c r="AE1043" s="57">
        <v>0</v>
      </c>
      <c r="AF1043" s="56">
        <v>0</v>
      </c>
      <c r="AG1043">
        <f t="shared" si="244"/>
        <v>0</v>
      </c>
      <c r="AH1043">
        <v>0</v>
      </c>
      <c r="AI1043">
        <f t="shared" si="245"/>
        <v>0</v>
      </c>
      <c r="AJ1043">
        <f t="shared" si="246"/>
        <v>0.84199999999999997</v>
      </c>
      <c r="AK1043">
        <f t="shared" si="247"/>
        <v>0</v>
      </c>
      <c r="AL1043">
        <v>0</v>
      </c>
      <c r="AM1043">
        <f t="shared" si="248"/>
        <v>0.158</v>
      </c>
      <c r="AN1043">
        <v>0</v>
      </c>
      <c r="AO1043">
        <f t="shared" si="249"/>
        <v>0</v>
      </c>
      <c r="AQ1043">
        <v>0</v>
      </c>
    </row>
    <row r="1044" spans="1:43" ht="15.75" thickBot="1">
      <c r="A1044" s="51">
        <f t="shared" si="240"/>
        <v>1034</v>
      </c>
      <c r="B1044" s="52">
        <v>1</v>
      </c>
      <c r="C1044" s="56">
        <v>0</v>
      </c>
      <c r="D1044" s="56">
        <v>0</v>
      </c>
      <c r="E1044" s="56">
        <v>0</v>
      </c>
      <c r="F1044" s="52">
        <v>6</v>
      </c>
      <c r="G1044" s="58">
        <v>0</v>
      </c>
      <c r="H1044" s="58">
        <v>0</v>
      </c>
      <c r="I1044" s="52">
        <v>4</v>
      </c>
      <c r="J1044" s="53">
        <v>0</v>
      </c>
      <c r="K1044" s="53">
        <v>0</v>
      </c>
      <c r="L1044" s="52">
        <v>46.5</v>
      </c>
      <c r="M1044" s="52">
        <v>6</v>
      </c>
      <c r="N1044" s="56">
        <v>0</v>
      </c>
      <c r="O1044" s="52">
        <v>7</v>
      </c>
      <c r="P1044" s="54">
        <v>27.948952500000001</v>
      </c>
      <c r="Q1044" s="54">
        <v>0</v>
      </c>
      <c r="R1044" s="55">
        <v>2.9223817000000003</v>
      </c>
      <c r="T1044" s="52">
        <v>158</v>
      </c>
      <c r="U1044" s="47">
        <f t="shared" si="241"/>
        <v>339.78494623655911</v>
      </c>
      <c r="V1044" s="47">
        <f t="shared" si="242"/>
        <v>0</v>
      </c>
      <c r="W1044" s="47">
        <v>0</v>
      </c>
      <c r="X1044" s="50">
        <f t="shared" si="243"/>
        <v>0</v>
      </c>
      <c r="AD1044" s="46">
        <v>0</v>
      </c>
      <c r="AE1044" s="57">
        <v>0</v>
      </c>
      <c r="AF1044" s="56">
        <v>0</v>
      </c>
      <c r="AG1044">
        <f t="shared" si="244"/>
        <v>0</v>
      </c>
      <c r="AH1044">
        <v>0</v>
      </c>
      <c r="AI1044">
        <f t="shared" si="245"/>
        <v>0</v>
      </c>
      <c r="AJ1044">
        <f t="shared" si="246"/>
        <v>0.84199999999999997</v>
      </c>
      <c r="AK1044">
        <f t="shared" si="247"/>
        <v>0</v>
      </c>
      <c r="AL1044">
        <v>0</v>
      </c>
      <c r="AM1044">
        <f t="shared" si="248"/>
        <v>0.158</v>
      </c>
      <c r="AN1044">
        <v>0</v>
      </c>
      <c r="AO1044">
        <f t="shared" si="249"/>
        <v>0</v>
      </c>
      <c r="AQ1044">
        <v>0</v>
      </c>
    </row>
    <row r="1045" spans="1:43" ht="15.75" thickBot="1">
      <c r="A1045" s="51">
        <f t="shared" si="240"/>
        <v>1035</v>
      </c>
      <c r="B1045" s="52">
        <v>1</v>
      </c>
      <c r="C1045" s="56">
        <v>0</v>
      </c>
      <c r="D1045" s="56">
        <v>0</v>
      </c>
      <c r="E1045" s="56">
        <v>0</v>
      </c>
      <c r="F1045" s="52">
        <v>6</v>
      </c>
      <c r="G1045" s="58">
        <v>0</v>
      </c>
      <c r="H1045" s="58">
        <v>0</v>
      </c>
      <c r="I1045" s="52">
        <v>4</v>
      </c>
      <c r="J1045" s="53">
        <v>0</v>
      </c>
      <c r="K1045" s="53">
        <v>0</v>
      </c>
      <c r="L1045" s="52">
        <v>46.5</v>
      </c>
      <c r="M1045" s="52">
        <v>6</v>
      </c>
      <c r="N1045" s="56">
        <v>0</v>
      </c>
      <c r="O1045" s="52">
        <v>14</v>
      </c>
      <c r="P1045" s="54">
        <v>35.892339</v>
      </c>
      <c r="Q1045" s="54">
        <v>0</v>
      </c>
      <c r="R1045" s="55">
        <v>3.6676870999999998</v>
      </c>
      <c r="T1045" s="52">
        <v>158</v>
      </c>
      <c r="U1045" s="47">
        <f t="shared" si="241"/>
        <v>339.78494623655911</v>
      </c>
      <c r="V1045" s="47">
        <f t="shared" si="242"/>
        <v>0</v>
      </c>
      <c r="W1045" s="47">
        <v>0</v>
      </c>
      <c r="X1045" s="50">
        <f t="shared" si="243"/>
        <v>0</v>
      </c>
      <c r="AD1045" s="46">
        <v>0</v>
      </c>
      <c r="AE1045" s="57">
        <v>0</v>
      </c>
      <c r="AF1045" s="56">
        <v>0</v>
      </c>
      <c r="AG1045">
        <f t="shared" si="244"/>
        <v>0</v>
      </c>
      <c r="AH1045">
        <v>0</v>
      </c>
      <c r="AI1045">
        <f t="shared" si="245"/>
        <v>0</v>
      </c>
      <c r="AJ1045">
        <f t="shared" si="246"/>
        <v>0.84199999999999997</v>
      </c>
      <c r="AK1045">
        <f t="shared" si="247"/>
        <v>0</v>
      </c>
      <c r="AL1045">
        <v>0</v>
      </c>
      <c r="AM1045">
        <f t="shared" si="248"/>
        <v>0.158</v>
      </c>
      <c r="AN1045">
        <v>0</v>
      </c>
      <c r="AO1045">
        <f t="shared" si="249"/>
        <v>0</v>
      </c>
      <c r="AQ1045">
        <v>0</v>
      </c>
    </row>
    <row r="1046" spans="1:43" ht="15.75" thickBot="1">
      <c r="A1046" s="51">
        <f t="shared" si="240"/>
        <v>1036</v>
      </c>
      <c r="B1046" s="52">
        <v>1</v>
      </c>
      <c r="C1046" s="56">
        <v>0</v>
      </c>
      <c r="D1046" s="56">
        <v>0</v>
      </c>
      <c r="E1046" s="56">
        <v>0</v>
      </c>
      <c r="F1046" s="52">
        <v>6</v>
      </c>
      <c r="G1046" s="58">
        <v>0</v>
      </c>
      <c r="H1046" s="58">
        <v>0</v>
      </c>
      <c r="I1046" s="52">
        <v>4</v>
      </c>
      <c r="J1046" s="53">
        <v>0</v>
      </c>
      <c r="K1046" s="53">
        <v>0</v>
      </c>
      <c r="L1046" s="52">
        <v>46.5</v>
      </c>
      <c r="M1046" s="52">
        <v>6</v>
      </c>
      <c r="N1046" s="56">
        <v>0</v>
      </c>
      <c r="O1046" s="52">
        <v>28</v>
      </c>
      <c r="P1046" s="54">
        <v>40.991796999999998</v>
      </c>
      <c r="Q1046" s="54">
        <v>0</v>
      </c>
      <c r="R1046" s="55">
        <v>3.81478685</v>
      </c>
      <c r="T1046" s="52">
        <v>158</v>
      </c>
      <c r="U1046" s="47">
        <f t="shared" si="241"/>
        <v>339.78494623655911</v>
      </c>
      <c r="V1046" s="47">
        <f t="shared" si="242"/>
        <v>0</v>
      </c>
      <c r="W1046" s="47">
        <v>0</v>
      </c>
      <c r="X1046" s="50">
        <f t="shared" si="243"/>
        <v>0</v>
      </c>
      <c r="AD1046" s="46">
        <v>0</v>
      </c>
      <c r="AE1046" s="57">
        <v>0</v>
      </c>
      <c r="AF1046" s="56">
        <v>0</v>
      </c>
      <c r="AG1046">
        <f t="shared" si="244"/>
        <v>0</v>
      </c>
      <c r="AH1046">
        <v>0</v>
      </c>
      <c r="AI1046">
        <f t="shared" si="245"/>
        <v>0</v>
      </c>
      <c r="AJ1046">
        <f t="shared" si="246"/>
        <v>0.84199999999999997</v>
      </c>
      <c r="AK1046">
        <f t="shared" si="247"/>
        <v>0</v>
      </c>
      <c r="AL1046">
        <v>0</v>
      </c>
      <c r="AM1046">
        <f t="shared" si="248"/>
        <v>0.158</v>
      </c>
      <c r="AN1046">
        <v>0</v>
      </c>
      <c r="AO1046">
        <f t="shared" si="249"/>
        <v>0</v>
      </c>
      <c r="AQ1046">
        <v>0</v>
      </c>
    </row>
    <row r="1047" spans="1:43" ht="15.75" thickBot="1">
      <c r="A1047" s="51">
        <f t="shared" si="240"/>
        <v>1037</v>
      </c>
      <c r="B1047" s="52">
        <v>1</v>
      </c>
      <c r="C1047" s="56">
        <v>0</v>
      </c>
      <c r="D1047" s="52">
        <v>3</v>
      </c>
      <c r="E1047" s="56">
        <v>0</v>
      </c>
      <c r="F1047" s="52">
        <v>6</v>
      </c>
      <c r="G1047" s="58">
        <v>0</v>
      </c>
      <c r="H1047" s="58">
        <v>0</v>
      </c>
      <c r="I1047" s="52">
        <v>4</v>
      </c>
      <c r="J1047" s="53">
        <v>0</v>
      </c>
      <c r="K1047" s="53">
        <v>0</v>
      </c>
      <c r="L1047" s="52">
        <v>40.799999999999997</v>
      </c>
      <c r="M1047" s="52">
        <v>6</v>
      </c>
      <c r="N1047" s="56">
        <v>0</v>
      </c>
      <c r="O1047" s="52">
        <v>0</v>
      </c>
      <c r="P1047" s="54">
        <v>14.023509499999999</v>
      </c>
      <c r="Q1047" s="54">
        <v>0</v>
      </c>
      <c r="R1047" s="55">
        <v>1.4121576</v>
      </c>
      <c r="T1047" s="52">
        <v>155</v>
      </c>
      <c r="U1047" s="47">
        <f t="shared" si="241"/>
        <v>379.90196078431376</v>
      </c>
      <c r="V1047" s="47">
        <f t="shared" si="242"/>
        <v>0</v>
      </c>
      <c r="W1047" s="47">
        <v>0</v>
      </c>
      <c r="X1047" s="50">
        <f t="shared" si="243"/>
        <v>47.48774509803922</v>
      </c>
      <c r="AD1047" s="52">
        <v>12.5</v>
      </c>
      <c r="AE1047" s="57">
        <v>0</v>
      </c>
      <c r="AF1047" s="56">
        <v>0</v>
      </c>
      <c r="AG1047">
        <f t="shared" si="244"/>
        <v>0</v>
      </c>
      <c r="AH1047">
        <v>0</v>
      </c>
      <c r="AI1047">
        <f t="shared" si="245"/>
        <v>0</v>
      </c>
      <c r="AJ1047">
        <f t="shared" si="246"/>
        <v>0.84499999999999997</v>
      </c>
      <c r="AK1047">
        <f t="shared" si="247"/>
        <v>0</v>
      </c>
      <c r="AL1047">
        <v>0</v>
      </c>
      <c r="AM1047">
        <f t="shared" si="248"/>
        <v>0.155</v>
      </c>
      <c r="AN1047">
        <v>0</v>
      </c>
      <c r="AO1047">
        <f t="shared" si="249"/>
        <v>0</v>
      </c>
      <c r="AQ1047">
        <v>0</v>
      </c>
    </row>
    <row r="1048" spans="1:43" ht="15.75" thickBot="1">
      <c r="A1048" s="51">
        <f t="shared" si="240"/>
        <v>1038</v>
      </c>
      <c r="B1048" s="52">
        <v>1</v>
      </c>
      <c r="C1048" s="56">
        <v>0</v>
      </c>
      <c r="D1048" s="52">
        <v>3</v>
      </c>
      <c r="E1048" s="56">
        <v>0</v>
      </c>
      <c r="F1048" s="52">
        <v>6</v>
      </c>
      <c r="G1048" s="58">
        <v>0</v>
      </c>
      <c r="H1048" s="58">
        <v>0</v>
      </c>
      <c r="I1048" s="52">
        <v>4</v>
      </c>
      <c r="J1048" s="53">
        <v>0</v>
      </c>
      <c r="K1048" s="53">
        <v>0</v>
      </c>
      <c r="L1048" s="52">
        <v>40.799999999999997</v>
      </c>
      <c r="M1048" s="52">
        <v>6</v>
      </c>
      <c r="N1048" s="56">
        <v>0</v>
      </c>
      <c r="O1048" s="52">
        <v>7</v>
      </c>
      <c r="P1048" s="54">
        <v>31.479346500000002</v>
      </c>
      <c r="Q1048" s="54">
        <v>0</v>
      </c>
      <c r="R1048" s="55">
        <v>2.5301157000000001</v>
      </c>
      <c r="T1048" s="52">
        <v>155</v>
      </c>
      <c r="U1048" s="47">
        <f t="shared" si="241"/>
        <v>379.90196078431376</v>
      </c>
      <c r="V1048" s="47">
        <f t="shared" si="242"/>
        <v>0</v>
      </c>
      <c r="W1048" s="47">
        <v>0</v>
      </c>
      <c r="X1048" s="50">
        <f t="shared" si="243"/>
        <v>47.48774509803922</v>
      </c>
      <c r="AD1048" s="52">
        <v>12.5</v>
      </c>
      <c r="AE1048" s="57">
        <v>0</v>
      </c>
      <c r="AF1048" s="56">
        <v>0</v>
      </c>
      <c r="AG1048">
        <f t="shared" si="244"/>
        <v>0</v>
      </c>
      <c r="AH1048">
        <v>0</v>
      </c>
      <c r="AI1048">
        <f t="shared" si="245"/>
        <v>0</v>
      </c>
      <c r="AJ1048">
        <f t="shared" si="246"/>
        <v>0.84499999999999997</v>
      </c>
      <c r="AK1048">
        <f t="shared" si="247"/>
        <v>0</v>
      </c>
      <c r="AL1048">
        <v>0</v>
      </c>
      <c r="AM1048">
        <f t="shared" si="248"/>
        <v>0.155</v>
      </c>
      <c r="AN1048">
        <v>0</v>
      </c>
      <c r="AO1048">
        <f t="shared" si="249"/>
        <v>0</v>
      </c>
      <c r="AQ1048">
        <v>0</v>
      </c>
    </row>
    <row r="1049" spans="1:43" ht="15.75" thickBot="1">
      <c r="A1049" s="51">
        <f t="shared" si="240"/>
        <v>1039</v>
      </c>
      <c r="B1049" s="52">
        <v>1</v>
      </c>
      <c r="C1049" s="56">
        <v>0</v>
      </c>
      <c r="D1049" s="52">
        <v>3</v>
      </c>
      <c r="E1049" s="56">
        <v>0</v>
      </c>
      <c r="F1049" s="52">
        <v>6</v>
      </c>
      <c r="G1049" s="58">
        <v>0</v>
      </c>
      <c r="H1049" s="58">
        <v>0</v>
      </c>
      <c r="I1049" s="52">
        <v>4</v>
      </c>
      <c r="J1049" s="53">
        <v>0</v>
      </c>
      <c r="K1049" s="53">
        <v>0</v>
      </c>
      <c r="L1049" s="52">
        <v>40.799999999999997</v>
      </c>
      <c r="M1049" s="52">
        <v>6</v>
      </c>
      <c r="N1049" s="56">
        <v>0</v>
      </c>
      <c r="O1049" s="52">
        <v>14</v>
      </c>
      <c r="P1049" s="54">
        <v>36.873004000000002</v>
      </c>
      <c r="Q1049" s="54">
        <v>0</v>
      </c>
      <c r="R1049" s="55">
        <v>3.4911674000000001</v>
      </c>
      <c r="T1049" s="52">
        <v>155</v>
      </c>
      <c r="U1049" s="47">
        <f t="shared" si="241"/>
        <v>379.90196078431376</v>
      </c>
      <c r="V1049" s="47">
        <f t="shared" si="242"/>
        <v>0</v>
      </c>
      <c r="W1049" s="47">
        <v>0</v>
      </c>
      <c r="X1049" s="50">
        <f t="shared" si="243"/>
        <v>47.48774509803922</v>
      </c>
      <c r="AD1049" s="52">
        <v>12.5</v>
      </c>
      <c r="AE1049" s="57">
        <v>0</v>
      </c>
      <c r="AF1049" s="56">
        <v>0</v>
      </c>
      <c r="AG1049">
        <f t="shared" si="244"/>
        <v>0</v>
      </c>
      <c r="AH1049">
        <v>0</v>
      </c>
      <c r="AI1049">
        <f t="shared" si="245"/>
        <v>0</v>
      </c>
      <c r="AJ1049">
        <f t="shared" si="246"/>
        <v>0.84499999999999997</v>
      </c>
      <c r="AK1049">
        <f t="shared" si="247"/>
        <v>0</v>
      </c>
      <c r="AL1049">
        <v>0</v>
      </c>
      <c r="AM1049">
        <f t="shared" si="248"/>
        <v>0.155</v>
      </c>
      <c r="AN1049">
        <v>0</v>
      </c>
      <c r="AO1049">
        <f t="shared" si="249"/>
        <v>0</v>
      </c>
      <c r="AQ1049">
        <v>0</v>
      </c>
    </row>
    <row r="1050" spans="1:43" ht="15.75" thickBot="1">
      <c r="A1050" s="51">
        <f t="shared" si="240"/>
        <v>1040</v>
      </c>
      <c r="B1050" s="52">
        <v>1</v>
      </c>
      <c r="C1050" s="56">
        <v>0</v>
      </c>
      <c r="D1050" s="52">
        <v>3</v>
      </c>
      <c r="E1050" s="56">
        <v>0</v>
      </c>
      <c r="F1050" s="52">
        <v>6</v>
      </c>
      <c r="G1050" s="58">
        <v>0</v>
      </c>
      <c r="H1050" s="58">
        <v>0</v>
      </c>
      <c r="I1050" s="52">
        <v>4</v>
      </c>
      <c r="J1050" s="53">
        <v>0</v>
      </c>
      <c r="K1050" s="53">
        <v>0</v>
      </c>
      <c r="L1050" s="52">
        <v>40.799999999999997</v>
      </c>
      <c r="M1050" s="52">
        <v>6</v>
      </c>
      <c r="N1050" s="56">
        <v>0</v>
      </c>
      <c r="O1050" s="52">
        <v>28</v>
      </c>
      <c r="P1050" s="54">
        <v>42.953127000000002</v>
      </c>
      <c r="Q1050" s="54">
        <v>0</v>
      </c>
      <c r="R1050" s="55">
        <v>3.6382671500000003</v>
      </c>
      <c r="T1050" s="52">
        <v>155</v>
      </c>
      <c r="U1050" s="47">
        <f t="shared" si="241"/>
        <v>379.90196078431376</v>
      </c>
      <c r="V1050" s="47">
        <f t="shared" si="242"/>
        <v>0</v>
      </c>
      <c r="W1050" s="47">
        <v>0</v>
      </c>
      <c r="X1050" s="50">
        <f t="shared" si="243"/>
        <v>47.48774509803922</v>
      </c>
      <c r="AD1050" s="52">
        <v>12.5</v>
      </c>
      <c r="AE1050" s="57">
        <v>0</v>
      </c>
      <c r="AF1050" s="56">
        <v>0</v>
      </c>
      <c r="AG1050">
        <f t="shared" si="244"/>
        <v>0</v>
      </c>
      <c r="AH1050">
        <v>0</v>
      </c>
      <c r="AI1050">
        <f t="shared" si="245"/>
        <v>0</v>
      </c>
      <c r="AJ1050">
        <f t="shared" si="246"/>
        <v>0.84499999999999997</v>
      </c>
      <c r="AK1050">
        <f t="shared" si="247"/>
        <v>0</v>
      </c>
      <c r="AL1050">
        <v>0</v>
      </c>
      <c r="AM1050">
        <f t="shared" si="248"/>
        <v>0.155</v>
      </c>
      <c r="AN1050">
        <v>0</v>
      </c>
      <c r="AO1050">
        <f t="shared" si="249"/>
        <v>0</v>
      </c>
      <c r="AQ1050">
        <v>0</v>
      </c>
    </row>
    <row r="1051" spans="1:43" ht="15.75" thickBot="1">
      <c r="A1051" s="51">
        <f t="shared" si="240"/>
        <v>1041</v>
      </c>
      <c r="B1051" s="52">
        <v>1</v>
      </c>
      <c r="C1051" s="56">
        <v>0</v>
      </c>
      <c r="D1051" s="56">
        <v>0</v>
      </c>
      <c r="E1051" s="56">
        <v>0</v>
      </c>
      <c r="F1051" s="52">
        <v>6</v>
      </c>
      <c r="G1051" s="58">
        <v>0</v>
      </c>
      <c r="H1051" s="58">
        <v>0</v>
      </c>
      <c r="I1051" s="52">
        <v>4</v>
      </c>
      <c r="J1051" s="53">
        <v>0</v>
      </c>
      <c r="K1051" s="53">
        <v>0</v>
      </c>
      <c r="L1051" s="52">
        <v>43.9</v>
      </c>
      <c r="M1051" s="52">
        <v>6</v>
      </c>
      <c r="N1051" s="56">
        <v>0</v>
      </c>
      <c r="O1051" s="52">
        <v>0</v>
      </c>
      <c r="P1051" s="54">
        <v>15.0041745</v>
      </c>
      <c r="Q1051" s="54">
        <v>0</v>
      </c>
      <c r="R1051" s="55">
        <v>1.50041745</v>
      </c>
      <c r="T1051" s="52">
        <v>166</v>
      </c>
      <c r="U1051" s="47">
        <f t="shared" si="241"/>
        <v>378.13211845102506</v>
      </c>
      <c r="V1051" s="47">
        <f t="shared" si="242"/>
        <v>0</v>
      </c>
      <c r="W1051" s="47">
        <v>0</v>
      </c>
      <c r="X1051" s="50">
        <f t="shared" si="243"/>
        <v>0</v>
      </c>
      <c r="AD1051" s="46">
        <v>0</v>
      </c>
      <c r="AE1051" s="57">
        <v>0</v>
      </c>
      <c r="AF1051" s="56">
        <v>0</v>
      </c>
      <c r="AG1051">
        <f t="shared" si="244"/>
        <v>0</v>
      </c>
      <c r="AH1051">
        <v>0</v>
      </c>
      <c r="AI1051">
        <f t="shared" si="245"/>
        <v>0</v>
      </c>
      <c r="AJ1051">
        <f t="shared" si="246"/>
        <v>0.83399999999999996</v>
      </c>
      <c r="AK1051">
        <f t="shared" si="247"/>
        <v>0</v>
      </c>
      <c r="AL1051">
        <v>0</v>
      </c>
      <c r="AM1051">
        <f t="shared" si="248"/>
        <v>0.16600000000000001</v>
      </c>
      <c r="AN1051">
        <v>0</v>
      </c>
      <c r="AO1051">
        <f t="shared" si="249"/>
        <v>0</v>
      </c>
      <c r="AQ1051">
        <v>0</v>
      </c>
    </row>
    <row r="1052" spans="1:43" ht="15.75" thickBot="1">
      <c r="A1052" s="51">
        <f t="shared" si="240"/>
        <v>1042</v>
      </c>
      <c r="B1052" s="52">
        <v>1</v>
      </c>
      <c r="C1052" s="56">
        <v>0</v>
      </c>
      <c r="D1052" s="56">
        <v>0</v>
      </c>
      <c r="E1052" s="56">
        <v>0</v>
      </c>
      <c r="F1052" s="52">
        <v>6</v>
      </c>
      <c r="G1052" s="58">
        <v>0</v>
      </c>
      <c r="H1052" s="58">
        <v>0</v>
      </c>
      <c r="I1052" s="52">
        <v>4</v>
      </c>
      <c r="J1052" s="53">
        <v>0</v>
      </c>
      <c r="K1052" s="53">
        <v>0</v>
      </c>
      <c r="L1052" s="52">
        <v>43.9</v>
      </c>
      <c r="M1052" s="52">
        <v>6</v>
      </c>
      <c r="N1052" s="56">
        <v>0</v>
      </c>
      <c r="O1052" s="52">
        <v>7</v>
      </c>
      <c r="P1052" s="54">
        <v>30.890947499999999</v>
      </c>
      <c r="Q1052" s="54">
        <v>0</v>
      </c>
      <c r="R1052" s="55">
        <v>2.1966896</v>
      </c>
      <c r="T1052" s="52">
        <v>166</v>
      </c>
      <c r="U1052" s="47">
        <f t="shared" si="241"/>
        <v>378.13211845102506</v>
      </c>
      <c r="V1052" s="47">
        <f t="shared" si="242"/>
        <v>0</v>
      </c>
      <c r="W1052" s="47">
        <v>0</v>
      </c>
      <c r="X1052" s="50">
        <f t="shared" si="243"/>
        <v>0</v>
      </c>
      <c r="AD1052" s="46">
        <v>0</v>
      </c>
      <c r="AE1052" s="57">
        <v>0</v>
      </c>
      <c r="AF1052" s="56">
        <v>0</v>
      </c>
      <c r="AG1052">
        <f t="shared" si="244"/>
        <v>0</v>
      </c>
      <c r="AH1052">
        <v>0</v>
      </c>
      <c r="AI1052">
        <f t="shared" si="245"/>
        <v>0</v>
      </c>
      <c r="AJ1052">
        <f t="shared" si="246"/>
        <v>0.83399999999999996</v>
      </c>
      <c r="AK1052">
        <f t="shared" si="247"/>
        <v>0</v>
      </c>
      <c r="AL1052">
        <v>0</v>
      </c>
      <c r="AM1052">
        <f t="shared" si="248"/>
        <v>0.16600000000000001</v>
      </c>
      <c r="AN1052">
        <v>0</v>
      </c>
      <c r="AO1052">
        <f t="shared" si="249"/>
        <v>0</v>
      </c>
      <c r="AQ1052">
        <v>0</v>
      </c>
    </row>
    <row r="1053" spans="1:43" ht="15.75" thickBot="1">
      <c r="A1053" s="51">
        <f t="shared" si="240"/>
        <v>1043</v>
      </c>
      <c r="B1053" s="52">
        <v>1</v>
      </c>
      <c r="C1053" s="56">
        <v>0</v>
      </c>
      <c r="D1053" s="56">
        <v>0</v>
      </c>
      <c r="E1053" s="56">
        <v>0</v>
      </c>
      <c r="F1053" s="52">
        <v>6</v>
      </c>
      <c r="G1053" s="58">
        <v>0</v>
      </c>
      <c r="H1053" s="58">
        <v>0</v>
      </c>
      <c r="I1053" s="52">
        <v>4</v>
      </c>
      <c r="J1053" s="53">
        <v>0</v>
      </c>
      <c r="K1053" s="53">
        <v>0</v>
      </c>
      <c r="L1053" s="52">
        <v>43.9</v>
      </c>
      <c r="M1053" s="52">
        <v>6</v>
      </c>
      <c r="N1053" s="56">
        <v>0</v>
      </c>
      <c r="O1053" s="52">
        <v>14</v>
      </c>
      <c r="P1053" s="54">
        <v>36.676870999999998</v>
      </c>
      <c r="Q1053" s="54">
        <v>0</v>
      </c>
      <c r="R1053" s="55">
        <v>3.7461403000000004</v>
      </c>
      <c r="T1053" s="52">
        <v>166</v>
      </c>
      <c r="U1053" s="47">
        <f t="shared" si="241"/>
        <v>378.13211845102506</v>
      </c>
      <c r="V1053" s="47">
        <f t="shared" si="242"/>
        <v>0</v>
      </c>
      <c r="W1053" s="47">
        <v>0</v>
      </c>
      <c r="X1053" s="50">
        <f t="shared" si="243"/>
        <v>0</v>
      </c>
      <c r="AD1053" s="46">
        <v>0</v>
      </c>
      <c r="AE1053" s="57">
        <v>0</v>
      </c>
      <c r="AF1053" s="56">
        <v>0</v>
      </c>
      <c r="AG1053">
        <f t="shared" si="244"/>
        <v>0</v>
      </c>
      <c r="AH1053">
        <v>0</v>
      </c>
      <c r="AI1053">
        <f t="shared" si="245"/>
        <v>0</v>
      </c>
      <c r="AJ1053">
        <f t="shared" si="246"/>
        <v>0.83399999999999996</v>
      </c>
      <c r="AK1053">
        <f t="shared" si="247"/>
        <v>0</v>
      </c>
      <c r="AL1053">
        <v>0</v>
      </c>
      <c r="AM1053">
        <f t="shared" si="248"/>
        <v>0.16600000000000001</v>
      </c>
      <c r="AN1053">
        <v>0</v>
      </c>
      <c r="AO1053">
        <f t="shared" si="249"/>
        <v>0</v>
      </c>
      <c r="AQ1053">
        <v>0</v>
      </c>
    </row>
    <row r="1054" spans="1:43" ht="15.75" thickBot="1">
      <c r="A1054" s="51">
        <f t="shared" si="240"/>
        <v>1044</v>
      </c>
      <c r="B1054" s="52">
        <v>1</v>
      </c>
      <c r="C1054" s="56">
        <v>0</v>
      </c>
      <c r="D1054" s="56">
        <v>0</v>
      </c>
      <c r="E1054" s="56">
        <v>0</v>
      </c>
      <c r="F1054" s="52">
        <v>6</v>
      </c>
      <c r="G1054" s="58">
        <v>0</v>
      </c>
      <c r="H1054" s="58">
        <v>0</v>
      </c>
      <c r="I1054" s="52">
        <v>4</v>
      </c>
      <c r="J1054" s="53">
        <v>0</v>
      </c>
      <c r="K1054" s="53">
        <v>0</v>
      </c>
      <c r="L1054" s="52">
        <v>43.9</v>
      </c>
      <c r="M1054" s="52">
        <v>6</v>
      </c>
      <c r="N1054" s="56">
        <v>0</v>
      </c>
      <c r="O1054" s="52">
        <v>28</v>
      </c>
      <c r="P1054" s="54">
        <v>41.580196000000001</v>
      </c>
      <c r="Q1054" s="54">
        <v>0</v>
      </c>
      <c r="R1054" s="55">
        <v>4.2462794499999994</v>
      </c>
      <c r="T1054" s="52">
        <v>166</v>
      </c>
      <c r="U1054" s="47">
        <f t="shared" si="241"/>
        <v>378.13211845102506</v>
      </c>
      <c r="V1054" s="47">
        <f t="shared" si="242"/>
        <v>0</v>
      </c>
      <c r="W1054" s="47">
        <v>0</v>
      </c>
      <c r="X1054" s="50">
        <f t="shared" si="243"/>
        <v>0</v>
      </c>
      <c r="AD1054" s="46">
        <v>0</v>
      </c>
      <c r="AE1054" s="57">
        <v>0</v>
      </c>
      <c r="AF1054" s="56">
        <v>0</v>
      </c>
      <c r="AG1054">
        <f t="shared" si="244"/>
        <v>0</v>
      </c>
      <c r="AH1054">
        <v>0</v>
      </c>
      <c r="AI1054">
        <f t="shared" si="245"/>
        <v>0</v>
      </c>
      <c r="AJ1054">
        <f t="shared" si="246"/>
        <v>0.83399999999999996</v>
      </c>
      <c r="AK1054">
        <f t="shared" si="247"/>
        <v>0</v>
      </c>
      <c r="AL1054">
        <v>0</v>
      </c>
      <c r="AM1054">
        <f t="shared" si="248"/>
        <v>0.16600000000000001</v>
      </c>
      <c r="AN1054">
        <v>0</v>
      </c>
      <c r="AO1054">
        <f t="shared" si="249"/>
        <v>0</v>
      </c>
      <c r="AQ1054">
        <v>0</v>
      </c>
    </row>
    <row r="1055" spans="1:43" ht="15.75" thickBot="1">
      <c r="A1055" s="51">
        <f t="shared" si="240"/>
        <v>1045</v>
      </c>
      <c r="B1055" s="52">
        <v>1</v>
      </c>
      <c r="C1055" s="56">
        <v>0</v>
      </c>
      <c r="D1055" s="56">
        <v>0</v>
      </c>
      <c r="E1055" s="56">
        <v>0</v>
      </c>
      <c r="F1055" s="52">
        <v>6</v>
      </c>
      <c r="G1055" s="58">
        <v>0</v>
      </c>
      <c r="H1055" s="58">
        <v>0</v>
      </c>
      <c r="I1055" s="52">
        <v>4</v>
      </c>
      <c r="J1055" s="53">
        <v>0</v>
      </c>
      <c r="K1055" s="53">
        <v>0</v>
      </c>
      <c r="L1055" s="52">
        <v>33.1</v>
      </c>
      <c r="M1055" s="52">
        <v>6</v>
      </c>
      <c r="N1055" s="56">
        <v>0</v>
      </c>
      <c r="O1055" s="52">
        <v>0</v>
      </c>
      <c r="P1055" s="54">
        <v>37.951735499999998</v>
      </c>
      <c r="Q1055" s="54">
        <v>0</v>
      </c>
      <c r="R1055" s="55">
        <v>3.4225208499999997</v>
      </c>
      <c r="T1055" s="52">
        <v>139</v>
      </c>
      <c r="U1055" s="47">
        <f t="shared" si="241"/>
        <v>419.93957703927492</v>
      </c>
      <c r="V1055" s="47">
        <f t="shared" si="242"/>
        <v>0</v>
      </c>
      <c r="W1055" s="47">
        <v>0</v>
      </c>
      <c r="X1055" s="50">
        <f t="shared" si="243"/>
        <v>0</v>
      </c>
      <c r="AD1055" s="46">
        <v>0</v>
      </c>
      <c r="AE1055" s="57">
        <v>0</v>
      </c>
      <c r="AF1055" s="56">
        <v>0</v>
      </c>
      <c r="AG1055">
        <f t="shared" si="244"/>
        <v>0</v>
      </c>
      <c r="AH1055">
        <v>0</v>
      </c>
      <c r="AI1055">
        <f t="shared" si="245"/>
        <v>0</v>
      </c>
      <c r="AJ1055">
        <f t="shared" si="246"/>
        <v>0.86099999999999999</v>
      </c>
      <c r="AK1055">
        <f t="shared" si="247"/>
        <v>0</v>
      </c>
      <c r="AL1055">
        <v>0</v>
      </c>
      <c r="AM1055">
        <f t="shared" si="248"/>
        <v>0.13900000000000001</v>
      </c>
      <c r="AN1055">
        <v>0</v>
      </c>
      <c r="AO1055">
        <f t="shared" si="249"/>
        <v>0</v>
      </c>
      <c r="AQ1055">
        <v>0</v>
      </c>
    </row>
    <row r="1056" spans="1:43" ht="15.75" thickBot="1">
      <c r="A1056" s="51">
        <f t="shared" si="240"/>
        <v>1046</v>
      </c>
      <c r="B1056" s="52">
        <v>1</v>
      </c>
      <c r="C1056" s="56">
        <v>0</v>
      </c>
      <c r="D1056" s="56">
        <v>0</v>
      </c>
      <c r="E1056" s="56">
        <v>0</v>
      </c>
      <c r="F1056" s="52">
        <v>6</v>
      </c>
      <c r="G1056" s="58">
        <v>0</v>
      </c>
      <c r="H1056" s="58">
        <v>0</v>
      </c>
      <c r="I1056" s="52">
        <v>4</v>
      </c>
      <c r="J1056" s="53">
        <v>0</v>
      </c>
      <c r="K1056" s="53">
        <v>0</v>
      </c>
      <c r="L1056" s="52">
        <v>33.1</v>
      </c>
      <c r="M1056" s="52">
        <v>6</v>
      </c>
      <c r="N1056" s="56">
        <v>0</v>
      </c>
      <c r="O1056" s="52">
        <v>7</v>
      </c>
      <c r="P1056" s="54">
        <v>67.077486000000007</v>
      </c>
      <c r="Q1056" s="54">
        <v>0</v>
      </c>
      <c r="R1056" s="55">
        <v>4.6287388000000007</v>
      </c>
      <c r="T1056" s="52">
        <v>139</v>
      </c>
      <c r="U1056" s="47">
        <f t="shared" si="241"/>
        <v>419.93957703927492</v>
      </c>
      <c r="V1056" s="47">
        <f t="shared" si="242"/>
        <v>0</v>
      </c>
      <c r="W1056" s="47">
        <v>0</v>
      </c>
      <c r="X1056" s="50">
        <f t="shared" si="243"/>
        <v>0</v>
      </c>
      <c r="AD1056" s="46">
        <v>0</v>
      </c>
      <c r="AE1056" s="57">
        <v>0</v>
      </c>
      <c r="AF1056" s="56">
        <v>0</v>
      </c>
      <c r="AG1056">
        <f t="shared" si="244"/>
        <v>0</v>
      </c>
      <c r="AH1056">
        <v>0</v>
      </c>
      <c r="AI1056">
        <f t="shared" si="245"/>
        <v>0</v>
      </c>
      <c r="AJ1056">
        <f t="shared" si="246"/>
        <v>0.86099999999999999</v>
      </c>
      <c r="AK1056">
        <f t="shared" si="247"/>
        <v>0</v>
      </c>
      <c r="AL1056">
        <v>0</v>
      </c>
      <c r="AM1056">
        <f t="shared" si="248"/>
        <v>0.13900000000000001</v>
      </c>
      <c r="AN1056">
        <v>0</v>
      </c>
      <c r="AO1056">
        <f t="shared" si="249"/>
        <v>0</v>
      </c>
      <c r="AQ1056">
        <v>0</v>
      </c>
    </row>
    <row r="1057" spans="1:43" ht="15.75" thickBot="1">
      <c r="A1057" s="51">
        <f t="shared" si="240"/>
        <v>1047</v>
      </c>
      <c r="B1057" s="52">
        <v>1</v>
      </c>
      <c r="C1057" s="56">
        <v>0</v>
      </c>
      <c r="D1057" s="56">
        <v>0</v>
      </c>
      <c r="E1057" s="56">
        <v>0</v>
      </c>
      <c r="F1057" s="52">
        <v>6</v>
      </c>
      <c r="G1057" s="58">
        <v>0</v>
      </c>
      <c r="H1057" s="58">
        <v>0</v>
      </c>
      <c r="I1057" s="52">
        <v>4</v>
      </c>
      <c r="J1057" s="53">
        <v>0</v>
      </c>
      <c r="K1057" s="53">
        <v>0</v>
      </c>
      <c r="L1057" s="52">
        <v>33.1</v>
      </c>
      <c r="M1057" s="52">
        <v>6</v>
      </c>
      <c r="N1057" s="56">
        <v>0</v>
      </c>
      <c r="O1057" s="52">
        <v>14</v>
      </c>
      <c r="P1057" s="54">
        <v>75.805404499999995</v>
      </c>
      <c r="Q1057" s="54">
        <v>0</v>
      </c>
      <c r="R1057" s="55">
        <v>4.2462794499999994</v>
      </c>
      <c r="T1057" s="52">
        <v>139</v>
      </c>
      <c r="U1057" s="47">
        <f t="shared" si="241"/>
        <v>419.93957703927492</v>
      </c>
      <c r="V1057" s="47">
        <f t="shared" si="242"/>
        <v>0</v>
      </c>
      <c r="W1057" s="47">
        <v>0</v>
      </c>
      <c r="X1057" s="50">
        <f t="shared" si="243"/>
        <v>0</v>
      </c>
      <c r="AD1057" s="46">
        <v>0</v>
      </c>
      <c r="AE1057" s="57">
        <v>0</v>
      </c>
      <c r="AF1057" s="56">
        <v>0</v>
      </c>
      <c r="AG1057">
        <f t="shared" si="244"/>
        <v>0</v>
      </c>
      <c r="AH1057">
        <v>0</v>
      </c>
      <c r="AI1057">
        <f t="shared" si="245"/>
        <v>0</v>
      </c>
      <c r="AJ1057">
        <f t="shared" si="246"/>
        <v>0.86099999999999999</v>
      </c>
      <c r="AK1057">
        <f t="shared" si="247"/>
        <v>0</v>
      </c>
      <c r="AL1057">
        <v>0</v>
      </c>
      <c r="AM1057">
        <f t="shared" si="248"/>
        <v>0.13900000000000001</v>
      </c>
      <c r="AN1057">
        <v>0</v>
      </c>
      <c r="AO1057">
        <f t="shared" si="249"/>
        <v>0</v>
      </c>
      <c r="AQ1057">
        <v>0</v>
      </c>
    </row>
    <row r="1058" spans="1:43" ht="15.75" thickBot="1">
      <c r="A1058" s="51">
        <f t="shared" si="240"/>
        <v>1048</v>
      </c>
      <c r="B1058" s="52">
        <v>1</v>
      </c>
      <c r="C1058" s="56">
        <v>0</v>
      </c>
      <c r="D1058" s="56">
        <v>0</v>
      </c>
      <c r="E1058" s="56">
        <v>0</v>
      </c>
      <c r="F1058" s="52">
        <v>6</v>
      </c>
      <c r="G1058" s="58">
        <v>0</v>
      </c>
      <c r="H1058" s="58">
        <v>0</v>
      </c>
      <c r="I1058" s="52">
        <v>4</v>
      </c>
      <c r="J1058" s="53">
        <v>0</v>
      </c>
      <c r="K1058" s="53">
        <v>0</v>
      </c>
      <c r="L1058" s="52">
        <v>33.1</v>
      </c>
      <c r="M1058" s="52">
        <v>6</v>
      </c>
      <c r="N1058" s="56">
        <v>0</v>
      </c>
      <c r="O1058" s="52">
        <v>28</v>
      </c>
      <c r="P1058" s="54">
        <v>81.591328000000004</v>
      </c>
      <c r="Q1058" s="54">
        <v>0</v>
      </c>
      <c r="R1058" s="55">
        <v>4.5993188499999995</v>
      </c>
      <c r="T1058" s="52">
        <v>139</v>
      </c>
      <c r="U1058" s="47">
        <f t="shared" si="241"/>
        <v>419.93957703927492</v>
      </c>
      <c r="V1058" s="47">
        <f t="shared" si="242"/>
        <v>0</v>
      </c>
      <c r="W1058" s="47">
        <v>0</v>
      </c>
      <c r="X1058" s="50">
        <f t="shared" si="243"/>
        <v>0</v>
      </c>
      <c r="AD1058" s="46">
        <v>0</v>
      </c>
      <c r="AE1058" s="57">
        <v>0</v>
      </c>
      <c r="AF1058" s="56">
        <v>0</v>
      </c>
      <c r="AG1058">
        <f t="shared" si="244"/>
        <v>0</v>
      </c>
      <c r="AH1058">
        <v>0</v>
      </c>
      <c r="AI1058">
        <f t="shared" si="245"/>
        <v>0</v>
      </c>
      <c r="AJ1058">
        <f t="shared" si="246"/>
        <v>0.86099999999999999</v>
      </c>
      <c r="AK1058">
        <f t="shared" si="247"/>
        <v>0</v>
      </c>
      <c r="AL1058">
        <v>0</v>
      </c>
      <c r="AM1058">
        <f t="shared" si="248"/>
        <v>0.13900000000000001</v>
      </c>
      <c r="AN1058">
        <v>0</v>
      </c>
      <c r="AO1058">
        <f t="shared" si="249"/>
        <v>0</v>
      </c>
      <c r="AQ1058">
        <v>0</v>
      </c>
    </row>
    <row r="1059" spans="1:43" ht="15.75" thickBot="1">
      <c r="A1059" s="51">
        <f t="shared" si="240"/>
        <v>1049</v>
      </c>
      <c r="B1059" s="52">
        <v>1</v>
      </c>
      <c r="C1059" s="56">
        <v>0</v>
      </c>
      <c r="D1059" s="56">
        <v>0</v>
      </c>
      <c r="E1059" s="56">
        <v>0</v>
      </c>
      <c r="F1059" s="52">
        <v>6</v>
      </c>
      <c r="G1059" s="58">
        <v>0</v>
      </c>
      <c r="H1059" s="58">
        <v>0</v>
      </c>
      <c r="I1059" s="52">
        <v>4</v>
      </c>
      <c r="J1059" s="53">
        <v>0</v>
      </c>
      <c r="K1059" s="53">
        <v>0</v>
      </c>
      <c r="L1059" s="52">
        <v>33.1</v>
      </c>
      <c r="M1059" s="52">
        <v>6</v>
      </c>
      <c r="N1059" s="56">
        <v>0</v>
      </c>
      <c r="O1059" s="52">
        <v>0</v>
      </c>
      <c r="P1059" s="54">
        <v>40.305331500000001</v>
      </c>
      <c r="Q1059" s="54">
        <v>0</v>
      </c>
      <c r="R1059" s="55">
        <v>3.3440676500000004</v>
      </c>
      <c r="T1059" s="52">
        <v>139</v>
      </c>
      <c r="U1059" s="47">
        <f t="shared" si="241"/>
        <v>419.93957703927492</v>
      </c>
      <c r="V1059" s="47">
        <f t="shared" si="242"/>
        <v>0</v>
      </c>
      <c r="W1059" s="47">
        <v>0</v>
      </c>
      <c r="X1059" s="50">
        <f t="shared" si="243"/>
        <v>0</v>
      </c>
      <c r="AD1059" s="46">
        <v>0</v>
      </c>
      <c r="AE1059" s="57">
        <v>0</v>
      </c>
      <c r="AF1059" s="56">
        <v>0</v>
      </c>
      <c r="AG1059">
        <f t="shared" si="244"/>
        <v>0</v>
      </c>
      <c r="AH1059">
        <v>0</v>
      </c>
      <c r="AI1059">
        <f t="shared" si="245"/>
        <v>0</v>
      </c>
      <c r="AJ1059">
        <f t="shared" si="246"/>
        <v>0.86099999999999999</v>
      </c>
      <c r="AK1059">
        <f t="shared" si="247"/>
        <v>0</v>
      </c>
      <c r="AL1059">
        <v>0</v>
      </c>
      <c r="AM1059">
        <f t="shared" si="248"/>
        <v>0.13900000000000001</v>
      </c>
      <c r="AN1059">
        <v>0</v>
      </c>
      <c r="AO1059">
        <f t="shared" si="249"/>
        <v>0</v>
      </c>
      <c r="AQ1059">
        <v>0</v>
      </c>
    </row>
    <row r="1060" spans="1:43" ht="15.75" thickBot="1">
      <c r="A1060" s="51">
        <f t="shared" si="240"/>
        <v>1050</v>
      </c>
      <c r="B1060" s="52">
        <v>1</v>
      </c>
      <c r="C1060" s="56">
        <v>0</v>
      </c>
      <c r="D1060" s="56">
        <v>0</v>
      </c>
      <c r="E1060" s="56">
        <v>0</v>
      </c>
      <c r="F1060" s="52">
        <v>6</v>
      </c>
      <c r="G1060" s="58">
        <v>0</v>
      </c>
      <c r="H1060" s="58">
        <v>0</v>
      </c>
      <c r="I1060" s="52">
        <v>4</v>
      </c>
      <c r="J1060" s="53">
        <v>0</v>
      </c>
      <c r="K1060" s="53">
        <v>0</v>
      </c>
      <c r="L1060" s="52">
        <v>33.1</v>
      </c>
      <c r="M1060" s="52">
        <v>6</v>
      </c>
      <c r="N1060" s="56">
        <v>0</v>
      </c>
      <c r="O1060" s="52">
        <v>7</v>
      </c>
      <c r="P1060" s="54">
        <v>68.058150999999995</v>
      </c>
      <c r="Q1060" s="54">
        <v>0</v>
      </c>
      <c r="R1060" s="55">
        <v>5.0111981500000002</v>
      </c>
      <c r="T1060" s="52">
        <v>139</v>
      </c>
      <c r="U1060" s="47">
        <f t="shared" si="241"/>
        <v>419.93957703927492</v>
      </c>
      <c r="V1060" s="47">
        <f t="shared" si="242"/>
        <v>0</v>
      </c>
      <c r="W1060" s="47">
        <v>0</v>
      </c>
      <c r="X1060" s="50">
        <f t="shared" si="243"/>
        <v>0</v>
      </c>
      <c r="AD1060" s="46">
        <v>0</v>
      </c>
      <c r="AE1060" s="57">
        <v>0</v>
      </c>
      <c r="AF1060" s="56">
        <v>0</v>
      </c>
      <c r="AG1060">
        <f t="shared" si="244"/>
        <v>0</v>
      </c>
      <c r="AH1060">
        <v>0</v>
      </c>
      <c r="AI1060">
        <f t="shared" si="245"/>
        <v>0</v>
      </c>
      <c r="AJ1060">
        <f t="shared" si="246"/>
        <v>0.86099999999999999</v>
      </c>
      <c r="AK1060">
        <f t="shared" si="247"/>
        <v>0</v>
      </c>
      <c r="AL1060">
        <v>0</v>
      </c>
      <c r="AM1060">
        <f t="shared" si="248"/>
        <v>0.13900000000000001</v>
      </c>
      <c r="AN1060">
        <v>0</v>
      </c>
      <c r="AO1060">
        <f t="shared" si="249"/>
        <v>0</v>
      </c>
      <c r="AQ1060">
        <v>0</v>
      </c>
    </row>
    <row r="1061" spans="1:43" ht="15.75" thickBot="1">
      <c r="A1061" s="51">
        <f t="shared" si="240"/>
        <v>1051</v>
      </c>
      <c r="B1061" s="52">
        <v>1</v>
      </c>
      <c r="C1061" s="56">
        <v>0</v>
      </c>
      <c r="D1061" s="56">
        <v>0</v>
      </c>
      <c r="E1061" s="56">
        <v>0</v>
      </c>
      <c r="F1061" s="52">
        <v>6</v>
      </c>
      <c r="G1061" s="58">
        <v>0</v>
      </c>
      <c r="H1061" s="58">
        <v>0</v>
      </c>
      <c r="I1061" s="52">
        <v>4</v>
      </c>
      <c r="J1061" s="53">
        <v>0</v>
      </c>
      <c r="K1061" s="53">
        <v>0</v>
      </c>
      <c r="L1061" s="52">
        <v>33.1</v>
      </c>
      <c r="M1061" s="52">
        <v>6</v>
      </c>
      <c r="N1061" s="56">
        <v>0</v>
      </c>
      <c r="O1061" s="52">
        <v>14</v>
      </c>
      <c r="P1061" s="54">
        <v>72.078877500000004</v>
      </c>
      <c r="Q1061" s="54">
        <v>0</v>
      </c>
      <c r="R1061" s="55">
        <v>4.8542917499999998</v>
      </c>
      <c r="T1061" s="52">
        <v>139</v>
      </c>
      <c r="U1061" s="47">
        <f t="shared" si="241"/>
        <v>419.93957703927492</v>
      </c>
      <c r="V1061" s="47">
        <f t="shared" si="242"/>
        <v>0</v>
      </c>
      <c r="W1061" s="47">
        <v>0</v>
      </c>
      <c r="X1061" s="50">
        <f t="shared" si="243"/>
        <v>0</v>
      </c>
      <c r="AD1061" s="46">
        <v>0</v>
      </c>
      <c r="AE1061" s="57">
        <v>0</v>
      </c>
      <c r="AF1061" s="56">
        <v>0</v>
      </c>
      <c r="AG1061">
        <f t="shared" si="244"/>
        <v>0</v>
      </c>
      <c r="AH1061">
        <v>0</v>
      </c>
      <c r="AI1061">
        <f t="shared" si="245"/>
        <v>0</v>
      </c>
      <c r="AJ1061">
        <f t="shared" si="246"/>
        <v>0.86099999999999999</v>
      </c>
      <c r="AK1061">
        <f t="shared" si="247"/>
        <v>0</v>
      </c>
      <c r="AL1061">
        <v>0</v>
      </c>
      <c r="AM1061">
        <f t="shared" si="248"/>
        <v>0.13900000000000001</v>
      </c>
      <c r="AN1061">
        <v>0</v>
      </c>
      <c r="AO1061">
        <f t="shared" si="249"/>
        <v>0</v>
      </c>
      <c r="AQ1061">
        <v>0</v>
      </c>
    </row>
    <row r="1062" spans="1:43" ht="15.75" thickBot="1">
      <c r="A1062" s="51">
        <f t="shared" si="240"/>
        <v>1052</v>
      </c>
      <c r="B1062" s="52">
        <v>1</v>
      </c>
      <c r="C1062" s="56">
        <v>0</v>
      </c>
      <c r="D1062" s="56">
        <v>0</v>
      </c>
      <c r="E1062" s="56">
        <v>0</v>
      </c>
      <c r="F1062" s="52">
        <v>6</v>
      </c>
      <c r="G1062" s="58">
        <v>0</v>
      </c>
      <c r="H1062" s="58">
        <v>0</v>
      </c>
      <c r="I1062" s="52">
        <v>4</v>
      </c>
      <c r="J1062" s="53">
        <v>0</v>
      </c>
      <c r="K1062" s="53">
        <v>0</v>
      </c>
      <c r="L1062" s="52">
        <v>33.1</v>
      </c>
      <c r="M1062" s="52">
        <v>6</v>
      </c>
      <c r="N1062" s="56">
        <v>0</v>
      </c>
      <c r="O1062" s="52">
        <v>28</v>
      </c>
      <c r="P1062" s="54">
        <v>79.237731999999994</v>
      </c>
      <c r="Q1062" s="54">
        <v>0</v>
      </c>
      <c r="R1062" s="55">
        <v>4.9229383000000002</v>
      </c>
      <c r="T1062" s="52">
        <v>139</v>
      </c>
      <c r="U1062" s="47">
        <f t="shared" si="241"/>
        <v>419.93957703927492</v>
      </c>
      <c r="V1062" s="47">
        <f t="shared" si="242"/>
        <v>0</v>
      </c>
      <c r="W1062" s="47">
        <v>0</v>
      </c>
      <c r="X1062" s="50">
        <f t="shared" si="243"/>
        <v>0</v>
      </c>
      <c r="AD1062" s="46">
        <v>0</v>
      </c>
      <c r="AE1062" s="57">
        <v>0</v>
      </c>
      <c r="AF1062" s="56">
        <v>0</v>
      </c>
      <c r="AG1062">
        <f t="shared" si="244"/>
        <v>0</v>
      </c>
      <c r="AH1062">
        <v>0</v>
      </c>
      <c r="AI1062">
        <f t="shared" si="245"/>
        <v>0</v>
      </c>
      <c r="AJ1062">
        <f t="shared" si="246"/>
        <v>0.86099999999999999</v>
      </c>
      <c r="AK1062">
        <f t="shared" si="247"/>
        <v>0</v>
      </c>
      <c r="AL1062">
        <v>0</v>
      </c>
      <c r="AM1062">
        <f t="shared" si="248"/>
        <v>0.13900000000000001</v>
      </c>
      <c r="AN1062">
        <v>0</v>
      </c>
      <c r="AO1062">
        <f t="shared" si="249"/>
        <v>0</v>
      </c>
      <c r="AQ1062">
        <v>0</v>
      </c>
    </row>
    <row r="1063" spans="1:43" ht="15.75" thickBot="1">
      <c r="A1063" s="51">
        <f t="shared" si="240"/>
        <v>1053</v>
      </c>
      <c r="B1063" s="52">
        <v>1</v>
      </c>
      <c r="C1063" s="56">
        <v>0</v>
      </c>
      <c r="D1063" s="56">
        <v>0</v>
      </c>
      <c r="E1063" s="56">
        <v>0</v>
      </c>
      <c r="F1063" s="52">
        <v>6</v>
      </c>
      <c r="G1063" s="58">
        <v>0</v>
      </c>
      <c r="H1063" s="58">
        <v>0</v>
      </c>
      <c r="I1063" s="52">
        <v>4</v>
      </c>
      <c r="J1063" s="53">
        <v>0</v>
      </c>
      <c r="K1063" s="53">
        <v>0</v>
      </c>
      <c r="L1063" s="52">
        <v>33.1</v>
      </c>
      <c r="M1063" s="52">
        <v>6</v>
      </c>
      <c r="N1063" s="56">
        <v>0</v>
      </c>
      <c r="O1063" s="52">
        <v>0</v>
      </c>
      <c r="P1063" s="54">
        <v>38.147868500000001</v>
      </c>
      <c r="Q1063" s="54">
        <v>0</v>
      </c>
      <c r="R1063" s="55">
        <v>2.9910282499999998</v>
      </c>
      <c r="T1063" s="52">
        <v>139</v>
      </c>
      <c r="U1063" s="47">
        <f t="shared" si="241"/>
        <v>419.93957703927492</v>
      </c>
      <c r="V1063" s="47">
        <f t="shared" si="242"/>
        <v>0</v>
      </c>
      <c r="W1063" s="47">
        <v>0</v>
      </c>
      <c r="X1063" s="50">
        <f t="shared" si="243"/>
        <v>0</v>
      </c>
      <c r="AD1063" s="46">
        <v>0</v>
      </c>
      <c r="AE1063" s="57">
        <v>0</v>
      </c>
      <c r="AF1063" s="56">
        <v>0</v>
      </c>
      <c r="AG1063">
        <f t="shared" si="244"/>
        <v>0</v>
      </c>
      <c r="AH1063">
        <v>0</v>
      </c>
      <c r="AI1063">
        <f t="shared" si="245"/>
        <v>0</v>
      </c>
      <c r="AJ1063">
        <f t="shared" si="246"/>
        <v>0.86099999999999999</v>
      </c>
      <c r="AK1063">
        <f t="shared" si="247"/>
        <v>0</v>
      </c>
      <c r="AL1063">
        <v>0</v>
      </c>
      <c r="AM1063">
        <f t="shared" si="248"/>
        <v>0.13900000000000001</v>
      </c>
      <c r="AN1063">
        <v>0</v>
      </c>
      <c r="AO1063">
        <f t="shared" si="249"/>
        <v>0</v>
      </c>
      <c r="AQ1063">
        <v>0</v>
      </c>
    </row>
    <row r="1064" spans="1:43" ht="15.75" thickBot="1">
      <c r="A1064" s="51">
        <f t="shared" si="240"/>
        <v>1054</v>
      </c>
      <c r="B1064" s="52">
        <v>1</v>
      </c>
      <c r="C1064" s="56">
        <v>0</v>
      </c>
      <c r="D1064" s="56">
        <v>0</v>
      </c>
      <c r="E1064" s="56">
        <v>0</v>
      </c>
      <c r="F1064" s="52">
        <v>6</v>
      </c>
      <c r="G1064" s="58">
        <v>0</v>
      </c>
      <c r="H1064" s="58">
        <v>0</v>
      </c>
      <c r="I1064" s="52">
        <v>4</v>
      </c>
      <c r="J1064" s="53">
        <v>0</v>
      </c>
      <c r="K1064" s="53">
        <v>0</v>
      </c>
      <c r="L1064" s="52">
        <v>33.1</v>
      </c>
      <c r="M1064" s="52">
        <v>6</v>
      </c>
      <c r="N1064" s="56">
        <v>0</v>
      </c>
      <c r="O1064" s="52">
        <v>7</v>
      </c>
      <c r="P1064" s="54">
        <v>66.783286500000003</v>
      </c>
      <c r="Q1064" s="54">
        <v>0</v>
      </c>
      <c r="R1064" s="55">
        <v>4.7758385500000005</v>
      </c>
      <c r="T1064" s="52">
        <v>139</v>
      </c>
      <c r="U1064" s="47">
        <f t="shared" si="241"/>
        <v>419.93957703927492</v>
      </c>
      <c r="V1064" s="47">
        <f t="shared" si="242"/>
        <v>0</v>
      </c>
      <c r="W1064" s="47">
        <v>0</v>
      </c>
      <c r="X1064" s="50">
        <f t="shared" si="243"/>
        <v>0</v>
      </c>
      <c r="AD1064" s="46">
        <v>0</v>
      </c>
      <c r="AE1064" s="57">
        <v>0</v>
      </c>
      <c r="AF1064" s="56">
        <v>0</v>
      </c>
      <c r="AG1064">
        <f t="shared" si="244"/>
        <v>0</v>
      </c>
      <c r="AH1064">
        <v>0</v>
      </c>
      <c r="AI1064">
        <f t="shared" si="245"/>
        <v>0</v>
      </c>
      <c r="AJ1064">
        <f t="shared" si="246"/>
        <v>0.86099999999999999</v>
      </c>
      <c r="AK1064">
        <f t="shared" si="247"/>
        <v>0</v>
      </c>
      <c r="AL1064">
        <v>0</v>
      </c>
      <c r="AM1064">
        <f t="shared" si="248"/>
        <v>0.13900000000000001</v>
      </c>
      <c r="AN1064">
        <v>0</v>
      </c>
      <c r="AO1064">
        <f t="shared" si="249"/>
        <v>0</v>
      </c>
      <c r="AQ1064">
        <v>0</v>
      </c>
    </row>
    <row r="1065" spans="1:43" ht="15.75" thickBot="1">
      <c r="A1065" s="51">
        <f t="shared" si="240"/>
        <v>1055</v>
      </c>
      <c r="B1065" s="52">
        <v>1</v>
      </c>
      <c r="C1065" s="56">
        <v>0</v>
      </c>
      <c r="D1065" s="56">
        <v>0</v>
      </c>
      <c r="E1065" s="56">
        <v>0</v>
      </c>
      <c r="F1065" s="52">
        <v>6</v>
      </c>
      <c r="G1065" s="58">
        <v>0</v>
      </c>
      <c r="H1065" s="58">
        <v>0</v>
      </c>
      <c r="I1065" s="52">
        <v>4</v>
      </c>
      <c r="J1065" s="53">
        <v>0</v>
      </c>
      <c r="K1065" s="53">
        <v>0</v>
      </c>
      <c r="L1065" s="52">
        <v>33.1</v>
      </c>
      <c r="M1065" s="52">
        <v>6</v>
      </c>
      <c r="N1065" s="56">
        <v>0</v>
      </c>
      <c r="O1065" s="52">
        <v>14</v>
      </c>
      <c r="P1065" s="54">
        <v>77.276402000000004</v>
      </c>
      <c r="Q1065" s="54">
        <v>0</v>
      </c>
      <c r="R1065" s="55">
        <v>5.0308114499999999</v>
      </c>
      <c r="T1065" s="52">
        <v>139</v>
      </c>
      <c r="U1065" s="47">
        <f t="shared" si="241"/>
        <v>419.93957703927492</v>
      </c>
      <c r="V1065" s="47">
        <f t="shared" si="242"/>
        <v>0</v>
      </c>
      <c r="W1065" s="47">
        <v>0</v>
      </c>
      <c r="X1065" s="50">
        <f t="shared" si="243"/>
        <v>0</v>
      </c>
      <c r="AD1065" s="46">
        <v>0</v>
      </c>
      <c r="AE1065" s="57">
        <v>0</v>
      </c>
      <c r="AF1065" s="56">
        <v>0</v>
      </c>
      <c r="AG1065">
        <f t="shared" si="244"/>
        <v>0</v>
      </c>
      <c r="AH1065">
        <v>0</v>
      </c>
      <c r="AI1065">
        <f t="shared" si="245"/>
        <v>0</v>
      </c>
      <c r="AJ1065">
        <f t="shared" si="246"/>
        <v>0.86099999999999999</v>
      </c>
      <c r="AK1065">
        <f t="shared" si="247"/>
        <v>0</v>
      </c>
      <c r="AL1065">
        <v>0</v>
      </c>
      <c r="AM1065">
        <f t="shared" si="248"/>
        <v>0.13900000000000001</v>
      </c>
      <c r="AN1065">
        <v>0</v>
      </c>
      <c r="AO1065">
        <f t="shared" si="249"/>
        <v>0</v>
      </c>
      <c r="AQ1065">
        <v>0</v>
      </c>
    </row>
    <row r="1066" spans="1:43" ht="15.75" thickBot="1">
      <c r="A1066" s="51">
        <f t="shared" si="240"/>
        <v>1056</v>
      </c>
      <c r="B1066" s="52">
        <v>1</v>
      </c>
      <c r="C1066" s="56">
        <v>0</v>
      </c>
      <c r="D1066" s="56">
        <v>0</v>
      </c>
      <c r="E1066" s="56">
        <v>0</v>
      </c>
      <c r="F1066" s="52">
        <v>6</v>
      </c>
      <c r="G1066" s="58">
        <v>0</v>
      </c>
      <c r="H1066" s="58">
        <v>0</v>
      </c>
      <c r="I1066" s="52">
        <v>4</v>
      </c>
      <c r="J1066" s="53">
        <v>0</v>
      </c>
      <c r="K1066" s="53">
        <v>0</v>
      </c>
      <c r="L1066" s="52">
        <v>33.1</v>
      </c>
      <c r="M1066" s="52">
        <v>6</v>
      </c>
      <c r="N1066" s="56">
        <v>0</v>
      </c>
      <c r="O1066" s="52">
        <v>28</v>
      </c>
      <c r="P1066" s="54">
        <v>82.179727</v>
      </c>
      <c r="Q1066" s="54">
        <v>0</v>
      </c>
      <c r="R1066" s="55">
        <v>5.1288779499999997</v>
      </c>
      <c r="T1066" s="52">
        <v>139</v>
      </c>
      <c r="U1066" s="47">
        <f t="shared" si="241"/>
        <v>419.93957703927492</v>
      </c>
      <c r="V1066" s="47">
        <f t="shared" si="242"/>
        <v>0</v>
      </c>
      <c r="W1066" s="47">
        <v>0</v>
      </c>
      <c r="X1066" s="50">
        <f t="shared" si="243"/>
        <v>0</v>
      </c>
      <c r="AD1066" s="46">
        <v>0</v>
      </c>
      <c r="AE1066" s="57">
        <v>0</v>
      </c>
      <c r="AF1066" s="56">
        <v>0</v>
      </c>
      <c r="AG1066">
        <f t="shared" si="244"/>
        <v>0</v>
      </c>
      <c r="AH1066">
        <v>0</v>
      </c>
      <c r="AI1066">
        <f t="shared" si="245"/>
        <v>0</v>
      </c>
      <c r="AJ1066">
        <f t="shared" si="246"/>
        <v>0.86099999999999999</v>
      </c>
      <c r="AK1066">
        <f t="shared" si="247"/>
        <v>0</v>
      </c>
      <c r="AL1066">
        <v>0</v>
      </c>
      <c r="AM1066">
        <f t="shared" si="248"/>
        <v>0.13900000000000001</v>
      </c>
      <c r="AN1066">
        <v>0</v>
      </c>
      <c r="AO1066">
        <f t="shared" si="249"/>
        <v>0</v>
      </c>
      <c r="AQ1066">
        <v>0</v>
      </c>
    </row>
    <row r="1067" spans="1:43" ht="15.75" thickBot="1">
      <c r="A1067" s="51">
        <f t="shared" si="240"/>
        <v>1057</v>
      </c>
      <c r="B1067" s="52">
        <v>1</v>
      </c>
      <c r="C1067" s="56">
        <v>0</v>
      </c>
      <c r="D1067" s="56">
        <v>0</v>
      </c>
      <c r="E1067" s="56">
        <v>0</v>
      </c>
      <c r="F1067" s="52">
        <v>6</v>
      </c>
      <c r="G1067" s="58">
        <v>0</v>
      </c>
      <c r="H1067" s="58">
        <v>0</v>
      </c>
      <c r="I1067" s="52">
        <v>4</v>
      </c>
      <c r="J1067" s="53">
        <v>0</v>
      </c>
      <c r="K1067" s="53">
        <v>0</v>
      </c>
      <c r="L1067" s="52">
        <v>33.1</v>
      </c>
      <c r="M1067" s="52">
        <v>6</v>
      </c>
      <c r="N1067" s="56">
        <v>0</v>
      </c>
      <c r="O1067" s="52">
        <v>0</v>
      </c>
      <c r="P1067" s="54">
        <v>21.8688295</v>
      </c>
      <c r="Q1067" s="54">
        <v>0</v>
      </c>
      <c r="R1067" s="55">
        <v>2.1378497000000003</v>
      </c>
      <c r="T1067" s="52">
        <v>139</v>
      </c>
      <c r="U1067" s="47">
        <f t="shared" si="241"/>
        <v>419.93957703927492</v>
      </c>
      <c r="V1067" s="47">
        <f t="shared" si="242"/>
        <v>0</v>
      </c>
      <c r="W1067" s="47">
        <v>0</v>
      </c>
      <c r="X1067" s="50">
        <f t="shared" si="243"/>
        <v>0</v>
      </c>
      <c r="AD1067" s="46">
        <v>0</v>
      </c>
      <c r="AE1067" s="57">
        <v>0</v>
      </c>
      <c r="AF1067" s="56">
        <v>0</v>
      </c>
      <c r="AG1067">
        <f t="shared" si="244"/>
        <v>0</v>
      </c>
      <c r="AH1067">
        <v>0</v>
      </c>
      <c r="AI1067">
        <f t="shared" si="245"/>
        <v>0</v>
      </c>
      <c r="AJ1067">
        <f t="shared" si="246"/>
        <v>0.86099999999999999</v>
      </c>
      <c r="AK1067">
        <f t="shared" si="247"/>
        <v>0</v>
      </c>
      <c r="AL1067">
        <v>0</v>
      </c>
      <c r="AM1067">
        <f t="shared" si="248"/>
        <v>0.13900000000000001</v>
      </c>
      <c r="AN1067">
        <v>0</v>
      </c>
      <c r="AO1067">
        <f t="shared" si="249"/>
        <v>0</v>
      </c>
      <c r="AQ1067">
        <v>0</v>
      </c>
    </row>
    <row r="1068" spans="1:43" ht="15.75" thickBot="1">
      <c r="A1068" s="51">
        <f t="shared" si="240"/>
        <v>1058</v>
      </c>
      <c r="B1068" s="52">
        <v>1</v>
      </c>
      <c r="C1068" s="56">
        <v>0</v>
      </c>
      <c r="D1068" s="56">
        <v>0</v>
      </c>
      <c r="E1068" s="56">
        <v>0</v>
      </c>
      <c r="F1068" s="52">
        <v>6</v>
      </c>
      <c r="G1068" s="58">
        <v>0</v>
      </c>
      <c r="H1068" s="58">
        <v>0</v>
      </c>
      <c r="I1068" s="52">
        <v>4</v>
      </c>
      <c r="J1068" s="53">
        <v>0</v>
      </c>
      <c r="K1068" s="53">
        <v>0</v>
      </c>
      <c r="L1068" s="52">
        <v>33.1</v>
      </c>
      <c r="M1068" s="52">
        <v>6</v>
      </c>
      <c r="N1068" s="56">
        <v>0</v>
      </c>
      <c r="O1068" s="52">
        <v>7</v>
      </c>
      <c r="P1068" s="54">
        <v>67.077486000000007</v>
      </c>
      <c r="Q1068" s="54">
        <v>0</v>
      </c>
      <c r="R1068" s="55">
        <v>4.30511935</v>
      </c>
      <c r="T1068" s="52">
        <v>139</v>
      </c>
      <c r="U1068" s="47">
        <f t="shared" si="241"/>
        <v>419.93957703927492</v>
      </c>
      <c r="V1068" s="47">
        <f t="shared" si="242"/>
        <v>0</v>
      </c>
      <c r="W1068" s="47">
        <v>0</v>
      </c>
      <c r="X1068" s="50">
        <f t="shared" si="243"/>
        <v>0</v>
      </c>
      <c r="AD1068" s="46">
        <v>0</v>
      </c>
      <c r="AE1068" s="57">
        <v>0</v>
      </c>
      <c r="AF1068" s="56">
        <v>0</v>
      </c>
      <c r="AG1068">
        <f t="shared" si="244"/>
        <v>0</v>
      </c>
      <c r="AH1068">
        <v>0</v>
      </c>
      <c r="AI1068">
        <f t="shared" si="245"/>
        <v>0</v>
      </c>
      <c r="AJ1068">
        <f t="shared" si="246"/>
        <v>0.86099999999999999</v>
      </c>
      <c r="AK1068">
        <f t="shared" si="247"/>
        <v>0</v>
      </c>
      <c r="AL1068">
        <v>0</v>
      </c>
      <c r="AM1068">
        <f t="shared" si="248"/>
        <v>0.13900000000000001</v>
      </c>
      <c r="AN1068">
        <v>0</v>
      </c>
      <c r="AO1068">
        <f t="shared" si="249"/>
        <v>0</v>
      </c>
      <c r="AQ1068">
        <v>0</v>
      </c>
    </row>
    <row r="1069" spans="1:43" ht="15.75" thickBot="1">
      <c r="A1069" s="51">
        <f t="shared" si="240"/>
        <v>1059</v>
      </c>
      <c r="B1069" s="52">
        <v>1</v>
      </c>
      <c r="C1069" s="56">
        <v>0</v>
      </c>
      <c r="D1069" s="56">
        <v>0</v>
      </c>
      <c r="E1069" s="56">
        <v>0</v>
      </c>
      <c r="F1069" s="52">
        <v>6</v>
      </c>
      <c r="G1069" s="58">
        <v>0</v>
      </c>
      <c r="H1069" s="58">
        <v>0</v>
      </c>
      <c r="I1069" s="52">
        <v>4</v>
      </c>
      <c r="J1069" s="53">
        <v>0</v>
      </c>
      <c r="K1069" s="53">
        <v>0</v>
      </c>
      <c r="L1069" s="52">
        <v>33.1</v>
      </c>
      <c r="M1069" s="52">
        <v>6</v>
      </c>
      <c r="N1069" s="56">
        <v>0</v>
      </c>
      <c r="O1069" s="52">
        <v>14</v>
      </c>
      <c r="P1069" s="54">
        <v>76.589936500000007</v>
      </c>
      <c r="Q1069" s="54">
        <v>0</v>
      </c>
      <c r="R1069" s="55">
        <v>5.2269444499999995</v>
      </c>
      <c r="T1069" s="52">
        <v>139</v>
      </c>
      <c r="U1069" s="47">
        <f t="shared" si="241"/>
        <v>419.93957703927492</v>
      </c>
      <c r="V1069" s="47">
        <f t="shared" si="242"/>
        <v>0</v>
      </c>
      <c r="W1069" s="47">
        <v>0</v>
      </c>
      <c r="X1069" s="50">
        <f t="shared" si="243"/>
        <v>0</v>
      </c>
      <c r="AD1069" s="46">
        <v>0</v>
      </c>
      <c r="AE1069" s="57">
        <v>0</v>
      </c>
      <c r="AF1069" s="56">
        <v>0</v>
      </c>
      <c r="AG1069">
        <f t="shared" si="244"/>
        <v>0</v>
      </c>
      <c r="AH1069">
        <v>0</v>
      </c>
      <c r="AI1069">
        <f t="shared" si="245"/>
        <v>0</v>
      </c>
      <c r="AJ1069">
        <f t="shared" si="246"/>
        <v>0.86099999999999999</v>
      </c>
      <c r="AK1069">
        <f t="shared" si="247"/>
        <v>0</v>
      </c>
      <c r="AL1069">
        <v>0</v>
      </c>
      <c r="AM1069">
        <f t="shared" si="248"/>
        <v>0.13900000000000001</v>
      </c>
      <c r="AN1069">
        <v>0</v>
      </c>
      <c r="AO1069">
        <f t="shared" si="249"/>
        <v>0</v>
      </c>
      <c r="AQ1069">
        <v>0</v>
      </c>
    </row>
    <row r="1070" spans="1:43" ht="15.75" thickBot="1">
      <c r="A1070" s="51">
        <f t="shared" si="240"/>
        <v>1060</v>
      </c>
      <c r="B1070" s="52">
        <v>1</v>
      </c>
      <c r="C1070" s="56">
        <v>0</v>
      </c>
      <c r="D1070" s="56">
        <v>0</v>
      </c>
      <c r="E1070" s="56">
        <v>0</v>
      </c>
      <c r="F1070" s="52">
        <v>6</v>
      </c>
      <c r="G1070" s="58">
        <v>0</v>
      </c>
      <c r="H1070" s="58">
        <v>0</v>
      </c>
      <c r="I1070" s="52">
        <v>4</v>
      </c>
      <c r="J1070" s="53">
        <v>0</v>
      </c>
      <c r="K1070" s="53">
        <v>0</v>
      </c>
      <c r="L1070" s="52">
        <v>33.1</v>
      </c>
      <c r="M1070" s="52">
        <v>6</v>
      </c>
      <c r="N1070" s="56">
        <v>0</v>
      </c>
      <c r="O1070" s="52">
        <v>28</v>
      </c>
      <c r="P1070" s="54">
        <v>83.0623255</v>
      </c>
      <c r="Q1070" s="54">
        <v>0</v>
      </c>
      <c r="R1070" s="55">
        <v>5.2661710500000005</v>
      </c>
      <c r="T1070" s="52">
        <v>139</v>
      </c>
      <c r="U1070" s="47">
        <f t="shared" si="241"/>
        <v>419.93957703927492</v>
      </c>
      <c r="V1070" s="47">
        <f t="shared" si="242"/>
        <v>0</v>
      </c>
      <c r="W1070" s="47">
        <v>0</v>
      </c>
      <c r="X1070" s="50">
        <f t="shared" si="243"/>
        <v>0</v>
      </c>
      <c r="AD1070" s="46">
        <v>0</v>
      </c>
      <c r="AE1070" s="57">
        <v>0</v>
      </c>
      <c r="AF1070" s="56">
        <v>0</v>
      </c>
      <c r="AG1070">
        <f t="shared" si="244"/>
        <v>0</v>
      </c>
      <c r="AH1070">
        <v>0</v>
      </c>
      <c r="AI1070">
        <f t="shared" si="245"/>
        <v>0</v>
      </c>
      <c r="AJ1070">
        <f t="shared" si="246"/>
        <v>0.86099999999999999</v>
      </c>
      <c r="AK1070">
        <f t="shared" si="247"/>
        <v>0</v>
      </c>
      <c r="AL1070">
        <v>0</v>
      </c>
      <c r="AM1070">
        <f t="shared" si="248"/>
        <v>0.13900000000000001</v>
      </c>
      <c r="AN1070">
        <v>0</v>
      </c>
      <c r="AO1070">
        <f t="shared" si="249"/>
        <v>0</v>
      </c>
      <c r="AQ1070">
        <v>0</v>
      </c>
    </row>
    <row r="1071" spans="1:43" ht="15.75" thickBot="1">
      <c r="A1071" s="51">
        <f t="shared" si="240"/>
        <v>1061</v>
      </c>
      <c r="B1071" s="52">
        <v>1</v>
      </c>
      <c r="C1071" s="56">
        <v>0</v>
      </c>
      <c r="D1071" s="56">
        <v>0</v>
      </c>
      <c r="E1071" s="56">
        <v>0</v>
      </c>
      <c r="F1071" s="52">
        <v>6</v>
      </c>
      <c r="G1071" s="58">
        <v>0</v>
      </c>
      <c r="H1071" s="58">
        <v>0</v>
      </c>
      <c r="I1071" s="52">
        <v>4</v>
      </c>
      <c r="J1071" s="53">
        <v>0</v>
      </c>
      <c r="K1071" s="53">
        <v>0</v>
      </c>
      <c r="L1071" s="52">
        <v>33.1</v>
      </c>
      <c r="M1071" s="52">
        <v>6</v>
      </c>
      <c r="N1071" s="56">
        <v>0</v>
      </c>
      <c r="O1071" s="52">
        <v>0</v>
      </c>
      <c r="P1071" s="54">
        <v>28.733484499999999</v>
      </c>
      <c r="Q1071" s="54">
        <v>0</v>
      </c>
      <c r="R1071" s="55">
        <v>2.5399223499999999</v>
      </c>
      <c r="T1071" s="52">
        <v>139</v>
      </c>
      <c r="U1071" s="47">
        <f t="shared" si="241"/>
        <v>419.93957703927492</v>
      </c>
      <c r="V1071" s="47">
        <f t="shared" si="242"/>
        <v>0</v>
      </c>
      <c r="W1071" s="47">
        <v>0</v>
      </c>
      <c r="X1071" s="50">
        <f t="shared" si="243"/>
        <v>0</v>
      </c>
      <c r="AD1071" s="46">
        <v>0</v>
      </c>
      <c r="AE1071" s="57">
        <v>0</v>
      </c>
      <c r="AF1071" s="56">
        <v>0</v>
      </c>
      <c r="AG1071">
        <f t="shared" si="244"/>
        <v>0</v>
      </c>
      <c r="AH1071">
        <v>0</v>
      </c>
      <c r="AI1071">
        <f t="shared" si="245"/>
        <v>0</v>
      </c>
      <c r="AJ1071">
        <f t="shared" si="246"/>
        <v>0.86099999999999999</v>
      </c>
      <c r="AK1071">
        <f t="shared" si="247"/>
        <v>0</v>
      </c>
      <c r="AL1071">
        <v>0</v>
      </c>
      <c r="AM1071">
        <f t="shared" si="248"/>
        <v>0.13900000000000001</v>
      </c>
      <c r="AN1071">
        <v>0</v>
      </c>
      <c r="AO1071">
        <f t="shared" si="249"/>
        <v>0</v>
      </c>
      <c r="AQ1071">
        <v>0</v>
      </c>
    </row>
    <row r="1072" spans="1:43" ht="15.75" thickBot="1">
      <c r="A1072" s="51">
        <f t="shared" si="240"/>
        <v>1062</v>
      </c>
      <c r="B1072" s="52">
        <v>1</v>
      </c>
      <c r="C1072" s="56">
        <v>0</v>
      </c>
      <c r="D1072" s="56">
        <v>0</v>
      </c>
      <c r="E1072" s="56">
        <v>0</v>
      </c>
      <c r="F1072" s="52">
        <v>6</v>
      </c>
      <c r="G1072" s="58">
        <v>0</v>
      </c>
      <c r="H1072" s="58">
        <v>0</v>
      </c>
      <c r="I1072" s="52">
        <v>4</v>
      </c>
      <c r="J1072" s="53">
        <v>0</v>
      </c>
      <c r="K1072" s="53">
        <v>0</v>
      </c>
      <c r="L1072" s="52">
        <v>33.1</v>
      </c>
      <c r="M1072" s="52">
        <v>6</v>
      </c>
      <c r="N1072" s="56">
        <v>0</v>
      </c>
      <c r="O1072" s="52">
        <v>7</v>
      </c>
      <c r="P1072" s="54">
        <v>66.685220000000001</v>
      </c>
      <c r="Q1072" s="54">
        <v>0</v>
      </c>
      <c r="R1072" s="55">
        <v>4.6777720500000006</v>
      </c>
      <c r="T1072" s="52">
        <v>139</v>
      </c>
      <c r="U1072" s="47">
        <f t="shared" si="241"/>
        <v>419.93957703927492</v>
      </c>
      <c r="V1072" s="47">
        <f t="shared" si="242"/>
        <v>0</v>
      </c>
      <c r="W1072" s="47">
        <v>0</v>
      </c>
      <c r="X1072" s="50">
        <f t="shared" si="243"/>
        <v>0</v>
      </c>
      <c r="AD1072" s="46">
        <v>0</v>
      </c>
      <c r="AE1072" s="57">
        <v>0</v>
      </c>
      <c r="AF1072" s="56">
        <v>0</v>
      </c>
      <c r="AG1072">
        <f t="shared" si="244"/>
        <v>0</v>
      </c>
      <c r="AH1072">
        <v>0</v>
      </c>
      <c r="AI1072">
        <f t="shared" si="245"/>
        <v>0</v>
      </c>
      <c r="AJ1072">
        <f t="shared" si="246"/>
        <v>0.86099999999999999</v>
      </c>
      <c r="AK1072">
        <f t="shared" si="247"/>
        <v>0</v>
      </c>
      <c r="AL1072">
        <v>0</v>
      </c>
      <c r="AM1072">
        <f t="shared" si="248"/>
        <v>0.13900000000000001</v>
      </c>
      <c r="AN1072">
        <v>0</v>
      </c>
      <c r="AO1072">
        <f t="shared" si="249"/>
        <v>0</v>
      </c>
      <c r="AQ1072">
        <v>0</v>
      </c>
    </row>
    <row r="1073" spans="1:43" ht="15.75" thickBot="1">
      <c r="A1073" s="51">
        <f t="shared" si="240"/>
        <v>1063</v>
      </c>
      <c r="B1073" s="52">
        <v>1</v>
      </c>
      <c r="C1073" s="56">
        <v>0</v>
      </c>
      <c r="D1073" s="56">
        <v>0</v>
      </c>
      <c r="E1073" s="56">
        <v>0</v>
      </c>
      <c r="F1073" s="52">
        <v>6</v>
      </c>
      <c r="G1073" s="58">
        <v>0</v>
      </c>
      <c r="H1073" s="58">
        <v>0</v>
      </c>
      <c r="I1073" s="52">
        <v>4</v>
      </c>
      <c r="J1073" s="53">
        <v>0</v>
      </c>
      <c r="K1073" s="53">
        <v>0</v>
      </c>
      <c r="L1073" s="52">
        <v>33.1</v>
      </c>
      <c r="M1073" s="52">
        <v>6</v>
      </c>
      <c r="N1073" s="56">
        <v>0</v>
      </c>
      <c r="O1073" s="52">
        <v>14</v>
      </c>
      <c r="P1073" s="54">
        <v>78.060934000000003</v>
      </c>
      <c r="Q1073" s="54">
        <v>0</v>
      </c>
      <c r="R1073" s="55">
        <v>4.9621649000000003</v>
      </c>
      <c r="T1073" s="52">
        <v>139</v>
      </c>
      <c r="U1073" s="47">
        <f t="shared" si="241"/>
        <v>419.93957703927492</v>
      </c>
      <c r="V1073" s="47">
        <f t="shared" si="242"/>
        <v>0</v>
      </c>
      <c r="W1073" s="47">
        <v>0</v>
      </c>
      <c r="X1073" s="50">
        <f t="shared" si="243"/>
        <v>0</v>
      </c>
      <c r="AD1073" s="46">
        <v>0</v>
      </c>
      <c r="AE1073" s="57">
        <v>0</v>
      </c>
      <c r="AF1073" s="56">
        <v>0</v>
      </c>
      <c r="AG1073">
        <f t="shared" si="244"/>
        <v>0</v>
      </c>
      <c r="AH1073">
        <v>0</v>
      </c>
      <c r="AI1073">
        <f t="shared" si="245"/>
        <v>0</v>
      </c>
      <c r="AJ1073">
        <f t="shared" si="246"/>
        <v>0.86099999999999999</v>
      </c>
      <c r="AK1073">
        <f t="shared" si="247"/>
        <v>0</v>
      </c>
      <c r="AL1073">
        <v>0</v>
      </c>
      <c r="AM1073">
        <f t="shared" si="248"/>
        <v>0.13900000000000001</v>
      </c>
      <c r="AN1073">
        <v>0</v>
      </c>
      <c r="AO1073">
        <f t="shared" si="249"/>
        <v>0</v>
      </c>
      <c r="AQ1073">
        <v>0</v>
      </c>
    </row>
    <row r="1074" spans="1:43" ht="15.75" thickBot="1">
      <c r="A1074" s="51">
        <f t="shared" si="240"/>
        <v>1064</v>
      </c>
      <c r="B1074" s="52">
        <v>1</v>
      </c>
      <c r="C1074" s="56">
        <v>0</v>
      </c>
      <c r="D1074" s="56">
        <v>0</v>
      </c>
      <c r="E1074" s="56">
        <v>0</v>
      </c>
      <c r="F1074" s="52">
        <v>6</v>
      </c>
      <c r="G1074" s="58">
        <v>0</v>
      </c>
      <c r="H1074" s="58">
        <v>0</v>
      </c>
      <c r="I1074" s="52">
        <v>4</v>
      </c>
      <c r="J1074" s="53">
        <v>0</v>
      </c>
      <c r="K1074" s="53">
        <v>0</v>
      </c>
      <c r="L1074" s="52">
        <v>33.1</v>
      </c>
      <c r="M1074" s="52">
        <v>6</v>
      </c>
      <c r="N1074" s="56">
        <v>0</v>
      </c>
      <c r="O1074" s="52">
        <v>28</v>
      </c>
      <c r="P1074" s="54">
        <v>83.650724499999995</v>
      </c>
      <c r="Q1074" s="54">
        <v>0</v>
      </c>
      <c r="R1074" s="55">
        <v>5.1190713000000008</v>
      </c>
      <c r="T1074" s="52">
        <v>139</v>
      </c>
      <c r="U1074" s="47">
        <f t="shared" si="241"/>
        <v>419.93957703927492</v>
      </c>
      <c r="V1074" s="47">
        <f t="shared" si="242"/>
        <v>0</v>
      </c>
      <c r="W1074" s="47">
        <v>0</v>
      </c>
      <c r="X1074" s="50">
        <f t="shared" si="243"/>
        <v>0</v>
      </c>
      <c r="AD1074" s="46">
        <v>0</v>
      </c>
      <c r="AE1074" s="57">
        <v>0</v>
      </c>
      <c r="AF1074" s="56">
        <v>0</v>
      </c>
      <c r="AG1074">
        <f t="shared" si="244"/>
        <v>0</v>
      </c>
      <c r="AH1074">
        <v>0</v>
      </c>
      <c r="AI1074">
        <f t="shared" si="245"/>
        <v>0</v>
      </c>
      <c r="AJ1074">
        <f t="shared" si="246"/>
        <v>0.86099999999999999</v>
      </c>
      <c r="AK1074">
        <f t="shared" si="247"/>
        <v>0</v>
      </c>
      <c r="AL1074">
        <v>0</v>
      </c>
      <c r="AM1074">
        <f t="shared" si="248"/>
        <v>0.13900000000000001</v>
      </c>
      <c r="AN1074">
        <v>0</v>
      </c>
      <c r="AO1074">
        <f t="shared" si="249"/>
        <v>0</v>
      </c>
      <c r="AQ1074">
        <v>0</v>
      </c>
    </row>
    <row r="1075" spans="1:43" ht="15.75" thickBot="1">
      <c r="A1075" s="51">
        <f t="shared" si="240"/>
        <v>1065</v>
      </c>
      <c r="B1075" s="52">
        <v>1</v>
      </c>
      <c r="C1075" s="56">
        <v>0</v>
      </c>
      <c r="D1075" s="52">
        <v>3</v>
      </c>
      <c r="E1075" s="56">
        <v>0</v>
      </c>
      <c r="F1075" s="52">
        <v>6</v>
      </c>
      <c r="G1075" s="58">
        <v>0</v>
      </c>
      <c r="H1075" s="58">
        <v>0</v>
      </c>
      <c r="I1075" s="52">
        <v>4</v>
      </c>
      <c r="J1075" s="53">
        <v>0</v>
      </c>
      <c r="K1075" s="53">
        <v>0</v>
      </c>
      <c r="L1075" s="52">
        <v>34.5</v>
      </c>
      <c r="M1075" s="52">
        <v>6</v>
      </c>
      <c r="N1075" s="56">
        <v>0</v>
      </c>
      <c r="O1075" s="52">
        <v>0</v>
      </c>
      <c r="P1075" s="54">
        <v>38.834333999999998</v>
      </c>
      <c r="Q1075" s="54">
        <v>0</v>
      </c>
      <c r="R1075" s="55">
        <v>3.3636809499999996</v>
      </c>
      <c r="T1075" s="52">
        <v>145</v>
      </c>
      <c r="U1075" s="47">
        <f t="shared" si="241"/>
        <v>420.28985507246381</v>
      </c>
      <c r="V1075" s="47">
        <f t="shared" si="242"/>
        <v>0</v>
      </c>
      <c r="W1075" s="47">
        <v>0</v>
      </c>
      <c r="X1075" s="50">
        <f t="shared" si="243"/>
        <v>52.536231884057976</v>
      </c>
      <c r="AD1075" s="52">
        <v>12.5</v>
      </c>
      <c r="AE1075" s="57">
        <v>0</v>
      </c>
      <c r="AF1075" s="56">
        <v>0</v>
      </c>
      <c r="AG1075">
        <f t="shared" si="244"/>
        <v>0</v>
      </c>
      <c r="AH1075">
        <v>0</v>
      </c>
      <c r="AI1075">
        <f t="shared" si="245"/>
        <v>0</v>
      </c>
      <c r="AJ1075">
        <f t="shared" si="246"/>
        <v>0.85499999999999998</v>
      </c>
      <c r="AK1075">
        <f t="shared" si="247"/>
        <v>0</v>
      </c>
      <c r="AL1075">
        <v>0</v>
      </c>
      <c r="AM1075">
        <f t="shared" si="248"/>
        <v>0.14499999999999999</v>
      </c>
      <c r="AN1075">
        <v>0</v>
      </c>
      <c r="AO1075">
        <f t="shared" si="249"/>
        <v>0</v>
      </c>
      <c r="AQ1075">
        <v>0</v>
      </c>
    </row>
    <row r="1076" spans="1:43" ht="15.75" thickBot="1">
      <c r="A1076" s="51">
        <f t="shared" si="240"/>
        <v>1066</v>
      </c>
      <c r="B1076" s="52">
        <v>1</v>
      </c>
      <c r="C1076" s="56">
        <v>0</v>
      </c>
      <c r="D1076" s="52">
        <v>3</v>
      </c>
      <c r="E1076" s="56">
        <v>0</v>
      </c>
      <c r="F1076" s="52">
        <v>6</v>
      </c>
      <c r="G1076" s="58">
        <v>0</v>
      </c>
      <c r="H1076" s="58">
        <v>0</v>
      </c>
      <c r="I1076" s="52">
        <v>4</v>
      </c>
      <c r="J1076" s="53">
        <v>0</v>
      </c>
      <c r="K1076" s="53">
        <v>0</v>
      </c>
      <c r="L1076" s="52">
        <v>34.5</v>
      </c>
      <c r="M1076" s="52">
        <v>6</v>
      </c>
      <c r="N1076" s="56">
        <v>0</v>
      </c>
      <c r="O1076" s="52">
        <v>7</v>
      </c>
      <c r="P1076" s="54">
        <v>71.196279000000004</v>
      </c>
      <c r="Q1076" s="54">
        <v>0</v>
      </c>
      <c r="R1076" s="55">
        <v>5.2073311499999999</v>
      </c>
      <c r="T1076" s="52">
        <v>145</v>
      </c>
      <c r="U1076" s="47">
        <f t="shared" si="241"/>
        <v>420.28985507246381</v>
      </c>
      <c r="V1076" s="47">
        <f t="shared" si="242"/>
        <v>0</v>
      </c>
      <c r="W1076" s="47">
        <v>0</v>
      </c>
      <c r="X1076" s="50">
        <f t="shared" si="243"/>
        <v>52.536231884057976</v>
      </c>
      <c r="AD1076" s="52">
        <v>12.5</v>
      </c>
      <c r="AE1076" s="57">
        <v>0</v>
      </c>
      <c r="AF1076" s="56">
        <v>0</v>
      </c>
      <c r="AG1076">
        <f t="shared" si="244"/>
        <v>0</v>
      </c>
      <c r="AH1076">
        <v>0</v>
      </c>
      <c r="AI1076">
        <f t="shared" si="245"/>
        <v>0</v>
      </c>
      <c r="AJ1076">
        <f t="shared" si="246"/>
        <v>0.85499999999999998</v>
      </c>
      <c r="AK1076">
        <f t="shared" si="247"/>
        <v>0</v>
      </c>
      <c r="AL1076">
        <v>0</v>
      </c>
      <c r="AM1076">
        <f t="shared" si="248"/>
        <v>0.14499999999999999</v>
      </c>
      <c r="AN1076">
        <v>0</v>
      </c>
      <c r="AO1076">
        <f t="shared" si="249"/>
        <v>0</v>
      </c>
      <c r="AQ1076">
        <v>0</v>
      </c>
    </row>
    <row r="1077" spans="1:43" ht="15.75" thickBot="1">
      <c r="A1077" s="51">
        <f t="shared" si="240"/>
        <v>1067</v>
      </c>
      <c r="B1077" s="52">
        <v>1</v>
      </c>
      <c r="C1077" s="56">
        <v>0</v>
      </c>
      <c r="D1077" s="52">
        <v>3</v>
      </c>
      <c r="E1077" s="56">
        <v>0</v>
      </c>
      <c r="F1077" s="52">
        <v>6</v>
      </c>
      <c r="G1077" s="58">
        <v>0</v>
      </c>
      <c r="H1077" s="58">
        <v>0</v>
      </c>
      <c r="I1077" s="52">
        <v>4</v>
      </c>
      <c r="J1077" s="53">
        <v>0</v>
      </c>
      <c r="K1077" s="53">
        <v>0</v>
      </c>
      <c r="L1077" s="52">
        <v>34.5</v>
      </c>
      <c r="M1077" s="52">
        <v>6</v>
      </c>
      <c r="N1077" s="56">
        <v>0</v>
      </c>
      <c r="O1077" s="52">
        <v>14</v>
      </c>
      <c r="P1077" s="54">
        <v>78.159000500000005</v>
      </c>
      <c r="Q1077" s="54">
        <v>0</v>
      </c>
      <c r="R1077" s="55">
        <v>4.9915848499999997</v>
      </c>
      <c r="T1077" s="52">
        <v>145</v>
      </c>
      <c r="U1077" s="47">
        <f t="shared" si="241"/>
        <v>420.28985507246381</v>
      </c>
      <c r="V1077" s="47">
        <f t="shared" si="242"/>
        <v>0</v>
      </c>
      <c r="W1077" s="47">
        <v>0</v>
      </c>
      <c r="X1077" s="50">
        <f t="shared" si="243"/>
        <v>52.536231884057976</v>
      </c>
      <c r="AD1077" s="52">
        <v>12.5</v>
      </c>
      <c r="AE1077" s="57">
        <v>0</v>
      </c>
      <c r="AF1077" s="56">
        <v>0</v>
      </c>
      <c r="AG1077">
        <f t="shared" si="244"/>
        <v>0</v>
      </c>
      <c r="AH1077">
        <v>0</v>
      </c>
      <c r="AI1077">
        <f t="shared" si="245"/>
        <v>0</v>
      </c>
      <c r="AJ1077">
        <f t="shared" si="246"/>
        <v>0.85499999999999998</v>
      </c>
      <c r="AK1077">
        <f t="shared" si="247"/>
        <v>0</v>
      </c>
      <c r="AL1077">
        <v>0</v>
      </c>
      <c r="AM1077">
        <f t="shared" si="248"/>
        <v>0.14499999999999999</v>
      </c>
      <c r="AN1077">
        <v>0</v>
      </c>
      <c r="AO1077">
        <f t="shared" si="249"/>
        <v>0</v>
      </c>
      <c r="AQ1077">
        <v>0</v>
      </c>
    </row>
    <row r="1078" spans="1:43" ht="15.75" thickBot="1">
      <c r="A1078" s="51">
        <f t="shared" si="240"/>
        <v>1068</v>
      </c>
      <c r="B1078" s="52">
        <v>1</v>
      </c>
      <c r="C1078" s="56">
        <v>0</v>
      </c>
      <c r="D1078" s="52">
        <v>3</v>
      </c>
      <c r="E1078" s="56">
        <v>0</v>
      </c>
      <c r="F1078" s="52">
        <v>6</v>
      </c>
      <c r="G1078" s="58">
        <v>0</v>
      </c>
      <c r="H1078" s="58">
        <v>0</v>
      </c>
      <c r="I1078" s="52">
        <v>4</v>
      </c>
      <c r="J1078" s="53">
        <v>0</v>
      </c>
      <c r="K1078" s="53">
        <v>0</v>
      </c>
      <c r="L1078" s="52">
        <v>34.5</v>
      </c>
      <c r="M1078" s="52">
        <v>6</v>
      </c>
      <c r="N1078" s="56">
        <v>0</v>
      </c>
      <c r="O1078" s="52">
        <v>28</v>
      </c>
      <c r="P1078" s="54">
        <v>83.748790999999997</v>
      </c>
      <c r="Q1078" s="54">
        <v>0</v>
      </c>
      <c r="R1078" s="55">
        <v>5.1975245000000001</v>
      </c>
      <c r="T1078" s="52">
        <v>145</v>
      </c>
      <c r="U1078" s="47">
        <f t="shared" si="241"/>
        <v>420.28985507246381</v>
      </c>
      <c r="V1078" s="47">
        <f t="shared" si="242"/>
        <v>0</v>
      </c>
      <c r="W1078" s="47">
        <v>0</v>
      </c>
      <c r="X1078" s="50">
        <f t="shared" si="243"/>
        <v>52.536231884057976</v>
      </c>
      <c r="AD1078" s="52">
        <v>12.5</v>
      </c>
      <c r="AE1078" s="57">
        <v>0</v>
      </c>
      <c r="AF1078" s="56">
        <v>0</v>
      </c>
      <c r="AG1078">
        <f t="shared" si="244"/>
        <v>0</v>
      </c>
      <c r="AH1078">
        <v>0</v>
      </c>
      <c r="AI1078">
        <f t="shared" si="245"/>
        <v>0</v>
      </c>
      <c r="AJ1078">
        <f t="shared" si="246"/>
        <v>0.85499999999999998</v>
      </c>
      <c r="AK1078">
        <f t="shared" si="247"/>
        <v>0</v>
      </c>
      <c r="AL1078">
        <v>0</v>
      </c>
      <c r="AM1078">
        <f t="shared" si="248"/>
        <v>0.14499999999999999</v>
      </c>
      <c r="AN1078">
        <v>0</v>
      </c>
      <c r="AO1078">
        <f t="shared" si="249"/>
        <v>0</v>
      </c>
      <c r="AQ1078">
        <v>0</v>
      </c>
    </row>
    <row r="1079" spans="1:43" ht="15.75" thickBot="1">
      <c r="A1079" s="51">
        <f t="shared" si="240"/>
        <v>1069</v>
      </c>
      <c r="B1079" s="52">
        <v>1</v>
      </c>
      <c r="C1079" s="56">
        <v>0</v>
      </c>
      <c r="D1079" s="52">
        <v>3</v>
      </c>
      <c r="E1079" s="56">
        <v>0</v>
      </c>
      <c r="F1079" s="52">
        <v>6</v>
      </c>
      <c r="G1079" s="58">
        <v>0</v>
      </c>
      <c r="H1079" s="58">
        <v>0</v>
      </c>
      <c r="I1079" s="52">
        <v>4</v>
      </c>
      <c r="J1079" s="53">
        <v>0</v>
      </c>
      <c r="K1079" s="53">
        <v>0</v>
      </c>
      <c r="L1079" s="52">
        <v>34.5</v>
      </c>
      <c r="M1079" s="52">
        <v>6</v>
      </c>
      <c r="N1079" s="56">
        <v>0</v>
      </c>
      <c r="O1079" s="52">
        <v>0</v>
      </c>
      <c r="P1079" s="54">
        <v>46.679653999999999</v>
      </c>
      <c r="Q1079" s="54">
        <v>0</v>
      </c>
      <c r="R1079" s="55">
        <v>3.67749375</v>
      </c>
      <c r="T1079" s="52">
        <v>145</v>
      </c>
      <c r="U1079" s="47">
        <f t="shared" si="241"/>
        <v>420.28985507246381</v>
      </c>
      <c r="V1079" s="47">
        <f t="shared" si="242"/>
        <v>0</v>
      </c>
      <c r="W1079" s="47">
        <v>0</v>
      </c>
      <c r="X1079" s="50">
        <f t="shared" si="243"/>
        <v>52.536231884057976</v>
      </c>
      <c r="AD1079" s="52">
        <v>12.5</v>
      </c>
      <c r="AE1079" s="57">
        <v>0</v>
      </c>
      <c r="AF1079" s="56">
        <v>0</v>
      </c>
      <c r="AG1079">
        <f t="shared" si="244"/>
        <v>0</v>
      </c>
      <c r="AH1079">
        <v>0</v>
      </c>
      <c r="AI1079">
        <f t="shared" si="245"/>
        <v>0</v>
      </c>
      <c r="AJ1079">
        <f t="shared" si="246"/>
        <v>0.85499999999999998</v>
      </c>
      <c r="AK1079">
        <f t="shared" si="247"/>
        <v>0</v>
      </c>
      <c r="AL1079">
        <v>0</v>
      </c>
      <c r="AM1079">
        <f t="shared" si="248"/>
        <v>0.14499999999999999</v>
      </c>
      <c r="AN1079">
        <v>0</v>
      </c>
      <c r="AO1079">
        <f t="shared" si="249"/>
        <v>0</v>
      </c>
      <c r="AQ1079">
        <v>0</v>
      </c>
    </row>
    <row r="1080" spans="1:43" ht="15.75" thickBot="1">
      <c r="A1080" s="51">
        <f t="shared" si="240"/>
        <v>1070</v>
      </c>
      <c r="B1080" s="52">
        <v>1</v>
      </c>
      <c r="C1080" s="56">
        <v>0</v>
      </c>
      <c r="D1080" s="52">
        <v>3</v>
      </c>
      <c r="E1080" s="56">
        <v>0</v>
      </c>
      <c r="F1080" s="52">
        <v>6</v>
      </c>
      <c r="G1080" s="58">
        <v>0</v>
      </c>
      <c r="H1080" s="58">
        <v>0</v>
      </c>
      <c r="I1080" s="52">
        <v>4</v>
      </c>
      <c r="J1080" s="53">
        <v>0</v>
      </c>
      <c r="K1080" s="53">
        <v>0</v>
      </c>
      <c r="L1080" s="52">
        <v>34.5</v>
      </c>
      <c r="M1080" s="52">
        <v>6</v>
      </c>
      <c r="N1080" s="56">
        <v>0</v>
      </c>
      <c r="O1080" s="52">
        <v>7</v>
      </c>
      <c r="P1080" s="54">
        <v>72.078877500000004</v>
      </c>
      <c r="Q1080" s="54">
        <v>0</v>
      </c>
      <c r="R1080" s="55">
        <v>4.8935183499999999</v>
      </c>
      <c r="T1080" s="52">
        <v>145</v>
      </c>
      <c r="U1080" s="47">
        <f t="shared" si="241"/>
        <v>420.28985507246381</v>
      </c>
      <c r="V1080" s="47">
        <f t="shared" si="242"/>
        <v>0</v>
      </c>
      <c r="W1080" s="47">
        <v>0</v>
      </c>
      <c r="X1080" s="50">
        <f t="shared" si="243"/>
        <v>52.536231884057976</v>
      </c>
      <c r="AD1080" s="52">
        <v>12.5</v>
      </c>
      <c r="AE1080" s="57">
        <v>0</v>
      </c>
      <c r="AF1080" s="56">
        <v>0</v>
      </c>
      <c r="AG1080">
        <f t="shared" si="244"/>
        <v>0</v>
      </c>
      <c r="AH1080">
        <v>0</v>
      </c>
      <c r="AI1080">
        <f t="shared" si="245"/>
        <v>0</v>
      </c>
      <c r="AJ1080">
        <f t="shared" si="246"/>
        <v>0.85499999999999998</v>
      </c>
      <c r="AK1080">
        <f t="shared" si="247"/>
        <v>0</v>
      </c>
      <c r="AL1080">
        <v>0</v>
      </c>
      <c r="AM1080">
        <f t="shared" si="248"/>
        <v>0.14499999999999999</v>
      </c>
      <c r="AN1080">
        <v>0</v>
      </c>
      <c r="AO1080">
        <f t="shared" si="249"/>
        <v>0</v>
      </c>
      <c r="AQ1080">
        <v>0</v>
      </c>
    </row>
    <row r="1081" spans="1:43" ht="15.75" thickBot="1">
      <c r="A1081" s="51">
        <f t="shared" si="240"/>
        <v>1071</v>
      </c>
      <c r="B1081" s="52">
        <v>1</v>
      </c>
      <c r="C1081" s="56">
        <v>0</v>
      </c>
      <c r="D1081" s="52">
        <v>3</v>
      </c>
      <c r="E1081" s="56">
        <v>0</v>
      </c>
      <c r="F1081" s="52">
        <v>6</v>
      </c>
      <c r="G1081" s="58">
        <v>0</v>
      </c>
      <c r="H1081" s="58">
        <v>0</v>
      </c>
      <c r="I1081" s="52">
        <v>4</v>
      </c>
      <c r="J1081" s="53">
        <v>0</v>
      </c>
      <c r="K1081" s="53">
        <v>0</v>
      </c>
      <c r="L1081" s="52">
        <v>34.5</v>
      </c>
      <c r="M1081" s="52">
        <v>6</v>
      </c>
      <c r="N1081" s="56">
        <v>0</v>
      </c>
      <c r="O1081" s="52">
        <v>14</v>
      </c>
      <c r="P1081" s="54">
        <v>78.257067000000006</v>
      </c>
      <c r="Q1081" s="54">
        <v>0</v>
      </c>
      <c r="R1081" s="55">
        <v>4.6973853500000002</v>
      </c>
      <c r="T1081" s="52">
        <v>145</v>
      </c>
      <c r="U1081" s="47">
        <f t="shared" si="241"/>
        <v>420.28985507246381</v>
      </c>
      <c r="V1081" s="47">
        <f t="shared" si="242"/>
        <v>0</v>
      </c>
      <c r="W1081" s="47">
        <v>0</v>
      </c>
      <c r="X1081" s="50">
        <f t="shared" si="243"/>
        <v>52.536231884057976</v>
      </c>
      <c r="AD1081" s="52">
        <v>12.5</v>
      </c>
      <c r="AE1081" s="57">
        <v>0</v>
      </c>
      <c r="AF1081" s="56">
        <v>0</v>
      </c>
      <c r="AG1081">
        <f t="shared" si="244"/>
        <v>0</v>
      </c>
      <c r="AH1081">
        <v>0</v>
      </c>
      <c r="AI1081">
        <f t="shared" si="245"/>
        <v>0</v>
      </c>
      <c r="AJ1081">
        <f t="shared" si="246"/>
        <v>0.85499999999999998</v>
      </c>
      <c r="AK1081">
        <f t="shared" si="247"/>
        <v>0</v>
      </c>
      <c r="AL1081">
        <v>0</v>
      </c>
      <c r="AM1081">
        <f t="shared" si="248"/>
        <v>0.14499999999999999</v>
      </c>
      <c r="AN1081">
        <v>0</v>
      </c>
      <c r="AO1081">
        <f t="shared" si="249"/>
        <v>0</v>
      </c>
      <c r="AQ1081">
        <v>0</v>
      </c>
    </row>
    <row r="1082" spans="1:43" ht="15.75" thickBot="1">
      <c r="A1082" s="51">
        <f t="shared" si="240"/>
        <v>1072</v>
      </c>
      <c r="B1082" s="52">
        <v>1</v>
      </c>
      <c r="C1082" s="56">
        <v>0</v>
      </c>
      <c r="D1082" s="52">
        <v>3</v>
      </c>
      <c r="E1082" s="56">
        <v>0</v>
      </c>
      <c r="F1082" s="52">
        <v>6</v>
      </c>
      <c r="G1082" s="58">
        <v>0</v>
      </c>
      <c r="H1082" s="58">
        <v>0</v>
      </c>
      <c r="I1082" s="52">
        <v>4</v>
      </c>
      <c r="J1082" s="53">
        <v>0</v>
      </c>
      <c r="K1082" s="53">
        <v>0</v>
      </c>
      <c r="L1082" s="52">
        <v>34.5</v>
      </c>
      <c r="M1082" s="52">
        <v>6</v>
      </c>
      <c r="N1082" s="56">
        <v>0</v>
      </c>
      <c r="O1082" s="52">
        <v>28</v>
      </c>
      <c r="P1082" s="54">
        <v>81.395195000000001</v>
      </c>
      <c r="Q1082" s="54">
        <v>0</v>
      </c>
      <c r="R1082" s="55">
        <v>4.7268053000000005</v>
      </c>
      <c r="T1082" s="52">
        <v>145</v>
      </c>
      <c r="U1082" s="47">
        <f t="shared" si="241"/>
        <v>420.28985507246381</v>
      </c>
      <c r="V1082" s="47">
        <f t="shared" si="242"/>
        <v>0</v>
      </c>
      <c r="W1082" s="47">
        <v>0</v>
      </c>
      <c r="X1082" s="50">
        <f t="shared" si="243"/>
        <v>52.536231884057976</v>
      </c>
      <c r="AD1082" s="52">
        <v>12.5</v>
      </c>
      <c r="AE1082" s="57">
        <v>0</v>
      </c>
      <c r="AF1082" s="56">
        <v>0</v>
      </c>
      <c r="AG1082">
        <f t="shared" si="244"/>
        <v>0</v>
      </c>
      <c r="AH1082">
        <v>0</v>
      </c>
      <c r="AI1082">
        <f t="shared" si="245"/>
        <v>0</v>
      </c>
      <c r="AJ1082">
        <f t="shared" si="246"/>
        <v>0.85499999999999998</v>
      </c>
      <c r="AK1082">
        <f t="shared" si="247"/>
        <v>0</v>
      </c>
      <c r="AL1082">
        <v>0</v>
      </c>
      <c r="AM1082">
        <f t="shared" si="248"/>
        <v>0.14499999999999999</v>
      </c>
      <c r="AN1082">
        <v>0</v>
      </c>
      <c r="AO1082">
        <f t="shared" si="249"/>
        <v>0</v>
      </c>
      <c r="AQ1082">
        <v>0</v>
      </c>
    </row>
    <row r="1083" spans="1:43" ht="15.75" thickBot="1">
      <c r="A1083" s="51">
        <f t="shared" si="240"/>
        <v>1073</v>
      </c>
      <c r="B1083" s="52">
        <v>1</v>
      </c>
      <c r="C1083" s="56">
        <v>0</v>
      </c>
      <c r="D1083" s="52">
        <v>3</v>
      </c>
      <c r="E1083" s="56">
        <v>0</v>
      </c>
      <c r="F1083" s="52">
        <v>6</v>
      </c>
      <c r="G1083" s="58">
        <v>0</v>
      </c>
      <c r="H1083" s="58">
        <v>0</v>
      </c>
      <c r="I1083" s="52">
        <v>4</v>
      </c>
      <c r="J1083" s="53">
        <v>0</v>
      </c>
      <c r="K1083" s="53">
        <v>0</v>
      </c>
      <c r="L1083" s="52">
        <v>34.5</v>
      </c>
      <c r="M1083" s="52">
        <v>6</v>
      </c>
      <c r="N1083" s="56">
        <v>0</v>
      </c>
      <c r="O1083" s="52">
        <v>0</v>
      </c>
      <c r="P1083" s="54">
        <v>42.266661499999998</v>
      </c>
      <c r="Q1083" s="54">
        <v>0</v>
      </c>
      <c r="R1083" s="55">
        <v>3.0989014000000004</v>
      </c>
      <c r="T1083" s="52">
        <v>145</v>
      </c>
      <c r="U1083" s="47">
        <f t="shared" si="241"/>
        <v>420.28985507246381</v>
      </c>
      <c r="V1083" s="47">
        <f t="shared" si="242"/>
        <v>0</v>
      </c>
      <c r="W1083" s="47">
        <v>0</v>
      </c>
      <c r="X1083" s="50">
        <f t="shared" si="243"/>
        <v>52.536231884057976</v>
      </c>
      <c r="AD1083" s="52">
        <v>12.5</v>
      </c>
      <c r="AE1083" s="57">
        <v>0</v>
      </c>
      <c r="AF1083" s="56">
        <v>0</v>
      </c>
      <c r="AG1083">
        <f t="shared" si="244"/>
        <v>0</v>
      </c>
      <c r="AH1083">
        <v>0</v>
      </c>
      <c r="AI1083">
        <f t="shared" si="245"/>
        <v>0</v>
      </c>
      <c r="AJ1083">
        <f t="shared" si="246"/>
        <v>0.85499999999999998</v>
      </c>
      <c r="AK1083">
        <f t="shared" si="247"/>
        <v>0</v>
      </c>
      <c r="AL1083">
        <v>0</v>
      </c>
      <c r="AM1083">
        <f t="shared" si="248"/>
        <v>0.14499999999999999</v>
      </c>
      <c r="AN1083">
        <v>0</v>
      </c>
      <c r="AO1083">
        <f t="shared" si="249"/>
        <v>0</v>
      </c>
      <c r="AQ1083">
        <v>0</v>
      </c>
    </row>
    <row r="1084" spans="1:43" ht="15.75" thickBot="1">
      <c r="A1084" s="51">
        <f t="shared" si="240"/>
        <v>1074</v>
      </c>
      <c r="B1084" s="52">
        <v>1</v>
      </c>
      <c r="C1084" s="56">
        <v>0</v>
      </c>
      <c r="D1084" s="52">
        <v>3</v>
      </c>
      <c r="E1084" s="56">
        <v>0</v>
      </c>
      <c r="F1084" s="52">
        <v>6</v>
      </c>
      <c r="G1084" s="58">
        <v>0</v>
      </c>
      <c r="H1084" s="58">
        <v>0</v>
      </c>
      <c r="I1084" s="52">
        <v>4</v>
      </c>
      <c r="J1084" s="53">
        <v>0</v>
      </c>
      <c r="K1084" s="53">
        <v>0</v>
      </c>
      <c r="L1084" s="52">
        <v>34.5</v>
      </c>
      <c r="M1084" s="52">
        <v>6</v>
      </c>
      <c r="N1084" s="56">
        <v>0</v>
      </c>
      <c r="O1084" s="52">
        <v>7</v>
      </c>
      <c r="P1084" s="54">
        <v>67.665885000000003</v>
      </c>
      <c r="Q1084" s="54">
        <v>0</v>
      </c>
      <c r="R1084" s="55">
        <v>4.6581587500000001</v>
      </c>
      <c r="T1084" s="52">
        <v>145</v>
      </c>
      <c r="U1084" s="47">
        <f t="shared" si="241"/>
        <v>420.28985507246381</v>
      </c>
      <c r="V1084" s="47">
        <f t="shared" si="242"/>
        <v>0</v>
      </c>
      <c r="W1084" s="47">
        <v>0</v>
      </c>
      <c r="X1084" s="50">
        <f t="shared" si="243"/>
        <v>52.536231884057976</v>
      </c>
      <c r="AD1084" s="52">
        <v>12.5</v>
      </c>
      <c r="AE1084" s="57">
        <v>0</v>
      </c>
      <c r="AF1084" s="56">
        <v>0</v>
      </c>
      <c r="AG1084">
        <f t="shared" si="244"/>
        <v>0</v>
      </c>
      <c r="AH1084">
        <v>0</v>
      </c>
      <c r="AI1084">
        <f t="shared" si="245"/>
        <v>0</v>
      </c>
      <c r="AJ1084">
        <f t="shared" si="246"/>
        <v>0.85499999999999998</v>
      </c>
      <c r="AK1084">
        <f t="shared" si="247"/>
        <v>0</v>
      </c>
      <c r="AL1084">
        <v>0</v>
      </c>
      <c r="AM1084">
        <f t="shared" si="248"/>
        <v>0.14499999999999999</v>
      </c>
      <c r="AN1084">
        <v>0</v>
      </c>
      <c r="AO1084">
        <f t="shared" si="249"/>
        <v>0</v>
      </c>
      <c r="AQ1084">
        <v>0</v>
      </c>
    </row>
    <row r="1085" spans="1:43" ht="15.75" thickBot="1">
      <c r="A1085" s="51">
        <f t="shared" si="240"/>
        <v>1075</v>
      </c>
      <c r="B1085" s="52">
        <v>1</v>
      </c>
      <c r="C1085" s="56">
        <v>0</v>
      </c>
      <c r="D1085" s="52">
        <v>3</v>
      </c>
      <c r="E1085" s="56">
        <v>0</v>
      </c>
      <c r="F1085" s="52">
        <v>6</v>
      </c>
      <c r="G1085" s="58">
        <v>0</v>
      </c>
      <c r="H1085" s="58">
        <v>0</v>
      </c>
      <c r="I1085" s="52">
        <v>4</v>
      </c>
      <c r="J1085" s="53">
        <v>0</v>
      </c>
      <c r="K1085" s="53">
        <v>0</v>
      </c>
      <c r="L1085" s="52">
        <v>34.5</v>
      </c>
      <c r="M1085" s="52">
        <v>6</v>
      </c>
      <c r="N1085" s="56">
        <v>0</v>
      </c>
      <c r="O1085" s="52">
        <v>14</v>
      </c>
      <c r="P1085" s="54">
        <v>74.824739500000007</v>
      </c>
      <c r="Q1085" s="54">
        <v>0</v>
      </c>
      <c r="R1085" s="55">
        <v>4.75622525</v>
      </c>
      <c r="T1085" s="52">
        <v>145</v>
      </c>
      <c r="U1085" s="47">
        <f t="shared" si="241"/>
        <v>420.28985507246381</v>
      </c>
      <c r="V1085" s="47">
        <f t="shared" si="242"/>
        <v>0</v>
      </c>
      <c r="W1085" s="47">
        <v>0</v>
      </c>
      <c r="X1085" s="50">
        <f t="shared" si="243"/>
        <v>52.536231884057976</v>
      </c>
      <c r="AD1085" s="52">
        <v>12.5</v>
      </c>
      <c r="AE1085" s="57">
        <v>0</v>
      </c>
      <c r="AF1085" s="56">
        <v>0</v>
      </c>
      <c r="AG1085">
        <f t="shared" si="244"/>
        <v>0</v>
      </c>
      <c r="AH1085">
        <v>0</v>
      </c>
      <c r="AI1085">
        <f t="shared" si="245"/>
        <v>0</v>
      </c>
      <c r="AJ1085">
        <f t="shared" si="246"/>
        <v>0.85499999999999998</v>
      </c>
      <c r="AK1085">
        <f t="shared" si="247"/>
        <v>0</v>
      </c>
      <c r="AL1085">
        <v>0</v>
      </c>
      <c r="AM1085">
        <f t="shared" si="248"/>
        <v>0.14499999999999999</v>
      </c>
      <c r="AN1085">
        <v>0</v>
      </c>
      <c r="AO1085">
        <f t="shared" si="249"/>
        <v>0</v>
      </c>
      <c r="AQ1085">
        <v>0</v>
      </c>
    </row>
    <row r="1086" spans="1:43" ht="15.75" thickBot="1">
      <c r="A1086" s="51">
        <f t="shared" si="240"/>
        <v>1076</v>
      </c>
      <c r="B1086" s="52">
        <v>1</v>
      </c>
      <c r="C1086" s="56">
        <v>0</v>
      </c>
      <c r="D1086" s="52">
        <v>3</v>
      </c>
      <c r="E1086" s="56">
        <v>0</v>
      </c>
      <c r="F1086" s="52">
        <v>6</v>
      </c>
      <c r="G1086" s="58">
        <v>0</v>
      </c>
      <c r="H1086" s="58">
        <v>0</v>
      </c>
      <c r="I1086" s="52">
        <v>4</v>
      </c>
      <c r="J1086" s="53">
        <v>0</v>
      </c>
      <c r="K1086" s="53">
        <v>0</v>
      </c>
      <c r="L1086" s="52">
        <v>34.5</v>
      </c>
      <c r="M1086" s="52">
        <v>6</v>
      </c>
      <c r="N1086" s="56">
        <v>0</v>
      </c>
      <c r="O1086" s="52">
        <v>28</v>
      </c>
      <c r="P1086" s="54">
        <v>82.277793500000001</v>
      </c>
      <c r="Q1086" s="54">
        <v>0</v>
      </c>
      <c r="R1086" s="55">
        <v>5.1975245000000001</v>
      </c>
      <c r="T1086" s="52">
        <v>145</v>
      </c>
      <c r="U1086" s="47">
        <f t="shared" si="241"/>
        <v>420.28985507246381</v>
      </c>
      <c r="V1086" s="47">
        <f t="shared" si="242"/>
        <v>0</v>
      </c>
      <c r="W1086" s="47">
        <v>0</v>
      </c>
      <c r="X1086" s="50">
        <f t="shared" si="243"/>
        <v>52.536231884057976</v>
      </c>
      <c r="AD1086" s="52">
        <v>12.5</v>
      </c>
      <c r="AE1086" s="57">
        <v>0</v>
      </c>
      <c r="AF1086" s="56">
        <v>0</v>
      </c>
      <c r="AG1086">
        <f t="shared" si="244"/>
        <v>0</v>
      </c>
      <c r="AH1086">
        <v>0</v>
      </c>
      <c r="AI1086">
        <f t="shared" si="245"/>
        <v>0</v>
      </c>
      <c r="AJ1086">
        <f t="shared" si="246"/>
        <v>0.85499999999999998</v>
      </c>
      <c r="AK1086">
        <f t="shared" si="247"/>
        <v>0</v>
      </c>
      <c r="AL1086">
        <v>0</v>
      </c>
      <c r="AM1086">
        <f t="shared" si="248"/>
        <v>0.14499999999999999</v>
      </c>
      <c r="AN1086">
        <v>0</v>
      </c>
      <c r="AO1086">
        <f t="shared" si="249"/>
        <v>0</v>
      </c>
      <c r="AQ1086">
        <v>0</v>
      </c>
    </row>
    <row r="1087" spans="1:43" ht="15.75" thickBot="1">
      <c r="A1087" s="51">
        <f t="shared" si="240"/>
        <v>1077</v>
      </c>
      <c r="B1087" s="52">
        <v>1</v>
      </c>
      <c r="C1087" s="56">
        <v>0</v>
      </c>
      <c r="D1087" s="52">
        <v>3</v>
      </c>
      <c r="E1087" s="56">
        <v>0</v>
      </c>
      <c r="F1087" s="52">
        <v>6</v>
      </c>
      <c r="G1087" s="58">
        <v>0</v>
      </c>
      <c r="H1087" s="58">
        <v>0</v>
      </c>
      <c r="I1087" s="52">
        <v>4</v>
      </c>
      <c r="J1087" s="53">
        <v>0</v>
      </c>
      <c r="K1087" s="53">
        <v>0</v>
      </c>
      <c r="L1087" s="52">
        <v>34.5</v>
      </c>
      <c r="M1087" s="52">
        <v>6</v>
      </c>
      <c r="N1087" s="56">
        <v>0</v>
      </c>
      <c r="O1087" s="52">
        <v>0</v>
      </c>
      <c r="P1087" s="54">
        <v>28.831551000000001</v>
      </c>
      <c r="Q1087" s="54">
        <v>0</v>
      </c>
      <c r="R1087" s="55">
        <v>2.7262487000000002</v>
      </c>
      <c r="T1087" s="52">
        <v>145</v>
      </c>
      <c r="U1087" s="47">
        <f t="shared" si="241"/>
        <v>420.28985507246381</v>
      </c>
      <c r="V1087" s="47">
        <f t="shared" si="242"/>
        <v>0</v>
      </c>
      <c r="W1087" s="47">
        <v>0</v>
      </c>
      <c r="X1087" s="50">
        <f t="shared" si="243"/>
        <v>52.536231884057976</v>
      </c>
      <c r="AD1087" s="52">
        <v>12.5</v>
      </c>
      <c r="AE1087" s="57">
        <v>0</v>
      </c>
      <c r="AF1087" s="56">
        <v>0</v>
      </c>
      <c r="AG1087">
        <f t="shared" si="244"/>
        <v>0</v>
      </c>
      <c r="AH1087">
        <v>0</v>
      </c>
      <c r="AI1087">
        <f t="shared" si="245"/>
        <v>0</v>
      </c>
      <c r="AJ1087">
        <f t="shared" si="246"/>
        <v>0.85499999999999998</v>
      </c>
      <c r="AK1087">
        <f t="shared" si="247"/>
        <v>0</v>
      </c>
      <c r="AL1087">
        <v>0</v>
      </c>
      <c r="AM1087">
        <f t="shared" si="248"/>
        <v>0.14499999999999999</v>
      </c>
      <c r="AN1087">
        <v>0</v>
      </c>
      <c r="AO1087">
        <f t="shared" si="249"/>
        <v>0</v>
      </c>
      <c r="AQ1087">
        <v>0</v>
      </c>
    </row>
    <row r="1088" spans="1:43" ht="15.75" thickBot="1">
      <c r="A1088" s="51">
        <f t="shared" si="240"/>
        <v>1078</v>
      </c>
      <c r="B1088" s="52">
        <v>1</v>
      </c>
      <c r="C1088" s="56">
        <v>0</v>
      </c>
      <c r="D1088" s="52">
        <v>3</v>
      </c>
      <c r="E1088" s="56">
        <v>0</v>
      </c>
      <c r="F1088" s="52">
        <v>6</v>
      </c>
      <c r="G1088" s="58">
        <v>0</v>
      </c>
      <c r="H1088" s="58">
        <v>0</v>
      </c>
      <c r="I1088" s="52">
        <v>4</v>
      </c>
      <c r="J1088" s="53">
        <v>0</v>
      </c>
      <c r="K1088" s="53">
        <v>0</v>
      </c>
      <c r="L1088" s="52">
        <v>34.5</v>
      </c>
      <c r="M1088" s="52">
        <v>6</v>
      </c>
      <c r="N1088" s="56">
        <v>0</v>
      </c>
      <c r="O1088" s="52">
        <v>7</v>
      </c>
      <c r="P1088" s="54">
        <v>72.078877500000004</v>
      </c>
      <c r="Q1088" s="54">
        <v>0</v>
      </c>
      <c r="R1088" s="55">
        <v>4.8640984000000005</v>
      </c>
      <c r="T1088" s="52">
        <v>145</v>
      </c>
      <c r="U1088" s="47">
        <f t="shared" si="241"/>
        <v>420.28985507246381</v>
      </c>
      <c r="V1088" s="47">
        <f t="shared" si="242"/>
        <v>0</v>
      </c>
      <c r="W1088" s="47">
        <v>0</v>
      </c>
      <c r="X1088" s="50">
        <f t="shared" si="243"/>
        <v>52.536231884057976</v>
      </c>
      <c r="AD1088" s="52">
        <v>12.5</v>
      </c>
      <c r="AE1088" s="57">
        <v>0</v>
      </c>
      <c r="AF1088" s="56">
        <v>0</v>
      </c>
      <c r="AG1088">
        <f t="shared" si="244"/>
        <v>0</v>
      </c>
      <c r="AH1088">
        <v>0</v>
      </c>
      <c r="AI1088">
        <f t="shared" si="245"/>
        <v>0</v>
      </c>
      <c r="AJ1088">
        <f t="shared" si="246"/>
        <v>0.85499999999999998</v>
      </c>
      <c r="AK1088">
        <f t="shared" si="247"/>
        <v>0</v>
      </c>
      <c r="AL1088">
        <v>0</v>
      </c>
      <c r="AM1088">
        <f t="shared" si="248"/>
        <v>0.14499999999999999</v>
      </c>
      <c r="AN1088">
        <v>0</v>
      </c>
      <c r="AO1088">
        <f t="shared" si="249"/>
        <v>0</v>
      </c>
      <c r="AQ1088">
        <v>0</v>
      </c>
    </row>
    <row r="1089" spans="1:43" ht="15.75" thickBot="1">
      <c r="A1089" s="51">
        <f t="shared" si="240"/>
        <v>1079</v>
      </c>
      <c r="B1089" s="52">
        <v>1</v>
      </c>
      <c r="C1089" s="56">
        <v>0</v>
      </c>
      <c r="D1089" s="52">
        <v>3</v>
      </c>
      <c r="E1089" s="56">
        <v>0</v>
      </c>
      <c r="F1089" s="52">
        <v>6</v>
      </c>
      <c r="G1089" s="58">
        <v>0</v>
      </c>
      <c r="H1089" s="58">
        <v>0</v>
      </c>
      <c r="I1089" s="52">
        <v>4</v>
      </c>
      <c r="J1089" s="53">
        <v>0</v>
      </c>
      <c r="K1089" s="53">
        <v>0</v>
      </c>
      <c r="L1089" s="52">
        <v>34.5</v>
      </c>
      <c r="M1089" s="52">
        <v>6</v>
      </c>
      <c r="N1089" s="56">
        <v>0</v>
      </c>
      <c r="O1089" s="52">
        <v>14</v>
      </c>
      <c r="P1089" s="54">
        <v>77.080269000000001</v>
      </c>
      <c r="Q1089" s="54">
        <v>0</v>
      </c>
      <c r="R1089" s="55">
        <v>4.7758385500000005</v>
      </c>
      <c r="T1089" s="52">
        <v>145</v>
      </c>
      <c r="U1089" s="47">
        <f t="shared" si="241"/>
        <v>420.28985507246381</v>
      </c>
      <c r="V1089" s="47">
        <f t="shared" si="242"/>
        <v>0</v>
      </c>
      <c r="W1089" s="47">
        <v>0</v>
      </c>
      <c r="X1089" s="50">
        <f t="shared" si="243"/>
        <v>52.536231884057976</v>
      </c>
      <c r="AD1089" s="52">
        <v>12.5</v>
      </c>
      <c r="AE1089" s="57">
        <v>0</v>
      </c>
      <c r="AF1089" s="56">
        <v>0</v>
      </c>
      <c r="AG1089">
        <f t="shared" si="244"/>
        <v>0</v>
      </c>
      <c r="AH1089">
        <v>0</v>
      </c>
      <c r="AI1089">
        <f t="shared" si="245"/>
        <v>0</v>
      </c>
      <c r="AJ1089">
        <f t="shared" si="246"/>
        <v>0.85499999999999998</v>
      </c>
      <c r="AK1089">
        <f t="shared" si="247"/>
        <v>0</v>
      </c>
      <c r="AL1089">
        <v>0</v>
      </c>
      <c r="AM1089">
        <f t="shared" si="248"/>
        <v>0.14499999999999999</v>
      </c>
      <c r="AN1089">
        <v>0</v>
      </c>
      <c r="AO1089">
        <f t="shared" si="249"/>
        <v>0</v>
      </c>
      <c r="AQ1089">
        <v>0</v>
      </c>
    </row>
    <row r="1090" spans="1:43" ht="15.75" thickBot="1">
      <c r="A1090" s="51">
        <f t="shared" si="240"/>
        <v>1080</v>
      </c>
      <c r="B1090" s="52">
        <v>1</v>
      </c>
      <c r="C1090" s="56">
        <v>0</v>
      </c>
      <c r="D1090" s="52">
        <v>3</v>
      </c>
      <c r="E1090" s="56">
        <v>0</v>
      </c>
      <c r="F1090" s="52">
        <v>6</v>
      </c>
      <c r="G1090" s="58">
        <v>0</v>
      </c>
      <c r="H1090" s="58">
        <v>0</v>
      </c>
      <c r="I1090" s="52">
        <v>4</v>
      </c>
      <c r="J1090" s="53">
        <v>0</v>
      </c>
      <c r="K1090" s="53">
        <v>0</v>
      </c>
      <c r="L1090" s="52">
        <v>34.5</v>
      </c>
      <c r="M1090" s="52">
        <v>6</v>
      </c>
      <c r="N1090" s="56">
        <v>0</v>
      </c>
      <c r="O1090" s="52">
        <v>28</v>
      </c>
      <c r="P1090" s="54">
        <v>84.925589000000002</v>
      </c>
      <c r="Q1090" s="54">
        <v>0</v>
      </c>
      <c r="R1090" s="55">
        <v>5.1779111999999996</v>
      </c>
      <c r="T1090" s="52">
        <v>145</v>
      </c>
      <c r="U1090" s="47">
        <f t="shared" si="241"/>
        <v>420.28985507246381</v>
      </c>
      <c r="V1090" s="47">
        <f t="shared" si="242"/>
        <v>0</v>
      </c>
      <c r="W1090" s="47">
        <v>0</v>
      </c>
      <c r="X1090" s="50">
        <f t="shared" si="243"/>
        <v>52.536231884057976</v>
      </c>
      <c r="AD1090" s="52">
        <v>12.5</v>
      </c>
      <c r="AE1090" s="57">
        <v>0</v>
      </c>
      <c r="AF1090" s="56">
        <v>0</v>
      </c>
      <c r="AG1090">
        <f t="shared" si="244"/>
        <v>0</v>
      </c>
      <c r="AH1090">
        <v>0</v>
      </c>
      <c r="AI1090">
        <f t="shared" si="245"/>
        <v>0</v>
      </c>
      <c r="AJ1090">
        <f t="shared" si="246"/>
        <v>0.85499999999999998</v>
      </c>
      <c r="AK1090">
        <f t="shared" si="247"/>
        <v>0</v>
      </c>
      <c r="AL1090">
        <v>0</v>
      </c>
      <c r="AM1090">
        <f t="shared" si="248"/>
        <v>0.14499999999999999</v>
      </c>
      <c r="AN1090">
        <v>0</v>
      </c>
      <c r="AO1090">
        <f t="shared" si="249"/>
        <v>0</v>
      </c>
      <c r="AQ1090">
        <v>0</v>
      </c>
    </row>
    <row r="1091" spans="1:43" ht="15.75" thickBot="1">
      <c r="A1091" s="51">
        <f t="shared" si="240"/>
        <v>1081</v>
      </c>
      <c r="B1091" s="52">
        <v>1</v>
      </c>
      <c r="C1091" s="56">
        <v>0</v>
      </c>
      <c r="D1091" s="52">
        <v>3</v>
      </c>
      <c r="E1091" s="56">
        <v>0</v>
      </c>
      <c r="F1091" s="52">
        <v>6</v>
      </c>
      <c r="G1091" s="58">
        <v>0</v>
      </c>
      <c r="H1091" s="58">
        <v>0</v>
      </c>
      <c r="I1091" s="52">
        <v>4</v>
      </c>
      <c r="J1091" s="53">
        <v>0</v>
      </c>
      <c r="K1091" s="53">
        <v>0</v>
      </c>
      <c r="L1091" s="52">
        <v>34.5</v>
      </c>
      <c r="M1091" s="52">
        <v>6</v>
      </c>
      <c r="N1091" s="56">
        <v>0</v>
      </c>
      <c r="O1091" s="52">
        <v>0</v>
      </c>
      <c r="P1091" s="54">
        <v>34.323275000000002</v>
      </c>
      <c r="Q1091" s="54">
        <v>0</v>
      </c>
      <c r="R1091" s="55">
        <v>3.1577413000000005</v>
      </c>
      <c r="T1091" s="52">
        <v>145</v>
      </c>
      <c r="U1091" s="47">
        <f t="shared" si="241"/>
        <v>420.28985507246381</v>
      </c>
      <c r="V1091" s="47">
        <f t="shared" si="242"/>
        <v>0</v>
      </c>
      <c r="W1091" s="47">
        <v>0</v>
      </c>
      <c r="X1091" s="50">
        <f t="shared" si="243"/>
        <v>52.536231884057976</v>
      </c>
      <c r="AD1091" s="52">
        <v>12.5</v>
      </c>
      <c r="AE1091" s="57">
        <v>0</v>
      </c>
      <c r="AF1091" s="56">
        <v>0</v>
      </c>
      <c r="AG1091">
        <f t="shared" si="244"/>
        <v>0</v>
      </c>
      <c r="AH1091">
        <v>0</v>
      </c>
      <c r="AI1091">
        <f t="shared" si="245"/>
        <v>0</v>
      </c>
      <c r="AJ1091">
        <f t="shared" si="246"/>
        <v>0.85499999999999998</v>
      </c>
      <c r="AK1091">
        <f t="shared" si="247"/>
        <v>0</v>
      </c>
      <c r="AL1091">
        <v>0</v>
      </c>
      <c r="AM1091">
        <f t="shared" si="248"/>
        <v>0.14499999999999999</v>
      </c>
      <c r="AN1091">
        <v>0</v>
      </c>
      <c r="AO1091">
        <f t="shared" si="249"/>
        <v>0</v>
      </c>
      <c r="AQ1091">
        <v>0</v>
      </c>
    </row>
    <row r="1092" spans="1:43" ht="15.75" thickBot="1">
      <c r="A1092" s="51">
        <f t="shared" si="240"/>
        <v>1082</v>
      </c>
      <c r="B1092" s="52">
        <v>1</v>
      </c>
      <c r="C1092" s="56">
        <v>0</v>
      </c>
      <c r="D1092" s="52">
        <v>3</v>
      </c>
      <c r="E1092" s="56">
        <v>0</v>
      </c>
      <c r="F1092" s="52">
        <v>6</v>
      </c>
      <c r="G1092" s="58">
        <v>0</v>
      </c>
      <c r="H1092" s="58">
        <v>0</v>
      </c>
      <c r="I1092" s="52">
        <v>4</v>
      </c>
      <c r="J1092" s="53">
        <v>0</v>
      </c>
      <c r="K1092" s="53">
        <v>0</v>
      </c>
      <c r="L1092" s="52">
        <v>34.5</v>
      </c>
      <c r="M1092" s="52">
        <v>6</v>
      </c>
      <c r="N1092" s="56">
        <v>0</v>
      </c>
      <c r="O1092" s="52">
        <v>7</v>
      </c>
      <c r="P1092" s="54">
        <v>72.275010500000008</v>
      </c>
      <c r="Q1092" s="54">
        <v>0</v>
      </c>
      <c r="R1092" s="55">
        <v>4.7954518500000001</v>
      </c>
      <c r="T1092" s="52">
        <v>145</v>
      </c>
      <c r="U1092" s="47">
        <f t="shared" si="241"/>
        <v>420.28985507246381</v>
      </c>
      <c r="V1092" s="47">
        <f t="shared" si="242"/>
        <v>0</v>
      </c>
      <c r="W1092" s="47">
        <v>0</v>
      </c>
      <c r="X1092" s="50">
        <f t="shared" si="243"/>
        <v>52.536231884057976</v>
      </c>
      <c r="AD1092" s="52">
        <v>12.5</v>
      </c>
      <c r="AE1092" s="57">
        <v>0</v>
      </c>
      <c r="AF1092" s="56">
        <v>0</v>
      </c>
      <c r="AG1092">
        <f t="shared" si="244"/>
        <v>0</v>
      </c>
      <c r="AH1092">
        <v>0</v>
      </c>
      <c r="AI1092">
        <f t="shared" si="245"/>
        <v>0</v>
      </c>
      <c r="AJ1092">
        <f t="shared" si="246"/>
        <v>0.85499999999999998</v>
      </c>
      <c r="AK1092">
        <f t="shared" si="247"/>
        <v>0</v>
      </c>
      <c r="AL1092">
        <v>0</v>
      </c>
      <c r="AM1092">
        <f t="shared" si="248"/>
        <v>0.14499999999999999</v>
      </c>
      <c r="AN1092">
        <v>0</v>
      </c>
      <c r="AO1092">
        <f t="shared" si="249"/>
        <v>0</v>
      </c>
      <c r="AQ1092">
        <v>0</v>
      </c>
    </row>
    <row r="1093" spans="1:43" ht="15.75" thickBot="1">
      <c r="A1093" s="51">
        <f t="shared" si="240"/>
        <v>1083</v>
      </c>
      <c r="B1093" s="52">
        <v>1</v>
      </c>
      <c r="C1093" s="56">
        <v>0</v>
      </c>
      <c r="D1093" s="52">
        <v>3</v>
      </c>
      <c r="E1093" s="56">
        <v>0</v>
      </c>
      <c r="F1093" s="52">
        <v>6</v>
      </c>
      <c r="G1093" s="58">
        <v>0</v>
      </c>
      <c r="H1093" s="58">
        <v>0</v>
      </c>
      <c r="I1093" s="52">
        <v>4</v>
      </c>
      <c r="J1093" s="53">
        <v>0</v>
      </c>
      <c r="K1093" s="53">
        <v>0</v>
      </c>
      <c r="L1093" s="52">
        <v>34.5</v>
      </c>
      <c r="M1093" s="52">
        <v>6</v>
      </c>
      <c r="N1093" s="56">
        <v>0</v>
      </c>
      <c r="O1093" s="52">
        <v>14</v>
      </c>
      <c r="P1093" s="54">
        <v>76.9822025</v>
      </c>
      <c r="Q1093" s="54">
        <v>0</v>
      </c>
      <c r="R1093" s="55">
        <v>5.7074703000000007</v>
      </c>
      <c r="T1093" s="52">
        <v>145</v>
      </c>
      <c r="U1093" s="47">
        <f t="shared" si="241"/>
        <v>420.28985507246381</v>
      </c>
      <c r="V1093" s="47">
        <f t="shared" si="242"/>
        <v>0</v>
      </c>
      <c r="W1093" s="47">
        <v>0</v>
      </c>
      <c r="X1093" s="50">
        <f t="shared" si="243"/>
        <v>52.536231884057976</v>
      </c>
      <c r="AD1093" s="52">
        <v>12.5</v>
      </c>
      <c r="AE1093" s="57">
        <v>0</v>
      </c>
      <c r="AF1093" s="56">
        <v>0</v>
      </c>
      <c r="AG1093">
        <f t="shared" si="244"/>
        <v>0</v>
      </c>
      <c r="AH1093">
        <v>0</v>
      </c>
      <c r="AI1093">
        <f t="shared" si="245"/>
        <v>0</v>
      </c>
      <c r="AJ1093">
        <f t="shared" si="246"/>
        <v>0.85499999999999998</v>
      </c>
      <c r="AK1093">
        <f t="shared" si="247"/>
        <v>0</v>
      </c>
      <c r="AL1093">
        <v>0</v>
      </c>
      <c r="AM1093">
        <f t="shared" si="248"/>
        <v>0.14499999999999999</v>
      </c>
      <c r="AN1093">
        <v>0</v>
      </c>
      <c r="AO1093">
        <f t="shared" si="249"/>
        <v>0</v>
      </c>
      <c r="AQ1093">
        <v>0</v>
      </c>
    </row>
    <row r="1094" spans="1:43" ht="15.75" thickBot="1">
      <c r="A1094" s="51">
        <f t="shared" si="240"/>
        <v>1084</v>
      </c>
      <c r="B1094" s="52">
        <v>1</v>
      </c>
      <c r="C1094" s="56">
        <v>0</v>
      </c>
      <c r="D1094" s="52">
        <v>3</v>
      </c>
      <c r="E1094" s="56">
        <v>0</v>
      </c>
      <c r="F1094" s="52">
        <v>6</v>
      </c>
      <c r="G1094" s="58">
        <v>0</v>
      </c>
      <c r="H1094" s="58">
        <v>0</v>
      </c>
      <c r="I1094" s="52">
        <v>4</v>
      </c>
      <c r="J1094" s="53">
        <v>0</v>
      </c>
      <c r="K1094" s="53">
        <v>0</v>
      </c>
      <c r="L1094" s="52">
        <v>34.5</v>
      </c>
      <c r="M1094" s="52">
        <v>6</v>
      </c>
      <c r="N1094" s="56">
        <v>0</v>
      </c>
      <c r="O1094" s="52">
        <v>28</v>
      </c>
      <c r="P1094" s="54">
        <v>88.455983000000003</v>
      </c>
      <c r="Q1094" s="54">
        <v>0</v>
      </c>
      <c r="R1094" s="55">
        <v>5.8153434499999994</v>
      </c>
      <c r="T1094" s="52">
        <v>145</v>
      </c>
      <c r="U1094" s="47">
        <f t="shared" si="241"/>
        <v>420.28985507246381</v>
      </c>
      <c r="V1094" s="47">
        <f t="shared" si="242"/>
        <v>0</v>
      </c>
      <c r="W1094" s="47">
        <v>0</v>
      </c>
      <c r="X1094" s="50">
        <f t="shared" si="243"/>
        <v>52.536231884057976</v>
      </c>
      <c r="AD1094" s="52">
        <v>12.5</v>
      </c>
      <c r="AE1094" s="57">
        <v>0</v>
      </c>
      <c r="AF1094" s="56">
        <v>0</v>
      </c>
      <c r="AG1094">
        <f t="shared" si="244"/>
        <v>0</v>
      </c>
      <c r="AH1094">
        <v>0</v>
      </c>
      <c r="AI1094">
        <f t="shared" si="245"/>
        <v>0</v>
      </c>
      <c r="AJ1094">
        <f t="shared" si="246"/>
        <v>0.85499999999999998</v>
      </c>
      <c r="AK1094">
        <f t="shared" si="247"/>
        <v>0</v>
      </c>
      <c r="AL1094">
        <v>0</v>
      </c>
      <c r="AM1094">
        <f t="shared" si="248"/>
        <v>0.14499999999999999</v>
      </c>
      <c r="AN1094">
        <v>0</v>
      </c>
      <c r="AO1094">
        <f t="shared" si="249"/>
        <v>0</v>
      </c>
      <c r="AQ1094">
        <v>0</v>
      </c>
    </row>
    <row r="1095" spans="1:43" ht="15.75" thickBot="1">
      <c r="A1095" s="51">
        <f t="shared" si="240"/>
        <v>1085</v>
      </c>
      <c r="B1095" s="52">
        <v>1</v>
      </c>
      <c r="C1095" s="56">
        <v>0</v>
      </c>
      <c r="D1095" s="56">
        <v>0</v>
      </c>
      <c r="E1095" s="56">
        <v>0</v>
      </c>
      <c r="F1095" s="52">
        <v>6</v>
      </c>
      <c r="G1095" s="58">
        <v>0</v>
      </c>
      <c r="H1095" s="58">
        <v>0</v>
      </c>
      <c r="I1095" s="52">
        <v>4</v>
      </c>
      <c r="J1095" s="53">
        <v>0</v>
      </c>
      <c r="K1095" s="53">
        <v>0</v>
      </c>
      <c r="L1095" s="52">
        <v>36.9</v>
      </c>
      <c r="M1095" s="52">
        <v>6</v>
      </c>
      <c r="N1095" s="56">
        <v>0</v>
      </c>
      <c r="O1095" s="52">
        <v>0</v>
      </c>
      <c r="P1095" s="54">
        <v>37.21623675</v>
      </c>
      <c r="Q1095" s="54">
        <v>0</v>
      </c>
      <c r="R1095" s="55">
        <v>0</v>
      </c>
      <c r="T1095" s="52">
        <v>155</v>
      </c>
      <c r="U1095" s="47">
        <f t="shared" si="241"/>
        <v>420.05420054200545</v>
      </c>
      <c r="V1095" s="47">
        <f t="shared" si="242"/>
        <v>0</v>
      </c>
      <c r="W1095" s="47">
        <v>0</v>
      </c>
      <c r="X1095" s="50">
        <f t="shared" si="243"/>
        <v>0</v>
      </c>
      <c r="AD1095" s="46">
        <v>0</v>
      </c>
      <c r="AE1095" s="53">
        <v>449</v>
      </c>
      <c r="AF1095" s="56">
        <v>0</v>
      </c>
      <c r="AG1095">
        <f t="shared" si="244"/>
        <v>0</v>
      </c>
      <c r="AH1095">
        <v>0</v>
      </c>
      <c r="AI1095">
        <f t="shared" si="245"/>
        <v>0</v>
      </c>
      <c r="AJ1095">
        <f t="shared" si="246"/>
        <v>0.84499999999999997</v>
      </c>
      <c r="AK1095">
        <f t="shared" si="247"/>
        <v>0</v>
      </c>
      <c r="AL1095">
        <v>0</v>
      </c>
      <c r="AM1095">
        <f t="shared" si="248"/>
        <v>0.155</v>
      </c>
      <c r="AN1095">
        <v>0</v>
      </c>
      <c r="AO1095">
        <f t="shared" si="249"/>
        <v>0</v>
      </c>
      <c r="AQ1095">
        <v>0</v>
      </c>
    </row>
    <row r="1096" spans="1:43" ht="15.75" thickBot="1">
      <c r="A1096" s="51">
        <f t="shared" si="240"/>
        <v>1086</v>
      </c>
      <c r="B1096" s="52">
        <v>1</v>
      </c>
      <c r="C1096" s="56">
        <v>0</v>
      </c>
      <c r="D1096" s="56">
        <v>0</v>
      </c>
      <c r="E1096" s="56">
        <v>0</v>
      </c>
      <c r="F1096" s="52">
        <v>6</v>
      </c>
      <c r="G1096" s="58">
        <v>0</v>
      </c>
      <c r="H1096" s="58">
        <v>0</v>
      </c>
      <c r="I1096" s="52">
        <v>4</v>
      </c>
      <c r="J1096" s="53">
        <v>0</v>
      </c>
      <c r="K1096" s="53">
        <v>0</v>
      </c>
      <c r="L1096" s="52">
        <v>36.9</v>
      </c>
      <c r="M1096" s="52">
        <v>6</v>
      </c>
      <c r="N1096" s="56">
        <v>0</v>
      </c>
      <c r="O1096" s="52">
        <v>7</v>
      </c>
      <c r="P1096" s="54">
        <v>61.870154849999999</v>
      </c>
      <c r="Q1096" s="54">
        <v>0</v>
      </c>
      <c r="R1096" s="55">
        <v>0</v>
      </c>
      <c r="T1096" s="52">
        <v>155</v>
      </c>
      <c r="U1096" s="47">
        <f t="shared" si="241"/>
        <v>420.05420054200545</v>
      </c>
      <c r="V1096" s="47">
        <f t="shared" si="242"/>
        <v>0</v>
      </c>
      <c r="W1096" s="47">
        <v>0</v>
      </c>
      <c r="X1096" s="50">
        <f t="shared" si="243"/>
        <v>0</v>
      </c>
      <c r="AD1096" s="46">
        <v>0</v>
      </c>
      <c r="AE1096" s="53">
        <v>449</v>
      </c>
      <c r="AF1096" s="56">
        <v>0</v>
      </c>
      <c r="AG1096">
        <f t="shared" si="244"/>
        <v>0</v>
      </c>
      <c r="AH1096">
        <v>0</v>
      </c>
      <c r="AI1096">
        <f t="shared" si="245"/>
        <v>0</v>
      </c>
      <c r="AJ1096">
        <f t="shared" si="246"/>
        <v>0.84499999999999997</v>
      </c>
      <c r="AK1096">
        <f t="shared" si="247"/>
        <v>0</v>
      </c>
      <c r="AL1096">
        <v>0</v>
      </c>
      <c r="AM1096">
        <f t="shared" si="248"/>
        <v>0.155</v>
      </c>
      <c r="AN1096">
        <v>0</v>
      </c>
      <c r="AO1096">
        <f t="shared" si="249"/>
        <v>0</v>
      </c>
      <c r="AQ1096">
        <v>0</v>
      </c>
    </row>
    <row r="1097" spans="1:43" ht="15.75" thickBot="1">
      <c r="A1097" s="51">
        <f t="shared" si="240"/>
        <v>1087</v>
      </c>
      <c r="B1097" s="52">
        <v>1</v>
      </c>
      <c r="C1097" s="56">
        <v>0</v>
      </c>
      <c r="D1097" s="56">
        <v>0</v>
      </c>
      <c r="E1097" s="56">
        <v>0</v>
      </c>
      <c r="F1097" s="52">
        <v>6</v>
      </c>
      <c r="G1097" s="58">
        <v>0</v>
      </c>
      <c r="H1097" s="58">
        <v>0</v>
      </c>
      <c r="I1097" s="52">
        <v>4</v>
      </c>
      <c r="J1097" s="53">
        <v>0</v>
      </c>
      <c r="K1097" s="53">
        <v>0</v>
      </c>
      <c r="L1097" s="52">
        <v>36.9</v>
      </c>
      <c r="M1097" s="52">
        <v>6</v>
      </c>
      <c r="N1097" s="56">
        <v>0</v>
      </c>
      <c r="O1097" s="52">
        <v>14</v>
      </c>
      <c r="P1097" s="54">
        <v>68.401383749999994</v>
      </c>
      <c r="Q1097" s="54">
        <v>0</v>
      </c>
      <c r="R1097" s="55">
        <v>0</v>
      </c>
      <c r="T1097" s="52">
        <v>155</v>
      </c>
      <c r="U1097" s="47">
        <f t="shared" si="241"/>
        <v>420.05420054200545</v>
      </c>
      <c r="V1097" s="47">
        <f t="shared" si="242"/>
        <v>0</v>
      </c>
      <c r="W1097" s="47">
        <v>0</v>
      </c>
      <c r="X1097" s="50">
        <f t="shared" si="243"/>
        <v>0</v>
      </c>
      <c r="AD1097" s="46">
        <v>0</v>
      </c>
      <c r="AE1097" s="53">
        <v>449</v>
      </c>
      <c r="AF1097" s="56">
        <v>0</v>
      </c>
      <c r="AG1097">
        <f t="shared" si="244"/>
        <v>0</v>
      </c>
      <c r="AH1097">
        <v>0</v>
      </c>
      <c r="AI1097">
        <f t="shared" si="245"/>
        <v>0</v>
      </c>
      <c r="AJ1097">
        <f t="shared" si="246"/>
        <v>0.84499999999999997</v>
      </c>
      <c r="AK1097">
        <f t="shared" si="247"/>
        <v>0</v>
      </c>
      <c r="AL1097">
        <v>0</v>
      </c>
      <c r="AM1097">
        <f t="shared" si="248"/>
        <v>0.155</v>
      </c>
      <c r="AN1097">
        <v>0</v>
      </c>
      <c r="AO1097">
        <f t="shared" si="249"/>
        <v>0</v>
      </c>
      <c r="AQ1097">
        <v>0</v>
      </c>
    </row>
    <row r="1098" spans="1:43" ht="15.75" thickBot="1">
      <c r="A1098" s="51">
        <f t="shared" si="240"/>
        <v>1088</v>
      </c>
      <c r="B1098" s="52">
        <v>1</v>
      </c>
      <c r="C1098" s="56">
        <v>0</v>
      </c>
      <c r="D1098" s="56">
        <v>0</v>
      </c>
      <c r="E1098" s="56">
        <v>0</v>
      </c>
      <c r="F1098" s="52">
        <v>6</v>
      </c>
      <c r="G1098" s="58">
        <v>0</v>
      </c>
      <c r="H1098" s="58">
        <v>0</v>
      </c>
      <c r="I1098" s="52">
        <v>4</v>
      </c>
      <c r="J1098" s="53">
        <v>0</v>
      </c>
      <c r="K1098" s="53">
        <v>0</v>
      </c>
      <c r="L1098" s="52">
        <v>36.9</v>
      </c>
      <c r="M1098" s="52">
        <v>6</v>
      </c>
      <c r="N1098" s="56">
        <v>0</v>
      </c>
      <c r="O1098" s="52">
        <v>28</v>
      </c>
      <c r="P1098" s="54">
        <v>74.403053549999996</v>
      </c>
      <c r="Q1098" s="54">
        <v>0</v>
      </c>
      <c r="R1098" s="55">
        <v>0</v>
      </c>
      <c r="T1098" s="52">
        <v>155</v>
      </c>
      <c r="U1098" s="47">
        <f t="shared" si="241"/>
        <v>420.05420054200545</v>
      </c>
      <c r="V1098" s="47">
        <f t="shared" si="242"/>
        <v>0</v>
      </c>
      <c r="W1098" s="47">
        <v>0</v>
      </c>
      <c r="X1098" s="50">
        <f t="shared" si="243"/>
        <v>0</v>
      </c>
      <c r="AD1098" s="46">
        <v>0</v>
      </c>
      <c r="AE1098" s="53">
        <v>449</v>
      </c>
      <c r="AF1098" s="56">
        <v>0</v>
      </c>
      <c r="AG1098">
        <f t="shared" si="244"/>
        <v>0</v>
      </c>
      <c r="AH1098">
        <v>0</v>
      </c>
      <c r="AI1098">
        <f t="shared" si="245"/>
        <v>0</v>
      </c>
      <c r="AJ1098">
        <f t="shared" si="246"/>
        <v>0.84499999999999997</v>
      </c>
      <c r="AK1098">
        <f t="shared" si="247"/>
        <v>0</v>
      </c>
      <c r="AL1098">
        <v>0</v>
      </c>
      <c r="AM1098">
        <f t="shared" si="248"/>
        <v>0.155</v>
      </c>
      <c r="AN1098">
        <v>0</v>
      </c>
      <c r="AO1098">
        <f t="shared" si="249"/>
        <v>0</v>
      </c>
      <c r="AQ1098">
        <v>0</v>
      </c>
    </row>
    <row r="1099" spans="1:43" ht="15.75" thickBot="1">
      <c r="A1099" s="51">
        <f t="shared" si="240"/>
        <v>1089</v>
      </c>
      <c r="B1099" s="52">
        <v>1</v>
      </c>
      <c r="C1099" s="56">
        <v>0</v>
      </c>
      <c r="D1099" s="56">
        <v>0</v>
      </c>
      <c r="E1099" s="56">
        <v>0</v>
      </c>
      <c r="F1099" s="52">
        <v>6</v>
      </c>
      <c r="G1099" s="58">
        <v>0</v>
      </c>
      <c r="H1099" s="58">
        <v>0</v>
      </c>
      <c r="I1099" s="52">
        <v>4</v>
      </c>
      <c r="J1099" s="53">
        <v>0</v>
      </c>
      <c r="K1099" s="53">
        <v>0</v>
      </c>
      <c r="L1099" s="52">
        <v>36.9</v>
      </c>
      <c r="M1099" s="52">
        <v>6</v>
      </c>
      <c r="N1099" s="56">
        <v>0</v>
      </c>
      <c r="O1099" s="52">
        <v>91</v>
      </c>
      <c r="P1099" s="54">
        <v>79.786904399999997</v>
      </c>
      <c r="Q1099" s="54">
        <v>0</v>
      </c>
      <c r="R1099" s="55">
        <v>0</v>
      </c>
      <c r="T1099" s="52">
        <v>155</v>
      </c>
      <c r="U1099" s="47">
        <f t="shared" si="241"/>
        <v>420.05420054200545</v>
      </c>
      <c r="V1099" s="47">
        <f t="shared" si="242"/>
        <v>0</v>
      </c>
      <c r="W1099" s="47">
        <v>0</v>
      </c>
      <c r="X1099" s="50">
        <f t="shared" si="243"/>
        <v>0</v>
      </c>
      <c r="AD1099" s="46">
        <v>0</v>
      </c>
      <c r="AE1099" s="53">
        <v>449</v>
      </c>
      <c r="AF1099" s="56">
        <v>0</v>
      </c>
      <c r="AG1099">
        <f t="shared" si="244"/>
        <v>0</v>
      </c>
      <c r="AH1099">
        <v>0</v>
      </c>
      <c r="AI1099">
        <f t="shared" si="245"/>
        <v>0</v>
      </c>
      <c r="AJ1099">
        <f t="shared" si="246"/>
        <v>0.84499999999999997</v>
      </c>
      <c r="AK1099">
        <f t="shared" si="247"/>
        <v>0</v>
      </c>
      <c r="AL1099">
        <v>0</v>
      </c>
      <c r="AM1099">
        <f t="shared" si="248"/>
        <v>0.155</v>
      </c>
      <c r="AN1099">
        <v>0</v>
      </c>
      <c r="AO1099">
        <f t="shared" si="249"/>
        <v>0</v>
      </c>
      <c r="AQ1099">
        <v>0</v>
      </c>
    </row>
    <row r="1100" spans="1:43" ht="15.75" thickBot="1">
      <c r="A1100" s="51">
        <f t="shared" ref="A1100:A1163" si="250">A1099+1</f>
        <v>1090</v>
      </c>
      <c r="B1100" s="52">
        <v>1</v>
      </c>
      <c r="C1100" s="56">
        <v>0</v>
      </c>
      <c r="D1100" s="56">
        <v>0</v>
      </c>
      <c r="E1100" s="56">
        <v>0</v>
      </c>
      <c r="F1100" s="52">
        <v>6</v>
      </c>
      <c r="G1100" s="58">
        <v>0</v>
      </c>
      <c r="H1100" s="58">
        <v>0</v>
      </c>
      <c r="I1100" s="52">
        <v>2</v>
      </c>
      <c r="J1100" s="53">
        <v>0</v>
      </c>
      <c r="K1100" s="53">
        <v>0</v>
      </c>
      <c r="L1100" s="52">
        <v>37.4</v>
      </c>
      <c r="M1100" s="52">
        <v>6</v>
      </c>
      <c r="N1100" s="56">
        <v>0</v>
      </c>
      <c r="O1100" s="52">
        <v>0</v>
      </c>
      <c r="P1100" s="54">
        <v>32.4600115</v>
      </c>
      <c r="Q1100" s="54">
        <v>0</v>
      </c>
      <c r="R1100" s="55">
        <v>0</v>
      </c>
      <c r="T1100" s="52">
        <v>157</v>
      </c>
      <c r="U1100" s="47">
        <f t="shared" ref="U1100:U1163" si="251">((T1100/(L1100/100)))</f>
        <v>419.78609625668452</v>
      </c>
      <c r="V1100" s="47">
        <f t="shared" ref="V1100:V1163" si="252">(AVERAGE(J1100:K1100)*AE1100)</f>
        <v>0</v>
      </c>
      <c r="W1100" s="47">
        <v>0</v>
      </c>
      <c r="X1100" s="50">
        <f t="shared" ref="X1100:X1163" si="253">((AD1100/100)*U1100)</f>
        <v>0</v>
      </c>
      <c r="AD1100" s="46">
        <v>0</v>
      </c>
      <c r="AE1100" s="53">
        <v>420</v>
      </c>
      <c r="AF1100" s="56">
        <v>0</v>
      </c>
      <c r="AG1100">
        <f t="shared" ref="AG1100:AG1163" si="254">(AVERAGE(J1100:K1100)*1000)</f>
        <v>0</v>
      </c>
      <c r="AH1100">
        <v>0</v>
      </c>
      <c r="AI1100">
        <f t="shared" ref="AI1100:AI1163" si="255">(AVERAGE(G1100:H1100)*1000)</f>
        <v>0</v>
      </c>
      <c r="AJ1100">
        <f t="shared" ref="AJ1100:AJ1163" si="256">(1-(SUM(AH1100,AL1100,AM1100,AN1100,AO1100)))</f>
        <v>0.84299999999999997</v>
      </c>
      <c r="AK1100">
        <f t="shared" ref="AK1100:AK1163" si="257">(C1100*1000)</f>
        <v>0</v>
      </c>
      <c r="AL1100">
        <v>0</v>
      </c>
      <c r="AM1100">
        <f t="shared" ref="AM1100:AM1163" si="258">(T1100/1000)</f>
        <v>0.157</v>
      </c>
      <c r="AN1100">
        <v>0</v>
      </c>
      <c r="AO1100">
        <f t="shared" ref="AO1100:AO1163" si="259">(AF1100/100)</f>
        <v>0</v>
      </c>
      <c r="AQ1100">
        <v>0</v>
      </c>
    </row>
    <row r="1101" spans="1:43" ht="15.75" thickBot="1">
      <c r="A1101" s="51">
        <f t="shared" si="250"/>
        <v>1091</v>
      </c>
      <c r="B1101" s="52">
        <v>1</v>
      </c>
      <c r="C1101" s="56">
        <v>0</v>
      </c>
      <c r="D1101" s="56">
        <v>0</v>
      </c>
      <c r="E1101" s="56">
        <v>0</v>
      </c>
      <c r="F1101" s="52">
        <v>6</v>
      </c>
      <c r="G1101" s="58">
        <v>0</v>
      </c>
      <c r="H1101" s="58">
        <v>0</v>
      </c>
      <c r="I1101" s="52">
        <v>2</v>
      </c>
      <c r="J1101" s="53">
        <v>0</v>
      </c>
      <c r="K1101" s="53">
        <v>0</v>
      </c>
      <c r="L1101" s="52">
        <v>37.4</v>
      </c>
      <c r="M1101" s="52">
        <v>6</v>
      </c>
      <c r="N1101" s="56">
        <v>0</v>
      </c>
      <c r="O1101" s="52">
        <v>7</v>
      </c>
      <c r="P1101" s="54">
        <v>57.545422200000004</v>
      </c>
      <c r="Q1101" s="54">
        <v>0</v>
      </c>
      <c r="R1101" s="55">
        <v>0</v>
      </c>
      <c r="T1101" s="52">
        <v>157</v>
      </c>
      <c r="U1101" s="47">
        <f t="shared" si="251"/>
        <v>419.78609625668452</v>
      </c>
      <c r="V1101" s="47">
        <f t="shared" si="252"/>
        <v>0</v>
      </c>
      <c r="W1101" s="47">
        <v>0</v>
      </c>
      <c r="X1101" s="50">
        <f t="shared" si="253"/>
        <v>0</v>
      </c>
      <c r="AD1101" s="46">
        <v>0</v>
      </c>
      <c r="AE1101" s="53">
        <v>420</v>
      </c>
      <c r="AF1101" s="56">
        <v>0</v>
      </c>
      <c r="AG1101">
        <f t="shared" si="254"/>
        <v>0</v>
      </c>
      <c r="AH1101">
        <v>0</v>
      </c>
      <c r="AI1101">
        <f t="shared" si="255"/>
        <v>0</v>
      </c>
      <c r="AJ1101">
        <f t="shared" si="256"/>
        <v>0.84299999999999997</v>
      </c>
      <c r="AK1101">
        <f t="shared" si="257"/>
        <v>0</v>
      </c>
      <c r="AL1101">
        <v>0</v>
      </c>
      <c r="AM1101">
        <f t="shared" si="258"/>
        <v>0.157</v>
      </c>
      <c r="AN1101">
        <v>0</v>
      </c>
      <c r="AO1101">
        <f t="shared" si="259"/>
        <v>0</v>
      </c>
      <c r="AQ1101">
        <v>0</v>
      </c>
    </row>
    <row r="1102" spans="1:43" ht="15.75" thickBot="1">
      <c r="A1102" s="51">
        <f t="shared" si="250"/>
        <v>1092</v>
      </c>
      <c r="B1102" s="52">
        <v>1</v>
      </c>
      <c r="C1102" s="56">
        <v>0</v>
      </c>
      <c r="D1102" s="56">
        <v>0</v>
      </c>
      <c r="E1102" s="56">
        <v>0</v>
      </c>
      <c r="F1102" s="52">
        <v>6</v>
      </c>
      <c r="G1102" s="58">
        <v>0</v>
      </c>
      <c r="H1102" s="58">
        <v>0</v>
      </c>
      <c r="I1102" s="52">
        <v>2</v>
      </c>
      <c r="J1102" s="53">
        <v>0</v>
      </c>
      <c r="K1102" s="53">
        <v>0</v>
      </c>
      <c r="L1102" s="52">
        <v>37.4</v>
      </c>
      <c r="M1102" s="52">
        <v>6</v>
      </c>
      <c r="N1102" s="56">
        <v>0</v>
      </c>
      <c r="O1102" s="52">
        <v>14</v>
      </c>
      <c r="P1102" s="54">
        <v>60.722776800000005</v>
      </c>
      <c r="Q1102" s="54">
        <v>0</v>
      </c>
      <c r="R1102" s="55">
        <v>0</v>
      </c>
      <c r="T1102" s="52">
        <v>157</v>
      </c>
      <c r="U1102" s="47">
        <f t="shared" si="251"/>
        <v>419.78609625668452</v>
      </c>
      <c r="V1102" s="47">
        <f t="shared" si="252"/>
        <v>0</v>
      </c>
      <c r="W1102" s="47">
        <v>0</v>
      </c>
      <c r="X1102" s="50">
        <f t="shared" si="253"/>
        <v>0</v>
      </c>
      <c r="AD1102" s="46">
        <v>0</v>
      </c>
      <c r="AE1102" s="53">
        <v>420</v>
      </c>
      <c r="AF1102" s="56">
        <v>0</v>
      </c>
      <c r="AG1102">
        <f t="shared" si="254"/>
        <v>0</v>
      </c>
      <c r="AH1102">
        <v>0</v>
      </c>
      <c r="AI1102">
        <f t="shared" si="255"/>
        <v>0</v>
      </c>
      <c r="AJ1102">
        <f t="shared" si="256"/>
        <v>0.84299999999999997</v>
      </c>
      <c r="AK1102">
        <f t="shared" si="257"/>
        <v>0</v>
      </c>
      <c r="AL1102">
        <v>0</v>
      </c>
      <c r="AM1102">
        <f t="shared" si="258"/>
        <v>0.157</v>
      </c>
      <c r="AN1102">
        <v>0</v>
      </c>
      <c r="AO1102">
        <f t="shared" si="259"/>
        <v>0</v>
      </c>
      <c r="AQ1102">
        <v>0</v>
      </c>
    </row>
    <row r="1103" spans="1:43" ht="15.75" thickBot="1">
      <c r="A1103" s="51">
        <f t="shared" si="250"/>
        <v>1093</v>
      </c>
      <c r="B1103" s="52">
        <v>1</v>
      </c>
      <c r="C1103" s="56">
        <v>0</v>
      </c>
      <c r="D1103" s="56">
        <v>0</v>
      </c>
      <c r="E1103" s="56">
        <v>0</v>
      </c>
      <c r="F1103" s="52">
        <v>6</v>
      </c>
      <c r="G1103" s="58">
        <v>0</v>
      </c>
      <c r="H1103" s="58">
        <v>0</v>
      </c>
      <c r="I1103" s="52">
        <v>2</v>
      </c>
      <c r="J1103" s="53">
        <v>0</v>
      </c>
      <c r="K1103" s="53">
        <v>0</v>
      </c>
      <c r="L1103" s="52">
        <v>37.4</v>
      </c>
      <c r="M1103" s="52">
        <v>6</v>
      </c>
      <c r="N1103" s="56">
        <v>0</v>
      </c>
      <c r="O1103" s="52">
        <v>28</v>
      </c>
      <c r="P1103" s="54">
        <v>63.547091999999999</v>
      </c>
      <c r="Q1103" s="54">
        <v>0</v>
      </c>
      <c r="R1103" s="55">
        <v>0</v>
      </c>
      <c r="T1103" s="52">
        <v>157</v>
      </c>
      <c r="U1103" s="47">
        <f t="shared" si="251"/>
        <v>419.78609625668452</v>
      </c>
      <c r="V1103" s="47">
        <f t="shared" si="252"/>
        <v>0</v>
      </c>
      <c r="W1103" s="47">
        <v>0</v>
      </c>
      <c r="X1103" s="50">
        <f t="shared" si="253"/>
        <v>0</v>
      </c>
      <c r="AD1103" s="46">
        <v>0</v>
      </c>
      <c r="AE1103" s="53">
        <v>420</v>
      </c>
      <c r="AF1103" s="56">
        <v>0</v>
      </c>
      <c r="AG1103">
        <f t="shared" si="254"/>
        <v>0</v>
      </c>
      <c r="AH1103">
        <v>0</v>
      </c>
      <c r="AI1103">
        <f t="shared" si="255"/>
        <v>0</v>
      </c>
      <c r="AJ1103">
        <f t="shared" si="256"/>
        <v>0.84299999999999997</v>
      </c>
      <c r="AK1103">
        <f t="shared" si="257"/>
        <v>0</v>
      </c>
      <c r="AL1103">
        <v>0</v>
      </c>
      <c r="AM1103">
        <f t="shared" si="258"/>
        <v>0.157</v>
      </c>
      <c r="AN1103">
        <v>0</v>
      </c>
      <c r="AO1103">
        <f t="shared" si="259"/>
        <v>0</v>
      </c>
      <c r="AQ1103">
        <v>0</v>
      </c>
    </row>
    <row r="1104" spans="1:43" ht="15.75" thickBot="1">
      <c r="A1104" s="51">
        <f t="shared" si="250"/>
        <v>1094</v>
      </c>
      <c r="B1104" s="52">
        <v>1</v>
      </c>
      <c r="C1104" s="56">
        <v>0</v>
      </c>
      <c r="D1104" s="56">
        <v>0</v>
      </c>
      <c r="E1104" s="56">
        <v>0</v>
      </c>
      <c r="F1104" s="52">
        <v>6</v>
      </c>
      <c r="G1104" s="58">
        <v>0</v>
      </c>
      <c r="H1104" s="58">
        <v>0</v>
      </c>
      <c r="I1104" s="52">
        <v>2</v>
      </c>
      <c r="J1104" s="53">
        <v>0</v>
      </c>
      <c r="K1104" s="53">
        <v>0</v>
      </c>
      <c r="L1104" s="52">
        <v>37.4</v>
      </c>
      <c r="M1104" s="52">
        <v>6</v>
      </c>
      <c r="N1104" s="56">
        <v>0</v>
      </c>
      <c r="O1104" s="52">
        <v>91</v>
      </c>
      <c r="P1104" s="54">
        <v>66.371407199999993</v>
      </c>
      <c r="Q1104" s="54">
        <v>0</v>
      </c>
      <c r="R1104" s="55">
        <v>0</v>
      </c>
      <c r="T1104" s="52">
        <v>157</v>
      </c>
      <c r="U1104" s="47">
        <f t="shared" si="251"/>
        <v>419.78609625668452</v>
      </c>
      <c r="V1104" s="47">
        <f t="shared" si="252"/>
        <v>0</v>
      </c>
      <c r="W1104" s="47">
        <v>0</v>
      </c>
      <c r="X1104" s="50">
        <f t="shared" si="253"/>
        <v>0</v>
      </c>
      <c r="AD1104" s="46">
        <v>0</v>
      </c>
      <c r="AE1104" s="53">
        <v>420</v>
      </c>
      <c r="AF1104" s="56">
        <v>0</v>
      </c>
      <c r="AG1104">
        <f t="shared" si="254"/>
        <v>0</v>
      </c>
      <c r="AH1104">
        <v>0</v>
      </c>
      <c r="AI1104">
        <f t="shared" si="255"/>
        <v>0</v>
      </c>
      <c r="AJ1104">
        <f t="shared" si="256"/>
        <v>0.84299999999999997</v>
      </c>
      <c r="AK1104">
        <f t="shared" si="257"/>
        <v>0</v>
      </c>
      <c r="AL1104">
        <v>0</v>
      </c>
      <c r="AM1104">
        <f t="shared" si="258"/>
        <v>0.157</v>
      </c>
      <c r="AN1104">
        <v>0</v>
      </c>
      <c r="AO1104">
        <f t="shared" si="259"/>
        <v>0</v>
      </c>
      <c r="AQ1104">
        <v>0</v>
      </c>
    </row>
    <row r="1105" spans="1:43" ht="15.75" thickBot="1">
      <c r="A1105" s="51">
        <f t="shared" si="250"/>
        <v>1095</v>
      </c>
      <c r="B1105" s="52">
        <v>1</v>
      </c>
      <c r="C1105" s="56">
        <v>0</v>
      </c>
      <c r="D1105" s="52">
        <v>3</v>
      </c>
      <c r="E1105" s="56">
        <v>0</v>
      </c>
      <c r="F1105" s="52">
        <v>6</v>
      </c>
      <c r="G1105" s="58">
        <v>0</v>
      </c>
      <c r="H1105" s="58">
        <v>0</v>
      </c>
      <c r="I1105" s="52">
        <v>4</v>
      </c>
      <c r="J1105" s="53">
        <v>0</v>
      </c>
      <c r="K1105" s="53">
        <v>0</v>
      </c>
      <c r="L1105" s="52">
        <v>42.4</v>
      </c>
      <c r="M1105" s="52">
        <v>6</v>
      </c>
      <c r="N1105" s="56">
        <v>0</v>
      </c>
      <c r="O1105" s="52">
        <v>0</v>
      </c>
      <c r="P1105" s="54">
        <v>10.708861800000001</v>
      </c>
      <c r="Q1105" s="54">
        <v>0</v>
      </c>
      <c r="R1105" s="55">
        <v>0</v>
      </c>
      <c r="T1105" s="52">
        <v>161</v>
      </c>
      <c r="U1105" s="47">
        <f t="shared" si="251"/>
        <v>379.71698113207549</v>
      </c>
      <c r="V1105" s="47">
        <f t="shared" si="252"/>
        <v>0</v>
      </c>
      <c r="W1105" s="47">
        <v>0</v>
      </c>
      <c r="X1105" s="50">
        <f t="shared" si="253"/>
        <v>47.464622641509436</v>
      </c>
      <c r="AD1105" s="52">
        <v>12.5</v>
      </c>
      <c r="AE1105" s="57">
        <v>0</v>
      </c>
      <c r="AF1105" s="56">
        <v>0</v>
      </c>
      <c r="AG1105">
        <f t="shared" si="254"/>
        <v>0</v>
      </c>
      <c r="AH1105">
        <v>0</v>
      </c>
      <c r="AI1105">
        <f t="shared" si="255"/>
        <v>0</v>
      </c>
      <c r="AJ1105">
        <f t="shared" si="256"/>
        <v>0.83899999999999997</v>
      </c>
      <c r="AK1105">
        <f t="shared" si="257"/>
        <v>0</v>
      </c>
      <c r="AL1105">
        <v>0</v>
      </c>
      <c r="AM1105">
        <f t="shared" si="258"/>
        <v>0.161</v>
      </c>
      <c r="AN1105">
        <v>0</v>
      </c>
      <c r="AO1105">
        <f t="shared" si="259"/>
        <v>0</v>
      </c>
      <c r="AQ1105">
        <v>0</v>
      </c>
    </row>
    <row r="1106" spans="1:43" ht="15.75" thickBot="1">
      <c r="A1106" s="51">
        <f t="shared" si="250"/>
        <v>1096</v>
      </c>
      <c r="B1106" s="52">
        <v>1</v>
      </c>
      <c r="C1106" s="56">
        <v>0</v>
      </c>
      <c r="D1106" s="52">
        <v>3</v>
      </c>
      <c r="E1106" s="56">
        <v>0</v>
      </c>
      <c r="F1106" s="52">
        <v>6</v>
      </c>
      <c r="G1106" s="58">
        <v>0</v>
      </c>
      <c r="H1106" s="58">
        <v>0</v>
      </c>
      <c r="I1106" s="52">
        <v>4</v>
      </c>
      <c r="J1106" s="53">
        <v>0</v>
      </c>
      <c r="K1106" s="53">
        <v>0</v>
      </c>
      <c r="L1106" s="52">
        <v>42.4</v>
      </c>
      <c r="M1106" s="52">
        <v>6</v>
      </c>
      <c r="N1106" s="56">
        <v>0</v>
      </c>
      <c r="O1106" s="52">
        <v>7</v>
      </c>
      <c r="P1106" s="54">
        <v>33.656422800000001</v>
      </c>
      <c r="Q1106" s="54">
        <v>0</v>
      </c>
      <c r="R1106" s="55">
        <v>0</v>
      </c>
      <c r="T1106" s="52">
        <v>161</v>
      </c>
      <c r="U1106" s="47">
        <f t="shared" si="251"/>
        <v>379.71698113207549</v>
      </c>
      <c r="V1106" s="47">
        <f t="shared" si="252"/>
        <v>0</v>
      </c>
      <c r="W1106" s="47">
        <v>0</v>
      </c>
      <c r="X1106" s="50">
        <f t="shared" si="253"/>
        <v>47.464622641509436</v>
      </c>
      <c r="AD1106" s="52">
        <v>12.5</v>
      </c>
      <c r="AE1106" s="57">
        <v>0</v>
      </c>
      <c r="AF1106" s="56">
        <v>0</v>
      </c>
      <c r="AG1106">
        <f t="shared" si="254"/>
        <v>0</v>
      </c>
      <c r="AH1106">
        <v>0</v>
      </c>
      <c r="AI1106">
        <f t="shared" si="255"/>
        <v>0</v>
      </c>
      <c r="AJ1106">
        <f t="shared" si="256"/>
        <v>0.83899999999999997</v>
      </c>
      <c r="AK1106">
        <f t="shared" si="257"/>
        <v>0</v>
      </c>
      <c r="AL1106">
        <v>0</v>
      </c>
      <c r="AM1106">
        <f t="shared" si="258"/>
        <v>0.161</v>
      </c>
      <c r="AN1106">
        <v>0</v>
      </c>
      <c r="AO1106">
        <f t="shared" si="259"/>
        <v>0</v>
      </c>
      <c r="AQ1106">
        <v>0</v>
      </c>
    </row>
    <row r="1107" spans="1:43" ht="15.75" thickBot="1">
      <c r="A1107" s="51">
        <f t="shared" si="250"/>
        <v>1097</v>
      </c>
      <c r="B1107" s="52">
        <v>1</v>
      </c>
      <c r="C1107" s="56">
        <v>0</v>
      </c>
      <c r="D1107" s="52">
        <v>3</v>
      </c>
      <c r="E1107" s="56">
        <v>0</v>
      </c>
      <c r="F1107" s="52">
        <v>6</v>
      </c>
      <c r="G1107" s="58">
        <v>0</v>
      </c>
      <c r="H1107" s="58">
        <v>0</v>
      </c>
      <c r="I1107" s="52">
        <v>4</v>
      </c>
      <c r="J1107" s="53">
        <v>0</v>
      </c>
      <c r="K1107" s="53">
        <v>0</v>
      </c>
      <c r="L1107" s="52">
        <v>42.4</v>
      </c>
      <c r="M1107" s="52">
        <v>6</v>
      </c>
      <c r="N1107" s="56">
        <v>0</v>
      </c>
      <c r="O1107" s="52">
        <v>14</v>
      </c>
      <c r="P1107" s="54">
        <v>41.187930000000001</v>
      </c>
      <c r="Q1107" s="54">
        <v>0</v>
      </c>
      <c r="R1107" s="55">
        <v>0</v>
      </c>
      <c r="T1107" s="52">
        <v>161</v>
      </c>
      <c r="U1107" s="47">
        <f t="shared" si="251"/>
        <v>379.71698113207549</v>
      </c>
      <c r="V1107" s="47">
        <f t="shared" si="252"/>
        <v>0</v>
      </c>
      <c r="W1107" s="47">
        <v>0</v>
      </c>
      <c r="X1107" s="50">
        <f t="shared" si="253"/>
        <v>47.464622641509436</v>
      </c>
      <c r="AD1107" s="52">
        <v>12.5</v>
      </c>
      <c r="AE1107" s="57">
        <v>0</v>
      </c>
      <c r="AF1107" s="56">
        <v>0</v>
      </c>
      <c r="AG1107">
        <f t="shared" si="254"/>
        <v>0</v>
      </c>
      <c r="AH1107">
        <v>0</v>
      </c>
      <c r="AI1107">
        <f t="shared" si="255"/>
        <v>0</v>
      </c>
      <c r="AJ1107">
        <f t="shared" si="256"/>
        <v>0.83899999999999997</v>
      </c>
      <c r="AK1107">
        <f t="shared" si="257"/>
        <v>0</v>
      </c>
      <c r="AL1107">
        <v>0</v>
      </c>
      <c r="AM1107">
        <f t="shared" si="258"/>
        <v>0.161</v>
      </c>
      <c r="AN1107">
        <v>0</v>
      </c>
      <c r="AO1107">
        <f t="shared" si="259"/>
        <v>0</v>
      </c>
      <c r="AQ1107">
        <v>0</v>
      </c>
    </row>
    <row r="1108" spans="1:43" ht="15.75" thickBot="1">
      <c r="A1108" s="51">
        <f t="shared" si="250"/>
        <v>1098</v>
      </c>
      <c r="B1108" s="52">
        <v>1</v>
      </c>
      <c r="C1108" s="56">
        <v>0</v>
      </c>
      <c r="D1108" s="52">
        <v>3</v>
      </c>
      <c r="E1108" s="56">
        <v>0</v>
      </c>
      <c r="F1108" s="52">
        <v>6</v>
      </c>
      <c r="G1108" s="58">
        <v>0</v>
      </c>
      <c r="H1108" s="58">
        <v>0</v>
      </c>
      <c r="I1108" s="52">
        <v>4</v>
      </c>
      <c r="J1108" s="53">
        <v>0</v>
      </c>
      <c r="K1108" s="53">
        <v>0</v>
      </c>
      <c r="L1108" s="52">
        <v>42.4</v>
      </c>
      <c r="M1108" s="52">
        <v>6</v>
      </c>
      <c r="N1108" s="56">
        <v>0</v>
      </c>
      <c r="O1108" s="52">
        <v>28</v>
      </c>
      <c r="P1108" s="54">
        <v>48.013358400000001</v>
      </c>
      <c r="Q1108" s="54">
        <v>0</v>
      </c>
      <c r="R1108" s="55">
        <v>0</v>
      </c>
      <c r="T1108" s="52">
        <v>161</v>
      </c>
      <c r="U1108" s="47">
        <f t="shared" si="251"/>
        <v>379.71698113207549</v>
      </c>
      <c r="V1108" s="47">
        <f t="shared" si="252"/>
        <v>0</v>
      </c>
      <c r="W1108" s="47">
        <v>0</v>
      </c>
      <c r="X1108" s="50">
        <f t="shared" si="253"/>
        <v>47.464622641509436</v>
      </c>
      <c r="AD1108" s="52">
        <v>12.5</v>
      </c>
      <c r="AE1108" s="57">
        <v>0</v>
      </c>
      <c r="AF1108" s="56">
        <v>0</v>
      </c>
      <c r="AG1108">
        <f t="shared" si="254"/>
        <v>0</v>
      </c>
      <c r="AH1108">
        <v>0</v>
      </c>
      <c r="AI1108">
        <f t="shared" si="255"/>
        <v>0</v>
      </c>
      <c r="AJ1108">
        <f t="shared" si="256"/>
        <v>0.83899999999999997</v>
      </c>
      <c r="AK1108">
        <f t="shared" si="257"/>
        <v>0</v>
      </c>
      <c r="AL1108">
        <v>0</v>
      </c>
      <c r="AM1108">
        <f t="shared" si="258"/>
        <v>0.161</v>
      </c>
      <c r="AN1108">
        <v>0</v>
      </c>
      <c r="AO1108">
        <f t="shared" si="259"/>
        <v>0</v>
      </c>
      <c r="AQ1108">
        <v>0</v>
      </c>
    </row>
    <row r="1109" spans="1:43" ht="15.75" thickBot="1">
      <c r="A1109" s="51">
        <f t="shared" si="250"/>
        <v>1099</v>
      </c>
      <c r="B1109" s="52">
        <v>1</v>
      </c>
      <c r="C1109" s="56">
        <v>0</v>
      </c>
      <c r="D1109" s="52">
        <v>3</v>
      </c>
      <c r="E1109" s="56">
        <v>0</v>
      </c>
      <c r="F1109" s="52">
        <v>6</v>
      </c>
      <c r="G1109" s="58">
        <v>0</v>
      </c>
      <c r="H1109" s="58">
        <v>0</v>
      </c>
      <c r="I1109" s="52">
        <v>4</v>
      </c>
      <c r="J1109" s="53">
        <v>0</v>
      </c>
      <c r="K1109" s="53">
        <v>0</v>
      </c>
      <c r="L1109" s="52">
        <v>42.4</v>
      </c>
      <c r="M1109" s="52">
        <v>6</v>
      </c>
      <c r="N1109" s="56">
        <v>0</v>
      </c>
      <c r="O1109" s="52">
        <v>91</v>
      </c>
      <c r="P1109" s="54">
        <v>51.141679750000002</v>
      </c>
      <c r="Q1109" s="54">
        <v>0</v>
      </c>
      <c r="R1109" s="55">
        <v>0</v>
      </c>
      <c r="T1109" s="52">
        <v>161</v>
      </c>
      <c r="U1109" s="47">
        <f t="shared" si="251"/>
        <v>379.71698113207549</v>
      </c>
      <c r="V1109" s="47">
        <f t="shared" si="252"/>
        <v>0</v>
      </c>
      <c r="W1109" s="47">
        <v>0</v>
      </c>
      <c r="X1109" s="50">
        <f t="shared" si="253"/>
        <v>47.464622641509436</v>
      </c>
      <c r="AD1109" s="52">
        <v>12.5</v>
      </c>
      <c r="AE1109" s="57">
        <v>0</v>
      </c>
      <c r="AF1109" s="56">
        <v>0</v>
      </c>
      <c r="AG1109">
        <f t="shared" si="254"/>
        <v>0</v>
      </c>
      <c r="AH1109">
        <v>0</v>
      </c>
      <c r="AI1109">
        <f t="shared" si="255"/>
        <v>0</v>
      </c>
      <c r="AJ1109">
        <f t="shared" si="256"/>
        <v>0.83899999999999997</v>
      </c>
      <c r="AK1109">
        <f t="shared" si="257"/>
        <v>0</v>
      </c>
      <c r="AL1109">
        <v>0</v>
      </c>
      <c r="AM1109">
        <f t="shared" si="258"/>
        <v>0.161</v>
      </c>
      <c r="AN1109">
        <v>0</v>
      </c>
      <c r="AO1109">
        <f t="shared" si="259"/>
        <v>0</v>
      </c>
      <c r="AQ1109">
        <v>0</v>
      </c>
    </row>
    <row r="1110" spans="1:43" ht="15.75" thickBot="1">
      <c r="A1110" s="51">
        <f t="shared" si="250"/>
        <v>1100</v>
      </c>
      <c r="B1110" s="52">
        <v>1</v>
      </c>
      <c r="C1110" s="56">
        <v>0</v>
      </c>
      <c r="D1110" s="52">
        <v>3</v>
      </c>
      <c r="E1110" s="56">
        <v>0</v>
      </c>
      <c r="F1110" s="52">
        <v>6</v>
      </c>
      <c r="G1110" s="58">
        <v>0</v>
      </c>
      <c r="H1110" s="58">
        <v>0</v>
      </c>
      <c r="I1110" s="52">
        <v>2</v>
      </c>
      <c r="J1110" s="53">
        <v>0</v>
      </c>
      <c r="K1110" s="53">
        <v>0</v>
      </c>
      <c r="L1110" s="52">
        <v>43.4</v>
      </c>
      <c r="M1110" s="52">
        <v>6</v>
      </c>
      <c r="N1110" s="56">
        <v>0</v>
      </c>
      <c r="O1110" s="52">
        <v>0</v>
      </c>
      <c r="P1110" s="54">
        <v>17.063571</v>
      </c>
      <c r="Q1110" s="54">
        <v>0</v>
      </c>
      <c r="R1110" s="55">
        <v>0</v>
      </c>
      <c r="T1110" s="52">
        <v>165</v>
      </c>
      <c r="U1110" s="47">
        <f t="shared" si="251"/>
        <v>380.18433179723502</v>
      </c>
      <c r="V1110" s="47">
        <f t="shared" si="252"/>
        <v>0</v>
      </c>
      <c r="W1110" s="47">
        <v>0</v>
      </c>
      <c r="X1110" s="50">
        <f t="shared" si="253"/>
        <v>47.523041474654377</v>
      </c>
      <c r="AD1110" s="52">
        <v>12.5</v>
      </c>
      <c r="AE1110" s="57">
        <v>0</v>
      </c>
      <c r="AF1110" s="56">
        <v>0</v>
      </c>
      <c r="AG1110">
        <f t="shared" si="254"/>
        <v>0</v>
      </c>
      <c r="AH1110">
        <v>0</v>
      </c>
      <c r="AI1110">
        <f t="shared" si="255"/>
        <v>0</v>
      </c>
      <c r="AJ1110">
        <f t="shared" si="256"/>
        <v>0.83499999999999996</v>
      </c>
      <c r="AK1110">
        <f t="shared" si="257"/>
        <v>0</v>
      </c>
      <c r="AL1110">
        <v>0</v>
      </c>
      <c r="AM1110">
        <f t="shared" si="258"/>
        <v>0.16500000000000001</v>
      </c>
      <c r="AN1110">
        <v>0</v>
      </c>
      <c r="AO1110">
        <f t="shared" si="259"/>
        <v>0</v>
      </c>
      <c r="AQ1110">
        <v>0</v>
      </c>
    </row>
    <row r="1111" spans="1:43" ht="15.75" thickBot="1">
      <c r="A1111" s="51">
        <f t="shared" si="250"/>
        <v>1101</v>
      </c>
      <c r="B1111" s="52">
        <v>1</v>
      </c>
      <c r="C1111" s="56">
        <v>0</v>
      </c>
      <c r="D1111" s="52">
        <v>3</v>
      </c>
      <c r="E1111" s="56">
        <v>0</v>
      </c>
      <c r="F1111" s="52">
        <v>6</v>
      </c>
      <c r="G1111" s="58">
        <v>0</v>
      </c>
      <c r="H1111" s="58">
        <v>0</v>
      </c>
      <c r="I1111" s="52">
        <v>2</v>
      </c>
      <c r="J1111" s="53">
        <v>0</v>
      </c>
      <c r="K1111" s="53">
        <v>0</v>
      </c>
      <c r="L1111" s="52">
        <v>43.4</v>
      </c>
      <c r="M1111" s="52">
        <v>6</v>
      </c>
      <c r="N1111" s="56">
        <v>0</v>
      </c>
      <c r="O1111" s="52">
        <v>7</v>
      </c>
      <c r="P1111" s="54">
        <v>30.753654399999999</v>
      </c>
      <c r="Q1111" s="54">
        <v>0</v>
      </c>
      <c r="R1111" s="55">
        <v>0</v>
      </c>
      <c r="T1111" s="52">
        <v>165</v>
      </c>
      <c r="U1111" s="47">
        <f t="shared" si="251"/>
        <v>380.18433179723502</v>
      </c>
      <c r="V1111" s="47">
        <f t="shared" si="252"/>
        <v>0</v>
      </c>
      <c r="W1111" s="47">
        <v>0</v>
      </c>
      <c r="X1111" s="50">
        <f t="shared" si="253"/>
        <v>47.523041474654377</v>
      </c>
      <c r="AD1111" s="52">
        <v>12.5</v>
      </c>
      <c r="AE1111" s="57">
        <v>0</v>
      </c>
      <c r="AF1111" s="56">
        <v>0</v>
      </c>
      <c r="AG1111">
        <f t="shared" si="254"/>
        <v>0</v>
      </c>
      <c r="AH1111">
        <v>0</v>
      </c>
      <c r="AI1111">
        <f t="shared" si="255"/>
        <v>0</v>
      </c>
      <c r="AJ1111">
        <f t="shared" si="256"/>
        <v>0.83499999999999996</v>
      </c>
      <c r="AK1111">
        <f t="shared" si="257"/>
        <v>0</v>
      </c>
      <c r="AL1111">
        <v>0</v>
      </c>
      <c r="AM1111">
        <f t="shared" si="258"/>
        <v>0.16500000000000001</v>
      </c>
      <c r="AN1111">
        <v>0</v>
      </c>
      <c r="AO1111">
        <f t="shared" si="259"/>
        <v>0</v>
      </c>
      <c r="AQ1111">
        <v>0</v>
      </c>
    </row>
    <row r="1112" spans="1:43" ht="15.75" thickBot="1">
      <c r="A1112" s="51">
        <f t="shared" si="250"/>
        <v>1102</v>
      </c>
      <c r="B1112" s="52">
        <v>1</v>
      </c>
      <c r="C1112" s="56">
        <v>0</v>
      </c>
      <c r="D1112" s="52">
        <v>3</v>
      </c>
      <c r="E1112" s="56">
        <v>0</v>
      </c>
      <c r="F1112" s="52">
        <v>6</v>
      </c>
      <c r="G1112" s="58">
        <v>0</v>
      </c>
      <c r="H1112" s="58">
        <v>0</v>
      </c>
      <c r="I1112" s="52">
        <v>2</v>
      </c>
      <c r="J1112" s="53">
        <v>0</v>
      </c>
      <c r="K1112" s="53">
        <v>0</v>
      </c>
      <c r="L1112" s="52">
        <v>43.4</v>
      </c>
      <c r="M1112" s="52">
        <v>6</v>
      </c>
      <c r="N1112" s="56">
        <v>0</v>
      </c>
      <c r="O1112" s="52">
        <v>14</v>
      </c>
      <c r="P1112" s="54">
        <v>31.597026300000003</v>
      </c>
      <c r="Q1112" s="54">
        <v>0</v>
      </c>
      <c r="R1112" s="55">
        <v>0</v>
      </c>
      <c r="T1112" s="52">
        <v>165</v>
      </c>
      <c r="U1112" s="47">
        <f t="shared" si="251"/>
        <v>380.18433179723502</v>
      </c>
      <c r="V1112" s="47">
        <f t="shared" si="252"/>
        <v>0</v>
      </c>
      <c r="W1112" s="47">
        <v>0</v>
      </c>
      <c r="X1112" s="50">
        <f t="shared" si="253"/>
        <v>47.523041474654377</v>
      </c>
      <c r="AD1112" s="52">
        <v>12.5</v>
      </c>
      <c r="AE1112" s="57">
        <v>0</v>
      </c>
      <c r="AF1112" s="56">
        <v>0</v>
      </c>
      <c r="AG1112">
        <f t="shared" si="254"/>
        <v>0</v>
      </c>
      <c r="AH1112">
        <v>0</v>
      </c>
      <c r="AI1112">
        <f t="shared" si="255"/>
        <v>0</v>
      </c>
      <c r="AJ1112">
        <f t="shared" si="256"/>
        <v>0.83499999999999996</v>
      </c>
      <c r="AK1112">
        <f t="shared" si="257"/>
        <v>0</v>
      </c>
      <c r="AL1112">
        <v>0</v>
      </c>
      <c r="AM1112">
        <f t="shared" si="258"/>
        <v>0.16500000000000001</v>
      </c>
      <c r="AN1112">
        <v>0</v>
      </c>
      <c r="AO1112">
        <f t="shared" si="259"/>
        <v>0</v>
      </c>
      <c r="AQ1112">
        <v>0</v>
      </c>
    </row>
    <row r="1113" spans="1:43" ht="15.75" thickBot="1">
      <c r="A1113" s="51">
        <f t="shared" si="250"/>
        <v>1103</v>
      </c>
      <c r="B1113" s="52">
        <v>1</v>
      </c>
      <c r="C1113" s="56">
        <v>0</v>
      </c>
      <c r="D1113" s="52">
        <v>3</v>
      </c>
      <c r="E1113" s="56">
        <v>0</v>
      </c>
      <c r="F1113" s="52">
        <v>6</v>
      </c>
      <c r="G1113" s="58">
        <v>0</v>
      </c>
      <c r="H1113" s="58">
        <v>0</v>
      </c>
      <c r="I1113" s="52">
        <v>2</v>
      </c>
      <c r="J1113" s="53">
        <v>0</v>
      </c>
      <c r="K1113" s="53">
        <v>0</v>
      </c>
      <c r="L1113" s="52">
        <v>43.4</v>
      </c>
      <c r="M1113" s="52">
        <v>6</v>
      </c>
      <c r="N1113" s="56">
        <v>0</v>
      </c>
      <c r="O1113" s="52">
        <v>28</v>
      </c>
      <c r="P1113" s="54">
        <v>39.677705899999999</v>
      </c>
      <c r="Q1113" s="54">
        <v>0</v>
      </c>
      <c r="R1113" s="55">
        <v>0</v>
      </c>
      <c r="T1113" s="52">
        <v>165</v>
      </c>
      <c r="U1113" s="47">
        <f t="shared" si="251"/>
        <v>380.18433179723502</v>
      </c>
      <c r="V1113" s="47">
        <f t="shared" si="252"/>
        <v>0</v>
      </c>
      <c r="W1113" s="47">
        <v>0</v>
      </c>
      <c r="X1113" s="50">
        <f t="shared" si="253"/>
        <v>47.523041474654377</v>
      </c>
      <c r="AD1113" s="52">
        <v>12.5</v>
      </c>
      <c r="AE1113" s="57">
        <v>0</v>
      </c>
      <c r="AF1113" s="56">
        <v>0</v>
      </c>
      <c r="AG1113">
        <f t="shared" si="254"/>
        <v>0</v>
      </c>
      <c r="AH1113">
        <v>0</v>
      </c>
      <c r="AI1113">
        <f t="shared" si="255"/>
        <v>0</v>
      </c>
      <c r="AJ1113">
        <f t="shared" si="256"/>
        <v>0.83499999999999996</v>
      </c>
      <c r="AK1113">
        <f t="shared" si="257"/>
        <v>0</v>
      </c>
      <c r="AL1113">
        <v>0</v>
      </c>
      <c r="AM1113">
        <f t="shared" si="258"/>
        <v>0.16500000000000001</v>
      </c>
      <c r="AN1113">
        <v>0</v>
      </c>
      <c r="AO1113">
        <f t="shared" si="259"/>
        <v>0</v>
      </c>
      <c r="AQ1113">
        <v>0</v>
      </c>
    </row>
    <row r="1114" spans="1:43" ht="15.75" thickBot="1">
      <c r="A1114" s="51">
        <f t="shared" si="250"/>
        <v>1104</v>
      </c>
      <c r="B1114" s="52">
        <v>1</v>
      </c>
      <c r="C1114" s="56">
        <v>0</v>
      </c>
      <c r="D1114" s="52">
        <v>3</v>
      </c>
      <c r="E1114" s="56">
        <v>0</v>
      </c>
      <c r="F1114" s="52">
        <v>6</v>
      </c>
      <c r="G1114" s="58">
        <v>0</v>
      </c>
      <c r="H1114" s="58">
        <v>0</v>
      </c>
      <c r="I1114" s="52">
        <v>2</v>
      </c>
      <c r="J1114" s="53">
        <v>0</v>
      </c>
      <c r="K1114" s="53">
        <v>0</v>
      </c>
      <c r="L1114" s="52">
        <v>43.4</v>
      </c>
      <c r="M1114" s="52">
        <v>6</v>
      </c>
      <c r="N1114" s="56">
        <v>0</v>
      </c>
      <c r="O1114" s="52">
        <v>91</v>
      </c>
      <c r="P1114" s="54">
        <v>43.188486600000005</v>
      </c>
      <c r="Q1114" s="54">
        <v>0</v>
      </c>
      <c r="R1114" s="55">
        <v>0</v>
      </c>
      <c r="T1114" s="52">
        <v>165</v>
      </c>
      <c r="U1114" s="47">
        <f t="shared" si="251"/>
        <v>380.18433179723502</v>
      </c>
      <c r="V1114" s="47">
        <f t="shared" si="252"/>
        <v>0</v>
      </c>
      <c r="W1114" s="47">
        <v>0</v>
      </c>
      <c r="X1114" s="50">
        <f t="shared" si="253"/>
        <v>47.523041474654377</v>
      </c>
      <c r="AD1114" s="52">
        <v>12.5</v>
      </c>
      <c r="AE1114" s="57">
        <v>0</v>
      </c>
      <c r="AF1114" s="56">
        <v>0</v>
      </c>
      <c r="AG1114">
        <f t="shared" si="254"/>
        <v>0</v>
      </c>
      <c r="AH1114">
        <v>0</v>
      </c>
      <c r="AI1114">
        <f t="shared" si="255"/>
        <v>0</v>
      </c>
      <c r="AJ1114">
        <f t="shared" si="256"/>
        <v>0.83499999999999996</v>
      </c>
      <c r="AK1114">
        <f t="shared" si="257"/>
        <v>0</v>
      </c>
      <c r="AL1114">
        <v>0</v>
      </c>
      <c r="AM1114">
        <f t="shared" si="258"/>
        <v>0.16500000000000001</v>
      </c>
      <c r="AN1114">
        <v>0</v>
      </c>
      <c r="AO1114">
        <f t="shared" si="259"/>
        <v>0</v>
      </c>
      <c r="AQ1114">
        <v>0</v>
      </c>
    </row>
    <row r="1115" spans="1:43" ht="15.75" thickBot="1">
      <c r="A1115" s="51">
        <f t="shared" si="250"/>
        <v>1105</v>
      </c>
      <c r="B1115" s="52">
        <v>1</v>
      </c>
      <c r="C1115" s="56">
        <v>0</v>
      </c>
      <c r="D1115" s="56">
        <v>0</v>
      </c>
      <c r="E1115" s="56">
        <v>0</v>
      </c>
      <c r="F1115" s="52">
        <v>6</v>
      </c>
      <c r="G1115" s="58">
        <v>0</v>
      </c>
      <c r="H1115" s="58">
        <v>0</v>
      </c>
      <c r="I1115" s="52">
        <v>4</v>
      </c>
      <c r="J1115" s="53">
        <v>0</v>
      </c>
      <c r="K1115" s="53">
        <v>0</v>
      </c>
      <c r="L1115" s="52">
        <v>44.7</v>
      </c>
      <c r="M1115" s="52">
        <v>6</v>
      </c>
      <c r="N1115" s="56">
        <v>0</v>
      </c>
      <c r="O1115" s="52">
        <v>0</v>
      </c>
      <c r="P1115" s="54">
        <v>13.72931</v>
      </c>
      <c r="Q1115" s="54">
        <v>0</v>
      </c>
      <c r="R1115" s="55">
        <v>0</v>
      </c>
      <c r="T1115" s="52">
        <v>152</v>
      </c>
      <c r="U1115" s="47">
        <f t="shared" si="251"/>
        <v>340.04474272930651</v>
      </c>
      <c r="V1115" s="47">
        <f t="shared" si="252"/>
        <v>0</v>
      </c>
      <c r="W1115" s="47">
        <v>0</v>
      </c>
      <c r="X1115" s="50">
        <f t="shared" si="253"/>
        <v>0</v>
      </c>
      <c r="AD1115" s="46">
        <v>0</v>
      </c>
      <c r="AE1115" s="53">
        <v>438</v>
      </c>
      <c r="AF1115" s="56">
        <v>0</v>
      </c>
      <c r="AG1115">
        <f t="shared" si="254"/>
        <v>0</v>
      </c>
      <c r="AH1115">
        <v>0</v>
      </c>
      <c r="AI1115">
        <f t="shared" si="255"/>
        <v>0</v>
      </c>
      <c r="AJ1115">
        <f t="shared" si="256"/>
        <v>0.84799999999999998</v>
      </c>
      <c r="AK1115">
        <f t="shared" si="257"/>
        <v>0</v>
      </c>
      <c r="AL1115">
        <v>0</v>
      </c>
      <c r="AM1115">
        <f t="shared" si="258"/>
        <v>0.152</v>
      </c>
      <c r="AN1115">
        <v>0</v>
      </c>
      <c r="AO1115">
        <f t="shared" si="259"/>
        <v>0</v>
      </c>
      <c r="AQ1115">
        <v>0</v>
      </c>
    </row>
    <row r="1116" spans="1:43" ht="15.75" thickBot="1">
      <c r="A1116" s="51">
        <f t="shared" si="250"/>
        <v>1106</v>
      </c>
      <c r="B1116" s="52">
        <v>1</v>
      </c>
      <c r="C1116" s="56">
        <v>0</v>
      </c>
      <c r="D1116" s="56">
        <v>0</v>
      </c>
      <c r="E1116" s="56">
        <v>0</v>
      </c>
      <c r="F1116" s="52">
        <v>6</v>
      </c>
      <c r="G1116" s="58">
        <v>0</v>
      </c>
      <c r="H1116" s="58">
        <v>0</v>
      </c>
      <c r="I1116" s="52">
        <v>4</v>
      </c>
      <c r="J1116" s="53">
        <v>0</v>
      </c>
      <c r="K1116" s="53">
        <v>0</v>
      </c>
      <c r="L1116" s="52">
        <v>44.7</v>
      </c>
      <c r="M1116" s="52">
        <v>6</v>
      </c>
      <c r="N1116" s="56">
        <v>0</v>
      </c>
      <c r="O1116" s="52">
        <v>7</v>
      </c>
      <c r="P1116" s="54">
        <v>36.088472000000003</v>
      </c>
      <c r="Q1116" s="54">
        <v>0</v>
      </c>
      <c r="R1116" s="55">
        <v>0</v>
      </c>
      <c r="T1116" s="52">
        <v>152</v>
      </c>
      <c r="U1116" s="47">
        <f t="shared" si="251"/>
        <v>340.04474272930651</v>
      </c>
      <c r="V1116" s="47">
        <f t="shared" si="252"/>
        <v>0</v>
      </c>
      <c r="W1116" s="47">
        <v>0</v>
      </c>
      <c r="X1116" s="50">
        <f t="shared" si="253"/>
        <v>0</v>
      </c>
      <c r="AD1116" s="46">
        <v>0</v>
      </c>
      <c r="AE1116" s="53">
        <v>438</v>
      </c>
      <c r="AF1116" s="56">
        <v>0</v>
      </c>
      <c r="AG1116">
        <f t="shared" si="254"/>
        <v>0</v>
      </c>
      <c r="AH1116">
        <v>0</v>
      </c>
      <c r="AI1116">
        <f t="shared" si="255"/>
        <v>0</v>
      </c>
      <c r="AJ1116">
        <f t="shared" si="256"/>
        <v>0.84799999999999998</v>
      </c>
      <c r="AK1116">
        <f t="shared" si="257"/>
        <v>0</v>
      </c>
      <c r="AL1116">
        <v>0</v>
      </c>
      <c r="AM1116">
        <f t="shared" si="258"/>
        <v>0.152</v>
      </c>
      <c r="AN1116">
        <v>0</v>
      </c>
      <c r="AO1116">
        <f t="shared" si="259"/>
        <v>0</v>
      </c>
      <c r="AQ1116">
        <v>0</v>
      </c>
    </row>
    <row r="1117" spans="1:43" ht="15.75" thickBot="1">
      <c r="A1117" s="51">
        <f t="shared" si="250"/>
        <v>1107</v>
      </c>
      <c r="B1117" s="52">
        <v>1</v>
      </c>
      <c r="C1117" s="56">
        <v>0</v>
      </c>
      <c r="D1117" s="56">
        <v>0</v>
      </c>
      <c r="E1117" s="56">
        <v>0</v>
      </c>
      <c r="F1117" s="52">
        <v>6</v>
      </c>
      <c r="G1117" s="58">
        <v>0</v>
      </c>
      <c r="H1117" s="58">
        <v>0</v>
      </c>
      <c r="I1117" s="52">
        <v>4</v>
      </c>
      <c r="J1117" s="53">
        <v>0</v>
      </c>
      <c r="K1117" s="53">
        <v>0</v>
      </c>
      <c r="L1117" s="52">
        <v>44.7</v>
      </c>
      <c r="M1117" s="52">
        <v>6</v>
      </c>
      <c r="N1117" s="56">
        <v>0</v>
      </c>
      <c r="O1117" s="52">
        <v>14</v>
      </c>
      <c r="P1117" s="54">
        <v>40.5603044</v>
      </c>
      <c r="Q1117" s="54">
        <v>0</v>
      </c>
      <c r="R1117" s="55">
        <v>0</v>
      </c>
      <c r="T1117" s="52">
        <v>152</v>
      </c>
      <c r="U1117" s="47">
        <f t="shared" si="251"/>
        <v>340.04474272930651</v>
      </c>
      <c r="V1117" s="47">
        <f t="shared" si="252"/>
        <v>0</v>
      </c>
      <c r="W1117" s="47">
        <v>0</v>
      </c>
      <c r="X1117" s="50">
        <f t="shared" si="253"/>
        <v>0</v>
      </c>
      <c r="AD1117" s="46">
        <v>0</v>
      </c>
      <c r="AE1117" s="53">
        <v>438</v>
      </c>
      <c r="AF1117" s="56">
        <v>0</v>
      </c>
      <c r="AG1117">
        <f t="shared" si="254"/>
        <v>0</v>
      </c>
      <c r="AH1117">
        <v>0</v>
      </c>
      <c r="AI1117">
        <f t="shared" si="255"/>
        <v>0</v>
      </c>
      <c r="AJ1117">
        <f t="shared" si="256"/>
        <v>0.84799999999999998</v>
      </c>
      <c r="AK1117">
        <f t="shared" si="257"/>
        <v>0</v>
      </c>
      <c r="AL1117">
        <v>0</v>
      </c>
      <c r="AM1117">
        <f t="shared" si="258"/>
        <v>0.152</v>
      </c>
      <c r="AN1117">
        <v>0</v>
      </c>
      <c r="AO1117">
        <f t="shared" si="259"/>
        <v>0</v>
      </c>
      <c r="AQ1117">
        <v>0</v>
      </c>
    </row>
    <row r="1118" spans="1:43" ht="15.75" thickBot="1">
      <c r="A1118" s="51">
        <f t="shared" si="250"/>
        <v>1108</v>
      </c>
      <c r="B1118" s="52">
        <v>1</v>
      </c>
      <c r="C1118" s="56">
        <v>0</v>
      </c>
      <c r="D1118" s="56">
        <v>0</v>
      </c>
      <c r="E1118" s="56">
        <v>0</v>
      </c>
      <c r="F1118" s="52">
        <v>6</v>
      </c>
      <c r="G1118" s="58">
        <v>0</v>
      </c>
      <c r="H1118" s="58">
        <v>0</v>
      </c>
      <c r="I1118" s="52">
        <v>4</v>
      </c>
      <c r="J1118" s="53">
        <v>0</v>
      </c>
      <c r="K1118" s="53">
        <v>0</v>
      </c>
      <c r="L1118" s="52">
        <v>44.7</v>
      </c>
      <c r="M1118" s="52">
        <v>6</v>
      </c>
      <c r="N1118" s="56">
        <v>0</v>
      </c>
      <c r="O1118" s="52">
        <v>28</v>
      </c>
      <c r="P1118" s="54">
        <v>46.522747599999995</v>
      </c>
      <c r="Q1118" s="54">
        <v>0</v>
      </c>
      <c r="R1118" s="55">
        <v>0</v>
      </c>
      <c r="T1118" s="52">
        <v>152</v>
      </c>
      <c r="U1118" s="47">
        <f t="shared" si="251"/>
        <v>340.04474272930651</v>
      </c>
      <c r="V1118" s="47">
        <f t="shared" si="252"/>
        <v>0</v>
      </c>
      <c r="W1118" s="47">
        <v>0</v>
      </c>
      <c r="X1118" s="50">
        <f t="shared" si="253"/>
        <v>0</v>
      </c>
      <c r="AD1118" s="46">
        <v>0</v>
      </c>
      <c r="AE1118" s="53">
        <v>438</v>
      </c>
      <c r="AF1118" s="56">
        <v>0</v>
      </c>
      <c r="AG1118">
        <f t="shared" si="254"/>
        <v>0</v>
      </c>
      <c r="AH1118">
        <v>0</v>
      </c>
      <c r="AI1118">
        <f t="shared" si="255"/>
        <v>0</v>
      </c>
      <c r="AJ1118">
        <f t="shared" si="256"/>
        <v>0.84799999999999998</v>
      </c>
      <c r="AK1118">
        <f t="shared" si="257"/>
        <v>0</v>
      </c>
      <c r="AL1118">
        <v>0</v>
      </c>
      <c r="AM1118">
        <f t="shared" si="258"/>
        <v>0.152</v>
      </c>
      <c r="AN1118">
        <v>0</v>
      </c>
      <c r="AO1118">
        <f t="shared" si="259"/>
        <v>0</v>
      </c>
      <c r="AQ1118">
        <v>0</v>
      </c>
    </row>
    <row r="1119" spans="1:43" ht="15.75" thickBot="1">
      <c r="A1119" s="51">
        <f t="shared" si="250"/>
        <v>1109</v>
      </c>
      <c r="B1119" s="52">
        <v>1</v>
      </c>
      <c r="C1119" s="56">
        <v>0</v>
      </c>
      <c r="D1119" s="56">
        <v>0</v>
      </c>
      <c r="E1119" s="56">
        <v>0</v>
      </c>
      <c r="F1119" s="52">
        <v>6</v>
      </c>
      <c r="G1119" s="58">
        <v>0</v>
      </c>
      <c r="H1119" s="58">
        <v>0</v>
      </c>
      <c r="I1119" s="52">
        <v>4</v>
      </c>
      <c r="J1119" s="53">
        <v>0</v>
      </c>
      <c r="K1119" s="53">
        <v>0</v>
      </c>
      <c r="L1119" s="52">
        <v>44.7</v>
      </c>
      <c r="M1119" s="52">
        <v>6</v>
      </c>
      <c r="N1119" s="56">
        <v>0</v>
      </c>
      <c r="O1119" s="52">
        <v>91</v>
      </c>
      <c r="P1119" s="54">
        <v>45.718602299999993</v>
      </c>
      <c r="Q1119" s="54">
        <v>0</v>
      </c>
      <c r="R1119" s="55">
        <v>0</v>
      </c>
      <c r="T1119" s="52">
        <v>152</v>
      </c>
      <c r="U1119" s="47">
        <f t="shared" si="251"/>
        <v>340.04474272930651</v>
      </c>
      <c r="V1119" s="47">
        <f t="shared" si="252"/>
        <v>0</v>
      </c>
      <c r="W1119" s="47">
        <v>0</v>
      </c>
      <c r="X1119" s="50">
        <f t="shared" si="253"/>
        <v>0</v>
      </c>
      <c r="AD1119" s="46">
        <v>0</v>
      </c>
      <c r="AE1119" s="53">
        <v>438</v>
      </c>
      <c r="AF1119" s="56">
        <v>0</v>
      </c>
      <c r="AG1119">
        <f t="shared" si="254"/>
        <v>0</v>
      </c>
      <c r="AH1119">
        <v>0</v>
      </c>
      <c r="AI1119">
        <f t="shared" si="255"/>
        <v>0</v>
      </c>
      <c r="AJ1119">
        <f t="shared" si="256"/>
        <v>0.84799999999999998</v>
      </c>
      <c r="AK1119">
        <f t="shared" si="257"/>
        <v>0</v>
      </c>
      <c r="AL1119">
        <v>0</v>
      </c>
      <c r="AM1119">
        <f t="shared" si="258"/>
        <v>0.152</v>
      </c>
      <c r="AN1119">
        <v>0</v>
      </c>
      <c r="AO1119">
        <f t="shared" si="259"/>
        <v>0</v>
      </c>
      <c r="AQ1119">
        <v>0</v>
      </c>
    </row>
    <row r="1120" spans="1:43" ht="15.75" thickBot="1">
      <c r="A1120" s="51">
        <f t="shared" si="250"/>
        <v>1110</v>
      </c>
      <c r="B1120" s="52">
        <v>1</v>
      </c>
      <c r="C1120" s="56">
        <v>0</v>
      </c>
      <c r="D1120" s="56">
        <v>0</v>
      </c>
      <c r="E1120" s="56">
        <v>0</v>
      </c>
      <c r="F1120" s="52">
        <v>6</v>
      </c>
      <c r="G1120" s="58">
        <v>0</v>
      </c>
      <c r="H1120" s="58">
        <v>0</v>
      </c>
      <c r="I1120" s="52">
        <v>2</v>
      </c>
      <c r="J1120" s="53">
        <v>0</v>
      </c>
      <c r="K1120" s="53">
        <v>0</v>
      </c>
      <c r="L1120" s="52">
        <v>46.5</v>
      </c>
      <c r="M1120" s="52">
        <v>6</v>
      </c>
      <c r="N1120" s="56">
        <v>0</v>
      </c>
      <c r="O1120" s="52">
        <v>0</v>
      </c>
      <c r="P1120" s="54">
        <v>15.720059949999998</v>
      </c>
      <c r="Q1120" s="54">
        <v>0</v>
      </c>
      <c r="R1120" s="55">
        <v>0</v>
      </c>
      <c r="T1120" s="52">
        <v>158</v>
      </c>
      <c r="U1120" s="47">
        <f t="shared" si="251"/>
        <v>339.78494623655911</v>
      </c>
      <c r="V1120" s="47">
        <f t="shared" si="252"/>
        <v>0</v>
      </c>
      <c r="W1120" s="47">
        <v>0</v>
      </c>
      <c r="X1120" s="50">
        <f t="shared" si="253"/>
        <v>0</v>
      </c>
      <c r="AD1120" s="46">
        <v>0</v>
      </c>
      <c r="AE1120" s="53">
        <v>434</v>
      </c>
      <c r="AF1120" s="56">
        <v>0</v>
      </c>
      <c r="AG1120">
        <f t="shared" si="254"/>
        <v>0</v>
      </c>
      <c r="AH1120">
        <v>0</v>
      </c>
      <c r="AI1120">
        <f t="shared" si="255"/>
        <v>0</v>
      </c>
      <c r="AJ1120">
        <f t="shared" si="256"/>
        <v>0.84199999999999997</v>
      </c>
      <c r="AK1120">
        <f t="shared" si="257"/>
        <v>0</v>
      </c>
      <c r="AL1120">
        <v>0</v>
      </c>
      <c r="AM1120">
        <f t="shared" si="258"/>
        <v>0.158</v>
      </c>
      <c r="AN1120">
        <v>0</v>
      </c>
      <c r="AO1120">
        <f t="shared" si="259"/>
        <v>0</v>
      </c>
      <c r="AQ1120">
        <v>0</v>
      </c>
    </row>
    <row r="1121" spans="1:43" ht="15.75" thickBot="1">
      <c r="A1121" s="51">
        <f t="shared" si="250"/>
        <v>1111</v>
      </c>
      <c r="B1121" s="52">
        <v>1</v>
      </c>
      <c r="C1121" s="56">
        <v>0</v>
      </c>
      <c r="D1121" s="56">
        <v>0</v>
      </c>
      <c r="E1121" s="56">
        <v>0</v>
      </c>
      <c r="F1121" s="52">
        <v>6</v>
      </c>
      <c r="G1121" s="58">
        <v>0</v>
      </c>
      <c r="H1121" s="58">
        <v>0</v>
      </c>
      <c r="I1121" s="52">
        <v>2</v>
      </c>
      <c r="J1121" s="53">
        <v>0</v>
      </c>
      <c r="K1121" s="53">
        <v>0</v>
      </c>
      <c r="L1121" s="52">
        <v>46.5</v>
      </c>
      <c r="M1121" s="52">
        <v>6</v>
      </c>
      <c r="N1121" s="56">
        <v>0</v>
      </c>
      <c r="O1121" s="52">
        <v>7</v>
      </c>
      <c r="P1121" s="54">
        <v>32.263878499999997</v>
      </c>
      <c r="Q1121" s="54">
        <v>0</v>
      </c>
      <c r="R1121" s="55">
        <v>0</v>
      </c>
      <c r="T1121" s="52">
        <v>158</v>
      </c>
      <c r="U1121" s="47">
        <f t="shared" si="251"/>
        <v>339.78494623655911</v>
      </c>
      <c r="V1121" s="47">
        <f t="shared" si="252"/>
        <v>0</v>
      </c>
      <c r="W1121" s="47">
        <v>0</v>
      </c>
      <c r="X1121" s="50">
        <f t="shared" si="253"/>
        <v>0</v>
      </c>
      <c r="AD1121" s="46">
        <v>0</v>
      </c>
      <c r="AE1121" s="53">
        <v>434</v>
      </c>
      <c r="AF1121" s="56">
        <v>0</v>
      </c>
      <c r="AG1121">
        <f t="shared" si="254"/>
        <v>0</v>
      </c>
      <c r="AH1121">
        <v>0</v>
      </c>
      <c r="AI1121">
        <f t="shared" si="255"/>
        <v>0</v>
      </c>
      <c r="AJ1121">
        <f t="shared" si="256"/>
        <v>0.84199999999999997</v>
      </c>
      <c r="AK1121">
        <f t="shared" si="257"/>
        <v>0</v>
      </c>
      <c r="AL1121">
        <v>0</v>
      </c>
      <c r="AM1121">
        <f t="shared" si="258"/>
        <v>0.158</v>
      </c>
      <c r="AN1121">
        <v>0</v>
      </c>
      <c r="AO1121">
        <f t="shared" si="259"/>
        <v>0</v>
      </c>
      <c r="AQ1121">
        <v>0</v>
      </c>
    </row>
    <row r="1122" spans="1:43" ht="15.75" thickBot="1">
      <c r="A1122" s="51">
        <f t="shared" si="250"/>
        <v>1112</v>
      </c>
      <c r="B1122" s="52">
        <v>1</v>
      </c>
      <c r="C1122" s="56">
        <v>0</v>
      </c>
      <c r="D1122" s="56">
        <v>0</v>
      </c>
      <c r="E1122" s="56">
        <v>0</v>
      </c>
      <c r="F1122" s="52">
        <v>6</v>
      </c>
      <c r="G1122" s="58">
        <v>0</v>
      </c>
      <c r="H1122" s="58">
        <v>0</v>
      </c>
      <c r="I1122" s="52">
        <v>2</v>
      </c>
      <c r="J1122" s="53">
        <v>0</v>
      </c>
      <c r="K1122" s="53">
        <v>0</v>
      </c>
      <c r="L1122" s="52">
        <v>46.5</v>
      </c>
      <c r="M1122" s="52">
        <v>6</v>
      </c>
      <c r="N1122" s="56">
        <v>0</v>
      </c>
      <c r="O1122" s="52">
        <v>14</v>
      </c>
      <c r="P1122" s="54">
        <v>37.657536</v>
      </c>
      <c r="Q1122" s="54">
        <v>0</v>
      </c>
      <c r="R1122" s="55">
        <v>0</v>
      </c>
      <c r="T1122" s="52">
        <v>158</v>
      </c>
      <c r="U1122" s="47">
        <f t="shared" si="251"/>
        <v>339.78494623655911</v>
      </c>
      <c r="V1122" s="47">
        <f t="shared" si="252"/>
        <v>0</v>
      </c>
      <c r="W1122" s="47">
        <v>0</v>
      </c>
      <c r="X1122" s="50">
        <f t="shared" si="253"/>
        <v>0</v>
      </c>
      <c r="AD1122" s="46">
        <v>0</v>
      </c>
      <c r="AE1122" s="53">
        <v>434</v>
      </c>
      <c r="AF1122" s="56">
        <v>0</v>
      </c>
      <c r="AG1122">
        <f t="shared" si="254"/>
        <v>0</v>
      </c>
      <c r="AH1122">
        <v>0</v>
      </c>
      <c r="AI1122">
        <f t="shared" si="255"/>
        <v>0</v>
      </c>
      <c r="AJ1122">
        <f t="shared" si="256"/>
        <v>0.84199999999999997</v>
      </c>
      <c r="AK1122">
        <f t="shared" si="257"/>
        <v>0</v>
      </c>
      <c r="AL1122">
        <v>0</v>
      </c>
      <c r="AM1122">
        <f t="shared" si="258"/>
        <v>0.158</v>
      </c>
      <c r="AN1122">
        <v>0</v>
      </c>
      <c r="AO1122">
        <f t="shared" si="259"/>
        <v>0</v>
      </c>
      <c r="AQ1122">
        <v>0</v>
      </c>
    </row>
    <row r="1123" spans="1:43" ht="15.75" thickBot="1">
      <c r="A1123" s="51">
        <f t="shared" si="250"/>
        <v>1113</v>
      </c>
      <c r="B1123" s="52">
        <v>1</v>
      </c>
      <c r="C1123" s="56">
        <v>0</v>
      </c>
      <c r="D1123" s="56">
        <v>0</v>
      </c>
      <c r="E1123" s="56">
        <v>0</v>
      </c>
      <c r="F1123" s="52">
        <v>6</v>
      </c>
      <c r="G1123" s="58">
        <v>0</v>
      </c>
      <c r="H1123" s="58">
        <v>0</v>
      </c>
      <c r="I1123" s="52">
        <v>2</v>
      </c>
      <c r="J1123" s="53">
        <v>0</v>
      </c>
      <c r="K1123" s="53">
        <v>0</v>
      </c>
      <c r="L1123" s="52">
        <v>46.5</v>
      </c>
      <c r="M1123" s="52">
        <v>6</v>
      </c>
      <c r="N1123" s="56">
        <v>0</v>
      </c>
      <c r="O1123" s="52">
        <v>28</v>
      </c>
      <c r="P1123" s="54">
        <v>38.520521200000005</v>
      </c>
      <c r="Q1123" s="54">
        <v>0</v>
      </c>
      <c r="R1123" s="55">
        <v>0</v>
      </c>
      <c r="T1123" s="52">
        <v>158</v>
      </c>
      <c r="U1123" s="47">
        <f t="shared" si="251"/>
        <v>339.78494623655911</v>
      </c>
      <c r="V1123" s="47">
        <f t="shared" si="252"/>
        <v>0</v>
      </c>
      <c r="W1123" s="47">
        <v>0</v>
      </c>
      <c r="X1123" s="50">
        <f t="shared" si="253"/>
        <v>0</v>
      </c>
      <c r="AD1123" s="46">
        <v>0</v>
      </c>
      <c r="AE1123" s="53">
        <v>434</v>
      </c>
      <c r="AF1123" s="56">
        <v>0</v>
      </c>
      <c r="AG1123">
        <f t="shared" si="254"/>
        <v>0</v>
      </c>
      <c r="AH1123">
        <v>0</v>
      </c>
      <c r="AI1123">
        <f t="shared" si="255"/>
        <v>0</v>
      </c>
      <c r="AJ1123">
        <f t="shared" si="256"/>
        <v>0.84199999999999997</v>
      </c>
      <c r="AK1123">
        <f t="shared" si="257"/>
        <v>0</v>
      </c>
      <c r="AL1123">
        <v>0</v>
      </c>
      <c r="AM1123">
        <f t="shared" si="258"/>
        <v>0.158</v>
      </c>
      <c r="AN1123">
        <v>0</v>
      </c>
      <c r="AO1123">
        <f t="shared" si="259"/>
        <v>0</v>
      </c>
      <c r="AQ1123">
        <v>0</v>
      </c>
    </row>
    <row r="1124" spans="1:43" ht="15.75" thickBot="1">
      <c r="A1124" s="51">
        <f t="shared" si="250"/>
        <v>1114</v>
      </c>
      <c r="B1124" s="52">
        <v>1</v>
      </c>
      <c r="C1124" s="56">
        <v>0</v>
      </c>
      <c r="D1124" s="56">
        <v>0</v>
      </c>
      <c r="E1124" s="56">
        <v>0</v>
      </c>
      <c r="F1124" s="52">
        <v>6</v>
      </c>
      <c r="G1124" s="58">
        <v>0</v>
      </c>
      <c r="H1124" s="58">
        <v>0</v>
      </c>
      <c r="I1124" s="52">
        <v>2</v>
      </c>
      <c r="J1124" s="53">
        <v>0</v>
      </c>
      <c r="K1124" s="53">
        <v>0</v>
      </c>
      <c r="L1124" s="52">
        <v>46.5</v>
      </c>
      <c r="M1124" s="52">
        <v>6</v>
      </c>
      <c r="N1124" s="56">
        <v>0</v>
      </c>
      <c r="O1124" s="52">
        <v>91</v>
      </c>
      <c r="P1124" s="54">
        <v>48.807697050000002</v>
      </c>
      <c r="Q1124" s="54">
        <v>0</v>
      </c>
      <c r="R1124" s="55">
        <v>0</v>
      </c>
      <c r="T1124" s="52">
        <v>158</v>
      </c>
      <c r="U1124" s="47">
        <f t="shared" si="251"/>
        <v>339.78494623655911</v>
      </c>
      <c r="V1124" s="47">
        <f t="shared" si="252"/>
        <v>0</v>
      </c>
      <c r="W1124" s="47">
        <v>0</v>
      </c>
      <c r="X1124" s="50">
        <f t="shared" si="253"/>
        <v>0</v>
      </c>
      <c r="AD1124" s="46">
        <v>0</v>
      </c>
      <c r="AE1124" s="53">
        <v>434</v>
      </c>
      <c r="AF1124" s="56">
        <v>0</v>
      </c>
      <c r="AG1124">
        <f t="shared" si="254"/>
        <v>0</v>
      </c>
      <c r="AH1124">
        <v>0</v>
      </c>
      <c r="AI1124">
        <f t="shared" si="255"/>
        <v>0</v>
      </c>
      <c r="AJ1124">
        <f t="shared" si="256"/>
        <v>0.84199999999999997</v>
      </c>
      <c r="AK1124">
        <f t="shared" si="257"/>
        <v>0</v>
      </c>
      <c r="AL1124">
        <v>0</v>
      </c>
      <c r="AM1124">
        <f t="shared" si="258"/>
        <v>0.158</v>
      </c>
      <c r="AN1124">
        <v>0</v>
      </c>
      <c r="AO1124">
        <f t="shared" si="259"/>
        <v>0</v>
      </c>
      <c r="AQ1124">
        <v>0</v>
      </c>
    </row>
    <row r="1125" spans="1:43" ht="15.75" thickBot="1">
      <c r="A1125" s="51">
        <f t="shared" si="250"/>
        <v>1115</v>
      </c>
      <c r="B1125" s="52">
        <v>1</v>
      </c>
      <c r="C1125" s="52">
        <v>3.16</v>
      </c>
      <c r="D1125" s="52">
        <v>1</v>
      </c>
      <c r="E1125" s="52">
        <v>2.1</v>
      </c>
      <c r="F1125" s="52">
        <v>1</v>
      </c>
      <c r="G1125" s="53">
        <v>2.5499999999999998</v>
      </c>
      <c r="H1125" s="53">
        <v>2.5499999999999998</v>
      </c>
      <c r="I1125" s="52">
        <v>1</v>
      </c>
      <c r="J1125" s="53">
        <v>2.67</v>
      </c>
      <c r="K1125" s="53">
        <v>2.67</v>
      </c>
      <c r="L1125" s="52">
        <v>20.6</v>
      </c>
      <c r="M1125" s="52">
        <v>2</v>
      </c>
      <c r="N1125" s="52">
        <v>60</v>
      </c>
      <c r="O1125" s="52">
        <v>7</v>
      </c>
      <c r="P1125" s="54">
        <v>134.0569055</v>
      </c>
      <c r="Q1125" s="54">
        <v>38.049802</v>
      </c>
      <c r="R1125" s="55">
        <v>0</v>
      </c>
      <c r="T1125" s="52">
        <v>182</v>
      </c>
      <c r="U1125" s="47">
        <f t="shared" si="251"/>
        <v>883.49514563106789</v>
      </c>
      <c r="V1125" s="47">
        <f t="shared" si="252"/>
        <v>843.72</v>
      </c>
      <c r="W1125" s="47">
        <f t="shared" ref="W1125:W1184" si="260">(AJ1125*AVERAGE(G1125:H1125)*1000)</f>
        <v>346.15296792429666</v>
      </c>
      <c r="X1125" s="50">
        <f t="shared" si="253"/>
        <v>182</v>
      </c>
      <c r="AD1125" s="52">
        <v>20.6</v>
      </c>
      <c r="AE1125" s="53">
        <v>316</v>
      </c>
      <c r="AF1125" s="56">
        <v>0</v>
      </c>
      <c r="AG1125">
        <f t="shared" si="254"/>
        <v>2670</v>
      </c>
      <c r="AH1125">
        <f t="shared" ref="AH1125:AH1184" si="261">(V1125/AG1125)</f>
        <v>0.316</v>
      </c>
      <c r="AI1125">
        <f t="shared" si="255"/>
        <v>2550</v>
      </c>
      <c r="AJ1125">
        <f t="shared" si="256"/>
        <v>0.13574626193109673</v>
      </c>
      <c r="AK1125">
        <f t="shared" si="257"/>
        <v>3160</v>
      </c>
      <c r="AL1125">
        <f t="shared" ref="AL1125:AL1184" si="262">(U1125/AK1125)</f>
        <v>0.27958707140223665</v>
      </c>
      <c r="AM1125">
        <f t="shared" si="258"/>
        <v>0.182</v>
      </c>
      <c r="AN1125">
        <f t="shared" ref="AN1125:AN1184" si="263">(X1125/(E1125*1000))</f>
        <v>8.666666666666667E-2</v>
      </c>
      <c r="AO1125">
        <f t="shared" si="259"/>
        <v>0</v>
      </c>
      <c r="AQ1125">
        <f t="shared" ref="AQ1125:AQ1184" si="264">SUM(AH1125,AJ1125,AL1125,AM1125,AN1125,AO1125)</f>
        <v>1</v>
      </c>
    </row>
    <row r="1126" spans="1:43" ht="15.75" thickBot="1">
      <c r="A1126" s="51">
        <f t="shared" si="250"/>
        <v>1116</v>
      </c>
      <c r="B1126" s="52">
        <v>1</v>
      </c>
      <c r="C1126" s="52">
        <v>3.16</v>
      </c>
      <c r="D1126" s="52">
        <v>1</v>
      </c>
      <c r="E1126" s="52">
        <v>2.1</v>
      </c>
      <c r="F1126" s="52">
        <v>1</v>
      </c>
      <c r="G1126" s="53">
        <v>2.5499999999999998</v>
      </c>
      <c r="H1126" s="53">
        <v>2.5499999999999998</v>
      </c>
      <c r="I1126" s="52">
        <v>1</v>
      </c>
      <c r="J1126" s="53">
        <v>2.67</v>
      </c>
      <c r="K1126" s="53">
        <v>2.67</v>
      </c>
      <c r="L1126" s="52">
        <v>22.4</v>
      </c>
      <c r="M1126" s="52">
        <v>2</v>
      </c>
      <c r="N1126" s="52">
        <v>60</v>
      </c>
      <c r="O1126" s="52">
        <v>7</v>
      </c>
      <c r="P1126" s="54">
        <v>126.9961175</v>
      </c>
      <c r="Q1126" s="54">
        <v>35.696206000000004</v>
      </c>
      <c r="R1126" s="55">
        <v>0</v>
      </c>
      <c r="T1126" s="52">
        <v>169</v>
      </c>
      <c r="U1126" s="47">
        <f t="shared" si="251"/>
        <v>754.46428571428578</v>
      </c>
      <c r="V1126" s="47">
        <f t="shared" si="252"/>
        <v>931.82999999999993</v>
      </c>
      <c r="W1126" s="47">
        <f t="shared" si="260"/>
        <v>431.55211993025034</v>
      </c>
      <c r="X1126" s="50">
        <f t="shared" si="253"/>
        <v>155.41964285714289</v>
      </c>
      <c r="AD1126" s="52">
        <v>20.6</v>
      </c>
      <c r="AE1126" s="53">
        <v>349</v>
      </c>
      <c r="AF1126" s="56">
        <v>0</v>
      </c>
      <c r="AG1126">
        <f t="shared" si="254"/>
        <v>2670</v>
      </c>
      <c r="AH1126">
        <f t="shared" si="261"/>
        <v>0.34899999999999998</v>
      </c>
      <c r="AI1126">
        <f t="shared" si="255"/>
        <v>2550</v>
      </c>
      <c r="AJ1126">
        <f t="shared" si="256"/>
        <v>0.16923612546284328</v>
      </c>
      <c r="AK1126">
        <f t="shared" si="257"/>
        <v>3160</v>
      </c>
      <c r="AL1126">
        <f t="shared" si="262"/>
        <v>0.23875452079566006</v>
      </c>
      <c r="AM1126">
        <f t="shared" si="258"/>
        <v>0.16900000000000001</v>
      </c>
      <c r="AN1126">
        <f t="shared" si="263"/>
        <v>7.4009353741496614E-2</v>
      </c>
      <c r="AO1126">
        <f t="shared" si="259"/>
        <v>0</v>
      </c>
      <c r="AQ1126">
        <f t="shared" si="264"/>
        <v>1</v>
      </c>
    </row>
    <row r="1127" spans="1:43" ht="15.75" thickBot="1">
      <c r="A1127" s="51">
        <f t="shared" si="250"/>
        <v>1117</v>
      </c>
      <c r="B1127" s="52">
        <v>1</v>
      </c>
      <c r="C1127" s="52">
        <v>3.16</v>
      </c>
      <c r="D1127" s="52">
        <v>1</v>
      </c>
      <c r="E1127" s="52">
        <v>2.1</v>
      </c>
      <c r="F1127" s="52">
        <v>1</v>
      </c>
      <c r="G1127" s="53">
        <v>2.5499999999999998</v>
      </c>
      <c r="H1127" s="53">
        <v>2.5499999999999998</v>
      </c>
      <c r="I1127" s="52">
        <v>1</v>
      </c>
      <c r="J1127" s="53">
        <v>2.67</v>
      </c>
      <c r="K1127" s="53">
        <v>2.67</v>
      </c>
      <c r="L1127" s="52">
        <v>30.2</v>
      </c>
      <c r="M1127" s="52">
        <v>2</v>
      </c>
      <c r="N1127" s="52">
        <v>60</v>
      </c>
      <c r="O1127" s="52">
        <v>7</v>
      </c>
      <c r="P1127" s="54">
        <v>101.69496050000001</v>
      </c>
      <c r="Q1127" s="54">
        <v>34.6174745</v>
      </c>
      <c r="R1127" s="55">
        <v>0</v>
      </c>
      <c r="T1127" s="52">
        <v>152</v>
      </c>
      <c r="U1127" s="47">
        <f t="shared" si="251"/>
        <v>503.31125827814571</v>
      </c>
      <c r="V1127" s="47">
        <f t="shared" si="252"/>
        <v>1092.03</v>
      </c>
      <c r="W1127" s="47">
        <f t="shared" si="260"/>
        <v>587.39721147743182</v>
      </c>
      <c r="X1127" s="50">
        <f t="shared" si="253"/>
        <v>103.68211920529802</v>
      </c>
      <c r="AD1127" s="52">
        <v>20.6</v>
      </c>
      <c r="AE1127" s="53">
        <v>409</v>
      </c>
      <c r="AF1127" s="56">
        <v>0</v>
      </c>
      <c r="AG1127">
        <f t="shared" si="254"/>
        <v>2670</v>
      </c>
      <c r="AH1127">
        <f t="shared" si="261"/>
        <v>0.40899999999999997</v>
      </c>
      <c r="AI1127">
        <f t="shared" si="255"/>
        <v>2550</v>
      </c>
      <c r="AJ1127">
        <f t="shared" si="256"/>
        <v>0.2303518476382086</v>
      </c>
      <c r="AK1127">
        <f t="shared" si="257"/>
        <v>3160</v>
      </c>
      <c r="AL1127">
        <f t="shared" si="262"/>
        <v>0.15927571464498283</v>
      </c>
      <c r="AM1127">
        <f t="shared" si="258"/>
        <v>0.152</v>
      </c>
      <c r="AN1127">
        <f t="shared" si="263"/>
        <v>4.9372437716808583E-2</v>
      </c>
      <c r="AO1127">
        <f t="shared" si="259"/>
        <v>0</v>
      </c>
      <c r="AQ1127">
        <f t="shared" si="264"/>
        <v>0.99999999999999989</v>
      </c>
    </row>
    <row r="1128" spans="1:43" ht="15.75" thickBot="1">
      <c r="A1128" s="51">
        <f t="shared" si="250"/>
        <v>1118</v>
      </c>
      <c r="B1128" s="52">
        <v>1</v>
      </c>
      <c r="C1128" s="52">
        <v>3.16</v>
      </c>
      <c r="D1128" s="52">
        <v>1</v>
      </c>
      <c r="E1128" s="52">
        <v>2.1</v>
      </c>
      <c r="F1128" s="52">
        <v>1</v>
      </c>
      <c r="G1128" s="53">
        <v>2.5499999999999998</v>
      </c>
      <c r="H1128" s="53">
        <v>2.5499999999999998</v>
      </c>
      <c r="I1128" s="52">
        <v>1</v>
      </c>
      <c r="J1128" s="53">
        <v>2.67</v>
      </c>
      <c r="K1128" s="53">
        <v>2.67</v>
      </c>
      <c r="L1128" s="52">
        <v>58.7</v>
      </c>
      <c r="M1128" s="52">
        <v>2</v>
      </c>
      <c r="N1128" s="52">
        <v>60</v>
      </c>
      <c r="O1128" s="52">
        <v>7</v>
      </c>
      <c r="P1128" s="54">
        <v>51.4849125</v>
      </c>
      <c r="Q1128" s="54">
        <v>31.675479499999998</v>
      </c>
      <c r="R1128" s="55">
        <v>0</v>
      </c>
      <c r="T1128" s="52">
        <v>148</v>
      </c>
      <c r="U1128" s="47">
        <f t="shared" si="251"/>
        <v>252.12947189097102</v>
      </c>
      <c r="V1128" s="47">
        <f t="shared" si="252"/>
        <v>1233.54</v>
      </c>
      <c r="W1128" s="47">
        <f t="shared" si="260"/>
        <v>727.9727042521663</v>
      </c>
      <c r="X1128" s="50">
        <f t="shared" si="253"/>
        <v>51.938671209540033</v>
      </c>
      <c r="AD1128" s="52">
        <v>20.6</v>
      </c>
      <c r="AE1128" s="53">
        <v>462</v>
      </c>
      <c r="AF1128" s="56">
        <v>0</v>
      </c>
      <c r="AG1128">
        <f t="shared" si="254"/>
        <v>2670</v>
      </c>
      <c r="AH1128">
        <f t="shared" si="261"/>
        <v>0.46199999999999997</v>
      </c>
      <c r="AI1128">
        <f t="shared" si="255"/>
        <v>2550</v>
      </c>
      <c r="AJ1128">
        <f t="shared" si="256"/>
        <v>0.28547949186359467</v>
      </c>
      <c r="AK1128">
        <f t="shared" si="257"/>
        <v>3160</v>
      </c>
      <c r="AL1128">
        <f t="shared" si="262"/>
        <v>7.9787807560433868E-2</v>
      </c>
      <c r="AM1128">
        <f t="shared" si="258"/>
        <v>0.14799999999999999</v>
      </c>
      <c r="AN1128">
        <f t="shared" si="263"/>
        <v>2.4732700575971444E-2</v>
      </c>
      <c r="AO1128">
        <f t="shared" si="259"/>
        <v>0</v>
      </c>
      <c r="AQ1128">
        <f t="shared" si="264"/>
        <v>1</v>
      </c>
    </row>
    <row r="1129" spans="1:43" ht="15.75" thickBot="1">
      <c r="A1129" s="51">
        <f t="shared" si="250"/>
        <v>1119</v>
      </c>
      <c r="B1129" s="52">
        <v>1</v>
      </c>
      <c r="C1129" s="52">
        <v>3.16</v>
      </c>
      <c r="D1129" s="52">
        <v>1</v>
      </c>
      <c r="E1129" s="52">
        <v>2.21</v>
      </c>
      <c r="F1129" s="52">
        <v>1</v>
      </c>
      <c r="G1129" s="53">
        <v>2.5348542458808616</v>
      </c>
      <c r="H1129" s="53">
        <v>2.6</v>
      </c>
      <c r="I1129" s="52">
        <v>2</v>
      </c>
      <c r="J1129" s="53">
        <v>2.5541041138623513</v>
      </c>
      <c r="K1129" s="53">
        <v>2.62</v>
      </c>
      <c r="L1129" s="52">
        <v>20.7</v>
      </c>
      <c r="M1129" s="52">
        <v>6</v>
      </c>
      <c r="N1129" s="56">
        <v>0</v>
      </c>
      <c r="O1129" s="56">
        <v>0</v>
      </c>
      <c r="P1129" s="54">
        <v>147.09975</v>
      </c>
      <c r="Q1129" s="54">
        <v>36.578804500000004</v>
      </c>
      <c r="R1129" s="55">
        <v>5.4230774500000001</v>
      </c>
      <c r="T1129" s="52">
        <v>178</v>
      </c>
      <c r="U1129" s="47">
        <f t="shared" si="251"/>
        <v>859.90338164251216</v>
      </c>
      <c r="V1129" s="47">
        <f t="shared" si="252"/>
        <v>662.28532657438097</v>
      </c>
      <c r="W1129" s="47">
        <f t="shared" si="260"/>
        <v>472.39984599861941</v>
      </c>
      <c r="X1129" s="50">
        <f t="shared" si="253"/>
        <v>198.63768115942031</v>
      </c>
      <c r="AD1129" s="52">
        <v>23.1</v>
      </c>
      <c r="AE1129" s="53">
        <v>256</v>
      </c>
      <c r="AF1129" s="52">
        <v>2</v>
      </c>
      <c r="AG1129">
        <f t="shared" si="254"/>
        <v>2587.0520569311757</v>
      </c>
      <c r="AH1129">
        <f t="shared" si="261"/>
        <v>0.25600000000000001</v>
      </c>
      <c r="AI1129">
        <f t="shared" si="255"/>
        <v>2567.4271229404308</v>
      </c>
      <c r="AJ1129">
        <f t="shared" si="256"/>
        <v>0.18399737300336216</v>
      </c>
      <c r="AK1129">
        <f t="shared" si="257"/>
        <v>3160</v>
      </c>
      <c r="AL1129">
        <f t="shared" si="262"/>
        <v>0.27212132330459243</v>
      </c>
      <c r="AM1129">
        <f t="shared" si="258"/>
        <v>0.17799999999999999</v>
      </c>
      <c r="AN1129">
        <f t="shared" si="263"/>
        <v>8.9881303692045389E-2</v>
      </c>
      <c r="AO1129">
        <f t="shared" si="259"/>
        <v>0.02</v>
      </c>
      <c r="AQ1129">
        <f t="shared" si="264"/>
        <v>1</v>
      </c>
    </row>
    <row r="1130" spans="1:43" ht="15.75" thickBot="1">
      <c r="A1130" s="51">
        <f t="shared" si="250"/>
        <v>1120</v>
      </c>
      <c r="B1130" s="52">
        <v>1</v>
      </c>
      <c r="C1130" s="52">
        <v>3.16</v>
      </c>
      <c r="D1130" s="52">
        <v>1</v>
      </c>
      <c r="E1130" s="52">
        <v>2.21</v>
      </c>
      <c r="F1130" s="52">
        <v>7</v>
      </c>
      <c r="G1130" s="53">
        <v>3.2021151586368974</v>
      </c>
      <c r="H1130" s="53">
        <v>3.27</v>
      </c>
      <c r="I1130" s="52">
        <v>2</v>
      </c>
      <c r="J1130" s="53">
        <v>2.5541041138623513</v>
      </c>
      <c r="K1130" s="53">
        <v>2.62</v>
      </c>
      <c r="L1130" s="52">
        <v>20.7</v>
      </c>
      <c r="M1130" s="52">
        <v>6</v>
      </c>
      <c r="N1130" s="56">
        <v>0</v>
      </c>
      <c r="O1130" s="56">
        <v>0</v>
      </c>
      <c r="P1130" s="54">
        <v>161.80972500000001</v>
      </c>
      <c r="Q1130" s="54">
        <v>42.168594999999996</v>
      </c>
      <c r="R1130" s="55">
        <v>9.6693569000000004</v>
      </c>
      <c r="T1130" s="52">
        <v>178</v>
      </c>
      <c r="U1130" s="47">
        <f t="shared" si="251"/>
        <v>859.90338164251216</v>
      </c>
      <c r="V1130" s="47">
        <f t="shared" si="252"/>
        <v>662.28532657438097</v>
      </c>
      <c r="W1130" s="47">
        <f t="shared" si="260"/>
        <v>572.77369042698479</v>
      </c>
      <c r="X1130" s="50">
        <f t="shared" si="253"/>
        <v>198.63768115942031</v>
      </c>
      <c r="AD1130" s="52">
        <v>23.1</v>
      </c>
      <c r="AE1130" s="53">
        <v>256</v>
      </c>
      <c r="AF1130" s="52">
        <v>2.7</v>
      </c>
      <c r="AG1130">
        <f t="shared" si="254"/>
        <v>2587.0520569311757</v>
      </c>
      <c r="AH1130">
        <f t="shared" si="261"/>
        <v>0.25600000000000001</v>
      </c>
      <c r="AI1130">
        <f t="shared" si="255"/>
        <v>3236.0575793184489</v>
      </c>
      <c r="AJ1130">
        <f t="shared" si="256"/>
        <v>0.17699737300336216</v>
      </c>
      <c r="AK1130">
        <f t="shared" si="257"/>
        <v>3160</v>
      </c>
      <c r="AL1130">
        <f t="shared" si="262"/>
        <v>0.27212132330459243</v>
      </c>
      <c r="AM1130">
        <f t="shared" si="258"/>
        <v>0.17799999999999999</v>
      </c>
      <c r="AN1130">
        <f t="shared" si="263"/>
        <v>8.9881303692045389E-2</v>
      </c>
      <c r="AO1130">
        <f t="shared" si="259"/>
        <v>2.7000000000000003E-2</v>
      </c>
      <c r="AQ1130">
        <f t="shared" si="264"/>
        <v>0.99999999999999989</v>
      </c>
    </row>
    <row r="1131" spans="1:43" ht="15.75" thickBot="1">
      <c r="A1131" s="51">
        <f t="shared" si="250"/>
        <v>1121</v>
      </c>
      <c r="B1131" s="52">
        <v>1</v>
      </c>
      <c r="C1131" s="52">
        <v>3.16</v>
      </c>
      <c r="D1131" s="56">
        <v>0</v>
      </c>
      <c r="E1131" s="52">
        <v>1</v>
      </c>
      <c r="F1131" s="52">
        <v>1</v>
      </c>
      <c r="G1131" s="53">
        <v>2.5513196480938416</v>
      </c>
      <c r="H1131" s="53">
        <v>2.61</v>
      </c>
      <c r="I1131" s="52">
        <v>1</v>
      </c>
      <c r="J1131" s="53">
        <v>2.6456071076011849</v>
      </c>
      <c r="K1131" s="53">
        <v>2.68</v>
      </c>
      <c r="L1131" s="52">
        <v>30</v>
      </c>
      <c r="M1131" s="52">
        <v>1</v>
      </c>
      <c r="N1131" s="52">
        <v>20</v>
      </c>
      <c r="O1131" s="52">
        <v>91</v>
      </c>
      <c r="P1131" s="54">
        <v>66.391020499999996</v>
      </c>
      <c r="Q1131" s="54">
        <v>35.500073</v>
      </c>
      <c r="R1131" s="55">
        <v>0</v>
      </c>
      <c r="T1131" s="52">
        <v>150</v>
      </c>
      <c r="U1131" s="47">
        <f t="shared" si="251"/>
        <v>500</v>
      </c>
      <c r="V1131" s="47">
        <f t="shared" si="252"/>
        <v>1041.1561895360317</v>
      </c>
      <c r="W1131" s="47">
        <f t="shared" si="260"/>
        <v>590.38310126582292</v>
      </c>
      <c r="X1131" s="50">
        <f t="shared" si="253"/>
        <v>0</v>
      </c>
      <c r="AD1131" s="46">
        <v>0</v>
      </c>
      <c r="AE1131" s="53">
        <v>391</v>
      </c>
      <c r="AF1131" s="52">
        <v>7.2</v>
      </c>
      <c r="AG1131">
        <f t="shared" si="254"/>
        <v>2662.8035538005925</v>
      </c>
      <c r="AH1131">
        <f t="shared" si="261"/>
        <v>0.39100000000000001</v>
      </c>
      <c r="AI1131">
        <f t="shared" si="255"/>
        <v>2580.6598240469207</v>
      </c>
      <c r="AJ1131">
        <f t="shared" si="256"/>
        <v>0.22877215189873423</v>
      </c>
      <c r="AK1131">
        <f t="shared" si="257"/>
        <v>3160</v>
      </c>
      <c r="AL1131">
        <f t="shared" si="262"/>
        <v>0.15822784810126583</v>
      </c>
      <c r="AM1131">
        <f t="shared" si="258"/>
        <v>0.15</v>
      </c>
      <c r="AN1131">
        <f t="shared" si="263"/>
        <v>0</v>
      </c>
      <c r="AO1131">
        <f t="shared" si="259"/>
        <v>7.2000000000000008E-2</v>
      </c>
      <c r="AQ1131">
        <f t="shared" si="264"/>
        <v>1</v>
      </c>
    </row>
    <row r="1132" spans="1:43" ht="15.75" thickBot="1">
      <c r="A1132" s="51">
        <f t="shared" si="250"/>
        <v>1122</v>
      </c>
      <c r="B1132" s="52">
        <v>1</v>
      </c>
      <c r="C1132" s="52">
        <v>3.16</v>
      </c>
      <c r="D1132" s="52">
        <v>2</v>
      </c>
      <c r="E1132" s="52">
        <v>2.91</v>
      </c>
      <c r="F1132" s="52">
        <v>1</v>
      </c>
      <c r="G1132" s="53">
        <v>2.5513196480938416</v>
      </c>
      <c r="H1132" s="53">
        <v>2.61</v>
      </c>
      <c r="I1132" s="52">
        <v>1</v>
      </c>
      <c r="J1132" s="53">
        <v>2.6456071076011849</v>
      </c>
      <c r="K1132" s="53">
        <v>2.68</v>
      </c>
      <c r="L1132" s="52">
        <v>30</v>
      </c>
      <c r="M1132" s="52">
        <v>1</v>
      </c>
      <c r="N1132" s="52">
        <v>20</v>
      </c>
      <c r="O1132" s="52">
        <v>91</v>
      </c>
      <c r="P1132" s="54">
        <v>60.899296499999998</v>
      </c>
      <c r="Q1132" s="54">
        <v>35.892339</v>
      </c>
      <c r="R1132" s="55">
        <v>0</v>
      </c>
      <c r="T1132" s="52">
        <v>150</v>
      </c>
      <c r="U1132" s="47">
        <f t="shared" si="251"/>
        <v>500</v>
      </c>
      <c r="V1132" s="47">
        <f t="shared" si="252"/>
        <v>1041.1561895360317</v>
      </c>
      <c r="W1132" s="47">
        <f t="shared" si="260"/>
        <v>595.07440383256073</v>
      </c>
      <c r="X1132" s="50">
        <f t="shared" si="253"/>
        <v>50</v>
      </c>
      <c r="AD1132" s="52">
        <v>10</v>
      </c>
      <c r="AE1132" s="53">
        <v>391</v>
      </c>
      <c r="AF1132" s="52">
        <v>5.3</v>
      </c>
      <c r="AG1132">
        <f t="shared" si="254"/>
        <v>2662.8035538005925</v>
      </c>
      <c r="AH1132">
        <f t="shared" si="261"/>
        <v>0.39100000000000001</v>
      </c>
      <c r="AI1132">
        <f t="shared" si="255"/>
        <v>2580.6598240469207</v>
      </c>
      <c r="AJ1132">
        <f t="shared" si="256"/>
        <v>0.23059002131454165</v>
      </c>
      <c r="AK1132">
        <f t="shared" si="257"/>
        <v>3160</v>
      </c>
      <c r="AL1132">
        <f t="shared" si="262"/>
        <v>0.15822784810126583</v>
      </c>
      <c r="AM1132">
        <f t="shared" si="258"/>
        <v>0.15</v>
      </c>
      <c r="AN1132">
        <f t="shared" si="263"/>
        <v>1.7182130584192441E-2</v>
      </c>
      <c r="AO1132">
        <f t="shared" si="259"/>
        <v>5.2999999999999999E-2</v>
      </c>
      <c r="AQ1132">
        <f t="shared" si="264"/>
        <v>1</v>
      </c>
    </row>
    <row r="1133" spans="1:43" ht="15.75" thickBot="1">
      <c r="A1133" s="51">
        <f t="shared" si="250"/>
        <v>1123</v>
      </c>
      <c r="B1133" s="52">
        <v>1</v>
      </c>
      <c r="C1133" s="52">
        <v>3.16</v>
      </c>
      <c r="D1133" s="52">
        <v>2</v>
      </c>
      <c r="E1133" s="52">
        <v>2.91</v>
      </c>
      <c r="F1133" s="52">
        <v>1</v>
      </c>
      <c r="G1133" s="53">
        <v>2.5513196480938416</v>
      </c>
      <c r="H1133" s="53">
        <v>2.61</v>
      </c>
      <c r="I1133" s="52">
        <v>1</v>
      </c>
      <c r="J1133" s="53">
        <v>2.6456071076011849</v>
      </c>
      <c r="K1133" s="53">
        <v>2.68</v>
      </c>
      <c r="L1133" s="52">
        <v>30</v>
      </c>
      <c r="M1133" s="52">
        <v>1</v>
      </c>
      <c r="N1133" s="52">
        <v>20</v>
      </c>
      <c r="O1133" s="52">
        <v>91</v>
      </c>
      <c r="P1133" s="54">
        <v>60.997363</v>
      </c>
      <c r="Q1133" s="54">
        <v>37.363336500000003</v>
      </c>
      <c r="R1133" s="55">
        <v>0</v>
      </c>
      <c r="T1133" s="52">
        <v>150</v>
      </c>
      <c r="U1133" s="47">
        <f t="shared" si="251"/>
        <v>500</v>
      </c>
      <c r="V1133" s="47">
        <f t="shared" si="252"/>
        <v>1033.1677788746299</v>
      </c>
      <c r="W1133" s="47">
        <f t="shared" si="260"/>
        <v>454.30872208996004</v>
      </c>
      <c r="X1133" s="50">
        <f t="shared" si="253"/>
        <v>200</v>
      </c>
      <c r="AD1133" s="52">
        <v>40</v>
      </c>
      <c r="AE1133" s="53">
        <v>388</v>
      </c>
      <c r="AF1133" s="52">
        <v>5.9</v>
      </c>
      <c r="AG1133">
        <f t="shared" si="254"/>
        <v>2662.8035538005925</v>
      </c>
      <c r="AH1133">
        <f t="shared" si="261"/>
        <v>0.38800000000000001</v>
      </c>
      <c r="AI1133">
        <f t="shared" si="255"/>
        <v>2580.6598240469207</v>
      </c>
      <c r="AJ1133">
        <f t="shared" si="256"/>
        <v>0.17604362956196429</v>
      </c>
      <c r="AK1133">
        <f t="shared" si="257"/>
        <v>3160</v>
      </c>
      <c r="AL1133">
        <f t="shared" si="262"/>
        <v>0.15822784810126583</v>
      </c>
      <c r="AM1133">
        <f t="shared" si="258"/>
        <v>0.15</v>
      </c>
      <c r="AN1133">
        <f t="shared" si="263"/>
        <v>6.8728522336769765E-2</v>
      </c>
      <c r="AO1133">
        <f t="shared" si="259"/>
        <v>5.9000000000000004E-2</v>
      </c>
      <c r="AQ1133">
        <f t="shared" si="264"/>
        <v>1</v>
      </c>
    </row>
    <row r="1134" spans="1:43" ht="15.75" thickBot="1">
      <c r="A1134" s="51">
        <f t="shared" si="250"/>
        <v>1124</v>
      </c>
      <c r="B1134" s="52">
        <v>1</v>
      </c>
      <c r="C1134" s="52">
        <v>3.16</v>
      </c>
      <c r="D1134" s="52">
        <v>2</v>
      </c>
      <c r="E1134" s="52">
        <v>2.91</v>
      </c>
      <c r="F1134" s="52">
        <v>1</v>
      </c>
      <c r="G1134" s="53">
        <v>2.5513196480938416</v>
      </c>
      <c r="H1134" s="53">
        <v>2.61</v>
      </c>
      <c r="I1134" s="52">
        <v>1</v>
      </c>
      <c r="J1134" s="53">
        <v>2.6456071076011849</v>
      </c>
      <c r="K1134" s="53">
        <v>2.68</v>
      </c>
      <c r="L1134" s="52">
        <v>30</v>
      </c>
      <c r="M1134" s="52">
        <v>1</v>
      </c>
      <c r="N1134" s="52">
        <v>20</v>
      </c>
      <c r="O1134" s="52">
        <v>91</v>
      </c>
      <c r="P1134" s="54">
        <v>44.522190999999999</v>
      </c>
      <c r="Q1134" s="54">
        <v>34.225208500000001</v>
      </c>
      <c r="R1134" s="55">
        <v>0</v>
      </c>
      <c r="T1134" s="52">
        <v>150</v>
      </c>
      <c r="U1134" s="47">
        <f t="shared" si="251"/>
        <v>500</v>
      </c>
      <c r="V1134" s="47">
        <f t="shared" si="252"/>
        <v>1027.8421717670287</v>
      </c>
      <c r="W1134" s="47">
        <f t="shared" si="260"/>
        <v>310.96238052331245</v>
      </c>
      <c r="X1134" s="50">
        <f t="shared" si="253"/>
        <v>350</v>
      </c>
      <c r="AD1134" s="52">
        <v>70</v>
      </c>
      <c r="AE1134" s="53">
        <v>386</v>
      </c>
      <c r="AF1134" s="52">
        <v>6.5</v>
      </c>
      <c r="AG1134">
        <f t="shared" si="254"/>
        <v>2662.8035538005925</v>
      </c>
      <c r="AH1134">
        <f t="shared" si="261"/>
        <v>0.38600000000000001</v>
      </c>
      <c r="AI1134">
        <f t="shared" si="255"/>
        <v>2580.6598240469207</v>
      </c>
      <c r="AJ1134">
        <f t="shared" si="256"/>
        <v>0.12049723780938693</v>
      </c>
      <c r="AK1134">
        <f t="shared" si="257"/>
        <v>3160</v>
      </c>
      <c r="AL1134">
        <f t="shared" si="262"/>
        <v>0.15822784810126583</v>
      </c>
      <c r="AM1134">
        <f t="shared" si="258"/>
        <v>0.15</v>
      </c>
      <c r="AN1134">
        <f t="shared" si="263"/>
        <v>0.12027491408934708</v>
      </c>
      <c r="AO1134">
        <f t="shared" si="259"/>
        <v>6.5000000000000002E-2</v>
      </c>
      <c r="AQ1134">
        <f t="shared" si="264"/>
        <v>1</v>
      </c>
    </row>
    <row r="1135" spans="1:43" ht="15.75" thickBot="1">
      <c r="A1135" s="51">
        <f t="shared" si="250"/>
        <v>1125</v>
      </c>
      <c r="B1135" s="52">
        <v>1</v>
      </c>
      <c r="C1135" s="52">
        <v>3.16</v>
      </c>
      <c r="D1135" s="52">
        <v>2</v>
      </c>
      <c r="E1135" s="52">
        <v>2.91</v>
      </c>
      <c r="F1135" s="52">
        <v>1</v>
      </c>
      <c r="G1135" s="53">
        <v>2.5513196480938416</v>
      </c>
      <c r="H1135" s="53">
        <v>2.61</v>
      </c>
      <c r="I1135" s="52">
        <v>1</v>
      </c>
      <c r="J1135" s="53">
        <v>2.6456071076011849</v>
      </c>
      <c r="K1135" s="53">
        <v>2.68</v>
      </c>
      <c r="L1135" s="52">
        <v>30</v>
      </c>
      <c r="M1135" s="52">
        <v>1</v>
      </c>
      <c r="N1135" s="52">
        <v>20</v>
      </c>
      <c r="O1135" s="52">
        <v>91</v>
      </c>
      <c r="P1135" s="54">
        <v>70.215614000000002</v>
      </c>
      <c r="Q1135" s="54">
        <v>36.480738000000002</v>
      </c>
      <c r="R1135" s="55">
        <v>0</v>
      </c>
      <c r="T1135" s="52">
        <v>150</v>
      </c>
      <c r="U1135" s="47">
        <f t="shared" si="251"/>
        <v>500</v>
      </c>
      <c r="V1135" s="47">
        <f t="shared" si="252"/>
        <v>1041.1561895360317</v>
      </c>
      <c r="W1135" s="47">
        <f t="shared" si="260"/>
        <v>564.10648594399788</v>
      </c>
      <c r="X1135" s="50">
        <f t="shared" si="253"/>
        <v>50</v>
      </c>
      <c r="AD1135" s="52">
        <v>10</v>
      </c>
      <c r="AE1135" s="53">
        <v>391</v>
      </c>
      <c r="AF1135" s="52">
        <v>6.5</v>
      </c>
      <c r="AG1135">
        <f t="shared" si="254"/>
        <v>2662.8035538005925</v>
      </c>
      <c r="AH1135">
        <f t="shared" si="261"/>
        <v>0.39100000000000001</v>
      </c>
      <c r="AI1135">
        <f t="shared" si="255"/>
        <v>2580.6598240469207</v>
      </c>
      <c r="AJ1135">
        <f t="shared" si="256"/>
        <v>0.21859002131454175</v>
      </c>
      <c r="AK1135">
        <f t="shared" si="257"/>
        <v>3160</v>
      </c>
      <c r="AL1135">
        <f t="shared" si="262"/>
        <v>0.15822784810126583</v>
      </c>
      <c r="AM1135">
        <f t="shared" si="258"/>
        <v>0.15</v>
      </c>
      <c r="AN1135">
        <f t="shared" si="263"/>
        <v>1.7182130584192441E-2</v>
      </c>
      <c r="AO1135">
        <f t="shared" si="259"/>
        <v>6.5000000000000002E-2</v>
      </c>
      <c r="AQ1135">
        <f t="shared" si="264"/>
        <v>1</v>
      </c>
    </row>
    <row r="1136" spans="1:43" ht="15.75" thickBot="1">
      <c r="A1136" s="51">
        <f t="shared" si="250"/>
        <v>1126</v>
      </c>
      <c r="B1136" s="52">
        <v>1</v>
      </c>
      <c r="C1136" s="52">
        <v>3.16</v>
      </c>
      <c r="D1136" s="52">
        <v>2</v>
      </c>
      <c r="E1136" s="52">
        <v>2.91</v>
      </c>
      <c r="F1136" s="52">
        <v>1</v>
      </c>
      <c r="G1136" s="53">
        <v>2.5513196480938416</v>
      </c>
      <c r="H1136" s="53">
        <v>2.61</v>
      </c>
      <c r="I1136" s="52">
        <v>1</v>
      </c>
      <c r="J1136" s="53">
        <v>2.6456071076011849</v>
      </c>
      <c r="K1136" s="53">
        <v>2.68</v>
      </c>
      <c r="L1136" s="52">
        <v>30</v>
      </c>
      <c r="M1136" s="52">
        <v>1</v>
      </c>
      <c r="N1136" s="52">
        <v>20</v>
      </c>
      <c r="O1136" s="52">
        <v>91</v>
      </c>
      <c r="P1136" s="54">
        <v>80.708729500000004</v>
      </c>
      <c r="Q1136" s="54">
        <v>39.422733000000001</v>
      </c>
      <c r="R1136" s="55">
        <v>0</v>
      </c>
      <c r="T1136" s="52">
        <v>150</v>
      </c>
      <c r="U1136" s="47">
        <f t="shared" si="251"/>
        <v>500</v>
      </c>
      <c r="V1136" s="47">
        <f t="shared" si="252"/>
        <v>1033.1677788746299</v>
      </c>
      <c r="W1136" s="47">
        <f t="shared" si="260"/>
        <v>456.88938191400723</v>
      </c>
      <c r="X1136" s="50">
        <f t="shared" si="253"/>
        <v>200</v>
      </c>
      <c r="AD1136" s="52">
        <v>40</v>
      </c>
      <c r="AE1136" s="53">
        <v>388</v>
      </c>
      <c r="AF1136" s="52">
        <v>5.8</v>
      </c>
      <c r="AG1136">
        <f t="shared" si="254"/>
        <v>2662.8035538005925</v>
      </c>
      <c r="AH1136">
        <f t="shared" si="261"/>
        <v>0.38800000000000001</v>
      </c>
      <c r="AI1136">
        <f t="shared" si="255"/>
        <v>2580.6598240469207</v>
      </c>
      <c r="AJ1136">
        <f t="shared" si="256"/>
        <v>0.1770436295619644</v>
      </c>
      <c r="AK1136">
        <f t="shared" si="257"/>
        <v>3160</v>
      </c>
      <c r="AL1136">
        <f t="shared" si="262"/>
        <v>0.15822784810126583</v>
      </c>
      <c r="AM1136">
        <f t="shared" si="258"/>
        <v>0.15</v>
      </c>
      <c r="AN1136">
        <f t="shared" si="263"/>
        <v>6.8728522336769765E-2</v>
      </c>
      <c r="AO1136">
        <f t="shared" si="259"/>
        <v>5.7999999999999996E-2</v>
      </c>
      <c r="AQ1136">
        <f t="shared" si="264"/>
        <v>1</v>
      </c>
    </row>
    <row r="1137" spans="1:43" ht="15.75" thickBot="1">
      <c r="A1137" s="51">
        <f t="shared" si="250"/>
        <v>1127</v>
      </c>
      <c r="B1137" s="52">
        <v>1</v>
      </c>
      <c r="C1137" s="52">
        <v>3.16</v>
      </c>
      <c r="D1137" s="52">
        <v>2</v>
      </c>
      <c r="E1137" s="52">
        <v>2.91</v>
      </c>
      <c r="F1137" s="52">
        <v>1</v>
      </c>
      <c r="G1137" s="53">
        <v>2.5513196480938416</v>
      </c>
      <c r="H1137" s="53">
        <v>2.61</v>
      </c>
      <c r="I1137" s="52">
        <v>1</v>
      </c>
      <c r="J1137" s="53">
        <v>2.6456071076011849</v>
      </c>
      <c r="K1137" s="53">
        <v>2.68</v>
      </c>
      <c r="L1137" s="52">
        <v>30</v>
      </c>
      <c r="M1137" s="52">
        <v>1</v>
      </c>
      <c r="N1137" s="52">
        <v>20</v>
      </c>
      <c r="O1137" s="52">
        <v>91</v>
      </c>
      <c r="P1137" s="54">
        <v>78.649332999999999</v>
      </c>
      <c r="Q1137" s="54">
        <v>36.971070500000003</v>
      </c>
      <c r="R1137" s="55">
        <v>0</v>
      </c>
      <c r="T1137" s="52">
        <v>150</v>
      </c>
      <c r="U1137" s="47">
        <f t="shared" si="251"/>
        <v>500</v>
      </c>
      <c r="V1137" s="47">
        <f t="shared" si="252"/>
        <v>1027.8421717670287</v>
      </c>
      <c r="W1137" s="47">
        <f t="shared" si="260"/>
        <v>334.18831893973498</v>
      </c>
      <c r="X1137" s="50">
        <f t="shared" si="253"/>
        <v>350</v>
      </c>
      <c r="AD1137" s="52">
        <v>70</v>
      </c>
      <c r="AE1137" s="53">
        <v>386</v>
      </c>
      <c r="AF1137" s="52">
        <v>5.6</v>
      </c>
      <c r="AG1137">
        <f t="shared" si="254"/>
        <v>2662.8035538005925</v>
      </c>
      <c r="AH1137">
        <f t="shared" si="261"/>
        <v>0.38600000000000001</v>
      </c>
      <c r="AI1137">
        <f t="shared" si="255"/>
        <v>2580.6598240469207</v>
      </c>
      <c r="AJ1137">
        <f t="shared" si="256"/>
        <v>0.12949723780938704</v>
      </c>
      <c r="AK1137">
        <f t="shared" si="257"/>
        <v>3160</v>
      </c>
      <c r="AL1137">
        <f t="shared" si="262"/>
        <v>0.15822784810126583</v>
      </c>
      <c r="AM1137">
        <f t="shared" si="258"/>
        <v>0.15</v>
      </c>
      <c r="AN1137">
        <f t="shared" si="263"/>
        <v>0.12027491408934708</v>
      </c>
      <c r="AO1137">
        <f t="shared" si="259"/>
        <v>5.5999999999999994E-2</v>
      </c>
      <c r="AQ1137">
        <f t="shared" si="264"/>
        <v>1</v>
      </c>
    </row>
    <row r="1138" spans="1:43" ht="15.75" thickBot="1">
      <c r="A1138" s="51">
        <f t="shared" si="250"/>
        <v>1128</v>
      </c>
      <c r="B1138" s="52">
        <v>1</v>
      </c>
      <c r="C1138" s="52">
        <v>3.16</v>
      </c>
      <c r="D1138" s="52">
        <v>1</v>
      </c>
      <c r="E1138" s="52">
        <v>2.1</v>
      </c>
      <c r="F1138" s="52">
        <v>1</v>
      </c>
      <c r="G1138" s="53">
        <v>2.5513196480938416</v>
      </c>
      <c r="H1138" s="53">
        <v>2.61</v>
      </c>
      <c r="I1138" s="52">
        <v>1</v>
      </c>
      <c r="J1138" s="53">
        <v>2.6456071076011849</v>
      </c>
      <c r="K1138" s="53">
        <v>2.68</v>
      </c>
      <c r="L1138" s="52">
        <v>30</v>
      </c>
      <c r="M1138" s="52">
        <v>1</v>
      </c>
      <c r="N1138" s="52">
        <v>20</v>
      </c>
      <c r="O1138" s="52">
        <v>91</v>
      </c>
      <c r="P1138" s="54">
        <v>70.607879999999994</v>
      </c>
      <c r="Q1138" s="54">
        <v>36.186538499999997</v>
      </c>
      <c r="R1138" s="55">
        <v>0</v>
      </c>
      <c r="T1138" s="52">
        <v>150</v>
      </c>
      <c r="U1138" s="47">
        <f t="shared" si="251"/>
        <v>500</v>
      </c>
      <c r="V1138" s="47">
        <f t="shared" si="252"/>
        <v>1014.5281539980257</v>
      </c>
      <c r="W1138" s="47">
        <f t="shared" si="260"/>
        <v>559.90673762945892</v>
      </c>
      <c r="X1138" s="50">
        <f t="shared" si="253"/>
        <v>50</v>
      </c>
      <c r="AD1138" s="52">
        <v>10</v>
      </c>
      <c r="AE1138" s="53">
        <v>381</v>
      </c>
      <c r="AF1138" s="52">
        <v>7</v>
      </c>
      <c r="AG1138">
        <f t="shared" si="254"/>
        <v>2662.8035538005925</v>
      </c>
      <c r="AH1138">
        <f t="shared" si="261"/>
        <v>0.38100000000000001</v>
      </c>
      <c r="AI1138">
        <f t="shared" si="255"/>
        <v>2580.6598240469207</v>
      </c>
      <c r="AJ1138">
        <f t="shared" si="256"/>
        <v>0.2169626280892103</v>
      </c>
      <c r="AK1138">
        <f t="shared" si="257"/>
        <v>3160</v>
      </c>
      <c r="AL1138">
        <f t="shared" si="262"/>
        <v>0.15822784810126583</v>
      </c>
      <c r="AM1138">
        <f t="shared" si="258"/>
        <v>0.15</v>
      </c>
      <c r="AN1138">
        <f t="shared" si="263"/>
        <v>2.3809523809523808E-2</v>
      </c>
      <c r="AO1138">
        <f t="shared" si="259"/>
        <v>7.0000000000000007E-2</v>
      </c>
      <c r="AQ1138">
        <f t="shared" si="264"/>
        <v>1</v>
      </c>
    </row>
    <row r="1139" spans="1:43" ht="15.75" thickBot="1">
      <c r="A1139" s="51">
        <f t="shared" si="250"/>
        <v>1129</v>
      </c>
      <c r="B1139" s="52">
        <v>1</v>
      </c>
      <c r="C1139" s="52">
        <v>3.15</v>
      </c>
      <c r="D1139" s="56">
        <v>0</v>
      </c>
      <c r="E1139" s="52">
        <v>1</v>
      </c>
      <c r="F1139" s="52">
        <v>1</v>
      </c>
      <c r="G1139" s="53">
        <v>2.62</v>
      </c>
      <c r="H1139" s="53">
        <v>2.62</v>
      </c>
      <c r="I1139" s="52">
        <v>3</v>
      </c>
      <c r="J1139" s="53">
        <v>1.33</v>
      </c>
      <c r="K1139" s="53">
        <v>1.33</v>
      </c>
      <c r="L1139" s="52">
        <v>28</v>
      </c>
      <c r="M1139" s="52">
        <v>1</v>
      </c>
      <c r="N1139" s="52">
        <v>20</v>
      </c>
      <c r="O1139" s="52">
        <v>28</v>
      </c>
      <c r="P1139" s="54">
        <v>54.034641499999999</v>
      </c>
      <c r="Q1139" s="54">
        <v>24.0262925</v>
      </c>
      <c r="R1139" s="55">
        <v>0</v>
      </c>
      <c r="T1139" s="52">
        <v>150</v>
      </c>
      <c r="U1139" s="47">
        <f t="shared" si="251"/>
        <v>535.71428571428567</v>
      </c>
      <c r="V1139" s="47">
        <f t="shared" si="252"/>
        <v>535.99</v>
      </c>
      <c r="W1139" s="47">
        <f t="shared" si="260"/>
        <v>594.56176870748288</v>
      </c>
      <c r="X1139" s="50">
        <f t="shared" si="253"/>
        <v>0</v>
      </c>
      <c r="AD1139" s="46">
        <v>0</v>
      </c>
      <c r="AE1139" s="53">
        <v>403</v>
      </c>
      <c r="AF1139" s="52">
        <v>5</v>
      </c>
      <c r="AG1139">
        <f t="shared" si="254"/>
        <v>1330</v>
      </c>
      <c r="AH1139">
        <f t="shared" si="261"/>
        <v>0.40300000000000002</v>
      </c>
      <c r="AI1139">
        <f t="shared" si="255"/>
        <v>2620</v>
      </c>
      <c r="AJ1139">
        <f t="shared" si="256"/>
        <v>0.22693197278911559</v>
      </c>
      <c r="AK1139">
        <f t="shared" si="257"/>
        <v>3150</v>
      </c>
      <c r="AL1139">
        <f t="shared" si="262"/>
        <v>0.17006802721088435</v>
      </c>
      <c r="AM1139">
        <f t="shared" si="258"/>
        <v>0.15</v>
      </c>
      <c r="AN1139">
        <f t="shared" si="263"/>
        <v>0</v>
      </c>
      <c r="AO1139">
        <f t="shared" si="259"/>
        <v>0.05</v>
      </c>
      <c r="AQ1139">
        <f t="shared" si="264"/>
        <v>1</v>
      </c>
    </row>
    <row r="1140" spans="1:43" ht="15.75" thickBot="1">
      <c r="A1140" s="51">
        <f t="shared" si="250"/>
        <v>1130</v>
      </c>
      <c r="B1140" s="52">
        <v>1</v>
      </c>
      <c r="C1140" s="52">
        <v>3.15</v>
      </c>
      <c r="D1140" s="56">
        <v>0</v>
      </c>
      <c r="E1140" s="52">
        <v>1</v>
      </c>
      <c r="F1140" s="52">
        <v>1</v>
      </c>
      <c r="G1140" s="53">
        <v>2.62</v>
      </c>
      <c r="H1140" s="53">
        <v>2.62</v>
      </c>
      <c r="I1140" s="52">
        <v>3</v>
      </c>
      <c r="J1140" s="53">
        <v>1.33</v>
      </c>
      <c r="K1140" s="53">
        <v>1.33</v>
      </c>
      <c r="L1140" s="52">
        <v>28</v>
      </c>
      <c r="M1140" s="52">
        <v>1</v>
      </c>
      <c r="N1140" s="52">
        <v>20</v>
      </c>
      <c r="O1140" s="52">
        <v>180</v>
      </c>
      <c r="P1140" s="54">
        <v>59.624431999999999</v>
      </c>
      <c r="Q1140" s="54">
        <v>25.105023999999997</v>
      </c>
      <c r="R1140" s="55">
        <v>0</v>
      </c>
      <c r="T1140" s="52">
        <v>150</v>
      </c>
      <c r="U1140" s="47">
        <f t="shared" si="251"/>
        <v>535.71428571428567</v>
      </c>
      <c r="V1140" s="47">
        <f t="shared" si="252"/>
        <v>535.99</v>
      </c>
      <c r="W1140" s="47">
        <f t="shared" si="260"/>
        <v>594.56176870748288</v>
      </c>
      <c r="X1140" s="50">
        <f t="shared" si="253"/>
        <v>0</v>
      </c>
      <c r="AD1140" s="46">
        <v>0</v>
      </c>
      <c r="AE1140" s="53">
        <v>403</v>
      </c>
      <c r="AF1140" s="52">
        <v>5</v>
      </c>
      <c r="AG1140">
        <f t="shared" si="254"/>
        <v>1330</v>
      </c>
      <c r="AH1140">
        <f t="shared" si="261"/>
        <v>0.40300000000000002</v>
      </c>
      <c r="AI1140">
        <f t="shared" si="255"/>
        <v>2620</v>
      </c>
      <c r="AJ1140">
        <f t="shared" si="256"/>
        <v>0.22693197278911559</v>
      </c>
      <c r="AK1140">
        <f t="shared" si="257"/>
        <v>3150</v>
      </c>
      <c r="AL1140">
        <f t="shared" si="262"/>
        <v>0.17006802721088435</v>
      </c>
      <c r="AM1140">
        <f t="shared" si="258"/>
        <v>0.15</v>
      </c>
      <c r="AN1140">
        <f t="shared" si="263"/>
        <v>0</v>
      </c>
      <c r="AO1140">
        <f t="shared" si="259"/>
        <v>0.05</v>
      </c>
      <c r="AQ1140">
        <f t="shared" si="264"/>
        <v>1</v>
      </c>
    </row>
    <row r="1141" spans="1:43" ht="15.75" thickBot="1">
      <c r="A1141" s="51">
        <f t="shared" si="250"/>
        <v>1131</v>
      </c>
      <c r="B1141" s="52">
        <v>1</v>
      </c>
      <c r="C1141" s="52">
        <v>3.15</v>
      </c>
      <c r="D1141" s="52">
        <v>1</v>
      </c>
      <c r="E1141" s="52">
        <v>2.2000000000000002</v>
      </c>
      <c r="F1141" s="52">
        <v>1</v>
      </c>
      <c r="G1141" s="53">
        <v>2.62</v>
      </c>
      <c r="H1141" s="53">
        <v>2.62</v>
      </c>
      <c r="I1141" s="52">
        <v>3</v>
      </c>
      <c r="J1141" s="53">
        <v>1.33</v>
      </c>
      <c r="K1141" s="53">
        <v>1.33</v>
      </c>
      <c r="L1141" s="52">
        <v>28</v>
      </c>
      <c r="M1141" s="52">
        <v>1</v>
      </c>
      <c r="N1141" s="52">
        <v>20</v>
      </c>
      <c r="O1141" s="52">
        <v>28</v>
      </c>
      <c r="P1141" s="54">
        <v>62.566426999999997</v>
      </c>
      <c r="Q1141" s="54">
        <v>24.124359000000002</v>
      </c>
      <c r="R1141" s="55">
        <v>0</v>
      </c>
      <c r="T1141" s="52">
        <v>150</v>
      </c>
      <c r="U1141" s="47">
        <f t="shared" si="251"/>
        <v>535.71428571428567</v>
      </c>
      <c r="V1141" s="47">
        <f t="shared" si="252"/>
        <v>529.34</v>
      </c>
      <c r="W1141" s="47">
        <f t="shared" si="260"/>
        <v>543.86306740878149</v>
      </c>
      <c r="X1141" s="50">
        <f t="shared" si="253"/>
        <v>53.571428571428569</v>
      </c>
      <c r="AD1141" s="52">
        <v>10</v>
      </c>
      <c r="AE1141" s="53">
        <v>398</v>
      </c>
      <c r="AF1141" s="52">
        <v>5</v>
      </c>
      <c r="AG1141">
        <f t="shared" si="254"/>
        <v>1330</v>
      </c>
      <c r="AH1141">
        <f t="shared" si="261"/>
        <v>0.39800000000000002</v>
      </c>
      <c r="AI1141">
        <f t="shared" si="255"/>
        <v>2620</v>
      </c>
      <c r="AJ1141">
        <f t="shared" si="256"/>
        <v>0.20758132343846625</v>
      </c>
      <c r="AK1141">
        <f t="shared" si="257"/>
        <v>3150</v>
      </c>
      <c r="AL1141">
        <f t="shared" si="262"/>
        <v>0.17006802721088435</v>
      </c>
      <c r="AM1141">
        <f t="shared" si="258"/>
        <v>0.15</v>
      </c>
      <c r="AN1141">
        <f t="shared" si="263"/>
        <v>2.4350649350649348E-2</v>
      </c>
      <c r="AO1141">
        <f t="shared" si="259"/>
        <v>0.05</v>
      </c>
      <c r="AQ1141">
        <f t="shared" si="264"/>
        <v>1</v>
      </c>
    </row>
    <row r="1142" spans="1:43" ht="15.75" thickBot="1">
      <c r="A1142" s="51">
        <f t="shared" si="250"/>
        <v>1132</v>
      </c>
      <c r="B1142" s="52">
        <v>1</v>
      </c>
      <c r="C1142" s="52">
        <v>3.15</v>
      </c>
      <c r="D1142" s="52">
        <v>1</v>
      </c>
      <c r="E1142" s="52">
        <v>2.2000000000000002</v>
      </c>
      <c r="F1142" s="52">
        <v>1</v>
      </c>
      <c r="G1142" s="53">
        <v>2.62</v>
      </c>
      <c r="H1142" s="53">
        <v>2.62</v>
      </c>
      <c r="I1142" s="52">
        <v>3</v>
      </c>
      <c r="J1142" s="53">
        <v>1.33</v>
      </c>
      <c r="K1142" s="53">
        <v>1.33</v>
      </c>
      <c r="L1142" s="52">
        <v>28</v>
      </c>
      <c r="M1142" s="52">
        <v>1</v>
      </c>
      <c r="N1142" s="52">
        <v>20</v>
      </c>
      <c r="O1142" s="52">
        <v>180</v>
      </c>
      <c r="P1142" s="54">
        <v>63.154826</v>
      </c>
      <c r="Q1142" s="54">
        <v>26.3798885</v>
      </c>
      <c r="R1142" s="55">
        <v>0</v>
      </c>
      <c r="T1142" s="52">
        <v>150</v>
      </c>
      <c r="U1142" s="47">
        <f t="shared" si="251"/>
        <v>535.71428571428567</v>
      </c>
      <c r="V1142" s="47">
        <f t="shared" si="252"/>
        <v>529.34</v>
      </c>
      <c r="W1142" s="47">
        <f t="shared" si="260"/>
        <v>543.86306740878149</v>
      </c>
      <c r="X1142" s="50">
        <f t="shared" si="253"/>
        <v>53.571428571428569</v>
      </c>
      <c r="AD1142" s="52">
        <v>10</v>
      </c>
      <c r="AE1142" s="53">
        <v>398</v>
      </c>
      <c r="AF1142" s="52">
        <v>5</v>
      </c>
      <c r="AG1142">
        <f t="shared" si="254"/>
        <v>1330</v>
      </c>
      <c r="AH1142">
        <f t="shared" si="261"/>
        <v>0.39800000000000002</v>
      </c>
      <c r="AI1142">
        <f t="shared" si="255"/>
        <v>2620</v>
      </c>
      <c r="AJ1142">
        <f t="shared" si="256"/>
        <v>0.20758132343846625</v>
      </c>
      <c r="AK1142">
        <f t="shared" si="257"/>
        <v>3150</v>
      </c>
      <c r="AL1142">
        <f t="shared" si="262"/>
        <v>0.17006802721088435</v>
      </c>
      <c r="AM1142">
        <f t="shared" si="258"/>
        <v>0.15</v>
      </c>
      <c r="AN1142">
        <f t="shared" si="263"/>
        <v>2.4350649350649348E-2</v>
      </c>
      <c r="AO1142">
        <f t="shared" si="259"/>
        <v>0.05</v>
      </c>
      <c r="AQ1142">
        <f t="shared" si="264"/>
        <v>1</v>
      </c>
    </row>
    <row r="1143" spans="1:43" ht="15.75" thickBot="1">
      <c r="A1143" s="51">
        <f t="shared" si="250"/>
        <v>1133</v>
      </c>
      <c r="B1143" s="52">
        <v>1</v>
      </c>
      <c r="C1143" s="52">
        <v>3.15</v>
      </c>
      <c r="D1143" s="56">
        <v>0</v>
      </c>
      <c r="E1143" s="52">
        <v>1</v>
      </c>
      <c r="F1143" s="52">
        <v>1</v>
      </c>
      <c r="G1143" s="53">
        <v>2.62</v>
      </c>
      <c r="H1143" s="53">
        <v>2.62</v>
      </c>
      <c r="I1143" s="52">
        <v>3</v>
      </c>
      <c r="J1143" s="53">
        <v>1.41</v>
      </c>
      <c r="K1143" s="53">
        <v>1.41</v>
      </c>
      <c r="L1143" s="52">
        <v>28</v>
      </c>
      <c r="M1143" s="52">
        <v>1</v>
      </c>
      <c r="N1143" s="52">
        <v>20</v>
      </c>
      <c r="O1143" s="52">
        <v>28</v>
      </c>
      <c r="P1143" s="54">
        <v>52.661710499999998</v>
      </c>
      <c r="Q1143" s="54">
        <v>22.2610955</v>
      </c>
      <c r="R1143" s="55">
        <v>0</v>
      </c>
      <c r="T1143" s="52">
        <v>150</v>
      </c>
      <c r="U1143" s="47">
        <f t="shared" si="251"/>
        <v>535.71428571428567</v>
      </c>
      <c r="V1143" s="47">
        <f t="shared" si="252"/>
        <v>568.23</v>
      </c>
      <c r="W1143" s="47">
        <f t="shared" si="260"/>
        <v>594.56176870748288</v>
      </c>
      <c r="X1143" s="50">
        <f t="shared" si="253"/>
        <v>0</v>
      </c>
      <c r="AD1143" s="46">
        <v>0</v>
      </c>
      <c r="AE1143" s="53">
        <v>403</v>
      </c>
      <c r="AF1143" s="52">
        <v>5</v>
      </c>
      <c r="AG1143">
        <f t="shared" si="254"/>
        <v>1410</v>
      </c>
      <c r="AH1143">
        <f t="shared" si="261"/>
        <v>0.40300000000000002</v>
      </c>
      <c r="AI1143">
        <f t="shared" si="255"/>
        <v>2620</v>
      </c>
      <c r="AJ1143">
        <f t="shared" si="256"/>
        <v>0.22693197278911559</v>
      </c>
      <c r="AK1143">
        <f t="shared" si="257"/>
        <v>3150</v>
      </c>
      <c r="AL1143">
        <f t="shared" si="262"/>
        <v>0.17006802721088435</v>
      </c>
      <c r="AM1143">
        <f t="shared" si="258"/>
        <v>0.15</v>
      </c>
      <c r="AN1143">
        <f t="shared" si="263"/>
        <v>0</v>
      </c>
      <c r="AO1143">
        <f t="shared" si="259"/>
        <v>0.05</v>
      </c>
      <c r="AQ1143">
        <f t="shared" si="264"/>
        <v>1</v>
      </c>
    </row>
    <row r="1144" spans="1:43" ht="15.75" thickBot="1">
      <c r="A1144" s="51">
        <f t="shared" si="250"/>
        <v>1134</v>
      </c>
      <c r="B1144" s="52">
        <v>1</v>
      </c>
      <c r="C1144" s="52">
        <v>3.15</v>
      </c>
      <c r="D1144" s="56">
        <v>0</v>
      </c>
      <c r="E1144" s="52">
        <v>1</v>
      </c>
      <c r="F1144" s="52">
        <v>1</v>
      </c>
      <c r="G1144" s="53">
        <v>2.62</v>
      </c>
      <c r="H1144" s="53">
        <v>2.62</v>
      </c>
      <c r="I1144" s="52">
        <v>3</v>
      </c>
      <c r="J1144" s="53">
        <v>1.41</v>
      </c>
      <c r="K1144" s="53">
        <v>1.41</v>
      </c>
      <c r="L1144" s="52">
        <v>28</v>
      </c>
      <c r="M1144" s="52">
        <v>1</v>
      </c>
      <c r="N1144" s="52">
        <v>20</v>
      </c>
      <c r="O1144" s="52">
        <v>180</v>
      </c>
      <c r="P1144" s="54">
        <v>55.995971500000003</v>
      </c>
      <c r="Q1144" s="54">
        <v>23.437893500000001</v>
      </c>
      <c r="R1144" s="55">
        <v>0</v>
      </c>
      <c r="T1144" s="52">
        <v>150</v>
      </c>
      <c r="U1144" s="47">
        <f t="shared" si="251"/>
        <v>535.71428571428567</v>
      </c>
      <c r="V1144" s="47">
        <f t="shared" si="252"/>
        <v>568.23</v>
      </c>
      <c r="W1144" s="47">
        <f t="shared" si="260"/>
        <v>594.56176870748288</v>
      </c>
      <c r="X1144" s="50">
        <f t="shared" si="253"/>
        <v>0</v>
      </c>
      <c r="AD1144" s="46">
        <v>0</v>
      </c>
      <c r="AE1144" s="53">
        <v>403</v>
      </c>
      <c r="AF1144" s="52">
        <v>5</v>
      </c>
      <c r="AG1144">
        <f t="shared" si="254"/>
        <v>1410</v>
      </c>
      <c r="AH1144">
        <f t="shared" si="261"/>
        <v>0.40300000000000002</v>
      </c>
      <c r="AI1144">
        <f t="shared" si="255"/>
        <v>2620</v>
      </c>
      <c r="AJ1144">
        <f t="shared" si="256"/>
        <v>0.22693197278911559</v>
      </c>
      <c r="AK1144">
        <f t="shared" si="257"/>
        <v>3150</v>
      </c>
      <c r="AL1144">
        <f t="shared" si="262"/>
        <v>0.17006802721088435</v>
      </c>
      <c r="AM1144">
        <f t="shared" si="258"/>
        <v>0.15</v>
      </c>
      <c r="AN1144">
        <f t="shared" si="263"/>
        <v>0</v>
      </c>
      <c r="AO1144">
        <f t="shared" si="259"/>
        <v>0.05</v>
      </c>
      <c r="AQ1144">
        <f t="shared" si="264"/>
        <v>1</v>
      </c>
    </row>
    <row r="1145" spans="1:43" ht="15.75" thickBot="1">
      <c r="A1145" s="51">
        <f t="shared" si="250"/>
        <v>1135</v>
      </c>
      <c r="B1145" s="52">
        <v>1</v>
      </c>
      <c r="C1145" s="52">
        <v>3.15</v>
      </c>
      <c r="D1145" s="52">
        <v>1</v>
      </c>
      <c r="E1145" s="52">
        <v>2.2000000000000002</v>
      </c>
      <c r="F1145" s="52">
        <v>1</v>
      </c>
      <c r="G1145" s="53">
        <v>2.62</v>
      </c>
      <c r="H1145" s="53">
        <v>2.62</v>
      </c>
      <c r="I1145" s="52">
        <v>3</v>
      </c>
      <c r="J1145" s="53">
        <v>1.41</v>
      </c>
      <c r="K1145" s="53">
        <v>1.41</v>
      </c>
      <c r="L1145" s="52">
        <v>28</v>
      </c>
      <c r="M1145" s="52">
        <v>1</v>
      </c>
      <c r="N1145" s="52">
        <v>20</v>
      </c>
      <c r="O1145" s="52">
        <v>28</v>
      </c>
      <c r="P1145" s="54">
        <v>57.172769500000001</v>
      </c>
      <c r="Q1145" s="54">
        <v>22.555294999999997</v>
      </c>
      <c r="R1145" s="55">
        <v>0</v>
      </c>
      <c r="T1145" s="52">
        <v>150</v>
      </c>
      <c r="U1145" s="47">
        <f t="shared" si="251"/>
        <v>535.71428571428567</v>
      </c>
      <c r="V1145" s="47">
        <f t="shared" si="252"/>
        <v>558.36</v>
      </c>
      <c r="W1145" s="47">
        <f t="shared" si="260"/>
        <v>549.10306740878161</v>
      </c>
      <c r="X1145" s="50">
        <f t="shared" si="253"/>
        <v>53.571428571428569</v>
      </c>
      <c r="AD1145" s="52">
        <v>10</v>
      </c>
      <c r="AE1145" s="53">
        <v>396</v>
      </c>
      <c r="AF1145" s="52">
        <v>5</v>
      </c>
      <c r="AG1145">
        <f t="shared" si="254"/>
        <v>1410</v>
      </c>
      <c r="AH1145">
        <f t="shared" si="261"/>
        <v>0.39600000000000002</v>
      </c>
      <c r="AI1145">
        <f t="shared" si="255"/>
        <v>2620</v>
      </c>
      <c r="AJ1145">
        <f t="shared" si="256"/>
        <v>0.20958132343846625</v>
      </c>
      <c r="AK1145">
        <f t="shared" si="257"/>
        <v>3150</v>
      </c>
      <c r="AL1145">
        <f t="shared" si="262"/>
        <v>0.17006802721088435</v>
      </c>
      <c r="AM1145">
        <f t="shared" si="258"/>
        <v>0.15</v>
      </c>
      <c r="AN1145">
        <f t="shared" si="263"/>
        <v>2.4350649350649348E-2</v>
      </c>
      <c r="AO1145">
        <f t="shared" si="259"/>
        <v>0.05</v>
      </c>
      <c r="AQ1145">
        <f t="shared" si="264"/>
        <v>1</v>
      </c>
    </row>
    <row r="1146" spans="1:43" ht="15.75" thickBot="1">
      <c r="A1146" s="51">
        <f t="shared" si="250"/>
        <v>1136</v>
      </c>
      <c r="B1146" s="52">
        <v>1</v>
      </c>
      <c r="C1146" s="52">
        <v>3.15</v>
      </c>
      <c r="D1146" s="52">
        <v>1</v>
      </c>
      <c r="E1146" s="52">
        <v>2.2000000000000002</v>
      </c>
      <c r="F1146" s="52">
        <v>1</v>
      </c>
      <c r="G1146" s="53">
        <v>2.62</v>
      </c>
      <c r="H1146" s="53">
        <v>2.62</v>
      </c>
      <c r="I1146" s="52">
        <v>3</v>
      </c>
      <c r="J1146" s="53">
        <v>1.41</v>
      </c>
      <c r="K1146" s="53">
        <v>1.41</v>
      </c>
      <c r="L1146" s="52">
        <v>28</v>
      </c>
      <c r="M1146" s="52">
        <v>1</v>
      </c>
      <c r="N1146" s="52">
        <v>20</v>
      </c>
      <c r="O1146" s="52">
        <v>180</v>
      </c>
      <c r="P1146" s="54">
        <v>65.508421999999996</v>
      </c>
      <c r="Q1146" s="54">
        <v>24.222425500000003</v>
      </c>
      <c r="R1146" s="55">
        <v>0</v>
      </c>
      <c r="T1146" s="52">
        <v>150</v>
      </c>
      <c r="U1146" s="47">
        <f t="shared" si="251"/>
        <v>535.71428571428567</v>
      </c>
      <c r="V1146" s="47">
        <f t="shared" si="252"/>
        <v>558.36</v>
      </c>
      <c r="W1146" s="47">
        <f t="shared" si="260"/>
        <v>549.10306740878161</v>
      </c>
      <c r="X1146" s="50">
        <f t="shared" si="253"/>
        <v>53.571428571428569</v>
      </c>
      <c r="AD1146" s="52">
        <v>10</v>
      </c>
      <c r="AE1146" s="53">
        <v>396</v>
      </c>
      <c r="AF1146" s="52">
        <v>5</v>
      </c>
      <c r="AG1146">
        <f t="shared" si="254"/>
        <v>1410</v>
      </c>
      <c r="AH1146">
        <f t="shared" si="261"/>
        <v>0.39600000000000002</v>
      </c>
      <c r="AI1146">
        <f t="shared" si="255"/>
        <v>2620</v>
      </c>
      <c r="AJ1146">
        <f t="shared" si="256"/>
        <v>0.20958132343846625</v>
      </c>
      <c r="AK1146">
        <f t="shared" si="257"/>
        <v>3150</v>
      </c>
      <c r="AL1146">
        <f t="shared" si="262"/>
        <v>0.17006802721088435</v>
      </c>
      <c r="AM1146">
        <f t="shared" si="258"/>
        <v>0.15</v>
      </c>
      <c r="AN1146">
        <f t="shared" si="263"/>
        <v>2.4350649350649348E-2</v>
      </c>
      <c r="AO1146">
        <f t="shared" si="259"/>
        <v>0.05</v>
      </c>
      <c r="AQ1146">
        <f t="shared" si="264"/>
        <v>1</v>
      </c>
    </row>
    <row r="1147" spans="1:43" ht="15.75" thickBot="1">
      <c r="A1147" s="51">
        <f t="shared" si="250"/>
        <v>1137</v>
      </c>
      <c r="B1147" s="52">
        <v>1</v>
      </c>
      <c r="C1147" s="52">
        <v>3.15</v>
      </c>
      <c r="D1147" s="56">
        <v>0</v>
      </c>
      <c r="E1147" s="52">
        <v>1</v>
      </c>
      <c r="F1147" s="52">
        <v>1</v>
      </c>
      <c r="G1147" s="53">
        <v>2.62</v>
      </c>
      <c r="H1147" s="53">
        <v>2.62</v>
      </c>
      <c r="I1147" s="52">
        <v>1</v>
      </c>
      <c r="J1147" s="53">
        <v>2.65</v>
      </c>
      <c r="K1147" s="53">
        <v>2.65</v>
      </c>
      <c r="L1147" s="52">
        <v>40</v>
      </c>
      <c r="M1147" s="52">
        <v>1</v>
      </c>
      <c r="N1147" s="52">
        <v>20</v>
      </c>
      <c r="O1147" s="52">
        <v>28</v>
      </c>
      <c r="P1147" s="54">
        <v>45.4047895</v>
      </c>
      <c r="Q1147" s="54">
        <v>33.734876</v>
      </c>
      <c r="R1147" s="55">
        <v>0</v>
      </c>
      <c r="T1147" s="52">
        <v>160</v>
      </c>
      <c r="U1147" s="47">
        <f t="shared" si="251"/>
        <v>400</v>
      </c>
      <c r="V1147" s="47">
        <f t="shared" si="252"/>
        <v>1020.25</v>
      </c>
      <c r="W1147" s="47">
        <f t="shared" si="260"/>
        <v>754.60158730158707</v>
      </c>
      <c r="X1147" s="50">
        <f t="shared" si="253"/>
        <v>0</v>
      </c>
      <c r="AD1147" s="46">
        <v>0</v>
      </c>
      <c r="AE1147" s="53">
        <v>385</v>
      </c>
      <c r="AF1147" s="52">
        <v>4</v>
      </c>
      <c r="AG1147">
        <f t="shared" si="254"/>
        <v>2650</v>
      </c>
      <c r="AH1147">
        <f t="shared" si="261"/>
        <v>0.38500000000000001</v>
      </c>
      <c r="AI1147">
        <f t="shared" si="255"/>
        <v>2620</v>
      </c>
      <c r="AJ1147">
        <f t="shared" si="256"/>
        <v>0.28801587301587295</v>
      </c>
      <c r="AK1147">
        <f t="shared" si="257"/>
        <v>3150</v>
      </c>
      <c r="AL1147">
        <f t="shared" si="262"/>
        <v>0.12698412698412698</v>
      </c>
      <c r="AM1147">
        <f t="shared" si="258"/>
        <v>0.16</v>
      </c>
      <c r="AN1147">
        <f t="shared" si="263"/>
        <v>0</v>
      </c>
      <c r="AO1147">
        <f t="shared" si="259"/>
        <v>0.04</v>
      </c>
      <c r="AQ1147">
        <f t="shared" si="264"/>
        <v>1</v>
      </c>
    </row>
    <row r="1148" spans="1:43" ht="15.75" thickBot="1">
      <c r="A1148" s="51">
        <f t="shared" si="250"/>
        <v>1138</v>
      </c>
      <c r="B1148" s="52">
        <v>1</v>
      </c>
      <c r="C1148" s="52">
        <v>3.15</v>
      </c>
      <c r="D1148" s="56">
        <v>0</v>
      </c>
      <c r="E1148" s="52">
        <v>1</v>
      </c>
      <c r="F1148" s="52">
        <v>1</v>
      </c>
      <c r="G1148" s="53">
        <v>2.62</v>
      </c>
      <c r="H1148" s="53">
        <v>2.62</v>
      </c>
      <c r="I1148" s="52">
        <v>1</v>
      </c>
      <c r="J1148" s="53">
        <v>2.65</v>
      </c>
      <c r="K1148" s="53">
        <v>2.65</v>
      </c>
      <c r="L1148" s="52">
        <v>40</v>
      </c>
      <c r="M1148" s="52">
        <v>1</v>
      </c>
      <c r="N1148" s="52">
        <v>20</v>
      </c>
      <c r="O1148" s="52">
        <v>180</v>
      </c>
      <c r="P1148" s="54">
        <v>48.444851</v>
      </c>
      <c r="Q1148" s="54">
        <v>36.284605000000006</v>
      </c>
      <c r="R1148" s="55">
        <v>0</v>
      </c>
      <c r="T1148" s="52">
        <v>160</v>
      </c>
      <c r="U1148" s="47">
        <f t="shared" si="251"/>
        <v>400</v>
      </c>
      <c r="V1148" s="47">
        <f t="shared" si="252"/>
        <v>1020.25</v>
      </c>
      <c r="W1148" s="47">
        <f t="shared" si="260"/>
        <v>754.60158730158707</v>
      </c>
      <c r="X1148" s="50">
        <f t="shared" si="253"/>
        <v>0</v>
      </c>
      <c r="AD1148" s="46">
        <v>0</v>
      </c>
      <c r="AE1148" s="53">
        <v>385</v>
      </c>
      <c r="AF1148" s="52">
        <v>4</v>
      </c>
      <c r="AG1148">
        <f t="shared" si="254"/>
        <v>2650</v>
      </c>
      <c r="AH1148">
        <f t="shared" si="261"/>
        <v>0.38500000000000001</v>
      </c>
      <c r="AI1148">
        <f t="shared" si="255"/>
        <v>2620</v>
      </c>
      <c r="AJ1148">
        <f t="shared" si="256"/>
        <v>0.28801587301587295</v>
      </c>
      <c r="AK1148">
        <f t="shared" si="257"/>
        <v>3150</v>
      </c>
      <c r="AL1148">
        <f t="shared" si="262"/>
        <v>0.12698412698412698</v>
      </c>
      <c r="AM1148">
        <f t="shared" si="258"/>
        <v>0.16</v>
      </c>
      <c r="AN1148">
        <f t="shared" si="263"/>
        <v>0</v>
      </c>
      <c r="AO1148">
        <f t="shared" si="259"/>
        <v>0.04</v>
      </c>
      <c r="AQ1148">
        <f t="shared" si="264"/>
        <v>1</v>
      </c>
    </row>
    <row r="1149" spans="1:43" ht="15.75" thickBot="1">
      <c r="A1149" s="51">
        <f t="shared" si="250"/>
        <v>1139</v>
      </c>
      <c r="B1149" s="52">
        <v>1</v>
      </c>
      <c r="C1149" s="52">
        <v>3.15</v>
      </c>
      <c r="D1149" s="52">
        <v>1</v>
      </c>
      <c r="E1149" s="52">
        <v>2.2000000000000002</v>
      </c>
      <c r="F1149" s="52">
        <v>1</v>
      </c>
      <c r="G1149" s="53">
        <v>2.62</v>
      </c>
      <c r="H1149" s="53">
        <v>2.62</v>
      </c>
      <c r="I1149" s="52">
        <v>1</v>
      </c>
      <c r="J1149" s="53">
        <v>2.65</v>
      </c>
      <c r="K1149" s="53">
        <v>2.65</v>
      </c>
      <c r="L1149" s="52">
        <v>40</v>
      </c>
      <c r="M1149" s="52">
        <v>1</v>
      </c>
      <c r="N1149" s="52">
        <v>20</v>
      </c>
      <c r="O1149" s="52">
        <v>28</v>
      </c>
      <c r="P1149" s="54">
        <v>46.875787000000003</v>
      </c>
      <c r="Q1149" s="54">
        <v>31.969678999999999</v>
      </c>
      <c r="R1149" s="55">
        <v>0</v>
      </c>
      <c r="T1149" s="52">
        <v>160</v>
      </c>
      <c r="U1149" s="47">
        <f t="shared" si="251"/>
        <v>400</v>
      </c>
      <c r="V1149" s="47">
        <f t="shared" si="252"/>
        <v>1012.3</v>
      </c>
      <c r="W1149" s="47">
        <f t="shared" si="260"/>
        <v>726.73431457431434</v>
      </c>
      <c r="X1149" s="50">
        <f t="shared" si="253"/>
        <v>30</v>
      </c>
      <c r="AD1149" s="52">
        <v>7.5</v>
      </c>
      <c r="AE1149" s="53">
        <v>382</v>
      </c>
      <c r="AF1149" s="52">
        <v>4</v>
      </c>
      <c r="AG1149">
        <f t="shared" si="254"/>
        <v>2650</v>
      </c>
      <c r="AH1149">
        <f t="shared" si="261"/>
        <v>0.38200000000000001</v>
      </c>
      <c r="AI1149">
        <f t="shared" si="255"/>
        <v>2620</v>
      </c>
      <c r="AJ1149">
        <f t="shared" si="256"/>
        <v>0.27737950937950928</v>
      </c>
      <c r="AK1149">
        <f t="shared" si="257"/>
        <v>3150</v>
      </c>
      <c r="AL1149">
        <f t="shared" si="262"/>
        <v>0.12698412698412698</v>
      </c>
      <c r="AM1149">
        <f t="shared" si="258"/>
        <v>0.16</v>
      </c>
      <c r="AN1149">
        <f t="shared" si="263"/>
        <v>1.3636363636363636E-2</v>
      </c>
      <c r="AO1149">
        <f t="shared" si="259"/>
        <v>0.04</v>
      </c>
      <c r="AQ1149">
        <f t="shared" si="264"/>
        <v>1</v>
      </c>
    </row>
    <row r="1150" spans="1:43" ht="15.75" thickBot="1">
      <c r="A1150" s="51">
        <f t="shared" si="250"/>
        <v>1140</v>
      </c>
      <c r="B1150" s="52">
        <v>1</v>
      </c>
      <c r="C1150" s="52">
        <v>3.15</v>
      </c>
      <c r="D1150" s="52">
        <v>1</v>
      </c>
      <c r="E1150" s="52">
        <v>2.2000000000000002</v>
      </c>
      <c r="F1150" s="52">
        <v>1</v>
      </c>
      <c r="G1150" s="53">
        <v>2.62</v>
      </c>
      <c r="H1150" s="53">
        <v>2.62</v>
      </c>
      <c r="I1150" s="52">
        <v>1</v>
      </c>
      <c r="J1150" s="53">
        <v>2.65</v>
      </c>
      <c r="K1150" s="53">
        <v>2.65</v>
      </c>
      <c r="L1150" s="52">
        <v>40</v>
      </c>
      <c r="M1150" s="52">
        <v>1</v>
      </c>
      <c r="N1150" s="52">
        <v>20</v>
      </c>
      <c r="O1150" s="52">
        <v>180</v>
      </c>
      <c r="P1150" s="54">
        <v>53.740442000000002</v>
      </c>
      <c r="Q1150" s="54">
        <v>37.363336500000003</v>
      </c>
      <c r="R1150" s="55">
        <v>0</v>
      </c>
      <c r="T1150" s="52">
        <v>160</v>
      </c>
      <c r="U1150" s="47">
        <f t="shared" si="251"/>
        <v>400</v>
      </c>
      <c r="V1150" s="47">
        <f t="shared" si="252"/>
        <v>1012.3</v>
      </c>
      <c r="W1150" s="47">
        <f t="shared" si="260"/>
        <v>726.73431457431434</v>
      </c>
      <c r="X1150" s="50">
        <f t="shared" si="253"/>
        <v>30</v>
      </c>
      <c r="AD1150" s="52">
        <v>7.5</v>
      </c>
      <c r="AE1150" s="53">
        <v>382</v>
      </c>
      <c r="AF1150" s="52">
        <v>4</v>
      </c>
      <c r="AG1150">
        <f t="shared" si="254"/>
        <v>2650</v>
      </c>
      <c r="AH1150">
        <f t="shared" si="261"/>
        <v>0.38200000000000001</v>
      </c>
      <c r="AI1150">
        <f t="shared" si="255"/>
        <v>2620</v>
      </c>
      <c r="AJ1150">
        <f t="shared" si="256"/>
        <v>0.27737950937950928</v>
      </c>
      <c r="AK1150">
        <f t="shared" si="257"/>
        <v>3150</v>
      </c>
      <c r="AL1150">
        <f t="shared" si="262"/>
        <v>0.12698412698412698</v>
      </c>
      <c r="AM1150">
        <f t="shared" si="258"/>
        <v>0.16</v>
      </c>
      <c r="AN1150">
        <f t="shared" si="263"/>
        <v>1.3636363636363636E-2</v>
      </c>
      <c r="AO1150">
        <f t="shared" si="259"/>
        <v>0.04</v>
      </c>
      <c r="AQ1150">
        <f t="shared" si="264"/>
        <v>1</v>
      </c>
    </row>
    <row r="1151" spans="1:43" ht="15.75" thickBot="1">
      <c r="A1151" s="51">
        <f t="shared" si="250"/>
        <v>1141</v>
      </c>
      <c r="B1151" s="52">
        <v>1</v>
      </c>
      <c r="C1151" s="52">
        <v>3.15</v>
      </c>
      <c r="D1151" s="52">
        <v>1</v>
      </c>
      <c r="E1151" s="52">
        <v>2.2000000000000002</v>
      </c>
      <c r="F1151" s="52">
        <v>1</v>
      </c>
      <c r="G1151" s="53">
        <v>2.62</v>
      </c>
      <c r="H1151" s="53">
        <v>2.62</v>
      </c>
      <c r="I1151" s="52">
        <v>1</v>
      </c>
      <c r="J1151" s="53">
        <v>2.65</v>
      </c>
      <c r="K1151" s="53">
        <v>2.65</v>
      </c>
      <c r="L1151" s="52">
        <v>40</v>
      </c>
      <c r="M1151" s="52">
        <v>1</v>
      </c>
      <c r="N1151" s="52">
        <v>20</v>
      </c>
      <c r="O1151" s="52">
        <v>28</v>
      </c>
      <c r="P1151" s="54">
        <v>51.190713000000002</v>
      </c>
      <c r="Q1151" s="54">
        <v>31.675479499999998</v>
      </c>
      <c r="R1151" s="55">
        <v>0</v>
      </c>
      <c r="T1151" s="52">
        <v>160</v>
      </c>
      <c r="U1151" s="47">
        <f t="shared" si="251"/>
        <v>400</v>
      </c>
      <c r="V1151" s="47">
        <f t="shared" si="252"/>
        <v>1007</v>
      </c>
      <c r="W1151" s="47">
        <f t="shared" si="260"/>
        <v>696.24704184704183</v>
      </c>
      <c r="X1151" s="50">
        <f t="shared" si="253"/>
        <v>60</v>
      </c>
      <c r="AD1151" s="52">
        <v>15</v>
      </c>
      <c r="AE1151" s="53">
        <v>380</v>
      </c>
      <c r="AF1151" s="52">
        <v>4</v>
      </c>
      <c r="AG1151">
        <f t="shared" si="254"/>
        <v>2650</v>
      </c>
      <c r="AH1151">
        <f t="shared" si="261"/>
        <v>0.38</v>
      </c>
      <c r="AI1151">
        <f t="shared" si="255"/>
        <v>2620</v>
      </c>
      <c r="AJ1151">
        <f t="shared" si="256"/>
        <v>0.26574314574314573</v>
      </c>
      <c r="AK1151">
        <f t="shared" si="257"/>
        <v>3150</v>
      </c>
      <c r="AL1151">
        <f t="shared" si="262"/>
        <v>0.12698412698412698</v>
      </c>
      <c r="AM1151">
        <f t="shared" si="258"/>
        <v>0.16</v>
      </c>
      <c r="AN1151">
        <f t="shared" si="263"/>
        <v>2.7272727272727271E-2</v>
      </c>
      <c r="AO1151">
        <f t="shared" si="259"/>
        <v>0.04</v>
      </c>
      <c r="AQ1151">
        <f t="shared" si="264"/>
        <v>1</v>
      </c>
    </row>
    <row r="1152" spans="1:43" ht="15.75" thickBot="1">
      <c r="A1152" s="51">
        <f t="shared" si="250"/>
        <v>1142</v>
      </c>
      <c r="B1152" s="52">
        <v>1</v>
      </c>
      <c r="C1152" s="52">
        <v>3.15</v>
      </c>
      <c r="D1152" s="52">
        <v>1</v>
      </c>
      <c r="E1152" s="52">
        <v>2.2000000000000002</v>
      </c>
      <c r="F1152" s="52">
        <v>1</v>
      </c>
      <c r="G1152" s="53">
        <v>2.62</v>
      </c>
      <c r="H1152" s="53">
        <v>2.62</v>
      </c>
      <c r="I1152" s="52">
        <v>1</v>
      </c>
      <c r="J1152" s="53">
        <v>2.65</v>
      </c>
      <c r="K1152" s="53">
        <v>2.65</v>
      </c>
      <c r="L1152" s="52">
        <v>40</v>
      </c>
      <c r="M1152" s="52">
        <v>1</v>
      </c>
      <c r="N1152" s="52">
        <v>20</v>
      </c>
      <c r="O1152" s="52">
        <v>180</v>
      </c>
      <c r="P1152" s="54">
        <v>61.291562499999998</v>
      </c>
      <c r="Q1152" s="54">
        <v>36.186538499999997</v>
      </c>
      <c r="R1152" s="55">
        <v>0</v>
      </c>
      <c r="T1152" s="52">
        <v>160</v>
      </c>
      <c r="U1152" s="47">
        <f t="shared" si="251"/>
        <v>400</v>
      </c>
      <c r="V1152" s="47">
        <f t="shared" si="252"/>
        <v>1007</v>
      </c>
      <c r="W1152" s="47">
        <f t="shared" si="260"/>
        <v>696.24704184704183</v>
      </c>
      <c r="X1152" s="50">
        <f t="shared" si="253"/>
        <v>60</v>
      </c>
      <c r="AD1152" s="52">
        <v>15</v>
      </c>
      <c r="AE1152" s="53">
        <v>380</v>
      </c>
      <c r="AF1152" s="52">
        <v>4</v>
      </c>
      <c r="AG1152">
        <f t="shared" si="254"/>
        <v>2650</v>
      </c>
      <c r="AH1152">
        <f t="shared" si="261"/>
        <v>0.38</v>
      </c>
      <c r="AI1152">
        <f t="shared" si="255"/>
        <v>2620</v>
      </c>
      <c r="AJ1152">
        <f t="shared" si="256"/>
        <v>0.26574314574314573</v>
      </c>
      <c r="AK1152">
        <f t="shared" si="257"/>
        <v>3150</v>
      </c>
      <c r="AL1152">
        <f t="shared" si="262"/>
        <v>0.12698412698412698</v>
      </c>
      <c r="AM1152">
        <f t="shared" si="258"/>
        <v>0.16</v>
      </c>
      <c r="AN1152">
        <f t="shared" si="263"/>
        <v>2.7272727272727271E-2</v>
      </c>
      <c r="AO1152">
        <f t="shared" si="259"/>
        <v>0.04</v>
      </c>
      <c r="AQ1152">
        <f t="shared" si="264"/>
        <v>1</v>
      </c>
    </row>
    <row r="1153" spans="1:43" ht="15.75" thickBot="1">
      <c r="A1153" s="51">
        <f t="shared" si="250"/>
        <v>1143</v>
      </c>
      <c r="B1153" s="52">
        <v>1</v>
      </c>
      <c r="C1153" s="52">
        <v>3.16</v>
      </c>
      <c r="D1153" s="52">
        <v>0</v>
      </c>
      <c r="E1153" s="52">
        <v>1</v>
      </c>
      <c r="F1153" s="52">
        <v>1</v>
      </c>
      <c r="G1153" s="58">
        <v>0</v>
      </c>
      <c r="H1153" s="58">
        <v>0</v>
      </c>
      <c r="I1153" s="52">
        <v>3</v>
      </c>
      <c r="J1153" s="53">
        <v>1.37</v>
      </c>
      <c r="K1153" s="53">
        <v>1.57</v>
      </c>
      <c r="L1153" s="52">
        <v>40.1</v>
      </c>
      <c r="M1153" s="52">
        <v>1</v>
      </c>
      <c r="N1153" s="52">
        <v>20</v>
      </c>
      <c r="O1153" s="52">
        <v>28</v>
      </c>
      <c r="P1153" s="54">
        <v>37.559469499999999</v>
      </c>
      <c r="Q1153" s="54">
        <v>0</v>
      </c>
      <c r="R1153" s="55">
        <v>3.1479346500000003</v>
      </c>
      <c r="T1153" s="52">
        <v>163</v>
      </c>
      <c r="U1153" s="47">
        <f t="shared" si="251"/>
        <v>406.48379052369074</v>
      </c>
      <c r="V1153" s="47">
        <f t="shared" si="252"/>
        <v>717.36000000000013</v>
      </c>
      <c r="W1153" s="47">
        <f t="shared" si="260"/>
        <v>0</v>
      </c>
      <c r="X1153" s="50">
        <f t="shared" si="253"/>
        <v>0</v>
      </c>
      <c r="AD1153" s="46">
        <v>0</v>
      </c>
      <c r="AE1153" s="53">
        <v>488</v>
      </c>
      <c r="AF1153" s="52">
        <v>4.9000000000000004</v>
      </c>
      <c r="AG1153">
        <f t="shared" si="254"/>
        <v>1470.0000000000002</v>
      </c>
      <c r="AH1153">
        <f t="shared" si="261"/>
        <v>0.48799999999999999</v>
      </c>
      <c r="AI1153">
        <f t="shared" si="255"/>
        <v>0</v>
      </c>
      <c r="AJ1153">
        <f t="shared" si="256"/>
        <v>0.17136588907478134</v>
      </c>
      <c r="AK1153">
        <f t="shared" si="257"/>
        <v>3160</v>
      </c>
      <c r="AL1153">
        <f t="shared" si="262"/>
        <v>0.12863411092521859</v>
      </c>
      <c r="AM1153">
        <f t="shared" si="258"/>
        <v>0.16300000000000001</v>
      </c>
      <c r="AN1153">
        <f t="shared" si="263"/>
        <v>0</v>
      </c>
      <c r="AO1153">
        <f t="shared" si="259"/>
        <v>4.9000000000000002E-2</v>
      </c>
      <c r="AQ1153">
        <f t="shared" si="264"/>
        <v>1</v>
      </c>
    </row>
    <row r="1154" spans="1:43" ht="15.75" thickBot="1">
      <c r="A1154" s="51">
        <f t="shared" si="250"/>
        <v>1144</v>
      </c>
      <c r="B1154" s="52">
        <v>1</v>
      </c>
      <c r="C1154" s="52">
        <v>3.16</v>
      </c>
      <c r="D1154" s="56">
        <v>0</v>
      </c>
      <c r="E1154" s="52">
        <v>1</v>
      </c>
      <c r="F1154" s="52">
        <v>1</v>
      </c>
      <c r="G1154" s="58">
        <v>0</v>
      </c>
      <c r="H1154" s="58">
        <v>0</v>
      </c>
      <c r="I1154" s="52">
        <v>3</v>
      </c>
      <c r="J1154" s="53">
        <v>1.37</v>
      </c>
      <c r="K1154" s="53">
        <v>1.57</v>
      </c>
      <c r="L1154" s="52">
        <v>45.7</v>
      </c>
      <c r="M1154" s="52">
        <v>1</v>
      </c>
      <c r="N1154" s="52">
        <v>20</v>
      </c>
      <c r="O1154" s="52">
        <v>28</v>
      </c>
      <c r="P1154" s="54">
        <v>34.323275000000002</v>
      </c>
      <c r="Q1154" s="54">
        <v>0</v>
      </c>
      <c r="R1154" s="55">
        <v>2.9910282499999998</v>
      </c>
      <c r="T1154" s="52">
        <v>160</v>
      </c>
      <c r="U1154" s="47">
        <f t="shared" si="251"/>
        <v>350.10940919037199</v>
      </c>
      <c r="V1154" s="47">
        <f t="shared" si="252"/>
        <v>705.60000000000014</v>
      </c>
      <c r="W1154" s="47">
        <f t="shared" si="260"/>
        <v>0</v>
      </c>
      <c r="X1154" s="50">
        <f t="shared" si="253"/>
        <v>0</v>
      </c>
      <c r="AD1154" s="46">
        <v>0</v>
      </c>
      <c r="AE1154" s="53">
        <v>480</v>
      </c>
      <c r="AF1154" s="52">
        <v>5</v>
      </c>
      <c r="AG1154">
        <f t="shared" si="254"/>
        <v>1470.0000000000002</v>
      </c>
      <c r="AH1154">
        <f t="shared" si="261"/>
        <v>0.48000000000000004</v>
      </c>
      <c r="AI1154">
        <f t="shared" si="255"/>
        <v>0</v>
      </c>
      <c r="AJ1154">
        <f t="shared" si="256"/>
        <v>0.19920588316760368</v>
      </c>
      <c r="AK1154">
        <f t="shared" si="257"/>
        <v>3160</v>
      </c>
      <c r="AL1154">
        <f t="shared" si="262"/>
        <v>0.11079411683239621</v>
      </c>
      <c r="AM1154">
        <f t="shared" si="258"/>
        <v>0.16</v>
      </c>
      <c r="AN1154">
        <f t="shared" si="263"/>
        <v>0</v>
      </c>
      <c r="AO1154">
        <f t="shared" si="259"/>
        <v>0.05</v>
      </c>
      <c r="AQ1154">
        <f t="shared" si="264"/>
        <v>1</v>
      </c>
    </row>
    <row r="1155" spans="1:43" ht="15.75" thickBot="1">
      <c r="A1155" s="51">
        <f t="shared" si="250"/>
        <v>1145</v>
      </c>
      <c r="B1155" s="52">
        <v>1</v>
      </c>
      <c r="C1155" s="52">
        <v>3.16</v>
      </c>
      <c r="D1155" s="56">
        <v>0</v>
      </c>
      <c r="E1155" s="52">
        <v>1</v>
      </c>
      <c r="F1155" s="52">
        <v>1</v>
      </c>
      <c r="G1155" s="58">
        <v>0</v>
      </c>
      <c r="H1155" s="58">
        <v>0</v>
      </c>
      <c r="I1155" s="52">
        <v>3</v>
      </c>
      <c r="J1155" s="53">
        <v>1.37</v>
      </c>
      <c r="K1155" s="53">
        <v>1.57</v>
      </c>
      <c r="L1155" s="52">
        <v>44.5</v>
      </c>
      <c r="M1155" s="52">
        <v>1</v>
      </c>
      <c r="N1155" s="52">
        <v>20</v>
      </c>
      <c r="O1155" s="52">
        <v>28</v>
      </c>
      <c r="P1155" s="54">
        <v>36.7749375</v>
      </c>
      <c r="Q1155" s="54">
        <v>0</v>
      </c>
      <c r="R1155" s="55">
        <v>3.2067745500000004</v>
      </c>
      <c r="T1155" s="52">
        <v>178</v>
      </c>
      <c r="U1155" s="47">
        <f t="shared" si="251"/>
        <v>400</v>
      </c>
      <c r="V1155" s="47">
        <f t="shared" si="252"/>
        <v>658.56000000000006</v>
      </c>
      <c r="W1155" s="47">
        <f t="shared" si="260"/>
        <v>0</v>
      </c>
      <c r="X1155" s="50">
        <f t="shared" si="253"/>
        <v>0</v>
      </c>
      <c r="AD1155" s="46">
        <v>0</v>
      </c>
      <c r="AE1155" s="53">
        <v>448</v>
      </c>
      <c r="AF1155" s="52">
        <v>5</v>
      </c>
      <c r="AG1155">
        <f t="shared" si="254"/>
        <v>1470.0000000000002</v>
      </c>
      <c r="AH1155">
        <f t="shared" si="261"/>
        <v>0.44799999999999995</v>
      </c>
      <c r="AI1155">
        <f t="shared" si="255"/>
        <v>0</v>
      </c>
      <c r="AJ1155">
        <f t="shared" si="256"/>
        <v>0.1974177215189874</v>
      </c>
      <c r="AK1155">
        <f t="shared" si="257"/>
        <v>3160</v>
      </c>
      <c r="AL1155">
        <f t="shared" si="262"/>
        <v>0.12658227848101267</v>
      </c>
      <c r="AM1155">
        <f t="shared" si="258"/>
        <v>0.17799999999999999</v>
      </c>
      <c r="AN1155">
        <f t="shared" si="263"/>
        <v>0</v>
      </c>
      <c r="AO1155">
        <f t="shared" si="259"/>
        <v>0.05</v>
      </c>
      <c r="AQ1155">
        <f t="shared" si="264"/>
        <v>1</v>
      </c>
    </row>
    <row r="1156" spans="1:43" ht="15.75" thickBot="1">
      <c r="A1156" s="51">
        <f t="shared" si="250"/>
        <v>1146</v>
      </c>
      <c r="B1156" s="52">
        <v>1</v>
      </c>
      <c r="C1156" s="52">
        <v>3.16</v>
      </c>
      <c r="D1156" s="56">
        <v>0</v>
      </c>
      <c r="E1156" s="52">
        <v>1</v>
      </c>
      <c r="F1156" s="52">
        <v>1</v>
      </c>
      <c r="G1156" s="58">
        <v>0</v>
      </c>
      <c r="H1156" s="58">
        <v>0</v>
      </c>
      <c r="I1156" s="52">
        <v>3</v>
      </c>
      <c r="J1156" s="53">
        <v>1.37</v>
      </c>
      <c r="K1156" s="53">
        <v>1.57</v>
      </c>
      <c r="L1156" s="52">
        <v>50</v>
      </c>
      <c r="M1156" s="52">
        <v>1</v>
      </c>
      <c r="N1156" s="52">
        <v>20</v>
      </c>
      <c r="O1156" s="52">
        <v>28</v>
      </c>
      <c r="P1156" s="54">
        <v>31.087080499999999</v>
      </c>
      <c r="Q1156" s="54">
        <v>0</v>
      </c>
      <c r="R1156" s="55">
        <v>2.8439285000000001</v>
      </c>
      <c r="T1156" s="52">
        <v>175</v>
      </c>
      <c r="U1156" s="47">
        <f t="shared" si="251"/>
        <v>350</v>
      </c>
      <c r="V1156" s="47">
        <f t="shared" si="252"/>
        <v>648.2700000000001</v>
      </c>
      <c r="W1156" s="47">
        <f t="shared" si="260"/>
        <v>0</v>
      </c>
      <c r="X1156" s="50">
        <f t="shared" si="253"/>
        <v>0</v>
      </c>
      <c r="AD1156" s="46">
        <v>0</v>
      </c>
      <c r="AE1156" s="53">
        <v>441</v>
      </c>
      <c r="AF1156" s="52">
        <v>5.3</v>
      </c>
      <c r="AG1156">
        <f t="shared" si="254"/>
        <v>1470.0000000000002</v>
      </c>
      <c r="AH1156">
        <f t="shared" si="261"/>
        <v>0.441</v>
      </c>
      <c r="AI1156">
        <f t="shared" si="255"/>
        <v>0</v>
      </c>
      <c r="AJ1156">
        <f t="shared" si="256"/>
        <v>0.22024050632911385</v>
      </c>
      <c r="AK1156">
        <f t="shared" si="257"/>
        <v>3160</v>
      </c>
      <c r="AL1156">
        <f t="shared" si="262"/>
        <v>0.11075949367088607</v>
      </c>
      <c r="AM1156">
        <f t="shared" si="258"/>
        <v>0.17499999999999999</v>
      </c>
      <c r="AN1156">
        <f t="shared" si="263"/>
        <v>0</v>
      </c>
      <c r="AO1156">
        <f t="shared" si="259"/>
        <v>5.2999999999999999E-2</v>
      </c>
      <c r="AQ1156">
        <f t="shared" si="264"/>
        <v>0.99999999999999989</v>
      </c>
    </row>
    <row r="1157" spans="1:43" ht="15.75" thickBot="1">
      <c r="A1157" s="51">
        <f t="shared" si="250"/>
        <v>1147</v>
      </c>
      <c r="B1157" s="52">
        <v>1</v>
      </c>
      <c r="C1157" s="52">
        <v>3.16</v>
      </c>
      <c r="D1157" s="56">
        <v>0</v>
      </c>
      <c r="E1157" s="52">
        <v>1</v>
      </c>
      <c r="F1157" s="52">
        <v>1</v>
      </c>
      <c r="G1157" s="58">
        <v>0</v>
      </c>
      <c r="H1157" s="58">
        <v>0</v>
      </c>
      <c r="I1157" s="52">
        <v>3</v>
      </c>
      <c r="J1157" s="53">
        <v>1.35</v>
      </c>
      <c r="K1157" s="53">
        <v>1.57</v>
      </c>
      <c r="L1157" s="52">
        <v>40.1</v>
      </c>
      <c r="M1157" s="52">
        <v>1</v>
      </c>
      <c r="N1157" s="52">
        <v>20</v>
      </c>
      <c r="O1157" s="52">
        <v>28</v>
      </c>
      <c r="P1157" s="54">
        <v>37.951735499999998</v>
      </c>
      <c r="Q1157" s="54">
        <v>0</v>
      </c>
      <c r="R1157" s="55">
        <v>2.9223817000000003</v>
      </c>
      <c r="T1157" s="52">
        <v>163</v>
      </c>
      <c r="U1157" s="47">
        <f t="shared" si="251"/>
        <v>406.48379052369074</v>
      </c>
      <c r="V1157" s="47">
        <f t="shared" si="252"/>
        <v>700.8</v>
      </c>
      <c r="W1157" s="47">
        <f t="shared" si="260"/>
        <v>0</v>
      </c>
      <c r="X1157" s="50">
        <f t="shared" si="253"/>
        <v>0</v>
      </c>
      <c r="AD1157" s="46">
        <v>0</v>
      </c>
      <c r="AE1157" s="53">
        <v>480</v>
      </c>
      <c r="AF1157" s="52">
        <v>5.0999999999999996</v>
      </c>
      <c r="AG1157">
        <f t="shared" si="254"/>
        <v>1460</v>
      </c>
      <c r="AH1157">
        <f t="shared" si="261"/>
        <v>0.48</v>
      </c>
      <c r="AI1157">
        <f t="shared" si="255"/>
        <v>0</v>
      </c>
      <c r="AJ1157">
        <f t="shared" si="256"/>
        <v>0.17736588907478135</v>
      </c>
      <c r="AK1157">
        <f t="shared" si="257"/>
        <v>3160</v>
      </c>
      <c r="AL1157">
        <f t="shared" si="262"/>
        <v>0.12863411092521859</v>
      </c>
      <c r="AM1157">
        <f t="shared" si="258"/>
        <v>0.16300000000000001</v>
      </c>
      <c r="AN1157">
        <f t="shared" si="263"/>
        <v>0</v>
      </c>
      <c r="AO1157">
        <f t="shared" si="259"/>
        <v>5.0999999999999997E-2</v>
      </c>
      <c r="AQ1157">
        <f t="shared" si="264"/>
        <v>1</v>
      </c>
    </row>
    <row r="1158" spans="1:43" ht="15.75" thickBot="1">
      <c r="A1158" s="51">
        <f t="shared" si="250"/>
        <v>1148</v>
      </c>
      <c r="B1158" s="52">
        <v>1</v>
      </c>
      <c r="C1158" s="52">
        <v>3.16</v>
      </c>
      <c r="D1158" s="56">
        <v>0</v>
      </c>
      <c r="E1158" s="52">
        <v>1</v>
      </c>
      <c r="F1158" s="52">
        <v>1</v>
      </c>
      <c r="G1158" s="58">
        <v>0</v>
      </c>
      <c r="H1158" s="58">
        <v>0</v>
      </c>
      <c r="I1158" s="52">
        <v>3</v>
      </c>
      <c r="J1158" s="53">
        <v>1.35</v>
      </c>
      <c r="K1158" s="53">
        <v>1.57</v>
      </c>
      <c r="L1158" s="52">
        <v>45.7</v>
      </c>
      <c r="M1158" s="52">
        <v>1</v>
      </c>
      <c r="N1158" s="52">
        <v>20</v>
      </c>
      <c r="O1158" s="52">
        <v>28</v>
      </c>
      <c r="P1158" s="54">
        <v>34.519407999999999</v>
      </c>
      <c r="Q1158" s="54">
        <v>0</v>
      </c>
      <c r="R1158" s="55">
        <v>2.8243152</v>
      </c>
      <c r="T1158" s="52">
        <v>160</v>
      </c>
      <c r="U1158" s="47">
        <f t="shared" si="251"/>
        <v>350.10940919037199</v>
      </c>
      <c r="V1158" s="47">
        <f t="shared" si="252"/>
        <v>700.8</v>
      </c>
      <c r="W1158" s="47">
        <f t="shared" si="260"/>
        <v>0</v>
      </c>
      <c r="X1158" s="50">
        <f t="shared" si="253"/>
        <v>0</v>
      </c>
      <c r="AD1158" s="46">
        <v>0</v>
      </c>
      <c r="AE1158" s="53">
        <v>480</v>
      </c>
      <c r="AF1158" s="52">
        <v>5.2</v>
      </c>
      <c r="AG1158">
        <f t="shared" si="254"/>
        <v>1460</v>
      </c>
      <c r="AH1158">
        <f t="shared" si="261"/>
        <v>0.48</v>
      </c>
      <c r="AI1158">
        <f t="shared" si="255"/>
        <v>0</v>
      </c>
      <c r="AJ1158">
        <f t="shared" si="256"/>
        <v>0.19720588316760368</v>
      </c>
      <c r="AK1158">
        <f t="shared" si="257"/>
        <v>3160</v>
      </c>
      <c r="AL1158">
        <f t="shared" si="262"/>
        <v>0.11079411683239621</v>
      </c>
      <c r="AM1158">
        <f t="shared" si="258"/>
        <v>0.16</v>
      </c>
      <c r="AN1158">
        <f t="shared" si="263"/>
        <v>0</v>
      </c>
      <c r="AO1158">
        <f t="shared" si="259"/>
        <v>5.2000000000000005E-2</v>
      </c>
      <c r="AQ1158">
        <f t="shared" si="264"/>
        <v>0.99999999999999989</v>
      </c>
    </row>
    <row r="1159" spans="1:43" ht="15.75" thickBot="1">
      <c r="A1159" s="51">
        <f t="shared" si="250"/>
        <v>1149</v>
      </c>
      <c r="B1159" s="52">
        <v>1</v>
      </c>
      <c r="C1159" s="52">
        <v>3.16</v>
      </c>
      <c r="D1159" s="56">
        <v>0</v>
      </c>
      <c r="E1159" s="52">
        <v>1</v>
      </c>
      <c r="F1159" s="52">
        <v>1</v>
      </c>
      <c r="G1159" s="58">
        <v>0</v>
      </c>
      <c r="H1159" s="58">
        <v>0</v>
      </c>
      <c r="I1159" s="52">
        <v>3</v>
      </c>
      <c r="J1159" s="53">
        <v>1.35</v>
      </c>
      <c r="K1159" s="53">
        <v>1.57</v>
      </c>
      <c r="L1159" s="52">
        <v>44.5</v>
      </c>
      <c r="M1159" s="52">
        <v>1</v>
      </c>
      <c r="N1159" s="52">
        <v>20</v>
      </c>
      <c r="O1159" s="52">
        <v>28</v>
      </c>
      <c r="P1159" s="54">
        <v>36.088472000000003</v>
      </c>
      <c r="Q1159" s="54">
        <v>0</v>
      </c>
      <c r="R1159" s="55">
        <v>3.0890947500000001</v>
      </c>
      <c r="T1159" s="52">
        <v>178</v>
      </c>
      <c r="U1159" s="47">
        <f t="shared" si="251"/>
        <v>400</v>
      </c>
      <c r="V1159" s="47">
        <f t="shared" si="252"/>
        <v>655.54</v>
      </c>
      <c r="W1159" s="47">
        <f t="shared" si="260"/>
        <v>0</v>
      </c>
      <c r="X1159" s="50">
        <f t="shared" si="253"/>
        <v>0</v>
      </c>
      <c r="AD1159" s="46">
        <v>0</v>
      </c>
      <c r="AE1159" s="53">
        <v>449</v>
      </c>
      <c r="AF1159" s="52">
        <v>5.3</v>
      </c>
      <c r="AG1159">
        <f t="shared" si="254"/>
        <v>1460</v>
      </c>
      <c r="AH1159">
        <f t="shared" si="261"/>
        <v>0.44899999999999995</v>
      </c>
      <c r="AI1159">
        <f t="shared" si="255"/>
        <v>0</v>
      </c>
      <c r="AJ1159">
        <f t="shared" si="256"/>
        <v>0.19341772151898728</v>
      </c>
      <c r="AK1159">
        <f t="shared" si="257"/>
        <v>3160</v>
      </c>
      <c r="AL1159">
        <f t="shared" si="262"/>
        <v>0.12658227848101267</v>
      </c>
      <c r="AM1159">
        <f t="shared" si="258"/>
        <v>0.17799999999999999</v>
      </c>
      <c r="AN1159">
        <f t="shared" si="263"/>
        <v>0</v>
      </c>
      <c r="AO1159">
        <f t="shared" si="259"/>
        <v>5.2999999999999999E-2</v>
      </c>
      <c r="AQ1159">
        <f t="shared" si="264"/>
        <v>0.99999999999999989</v>
      </c>
    </row>
    <row r="1160" spans="1:43" ht="15.75" thickBot="1">
      <c r="A1160" s="51">
        <f t="shared" si="250"/>
        <v>1150</v>
      </c>
      <c r="B1160" s="52">
        <v>1</v>
      </c>
      <c r="C1160" s="52">
        <v>3.16</v>
      </c>
      <c r="D1160" s="56">
        <v>0</v>
      </c>
      <c r="E1160" s="52">
        <v>1</v>
      </c>
      <c r="F1160" s="52">
        <v>1</v>
      </c>
      <c r="G1160" s="58">
        <v>0</v>
      </c>
      <c r="H1160" s="58">
        <v>0</v>
      </c>
      <c r="I1160" s="52">
        <v>3</v>
      </c>
      <c r="J1160" s="53">
        <v>1.35</v>
      </c>
      <c r="K1160" s="53">
        <v>1.57</v>
      </c>
      <c r="L1160" s="52">
        <v>50</v>
      </c>
      <c r="M1160" s="52">
        <v>1</v>
      </c>
      <c r="N1160" s="52">
        <v>20</v>
      </c>
      <c r="O1160" s="52">
        <v>28</v>
      </c>
      <c r="P1160" s="54">
        <v>30.4986815</v>
      </c>
      <c r="Q1160" s="54">
        <v>0</v>
      </c>
      <c r="R1160" s="55">
        <v>2.9616083</v>
      </c>
      <c r="T1160" s="52">
        <v>175</v>
      </c>
      <c r="U1160" s="47">
        <f t="shared" si="251"/>
        <v>350</v>
      </c>
      <c r="V1160" s="47">
        <f t="shared" si="252"/>
        <v>643.86</v>
      </c>
      <c r="W1160" s="47">
        <f t="shared" si="260"/>
        <v>0</v>
      </c>
      <c r="X1160" s="50">
        <f t="shared" si="253"/>
        <v>0</v>
      </c>
      <c r="AD1160" s="46">
        <v>0</v>
      </c>
      <c r="AE1160" s="53">
        <v>441</v>
      </c>
      <c r="AF1160" s="52">
        <v>5.3</v>
      </c>
      <c r="AG1160">
        <f t="shared" si="254"/>
        <v>1460</v>
      </c>
      <c r="AH1160">
        <f t="shared" si="261"/>
        <v>0.441</v>
      </c>
      <c r="AI1160">
        <f t="shared" si="255"/>
        <v>0</v>
      </c>
      <c r="AJ1160">
        <f t="shared" si="256"/>
        <v>0.22024050632911385</v>
      </c>
      <c r="AK1160">
        <f t="shared" si="257"/>
        <v>3160</v>
      </c>
      <c r="AL1160">
        <f t="shared" si="262"/>
        <v>0.11075949367088607</v>
      </c>
      <c r="AM1160">
        <f t="shared" si="258"/>
        <v>0.17499999999999999</v>
      </c>
      <c r="AN1160">
        <f t="shared" si="263"/>
        <v>0</v>
      </c>
      <c r="AO1160">
        <f t="shared" si="259"/>
        <v>5.2999999999999999E-2</v>
      </c>
      <c r="AQ1160">
        <f t="shared" si="264"/>
        <v>0.99999999999999989</v>
      </c>
    </row>
    <row r="1161" spans="1:43" ht="15.75" thickBot="1">
      <c r="A1161" s="51">
        <f t="shared" si="250"/>
        <v>1151</v>
      </c>
      <c r="B1161" s="52">
        <v>1</v>
      </c>
      <c r="C1161" s="52">
        <v>3.16</v>
      </c>
      <c r="D1161" s="56">
        <v>0</v>
      </c>
      <c r="E1161" s="52">
        <v>1</v>
      </c>
      <c r="F1161" s="52">
        <v>1</v>
      </c>
      <c r="G1161" s="58">
        <v>0</v>
      </c>
      <c r="H1161" s="58">
        <v>0</v>
      </c>
      <c r="I1161" s="52">
        <v>3</v>
      </c>
      <c r="J1161" s="53">
        <v>1.27</v>
      </c>
      <c r="K1161" s="53">
        <v>1.41</v>
      </c>
      <c r="L1161" s="52">
        <v>42.8</v>
      </c>
      <c r="M1161" s="52">
        <v>1</v>
      </c>
      <c r="N1161" s="52">
        <v>20</v>
      </c>
      <c r="O1161" s="52">
        <v>28</v>
      </c>
      <c r="P1161" s="54">
        <v>39.226599999999998</v>
      </c>
      <c r="Q1161" s="54">
        <v>0</v>
      </c>
      <c r="R1161" s="55">
        <v>3.1969679000000002</v>
      </c>
      <c r="T1161" s="52">
        <v>171</v>
      </c>
      <c r="U1161" s="47">
        <f t="shared" si="251"/>
        <v>399.53271028037386</v>
      </c>
      <c r="V1161" s="47">
        <f t="shared" si="252"/>
        <v>692.78</v>
      </c>
      <c r="W1161" s="47">
        <f t="shared" si="260"/>
        <v>0</v>
      </c>
      <c r="X1161" s="50">
        <f t="shared" si="253"/>
        <v>0</v>
      </c>
      <c r="AD1161" s="46">
        <v>0</v>
      </c>
      <c r="AE1161" s="53">
        <v>517</v>
      </c>
      <c r="AF1161" s="52">
        <v>4.5999999999999996</v>
      </c>
      <c r="AG1161">
        <f t="shared" si="254"/>
        <v>1339.9999999999998</v>
      </c>
      <c r="AH1161">
        <f t="shared" si="261"/>
        <v>0.51700000000000002</v>
      </c>
      <c r="AI1161">
        <f t="shared" si="255"/>
        <v>0</v>
      </c>
      <c r="AJ1161">
        <f t="shared" si="256"/>
        <v>0.13956559801253987</v>
      </c>
      <c r="AK1161">
        <f t="shared" si="257"/>
        <v>3160</v>
      </c>
      <c r="AL1161">
        <f t="shared" si="262"/>
        <v>0.12643440198746009</v>
      </c>
      <c r="AM1161">
        <f t="shared" si="258"/>
        <v>0.17100000000000001</v>
      </c>
      <c r="AN1161">
        <f t="shared" si="263"/>
        <v>0</v>
      </c>
      <c r="AO1161">
        <f t="shared" si="259"/>
        <v>4.5999999999999999E-2</v>
      </c>
      <c r="AQ1161">
        <f t="shared" si="264"/>
        <v>1</v>
      </c>
    </row>
    <row r="1162" spans="1:43" ht="15.75" thickBot="1">
      <c r="A1162" s="51">
        <f t="shared" si="250"/>
        <v>1152</v>
      </c>
      <c r="B1162" s="52">
        <v>1</v>
      </c>
      <c r="C1162" s="52">
        <v>3.16</v>
      </c>
      <c r="D1162" s="56">
        <v>0</v>
      </c>
      <c r="E1162" s="52">
        <v>1</v>
      </c>
      <c r="F1162" s="52">
        <v>1</v>
      </c>
      <c r="G1162" s="58">
        <v>0</v>
      </c>
      <c r="H1162" s="58">
        <v>0</v>
      </c>
      <c r="I1162" s="52">
        <v>3</v>
      </c>
      <c r="J1162" s="53">
        <v>1.27</v>
      </c>
      <c r="K1162" s="53">
        <v>1.41</v>
      </c>
      <c r="L1162" s="52">
        <v>48</v>
      </c>
      <c r="M1162" s="52">
        <v>1</v>
      </c>
      <c r="N1162" s="52">
        <v>20</v>
      </c>
      <c r="O1162" s="52">
        <v>28</v>
      </c>
      <c r="P1162" s="54">
        <v>33.832942500000001</v>
      </c>
      <c r="Q1162" s="54">
        <v>0</v>
      </c>
      <c r="R1162" s="55">
        <v>3.2165811999999998</v>
      </c>
      <c r="T1162" s="52">
        <v>168</v>
      </c>
      <c r="U1162" s="47">
        <f t="shared" si="251"/>
        <v>350</v>
      </c>
      <c r="V1162" s="47">
        <f t="shared" si="252"/>
        <v>682.06</v>
      </c>
      <c r="W1162" s="47">
        <f t="shared" si="260"/>
        <v>0</v>
      </c>
      <c r="X1162" s="50">
        <f t="shared" si="253"/>
        <v>0</v>
      </c>
      <c r="AD1162" s="46">
        <v>0</v>
      </c>
      <c r="AE1162" s="53">
        <v>509</v>
      </c>
      <c r="AF1162" s="52">
        <v>5</v>
      </c>
      <c r="AG1162">
        <f t="shared" si="254"/>
        <v>1339.9999999999998</v>
      </c>
      <c r="AH1162">
        <f t="shared" si="261"/>
        <v>0.50900000000000001</v>
      </c>
      <c r="AI1162">
        <f t="shared" si="255"/>
        <v>0</v>
      </c>
      <c r="AJ1162">
        <f t="shared" si="256"/>
        <v>0.1622405063291138</v>
      </c>
      <c r="AK1162">
        <f t="shared" si="257"/>
        <v>3160</v>
      </c>
      <c r="AL1162">
        <f t="shared" si="262"/>
        <v>0.11075949367088607</v>
      </c>
      <c r="AM1162">
        <f t="shared" si="258"/>
        <v>0.16800000000000001</v>
      </c>
      <c r="AN1162">
        <f t="shared" si="263"/>
        <v>0</v>
      </c>
      <c r="AO1162">
        <f t="shared" si="259"/>
        <v>0.05</v>
      </c>
      <c r="AQ1162">
        <f t="shared" si="264"/>
        <v>1</v>
      </c>
    </row>
    <row r="1163" spans="1:43" ht="15.75" thickBot="1">
      <c r="A1163" s="51">
        <f t="shared" si="250"/>
        <v>1153</v>
      </c>
      <c r="B1163" s="52">
        <v>1</v>
      </c>
      <c r="C1163" s="52">
        <v>3.16</v>
      </c>
      <c r="D1163" s="56">
        <v>0</v>
      </c>
      <c r="E1163" s="52">
        <v>1</v>
      </c>
      <c r="F1163" s="52">
        <v>1</v>
      </c>
      <c r="G1163" s="58">
        <v>0</v>
      </c>
      <c r="H1163" s="58">
        <v>0</v>
      </c>
      <c r="I1163" s="52">
        <v>3</v>
      </c>
      <c r="J1163" s="53">
        <v>1.27</v>
      </c>
      <c r="K1163" s="53">
        <v>1.41</v>
      </c>
      <c r="L1163" s="52">
        <v>46.5</v>
      </c>
      <c r="M1163" s="52">
        <v>1</v>
      </c>
      <c r="N1163" s="52">
        <v>20</v>
      </c>
      <c r="O1163" s="52">
        <v>28</v>
      </c>
      <c r="P1163" s="54">
        <v>34.813607500000003</v>
      </c>
      <c r="Q1163" s="54">
        <v>0</v>
      </c>
      <c r="R1163" s="55">
        <v>2.9714149500000002</v>
      </c>
      <c r="T1163" s="52">
        <v>186</v>
      </c>
      <c r="U1163" s="47">
        <f t="shared" si="251"/>
        <v>400</v>
      </c>
      <c r="V1163" s="47">
        <f t="shared" si="252"/>
        <v>637.83999999999992</v>
      </c>
      <c r="W1163" s="47">
        <f t="shared" si="260"/>
        <v>0</v>
      </c>
      <c r="X1163" s="50">
        <f t="shared" si="253"/>
        <v>0</v>
      </c>
      <c r="AD1163" s="46">
        <v>0</v>
      </c>
      <c r="AE1163" s="53">
        <v>476</v>
      </c>
      <c r="AF1163" s="52">
        <v>4.9000000000000004</v>
      </c>
      <c r="AG1163">
        <f t="shared" si="254"/>
        <v>1339.9999999999998</v>
      </c>
      <c r="AH1163">
        <f t="shared" si="261"/>
        <v>0.47600000000000003</v>
      </c>
      <c r="AI1163">
        <f t="shared" si="255"/>
        <v>0</v>
      </c>
      <c r="AJ1163">
        <f t="shared" si="256"/>
        <v>0.16241772151898737</v>
      </c>
      <c r="AK1163">
        <f t="shared" si="257"/>
        <v>3160</v>
      </c>
      <c r="AL1163">
        <f t="shared" si="262"/>
        <v>0.12658227848101267</v>
      </c>
      <c r="AM1163">
        <f t="shared" si="258"/>
        <v>0.186</v>
      </c>
      <c r="AN1163">
        <f t="shared" si="263"/>
        <v>0</v>
      </c>
      <c r="AO1163">
        <f t="shared" si="259"/>
        <v>4.9000000000000002E-2</v>
      </c>
      <c r="AQ1163">
        <f t="shared" si="264"/>
        <v>1</v>
      </c>
    </row>
    <row r="1164" spans="1:43" ht="15.75" thickBot="1">
      <c r="A1164" s="51">
        <f t="shared" ref="A1164:A1227" si="265">A1163+1</f>
        <v>1154</v>
      </c>
      <c r="B1164" s="52">
        <v>1</v>
      </c>
      <c r="C1164" s="52">
        <v>3.16</v>
      </c>
      <c r="D1164" s="56">
        <v>0</v>
      </c>
      <c r="E1164" s="52">
        <v>1</v>
      </c>
      <c r="F1164" s="52">
        <v>1</v>
      </c>
      <c r="G1164" s="58">
        <v>0</v>
      </c>
      <c r="H1164" s="58">
        <v>0</v>
      </c>
      <c r="I1164" s="52">
        <v>3</v>
      </c>
      <c r="J1164" s="53">
        <v>1.27</v>
      </c>
      <c r="K1164" s="53">
        <v>1.41</v>
      </c>
      <c r="L1164" s="52">
        <v>52.3</v>
      </c>
      <c r="M1164" s="52">
        <v>1</v>
      </c>
      <c r="N1164" s="52">
        <v>20</v>
      </c>
      <c r="O1164" s="52">
        <v>28</v>
      </c>
      <c r="P1164" s="54">
        <v>32.558078000000002</v>
      </c>
      <c r="Q1164" s="54">
        <v>0</v>
      </c>
      <c r="R1164" s="55">
        <v>2.9419949999999999</v>
      </c>
      <c r="T1164" s="52">
        <v>183</v>
      </c>
      <c r="U1164" s="47">
        <f t="shared" ref="U1164:U1227" si="266">((T1164/(L1164/100)))</f>
        <v>349.90439770554491</v>
      </c>
      <c r="V1164" s="47">
        <f t="shared" ref="V1164:V1227" si="267">(AVERAGE(J1164:K1164)*AE1164)</f>
        <v>624.43999999999994</v>
      </c>
      <c r="W1164" s="47">
        <f t="shared" si="260"/>
        <v>0</v>
      </c>
      <c r="X1164" s="50">
        <f t="shared" ref="X1164:X1227" si="268">((AD1164/100)*U1164)</f>
        <v>0</v>
      </c>
      <c r="AD1164" s="46">
        <v>0</v>
      </c>
      <c r="AE1164" s="53">
        <v>466</v>
      </c>
      <c r="AF1164" s="52">
        <v>5</v>
      </c>
      <c r="AG1164">
        <f t="shared" ref="AG1164:AG1227" si="269">(AVERAGE(J1164:K1164)*1000)</f>
        <v>1339.9999999999998</v>
      </c>
      <c r="AH1164">
        <f t="shared" si="261"/>
        <v>0.46600000000000003</v>
      </c>
      <c r="AI1164">
        <f t="shared" ref="AI1164:AI1227" si="270">(AVERAGE(G1164:H1164)*1000)</f>
        <v>0</v>
      </c>
      <c r="AJ1164">
        <f t="shared" ref="AJ1164:AJ1227" si="271">(1-(SUM(AH1164,AL1164,AM1164,AN1164,AO1164)))</f>
        <v>0.19027076021976419</v>
      </c>
      <c r="AK1164">
        <f t="shared" ref="AK1164:AK1227" si="272">(C1164*1000)</f>
        <v>3160</v>
      </c>
      <c r="AL1164">
        <f t="shared" si="262"/>
        <v>0.11072923978023573</v>
      </c>
      <c r="AM1164">
        <f t="shared" ref="AM1164:AM1227" si="273">(T1164/1000)</f>
        <v>0.183</v>
      </c>
      <c r="AN1164">
        <f t="shared" si="263"/>
        <v>0</v>
      </c>
      <c r="AO1164">
        <f t="shared" ref="AO1164:AO1227" si="274">(AF1164/100)</f>
        <v>0.05</v>
      </c>
      <c r="AQ1164">
        <f t="shared" si="264"/>
        <v>1</v>
      </c>
    </row>
    <row r="1165" spans="1:43" ht="15.75" thickBot="1">
      <c r="A1165" s="51">
        <f t="shared" si="265"/>
        <v>1155</v>
      </c>
      <c r="B1165" s="52">
        <v>1</v>
      </c>
      <c r="C1165" s="52">
        <v>3.17</v>
      </c>
      <c r="D1165" s="56">
        <v>0</v>
      </c>
      <c r="E1165" s="52">
        <v>1</v>
      </c>
      <c r="F1165" s="52">
        <v>1</v>
      </c>
      <c r="G1165" s="53">
        <v>2.5099999999999998</v>
      </c>
      <c r="H1165" s="53">
        <v>2.5717459999999996</v>
      </c>
      <c r="I1165" s="52">
        <v>1</v>
      </c>
      <c r="J1165" s="53">
        <v>2.54</v>
      </c>
      <c r="K1165" s="53">
        <v>2.597404</v>
      </c>
      <c r="L1165" s="52">
        <v>22</v>
      </c>
      <c r="M1165" s="52">
        <v>1</v>
      </c>
      <c r="N1165" s="52">
        <v>20</v>
      </c>
      <c r="O1165" s="52">
        <v>7</v>
      </c>
      <c r="P1165" s="54">
        <v>60.212831000000001</v>
      </c>
      <c r="Q1165" s="54">
        <v>0</v>
      </c>
      <c r="R1165" s="55">
        <v>3.6127698599999998</v>
      </c>
      <c r="T1165" s="52">
        <v>140</v>
      </c>
      <c r="U1165" s="47">
        <f t="shared" si="266"/>
        <v>636.36363636363637</v>
      </c>
      <c r="V1165" s="47">
        <f t="shared" si="267"/>
        <v>0</v>
      </c>
      <c r="W1165" s="47">
        <f t="shared" si="260"/>
        <v>1647.1320344706048</v>
      </c>
      <c r="X1165" s="50">
        <f t="shared" si="268"/>
        <v>0</v>
      </c>
      <c r="AD1165" s="46">
        <v>0</v>
      </c>
      <c r="AE1165" s="57">
        <v>0</v>
      </c>
      <c r="AF1165" s="52">
        <v>1.1000000000000001</v>
      </c>
      <c r="AG1165">
        <f t="shared" si="269"/>
        <v>2568.7020000000002</v>
      </c>
      <c r="AH1165">
        <f t="shared" si="261"/>
        <v>0</v>
      </c>
      <c r="AI1165">
        <f t="shared" si="270"/>
        <v>2540.8729999999996</v>
      </c>
      <c r="AJ1165">
        <f t="shared" si="271"/>
        <v>0.64825437338686553</v>
      </c>
      <c r="AK1165">
        <f t="shared" si="272"/>
        <v>3170</v>
      </c>
      <c r="AL1165">
        <f t="shared" si="262"/>
        <v>0.2007456266131345</v>
      </c>
      <c r="AM1165">
        <f t="shared" si="273"/>
        <v>0.14000000000000001</v>
      </c>
      <c r="AN1165">
        <f t="shared" si="263"/>
        <v>0</v>
      </c>
      <c r="AO1165">
        <f t="shared" si="274"/>
        <v>1.1000000000000001E-2</v>
      </c>
      <c r="AQ1165">
        <f t="shared" si="264"/>
        <v>1</v>
      </c>
    </row>
    <row r="1166" spans="1:43" ht="15.75" thickBot="1">
      <c r="A1166" s="51">
        <f t="shared" si="265"/>
        <v>1156</v>
      </c>
      <c r="B1166" s="52">
        <v>1</v>
      </c>
      <c r="C1166" s="52">
        <v>3.17</v>
      </c>
      <c r="D1166" s="56">
        <v>0</v>
      </c>
      <c r="E1166" s="52">
        <v>1</v>
      </c>
      <c r="F1166" s="52">
        <v>1</v>
      </c>
      <c r="G1166" s="53">
        <v>2.5099999999999998</v>
      </c>
      <c r="H1166" s="53">
        <v>2.5717459999999996</v>
      </c>
      <c r="I1166" s="52">
        <v>1</v>
      </c>
      <c r="J1166" s="53">
        <v>2.54</v>
      </c>
      <c r="K1166" s="53">
        <v>2.597404</v>
      </c>
      <c r="L1166" s="52">
        <v>22</v>
      </c>
      <c r="M1166" s="52">
        <v>1</v>
      </c>
      <c r="N1166" s="52">
        <v>20</v>
      </c>
      <c r="O1166" s="52">
        <v>28</v>
      </c>
      <c r="P1166" s="54">
        <v>90.221180000000004</v>
      </c>
      <c r="Q1166" s="54">
        <v>40.207265</v>
      </c>
      <c r="R1166" s="55">
        <v>4.5110590000000004</v>
      </c>
      <c r="T1166" s="52">
        <v>140</v>
      </c>
      <c r="U1166" s="47">
        <f t="shared" si="266"/>
        <v>636.36363636363637</v>
      </c>
      <c r="V1166" s="47">
        <f t="shared" si="267"/>
        <v>0</v>
      </c>
      <c r="W1166" s="47">
        <f t="shared" si="260"/>
        <v>1647.1320344706048</v>
      </c>
      <c r="X1166" s="50">
        <f t="shared" si="268"/>
        <v>0</v>
      </c>
      <c r="AD1166" s="46">
        <v>0</v>
      </c>
      <c r="AE1166" s="57">
        <v>0</v>
      </c>
      <c r="AF1166" s="52">
        <v>1.1000000000000001</v>
      </c>
      <c r="AG1166">
        <f t="shared" si="269"/>
        <v>2568.7020000000002</v>
      </c>
      <c r="AH1166">
        <f t="shared" si="261"/>
        <v>0</v>
      </c>
      <c r="AI1166">
        <f t="shared" si="270"/>
        <v>2540.8729999999996</v>
      </c>
      <c r="AJ1166">
        <f t="shared" si="271"/>
        <v>0.64825437338686553</v>
      </c>
      <c r="AK1166">
        <f t="shared" si="272"/>
        <v>3170</v>
      </c>
      <c r="AL1166">
        <f t="shared" si="262"/>
        <v>0.2007456266131345</v>
      </c>
      <c r="AM1166">
        <f t="shared" si="273"/>
        <v>0.14000000000000001</v>
      </c>
      <c r="AN1166">
        <f t="shared" si="263"/>
        <v>0</v>
      </c>
      <c r="AO1166">
        <f t="shared" si="274"/>
        <v>1.1000000000000001E-2</v>
      </c>
      <c r="AQ1166">
        <f t="shared" si="264"/>
        <v>1</v>
      </c>
    </row>
    <row r="1167" spans="1:43" ht="15.75" thickBot="1">
      <c r="A1167" s="51">
        <f t="shared" si="265"/>
        <v>1157</v>
      </c>
      <c r="B1167" s="52">
        <v>1</v>
      </c>
      <c r="C1167" s="52">
        <v>3.17</v>
      </c>
      <c r="D1167" s="56">
        <v>0</v>
      </c>
      <c r="E1167" s="52">
        <v>1</v>
      </c>
      <c r="F1167" s="52">
        <v>1</v>
      </c>
      <c r="G1167" s="53">
        <v>2.5099999999999998</v>
      </c>
      <c r="H1167" s="53">
        <v>2.5717459999999996</v>
      </c>
      <c r="I1167" s="52">
        <v>2</v>
      </c>
      <c r="J1167" s="53">
        <v>2.68</v>
      </c>
      <c r="K1167" s="53">
        <v>2.6968840000000003</v>
      </c>
      <c r="L1167" s="52">
        <v>22</v>
      </c>
      <c r="M1167" s="52">
        <v>1</v>
      </c>
      <c r="N1167" s="52">
        <v>20</v>
      </c>
      <c r="O1167" s="52">
        <v>7</v>
      </c>
      <c r="P1167" s="54">
        <v>71.882744500000001</v>
      </c>
      <c r="Q1167" s="54">
        <v>0</v>
      </c>
      <c r="R1167" s="55">
        <v>3.5941372249999999</v>
      </c>
      <c r="T1167" s="52">
        <v>140</v>
      </c>
      <c r="U1167" s="47">
        <f t="shared" si="266"/>
        <v>636.36363636363637</v>
      </c>
      <c r="V1167" s="47">
        <f t="shared" si="267"/>
        <v>0</v>
      </c>
      <c r="W1167" s="47">
        <f t="shared" si="260"/>
        <v>1636.9685424706049</v>
      </c>
      <c r="X1167" s="50">
        <f t="shared" si="268"/>
        <v>0</v>
      </c>
      <c r="AD1167" s="46">
        <v>0</v>
      </c>
      <c r="AE1167" s="57">
        <v>0</v>
      </c>
      <c r="AF1167" s="52">
        <v>1.5</v>
      </c>
      <c r="AG1167">
        <f t="shared" si="269"/>
        <v>2688.442</v>
      </c>
      <c r="AH1167">
        <f t="shared" si="261"/>
        <v>0</v>
      </c>
      <c r="AI1167">
        <f t="shared" si="270"/>
        <v>2540.8729999999996</v>
      </c>
      <c r="AJ1167">
        <f t="shared" si="271"/>
        <v>0.64425437338686553</v>
      </c>
      <c r="AK1167">
        <f t="shared" si="272"/>
        <v>3170</v>
      </c>
      <c r="AL1167">
        <f t="shared" si="262"/>
        <v>0.2007456266131345</v>
      </c>
      <c r="AM1167">
        <f t="shared" si="273"/>
        <v>0.14000000000000001</v>
      </c>
      <c r="AN1167">
        <f t="shared" si="263"/>
        <v>0</v>
      </c>
      <c r="AO1167">
        <f t="shared" si="274"/>
        <v>1.4999999999999999E-2</v>
      </c>
      <c r="AQ1167">
        <f t="shared" si="264"/>
        <v>1</v>
      </c>
    </row>
    <row r="1168" spans="1:43" ht="15.75" thickBot="1">
      <c r="A1168" s="51">
        <f t="shared" si="265"/>
        <v>1158</v>
      </c>
      <c r="B1168" s="52">
        <v>1</v>
      </c>
      <c r="C1168" s="52">
        <v>3.17</v>
      </c>
      <c r="D1168" s="56">
        <v>0</v>
      </c>
      <c r="E1168" s="52">
        <v>1</v>
      </c>
      <c r="F1168" s="52">
        <v>1</v>
      </c>
      <c r="G1168" s="53">
        <v>2.5099999999999998</v>
      </c>
      <c r="H1168" s="53">
        <v>2.5717459999999996</v>
      </c>
      <c r="I1168" s="52">
        <v>2</v>
      </c>
      <c r="J1168" s="53">
        <v>2.68</v>
      </c>
      <c r="K1168" s="53">
        <v>2.6968840000000003</v>
      </c>
      <c r="L1168" s="52">
        <v>22</v>
      </c>
      <c r="M1168" s="52">
        <v>1</v>
      </c>
      <c r="N1168" s="52">
        <v>20</v>
      </c>
      <c r="O1168" s="52">
        <v>28</v>
      </c>
      <c r="P1168" s="54">
        <v>105.6176205</v>
      </c>
      <c r="Q1168" s="54">
        <v>47.071919999999999</v>
      </c>
      <c r="R1168" s="55">
        <v>5.2808810250000002</v>
      </c>
      <c r="T1168" s="52">
        <v>140</v>
      </c>
      <c r="U1168" s="47">
        <f t="shared" si="266"/>
        <v>636.36363636363637</v>
      </c>
      <c r="V1168" s="47">
        <f t="shared" si="267"/>
        <v>0</v>
      </c>
      <c r="W1168" s="47">
        <f t="shared" si="260"/>
        <v>1636.9685424706049</v>
      </c>
      <c r="X1168" s="50">
        <f t="shared" si="268"/>
        <v>0</v>
      </c>
      <c r="AD1168" s="46">
        <v>0</v>
      </c>
      <c r="AE1168" s="57">
        <v>0</v>
      </c>
      <c r="AF1168" s="52">
        <v>1.5</v>
      </c>
      <c r="AG1168">
        <f t="shared" si="269"/>
        <v>2688.442</v>
      </c>
      <c r="AH1168">
        <f t="shared" si="261"/>
        <v>0</v>
      </c>
      <c r="AI1168">
        <f t="shared" si="270"/>
        <v>2540.8729999999996</v>
      </c>
      <c r="AJ1168">
        <f t="shared" si="271"/>
        <v>0.64425437338686553</v>
      </c>
      <c r="AK1168">
        <f t="shared" si="272"/>
        <v>3170</v>
      </c>
      <c r="AL1168">
        <f t="shared" si="262"/>
        <v>0.2007456266131345</v>
      </c>
      <c r="AM1168">
        <f t="shared" si="273"/>
        <v>0.14000000000000001</v>
      </c>
      <c r="AN1168">
        <f t="shared" si="263"/>
        <v>0</v>
      </c>
      <c r="AO1168">
        <f t="shared" si="274"/>
        <v>1.4999999999999999E-2</v>
      </c>
      <c r="AQ1168">
        <f t="shared" si="264"/>
        <v>1</v>
      </c>
    </row>
    <row r="1169" spans="1:43" ht="15.75" thickBot="1">
      <c r="A1169" s="51">
        <f t="shared" si="265"/>
        <v>1159</v>
      </c>
      <c r="B1169" s="52">
        <v>1</v>
      </c>
      <c r="C1169" s="52">
        <v>3.17</v>
      </c>
      <c r="D1169" s="56">
        <v>0</v>
      </c>
      <c r="E1169" s="52">
        <v>1</v>
      </c>
      <c r="F1169" s="52">
        <v>1</v>
      </c>
      <c r="G1169" s="53">
        <v>2.5099999999999998</v>
      </c>
      <c r="H1169" s="53">
        <v>2.5717459999999996</v>
      </c>
      <c r="I1169" s="52">
        <v>2</v>
      </c>
      <c r="J1169" s="53">
        <v>2.64</v>
      </c>
      <c r="K1169" s="53">
        <v>2.6906880000000002</v>
      </c>
      <c r="L1169" s="52">
        <v>22</v>
      </c>
      <c r="M1169" s="52">
        <v>1</v>
      </c>
      <c r="N1169" s="52">
        <v>20</v>
      </c>
      <c r="O1169" s="52">
        <v>7</v>
      </c>
      <c r="P1169" s="54">
        <v>77.374468500000006</v>
      </c>
      <c r="Q1169" s="54">
        <v>0</v>
      </c>
      <c r="R1169" s="55">
        <v>4.6424681099999994</v>
      </c>
      <c r="T1169" s="52">
        <v>140</v>
      </c>
      <c r="U1169" s="47">
        <f t="shared" si="266"/>
        <v>636.36363636363637</v>
      </c>
      <c r="V1169" s="47">
        <f t="shared" si="267"/>
        <v>0</v>
      </c>
      <c r="W1169" s="47">
        <f t="shared" si="260"/>
        <v>1642.050288470605</v>
      </c>
      <c r="X1169" s="50">
        <f t="shared" si="268"/>
        <v>0</v>
      </c>
      <c r="AD1169" s="46">
        <v>0</v>
      </c>
      <c r="AE1169" s="57">
        <v>0</v>
      </c>
      <c r="AF1169" s="52">
        <v>1.3</v>
      </c>
      <c r="AG1169">
        <f t="shared" si="269"/>
        <v>2665.3440000000001</v>
      </c>
      <c r="AH1169">
        <f t="shared" si="261"/>
        <v>0</v>
      </c>
      <c r="AI1169">
        <f t="shared" si="270"/>
        <v>2540.8729999999996</v>
      </c>
      <c r="AJ1169">
        <f t="shared" si="271"/>
        <v>0.64625437338686553</v>
      </c>
      <c r="AK1169">
        <f t="shared" si="272"/>
        <v>3170</v>
      </c>
      <c r="AL1169">
        <f t="shared" si="262"/>
        <v>0.2007456266131345</v>
      </c>
      <c r="AM1169">
        <f t="shared" si="273"/>
        <v>0.14000000000000001</v>
      </c>
      <c r="AN1169">
        <f t="shared" si="263"/>
        <v>0</v>
      </c>
      <c r="AO1169">
        <f t="shared" si="274"/>
        <v>1.3000000000000001E-2</v>
      </c>
      <c r="AQ1169">
        <f t="shared" si="264"/>
        <v>1</v>
      </c>
    </row>
    <row r="1170" spans="1:43" ht="15.75" thickBot="1">
      <c r="A1170" s="51">
        <f t="shared" si="265"/>
        <v>1160</v>
      </c>
      <c r="B1170" s="52">
        <v>1</v>
      </c>
      <c r="C1170" s="52">
        <v>3.17</v>
      </c>
      <c r="D1170" s="56">
        <v>0</v>
      </c>
      <c r="E1170" s="52">
        <v>1</v>
      </c>
      <c r="F1170" s="52">
        <v>1</v>
      </c>
      <c r="G1170" s="53">
        <v>2.5099999999999998</v>
      </c>
      <c r="H1170" s="53">
        <v>2.5717459999999996</v>
      </c>
      <c r="I1170" s="52">
        <v>2</v>
      </c>
      <c r="J1170" s="53">
        <v>2.64</v>
      </c>
      <c r="K1170" s="53">
        <v>2.6906880000000002</v>
      </c>
      <c r="L1170" s="52">
        <v>22</v>
      </c>
      <c r="M1170" s="52">
        <v>1</v>
      </c>
      <c r="N1170" s="52">
        <v>20</v>
      </c>
      <c r="O1170" s="52">
        <v>28</v>
      </c>
      <c r="P1170" s="54">
        <v>105.91182000000001</v>
      </c>
      <c r="Q1170" s="54">
        <v>35.303939999999997</v>
      </c>
      <c r="R1170" s="55">
        <v>4.2364728000000005</v>
      </c>
      <c r="T1170" s="52">
        <v>140</v>
      </c>
      <c r="U1170" s="47">
        <f t="shared" si="266"/>
        <v>636.36363636363637</v>
      </c>
      <c r="V1170" s="47">
        <f t="shared" si="267"/>
        <v>0</v>
      </c>
      <c r="W1170" s="47">
        <f t="shared" si="260"/>
        <v>1642.050288470605</v>
      </c>
      <c r="X1170" s="50">
        <f t="shared" si="268"/>
        <v>0</v>
      </c>
      <c r="AD1170" s="46">
        <v>0</v>
      </c>
      <c r="AE1170" s="57">
        <v>0</v>
      </c>
      <c r="AF1170" s="52">
        <v>1.3</v>
      </c>
      <c r="AG1170">
        <f t="shared" si="269"/>
        <v>2665.3440000000001</v>
      </c>
      <c r="AH1170">
        <f t="shared" si="261"/>
        <v>0</v>
      </c>
      <c r="AI1170">
        <f t="shared" si="270"/>
        <v>2540.8729999999996</v>
      </c>
      <c r="AJ1170">
        <f t="shared" si="271"/>
        <v>0.64625437338686553</v>
      </c>
      <c r="AK1170">
        <f t="shared" si="272"/>
        <v>3170</v>
      </c>
      <c r="AL1170">
        <f t="shared" si="262"/>
        <v>0.2007456266131345</v>
      </c>
      <c r="AM1170">
        <f t="shared" si="273"/>
        <v>0.14000000000000001</v>
      </c>
      <c r="AN1170">
        <f t="shared" si="263"/>
        <v>0</v>
      </c>
      <c r="AO1170">
        <f t="shared" si="274"/>
        <v>1.3000000000000001E-2</v>
      </c>
      <c r="AQ1170">
        <f t="shared" si="264"/>
        <v>1</v>
      </c>
    </row>
    <row r="1171" spans="1:43" ht="15.75" thickBot="1">
      <c r="A1171" s="51">
        <f t="shared" si="265"/>
        <v>1161</v>
      </c>
      <c r="B1171" s="52">
        <v>1</v>
      </c>
      <c r="C1171" s="52">
        <v>3.17</v>
      </c>
      <c r="D1171" s="56">
        <v>0</v>
      </c>
      <c r="E1171" s="52">
        <v>1</v>
      </c>
      <c r="F1171" s="52">
        <v>1</v>
      </c>
      <c r="G1171" s="53">
        <v>2.5099999999999998</v>
      </c>
      <c r="H1171" s="53">
        <v>2.5717459999999996</v>
      </c>
      <c r="I1171" s="52">
        <v>2</v>
      </c>
      <c r="J1171" s="53">
        <v>2.63</v>
      </c>
      <c r="K1171" s="53">
        <v>2.6484099999999997</v>
      </c>
      <c r="L1171" s="52">
        <v>22</v>
      </c>
      <c r="M1171" s="52">
        <v>1</v>
      </c>
      <c r="N1171" s="52">
        <v>20</v>
      </c>
      <c r="O1171" s="52">
        <v>7</v>
      </c>
      <c r="P1171" s="54">
        <v>84.729455999999999</v>
      </c>
      <c r="Q1171" s="54">
        <v>0</v>
      </c>
      <c r="R1171" s="55">
        <v>4.2364728000000005</v>
      </c>
      <c r="T1171" s="52">
        <v>140</v>
      </c>
      <c r="U1171" s="47">
        <f t="shared" si="266"/>
        <v>636.36363636363637</v>
      </c>
      <c r="V1171" s="47">
        <f t="shared" si="267"/>
        <v>0</v>
      </c>
      <c r="W1171" s="47">
        <f t="shared" si="260"/>
        <v>1647.1320344706048</v>
      </c>
      <c r="X1171" s="50">
        <f t="shared" si="268"/>
        <v>0</v>
      </c>
      <c r="AD1171" s="46">
        <v>0</v>
      </c>
      <c r="AE1171" s="57">
        <v>0</v>
      </c>
      <c r="AF1171" s="52">
        <v>1.1000000000000001</v>
      </c>
      <c r="AG1171">
        <f t="shared" si="269"/>
        <v>2639.2049999999995</v>
      </c>
      <c r="AH1171">
        <f t="shared" si="261"/>
        <v>0</v>
      </c>
      <c r="AI1171">
        <f t="shared" si="270"/>
        <v>2540.8729999999996</v>
      </c>
      <c r="AJ1171">
        <f t="shared" si="271"/>
        <v>0.64825437338686553</v>
      </c>
      <c r="AK1171">
        <f t="shared" si="272"/>
        <v>3170</v>
      </c>
      <c r="AL1171">
        <f t="shared" si="262"/>
        <v>0.2007456266131345</v>
      </c>
      <c r="AM1171">
        <f t="shared" si="273"/>
        <v>0.14000000000000001</v>
      </c>
      <c r="AN1171">
        <f t="shared" si="263"/>
        <v>0</v>
      </c>
      <c r="AO1171">
        <f t="shared" si="274"/>
        <v>1.1000000000000001E-2</v>
      </c>
      <c r="AQ1171">
        <f t="shared" si="264"/>
        <v>1</v>
      </c>
    </row>
    <row r="1172" spans="1:43" ht="15.75" thickBot="1">
      <c r="A1172" s="51">
        <f t="shared" si="265"/>
        <v>1162</v>
      </c>
      <c r="B1172" s="52">
        <v>1</v>
      </c>
      <c r="C1172" s="52">
        <v>3.17</v>
      </c>
      <c r="D1172" s="56">
        <v>0</v>
      </c>
      <c r="E1172" s="52">
        <v>1</v>
      </c>
      <c r="F1172" s="52">
        <v>1</v>
      </c>
      <c r="G1172" s="53">
        <v>2.5099999999999998</v>
      </c>
      <c r="H1172" s="53">
        <v>2.5717459999999996</v>
      </c>
      <c r="I1172" s="52">
        <v>2</v>
      </c>
      <c r="J1172" s="53">
        <v>2.63</v>
      </c>
      <c r="K1172" s="53">
        <v>2.6484099999999997</v>
      </c>
      <c r="L1172" s="52">
        <v>22</v>
      </c>
      <c r="M1172" s="52">
        <v>1</v>
      </c>
      <c r="N1172" s="52">
        <v>20</v>
      </c>
      <c r="O1172" s="52">
        <v>28</v>
      </c>
      <c r="P1172" s="54">
        <v>113.85520649999999</v>
      </c>
      <c r="Q1172" s="54">
        <v>35.303939999999997</v>
      </c>
      <c r="R1172" s="55">
        <v>5.6927603250000001</v>
      </c>
      <c r="T1172" s="52">
        <v>140</v>
      </c>
      <c r="U1172" s="47">
        <f t="shared" si="266"/>
        <v>636.36363636363637</v>
      </c>
      <c r="V1172" s="47">
        <f t="shared" si="267"/>
        <v>0</v>
      </c>
      <c r="W1172" s="47">
        <f t="shared" si="260"/>
        <v>1647.1320344706048</v>
      </c>
      <c r="X1172" s="50">
        <f t="shared" si="268"/>
        <v>0</v>
      </c>
      <c r="AD1172" s="46">
        <v>0</v>
      </c>
      <c r="AE1172" s="57">
        <v>0</v>
      </c>
      <c r="AF1172" s="52">
        <v>1.1000000000000001</v>
      </c>
      <c r="AG1172">
        <f t="shared" si="269"/>
        <v>2639.2049999999995</v>
      </c>
      <c r="AH1172">
        <f t="shared" si="261"/>
        <v>0</v>
      </c>
      <c r="AI1172">
        <f t="shared" si="270"/>
        <v>2540.8729999999996</v>
      </c>
      <c r="AJ1172">
        <f t="shared" si="271"/>
        <v>0.64825437338686553</v>
      </c>
      <c r="AK1172">
        <f t="shared" si="272"/>
        <v>3170</v>
      </c>
      <c r="AL1172">
        <f t="shared" si="262"/>
        <v>0.2007456266131345</v>
      </c>
      <c r="AM1172">
        <f t="shared" si="273"/>
        <v>0.14000000000000001</v>
      </c>
      <c r="AN1172">
        <f t="shared" si="263"/>
        <v>0</v>
      </c>
      <c r="AO1172">
        <f t="shared" si="274"/>
        <v>1.1000000000000001E-2</v>
      </c>
      <c r="AQ1172">
        <f t="shared" si="264"/>
        <v>1</v>
      </c>
    </row>
    <row r="1173" spans="1:43" ht="15.75" thickBot="1">
      <c r="A1173" s="51">
        <f t="shared" si="265"/>
        <v>1163</v>
      </c>
      <c r="B1173" s="52">
        <v>2</v>
      </c>
      <c r="C1173" s="56">
        <v>0</v>
      </c>
      <c r="D1173" s="56">
        <v>0</v>
      </c>
      <c r="E1173" s="56">
        <v>0</v>
      </c>
      <c r="F1173" s="52">
        <v>1</v>
      </c>
      <c r="G1173" s="58">
        <v>0</v>
      </c>
      <c r="H1173" s="58">
        <v>0</v>
      </c>
      <c r="I1173" s="52">
        <v>4</v>
      </c>
      <c r="J1173" s="53">
        <v>0</v>
      </c>
      <c r="K1173" s="53">
        <v>0</v>
      </c>
      <c r="L1173" s="52">
        <v>40</v>
      </c>
      <c r="M1173" s="56">
        <v>0</v>
      </c>
      <c r="N1173" s="56">
        <v>0</v>
      </c>
      <c r="O1173" s="52">
        <v>28</v>
      </c>
      <c r="P1173" s="54">
        <v>96.595502499999995</v>
      </c>
      <c r="Q1173" s="54">
        <v>48.052585000000001</v>
      </c>
      <c r="R1173" s="55">
        <v>0</v>
      </c>
      <c r="T1173" s="52">
        <v>200</v>
      </c>
      <c r="U1173" s="47">
        <f t="shared" si="266"/>
        <v>500</v>
      </c>
      <c r="V1173" s="47">
        <f t="shared" si="267"/>
        <v>0</v>
      </c>
      <c r="W1173" s="47">
        <v>0</v>
      </c>
      <c r="X1173" s="50">
        <f t="shared" si="268"/>
        <v>0</v>
      </c>
      <c r="AD1173" s="46">
        <v>0</v>
      </c>
      <c r="AE1173" s="57">
        <v>0</v>
      </c>
      <c r="AF1173" s="56">
        <v>0</v>
      </c>
      <c r="AG1173">
        <f t="shared" si="269"/>
        <v>0</v>
      </c>
      <c r="AH1173">
        <v>0</v>
      </c>
      <c r="AI1173">
        <f t="shared" si="270"/>
        <v>0</v>
      </c>
      <c r="AJ1173">
        <f t="shared" si="271"/>
        <v>0.8</v>
      </c>
      <c r="AK1173">
        <f t="shared" si="272"/>
        <v>0</v>
      </c>
      <c r="AL1173">
        <v>0</v>
      </c>
      <c r="AM1173">
        <f t="shared" si="273"/>
        <v>0.2</v>
      </c>
      <c r="AN1173">
        <v>0</v>
      </c>
      <c r="AO1173">
        <f t="shared" si="274"/>
        <v>0</v>
      </c>
      <c r="AQ1173">
        <v>0</v>
      </c>
    </row>
    <row r="1174" spans="1:43" ht="15.75" thickBot="1">
      <c r="A1174" s="51">
        <f t="shared" si="265"/>
        <v>1164</v>
      </c>
      <c r="B1174" s="52">
        <v>2</v>
      </c>
      <c r="C1174" s="56">
        <v>0</v>
      </c>
      <c r="D1174" s="56">
        <v>0</v>
      </c>
      <c r="E1174" s="56">
        <v>0</v>
      </c>
      <c r="F1174" s="52">
        <v>1</v>
      </c>
      <c r="G1174" s="58">
        <v>0</v>
      </c>
      <c r="H1174" s="58">
        <v>0</v>
      </c>
      <c r="I1174" s="52">
        <v>4</v>
      </c>
      <c r="J1174" s="53">
        <v>0</v>
      </c>
      <c r="K1174" s="53">
        <v>0</v>
      </c>
      <c r="L1174" s="52">
        <v>40</v>
      </c>
      <c r="M1174" s="56">
        <v>0</v>
      </c>
      <c r="N1174" s="56">
        <v>0</v>
      </c>
      <c r="O1174" s="52">
        <v>28</v>
      </c>
      <c r="P1174" s="54">
        <v>102.8717585</v>
      </c>
      <c r="Q1174" s="54">
        <v>46.973853500000004</v>
      </c>
      <c r="R1174" s="55">
        <v>0</v>
      </c>
      <c r="T1174" s="52">
        <v>200</v>
      </c>
      <c r="U1174" s="47">
        <f t="shared" si="266"/>
        <v>500</v>
      </c>
      <c r="V1174" s="47">
        <f t="shared" si="267"/>
        <v>0</v>
      </c>
      <c r="W1174" s="47">
        <v>0</v>
      </c>
      <c r="X1174" s="50">
        <f t="shared" si="268"/>
        <v>0</v>
      </c>
      <c r="AD1174" s="46">
        <v>0</v>
      </c>
      <c r="AE1174" s="57">
        <v>0</v>
      </c>
      <c r="AF1174" s="56">
        <v>0</v>
      </c>
      <c r="AG1174">
        <f t="shared" si="269"/>
        <v>0</v>
      </c>
      <c r="AH1174">
        <v>0</v>
      </c>
      <c r="AI1174">
        <f t="shared" si="270"/>
        <v>0</v>
      </c>
      <c r="AJ1174">
        <f t="shared" si="271"/>
        <v>0.8</v>
      </c>
      <c r="AK1174">
        <f t="shared" si="272"/>
        <v>0</v>
      </c>
      <c r="AL1174">
        <v>0</v>
      </c>
      <c r="AM1174">
        <f t="shared" si="273"/>
        <v>0.2</v>
      </c>
      <c r="AN1174">
        <v>0</v>
      </c>
      <c r="AO1174">
        <f t="shared" si="274"/>
        <v>0</v>
      </c>
      <c r="AQ1174">
        <v>0</v>
      </c>
    </row>
    <row r="1175" spans="1:43" ht="15.75" thickBot="1">
      <c r="A1175" s="51">
        <f t="shared" si="265"/>
        <v>1165</v>
      </c>
      <c r="B1175" s="52">
        <v>2</v>
      </c>
      <c r="C1175" s="56">
        <v>0</v>
      </c>
      <c r="D1175" s="56">
        <v>0</v>
      </c>
      <c r="E1175" s="56">
        <v>0</v>
      </c>
      <c r="F1175" s="52">
        <v>1</v>
      </c>
      <c r="G1175" s="58">
        <v>0</v>
      </c>
      <c r="H1175" s="58">
        <v>0</v>
      </c>
      <c r="I1175" s="52">
        <v>4</v>
      </c>
      <c r="J1175" s="53">
        <v>0</v>
      </c>
      <c r="K1175" s="53">
        <v>0</v>
      </c>
      <c r="L1175" s="52">
        <v>40</v>
      </c>
      <c r="M1175" s="56">
        <v>0</v>
      </c>
      <c r="N1175" s="56">
        <v>0</v>
      </c>
      <c r="O1175" s="52">
        <v>28</v>
      </c>
      <c r="P1175" s="54">
        <v>91.103778500000004</v>
      </c>
      <c r="Q1175" s="54">
        <v>45.0125235</v>
      </c>
      <c r="R1175" s="55">
        <v>0</v>
      </c>
      <c r="T1175" s="52">
        <v>200</v>
      </c>
      <c r="U1175" s="47">
        <f t="shared" si="266"/>
        <v>500</v>
      </c>
      <c r="V1175" s="47">
        <f t="shared" si="267"/>
        <v>0</v>
      </c>
      <c r="W1175" s="47">
        <v>0</v>
      </c>
      <c r="X1175" s="50">
        <f t="shared" si="268"/>
        <v>0</v>
      </c>
      <c r="AD1175" s="46">
        <v>0</v>
      </c>
      <c r="AE1175" s="57">
        <v>0</v>
      </c>
      <c r="AF1175" s="56">
        <v>0</v>
      </c>
      <c r="AG1175">
        <f t="shared" si="269"/>
        <v>0</v>
      </c>
      <c r="AH1175">
        <v>0</v>
      </c>
      <c r="AI1175">
        <f t="shared" si="270"/>
        <v>0</v>
      </c>
      <c r="AJ1175">
        <f t="shared" si="271"/>
        <v>0.8</v>
      </c>
      <c r="AK1175">
        <f t="shared" si="272"/>
        <v>0</v>
      </c>
      <c r="AL1175">
        <v>0</v>
      </c>
      <c r="AM1175">
        <f t="shared" si="273"/>
        <v>0.2</v>
      </c>
      <c r="AN1175">
        <v>0</v>
      </c>
      <c r="AO1175">
        <f t="shared" si="274"/>
        <v>0</v>
      </c>
      <c r="AQ1175">
        <v>0</v>
      </c>
    </row>
    <row r="1176" spans="1:43" ht="15.75" thickBot="1">
      <c r="A1176" s="51">
        <f t="shared" si="265"/>
        <v>1166</v>
      </c>
      <c r="B1176" s="52">
        <v>2</v>
      </c>
      <c r="C1176" s="56">
        <v>0</v>
      </c>
      <c r="D1176" s="56">
        <v>0</v>
      </c>
      <c r="E1176" s="56">
        <v>0</v>
      </c>
      <c r="F1176" s="52">
        <v>1</v>
      </c>
      <c r="G1176" s="58">
        <v>0</v>
      </c>
      <c r="H1176" s="58">
        <v>0</v>
      </c>
      <c r="I1176" s="52">
        <v>4</v>
      </c>
      <c r="J1176" s="53">
        <v>0</v>
      </c>
      <c r="K1176" s="53">
        <v>0</v>
      </c>
      <c r="L1176" s="52">
        <v>40</v>
      </c>
      <c r="M1176" s="56">
        <v>0</v>
      </c>
      <c r="N1176" s="56">
        <v>0</v>
      </c>
      <c r="O1176" s="52">
        <v>28</v>
      </c>
      <c r="P1176" s="54">
        <v>100.71429550000001</v>
      </c>
      <c r="Q1176" s="54">
        <v>43.835725500000002</v>
      </c>
      <c r="R1176" s="55">
        <v>0</v>
      </c>
      <c r="T1176" s="52">
        <v>200</v>
      </c>
      <c r="U1176" s="47">
        <f t="shared" si="266"/>
        <v>500</v>
      </c>
      <c r="V1176" s="47">
        <f t="shared" si="267"/>
        <v>0</v>
      </c>
      <c r="W1176" s="47">
        <v>0</v>
      </c>
      <c r="X1176" s="50">
        <f t="shared" si="268"/>
        <v>0</v>
      </c>
      <c r="AD1176" s="46">
        <v>0</v>
      </c>
      <c r="AE1176" s="57">
        <v>0</v>
      </c>
      <c r="AF1176" s="56">
        <v>0</v>
      </c>
      <c r="AG1176">
        <f t="shared" si="269"/>
        <v>0</v>
      </c>
      <c r="AH1176">
        <v>0</v>
      </c>
      <c r="AI1176">
        <f t="shared" si="270"/>
        <v>0</v>
      </c>
      <c r="AJ1176">
        <f t="shared" si="271"/>
        <v>0.8</v>
      </c>
      <c r="AK1176">
        <f t="shared" si="272"/>
        <v>0</v>
      </c>
      <c r="AL1176">
        <v>0</v>
      </c>
      <c r="AM1176">
        <f t="shared" si="273"/>
        <v>0.2</v>
      </c>
      <c r="AN1176">
        <v>0</v>
      </c>
      <c r="AO1176">
        <f t="shared" si="274"/>
        <v>0</v>
      </c>
      <c r="AQ1176">
        <v>0</v>
      </c>
    </row>
    <row r="1177" spans="1:43" ht="15.75" thickBot="1">
      <c r="A1177" s="51">
        <f t="shared" si="265"/>
        <v>1167</v>
      </c>
      <c r="B1177" s="52">
        <v>2</v>
      </c>
      <c r="C1177" s="56">
        <v>0</v>
      </c>
      <c r="D1177" s="56">
        <v>0</v>
      </c>
      <c r="E1177" s="56">
        <v>0</v>
      </c>
      <c r="F1177" s="52">
        <v>1</v>
      </c>
      <c r="G1177" s="58">
        <v>0</v>
      </c>
      <c r="H1177" s="58">
        <v>0</v>
      </c>
      <c r="I1177" s="52">
        <v>4</v>
      </c>
      <c r="J1177" s="53">
        <v>0</v>
      </c>
      <c r="K1177" s="53">
        <v>0</v>
      </c>
      <c r="L1177" s="52">
        <v>40</v>
      </c>
      <c r="M1177" s="56">
        <v>0</v>
      </c>
      <c r="N1177" s="56">
        <v>0</v>
      </c>
      <c r="O1177" s="52">
        <v>28</v>
      </c>
      <c r="P1177" s="54">
        <v>103.754357</v>
      </c>
      <c r="Q1177" s="54">
        <v>46.777720500000001</v>
      </c>
      <c r="R1177" s="55">
        <v>0</v>
      </c>
      <c r="T1177" s="52">
        <v>200</v>
      </c>
      <c r="U1177" s="47">
        <f t="shared" si="266"/>
        <v>500</v>
      </c>
      <c r="V1177" s="47">
        <f t="shared" si="267"/>
        <v>0</v>
      </c>
      <c r="W1177" s="47">
        <v>0</v>
      </c>
      <c r="X1177" s="50">
        <f t="shared" si="268"/>
        <v>0</v>
      </c>
      <c r="AD1177" s="46">
        <v>0</v>
      </c>
      <c r="AE1177" s="57">
        <v>0</v>
      </c>
      <c r="AF1177" s="56">
        <v>0</v>
      </c>
      <c r="AG1177">
        <f t="shared" si="269"/>
        <v>0</v>
      </c>
      <c r="AH1177">
        <v>0</v>
      </c>
      <c r="AI1177">
        <f t="shared" si="270"/>
        <v>0</v>
      </c>
      <c r="AJ1177">
        <f t="shared" si="271"/>
        <v>0.8</v>
      </c>
      <c r="AK1177">
        <f t="shared" si="272"/>
        <v>0</v>
      </c>
      <c r="AL1177">
        <v>0</v>
      </c>
      <c r="AM1177">
        <f t="shared" si="273"/>
        <v>0.2</v>
      </c>
      <c r="AN1177">
        <v>0</v>
      </c>
      <c r="AO1177">
        <f t="shared" si="274"/>
        <v>0</v>
      </c>
      <c r="AQ1177">
        <v>0</v>
      </c>
    </row>
    <row r="1178" spans="1:43" ht="15.75" thickBot="1">
      <c r="A1178" s="51">
        <f t="shared" si="265"/>
        <v>1168</v>
      </c>
      <c r="B1178" s="52">
        <v>2</v>
      </c>
      <c r="C1178" s="56">
        <v>0</v>
      </c>
      <c r="D1178" s="56">
        <v>0</v>
      </c>
      <c r="E1178" s="56">
        <v>0</v>
      </c>
      <c r="F1178" s="52">
        <v>7</v>
      </c>
      <c r="G1178" s="58">
        <v>0</v>
      </c>
      <c r="H1178" s="58">
        <v>0</v>
      </c>
      <c r="I1178" s="52">
        <v>4</v>
      </c>
      <c r="J1178" s="53">
        <v>0</v>
      </c>
      <c r="K1178" s="53">
        <v>0</v>
      </c>
      <c r="L1178" s="52">
        <v>40</v>
      </c>
      <c r="M1178" s="56">
        <v>0</v>
      </c>
      <c r="N1178" s="56">
        <v>0</v>
      </c>
      <c r="O1178" s="52">
        <v>28</v>
      </c>
      <c r="P1178" s="54">
        <v>106.9905515</v>
      </c>
      <c r="Q1178" s="54">
        <v>48.052585000000001</v>
      </c>
      <c r="R1178" s="55">
        <v>0</v>
      </c>
      <c r="T1178" s="52">
        <v>200</v>
      </c>
      <c r="U1178" s="47">
        <f t="shared" si="266"/>
        <v>500</v>
      </c>
      <c r="V1178" s="47">
        <f t="shared" si="267"/>
        <v>0</v>
      </c>
      <c r="W1178" s="47">
        <v>0</v>
      </c>
      <c r="X1178" s="50">
        <f t="shared" si="268"/>
        <v>0</v>
      </c>
      <c r="AD1178" s="46">
        <v>0</v>
      </c>
      <c r="AE1178" s="57">
        <v>0</v>
      </c>
      <c r="AF1178" s="56">
        <v>0</v>
      </c>
      <c r="AG1178">
        <f t="shared" si="269"/>
        <v>0</v>
      </c>
      <c r="AH1178">
        <v>0</v>
      </c>
      <c r="AI1178">
        <f t="shared" si="270"/>
        <v>0</v>
      </c>
      <c r="AJ1178">
        <f t="shared" si="271"/>
        <v>0.8</v>
      </c>
      <c r="AK1178">
        <f t="shared" si="272"/>
        <v>0</v>
      </c>
      <c r="AL1178">
        <v>0</v>
      </c>
      <c r="AM1178">
        <f t="shared" si="273"/>
        <v>0.2</v>
      </c>
      <c r="AN1178">
        <v>0</v>
      </c>
      <c r="AO1178">
        <f t="shared" si="274"/>
        <v>0</v>
      </c>
      <c r="AQ1178">
        <v>0</v>
      </c>
    </row>
    <row r="1179" spans="1:43" ht="15.75" thickBot="1">
      <c r="A1179" s="51">
        <f t="shared" si="265"/>
        <v>1169</v>
      </c>
      <c r="B1179" s="52">
        <v>1</v>
      </c>
      <c r="C1179" s="52">
        <v>3.16</v>
      </c>
      <c r="D1179" s="56">
        <v>0</v>
      </c>
      <c r="E1179" s="52">
        <v>1</v>
      </c>
      <c r="F1179" s="52">
        <v>1</v>
      </c>
      <c r="G1179" s="53">
        <v>2.5499999999999998</v>
      </c>
      <c r="H1179" s="53">
        <v>2.6</v>
      </c>
      <c r="I1179" s="52">
        <v>2</v>
      </c>
      <c r="J1179" s="53">
        <v>2.583826429980276</v>
      </c>
      <c r="K1179" s="53">
        <v>2.62</v>
      </c>
      <c r="L1179" s="52">
        <v>52.7</v>
      </c>
      <c r="M1179" s="52">
        <v>1</v>
      </c>
      <c r="N1179" s="52">
        <v>20</v>
      </c>
      <c r="O1179" s="56">
        <v>0</v>
      </c>
      <c r="P1179" s="54">
        <v>41.6194226</v>
      </c>
      <c r="Q1179" s="54">
        <v>33.832942500000001</v>
      </c>
      <c r="R1179" s="55">
        <v>3.0106415499999999</v>
      </c>
      <c r="T1179" s="52">
        <v>158</v>
      </c>
      <c r="U1179" s="47">
        <f t="shared" si="266"/>
        <v>299.81024667931689</v>
      </c>
      <c r="V1179" s="47">
        <f t="shared" si="267"/>
        <v>1032.959546351085</v>
      </c>
      <c r="W1179" s="47">
        <f t="shared" si="260"/>
        <v>767.66759962049321</v>
      </c>
      <c r="X1179" s="50">
        <f t="shared" si="268"/>
        <v>0</v>
      </c>
      <c r="AD1179" s="46">
        <v>0</v>
      </c>
      <c r="AE1179" s="53">
        <v>397</v>
      </c>
      <c r="AF1179" s="52">
        <v>5.2</v>
      </c>
      <c r="AG1179">
        <f t="shared" si="269"/>
        <v>2601.9132149901384</v>
      </c>
      <c r="AH1179">
        <f t="shared" si="261"/>
        <v>0.39700000000000002</v>
      </c>
      <c r="AI1179">
        <f t="shared" si="270"/>
        <v>2575</v>
      </c>
      <c r="AJ1179">
        <f t="shared" si="271"/>
        <v>0.29812333965844395</v>
      </c>
      <c r="AK1179">
        <f t="shared" si="272"/>
        <v>3160</v>
      </c>
      <c r="AL1179">
        <f t="shared" si="262"/>
        <v>9.4876660341555979E-2</v>
      </c>
      <c r="AM1179">
        <f t="shared" si="273"/>
        <v>0.158</v>
      </c>
      <c r="AN1179">
        <f t="shared" si="263"/>
        <v>0</v>
      </c>
      <c r="AO1179">
        <f t="shared" si="274"/>
        <v>5.2000000000000005E-2</v>
      </c>
      <c r="AQ1179">
        <f t="shared" si="264"/>
        <v>1</v>
      </c>
    </row>
    <row r="1180" spans="1:43" ht="15.75" thickBot="1">
      <c r="A1180" s="51">
        <f t="shared" si="265"/>
        <v>1170</v>
      </c>
      <c r="B1180" s="52">
        <v>1</v>
      </c>
      <c r="C1180" s="52">
        <v>3.16</v>
      </c>
      <c r="D1180" s="56">
        <v>0</v>
      </c>
      <c r="E1180" s="52">
        <v>1</v>
      </c>
      <c r="F1180" s="52">
        <v>1</v>
      </c>
      <c r="G1180" s="53">
        <v>2.5499999999999998</v>
      </c>
      <c r="H1180" s="53">
        <v>2.6</v>
      </c>
      <c r="I1180" s="52">
        <v>2</v>
      </c>
      <c r="J1180" s="53">
        <v>2.583826429980276</v>
      </c>
      <c r="K1180" s="53">
        <v>2.62</v>
      </c>
      <c r="L1180" s="52">
        <v>25.6</v>
      </c>
      <c r="M1180" s="52">
        <v>1</v>
      </c>
      <c r="N1180" s="52">
        <v>20</v>
      </c>
      <c r="O1180" s="56">
        <v>0</v>
      </c>
      <c r="P1180" s="54">
        <v>88.603082749999999</v>
      </c>
      <c r="Q1180" s="54">
        <v>40.893730499999997</v>
      </c>
      <c r="R1180" s="55">
        <v>0</v>
      </c>
      <c r="T1180" s="52">
        <v>179</v>
      </c>
      <c r="U1180" s="47">
        <f t="shared" si="266"/>
        <v>699.21875</v>
      </c>
      <c r="V1180" s="47">
        <f t="shared" si="267"/>
        <v>996.53276134122291</v>
      </c>
      <c r="W1180" s="47">
        <f t="shared" si="260"/>
        <v>496.27522745253191</v>
      </c>
      <c r="X1180" s="50">
        <f t="shared" si="268"/>
        <v>0</v>
      </c>
      <c r="AD1180" s="46">
        <v>0</v>
      </c>
      <c r="AE1180" s="53">
        <v>383</v>
      </c>
      <c r="AF1180" s="52">
        <v>2.4</v>
      </c>
      <c r="AG1180">
        <f t="shared" si="269"/>
        <v>2601.9132149901384</v>
      </c>
      <c r="AH1180">
        <f t="shared" si="261"/>
        <v>0.38299999999999995</v>
      </c>
      <c r="AI1180">
        <f t="shared" si="270"/>
        <v>2575</v>
      </c>
      <c r="AJ1180">
        <f t="shared" si="271"/>
        <v>0.19272824367088615</v>
      </c>
      <c r="AK1180">
        <f t="shared" si="272"/>
        <v>3160</v>
      </c>
      <c r="AL1180">
        <f t="shared" si="262"/>
        <v>0.22127175632911392</v>
      </c>
      <c r="AM1180">
        <f t="shared" si="273"/>
        <v>0.17899999999999999</v>
      </c>
      <c r="AN1180">
        <f t="shared" si="263"/>
        <v>0</v>
      </c>
      <c r="AO1180">
        <f t="shared" si="274"/>
        <v>2.4E-2</v>
      </c>
      <c r="AQ1180">
        <f t="shared" si="264"/>
        <v>1</v>
      </c>
    </row>
    <row r="1181" spans="1:43" ht="15.75" thickBot="1">
      <c r="A1181" s="51">
        <f t="shared" si="265"/>
        <v>1171</v>
      </c>
      <c r="B1181" s="52">
        <v>1</v>
      </c>
      <c r="C1181" s="52">
        <v>3.16</v>
      </c>
      <c r="D1181" s="56">
        <v>0</v>
      </c>
      <c r="E1181" s="52">
        <v>1</v>
      </c>
      <c r="F1181" s="52">
        <v>4</v>
      </c>
      <c r="G1181" s="53">
        <v>1.63</v>
      </c>
      <c r="H1181" s="53">
        <v>1.84</v>
      </c>
      <c r="I1181" s="52">
        <v>3</v>
      </c>
      <c r="J1181" s="53">
        <v>1.24</v>
      </c>
      <c r="K1181" s="53">
        <v>1.3</v>
      </c>
      <c r="L1181" s="52">
        <v>44.1</v>
      </c>
      <c r="M1181" s="52">
        <v>1</v>
      </c>
      <c r="N1181" s="52">
        <v>20</v>
      </c>
      <c r="O1181" s="56">
        <v>0</v>
      </c>
      <c r="P1181" s="54">
        <v>48.052585000000001</v>
      </c>
      <c r="Q1181" s="54">
        <v>17.259703999999999</v>
      </c>
      <c r="R1181" s="55">
        <v>2.2064962499999998</v>
      </c>
      <c r="T1181" s="52">
        <v>150</v>
      </c>
      <c r="U1181" s="47">
        <f t="shared" si="266"/>
        <v>340.13605442176873</v>
      </c>
      <c r="V1181" s="47">
        <f t="shared" si="267"/>
        <v>501.65000000000003</v>
      </c>
      <c r="W1181" s="47">
        <f t="shared" si="260"/>
        <v>519.3930840437439</v>
      </c>
      <c r="X1181" s="50">
        <f t="shared" si="268"/>
        <v>0</v>
      </c>
      <c r="AD1181" s="46">
        <v>0</v>
      </c>
      <c r="AE1181" s="53">
        <v>395</v>
      </c>
      <c r="AF1181" s="52">
        <v>4.8</v>
      </c>
      <c r="AG1181">
        <f t="shared" si="269"/>
        <v>1270</v>
      </c>
      <c r="AH1181">
        <f t="shared" si="261"/>
        <v>0.39500000000000002</v>
      </c>
      <c r="AI1181">
        <f t="shared" si="270"/>
        <v>1734.9999999999998</v>
      </c>
      <c r="AJ1181">
        <f t="shared" si="271"/>
        <v>0.29936200809437685</v>
      </c>
      <c r="AK1181">
        <f t="shared" si="272"/>
        <v>3160</v>
      </c>
      <c r="AL1181">
        <f t="shared" si="262"/>
        <v>0.10763799190562302</v>
      </c>
      <c r="AM1181">
        <f t="shared" si="273"/>
        <v>0.15</v>
      </c>
      <c r="AN1181">
        <f t="shared" si="263"/>
        <v>0</v>
      </c>
      <c r="AO1181">
        <f t="shared" si="274"/>
        <v>4.8000000000000001E-2</v>
      </c>
      <c r="AQ1181">
        <f t="shared" si="264"/>
        <v>1</v>
      </c>
    </row>
    <row r="1182" spans="1:43" ht="15.75" thickBot="1">
      <c r="A1182" s="51">
        <f t="shared" si="265"/>
        <v>1172</v>
      </c>
      <c r="B1182" s="52">
        <v>1</v>
      </c>
      <c r="C1182" s="52">
        <v>3.16</v>
      </c>
      <c r="D1182" s="56">
        <v>0</v>
      </c>
      <c r="E1182" s="52">
        <v>1</v>
      </c>
      <c r="F1182" s="52">
        <v>4</v>
      </c>
      <c r="G1182" s="53">
        <v>1.52</v>
      </c>
      <c r="H1182" s="53">
        <v>1.8</v>
      </c>
      <c r="I1182" s="52">
        <v>3</v>
      </c>
      <c r="J1182" s="53">
        <v>1.23</v>
      </c>
      <c r="K1182" s="53">
        <v>1.34</v>
      </c>
      <c r="L1182" s="52">
        <v>44.1</v>
      </c>
      <c r="M1182" s="52">
        <v>1</v>
      </c>
      <c r="N1182" s="52">
        <v>20</v>
      </c>
      <c r="O1182" s="56">
        <v>0</v>
      </c>
      <c r="P1182" s="54">
        <v>41.050636900000001</v>
      </c>
      <c r="Q1182" s="54">
        <v>16.769371499999998</v>
      </c>
      <c r="R1182" s="55">
        <v>2.4124359000000002</v>
      </c>
      <c r="T1182" s="52">
        <v>154</v>
      </c>
      <c r="U1182" s="47">
        <f t="shared" si="266"/>
        <v>349.20634920634922</v>
      </c>
      <c r="V1182" s="47">
        <f t="shared" si="267"/>
        <v>502.43500000000006</v>
      </c>
      <c r="W1182" s="47">
        <f t="shared" si="260"/>
        <v>490.51615832831021</v>
      </c>
      <c r="X1182" s="50">
        <f t="shared" si="268"/>
        <v>0</v>
      </c>
      <c r="AD1182" s="46">
        <v>0</v>
      </c>
      <c r="AE1182" s="53">
        <v>391</v>
      </c>
      <c r="AF1182" s="52">
        <v>4.9000000000000004</v>
      </c>
      <c r="AG1182">
        <f t="shared" si="269"/>
        <v>1285.0000000000002</v>
      </c>
      <c r="AH1182">
        <f t="shared" si="261"/>
        <v>0.39099999999999996</v>
      </c>
      <c r="AI1182">
        <f t="shared" si="270"/>
        <v>1660.0000000000002</v>
      </c>
      <c r="AJ1182">
        <f t="shared" si="271"/>
        <v>0.29549166164356033</v>
      </c>
      <c r="AK1182">
        <f t="shared" si="272"/>
        <v>3160</v>
      </c>
      <c r="AL1182">
        <f t="shared" si="262"/>
        <v>0.11050833835643963</v>
      </c>
      <c r="AM1182">
        <f t="shared" si="273"/>
        <v>0.154</v>
      </c>
      <c r="AN1182">
        <f t="shared" si="263"/>
        <v>0</v>
      </c>
      <c r="AO1182">
        <f t="shared" si="274"/>
        <v>4.9000000000000002E-2</v>
      </c>
      <c r="AQ1182">
        <f t="shared" si="264"/>
        <v>1</v>
      </c>
    </row>
    <row r="1183" spans="1:43" ht="15.75" thickBot="1">
      <c r="A1183" s="51">
        <f t="shared" si="265"/>
        <v>1173</v>
      </c>
      <c r="B1183" s="52">
        <v>1</v>
      </c>
      <c r="C1183" s="52">
        <v>3.16</v>
      </c>
      <c r="D1183" s="56">
        <v>0</v>
      </c>
      <c r="E1183" s="52">
        <v>1</v>
      </c>
      <c r="F1183" s="52">
        <v>1</v>
      </c>
      <c r="G1183" s="53">
        <v>2.5499999999999998</v>
      </c>
      <c r="H1183" s="53">
        <v>2.6</v>
      </c>
      <c r="I1183" s="52">
        <v>3</v>
      </c>
      <c r="J1183" s="53">
        <v>1.24</v>
      </c>
      <c r="K1183" s="53">
        <v>1.3</v>
      </c>
      <c r="L1183" s="52">
        <v>50</v>
      </c>
      <c r="M1183" s="52">
        <v>1</v>
      </c>
      <c r="N1183" s="52">
        <v>20</v>
      </c>
      <c r="O1183" s="56">
        <v>0</v>
      </c>
      <c r="P1183" s="54">
        <v>34.372308250000003</v>
      </c>
      <c r="Q1183" s="54">
        <v>20.593965000000001</v>
      </c>
      <c r="R1183" s="55">
        <v>2.0397832</v>
      </c>
      <c r="T1183" s="52">
        <v>165</v>
      </c>
      <c r="U1183" s="47">
        <f t="shared" si="266"/>
        <v>330</v>
      </c>
      <c r="V1183" s="47">
        <f t="shared" si="267"/>
        <v>459.74</v>
      </c>
      <c r="W1183" s="47">
        <f t="shared" si="260"/>
        <v>804.86677215189866</v>
      </c>
      <c r="X1183" s="50">
        <f t="shared" si="268"/>
        <v>0</v>
      </c>
      <c r="AD1183" s="46">
        <v>0</v>
      </c>
      <c r="AE1183" s="53">
        <v>362</v>
      </c>
      <c r="AF1183" s="52">
        <v>5.6</v>
      </c>
      <c r="AG1183">
        <f t="shared" si="269"/>
        <v>1270</v>
      </c>
      <c r="AH1183">
        <f t="shared" si="261"/>
        <v>0.36199999999999999</v>
      </c>
      <c r="AI1183">
        <f t="shared" si="270"/>
        <v>2575</v>
      </c>
      <c r="AJ1183">
        <f t="shared" si="271"/>
        <v>0.31256962025316448</v>
      </c>
      <c r="AK1183">
        <f t="shared" si="272"/>
        <v>3160</v>
      </c>
      <c r="AL1183">
        <f t="shared" si="262"/>
        <v>0.10443037974683544</v>
      </c>
      <c r="AM1183">
        <f t="shared" si="273"/>
        <v>0.16500000000000001</v>
      </c>
      <c r="AN1183">
        <f t="shared" si="263"/>
        <v>0</v>
      </c>
      <c r="AO1183">
        <f t="shared" si="274"/>
        <v>5.5999999999999994E-2</v>
      </c>
      <c r="AQ1183">
        <f t="shared" si="264"/>
        <v>1</v>
      </c>
    </row>
    <row r="1184" spans="1:43" ht="15.75" thickBot="1">
      <c r="A1184" s="51">
        <f t="shared" si="265"/>
        <v>1174</v>
      </c>
      <c r="B1184" s="52">
        <v>1</v>
      </c>
      <c r="C1184" s="52">
        <v>3.16</v>
      </c>
      <c r="D1184" s="56">
        <v>0</v>
      </c>
      <c r="E1184" s="52">
        <v>1</v>
      </c>
      <c r="F1184" s="52">
        <v>1</v>
      </c>
      <c r="G1184" s="53">
        <v>2.5499999999999998</v>
      </c>
      <c r="H1184" s="53">
        <v>2.6</v>
      </c>
      <c r="I1184" s="52">
        <v>3</v>
      </c>
      <c r="J1184" s="53">
        <v>1.23</v>
      </c>
      <c r="K1184" s="53">
        <v>1.34</v>
      </c>
      <c r="L1184" s="52">
        <v>50</v>
      </c>
      <c r="M1184" s="52">
        <v>1</v>
      </c>
      <c r="N1184" s="52">
        <v>20</v>
      </c>
      <c r="O1184" s="56">
        <v>0</v>
      </c>
      <c r="P1184" s="54">
        <v>35.519686299999996</v>
      </c>
      <c r="Q1184" s="54">
        <v>21.672696500000001</v>
      </c>
      <c r="R1184" s="55">
        <v>2.4614691500000001</v>
      </c>
      <c r="T1184" s="52">
        <v>165</v>
      </c>
      <c r="U1184" s="47">
        <f t="shared" si="266"/>
        <v>330</v>
      </c>
      <c r="V1184" s="47">
        <f t="shared" si="267"/>
        <v>465.17000000000007</v>
      </c>
      <c r="W1184" s="47">
        <f t="shared" si="260"/>
        <v>807.44177215189859</v>
      </c>
      <c r="X1184" s="50">
        <f t="shared" si="268"/>
        <v>0</v>
      </c>
      <c r="AD1184" s="46">
        <v>0</v>
      </c>
      <c r="AE1184" s="53">
        <v>362</v>
      </c>
      <c r="AF1184" s="52">
        <v>5.5</v>
      </c>
      <c r="AG1184">
        <f t="shared" si="269"/>
        <v>1285.0000000000002</v>
      </c>
      <c r="AH1184">
        <f t="shared" si="261"/>
        <v>0.36199999999999999</v>
      </c>
      <c r="AI1184">
        <f t="shared" si="270"/>
        <v>2575</v>
      </c>
      <c r="AJ1184">
        <f t="shared" si="271"/>
        <v>0.31356962025316448</v>
      </c>
      <c r="AK1184">
        <f t="shared" si="272"/>
        <v>3160</v>
      </c>
      <c r="AL1184">
        <f t="shared" si="262"/>
        <v>0.10443037974683544</v>
      </c>
      <c r="AM1184">
        <f t="shared" si="273"/>
        <v>0.16500000000000001</v>
      </c>
      <c r="AN1184">
        <f t="shared" si="263"/>
        <v>0</v>
      </c>
      <c r="AO1184">
        <f t="shared" si="274"/>
        <v>5.5E-2</v>
      </c>
      <c r="AQ1184">
        <f t="shared" si="264"/>
        <v>1</v>
      </c>
    </row>
    <row r="1185" spans="1:43" ht="15.75" thickBot="1">
      <c r="A1185" s="51">
        <f t="shared" si="265"/>
        <v>1175</v>
      </c>
      <c r="B1185" s="52">
        <v>6</v>
      </c>
      <c r="C1185" s="56">
        <v>0</v>
      </c>
      <c r="D1185" s="56">
        <v>0</v>
      </c>
      <c r="E1185" s="56">
        <v>0</v>
      </c>
      <c r="F1185" s="52">
        <v>1</v>
      </c>
      <c r="G1185" s="58">
        <v>0</v>
      </c>
      <c r="H1185" s="58">
        <v>0</v>
      </c>
      <c r="I1185" s="52">
        <v>2</v>
      </c>
      <c r="J1185" s="53">
        <v>0</v>
      </c>
      <c r="K1185" s="53">
        <v>0</v>
      </c>
      <c r="L1185" s="52">
        <v>31</v>
      </c>
      <c r="M1185" s="56">
        <v>0</v>
      </c>
      <c r="N1185" s="56">
        <v>0</v>
      </c>
      <c r="O1185" s="56">
        <v>0</v>
      </c>
      <c r="P1185" s="54">
        <v>81.689394500000006</v>
      </c>
      <c r="Q1185" s="54">
        <v>33.931009000000003</v>
      </c>
      <c r="R1185" s="55">
        <v>0</v>
      </c>
      <c r="T1185" s="56">
        <v>0</v>
      </c>
      <c r="U1185" s="47">
        <f t="shared" si="266"/>
        <v>0</v>
      </c>
      <c r="V1185" s="47">
        <f t="shared" si="267"/>
        <v>0</v>
      </c>
      <c r="W1185" s="47">
        <v>0</v>
      </c>
      <c r="X1185" s="50">
        <f t="shared" si="268"/>
        <v>0</v>
      </c>
      <c r="AD1185" s="46">
        <v>0</v>
      </c>
      <c r="AE1185" s="57">
        <v>0</v>
      </c>
      <c r="AF1185" s="56">
        <v>0</v>
      </c>
      <c r="AG1185">
        <f t="shared" si="269"/>
        <v>0</v>
      </c>
      <c r="AH1185">
        <v>0</v>
      </c>
      <c r="AI1185">
        <f t="shared" si="270"/>
        <v>0</v>
      </c>
      <c r="AJ1185">
        <f t="shared" si="271"/>
        <v>1</v>
      </c>
      <c r="AK1185">
        <f t="shared" si="272"/>
        <v>0</v>
      </c>
      <c r="AL1185">
        <v>0</v>
      </c>
      <c r="AM1185">
        <f t="shared" si="273"/>
        <v>0</v>
      </c>
      <c r="AN1185">
        <v>0</v>
      </c>
      <c r="AO1185">
        <f t="shared" si="274"/>
        <v>0</v>
      </c>
      <c r="AQ1185">
        <v>0</v>
      </c>
    </row>
    <row r="1186" spans="1:43" ht="15.75" thickBot="1">
      <c r="A1186" s="51">
        <f t="shared" si="265"/>
        <v>1176</v>
      </c>
      <c r="B1186" s="52">
        <v>6</v>
      </c>
      <c r="C1186" s="56">
        <v>0</v>
      </c>
      <c r="D1186" s="56">
        <v>0</v>
      </c>
      <c r="E1186" s="56">
        <v>0</v>
      </c>
      <c r="F1186" s="52">
        <v>1</v>
      </c>
      <c r="G1186" s="58">
        <v>0</v>
      </c>
      <c r="H1186" s="58">
        <v>0</v>
      </c>
      <c r="I1186" s="52">
        <v>2</v>
      </c>
      <c r="J1186" s="53">
        <v>0</v>
      </c>
      <c r="K1186" s="53">
        <v>0</v>
      </c>
      <c r="L1186" s="52">
        <v>27</v>
      </c>
      <c r="M1186" s="56">
        <v>0</v>
      </c>
      <c r="N1186" s="56">
        <v>0</v>
      </c>
      <c r="O1186" s="56">
        <v>0</v>
      </c>
      <c r="P1186" s="54">
        <v>102.8717585</v>
      </c>
      <c r="Q1186" s="54">
        <v>39.814998999999993</v>
      </c>
      <c r="R1186" s="55">
        <v>0</v>
      </c>
      <c r="T1186" s="56">
        <v>0</v>
      </c>
      <c r="U1186" s="47">
        <f t="shared" si="266"/>
        <v>0</v>
      </c>
      <c r="V1186" s="47">
        <f t="shared" si="267"/>
        <v>0</v>
      </c>
      <c r="W1186" s="47">
        <v>0</v>
      </c>
      <c r="X1186" s="50">
        <f t="shared" si="268"/>
        <v>0</v>
      </c>
      <c r="AD1186" s="46">
        <v>0</v>
      </c>
      <c r="AE1186" s="57">
        <v>0</v>
      </c>
      <c r="AF1186" s="56">
        <v>0</v>
      </c>
      <c r="AG1186">
        <f t="shared" si="269"/>
        <v>0</v>
      </c>
      <c r="AH1186">
        <v>0</v>
      </c>
      <c r="AI1186">
        <f t="shared" si="270"/>
        <v>0</v>
      </c>
      <c r="AJ1186">
        <f t="shared" si="271"/>
        <v>1</v>
      </c>
      <c r="AK1186">
        <f t="shared" si="272"/>
        <v>0</v>
      </c>
      <c r="AL1186">
        <v>0</v>
      </c>
      <c r="AM1186">
        <f t="shared" si="273"/>
        <v>0</v>
      </c>
      <c r="AN1186">
        <v>0</v>
      </c>
      <c r="AO1186">
        <f t="shared" si="274"/>
        <v>0</v>
      </c>
      <c r="AQ1186">
        <v>0</v>
      </c>
    </row>
    <row r="1187" spans="1:43" ht="15.75" thickBot="1">
      <c r="A1187" s="51">
        <f t="shared" si="265"/>
        <v>1177</v>
      </c>
      <c r="B1187" s="52">
        <v>6</v>
      </c>
      <c r="C1187" s="56">
        <v>0</v>
      </c>
      <c r="D1187" s="56">
        <v>0</v>
      </c>
      <c r="E1187" s="56">
        <v>0</v>
      </c>
      <c r="F1187" s="52">
        <v>1</v>
      </c>
      <c r="G1187" s="58">
        <v>0</v>
      </c>
      <c r="H1187" s="58">
        <v>0</v>
      </c>
      <c r="I1187" s="52">
        <v>2</v>
      </c>
      <c r="J1187" s="53">
        <v>0</v>
      </c>
      <c r="K1187" s="53">
        <v>0</v>
      </c>
      <c r="L1187" s="52">
        <v>23</v>
      </c>
      <c r="M1187" s="56">
        <v>0</v>
      </c>
      <c r="N1187" s="56">
        <v>0</v>
      </c>
      <c r="O1187" s="56">
        <v>0</v>
      </c>
      <c r="P1187" s="54">
        <v>124.93672100000001</v>
      </c>
      <c r="Q1187" s="54">
        <v>40.109198499999998</v>
      </c>
      <c r="R1187" s="55">
        <v>0</v>
      </c>
      <c r="T1187" s="56">
        <v>0</v>
      </c>
      <c r="U1187" s="47">
        <f t="shared" si="266"/>
        <v>0</v>
      </c>
      <c r="V1187" s="47">
        <f t="shared" si="267"/>
        <v>0</v>
      </c>
      <c r="W1187" s="47">
        <v>0</v>
      </c>
      <c r="X1187" s="50">
        <f t="shared" si="268"/>
        <v>0</v>
      </c>
      <c r="AD1187" s="46">
        <v>0</v>
      </c>
      <c r="AE1187" s="57">
        <v>0</v>
      </c>
      <c r="AF1187" s="56">
        <v>0</v>
      </c>
      <c r="AG1187">
        <f t="shared" si="269"/>
        <v>0</v>
      </c>
      <c r="AH1187">
        <v>0</v>
      </c>
      <c r="AI1187">
        <f t="shared" si="270"/>
        <v>0</v>
      </c>
      <c r="AJ1187">
        <f t="shared" si="271"/>
        <v>1</v>
      </c>
      <c r="AK1187">
        <f t="shared" si="272"/>
        <v>0</v>
      </c>
      <c r="AL1187">
        <v>0</v>
      </c>
      <c r="AM1187">
        <f t="shared" si="273"/>
        <v>0</v>
      </c>
      <c r="AN1187">
        <v>0</v>
      </c>
      <c r="AO1187">
        <f t="shared" si="274"/>
        <v>0</v>
      </c>
      <c r="AQ1187">
        <v>0</v>
      </c>
    </row>
    <row r="1188" spans="1:43" ht="15.75" thickBot="1">
      <c r="A1188" s="51">
        <f t="shared" si="265"/>
        <v>1178</v>
      </c>
      <c r="B1188" s="52">
        <v>6</v>
      </c>
      <c r="C1188" s="56">
        <v>0</v>
      </c>
      <c r="D1188" s="56">
        <v>0</v>
      </c>
      <c r="E1188" s="56">
        <v>0</v>
      </c>
      <c r="F1188" s="52">
        <v>7</v>
      </c>
      <c r="G1188" s="58">
        <v>0</v>
      </c>
      <c r="H1188" s="58">
        <v>0</v>
      </c>
      <c r="I1188" s="52">
        <v>4</v>
      </c>
      <c r="J1188" s="53">
        <v>0</v>
      </c>
      <c r="K1188" s="53">
        <v>0</v>
      </c>
      <c r="L1188" s="52">
        <v>20</v>
      </c>
      <c r="M1188" s="56">
        <v>0</v>
      </c>
      <c r="N1188" s="56">
        <v>0</v>
      </c>
      <c r="O1188" s="56">
        <v>0</v>
      </c>
      <c r="P1188" s="54">
        <v>164.359454</v>
      </c>
      <c r="Q1188" s="54">
        <v>51.4849125</v>
      </c>
      <c r="R1188" s="55">
        <v>0</v>
      </c>
      <c r="T1188" s="56">
        <v>0</v>
      </c>
      <c r="U1188" s="47">
        <f t="shared" si="266"/>
        <v>0</v>
      </c>
      <c r="V1188" s="47">
        <f t="shared" si="267"/>
        <v>0</v>
      </c>
      <c r="W1188" s="47">
        <v>0</v>
      </c>
      <c r="X1188" s="50">
        <f t="shared" si="268"/>
        <v>0</v>
      </c>
      <c r="AD1188" s="46">
        <v>0</v>
      </c>
      <c r="AE1188" s="57">
        <v>0</v>
      </c>
      <c r="AF1188" s="56">
        <v>0</v>
      </c>
      <c r="AG1188">
        <f t="shared" si="269"/>
        <v>0</v>
      </c>
      <c r="AH1188">
        <v>0</v>
      </c>
      <c r="AI1188">
        <f t="shared" si="270"/>
        <v>0</v>
      </c>
      <c r="AJ1188">
        <f t="shared" si="271"/>
        <v>1</v>
      </c>
      <c r="AK1188">
        <f t="shared" si="272"/>
        <v>0</v>
      </c>
      <c r="AL1188">
        <v>0</v>
      </c>
      <c r="AM1188">
        <f t="shared" si="273"/>
        <v>0</v>
      </c>
      <c r="AN1188">
        <v>0</v>
      </c>
      <c r="AO1188">
        <f t="shared" si="274"/>
        <v>0</v>
      </c>
      <c r="AQ1188">
        <v>0</v>
      </c>
    </row>
    <row r="1189" spans="1:43" ht="15.75" thickBot="1">
      <c r="A1189" s="51">
        <f t="shared" si="265"/>
        <v>1179</v>
      </c>
      <c r="B1189" s="52">
        <v>1</v>
      </c>
      <c r="C1189" s="52">
        <v>3.16</v>
      </c>
      <c r="D1189" s="56">
        <v>0</v>
      </c>
      <c r="E1189" s="52">
        <v>1</v>
      </c>
      <c r="F1189" s="52">
        <v>1</v>
      </c>
      <c r="G1189" s="53">
        <v>2.65</v>
      </c>
      <c r="H1189" s="53">
        <v>2.6711999999999998</v>
      </c>
      <c r="I1189" s="52">
        <v>2</v>
      </c>
      <c r="J1189" s="53">
        <v>2.62</v>
      </c>
      <c r="K1189" s="53">
        <v>2.6540599999999999</v>
      </c>
      <c r="L1189" s="52">
        <v>51</v>
      </c>
      <c r="M1189" s="52">
        <v>4</v>
      </c>
      <c r="N1189" s="56">
        <v>0</v>
      </c>
      <c r="O1189" s="56">
        <v>0</v>
      </c>
      <c r="P1189" s="54">
        <v>52.661710499999998</v>
      </c>
      <c r="Q1189" s="54">
        <v>35.598139499999995</v>
      </c>
      <c r="R1189" s="55">
        <v>0</v>
      </c>
      <c r="T1189" s="52">
        <v>176</v>
      </c>
      <c r="U1189" s="47">
        <f t="shared" si="266"/>
        <v>345.09803921568624</v>
      </c>
      <c r="V1189" s="47">
        <f t="shared" si="267"/>
        <v>1104.9155700000001</v>
      </c>
      <c r="W1189" s="47">
        <f t="shared" ref="W1189:W1252" si="275">(AJ1189*AVERAGE(G1189:H1189)*1000)</f>
        <v>680.55955596922263</v>
      </c>
      <c r="X1189" s="50">
        <f t="shared" si="268"/>
        <v>0</v>
      </c>
      <c r="AD1189" s="46">
        <v>0</v>
      </c>
      <c r="AE1189" s="53">
        <v>419</v>
      </c>
      <c r="AF1189" s="52">
        <v>4</v>
      </c>
      <c r="AG1189">
        <f t="shared" si="269"/>
        <v>2637.03</v>
      </c>
      <c r="AH1189">
        <f t="shared" ref="AH1189:AH1252" si="276">(V1189/AG1189)</f>
        <v>0.41900000000000004</v>
      </c>
      <c r="AI1189">
        <f t="shared" si="270"/>
        <v>2660.5999999999995</v>
      </c>
      <c r="AJ1189">
        <f t="shared" si="271"/>
        <v>0.25579175974187129</v>
      </c>
      <c r="AK1189">
        <f t="shared" si="272"/>
        <v>3160</v>
      </c>
      <c r="AL1189">
        <f t="shared" ref="AL1189:AL1252" si="277">(U1189/AK1189)</f>
        <v>0.10920824025812856</v>
      </c>
      <c r="AM1189">
        <f t="shared" si="273"/>
        <v>0.17599999999999999</v>
      </c>
      <c r="AN1189">
        <f t="shared" ref="AN1189:AN1252" si="278">(X1189/(E1189*1000))</f>
        <v>0</v>
      </c>
      <c r="AO1189">
        <f t="shared" si="274"/>
        <v>0.04</v>
      </c>
      <c r="AQ1189">
        <f t="shared" ref="AQ1189:AQ1252" si="279">SUM(AH1189,AJ1189,AL1189,AM1189,AN1189,AO1189)</f>
        <v>1</v>
      </c>
    </row>
    <row r="1190" spans="1:43" ht="15.75" thickBot="1">
      <c r="A1190" s="51">
        <f t="shared" si="265"/>
        <v>1180</v>
      </c>
      <c r="B1190" s="52">
        <v>1</v>
      </c>
      <c r="C1190" s="52">
        <v>3.16</v>
      </c>
      <c r="D1190" s="56">
        <v>0</v>
      </c>
      <c r="E1190" s="52">
        <v>1</v>
      </c>
      <c r="F1190" s="52">
        <v>1</v>
      </c>
      <c r="G1190" s="53">
        <v>2.65</v>
      </c>
      <c r="H1190" s="53">
        <v>2.6711999999999998</v>
      </c>
      <c r="I1190" s="52">
        <v>2</v>
      </c>
      <c r="J1190" s="53">
        <v>2.62</v>
      </c>
      <c r="K1190" s="53">
        <v>2.6540599999999999</v>
      </c>
      <c r="L1190" s="52">
        <v>51</v>
      </c>
      <c r="M1190" s="52">
        <v>1</v>
      </c>
      <c r="N1190" s="56">
        <v>0</v>
      </c>
      <c r="O1190" s="52">
        <v>119</v>
      </c>
      <c r="P1190" s="54">
        <v>39.226599999999998</v>
      </c>
      <c r="Q1190" s="54">
        <v>27.654752999999999</v>
      </c>
      <c r="R1190" s="55">
        <v>0</v>
      </c>
      <c r="T1190" s="52">
        <v>176</v>
      </c>
      <c r="U1190" s="47">
        <f t="shared" si="266"/>
        <v>345.09803921568624</v>
      </c>
      <c r="V1190" s="47">
        <f t="shared" si="267"/>
        <v>1104.9155700000001</v>
      </c>
      <c r="W1190" s="47">
        <f t="shared" si="275"/>
        <v>680.55955596922263</v>
      </c>
      <c r="X1190" s="50">
        <f t="shared" si="268"/>
        <v>0</v>
      </c>
      <c r="AD1190" s="46">
        <v>0</v>
      </c>
      <c r="AE1190" s="53">
        <v>419</v>
      </c>
      <c r="AF1190" s="52">
        <v>4</v>
      </c>
      <c r="AG1190">
        <f t="shared" si="269"/>
        <v>2637.03</v>
      </c>
      <c r="AH1190">
        <f t="shared" si="276"/>
        <v>0.41900000000000004</v>
      </c>
      <c r="AI1190">
        <f t="shared" si="270"/>
        <v>2660.5999999999995</v>
      </c>
      <c r="AJ1190">
        <f t="shared" si="271"/>
        <v>0.25579175974187129</v>
      </c>
      <c r="AK1190">
        <f t="shared" si="272"/>
        <v>3160</v>
      </c>
      <c r="AL1190">
        <f t="shared" si="277"/>
        <v>0.10920824025812856</v>
      </c>
      <c r="AM1190">
        <f t="shared" si="273"/>
        <v>0.17599999999999999</v>
      </c>
      <c r="AN1190">
        <f t="shared" si="278"/>
        <v>0</v>
      </c>
      <c r="AO1190">
        <f t="shared" si="274"/>
        <v>0.04</v>
      </c>
      <c r="AQ1190">
        <f t="shared" si="279"/>
        <v>1</v>
      </c>
    </row>
    <row r="1191" spans="1:43" ht="15.75" thickBot="1">
      <c r="A1191" s="51">
        <f t="shared" si="265"/>
        <v>1181</v>
      </c>
      <c r="B1191" s="52">
        <v>1</v>
      </c>
      <c r="C1191" s="52">
        <v>3.16</v>
      </c>
      <c r="D1191" s="56">
        <v>0</v>
      </c>
      <c r="E1191" s="52">
        <v>1</v>
      </c>
      <c r="F1191" s="52">
        <v>1</v>
      </c>
      <c r="G1191" s="53">
        <v>2.65</v>
      </c>
      <c r="H1191" s="53">
        <v>2.6711999999999998</v>
      </c>
      <c r="I1191" s="52">
        <v>2</v>
      </c>
      <c r="J1191" s="53">
        <v>2.62</v>
      </c>
      <c r="K1191" s="53">
        <v>2.6540599999999999</v>
      </c>
      <c r="L1191" s="52">
        <v>26</v>
      </c>
      <c r="M1191" s="52">
        <v>4</v>
      </c>
      <c r="N1191" s="56">
        <v>0</v>
      </c>
      <c r="O1191" s="52">
        <v>84</v>
      </c>
      <c r="P1191" s="54">
        <v>116.699135</v>
      </c>
      <c r="Q1191" s="54">
        <v>40.207265</v>
      </c>
      <c r="R1191" s="55">
        <v>0</v>
      </c>
      <c r="T1191" s="52">
        <v>165</v>
      </c>
      <c r="U1191" s="47">
        <f t="shared" si="266"/>
        <v>634.61538461538464</v>
      </c>
      <c r="V1191" s="47">
        <f t="shared" si="267"/>
        <v>946.69377000000009</v>
      </c>
      <c r="W1191" s="47">
        <f t="shared" si="275"/>
        <v>625.69954547224893</v>
      </c>
      <c r="X1191" s="50">
        <f t="shared" si="268"/>
        <v>0</v>
      </c>
      <c r="AD1191" s="46">
        <v>0</v>
      </c>
      <c r="AE1191" s="53">
        <v>359</v>
      </c>
      <c r="AF1191" s="52">
        <v>4</v>
      </c>
      <c r="AG1191">
        <f t="shared" si="269"/>
        <v>2637.03</v>
      </c>
      <c r="AH1191">
        <f t="shared" si="276"/>
        <v>0.35899999999999999</v>
      </c>
      <c r="AI1191">
        <f t="shared" si="270"/>
        <v>2660.5999999999995</v>
      </c>
      <c r="AJ1191">
        <f t="shared" si="271"/>
        <v>0.23517234664070097</v>
      </c>
      <c r="AK1191">
        <f t="shared" si="272"/>
        <v>3160</v>
      </c>
      <c r="AL1191">
        <f t="shared" si="277"/>
        <v>0.20082765335929895</v>
      </c>
      <c r="AM1191">
        <f t="shared" si="273"/>
        <v>0.16500000000000001</v>
      </c>
      <c r="AN1191">
        <f t="shared" si="278"/>
        <v>0</v>
      </c>
      <c r="AO1191">
        <f t="shared" si="274"/>
        <v>0.04</v>
      </c>
      <c r="AQ1191">
        <f t="shared" si="279"/>
        <v>1</v>
      </c>
    </row>
    <row r="1192" spans="1:43" ht="15.75" thickBot="1">
      <c r="A1192" s="51">
        <f t="shared" si="265"/>
        <v>1182</v>
      </c>
      <c r="B1192" s="52">
        <v>1</v>
      </c>
      <c r="C1192" s="52">
        <v>3.16</v>
      </c>
      <c r="D1192" s="56">
        <v>0</v>
      </c>
      <c r="E1192" s="52">
        <v>1</v>
      </c>
      <c r="F1192" s="52">
        <v>1</v>
      </c>
      <c r="G1192" s="53">
        <v>2.65</v>
      </c>
      <c r="H1192" s="53">
        <v>2.6711999999999998</v>
      </c>
      <c r="I1192" s="52">
        <v>2</v>
      </c>
      <c r="J1192" s="53">
        <v>2.62</v>
      </c>
      <c r="K1192" s="53">
        <v>2.6540599999999999</v>
      </c>
      <c r="L1192" s="52">
        <v>40</v>
      </c>
      <c r="M1192" s="52">
        <v>4</v>
      </c>
      <c r="N1192" s="56">
        <v>0</v>
      </c>
      <c r="O1192" s="52">
        <v>84</v>
      </c>
      <c r="P1192" s="54">
        <v>77.178335500000003</v>
      </c>
      <c r="Q1192" s="54">
        <v>34.519407999999999</v>
      </c>
      <c r="R1192" s="55">
        <v>0</v>
      </c>
      <c r="T1192" s="52">
        <v>232</v>
      </c>
      <c r="U1192" s="47">
        <f t="shared" si="266"/>
        <v>580</v>
      </c>
      <c r="V1192" s="47">
        <f t="shared" si="267"/>
        <v>864.94584000000009</v>
      </c>
      <c r="W1192" s="47">
        <f t="shared" si="275"/>
        <v>575.90202531645537</v>
      </c>
      <c r="X1192" s="50">
        <f t="shared" si="268"/>
        <v>0</v>
      </c>
      <c r="AD1192" s="46">
        <v>0</v>
      </c>
      <c r="AE1192" s="53">
        <v>328</v>
      </c>
      <c r="AF1192" s="52">
        <v>4</v>
      </c>
      <c r="AG1192">
        <f t="shared" si="269"/>
        <v>2637.03</v>
      </c>
      <c r="AH1192">
        <f t="shared" si="276"/>
        <v>0.32800000000000001</v>
      </c>
      <c r="AI1192">
        <f t="shared" si="270"/>
        <v>2660.5999999999995</v>
      </c>
      <c r="AJ1192">
        <f t="shared" si="271"/>
        <v>0.21645569620253158</v>
      </c>
      <c r="AK1192">
        <f t="shared" si="272"/>
        <v>3160</v>
      </c>
      <c r="AL1192">
        <f t="shared" si="277"/>
        <v>0.18354430379746836</v>
      </c>
      <c r="AM1192">
        <f t="shared" si="273"/>
        <v>0.23200000000000001</v>
      </c>
      <c r="AN1192">
        <f t="shared" si="278"/>
        <v>0</v>
      </c>
      <c r="AO1192">
        <f t="shared" si="274"/>
        <v>0.04</v>
      </c>
      <c r="AQ1192">
        <f t="shared" si="279"/>
        <v>0.99999999999999989</v>
      </c>
    </row>
    <row r="1193" spans="1:43" ht="15.75" thickBot="1">
      <c r="A1193" s="51">
        <f t="shared" si="265"/>
        <v>1183</v>
      </c>
      <c r="B1193" s="52">
        <v>1</v>
      </c>
      <c r="C1193" s="52">
        <v>3.16</v>
      </c>
      <c r="D1193" s="56">
        <v>0</v>
      </c>
      <c r="E1193" s="52">
        <v>1</v>
      </c>
      <c r="F1193" s="52">
        <v>1</v>
      </c>
      <c r="G1193" s="53">
        <v>2.65</v>
      </c>
      <c r="H1193" s="53">
        <v>2.6711999999999998</v>
      </c>
      <c r="I1193" s="52">
        <v>2</v>
      </c>
      <c r="J1193" s="53">
        <v>2.62</v>
      </c>
      <c r="K1193" s="53">
        <v>2.6540599999999999</v>
      </c>
      <c r="L1193" s="52">
        <v>51</v>
      </c>
      <c r="M1193" s="52">
        <v>4</v>
      </c>
      <c r="N1193" s="56">
        <v>0</v>
      </c>
      <c r="O1193" s="56">
        <v>0</v>
      </c>
      <c r="P1193" s="54">
        <v>40.795664000000002</v>
      </c>
      <c r="Q1193" s="54">
        <v>25.693422999999999</v>
      </c>
      <c r="R1193" s="55">
        <v>0</v>
      </c>
      <c r="T1193" s="52">
        <v>176</v>
      </c>
      <c r="U1193" s="47">
        <f t="shared" si="266"/>
        <v>345.09803921568624</v>
      </c>
      <c r="V1193" s="47">
        <f t="shared" si="267"/>
        <v>1104.9155700000001</v>
      </c>
      <c r="W1193" s="47">
        <f t="shared" si="275"/>
        <v>680.55955596922263</v>
      </c>
      <c r="X1193" s="50">
        <f t="shared" si="268"/>
        <v>0</v>
      </c>
      <c r="AD1193" s="46">
        <v>0</v>
      </c>
      <c r="AE1193" s="53">
        <v>419</v>
      </c>
      <c r="AF1193" s="52">
        <v>4</v>
      </c>
      <c r="AG1193">
        <f t="shared" si="269"/>
        <v>2637.03</v>
      </c>
      <c r="AH1193">
        <f t="shared" si="276"/>
        <v>0.41900000000000004</v>
      </c>
      <c r="AI1193">
        <f t="shared" si="270"/>
        <v>2660.5999999999995</v>
      </c>
      <c r="AJ1193">
        <f t="shared" si="271"/>
        <v>0.25579175974187129</v>
      </c>
      <c r="AK1193">
        <f t="shared" si="272"/>
        <v>3160</v>
      </c>
      <c r="AL1193">
        <f t="shared" si="277"/>
        <v>0.10920824025812856</v>
      </c>
      <c r="AM1193">
        <f t="shared" si="273"/>
        <v>0.17599999999999999</v>
      </c>
      <c r="AN1193">
        <f t="shared" si="278"/>
        <v>0</v>
      </c>
      <c r="AO1193">
        <f t="shared" si="274"/>
        <v>0.04</v>
      </c>
      <c r="AQ1193">
        <f t="shared" si="279"/>
        <v>1</v>
      </c>
    </row>
    <row r="1194" spans="1:43" ht="15.75" thickBot="1">
      <c r="A1194" s="51">
        <f t="shared" si="265"/>
        <v>1184</v>
      </c>
      <c r="B1194" s="52">
        <v>1</v>
      </c>
      <c r="C1194" s="52">
        <v>3.16</v>
      </c>
      <c r="D1194" s="56">
        <v>0</v>
      </c>
      <c r="E1194" s="52">
        <v>1</v>
      </c>
      <c r="F1194" s="52">
        <v>1</v>
      </c>
      <c r="G1194" s="53">
        <v>2.65</v>
      </c>
      <c r="H1194" s="53">
        <v>2.6711999999999998</v>
      </c>
      <c r="I1194" s="52">
        <v>2</v>
      </c>
      <c r="J1194" s="53">
        <v>2.62</v>
      </c>
      <c r="K1194" s="53">
        <v>2.6540599999999999</v>
      </c>
      <c r="L1194" s="52">
        <v>51</v>
      </c>
      <c r="M1194" s="52">
        <v>1</v>
      </c>
      <c r="N1194" s="56">
        <v>0</v>
      </c>
      <c r="O1194" s="52">
        <v>133</v>
      </c>
      <c r="P1194" s="54">
        <v>38.834333999999998</v>
      </c>
      <c r="Q1194" s="54">
        <v>28.635418000000001</v>
      </c>
      <c r="R1194" s="55">
        <v>0</v>
      </c>
      <c r="T1194" s="52">
        <v>176</v>
      </c>
      <c r="U1194" s="47">
        <f t="shared" si="266"/>
        <v>345.09803921568624</v>
      </c>
      <c r="V1194" s="47">
        <f t="shared" si="267"/>
        <v>1104.9155700000001</v>
      </c>
      <c r="W1194" s="47">
        <f t="shared" si="275"/>
        <v>680.55955596922263</v>
      </c>
      <c r="X1194" s="50">
        <f t="shared" si="268"/>
        <v>0</v>
      </c>
      <c r="AD1194" s="46">
        <v>0</v>
      </c>
      <c r="AE1194" s="53">
        <v>419</v>
      </c>
      <c r="AF1194" s="52">
        <v>4</v>
      </c>
      <c r="AG1194">
        <f t="shared" si="269"/>
        <v>2637.03</v>
      </c>
      <c r="AH1194">
        <f t="shared" si="276"/>
        <v>0.41900000000000004</v>
      </c>
      <c r="AI1194">
        <f t="shared" si="270"/>
        <v>2660.5999999999995</v>
      </c>
      <c r="AJ1194">
        <f t="shared" si="271"/>
        <v>0.25579175974187129</v>
      </c>
      <c r="AK1194">
        <f t="shared" si="272"/>
        <v>3160</v>
      </c>
      <c r="AL1194">
        <f t="shared" si="277"/>
        <v>0.10920824025812856</v>
      </c>
      <c r="AM1194">
        <f t="shared" si="273"/>
        <v>0.17599999999999999</v>
      </c>
      <c r="AN1194">
        <f t="shared" si="278"/>
        <v>0</v>
      </c>
      <c r="AO1194">
        <f t="shared" si="274"/>
        <v>0.04</v>
      </c>
      <c r="AQ1194">
        <f t="shared" si="279"/>
        <v>1</v>
      </c>
    </row>
    <row r="1195" spans="1:43" ht="15.75" thickBot="1">
      <c r="A1195" s="51">
        <f t="shared" si="265"/>
        <v>1185</v>
      </c>
      <c r="B1195" s="52">
        <v>1</v>
      </c>
      <c r="C1195" s="52">
        <v>3.16</v>
      </c>
      <c r="D1195" s="56">
        <v>0</v>
      </c>
      <c r="E1195" s="52">
        <v>1</v>
      </c>
      <c r="F1195" s="52">
        <v>1</v>
      </c>
      <c r="G1195" s="53">
        <v>2.5749802683504339</v>
      </c>
      <c r="H1195" s="53">
        <v>2.61</v>
      </c>
      <c r="I1195" s="52">
        <v>1</v>
      </c>
      <c r="J1195" s="53">
        <v>2.6347186319347782</v>
      </c>
      <c r="K1195" s="53">
        <v>2.65</v>
      </c>
      <c r="L1195" s="52">
        <v>50</v>
      </c>
      <c r="M1195" s="52">
        <v>4</v>
      </c>
      <c r="N1195" s="52">
        <v>20</v>
      </c>
      <c r="O1195" s="52">
        <v>91</v>
      </c>
      <c r="P1195" s="54">
        <v>50.700380500000001</v>
      </c>
      <c r="Q1195" s="54">
        <v>36.578804500000004</v>
      </c>
      <c r="R1195" s="55">
        <v>4.5797055499999999</v>
      </c>
      <c r="T1195" s="52">
        <v>162</v>
      </c>
      <c r="U1195" s="47">
        <f t="shared" si="266"/>
        <v>324</v>
      </c>
      <c r="V1195" s="47">
        <f t="shared" si="267"/>
        <v>1107.148553390336</v>
      </c>
      <c r="W1195" s="47">
        <f t="shared" si="275"/>
        <v>773.77626422427113</v>
      </c>
      <c r="X1195" s="50">
        <f t="shared" si="268"/>
        <v>0</v>
      </c>
      <c r="AD1195" s="46">
        <v>0</v>
      </c>
      <c r="AE1195" s="53">
        <v>419</v>
      </c>
      <c r="AF1195" s="52">
        <v>1.8</v>
      </c>
      <c r="AG1195">
        <f t="shared" si="269"/>
        <v>2642.3593159673892</v>
      </c>
      <c r="AH1195">
        <f t="shared" si="276"/>
        <v>0.41899999999999998</v>
      </c>
      <c r="AI1195">
        <f t="shared" si="270"/>
        <v>2592.490134175217</v>
      </c>
      <c r="AJ1195">
        <f t="shared" si="271"/>
        <v>0.29846835443037967</v>
      </c>
      <c r="AK1195">
        <f t="shared" si="272"/>
        <v>3160</v>
      </c>
      <c r="AL1195">
        <f t="shared" si="277"/>
        <v>0.10253164556962026</v>
      </c>
      <c r="AM1195">
        <f t="shared" si="273"/>
        <v>0.16200000000000001</v>
      </c>
      <c r="AN1195">
        <f t="shared" si="278"/>
        <v>0</v>
      </c>
      <c r="AO1195">
        <f t="shared" si="274"/>
        <v>1.8000000000000002E-2</v>
      </c>
      <c r="AQ1195">
        <f t="shared" si="279"/>
        <v>1</v>
      </c>
    </row>
    <row r="1196" spans="1:43" ht="15.75" thickBot="1">
      <c r="A1196" s="51">
        <f t="shared" si="265"/>
        <v>1186</v>
      </c>
      <c r="B1196" s="52">
        <v>1</v>
      </c>
      <c r="C1196" s="52">
        <v>3.16</v>
      </c>
      <c r="D1196" s="56">
        <v>0</v>
      </c>
      <c r="E1196" s="52">
        <v>1</v>
      </c>
      <c r="F1196" s="52">
        <v>1</v>
      </c>
      <c r="G1196" s="53">
        <v>2.5749802683504339</v>
      </c>
      <c r="H1196" s="53">
        <v>2.61</v>
      </c>
      <c r="I1196" s="52">
        <v>1</v>
      </c>
      <c r="J1196" s="53">
        <v>2.6347186319347782</v>
      </c>
      <c r="K1196" s="53">
        <v>2.65</v>
      </c>
      <c r="L1196" s="52">
        <v>50</v>
      </c>
      <c r="M1196" s="52">
        <v>4</v>
      </c>
      <c r="N1196" s="52">
        <v>20</v>
      </c>
      <c r="O1196" s="52">
        <v>91</v>
      </c>
      <c r="P1196" s="54">
        <v>47.268053000000002</v>
      </c>
      <c r="Q1196" s="54">
        <v>33.440676500000002</v>
      </c>
      <c r="R1196" s="55">
        <v>4.7954518500000001</v>
      </c>
      <c r="T1196" s="52">
        <v>191</v>
      </c>
      <c r="U1196" s="47">
        <f t="shared" si="266"/>
        <v>382</v>
      </c>
      <c r="V1196" s="47">
        <f t="shared" si="267"/>
        <v>1019.9506959634122</v>
      </c>
      <c r="W1196" s="47">
        <f t="shared" si="275"/>
        <v>741.74752535142329</v>
      </c>
      <c r="X1196" s="50">
        <f t="shared" si="268"/>
        <v>0</v>
      </c>
      <c r="AD1196" s="46">
        <v>0</v>
      </c>
      <c r="AE1196" s="53">
        <v>386</v>
      </c>
      <c r="AF1196" s="52">
        <v>1.6</v>
      </c>
      <c r="AG1196">
        <f t="shared" si="269"/>
        <v>2642.3593159673892</v>
      </c>
      <c r="AH1196">
        <f t="shared" si="276"/>
        <v>0.38599999999999995</v>
      </c>
      <c r="AI1196">
        <f t="shared" si="270"/>
        <v>2592.490134175217</v>
      </c>
      <c r="AJ1196">
        <f t="shared" si="271"/>
        <v>0.28611392405063296</v>
      </c>
      <c r="AK1196">
        <f t="shared" si="272"/>
        <v>3160</v>
      </c>
      <c r="AL1196">
        <f t="shared" si="277"/>
        <v>0.12088607594936709</v>
      </c>
      <c r="AM1196">
        <f t="shared" si="273"/>
        <v>0.191</v>
      </c>
      <c r="AN1196">
        <f t="shared" si="278"/>
        <v>0</v>
      </c>
      <c r="AO1196">
        <f t="shared" si="274"/>
        <v>1.6E-2</v>
      </c>
      <c r="AQ1196">
        <f t="shared" si="279"/>
        <v>1</v>
      </c>
    </row>
    <row r="1197" spans="1:43" ht="15.75" thickBot="1">
      <c r="A1197" s="51">
        <f t="shared" si="265"/>
        <v>1187</v>
      </c>
      <c r="B1197" s="52">
        <v>1</v>
      </c>
      <c r="C1197" s="52">
        <v>3.16</v>
      </c>
      <c r="D1197" s="56">
        <v>0</v>
      </c>
      <c r="E1197" s="52">
        <v>1</v>
      </c>
      <c r="F1197" s="52">
        <v>1</v>
      </c>
      <c r="G1197" s="53">
        <v>2.5749802683504339</v>
      </c>
      <c r="H1197" s="53">
        <v>2.61</v>
      </c>
      <c r="I1197" s="52">
        <v>1</v>
      </c>
      <c r="J1197" s="53">
        <v>2.6347186319347782</v>
      </c>
      <c r="K1197" s="53">
        <v>2.65</v>
      </c>
      <c r="L1197" s="52">
        <v>60</v>
      </c>
      <c r="M1197" s="52">
        <v>4</v>
      </c>
      <c r="N1197" s="52">
        <v>20</v>
      </c>
      <c r="O1197" s="52">
        <v>91</v>
      </c>
      <c r="P1197" s="54">
        <v>38.344001499999997</v>
      </c>
      <c r="Q1197" s="54">
        <v>33.734876</v>
      </c>
      <c r="R1197" s="55">
        <v>3.8540134499999996</v>
      </c>
      <c r="T1197" s="52">
        <v>161</v>
      </c>
      <c r="U1197" s="47">
        <f t="shared" si="266"/>
        <v>268.33333333333337</v>
      </c>
      <c r="V1197" s="47">
        <f t="shared" si="267"/>
        <v>1104.5061940743685</v>
      </c>
      <c r="W1197" s="47">
        <f t="shared" si="275"/>
        <v>822.03814807229264</v>
      </c>
      <c r="X1197" s="50">
        <f t="shared" si="268"/>
        <v>0</v>
      </c>
      <c r="AD1197" s="46">
        <v>0</v>
      </c>
      <c r="AE1197" s="53">
        <v>418</v>
      </c>
      <c r="AF1197" s="52">
        <v>1.9</v>
      </c>
      <c r="AG1197">
        <f t="shared" si="269"/>
        <v>2642.3593159673892</v>
      </c>
      <c r="AH1197">
        <f t="shared" si="276"/>
        <v>0.41799999999999993</v>
      </c>
      <c r="AI1197">
        <f t="shared" si="270"/>
        <v>2592.490134175217</v>
      </c>
      <c r="AJ1197">
        <f t="shared" si="271"/>
        <v>0.31708438818565399</v>
      </c>
      <c r="AK1197">
        <f t="shared" si="272"/>
        <v>3160</v>
      </c>
      <c r="AL1197">
        <f t="shared" si="277"/>
        <v>8.4915611814346009E-2</v>
      </c>
      <c r="AM1197">
        <f t="shared" si="273"/>
        <v>0.161</v>
      </c>
      <c r="AN1197">
        <f t="shared" si="278"/>
        <v>0</v>
      </c>
      <c r="AO1197">
        <f t="shared" si="274"/>
        <v>1.9E-2</v>
      </c>
      <c r="AQ1197">
        <f t="shared" si="279"/>
        <v>1</v>
      </c>
    </row>
    <row r="1198" spans="1:43" ht="15.75" thickBot="1">
      <c r="A1198" s="51">
        <f t="shared" si="265"/>
        <v>1188</v>
      </c>
      <c r="B1198" s="52">
        <v>1</v>
      </c>
      <c r="C1198" s="52">
        <v>3.16</v>
      </c>
      <c r="D1198" s="56">
        <v>0</v>
      </c>
      <c r="E1198" s="52">
        <v>1</v>
      </c>
      <c r="F1198" s="52">
        <v>1</v>
      </c>
      <c r="G1198" s="53">
        <v>2.5749802683504339</v>
      </c>
      <c r="H1198" s="53">
        <v>2.61</v>
      </c>
      <c r="I1198" s="52">
        <v>1</v>
      </c>
      <c r="J1198" s="53">
        <v>2.6347186319347782</v>
      </c>
      <c r="K1198" s="53">
        <v>2.65</v>
      </c>
      <c r="L1198" s="52">
        <v>60</v>
      </c>
      <c r="M1198" s="52">
        <v>4</v>
      </c>
      <c r="N1198" s="52">
        <v>20</v>
      </c>
      <c r="O1198" s="52">
        <v>91</v>
      </c>
      <c r="P1198" s="54">
        <v>40.795664000000002</v>
      </c>
      <c r="Q1198" s="54">
        <v>31.577413000000004</v>
      </c>
      <c r="R1198" s="55">
        <v>3.7559469499999998</v>
      </c>
      <c r="T1198" s="52">
        <v>186</v>
      </c>
      <c r="U1198" s="47">
        <f t="shared" si="266"/>
        <v>310</v>
      </c>
      <c r="V1198" s="47">
        <f t="shared" si="267"/>
        <v>1019.9506959634122</v>
      </c>
      <c r="W1198" s="47">
        <f t="shared" si="275"/>
        <v>808.59439121616902</v>
      </c>
      <c r="X1198" s="50">
        <f t="shared" si="268"/>
        <v>0</v>
      </c>
      <c r="AD1198" s="46">
        <v>0</v>
      </c>
      <c r="AE1198" s="53">
        <v>386</v>
      </c>
      <c r="AF1198" s="52">
        <v>1.8</v>
      </c>
      <c r="AG1198">
        <f t="shared" si="269"/>
        <v>2642.3593159673892</v>
      </c>
      <c r="AH1198">
        <f t="shared" si="276"/>
        <v>0.38599999999999995</v>
      </c>
      <c r="AI1198">
        <f t="shared" si="270"/>
        <v>2592.490134175217</v>
      </c>
      <c r="AJ1198">
        <f t="shared" si="271"/>
        <v>0.31189873417721525</v>
      </c>
      <c r="AK1198">
        <f t="shared" si="272"/>
        <v>3160</v>
      </c>
      <c r="AL1198">
        <f t="shared" si="277"/>
        <v>9.8101265822784806E-2</v>
      </c>
      <c r="AM1198">
        <f t="shared" si="273"/>
        <v>0.186</v>
      </c>
      <c r="AN1198">
        <f t="shared" si="278"/>
        <v>0</v>
      </c>
      <c r="AO1198">
        <f t="shared" si="274"/>
        <v>1.8000000000000002E-2</v>
      </c>
      <c r="AQ1198">
        <f t="shared" si="279"/>
        <v>1</v>
      </c>
    </row>
    <row r="1199" spans="1:43" ht="15.75" thickBot="1">
      <c r="A1199" s="51">
        <f t="shared" si="265"/>
        <v>1189</v>
      </c>
      <c r="B1199" s="52">
        <v>5</v>
      </c>
      <c r="C1199" s="56">
        <v>0</v>
      </c>
      <c r="D1199" s="56">
        <v>0</v>
      </c>
      <c r="E1199" s="56">
        <v>0</v>
      </c>
      <c r="F1199" s="52">
        <v>1</v>
      </c>
      <c r="G1199" s="58">
        <v>0</v>
      </c>
      <c r="H1199" s="58">
        <v>0</v>
      </c>
      <c r="I1199" s="52">
        <v>1</v>
      </c>
      <c r="J1199" s="53">
        <v>0</v>
      </c>
      <c r="K1199" s="53">
        <v>0</v>
      </c>
      <c r="L1199" s="52">
        <v>55</v>
      </c>
      <c r="M1199" s="52">
        <v>1</v>
      </c>
      <c r="N1199" s="52">
        <v>20</v>
      </c>
      <c r="O1199" s="52">
        <v>28</v>
      </c>
      <c r="P1199" s="54">
        <v>31.675479500000002</v>
      </c>
      <c r="Q1199" s="54">
        <v>31.283213500000002</v>
      </c>
      <c r="R1199" s="55">
        <v>0</v>
      </c>
      <c r="T1199" s="52">
        <v>153</v>
      </c>
      <c r="U1199" s="47">
        <f t="shared" si="266"/>
        <v>278.18181818181819</v>
      </c>
      <c r="V1199" s="47">
        <f t="shared" si="267"/>
        <v>0</v>
      </c>
      <c r="W1199" s="47">
        <v>0</v>
      </c>
      <c r="X1199" s="50">
        <f t="shared" si="268"/>
        <v>0</v>
      </c>
      <c r="AD1199" s="46">
        <v>0</v>
      </c>
      <c r="AE1199" s="57">
        <v>0</v>
      </c>
      <c r="AF1199" s="52">
        <v>3.9</v>
      </c>
      <c r="AG1199">
        <f t="shared" si="269"/>
        <v>0</v>
      </c>
      <c r="AH1199">
        <v>0</v>
      </c>
      <c r="AI1199">
        <f t="shared" si="270"/>
        <v>0</v>
      </c>
      <c r="AJ1199">
        <f t="shared" si="271"/>
        <v>0.80800000000000005</v>
      </c>
      <c r="AK1199">
        <f t="shared" si="272"/>
        <v>0</v>
      </c>
      <c r="AL1199">
        <v>0</v>
      </c>
      <c r="AM1199">
        <f t="shared" si="273"/>
        <v>0.153</v>
      </c>
      <c r="AN1199">
        <v>0</v>
      </c>
      <c r="AO1199">
        <f t="shared" si="274"/>
        <v>3.9E-2</v>
      </c>
      <c r="AQ1199">
        <v>0</v>
      </c>
    </row>
    <row r="1200" spans="1:43" ht="15.75" thickBot="1">
      <c r="A1200" s="51">
        <f t="shared" si="265"/>
        <v>1190</v>
      </c>
      <c r="B1200" s="52">
        <v>5</v>
      </c>
      <c r="C1200" s="56">
        <v>0</v>
      </c>
      <c r="D1200" s="56">
        <v>0</v>
      </c>
      <c r="E1200" s="56">
        <v>0</v>
      </c>
      <c r="F1200" s="52">
        <v>1</v>
      </c>
      <c r="G1200" s="58">
        <v>0</v>
      </c>
      <c r="H1200" s="58">
        <v>0</v>
      </c>
      <c r="I1200" s="52">
        <v>2</v>
      </c>
      <c r="J1200" s="53">
        <v>0</v>
      </c>
      <c r="K1200" s="53">
        <v>0</v>
      </c>
      <c r="L1200" s="52">
        <v>55</v>
      </c>
      <c r="M1200" s="52">
        <v>1</v>
      </c>
      <c r="N1200" s="52">
        <v>20</v>
      </c>
      <c r="O1200" s="52">
        <v>28</v>
      </c>
      <c r="P1200" s="54">
        <v>35.598139500000002</v>
      </c>
      <c r="Q1200" s="54">
        <v>31.283213500000002</v>
      </c>
      <c r="R1200" s="55">
        <v>0</v>
      </c>
      <c r="T1200" s="52">
        <v>165</v>
      </c>
      <c r="U1200" s="47">
        <f t="shared" si="266"/>
        <v>300</v>
      </c>
      <c r="V1200" s="47">
        <f t="shared" si="267"/>
        <v>0</v>
      </c>
      <c r="W1200" s="47">
        <v>0</v>
      </c>
      <c r="X1200" s="50">
        <f t="shared" si="268"/>
        <v>0</v>
      </c>
      <c r="AD1200" s="46">
        <v>0</v>
      </c>
      <c r="AE1200" s="57">
        <v>0</v>
      </c>
      <c r="AF1200" s="52">
        <v>4.0999999999999996</v>
      </c>
      <c r="AG1200">
        <f t="shared" si="269"/>
        <v>0</v>
      </c>
      <c r="AH1200">
        <v>0</v>
      </c>
      <c r="AI1200">
        <f t="shared" si="270"/>
        <v>0</v>
      </c>
      <c r="AJ1200">
        <f t="shared" si="271"/>
        <v>0.79400000000000004</v>
      </c>
      <c r="AK1200">
        <f t="shared" si="272"/>
        <v>0</v>
      </c>
      <c r="AL1200">
        <v>0</v>
      </c>
      <c r="AM1200">
        <f t="shared" si="273"/>
        <v>0.16500000000000001</v>
      </c>
      <c r="AN1200">
        <v>0</v>
      </c>
      <c r="AO1200">
        <f t="shared" si="274"/>
        <v>4.0999999999999995E-2</v>
      </c>
      <c r="AQ1200">
        <v>0</v>
      </c>
    </row>
    <row r="1201" spans="1:43" ht="15.75" thickBot="1">
      <c r="A1201" s="51">
        <f t="shared" si="265"/>
        <v>1191</v>
      </c>
      <c r="B1201" s="52">
        <v>5</v>
      </c>
      <c r="C1201" s="56">
        <v>0</v>
      </c>
      <c r="D1201" s="56">
        <v>0</v>
      </c>
      <c r="E1201" s="56">
        <v>0</v>
      </c>
      <c r="F1201" s="52">
        <v>1</v>
      </c>
      <c r="G1201" s="58">
        <v>0</v>
      </c>
      <c r="H1201" s="58">
        <v>0</v>
      </c>
      <c r="I1201" s="52">
        <v>2</v>
      </c>
      <c r="J1201" s="53">
        <v>0</v>
      </c>
      <c r="K1201" s="53">
        <v>0</v>
      </c>
      <c r="L1201" s="52">
        <v>55</v>
      </c>
      <c r="M1201" s="52">
        <v>1</v>
      </c>
      <c r="N1201" s="52">
        <v>20</v>
      </c>
      <c r="O1201" s="52">
        <v>28</v>
      </c>
      <c r="P1201" s="54">
        <v>34.6174745</v>
      </c>
      <c r="Q1201" s="54">
        <v>31.773546000000003</v>
      </c>
      <c r="R1201" s="55">
        <v>0</v>
      </c>
      <c r="T1201" s="52">
        <v>160</v>
      </c>
      <c r="U1201" s="47">
        <f t="shared" si="266"/>
        <v>290.90909090909088</v>
      </c>
      <c r="V1201" s="47">
        <f t="shared" si="267"/>
        <v>0</v>
      </c>
      <c r="W1201" s="47">
        <v>0</v>
      </c>
      <c r="X1201" s="50">
        <f t="shared" si="268"/>
        <v>0</v>
      </c>
      <c r="AD1201" s="46">
        <v>0</v>
      </c>
      <c r="AE1201" s="57">
        <v>0</v>
      </c>
      <c r="AF1201" s="52">
        <v>4.2</v>
      </c>
      <c r="AG1201">
        <f t="shared" si="269"/>
        <v>0</v>
      </c>
      <c r="AH1201">
        <v>0</v>
      </c>
      <c r="AI1201">
        <f t="shared" si="270"/>
        <v>0</v>
      </c>
      <c r="AJ1201">
        <f t="shared" si="271"/>
        <v>0.79800000000000004</v>
      </c>
      <c r="AK1201">
        <f t="shared" si="272"/>
        <v>0</v>
      </c>
      <c r="AL1201">
        <v>0</v>
      </c>
      <c r="AM1201">
        <f t="shared" si="273"/>
        <v>0.16</v>
      </c>
      <c r="AN1201">
        <v>0</v>
      </c>
      <c r="AO1201">
        <f t="shared" si="274"/>
        <v>4.2000000000000003E-2</v>
      </c>
      <c r="AQ1201">
        <v>0</v>
      </c>
    </row>
    <row r="1202" spans="1:43" ht="15.75" thickBot="1">
      <c r="A1202" s="51">
        <f t="shared" si="265"/>
        <v>1192</v>
      </c>
      <c r="B1202" s="52">
        <v>5</v>
      </c>
      <c r="C1202" s="56">
        <v>0</v>
      </c>
      <c r="D1202" s="56">
        <v>0</v>
      </c>
      <c r="E1202" s="56">
        <v>0</v>
      </c>
      <c r="F1202" s="52">
        <v>1</v>
      </c>
      <c r="G1202" s="58">
        <v>0</v>
      </c>
      <c r="H1202" s="58">
        <v>0</v>
      </c>
      <c r="I1202" s="52">
        <v>2</v>
      </c>
      <c r="J1202" s="53">
        <v>0</v>
      </c>
      <c r="K1202" s="53">
        <v>0</v>
      </c>
      <c r="L1202" s="52">
        <v>55</v>
      </c>
      <c r="M1202" s="52">
        <v>1</v>
      </c>
      <c r="N1202" s="52">
        <v>20</v>
      </c>
      <c r="O1202" s="52">
        <v>28</v>
      </c>
      <c r="P1202" s="54">
        <v>31.773546</v>
      </c>
      <c r="Q1202" s="54">
        <v>28.635418000000001</v>
      </c>
      <c r="R1202" s="55">
        <v>0</v>
      </c>
      <c r="T1202" s="52">
        <v>165</v>
      </c>
      <c r="U1202" s="47">
        <f t="shared" si="266"/>
        <v>300</v>
      </c>
      <c r="V1202" s="47">
        <f t="shared" si="267"/>
        <v>0</v>
      </c>
      <c r="W1202" s="47">
        <v>0</v>
      </c>
      <c r="X1202" s="50">
        <f t="shared" si="268"/>
        <v>0</v>
      </c>
      <c r="AD1202" s="46">
        <v>0</v>
      </c>
      <c r="AE1202" s="57">
        <v>0</v>
      </c>
      <c r="AF1202" s="52">
        <v>3.5</v>
      </c>
      <c r="AG1202">
        <f t="shared" si="269"/>
        <v>0</v>
      </c>
      <c r="AH1202">
        <v>0</v>
      </c>
      <c r="AI1202">
        <f t="shared" si="270"/>
        <v>0</v>
      </c>
      <c r="AJ1202">
        <f t="shared" si="271"/>
        <v>0.8</v>
      </c>
      <c r="AK1202">
        <f t="shared" si="272"/>
        <v>0</v>
      </c>
      <c r="AL1202">
        <v>0</v>
      </c>
      <c r="AM1202">
        <f t="shared" si="273"/>
        <v>0.16500000000000001</v>
      </c>
      <c r="AN1202">
        <v>0</v>
      </c>
      <c r="AO1202">
        <f t="shared" si="274"/>
        <v>3.5000000000000003E-2</v>
      </c>
      <c r="AQ1202">
        <v>0</v>
      </c>
    </row>
    <row r="1203" spans="1:43" ht="15.75" thickBot="1">
      <c r="A1203" s="51">
        <f t="shared" si="265"/>
        <v>1193</v>
      </c>
      <c r="B1203" s="52">
        <v>5</v>
      </c>
      <c r="C1203" s="56">
        <v>0</v>
      </c>
      <c r="D1203" s="56">
        <v>0</v>
      </c>
      <c r="E1203" s="56">
        <v>0</v>
      </c>
      <c r="F1203" s="52">
        <v>1</v>
      </c>
      <c r="G1203" s="58">
        <v>0</v>
      </c>
      <c r="H1203" s="58">
        <v>0</v>
      </c>
      <c r="I1203" s="52">
        <v>2</v>
      </c>
      <c r="J1203" s="53">
        <v>0</v>
      </c>
      <c r="K1203" s="53">
        <v>0</v>
      </c>
      <c r="L1203" s="52">
        <v>55</v>
      </c>
      <c r="M1203" s="52">
        <v>1</v>
      </c>
      <c r="N1203" s="52">
        <v>20</v>
      </c>
      <c r="O1203" s="52">
        <v>28</v>
      </c>
      <c r="P1203" s="54">
        <v>40.011132000000003</v>
      </c>
      <c r="Q1203" s="54">
        <v>38.344001500000005</v>
      </c>
      <c r="R1203" s="55">
        <v>0</v>
      </c>
      <c r="T1203" s="52">
        <v>153</v>
      </c>
      <c r="U1203" s="47">
        <f t="shared" si="266"/>
        <v>278.18181818181819</v>
      </c>
      <c r="V1203" s="47">
        <f t="shared" si="267"/>
        <v>0</v>
      </c>
      <c r="W1203" s="47">
        <v>0</v>
      </c>
      <c r="X1203" s="50">
        <f t="shared" si="268"/>
        <v>0</v>
      </c>
      <c r="AD1203" s="46">
        <v>0</v>
      </c>
      <c r="AE1203" s="57">
        <v>0</v>
      </c>
      <c r="AF1203" s="52">
        <v>3.5</v>
      </c>
      <c r="AG1203">
        <f t="shared" si="269"/>
        <v>0</v>
      </c>
      <c r="AH1203">
        <v>0</v>
      </c>
      <c r="AI1203">
        <f t="shared" si="270"/>
        <v>0</v>
      </c>
      <c r="AJ1203">
        <f t="shared" si="271"/>
        <v>0.81200000000000006</v>
      </c>
      <c r="AK1203">
        <f t="shared" si="272"/>
        <v>0</v>
      </c>
      <c r="AL1203">
        <v>0</v>
      </c>
      <c r="AM1203">
        <f t="shared" si="273"/>
        <v>0.153</v>
      </c>
      <c r="AN1203">
        <v>0</v>
      </c>
      <c r="AO1203">
        <f t="shared" si="274"/>
        <v>3.5000000000000003E-2</v>
      </c>
      <c r="AQ1203">
        <v>0</v>
      </c>
    </row>
    <row r="1204" spans="1:43" ht="15.75" thickBot="1">
      <c r="A1204" s="51">
        <f t="shared" si="265"/>
        <v>1194</v>
      </c>
      <c r="B1204" s="52">
        <v>5</v>
      </c>
      <c r="C1204" s="56">
        <v>0</v>
      </c>
      <c r="D1204" s="56">
        <v>0</v>
      </c>
      <c r="E1204" s="56">
        <v>0</v>
      </c>
      <c r="F1204" s="52">
        <v>1</v>
      </c>
      <c r="G1204" s="58">
        <v>0</v>
      </c>
      <c r="H1204" s="58">
        <v>0</v>
      </c>
      <c r="I1204" s="52">
        <v>1</v>
      </c>
      <c r="J1204" s="53">
        <v>0</v>
      </c>
      <c r="K1204" s="53">
        <v>0</v>
      </c>
      <c r="L1204" s="52">
        <v>55</v>
      </c>
      <c r="M1204" s="52">
        <v>1</v>
      </c>
      <c r="N1204" s="52">
        <v>20</v>
      </c>
      <c r="O1204" s="56">
        <v>0</v>
      </c>
      <c r="P1204" s="54">
        <v>42.8550605</v>
      </c>
      <c r="Q1204" s="54">
        <v>34.6174745</v>
      </c>
      <c r="R1204" s="55">
        <v>0</v>
      </c>
      <c r="T1204" s="52">
        <v>153</v>
      </c>
      <c r="U1204" s="47">
        <f t="shared" si="266"/>
        <v>278.18181818181819</v>
      </c>
      <c r="V1204" s="47">
        <f t="shared" si="267"/>
        <v>0</v>
      </c>
      <c r="W1204" s="47">
        <v>0</v>
      </c>
      <c r="X1204" s="50">
        <f t="shared" si="268"/>
        <v>0</v>
      </c>
      <c r="AD1204" s="46">
        <v>0</v>
      </c>
      <c r="AE1204" s="57">
        <v>0</v>
      </c>
      <c r="AF1204" s="52">
        <v>3.9</v>
      </c>
      <c r="AG1204">
        <f t="shared" si="269"/>
        <v>0</v>
      </c>
      <c r="AH1204">
        <v>0</v>
      </c>
      <c r="AI1204">
        <f t="shared" si="270"/>
        <v>0</v>
      </c>
      <c r="AJ1204">
        <f t="shared" si="271"/>
        <v>0.80800000000000005</v>
      </c>
      <c r="AK1204">
        <f t="shared" si="272"/>
        <v>0</v>
      </c>
      <c r="AL1204">
        <v>0</v>
      </c>
      <c r="AM1204">
        <f t="shared" si="273"/>
        <v>0.153</v>
      </c>
      <c r="AN1204">
        <v>0</v>
      </c>
      <c r="AO1204">
        <f t="shared" si="274"/>
        <v>3.9E-2</v>
      </c>
      <c r="AQ1204">
        <v>0</v>
      </c>
    </row>
    <row r="1205" spans="1:43" ht="15.75" thickBot="1">
      <c r="A1205" s="51">
        <f t="shared" si="265"/>
        <v>1195</v>
      </c>
      <c r="B1205" s="52">
        <v>5</v>
      </c>
      <c r="C1205" s="56">
        <v>0</v>
      </c>
      <c r="D1205" s="56">
        <v>0</v>
      </c>
      <c r="E1205" s="56">
        <v>0</v>
      </c>
      <c r="F1205" s="52">
        <v>1</v>
      </c>
      <c r="G1205" s="58">
        <v>0</v>
      </c>
      <c r="H1205" s="58">
        <v>0</v>
      </c>
      <c r="I1205" s="52">
        <v>1</v>
      </c>
      <c r="J1205" s="53">
        <v>0</v>
      </c>
      <c r="K1205" s="53">
        <v>0</v>
      </c>
      <c r="L1205" s="52">
        <v>55</v>
      </c>
      <c r="M1205" s="52">
        <v>4</v>
      </c>
      <c r="N1205" s="56">
        <v>0</v>
      </c>
      <c r="O1205" s="56">
        <v>0</v>
      </c>
      <c r="P1205" s="54">
        <v>45.600922500000003</v>
      </c>
      <c r="Q1205" s="54">
        <v>30.6948145</v>
      </c>
      <c r="R1205" s="55">
        <v>0</v>
      </c>
      <c r="T1205" s="52">
        <v>153</v>
      </c>
      <c r="U1205" s="47">
        <f t="shared" si="266"/>
        <v>278.18181818181819</v>
      </c>
      <c r="V1205" s="47">
        <f t="shared" si="267"/>
        <v>0</v>
      </c>
      <c r="W1205" s="47">
        <v>0</v>
      </c>
      <c r="X1205" s="50">
        <f t="shared" si="268"/>
        <v>0</v>
      </c>
      <c r="AD1205" s="46">
        <v>0</v>
      </c>
      <c r="AE1205" s="57">
        <v>0</v>
      </c>
      <c r="AF1205" s="52">
        <v>3.9</v>
      </c>
      <c r="AG1205">
        <f t="shared" si="269"/>
        <v>0</v>
      </c>
      <c r="AH1205">
        <v>0</v>
      </c>
      <c r="AI1205">
        <f t="shared" si="270"/>
        <v>0</v>
      </c>
      <c r="AJ1205">
        <f t="shared" si="271"/>
        <v>0.80800000000000005</v>
      </c>
      <c r="AK1205">
        <f t="shared" si="272"/>
        <v>0</v>
      </c>
      <c r="AL1205">
        <v>0</v>
      </c>
      <c r="AM1205">
        <f t="shared" si="273"/>
        <v>0.153</v>
      </c>
      <c r="AN1205">
        <v>0</v>
      </c>
      <c r="AO1205">
        <f t="shared" si="274"/>
        <v>3.9E-2</v>
      </c>
      <c r="AQ1205">
        <v>0</v>
      </c>
    </row>
    <row r="1206" spans="1:43" ht="15.75" thickBot="1">
      <c r="A1206" s="51">
        <f t="shared" si="265"/>
        <v>1196</v>
      </c>
      <c r="B1206" s="52">
        <v>5</v>
      </c>
      <c r="C1206" s="56">
        <v>0</v>
      </c>
      <c r="D1206" s="56">
        <v>0</v>
      </c>
      <c r="E1206" s="56">
        <v>0</v>
      </c>
      <c r="F1206" s="52">
        <v>1</v>
      </c>
      <c r="G1206" s="58">
        <v>0</v>
      </c>
      <c r="H1206" s="58">
        <v>0</v>
      </c>
      <c r="I1206" s="52">
        <v>2</v>
      </c>
      <c r="J1206" s="53">
        <v>0</v>
      </c>
      <c r="K1206" s="53">
        <v>0</v>
      </c>
      <c r="L1206" s="52">
        <v>55</v>
      </c>
      <c r="M1206" s="52">
        <v>1</v>
      </c>
      <c r="N1206" s="52">
        <v>20</v>
      </c>
      <c r="O1206" s="56">
        <v>0</v>
      </c>
      <c r="P1206" s="54">
        <v>48.150651500000002</v>
      </c>
      <c r="Q1206" s="54">
        <v>36.088471999999996</v>
      </c>
      <c r="R1206" s="55">
        <v>0</v>
      </c>
      <c r="T1206" s="52">
        <v>165</v>
      </c>
      <c r="U1206" s="47">
        <f t="shared" si="266"/>
        <v>300</v>
      </c>
      <c r="V1206" s="47">
        <f t="shared" si="267"/>
        <v>0</v>
      </c>
      <c r="W1206" s="47">
        <v>0</v>
      </c>
      <c r="X1206" s="50">
        <f t="shared" si="268"/>
        <v>0</v>
      </c>
      <c r="AD1206" s="46">
        <v>0</v>
      </c>
      <c r="AE1206" s="57">
        <v>0</v>
      </c>
      <c r="AF1206" s="52">
        <v>4.0999999999999996</v>
      </c>
      <c r="AG1206">
        <f t="shared" si="269"/>
        <v>0</v>
      </c>
      <c r="AH1206">
        <v>0</v>
      </c>
      <c r="AI1206">
        <f t="shared" si="270"/>
        <v>0</v>
      </c>
      <c r="AJ1206">
        <f t="shared" si="271"/>
        <v>0.79400000000000004</v>
      </c>
      <c r="AK1206">
        <f t="shared" si="272"/>
        <v>0</v>
      </c>
      <c r="AL1206">
        <v>0</v>
      </c>
      <c r="AM1206">
        <f t="shared" si="273"/>
        <v>0.16500000000000001</v>
      </c>
      <c r="AN1206">
        <v>0</v>
      </c>
      <c r="AO1206">
        <f t="shared" si="274"/>
        <v>4.0999999999999995E-2</v>
      </c>
      <c r="AQ1206">
        <v>0</v>
      </c>
    </row>
    <row r="1207" spans="1:43" ht="15.75" thickBot="1">
      <c r="A1207" s="51">
        <f t="shared" si="265"/>
        <v>1197</v>
      </c>
      <c r="B1207" s="52">
        <v>5</v>
      </c>
      <c r="C1207" s="56">
        <v>0</v>
      </c>
      <c r="D1207" s="56">
        <v>0</v>
      </c>
      <c r="E1207" s="56">
        <v>0</v>
      </c>
      <c r="F1207" s="52">
        <v>1</v>
      </c>
      <c r="G1207" s="58">
        <v>0</v>
      </c>
      <c r="H1207" s="58">
        <v>0</v>
      </c>
      <c r="I1207" s="52">
        <v>2</v>
      </c>
      <c r="J1207" s="53">
        <v>0</v>
      </c>
      <c r="K1207" s="53">
        <v>0</v>
      </c>
      <c r="L1207" s="52">
        <v>55</v>
      </c>
      <c r="M1207" s="52">
        <v>4</v>
      </c>
      <c r="N1207" s="56">
        <v>0</v>
      </c>
      <c r="O1207" s="56">
        <v>0</v>
      </c>
      <c r="P1207" s="54">
        <v>45.993188500000002</v>
      </c>
      <c r="Q1207" s="54">
        <v>31.087080499999999</v>
      </c>
      <c r="R1207" s="55">
        <v>0</v>
      </c>
      <c r="T1207" s="52">
        <v>165</v>
      </c>
      <c r="U1207" s="47">
        <f t="shared" si="266"/>
        <v>300</v>
      </c>
      <c r="V1207" s="47">
        <f t="shared" si="267"/>
        <v>0</v>
      </c>
      <c r="W1207" s="47">
        <v>0</v>
      </c>
      <c r="X1207" s="50">
        <f t="shared" si="268"/>
        <v>0</v>
      </c>
      <c r="AD1207" s="46">
        <v>0</v>
      </c>
      <c r="AE1207" s="57">
        <v>0</v>
      </c>
      <c r="AF1207" s="52">
        <v>4.0999999999999996</v>
      </c>
      <c r="AG1207">
        <f t="shared" si="269"/>
        <v>0</v>
      </c>
      <c r="AH1207">
        <v>0</v>
      </c>
      <c r="AI1207">
        <f t="shared" si="270"/>
        <v>0</v>
      </c>
      <c r="AJ1207">
        <f t="shared" si="271"/>
        <v>0.79400000000000004</v>
      </c>
      <c r="AK1207">
        <f t="shared" si="272"/>
        <v>0</v>
      </c>
      <c r="AL1207">
        <v>0</v>
      </c>
      <c r="AM1207">
        <f t="shared" si="273"/>
        <v>0.16500000000000001</v>
      </c>
      <c r="AN1207">
        <v>0</v>
      </c>
      <c r="AO1207">
        <f t="shared" si="274"/>
        <v>4.0999999999999995E-2</v>
      </c>
      <c r="AQ1207">
        <v>0</v>
      </c>
    </row>
    <row r="1208" spans="1:43" ht="15.75" thickBot="1">
      <c r="A1208" s="51">
        <f t="shared" si="265"/>
        <v>1198</v>
      </c>
      <c r="B1208" s="52">
        <v>5</v>
      </c>
      <c r="C1208" s="56">
        <v>0</v>
      </c>
      <c r="D1208" s="56">
        <v>0</v>
      </c>
      <c r="E1208" s="56">
        <v>0</v>
      </c>
      <c r="F1208" s="52">
        <v>1</v>
      </c>
      <c r="G1208" s="58">
        <v>0</v>
      </c>
      <c r="H1208" s="58">
        <v>0</v>
      </c>
      <c r="I1208" s="52">
        <v>2</v>
      </c>
      <c r="J1208" s="53">
        <v>0</v>
      </c>
      <c r="K1208" s="53">
        <v>0</v>
      </c>
      <c r="L1208" s="52">
        <v>55</v>
      </c>
      <c r="M1208" s="52">
        <v>1</v>
      </c>
      <c r="N1208" s="52">
        <v>20</v>
      </c>
      <c r="O1208" s="56">
        <v>0</v>
      </c>
      <c r="P1208" s="54">
        <v>46.287388</v>
      </c>
      <c r="Q1208" s="54">
        <v>35.794272500000005</v>
      </c>
      <c r="R1208" s="55">
        <v>0</v>
      </c>
      <c r="T1208" s="52">
        <v>160</v>
      </c>
      <c r="U1208" s="47">
        <f t="shared" si="266"/>
        <v>290.90909090909088</v>
      </c>
      <c r="V1208" s="47">
        <f t="shared" si="267"/>
        <v>0</v>
      </c>
      <c r="W1208" s="47">
        <v>0</v>
      </c>
      <c r="X1208" s="50">
        <f t="shared" si="268"/>
        <v>0</v>
      </c>
      <c r="AD1208" s="46">
        <v>0</v>
      </c>
      <c r="AE1208" s="57">
        <v>0</v>
      </c>
      <c r="AF1208" s="52">
        <v>4.2</v>
      </c>
      <c r="AG1208">
        <f t="shared" si="269"/>
        <v>0</v>
      </c>
      <c r="AH1208">
        <v>0</v>
      </c>
      <c r="AI1208">
        <f t="shared" si="270"/>
        <v>0</v>
      </c>
      <c r="AJ1208">
        <f t="shared" si="271"/>
        <v>0.79800000000000004</v>
      </c>
      <c r="AK1208">
        <f t="shared" si="272"/>
        <v>0</v>
      </c>
      <c r="AL1208">
        <v>0</v>
      </c>
      <c r="AM1208">
        <f t="shared" si="273"/>
        <v>0.16</v>
      </c>
      <c r="AN1208">
        <v>0</v>
      </c>
      <c r="AO1208">
        <f t="shared" si="274"/>
        <v>4.2000000000000003E-2</v>
      </c>
      <c r="AQ1208">
        <v>0</v>
      </c>
    </row>
    <row r="1209" spans="1:43" ht="15.75" thickBot="1">
      <c r="A1209" s="51">
        <f t="shared" si="265"/>
        <v>1199</v>
      </c>
      <c r="B1209" s="52">
        <v>5</v>
      </c>
      <c r="C1209" s="56">
        <v>0</v>
      </c>
      <c r="D1209" s="56">
        <v>0</v>
      </c>
      <c r="E1209" s="56">
        <v>0</v>
      </c>
      <c r="F1209" s="52">
        <v>1</v>
      </c>
      <c r="G1209" s="58">
        <v>0</v>
      </c>
      <c r="H1209" s="58">
        <v>0</v>
      </c>
      <c r="I1209" s="52">
        <v>2</v>
      </c>
      <c r="J1209" s="53">
        <v>0</v>
      </c>
      <c r="K1209" s="53">
        <v>0</v>
      </c>
      <c r="L1209" s="52">
        <v>55</v>
      </c>
      <c r="M1209" s="52">
        <v>4</v>
      </c>
      <c r="N1209" s="56">
        <v>0</v>
      </c>
      <c r="O1209" s="56">
        <v>0</v>
      </c>
      <c r="P1209" s="54">
        <v>47.1699865</v>
      </c>
      <c r="Q1209" s="54">
        <v>33.636809500000005</v>
      </c>
      <c r="R1209" s="55">
        <v>0</v>
      </c>
      <c r="T1209" s="52">
        <v>160</v>
      </c>
      <c r="U1209" s="47">
        <f t="shared" si="266"/>
        <v>290.90909090909088</v>
      </c>
      <c r="V1209" s="47">
        <f t="shared" si="267"/>
        <v>0</v>
      </c>
      <c r="W1209" s="47">
        <v>0</v>
      </c>
      <c r="X1209" s="50">
        <f t="shared" si="268"/>
        <v>0</v>
      </c>
      <c r="AD1209" s="46">
        <v>0</v>
      </c>
      <c r="AE1209" s="57">
        <v>0</v>
      </c>
      <c r="AF1209" s="52">
        <v>4.2</v>
      </c>
      <c r="AG1209">
        <f t="shared" si="269"/>
        <v>0</v>
      </c>
      <c r="AH1209">
        <v>0</v>
      </c>
      <c r="AI1209">
        <f t="shared" si="270"/>
        <v>0</v>
      </c>
      <c r="AJ1209">
        <f t="shared" si="271"/>
        <v>0.79800000000000004</v>
      </c>
      <c r="AK1209">
        <f t="shared" si="272"/>
        <v>0</v>
      </c>
      <c r="AL1209">
        <v>0</v>
      </c>
      <c r="AM1209">
        <f t="shared" si="273"/>
        <v>0.16</v>
      </c>
      <c r="AN1209">
        <v>0</v>
      </c>
      <c r="AO1209">
        <f t="shared" si="274"/>
        <v>4.2000000000000003E-2</v>
      </c>
      <c r="AQ1209">
        <v>0</v>
      </c>
    </row>
    <row r="1210" spans="1:43" ht="15.75" thickBot="1">
      <c r="A1210" s="51">
        <f t="shared" si="265"/>
        <v>1200</v>
      </c>
      <c r="B1210" s="52">
        <v>5</v>
      </c>
      <c r="C1210" s="56">
        <v>0</v>
      </c>
      <c r="D1210" s="56">
        <v>0</v>
      </c>
      <c r="E1210" s="56">
        <v>0</v>
      </c>
      <c r="F1210" s="52">
        <v>1</v>
      </c>
      <c r="G1210" s="58">
        <v>0</v>
      </c>
      <c r="H1210" s="58">
        <v>0</v>
      </c>
      <c r="I1210" s="52">
        <v>2</v>
      </c>
      <c r="J1210" s="53">
        <v>0</v>
      </c>
      <c r="K1210" s="53">
        <v>0</v>
      </c>
      <c r="L1210" s="52">
        <v>55</v>
      </c>
      <c r="M1210" s="52">
        <v>1</v>
      </c>
      <c r="N1210" s="52">
        <v>20</v>
      </c>
      <c r="O1210" s="56">
        <v>0</v>
      </c>
      <c r="P1210" s="54">
        <v>40.207265</v>
      </c>
      <c r="Q1210" s="54">
        <v>33.146477000000004</v>
      </c>
      <c r="R1210" s="55">
        <v>0</v>
      </c>
      <c r="T1210" s="52">
        <v>165</v>
      </c>
      <c r="U1210" s="47">
        <f t="shared" si="266"/>
        <v>300</v>
      </c>
      <c r="V1210" s="47">
        <f t="shared" si="267"/>
        <v>0</v>
      </c>
      <c r="W1210" s="47">
        <v>0</v>
      </c>
      <c r="X1210" s="50">
        <f t="shared" si="268"/>
        <v>0</v>
      </c>
      <c r="AD1210" s="46">
        <v>0</v>
      </c>
      <c r="AE1210" s="57">
        <v>0</v>
      </c>
      <c r="AF1210" s="52">
        <v>3.5</v>
      </c>
      <c r="AG1210">
        <f t="shared" si="269"/>
        <v>0</v>
      </c>
      <c r="AH1210">
        <v>0</v>
      </c>
      <c r="AI1210">
        <f t="shared" si="270"/>
        <v>0</v>
      </c>
      <c r="AJ1210">
        <f t="shared" si="271"/>
        <v>0.8</v>
      </c>
      <c r="AK1210">
        <f t="shared" si="272"/>
        <v>0</v>
      </c>
      <c r="AL1210">
        <v>0</v>
      </c>
      <c r="AM1210">
        <f t="shared" si="273"/>
        <v>0.16500000000000001</v>
      </c>
      <c r="AN1210">
        <v>0</v>
      </c>
      <c r="AO1210">
        <f t="shared" si="274"/>
        <v>3.5000000000000003E-2</v>
      </c>
      <c r="AQ1210">
        <v>0</v>
      </c>
    </row>
    <row r="1211" spans="1:43" ht="15.75" thickBot="1">
      <c r="A1211" s="51">
        <f t="shared" si="265"/>
        <v>1201</v>
      </c>
      <c r="B1211" s="52">
        <v>5</v>
      </c>
      <c r="C1211" s="56">
        <v>0</v>
      </c>
      <c r="D1211" s="56">
        <v>0</v>
      </c>
      <c r="E1211" s="56">
        <v>0</v>
      </c>
      <c r="F1211" s="52">
        <v>1</v>
      </c>
      <c r="G1211" s="58">
        <v>0</v>
      </c>
      <c r="H1211" s="58">
        <v>0</v>
      </c>
      <c r="I1211" s="52">
        <v>2</v>
      </c>
      <c r="J1211" s="53">
        <v>0</v>
      </c>
      <c r="K1211" s="53">
        <v>0</v>
      </c>
      <c r="L1211" s="52">
        <v>55</v>
      </c>
      <c r="M1211" s="52">
        <v>4</v>
      </c>
      <c r="N1211" s="56">
        <v>0</v>
      </c>
      <c r="O1211" s="56">
        <v>0</v>
      </c>
      <c r="P1211" s="54">
        <v>40.893730500000004</v>
      </c>
      <c r="Q1211" s="54">
        <v>29.910282499999997</v>
      </c>
      <c r="R1211" s="55">
        <v>0</v>
      </c>
      <c r="T1211" s="52">
        <v>165</v>
      </c>
      <c r="U1211" s="47">
        <f t="shared" si="266"/>
        <v>300</v>
      </c>
      <c r="V1211" s="47">
        <f t="shared" si="267"/>
        <v>0</v>
      </c>
      <c r="W1211" s="47">
        <v>0</v>
      </c>
      <c r="X1211" s="50">
        <f t="shared" si="268"/>
        <v>0</v>
      </c>
      <c r="AD1211" s="46">
        <v>0</v>
      </c>
      <c r="AE1211" s="57">
        <v>0</v>
      </c>
      <c r="AF1211" s="52">
        <v>3.5</v>
      </c>
      <c r="AG1211">
        <f t="shared" si="269"/>
        <v>0</v>
      </c>
      <c r="AH1211">
        <v>0</v>
      </c>
      <c r="AI1211">
        <f t="shared" si="270"/>
        <v>0</v>
      </c>
      <c r="AJ1211">
        <f t="shared" si="271"/>
        <v>0.8</v>
      </c>
      <c r="AK1211">
        <f t="shared" si="272"/>
        <v>0</v>
      </c>
      <c r="AL1211">
        <v>0</v>
      </c>
      <c r="AM1211">
        <f t="shared" si="273"/>
        <v>0.16500000000000001</v>
      </c>
      <c r="AN1211">
        <v>0</v>
      </c>
      <c r="AO1211">
        <f t="shared" si="274"/>
        <v>3.5000000000000003E-2</v>
      </c>
      <c r="AQ1211">
        <v>0</v>
      </c>
    </row>
    <row r="1212" spans="1:43" ht="15.75" thickBot="1">
      <c r="A1212" s="51">
        <f t="shared" si="265"/>
        <v>1202</v>
      </c>
      <c r="B1212" s="52">
        <v>5</v>
      </c>
      <c r="C1212" s="56">
        <v>0</v>
      </c>
      <c r="D1212" s="56">
        <v>0</v>
      </c>
      <c r="E1212" s="56">
        <v>0</v>
      </c>
      <c r="F1212" s="52">
        <v>1</v>
      </c>
      <c r="G1212" s="58">
        <v>0</v>
      </c>
      <c r="H1212" s="58">
        <v>0</v>
      </c>
      <c r="I1212" s="52">
        <v>2</v>
      </c>
      <c r="J1212" s="53">
        <v>0</v>
      </c>
      <c r="K1212" s="53">
        <v>0</v>
      </c>
      <c r="L1212" s="52">
        <v>55</v>
      </c>
      <c r="M1212" s="52">
        <v>1</v>
      </c>
      <c r="N1212" s="52">
        <v>20</v>
      </c>
      <c r="O1212" s="56">
        <v>0</v>
      </c>
      <c r="P1212" s="54">
        <v>47.071919999999999</v>
      </c>
      <c r="Q1212" s="54">
        <v>39.618866000000004</v>
      </c>
      <c r="R1212" s="55">
        <v>0</v>
      </c>
      <c r="T1212" s="52">
        <v>153</v>
      </c>
      <c r="U1212" s="47">
        <f t="shared" si="266"/>
        <v>278.18181818181819</v>
      </c>
      <c r="V1212" s="47">
        <f t="shared" si="267"/>
        <v>0</v>
      </c>
      <c r="W1212" s="47">
        <v>0</v>
      </c>
      <c r="X1212" s="50">
        <f t="shared" si="268"/>
        <v>0</v>
      </c>
      <c r="AD1212" s="46">
        <v>0</v>
      </c>
      <c r="AE1212" s="57">
        <v>0</v>
      </c>
      <c r="AF1212" s="52">
        <v>3.9</v>
      </c>
      <c r="AG1212">
        <f t="shared" si="269"/>
        <v>0</v>
      </c>
      <c r="AH1212">
        <v>0</v>
      </c>
      <c r="AI1212">
        <f t="shared" si="270"/>
        <v>0</v>
      </c>
      <c r="AJ1212">
        <f t="shared" si="271"/>
        <v>0.80800000000000005</v>
      </c>
      <c r="AK1212">
        <f t="shared" si="272"/>
        <v>0</v>
      </c>
      <c r="AL1212">
        <v>0</v>
      </c>
      <c r="AM1212">
        <f t="shared" si="273"/>
        <v>0.153</v>
      </c>
      <c r="AN1212">
        <v>0</v>
      </c>
      <c r="AO1212">
        <f t="shared" si="274"/>
        <v>3.9E-2</v>
      </c>
      <c r="AQ1212">
        <v>0</v>
      </c>
    </row>
    <row r="1213" spans="1:43" ht="15.75" thickBot="1">
      <c r="A1213" s="51">
        <f t="shared" si="265"/>
        <v>1203</v>
      </c>
      <c r="B1213" s="52">
        <v>5</v>
      </c>
      <c r="C1213" s="56">
        <v>0</v>
      </c>
      <c r="D1213" s="56">
        <v>0</v>
      </c>
      <c r="E1213" s="56">
        <v>0</v>
      </c>
      <c r="F1213" s="52">
        <v>1</v>
      </c>
      <c r="G1213" s="58">
        <v>0</v>
      </c>
      <c r="H1213" s="58">
        <v>0</v>
      </c>
      <c r="I1213" s="52">
        <v>2</v>
      </c>
      <c r="J1213" s="53">
        <v>0</v>
      </c>
      <c r="K1213" s="53">
        <v>0</v>
      </c>
      <c r="L1213" s="52">
        <v>55</v>
      </c>
      <c r="M1213" s="52">
        <v>4</v>
      </c>
      <c r="N1213" s="56">
        <v>0</v>
      </c>
      <c r="O1213" s="56">
        <v>0</v>
      </c>
      <c r="P1213" s="54">
        <v>48.248718000000004</v>
      </c>
      <c r="Q1213" s="54">
        <v>37.461402999999997</v>
      </c>
      <c r="R1213" s="55">
        <v>0</v>
      </c>
      <c r="T1213" s="52">
        <v>153</v>
      </c>
      <c r="U1213" s="47">
        <f t="shared" si="266"/>
        <v>278.18181818181819</v>
      </c>
      <c r="V1213" s="47">
        <f t="shared" si="267"/>
        <v>0</v>
      </c>
      <c r="W1213" s="47">
        <v>0</v>
      </c>
      <c r="X1213" s="50">
        <f t="shared" si="268"/>
        <v>0</v>
      </c>
      <c r="AD1213" s="46">
        <v>0</v>
      </c>
      <c r="AE1213" s="57">
        <v>0</v>
      </c>
      <c r="AF1213" s="52">
        <v>3.9</v>
      </c>
      <c r="AG1213">
        <f t="shared" si="269"/>
        <v>0</v>
      </c>
      <c r="AH1213">
        <v>0</v>
      </c>
      <c r="AI1213">
        <f t="shared" si="270"/>
        <v>0</v>
      </c>
      <c r="AJ1213">
        <f t="shared" si="271"/>
        <v>0.80800000000000005</v>
      </c>
      <c r="AK1213">
        <f t="shared" si="272"/>
        <v>0</v>
      </c>
      <c r="AL1213">
        <v>0</v>
      </c>
      <c r="AM1213">
        <f t="shared" si="273"/>
        <v>0.153</v>
      </c>
      <c r="AN1213">
        <v>0</v>
      </c>
      <c r="AO1213">
        <f t="shared" si="274"/>
        <v>3.9E-2</v>
      </c>
      <c r="AQ1213">
        <v>0</v>
      </c>
    </row>
    <row r="1214" spans="1:43" ht="15.75" thickBot="1">
      <c r="A1214" s="51">
        <f t="shared" si="265"/>
        <v>1204</v>
      </c>
      <c r="B1214" s="56">
        <v>0</v>
      </c>
      <c r="C1214" s="56">
        <v>0</v>
      </c>
      <c r="D1214" s="52">
        <v>1</v>
      </c>
      <c r="E1214" s="56">
        <v>0</v>
      </c>
      <c r="F1214" s="56">
        <v>0</v>
      </c>
      <c r="G1214" s="58">
        <v>0</v>
      </c>
      <c r="H1214" s="58">
        <v>0</v>
      </c>
      <c r="I1214" s="56">
        <v>0</v>
      </c>
      <c r="J1214" s="53">
        <v>0</v>
      </c>
      <c r="K1214" s="53">
        <v>0</v>
      </c>
      <c r="L1214" s="52">
        <v>45</v>
      </c>
      <c r="M1214" s="52">
        <v>1</v>
      </c>
      <c r="N1214" s="52">
        <v>20</v>
      </c>
      <c r="O1214" s="52">
        <v>28</v>
      </c>
      <c r="P1214" s="54">
        <v>45.4047895</v>
      </c>
      <c r="Q1214" s="54">
        <v>32.263878499999997</v>
      </c>
      <c r="R1214" s="55">
        <v>4.0207265000000003</v>
      </c>
      <c r="T1214" s="52">
        <v>162</v>
      </c>
      <c r="U1214" s="47">
        <f t="shared" si="266"/>
        <v>360</v>
      </c>
      <c r="V1214" s="47">
        <f t="shared" si="267"/>
        <v>0</v>
      </c>
      <c r="W1214" s="47">
        <v>0</v>
      </c>
      <c r="X1214" s="50">
        <f t="shared" si="268"/>
        <v>36</v>
      </c>
      <c r="AD1214" s="52">
        <v>10</v>
      </c>
      <c r="AE1214" s="57">
        <v>0</v>
      </c>
      <c r="AF1214" s="52">
        <v>4.2</v>
      </c>
      <c r="AG1214">
        <f t="shared" si="269"/>
        <v>0</v>
      </c>
      <c r="AH1214">
        <v>0</v>
      </c>
      <c r="AI1214">
        <f t="shared" si="270"/>
        <v>0</v>
      </c>
      <c r="AJ1214">
        <f t="shared" si="271"/>
        <v>0.79600000000000004</v>
      </c>
      <c r="AK1214">
        <f t="shared" si="272"/>
        <v>0</v>
      </c>
      <c r="AL1214">
        <v>0</v>
      </c>
      <c r="AM1214">
        <f t="shared" si="273"/>
        <v>0.16200000000000001</v>
      </c>
      <c r="AN1214">
        <v>0</v>
      </c>
      <c r="AO1214">
        <f t="shared" si="274"/>
        <v>4.2000000000000003E-2</v>
      </c>
      <c r="AQ1214">
        <v>0</v>
      </c>
    </row>
    <row r="1215" spans="1:43" ht="15.75" thickBot="1">
      <c r="A1215" s="51">
        <f t="shared" si="265"/>
        <v>1205</v>
      </c>
      <c r="B1215" s="52">
        <v>1</v>
      </c>
      <c r="C1215" s="52">
        <v>3.16</v>
      </c>
      <c r="D1215" s="56">
        <v>0</v>
      </c>
      <c r="E1215" s="52">
        <v>1</v>
      </c>
      <c r="F1215" s="52">
        <v>4</v>
      </c>
      <c r="G1215" s="53">
        <v>1.56</v>
      </c>
      <c r="H1215" s="53">
        <v>1.79</v>
      </c>
      <c r="I1215" s="52">
        <v>3</v>
      </c>
      <c r="J1215" s="53">
        <v>1.28</v>
      </c>
      <c r="K1215" s="53">
        <v>1.32</v>
      </c>
      <c r="L1215" s="52">
        <v>46.7</v>
      </c>
      <c r="M1215" s="52">
        <v>1</v>
      </c>
      <c r="N1215" s="52">
        <v>20</v>
      </c>
      <c r="O1215" s="52">
        <v>7</v>
      </c>
      <c r="P1215" s="54">
        <v>23.535959999999999</v>
      </c>
      <c r="Q1215" s="54">
        <v>0</v>
      </c>
      <c r="R1215" s="55">
        <v>1.96133</v>
      </c>
      <c r="T1215" s="52">
        <v>138.6</v>
      </c>
      <c r="U1215" s="47">
        <f t="shared" si="266"/>
        <v>296.78800856531046</v>
      </c>
      <c r="V1215" s="47">
        <f t="shared" si="267"/>
        <v>492.7</v>
      </c>
      <c r="W1215" s="47">
        <f t="shared" si="275"/>
        <v>566.95357140921033</v>
      </c>
      <c r="X1215" s="50">
        <f t="shared" si="268"/>
        <v>0</v>
      </c>
      <c r="AD1215" s="46">
        <v>0</v>
      </c>
      <c r="AE1215" s="53">
        <v>379</v>
      </c>
      <c r="AF1215" s="52">
        <v>5</v>
      </c>
      <c r="AG1215">
        <f t="shared" si="269"/>
        <v>1300</v>
      </c>
      <c r="AH1215">
        <f t="shared" si="276"/>
        <v>0.379</v>
      </c>
      <c r="AI1215">
        <f t="shared" si="270"/>
        <v>1675</v>
      </c>
      <c r="AJ1215">
        <f t="shared" si="271"/>
        <v>0.33847974412490167</v>
      </c>
      <c r="AK1215">
        <f t="shared" si="272"/>
        <v>3160</v>
      </c>
      <c r="AL1215">
        <f t="shared" si="277"/>
        <v>9.3920255875098252E-2</v>
      </c>
      <c r="AM1215">
        <f t="shared" si="273"/>
        <v>0.1386</v>
      </c>
      <c r="AN1215">
        <f t="shared" si="278"/>
        <v>0</v>
      </c>
      <c r="AO1215">
        <f t="shared" si="274"/>
        <v>0.05</v>
      </c>
      <c r="AQ1215">
        <f t="shared" si="279"/>
        <v>1</v>
      </c>
    </row>
    <row r="1216" spans="1:43" ht="15.75" thickBot="1">
      <c r="A1216" s="51">
        <f t="shared" si="265"/>
        <v>1206</v>
      </c>
      <c r="B1216" s="52">
        <v>1</v>
      </c>
      <c r="C1216" s="52">
        <v>3.16</v>
      </c>
      <c r="D1216" s="56">
        <v>0</v>
      </c>
      <c r="E1216" s="52">
        <v>1</v>
      </c>
      <c r="F1216" s="52">
        <v>4</v>
      </c>
      <c r="G1216" s="53">
        <v>1.56</v>
      </c>
      <c r="H1216" s="53">
        <v>1.79</v>
      </c>
      <c r="I1216" s="52">
        <v>3</v>
      </c>
      <c r="J1216" s="53">
        <v>1.28</v>
      </c>
      <c r="K1216" s="53">
        <v>1.32</v>
      </c>
      <c r="L1216" s="52">
        <v>46.7</v>
      </c>
      <c r="M1216" s="52">
        <v>1</v>
      </c>
      <c r="N1216" s="52">
        <v>20</v>
      </c>
      <c r="O1216" s="52">
        <v>7</v>
      </c>
      <c r="P1216" s="54">
        <v>30.400615000000002</v>
      </c>
      <c r="Q1216" s="54">
        <v>0</v>
      </c>
      <c r="R1216" s="55">
        <v>2.7164420499999999</v>
      </c>
      <c r="T1216" s="52">
        <v>138.6</v>
      </c>
      <c r="U1216" s="47">
        <f t="shared" si="266"/>
        <v>296.78800856531046</v>
      </c>
      <c r="V1216" s="47">
        <f t="shared" si="267"/>
        <v>492.7</v>
      </c>
      <c r="W1216" s="47">
        <f t="shared" si="275"/>
        <v>566.95357140921033</v>
      </c>
      <c r="X1216" s="50">
        <f t="shared" si="268"/>
        <v>0</v>
      </c>
      <c r="AD1216" s="46">
        <v>0</v>
      </c>
      <c r="AE1216" s="53">
        <v>379</v>
      </c>
      <c r="AF1216" s="52">
        <v>5</v>
      </c>
      <c r="AG1216">
        <f t="shared" si="269"/>
        <v>1300</v>
      </c>
      <c r="AH1216">
        <f t="shared" si="276"/>
        <v>0.379</v>
      </c>
      <c r="AI1216">
        <f t="shared" si="270"/>
        <v>1675</v>
      </c>
      <c r="AJ1216">
        <f t="shared" si="271"/>
        <v>0.33847974412490167</v>
      </c>
      <c r="AK1216">
        <f t="shared" si="272"/>
        <v>3160</v>
      </c>
      <c r="AL1216">
        <f t="shared" si="277"/>
        <v>9.3920255875098252E-2</v>
      </c>
      <c r="AM1216">
        <f t="shared" si="273"/>
        <v>0.1386</v>
      </c>
      <c r="AN1216">
        <f t="shared" si="278"/>
        <v>0</v>
      </c>
      <c r="AO1216">
        <f t="shared" si="274"/>
        <v>0.05</v>
      </c>
      <c r="AQ1216">
        <f t="shared" si="279"/>
        <v>1</v>
      </c>
    </row>
    <row r="1217" spans="1:43" ht="15.75" thickBot="1">
      <c r="A1217" s="51">
        <f t="shared" si="265"/>
        <v>1207</v>
      </c>
      <c r="B1217" s="52">
        <v>1</v>
      </c>
      <c r="C1217" s="52">
        <v>3.16</v>
      </c>
      <c r="D1217" s="52">
        <v>1</v>
      </c>
      <c r="E1217" s="52">
        <v>2.2000000000000002</v>
      </c>
      <c r="F1217" s="52">
        <v>4</v>
      </c>
      <c r="G1217" s="53">
        <v>1.56</v>
      </c>
      <c r="H1217" s="53">
        <v>1.79</v>
      </c>
      <c r="I1217" s="52">
        <v>3</v>
      </c>
      <c r="J1217" s="53">
        <v>1.28</v>
      </c>
      <c r="K1217" s="53">
        <v>1.32</v>
      </c>
      <c r="L1217" s="52">
        <v>46.7</v>
      </c>
      <c r="M1217" s="52">
        <v>1</v>
      </c>
      <c r="N1217" s="52">
        <v>20</v>
      </c>
      <c r="O1217" s="52">
        <v>7</v>
      </c>
      <c r="P1217" s="54">
        <v>32.263878499999997</v>
      </c>
      <c r="Q1217" s="54">
        <v>0</v>
      </c>
      <c r="R1217" s="55">
        <v>2.6674088</v>
      </c>
      <c r="T1217" s="52">
        <v>138.6</v>
      </c>
      <c r="U1217" s="47">
        <f t="shared" si="266"/>
        <v>296.78800856531046</v>
      </c>
      <c r="V1217" s="47">
        <f t="shared" si="267"/>
        <v>490.1</v>
      </c>
      <c r="W1217" s="47">
        <f t="shared" si="275"/>
        <v>547.70721166616966</v>
      </c>
      <c r="X1217" s="50">
        <f t="shared" si="268"/>
        <v>29.678800856531048</v>
      </c>
      <c r="AD1217" s="52">
        <v>10</v>
      </c>
      <c r="AE1217" s="53">
        <v>377</v>
      </c>
      <c r="AF1217" s="52">
        <v>5</v>
      </c>
      <c r="AG1217">
        <f t="shared" si="269"/>
        <v>1300</v>
      </c>
      <c r="AH1217">
        <f t="shared" si="276"/>
        <v>0.377</v>
      </c>
      <c r="AI1217">
        <f t="shared" si="270"/>
        <v>1675</v>
      </c>
      <c r="AJ1217">
        <f t="shared" si="271"/>
        <v>0.32698938009920575</v>
      </c>
      <c r="AK1217">
        <f t="shared" si="272"/>
        <v>3160</v>
      </c>
      <c r="AL1217">
        <f t="shared" si="277"/>
        <v>9.3920255875098252E-2</v>
      </c>
      <c r="AM1217">
        <f t="shared" si="273"/>
        <v>0.1386</v>
      </c>
      <c r="AN1217">
        <f t="shared" si="278"/>
        <v>1.3490364025695931E-2</v>
      </c>
      <c r="AO1217">
        <f t="shared" si="274"/>
        <v>0.05</v>
      </c>
      <c r="AQ1217">
        <f t="shared" si="279"/>
        <v>0.99999999999999989</v>
      </c>
    </row>
    <row r="1218" spans="1:43" ht="15.75" thickBot="1">
      <c r="A1218" s="51">
        <f t="shared" si="265"/>
        <v>1208</v>
      </c>
      <c r="B1218" s="52">
        <v>1</v>
      </c>
      <c r="C1218" s="52">
        <v>3.16</v>
      </c>
      <c r="D1218" s="56">
        <v>0</v>
      </c>
      <c r="E1218" s="52">
        <v>1</v>
      </c>
      <c r="F1218" s="52">
        <v>4</v>
      </c>
      <c r="G1218" s="53">
        <v>1.56</v>
      </c>
      <c r="H1218" s="53">
        <v>1.79</v>
      </c>
      <c r="I1218" s="52">
        <v>3</v>
      </c>
      <c r="J1218" s="53">
        <v>1.28</v>
      </c>
      <c r="K1218" s="53">
        <v>1.32</v>
      </c>
      <c r="L1218" s="52">
        <v>33.799999999999997</v>
      </c>
      <c r="M1218" s="52">
        <v>1</v>
      </c>
      <c r="N1218" s="52">
        <v>20</v>
      </c>
      <c r="O1218" s="52">
        <v>7</v>
      </c>
      <c r="P1218" s="54">
        <v>32.8522775</v>
      </c>
      <c r="Q1218" s="54">
        <v>0</v>
      </c>
      <c r="R1218" s="55">
        <v>3.1087080500000002</v>
      </c>
      <c r="T1218" s="52">
        <v>132.4</v>
      </c>
      <c r="U1218" s="47">
        <f t="shared" si="266"/>
        <v>391.71597633136099</v>
      </c>
      <c r="V1218" s="47">
        <f t="shared" si="267"/>
        <v>491.40000000000003</v>
      </c>
      <c r="W1218" s="47">
        <f t="shared" si="275"/>
        <v>528.69574039397799</v>
      </c>
      <c r="X1218" s="50">
        <f t="shared" si="268"/>
        <v>0</v>
      </c>
      <c r="AD1218" s="46">
        <v>0</v>
      </c>
      <c r="AE1218" s="53">
        <v>378</v>
      </c>
      <c r="AF1218" s="52">
        <v>5</v>
      </c>
      <c r="AG1218">
        <f t="shared" si="269"/>
        <v>1300</v>
      </c>
      <c r="AH1218">
        <f t="shared" si="276"/>
        <v>0.378</v>
      </c>
      <c r="AI1218">
        <f t="shared" si="270"/>
        <v>1675</v>
      </c>
      <c r="AJ1218">
        <f t="shared" si="271"/>
        <v>0.31563924799640475</v>
      </c>
      <c r="AK1218">
        <f t="shared" si="272"/>
        <v>3160</v>
      </c>
      <c r="AL1218">
        <f t="shared" si="277"/>
        <v>0.12396075200359526</v>
      </c>
      <c r="AM1218">
        <f t="shared" si="273"/>
        <v>0.13240000000000002</v>
      </c>
      <c r="AN1218">
        <f t="shared" si="278"/>
        <v>0</v>
      </c>
      <c r="AO1218">
        <f t="shared" si="274"/>
        <v>0.05</v>
      </c>
      <c r="AQ1218">
        <f t="shared" si="279"/>
        <v>1</v>
      </c>
    </row>
    <row r="1219" spans="1:43" ht="15.75" thickBot="1">
      <c r="A1219" s="51">
        <f t="shared" si="265"/>
        <v>1209</v>
      </c>
      <c r="B1219" s="52">
        <v>1</v>
      </c>
      <c r="C1219" s="52">
        <v>3.16</v>
      </c>
      <c r="D1219" s="56">
        <v>0</v>
      </c>
      <c r="E1219" s="52">
        <v>1</v>
      </c>
      <c r="F1219" s="52">
        <v>4</v>
      </c>
      <c r="G1219" s="53">
        <v>1.56</v>
      </c>
      <c r="H1219" s="53">
        <v>1.79</v>
      </c>
      <c r="I1219" s="52">
        <v>3</v>
      </c>
      <c r="J1219" s="53">
        <v>1.28</v>
      </c>
      <c r="K1219" s="53">
        <v>1.32</v>
      </c>
      <c r="L1219" s="52">
        <v>33.799999999999997</v>
      </c>
      <c r="M1219" s="52">
        <v>1</v>
      </c>
      <c r="N1219" s="52">
        <v>20</v>
      </c>
      <c r="O1219" s="52">
        <v>7</v>
      </c>
      <c r="P1219" s="54">
        <v>44.031858499999998</v>
      </c>
      <c r="Q1219" s="54">
        <v>0</v>
      </c>
      <c r="R1219" s="55">
        <v>2.8439285000000001</v>
      </c>
      <c r="T1219" s="52">
        <v>132.4</v>
      </c>
      <c r="U1219" s="47">
        <f t="shared" si="266"/>
        <v>391.71597633136099</v>
      </c>
      <c r="V1219" s="47">
        <f t="shared" si="267"/>
        <v>491.40000000000003</v>
      </c>
      <c r="W1219" s="47">
        <f t="shared" si="275"/>
        <v>528.69574039397799</v>
      </c>
      <c r="X1219" s="50">
        <f t="shared" si="268"/>
        <v>0</v>
      </c>
      <c r="AD1219" s="46">
        <v>0</v>
      </c>
      <c r="AE1219" s="53">
        <v>378</v>
      </c>
      <c r="AF1219" s="52">
        <v>5</v>
      </c>
      <c r="AG1219">
        <f t="shared" si="269"/>
        <v>1300</v>
      </c>
      <c r="AH1219">
        <f t="shared" si="276"/>
        <v>0.378</v>
      </c>
      <c r="AI1219">
        <f t="shared" si="270"/>
        <v>1675</v>
      </c>
      <c r="AJ1219">
        <f t="shared" si="271"/>
        <v>0.31563924799640475</v>
      </c>
      <c r="AK1219">
        <f t="shared" si="272"/>
        <v>3160</v>
      </c>
      <c r="AL1219">
        <f t="shared" si="277"/>
        <v>0.12396075200359526</v>
      </c>
      <c r="AM1219">
        <f t="shared" si="273"/>
        <v>0.13240000000000002</v>
      </c>
      <c r="AN1219">
        <f t="shared" si="278"/>
        <v>0</v>
      </c>
      <c r="AO1219">
        <f t="shared" si="274"/>
        <v>0.05</v>
      </c>
      <c r="AQ1219">
        <f t="shared" si="279"/>
        <v>1</v>
      </c>
    </row>
    <row r="1220" spans="1:43" ht="15.75" thickBot="1">
      <c r="A1220" s="51">
        <f t="shared" si="265"/>
        <v>1210</v>
      </c>
      <c r="B1220" s="52">
        <v>1</v>
      </c>
      <c r="C1220" s="52">
        <v>3.16</v>
      </c>
      <c r="D1220" s="52">
        <v>1</v>
      </c>
      <c r="E1220" s="52">
        <v>2.2000000000000002</v>
      </c>
      <c r="F1220" s="52">
        <v>4</v>
      </c>
      <c r="G1220" s="53">
        <v>1.56</v>
      </c>
      <c r="H1220" s="53">
        <v>1.79</v>
      </c>
      <c r="I1220" s="52">
        <v>3</v>
      </c>
      <c r="J1220" s="53">
        <v>1.28</v>
      </c>
      <c r="K1220" s="53">
        <v>1.32</v>
      </c>
      <c r="L1220" s="52">
        <v>33.799999999999997</v>
      </c>
      <c r="M1220" s="52">
        <v>1</v>
      </c>
      <c r="N1220" s="52">
        <v>20</v>
      </c>
      <c r="O1220" s="52">
        <v>7</v>
      </c>
      <c r="P1220" s="54">
        <v>45.502856000000001</v>
      </c>
      <c r="Q1220" s="54">
        <v>0</v>
      </c>
      <c r="R1220" s="55">
        <v>2.8733484499999999</v>
      </c>
      <c r="T1220" s="52">
        <v>132.4</v>
      </c>
      <c r="U1220" s="47">
        <f t="shared" si="266"/>
        <v>391.71597633136099</v>
      </c>
      <c r="V1220" s="47">
        <f t="shared" si="267"/>
        <v>487.5</v>
      </c>
      <c r="W1220" s="47">
        <f t="shared" si="275"/>
        <v>503.89691037784002</v>
      </c>
      <c r="X1220" s="50">
        <f t="shared" si="268"/>
        <v>39.171597633136102</v>
      </c>
      <c r="AD1220" s="52">
        <v>10</v>
      </c>
      <c r="AE1220" s="53">
        <v>375</v>
      </c>
      <c r="AF1220" s="52">
        <v>5</v>
      </c>
      <c r="AG1220">
        <f t="shared" si="269"/>
        <v>1300</v>
      </c>
      <c r="AH1220">
        <f t="shared" si="276"/>
        <v>0.375</v>
      </c>
      <c r="AI1220">
        <f t="shared" si="270"/>
        <v>1675</v>
      </c>
      <c r="AJ1220">
        <f t="shared" si="271"/>
        <v>0.3008339763449791</v>
      </c>
      <c r="AK1220">
        <f t="shared" si="272"/>
        <v>3160</v>
      </c>
      <c r="AL1220">
        <f t="shared" si="277"/>
        <v>0.12396075200359526</v>
      </c>
      <c r="AM1220">
        <f t="shared" si="273"/>
        <v>0.13240000000000002</v>
      </c>
      <c r="AN1220">
        <f t="shared" si="278"/>
        <v>1.7805271651425501E-2</v>
      </c>
      <c r="AO1220">
        <f t="shared" si="274"/>
        <v>0.05</v>
      </c>
      <c r="AQ1220">
        <f t="shared" si="279"/>
        <v>0.99999999999999989</v>
      </c>
    </row>
    <row r="1221" spans="1:43" ht="15.75" thickBot="1">
      <c r="A1221" s="51">
        <f t="shared" si="265"/>
        <v>1211</v>
      </c>
      <c r="B1221" s="52">
        <v>1</v>
      </c>
      <c r="C1221" s="52">
        <v>3.16</v>
      </c>
      <c r="D1221" s="56">
        <v>0</v>
      </c>
      <c r="E1221" s="52">
        <v>1</v>
      </c>
      <c r="F1221" s="52">
        <v>4</v>
      </c>
      <c r="G1221" s="53">
        <v>1.56</v>
      </c>
      <c r="H1221" s="53">
        <v>1.79</v>
      </c>
      <c r="I1221" s="52">
        <v>3</v>
      </c>
      <c r="J1221" s="53">
        <v>1.29</v>
      </c>
      <c r="K1221" s="53">
        <v>1.34</v>
      </c>
      <c r="L1221" s="52">
        <v>28</v>
      </c>
      <c r="M1221" s="52">
        <v>1</v>
      </c>
      <c r="N1221" s="52">
        <v>20</v>
      </c>
      <c r="O1221" s="52">
        <v>7</v>
      </c>
      <c r="P1221" s="54">
        <v>39.226599999999998</v>
      </c>
      <c r="Q1221" s="54">
        <v>0</v>
      </c>
      <c r="R1221" s="55">
        <v>3.1969679000000002</v>
      </c>
      <c r="T1221" s="52">
        <v>135.80000000000001</v>
      </c>
      <c r="U1221" s="47">
        <f t="shared" si="266"/>
        <v>485</v>
      </c>
      <c r="V1221" s="47">
        <f t="shared" si="267"/>
        <v>487.86499999999995</v>
      </c>
      <c r="W1221" s="47">
        <f t="shared" si="275"/>
        <v>485.27930379746834</v>
      </c>
      <c r="X1221" s="50">
        <f t="shared" si="268"/>
        <v>0</v>
      </c>
      <c r="AD1221" s="46">
        <v>0</v>
      </c>
      <c r="AE1221" s="53">
        <v>371</v>
      </c>
      <c r="AF1221" s="52">
        <v>5</v>
      </c>
      <c r="AG1221">
        <f t="shared" si="269"/>
        <v>1315</v>
      </c>
      <c r="AH1221">
        <f t="shared" si="276"/>
        <v>0.37099999999999994</v>
      </c>
      <c r="AI1221">
        <f t="shared" si="270"/>
        <v>1675</v>
      </c>
      <c r="AJ1221">
        <f t="shared" si="271"/>
        <v>0.28971898734177215</v>
      </c>
      <c r="AK1221">
        <f t="shared" si="272"/>
        <v>3160</v>
      </c>
      <c r="AL1221">
        <f t="shared" si="277"/>
        <v>0.15348101265822786</v>
      </c>
      <c r="AM1221">
        <f t="shared" si="273"/>
        <v>0.1358</v>
      </c>
      <c r="AN1221">
        <f t="shared" si="278"/>
        <v>0</v>
      </c>
      <c r="AO1221">
        <f t="shared" si="274"/>
        <v>0.05</v>
      </c>
      <c r="AQ1221">
        <f t="shared" si="279"/>
        <v>1</v>
      </c>
    </row>
    <row r="1222" spans="1:43" ht="15.75" thickBot="1">
      <c r="A1222" s="51">
        <f t="shared" si="265"/>
        <v>1212</v>
      </c>
      <c r="B1222" s="52">
        <v>1</v>
      </c>
      <c r="C1222" s="52">
        <v>3.16</v>
      </c>
      <c r="D1222" s="56">
        <v>0</v>
      </c>
      <c r="E1222" s="52">
        <v>1</v>
      </c>
      <c r="F1222" s="52">
        <v>4</v>
      </c>
      <c r="G1222" s="53">
        <v>1.56</v>
      </c>
      <c r="H1222" s="53">
        <v>1.79</v>
      </c>
      <c r="I1222" s="52">
        <v>3</v>
      </c>
      <c r="J1222" s="53">
        <v>1.28</v>
      </c>
      <c r="K1222" s="53">
        <v>1.32</v>
      </c>
      <c r="L1222" s="52">
        <v>28</v>
      </c>
      <c r="M1222" s="52">
        <v>1</v>
      </c>
      <c r="N1222" s="52">
        <v>20</v>
      </c>
      <c r="O1222" s="52">
        <v>7</v>
      </c>
      <c r="P1222" s="54">
        <v>55.407572500000001</v>
      </c>
      <c r="Q1222" s="54">
        <v>0</v>
      </c>
      <c r="R1222" s="55">
        <v>3.1871612499999999</v>
      </c>
      <c r="T1222" s="52">
        <v>135.80000000000001</v>
      </c>
      <c r="U1222" s="47">
        <f t="shared" si="266"/>
        <v>485</v>
      </c>
      <c r="V1222" s="47">
        <f t="shared" si="267"/>
        <v>482.3</v>
      </c>
      <c r="W1222" s="47">
        <f t="shared" si="275"/>
        <v>485.27930379746817</v>
      </c>
      <c r="X1222" s="50">
        <f t="shared" si="268"/>
        <v>0</v>
      </c>
      <c r="AD1222" s="46">
        <v>0</v>
      </c>
      <c r="AE1222" s="53">
        <v>371</v>
      </c>
      <c r="AF1222" s="52">
        <v>5</v>
      </c>
      <c r="AG1222">
        <f t="shared" si="269"/>
        <v>1300</v>
      </c>
      <c r="AH1222">
        <f t="shared" si="276"/>
        <v>0.371</v>
      </c>
      <c r="AI1222">
        <f t="shared" si="270"/>
        <v>1675</v>
      </c>
      <c r="AJ1222">
        <f t="shared" si="271"/>
        <v>0.28971898734177204</v>
      </c>
      <c r="AK1222">
        <f t="shared" si="272"/>
        <v>3160</v>
      </c>
      <c r="AL1222">
        <f t="shared" si="277"/>
        <v>0.15348101265822786</v>
      </c>
      <c r="AM1222">
        <f t="shared" si="273"/>
        <v>0.1358</v>
      </c>
      <c r="AN1222">
        <f t="shared" si="278"/>
        <v>0</v>
      </c>
      <c r="AO1222">
        <f t="shared" si="274"/>
        <v>0.05</v>
      </c>
      <c r="AQ1222">
        <f t="shared" si="279"/>
        <v>1</v>
      </c>
    </row>
    <row r="1223" spans="1:43" ht="15.75" thickBot="1">
      <c r="A1223" s="51">
        <f t="shared" si="265"/>
        <v>1213</v>
      </c>
      <c r="B1223" s="52">
        <v>1</v>
      </c>
      <c r="C1223" s="52">
        <v>3.16</v>
      </c>
      <c r="D1223" s="56">
        <v>0</v>
      </c>
      <c r="E1223" s="52">
        <v>1</v>
      </c>
      <c r="F1223" s="52">
        <v>4</v>
      </c>
      <c r="G1223" s="53">
        <v>1.56</v>
      </c>
      <c r="H1223" s="53">
        <v>1.79</v>
      </c>
      <c r="I1223" s="52">
        <v>3</v>
      </c>
      <c r="J1223" s="53">
        <v>1.29</v>
      </c>
      <c r="K1223" s="53">
        <v>1.34</v>
      </c>
      <c r="L1223" s="52">
        <v>28</v>
      </c>
      <c r="M1223" s="52">
        <v>1</v>
      </c>
      <c r="N1223" s="52">
        <v>20</v>
      </c>
      <c r="O1223" s="52">
        <v>7</v>
      </c>
      <c r="P1223" s="54">
        <v>60.703163500000002</v>
      </c>
      <c r="Q1223" s="54">
        <v>0</v>
      </c>
      <c r="R1223" s="55">
        <v>3.3048410500000003</v>
      </c>
      <c r="T1223" s="52">
        <v>135.80000000000001</v>
      </c>
      <c r="U1223" s="47">
        <f t="shared" si="266"/>
        <v>485</v>
      </c>
      <c r="V1223" s="47">
        <f t="shared" si="267"/>
        <v>487.86499999999995</v>
      </c>
      <c r="W1223" s="47">
        <f t="shared" si="275"/>
        <v>485.27930379746834</v>
      </c>
      <c r="X1223" s="50">
        <f t="shared" si="268"/>
        <v>0</v>
      </c>
      <c r="AD1223" s="46">
        <v>0</v>
      </c>
      <c r="AE1223" s="53">
        <v>371</v>
      </c>
      <c r="AF1223" s="52">
        <v>5</v>
      </c>
      <c r="AG1223">
        <f t="shared" si="269"/>
        <v>1315</v>
      </c>
      <c r="AH1223">
        <f t="shared" si="276"/>
        <v>0.37099999999999994</v>
      </c>
      <c r="AI1223">
        <f t="shared" si="270"/>
        <v>1675</v>
      </c>
      <c r="AJ1223">
        <f t="shared" si="271"/>
        <v>0.28971898734177215</v>
      </c>
      <c r="AK1223">
        <f t="shared" si="272"/>
        <v>3160</v>
      </c>
      <c r="AL1223">
        <f t="shared" si="277"/>
        <v>0.15348101265822786</v>
      </c>
      <c r="AM1223">
        <f t="shared" si="273"/>
        <v>0.1358</v>
      </c>
      <c r="AN1223">
        <f t="shared" si="278"/>
        <v>0</v>
      </c>
      <c r="AO1223">
        <f t="shared" si="274"/>
        <v>0.05</v>
      </c>
      <c r="AQ1223">
        <f t="shared" si="279"/>
        <v>1</v>
      </c>
    </row>
    <row r="1224" spans="1:43" ht="15.75" thickBot="1">
      <c r="A1224" s="51">
        <f t="shared" si="265"/>
        <v>1214</v>
      </c>
      <c r="B1224" s="52">
        <v>1</v>
      </c>
      <c r="C1224" s="52">
        <v>3.16</v>
      </c>
      <c r="D1224" s="52">
        <v>1</v>
      </c>
      <c r="E1224" s="52">
        <v>2.2000000000000002</v>
      </c>
      <c r="F1224" s="52">
        <v>4</v>
      </c>
      <c r="G1224" s="53">
        <v>1.56</v>
      </c>
      <c r="H1224" s="53">
        <v>1.79</v>
      </c>
      <c r="I1224" s="52">
        <v>3</v>
      </c>
      <c r="J1224" s="53">
        <v>1.29</v>
      </c>
      <c r="K1224" s="53">
        <v>1.34</v>
      </c>
      <c r="L1224" s="52">
        <v>28</v>
      </c>
      <c r="M1224" s="52">
        <v>1</v>
      </c>
      <c r="N1224" s="52">
        <v>20</v>
      </c>
      <c r="O1224" s="52">
        <v>7</v>
      </c>
      <c r="P1224" s="54">
        <v>55.897905000000002</v>
      </c>
      <c r="Q1224" s="54">
        <v>0</v>
      </c>
      <c r="R1224" s="55">
        <v>3.3636809499999996</v>
      </c>
      <c r="T1224" s="52">
        <v>135.80000000000001</v>
      </c>
      <c r="U1224" s="47">
        <f t="shared" si="266"/>
        <v>485</v>
      </c>
      <c r="V1224" s="47">
        <f t="shared" si="267"/>
        <v>482.60499999999996</v>
      </c>
      <c r="W1224" s="47">
        <f t="shared" si="275"/>
        <v>455.05316743383173</v>
      </c>
      <c r="X1224" s="50">
        <f t="shared" si="268"/>
        <v>48.5</v>
      </c>
      <c r="AD1224" s="52">
        <v>10</v>
      </c>
      <c r="AE1224" s="53">
        <v>367</v>
      </c>
      <c r="AF1224" s="52">
        <v>5</v>
      </c>
      <c r="AG1224">
        <f t="shared" si="269"/>
        <v>1315</v>
      </c>
      <c r="AH1224">
        <f t="shared" si="276"/>
        <v>0.36699999999999999</v>
      </c>
      <c r="AI1224">
        <f t="shared" si="270"/>
        <v>1675</v>
      </c>
      <c r="AJ1224">
        <f t="shared" si="271"/>
        <v>0.27167353279631745</v>
      </c>
      <c r="AK1224">
        <f t="shared" si="272"/>
        <v>3160</v>
      </c>
      <c r="AL1224">
        <f t="shared" si="277"/>
        <v>0.15348101265822786</v>
      </c>
      <c r="AM1224">
        <f t="shared" si="273"/>
        <v>0.1358</v>
      </c>
      <c r="AN1224">
        <f t="shared" si="278"/>
        <v>2.2045454545454545E-2</v>
      </c>
      <c r="AO1224">
        <f t="shared" si="274"/>
        <v>0.05</v>
      </c>
      <c r="AQ1224">
        <f t="shared" si="279"/>
        <v>1</v>
      </c>
    </row>
    <row r="1225" spans="1:43" ht="15.75" thickBot="1">
      <c r="A1225" s="51">
        <f t="shared" si="265"/>
        <v>1215</v>
      </c>
      <c r="B1225" s="52">
        <v>1</v>
      </c>
      <c r="C1225" s="52">
        <v>3.16</v>
      </c>
      <c r="D1225" s="56">
        <v>0</v>
      </c>
      <c r="E1225" s="52">
        <v>1</v>
      </c>
      <c r="F1225" s="52">
        <v>4</v>
      </c>
      <c r="G1225" s="53">
        <v>1.56</v>
      </c>
      <c r="H1225" s="53">
        <v>1.79</v>
      </c>
      <c r="I1225" s="52">
        <v>3</v>
      </c>
      <c r="J1225" s="53">
        <v>1.29</v>
      </c>
      <c r="K1225" s="53">
        <v>1.34</v>
      </c>
      <c r="L1225" s="52">
        <v>21.7</v>
      </c>
      <c r="M1225" s="52">
        <v>1</v>
      </c>
      <c r="N1225" s="52">
        <v>20</v>
      </c>
      <c r="O1225" s="52">
        <v>7</v>
      </c>
      <c r="P1225" s="54">
        <v>53.936574999999998</v>
      </c>
      <c r="Q1225" s="54">
        <v>0</v>
      </c>
      <c r="R1225" s="55">
        <v>4.0893730500000007</v>
      </c>
      <c r="T1225" s="52">
        <v>125.1</v>
      </c>
      <c r="U1225" s="47">
        <f t="shared" si="266"/>
        <v>576.49769585253455</v>
      </c>
      <c r="V1225" s="47">
        <f t="shared" si="267"/>
        <v>479.97499999999997</v>
      </c>
      <c r="W1225" s="47">
        <f t="shared" si="275"/>
        <v>464.75223400221671</v>
      </c>
      <c r="X1225" s="50">
        <f t="shared" si="268"/>
        <v>0</v>
      </c>
      <c r="AD1225" s="46">
        <v>0</v>
      </c>
      <c r="AE1225" s="53">
        <v>365</v>
      </c>
      <c r="AF1225" s="52">
        <v>5</v>
      </c>
      <c r="AG1225">
        <f t="shared" si="269"/>
        <v>1315</v>
      </c>
      <c r="AH1225">
        <f t="shared" si="276"/>
        <v>0.36499999999999999</v>
      </c>
      <c r="AI1225">
        <f t="shared" si="270"/>
        <v>1675</v>
      </c>
      <c r="AJ1225">
        <f t="shared" si="271"/>
        <v>0.27746402029983086</v>
      </c>
      <c r="AK1225">
        <f t="shared" si="272"/>
        <v>3160</v>
      </c>
      <c r="AL1225">
        <f t="shared" si="277"/>
        <v>0.18243597970016917</v>
      </c>
      <c r="AM1225">
        <f t="shared" si="273"/>
        <v>0.12509999999999999</v>
      </c>
      <c r="AN1225">
        <f t="shared" si="278"/>
        <v>0</v>
      </c>
      <c r="AO1225">
        <f t="shared" si="274"/>
        <v>0.05</v>
      </c>
      <c r="AQ1225">
        <f t="shared" si="279"/>
        <v>1</v>
      </c>
    </row>
    <row r="1226" spans="1:43" ht="15.75" thickBot="1">
      <c r="A1226" s="51">
        <f t="shared" si="265"/>
        <v>1216</v>
      </c>
      <c r="B1226" s="52">
        <v>1</v>
      </c>
      <c r="C1226" s="52">
        <v>3.16</v>
      </c>
      <c r="D1226" s="56">
        <v>0</v>
      </c>
      <c r="E1226" s="52">
        <v>1</v>
      </c>
      <c r="F1226" s="52">
        <v>4</v>
      </c>
      <c r="G1226" s="53">
        <v>1.56</v>
      </c>
      <c r="H1226" s="53">
        <v>1.79</v>
      </c>
      <c r="I1226" s="52">
        <v>3</v>
      </c>
      <c r="J1226" s="53">
        <v>1.28</v>
      </c>
      <c r="K1226" s="53">
        <v>1.32</v>
      </c>
      <c r="L1226" s="52">
        <v>21.7</v>
      </c>
      <c r="M1226" s="52">
        <v>1</v>
      </c>
      <c r="N1226" s="52">
        <v>20</v>
      </c>
      <c r="O1226" s="52">
        <v>7</v>
      </c>
      <c r="P1226" s="54">
        <v>60.310897500000003</v>
      </c>
      <c r="Q1226" s="54">
        <v>0</v>
      </c>
      <c r="R1226" s="55">
        <v>3.3931009000000003</v>
      </c>
      <c r="T1226" s="52">
        <v>125.1</v>
      </c>
      <c r="U1226" s="47">
        <f t="shared" si="266"/>
        <v>576.49769585253455</v>
      </c>
      <c r="V1226" s="47">
        <f t="shared" si="267"/>
        <v>474.5</v>
      </c>
      <c r="W1226" s="47">
        <f t="shared" si="275"/>
        <v>464.75223400221671</v>
      </c>
      <c r="X1226" s="50">
        <f t="shared" si="268"/>
        <v>0</v>
      </c>
      <c r="AD1226" s="46">
        <v>0</v>
      </c>
      <c r="AE1226" s="53">
        <v>365</v>
      </c>
      <c r="AF1226" s="52">
        <v>5</v>
      </c>
      <c r="AG1226">
        <f t="shared" si="269"/>
        <v>1300</v>
      </c>
      <c r="AH1226">
        <f t="shared" si="276"/>
        <v>0.36499999999999999</v>
      </c>
      <c r="AI1226">
        <f t="shared" si="270"/>
        <v>1675</v>
      </c>
      <c r="AJ1226">
        <f t="shared" si="271"/>
        <v>0.27746402029983086</v>
      </c>
      <c r="AK1226">
        <f t="shared" si="272"/>
        <v>3160</v>
      </c>
      <c r="AL1226">
        <f t="shared" si="277"/>
        <v>0.18243597970016917</v>
      </c>
      <c r="AM1226">
        <f t="shared" si="273"/>
        <v>0.12509999999999999</v>
      </c>
      <c r="AN1226">
        <f t="shared" si="278"/>
        <v>0</v>
      </c>
      <c r="AO1226">
        <f t="shared" si="274"/>
        <v>0.05</v>
      </c>
      <c r="AQ1226">
        <f t="shared" si="279"/>
        <v>1</v>
      </c>
    </row>
    <row r="1227" spans="1:43" ht="15.75" thickBot="1">
      <c r="A1227" s="51">
        <f t="shared" si="265"/>
        <v>1217</v>
      </c>
      <c r="B1227" s="52">
        <v>1</v>
      </c>
      <c r="C1227" s="52">
        <v>3.16</v>
      </c>
      <c r="D1227" s="56">
        <v>0</v>
      </c>
      <c r="E1227" s="52">
        <v>1</v>
      </c>
      <c r="F1227" s="52">
        <v>4</v>
      </c>
      <c r="G1227" s="53">
        <v>1.56</v>
      </c>
      <c r="H1227" s="53">
        <v>1.79</v>
      </c>
      <c r="I1227" s="52">
        <v>3</v>
      </c>
      <c r="J1227" s="53">
        <v>1.29</v>
      </c>
      <c r="K1227" s="53">
        <v>1.34</v>
      </c>
      <c r="L1227" s="52">
        <v>21.7</v>
      </c>
      <c r="M1227" s="52">
        <v>1</v>
      </c>
      <c r="N1227" s="52">
        <v>20</v>
      </c>
      <c r="O1227" s="52">
        <v>7</v>
      </c>
      <c r="P1227" s="54">
        <v>68.450417000000002</v>
      </c>
      <c r="Q1227" s="54">
        <v>0</v>
      </c>
      <c r="R1227" s="55">
        <v>3.3440676500000004</v>
      </c>
      <c r="T1227" s="52">
        <v>125.1</v>
      </c>
      <c r="U1227" s="47">
        <f t="shared" si="266"/>
        <v>576.49769585253455</v>
      </c>
      <c r="V1227" s="47">
        <f t="shared" si="267"/>
        <v>479.97499999999997</v>
      </c>
      <c r="W1227" s="47">
        <f t="shared" si="275"/>
        <v>464.75223400221671</v>
      </c>
      <c r="X1227" s="50">
        <f t="shared" si="268"/>
        <v>0</v>
      </c>
      <c r="AD1227" s="46">
        <v>0</v>
      </c>
      <c r="AE1227" s="53">
        <v>365</v>
      </c>
      <c r="AF1227" s="52">
        <v>5</v>
      </c>
      <c r="AG1227">
        <f t="shared" si="269"/>
        <v>1315</v>
      </c>
      <c r="AH1227">
        <f t="shared" si="276"/>
        <v>0.36499999999999999</v>
      </c>
      <c r="AI1227">
        <f t="shared" si="270"/>
        <v>1675</v>
      </c>
      <c r="AJ1227">
        <f t="shared" si="271"/>
        <v>0.27746402029983086</v>
      </c>
      <c r="AK1227">
        <f t="shared" si="272"/>
        <v>3160</v>
      </c>
      <c r="AL1227">
        <f t="shared" si="277"/>
        <v>0.18243597970016917</v>
      </c>
      <c r="AM1227">
        <f t="shared" si="273"/>
        <v>0.12509999999999999</v>
      </c>
      <c r="AN1227">
        <f t="shared" si="278"/>
        <v>0</v>
      </c>
      <c r="AO1227">
        <f t="shared" si="274"/>
        <v>0.05</v>
      </c>
      <c r="AQ1227">
        <f t="shared" si="279"/>
        <v>1</v>
      </c>
    </row>
    <row r="1228" spans="1:43" ht="15.75" thickBot="1">
      <c r="A1228" s="51">
        <f t="shared" ref="A1228:A1291" si="280">A1227+1</f>
        <v>1218</v>
      </c>
      <c r="B1228" s="52">
        <v>1</v>
      </c>
      <c r="C1228" s="52">
        <v>3.16</v>
      </c>
      <c r="D1228" s="52">
        <v>1</v>
      </c>
      <c r="E1228" s="52">
        <v>2.2000000000000002</v>
      </c>
      <c r="F1228" s="52">
        <v>4</v>
      </c>
      <c r="G1228" s="53">
        <v>1.56</v>
      </c>
      <c r="H1228" s="53">
        <v>1.79</v>
      </c>
      <c r="I1228" s="52">
        <v>3</v>
      </c>
      <c r="J1228" s="53">
        <v>1.29</v>
      </c>
      <c r="K1228" s="53">
        <v>1.34</v>
      </c>
      <c r="L1228" s="52">
        <v>21.7</v>
      </c>
      <c r="M1228" s="52">
        <v>1</v>
      </c>
      <c r="N1228" s="52">
        <v>20</v>
      </c>
      <c r="O1228" s="52">
        <v>7</v>
      </c>
      <c r="P1228" s="54">
        <v>65.704554999999999</v>
      </c>
      <c r="Q1228" s="54">
        <v>0</v>
      </c>
      <c r="R1228" s="55">
        <v>3.3931009000000003</v>
      </c>
      <c r="T1228" s="52">
        <v>125.1</v>
      </c>
      <c r="U1228" s="47">
        <f t="shared" ref="U1228:U1291" si="281">((T1228/(L1228/100)))</f>
        <v>576.49769585253455</v>
      </c>
      <c r="V1228" s="47">
        <f t="shared" ref="V1228:V1291" si="282">(AVERAGE(J1228:K1228)*AE1228)</f>
        <v>473.4</v>
      </c>
      <c r="W1228" s="47">
        <f t="shared" si="275"/>
        <v>429.23479579526224</v>
      </c>
      <c r="X1228" s="50">
        <f t="shared" ref="X1228:X1291" si="283">((AD1228/100)*U1228)</f>
        <v>57.649769585253459</v>
      </c>
      <c r="AD1228" s="52">
        <v>10</v>
      </c>
      <c r="AE1228" s="53">
        <v>360</v>
      </c>
      <c r="AF1228" s="52">
        <v>5</v>
      </c>
      <c r="AG1228">
        <f t="shared" ref="AG1228:AG1291" si="284">(AVERAGE(J1228:K1228)*1000)</f>
        <v>1315</v>
      </c>
      <c r="AH1228">
        <f t="shared" si="276"/>
        <v>0.36</v>
      </c>
      <c r="AI1228">
        <f t="shared" ref="AI1228:AI1291" si="285">(AVERAGE(G1228:H1228)*1000)</f>
        <v>1675</v>
      </c>
      <c r="AJ1228">
        <f t="shared" ref="AJ1228:AJ1291" si="286">(1-(SUM(AH1228,AL1228,AM1228,AN1228,AO1228)))</f>
        <v>0.25625957957926104</v>
      </c>
      <c r="AK1228">
        <f t="shared" ref="AK1228:AK1291" si="287">(C1228*1000)</f>
        <v>3160</v>
      </c>
      <c r="AL1228">
        <f t="shared" si="277"/>
        <v>0.18243597970016917</v>
      </c>
      <c r="AM1228">
        <f t="shared" ref="AM1228:AM1291" si="288">(T1228/1000)</f>
        <v>0.12509999999999999</v>
      </c>
      <c r="AN1228">
        <f t="shared" si="278"/>
        <v>2.6204440720569756E-2</v>
      </c>
      <c r="AO1228">
        <f t="shared" ref="AO1228:AO1291" si="289">(AF1228/100)</f>
        <v>0.05</v>
      </c>
      <c r="AQ1228">
        <f t="shared" si="279"/>
        <v>1</v>
      </c>
    </row>
    <row r="1229" spans="1:43" ht="15.75" thickBot="1">
      <c r="A1229" s="51">
        <f t="shared" si="280"/>
        <v>1219</v>
      </c>
      <c r="B1229" s="52">
        <v>1</v>
      </c>
      <c r="C1229" s="52">
        <v>3.16</v>
      </c>
      <c r="D1229" s="56">
        <v>0</v>
      </c>
      <c r="E1229" s="52">
        <v>1</v>
      </c>
      <c r="F1229" s="52">
        <v>4</v>
      </c>
      <c r="G1229" s="53">
        <v>1.56</v>
      </c>
      <c r="H1229" s="53">
        <v>1.79</v>
      </c>
      <c r="I1229" s="52">
        <v>3</v>
      </c>
      <c r="J1229" s="53">
        <v>1.28</v>
      </c>
      <c r="K1229" s="53">
        <v>1.32</v>
      </c>
      <c r="L1229" s="52">
        <v>46.7</v>
      </c>
      <c r="M1229" s="52">
        <v>1</v>
      </c>
      <c r="N1229" s="52">
        <v>20</v>
      </c>
      <c r="O1229" s="52">
        <v>28</v>
      </c>
      <c r="P1229" s="54">
        <v>31.577413</v>
      </c>
      <c r="Q1229" s="54">
        <v>15.886773000000002</v>
      </c>
      <c r="R1229" s="55">
        <v>2.0593965000000001</v>
      </c>
      <c r="T1229" s="52">
        <v>138.6</v>
      </c>
      <c r="U1229" s="47">
        <f t="shared" si="281"/>
        <v>296.78800856531046</v>
      </c>
      <c r="V1229" s="47">
        <f t="shared" si="282"/>
        <v>492.7</v>
      </c>
      <c r="W1229" s="47">
        <f t="shared" si="275"/>
        <v>566.95357140921033</v>
      </c>
      <c r="X1229" s="50">
        <f t="shared" si="283"/>
        <v>0</v>
      </c>
      <c r="AD1229" s="46">
        <v>0</v>
      </c>
      <c r="AE1229" s="53">
        <v>379</v>
      </c>
      <c r="AF1229" s="52">
        <v>5</v>
      </c>
      <c r="AG1229">
        <f t="shared" si="284"/>
        <v>1300</v>
      </c>
      <c r="AH1229">
        <f t="shared" si="276"/>
        <v>0.379</v>
      </c>
      <c r="AI1229">
        <f t="shared" si="285"/>
        <v>1675</v>
      </c>
      <c r="AJ1229">
        <f t="shared" si="286"/>
        <v>0.33847974412490167</v>
      </c>
      <c r="AK1229">
        <f t="shared" si="287"/>
        <v>3160</v>
      </c>
      <c r="AL1229">
        <f t="shared" si="277"/>
        <v>9.3920255875098252E-2</v>
      </c>
      <c r="AM1229">
        <f t="shared" si="288"/>
        <v>0.1386</v>
      </c>
      <c r="AN1229">
        <f t="shared" si="278"/>
        <v>0</v>
      </c>
      <c r="AO1229">
        <f t="shared" si="289"/>
        <v>0.05</v>
      </c>
      <c r="AQ1229">
        <f t="shared" si="279"/>
        <v>1</v>
      </c>
    </row>
    <row r="1230" spans="1:43" ht="15.75" thickBot="1">
      <c r="A1230" s="51">
        <f t="shared" si="280"/>
        <v>1220</v>
      </c>
      <c r="B1230" s="52">
        <v>1</v>
      </c>
      <c r="C1230" s="52">
        <v>3.16</v>
      </c>
      <c r="D1230" s="56">
        <v>0</v>
      </c>
      <c r="E1230" s="52">
        <v>1</v>
      </c>
      <c r="F1230" s="52">
        <v>4</v>
      </c>
      <c r="G1230" s="53">
        <v>1.56</v>
      </c>
      <c r="H1230" s="53">
        <v>1.79</v>
      </c>
      <c r="I1230" s="52">
        <v>3</v>
      </c>
      <c r="J1230" s="53">
        <v>1.28</v>
      </c>
      <c r="K1230" s="53">
        <v>1.32</v>
      </c>
      <c r="L1230" s="52">
        <v>46.7</v>
      </c>
      <c r="M1230" s="52">
        <v>1</v>
      </c>
      <c r="N1230" s="52">
        <v>20</v>
      </c>
      <c r="O1230" s="52">
        <v>28</v>
      </c>
      <c r="P1230" s="54">
        <v>38.049802</v>
      </c>
      <c r="Q1230" s="54">
        <v>14.709975</v>
      </c>
      <c r="R1230" s="55">
        <v>3.7363336500000002</v>
      </c>
      <c r="T1230" s="52">
        <v>138.6</v>
      </c>
      <c r="U1230" s="47">
        <f t="shared" si="281"/>
        <v>296.78800856531046</v>
      </c>
      <c r="V1230" s="47">
        <f t="shared" si="282"/>
        <v>492.7</v>
      </c>
      <c r="W1230" s="47">
        <f t="shared" si="275"/>
        <v>566.95357140921033</v>
      </c>
      <c r="X1230" s="50">
        <f t="shared" si="283"/>
        <v>0</v>
      </c>
      <c r="AD1230" s="46">
        <v>0</v>
      </c>
      <c r="AE1230" s="53">
        <v>379</v>
      </c>
      <c r="AF1230" s="52">
        <v>5</v>
      </c>
      <c r="AG1230">
        <f t="shared" si="284"/>
        <v>1300</v>
      </c>
      <c r="AH1230">
        <f t="shared" si="276"/>
        <v>0.379</v>
      </c>
      <c r="AI1230">
        <f t="shared" si="285"/>
        <v>1675</v>
      </c>
      <c r="AJ1230">
        <f t="shared" si="286"/>
        <v>0.33847974412490167</v>
      </c>
      <c r="AK1230">
        <f t="shared" si="287"/>
        <v>3160</v>
      </c>
      <c r="AL1230">
        <f t="shared" si="277"/>
        <v>9.3920255875098252E-2</v>
      </c>
      <c r="AM1230">
        <f t="shared" si="288"/>
        <v>0.1386</v>
      </c>
      <c r="AN1230">
        <f t="shared" si="278"/>
        <v>0</v>
      </c>
      <c r="AO1230">
        <f t="shared" si="289"/>
        <v>0.05</v>
      </c>
      <c r="AQ1230">
        <f t="shared" si="279"/>
        <v>1</v>
      </c>
    </row>
    <row r="1231" spans="1:43" ht="15.75" thickBot="1">
      <c r="A1231" s="51">
        <f t="shared" si="280"/>
        <v>1221</v>
      </c>
      <c r="B1231" s="52">
        <v>1</v>
      </c>
      <c r="C1231" s="52">
        <v>3.16</v>
      </c>
      <c r="D1231" s="52">
        <v>1</v>
      </c>
      <c r="E1231" s="52">
        <v>2.2000000000000002</v>
      </c>
      <c r="F1231" s="52">
        <v>4</v>
      </c>
      <c r="G1231" s="53">
        <v>1.56</v>
      </c>
      <c r="H1231" s="53">
        <v>1.79</v>
      </c>
      <c r="I1231" s="52">
        <v>3</v>
      </c>
      <c r="J1231" s="53">
        <v>1.28</v>
      </c>
      <c r="K1231" s="53">
        <v>1.32</v>
      </c>
      <c r="L1231" s="52">
        <v>46.7</v>
      </c>
      <c r="M1231" s="52">
        <v>1</v>
      </c>
      <c r="N1231" s="52">
        <v>20</v>
      </c>
      <c r="O1231" s="52">
        <v>28</v>
      </c>
      <c r="P1231" s="54">
        <v>44.424124499999998</v>
      </c>
      <c r="Q1231" s="54">
        <v>16.965504500000002</v>
      </c>
      <c r="R1231" s="55">
        <v>3.3734875999999998</v>
      </c>
      <c r="T1231" s="52">
        <v>138.6</v>
      </c>
      <c r="U1231" s="47">
        <f t="shared" si="281"/>
        <v>296.78800856531046</v>
      </c>
      <c r="V1231" s="47">
        <f t="shared" si="282"/>
        <v>490.1</v>
      </c>
      <c r="W1231" s="47">
        <f t="shared" si="275"/>
        <v>547.70721166616966</v>
      </c>
      <c r="X1231" s="50">
        <f t="shared" si="283"/>
        <v>29.678800856531048</v>
      </c>
      <c r="AD1231" s="52">
        <v>10</v>
      </c>
      <c r="AE1231" s="53">
        <v>377</v>
      </c>
      <c r="AF1231" s="52">
        <v>5</v>
      </c>
      <c r="AG1231">
        <f t="shared" si="284"/>
        <v>1300</v>
      </c>
      <c r="AH1231">
        <f t="shared" si="276"/>
        <v>0.377</v>
      </c>
      <c r="AI1231">
        <f t="shared" si="285"/>
        <v>1675</v>
      </c>
      <c r="AJ1231">
        <f t="shared" si="286"/>
        <v>0.32698938009920575</v>
      </c>
      <c r="AK1231">
        <f t="shared" si="287"/>
        <v>3160</v>
      </c>
      <c r="AL1231">
        <f t="shared" si="277"/>
        <v>9.3920255875098252E-2</v>
      </c>
      <c r="AM1231">
        <f t="shared" si="288"/>
        <v>0.1386</v>
      </c>
      <c r="AN1231">
        <f t="shared" si="278"/>
        <v>1.3490364025695931E-2</v>
      </c>
      <c r="AO1231">
        <f t="shared" si="289"/>
        <v>0.05</v>
      </c>
      <c r="AQ1231">
        <f t="shared" si="279"/>
        <v>0.99999999999999989</v>
      </c>
    </row>
    <row r="1232" spans="1:43" ht="15.75" thickBot="1">
      <c r="A1232" s="51">
        <f t="shared" si="280"/>
        <v>1222</v>
      </c>
      <c r="B1232" s="52">
        <v>1</v>
      </c>
      <c r="C1232" s="52">
        <v>3.16</v>
      </c>
      <c r="D1232" s="56">
        <v>0</v>
      </c>
      <c r="E1232" s="52">
        <v>1</v>
      </c>
      <c r="F1232" s="52">
        <v>4</v>
      </c>
      <c r="G1232" s="53">
        <v>1.56</v>
      </c>
      <c r="H1232" s="53">
        <v>1.79</v>
      </c>
      <c r="I1232" s="52">
        <v>3</v>
      </c>
      <c r="J1232" s="53">
        <v>1.28</v>
      </c>
      <c r="K1232" s="53">
        <v>1.32</v>
      </c>
      <c r="L1232" s="52">
        <v>33.799999999999997</v>
      </c>
      <c r="M1232" s="52">
        <v>1</v>
      </c>
      <c r="N1232" s="52">
        <v>20</v>
      </c>
      <c r="O1232" s="52">
        <v>28</v>
      </c>
      <c r="P1232" s="54">
        <v>41.285996500000003</v>
      </c>
      <c r="Q1232" s="54">
        <v>17.7500365</v>
      </c>
      <c r="R1232" s="55">
        <v>3.4029075500000001</v>
      </c>
      <c r="T1232" s="52">
        <v>132.4</v>
      </c>
      <c r="U1232" s="47">
        <f t="shared" si="281"/>
        <v>391.71597633136099</v>
      </c>
      <c r="V1232" s="47">
        <f t="shared" si="282"/>
        <v>491.40000000000003</v>
      </c>
      <c r="W1232" s="47">
        <f t="shared" si="275"/>
        <v>528.69574039397799</v>
      </c>
      <c r="X1232" s="50">
        <f t="shared" si="283"/>
        <v>0</v>
      </c>
      <c r="AD1232" s="46">
        <v>0</v>
      </c>
      <c r="AE1232" s="53">
        <v>378</v>
      </c>
      <c r="AF1232" s="52">
        <v>5</v>
      </c>
      <c r="AG1232">
        <f t="shared" si="284"/>
        <v>1300</v>
      </c>
      <c r="AH1232">
        <f t="shared" si="276"/>
        <v>0.378</v>
      </c>
      <c r="AI1232">
        <f t="shared" si="285"/>
        <v>1675</v>
      </c>
      <c r="AJ1232">
        <f t="shared" si="286"/>
        <v>0.31563924799640475</v>
      </c>
      <c r="AK1232">
        <f t="shared" si="287"/>
        <v>3160</v>
      </c>
      <c r="AL1232">
        <f t="shared" si="277"/>
        <v>0.12396075200359526</v>
      </c>
      <c r="AM1232">
        <f t="shared" si="288"/>
        <v>0.13240000000000002</v>
      </c>
      <c r="AN1232">
        <f t="shared" si="278"/>
        <v>0</v>
      </c>
      <c r="AO1232">
        <f t="shared" si="289"/>
        <v>0.05</v>
      </c>
      <c r="AQ1232">
        <f t="shared" si="279"/>
        <v>1</v>
      </c>
    </row>
    <row r="1233" spans="1:43" ht="15.75" thickBot="1">
      <c r="A1233" s="51">
        <f t="shared" si="280"/>
        <v>1223</v>
      </c>
      <c r="B1233" s="52">
        <v>1</v>
      </c>
      <c r="C1233" s="52">
        <v>3.16</v>
      </c>
      <c r="D1233" s="56">
        <v>0</v>
      </c>
      <c r="E1233" s="52">
        <v>1</v>
      </c>
      <c r="F1233" s="52">
        <v>4</v>
      </c>
      <c r="G1233" s="53">
        <v>1.56</v>
      </c>
      <c r="H1233" s="53">
        <v>1.79</v>
      </c>
      <c r="I1233" s="52">
        <v>3</v>
      </c>
      <c r="J1233" s="53">
        <v>1.28</v>
      </c>
      <c r="K1233" s="53">
        <v>1.32</v>
      </c>
      <c r="L1233" s="52">
        <v>33.799999999999997</v>
      </c>
      <c r="M1233" s="52">
        <v>1</v>
      </c>
      <c r="N1233" s="52">
        <v>20</v>
      </c>
      <c r="O1233" s="52">
        <v>28</v>
      </c>
      <c r="P1233" s="54">
        <v>54.623040500000002</v>
      </c>
      <c r="Q1233" s="54">
        <v>16.475172000000001</v>
      </c>
      <c r="R1233" s="55">
        <v>4.1874395500000006</v>
      </c>
      <c r="T1233" s="52">
        <v>132.4</v>
      </c>
      <c r="U1233" s="47">
        <f t="shared" si="281"/>
        <v>391.71597633136099</v>
      </c>
      <c r="V1233" s="47">
        <f t="shared" si="282"/>
        <v>491.40000000000003</v>
      </c>
      <c r="W1233" s="47">
        <f t="shared" si="275"/>
        <v>528.69574039397799</v>
      </c>
      <c r="X1233" s="50">
        <f t="shared" si="283"/>
        <v>0</v>
      </c>
      <c r="AD1233" s="46">
        <v>0</v>
      </c>
      <c r="AE1233" s="53">
        <v>378</v>
      </c>
      <c r="AF1233" s="52">
        <v>5</v>
      </c>
      <c r="AG1233">
        <f t="shared" si="284"/>
        <v>1300</v>
      </c>
      <c r="AH1233">
        <f t="shared" si="276"/>
        <v>0.378</v>
      </c>
      <c r="AI1233">
        <f t="shared" si="285"/>
        <v>1675</v>
      </c>
      <c r="AJ1233">
        <f t="shared" si="286"/>
        <v>0.31563924799640475</v>
      </c>
      <c r="AK1233">
        <f t="shared" si="287"/>
        <v>3160</v>
      </c>
      <c r="AL1233">
        <f t="shared" si="277"/>
        <v>0.12396075200359526</v>
      </c>
      <c r="AM1233">
        <f t="shared" si="288"/>
        <v>0.13240000000000002</v>
      </c>
      <c r="AN1233">
        <f t="shared" si="278"/>
        <v>0</v>
      </c>
      <c r="AO1233">
        <f t="shared" si="289"/>
        <v>0.05</v>
      </c>
      <c r="AQ1233">
        <f t="shared" si="279"/>
        <v>1</v>
      </c>
    </row>
    <row r="1234" spans="1:43" ht="15.75" thickBot="1">
      <c r="A1234" s="51">
        <f t="shared" si="280"/>
        <v>1224</v>
      </c>
      <c r="B1234" s="52">
        <v>1</v>
      </c>
      <c r="C1234" s="52">
        <v>3.16</v>
      </c>
      <c r="D1234" s="52">
        <v>1</v>
      </c>
      <c r="E1234" s="52">
        <v>2.2000000000000002</v>
      </c>
      <c r="F1234" s="52">
        <v>4</v>
      </c>
      <c r="G1234" s="53">
        <v>1.56</v>
      </c>
      <c r="H1234" s="53">
        <v>1.79</v>
      </c>
      <c r="I1234" s="52">
        <v>3</v>
      </c>
      <c r="J1234" s="53">
        <v>1.28</v>
      </c>
      <c r="K1234" s="53">
        <v>1.32</v>
      </c>
      <c r="L1234" s="52">
        <v>33.799999999999997</v>
      </c>
      <c r="M1234" s="52">
        <v>1</v>
      </c>
      <c r="N1234" s="52">
        <v>20</v>
      </c>
      <c r="O1234" s="52">
        <v>28</v>
      </c>
      <c r="P1234" s="54">
        <v>58.8399</v>
      </c>
      <c r="Q1234" s="54">
        <v>18.730701499999999</v>
      </c>
      <c r="R1234" s="55">
        <v>4.1776328999999999</v>
      </c>
      <c r="T1234" s="52">
        <v>132.4</v>
      </c>
      <c r="U1234" s="47">
        <f t="shared" si="281"/>
        <v>391.71597633136099</v>
      </c>
      <c r="V1234" s="47">
        <f t="shared" si="282"/>
        <v>487.5</v>
      </c>
      <c r="W1234" s="47">
        <f t="shared" si="275"/>
        <v>503.89691037784002</v>
      </c>
      <c r="X1234" s="50">
        <f t="shared" si="283"/>
        <v>39.171597633136102</v>
      </c>
      <c r="AD1234" s="52">
        <v>10</v>
      </c>
      <c r="AE1234" s="53">
        <v>375</v>
      </c>
      <c r="AF1234" s="52">
        <v>5</v>
      </c>
      <c r="AG1234">
        <f t="shared" si="284"/>
        <v>1300</v>
      </c>
      <c r="AH1234">
        <f t="shared" si="276"/>
        <v>0.375</v>
      </c>
      <c r="AI1234">
        <f t="shared" si="285"/>
        <v>1675</v>
      </c>
      <c r="AJ1234">
        <f t="shared" si="286"/>
        <v>0.3008339763449791</v>
      </c>
      <c r="AK1234">
        <f t="shared" si="287"/>
        <v>3160</v>
      </c>
      <c r="AL1234">
        <f t="shared" si="277"/>
        <v>0.12396075200359526</v>
      </c>
      <c r="AM1234">
        <f t="shared" si="288"/>
        <v>0.13240000000000002</v>
      </c>
      <c r="AN1234">
        <f t="shared" si="278"/>
        <v>1.7805271651425501E-2</v>
      </c>
      <c r="AO1234">
        <f t="shared" si="289"/>
        <v>0.05</v>
      </c>
      <c r="AQ1234">
        <f t="shared" si="279"/>
        <v>0.99999999999999989</v>
      </c>
    </row>
    <row r="1235" spans="1:43" ht="15.75" thickBot="1">
      <c r="A1235" s="51">
        <f t="shared" si="280"/>
        <v>1225</v>
      </c>
      <c r="B1235" s="52">
        <v>1</v>
      </c>
      <c r="C1235" s="52">
        <v>3.16</v>
      </c>
      <c r="D1235" s="56">
        <v>0</v>
      </c>
      <c r="E1235" s="52">
        <v>1</v>
      </c>
      <c r="F1235" s="52">
        <v>4</v>
      </c>
      <c r="G1235" s="53">
        <v>1.56</v>
      </c>
      <c r="H1235" s="53">
        <v>1.79</v>
      </c>
      <c r="I1235" s="52">
        <v>3</v>
      </c>
      <c r="J1235" s="53">
        <v>1.29</v>
      </c>
      <c r="K1235" s="53">
        <v>1.34</v>
      </c>
      <c r="L1235" s="52">
        <v>28</v>
      </c>
      <c r="M1235" s="52">
        <v>1</v>
      </c>
      <c r="N1235" s="52">
        <v>20</v>
      </c>
      <c r="O1235" s="52">
        <v>28</v>
      </c>
      <c r="P1235" s="54">
        <v>48.444851</v>
      </c>
      <c r="Q1235" s="54">
        <v>20.1036325</v>
      </c>
      <c r="R1235" s="55">
        <v>3.3636809499999996</v>
      </c>
      <c r="T1235" s="52">
        <v>135.80000000000001</v>
      </c>
      <c r="U1235" s="47">
        <f t="shared" si="281"/>
        <v>485</v>
      </c>
      <c r="V1235" s="47">
        <f t="shared" si="282"/>
        <v>487.86499999999995</v>
      </c>
      <c r="W1235" s="47">
        <f t="shared" si="275"/>
        <v>485.27930379746834</v>
      </c>
      <c r="X1235" s="50">
        <f t="shared" si="283"/>
        <v>0</v>
      </c>
      <c r="AD1235" s="46">
        <v>0</v>
      </c>
      <c r="AE1235" s="53">
        <v>371</v>
      </c>
      <c r="AF1235" s="52">
        <v>5</v>
      </c>
      <c r="AG1235">
        <f t="shared" si="284"/>
        <v>1315</v>
      </c>
      <c r="AH1235">
        <f t="shared" si="276"/>
        <v>0.37099999999999994</v>
      </c>
      <c r="AI1235">
        <f t="shared" si="285"/>
        <v>1675</v>
      </c>
      <c r="AJ1235">
        <f t="shared" si="286"/>
        <v>0.28971898734177215</v>
      </c>
      <c r="AK1235">
        <f t="shared" si="287"/>
        <v>3160</v>
      </c>
      <c r="AL1235">
        <f t="shared" si="277"/>
        <v>0.15348101265822786</v>
      </c>
      <c r="AM1235">
        <f t="shared" si="288"/>
        <v>0.1358</v>
      </c>
      <c r="AN1235">
        <f t="shared" si="278"/>
        <v>0</v>
      </c>
      <c r="AO1235">
        <f t="shared" si="289"/>
        <v>0.05</v>
      </c>
      <c r="AQ1235">
        <f t="shared" si="279"/>
        <v>1</v>
      </c>
    </row>
    <row r="1236" spans="1:43" ht="15.75" thickBot="1">
      <c r="A1236" s="51">
        <f t="shared" si="280"/>
        <v>1226</v>
      </c>
      <c r="B1236" s="52">
        <v>1</v>
      </c>
      <c r="C1236" s="52">
        <v>3.16</v>
      </c>
      <c r="D1236" s="56">
        <v>0</v>
      </c>
      <c r="E1236" s="52">
        <v>1</v>
      </c>
      <c r="F1236" s="52">
        <v>4</v>
      </c>
      <c r="G1236" s="53">
        <v>1.56</v>
      </c>
      <c r="H1236" s="53">
        <v>1.79</v>
      </c>
      <c r="I1236" s="52">
        <v>3</v>
      </c>
      <c r="J1236" s="53">
        <v>1.28</v>
      </c>
      <c r="K1236" s="53">
        <v>1.32</v>
      </c>
      <c r="L1236" s="52">
        <v>28</v>
      </c>
      <c r="M1236" s="52">
        <v>1</v>
      </c>
      <c r="N1236" s="52">
        <v>20</v>
      </c>
      <c r="O1236" s="52">
        <v>28</v>
      </c>
      <c r="P1236" s="54">
        <v>63.547091999999999</v>
      </c>
      <c r="Q1236" s="54">
        <v>21.280430500000001</v>
      </c>
      <c r="R1236" s="55">
        <v>4.2953126999999993</v>
      </c>
      <c r="T1236" s="52">
        <v>135.80000000000001</v>
      </c>
      <c r="U1236" s="47">
        <f t="shared" si="281"/>
        <v>485</v>
      </c>
      <c r="V1236" s="47">
        <f t="shared" si="282"/>
        <v>482.3</v>
      </c>
      <c r="W1236" s="47">
        <f t="shared" si="275"/>
        <v>485.27930379746817</v>
      </c>
      <c r="X1236" s="50">
        <f t="shared" si="283"/>
        <v>0</v>
      </c>
      <c r="AD1236" s="46">
        <v>0</v>
      </c>
      <c r="AE1236" s="53">
        <v>371</v>
      </c>
      <c r="AF1236" s="52">
        <v>5</v>
      </c>
      <c r="AG1236">
        <f t="shared" si="284"/>
        <v>1300</v>
      </c>
      <c r="AH1236">
        <f t="shared" si="276"/>
        <v>0.371</v>
      </c>
      <c r="AI1236">
        <f t="shared" si="285"/>
        <v>1675</v>
      </c>
      <c r="AJ1236">
        <f t="shared" si="286"/>
        <v>0.28971898734177204</v>
      </c>
      <c r="AK1236">
        <f t="shared" si="287"/>
        <v>3160</v>
      </c>
      <c r="AL1236">
        <f t="shared" si="277"/>
        <v>0.15348101265822786</v>
      </c>
      <c r="AM1236">
        <f t="shared" si="288"/>
        <v>0.1358</v>
      </c>
      <c r="AN1236">
        <f t="shared" si="278"/>
        <v>0</v>
      </c>
      <c r="AO1236">
        <f t="shared" si="289"/>
        <v>0.05</v>
      </c>
      <c r="AQ1236">
        <f t="shared" si="279"/>
        <v>1</v>
      </c>
    </row>
    <row r="1237" spans="1:43" ht="15.75" thickBot="1">
      <c r="A1237" s="51">
        <f t="shared" si="280"/>
        <v>1227</v>
      </c>
      <c r="B1237" s="52">
        <v>1</v>
      </c>
      <c r="C1237" s="52">
        <v>3.16</v>
      </c>
      <c r="D1237" s="56">
        <v>0</v>
      </c>
      <c r="E1237" s="52">
        <v>1</v>
      </c>
      <c r="F1237" s="52">
        <v>4</v>
      </c>
      <c r="G1237" s="53">
        <v>1.56</v>
      </c>
      <c r="H1237" s="53">
        <v>1.79</v>
      </c>
      <c r="I1237" s="52">
        <v>3</v>
      </c>
      <c r="J1237" s="53">
        <v>1.29</v>
      </c>
      <c r="K1237" s="53">
        <v>1.34</v>
      </c>
      <c r="L1237" s="52">
        <v>28</v>
      </c>
      <c r="M1237" s="52">
        <v>1</v>
      </c>
      <c r="N1237" s="52">
        <v>20</v>
      </c>
      <c r="O1237" s="52">
        <v>28</v>
      </c>
      <c r="P1237" s="54">
        <v>71.784678</v>
      </c>
      <c r="Q1237" s="54">
        <v>21.8688295</v>
      </c>
      <c r="R1237" s="55">
        <v>4.3933792</v>
      </c>
      <c r="T1237" s="52">
        <v>135.80000000000001</v>
      </c>
      <c r="U1237" s="47">
        <f t="shared" si="281"/>
        <v>485</v>
      </c>
      <c r="V1237" s="47">
        <f t="shared" si="282"/>
        <v>487.86499999999995</v>
      </c>
      <c r="W1237" s="47">
        <f t="shared" si="275"/>
        <v>485.27930379746834</v>
      </c>
      <c r="X1237" s="50">
        <f t="shared" si="283"/>
        <v>0</v>
      </c>
      <c r="AD1237" s="46">
        <v>0</v>
      </c>
      <c r="AE1237" s="53">
        <v>371</v>
      </c>
      <c r="AF1237" s="52">
        <v>5</v>
      </c>
      <c r="AG1237">
        <f t="shared" si="284"/>
        <v>1315</v>
      </c>
      <c r="AH1237">
        <f t="shared" si="276"/>
        <v>0.37099999999999994</v>
      </c>
      <c r="AI1237">
        <f t="shared" si="285"/>
        <v>1675</v>
      </c>
      <c r="AJ1237">
        <f t="shared" si="286"/>
        <v>0.28971898734177215</v>
      </c>
      <c r="AK1237">
        <f t="shared" si="287"/>
        <v>3160</v>
      </c>
      <c r="AL1237">
        <f t="shared" si="277"/>
        <v>0.15348101265822786</v>
      </c>
      <c r="AM1237">
        <f t="shared" si="288"/>
        <v>0.1358</v>
      </c>
      <c r="AN1237">
        <f t="shared" si="278"/>
        <v>0</v>
      </c>
      <c r="AO1237">
        <f t="shared" si="289"/>
        <v>0.05</v>
      </c>
      <c r="AQ1237">
        <f t="shared" si="279"/>
        <v>1</v>
      </c>
    </row>
    <row r="1238" spans="1:43" ht="15.75" thickBot="1">
      <c r="A1238" s="51">
        <f t="shared" si="280"/>
        <v>1228</v>
      </c>
      <c r="B1238" s="52">
        <v>1</v>
      </c>
      <c r="C1238" s="52">
        <v>3.16</v>
      </c>
      <c r="D1238" s="52">
        <v>1</v>
      </c>
      <c r="E1238" s="52">
        <v>2.2000000000000002</v>
      </c>
      <c r="F1238" s="52">
        <v>4</v>
      </c>
      <c r="G1238" s="53">
        <v>1.56</v>
      </c>
      <c r="H1238" s="53">
        <v>1.79</v>
      </c>
      <c r="I1238" s="52">
        <v>3</v>
      </c>
      <c r="J1238" s="53">
        <v>1.29</v>
      </c>
      <c r="K1238" s="53">
        <v>1.34</v>
      </c>
      <c r="L1238" s="52">
        <v>28</v>
      </c>
      <c r="M1238" s="52">
        <v>1</v>
      </c>
      <c r="N1238" s="52">
        <v>20</v>
      </c>
      <c r="O1238" s="52">
        <v>28</v>
      </c>
      <c r="P1238" s="54">
        <v>73.059542500000006</v>
      </c>
      <c r="Q1238" s="54">
        <v>20.201699000000001</v>
      </c>
      <c r="R1238" s="55">
        <v>4.3443459500000001</v>
      </c>
      <c r="T1238" s="52">
        <v>135.80000000000001</v>
      </c>
      <c r="U1238" s="47">
        <f t="shared" si="281"/>
        <v>485</v>
      </c>
      <c r="V1238" s="47">
        <f t="shared" si="282"/>
        <v>482.60499999999996</v>
      </c>
      <c r="W1238" s="47">
        <f t="shared" si="275"/>
        <v>455.05316743383173</v>
      </c>
      <c r="X1238" s="50">
        <f t="shared" si="283"/>
        <v>48.5</v>
      </c>
      <c r="AD1238" s="52">
        <v>10</v>
      </c>
      <c r="AE1238" s="53">
        <v>367</v>
      </c>
      <c r="AF1238" s="52">
        <v>5</v>
      </c>
      <c r="AG1238">
        <f t="shared" si="284"/>
        <v>1315</v>
      </c>
      <c r="AH1238">
        <f t="shared" si="276"/>
        <v>0.36699999999999999</v>
      </c>
      <c r="AI1238">
        <f t="shared" si="285"/>
        <v>1675</v>
      </c>
      <c r="AJ1238">
        <f t="shared" si="286"/>
        <v>0.27167353279631745</v>
      </c>
      <c r="AK1238">
        <f t="shared" si="287"/>
        <v>3160</v>
      </c>
      <c r="AL1238">
        <f t="shared" si="277"/>
        <v>0.15348101265822786</v>
      </c>
      <c r="AM1238">
        <f t="shared" si="288"/>
        <v>0.1358</v>
      </c>
      <c r="AN1238">
        <f t="shared" si="278"/>
        <v>2.2045454545454545E-2</v>
      </c>
      <c r="AO1238">
        <f t="shared" si="289"/>
        <v>0.05</v>
      </c>
      <c r="AQ1238">
        <f t="shared" si="279"/>
        <v>1</v>
      </c>
    </row>
    <row r="1239" spans="1:43" ht="15.75" thickBot="1">
      <c r="A1239" s="51">
        <f t="shared" si="280"/>
        <v>1229</v>
      </c>
      <c r="B1239" s="52">
        <v>1</v>
      </c>
      <c r="C1239" s="52">
        <v>3.16</v>
      </c>
      <c r="D1239" s="56">
        <v>0</v>
      </c>
      <c r="E1239" s="52">
        <v>1</v>
      </c>
      <c r="F1239" s="52">
        <v>4</v>
      </c>
      <c r="G1239" s="53">
        <v>1.56</v>
      </c>
      <c r="H1239" s="53">
        <v>1.79</v>
      </c>
      <c r="I1239" s="52">
        <v>3</v>
      </c>
      <c r="J1239" s="53">
        <v>1.29</v>
      </c>
      <c r="K1239" s="53">
        <v>1.34</v>
      </c>
      <c r="L1239" s="52">
        <v>21.7</v>
      </c>
      <c r="M1239" s="52">
        <v>1</v>
      </c>
      <c r="N1239" s="52">
        <v>20</v>
      </c>
      <c r="O1239" s="52">
        <v>28</v>
      </c>
      <c r="P1239" s="54">
        <v>61.683828499999997</v>
      </c>
      <c r="Q1239" s="54">
        <v>20.692031499999999</v>
      </c>
      <c r="R1239" s="55">
        <v>4.9621649000000003</v>
      </c>
      <c r="T1239" s="52">
        <v>125.1</v>
      </c>
      <c r="U1239" s="47">
        <f t="shared" si="281"/>
        <v>576.49769585253455</v>
      </c>
      <c r="V1239" s="47">
        <f t="shared" si="282"/>
        <v>479.97499999999997</v>
      </c>
      <c r="W1239" s="47">
        <f t="shared" si="275"/>
        <v>464.75223400221671</v>
      </c>
      <c r="X1239" s="50">
        <f t="shared" si="283"/>
        <v>0</v>
      </c>
      <c r="AD1239" s="46">
        <v>0</v>
      </c>
      <c r="AE1239" s="53">
        <v>365</v>
      </c>
      <c r="AF1239" s="52">
        <v>5</v>
      </c>
      <c r="AG1239">
        <f t="shared" si="284"/>
        <v>1315</v>
      </c>
      <c r="AH1239">
        <f t="shared" si="276"/>
        <v>0.36499999999999999</v>
      </c>
      <c r="AI1239">
        <f t="shared" si="285"/>
        <v>1675</v>
      </c>
      <c r="AJ1239">
        <f t="shared" si="286"/>
        <v>0.27746402029983086</v>
      </c>
      <c r="AK1239">
        <f t="shared" si="287"/>
        <v>3160</v>
      </c>
      <c r="AL1239">
        <f t="shared" si="277"/>
        <v>0.18243597970016917</v>
      </c>
      <c r="AM1239">
        <f t="shared" si="288"/>
        <v>0.12509999999999999</v>
      </c>
      <c r="AN1239">
        <f t="shared" si="278"/>
        <v>0</v>
      </c>
      <c r="AO1239">
        <f t="shared" si="289"/>
        <v>0.05</v>
      </c>
      <c r="AQ1239">
        <f t="shared" si="279"/>
        <v>1</v>
      </c>
    </row>
    <row r="1240" spans="1:43" ht="15.75" thickBot="1">
      <c r="A1240" s="51">
        <f t="shared" si="280"/>
        <v>1230</v>
      </c>
      <c r="B1240" s="52">
        <v>1</v>
      </c>
      <c r="C1240" s="52">
        <v>3.16</v>
      </c>
      <c r="D1240" s="56">
        <v>0</v>
      </c>
      <c r="E1240" s="52">
        <v>1</v>
      </c>
      <c r="F1240" s="52">
        <v>4</v>
      </c>
      <c r="G1240" s="53">
        <v>1.56</v>
      </c>
      <c r="H1240" s="53">
        <v>1.79</v>
      </c>
      <c r="I1240" s="52">
        <v>3</v>
      </c>
      <c r="J1240" s="53">
        <v>1.28</v>
      </c>
      <c r="K1240" s="53">
        <v>1.32</v>
      </c>
      <c r="L1240" s="52">
        <v>21.7</v>
      </c>
      <c r="M1240" s="52">
        <v>1</v>
      </c>
      <c r="N1240" s="52">
        <v>20</v>
      </c>
      <c r="O1240" s="52">
        <v>28</v>
      </c>
      <c r="P1240" s="54">
        <v>68.940749499999995</v>
      </c>
      <c r="Q1240" s="54">
        <v>22.849494499999999</v>
      </c>
      <c r="R1240" s="55">
        <v>4.3933792</v>
      </c>
      <c r="T1240" s="52">
        <v>125.1</v>
      </c>
      <c r="U1240" s="47">
        <f t="shared" si="281"/>
        <v>576.49769585253455</v>
      </c>
      <c r="V1240" s="47">
        <f t="shared" si="282"/>
        <v>474.5</v>
      </c>
      <c r="W1240" s="47">
        <f t="shared" si="275"/>
        <v>464.75223400221671</v>
      </c>
      <c r="X1240" s="50">
        <f t="shared" si="283"/>
        <v>0</v>
      </c>
      <c r="AD1240" s="46">
        <v>0</v>
      </c>
      <c r="AE1240" s="53">
        <v>365</v>
      </c>
      <c r="AF1240" s="52">
        <v>5</v>
      </c>
      <c r="AG1240">
        <f t="shared" si="284"/>
        <v>1300</v>
      </c>
      <c r="AH1240">
        <f t="shared" si="276"/>
        <v>0.36499999999999999</v>
      </c>
      <c r="AI1240">
        <f t="shared" si="285"/>
        <v>1675</v>
      </c>
      <c r="AJ1240">
        <f t="shared" si="286"/>
        <v>0.27746402029983086</v>
      </c>
      <c r="AK1240">
        <f t="shared" si="287"/>
        <v>3160</v>
      </c>
      <c r="AL1240">
        <f t="shared" si="277"/>
        <v>0.18243597970016917</v>
      </c>
      <c r="AM1240">
        <f t="shared" si="288"/>
        <v>0.12509999999999999</v>
      </c>
      <c r="AN1240">
        <f t="shared" si="278"/>
        <v>0</v>
      </c>
      <c r="AO1240">
        <f t="shared" si="289"/>
        <v>0.05</v>
      </c>
      <c r="AQ1240">
        <f t="shared" si="279"/>
        <v>1</v>
      </c>
    </row>
    <row r="1241" spans="1:43" ht="15.75" thickBot="1">
      <c r="A1241" s="51">
        <f t="shared" si="280"/>
        <v>1231</v>
      </c>
      <c r="B1241" s="52">
        <v>1</v>
      </c>
      <c r="C1241" s="52">
        <v>3.16</v>
      </c>
      <c r="D1241" s="56">
        <v>0</v>
      </c>
      <c r="E1241" s="52">
        <v>1</v>
      </c>
      <c r="F1241" s="52">
        <v>4</v>
      </c>
      <c r="G1241" s="53">
        <v>1.56</v>
      </c>
      <c r="H1241" s="53">
        <v>1.79</v>
      </c>
      <c r="I1241" s="52">
        <v>3</v>
      </c>
      <c r="J1241" s="53">
        <v>1.29</v>
      </c>
      <c r="K1241" s="53">
        <v>1.34</v>
      </c>
      <c r="L1241" s="52">
        <v>21.7</v>
      </c>
      <c r="M1241" s="52">
        <v>1</v>
      </c>
      <c r="N1241" s="52">
        <v>20</v>
      </c>
      <c r="O1241" s="52">
        <v>28</v>
      </c>
      <c r="P1241" s="54">
        <v>76.786069499999996</v>
      </c>
      <c r="Q1241" s="54">
        <v>22.947561</v>
      </c>
      <c r="R1241" s="55">
        <v>4.4522190999999998</v>
      </c>
      <c r="T1241" s="52">
        <v>125.1</v>
      </c>
      <c r="U1241" s="47">
        <f t="shared" si="281"/>
        <v>576.49769585253455</v>
      </c>
      <c r="V1241" s="47">
        <f t="shared" si="282"/>
        <v>479.97499999999997</v>
      </c>
      <c r="W1241" s="47">
        <f t="shared" si="275"/>
        <v>464.75223400221671</v>
      </c>
      <c r="X1241" s="50">
        <f t="shared" si="283"/>
        <v>0</v>
      </c>
      <c r="AD1241" s="46">
        <v>0</v>
      </c>
      <c r="AE1241" s="53">
        <v>365</v>
      </c>
      <c r="AF1241" s="52">
        <v>5</v>
      </c>
      <c r="AG1241">
        <f t="shared" si="284"/>
        <v>1315</v>
      </c>
      <c r="AH1241">
        <f t="shared" si="276"/>
        <v>0.36499999999999999</v>
      </c>
      <c r="AI1241">
        <f t="shared" si="285"/>
        <v>1675</v>
      </c>
      <c r="AJ1241">
        <f t="shared" si="286"/>
        <v>0.27746402029983086</v>
      </c>
      <c r="AK1241">
        <f t="shared" si="287"/>
        <v>3160</v>
      </c>
      <c r="AL1241">
        <f t="shared" si="277"/>
        <v>0.18243597970016917</v>
      </c>
      <c r="AM1241">
        <f t="shared" si="288"/>
        <v>0.12509999999999999</v>
      </c>
      <c r="AN1241">
        <f t="shared" si="278"/>
        <v>0</v>
      </c>
      <c r="AO1241">
        <f t="shared" si="289"/>
        <v>0.05</v>
      </c>
      <c r="AQ1241">
        <f t="shared" si="279"/>
        <v>1</v>
      </c>
    </row>
    <row r="1242" spans="1:43" ht="15.75" thickBot="1">
      <c r="A1242" s="51">
        <f t="shared" si="280"/>
        <v>1232</v>
      </c>
      <c r="B1242" s="52">
        <v>1</v>
      </c>
      <c r="C1242" s="52">
        <v>3.16</v>
      </c>
      <c r="D1242" s="52">
        <v>1</v>
      </c>
      <c r="E1242" s="52">
        <v>2.2000000000000002</v>
      </c>
      <c r="F1242" s="52">
        <v>4</v>
      </c>
      <c r="G1242" s="53">
        <v>1.56</v>
      </c>
      <c r="H1242" s="53">
        <v>1.79</v>
      </c>
      <c r="I1242" s="52">
        <v>3</v>
      </c>
      <c r="J1242" s="53">
        <v>1.29</v>
      </c>
      <c r="K1242" s="53">
        <v>1.34</v>
      </c>
      <c r="L1242" s="52">
        <v>21.7</v>
      </c>
      <c r="M1242" s="52">
        <v>1</v>
      </c>
      <c r="N1242" s="52">
        <v>20</v>
      </c>
      <c r="O1242" s="52">
        <v>28</v>
      </c>
      <c r="P1242" s="54">
        <v>78.649332999999999</v>
      </c>
      <c r="Q1242" s="54">
        <v>21.770763000000002</v>
      </c>
      <c r="R1242" s="55">
        <v>4.4326058000000002</v>
      </c>
      <c r="T1242" s="52">
        <v>125.1</v>
      </c>
      <c r="U1242" s="47">
        <f t="shared" si="281"/>
        <v>576.49769585253455</v>
      </c>
      <c r="V1242" s="47">
        <f t="shared" si="282"/>
        <v>473.4</v>
      </c>
      <c r="W1242" s="47">
        <f t="shared" si="275"/>
        <v>429.23479579526224</v>
      </c>
      <c r="X1242" s="50">
        <f t="shared" si="283"/>
        <v>57.649769585253459</v>
      </c>
      <c r="AD1242" s="52">
        <v>10</v>
      </c>
      <c r="AE1242" s="53">
        <v>360</v>
      </c>
      <c r="AF1242" s="52">
        <v>5</v>
      </c>
      <c r="AG1242">
        <f t="shared" si="284"/>
        <v>1315</v>
      </c>
      <c r="AH1242">
        <f t="shared" si="276"/>
        <v>0.36</v>
      </c>
      <c r="AI1242">
        <f t="shared" si="285"/>
        <v>1675</v>
      </c>
      <c r="AJ1242">
        <f t="shared" si="286"/>
        <v>0.25625957957926104</v>
      </c>
      <c r="AK1242">
        <f t="shared" si="287"/>
        <v>3160</v>
      </c>
      <c r="AL1242">
        <f t="shared" si="277"/>
        <v>0.18243597970016917</v>
      </c>
      <c r="AM1242">
        <f t="shared" si="288"/>
        <v>0.12509999999999999</v>
      </c>
      <c r="AN1242">
        <f t="shared" si="278"/>
        <v>2.6204440720569756E-2</v>
      </c>
      <c r="AO1242">
        <f t="shared" si="289"/>
        <v>0.05</v>
      </c>
      <c r="AQ1242">
        <f t="shared" si="279"/>
        <v>1</v>
      </c>
    </row>
    <row r="1243" spans="1:43" ht="15.75" thickBot="1">
      <c r="A1243" s="51">
        <f t="shared" si="280"/>
        <v>1233</v>
      </c>
      <c r="B1243" s="52">
        <v>1</v>
      </c>
      <c r="C1243" s="52">
        <v>3.16</v>
      </c>
      <c r="D1243" s="56">
        <v>0</v>
      </c>
      <c r="E1243" s="52">
        <v>1</v>
      </c>
      <c r="F1243" s="52">
        <v>4</v>
      </c>
      <c r="G1243" s="53">
        <v>1.56</v>
      </c>
      <c r="H1243" s="53">
        <v>1.79</v>
      </c>
      <c r="I1243" s="52">
        <v>3</v>
      </c>
      <c r="J1243" s="53">
        <v>1.28</v>
      </c>
      <c r="K1243" s="53">
        <v>1.32</v>
      </c>
      <c r="L1243" s="52">
        <v>46.7</v>
      </c>
      <c r="M1243" s="52">
        <v>1</v>
      </c>
      <c r="N1243" s="52">
        <v>20</v>
      </c>
      <c r="O1243" s="52">
        <v>91</v>
      </c>
      <c r="P1243" s="54">
        <v>37.853669000000004</v>
      </c>
      <c r="Q1243" s="54">
        <v>0</v>
      </c>
      <c r="R1243" s="55">
        <v>3.1871612499999999</v>
      </c>
      <c r="T1243" s="52">
        <v>138.6</v>
      </c>
      <c r="U1243" s="47">
        <f t="shared" si="281"/>
        <v>296.78800856531046</v>
      </c>
      <c r="V1243" s="47">
        <f t="shared" si="282"/>
        <v>492.7</v>
      </c>
      <c r="W1243" s="47">
        <f t="shared" si="275"/>
        <v>566.95357140921033</v>
      </c>
      <c r="X1243" s="50">
        <f t="shared" si="283"/>
        <v>0</v>
      </c>
      <c r="AD1243" s="46">
        <v>0</v>
      </c>
      <c r="AE1243" s="53">
        <v>379</v>
      </c>
      <c r="AF1243" s="52">
        <v>5</v>
      </c>
      <c r="AG1243">
        <f t="shared" si="284"/>
        <v>1300</v>
      </c>
      <c r="AH1243">
        <f t="shared" si="276"/>
        <v>0.379</v>
      </c>
      <c r="AI1243">
        <f t="shared" si="285"/>
        <v>1675</v>
      </c>
      <c r="AJ1243">
        <f t="shared" si="286"/>
        <v>0.33847974412490167</v>
      </c>
      <c r="AK1243">
        <f t="shared" si="287"/>
        <v>3160</v>
      </c>
      <c r="AL1243">
        <f t="shared" si="277"/>
        <v>9.3920255875098252E-2</v>
      </c>
      <c r="AM1243">
        <f t="shared" si="288"/>
        <v>0.1386</v>
      </c>
      <c r="AN1243">
        <f t="shared" si="278"/>
        <v>0</v>
      </c>
      <c r="AO1243">
        <f t="shared" si="289"/>
        <v>0.05</v>
      </c>
      <c r="AQ1243">
        <f t="shared" si="279"/>
        <v>1</v>
      </c>
    </row>
    <row r="1244" spans="1:43" ht="15.75" thickBot="1">
      <c r="A1244" s="51">
        <f t="shared" si="280"/>
        <v>1234</v>
      </c>
      <c r="B1244" s="52">
        <v>1</v>
      </c>
      <c r="C1244" s="52">
        <v>3.16</v>
      </c>
      <c r="D1244" s="56">
        <v>0</v>
      </c>
      <c r="E1244" s="52">
        <v>1</v>
      </c>
      <c r="F1244" s="52">
        <v>4</v>
      </c>
      <c r="G1244" s="53">
        <v>1.56</v>
      </c>
      <c r="H1244" s="53">
        <v>1.79</v>
      </c>
      <c r="I1244" s="52">
        <v>3</v>
      </c>
      <c r="J1244" s="53">
        <v>1.28</v>
      </c>
      <c r="K1244" s="53">
        <v>1.32</v>
      </c>
      <c r="L1244" s="52">
        <v>46.7</v>
      </c>
      <c r="M1244" s="52">
        <v>1</v>
      </c>
      <c r="N1244" s="52">
        <v>20</v>
      </c>
      <c r="O1244" s="52">
        <v>91</v>
      </c>
      <c r="P1244" s="54">
        <v>44.031858499999998</v>
      </c>
      <c r="Q1244" s="54">
        <v>0</v>
      </c>
      <c r="R1244" s="55">
        <v>3.9520799499999999</v>
      </c>
      <c r="T1244" s="52">
        <v>138.6</v>
      </c>
      <c r="U1244" s="47">
        <f t="shared" si="281"/>
        <v>296.78800856531046</v>
      </c>
      <c r="V1244" s="47">
        <f t="shared" si="282"/>
        <v>492.7</v>
      </c>
      <c r="W1244" s="47">
        <f t="shared" si="275"/>
        <v>566.95357140921033</v>
      </c>
      <c r="X1244" s="50">
        <f t="shared" si="283"/>
        <v>0</v>
      </c>
      <c r="AD1244" s="46">
        <v>0</v>
      </c>
      <c r="AE1244" s="53">
        <v>379</v>
      </c>
      <c r="AF1244" s="52">
        <v>5</v>
      </c>
      <c r="AG1244">
        <f t="shared" si="284"/>
        <v>1300</v>
      </c>
      <c r="AH1244">
        <f t="shared" si="276"/>
        <v>0.379</v>
      </c>
      <c r="AI1244">
        <f t="shared" si="285"/>
        <v>1675</v>
      </c>
      <c r="AJ1244">
        <f t="shared" si="286"/>
        <v>0.33847974412490167</v>
      </c>
      <c r="AK1244">
        <f t="shared" si="287"/>
        <v>3160</v>
      </c>
      <c r="AL1244">
        <f t="shared" si="277"/>
        <v>9.3920255875098252E-2</v>
      </c>
      <c r="AM1244">
        <f t="shared" si="288"/>
        <v>0.1386</v>
      </c>
      <c r="AN1244">
        <f t="shared" si="278"/>
        <v>0</v>
      </c>
      <c r="AO1244">
        <f t="shared" si="289"/>
        <v>0.05</v>
      </c>
      <c r="AQ1244">
        <f t="shared" si="279"/>
        <v>1</v>
      </c>
    </row>
    <row r="1245" spans="1:43" ht="15.75" thickBot="1">
      <c r="A1245" s="51">
        <f t="shared" si="280"/>
        <v>1235</v>
      </c>
      <c r="B1245" s="52">
        <v>1</v>
      </c>
      <c r="C1245" s="52">
        <v>3.16</v>
      </c>
      <c r="D1245" s="52">
        <v>1</v>
      </c>
      <c r="E1245" s="52">
        <v>2.2000000000000002</v>
      </c>
      <c r="F1245" s="52">
        <v>4</v>
      </c>
      <c r="G1245" s="53">
        <v>1.56</v>
      </c>
      <c r="H1245" s="53">
        <v>1.79</v>
      </c>
      <c r="I1245" s="52">
        <v>3</v>
      </c>
      <c r="J1245" s="53">
        <v>1.28</v>
      </c>
      <c r="K1245" s="53">
        <v>1.32</v>
      </c>
      <c r="L1245" s="52">
        <v>46.7</v>
      </c>
      <c r="M1245" s="52">
        <v>1</v>
      </c>
      <c r="N1245" s="52">
        <v>20</v>
      </c>
      <c r="O1245" s="52">
        <v>91</v>
      </c>
      <c r="P1245" s="54">
        <v>49.621648999999998</v>
      </c>
      <c r="Q1245" s="54">
        <v>0</v>
      </c>
      <c r="R1245" s="55">
        <v>3.9030466999999995</v>
      </c>
      <c r="T1245" s="52">
        <v>138.6</v>
      </c>
      <c r="U1245" s="47">
        <f t="shared" si="281"/>
        <v>296.78800856531046</v>
      </c>
      <c r="V1245" s="47">
        <f t="shared" si="282"/>
        <v>490.1</v>
      </c>
      <c r="W1245" s="47">
        <f t="shared" si="275"/>
        <v>547.70721166616966</v>
      </c>
      <c r="X1245" s="50">
        <f t="shared" si="283"/>
        <v>29.678800856531048</v>
      </c>
      <c r="AD1245" s="52">
        <v>10</v>
      </c>
      <c r="AE1245" s="53">
        <v>377</v>
      </c>
      <c r="AF1245" s="52">
        <v>5</v>
      </c>
      <c r="AG1245">
        <f t="shared" si="284"/>
        <v>1300</v>
      </c>
      <c r="AH1245">
        <f t="shared" si="276"/>
        <v>0.377</v>
      </c>
      <c r="AI1245">
        <f t="shared" si="285"/>
        <v>1675</v>
      </c>
      <c r="AJ1245">
        <f t="shared" si="286"/>
        <v>0.32698938009920575</v>
      </c>
      <c r="AK1245">
        <f t="shared" si="287"/>
        <v>3160</v>
      </c>
      <c r="AL1245">
        <f t="shared" si="277"/>
        <v>9.3920255875098252E-2</v>
      </c>
      <c r="AM1245">
        <f t="shared" si="288"/>
        <v>0.1386</v>
      </c>
      <c r="AN1245">
        <f t="shared" si="278"/>
        <v>1.3490364025695931E-2</v>
      </c>
      <c r="AO1245">
        <f t="shared" si="289"/>
        <v>0.05</v>
      </c>
      <c r="AQ1245">
        <f t="shared" si="279"/>
        <v>0.99999999999999989</v>
      </c>
    </row>
    <row r="1246" spans="1:43" ht="15.75" thickBot="1">
      <c r="A1246" s="51">
        <f t="shared" si="280"/>
        <v>1236</v>
      </c>
      <c r="B1246" s="52">
        <v>1</v>
      </c>
      <c r="C1246" s="52">
        <v>3.16</v>
      </c>
      <c r="D1246" s="56">
        <v>0</v>
      </c>
      <c r="E1246" s="52">
        <v>1</v>
      </c>
      <c r="F1246" s="52">
        <v>4</v>
      </c>
      <c r="G1246" s="53">
        <v>1.56</v>
      </c>
      <c r="H1246" s="53">
        <v>1.79</v>
      </c>
      <c r="I1246" s="52">
        <v>3</v>
      </c>
      <c r="J1246" s="53">
        <v>1.28</v>
      </c>
      <c r="K1246" s="53">
        <v>1.32</v>
      </c>
      <c r="L1246" s="52">
        <v>33.799999999999997</v>
      </c>
      <c r="M1246" s="52">
        <v>1</v>
      </c>
      <c r="N1246" s="52">
        <v>20</v>
      </c>
      <c r="O1246" s="52">
        <v>91</v>
      </c>
      <c r="P1246" s="54">
        <v>50.504247499999998</v>
      </c>
      <c r="Q1246" s="54">
        <v>0</v>
      </c>
      <c r="R1246" s="55">
        <v>3.4519408000000005</v>
      </c>
      <c r="T1246" s="52">
        <v>132.4</v>
      </c>
      <c r="U1246" s="47">
        <f t="shared" si="281"/>
        <v>391.71597633136099</v>
      </c>
      <c r="V1246" s="47">
        <f t="shared" si="282"/>
        <v>491.40000000000003</v>
      </c>
      <c r="W1246" s="47">
        <f t="shared" si="275"/>
        <v>528.69574039397799</v>
      </c>
      <c r="X1246" s="50">
        <f t="shared" si="283"/>
        <v>0</v>
      </c>
      <c r="AD1246" s="46">
        <v>0</v>
      </c>
      <c r="AE1246" s="53">
        <v>378</v>
      </c>
      <c r="AF1246" s="52">
        <v>5</v>
      </c>
      <c r="AG1246">
        <f t="shared" si="284"/>
        <v>1300</v>
      </c>
      <c r="AH1246">
        <f t="shared" si="276"/>
        <v>0.378</v>
      </c>
      <c r="AI1246">
        <f t="shared" si="285"/>
        <v>1675</v>
      </c>
      <c r="AJ1246">
        <f t="shared" si="286"/>
        <v>0.31563924799640475</v>
      </c>
      <c r="AK1246">
        <f t="shared" si="287"/>
        <v>3160</v>
      </c>
      <c r="AL1246">
        <f t="shared" si="277"/>
        <v>0.12396075200359526</v>
      </c>
      <c r="AM1246">
        <f t="shared" si="288"/>
        <v>0.13240000000000002</v>
      </c>
      <c r="AN1246">
        <f t="shared" si="278"/>
        <v>0</v>
      </c>
      <c r="AO1246">
        <f t="shared" si="289"/>
        <v>0.05</v>
      </c>
      <c r="AQ1246">
        <f t="shared" si="279"/>
        <v>1</v>
      </c>
    </row>
    <row r="1247" spans="1:43" ht="15.75" thickBot="1">
      <c r="A1247" s="51">
        <f t="shared" si="280"/>
        <v>1237</v>
      </c>
      <c r="B1247" s="52">
        <v>1</v>
      </c>
      <c r="C1247" s="52">
        <v>3.16</v>
      </c>
      <c r="D1247" s="56">
        <v>0</v>
      </c>
      <c r="E1247" s="52">
        <v>1</v>
      </c>
      <c r="F1247" s="52">
        <v>4</v>
      </c>
      <c r="G1247" s="53">
        <v>1.56</v>
      </c>
      <c r="H1247" s="53">
        <v>1.79</v>
      </c>
      <c r="I1247" s="52">
        <v>3</v>
      </c>
      <c r="J1247" s="53">
        <v>1.28</v>
      </c>
      <c r="K1247" s="53">
        <v>1.32</v>
      </c>
      <c r="L1247" s="52">
        <v>33.799999999999997</v>
      </c>
      <c r="M1247" s="52">
        <v>1</v>
      </c>
      <c r="N1247" s="52">
        <v>20</v>
      </c>
      <c r="O1247" s="52">
        <v>91</v>
      </c>
      <c r="P1247" s="54">
        <v>58.349567499999999</v>
      </c>
      <c r="Q1247" s="54">
        <v>0</v>
      </c>
      <c r="R1247" s="55">
        <v>4.4914456999999999</v>
      </c>
      <c r="T1247" s="52">
        <v>132.4</v>
      </c>
      <c r="U1247" s="47">
        <f t="shared" si="281"/>
        <v>391.71597633136099</v>
      </c>
      <c r="V1247" s="47">
        <f t="shared" si="282"/>
        <v>491.40000000000003</v>
      </c>
      <c r="W1247" s="47">
        <f t="shared" si="275"/>
        <v>528.69574039397799</v>
      </c>
      <c r="X1247" s="50">
        <f t="shared" si="283"/>
        <v>0</v>
      </c>
      <c r="AD1247" s="46">
        <v>0</v>
      </c>
      <c r="AE1247" s="53">
        <v>378</v>
      </c>
      <c r="AF1247" s="52">
        <v>5</v>
      </c>
      <c r="AG1247">
        <f t="shared" si="284"/>
        <v>1300</v>
      </c>
      <c r="AH1247">
        <f t="shared" si="276"/>
        <v>0.378</v>
      </c>
      <c r="AI1247">
        <f t="shared" si="285"/>
        <v>1675</v>
      </c>
      <c r="AJ1247">
        <f t="shared" si="286"/>
        <v>0.31563924799640475</v>
      </c>
      <c r="AK1247">
        <f t="shared" si="287"/>
        <v>3160</v>
      </c>
      <c r="AL1247">
        <f t="shared" si="277"/>
        <v>0.12396075200359526</v>
      </c>
      <c r="AM1247">
        <f t="shared" si="288"/>
        <v>0.13240000000000002</v>
      </c>
      <c r="AN1247">
        <f t="shared" si="278"/>
        <v>0</v>
      </c>
      <c r="AO1247">
        <f t="shared" si="289"/>
        <v>0.05</v>
      </c>
      <c r="AQ1247">
        <f t="shared" si="279"/>
        <v>1</v>
      </c>
    </row>
    <row r="1248" spans="1:43" ht="15.75" thickBot="1">
      <c r="A1248" s="51">
        <f t="shared" si="280"/>
        <v>1238</v>
      </c>
      <c r="B1248" s="52">
        <v>1</v>
      </c>
      <c r="C1248" s="52">
        <v>3.16</v>
      </c>
      <c r="D1248" s="52">
        <v>1</v>
      </c>
      <c r="E1248" s="52">
        <v>2.2000000000000002</v>
      </c>
      <c r="F1248" s="52">
        <v>4</v>
      </c>
      <c r="G1248" s="53">
        <v>1.56</v>
      </c>
      <c r="H1248" s="53">
        <v>1.79</v>
      </c>
      <c r="I1248" s="52">
        <v>3</v>
      </c>
      <c r="J1248" s="53">
        <v>1.28</v>
      </c>
      <c r="K1248" s="53">
        <v>1.32</v>
      </c>
      <c r="L1248" s="52">
        <v>33.799999999999997</v>
      </c>
      <c r="M1248" s="52">
        <v>1</v>
      </c>
      <c r="N1248" s="52">
        <v>20</v>
      </c>
      <c r="O1248" s="52">
        <v>91</v>
      </c>
      <c r="P1248" s="54">
        <v>63.252892500000002</v>
      </c>
      <c r="Q1248" s="54">
        <v>0</v>
      </c>
      <c r="R1248" s="55">
        <v>4.3247326500000005</v>
      </c>
      <c r="T1248" s="52">
        <v>132.4</v>
      </c>
      <c r="U1248" s="47">
        <f t="shared" si="281"/>
        <v>391.71597633136099</v>
      </c>
      <c r="V1248" s="47">
        <f t="shared" si="282"/>
        <v>487.5</v>
      </c>
      <c r="W1248" s="47">
        <f t="shared" si="275"/>
        <v>503.89691037784002</v>
      </c>
      <c r="X1248" s="50">
        <f t="shared" si="283"/>
        <v>39.171597633136102</v>
      </c>
      <c r="AD1248" s="52">
        <v>10</v>
      </c>
      <c r="AE1248" s="53">
        <v>375</v>
      </c>
      <c r="AF1248" s="52">
        <v>5</v>
      </c>
      <c r="AG1248">
        <f t="shared" si="284"/>
        <v>1300</v>
      </c>
      <c r="AH1248">
        <f t="shared" si="276"/>
        <v>0.375</v>
      </c>
      <c r="AI1248">
        <f t="shared" si="285"/>
        <v>1675</v>
      </c>
      <c r="AJ1248">
        <f t="shared" si="286"/>
        <v>0.3008339763449791</v>
      </c>
      <c r="AK1248">
        <f t="shared" si="287"/>
        <v>3160</v>
      </c>
      <c r="AL1248">
        <f t="shared" si="277"/>
        <v>0.12396075200359526</v>
      </c>
      <c r="AM1248">
        <f t="shared" si="288"/>
        <v>0.13240000000000002</v>
      </c>
      <c r="AN1248">
        <f t="shared" si="278"/>
        <v>1.7805271651425501E-2</v>
      </c>
      <c r="AO1248">
        <f t="shared" si="289"/>
        <v>0.05</v>
      </c>
      <c r="AQ1248">
        <f t="shared" si="279"/>
        <v>0.99999999999999989</v>
      </c>
    </row>
    <row r="1249" spans="1:43" ht="15.75" thickBot="1">
      <c r="A1249" s="51">
        <f t="shared" si="280"/>
        <v>1239</v>
      </c>
      <c r="B1249" s="52">
        <v>1</v>
      </c>
      <c r="C1249" s="52">
        <v>3.16</v>
      </c>
      <c r="D1249" s="56">
        <v>0</v>
      </c>
      <c r="E1249" s="52">
        <v>1</v>
      </c>
      <c r="F1249" s="52">
        <v>4</v>
      </c>
      <c r="G1249" s="53">
        <v>1.56</v>
      </c>
      <c r="H1249" s="53">
        <v>1.79</v>
      </c>
      <c r="I1249" s="52">
        <v>3</v>
      </c>
      <c r="J1249" s="53">
        <v>1.29</v>
      </c>
      <c r="K1249" s="53">
        <v>1.34</v>
      </c>
      <c r="L1249" s="52">
        <v>28</v>
      </c>
      <c r="M1249" s="52">
        <v>1</v>
      </c>
      <c r="N1249" s="52">
        <v>20</v>
      </c>
      <c r="O1249" s="52">
        <v>91</v>
      </c>
      <c r="P1249" s="54">
        <v>52.857843500000001</v>
      </c>
      <c r="Q1249" s="54">
        <v>0</v>
      </c>
      <c r="R1249" s="55">
        <v>3.4323275</v>
      </c>
      <c r="T1249" s="52">
        <v>135.80000000000001</v>
      </c>
      <c r="U1249" s="47">
        <f t="shared" si="281"/>
        <v>485</v>
      </c>
      <c r="V1249" s="47">
        <f t="shared" si="282"/>
        <v>487.86499999999995</v>
      </c>
      <c r="W1249" s="47">
        <f t="shared" si="275"/>
        <v>485.27930379746834</v>
      </c>
      <c r="X1249" s="50">
        <f t="shared" si="283"/>
        <v>0</v>
      </c>
      <c r="AD1249" s="46">
        <v>0</v>
      </c>
      <c r="AE1249" s="53">
        <v>371</v>
      </c>
      <c r="AF1249" s="52">
        <v>5</v>
      </c>
      <c r="AG1249">
        <f t="shared" si="284"/>
        <v>1315</v>
      </c>
      <c r="AH1249">
        <f t="shared" si="276"/>
        <v>0.37099999999999994</v>
      </c>
      <c r="AI1249">
        <f t="shared" si="285"/>
        <v>1675</v>
      </c>
      <c r="AJ1249">
        <f t="shared" si="286"/>
        <v>0.28971898734177215</v>
      </c>
      <c r="AK1249">
        <f t="shared" si="287"/>
        <v>3160</v>
      </c>
      <c r="AL1249">
        <f t="shared" si="277"/>
        <v>0.15348101265822786</v>
      </c>
      <c r="AM1249">
        <f t="shared" si="288"/>
        <v>0.1358</v>
      </c>
      <c r="AN1249">
        <f t="shared" si="278"/>
        <v>0</v>
      </c>
      <c r="AO1249">
        <f t="shared" si="289"/>
        <v>0.05</v>
      </c>
      <c r="AQ1249">
        <f t="shared" si="279"/>
        <v>1</v>
      </c>
    </row>
    <row r="1250" spans="1:43" ht="15.75" thickBot="1">
      <c r="A1250" s="51">
        <f t="shared" si="280"/>
        <v>1240</v>
      </c>
      <c r="B1250" s="52">
        <v>1</v>
      </c>
      <c r="C1250" s="52">
        <v>3.16</v>
      </c>
      <c r="D1250" s="56">
        <v>0</v>
      </c>
      <c r="E1250" s="52">
        <v>1</v>
      </c>
      <c r="F1250" s="52">
        <v>4</v>
      </c>
      <c r="G1250" s="53">
        <v>1.56</v>
      </c>
      <c r="H1250" s="53">
        <v>1.79</v>
      </c>
      <c r="I1250" s="52">
        <v>3</v>
      </c>
      <c r="J1250" s="53">
        <v>1.28</v>
      </c>
      <c r="K1250" s="53">
        <v>1.32</v>
      </c>
      <c r="L1250" s="52">
        <v>28</v>
      </c>
      <c r="M1250" s="52">
        <v>1</v>
      </c>
      <c r="N1250" s="52">
        <v>20</v>
      </c>
      <c r="O1250" s="52">
        <v>91</v>
      </c>
      <c r="P1250" s="54">
        <v>66.587153499999999</v>
      </c>
      <c r="Q1250" s="54">
        <v>0</v>
      </c>
      <c r="R1250" s="55">
        <v>4.5110590000000004</v>
      </c>
      <c r="T1250" s="52">
        <v>135.80000000000001</v>
      </c>
      <c r="U1250" s="47">
        <f t="shared" si="281"/>
        <v>485</v>
      </c>
      <c r="V1250" s="47">
        <f t="shared" si="282"/>
        <v>482.3</v>
      </c>
      <c r="W1250" s="47">
        <f t="shared" si="275"/>
        <v>485.27930379746817</v>
      </c>
      <c r="X1250" s="50">
        <f t="shared" si="283"/>
        <v>0</v>
      </c>
      <c r="AD1250" s="46">
        <v>0</v>
      </c>
      <c r="AE1250" s="53">
        <v>371</v>
      </c>
      <c r="AF1250" s="52">
        <v>5</v>
      </c>
      <c r="AG1250">
        <f t="shared" si="284"/>
        <v>1300</v>
      </c>
      <c r="AH1250">
        <f t="shared" si="276"/>
        <v>0.371</v>
      </c>
      <c r="AI1250">
        <f t="shared" si="285"/>
        <v>1675</v>
      </c>
      <c r="AJ1250">
        <f t="shared" si="286"/>
        <v>0.28971898734177204</v>
      </c>
      <c r="AK1250">
        <f t="shared" si="287"/>
        <v>3160</v>
      </c>
      <c r="AL1250">
        <f t="shared" si="277"/>
        <v>0.15348101265822786</v>
      </c>
      <c r="AM1250">
        <f t="shared" si="288"/>
        <v>0.1358</v>
      </c>
      <c r="AN1250">
        <f t="shared" si="278"/>
        <v>0</v>
      </c>
      <c r="AO1250">
        <f t="shared" si="289"/>
        <v>0.05</v>
      </c>
      <c r="AQ1250">
        <f t="shared" si="279"/>
        <v>1</v>
      </c>
    </row>
    <row r="1251" spans="1:43" ht="15.75" thickBot="1">
      <c r="A1251" s="51">
        <f t="shared" si="280"/>
        <v>1241</v>
      </c>
      <c r="B1251" s="52">
        <v>1</v>
      </c>
      <c r="C1251" s="52">
        <v>3.16</v>
      </c>
      <c r="D1251" s="56">
        <v>0</v>
      </c>
      <c r="E1251" s="52">
        <v>1</v>
      </c>
      <c r="F1251" s="52">
        <v>4</v>
      </c>
      <c r="G1251" s="53">
        <v>1.56</v>
      </c>
      <c r="H1251" s="53">
        <v>1.79</v>
      </c>
      <c r="I1251" s="52">
        <v>3</v>
      </c>
      <c r="J1251" s="53">
        <v>1.29</v>
      </c>
      <c r="K1251" s="53">
        <v>1.34</v>
      </c>
      <c r="L1251" s="52">
        <v>28</v>
      </c>
      <c r="M1251" s="52">
        <v>1</v>
      </c>
      <c r="N1251" s="52">
        <v>20</v>
      </c>
      <c r="O1251" s="52">
        <v>91</v>
      </c>
      <c r="P1251" s="54">
        <v>76.786069499999996</v>
      </c>
      <c r="Q1251" s="54">
        <v>0</v>
      </c>
      <c r="R1251" s="55">
        <v>4.4326058000000002</v>
      </c>
      <c r="T1251" s="52">
        <v>135.80000000000001</v>
      </c>
      <c r="U1251" s="47">
        <f t="shared" si="281"/>
        <v>485</v>
      </c>
      <c r="V1251" s="47">
        <f t="shared" si="282"/>
        <v>487.86499999999995</v>
      </c>
      <c r="W1251" s="47">
        <f t="shared" si="275"/>
        <v>485.27930379746834</v>
      </c>
      <c r="X1251" s="50">
        <f t="shared" si="283"/>
        <v>0</v>
      </c>
      <c r="AD1251" s="46">
        <v>0</v>
      </c>
      <c r="AE1251" s="53">
        <v>371</v>
      </c>
      <c r="AF1251" s="52">
        <v>5</v>
      </c>
      <c r="AG1251">
        <f t="shared" si="284"/>
        <v>1315</v>
      </c>
      <c r="AH1251">
        <f t="shared" si="276"/>
        <v>0.37099999999999994</v>
      </c>
      <c r="AI1251">
        <f t="shared" si="285"/>
        <v>1675</v>
      </c>
      <c r="AJ1251">
        <f t="shared" si="286"/>
        <v>0.28971898734177215</v>
      </c>
      <c r="AK1251">
        <f t="shared" si="287"/>
        <v>3160</v>
      </c>
      <c r="AL1251">
        <f t="shared" si="277"/>
        <v>0.15348101265822786</v>
      </c>
      <c r="AM1251">
        <f t="shared" si="288"/>
        <v>0.1358</v>
      </c>
      <c r="AN1251">
        <f t="shared" si="278"/>
        <v>0</v>
      </c>
      <c r="AO1251">
        <f t="shared" si="289"/>
        <v>0.05</v>
      </c>
      <c r="AQ1251">
        <f t="shared" si="279"/>
        <v>1</v>
      </c>
    </row>
    <row r="1252" spans="1:43" ht="15.75" thickBot="1">
      <c r="A1252" s="51">
        <f t="shared" si="280"/>
        <v>1242</v>
      </c>
      <c r="B1252" s="52">
        <v>1</v>
      </c>
      <c r="C1252" s="52">
        <v>3.16</v>
      </c>
      <c r="D1252" s="52">
        <v>1</v>
      </c>
      <c r="E1252" s="52">
        <v>2.2000000000000002</v>
      </c>
      <c r="F1252" s="52">
        <v>4</v>
      </c>
      <c r="G1252" s="53">
        <v>1.56</v>
      </c>
      <c r="H1252" s="53">
        <v>1.79</v>
      </c>
      <c r="I1252" s="52">
        <v>3</v>
      </c>
      <c r="J1252" s="53">
        <v>1.29</v>
      </c>
      <c r="K1252" s="53">
        <v>1.34</v>
      </c>
      <c r="L1252" s="52">
        <v>28</v>
      </c>
      <c r="M1252" s="52">
        <v>1</v>
      </c>
      <c r="N1252" s="52">
        <v>20</v>
      </c>
      <c r="O1252" s="52">
        <v>91</v>
      </c>
      <c r="P1252" s="54">
        <v>77.472535000000008</v>
      </c>
      <c r="Q1252" s="54">
        <v>0</v>
      </c>
      <c r="R1252" s="55">
        <v>4.7758385500000005</v>
      </c>
      <c r="T1252" s="52">
        <v>135.80000000000001</v>
      </c>
      <c r="U1252" s="47">
        <f t="shared" si="281"/>
        <v>485</v>
      </c>
      <c r="V1252" s="47">
        <f t="shared" si="282"/>
        <v>482.60499999999996</v>
      </c>
      <c r="W1252" s="47">
        <f t="shared" si="275"/>
        <v>455.05316743383173</v>
      </c>
      <c r="X1252" s="50">
        <f t="shared" si="283"/>
        <v>48.5</v>
      </c>
      <c r="AD1252" s="52">
        <v>10</v>
      </c>
      <c r="AE1252" s="53">
        <v>367</v>
      </c>
      <c r="AF1252" s="52">
        <v>5</v>
      </c>
      <c r="AG1252">
        <f t="shared" si="284"/>
        <v>1315</v>
      </c>
      <c r="AH1252">
        <f t="shared" si="276"/>
        <v>0.36699999999999999</v>
      </c>
      <c r="AI1252">
        <f t="shared" si="285"/>
        <v>1675</v>
      </c>
      <c r="AJ1252">
        <f t="shared" si="286"/>
        <v>0.27167353279631745</v>
      </c>
      <c r="AK1252">
        <f t="shared" si="287"/>
        <v>3160</v>
      </c>
      <c r="AL1252">
        <f t="shared" si="277"/>
        <v>0.15348101265822786</v>
      </c>
      <c r="AM1252">
        <f t="shared" si="288"/>
        <v>0.1358</v>
      </c>
      <c r="AN1252">
        <f t="shared" si="278"/>
        <v>2.2045454545454545E-2</v>
      </c>
      <c r="AO1252">
        <f t="shared" si="289"/>
        <v>0.05</v>
      </c>
      <c r="AQ1252">
        <f t="shared" si="279"/>
        <v>1</v>
      </c>
    </row>
    <row r="1253" spans="1:43" ht="15.75" thickBot="1">
      <c r="A1253" s="51">
        <f t="shared" si="280"/>
        <v>1243</v>
      </c>
      <c r="B1253" s="52">
        <v>1</v>
      </c>
      <c r="C1253" s="52">
        <v>3.16</v>
      </c>
      <c r="D1253" s="56">
        <v>0</v>
      </c>
      <c r="E1253" s="52">
        <v>1</v>
      </c>
      <c r="F1253" s="52">
        <v>4</v>
      </c>
      <c r="G1253" s="53">
        <v>1.56</v>
      </c>
      <c r="H1253" s="53">
        <v>1.79</v>
      </c>
      <c r="I1253" s="52">
        <v>3</v>
      </c>
      <c r="J1253" s="53">
        <v>1.29</v>
      </c>
      <c r="K1253" s="53">
        <v>1.34</v>
      </c>
      <c r="L1253" s="52">
        <v>21.7</v>
      </c>
      <c r="M1253" s="52">
        <v>1</v>
      </c>
      <c r="N1253" s="52">
        <v>20</v>
      </c>
      <c r="O1253" s="52">
        <v>91</v>
      </c>
      <c r="P1253" s="54">
        <v>65.018089500000002</v>
      </c>
      <c r="Q1253" s="54">
        <v>0</v>
      </c>
      <c r="R1253" s="55">
        <v>4.3639592499999997</v>
      </c>
      <c r="T1253" s="52">
        <v>125.1</v>
      </c>
      <c r="U1253" s="47">
        <f t="shared" si="281"/>
        <v>576.49769585253455</v>
      </c>
      <c r="V1253" s="47">
        <f t="shared" si="282"/>
        <v>479.97499999999997</v>
      </c>
      <c r="W1253" s="47">
        <f t="shared" ref="W1253:W1316" si="290">(AJ1253*AVERAGE(G1253:H1253)*1000)</f>
        <v>464.75223400221671</v>
      </c>
      <c r="X1253" s="50">
        <f t="shared" si="283"/>
        <v>0</v>
      </c>
      <c r="AD1253" s="46">
        <v>0</v>
      </c>
      <c r="AE1253" s="53">
        <v>365</v>
      </c>
      <c r="AF1253" s="52">
        <v>5</v>
      </c>
      <c r="AG1253">
        <f t="shared" si="284"/>
        <v>1315</v>
      </c>
      <c r="AH1253">
        <f t="shared" ref="AH1253:AH1316" si="291">(V1253/AG1253)</f>
        <v>0.36499999999999999</v>
      </c>
      <c r="AI1253">
        <f t="shared" si="285"/>
        <v>1675</v>
      </c>
      <c r="AJ1253">
        <f t="shared" si="286"/>
        <v>0.27746402029983086</v>
      </c>
      <c r="AK1253">
        <f t="shared" si="287"/>
        <v>3160</v>
      </c>
      <c r="AL1253">
        <f t="shared" ref="AL1253:AL1316" si="292">(U1253/AK1253)</f>
        <v>0.18243597970016917</v>
      </c>
      <c r="AM1253">
        <f t="shared" si="288"/>
        <v>0.12509999999999999</v>
      </c>
      <c r="AN1253">
        <f t="shared" ref="AN1253:AN1316" si="293">(X1253/(E1253*1000))</f>
        <v>0</v>
      </c>
      <c r="AO1253">
        <f t="shared" si="289"/>
        <v>0.05</v>
      </c>
      <c r="AQ1253">
        <f t="shared" ref="AQ1253:AQ1316" si="294">SUM(AH1253,AJ1253,AL1253,AM1253,AN1253,AO1253)</f>
        <v>1</v>
      </c>
    </row>
    <row r="1254" spans="1:43" ht="15.75" thickBot="1">
      <c r="A1254" s="51">
        <f t="shared" si="280"/>
        <v>1244</v>
      </c>
      <c r="B1254" s="52">
        <v>1</v>
      </c>
      <c r="C1254" s="52">
        <v>3.16</v>
      </c>
      <c r="D1254" s="56">
        <v>0</v>
      </c>
      <c r="E1254" s="52">
        <v>1</v>
      </c>
      <c r="F1254" s="52">
        <v>4</v>
      </c>
      <c r="G1254" s="53">
        <v>1.56</v>
      </c>
      <c r="H1254" s="53">
        <v>1.79</v>
      </c>
      <c r="I1254" s="52">
        <v>3</v>
      </c>
      <c r="J1254" s="53">
        <v>1.28</v>
      </c>
      <c r="K1254" s="53">
        <v>1.32</v>
      </c>
      <c r="L1254" s="52">
        <v>21.7</v>
      </c>
      <c r="M1254" s="52">
        <v>1</v>
      </c>
      <c r="N1254" s="52">
        <v>20</v>
      </c>
      <c r="O1254" s="52">
        <v>91</v>
      </c>
      <c r="P1254" s="54">
        <v>71.000146000000001</v>
      </c>
      <c r="Q1254" s="54">
        <v>0</v>
      </c>
      <c r="R1254" s="55">
        <v>4.9131316500000004</v>
      </c>
      <c r="T1254" s="52">
        <v>125.1</v>
      </c>
      <c r="U1254" s="47">
        <f t="shared" si="281"/>
        <v>576.49769585253455</v>
      </c>
      <c r="V1254" s="47">
        <f t="shared" si="282"/>
        <v>474.5</v>
      </c>
      <c r="W1254" s="47">
        <f t="shared" si="290"/>
        <v>464.75223400221671</v>
      </c>
      <c r="X1254" s="50">
        <f t="shared" si="283"/>
        <v>0</v>
      </c>
      <c r="AD1254" s="46">
        <v>0</v>
      </c>
      <c r="AE1254" s="53">
        <v>365</v>
      </c>
      <c r="AF1254" s="52">
        <v>5</v>
      </c>
      <c r="AG1254">
        <f t="shared" si="284"/>
        <v>1300</v>
      </c>
      <c r="AH1254">
        <f t="shared" si="291"/>
        <v>0.36499999999999999</v>
      </c>
      <c r="AI1254">
        <f t="shared" si="285"/>
        <v>1675</v>
      </c>
      <c r="AJ1254">
        <f t="shared" si="286"/>
        <v>0.27746402029983086</v>
      </c>
      <c r="AK1254">
        <f t="shared" si="287"/>
        <v>3160</v>
      </c>
      <c r="AL1254">
        <f t="shared" si="292"/>
        <v>0.18243597970016917</v>
      </c>
      <c r="AM1254">
        <f t="shared" si="288"/>
        <v>0.12509999999999999</v>
      </c>
      <c r="AN1254">
        <f t="shared" si="293"/>
        <v>0</v>
      </c>
      <c r="AO1254">
        <f t="shared" si="289"/>
        <v>0.05</v>
      </c>
      <c r="AQ1254">
        <f t="shared" si="294"/>
        <v>1</v>
      </c>
    </row>
    <row r="1255" spans="1:43" ht="15.75" thickBot="1">
      <c r="A1255" s="51">
        <f t="shared" si="280"/>
        <v>1245</v>
      </c>
      <c r="B1255" s="52">
        <v>1</v>
      </c>
      <c r="C1255" s="52">
        <v>3.16</v>
      </c>
      <c r="D1255" s="56">
        <v>0</v>
      </c>
      <c r="E1255" s="52">
        <v>1</v>
      </c>
      <c r="F1255" s="52">
        <v>4</v>
      </c>
      <c r="G1255" s="53">
        <v>1.56</v>
      </c>
      <c r="H1255" s="53">
        <v>1.79</v>
      </c>
      <c r="I1255" s="52">
        <v>3</v>
      </c>
      <c r="J1255" s="53">
        <v>1.29</v>
      </c>
      <c r="K1255" s="53">
        <v>1.34</v>
      </c>
      <c r="L1255" s="52">
        <v>21.7</v>
      </c>
      <c r="M1255" s="52">
        <v>1</v>
      </c>
      <c r="N1255" s="52">
        <v>20</v>
      </c>
      <c r="O1255" s="52">
        <v>91</v>
      </c>
      <c r="P1255" s="54">
        <v>79.728064500000002</v>
      </c>
      <c r="Q1255" s="54">
        <v>0</v>
      </c>
      <c r="R1255" s="55">
        <v>4.6483521000000003</v>
      </c>
      <c r="T1255" s="52">
        <v>125.1</v>
      </c>
      <c r="U1255" s="47">
        <f t="shared" si="281"/>
        <v>576.49769585253455</v>
      </c>
      <c r="V1255" s="47">
        <f t="shared" si="282"/>
        <v>479.97499999999997</v>
      </c>
      <c r="W1255" s="47">
        <f t="shared" si="290"/>
        <v>464.75223400221671</v>
      </c>
      <c r="X1255" s="50">
        <f t="shared" si="283"/>
        <v>0</v>
      </c>
      <c r="AD1255" s="46">
        <v>0</v>
      </c>
      <c r="AE1255" s="53">
        <v>365</v>
      </c>
      <c r="AF1255" s="52">
        <v>5</v>
      </c>
      <c r="AG1255">
        <f t="shared" si="284"/>
        <v>1315</v>
      </c>
      <c r="AH1255">
        <f t="shared" si="291"/>
        <v>0.36499999999999999</v>
      </c>
      <c r="AI1255">
        <f t="shared" si="285"/>
        <v>1675</v>
      </c>
      <c r="AJ1255">
        <f t="shared" si="286"/>
        <v>0.27746402029983086</v>
      </c>
      <c r="AK1255">
        <f t="shared" si="287"/>
        <v>3160</v>
      </c>
      <c r="AL1255">
        <f t="shared" si="292"/>
        <v>0.18243597970016917</v>
      </c>
      <c r="AM1255">
        <f t="shared" si="288"/>
        <v>0.12509999999999999</v>
      </c>
      <c r="AN1255">
        <f t="shared" si="293"/>
        <v>0</v>
      </c>
      <c r="AO1255">
        <f t="shared" si="289"/>
        <v>0.05</v>
      </c>
      <c r="AQ1255">
        <f t="shared" si="294"/>
        <v>1</v>
      </c>
    </row>
    <row r="1256" spans="1:43" ht="15.75" thickBot="1">
      <c r="A1256" s="51">
        <f t="shared" si="280"/>
        <v>1246</v>
      </c>
      <c r="B1256" s="52">
        <v>1</v>
      </c>
      <c r="C1256" s="52">
        <v>3.16</v>
      </c>
      <c r="D1256" s="52">
        <v>1</v>
      </c>
      <c r="E1256" s="52">
        <v>2.2000000000000002</v>
      </c>
      <c r="F1256" s="52">
        <v>4</v>
      </c>
      <c r="G1256" s="53">
        <v>1.56</v>
      </c>
      <c r="H1256" s="53">
        <v>1.79</v>
      </c>
      <c r="I1256" s="52">
        <v>3</v>
      </c>
      <c r="J1256" s="53">
        <v>1.29</v>
      </c>
      <c r="K1256" s="53">
        <v>1.34</v>
      </c>
      <c r="L1256" s="52">
        <v>21.7</v>
      </c>
      <c r="M1256" s="52">
        <v>1</v>
      </c>
      <c r="N1256" s="52">
        <v>20</v>
      </c>
      <c r="O1256" s="52">
        <v>91</v>
      </c>
      <c r="P1256" s="54">
        <v>80.904862500000007</v>
      </c>
      <c r="Q1256" s="54">
        <v>0</v>
      </c>
      <c r="R1256" s="55">
        <v>5.1484912500000002</v>
      </c>
      <c r="T1256" s="52">
        <v>125.1</v>
      </c>
      <c r="U1256" s="47">
        <f t="shared" si="281"/>
        <v>576.49769585253455</v>
      </c>
      <c r="V1256" s="47">
        <f t="shared" si="282"/>
        <v>473.4</v>
      </c>
      <c r="W1256" s="47">
        <f t="shared" si="290"/>
        <v>429.23479579526224</v>
      </c>
      <c r="X1256" s="50">
        <f t="shared" si="283"/>
        <v>57.649769585253459</v>
      </c>
      <c r="AD1256" s="52">
        <v>10</v>
      </c>
      <c r="AE1256" s="53">
        <v>360</v>
      </c>
      <c r="AF1256" s="52">
        <v>5</v>
      </c>
      <c r="AG1256">
        <f t="shared" si="284"/>
        <v>1315</v>
      </c>
      <c r="AH1256">
        <f t="shared" si="291"/>
        <v>0.36</v>
      </c>
      <c r="AI1256">
        <f t="shared" si="285"/>
        <v>1675</v>
      </c>
      <c r="AJ1256">
        <f t="shared" si="286"/>
        <v>0.25625957957926104</v>
      </c>
      <c r="AK1256">
        <f t="shared" si="287"/>
        <v>3160</v>
      </c>
      <c r="AL1256">
        <f t="shared" si="292"/>
        <v>0.18243597970016917</v>
      </c>
      <c r="AM1256">
        <f t="shared" si="288"/>
        <v>0.12509999999999999</v>
      </c>
      <c r="AN1256">
        <f t="shared" si="293"/>
        <v>2.6204440720569756E-2</v>
      </c>
      <c r="AO1256">
        <f t="shared" si="289"/>
        <v>0.05</v>
      </c>
      <c r="AQ1256">
        <f t="shared" si="294"/>
        <v>1</v>
      </c>
    </row>
    <row r="1257" spans="1:43" ht="15.75" thickBot="1">
      <c r="A1257" s="51">
        <f t="shared" si="280"/>
        <v>1247</v>
      </c>
      <c r="B1257" s="52">
        <v>1</v>
      </c>
      <c r="C1257" s="52">
        <v>3.16</v>
      </c>
      <c r="D1257" s="56">
        <v>0</v>
      </c>
      <c r="E1257" s="52">
        <v>1</v>
      </c>
      <c r="F1257" s="52">
        <v>1</v>
      </c>
      <c r="G1257" s="53">
        <v>2.5299999999999998</v>
      </c>
      <c r="H1257" s="53">
        <v>2.56</v>
      </c>
      <c r="I1257" s="52">
        <v>2</v>
      </c>
      <c r="J1257" s="53">
        <v>2.59</v>
      </c>
      <c r="K1257" s="53">
        <v>2.63</v>
      </c>
      <c r="L1257" s="52">
        <v>20</v>
      </c>
      <c r="M1257" s="52">
        <v>1</v>
      </c>
      <c r="N1257" s="52">
        <v>20</v>
      </c>
      <c r="O1257" s="52">
        <v>28</v>
      </c>
      <c r="P1257" s="54">
        <v>59.918631500000004</v>
      </c>
      <c r="Q1257" s="54">
        <v>0</v>
      </c>
      <c r="R1257" s="55">
        <v>3.7265269999999999</v>
      </c>
      <c r="T1257" s="52">
        <v>180</v>
      </c>
      <c r="U1257" s="47">
        <f t="shared" si="281"/>
        <v>900</v>
      </c>
      <c r="V1257" s="47">
        <f t="shared" si="282"/>
        <v>835.19999999999993</v>
      </c>
      <c r="W1257" s="47">
        <f t="shared" si="290"/>
        <v>496.75822784810128</v>
      </c>
      <c r="X1257" s="50">
        <f t="shared" si="283"/>
        <v>0</v>
      </c>
      <c r="AD1257" s="46">
        <v>0</v>
      </c>
      <c r="AE1257" s="53">
        <v>320</v>
      </c>
      <c r="AF1257" s="52">
        <v>2</v>
      </c>
      <c r="AG1257">
        <f t="shared" si="284"/>
        <v>2610</v>
      </c>
      <c r="AH1257">
        <f t="shared" si="291"/>
        <v>0.31999999999999995</v>
      </c>
      <c r="AI1257">
        <f t="shared" si="285"/>
        <v>2545</v>
      </c>
      <c r="AJ1257">
        <f t="shared" si="286"/>
        <v>0.19518987341772154</v>
      </c>
      <c r="AK1257">
        <f t="shared" si="287"/>
        <v>3160</v>
      </c>
      <c r="AL1257">
        <f t="shared" si="292"/>
        <v>0.2848101265822785</v>
      </c>
      <c r="AM1257">
        <f t="shared" si="288"/>
        <v>0.18</v>
      </c>
      <c r="AN1257">
        <f t="shared" si="293"/>
        <v>0</v>
      </c>
      <c r="AO1257">
        <f t="shared" si="289"/>
        <v>0.02</v>
      </c>
      <c r="AQ1257">
        <f t="shared" si="294"/>
        <v>1</v>
      </c>
    </row>
    <row r="1258" spans="1:43" ht="15.75" thickBot="1">
      <c r="A1258" s="51">
        <f t="shared" si="280"/>
        <v>1248</v>
      </c>
      <c r="B1258" s="52">
        <v>1</v>
      </c>
      <c r="C1258" s="52">
        <v>3.16</v>
      </c>
      <c r="D1258" s="52">
        <v>1</v>
      </c>
      <c r="E1258" s="52">
        <v>2.2000000000000002</v>
      </c>
      <c r="F1258" s="52">
        <v>1</v>
      </c>
      <c r="G1258" s="53">
        <v>2.5299999999999998</v>
      </c>
      <c r="H1258" s="53">
        <v>2.56</v>
      </c>
      <c r="I1258" s="52">
        <v>2</v>
      </c>
      <c r="J1258" s="53">
        <v>2.59</v>
      </c>
      <c r="K1258" s="53">
        <v>2.63</v>
      </c>
      <c r="L1258" s="52">
        <v>20</v>
      </c>
      <c r="M1258" s="52">
        <v>1</v>
      </c>
      <c r="N1258" s="52">
        <v>20</v>
      </c>
      <c r="O1258" s="52">
        <v>28</v>
      </c>
      <c r="P1258" s="54">
        <v>67.960084499999994</v>
      </c>
      <c r="Q1258" s="54">
        <v>0</v>
      </c>
      <c r="R1258" s="55">
        <v>3.7265269999999999</v>
      </c>
      <c r="T1258" s="52">
        <v>180</v>
      </c>
      <c r="U1258" s="47">
        <f t="shared" si="281"/>
        <v>900</v>
      </c>
      <c r="V1258" s="47">
        <f t="shared" si="282"/>
        <v>814.31999999999994</v>
      </c>
      <c r="W1258" s="47">
        <f t="shared" si="290"/>
        <v>413.00459148446498</v>
      </c>
      <c r="X1258" s="50">
        <f t="shared" si="283"/>
        <v>90</v>
      </c>
      <c r="AD1258" s="52">
        <v>10</v>
      </c>
      <c r="AE1258" s="53">
        <v>312</v>
      </c>
      <c r="AF1258" s="52">
        <v>2</v>
      </c>
      <c r="AG1258">
        <f t="shared" si="284"/>
        <v>2610</v>
      </c>
      <c r="AH1258">
        <f t="shared" si="291"/>
        <v>0.312</v>
      </c>
      <c r="AI1258">
        <f t="shared" si="285"/>
        <v>2545</v>
      </c>
      <c r="AJ1258">
        <f t="shared" si="286"/>
        <v>0.16228078250863065</v>
      </c>
      <c r="AK1258">
        <f t="shared" si="287"/>
        <v>3160</v>
      </c>
      <c r="AL1258">
        <f t="shared" si="292"/>
        <v>0.2848101265822785</v>
      </c>
      <c r="AM1258">
        <f t="shared" si="288"/>
        <v>0.18</v>
      </c>
      <c r="AN1258">
        <f t="shared" si="293"/>
        <v>4.0909090909090909E-2</v>
      </c>
      <c r="AO1258">
        <f t="shared" si="289"/>
        <v>0.02</v>
      </c>
      <c r="AQ1258">
        <f t="shared" si="294"/>
        <v>1</v>
      </c>
    </row>
    <row r="1259" spans="1:43" ht="15.75" thickBot="1">
      <c r="A1259" s="51">
        <f t="shared" si="280"/>
        <v>1249</v>
      </c>
      <c r="B1259" s="52">
        <v>1</v>
      </c>
      <c r="C1259" s="52">
        <v>3.16</v>
      </c>
      <c r="D1259" s="52">
        <v>1</v>
      </c>
      <c r="E1259" s="52">
        <v>2.2000000000000002</v>
      </c>
      <c r="F1259" s="52">
        <v>1</v>
      </c>
      <c r="G1259" s="53">
        <v>2.5299999999999998</v>
      </c>
      <c r="H1259" s="53">
        <v>2.56</v>
      </c>
      <c r="I1259" s="52">
        <v>2</v>
      </c>
      <c r="J1259" s="53">
        <v>2.59</v>
      </c>
      <c r="K1259" s="53">
        <v>2.63</v>
      </c>
      <c r="L1259" s="52">
        <v>20</v>
      </c>
      <c r="M1259" s="52">
        <v>1</v>
      </c>
      <c r="N1259" s="52">
        <v>20</v>
      </c>
      <c r="O1259" s="52">
        <v>28</v>
      </c>
      <c r="P1259" s="54">
        <v>70.117547500000001</v>
      </c>
      <c r="Q1259" s="54">
        <v>0</v>
      </c>
      <c r="R1259" s="55">
        <v>3.8245935000000002</v>
      </c>
      <c r="T1259" s="52">
        <v>180</v>
      </c>
      <c r="U1259" s="47">
        <f t="shared" si="281"/>
        <v>900</v>
      </c>
      <c r="V1259" s="47">
        <f t="shared" si="282"/>
        <v>793.43999999999994</v>
      </c>
      <c r="W1259" s="47">
        <f t="shared" si="290"/>
        <v>329.25095512082868</v>
      </c>
      <c r="X1259" s="50">
        <f t="shared" si="283"/>
        <v>180</v>
      </c>
      <c r="AD1259" s="52">
        <v>20</v>
      </c>
      <c r="AE1259" s="53">
        <v>304</v>
      </c>
      <c r="AF1259" s="52">
        <v>2</v>
      </c>
      <c r="AG1259">
        <f t="shared" si="284"/>
        <v>2610</v>
      </c>
      <c r="AH1259">
        <f t="shared" si="291"/>
        <v>0.30399999999999999</v>
      </c>
      <c r="AI1259">
        <f t="shared" si="285"/>
        <v>2545</v>
      </c>
      <c r="AJ1259">
        <f t="shared" si="286"/>
        <v>0.12937169159953976</v>
      </c>
      <c r="AK1259">
        <f t="shared" si="287"/>
        <v>3160</v>
      </c>
      <c r="AL1259">
        <f t="shared" si="292"/>
        <v>0.2848101265822785</v>
      </c>
      <c r="AM1259">
        <f t="shared" si="288"/>
        <v>0.18</v>
      </c>
      <c r="AN1259">
        <f t="shared" si="293"/>
        <v>8.1818181818181818E-2</v>
      </c>
      <c r="AO1259">
        <f t="shared" si="289"/>
        <v>0.02</v>
      </c>
      <c r="AQ1259">
        <f t="shared" si="294"/>
        <v>1</v>
      </c>
    </row>
    <row r="1260" spans="1:43" ht="15.75" thickBot="1">
      <c r="A1260" s="51">
        <f t="shared" si="280"/>
        <v>1250</v>
      </c>
      <c r="B1260" s="52">
        <v>1</v>
      </c>
      <c r="C1260" s="52">
        <v>3.16</v>
      </c>
      <c r="D1260" s="56">
        <v>0</v>
      </c>
      <c r="E1260" s="52">
        <v>1</v>
      </c>
      <c r="F1260" s="52">
        <v>1</v>
      </c>
      <c r="G1260" s="53">
        <v>2.5299999999999998</v>
      </c>
      <c r="H1260" s="53">
        <v>2.56</v>
      </c>
      <c r="I1260" s="52">
        <v>2</v>
      </c>
      <c r="J1260" s="53">
        <v>2.59</v>
      </c>
      <c r="K1260" s="53">
        <v>2.63</v>
      </c>
      <c r="L1260" s="52">
        <v>30</v>
      </c>
      <c r="M1260" s="52">
        <v>1</v>
      </c>
      <c r="N1260" s="52">
        <v>20</v>
      </c>
      <c r="O1260" s="52">
        <v>28</v>
      </c>
      <c r="P1260" s="54">
        <v>48.542917500000001</v>
      </c>
      <c r="Q1260" s="54">
        <v>0</v>
      </c>
      <c r="R1260" s="55">
        <v>2.353596</v>
      </c>
      <c r="T1260" s="52">
        <v>180</v>
      </c>
      <c r="U1260" s="47">
        <f t="shared" si="281"/>
        <v>600</v>
      </c>
      <c r="V1260" s="47">
        <f t="shared" si="282"/>
        <v>957.87</v>
      </c>
      <c r="W1260" s="47">
        <f t="shared" si="290"/>
        <v>618.75715189873392</v>
      </c>
      <c r="X1260" s="50">
        <f t="shared" si="283"/>
        <v>0</v>
      </c>
      <c r="AD1260" s="46">
        <v>0</v>
      </c>
      <c r="AE1260" s="53">
        <v>367</v>
      </c>
      <c r="AF1260" s="52">
        <v>2</v>
      </c>
      <c r="AG1260">
        <f t="shared" si="284"/>
        <v>2610</v>
      </c>
      <c r="AH1260">
        <f t="shared" si="291"/>
        <v>0.36699999999999999</v>
      </c>
      <c r="AI1260">
        <f t="shared" si="285"/>
        <v>2545</v>
      </c>
      <c r="AJ1260">
        <f t="shared" si="286"/>
        <v>0.24312658227848094</v>
      </c>
      <c r="AK1260">
        <f t="shared" si="287"/>
        <v>3160</v>
      </c>
      <c r="AL1260">
        <f t="shared" si="292"/>
        <v>0.189873417721519</v>
      </c>
      <c r="AM1260">
        <f t="shared" si="288"/>
        <v>0.18</v>
      </c>
      <c r="AN1260">
        <f t="shared" si="293"/>
        <v>0</v>
      </c>
      <c r="AO1260">
        <f t="shared" si="289"/>
        <v>0.02</v>
      </c>
      <c r="AQ1260">
        <f t="shared" si="294"/>
        <v>1</v>
      </c>
    </row>
    <row r="1261" spans="1:43" ht="15.75" thickBot="1">
      <c r="A1261" s="51">
        <f t="shared" si="280"/>
        <v>1251</v>
      </c>
      <c r="B1261" s="52">
        <v>1</v>
      </c>
      <c r="C1261" s="52">
        <v>3.16</v>
      </c>
      <c r="D1261" s="52">
        <v>1</v>
      </c>
      <c r="E1261" s="52">
        <v>2.2000000000000002</v>
      </c>
      <c r="F1261" s="52">
        <v>1</v>
      </c>
      <c r="G1261" s="53">
        <v>2.5299999999999998</v>
      </c>
      <c r="H1261" s="53">
        <v>2.56</v>
      </c>
      <c r="I1261" s="52">
        <v>2</v>
      </c>
      <c r="J1261" s="53">
        <v>2.59</v>
      </c>
      <c r="K1261" s="53">
        <v>2.63</v>
      </c>
      <c r="L1261" s="52">
        <v>30</v>
      </c>
      <c r="M1261" s="52">
        <v>1</v>
      </c>
      <c r="N1261" s="52">
        <v>20</v>
      </c>
      <c r="O1261" s="52">
        <v>28</v>
      </c>
      <c r="P1261" s="54">
        <v>68.940749499999995</v>
      </c>
      <c r="Q1261" s="54">
        <v>0</v>
      </c>
      <c r="R1261" s="55">
        <v>4.1187930000000001</v>
      </c>
      <c r="T1261" s="52">
        <v>180</v>
      </c>
      <c r="U1261" s="47">
        <f t="shared" si="281"/>
        <v>600</v>
      </c>
      <c r="V1261" s="47">
        <f t="shared" si="282"/>
        <v>944.81999999999994</v>
      </c>
      <c r="W1261" s="47">
        <f t="shared" si="290"/>
        <v>562.07306098964352</v>
      </c>
      <c r="X1261" s="50">
        <f t="shared" si="283"/>
        <v>60</v>
      </c>
      <c r="AD1261" s="52">
        <v>10</v>
      </c>
      <c r="AE1261" s="53">
        <v>362</v>
      </c>
      <c r="AF1261" s="52">
        <v>2</v>
      </c>
      <c r="AG1261">
        <f t="shared" si="284"/>
        <v>2610</v>
      </c>
      <c r="AH1261">
        <f t="shared" si="291"/>
        <v>0.36199999999999999</v>
      </c>
      <c r="AI1261">
        <f t="shared" si="285"/>
        <v>2545</v>
      </c>
      <c r="AJ1261">
        <f t="shared" si="286"/>
        <v>0.22085385500575383</v>
      </c>
      <c r="AK1261">
        <f t="shared" si="287"/>
        <v>3160</v>
      </c>
      <c r="AL1261">
        <f t="shared" si="292"/>
        <v>0.189873417721519</v>
      </c>
      <c r="AM1261">
        <f t="shared" si="288"/>
        <v>0.18</v>
      </c>
      <c r="AN1261">
        <f t="shared" si="293"/>
        <v>2.7272727272727271E-2</v>
      </c>
      <c r="AO1261">
        <f t="shared" si="289"/>
        <v>0.02</v>
      </c>
      <c r="AQ1261">
        <f t="shared" si="294"/>
        <v>1</v>
      </c>
    </row>
    <row r="1262" spans="1:43" ht="15.75" thickBot="1">
      <c r="A1262" s="51">
        <f t="shared" si="280"/>
        <v>1252</v>
      </c>
      <c r="B1262" s="52">
        <v>1</v>
      </c>
      <c r="C1262" s="52">
        <v>3.16</v>
      </c>
      <c r="D1262" s="52">
        <v>1</v>
      </c>
      <c r="E1262" s="52">
        <v>2.2000000000000002</v>
      </c>
      <c r="F1262" s="52">
        <v>1</v>
      </c>
      <c r="G1262" s="53">
        <v>2.5299999999999998</v>
      </c>
      <c r="H1262" s="53">
        <v>2.56</v>
      </c>
      <c r="I1262" s="52">
        <v>2</v>
      </c>
      <c r="J1262" s="53">
        <v>2.59</v>
      </c>
      <c r="K1262" s="53">
        <v>2.63</v>
      </c>
      <c r="L1262" s="52">
        <v>30</v>
      </c>
      <c r="M1262" s="52">
        <v>1</v>
      </c>
      <c r="N1262" s="52">
        <v>20</v>
      </c>
      <c r="O1262" s="52">
        <v>28</v>
      </c>
      <c r="P1262" s="54">
        <v>65.900688000000002</v>
      </c>
      <c r="Q1262" s="54">
        <v>0</v>
      </c>
      <c r="R1262" s="55">
        <v>4.5110590000000004</v>
      </c>
      <c r="T1262" s="52">
        <v>180</v>
      </c>
      <c r="U1262" s="47">
        <f t="shared" si="281"/>
        <v>600</v>
      </c>
      <c r="V1262" s="47">
        <f t="shared" si="282"/>
        <v>931.77</v>
      </c>
      <c r="W1262" s="47">
        <f t="shared" si="290"/>
        <v>505.38897008055216</v>
      </c>
      <c r="X1262" s="50">
        <f t="shared" si="283"/>
        <v>120</v>
      </c>
      <c r="AD1262" s="52">
        <v>20</v>
      </c>
      <c r="AE1262" s="53">
        <v>357</v>
      </c>
      <c r="AF1262" s="52">
        <v>2</v>
      </c>
      <c r="AG1262">
        <f t="shared" si="284"/>
        <v>2610</v>
      </c>
      <c r="AH1262">
        <f t="shared" si="291"/>
        <v>0.35699999999999998</v>
      </c>
      <c r="AI1262">
        <f t="shared" si="285"/>
        <v>2545</v>
      </c>
      <c r="AJ1262">
        <f t="shared" si="286"/>
        <v>0.19858112773302639</v>
      </c>
      <c r="AK1262">
        <f t="shared" si="287"/>
        <v>3160</v>
      </c>
      <c r="AL1262">
        <f t="shared" si="292"/>
        <v>0.189873417721519</v>
      </c>
      <c r="AM1262">
        <f t="shared" si="288"/>
        <v>0.18</v>
      </c>
      <c r="AN1262">
        <f t="shared" si="293"/>
        <v>5.4545454545454543E-2</v>
      </c>
      <c r="AO1262">
        <f t="shared" si="289"/>
        <v>0.02</v>
      </c>
      <c r="AQ1262">
        <f t="shared" si="294"/>
        <v>0.99999999999999989</v>
      </c>
    </row>
    <row r="1263" spans="1:43" ht="15.75" thickBot="1">
      <c r="A1263" s="51">
        <f t="shared" si="280"/>
        <v>1253</v>
      </c>
      <c r="B1263" s="52">
        <v>1</v>
      </c>
      <c r="C1263" s="52">
        <v>3.16</v>
      </c>
      <c r="D1263" s="56">
        <v>0</v>
      </c>
      <c r="E1263" s="52">
        <v>1</v>
      </c>
      <c r="F1263" s="52">
        <v>1</v>
      </c>
      <c r="G1263" s="53">
        <v>2.5299999999999998</v>
      </c>
      <c r="H1263" s="53">
        <v>2.56</v>
      </c>
      <c r="I1263" s="52">
        <v>2</v>
      </c>
      <c r="J1263" s="53">
        <v>2.59</v>
      </c>
      <c r="K1263" s="53">
        <v>2.63</v>
      </c>
      <c r="L1263" s="52">
        <v>50</v>
      </c>
      <c r="M1263" s="52">
        <v>1</v>
      </c>
      <c r="N1263" s="52">
        <v>20</v>
      </c>
      <c r="O1263" s="52">
        <v>28</v>
      </c>
      <c r="P1263" s="54">
        <v>33.931009000000003</v>
      </c>
      <c r="Q1263" s="54">
        <v>0</v>
      </c>
      <c r="R1263" s="55">
        <v>3.0400615000000002</v>
      </c>
      <c r="T1263" s="52">
        <v>180</v>
      </c>
      <c r="U1263" s="47">
        <f t="shared" si="281"/>
        <v>360</v>
      </c>
      <c r="V1263" s="47">
        <f t="shared" si="282"/>
        <v>1002.24</v>
      </c>
      <c r="W1263" s="47">
        <f t="shared" si="290"/>
        <v>768.78329113924053</v>
      </c>
      <c r="X1263" s="50">
        <f t="shared" si="283"/>
        <v>0</v>
      </c>
      <c r="AD1263" s="46">
        <v>0</v>
      </c>
      <c r="AE1263" s="53">
        <v>384</v>
      </c>
      <c r="AF1263" s="52">
        <v>2</v>
      </c>
      <c r="AG1263">
        <f t="shared" si="284"/>
        <v>2610</v>
      </c>
      <c r="AH1263">
        <f t="shared" si="291"/>
        <v>0.38400000000000001</v>
      </c>
      <c r="AI1263">
        <f t="shared" si="285"/>
        <v>2545</v>
      </c>
      <c r="AJ1263">
        <f t="shared" si="286"/>
        <v>0.30207594936708859</v>
      </c>
      <c r="AK1263">
        <f t="shared" si="287"/>
        <v>3160</v>
      </c>
      <c r="AL1263">
        <f t="shared" si="292"/>
        <v>0.11392405063291139</v>
      </c>
      <c r="AM1263">
        <f t="shared" si="288"/>
        <v>0.18</v>
      </c>
      <c r="AN1263">
        <f t="shared" si="293"/>
        <v>0</v>
      </c>
      <c r="AO1263">
        <f t="shared" si="289"/>
        <v>0.02</v>
      </c>
      <c r="AQ1263">
        <f t="shared" si="294"/>
        <v>1</v>
      </c>
    </row>
    <row r="1264" spans="1:43" ht="15.75" thickBot="1">
      <c r="A1264" s="51">
        <f t="shared" si="280"/>
        <v>1254</v>
      </c>
      <c r="B1264" s="52">
        <v>1</v>
      </c>
      <c r="C1264" s="52">
        <v>3.16</v>
      </c>
      <c r="D1264" s="52">
        <v>1</v>
      </c>
      <c r="E1264" s="52">
        <v>2.2000000000000002</v>
      </c>
      <c r="F1264" s="52">
        <v>1</v>
      </c>
      <c r="G1264" s="53">
        <v>2.5299999999999998</v>
      </c>
      <c r="H1264" s="53">
        <v>2.56</v>
      </c>
      <c r="I1264" s="52">
        <v>2</v>
      </c>
      <c r="J1264" s="53">
        <v>2.59</v>
      </c>
      <c r="K1264" s="53">
        <v>2.63</v>
      </c>
      <c r="L1264" s="52">
        <v>50</v>
      </c>
      <c r="M1264" s="52">
        <v>1</v>
      </c>
      <c r="N1264" s="52">
        <v>20</v>
      </c>
      <c r="O1264" s="52">
        <v>28</v>
      </c>
      <c r="P1264" s="54">
        <v>48.346784499999998</v>
      </c>
      <c r="Q1264" s="54">
        <v>0</v>
      </c>
      <c r="R1264" s="55">
        <v>3.5303940000000003</v>
      </c>
      <c r="T1264" s="52">
        <v>180</v>
      </c>
      <c r="U1264" s="47">
        <f t="shared" si="281"/>
        <v>360</v>
      </c>
      <c r="V1264" s="47">
        <f t="shared" si="282"/>
        <v>994.41</v>
      </c>
      <c r="W1264" s="47">
        <f t="shared" si="290"/>
        <v>734.77283659378588</v>
      </c>
      <c r="X1264" s="50">
        <f t="shared" si="283"/>
        <v>36</v>
      </c>
      <c r="AD1264" s="52">
        <v>10</v>
      </c>
      <c r="AE1264" s="53">
        <v>381</v>
      </c>
      <c r="AF1264" s="52">
        <v>2</v>
      </c>
      <c r="AG1264">
        <f t="shared" si="284"/>
        <v>2610</v>
      </c>
      <c r="AH1264">
        <f t="shared" si="291"/>
        <v>0.38100000000000001</v>
      </c>
      <c r="AI1264">
        <f t="shared" si="285"/>
        <v>2545</v>
      </c>
      <c r="AJ1264">
        <f t="shared" si="286"/>
        <v>0.28871231300345224</v>
      </c>
      <c r="AK1264">
        <f t="shared" si="287"/>
        <v>3160</v>
      </c>
      <c r="AL1264">
        <f t="shared" si="292"/>
        <v>0.11392405063291139</v>
      </c>
      <c r="AM1264">
        <f t="shared" si="288"/>
        <v>0.18</v>
      </c>
      <c r="AN1264">
        <f t="shared" si="293"/>
        <v>1.6363636363636365E-2</v>
      </c>
      <c r="AO1264">
        <f t="shared" si="289"/>
        <v>0.02</v>
      </c>
      <c r="AQ1264">
        <f t="shared" si="294"/>
        <v>1</v>
      </c>
    </row>
    <row r="1265" spans="1:43" ht="15.75" thickBot="1">
      <c r="A1265" s="51">
        <f t="shared" si="280"/>
        <v>1255</v>
      </c>
      <c r="B1265" s="52">
        <v>1</v>
      </c>
      <c r="C1265" s="52">
        <v>3.16</v>
      </c>
      <c r="D1265" s="52">
        <v>1</v>
      </c>
      <c r="E1265" s="52">
        <v>2.2000000000000002</v>
      </c>
      <c r="F1265" s="52">
        <v>1</v>
      </c>
      <c r="G1265" s="53">
        <v>2.5299999999999998</v>
      </c>
      <c r="H1265" s="53">
        <v>2.56</v>
      </c>
      <c r="I1265" s="52">
        <v>2</v>
      </c>
      <c r="J1265" s="53">
        <v>2.59</v>
      </c>
      <c r="K1265" s="53">
        <v>2.63</v>
      </c>
      <c r="L1265" s="52">
        <v>50</v>
      </c>
      <c r="M1265" s="52">
        <v>1</v>
      </c>
      <c r="N1265" s="52">
        <v>20</v>
      </c>
      <c r="O1265" s="52">
        <v>28</v>
      </c>
      <c r="P1265" s="54">
        <v>44.227991500000002</v>
      </c>
      <c r="Q1265" s="54">
        <v>0</v>
      </c>
      <c r="R1265" s="55">
        <v>3.2361944999999999</v>
      </c>
      <c r="T1265" s="52">
        <v>180</v>
      </c>
      <c r="U1265" s="47">
        <f t="shared" si="281"/>
        <v>360</v>
      </c>
      <c r="V1265" s="47">
        <f t="shared" si="282"/>
        <v>989.18999999999994</v>
      </c>
      <c r="W1265" s="47">
        <f t="shared" si="290"/>
        <v>698.21738204833139</v>
      </c>
      <c r="X1265" s="50">
        <f t="shared" si="283"/>
        <v>72</v>
      </c>
      <c r="AD1265" s="52">
        <v>20</v>
      </c>
      <c r="AE1265" s="53">
        <v>379</v>
      </c>
      <c r="AF1265" s="52">
        <v>2</v>
      </c>
      <c r="AG1265">
        <f t="shared" si="284"/>
        <v>2610</v>
      </c>
      <c r="AH1265">
        <f t="shared" si="291"/>
        <v>0.379</v>
      </c>
      <c r="AI1265">
        <f t="shared" si="285"/>
        <v>2545</v>
      </c>
      <c r="AJ1265">
        <f t="shared" si="286"/>
        <v>0.27434867663981588</v>
      </c>
      <c r="AK1265">
        <f t="shared" si="287"/>
        <v>3160</v>
      </c>
      <c r="AL1265">
        <f t="shared" si="292"/>
        <v>0.11392405063291139</v>
      </c>
      <c r="AM1265">
        <f t="shared" si="288"/>
        <v>0.18</v>
      </c>
      <c r="AN1265">
        <f t="shared" si="293"/>
        <v>3.272727272727273E-2</v>
      </c>
      <c r="AO1265">
        <f t="shared" si="289"/>
        <v>0.02</v>
      </c>
      <c r="AQ1265">
        <f t="shared" si="294"/>
        <v>1</v>
      </c>
    </row>
    <row r="1266" spans="1:43" ht="15.75" thickBot="1">
      <c r="A1266" s="51">
        <f t="shared" si="280"/>
        <v>1256</v>
      </c>
      <c r="B1266" s="52">
        <v>1</v>
      </c>
      <c r="C1266" s="52">
        <v>3.16</v>
      </c>
      <c r="D1266" s="52">
        <v>1</v>
      </c>
      <c r="E1266" s="52">
        <v>2.2000000000000002</v>
      </c>
      <c r="F1266" s="52">
        <v>1</v>
      </c>
      <c r="G1266" s="53">
        <v>2.5299999999999998</v>
      </c>
      <c r="H1266" s="53">
        <v>2.56</v>
      </c>
      <c r="I1266" s="52">
        <v>2</v>
      </c>
      <c r="J1266" s="53">
        <v>2.59</v>
      </c>
      <c r="K1266" s="53">
        <v>2.63</v>
      </c>
      <c r="L1266" s="52">
        <v>15</v>
      </c>
      <c r="M1266" s="52">
        <v>1</v>
      </c>
      <c r="N1266" s="52">
        <v>20</v>
      </c>
      <c r="O1266" s="52">
        <v>28</v>
      </c>
      <c r="P1266" s="54">
        <v>65.410355499999994</v>
      </c>
      <c r="Q1266" s="54">
        <v>0</v>
      </c>
      <c r="R1266" s="55">
        <v>3.4323275</v>
      </c>
      <c r="T1266" s="52">
        <v>180</v>
      </c>
      <c r="U1266" s="47">
        <f t="shared" si="281"/>
        <v>1200</v>
      </c>
      <c r="V1266" s="47">
        <f t="shared" si="282"/>
        <v>636.83999999999992</v>
      </c>
      <c r="W1266" s="47">
        <f t="shared" si="290"/>
        <v>170.92794016110469</v>
      </c>
      <c r="X1266" s="50">
        <f t="shared" si="283"/>
        <v>240</v>
      </c>
      <c r="AD1266" s="52">
        <v>20</v>
      </c>
      <c r="AE1266" s="53">
        <v>244</v>
      </c>
      <c r="AF1266" s="52">
        <v>2</v>
      </c>
      <c r="AG1266">
        <f t="shared" si="284"/>
        <v>2610</v>
      </c>
      <c r="AH1266">
        <f t="shared" si="291"/>
        <v>0.24399999999999997</v>
      </c>
      <c r="AI1266">
        <f t="shared" si="285"/>
        <v>2545</v>
      </c>
      <c r="AJ1266">
        <f t="shared" si="286"/>
        <v>6.7162255466052923E-2</v>
      </c>
      <c r="AK1266">
        <f t="shared" si="287"/>
        <v>3160</v>
      </c>
      <c r="AL1266">
        <f t="shared" si="292"/>
        <v>0.379746835443038</v>
      </c>
      <c r="AM1266">
        <f t="shared" si="288"/>
        <v>0.18</v>
      </c>
      <c r="AN1266">
        <f t="shared" si="293"/>
        <v>0.10909090909090909</v>
      </c>
      <c r="AO1266">
        <f t="shared" si="289"/>
        <v>0.02</v>
      </c>
      <c r="AQ1266">
        <f t="shared" si="294"/>
        <v>1</v>
      </c>
    </row>
    <row r="1267" spans="1:43" ht="15.75" thickBot="1">
      <c r="A1267" s="51">
        <f t="shared" si="280"/>
        <v>1257</v>
      </c>
      <c r="B1267" s="52">
        <v>1</v>
      </c>
      <c r="C1267" s="52">
        <v>3.16</v>
      </c>
      <c r="D1267" s="56">
        <v>0</v>
      </c>
      <c r="E1267" s="52">
        <v>1</v>
      </c>
      <c r="F1267" s="52">
        <v>1</v>
      </c>
      <c r="G1267" s="53">
        <v>2.5299999999999998</v>
      </c>
      <c r="H1267" s="53">
        <v>2.56</v>
      </c>
      <c r="I1267" s="52">
        <v>2</v>
      </c>
      <c r="J1267" s="53">
        <v>2.59</v>
      </c>
      <c r="K1267" s="53">
        <v>2.63</v>
      </c>
      <c r="L1267" s="52">
        <v>20</v>
      </c>
      <c r="M1267" s="52">
        <v>4</v>
      </c>
      <c r="N1267" s="52">
        <v>20</v>
      </c>
      <c r="O1267" s="52">
        <v>56</v>
      </c>
      <c r="P1267" s="54">
        <v>68.156217499999997</v>
      </c>
      <c r="Q1267" s="54">
        <v>0</v>
      </c>
      <c r="R1267" s="55">
        <v>3.8245935000000002</v>
      </c>
      <c r="T1267" s="52">
        <v>180</v>
      </c>
      <c r="U1267" s="47">
        <f t="shared" si="281"/>
        <v>900</v>
      </c>
      <c r="V1267" s="47">
        <f t="shared" si="282"/>
        <v>835.19999999999993</v>
      </c>
      <c r="W1267" s="47">
        <f t="shared" si="290"/>
        <v>496.75822784810128</v>
      </c>
      <c r="X1267" s="50">
        <f t="shared" si="283"/>
        <v>0</v>
      </c>
      <c r="AD1267" s="46">
        <v>0</v>
      </c>
      <c r="AE1267" s="53">
        <v>320</v>
      </c>
      <c r="AF1267" s="52">
        <v>2</v>
      </c>
      <c r="AG1267">
        <f t="shared" si="284"/>
        <v>2610</v>
      </c>
      <c r="AH1267">
        <f t="shared" si="291"/>
        <v>0.31999999999999995</v>
      </c>
      <c r="AI1267">
        <f t="shared" si="285"/>
        <v>2545</v>
      </c>
      <c r="AJ1267">
        <f t="shared" si="286"/>
        <v>0.19518987341772154</v>
      </c>
      <c r="AK1267">
        <f t="shared" si="287"/>
        <v>3160</v>
      </c>
      <c r="AL1267">
        <f t="shared" si="292"/>
        <v>0.2848101265822785</v>
      </c>
      <c r="AM1267">
        <f t="shared" si="288"/>
        <v>0.18</v>
      </c>
      <c r="AN1267">
        <f t="shared" si="293"/>
        <v>0</v>
      </c>
      <c r="AO1267">
        <f t="shared" si="289"/>
        <v>0.02</v>
      </c>
      <c r="AQ1267">
        <f t="shared" si="294"/>
        <v>1</v>
      </c>
    </row>
    <row r="1268" spans="1:43" ht="15.75" thickBot="1">
      <c r="A1268" s="51">
        <f t="shared" si="280"/>
        <v>1258</v>
      </c>
      <c r="B1268" s="52">
        <v>1</v>
      </c>
      <c r="C1268" s="52">
        <v>3.16</v>
      </c>
      <c r="D1268" s="52">
        <v>1</v>
      </c>
      <c r="E1268" s="52">
        <v>2.2000000000000002</v>
      </c>
      <c r="F1268" s="52">
        <v>1</v>
      </c>
      <c r="G1268" s="53">
        <v>2.5299999999999998</v>
      </c>
      <c r="H1268" s="53">
        <v>2.56</v>
      </c>
      <c r="I1268" s="52">
        <v>2</v>
      </c>
      <c r="J1268" s="53">
        <v>2.59</v>
      </c>
      <c r="K1268" s="53">
        <v>2.63</v>
      </c>
      <c r="L1268" s="52">
        <v>20</v>
      </c>
      <c r="M1268" s="52">
        <v>4</v>
      </c>
      <c r="N1268" s="52">
        <v>20</v>
      </c>
      <c r="O1268" s="52">
        <v>56</v>
      </c>
      <c r="P1268" s="54">
        <v>70.019480999999999</v>
      </c>
      <c r="Q1268" s="54">
        <v>0</v>
      </c>
      <c r="R1268" s="55">
        <v>3.8245935000000002</v>
      </c>
      <c r="T1268" s="52">
        <v>180</v>
      </c>
      <c r="U1268" s="47">
        <f t="shared" si="281"/>
        <v>900</v>
      </c>
      <c r="V1268" s="47">
        <f t="shared" si="282"/>
        <v>814.31999999999994</v>
      </c>
      <c r="W1268" s="47">
        <f t="shared" si="290"/>
        <v>413.00459148446498</v>
      </c>
      <c r="X1268" s="50">
        <f t="shared" si="283"/>
        <v>90</v>
      </c>
      <c r="AD1268" s="52">
        <v>10</v>
      </c>
      <c r="AE1268" s="53">
        <v>312</v>
      </c>
      <c r="AF1268" s="52">
        <v>2</v>
      </c>
      <c r="AG1268">
        <f t="shared" si="284"/>
        <v>2610</v>
      </c>
      <c r="AH1268">
        <f t="shared" si="291"/>
        <v>0.312</v>
      </c>
      <c r="AI1268">
        <f t="shared" si="285"/>
        <v>2545</v>
      </c>
      <c r="AJ1268">
        <f t="shared" si="286"/>
        <v>0.16228078250863065</v>
      </c>
      <c r="AK1268">
        <f t="shared" si="287"/>
        <v>3160</v>
      </c>
      <c r="AL1268">
        <f t="shared" si="292"/>
        <v>0.2848101265822785</v>
      </c>
      <c r="AM1268">
        <f t="shared" si="288"/>
        <v>0.18</v>
      </c>
      <c r="AN1268">
        <f t="shared" si="293"/>
        <v>4.0909090909090909E-2</v>
      </c>
      <c r="AO1268">
        <f t="shared" si="289"/>
        <v>0.02</v>
      </c>
      <c r="AQ1268">
        <f t="shared" si="294"/>
        <v>1</v>
      </c>
    </row>
    <row r="1269" spans="1:43" ht="15.75" thickBot="1">
      <c r="A1269" s="51">
        <f t="shared" si="280"/>
        <v>1259</v>
      </c>
      <c r="B1269" s="52">
        <v>1</v>
      </c>
      <c r="C1269" s="52">
        <v>3.16</v>
      </c>
      <c r="D1269" s="52">
        <v>1</v>
      </c>
      <c r="E1269" s="52">
        <v>2.2000000000000002</v>
      </c>
      <c r="F1269" s="52">
        <v>1</v>
      </c>
      <c r="G1269" s="53">
        <v>2.5299999999999998</v>
      </c>
      <c r="H1269" s="53">
        <v>2.56</v>
      </c>
      <c r="I1269" s="52">
        <v>2</v>
      </c>
      <c r="J1269" s="53">
        <v>2.59</v>
      </c>
      <c r="K1269" s="53">
        <v>2.63</v>
      </c>
      <c r="L1269" s="52">
        <v>20</v>
      </c>
      <c r="M1269" s="52">
        <v>4</v>
      </c>
      <c r="N1269" s="52">
        <v>20</v>
      </c>
      <c r="O1269" s="52">
        <v>56</v>
      </c>
      <c r="P1269" s="54">
        <v>80.218396999999996</v>
      </c>
      <c r="Q1269" s="54">
        <v>0</v>
      </c>
      <c r="R1269" s="55">
        <v>4.707192</v>
      </c>
      <c r="T1269" s="52">
        <v>180</v>
      </c>
      <c r="U1269" s="47">
        <f t="shared" si="281"/>
        <v>900</v>
      </c>
      <c r="V1269" s="47">
        <f t="shared" si="282"/>
        <v>793.43999999999994</v>
      </c>
      <c r="W1269" s="47">
        <f t="shared" si="290"/>
        <v>329.25095512082868</v>
      </c>
      <c r="X1269" s="50">
        <f t="shared" si="283"/>
        <v>180</v>
      </c>
      <c r="AD1269" s="52">
        <v>20</v>
      </c>
      <c r="AE1269" s="53">
        <v>304</v>
      </c>
      <c r="AF1269" s="52">
        <v>2</v>
      </c>
      <c r="AG1269">
        <f t="shared" si="284"/>
        <v>2610</v>
      </c>
      <c r="AH1269">
        <f t="shared" si="291"/>
        <v>0.30399999999999999</v>
      </c>
      <c r="AI1269">
        <f t="shared" si="285"/>
        <v>2545</v>
      </c>
      <c r="AJ1269">
        <f t="shared" si="286"/>
        <v>0.12937169159953976</v>
      </c>
      <c r="AK1269">
        <f t="shared" si="287"/>
        <v>3160</v>
      </c>
      <c r="AL1269">
        <f t="shared" si="292"/>
        <v>0.2848101265822785</v>
      </c>
      <c r="AM1269">
        <f t="shared" si="288"/>
        <v>0.18</v>
      </c>
      <c r="AN1269">
        <f t="shared" si="293"/>
        <v>8.1818181818181818E-2</v>
      </c>
      <c r="AO1269">
        <f t="shared" si="289"/>
        <v>0.02</v>
      </c>
      <c r="AQ1269">
        <f t="shared" si="294"/>
        <v>1</v>
      </c>
    </row>
    <row r="1270" spans="1:43" ht="15.75" thickBot="1">
      <c r="A1270" s="51">
        <f t="shared" si="280"/>
        <v>1260</v>
      </c>
      <c r="B1270" s="52">
        <v>1</v>
      </c>
      <c r="C1270" s="52">
        <v>3.16</v>
      </c>
      <c r="D1270" s="56">
        <v>0</v>
      </c>
      <c r="E1270" s="52">
        <v>1</v>
      </c>
      <c r="F1270" s="52">
        <v>1</v>
      </c>
      <c r="G1270" s="53">
        <v>2.5299999999999998</v>
      </c>
      <c r="H1270" s="53">
        <v>2.56</v>
      </c>
      <c r="I1270" s="52">
        <v>2</v>
      </c>
      <c r="J1270" s="53">
        <v>2.59</v>
      </c>
      <c r="K1270" s="53">
        <v>2.63</v>
      </c>
      <c r="L1270" s="52">
        <v>30</v>
      </c>
      <c r="M1270" s="52">
        <v>4</v>
      </c>
      <c r="N1270" s="52">
        <v>20</v>
      </c>
      <c r="O1270" s="52">
        <v>56</v>
      </c>
      <c r="P1270" s="54">
        <v>62.566426999999997</v>
      </c>
      <c r="Q1270" s="54">
        <v>0</v>
      </c>
      <c r="R1270" s="55">
        <v>3.6284605000000001</v>
      </c>
      <c r="T1270" s="52">
        <v>180</v>
      </c>
      <c r="U1270" s="47">
        <f t="shared" si="281"/>
        <v>600</v>
      </c>
      <c r="V1270" s="47">
        <f t="shared" si="282"/>
        <v>957.87</v>
      </c>
      <c r="W1270" s="47">
        <f t="shared" si="290"/>
        <v>618.75715189873392</v>
      </c>
      <c r="X1270" s="50">
        <f t="shared" si="283"/>
        <v>0</v>
      </c>
      <c r="AD1270" s="46">
        <v>0</v>
      </c>
      <c r="AE1270" s="53">
        <v>367</v>
      </c>
      <c r="AF1270" s="52">
        <v>2</v>
      </c>
      <c r="AG1270">
        <f t="shared" si="284"/>
        <v>2610</v>
      </c>
      <c r="AH1270">
        <f t="shared" si="291"/>
        <v>0.36699999999999999</v>
      </c>
      <c r="AI1270">
        <f t="shared" si="285"/>
        <v>2545</v>
      </c>
      <c r="AJ1270">
        <f t="shared" si="286"/>
        <v>0.24312658227848094</v>
      </c>
      <c r="AK1270">
        <f t="shared" si="287"/>
        <v>3160</v>
      </c>
      <c r="AL1270">
        <f t="shared" si="292"/>
        <v>0.189873417721519</v>
      </c>
      <c r="AM1270">
        <f t="shared" si="288"/>
        <v>0.18</v>
      </c>
      <c r="AN1270">
        <f t="shared" si="293"/>
        <v>0</v>
      </c>
      <c r="AO1270">
        <f t="shared" si="289"/>
        <v>0.02</v>
      </c>
      <c r="AQ1270">
        <f t="shared" si="294"/>
        <v>1</v>
      </c>
    </row>
    <row r="1271" spans="1:43" ht="15.75" thickBot="1">
      <c r="A1271" s="51">
        <f t="shared" si="280"/>
        <v>1261</v>
      </c>
      <c r="B1271" s="52">
        <v>1</v>
      </c>
      <c r="C1271" s="52">
        <v>3.16</v>
      </c>
      <c r="D1271" s="52">
        <v>1</v>
      </c>
      <c r="E1271" s="52">
        <v>2.2000000000000002</v>
      </c>
      <c r="F1271" s="52">
        <v>1</v>
      </c>
      <c r="G1271" s="53">
        <v>2.5299999999999998</v>
      </c>
      <c r="H1271" s="53">
        <v>2.56</v>
      </c>
      <c r="I1271" s="52">
        <v>2</v>
      </c>
      <c r="J1271" s="53">
        <v>2.59</v>
      </c>
      <c r="K1271" s="53">
        <v>2.63</v>
      </c>
      <c r="L1271" s="52">
        <v>30</v>
      </c>
      <c r="M1271" s="52">
        <v>4</v>
      </c>
      <c r="N1271" s="52">
        <v>20</v>
      </c>
      <c r="O1271" s="52">
        <v>56</v>
      </c>
      <c r="P1271" s="54">
        <v>72.176944000000006</v>
      </c>
      <c r="Q1271" s="54">
        <v>0</v>
      </c>
      <c r="R1271" s="55">
        <v>4.4129924999999997</v>
      </c>
      <c r="T1271" s="52">
        <v>180</v>
      </c>
      <c r="U1271" s="47">
        <f t="shared" si="281"/>
        <v>600</v>
      </c>
      <c r="V1271" s="47">
        <f t="shared" si="282"/>
        <v>944.81999999999994</v>
      </c>
      <c r="W1271" s="47">
        <f t="shared" si="290"/>
        <v>562.07306098964352</v>
      </c>
      <c r="X1271" s="50">
        <f t="shared" si="283"/>
        <v>60</v>
      </c>
      <c r="AD1271" s="52">
        <v>10</v>
      </c>
      <c r="AE1271" s="53">
        <v>362</v>
      </c>
      <c r="AF1271" s="52">
        <v>2</v>
      </c>
      <c r="AG1271">
        <f t="shared" si="284"/>
        <v>2610</v>
      </c>
      <c r="AH1271">
        <f t="shared" si="291"/>
        <v>0.36199999999999999</v>
      </c>
      <c r="AI1271">
        <f t="shared" si="285"/>
        <v>2545</v>
      </c>
      <c r="AJ1271">
        <f t="shared" si="286"/>
        <v>0.22085385500575383</v>
      </c>
      <c r="AK1271">
        <f t="shared" si="287"/>
        <v>3160</v>
      </c>
      <c r="AL1271">
        <f t="shared" si="292"/>
        <v>0.189873417721519</v>
      </c>
      <c r="AM1271">
        <f t="shared" si="288"/>
        <v>0.18</v>
      </c>
      <c r="AN1271">
        <f t="shared" si="293"/>
        <v>2.7272727272727271E-2</v>
      </c>
      <c r="AO1271">
        <f t="shared" si="289"/>
        <v>0.02</v>
      </c>
      <c r="AQ1271">
        <f t="shared" si="294"/>
        <v>1</v>
      </c>
    </row>
    <row r="1272" spans="1:43" ht="15.75" thickBot="1">
      <c r="A1272" s="51">
        <f t="shared" si="280"/>
        <v>1262</v>
      </c>
      <c r="B1272" s="52">
        <v>1</v>
      </c>
      <c r="C1272" s="52">
        <v>3.16</v>
      </c>
      <c r="D1272" s="52">
        <v>1</v>
      </c>
      <c r="E1272" s="52">
        <v>2.2000000000000002</v>
      </c>
      <c r="F1272" s="52">
        <v>1</v>
      </c>
      <c r="G1272" s="53">
        <v>2.5299999999999998</v>
      </c>
      <c r="H1272" s="53">
        <v>2.56</v>
      </c>
      <c r="I1272" s="52">
        <v>2</v>
      </c>
      <c r="J1272" s="53">
        <v>2.59</v>
      </c>
      <c r="K1272" s="53">
        <v>2.63</v>
      </c>
      <c r="L1272" s="52">
        <v>30</v>
      </c>
      <c r="M1272" s="52">
        <v>4</v>
      </c>
      <c r="N1272" s="52">
        <v>20</v>
      </c>
      <c r="O1272" s="52">
        <v>56</v>
      </c>
      <c r="P1272" s="54">
        <v>84.141057000000004</v>
      </c>
      <c r="Q1272" s="54">
        <v>0</v>
      </c>
      <c r="R1272" s="55">
        <v>4.8052584999999999</v>
      </c>
      <c r="T1272" s="52">
        <v>180</v>
      </c>
      <c r="U1272" s="47">
        <f t="shared" si="281"/>
        <v>600</v>
      </c>
      <c r="V1272" s="47">
        <f t="shared" si="282"/>
        <v>931.77</v>
      </c>
      <c r="W1272" s="47">
        <f t="shared" si="290"/>
        <v>505.38897008055216</v>
      </c>
      <c r="X1272" s="50">
        <f t="shared" si="283"/>
        <v>120</v>
      </c>
      <c r="AD1272" s="52">
        <v>20</v>
      </c>
      <c r="AE1272" s="53">
        <v>357</v>
      </c>
      <c r="AF1272" s="52">
        <v>2</v>
      </c>
      <c r="AG1272">
        <f t="shared" si="284"/>
        <v>2610</v>
      </c>
      <c r="AH1272">
        <f t="shared" si="291"/>
        <v>0.35699999999999998</v>
      </c>
      <c r="AI1272">
        <f t="shared" si="285"/>
        <v>2545</v>
      </c>
      <c r="AJ1272">
        <f t="shared" si="286"/>
        <v>0.19858112773302639</v>
      </c>
      <c r="AK1272">
        <f t="shared" si="287"/>
        <v>3160</v>
      </c>
      <c r="AL1272">
        <f t="shared" si="292"/>
        <v>0.189873417721519</v>
      </c>
      <c r="AM1272">
        <f t="shared" si="288"/>
        <v>0.18</v>
      </c>
      <c r="AN1272">
        <f t="shared" si="293"/>
        <v>5.4545454545454543E-2</v>
      </c>
      <c r="AO1272">
        <f t="shared" si="289"/>
        <v>0.02</v>
      </c>
      <c r="AQ1272">
        <f t="shared" si="294"/>
        <v>0.99999999999999989</v>
      </c>
    </row>
    <row r="1273" spans="1:43" ht="15.75" thickBot="1">
      <c r="A1273" s="51">
        <f t="shared" si="280"/>
        <v>1263</v>
      </c>
      <c r="B1273" s="52">
        <v>1</v>
      </c>
      <c r="C1273" s="52">
        <v>3.16</v>
      </c>
      <c r="D1273" s="56">
        <v>0</v>
      </c>
      <c r="E1273" s="52">
        <v>1</v>
      </c>
      <c r="F1273" s="52">
        <v>1</v>
      </c>
      <c r="G1273" s="53">
        <v>2.5299999999999998</v>
      </c>
      <c r="H1273" s="53">
        <v>2.56</v>
      </c>
      <c r="I1273" s="52">
        <v>2</v>
      </c>
      <c r="J1273" s="53">
        <v>2.59</v>
      </c>
      <c r="K1273" s="53">
        <v>2.63</v>
      </c>
      <c r="L1273" s="52">
        <v>50</v>
      </c>
      <c r="M1273" s="52">
        <v>4</v>
      </c>
      <c r="N1273" s="52">
        <v>20</v>
      </c>
      <c r="O1273" s="52">
        <v>56</v>
      </c>
      <c r="P1273" s="54">
        <v>39.913065500000002</v>
      </c>
      <c r="Q1273" s="54">
        <v>0</v>
      </c>
      <c r="R1273" s="55">
        <v>3.5303940000000003</v>
      </c>
      <c r="T1273" s="52">
        <v>180</v>
      </c>
      <c r="U1273" s="47">
        <f t="shared" si="281"/>
        <v>360</v>
      </c>
      <c r="V1273" s="47">
        <f t="shared" si="282"/>
        <v>1002.24</v>
      </c>
      <c r="W1273" s="47">
        <f t="shared" si="290"/>
        <v>768.78329113924053</v>
      </c>
      <c r="X1273" s="50">
        <f t="shared" si="283"/>
        <v>0</v>
      </c>
      <c r="AD1273" s="46">
        <v>0</v>
      </c>
      <c r="AE1273" s="53">
        <v>384</v>
      </c>
      <c r="AF1273" s="52">
        <v>2</v>
      </c>
      <c r="AG1273">
        <f t="shared" si="284"/>
        <v>2610</v>
      </c>
      <c r="AH1273">
        <f t="shared" si="291"/>
        <v>0.38400000000000001</v>
      </c>
      <c r="AI1273">
        <f t="shared" si="285"/>
        <v>2545</v>
      </c>
      <c r="AJ1273">
        <f t="shared" si="286"/>
        <v>0.30207594936708859</v>
      </c>
      <c r="AK1273">
        <f t="shared" si="287"/>
        <v>3160</v>
      </c>
      <c r="AL1273">
        <f t="shared" si="292"/>
        <v>0.11392405063291139</v>
      </c>
      <c r="AM1273">
        <f t="shared" si="288"/>
        <v>0.18</v>
      </c>
      <c r="AN1273">
        <f t="shared" si="293"/>
        <v>0</v>
      </c>
      <c r="AO1273">
        <f t="shared" si="289"/>
        <v>0.02</v>
      </c>
      <c r="AQ1273">
        <f t="shared" si="294"/>
        <v>1</v>
      </c>
    </row>
    <row r="1274" spans="1:43" ht="15.75" thickBot="1">
      <c r="A1274" s="51">
        <f t="shared" si="280"/>
        <v>1264</v>
      </c>
      <c r="B1274" s="52">
        <v>1</v>
      </c>
      <c r="C1274" s="52">
        <v>3.16</v>
      </c>
      <c r="D1274" s="52">
        <v>1</v>
      </c>
      <c r="E1274" s="52">
        <v>2.2000000000000002</v>
      </c>
      <c r="F1274" s="52">
        <v>1</v>
      </c>
      <c r="G1274" s="53">
        <v>2.5299999999999998</v>
      </c>
      <c r="H1274" s="53">
        <v>2.56</v>
      </c>
      <c r="I1274" s="52">
        <v>2</v>
      </c>
      <c r="J1274" s="53">
        <v>2.59</v>
      </c>
      <c r="K1274" s="53">
        <v>2.63</v>
      </c>
      <c r="L1274" s="52">
        <v>50</v>
      </c>
      <c r="M1274" s="52">
        <v>4</v>
      </c>
      <c r="N1274" s="52">
        <v>20</v>
      </c>
      <c r="O1274" s="52">
        <v>56</v>
      </c>
      <c r="P1274" s="54">
        <v>51.975245000000001</v>
      </c>
      <c r="Q1274" s="54">
        <v>0</v>
      </c>
      <c r="R1274" s="55">
        <v>3.6284605000000001</v>
      </c>
      <c r="T1274" s="52">
        <v>180</v>
      </c>
      <c r="U1274" s="47">
        <f t="shared" si="281"/>
        <v>360</v>
      </c>
      <c r="V1274" s="47">
        <f t="shared" si="282"/>
        <v>994.41</v>
      </c>
      <c r="W1274" s="47">
        <f t="shared" si="290"/>
        <v>734.77283659378588</v>
      </c>
      <c r="X1274" s="50">
        <f t="shared" si="283"/>
        <v>36</v>
      </c>
      <c r="AD1274" s="52">
        <v>10</v>
      </c>
      <c r="AE1274" s="53">
        <v>381</v>
      </c>
      <c r="AF1274" s="52">
        <v>2</v>
      </c>
      <c r="AG1274">
        <f t="shared" si="284"/>
        <v>2610</v>
      </c>
      <c r="AH1274">
        <f t="shared" si="291"/>
        <v>0.38100000000000001</v>
      </c>
      <c r="AI1274">
        <f t="shared" si="285"/>
        <v>2545</v>
      </c>
      <c r="AJ1274">
        <f t="shared" si="286"/>
        <v>0.28871231300345224</v>
      </c>
      <c r="AK1274">
        <f t="shared" si="287"/>
        <v>3160</v>
      </c>
      <c r="AL1274">
        <f t="shared" si="292"/>
        <v>0.11392405063291139</v>
      </c>
      <c r="AM1274">
        <f t="shared" si="288"/>
        <v>0.18</v>
      </c>
      <c r="AN1274">
        <f t="shared" si="293"/>
        <v>1.6363636363636365E-2</v>
      </c>
      <c r="AO1274">
        <f t="shared" si="289"/>
        <v>0.02</v>
      </c>
      <c r="AQ1274">
        <f t="shared" si="294"/>
        <v>1</v>
      </c>
    </row>
    <row r="1275" spans="1:43" ht="15.75" thickBot="1">
      <c r="A1275" s="51">
        <f t="shared" si="280"/>
        <v>1265</v>
      </c>
      <c r="B1275" s="52">
        <v>1</v>
      </c>
      <c r="C1275" s="52">
        <v>3.16</v>
      </c>
      <c r="D1275" s="52">
        <v>1</v>
      </c>
      <c r="E1275" s="52">
        <v>2.2000000000000002</v>
      </c>
      <c r="F1275" s="52">
        <v>1</v>
      </c>
      <c r="G1275" s="53">
        <v>2.5299999999999998</v>
      </c>
      <c r="H1275" s="53">
        <v>2.56</v>
      </c>
      <c r="I1275" s="52">
        <v>2</v>
      </c>
      <c r="J1275" s="53">
        <v>2.59</v>
      </c>
      <c r="K1275" s="53">
        <v>2.63</v>
      </c>
      <c r="L1275" s="52">
        <v>50</v>
      </c>
      <c r="M1275" s="52">
        <v>4</v>
      </c>
      <c r="N1275" s="52">
        <v>20</v>
      </c>
      <c r="O1275" s="52">
        <v>56</v>
      </c>
      <c r="P1275" s="54">
        <v>53.446242500000004</v>
      </c>
      <c r="Q1275" s="54">
        <v>0</v>
      </c>
      <c r="R1275" s="55">
        <v>3.2361944999999999</v>
      </c>
      <c r="T1275" s="52">
        <v>180</v>
      </c>
      <c r="U1275" s="47">
        <f t="shared" si="281"/>
        <v>360</v>
      </c>
      <c r="V1275" s="47">
        <f t="shared" si="282"/>
        <v>989.18999999999994</v>
      </c>
      <c r="W1275" s="47">
        <f t="shared" si="290"/>
        <v>698.21738204833139</v>
      </c>
      <c r="X1275" s="50">
        <f t="shared" si="283"/>
        <v>72</v>
      </c>
      <c r="AD1275" s="52">
        <v>20</v>
      </c>
      <c r="AE1275" s="53">
        <v>379</v>
      </c>
      <c r="AF1275" s="52">
        <v>2</v>
      </c>
      <c r="AG1275">
        <f t="shared" si="284"/>
        <v>2610</v>
      </c>
      <c r="AH1275">
        <f t="shared" si="291"/>
        <v>0.379</v>
      </c>
      <c r="AI1275">
        <f t="shared" si="285"/>
        <v>2545</v>
      </c>
      <c r="AJ1275">
        <f t="shared" si="286"/>
        <v>0.27434867663981588</v>
      </c>
      <c r="AK1275">
        <f t="shared" si="287"/>
        <v>3160</v>
      </c>
      <c r="AL1275">
        <f t="shared" si="292"/>
        <v>0.11392405063291139</v>
      </c>
      <c r="AM1275">
        <f t="shared" si="288"/>
        <v>0.18</v>
      </c>
      <c r="AN1275">
        <f t="shared" si="293"/>
        <v>3.272727272727273E-2</v>
      </c>
      <c r="AO1275">
        <f t="shared" si="289"/>
        <v>0.02</v>
      </c>
      <c r="AQ1275">
        <f t="shared" si="294"/>
        <v>1</v>
      </c>
    </row>
    <row r="1276" spans="1:43" ht="15.75" thickBot="1">
      <c r="A1276" s="51">
        <f t="shared" si="280"/>
        <v>1266</v>
      </c>
      <c r="B1276" s="52">
        <v>1</v>
      </c>
      <c r="C1276" s="52">
        <v>3.16</v>
      </c>
      <c r="D1276" s="52">
        <v>1</v>
      </c>
      <c r="E1276" s="52">
        <v>2.2000000000000002</v>
      </c>
      <c r="F1276" s="52">
        <v>1</v>
      </c>
      <c r="G1276" s="53">
        <v>2.5299999999999998</v>
      </c>
      <c r="H1276" s="53">
        <v>2.56</v>
      </c>
      <c r="I1276" s="52">
        <v>2</v>
      </c>
      <c r="J1276" s="53">
        <v>2.59</v>
      </c>
      <c r="K1276" s="53">
        <v>2.63</v>
      </c>
      <c r="L1276" s="52">
        <v>15</v>
      </c>
      <c r="M1276" s="52">
        <v>4</v>
      </c>
      <c r="N1276" s="52">
        <v>20</v>
      </c>
      <c r="O1276" s="52">
        <v>56</v>
      </c>
      <c r="P1276" s="54">
        <v>72.176944000000006</v>
      </c>
      <c r="Q1276" s="54">
        <v>0</v>
      </c>
      <c r="R1276" s="55">
        <v>4.1187930000000001</v>
      </c>
      <c r="T1276" s="52">
        <v>180</v>
      </c>
      <c r="U1276" s="47">
        <f t="shared" si="281"/>
        <v>1200</v>
      </c>
      <c r="V1276" s="47">
        <f t="shared" si="282"/>
        <v>636.83999999999992</v>
      </c>
      <c r="W1276" s="47">
        <f t="shared" si="290"/>
        <v>170.92794016110469</v>
      </c>
      <c r="X1276" s="50">
        <f t="shared" si="283"/>
        <v>240</v>
      </c>
      <c r="AD1276" s="52">
        <v>20</v>
      </c>
      <c r="AE1276" s="53">
        <v>244</v>
      </c>
      <c r="AF1276" s="52">
        <v>2</v>
      </c>
      <c r="AG1276">
        <f t="shared" si="284"/>
        <v>2610</v>
      </c>
      <c r="AH1276">
        <f t="shared" si="291"/>
        <v>0.24399999999999997</v>
      </c>
      <c r="AI1276">
        <f t="shared" si="285"/>
        <v>2545</v>
      </c>
      <c r="AJ1276">
        <f t="shared" si="286"/>
        <v>6.7162255466052923E-2</v>
      </c>
      <c r="AK1276">
        <f t="shared" si="287"/>
        <v>3160</v>
      </c>
      <c r="AL1276">
        <f t="shared" si="292"/>
        <v>0.379746835443038</v>
      </c>
      <c r="AM1276">
        <f t="shared" si="288"/>
        <v>0.18</v>
      </c>
      <c r="AN1276">
        <f t="shared" si="293"/>
        <v>0.10909090909090909</v>
      </c>
      <c r="AO1276">
        <f t="shared" si="289"/>
        <v>0.02</v>
      </c>
      <c r="AQ1276">
        <f t="shared" si="294"/>
        <v>1</v>
      </c>
    </row>
    <row r="1277" spans="1:43" ht="15.75" thickBot="1">
      <c r="A1277" s="51">
        <f t="shared" si="280"/>
        <v>1267</v>
      </c>
      <c r="B1277" s="52">
        <v>1</v>
      </c>
      <c r="C1277" s="52">
        <v>3.16</v>
      </c>
      <c r="D1277" s="56">
        <v>0</v>
      </c>
      <c r="E1277" s="52">
        <v>1</v>
      </c>
      <c r="F1277" s="52">
        <v>1</v>
      </c>
      <c r="G1277" s="53">
        <v>2.5299999999999998</v>
      </c>
      <c r="H1277" s="53">
        <v>2.56</v>
      </c>
      <c r="I1277" s="52">
        <v>2</v>
      </c>
      <c r="J1277" s="53">
        <v>2.59</v>
      </c>
      <c r="K1277" s="53">
        <v>2.63</v>
      </c>
      <c r="L1277" s="52">
        <v>20</v>
      </c>
      <c r="M1277" s="52">
        <v>4</v>
      </c>
      <c r="N1277" s="52">
        <v>20</v>
      </c>
      <c r="O1277" s="52">
        <v>91</v>
      </c>
      <c r="P1277" s="54">
        <v>70.804012999999998</v>
      </c>
      <c r="Q1277" s="54">
        <v>0</v>
      </c>
      <c r="R1277" s="55">
        <v>4.5110590000000004</v>
      </c>
      <c r="T1277" s="52">
        <v>180</v>
      </c>
      <c r="U1277" s="47">
        <f t="shared" si="281"/>
        <v>900</v>
      </c>
      <c r="V1277" s="47">
        <f t="shared" si="282"/>
        <v>835.19999999999993</v>
      </c>
      <c r="W1277" s="47">
        <f t="shared" si="290"/>
        <v>496.75822784810128</v>
      </c>
      <c r="X1277" s="50">
        <f t="shared" si="283"/>
        <v>0</v>
      </c>
      <c r="AD1277" s="46">
        <v>0</v>
      </c>
      <c r="AE1277" s="53">
        <v>320</v>
      </c>
      <c r="AF1277" s="52">
        <v>2</v>
      </c>
      <c r="AG1277">
        <f t="shared" si="284"/>
        <v>2610</v>
      </c>
      <c r="AH1277">
        <f t="shared" si="291"/>
        <v>0.31999999999999995</v>
      </c>
      <c r="AI1277">
        <f t="shared" si="285"/>
        <v>2545</v>
      </c>
      <c r="AJ1277">
        <f t="shared" si="286"/>
        <v>0.19518987341772154</v>
      </c>
      <c r="AK1277">
        <f t="shared" si="287"/>
        <v>3160</v>
      </c>
      <c r="AL1277">
        <f t="shared" si="292"/>
        <v>0.2848101265822785</v>
      </c>
      <c r="AM1277">
        <f t="shared" si="288"/>
        <v>0.18</v>
      </c>
      <c r="AN1277">
        <f t="shared" si="293"/>
        <v>0</v>
      </c>
      <c r="AO1277">
        <f t="shared" si="289"/>
        <v>0.02</v>
      </c>
      <c r="AQ1277">
        <f t="shared" si="294"/>
        <v>1</v>
      </c>
    </row>
    <row r="1278" spans="1:43" ht="15.75" thickBot="1">
      <c r="A1278" s="51">
        <f t="shared" si="280"/>
        <v>1268</v>
      </c>
      <c r="B1278" s="52">
        <v>1</v>
      </c>
      <c r="C1278" s="52">
        <v>3.16</v>
      </c>
      <c r="D1278" s="52">
        <v>1</v>
      </c>
      <c r="E1278" s="52">
        <v>2.2000000000000002</v>
      </c>
      <c r="F1278" s="52">
        <v>1</v>
      </c>
      <c r="G1278" s="53">
        <v>2.5299999999999998</v>
      </c>
      <c r="H1278" s="53">
        <v>2.56</v>
      </c>
      <c r="I1278" s="52">
        <v>2</v>
      </c>
      <c r="J1278" s="53">
        <v>2.59</v>
      </c>
      <c r="K1278" s="53">
        <v>2.63</v>
      </c>
      <c r="L1278" s="52">
        <v>20</v>
      </c>
      <c r="M1278" s="52">
        <v>4</v>
      </c>
      <c r="N1278" s="52">
        <v>20</v>
      </c>
      <c r="O1278" s="52">
        <v>91</v>
      </c>
      <c r="P1278" s="54">
        <v>79.629998000000001</v>
      </c>
      <c r="Q1278" s="54">
        <v>0</v>
      </c>
      <c r="R1278" s="55">
        <v>4.6091255000000002</v>
      </c>
      <c r="T1278" s="52">
        <v>180</v>
      </c>
      <c r="U1278" s="47">
        <f t="shared" si="281"/>
        <v>900</v>
      </c>
      <c r="V1278" s="47">
        <f t="shared" si="282"/>
        <v>814.31999999999994</v>
      </c>
      <c r="W1278" s="47">
        <f t="shared" si="290"/>
        <v>413.00459148446498</v>
      </c>
      <c r="X1278" s="50">
        <f t="shared" si="283"/>
        <v>90</v>
      </c>
      <c r="AD1278" s="52">
        <v>10</v>
      </c>
      <c r="AE1278" s="53">
        <v>312</v>
      </c>
      <c r="AF1278" s="52">
        <v>2</v>
      </c>
      <c r="AG1278">
        <f t="shared" si="284"/>
        <v>2610</v>
      </c>
      <c r="AH1278">
        <f t="shared" si="291"/>
        <v>0.312</v>
      </c>
      <c r="AI1278">
        <f t="shared" si="285"/>
        <v>2545</v>
      </c>
      <c r="AJ1278">
        <f t="shared" si="286"/>
        <v>0.16228078250863065</v>
      </c>
      <c r="AK1278">
        <f t="shared" si="287"/>
        <v>3160</v>
      </c>
      <c r="AL1278">
        <f t="shared" si="292"/>
        <v>0.2848101265822785</v>
      </c>
      <c r="AM1278">
        <f t="shared" si="288"/>
        <v>0.18</v>
      </c>
      <c r="AN1278">
        <f t="shared" si="293"/>
        <v>4.0909090909090909E-2</v>
      </c>
      <c r="AO1278">
        <f t="shared" si="289"/>
        <v>0.02</v>
      </c>
      <c r="AQ1278">
        <f t="shared" si="294"/>
        <v>1</v>
      </c>
    </row>
    <row r="1279" spans="1:43" ht="15.75" thickBot="1">
      <c r="A1279" s="51">
        <f t="shared" si="280"/>
        <v>1269</v>
      </c>
      <c r="B1279" s="52">
        <v>1</v>
      </c>
      <c r="C1279" s="52">
        <v>3.16</v>
      </c>
      <c r="D1279" s="52">
        <v>1</v>
      </c>
      <c r="E1279" s="52">
        <v>2.2000000000000002</v>
      </c>
      <c r="F1279" s="52">
        <v>1</v>
      </c>
      <c r="G1279" s="53">
        <v>2.5299999999999998</v>
      </c>
      <c r="H1279" s="53">
        <v>2.56</v>
      </c>
      <c r="I1279" s="52">
        <v>2</v>
      </c>
      <c r="J1279" s="53">
        <v>2.59</v>
      </c>
      <c r="K1279" s="53">
        <v>2.63</v>
      </c>
      <c r="L1279" s="52">
        <v>20</v>
      </c>
      <c r="M1279" s="52">
        <v>4</v>
      </c>
      <c r="N1279" s="52">
        <v>20</v>
      </c>
      <c r="O1279" s="52">
        <v>91</v>
      </c>
      <c r="P1279" s="54">
        <v>89.926980499999999</v>
      </c>
      <c r="Q1279" s="54">
        <v>0</v>
      </c>
      <c r="R1279" s="55">
        <v>5.0013915000000004</v>
      </c>
      <c r="T1279" s="52">
        <v>180</v>
      </c>
      <c r="U1279" s="47">
        <f t="shared" si="281"/>
        <v>900</v>
      </c>
      <c r="V1279" s="47">
        <f t="shared" si="282"/>
        <v>793.43999999999994</v>
      </c>
      <c r="W1279" s="47">
        <f t="shared" si="290"/>
        <v>329.25095512082868</v>
      </c>
      <c r="X1279" s="50">
        <f t="shared" si="283"/>
        <v>180</v>
      </c>
      <c r="AD1279" s="52">
        <v>20</v>
      </c>
      <c r="AE1279" s="53">
        <v>304</v>
      </c>
      <c r="AF1279" s="52">
        <v>2</v>
      </c>
      <c r="AG1279">
        <f t="shared" si="284"/>
        <v>2610</v>
      </c>
      <c r="AH1279">
        <f t="shared" si="291"/>
        <v>0.30399999999999999</v>
      </c>
      <c r="AI1279">
        <f t="shared" si="285"/>
        <v>2545</v>
      </c>
      <c r="AJ1279">
        <f t="shared" si="286"/>
        <v>0.12937169159953976</v>
      </c>
      <c r="AK1279">
        <f t="shared" si="287"/>
        <v>3160</v>
      </c>
      <c r="AL1279">
        <f t="shared" si="292"/>
        <v>0.2848101265822785</v>
      </c>
      <c r="AM1279">
        <f t="shared" si="288"/>
        <v>0.18</v>
      </c>
      <c r="AN1279">
        <f t="shared" si="293"/>
        <v>8.1818181818181818E-2</v>
      </c>
      <c r="AO1279">
        <f t="shared" si="289"/>
        <v>0.02</v>
      </c>
      <c r="AQ1279">
        <f t="shared" si="294"/>
        <v>1</v>
      </c>
    </row>
    <row r="1280" spans="1:43" ht="15.75" thickBot="1">
      <c r="A1280" s="51">
        <f t="shared" si="280"/>
        <v>1270</v>
      </c>
      <c r="B1280" s="52">
        <v>1</v>
      </c>
      <c r="C1280" s="52">
        <v>3.16</v>
      </c>
      <c r="D1280" s="56">
        <v>0</v>
      </c>
      <c r="E1280" s="52">
        <v>1</v>
      </c>
      <c r="F1280" s="52">
        <v>1</v>
      </c>
      <c r="G1280" s="53">
        <v>2.5299999999999998</v>
      </c>
      <c r="H1280" s="53">
        <v>2.56</v>
      </c>
      <c r="I1280" s="52">
        <v>2</v>
      </c>
      <c r="J1280" s="53">
        <v>2.59</v>
      </c>
      <c r="K1280" s="53">
        <v>2.63</v>
      </c>
      <c r="L1280" s="52">
        <v>30</v>
      </c>
      <c r="M1280" s="52">
        <v>4</v>
      </c>
      <c r="N1280" s="52">
        <v>20</v>
      </c>
      <c r="O1280" s="52">
        <v>91</v>
      </c>
      <c r="P1280" s="54">
        <v>66.685220000000001</v>
      </c>
      <c r="Q1280" s="54">
        <v>0</v>
      </c>
      <c r="R1280" s="55">
        <v>4.0207265000000003</v>
      </c>
      <c r="T1280" s="52">
        <v>180</v>
      </c>
      <c r="U1280" s="47">
        <f t="shared" si="281"/>
        <v>600</v>
      </c>
      <c r="V1280" s="47">
        <f t="shared" si="282"/>
        <v>957.87</v>
      </c>
      <c r="W1280" s="47">
        <f t="shared" si="290"/>
        <v>618.75715189873392</v>
      </c>
      <c r="X1280" s="50">
        <f t="shared" si="283"/>
        <v>0</v>
      </c>
      <c r="AD1280" s="46">
        <v>0</v>
      </c>
      <c r="AE1280" s="53">
        <v>367</v>
      </c>
      <c r="AF1280" s="52">
        <v>2</v>
      </c>
      <c r="AG1280">
        <f t="shared" si="284"/>
        <v>2610</v>
      </c>
      <c r="AH1280">
        <f t="shared" si="291"/>
        <v>0.36699999999999999</v>
      </c>
      <c r="AI1280">
        <f t="shared" si="285"/>
        <v>2545</v>
      </c>
      <c r="AJ1280">
        <f t="shared" si="286"/>
        <v>0.24312658227848094</v>
      </c>
      <c r="AK1280">
        <f t="shared" si="287"/>
        <v>3160</v>
      </c>
      <c r="AL1280">
        <f t="shared" si="292"/>
        <v>0.189873417721519</v>
      </c>
      <c r="AM1280">
        <f t="shared" si="288"/>
        <v>0.18</v>
      </c>
      <c r="AN1280">
        <f t="shared" si="293"/>
        <v>0</v>
      </c>
      <c r="AO1280">
        <f t="shared" si="289"/>
        <v>0.02</v>
      </c>
      <c r="AQ1280">
        <f t="shared" si="294"/>
        <v>1</v>
      </c>
    </row>
    <row r="1281" spans="1:43" ht="15.75" thickBot="1">
      <c r="A1281" s="51">
        <f t="shared" si="280"/>
        <v>1271</v>
      </c>
      <c r="B1281" s="52">
        <v>1</v>
      </c>
      <c r="C1281" s="52">
        <v>3.16</v>
      </c>
      <c r="D1281" s="52">
        <v>1</v>
      </c>
      <c r="E1281" s="52">
        <v>2.2000000000000002</v>
      </c>
      <c r="F1281" s="52">
        <v>1</v>
      </c>
      <c r="G1281" s="53">
        <v>2.5299999999999998</v>
      </c>
      <c r="H1281" s="53">
        <v>2.56</v>
      </c>
      <c r="I1281" s="52">
        <v>2</v>
      </c>
      <c r="J1281" s="53">
        <v>2.59</v>
      </c>
      <c r="K1281" s="53">
        <v>2.63</v>
      </c>
      <c r="L1281" s="52">
        <v>30</v>
      </c>
      <c r="M1281" s="52">
        <v>4</v>
      </c>
      <c r="N1281" s="52">
        <v>20</v>
      </c>
      <c r="O1281" s="52">
        <v>91</v>
      </c>
      <c r="P1281" s="54">
        <v>85.513987999999998</v>
      </c>
      <c r="Q1281" s="54">
        <v>0</v>
      </c>
      <c r="R1281" s="55">
        <v>4.6091255000000002</v>
      </c>
      <c r="T1281" s="52">
        <v>180</v>
      </c>
      <c r="U1281" s="47">
        <f t="shared" si="281"/>
        <v>600</v>
      </c>
      <c r="V1281" s="47">
        <f t="shared" si="282"/>
        <v>944.81999999999994</v>
      </c>
      <c r="W1281" s="47">
        <f t="shared" si="290"/>
        <v>562.07306098964352</v>
      </c>
      <c r="X1281" s="50">
        <f t="shared" si="283"/>
        <v>60</v>
      </c>
      <c r="AD1281" s="52">
        <v>10</v>
      </c>
      <c r="AE1281" s="53">
        <v>362</v>
      </c>
      <c r="AF1281" s="52">
        <v>2</v>
      </c>
      <c r="AG1281">
        <f t="shared" si="284"/>
        <v>2610</v>
      </c>
      <c r="AH1281">
        <f t="shared" si="291"/>
        <v>0.36199999999999999</v>
      </c>
      <c r="AI1281">
        <f t="shared" si="285"/>
        <v>2545</v>
      </c>
      <c r="AJ1281">
        <f t="shared" si="286"/>
        <v>0.22085385500575383</v>
      </c>
      <c r="AK1281">
        <f t="shared" si="287"/>
        <v>3160</v>
      </c>
      <c r="AL1281">
        <f t="shared" si="292"/>
        <v>0.189873417721519</v>
      </c>
      <c r="AM1281">
        <f t="shared" si="288"/>
        <v>0.18</v>
      </c>
      <c r="AN1281">
        <f t="shared" si="293"/>
        <v>2.7272727272727271E-2</v>
      </c>
      <c r="AO1281">
        <f t="shared" si="289"/>
        <v>0.02</v>
      </c>
      <c r="AQ1281">
        <f t="shared" si="294"/>
        <v>1</v>
      </c>
    </row>
    <row r="1282" spans="1:43" ht="15.75" thickBot="1">
      <c r="A1282" s="51">
        <f t="shared" si="280"/>
        <v>1272</v>
      </c>
      <c r="B1282" s="52">
        <v>1</v>
      </c>
      <c r="C1282" s="52">
        <v>3.16</v>
      </c>
      <c r="D1282" s="52">
        <v>1</v>
      </c>
      <c r="E1282" s="52">
        <v>2.2000000000000002</v>
      </c>
      <c r="F1282" s="52">
        <v>1</v>
      </c>
      <c r="G1282" s="53">
        <v>2.5299999999999998</v>
      </c>
      <c r="H1282" s="53">
        <v>2.56</v>
      </c>
      <c r="I1282" s="52">
        <v>2</v>
      </c>
      <c r="J1282" s="53">
        <v>2.59</v>
      </c>
      <c r="K1282" s="53">
        <v>2.63</v>
      </c>
      <c r="L1282" s="52">
        <v>30</v>
      </c>
      <c r="M1282" s="52">
        <v>4</v>
      </c>
      <c r="N1282" s="52">
        <v>20</v>
      </c>
      <c r="O1282" s="52">
        <v>91</v>
      </c>
      <c r="P1282" s="54">
        <v>88.161783499999999</v>
      </c>
      <c r="Q1282" s="54">
        <v>0</v>
      </c>
      <c r="R1282" s="55">
        <v>5.2955909999999999</v>
      </c>
      <c r="T1282" s="52">
        <v>180</v>
      </c>
      <c r="U1282" s="47">
        <f t="shared" si="281"/>
        <v>600</v>
      </c>
      <c r="V1282" s="47">
        <f t="shared" si="282"/>
        <v>931.77</v>
      </c>
      <c r="W1282" s="47">
        <f t="shared" si="290"/>
        <v>505.38897008055216</v>
      </c>
      <c r="X1282" s="50">
        <f t="shared" si="283"/>
        <v>120</v>
      </c>
      <c r="AD1282" s="52">
        <v>20</v>
      </c>
      <c r="AE1282" s="53">
        <v>357</v>
      </c>
      <c r="AF1282" s="52">
        <v>2</v>
      </c>
      <c r="AG1282">
        <f t="shared" si="284"/>
        <v>2610</v>
      </c>
      <c r="AH1282">
        <f t="shared" si="291"/>
        <v>0.35699999999999998</v>
      </c>
      <c r="AI1282">
        <f t="shared" si="285"/>
        <v>2545</v>
      </c>
      <c r="AJ1282">
        <f t="shared" si="286"/>
        <v>0.19858112773302639</v>
      </c>
      <c r="AK1282">
        <f t="shared" si="287"/>
        <v>3160</v>
      </c>
      <c r="AL1282">
        <f t="shared" si="292"/>
        <v>0.189873417721519</v>
      </c>
      <c r="AM1282">
        <f t="shared" si="288"/>
        <v>0.18</v>
      </c>
      <c r="AN1282">
        <f t="shared" si="293"/>
        <v>5.4545454545454543E-2</v>
      </c>
      <c r="AO1282">
        <f t="shared" si="289"/>
        <v>0.02</v>
      </c>
      <c r="AQ1282">
        <f t="shared" si="294"/>
        <v>0.99999999999999989</v>
      </c>
    </row>
    <row r="1283" spans="1:43" ht="15.75" thickBot="1">
      <c r="A1283" s="51">
        <f t="shared" si="280"/>
        <v>1273</v>
      </c>
      <c r="B1283" s="52">
        <v>1</v>
      </c>
      <c r="C1283" s="52">
        <v>3.16</v>
      </c>
      <c r="D1283" s="56">
        <v>0</v>
      </c>
      <c r="E1283" s="52">
        <v>1</v>
      </c>
      <c r="F1283" s="52">
        <v>1</v>
      </c>
      <c r="G1283" s="53">
        <v>2.5299999999999998</v>
      </c>
      <c r="H1283" s="53">
        <v>2.56</v>
      </c>
      <c r="I1283" s="52">
        <v>2</v>
      </c>
      <c r="J1283" s="53">
        <v>2.59</v>
      </c>
      <c r="K1283" s="53">
        <v>2.63</v>
      </c>
      <c r="L1283" s="52">
        <v>50</v>
      </c>
      <c r="M1283" s="52">
        <v>4</v>
      </c>
      <c r="N1283" s="52">
        <v>20</v>
      </c>
      <c r="O1283" s="52">
        <v>91</v>
      </c>
      <c r="P1283" s="54">
        <v>43.443459500000003</v>
      </c>
      <c r="Q1283" s="54">
        <v>0</v>
      </c>
      <c r="R1283" s="55">
        <v>3.7265269999999999</v>
      </c>
      <c r="T1283" s="52">
        <v>180</v>
      </c>
      <c r="U1283" s="47">
        <f t="shared" si="281"/>
        <v>360</v>
      </c>
      <c r="V1283" s="47">
        <f t="shared" si="282"/>
        <v>1002.24</v>
      </c>
      <c r="W1283" s="47">
        <f t="shared" si="290"/>
        <v>768.78329113924053</v>
      </c>
      <c r="X1283" s="50">
        <f t="shared" si="283"/>
        <v>0</v>
      </c>
      <c r="AD1283" s="46">
        <v>0</v>
      </c>
      <c r="AE1283" s="53">
        <v>384</v>
      </c>
      <c r="AF1283" s="52">
        <v>2</v>
      </c>
      <c r="AG1283">
        <f t="shared" si="284"/>
        <v>2610</v>
      </c>
      <c r="AH1283">
        <f t="shared" si="291"/>
        <v>0.38400000000000001</v>
      </c>
      <c r="AI1283">
        <f t="shared" si="285"/>
        <v>2545</v>
      </c>
      <c r="AJ1283">
        <f t="shared" si="286"/>
        <v>0.30207594936708859</v>
      </c>
      <c r="AK1283">
        <f t="shared" si="287"/>
        <v>3160</v>
      </c>
      <c r="AL1283">
        <f t="shared" si="292"/>
        <v>0.11392405063291139</v>
      </c>
      <c r="AM1283">
        <f t="shared" si="288"/>
        <v>0.18</v>
      </c>
      <c r="AN1283">
        <f t="shared" si="293"/>
        <v>0</v>
      </c>
      <c r="AO1283">
        <f t="shared" si="289"/>
        <v>0.02</v>
      </c>
      <c r="AQ1283">
        <f t="shared" si="294"/>
        <v>1</v>
      </c>
    </row>
    <row r="1284" spans="1:43" ht="15.75" thickBot="1">
      <c r="A1284" s="51">
        <f t="shared" si="280"/>
        <v>1274</v>
      </c>
      <c r="B1284" s="52">
        <v>1</v>
      </c>
      <c r="C1284" s="52">
        <v>3.16</v>
      </c>
      <c r="D1284" s="52">
        <v>1</v>
      </c>
      <c r="E1284" s="52">
        <v>2.2000000000000002</v>
      </c>
      <c r="F1284" s="52">
        <v>1</v>
      </c>
      <c r="G1284" s="53">
        <v>2.5299999999999998</v>
      </c>
      <c r="H1284" s="53">
        <v>2.56</v>
      </c>
      <c r="I1284" s="52">
        <v>2</v>
      </c>
      <c r="J1284" s="53">
        <v>2.59</v>
      </c>
      <c r="K1284" s="53">
        <v>2.63</v>
      </c>
      <c r="L1284" s="52">
        <v>50</v>
      </c>
      <c r="M1284" s="52">
        <v>4</v>
      </c>
      <c r="N1284" s="52">
        <v>20</v>
      </c>
      <c r="O1284" s="52">
        <v>91</v>
      </c>
      <c r="P1284" s="54">
        <v>54.91724</v>
      </c>
      <c r="Q1284" s="54">
        <v>0</v>
      </c>
      <c r="R1284" s="55">
        <v>4.0207265000000003</v>
      </c>
      <c r="T1284" s="52">
        <v>180</v>
      </c>
      <c r="U1284" s="47">
        <f t="shared" si="281"/>
        <v>360</v>
      </c>
      <c r="V1284" s="47">
        <f t="shared" si="282"/>
        <v>994.41</v>
      </c>
      <c r="W1284" s="47">
        <f t="shared" si="290"/>
        <v>734.77283659378588</v>
      </c>
      <c r="X1284" s="50">
        <f t="shared" si="283"/>
        <v>36</v>
      </c>
      <c r="AD1284" s="52">
        <v>10</v>
      </c>
      <c r="AE1284" s="53">
        <v>381</v>
      </c>
      <c r="AF1284" s="52">
        <v>2</v>
      </c>
      <c r="AG1284">
        <f t="shared" si="284"/>
        <v>2610</v>
      </c>
      <c r="AH1284">
        <f t="shared" si="291"/>
        <v>0.38100000000000001</v>
      </c>
      <c r="AI1284">
        <f t="shared" si="285"/>
        <v>2545</v>
      </c>
      <c r="AJ1284">
        <f t="shared" si="286"/>
        <v>0.28871231300345224</v>
      </c>
      <c r="AK1284">
        <f t="shared" si="287"/>
        <v>3160</v>
      </c>
      <c r="AL1284">
        <f t="shared" si="292"/>
        <v>0.11392405063291139</v>
      </c>
      <c r="AM1284">
        <f t="shared" si="288"/>
        <v>0.18</v>
      </c>
      <c r="AN1284">
        <f t="shared" si="293"/>
        <v>1.6363636363636365E-2</v>
      </c>
      <c r="AO1284">
        <f t="shared" si="289"/>
        <v>0.02</v>
      </c>
      <c r="AQ1284">
        <f t="shared" si="294"/>
        <v>1</v>
      </c>
    </row>
    <row r="1285" spans="1:43" ht="15.75" thickBot="1">
      <c r="A1285" s="51">
        <f t="shared" si="280"/>
        <v>1275</v>
      </c>
      <c r="B1285" s="52">
        <v>1</v>
      </c>
      <c r="C1285" s="52">
        <v>3.16</v>
      </c>
      <c r="D1285" s="52">
        <v>1</v>
      </c>
      <c r="E1285" s="52">
        <v>2.2000000000000002</v>
      </c>
      <c r="F1285" s="52">
        <v>1</v>
      </c>
      <c r="G1285" s="53">
        <v>2.5299999999999998</v>
      </c>
      <c r="H1285" s="53">
        <v>2.56</v>
      </c>
      <c r="I1285" s="52">
        <v>2</v>
      </c>
      <c r="J1285" s="53">
        <v>2.59</v>
      </c>
      <c r="K1285" s="53">
        <v>2.63</v>
      </c>
      <c r="L1285" s="52">
        <v>50</v>
      </c>
      <c r="M1285" s="52">
        <v>4</v>
      </c>
      <c r="N1285" s="52">
        <v>20</v>
      </c>
      <c r="O1285" s="52">
        <v>91</v>
      </c>
      <c r="P1285" s="54">
        <v>59.428299000000003</v>
      </c>
      <c r="Q1285" s="54">
        <v>0</v>
      </c>
      <c r="R1285" s="55">
        <v>4.5110590000000004</v>
      </c>
      <c r="T1285" s="52">
        <v>180</v>
      </c>
      <c r="U1285" s="47">
        <f t="shared" si="281"/>
        <v>360</v>
      </c>
      <c r="V1285" s="47">
        <f t="shared" si="282"/>
        <v>989.18999999999994</v>
      </c>
      <c r="W1285" s="47">
        <f t="shared" si="290"/>
        <v>698.21738204833139</v>
      </c>
      <c r="X1285" s="50">
        <f t="shared" si="283"/>
        <v>72</v>
      </c>
      <c r="AD1285" s="52">
        <v>20</v>
      </c>
      <c r="AE1285" s="53">
        <v>379</v>
      </c>
      <c r="AF1285" s="52">
        <v>2</v>
      </c>
      <c r="AG1285">
        <f t="shared" si="284"/>
        <v>2610</v>
      </c>
      <c r="AH1285">
        <f t="shared" si="291"/>
        <v>0.379</v>
      </c>
      <c r="AI1285">
        <f t="shared" si="285"/>
        <v>2545</v>
      </c>
      <c r="AJ1285">
        <f t="shared" si="286"/>
        <v>0.27434867663981588</v>
      </c>
      <c r="AK1285">
        <f t="shared" si="287"/>
        <v>3160</v>
      </c>
      <c r="AL1285">
        <f t="shared" si="292"/>
        <v>0.11392405063291139</v>
      </c>
      <c r="AM1285">
        <f t="shared" si="288"/>
        <v>0.18</v>
      </c>
      <c r="AN1285">
        <f t="shared" si="293"/>
        <v>3.272727272727273E-2</v>
      </c>
      <c r="AO1285">
        <f t="shared" si="289"/>
        <v>0.02</v>
      </c>
      <c r="AQ1285">
        <f t="shared" si="294"/>
        <v>1</v>
      </c>
    </row>
    <row r="1286" spans="1:43" ht="15.75" thickBot="1">
      <c r="A1286" s="51">
        <f t="shared" si="280"/>
        <v>1276</v>
      </c>
      <c r="B1286" s="52">
        <v>1</v>
      </c>
      <c r="C1286" s="52">
        <v>3.16</v>
      </c>
      <c r="D1286" s="52">
        <v>1</v>
      </c>
      <c r="E1286" s="52">
        <v>2.2000000000000002</v>
      </c>
      <c r="F1286" s="52">
        <v>1</v>
      </c>
      <c r="G1286" s="53">
        <v>2.5299999999999998</v>
      </c>
      <c r="H1286" s="53">
        <v>2.56</v>
      </c>
      <c r="I1286" s="52">
        <v>2</v>
      </c>
      <c r="J1286" s="53">
        <v>2.59</v>
      </c>
      <c r="K1286" s="53">
        <v>2.63</v>
      </c>
      <c r="L1286" s="52">
        <v>15</v>
      </c>
      <c r="M1286" s="52">
        <v>4</v>
      </c>
      <c r="N1286" s="52">
        <v>20</v>
      </c>
      <c r="O1286" s="52">
        <v>91</v>
      </c>
      <c r="P1286" s="54">
        <v>78.257067000000006</v>
      </c>
      <c r="Q1286" s="54">
        <v>0</v>
      </c>
      <c r="R1286" s="55">
        <v>4.1187930000000001</v>
      </c>
      <c r="T1286" s="52">
        <v>180</v>
      </c>
      <c r="U1286" s="47">
        <f t="shared" si="281"/>
        <v>1200</v>
      </c>
      <c r="V1286" s="47">
        <f t="shared" si="282"/>
        <v>636.83999999999992</v>
      </c>
      <c r="W1286" s="47">
        <f t="shared" si="290"/>
        <v>170.92794016110469</v>
      </c>
      <c r="X1286" s="50">
        <f t="shared" si="283"/>
        <v>240</v>
      </c>
      <c r="AD1286" s="52">
        <v>20</v>
      </c>
      <c r="AE1286" s="53">
        <v>244</v>
      </c>
      <c r="AF1286" s="52">
        <v>2</v>
      </c>
      <c r="AG1286">
        <f t="shared" si="284"/>
        <v>2610</v>
      </c>
      <c r="AH1286">
        <f t="shared" si="291"/>
        <v>0.24399999999999997</v>
      </c>
      <c r="AI1286">
        <f t="shared" si="285"/>
        <v>2545</v>
      </c>
      <c r="AJ1286">
        <f t="shared" si="286"/>
        <v>6.7162255466052923E-2</v>
      </c>
      <c r="AK1286">
        <f t="shared" si="287"/>
        <v>3160</v>
      </c>
      <c r="AL1286">
        <f t="shared" si="292"/>
        <v>0.379746835443038</v>
      </c>
      <c r="AM1286">
        <f t="shared" si="288"/>
        <v>0.18</v>
      </c>
      <c r="AN1286">
        <f t="shared" si="293"/>
        <v>0.10909090909090909</v>
      </c>
      <c r="AO1286">
        <f t="shared" si="289"/>
        <v>0.02</v>
      </c>
      <c r="AQ1286">
        <f t="shared" si="294"/>
        <v>1</v>
      </c>
    </row>
    <row r="1287" spans="1:43" ht="15.75" thickBot="1">
      <c r="A1287" s="51">
        <f t="shared" si="280"/>
        <v>1277</v>
      </c>
      <c r="B1287" s="52">
        <v>1</v>
      </c>
      <c r="C1287" s="52">
        <v>3.16</v>
      </c>
      <c r="D1287" s="52">
        <v>1</v>
      </c>
      <c r="E1287" s="52">
        <v>2.2000000000000002</v>
      </c>
      <c r="F1287" s="52">
        <v>5</v>
      </c>
      <c r="G1287" s="53">
        <v>2.58</v>
      </c>
      <c r="H1287" s="53">
        <v>2.62</v>
      </c>
      <c r="I1287" s="52">
        <v>2</v>
      </c>
      <c r="J1287" s="53">
        <v>2.63</v>
      </c>
      <c r="K1287" s="53">
        <v>2.65</v>
      </c>
      <c r="L1287" s="52">
        <v>22.5</v>
      </c>
      <c r="M1287" s="52">
        <v>1</v>
      </c>
      <c r="N1287" s="52">
        <v>20</v>
      </c>
      <c r="O1287" s="52">
        <v>28</v>
      </c>
      <c r="P1287" s="54">
        <v>111.79581</v>
      </c>
      <c r="Q1287" s="54">
        <v>42.168594999999996</v>
      </c>
      <c r="R1287" s="55">
        <v>0</v>
      </c>
      <c r="T1287" s="52">
        <v>155</v>
      </c>
      <c r="U1287" s="47">
        <f t="shared" si="281"/>
        <v>688.88888888888891</v>
      </c>
      <c r="V1287" s="47">
        <f t="shared" si="282"/>
        <v>0</v>
      </c>
      <c r="W1287" s="47">
        <f t="shared" si="290"/>
        <v>1548.7785449431017</v>
      </c>
      <c r="X1287" s="50">
        <f t="shared" si="283"/>
        <v>68.8888888888889</v>
      </c>
      <c r="AD1287" s="52">
        <v>10</v>
      </c>
      <c r="AE1287" s="57">
        <v>0</v>
      </c>
      <c r="AF1287" s="56">
        <v>0</v>
      </c>
      <c r="AG1287">
        <f t="shared" si="284"/>
        <v>2639.9999999999995</v>
      </c>
      <c r="AH1287">
        <f t="shared" si="291"/>
        <v>0</v>
      </c>
      <c r="AI1287">
        <f t="shared" si="285"/>
        <v>2600</v>
      </c>
      <c r="AJ1287">
        <f t="shared" si="286"/>
        <v>0.59568405574734684</v>
      </c>
      <c r="AK1287">
        <f t="shared" si="287"/>
        <v>3160</v>
      </c>
      <c r="AL1287">
        <f t="shared" si="292"/>
        <v>0.21800281293952181</v>
      </c>
      <c r="AM1287">
        <f t="shared" si="288"/>
        <v>0.155</v>
      </c>
      <c r="AN1287">
        <f t="shared" si="293"/>
        <v>3.131313131313132E-2</v>
      </c>
      <c r="AO1287">
        <f t="shared" si="289"/>
        <v>0</v>
      </c>
      <c r="AQ1287">
        <f t="shared" si="294"/>
        <v>1</v>
      </c>
    </row>
    <row r="1288" spans="1:43" ht="15.75" thickBot="1">
      <c r="A1288" s="51">
        <f t="shared" si="280"/>
        <v>1278</v>
      </c>
      <c r="B1288" s="52">
        <v>1</v>
      </c>
      <c r="C1288" s="52">
        <v>3.16</v>
      </c>
      <c r="D1288" s="52">
        <v>1</v>
      </c>
      <c r="E1288" s="52">
        <v>2.2000000000000002</v>
      </c>
      <c r="F1288" s="52">
        <v>5</v>
      </c>
      <c r="G1288" s="53">
        <v>2.58</v>
      </c>
      <c r="H1288" s="53">
        <v>2.62</v>
      </c>
      <c r="I1288" s="52">
        <v>2</v>
      </c>
      <c r="J1288" s="53">
        <v>2.63</v>
      </c>
      <c r="K1288" s="53">
        <v>2.65</v>
      </c>
      <c r="L1288" s="52">
        <v>22.5</v>
      </c>
      <c r="M1288" s="52">
        <v>1</v>
      </c>
      <c r="N1288" s="52">
        <v>20</v>
      </c>
      <c r="O1288" s="52">
        <v>28</v>
      </c>
      <c r="P1288" s="54">
        <v>101.98916</v>
      </c>
      <c r="Q1288" s="54">
        <v>39.226599999999998</v>
      </c>
      <c r="R1288" s="55">
        <v>0</v>
      </c>
      <c r="T1288" s="52">
        <v>155</v>
      </c>
      <c r="U1288" s="47">
        <f t="shared" si="281"/>
        <v>688.88888888888891</v>
      </c>
      <c r="V1288" s="47">
        <f t="shared" si="282"/>
        <v>0</v>
      </c>
      <c r="W1288" s="47">
        <f t="shared" si="290"/>
        <v>1426.6573328218899</v>
      </c>
      <c r="X1288" s="50">
        <f t="shared" si="283"/>
        <v>172.22222222222223</v>
      </c>
      <c r="AD1288" s="52">
        <v>25</v>
      </c>
      <c r="AE1288" s="57">
        <v>0</v>
      </c>
      <c r="AF1288" s="56">
        <v>0</v>
      </c>
      <c r="AG1288">
        <f t="shared" si="284"/>
        <v>2639.9999999999995</v>
      </c>
      <c r="AH1288">
        <f t="shared" si="291"/>
        <v>0</v>
      </c>
      <c r="AI1288">
        <f t="shared" si="285"/>
        <v>2600</v>
      </c>
      <c r="AJ1288">
        <f t="shared" si="286"/>
        <v>0.54871435877764996</v>
      </c>
      <c r="AK1288">
        <f t="shared" si="287"/>
        <v>3160</v>
      </c>
      <c r="AL1288">
        <f t="shared" si="292"/>
        <v>0.21800281293952181</v>
      </c>
      <c r="AM1288">
        <f t="shared" si="288"/>
        <v>0.155</v>
      </c>
      <c r="AN1288">
        <f t="shared" si="293"/>
        <v>7.8282828282828287E-2</v>
      </c>
      <c r="AO1288">
        <f t="shared" si="289"/>
        <v>0</v>
      </c>
      <c r="AQ1288">
        <f t="shared" si="294"/>
        <v>1</v>
      </c>
    </row>
    <row r="1289" spans="1:43" ht="15.75" thickBot="1">
      <c r="A1289" s="51">
        <f t="shared" si="280"/>
        <v>1279</v>
      </c>
      <c r="B1289" s="52">
        <v>1</v>
      </c>
      <c r="C1289" s="52">
        <v>3.16</v>
      </c>
      <c r="D1289" s="52">
        <v>1</v>
      </c>
      <c r="E1289" s="52">
        <v>2.2000000000000002</v>
      </c>
      <c r="F1289" s="52">
        <v>5</v>
      </c>
      <c r="G1289" s="53">
        <v>2.58</v>
      </c>
      <c r="H1289" s="53">
        <v>2.62</v>
      </c>
      <c r="I1289" s="52">
        <v>2</v>
      </c>
      <c r="J1289" s="53">
        <v>2.6</v>
      </c>
      <c r="K1289" s="53">
        <v>2.62</v>
      </c>
      <c r="L1289" s="52">
        <v>22.5</v>
      </c>
      <c r="M1289" s="52">
        <v>1</v>
      </c>
      <c r="N1289" s="52">
        <v>20</v>
      </c>
      <c r="O1289" s="52">
        <v>28</v>
      </c>
      <c r="P1289" s="54">
        <v>118.7585315</v>
      </c>
      <c r="Q1289" s="54">
        <v>41.187930000000001</v>
      </c>
      <c r="R1289" s="55">
        <v>0</v>
      </c>
      <c r="T1289" s="52">
        <v>155</v>
      </c>
      <c r="U1289" s="47">
        <f t="shared" si="281"/>
        <v>688.88888888888891</v>
      </c>
      <c r="V1289" s="47">
        <f t="shared" si="282"/>
        <v>0</v>
      </c>
      <c r="W1289" s="47">
        <f t="shared" si="290"/>
        <v>1548.7785449431017</v>
      </c>
      <c r="X1289" s="50">
        <f t="shared" si="283"/>
        <v>68.8888888888889</v>
      </c>
      <c r="AD1289" s="52">
        <v>10</v>
      </c>
      <c r="AE1289" s="57">
        <v>0</v>
      </c>
      <c r="AF1289" s="56">
        <v>0</v>
      </c>
      <c r="AG1289">
        <f t="shared" si="284"/>
        <v>2610.0000000000005</v>
      </c>
      <c r="AH1289">
        <f t="shared" si="291"/>
        <v>0</v>
      </c>
      <c r="AI1289">
        <f t="shared" si="285"/>
        <v>2600</v>
      </c>
      <c r="AJ1289">
        <f t="shared" si="286"/>
        <v>0.59568405574734684</v>
      </c>
      <c r="AK1289">
        <f t="shared" si="287"/>
        <v>3160</v>
      </c>
      <c r="AL1289">
        <f t="shared" si="292"/>
        <v>0.21800281293952181</v>
      </c>
      <c r="AM1289">
        <f t="shared" si="288"/>
        <v>0.155</v>
      </c>
      <c r="AN1289">
        <f t="shared" si="293"/>
        <v>3.131313131313132E-2</v>
      </c>
      <c r="AO1289">
        <f t="shared" si="289"/>
        <v>0</v>
      </c>
      <c r="AQ1289">
        <f t="shared" si="294"/>
        <v>1</v>
      </c>
    </row>
    <row r="1290" spans="1:43" ht="15.75" thickBot="1">
      <c r="A1290" s="51">
        <f t="shared" si="280"/>
        <v>1280</v>
      </c>
      <c r="B1290" s="52">
        <v>1</v>
      </c>
      <c r="C1290" s="52">
        <v>3.16</v>
      </c>
      <c r="D1290" s="52">
        <v>1</v>
      </c>
      <c r="E1290" s="52">
        <v>2.2000000000000002</v>
      </c>
      <c r="F1290" s="52">
        <v>5</v>
      </c>
      <c r="G1290" s="53">
        <v>2.58</v>
      </c>
      <c r="H1290" s="53">
        <v>2.62</v>
      </c>
      <c r="I1290" s="52">
        <v>2</v>
      </c>
      <c r="J1290" s="53">
        <v>2.63</v>
      </c>
      <c r="K1290" s="53">
        <v>2.65</v>
      </c>
      <c r="L1290" s="52">
        <v>22</v>
      </c>
      <c r="M1290" s="52">
        <v>1</v>
      </c>
      <c r="N1290" s="52">
        <v>20</v>
      </c>
      <c r="O1290" s="52">
        <v>7</v>
      </c>
      <c r="P1290" s="54">
        <v>79.433864999999997</v>
      </c>
      <c r="Q1290" s="54">
        <v>36.676870999999998</v>
      </c>
      <c r="R1290" s="55">
        <v>0</v>
      </c>
      <c r="T1290" s="52">
        <v>145</v>
      </c>
      <c r="U1290" s="47">
        <f t="shared" si="281"/>
        <v>659.09090909090912</v>
      </c>
      <c r="V1290" s="47">
        <f t="shared" si="282"/>
        <v>0</v>
      </c>
      <c r="W1290" s="47">
        <f t="shared" si="290"/>
        <v>1602.8174495240089</v>
      </c>
      <c r="X1290" s="50">
        <f t="shared" si="283"/>
        <v>65.909090909090921</v>
      </c>
      <c r="AD1290" s="52">
        <v>10</v>
      </c>
      <c r="AE1290" s="57">
        <v>0</v>
      </c>
      <c r="AF1290" s="56">
        <v>0</v>
      </c>
      <c r="AG1290">
        <f t="shared" si="284"/>
        <v>2639.9999999999995</v>
      </c>
      <c r="AH1290">
        <f t="shared" si="291"/>
        <v>0</v>
      </c>
      <c r="AI1290">
        <f t="shared" si="285"/>
        <v>2600</v>
      </c>
      <c r="AJ1290">
        <f t="shared" si="286"/>
        <v>0.61646824981692649</v>
      </c>
      <c r="AK1290">
        <f t="shared" si="287"/>
        <v>3160</v>
      </c>
      <c r="AL1290">
        <f t="shared" si="292"/>
        <v>0.20857307249712315</v>
      </c>
      <c r="AM1290">
        <f t="shared" si="288"/>
        <v>0.14499999999999999</v>
      </c>
      <c r="AN1290">
        <f t="shared" si="293"/>
        <v>2.9958677685950418E-2</v>
      </c>
      <c r="AO1290">
        <f t="shared" si="289"/>
        <v>0</v>
      </c>
      <c r="AQ1290">
        <f t="shared" si="294"/>
        <v>1</v>
      </c>
    </row>
    <row r="1291" spans="1:43" ht="15.75" thickBot="1">
      <c r="A1291" s="51">
        <f t="shared" si="280"/>
        <v>1281</v>
      </c>
      <c r="B1291" s="52">
        <v>1</v>
      </c>
      <c r="C1291" s="52">
        <v>3.16</v>
      </c>
      <c r="D1291" s="52">
        <v>1</v>
      </c>
      <c r="E1291" s="52">
        <v>2.2000000000000002</v>
      </c>
      <c r="F1291" s="52">
        <v>5</v>
      </c>
      <c r="G1291" s="53">
        <v>2.58</v>
      </c>
      <c r="H1291" s="53">
        <v>2.62</v>
      </c>
      <c r="I1291" s="52">
        <v>2</v>
      </c>
      <c r="J1291" s="53">
        <v>2.68</v>
      </c>
      <c r="K1291" s="53">
        <v>2.69</v>
      </c>
      <c r="L1291" s="52">
        <v>22</v>
      </c>
      <c r="M1291" s="52">
        <v>1</v>
      </c>
      <c r="N1291" s="52">
        <v>20</v>
      </c>
      <c r="O1291" s="52">
        <v>7</v>
      </c>
      <c r="P1291" s="54">
        <v>80.806796000000006</v>
      </c>
      <c r="Q1291" s="54">
        <v>43.541526000000005</v>
      </c>
      <c r="R1291" s="55">
        <v>0</v>
      </c>
      <c r="T1291" s="52">
        <v>145</v>
      </c>
      <c r="U1291" s="47">
        <f t="shared" si="281"/>
        <v>659.09090909090912</v>
      </c>
      <c r="V1291" s="47">
        <f t="shared" si="282"/>
        <v>0</v>
      </c>
      <c r="W1291" s="47">
        <f t="shared" si="290"/>
        <v>1602.8174495240089</v>
      </c>
      <c r="X1291" s="50">
        <f t="shared" si="283"/>
        <v>65.909090909090921</v>
      </c>
      <c r="AD1291" s="52">
        <v>10</v>
      </c>
      <c r="AE1291" s="57">
        <v>0</v>
      </c>
      <c r="AF1291" s="56">
        <v>0</v>
      </c>
      <c r="AG1291">
        <f t="shared" si="284"/>
        <v>2685</v>
      </c>
      <c r="AH1291">
        <f t="shared" si="291"/>
        <v>0</v>
      </c>
      <c r="AI1291">
        <f t="shared" si="285"/>
        <v>2600</v>
      </c>
      <c r="AJ1291">
        <f t="shared" si="286"/>
        <v>0.61646824981692649</v>
      </c>
      <c r="AK1291">
        <f t="shared" si="287"/>
        <v>3160</v>
      </c>
      <c r="AL1291">
        <f t="shared" si="292"/>
        <v>0.20857307249712315</v>
      </c>
      <c r="AM1291">
        <f t="shared" si="288"/>
        <v>0.14499999999999999</v>
      </c>
      <c r="AN1291">
        <f t="shared" si="293"/>
        <v>2.9958677685950418E-2</v>
      </c>
      <c r="AO1291">
        <f t="shared" si="289"/>
        <v>0</v>
      </c>
      <c r="AQ1291">
        <f t="shared" si="294"/>
        <v>1</v>
      </c>
    </row>
    <row r="1292" spans="1:43" ht="15.75" thickBot="1">
      <c r="A1292" s="51">
        <f t="shared" ref="A1292:A1355" si="295">A1291+1</f>
        <v>1282</v>
      </c>
      <c r="B1292" s="52">
        <v>1</v>
      </c>
      <c r="C1292" s="52">
        <v>3.16</v>
      </c>
      <c r="D1292" s="52">
        <v>1</v>
      </c>
      <c r="E1292" s="52">
        <v>2.2000000000000002</v>
      </c>
      <c r="F1292" s="52">
        <v>5</v>
      </c>
      <c r="G1292" s="53">
        <v>2.58</v>
      </c>
      <c r="H1292" s="53">
        <v>2.62</v>
      </c>
      <c r="I1292" s="52">
        <v>2</v>
      </c>
      <c r="J1292" s="53">
        <v>2.6</v>
      </c>
      <c r="K1292" s="53">
        <v>2.62</v>
      </c>
      <c r="L1292" s="52">
        <v>22</v>
      </c>
      <c r="M1292" s="52">
        <v>1</v>
      </c>
      <c r="N1292" s="52">
        <v>20</v>
      </c>
      <c r="O1292" s="52">
        <v>7</v>
      </c>
      <c r="P1292" s="54">
        <v>72.176944000000006</v>
      </c>
      <c r="Q1292" s="54">
        <v>40.501464499999997</v>
      </c>
      <c r="R1292" s="55">
        <v>0</v>
      </c>
      <c r="T1292" s="52">
        <v>145</v>
      </c>
      <c r="U1292" s="47">
        <f t="shared" ref="U1292:U1355" si="296">((T1292/(L1292/100)))</f>
        <v>659.09090909090912</v>
      </c>
      <c r="V1292" s="47">
        <f t="shared" ref="V1292:V1355" si="297">(AVERAGE(J1292:K1292)*AE1292)</f>
        <v>0</v>
      </c>
      <c r="W1292" s="47">
        <f t="shared" si="290"/>
        <v>1602.8174495240089</v>
      </c>
      <c r="X1292" s="50">
        <f t="shared" ref="X1292:X1355" si="298">((AD1292/100)*U1292)</f>
        <v>65.909090909090921</v>
      </c>
      <c r="AD1292" s="52">
        <v>10</v>
      </c>
      <c r="AE1292" s="57">
        <v>0</v>
      </c>
      <c r="AF1292" s="56">
        <v>0</v>
      </c>
      <c r="AG1292">
        <f t="shared" ref="AG1292:AG1355" si="299">(AVERAGE(J1292:K1292)*1000)</f>
        <v>2610.0000000000005</v>
      </c>
      <c r="AH1292">
        <f t="shared" si="291"/>
        <v>0</v>
      </c>
      <c r="AI1292">
        <f t="shared" ref="AI1292:AI1355" si="300">(AVERAGE(G1292:H1292)*1000)</f>
        <v>2600</v>
      </c>
      <c r="AJ1292">
        <f t="shared" ref="AJ1292:AJ1355" si="301">(1-(SUM(AH1292,AL1292,AM1292,AN1292,AO1292)))</f>
        <v>0.61646824981692649</v>
      </c>
      <c r="AK1292">
        <f t="shared" ref="AK1292:AK1355" si="302">(C1292*1000)</f>
        <v>3160</v>
      </c>
      <c r="AL1292">
        <f t="shared" si="292"/>
        <v>0.20857307249712315</v>
      </c>
      <c r="AM1292">
        <f t="shared" ref="AM1292:AM1355" si="303">(T1292/1000)</f>
        <v>0.14499999999999999</v>
      </c>
      <c r="AN1292">
        <f t="shared" si="293"/>
        <v>2.9958677685950418E-2</v>
      </c>
      <c r="AO1292">
        <f t="shared" ref="AO1292:AO1355" si="304">(AF1292/100)</f>
        <v>0</v>
      </c>
      <c r="AQ1292">
        <f t="shared" si="294"/>
        <v>1</v>
      </c>
    </row>
    <row r="1293" spans="1:43" ht="15.75" thickBot="1">
      <c r="A1293" s="51">
        <f t="shared" si="295"/>
        <v>1283</v>
      </c>
      <c r="B1293" s="52">
        <v>1</v>
      </c>
      <c r="C1293" s="52">
        <v>3.16</v>
      </c>
      <c r="D1293" s="52">
        <v>1</v>
      </c>
      <c r="E1293" s="52">
        <v>2.2000000000000002</v>
      </c>
      <c r="F1293" s="52">
        <v>5</v>
      </c>
      <c r="G1293" s="53">
        <v>2.58</v>
      </c>
      <c r="H1293" s="53">
        <v>2.62</v>
      </c>
      <c r="I1293" s="52">
        <v>2</v>
      </c>
      <c r="J1293" s="53">
        <v>2.6</v>
      </c>
      <c r="K1293" s="53">
        <v>2.62</v>
      </c>
      <c r="L1293" s="52">
        <v>22</v>
      </c>
      <c r="M1293" s="52">
        <v>1</v>
      </c>
      <c r="N1293" s="52">
        <v>20</v>
      </c>
      <c r="O1293" s="52">
        <v>7</v>
      </c>
      <c r="P1293" s="54">
        <v>79.433864999999997</v>
      </c>
      <c r="Q1293" s="54">
        <v>35.205873500000003</v>
      </c>
      <c r="R1293" s="55">
        <v>0</v>
      </c>
      <c r="T1293" s="52">
        <v>145</v>
      </c>
      <c r="U1293" s="47">
        <f t="shared" si="296"/>
        <v>659.09090909090912</v>
      </c>
      <c r="V1293" s="47">
        <f t="shared" si="297"/>
        <v>0</v>
      </c>
      <c r="W1293" s="47">
        <f t="shared" si="290"/>
        <v>1602.8174495240089</v>
      </c>
      <c r="X1293" s="50">
        <f t="shared" si="298"/>
        <v>65.909090909090921</v>
      </c>
      <c r="AD1293" s="52">
        <v>10</v>
      </c>
      <c r="AE1293" s="57">
        <v>0</v>
      </c>
      <c r="AF1293" s="56">
        <v>0</v>
      </c>
      <c r="AG1293">
        <f t="shared" si="299"/>
        <v>2610.0000000000005</v>
      </c>
      <c r="AH1293">
        <f t="shared" si="291"/>
        <v>0</v>
      </c>
      <c r="AI1293">
        <f t="shared" si="300"/>
        <v>2600</v>
      </c>
      <c r="AJ1293">
        <f t="shared" si="301"/>
        <v>0.61646824981692649</v>
      </c>
      <c r="AK1293">
        <f t="shared" si="302"/>
        <v>3160</v>
      </c>
      <c r="AL1293">
        <f t="shared" si="292"/>
        <v>0.20857307249712315</v>
      </c>
      <c r="AM1293">
        <f t="shared" si="303"/>
        <v>0.14499999999999999</v>
      </c>
      <c r="AN1293">
        <f t="shared" si="293"/>
        <v>2.9958677685950418E-2</v>
      </c>
      <c r="AO1293">
        <f t="shared" si="304"/>
        <v>0</v>
      </c>
      <c r="AQ1293">
        <f t="shared" si="294"/>
        <v>1</v>
      </c>
    </row>
    <row r="1294" spans="1:43" ht="15.75" thickBot="1">
      <c r="A1294" s="51">
        <f t="shared" si="295"/>
        <v>1284</v>
      </c>
      <c r="B1294" s="52">
        <v>1</v>
      </c>
      <c r="C1294" s="52">
        <v>3.16</v>
      </c>
      <c r="D1294" s="52">
        <v>1</v>
      </c>
      <c r="E1294" s="52">
        <v>2.2000000000000002</v>
      </c>
      <c r="F1294" s="52">
        <v>7</v>
      </c>
      <c r="G1294" s="53">
        <v>3.2890132960111966</v>
      </c>
      <c r="H1294" s="53">
        <v>3.29</v>
      </c>
      <c r="I1294" s="52">
        <v>2</v>
      </c>
      <c r="J1294" s="53">
        <v>2.6</v>
      </c>
      <c r="K1294" s="53">
        <v>2.62</v>
      </c>
      <c r="L1294" s="52">
        <v>22</v>
      </c>
      <c r="M1294" s="52">
        <v>1</v>
      </c>
      <c r="N1294" s="52">
        <v>20</v>
      </c>
      <c r="O1294" s="52">
        <v>7</v>
      </c>
      <c r="P1294" s="54">
        <v>101.69496050000001</v>
      </c>
      <c r="Q1294" s="54">
        <v>42.070528500000002</v>
      </c>
      <c r="R1294" s="55">
        <v>0</v>
      </c>
      <c r="T1294" s="52">
        <v>145</v>
      </c>
      <c r="U1294" s="47">
        <f t="shared" si="296"/>
        <v>659.09090909090912</v>
      </c>
      <c r="V1294" s="47">
        <f t="shared" si="297"/>
        <v>0</v>
      </c>
      <c r="W1294" s="47">
        <f t="shared" si="290"/>
        <v>2027.8764060571555</v>
      </c>
      <c r="X1294" s="50">
        <f t="shared" si="298"/>
        <v>65.909090909090921</v>
      </c>
      <c r="AD1294" s="52">
        <v>10</v>
      </c>
      <c r="AE1294" s="57">
        <v>0</v>
      </c>
      <c r="AF1294" s="56">
        <v>0</v>
      </c>
      <c r="AG1294">
        <f t="shared" si="299"/>
        <v>2610.0000000000005</v>
      </c>
      <c r="AH1294">
        <f t="shared" si="291"/>
        <v>0</v>
      </c>
      <c r="AI1294">
        <f t="shared" si="300"/>
        <v>3289.5066480055984</v>
      </c>
      <c r="AJ1294">
        <f t="shared" si="301"/>
        <v>0.61646824981692649</v>
      </c>
      <c r="AK1294">
        <f t="shared" si="302"/>
        <v>3160</v>
      </c>
      <c r="AL1294">
        <f t="shared" si="292"/>
        <v>0.20857307249712315</v>
      </c>
      <c r="AM1294">
        <f t="shared" si="303"/>
        <v>0.14499999999999999</v>
      </c>
      <c r="AN1294">
        <f t="shared" si="293"/>
        <v>2.9958677685950418E-2</v>
      </c>
      <c r="AO1294">
        <f t="shared" si="304"/>
        <v>0</v>
      </c>
      <c r="AQ1294">
        <f t="shared" si="294"/>
        <v>1</v>
      </c>
    </row>
    <row r="1295" spans="1:43" ht="15.75" thickBot="1">
      <c r="A1295" s="51">
        <f t="shared" si="295"/>
        <v>1285</v>
      </c>
      <c r="B1295" s="52">
        <v>1</v>
      </c>
      <c r="C1295" s="52">
        <v>3.16</v>
      </c>
      <c r="D1295" s="52">
        <v>1</v>
      </c>
      <c r="E1295" s="52">
        <v>2.2000000000000002</v>
      </c>
      <c r="F1295" s="52">
        <v>5</v>
      </c>
      <c r="G1295" s="53">
        <v>2.58</v>
      </c>
      <c r="H1295" s="53">
        <v>2.62</v>
      </c>
      <c r="I1295" s="52">
        <v>3</v>
      </c>
      <c r="J1295" s="53">
        <v>0</v>
      </c>
      <c r="K1295" s="53">
        <v>0</v>
      </c>
      <c r="L1295" s="52">
        <v>22</v>
      </c>
      <c r="M1295" s="52">
        <v>1</v>
      </c>
      <c r="N1295" s="52">
        <v>20</v>
      </c>
      <c r="O1295" s="52">
        <v>7</v>
      </c>
      <c r="P1295" s="54">
        <v>63.056759499999998</v>
      </c>
      <c r="Q1295" s="54">
        <v>71.392412000000007</v>
      </c>
      <c r="R1295" s="55">
        <v>0</v>
      </c>
      <c r="T1295" s="52">
        <v>145</v>
      </c>
      <c r="U1295" s="47">
        <f t="shared" si="296"/>
        <v>659.09090909090912</v>
      </c>
      <c r="V1295" s="47">
        <f t="shared" si="297"/>
        <v>0</v>
      </c>
      <c r="W1295" s="47">
        <f t="shared" si="290"/>
        <v>1602.8174495240089</v>
      </c>
      <c r="X1295" s="50">
        <f t="shared" si="298"/>
        <v>65.909090909090921</v>
      </c>
      <c r="AD1295" s="52">
        <v>10</v>
      </c>
      <c r="AE1295" s="57">
        <v>0</v>
      </c>
      <c r="AF1295" s="56">
        <v>0</v>
      </c>
      <c r="AG1295">
        <f t="shared" si="299"/>
        <v>0</v>
      </c>
      <c r="AH1295">
        <v>0</v>
      </c>
      <c r="AI1295">
        <f t="shared" si="300"/>
        <v>2600</v>
      </c>
      <c r="AJ1295">
        <f t="shared" si="301"/>
        <v>0.61646824981692649</v>
      </c>
      <c r="AK1295">
        <f t="shared" si="302"/>
        <v>3160</v>
      </c>
      <c r="AL1295">
        <f t="shared" si="292"/>
        <v>0.20857307249712315</v>
      </c>
      <c r="AM1295">
        <f t="shared" si="303"/>
        <v>0.14499999999999999</v>
      </c>
      <c r="AN1295">
        <f t="shared" si="293"/>
        <v>2.9958677685950418E-2</v>
      </c>
      <c r="AO1295">
        <f t="shared" si="304"/>
        <v>0</v>
      </c>
      <c r="AQ1295">
        <f t="shared" si="294"/>
        <v>1</v>
      </c>
    </row>
    <row r="1296" spans="1:43" ht="15.75" thickBot="1">
      <c r="A1296" s="51">
        <f t="shared" si="295"/>
        <v>1286</v>
      </c>
      <c r="B1296" s="52">
        <v>1</v>
      </c>
      <c r="C1296" s="52">
        <v>3.16</v>
      </c>
      <c r="D1296" s="52">
        <v>1</v>
      </c>
      <c r="E1296" s="52">
        <v>2.2000000000000002</v>
      </c>
      <c r="F1296" s="52">
        <v>5</v>
      </c>
      <c r="G1296" s="53">
        <v>2.58</v>
      </c>
      <c r="H1296" s="53">
        <v>2.62</v>
      </c>
      <c r="I1296" s="52">
        <v>2</v>
      </c>
      <c r="J1296" s="53">
        <v>2.63</v>
      </c>
      <c r="K1296" s="53">
        <v>2.65</v>
      </c>
      <c r="L1296" s="52">
        <v>22</v>
      </c>
      <c r="M1296" s="52">
        <v>1</v>
      </c>
      <c r="N1296" s="52">
        <v>20</v>
      </c>
      <c r="O1296" s="52">
        <v>28</v>
      </c>
      <c r="P1296" s="54">
        <v>108.1673495</v>
      </c>
      <c r="Q1296" s="54">
        <v>0</v>
      </c>
      <c r="R1296" s="55">
        <v>5.1190713000000008</v>
      </c>
      <c r="T1296" s="52">
        <v>145</v>
      </c>
      <c r="U1296" s="47">
        <f t="shared" si="296"/>
        <v>659.09090909090912</v>
      </c>
      <c r="V1296" s="47">
        <f t="shared" si="297"/>
        <v>0</v>
      </c>
      <c r="W1296" s="47">
        <f t="shared" si="290"/>
        <v>1602.8174495240089</v>
      </c>
      <c r="X1296" s="50">
        <f t="shared" si="298"/>
        <v>65.909090909090921</v>
      </c>
      <c r="AD1296" s="52">
        <v>10</v>
      </c>
      <c r="AE1296" s="57">
        <v>0</v>
      </c>
      <c r="AF1296" s="56">
        <v>0</v>
      </c>
      <c r="AG1296">
        <f t="shared" si="299"/>
        <v>2639.9999999999995</v>
      </c>
      <c r="AH1296">
        <f t="shared" si="291"/>
        <v>0</v>
      </c>
      <c r="AI1296">
        <f t="shared" si="300"/>
        <v>2600</v>
      </c>
      <c r="AJ1296">
        <f t="shared" si="301"/>
        <v>0.61646824981692649</v>
      </c>
      <c r="AK1296">
        <f t="shared" si="302"/>
        <v>3160</v>
      </c>
      <c r="AL1296">
        <f t="shared" si="292"/>
        <v>0.20857307249712315</v>
      </c>
      <c r="AM1296">
        <f t="shared" si="303"/>
        <v>0.14499999999999999</v>
      </c>
      <c r="AN1296">
        <f t="shared" si="293"/>
        <v>2.9958677685950418E-2</v>
      </c>
      <c r="AO1296">
        <f t="shared" si="304"/>
        <v>0</v>
      </c>
      <c r="AQ1296">
        <f t="shared" si="294"/>
        <v>1</v>
      </c>
    </row>
    <row r="1297" spans="1:43" ht="15.75" thickBot="1">
      <c r="A1297" s="51">
        <f t="shared" si="295"/>
        <v>1287</v>
      </c>
      <c r="B1297" s="52">
        <v>1</v>
      </c>
      <c r="C1297" s="52">
        <v>3.16</v>
      </c>
      <c r="D1297" s="52">
        <v>1</v>
      </c>
      <c r="E1297" s="52">
        <v>2.2000000000000002</v>
      </c>
      <c r="F1297" s="52">
        <v>5</v>
      </c>
      <c r="G1297" s="53">
        <v>2.58</v>
      </c>
      <c r="H1297" s="53">
        <v>2.62</v>
      </c>
      <c r="I1297" s="52">
        <v>2</v>
      </c>
      <c r="J1297" s="53">
        <v>2.68</v>
      </c>
      <c r="K1297" s="53">
        <v>2.69</v>
      </c>
      <c r="L1297" s="52">
        <v>22</v>
      </c>
      <c r="M1297" s="52">
        <v>1</v>
      </c>
      <c r="N1297" s="52">
        <v>20</v>
      </c>
      <c r="O1297" s="52">
        <v>28</v>
      </c>
      <c r="P1297" s="54">
        <v>113.2668075</v>
      </c>
      <c r="Q1297" s="54">
        <v>46.385454500000009</v>
      </c>
      <c r="R1297" s="55">
        <v>5.1681045500000007</v>
      </c>
      <c r="T1297" s="52">
        <v>145</v>
      </c>
      <c r="U1297" s="47">
        <f t="shared" si="296"/>
        <v>659.09090909090912</v>
      </c>
      <c r="V1297" s="47">
        <f t="shared" si="297"/>
        <v>0</v>
      </c>
      <c r="W1297" s="47">
        <f t="shared" si="290"/>
        <v>1602.8174495240089</v>
      </c>
      <c r="X1297" s="50">
        <f t="shared" si="298"/>
        <v>65.909090909090921</v>
      </c>
      <c r="AD1297" s="52">
        <v>10</v>
      </c>
      <c r="AE1297" s="57">
        <v>0</v>
      </c>
      <c r="AF1297" s="56">
        <v>0</v>
      </c>
      <c r="AG1297">
        <f t="shared" si="299"/>
        <v>2685</v>
      </c>
      <c r="AH1297">
        <f t="shared" si="291"/>
        <v>0</v>
      </c>
      <c r="AI1297">
        <f t="shared" si="300"/>
        <v>2600</v>
      </c>
      <c r="AJ1297">
        <f t="shared" si="301"/>
        <v>0.61646824981692649</v>
      </c>
      <c r="AK1297">
        <f t="shared" si="302"/>
        <v>3160</v>
      </c>
      <c r="AL1297">
        <f t="shared" si="292"/>
        <v>0.20857307249712315</v>
      </c>
      <c r="AM1297">
        <f t="shared" si="303"/>
        <v>0.14499999999999999</v>
      </c>
      <c r="AN1297">
        <f t="shared" si="293"/>
        <v>2.9958677685950418E-2</v>
      </c>
      <c r="AO1297">
        <f t="shared" si="304"/>
        <v>0</v>
      </c>
      <c r="AQ1297">
        <f t="shared" si="294"/>
        <v>1</v>
      </c>
    </row>
    <row r="1298" spans="1:43" ht="15.75" thickBot="1">
      <c r="A1298" s="51">
        <f t="shared" si="295"/>
        <v>1288</v>
      </c>
      <c r="B1298" s="52">
        <v>1</v>
      </c>
      <c r="C1298" s="52">
        <v>3.16</v>
      </c>
      <c r="D1298" s="52">
        <v>1</v>
      </c>
      <c r="E1298" s="52">
        <v>2.2000000000000002</v>
      </c>
      <c r="F1298" s="52">
        <v>5</v>
      </c>
      <c r="G1298" s="53">
        <v>2.58</v>
      </c>
      <c r="H1298" s="53">
        <v>2.62</v>
      </c>
      <c r="I1298" s="52">
        <v>2</v>
      </c>
      <c r="J1298" s="53">
        <v>2.6</v>
      </c>
      <c r="K1298" s="53">
        <v>2.62</v>
      </c>
      <c r="L1298" s="52">
        <v>22</v>
      </c>
      <c r="M1298" s="52">
        <v>1</v>
      </c>
      <c r="N1298" s="52">
        <v>20</v>
      </c>
      <c r="O1298" s="52">
        <v>28</v>
      </c>
      <c r="P1298" s="54">
        <v>88.848248999999996</v>
      </c>
      <c r="Q1298" s="54">
        <v>42.953127000000002</v>
      </c>
      <c r="R1298" s="55">
        <v>4.4620257500000005</v>
      </c>
      <c r="T1298" s="52">
        <v>145</v>
      </c>
      <c r="U1298" s="47">
        <f t="shared" si="296"/>
        <v>659.09090909090912</v>
      </c>
      <c r="V1298" s="47">
        <f t="shared" si="297"/>
        <v>0</v>
      </c>
      <c r="W1298" s="47">
        <f t="shared" si="290"/>
        <v>1602.8174495240089</v>
      </c>
      <c r="X1298" s="50">
        <f t="shared" si="298"/>
        <v>65.909090909090921</v>
      </c>
      <c r="AD1298" s="52">
        <v>10</v>
      </c>
      <c r="AE1298" s="57">
        <v>0</v>
      </c>
      <c r="AF1298" s="56">
        <v>0</v>
      </c>
      <c r="AG1298">
        <f t="shared" si="299"/>
        <v>2610.0000000000005</v>
      </c>
      <c r="AH1298">
        <f t="shared" si="291"/>
        <v>0</v>
      </c>
      <c r="AI1298">
        <f t="shared" si="300"/>
        <v>2600</v>
      </c>
      <c r="AJ1298">
        <f t="shared" si="301"/>
        <v>0.61646824981692649</v>
      </c>
      <c r="AK1298">
        <f t="shared" si="302"/>
        <v>3160</v>
      </c>
      <c r="AL1298">
        <f t="shared" si="292"/>
        <v>0.20857307249712315</v>
      </c>
      <c r="AM1298">
        <f t="shared" si="303"/>
        <v>0.14499999999999999</v>
      </c>
      <c r="AN1298">
        <f t="shared" si="293"/>
        <v>2.9958677685950418E-2</v>
      </c>
      <c r="AO1298">
        <f t="shared" si="304"/>
        <v>0</v>
      </c>
      <c r="AQ1298">
        <f t="shared" si="294"/>
        <v>1</v>
      </c>
    </row>
    <row r="1299" spans="1:43" ht="15.75" thickBot="1">
      <c r="A1299" s="51">
        <f t="shared" si="295"/>
        <v>1289</v>
      </c>
      <c r="B1299" s="52">
        <v>1</v>
      </c>
      <c r="C1299" s="52">
        <v>3.16</v>
      </c>
      <c r="D1299" s="52">
        <v>1</v>
      </c>
      <c r="E1299" s="52">
        <v>2.2000000000000002</v>
      </c>
      <c r="F1299" s="52">
        <v>5</v>
      </c>
      <c r="G1299" s="53">
        <v>2.58</v>
      </c>
      <c r="H1299" s="53">
        <v>2.62</v>
      </c>
      <c r="I1299" s="52">
        <v>2</v>
      </c>
      <c r="J1299" s="53">
        <v>2.6</v>
      </c>
      <c r="K1299" s="53">
        <v>2.62</v>
      </c>
      <c r="L1299" s="52">
        <v>22</v>
      </c>
      <c r="M1299" s="52">
        <v>1</v>
      </c>
      <c r="N1299" s="52">
        <v>20</v>
      </c>
      <c r="O1299" s="52">
        <v>28</v>
      </c>
      <c r="P1299" s="54">
        <v>107.3828175</v>
      </c>
      <c r="Q1299" s="54">
        <v>37.559469500000006</v>
      </c>
      <c r="R1299" s="55">
        <v>4.2658927499999999</v>
      </c>
      <c r="T1299" s="52">
        <v>145</v>
      </c>
      <c r="U1299" s="47">
        <f t="shared" si="296"/>
        <v>659.09090909090912</v>
      </c>
      <c r="V1299" s="47">
        <f t="shared" si="297"/>
        <v>0</v>
      </c>
      <c r="W1299" s="47">
        <f t="shared" si="290"/>
        <v>1602.8174495240089</v>
      </c>
      <c r="X1299" s="50">
        <f t="shared" si="298"/>
        <v>65.909090909090921</v>
      </c>
      <c r="AD1299" s="52">
        <v>10</v>
      </c>
      <c r="AE1299" s="57">
        <v>0</v>
      </c>
      <c r="AF1299" s="56">
        <v>0</v>
      </c>
      <c r="AG1299">
        <f t="shared" si="299"/>
        <v>2610.0000000000005</v>
      </c>
      <c r="AH1299">
        <f t="shared" si="291"/>
        <v>0</v>
      </c>
      <c r="AI1299">
        <f t="shared" si="300"/>
        <v>2600</v>
      </c>
      <c r="AJ1299">
        <f t="shared" si="301"/>
        <v>0.61646824981692649</v>
      </c>
      <c r="AK1299">
        <f t="shared" si="302"/>
        <v>3160</v>
      </c>
      <c r="AL1299">
        <f t="shared" si="292"/>
        <v>0.20857307249712315</v>
      </c>
      <c r="AM1299">
        <f t="shared" si="303"/>
        <v>0.14499999999999999</v>
      </c>
      <c r="AN1299">
        <f t="shared" si="293"/>
        <v>2.9958677685950418E-2</v>
      </c>
      <c r="AO1299">
        <f t="shared" si="304"/>
        <v>0</v>
      </c>
      <c r="AQ1299">
        <f t="shared" si="294"/>
        <v>1</v>
      </c>
    </row>
    <row r="1300" spans="1:43" ht="15.75" thickBot="1">
      <c r="A1300" s="51">
        <f t="shared" si="295"/>
        <v>1290</v>
      </c>
      <c r="B1300" s="52">
        <v>1</v>
      </c>
      <c r="C1300" s="52">
        <v>3.16</v>
      </c>
      <c r="D1300" s="52">
        <v>1</v>
      </c>
      <c r="E1300" s="52">
        <v>2.2000000000000002</v>
      </c>
      <c r="F1300" s="52">
        <v>7</v>
      </c>
      <c r="G1300" s="53">
        <v>3.29</v>
      </c>
      <c r="H1300" s="53">
        <v>3.29</v>
      </c>
      <c r="I1300" s="52">
        <v>2</v>
      </c>
      <c r="J1300" s="53">
        <v>2.63</v>
      </c>
      <c r="K1300" s="53">
        <v>2.65</v>
      </c>
      <c r="L1300" s="52">
        <v>22</v>
      </c>
      <c r="M1300" s="52">
        <v>1</v>
      </c>
      <c r="N1300" s="52">
        <v>20</v>
      </c>
      <c r="O1300" s="52">
        <v>28</v>
      </c>
      <c r="P1300" s="54">
        <v>104.14662300000001</v>
      </c>
      <c r="Q1300" s="54">
        <v>42.560861000000003</v>
      </c>
      <c r="R1300" s="55">
        <v>4.8837117000000001</v>
      </c>
      <c r="T1300" s="52">
        <v>145</v>
      </c>
      <c r="U1300" s="47">
        <f t="shared" si="296"/>
        <v>659.09090909090912</v>
      </c>
      <c r="V1300" s="47">
        <f t="shared" si="297"/>
        <v>0</v>
      </c>
      <c r="W1300" s="47">
        <f t="shared" si="290"/>
        <v>2028.1805418976883</v>
      </c>
      <c r="X1300" s="50">
        <f t="shared" si="298"/>
        <v>65.909090909090921</v>
      </c>
      <c r="AD1300" s="52">
        <v>10</v>
      </c>
      <c r="AE1300" s="57">
        <v>0</v>
      </c>
      <c r="AF1300" s="56">
        <v>0</v>
      </c>
      <c r="AG1300">
        <f t="shared" si="299"/>
        <v>2639.9999999999995</v>
      </c>
      <c r="AH1300">
        <f t="shared" si="291"/>
        <v>0</v>
      </c>
      <c r="AI1300">
        <f t="shared" si="300"/>
        <v>3290</v>
      </c>
      <c r="AJ1300">
        <f t="shared" si="301"/>
        <v>0.61646824981692649</v>
      </c>
      <c r="AK1300">
        <f t="shared" si="302"/>
        <v>3160</v>
      </c>
      <c r="AL1300">
        <f t="shared" si="292"/>
        <v>0.20857307249712315</v>
      </c>
      <c r="AM1300">
        <f t="shared" si="303"/>
        <v>0.14499999999999999</v>
      </c>
      <c r="AN1300">
        <f t="shared" si="293"/>
        <v>2.9958677685950418E-2</v>
      </c>
      <c r="AO1300">
        <f t="shared" si="304"/>
        <v>0</v>
      </c>
      <c r="AQ1300">
        <f t="shared" si="294"/>
        <v>1</v>
      </c>
    </row>
    <row r="1301" spans="1:43" ht="15.75" thickBot="1">
      <c r="A1301" s="51">
        <f t="shared" si="295"/>
        <v>1291</v>
      </c>
      <c r="B1301" s="52">
        <v>1</v>
      </c>
      <c r="C1301" s="52">
        <v>3.16</v>
      </c>
      <c r="D1301" s="52">
        <v>1</v>
      </c>
      <c r="E1301" s="52">
        <v>2.2000000000000002</v>
      </c>
      <c r="F1301" s="52">
        <v>7</v>
      </c>
      <c r="G1301" s="53">
        <v>3.29</v>
      </c>
      <c r="H1301" s="53">
        <v>3.29</v>
      </c>
      <c r="I1301" s="52">
        <v>2</v>
      </c>
      <c r="J1301" s="53">
        <v>2.6</v>
      </c>
      <c r="K1301" s="53">
        <v>2.62</v>
      </c>
      <c r="L1301" s="52">
        <v>22</v>
      </c>
      <c r="M1301" s="52">
        <v>1</v>
      </c>
      <c r="N1301" s="52">
        <v>20</v>
      </c>
      <c r="O1301" s="52">
        <v>28</v>
      </c>
      <c r="P1301" s="54">
        <v>145.04035350000001</v>
      </c>
      <c r="Q1301" s="54">
        <v>45.208656500000004</v>
      </c>
      <c r="R1301" s="55">
        <v>6.32528925</v>
      </c>
      <c r="T1301" s="52">
        <v>145</v>
      </c>
      <c r="U1301" s="47">
        <f t="shared" si="296"/>
        <v>659.09090909090912</v>
      </c>
      <c r="V1301" s="47">
        <f t="shared" si="297"/>
        <v>0</v>
      </c>
      <c r="W1301" s="47">
        <f t="shared" si="290"/>
        <v>2028.1805418976883</v>
      </c>
      <c r="X1301" s="50">
        <f t="shared" si="298"/>
        <v>65.909090909090921</v>
      </c>
      <c r="AD1301" s="52">
        <v>10</v>
      </c>
      <c r="AE1301" s="57">
        <v>0</v>
      </c>
      <c r="AF1301" s="56">
        <v>0</v>
      </c>
      <c r="AG1301">
        <f t="shared" si="299"/>
        <v>2610.0000000000005</v>
      </c>
      <c r="AH1301">
        <f t="shared" si="291"/>
        <v>0</v>
      </c>
      <c r="AI1301">
        <f t="shared" si="300"/>
        <v>3290</v>
      </c>
      <c r="AJ1301">
        <f t="shared" si="301"/>
        <v>0.61646824981692649</v>
      </c>
      <c r="AK1301">
        <f t="shared" si="302"/>
        <v>3160</v>
      </c>
      <c r="AL1301">
        <f t="shared" si="292"/>
        <v>0.20857307249712315</v>
      </c>
      <c r="AM1301">
        <f t="shared" si="303"/>
        <v>0.14499999999999999</v>
      </c>
      <c r="AN1301">
        <f t="shared" si="293"/>
        <v>2.9958677685950418E-2</v>
      </c>
      <c r="AO1301">
        <f t="shared" si="304"/>
        <v>0</v>
      </c>
      <c r="AQ1301">
        <f t="shared" si="294"/>
        <v>1</v>
      </c>
    </row>
    <row r="1302" spans="1:43" ht="15.75" thickBot="1">
      <c r="A1302" s="51">
        <f t="shared" si="295"/>
        <v>1292</v>
      </c>
      <c r="B1302" s="52">
        <v>1</v>
      </c>
      <c r="C1302" s="52">
        <v>3.16</v>
      </c>
      <c r="D1302" s="52">
        <v>1</v>
      </c>
      <c r="E1302" s="52">
        <v>2.2000000000000002</v>
      </c>
      <c r="F1302" s="52">
        <v>7</v>
      </c>
      <c r="G1302" s="53">
        <v>3.29</v>
      </c>
      <c r="H1302" s="53">
        <v>3.29</v>
      </c>
      <c r="I1302" s="52">
        <v>2</v>
      </c>
      <c r="J1302" s="53">
        <v>2.6</v>
      </c>
      <c r="K1302" s="53">
        <v>2.62</v>
      </c>
      <c r="L1302" s="52">
        <v>22</v>
      </c>
      <c r="M1302" s="52">
        <v>1</v>
      </c>
      <c r="N1302" s="52">
        <v>20</v>
      </c>
      <c r="O1302" s="52">
        <v>28</v>
      </c>
      <c r="P1302" s="54">
        <v>124.544455</v>
      </c>
      <c r="Q1302" s="54">
        <v>40.305331500000001</v>
      </c>
      <c r="R1302" s="55">
        <v>6.0605096999999999</v>
      </c>
      <c r="T1302" s="52">
        <v>145</v>
      </c>
      <c r="U1302" s="47">
        <f t="shared" si="296"/>
        <v>659.09090909090912</v>
      </c>
      <c r="V1302" s="47">
        <f t="shared" si="297"/>
        <v>0</v>
      </c>
      <c r="W1302" s="47">
        <f t="shared" si="290"/>
        <v>2028.1805418976883</v>
      </c>
      <c r="X1302" s="50">
        <f t="shared" si="298"/>
        <v>65.909090909090921</v>
      </c>
      <c r="AD1302" s="52">
        <v>10</v>
      </c>
      <c r="AE1302" s="57">
        <v>0</v>
      </c>
      <c r="AF1302" s="56">
        <v>0</v>
      </c>
      <c r="AG1302">
        <f t="shared" si="299"/>
        <v>2610.0000000000005</v>
      </c>
      <c r="AH1302">
        <f t="shared" si="291"/>
        <v>0</v>
      </c>
      <c r="AI1302">
        <f t="shared" si="300"/>
        <v>3290</v>
      </c>
      <c r="AJ1302">
        <f t="shared" si="301"/>
        <v>0.61646824981692649</v>
      </c>
      <c r="AK1302">
        <f t="shared" si="302"/>
        <v>3160</v>
      </c>
      <c r="AL1302">
        <f t="shared" si="292"/>
        <v>0.20857307249712315</v>
      </c>
      <c r="AM1302">
        <f t="shared" si="303"/>
        <v>0.14499999999999999</v>
      </c>
      <c r="AN1302">
        <f t="shared" si="293"/>
        <v>2.9958677685950418E-2</v>
      </c>
      <c r="AO1302">
        <f t="shared" si="304"/>
        <v>0</v>
      </c>
      <c r="AQ1302">
        <f t="shared" si="294"/>
        <v>1</v>
      </c>
    </row>
    <row r="1303" spans="1:43" ht="15.75" thickBot="1">
      <c r="A1303" s="51">
        <f t="shared" si="295"/>
        <v>1293</v>
      </c>
      <c r="B1303" s="52">
        <v>1</v>
      </c>
      <c r="C1303" s="52">
        <v>3.16</v>
      </c>
      <c r="D1303" s="52">
        <v>1</v>
      </c>
      <c r="E1303" s="52">
        <v>2.2000000000000002</v>
      </c>
      <c r="F1303" s="52">
        <v>7</v>
      </c>
      <c r="G1303" s="53">
        <v>2.74</v>
      </c>
      <c r="H1303" s="53">
        <v>2.94</v>
      </c>
      <c r="I1303" s="52">
        <v>2</v>
      </c>
      <c r="J1303" s="53">
        <v>2.6</v>
      </c>
      <c r="K1303" s="53">
        <v>2.62</v>
      </c>
      <c r="L1303" s="52">
        <v>22</v>
      </c>
      <c r="M1303" s="52">
        <v>1</v>
      </c>
      <c r="N1303" s="52">
        <v>20</v>
      </c>
      <c r="O1303" s="52">
        <v>28</v>
      </c>
      <c r="P1303" s="54">
        <v>114.4436055</v>
      </c>
      <c r="Q1303" s="54">
        <v>0</v>
      </c>
      <c r="R1303" s="55">
        <v>5.2367511000000002</v>
      </c>
      <c r="T1303" s="52">
        <v>145</v>
      </c>
      <c r="U1303" s="47">
        <f t="shared" si="296"/>
        <v>659.09090909090912</v>
      </c>
      <c r="V1303" s="47">
        <f t="shared" si="297"/>
        <v>0</v>
      </c>
      <c r="W1303" s="47">
        <f t="shared" si="290"/>
        <v>1750.7698294800712</v>
      </c>
      <c r="X1303" s="50">
        <f t="shared" si="298"/>
        <v>65.909090909090921</v>
      </c>
      <c r="AD1303" s="52">
        <v>10</v>
      </c>
      <c r="AE1303" s="57">
        <v>0</v>
      </c>
      <c r="AF1303" s="56">
        <v>0</v>
      </c>
      <c r="AG1303">
        <f t="shared" si="299"/>
        <v>2610.0000000000005</v>
      </c>
      <c r="AH1303">
        <f t="shared" si="291"/>
        <v>0</v>
      </c>
      <c r="AI1303">
        <f t="shared" si="300"/>
        <v>2840</v>
      </c>
      <c r="AJ1303">
        <f t="shared" si="301"/>
        <v>0.61646824981692649</v>
      </c>
      <c r="AK1303">
        <f t="shared" si="302"/>
        <v>3160</v>
      </c>
      <c r="AL1303">
        <f t="shared" si="292"/>
        <v>0.20857307249712315</v>
      </c>
      <c r="AM1303">
        <f t="shared" si="303"/>
        <v>0.14499999999999999</v>
      </c>
      <c r="AN1303">
        <f t="shared" si="293"/>
        <v>2.9958677685950418E-2</v>
      </c>
      <c r="AO1303">
        <f t="shared" si="304"/>
        <v>0</v>
      </c>
      <c r="AQ1303">
        <f t="shared" si="294"/>
        <v>1</v>
      </c>
    </row>
    <row r="1304" spans="1:43" ht="15.75" thickBot="1">
      <c r="A1304" s="51">
        <f t="shared" si="295"/>
        <v>1294</v>
      </c>
      <c r="B1304" s="52">
        <v>1</v>
      </c>
      <c r="C1304" s="52">
        <v>3.16</v>
      </c>
      <c r="D1304" s="52">
        <v>1</v>
      </c>
      <c r="E1304" s="52">
        <v>2.2000000000000002</v>
      </c>
      <c r="F1304" s="52">
        <v>2</v>
      </c>
      <c r="G1304" s="53">
        <v>2.6</v>
      </c>
      <c r="H1304" s="53">
        <v>2.61</v>
      </c>
      <c r="I1304" s="52">
        <v>2</v>
      </c>
      <c r="J1304" s="53">
        <v>2.63</v>
      </c>
      <c r="K1304" s="53">
        <v>2.65</v>
      </c>
      <c r="L1304" s="52">
        <v>22</v>
      </c>
      <c r="M1304" s="52">
        <v>1</v>
      </c>
      <c r="N1304" s="52">
        <v>20</v>
      </c>
      <c r="O1304" s="52">
        <v>28</v>
      </c>
      <c r="P1304" s="54">
        <v>111.20741100000001</v>
      </c>
      <c r="Q1304" s="54">
        <v>39.030467000000002</v>
      </c>
      <c r="R1304" s="55">
        <v>5.5995971500000001</v>
      </c>
      <c r="T1304" s="52">
        <v>145</v>
      </c>
      <c r="U1304" s="47">
        <f t="shared" si="296"/>
        <v>659.09090909090912</v>
      </c>
      <c r="V1304" s="47">
        <f t="shared" si="297"/>
        <v>0</v>
      </c>
      <c r="W1304" s="47">
        <f t="shared" si="290"/>
        <v>1605.8997907730934</v>
      </c>
      <c r="X1304" s="50">
        <f t="shared" si="298"/>
        <v>65.909090909090921</v>
      </c>
      <c r="AD1304" s="52">
        <v>10</v>
      </c>
      <c r="AE1304" s="57">
        <v>0</v>
      </c>
      <c r="AF1304" s="56">
        <v>0</v>
      </c>
      <c r="AG1304">
        <f t="shared" si="299"/>
        <v>2639.9999999999995</v>
      </c>
      <c r="AH1304">
        <f t="shared" si="291"/>
        <v>0</v>
      </c>
      <c r="AI1304">
        <f t="shared" si="300"/>
        <v>2605</v>
      </c>
      <c r="AJ1304">
        <f t="shared" si="301"/>
        <v>0.61646824981692649</v>
      </c>
      <c r="AK1304">
        <f t="shared" si="302"/>
        <v>3160</v>
      </c>
      <c r="AL1304">
        <f t="shared" si="292"/>
        <v>0.20857307249712315</v>
      </c>
      <c r="AM1304">
        <f t="shared" si="303"/>
        <v>0.14499999999999999</v>
      </c>
      <c r="AN1304">
        <f t="shared" si="293"/>
        <v>2.9958677685950418E-2</v>
      </c>
      <c r="AO1304">
        <f t="shared" si="304"/>
        <v>0</v>
      </c>
      <c r="AQ1304">
        <f t="shared" si="294"/>
        <v>1</v>
      </c>
    </row>
    <row r="1305" spans="1:43" ht="15.75" thickBot="1">
      <c r="A1305" s="51">
        <f t="shared" si="295"/>
        <v>1295</v>
      </c>
      <c r="B1305" s="52">
        <v>1</v>
      </c>
      <c r="C1305" s="52">
        <v>3.16</v>
      </c>
      <c r="D1305" s="52">
        <v>1</v>
      </c>
      <c r="E1305" s="52">
        <v>2.2000000000000002</v>
      </c>
      <c r="F1305" s="52">
        <v>2</v>
      </c>
      <c r="G1305" s="53">
        <v>2.6</v>
      </c>
      <c r="H1305" s="53">
        <v>2.61</v>
      </c>
      <c r="I1305" s="52">
        <v>2</v>
      </c>
      <c r="J1305" s="53">
        <v>2.6</v>
      </c>
      <c r="K1305" s="53">
        <v>2.62</v>
      </c>
      <c r="L1305" s="52">
        <v>22</v>
      </c>
      <c r="M1305" s="52">
        <v>1</v>
      </c>
      <c r="N1305" s="52">
        <v>20</v>
      </c>
      <c r="O1305" s="52">
        <v>28</v>
      </c>
      <c r="P1305" s="54">
        <v>122.48505850000001</v>
      </c>
      <c r="Q1305" s="54">
        <v>40.011131999999996</v>
      </c>
      <c r="R1305" s="55">
        <v>5.87418335</v>
      </c>
      <c r="T1305" s="52">
        <v>145</v>
      </c>
      <c r="U1305" s="47">
        <f t="shared" si="296"/>
        <v>659.09090909090912</v>
      </c>
      <c r="V1305" s="47">
        <f t="shared" si="297"/>
        <v>0</v>
      </c>
      <c r="W1305" s="47">
        <f t="shared" si="290"/>
        <v>1605.8997907730934</v>
      </c>
      <c r="X1305" s="50">
        <f t="shared" si="298"/>
        <v>65.909090909090921</v>
      </c>
      <c r="AD1305" s="52">
        <v>10</v>
      </c>
      <c r="AE1305" s="57">
        <v>0</v>
      </c>
      <c r="AF1305" s="56">
        <v>0</v>
      </c>
      <c r="AG1305">
        <f t="shared" si="299"/>
        <v>2610.0000000000005</v>
      </c>
      <c r="AH1305">
        <f t="shared" si="291"/>
        <v>0</v>
      </c>
      <c r="AI1305">
        <f t="shared" si="300"/>
        <v>2605</v>
      </c>
      <c r="AJ1305">
        <f t="shared" si="301"/>
        <v>0.61646824981692649</v>
      </c>
      <c r="AK1305">
        <f t="shared" si="302"/>
        <v>3160</v>
      </c>
      <c r="AL1305">
        <f t="shared" si="292"/>
        <v>0.20857307249712315</v>
      </c>
      <c r="AM1305">
        <f t="shared" si="303"/>
        <v>0.14499999999999999</v>
      </c>
      <c r="AN1305">
        <f t="shared" si="293"/>
        <v>2.9958677685950418E-2</v>
      </c>
      <c r="AO1305">
        <f t="shared" si="304"/>
        <v>0</v>
      </c>
      <c r="AQ1305">
        <f t="shared" si="294"/>
        <v>1</v>
      </c>
    </row>
    <row r="1306" spans="1:43" ht="15.75" thickBot="1">
      <c r="A1306" s="51">
        <f t="shared" si="295"/>
        <v>1296</v>
      </c>
      <c r="B1306" s="52">
        <v>1</v>
      </c>
      <c r="C1306" s="52">
        <v>3.16</v>
      </c>
      <c r="D1306" s="52">
        <v>1</v>
      </c>
      <c r="E1306" s="52">
        <v>2.2000000000000002</v>
      </c>
      <c r="F1306" s="52">
        <v>5</v>
      </c>
      <c r="G1306" s="53">
        <v>2.58</v>
      </c>
      <c r="H1306" s="53">
        <v>2.62</v>
      </c>
      <c r="I1306" s="52">
        <v>3</v>
      </c>
      <c r="J1306" s="53">
        <v>0</v>
      </c>
      <c r="K1306" s="53">
        <v>0</v>
      </c>
      <c r="L1306" s="52">
        <v>22</v>
      </c>
      <c r="M1306" s="52">
        <v>1</v>
      </c>
      <c r="N1306" s="52">
        <v>20</v>
      </c>
      <c r="O1306" s="52">
        <v>28</v>
      </c>
      <c r="P1306" s="54">
        <v>83.846857499999999</v>
      </c>
      <c r="Q1306" s="54">
        <v>78.845466000000002</v>
      </c>
      <c r="R1306" s="55">
        <v>3.3636809499999996</v>
      </c>
      <c r="T1306" s="52">
        <v>145</v>
      </c>
      <c r="U1306" s="47">
        <f t="shared" si="296"/>
        <v>659.09090909090912</v>
      </c>
      <c r="V1306" s="47">
        <f t="shared" si="297"/>
        <v>0</v>
      </c>
      <c r="W1306" s="47">
        <f t="shared" si="290"/>
        <v>1602.8174495240089</v>
      </c>
      <c r="X1306" s="50">
        <f t="shared" si="298"/>
        <v>65.909090909090921</v>
      </c>
      <c r="AD1306" s="52">
        <v>10</v>
      </c>
      <c r="AE1306" s="57">
        <v>0</v>
      </c>
      <c r="AF1306" s="56">
        <v>0</v>
      </c>
      <c r="AG1306">
        <f t="shared" si="299"/>
        <v>0</v>
      </c>
      <c r="AH1306">
        <v>0</v>
      </c>
      <c r="AI1306">
        <f t="shared" si="300"/>
        <v>2600</v>
      </c>
      <c r="AJ1306">
        <f t="shared" si="301"/>
        <v>0.61646824981692649</v>
      </c>
      <c r="AK1306">
        <f t="shared" si="302"/>
        <v>3160</v>
      </c>
      <c r="AL1306">
        <f t="shared" si="292"/>
        <v>0.20857307249712315</v>
      </c>
      <c r="AM1306">
        <f t="shared" si="303"/>
        <v>0.14499999999999999</v>
      </c>
      <c r="AN1306">
        <f t="shared" si="293"/>
        <v>2.9958677685950418E-2</v>
      </c>
      <c r="AO1306">
        <f t="shared" si="304"/>
        <v>0</v>
      </c>
      <c r="AQ1306">
        <f t="shared" si="294"/>
        <v>1</v>
      </c>
    </row>
    <row r="1307" spans="1:43" ht="15.75" thickBot="1">
      <c r="A1307" s="51">
        <f t="shared" si="295"/>
        <v>1297</v>
      </c>
      <c r="B1307" s="52">
        <v>1</v>
      </c>
      <c r="C1307" s="52">
        <v>3.16</v>
      </c>
      <c r="D1307" s="56">
        <v>0</v>
      </c>
      <c r="E1307" s="52">
        <v>1</v>
      </c>
      <c r="F1307" s="52">
        <v>5</v>
      </c>
      <c r="G1307" s="53">
        <v>2.57</v>
      </c>
      <c r="H1307" s="53">
        <v>2.6131759999999997</v>
      </c>
      <c r="I1307" s="52">
        <v>2</v>
      </c>
      <c r="J1307" s="53">
        <v>2.6</v>
      </c>
      <c r="K1307" s="53">
        <v>2.6192400000000005</v>
      </c>
      <c r="L1307" s="52">
        <v>30</v>
      </c>
      <c r="M1307" s="52">
        <v>1</v>
      </c>
      <c r="N1307" s="52">
        <v>20</v>
      </c>
      <c r="O1307" s="52">
        <v>7</v>
      </c>
      <c r="P1307" s="54">
        <v>56.682437</v>
      </c>
      <c r="Q1307" s="54">
        <v>35.892339</v>
      </c>
      <c r="R1307" s="55">
        <v>0</v>
      </c>
      <c r="T1307" s="52">
        <v>162</v>
      </c>
      <c r="U1307" s="47">
        <f t="shared" si="296"/>
        <v>540</v>
      </c>
      <c r="V1307" s="47">
        <f t="shared" si="297"/>
        <v>981.21712000000014</v>
      </c>
      <c r="W1307" s="47">
        <f t="shared" si="290"/>
        <v>635.23430420253135</v>
      </c>
      <c r="X1307" s="50">
        <f t="shared" si="298"/>
        <v>0</v>
      </c>
      <c r="AD1307" s="46">
        <v>0</v>
      </c>
      <c r="AE1307" s="53">
        <v>376</v>
      </c>
      <c r="AF1307" s="52">
        <v>4.5999999999999996</v>
      </c>
      <c r="AG1307">
        <f t="shared" si="299"/>
        <v>2609.6200000000003</v>
      </c>
      <c r="AH1307">
        <f t="shared" si="291"/>
        <v>0.376</v>
      </c>
      <c r="AI1307">
        <f t="shared" si="300"/>
        <v>2591.5879999999997</v>
      </c>
      <c r="AJ1307">
        <f t="shared" si="301"/>
        <v>0.24511392405063281</v>
      </c>
      <c r="AK1307">
        <f t="shared" si="302"/>
        <v>3160</v>
      </c>
      <c r="AL1307">
        <f t="shared" si="292"/>
        <v>0.17088607594936708</v>
      </c>
      <c r="AM1307">
        <f t="shared" si="303"/>
        <v>0.16200000000000001</v>
      </c>
      <c r="AN1307">
        <f t="shared" si="293"/>
        <v>0</v>
      </c>
      <c r="AO1307">
        <f t="shared" si="304"/>
        <v>4.5999999999999999E-2</v>
      </c>
      <c r="AQ1307">
        <f t="shared" si="294"/>
        <v>1</v>
      </c>
    </row>
    <row r="1308" spans="1:43" ht="15.75" thickBot="1">
      <c r="A1308" s="51">
        <f t="shared" si="295"/>
        <v>1298</v>
      </c>
      <c r="B1308" s="52">
        <v>1</v>
      </c>
      <c r="C1308" s="52">
        <v>3.16</v>
      </c>
      <c r="D1308" s="56">
        <v>0</v>
      </c>
      <c r="E1308" s="52">
        <v>1</v>
      </c>
      <c r="F1308" s="52">
        <v>5</v>
      </c>
      <c r="G1308" s="53">
        <v>2.57</v>
      </c>
      <c r="H1308" s="53">
        <v>2.6131759999999997</v>
      </c>
      <c r="I1308" s="52">
        <v>2</v>
      </c>
      <c r="J1308" s="53">
        <v>2.6</v>
      </c>
      <c r="K1308" s="53">
        <v>2.6192400000000005</v>
      </c>
      <c r="L1308" s="52">
        <v>35</v>
      </c>
      <c r="M1308" s="52">
        <v>1</v>
      </c>
      <c r="N1308" s="52">
        <v>20</v>
      </c>
      <c r="O1308" s="52">
        <v>7</v>
      </c>
      <c r="P1308" s="54">
        <v>47.5622525</v>
      </c>
      <c r="Q1308" s="54">
        <v>34.715541000000002</v>
      </c>
      <c r="R1308" s="55">
        <v>0</v>
      </c>
      <c r="T1308" s="52">
        <v>150</v>
      </c>
      <c r="U1308" s="47">
        <f t="shared" si="296"/>
        <v>428.57142857142861</v>
      </c>
      <c r="V1308" s="47">
        <f t="shared" si="297"/>
        <v>1038.6287600000003</v>
      </c>
      <c r="W1308" s="47">
        <f t="shared" si="290"/>
        <v>698.11194650994526</v>
      </c>
      <c r="X1308" s="50">
        <f t="shared" si="298"/>
        <v>0</v>
      </c>
      <c r="AD1308" s="46">
        <v>0</v>
      </c>
      <c r="AE1308" s="53">
        <v>398</v>
      </c>
      <c r="AF1308" s="52">
        <v>4.7</v>
      </c>
      <c r="AG1308">
        <f t="shared" si="299"/>
        <v>2609.6200000000003</v>
      </c>
      <c r="AH1308">
        <f t="shared" si="291"/>
        <v>0.39800000000000008</v>
      </c>
      <c r="AI1308">
        <f t="shared" si="300"/>
        <v>2591.5879999999997</v>
      </c>
      <c r="AJ1308">
        <f t="shared" si="301"/>
        <v>0.26937613019891482</v>
      </c>
      <c r="AK1308">
        <f t="shared" si="302"/>
        <v>3160</v>
      </c>
      <c r="AL1308">
        <f t="shared" si="292"/>
        <v>0.13562386980108501</v>
      </c>
      <c r="AM1308">
        <f t="shared" si="303"/>
        <v>0.15</v>
      </c>
      <c r="AN1308">
        <f t="shared" si="293"/>
        <v>0</v>
      </c>
      <c r="AO1308">
        <f t="shared" si="304"/>
        <v>4.7E-2</v>
      </c>
      <c r="AQ1308">
        <f t="shared" si="294"/>
        <v>1</v>
      </c>
    </row>
    <row r="1309" spans="1:43" ht="15.75" thickBot="1">
      <c r="A1309" s="51">
        <f t="shared" si="295"/>
        <v>1299</v>
      </c>
      <c r="B1309" s="52">
        <v>1</v>
      </c>
      <c r="C1309" s="52">
        <v>3.16</v>
      </c>
      <c r="D1309" s="56">
        <v>0</v>
      </c>
      <c r="E1309" s="52">
        <v>1</v>
      </c>
      <c r="F1309" s="52">
        <v>5</v>
      </c>
      <c r="G1309" s="53">
        <v>2.57</v>
      </c>
      <c r="H1309" s="53">
        <v>2.6131759999999997</v>
      </c>
      <c r="I1309" s="52">
        <v>2</v>
      </c>
      <c r="J1309" s="53">
        <v>2.6</v>
      </c>
      <c r="K1309" s="53">
        <v>2.6192400000000005</v>
      </c>
      <c r="L1309" s="52">
        <v>40</v>
      </c>
      <c r="M1309" s="52">
        <v>1</v>
      </c>
      <c r="N1309" s="52">
        <v>20</v>
      </c>
      <c r="O1309" s="52">
        <v>7</v>
      </c>
      <c r="P1309" s="54">
        <v>43.933791999999997</v>
      </c>
      <c r="Q1309" s="54">
        <v>34.911673999999998</v>
      </c>
      <c r="R1309" s="55">
        <v>0</v>
      </c>
      <c r="T1309" s="52">
        <v>142</v>
      </c>
      <c r="U1309" s="47">
        <f t="shared" si="296"/>
        <v>355</v>
      </c>
      <c r="V1309" s="47">
        <f t="shared" si="297"/>
        <v>1067.3345800000002</v>
      </c>
      <c r="W1309" s="47">
        <f t="shared" si="290"/>
        <v>758.44955139240471</v>
      </c>
      <c r="X1309" s="50">
        <f t="shared" si="298"/>
        <v>0</v>
      </c>
      <c r="AD1309" s="46">
        <v>0</v>
      </c>
      <c r="AE1309" s="53">
        <v>409</v>
      </c>
      <c r="AF1309" s="52">
        <v>4.4000000000000004</v>
      </c>
      <c r="AG1309">
        <f t="shared" si="299"/>
        <v>2609.6200000000003</v>
      </c>
      <c r="AH1309">
        <f t="shared" si="291"/>
        <v>0.40900000000000003</v>
      </c>
      <c r="AI1309">
        <f t="shared" si="300"/>
        <v>2591.5879999999997</v>
      </c>
      <c r="AJ1309">
        <f t="shared" si="301"/>
        <v>0.29265822784810114</v>
      </c>
      <c r="AK1309">
        <f t="shared" si="302"/>
        <v>3160</v>
      </c>
      <c r="AL1309">
        <f t="shared" si="292"/>
        <v>0.11234177215189874</v>
      </c>
      <c r="AM1309">
        <f t="shared" si="303"/>
        <v>0.14199999999999999</v>
      </c>
      <c r="AN1309">
        <f t="shared" si="293"/>
        <v>0</v>
      </c>
      <c r="AO1309">
        <f t="shared" si="304"/>
        <v>4.4000000000000004E-2</v>
      </c>
      <c r="AQ1309">
        <f t="shared" si="294"/>
        <v>1</v>
      </c>
    </row>
    <row r="1310" spans="1:43" ht="15.75" thickBot="1">
      <c r="A1310" s="51">
        <f t="shared" si="295"/>
        <v>1300</v>
      </c>
      <c r="B1310" s="52">
        <v>1</v>
      </c>
      <c r="C1310" s="52">
        <v>3.16</v>
      </c>
      <c r="D1310" s="56">
        <v>0</v>
      </c>
      <c r="E1310" s="52">
        <v>1</v>
      </c>
      <c r="F1310" s="52">
        <v>5</v>
      </c>
      <c r="G1310" s="53">
        <v>2.57</v>
      </c>
      <c r="H1310" s="53">
        <v>2.6131759999999997</v>
      </c>
      <c r="I1310" s="52">
        <v>3</v>
      </c>
      <c r="J1310" s="53">
        <v>1.59</v>
      </c>
      <c r="K1310" s="53">
        <v>1.59</v>
      </c>
      <c r="L1310" s="52">
        <v>30</v>
      </c>
      <c r="M1310" s="52">
        <v>1</v>
      </c>
      <c r="N1310" s="52">
        <v>20</v>
      </c>
      <c r="O1310" s="52">
        <v>7</v>
      </c>
      <c r="P1310" s="54">
        <v>48.837116999999999</v>
      </c>
      <c r="Q1310" s="54">
        <v>22.555294999999997</v>
      </c>
      <c r="R1310" s="55">
        <v>0</v>
      </c>
      <c r="T1310" s="52">
        <v>166</v>
      </c>
      <c r="U1310" s="47">
        <f t="shared" si="296"/>
        <v>553.33333333333337</v>
      </c>
      <c r="V1310" s="47">
        <f t="shared" si="297"/>
        <v>561.27</v>
      </c>
      <c r="W1310" s="47">
        <f t="shared" si="290"/>
        <v>668.35632973839654</v>
      </c>
      <c r="X1310" s="50">
        <f t="shared" si="298"/>
        <v>0</v>
      </c>
      <c r="AD1310" s="46">
        <v>0</v>
      </c>
      <c r="AE1310" s="53">
        <v>353</v>
      </c>
      <c r="AF1310" s="52">
        <v>4.8</v>
      </c>
      <c r="AG1310">
        <f t="shared" si="299"/>
        <v>1590</v>
      </c>
      <c r="AH1310">
        <f t="shared" si="291"/>
        <v>0.35299999999999998</v>
      </c>
      <c r="AI1310">
        <f t="shared" si="300"/>
        <v>2591.5879999999997</v>
      </c>
      <c r="AJ1310">
        <f t="shared" si="301"/>
        <v>0.25789451476793246</v>
      </c>
      <c r="AK1310">
        <f t="shared" si="302"/>
        <v>3160</v>
      </c>
      <c r="AL1310">
        <f t="shared" si="292"/>
        <v>0.17510548523206751</v>
      </c>
      <c r="AM1310">
        <f t="shared" si="303"/>
        <v>0.16600000000000001</v>
      </c>
      <c r="AN1310">
        <f t="shared" si="293"/>
        <v>0</v>
      </c>
      <c r="AO1310">
        <f t="shared" si="304"/>
        <v>4.8000000000000001E-2</v>
      </c>
      <c r="AQ1310">
        <f t="shared" si="294"/>
        <v>1</v>
      </c>
    </row>
    <row r="1311" spans="1:43" ht="15.75" thickBot="1">
      <c r="A1311" s="51">
        <f t="shared" si="295"/>
        <v>1301</v>
      </c>
      <c r="B1311" s="52">
        <v>1</v>
      </c>
      <c r="C1311" s="52">
        <v>3.16</v>
      </c>
      <c r="D1311" s="56">
        <v>0</v>
      </c>
      <c r="E1311" s="52">
        <v>1</v>
      </c>
      <c r="F1311" s="52">
        <v>5</v>
      </c>
      <c r="G1311" s="53">
        <v>2.57</v>
      </c>
      <c r="H1311" s="53">
        <v>2.6131759999999997</v>
      </c>
      <c r="I1311" s="52">
        <v>3</v>
      </c>
      <c r="J1311" s="53">
        <v>1.59</v>
      </c>
      <c r="K1311" s="53">
        <v>1.59</v>
      </c>
      <c r="L1311" s="52">
        <v>35</v>
      </c>
      <c r="M1311" s="52">
        <v>1</v>
      </c>
      <c r="N1311" s="52">
        <v>20</v>
      </c>
      <c r="O1311" s="52">
        <v>7</v>
      </c>
      <c r="P1311" s="54">
        <v>41.285996500000003</v>
      </c>
      <c r="Q1311" s="54">
        <v>21.476563500000001</v>
      </c>
      <c r="R1311" s="55">
        <v>0</v>
      </c>
      <c r="T1311" s="52">
        <v>146</v>
      </c>
      <c r="U1311" s="47">
        <f t="shared" si="296"/>
        <v>417.14285714285717</v>
      </c>
      <c r="V1311" s="47">
        <f t="shared" si="297"/>
        <v>607.38</v>
      </c>
      <c r="W1311" s="47">
        <f t="shared" si="290"/>
        <v>754.13336233634686</v>
      </c>
      <c r="X1311" s="50">
        <f t="shared" si="298"/>
        <v>0</v>
      </c>
      <c r="AD1311" s="46">
        <v>0</v>
      </c>
      <c r="AE1311" s="53">
        <v>382</v>
      </c>
      <c r="AF1311" s="52">
        <v>4.9000000000000004</v>
      </c>
      <c r="AG1311">
        <f t="shared" si="299"/>
        <v>1590</v>
      </c>
      <c r="AH1311">
        <f t="shared" si="291"/>
        <v>0.38200000000000001</v>
      </c>
      <c r="AI1311">
        <f t="shared" si="300"/>
        <v>2591.5879999999997</v>
      </c>
      <c r="AJ1311">
        <f t="shared" si="301"/>
        <v>0.29099276672694385</v>
      </c>
      <c r="AK1311">
        <f t="shared" si="302"/>
        <v>3160</v>
      </c>
      <c r="AL1311">
        <f t="shared" si="292"/>
        <v>0.13200723327305608</v>
      </c>
      <c r="AM1311">
        <f t="shared" si="303"/>
        <v>0.14599999999999999</v>
      </c>
      <c r="AN1311">
        <f t="shared" si="293"/>
        <v>0</v>
      </c>
      <c r="AO1311">
        <f t="shared" si="304"/>
        <v>4.9000000000000002E-2</v>
      </c>
      <c r="AQ1311">
        <f t="shared" si="294"/>
        <v>1</v>
      </c>
    </row>
    <row r="1312" spans="1:43" ht="15.75" thickBot="1">
      <c r="A1312" s="51">
        <f t="shared" si="295"/>
        <v>1302</v>
      </c>
      <c r="B1312" s="52">
        <v>1</v>
      </c>
      <c r="C1312" s="52">
        <v>3.16</v>
      </c>
      <c r="D1312" s="56">
        <v>0</v>
      </c>
      <c r="E1312" s="52">
        <v>1</v>
      </c>
      <c r="F1312" s="52">
        <v>5</v>
      </c>
      <c r="G1312" s="53">
        <v>2.57</v>
      </c>
      <c r="H1312" s="53">
        <v>2.6131759999999997</v>
      </c>
      <c r="I1312" s="52">
        <v>3</v>
      </c>
      <c r="J1312" s="53">
        <v>1.59</v>
      </c>
      <c r="K1312" s="53">
        <v>1.59</v>
      </c>
      <c r="L1312" s="52">
        <v>40</v>
      </c>
      <c r="M1312" s="52">
        <v>1</v>
      </c>
      <c r="N1312" s="52">
        <v>20</v>
      </c>
      <c r="O1312" s="52">
        <v>7</v>
      </c>
      <c r="P1312" s="54">
        <v>34.519407999999999</v>
      </c>
      <c r="Q1312" s="54">
        <v>20.692031499999999</v>
      </c>
      <c r="R1312" s="55">
        <v>0</v>
      </c>
      <c r="T1312" s="52">
        <v>139</v>
      </c>
      <c r="U1312" s="47">
        <f t="shared" si="296"/>
        <v>347.5</v>
      </c>
      <c r="V1312" s="47">
        <f t="shared" si="297"/>
        <v>621.69000000000005</v>
      </c>
      <c r="W1312" s="47">
        <f t="shared" si="290"/>
        <v>803.47429227848068</v>
      </c>
      <c r="X1312" s="50">
        <f t="shared" si="298"/>
        <v>0</v>
      </c>
      <c r="AD1312" s="46">
        <v>0</v>
      </c>
      <c r="AE1312" s="53">
        <v>391</v>
      </c>
      <c r="AF1312" s="52">
        <v>5</v>
      </c>
      <c r="AG1312">
        <f t="shared" si="299"/>
        <v>1590</v>
      </c>
      <c r="AH1312">
        <f t="shared" si="291"/>
        <v>0.39100000000000001</v>
      </c>
      <c r="AI1312">
        <f t="shared" si="300"/>
        <v>2591.5879999999997</v>
      </c>
      <c r="AJ1312">
        <f t="shared" si="301"/>
        <v>0.31003164556962015</v>
      </c>
      <c r="AK1312">
        <f t="shared" si="302"/>
        <v>3160</v>
      </c>
      <c r="AL1312">
        <f t="shared" si="292"/>
        <v>0.10996835443037975</v>
      </c>
      <c r="AM1312">
        <f t="shared" si="303"/>
        <v>0.13900000000000001</v>
      </c>
      <c r="AN1312">
        <f t="shared" si="293"/>
        <v>0</v>
      </c>
      <c r="AO1312">
        <f t="shared" si="304"/>
        <v>0.05</v>
      </c>
      <c r="AQ1312">
        <f t="shared" si="294"/>
        <v>1</v>
      </c>
    </row>
    <row r="1313" spans="1:43" ht="15.75" thickBot="1">
      <c r="A1313" s="51">
        <f t="shared" si="295"/>
        <v>1303</v>
      </c>
      <c r="B1313" s="52">
        <v>1</v>
      </c>
      <c r="C1313" s="52">
        <v>3.16</v>
      </c>
      <c r="D1313" s="56">
        <v>0</v>
      </c>
      <c r="E1313" s="52">
        <v>1</v>
      </c>
      <c r="F1313" s="52">
        <v>5</v>
      </c>
      <c r="G1313" s="53">
        <v>2.57</v>
      </c>
      <c r="H1313" s="53">
        <v>2.6131759999999997</v>
      </c>
      <c r="I1313" s="52">
        <v>2</v>
      </c>
      <c r="J1313" s="53">
        <v>2.6</v>
      </c>
      <c r="K1313" s="53">
        <v>2.6192400000000005</v>
      </c>
      <c r="L1313" s="52">
        <v>30</v>
      </c>
      <c r="M1313" s="52">
        <v>1</v>
      </c>
      <c r="N1313" s="52">
        <v>20</v>
      </c>
      <c r="O1313" s="52">
        <v>28</v>
      </c>
      <c r="P1313" s="54">
        <v>70.902079499999999</v>
      </c>
      <c r="Q1313" s="54">
        <v>37.755602500000002</v>
      </c>
      <c r="R1313" s="55">
        <v>0</v>
      </c>
      <c r="T1313" s="52">
        <v>162</v>
      </c>
      <c r="U1313" s="47">
        <f t="shared" si="296"/>
        <v>540</v>
      </c>
      <c r="V1313" s="47">
        <f t="shared" si="297"/>
        <v>981.21712000000014</v>
      </c>
      <c r="W1313" s="47">
        <f t="shared" si="290"/>
        <v>635.23430420253135</v>
      </c>
      <c r="X1313" s="50">
        <f t="shared" si="298"/>
        <v>0</v>
      </c>
      <c r="AD1313" s="46">
        <v>0</v>
      </c>
      <c r="AE1313" s="53">
        <v>376</v>
      </c>
      <c r="AF1313" s="52">
        <v>4.5999999999999996</v>
      </c>
      <c r="AG1313">
        <f t="shared" si="299"/>
        <v>2609.6200000000003</v>
      </c>
      <c r="AH1313">
        <f t="shared" si="291"/>
        <v>0.376</v>
      </c>
      <c r="AI1313">
        <f t="shared" si="300"/>
        <v>2591.5879999999997</v>
      </c>
      <c r="AJ1313">
        <f t="shared" si="301"/>
        <v>0.24511392405063281</v>
      </c>
      <c r="AK1313">
        <f t="shared" si="302"/>
        <v>3160</v>
      </c>
      <c r="AL1313">
        <f t="shared" si="292"/>
        <v>0.17088607594936708</v>
      </c>
      <c r="AM1313">
        <f t="shared" si="303"/>
        <v>0.16200000000000001</v>
      </c>
      <c r="AN1313">
        <f t="shared" si="293"/>
        <v>0</v>
      </c>
      <c r="AO1313">
        <f t="shared" si="304"/>
        <v>4.5999999999999999E-2</v>
      </c>
      <c r="AQ1313">
        <f t="shared" si="294"/>
        <v>1</v>
      </c>
    </row>
    <row r="1314" spans="1:43" ht="15.75" thickBot="1">
      <c r="A1314" s="51">
        <f t="shared" si="295"/>
        <v>1304</v>
      </c>
      <c r="B1314" s="52">
        <v>1</v>
      </c>
      <c r="C1314" s="52">
        <v>3.16</v>
      </c>
      <c r="D1314" s="56">
        <v>0</v>
      </c>
      <c r="E1314" s="52">
        <v>1</v>
      </c>
      <c r="F1314" s="52">
        <v>5</v>
      </c>
      <c r="G1314" s="53">
        <v>2.57</v>
      </c>
      <c r="H1314" s="53">
        <v>2.6131759999999997</v>
      </c>
      <c r="I1314" s="52">
        <v>2</v>
      </c>
      <c r="J1314" s="53">
        <v>2.6</v>
      </c>
      <c r="K1314" s="53">
        <v>2.6192400000000005</v>
      </c>
      <c r="L1314" s="52">
        <v>35</v>
      </c>
      <c r="M1314" s="52">
        <v>1</v>
      </c>
      <c r="N1314" s="52">
        <v>20</v>
      </c>
      <c r="O1314" s="52">
        <v>28</v>
      </c>
      <c r="P1314" s="54">
        <v>61.487695500000001</v>
      </c>
      <c r="Q1314" s="54">
        <v>36.873003999999995</v>
      </c>
      <c r="R1314" s="55">
        <v>0</v>
      </c>
      <c r="T1314" s="52">
        <v>150</v>
      </c>
      <c r="U1314" s="47">
        <f t="shared" si="296"/>
        <v>428.57142857142861</v>
      </c>
      <c r="V1314" s="47">
        <f t="shared" si="297"/>
        <v>1038.6287600000003</v>
      </c>
      <c r="W1314" s="47">
        <f t="shared" si="290"/>
        <v>698.11194650994526</v>
      </c>
      <c r="X1314" s="50">
        <f t="shared" si="298"/>
        <v>0</v>
      </c>
      <c r="AD1314" s="46">
        <v>0</v>
      </c>
      <c r="AE1314" s="53">
        <v>398</v>
      </c>
      <c r="AF1314" s="52">
        <v>4.7</v>
      </c>
      <c r="AG1314">
        <f t="shared" si="299"/>
        <v>2609.6200000000003</v>
      </c>
      <c r="AH1314">
        <f t="shared" si="291"/>
        <v>0.39800000000000008</v>
      </c>
      <c r="AI1314">
        <f t="shared" si="300"/>
        <v>2591.5879999999997</v>
      </c>
      <c r="AJ1314">
        <f t="shared" si="301"/>
        <v>0.26937613019891482</v>
      </c>
      <c r="AK1314">
        <f t="shared" si="302"/>
        <v>3160</v>
      </c>
      <c r="AL1314">
        <f t="shared" si="292"/>
        <v>0.13562386980108501</v>
      </c>
      <c r="AM1314">
        <f t="shared" si="303"/>
        <v>0.15</v>
      </c>
      <c r="AN1314">
        <f t="shared" si="293"/>
        <v>0</v>
      </c>
      <c r="AO1314">
        <f t="shared" si="304"/>
        <v>4.7E-2</v>
      </c>
      <c r="AQ1314">
        <f t="shared" si="294"/>
        <v>1</v>
      </c>
    </row>
    <row r="1315" spans="1:43" ht="15.75" thickBot="1">
      <c r="A1315" s="51">
        <f t="shared" si="295"/>
        <v>1305</v>
      </c>
      <c r="B1315" s="52">
        <v>1</v>
      </c>
      <c r="C1315" s="52">
        <v>3.16</v>
      </c>
      <c r="D1315" s="56">
        <v>0</v>
      </c>
      <c r="E1315" s="52">
        <v>1</v>
      </c>
      <c r="F1315" s="52">
        <v>5</v>
      </c>
      <c r="G1315" s="53">
        <v>2.57</v>
      </c>
      <c r="H1315" s="53">
        <v>2.6131759999999997</v>
      </c>
      <c r="I1315" s="52">
        <v>2</v>
      </c>
      <c r="J1315" s="53">
        <v>2.6</v>
      </c>
      <c r="K1315" s="53">
        <v>2.6192400000000005</v>
      </c>
      <c r="L1315" s="52">
        <v>40</v>
      </c>
      <c r="M1315" s="52">
        <v>1</v>
      </c>
      <c r="N1315" s="52">
        <v>20</v>
      </c>
      <c r="O1315" s="52">
        <v>28</v>
      </c>
      <c r="P1315" s="54">
        <v>54.819173499999998</v>
      </c>
      <c r="Q1315" s="54">
        <v>35.892339</v>
      </c>
      <c r="R1315" s="55">
        <v>0</v>
      </c>
      <c r="T1315" s="52">
        <v>142</v>
      </c>
      <c r="U1315" s="47">
        <f t="shared" si="296"/>
        <v>355</v>
      </c>
      <c r="V1315" s="47">
        <f t="shared" si="297"/>
        <v>1067.3345800000002</v>
      </c>
      <c r="W1315" s="47">
        <f t="shared" si="290"/>
        <v>758.44955139240471</v>
      </c>
      <c r="X1315" s="50">
        <f t="shared" si="298"/>
        <v>0</v>
      </c>
      <c r="AD1315" s="46">
        <v>0</v>
      </c>
      <c r="AE1315" s="53">
        <v>409</v>
      </c>
      <c r="AF1315" s="52">
        <v>4.4000000000000004</v>
      </c>
      <c r="AG1315">
        <f t="shared" si="299"/>
        <v>2609.6200000000003</v>
      </c>
      <c r="AH1315">
        <f t="shared" si="291"/>
        <v>0.40900000000000003</v>
      </c>
      <c r="AI1315">
        <f t="shared" si="300"/>
        <v>2591.5879999999997</v>
      </c>
      <c r="AJ1315">
        <f t="shared" si="301"/>
        <v>0.29265822784810114</v>
      </c>
      <c r="AK1315">
        <f t="shared" si="302"/>
        <v>3160</v>
      </c>
      <c r="AL1315">
        <f t="shared" si="292"/>
        <v>0.11234177215189874</v>
      </c>
      <c r="AM1315">
        <f t="shared" si="303"/>
        <v>0.14199999999999999</v>
      </c>
      <c r="AN1315">
        <f t="shared" si="293"/>
        <v>0</v>
      </c>
      <c r="AO1315">
        <f t="shared" si="304"/>
        <v>4.4000000000000004E-2</v>
      </c>
      <c r="AQ1315">
        <f t="shared" si="294"/>
        <v>1</v>
      </c>
    </row>
    <row r="1316" spans="1:43" ht="15.75" thickBot="1">
      <c r="A1316" s="51">
        <f t="shared" si="295"/>
        <v>1306</v>
      </c>
      <c r="B1316" s="52">
        <v>1</v>
      </c>
      <c r="C1316" s="52">
        <v>3.16</v>
      </c>
      <c r="D1316" s="56">
        <v>0</v>
      </c>
      <c r="E1316" s="52">
        <v>1</v>
      </c>
      <c r="F1316" s="52">
        <v>5</v>
      </c>
      <c r="G1316" s="53">
        <v>2.57</v>
      </c>
      <c r="H1316" s="53">
        <v>2.6131759999999997</v>
      </c>
      <c r="I1316" s="52">
        <v>3</v>
      </c>
      <c r="J1316" s="53">
        <v>1.59</v>
      </c>
      <c r="K1316" s="53">
        <v>1.59</v>
      </c>
      <c r="L1316" s="52">
        <v>30</v>
      </c>
      <c r="M1316" s="52">
        <v>1</v>
      </c>
      <c r="N1316" s="52">
        <v>20</v>
      </c>
      <c r="O1316" s="52">
        <v>28</v>
      </c>
      <c r="P1316" s="54">
        <v>57.663102000000002</v>
      </c>
      <c r="Q1316" s="54">
        <v>24.516625000000001</v>
      </c>
      <c r="R1316" s="55">
        <v>0</v>
      </c>
      <c r="T1316" s="52">
        <v>166</v>
      </c>
      <c r="U1316" s="47">
        <f t="shared" si="296"/>
        <v>553.33333333333337</v>
      </c>
      <c r="V1316" s="47">
        <f t="shared" si="297"/>
        <v>561.27</v>
      </c>
      <c r="W1316" s="47">
        <f t="shared" si="290"/>
        <v>668.35632973839654</v>
      </c>
      <c r="X1316" s="50">
        <f t="shared" si="298"/>
        <v>0</v>
      </c>
      <c r="AD1316" s="46">
        <v>0</v>
      </c>
      <c r="AE1316" s="53">
        <v>353</v>
      </c>
      <c r="AF1316" s="52">
        <v>4.8</v>
      </c>
      <c r="AG1316">
        <f t="shared" si="299"/>
        <v>1590</v>
      </c>
      <c r="AH1316">
        <f t="shared" si="291"/>
        <v>0.35299999999999998</v>
      </c>
      <c r="AI1316">
        <f t="shared" si="300"/>
        <v>2591.5879999999997</v>
      </c>
      <c r="AJ1316">
        <f t="shared" si="301"/>
        <v>0.25789451476793246</v>
      </c>
      <c r="AK1316">
        <f t="shared" si="302"/>
        <v>3160</v>
      </c>
      <c r="AL1316">
        <f t="shared" si="292"/>
        <v>0.17510548523206751</v>
      </c>
      <c r="AM1316">
        <f t="shared" si="303"/>
        <v>0.16600000000000001</v>
      </c>
      <c r="AN1316">
        <f t="shared" si="293"/>
        <v>0</v>
      </c>
      <c r="AO1316">
        <f t="shared" si="304"/>
        <v>4.8000000000000001E-2</v>
      </c>
      <c r="AQ1316">
        <f t="shared" si="294"/>
        <v>1</v>
      </c>
    </row>
    <row r="1317" spans="1:43" ht="15.75" thickBot="1">
      <c r="A1317" s="51">
        <f t="shared" si="295"/>
        <v>1307</v>
      </c>
      <c r="B1317" s="52">
        <v>1</v>
      </c>
      <c r="C1317" s="52">
        <v>3.16</v>
      </c>
      <c r="D1317" s="56">
        <v>0</v>
      </c>
      <c r="E1317" s="52">
        <v>1</v>
      </c>
      <c r="F1317" s="52">
        <v>5</v>
      </c>
      <c r="G1317" s="53">
        <v>2.57</v>
      </c>
      <c r="H1317" s="53">
        <v>2.6131759999999997</v>
      </c>
      <c r="I1317" s="52">
        <v>3</v>
      </c>
      <c r="J1317" s="53">
        <v>1.59</v>
      </c>
      <c r="K1317" s="53">
        <v>1.59</v>
      </c>
      <c r="L1317" s="52">
        <v>35</v>
      </c>
      <c r="M1317" s="52">
        <v>1</v>
      </c>
      <c r="N1317" s="52">
        <v>20</v>
      </c>
      <c r="O1317" s="52">
        <v>28</v>
      </c>
      <c r="P1317" s="54">
        <v>48.248718000000004</v>
      </c>
      <c r="Q1317" s="54">
        <v>22.653361499999999</v>
      </c>
      <c r="R1317" s="55">
        <v>0</v>
      </c>
      <c r="T1317" s="52">
        <v>146</v>
      </c>
      <c r="U1317" s="47">
        <f t="shared" si="296"/>
        <v>417.14285714285717</v>
      </c>
      <c r="V1317" s="47">
        <f t="shared" si="297"/>
        <v>607.38</v>
      </c>
      <c r="W1317" s="47">
        <f t="shared" ref="W1317:W1355" si="305">(AJ1317*AVERAGE(G1317:H1317)*1000)</f>
        <v>754.13336233634686</v>
      </c>
      <c r="X1317" s="50">
        <f t="shared" si="298"/>
        <v>0</v>
      </c>
      <c r="AD1317" s="46">
        <v>0</v>
      </c>
      <c r="AE1317" s="53">
        <v>382</v>
      </c>
      <c r="AF1317" s="52">
        <v>4.9000000000000004</v>
      </c>
      <c r="AG1317">
        <f t="shared" si="299"/>
        <v>1590</v>
      </c>
      <c r="AH1317">
        <f t="shared" ref="AH1317:AH1380" si="306">(V1317/AG1317)</f>
        <v>0.38200000000000001</v>
      </c>
      <c r="AI1317">
        <f t="shared" si="300"/>
        <v>2591.5879999999997</v>
      </c>
      <c r="AJ1317">
        <f t="shared" si="301"/>
        <v>0.29099276672694385</v>
      </c>
      <c r="AK1317">
        <f t="shared" si="302"/>
        <v>3160</v>
      </c>
      <c r="AL1317">
        <f t="shared" ref="AL1317:AL1355" si="307">(U1317/AK1317)</f>
        <v>0.13200723327305608</v>
      </c>
      <c r="AM1317">
        <f t="shared" si="303"/>
        <v>0.14599999999999999</v>
      </c>
      <c r="AN1317">
        <f t="shared" ref="AN1317:AN1355" si="308">(X1317/(E1317*1000))</f>
        <v>0</v>
      </c>
      <c r="AO1317">
        <f t="shared" si="304"/>
        <v>4.9000000000000002E-2</v>
      </c>
      <c r="AQ1317">
        <f t="shared" ref="AQ1317:AQ1355" si="309">SUM(AH1317,AJ1317,AL1317,AM1317,AN1317,AO1317)</f>
        <v>1</v>
      </c>
    </row>
    <row r="1318" spans="1:43" ht="15.75" thickBot="1">
      <c r="A1318" s="51">
        <f t="shared" si="295"/>
        <v>1308</v>
      </c>
      <c r="B1318" s="52">
        <v>1</v>
      </c>
      <c r="C1318" s="52">
        <v>3.16</v>
      </c>
      <c r="D1318" s="56">
        <v>0</v>
      </c>
      <c r="E1318" s="52">
        <v>1</v>
      </c>
      <c r="F1318" s="52">
        <v>5</v>
      </c>
      <c r="G1318" s="53">
        <v>2.57</v>
      </c>
      <c r="H1318" s="53">
        <v>2.6131759999999997</v>
      </c>
      <c r="I1318" s="52">
        <v>3</v>
      </c>
      <c r="J1318" s="53">
        <v>1.59</v>
      </c>
      <c r="K1318" s="53">
        <v>1.59</v>
      </c>
      <c r="L1318" s="52">
        <v>40</v>
      </c>
      <c r="M1318" s="52">
        <v>1</v>
      </c>
      <c r="N1318" s="52">
        <v>20</v>
      </c>
      <c r="O1318" s="52">
        <v>28</v>
      </c>
      <c r="P1318" s="54">
        <v>43.443459500000003</v>
      </c>
      <c r="Q1318" s="54">
        <v>21.672696500000001</v>
      </c>
      <c r="R1318" s="55">
        <v>0</v>
      </c>
      <c r="T1318" s="52">
        <v>139</v>
      </c>
      <c r="U1318" s="47">
        <f t="shared" si="296"/>
        <v>347.5</v>
      </c>
      <c r="V1318" s="47">
        <f t="shared" si="297"/>
        <v>621.69000000000005</v>
      </c>
      <c r="W1318" s="47">
        <f t="shared" si="305"/>
        <v>803.47429227848068</v>
      </c>
      <c r="X1318" s="50">
        <f t="shared" si="298"/>
        <v>0</v>
      </c>
      <c r="AD1318" s="46">
        <v>0</v>
      </c>
      <c r="AE1318" s="53">
        <v>391</v>
      </c>
      <c r="AF1318" s="52">
        <v>5</v>
      </c>
      <c r="AG1318">
        <f t="shared" si="299"/>
        <v>1590</v>
      </c>
      <c r="AH1318">
        <f t="shared" si="306"/>
        <v>0.39100000000000001</v>
      </c>
      <c r="AI1318">
        <f t="shared" si="300"/>
        <v>2591.5879999999997</v>
      </c>
      <c r="AJ1318">
        <f t="shared" si="301"/>
        <v>0.31003164556962015</v>
      </c>
      <c r="AK1318">
        <f t="shared" si="302"/>
        <v>3160</v>
      </c>
      <c r="AL1318">
        <f t="shared" si="307"/>
        <v>0.10996835443037975</v>
      </c>
      <c r="AM1318">
        <f t="shared" si="303"/>
        <v>0.13900000000000001</v>
      </c>
      <c r="AN1318">
        <f t="shared" si="308"/>
        <v>0</v>
      </c>
      <c r="AO1318">
        <f t="shared" si="304"/>
        <v>0.05</v>
      </c>
      <c r="AQ1318">
        <f t="shared" si="309"/>
        <v>1</v>
      </c>
    </row>
    <row r="1319" spans="1:43" ht="15.75" thickBot="1">
      <c r="A1319" s="51">
        <f t="shared" si="295"/>
        <v>1309</v>
      </c>
      <c r="B1319" s="52">
        <v>1</v>
      </c>
      <c r="C1319" s="52">
        <v>3.16</v>
      </c>
      <c r="D1319" s="56">
        <v>0</v>
      </c>
      <c r="E1319" s="52">
        <v>1</v>
      </c>
      <c r="F1319" s="52">
        <v>5</v>
      </c>
      <c r="G1319" s="53">
        <v>2.57</v>
      </c>
      <c r="H1319" s="53">
        <v>2.6131759999999997</v>
      </c>
      <c r="I1319" s="52">
        <v>2</v>
      </c>
      <c r="J1319" s="53">
        <v>2.6</v>
      </c>
      <c r="K1319" s="53">
        <v>2.6192400000000005</v>
      </c>
      <c r="L1319" s="52">
        <v>30</v>
      </c>
      <c r="M1319" s="52">
        <v>1</v>
      </c>
      <c r="N1319" s="52">
        <v>20</v>
      </c>
      <c r="O1319" s="52">
        <v>91</v>
      </c>
      <c r="P1319" s="54">
        <v>85.808187500000003</v>
      </c>
      <c r="Q1319" s="54">
        <v>41.580196000000001</v>
      </c>
      <c r="R1319" s="55">
        <v>0</v>
      </c>
      <c r="T1319" s="52">
        <v>162</v>
      </c>
      <c r="U1319" s="47">
        <f t="shared" si="296"/>
        <v>540</v>
      </c>
      <c r="V1319" s="47">
        <f t="shared" si="297"/>
        <v>981.21712000000014</v>
      </c>
      <c r="W1319" s="47">
        <f t="shared" si="305"/>
        <v>635.23430420253135</v>
      </c>
      <c r="X1319" s="50">
        <f t="shared" si="298"/>
        <v>0</v>
      </c>
      <c r="AD1319" s="46">
        <v>0</v>
      </c>
      <c r="AE1319" s="53">
        <v>376</v>
      </c>
      <c r="AF1319" s="52">
        <v>4.5999999999999996</v>
      </c>
      <c r="AG1319">
        <f t="shared" si="299"/>
        <v>2609.6200000000003</v>
      </c>
      <c r="AH1319">
        <f t="shared" si="306"/>
        <v>0.376</v>
      </c>
      <c r="AI1319">
        <f t="shared" si="300"/>
        <v>2591.5879999999997</v>
      </c>
      <c r="AJ1319">
        <f t="shared" si="301"/>
        <v>0.24511392405063281</v>
      </c>
      <c r="AK1319">
        <f t="shared" si="302"/>
        <v>3160</v>
      </c>
      <c r="AL1319">
        <f t="shared" si="307"/>
        <v>0.17088607594936708</v>
      </c>
      <c r="AM1319">
        <f t="shared" si="303"/>
        <v>0.16200000000000001</v>
      </c>
      <c r="AN1319">
        <f t="shared" si="308"/>
        <v>0</v>
      </c>
      <c r="AO1319">
        <f t="shared" si="304"/>
        <v>4.5999999999999999E-2</v>
      </c>
      <c r="AQ1319">
        <f t="shared" si="309"/>
        <v>1</v>
      </c>
    </row>
    <row r="1320" spans="1:43" ht="15.75" thickBot="1">
      <c r="A1320" s="51">
        <f t="shared" si="295"/>
        <v>1310</v>
      </c>
      <c r="B1320" s="52">
        <v>1</v>
      </c>
      <c r="C1320" s="52">
        <v>3.16</v>
      </c>
      <c r="D1320" s="56">
        <v>0</v>
      </c>
      <c r="E1320" s="52">
        <v>1</v>
      </c>
      <c r="F1320" s="52">
        <v>5</v>
      </c>
      <c r="G1320" s="53">
        <v>2.57</v>
      </c>
      <c r="H1320" s="53">
        <v>2.6131759999999997</v>
      </c>
      <c r="I1320" s="52">
        <v>2</v>
      </c>
      <c r="J1320" s="53">
        <v>2.6</v>
      </c>
      <c r="K1320" s="53">
        <v>2.6192400000000005</v>
      </c>
      <c r="L1320" s="52">
        <v>35</v>
      </c>
      <c r="M1320" s="52">
        <v>1</v>
      </c>
      <c r="N1320" s="52">
        <v>20</v>
      </c>
      <c r="O1320" s="52">
        <v>91</v>
      </c>
      <c r="P1320" s="54">
        <v>73.451808499999999</v>
      </c>
      <c r="Q1320" s="54">
        <v>47.954518499999999</v>
      </c>
      <c r="R1320" s="55">
        <v>0</v>
      </c>
      <c r="T1320" s="52">
        <v>150</v>
      </c>
      <c r="U1320" s="47">
        <f t="shared" si="296"/>
        <v>428.57142857142861</v>
      </c>
      <c r="V1320" s="47">
        <f t="shared" si="297"/>
        <v>1038.6287600000003</v>
      </c>
      <c r="W1320" s="47">
        <f t="shared" si="305"/>
        <v>698.11194650994526</v>
      </c>
      <c r="X1320" s="50">
        <f t="shared" si="298"/>
        <v>0</v>
      </c>
      <c r="AD1320" s="46">
        <v>0</v>
      </c>
      <c r="AE1320" s="53">
        <v>398</v>
      </c>
      <c r="AF1320" s="52">
        <v>4.7</v>
      </c>
      <c r="AG1320">
        <f t="shared" si="299"/>
        <v>2609.6200000000003</v>
      </c>
      <c r="AH1320">
        <f t="shared" si="306"/>
        <v>0.39800000000000008</v>
      </c>
      <c r="AI1320">
        <f t="shared" si="300"/>
        <v>2591.5879999999997</v>
      </c>
      <c r="AJ1320">
        <f t="shared" si="301"/>
        <v>0.26937613019891482</v>
      </c>
      <c r="AK1320">
        <f t="shared" si="302"/>
        <v>3160</v>
      </c>
      <c r="AL1320">
        <f t="shared" si="307"/>
        <v>0.13562386980108501</v>
      </c>
      <c r="AM1320">
        <f t="shared" si="303"/>
        <v>0.15</v>
      </c>
      <c r="AN1320">
        <f t="shared" si="308"/>
        <v>0</v>
      </c>
      <c r="AO1320">
        <f t="shared" si="304"/>
        <v>4.7E-2</v>
      </c>
      <c r="AQ1320">
        <f t="shared" si="309"/>
        <v>1</v>
      </c>
    </row>
    <row r="1321" spans="1:43" ht="15.75" thickBot="1">
      <c r="A1321" s="51">
        <f t="shared" si="295"/>
        <v>1311</v>
      </c>
      <c r="B1321" s="52">
        <v>1</v>
      </c>
      <c r="C1321" s="52">
        <v>3.16</v>
      </c>
      <c r="D1321" s="56">
        <v>0</v>
      </c>
      <c r="E1321" s="52">
        <v>1</v>
      </c>
      <c r="F1321" s="52">
        <v>5</v>
      </c>
      <c r="G1321" s="53">
        <v>2.57</v>
      </c>
      <c r="H1321" s="53">
        <v>2.6131759999999997</v>
      </c>
      <c r="I1321" s="52">
        <v>2</v>
      </c>
      <c r="J1321" s="53">
        <v>2.6</v>
      </c>
      <c r="K1321" s="53">
        <v>2.6192400000000005</v>
      </c>
      <c r="L1321" s="52">
        <v>40</v>
      </c>
      <c r="M1321" s="52">
        <v>1</v>
      </c>
      <c r="N1321" s="52">
        <v>20</v>
      </c>
      <c r="O1321" s="52">
        <v>91</v>
      </c>
      <c r="P1321" s="54">
        <v>67.665885000000003</v>
      </c>
      <c r="Q1321" s="54">
        <v>41.187930000000001</v>
      </c>
      <c r="R1321" s="55">
        <v>0</v>
      </c>
      <c r="T1321" s="52">
        <v>142</v>
      </c>
      <c r="U1321" s="47">
        <f t="shared" si="296"/>
        <v>355</v>
      </c>
      <c r="V1321" s="47">
        <f t="shared" si="297"/>
        <v>1067.3345800000002</v>
      </c>
      <c r="W1321" s="47">
        <f t="shared" si="305"/>
        <v>758.44955139240471</v>
      </c>
      <c r="X1321" s="50">
        <f t="shared" si="298"/>
        <v>0</v>
      </c>
      <c r="AD1321" s="46">
        <v>0</v>
      </c>
      <c r="AE1321" s="53">
        <v>409</v>
      </c>
      <c r="AF1321" s="52">
        <v>4.4000000000000004</v>
      </c>
      <c r="AG1321">
        <f t="shared" si="299"/>
        <v>2609.6200000000003</v>
      </c>
      <c r="AH1321">
        <f t="shared" si="306"/>
        <v>0.40900000000000003</v>
      </c>
      <c r="AI1321">
        <f t="shared" si="300"/>
        <v>2591.5879999999997</v>
      </c>
      <c r="AJ1321">
        <f t="shared" si="301"/>
        <v>0.29265822784810114</v>
      </c>
      <c r="AK1321">
        <f t="shared" si="302"/>
        <v>3160</v>
      </c>
      <c r="AL1321">
        <f t="shared" si="307"/>
        <v>0.11234177215189874</v>
      </c>
      <c r="AM1321">
        <f t="shared" si="303"/>
        <v>0.14199999999999999</v>
      </c>
      <c r="AN1321">
        <f t="shared" si="308"/>
        <v>0</v>
      </c>
      <c r="AO1321">
        <f t="shared" si="304"/>
        <v>4.4000000000000004E-2</v>
      </c>
      <c r="AQ1321">
        <f t="shared" si="309"/>
        <v>1</v>
      </c>
    </row>
    <row r="1322" spans="1:43" ht="15.75" thickBot="1">
      <c r="A1322" s="51">
        <f t="shared" si="295"/>
        <v>1312</v>
      </c>
      <c r="B1322" s="52">
        <v>2</v>
      </c>
      <c r="C1322" s="52">
        <v>3.14</v>
      </c>
      <c r="D1322" s="56">
        <v>0</v>
      </c>
      <c r="E1322" s="52">
        <v>1</v>
      </c>
      <c r="F1322" s="52">
        <v>5</v>
      </c>
      <c r="G1322" s="53">
        <v>2.57</v>
      </c>
      <c r="H1322" s="53">
        <v>2.6131759999999997</v>
      </c>
      <c r="I1322" s="52">
        <v>2</v>
      </c>
      <c r="J1322" s="53">
        <v>2.6</v>
      </c>
      <c r="K1322" s="53">
        <v>2.6192400000000005</v>
      </c>
      <c r="L1322" s="52">
        <v>30</v>
      </c>
      <c r="M1322" s="52">
        <v>1</v>
      </c>
      <c r="N1322" s="52">
        <v>20</v>
      </c>
      <c r="O1322" s="52">
        <v>3</v>
      </c>
      <c r="P1322" s="54">
        <v>56.290171000000001</v>
      </c>
      <c r="Q1322" s="54">
        <v>33.636809500000005</v>
      </c>
      <c r="R1322" s="55">
        <v>0</v>
      </c>
      <c r="T1322" s="52">
        <v>165</v>
      </c>
      <c r="U1322" s="47">
        <f t="shared" si="296"/>
        <v>550</v>
      </c>
      <c r="V1322" s="47">
        <f t="shared" si="297"/>
        <v>986.43636000000015</v>
      </c>
      <c r="W1322" s="47">
        <f t="shared" si="305"/>
        <v>631.93479875159221</v>
      </c>
      <c r="X1322" s="50">
        <f t="shared" si="298"/>
        <v>0</v>
      </c>
      <c r="AD1322" s="46">
        <v>0</v>
      </c>
      <c r="AE1322" s="53">
        <v>378</v>
      </c>
      <c r="AF1322" s="52">
        <v>3.8</v>
      </c>
      <c r="AG1322">
        <f t="shared" si="299"/>
        <v>2609.6200000000003</v>
      </c>
      <c r="AH1322">
        <f t="shared" si="306"/>
        <v>0.378</v>
      </c>
      <c r="AI1322">
        <f t="shared" si="300"/>
        <v>2591.5879999999997</v>
      </c>
      <c r="AJ1322">
        <f t="shared" si="301"/>
        <v>0.24384076433121016</v>
      </c>
      <c r="AK1322">
        <f t="shared" si="302"/>
        <v>3140</v>
      </c>
      <c r="AL1322">
        <f t="shared" si="307"/>
        <v>0.1751592356687898</v>
      </c>
      <c r="AM1322">
        <f t="shared" si="303"/>
        <v>0.16500000000000001</v>
      </c>
      <c r="AN1322">
        <f t="shared" si="308"/>
        <v>0</v>
      </c>
      <c r="AO1322">
        <f t="shared" si="304"/>
        <v>3.7999999999999999E-2</v>
      </c>
      <c r="AQ1322">
        <f t="shared" si="309"/>
        <v>1</v>
      </c>
    </row>
    <row r="1323" spans="1:43" ht="15.75" thickBot="1">
      <c r="A1323" s="51">
        <f t="shared" si="295"/>
        <v>1313</v>
      </c>
      <c r="B1323" s="52">
        <v>2</v>
      </c>
      <c r="C1323" s="52">
        <v>3.14</v>
      </c>
      <c r="D1323" s="56">
        <v>0</v>
      </c>
      <c r="E1323" s="52">
        <v>1</v>
      </c>
      <c r="F1323" s="52">
        <v>5</v>
      </c>
      <c r="G1323" s="53">
        <v>2.57</v>
      </c>
      <c r="H1323" s="53">
        <v>2.6131759999999997</v>
      </c>
      <c r="I1323" s="52">
        <v>2</v>
      </c>
      <c r="J1323" s="53">
        <v>2.6</v>
      </c>
      <c r="K1323" s="53">
        <v>2.6192400000000005</v>
      </c>
      <c r="L1323" s="52">
        <v>35</v>
      </c>
      <c r="M1323" s="52">
        <v>1</v>
      </c>
      <c r="N1323" s="52">
        <v>20</v>
      </c>
      <c r="O1323" s="52">
        <v>3</v>
      </c>
      <c r="P1323" s="54">
        <v>50.896513499999998</v>
      </c>
      <c r="Q1323" s="54">
        <v>35.794272500000005</v>
      </c>
      <c r="R1323" s="55">
        <v>0</v>
      </c>
      <c r="T1323" s="52">
        <v>155</v>
      </c>
      <c r="U1323" s="47">
        <f t="shared" si="296"/>
        <v>442.85714285714289</v>
      </c>
      <c r="V1323" s="47">
        <f t="shared" si="297"/>
        <v>1038.6287600000003</v>
      </c>
      <c r="W1323" s="47">
        <f t="shared" si="305"/>
        <v>694.44890055322981</v>
      </c>
      <c r="X1323" s="50">
        <f t="shared" si="298"/>
        <v>0</v>
      </c>
      <c r="AD1323" s="46">
        <v>0</v>
      </c>
      <c r="AE1323" s="53">
        <v>398</v>
      </c>
      <c r="AF1323" s="52">
        <v>3.8</v>
      </c>
      <c r="AG1323">
        <f t="shared" si="299"/>
        <v>2609.6200000000003</v>
      </c>
      <c r="AH1323">
        <f t="shared" si="306"/>
        <v>0.39800000000000008</v>
      </c>
      <c r="AI1323">
        <f t="shared" si="300"/>
        <v>2591.5879999999997</v>
      </c>
      <c r="AJ1323">
        <f t="shared" si="301"/>
        <v>0.2679626933575977</v>
      </c>
      <c r="AK1323">
        <f t="shared" si="302"/>
        <v>3140</v>
      </c>
      <c r="AL1323">
        <f t="shared" si="307"/>
        <v>0.14103730664240219</v>
      </c>
      <c r="AM1323">
        <f t="shared" si="303"/>
        <v>0.155</v>
      </c>
      <c r="AN1323">
        <f t="shared" si="308"/>
        <v>0</v>
      </c>
      <c r="AO1323">
        <f t="shared" si="304"/>
        <v>3.7999999999999999E-2</v>
      </c>
      <c r="AQ1323">
        <f t="shared" si="309"/>
        <v>1</v>
      </c>
    </row>
    <row r="1324" spans="1:43" ht="15.75" thickBot="1">
      <c r="A1324" s="51">
        <f t="shared" si="295"/>
        <v>1314</v>
      </c>
      <c r="B1324" s="52">
        <v>2</v>
      </c>
      <c r="C1324" s="52">
        <v>3.14</v>
      </c>
      <c r="D1324" s="56">
        <v>0</v>
      </c>
      <c r="E1324" s="52">
        <v>1</v>
      </c>
      <c r="F1324" s="52">
        <v>5</v>
      </c>
      <c r="G1324" s="53">
        <v>2.57</v>
      </c>
      <c r="H1324" s="53">
        <v>2.6131759999999997</v>
      </c>
      <c r="I1324" s="52">
        <v>2</v>
      </c>
      <c r="J1324" s="53">
        <v>2.6</v>
      </c>
      <c r="K1324" s="53">
        <v>2.6192400000000005</v>
      </c>
      <c r="L1324" s="52">
        <v>40</v>
      </c>
      <c r="M1324" s="52">
        <v>1</v>
      </c>
      <c r="N1324" s="52">
        <v>20</v>
      </c>
      <c r="O1324" s="52">
        <v>3</v>
      </c>
      <c r="P1324" s="54">
        <v>44.227991500000002</v>
      </c>
      <c r="Q1324" s="54">
        <v>34.813607499999996</v>
      </c>
      <c r="R1324" s="55">
        <v>0</v>
      </c>
      <c r="T1324" s="52">
        <v>147</v>
      </c>
      <c r="U1324" s="47">
        <f t="shared" si="296"/>
        <v>367.5</v>
      </c>
      <c r="V1324" s="47">
        <f t="shared" si="297"/>
        <v>1072.5538200000003</v>
      </c>
      <c r="W1324" s="47">
        <f t="shared" si="305"/>
        <v>751.4614784203817</v>
      </c>
      <c r="X1324" s="50">
        <f t="shared" si="298"/>
        <v>0</v>
      </c>
      <c r="AD1324" s="46">
        <v>0</v>
      </c>
      <c r="AE1324" s="53">
        <v>411</v>
      </c>
      <c r="AF1324" s="52">
        <v>3.5</v>
      </c>
      <c r="AG1324">
        <f t="shared" si="299"/>
        <v>2609.6200000000003</v>
      </c>
      <c r="AH1324">
        <f t="shared" si="306"/>
        <v>0.41100000000000009</v>
      </c>
      <c r="AI1324">
        <f t="shared" si="300"/>
        <v>2591.5879999999997</v>
      </c>
      <c r="AJ1324">
        <f t="shared" si="301"/>
        <v>0.28996178343949031</v>
      </c>
      <c r="AK1324">
        <f t="shared" si="302"/>
        <v>3140</v>
      </c>
      <c r="AL1324">
        <f t="shared" si="307"/>
        <v>0.11703821656050956</v>
      </c>
      <c r="AM1324">
        <f t="shared" si="303"/>
        <v>0.14699999999999999</v>
      </c>
      <c r="AN1324">
        <f t="shared" si="308"/>
        <v>0</v>
      </c>
      <c r="AO1324">
        <f t="shared" si="304"/>
        <v>3.5000000000000003E-2</v>
      </c>
      <c r="AQ1324">
        <f t="shared" si="309"/>
        <v>0.99999999999999989</v>
      </c>
    </row>
    <row r="1325" spans="1:43" ht="15.75" thickBot="1">
      <c r="A1325" s="51">
        <f t="shared" si="295"/>
        <v>1315</v>
      </c>
      <c r="B1325" s="52">
        <v>2</v>
      </c>
      <c r="C1325" s="52">
        <v>3.14</v>
      </c>
      <c r="D1325" s="56">
        <v>0</v>
      </c>
      <c r="E1325" s="52">
        <v>1</v>
      </c>
      <c r="F1325" s="52">
        <v>5</v>
      </c>
      <c r="G1325" s="53">
        <v>2.57</v>
      </c>
      <c r="H1325" s="53">
        <v>2.6131759999999997</v>
      </c>
      <c r="I1325" s="52">
        <v>3</v>
      </c>
      <c r="J1325" s="53">
        <v>1.59</v>
      </c>
      <c r="K1325" s="53">
        <v>1.59</v>
      </c>
      <c r="L1325" s="52">
        <v>25</v>
      </c>
      <c r="M1325" s="52">
        <v>1</v>
      </c>
      <c r="N1325" s="52">
        <v>20</v>
      </c>
      <c r="O1325" s="52">
        <v>3</v>
      </c>
      <c r="P1325" s="54">
        <v>49.131316499999997</v>
      </c>
      <c r="Q1325" s="54">
        <v>22.0649625</v>
      </c>
      <c r="R1325" s="55">
        <v>0</v>
      </c>
      <c r="T1325" s="52">
        <v>170</v>
      </c>
      <c r="U1325" s="47">
        <f t="shared" si="296"/>
        <v>680</v>
      </c>
      <c r="V1325" s="47">
        <f t="shared" si="297"/>
        <v>561.27</v>
      </c>
      <c r="W1325" s="47">
        <f t="shared" si="305"/>
        <v>547.96404616560505</v>
      </c>
      <c r="X1325" s="50">
        <f t="shared" si="298"/>
        <v>0</v>
      </c>
      <c r="AD1325" s="46">
        <v>0</v>
      </c>
      <c r="AE1325" s="53">
        <v>353</v>
      </c>
      <c r="AF1325" s="52">
        <v>4.9000000000000004</v>
      </c>
      <c r="AG1325">
        <f t="shared" si="299"/>
        <v>1590</v>
      </c>
      <c r="AH1325">
        <f t="shared" si="306"/>
        <v>0.35299999999999998</v>
      </c>
      <c r="AI1325">
        <f t="shared" si="300"/>
        <v>2591.5879999999997</v>
      </c>
      <c r="AJ1325">
        <f t="shared" si="301"/>
        <v>0.21143949044585986</v>
      </c>
      <c r="AK1325">
        <f t="shared" si="302"/>
        <v>3140</v>
      </c>
      <c r="AL1325">
        <f t="shared" si="307"/>
        <v>0.21656050955414013</v>
      </c>
      <c r="AM1325">
        <f t="shared" si="303"/>
        <v>0.17</v>
      </c>
      <c r="AN1325">
        <f t="shared" si="308"/>
        <v>0</v>
      </c>
      <c r="AO1325">
        <f t="shared" si="304"/>
        <v>4.9000000000000002E-2</v>
      </c>
      <c r="AQ1325">
        <f t="shared" si="309"/>
        <v>1</v>
      </c>
    </row>
    <row r="1326" spans="1:43" ht="15.75" thickBot="1">
      <c r="A1326" s="51">
        <f t="shared" si="295"/>
        <v>1316</v>
      </c>
      <c r="B1326" s="52">
        <v>2</v>
      </c>
      <c r="C1326" s="52">
        <v>3.14</v>
      </c>
      <c r="D1326" s="56">
        <v>0</v>
      </c>
      <c r="E1326" s="52">
        <v>1</v>
      </c>
      <c r="F1326" s="52">
        <v>5</v>
      </c>
      <c r="G1326" s="53">
        <v>2.57</v>
      </c>
      <c r="H1326" s="53">
        <v>2.6131759999999997</v>
      </c>
      <c r="I1326" s="52">
        <v>3</v>
      </c>
      <c r="J1326" s="53">
        <v>1.59</v>
      </c>
      <c r="K1326" s="53">
        <v>1.59</v>
      </c>
      <c r="L1326" s="52">
        <v>30</v>
      </c>
      <c r="M1326" s="52">
        <v>1</v>
      </c>
      <c r="N1326" s="52">
        <v>20</v>
      </c>
      <c r="O1326" s="52">
        <v>3</v>
      </c>
      <c r="P1326" s="54">
        <v>42.168595000000003</v>
      </c>
      <c r="Q1326" s="54">
        <v>21.182364</v>
      </c>
      <c r="R1326" s="55">
        <v>0</v>
      </c>
      <c r="T1326" s="52">
        <v>150</v>
      </c>
      <c r="U1326" s="47">
        <f t="shared" si="296"/>
        <v>500</v>
      </c>
      <c r="V1326" s="47">
        <f t="shared" si="297"/>
        <v>610.56000000000006</v>
      </c>
      <c r="W1326" s="47">
        <f t="shared" si="305"/>
        <v>678.38529959235632</v>
      </c>
      <c r="X1326" s="50">
        <f t="shared" si="298"/>
        <v>0</v>
      </c>
      <c r="AD1326" s="46">
        <v>0</v>
      </c>
      <c r="AE1326" s="53">
        <v>384</v>
      </c>
      <c r="AF1326" s="52">
        <v>4.5</v>
      </c>
      <c r="AG1326">
        <f t="shared" si="299"/>
        <v>1590</v>
      </c>
      <c r="AH1326">
        <f t="shared" si="306"/>
        <v>0.38400000000000006</v>
      </c>
      <c r="AI1326">
        <f t="shared" si="300"/>
        <v>2591.5879999999997</v>
      </c>
      <c r="AJ1326">
        <f t="shared" si="301"/>
        <v>0.26176433121019094</v>
      </c>
      <c r="AK1326">
        <f t="shared" si="302"/>
        <v>3140</v>
      </c>
      <c r="AL1326">
        <f t="shared" si="307"/>
        <v>0.15923566878980891</v>
      </c>
      <c r="AM1326">
        <f t="shared" si="303"/>
        <v>0.15</v>
      </c>
      <c r="AN1326">
        <f t="shared" si="308"/>
        <v>0</v>
      </c>
      <c r="AO1326">
        <f t="shared" si="304"/>
        <v>4.4999999999999998E-2</v>
      </c>
      <c r="AQ1326">
        <f t="shared" si="309"/>
        <v>1</v>
      </c>
    </row>
    <row r="1327" spans="1:43" ht="15.75" thickBot="1">
      <c r="A1327" s="51">
        <f t="shared" si="295"/>
        <v>1317</v>
      </c>
      <c r="B1327" s="52">
        <v>2</v>
      </c>
      <c r="C1327" s="52">
        <v>3.14</v>
      </c>
      <c r="D1327" s="56">
        <v>0</v>
      </c>
      <c r="E1327" s="52">
        <v>1</v>
      </c>
      <c r="F1327" s="52">
        <v>5</v>
      </c>
      <c r="G1327" s="53">
        <v>2.57</v>
      </c>
      <c r="H1327" s="53">
        <v>2.6131759999999997</v>
      </c>
      <c r="I1327" s="52">
        <v>3</v>
      </c>
      <c r="J1327" s="53">
        <v>1.59</v>
      </c>
      <c r="K1327" s="53">
        <v>1.59</v>
      </c>
      <c r="L1327" s="52">
        <v>35</v>
      </c>
      <c r="M1327" s="52">
        <v>1</v>
      </c>
      <c r="N1327" s="52">
        <v>20</v>
      </c>
      <c r="O1327" s="52">
        <v>3</v>
      </c>
      <c r="P1327" s="54">
        <v>38.834333999999998</v>
      </c>
      <c r="Q1327" s="54">
        <v>20.201699000000001</v>
      </c>
      <c r="R1327" s="55">
        <v>0</v>
      </c>
      <c r="T1327" s="52">
        <v>145</v>
      </c>
      <c r="U1327" s="47">
        <f t="shared" si="296"/>
        <v>414.28571428571433</v>
      </c>
      <c r="V1327" s="47">
        <f t="shared" si="297"/>
        <v>621.69000000000005</v>
      </c>
      <c r="W1327" s="47">
        <f t="shared" si="305"/>
        <v>738.76293303366663</v>
      </c>
      <c r="X1327" s="50">
        <f t="shared" si="298"/>
        <v>0</v>
      </c>
      <c r="AD1327" s="46">
        <v>0</v>
      </c>
      <c r="AE1327" s="53">
        <v>391</v>
      </c>
      <c r="AF1327" s="52">
        <v>4.7</v>
      </c>
      <c r="AG1327">
        <f t="shared" si="299"/>
        <v>1590</v>
      </c>
      <c r="AH1327">
        <f t="shared" si="306"/>
        <v>0.39100000000000001</v>
      </c>
      <c r="AI1327">
        <f t="shared" si="300"/>
        <v>2591.5879999999997</v>
      </c>
      <c r="AJ1327">
        <f t="shared" si="301"/>
        <v>0.28506187443130104</v>
      </c>
      <c r="AK1327">
        <f t="shared" si="302"/>
        <v>3140</v>
      </c>
      <c r="AL1327">
        <f t="shared" si="307"/>
        <v>0.13193812556869883</v>
      </c>
      <c r="AM1327">
        <f t="shared" si="303"/>
        <v>0.14499999999999999</v>
      </c>
      <c r="AN1327">
        <f t="shared" si="308"/>
        <v>0</v>
      </c>
      <c r="AO1327">
        <f t="shared" si="304"/>
        <v>4.7E-2</v>
      </c>
      <c r="AQ1327">
        <f t="shared" si="309"/>
        <v>0.99999999999999989</v>
      </c>
    </row>
    <row r="1328" spans="1:43" ht="15.75" thickBot="1">
      <c r="A1328" s="51">
        <f t="shared" si="295"/>
        <v>1318</v>
      </c>
      <c r="B1328" s="52">
        <v>2</v>
      </c>
      <c r="C1328" s="52">
        <v>3.14</v>
      </c>
      <c r="D1328" s="56">
        <v>0</v>
      </c>
      <c r="E1328" s="52">
        <v>1</v>
      </c>
      <c r="F1328" s="52">
        <v>5</v>
      </c>
      <c r="G1328" s="53">
        <v>2.57</v>
      </c>
      <c r="H1328" s="53">
        <v>2.6131759999999997</v>
      </c>
      <c r="I1328" s="52">
        <v>2</v>
      </c>
      <c r="J1328" s="53">
        <v>2.6</v>
      </c>
      <c r="K1328" s="53">
        <v>2.6192400000000005</v>
      </c>
      <c r="L1328" s="52">
        <v>30</v>
      </c>
      <c r="M1328" s="52">
        <v>1</v>
      </c>
      <c r="N1328" s="52">
        <v>20</v>
      </c>
      <c r="O1328" s="52">
        <v>7</v>
      </c>
      <c r="P1328" s="54">
        <v>66.096821000000006</v>
      </c>
      <c r="Q1328" s="54">
        <v>35.696206000000004</v>
      </c>
      <c r="R1328" s="55">
        <v>0</v>
      </c>
      <c r="T1328" s="52">
        <v>165</v>
      </c>
      <c r="U1328" s="47">
        <f t="shared" si="296"/>
        <v>550</v>
      </c>
      <c r="V1328" s="47">
        <f t="shared" si="297"/>
        <v>986.43636000000015</v>
      </c>
      <c r="W1328" s="47">
        <f t="shared" si="305"/>
        <v>631.93479875159221</v>
      </c>
      <c r="X1328" s="50">
        <f t="shared" si="298"/>
        <v>0</v>
      </c>
      <c r="AD1328" s="46">
        <v>0</v>
      </c>
      <c r="AE1328" s="53">
        <v>378</v>
      </c>
      <c r="AF1328" s="52">
        <v>3.8</v>
      </c>
      <c r="AG1328">
        <f t="shared" si="299"/>
        <v>2609.6200000000003</v>
      </c>
      <c r="AH1328">
        <f t="shared" si="306"/>
        <v>0.378</v>
      </c>
      <c r="AI1328">
        <f t="shared" si="300"/>
        <v>2591.5879999999997</v>
      </c>
      <c r="AJ1328">
        <f t="shared" si="301"/>
        <v>0.24384076433121016</v>
      </c>
      <c r="AK1328">
        <f t="shared" si="302"/>
        <v>3140</v>
      </c>
      <c r="AL1328">
        <f t="shared" si="307"/>
        <v>0.1751592356687898</v>
      </c>
      <c r="AM1328">
        <f t="shared" si="303"/>
        <v>0.16500000000000001</v>
      </c>
      <c r="AN1328">
        <f t="shared" si="308"/>
        <v>0</v>
      </c>
      <c r="AO1328">
        <f t="shared" si="304"/>
        <v>3.7999999999999999E-2</v>
      </c>
      <c r="AQ1328">
        <f t="shared" si="309"/>
        <v>1</v>
      </c>
    </row>
    <row r="1329" spans="1:43" ht="15.75" thickBot="1">
      <c r="A1329" s="51">
        <f t="shared" si="295"/>
        <v>1319</v>
      </c>
      <c r="B1329" s="52">
        <v>2</v>
      </c>
      <c r="C1329" s="52">
        <v>3.14</v>
      </c>
      <c r="D1329" s="56">
        <v>0</v>
      </c>
      <c r="E1329" s="52">
        <v>1</v>
      </c>
      <c r="F1329" s="52">
        <v>5</v>
      </c>
      <c r="G1329" s="53">
        <v>2.57</v>
      </c>
      <c r="H1329" s="53">
        <v>2.6131759999999997</v>
      </c>
      <c r="I1329" s="52">
        <v>2</v>
      </c>
      <c r="J1329" s="53">
        <v>2.6</v>
      </c>
      <c r="K1329" s="53">
        <v>2.6192400000000005</v>
      </c>
      <c r="L1329" s="52">
        <v>35</v>
      </c>
      <c r="M1329" s="52">
        <v>1</v>
      </c>
      <c r="N1329" s="52">
        <v>20</v>
      </c>
      <c r="O1329" s="52">
        <v>7</v>
      </c>
      <c r="P1329" s="54">
        <v>62.2722275</v>
      </c>
      <c r="Q1329" s="54">
        <v>35.990405500000001</v>
      </c>
      <c r="R1329" s="55">
        <v>0</v>
      </c>
      <c r="T1329" s="52">
        <v>155</v>
      </c>
      <c r="U1329" s="47">
        <f t="shared" si="296"/>
        <v>442.85714285714289</v>
      </c>
      <c r="V1329" s="47">
        <f t="shared" si="297"/>
        <v>1038.6287600000003</v>
      </c>
      <c r="W1329" s="47">
        <f t="shared" si="305"/>
        <v>694.44890055322981</v>
      </c>
      <c r="X1329" s="50">
        <f t="shared" si="298"/>
        <v>0</v>
      </c>
      <c r="AD1329" s="46">
        <v>0</v>
      </c>
      <c r="AE1329" s="53">
        <v>398</v>
      </c>
      <c r="AF1329" s="52">
        <v>3.8</v>
      </c>
      <c r="AG1329">
        <f t="shared" si="299"/>
        <v>2609.6200000000003</v>
      </c>
      <c r="AH1329">
        <f t="shared" si="306"/>
        <v>0.39800000000000008</v>
      </c>
      <c r="AI1329">
        <f t="shared" si="300"/>
        <v>2591.5879999999997</v>
      </c>
      <c r="AJ1329">
        <f t="shared" si="301"/>
        <v>0.2679626933575977</v>
      </c>
      <c r="AK1329">
        <f t="shared" si="302"/>
        <v>3140</v>
      </c>
      <c r="AL1329">
        <f t="shared" si="307"/>
        <v>0.14103730664240219</v>
      </c>
      <c r="AM1329">
        <f t="shared" si="303"/>
        <v>0.155</v>
      </c>
      <c r="AN1329">
        <f t="shared" si="308"/>
        <v>0</v>
      </c>
      <c r="AO1329">
        <f t="shared" si="304"/>
        <v>3.7999999999999999E-2</v>
      </c>
      <c r="AQ1329">
        <f t="shared" si="309"/>
        <v>1</v>
      </c>
    </row>
    <row r="1330" spans="1:43" ht="15.75" thickBot="1">
      <c r="A1330" s="51">
        <f t="shared" si="295"/>
        <v>1320</v>
      </c>
      <c r="B1330" s="52">
        <v>2</v>
      </c>
      <c r="C1330" s="52">
        <v>3.14</v>
      </c>
      <c r="D1330" s="56">
        <v>0</v>
      </c>
      <c r="E1330" s="52">
        <v>1</v>
      </c>
      <c r="F1330" s="52">
        <v>5</v>
      </c>
      <c r="G1330" s="53">
        <v>2.57</v>
      </c>
      <c r="H1330" s="53">
        <v>2.6131759999999997</v>
      </c>
      <c r="I1330" s="52">
        <v>2</v>
      </c>
      <c r="J1330" s="53">
        <v>2.6</v>
      </c>
      <c r="K1330" s="53">
        <v>2.6192400000000005</v>
      </c>
      <c r="L1330" s="52">
        <v>40</v>
      </c>
      <c r="M1330" s="52">
        <v>1</v>
      </c>
      <c r="N1330" s="52">
        <v>20</v>
      </c>
      <c r="O1330" s="52">
        <v>7</v>
      </c>
      <c r="P1330" s="54">
        <v>58.055368000000001</v>
      </c>
      <c r="Q1330" s="54">
        <v>37.461402999999997</v>
      </c>
      <c r="R1330" s="55">
        <v>0</v>
      </c>
      <c r="T1330" s="52">
        <v>147</v>
      </c>
      <c r="U1330" s="47">
        <f t="shared" si="296"/>
        <v>367.5</v>
      </c>
      <c r="V1330" s="47">
        <f t="shared" si="297"/>
        <v>1072.5538200000003</v>
      </c>
      <c r="W1330" s="47">
        <f t="shared" si="305"/>
        <v>751.4614784203817</v>
      </c>
      <c r="X1330" s="50">
        <f t="shared" si="298"/>
        <v>0</v>
      </c>
      <c r="AD1330" s="46">
        <v>0</v>
      </c>
      <c r="AE1330" s="53">
        <v>411</v>
      </c>
      <c r="AF1330" s="52">
        <v>3.5</v>
      </c>
      <c r="AG1330">
        <f t="shared" si="299"/>
        <v>2609.6200000000003</v>
      </c>
      <c r="AH1330">
        <f t="shared" si="306"/>
        <v>0.41100000000000009</v>
      </c>
      <c r="AI1330">
        <f t="shared" si="300"/>
        <v>2591.5879999999997</v>
      </c>
      <c r="AJ1330">
        <f t="shared" si="301"/>
        <v>0.28996178343949031</v>
      </c>
      <c r="AK1330">
        <f t="shared" si="302"/>
        <v>3140</v>
      </c>
      <c r="AL1330">
        <f t="shared" si="307"/>
        <v>0.11703821656050956</v>
      </c>
      <c r="AM1330">
        <f t="shared" si="303"/>
        <v>0.14699999999999999</v>
      </c>
      <c r="AN1330">
        <f t="shared" si="308"/>
        <v>0</v>
      </c>
      <c r="AO1330">
        <f t="shared" si="304"/>
        <v>3.5000000000000003E-2</v>
      </c>
      <c r="AQ1330">
        <f t="shared" si="309"/>
        <v>0.99999999999999989</v>
      </c>
    </row>
    <row r="1331" spans="1:43" ht="15.75" thickBot="1">
      <c r="A1331" s="51">
        <f t="shared" si="295"/>
        <v>1321</v>
      </c>
      <c r="B1331" s="52">
        <v>2</v>
      </c>
      <c r="C1331" s="52">
        <v>3.14</v>
      </c>
      <c r="D1331" s="56">
        <v>0</v>
      </c>
      <c r="E1331" s="52">
        <v>1</v>
      </c>
      <c r="F1331" s="52">
        <v>5</v>
      </c>
      <c r="G1331" s="53">
        <v>2.57</v>
      </c>
      <c r="H1331" s="53">
        <v>2.6131759999999997</v>
      </c>
      <c r="I1331" s="52">
        <v>3</v>
      </c>
      <c r="J1331" s="53">
        <v>1.59</v>
      </c>
      <c r="K1331" s="53">
        <v>1.59</v>
      </c>
      <c r="L1331" s="52">
        <v>25</v>
      </c>
      <c r="M1331" s="52">
        <v>1</v>
      </c>
      <c r="N1331" s="52">
        <v>20</v>
      </c>
      <c r="O1331" s="52">
        <v>7</v>
      </c>
      <c r="P1331" s="54">
        <v>52.465577500000002</v>
      </c>
      <c r="Q1331" s="54">
        <v>22.359161999999998</v>
      </c>
      <c r="R1331" s="55">
        <v>0</v>
      </c>
      <c r="T1331" s="52">
        <v>170</v>
      </c>
      <c r="U1331" s="47">
        <f t="shared" si="296"/>
        <v>680</v>
      </c>
      <c r="V1331" s="47">
        <f t="shared" si="297"/>
        <v>561.27</v>
      </c>
      <c r="W1331" s="47">
        <f t="shared" si="305"/>
        <v>547.96404616560505</v>
      </c>
      <c r="X1331" s="50">
        <f t="shared" si="298"/>
        <v>0</v>
      </c>
      <c r="AD1331" s="46">
        <v>0</v>
      </c>
      <c r="AE1331" s="53">
        <v>353</v>
      </c>
      <c r="AF1331" s="52">
        <v>4.9000000000000004</v>
      </c>
      <c r="AG1331">
        <f t="shared" si="299"/>
        <v>1590</v>
      </c>
      <c r="AH1331">
        <f t="shared" si="306"/>
        <v>0.35299999999999998</v>
      </c>
      <c r="AI1331">
        <f t="shared" si="300"/>
        <v>2591.5879999999997</v>
      </c>
      <c r="AJ1331">
        <f t="shared" si="301"/>
        <v>0.21143949044585986</v>
      </c>
      <c r="AK1331">
        <f t="shared" si="302"/>
        <v>3140</v>
      </c>
      <c r="AL1331">
        <f t="shared" si="307"/>
        <v>0.21656050955414013</v>
      </c>
      <c r="AM1331">
        <f t="shared" si="303"/>
        <v>0.17</v>
      </c>
      <c r="AN1331">
        <f t="shared" si="308"/>
        <v>0</v>
      </c>
      <c r="AO1331">
        <f t="shared" si="304"/>
        <v>4.9000000000000002E-2</v>
      </c>
      <c r="AQ1331">
        <f t="shared" si="309"/>
        <v>1</v>
      </c>
    </row>
    <row r="1332" spans="1:43" ht="15.75" thickBot="1">
      <c r="A1332" s="51">
        <f t="shared" si="295"/>
        <v>1322</v>
      </c>
      <c r="B1332" s="52">
        <v>2</v>
      </c>
      <c r="C1332" s="52">
        <v>3.14</v>
      </c>
      <c r="D1332" s="56">
        <v>0</v>
      </c>
      <c r="E1332" s="52">
        <v>1</v>
      </c>
      <c r="F1332" s="52">
        <v>5</v>
      </c>
      <c r="G1332" s="53">
        <v>2.57</v>
      </c>
      <c r="H1332" s="53">
        <v>2.6131759999999997</v>
      </c>
      <c r="I1332" s="52">
        <v>3</v>
      </c>
      <c r="J1332" s="53">
        <v>1.59</v>
      </c>
      <c r="K1332" s="53">
        <v>1.59</v>
      </c>
      <c r="L1332" s="52">
        <v>30</v>
      </c>
      <c r="M1332" s="52">
        <v>1</v>
      </c>
      <c r="N1332" s="52">
        <v>20</v>
      </c>
      <c r="O1332" s="52">
        <v>7</v>
      </c>
      <c r="P1332" s="54">
        <v>49.229382999999999</v>
      </c>
      <c r="Q1332" s="54">
        <v>22.457228499999999</v>
      </c>
      <c r="R1332" s="55">
        <v>0</v>
      </c>
      <c r="T1332" s="52">
        <v>150</v>
      </c>
      <c r="U1332" s="47">
        <f t="shared" si="296"/>
        <v>500</v>
      </c>
      <c r="V1332" s="47">
        <f t="shared" si="297"/>
        <v>610.56000000000006</v>
      </c>
      <c r="W1332" s="47">
        <f t="shared" si="305"/>
        <v>678.38529959235632</v>
      </c>
      <c r="X1332" s="50">
        <f t="shared" si="298"/>
        <v>0</v>
      </c>
      <c r="AD1332" s="46">
        <v>0</v>
      </c>
      <c r="AE1332" s="53">
        <v>384</v>
      </c>
      <c r="AF1332" s="52">
        <v>4.5</v>
      </c>
      <c r="AG1332">
        <f t="shared" si="299"/>
        <v>1590</v>
      </c>
      <c r="AH1332">
        <f t="shared" si="306"/>
        <v>0.38400000000000006</v>
      </c>
      <c r="AI1332">
        <f t="shared" si="300"/>
        <v>2591.5879999999997</v>
      </c>
      <c r="AJ1332">
        <f t="shared" si="301"/>
        <v>0.26176433121019094</v>
      </c>
      <c r="AK1332">
        <f t="shared" si="302"/>
        <v>3140</v>
      </c>
      <c r="AL1332">
        <f t="shared" si="307"/>
        <v>0.15923566878980891</v>
      </c>
      <c r="AM1332">
        <f t="shared" si="303"/>
        <v>0.15</v>
      </c>
      <c r="AN1332">
        <f t="shared" si="308"/>
        <v>0</v>
      </c>
      <c r="AO1332">
        <f t="shared" si="304"/>
        <v>4.4999999999999998E-2</v>
      </c>
      <c r="AQ1332">
        <f t="shared" si="309"/>
        <v>1</v>
      </c>
    </row>
    <row r="1333" spans="1:43" ht="15.75" thickBot="1">
      <c r="A1333" s="51">
        <f t="shared" si="295"/>
        <v>1323</v>
      </c>
      <c r="B1333" s="52">
        <v>2</v>
      </c>
      <c r="C1333" s="52">
        <v>3.14</v>
      </c>
      <c r="D1333" s="56">
        <v>0</v>
      </c>
      <c r="E1333" s="52">
        <v>1</v>
      </c>
      <c r="F1333" s="52">
        <v>5</v>
      </c>
      <c r="G1333" s="53">
        <v>2.57</v>
      </c>
      <c r="H1333" s="53">
        <v>2.6131759999999997</v>
      </c>
      <c r="I1333" s="52">
        <v>3</v>
      </c>
      <c r="J1333" s="53">
        <v>1.59</v>
      </c>
      <c r="K1333" s="53">
        <v>1.59</v>
      </c>
      <c r="L1333" s="52">
        <v>35</v>
      </c>
      <c r="M1333" s="52">
        <v>1</v>
      </c>
      <c r="N1333" s="52">
        <v>20</v>
      </c>
      <c r="O1333" s="52">
        <v>7</v>
      </c>
      <c r="P1333" s="54">
        <v>45.797055499999999</v>
      </c>
      <c r="Q1333" s="54">
        <v>21.280430500000001</v>
      </c>
      <c r="R1333" s="55">
        <v>0</v>
      </c>
      <c r="T1333" s="52">
        <v>145</v>
      </c>
      <c r="U1333" s="47">
        <f t="shared" si="296"/>
        <v>414.28571428571433</v>
      </c>
      <c r="V1333" s="47">
        <f t="shared" si="297"/>
        <v>621.69000000000005</v>
      </c>
      <c r="W1333" s="47">
        <f t="shared" si="305"/>
        <v>738.76293303366663</v>
      </c>
      <c r="X1333" s="50">
        <f t="shared" si="298"/>
        <v>0</v>
      </c>
      <c r="AD1333" s="46">
        <v>0</v>
      </c>
      <c r="AE1333" s="53">
        <v>391</v>
      </c>
      <c r="AF1333" s="52">
        <v>4.7</v>
      </c>
      <c r="AG1333">
        <f t="shared" si="299"/>
        <v>1590</v>
      </c>
      <c r="AH1333">
        <f t="shared" si="306"/>
        <v>0.39100000000000001</v>
      </c>
      <c r="AI1333">
        <f t="shared" si="300"/>
        <v>2591.5879999999997</v>
      </c>
      <c r="AJ1333">
        <f t="shared" si="301"/>
        <v>0.28506187443130104</v>
      </c>
      <c r="AK1333">
        <f t="shared" si="302"/>
        <v>3140</v>
      </c>
      <c r="AL1333">
        <f t="shared" si="307"/>
        <v>0.13193812556869883</v>
      </c>
      <c r="AM1333">
        <f t="shared" si="303"/>
        <v>0.14499999999999999</v>
      </c>
      <c r="AN1333">
        <f t="shared" si="308"/>
        <v>0</v>
      </c>
      <c r="AO1333">
        <f t="shared" si="304"/>
        <v>4.7E-2</v>
      </c>
      <c r="AQ1333">
        <f t="shared" si="309"/>
        <v>0.99999999999999989</v>
      </c>
    </row>
    <row r="1334" spans="1:43" ht="15.75" thickBot="1">
      <c r="A1334" s="51">
        <f t="shared" si="295"/>
        <v>1324</v>
      </c>
      <c r="B1334" s="52">
        <v>2</v>
      </c>
      <c r="C1334" s="52">
        <v>3.14</v>
      </c>
      <c r="D1334" s="56">
        <v>0</v>
      </c>
      <c r="E1334" s="52">
        <v>1</v>
      </c>
      <c r="F1334" s="52">
        <v>5</v>
      </c>
      <c r="G1334" s="53">
        <v>2.57</v>
      </c>
      <c r="H1334" s="53">
        <v>2.6131759999999997</v>
      </c>
      <c r="I1334" s="52">
        <v>2</v>
      </c>
      <c r="J1334" s="53">
        <v>2.6</v>
      </c>
      <c r="K1334" s="53">
        <v>2.6192400000000005</v>
      </c>
      <c r="L1334" s="52">
        <v>30</v>
      </c>
      <c r="M1334" s="52">
        <v>1</v>
      </c>
      <c r="N1334" s="52">
        <v>20</v>
      </c>
      <c r="O1334" s="52">
        <v>28</v>
      </c>
      <c r="P1334" s="54">
        <v>80.414529999999999</v>
      </c>
      <c r="Q1334" s="54">
        <v>37.559469500000006</v>
      </c>
      <c r="R1334" s="55">
        <v>0</v>
      </c>
      <c r="T1334" s="52">
        <v>165</v>
      </c>
      <c r="U1334" s="47">
        <f t="shared" si="296"/>
        <v>550</v>
      </c>
      <c r="V1334" s="47">
        <f t="shared" si="297"/>
        <v>986.43636000000015</v>
      </c>
      <c r="W1334" s="47">
        <f t="shared" si="305"/>
        <v>631.93479875159221</v>
      </c>
      <c r="X1334" s="50">
        <f t="shared" si="298"/>
        <v>0</v>
      </c>
      <c r="AD1334" s="46">
        <v>0</v>
      </c>
      <c r="AE1334" s="53">
        <v>378</v>
      </c>
      <c r="AF1334" s="52">
        <v>3.8</v>
      </c>
      <c r="AG1334">
        <f t="shared" si="299"/>
        <v>2609.6200000000003</v>
      </c>
      <c r="AH1334">
        <f t="shared" si="306"/>
        <v>0.378</v>
      </c>
      <c r="AI1334">
        <f t="shared" si="300"/>
        <v>2591.5879999999997</v>
      </c>
      <c r="AJ1334">
        <f t="shared" si="301"/>
        <v>0.24384076433121016</v>
      </c>
      <c r="AK1334">
        <f t="shared" si="302"/>
        <v>3140</v>
      </c>
      <c r="AL1334">
        <f t="shared" si="307"/>
        <v>0.1751592356687898</v>
      </c>
      <c r="AM1334">
        <f t="shared" si="303"/>
        <v>0.16500000000000001</v>
      </c>
      <c r="AN1334">
        <f t="shared" si="308"/>
        <v>0</v>
      </c>
      <c r="AO1334">
        <f t="shared" si="304"/>
        <v>3.7999999999999999E-2</v>
      </c>
      <c r="AQ1334">
        <f t="shared" si="309"/>
        <v>1</v>
      </c>
    </row>
    <row r="1335" spans="1:43" ht="15.75" thickBot="1">
      <c r="A1335" s="51">
        <f t="shared" si="295"/>
        <v>1325</v>
      </c>
      <c r="B1335" s="52">
        <v>2</v>
      </c>
      <c r="C1335" s="52">
        <v>3.14</v>
      </c>
      <c r="D1335" s="56">
        <v>0</v>
      </c>
      <c r="E1335" s="52">
        <v>1</v>
      </c>
      <c r="F1335" s="52">
        <v>5</v>
      </c>
      <c r="G1335" s="53">
        <v>2.57</v>
      </c>
      <c r="H1335" s="53">
        <v>2.6131759999999997</v>
      </c>
      <c r="I1335" s="52">
        <v>2</v>
      </c>
      <c r="J1335" s="53">
        <v>2.6</v>
      </c>
      <c r="K1335" s="53">
        <v>2.6192400000000005</v>
      </c>
      <c r="L1335" s="52">
        <v>35</v>
      </c>
      <c r="M1335" s="52">
        <v>1</v>
      </c>
      <c r="N1335" s="52">
        <v>20</v>
      </c>
      <c r="O1335" s="52">
        <v>28</v>
      </c>
      <c r="P1335" s="54">
        <v>72.078877500000004</v>
      </c>
      <c r="Q1335" s="54">
        <v>38.049802</v>
      </c>
      <c r="R1335" s="55">
        <v>0</v>
      </c>
      <c r="T1335" s="52">
        <v>155</v>
      </c>
      <c r="U1335" s="47">
        <f t="shared" si="296"/>
        <v>442.85714285714289</v>
      </c>
      <c r="V1335" s="47">
        <f t="shared" si="297"/>
        <v>1038.6287600000003</v>
      </c>
      <c r="W1335" s="47">
        <f t="shared" si="305"/>
        <v>694.44890055322981</v>
      </c>
      <c r="X1335" s="50">
        <f t="shared" si="298"/>
        <v>0</v>
      </c>
      <c r="AD1335" s="46">
        <v>0</v>
      </c>
      <c r="AE1335" s="53">
        <v>398</v>
      </c>
      <c r="AF1335" s="52">
        <v>3.8</v>
      </c>
      <c r="AG1335">
        <f t="shared" si="299"/>
        <v>2609.6200000000003</v>
      </c>
      <c r="AH1335">
        <f t="shared" si="306"/>
        <v>0.39800000000000008</v>
      </c>
      <c r="AI1335">
        <f t="shared" si="300"/>
        <v>2591.5879999999997</v>
      </c>
      <c r="AJ1335">
        <f t="shared" si="301"/>
        <v>0.2679626933575977</v>
      </c>
      <c r="AK1335">
        <f t="shared" si="302"/>
        <v>3140</v>
      </c>
      <c r="AL1335">
        <f t="shared" si="307"/>
        <v>0.14103730664240219</v>
      </c>
      <c r="AM1335">
        <f t="shared" si="303"/>
        <v>0.155</v>
      </c>
      <c r="AN1335">
        <f t="shared" si="308"/>
        <v>0</v>
      </c>
      <c r="AO1335">
        <f t="shared" si="304"/>
        <v>3.7999999999999999E-2</v>
      </c>
      <c r="AQ1335">
        <f t="shared" si="309"/>
        <v>1</v>
      </c>
    </row>
    <row r="1336" spans="1:43" ht="15.75" thickBot="1">
      <c r="A1336" s="51">
        <f t="shared" si="295"/>
        <v>1326</v>
      </c>
      <c r="B1336" s="52">
        <v>2</v>
      </c>
      <c r="C1336" s="52">
        <v>3.14</v>
      </c>
      <c r="D1336" s="56">
        <v>0</v>
      </c>
      <c r="E1336" s="52">
        <v>1</v>
      </c>
      <c r="F1336" s="52">
        <v>5</v>
      </c>
      <c r="G1336" s="53">
        <v>2.57</v>
      </c>
      <c r="H1336" s="53">
        <v>2.6131759999999997</v>
      </c>
      <c r="I1336" s="52">
        <v>2</v>
      </c>
      <c r="J1336" s="53">
        <v>2.6</v>
      </c>
      <c r="K1336" s="53">
        <v>2.6192400000000005</v>
      </c>
      <c r="L1336" s="52">
        <v>40</v>
      </c>
      <c r="M1336" s="52">
        <v>1</v>
      </c>
      <c r="N1336" s="52">
        <v>20</v>
      </c>
      <c r="O1336" s="52">
        <v>28</v>
      </c>
      <c r="P1336" s="54">
        <v>67.763951500000005</v>
      </c>
      <c r="Q1336" s="54">
        <v>39.520799500000003</v>
      </c>
      <c r="R1336" s="55">
        <v>0</v>
      </c>
      <c r="T1336" s="52">
        <v>147</v>
      </c>
      <c r="U1336" s="47">
        <f t="shared" si="296"/>
        <v>367.5</v>
      </c>
      <c r="V1336" s="47">
        <f t="shared" si="297"/>
        <v>1072.5538200000003</v>
      </c>
      <c r="W1336" s="47">
        <f t="shared" si="305"/>
        <v>751.4614784203817</v>
      </c>
      <c r="X1336" s="50">
        <f t="shared" si="298"/>
        <v>0</v>
      </c>
      <c r="AD1336" s="46">
        <v>0</v>
      </c>
      <c r="AE1336" s="53">
        <v>411</v>
      </c>
      <c r="AF1336" s="52">
        <v>3.5</v>
      </c>
      <c r="AG1336">
        <f t="shared" si="299"/>
        <v>2609.6200000000003</v>
      </c>
      <c r="AH1336">
        <f t="shared" si="306"/>
        <v>0.41100000000000009</v>
      </c>
      <c r="AI1336">
        <f t="shared" si="300"/>
        <v>2591.5879999999997</v>
      </c>
      <c r="AJ1336">
        <f t="shared" si="301"/>
        <v>0.28996178343949031</v>
      </c>
      <c r="AK1336">
        <f t="shared" si="302"/>
        <v>3140</v>
      </c>
      <c r="AL1336">
        <f t="shared" si="307"/>
        <v>0.11703821656050956</v>
      </c>
      <c r="AM1336">
        <f t="shared" si="303"/>
        <v>0.14699999999999999</v>
      </c>
      <c r="AN1336">
        <f t="shared" si="308"/>
        <v>0</v>
      </c>
      <c r="AO1336">
        <f t="shared" si="304"/>
        <v>3.5000000000000003E-2</v>
      </c>
      <c r="AQ1336">
        <f t="shared" si="309"/>
        <v>0.99999999999999989</v>
      </c>
    </row>
    <row r="1337" spans="1:43" ht="15.75" thickBot="1">
      <c r="A1337" s="51">
        <f t="shared" si="295"/>
        <v>1327</v>
      </c>
      <c r="B1337" s="52">
        <v>2</v>
      </c>
      <c r="C1337" s="52">
        <v>3.14</v>
      </c>
      <c r="D1337" s="56">
        <v>0</v>
      </c>
      <c r="E1337" s="52">
        <v>1</v>
      </c>
      <c r="F1337" s="52">
        <v>5</v>
      </c>
      <c r="G1337" s="53">
        <v>2.57</v>
      </c>
      <c r="H1337" s="53">
        <v>2.6131759999999997</v>
      </c>
      <c r="I1337" s="52">
        <v>3</v>
      </c>
      <c r="J1337" s="53">
        <v>1.59</v>
      </c>
      <c r="K1337" s="53">
        <v>1.59</v>
      </c>
      <c r="L1337" s="52">
        <v>25</v>
      </c>
      <c r="M1337" s="52">
        <v>1</v>
      </c>
      <c r="N1337" s="52">
        <v>20</v>
      </c>
      <c r="O1337" s="52">
        <v>28</v>
      </c>
      <c r="P1337" s="54">
        <v>58.349567499999999</v>
      </c>
      <c r="Q1337" s="54">
        <v>23.732092999999999</v>
      </c>
      <c r="R1337" s="55">
        <v>0</v>
      </c>
      <c r="T1337" s="52">
        <v>170</v>
      </c>
      <c r="U1337" s="47">
        <f t="shared" si="296"/>
        <v>680</v>
      </c>
      <c r="V1337" s="47">
        <f t="shared" si="297"/>
        <v>561.27</v>
      </c>
      <c r="W1337" s="47">
        <f t="shared" si="305"/>
        <v>547.96404616560505</v>
      </c>
      <c r="X1337" s="50">
        <f t="shared" si="298"/>
        <v>0</v>
      </c>
      <c r="AD1337" s="46">
        <v>0</v>
      </c>
      <c r="AE1337" s="53">
        <v>353</v>
      </c>
      <c r="AF1337" s="52">
        <v>4.9000000000000004</v>
      </c>
      <c r="AG1337">
        <f t="shared" si="299"/>
        <v>1590</v>
      </c>
      <c r="AH1337">
        <f t="shared" si="306"/>
        <v>0.35299999999999998</v>
      </c>
      <c r="AI1337">
        <f t="shared" si="300"/>
        <v>2591.5879999999997</v>
      </c>
      <c r="AJ1337">
        <f t="shared" si="301"/>
        <v>0.21143949044585986</v>
      </c>
      <c r="AK1337">
        <f t="shared" si="302"/>
        <v>3140</v>
      </c>
      <c r="AL1337">
        <f t="shared" si="307"/>
        <v>0.21656050955414013</v>
      </c>
      <c r="AM1337">
        <f t="shared" si="303"/>
        <v>0.17</v>
      </c>
      <c r="AN1337">
        <f t="shared" si="308"/>
        <v>0</v>
      </c>
      <c r="AO1337">
        <f t="shared" si="304"/>
        <v>4.9000000000000002E-2</v>
      </c>
      <c r="AQ1337">
        <f t="shared" si="309"/>
        <v>1</v>
      </c>
    </row>
    <row r="1338" spans="1:43" ht="15.75" thickBot="1">
      <c r="A1338" s="51">
        <f t="shared" si="295"/>
        <v>1328</v>
      </c>
      <c r="B1338" s="52">
        <v>2</v>
      </c>
      <c r="C1338" s="52">
        <v>3.14</v>
      </c>
      <c r="D1338" s="56">
        <v>0</v>
      </c>
      <c r="E1338" s="52">
        <v>1</v>
      </c>
      <c r="F1338" s="52">
        <v>5</v>
      </c>
      <c r="G1338" s="53">
        <v>2.57</v>
      </c>
      <c r="H1338" s="53">
        <v>2.6131759999999997</v>
      </c>
      <c r="I1338" s="52">
        <v>3</v>
      </c>
      <c r="J1338" s="53">
        <v>1.59</v>
      </c>
      <c r="K1338" s="53">
        <v>1.59</v>
      </c>
      <c r="L1338" s="52">
        <v>30</v>
      </c>
      <c r="M1338" s="52">
        <v>1</v>
      </c>
      <c r="N1338" s="52">
        <v>20</v>
      </c>
      <c r="O1338" s="52">
        <v>28</v>
      </c>
      <c r="P1338" s="54">
        <v>54.426907499999999</v>
      </c>
      <c r="Q1338" s="54">
        <v>22.751427999999997</v>
      </c>
      <c r="R1338" s="55">
        <v>0</v>
      </c>
      <c r="T1338" s="52">
        <v>150</v>
      </c>
      <c r="U1338" s="47">
        <f t="shared" si="296"/>
        <v>500</v>
      </c>
      <c r="V1338" s="47">
        <f t="shared" si="297"/>
        <v>610.56000000000006</v>
      </c>
      <c r="W1338" s="47">
        <f t="shared" si="305"/>
        <v>678.38529959235632</v>
      </c>
      <c r="X1338" s="50">
        <f t="shared" si="298"/>
        <v>0</v>
      </c>
      <c r="AD1338" s="46">
        <v>0</v>
      </c>
      <c r="AE1338" s="53">
        <v>384</v>
      </c>
      <c r="AF1338" s="52">
        <v>4.5</v>
      </c>
      <c r="AG1338">
        <f t="shared" si="299"/>
        <v>1590</v>
      </c>
      <c r="AH1338">
        <f t="shared" si="306"/>
        <v>0.38400000000000006</v>
      </c>
      <c r="AI1338">
        <f t="shared" si="300"/>
        <v>2591.5879999999997</v>
      </c>
      <c r="AJ1338">
        <f t="shared" si="301"/>
        <v>0.26176433121019094</v>
      </c>
      <c r="AK1338">
        <f t="shared" si="302"/>
        <v>3140</v>
      </c>
      <c r="AL1338">
        <f t="shared" si="307"/>
        <v>0.15923566878980891</v>
      </c>
      <c r="AM1338">
        <f t="shared" si="303"/>
        <v>0.15</v>
      </c>
      <c r="AN1338">
        <f t="shared" si="308"/>
        <v>0</v>
      </c>
      <c r="AO1338">
        <f t="shared" si="304"/>
        <v>4.4999999999999998E-2</v>
      </c>
      <c r="AQ1338">
        <f t="shared" si="309"/>
        <v>1</v>
      </c>
    </row>
    <row r="1339" spans="1:43" ht="15.75" thickBot="1">
      <c r="A1339" s="51">
        <f t="shared" si="295"/>
        <v>1329</v>
      </c>
      <c r="B1339" s="52">
        <v>2</v>
      </c>
      <c r="C1339" s="52">
        <v>3.14</v>
      </c>
      <c r="D1339" s="56">
        <v>0</v>
      </c>
      <c r="E1339" s="52">
        <v>1</v>
      </c>
      <c r="F1339" s="52">
        <v>5</v>
      </c>
      <c r="G1339" s="53">
        <v>2.57</v>
      </c>
      <c r="H1339" s="53">
        <v>2.6131759999999997</v>
      </c>
      <c r="I1339" s="52">
        <v>3</v>
      </c>
      <c r="J1339" s="53">
        <v>1.59</v>
      </c>
      <c r="K1339" s="53">
        <v>1.59</v>
      </c>
      <c r="L1339" s="52">
        <v>35</v>
      </c>
      <c r="M1339" s="52">
        <v>1</v>
      </c>
      <c r="N1339" s="52">
        <v>20</v>
      </c>
      <c r="O1339" s="52">
        <v>28</v>
      </c>
      <c r="P1339" s="54">
        <v>51.190713000000002</v>
      </c>
      <c r="Q1339" s="54">
        <v>21.966896000000002</v>
      </c>
      <c r="R1339" s="55">
        <v>0</v>
      </c>
      <c r="T1339" s="52">
        <v>145</v>
      </c>
      <c r="U1339" s="47">
        <f t="shared" si="296"/>
        <v>414.28571428571433</v>
      </c>
      <c r="V1339" s="47">
        <f t="shared" si="297"/>
        <v>621.69000000000005</v>
      </c>
      <c r="W1339" s="47">
        <f t="shared" si="305"/>
        <v>738.76293303366663</v>
      </c>
      <c r="X1339" s="50">
        <f t="shared" si="298"/>
        <v>0</v>
      </c>
      <c r="AD1339" s="46">
        <v>0</v>
      </c>
      <c r="AE1339" s="53">
        <v>391</v>
      </c>
      <c r="AF1339" s="52">
        <v>4.7</v>
      </c>
      <c r="AG1339">
        <f t="shared" si="299"/>
        <v>1590</v>
      </c>
      <c r="AH1339">
        <f t="shared" si="306"/>
        <v>0.39100000000000001</v>
      </c>
      <c r="AI1339">
        <f t="shared" si="300"/>
        <v>2591.5879999999997</v>
      </c>
      <c r="AJ1339">
        <f t="shared" si="301"/>
        <v>0.28506187443130104</v>
      </c>
      <c r="AK1339">
        <f t="shared" si="302"/>
        <v>3140</v>
      </c>
      <c r="AL1339">
        <f t="shared" si="307"/>
        <v>0.13193812556869883</v>
      </c>
      <c r="AM1339">
        <f t="shared" si="303"/>
        <v>0.14499999999999999</v>
      </c>
      <c r="AN1339">
        <f t="shared" si="308"/>
        <v>0</v>
      </c>
      <c r="AO1339">
        <f t="shared" si="304"/>
        <v>4.7E-2</v>
      </c>
      <c r="AQ1339">
        <f t="shared" si="309"/>
        <v>0.99999999999999989</v>
      </c>
    </row>
    <row r="1340" spans="1:43" ht="15.75" thickBot="1">
      <c r="A1340" s="51">
        <f t="shared" si="295"/>
        <v>1330</v>
      </c>
      <c r="B1340" s="52">
        <v>1</v>
      </c>
      <c r="C1340" s="52">
        <v>3.16</v>
      </c>
      <c r="D1340" s="56">
        <v>0</v>
      </c>
      <c r="E1340" s="52">
        <v>1</v>
      </c>
      <c r="F1340" s="52">
        <v>5</v>
      </c>
      <c r="G1340" s="53">
        <v>2.57</v>
      </c>
      <c r="H1340" s="53">
        <v>2.6131759999999997</v>
      </c>
      <c r="I1340" s="52">
        <v>2</v>
      </c>
      <c r="J1340" s="53">
        <v>2.6</v>
      </c>
      <c r="K1340" s="53">
        <v>2.6192400000000005</v>
      </c>
      <c r="L1340" s="52">
        <v>30</v>
      </c>
      <c r="M1340" s="52">
        <v>1</v>
      </c>
      <c r="N1340" s="52">
        <v>20</v>
      </c>
      <c r="O1340" s="52">
        <v>28</v>
      </c>
      <c r="P1340" s="54">
        <v>72.275010500000008</v>
      </c>
      <c r="Q1340" s="54">
        <v>0</v>
      </c>
      <c r="R1340" s="55">
        <v>4.4718324000000003</v>
      </c>
      <c r="T1340" s="52">
        <v>167</v>
      </c>
      <c r="U1340" s="47">
        <f t="shared" si="296"/>
        <v>556.66666666666674</v>
      </c>
      <c r="V1340" s="47">
        <f t="shared" si="297"/>
        <v>1007.3133200000002</v>
      </c>
      <c r="W1340" s="47">
        <f t="shared" si="305"/>
        <v>624.15717912236255</v>
      </c>
      <c r="X1340" s="50">
        <f t="shared" si="298"/>
        <v>0</v>
      </c>
      <c r="AD1340" s="46">
        <v>0</v>
      </c>
      <c r="AE1340" s="53">
        <v>386</v>
      </c>
      <c r="AF1340" s="52">
        <v>3</v>
      </c>
      <c r="AG1340">
        <f t="shared" si="299"/>
        <v>2609.6200000000003</v>
      </c>
      <c r="AH1340">
        <f t="shared" si="306"/>
        <v>0.38600000000000001</v>
      </c>
      <c r="AI1340">
        <f t="shared" si="300"/>
        <v>2591.5879999999997</v>
      </c>
      <c r="AJ1340">
        <f t="shared" si="301"/>
        <v>0.2408396624472573</v>
      </c>
      <c r="AK1340">
        <f t="shared" si="302"/>
        <v>3160</v>
      </c>
      <c r="AL1340">
        <f t="shared" si="307"/>
        <v>0.17616033755274263</v>
      </c>
      <c r="AM1340">
        <f t="shared" si="303"/>
        <v>0.16700000000000001</v>
      </c>
      <c r="AN1340">
        <f t="shared" si="308"/>
        <v>0</v>
      </c>
      <c r="AO1340">
        <f t="shared" si="304"/>
        <v>0.03</v>
      </c>
      <c r="AQ1340">
        <f t="shared" si="309"/>
        <v>1</v>
      </c>
    </row>
    <row r="1341" spans="1:43" ht="15.75" thickBot="1">
      <c r="A1341" s="51">
        <f t="shared" si="295"/>
        <v>1331</v>
      </c>
      <c r="B1341" s="52">
        <v>1</v>
      </c>
      <c r="C1341" s="52">
        <v>3.16</v>
      </c>
      <c r="D1341" s="52">
        <v>1</v>
      </c>
      <c r="E1341" s="52">
        <v>2.2000000000000002</v>
      </c>
      <c r="F1341" s="52">
        <v>5</v>
      </c>
      <c r="G1341" s="53">
        <v>2.57</v>
      </c>
      <c r="H1341" s="53">
        <v>2.6131759999999997</v>
      </c>
      <c r="I1341" s="52">
        <v>2</v>
      </c>
      <c r="J1341" s="53">
        <v>2.6</v>
      </c>
      <c r="K1341" s="53">
        <v>2.6192400000000005</v>
      </c>
      <c r="L1341" s="52">
        <v>30</v>
      </c>
      <c r="M1341" s="52">
        <v>1</v>
      </c>
      <c r="N1341" s="52">
        <v>20</v>
      </c>
      <c r="O1341" s="52">
        <v>28</v>
      </c>
      <c r="P1341" s="54">
        <v>76.099603999999999</v>
      </c>
      <c r="Q1341" s="54">
        <v>0</v>
      </c>
      <c r="R1341" s="55">
        <v>4.6973853500000002</v>
      </c>
      <c r="T1341" s="52">
        <v>167</v>
      </c>
      <c r="U1341" s="47">
        <f t="shared" si="296"/>
        <v>556.66666666666674</v>
      </c>
      <c r="V1341" s="47">
        <f t="shared" si="297"/>
        <v>999.48446000000024</v>
      </c>
      <c r="W1341" s="47">
        <f t="shared" si="305"/>
        <v>591.36966427387733</v>
      </c>
      <c r="X1341" s="50">
        <f t="shared" si="298"/>
        <v>27.833333333333339</v>
      </c>
      <c r="AD1341" s="52">
        <v>5</v>
      </c>
      <c r="AE1341" s="53">
        <v>383</v>
      </c>
      <c r="AF1341" s="52">
        <v>3.3</v>
      </c>
      <c r="AG1341">
        <f t="shared" si="299"/>
        <v>2609.6200000000003</v>
      </c>
      <c r="AH1341">
        <f t="shared" si="306"/>
        <v>0.38300000000000006</v>
      </c>
      <c r="AI1341">
        <f t="shared" si="300"/>
        <v>2591.5879999999997</v>
      </c>
      <c r="AJ1341">
        <f t="shared" si="301"/>
        <v>0.22818814729574199</v>
      </c>
      <c r="AK1341">
        <f t="shared" si="302"/>
        <v>3160</v>
      </c>
      <c r="AL1341">
        <f t="shared" si="307"/>
        <v>0.17616033755274263</v>
      </c>
      <c r="AM1341">
        <f t="shared" si="303"/>
        <v>0.16700000000000001</v>
      </c>
      <c r="AN1341">
        <f t="shared" si="308"/>
        <v>1.2651515151515155E-2</v>
      </c>
      <c r="AO1341">
        <f t="shared" si="304"/>
        <v>3.3000000000000002E-2</v>
      </c>
      <c r="AQ1341">
        <f t="shared" si="309"/>
        <v>1</v>
      </c>
    </row>
    <row r="1342" spans="1:43" ht="15.75" thickBot="1">
      <c r="A1342" s="51">
        <f t="shared" si="295"/>
        <v>1332</v>
      </c>
      <c r="B1342" s="52">
        <v>1</v>
      </c>
      <c r="C1342" s="52">
        <v>3.16</v>
      </c>
      <c r="D1342" s="52">
        <v>1</v>
      </c>
      <c r="E1342" s="52">
        <v>2.2000000000000002</v>
      </c>
      <c r="F1342" s="52">
        <v>5</v>
      </c>
      <c r="G1342" s="53">
        <v>2.57</v>
      </c>
      <c r="H1342" s="53">
        <v>2.6131759999999997</v>
      </c>
      <c r="I1342" s="52">
        <v>2</v>
      </c>
      <c r="J1342" s="53">
        <v>2.6</v>
      </c>
      <c r="K1342" s="53">
        <v>2.6192400000000005</v>
      </c>
      <c r="L1342" s="52">
        <v>30</v>
      </c>
      <c r="M1342" s="52">
        <v>1</v>
      </c>
      <c r="N1342" s="52">
        <v>20</v>
      </c>
      <c r="O1342" s="52">
        <v>28</v>
      </c>
      <c r="P1342" s="54">
        <v>81.885527499999995</v>
      </c>
      <c r="Q1342" s="54">
        <v>0</v>
      </c>
      <c r="R1342" s="55">
        <v>4.4326058000000002</v>
      </c>
      <c r="T1342" s="52">
        <v>167</v>
      </c>
      <c r="U1342" s="47">
        <f t="shared" si="296"/>
        <v>556.66666666666674</v>
      </c>
      <c r="V1342" s="47">
        <f t="shared" si="297"/>
        <v>994.26522000000023</v>
      </c>
      <c r="W1342" s="47">
        <f t="shared" si="305"/>
        <v>555.99056142539268</v>
      </c>
      <c r="X1342" s="50">
        <f t="shared" si="298"/>
        <v>55.666666666666679</v>
      </c>
      <c r="AD1342" s="52">
        <v>10</v>
      </c>
      <c r="AE1342" s="53">
        <v>381</v>
      </c>
      <c r="AF1342" s="52">
        <v>3.6</v>
      </c>
      <c r="AG1342">
        <f t="shared" si="299"/>
        <v>2609.6200000000003</v>
      </c>
      <c r="AH1342">
        <f t="shared" si="306"/>
        <v>0.38100000000000006</v>
      </c>
      <c r="AI1342">
        <f t="shared" si="300"/>
        <v>2591.5879999999997</v>
      </c>
      <c r="AJ1342">
        <f t="shared" si="301"/>
        <v>0.21453663214422691</v>
      </c>
      <c r="AK1342">
        <f t="shared" si="302"/>
        <v>3160</v>
      </c>
      <c r="AL1342">
        <f t="shared" si="307"/>
        <v>0.17616033755274263</v>
      </c>
      <c r="AM1342">
        <f t="shared" si="303"/>
        <v>0.16700000000000001</v>
      </c>
      <c r="AN1342">
        <f t="shared" si="308"/>
        <v>2.530303030303031E-2</v>
      </c>
      <c r="AO1342">
        <f t="shared" si="304"/>
        <v>3.6000000000000004E-2</v>
      </c>
      <c r="AQ1342">
        <f t="shared" si="309"/>
        <v>1</v>
      </c>
    </row>
    <row r="1343" spans="1:43" ht="15.75" thickBot="1">
      <c r="A1343" s="51">
        <f t="shared" si="295"/>
        <v>1333</v>
      </c>
      <c r="B1343" s="52">
        <v>1</v>
      </c>
      <c r="C1343" s="52">
        <v>3.16</v>
      </c>
      <c r="D1343" s="52">
        <v>1</v>
      </c>
      <c r="E1343" s="52">
        <v>2.2000000000000002</v>
      </c>
      <c r="F1343" s="52">
        <v>5</v>
      </c>
      <c r="G1343" s="53">
        <v>2.57</v>
      </c>
      <c r="H1343" s="53">
        <v>2.6131759999999997</v>
      </c>
      <c r="I1343" s="52">
        <v>2</v>
      </c>
      <c r="J1343" s="53">
        <v>2.6</v>
      </c>
      <c r="K1343" s="53">
        <v>2.6192400000000005</v>
      </c>
      <c r="L1343" s="52">
        <v>30</v>
      </c>
      <c r="M1343" s="52">
        <v>1</v>
      </c>
      <c r="N1343" s="52">
        <v>20</v>
      </c>
      <c r="O1343" s="52">
        <v>28</v>
      </c>
      <c r="P1343" s="54">
        <v>80.120330499999994</v>
      </c>
      <c r="Q1343" s="54">
        <v>0</v>
      </c>
      <c r="R1343" s="55">
        <v>4.0795664</v>
      </c>
      <c r="T1343" s="52">
        <v>167</v>
      </c>
      <c r="U1343" s="47">
        <f t="shared" si="296"/>
        <v>556.66666666666674</v>
      </c>
      <c r="V1343" s="47">
        <f t="shared" si="297"/>
        <v>986.43636000000015</v>
      </c>
      <c r="W1343" s="47">
        <f t="shared" si="305"/>
        <v>546.52733857690805</v>
      </c>
      <c r="X1343" s="50">
        <f t="shared" si="298"/>
        <v>83.500000000000014</v>
      </c>
      <c r="AD1343" s="52">
        <v>15</v>
      </c>
      <c r="AE1343" s="53">
        <v>378</v>
      </c>
      <c r="AF1343" s="52">
        <v>3</v>
      </c>
      <c r="AG1343">
        <f t="shared" si="299"/>
        <v>2609.6200000000003</v>
      </c>
      <c r="AH1343">
        <f t="shared" si="306"/>
        <v>0.378</v>
      </c>
      <c r="AI1343">
        <f t="shared" si="300"/>
        <v>2591.5879999999997</v>
      </c>
      <c r="AJ1343">
        <f t="shared" si="301"/>
        <v>0.21088511699271184</v>
      </c>
      <c r="AK1343">
        <f t="shared" si="302"/>
        <v>3160</v>
      </c>
      <c r="AL1343">
        <f t="shared" si="307"/>
        <v>0.17616033755274263</v>
      </c>
      <c r="AM1343">
        <f t="shared" si="303"/>
        <v>0.16700000000000001</v>
      </c>
      <c r="AN1343">
        <f t="shared" si="308"/>
        <v>3.7954545454545463E-2</v>
      </c>
      <c r="AO1343">
        <f t="shared" si="304"/>
        <v>0.03</v>
      </c>
      <c r="AQ1343">
        <f t="shared" si="309"/>
        <v>1</v>
      </c>
    </row>
    <row r="1344" spans="1:43" ht="15.75" thickBot="1">
      <c r="A1344" s="51">
        <f t="shared" si="295"/>
        <v>1334</v>
      </c>
      <c r="B1344" s="52">
        <v>1</v>
      </c>
      <c r="C1344" s="52">
        <v>3.16</v>
      </c>
      <c r="D1344" s="56">
        <v>0</v>
      </c>
      <c r="E1344" s="52">
        <v>1</v>
      </c>
      <c r="F1344" s="52">
        <v>5</v>
      </c>
      <c r="G1344" s="53">
        <v>2.57</v>
      </c>
      <c r="H1344" s="53">
        <v>2.6131759999999997</v>
      </c>
      <c r="I1344" s="52">
        <v>2</v>
      </c>
      <c r="J1344" s="53">
        <v>2.6</v>
      </c>
      <c r="K1344" s="53">
        <v>2.6192400000000005</v>
      </c>
      <c r="L1344" s="52">
        <v>35</v>
      </c>
      <c r="M1344" s="52">
        <v>1</v>
      </c>
      <c r="N1344" s="52">
        <v>20</v>
      </c>
      <c r="O1344" s="52">
        <v>28</v>
      </c>
      <c r="P1344" s="54">
        <v>63.743225000000002</v>
      </c>
      <c r="Q1344" s="54">
        <v>0</v>
      </c>
      <c r="R1344" s="55">
        <v>3.8540134499999996</v>
      </c>
      <c r="T1344" s="52">
        <v>160</v>
      </c>
      <c r="U1344" s="47">
        <f t="shared" si="296"/>
        <v>457.14285714285717</v>
      </c>
      <c r="V1344" s="47">
        <f t="shared" si="297"/>
        <v>1015.1421800000002</v>
      </c>
      <c r="W1344" s="47">
        <f t="shared" si="305"/>
        <v>682.45463094394188</v>
      </c>
      <c r="X1344" s="50">
        <f t="shared" si="298"/>
        <v>0</v>
      </c>
      <c r="AD1344" s="46">
        <v>0</v>
      </c>
      <c r="AE1344" s="53">
        <v>389</v>
      </c>
      <c r="AF1344" s="52">
        <v>4.3</v>
      </c>
      <c r="AG1344">
        <f t="shared" si="299"/>
        <v>2609.6200000000003</v>
      </c>
      <c r="AH1344">
        <f t="shared" si="306"/>
        <v>0.38900000000000001</v>
      </c>
      <c r="AI1344">
        <f t="shared" si="300"/>
        <v>2591.5879999999997</v>
      </c>
      <c r="AJ1344">
        <f t="shared" si="301"/>
        <v>0.26333453887884262</v>
      </c>
      <c r="AK1344">
        <f t="shared" si="302"/>
        <v>3160</v>
      </c>
      <c r="AL1344">
        <f t="shared" si="307"/>
        <v>0.14466546112115733</v>
      </c>
      <c r="AM1344">
        <f t="shared" si="303"/>
        <v>0.16</v>
      </c>
      <c r="AN1344">
        <f t="shared" si="308"/>
        <v>0</v>
      </c>
      <c r="AO1344">
        <f t="shared" si="304"/>
        <v>4.2999999999999997E-2</v>
      </c>
      <c r="AQ1344">
        <f t="shared" si="309"/>
        <v>1</v>
      </c>
    </row>
    <row r="1345" spans="1:43" ht="15.75" thickBot="1">
      <c r="A1345" s="51">
        <f t="shared" si="295"/>
        <v>1335</v>
      </c>
      <c r="B1345" s="52">
        <v>1</v>
      </c>
      <c r="C1345" s="52">
        <v>3.16</v>
      </c>
      <c r="D1345" s="52">
        <v>1</v>
      </c>
      <c r="E1345" s="52">
        <v>2.2000000000000002</v>
      </c>
      <c r="F1345" s="52">
        <v>5</v>
      </c>
      <c r="G1345" s="53">
        <v>2.57</v>
      </c>
      <c r="H1345" s="53">
        <v>2.6131759999999997</v>
      </c>
      <c r="I1345" s="52">
        <v>2</v>
      </c>
      <c r="J1345" s="53">
        <v>2.6</v>
      </c>
      <c r="K1345" s="53">
        <v>2.6192400000000005</v>
      </c>
      <c r="L1345" s="52">
        <v>35</v>
      </c>
      <c r="M1345" s="52">
        <v>1</v>
      </c>
      <c r="N1345" s="52">
        <v>20</v>
      </c>
      <c r="O1345" s="52">
        <v>28</v>
      </c>
      <c r="P1345" s="54">
        <v>77.374468500000006</v>
      </c>
      <c r="Q1345" s="54">
        <v>0</v>
      </c>
      <c r="R1345" s="55">
        <v>4.2855060500000004</v>
      </c>
      <c r="T1345" s="52">
        <v>160</v>
      </c>
      <c r="U1345" s="47">
        <f t="shared" si="296"/>
        <v>457.14285714285717</v>
      </c>
      <c r="V1345" s="47">
        <f t="shared" si="297"/>
        <v>1009.9229400000002</v>
      </c>
      <c r="W1345" s="47">
        <f t="shared" si="305"/>
        <v>660.7122173335523</v>
      </c>
      <c r="X1345" s="50">
        <f t="shared" si="298"/>
        <v>22.857142857142861</v>
      </c>
      <c r="AD1345" s="52">
        <v>5</v>
      </c>
      <c r="AE1345" s="53">
        <v>387</v>
      </c>
      <c r="AF1345" s="52">
        <v>4.3</v>
      </c>
      <c r="AG1345">
        <f t="shared" si="299"/>
        <v>2609.6200000000003</v>
      </c>
      <c r="AH1345">
        <f t="shared" si="306"/>
        <v>0.38700000000000001</v>
      </c>
      <c r="AI1345">
        <f t="shared" si="300"/>
        <v>2591.5879999999997</v>
      </c>
      <c r="AJ1345">
        <f t="shared" si="301"/>
        <v>0.25494492848923223</v>
      </c>
      <c r="AK1345">
        <f t="shared" si="302"/>
        <v>3160</v>
      </c>
      <c r="AL1345">
        <f t="shared" si="307"/>
        <v>0.14466546112115733</v>
      </c>
      <c r="AM1345">
        <f t="shared" si="303"/>
        <v>0.16</v>
      </c>
      <c r="AN1345">
        <f t="shared" si="308"/>
        <v>1.0389610389610391E-2</v>
      </c>
      <c r="AO1345">
        <f t="shared" si="304"/>
        <v>4.2999999999999997E-2</v>
      </c>
      <c r="AQ1345">
        <f t="shared" si="309"/>
        <v>1</v>
      </c>
    </row>
    <row r="1346" spans="1:43" ht="15.75" thickBot="1">
      <c r="A1346" s="51">
        <f t="shared" si="295"/>
        <v>1336</v>
      </c>
      <c r="B1346" s="52">
        <v>1</v>
      </c>
      <c r="C1346" s="52">
        <v>3.16</v>
      </c>
      <c r="D1346" s="52">
        <v>1</v>
      </c>
      <c r="E1346" s="52">
        <v>2.2000000000000002</v>
      </c>
      <c r="F1346" s="52">
        <v>5</v>
      </c>
      <c r="G1346" s="53">
        <v>2.57</v>
      </c>
      <c r="H1346" s="53">
        <v>2.6131759999999997</v>
      </c>
      <c r="I1346" s="52">
        <v>2</v>
      </c>
      <c r="J1346" s="53">
        <v>2.6</v>
      </c>
      <c r="K1346" s="53">
        <v>2.6192400000000005</v>
      </c>
      <c r="L1346" s="52">
        <v>35</v>
      </c>
      <c r="M1346" s="52">
        <v>1</v>
      </c>
      <c r="N1346" s="52">
        <v>20</v>
      </c>
      <c r="O1346" s="52">
        <v>28</v>
      </c>
      <c r="P1346" s="54">
        <v>81.199061999999998</v>
      </c>
      <c r="Q1346" s="54">
        <v>0</v>
      </c>
      <c r="R1346" s="55">
        <v>4.1187930000000001</v>
      </c>
      <c r="T1346" s="52">
        <v>160</v>
      </c>
      <c r="U1346" s="47">
        <f t="shared" si="296"/>
        <v>457.14285714285717</v>
      </c>
      <c r="V1346" s="47">
        <f t="shared" si="297"/>
        <v>1007.3133200000002</v>
      </c>
      <c r="W1346" s="47">
        <f t="shared" si="305"/>
        <v>677.84362372316275</v>
      </c>
      <c r="X1346" s="50">
        <f t="shared" si="298"/>
        <v>45.714285714285722</v>
      </c>
      <c r="AD1346" s="52">
        <v>10</v>
      </c>
      <c r="AE1346" s="53">
        <v>386</v>
      </c>
      <c r="AF1346" s="52">
        <v>2.7</v>
      </c>
      <c r="AG1346">
        <f t="shared" si="299"/>
        <v>2609.6200000000003</v>
      </c>
      <c r="AH1346">
        <f t="shared" si="306"/>
        <v>0.38600000000000001</v>
      </c>
      <c r="AI1346">
        <f t="shared" si="300"/>
        <v>2591.5879999999997</v>
      </c>
      <c r="AJ1346">
        <f t="shared" si="301"/>
        <v>0.26155531809962185</v>
      </c>
      <c r="AK1346">
        <f t="shared" si="302"/>
        <v>3160</v>
      </c>
      <c r="AL1346">
        <f t="shared" si="307"/>
        <v>0.14466546112115733</v>
      </c>
      <c r="AM1346">
        <f t="shared" si="303"/>
        <v>0.16</v>
      </c>
      <c r="AN1346">
        <f t="shared" si="308"/>
        <v>2.0779220779220783E-2</v>
      </c>
      <c r="AO1346">
        <f t="shared" si="304"/>
        <v>2.7000000000000003E-2</v>
      </c>
      <c r="AQ1346">
        <f t="shared" si="309"/>
        <v>1</v>
      </c>
    </row>
    <row r="1347" spans="1:43" ht="15.75" thickBot="1">
      <c r="A1347" s="51">
        <f t="shared" si="295"/>
        <v>1337</v>
      </c>
      <c r="B1347" s="52">
        <v>1</v>
      </c>
      <c r="C1347" s="52">
        <v>3.16</v>
      </c>
      <c r="D1347" s="52">
        <v>1</v>
      </c>
      <c r="E1347" s="52">
        <v>2.2000000000000002</v>
      </c>
      <c r="F1347" s="52">
        <v>5</v>
      </c>
      <c r="G1347" s="53">
        <v>2.57</v>
      </c>
      <c r="H1347" s="53">
        <v>2.6131759999999997</v>
      </c>
      <c r="I1347" s="52">
        <v>2</v>
      </c>
      <c r="J1347" s="53">
        <v>2.6</v>
      </c>
      <c r="K1347" s="53">
        <v>2.6192400000000005</v>
      </c>
      <c r="L1347" s="52">
        <v>35</v>
      </c>
      <c r="M1347" s="52">
        <v>1</v>
      </c>
      <c r="N1347" s="52">
        <v>20</v>
      </c>
      <c r="O1347" s="52">
        <v>28</v>
      </c>
      <c r="P1347" s="54">
        <v>83.0623255</v>
      </c>
      <c r="Q1347" s="54">
        <v>0</v>
      </c>
      <c r="R1347" s="55">
        <v>4.1972461999999995</v>
      </c>
      <c r="T1347" s="52">
        <v>160</v>
      </c>
      <c r="U1347" s="47">
        <f t="shared" si="296"/>
        <v>457.14285714285717</v>
      </c>
      <c r="V1347" s="47">
        <f t="shared" si="297"/>
        <v>1002.0940800000002</v>
      </c>
      <c r="W1347" s="47">
        <f t="shared" si="305"/>
        <v>658.69279811277318</v>
      </c>
      <c r="X1347" s="50">
        <f t="shared" si="298"/>
        <v>68.571428571428569</v>
      </c>
      <c r="AD1347" s="52">
        <v>15</v>
      </c>
      <c r="AE1347" s="53">
        <v>384</v>
      </c>
      <c r="AF1347" s="52">
        <v>2.6</v>
      </c>
      <c r="AG1347">
        <f t="shared" si="299"/>
        <v>2609.6200000000003</v>
      </c>
      <c r="AH1347">
        <f t="shared" si="306"/>
        <v>0.38400000000000001</v>
      </c>
      <c r="AI1347">
        <f t="shared" si="300"/>
        <v>2591.5879999999997</v>
      </c>
      <c r="AJ1347">
        <f t="shared" si="301"/>
        <v>0.25416570771001146</v>
      </c>
      <c r="AK1347">
        <f t="shared" si="302"/>
        <v>3160</v>
      </c>
      <c r="AL1347">
        <f t="shared" si="307"/>
        <v>0.14466546112115733</v>
      </c>
      <c r="AM1347">
        <f t="shared" si="303"/>
        <v>0.16</v>
      </c>
      <c r="AN1347">
        <f t="shared" si="308"/>
        <v>3.1168831168831169E-2</v>
      </c>
      <c r="AO1347">
        <f t="shared" si="304"/>
        <v>2.6000000000000002E-2</v>
      </c>
      <c r="AQ1347">
        <f t="shared" si="309"/>
        <v>1</v>
      </c>
    </row>
    <row r="1348" spans="1:43" ht="15.75" thickBot="1">
      <c r="A1348" s="51">
        <f t="shared" si="295"/>
        <v>1338</v>
      </c>
      <c r="B1348" s="52">
        <v>1</v>
      </c>
      <c r="C1348" s="52">
        <v>3.16</v>
      </c>
      <c r="D1348" s="56">
        <v>0</v>
      </c>
      <c r="E1348" s="52">
        <v>1</v>
      </c>
      <c r="F1348" s="52">
        <v>5</v>
      </c>
      <c r="G1348" s="53">
        <v>2.57</v>
      </c>
      <c r="H1348" s="53">
        <v>2.6131759999999997</v>
      </c>
      <c r="I1348" s="52">
        <v>2</v>
      </c>
      <c r="J1348" s="53">
        <v>2.6</v>
      </c>
      <c r="K1348" s="53">
        <v>2.6192400000000005</v>
      </c>
      <c r="L1348" s="52">
        <v>55</v>
      </c>
      <c r="M1348" s="52">
        <v>1</v>
      </c>
      <c r="N1348" s="52">
        <v>20</v>
      </c>
      <c r="O1348" s="52">
        <v>28</v>
      </c>
      <c r="P1348" s="54">
        <v>40.991796999999998</v>
      </c>
      <c r="Q1348" s="54">
        <v>0</v>
      </c>
      <c r="R1348" s="55">
        <v>3.04986815</v>
      </c>
      <c r="T1348" s="52">
        <v>167</v>
      </c>
      <c r="U1348" s="47">
        <f t="shared" si="296"/>
        <v>303.63636363636363</v>
      </c>
      <c r="V1348" s="47">
        <f t="shared" si="297"/>
        <v>1025.5806600000003</v>
      </c>
      <c r="W1348" s="47">
        <f t="shared" si="305"/>
        <v>795.3908638849249</v>
      </c>
      <c r="X1348" s="50">
        <f t="shared" si="298"/>
        <v>0</v>
      </c>
      <c r="AD1348" s="46">
        <v>0</v>
      </c>
      <c r="AE1348" s="53">
        <v>393</v>
      </c>
      <c r="AF1348" s="52">
        <v>3.7</v>
      </c>
      <c r="AG1348">
        <f t="shared" si="299"/>
        <v>2609.6200000000003</v>
      </c>
      <c r="AH1348">
        <f t="shared" si="306"/>
        <v>0.39300000000000007</v>
      </c>
      <c r="AI1348">
        <f t="shared" si="300"/>
        <v>2591.5879999999997</v>
      </c>
      <c r="AJ1348">
        <f t="shared" si="301"/>
        <v>0.30691254315304939</v>
      </c>
      <c r="AK1348">
        <f t="shared" si="302"/>
        <v>3160</v>
      </c>
      <c r="AL1348">
        <f t="shared" si="307"/>
        <v>9.6087456846950511E-2</v>
      </c>
      <c r="AM1348">
        <f t="shared" si="303"/>
        <v>0.16700000000000001</v>
      </c>
      <c r="AN1348">
        <f t="shared" si="308"/>
        <v>0</v>
      </c>
      <c r="AO1348">
        <f t="shared" si="304"/>
        <v>3.7000000000000005E-2</v>
      </c>
      <c r="AQ1348">
        <f t="shared" si="309"/>
        <v>1</v>
      </c>
    </row>
    <row r="1349" spans="1:43" ht="15.75" thickBot="1">
      <c r="A1349" s="51">
        <f t="shared" si="295"/>
        <v>1339</v>
      </c>
      <c r="B1349" s="52">
        <v>1</v>
      </c>
      <c r="C1349" s="52">
        <v>3.16</v>
      </c>
      <c r="D1349" s="52">
        <v>1</v>
      </c>
      <c r="E1349" s="52">
        <v>2.2000000000000002</v>
      </c>
      <c r="F1349" s="52">
        <v>5</v>
      </c>
      <c r="G1349" s="53">
        <v>2.57</v>
      </c>
      <c r="H1349" s="53">
        <v>2.6131759999999997</v>
      </c>
      <c r="I1349" s="52">
        <v>2</v>
      </c>
      <c r="J1349" s="53">
        <v>2.6</v>
      </c>
      <c r="K1349" s="53">
        <v>2.6192400000000005</v>
      </c>
      <c r="L1349" s="52">
        <v>55</v>
      </c>
      <c r="M1349" s="52">
        <v>1</v>
      </c>
      <c r="N1349" s="52">
        <v>20</v>
      </c>
      <c r="O1349" s="52">
        <v>28</v>
      </c>
      <c r="P1349" s="54">
        <v>38.9324005</v>
      </c>
      <c r="Q1349" s="54">
        <v>0</v>
      </c>
      <c r="R1349" s="55">
        <v>2.6870221000000001</v>
      </c>
      <c r="T1349" s="52">
        <v>167</v>
      </c>
      <c r="U1349" s="47">
        <f t="shared" si="296"/>
        <v>303.63636363636363</v>
      </c>
      <c r="V1349" s="47">
        <f t="shared" si="297"/>
        <v>1020.3614200000002</v>
      </c>
      <c r="W1349" s="47">
        <f t="shared" si="305"/>
        <v>728.52360986839608</v>
      </c>
      <c r="X1349" s="50">
        <f t="shared" si="298"/>
        <v>30.363636363636363</v>
      </c>
      <c r="AD1349" s="52">
        <v>10</v>
      </c>
      <c r="AE1349" s="53">
        <v>391</v>
      </c>
      <c r="AF1349" s="52">
        <v>5.0999999999999996</v>
      </c>
      <c r="AG1349">
        <f t="shared" si="299"/>
        <v>2609.6200000000003</v>
      </c>
      <c r="AH1349">
        <f t="shared" si="306"/>
        <v>0.39100000000000001</v>
      </c>
      <c r="AI1349">
        <f t="shared" si="300"/>
        <v>2591.5879999999997</v>
      </c>
      <c r="AJ1349">
        <f t="shared" si="301"/>
        <v>0.28111089026048741</v>
      </c>
      <c r="AK1349">
        <f t="shared" si="302"/>
        <v>3160</v>
      </c>
      <c r="AL1349">
        <f t="shared" si="307"/>
        <v>9.6087456846950511E-2</v>
      </c>
      <c r="AM1349">
        <f t="shared" si="303"/>
        <v>0.16700000000000001</v>
      </c>
      <c r="AN1349">
        <f t="shared" si="308"/>
        <v>1.3801652892561984E-2</v>
      </c>
      <c r="AO1349">
        <f t="shared" si="304"/>
        <v>5.0999999999999997E-2</v>
      </c>
      <c r="AQ1349">
        <f t="shared" si="309"/>
        <v>1</v>
      </c>
    </row>
    <row r="1350" spans="1:43" ht="15.75" thickBot="1">
      <c r="A1350" s="51">
        <f t="shared" si="295"/>
        <v>1340</v>
      </c>
      <c r="B1350" s="52">
        <v>1</v>
      </c>
      <c r="C1350" s="52">
        <v>3.16</v>
      </c>
      <c r="D1350" s="56">
        <v>0</v>
      </c>
      <c r="E1350" s="52">
        <v>1</v>
      </c>
      <c r="F1350" s="52">
        <v>5</v>
      </c>
      <c r="G1350" s="53">
        <v>2.57</v>
      </c>
      <c r="H1350" s="53">
        <v>2.6131759999999997</v>
      </c>
      <c r="I1350" s="52">
        <v>2</v>
      </c>
      <c r="J1350" s="53">
        <v>2.6</v>
      </c>
      <c r="K1350" s="53">
        <v>2.6192400000000005</v>
      </c>
      <c r="L1350" s="52">
        <v>30</v>
      </c>
      <c r="M1350" s="52">
        <v>1</v>
      </c>
      <c r="N1350" s="52">
        <v>20</v>
      </c>
      <c r="O1350" s="52">
        <v>91</v>
      </c>
      <c r="P1350" s="54">
        <v>80.806796000000006</v>
      </c>
      <c r="Q1350" s="54">
        <v>0</v>
      </c>
      <c r="R1350" s="55">
        <v>4.2462794499999994</v>
      </c>
      <c r="T1350" s="52">
        <v>167</v>
      </c>
      <c r="U1350" s="47">
        <f t="shared" si="296"/>
        <v>556.66666666666674</v>
      </c>
      <c r="V1350" s="47">
        <f t="shared" si="297"/>
        <v>1007.3133200000002</v>
      </c>
      <c r="W1350" s="47">
        <f t="shared" si="305"/>
        <v>624.15717912236255</v>
      </c>
      <c r="X1350" s="50">
        <f t="shared" si="298"/>
        <v>0</v>
      </c>
      <c r="AD1350" s="46">
        <v>0</v>
      </c>
      <c r="AE1350" s="53">
        <v>386</v>
      </c>
      <c r="AF1350" s="52">
        <v>3</v>
      </c>
      <c r="AG1350">
        <f t="shared" si="299"/>
        <v>2609.6200000000003</v>
      </c>
      <c r="AH1350">
        <f t="shared" si="306"/>
        <v>0.38600000000000001</v>
      </c>
      <c r="AI1350">
        <f t="shared" si="300"/>
        <v>2591.5879999999997</v>
      </c>
      <c r="AJ1350">
        <f t="shared" si="301"/>
        <v>0.2408396624472573</v>
      </c>
      <c r="AK1350">
        <f t="shared" si="302"/>
        <v>3160</v>
      </c>
      <c r="AL1350">
        <f t="shared" si="307"/>
        <v>0.17616033755274263</v>
      </c>
      <c r="AM1350">
        <f t="shared" si="303"/>
        <v>0.16700000000000001</v>
      </c>
      <c r="AN1350">
        <f t="shared" si="308"/>
        <v>0</v>
      </c>
      <c r="AO1350">
        <f t="shared" si="304"/>
        <v>0.03</v>
      </c>
      <c r="AQ1350">
        <f t="shared" si="309"/>
        <v>1</v>
      </c>
    </row>
    <row r="1351" spans="1:43" ht="15.75" thickBot="1">
      <c r="A1351" s="51">
        <f t="shared" si="295"/>
        <v>1341</v>
      </c>
      <c r="B1351" s="52">
        <v>1</v>
      </c>
      <c r="C1351" s="52">
        <v>3.16</v>
      </c>
      <c r="D1351" s="52">
        <v>1</v>
      </c>
      <c r="E1351" s="52">
        <v>2.2000000000000002</v>
      </c>
      <c r="F1351" s="52">
        <v>5</v>
      </c>
      <c r="G1351" s="53">
        <v>2.57</v>
      </c>
      <c r="H1351" s="53">
        <v>2.6131759999999997</v>
      </c>
      <c r="I1351" s="52">
        <v>2</v>
      </c>
      <c r="J1351" s="53">
        <v>2.6</v>
      </c>
      <c r="K1351" s="53">
        <v>2.6192400000000005</v>
      </c>
      <c r="L1351" s="52">
        <v>30</v>
      </c>
      <c r="M1351" s="52">
        <v>1</v>
      </c>
      <c r="N1351" s="52">
        <v>20</v>
      </c>
      <c r="O1351" s="52">
        <v>91</v>
      </c>
      <c r="P1351" s="54">
        <v>84.729455999999999</v>
      </c>
      <c r="Q1351" s="54">
        <v>0</v>
      </c>
      <c r="R1351" s="55">
        <v>4.3933792</v>
      </c>
      <c r="T1351" s="52">
        <v>167</v>
      </c>
      <c r="U1351" s="47">
        <f t="shared" si="296"/>
        <v>556.66666666666674</v>
      </c>
      <c r="V1351" s="47">
        <f t="shared" si="297"/>
        <v>999.48446000000024</v>
      </c>
      <c r="W1351" s="47">
        <f t="shared" si="305"/>
        <v>591.36966427387733</v>
      </c>
      <c r="X1351" s="50">
        <f t="shared" si="298"/>
        <v>27.833333333333339</v>
      </c>
      <c r="AD1351" s="52">
        <v>5</v>
      </c>
      <c r="AE1351" s="53">
        <v>383</v>
      </c>
      <c r="AF1351" s="52">
        <v>3.3</v>
      </c>
      <c r="AG1351">
        <f t="shared" si="299"/>
        <v>2609.6200000000003</v>
      </c>
      <c r="AH1351">
        <f t="shared" si="306"/>
        <v>0.38300000000000006</v>
      </c>
      <c r="AI1351">
        <f t="shared" si="300"/>
        <v>2591.5879999999997</v>
      </c>
      <c r="AJ1351">
        <f t="shared" si="301"/>
        <v>0.22818814729574199</v>
      </c>
      <c r="AK1351">
        <f t="shared" si="302"/>
        <v>3160</v>
      </c>
      <c r="AL1351">
        <f t="shared" si="307"/>
        <v>0.17616033755274263</v>
      </c>
      <c r="AM1351">
        <f t="shared" si="303"/>
        <v>0.16700000000000001</v>
      </c>
      <c r="AN1351">
        <f t="shared" si="308"/>
        <v>1.2651515151515155E-2</v>
      </c>
      <c r="AO1351">
        <f t="shared" si="304"/>
        <v>3.3000000000000002E-2</v>
      </c>
      <c r="AQ1351">
        <f t="shared" si="309"/>
        <v>1</v>
      </c>
    </row>
    <row r="1352" spans="1:43" ht="15.75" thickBot="1">
      <c r="A1352" s="51">
        <f t="shared" si="295"/>
        <v>1342</v>
      </c>
      <c r="B1352" s="52">
        <v>1</v>
      </c>
      <c r="C1352" s="52">
        <v>3.16</v>
      </c>
      <c r="D1352" s="52">
        <v>1</v>
      </c>
      <c r="E1352" s="52">
        <v>2.2000000000000002</v>
      </c>
      <c r="F1352" s="52">
        <v>5</v>
      </c>
      <c r="G1352" s="53">
        <v>2.57</v>
      </c>
      <c r="H1352" s="53">
        <v>2.6131759999999997</v>
      </c>
      <c r="I1352" s="52">
        <v>2</v>
      </c>
      <c r="J1352" s="53">
        <v>2.6</v>
      </c>
      <c r="K1352" s="53">
        <v>2.6192400000000005</v>
      </c>
      <c r="L1352" s="52">
        <v>30</v>
      </c>
      <c r="M1352" s="52">
        <v>1</v>
      </c>
      <c r="N1352" s="52">
        <v>20</v>
      </c>
      <c r="O1352" s="52">
        <v>91</v>
      </c>
      <c r="P1352" s="54">
        <v>90.613445999999996</v>
      </c>
      <c r="Q1352" s="54">
        <v>0</v>
      </c>
      <c r="R1352" s="55">
        <v>4.8935183499999999</v>
      </c>
      <c r="T1352" s="52">
        <v>167</v>
      </c>
      <c r="U1352" s="47">
        <f t="shared" si="296"/>
        <v>556.66666666666674</v>
      </c>
      <c r="V1352" s="47">
        <f t="shared" si="297"/>
        <v>994.26522000000023</v>
      </c>
      <c r="W1352" s="47">
        <f t="shared" si="305"/>
        <v>555.99056142539268</v>
      </c>
      <c r="X1352" s="50">
        <f t="shared" si="298"/>
        <v>55.666666666666679</v>
      </c>
      <c r="AD1352" s="52">
        <v>10</v>
      </c>
      <c r="AE1352" s="53">
        <v>381</v>
      </c>
      <c r="AF1352" s="52">
        <v>3.6</v>
      </c>
      <c r="AG1352">
        <f t="shared" si="299"/>
        <v>2609.6200000000003</v>
      </c>
      <c r="AH1352">
        <f t="shared" si="306"/>
        <v>0.38100000000000006</v>
      </c>
      <c r="AI1352">
        <f t="shared" si="300"/>
        <v>2591.5879999999997</v>
      </c>
      <c r="AJ1352">
        <f t="shared" si="301"/>
        <v>0.21453663214422691</v>
      </c>
      <c r="AK1352">
        <f t="shared" si="302"/>
        <v>3160</v>
      </c>
      <c r="AL1352">
        <f t="shared" si="307"/>
        <v>0.17616033755274263</v>
      </c>
      <c r="AM1352">
        <f t="shared" si="303"/>
        <v>0.16700000000000001</v>
      </c>
      <c r="AN1352">
        <f t="shared" si="308"/>
        <v>2.530303030303031E-2</v>
      </c>
      <c r="AO1352">
        <f t="shared" si="304"/>
        <v>3.6000000000000004E-2</v>
      </c>
      <c r="AQ1352">
        <f t="shared" si="309"/>
        <v>1</v>
      </c>
    </row>
    <row r="1353" spans="1:43" ht="15.75" thickBot="1">
      <c r="A1353" s="51">
        <f t="shared" si="295"/>
        <v>1343</v>
      </c>
      <c r="B1353" s="52">
        <v>1</v>
      </c>
      <c r="C1353" s="52">
        <v>3.16</v>
      </c>
      <c r="D1353" s="52">
        <v>1</v>
      </c>
      <c r="E1353" s="52">
        <v>2.2000000000000002</v>
      </c>
      <c r="F1353" s="52">
        <v>5</v>
      </c>
      <c r="G1353" s="53">
        <v>2.57</v>
      </c>
      <c r="H1353" s="53">
        <v>2.6131759999999997</v>
      </c>
      <c r="I1353" s="52">
        <v>2</v>
      </c>
      <c r="J1353" s="53">
        <v>2.6</v>
      </c>
      <c r="K1353" s="53">
        <v>2.6192400000000005</v>
      </c>
      <c r="L1353" s="52">
        <v>30</v>
      </c>
      <c r="M1353" s="52">
        <v>1</v>
      </c>
      <c r="N1353" s="52">
        <v>20</v>
      </c>
      <c r="O1353" s="52">
        <v>91</v>
      </c>
      <c r="P1353" s="54">
        <v>89.240515000000002</v>
      </c>
      <c r="Q1353" s="54">
        <v>0</v>
      </c>
      <c r="R1353" s="55">
        <v>4.3933792</v>
      </c>
      <c r="T1353" s="52">
        <v>167</v>
      </c>
      <c r="U1353" s="47">
        <f t="shared" si="296"/>
        <v>556.66666666666674</v>
      </c>
      <c r="V1353" s="47">
        <f t="shared" si="297"/>
        <v>986.43636000000015</v>
      </c>
      <c r="W1353" s="47">
        <f t="shared" si="305"/>
        <v>546.52733857690805</v>
      </c>
      <c r="X1353" s="50">
        <f t="shared" si="298"/>
        <v>83.500000000000014</v>
      </c>
      <c r="AD1353" s="52">
        <v>15</v>
      </c>
      <c r="AE1353" s="53">
        <v>378</v>
      </c>
      <c r="AF1353" s="52">
        <v>3</v>
      </c>
      <c r="AG1353">
        <f t="shared" si="299"/>
        <v>2609.6200000000003</v>
      </c>
      <c r="AH1353">
        <f t="shared" si="306"/>
        <v>0.378</v>
      </c>
      <c r="AI1353">
        <f t="shared" si="300"/>
        <v>2591.5879999999997</v>
      </c>
      <c r="AJ1353">
        <f t="shared" si="301"/>
        <v>0.21088511699271184</v>
      </c>
      <c r="AK1353">
        <f t="shared" si="302"/>
        <v>3160</v>
      </c>
      <c r="AL1353">
        <f t="shared" si="307"/>
        <v>0.17616033755274263</v>
      </c>
      <c r="AM1353">
        <f t="shared" si="303"/>
        <v>0.16700000000000001</v>
      </c>
      <c r="AN1353">
        <f t="shared" si="308"/>
        <v>3.7954545454545463E-2</v>
      </c>
      <c r="AO1353">
        <f t="shared" si="304"/>
        <v>0.03</v>
      </c>
      <c r="AQ1353">
        <f t="shared" si="309"/>
        <v>1</v>
      </c>
    </row>
    <row r="1354" spans="1:43" ht="15.75" thickBot="1">
      <c r="A1354" s="51">
        <f t="shared" si="295"/>
        <v>1344</v>
      </c>
      <c r="B1354" s="52">
        <v>1</v>
      </c>
      <c r="C1354" s="52">
        <v>3.16</v>
      </c>
      <c r="D1354" s="56">
        <v>0</v>
      </c>
      <c r="E1354" s="52">
        <v>1</v>
      </c>
      <c r="F1354" s="52">
        <v>5</v>
      </c>
      <c r="G1354" s="53">
        <v>2.57</v>
      </c>
      <c r="H1354" s="53">
        <v>2.6131759999999997</v>
      </c>
      <c r="I1354" s="52">
        <v>2</v>
      </c>
      <c r="J1354" s="53">
        <v>2.6</v>
      </c>
      <c r="K1354" s="53">
        <v>2.6192400000000005</v>
      </c>
      <c r="L1354" s="52">
        <v>35</v>
      </c>
      <c r="M1354" s="52">
        <v>1</v>
      </c>
      <c r="N1354" s="52">
        <v>20</v>
      </c>
      <c r="O1354" s="52">
        <v>91</v>
      </c>
      <c r="P1354" s="54">
        <v>73.746008000000003</v>
      </c>
      <c r="Q1354" s="54">
        <v>0</v>
      </c>
      <c r="R1354" s="55">
        <v>4.5895121999999997</v>
      </c>
      <c r="T1354" s="52">
        <v>160</v>
      </c>
      <c r="U1354" s="47">
        <f t="shared" si="296"/>
        <v>457.14285714285717</v>
      </c>
      <c r="V1354" s="47">
        <f t="shared" si="297"/>
        <v>1015.1421800000002</v>
      </c>
      <c r="W1354" s="47">
        <f t="shared" si="305"/>
        <v>682.45463094394188</v>
      </c>
      <c r="X1354" s="50">
        <f t="shared" si="298"/>
        <v>0</v>
      </c>
      <c r="AD1354" s="46">
        <v>0</v>
      </c>
      <c r="AE1354" s="53">
        <v>389</v>
      </c>
      <c r="AF1354" s="52">
        <v>4.3</v>
      </c>
      <c r="AG1354">
        <f t="shared" si="299"/>
        <v>2609.6200000000003</v>
      </c>
      <c r="AH1354">
        <f t="shared" si="306"/>
        <v>0.38900000000000001</v>
      </c>
      <c r="AI1354">
        <f t="shared" si="300"/>
        <v>2591.5879999999997</v>
      </c>
      <c r="AJ1354">
        <f t="shared" si="301"/>
        <v>0.26333453887884262</v>
      </c>
      <c r="AK1354">
        <f t="shared" si="302"/>
        <v>3160</v>
      </c>
      <c r="AL1354">
        <f t="shared" si="307"/>
        <v>0.14466546112115733</v>
      </c>
      <c r="AM1354">
        <f t="shared" si="303"/>
        <v>0.16</v>
      </c>
      <c r="AN1354">
        <f t="shared" si="308"/>
        <v>0</v>
      </c>
      <c r="AO1354">
        <f t="shared" si="304"/>
        <v>4.2999999999999997E-2</v>
      </c>
      <c r="AQ1354">
        <f t="shared" si="309"/>
        <v>1</v>
      </c>
    </row>
    <row r="1355" spans="1:43" ht="15.75" thickBot="1">
      <c r="A1355" s="51">
        <f t="shared" si="295"/>
        <v>1345</v>
      </c>
      <c r="B1355" s="52">
        <v>1</v>
      </c>
      <c r="C1355" s="52">
        <v>3.16</v>
      </c>
      <c r="D1355" s="52">
        <v>1</v>
      </c>
      <c r="E1355" s="52">
        <v>2.2000000000000002</v>
      </c>
      <c r="F1355" s="52">
        <v>5</v>
      </c>
      <c r="G1355" s="53">
        <v>2.57</v>
      </c>
      <c r="H1355" s="53">
        <v>2.6131759999999997</v>
      </c>
      <c r="I1355" s="52">
        <v>2</v>
      </c>
      <c r="J1355" s="53">
        <v>2.6</v>
      </c>
      <c r="K1355" s="53">
        <v>2.6192400000000005</v>
      </c>
      <c r="L1355" s="52">
        <v>35</v>
      </c>
      <c r="M1355" s="52">
        <v>1</v>
      </c>
      <c r="N1355" s="52">
        <v>20</v>
      </c>
      <c r="O1355" s="52">
        <v>91</v>
      </c>
      <c r="P1355" s="54">
        <v>86.494653</v>
      </c>
      <c r="Q1355" s="54">
        <v>0</v>
      </c>
      <c r="R1355" s="55">
        <v>4.8542917499999998</v>
      </c>
      <c r="T1355" s="52">
        <v>160</v>
      </c>
      <c r="U1355" s="47">
        <f t="shared" si="296"/>
        <v>457.14285714285717</v>
      </c>
      <c r="V1355" s="47">
        <f t="shared" si="297"/>
        <v>1009.9229400000002</v>
      </c>
      <c r="W1355" s="47">
        <f t="shared" si="305"/>
        <v>660.7122173335523</v>
      </c>
      <c r="X1355" s="50">
        <f t="shared" si="298"/>
        <v>22.857142857142861</v>
      </c>
      <c r="AD1355" s="52">
        <v>5</v>
      </c>
      <c r="AE1355" s="53">
        <v>387</v>
      </c>
      <c r="AF1355" s="52">
        <v>4.3</v>
      </c>
      <c r="AG1355">
        <f t="shared" si="299"/>
        <v>2609.6200000000003</v>
      </c>
      <c r="AH1355">
        <f t="shared" si="306"/>
        <v>0.38700000000000001</v>
      </c>
      <c r="AI1355">
        <f t="shared" si="300"/>
        <v>2591.5879999999997</v>
      </c>
      <c r="AJ1355">
        <f t="shared" si="301"/>
        <v>0.25494492848923223</v>
      </c>
      <c r="AK1355">
        <f t="shared" si="302"/>
        <v>3160</v>
      </c>
      <c r="AL1355">
        <f t="shared" si="307"/>
        <v>0.14466546112115733</v>
      </c>
      <c r="AM1355">
        <f t="shared" si="303"/>
        <v>0.16</v>
      </c>
      <c r="AN1355">
        <f t="shared" si="308"/>
        <v>1.0389610389610391E-2</v>
      </c>
      <c r="AO1355">
        <f t="shared" si="304"/>
        <v>4.2999999999999997E-2</v>
      </c>
      <c r="AQ1355">
        <f t="shared" si="309"/>
        <v>1</v>
      </c>
    </row>
    <row r="1356" spans="1:43" ht="15.75" thickBot="1">
      <c r="A1356" s="51">
        <f t="shared" ref="A1356:A1419" si="310">A1355+1</f>
        <v>1346</v>
      </c>
      <c r="B1356" s="52">
        <v>1</v>
      </c>
      <c r="C1356" s="52">
        <v>3.16</v>
      </c>
      <c r="D1356" s="52">
        <v>1</v>
      </c>
      <c r="E1356" s="52">
        <v>2.2000000000000002</v>
      </c>
      <c r="F1356" s="52">
        <v>5</v>
      </c>
      <c r="G1356" s="53">
        <v>2.57</v>
      </c>
      <c r="H1356" s="53">
        <v>2.6131759999999997</v>
      </c>
      <c r="I1356" s="52">
        <v>2</v>
      </c>
      <c r="J1356" s="53">
        <v>2.6</v>
      </c>
      <c r="K1356" s="53">
        <v>2.6192400000000005</v>
      </c>
      <c r="L1356" s="52">
        <v>35</v>
      </c>
      <c r="M1356" s="52">
        <v>1</v>
      </c>
      <c r="N1356" s="52">
        <v>20</v>
      </c>
      <c r="O1356" s="52">
        <v>91</v>
      </c>
      <c r="P1356" s="54">
        <v>89.044381999999999</v>
      </c>
      <c r="Q1356" s="54">
        <v>0</v>
      </c>
      <c r="R1356" s="55">
        <v>4.7954518500000001</v>
      </c>
      <c r="T1356" s="52">
        <v>160</v>
      </c>
      <c r="U1356" s="47">
        <f t="shared" ref="U1356:U1419" si="311">((T1356/(L1356/100)))</f>
        <v>457.14285714285717</v>
      </c>
      <c r="V1356" s="47">
        <f t="shared" ref="V1356:V1419" si="312">(AVERAGE(J1356:K1356)*AE1356)</f>
        <v>1007.3133200000002</v>
      </c>
      <c r="W1356" s="47">
        <f>(AJ1356*AVERAGE(G1356:H1356)*1000)</f>
        <v>677.84362372316275</v>
      </c>
      <c r="X1356" s="50">
        <f t="shared" ref="X1356:X1419" si="313">((AD1356/100)*U1356)</f>
        <v>45.714285714285722</v>
      </c>
      <c r="AD1356" s="52">
        <v>10</v>
      </c>
      <c r="AE1356" s="53">
        <v>386</v>
      </c>
      <c r="AF1356" s="52">
        <v>2.7</v>
      </c>
      <c r="AG1356">
        <f t="shared" ref="AG1356:AG1419" si="314">(AVERAGE(J1356:K1356)*1000)</f>
        <v>2609.6200000000003</v>
      </c>
      <c r="AH1356">
        <f t="shared" si="306"/>
        <v>0.38600000000000001</v>
      </c>
      <c r="AI1356">
        <f t="shared" ref="AI1356:AI1419" si="315">(AVERAGE(G1356:H1356)*1000)</f>
        <v>2591.5879999999997</v>
      </c>
      <c r="AJ1356">
        <f t="shared" ref="AJ1356:AJ1419" si="316">(1-(SUM(AH1356,AL1356,AM1356,AN1356,AO1356)))</f>
        <v>0.26155531809962185</v>
      </c>
      <c r="AK1356">
        <f t="shared" ref="AK1356:AK1419" si="317">(C1356*1000)</f>
        <v>3160</v>
      </c>
      <c r="AL1356">
        <f>(U1356/AK1356)</f>
        <v>0.14466546112115733</v>
      </c>
      <c r="AM1356">
        <f t="shared" ref="AM1356:AM1419" si="318">(T1356/1000)</f>
        <v>0.16</v>
      </c>
      <c r="AN1356">
        <f>(X1356/(E1356*1000))</f>
        <v>2.0779220779220783E-2</v>
      </c>
      <c r="AO1356">
        <f t="shared" ref="AO1356:AO1419" si="319">(AF1356/100)</f>
        <v>2.7000000000000003E-2</v>
      </c>
      <c r="AQ1356">
        <f>SUM(AH1356,AJ1356,AL1356,AM1356,AN1356,AO1356)</f>
        <v>1</v>
      </c>
    </row>
    <row r="1357" spans="1:43" ht="15.75" thickBot="1">
      <c r="A1357" s="51">
        <f t="shared" si="310"/>
        <v>1347</v>
      </c>
      <c r="B1357" s="52">
        <v>1</v>
      </c>
      <c r="C1357" s="52">
        <v>3.16</v>
      </c>
      <c r="D1357" s="52">
        <v>1</v>
      </c>
      <c r="E1357" s="52">
        <v>2.2000000000000002</v>
      </c>
      <c r="F1357" s="52">
        <v>5</v>
      </c>
      <c r="G1357" s="53">
        <v>2.57</v>
      </c>
      <c r="H1357" s="53">
        <v>2.6131759999999997</v>
      </c>
      <c r="I1357" s="52">
        <v>2</v>
      </c>
      <c r="J1357" s="53">
        <v>2.6</v>
      </c>
      <c r="K1357" s="53">
        <v>2.6192400000000005</v>
      </c>
      <c r="L1357" s="52">
        <v>35</v>
      </c>
      <c r="M1357" s="52">
        <v>1</v>
      </c>
      <c r="N1357" s="52">
        <v>20</v>
      </c>
      <c r="O1357" s="52">
        <v>91</v>
      </c>
      <c r="P1357" s="54">
        <v>88.063716999999997</v>
      </c>
      <c r="Q1357" s="54">
        <v>0</v>
      </c>
      <c r="R1357" s="55">
        <v>5.0504247500000004</v>
      </c>
      <c r="T1357" s="52">
        <v>160</v>
      </c>
      <c r="U1357" s="47">
        <f t="shared" si="311"/>
        <v>457.14285714285717</v>
      </c>
      <c r="V1357" s="47">
        <f t="shared" si="312"/>
        <v>1002.0940800000002</v>
      </c>
      <c r="W1357" s="47">
        <f>(AJ1357*AVERAGE(G1357:H1357)*1000)</f>
        <v>658.69279811277318</v>
      </c>
      <c r="X1357" s="50">
        <f t="shared" si="313"/>
        <v>68.571428571428569</v>
      </c>
      <c r="AD1357" s="52">
        <v>15</v>
      </c>
      <c r="AE1357" s="53">
        <v>384</v>
      </c>
      <c r="AF1357" s="52">
        <v>2.6</v>
      </c>
      <c r="AG1357">
        <f t="shared" si="314"/>
        <v>2609.6200000000003</v>
      </c>
      <c r="AH1357">
        <f t="shared" si="306"/>
        <v>0.38400000000000001</v>
      </c>
      <c r="AI1357">
        <f t="shared" si="315"/>
        <v>2591.5879999999997</v>
      </c>
      <c r="AJ1357">
        <f t="shared" si="316"/>
        <v>0.25416570771001146</v>
      </c>
      <c r="AK1357">
        <f t="shared" si="317"/>
        <v>3160</v>
      </c>
      <c r="AL1357">
        <f>(U1357/AK1357)</f>
        <v>0.14466546112115733</v>
      </c>
      <c r="AM1357">
        <f t="shared" si="318"/>
        <v>0.16</v>
      </c>
      <c r="AN1357">
        <f>(X1357/(E1357*1000))</f>
        <v>3.1168831168831169E-2</v>
      </c>
      <c r="AO1357">
        <f t="shared" si="319"/>
        <v>2.6000000000000002E-2</v>
      </c>
      <c r="AQ1357">
        <f>SUM(AH1357,AJ1357,AL1357,AM1357,AN1357,AO1357)</f>
        <v>1</v>
      </c>
    </row>
    <row r="1358" spans="1:43" ht="15.75" thickBot="1">
      <c r="A1358" s="51">
        <f t="shared" si="310"/>
        <v>1348</v>
      </c>
      <c r="B1358" s="52">
        <v>1</v>
      </c>
      <c r="C1358" s="52">
        <v>3.16</v>
      </c>
      <c r="D1358" s="56">
        <v>0</v>
      </c>
      <c r="E1358" s="52">
        <v>1</v>
      </c>
      <c r="F1358" s="52">
        <v>5</v>
      </c>
      <c r="G1358" s="53">
        <v>2.57</v>
      </c>
      <c r="H1358" s="53">
        <v>2.6131759999999997</v>
      </c>
      <c r="I1358" s="52">
        <v>2</v>
      </c>
      <c r="J1358" s="53">
        <v>2.6</v>
      </c>
      <c r="K1358" s="53">
        <v>2.6192400000000005</v>
      </c>
      <c r="L1358" s="52">
        <v>55</v>
      </c>
      <c r="M1358" s="52">
        <v>1</v>
      </c>
      <c r="N1358" s="52">
        <v>20</v>
      </c>
      <c r="O1358" s="52">
        <v>91</v>
      </c>
      <c r="P1358" s="54">
        <v>48.935183500000001</v>
      </c>
      <c r="Q1358" s="54">
        <v>0</v>
      </c>
      <c r="R1358" s="55">
        <v>3.6186538499999998</v>
      </c>
      <c r="T1358" s="52">
        <v>167</v>
      </c>
      <c r="U1358" s="47">
        <f t="shared" si="311"/>
        <v>303.63636363636363</v>
      </c>
      <c r="V1358" s="47">
        <f t="shared" si="312"/>
        <v>1025.5806600000003</v>
      </c>
      <c r="W1358" s="47">
        <f>(AJ1358*AVERAGE(G1358:H1358)*1000)</f>
        <v>795.3908638849249</v>
      </c>
      <c r="X1358" s="50">
        <f t="shared" si="313"/>
        <v>0</v>
      </c>
      <c r="AD1358" s="46">
        <v>0</v>
      </c>
      <c r="AE1358" s="53">
        <v>393</v>
      </c>
      <c r="AF1358" s="52">
        <v>3.7</v>
      </c>
      <c r="AG1358">
        <f t="shared" si="314"/>
        <v>2609.6200000000003</v>
      </c>
      <c r="AH1358">
        <f t="shared" si="306"/>
        <v>0.39300000000000007</v>
      </c>
      <c r="AI1358">
        <f t="shared" si="315"/>
        <v>2591.5879999999997</v>
      </c>
      <c r="AJ1358">
        <f t="shared" si="316"/>
        <v>0.30691254315304939</v>
      </c>
      <c r="AK1358">
        <f t="shared" si="317"/>
        <v>3160</v>
      </c>
      <c r="AL1358">
        <f>(U1358/AK1358)</f>
        <v>9.6087456846950511E-2</v>
      </c>
      <c r="AM1358">
        <f t="shared" si="318"/>
        <v>0.16700000000000001</v>
      </c>
      <c r="AN1358">
        <f>(X1358/(E1358*1000))</f>
        <v>0</v>
      </c>
      <c r="AO1358">
        <f t="shared" si="319"/>
        <v>3.7000000000000005E-2</v>
      </c>
      <c r="AQ1358">
        <f>SUM(AH1358,AJ1358,AL1358,AM1358,AN1358,AO1358)</f>
        <v>1</v>
      </c>
    </row>
    <row r="1359" spans="1:43" ht="15.75" thickBot="1">
      <c r="A1359" s="51">
        <f t="shared" si="310"/>
        <v>1349</v>
      </c>
      <c r="B1359" s="52">
        <v>1</v>
      </c>
      <c r="C1359" s="52">
        <v>3.16</v>
      </c>
      <c r="D1359" s="52">
        <v>1</v>
      </c>
      <c r="E1359" s="52">
        <v>2.2000000000000002</v>
      </c>
      <c r="F1359" s="52">
        <v>5</v>
      </c>
      <c r="G1359" s="53">
        <v>2.57</v>
      </c>
      <c r="H1359" s="53">
        <v>2.6131759999999997</v>
      </c>
      <c r="I1359" s="52">
        <v>2</v>
      </c>
      <c r="J1359" s="53">
        <v>2.6</v>
      </c>
      <c r="K1359" s="53">
        <v>2.6192400000000005</v>
      </c>
      <c r="L1359" s="52">
        <v>55</v>
      </c>
      <c r="M1359" s="52">
        <v>1</v>
      </c>
      <c r="N1359" s="52">
        <v>20</v>
      </c>
      <c r="O1359" s="52">
        <v>91</v>
      </c>
      <c r="P1359" s="54">
        <v>48.444851</v>
      </c>
      <c r="Q1359" s="54">
        <v>0</v>
      </c>
      <c r="R1359" s="55">
        <v>3.2852277500000002</v>
      </c>
      <c r="T1359" s="52">
        <v>167</v>
      </c>
      <c r="U1359" s="47">
        <f t="shared" si="311"/>
        <v>303.63636363636363</v>
      </c>
      <c r="V1359" s="47">
        <f t="shared" si="312"/>
        <v>1020.3614200000002</v>
      </c>
      <c r="W1359" s="47">
        <f>(AJ1359*AVERAGE(G1359:H1359)*1000)</f>
        <v>728.52360986839608</v>
      </c>
      <c r="X1359" s="50">
        <f t="shared" si="313"/>
        <v>30.363636363636363</v>
      </c>
      <c r="AD1359" s="52">
        <v>10</v>
      </c>
      <c r="AE1359" s="53">
        <v>391</v>
      </c>
      <c r="AF1359" s="52">
        <v>5.0999999999999996</v>
      </c>
      <c r="AG1359">
        <f t="shared" si="314"/>
        <v>2609.6200000000003</v>
      </c>
      <c r="AH1359">
        <f t="shared" si="306"/>
        <v>0.39100000000000001</v>
      </c>
      <c r="AI1359">
        <f t="shared" si="315"/>
        <v>2591.5879999999997</v>
      </c>
      <c r="AJ1359">
        <f t="shared" si="316"/>
        <v>0.28111089026048741</v>
      </c>
      <c r="AK1359">
        <f t="shared" si="317"/>
        <v>3160</v>
      </c>
      <c r="AL1359">
        <f>(U1359/AK1359)</f>
        <v>9.6087456846950511E-2</v>
      </c>
      <c r="AM1359">
        <f t="shared" si="318"/>
        <v>0.16700000000000001</v>
      </c>
      <c r="AN1359">
        <f>(X1359/(E1359*1000))</f>
        <v>1.3801652892561984E-2</v>
      </c>
      <c r="AO1359">
        <f t="shared" si="319"/>
        <v>5.0999999999999997E-2</v>
      </c>
      <c r="AQ1359">
        <f>SUM(AH1359,AJ1359,AL1359,AM1359,AN1359,AO1359)</f>
        <v>1</v>
      </c>
    </row>
    <row r="1360" spans="1:43" ht="15.75" thickBot="1">
      <c r="A1360" s="51">
        <f t="shared" si="310"/>
        <v>1350</v>
      </c>
      <c r="B1360" s="52">
        <v>1</v>
      </c>
      <c r="C1360" s="56">
        <v>0</v>
      </c>
      <c r="D1360" s="56">
        <v>0</v>
      </c>
      <c r="E1360" s="56">
        <v>0</v>
      </c>
      <c r="F1360" s="52">
        <v>5</v>
      </c>
      <c r="G1360" s="58">
        <v>0</v>
      </c>
      <c r="H1360" s="58">
        <v>0</v>
      </c>
      <c r="I1360" s="52">
        <v>2</v>
      </c>
      <c r="J1360" s="53">
        <v>2.61</v>
      </c>
      <c r="K1360" s="53">
        <v>0</v>
      </c>
      <c r="L1360" s="52">
        <v>60</v>
      </c>
      <c r="M1360" s="52">
        <v>1</v>
      </c>
      <c r="N1360" s="52">
        <v>20</v>
      </c>
      <c r="O1360" s="52">
        <v>7</v>
      </c>
      <c r="P1360" s="54">
        <v>21.476563500000001</v>
      </c>
      <c r="Q1360" s="54">
        <v>28.047019000000002</v>
      </c>
      <c r="R1360" s="55">
        <v>2.2947560999999999</v>
      </c>
      <c r="T1360" s="52">
        <v>168</v>
      </c>
      <c r="U1360" s="47">
        <f t="shared" si="311"/>
        <v>280</v>
      </c>
      <c r="V1360" s="47">
        <f t="shared" si="312"/>
        <v>468.495</v>
      </c>
      <c r="W1360" s="47">
        <v>0</v>
      </c>
      <c r="X1360" s="50">
        <f t="shared" si="313"/>
        <v>0</v>
      </c>
      <c r="AD1360" s="46">
        <v>0</v>
      </c>
      <c r="AE1360" s="53">
        <v>359</v>
      </c>
      <c r="AF1360" s="52">
        <v>3.2</v>
      </c>
      <c r="AG1360">
        <f t="shared" si="314"/>
        <v>1305</v>
      </c>
      <c r="AH1360">
        <f t="shared" si="306"/>
        <v>0.35899999999999999</v>
      </c>
      <c r="AI1360">
        <f t="shared" si="315"/>
        <v>0</v>
      </c>
      <c r="AJ1360">
        <f t="shared" si="316"/>
        <v>0.44099999999999995</v>
      </c>
      <c r="AK1360">
        <f t="shared" si="317"/>
        <v>0</v>
      </c>
      <c r="AL1360">
        <v>0</v>
      </c>
      <c r="AM1360">
        <f t="shared" si="318"/>
        <v>0.16800000000000001</v>
      </c>
      <c r="AN1360">
        <v>0</v>
      </c>
      <c r="AO1360">
        <f t="shared" si="319"/>
        <v>3.2000000000000001E-2</v>
      </c>
      <c r="AQ1360">
        <v>0</v>
      </c>
    </row>
    <row r="1361" spans="1:43" ht="15.75" thickBot="1">
      <c r="A1361" s="51">
        <f t="shared" si="310"/>
        <v>1351</v>
      </c>
      <c r="B1361" s="52">
        <v>1</v>
      </c>
      <c r="C1361" s="56">
        <v>0</v>
      </c>
      <c r="D1361" s="56">
        <v>0</v>
      </c>
      <c r="E1361" s="56">
        <v>0</v>
      </c>
      <c r="F1361" s="52">
        <v>5</v>
      </c>
      <c r="G1361" s="58">
        <v>0</v>
      </c>
      <c r="H1361" s="58">
        <v>0</v>
      </c>
      <c r="I1361" s="52">
        <v>2</v>
      </c>
      <c r="J1361" s="53">
        <v>2.61</v>
      </c>
      <c r="K1361" s="53">
        <v>0</v>
      </c>
      <c r="L1361" s="52">
        <v>55</v>
      </c>
      <c r="M1361" s="52">
        <v>1</v>
      </c>
      <c r="N1361" s="52">
        <v>20</v>
      </c>
      <c r="O1361" s="52">
        <v>7</v>
      </c>
      <c r="P1361" s="54">
        <v>26.281822000000002</v>
      </c>
      <c r="Q1361" s="54">
        <v>27.850885999999996</v>
      </c>
      <c r="R1361" s="55">
        <v>2.6968287499999999</v>
      </c>
      <c r="T1361" s="52">
        <v>170</v>
      </c>
      <c r="U1361" s="47">
        <f t="shared" si="311"/>
        <v>309.09090909090907</v>
      </c>
      <c r="V1361" s="47">
        <f t="shared" si="312"/>
        <v>478.935</v>
      </c>
      <c r="W1361" s="47">
        <v>0</v>
      </c>
      <c r="X1361" s="50">
        <f t="shared" si="313"/>
        <v>0</v>
      </c>
      <c r="AD1361" s="46">
        <v>0</v>
      </c>
      <c r="AE1361" s="53">
        <v>367</v>
      </c>
      <c r="AF1361" s="52">
        <v>3.9</v>
      </c>
      <c r="AG1361">
        <f t="shared" si="314"/>
        <v>1305</v>
      </c>
      <c r="AH1361">
        <f t="shared" si="306"/>
        <v>0.36699999999999999</v>
      </c>
      <c r="AI1361">
        <f t="shared" si="315"/>
        <v>0</v>
      </c>
      <c r="AJ1361">
        <f t="shared" si="316"/>
        <v>0.42399999999999993</v>
      </c>
      <c r="AK1361">
        <f t="shared" si="317"/>
        <v>0</v>
      </c>
      <c r="AL1361">
        <v>0</v>
      </c>
      <c r="AM1361">
        <f t="shared" si="318"/>
        <v>0.17</v>
      </c>
      <c r="AN1361">
        <v>0</v>
      </c>
      <c r="AO1361">
        <f t="shared" si="319"/>
        <v>3.9E-2</v>
      </c>
      <c r="AQ1361">
        <v>0</v>
      </c>
    </row>
    <row r="1362" spans="1:43" ht="15.75" thickBot="1">
      <c r="A1362" s="51">
        <f t="shared" si="310"/>
        <v>1352</v>
      </c>
      <c r="B1362" s="52">
        <v>1</v>
      </c>
      <c r="C1362" s="56">
        <v>0</v>
      </c>
      <c r="D1362" s="56">
        <v>0</v>
      </c>
      <c r="E1362" s="56">
        <v>0</v>
      </c>
      <c r="F1362" s="52">
        <v>5</v>
      </c>
      <c r="G1362" s="58">
        <v>0</v>
      </c>
      <c r="H1362" s="58">
        <v>0</v>
      </c>
      <c r="I1362" s="52">
        <v>2</v>
      </c>
      <c r="J1362" s="53">
        <v>2.61</v>
      </c>
      <c r="K1362" s="53">
        <v>0</v>
      </c>
      <c r="L1362" s="52">
        <v>50</v>
      </c>
      <c r="M1362" s="52">
        <v>1</v>
      </c>
      <c r="N1362" s="52">
        <v>20</v>
      </c>
      <c r="O1362" s="52">
        <v>7</v>
      </c>
      <c r="P1362" s="54">
        <v>27.066354</v>
      </c>
      <c r="Q1362" s="54">
        <v>26.3798885</v>
      </c>
      <c r="R1362" s="55">
        <v>2.4614691500000001</v>
      </c>
      <c r="T1362" s="52">
        <v>170</v>
      </c>
      <c r="U1362" s="47">
        <f t="shared" si="311"/>
        <v>340</v>
      </c>
      <c r="V1362" s="47">
        <f t="shared" si="312"/>
        <v>489.375</v>
      </c>
      <c r="W1362" s="47">
        <v>0</v>
      </c>
      <c r="X1362" s="50">
        <f t="shared" si="313"/>
        <v>0</v>
      </c>
      <c r="AD1362" s="46">
        <v>0</v>
      </c>
      <c r="AE1362" s="53">
        <v>375</v>
      </c>
      <c r="AF1362" s="52">
        <v>4.2</v>
      </c>
      <c r="AG1362">
        <f t="shared" si="314"/>
        <v>1305</v>
      </c>
      <c r="AH1362">
        <f t="shared" si="306"/>
        <v>0.375</v>
      </c>
      <c r="AI1362">
        <f t="shared" si="315"/>
        <v>0</v>
      </c>
      <c r="AJ1362">
        <f t="shared" si="316"/>
        <v>0.41299999999999992</v>
      </c>
      <c r="AK1362">
        <f t="shared" si="317"/>
        <v>0</v>
      </c>
      <c r="AL1362">
        <v>0</v>
      </c>
      <c r="AM1362">
        <f t="shared" si="318"/>
        <v>0.17</v>
      </c>
      <c r="AN1362">
        <v>0</v>
      </c>
      <c r="AO1362">
        <f t="shared" si="319"/>
        <v>4.2000000000000003E-2</v>
      </c>
      <c r="AQ1362">
        <v>0</v>
      </c>
    </row>
    <row r="1363" spans="1:43" ht="15.75" thickBot="1">
      <c r="A1363" s="51">
        <f t="shared" si="310"/>
        <v>1353</v>
      </c>
      <c r="B1363" s="52">
        <v>1</v>
      </c>
      <c r="C1363" s="56">
        <v>0</v>
      </c>
      <c r="D1363" s="56">
        <v>0</v>
      </c>
      <c r="E1363" s="56">
        <v>0</v>
      </c>
      <c r="F1363" s="52">
        <v>5</v>
      </c>
      <c r="G1363" s="58">
        <v>0</v>
      </c>
      <c r="H1363" s="58">
        <v>0</v>
      </c>
      <c r="I1363" s="52">
        <v>2</v>
      </c>
      <c r="J1363" s="53">
        <v>2.61</v>
      </c>
      <c r="K1363" s="53">
        <v>0</v>
      </c>
      <c r="L1363" s="52">
        <v>45</v>
      </c>
      <c r="M1363" s="52">
        <v>1</v>
      </c>
      <c r="N1363" s="52">
        <v>20</v>
      </c>
      <c r="O1363" s="52">
        <v>7</v>
      </c>
      <c r="P1363" s="54">
        <v>34.519407999999999</v>
      </c>
      <c r="Q1363" s="54">
        <v>30.498681499999996</v>
      </c>
      <c r="R1363" s="55">
        <v>3.2361944999999999</v>
      </c>
      <c r="T1363" s="52">
        <v>171</v>
      </c>
      <c r="U1363" s="47">
        <f t="shared" si="311"/>
        <v>380</v>
      </c>
      <c r="V1363" s="47">
        <f t="shared" si="312"/>
        <v>505.03499999999997</v>
      </c>
      <c r="W1363" s="47">
        <v>0</v>
      </c>
      <c r="X1363" s="50">
        <f t="shared" si="313"/>
        <v>0</v>
      </c>
      <c r="AD1363" s="46">
        <v>0</v>
      </c>
      <c r="AE1363" s="53">
        <v>387</v>
      </c>
      <c r="AF1363" s="52">
        <v>3</v>
      </c>
      <c r="AG1363">
        <f t="shared" si="314"/>
        <v>1305</v>
      </c>
      <c r="AH1363">
        <f t="shared" si="306"/>
        <v>0.38699999999999996</v>
      </c>
      <c r="AI1363">
        <f t="shared" si="315"/>
        <v>0</v>
      </c>
      <c r="AJ1363">
        <f t="shared" si="316"/>
        <v>0.41200000000000003</v>
      </c>
      <c r="AK1363">
        <f t="shared" si="317"/>
        <v>0</v>
      </c>
      <c r="AL1363">
        <v>0</v>
      </c>
      <c r="AM1363">
        <f t="shared" si="318"/>
        <v>0.17100000000000001</v>
      </c>
      <c r="AN1363">
        <v>0</v>
      </c>
      <c r="AO1363">
        <f t="shared" si="319"/>
        <v>0.03</v>
      </c>
      <c r="AQ1363">
        <v>0</v>
      </c>
    </row>
    <row r="1364" spans="1:43" ht="15.75" thickBot="1">
      <c r="A1364" s="51">
        <f t="shared" si="310"/>
        <v>1354</v>
      </c>
      <c r="B1364" s="52">
        <v>1</v>
      </c>
      <c r="C1364" s="56">
        <v>0</v>
      </c>
      <c r="D1364" s="56">
        <v>0</v>
      </c>
      <c r="E1364" s="56">
        <v>0</v>
      </c>
      <c r="F1364" s="52">
        <v>5</v>
      </c>
      <c r="G1364" s="58">
        <v>0</v>
      </c>
      <c r="H1364" s="58">
        <v>0</v>
      </c>
      <c r="I1364" s="52">
        <v>2</v>
      </c>
      <c r="J1364" s="53">
        <v>2.61</v>
      </c>
      <c r="K1364" s="53">
        <v>0</v>
      </c>
      <c r="L1364" s="52">
        <v>40</v>
      </c>
      <c r="M1364" s="52">
        <v>1</v>
      </c>
      <c r="N1364" s="52">
        <v>20</v>
      </c>
      <c r="O1364" s="52">
        <v>7</v>
      </c>
      <c r="P1364" s="54">
        <v>38.638201000000002</v>
      </c>
      <c r="Q1364" s="54">
        <v>31.675479499999998</v>
      </c>
      <c r="R1364" s="55">
        <v>3.3734875999999998</v>
      </c>
      <c r="T1364" s="52">
        <v>172</v>
      </c>
      <c r="U1364" s="47">
        <f t="shared" si="311"/>
        <v>430</v>
      </c>
      <c r="V1364" s="47">
        <f t="shared" si="312"/>
        <v>510.255</v>
      </c>
      <c r="W1364" s="47">
        <v>0</v>
      </c>
      <c r="X1364" s="50">
        <f t="shared" si="313"/>
        <v>0</v>
      </c>
      <c r="AD1364" s="46">
        <v>0</v>
      </c>
      <c r="AE1364" s="53">
        <v>391</v>
      </c>
      <c r="AF1364" s="52">
        <v>3.2</v>
      </c>
      <c r="AG1364">
        <f t="shared" si="314"/>
        <v>1305</v>
      </c>
      <c r="AH1364">
        <f t="shared" si="306"/>
        <v>0.39100000000000001</v>
      </c>
      <c r="AI1364">
        <f t="shared" si="315"/>
        <v>0</v>
      </c>
      <c r="AJ1364">
        <f t="shared" si="316"/>
        <v>0.40500000000000003</v>
      </c>
      <c r="AK1364">
        <f t="shared" si="317"/>
        <v>0</v>
      </c>
      <c r="AL1364">
        <v>0</v>
      </c>
      <c r="AM1364">
        <f t="shared" si="318"/>
        <v>0.17199999999999999</v>
      </c>
      <c r="AN1364">
        <v>0</v>
      </c>
      <c r="AO1364">
        <f t="shared" si="319"/>
        <v>3.2000000000000001E-2</v>
      </c>
      <c r="AQ1364">
        <v>0</v>
      </c>
    </row>
    <row r="1365" spans="1:43" ht="15.75" thickBot="1">
      <c r="A1365" s="51">
        <f t="shared" si="310"/>
        <v>1355</v>
      </c>
      <c r="B1365" s="52">
        <v>1</v>
      </c>
      <c r="C1365" s="56">
        <v>0</v>
      </c>
      <c r="D1365" s="56">
        <v>0</v>
      </c>
      <c r="E1365" s="56">
        <v>0</v>
      </c>
      <c r="F1365" s="52">
        <v>5</v>
      </c>
      <c r="G1365" s="58">
        <v>0</v>
      </c>
      <c r="H1365" s="58">
        <v>0</v>
      </c>
      <c r="I1365" s="52">
        <v>2</v>
      </c>
      <c r="J1365" s="53">
        <v>2.61</v>
      </c>
      <c r="K1365" s="53">
        <v>0</v>
      </c>
      <c r="L1365" s="52">
        <v>35</v>
      </c>
      <c r="M1365" s="52">
        <v>1</v>
      </c>
      <c r="N1365" s="52">
        <v>20</v>
      </c>
      <c r="O1365" s="52">
        <v>7</v>
      </c>
      <c r="P1365" s="54">
        <v>48.248718000000004</v>
      </c>
      <c r="Q1365" s="54">
        <v>33.146477000000004</v>
      </c>
      <c r="R1365" s="55">
        <v>3.9030466999999995</v>
      </c>
      <c r="T1365" s="52">
        <v>157</v>
      </c>
      <c r="U1365" s="47">
        <f t="shared" si="311"/>
        <v>448.57142857142861</v>
      </c>
      <c r="V1365" s="47">
        <f t="shared" si="312"/>
        <v>507.64499999999998</v>
      </c>
      <c r="W1365" s="47">
        <v>0</v>
      </c>
      <c r="X1365" s="50">
        <f t="shared" si="313"/>
        <v>0</v>
      </c>
      <c r="AD1365" s="46">
        <v>0</v>
      </c>
      <c r="AE1365" s="53">
        <v>389</v>
      </c>
      <c r="AF1365" s="52">
        <v>3</v>
      </c>
      <c r="AG1365">
        <f t="shared" si="314"/>
        <v>1305</v>
      </c>
      <c r="AH1365">
        <f t="shared" si="306"/>
        <v>0.38900000000000001</v>
      </c>
      <c r="AI1365">
        <f t="shared" si="315"/>
        <v>0</v>
      </c>
      <c r="AJ1365">
        <f t="shared" si="316"/>
        <v>0.42399999999999993</v>
      </c>
      <c r="AK1365">
        <f t="shared" si="317"/>
        <v>0</v>
      </c>
      <c r="AL1365">
        <v>0</v>
      </c>
      <c r="AM1365">
        <f t="shared" si="318"/>
        <v>0.157</v>
      </c>
      <c r="AN1365">
        <v>0</v>
      </c>
      <c r="AO1365">
        <f t="shared" si="319"/>
        <v>0.03</v>
      </c>
      <c r="AQ1365">
        <v>0</v>
      </c>
    </row>
    <row r="1366" spans="1:43" ht="15.75" thickBot="1">
      <c r="A1366" s="51">
        <f t="shared" si="310"/>
        <v>1356</v>
      </c>
      <c r="B1366" s="52">
        <v>1</v>
      </c>
      <c r="C1366" s="56">
        <v>0</v>
      </c>
      <c r="D1366" s="56">
        <v>0</v>
      </c>
      <c r="E1366" s="56">
        <v>0</v>
      </c>
      <c r="F1366" s="52">
        <v>5</v>
      </c>
      <c r="G1366" s="58">
        <v>0</v>
      </c>
      <c r="H1366" s="58">
        <v>0</v>
      </c>
      <c r="I1366" s="52">
        <v>2</v>
      </c>
      <c r="J1366" s="53">
        <v>2.61</v>
      </c>
      <c r="K1366" s="53">
        <v>0</v>
      </c>
      <c r="L1366" s="52">
        <v>60</v>
      </c>
      <c r="M1366" s="52">
        <v>1</v>
      </c>
      <c r="N1366" s="52">
        <v>20</v>
      </c>
      <c r="O1366" s="52">
        <v>28</v>
      </c>
      <c r="P1366" s="54">
        <v>26.870221000000001</v>
      </c>
      <c r="Q1366" s="54">
        <v>28.537351500000003</v>
      </c>
      <c r="R1366" s="55">
        <v>2.6870221000000001</v>
      </c>
      <c r="T1366" s="52">
        <v>168</v>
      </c>
      <c r="U1366" s="47">
        <f t="shared" si="311"/>
        <v>280</v>
      </c>
      <c r="V1366" s="47">
        <f t="shared" si="312"/>
        <v>468.495</v>
      </c>
      <c r="W1366" s="47">
        <v>0</v>
      </c>
      <c r="X1366" s="50">
        <f t="shared" si="313"/>
        <v>0</v>
      </c>
      <c r="AD1366" s="46">
        <v>0</v>
      </c>
      <c r="AE1366" s="53">
        <v>359</v>
      </c>
      <c r="AF1366" s="52">
        <v>3.2</v>
      </c>
      <c r="AG1366">
        <f t="shared" si="314"/>
        <v>1305</v>
      </c>
      <c r="AH1366">
        <f t="shared" si="306"/>
        <v>0.35899999999999999</v>
      </c>
      <c r="AI1366">
        <f t="shared" si="315"/>
        <v>0</v>
      </c>
      <c r="AJ1366">
        <f t="shared" si="316"/>
        <v>0.44099999999999995</v>
      </c>
      <c r="AK1366">
        <f t="shared" si="317"/>
        <v>0</v>
      </c>
      <c r="AL1366">
        <v>0</v>
      </c>
      <c r="AM1366">
        <f t="shared" si="318"/>
        <v>0.16800000000000001</v>
      </c>
      <c r="AN1366">
        <v>0</v>
      </c>
      <c r="AO1366">
        <f t="shared" si="319"/>
        <v>3.2000000000000001E-2</v>
      </c>
      <c r="AQ1366">
        <v>0</v>
      </c>
    </row>
    <row r="1367" spans="1:43" ht="15.75" thickBot="1">
      <c r="A1367" s="51">
        <f t="shared" si="310"/>
        <v>1357</v>
      </c>
      <c r="B1367" s="52">
        <v>1</v>
      </c>
      <c r="C1367" s="56">
        <v>0</v>
      </c>
      <c r="D1367" s="56">
        <v>0</v>
      </c>
      <c r="E1367" s="56">
        <v>0</v>
      </c>
      <c r="F1367" s="52">
        <v>5</v>
      </c>
      <c r="G1367" s="58">
        <v>0</v>
      </c>
      <c r="H1367" s="58">
        <v>0</v>
      </c>
      <c r="I1367" s="52">
        <v>2</v>
      </c>
      <c r="J1367" s="53">
        <v>2.61</v>
      </c>
      <c r="K1367" s="53">
        <v>0</v>
      </c>
      <c r="L1367" s="52">
        <v>55</v>
      </c>
      <c r="M1367" s="52">
        <v>1</v>
      </c>
      <c r="N1367" s="52">
        <v>20</v>
      </c>
      <c r="O1367" s="52">
        <v>28</v>
      </c>
      <c r="P1367" s="54">
        <v>33.048410500000003</v>
      </c>
      <c r="Q1367" s="54">
        <v>30.400615000000002</v>
      </c>
      <c r="R1367" s="55">
        <v>3.0106415499999999</v>
      </c>
      <c r="T1367" s="52">
        <v>170</v>
      </c>
      <c r="U1367" s="47">
        <f t="shared" si="311"/>
        <v>309.09090909090907</v>
      </c>
      <c r="V1367" s="47">
        <f t="shared" si="312"/>
        <v>478.935</v>
      </c>
      <c r="W1367" s="47">
        <v>0</v>
      </c>
      <c r="X1367" s="50">
        <f t="shared" si="313"/>
        <v>0</v>
      </c>
      <c r="AD1367" s="46">
        <v>0</v>
      </c>
      <c r="AE1367" s="53">
        <v>367</v>
      </c>
      <c r="AF1367" s="52">
        <v>3.9</v>
      </c>
      <c r="AG1367">
        <f t="shared" si="314"/>
        <v>1305</v>
      </c>
      <c r="AH1367">
        <f t="shared" si="306"/>
        <v>0.36699999999999999</v>
      </c>
      <c r="AI1367">
        <f t="shared" si="315"/>
        <v>0</v>
      </c>
      <c r="AJ1367">
        <f t="shared" si="316"/>
        <v>0.42399999999999993</v>
      </c>
      <c r="AK1367">
        <f t="shared" si="317"/>
        <v>0</v>
      </c>
      <c r="AL1367">
        <v>0</v>
      </c>
      <c r="AM1367">
        <f t="shared" si="318"/>
        <v>0.17</v>
      </c>
      <c r="AN1367">
        <v>0</v>
      </c>
      <c r="AO1367">
        <f t="shared" si="319"/>
        <v>3.9E-2</v>
      </c>
      <c r="AQ1367">
        <v>0</v>
      </c>
    </row>
    <row r="1368" spans="1:43" ht="15.75" thickBot="1">
      <c r="A1368" s="51">
        <f t="shared" si="310"/>
        <v>1358</v>
      </c>
      <c r="B1368" s="52">
        <v>1</v>
      </c>
      <c r="C1368" s="56">
        <v>0</v>
      </c>
      <c r="D1368" s="56">
        <v>0</v>
      </c>
      <c r="E1368" s="56">
        <v>0</v>
      </c>
      <c r="F1368" s="52">
        <v>5</v>
      </c>
      <c r="G1368" s="58">
        <v>0</v>
      </c>
      <c r="H1368" s="58">
        <v>0</v>
      </c>
      <c r="I1368" s="52">
        <v>2</v>
      </c>
      <c r="J1368" s="53">
        <v>2.61</v>
      </c>
      <c r="K1368" s="53">
        <v>0</v>
      </c>
      <c r="L1368" s="52">
        <v>50</v>
      </c>
      <c r="M1368" s="52">
        <v>1</v>
      </c>
      <c r="N1368" s="52">
        <v>20</v>
      </c>
      <c r="O1368" s="52">
        <v>28</v>
      </c>
      <c r="P1368" s="54">
        <v>37.069136999999998</v>
      </c>
      <c r="Q1368" s="54">
        <v>30.792881000000001</v>
      </c>
      <c r="R1368" s="55">
        <v>3.2558078000000004</v>
      </c>
      <c r="T1368" s="52">
        <v>170</v>
      </c>
      <c r="U1368" s="47">
        <f t="shared" si="311"/>
        <v>340</v>
      </c>
      <c r="V1368" s="47">
        <f t="shared" si="312"/>
        <v>489.375</v>
      </c>
      <c r="W1368" s="47">
        <v>0</v>
      </c>
      <c r="X1368" s="50">
        <f t="shared" si="313"/>
        <v>0</v>
      </c>
      <c r="AD1368" s="46">
        <v>0</v>
      </c>
      <c r="AE1368" s="53">
        <v>375</v>
      </c>
      <c r="AF1368" s="52">
        <v>4.2</v>
      </c>
      <c r="AG1368">
        <f t="shared" si="314"/>
        <v>1305</v>
      </c>
      <c r="AH1368">
        <f t="shared" si="306"/>
        <v>0.375</v>
      </c>
      <c r="AI1368">
        <f t="shared" si="315"/>
        <v>0</v>
      </c>
      <c r="AJ1368">
        <f t="shared" si="316"/>
        <v>0.41299999999999992</v>
      </c>
      <c r="AK1368">
        <f t="shared" si="317"/>
        <v>0</v>
      </c>
      <c r="AL1368">
        <v>0</v>
      </c>
      <c r="AM1368">
        <f t="shared" si="318"/>
        <v>0.17</v>
      </c>
      <c r="AN1368">
        <v>0</v>
      </c>
      <c r="AO1368">
        <f t="shared" si="319"/>
        <v>4.2000000000000003E-2</v>
      </c>
      <c r="AQ1368">
        <v>0</v>
      </c>
    </row>
    <row r="1369" spans="1:43" ht="15.75" thickBot="1">
      <c r="A1369" s="51">
        <f t="shared" si="310"/>
        <v>1359</v>
      </c>
      <c r="B1369" s="52">
        <v>1</v>
      </c>
      <c r="C1369" s="56">
        <v>0</v>
      </c>
      <c r="D1369" s="56">
        <v>0</v>
      </c>
      <c r="E1369" s="56">
        <v>0</v>
      </c>
      <c r="F1369" s="52">
        <v>5</v>
      </c>
      <c r="G1369" s="58">
        <v>0</v>
      </c>
      <c r="H1369" s="58">
        <v>0</v>
      </c>
      <c r="I1369" s="52">
        <v>2</v>
      </c>
      <c r="J1369" s="53">
        <v>2.61</v>
      </c>
      <c r="K1369" s="53">
        <v>0</v>
      </c>
      <c r="L1369" s="52">
        <v>45</v>
      </c>
      <c r="M1369" s="52">
        <v>1</v>
      </c>
      <c r="N1369" s="52">
        <v>20</v>
      </c>
      <c r="O1369" s="52">
        <v>28</v>
      </c>
      <c r="P1369" s="54">
        <v>38.9324005</v>
      </c>
      <c r="Q1369" s="54">
        <v>31.185147000000001</v>
      </c>
      <c r="R1369" s="55">
        <v>3.6284605000000001</v>
      </c>
      <c r="T1369" s="52">
        <v>171</v>
      </c>
      <c r="U1369" s="47">
        <f t="shared" si="311"/>
        <v>380</v>
      </c>
      <c r="V1369" s="47">
        <f t="shared" si="312"/>
        <v>505.03499999999997</v>
      </c>
      <c r="W1369" s="47">
        <v>0</v>
      </c>
      <c r="X1369" s="50">
        <f t="shared" si="313"/>
        <v>0</v>
      </c>
      <c r="AD1369" s="46">
        <v>0</v>
      </c>
      <c r="AE1369" s="53">
        <v>387</v>
      </c>
      <c r="AF1369" s="52">
        <v>3</v>
      </c>
      <c r="AG1369">
        <f t="shared" si="314"/>
        <v>1305</v>
      </c>
      <c r="AH1369">
        <f t="shared" si="306"/>
        <v>0.38699999999999996</v>
      </c>
      <c r="AI1369">
        <f t="shared" si="315"/>
        <v>0</v>
      </c>
      <c r="AJ1369">
        <f t="shared" si="316"/>
        <v>0.41200000000000003</v>
      </c>
      <c r="AK1369">
        <f t="shared" si="317"/>
        <v>0</v>
      </c>
      <c r="AL1369">
        <v>0</v>
      </c>
      <c r="AM1369">
        <f t="shared" si="318"/>
        <v>0.17100000000000001</v>
      </c>
      <c r="AN1369">
        <v>0</v>
      </c>
      <c r="AO1369">
        <f t="shared" si="319"/>
        <v>0.03</v>
      </c>
      <c r="AQ1369">
        <v>0</v>
      </c>
    </row>
    <row r="1370" spans="1:43" ht="15.75" thickBot="1">
      <c r="A1370" s="51">
        <f t="shared" si="310"/>
        <v>1360</v>
      </c>
      <c r="B1370" s="52">
        <v>1</v>
      </c>
      <c r="C1370" s="56">
        <v>0</v>
      </c>
      <c r="D1370" s="56">
        <v>0</v>
      </c>
      <c r="E1370" s="56">
        <v>0</v>
      </c>
      <c r="F1370" s="52">
        <v>5</v>
      </c>
      <c r="G1370" s="58">
        <v>0</v>
      </c>
      <c r="H1370" s="58">
        <v>0</v>
      </c>
      <c r="I1370" s="52">
        <v>2</v>
      </c>
      <c r="J1370" s="53">
        <v>2.61</v>
      </c>
      <c r="K1370" s="53">
        <v>0</v>
      </c>
      <c r="L1370" s="52">
        <v>40</v>
      </c>
      <c r="M1370" s="52">
        <v>1</v>
      </c>
      <c r="N1370" s="52">
        <v>20</v>
      </c>
      <c r="O1370" s="52">
        <v>28</v>
      </c>
      <c r="P1370" s="54">
        <v>47.660319000000001</v>
      </c>
      <c r="Q1370" s="54">
        <v>32.558078000000002</v>
      </c>
      <c r="R1370" s="55">
        <v>3.7657536</v>
      </c>
      <c r="T1370" s="52">
        <v>172</v>
      </c>
      <c r="U1370" s="47">
        <f t="shared" si="311"/>
        <v>430</v>
      </c>
      <c r="V1370" s="47">
        <f t="shared" si="312"/>
        <v>510.255</v>
      </c>
      <c r="W1370" s="47">
        <v>0</v>
      </c>
      <c r="X1370" s="50">
        <f t="shared" si="313"/>
        <v>0</v>
      </c>
      <c r="AD1370" s="46">
        <v>0</v>
      </c>
      <c r="AE1370" s="53">
        <v>391</v>
      </c>
      <c r="AF1370" s="52">
        <v>3.2</v>
      </c>
      <c r="AG1370">
        <f t="shared" si="314"/>
        <v>1305</v>
      </c>
      <c r="AH1370">
        <f t="shared" si="306"/>
        <v>0.39100000000000001</v>
      </c>
      <c r="AI1370">
        <f t="shared" si="315"/>
        <v>0</v>
      </c>
      <c r="AJ1370">
        <f t="shared" si="316"/>
        <v>0.40500000000000003</v>
      </c>
      <c r="AK1370">
        <f t="shared" si="317"/>
        <v>0</v>
      </c>
      <c r="AL1370">
        <v>0</v>
      </c>
      <c r="AM1370">
        <f t="shared" si="318"/>
        <v>0.17199999999999999</v>
      </c>
      <c r="AN1370">
        <v>0</v>
      </c>
      <c r="AO1370">
        <f t="shared" si="319"/>
        <v>3.2000000000000001E-2</v>
      </c>
      <c r="AQ1370">
        <v>0</v>
      </c>
    </row>
    <row r="1371" spans="1:43" ht="15.75" thickBot="1">
      <c r="A1371" s="51">
        <f t="shared" si="310"/>
        <v>1361</v>
      </c>
      <c r="B1371" s="52">
        <v>1</v>
      </c>
      <c r="C1371" s="56">
        <v>0</v>
      </c>
      <c r="D1371" s="56">
        <v>0</v>
      </c>
      <c r="E1371" s="56">
        <v>0</v>
      </c>
      <c r="F1371" s="52">
        <v>5</v>
      </c>
      <c r="G1371" s="58">
        <v>0</v>
      </c>
      <c r="H1371" s="58">
        <v>0</v>
      </c>
      <c r="I1371" s="52">
        <v>2</v>
      </c>
      <c r="J1371" s="53">
        <v>2.61</v>
      </c>
      <c r="K1371" s="53">
        <v>0</v>
      </c>
      <c r="L1371" s="52">
        <v>35</v>
      </c>
      <c r="M1371" s="52">
        <v>1</v>
      </c>
      <c r="N1371" s="52">
        <v>20</v>
      </c>
      <c r="O1371" s="52">
        <v>28</v>
      </c>
      <c r="P1371" s="54">
        <v>58.8399</v>
      </c>
      <c r="Q1371" s="54">
        <v>36.186538499999997</v>
      </c>
      <c r="R1371" s="55">
        <v>4.1972461999999995</v>
      </c>
      <c r="T1371" s="52">
        <v>157</v>
      </c>
      <c r="U1371" s="47">
        <f t="shared" si="311"/>
        <v>448.57142857142861</v>
      </c>
      <c r="V1371" s="47">
        <f t="shared" si="312"/>
        <v>507.64499999999998</v>
      </c>
      <c r="W1371" s="47">
        <v>0</v>
      </c>
      <c r="X1371" s="50">
        <f t="shared" si="313"/>
        <v>0</v>
      </c>
      <c r="AD1371" s="46">
        <v>0</v>
      </c>
      <c r="AE1371" s="53">
        <v>389</v>
      </c>
      <c r="AF1371" s="52">
        <v>3</v>
      </c>
      <c r="AG1371">
        <f t="shared" si="314"/>
        <v>1305</v>
      </c>
      <c r="AH1371">
        <f t="shared" si="306"/>
        <v>0.38900000000000001</v>
      </c>
      <c r="AI1371">
        <f t="shared" si="315"/>
        <v>0</v>
      </c>
      <c r="AJ1371">
        <f t="shared" si="316"/>
        <v>0.42399999999999993</v>
      </c>
      <c r="AK1371">
        <f t="shared" si="317"/>
        <v>0</v>
      </c>
      <c r="AL1371">
        <v>0</v>
      </c>
      <c r="AM1371">
        <f t="shared" si="318"/>
        <v>0.157</v>
      </c>
      <c r="AN1371">
        <v>0</v>
      </c>
      <c r="AO1371">
        <f t="shared" si="319"/>
        <v>0.03</v>
      </c>
      <c r="AQ1371">
        <v>0</v>
      </c>
    </row>
    <row r="1372" spans="1:43" ht="15.75" thickBot="1">
      <c r="A1372" s="51">
        <f t="shared" si="310"/>
        <v>1362</v>
      </c>
      <c r="B1372" s="52">
        <v>1</v>
      </c>
      <c r="C1372" s="56">
        <v>0</v>
      </c>
      <c r="D1372" s="56">
        <v>0</v>
      </c>
      <c r="E1372" s="56">
        <v>0</v>
      </c>
      <c r="F1372" s="52">
        <v>5</v>
      </c>
      <c r="G1372" s="58">
        <v>0</v>
      </c>
      <c r="H1372" s="58">
        <v>0</v>
      </c>
      <c r="I1372" s="52">
        <v>2</v>
      </c>
      <c r="J1372" s="53">
        <v>2.61</v>
      </c>
      <c r="K1372" s="53">
        <v>0</v>
      </c>
      <c r="L1372" s="52">
        <v>55</v>
      </c>
      <c r="M1372" s="52">
        <v>1</v>
      </c>
      <c r="N1372" s="52">
        <v>20</v>
      </c>
      <c r="O1372" s="52">
        <v>7</v>
      </c>
      <c r="P1372" s="54">
        <v>24.712758000000001</v>
      </c>
      <c r="Q1372" s="54">
        <v>25.987622500000001</v>
      </c>
      <c r="R1372" s="55">
        <v>2.3732093000000001</v>
      </c>
      <c r="T1372" s="52">
        <v>170</v>
      </c>
      <c r="U1372" s="47">
        <f t="shared" si="311"/>
        <v>309.09090909090907</v>
      </c>
      <c r="V1372" s="47">
        <f t="shared" si="312"/>
        <v>478.935</v>
      </c>
      <c r="W1372" s="47">
        <v>0</v>
      </c>
      <c r="X1372" s="50">
        <f t="shared" si="313"/>
        <v>0</v>
      </c>
      <c r="AD1372" s="46">
        <v>0</v>
      </c>
      <c r="AE1372" s="53">
        <v>367</v>
      </c>
      <c r="AF1372" s="52">
        <v>3.9</v>
      </c>
      <c r="AG1372">
        <f t="shared" si="314"/>
        <v>1305</v>
      </c>
      <c r="AH1372">
        <f t="shared" si="306"/>
        <v>0.36699999999999999</v>
      </c>
      <c r="AI1372">
        <f t="shared" si="315"/>
        <v>0</v>
      </c>
      <c r="AJ1372">
        <f t="shared" si="316"/>
        <v>0.42399999999999993</v>
      </c>
      <c r="AK1372">
        <f t="shared" si="317"/>
        <v>0</v>
      </c>
      <c r="AL1372">
        <v>0</v>
      </c>
      <c r="AM1372">
        <f t="shared" si="318"/>
        <v>0.17</v>
      </c>
      <c r="AN1372">
        <v>0</v>
      </c>
      <c r="AO1372">
        <f t="shared" si="319"/>
        <v>3.9E-2</v>
      </c>
      <c r="AQ1372">
        <v>0</v>
      </c>
    </row>
    <row r="1373" spans="1:43" ht="15.75" thickBot="1">
      <c r="A1373" s="51">
        <f t="shared" si="310"/>
        <v>1363</v>
      </c>
      <c r="B1373" s="52">
        <v>1</v>
      </c>
      <c r="C1373" s="56">
        <v>0</v>
      </c>
      <c r="D1373" s="56">
        <v>0</v>
      </c>
      <c r="E1373" s="56">
        <v>0</v>
      </c>
      <c r="F1373" s="52">
        <v>5</v>
      </c>
      <c r="G1373" s="58">
        <v>0</v>
      </c>
      <c r="H1373" s="58">
        <v>0</v>
      </c>
      <c r="I1373" s="52">
        <v>2</v>
      </c>
      <c r="J1373" s="53">
        <v>2.61</v>
      </c>
      <c r="K1373" s="53">
        <v>0</v>
      </c>
      <c r="L1373" s="52">
        <v>35</v>
      </c>
      <c r="M1373" s="52">
        <v>1</v>
      </c>
      <c r="N1373" s="52">
        <v>20</v>
      </c>
      <c r="O1373" s="52">
        <v>7</v>
      </c>
      <c r="P1373" s="54">
        <v>48.935183500000001</v>
      </c>
      <c r="Q1373" s="54">
        <v>34.225208500000001</v>
      </c>
      <c r="R1373" s="55">
        <v>3.7559469499999998</v>
      </c>
      <c r="T1373" s="52">
        <v>157</v>
      </c>
      <c r="U1373" s="47">
        <f t="shared" si="311"/>
        <v>448.57142857142861</v>
      </c>
      <c r="V1373" s="47">
        <f t="shared" si="312"/>
        <v>507.64499999999998</v>
      </c>
      <c r="W1373" s="47">
        <v>0</v>
      </c>
      <c r="X1373" s="50">
        <f t="shared" si="313"/>
        <v>0</v>
      </c>
      <c r="AD1373" s="46">
        <v>0</v>
      </c>
      <c r="AE1373" s="53">
        <v>389</v>
      </c>
      <c r="AF1373" s="52">
        <v>3</v>
      </c>
      <c r="AG1373">
        <f t="shared" si="314"/>
        <v>1305</v>
      </c>
      <c r="AH1373">
        <f t="shared" si="306"/>
        <v>0.38900000000000001</v>
      </c>
      <c r="AI1373">
        <f t="shared" si="315"/>
        <v>0</v>
      </c>
      <c r="AJ1373">
        <f t="shared" si="316"/>
        <v>0.42399999999999993</v>
      </c>
      <c r="AK1373">
        <f t="shared" si="317"/>
        <v>0</v>
      </c>
      <c r="AL1373">
        <v>0</v>
      </c>
      <c r="AM1373">
        <f t="shared" si="318"/>
        <v>0.157</v>
      </c>
      <c r="AN1373">
        <v>0</v>
      </c>
      <c r="AO1373">
        <f t="shared" si="319"/>
        <v>0.03</v>
      </c>
      <c r="AQ1373">
        <v>0</v>
      </c>
    </row>
    <row r="1374" spans="1:43" ht="15.75" thickBot="1">
      <c r="A1374" s="51">
        <f t="shared" si="310"/>
        <v>1364</v>
      </c>
      <c r="B1374" s="52">
        <v>1</v>
      </c>
      <c r="C1374" s="56">
        <v>0</v>
      </c>
      <c r="D1374" s="56">
        <v>0</v>
      </c>
      <c r="E1374" s="56">
        <v>0</v>
      </c>
      <c r="F1374" s="52">
        <v>5</v>
      </c>
      <c r="G1374" s="58">
        <v>0</v>
      </c>
      <c r="H1374" s="58">
        <v>0</v>
      </c>
      <c r="I1374" s="52">
        <v>2</v>
      </c>
      <c r="J1374" s="53">
        <v>2.61</v>
      </c>
      <c r="K1374" s="53">
        <v>0</v>
      </c>
      <c r="L1374" s="52">
        <v>55</v>
      </c>
      <c r="M1374" s="52">
        <v>1</v>
      </c>
      <c r="N1374" s="52">
        <v>20</v>
      </c>
      <c r="O1374" s="52">
        <v>7</v>
      </c>
      <c r="P1374" s="54">
        <v>22.849494499999999</v>
      </c>
      <c r="Q1374" s="54">
        <v>26.3798885</v>
      </c>
      <c r="R1374" s="55">
        <v>2.2555295000000002</v>
      </c>
      <c r="T1374" s="52">
        <v>170</v>
      </c>
      <c r="U1374" s="47">
        <f t="shared" si="311"/>
        <v>309.09090909090907</v>
      </c>
      <c r="V1374" s="47">
        <f t="shared" si="312"/>
        <v>478.935</v>
      </c>
      <c r="W1374" s="47">
        <v>0</v>
      </c>
      <c r="X1374" s="50">
        <f t="shared" si="313"/>
        <v>0</v>
      </c>
      <c r="AD1374" s="46">
        <v>0</v>
      </c>
      <c r="AE1374" s="53">
        <v>367</v>
      </c>
      <c r="AF1374" s="52">
        <v>3.9</v>
      </c>
      <c r="AG1374">
        <f t="shared" si="314"/>
        <v>1305</v>
      </c>
      <c r="AH1374">
        <f t="shared" si="306"/>
        <v>0.36699999999999999</v>
      </c>
      <c r="AI1374">
        <f t="shared" si="315"/>
        <v>0</v>
      </c>
      <c r="AJ1374">
        <f t="shared" si="316"/>
        <v>0.42399999999999993</v>
      </c>
      <c r="AK1374">
        <f t="shared" si="317"/>
        <v>0</v>
      </c>
      <c r="AL1374">
        <v>0</v>
      </c>
      <c r="AM1374">
        <f t="shared" si="318"/>
        <v>0.17</v>
      </c>
      <c r="AN1374">
        <v>0</v>
      </c>
      <c r="AO1374">
        <f t="shared" si="319"/>
        <v>3.9E-2</v>
      </c>
      <c r="AQ1374">
        <v>0</v>
      </c>
    </row>
    <row r="1375" spans="1:43" ht="15.75" thickBot="1">
      <c r="A1375" s="51">
        <f t="shared" si="310"/>
        <v>1365</v>
      </c>
      <c r="B1375" s="52">
        <v>1</v>
      </c>
      <c r="C1375" s="56">
        <v>0</v>
      </c>
      <c r="D1375" s="56">
        <v>0</v>
      </c>
      <c r="E1375" s="56">
        <v>0</v>
      </c>
      <c r="F1375" s="52">
        <v>5</v>
      </c>
      <c r="G1375" s="58">
        <v>0</v>
      </c>
      <c r="H1375" s="58">
        <v>0</v>
      </c>
      <c r="I1375" s="52">
        <v>2</v>
      </c>
      <c r="J1375" s="53">
        <v>2.61</v>
      </c>
      <c r="K1375" s="53">
        <v>0</v>
      </c>
      <c r="L1375" s="52">
        <v>35</v>
      </c>
      <c r="M1375" s="52">
        <v>1</v>
      </c>
      <c r="N1375" s="52">
        <v>20</v>
      </c>
      <c r="O1375" s="52">
        <v>7</v>
      </c>
      <c r="P1375" s="54">
        <v>43.2473265</v>
      </c>
      <c r="Q1375" s="54">
        <v>32.656144500000003</v>
      </c>
      <c r="R1375" s="55">
        <v>3.4911674000000001</v>
      </c>
      <c r="T1375" s="52">
        <v>157</v>
      </c>
      <c r="U1375" s="47">
        <f t="shared" si="311"/>
        <v>448.57142857142861</v>
      </c>
      <c r="V1375" s="47">
        <f t="shared" si="312"/>
        <v>507.64499999999998</v>
      </c>
      <c r="W1375" s="47">
        <v>0</v>
      </c>
      <c r="X1375" s="50">
        <f t="shared" si="313"/>
        <v>0</v>
      </c>
      <c r="AD1375" s="46">
        <v>0</v>
      </c>
      <c r="AE1375" s="53">
        <v>389</v>
      </c>
      <c r="AF1375" s="52">
        <v>3</v>
      </c>
      <c r="AG1375">
        <f t="shared" si="314"/>
        <v>1305</v>
      </c>
      <c r="AH1375">
        <f t="shared" si="306"/>
        <v>0.38900000000000001</v>
      </c>
      <c r="AI1375">
        <f t="shared" si="315"/>
        <v>0</v>
      </c>
      <c r="AJ1375">
        <f t="shared" si="316"/>
        <v>0.42399999999999993</v>
      </c>
      <c r="AK1375">
        <f t="shared" si="317"/>
        <v>0</v>
      </c>
      <c r="AL1375">
        <v>0</v>
      </c>
      <c r="AM1375">
        <f t="shared" si="318"/>
        <v>0.157</v>
      </c>
      <c r="AN1375">
        <v>0</v>
      </c>
      <c r="AO1375">
        <f t="shared" si="319"/>
        <v>0.03</v>
      </c>
      <c r="AQ1375">
        <v>0</v>
      </c>
    </row>
    <row r="1376" spans="1:43" ht="15.75" thickBot="1">
      <c r="A1376" s="51">
        <f t="shared" si="310"/>
        <v>1366</v>
      </c>
      <c r="B1376" s="52">
        <v>1</v>
      </c>
      <c r="C1376" s="56">
        <v>0</v>
      </c>
      <c r="D1376" s="56">
        <v>0</v>
      </c>
      <c r="E1376" s="56">
        <v>0</v>
      </c>
      <c r="F1376" s="52">
        <v>5</v>
      </c>
      <c r="G1376" s="58">
        <v>0</v>
      </c>
      <c r="H1376" s="58">
        <v>0</v>
      </c>
      <c r="I1376" s="52">
        <v>2</v>
      </c>
      <c r="J1376" s="53">
        <v>2.61</v>
      </c>
      <c r="K1376" s="53">
        <v>0</v>
      </c>
      <c r="L1376" s="52">
        <v>55</v>
      </c>
      <c r="M1376" s="52">
        <v>1</v>
      </c>
      <c r="N1376" s="52">
        <v>20</v>
      </c>
      <c r="O1376" s="52">
        <v>7</v>
      </c>
      <c r="P1376" s="54">
        <v>21.476563500000001</v>
      </c>
      <c r="Q1376" s="54">
        <v>26.968287499999999</v>
      </c>
      <c r="R1376" s="55">
        <v>2.3830159499999999</v>
      </c>
      <c r="T1376" s="52">
        <v>170</v>
      </c>
      <c r="U1376" s="47">
        <f t="shared" si="311"/>
        <v>309.09090909090907</v>
      </c>
      <c r="V1376" s="47">
        <f t="shared" si="312"/>
        <v>478.935</v>
      </c>
      <c r="W1376" s="47">
        <v>0</v>
      </c>
      <c r="X1376" s="50">
        <f t="shared" si="313"/>
        <v>0</v>
      </c>
      <c r="AD1376" s="46">
        <v>0</v>
      </c>
      <c r="AE1376" s="53">
        <v>367</v>
      </c>
      <c r="AF1376" s="52">
        <v>3.9</v>
      </c>
      <c r="AG1376">
        <f t="shared" si="314"/>
        <v>1305</v>
      </c>
      <c r="AH1376">
        <f t="shared" si="306"/>
        <v>0.36699999999999999</v>
      </c>
      <c r="AI1376">
        <f t="shared" si="315"/>
        <v>0</v>
      </c>
      <c r="AJ1376">
        <f t="shared" si="316"/>
        <v>0.42399999999999993</v>
      </c>
      <c r="AK1376">
        <f t="shared" si="317"/>
        <v>0</v>
      </c>
      <c r="AL1376">
        <v>0</v>
      </c>
      <c r="AM1376">
        <f t="shared" si="318"/>
        <v>0.17</v>
      </c>
      <c r="AN1376">
        <v>0</v>
      </c>
      <c r="AO1376">
        <f t="shared" si="319"/>
        <v>3.9E-2</v>
      </c>
      <c r="AQ1376">
        <v>0</v>
      </c>
    </row>
    <row r="1377" spans="1:43" ht="15.75" thickBot="1">
      <c r="A1377" s="51">
        <f t="shared" si="310"/>
        <v>1367</v>
      </c>
      <c r="B1377" s="52">
        <v>1</v>
      </c>
      <c r="C1377" s="56">
        <v>0</v>
      </c>
      <c r="D1377" s="56">
        <v>0</v>
      </c>
      <c r="E1377" s="56">
        <v>0</v>
      </c>
      <c r="F1377" s="52">
        <v>5</v>
      </c>
      <c r="G1377" s="58">
        <v>0</v>
      </c>
      <c r="H1377" s="58">
        <v>0</v>
      </c>
      <c r="I1377" s="52">
        <v>2</v>
      </c>
      <c r="J1377" s="53">
        <v>2.61</v>
      </c>
      <c r="K1377" s="53">
        <v>0</v>
      </c>
      <c r="L1377" s="52">
        <v>35</v>
      </c>
      <c r="M1377" s="52">
        <v>1</v>
      </c>
      <c r="N1377" s="52">
        <v>20</v>
      </c>
      <c r="O1377" s="52">
        <v>7</v>
      </c>
      <c r="P1377" s="54">
        <v>46.385454500000002</v>
      </c>
      <c r="Q1377" s="54">
        <v>32.754210999999998</v>
      </c>
      <c r="R1377" s="55">
        <v>3.4715541000000001</v>
      </c>
      <c r="T1377" s="52">
        <v>157</v>
      </c>
      <c r="U1377" s="47">
        <f t="shared" si="311"/>
        <v>448.57142857142861</v>
      </c>
      <c r="V1377" s="47">
        <f t="shared" si="312"/>
        <v>507.64499999999998</v>
      </c>
      <c r="W1377" s="47">
        <v>0</v>
      </c>
      <c r="X1377" s="50">
        <f t="shared" si="313"/>
        <v>0</v>
      </c>
      <c r="AD1377" s="46">
        <v>0</v>
      </c>
      <c r="AE1377" s="53">
        <v>389</v>
      </c>
      <c r="AF1377" s="52">
        <v>3</v>
      </c>
      <c r="AG1377">
        <f t="shared" si="314"/>
        <v>1305</v>
      </c>
      <c r="AH1377">
        <f t="shared" si="306"/>
        <v>0.38900000000000001</v>
      </c>
      <c r="AI1377">
        <f t="shared" si="315"/>
        <v>0</v>
      </c>
      <c r="AJ1377">
        <f t="shared" si="316"/>
        <v>0.42399999999999993</v>
      </c>
      <c r="AK1377">
        <f t="shared" si="317"/>
        <v>0</v>
      </c>
      <c r="AL1377">
        <v>0</v>
      </c>
      <c r="AM1377">
        <f t="shared" si="318"/>
        <v>0.157</v>
      </c>
      <c r="AN1377">
        <v>0</v>
      </c>
      <c r="AO1377">
        <f t="shared" si="319"/>
        <v>0.03</v>
      </c>
      <c r="AQ1377">
        <v>0</v>
      </c>
    </row>
    <row r="1378" spans="1:43" ht="15.75" thickBot="1">
      <c r="A1378" s="51">
        <f t="shared" si="310"/>
        <v>1368</v>
      </c>
      <c r="B1378" s="52">
        <v>1</v>
      </c>
      <c r="C1378" s="56">
        <v>0</v>
      </c>
      <c r="D1378" s="56">
        <v>0</v>
      </c>
      <c r="E1378" s="56">
        <v>0</v>
      </c>
      <c r="F1378" s="52">
        <v>5</v>
      </c>
      <c r="G1378" s="58">
        <v>0</v>
      </c>
      <c r="H1378" s="58">
        <v>0</v>
      </c>
      <c r="I1378" s="52">
        <v>2</v>
      </c>
      <c r="J1378" s="53">
        <v>2.61</v>
      </c>
      <c r="K1378" s="53">
        <v>0</v>
      </c>
      <c r="L1378" s="52">
        <v>55</v>
      </c>
      <c r="M1378" s="52">
        <v>1</v>
      </c>
      <c r="N1378" s="52">
        <v>20</v>
      </c>
      <c r="O1378" s="52">
        <v>7</v>
      </c>
      <c r="P1378" s="54">
        <v>24.2224255</v>
      </c>
      <c r="Q1378" s="54">
        <v>27.45862</v>
      </c>
      <c r="R1378" s="55">
        <v>2.28494945</v>
      </c>
      <c r="T1378" s="52">
        <v>170</v>
      </c>
      <c r="U1378" s="47">
        <f t="shared" si="311"/>
        <v>309.09090909090907</v>
      </c>
      <c r="V1378" s="47">
        <f t="shared" si="312"/>
        <v>478.935</v>
      </c>
      <c r="W1378" s="47">
        <v>0</v>
      </c>
      <c r="X1378" s="50">
        <f t="shared" si="313"/>
        <v>0</v>
      </c>
      <c r="AD1378" s="46">
        <v>0</v>
      </c>
      <c r="AE1378" s="53">
        <v>367</v>
      </c>
      <c r="AF1378" s="52">
        <v>3.9</v>
      </c>
      <c r="AG1378">
        <f t="shared" si="314"/>
        <v>1305</v>
      </c>
      <c r="AH1378">
        <f t="shared" si="306"/>
        <v>0.36699999999999999</v>
      </c>
      <c r="AI1378">
        <f t="shared" si="315"/>
        <v>0</v>
      </c>
      <c r="AJ1378">
        <f t="shared" si="316"/>
        <v>0.42399999999999993</v>
      </c>
      <c r="AK1378">
        <f t="shared" si="317"/>
        <v>0</v>
      </c>
      <c r="AL1378">
        <v>0</v>
      </c>
      <c r="AM1378">
        <f t="shared" si="318"/>
        <v>0.17</v>
      </c>
      <c r="AN1378">
        <v>0</v>
      </c>
      <c r="AO1378">
        <f t="shared" si="319"/>
        <v>3.9E-2</v>
      </c>
      <c r="AQ1378">
        <v>0</v>
      </c>
    </row>
    <row r="1379" spans="1:43" ht="15.75" thickBot="1">
      <c r="A1379" s="51">
        <f t="shared" si="310"/>
        <v>1369</v>
      </c>
      <c r="B1379" s="52">
        <v>1</v>
      </c>
      <c r="C1379" s="56">
        <v>0</v>
      </c>
      <c r="D1379" s="56">
        <v>0</v>
      </c>
      <c r="E1379" s="56">
        <v>0</v>
      </c>
      <c r="F1379" s="52">
        <v>5</v>
      </c>
      <c r="G1379" s="58">
        <v>0</v>
      </c>
      <c r="H1379" s="58">
        <v>0</v>
      </c>
      <c r="I1379" s="52">
        <v>2</v>
      </c>
      <c r="J1379" s="53">
        <v>2.61</v>
      </c>
      <c r="K1379" s="53">
        <v>0</v>
      </c>
      <c r="L1379" s="52">
        <v>35</v>
      </c>
      <c r="M1379" s="52">
        <v>1</v>
      </c>
      <c r="N1379" s="52">
        <v>20</v>
      </c>
      <c r="O1379" s="52">
        <v>7</v>
      </c>
      <c r="P1379" s="54">
        <v>51.681045500000003</v>
      </c>
      <c r="Q1379" s="54">
        <v>33.636809500000005</v>
      </c>
      <c r="R1379" s="55">
        <v>3.5402006500000001</v>
      </c>
      <c r="T1379" s="52">
        <v>157</v>
      </c>
      <c r="U1379" s="47">
        <f t="shared" si="311"/>
        <v>448.57142857142861</v>
      </c>
      <c r="V1379" s="47">
        <f t="shared" si="312"/>
        <v>507.64499999999998</v>
      </c>
      <c r="W1379" s="47">
        <v>0</v>
      </c>
      <c r="X1379" s="50">
        <f t="shared" si="313"/>
        <v>0</v>
      </c>
      <c r="AD1379" s="46">
        <v>0</v>
      </c>
      <c r="AE1379" s="53">
        <v>389</v>
      </c>
      <c r="AF1379" s="52">
        <v>3</v>
      </c>
      <c r="AG1379">
        <f t="shared" si="314"/>
        <v>1305</v>
      </c>
      <c r="AH1379">
        <f t="shared" si="306"/>
        <v>0.38900000000000001</v>
      </c>
      <c r="AI1379">
        <f t="shared" si="315"/>
        <v>0</v>
      </c>
      <c r="AJ1379">
        <f t="shared" si="316"/>
        <v>0.42399999999999993</v>
      </c>
      <c r="AK1379">
        <f t="shared" si="317"/>
        <v>0</v>
      </c>
      <c r="AL1379">
        <v>0</v>
      </c>
      <c r="AM1379">
        <f t="shared" si="318"/>
        <v>0.157</v>
      </c>
      <c r="AN1379">
        <v>0</v>
      </c>
      <c r="AO1379">
        <f t="shared" si="319"/>
        <v>0.03</v>
      </c>
      <c r="AQ1379">
        <v>0</v>
      </c>
    </row>
    <row r="1380" spans="1:43" ht="15.75" thickBot="1">
      <c r="A1380" s="51">
        <f t="shared" si="310"/>
        <v>1370</v>
      </c>
      <c r="B1380" s="52">
        <v>1</v>
      </c>
      <c r="C1380" s="56">
        <v>0</v>
      </c>
      <c r="D1380" s="56">
        <v>0</v>
      </c>
      <c r="E1380" s="56">
        <v>0</v>
      </c>
      <c r="F1380" s="52">
        <v>5</v>
      </c>
      <c r="G1380" s="58">
        <v>0</v>
      </c>
      <c r="H1380" s="58">
        <v>0</v>
      </c>
      <c r="I1380" s="52">
        <v>2</v>
      </c>
      <c r="J1380" s="53">
        <v>2.61</v>
      </c>
      <c r="K1380" s="53">
        <v>0</v>
      </c>
      <c r="L1380" s="52">
        <v>55</v>
      </c>
      <c r="M1380" s="52">
        <v>1</v>
      </c>
      <c r="N1380" s="52">
        <v>20</v>
      </c>
      <c r="O1380" s="52">
        <v>7</v>
      </c>
      <c r="P1380" s="54">
        <v>23.535959999999999</v>
      </c>
      <c r="Q1380" s="54">
        <v>27.066353999999997</v>
      </c>
      <c r="R1380" s="55">
        <v>2.2555295000000002</v>
      </c>
      <c r="T1380" s="52">
        <v>170</v>
      </c>
      <c r="U1380" s="47">
        <f t="shared" si="311"/>
        <v>309.09090909090907</v>
      </c>
      <c r="V1380" s="47">
        <f t="shared" si="312"/>
        <v>478.935</v>
      </c>
      <c r="W1380" s="47">
        <v>0</v>
      </c>
      <c r="X1380" s="50">
        <f t="shared" si="313"/>
        <v>0</v>
      </c>
      <c r="AD1380" s="46">
        <v>0</v>
      </c>
      <c r="AE1380" s="53">
        <v>367</v>
      </c>
      <c r="AF1380" s="52">
        <v>3.9</v>
      </c>
      <c r="AG1380">
        <f t="shared" si="314"/>
        <v>1305</v>
      </c>
      <c r="AH1380">
        <f t="shared" si="306"/>
        <v>0.36699999999999999</v>
      </c>
      <c r="AI1380">
        <f t="shared" si="315"/>
        <v>0</v>
      </c>
      <c r="AJ1380">
        <f t="shared" si="316"/>
        <v>0.42399999999999993</v>
      </c>
      <c r="AK1380">
        <f t="shared" si="317"/>
        <v>0</v>
      </c>
      <c r="AL1380">
        <v>0</v>
      </c>
      <c r="AM1380">
        <f t="shared" si="318"/>
        <v>0.17</v>
      </c>
      <c r="AN1380">
        <v>0</v>
      </c>
      <c r="AO1380">
        <f t="shared" si="319"/>
        <v>3.9E-2</v>
      </c>
      <c r="AQ1380">
        <v>0</v>
      </c>
    </row>
    <row r="1381" spans="1:43" ht="15.75" thickBot="1">
      <c r="A1381" s="51">
        <f t="shared" si="310"/>
        <v>1371</v>
      </c>
      <c r="B1381" s="52">
        <v>1</v>
      </c>
      <c r="C1381" s="56">
        <v>0</v>
      </c>
      <c r="D1381" s="56">
        <v>0</v>
      </c>
      <c r="E1381" s="56">
        <v>0</v>
      </c>
      <c r="F1381" s="52">
        <v>5</v>
      </c>
      <c r="G1381" s="58">
        <v>0</v>
      </c>
      <c r="H1381" s="58">
        <v>0</v>
      </c>
      <c r="I1381" s="52">
        <v>2</v>
      </c>
      <c r="J1381" s="53">
        <v>2.61</v>
      </c>
      <c r="K1381" s="53">
        <v>0</v>
      </c>
      <c r="L1381" s="52">
        <v>35</v>
      </c>
      <c r="M1381" s="52">
        <v>1</v>
      </c>
      <c r="N1381" s="52">
        <v>20</v>
      </c>
      <c r="O1381" s="52">
        <v>7</v>
      </c>
      <c r="P1381" s="54">
        <v>48.346784499999998</v>
      </c>
      <c r="Q1381" s="54">
        <v>32.950344000000001</v>
      </c>
      <c r="R1381" s="55">
        <v>3.4617474499999998</v>
      </c>
      <c r="T1381" s="52">
        <v>157</v>
      </c>
      <c r="U1381" s="47">
        <f t="shared" si="311"/>
        <v>448.57142857142861</v>
      </c>
      <c r="V1381" s="47">
        <f t="shared" si="312"/>
        <v>507.64499999999998</v>
      </c>
      <c r="W1381" s="47">
        <v>0</v>
      </c>
      <c r="X1381" s="50">
        <f t="shared" si="313"/>
        <v>0</v>
      </c>
      <c r="AD1381" s="46">
        <v>0</v>
      </c>
      <c r="AE1381" s="53">
        <v>389</v>
      </c>
      <c r="AF1381" s="52">
        <v>3</v>
      </c>
      <c r="AG1381">
        <f t="shared" si="314"/>
        <v>1305</v>
      </c>
      <c r="AH1381">
        <f t="shared" ref="AH1381:AH1444" si="320">(V1381/AG1381)</f>
        <v>0.38900000000000001</v>
      </c>
      <c r="AI1381">
        <f t="shared" si="315"/>
        <v>0</v>
      </c>
      <c r="AJ1381">
        <f t="shared" si="316"/>
        <v>0.42399999999999993</v>
      </c>
      <c r="AK1381">
        <f t="shared" si="317"/>
        <v>0</v>
      </c>
      <c r="AL1381">
        <v>0</v>
      </c>
      <c r="AM1381">
        <f t="shared" si="318"/>
        <v>0.157</v>
      </c>
      <c r="AN1381">
        <v>0</v>
      </c>
      <c r="AO1381">
        <f t="shared" si="319"/>
        <v>0.03</v>
      </c>
      <c r="AQ1381">
        <v>0</v>
      </c>
    </row>
    <row r="1382" spans="1:43" ht="15.75" thickBot="1">
      <c r="A1382" s="51">
        <f t="shared" si="310"/>
        <v>1372</v>
      </c>
      <c r="B1382" s="52">
        <v>1</v>
      </c>
      <c r="C1382" s="56">
        <v>0</v>
      </c>
      <c r="D1382" s="56">
        <v>0</v>
      </c>
      <c r="E1382" s="56">
        <v>0</v>
      </c>
      <c r="F1382" s="52">
        <v>5</v>
      </c>
      <c r="G1382" s="58">
        <v>0</v>
      </c>
      <c r="H1382" s="58">
        <v>0</v>
      </c>
      <c r="I1382" s="52">
        <v>2</v>
      </c>
      <c r="J1382" s="53">
        <v>2.61</v>
      </c>
      <c r="K1382" s="53">
        <v>0</v>
      </c>
      <c r="L1382" s="52">
        <v>55</v>
      </c>
      <c r="M1382" s="52">
        <v>1</v>
      </c>
      <c r="N1382" s="52">
        <v>20</v>
      </c>
      <c r="O1382" s="52">
        <v>7</v>
      </c>
      <c r="P1382" s="54">
        <v>22.555295000000001</v>
      </c>
      <c r="Q1382" s="54">
        <v>28.341218500000004</v>
      </c>
      <c r="R1382" s="55">
        <v>2.1966896</v>
      </c>
      <c r="T1382" s="52">
        <v>170</v>
      </c>
      <c r="U1382" s="47">
        <f t="shared" si="311"/>
        <v>309.09090909090907</v>
      </c>
      <c r="V1382" s="47">
        <f t="shared" si="312"/>
        <v>478.935</v>
      </c>
      <c r="W1382" s="47">
        <v>0</v>
      </c>
      <c r="X1382" s="50">
        <f t="shared" si="313"/>
        <v>0</v>
      </c>
      <c r="AD1382" s="46">
        <v>0</v>
      </c>
      <c r="AE1382" s="53">
        <v>367</v>
      </c>
      <c r="AF1382" s="52">
        <v>3.9</v>
      </c>
      <c r="AG1382">
        <f t="shared" si="314"/>
        <v>1305</v>
      </c>
      <c r="AH1382">
        <f t="shared" si="320"/>
        <v>0.36699999999999999</v>
      </c>
      <c r="AI1382">
        <f t="shared" si="315"/>
        <v>0</v>
      </c>
      <c r="AJ1382">
        <f t="shared" si="316"/>
        <v>0.42399999999999993</v>
      </c>
      <c r="AK1382">
        <f t="shared" si="317"/>
        <v>0</v>
      </c>
      <c r="AL1382">
        <v>0</v>
      </c>
      <c r="AM1382">
        <f t="shared" si="318"/>
        <v>0.17</v>
      </c>
      <c r="AN1382">
        <v>0</v>
      </c>
      <c r="AO1382">
        <f t="shared" si="319"/>
        <v>3.9E-2</v>
      </c>
      <c r="AQ1382">
        <v>0</v>
      </c>
    </row>
    <row r="1383" spans="1:43" ht="15.75" thickBot="1">
      <c r="A1383" s="51">
        <f t="shared" si="310"/>
        <v>1373</v>
      </c>
      <c r="B1383" s="52">
        <v>1</v>
      </c>
      <c r="C1383" s="56">
        <v>0</v>
      </c>
      <c r="D1383" s="56">
        <v>0</v>
      </c>
      <c r="E1383" s="56">
        <v>0</v>
      </c>
      <c r="F1383" s="52">
        <v>5</v>
      </c>
      <c r="G1383" s="58">
        <v>0</v>
      </c>
      <c r="H1383" s="58">
        <v>0</v>
      </c>
      <c r="I1383" s="52">
        <v>2</v>
      </c>
      <c r="J1383" s="53">
        <v>2.61</v>
      </c>
      <c r="K1383" s="53">
        <v>0</v>
      </c>
      <c r="L1383" s="52">
        <v>35</v>
      </c>
      <c r="M1383" s="52">
        <v>1</v>
      </c>
      <c r="N1383" s="52">
        <v>20</v>
      </c>
      <c r="O1383" s="52">
        <v>7</v>
      </c>
      <c r="P1383" s="54">
        <v>47.758385500000003</v>
      </c>
      <c r="Q1383" s="54">
        <v>33.734876</v>
      </c>
      <c r="R1383" s="55">
        <v>3.3146476999999996</v>
      </c>
      <c r="T1383" s="52">
        <v>157</v>
      </c>
      <c r="U1383" s="47">
        <f t="shared" si="311"/>
        <v>448.57142857142861</v>
      </c>
      <c r="V1383" s="47">
        <f t="shared" si="312"/>
        <v>507.64499999999998</v>
      </c>
      <c r="W1383" s="47">
        <v>0</v>
      </c>
      <c r="X1383" s="50">
        <f t="shared" si="313"/>
        <v>0</v>
      </c>
      <c r="AD1383" s="46">
        <v>0</v>
      </c>
      <c r="AE1383" s="53">
        <v>389</v>
      </c>
      <c r="AF1383" s="52">
        <v>3</v>
      </c>
      <c r="AG1383">
        <f t="shared" si="314"/>
        <v>1305</v>
      </c>
      <c r="AH1383">
        <f t="shared" si="320"/>
        <v>0.38900000000000001</v>
      </c>
      <c r="AI1383">
        <f t="shared" si="315"/>
        <v>0</v>
      </c>
      <c r="AJ1383">
        <f t="shared" si="316"/>
        <v>0.42399999999999993</v>
      </c>
      <c r="AK1383">
        <f t="shared" si="317"/>
        <v>0</v>
      </c>
      <c r="AL1383">
        <v>0</v>
      </c>
      <c r="AM1383">
        <f t="shared" si="318"/>
        <v>0.157</v>
      </c>
      <c r="AN1383">
        <v>0</v>
      </c>
      <c r="AO1383">
        <f t="shared" si="319"/>
        <v>0.03</v>
      </c>
      <c r="AQ1383">
        <v>0</v>
      </c>
    </row>
    <row r="1384" spans="1:43" ht="15.75" thickBot="1">
      <c r="A1384" s="51">
        <f t="shared" si="310"/>
        <v>1374</v>
      </c>
      <c r="B1384" s="52">
        <v>1</v>
      </c>
      <c r="C1384" s="56">
        <v>0</v>
      </c>
      <c r="D1384" s="56">
        <v>0</v>
      </c>
      <c r="E1384" s="56">
        <v>0</v>
      </c>
      <c r="F1384" s="52">
        <v>5</v>
      </c>
      <c r="G1384" s="58">
        <v>0</v>
      </c>
      <c r="H1384" s="58">
        <v>0</v>
      </c>
      <c r="I1384" s="52">
        <v>2</v>
      </c>
      <c r="J1384" s="53">
        <v>2.61</v>
      </c>
      <c r="K1384" s="53">
        <v>0</v>
      </c>
      <c r="L1384" s="52">
        <v>55</v>
      </c>
      <c r="M1384" s="52">
        <v>1</v>
      </c>
      <c r="N1384" s="52">
        <v>20</v>
      </c>
      <c r="O1384" s="52">
        <v>28</v>
      </c>
      <c r="P1384" s="54">
        <v>34.6174745</v>
      </c>
      <c r="Q1384" s="54">
        <v>29.518016499999998</v>
      </c>
      <c r="R1384" s="55">
        <v>3.1087080500000002</v>
      </c>
      <c r="T1384" s="52">
        <v>170</v>
      </c>
      <c r="U1384" s="47">
        <f t="shared" si="311"/>
        <v>309.09090909090907</v>
      </c>
      <c r="V1384" s="47">
        <f t="shared" si="312"/>
        <v>478.935</v>
      </c>
      <c r="W1384" s="47">
        <v>0</v>
      </c>
      <c r="X1384" s="50">
        <f t="shared" si="313"/>
        <v>0</v>
      </c>
      <c r="AD1384" s="46">
        <v>0</v>
      </c>
      <c r="AE1384" s="53">
        <v>367</v>
      </c>
      <c r="AF1384" s="52">
        <v>3.9</v>
      </c>
      <c r="AG1384">
        <f t="shared" si="314"/>
        <v>1305</v>
      </c>
      <c r="AH1384">
        <f t="shared" si="320"/>
        <v>0.36699999999999999</v>
      </c>
      <c r="AI1384">
        <f t="shared" si="315"/>
        <v>0</v>
      </c>
      <c r="AJ1384">
        <f t="shared" si="316"/>
        <v>0.42399999999999993</v>
      </c>
      <c r="AK1384">
        <f t="shared" si="317"/>
        <v>0</v>
      </c>
      <c r="AL1384">
        <v>0</v>
      </c>
      <c r="AM1384">
        <f t="shared" si="318"/>
        <v>0.17</v>
      </c>
      <c r="AN1384">
        <v>0</v>
      </c>
      <c r="AO1384">
        <f t="shared" si="319"/>
        <v>3.9E-2</v>
      </c>
      <c r="AQ1384">
        <v>0</v>
      </c>
    </row>
    <row r="1385" spans="1:43" ht="15.75" thickBot="1">
      <c r="A1385" s="51">
        <f t="shared" si="310"/>
        <v>1375</v>
      </c>
      <c r="B1385" s="52">
        <v>1</v>
      </c>
      <c r="C1385" s="56">
        <v>0</v>
      </c>
      <c r="D1385" s="56">
        <v>0</v>
      </c>
      <c r="E1385" s="56">
        <v>0</v>
      </c>
      <c r="F1385" s="52">
        <v>5</v>
      </c>
      <c r="G1385" s="58">
        <v>0</v>
      </c>
      <c r="H1385" s="58">
        <v>0</v>
      </c>
      <c r="I1385" s="52">
        <v>2</v>
      </c>
      <c r="J1385" s="53">
        <v>2.61</v>
      </c>
      <c r="K1385" s="53">
        <v>0</v>
      </c>
      <c r="L1385" s="52">
        <v>35</v>
      </c>
      <c r="M1385" s="52">
        <v>1</v>
      </c>
      <c r="N1385" s="52">
        <v>20</v>
      </c>
      <c r="O1385" s="52">
        <v>28</v>
      </c>
      <c r="P1385" s="54">
        <v>61.585762000000003</v>
      </c>
      <c r="Q1385" s="54">
        <v>36.7749375</v>
      </c>
      <c r="R1385" s="55">
        <v>4.5012523499999997</v>
      </c>
      <c r="T1385" s="52">
        <v>157</v>
      </c>
      <c r="U1385" s="47">
        <f t="shared" si="311"/>
        <v>448.57142857142861</v>
      </c>
      <c r="V1385" s="47">
        <f t="shared" si="312"/>
        <v>507.64499999999998</v>
      </c>
      <c r="W1385" s="47">
        <v>0</v>
      </c>
      <c r="X1385" s="50">
        <f t="shared" si="313"/>
        <v>0</v>
      </c>
      <c r="AD1385" s="46">
        <v>0</v>
      </c>
      <c r="AE1385" s="53">
        <v>389</v>
      </c>
      <c r="AF1385" s="52">
        <v>3</v>
      </c>
      <c r="AG1385">
        <f t="shared" si="314"/>
        <v>1305</v>
      </c>
      <c r="AH1385">
        <f t="shared" si="320"/>
        <v>0.38900000000000001</v>
      </c>
      <c r="AI1385">
        <f t="shared" si="315"/>
        <v>0</v>
      </c>
      <c r="AJ1385">
        <f t="shared" si="316"/>
        <v>0.42399999999999993</v>
      </c>
      <c r="AK1385">
        <f t="shared" si="317"/>
        <v>0</v>
      </c>
      <c r="AL1385">
        <v>0</v>
      </c>
      <c r="AM1385">
        <f t="shared" si="318"/>
        <v>0.157</v>
      </c>
      <c r="AN1385">
        <v>0</v>
      </c>
      <c r="AO1385">
        <f t="shared" si="319"/>
        <v>0.03</v>
      </c>
      <c r="AQ1385">
        <v>0</v>
      </c>
    </row>
    <row r="1386" spans="1:43" ht="15.75" thickBot="1">
      <c r="A1386" s="51">
        <f t="shared" si="310"/>
        <v>1376</v>
      </c>
      <c r="B1386" s="52">
        <v>1</v>
      </c>
      <c r="C1386" s="56">
        <v>0</v>
      </c>
      <c r="D1386" s="56">
        <v>0</v>
      </c>
      <c r="E1386" s="56">
        <v>0</v>
      </c>
      <c r="F1386" s="52">
        <v>5</v>
      </c>
      <c r="G1386" s="58">
        <v>0</v>
      </c>
      <c r="H1386" s="58">
        <v>0</v>
      </c>
      <c r="I1386" s="52">
        <v>2</v>
      </c>
      <c r="J1386" s="53">
        <v>2.61</v>
      </c>
      <c r="K1386" s="53">
        <v>0</v>
      </c>
      <c r="L1386" s="52">
        <v>55</v>
      </c>
      <c r="M1386" s="52">
        <v>1</v>
      </c>
      <c r="N1386" s="52">
        <v>20</v>
      </c>
      <c r="O1386" s="52">
        <v>28</v>
      </c>
      <c r="P1386" s="54">
        <v>32.8522775</v>
      </c>
      <c r="Q1386" s="54">
        <v>29.518016499999998</v>
      </c>
      <c r="R1386" s="55">
        <v>2.9714149500000002</v>
      </c>
      <c r="T1386" s="52">
        <v>170</v>
      </c>
      <c r="U1386" s="47">
        <f t="shared" si="311"/>
        <v>309.09090909090907</v>
      </c>
      <c r="V1386" s="47">
        <f t="shared" si="312"/>
        <v>478.935</v>
      </c>
      <c r="W1386" s="47">
        <v>0</v>
      </c>
      <c r="X1386" s="50">
        <f t="shared" si="313"/>
        <v>0</v>
      </c>
      <c r="AD1386" s="46">
        <v>0</v>
      </c>
      <c r="AE1386" s="53">
        <v>367</v>
      </c>
      <c r="AF1386" s="52">
        <v>3.9</v>
      </c>
      <c r="AG1386">
        <f t="shared" si="314"/>
        <v>1305</v>
      </c>
      <c r="AH1386">
        <f t="shared" si="320"/>
        <v>0.36699999999999999</v>
      </c>
      <c r="AI1386">
        <f t="shared" si="315"/>
        <v>0</v>
      </c>
      <c r="AJ1386">
        <f t="shared" si="316"/>
        <v>0.42399999999999993</v>
      </c>
      <c r="AK1386">
        <f t="shared" si="317"/>
        <v>0</v>
      </c>
      <c r="AL1386">
        <v>0</v>
      </c>
      <c r="AM1386">
        <f t="shared" si="318"/>
        <v>0.17</v>
      </c>
      <c r="AN1386">
        <v>0</v>
      </c>
      <c r="AO1386">
        <f t="shared" si="319"/>
        <v>3.9E-2</v>
      </c>
      <c r="AQ1386">
        <v>0</v>
      </c>
    </row>
    <row r="1387" spans="1:43" ht="15.75" thickBot="1">
      <c r="A1387" s="51">
        <f t="shared" si="310"/>
        <v>1377</v>
      </c>
      <c r="B1387" s="52">
        <v>1</v>
      </c>
      <c r="C1387" s="56">
        <v>0</v>
      </c>
      <c r="D1387" s="56">
        <v>0</v>
      </c>
      <c r="E1387" s="56">
        <v>0</v>
      </c>
      <c r="F1387" s="52">
        <v>5</v>
      </c>
      <c r="G1387" s="58">
        <v>0</v>
      </c>
      <c r="H1387" s="58">
        <v>0</v>
      </c>
      <c r="I1387" s="52">
        <v>2</v>
      </c>
      <c r="J1387" s="53">
        <v>2.61</v>
      </c>
      <c r="K1387" s="53">
        <v>0</v>
      </c>
      <c r="L1387" s="52">
        <v>35</v>
      </c>
      <c r="M1387" s="52">
        <v>1</v>
      </c>
      <c r="N1387" s="52">
        <v>20</v>
      </c>
      <c r="O1387" s="52">
        <v>28</v>
      </c>
      <c r="P1387" s="54">
        <v>60.703163500000002</v>
      </c>
      <c r="Q1387" s="54">
        <v>36.186538499999997</v>
      </c>
      <c r="R1387" s="55">
        <v>4.2168595</v>
      </c>
      <c r="T1387" s="52">
        <v>157</v>
      </c>
      <c r="U1387" s="47">
        <f t="shared" si="311"/>
        <v>448.57142857142861</v>
      </c>
      <c r="V1387" s="47">
        <f t="shared" si="312"/>
        <v>507.64499999999998</v>
      </c>
      <c r="W1387" s="47">
        <v>0</v>
      </c>
      <c r="X1387" s="50">
        <f t="shared" si="313"/>
        <v>0</v>
      </c>
      <c r="AD1387" s="46">
        <v>0</v>
      </c>
      <c r="AE1387" s="53">
        <v>389</v>
      </c>
      <c r="AF1387" s="52">
        <v>3</v>
      </c>
      <c r="AG1387">
        <f t="shared" si="314"/>
        <v>1305</v>
      </c>
      <c r="AH1387">
        <f t="shared" si="320"/>
        <v>0.38900000000000001</v>
      </c>
      <c r="AI1387">
        <f t="shared" si="315"/>
        <v>0</v>
      </c>
      <c r="AJ1387">
        <f t="shared" si="316"/>
        <v>0.42399999999999993</v>
      </c>
      <c r="AK1387">
        <f t="shared" si="317"/>
        <v>0</v>
      </c>
      <c r="AL1387">
        <v>0</v>
      </c>
      <c r="AM1387">
        <f t="shared" si="318"/>
        <v>0.157</v>
      </c>
      <c r="AN1387">
        <v>0</v>
      </c>
      <c r="AO1387">
        <f t="shared" si="319"/>
        <v>0.03</v>
      </c>
      <c r="AQ1387">
        <v>0</v>
      </c>
    </row>
    <row r="1388" spans="1:43" ht="15.75" thickBot="1">
      <c r="A1388" s="51">
        <f t="shared" si="310"/>
        <v>1378</v>
      </c>
      <c r="B1388" s="52">
        <v>1</v>
      </c>
      <c r="C1388" s="56">
        <v>0</v>
      </c>
      <c r="D1388" s="56">
        <v>0</v>
      </c>
      <c r="E1388" s="56">
        <v>0</v>
      </c>
      <c r="F1388" s="52">
        <v>5</v>
      </c>
      <c r="G1388" s="58">
        <v>0</v>
      </c>
      <c r="H1388" s="58">
        <v>0</v>
      </c>
      <c r="I1388" s="52">
        <v>2</v>
      </c>
      <c r="J1388" s="53">
        <v>2.61</v>
      </c>
      <c r="K1388" s="53">
        <v>0</v>
      </c>
      <c r="L1388" s="52">
        <v>55</v>
      </c>
      <c r="M1388" s="52">
        <v>1</v>
      </c>
      <c r="N1388" s="52">
        <v>20</v>
      </c>
      <c r="O1388" s="52">
        <v>28</v>
      </c>
      <c r="P1388" s="54">
        <v>34.225208500000001</v>
      </c>
      <c r="Q1388" s="54">
        <v>30.302548499999997</v>
      </c>
      <c r="R1388" s="55">
        <v>3.1087080500000002</v>
      </c>
      <c r="T1388" s="52">
        <v>170</v>
      </c>
      <c r="U1388" s="47">
        <f t="shared" si="311"/>
        <v>309.09090909090907</v>
      </c>
      <c r="V1388" s="47">
        <f t="shared" si="312"/>
        <v>478.935</v>
      </c>
      <c r="W1388" s="47">
        <v>0</v>
      </c>
      <c r="X1388" s="50">
        <f t="shared" si="313"/>
        <v>0</v>
      </c>
      <c r="AD1388" s="46">
        <v>0</v>
      </c>
      <c r="AE1388" s="53">
        <v>367</v>
      </c>
      <c r="AF1388" s="52">
        <v>3.9</v>
      </c>
      <c r="AG1388">
        <f t="shared" si="314"/>
        <v>1305</v>
      </c>
      <c r="AH1388">
        <f t="shared" si="320"/>
        <v>0.36699999999999999</v>
      </c>
      <c r="AI1388">
        <f t="shared" si="315"/>
        <v>0</v>
      </c>
      <c r="AJ1388">
        <f t="shared" si="316"/>
        <v>0.42399999999999993</v>
      </c>
      <c r="AK1388">
        <f t="shared" si="317"/>
        <v>0</v>
      </c>
      <c r="AL1388">
        <v>0</v>
      </c>
      <c r="AM1388">
        <f t="shared" si="318"/>
        <v>0.17</v>
      </c>
      <c r="AN1388">
        <v>0</v>
      </c>
      <c r="AO1388">
        <f t="shared" si="319"/>
        <v>3.9E-2</v>
      </c>
      <c r="AQ1388">
        <v>0</v>
      </c>
    </row>
    <row r="1389" spans="1:43" ht="15.75" thickBot="1">
      <c r="A1389" s="51">
        <f t="shared" si="310"/>
        <v>1379</v>
      </c>
      <c r="B1389" s="52">
        <v>1</v>
      </c>
      <c r="C1389" s="56">
        <v>0</v>
      </c>
      <c r="D1389" s="56">
        <v>0</v>
      </c>
      <c r="E1389" s="56">
        <v>0</v>
      </c>
      <c r="F1389" s="52">
        <v>5</v>
      </c>
      <c r="G1389" s="58">
        <v>0</v>
      </c>
      <c r="H1389" s="58">
        <v>0</v>
      </c>
      <c r="I1389" s="52">
        <v>2</v>
      </c>
      <c r="J1389" s="53">
        <v>2.61</v>
      </c>
      <c r="K1389" s="53">
        <v>0</v>
      </c>
      <c r="L1389" s="52">
        <v>35</v>
      </c>
      <c r="M1389" s="52">
        <v>1</v>
      </c>
      <c r="N1389" s="52">
        <v>20</v>
      </c>
      <c r="O1389" s="52">
        <v>28</v>
      </c>
      <c r="P1389" s="54">
        <v>60.507030499999999</v>
      </c>
      <c r="Q1389" s="54">
        <v>0</v>
      </c>
      <c r="R1389" s="55">
        <v>4.1776328999999999</v>
      </c>
      <c r="T1389" s="52">
        <v>157</v>
      </c>
      <c r="U1389" s="47">
        <f t="shared" si="311"/>
        <v>448.57142857142861</v>
      </c>
      <c r="V1389" s="47">
        <f t="shared" si="312"/>
        <v>507.64499999999998</v>
      </c>
      <c r="W1389" s="47">
        <v>0</v>
      </c>
      <c r="X1389" s="50">
        <f t="shared" si="313"/>
        <v>0</v>
      </c>
      <c r="AD1389" s="46">
        <v>0</v>
      </c>
      <c r="AE1389" s="53">
        <v>389</v>
      </c>
      <c r="AF1389" s="52">
        <v>3</v>
      </c>
      <c r="AG1389">
        <f t="shared" si="314"/>
        <v>1305</v>
      </c>
      <c r="AH1389">
        <f t="shared" si="320"/>
        <v>0.38900000000000001</v>
      </c>
      <c r="AI1389">
        <f t="shared" si="315"/>
        <v>0</v>
      </c>
      <c r="AJ1389">
        <f t="shared" si="316"/>
        <v>0.42399999999999993</v>
      </c>
      <c r="AK1389">
        <f t="shared" si="317"/>
        <v>0</v>
      </c>
      <c r="AL1389">
        <v>0</v>
      </c>
      <c r="AM1389">
        <f t="shared" si="318"/>
        <v>0.157</v>
      </c>
      <c r="AN1389">
        <v>0</v>
      </c>
      <c r="AO1389">
        <f t="shared" si="319"/>
        <v>0.03</v>
      </c>
      <c r="AQ1389">
        <v>0</v>
      </c>
    </row>
    <row r="1390" spans="1:43" ht="15.75" thickBot="1">
      <c r="A1390" s="51">
        <f t="shared" si="310"/>
        <v>1380</v>
      </c>
      <c r="B1390" s="52">
        <v>1</v>
      </c>
      <c r="C1390" s="56">
        <v>0</v>
      </c>
      <c r="D1390" s="56">
        <v>0</v>
      </c>
      <c r="E1390" s="56">
        <v>0</v>
      </c>
      <c r="F1390" s="52">
        <v>5</v>
      </c>
      <c r="G1390" s="58">
        <v>0</v>
      </c>
      <c r="H1390" s="58">
        <v>0</v>
      </c>
      <c r="I1390" s="52">
        <v>2</v>
      </c>
      <c r="J1390" s="53">
        <v>2.61</v>
      </c>
      <c r="K1390" s="53">
        <v>0</v>
      </c>
      <c r="L1390" s="52">
        <v>55</v>
      </c>
      <c r="M1390" s="52">
        <v>1</v>
      </c>
      <c r="N1390" s="52">
        <v>20</v>
      </c>
      <c r="O1390" s="52">
        <v>28</v>
      </c>
      <c r="P1390" s="54">
        <v>36.578804499999997</v>
      </c>
      <c r="Q1390" s="54">
        <v>30.792881000000001</v>
      </c>
      <c r="R1390" s="55">
        <v>3.0792880999999999</v>
      </c>
      <c r="T1390" s="52">
        <v>170</v>
      </c>
      <c r="U1390" s="47">
        <f t="shared" si="311"/>
        <v>309.09090909090907</v>
      </c>
      <c r="V1390" s="47">
        <f t="shared" si="312"/>
        <v>478.935</v>
      </c>
      <c r="W1390" s="47">
        <v>0</v>
      </c>
      <c r="X1390" s="50">
        <f t="shared" si="313"/>
        <v>0</v>
      </c>
      <c r="AD1390" s="46">
        <v>0</v>
      </c>
      <c r="AE1390" s="53">
        <v>367</v>
      </c>
      <c r="AF1390" s="52">
        <v>3.9</v>
      </c>
      <c r="AG1390">
        <f t="shared" si="314"/>
        <v>1305</v>
      </c>
      <c r="AH1390">
        <f t="shared" si="320"/>
        <v>0.36699999999999999</v>
      </c>
      <c r="AI1390">
        <f t="shared" si="315"/>
        <v>0</v>
      </c>
      <c r="AJ1390">
        <f t="shared" si="316"/>
        <v>0.42399999999999993</v>
      </c>
      <c r="AK1390">
        <f t="shared" si="317"/>
        <v>0</v>
      </c>
      <c r="AL1390">
        <v>0</v>
      </c>
      <c r="AM1390">
        <f t="shared" si="318"/>
        <v>0.17</v>
      </c>
      <c r="AN1390">
        <v>0</v>
      </c>
      <c r="AO1390">
        <f t="shared" si="319"/>
        <v>3.9E-2</v>
      </c>
      <c r="AQ1390">
        <v>0</v>
      </c>
    </row>
    <row r="1391" spans="1:43" ht="15.75" thickBot="1">
      <c r="A1391" s="51">
        <f t="shared" si="310"/>
        <v>1381</v>
      </c>
      <c r="B1391" s="52">
        <v>1</v>
      </c>
      <c r="C1391" s="56">
        <v>0</v>
      </c>
      <c r="D1391" s="56">
        <v>0</v>
      </c>
      <c r="E1391" s="56">
        <v>0</v>
      </c>
      <c r="F1391" s="52">
        <v>5</v>
      </c>
      <c r="G1391" s="58">
        <v>0</v>
      </c>
      <c r="H1391" s="58">
        <v>0</v>
      </c>
      <c r="I1391" s="52">
        <v>2</v>
      </c>
      <c r="J1391" s="53">
        <v>2.61</v>
      </c>
      <c r="K1391" s="53">
        <v>0</v>
      </c>
      <c r="L1391" s="52">
        <v>35</v>
      </c>
      <c r="M1391" s="52">
        <v>1</v>
      </c>
      <c r="N1391" s="52">
        <v>20</v>
      </c>
      <c r="O1391" s="52">
        <v>28</v>
      </c>
      <c r="P1391" s="54">
        <v>62.762560000000001</v>
      </c>
      <c r="Q1391" s="54">
        <v>37.657536</v>
      </c>
      <c r="R1391" s="55">
        <v>4.5208656500000002</v>
      </c>
      <c r="T1391" s="52">
        <v>157</v>
      </c>
      <c r="U1391" s="47">
        <f t="shared" si="311"/>
        <v>448.57142857142861</v>
      </c>
      <c r="V1391" s="47">
        <f t="shared" si="312"/>
        <v>507.64499999999998</v>
      </c>
      <c r="W1391" s="47">
        <v>0</v>
      </c>
      <c r="X1391" s="50">
        <f t="shared" si="313"/>
        <v>0</v>
      </c>
      <c r="AD1391" s="46">
        <v>0</v>
      </c>
      <c r="AE1391" s="53">
        <v>389</v>
      </c>
      <c r="AF1391" s="52">
        <v>3</v>
      </c>
      <c r="AG1391">
        <f t="shared" si="314"/>
        <v>1305</v>
      </c>
      <c r="AH1391">
        <f t="shared" si="320"/>
        <v>0.38900000000000001</v>
      </c>
      <c r="AI1391">
        <f t="shared" si="315"/>
        <v>0</v>
      </c>
      <c r="AJ1391">
        <f t="shared" si="316"/>
        <v>0.42399999999999993</v>
      </c>
      <c r="AK1391">
        <f t="shared" si="317"/>
        <v>0</v>
      </c>
      <c r="AL1391">
        <v>0</v>
      </c>
      <c r="AM1391">
        <f t="shared" si="318"/>
        <v>0.157</v>
      </c>
      <c r="AN1391">
        <v>0</v>
      </c>
      <c r="AO1391">
        <f t="shared" si="319"/>
        <v>0.03</v>
      </c>
      <c r="AQ1391">
        <v>0</v>
      </c>
    </row>
    <row r="1392" spans="1:43" ht="15.75" thickBot="1">
      <c r="A1392" s="51">
        <f t="shared" si="310"/>
        <v>1382</v>
      </c>
      <c r="B1392" s="52">
        <v>1</v>
      </c>
      <c r="C1392" s="56">
        <v>0</v>
      </c>
      <c r="D1392" s="56">
        <v>0</v>
      </c>
      <c r="E1392" s="56">
        <v>0</v>
      </c>
      <c r="F1392" s="52">
        <v>5</v>
      </c>
      <c r="G1392" s="58">
        <v>0</v>
      </c>
      <c r="H1392" s="58">
        <v>0</v>
      </c>
      <c r="I1392" s="52">
        <v>2</v>
      </c>
      <c r="J1392" s="53">
        <v>2.61</v>
      </c>
      <c r="K1392" s="53">
        <v>0</v>
      </c>
      <c r="L1392" s="52">
        <v>55</v>
      </c>
      <c r="M1392" s="52">
        <v>1</v>
      </c>
      <c r="N1392" s="52">
        <v>20</v>
      </c>
      <c r="O1392" s="52">
        <v>28</v>
      </c>
      <c r="P1392" s="54">
        <v>34.029075499999998</v>
      </c>
      <c r="Q1392" s="54">
        <v>30.498681499999996</v>
      </c>
      <c r="R1392" s="55">
        <v>3.0008349000000001</v>
      </c>
      <c r="T1392" s="52">
        <v>170</v>
      </c>
      <c r="U1392" s="47">
        <f t="shared" si="311"/>
        <v>309.09090909090907</v>
      </c>
      <c r="V1392" s="47">
        <f t="shared" si="312"/>
        <v>478.935</v>
      </c>
      <c r="W1392" s="47">
        <v>0</v>
      </c>
      <c r="X1392" s="50">
        <f t="shared" si="313"/>
        <v>0</v>
      </c>
      <c r="AD1392" s="46">
        <v>0</v>
      </c>
      <c r="AE1392" s="53">
        <v>367</v>
      </c>
      <c r="AF1392" s="52">
        <v>3.9</v>
      </c>
      <c r="AG1392">
        <f t="shared" si="314"/>
        <v>1305</v>
      </c>
      <c r="AH1392">
        <f t="shared" si="320"/>
        <v>0.36699999999999999</v>
      </c>
      <c r="AI1392">
        <f t="shared" si="315"/>
        <v>0</v>
      </c>
      <c r="AJ1392">
        <f t="shared" si="316"/>
        <v>0.42399999999999993</v>
      </c>
      <c r="AK1392">
        <f t="shared" si="317"/>
        <v>0</v>
      </c>
      <c r="AL1392">
        <v>0</v>
      </c>
      <c r="AM1392">
        <f t="shared" si="318"/>
        <v>0.17</v>
      </c>
      <c r="AN1392">
        <v>0</v>
      </c>
      <c r="AO1392">
        <f t="shared" si="319"/>
        <v>3.9E-2</v>
      </c>
      <c r="AQ1392">
        <v>0</v>
      </c>
    </row>
    <row r="1393" spans="1:43" ht="15.75" thickBot="1">
      <c r="A1393" s="51">
        <f t="shared" si="310"/>
        <v>1383</v>
      </c>
      <c r="B1393" s="52">
        <v>1</v>
      </c>
      <c r="C1393" s="56">
        <v>0</v>
      </c>
      <c r="D1393" s="56">
        <v>0</v>
      </c>
      <c r="E1393" s="56">
        <v>0</v>
      </c>
      <c r="F1393" s="52">
        <v>5</v>
      </c>
      <c r="G1393" s="58">
        <v>0</v>
      </c>
      <c r="H1393" s="58">
        <v>0</v>
      </c>
      <c r="I1393" s="52">
        <v>2</v>
      </c>
      <c r="J1393" s="53">
        <v>2.61</v>
      </c>
      <c r="K1393" s="53">
        <v>0</v>
      </c>
      <c r="L1393" s="52">
        <v>35</v>
      </c>
      <c r="M1393" s="52">
        <v>1</v>
      </c>
      <c r="N1393" s="52">
        <v>20</v>
      </c>
      <c r="O1393" s="52">
        <v>28</v>
      </c>
      <c r="P1393" s="54">
        <v>60.310897500000003</v>
      </c>
      <c r="Q1393" s="54">
        <v>37.167203499999999</v>
      </c>
      <c r="R1393" s="55">
        <v>3.92266</v>
      </c>
      <c r="T1393" s="52">
        <v>157</v>
      </c>
      <c r="U1393" s="47">
        <f t="shared" si="311"/>
        <v>448.57142857142861</v>
      </c>
      <c r="V1393" s="47">
        <f t="shared" si="312"/>
        <v>507.64499999999998</v>
      </c>
      <c r="W1393" s="47">
        <v>0</v>
      </c>
      <c r="X1393" s="50">
        <f t="shared" si="313"/>
        <v>0</v>
      </c>
      <c r="AD1393" s="46">
        <v>0</v>
      </c>
      <c r="AE1393" s="53">
        <v>389</v>
      </c>
      <c r="AF1393" s="52">
        <v>3</v>
      </c>
      <c r="AG1393">
        <f t="shared" si="314"/>
        <v>1305</v>
      </c>
      <c r="AH1393">
        <f t="shared" si="320"/>
        <v>0.38900000000000001</v>
      </c>
      <c r="AI1393">
        <f t="shared" si="315"/>
        <v>0</v>
      </c>
      <c r="AJ1393">
        <f t="shared" si="316"/>
        <v>0.42399999999999993</v>
      </c>
      <c r="AK1393">
        <f t="shared" si="317"/>
        <v>0</v>
      </c>
      <c r="AL1393">
        <v>0</v>
      </c>
      <c r="AM1393">
        <f t="shared" si="318"/>
        <v>0.157</v>
      </c>
      <c r="AN1393">
        <v>0</v>
      </c>
      <c r="AO1393">
        <f t="shared" si="319"/>
        <v>0.03</v>
      </c>
      <c r="AQ1393">
        <v>0</v>
      </c>
    </row>
    <row r="1394" spans="1:43" ht="15.75" thickBot="1">
      <c r="A1394" s="51">
        <f t="shared" si="310"/>
        <v>1384</v>
      </c>
      <c r="B1394" s="52">
        <v>1</v>
      </c>
      <c r="C1394" s="56">
        <v>0</v>
      </c>
      <c r="D1394" s="56">
        <v>0</v>
      </c>
      <c r="E1394" s="56">
        <v>0</v>
      </c>
      <c r="F1394" s="52">
        <v>5</v>
      </c>
      <c r="G1394" s="58">
        <v>0</v>
      </c>
      <c r="H1394" s="58">
        <v>0</v>
      </c>
      <c r="I1394" s="52">
        <v>2</v>
      </c>
      <c r="J1394" s="53">
        <v>2.61</v>
      </c>
      <c r="K1394" s="53">
        <v>0</v>
      </c>
      <c r="L1394" s="52">
        <v>55</v>
      </c>
      <c r="M1394" s="52">
        <v>1</v>
      </c>
      <c r="N1394" s="52">
        <v>20</v>
      </c>
      <c r="O1394" s="52">
        <v>28</v>
      </c>
      <c r="P1394" s="54">
        <v>33.342610000000001</v>
      </c>
      <c r="Q1394" s="54">
        <v>31.283213500000002</v>
      </c>
      <c r="R1394" s="55">
        <v>3.0302548499999999</v>
      </c>
      <c r="T1394" s="52">
        <v>170</v>
      </c>
      <c r="U1394" s="47">
        <f t="shared" si="311"/>
        <v>309.09090909090907</v>
      </c>
      <c r="V1394" s="47">
        <f t="shared" si="312"/>
        <v>478.935</v>
      </c>
      <c r="W1394" s="47">
        <v>0</v>
      </c>
      <c r="X1394" s="50">
        <f t="shared" si="313"/>
        <v>0</v>
      </c>
      <c r="AD1394" s="46">
        <v>0</v>
      </c>
      <c r="AE1394" s="53">
        <v>367</v>
      </c>
      <c r="AF1394" s="52">
        <v>3.9</v>
      </c>
      <c r="AG1394">
        <f t="shared" si="314"/>
        <v>1305</v>
      </c>
      <c r="AH1394">
        <f t="shared" si="320"/>
        <v>0.36699999999999999</v>
      </c>
      <c r="AI1394">
        <f t="shared" si="315"/>
        <v>0</v>
      </c>
      <c r="AJ1394">
        <f t="shared" si="316"/>
        <v>0.42399999999999993</v>
      </c>
      <c r="AK1394">
        <f t="shared" si="317"/>
        <v>0</v>
      </c>
      <c r="AL1394">
        <v>0</v>
      </c>
      <c r="AM1394">
        <f t="shared" si="318"/>
        <v>0.17</v>
      </c>
      <c r="AN1394">
        <v>0</v>
      </c>
      <c r="AO1394">
        <f t="shared" si="319"/>
        <v>3.9E-2</v>
      </c>
      <c r="AQ1394">
        <v>0</v>
      </c>
    </row>
    <row r="1395" spans="1:43" ht="15.75" thickBot="1">
      <c r="A1395" s="51">
        <f t="shared" si="310"/>
        <v>1385</v>
      </c>
      <c r="B1395" s="52">
        <v>1</v>
      </c>
      <c r="C1395" s="56">
        <v>0</v>
      </c>
      <c r="D1395" s="56">
        <v>0</v>
      </c>
      <c r="E1395" s="56">
        <v>0</v>
      </c>
      <c r="F1395" s="52">
        <v>5</v>
      </c>
      <c r="G1395" s="58">
        <v>0</v>
      </c>
      <c r="H1395" s="58">
        <v>0</v>
      </c>
      <c r="I1395" s="52">
        <v>2</v>
      </c>
      <c r="J1395" s="53">
        <v>2.61</v>
      </c>
      <c r="K1395" s="53">
        <v>0</v>
      </c>
      <c r="L1395" s="52">
        <v>35</v>
      </c>
      <c r="M1395" s="52">
        <v>1</v>
      </c>
      <c r="N1395" s="52">
        <v>20</v>
      </c>
      <c r="O1395" s="52">
        <v>28</v>
      </c>
      <c r="P1395" s="54">
        <v>58.251500999999998</v>
      </c>
      <c r="Q1395" s="54">
        <v>37.265270000000001</v>
      </c>
      <c r="R1395" s="55">
        <v>4.1187930000000001</v>
      </c>
      <c r="T1395" s="52">
        <v>157</v>
      </c>
      <c r="U1395" s="47">
        <f t="shared" si="311"/>
        <v>448.57142857142861</v>
      </c>
      <c r="V1395" s="47">
        <f t="shared" si="312"/>
        <v>507.64499999999998</v>
      </c>
      <c r="W1395" s="47">
        <v>0</v>
      </c>
      <c r="X1395" s="50">
        <f t="shared" si="313"/>
        <v>0</v>
      </c>
      <c r="AD1395" s="46">
        <v>0</v>
      </c>
      <c r="AE1395" s="53">
        <v>389</v>
      </c>
      <c r="AF1395" s="52">
        <v>3</v>
      </c>
      <c r="AG1395">
        <f t="shared" si="314"/>
        <v>1305</v>
      </c>
      <c r="AH1395">
        <f t="shared" si="320"/>
        <v>0.38900000000000001</v>
      </c>
      <c r="AI1395">
        <f t="shared" si="315"/>
        <v>0</v>
      </c>
      <c r="AJ1395">
        <f t="shared" si="316"/>
        <v>0.42399999999999993</v>
      </c>
      <c r="AK1395">
        <f t="shared" si="317"/>
        <v>0</v>
      </c>
      <c r="AL1395">
        <v>0</v>
      </c>
      <c r="AM1395">
        <f t="shared" si="318"/>
        <v>0.157</v>
      </c>
      <c r="AN1395">
        <v>0</v>
      </c>
      <c r="AO1395">
        <f t="shared" si="319"/>
        <v>0.03</v>
      </c>
      <c r="AQ1395">
        <v>0</v>
      </c>
    </row>
    <row r="1396" spans="1:43" ht="15.75" thickBot="1">
      <c r="A1396" s="51">
        <f t="shared" si="310"/>
        <v>1386</v>
      </c>
      <c r="B1396" s="52">
        <v>1</v>
      </c>
      <c r="C1396" s="52">
        <v>3.16</v>
      </c>
      <c r="D1396" s="56">
        <v>0</v>
      </c>
      <c r="E1396" s="52">
        <v>1</v>
      </c>
      <c r="F1396" s="52">
        <v>7</v>
      </c>
      <c r="G1396" s="53">
        <v>2.57</v>
      </c>
      <c r="H1396" s="53">
        <v>2.62</v>
      </c>
      <c r="I1396" s="52">
        <v>2</v>
      </c>
      <c r="J1396" s="53">
        <v>2.69</v>
      </c>
      <c r="K1396" s="53">
        <v>2.7</v>
      </c>
      <c r="L1396" s="52">
        <v>35</v>
      </c>
      <c r="M1396" s="52">
        <v>3</v>
      </c>
      <c r="N1396" s="56">
        <v>0</v>
      </c>
      <c r="O1396" s="52">
        <v>28</v>
      </c>
      <c r="P1396" s="54">
        <v>56.878570000000003</v>
      </c>
      <c r="Q1396" s="54">
        <v>36.088471999999996</v>
      </c>
      <c r="R1396" s="55">
        <v>0</v>
      </c>
      <c r="T1396" s="52">
        <v>166</v>
      </c>
      <c r="U1396" s="47">
        <f t="shared" si="311"/>
        <v>474.28571428571433</v>
      </c>
      <c r="V1396" s="47">
        <f t="shared" si="312"/>
        <v>1102.2550000000001</v>
      </c>
      <c r="W1396" s="47">
        <f t="shared" ref="W1396:W1459" si="321">(AJ1396*AVERAGE(G1396:H1396)*1000)</f>
        <v>622.56537070524382</v>
      </c>
      <c r="X1396" s="50">
        <f t="shared" si="313"/>
        <v>0</v>
      </c>
      <c r="AD1396" s="46">
        <v>0</v>
      </c>
      <c r="AE1396" s="53">
        <v>409</v>
      </c>
      <c r="AF1396" s="52">
        <v>3.5</v>
      </c>
      <c r="AG1396">
        <f t="shared" si="314"/>
        <v>2695.0000000000005</v>
      </c>
      <c r="AH1396">
        <f t="shared" si="320"/>
        <v>0.40899999999999997</v>
      </c>
      <c r="AI1396">
        <f t="shared" si="315"/>
        <v>2594.9999999999995</v>
      </c>
      <c r="AJ1396">
        <f t="shared" si="316"/>
        <v>0.23990958408679919</v>
      </c>
      <c r="AK1396">
        <f t="shared" si="317"/>
        <v>3160</v>
      </c>
      <c r="AL1396">
        <f t="shared" ref="AL1396:AL1459" si="322">(U1396/AK1396)</f>
        <v>0.15009041591320074</v>
      </c>
      <c r="AM1396">
        <f t="shared" si="318"/>
        <v>0.16600000000000001</v>
      </c>
      <c r="AN1396">
        <f t="shared" ref="AN1396:AN1459" si="323">(X1396/(E1396*1000))</f>
        <v>0</v>
      </c>
      <c r="AO1396">
        <f t="shared" si="319"/>
        <v>3.5000000000000003E-2</v>
      </c>
      <c r="AQ1396">
        <f t="shared" ref="AQ1396:AQ1459" si="324">SUM(AH1396,AJ1396,AL1396,AM1396,AN1396,AO1396)</f>
        <v>0.99999999999999989</v>
      </c>
    </row>
    <row r="1397" spans="1:43" ht="15.75" thickBot="1">
      <c r="A1397" s="51">
        <f t="shared" si="310"/>
        <v>1387</v>
      </c>
      <c r="B1397" s="52">
        <v>1</v>
      </c>
      <c r="C1397" s="52">
        <v>3.16</v>
      </c>
      <c r="D1397" s="56">
        <v>0</v>
      </c>
      <c r="E1397" s="52">
        <v>1</v>
      </c>
      <c r="F1397" s="52">
        <v>7</v>
      </c>
      <c r="G1397" s="53">
        <v>2.57</v>
      </c>
      <c r="H1397" s="53">
        <v>2.62</v>
      </c>
      <c r="I1397" s="52">
        <v>2</v>
      </c>
      <c r="J1397" s="53">
        <v>2.69</v>
      </c>
      <c r="K1397" s="53">
        <v>2.7</v>
      </c>
      <c r="L1397" s="52">
        <v>35</v>
      </c>
      <c r="M1397" s="52">
        <v>2</v>
      </c>
      <c r="N1397" s="56">
        <v>0</v>
      </c>
      <c r="O1397" s="52">
        <v>28</v>
      </c>
      <c r="P1397" s="54">
        <v>57.5650355</v>
      </c>
      <c r="Q1397" s="54">
        <v>36.7749375</v>
      </c>
      <c r="R1397" s="55">
        <v>0</v>
      </c>
      <c r="T1397" s="52">
        <v>166</v>
      </c>
      <c r="U1397" s="47">
        <f t="shared" si="311"/>
        <v>474.28571428571433</v>
      </c>
      <c r="V1397" s="47">
        <f t="shared" si="312"/>
        <v>1102.2550000000001</v>
      </c>
      <c r="W1397" s="47">
        <f t="shared" si="321"/>
        <v>622.56537070524382</v>
      </c>
      <c r="X1397" s="50">
        <f t="shared" si="313"/>
        <v>0</v>
      </c>
      <c r="AD1397" s="46">
        <v>0</v>
      </c>
      <c r="AE1397" s="53">
        <v>409</v>
      </c>
      <c r="AF1397" s="52">
        <v>3.5</v>
      </c>
      <c r="AG1397">
        <f t="shared" si="314"/>
        <v>2695.0000000000005</v>
      </c>
      <c r="AH1397">
        <f t="shared" si="320"/>
        <v>0.40899999999999997</v>
      </c>
      <c r="AI1397">
        <f t="shared" si="315"/>
        <v>2594.9999999999995</v>
      </c>
      <c r="AJ1397">
        <f t="shared" si="316"/>
        <v>0.23990958408679919</v>
      </c>
      <c r="AK1397">
        <f t="shared" si="317"/>
        <v>3160</v>
      </c>
      <c r="AL1397">
        <f t="shared" si="322"/>
        <v>0.15009041591320074</v>
      </c>
      <c r="AM1397">
        <f t="shared" si="318"/>
        <v>0.16600000000000001</v>
      </c>
      <c r="AN1397">
        <f t="shared" si="323"/>
        <v>0</v>
      </c>
      <c r="AO1397">
        <f t="shared" si="319"/>
        <v>3.5000000000000003E-2</v>
      </c>
      <c r="AQ1397">
        <f t="shared" si="324"/>
        <v>0.99999999999999989</v>
      </c>
    </row>
    <row r="1398" spans="1:43" ht="15.75" thickBot="1">
      <c r="A1398" s="51">
        <f t="shared" si="310"/>
        <v>1388</v>
      </c>
      <c r="B1398" s="52">
        <v>1</v>
      </c>
      <c r="C1398" s="52">
        <v>3.16</v>
      </c>
      <c r="D1398" s="56">
        <v>0</v>
      </c>
      <c r="E1398" s="52">
        <v>1</v>
      </c>
      <c r="F1398" s="52">
        <v>7</v>
      </c>
      <c r="G1398" s="53">
        <v>2.57</v>
      </c>
      <c r="H1398" s="53">
        <v>2.62</v>
      </c>
      <c r="I1398" s="52">
        <v>2</v>
      </c>
      <c r="J1398" s="53">
        <v>2.69</v>
      </c>
      <c r="K1398" s="53">
        <v>2.7</v>
      </c>
      <c r="L1398" s="52">
        <v>35</v>
      </c>
      <c r="M1398" s="52">
        <v>1</v>
      </c>
      <c r="N1398" s="52">
        <v>20</v>
      </c>
      <c r="O1398" s="52">
        <v>28</v>
      </c>
      <c r="P1398" s="54">
        <v>58.349567499999999</v>
      </c>
      <c r="Q1398" s="54">
        <v>39.324666499999999</v>
      </c>
      <c r="R1398" s="55">
        <v>4.6091255000000002</v>
      </c>
      <c r="T1398" s="52">
        <v>166</v>
      </c>
      <c r="U1398" s="47">
        <f t="shared" si="311"/>
        <v>474.28571428571433</v>
      </c>
      <c r="V1398" s="47">
        <f t="shared" si="312"/>
        <v>1102.2550000000001</v>
      </c>
      <c r="W1398" s="47">
        <f t="shared" si="321"/>
        <v>622.56537070524382</v>
      </c>
      <c r="X1398" s="50">
        <f t="shared" si="313"/>
        <v>0</v>
      </c>
      <c r="AD1398" s="46">
        <v>0</v>
      </c>
      <c r="AE1398" s="53">
        <v>409</v>
      </c>
      <c r="AF1398" s="52">
        <v>3.5</v>
      </c>
      <c r="AG1398">
        <f t="shared" si="314"/>
        <v>2695.0000000000005</v>
      </c>
      <c r="AH1398">
        <f t="shared" si="320"/>
        <v>0.40899999999999997</v>
      </c>
      <c r="AI1398">
        <f t="shared" si="315"/>
        <v>2594.9999999999995</v>
      </c>
      <c r="AJ1398">
        <f t="shared" si="316"/>
        <v>0.23990958408679919</v>
      </c>
      <c r="AK1398">
        <f t="shared" si="317"/>
        <v>3160</v>
      </c>
      <c r="AL1398">
        <f t="shared" si="322"/>
        <v>0.15009041591320074</v>
      </c>
      <c r="AM1398">
        <f t="shared" si="318"/>
        <v>0.16600000000000001</v>
      </c>
      <c r="AN1398">
        <f t="shared" si="323"/>
        <v>0</v>
      </c>
      <c r="AO1398">
        <f t="shared" si="319"/>
        <v>3.5000000000000003E-2</v>
      </c>
      <c r="AQ1398">
        <f t="shared" si="324"/>
        <v>0.99999999999999989</v>
      </c>
    </row>
    <row r="1399" spans="1:43" ht="15.75" thickBot="1">
      <c r="A1399" s="51">
        <f t="shared" si="310"/>
        <v>1389</v>
      </c>
      <c r="B1399" s="52">
        <v>1</v>
      </c>
      <c r="C1399" s="52">
        <v>3.16</v>
      </c>
      <c r="D1399" s="56">
        <v>0</v>
      </c>
      <c r="E1399" s="52">
        <v>1</v>
      </c>
      <c r="F1399" s="52">
        <v>7</v>
      </c>
      <c r="G1399" s="53">
        <v>2.57</v>
      </c>
      <c r="H1399" s="53">
        <v>2.62</v>
      </c>
      <c r="I1399" s="52">
        <v>2</v>
      </c>
      <c r="J1399" s="53">
        <v>2.69</v>
      </c>
      <c r="K1399" s="53">
        <v>2.7</v>
      </c>
      <c r="L1399" s="52">
        <v>34</v>
      </c>
      <c r="M1399" s="52">
        <v>3</v>
      </c>
      <c r="N1399" s="56">
        <v>0</v>
      </c>
      <c r="O1399" s="52">
        <v>28</v>
      </c>
      <c r="P1399" s="54">
        <v>53.348176000000002</v>
      </c>
      <c r="Q1399" s="54">
        <v>35.402006499999999</v>
      </c>
      <c r="R1399" s="55">
        <v>0</v>
      </c>
      <c r="T1399" s="52">
        <v>166</v>
      </c>
      <c r="U1399" s="47">
        <f t="shared" si="311"/>
        <v>488.23529411764702</v>
      </c>
      <c r="V1399" s="47">
        <f t="shared" si="312"/>
        <v>1110.3400000000001</v>
      </c>
      <c r="W1399" s="47">
        <f t="shared" si="321"/>
        <v>603.32494043186864</v>
      </c>
      <c r="X1399" s="50">
        <f t="shared" si="313"/>
        <v>0</v>
      </c>
      <c r="AD1399" s="46">
        <v>0</v>
      </c>
      <c r="AE1399" s="53">
        <v>412</v>
      </c>
      <c r="AF1399" s="52">
        <v>3.5</v>
      </c>
      <c r="AG1399">
        <f t="shared" si="314"/>
        <v>2695.0000000000005</v>
      </c>
      <c r="AH1399">
        <f t="shared" si="320"/>
        <v>0.41199999999999998</v>
      </c>
      <c r="AI1399">
        <f t="shared" si="315"/>
        <v>2594.9999999999995</v>
      </c>
      <c r="AJ1399">
        <f t="shared" si="316"/>
        <v>0.23249516008935212</v>
      </c>
      <c r="AK1399">
        <f t="shared" si="317"/>
        <v>3160</v>
      </c>
      <c r="AL1399">
        <f t="shared" si="322"/>
        <v>0.15450483991064778</v>
      </c>
      <c r="AM1399">
        <f t="shared" si="318"/>
        <v>0.16600000000000001</v>
      </c>
      <c r="AN1399">
        <f t="shared" si="323"/>
        <v>0</v>
      </c>
      <c r="AO1399">
        <f t="shared" si="319"/>
        <v>3.5000000000000003E-2</v>
      </c>
      <c r="AQ1399">
        <f t="shared" si="324"/>
        <v>0.99999999999999989</v>
      </c>
    </row>
    <row r="1400" spans="1:43" ht="15.75" thickBot="1">
      <c r="A1400" s="51">
        <f t="shared" si="310"/>
        <v>1390</v>
      </c>
      <c r="B1400" s="52">
        <v>1</v>
      </c>
      <c r="C1400" s="52">
        <v>3.16</v>
      </c>
      <c r="D1400" s="56">
        <v>0</v>
      </c>
      <c r="E1400" s="52">
        <v>1</v>
      </c>
      <c r="F1400" s="52">
        <v>7</v>
      </c>
      <c r="G1400" s="53">
        <v>2.57</v>
      </c>
      <c r="H1400" s="53">
        <v>2.62</v>
      </c>
      <c r="I1400" s="52">
        <v>2</v>
      </c>
      <c r="J1400" s="53">
        <v>2.69</v>
      </c>
      <c r="K1400" s="53">
        <v>2.7</v>
      </c>
      <c r="L1400" s="52">
        <v>34</v>
      </c>
      <c r="M1400" s="52">
        <v>2</v>
      </c>
      <c r="N1400" s="56">
        <v>0</v>
      </c>
      <c r="O1400" s="52">
        <v>28</v>
      </c>
      <c r="P1400" s="54">
        <v>54.819173499999998</v>
      </c>
      <c r="Q1400" s="54">
        <v>35.598139499999995</v>
      </c>
      <c r="R1400" s="55">
        <v>0</v>
      </c>
      <c r="T1400" s="52">
        <v>166</v>
      </c>
      <c r="U1400" s="47">
        <f t="shared" si="311"/>
        <v>488.23529411764702</v>
      </c>
      <c r="V1400" s="47">
        <f t="shared" si="312"/>
        <v>1110.3400000000001</v>
      </c>
      <c r="W1400" s="47">
        <f t="shared" si="321"/>
        <v>603.32494043186864</v>
      </c>
      <c r="X1400" s="50">
        <f t="shared" si="313"/>
        <v>0</v>
      </c>
      <c r="AD1400" s="46">
        <v>0</v>
      </c>
      <c r="AE1400" s="53">
        <v>412</v>
      </c>
      <c r="AF1400" s="52">
        <v>3.5</v>
      </c>
      <c r="AG1400">
        <f t="shared" si="314"/>
        <v>2695.0000000000005</v>
      </c>
      <c r="AH1400">
        <f t="shared" si="320"/>
        <v>0.41199999999999998</v>
      </c>
      <c r="AI1400">
        <f t="shared" si="315"/>
        <v>2594.9999999999995</v>
      </c>
      <c r="AJ1400">
        <f t="shared" si="316"/>
        <v>0.23249516008935212</v>
      </c>
      <c r="AK1400">
        <f t="shared" si="317"/>
        <v>3160</v>
      </c>
      <c r="AL1400">
        <f t="shared" si="322"/>
        <v>0.15450483991064778</v>
      </c>
      <c r="AM1400">
        <f t="shared" si="318"/>
        <v>0.16600000000000001</v>
      </c>
      <c r="AN1400">
        <f t="shared" si="323"/>
        <v>0</v>
      </c>
      <c r="AO1400">
        <f t="shared" si="319"/>
        <v>3.5000000000000003E-2</v>
      </c>
      <c r="AQ1400">
        <f t="shared" si="324"/>
        <v>0.99999999999999989</v>
      </c>
    </row>
    <row r="1401" spans="1:43" ht="15.75" thickBot="1">
      <c r="A1401" s="51">
        <f t="shared" si="310"/>
        <v>1391</v>
      </c>
      <c r="B1401" s="52">
        <v>1</v>
      </c>
      <c r="C1401" s="52">
        <v>3.16</v>
      </c>
      <c r="D1401" s="56">
        <v>0</v>
      </c>
      <c r="E1401" s="52">
        <v>1</v>
      </c>
      <c r="F1401" s="52">
        <v>7</v>
      </c>
      <c r="G1401" s="53">
        <v>2.57</v>
      </c>
      <c r="H1401" s="53">
        <v>2.62</v>
      </c>
      <c r="I1401" s="52">
        <v>2</v>
      </c>
      <c r="J1401" s="53">
        <v>2.69</v>
      </c>
      <c r="K1401" s="53">
        <v>2.7</v>
      </c>
      <c r="L1401" s="52">
        <v>34</v>
      </c>
      <c r="M1401" s="52">
        <v>1</v>
      </c>
      <c r="N1401" s="52">
        <v>20</v>
      </c>
      <c r="O1401" s="52">
        <v>28</v>
      </c>
      <c r="P1401" s="54">
        <v>55.603705500000004</v>
      </c>
      <c r="Q1401" s="54">
        <v>36.382671500000001</v>
      </c>
      <c r="R1401" s="55">
        <v>4.8935183499999999</v>
      </c>
      <c r="T1401" s="52">
        <v>166</v>
      </c>
      <c r="U1401" s="47">
        <f t="shared" si="311"/>
        <v>488.23529411764702</v>
      </c>
      <c r="V1401" s="47">
        <f t="shared" si="312"/>
        <v>1110.3400000000001</v>
      </c>
      <c r="W1401" s="47">
        <f t="shared" si="321"/>
        <v>603.32494043186864</v>
      </c>
      <c r="X1401" s="50">
        <f t="shared" si="313"/>
        <v>0</v>
      </c>
      <c r="AD1401" s="46">
        <v>0</v>
      </c>
      <c r="AE1401" s="53">
        <v>412</v>
      </c>
      <c r="AF1401" s="52">
        <v>3.5</v>
      </c>
      <c r="AG1401">
        <f t="shared" si="314"/>
        <v>2695.0000000000005</v>
      </c>
      <c r="AH1401">
        <f t="shared" si="320"/>
        <v>0.41199999999999998</v>
      </c>
      <c r="AI1401">
        <f t="shared" si="315"/>
        <v>2594.9999999999995</v>
      </c>
      <c r="AJ1401">
        <f t="shared" si="316"/>
        <v>0.23249516008935212</v>
      </c>
      <c r="AK1401">
        <f t="shared" si="317"/>
        <v>3160</v>
      </c>
      <c r="AL1401">
        <f t="shared" si="322"/>
        <v>0.15450483991064778</v>
      </c>
      <c r="AM1401">
        <f t="shared" si="318"/>
        <v>0.16600000000000001</v>
      </c>
      <c r="AN1401">
        <f t="shared" si="323"/>
        <v>0</v>
      </c>
      <c r="AO1401">
        <f t="shared" si="319"/>
        <v>3.5000000000000003E-2</v>
      </c>
      <c r="AQ1401">
        <f t="shared" si="324"/>
        <v>0.99999999999999989</v>
      </c>
    </row>
    <row r="1402" spans="1:43" ht="15.75" thickBot="1">
      <c r="A1402" s="51">
        <f t="shared" si="310"/>
        <v>1392</v>
      </c>
      <c r="B1402" s="52">
        <v>1</v>
      </c>
      <c r="C1402" s="52">
        <v>3.16</v>
      </c>
      <c r="D1402" s="56">
        <v>0</v>
      </c>
      <c r="E1402" s="52">
        <v>1</v>
      </c>
      <c r="F1402" s="52">
        <v>7</v>
      </c>
      <c r="G1402" s="53">
        <v>2.58</v>
      </c>
      <c r="H1402" s="53">
        <v>2.61</v>
      </c>
      <c r="I1402" s="52">
        <v>2</v>
      </c>
      <c r="J1402" s="53">
        <v>2.63</v>
      </c>
      <c r="K1402" s="53">
        <v>2.65</v>
      </c>
      <c r="L1402" s="52">
        <v>30</v>
      </c>
      <c r="M1402" s="52">
        <v>1</v>
      </c>
      <c r="N1402" s="52">
        <v>20</v>
      </c>
      <c r="O1402" s="52">
        <v>28</v>
      </c>
      <c r="P1402" s="54">
        <v>77.962867500000002</v>
      </c>
      <c r="Q1402" s="54">
        <v>41.089863500000007</v>
      </c>
      <c r="R1402" s="55">
        <v>0</v>
      </c>
      <c r="T1402" s="52">
        <v>160</v>
      </c>
      <c r="U1402" s="47">
        <f t="shared" si="311"/>
        <v>533.33333333333337</v>
      </c>
      <c r="V1402" s="47">
        <f t="shared" si="312"/>
        <v>1000.5599999999998</v>
      </c>
      <c r="W1402" s="47">
        <f t="shared" si="321"/>
        <v>646.73531645569585</v>
      </c>
      <c r="X1402" s="50">
        <f t="shared" si="313"/>
        <v>0</v>
      </c>
      <c r="AD1402" s="46">
        <v>0</v>
      </c>
      <c r="AE1402" s="53">
        <v>379</v>
      </c>
      <c r="AF1402" s="52">
        <v>4.3</v>
      </c>
      <c r="AG1402">
        <f t="shared" si="314"/>
        <v>2639.9999999999995</v>
      </c>
      <c r="AH1402">
        <f t="shared" si="320"/>
        <v>0.379</v>
      </c>
      <c r="AI1402">
        <f t="shared" si="315"/>
        <v>2594.9999999999995</v>
      </c>
      <c r="AJ1402">
        <f t="shared" si="316"/>
        <v>0.249223628691983</v>
      </c>
      <c r="AK1402">
        <f t="shared" si="317"/>
        <v>3160</v>
      </c>
      <c r="AL1402">
        <f t="shared" si="322"/>
        <v>0.1687763713080169</v>
      </c>
      <c r="AM1402">
        <f t="shared" si="318"/>
        <v>0.16</v>
      </c>
      <c r="AN1402">
        <f t="shared" si="323"/>
        <v>0</v>
      </c>
      <c r="AO1402">
        <f t="shared" si="319"/>
        <v>4.2999999999999997E-2</v>
      </c>
      <c r="AQ1402">
        <f t="shared" si="324"/>
        <v>1</v>
      </c>
    </row>
    <row r="1403" spans="1:43" ht="15.75" thickBot="1">
      <c r="A1403" s="51">
        <f t="shared" si="310"/>
        <v>1393</v>
      </c>
      <c r="B1403" s="52">
        <v>1</v>
      </c>
      <c r="C1403" s="52">
        <v>3.16</v>
      </c>
      <c r="D1403" s="56">
        <v>0</v>
      </c>
      <c r="E1403" s="52">
        <v>1</v>
      </c>
      <c r="F1403" s="52">
        <v>7</v>
      </c>
      <c r="G1403" s="53">
        <v>2.58</v>
      </c>
      <c r="H1403" s="53">
        <v>2.61</v>
      </c>
      <c r="I1403" s="52">
        <v>2</v>
      </c>
      <c r="J1403" s="53">
        <v>2.63</v>
      </c>
      <c r="K1403" s="53">
        <v>2.65</v>
      </c>
      <c r="L1403" s="52">
        <v>30</v>
      </c>
      <c r="M1403" s="52">
        <v>1</v>
      </c>
      <c r="N1403" s="52">
        <v>20</v>
      </c>
      <c r="O1403" s="52">
        <v>28</v>
      </c>
      <c r="P1403" s="54">
        <v>79.531931499999999</v>
      </c>
      <c r="Q1403" s="54">
        <v>42.658927499999997</v>
      </c>
      <c r="R1403" s="55">
        <v>0</v>
      </c>
      <c r="T1403" s="52">
        <v>160</v>
      </c>
      <c r="U1403" s="47">
        <f t="shared" si="311"/>
        <v>533.33333333333337</v>
      </c>
      <c r="V1403" s="47">
        <f t="shared" si="312"/>
        <v>1000.5599999999998</v>
      </c>
      <c r="W1403" s="47">
        <f t="shared" si="321"/>
        <v>641.5453164556958</v>
      </c>
      <c r="X1403" s="50">
        <f t="shared" si="313"/>
        <v>0</v>
      </c>
      <c r="AD1403" s="46">
        <v>0</v>
      </c>
      <c r="AE1403" s="53">
        <v>379</v>
      </c>
      <c r="AF1403" s="52">
        <v>4.5</v>
      </c>
      <c r="AG1403">
        <f t="shared" si="314"/>
        <v>2639.9999999999995</v>
      </c>
      <c r="AH1403">
        <f t="shared" si="320"/>
        <v>0.379</v>
      </c>
      <c r="AI1403">
        <f t="shared" si="315"/>
        <v>2594.9999999999995</v>
      </c>
      <c r="AJ1403">
        <f t="shared" si="316"/>
        <v>0.247223628691983</v>
      </c>
      <c r="AK1403">
        <f t="shared" si="317"/>
        <v>3160</v>
      </c>
      <c r="AL1403">
        <f t="shared" si="322"/>
        <v>0.1687763713080169</v>
      </c>
      <c r="AM1403">
        <f t="shared" si="318"/>
        <v>0.16</v>
      </c>
      <c r="AN1403">
        <f t="shared" si="323"/>
        <v>0</v>
      </c>
      <c r="AO1403">
        <f t="shared" si="319"/>
        <v>4.4999999999999998E-2</v>
      </c>
      <c r="AQ1403">
        <f t="shared" si="324"/>
        <v>1</v>
      </c>
    </row>
    <row r="1404" spans="1:43" ht="15.75" thickBot="1">
      <c r="A1404" s="51">
        <f t="shared" si="310"/>
        <v>1394</v>
      </c>
      <c r="B1404" s="52">
        <v>1</v>
      </c>
      <c r="C1404" s="52">
        <v>3.16</v>
      </c>
      <c r="D1404" s="56">
        <v>0</v>
      </c>
      <c r="E1404" s="52">
        <v>1</v>
      </c>
      <c r="F1404" s="52">
        <v>7</v>
      </c>
      <c r="G1404" s="53">
        <v>2.58</v>
      </c>
      <c r="H1404" s="53">
        <v>2.61</v>
      </c>
      <c r="I1404" s="52">
        <v>2</v>
      </c>
      <c r="J1404" s="53">
        <v>2.63</v>
      </c>
      <c r="K1404" s="53">
        <v>2.65</v>
      </c>
      <c r="L1404" s="52">
        <v>30</v>
      </c>
      <c r="M1404" s="52">
        <v>1</v>
      </c>
      <c r="N1404" s="52">
        <v>20</v>
      </c>
      <c r="O1404" s="52">
        <v>28</v>
      </c>
      <c r="P1404" s="54">
        <v>80.806796000000006</v>
      </c>
      <c r="Q1404" s="54">
        <v>41.874395499999991</v>
      </c>
      <c r="R1404" s="55">
        <v>0</v>
      </c>
      <c r="T1404" s="52">
        <v>170</v>
      </c>
      <c r="U1404" s="47">
        <f t="shared" si="311"/>
        <v>566.66666666666674</v>
      </c>
      <c r="V1404" s="47">
        <f t="shared" si="312"/>
        <v>1000.5599999999998</v>
      </c>
      <c r="W1404" s="47">
        <f t="shared" si="321"/>
        <v>614.17189873417692</v>
      </c>
      <c r="X1404" s="50">
        <f t="shared" si="313"/>
        <v>0</v>
      </c>
      <c r="AD1404" s="46">
        <v>0</v>
      </c>
      <c r="AE1404" s="53">
        <v>379</v>
      </c>
      <c r="AF1404" s="52">
        <v>3.5</v>
      </c>
      <c r="AG1404">
        <f t="shared" si="314"/>
        <v>2639.9999999999995</v>
      </c>
      <c r="AH1404">
        <f t="shared" si="320"/>
        <v>0.379</v>
      </c>
      <c r="AI1404">
        <f t="shared" si="315"/>
        <v>2594.9999999999995</v>
      </c>
      <c r="AJ1404">
        <f t="shared" si="316"/>
        <v>0.23667510548523196</v>
      </c>
      <c r="AK1404">
        <f t="shared" si="317"/>
        <v>3160</v>
      </c>
      <c r="AL1404">
        <f t="shared" si="322"/>
        <v>0.17932489451476796</v>
      </c>
      <c r="AM1404">
        <f t="shared" si="318"/>
        <v>0.17</v>
      </c>
      <c r="AN1404">
        <f t="shared" si="323"/>
        <v>0</v>
      </c>
      <c r="AO1404">
        <f t="shared" si="319"/>
        <v>3.5000000000000003E-2</v>
      </c>
      <c r="AQ1404">
        <f t="shared" si="324"/>
        <v>1</v>
      </c>
    </row>
    <row r="1405" spans="1:43" ht="15.75" thickBot="1">
      <c r="A1405" s="51">
        <f t="shared" si="310"/>
        <v>1395</v>
      </c>
      <c r="B1405" s="52">
        <v>1</v>
      </c>
      <c r="C1405" s="52">
        <v>3.16</v>
      </c>
      <c r="D1405" s="56">
        <v>0</v>
      </c>
      <c r="E1405" s="52">
        <v>1</v>
      </c>
      <c r="F1405" s="52">
        <v>7</v>
      </c>
      <c r="G1405" s="53">
        <v>2.58</v>
      </c>
      <c r="H1405" s="53">
        <v>2.61</v>
      </c>
      <c r="I1405" s="52">
        <v>2</v>
      </c>
      <c r="J1405" s="53">
        <v>2.63</v>
      </c>
      <c r="K1405" s="53">
        <v>2.65</v>
      </c>
      <c r="L1405" s="52">
        <v>30</v>
      </c>
      <c r="M1405" s="52">
        <v>1</v>
      </c>
      <c r="N1405" s="52">
        <v>20</v>
      </c>
      <c r="O1405" s="52">
        <v>28</v>
      </c>
      <c r="P1405" s="54">
        <v>67.077486000000007</v>
      </c>
      <c r="Q1405" s="54">
        <v>39.324666499999999</v>
      </c>
      <c r="R1405" s="55">
        <v>0</v>
      </c>
      <c r="T1405" s="52">
        <v>170</v>
      </c>
      <c r="U1405" s="47">
        <f t="shared" si="311"/>
        <v>566.66666666666674</v>
      </c>
      <c r="V1405" s="47">
        <f t="shared" si="312"/>
        <v>1000.5599999999998</v>
      </c>
      <c r="W1405" s="47">
        <f t="shared" si="321"/>
        <v>588.22189873417688</v>
      </c>
      <c r="X1405" s="50">
        <f t="shared" si="313"/>
        <v>0</v>
      </c>
      <c r="AD1405" s="46">
        <v>0</v>
      </c>
      <c r="AE1405" s="53">
        <v>379</v>
      </c>
      <c r="AF1405" s="52">
        <v>4.5</v>
      </c>
      <c r="AG1405">
        <f t="shared" si="314"/>
        <v>2639.9999999999995</v>
      </c>
      <c r="AH1405">
        <f t="shared" si="320"/>
        <v>0.379</v>
      </c>
      <c r="AI1405">
        <f t="shared" si="315"/>
        <v>2594.9999999999995</v>
      </c>
      <c r="AJ1405">
        <f t="shared" si="316"/>
        <v>0.22667510548523195</v>
      </c>
      <c r="AK1405">
        <f t="shared" si="317"/>
        <v>3160</v>
      </c>
      <c r="AL1405">
        <f t="shared" si="322"/>
        <v>0.17932489451476796</v>
      </c>
      <c r="AM1405">
        <f t="shared" si="318"/>
        <v>0.17</v>
      </c>
      <c r="AN1405">
        <f t="shared" si="323"/>
        <v>0</v>
      </c>
      <c r="AO1405">
        <f t="shared" si="319"/>
        <v>4.4999999999999998E-2</v>
      </c>
      <c r="AQ1405">
        <f t="shared" si="324"/>
        <v>1</v>
      </c>
    </row>
    <row r="1406" spans="1:43" ht="15.75" thickBot="1">
      <c r="A1406" s="51">
        <f t="shared" si="310"/>
        <v>1396</v>
      </c>
      <c r="B1406" s="52">
        <v>1</v>
      </c>
      <c r="C1406" s="52">
        <v>3.16</v>
      </c>
      <c r="D1406" s="56">
        <v>0</v>
      </c>
      <c r="E1406" s="52">
        <v>1</v>
      </c>
      <c r="F1406" s="52">
        <v>7</v>
      </c>
      <c r="G1406" s="53">
        <v>2.58</v>
      </c>
      <c r="H1406" s="53">
        <v>2.61</v>
      </c>
      <c r="I1406" s="52">
        <v>2</v>
      </c>
      <c r="J1406" s="53">
        <v>2.63</v>
      </c>
      <c r="K1406" s="53">
        <v>2.65</v>
      </c>
      <c r="L1406" s="52">
        <v>45</v>
      </c>
      <c r="M1406" s="52">
        <v>1</v>
      </c>
      <c r="N1406" s="52">
        <v>20</v>
      </c>
      <c r="O1406" s="52">
        <v>28</v>
      </c>
      <c r="P1406" s="54">
        <v>52.367511</v>
      </c>
      <c r="Q1406" s="54">
        <v>38.245934999999996</v>
      </c>
      <c r="R1406" s="55">
        <v>0</v>
      </c>
      <c r="T1406" s="52">
        <v>170</v>
      </c>
      <c r="U1406" s="47">
        <f t="shared" si="311"/>
        <v>377.77777777777777</v>
      </c>
      <c r="V1406" s="47">
        <f t="shared" si="312"/>
        <v>1000.5599999999998</v>
      </c>
      <c r="W1406" s="47">
        <f t="shared" si="321"/>
        <v>743.3379324894513</v>
      </c>
      <c r="X1406" s="50">
        <f t="shared" si="313"/>
        <v>0</v>
      </c>
      <c r="AD1406" s="46">
        <v>0</v>
      </c>
      <c r="AE1406" s="53">
        <v>379</v>
      </c>
      <c r="AF1406" s="52">
        <v>4.5</v>
      </c>
      <c r="AG1406">
        <f t="shared" si="314"/>
        <v>2639.9999999999995</v>
      </c>
      <c r="AH1406">
        <f t="shared" si="320"/>
        <v>0.379</v>
      </c>
      <c r="AI1406">
        <f t="shared" si="315"/>
        <v>2594.9999999999995</v>
      </c>
      <c r="AJ1406">
        <f t="shared" si="316"/>
        <v>0.28645007032348802</v>
      </c>
      <c r="AK1406">
        <f t="shared" si="317"/>
        <v>3160</v>
      </c>
      <c r="AL1406">
        <f t="shared" si="322"/>
        <v>0.11954992967651196</v>
      </c>
      <c r="AM1406">
        <f t="shared" si="318"/>
        <v>0.17</v>
      </c>
      <c r="AN1406">
        <f t="shared" si="323"/>
        <v>0</v>
      </c>
      <c r="AO1406">
        <f t="shared" si="319"/>
        <v>4.4999999999999998E-2</v>
      </c>
      <c r="AQ1406">
        <f t="shared" si="324"/>
        <v>1</v>
      </c>
    </row>
    <row r="1407" spans="1:43" ht="15.75" thickBot="1">
      <c r="A1407" s="51">
        <f t="shared" si="310"/>
        <v>1397</v>
      </c>
      <c r="B1407" s="52">
        <v>1</v>
      </c>
      <c r="C1407" s="52">
        <v>3.16</v>
      </c>
      <c r="D1407" s="56">
        <v>0</v>
      </c>
      <c r="E1407" s="52">
        <v>1</v>
      </c>
      <c r="F1407" s="52">
        <v>7</v>
      </c>
      <c r="G1407" s="53">
        <v>2.58</v>
      </c>
      <c r="H1407" s="53">
        <v>2.61</v>
      </c>
      <c r="I1407" s="52">
        <v>2</v>
      </c>
      <c r="J1407" s="53">
        <v>2.63</v>
      </c>
      <c r="K1407" s="53">
        <v>2.65</v>
      </c>
      <c r="L1407" s="52">
        <v>45</v>
      </c>
      <c r="M1407" s="52">
        <v>1</v>
      </c>
      <c r="N1407" s="52">
        <v>20</v>
      </c>
      <c r="O1407" s="52">
        <v>28</v>
      </c>
      <c r="P1407" s="54">
        <v>52.269444499999999</v>
      </c>
      <c r="Q1407" s="54">
        <v>35.402006499999999</v>
      </c>
      <c r="R1407" s="55">
        <v>0</v>
      </c>
      <c r="T1407" s="52">
        <v>170</v>
      </c>
      <c r="U1407" s="47">
        <f t="shared" si="311"/>
        <v>377.77777777777777</v>
      </c>
      <c r="V1407" s="47">
        <f t="shared" si="312"/>
        <v>1000.5599999999998</v>
      </c>
      <c r="W1407" s="47">
        <f t="shared" si="321"/>
        <v>748.52793248945136</v>
      </c>
      <c r="X1407" s="50">
        <f t="shared" si="313"/>
        <v>0</v>
      </c>
      <c r="AD1407" s="46">
        <v>0</v>
      </c>
      <c r="AE1407" s="53">
        <v>379</v>
      </c>
      <c r="AF1407" s="52">
        <v>4.3</v>
      </c>
      <c r="AG1407">
        <f t="shared" si="314"/>
        <v>2639.9999999999995</v>
      </c>
      <c r="AH1407">
        <f t="shared" si="320"/>
        <v>0.379</v>
      </c>
      <c r="AI1407">
        <f t="shared" si="315"/>
        <v>2594.9999999999995</v>
      </c>
      <c r="AJ1407">
        <f t="shared" si="316"/>
        <v>0.28845007032348802</v>
      </c>
      <c r="AK1407">
        <f t="shared" si="317"/>
        <v>3160</v>
      </c>
      <c r="AL1407">
        <f t="shared" si="322"/>
        <v>0.11954992967651196</v>
      </c>
      <c r="AM1407">
        <f t="shared" si="318"/>
        <v>0.17</v>
      </c>
      <c r="AN1407">
        <f t="shared" si="323"/>
        <v>0</v>
      </c>
      <c r="AO1407">
        <f t="shared" si="319"/>
        <v>4.2999999999999997E-2</v>
      </c>
      <c r="AQ1407">
        <f t="shared" si="324"/>
        <v>1</v>
      </c>
    </row>
    <row r="1408" spans="1:43" ht="15.75" thickBot="1">
      <c r="A1408" s="51">
        <f t="shared" si="310"/>
        <v>1398</v>
      </c>
      <c r="B1408" s="52">
        <v>1</v>
      </c>
      <c r="C1408" s="52">
        <v>3.16</v>
      </c>
      <c r="D1408" s="56">
        <v>0</v>
      </c>
      <c r="E1408" s="52">
        <v>1</v>
      </c>
      <c r="F1408" s="52">
        <v>7</v>
      </c>
      <c r="G1408" s="53">
        <v>2.58</v>
      </c>
      <c r="H1408" s="53">
        <v>2.61</v>
      </c>
      <c r="I1408" s="52">
        <v>2</v>
      </c>
      <c r="J1408" s="53">
        <v>2.63</v>
      </c>
      <c r="K1408" s="53">
        <v>2.65</v>
      </c>
      <c r="L1408" s="52">
        <v>45</v>
      </c>
      <c r="M1408" s="52">
        <v>1</v>
      </c>
      <c r="N1408" s="52">
        <v>20</v>
      </c>
      <c r="O1408" s="52">
        <v>28</v>
      </c>
      <c r="P1408" s="54">
        <v>50.013914999999997</v>
      </c>
      <c r="Q1408" s="54">
        <v>35.892339</v>
      </c>
      <c r="R1408" s="55">
        <v>0</v>
      </c>
      <c r="T1408" s="52">
        <v>170</v>
      </c>
      <c r="U1408" s="47">
        <f t="shared" si="311"/>
        <v>377.77777777777777</v>
      </c>
      <c r="V1408" s="47">
        <f t="shared" si="312"/>
        <v>1000.5599999999998</v>
      </c>
      <c r="W1408" s="47">
        <f t="shared" si="321"/>
        <v>735.55293248945134</v>
      </c>
      <c r="X1408" s="50">
        <f t="shared" si="313"/>
        <v>0</v>
      </c>
      <c r="AD1408" s="46">
        <v>0</v>
      </c>
      <c r="AE1408" s="53">
        <v>379</v>
      </c>
      <c r="AF1408" s="52">
        <v>4.8</v>
      </c>
      <c r="AG1408">
        <f t="shared" si="314"/>
        <v>2639.9999999999995</v>
      </c>
      <c r="AH1408">
        <f t="shared" si="320"/>
        <v>0.379</v>
      </c>
      <c r="AI1408">
        <f t="shared" si="315"/>
        <v>2594.9999999999995</v>
      </c>
      <c r="AJ1408">
        <f t="shared" si="316"/>
        <v>0.28345007032348801</v>
      </c>
      <c r="AK1408">
        <f t="shared" si="317"/>
        <v>3160</v>
      </c>
      <c r="AL1408">
        <f t="shared" si="322"/>
        <v>0.11954992967651196</v>
      </c>
      <c r="AM1408">
        <f t="shared" si="318"/>
        <v>0.17</v>
      </c>
      <c r="AN1408">
        <f t="shared" si="323"/>
        <v>0</v>
      </c>
      <c r="AO1408">
        <f t="shared" si="319"/>
        <v>4.8000000000000001E-2</v>
      </c>
      <c r="AQ1408">
        <f t="shared" si="324"/>
        <v>1</v>
      </c>
    </row>
    <row r="1409" spans="1:43" ht="15.75" thickBot="1">
      <c r="A1409" s="51">
        <f t="shared" si="310"/>
        <v>1399</v>
      </c>
      <c r="B1409" s="52">
        <v>1</v>
      </c>
      <c r="C1409" s="52">
        <v>3.16</v>
      </c>
      <c r="D1409" s="56">
        <v>0</v>
      </c>
      <c r="E1409" s="52">
        <v>1</v>
      </c>
      <c r="F1409" s="52">
        <v>7</v>
      </c>
      <c r="G1409" s="53">
        <v>2.58</v>
      </c>
      <c r="H1409" s="53">
        <v>2.61</v>
      </c>
      <c r="I1409" s="52">
        <v>2</v>
      </c>
      <c r="J1409" s="53">
        <v>2.63</v>
      </c>
      <c r="K1409" s="53">
        <v>2.65</v>
      </c>
      <c r="L1409" s="52">
        <v>30</v>
      </c>
      <c r="M1409" s="52">
        <v>1</v>
      </c>
      <c r="N1409" s="52">
        <v>20</v>
      </c>
      <c r="O1409" s="52">
        <v>91</v>
      </c>
      <c r="P1409" s="54">
        <v>83.944924</v>
      </c>
      <c r="Q1409" s="54">
        <v>44.522190999999999</v>
      </c>
      <c r="R1409" s="55">
        <v>0</v>
      </c>
      <c r="T1409" s="52">
        <v>160</v>
      </c>
      <c r="U1409" s="47">
        <f t="shared" si="311"/>
        <v>533.33333333333337</v>
      </c>
      <c r="V1409" s="47">
        <f t="shared" si="312"/>
        <v>1000.5599999999998</v>
      </c>
      <c r="W1409" s="47">
        <f t="shared" si="321"/>
        <v>646.73531645569585</v>
      </c>
      <c r="X1409" s="50">
        <f t="shared" si="313"/>
        <v>0</v>
      </c>
      <c r="AD1409" s="46">
        <v>0</v>
      </c>
      <c r="AE1409" s="53">
        <v>379</v>
      </c>
      <c r="AF1409" s="52">
        <v>4.3</v>
      </c>
      <c r="AG1409">
        <f t="shared" si="314"/>
        <v>2639.9999999999995</v>
      </c>
      <c r="AH1409">
        <f t="shared" si="320"/>
        <v>0.379</v>
      </c>
      <c r="AI1409">
        <f t="shared" si="315"/>
        <v>2594.9999999999995</v>
      </c>
      <c r="AJ1409">
        <f t="shared" si="316"/>
        <v>0.249223628691983</v>
      </c>
      <c r="AK1409">
        <f t="shared" si="317"/>
        <v>3160</v>
      </c>
      <c r="AL1409">
        <f t="shared" si="322"/>
        <v>0.1687763713080169</v>
      </c>
      <c r="AM1409">
        <f t="shared" si="318"/>
        <v>0.16</v>
      </c>
      <c r="AN1409">
        <f t="shared" si="323"/>
        <v>0</v>
      </c>
      <c r="AO1409">
        <f t="shared" si="319"/>
        <v>4.2999999999999997E-2</v>
      </c>
      <c r="AQ1409">
        <f t="shared" si="324"/>
        <v>1</v>
      </c>
    </row>
    <row r="1410" spans="1:43" ht="15.75" thickBot="1">
      <c r="A1410" s="51">
        <f t="shared" si="310"/>
        <v>1400</v>
      </c>
      <c r="B1410" s="52">
        <v>1</v>
      </c>
      <c r="C1410" s="52">
        <v>3.16</v>
      </c>
      <c r="D1410" s="56">
        <v>0</v>
      </c>
      <c r="E1410" s="52">
        <v>1</v>
      </c>
      <c r="F1410" s="52">
        <v>7</v>
      </c>
      <c r="G1410" s="53">
        <v>2.58</v>
      </c>
      <c r="H1410" s="53">
        <v>2.61</v>
      </c>
      <c r="I1410" s="52">
        <v>2</v>
      </c>
      <c r="J1410" s="53">
        <v>2.63</v>
      </c>
      <c r="K1410" s="53">
        <v>2.65</v>
      </c>
      <c r="L1410" s="52">
        <v>30</v>
      </c>
      <c r="M1410" s="52">
        <v>1</v>
      </c>
      <c r="N1410" s="52">
        <v>20</v>
      </c>
      <c r="O1410" s="52">
        <v>91</v>
      </c>
      <c r="P1410" s="54">
        <v>86.788852500000004</v>
      </c>
      <c r="Q1410" s="54">
        <v>44.718323999999996</v>
      </c>
      <c r="R1410" s="55">
        <v>0</v>
      </c>
      <c r="T1410" s="52">
        <v>160</v>
      </c>
      <c r="U1410" s="47">
        <f t="shared" si="311"/>
        <v>533.33333333333337</v>
      </c>
      <c r="V1410" s="47">
        <f t="shared" si="312"/>
        <v>1000.5599999999998</v>
      </c>
      <c r="W1410" s="47">
        <f t="shared" si="321"/>
        <v>641.5453164556958</v>
      </c>
      <c r="X1410" s="50">
        <f t="shared" si="313"/>
        <v>0</v>
      </c>
      <c r="AD1410" s="46">
        <v>0</v>
      </c>
      <c r="AE1410" s="53">
        <v>379</v>
      </c>
      <c r="AF1410" s="52">
        <v>4.5</v>
      </c>
      <c r="AG1410">
        <f t="shared" si="314"/>
        <v>2639.9999999999995</v>
      </c>
      <c r="AH1410">
        <f t="shared" si="320"/>
        <v>0.379</v>
      </c>
      <c r="AI1410">
        <f t="shared" si="315"/>
        <v>2594.9999999999995</v>
      </c>
      <c r="AJ1410">
        <f t="shared" si="316"/>
        <v>0.247223628691983</v>
      </c>
      <c r="AK1410">
        <f t="shared" si="317"/>
        <v>3160</v>
      </c>
      <c r="AL1410">
        <f t="shared" si="322"/>
        <v>0.1687763713080169</v>
      </c>
      <c r="AM1410">
        <f t="shared" si="318"/>
        <v>0.16</v>
      </c>
      <c r="AN1410">
        <f t="shared" si="323"/>
        <v>0</v>
      </c>
      <c r="AO1410">
        <f t="shared" si="319"/>
        <v>4.4999999999999998E-2</v>
      </c>
      <c r="AQ1410">
        <f t="shared" si="324"/>
        <v>1</v>
      </c>
    </row>
    <row r="1411" spans="1:43" ht="15.75" thickBot="1">
      <c r="A1411" s="51">
        <f t="shared" si="310"/>
        <v>1401</v>
      </c>
      <c r="B1411" s="52">
        <v>1</v>
      </c>
      <c r="C1411" s="52">
        <v>3.16</v>
      </c>
      <c r="D1411" s="56">
        <v>0</v>
      </c>
      <c r="E1411" s="52">
        <v>1</v>
      </c>
      <c r="F1411" s="52">
        <v>7</v>
      </c>
      <c r="G1411" s="53">
        <v>2.58</v>
      </c>
      <c r="H1411" s="53">
        <v>2.61</v>
      </c>
      <c r="I1411" s="52">
        <v>2</v>
      </c>
      <c r="J1411" s="53">
        <v>2.63</v>
      </c>
      <c r="K1411" s="53">
        <v>2.65</v>
      </c>
      <c r="L1411" s="52">
        <v>30</v>
      </c>
      <c r="M1411" s="52">
        <v>1</v>
      </c>
      <c r="N1411" s="52">
        <v>20</v>
      </c>
      <c r="O1411" s="52">
        <v>91</v>
      </c>
      <c r="P1411" s="54">
        <v>85.906254000000004</v>
      </c>
      <c r="Q1411" s="54">
        <v>47.071919999999999</v>
      </c>
      <c r="R1411" s="55">
        <v>0</v>
      </c>
      <c r="T1411" s="52">
        <v>170</v>
      </c>
      <c r="U1411" s="47">
        <f t="shared" si="311"/>
        <v>566.66666666666674</v>
      </c>
      <c r="V1411" s="47">
        <f t="shared" si="312"/>
        <v>1000.5599999999998</v>
      </c>
      <c r="W1411" s="47">
        <f t="shared" si="321"/>
        <v>614.17189873417692</v>
      </c>
      <c r="X1411" s="50">
        <f t="shared" si="313"/>
        <v>0</v>
      </c>
      <c r="AD1411" s="46">
        <v>0</v>
      </c>
      <c r="AE1411" s="53">
        <v>379</v>
      </c>
      <c r="AF1411" s="52">
        <v>3.5</v>
      </c>
      <c r="AG1411">
        <f t="shared" si="314"/>
        <v>2639.9999999999995</v>
      </c>
      <c r="AH1411">
        <f t="shared" si="320"/>
        <v>0.379</v>
      </c>
      <c r="AI1411">
        <f t="shared" si="315"/>
        <v>2594.9999999999995</v>
      </c>
      <c r="AJ1411">
        <f t="shared" si="316"/>
        <v>0.23667510548523196</v>
      </c>
      <c r="AK1411">
        <f t="shared" si="317"/>
        <v>3160</v>
      </c>
      <c r="AL1411">
        <f t="shared" si="322"/>
        <v>0.17932489451476796</v>
      </c>
      <c r="AM1411">
        <f t="shared" si="318"/>
        <v>0.17</v>
      </c>
      <c r="AN1411">
        <f t="shared" si="323"/>
        <v>0</v>
      </c>
      <c r="AO1411">
        <f t="shared" si="319"/>
        <v>3.5000000000000003E-2</v>
      </c>
      <c r="AQ1411">
        <f t="shared" si="324"/>
        <v>1</v>
      </c>
    </row>
    <row r="1412" spans="1:43" ht="15.75" thickBot="1">
      <c r="A1412" s="51">
        <f t="shared" si="310"/>
        <v>1402</v>
      </c>
      <c r="B1412" s="52">
        <v>1</v>
      </c>
      <c r="C1412" s="52">
        <v>3.16</v>
      </c>
      <c r="D1412" s="56">
        <v>0</v>
      </c>
      <c r="E1412" s="52">
        <v>1</v>
      </c>
      <c r="F1412" s="52">
        <v>7</v>
      </c>
      <c r="G1412" s="53">
        <v>2.58</v>
      </c>
      <c r="H1412" s="53">
        <v>2.61</v>
      </c>
      <c r="I1412" s="52">
        <v>2</v>
      </c>
      <c r="J1412" s="53">
        <v>2.63</v>
      </c>
      <c r="K1412" s="53">
        <v>2.65</v>
      </c>
      <c r="L1412" s="52">
        <v>30</v>
      </c>
      <c r="M1412" s="52">
        <v>1</v>
      </c>
      <c r="N1412" s="52">
        <v>20</v>
      </c>
      <c r="O1412" s="52">
        <v>91</v>
      </c>
      <c r="P1412" s="54">
        <v>76.491870000000006</v>
      </c>
      <c r="Q1412" s="54">
        <v>42.462794500000001</v>
      </c>
      <c r="R1412" s="55">
        <v>0</v>
      </c>
      <c r="T1412" s="52">
        <v>170</v>
      </c>
      <c r="U1412" s="47">
        <f t="shared" si="311"/>
        <v>566.66666666666674</v>
      </c>
      <c r="V1412" s="47">
        <f t="shared" si="312"/>
        <v>1000.5599999999998</v>
      </c>
      <c r="W1412" s="47">
        <f t="shared" si="321"/>
        <v>588.22189873417688</v>
      </c>
      <c r="X1412" s="50">
        <f t="shared" si="313"/>
        <v>0</v>
      </c>
      <c r="AD1412" s="46">
        <v>0</v>
      </c>
      <c r="AE1412" s="53">
        <v>379</v>
      </c>
      <c r="AF1412" s="52">
        <v>4.5</v>
      </c>
      <c r="AG1412">
        <f t="shared" si="314"/>
        <v>2639.9999999999995</v>
      </c>
      <c r="AH1412">
        <f t="shared" si="320"/>
        <v>0.379</v>
      </c>
      <c r="AI1412">
        <f t="shared" si="315"/>
        <v>2594.9999999999995</v>
      </c>
      <c r="AJ1412">
        <f t="shared" si="316"/>
        <v>0.22667510548523195</v>
      </c>
      <c r="AK1412">
        <f t="shared" si="317"/>
        <v>3160</v>
      </c>
      <c r="AL1412">
        <f t="shared" si="322"/>
        <v>0.17932489451476796</v>
      </c>
      <c r="AM1412">
        <f t="shared" si="318"/>
        <v>0.17</v>
      </c>
      <c r="AN1412">
        <f t="shared" si="323"/>
        <v>0</v>
      </c>
      <c r="AO1412">
        <f t="shared" si="319"/>
        <v>4.4999999999999998E-2</v>
      </c>
      <c r="AQ1412">
        <f t="shared" si="324"/>
        <v>1</v>
      </c>
    </row>
    <row r="1413" spans="1:43" ht="15.75" thickBot="1">
      <c r="A1413" s="51">
        <f t="shared" si="310"/>
        <v>1403</v>
      </c>
      <c r="B1413" s="52">
        <v>1</v>
      </c>
      <c r="C1413" s="52">
        <v>3.16</v>
      </c>
      <c r="D1413" s="56">
        <v>0</v>
      </c>
      <c r="E1413" s="52">
        <v>1</v>
      </c>
      <c r="F1413" s="52">
        <v>7</v>
      </c>
      <c r="G1413" s="53">
        <v>2.58</v>
      </c>
      <c r="H1413" s="53">
        <v>2.61</v>
      </c>
      <c r="I1413" s="52">
        <v>2</v>
      </c>
      <c r="J1413" s="53">
        <v>2.63</v>
      </c>
      <c r="K1413" s="53">
        <v>2.65</v>
      </c>
      <c r="L1413" s="52">
        <v>45</v>
      </c>
      <c r="M1413" s="52">
        <v>1</v>
      </c>
      <c r="N1413" s="52">
        <v>20</v>
      </c>
      <c r="O1413" s="52">
        <v>91</v>
      </c>
      <c r="P1413" s="54">
        <v>58.251500999999998</v>
      </c>
      <c r="Q1413" s="54">
        <v>40.011131999999996</v>
      </c>
      <c r="R1413" s="55">
        <v>0</v>
      </c>
      <c r="T1413" s="52">
        <v>170</v>
      </c>
      <c r="U1413" s="47">
        <f t="shared" si="311"/>
        <v>377.77777777777777</v>
      </c>
      <c r="V1413" s="47">
        <f t="shared" si="312"/>
        <v>1000.5599999999998</v>
      </c>
      <c r="W1413" s="47">
        <f t="shared" si="321"/>
        <v>743.3379324894513</v>
      </c>
      <c r="X1413" s="50">
        <f t="shared" si="313"/>
        <v>0</v>
      </c>
      <c r="AD1413" s="46">
        <v>0</v>
      </c>
      <c r="AE1413" s="53">
        <v>379</v>
      </c>
      <c r="AF1413" s="52">
        <v>4.5</v>
      </c>
      <c r="AG1413">
        <f t="shared" si="314"/>
        <v>2639.9999999999995</v>
      </c>
      <c r="AH1413">
        <f t="shared" si="320"/>
        <v>0.379</v>
      </c>
      <c r="AI1413">
        <f t="shared" si="315"/>
        <v>2594.9999999999995</v>
      </c>
      <c r="AJ1413">
        <f t="shared" si="316"/>
        <v>0.28645007032348802</v>
      </c>
      <c r="AK1413">
        <f t="shared" si="317"/>
        <v>3160</v>
      </c>
      <c r="AL1413">
        <f t="shared" si="322"/>
        <v>0.11954992967651196</v>
      </c>
      <c r="AM1413">
        <f t="shared" si="318"/>
        <v>0.17</v>
      </c>
      <c r="AN1413">
        <f t="shared" si="323"/>
        <v>0</v>
      </c>
      <c r="AO1413">
        <f t="shared" si="319"/>
        <v>4.4999999999999998E-2</v>
      </c>
      <c r="AQ1413">
        <f t="shared" si="324"/>
        <v>1</v>
      </c>
    </row>
    <row r="1414" spans="1:43" ht="15.75" thickBot="1">
      <c r="A1414" s="51">
        <f t="shared" si="310"/>
        <v>1404</v>
      </c>
      <c r="B1414" s="52">
        <v>1</v>
      </c>
      <c r="C1414" s="52">
        <v>3.16</v>
      </c>
      <c r="D1414" s="56">
        <v>0</v>
      </c>
      <c r="E1414" s="52">
        <v>1</v>
      </c>
      <c r="F1414" s="52">
        <v>7</v>
      </c>
      <c r="G1414" s="53">
        <v>2.58</v>
      </c>
      <c r="H1414" s="53">
        <v>2.61</v>
      </c>
      <c r="I1414" s="52">
        <v>2</v>
      </c>
      <c r="J1414" s="53">
        <v>2.63</v>
      </c>
      <c r="K1414" s="53">
        <v>2.65</v>
      </c>
      <c r="L1414" s="52">
        <v>45</v>
      </c>
      <c r="M1414" s="52">
        <v>1</v>
      </c>
      <c r="N1414" s="52">
        <v>20</v>
      </c>
      <c r="O1414" s="52">
        <v>91</v>
      </c>
      <c r="P1414" s="54">
        <v>61.193496000000003</v>
      </c>
      <c r="Q1414" s="54">
        <v>39.226599999999998</v>
      </c>
      <c r="R1414" s="55">
        <v>0</v>
      </c>
      <c r="T1414" s="52">
        <v>170</v>
      </c>
      <c r="U1414" s="47">
        <f t="shared" si="311"/>
        <v>377.77777777777777</v>
      </c>
      <c r="V1414" s="47">
        <f t="shared" si="312"/>
        <v>1000.5599999999998</v>
      </c>
      <c r="W1414" s="47">
        <f t="shared" si="321"/>
        <v>748.52793248945136</v>
      </c>
      <c r="X1414" s="50">
        <f t="shared" si="313"/>
        <v>0</v>
      </c>
      <c r="AD1414" s="46">
        <v>0</v>
      </c>
      <c r="AE1414" s="53">
        <v>379</v>
      </c>
      <c r="AF1414" s="52">
        <v>4.3</v>
      </c>
      <c r="AG1414">
        <f t="shared" si="314"/>
        <v>2639.9999999999995</v>
      </c>
      <c r="AH1414">
        <f t="shared" si="320"/>
        <v>0.379</v>
      </c>
      <c r="AI1414">
        <f t="shared" si="315"/>
        <v>2594.9999999999995</v>
      </c>
      <c r="AJ1414">
        <f t="shared" si="316"/>
        <v>0.28845007032348802</v>
      </c>
      <c r="AK1414">
        <f t="shared" si="317"/>
        <v>3160</v>
      </c>
      <c r="AL1414">
        <f t="shared" si="322"/>
        <v>0.11954992967651196</v>
      </c>
      <c r="AM1414">
        <f t="shared" si="318"/>
        <v>0.17</v>
      </c>
      <c r="AN1414">
        <f t="shared" si="323"/>
        <v>0</v>
      </c>
      <c r="AO1414">
        <f t="shared" si="319"/>
        <v>4.2999999999999997E-2</v>
      </c>
      <c r="AQ1414">
        <f t="shared" si="324"/>
        <v>1</v>
      </c>
    </row>
    <row r="1415" spans="1:43" ht="15.75" thickBot="1">
      <c r="A1415" s="51">
        <f t="shared" si="310"/>
        <v>1405</v>
      </c>
      <c r="B1415" s="52">
        <v>1</v>
      </c>
      <c r="C1415" s="52">
        <v>3.16</v>
      </c>
      <c r="D1415" s="56">
        <v>0</v>
      </c>
      <c r="E1415" s="52">
        <v>1</v>
      </c>
      <c r="F1415" s="52">
        <v>7</v>
      </c>
      <c r="G1415" s="53">
        <v>2.58</v>
      </c>
      <c r="H1415" s="53">
        <v>2.61</v>
      </c>
      <c r="I1415" s="52">
        <v>2</v>
      </c>
      <c r="J1415" s="53">
        <v>2.63</v>
      </c>
      <c r="K1415" s="53">
        <v>2.65</v>
      </c>
      <c r="L1415" s="52">
        <v>45</v>
      </c>
      <c r="M1415" s="52">
        <v>1</v>
      </c>
      <c r="N1415" s="52">
        <v>20</v>
      </c>
      <c r="O1415" s="52">
        <v>91</v>
      </c>
      <c r="P1415" s="54">
        <v>56.584370499999999</v>
      </c>
      <c r="Q1415" s="54">
        <v>40.697597500000008</v>
      </c>
      <c r="R1415" s="55">
        <v>0</v>
      </c>
      <c r="T1415" s="52">
        <v>170</v>
      </c>
      <c r="U1415" s="47">
        <f t="shared" si="311"/>
        <v>377.77777777777777</v>
      </c>
      <c r="V1415" s="47">
        <f t="shared" si="312"/>
        <v>1000.5599999999998</v>
      </c>
      <c r="W1415" s="47">
        <f t="shared" si="321"/>
        <v>735.55293248945134</v>
      </c>
      <c r="X1415" s="50">
        <f t="shared" si="313"/>
        <v>0</v>
      </c>
      <c r="AD1415" s="46">
        <v>0</v>
      </c>
      <c r="AE1415" s="53">
        <v>379</v>
      </c>
      <c r="AF1415" s="52">
        <v>4.8</v>
      </c>
      <c r="AG1415">
        <f t="shared" si="314"/>
        <v>2639.9999999999995</v>
      </c>
      <c r="AH1415">
        <f t="shared" si="320"/>
        <v>0.379</v>
      </c>
      <c r="AI1415">
        <f t="shared" si="315"/>
        <v>2594.9999999999995</v>
      </c>
      <c r="AJ1415">
        <f t="shared" si="316"/>
        <v>0.28345007032348801</v>
      </c>
      <c r="AK1415">
        <f t="shared" si="317"/>
        <v>3160</v>
      </c>
      <c r="AL1415">
        <f t="shared" si="322"/>
        <v>0.11954992967651196</v>
      </c>
      <c r="AM1415">
        <f t="shared" si="318"/>
        <v>0.17</v>
      </c>
      <c r="AN1415">
        <f t="shared" si="323"/>
        <v>0</v>
      </c>
      <c r="AO1415">
        <f t="shared" si="319"/>
        <v>4.8000000000000001E-2</v>
      </c>
      <c r="AQ1415">
        <f t="shared" si="324"/>
        <v>1</v>
      </c>
    </row>
    <row r="1416" spans="1:43" ht="15.75" thickBot="1">
      <c r="A1416" s="51">
        <f t="shared" si="310"/>
        <v>1406</v>
      </c>
      <c r="B1416" s="52">
        <v>1</v>
      </c>
      <c r="C1416" s="52">
        <v>3.16</v>
      </c>
      <c r="D1416" s="56">
        <v>0</v>
      </c>
      <c r="E1416" s="52">
        <v>1</v>
      </c>
      <c r="F1416" s="52">
        <v>1</v>
      </c>
      <c r="G1416" s="53">
        <v>2.59</v>
      </c>
      <c r="H1416" s="53">
        <v>2.62</v>
      </c>
      <c r="I1416" s="52">
        <v>1</v>
      </c>
      <c r="J1416" s="53">
        <v>2.62</v>
      </c>
      <c r="K1416" s="53">
        <v>2.64</v>
      </c>
      <c r="L1416" s="52">
        <v>30</v>
      </c>
      <c r="M1416" s="52">
        <v>1</v>
      </c>
      <c r="N1416" s="52">
        <v>20</v>
      </c>
      <c r="O1416" s="52">
        <v>28</v>
      </c>
      <c r="P1416" s="54">
        <v>68.744616500000006</v>
      </c>
      <c r="Q1416" s="54">
        <v>41.874395499999991</v>
      </c>
      <c r="R1416" s="55">
        <v>0</v>
      </c>
      <c r="T1416" s="52">
        <v>189</v>
      </c>
      <c r="U1416" s="47">
        <f t="shared" si="311"/>
        <v>630</v>
      </c>
      <c r="V1416" s="47">
        <f t="shared" si="312"/>
        <v>949.43</v>
      </c>
      <c r="W1416" s="47">
        <f t="shared" si="321"/>
        <v>626.84873417721519</v>
      </c>
      <c r="X1416" s="50">
        <f t="shared" si="313"/>
        <v>0</v>
      </c>
      <c r="AD1416" s="46">
        <v>0</v>
      </c>
      <c r="AE1416" s="53">
        <v>361</v>
      </c>
      <c r="AF1416" s="52">
        <v>1</v>
      </c>
      <c r="AG1416">
        <f t="shared" si="314"/>
        <v>2630</v>
      </c>
      <c r="AH1416">
        <f t="shared" si="320"/>
        <v>0.36099999999999999</v>
      </c>
      <c r="AI1416">
        <f t="shared" si="315"/>
        <v>2605</v>
      </c>
      <c r="AJ1416">
        <f t="shared" si="316"/>
        <v>0.24063291139240506</v>
      </c>
      <c r="AK1416">
        <f t="shared" si="317"/>
        <v>3160</v>
      </c>
      <c r="AL1416">
        <f t="shared" si="322"/>
        <v>0.19936708860759494</v>
      </c>
      <c r="AM1416">
        <f t="shared" si="318"/>
        <v>0.189</v>
      </c>
      <c r="AN1416">
        <f t="shared" si="323"/>
        <v>0</v>
      </c>
      <c r="AO1416">
        <f t="shared" si="319"/>
        <v>0.01</v>
      </c>
      <c r="AQ1416">
        <f t="shared" si="324"/>
        <v>1</v>
      </c>
    </row>
    <row r="1417" spans="1:43" ht="15.75" thickBot="1">
      <c r="A1417" s="51">
        <f t="shared" si="310"/>
        <v>1407</v>
      </c>
      <c r="B1417" s="52">
        <v>1</v>
      </c>
      <c r="C1417" s="52">
        <v>3.16</v>
      </c>
      <c r="D1417" s="56">
        <v>0</v>
      </c>
      <c r="E1417" s="52">
        <v>1</v>
      </c>
      <c r="F1417" s="52">
        <v>1</v>
      </c>
      <c r="G1417" s="53">
        <v>2.59</v>
      </c>
      <c r="H1417" s="53">
        <v>2.62</v>
      </c>
      <c r="I1417" s="52">
        <v>1</v>
      </c>
      <c r="J1417" s="53">
        <v>2.62</v>
      </c>
      <c r="K1417" s="53">
        <v>2.64</v>
      </c>
      <c r="L1417" s="52">
        <v>50</v>
      </c>
      <c r="M1417" s="52">
        <v>1</v>
      </c>
      <c r="N1417" s="52">
        <v>20</v>
      </c>
      <c r="O1417" s="52">
        <v>28</v>
      </c>
      <c r="P1417" s="54">
        <v>37.167203499999999</v>
      </c>
      <c r="Q1417" s="54">
        <v>31.871612500000001</v>
      </c>
      <c r="R1417" s="55">
        <v>0</v>
      </c>
      <c r="T1417" s="52">
        <v>189</v>
      </c>
      <c r="U1417" s="47">
        <f t="shared" si="311"/>
        <v>378</v>
      </c>
      <c r="V1417" s="47">
        <f t="shared" si="312"/>
        <v>1002.03</v>
      </c>
      <c r="W1417" s="47">
        <f t="shared" si="321"/>
        <v>782.489240506329</v>
      </c>
      <c r="X1417" s="50">
        <f t="shared" si="313"/>
        <v>0</v>
      </c>
      <c r="AD1417" s="46">
        <v>0</v>
      </c>
      <c r="AE1417" s="53">
        <v>381</v>
      </c>
      <c r="AF1417" s="52">
        <v>1</v>
      </c>
      <c r="AG1417">
        <f t="shared" si="314"/>
        <v>2630</v>
      </c>
      <c r="AH1417">
        <f t="shared" si="320"/>
        <v>0.38100000000000001</v>
      </c>
      <c r="AI1417">
        <f t="shared" si="315"/>
        <v>2605</v>
      </c>
      <c r="AJ1417">
        <f t="shared" si="316"/>
        <v>0.300379746835443</v>
      </c>
      <c r="AK1417">
        <f t="shared" si="317"/>
        <v>3160</v>
      </c>
      <c r="AL1417">
        <f t="shared" si="322"/>
        <v>0.11962025316455696</v>
      </c>
      <c r="AM1417">
        <f t="shared" si="318"/>
        <v>0.189</v>
      </c>
      <c r="AN1417">
        <f t="shared" si="323"/>
        <v>0</v>
      </c>
      <c r="AO1417">
        <f t="shared" si="319"/>
        <v>0.01</v>
      </c>
      <c r="AQ1417">
        <f t="shared" si="324"/>
        <v>1</v>
      </c>
    </row>
    <row r="1418" spans="1:43" ht="15.75" thickBot="1">
      <c r="A1418" s="51">
        <f t="shared" si="310"/>
        <v>1408</v>
      </c>
      <c r="B1418" s="52">
        <v>1</v>
      </c>
      <c r="C1418" s="52">
        <v>3.16</v>
      </c>
      <c r="D1418" s="56">
        <v>0</v>
      </c>
      <c r="E1418" s="52">
        <v>1</v>
      </c>
      <c r="F1418" s="52">
        <v>1</v>
      </c>
      <c r="G1418" s="53">
        <v>2.59</v>
      </c>
      <c r="H1418" s="53">
        <v>2.62</v>
      </c>
      <c r="I1418" s="52">
        <v>1</v>
      </c>
      <c r="J1418" s="53">
        <v>2.62</v>
      </c>
      <c r="K1418" s="53">
        <v>2.64</v>
      </c>
      <c r="L1418" s="52">
        <v>70</v>
      </c>
      <c r="M1418" s="52">
        <v>1</v>
      </c>
      <c r="N1418" s="52">
        <v>20</v>
      </c>
      <c r="O1418" s="52">
        <v>28</v>
      </c>
      <c r="P1418" s="54">
        <v>23.045627500000002</v>
      </c>
      <c r="Q1418" s="54">
        <v>25.987622500000001</v>
      </c>
      <c r="R1418" s="55">
        <v>0</v>
      </c>
      <c r="T1418" s="52">
        <v>189</v>
      </c>
      <c r="U1418" s="47">
        <f t="shared" si="311"/>
        <v>270</v>
      </c>
      <c r="V1418" s="47">
        <f t="shared" si="312"/>
        <v>975.7299999999999</v>
      </c>
      <c r="W1418" s="47">
        <f t="shared" si="321"/>
        <v>897.57088607594949</v>
      </c>
      <c r="X1418" s="50">
        <f t="shared" si="313"/>
        <v>0</v>
      </c>
      <c r="AD1418" s="46">
        <v>0</v>
      </c>
      <c r="AE1418" s="53">
        <v>371</v>
      </c>
      <c r="AF1418" s="52">
        <v>1</v>
      </c>
      <c r="AG1418">
        <f t="shared" si="314"/>
        <v>2630</v>
      </c>
      <c r="AH1418">
        <f t="shared" si="320"/>
        <v>0.37099999999999994</v>
      </c>
      <c r="AI1418">
        <f t="shared" si="315"/>
        <v>2605</v>
      </c>
      <c r="AJ1418">
        <f t="shared" si="316"/>
        <v>0.34455696202531649</v>
      </c>
      <c r="AK1418">
        <f t="shared" si="317"/>
        <v>3160</v>
      </c>
      <c r="AL1418">
        <f t="shared" si="322"/>
        <v>8.5443037974683542E-2</v>
      </c>
      <c r="AM1418">
        <f t="shared" si="318"/>
        <v>0.189</v>
      </c>
      <c r="AN1418">
        <f t="shared" si="323"/>
        <v>0</v>
      </c>
      <c r="AO1418">
        <f t="shared" si="319"/>
        <v>0.01</v>
      </c>
      <c r="AQ1418">
        <f t="shared" si="324"/>
        <v>1</v>
      </c>
    </row>
    <row r="1419" spans="1:43" ht="15.75" thickBot="1">
      <c r="A1419" s="51">
        <f t="shared" si="310"/>
        <v>1409</v>
      </c>
      <c r="B1419" s="52">
        <v>1</v>
      </c>
      <c r="C1419" s="52">
        <v>3.16</v>
      </c>
      <c r="D1419" s="56">
        <v>0</v>
      </c>
      <c r="E1419" s="52">
        <v>1</v>
      </c>
      <c r="F1419" s="52">
        <v>2</v>
      </c>
      <c r="G1419" s="53">
        <v>2.41</v>
      </c>
      <c r="H1419" s="53">
        <v>2.5299999999999998</v>
      </c>
      <c r="I1419" s="52">
        <v>1</v>
      </c>
      <c r="J1419" s="53">
        <v>2.62</v>
      </c>
      <c r="K1419" s="53">
        <v>2.64</v>
      </c>
      <c r="L1419" s="52">
        <v>30</v>
      </c>
      <c r="M1419" s="52">
        <v>1</v>
      </c>
      <c r="N1419" s="52">
        <v>20</v>
      </c>
      <c r="O1419" s="52">
        <v>28</v>
      </c>
      <c r="P1419" s="54">
        <v>65.214222500000005</v>
      </c>
      <c r="Q1419" s="54">
        <v>32.950344000000001</v>
      </c>
      <c r="R1419" s="55">
        <v>0</v>
      </c>
      <c r="T1419" s="52">
        <v>189</v>
      </c>
      <c r="U1419" s="47">
        <f t="shared" si="311"/>
        <v>630</v>
      </c>
      <c r="V1419" s="47">
        <f t="shared" si="312"/>
        <v>949.43</v>
      </c>
      <c r="W1419" s="47">
        <f t="shared" si="321"/>
        <v>594.36329113924046</v>
      </c>
      <c r="X1419" s="50">
        <f t="shared" si="313"/>
        <v>0</v>
      </c>
      <c r="AD1419" s="46">
        <v>0</v>
      </c>
      <c r="AE1419" s="53">
        <v>361</v>
      </c>
      <c r="AF1419" s="52">
        <v>1</v>
      </c>
      <c r="AG1419">
        <f t="shared" si="314"/>
        <v>2630</v>
      </c>
      <c r="AH1419">
        <f t="shared" si="320"/>
        <v>0.36099999999999999</v>
      </c>
      <c r="AI1419">
        <f t="shared" si="315"/>
        <v>2469.9999999999995</v>
      </c>
      <c r="AJ1419">
        <f t="shared" si="316"/>
        <v>0.24063291139240506</v>
      </c>
      <c r="AK1419">
        <f t="shared" si="317"/>
        <v>3160</v>
      </c>
      <c r="AL1419">
        <f t="shared" si="322"/>
        <v>0.19936708860759494</v>
      </c>
      <c r="AM1419">
        <f t="shared" si="318"/>
        <v>0.189</v>
      </c>
      <c r="AN1419">
        <f t="shared" si="323"/>
        <v>0</v>
      </c>
      <c r="AO1419">
        <f t="shared" si="319"/>
        <v>0.01</v>
      </c>
      <c r="AQ1419">
        <f t="shared" si="324"/>
        <v>1</v>
      </c>
    </row>
    <row r="1420" spans="1:43" ht="15.75" thickBot="1">
      <c r="A1420" s="51">
        <f t="shared" ref="A1420:A1483" si="325">A1419+1</f>
        <v>1410</v>
      </c>
      <c r="B1420" s="52">
        <v>1</v>
      </c>
      <c r="C1420" s="52">
        <v>3.16</v>
      </c>
      <c r="D1420" s="56">
        <v>0</v>
      </c>
      <c r="E1420" s="52">
        <v>1</v>
      </c>
      <c r="F1420" s="52">
        <v>2</v>
      </c>
      <c r="G1420" s="53">
        <v>2.41</v>
      </c>
      <c r="H1420" s="53">
        <v>2.5299999999999998</v>
      </c>
      <c r="I1420" s="52">
        <v>1</v>
      </c>
      <c r="J1420" s="53">
        <v>2.62</v>
      </c>
      <c r="K1420" s="53">
        <v>2.64</v>
      </c>
      <c r="L1420" s="52">
        <v>50</v>
      </c>
      <c r="M1420" s="52">
        <v>1</v>
      </c>
      <c r="N1420" s="52">
        <v>20</v>
      </c>
      <c r="O1420" s="52">
        <v>28</v>
      </c>
      <c r="P1420" s="54">
        <v>30.596748000000002</v>
      </c>
      <c r="Q1420" s="54">
        <v>26.1837555</v>
      </c>
      <c r="R1420" s="55">
        <v>0</v>
      </c>
      <c r="T1420" s="52">
        <v>189</v>
      </c>
      <c r="U1420" s="47">
        <f t="shared" ref="U1420:U1483" si="326">((T1420/(L1420/100)))</f>
        <v>378</v>
      </c>
      <c r="V1420" s="47">
        <f t="shared" ref="V1420:V1483" si="327">(AVERAGE(J1420:K1420)*AE1420)</f>
        <v>1002.03</v>
      </c>
      <c r="W1420" s="47">
        <f t="shared" si="321"/>
        <v>741.93797468354421</v>
      </c>
      <c r="X1420" s="50">
        <f t="shared" ref="X1420:X1483" si="328">((AD1420/100)*U1420)</f>
        <v>0</v>
      </c>
      <c r="AD1420" s="46">
        <v>0</v>
      </c>
      <c r="AE1420" s="53">
        <v>381</v>
      </c>
      <c r="AF1420" s="52">
        <v>1</v>
      </c>
      <c r="AG1420">
        <f t="shared" ref="AG1420:AG1483" si="329">(AVERAGE(J1420:K1420)*1000)</f>
        <v>2630</v>
      </c>
      <c r="AH1420">
        <f t="shared" si="320"/>
        <v>0.38100000000000001</v>
      </c>
      <c r="AI1420">
        <f t="shared" ref="AI1420:AI1483" si="330">(AVERAGE(G1420:H1420)*1000)</f>
        <v>2469.9999999999995</v>
      </c>
      <c r="AJ1420">
        <f t="shared" ref="AJ1420:AJ1483" si="331">(1-(SUM(AH1420,AL1420,AM1420,AN1420,AO1420)))</f>
        <v>0.300379746835443</v>
      </c>
      <c r="AK1420">
        <f t="shared" ref="AK1420:AK1483" si="332">(C1420*1000)</f>
        <v>3160</v>
      </c>
      <c r="AL1420">
        <f t="shared" si="322"/>
        <v>0.11962025316455696</v>
      </c>
      <c r="AM1420">
        <f t="shared" ref="AM1420:AM1483" si="333">(T1420/1000)</f>
        <v>0.189</v>
      </c>
      <c r="AN1420">
        <f t="shared" si="323"/>
        <v>0</v>
      </c>
      <c r="AO1420">
        <f t="shared" ref="AO1420:AO1483" si="334">(AF1420/100)</f>
        <v>0.01</v>
      </c>
      <c r="AQ1420">
        <f t="shared" si="324"/>
        <v>1</v>
      </c>
    </row>
    <row r="1421" spans="1:43" ht="15.75" thickBot="1">
      <c r="A1421" s="51">
        <f t="shared" si="325"/>
        <v>1411</v>
      </c>
      <c r="B1421" s="52">
        <v>1</v>
      </c>
      <c r="C1421" s="52">
        <v>3.16</v>
      </c>
      <c r="D1421" s="56">
        <v>0</v>
      </c>
      <c r="E1421" s="52">
        <v>1</v>
      </c>
      <c r="F1421" s="52">
        <v>2</v>
      </c>
      <c r="G1421" s="53">
        <v>2.41</v>
      </c>
      <c r="H1421" s="53">
        <v>2.5299999999999998</v>
      </c>
      <c r="I1421" s="52">
        <v>1</v>
      </c>
      <c r="J1421" s="53">
        <v>2.62</v>
      </c>
      <c r="K1421" s="53">
        <v>2.64</v>
      </c>
      <c r="L1421" s="52">
        <v>70</v>
      </c>
      <c r="M1421" s="52">
        <v>1</v>
      </c>
      <c r="N1421" s="52">
        <v>20</v>
      </c>
      <c r="O1421" s="52">
        <v>28</v>
      </c>
      <c r="P1421" s="54">
        <v>17.455836999999999</v>
      </c>
      <c r="Q1421" s="54">
        <v>22.751427999999997</v>
      </c>
      <c r="R1421" s="55">
        <v>0</v>
      </c>
      <c r="T1421" s="52">
        <v>189</v>
      </c>
      <c r="U1421" s="47">
        <f t="shared" si="326"/>
        <v>270</v>
      </c>
      <c r="V1421" s="47">
        <f t="shared" si="327"/>
        <v>975.7299999999999</v>
      </c>
      <c r="W1421" s="47">
        <f t="shared" si="321"/>
        <v>851.05569620253164</v>
      </c>
      <c r="X1421" s="50">
        <f t="shared" si="328"/>
        <v>0</v>
      </c>
      <c r="AD1421" s="46">
        <v>0</v>
      </c>
      <c r="AE1421" s="53">
        <v>371</v>
      </c>
      <c r="AF1421" s="52">
        <v>1</v>
      </c>
      <c r="AG1421">
        <f t="shared" si="329"/>
        <v>2630</v>
      </c>
      <c r="AH1421">
        <f t="shared" si="320"/>
        <v>0.37099999999999994</v>
      </c>
      <c r="AI1421">
        <f t="shared" si="330"/>
        <v>2469.9999999999995</v>
      </c>
      <c r="AJ1421">
        <f t="shared" si="331"/>
        <v>0.34455696202531649</v>
      </c>
      <c r="AK1421">
        <f t="shared" si="332"/>
        <v>3160</v>
      </c>
      <c r="AL1421">
        <f t="shared" si="322"/>
        <v>8.5443037974683542E-2</v>
      </c>
      <c r="AM1421">
        <f t="shared" si="333"/>
        <v>0.189</v>
      </c>
      <c r="AN1421">
        <f t="shared" si="323"/>
        <v>0</v>
      </c>
      <c r="AO1421">
        <f t="shared" si="334"/>
        <v>0.01</v>
      </c>
      <c r="AQ1421">
        <f t="shared" si="324"/>
        <v>1</v>
      </c>
    </row>
    <row r="1422" spans="1:43" ht="15.75" thickBot="1">
      <c r="A1422" s="51">
        <f t="shared" si="325"/>
        <v>1412</v>
      </c>
      <c r="B1422" s="52">
        <v>1</v>
      </c>
      <c r="C1422" s="52">
        <v>3.16</v>
      </c>
      <c r="D1422" s="56">
        <v>0</v>
      </c>
      <c r="E1422" s="52">
        <v>1</v>
      </c>
      <c r="F1422" s="52">
        <v>1</v>
      </c>
      <c r="G1422" s="53">
        <v>2.4500000000000002</v>
      </c>
      <c r="H1422" s="53">
        <v>2.5499999999999998</v>
      </c>
      <c r="I1422" s="52">
        <v>1</v>
      </c>
      <c r="J1422" s="53">
        <v>2.62</v>
      </c>
      <c r="K1422" s="53">
        <v>2.64</v>
      </c>
      <c r="L1422" s="52">
        <v>30</v>
      </c>
      <c r="M1422" s="52">
        <v>1</v>
      </c>
      <c r="N1422" s="52">
        <v>20</v>
      </c>
      <c r="O1422" s="52">
        <v>28</v>
      </c>
      <c r="P1422" s="54">
        <v>59.134099499999998</v>
      </c>
      <c r="Q1422" s="54">
        <v>32.754210999999998</v>
      </c>
      <c r="R1422" s="55">
        <v>0</v>
      </c>
      <c r="T1422" s="52">
        <v>189</v>
      </c>
      <c r="U1422" s="47">
        <f t="shared" si="326"/>
        <v>630</v>
      </c>
      <c r="V1422" s="47">
        <f t="shared" si="327"/>
        <v>949.43</v>
      </c>
      <c r="W1422" s="47">
        <f t="shared" si="321"/>
        <v>601.58227848101262</v>
      </c>
      <c r="X1422" s="50">
        <f t="shared" si="328"/>
        <v>0</v>
      </c>
      <c r="AD1422" s="46">
        <v>0</v>
      </c>
      <c r="AE1422" s="53">
        <v>361</v>
      </c>
      <c r="AF1422" s="52">
        <v>1</v>
      </c>
      <c r="AG1422">
        <f t="shared" si="329"/>
        <v>2630</v>
      </c>
      <c r="AH1422">
        <f t="shared" si="320"/>
        <v>0.36099999999999999</v>
      </c>
      <c r="AI1422">
        <f t="shared" si="330"/>
        <v>2500</v>
      </c>
      <c r="AJ1422">
        <f t="shared" si="331"/>
        <v>0.24063291139240506</v>
      </c>
      <c r="AK1422">
        <f t="shared" si="332"/>
        <v>3160</v>
      </c>
      <c r="AL1422">
        <f t="shared" si="322"/>
        <v>0.19936708860759494</v>
      </c>
      <c r="AM1422">
        <f t="shared" si="333"/>
        <v>0.189</v>
      </c>
      <c r="AN1422">
        <f t="shared" si="323"/>
        <v>0</v>
      </c>
      <c r="AO1422">
        <f t="shared" si="334"/>
        <v>0.01</v>
      </c>
      <c r="AQ1422">
        <f t="shared" si="324"/>
        <v>1</v>
      </c>
    </row>
    <row r="1423" spans="1:43" ht="15.75" thickBot="1">
      <c r="A1423" s="51">
        <f t="shared" si="325"/>
        <v>1413</v>
      </c>
      <c r="B1423" s="52">
        <v>1</v>
      </c>
      <c r="C1423" s="52">
        <v>3.16</v>
      </c>
      <c r="D1423" s="56">
        <v>0</v>
      </c>
      <c r="E1423" s="52">
        <v>1</v>
      </c>
      <c r="F1423" s="52">
        <v>1</v>
      </c>
      <c r="G1423" s="53">
        <v>2.4500000000000002</v>
      </c>
      <c r="H1423" s="53">
        <v>2.5499999999999998</v>
      </c>
      <c r="I1423" s="52">
        <v>1</v>
      </c>
      <c r="J1423" s="53">
        <v>2.62</v>
      </c>
      <c r="K1423" s="53">
        <v>2.64</v>
      </c>
      <c r="L1423" s="52">
        <v>50</v>
      </c>
      <c r="M1423" s="52">
        <v>1</v>
      </c>
      <c r="N1423" s="52">
        <v>20</v>
      </c>
      <c r="O1423" s="52">
        <v>28</v>
      </c>
      <c r="P1423" s="54">
        <v>30.400615000000002</v>
      </c>
      <c r="Q1423" s="54">
        <v>27.164420500000002</v>
      </c>
      <c r="R1423" s="55">
        <v>0</v>
      </c>
      <c r="T1423" s="52">
        <v>189</v>
      </c>
      <c r="U1423" s="47">
        <f t="shared" si="326"/>
        <v>378</v>
      </c>
      <c r="V1423" s="47">
        <f t="shared" si="327"/>
        <v>1002.03</v>
      </c>
      <c r="W1423" s="47">
        <f t="shared" si="321"/>
        <v>750.94936708860746</v>
      </c>
      <c r="X1423" s="50">
        <f t="shared" si="328"/>
        <v>0</v>
      </c>
      <c r="AD1423" s="46">
        <v>0</v>
      </c>
      <c r="AE1423" s="53">
        <v>381</v>
      </c>
      <c r="AF1423" s="52">
        <v>1</v>
      </c>
      <c r="AG1423">
        <f t="shared" si="329"/>
        <v>2630</v>
      </c>
      <c r="AH1423">
        <f t="shared" si="320"/>
        <v>0.38100000000000001</v>
      </c>
      <c r="AI1423">
        <f t="shared" si="330"/>
        <v>2500</v>
      </c>
      <c r="AJ1423">
        <f t="shared" si="331"/>
        <v>0.300379746835443</v>
      </c>
      <c r="AK1423">
        <f t="shared" si="332"/>
        <v>3160</v>
      </c>
      <c r="AL1423">
        <f t="shared" si="322"/>
        <v>0.11962025316455696</v>
      </c>
      <c r="AM1423">
        <f t="shared" si="333"/>
        <v>0.189</v>
      </c>
      <c r="AN1423">
        <f t="shared" si="323"/>
        <v>0</v>
      </c>
      <c r="AO1423">
        <f t="shared" si="334"/>
        <v>0.01</v>
      </c>
      <c r="AQ1423">
        <f t="shared" si="324"/>
        <v>1</v>
      </c>
    </row>
    <row r="1424" spans="1:43" ht="15.75" thickBot="1">
      <c r="A1424" s="51">
        <f t="shared" si="325"/>
        <v>1414</v>
      </c>
      <c r="B1424" s="52">
        <v>1</v>
      </c>
      <c r="C1424" s="52">
        <v>3.16</v>
      </c>
      <c r="D1424" s="56">
        <v>0</v>
      </c>
      <c r="E1424" s="52">
        <v>1</v>
      </c>
      <c r="F1424" s="52">
        <v>1</v>
      </c>
      <c r="G1424" s="53">
        <v>2.4500000000000002</v>
      </c>
      <c r="H1424" s="53">
        <v>2.5499999999999998</v>
      </c>
      <c r="I1424" s="52">
        <v>1</v>
      </c>
      <c r="J1424" s="53">
        <v>2.62</v>
      </c>
      <c r="K1424" s="53">
        <v>2.64</v>
      </c>
      <c r="L1424" s="52">
        <v>70</v>
      </c>
      <c r="M1424" s="52">
        <v>1</v>
      </c>
      <c r="N1424" s="52">
        <v>20</v>
      </c>
      <c r="O1424" s="52">
        <v>28</v>
      </c>
      <c r="P1424" s="54">
        <v>18.436502000000001</v>
      </c>
      <c r="Q1424" s="54">
        <v>21.476563500000001</v>
      </c>
      <c r="R1424" s="55">
        <v>0</v>
      </c>
      <c r="T1424" s="52">
        <v>189</v>
      </c>
      <c r="U1424" s="47">
        <f t="shared" si="326"/>
        <v>270</v>
      </c>
      <c r="V1424" s="47">
        <f t="shared" si="327"/>
        <v>975.7299999999999</v>
      </c>
      <c r="W1424" s="47">
        <f t="shared" si="321"/>
        <v>861.39240506329133</v>
      </c>
      <c r="X1424" s="50">
        <f t="shared" si="328"/>
        <v>0</v>
      </c>
      <c r="AD1424" s="46">
        <v>0</v>
      </c>
      <c r="AE1424" s="53">
        <v>371</v>
      </c>
      <c r="AF1424" s="52">
        <v>1</v>
      </c>
      <c r="AG1424">
        <f t="shared" si="329"/>
        <v>2630</v>
      </c>
      <c r="AH1424">
        <f t="shared" si="320"/>
        <v>0.37099999999999994</v>
      </c>
      <c r="AI1424">
        <f t="shared" si="330"/>
        <v>2500</v>
      </c>
      <c r="AJ1424">
        <f t="shared" si="331"/>
        <v>0.34455696202531649</v>
      </c>
      <c r="AK1424">
        <f t="shared" si="332"/>
        <v>3160</v>
      </c>
      <c r="AL1424">
        <f t="shared" si="322"/>
        <v>8.5443037974683542E-2</v>
      </c>
      <c r="AM1424">
        <f t="shared" si="333"/>
        <v>0.189</v>
      </c>
      <c r="AN1424">
        <f t="shared" si="323"/>
        <v>0</v>
      </c>
      <c r="AO1424">
        <f t="shared" si="334"/>
        <v>0.01</v>
      </c>
      <c r="AQ1424">
        <f t="shared" si="324"/>
        <v>1</v>
      </c>
    </row>
    <row r="1425" spans="1:43" ht="15.75" thickBot="1">
      <c r="A1425" s="51">
        <f t="shared" si="325"/>
        <v>1415</v>
      </c>
      <c r="B1425" s="52">
        <v>1</v>
      </c>
      <c r="C1425" s="52">
        <v>3.16</v>
      </c>
      <c r="D1425" s="56">
        <v>0</v>
      </c>
      <c r="E1425" s="52">
        <v>1</v>
      </c>
      <c r="F1425" s="52">
        <v>2</v>
      </c>
      <c r="G1425" s="53">
        <v>2.2200000000000002</v>
      </c>
      <c r="H1425" s="53">
        <v>2.37</v>
      </c>
      <c r="I1425" s="52">
        <v>1</v>
      </c>
      <c r="J1425" s="53">
        <v>2.62</v>
      </c>
      <c r="K1425" s="53">
        <v>2.64</v>
      </c>
      <c r="L1425" s="52">
        <v>30</v>
      </c>
      <c r="M1425" s="52">
        <v>1</v>
      </c>
      <c r="N1425" s="52">
        <v>20</v>
      </c>
      <c r="O1425" s="52">
        <v>28</v>
      </c>
      <c r="P1425" s="54">
        <v>64.233557500000003</v>
      </c>
      <c r="Q1425" s="54">
        <v>31.185147000000001</v>
      </c>
      <c r="R1425" s="55">
        <v>0</v>
      </c>
      <c r="T1425" s="52">
        <v>189</v>
      </c>
      <c r="U1425" s="47">
        <f t="shared" si="326"/>
        <v>630</v>
      </c>
      <c r="V1425" s="47">
        <f t="shared" si="327"/>
        <v>949.43</v>
      </c>
      <c r="W1425" s="47">
        <f t="shared" si="321"/>
        <v>552.25253164556966</v>
      </c>
      <c r="X1425" s="50">
        <f t="shared" si="328"/>
        <v>0</v>
      </c>
      <c r="AD1425" s="46">
        <v>0</v>
      </c>
      <c r="AE1425" s="53">
        <v>361</v>
      </c>
      <c r="AF1425" s="52">
        <v>1</v>
      </c>
      <c r="AG1425">
        <f t="shared" si="329"/>
        <v>2630</v>
      </c>
      <c r="AH1425">
        <f t="shared" si="320"/>
        <v>0.36099999999999999</v>
      </c>
      <c r="AI1425">
        <f t="shared" si="330"/>
        <v>2295</v>
      </c>
      <c r="AJ1425">
        <f t="shared" si="331"/>
        <v>0.24063291139240506</v>
      </c>
      <c r="AK1425">
        <f t="shared" si="332"/>
        <v>3160</v>
      </c>
      <c r="AL1425">
        <f t="shared" si="322"/>
        <v>0.19936708860759494</v>
      </c>
      <c r="AM1425">
        <f t="shared" si="333"/>
        <v>0.189</v>
      </c>
      <c r="AN1425">
        <f t="shared" si="323"/>
        <v>0</v>
      </c>
      <c r="AO1425">
        <f t="shared" si="334"/>
        <v>0.01</v>
      </c>
      <c r="AQ1425">
        <f t="shared" si="324"/>
        <v>1</v>
      </c>
    </row>
    <row r="1426" spans="1:43" ht="15.75" thickBot="1">
      <c r="A1426" s="51">
        <f t="shared" si="325"/>
        <v>1416</v>
      </c>
      <c r="B1426" s="52">
        <v>1</v>
      </c>
      <c r="C1426" s="52">
        <v>3.16</v>
      </c>
      <c r="D1426" s="56">
        <v>0</v>
      </c>
      <c r="E1426" s="52">
        <v>1</v>
      </c>
      <c r="F1426" s="52">
        <v>2</v>
      </c>
      <c r="G1426" s="53">
        <v>2.2200000000000002</v>
      </c>
      <c r="H1426" s="53">
        <v>2.37</v>
      </c>
      <c r="I1426" s="52">
        <v>1</v>
      </c>
      <c r="J1426" s="53">
        <v>2.62</v>
      </c>
      <c r="K1426" s="53">
        <v>2.64</v>
      </c>
      <c r="L1426" s="52">
        <v>50</v>
      </c>
      <c r="M1426" s="52">
        <v>1</v>
      </c>
      <c r="N1426" s="52">
        <v>20</v>
      </c>
      <c r="O1426" s="52">
        <v>28</v>
      </c>
      <c r="P1426" s="54">
        <v>34.6174745</v>
      </c>
      <c r="Q1426" s="54">
        <v>24.908891000000001</v>
      </c>
      <c r="R1426" s="55">
        <v>0</v>
      </c>
      <c r="T1426" s="52">
        <v>189</v>
      </c>
      <c r="U1426" s="47">
        <f t="shared" si="326"/>
        <v>378</v>
      </c>
      <c r="V1426" s="47">
        <f t="shared" si="327"/>
        <v>1002.03</v>
      </c>
      <c r="W1426" s="47">
        <f t="shared" si="321"/>
        <v>689.37151898734157</v>
      </c>
      <c r="X1426" s="50">
        <f t="shared" si="328"/>
        <v>0</v>
      </c>
      <c r="AD1426" s="46">
        <v>0</v>
      </c>
      <c r="AE1426" s="53">
        <v>381</v>
      </c>
      <c r="AF1426" s="52">
        <v>1</v>
      </c>
      <c r="AG1426">
        <f t="shared" si="329"/>
        <v>2630</v>
      </c>
      <c r="AH1426">
        <f t="shared" si="320"/>
        <v>0.38100000000000001</v>
      </c>
      <c r="AI1426">
        <f t="shared" si="330"/>
        <v>2295</v>
      </c>
      <c r="AJ1426">
        <f t="shared" si="331"/>
        <v>0.300379746835443</v>
      </c>
      <c r="AK1426">
        <f t="shared" si="332"/>
        <v>3160</v>
      </c>
      <c r="AL1426">
        <f t="shared" si="322"/>
        <v>0.11962025316455696</v>
      </c>
      <c r="AM1426">
        <f t="shared" si="333"/>
        <v>0.189</v>
      </c>
      <c r="AN1426">
        <f t="shared" si="323"/>
        <v>0</v>
      </c>
      <c r="AO1426">
        <f t="shared" si="334"/>
        <v>0.01</v>
      </c>
      <c r="AQ1426">
        <f t="shared" si="324"/>
        <v>1</v>
      </c>
    </row>
    <row r="1427" spans="1:43" ht="15.75" thickBot="1">
      <c r="A1427" s="51">
        <f t="shared" si="325"/>
        <v>1417</v>
      </c>
      <c r="B1427" s="52">
        <v>1</v>
      </c>
      <c r="C1427" s="52">
        <v>3.16</v>
      </c>
      <c r="D1427" s="56">
        <v>0</v>
      </c>
      <c r="E1427" s="52">
        <v>1</v>
      </c>
      <c r="F1427" s="52">
        <v>2</v>
      </c>
      <c r="G1427" s="53">
        <v>2.2200000000000002</v>
      </c>
      <c r="H1427" s="53">
        <v>2.37</v>
      </c>
      <c r="I1427" s="52">
        <v>1</v>
      </c>
      <c r="J1427" s="53">
        <v>2.62</v>
      </c>
      <c r="K1427" s="53">
        <v>2.64</v>
      </c>
      <c r="L1427" s="52">
        <v>70</v>
      </c>
      <c r="M1427" s="52">
        <v>1</v>
      </c>
      <c r="N1427" s="52">
        <v>20</v>
      </c>
      <c r="O1427" s="52">
        <v>28</v>
      </c>
      <c r="P1427" s="54">
        <v>18.730701499999999</v>
      </c>
      <c r="Q1427" s="54">
        <v>19.515233500000001</v>
      </c>
      <c r="R1427" s="55">
        <v>0</v>
      </c>
      <c r="T1427" s="52">
        <v>189</v>
      </c>
      <c r="U1427" s="47">
        <f t="shared" si="326"/>
        <v>270</v>
      </c>
      <c r="V1427" s="47">
        <f t="shared" si="327"/>
        <v>975.7299999999999</v>
      </c>
      <c r="W1427" s="47">
        <f t="shared" si="321"/>
        <v>790.75822784810134</v>
      </c>
      <c r="X1427" s="50">
        <f t="shared" si="328"/>
        <v>0</v>
      </c>
      <c r="AD1427" s="46">
        <v>0</v>
      </c>
      <c r="AE1427" s="53">
        <v>371</v>
      </c>
      <c r="AF1427" s="52">
        <v>1</v>
      </c>
      <c r="AG1427">
        <f t="shared" si="329"/>
        <v>2630</v>
      </c>
      <c r="AH1427">
        <f t="shared" si="320"/>
        <v>0.37099999999999994</v>
      </c>
      <c r="AI1427">
        <f t="shared" si="330"/>
        <v>2295</v>
      </c>
      <c r="AJ1427">
        <f t="shared" si="331"/>
        <v>0.34455696202531649</v>
      </c>
      <c r="AK1427">
        <f t="shared" si="332"/>
        <v>3160</v>
      </c>
      <c r="AL1427">
        <f t="shared" si="322"/>
        <v>8.5443037974683542E-2</v>
      </c>
      <c r="AM1427">
        <f t="shared" si="333"/>
        <v>0.189</v>
      </c>
      <c r="AN1427">
        <f t="shared" si="323"/>
        <v>0</v>
      </c>
      <c r="AO1427">
        <f t="shared" si="334"/>
        <v>0.01</v>
      </c>
      <c r="AQ1427">
        <f t="shared" si="324"/>
        <v>1</v>
      </c>
    </row>
    <row r="1428" spans="1:43" ht="15.75" thickBot="1">
      <c r="A1428" s="51">
        <f t="shared" si="325"/>
        <v>1418</v>
      </c>
      <c r="B1428" s="52">
        <v>1</v>
      </c>
      <c r="C1428" s="52">
        <v>3.16</v>
      </c>
      <c r="D1428" s="56">
        <v>0</v>
      </c>
      <c r="E1428" s="52">
        <v>1</v>
      </c>
      <c r="F1428" s="52">
        <v>7</v>
      </c>
      <c r="G1428" s="53">
        <v>1.94</v>
      </c>
      <c r="H1428" s="53">
        <v>2.2400000000000002</v>
      </c>
      <c r="I1428" s="52">
        <v>1</v>
      </c>
      <c r="J1428" s="53">
        <v>2.62</v>
      </c>
      <c r="K1428" s="53">
        <v>2.64</v>
      </c>
      <c r="L1428" s="52">
        <v>30</v>
      </c>
      <c r="M1428" s="52">
        <v>1</v>
      </c>
      <c r="N1428" s="52">
        <v>20</v>
      </c>
      <c r="O1428" s="52">
        <v>28</v>
      </c>
      <c r="P1428" s="54">
        <v>56.584370499999999</v>
      </c>
      <c r="Q1428" s="54">
        <v>30.596748000000002</v>
      </c>
      <c r="R1428" s="55">
        <v>0</v>
      </c>
      <c r="T1428" s="52">
        <v>189</v>
      </c>
      <c r="U1428" s="47">
        <f t="shared" si="326"/>
        <v>630</v>
      </c>
      <c r="V1428" s="47">
        <f t="shared" si="327"/>
        <v>949.43</v>
      </c>
      <c r="W1428" s="47">
        <f t="shared" si="321"/>
        <v>502.92278481012653</v>
      </c>
      <c r="X1428" s="50">
        <f t="shared" si="328"/>
        <v>0</v>
      </c>
      <c r="AD1428" s="46">
        <v>0</v>
      </c>
      <c r="AE1428" s="53">
        <v>361</v>
      </c>
      <c r="AF1428" s="52">
        <v>1</v>
      </c>
      <c r="AG1428">
        <f t="shared" si="329"/>
        <v>2630</v>
      </c>
      <c r="AH1428">
        <f t="shared" si="320"/>
        <v>0.36099999999999999</v>
      </c>
      <c r="AI1428">
        <f t="shared" si="330"/>
        <v>2090</v>
      </c>
      <c r="AJ1428">
        <f t="shared" si="331"/>
        <v>0.24063291139240506</v>
      </c>
      <c r="AK1428">
        <f t="shared" si="332"/>
        <v>3160</v>
      </c>
      <c r="AL1428">
        <f t="shared" si="322"/>
        <v>0.19936708860759494</v>
      </c>
      <c r="AM1428">
        <f t="shared" si="333"/>
        <v>0.189</v>
      </c>
      <c r="AN1428">
        <f t="shared" si="323"/>
        <v>0</v>
      </c>
      <c r="AO1428">
        <f t="shared" si="334"/>
        <v>0.01</v>
      </c>
      <c r="AQ1428">
        <f t="shared" si="324"/>
        <v>1</v>
      </c>
    </row>
    <row r="1429" spans="1:43" ht="15.75" thickBot="1">
      <c r="A1429" s="51">
        <f t="shared" si="325"/>
        <v>1419</v>
      </c>
      <c r="B1429" s="52">
        <v>1</v>
      </c>
      <c r="C1429" s="52">
        <v>3.16</v>
      </c>
      <c r="D1429" s="56">
        <v>0</v>
      </c>
      <c r="E1429" s="52">
        <v>1</v>
      </c>
      <c r="F1429" s="52">
        <v>7</v>
      </c>
      <c r="G1429" s="53">
        <v>1.94</v>
      </c>
      <c r="H1429" s="53">
        <v>2.2400000000000002</v>
      </c>
      <c r="I1429" s="52">
        <v>1</v>
      </c>
      <c r="J1429" s="53">
        <v>2.62</v>
      </c>
      <c r="K1429" s="53">
        <v>2.64</v>
      </c>
      <c r="L1429" s="52">
        <v>50</v>
      </c>
      <c r="M1429" s="52">
        <v>1</v>
      </c>
      <c r="N1429" s="52">
        <v>20</v>
      </c>
      <c r="O1429" s="52">
        <v>28</v>
      </c>
      <c r="P1429" s="54">
        <v>31.969678999999999</v>
      </c>
      <c r="Q1429" s="54">
        <v>24.908891000000001</v>
      </c>
      <c r="R1429" s="55">
        <v>0</v>
      </c>
      <c r="T1429" s="52">
        <v>189</v>
      </c>
      <c r="U1429" s="47">
        <f t="shared" si="326"/>
        <v>378</v>
      </c>
      <c r="V1429" s="47">
        <f t="shared" si="327"/>
        <v>1002.03</v>
      </c>
      <c r="W1429" s="47">
        <f t="shared" si="321"/>
        <v>627.7936708860758</v>
      </c>
      <c r="X1429" s="50">
        <f t="shared" si="328"/>
        <v>0</v>
      </c>
      <c r="AD1429" s="46">
        <v>0</v>
      </c>
      <c r="AE1429" s="53">
        <v>381</v>
      </c>
      <c r="AF1429" s="52">
        <v>1</v>
      </c>
      <c r="AG1429">
        <f t="shared" si="329"/>
        <v>2630</v>
      </c>
      <c r="AH1429">
        <f t="shared" si="320"/>
        <v>0.38100000000000001</v>
      </c>
      <c r="AI1429">
        <f t="shared" si="330"/>
        <v>2090</v>
      </c>
      <c r="AJ1429">
        <f t="shared" si="331"/>
        <v>0.300379746835443</v>
      </c>
      <c r="AK1429">
        <f t="shared" si="332"/>
        <v>3160</v>
      </c>
      <c r="AL1429">
        <f t="shared" si="322"/>
        <v>0.11962025316455696</v>
      </c>
      <c r="AM1429">
        <f t="shared" si="333"/>
        <v>0.189</v>
      </c>
      <c r="AN1429">
        <f t="shared" si="323"/>
        <v>0</v>
      </c>
      <c r="AO1429">
        <f t="shared" si="334"/>
        <v>0.01</v>
      </c>
      <c r="AQ1429">
        <f t="shared" si="324"/>
        <v>1</v>
      </c>
    </row>
    <row r="1430" spans="1:43" ht="15.75" thickBot="1">
      <c r="A1430" s="51">
        <f t="shared" si="325"/>
        <v>1420</v>
      </c>
      <c r="B1430" s="52">
        <v>1</v>
      </c>
      <c r="C1430" s="52">
        <v>3.16</v>
      </c>
      <c r="D1430" s="56">
        <v>0</v>
      </c>
      <c r="E1430" s="52">
        <v>1</v>
      </c>
      <c r="F1430" s="52">
        <v>7</v>
      </c>
      <c r="G1430" s="53">
        <v>1.94</v>
      </c>
      <c r="H1430" s="53">
        <v>2.2400000000000002</v>
      </c>
      <c r="I1430" s="52">
        <v>1</v>
      </c>
      <c r="J1430" s="53">
        <v>2.62</v>
      </c>
      <c r="K1430" s="53">
        <v>2.64</v>
      </c>
      <c r="L1430" s="52">
        <v>70</v>
      </c>
      <c r="M1430" s="52">
        <v>1</v>
      </c>
      <c r="N1430" s="52">
        <v>20</v>
      </c>
      <c r="O1430" s="52">
        <v>28</v>
      </c>
      <c r="P1430" s="54">
        <v>17.357770500000001</v>
      </c>
      <c r="Q1430" s="54">
        <v>19.417166999999999</v>
      </c>
      <c r="R1430" s="55">
        <v>0</v>
      </c>
      <c r="T1430" s="52">
        <v>189</v>
      </c>
      <c r="U1430" s="47">
        <f t="shared" si="326"/>
        <v>270</v>
      </c>
      <c r="V1430" s="47">
        <f t="shared" si="327"/>
        <v>975.7299999999999</v>
      </c>
      <c r="W1430" s="47">
        <f t="shared" si="321"/>
        <v>720.12405063291135</v>
      </c>
      <c r="X1430" s="50">
        <f t="shared" si="328"/>
        <v>0</v>
      </c>
      <c r="AD1430" s="46">
        <v>0</v>
      </c>
      <c r="AE1430" s="53">
        <v>371</v>
      </c>
      <c r="AF1430" s="52">
        <v>1</v>
      </c>
      <c r="AG1430">
        <f t="shared" si="329"/>
        <v>2630</v>
      </c>
      <c r="AH1430">
        <f t="shared" si="320"/>
        <v>0.37099999999999994</v>
      </c>
      <c r="AI1430">
        <f t="shared" si="330"/>
        <v>2090</v>
      </c>
      <c r="AJ1430">
        <f t="shared" si="331"/>
        <v>0.34455696202531649</v>
      </c>
      <c r="AK1430">
        <f t="shared" si="332"/>
        <v>3160</v>
      </c>
      <c r="AL1430">
        <f t="shared" si="322"/>
        <v>8.5443037974683542E-2</v>
      </c>
      <c r="AM1430">
        <f t="shared" si="333"/>
        <v>0.189</v>
      </c>
      <c r="AN1430">
        <f t="shared" si="323"/>
        <v>0</v>
      </c>
      <c r="AO1430">
        <f t="shared" si="334"/>
        <v>0.01</v>
      </c>
      <c r="AQ1430">
        <f t="shared" si="324"/>
        <v>1</v>
      </c>
    </row>
    <row r="1431" spans="1:43" ht="15.75" thickBot="1">
      <c r="A1431" s="51">
        <f t="shared" si="325"/>
        <v>1421</v>
      </c>
      <c r="B1431" s="52">
        <v>1</v>
      </c>
      <c r="C1431" s="52">
        <v>3.16</v>
      </c>
      <c r="D1431" s="56">
        <v>0</v>
      </c>
      <c r="E1431" s="52">
        <v>1</v>
      </c>
      <c r="F1431" s="52">
        <v>1</v>
      </c>
      <c r="G1431" s="53">
        <v>2.59</v>
      </c>
      <c r="H1431" s="53">
        <v>2.62</v>
      </c>
      <c r="I1431" s="52">
        <v>2</v>
      </c>
      <c r="J1431" s="53">
        <v>2.2599999999999998</v>
      </c>
      <c r="K1431" s="53">
        <v>2.37</v>
      </c>
      <c r="L1431" s="52">
        <v>30</v>
      </c>
      <c r="M1431" s="52">
        <v>1</v>
      </c>
      <c r="N1431" s="52">
        <v>20</v>
      </c>
      <c r="O1431" s="52">
        <v>28</v>
      </c>
      <c r="P1431" s="54">
        <v>64.920023</v>
      </c>
      <c r="Q1431" s="54">
        <v>20.593965000000001</v>
      </c>
      <c r="R1431" s="55">
        <v>0</v>
      </c>
      <c r="T1431" s="52">
        <v>189</v>
      </c>
      <c r="U1431" s="47">
        <f t="shared" si="326"/>
        <v>630</v>
      </c>
      <c r="V1431" s="47">
        <f t="shared" si="327"/>
        <v>835.71500000000003</v>
      </c>
      <c r="W1431" s="47">
        <f t="shared" si="321"/>
        <v>626.84873417721519</v>
      </c>
      <c r="X1431" s="50">
        <f t="shared" si="328"/>
        <v>0</v>
      </c>
      <c r="AD1431" s="46">
        <v>0</v>
      </c>
      <c r="AE1431" s="53">
        <v>361</v>
      </c>
      <c r="AF1431" s="52">
        <v>1</v>
      </c>
      <c r="AG1431">
        <f t="shared" si="329"/>
        <v>2315</v>
      </c>
      <c r="AH1431">
        <f t="shared" si="320"/>
        <v>0.36099999999999999</v>
      </c>
      <c r="AI1431">
        <f t="shared" si="330"/>
        <v>2605</v>
      </c>
      <c r="AJ1431">
        <f t="shared" si="331"/>
        <v>0.24063291139240506</v>
      </c>
      <c r="AK1431">
        <f t="shared" si="332"/>
        <v>3160</v>
      </c>
      <c r="AL1431">
        <f t="shared" si="322"/>
        <v>0.19936708860759494</v>
      </c>
      <c r="AM1431">
        <f t="shared" si="333"/>
        <v>0.189</v>
      </c>
      <c r="AN1431">
        <f t="shared" si="323"/>
        <v>0</v>
      </c>
      <c r="AO1431">
        <f t="shared" si="334"/>
        <v>0.01</v>
      </c>
      <c r="AQ1431">
        <f t="shared" si="324"/>
        <v>1</v>
      </c>
    </row>
    <row r="1432" spans="1:43" ht="15.75" thickBot="1">
      <c r="A1432" s="51">
        <f t="shared" si="325"/>
        <v>1422</v>
      </c>
      <c r="B1432" s="52">
        <v>1</v>
      </c>
      <c r="C1432" s="52">
        <v>3.16</v>
      </c>
      <c r="D1432" s="56">
        <v>0</v>
      </c>
      <c r="E1432" s="52">
        <v>1</v>
      </c>
      <c r="F1432" s="52">
        <v>1</v>
      </c>
      <c r="G1432" s="53">
        <v>2.59</v>
      </c>
      <c r="H1432" s="53">
        <v>2.62</v>
      </c>
      <c r="I1432" s="52">
        <v>2</v>
      </c>
      <c r="J1432" s="53">
        <v>2.2599999999999998</v>
      </c>
      <c r="K1432" s="53">
        <v>2.37</v>
      </c>
      <c r="L1432" s="52">
        <v>50</v>
      </c>
      <c r="M1432" s="52">
        <v>1</v>
      </c>
      <c r="N1432" s="52">
        <v>20</v>
      </c>
      <c r="O1432" s="52">
        <v>28</v>
      </c>
      <c r="P1432" s="54">
        <v>39.913065500000002</v>
      </c>
      <c r="Q1432" s="54">
        <v>16.769371499999998</v>
      </c>
      <c r="R1432" s="55">
        <v>0</v>
      </c>
      <c r="T1432" s="52">
        <v>189</v>
      </c>
      <c r="U1432" s="47">
        <f t="shared" si="326"/>
        <v>378</v>
      </c>
      <c r="V1432" s="47">
        <f t="shared" si="327"/>
        <v>882.01499999999999</v>
      </c>
      <c r="W1432" s="47">
        <f t="shared" si="321"/>
        <v>782.489240506329</v>
      </c>
      <c r="X1432" s="50">
        <f t="shared" si="328"/>
        <v>0</v>
      </c>
      <c r="AD1432" s="46">
        <v>0</v>
      </c>
      <c r="AE1432" s="53">
        <v>381</v>
      </c>
      <c r="AF1432" s="52">
        <v>1</v>
      </c>
      <c r="AG1432">
        <f t="shared" si="329"/>
        <v>2315</v>
      </c>
      <c r="AH1432">
        <f t="shared" si="320"/>
        <v>0.38100000000000001</v>
      </c>
      <c r="AI1432">
        <f t="shared" si="330"/>
        <v>2605</v>
      </c>
      <c r="AJ1432">
        <f t="shared" si="331"/>
        <v>0.300379746835443</v>
      </c>
      <c r="AK1432">
        <f t="shared" si="332"/>
        <v>3160</v>
      </c>
      <c r="AL1432">
        <f t="shared" si="322"/>
        <v>0.11962025316455696</v>
      </c>
      <c r="AM1432">
        <f t="shared" si="333"/>
        <v>0.189</v>
      </c>
      <c r="AN1432">
        <f t="shared" si="323"/>
        <v>0</v>
      </c>
      <c r="AO1432">
        <f t="shared" si="334"/>
        <v>0.01</v>
      </c>
      <c r="AQ1432">
        <f t="shared" si="324"/>
        <v>1</v>
      </c>
    </row>
    <row r="1433" spans="1:43" ht="15.75" thickBot="1">
      <c r="A1433" s="51">
        <f t="shared" si="325"/>
        <v>1423</v>
      </c>
      <c r="B1433" s="52">
        <v>1</v>
      </c>
      <c r="C1433" s="52">
        <v>3.16</v>
      </c>
      <c r="D1433" s="56">
        <v>0</v>
      </c>
      <c r="E1433" s="52">
        <v>1</v>
      </c>
      <c r="F1433" s="52">
        <v>1</v>
      </c>
      <c r="G1433" s="53">
        <v>2.59</v>
      </c>
      <c r="H1433" s="53">
        <v>2.62</v>
      </c>
      <c r="I1433" s="52">
        <v>2</v>
      </c>
      <c r="J1433" s="53">
        <v>2.2599999999999998</v>
      </c>
      <c r="K1433" s="53">
        <v>2.37</v>
      </c>
      <c r="L1433" s="52">
        <v>70</v>
      </c>
      <c r="M1433" s="52">
        <v>1</v>
      </c>
      <c r="N1433" s="52">
        <v>20</v>
      </c>
      <c r="O1433" s="52">
        <v>28</v>
      </c>
      <c r="P1433" s="54">
        <v>28.3412185</v>
      </c>
      <c r="Q1433" s="54">
        <v>16.377105499999999</v>
      </c>
      <c r="R1433" s="55">
        <v>0</v>
      </c>
      <c r="T1433" s="52">
        <v>189</v>
      </c>
      <c r="U1433" s="47">
        <f t="shared" si="326"/>
        <v>270</v>
      </c>
      <c r="V1433" s="47">
        <f t="shared" si="327"/>
        <v>858.86500000000001</v>
      </c>
      <c r="W1433" s="47">
        <f t="shared" si="321"/>
        <v>897.57088607594915</v>
      </c>
      <c r="X1433" s="50">
        <f t="shared" si="328"/>
        <v>0</v>
      </c>
      <c r="AD1433" s="46">
        <v>0</v>
      </c>
      <c r="AE1433" s="53">
        <v>371</v>
      </c>
      <c r="AF1433" s="52">
        <v>1</v>
      </c>
      <c r="AG1433">
        <f t="shared" si="329"/>
        <v>2315</v>
      </c>
      <c r="AH1433">
        <f t="shared" si="320"/>
        <v>0.371</v>
      </c>
      <c r="AI1433">
        <f t="shared" si="330"/>
        <v>2605</v>
      </c>
      <c r="AJ1433">
        <f t="shared" si="331"/>
        <v>0.34455696202531638</v>
      </c>
      <c r="AK1433">
        <f t="shared" si="332"/>
        <v>3160</v>
      </c>
      <c r="AL1433">
        <f t="shared" si="322"/>
        <v>8.5443037974683542E-2</v>
      </c>
      <c r="AM1433">
        <f t="shared" si="333"/>
        <v>0.189</v>
      </c>
      <c r="AN1433">
        <f t="shared" si="323"/>
        <v>0</v>
      </c>
      <c r="AO1433">
        <f t="shared" si="334"/>
        <v>0.01</v>
      </c>
      <c r="AQ1433">
        <f t="shared" si="324"/>
        <v>1</v>
      </c>
    </row>
    <row r="1434" spans="1:43" ht="15.75" thickBot="1">
      <c r="A1434" s="51">
        <f t="shared" si="325"/>
        <v>1424</v>
      </c>
      <c r="B1434" s="52">
        <v>1</v>
      </c>
      <c r="C1434" s="52">
        <v>3.16</v>
      </c>
      <c r="D1434" s="56">
        <v>0</v>
      </c>
      <c r="E1434" s="52">
        <v>1</v>
      </c>
      <c r="F1434" s="52">
        <v>1</v>
      </c>
      <c r="G1434" s="53">
        <v>2.59</v>
      </c>
      <c r="H1434" s="53">
        <v>2.62</v>
      </c>
      <c r="I1434" s="52">
        <v>2</v>
      </c>
      <c r="J1434" s="53">
        <v>2.61</v>
      </c>
      <c r="K1434" s="53">
        <v>2.66</v>
      </c>
      <c r="L1434" s="52">
        <v>30</v>
      </c>
      <c r="M1434" s="52">
        <v>1</v>
      </c>
      <c r="N1434" s="52">
        <v>20</v>
      </c>
      <c r="O1434" s="52">
        <v>28</v>
      </c>
      <c r="P1434" s="54">
        <v>77.864801</v>
      </c>
      <c r="Q1434" s="54">
        <v>26.281821999999998</v>
      </c>
      <c r="R1434" s="55">
        <v>0</v>
      </c>
      <c r="T1434" s="52">
        <v>189</v>
      </c>
      <c r="U1434" s="47">
        <f t="shared" si="326"/>
        <v>630</v>
      </c>
      <c r="V1434" s="47">
        <f t="shared" si="327"/>
        <v>951.2349999999999</v>
      </c>
      <c r="W1434" s="47">
        <f t="shared" si="321"/>
        <v>626.84873417721519</v>
      </c>
      <c r="X1434" s="50">
        <f t="shared" si="328"/>
        <v>0</v>
      </c>
      <c r="AD1434" s="46">
        <v>0</v>
      </c>
      <c r="AE1434" s="53">
        <v>361</v>
      </c>
      <c r="AF1434" s="52">
        <v>1</v>
      </c>
      <c r="AG1434">
        <f t="shared" si="329"/>
        <v>2635</v>
      </c>
      <c r="AH1434">
        <f t="shared" si="320"/>
        <v>0.36099999999999999</v>
      </c>
      <c r="AI1434">
        <f t="shared" si="330"/>
        <v>2605</v>
      </c>
      <c r="AJ1434">
        <f t="shared" si="331"/>
        <v>0.24063291139240506</v>
      </c>
      <c r="AK1434">
        <f t="shared" si="332"/>
        <v>3160</v>
      </c>
      <c r="AL1434">
        <f t="shared" si="322"/>
        <v>0.19936708860759494</v>
      </c>
      <c r="AM1434">
        <f t="shared" si="333"/>
        <v>0.189</v>
      </c>
      <c r="AN1434">
        <f t="shared" si="323"/>
        <v>0</v>
      </c>
      <c r="AO1434">
        <f t="shared" si="334"/>
        <v>0.01</v>
      </c>
      <c r="AQ1434">
        <f t="shared" si="324"/>
        <v>1</v>
      </c>
    </row>
    <row r="1435" spans="1:43" ht="15.75" thickBot="1">
      <c r="A1435" s="51">
        <f t="shared" si="325"/>
        <v>1425</v>
      </c>
      <c r="B1435" s="52">
        <v>1</v>
      </c>
      <c r="C1435" s="52">
        <v>3.16</v>
      </c>
      <c r="D1435" s="56">
        <v>0</v>
      </c>
      <c r="E1435" s="52">
        <v>1</v>
      </c>
      <c r="F1435" s="52">
        <v>1</v>
      </c>
      <c r="G1435" s="53">
        <v>2.59</v>
      </c>
      <c r="H1435" s="53">
        <v>2.62</v>
      </c>
      <c r="I1435" s="52">
        <v>2</v>
      </c>
      <c r="J1435" s="53">
        <v>2.61</v>
      </c>
      <c r="K1435" s="53">
        <v>2.66</v>
      </c>
      <c r="L1435" s="52">
        <v>50</v>
      </c>
      <c r="M1435" s="52">
        <v>1</v>
      </c>
      <c r="N1435" s="52">
        <v>20</v>
      </c>
      <c r="O1435" s="52">
        <v>28</v>
      </c>
      <c r="P1435" s="54">
        <v>45.306722999999998</v>
      </c>
      <c r="Q1435" s="54">
        <v>22.751427999999997</v>
      </c>
      <c r="R1435" s="55">
        <v>0</v>
      </c>
      <c r="T1435" s="52">
        <v>189</v>
      </c>
      <c r="U1435" s="47">
        <f t="shared" si="326"/>
        <v>378</v>
      </c>
      <c r="V1435" s="47">
        <f t="shared" si="327"/>
        <v>1003.9349999999999</v>
      </c>
      <c r="W1435" s="47">
        <f t="shared" si="321"/>
        <v>782.489240506329</v>
      </c>
      <c r="X1435" s="50">
        <f t="shared" si="328"/>
        <v>0</v>
      </c>
      <c r="AD1435" s="46">
        <v>0</v>
      </c>
      <c r="AE1435" s="53">
        <v>381</v>
      </c>
      <c r="AF1435" s="52">
        <v>1</v>
      </c>
      <c r="AG1435">
        <f t="shared" si="329"/>
        <v>2635</v>
      </c>
      <c r="AH1435">
        <f t="shared" si="320"/>
        <v>0.38100000000000001</v>
      </c>
      <c r="AI1435">
        <f t="shared" si="330"/>
        <v>2605</v>
      </c>
      <c r="AJ1435">
        <f t="shared" si="331"/>
        <v>0.300379746835443</v>
      </c>
      <c r="AK1435">
        <f t="shared" si="332"/>
        <v>3160</v>
      </c>
      <c r="AL1435">
        <f t="shared" si="322"/>
        <v>0.11962025316455696</v>
      </c>
      <c r="AM1435">
        <f t="shared" si="333"/>
        <v>0.189</v>
      </c>
      <c r="AN1435">
        <f t="shared" si="323"/>
        <v>0</v>
      </c>
      <c r="AO1435">
        <f t="shared" si="334"/>
        <v>0.01</v>
      </c>
      <c r="AQ1435">
        <f t="shared" si="324"/>
        <v>1</v>
      </c>
    </row>
    <row r="1436" spans="1:43" ht="15.75" thickBot="1">
      <c r="A1436" s="51">
        <f t="shared" si="325"/>
        <v>1426</v>
      </c>
      <c r="B1436" s="52">
        <v>1</v>
      </c>
      <c r="C1436" s="52">
        <v>3.16</v>
      </c>
      <c r="D1436" s="56">
        <v>0</v>
      </c>
      <c r="E1436" s="52">
        <v>1</v>
      </c>
      <c r="F1436" s="52">
        <v>1</v>
      </c>
      <c r="G1436" s="53">
        <v>2.59</v>
      </c>
      <c r="H1436" s="53">
        <v>2.62</v>
      </c>
      <c r="I1436" s="52">
        <v>2</v>
      </c>
      <c r="J1436" s="53">
        <v>2.61</v>
      </c>
      <c r="K1436" s="53">
        <v>2.66</v>
      </c>
      <c r="L1436" s="52">
        <v>70</v>
      </c>
      <c r="M1436" s="52">
        <v>1</v>
      </c>
      <c r="N1436" s="52">
        <v>20</v>
      </c>
      <c r="O1436" s="52">
        <v>28</v>
      </c>
      <c r="P1436" s="54">
        <v>27.654752999999999</v>
      </c>
      <c r="Q1436" s="54">
        <v>21.084297499999998</v>
      </c>
      <c r="R1436" s="55">
        <v>0</v>
      </c>
      <c r="T1436" s="52">
        <v>189</v>
      </c>
      <c r="U1436" s="47">
        <f t="shared" si="326"/>
        <v>270</v>
      </c>
      <c r="V1436" s="47">
        <f t="shared" si="327"/>
        <v>977.58499999999992</v>
      </c>
      <c r="W1436" s="47">
        <f t="shared" si="321"/>
        <v>897.57088607594915</v>
      </c>
      <c r="X1436" s="50">
        <f t="shared" si="328"/>
        <v>0</v>
      </c>
      <c r="AD1436" s="46">
        <v>0</v>
      </c>
      <c r="AE1436" s="53">
        <v>371</v>
      </c>
      <c r="AF1436" s="52">
        <v>1</v>
      </c>
      <c r="AG1436">
        <f t="shared" si="329"/>
        <v>2635</v>
      </c>
      <c r="AH1436">
        <f t="shared" si="320"/>
        <v>0.371</v>
      </c>
      <c r="AI1436">
        <f t="shared" si="330"/>
        <v>2605</v>
      </c>
      <c r="AJ1436">
        <f t="shared" si="331"/>
        <v>0.34455696202531638</v>
      </c>
      <c r="AK1436">
        <f t="shared" si="332"/>
        <v>3160</v>
      </c>
      <c r="AL1436">
        <f t="shared" si="322"/>
        <v>8.5443037974683542E-2</v>
      </c>
      <c r="AM1436">
        <f t="shared" si="333"/>
        <v>0.189</v>
      </c>
      <c r="AN1436">
        <f t="shared" si="323"/>
        <v>0</v>
      </c>
      <c r="AO1436">
        <f t="shared" si="334"/>
        <v>0.01</v>
      </c>
      <c r="AQ1436">
        <f t="shared" si="324"/>
        <v>1</v>
      </c>
    </row>
    <row r="1437" spans="1:43" ht="15.75" thickBot="1">
      <c r="A1437" s="51">
        <f t="shared" si="325"/>
        <v>1427</v>
      </c>
      <c r="B1437" s="52">
        <v>1</v>
      </c>
      <c r="C1437" s="52">
        <v>3.16</v>
      </c>
      <c r="D1437" s="56">
        <v>0</v>
      </c>
      <c r="E1437" s="52">
        <v>1</v>
      </c>
      <c r="F1437" s="52">
        <v>1</v>
      </c>
      <c r="G1437" s="53">
        <v>2.59</v>
      </c>
      <c r="H1437" s="53">
        <v>2.62</v>
      </c>
      <c r="I1437" s="52">
        <v>2</v>
      </c>
      <c r="J1437" s="53">
        <v>2.5299999999999998</v>
      </c>
      <c r="K1437" s="53">
        <v>2.61</v>
      </c>
      <c r="L1437" s="52">
        <v>30</v>
      </c>
      <c r="M1437" s="52">
        <v>1</v>
      </c>
      <c r="N1437" s="52">
        <v>20</v>
      </c>
      <c r="O1437" s="52">
        <v>28</v>
      </c>
      <c r="P1437" s="54">
        <v>53.053976499999997</v>
      </c>
      <c r="Q1437" s="54">
        <v>28.439284999999998</v>
      </c>
      <c r="R1437" s="55">
        <v>0</v>
      </c>
      <c r="T1437" s="52">
        <v>189</v>
      </c>
      <c r="U1437" s="47">
        <f t="shared" si="326"/>
        <v>630</v>
      </c>
      <c r="V1437" s="47">
        <f t="shared" si="327"/>
        <v>927.77</v>
      </c>
      <c r="W1437" s="47">
        <f t="shared" si="321"/>
        <v>626.84873417721519</v>
      </c>
      <c r="X1437" s="50">
        <f t="shared" si="328"/>
        <v>0</v>
      </c>
      <c r="AD1437" s="46">
        <v>0</v>
      </c>
      <c r="AE1437" s="53">
        <v>361</v>
      </c>
      <c r="AF1437" s="52">
        <v>1</v>
      </c>
      <c r="AG1437">
        <f t="shared" si="329"/>
        <v>2570</v>
      </c>
      <c r="AH1437">
        <f t="shared" si="320"/>
        <v>0.36099999999999999</v>
      </c>
      <c r="AI1437">
        <f t="shared" si="330"/>
        <v>2605</v>
      </c>
      <c r="AJ1437">
        <f t="shared" si="331"/>
        <v>0.24063291139240506</v>
      </c>
      <c r="AK1437">
        <f t="shared" si="332"/>
        <v>3160</v>
      </c>
      <c r="AL1437">
        <f t="shared" si="322"/>
        <v>0.19936708860759494</v>
      </c>
      <c r="AM1437">
        <f t="shared" si="333"/>
        <v>0.189</v>
      </c>
      <c r="AN1437">
        <f t="shared" si="323"/>
        <v>0</v>
      </c>
      <c r="AO1437">
        <f t="shared" si="334"/>
        <v>0.01</v>
      </c>
      <c r="AQ1437">
        <f t="shared" si="324"/>
        <v>1</v>
      </c>
    </row>
    <row r="1438" spans="1:43" ht="15.75" thickBot="1">
      <c r="A1438" s="51">
        <f t="shared" si="325"/>
        <v>1428</v>
      </c>
      <c r="B1438" s="52">
        <v>1</v>
      </c>
      <c r="C1438" s="52">
        <v>3.16</v>
      </c>
      <c r="D1438" s="56">
        <v>0</v>
      </c>
      <c r="E1438" s="52">
        <v>1</v>
      </c>
      <c r="F1438" s="52">
        <v>1</v>
      </c>
      <c r="G1438" s="53">
        <v>2.59</v>
      </c>
      <c r="H1438" s="53">
        <v>2.62</v>
      </c>
      <c r="I1438" s="52">
        <v>2</v>
      </c>
      <c r="J1438" s="53">
        <v>2.5299999999999998</v>
      </c>
      <c r="K1438" s="53">
        <v>2.61</v>
      </c>
      <c r="L1438" s="52">
        <v>50</v>
      </c>
      <c r="M1438" s="52">
        <v>1</v>
      </c>
      <c r="N1438" s="52">
        <v>20</v>
      </c>
      <c r="O1438" s="52">
        <v>28</v>
      </c>
      <c r="P1438" s="54">
        <v>32.950344000000001</v>
      </c>
      <c r="Q1438" s="54">
        <v>21.770763000000002</v>
      </c>
      <c r="R1438" s="55">
        <v>0</v>
      </c>
      <c r="T1438" s="52">
        <v>189</v>
      </c>
      <c r="U1438" s="47">
        <f t="shared" si="326"/>
        <v>378</v>
      </c>
      <c r="V1438" s="47">
        <f t="shared" si="327"/>
        <v>979.17</v>
      </c>
      <c r="W1438" s="47">
        <f t="shared" si="321"/>
        <v>782.489240506329</v>
      </c>
      <c r="X1438" s="50">
        <f t="shared" si="328"/>
        <v>0</v>
      </c>
      <c r="AD1438" s="46">
        <v>0</v>
      </c>
      <c r="AE1438" s="53">
        <v>381</v>
      </c>
      <c r="AF1438" s="52">
        <v>1</v>
      </c>
      <c r="AG1438">
        <f t="shared" si="329"/>
        <v>2570</v>
      </c>
      <c r="AH1438">
        <f t="shared" si="320"/>
        <v>0.38100000000000001</v>
      </c>
      <c r="AI1438">
        <f t="shared" si="330"/>
        <v>2605</v>
      </c>
      <c r="AJ1438">
        <f t="shared" si="331"/>
        <v>0.300379746835443</v>
      </c>
      <c r="AK1438">
        <f t="shared" si="332"/>
        <v>3160</v>
      </c>
      <c r="AL1438">
        <f t="shared" si="322"/>
        <v>0.11962025316455696</v>
      </c>
      <c r="AM1438">
        <f t="shared" si="333"/>
        <v>0.189</v>
      </c>
      <c r="AN1438">
        <f t="shared" si="323"/>
        <v>0</v>
      </c>
      <c r="AO1438">
        <f t="shared" si="334"/>
        <v>0.01</v>
      </c>
      <c r="AQ1438">
        <f t="shared" si="324"/>
        <v>1</v>
      </c>
    </row>
    <row r="1439" spans="1:43" ht="15.75" thickBot="1">
      <c r="A1439" s="51">
        <f t="shared" si="325"/>
        <v>1429</v>
      </c>
      <c r="B1439" s="52">
        <v>1</v>
      </c>
      <c r="C1439" s="52">
        <v>3.16</v>
      </c>
      <c r="D1439" s="56">
        <v>0</v>
      </c>
      <c r="E1439" s="52">
        <v>1</v>
      </c>
      <c r="F1439" s="52">
        <v>1</v>
      </c>
      <c r="G1439" s="53">
        <v>2.59</v>
      </c>
      <c r="H1439" s="53">
        <v>2.62</v>
      </c>
      <c r="I1439" s="52">
        <v>2</v>
      </c>
      <c r="J1439" s="53">
        <v>2.5299999999999998</v>
      </c>
      <c r="K1439" s="53">
        <v>2.61</v>
      </c>
      <c r="L1439" s="52">
        <v>70</v>
      </c>
      <c r="M1439" s="52">
        <v>1</v>
      </c>
      <c r="N1439" s="52">
        <v>20</v>
      </c>
      <c r="O1439" s="52">
        <v>28</v>
      </c>
      <c r="P1439" s="54">
        <v>20.692031499999999</v>
      </c>
      <c r="Q1439" s="54">
        <v>20.790098</v>
      </c>
      <c r="R1439" s="55">
        <v>0</v>
      </c>
      <c r="T1439" s="52">
        <v>189</v>
      </c>
      <c r="U1439" s="47">
        <f t="shared" si="326"/>
        <v>270</v>
      </c>
      <c r="V1439" s="47">
        <f t="shared" si="327"/>
        <v>953.46999999999991</v>
      </c>
      <c r="W1439" s="47">
        <f t="shared" si="321"/>
        <v>897.57088607594949</v>
      </c>
      <c r="X1439" s="50">
        <f t="shared" si="328"/>
        <v>0</v>
      </c>
      <c r="AD1439" s="46">
        <v>0</v>
      </c>
      <c r="AE1439" s="53">
        <v>371</v>
      </c>
      <c r="AF1439" s="52">
        <v>1</v>
      </c>
      <c r="AG1439">
        <f t="shared" si="329"/>
        <v>2570</v>
      </c>
      <c r="AH1439">
        <f t="shared" si="320"/>
        <v>0.37099999999999994</v>
      </c>
      <c r="AI1439">
        <f t="shared" si="330"/>
        <v>2605</v>
      </c>
      <c r="AJ1439">
        <f t="shared" si="331"/>
        <v>0.34455696202531649</v>
      </c>
      <c r="AK1439">
        <f t="shared" si="332"/>
        <v>3160</v>
      </c>
      <c r="AL1439">
        <f t="shared" si="322"/>
        <v>8.5443037974683542E-2</v>
      </c>
      <c r="AM1439">
        <f t="shared" si="333"/>
        <v>0.189</v>
      </c>
      <c r="AN1439">
        <f t="shared" si="323"/>
        <v>0</v>
      </c>
      <c r="AO1439">
        <f t="shared" si="334"/>
        <v>0.01</v>
      </c>
      <c r="AQ1439">
        <f t="shared" si="324"/>
        <v>1</v>
      </c>
    </row>
    <row r="1440" spans="1:43" ht="15.75" thickBot="1">
      <c r="A1440" s="51">
        <f t="shared" si="325"/>
        <v>1430</v>
      </c>
      <c r="B1440" s="52">
        <v>1</v>
      </c>
      <c r="C1440" s="52">
        <v>3.16</v>
      </c>
      <c r="D1440" s="56">
        <v>0</v>
      </c>
      <c r="E1440" s="52">
        <v>1</v>
      </c>
      <c r="F1440" s="52">
        <v>1</v>
      </c>
      <c r="G1440" s="53">
        <v>2.59</v>
      </c>
      <c r="H1440" s="53">
        <v>2.62</v>
      </c>
      <c r="I1440" s="52">
        <v>2</v>
      </c>
      <c r="J1440" s="53">
        <v>2.7</v>
      </c>
      <c r="K1440" s="53">
        <v>2.74</v>
      </c>
      <c r="L1440" s="52">
        <v>30</v>
      </c>
      <c r="M1440" s="52">
        <v>1</v>
      </c>
      <c r="N1440" s="52">
        <v>20</v>
      </c>
      <c r="O1440" s="52">
        <v>28</v>
      </c>
      <c r="P1440" s="54">
        <v>47.954518499999999</v>
      </c>
      <c r="Q1440" s="54">
        <v>31.479346499999998</v>
      </c>
      <c r="R1440" s="55">
        <v>0</v>
      </c>
      <c r="T1440" s="52">
        <v>189</v>
      </c>
      <c r="U1440" s="47">
        <f t="shared" si="326"/>
        <v>630</v>
      </c>
      <c r="V1440" s="47">
        <f t="shared" si="327"/>
        <v>981.92000000000007</v>
      </c>
      <c r="W1440" s="47">
        <f t="shared" si="321"/>
        <v>626.84873417721519</v>
      </c>
      <c r="X1440" s="50">
        <f t="shared" si="328"/>
        <v>0</v>
      </c>
      <c r="AD1440" s="46">
        <v>0</v>
      </c>
      <c r="AE1440" s="53">
        <v>361</v>
      </c>
      <c r="AF1440" s="52">
        <v>1</v>
      </c>
      <c r="AG1440">
        <f t="shared" si="329"/>
        <v>2720</v>
      </c>
      <c r="AH1440">
        <f t="shared" si="320"/>
        <v>0.36100000000000004</v>
      </c>
      <c r="AI1440">
        <f t="shared" si="330"/>
        <v>2605</v>
      </c>
      <c r="AJ1440">
        <f t="shared" si="331"/>
        <v>0.24063291139240506</v>
      </c>
      <c r="AK1440">
        <f t="shared" si="332"/>
        <v>3160</v>
      </c>
      <c r="AL1440">
        <f t="shared" si="322"/>
        <v>0.19936708860759494</v>
      </c>
      <c r="AM1440">
        <f t="shared" si="333"/>
        <v>0.189</v>
      </c>
      <c r="AN1440">
        <f t="shared" si="323"/>
        <v>0</v>
      </c>
      <c r="AO1440">
        <f t="shared" si="334"/>
        <v>0.01</v>
      </c>
      <c r="AQ1440">
        <f t="shared" si="324"/>
        <v>1</v>
      </c>
    </row>
    <row r="1441" spans="1:43" ht="15.75" thickBot="1">
      <c r="A1441" s="51">
        <f t="shared" si="325"/>
        <v>1431</v>
      </c>
      <c r="B1441" s="52">
        <v>1</v>
      </c>
      <c r="C1441" s="52">
        <v>3.16</v>
      </c>
      <c r="D1441" s="56">
        <v>0</v>
      </c>
      <c r="E1441" s="52">
        <v>1</v>
      </c>
      <c r="F1441" s="52">
        <v>1</v>
      </c>
      <c r="G1441" s="53">
        <v>2.59</v>
      </c>
      <c r="H1441" s="53">
        <v>2.62</v>
      </c>
      <c r="I1441" s="52">
        <v>2</v>
      </c>
      <c r="J1441" s="53">
        <v>2.7</v>
      </c>
      <c r="K1441" s="53">
        <v>2.74</v>
      </c>
      <c r="L1441" s="52">
        <v>50</v>
      </c>
      <c r="M1441" s="52">
        <v>1</v>
      </c>
      <c r="N1441" s="52">
        <v>20</v>
      </c>
      <c r="O1441" s="52">
        <v>28</v>
      </c>
      <c r="P1441" s="54">
        <v>32.263878499999997</v>
      </c>
      <c r="Q1441" s="54">
        <v>26.477955000000001</v>
      </c>
      <c r="R1441" s="55">
        <v>0</v>
      </c>
      <c r="T1441" s="52">
        <v>189</v>
      </c>
      <c r="U1441" s="47">
        <f t="shared" si="326"/>
        <v>378</v>
      </c>
      <c r="V1441" s="47">
        <f t="shared" si="327"/>
        <v>1036.3200000000002</v>
      </c>
      <c r="W1441" s="47">
        <f t="shared" si="321"/>
        <v>782.489240506329</v>
      </c>
      <c r="X1441" s="50">
        <f t="shared" si="328"/>
        <v>0</v>
      </c>
      <c r="AD1441" s="46">
        <v>0</v>
      </c>
      <c r="AE1441" s="53">
        <v>381</v>
      </c>
      <c r="AF1441" s="52">
        <v>1</v>
      </c>
      <c r="AG1441">
        <f t="shared" si="329"/>
        <v>2720</v>
      </c>
      <c r="AH1441">
        <f t="shared" si="320"/>
        <v>0.38100000000000006</v>
      </c>
      <c r="AI1441">
        <f t="shared" si="330"/>
        <v>2605</v>
      </c>
      <c r="AJ1441">
        <f t="shared" si="331"/>
        <v>0.300379746835443</v>
      </c>
      <c r="AK1441">
        <f t="shared" si="332"/>
        <v>3160</v>
      </c>
      <c r="AL1441">
        <f t="shared" si="322"/>
        <v>0.11962025316455696</v>
      </c>
      <c r="AM1441">
        <f t="shared" si="333"/>
        <v>0.189</v>
      </c>
      <c r="AN1441">
        <f t="shared" si="323"/>
        <v>0</v>
      </c>
      <c r="AO1441">
        <f t="shared" si="334"/>
        <v>0.01</v>
      </c>
      <c r="AQ1441">
        <f t="shared" si="324"/>
        <v>1</v>
      </c>
    </row>
    <row r="1442" spans="1:43" ht="15.75" thickBot="1">
      <c r="A1442" s="51">
        <f t="shared" si="325"/>
        <v>1432</v>
      </c>
      <c r="B1442" s="52">
        <v>1</v>
      </c>
      <c r="C1442" s="52">
        <v>3.16</v>
      </c>
      <c r="D1442" s="56">
        <v>0</v>
      </c>
      <c r="E1442" s="52">
        <v>1</v>
      </c>
      <c r="F1442" s="52">
        <v>1</v>
      </c>
      <c r="G1442" s="53">
        <v>2.59</v>
      </c>
      <c r="H1442" s="53">
        <v>2.62</v>
      </c>
      <c r="I1442" s="52">
        <v>2</v>
      </c>
      <c r="J1442" s="53">
        <v>2.7</v>
      </c>
      <c r="K1442" s="53">
        <v>2.74</v>
      </c>
      <c r="L1442" s="52">
        <v>70</v>
      </c>
      <c r="M1442" s="52">
        <v>1</v>
      </c>
      <c r="N1442" s="52">
        <v>20</v>
      </c>
      <c r="O1442" s="52">
        <v>28</v>
      </c>
      <c r="P1442" s="54">
        <v>20.299765499999999</v>
      </c>
      <c r="Q1442" s="54">
        <v>25.105023999999997</v>
      </c>
      <c r="R1442" s="55">
        <v>0</v>
      </c>
      <c r="T1442" s="52">
        <v>189</v>
      </c>
      <c r="U1442" s="47">
        <f t="shared" si="326"/>
        <v>270</v>
      </c>
      <c r="V1442" s="47">
        <f t="shared" si="327"/>
        <v>1009.1200000000001</v>
      </c>
      <c r="W1442" s="47">
        <f t="shared" si="321"/>
        <v>897.57088607594915</v>
      </c>
      <c r="X1442" s="50">
        <f t="shared" si="328"/>
        <v>0</v>
      </c>
      <c r="AD1442" s="46">
        <v>0</v>
      </c>
      <c r="AE1442" s="53">
        <v>371</v>
      </c>
      <c r="AF1442" s="52">
        <v>1</v>
      </c>
      <c r="AG1442">
        <f t="shared" si="329"/>
        <v>2720</v>
      </c>
      <c r="AH1442">
        <f t="shared" si="320"/>
        <v>0.37100000000000005</v>
      </c>
      <c r="AI1442">
        <f t="shared" si="330"/>
        <v>2605</v>
      </c>
      <c r="AJ1442">
        <f t="shared" si="331"/>
        <v>0.34455696202531638</v>
      </c>
      <c r="AK1442">
        <f t="shared" si="332"/>
        <v>3160</v>
      </c>
      <c r="AL1442">
        <f t="shared" si="322"/>
        <v>8.5443037974683542E-2</v>
      </c>
      <c r="AM1442">
        <f t="shared" si="333"/>
        <v>0.189</v>
      </c>
      <c r="AN1442">
        <f t="shared" si="323"/>
        <v>0</v>
      </c>
      <c r="AO1442">
        <f t="shared" si="334"/>
        <v>0.01</v>
      </c>
      <c r="AQ1442">
        <f t="shared" si="324"/>
        <v>1</v>
      </c>
    </row>
    <row r="1443" spans="1:43" ht="15.75" thickBot="1">
      <c r="A1443" s="51">
        <f t="shared" si="325"/>
        <v>1433</v>
      </c>
      <c r="B1443" s="52">
        <v>1</v>
      </c>
      <c r="C1443" s="52">
        <v>3.16</v>
      </c>
      <c r="D1443" s="56">
        <v>0</v>
      </c>
      <c r="E1443" s="52">
        <v>1</v>
      </c>
      <c r="F1443" s="52">
        <v>1</v>
      </c>
      <c r="G1443" s="53">
        <v>2.59</v>
      </c>
      <c r="H1443" s="53">
        <v>2.62</v>
      </c>
      <c r="I1443" s="52">
        <v>1</v>
      </c>
      <c r="J1443" s="53">
        <v>2.4500000000000002</v>
      </c>
      <c r="K1443" s="53">
        <v>2.5499999999999998</v>
      </c>
      <c r="L1443" s="52">
        <v>30</v>
      </c>
      <c r="M1443" s="52">
        <v>1</v>
      </c>
      <c r="N1443" s="52">
        <v>20</v>
      </c>
      <c r="O1443" s="52">
        <v>28</v>
      </c>
      <c r="P1443" s="54">
        <v>62.468360500000003</v>
      </c>
      <c r="Q1443" s="54">
        <v>29.910282499999997</v>
      </c>
      <c r="R1443" s="55">
        <v>0</v>
      </c>
      <c r="T1443" s="52">
        <v>189</v>
      </c>
      <c r="U1443" s="47">
        <f t="shared" si="326"/>
        <v>630</v>
      </c>
      <c r="V1443" s="47">
        <f t="shared" si="327"/>
        <v>902.5</v>
      </c>
      <c r="W1443" s="47">
        <f t="shared" si="321"/>
        <v>626.84873417721519</v>
      </c>
      <c r="X1443" s="50">
        <f t="shared" si="328"/>
        <v>0</v>
      </c>
      <c r="AD1443" s="46">
        <v>0</v>
      </c>
      <c r="AE1443" s="53">
        <v>361</v>
      </c>
      <c r="AF1443" s="52">
        <v>1</v>
      </c>
      <c r="AG1443">
        <f t="shared" si="329"/>
        <v>2500</v>
      </c>
      <c r="AH1443">
        <f t="shared" si="320"/>
        <v>0.36099999999999999</v>
      </c>
      <c r="AI1443">
        <f t="shared" si="330"/>
        <v>2605</v>
      </c>
      <c r="AJ1443">
        <f t="shared" si="331"/>
        <v>0.24063291139240506</v>
      </c>
      <c r="AK1443">
        <f t="shared" si="332"/>
        <v>3160</v>
      </c>
      <c r="AL1443">
        <f t="shared" si="322"/>
        <v>0.19936708860759494</v>
      </c>
      <c r="AM1443">
        <f t="shared" si="333"/>
        <v>0.189</v>
      </c>
      <c r="AN1443">
        <f t="shared" si="323"/>
        <v>0</v>
      </c>
      <c r="AO1443">
        <f t="shared" si="334"/>
        <v>0.01</v>
      </c>
      <c r="AQ1443">
        <f t="shared" si="324"/>
        <v>1</v>
      </c>
    </row>
    <row r="1444" spans="1:43" ht="15.75" thickBot="1">
      <c r="A1444" s="51">
        <f t="shared" si="325"/>
        <v>1434</v>
      </c>
      <c r="B1444" s="52">
        <v>1</v>
      </c>
      <c r="C1444" s="52">
        <v>3.16</v>
      </c>
      <c r="D1444" s="56">
        <v>0</v>
      </c>
      <c r="E1444" s="52">
        <v>1</v>
      </c>
      <c r="F1444" s="52">
        <v>1</v>
      </c>
      <c r="G1444" s="53">
        <v>2.59</v>
      </c>
      <c r="H1444" s="53">
        <v>2.62</v>
      </c>
      <c r="I1444" s="52">
        <v>1</v>
      </c>
      <c r="J1444" s="53">
        <v>2.4500000000000002</v>
      </c>
      <c r="K1444" s="53">
        <v>2.5499999999999998</v>
      </c>
      <c r="L1444" s="52">
        <v>50</v>
      </c>
      <c r="M1444" s="52">
        <v>1</v>
      </c>
      <c r="N1444" s="52">
        <v>20</v>
      </c>
      <c r="O1444" s="52">
        <v>28</v>
      </c>
      <c r="P1444" s="54">
        <v>34.911673999999998</v>
      </c>
      <c r="Q1444" s="54">
        <v>25.693422999999999</v>
      </c>
      <c r="R1444" s="55">
        <v>0</v>
      </c>
      <c r="T1444" s="52">
        <v>189</v>
      </c>
      <c r="U1444" s="47">
        <f t="shared" si="326"/>
        <v>378</v>
      </c>
      <c r="V1444" s="47">
        <f t="shared" si="327"/>
        <v>952.5</v>
      </c>
      <c r="W1444" s="47">
        <f t="shared" si="321"/>
        <v>782.489240506329</v>
      </c>
      <c r="X1444" s="50">
        <f t="shared" si="328"/>
        <v>0</v>
      </c>
      <c r="AD1444" s="46">
        <v>0</v>
      </c>
      <c r="AE1444" s="53">
        <v>381</v>
      </c>
      <c r="AF1444" s="52">
        <v>1</v>
      </c>
      <c r="AG1444">
        <f t="shared" si="329"/>
        <v>2500</v>
      </c>
      <c r="AH1444">
        <f t="shared" si="320"/>
        <v>0.38100000000000001</v>
      </c>
      <c r="AI1444">
        <f t="shared" si="330"/>
        <v>2605</v>
      </c>
      <c r="AJ1444">
        <f t="shared" si="331"/>
        <v>0.300379746835443</v>
      </c>
      <c r="AK1444">
        <f t="shared" si="332"/>
        <v>3160</v>
      </c>
      <c r="AL1444">
        <f t="shared" si="322"/>
        <v>0.11962025316455696</v>
      </c>
      <c r="AM1444">
        <f t="shared" si="333"/>
        <v>0.189</v>
      </c>
      <c r="AN1444">
        <f t="shared" si="323"/>
        <v>0</v>
      </c>
      <c r="AO1444">
        <f t="shared" si="334"/>
        <v>0.01</v>
      </c>
      <c r="AQ1444">
        <f t="shared" si="324"/>
        <v>1</v>
      </c>
    </row>
    <row r="1445" spans="1:43" ht="15.75" thickBot="1">
      <c r="A1445" s="51">
        <f t="shared" si="325"/>
        <v>1435</v>
      </c>
      <c r="B1445" s="52">
        <v>1</v>
      </c>
      <c r="C1445" s="52">
        <v>3.16</v>
      </c>
      <c r="D1445" s="56">
        <v>0</v>
      </c>
      <c r="E1445" s="52">
        <v>1</v>
      </c>
      <c r="F1445" s="52">
        <v>1</v>
      </c>
      <c r="G1445" s="53">
        <v>2.59</v>
      </c>
      <c r="H1445" s="53">
        <v>2.62</v>
      </c>
      <c r="I1445" s="52">
        <v>1</v>
      </c>
      <c r="J1445" s="53">
        <v>2.4500000000000002</v>
      </c>
      <c r="K1445" s="53">
        <v>2.5499999999999998</v>
      </c>
      <c r="L1445" s="52">
        <v>70</v>
      </c>
      <c r="M1445" s="52">
        <v>1</v>
      </c>
      <c r="N1445" s="52">
        <v>20</v>
      </c>
      <c r="O1445" s="52">
        <v>28</v>
      </c>
      <c r="P1445" s="54">
        <v>23.339827</v>
      </c>
      <c r="Q1445" s="54">
        <v>23.830159500000001</v>
      </c>
      <c r="R1445" s="55">
        <v>0</v>
      </c>
      <c r="T1445" s="52">
        <v>189</v>
      </c>
      <c r="U1445" s="47">
        <f t="shared" si="326"/>
        <v>270</v>
      </c>
      <c r="V1445" s="47">
        <f t="shared" si="327"/>
        <v>927.5</v>
      </c>
      <c r="W1445" s="47">
        <f t="shared" si="321"/>
        <v>897.57088607594915</v>
      </c>
      <c r="X1445" s="50">
        <f t="shared" si="328"/>
        <v>0</v>
      </c>
      <c r="AD1445" s="46">
        <v>0</v>
      </c>
      <c r="AE1445" s="53">
        <v>371</v>
      </c>
      <c r="AF1445" s="52">
        <v>1</v>
      </c>
      <c r="AG1445">
        <f t="shared" si="329"/>
        <v>2500</v>
      </c>
      <c r="AH1445">
        <f t="shared" ref="AH1445:AH1508" si="335">(V1445/AG1445)</f>
        <v>0.371</v>
      </c>
      <c r="AI1445">
        <f t="shared" si="330"/>
        <v>2605</v>
      </c>
      <c r="AJ1445">
        <f t="shared" si="331"/>
        <v>0.34455696202531638</v>
      </c>
      <c r="AK1445">
        <f t="shared" si="332"/>
        <v>3160</v>
      </c>
      <c r="AL1445">
        <f t="shared" si="322"/>
        <v>8.5443037974683542E-2</v>
      </c>
      <c r="AM1445">
        <f t="shared" si="333"/>
        <v>0.189</v>
      </c>
      <c r="AN1445">
        <f t="shared" si="323"/>
        <v>0</v>
      </c>
      <c r="AO1445">
        <f t="shared" si="334"/>
        <v>0.01</v>
      </c>
      <c r="AQ1445">
        <f t="shared" si="324"/>
        <v>1</v>
      </c>
    </row>
    <row r="1446" spans="1:43" ht="15.75" thickBot="1">
      <c r="A1446" s="51">
        <f t="shared" si="325"/>
        <v>1436</v>
      </c>
      <c r="B1446" s="52">
        <v>1</v>
      </c>
      <c r="C1446" s="52">
        <v>3.16</v>
      </c>
      <c r="D1446" s="56">
        <v>0</v>
      </c>
      <c r="E1446" s="52">
        <v>1</v>
      </c>
      <c r="F1446" s="52">
        <v>1</v>
      </c>
      <c r="G1446" s="53">
        <v>2.59</v>
      </c>
      <c r="H1446" s="53">
        <v>2.62</v>
      </c>
      <c r="I1446" s="52">
        <v>2</v>
      </c>
      <c r="J1446" s="53">
        <v>1.76</v>
      </c>
      <c r="K1446" s="53">
        <v>2.08</v>
      </c>
      <c r="L1446" s="52">
        <v>30</v>
      </c>
      <c r="M1446" s="52">
        <v>1</v>
      </c>
      <c r="N1446" s="52">
        <v>20</v>
      </c>
      <c r="O1446" s="52">
        <v>28</v>
      </c>
      <c r="P1446" s="54">
        <v>23.634026500000001</v>
      </c>
      <c r="Q1446" s="54">
        <v>15.886773000000002</v>
      </c>
      <c r="R1446" s="55">
        <v>0</v>
      </c>
      <c r="T1446" s="52">
        <v>189</v>
      </c>
      <c r="U1446" s="47">
        <f t="shared" si="326"/>
        <v>630</v>
      </c>
      <c r="V1446" s="47">
        <f t="shared" si="327"/>
        <v>693.12</v>
      </c>
      <c r="W1446" s="47">
        <f t="shared" si="321"/>
        <v>626.84873417721519</v>
      </c>
      <c r="X1446" s="50">
        <f t="shared" si="328"/>
        <v>0</v>
      </c>
      <c r="AD1446" s="46">
        <v>0</v>
      </c>
      <c r="AE1446" s="53">
        <v>361</v>
      </c>
      <c r="AF1446" s="52">
        <v>1</v>
      </c>
      <c r="AG1446">
        <f t="shared" si="329"/>
        <v>1920</v>
      </c>
      <c r="AH1446">
        <f t="shared" si="335"/>
        <v>0.36099999999999999</v>
      </c>
      <c r="AI1446">
        <f t="shared" si="330"/>
        <v>2605</v>
      </c>
      <c r="AJ1446">
        <f t="shared" si="331"/>
        <v>0.24063291139240506</v>
      </c>
      <c r="AK1446">
        <f t="shared" si="332"/>
        <v>3160</v>
      </c>
      <c r="AL1446">
        <f t="shared" si="322"/>
        <v>0.19936708860759494</v>
      </c>
      <c r="AM1446">
        <f t="shared" si="333"/>
        <v>0.189</v>
      </c>
      <c r="AN1446">
        <f t="shared" si="323"/>
        <v>0</v>
      </c>
      <c r="AO1446">
        <f t="shared" si="334"/>
        <v>0.01</v>
      </c>
      <c r="AQ1446">
        <f t="shared" si="324"/>
        <v>1</v>
      </c>
    </row>
    <row r="1447" spans="1:43" ht="15.75" thickBot="1">
      <c r="A1447" s="51">
        <f t="shared" si="325"/>
        <v>1437</v>
      </c>
      <c r="B1447" s="52">
        <v>1</v>
      </c>
      <c r="C1447" s="52">
        <v>3.16</v>
      </c>
      <c r="D1447" s="56">
        <v>0</v>
      </c>
      <c r="E1447" s="52">
        <v>1</v>
      </c>
      <c r="F1447" s="52">
        <v>1</v>
      </c>
      <c r="G1447" s="53">
        <v>2.59</v>
      </c>
      <c r="H1447" s="53">
        <v>2.62</v>
      </c>
      <c r="I1447" s="52">
        <v>2</v>
      </c>
      <c r="J1447" s="53">
        <v>1.76</v>
      </c>
      <c r="K1447" s="53">
        <v>2.08</v>
      </c>
      <c r="L1447" s="52">
        <v>50</v>
      </c>
      <c r="M1447" s="52">
        <v>1</v>
      </c>
      <c r="N1447" s="52">
        <v>20</v>
      </c>
      <c r="O1447" s="52">
        <v>28</v>
      </c>
      <c r="P1447" s="54">
        <v>16.867438</v>
      </c>
      <c r="Q1447" s="54">
        <v>13.238977500000001</v>
      </c>
      <c r="R1447" s="55">
        <v>0</v>
      </c>
      <c r="T1447" s="52">
        <v>189</v>
      </c>
      <c r="U1447" s="47">
        <f t="shared" si="326"/>
        <v>378</v>
      </c>
      <c r="V1447" s="47">
        <f t="shared" si="327"/>
        <v>731.52</v>
      </c>
      <c r="W1447" s="47">
        <f t="shared" si="321"/>
        <v>782.489240506329</v>
      </c>
      <c r="X1447" s="50">
        <f t="shared" si="328"/>
        <v>0</v>
      </c>
      <c r="AD1447" s="46">
        <v>0</v>
      </c>
      <c r="AE1447" s="53">
        <v>381</v>
      </c>
      <c r="AF1447" s="52">
        <v>1</v>
      </c>
      <c r="AG1447">
        <f t="shared" si="329"/>
        <v>1920</v>
      </c>
      <c r="AH1447">
        <f t="shared" si="335"/>
        <v>0.38100000000000001</v>
      </c>
      <c r="AI1447">
        <f t="shared" si="330"/>
        <v>2605</v>
      </c>
      <c r="AJ1447">
        <f t="shared" si="331"/>
        <v>0.300379746835443</v>
      </c>
      <c r="AK1447">
        <f t="shared" si="332"/>
        <v>3160</v>
      </c>
      <c r="AL1447">
        <f t="shared" si="322"/>
        <v>0.11962025316455696</v>
      </c>
      <c r="AM1447">
        <f t="shared" si="333"/>
        <v>0.189</v>
      </c>
      <c r="AN1447">
        <f t="shared" si="323"/>
        <v>0</v>
      </c>
      <c r="AO1447">
        <f t="shared" si="334"/>
        <v>0.01</v>
      </c>
      <c r="AQ1447">
        <f t="shared" si="324"/>
        <v>1</v>
      </c>
    </row>
    <row r="1448" spans="1:43" ht="15.75" thickBot="1">
      <c r="A1448" s="51">
        <f t="shared" si="325"/>
        <v>1438</v>
      </c>
      <c r="B1448" s="52">
        <v>1</v>
      </c>
      <c r="C1448" s="52">
        <v>3.16</v>
      </c>
      <c r="D1448" s="56">
        <v>0</v>
      </c>
      <c r="E1448" s="52">
        <v>1</v>
      </c>
      <c r="F1448" s="52">
        <v>1</v>
      </c>
      <c r="G1448" s="53">
        <v>2.59</v>
      </c>
      <c r="H1448" s="53">
        <v>2.62</v>
      </c>
      <c r="I1448" s="52">
        <v>2</v>
      </c>
      <c r="J1448" s="53">
        <v>1.76</v>
      </c>
      <c r="K1448" s="53">
        <v>2.08</v>
      </c>
      <c r="L1448" s="52">
        <v>70</v>
      </c>
      <c r="M1448" s="52">
        <v>1</v>
      </c>
      <c r="N1448" s="52">
        <v>20</v>
      </c>
      <c r="O1448" s="52">
        <v>28</v>
      </c>
      <c r="P1448" s="54">
        <v>10.983447999999999</v>
      </c>
      <c r="Q1448" s="54">
        <v>10.002782999999999</v>
      </c>
      <c r="R1448" s="55">
        <v>0</v>
      </c>
      <c r="T1448" s="52">
        <v>189</v>
      </c>
      <c r="U1448" s="47">
        <f t="shared" si="326"/>
        <v>270</v>
      </c>
      <c r="V1448" s="47">
        <f t="shared" si="327"/>
        <v>712.31999999999994</v>
      </c>
      <c r="W1448" s="47">
        <f t="shared" si="321"/>
        <v>897.57088607594949</v>
      </c>
      <c r="X1448" s="50">
        <f t="shared" si="328"/>
        <v>0</v>
      </c>
      <c r="AD1448" s="46">
        <v>0</v>
      </c>
      <c r="AE1448" s="53">
        <v>371</v>
      </c>
      <c r="AF1448" s="52">
        <v>1</v>
      </c>
      <c r="AG1448">
        <f t="shared" si="329"/>
        <v>1920</v>
      </c>
      <c r="AH1448">
        <f t="shared" si="335"/>
        <v>0.37099999999999994</v>
      </c>
      <c r="AI1448">
        <f t="shared" si="330"/>
        <v>2605</v>
      </c>
      <c r="AJ1448">
        <f t="shared" si="331"/>
        <v>0.34455696202531649</v>
      </c>
      <c r="AK1448">
        <f t="shared" si="332"/>
        <v>3160</v>
      </c>
      <c r="AL1448">
        <f t="shared" si="322"/>
        <v>8.5443037974683542E-2</v>
      </c>
      <c r="AM1448">
        <f t="shared" si="333"/>
        <v>0.189</v>
      </c>
      <c r="AN1448">
        <f t="shared" si="323"/>
        <v>0</v>
      </c>
      <c r="AO1448">
        <f t="shared" si="334"/>
        <v>0.01</v>
      </c>
      <c r="AQ1448">
        <f t="shared" si="324"/>
        <v>1</v>
      </c>
    </row>
    <row r="1449" spans="1:43" ht="15.75" thickBot="1">
      <c r="A1449" s="51">
        <f t="shared" si="325"/>
        <v>1439</v>
      </c>
      <c r="B1449" s="52">
        <v>1</v>
      </c>
      <c r="C1449" s="52">
        <v>3.16</v>
      </c>
      <c r="D1449" s="56">
        <v>0</v>
      </c>
      <c r="E1449" s="52">
        <v>1</v>
      </c>
      <c r="F1449" s="52">
        <v>7</v>
      </c>
      <c r="G1449" s="53">
        <v>2.63</v>
      </c>
      <c r="H1449" s="53">
        <v>2.63</v>
      </c>
      <c r="I1449" s="52">
        <v>2</v>
      </c>
      <c r="J1449" s="53">
        <v>2.64</v>
      </c>
      <c r="K1449" s="53">
        <v>2.66</v>
      </c>
      <c r="L1449" s="52">
        <v>43</v>
      </c>
      <c r="M1449" s="52">
        <v>1</v>
      </c>
      <c r="N1449" s="52">
        <v>20</v>
      </c>
      <c r="O1449" s="52">
        <v>7</v>
      </c>
      <c r="P1449" s="54">
        <v>36.088472000000003</v>
      </c>
      <c r="Q1449" s="54">
        <v>26.870221000000001</v>
      </c>
      <c r="R1449" s="55">
        <v>0</v>
      </c>
      <c r="T1449" s="52">
        <v>170</v>
      </c>
      <c r="U1449" s="47">
        <f t="shared" si="326"/>
        <v>395.34883720930236</v>
      </c>
      <c r="V1449" s="47">
        <f t="shared" si="327"/>
        <v>1030.8500000000001</v>
      </c>
      <c r="W1449" s="47">
        <f t="shared" si="321"/>
        <v>722.95967029732083</v>
      </c>
      <c r="X1449" s="50">
        <f t="shared" si="328"/>
        <v>0</v>
      </c>
      <c r="AD1449" s="46">
        <v>0</v>
      </c>
      <c r="AE1449" s="53">
        <v>389</v>
      </c>
      <c r="AF1449" s="52">
        <v>4.0999999999999996</v>
      </c>
      <c r="AG1449">
        <f t="shared" si="329"/>
        <v>2650.0000000000005</v>
      </c>
      <c r="AH1449">
        <f t="shared" si="335"/>
        <v>0.38900000000000001</v>
      </c>
      <c r="AI1449">
        <f t="shared" si="330"/>
        <v>2630</v>
      </c>
      <c r="AJ1449">
        <f t="shared" si="331"/>
        <v>0.27488960847806876</v>
      </c>
      <c r="AK1449">
        <f t="shared" si="332"/>
        <v>3160</v>
      </c>
      <c r="AL1449">
        <f t="shared" si="322"/>
        <v>0.12511039152193112</v>
      </c>
      <c r="AM1449">
        <f t="shared" si="333"/>
        <v>0.17</v>
      </c>
      <c r="AN1449">
        <f t="shared" si="323"/>
        <v>0</v>
      </c>
      <c r="AO1449">
        <f t="shared" si="334"/>
        <v>4.0999999999999995E-2</v>
      </c>
      <c r="AQ1449">
        <f t="shared" si="324"/>
        <v>1</v>
      </c>
    </row>
    <row r="1450" spans="1:43" ht="15.75" thickBot="1">
      <c r="A1450" s="51">
        <f t="shared" si="325"/>
        <v>1440</v>
      </c>
      <c r="B1450" s="52">
        <v>1</v>
      </c>
      <c r="C1450" s="52">
        <v>3.16</v>
      </c>
      <c r="D1450" s="56">
        <v>0</v>
      </c>
      <c r="E1450" s="52">
        <v>1</v>
      </c>
      <c r="F1450" s="52">
        <v>7</v>
      </c>
      <c r="G1450" s="53">
        <v>2.63</v>
      </c>
      <c r="H1450" s="53">
        <v>2.63</v>
      </c>
      <c r="I1450" s="52">
        <v>2</v>
      </c>
      <c r="J1450" s="53">
        <v>2.64</v>
      </c>
      <c r="K1450" s="53">
        <v>2.66</v>
      </c>
      <c r="L1450" s="52">
        <v>43</v>
      </c>
      <c r="M1450" s="52">
        <v>3</v>
      </c>
      <c r="N1450" s="52">
        <v>21</v>
      </c>
      <c r="O1450" s="52">
        <v>7</v>
      </c>
      <c r="P1450" s="54">
        <v>34.6174745</v>
      </c>
      <c r="Q1450" s="54">
        <v>26.968287499999999</v>
      </c>
      <c r="R1450" s="55">
        <v>0</v>
      </c>
      <c r="T1450" s="52">
        <v>170</v>
      </c>
      <c r="U1450" s="47">
        <f t="shared" si="326"/>
        <v>395.34883720930236</v>
      </c>
      <c r="V1450" s="47">
        <f t="shared" si="327"/>
        <v>1030.8500000000001</v>
      </c>
      <c r="W1450" s="47">
        <f t="shared" si="321"/>
        <v>722.95967029732083</v>
      </c>
      <c r="X1450" s="50">
        <f t="shared" si="328"/>
        <v>0</v>
      </c>
      <c r="AD1450" s="46">
        <v>0</v>
      </c>
      <c r="AE1450" s="53">
        <v>389</v>
      </c>
      <c r="AF1450" s="52">
        <v>4.0999999999999996</v>
      </c>
      <c r="AG1450">
        <f t="shared" si="329"/>
        <v>2650.0000000000005</v>
      </c>
      <c r="AH1450">
        <f t="shared" si="335"/>
        <v>0.38900000000000001</v>
      </c>
      <c r="AI1450">
        <f t="shared" si="330"/>
        <v>2630</v>
      </c>
      <c r="AJ1450">
        <f t="shared" si="331"/>
        <v>0.27488960847806876</v>
      </c>
      <c r="AK1450">
        <f t="shared" si="332"/>
        <v>3160</v>
      </c>
      <c r="AL1450">
        <f t="shared" si="322"/>
        <v>0.12511039152193112</v>
      </c>
      <c r="AM1450">
        <f t="shared" si="333"/>
        <v>0.17</v>
      </c>
      <c r="AN1450">
        <f t="shared" si="323"/>
        <v>0</v>
      </c>
      <c r="AO1450">
        <f t="shared" si="334"/>
        <v>4.0999999999999995E-2</v>
      </c>
      <c r="AQ1450">
        <f t="shared" si="324"/>
        <v>1</v>
      </c>
    </row>
    <row r="1451" spans="1:43" ht="15.75" thickBot="1">
      <c r="A1451" s="51">
        <f t="shared" si="325"/>
        <v>1441</v>
      </c>
      <c r="B1451" s="52">
        <v>1</v>
      </c>
      <c r="C1451" s="52">
        <v>3.16</v>
      </c>
      <c r="D1451" s="56">
        <v>0</v>
      </c>
      <c r="E1451" s="52">
        <v>1</v>
      </c>
      <c r="F1451" s="52">
        <v>7</v>
      </c>
      <c r="G1451" s="53">
        <v>2.63</v>
      </c>
      <c r="H1451" s="53">
        <v>2.63</v>
      </c>
      <c r="I1451" s="52">
        <v>2</v>
      </c>
      <c r="J1451" s="53">
        <v>2.64</v>
      </c>
      <c r="K1451" s="53">
        <v>2.66</v>
      </c>
      <c r="L1451" s="52">
        <v>45</v>
      </c>
      <c r="M1451" s="52">
        <v>1</v>
      </c>
      <c r="N1451" s="52">
        <v>20</v>
      </c>
      <c r="O1451" s="52">
        <v>28</v>
      </c>
      <c r="P1451" s="54">
        <v>44.326058000000003</v>
      </c>
      <c r="Q1451" s="54">
        <v>30.989014000000005</v>
      </c>
      <c r="R1451" s="55">
        <v>3.4617474499999998</v>
      </c>
      <c r="T1451" s="52">
        <v>170</v>
      </c>
      <c r="U1451" s="47">
        <f t="shared" si="326"/>
        <v>377.77777777777777</v>
      </c>
      <c r="V1451" s="47">
        <f t="shared" si="327"/>
        <v>1030.8500000000001</v>
      </c>
      <c r="W1451" s="47">
        <f t="shared" si="321"/>
        <v>727.06368495077345</v>
      </c>
      <c r="X1451" s="50">
        <f t="shared" si="328"/>
        <v>0</v>
      </c>
      <c r="AD1451" s="46">
        <v>0</v>
      </c>
      <c r="AE1451" s="53">
        <v>389</v>
      </c>
      <c r="AF1451" s="52">
        <v>4.5</v>
      </c>
      <c r="AG1451">
        <f t="shared" si="329"/>
        <v>2650.0000000000005</v>
      </c>
      <c r="AH1451">
        <f t="shared" si="335"/>
        <v>0.38900000000000001</v>
      </c>
      <c r="AI1451">
        <f t="shared" si="330"/>
        <v>2630</v>
      </c>
      <c r="AJ1451">
        <f t="shared" si="331"/>
        <v>0.27645007032348801</v>
      </c>
      <c r="AK1451">
        <f t="shared" si="332"/>
        <v>3160</v>
      </c>
      <c r="AL1451">
        <f t="shared" si="322"/>
        <v>0.11954992967651196</v>
      </c>
      <c r="AM1451">
        <f t="shared" si="333"/>
        <v>0.17</v>
      </c>
      <c r="AN1451">
        <f t="shared" si="323"/>
        <v>0</v>
      </c>
      <c r="AO1451">
        <f t="shared" si="334"/>
        <v>4.4999999999999998E-2</v>
      </c>
      <c r="AQ1451">
        <f t="shared" si="324"/>
        <v>1</v>
      </c>
    </row>
    <row r="1452" spans="1:43" ht="15.75" thickBot="1">
      <c r="A1452" s="51">
        <f t="shared" si="325"/>
        <v>1442</v>
      </c>
      <c r="B1452" s="52">
        <v>1</v>
      </c>
      <c r="C1452" s="52">
        <v>3.16</v>
      </c>
      <c r="D1452" s="56">
        <v>0</v>
      </c>
      <c r="E1452" s="52">
        <v>1</v>
      </c>
      <c r="F1452" s="52">
        <v>7</v>
      </c>
      <c r="G1452" s="53">
        <v>2.63</v>
      </c>
      <c r="H1452" s="53">
        <v>2.63</v>
      </c>
      <c r="I1452" s="52">
        <v>2</v>
      </c>
      <c r="J1452" s="53">
        <v>2.64</v>
      </c>
      <c r="K1452" s="53">
        <v>2.66</v>
      </c>
      <c r="L1452" s="52">
        <v>38</v>
      </c>
      <c r="M1452" s="52">
        <v>1</v>
      </c>
      <c r="N1452" s="52">
        <v>20</v>
      </c>
      <c r="O1452" s="52">
        <v>28</v>
      </c>
      <c r="P1452" s="54">
        <v>55.995971500000003</v>
      </c>
      <c r="Q1452" s="54">
        <v>34.519407999999999</v>
      </c>
      <c r="R1452" s="55">
        <v>4.4620257500000005</v>
      </c>
      <c r="T1452" s="52">
        <v>170</v>
      </c>
      <c r="U1452" s="47">
        <f t="shared" si="326"/>
        <v>447.36842105263156</v>
      </c>
      <c r="V1452" s="47">
        <f t="shared" si="327"/>
        <v>1030.8500000000001</v>
      </c>
      <c r="W1452" s="47">
        <f t="shared" si="321"/>
        <v>692.81489007328423</v>
      </c>
      <c r="X1452" s="50">
        <f t="shared" si="328"/>
        <v>0</v>
      </c>
      <c r="AD1452" s="46">
        <v>0</v>
      </c>
      <c r="AE1452" s="53">
        <v>389</v>
      </c>
      <c r="AF1452" s="52">
        <v>3.6</v>
      </c>
      <c r="AG1452">
        <f t="shared" si="329"/>
        <v>2650.0000000000005</v>
      </c>
      <c r="AH1452">
        <f t="shared" si="335"/>
        <v>0.38900000000000001</v>
      </c>
      <c r="AI1452">
        <f t="shared" si="330"/>
        <v>2630</v>
      </c>
      <c r="AJ1452">
        <f t="shared" si="331"/>
        <v>0.26342771485676209</v>
      </c>
      <c r="AK1452">
        <f t="shared" si="332"/>
        <v>3160</v>
      </c>
      <c r="AL1452">
        <f t="shared" si="322"/>
        <v>0.14157228514323783</v>
      </c>
      <c r="AM1452">
        <f t="shared" si="333"/>
        <v>0.17</v>
      </c>
      <c r="AN1452">
        <f t="shared" si="323"/>
        <v>0</v>
      </c>
      <c r="AO1452">
        <f t="shared" si="334"/>
        <v>3.6000000000000004E-2</v>
      </c>
      <c r="AQ1452">
        <f t="shared" si="324"/>
        <v>1</v>
      </c>
    </row>
    <row r="1453" spans="1:43" ht="15.75" thickBot="1">
      <c r="A1453" s="51">
        <f t="shared" si="325"/>
        <v>1443</v>
      </c>
      <c r="B1453" s="52">
        <v>1</v>
      </c>
      <c r="C1453" s="52">
        <v>3.16</v>
      </c>
      <c r="D1453" s="56">
        <v>0</v>
      </c>
      <c r="E1453" s="52">
        <v>1</v>
      </c>
      <c r="F1453" s="52">
        <v>7</v>
      </c>
      <c r="G1453" s="53">
        <v>2.63</v>
      </c>
      <c r="H1453" s="53">
        <v>2.63</v>
      </c>
      <c r="I1453" s="52">
        <v>2</v>
      </c>
      <c r="J1453" s="53">
        <v>2.64</v>
      </c>
      <c r="K1453" s="53">
        <v>2.66</v>
      </c>
      <c r="L1453" s="52">
        <v>33</v>
      </c>
      <c r="M1453" s="52">
        <v>1</v>
      </c>
      <c r="N1453" s="52">
        <v>20</v>
      </c>
      <c r="O1453" s="52">
        <v>28</v>
      </c>
      <c r="P1453" s="54">
        <v>67.763951500000005</v>
      </c>
      <c r="Q1453" s="54">
        <v>35.990405500000001</v>
      </c>
      <c r="R1453" s="55">
        <v>4.5698989000000001</v>
      </c>
      <c r="T1453" s="52">
        <v>170</v>
      </c>
      <c r="U1453" s="47">
        <f t="shared" si="326"/>
        <v>515.15151515151513</v>
      </c>
      <c r="V1453" s="47">
        <f t="shared" si="327"/>
        <v>1030.8500000000001</v>
      </c>
      <c r="W1453" s="47">
        <f t="shared" si="321"/>
        <v>636.40047947832738</v>
      </c>
      <c r="X1453" s="50">
        <f t="shared" si="328"/>
        <v>0</v>
      </c>
      <c r="AD1453" s="46">
        <v>0</v>
      </c>
      <c r="AE1453" s="53">
        <v>389</v>
      </c>
      <c r="AF1453" s="52">
        <v>3.6</v>
      </c>
      <c r="AG1453">
        <f t="shared" si="329"/>
        <v>2650.0000000000005</v>
      </c>
      <c r="AH1453">
        <f t="shared" si="335"/>
        <v>0.38900000000000001</v>
      </c>
      <c r="AI1453">
        <f t="shared" si="330"/>
        <v>2630</v>
      </c>
      <c r="AJ1453">
        <f t="shared" si="331"/>
        <v>0.24197736862293817</v>
      </c>
      <c r="AK1453">
        <f t="shared" si="332"/>
        <v>3160</v>
      </c>
      <c r="AL1453">
        <f t="shared" si="322"/>
        <v>0.16302263137706174</v>
      </c>
      <c r="AM1453">
        <f t="shared" si="333"/>
        <v>0.17</v>
      </c>
      <c r="AN1453">
        <f t="shared" si="323"/>
        <v>0</v>
      </c>
      <c r="AO1453">
        <f t="shared" si="334"/>
        <v>3.6000000000000004E-2</v>
      </c>
      <c r="AQ1453">
        <f t="shared" si="324"/>
        <v>1</v>
      </c>
    </row>
    <row r="1454" spans="1:43" ht="15.75" thickBot="1">
      <c r="A1454" s="51">
        <f t="shared" si="325"/>
        <v>1444</v>
      </c>
      <c r="B1454" s="52">
        <v>1</v>
      </c>
      <c r="C1454" s="52">
        <v>3.16</v>
      </c>
      <c r="D1454" s="56">
        <v>0</v>
      </c>
      <c r="E1454" s="52">
        <v>1</v>
      </c>
      <c r="F1454" s="52">
        <v>7</v>
      </c>
      <c r="G1454" s="53">
        <v>2.63</v>
      </c>
      <c r="H1454" s="53">
        <v>2.63</v>
      </c>
      <c r="I1454" s="52">
        <v>2</v>
      </c>
      <c r="J1454" s="53">
        <v>2.64</v>
      </c>
      <c r="K1454" s="53">
        <v>2.66</v>
      </c>
      <c r="L1454" s="52">
        <v>48</v>
      </c>
      <c r="M1454" s="52">
        <v>1</v>
      </c>
      <c r="N1454" s="52">
        <v>20</v>
      </c>
      <c r="O1454" s="52">
        <v>28</v>
      </c>
      <c r="P1454" s="54">
        <v>41.972462</v>
      </c>
      <c r="Q1454" s="54">
        <v>30.302548499999997</v>
      </c>
      <c r="R1454" s="55">
        <v>3.2754211</v>
      </c>
      <c r="T1454" s="52">
        <v>170</v>
      </c>
      <c r="U1454" s="47">
        <f t="shared" si="326"/>
        <v>354.16666666666669</v>
      </c>
      <c r="V1454" s="47">
        <f t="shared" si="327"/>
        <v>1030.8500000000001</v>
      </c>
      <c r="W1454" s="47">
        <f t="shared" si="321"/>
        <v>762.49470464134993</v>
      </c>
      <c r="X1454" s="50">
        <f t="shared" si="328"/>
        <v>0</v>
      </c>
      <c r="AD1454" s="46">
        <v>0</v>
      </c>
      <c r="AE1454" s="53">
        <v>389</v>
      </c>
      <c r="AF1454" s="52">
        <v>3.9</v>
      </c>
      <c r="AG1454">
        <f t="shared" si="329"/>
        <v>2650.0000000000005</v>
      </c>
      <c r="AH1454">
        <f t="shared" si="335"/>
        <v>0.38900000000000001</v>
      </c>
      <c r="AI1454">
        <f t="shared" si="330"/>
        <v>2630</v>
      </c>
      <c r="AJ1454">
        <f t="shared" si="331"/>
        <v>0.28992194092826995</v>
      </c>
      <c r="AK1454">
        <f t="shared" si="332"/>
        <v>3160</v>
      </c>
      <c r="AL1454">
        <f t="shared" si="322"/>
        <v>0.11207805907172996</v>
      </c>
      <c r="AM1454">
        <f t="shared" si="333"/>
        <v>0.17</v>
      </c>
      <c r="AN1454">
        <f t="shared" si="323"/>
        <v>0</v>
      </c>
      <c r="AO1454">
        <f t="shared" si="334"/>
        <v>3.9E-2</v>
      </c>
      <c r="AQ1454">
        <f t="shared" si="324"/>
        <v>1</v>
      </c>
    </row>
    <row r="1455" spans="1:43" ht="15.75" thickBot="1">
      <c r="A1455" s="51">
        <f t="shared" si="325"/>
        <v>1445</v>
      </c>
      <c r="B1455" s="52">
        <v>1</v>
      </c>
      <c r="C1455" s="52">
        <v>3.16</v>
      </c>
      <c r="D1455" s="56">
        <v>0</v>
      </c>
      <c r="E1455" s="52">
        <v>1</v>
      </c>
      <c r="F1455" s="52">
        <v>7</v>
      </c>
      <c r="G1455" s="53">
        <v>2.63</v>
      </c>
      <c r="H1455" s="53">
        <v>2.63</v>
      </c>
      <c r="I1455" s="52">
        <v>2</v>
      </c>
      <c r="J1455" s="53">
        <v>2.64</v>
      </c>
      <c r="K1455" s="53">
        <v>2.66</v>
      </c>
      <c r="L1455" s="52">
        <v>43</v>
      </c>
      <c r="M1455" s="52">
        <v>1</v>
      </c>
      <c r="N1455" s="52">
        <v>20</v>
      </c>
      <c r="O1455" s="52">
        <v>28</v>
      </c>
      <c r="P1455" s="54">
        <v>50.111981499999999</v>
      </c>
      <c r="Q1455" s="54">
        <v>29.910282499999997</v>
      </c>
      <c r="R1455" s="55">
        <v>3.7167203499999997</v>
      </c>
      <c r="T1455" s="52">
        <v>170</v>
      </c>
      <c r="U1455" s="47">
        <f t="shared" si="326"/>
        <v>395.34883720930236</v>
      </c>
      <c r="V1455" s="47">
        <f t="shared" si="327"/>
        <v>1030.8500000000001</v>
      </c>
      <c r="W1455" s="47">
        <f t="shared" si="321"/>
        <v>701.91967029732086</v>
      </c>
      <c r="X1455" s="50">
        <f t="shared" si="328"/>
        <v>0</v>
      </c>
      <c r="AD1455" s="46">
        <v>0</v>
      </c>
      <c r="AE1455" s="53">
        <v>389</v>
      </c>
      <c r="AF1455" s="52">
        <v>4.9000000000000004</v>
      </c>
      <c r="AG1455">
        <f t="shared" si="329"/>
        <v>2650.0000000000005</v>
      </c>
      <c r="AH1455">
        <f t="shared" si="335"/>
        <v>0.38900000000000001</v>
      </c>
      <c r="AI1455">
        <f t="shared" si="330"/>
        <v>2630</v>
      </c>
      <c r="AJ1455">
        <f t="shared" si="331"/>
        <v>0.26688960847806875</v>
      </c>
      <c r="AK1455">
        <f t="shared" si="332"/>
        <v>3160</v>
      </c>
      <c r="AL1455">
        <f t="shared" si="322"/>
        <v>0.12511039152193112</v>
      </c>
      <c r="AM1455">
        <f t="shared" si="333"/>
        <v>0.17</v>
      </c>
      <c r="AN1455">
        <f t="shared" si="323"/>
        <v>0</v>
      </c>
      <c r="AO1455">
        <f t="shared" si="334"/>
        <v>4.9000000000000002E-2</v>
      </c>
      <c r="AQ1455">
        <f t="shared" si="324"/>
        <v>1</v>
      </c>
    </row>
    <row r="1456" spans="1:43" ht="15.75" thickBot="1">
      <c r="A1456" s="51">
        <f t="shared" si="325"/>
        <v>1446</v>
      </c>
      <c r="B1456" s="52">
        <v>1</v>
      </c>
      <c r="C1456" s="52">
        <v>3.16</v>
      </c>
      <c r="D1456" s="56">
        <v>0</v>
      </c>
      <c r="E1456" s="52">
        <v>1</v>
      </c>
      <c r="F1456" s="52">
        <v>7</v>
      </c>
      <c r="G1456" s="53">
        <v>2.63</v>
      </c>
      <c r="H1456" s="53">
        <v>2.63</v>
      </c>
      <c r="I1456" s="52">
        <v>2</v>
      </c>
      <c r="J1456" s="53">
        <v>2.64</v>
      </c>
      <c r="K1456" s="53">
        <v>2.66</v>
      </c>
      <c r="L1456" s="52">
        <v>39</v>
      </c>
      <c r="M1456" s="52">
        <v>1</v>
      </c>
      <c r="N1456" s="52">
        <v>20</v>
      </c>
      <c r="O1456" s="52">
        <v>28</v>
      </c>
      <c r="P1456" s="54">
        <v>56.682437</v>
      </c>
      <c r="Q1456" s="54">
        <v>33.244543499999999</v>
      </c>
      <c r="R1456" s="55">
        <v>4.0305331500000001</v>
      </c>
      <c r="T1456" s="52">
        <v>170</v>
      </c>
      <c r="U1456" s="47">
        <f t="shared" si="326"/>
        <v>435.89743589743586</v>
      </c>
      <c r="V1456" s="47">
        <f t="shared" si="327"/>
        <v>1030.8500000000001</v>
      </c>
      <c r="W1456" s="47">
        <f t="shared" si="321"/>
        <v>704.99194417396927</v>
      </c>
      <c r="X1456" s="50">
        <f t="shared" si="328"/>
        <v>0</v>
      </c>
      <c r="AD1456" s="46">
        <v>0</v>
      </c>
      <c r="AE1456" s="53">
        <v>389</v>
      </c>
      <c r="AF1456" s="52">
        <v>3.5</v>
      </c>
      <c r="AG1456">
        <f t="shared" si="329"/>
        <v>2650.0000000000005</v>
      </c>
      <c r="AH1456">
        <f t="shared" si="335"/>
        <v>0.38900000000000001</v>
      </c>
      <c r="AI1456">
        <f t="shared" si="330"/>
        <v>2630</v>
      </c>
      <c r="AJ1456">
        <f t="shared" si="331"/>
        <v>0.26805777345017845</v>
      </c>
      <c r="AK1456">
        <f t="shared" si="332"/>
        <v>3160</v>
      </c>
      <c r="AL1456">
        <f t="shared" si="322"/>
        <v>0.13794222654982147</v>
      </c>
      <c r="AM1456">
        <f t="shared" si="333"/>
        <v>0.17</v>
      </c>
      <c r="AN1456">
        <f t="shared" si="323"/>
        <v>0</v>
      </c>
      <c r="AO1456">
        <f t="shared" si="334"/>
        <v>3.5000000000000003E-2</v>
      </c>
      <c r="AQ1456">
        <f t="shared" si="324"/>
        <v>1</v>
      </c>
    </row>
    <row r="1457" spans="1:43" ht="15.75" thickBot="1">
      <c r="A1457" s="51">
        <f t="shared" si="325"/>
        <v>1447</v>
      </c>
      <c r="B1457" s="52">
        <v>1</v>
      </c>
      <c r="C1457" s="52">
        <v>3.16</v>
      </c>
      <c r="D1457" s="56">
        <v>0</v>
      </c>
      <c r="E1457" s="52">
        <v>1</v>
      </c>
      <c r="F1457" s="52">
        <v>7</v>
      </c>
      <c r="G1457" s="53">
        <v>2.63</v>
      </c>
      <c r="H1457" s="53">
        <v>2.63</v>
      </c>
      <c r="I1457" s="52">
        <v>2</v>
      </c>
      <c r="J1457" s="53">
        <v>2.64</v>
      </c>
      <c r="K1457" s="53">
        <v>2.66</v>
      </c>
      <c r="L1457" s="52">
        <v>43</v>
      </c>
      <c r="M1457" s="52">
        <v>1</v>
      </c>
      <c r="N1457" s="52">
        <v>20</v>
      </c>
      <c r="O1457" s="52">
        <v>28</v>
      </c>
      <c r="P1457" s="54">
        <v>46.287388</v>
      </c>
      <c r="Q1457" s="54">
        <v>28.831551000000001</v>
      </c>
      <c r="R1457" s="55">
        <v>0</v>
      </c>
      <c r="T1457" s="52">
        <v>170</v>
      </c>
      <c r="U1457" s="47">
        <f t="shared" si="326"/>
        <v>395.34883720930236</v>
      </c>
      <c r="V1457" s="47">
        <f t="shared" si="327"/>
        <v>1030.8500000000001</v>
      </c>
      <c r="W1457" s="47">
        <f t="shared" si="321"/>
        <v>722.95967029732083</v>
      </c>
      <c r="X1457" s="50">
        <f t="shared" si="328"/>
        <v>0</v>
      </c>
      <c r="AD1457" s="46">
        <v>0</v>
      </c>
      <c r="AE1457" s="53">
        <v>389</v>
      </c>
      <c r="AF1457" s="52">
        <v>4.0999999999999996</v>
      </c>
      <c r="AG1457">
        <f t="shared" si="329"/>
        <v>2650.0000000000005</v>
      </c>
      <c r="AH1457">
        <f t="shared" si="335"/>
        <v>0.38900000000000001</v>
      </c>
      <c r="AI1457">
        <f t="shared" si="330"/>
        <v>2630</v>
      </c>
      <c r="AJ1457">
        <f t="shared" si="331"/>
        <v>0.27488960847806876</v>
      </c>
      <c r="AK1457">
        <f t="shared" si="332"/>
        <v>3160</v>
      </c>
      <c r="AL1457">
        <f t="shared" si="322"/>
        <v>0.12511039152193112</v>
      </c>
      <c r="AM1457">
        <f t="shared" si="333"/>
        <v>0.17</v>
      </c>
      <c r="AN1457">
        <f t="shared" si="323"/>
        <v>0</v>
      </c>
      <c r="AO1457">
        <f t="shared" si="334"/>
        <v>4.0999999999999995E-2</v>
      </c>
      <c r="AQ1457">
        <f t="shared" si="324"/>
        <v>1</v>
      </c>
    </row>
    <row r="1458" spans="1:43" ht="15.75" thickBot="1">
      <c r="A1458" s="51">
        <f t="shared" si="325"/>
        <v>1448</v>
      </c>
      <c r="B1458" s="52">
        <v>1</v>
      </c>
      <c r="C1458" s="52">
        <v>3.16</v>
      </c>
      <c r="D1458" s="56">
        <v>0</v>
      </c>
      <c r="E1458" s="52">
        <v>1</v>
      </c>
      <c r="F1458" s="52">
        <v>7</v>
      </c>
      <c r="G1458" s="53">
        <v>2.63</v>
      </c>
      <c r="H1458" s="53">
        <v>2.63</v>
      </c>
      <c r="I1458" s="52">
        <v>2</v>
      </c>
      <c r="J1458" s="53">
        <v>2.64</v>
      </c>
      <c r="K1458" s="53">
        <v>2.66</v>
      </c>
      <c r="L1458" s="52">
        <v>43</v>
      </c>
      <c r="M1458" s="52">
        <v>3</v>
      </c>
      <c r="N1458" s="52">
        <v>21</v>
      </c>
      <c r="O1458" s="52">
        <v>28</v>
      </c>
      <c r="P1458" s="54">
        <v>45.4047895</v>
      </c>
      <c r="Q1458" s="54">
        <v>29.223817</v>
      </c>
      <c r="R1458" s="55">
        <v>0</v>
      </c>
      <c r="T1458" s="52">
        <v>170</v>
      </c>
      <c r="U1458" s="47">
        <f t="shared" si="326"/>
        <v>395.34883720930236</v>
      </c>
      <c r="V1458" s="47">
        <f t="shared" si="327"/>
        <v>1030.8500000000001</v>
      </c>
      <c r="W1458" s="47">
        <f t="shared" si="321"/>
        <v>722.95967029732083</v>
      </c>
      <c r="X1458" s="50">
        <f t="shared" si="328"/>
        <v>0</v>
      </c>
      <c r="AD1458" s="46">
        <v>0</v>
      </c>
      <c r="AE1458" s="53">
        <v>389</v>
      </c>
      <c r="AF1458" s="52">
        <v>4.0999999999999996</v>
      </c>
      <c r="AG1458">
        <f t="shared" si="329"/>
        <v>2650.0000000000005</v>
      </c>
      <c r="AH1458">
        <f t="shared" si="335"/>
        <v>0.38900000000000001</v>
      </c>
      <c r="AI1458">
        <f t="shared" si="330"/>
        <v>2630</v>
      </c>
      <c r="AJ1458">
        <f t="shared" si="331"/>
        <v>0.27488960847806876</v>
      </c>
      <c r="AK1458">
        <f t="shared" si="332"/>
        <v>3160</v>
      </c>
      <c r="AL1458">
        <f t="shared" si="322"/>
        <v>0.12511039152193112</v>
      </c>
      <c r="AM1458">
        <f t="shared" si="333"/>
        <v>0.17</v>
      </c>
      <c r="AN1458">
        <f t="shared" si="323"/>
        <v>0</v>
      </c>
      <c r="AO1458">
        <f t="shared" si="334"/>
        <v>4.0999999999999995E-2</v>
      </c>
      <c r="AQ1458">
        <f t="shared" si="324"/>
        <v>1</v>
      </c>
    </row>
    <row r="1459" spans="1:43" ht="15.75" thickBot="1">
      <c r="A1459" s="51">
        <f t="shared" si="325"/>
        <v>1449</v>
      </c>
      <c r="B1459" s="52">
        <v>1</v>
      </c>
      <c r="C1459" s="52">
        <v>3.16</v>
      </c>
      <c r="D1459" s="56">
        <v>0</v>
      </c>
      <c r="E1459" s="52">
        <v>1</v>
      </c>
      <c r="F1459" s="52">
        <v>7</v>
      </c>
      <c r="G1459" s="53">
        <v>2.63</v>
      </c>
      <c r="H1459" s="53">
        <v>2.63</v>
      </c>
      <c r="I1459" s="52">
        <v>2</v>
      </c>
      <c r="J1459" s="53">
        <v>2.64</v>
      </c>
      <c r="K1459" s="53">
        <v>2.66</v>
      </c>
      <c r="L1459" s="52">
        <v>48</v>
      </c>
      <c r="M1459" s="52">
        <v>1</v>
      </c>
      <c r="N1459" s="52">
        <v>20</v>
      </c>
      <c r="O1459" s="52">
        <v>56</v>
      </c>
      <c r="P1459" s="54">
        <v>47.856451999999997</v>
      </c>
      <c r="Q1459" s="54">
        <v>31.38128</v>
      </c>
      <c r="R1459" s="55">
        <v>0</v>
      </c>
      <c r="T1459" s="52">
        <v>170</v>
      </c>
      <c r="U1459" s="47">
        <f t="shared" si="326"/>
        <v>354.16666666666669</v>
      </c>
      <c r="V1459" s="47">
        <f t="shared" si="327"/>
        <v>1030.8500000000001</v>
      </c>
      <c r="W1459" s="47">
        <f t="shared" si="321"/>
        <v>762.49470464134993</v>
      </c>
      <c r="X1459" s="50">
        <f t="shared" si="328"/>
        <v>0</v>
      </c>
      <c r="AD1459" s="46">
        <v>0</v>
      </c>
      <c r="AE1459" s="53">
        <v>389</v>
      </c>
      <c r="AF1459" s="52">
        <v>3.9</v>
      </c>
      <c r="AG1459">
        <f t="shared" si="329"/>
        <v>2650.0000000000005</v>
      </c>
      <c r="AH1459">
        <f t="shared" si="335"/>
        <v>0.38900000000000001</v>
      </c>
      <c r="AI1459">
        <f t="shared" si="330"/>
        <v>2630</v>
      </c>
      <c r="AJ1459">
        <f t="shared" si="331"/>
        <v>0.28992194092826995</v>
      </c>
      <c r="AK1459">
        <f t="shared" si="332"/>
        <v>3160</v>
      </c>
      <c r="AL1459">
        <f t="shared" si="322"/>
        <v>0.11207805907172996</v>
      </c>
      <c r="AM1459">
        <f t="shared" si="333"/>
        <v>0.17</v>
      </c>
      <c r="AN1459">
        <f t="shared" si="323"/>
        <v>0</v>
      </c>
      <c r="AO1459">
        <f t="shared" si="334"/>
        <v>3.9E-2</v>
      </c>
      <c r="AQ1459">
        <f t="shared" si="324"/>
        <v>1</v>
      </c>
    </row>
    <row r="1460" spans="1:43" ht="15.75" thickBot="1">
      <c r="A1460" s="51">
        <f t="shared" si="325"/>
        <v>1450</v>
      </c>
      <c r="B1460" s="52">
        <v>1</v>
      </c>
      <c r="C1460" s="52">
        <v>3.16</v>
      </c>
      <c r="D1460" s="56">
        <v>0</v>
      </c>
      <c r="E1460" s="52">
        <v>1</v>
      </c>
      <c r="F1460" s="52">
        <v>7</v>
      </c>
      <c r="G1460" s="53">
        <v>2.63</v>
      </c>
      <c r="H1460" s="53">
        <v>2.63</v>
      </c>
      <c r="I1460" s="52">
        <v>2</v>
      </c>
      <c r="J1460" s="53">
        <v>2.64</v>
      </c>
      <c r="K1460" s="53">
        <v>2.66</v>
      </c>
      <c r="L1460" s="52">
        <v>43</v>
      </c>
      <c r="M1460" s="52">
        <v>1</v>
      </c>
      <c r="N1460" s="52">
        <v>20</v>
      </c>
      <c r="O1460" s="52">
        <v>56</v>
      </c>
      <c r="P1460" s="54">
        <v>55.015306500000001</v>
      </c>
      <c r="Q1460" s="54">
        <v>32.165812000000003</v>
      </c>
      <c r="R1460" s="55">
        <v>0</v>
      </c>
      <c r="T1460" s="52">
        <v>170</v>
      </c>
      <c r="U1460" s="47">
        <f t="shared" si="326"/>
        <v>395.34883720930236</v>
      </c>
      <c r="V1460" s="47">
        <f t="shared" si="327"/>
        <v>1030.8500000000001</v>
      </c>
      <c r="W1460" s="47">
        <f t="shared" ref="W1460:W1523" si="336">(AJ1460*AVERAGE(G1460:H1460)*1000)</f>
        <v>701.91967029732086</v>
      </c>
      <c r="X1460" s="50">
        <f t="shared" si="328"/>
        <v>0</v>
      </c>
      <c r="AD1460" s="46">
        <v>0</v>
      </c>
      <c r="AE1460" s="53">
        <v>389</v>
      </c>
      <c r="AF1460" s="52">
        <v>4.9000000000000004</v>
      </c>
      <c r="AG1460">
        <f t="shared" si="329"/>
        <v>2650.0000000000005</v>
      </c>
      <c r="AH1460">
        <f t="shared" si="335"/>
        <v>0.38900000000000001</v>
      </c>
      <c r="AI1460">
        <f t="shared" si="330"/>
        <v>2630</v>
      </c>
      <c r="AJ1460">
        <f t="shared" si="331"/>
        <v>0.26688960847806875</v>
      </c>
      <c r="AK1460">
        <f t="shared" si="332"/>
        <v>3160</v>
      </c>
      <c r="AL1460">
        <f t="shared" ref="AL1460:AL1523" si="337">(U1460/AK1460)</f>
        <v>0.12511039152193112</v>
      </c>
      <c r="AM1460">
        <f t="shared" si="333"/>
        <v>0.17</v>
      </c>
      <c r="AN1460">
        <f t="shared" ref="AN1460:AN1523" si="338">(X1460/(E1460*1000))</f>
        <v>0</v>
      </c>
      <c r="AO1460">
        <f t="shared" si="334"/>
        <v>4.9000000000000002E-2</v>
      </c>
      <c r="AQ1460">
        <f t="shared" ref="AQ1460:AQ1523" si="339">SUM(AH1460,AJ1460,AL1460,AM1460,AN1460,AO1460)</f>
        <v>1</v>
      </c>
    </row>
    <row r="1461" spans="1:43" ht="15.75" thickBot="1">
      <c r="A1461" s="51">
        <f t="shared" si="325"/>
        <v>1451</v>
      </c>
      <c r="B1461" s="52">
        <v>1</v>
      </c>
      <c r="C1461" s="52">
        <v>3.16</v>
      </c>
      <c r="D1461" s="56">
        <v>0</v>
      </c>
      <c r="E1461" s="52">
        <v>1</v>
      </c>
      <c r="F1461" s="52">
        <v>7</v>
      </c>
      <c r="G1461" s="53">
        <v>2.63</v>
      </c>
      <c r="H1461" s="53">
        <v>2.63</v>
      </c>
      <c r="I1461" s="52">
        <v>2</v>
      </c>
      <c r="J1461" s="53">
        <v>2.64</v>
      </c>
      <c r="K1461" s="53">
        <v>2.66</v>
      </c>
      <c r="L1461" s="52">
        <v>39</v>
      </c>
      <c r="M1461" s="52">
        <v>1</v>
      </c>
      <c r="N1461" s="52">
        <v>20</v>
      </c>
      <c r="O1461" s="52">
        <v>56</v>
      </c>
      <c r="P1461" s="54">
        <v>62.2722275</v>
      </c>
      <c r="Q1461" s="54">
        <v>33.048410500000003</v>
      </c>
      <c r="R1461" s="55">
        <v>0</v>
      </c>
      <c r="T1461" s="52">
        <v>170</v>
      </c>
      <c r="U1461" s="47">
        <f t="shared" si="326"/>
        <v>435.89743589743586</v>
      </c>
      <c r="V1461" s="47">
        <f t="shared" si="327"/>
        <v>1030.8500000000001</v>
      </c>
      <c r="W1461" s="47">
        <f t="shared" si="336"/>
        <v>704.99194417396927</v>
      </c>
      <c r="X1461" s="50">
        <f t="shared" si="328"/>
        <v>0</v>
      </c>
      <c r="AD1461" s="46">
        <v>0</v>
      </c>
      <c r="AE1461" s="53">
        <v>389</v>
      </c>
      <c r="AF1461" s="52">
        <v>3.5</v>
      </c>
      <c r="AG1461">
        <f t="shared" si="329"/>
        <v>2650.0000000000005</v>
      </c>
      <c r="AH1461">
        <f t="shared" si="335"/>
        <v>0.38900000000000001</v>
      </c>
      <c r="AI1461">
        <f t="shared" si="330"/>
        <v>2630</v>
      </c>
      <c r="AJ1461">
        <f t="shared" si="331"/>
        <v>0.26805777345017845</v>
      </c>
      <c r="AK1461">
        <f t="shared" si="332"/>
        <v>3160</v>
      </c>
      <c r="AL1461">
        <f t="shared" si="337"/>
        <v>0.13794222654982147</v>
      </c>
      <c r="AM1461">
        <f t="shared" si="333"/>
        <v>0.17</v>
      </c>
      <c r="AN1461">
        <f t="shared" si="338"/>
        <v>0</v>
      </c>
      <c r="AO1461">
        <f t="shared" si="334"/>
        <v>3.5000000000000003E-2</v>
      </c>
      <c r="AQ1461">
        <f t="shared" si="339"/>
        <v>1</v>
      </c>
    </row>
    <row r="1462" spans="1:43" ht="15.75" thickBot="1">
      <c r="A1462" s="51">
        <f t="shared" si="325"/>
        <v>1452</v>
      </c>
      <c r="B1462" s="52">
        <v>1</v>
      </c>
      <c r="C1462" s="52">
        <v>3.16</v>
      </c>
      <c r="D1462" s="56">
        <v>0</v>
      </c>
      <c r="E1462" s="52">
        <v>1</v>
      </c>
      <c r="F1462" s="52">
        <v>7</v>
      </c>
      <c r="G1462" s="53">
        <v>2.63</v>
      </c>
      <c r="H1462" s="53">
        <v>2.63</v>
      </c>
      <c r="I1462" s="52">
        <v>2</v>
      </c>
      <c r="J1462" s="53">
        <v>2.64</v>
      </c>
      <c r="K1462" s="53">
        <v>2.66</v>
      </c>
      <c r="L1462" s="52">
        <v>45</v>
      </c>
      <c r="M1462" s="52">
        <v>1</v>
      </c>
      <c r="N1462" s="52">
        <v>20</v>
      </c>
      <c r="O1462" s="52">
        <v>91</v>
      </c>
      <c r="P1462" s="54">
        <v>51.4849125</v>
      </c>
      <c r="Q1462" s="54">
        <v>34.323274999999995</v>
      </c>
      <c r="R1462" s="55">
        <v>4.1776328999999999</v>
      </c>
      <c r="T1462" s="52">
        <v>170</v>
      </c>
      <c r="U1462" s="47">
        <f t="shared" si="326"/>
        <v>377.77777777777777</v>
      </c>
      <c r="V1462" s="47">
        <f t="shared" si="327"/>
        <v>1030.8500000000001</v>
      </c>
      <c r="W1462" s="47">
        <f t="shared" si="336"/>
        <v>727.06368495077345</v>
      </c>
      <c r="X1462" s="50">
        <f t="shared" si="328"/>
        <v>0</v>
      </c>
      <c r="AD1462" s="46">
        <v>0</v>
      </c>
      <c r="AE1462" s="53">
        <v>389</v>
      </c>
      <c r="AF1462" s="52">
        <v>4.5</v>
      </c>
      <c r="AG1462">
        <f t="shared" si="329"/>
        <v>2650.0000000000005</v>
      </c>
      <c r="AH1462">
        <f t="shared" si="335"/>
        <v>0.38900000000000001</v>
      </c>
      <c r="AI1462">
        <f t="shared" si="330"/>
        <v>2630</v>
      </c>
      <c r="AJ1462">
        <f t="shared" si="331"/>
        <v>0.27645007032348801</v>
      </c>
      <c r="AK1462">
        <f t="shared" si="332"/>
        <v>3160</v>
      </c>
      <c r="AL1462">
        <f t="shared" si="337"/>
        <v>0.11954992967651196</v>
      </c>
      <c r="AM1462">
        <f t="shared" si="333"/>
        <v>0.17</v>
      </c>
      <c r="AN1462">
        <f t="shared" si="338"/>
        <v>0</v>
      </c>
      <c r="AO1462">
        <f t="shared" si="334"/>
        <v>4.4999999999999998E-2</v>
      </c>
      <c r="AQ1462">
        <f t="shared" si="339"/>
        <v>1</v>
      </c>
    </row>
    <row r="1463" spans="1:43" ht="15.75" thickBot="1">
      <c r="A1463" s="51">
        <f t="shared" si="325"/>
        <v>1453</v>
      </c>
      <c r="B1463" s="52">
        <v>1</v>
      </c>
      <c r="C1463" s="52">
        <v>3.16</v>
      </c>
      <c r="D1463" s="56">
        <v>0</v>
      </c>
      <c r="E1463" s="52">
        <v>1</v>
      </c>
      <c r="F1463" s="52">
        <v>7</v>
      </c>
      <c r="G1463" s="53">
        <v>2.63</v>
      </c>
      <c r="H1463" s="53">
        <v>2.63</v>
      </c>
      <c r="I1463" s="52">
        <v>2</v>
      </c>
      <c r="J1463" s="53">
        <v>2.64</v>
      </c>
      <c r="K1463" s="53">
        <v>2.66</v>
      </c>
      <c r="L1463" s="52">
        <v>38</v>
      </c>
      <c r="M1463" s="52">
        <v>1</v>
      </c>
      <c r="N1463" s="52">
        <v>20</v>
      </c>
      <c r="O1463" s="52">
        <v>91</v>
      </c>
      <c r="P1463" s="54">
        <v>65.312289000000007</v>
      </c>
      <c r="Q1463" s="54">
        <v>38.049802</v>
      </c>
      <c r="R1463" s="55">
        <v>4.6875786999999995</v>
      </c>
      <c r="T1463" s="52">
        <v>170</v>
      </c>
      <c r="U1463" s="47">
        <f t="shared" si="326"/>
        <v>447.36842105263156</v>
      </c>
      <c r="V1463" s="47">
        <f t="shared" si="327"/>
        <v>1030.8500000000001</v>
      </c>
      <c r="W1463" s="47">
        <f t="shared" si="336"/>
        <v>692.81489007328423</v>
      </c>
      <c r="X1463" s="50">
        <f t="shared" si="328"/>
        <v>0</v>
      </c>
      <c r="AD1463" s="46">
        <v>0</v>
      </c>
      <c r="AE1463" s="53">
        <v>389</v>
      </c>
      <c r="AF1463" s="52">
        <v>3.6</v>
      </c>
      <c r="AG1463">
        <f t="shared" si="329"/>
        <v>2650.0000000000005</v>
      </c>
      <c r="AH1463">
        <f t="shared" si="335"/>
        <v>0.38900000000000001</v>
      </c>
      <c r="AI1463">
        <f t="shared" si="330"/>
        <v>2630</v>
      </c>
      <c r="AJ1463">
        <f t="shared" si="331"/>
        <v>0.26342771485676209</v>
      </c>
      <c r="AK1463">
        <f t="shared" si="332"/>
        <v>3160</v>
      </c>
      <c r="AL1463">
        <f t="shared" si="337"/>
        <v>0.14157228514323783</v>
      </c>
      <c r="AM1463">
        <f t="shared" si="333"/>
        <v>0.17</v>
      </c>
      <c r="AN1463">
        <f t="shared" si="338"/>
        <v>0</v>
      </c>
      <c r="AO1463">
        <f t="shared" si="334"/>
        <v>3.6000000000000004E-2</v>
      </c>
      <c r="AQ1463">
        <f t="shared" si="339"/>
        <v>1</v>
      </c>
    </row>
    <row r="1464" spans="1:43" ht="15.75" thickBot="1">
      <c r="A1464" s="51">
        <f t="shared" si="325"/>
        <v>1454</v>
      </c>
      <c r="B1464" s="52">
        <v>1</v>
      </c>
      <c r="C1464" s="52">
        <v>3.16</v>
      </c>
      <c r="D1464" s="56">
        <v>0</v>
      </c>
      <c r="E1464" s="52">
        <v>1</v>
      </c>
      <c r="F1464" s="52">
        <v>7</v>
      </c>
      <c r="G1464" s="53">
        <v>2.63</v>
      </c>
      <c r="H1464" s="53">
        <v>2.63</v>
      </c>
      <c r="I1464" s="52">
        <v>2</v>
      </c>
      <c r="J1464" s="53">
        <v>2.64</v>
      </c>
      <c r="K1464" s="53">
        <v>2.66</v>
      </c>
      <c r="L1464" s="52">
        <v>33</v>
      </c>
      <c r="M1464" s="52">
        <v>1</v>
      </c>
      <c r="N1464" s="52">
        <v>20</v>
      </c>
      <c r="O1464" s="52">
        <v>91</v>
      </c>
      <c r="P1464" s="54">
        <v>76.001537499999998</v>
      </c>
      <c r="Q1464" s="54">
        <v>37.951735499999998</v>
      </c>
      <c r="R1464" s="55">
        <v>4.8837117000000001</v>
      </c>
      <c r="T1464" s="52">
        <v>170</v>
      </c>
      <c r="U1464" s="47">
        <f t="shared" si="326"/>
        <v>515.15151515151513</v>
      </c>
      <c r="V1464" s="47">
        <f t="shared" si="327"/>
        <v>1030.8500000000001</v>
      </c>
      <c r="W1464" s="47">
        <f t="shared" si="336"/>
        <v>636.40047947832738</v>
      </c>
      <c r="X1464" s="50">
        <f t="shared" si="328"/>
        <v>0</v>
      </c>
      <c r="AD1464" s="46">
        <v>0</v>
      </c>
      <c r="AE1464" s="53">
        <v>389</v>
      </c>
      <c r="AF1464" s="52">
        <v>3.6</v>
      </c>
      <c r="AG1464">
        <f t="shared" si="329"/>
        <v>2650.0000000000005</v>
      </c>
      <c r="AH1464">
        <f t="shared" si="335"/>
        <v>0.38900000000000001</v>
      </c>
      <c r="AI1464">
        <f t="shared" si="330"/>
        <v>2630</v>
      </c>
      <c r="AJ1464">
        <f t="shared" si="331"/>
        <v>0.24197736862293817</v>
      </c>
      <c r="AK1464">
        <f t="shared" si="332"/>
        <v>3160</v>
      </c>
      <c r="AL1464">
        <f t="shared" si="337"/>
        <v>0.16302263137706174</v>
      </c>
      <c r="AM1464">
        <f t="shared" si="333"/>
        <v>0.17</v>
      </c>
      <c r="AN1464">
        <f t="shared" si="338"/>
        <v>0</v>
      </c>
      <c r="AO1464">
        <f t="shared" si="334"/>
        <v>3.6000000000000004E-2</v>
      </c>
      <c r="AQ1464">
        <f t="shared" si="339"/>
        <v>1</v>
      </c>
    </row>
    <row r="1465" spans="1:43" ht="15.75" thickBot="1">
      <c r="A1465" s="51">
        <f t="shared" si="325"/>
        <v>1455</v>
      </c>
      <c r="B1465" s="52">
        <v>1</v>
      </c>
      <c r="C1465" s="52">
        <v>3.16</v>
      </c>
      <c r="D1465" s="56">
        <v>0</v>
      </c>
      <c r="E1465" s="52">
        <v>1</v>
      </c>
      <c r="F1465" s="52">
        <v>7</v>
      </c>
      <c r="G1465" s="53">
        <v>2.63</v>
      </c>
      <c r="H1465" s="53">
        <v>2.63</v>
      </c>
      <c r="I1465" s="52">
        <v>2</v>
      </c>
      <c r="J1465" s="53">
        <v>2.64</v>
      </c>
      <c r="K1465" s="53">
        <v>2.66</v>
      </c>
      <c r="L1465" s="52">
        <v>48</v>
      </c>
      <c r="M1465" s="52">
        <v>1</v>
      </c>
      <c r="N1465" s="52">
        <v>20</v>
      </c>
      <c r="O1465" s="52">
        <v>91</v>
      </c>
      <c r="P1465" s="54">
        <v>50.210048</v>
      </c>
      <c r="Q1465" s="54">
        <v>32.8522775</v>
      </c>
      <c r="R1465" s="55">
        <v>3.7951735500000003</v>
      </c>
      <c r="T1465" s="52">
        <v>170</v>
      </c>
      <c r="U1465" s="47">
        <f t="shared" si="326"/>
        <v>354.16666666666669</v>
      </c>
      <c r="V1465" s="47">
        <f t="shared" si="327"/>
        <v>1030.8500000000001</v>
      </c>
      <c r="W1465" s="47">
        <f t="shared" si="336"/>
        <v>762.49470464134993</v>
      </c>
      <c r="X1465" s="50">
        <f t="shared" si="328"/>
        <v>0</v>
      </c>
      <c r="AD1465" s="46">
        <v>0</v>
      </c>
      <c r="AE1465" s="53">
        <v>389</v>
      </c>
      <c r="AF1465" s="52">
        <v>3.9</v>
      </c>
      <c r="AG1465">
        <f t="shared" si="329"/>
        <v>2650.0000000000005</v>
      </c>
      <c r="AH1465">
        <f t="shared" si="335"/>
        <v>0.38900000000000001</v>
      </c>
      <c r="AI1465">
        <f t="shared" si="330"/>
        <v>2630</v>
      </c>
      <c r="AJ1465">
        <f t="shared" si="331"/>
        <v>0.28992194092826995</v>
      </c>
      <c r="AK1465">
        <f t="shared" si="332"/>
        <v>3160</v>
      </c>
      <c r="AL1465">
        <f t="shared" si="337"/>
        <v>0.11207805907172996</v>
      </c>
      <c r="AM1465">
        <f t="shared" si="333"/>
        <v>0.17</v>
      </c>
      <c r="AN1465">
        <f t="shared" si="338"/>
        <v>0</v>
      </c>
      <c r="AO1465">
        <f t="shared" si="334"/>
        <v>3.9E-2</v>
      </c>
      <c r="AQ1465">
        <f t="shared" si="339"/>
        <v>1</v>
      </c>
    </row>
    <row r="1466" spans="1:43" ht="15.75" thickBot="1">
      <c r="A1466" s="51">
        <f t="shared" si="325"/>
        <v>1456</v>
      </c>
      <c r="B1466" s="52">
        <v>1</v>
      </c>
      <c r="C1466" s="52">
        <v>3.16</v>
      </c>
      <c r="D1466" s="56">
        <v>0</v>
      </c>
      <c r="E1466" s="52">
        <v>1</v>
      </c>
      <c r="F1466" s="52">
        <v>7</v>
      </c>
      <c r="G1466" s="53">
        <v>2.63</v>
      </c>
      <c r="H1466" s="53">
        <v>2.63</v>
      </c>
      <c r="I1466" s="52">
        <v>2</v>
      </c>
      <c r="J1466" s="53">
        <v>2.64</v>
      </c>
      <c r="K1466" s="53">
        <v>2.66</v>
      </c>
      <c r="L1466" s="52">
        <v>43</v>
      </c>
      <c r="M1466" s="52">
        <v>1</v>
      </c>
      <c r="N1466" s="52">
        <v>20</v>
      </c>
      <c r="O1466" s="52">
        <v>91</v>
      </c>
      <c r="P1466" s="54">
        <v>57.466968999999999</v>
      </c>
      <c r="Q1466" s="54">
        <v>33.146477000000004</v>
      </c>
      <c r="R1466" s="55">
        <v>3.8834334000000004</v>
      </c>
      <c r="T1466" s="52">
        <v>170</v>
      </c>
      <c r="U1466" s="47">
        <f t="shared" si="326"/>
        <v>395.34883720930236</v>
      </c>
      <c r="V1466" s="47">
        <f t="shared" si="327"/>
        <v>1030.8500000000001</v>
      </c>
      <c r="W1466" s="47">
        <f t="shared" si="336"/>
        <v>701.91967029732086</v>
      </c>
      <c r="X1466" s="50">
        <f t="shared" si="328"/>
        <v>0</v>
      </c>
      <c r="AD1466" s="46">
        <v>0</v>
      </c>
      <c r="AE1466" s="53">
        <v>389</v>
      </c>
      <c r="AF1466" s="52">
        <v>4.9000000000000004</v>
      </c>
      <c r="AG1466">
        <f t="shared" si="329"/>
        <v>2650.0000000000005</v>
      </c>
      <c r="AH1466">
        <f t="shared" si="335"/>
        <v>0.38900000000000001</v>
      </c>
      <c r="AI1466">
        <f t="shared" si="330"/>
        <v>2630</v>
      </c>
      <c r="AJ1466">
        <f t="shared" si="331"/>
        <v>0.26688960847806875</v>
      </c>
      <c r="AK1466">
        <f t="shared" si="332"/>
        <v>3160</v>
      </c>
      <c r="AL1466">
        <f t="shared" si="337"/>
        <v>0.12511039152193112</v>
      </c>
      <c r="AM1466">
        <f t="shared" si="333"/>
        <v>0.17</v>
      </c>
      <c r="AN1466">
        <f t="shared" si="338"/>
        <v>0</v>
      </c>
      <c r="AO1466">
        <f t="shared" si="334"/>
        <v>4.9000000000000002E-2</v>
      </c>
      <c r="AQ1466">
        <f t="shared" si="339"/>
        <v>1</v>
      </c>
    </row>
    <row r="1467" spans="1:43" ht="15.75" thickBot="1">
      <c r="A1467" s="51">
        <f t="shared" si="325"/>
        <v>1457</v>
      </c>
      <c r="B1467" s="52">
        <v>1</v>
      </c>
      <c r="C1467" s="52">
        <v>3.16</v>
      </c>
      <c r="D1467" s="56">
        <v>0</v>
      </c>
      <c r="E1467" s="52">
        <v>1</v>
      </c>
      <c r="F1467" s="52">
        <v>7</v>
      </c>
      <c r="G1467" s="53">
        <v>2.63</v>
      </c>
      <c r="H1467" s="53">
        <v>2.63</v>
      </c>
      <c r="I1467" s="52">
        <v>2</v>
      </c>
      <c r="J1467" s="53">
        <v>2.64</v>
      </c>
      <c r="K1467" s="53">
        <v>2.66</v>
      </c>
      <c r="L1467" s="52">
        <v>39</v>
      </c>
      <c r="M1467" s="52">
        <v>1</v>
      </c>
      <c r="N1467" s="52">
        <v>20</v>
      </c>
      <c r="O1467" s="52">
        <v>91</v>
      </c>
      <c r="P1467" s="54">
        <v>62.958693000000004</v>
      </c>
      <c r="Q1467" s="54">
        <v>35.205873500000003</v>
      </c>
      <c r="R1467" s="55">
        <v>4.1776328999999999</v>
      </c>
      <c r="T1467" s="52">
        <v>170</v>
      </c>
      <c r="U1467" s="47">
        <f t="shared" si="326"/>
        <v>435.89743589743586</v>
      </c>
      <c r="V1467" s="47">
        <f t="shared" si="327"/>
        <v>1030.8500000000001</v>
      </c>
      <c r="W1467" s="47">
        <f t="shared" si="336"/>
        <v>704.99194417396927</v>
      </c>
      <c r="X1467" s="50">
        <f t="shared" si="328"/>
        <v>0</v>
      </c>
      <c r="AD1467" s="46">
        <v>0</v>
      </c>
      <c r="AE1467" s="53">
        <v>389</v>
      </c>
      <c r="AF1467" s="52">
        <v>3.5</v>
      </c>
      <c r="AG1467">
        <f t="shared" si="329"/>
        <v>2650.0000000000005</v>
      </c>
      <c r="AH1467">
        <f t="shared" si="335"/>
        <v>0.38900000000000001</v>
      </c>
      <c r="AI1467">
        <f t="shared" si="330"/>
        <v>2630</v>
      </c>
      <c r="AJ1467">
        <f t="shared" si="331"/>
        <v>0.26805777345017845</v>
      </c>
      <c r="AK1467">
        <f t="shared" si="332"/>
        <v>3160</v>
      </c>
      <c r="AL1467">
        <f t="shared" si="337"/>
        <v>0.13794222654982147</v>
      </c>
      <c r="AM1467">
        <f t="shared" si="333"/>
        <v>0.17</v>
      </c>
      <c r="AN1467">
        <f t="shared" si="338"/>
        <v>0</v>
      </c>
      <c r="AO1467">
        <f t="shared" si="334"/>
        <v>3.5000000000000003E-2</v>
      </c>
      <c r="AQ1467">
        <f t="shared" si="339"/>
        <v>1</v>
      </c>
    </row>
    <row r="1468" spans="1:43" ht="15.75" thickBot="1">
      <c r="A1468" s="51">
        <f t="shared" si="325"/>
        <v>1458</v>
      </c>
      <c r="B1468" s="52">
        <v>1</v>
      </c>
      <c r="C1468" s="52">
        <v>3.16</v>
      </c>
      <c r="D1468" s="56">
        <v>0</v>
      </c>
      <c r="E1468" s="52">
        <v>1</v>
      </c>
      <c r="F1468" s="52">
        <v>7</v>
      </c>
      <c r="G1468" s="53">
        <v>2.63</v>
      </c>
      <c r="H1468" s="53">
        <v>2.63</v>
      </c>
      <c r="I1468" s="52">
        <v>2</v>
      </c>
      <c r="J1468" s="53">
        <v>2.64</v>
      </c>
      <c r="K1468" s="53">
        <v>2.66</v>
      </c>
      <c r="L1468" s="52">
        <v>43</v>
      </c>
      <c r="M1468" s="52">
        <v>1</v>
      </c>
      <c r="N1468" s="52">
        <v>20</v>
      </c>
      <c r="O1468" s="52">
        <v>91</v>
      </c>
      <c r="P1468" s="54">
        <v>56.584370499999999</v>
      </c>
      <c r="Q1468" s="54">
        <v>32.656144500000003</v>
      </c>
      <c r="R1468" s="55">
        <v>0</v>
      </c>
      <c r="T1468" s="52">
        <v>170</v>
      </c>
      <c r="U1468" s="47">
        <f t="shared" si="326"/>
        <v>395.34883720930236</v>
      </c>
      <c r="V1468" s="47">
        <f t="shared" si="327"/>
        <v>1030.8500000000001</v>
      </c>
      <c r="W1468" s="47">
        <f t="shared" si="336"/>
        <v>722.95967029732083</v>
      </c>
      <c r="X1468" s="50">
        <f t="shared" si="328"/>
        <v>0</v>
      </c>
      <c r="AD1468" s="46">
        <v>0</v>
      </c>
      <c r="AE1468" s="53">
        <v>389</v>
      </c>
      <c r="AF1468" s="52">
        <v>4.0999999999999996</v>
      </c>
      <c r="AG1468">
        <f t="shared" si="329"/>
        <v>2650.0000000000005</v>
      </c>
      <c r="AH1468">
        <f t="shared" si="335"/>
        <v>0.38900000000000001</v>
      </c>
      <c r="AI1468">
        <f t="shared" si="330"/>
        <v>2630</v>
      </c>
      <c r="AJ1468">
        <f t="shared" si="331"/>
        <v>0.27488960847806876</v>
      </c>
      <c r="AK1468">
        <f t="shared" si="332"/>
        <v>3160</v>
      </c>
      <c r="AL1468">
        <f t="shared" si="337"/>
        <v>0.12511039152193112</v>
      </c>
      <c r="AM1468">
        <f t="shared" si="333"/>
        <v>0.17</v>
      </c>
      <c r="AN1468">
        <f t="shared" si="338"/>
        <v>0</v>
      </c>
      <c r="AO1468">
        <f t="shared" si="334"/>
        <v>4.0999999999999995E-2</v>
      </c>
      <c r="AQ1468">
        <f t="shared" si="339"/>
        <v>1</v>
      </c>
    </row>
    <row r="1469" spans="1:43" ht="15.75" thickBot="1">
      <c r="A1469" s="51">
        <f t="shared" si="325"/>
        <v>1459</v>
      </c>
      <c r="B1469" s="52">
        <v>1</v>
      </c>
      <c r="C1469" s="52">
        <v>3.16</v>
      </c>
      <c r="D1469" s="56">
        <v>0</v>
      </c>
      <c r="E1469" s="52">
        <v>1</v>
      </c>
      <c r="F1469" s="52">
        <v>7</v>
      </c>
      <c r="G1469" s="53">
        <v>2.63</v>
      </c>
      <c r="H1469" s="53">
        <v>2.63</v>
      </c>
      <c r="I1469" s="52">
        <v>2</v>
      </c>
      <c r="J1469" s="53">
        <v>2.64</v>
      </c>
      <c r="K1469" s="53">
        <v>2.66</v>
      </c>
      <c r="L1469" s="52">
        <v>43</v>
      </c>
      <c r="M1469" s="52">
        <v>3</v>
      </c>
      <c r="N1469" s="52">
        <v>21</v>
      </c>
      <c r="O1469" s="52">
        <v>91</v>
      </c>
      <c r="P1469" s="54">
        <v>53.740442000000002</v>
      </c>
      <c r="Q1469" s="54">
        <v>30.302548499999997</v>
      </c>
      <c r="R1469" s="55">
        <v>0</v>
      </c>
      <c r="T1469" s="52">
        <v>170</v>
      </c>
      <c r="U1469" s="47">
        <f t="shared" si="326"/>
        <v>395.34883720930236</v>
      </c>
      <c r="V1469" s="47">
        <f t="shared" si="327"/>
        <v>1030.8500000000001</v>
      </c>
      <c r="W1469" s="47">
        <f t="shared" si="336"/>
        <v>722.95967029732083</v>
      </c>
      <c r="X1469" s="50">
        <f t="shared" si="328"/>
        <v>0</v>
      </c>
      <c r="AD1469" s="46">
        <v>0</v>
      </c>
      <c r="AE1469" s="53">
        <v>389</v>
      </c>
      <c r="AF1469" s="52">
        <v>4.0999999999999996</v>
      </c>
      <c r="AG1469">
        <f t="shared" si="329"/>
        <v>2650.0000000000005</v>
      </c>
      <c r="AH1469">
        <f t="shared" si="335"/>
        <v>0.38900000000000001</v>
      </c>
      <c r="AI1469">
        <f t="shared" si="330"/>
        <v>2630</v>
      </c>
      <c r="AJ1469">
        <f t="shared" si="331"/>
        <v>0.27488960847806876</v>
      </c>
      <c r="AK1469">
        <f t="shared" si="332"/>
        <v>3160</v>
      </c>
      <c r="AL1469">
        <f t="shared" si="337"/>
        <v>0.12511039152193112</v>
      </c>
      <c r="AM1469">
        <f t="shared" si="333"/>
        <v>0.17</v>
      </c>
      <c r="AN1469">
        <f t="shared" si="338"/>
        <v>0</v>
      </c>
      <c r="AO1469">
        <f t="shared" si="334"/>
        <v>4.0999999999999995E-2</v>
      </c>
      <c r="AQ1469">
        <f t="shared" si="339"/>
        <v>1</v>
      </c>
    </row>
    <row r="1470" spans="1:43" ht="15.75" thickBot="1">
      <c r="A1470" s="51">
        <f t="shared" si="325"/>
        <v>1460</v>
      </c>
      <c r="B1470" s="52">
        <v>1</v>
      </c>
      <c r="C1470" s="52">
        <v>3.16</v>
      </c>
      <c r="D1470" s="56">
        <v>0</v>
      </c>
      <c r="E1470" s="52">
        <v>1</v>
      </c>
      <c r="F1470" s="52">
        <v>7</v>
      </c>
      <c r="G1470" s="53">
        <v>2.5299999999999998</v>
      </c>
      <c r="H1470" s="53">
        <v>2.5499999999999998</v>
      </c>
      <c r="I1470" s="52">
        <v>2</v>
      </c>
      <c r="J1470" s="53">
        <v>2.63</v>
      </c>
      <c r="K1470" s="53">
        <v>2.6720799999999998</v>
      </c>
      <c r="L1470" s="52">
        <v>30</v>
      </c>
      <c r="M1470" s="52">
        <v>2</v>
      </c>
      <c r="N1470" s="52">
        <v>10</v>
      </c>
      <c r="O1470" s="52">
        <v>7</v>
      </c>
      <c r="P1470" s="54">
        <v>59.918631500000004</v>
      </c>
      <c r="Q1470" s="54">
        <v>32.950344000000001</v>
      </c>
      <c r="R1470" s="55">
        <v>0</v>
      </c>
      <c r="T1470" s="52">
        <v>170</v>
      </c>
      <c r="U1470" s="47">
        <f t="shared" si="326"/>
        <v>566.66666666666674</v>
      </c>
      <c r="V1470" s="47">
        <f t="shared" si="327"/>
        <v>957.02544</v>
      </c>
      <c r="W1470" s="47">
        <f t="shared" si="336"/>
        <v>639.25476793248924</v>
      </c>
      <c r="X1470" s="50">
        <f t="shared" si="328"/>
        <v>0</v>
      </c>
      <c r="AD1470" s="46">
        <v>0</v>
      </c>
      <c r="AE1470" s="53">
        <v>361</v>
      </c>
      <c r="AF1470" s="52">
        <v>3.8</v>
      </c>
      <c r="AG1470">
        <f t="shared" si="329"/>
        <v>2651.04</v>
      </c>
      <c r="AH1470">
        <f t="shared" si="335"/>
        <v>0.36099999999999999</v>
      </c>
      <c r="AI1470">
        <f t="shared" si="330"/>
        <v>2540</v>
      </c>
      <c r="AJ1470">
        <f t="shared" si="331"/>
        <v>0.25167510548523198</v>
      </c>
      <c r="AK1470">
        <f t="shared" si="332"/>
        <v>3160</v>
      </c>
      <c r="AL1470">
        <f t="shared" si="337"/>
        <v>0.17932489451476796</v>
      </c>
      <c r="AM1470">
        <f t="shared" si="333"/>
        <v>0.17</v>
      </c>
      <c r="AN1470">
        <f t="shared" si="338"/>
        <v>0</v>
      </c>
      <c r="AO1470">
        <f t="shared" si="334"/>
        <v>3.7999999999999999E-2</v>
      </c>
      <c r="AQ1470">
        <f t="shared" si="339"/>
        <v>1</v>
      </c>
    </row>
    <row r="1471" spans="1:43" ht="15.75" thickBot="1">
      <c r="A1471" s="51">
        <f t="shared" si="325"/>
        <v>1461</v>
      </c>
      <c r="B1471" s="52">
        <v>1</v>
      </c>
      <c r="C1471" s="52">
        <v>3.16</v>
      </c>
      <c r="D1471" s="56">
        <v>0</v>
      </c>
      <c r="E1471" s="52">
        <v>1</v>
      </c>
      <c r="F1471" s="52">
        <v>7</v>
      </c>
      <c r="G1471" s="53">
        <v>2.5299999999999998</v>
      </c>
      <c r="H1471" s="53">
        <v>2.5499999999999998</v>
      </c>
      <c r="I1471" s="52">
        <v>2</v>
      </c>
      <c r="J1471" s="53">
        <v>2.63</v>
      </c>
      <c r="K1471" s="53">
        <v>2.6720799999999998</v>
      </c>
      <c r="L1471" s="52">
        <v>30</v>
      </c>
      <c r="M1471" s="52">
        <v>1</v>
      </c>
      <c r="N1471" s="52">
        <v>20</v>
      </c>
      <c r="O1471" s="52">
        <v>7</v>
      </c>
      <c r="P1471" s="54">
        <v>66.292953999999995</v>
      </c>
      <c r="Q1471" s="54">
        <v>33.931009000000003</v>
      </c>
      <c r="R1471" s="55">
        <v>0</v>
      </c>
      <c r="T1471" s="52">
        <v>170</v>
      </c>
      <c r="U1471" s="47">
        <f t="shared" si="326"/>
        <v>566.66666666666674</v>
      </c>
      <c r="V1471" s="47">
        <f t="shared" si="327"/>
        <v>957.02544</v>
      </c>
      <c r="W1471" s="47">
        <f t="shared" si="336"/>
        <v>639.25476793248924</v>
      </c>
      <c r="X1471" s="50">
        <f t="shared" si="328"/>
        <v>0</v>
      </c>
      <c r="AD1471" s="46">
        <v>0</v>
      </c>
      <c r="AE1471" s="53">
        <v>361</v>
      </c>
      <c r="AF1471" s="52">
        <v>3.8</v>
      </c>
      <c r="AG1471">
        <f t="shared" si="329"/>
        <v>2651.04</v>
      </c>
      <c r="AH1471">
        <f t="shared" si="335"/>
        <v>0.36099999999999999</v>
      </c>
      <c r="AI1471">
        <f t="shared" si="330"/>
        <v>2540</v>
      </c>
      <c r="AJ1471">
        <f t="shared" si="331"/>
        <v>0.25167510548523198</v>
      </c>
      <c r="AK1471">
        <f t="shared" si="332"/>
        <v>3160</v>
      </c>
      <c r="AL1471">
        <f t="shared" si="337"/>
        <v>0.17932489451476796</v>
      </c>
      <c r="AM1471">
        <f t="shared" si="333"/>
        <v>0.17</v>
      </c>
      <c r="AN1471">
        <f t="shared" si="338"/>
        <v>0</v>
      </c>
      <c r="AO1471">
        <f t="shared" si="334"/>
        <v>3.7999999999999999E-2</v>
      </c>
      <c r="AQ1471">
        <f t="shared" si="339"/>
        <v>1</v>
      </c>
    </row>
    <row r="1472" spans="1:43" ht="15.75" thickBot="1">
      <c r="A1472" s="51">
        <f t="shared" si="325"/>
        <v>1462</v>
      </c>
      <c r="B1472" s="52">
        <v>1</v>
      </c>
      <c r="C1472" s="52">
        <v>3.16</v>
      </c>
      <c r="D1472" s="56">
        <v>0</v>
      </c>
      <c r="E1472" s="52">
        <v>1</v>
      </c>
      <c r="F1472" s="52">
        <v>7</v>
      </c>
      <c r="G1472" s="53">
        <v>2.5299999999999998</v>
      </c>
      <c r="H1472" s="53">
        <v>2.5499999999999998</v>
      </c>
      <c r="I1472" s="52">
        <v>2</v>
      </c>
      <c r="J1472" s="53">
        <v>2.63</v>
      </c>
      <c r="K1472" s="53">
        <v>2.6720799999999998</v>
      </c>
      <c r="L1472" s="52">
        <v>30</v>
      </c>
      <c r="M1472" s="52">
        <v>2</v>
      </c>
      <c r="N1472" s="52">
        <v>30</v>
      </c>
      <c r="O1472" s="52">
        <v>7</v>
      </c>
      <c r="P1472" s="54">
        <v>72.863409500000003</v>
      </c>
      <c r="Q1472" s="54">
        <v>34.813607499999996</v>
      </c>
      <c r="R1472" s="55">
        <v>0</v>
      </c>
      <c r="T1472" s="52">
        <v>170</v>
      </c>
      <c r="U1472" s="47">
        <f t="shared" si="326"/>
        <v>566.66666666666674</v>
      </c>
      <c r="V1472" s="47">
        <f t="shared" si="327"/>
        <v>957.02544</v>
      </c>
      <c r="W1472" s="47">
        <f t="shared" si="336"/>
        <v>639.25476793248924</v>
      </c>
      <c r="X1472" s="50">
        <f t="shared" si="328"/>
        <v>0</v>
      </c>
      <c r="AD1472" s="46">
        <v>0</v>
      </c>
      <c r="AE1472" s="53">
        <v>361</v>
      </c>
      <c r="AF1472" s="52">
        <v>3.8</v>
      </c>
      <c r="AG1472">
        <f t="shared" si="329"/>
        <v>2651.04</v>
      </c>
      <c r="AH1472">
        <f t="shared" si="335"/>
        <v>0.36099999999999999</v>
      </c>
      <c r="AI1472">
        <f t="shared" si="330"/>
        <v>2540</v>
      </c>
      <c r="AJ1472">
        <f t="shared" si="331"/>
        <v>0.25167510548523198</v>
      </c>
      <c r="AK1472">
        <f t="shared" si="332"/>
        <v>3160</v>
      </c>
      <c r="AL1472">
        <f t="shared" si="337"/>
        <v>0.17932489451476796</v>
      </c>
      <c r="AM1472">
        <f t="shared" si="333"/>
        <v>0.17</v>
      </c>
      <c r="AN1472">
        <f t="shared" si="338"/>
        <v>0</v>
      </c>
      <c r="AO1472">
        <f t="shared" si="334"/>
        <v>3.7999999999999999E-2</v>
      </c>
      <c r="AQ1472">
        <f t="shared" si="339"/>
        <v>1</v>
      </c>
    </row>
    <row r="1473" spans="1:43" ht="15.75" thickBot="1">
      <c r="A1473" s="51">
        <f t="shared" si="325"/>
        <v>1463</v>
      </c>
      <c r="B1473" s="52">
        <v>1</v>
      </c>
      <c r="C1473" s="52">
        <v>3.16</v>
      </c>
      <c r="D1473" s="56">
        <v>0</v>
      </c>
      <c r="E1473" s="52">
        <v>1</v>
      </c>
      <c r="F1473" s="52">
        <v>7</v>
      </c>
      <c r="G1473" s="53">
        <v>2.5299999999999998</v>
      </c>
      <c r="H1473" s="53">
        <v>2.5499999999999998</v>
      </c>
      <c r="I1473" s="52">
        <v>2</v>
      </c>
      <c r="J1473" s="53">
        <v>2.63</v>
      </c>
      <c r="K1473" s="53">
        <v>2.6720799999999998</v>
      </c>
      <c r="L1473" s="52">
        <v>35</v>
      </c>
      <c r="M1473" s="52">
        <v>2</v>
      </c>
      <c r="N1473" s="52">
        <v>10</v>
      </c>
      <c r="O1473" s="52">
        <v>7</v>
      </c>
      <c r="P1473" s="54">
        <v>52.759777</v>
      </c>
      <c r="Q1473" s="54">
        <v>32.165812000000003</v>
      </c>
      <c r="R1473" s="55">
        <v>0</v>
      </c>
      <c r="T1473" s="52">
        <v>170</v>
      </c>
      <c r="U1473" s="47">
        <f t="shared" si="326"/>
        <v>485.71428571428572</v>
      </c>
      <c r="V1473" s="47">
        <f t="shared" si="327"/>
        <v>978.23376000000007</v>
      </c>
      <c r="W1473" s="47">
        <f t="shared" si="336"/>
        <v>724.64408679927635</v>
      </c>
      <c r="X1473" s="50">
        <f t="shared" si="328"/>
        <v>0</v>
      </c>
      <c r="AD1473" s="46">
        <v>0</v>
      </c>
      <c r="AE1473" s="53">
        <v>369</v>
      </c>
      <c r="AF1473" s="52">
        <v>2.2000000000000002</v>
      </c>
      <c r="AG1473">
        <f t="shared" si="329"/>
        <v>2651.04</v>
      </c>
      <c r="AH1473">
        <f t="shared" si="335"/>
        <v>0.36900000000000005</v>
      </c>
      <c r="AI1473">
        <f t="shared" si="330"/>
        <v>2540</v>
      </c>
      <c r="AJ1473">
        <f t="shared" si="331"/>
        <v>0.28529294755877022</v>
      </c>
      <c r="AK1473">
        <f t="shared" si="332"/>
        <v>3160</v>
      </c>
      <c r="AL1473">
        <f t="shared" si="337"/>
        <v>0.15370705244122965</v>
      </c>
      <c r="AM1473">
        <f t="shared" si="333"/>
        <v>0.17</v>
      </c>
      <c r="AN1473">
        <f t="shared" si="338"/>
        <v>0</v>
      </c>
      <c r="AO1473">
        <f t="shared" si="334"/>
        <v>2.2000000000000002E-2</v>
      </c>
      <c r="AQ1473">
        <f t="shared" si="339"/>
        <v>0.99999999999999989</v>
      </c>
    </row>
    <row r="1474" spans="1:43" ht="15.75" thickBot="1">
      <c r="A1474" s="51">
        <f t="shared" si="325"/>
        <v>1464</v>
      </c>
      <c r="B1474" s="52">
        <v>1</v>
      </c>
      <c r="C1474" s="52">
        <v>3.16</v>
      </c>
      <c r="D1474" s="56">
        <v>0</v>
      </c>
      <c r="E1474" s="52">
        <v>1</v>
      </c>
      <c r="F1474" s="52">
        <v>7</v>
      </c>
      <c r="G1474" s="53">
        <v>2.5299999999999998</v>
      </c>
      <c r="H1474" s="53">
        <v>2.5499999999999998</v>
      </c>
      <c r="I1474" s="52">
        <v>2</v>
      </c>
      <c r="J1474" s="53">
        <v>2.63</v>
      </c>
      <c r="K1474" s="53">
        <v>2.6720799999999998</v>
      </c>
      <c r="L1474" s="52">
        <v>35</v>
      </c>
      <c r="M1474" s="52">
        <v>1</v>
      </c>
      <c r="N1474" s="52">
        <v>20</v>
      </c>
      <c r="O1474" s="52">
        <v>7</v>
      </c>
      <c r="P1474" s="54">
        <v>59.134099499999998</v>
      </c>
      <c r="Q1474" s="54">
        <v>31.871612500000001</v>
      </c>
      <c r="R1474" s="55">
        <v>0</v>
      </c>
      <c r="T1474" s="52">
        <v>170</v>
      </c>
      <c r="U1474" s="47">
        <f t="shared" si="326"/>
        <v>485.71428571428572</v>
      </c>
      <c r="V1474" s="47">
        <f t="shared" si="327"/>
        <v>978.23376000000007</v>
      </c>
      <c r="W1474" s="47">
        <f t="shared" si="336"/>
        <v>724.64408679927635</v>
      </c>
      <c r="X1474" s="50">
        <f t="shared" si="328"/>
        <v>0</v>
      </c>
      <c r="AD1474" s="46">
        <v>0</v>
      </c>
      <c r="AE1474" s="53">
        <v>369</v>
      </c>
      <c r="AF1474" s="52">
        <v>2.2000000000000002</v>
      </c>
      <c r="AG1474">
        <f t="shared" si="329"/>
        <v>2651.04</v>
      </c>
      <c r="AH1474">
        <f t="shared" si="335"/>
        <v>0.36900000000000005</v>
      </c>
      <c r="AI1474">
        <f t="shared" si="330"/>
        <v>2540</v>
      </c>
      <c r="AJ1474">
        <f t="shared" si="331"/>
        <v>0.28529294755877022</v>
      </c>
      <c r="AK1474">
        <f t="shared" si="332"/>
        <v>3160</v>
      </c>
      <c r="AL1474">
        <f t="shared" si="337"/>
        <v>0.15370705244122965</v>
      </c>
      <c r="AM1474">
        <f t="shared" si="333"/>
        <v>0.17</v>
      </c>
      <c r="AN1474">
        <f t="shared" si="338"/>
        <v>0</v>
      </c>
      <c r="AO1474">
        <f t="shared" si="334"/>
        <v>2.2000000000000002E-2</v>
      </c>
      <c r="AQ1474">
        <f t="shared" si="339"/>
        <v>0.99999999999999989</v>
      </c>
    </row>
    <row r="1475" spans="1:43" ht="15.75" thickBot="1">
      <c r="A1475" s="51">
        <f t="shared" si="325"/>
        <v>1465</v>
      </c>
      <c r="B1475" s="52">
        <v>1</v>
      </c>
      <c r="C1475" s="52">
        <v>3.16</v>
      </c>
      <c r="D1475" s="56">
        <v>0</v>
      </c>
      <c r="E1475" s="52">
        <v>1</v>
      </c>
      <c r="F1475" s="52">
        <v>7</v>
      </c>
      <c r="G1475" s="53">
        <v>2.5299999999999998</v>
      </c>
      <c r="H1475" s="53">
        <v>2.5499999999999998</v>
      </c>
      <c r="I1475" s="52">
        <v>2</v>
      </c>
      <c r="J1475" s="53">
        <v>2.63</v>
      </c>
      <c r="K1475" s="53">
        <v>2.6720799999999998</v>
      </c>
      <c r="L1475" s="52">
        <v>35</v>
      </c>
      <c r="M1475" s="52">
        <v>2</v>
      </c>
      <c r="N1475" s="52">
        <v>30</v>
      </c>
      <c r="O1475" s="52">
        <v>7</v>
      </c>
      <c r="P1475" s="54">
        <v>57.859234999999998</v>
      </c>
      <c r="Q1475" s="54">
        <v>33.538742999999997</v>
      </c>
      <c r="R1475" s="55">
        <v>0</v>
      </c>
      <c r="T1475" s="52">
        <v>170</v>
      </c>
      <c r="U1475" s="47">
        <f t="shared" si="326"/>
        <v>485.71428571428572</v>
      </c>
      <c r="V1475" s="47">
        <f t="shared" si="327"/>
        <v>978.23376000000007</v>
      </c>
      <c r="W1475" s="47">
        <f t="shared" si="336"/>
        <v>724.64408679927635</v>
      </c>
      <c r="X1475" s="50">
        <f t="shared" si="328"/>
        <v>0</v>
      </c>
      <c r="AD1475" s="46">
        <v>0</v>
      </c>
      <c r="AE1475" s="53">
        <v>369</v>
      </c>
      <c r="AF1475" s="52">
        <v>2.2000000000000002</v>
      </c>
      <c r="AG1475">
        <f t="shared" si="329"/>
        <v>2651.04</v>
      </c>
      <c r="AH1475">
        <f t="shared" si="335"/>
        <v>0.36900000000000005</v>
      </c>
      <c r="AI1475">
        <f t="shared" si="330"/>
        <v>2540</v>
      </c>
      <c r="AJ1475">
        <f t="shared" si="331"/>
        <v>0.28529294755877022</v>
      </c>
      <c r="AK1475">
        <f t="shared" si="332"/>
        <v>3160</v>
      </c>
      <c r="AL1475">
        <f t="shared" si="337"/>
        <v>0.15370705244122965</v>
      </c>
      <c r="AM1475">
        <f t="shared" si="333"/>
        <v>0.17</v>
      </c>
      <c r="AN1475">
        <f t="shared" si="338"/>
        <v>0</v>
      </c>
      <c r="AO1475">
        <f t="shared" si="334"/>
        <v>2.2000000000000002E-2</v>
      </c>
      <c r="AQ1475">
        <f t="shared" si="339"/>
        <v>0.99999999999999989</v>
      </c>
    </row>
    <row r="1476" spans="1:43" ht="15.75" thickBot="1">
      <c r="A1476" s="51">
        <f t="shared" si="325"/>
        <v>1466</v>
      </c>
      <c r="B1476" s="52">
        <v>1</v>
      </c>
      <c r="C1476" s="52">
        <v>3.16</v>
      </c>
      <c r="D1476" s="56">
        <v>0</v>
      </c>
      <c r="E1476" s="52">
        <v>1</v>
      </c>
      <c r="F1476" s="52">
        <v>7</v>
      </c>
      <c r="G1476" s="53">
        <v>2.5299999999999998</v>
      </c>
      <c r="H1476" s="53">
        <v>2.5499999999999998</v>
      </c>
      <c r="I1476" s="52">
        <v>2</v>
      </c>
      <c r="J1476" s="53">
        <v>2.63</v>
      </c>
      <c r="K1476" s="53">
        <v>2.6720799999999998</v>
      </c>
      <c r="L1476" s="52">
        <v>40</v>
      </c>
      <c r="M1476" s="52">
        <v>2</v>
      </c>
      <c r="N1476" s="52">
        <v>10</v>
      </c>
      <c r="O1476" s="52">
        <v>7</v>
      </c>
      <c r="P1476" s="54">
        <v>41.972462</v>
      </c>
      <c r="Q1476" s="54">
        <v>29.41995</v>
      </c>
      <c r="R1476" s="55">
        <v>0</v>
      </c>
      <c r="T1476" s="52">
        <v>170</v>
      </c>
      <c r="U1476" s="47">
        <f t="shared" si="326"/>
        <v>425</v>
      </c>
      <c r="V1476" s="47">
        <f t="shared" si="327"/>
        <v>991.48896000000002</v>
      </c>
      <c r="W1476" s="47">
        <f t="shared" si="336"/>
        <v>750.58607594936711</v>
      </c>
      <c r="X1476" s="50">
        <f t="shared" si="328"/>
        <v>0</v>
      </c>
      <c r="AD1476" s="46">
        <v>0</v>
      </c>
      <c r="AE1476" s="53">
        <v>374</v>
      </c>
      <c r="AF1476" s="52">
        <v>2.6</v>
      </c>
      <c r="AG1476">
        <f t="shared" si="329"/>
        <v>2651.04</v>
      </c>
      <c r="AH1476">
        <f t="shared" si="335"/>
        <v>0.374</v>
      </c>
      <c r="AI1476">
        <f t="shared" si="330"/>
        <v>2540</v>
      </c>
      <c r="AJ1476">
        <f t="shared" si="331"/>
        <v>0.29550632911392405</v>
      </c>
      <c r="AK1476">
        <f t="shared" si="332"/>
        <v>3160</v>
      </c>
      <c r="AL1476">
        <f t="shared" si="337"/>
        <v>0.13449367088607594</v>
      </c>
      <c r="AM1476">
        <f t="shared" si="333"/>
        <v>0.17</v>
      </c>
      <c r="AN1476">
        <f t="shared" si="338"/>
        <v>0</v>
      </c>
      <c r="AO1476">
        <f t="shared" si="334"/>
        <v>2.6000000000000002E-2</v>
      </c>
      <c r="AQ1476">
        <f t="shared" si="339"/>
        <v>1</v>
      </c>
    </row>
    <row r="1477" spans="1:43" ht="15.75" thickBot="1">
      <c r="A1477" s="51">
        <f t="shared" si="325"/>
        <v>1467</v>
      </c>
      <c r="B1477" s="52">
        <v>1</v>
      </c>
      <c r="C1477" s="52">
        <v>3.16</v>
      </c>
      <c r="D1477" s="56">
        <v>0</v>
      </c>
      <c r="E1477" s="52">
        <v>1</v>
      </c>
      <c r="F1477" s="52">
        <v>7</v>
      </c>
      <c r="G1477" s="53">
        <v>2.5299999999999998</v>
      </c>
      <c r="H1477" s="53">
        <v>2.5499999999999998</v>
      </c>
      <c r="I1477" s="52">
        <v>2</v>
      </c>
      <c r="J1477" s="53">
        <v>2.63</v>
      </c>
      <c r="K1477" s="53">
        <v>2.6720799999999998</v>
      </c>
      <c r="L1477" s="52">
        <v>40</v>
      </c>
      <c r="M1477" s="52">
        <v>1</v>
      </c>
      <c r="N1477" s="52">
        <v>20</v>
      </c>
      <c r="O1477" s="52">
        <v>7</v>
      </c>
      <c r="P1477" s="54">
        <v>49.131316499999997</v>
      </c>
      <c r="Q1477" s="54">
        <v>30.106415500000001</v>
      </c>
      <c r="R1477" s="55">
        <v>0</v>
      </c>
      <c r="T1477" s="52">
        <v>170</v>
      </c>
      <c r="U1477" s="47">
        <f t="shared" si="326"/>
        <v>425</v>
      </c>
      <c r="V1477" s="47">
        <f t="shared" si="327"/>
        <v>991.48896000000002</v>
      </c>
      <c r="W1477" s="47">
        <f t="shared" si="336"/>
        <v>750.58607594936711</v>
      </c>
      <c r="X1477" s="50">
        <f t="shared" si="328"/>
        <v>0</v>
      </c>
      <c r="AD1477" s="46">
        <v>0</v>
      </c>
      <c r="AE1477" s="53">
        <v>374</v>
      </c>
      <c r="AF1477" s="52">
        <v>2.6</v>
      </c>
      <c r="AG1477">
        <f t="shared" si="329"/>
        <v>2651.04</v>
      </c>
      <c r="AH1477">
        <f t="shared" si="335"/>
        <v>0.374</v>
      </c>
      <c r="AI1477">
        <f t="shared" si="330"/>
        <v>2540</v>
      </c>
      <c r="AJ1477">
        <f t="shared" si="331"/>
        <v>0.29550632911392405</v>
      </c>
      <c r="AK1477">
        <f t="shared" si="332"/>
        <v>3160</v>
      </c>
      <c r="AL1477">
        <f t="shared" si="337"/>
        <v>0.13449367088607594</v>
      </c>
      <c r="AM1477">
        <f t="shared" si="333"/>
        <v>0.17</v>
      </c>
      <c r="AN1477">
        <f t="shared" si="338"/>
        <v>0</v>
      </c>
      <c r="AO1477">
        <f t="shared" si="334"/>
        <v>2.6000000000000002E-2</v>
      </c>
      <c r="AQ1477">
        <f t="shared" si="339"/>
        <v>1</v>
      </c>
    </row>
    <row r="1478" spans="1:43" ht="15.75" thickBot="1">
      <c r="A1478" s="51">
        <f t="shared" si="325"/>
        <v>1468</v>
      </c>
      <c r="B1478" s="52">
        <v>1</v>
      </c>
      <c r="C1478" s="52">
        <v>3.16</v>
      </c>
      <c r="D1478" s="56">
        <v>0</v>
      </c>
      <c r="E1478" s="52">
        <v>1</v>
      </c>
      <c r="F1478" s="52">
        <v>7</v>
      </c>
      <c r="G1478" s="53">
        <v>2.5299999999999998</v>
      </c>
      <c r="H1478" s="53">
        <v>2.5499999999999998</v>
      </c>
      <c r="I1478" s="52">
        <v>2</v>
      </c>
      <c r="J1478" s="53">
        <v>2.63</v>
      </c>
      <c r="K1478" s="53">
        <v>2.6720799999999998</v>
      </c>
      <c r="L1478" s="52">
        <v>40</v>
      </c>
      <c r="M1478" s="52">
        <v>2</v>
      </c>
      <c r="N1478" s="52">
        <v>30</v>
      </c>
      <c r="O1478" s="52">
        <v>7</v>
      </c>
      <c r="P1478" s="54">
        <v>47.856451999999997</v>
      </c>
      <c r="Q1478" s="54">
        <v>30.890947499999999</v>
      </c>
      <c r="R1478" s="55">
        <v>0</v>
      </c>
      <c r="T1478" s="52">
        <v>170</v>
      </c>
      <c r="U1478" s="47">
        <f t="shared" si="326"/>
        <v>425</v>
      </c>
      <c r="V1478" s="47">
        <f t="shared" si="327"/>
        <v>991.48896000000002</v>
      </c>
      <c r="W1478" s="47">
        <f t="shared" si="336"/>
        <v>750.58607594936711</v>
      </c>
      <c r="X1478" s="50">
        <f t="shared" si="328"/>
        <v>0</v>
      </c>
      <c r="AD1478" s="46">
        <v>0</v>
      </c>
      <c r="AE1478" s="53">
        <v>374</v>
      </c>
      <c r="AF1478" s="52">
        <v>2.6</v>
      </c>
      <c r="AG1478">
        <f t="shared" si="329"/>
        <v>2651.04</v>
      </c>
      <c r="AH1478">
        <f t="shared" si="335"/>
        <v>0.374</v>
      </c>
      <c r="AI1478">
        <f t="shared" si="330"/>
        <v>2540</v>
      </c>
      <c r="AJ1478">
        <f t="shared" si="331"/>
        <v>0.29550632911392405</v>
      </c>
      <c r="AK1478">
        <f t="shared" si="332"/>
        <v>3160</v>
      </c>
      <c r="AL1478">
        <f t="shared" si="337"/>
        <v>0.13449367088607594</v>
      </c>
      <c r="AM1478">
        <f t="shared" si="333"/>
        <v>0.17</v>
      </c>
      <c r="AN1478">
        <f t="shared" si="338"/>
        <v>0</v>
      </c>
      <c r="AO1478">
        <f t="shared" si="334"/>
        <v>2.6000000000000002E-2</v>
      </c>
      <c r="AQ1478">
        <f t="shared" si="339"/>
        <v>1</v>
      </c>
    </row>
    <row r="1479" spans="1:43" ht="15.75" thickBot="1">
      <c r="A1479" s="51">
        <f t="shared" si="325"/>
        <v>1469</v>
      </c>
      <c r="B1479" s="52">
        <v>1</v>
      </c>
      <c r="C1479" s="52">
        <v>3.16</v>
      </c>
      <c r="D1479" s="56">
        <v>0</v>
      </c>
      <c r="E1479" s="52">
        <v>1</v>
      </c>
      <c r="F1479" s="52">
        <v>7</v>
      </c>
      <c r="G1479" s="53">
        <v>2.5299999999999998</v>
      </c>
      <c r="H1479" s="53">
        <v>2.5499999999999998</v>
      </c>
      <c r="I1479" s="52">
        <v>2</v>
      </c>
      <c r="J1479" s="53">
        <v>2.63</v>
      </c>
      <c r="K1479" s="53">
        <v>2.6720799999999998</v>
      </c>
      <c r="L1479" s="52">
        <v>45</v>
      </c>
      <c r="M1479" s="52">
        <v>2</v>
      </c>
      <c r="N1479" s="52">
        <v>10</v>
      </c>
      <c r="O1479" s="52">
        <v>7</v>
      </c>
      <c r="P1479" s="54">
        <v>36.088472000000003</v>
      </c>
      <c r="Q1479" s="54">
        <v>28.047019000000002</v>
      </c>
      <c r="R1479" s="55">
        <v>0</v>
      </c>
      <c r="T1479" s="52">
        <v>170</v>
      </c>
      <c r="U1479" s="47">
        <f t="shared" si="326"/>
        <v>377.77777777777777</v>
      </c>
      <c r="V1479" s="47">
        <f t="shared" si="327"/>
        <v>994.14</v>
      </c>
      <c r="W1479" s="47">
        <f t="shared" si="336"/>
        <v>775.8431786216596</v>
      </c>
      <c r="X1479" s="50">
        <f t="shared" si="328"/>
        <v>0</v>
      </c>
      <c r="AD1479" s="46">
        <v>0</v>
      </c>
      <c r="AE1479" s="53">
        <v>375</v>
      </c>
      <c r="AF1479" s="52">
        <v>3</v>
      </c>
      <c r="AG1479">
        <f t="shared" si="329"/>
        <v>2651.04</v>
      </c>
      <c r="AH1479">
        <f t="shared" si="335"/>
        <v>0.375</v>
      </c>
      <c r="AI1479">
        <f t="shared" si="330"/>
        <v>2540</v>
      </c>
      <c r="AJ1479">
        <f t="shared" si="331"/>
        <v>0.30545007032348803</v>
      </c>
      <c r="AK1479">
        <f t="shared" si="332"/>
        <v>3160</v>
      </c>
      <c r="AL1479">
        <f t="shared" si="337"/>
        <v>0.11954992967651196</v>
      </c>
      <c r="AM1479">
        <f t="shared" si="333"/>
        <v>0.17</v>
      </c>
      <c r="AN1479">
        <f t="shared" si="338"/>
        <v>0</v>
      </c>
      <c r="AO1479">
        <f t="shared" si="334"/>
        <v>0.03</v>
      </c>
      <c r="AQ1479">
        <f t="shared" si="339"/>
        <v>1</v>
      </c>
    </row>
    <row r="1480" spans="1:43" ht="15.75" thickBot="1">
      <c r="A1480" s="51">
        <f t="shared" si="325"/>
        <v>1470</v>
      </c>
      <c r="B1480" s="52">
        <v>1</v>
      </c>
      <c r="C1480" s="52">
        <v>3.16</v>
      </c>
      <c r="D1480" s="56">
        <v>0</v>
      </c>
      <c r="E1480" s="52">
        <v>1</v>
      </c>
      <c r="F1480" s="52">
        <v>7</v>
      </c>
      <c r="G1480" s="53">
        <v>2.5299999999999998</v>
      </c>
      <c r="H1480" s="53">
        <v>2.5499999999999998</v>
      </c>
      <c r="I1480" s="52">
        <v>2</v>
      </c>
      <c r="J1480" s="53">
        <v>2.63</v>
      </c>
      <c r="K1480" s="53">
        <v>2.6720799999999998</v>
      </c>
      <c r="L1480" s="52">
        <v>45</v>
      </c>
      <c r="M1480" s="52">
        <v>1</v>
      </c>
      <c r="N1480" s="52">
        <v>20</v>
      </c>
      <c r="O1480" s="52">
        <v>7</v>
      </c>
      <c r="P1480" s="54">
        <v>43.051193500000004</v>
      </c>
      <c r="Q1480" s="54">
        <v>29.41995</v>
      </c>
      <c r="R1480" s="55">
        <v>0</v>
      </c>
      <c r="T1480" s="52">
        <v>170</v>
      </c>
      <c r="U1480" s="47">
        <f t="shared" si="326"/>
        <v>377.77777777777777</v>
      </c>
      <c r="V1480" s="47">
        <f t="shared" si="327"/>
        <v>994.14</v>
      </c>
      <c r="W1480" s="47">
        <f t="shared" si="336"/>
        <v>775.8431786216596</v>
      </c>
      <c r="X1480" s="50">
        <f t="shared" si="328"/>
        <v>0</v>
      </c>
      <c r="AD1480" s="46">
        <v>0</v>
      </c>
      <c r="AE1480" s="53">
        <v>375</v>
      </c>
      <c r="AF1480" s="52">
        <v>3</v>
      </c>
      <c r="AG1480">
        <f t="shared" si="329"/>
        <v>2651.04</v>
      </c>
      <c r="AH1480">
        <f t="shared" si="335"/>
        <v>0.375</v>
      </c>
      <c r="AI1480">
        <f t="shared" si="330"/>
        <v>2540</v>
      </c>
      <c r="AJ1480">
        <f t="shared" si="331"/>
        <v>0.30545007032348803</v>
      </c>
      <c r="AK1480">
        <f t="shared" si="332"/>
        <v>3160</v>
      </c>
      <c r="AL1480">
        <f t="shared" si="337"/>
        <v>0.11954992967651196</v>
      </c>
      <c r="AM1480">
        <f t="shared" si="333"/>
        <v>0.17</v>
      </c>
      <c r="AN1480">
        <f t="shared" si="338"/>
        <v>0</v>
      </c>
      <c r="AO1480">
        <f t="shared" si="334"/>
        <v>0.03</v>
      </c>
      <c r="AQ1480">
        <f t="shared" si="339"/>
        <v>1</v>
      </c>
    </row>
    <row r="1481" spans="1:43" ht="15.75" thickBot="1">
      <c r="A1481" s="51">
        <f t="shared" si="325"/>
        <v>1471</v>
      </c>
      <c r="B1481" s="52">
        <v>1</v>
      </c>
      <c r="C1481" s="52">
        <v>3.16</v>
      </c>
      <c r="D1481" s="56">
        <v>0</v>
      </c>
      <c r="E1481" s="52">
        <v>1</v>
      </c>
      <c r="F1481" s="52">
        <v>7</v>
      </c>
      <c r="G1481" s="53">
        <v>2.5299999999999998</v>
      </c>
      <c r="H1481" s="53">
        <v>2.5499999999999998</v>
      </c>
      <c r="I1481" s="52">
        <v>2</v>
      </c>
      <c r="J1481" s="53">
        <v>2.63</v>
      </c>
      <c r="K1481" s="53">
        <v>2.6720799999999998</v>
      </c>
      <c r="L1481" s="52">
        <v>45</v>
      </c>
      <c r="M1481" s="52">
        <v>2</v>
      </c>
      <c r="N1481" s="52">
        <v>30</v>
      </c>
      <c r="O1481" s="52">
        <v>7</v>
      </c>
      <c r="P1481" s="54">
        <v>43.443459500000003</v>
      </c>
      <c r="Q1481" s="54">
        <v>30.400615000000002</v>
      </c>
      <c r="R1481" s="55">
        <v>0</v>
      </c>
      <c r="T1481" s="52">
        <v>170</v>
      </c>
      <c r="U1481" s="47">
        <f t="shared" si="326"/>
        <v>377.77777777777777</v>
      </c>
      <c r="V1481" s="47">
        <f t="shared" si="327"/>
        <v>994.14</v>
      </c>
      <c r="W1481" s="47">
        <f t="shared" si="336"/>
        <v>775.8431786216596</v>
      </c>
      <c r="X1481" s="50">
        <f t="shared" si="328"/>
        <v>0</v>
      </c>
      <c r="AD1481" s="46">
        <v>0</v>
      </c>
      <c r="AE1481" s="53">
        <v>375</v>
      </c>
      <c r="AF1481" s="52">
        <v>3</v>
      </c>
      <c r="AG1481">
        <f t="shared" si="329"/>
        <v>2651.04</v>
      </c>
      <c r="AH1481">
        <f t="shared" si="335"/>
        <v>0.375</v>
      </c>
      <c r="AI1481">
        <f t="shared" si="330"/>
        <v>2540</v>
      </c>
      <c r="AJ1481">
        <f t="shared" si="331"/>
        <v>0.30545007032348803</v>
      </c>
      <c r="AK1481">
        <f t="shared" si="332"/>
        <v>3160</v>
      </c>
      <c r="AL1481">
        <f t="shared" si="337"/>
        <v>0.11954992967651196</v>
      </c>
      <c r="AM1481">
        <f t="shared" si="333"/>
        <v>0.17</v>
      </c>
      <c r="AN1481">
        <f t="shared" si="338"/>
        <v>0</v>
      </c>
      <c r="AO1481">
        <f t="shared" si="334"/>
        <v>0.03</v>
      </c>
      <c r="AQ1481">
        <f t="shared" si="339"/>
        <v>1</v>
      </c>
    </row>
    <row r="1482" spans="1:43" ht="15.75" thickBot="1">
      <c r="A1482" s="51">
        <f t="shared" si="325"/>
        <v>1472</v>
      </c>
      <c r="B1482" s="52">
        <v>1</v>
      </c>
      <c r="C1482" s="52">
        <v>3.16</v>
      </c>
      <c r="D1482" s="56">
        <v>0</v>
      </c>
      <c r="E1482" s="52">
        <v>1</v>
      </c>
      <c r="F1482" s="52">
        <v>7</v>
      </c>
      <c r="G1482" s="53">
        <v>2.5299999999999998</v>
      </c>
      <c r="H1482" s="53">
        <v>2.5499999999999998</v>
      </c>
      <c r="I1482" s="52">
        <v>2</v>
      </c>
      <c r="J1482" s="53">
        <v>2.63</v>
      </c>
      <c r="K1482" s="53">
        <v>2.6720799999999998</v>
      </c>
      <c r="L1482" s="52">
        <v>30</v>
      </c>
      <c r="M1482" s="52">
        <v>2</v>
      </c>
      <c r="N1482" s="52">
        <v>10</v>
      </c>
      <c r="O1482" s="52">
        <v>28</v>
      </c>
      <c r="P1482" s="54">
        <v>77.668667999999997</v>
      </c>
      <c r="Q1482" s="54">
        <v>35.696206000000004</v>
      </c>
      <c r="R1482" s="55">
        <v>0</v>
      </c>
      <c r="T1482" s="52">
        <v>170</v>
      </c>
      <c r="U1482" s="47">
        <f t="shared" si="326"/>
        <v>566.66666666666674</v>
      </c>
      <c r="V1482" s="47">
        <f t="shared" si="327"/>
        <v>957.02544</v>
      </c>
      <c r="W1482" s="47">
        <f t="shared" si="336"/>
        <v>639.25476793248924</v>
      </c>
      <c r="X1482" s="50">
        <f t="shared" si="328"/>
        <v>0</v>
      </c>
      <c r="AD1482" s="46">
        <v>0</v>
      </c>
      <c r="AE1482" s="53">
        <v>361</v>
      </c>
      <c r="AF1482" s="52">
        <v>3.8</v>
      </c>
      <c r="AG1482">
        <f t="shared" si="329"/>
        <v>2651.04</v>
      </c>
      <c r="AH1482">
        <f t="shared" si="335"/>
        <v>0.36099999999999999</v>
      </c>
      <c r="AI1482">
        <f t="shared" si="330"/>
        <v>2540</v>
      </c>
      <c r="AJ1482">
        <f t="shared" si="331"/>
        <v>0.25167510548523198</v>
      </c>
      <c r="AK1482">
        <f t="shared" si="332"/>
        <v>3160</v>
      </c>
      <c r="AL1482">
        <f t="shared" si="337"/>
        <v>0.17932489451476796</v>
      </c>
      <c r="AM1482">
        <f t="shared" si="333"/>
        <v>0.17</v>
      </c>
      <c r="AN1482">
        <f t="shared" si="338"/>
        <v>0</v>
      </c>
      <c r="AO1482">
        <f t="shared" si="334"/>
        <v>3.7999999999999999E-2</v>
      </c>
      <c r="AQ1482">
        <f t="shared" si="339"/>
        <v>1</v>
      </c>
    </row>
    <row r="1483" spans="1:43" ht="15.75" thickBot="1">
      <c r="A1483" s="51">
        <f t="shared" si="325"/>
        <v>1473</v>
      </c>
      <c r="B1483" s="52">
        <v>1</v>
      </c>
      <c r="C1483" s="52">
        <v>3.16</v>
      </c>
      <c r="D1483" s="56">
        <v>0</v>
      </c>
      <c r="E1483" s="52">
        <v>1</v>
      </c>
      <c r="F1483" s="52">
        <v>7</v>
      </c>
      <c r="G1483" s="53">
        <v>2.5299999999999998</v>
      </c>
      <c r="H1483" s="53">
        <v>2.5499999999999998</v>
      </c>
      <c r="I1483" s="52">
        <v>2</v>
      </c>
      <c r="J1483" s="53">
        <v>2.63</v>
      </c>
      <c r="K1483" s="53">
        <v>2.6720799999999998</v>
      </c>
      <c r="L1483" s="52">
        <v>30</v>
      </c>
      <c r="M1483" s="52">
        <v>1</v>
      </c>
      <c r="N1483" s="52">
        <v>20</v>
      </c>
      <c r="O1483" s="52">
        <v>28</v>
      </c>
      <c r="P1483" s="54">
        <v>76.295737000000003</v>
      </c>
      <c r="Q1483" s="54">
        <v>35.009740499999999</v>
      </c>
      <c r="R1483" s="55">
        <v>4.5993188499999995</v>
      </c>
      <c r="T1483" s="52">
        <v>170</v>
      </c>
      <c r="U1483" s="47">
        <f t="shared" si="326"/>
        <v>566.66666666666674</v>
      </c>
      <c r="V1483" s="47">
        <f t="shared" si="327"/>
        <v>957.02544</v>
      </c>
      <c r="W1483" s="47">
        <f t="shared" si="336"/>
        <v>639.25476793248924</v>
      </c>
      <c r="X1483" s="50">
        <f t="shared" si="328"/>
        <v>0</v>
      </c>
      <c r="AD1483" s="46">
        <v>0</v>
      </c>
      <c r="AE1483" s="53">
        <v>361</v>
      </c>
      <c r="AF1483" s="52">
        <v>3.8</v>
      </c>
      <c r="AG1483">
        <f t="shared" si="329"/>
        <v>2651.04</v>
      </c>
      <c r="AH1483">
        <f t="shared" si="335"/>
        <v>0.36099999999999999</v>
      </c>
      <c r="AI1483">
        <f t="shared" si="330"/>
        <v>2540</v>
      </c>
      <c r="AJ1483">
        <f t="shared" si="331"/>
        <v>0.25167510548523198</v>
      </c>
      <c r="AK1483">
        <f t="shared" si="332"/>
        <v>3160</v>
      </c>
      <c r="AL1483">
        <f t="shared" si="337"/>
        <v>0.17932489451476796</v>
      </c>
      <c r="AM1483">
        <f t="shared" si="333"/>
        <v>0.17</v>
      </c>
      <c r="AN1483">
        <f t="shared" si="338"/>
        <v>0</v>
      </c>
      <c r="AO1483">
        <f t="shared" si="334"/>
        <v>3.7999999999999999E-2</v>
      </c>
      <c r="AQ1483">
        <f t="shared" si="339"/>
        <v>1</v>
      </c>
    </row>
    <row r="1484" spans="1:43" ht="15.75" thickBot="1">
      <c r="A1484" s="51">
        <f t="shared" ref="A1484:A1547" si="340">A1483+1</f>
        <v>1474</v>
      </c>
      <c r="B1484" s="52">
        <v>1</v>
      </c>
      <c r="C1484" s="52">
        <v>3.16</v>
      </c>
      <c r="D1484" s="56">
        <v>0</v>
      </c>
      <c r="E1484" s="52">
        <v>1</v>
      </c>
      <c r="F1484" s="52">
        <v>7</v>
      </c>
      <c r="G1484" s="53">
        <v>2.5299999999999998</v>
      </c>
      <c r="H1484" s="53">
        <v>2.5499999999999998</v>
      </c>
      <c r="I1484" s="52">
        <v>2</v>
      </c>
      <c r="J1484" s="53">
        <v>2.63</v>
      </c>
      <c r="K1484" s="53">
        <v>2.6720799999999998</v>
      </c>
      <c r="L1484" s="52">
        <v>30</v>
      </c>
      <c r="M1484" s="52">
        <v>2</v>
      </c>
      <c r="N1484" s="52">
        <v>30</v>
      </c>
      <c r="O1484" s="52">
        <v>28</v>
      </c>
      <c r="P1484" s="54">
        <v>84.925589000000002</v>
      </c>
      <c r="Q1484" s="54">
        <v>37.755602500000002</v>
      </c>
      <c r="R1484" s="55">
        <v>0</v>
      </c>
      <c r="T1484" s="52">
        <v>170</v>
      </c>
      <c r="U1484" s="47">
        <f t="shared" ref="U1484:U1547" si="341">((T1484/(L1484/100)))</f>
        <v>566.66666666666674</v>
      </c>
      <c r="V1484" s="47">
        <f t="shared" ref="V1484:V1547" si="342">(AVERAGE(J1484:K1484)*AE1484)</f>
        <v>957.02544</v>
      </c>
      <c r="W1484" s="47">
        <f t="shared" si="336"/>
        <v>639.25476793248924</v>
      </c>
      <c r="X1484" s="50">
        <f t="shared" ref="X1484:X1547" si="343">((AD1484/100)*U1484)</f>
        <v>0</v>
      </c>
      <c r="AD1484" s="46">
        <v>0</v>
      </c>
      <c r="AE1484" s="53">
        <v>361</v>
      </c>
      <c r="AF1484" s="52">
        <v>3.8</v>
      </c>
      <c r="AG1484">
        <f t="shared" ref="AG1484:AG1547" si="344">(AVERAGE(J1484:K1484)*1000)</f>
        <v>2651.04</v>
      </c>
      <c r="AH1484">
        <f t="shared" si="335"/>
        <v>0.36099999999999999</v>
      </c>
      <c r="AI1484">
        <f t="shared" ref="AI1484:AI1547" si="345">(AVERAGE(G1484:H1484)*1000)</f>
        <v>2540</v>
      </c>
      <c r="AJ1484">
        <f t="shared" ref="AJ1484:AJ1547" si="346">(1-(SUM(AH1484,AL1484,AM1484,AN1484,AO1484)))</f>
        <v>0.25167510548523198</v>
      </c>
      <c r="AK1484">
        <f t="shared" ref="AK1484:AK1547" si="347">(C1484*1000)</f>
        <v>3160</v>
      </c>
      <c r="AL1484">
        <f t="shared" si="337"/>
        <v>0.17932489451476796</v>
      </c>
      <c r="AM1484">
        <f t="shared" ref="AM1484:AM1547" si="348">(T1484/1000)</f>
        <v>0.17</v>
      </c>
      <c r="AN1484">
        <f t="shared" si="338"/>
        <v>0</v>
      </c>
      <c r="AO1484">
        <f t="shared" ref="AO1484:AO1547" si="349">(AF1484/100)</f>
        <v>3.7999999999999999E-2</v>
      </c>
      <c r="AQ1484">
        <f t="shared" si="339"/>
        <v>1</v>
      </c>
    </row>
    <row r="1485" spans="1:43" ht="15.75" thickBot="1">
      <c r="A1485" s="51">
        <f t="shared" si="340"/>
        <v>1475</v>
      </c>
      <c r="B1485" s="52">
        <v>1</v>
      </c>
      <c r="C1485" s="52">
        <v>3.16</v>
      </c>
      <c r="D1485" s="56">
        <v>0</v>
      </c>
      <c r="E1485" s="52">
        <v>1</v>
      </c>
      <c r="F1485" s="52">
        <v>7</v>
      </c>
      <c r="G1485" s="53">
        <v>2.5299999999999998</v>
      </c>
      <c r="H1485" s="53">
        <v>2.5499999999999998</v>
      </c>
      <c r="I1485" s="52">
        <v>2</v>
      </c>
      <c r="J1485" s="53">
        <v>2.63</v>
      </c>
      <c r="K1485" s="53">
        <v>2.6720799999999998</v>
      </c>
      <c r="L1485" s="52">
        <v>35</v>
      </c>
      <c r="M1485" s="52">
        <v>2</v>
      </c>
      <c r="N1485" s="52">
        <v>10</v>
      </c>
      <c r="O1485" s="52">
        <v>28</v>
      </c>
      <c r="P1485" s="54">
        <v>70.607879999999994</v>
      </c>
      <c r="Q1485" s="54">
        <v>34.127141999999999</v>
      </c>
      <c r="R1485" s="55">
        <v>0</v>
      </c>
      <c r="T1485" s="52">
        <v>170</v>
      </c>
      <c r="U1485" s="47">
        <f t="shared" si="341"/>
        <v>485.71428571428572</v>
      </c>
      <c r="V1485" s="47">
        <f t="shared" si="342"/>
        <v>978.23376000000007</v>
      </c>
      <c r="W1485" s="47">
        <f t="shared" si="336"/>
        <v>724.64408679927635</v>
      </c>
      <c r="X1485" s="50">
        <f t="shared" si="343"/>
        <v>0</v>
      </c>
      <c r="AD1485" s="46">
        <v>0</v>
      </c>
      <c r="AE1485" s="53">
        <v>369</v>
      </c>
      <c r="AF1485" s="52">
        <v>2.2000000000000002</v>
      </c>
      <c r="AG1485">
        <f t="shared" si="344"/>
        <v>2651.04</v>
      </c>
      <c r="AH1485">
        <f t="shared" si="335"/>
        <v>0.36900000000000005</v>
      </c>
      <c r="AI1485">
        <f t="shared" si="345"/>
        <v>2540</v>
      </c>
      <c r="AJ1485">
        <f t="shared" si="346"/>
        <v>0.28529294755877022</v>
      </c>
      <c r="AK1485">
        <f t="shared" si="347"/>
        <v>3160</v>
      </c>
      <c r="AL1485">
        <f t="shared" si="337"/>
        <v>0.15370705244122965</v>
      </c>
      <c r="AM1485">
        <f t="shared" si="348"/>
        <v>0.17</v>
      </c>
      <c r="AN1485">
        <f t="shared" si="338"/>
        <v>0</v>
      </c>
      <c r="AO1485">
        <f t="shared" si="349"/>
        <v>2.2000000000000002E-2</v>
      </c>
      <c r="AQ1485">
        <f t="shared" si="339"/>
        <v>0.99999999999999989</v>
      </c>
    </row>
    <row r="1486" spans="1:43" ht="15.75" thickBot="1">
      <c r="A1486" s="51">
        <f t="shared" si="340"/>
        <v>1476</v>
      </c>
      <c r="B1486" s="52">
        <v>1</v>
      </c>
      <c r="C1486" s="52">
        <v>3.16</v>
      </c>
      <c r="D1486" s="56">
        <v>0</v>
      </c>
      <c r="E1486" s="52">
        <v>1</v>
      </c>
      <c r="F1486" s="52">
        <v>7</v>
      </c>
      <c r="G1486" s="53">
        <v>2.5299999999999998</v>
      </c>
      <c r="H1486" s="53">
        <v>2.5499999999999998</v>
      </c>
      <c r="I1486" s="52">
        <v>2</v>
      </c>
      <c r="J1486" s="53">
        <v>2.63</v>
      </c>
      <c r="K1486" s="53">
        <v>2.6720799999999998</v>
      </c>
      <c r="L1486" s="52">
        <v>35</v>
      </c>
      <c r="M1486" s="52">
        <v>1</v>
      </c>
      <c r="N1486" s="52">
        <v>20</v>
      </c>
      <c r="O1486" s="52">
        <v>28</v>
      </c>
      <c r="P1486" s="54">
        <v>68.940749499999995</v>
      </c>
      <c r="Q1486" s="54">
        <v>33.342610000000001</v>
      </c>
      <c r="R1486" s="55">
        <v>3.9030466999999995</v>
      </c>
      <c r="T1486" s="52">
        <v>170</v>
      </c>
      <c r="U1486" s="47">
        <f t="shared" si="341"/>
        <v>485.71428571428572</v>
      </c>
      <c r="V1486" s="47">
        <f t="shared" si="342"/>
        <v>978.23376000000007</v>
      </c>
      <c r="W1486" s="47">
        <f t="shared" si="336"/>
        <v>724.64408679927635</v>
      </c>
      <c r="X1486" s="50">
        <f t="shared" si="343"/>
        <v>0</v>
      </c>
      <c r="AD1486" s="46">
        <v>0</v>
      </c>
      <c r="AE1486" s="53">
        <v>369</v>
      </c>
      <c r="AF1486" s="52">
        <v>2.2000000000000002</v>
      </c>
      <c r="AG1486">
        <f t="shared" si="344"/>
        <v>2651.04</v>
      </c>
      <c r="AH1486">
        <f t="shared" si="335"/>
        <v>0.36900000000000005</v>
      </c>
      <c r="AI1486">
        <f t="shared" si="345"/>
        <v>2540</v>
      </c>
      <c r="AJ1486">
        <f t="shared" si="346"/>
        <v>0.28529294755877022</v>
      </c>
      <c r="AK1486">
        <f t="shared" si="347"/>
        <v>3160</v>
      </c>
      <c r="AL1486">
        <f t="shared" si="337"/>
        <v>0.15370705244122965</v>
      </c>
      <c r="AM1486">
        <f t="shared" si="348"/>
        <v>0.17</v>
      </c>
      <c r="AN1486">
        <f t="shared" si="338"/>
        <v>0</v>
      </c>
      <c r="AO1486">
        <f t="shared" si="349"/>
        <v>2.2000000000000002E-2</v>
      </c>
      <c r="AQ1486">
        <f t="shared" si="339"/>
        <v>0.99999999999999989</v>
      </c>
    </row>
    <row r="1487" spans="1:43" ht="15.75" thickBot="1">
      <c r="A1487" s="51">
        <f t="shared" si="340"/>
        <v>1477</v>
      </c>
      <c r="B1487" s="52">
        <v>1</v>
      </c>
      <c r="C1487" s="52">
        <v>3.16</v>
      </c>
      <c r="D1487" s="56">
        <v>0</v>
      </c>
      <c r="E1487" s="52">
        <v>1</v>
      </c>
      <c r="F1487" s="52">
        <v>7</v>
      </c>
      <c r="G1487" s="53">
        <v>2.5299999999999998</v>
      </c>
      <c r="H1487" s="53">
        <v>2.5499999999999998</v>
      </c>
      <c r="I1487" s="52">
        <v>2</v>
      </c>
      <c r="J1487" s="53">
        <v>2.63</v>
      </c>
      <c r="K1487" s="53">
        <v>2.6720799999999998</v>
      </c>
      <c r="L1487" s="52">
        <v>35</v>
      </c>
      <c r="M1487" s="52">
        <v>2</v>
      </c>
      <c r="N1487" s="52">
        <v>30</v>
      </c>
      <c r="O1487" s="52">
        <v>28</v>
      </c>
      <c r="P1487" s="54">
        <v>68.940749499999995</v>
      </c>
      <c r="Q1487" s="54">
        <v>35.990405500000001</v>
      </c>
      <c r="R1487" s="55">
        <v>0</v>
      </c>
      <c r="T1487" s="52">
        <v>170</v>
      </c>
      <c r="U1487" s="47">
        <f t="shared" si="341"/>
        <v>485.71428571428572</v>
      </c>
      <c r="V1487" s="47">
        <f t="shared" si="342"/>
        <v>978.23376000000007</v>
      </c>
      <c r="W1487" s="47">
        <f t="shared" si="336"/>
        <v>724.64408679927635</v>
      </c>
      <c r="X1487" s="50">
        <f t="shared" si="343"/>
        <v>0</v>
      </c>
      <c r="AD1487" s="46">
        <v>0</v>
      </c>
      <c r="AE1487" s="53">
        <v>369</v>
      </c>
      <c r="AF1487" s="52">
        <v>2.2000000000000002</v>
      </c>
      <c r="AG1487">
        <f t="shared" si="344"/>
        <v>2651.04</v>
      </c>
      <c r="AH1487">
        <f t="shared" si="335"/>
        <v>0.36900000000000005</v>
      </c>
      <c r="AI1487">
        <f t="shared" si="345"/>
        <v>2540</v>
      </c>
      <c r="AJ1487">
        <f t="shared" si="346"/>
        <v>0.28529294755877022</v>
      </c>
      <c r="AK1487">
        <f t="shared" si="347"/>
        <v>3160</v>
      </c>
      <c r="AL1487">
        <f t="shared" si="337"/>
        <v>0.15370705244122965</v>
      </c>
      <c r="AM1487">
        <f t="shared" si="348"/>
        <v>0.17</v>
      </c>
      <c r="AN1487">
        <f t="shared" si="338"/>
        <v>0</v>
      </c>
      <c r="AO1487">
        <f t="shared" si="349"/>
        <v>2.2000000000000002E-2</v>
      </c>
      <c r="AQ1487">
        <f t="shared" si="339"/>
        <v>0.99999999999999989</v>
      </c>
    </row>
    <row r="1488" spans="1:43" ht="15.75" thickBot="1">
      <c r="A1488" s="51">
        <f t="shared" si="340"/>
        <v>1478</v>
      </c>
      <c r="B1488" s="52">
        <v>1</v>
      </c>
      <c r="C1488" s="52">
        <v>3.16</v>
      </c>
      <c r="D1488" s="56">
        <v>0</v>
      </c>
      <c r="E1488" s="52">
        <v>1</v>
      </c>
      <c r="F1488" s="52">
        <v>7</v>
      </c>
      <c r="G1488" s="53">
        <v>2.5299999999999998</v>
      </c>
      <c r="H1488" s="53">
        <v>2.5499999999999998</v>
      </c>
      <c r="I1488" s="52">
        <v>2</v>
      </c>
      <c r="J1488" s="53">
        <v>2.63</v>
      </c>
      <c r="K1488" s="53">
        <v>2.6720799999999998</v>
      </c>
      <c r="L1488" s="52">
        <v>40</v>
      </c>
      <c r="M1488" s="52">
        <v>2</v>
      </c>
      <c r="N1488" s="52">
        <v>10</v>
      </c>
      <c r="O1488" s="52">
        <v>28</v>
      </c>
      <c r="P1488" s="54">
        <v>60.507030499999999</v>
      </c>
      <c r="Q1488" s="54">
        <v>32.656144500000003</v>
      </c>
      <c r="R1488" s="55">
        <v>0</v>
      </c>
      <c r="T1488" s="52">
        <v>170</v>
      </c>
      <c r="U1488" s="47">
        <f t="shared" si="341"/>
        <v>425</v>
      </c>
      <c r="V1488" s="47">
        <f t="shared" si="342"/>
        <v>991.48896000000002</v>
      </c>
      <c r="W1488" s="47">
        <f t="shared" si="336"/>
        <v>750.58607594936711</v>
      </c>
      <c r="X1488" s="50">
        <f t="shared" si="343"/>
        <v>0</v>
      </c>
      <c r="AD1488" s="46">
        <v>0</v>
      </c>
      <c r="AE1488" s="53">
        <v>374</v>
      </c>
      <c r="AF1488" s="52">
        <v>2.6</v>
      </c>
      <c r="AG1488">
        <f t="shared" si="344"/>
        <v>2651.04</v>
      </c>
      <c r="AH1488">
        <f t="shared" si="335"/>
        <v>0.374</v>
      </c>
      <c r="AI1488">
        <f t="shared" si="345"/>
        <v>2540</v>
      </c>
      <c r="AJ1488">
        <f t="shared" si="346"/>
        <v>0.29550632911392405</v>
      </c>
      <c r="AK1488">
        <f t="shared" si="347"/>
        <v>3160</v>
      </c>
      <c r="AL1488">
        <f t="shared" si="337"/>
        <v>0.13449367088607594</v>
      </c>
      <c r="AM1488">
        <f t="shared" si="348"/>
        <v>0.17</v>
      </c>
      <c r="AN1488">
        <f t="shared" si="338"/>
        <v>0</v>
      </c>
      <c r="AO1488">
        <f t="shared" si="349"/>
        <v>2.6000000000000002E-2</v>
      </c>
      <c r="AQ1488">
        <f t="shared" si="339"/>
        <v>1</v>
      </c>
    </row>
    <row r="1489" spans="1:43" ht="15.75" thickBot="1">
      <c r="A1489" s="51">
        <f t="shared" si="340"/>
        <v>1479</v>
      </c>
      <c r="B1489" s="52">
        <v>1</v>
      </c>
      <c r="C1489" s="52">
        <v>3.16</v>
      </c>
      <c r="D1489" s="56">
        <v>0</v>
      </c>
      <c r="E1489" s="52">
        <v>1</v>
      </c>
      <c r="F1489" s="52">
        <v>7</v>
      </c>
      <c r="G1489" s="53">
        <v>2.5299999999999998</v>
      </c>
      <c r="H1489" s="53">
        <v>2.5499999999999998</v>
      </c>
      <c r="I1489" s="52">
        <v>2</v>
      </c>
      <c r="J1489" s="53">
        <v>2.63</v>
      </c>
      <c r="K1489" s="53">
        <v>2.6720799999999998</v>
      </c>
      <c r="L1489" s="52">
        <v>40</v>
      </c>
      <c r="M1489" s="52">
        <v>1</v>
      </c>
      <c r="N1489" s="52">
        <v>20</v>
      </c>
      <c r="O1489" s="52">
        <v>28</v>
      </c>
      <c r="P1489" s="54">
        <v>58.741833499999998</v>
      </c>
      <c r="Q1489" s="54">
        <v>32.8522775</v>
      </c>
      <c r="R1489" s="55">
        <v>3.5794272500000002</v>
      </c>
      <c r="T1489" s="52">
        <v>170</v>
      </c>
      <c r="U1489" s="47">
        <f t="shared" si="341"/>
        <v>425</v>
      </c>
      <c r="V1489" s="47">
        <f t="shared" si="342"/>
        <v>991.48896000000002</v>
      </c>
      <c r="W1489" s="47">
        <f t="shared" si="336"/>
        <v>750.58607594936711</v>
      </c>
      <c r="X1489" s="50">
        <f t="shared" si="343"/>
        <v>0</v>
      </c>
      <c r="AD1489" s="46">
        <v>0</v>
      </c>
      <c r="AE1489" s="53">
        <v>374</v>
      </c>
      <c r="AF1489" s="52">
        <v>2.6</v>
      </c>
      <c r="AG1489">
        <f t="shared" si="344"/>
        <v>2651.04</v>
      </c>
      <c r="AH1489">
        <f t="shared" si="335"/>
        <v>0.374</v>
      </c>
      <c r="AI1489">
        <f t="shared" si="345"/>
        <v>2540</v>
      </c>
      <c r="AJ1489">
        <f t="shared" si="346"/>
        <v>0.29550632911392405</v>
      </c>
      <c r="AK1489">
        <f t="shared" si="347"/>
        <v>3160</v>
      </c>
      <c r="AL1489">
        <f t="shared" si="337"/>
        <v>0.13449367088607594</v>
      </c>
      <c r="AM1489">
        <f t="shared" si="348"/>
        <v>0.17</v>
      </c>
      <c r="AN1489">
        <f t="shared" si="338"/>
        <v>0</v>
      </c>
      <c r="AO1489">
        <f t="shared" si="349"/>
        <v>2.6000000000000002E-2</v>
      </c>
      <c r="AQ1489">
        <f t="shared" si="339"/>
        <v>1</v>
      </c>
    </row>
    <row r="1490" spans="1:43" ht="15.75" thickBot="1">
      <c r="A1490" s="51">
        <f t="shared" si="340"/>
        <v>1480</v>
      </c>
      <c r="B1490" s="52">
        <v>1</v>
      </c>
      <c r="C1490" s="52">
        <v>3.16</v>
      </c>
      <c r="D1490" s="56">
        <v>0</v>
      </c>
      <c r="E1490" s="52">
        <v>1</v>
      </c>
      <c r="F1490" s="52">
        <v>7</v>
      </c>
      <c r="G1490" s="53">
        <v>2.5299999999999998</v>
      </c>
      <c r="H1490" s="53">
        <v>2.5499999999999998</v>
      </c>
      <c r="I1490" s="52">
        <v>2</v>
      </c>
      <c r="J1490" s="53">
        <v>2.63</v>
      </c>
      <c r="K1490" s="53">
        <v>2.6720799999999998</v>
      </c>
      <c r="L1490" s="52">
        <v>40</v>
      </c>
      <c r="M1490" s="52">
        <v>2</v>
      </c>
      <c r="N1490" s="52">
        <v>30</v>
      </c>
      <c r="O1490" s="52">
        <v>28</v>
      </c>
      <c r="P1490" s="54">
        <v>55.897905000000002</v>
      </c>
      <c r="Q1490" s="54">
        <v>33.538742999999997</v>
      </c>
      <c r="R1490" s="55">
        <v>0</v>
      </c>
      <c r="T1490" s="52">
        <v>170</v>
      </c>
      <c r="U1490" s="47">
        <f t="shared" si="341"/>
        <v>425</v>
      </c>
      <c r="V1490" s="47">
        <f t="shared" si="342"/>
        <v>991.48896000000002</v>
      </c>
      <c r="W1490" s="47">
        <f t="shared" si="336"/>
        <v>750.58607594936711</v>
      </c>
      <c r="X1490" s="50">
        <f t="shared" si="343"/>
        <v>0</v>
      </c>
      <c r="AD1490" s="46">
        <v>0</v>
      </c>
      <c r="AE1490" s="53">
        <v>374</v>
      </c>
      <c r="AF1490" s="52">
        <v>2.6</v>
      </c>
      <c r="AG1490">
        <f t="shared" si="344"/>
        <v>2651.04</v>
      </c>
      <c r="AH1490">
        <f t="shared" si="335"/>
        <v>0.374</v>
      </c>
      <c r="AI1490">
        <f t="shared" si="345"/>
        <v>2540</v>
      </c>
      <c r="AJ1490">
        <f t="shared" si="346"/>
        <v>0.29550632911392405</v>
      </c>
      <c r="AK1490">
        <f t="shared" si="347"/>
        <v>3160</v>
      </c>
      <c r="AL1490">
        <f t="shared" si="337"/>
        <v>0.13449367088607594</v>
      </c>
      <c r="AM1490">
        <f t="shared" si="348"/>
        <v>0.17</v>
      </c>
      <c r="AN1490">
        <f t="shared" si="338"/>
        <v>0</v>
      </c>
      <c r="AO1490">
        <f t="shared" si="349"/>
        <v>2.6000000000000002E-2</v>
      </c>
      <c r="AQ1490">
        <f t="shared" si="339"/>
        <v>1</v>
      </c>
    </row>
    <row r="1491" spans="1:43" ht="15.75" thickBot="1">
      <c r="A1491" s="51">
        <f t="shared" si="340"/>
        <v>1481</v>
      </c>
      <c r="B1491" s="52">
        <v>1</v>
      </c>
      <c r="C1491" s="52">
        <v>3.16</v>
      </c>
      <c r="D1491" s="56">
        <v>0</v>
      </c>
      <c r="E1491" s="52">
        <v>1</v>
      </c>
      <c r="F1491" s="52">
        <v>7</v>
      </c>
      <c r="G1491" s="53">
        <v>2.5299999999999998</v>
      </c>
      <c r="H1491" s="53">
        <v>2.5499999999999998</v>
      </c>
      <c r="I1491" s="52">
        <v>2</v>
      </c>
      <c r="J1491" s="53">
        <v>2.63</v>
      </c>
      <c r="K1491" s="53">
        <v>2.6720799999999998</v>
      </c>
      <c r="L1491" s="52">
        <v>45</v>
      </c>
      <c r="M1491" s="52">
        <v>2</v>
      </c>
      <c r="N1491" s="52">
        <v>10</v>
      </c>
      <c r="O1491" s="52">
        <v>28</v>
      </c>
      <c r="P1491" s="54">
        <v>51.877178499999999</v>
      </c>
      <c r="Q1491" s="54">
        <v>32.361944999999999</v>
      </c>
      <c r="R1491" s="55">
        <v>0</v>
      </c>
      <c r="T1491" s="52">
        <v>170</v>
      </c>
      <c r="U1491" s="47">
        <f t="shared" si="341"/>
        <v>377.77777777777777</v>
      </c>
      <c r="V1491" s="47">
        <f t="shared" si="342"/>
        <v>994.14</v>
      </c>
      <c r="W1491" s="47">
        <f t="shared" si="336"/>
        <v>775.8431786216596</v>
      </c>
      <c r="X1491" s="50">
        <f t="shared" si="343"/>
        <v>0</v>
      </c>
      <c r="AD1491" s="46">
        <v>0</v>
      </c>
      <c r="AE1491" s="53">
        <v>375</v>
      </c>
      <c r="AF1491" s="52">
        <v>3</v>
      </c>
      <c r="AG1491">
        <f t="shared" si="344"/>
        <v>2651.04</v>
      </c>
      <c r="AH1491">
        <f t="shared" si="335"/>
        <v>0.375</v>
      </c>
      <c r="AI1491">
        <f t="shared" si="345"/>
        <v>2540</v>
      </c>
      <c r="AJ1491">
        <f t="shared" si="346"/>
        <v>0.30545007032348803</v>
      </c>
      <c r="AK1491">
        <f t="shared" si="347"/>
        <v>3160</v>
      </c>
      <c r="AL1491">
        <f t="shared" si="337"/>
        <v>0.11954992967651196</v>
      </c>
      <c r="AM1491">
        <f t="shared" si="348"/>
        <v>0.17</v>
      </c>
      <c r="AN1491">
        <f t="shared" si="338"/>
        <v>0</v>
      </c>
      <c r="AO1491">
        <f t="shared" si="349"/>
        <v>0.03</v>
      </c>
      <c r="AQ1491">
        <f t="shared" si="339"/>
        <v>1</v>
      </c>
    </row>
    <row r="1492" spans="1:43" ht="15.75" thickBot="1">
      <c r="A1492" s="51">
        <f t="shared" si="340"/>
        <v>1482</v>
      </c>
      <c r="B1492" s="52">
        <v>1</v>
      </c>
      <c r="C1492" s="52">
        <v>3.16</v>
      </c>
      <c r="D1492" s="56">
        <v>0</v>
      </c>
      <c r="E1492" s="52">
        <v>1</v>
      </c>
      <c r="F1492" s="52">
        <v>7</v>
      </c>
      <c r="G1492" s="53">
        <v>2.5299999999999998</v>
      </c>
      <c r="H1492" s="53">
        <v>2.5499999999999998</v>
      </c>
      <c r="I1492" s="52">
        <v>2</v>
      </c>
      <c r="J1492" s="53">
        <v>2.63</v>
      </c>
      <c r="K1492" s="53">
        <v>2.6720799999999998</v>
      </c>
      <c r="L1492" s="52">
        <v>45</v>
      </c>
      <c r="M1492" s="52">
        <v>1</v>
      </c>
      <c r="N1492" s="52">
        <v>20</v>
      </c>
      <c r="O1492" s="52">
        <v>28</v>
      </c>
      <c r="P1492" s="54">
        <v>51.288779500000004</v>
      </c>
      <c r="Q1492" s="54">
        <v>31.577413000000004</v>
      </c>
      <c r="R1492" s="55">
        <v>3.0596747999999998</v>
      </c>
      <c r="T1492" s="52">
        <v>170</v>
      </c>
      <c r="U1492" s="47">
        <f t="shared" si="341"/>
        <v>377.77777777777777</v>
      </c>
      <c r="V1492" s="47">
        <f t="shared" si="342"/>
        <v>994.14</v>
      </c>
      <c r="W1492" s="47">
        <f t="shared" si="336"/>
        <v>775.8431786216596</v>
      </c>
      <c r="X1492" s="50">
        <f t="shared" si="343"/>
        <v>0</v>
      </c>
      <c r="AD1492" s="46">
        <v>0</v>
      </c>
      <c r="AE1492" s="53">
        <v>375</v>
      </c>
      <c r="AF1492" s="52">
        <v>3</v>
      </c>
      <c r="AG1492">
        <f t="shared" si="344"/>
        <v>2651.04</v>
      </c>
      <c r="AH1492">
        <f t="shared" si="335"/>
        <v>0.375</v>
      </c>
      <c r="AI1492">
        <f t="shared" si="345"/>
        <v>2540</v>
      </c>
      <c r="AJ1492">
        <f t="shared" si="346"/>
        <v>0.30545007032348803</v>
      </c>
      <c r="AK1492">
        <f t="shared" si="347"/>
        <v>3160</v>
      </c>
      <c r="AL1492">
        <f t="shared" si="337"/>
        <v>0.11954992967651196</v>
      </c>
      <c r="AM1492">
        <f t="shared" si="348"/>
        <v>0.17</v>
      </c>
      <c r="AN1492">
        <f t="shared" si="338"/>
        <v>0</v>
      </c>
      <c r="AO1492">
        <f t="shared" si="349"/>
        <v>0.03</v>
      </c>
      <c r="AQ1492">
        <f t="shared" si="339"/>
        <v>1</v>
      </c>
    </row>
    <row r="1493" spans="1:43" ht="15.75" thickBot="1">
      <c r="A1493" s="51">
        <f t="shared" si="340"/>
        <v>1483</v>
      </c>
      <c r="B1493" s="52">
        <v>1</v>
      </c>
      <c r="C1493" s="52">
        <v>3.16</v>
      </c>
      <c r="D1493" s="56">
        <v>0</v>
      </c>
      <c r="E1493" s="52">
        <v>1</v>
      </c>
      <c r="F1493" s="52">
        <v>7</v>
      </c>
      <c r="G1493" s="53">
        <v>2.5299999999999998</v>
      </c>
      <c r="H1493" s="53">
        <v>2.5499999999999998</v>
      </c>
      <c r="I1493" s="52">
        <v>2</v>
      </c>
      <c r="J1493" s="53">
        <v>2.63</v>
      </c>
      <c r="K1493" s="53">
        <v>2.6720799999999998</v>
      </c>
      <c r="L1493" s="52">
        <v>45</v>
      </c>
      <c r="M1493" s="52">
        <v>2</v>
      </c>
      <c r="N1493" s="52">
        <v>30</v>
      </c>
      <c r="O1493" s="52">
        <v>28</v>
      </c>
      <c r="P1493" s="54">
        <v>51.779111999999998</v>
      </c>
      <c r="Q1493" s="54">
        <v>34.029075499999998</v>
      </c>
      <c r="R1493" s="55">
        <v>0</v>
      </c>
      <c r="T1493" s="52">
        <v>170</v>
      </c>
      <c r="U1493" s="47">
        <f t="shared" si="341"/>
        <v>377.77777777777777</v>
      </c>
      <c r="V1493" s="47">
        <f t="shared" si="342"/>
        <v>994.14</v>
      </c>
      <c r="W1493" s="47">
        <f t="shared" si="336"/>
        <v>775.8431786216596</v>
      </c>
      <c r="X1493" s="50">
        <f t="shared" si="343"/>
        <v>0</v>
      </c>
      <c r="AD1493" s="46">
        <v>0</v>
      </c>
      <c r="AE1493" s="53">
        <v>375</v>
      </c>
      <c r="AF1493" s="52">
        <v>3</v>
      </c>
      <c r="AG1493">
        <f t="shared" si="344"/>
        <v>2651.04</v>
      </c>
      <c r="AH1493">
        <f t="shared" si="335"/>
        <v>0.375</v>
      </c>
      <c r="AI1493">
        <f t="shared" si="345"/>
        <v>2540</v>
      </c>
      <c r="AJ1493">
        <f t="shared" si="346"/>
        <v>0.30545007032348803</v>
      </c>
      <c r="AK1493">
        <f t="shared" si="347"/>
        <v>3160</v>
      </c>
      <c r="AL1493">
        <f t="shared" si="337"/>
        <v>0.11954992967651196</v>
      </c>
      <c r="AM1493">
        <f t="shared" si="348"/>
        <v>0.17</v>
      </c>
      <c r="AN1493">
        <f t="shared" si="338"/>
        <v>0</v>
      </c>
      <c r="AO1493">
        <f t="shared" si="349"/>
        <v>0.03</v>
      </c>
      <c r="AQ1493">
        <f t="shared" si="339"/>
        <v>1</v>
      </c>
    </row>
    <row r="1494" spans="1:43" ht="15.75" thickBot="1">
      <c r="A1494" s="51">
        <f t="shared" si="340"/>
        <v>1484</v>
      </c>
      <c r="B1494" s="52">
        <v>1</v>
      </c>
      <c r="C1494" s="52">
        <v>3.16</v>
      </c>
      <c r="D1494" s="56">
        <v>0</v>
      </c>
      <c r="E1494" s="52">
        <v>1</v>
      </c>
      <c r="F1494" s="52">
        <v>7</v>
      </c>
      <c r="G1494" s="53">
        <v>2.5299999999999998</v>
      </c>
      <c r="H1494" s="53">
        <v>2.5499999999999998</v>
      </c>
      <c r="I1494" s="52">
        <v>2</v>
      </c>
      <c r="J1494" s="53">
        <v>2.63</v>
      </c>
      <c r="K1494" s="53">
        <v>2.6720799999999998</v>
      </c>
      <c r="L1494" s="52">
        <v>30</v>
      </c>
      <c r="M1494" s="52">
        <v>2</v>
      </c>
      <c r="N1494" s="52">
        <v>10</v>
      </c>
      <c r="O1494" s="52">
        <v>56</v>
      </c>
      <c r="P1494" s="54">
        <v>80.120330499999994</v>
      </c>
      <c r="Q1494" s="54">
        <v>35.107807000000001</v>
      </c>
      <c r="R1494" s="55">
        <v>0</v>
      </c>
      <c r="T1494" s="52">
        <v>170</v>
      </c>
      <c r="U1494" s="47">
        <f t="shared" si="341"/>
        <v>566.66666666666674</v>
      </c>
      <c r="V1494" s="47">
        <f t="shared" si="342"/>
        <v>957.02544</v>
      </c>
      <c r="W1494" s="47">
        <f t="shared" si="336"/>
        <v>639.25476793248924</v>
      </c>
      <c r="X1494" s="50">
        <f t="shared" si="343"/>
        <v>0</v>
      </c>
      <c r="AD1494" s="46">
        <v>0</v>
      </c>
      <c r="AE1494" s="53">
        <v>361</v>
      </c>
      <c r="AF1494" s="52">
        <v>3.8</v>
      </c>
      <c r="AG1494">
        <f t="shared" si="344"/>
        <v>2651.04</v>
      </c>
      <c r="AH1494">
        <f t="shared" si="335"/>
        <v>0.36099999999999999</v>
      </c>
      <c r="AI1494">
        <f t="shared" si="345"/>
        <v>2540</v>
      </c>
      <c r="AJ1494">
        <f t="shared" si="346"/>
        <v>0.25167510548523198</v>
      </c>
      <c r="AK1494">
        <f t="shared" si="347"/>
        <v>3160</v>
      </c>
      <c r="AL1494">
        <f t="shared" si="337"/>
        <v>0.17932489451476796</v>
      </c>
      <c r="AM1494">
        <f t="shared" si="348"/>
        <v>0.17</v>
      </c>
      <c r="AN1494">
        <f t="shared" si="338"/>
        <v>0</v>
      </c>
      <c r="AO1494">
        <f t="shared" si="349"/>
        <v>3.7999999999999999E-2</v>
      </c>
      <c r="AQ1494">
        <f t="shared" si="339"/>
        <v>1</v>
      </c>
    </row>
    <row r="1495" spans="1:43" ht="15.75" thickBot="1">
      <c r="A1495" s="51">
        <f t="shared" si="340"/>
        <v>1485</v>
      </c>
      <c r="B1495" s="52">
        <v>1</v>
      </c>
      <c r="C1495" s="52">
        <v>3.16</v>
      </c>
      <c r="D1495" s="56">
        <v>0</v>
      </c>
      <c r="E1495" s="52">
        <v>1</v>
      </c>
      <c r="F1495" s="52">
        <v>7</v>
      </c>
      <c r="G1495" s="53">
        <v>2.5299999999999998</v>
      </c>
      <c r="H1495" s="53">
        <v>2.5499999999999998</v>
      </c>
      <c r="I1495" s="52">
        <v>2</v>
      </c>
      <c r="J1495" s="53">
        <v>2.63</v>
      </c>
      <c r="K1495" s="53">
        <v>2.6720799999999998</v>
      </c>
      <c r="L1495" s="52">
        <v>30</v>
      </c>
      <c r="M1495" s="52">
        <v>1</v>
      </c>
      <c r="N1495" s="52">
        <v>20</v>
      </c>
      <c r="O1495" s="52">
        <v>56</v>
      </c>
      <c r="P1495" s="54">
        <v>83.356525000000005</v>
      </c>
      <c r="Q1495" s="54">
        <v>36.971070500000003</v>
      </c>
      <c r="R1495" s="55">
        <v>0</v>
      </c>
      <c r="T1495" s="52">
        <v>170</v>
      </c>
      <c r="U1495" s="47">
        <f t="shared" si="341"/>
        <v>566.66666666666674</v>
      </c>
      <c r="V1495" s="47">
        <f t="shared" si="342"/>
        <v>957.02544</v>
      </c>
      <c r="W1495" s="47">
        <f t="shared" si="336"/>
        <v>639.25476793248924</v>
      </c>
      <c r="X1495" s="50">
        <f t="shared" si="343"/>
        <v>0</v>
      </c>
      <c r="AD1495" s="46">
        <v>0</v>
      </c>
      <c r="AE1495" s="53">
        <v>361</v>
      </c>
      <c r="AF1495" s="52">
        <v>3.8</v>
      </c>
      <c r="AG1495">
        <f t="shared" si="344"/>
        <v>2651.04</v>
      </c>
      <c r="AH1495">
        <f t="shared" si="335"/>
        <v>0.36099999999999999</v>
      </c>
      <c r="AI1495">
        <f t="shared" si="345"/>
        <v>2540</v>
      </c>
      <c r="AJ1495">
        <f t="shared" si="346"/>
        <v>0.25167510548523198</v>
      </c>
      <c r="AK1495">
        <f t="shared" si="347"/>
        <v>3160</v>
      </c>
      <c r="AL1495">
        <f t="shared" si="337"/>
        <v>0.17932489451476796</v>
      </c>
      <c r="AM1495">
        <f t="shared" si="348"/>
        <v>0.17</v>
      </c>
      <c r="AN1495">
        <f t="shared" si="338"/>
        <v>0</v>
      </c>
      <c r="AO1495">
        <f t="shared" si="349"/>
        <v>3.7999999999999999E-2</v>
      </c>
      <c r="AQ1495">
        <f t="shared" si="339"/>
        <v>1</v>
      </c>
    </row>
    <row r="1496" spans="1:43" ht="15.75" thickBot="1">
      <c r="A1496" s="51">
        <f t="shared" si="340"/>
        <v>1486</v>
      </c>
      <c r="B1496" s="52">
        <v>1</v>
      </c>
      <c r="C1496" s="52">
        <v>3.16</v>
      </c>
      <c r="D1496" s="56">
        <v>0</v>
      </c>
      <c r="E1496" s="52">
        <v>1</v>
      </c>
      <c r="F1496" s="52">
        <v>7</v>
      </c>
      <c r="G1496" s="53">
        <v>2.5299999999999998</v>
      </c>
      <c r="H1496" s="53">
        <v>2.5499999999999998</v>
      </c>
      <c r="I1496" s="52">
        <v>2</v>
      </c>
      <c r="J1496" s="53">
        <v>2.63</v>
      </c>
      <c r="K1496" s="53">
        <v>2.6720799999999998</v>
      </c>
      <c r="L1496" s="52">
        <v>30</v>
      </c>
      <c r="M1496" s="52">
        <v>2</v>
      </c>
      <c r="N1496" s="52">
        <v>30</v>
      </c>
      <c r="O1496" s="52">
        <v>56</v>
      </c>
      <c r="P1496" s="54">
        <v>90.613445999999996</v>
      </c>
      <c r="Q1496" s="54">
        <v>38.245934999999996</v>
      </c>
      <c r="R1496" s="55">
        <v>0</v>
      </c>
      <c r="T1496" s="52">
        <v>170</v>
      </c>
      <c r="U1496" s="47">
        <f t="shared" si="341"/>
        <v>566.66666666666674</v>
      </c>
      <c r="V1496" s="47">
        <f t="shared" si="342"/>
        <v>957.02544</v>
      </c>
      <c r="W1496" s="47">
        <f t="shared" si="336"/>
        <v>639.25476793248924</v>
      </c>
      <c r="X1496" s="50">
        <f t="shared" si="343"/>
        <v>0</v>
      </c>
      <c r="AD1496" s="46">
        <v>0</v>
      </c>
      <c r="AE1496" s="53">
        <v>361</v>
      </c>
      <c r="AF1496" s="52">
        <v>3.8</v>
      </c>
      <c r="AG1496">
        <f t="shared" si="344"/>
        <v>2651.04</v>
      </c>
      <c r="AH1496">
        <f t="shared" si="335"/>
        <v>0.36099999999999999</v>
      </c>
      <c r="AI1496">
        <f t="shared" si="345"/>
        <v>2540</v>
      </c>
      <c r="AJ1496">
        <f t="shared" si="346"/>
        <v>0.25167510548523198</v>
      </c>
      <c r="AK1496">
        <f t="shared" si="347"/>
        <v>3160</v>
      </c>
      <c r="AL1496">
        <f t="shared" si="337"/>
        <v>0.17932489451476796</v>
      </c>
      <c r="AM1496">
        <f t="shared" si="348"/>
        <v>0.17</v>
      </c>
      <c r="AN1496">
        <f t="shared" si="338"/>
        <v>0</v>
      </c>
      <c r="AO1496">
        <f t="shared" si="349"/>
        <v>3.7999999999999999E-2</v>
      </c>
      <c r="AQ1496">
        <f t="shared" si="339"/>
        <v>1</v>
      </c>
    </row>
    <row r="1497" spans="1:43" ht="15.75" thickBot="1">
      <c r="A1497" s="51">
        <f t="shared" si="340"/>
        <v>1487</v>
      </c>
      <c r="B1497" s="52">
        <v>1</v>
      </c>
      <c r="C1497" s="52">
        <v>3.16</v>
      </c>
      <c r="D1497" s="56">
        <v>0</v>
      </c>
      <c r="E1497" s="52">
        <v>1</v>
      </c>
      <c r="F1497" s="52">
        <v>7</v>
      </c>
      <c r="G1497" s="53">
        <v>2.5299999999999998</v>
      </c>
      <c r="H1497" s="53">
        <v>2.5499999999999998</v>
      </c>
      <c r="I1497" s="52">
        <v>2</v>
      </c>
      <c r="J1497" s="53">
        <v>2.63</v>
      </c>
      <c r="K1497" s="53">
        <v>2.6720799999999998</v>
      </c>
      <c r="L1497" s="52">
        <v>35</v>
      </c>
      <c r="M1497" s="52">
        <v>2</v>
      </c>
      <c r="N1497" s="52">
        <v>10</v>
      </c>
      <c r="O1497" s="52">
        <v>56</v>
      </c>
      <c r="P1497" s="54">
        <v>72.471143499999997</v>
      </c>
      <c r="Q1497" s="54">
        <v>35.107807000000001</v>
      </c>
      <c r="R1497" s="55">
        <v>0</v>
      </c>
      <c r="T1497" s="52">
        <v>170</v>
      </c>
      <c r="U1497" s="47">
        <f t="shared" si="341"/>
        <v>485.71428571428572</v>
      </c>
      <c r="V1497" s="47">
        <f t="shared" si="342"/>
        <v>978.23376000000007</v>
      </c>
      <c r="W1497" s="47">
        <f t="shared" si="336"/>
        <v>724.64408679927635</v>
      </c>
      <c r="X1497" s="50">
        <f t="shared" si="343"/>
        <v>0</v>
      </c>
      <c r="AD1497" s="46">
        <v>0</v>
      </c>
      <c r="AE1497" s="53">
        <v>369</v>
      </c>
      <c r="AF1497" s="52">
        <v>2.2000000000000002</v>
      </c>
      <c r="AG1497">
        <f t="shared" si="344"/>
        <v>2651.04</v>
      </c>
      <c r="AH1497">
        <f t="shared" si="335"/>
        <v>0.36900000000000005</v>
      </c>
      <c r="AI1497">
        <f t="shared" si="345"/>
        <v>2540</v>
      </c>
      <c r="AJ1497">
        <f t="shared" si="346"/>
        <v>0.28529294755877022</v>
      </c>
      <c r="AK1497">
        <f t="shared" si="347"/>
        <v>3160</v>
      </c>
      <c r="AL1497">
        <f t="shared" si="337"/>
        <v>0.15370705244122965</v>
      </c>
      <c r="AM1497">
        <f t="shared" si="348"/>
        <v>0.17</v>
      </c>
      <c r="AN1497">
        <f t="shared" si="338"/>
        <v>0</v>
      </c>
      <c r="AO1497">
        <f t="shared" si="349"/>
        <v>2.2000000000000002E-2</v>
      </c>
      <c r="AQ1497">
        <f t="shared" si="339"/>
        <v>0.99999999999999989</v>
      </c>
    </row>
    <row r="1498" spans="1:43" ht="15.75" thickBot="1">
      <c r="A1498" s="51">
        <f t="shared" si="340"/>
        <v>1488</v>
      </c>
      <c r="B1498" s="52">
        <v>1</v>
      </c>
      <c r="C1498" s="52">
        <v>3.16</v>
      </c>
      <c r="D1498" s="56">
        <v>0</v>
      </c>
      <c r="E1498" s="52">
        <v>1</v>
      </c>
      <c r="F1498" s="52">
        <v>7</v>
      </c>
      <c r="G1498" s="53">
        <v>2.5299999999999998</v>
      </c>
      <c r="H1498" s="53">
        <v>2.5499999999999998</v>
      </c>
      <c r="I1498" s="52">
        <v>2</v>
      </c>
      <c r="J1498" s="53">
        <v>2.63</v>
      </c>
      <c r="K1498" s="53">
        <v>2.6720799999999998</v>
      </c>
      <c r="L1498" s="52">
        <v>35</v>
      </c>
      <c r="M1498" s="52">
        <v>1</v>
      </c>
      <c r="N1498" s="52">
        <v>20</v>
      </c>
      <c r="O1498" s="52">
        <v>56</v>
      </c>
      <c r="P1498" s="54">
        <v>76.688002999999995</v>
      </c>
      <c r="Q1498" s="54">
        <v>36.7749375</v>
      </c>
      <c r="R1498" s="55">
        <v>0</v>
      </c>
      <c r="T1498" s="52">
        <v>170</v>
      </c>
      <c r="U1498" s="47">
        <f t="shared" si="341"/>
        <v>485.71428571428572</v>
      </c>
      <c r="V1498" s="47">
        <f t="shared" si="342"/>
        <v>978.23376000000007</v>
      </c>
      <c r="W1498" s="47">
        <f t="shared" si="336"/>
        <v>724.64408679927635</v>
      </c>
      <c r="X1498" s="50">
        <f t="shared" si="343"/>
        <v>0</v>
      </c>
      <c r="AD1498" s="46">
        <v>0</v>
      </c>
      <c r="AE1498" s="53">
        <v>369</v>
      </c>
      <c r="AF1498" s="52">
        <v>2.2000000000000002</v>
      </c>
      <c r="AG1498">
        <f t="shared" si="344"/>
        <v>2651.04</v>
      </c>
      <c r="AH1498">
        <f t="shared" si="335"/>
        <v>0.36900000000000005</v>
      </c>
      <c r="AI1498">
        <f t="shared" si="345"/>
        <v>2540</v>
      </c>
      <c r="AJ1498">
        <f t="shared" si="346"/>
        <v>0.28529294755877022</v>
      </c>
      <c r="AK1498">
        <f t="shared" si="347"/>
        <v>3160</v>
      </c>
      <c r="AL1498">
        <f t="shared" si="337"/>
        <v>0.15370705244122965</v>
      </c>
      <c r="AM1498">
        <f t="shared" si="348"/>
        <v>0.17</v>
      </c>
      <c r="AN1498">
        <f t="shared" si="338"/>
        <v>0</v>
      </c>
      <c r="AO1498">
        <f t="shared" si="349"/>
        <v>2.2000000000000002E-2</v>
      </c>
      <c r="AQ1498">
        <f t="shared" si="339"/>
        <v>0.99999999999999989</v>
      </c>
    </row>
    <row r="1499" spans="1:43" ht="15.75" thickBot="1">
      <c r="A1499" s="51">
        <f t="shared" si="340"/>
        <v>1489</v>
      </c>
      <c r="B1499" s="52">
        <v>1</v>
      </c>
      <c r="C1499" s="52">
        <v>3.16</v>
      </c>
      <c r="D1499" s="56">
        <v>0</v>
      </c>
      <c r="E1499" s="52">
        <v>1</v>
      </c>
      <c r="F1499" s="52">
        <v>7</v>
      </c>
      <c r="G1499" s="53">
        <v>2.5299999999999998</v>
      </c>
      <c r="H1499" s="53">
        <v>2.5499999999999998</v>
      </c>
      <c r="I1499" s="52">
        <v>2</v>
      </c>
      <c r="J1499" s="53">
        <v>2.63</v>
      </c>
      <c r="K1499" s="53">
        <v>2.6720799999999998</v>
      </c>
      <c r="L1499" s="52">
        <v>35</v>
      </c>
      <c r="M1499" s="52">
        <v>2</v>
      </c>
      <c r="N1499" s="52">
        <v>30</v>
      </c>
      <c r="O1499" s="52">
        <v>56</v>
      </c>
      <c r="P1499" s="54">
        <v>76.099603999999999</v>
      </c>
      <c r="Q1499" s="54">
        <v>35.402006499999999</v>
      </c>
      <c r="R1499" s="55">
        <v>0</v>
      </c>
      <c r="T1499" s="52">
        <v>170</v>
      </c>
      <c r="U1499" s="47">
        <f t="shared" si="341"/>
        <v>485.71428571428572</v>
      </c>
      <c r="V1499" s="47">
        <f t="shared" si="342"/>
        <v>978.23376000000007</v>
      </c>
      <c r="W1499" s="47">
        <f t="shared" si="336"/>
        <v>724.64408679927635</v>
      </c>
      <c r="X1499" s="50">
        <f t="shared" si="343"/>
        <v>0</v>
      </c>
      <c r="AD1499" s="46">
        <v>0</v>
      </c>
      <c r="AE1499" s="53">
        <v>369</v>
      </c>
      <c r="AF1499" s="52">
        <v>2.2000000000000002</v>
      </c>
      <c r="AG1499">
        <f t="shared" si="344"/>
        <v>2651.04</v>
      </c>
      <c r="AH1499">
        <f t="shared" si="335"/>
        <v>0.36900000000000005</v>
      </c>
      <c r="AI1499">
        <f t="shared" si="345"/>
        <v>2540</v>
      </c>
      <c r="AJ1499">
        <f t="shared" si="346"/>
        <v>0.28529294755877022</v>
      </c>
      <c r="AK1499">
        <f t="shared" si="347"/>
        <v>3160</v>
      </c>
      <c r="AL1499">
        <f t="shared" si="337"/>
        <v>0.15370705244122965</v>
      </c>
      <c r="AM1499">
        <f t="shared" si="348"/>
        <v>0.17</v>
      </c>
      <c r="AN1499">
        <f t="shared" si="338"/>
        <v>0</v>
      </c>
      <c r="AO1499">
        <f t="shared" si="349"/>
        <v>2.2000000000000002E-2</v>
      </c>
      <c r="AQ1499">
        <f t="shared" si="339"/>
        <v>0.99999999999999989</v>
      </c>
    </row>
    <row r="1500" spans="1:43" ht="15.75" thickBot="1">
      <c r="A1500" s="51">
        <f t="shared" si="340"/>
        <v>1490</v>
      </c>
      <c r="B1500" s="52">
        <v>1</v>
      </c>
      <c r="C1500" s="52">
        <v>3.16</v>
      </c>
      <c r="D1500" s="56">
        <v>0</v>
      </c>
      <c r="E1500" s="52">
        <v>1</v>
      </c>
      <c r="F1500" s="52">
        <v>7</v>
      </c>
      <c r="G1500" s="53">
        <v>2.5299999999999998</v>
      </c>
      <c r="H1500" s="53">
        <v>2.5499999999999998</v>
      </c>
      <c r="I1500" s="52">
        <v>2</v>
      </c>
      <c r="J1500" s="53">
        <v>2.63</v>
      </c>
      <c r="K1500" s="53">
        <v>2.6720799999999998</v>
      </c>
      <c r="L1500" s="52">
        <v>40</v>
      </c>
      <c r="M1500" s="52">
        <v>2</v>
      </c>
      <c r="N1500" s="52">
        <v>10</v>
      </c>
      <c r="O1500" s="52">
        <v>56</v>
      </c>
      <c r="P1500" s="54">
        <v>63.252892500000002</v>
      </c>
      <c r="Q1500" s="54">
        <v>33.048410500000003</v>
      </c>
      <c r="R1500" s="55">
        <v>0</v>
      </c>
      <c r="T1500" s="52">
        <v>170</v>
      </c>
      <c r="U1500" s="47">
        <f t="shared" si="341"/>
        <v>425</v>
      </c>
      <c r="V1500" s="47">
        <f t="shared" si="342"/>
        <v>991.48896000000002</v>
      </c>
      <c r="W1500" s="47">
        <f t="shared" si="336"/>
        <v>750.58607594936711</v>
      </c>
      <c r="X1500" s="50">
        <f t="shared" si="343"/>
        <v>0</v>
      </c>
      <c r="AD1500" s="46">
        <v>0</v>
      </c>
      <c r="AE1500" s="53">
        <v>374</v>
      </c>
      <c r="AF1500" s="52">
        <v>2.6</v>
      </c>
      <c r="AG1500">
        <f t="shared" si="344"/>
        <v>2651.04</v>
      </c>
      <c r="AH1500">
        <f t="shared" si="335"/>
        <v>0.374</v>
      </c>
      <c r="AI1500">
        <f t="shared" si="345"/>
        <v>2540</v>
      </c>
      <c r="AJ1500">
        <f t="shared" si="346"/>
        <v>0.29550632911392405</v>
      </c>
      <c r="AK1500">
        <f t="shared" si="347"/>
        <v>3160</v>
      </c>
      <c r="AL1500">
        <f t="shared" si="337"/>
        <v>0.13449367088607594</v>
      </c>
      <c r="AM1500">
        <f t="shared" si="348"/>
        <v>0.17</v>
      </c>
      <c r="AN1500">
        <f t="shared" si="338"/>
        <v>0</v>
      </c>
      <c r="AO1500">
        <f t="shared" si="349"/>
        <v>2.6000000000000002E-2</v>
      </c>
      <c r="AQ1500">
        <f t="shared" si="339"/>
        <v>1</v>
      </c>
    </row>
    <row r="1501" spans="1:43" ht="15.75" thickBot="1">
      <c r="A1501" s="51">
        <f t="shared" si="340"/>
        <v>1491</v>
      </c>
      <c r="B1501" s="52">
        <v>1</v>
      </c>
      <c r="C1501" s="52">
        <v>3.16</v>
      </c>
      <c r="D1501" s="56">
        <v>0</v>
      </c>
      <c r="E1501" s="52">
        <v>1</v>
      </c>
      <c r="F1501" s="52">
        <v>7</v>
      </c>
      <c r="G1501" s="53">
        <v>2.5299999999999998</v>
      </c>
      <c r="H1501" s="53">
        <v>2.5499999999999998</v>
      </c>
      <c r="I1501" s="52">
        <v>2</v>
      </c>
      <c r="J1501" s="53">
        <v>2.63</v>
      </c>
      <c r="K1501" s="53">
        <v>2.6720799999999998</v>
      </c>
      <c r="L1501" s="52">
        <v>40</v>
      </c>
      <c r="M1501" s="52">
        <v>1</v>
      </c>
      <c r="N1501" s="52">
        <v>20</v>
      </c>
      <c r="O1501" s="52">
        <v>56</v>
      </c>
      <c r="P1501" s="54">
        <v>65.998754500000004</v>
      </c>
      <c r="Q1501" s="54">
        <v>34.715541000000002</v>
      </c>
      <c r="R1501" s="55">
        <v>0</v>
      </c>
      <c r="T1501" s="52">
        <v>170</v>
      </c>
      <c r="U1501" s="47">
        <f t="shared" si="341"/>
        <v>425</v>
      </c>
      <c r="V1501" s="47">
        <f t="shared" si="342"/>
        <v>991.48896000000002</v>
      </c>
      <c r="W1501" s="47">
        <f t="shared" si="336"/>
        <v>750.58607594936711</v>
      </c>
      <c r="X1501" s="50">
        <f t="shared" si="343"/>
        <v>0</v>
      </c>
      <c r="AD1501" s="46">
        <v>0</v>
      </c>
      <c r="AE1501" s="53">
        <v>374</v>
      </c>
      <c r="AF1501" s="52">
        <v>2.6</v>
      </c>
      <c r="AG1501">
        <f t="shared" si="344"/>
        <v>2651.04</v>
      </c>
      <c r="AH1501">
        <f t="shared" si="335"/>
        <v>0.374</v>
      </c>
      <c r="AI1501">
        <f t="shared" si="345"/>
        <v>2540</v>
      </c>
      <c r="AJ1501">
        <f t="shared" si="346"/>
        <v>0.29550632911392405</v>
      </c>
      <c r="AK1501">
        <f t="shared" si="347"/>
        <v>3160</v>
      </c>
      <c r="AL1501">
        <f t="shared" si="337"/>
        <v>0.13449367088607594</v>
      </c>
      <c r="AM1501">
        <f t="shared" si="348"/>
        <v>0.17</v>
      </c>
      <c r="AN1501">
        <f t="shared" si="338"/>
        <v>0</v>
      </c>
      <c r="AO1501">
        <f t="shared" si="349"/>
        <v>2.6000000000000002E-2</v>
      </c>
      <c r="AQ1501">
        <f t="shared" si="339"/>
        <v>1</v>
      </c>
    </row>
    <row r="1502" spans="1:43" ht="15.75" thickBot="1">
      <c r="A1502" s="51">
        <f t="shared" si="340"/>
        <v>1492</v>
      </c>
      <c r="B1502" s="52">
        <v>1</v>
      </c>
      <c r="C1502" s="52">
        <v>3.16</v>
      </c>
      <c r="D1502" s="56">
        <v>0</v>
      </c>
      <c r="E1502" s="52">
        <v>1</v>
      </c>
      <c r="F1502" s="52">
        <v>7</v>
      </c>
      <c r="G1502" s="53">
        <v>2.5299999999999998</v>
      </c>
      <c r="H1502" s="53">
        <v>2.5499999999999998</v>
      </c>
      <c r="I1502" s="52">
        <v>2</v>
      </c>
      <c r="J1502" s="53">
        <v>2.63</v>
      </c>
      <c r="K1502" s="53">
        <v>2.6720799999999998</v>
      </c>
      <c r="L1502" s="52">
        <v>40</v>
      </c>
      <c r="M1502" s="52">
        <v>2</v>
      </c>
      <c r="N1502" s="52">
        <v>30</v>
      </c>
      <c r="O1502" s="52">
        <v>56</v>
      </c>
      <c r="P1502" s="54">
        <v>63.939357999999999</v>
      </c>
      <c r="Q1502" s="54">
        <v>36.382671500000001</v>
      </c>
      <c r="R1502" s="55">
        <v>0</v>
      </c>
      <c r="T1502" s="52">
        <v>170</v>
      </c>
      <c r="U1502" s="47">
        <f t="shared" si="341"/>
        <v>425</v>
      </c>
      <c r="V1502" s="47">
        <f t="shared" si="342"/>
        <v>991.48896000000002</v>
      </c>
      <c r="W1502" s="47">
        <f t="shared" si="336"/>
        <v>750.58607594936711</v>
      </c>
      <c r="X1502" s="50">
        <f t="shared" si="343"/>
        <v>0</v>
      </c>
      <c r="AD1502" s="46">
        <v>0</v>
      </c>
      <c r="AE1502" s="53">
        <v>374</v>
      </c>
      <c r="AF1502" s="52">
        <v>2.6</v>
      </c>
      <c r="AG1502">
        <f t="shared" si="344"/>
        <v>2651.04</v>
      </c>
      <c r="AH1502">
        <f t="shared" si="335"/>
        <v>0.374</v>
      </c>
      <c r="AI1502">
        <f t="shared" si="345"/>
        <v>2540</v>
      </c>
      <c r="AJ1502">
        <f t="shared" si="346"/>
        <v>0.29550632911392405</v>
      </c>
      <c r="AK1502">
        <f t="shared" si="347"/>
        <v>3160</v>
      </c>
      <c r="AL1502">
        <f t="shared" si="337"/>
        <v>0.13449367088607594</v>
      </c>
      <c r="AM1502">
        <f t="shared" si="348"/>
        <v>0.17</v>
      </c>
      <c r="AN1502">
        <f t="shared" si="338"/>
        <v>0</v>
      </c>
      <c r="AO1502">
        <f t="shared" si="349"/>
        <v>2.6000000000000002E-2</v>
      </c>
      <c r="AQ1502">
        <f t="shared" si="339"/>
        <v>1</v>
      </c>
    </row>
    <row r="1503" spans="1:43" ht="15.75" thickBot="1">
      <c r="A1503" s="51">
        <f t="shared" si="340"/>
        <v>1493</v>
      </c>
      <c r="B1503" s="52">
        <v>1</v>
      </c>
      <c r="C1503" s="52">
        <v>3.16</v>
      </c>
      <c r="D1503" s="56">
        <v>0</v>
      </c>
      <c r="E1503" s="52">
        <v>1</v>
      </c>
      <c r="F1503" s="52">
        <v>7</v>
      </c>
      <c r="G1503" s="53">
        <v>2.5299999999999998</v>
      </c>
      <c r="H1503" s="53">
        <v>2.5499999999999998</v>
      </c>
      <c r="I1503" s="52">
        <v>2</v>
      </c>
      <c r="J1503" s="53">
        <v>2.63</v>
      </c>
      <c r="K1503" s="53">
        <v>2.6720799999999998</v>
      </c>
      <c r="L1503" s="52">
        <v>45</v>
      </c>
      <c r="M1503" s="52">
        <v>2</v>
      </c>
      <c r="N1503" s="52">
        <v>10</v>
      </c>
      <c r="O1503" s="52">
        <v>56</v>
      </c>
      <c r="P1503" s="54">
        <v>54.426907499999999</v>
      </c>
      <c r="Q1503" s="54">
        <v>32.558078000000002</v>
      </c>
      <c r="R1503" s="55">
        <v>0</v>
      </c>
      <c r="T1503" s="52">
        <v>170</v>
      </c>
      <c r="U1503" s="47">
        <f t="shared" si="341"/>
        <v>377.77777777777777</v>
      </c>
      <c r="V1503" s="47">
        <f t="shared" si="342"/>
        <v>994.14</v>
      </c>
      <c r="W1503" s="47">
        <f t="shared" si="336"/>
        <v>775.8431786216596</v>
      </c>
      <c r="X1503" s="50">
        <f t="shared" si="343"/>
        <v>0</v>
      </c>
      <c r="AD1503" s="46">
        <v>0</v>
      </c>
      <c r="AE1503" s="53">
        <v>375</v>
      </c>
      <c r="AF1503" s="52">
        <v>3</v>
      </c>
      <c r="AG1503">
        <f t="shared" si="344"/>
        <v>2651.04</v>
      </c>
      <c r="AH1503">
        <f t="shared" si="335"/>
        <v>0.375</v>
      </c>
      <c r="AI1503">
        <f t="shared" si="345"/>
        <v>2540</v>
      </c>
      <c r="AJ1503">
        <f t="shared" si="346"/>
        <v>0.30545007032348803</v>
      </c>
      <c r="AK1503">
        <f t="shared" si="347"/>
        <v>3160</v>
      </c>
      <c r="AL1503">
        <f t="shared" si="337"/>
        <v>0.11954992967651196</v>
      </c>
      <c r="AM1503">
        <f t="shared" si="348"/>
        <v>0.17</v>
      </c>
      <c r="AN1503">
        <f t="shared" si="338"/>
        <v>0</v>
      </c>
      <c r="AO1503">
        <f t="shared" si="349"/>
        <v>0.03</v>
      </c>
      <c r="AQ1503">
        <f t="shared" si="339"/>
        <v>1</v>
      </c>
    </row>
    <row r="1504" spans="1:43" ht="15.75" thickBot="1">
      <c r="A1504" s="51">
        <f t="shared" si="340"/>
        <v>1494</v>
      </c>
      <c r="B1504" s="52">
        <v>1</v>
      </c>
      <c r="C1504" s="52">
        <v>3.16</v>
      </c>
      <c r="D1504" s="56">
        <v>0</v>
      </c>
      <c r="E1504" s="52">
        <v>1</v>
      </c>
      <c r="F1504" s="52">
        <v>7</v>
      </c>
      <c r="G1504" s="53">
        <v>2.5299999999999998</v>
      </c>
      <c r="H1504" s="53">
        <v>2.5499999999999998</v>
      </c>
      <c r="I1504" s="52">
        <v>2</v>
      </c>
      <c r="J1504" s="53">
        <v>2.63</v>
      </c>
      <c r="K1504" s="53">
        <v>2.6720799999999998</v>
      </c>
      <c r="L1504" s="52">
        <v>45</v>
      </c>
      <c r="M1504" s="52">
        <v>1</v>
      </c>
      <c r="N1504" s="52">
        <v>20</v>
      </c>
      <c r="O1504" s="52">
        <v>56</v>
      </c>
      <c r="P1504" s="54">
        <v>57.761168500000004</v>
      </c>
      <c r="Q1504" s="54">
        <v>34.6174745</v>
      </c>
      <c r="R1504" s="55">
        <v>0</v>
      </c>
      <c r="T1504" s="52">
        <v>170</v>
      </c>
      <c r="U1504" s="47">
        <f t="shared" si="341"/>
        <v>377.77777777777777</v>
      </c>
      <c r="V1504" s="47">
        <f t="shared" si="342"/>
        <v>994.14</v>
      </c>
      <c r="W1504" s="47">
        <f t="shared" si="336"/>
        <v>775.8431786216596</v>
      </c>
      <c r="X1504" s="50">
        <f t="shared" si="343"/>
        <v>0</v>
      </c>
      <c r="AD1504" s="46">
        <v>0</v>
      </c>
      <c r="AE1504" s="53">
        <v>375</v>
      </c>
      <c r="AF1504" s="52">
        <v>3</v>
      </c>
      <c r="AG1504">
        <f t="shared" si="344"/>
        <v>2651.04</v>
      </c>
      <c r="AH1504">
        <f t="shared" si="335"/>
        <v>0.375</v>
      </c>
      <c r="AI1504">
        <f t="shared" si="345"/>
        <v>2540</v>
      </c>
      <c r="AJ1504">
        <f t="shared" si="346"/>
        <v>0.30545007032348803</v>
      </c>
      <c r="AK1504">
        <f t="shared" si="347"/>
        <v>3160</v>
      </c>
      <c r="AL1504">
        <f t="shared" si="337"/>
        <v>0.11954992967651196</v>
      </c>
      <c r="AM1504">
        <f t="shared" si="348"/>
        <v>0.17</v>
      </c>
      <c r="AN1504">
        <f t="shared" si="338"/>
        <v>0</v>
      </c>
      <c r="AO1504">
        <f t="shared" si="349"/>
        <v>0.03</v>
      </c>
      <c r="AQ1504">
        <f t="shared" si="339"/>
        <v>1</v>
      </c>
    </row>
    <row r="1505" spans="1:43" ht="15.75" thickBot="1">
      <c r="A1505" s="51">
        <f t="shared" si="340"/>
        <v>1495</v>
      </c>
      <c r="B1505" s="52">
        <v>1</v>
      </c>
      <c r="C1505" s="52">
        <v>3.16</v>
      </c>
      <c r="D1505" s="56">
        <v>0</v>
      </c>
      <c r="E1505" s="52">
        <v>1</v>
      </c>
      <c r="F1505" s="52">
        <v>7</v>
      </c>
      <c r="G1505" s="53">
        <v>2.5299999999999998</v>
      </c>
      <c r="H1505" s="53">
        <v>2.5499999999999998</v>
      </c>
      <c r="I1505" s="52">
        <v>2</v>
      </c>
      <c r="J1505" s="53">
        <v>2.63</v>
      </c>
      <c r="K1505" s="53">
        <v>2.6720799999999998</v>
      </c>
      <c r="L1505" s="52">
        <v>45</v>
      </c>
      <c r="M1505" s="52">
        <v>2</v>
      </c>
      <c r="N1505" s="52">
        <v>30</v>
      </c>
      <c r="O1505" s="52">
        <v>56</v>
      </c>
      <c r="P1505" s="54">
        <v>59.918631500000004</v>
      </c>
      <c r="Q1505" s="54">
        <v>35.009740499999999</v>
      </c>
      <c r="R1505" s="55">
        <v>0</v>
      </c>
      <c r="T1505" s="52">
        <v>170</v>
      </c>
      <c r="U1505" s="47">
        <f t="shared" si="341"/>
        <v>377.77777777777777</v>
      </c>
      <c r="V1505" s="47">
        <f t="shared" si="342"/>
        <v>994.14</v>
      </c>
      <c r="W1505" s="47">
        <f t="shared" si="336"/>
        <v>775.8431786216596</v>
      </c>
      <c r="X1505" s="50">
        <f t="shared" si="343"/>
        <v>0</v>
      </c>
      <c r="AD1505" s="46">
        <v>0</v>
      </c>
      <c r="AE1505" s="53">
        <v>375</v>
      </c>
      <c r="AF1505" s="52">
        <v>3</v>
      </c>
      <c r="AG1505">
        <f t="shared" si="344"/>
        <v>2651.04</v>
      </c>
      <c r="AH1505">
        <f t="shared" si="335"/>
        <v>0.375</v>
      </c>
      <c r="AI1505">
        <f t="shared" si="345"/>
        <v>2540</v>
      </c>
      <c r="AJ1505">
        <f t="shared" si="346"/>
        <v>0.30545007032348803</v>
      </c>
      <c r="AK1505">
        <f t="shared" si="347"/>
        <v>3160</v>
      </c>
      <c r="AL1505">
        <f t="shared" si="337"/>
        <v>0.11954992967651196</v>
      </c>
      <c r="AM1505">
        <f t="shared" si="348"/>
        <v>0.17</v>
      </c>
      <c r="AN1505">
        <f t="shared" si="338"/>
        <v>0</v>
      </c>
      <c r="AO1505">
        <f t="shared" si="349"/>
        <v>0.03</v>
      </c>
      <c r="AQ1505">
        <f t="shared" si="339"/>
        <v>1</v>
      </c>
    </row>
    <row r="1506" spans="1:43" ht="15.75" thickBot="1">
      <c r="A1506" s="51">
        <f t="shared" si="340"/>
        <v>1496</v>
      </c>
      <c r="B1506" s="52">
        <v>1</v>
      </c>
      <c r="C1506" s="52">
        <v>3.16</v>
      </c>
      <c r="D1506" s="56">
        <v>0</v>
      </c>
      <c r="E1506" s="52">
        <v>1</v>
      </c>
      <c r="F1506" s="52">
        <v>7</v>
      </c>
      <c r="G1506" s="53">
        <v>2.5299999999999998</v>
      </c>
      <c r="H1506" s="53">
        <v>2.5499999999999998</v>
      </c>
      <c r="I1506" s="52">
        <v>2</v>
      </c>
      <c r="J1506" s="53">
        <v>2.63</v>
      </c>
      <c r="K1506" s="53">
        <v>2.6720799999999998</v>
      </c>
      <c r="L1506" s="52">
        <v>30</v>
      </c>
      <c r="M1506" s="52">
        <v>2</v>
      </c>
      <c r="N1506" s="52">
        <v>10</v>
      </c>
      <c r="O1506" s="52">
        <v>91</v>
      </c>
      <c r="P1506" s="54">
        <v>82.179727</v>
      </c>
      <c r="Q1506" s="54">
        <v>36.284605000000006</v>
      </c>
      <c r="R1506" s="55">
        <v>0</v>
      </c>
      <c r="T1506" s="52">
        <v>170</v>
      </c>
      <c r="U1506" s="47">
        <f t="shared" si="341"/>
        <v>566.66666666666674</v>
      </c>
      <c r="V1506" s="47">
        <f t="shared" si="342"/>
        <v>957.02544</v>
      </c>
      <c r="W1506" s="47">
        <f t="shared" si="336"/>
        <v>639.25476793248924</v>
      </c>
      <c r="X1506" s="50">
        <f t="shared" si="343"/>
        <v>0</v>
      </c>
      <c r="AD1506" s="46">
        <v>0</v>
      </c>
      <c r="AE1506" s="53">
        <v>361</v>
      </c>
      <c r="AF1506" s="52">
        <v>3.8</v>
      </c>
      <c r="AG1506">
        <f t="shared" si="344"/>
        <v>2651.04</v>
      </c>
      <c r="AH1506">
        <f t="shared" si="335"/>
        <v>0.36099999999999999</v>
      </c>
      <c r="AI1506">
        <f t="shared" si="345"/>
        <v>2540</v>
      </c>
      <c r="AJ1506">
        <f t="shared" si="346"/>
        <v>0.25167510548523198</v>
      </c>
      <c r="AK1506">
        <f t="shared" si="347"/>
        <v>3160</v>
      </c>
      <c r="AL1506">
        <f t="shared" si="337"/>
        <v>0.17932489451476796</v>
      </c>
      <c r="AM1506">
        <f t="shared" si="348"/>
        <v>0.17</v>
      </c>
      <c r="AN1506">
        <f t="shared" si="338"/>
        <v>0</v>
      </c>
      <c r="AO1506">
        <f t="shared" si="349"/>
        <v>3.7999999999999999E-2</v>
      </c>
      <c r="AQ1506">
        <f t="shared" si="339"/>
        <v>1</v>
      </c>
    </row>
    <row r="1507" spans="1:43" ht="15.75" thickBot="1">
      <c r="A1507" s="51">
        <f t="shared" si="340"/>
        <v>1497</v>
      </c>
      <c r="B1507" s="52">
        <v>1</v>
      </c>
      <c r="C1507" s="52">
        <v>3.16</v>
      </c>
      <c r="D1507" s="56">
        <v>0</v>
      </c>
      <c r="E1507" s="52">
        <v>1</v>
      </c>
      <c r="F1507" s="52">
        <v>7</v>
      </c>
      <c r="G1507" s="53">
        <v>2.5299999999999998</v>
      </c>
      <c r="H1507" s="53">
        <v>2.5499999999999998</v>
      </c>
      <c r="I1507" s="52">
        <v>2</v>
      </c>
      <c r="J1507" s="53">
        <v>2.63</v>
      </c>
      <c r="K1507" s="53">
        <v>2.6720799999999998</v>
      </c>
      <c r="L1507" s="52">
        <v>30</v>
      </c>
      <c r="M1507" s="52">
        <v>1</v>
      </c>
      <c r="N1507" s="52">
        <v>20</v>
      </c>
      <c r="O1507" s="52">
        <v>91</v>
      </c>
      <c r="P1507" s="54">
        <v>87.181118499999997</v>
      </c>
      <c r="Q1507" s="54">
        <v>40.697597500000008</v>
      </c>
      <c r="R1507" s="55">
        <v>0</v>
      </c>
      <c r="T1507" s="52">
        <v>170</v>
      </c>
      <c r="U1507" s="47">
        <f t="shared" si="341"/>
        <v>566.66666666666674</v>
      </c>
      <c r="V1507" s="47">
        <f t="shared" si="342"/>
        <v>957.02544</v>
      </c>
      <c r="W1507" s="47">
        <f t="shared" si="336"/>
        <v>639.25476793248924</v>
      </c>
      <c r="X1507" s="50">
        <f t="shared" si="343"/>
        <v>0</v>
      </c>
      <c r="AD1507" s="46">
        <v>0</v>
      </c>
      <c r="AE1507" s="53">
        <v>361</v>
      </c>
      <c r="AF1507" s="52">
        <v>3.8</v>
      </c>
      <c r="AG1507">
        <f t="shared" si="344"/>
        <v>2651.04</v>
      </c>
      <c r="AH1507">
        <f t="shared" si="335"/>
        <v>0.36099999999999999</v>
      </c>
      <c r="AI1507">
        <f t="shared" si="345"/>
        <v>2540</v>
      </c>
      <c r="AJ1507">
        <f t="shared" si="346"/>
        <v>0.25167510548523198</v>
      </c>
      <c r="AK1507">
        <f t="shared" si="347"/>
        <v>3160</v>
      </c>
      <c r="AL1507">
        <f t="shared" si="337"/>
        <v>0.17932489451476796</v>
      </c>
      <c r="AM1507">
        <f t="shared" si="348"/>
        <v>0.17</v>
      </c>
      <c r="AN1507">
        <f t="shared" si="338"/>
        <v>0</v>
      </c>
      <c r="AO1507">
        <f t="shared" si="349"/>
        <v>3.7999999999999999E-2</v>
      </c>
      <c r="AQ1507">
        <f t="shared" si="339"/>
        <v>1</v>
      </c>
    </row>
    <row r="1508" spans="1:43" ht="15.75" thickBot="1">
      <c r="A1508" s="51">
        <f t="shared" si="340"/>
        <v>1498</v>
      </c>
      <c r="B1508" s="52">
        <v>1</v>
      </c>
      <c r="C1508" s="52">
        <v>3.16</v>
      </c>
      <c r="D1508" s="56">
        <v>0</v>
      </c>
      <c r="E1508" s="52">
        <v>1</v>
      </c>
      <c r="F1508" s="52">
        <v>7</v>
      </c>
      <c r="G1508" s="53">
        <v>2.5299999999999998</v>
      </c>
      <c r="H1508" s="53">
        <v>2.5499999999999998</v>
      </c>
      <c r="I1508" s="52">
        <v>2</v>
      </c>
      <c r="J1508" s="53">
        <v>2.63</v>
      </c>
      <c r="K1508" s="53">
        <v>2.6720799999999998</v>
      </c>
      <c r="L1508" s="52">
        <v>30</v>
      </c>
      <c r="M1508" s="52">
        <v>2</v>
      </c>
      <c r="N1508" s="52">
        <v>30</v>
      </c>
      <c r="O1508" s="52">
        <v>91</v>
      </c>
      <c r="P1508" s="54">
        <v>92.280576499999995</v>
      </c>
      <c r="Q1508" s="54">
        <v>39.913065500000009</v>
      </c>
      <c r="R1508" s="55">
        <v>0</v>
      </c>
      <c r="T1508" s="52">
        <v>170</v>
      </c>
      <c r="U1508" s="47">
        <f t="shared" si="341"/>
        <v>566.66666666666674</v>
      </c>
      <c r="V1508" s="47">
        <f t="shared" si="342"/>
        <v>957.02544</v>
      </c>
      <c r="W1508" s="47">
        <f t="shared" si="336"/>
        <v>639.25476793248924</v>
      </c>
      <c r="X1508" s="50">
        <f t="shared" si="343"/>
        <v>0</v>
      </c>
      <c r="AD1508" s="46">
        <v>0</v>
      </c>
      <c r="AE1508" s="53">
        <v>361</v>
      </c>
      <c r="AF1508" s="52">
        <v>3.8</v>
      </c>
      <c r="AG1508">
        <f t="shared" si="344"/>
        <v>2651.04</v>
      </c>
      <c r="AH1508">
        <f t="shared" si="335"/>
        <v>0.36099999999999999</v>
      </c>
      <c r="AI1508">
        <f t="shared" si="345"/>
        <v>2540</v>
      </c>
      <c r="AJ1508">
        <f t="shared" si="346"/>
        <v>0.25167510548523198</v>
      </c>
      <c r="AK1508">
        <f t="shared" si="347"/>
        <v>3160</v>
      </c>
      <c r="AL1508">
        <f t="shared" si="337"/>
        <v>0.17932489451476796</v>
      </c>
      <c r="AM1508">
        <f t="shared" si="348"/>
        <v>0.17</v>
      </c>
      <c r="AN1508">
        <f t="shared" si="338"/>
        <v>0</v>
      </c>
      <c r="AO1508">
        <f t="shared" si="349"/>
        <v>3.7999999999999999E-2</v>
      </c>
      <c r="AQ1508">
        <f t="shared" si="339"/>
        <v>1</v>
      </c>
    </row>
    <row r="1509" spans="1:43" ht="15.75" thickBot="1">
      <c r="A1509" s="51">
        <f t="shared" si="340"/>
        <v>1499</v>
      </c>
      <c r="B1509" s="52">
        <v>1</v>
      </c>
      <c r="C1509" s="52">
        <v>3.16</v>
      </c>
      <c r="D1509" s="56">
        <v>0</v>
      </c>
      <c r="E1509" s="52">
        <v>1</v>
      </c>
      <c r="F1509" s="52">
        <v>7</v>
      </c>
      <c r="G1509" s="53">
        <v>2.5299999999999998</v>
      </c>
      <c r="H1509" s="53">
        <v>2.5499999999999998</v>
      </c>
      <c r="I1509" s="52">
        <v>2</v>
      </c>
      <c r="J1509" s="53">
        <v>2.63</v>
      </c>
      <c r="K1509" s="53">
        <v>2.6720799999999998</v>
      </c>
      <c r="L1509" s="52">
        <v>35</v>
      </c>
      <c r="M1509" s="52">
        <v>2</v>
      </c>
      <c r="N1509" s="52">
        <v>10</v>
      </c>
      <c r="O1509" s="52">
        <v>91</v>
      </c>
      <c r="P1509" s="54">
        <v>76.589936500000007</v>
      </c>
      <c r="Q1509" s="54">
        <v>36.186538499999997</v>
      </c>
      <c r="R1509" s="55">
        <v>0</v>
      </c>
      <c r="T1509" s="52">
        <v>170</v>
      </c>
      <c r="U1509" s="47">
        <f t="shared" si="341"/>
        <v>485.71428571428572</v>
      </c>
      <c r="V1509" s="47">
        <f t="shared" si="342"/>
        <v>978.23376000000007</v>
      </c>
      <c r="W1509" s="47">
        <f t="shared" si="336"/>
        <v>724.64408679927635</v>
      </c>
      <c r="X1509" s="50">
        <f t="shared" si="343"/>
        <v>0</v>
      </c>
      <c r="AD1509" s="46">
        <v>0</v>
      </c>
      <c r="AE1509" s="53">
        <v>369</v>
      </c>
      <c r="AF1509" s="52">
        <v>2.2000000000000002</v>
      </c>
      <c r="AG1509">
        <f t="shared" si="344"/>
        <v>2651.04</v>
      </c>
      <c r="AH1509">
        <f t="shared" ref="AH1509:AH1572" si="350">(V1509/AG1509)</f>
        <v>0.36900000000000005</v>
      </c>
      <c r="AI1509">
        <f t="shared" si="345"/>
        <v>2540</v>
      </c>
      <c r="AJ1509">
        <f t="shared" si="346"/>
        <v>0.28529294755877022</v>
      </c>
      <c r="AK1509">
        <f t="shared" si="347"/>
        <v>3160</v>
      </c>
      <c r="AL1509">
        <f t="shared" si="337"/>
        <v>0.15370705244122965</v>
      </c>
      <c r="AM1509">
        <f t="shared" si="348"/>
        <v>0.17</v>
      </c>
      <c r="AN1509">
        <f t="shared" si="338"/>
        <v>0</v>
      </c>
      <c r="AO1509">
        <f t="shared" si="349"/>
        <v>2.2000000000000002E-2</v>
      </c>
      <c r="AQ1509">
        <f t="shared" si="339"/>
        <v>0.99999999999999989</v>
      </c>
    </row>
    <row r="1510" spans="1:43" ht="15.75" thickBot="1">
      <c r="A1510" s="51">
        <f t="shared" si="340"/>
        <v>1500</v>
      </c>
      <c r="B1510" s="52">
        <v>1</v>
      </c>
      <c r="C1510" s="52">
        <v>3.16</v>
      </c>
      <c r="D1510" s="56">
        <v>0</v>
      </c>
      <c r="E1510" s="52">
        <v>1</v>
      </c>
      <c r="F1510" s="52">
        <v>7</v>
      </c>
      <c r="G1510" s="53">
        <v>2.5299999999999998</v>
      </c>
      <c r="H1510" s="53">
        <v>2.5499999999999998</v>
      </c>
      <c r="I1510" s="52">
        <v>2</v>
      </c>
      <c r="J1510" s="53">
        <v>2.63</v>
      </c>
      <c r="K1510" s="53">
        <v>2.6720799999999998</v>
      </c>
      <c r="L1510" s="52">
        <v>35</v>
      </c>
      <c r="M1510" s="52">
        <v>1</v>
      </c>
      <c r="N1510" s="52">
        <v>20</v>
      </c>
      <c r="O1510" s="52">
        <v>91</v>
      </c>
      <c r="P1510" s="54">
        <v>78.845466000000002</v>
      </c>
      <c r="Q1510" s="54">
        <v>37.657536</v>
      </c>
      <c r="R1510" s="55">
        <v>0</v>
      </c>
      <c r="T1510" s="52">
        <v>170</v>
      </c>
      <c r="U1510" s="47">
        <f t="shared" si="341"/>
        <v>485.71428571428572</v>
      </c>
      <c r="V1510" s="47">
        <f t="shared" si="342"/>
        <v>978.23376000000007</v>
      </c>
      <c r="W1510" s="47">
        <f t="shared" si="336"/>
        <v>724.64408679927635</v>
      </c>
      <c r="X1510" s="50">
        <f t="shared" si="343"/>
        <v>0</v>
      </c>
      <c r="AD1510" s="46">
        <v>0</v>
      </c>
      <c r="AE1510" s="53">
        <v>369</v>
      </c>
      <c r="AF1510" s="52">
        <v>2.2000000000000002</v>
      </c>
      <c r="AG1510">
        <f t="shared" si="344"/>
        <v>2651.04</v>
      </c>
      <c r="AH1510">
        <f t="shared" si="350"/>
        <v>0.36900000000000005</v>
      </c>
      <c r="AI1510">
        <f t="shared" si="345"/>
        <v>2540</v>
      </c>
      <c r="AJ1510">
        <f t="shared" si="346"/>
        <v>0.28529294755877022</v>
      </c>
      <c r="AK1510">
        <f t="shared" si="347"/>
        <v>3160</v>
      </c>
      <c r="AL1510">
        <f t="shared" si="337"/>
        <v>0.15370705244122965</v>
      </c>
      <c r="AM1510">
        <f t="shared" si="348"/>
        <v>0.17</v>
      </c>
      <c r="AN1510">
        <f t="shared" si="338"/>
        <v>0</v>
      </c>
      <c r="AO1510">
        <f t="shared" si="349"/>
        <v>2.2000000000000002E-2</v>
      </c>
      <c r="AQ1510">
        <f t="shared" si="339"/>
        <v>0.99999999999999989</v>
      </c>
    </row>
    <row r="1511" spans="1:43" ht="15.75" thickBot="1">
      <c r="A1511" s="51">
        <f t="shared" si="340"/>
        <v>1501</v>
      </c>
      <c r="B1511" s="52">
        <v>1</v>
      </c>
      <c r="C1511" s="52">
        <v>3.16</v>
      </c>
      <c r="D1511" s="56">
        <v>0</v>
      </c>
      <c r="E1511" s="52">
        <v>1</v>
      </c>
      <c r="F1511" s="52">
        <v>7</v>
      </c>
      <c r="G1511" s="53">
        <v>2.5299999999999998</v>
      </c>
      <c r="H1511" s="53">
        <v>2.5499999999999998</v>
      </c>
      <c r="I1511" s="52">
        <v>2</v>
      </c>
      <c r="J1511" s="53">
        <v>2.63</v>
      </c>
      <c r="K1511" s="53">
        <v>2.6720799999999998</v>
      </c>
      <c r="L1511" s="52">
        <v>35</v>
      </c>
      <c r="M1511" s="52">
        <v>2</v>
      </c>
      <c r="N1511" s="52">
        <v>30</v>
      </c>
      <c r="O1511" s="52">
        <v>91</v>
      </c>
      <c r="P1511" s="54">
        <v>78.649332999999999</v>
      </c>
      <c r="Q1511" s="54">
        <v>37.559469500000006</v>
      </c>
      <c r="R1511" s="55">
        <v>0</v>
      </c>
      <c r="T1511" s="52">
        <v>170</v>
      </c>
      <c r="U1511" s="47">
        <f t="shared" si="341"/>
        <v>485.71428571428572</v>
      </c>
      <c r="V1511" s="47">
        <f t="shared" si="342"/>
        <v>978.23376000000007</v>
      </c>
      <c r="W1511" s="47">
        <f t="shared" si="336"/>
        <v>724.64408679927635</v>
      </c>
      <c r="X1511" s="50">
        <f t="shared" si="343"/>
        <v>0</v>
      </c>
      <c r="AD1511" s="46">
        <v>0</v>
      </c>
      <c r="AE1511" s="53">
        <v>369</v>
      </c>
      <c r="AF1511" s="52">
        <v>2.2000000000000002</v>
      </c>
      <c r="AG1511">
        <f t="shared" si="344"/>
        <v>2651.04</v>
      </c>
      <c r="AH1511">
        <f t="shared" si="350"/>
        <v>0.36900000000000005</v>
      </c>
      <c r="AI1511">
        <f t="shared" si="345"/>
        <v>2540</v>
      </c>
      <c r="AJ1511">
        <f t="shared" si="346"/>
        <v>0.28529294755877022</v>
      </c>
      <c r="AK1511">
        <f t="shared" si="347"/>
        <v>3160</v>
      </c>
      <c r="AL1511">
        <f t="shared" si="337"/>
        <v>0.15370705244122965</v>
      </c>
      <c r="AM1511">
        <f t="shared" si="348"/>
        <v>0.17</v>
      </c>
      <c r="AN1511">
        <f t="shared" si="338"/>
        <v>0</v>
      </c>
      <c r="AO1511">
        <f t="shared" si="349"/>
        <v>2.2000000000000002E-2</v>
      </c>
      <c r="AQ1511">
        <f t="shared" si="339"/>
        <v>0.99999999999999989</v>
      </c>
    </row>
    <row r="1512" spans="1:43" ht="15.75" thickBot="1">
      <c r="A1512" s="51">
        <f t="shared" si="340"/>
        <v>1502</v>
      </c>
      <c r="B1512" s="52">
        <v>1</v>
      </c>
      <c r="C1512" s="52">
        <v>3.16</v>
      </c>
      <c r="D1512" s="56">
        <v>0</v>
      </c>
      <c r="E1512" s="52">
        <v>1</v>
      </c>
      <c r="F1512" s="52">
        <v>7</v>
      </c>
      <c r="G1512" s="53">
        <v>2.5299999999999998</v>
      </c>
      <c r="H1512" s="53">
        <v>2.5499999999999998</v>
      </c>
      <c r="I1512" s="52">
        <v>2</v>
      </c>
      <c r="J1512" s="53">
        <v>2.63</v>
      </c>
      <c r="K1512" s="53">
        <v>2.6720799999999998</v>
      </c>
      <c r="L1512" s="52">
        <v>40</v>
      </c>
      <c r="M1512" s="52">
        <v>2</v>
      </c>
      <c r="N1512" s="52">
        <v>10</v>
      </c>
      <c r="O1512" s="52">
        <v>91</v>
      </c>
      <c r="P1512" s="54">
        <v>68.156217499999997</v>
      </c>
      <c r="Q1512" s="54">
        <v>34.911673999999998</v>
      </c>
      <c r="R1512" s="55">
        <v>0</v>
      </c>
      <c r="T1512" s="52">
        <v>170</v>
      </c>
      <c r="U1512" s="47">
        <f t="shared" si="341"/>
        <v>425</v>
      </c>
      <c r="V1512" s="47">
        <f t="shared" si="342"/>
        <v>991.48896000000002</v>
      </c>
      <c r="W1512" s="47">
        <f t="shared" si="336"/>
        <v>750.58607594936711</v>
      </c>
      <c r="X1512" s="50">
        <f t="shared" si="343"/>
        <v>0</v>
      </c>
      <c r="AD1512" s="46">
        <v>0</v>
      </c>
      <c r="AE1512" s="53">
        <v>374</v>
      </c>
      <c r="AF1512" s="52">
        <v>2.6</v>
      </c>
      <c r="AG1512">
        <f t="shared" si="344"/>
        <v>2651.04</v>
      </c>
      <c r="AH1512">
        <f t="shared" si="350"/>
        <v>0.374</v>
      </c>
      <c r="AI1512">
        <f t="shared" si="345"/>
        <v>2540</v>
      </c>
      <c r="AJ1512">
        <f t="shared" si="346"/>
        <v>0.29550632911392405</v>
      </c>
      <c r="AK1512">
        <f t="shared" si="347"/>
        <v>3160</v>
      </c>
      <c r="AL1512">
        <f t="shared" si="337"/>
        <v>0.13449367088607594</v>
      </c>
      <c r="AM1512">
        <f t="shared" si="348"/>
        <v>0.17</v>
      </c>
      <c r="AN1512">
        <f t="shared" si="338"/>
        <v>0</v>
      </c>
      <c r="AO1512">
        <f t="shared" si="349"/>
        <v>2.6000000000000002E-2</v>
      </c>
      <c r="AQ1512">
        <f t="shared" si="339"/>
        <v>1</v>
      </c>
    </row>
    <row r="1513" spans="1:43" ht="15.75" thickBot="1">
      <c r="A1513" s="51">
        <f t="shared" si="340"/>
        <v>1503</v>
      </c>
      <c r="B1513" s="52">
        <v>1</v>
      </c>
      <c r="C1513" s="52">
        <v>3.16</v>
      </c>
      <c r="D1513" s="56">
        <v>0</v>
      </c>
      <c r="E1513" s="52">
        <v>1</v>
      </c>
      <c r="F1513" s="52">
        <v>7</v>
      </c>
      <c r="G1513" s="53">
        <v>2.5299999999999998</v>
      </c>
      <c r="H1513" s="53">
        <v>2.5499999999999998</v>
      </c>
      <c r="I1513" s="52">
        <v>2</v>
      </c>
      <c r="J1513" s="53">
        <v>2.63</v>
      </c>
      <c r="K1513" s="53">
        <v>2.6720799999999998</v>
      </c>
      <c r="L1513" s="52">
        <v>40</v>
      </c>
      <c r="M1513" s="52">
        <v>1</v>
      </c>
      <c r="N1513" s="52">
        <v>20</v>
      </c>
      <c r="O1513" s="52">
        <v>91</v>
      </c>
      <c r="P1513" s="54">
        <v>69.038815999999997</v>
      </c>
      <c r="Q1513" s="54">
        <v>35.892339</v>
      </c>
      <c r="R1513" s="55">
        <v>0</v>
      </c>
      <c r="T1513" s="52">
        <v>170</v>
      </c>
      <c r="U1513" s="47">
        <f t="shared" si="341"/>
        <v>425</v>
      </c>
      <c r="V1513" s="47">
        <f t="shared" si="342"/>
        <v>991.48896000000002</v>
      </c>
      <c r="W1513" s="47">
        <f t="shared" si="336"/>
        <v>750.58607594936711</v>
      </c>
      <c r="X1513" s="50">
        <f t="shared" si="343"/>
        <v>0</v>
      </c>
      <c r="AD1513" s="46">
        <v>0</v>
      </c>
      <c r="AE1513" s="53">
        <v>374</v>
      </c>
      <c r="AF1513" s="52">
        <v>2.6</v>
      </c>
      <c r="AG1513">
        <f t="shared" si="344"/>
        <v>2651.04</v>
      </c>
      <c r="AH1513">
        <f t="shared" si="350"/>
        <v>0.374</v>
      </c>
      <c r="AI1513">
        <f t="shared" si="345"/>
        <v>2540</v>
      </c>
      <c r="AJ1513">
        <f t="shared" si="346"/>
        <v>0.29550632911392405</v>
      </c>
      <c r="AK1513">
        <f t="shared" si="347"/>
        <v>3160</v>
      </c>
      <c r="AL1513">
        <f t="shared" si="337"/>
        <v>0.13449367088607594</v>
      </c>
      <c r="AM1513">
        <f t="shared" si="348"/>
        <v>0.17</v>
      </c>
      <c r="AN1513">
        <f t="shared" si="338"/>
        <v>0</v>
      </c>
      <c r="AO1513">
        <f t="shared" si="349"/>
        <v>2.6000000000000002E-2</v>
      </c>
      <c r="AQ1513">
        <f t="shared" si="339"/>
        <v>1</v>
      </c>
    </row>
    <row r="1514" spans="1:43" ht="15.75" thickBot="1">
      <c r="A1514" s="51">
        <f t="shared" si="340"/>
        <v>1504</v>
      </c>
      <c r="B1514" s="52">
        <v>1</v>
      </c>
      <c r="C1514" s="52">
        <v>3.16</v>
      </c>
      <c r="D1514" s="56">
        <v>0</v>
      </c>
      <c r="E1514" s="52">
        <v>1</v>
      </c>
      <c r="F1514" s="52">
        <v>7</v>
      </c>
      <c r="G1514" s="53">
        <v>2.5299999999999998</v>
      </c>
      <c r="H1514" s="53">
        <v>2.5499999999999998</v>
      </c>
      <c r="I1514" s="52">
        <v>2</v>
      </c>
      <c r="J1514" s="53">
        <v>2.63</v>
      </c>
      <c r="K1514" s="53">
        <v>2.6720799999999998</v>
      </c>
      <c r="L1514" s="52">
        <v>40</v>
      </c>
      <c r="M1514" s="52">
        <v>2</v>
      </c>
      <c r="N1514" s="52">
        <v>30</v>
      </c>
      <c r="O1514" s="52">
        <v>91</v>
      </c>
      <c r="P1514" s="54">
        <v>65.214222500000005</v>
      </c>
      <c r="Q1514" s="54">
        <v>37.265270000000001</v>
      </c>
      <c r="R1514" s="55">
        <v>0</v>
      </c>
      <c r="T1514" s="52">
        <v>170</v>
      </c>
      <c r="U1514" s="47">
        <f t="shared" si="341"/>
        <v>425</v>
      </c>
      <c r="V1514" s="47">
        <f t="shared" si="342"/>
        <v>991.48896000000002</v>
      </c>
      <c r="W1514" s="47">
        <f t="shared" si="336"/>
        <v>750.58607594936711</v>
      </c>
      <c r="X1514" s="50">
        <f t="shared" si="343"/>
        <v>0</v>
      </c>
      <c r="AD1514" s="46">
        <v>0</v>
      </c>
      <c r="AE1514" s="53">
        <v>374</v>
      </c>
      <c r="AF1514" s="52">
        <v>2.6</v>
      </c>
      <c r="AG1514">
        <f t="shared" si="344"/>
        <v>2651.04</v>
      </c>
      <c r="AH1514">
        <f t="shared" si="350"/>
        <v>0.374</v>
      </c>
      <c r="AI1514">
        <f t="shared" si="345"/>
        <v>2540</v>
      </c>
      <c r="AJ1514">
        <f t="shared" si="346"/>
        <v>0.29550632911392405</v>
      </c>
      <c r="AK1514">
        <f t="shared" si="347"/>
        <v>3160</v>
      </c>
      <c r="AL1514">
        <f t="shared" si="337"/>
        <v>0.13449367088607594</v>
      </c>
      <c r="AM1514">
        <f t="shared" si="348"/>
        <v>0.17</v>
      </c>
      <c r="AN1514">
        <f t="shared" si="338"/>
        <v>0</v>
      </c>
      <c r="AO1514">
        <f t="shared" si="349"/>
        <v>2.6000000000000002E-2</v>
      </c>
      <c r="AQ1514">
        <f t="shared" si="339"/>
        <v>1</v>
      </c>
    </row>
    <row r="1515" spans="1:43" ht="15.75" thickBot="1">
      <c r="A1515" s="51">
        <f t="shared" si="340"/>
        <v>1505</v>
      </c>
      <c r="B1515" s="52">
        <v>1</v>
      </c>
      <c r="C1515" s="52">
        <v>3.16</v>
      </c>
      <c r="D1515" s="56">
        <v>0</v>
      </c>
      <c r="E1515" s="52">
        <v>1</v>
      </c>
      <c r="F1515" s="52">
        <v>7</v>
      </c>
      <c r="G1515" s="53">
        <v>2.5299999999999998</v>
      </c>
      <c r="H1515" s="53">
        <v>2.5499999999999998</v>
      </c>
      <c r="I1515" s="52">
        <v>2</v>
      </c>
      <c r="J1515" s="53">
        <v>2.63</v>
      </c>
      <c r="K1515" s="53">
        <v>2.6720799999999998</v>
      </c>
      <c r="L1515" s="52">
        <v>45</v>
      </c>
      <c r="M1515" s="52">
        <v>2</v>
      </c>
      <c r="N1515" s="52">
        <v>10</v>
      </c>
      <c r="O1515" s="52">
        <v>91</v>
      </c>
      <c r="P1515" s="54">
        <v>57.761168500000004</v>
      </c>
      <c r="Q1515" s="54">
        <v>31.969678999999999</v>
      </c>
      <c r="R1515" s="55">
        <v>0</v>
      </c>
      <c r="T1515" s="52">
        <v>170</v>
      </c>
      <c r="U1515" s="47">
        <f t="shared" si="341"/>
        <v>377.77777777777777</v>
      </c>
      <c r="V1515" s="47">
        <f t="shared" si="342"/>
        <v>994.14</v>
      </c>
      <c r="W1515" s="47">
        <f t="shared" si="336"/>
        <v>775.8431786216596</v>
      </c>
      <c r="X1515" s="50">
        <f t="shared" si="343"/>
        <v>0</v>
      </c>
      <c r="AD1515" s="46">
        <v>0</v>
      </c>
      <c r="AE1515" s="53">
        <v>375</v>
      </c>
      <c r="AF1515" s="52">
        <v>3</v>
      </c>
      <c r="AG1515">
        <f t="shared" si="344"/>
        <v>2651.04</v>
      </c>
      <c r="AH1515">
        <f t="shared" si="350"/>
        <v>0.375</v>
      </c>
      <c r="AI1515">
        <f t="shared" si="345"/>
        <v>2540</v>
      </c>
      <c r="AJ1515">
        <f t="shared" si="346"/>
        <v>0.30545007032348803</v>
      </c>
      <c r="AK1515">
        <f t="shared" si="347"/>
        <v>3160</v>
      </c>
      <c r="AL1515">
        <f t="shared" si="337"/>
        <v>0.11954992967651196</v>
      </c>
      <c r="AM1515">
        <f t="shared" si="348"/>
        <v>0.17</v>
      </c>
      <c r="AN1515">
        <f t="shared" si="338"/>
        <v>0</v>
      </c>
      <c r="AO1515">
        <f t="shared" si="349"/>
        <v>0.03</v>
      </c>
      <c r="AQ1515">
        <f t="shared" si="339"/>
        <v>1</v>
      </c>
    </row>
    <row r="1516" spans="1:43" ht="15.75" thickBot="1">
      <c r="A1516" s="51">
        <f t="shared" si="340"/>
        <v>1506</v>
      </c>
      <c r="B1516" s="52">
        <v>1</v>
      </c>
      <c r="C1516" s="52">
        <v>3.16</v>
      </c>
      <c r="D1516" s="56">
        <v>0</v>
      </c>
      <c r="E1516" s="52">
        <v>1</v>
      </c>
      <c r="F1516" s="52">
        <v>7</v>
      </c>
      <c r="G1516" s="53">
        <v>2.5299999999999998</v>
      </c>
      <c r="H1516" s="53">
        <v>2.5499999999999998</v>
      </c>
      <c r="I1516" s="52">
        <v>2</v>
      </c>
      <c r="J1516" s="53">
        <v>2.63</v>
      </c>
      <c r="K1516" s="53">
        <v>2.6720799999999998</v>
      </c>
      <c r="L1516" s="52">
        <v>45</v>
      </c>
      <c r="M1516" s="52">
        <v>1</v>
      </c>
      <c r="N1516" s="52">
        <v>20</v>
      </c>
      <c r="O1516" s="52">
        <v>91</v>
      </c>
      <c r="P1516" s="54">
        <v>58.8399</v>
      </c>
      <c r="Q1516" s="54">
        <v>35.107807000000001</v>
      </c>
      <c r="R1516" s="55">
        <v>0</v>
      </c>
      <c r="T1516" s="52">
        <v>170</v>
      </c>
      <c r="U1516" s="47">
        <f t="shared" si="341"/>
        <v>377.77777777777777</v>
      </c>
      <c r="V1516" s="47">
        <f t="shared" si="342"/>
        <v>994.14</v>
      </c>
      <c r="W1516" s="47">
        <f t="shared" si="336"/>
        <v>775.8431786216596</v>
      </c>
      <c r="X1516" s="50">
        <f t="shared" si="343"/>
        <v>0</v>
      </c>
      <c r="AD1516" s="46">
        <v>0</v>
      </c>
      <c r="AE1516" s="53">
        <v>375</v>
      </c>
      <c r="AF1516" s="52">
        <v>3</v>
      </c>
      <c r="AG1516">
        <f t="shared" si="344"/>
        <v>2651.04</v>
      </c>
      <c r="AH1516">
        <f t="shared" si="350"/>
        <v>0.375</v>
      </c>
      <c r="AI1516">
        <f t="shared" si="345"/>
        <v>2540</v>
      </c>
      <c r="AJ1516">
        <f t="shared" si="346"/>
        <v>0.30545007032348803</v>
      </c>
      <c r="AK1516">
        <f t="shared" si="347"/>
        <v>3160</v>
      </c>
      <c r="AL1516">
        <f t="shared" si="337"/>
        <v>0.11954992967651196</v>
      </c>
      <c r="AM1516">
        <f t="shared" si="348"/>
        <v>0.17</v>
      </c>
      <c r="AN1516">
        <f t="shared" si="338"/>
        <v>0</v>
      </c>
      <c r="AO1516">
        <f t="shared" si="349"/>
        <v>0.03</v>
      </c>
      <c r="AQ1516">
        <f t="shared" si="339"/>
        <v>1</v>
      </c>
    </row>
    <row r="1517" spans="1:43" ht="15.75" thickBot="1">
      <c r="A1517" s="51">
        <f t="shared" si="340"/>
        <v>1507</v>
      </c>
      <c r="B1517" s="52">
        <v>1</v>
      </c>
      <c r="C1517" s="52">
        <v>3.16</v>
      </c>
      <c r="D1517" s="56">
        <v>0</v>
      </c>
      <c r="E1517" s="52">
        <v>1</v>
      </c>
      <c r="F1517" s="52">
        <v>7</v>
      </c>
      <c r="G1517" s="53">
        <v>2.5299999999999998</v>
      </c>
      <c r="H1517" s="53">
        <v>2.5499999999999998</v>
      </c>
      <c r="I1517" s="52">
        <v>2</v>
      </c>
      <c r="J1517" s="53">
        <v>2.63</v>
      </c>
      <c r="K1517" s="53">
        <v>2.6720799999999998</v>
      </c>
      <c r="L1517" s="52">
        <v>45</v>
      </c>
      <c r="M1517" s="52">
        <v>2</v>
      </c>
      <c r="N1517" s="52">
        <v>30</v>
      </c>
      <c r="O1517" s="52">
        <v>91</v>
      </c>
      <c r="P1517" s="54">
        <v>59.624431999999999</v>
      </c>
      <c r="Q1517" s="54">
        <v>36.186538499999997</v>
      </c>
      <c r="R1517" s="55">
        <v>0</v>
      </c>
      <c r="T1517" s="52">
        <v>170</v>
      </c>
      <c r="U1517" s="47">
        <f t="shared" si="341"/>
        <v>377.77777777777777</v>
      </c>
      <c r="V1517" s="47">
        <f t="shared" si="342"/>
        <v>994.14</v>
      </c>
      <c r="W1517" s="47">
        <f t="shared" si="336"/>
        <v>775.8431786216596</v>
      </c>
      <c r="X1517" s="50">
        <f t="shared" si="343"/>
        <v>0</v>
      </c>
      <c r="AD1517" s="46">
        <v>0</v>
      </c>
      <c r="AE1517" s="53">
        <v>375</v>
      </c>
      <c r="AF1517" s="52">
        <v>3</v>
      </c>
      <c r="AG1517">
        <f t="shared" si="344"/>
        <v>2651.04</v>
      </c>
      <c r="AH1517">
        <f t="shared" si="350"/>
        <v>0.375</v>
      </c>
      <c r="AI1517">
        <f t="shared" si="345"/>
        <v>2540</v>
      </c>
      <c r="AJ1517">
        <f t="shared" si="346"/>
        <v>0.30545007032348803</v>
      </c>
      <c r="AK1517">
        <f t="shared" si="347"/>
        <v>3160</v>
      </c>
      <c r="AL1517">
        <f t="shared" si="337"/>
        <v>0.11954992967651196</v>
      </c>
      <c r="AM1517">
        <f t="shared" si="348"/>
        <v>0.17</v>
      </c>
      <c r="AN1517">
        <f t="shared" si="338"/>
        <v>0</v>
      </c>
      <c r="AO1517">
        <f t="shared" si="349"/>
        <v>0.03</v>
      </c>
      <c r="AQ1517">
        <f t="shared" si="339"/>
        <v>1</v>
      </c>
    </row>
    <row r="1518" spans="1:43" ht="15.75" thickBot="1">
      <c r="A1518" s="51">
        <f t="shared" si="340"/>
        <v>1508</v>
      </c>
      <c r="B1518" s="52">
        <v>1</v>
      </c>
      <c r="C1518" s="52">
        <v>3.16</v>
      </c>
      <c r="D1518" s="56">
        <v>0</v>
      </c>
      <c r="E1518" s="52">
        <v>1</v>
      </c>
      <c r="F1518" s="52">
        <v>5</v>
      </c>
      <c r="G1518" s="53">
        <v>2.6</v>
      </c>
      <c r="H1518" s="53">
        <v>2.6447200000000004</v>
      </c>
      <c r="I1518" s="52">
        <v>2</v>
      </c>
      <c r="J1518" s="53">
        <v>2.62</v>
      </c>
      <c r="K1518" s="53">
        <v>2.6388640000000003</v>
      </c>
      <c r="L1518" s="52">
        <v>25</v>
      </c>
      <c r="M1518" s="52">
        <v>1</v>
      </c>
      <c r="N1518" s="52">
        <v>20</v>
      </c>
      <c r="O1518" s="52">
        <v>7</v>
      </c>
      <c r="P1518" s="54">
        <v>74.138273999999996</v>
      </c>
      <c r="Q1518" s="54">
        <v>35.598139499999995</v>
      </c>
      <c r="R1518" s="55">
        <v>0</v>
      </c>
      <c r="T1518" s="52">
        <v>150</v>
      </c>
      <c r="U1518" s="47">
        <f t="shared" si="341"/>
        <v>600</v>
      </c>
      <c r="V1518" s="47">
        <f t="shared" si="342"/>
        <v>1017.5901840000001</v>
      </c>
      <c r="W1518" s="47">
        <f t="shared" si="336"/>
        <v>590.36294430379735</v>
      </c>
      <c r="X1518" s="50">
        <f t="shared" si="343"/>
        <v>0</v>
      </c>
      <c r="AD1518" s="46">
        <v>0</v>
      </c>
      <c r="AE1518" s="53">
        <v>387</v>
      </c>
      <c r="AF1518" s="52">
        <v>4.8</v>
      </c>
      <c r="AG1518">
        <f t="shared" si="344"/>
        <v>2629.4320000000002</v>
      </c>
      <c r="AH1518">
        <f t="shared" si="350"/>
        <v>0.38700000000000001</v>
      </c>
      <c r="AI1518">
        <f t="shared" si="345"/>
        <v>2622.3600000000006</v>
      </c>
      <c r="AJ1518">
        <f t="shared" si="346"/>
        <v>0.22512658227848092</v>
      </c>
      <c r="AK1518">
        <f t="shared" si="347"/>
        <v>3160</v>
      </c>
      <c r="AL1518">
        <f t="shared" si="337"/>
        <v>0.189873417721519</v>
      </c>
      <c r="AM1518">
        <f t="shared" si="348"/>
        <v>0.15</v>
      </c>
      <c r="AN1518">
        <f t="shared" si="338"/>
        <v>0</v>
      </c>
      <c r="AO1518">
        <f t="shared" si="349"/>
        <v>4.8000000000000001E-2</v>
      </c>
      <c r="AQ1518">
        <f t="shared" si="339"/>
        <v>1</v>
      </c>
    </row>
    <row r="1519" spans="1:43" ht="15.75" thickBot="1">
      <c r="A1519" s="51">
        <f t="shared" si="340"/>
        <v>1509</v>
      </c>
      <c r="B1519" s="52">
        <v>1</v>
      </c>
      <c r="C1519" s="52">
        <v>3.16</v>
      </c>
      <c r="D1519" s="56">
        <v>0</v>
      </c>
      <c r="E1519" s="52">
        <v>1</v>
      </c>
      <c r="F1519" s="52">
        <v>5</v>
      </c>
      <c r="G1519" s="53">
        <v>2.6</v>
      </c>
      <c r="H1519" s="53">
        <v>2.6447200000000004</v>
      </c>
      <c r="I1519" s="52">
        <v>2</v>
      </c>
      <c r="J1519" s="53">
        <v>2.62</v>
      </c>
      <c r="K1519" s="53">
        <v>2.6388640000000003</v>
      </c>
      <c r="L1519" s="52">
        <v>25</v>
      </c>
      <c r="M1519" s="52">
        <v>1</v>
      </c>
      <c r="N1519" s="52">
        <v>20</v>
      </c>
      <c r="O1519" s="52">
        <v>28</v>
      </c>
      <c r="P1519" s="54">
        <v>91.005712000000003</v>
      </c>
      <c r="Q1519" s="54">
        <v>39.030467000000002</v>
      </c>
      <c r="R1519" s="55">
        <v>0</v>
      </c>
      <c r="T1519" s="52">
        <v>150</v>
      </c>
      <c r="U1519" s="47">
        <f t="shared" si="341"/>
        <v>600</v>
      </c>
      <c r="V1519" s="47">
        <f t="shared" si="342"/>
        <v>1017.5901840000001</v>
      </c>
      <c r="W1519" s="47">
        <f t="shared" si="336"/>
        <v>590.36294430379735</v>
      </c>
      <c r="X1519" s="50">
        <f t="shared" si="343"/>
        <v>0</v>
      </c>
      <c r="AD1519" s="46">
        <v>0</v>
      </c>
      <c r="AE1519" s="53">
        <v>387</v>
      </c>
      <c r="AF1519" s="52">
        <v>4.8</v>
      </c>
      <c r="AG1519">
        <f t="shared" si="344"/>
        <v>2629.4320000000002</v>
      </c>
      <c r="AH1519">
        <f t="shared" si="350"/>
        <v>0.38700000000000001</v>
      </c>
      <c r="AI1519">
        <f t="shared" si="345"/>
        <v>2622.3600000000006</v>
      </c>
      <c r="AJ1519">
        <f t="shared" si="346"/>
        <v>0.22512658227848092</v>
      </c>
      <c r="AK1519">
        <f t="shared" si="347"/>
        <v>3160</v>
      </c>
      <c r="AL1519">
        <f t="shared" si="337"/>
        <v>0.189873417721519</v>
      </c>
      <c r="AM1519">
        <f t="shared" si="348"/>
        <v>0.15</v>
      </c>
      <c r="AN1519">
        <f t="shared" si="338"/>
        <v>0</v>
      </c>
      <c r="AO1519">
        <f t="shared" si="349"/>
        <v>4.8000000000000001E-2</v>
      </c>
      <c r="AQ1519">
        <f t="shared" si="339"/>
        <v>1</v>
      </c>
    </row>
    <row r="1520" spans="1:43" ht="15.75" thickBot="1">
      <c r="A1520" s="51">
        <f t="shared" si="340"/>
        <v>1510</v>
      </c>
      <c r="B1520" s="52">
        <v>1</v>
      </c>
      <c r="C1520" s="52">
        <v>3.16</v>
      </c>
      <c r="D1520" s="56">
        <v>0</v>
      </c>
      <c r="E1520" s="52">
        <v>1</v>
      </c>
      <c r="F1520" s="52">
        <v>5</v>
      </c>
      <c r="G1520" s="53">
        <v>2.6</v>
      </c>
      <c r="H1520" s="53">
        <v>2.6447200000000004</v>
      </c>
      <c r="I1520" s="52">
        <v>2</v>
      </c>
      <c r="J1520" s="53">
        <v>2.62</v>
      </c>
      <c r="K1520" s="53">
        <v>2.6388640000000003</v>
      </c>
      <c r="L1520" s="52">
        <v>35</v>
      </c>
      <c r="M1520" s="52">
        <v>1</v>
      </c>
      <c r="N1520" s="52">
        <v>20</v>
      </c>
      <c r="O1520" s="52">
        <v>7</v>
      </c>
      <c r="P1520" s="54">
        <v>55.603705500000004</v>
      </c>
      <c r="Q1520" s="54">
        <v>34.911673999999998</v>
      </c>
      <c r="R1520" s="55">
        <v>0</v>
      </c>
      <c r="T1520" s="52">
        <v>150</v>
      </c>
      <c r="U1520" s="47">
        <f t="shared" si="341"/>
        <v>428.57142857142861</v>
      </c>
      <c r="V1520" s="47">
        <f t="shared" si="342"/>
        <v>1017.5901840000001</v>
      </c>
      <c r="W1520" s="47">
        <f t="shared" si="336"/>
        <v>758.84838878842675</v>
      </c>
      <c r="X1520" s="50">
        <f t="shared" si="343"/>
        <v>0</v>
      </c>
      <c r="AD1520" s="46">
        <v>0</v>
      </c>
      <c r="AE1520" s="53">
        <v>387</v>
      </c>
      <c r="AF1520" s="52">
        <v>3.8</v>
      </c>
      <c r="AG1520">
        <f t="shared" si="344"/>
        <v>2629.4320000000002</v>
      </c>
      <c r="AH1520">
        <f t="shared" si="350"/>
        <v>0.38700000000000001</v>
      </c>
      <c r="AI1520">
        <f t="shared" si="345"/>
        <v>2622.3600000000006</v>
      </c>
      <c r="AJ1520">
        <f t="shared" si="346"/>
        <v>0.28937613019891495</v>
      </c>
      <c r="AK1520">
        <f t="shared" si="347"/>
        <v>3160</v>
      </c>
      <c r="AL1520">
        <f t="shared" si="337"/>
        <v>0.13562386980108501</v>
      </c>
      <c r="AM1520">
        <f t="shared" si="348"/>
        <v>0.15</v>
      </c>
      <c r="AN1520">
        <f t="shared" si="338"/>
        <v>0</v>
      </c>
      <c r="AO1520">
        <f t="shared" si="349"/>
        <v>3.7999999999999999E-2</v>
      </c>
      <c r="AQ1520">
        <f t="shared" si="339"/>
        <v>1</v>
      </c>
    </row>
    <row r="1521" spans="1:43" ht="15.75" thickBot="1">
      <c r="A1521" s="51">
        <f t="shared" si="340"/>
        <v>1511</v>
      </c>
      <c r="B1521" s="52">
        <v>1</v>
      </c>
      <c r="C1521" s="52">
        <v>3.16</v>
      </c>
      <c r="D1521" s="56">
        <v>0</v>
      </c>
      <c r="E1521" s="52">
        <v>1</v>
      </c>
      <c r="F1521" s="52">
        <v>5</v>
      </c>
      <c r="G1521" s="53">
        <v>2.6</v>
      </c>
      <c r="H1521" s="53">
        <v>2.6447200000000004</v>
      </c>
      <c r="I1521" s="52">
        <v>2</v>
      </c>
      <c r="J1521" s="53">
        <v>2.62</v>
      </c>
      <c r="K1521" s="53">
        <v>2.6388640000000003</v>
      </c>
      <c r="L1521" s="52">
        <v>35</v>
      </c>
      <c r="M1521" s="52">
        <v>1</v>
      </c>
      <c r="N1521" s="52">
        <v>20</v>
      </c>
      <c r="O1521" s="52">
        <v>28</v>
      </c>
      <c r="P1521" s="54">
        <v>73.451808499999999</v>
      </c>
      <c r="Q1521" s="54">
        <v>37.853669000000004</v>
      </c>
      <c r="R1521" s="55">
        <v>0</v>
      </c>
      <c r="T1521" s="52">
        <v>150</v>
      </c>
      <c r="U1521" s="47">
        <f t="shared" si="341"/>
        <v>428.57142857142861</v>
      </c>
      <c r="V1521" s="47">
        <f t="shared" si="342"/>
        <v>1017.5901840000001</v>
      </c>
      <c r="W1521" s="47">
        <f t="shared" si="336"/>
        <v>758.84838878842675</v>
      </c>
      <c r="X1521" s="50">
        <f t="shared" si="343"/>
        <v>0</v>
      </c>
      <c r="AD1521" s="46">
        <v>0</v>
      </c>
      <c r="AE1521" s="53">
        <v>387</v>
      </c>
      <c r="AF1521" s="52">
        <v>3.8</v>
      </c>
      <c r="AG1521">
        <f t="shared" si="344"/>
        <v>2629.4320000000002</v>
      </c>
      <c r="AH1521">
        <f t="shared" si="350"/>
        <v>0.38700000000000001</v>
      </c>
      <c r="AI1521">
        <f t="shared" si="345"/>
        <v>2622.3600000000006</v>
      </c>
      <c r="AJ1521">
        <f t="shared" si="346"/>
        <v>0.28937613019891495</v>
      </c>
      <c r="AK1521">
        <f t="shared" si="347"/>
        <v>3160</v>
      </c>
      <c r="AL1521">
        <f t="shared" si="337"/>
        <v>0.13562386980108501</v>
      </c>
      <c r="AM1521">
        <f t="shared" si="348"/>
        <v>0.15</v>
      </c>
      <c r="AN1521">
        <f t="shared" si="338"/>
        <v>0</v>
      </c>
      <c r="AO1521">
        <f t="shared" si="349"/>
        <v>3.7999999999999999E-2</v>
      </c>
      <c r="AQ1521">
        <f t="shared" si="339"/>
        <v>1</v>
      </c>
    </row>
    <row r="1522" spans="1:43" ht="15.75" thickBot="1">
      <c r="A1522" s="51">
        <f t="shared" si="340"/>
        <v>1512</v>
      </c>
      <c r="B1522" s="52">
        <v>1</v>
      </c>
      <c r="C1522" s="52">
        <v>3.16</v>
      </c>
      <c r="D1522" s="56">
        <v>0</v>
      </c>
      <c r="E1522" s="52">
        <v>1</v>
      </c>
      <c r="F1522" s="52">
        <v>5</v>
      </c>
      <c r="G1522" s="53">
        <v>2.6</v>
      </c>
      <c r="H1522" s="53">
        <v>2.6447200000000004</v>
      </c>
      <c r="I1522" s="52">
        <v>2</v>
      </c>
      <c r="J1522" s="53">
        <v>2.62</v>
      </c>
      <c r="K1522" s="53">
        <v>2.6388640000000003</v>
      </c>
      <c r="L1522" s="52">
        <v>35</v>
      </c>
      <c r="M1522" s="52">
        <v>1</v>
      </c>
      <c r="N1522" s="52">
        <v>20</v>
      </c>
      <c r="O1522" s="52">
        <v>7</v>
      </c>
      <c r="P1522" s="54">
        <v>53.936574999999998</v>
      </c>
      <c r="Q1522" s="54">
        <v>32.754210999999998</v>
      </c>
      <c r="R1522" s="55">
        <v>0</v>
      </c>
      <c r="T1522" s="52">
        <v>160</v>
      </c>
      <c r="U1522" s="47">
        <f t="shared" si="341"/>
        <v>457.14285714285717</v>
      </c>
      <c r="V1522" s="47">
        <f t="shared" si="342"/>
        <v>1017.5901840000001</v>
      </c>
      <c r="W1522" s="47">
        <f t="shared" si="336"/>
        <v>695.80268137432188</v>
      </c>
      <c r="X1522" s="50">
        <f t="shared" si="343"/>
        <v>0</v>
      </c>
      <c r="AD1522" s="46">
        <v>0</v>
      </c>
      <c r="AE1522" s="53">
        <v>387</v>
      </c>
      <c r="AF1522" s="52">
        <v>4.3</v>
      </c>
      <c r="AG1522">
        <f t="shared" si="344"/>
        <v>2629.4320000000002</v>
      </c>
      <c r="AH1522">
        <f t="shared" si="350"/>
        <v>0.38700000000000001</v>
      </c>
      <c r="AI1522">
        <f t="shared" si="345"/>
        <v>2622.3600000000006</v>
      </c>
      <c r="AJ1522">
        <f t="shared" si="346"/>
        <v>0.26533453887884262</v>
      </c>
      <c r="AK1522">
        <f t="shared" si="347"/>
        <v>3160</v>
      </c>
      <c r="AL1522">
        <f t="shared" si="337"/>
        <v>0.14466546112115733</v>
      </c>
      <c r="AM1522">
        <f t="shared" si="348"/>
        <v>0.16</v>
      </c>
      <c r="AN1522">
        <f t="shared" si="338"/>
        <v>0</v>
      </c>
      <c r="AO1522">
        <f t="shared" si="349"/>
        <v>4.2999999999999997E-2</v>
      </c>
      <c r="AQ1522">
        <f t="shared" si="339"/>
        <v>1</v>
      </c>
    </row>
    <row r="1523" spans="1:43" ht="15.75" thickBot="1">
      <c r="A1523" s="51">
        <f t="shared" si="340"/>
        <v>1513</v>
      </c>
      <c r="B1523" s="52">
        <v>1</v>
      </c>
      <c r="C1523" s="52">
        <v>3.16</v>
      </c>
      <c r="D1523" s="56">
        <v>0</v>
      </c>
      <c r="E1523" s="52">
        <v>1</v>
      </c>
      <c r="F1523" s="52">
        <v>5</v>
      </c>
      <c r="G1523" s="53">
        <v>2.6</v>
      </c>
      <c r="H1523" s="53">
        <v>2.6447200000000004</v>
      </c>
      <c r="I1523" s="52">
        <v>2</v>
      </c>
      <c r="J1523" s="53">
        <v>2.62</v>
      </c>
      <c r="K1523" s="53">
        <v>2.6388640000000003</v>
      </c>
      <c r="L1523" s="52">
        <v>35</v>
      </c>
      <c r="M1523" s="52">
        <v>1</v>
      </c>
      <c r="N1523" s="52">
        <v>20</v>
      </c>
      <c r="O1523" s="52">
        <v>28</v>
      </c>
      <c r="P1523" s="54">
        <v>69.136882499999999</v>
      </c>
      <c r="Q1523" s="54">
        <v>36.873003999999995</v>
      </c>
      <c r="R1523" s="55">
        <v>0</v>
      </c>
      <c r="T1523" s="52">
        <v>160</v>
      </c>
      <c r="U1523" s="47">
        <f t="shared" si="341"/>
        <v>457.14285714285717</v>
      </c>
      <c r="V1523" s="47">
        <f t="shared" si="342"/>
        <v>1017.5901840000001</v>
      </c>
      <c r="W1523" s="47">
        <f t="shared" si="336"/>
        <v>695.80268137432188</v>
      </c>
      <c r="X1523" s="50">
        <f t="shared" si="343"/>
        <v>0</v>
      </c>
      <c r="AD1523" s="46">
        <v>0</v>
      </c>
      <c r="AE1523" s="53">
        <v>387</v>
      </c>
      <c r="AF1523" s="52">
        <v>4.3</v>
      </c>
      <c r="AG1523">
        <f t="shared" si="344"/>
        <v>2629.4320000000002</v>
      </c>
      <c r="AH1523">
        <f t="shared" si="350"/>
        <v>0.38700000000000001</v>
      </c>
      <c r="AI1523">
        <f t="shared" si="345"/>
        <v>2622.3600000000006</v>
      </c>
      <c r="AJ1523">
        <f t="shared" si="346"/>
        <v>0.26533453887884262</v>
      </c>
      <c r="AK1523">
        <f t="shared" si="347"/>
        <v>3160</v>
      </c>
      <c r="AL1523">
        <f t="shared" si="337"/>
        <v>0.14466546112115733</v>
      </c>
      <c r="AM1523">
        <f t="shared" si="348"/>
        <v>0.16</v>
      </c>
      <c r="AN1523">
        <f t="shared" si="338"/>
        <v>0</v>
      </c>
      <c r="AO1523">
        <f t="shared" si="349"/>
        <v>4.2999999999999997E-2</v>
      </c>
      <c r="AQ1523">
        <f t="shared" si="339"/>
        <v>1</v>
      </c>
    </row>
    <row r="1524" spans="1:43" ht="15.75" thickBot="1">
      <c r="A1524" s="51">
        <f t="shared" si="340"/>
        <v>1514</v>
      </c>
      <c r="B1524" s="52">
        <v>1</v>
      </c>
      <c r="C1524" s="52">
        <v>3.16</v>
      </c>
      <c r="D1524" s="56">
        <v>0</v>
      </c>
      <c r="E1524" s="52">
        <v>1</v>
      </c>
      <c r="F1524" s="52">
        <v>5</v>
      </c>
      <c r="G1524" s="53">
        <v>2.6</v>
      </c>
      <c r="H1524" s="53">
        <v>2.6447200000000004</v>
      </c>
      <c r="I1524" s="52">
        <v>2</v>
      </c>
      <c r="J1524" s="53">
        <v>2.62</v>
      </c>
      <c r="K1524" s="53">
        <v>2.6388640000000003</v>
      </c>
      <c r="L1524" s="52">
        <v>30</v>
      </c>
      <c r="M1524" s="52">
        <v>1</v>
      </c>
      <c r="N1524" s="52">
        <v>20</v>
      </c>
      <c r="O1524" s="52">
        <v>7</v>
      </c>
      <c r="P1524" s="54">
        <v>58.447634000000001</v>
      </c>
      <c r="Q1524" s="54">
        <v>34.127141999999999</v>
      </c>
      <c r="R1524" s="55">
        <v>0</v>
      </c>
      <c r="T1524" s="52">
        <v>170</v>
      </c>
      <c r="U1524" s="47">
        <f t="shared" si="341"/>
        <v>566.66666666666674</v>
      </c>
      <c r="V1524" s="47">
        <f t="shared" si="342"/>
        <v>1017.5901840000001</v>
      </c>
      <c r="W1524" s="47">
        <f t="shared" ref="W1524:W1561" si="351">(AJ1524*AVERAGE(G1524:H1524)*1000)</f>
        <v>578.689569620253</v>
      </c>
      <c r="X1524" s="50">
        <f t="shared" si="343"/>
        <v>0</v>
      </c>
      <c r="AD1524" s="46">
        <v>0</v>
      </c>
      <c r="AE1524" s="53">
        <v>387</v>
      </c>
      <c r="AF1524" s="52">
        <v>4.3</v>
      </c>
      <c r="AG1524">
        <f t="shared" si="344"/>
        <v>2629.4320000000002</v>
      </c>
      <c r="AH1524">
        <f t="shared" si="350"/>
        <v>0.38700000000000001</v>
      </c>
      <c r="AI1524">
        <f t="shared" si="345"/>
        <v>2622.3600000000006</v>
      </c>
      <c r="AJ1524">
        <f t="shared" si="346"/>
        <v>0.22067510548523195</v>
      </c>
      <c r="AK1524">
        <f t="shared" si="347"/>
        <v>3160</v>
      </c>
      <c r="AL1524">
        <f t="shared" ref="AL1524:AL1561" si="352">(U1524/AK1524)</f>
        <v>0.17932489451476796</v>
      </c>
      <c r="AM1524">
        <f t="shared" si="348"/>
        <v>0.17</v>
      </c>
      <c r="AN1524">
        <f t="shared" ref="AN1524:AN1561" si="353">(X1524/(E1524*1000))</f>
        <v>0</v>
      </c>
      <c r="AO1524">
        <f t="shared" si="349"/>
        <v>4.2999999999999997E-2</v>
      </c>
      <c r="AQ1524">
        <f t="shared" ref="AQ1524:AQ1561" si="354">SUM(AH1524,AJ1524,AL1524,AM1524,AN1524,AO1524)</f>
        <v>1</v>
      </c>
    </row>
    <row r="1525" spans="1:43" ht="15.75" thickBot="1">
      <c r="A1525" s="51">
        <f t="shared" si="340"/>
        <v>1515</v>
      </c>
      <c r="B1525" s="52">
        <v>1</v>
      </c>
      <c r="C1525" s="52">
        <v>3.16</v>
      </c>
      <c r="D1525" s="56">
        <v>0</v>
      </c>
      <c r="E1525" s="52">
        <v>1</v>
      </c>
      <c r="F1525" s="52">
        <v>5</v>
      </c>
      <c r="G1525" s="53">
        <v>2.6</v>
      </c>
      <c r="H1525" s="53">
        <v>2.6447200000000004</v>
      </c>
      <c r="I1525" s="52">
        <v>2</v>
      </c>
      <c r="J1525" s="53">
        <v>2.62</v>
      </c>
      <c r="K1525" s="53">
        <v>2.6388640000000003</v>
      </c>
      <c r="L1525" s="52">
        <v>30</v>
      </c>
      <c r="M1525" s="52">
        <v>1</v>
      </c>
      <c r="N1525" s="52">
        <v>20</v>
      </c>
      <c r="O1525" s="52">
        <v>28</v>
      </c>
      <c r="P1525" s="54">
        <v>70.902079499999999</v>
      </c>
      <c r="Q1525" s="54">
        <v>37.069136999999998</v>
      </c>
      <c r="R1525" s="55">
        <v>0</v>
      </c>
      <c r="T1525" s="52">
        <v>170</v>
      </c>
      <c r="U1525" s="47">
        <f t="shared" si="341"/>
        <v>566.66666666666674</v>
      </c>
      <c r="V1525" s="47">
        <f t="shared" si="342"/>
        <v>1017.5901840000001</v>
      </c>
      <c r="W1525" s="47">
        <f t="shared" si="351"/>
        <v>578.689569620253</v>
      </c>
      <c r="X1525" s="50">
        <f t="shared" si="343"/>
        <v>0</v>
      </c>
      <c r="AD1525" s="46">
        <v>0</v>
      </c>
      <c r="AE1525" s="53">
        <v>387</v>
      </c>
      <c r="AF1525" s="52">
        <v>4.3</v>
      </c>
      <c r="AG1525">
        <f t="shared" si="344"/>
        <v>2629.4320000000002</v>
      </c>
      <c r="AH1525">
        <f t="shared" si="350"/>
        <v>0.38700000000000001</v>
      </c>
      <c r="AI1525">
        <f t="shared" si="345"/>
        <v>2622.3600000000006</v>
      </c>
      <c r="AJ1525">
        <f t="shared" si="346"/>
        <v>0.22067510548523195</v>
      </c>
      <c r="AK1525">
        <f t="shared" si="347"/>
        <v>3160</v>
      </c>
      <c r="AL1525">
        <f t="shared" si="352"/>
        <v>0.17932489451476796</v>
      </c>
      <c r="AM1525">
        <f t="shared" si="348"/>
        <v>0.17</v>
      </c>
      <c r="AN1525">
        <f t="shared" si="353"/>
        <v>0</v>
      </c>
      <c r="AO1525">
        <f t="shared" si="349"/>
        <v>4.2999999999999997E-2</v>
      </c>
      <c r="AQ1525">
        <f t="shared" si="354"/>
        <v>1</v>
      </c>
    </row>
    <row r="1526" spans="1:43" ht="15.75" thickBot="1">
      <c r="A1526" s="51">
        <f t="shared" si="340"/>
        <v>1516</v>
      </c>
      <c r="B1526" s="52">
        <v>1</v>
      </c>
      <c r="C1526" s="52">
        <v>3.16</v>
      </c>
      <c r="D1526" s="56">
        <v>0</v>
      </c>
      <c r="E1526" s="52">
        <v>1</v>
      </c>
      <c r="F1526" s="52">
        <v>5</v>
      </c>
      <c r="G1526" s="53">
        <v>2.6</v>
      </c>
      <c r="H1526" s="53">
        <v>2.6447200000000004</v>
      </c>
      <c r="I1526" s="52">
        <v>2</v>
      </c>
      <c r="J1526" s="53">
        <v>2.62</v>
      </c>
      <c r="K1526" s="53">
        <v>2.6388640000000003</v>
      </c>
      <c r="L1526" s="52">
        <v>35</v>
      </c>
      <c r="M1526" s="52">
        <v>1</v>
      </c>
      <c r="N1526" s="52">
        <v>20</v>
      </c>
      <c r="O1526" s="52">
        <v>7</v>
      </c>
      <c r="P1526" s="54">
        <v>50.406181000000004</v>
      </c>
      <c r="Q1526" s="54">
        <v>31.969678999999999</v>
      </c>
      <c r="R1526" s="55">
        <v>0</v>
      </c>
      <c r="T1526" s="52">
        <v>170</v>
      </c>
      <c r="U1526" s="47">
        <f t="shared" si="341"/>
        <v>485.71428571428572</v>
      </c>
      <c r="V1526" s="47">
        <f t="shared" si="342"/>
        <v>1017.5901840000001</v>
      </c>
      <c r="W1526" s="47">
        <f t="shared" si="351"/>
        <v>632.75697396021701</v>
      </c>
      <c r="X1526" s="50">
        <f t="shared" si="343"/>
        <v>0</v>
      </c>
      <c r="AD1526" s="46">
        <v>0</v>
      </c>
      <c r="AE1526" s="53">
        <v>387</v>
      </c>
      <c r="AF1526" s="52">
        <v>4.8</v>
      </c>
      <c r="AG1526">
        <f t="shared" si="344"/>
        <v>2629.4320000000002</v>
      </c>
      <c r="AH1526">
        <f t="shared" si="350"/>
        <v>0.38700000000000001</v>
      </c>
      <c r="AI1526">
        <f t="shared" si="345"/>
        <v>2622.3600000000006</v>
      </c>
      <c r="AJ1526">
        <f t="shared" si="346"/>
        <v>0.24129294755877029</v>
      </c>
      <c r="AK1526">
        <f t="shared" si="347"/>
        <v>3160</v>
      </c>
      <c r="AL1526">
        <f t="shared" si="352"/>
        <v>0.15370705244122965</v>
      </c>
      <c r="AM1526">
        <f t="shared" si="348"/>
        <v>0.17</v>
      </c>
      <c r="AN1526">
        <f t="shared" si="353"/>
        <v>0</v>
      </c>
      <c r="AO1526">
        <f t="shared" si="349"/>
        <v>4.8000000000000001E-2</v>
      </c>
      <c r="AQ1526">
        <f t="shared" si="354"/>
        <v>1</v>
      </c>
    </row>
    <row r="1527" spans="1:43" ht="15.75" thickBot="1">
      <c r="A1527" s="51">
        <f t="shared" si="340"/>
        <v>1517</v>
      </c>
      <c r="B1527" s="52">
        <v>1</v>
      </c>
      <c r="C1527" s="52">
        <v>3.16</v>
      </c>
      <c r="D1527" s="56">
        <v>0</v>
      </c>
      <c r="E1527" s="52">
        <v>1</v>
      </c>
      <c r="F1527" s="52">
        <v>5</v>
      </c>
      <c r="G1527" s="53">
        <v>2.6</v>
      </c>
      <c r="H1527" s="53">
        <v>2.6447200000000004</v>
      </c>
      <c r="I1527" s="52">
        <v>2</v>
      </c>
      <c r="J1527" s="53">
        <v>2.62</v>
      </c>
      <c r="K1527" s="53">
        <v>2.6388640000000003</v>
      </c>
      <c r="L1527" s="52">
        <v>35</v>
      </c>
      <c r="M1527" s="52">
        <v>1</v>
      </c>
      <c r="N1527" s="52">
        <v>20</v>
      </c>
      <c r="O1527" s="52">
        <v>28</v>
      </c>
      <c r="P1527" s="54">
        <v>63.350959000000003</v>
      </c>
      <c r="Q1527" s="54">
        <v>36.088471999999996</v>
      </c>
      <c r="R1527" s="55">
        <v>0</v>
      </c>
      <c r="T1527" s="52">
        <v>170</v>
      </c>
      <c r="U1527" s="47">
        <f t="shared" si="341"/>
        <v>485.71428571428572</v>
      </c>
      <c r="V1527" s="47">
        <f t="shared" si="342"/>
        <v>1017.5901840000001</v>
      </c>
      <c r="W1527" s="47">
        <f t="shared" si="351"/>
        <v>632.75697396021701</v>
      </c>
      <c r="X1527" s="50">
        <f t="shared" si="343"/>
        <v>0</v>
      </c>
      <c r="AD1527" s="46">
        <v>0</v>
      </c>
      <c r="AE1527" s="53">
        <v>387</v>
      </c>
      <c r="AF1527" s="52">
        <v>4.8</v>
      </c>
      <c r="AG1527">
        <f t="shared" si="344"/>
        <v>2629.4320000000002</v>
      </c>
      <c r="AH1527">
        <f t="shared" si="350"/>
        <v>0.38700000000000001</v>
      </c>
      <c r="AI1527">
        <f t="shared" si="345"/>
        <v>2622.3600000000006</v>
      </c>
      <c r="AJ1527">
        <f t="shared" si="346"/>
        <v>0.24129294755877029</v>
      </c>
      <c r="AK1527">
        <f t="shared" si="347"/>
        <v>3160</v>
      </c>
      <c r="AL1527">
        <f t="shared" si="352"/>
        <v>0.15370705244122965</v>
      </c>
      <c r="AM1527">
        <f t="shared" si="348"/>
        <v>0.17</v>
      </c>
      <c r="AN1527">
        <f t="shared" si="353"/>
        <v>0</v>
      </c>
      <c r="AO1527">
        <f t="shared" si="349"/>
        <v>4.8000000000000001E-2</v>
      </c>
      <c r="AQ1527">
        <f t="shared" si="354"/>
        <v>1</v>
      </c>
    </row>
    <row r="1528" spans="1:43" ht="15.75" thickBot="1">
      <c r="A1528" s="51">
        <f t="shared" si="340"/>
        <v>1518</v>
      </c>
      <c r="B1528" s="52">
        <v>1</v>
      </c>
      <c r="C1528" s="52">
        <v>3.16</v>
      </c>
      <c r="D1528" s="56">
        <v>0</v>
      </c>
      <c r="E1528" s="52">
        <v>1</v>
      </c>
      <c r="F1528" s="52">
        <v>5</v>
      </c>
      <c r="G1528" s="53">
        <v>2.6</v>
      </c>
      <c r="H1528" s="53">
        <v>2.6447200000000004</v>
      </c>
      <c r="I1528" s="52">
        <v>2</v>
      </c>
      <c r="J1528" s="53">
        <v>2.62</v>
      </c>
      <c r="K1528" s="53">
        <v>2.6388640000000003</v>
      </c>
      <c r="L1528" s="52">
        <v>40</v>
      </c>
      <c r="M1528" s="52">
        <v>1</v>
      </c>
      <c r="N1528" s="52">
        <v>20</v>
      </c>
      <c r="O1528" s="52">
        <v>7</v>
      </c>
      <c r="P1528" s="54">
        <v>43.933791999999997</v>
      </c>
      <c r="Q1528" s="54">
        <v>29.714149499999998</v>
      </c>
      <c r="R1528" s="55">
        <v>0</v>
      </c>
      <c r="T1528" s="52">
        <v>170</v>
      </c>
      <c r="U1528" s="47">
        <f t="shared" si="341"/>
        <v>425</v>
      </c>
      <c r="V1528" s="47">
        <f t="shared" si="342"/>
        <v>1017.5901840000001</v>
      </c>
      <c r="W1528" s="47">
        <f t="shared" si="351"/>
        <v>701.4978972151896</v>
      </c>
      <c r="X1528" s="50">
        <f t="shared" si="343"/>
        <v>0</v>
      </c>
      <c r="AD1528" s="46">
        <v>0</v>
      </c>
      <c r="AE1528" s="53">
        <v>387</v>
      </c>
      <c r="AF1528" s="52">
        <v>4.0999999999999996</v>
      </c>
      <c r="AG1528">
        <f t="shared" si="344"/>
        <v>2629.4320000000002</v>
      </c>
      <c r="AH1528">
        <f t="shared" si="350"/>
        <v>0.38700000000000001</v>
      </c>
      <c r="AI1528">
        <f t="shared" si="345"/>
        <v>2622.3600000000006</v>
      </c>
      <c r="AJ1528">
        <f t="shared" si="346"/>
        <v>0.26750632911392391</v>
      </c>
      <c r="AK1528">
        <f t="shared" si="347"/>
        <v>3160</v>
      </c>
      <c r="AL1528">
        <f t="shared" si="352"/>
        <v>0.13449367088607594</v>
      </c>
      <c r="AM1528">
        <f t="shared" si="348"/>
        <v>0.17</v>
      </c>
      <c r="AN1528">
        <f t="shared" si="353"/>
        <v>0</v>
      </c>
      <c r="AO1528">
        <f t="shared" si="349"/>
        <v>4.0999999999999995E-2</v>
      </c>
      <c r="AQ1528">
        <f t="shared" si="354"/>
        <v>1</v>
      </c>
    </row>
    <row r="1529" spans="1:43" ht="15.75" thickBot="1">
      <c r="A1529" s="51">
        <f t="shared" si="340"/>
        <v>1519</v>
      </c>
      <c r="B1529" s="52">
        <v>1</v>
      </c>
      <c r="C1529" s="52">
        <v>3.16</v>
      </c>
      <c r="D1529" s="56">
        <v>0</v>
      </c>
      <c r="E1529" s="52">
        <v>1</v>
      </c>
      <c r="F1529" s="52">
        <v>5</v>
      </c>
      <c r="G1529" s="53">
        <v>2.6</v>
      </c>
      <c r="H1529" s="53">
        <v>2.6447200000000004</v>
      </c>
      <c r="I1529" s="52">
        <v>2</v>
      </c>
      <c r="J1529" s="53">
        <v>2.62</v>
      </c>
      <c r="K1529" s="53">
        <v>2.6388640000000003</v>
      </c>
      <c r="L1529" s="52">
        <v>40</v>
      </c>
      <c r="M1529" s="52">
        <v>1</v>
      </c>
      <c r="N1529" s="52">
        <v>20</v>
      </c>
      <c r="O1529" s="52">
        <v>28</v>
      </c>
      <c r="P1529" s="54">
        <v>56.682437</v>
      </c>
      <c r="Q1529" s="54">
        <v>34.323274999999995</v>
      </c>
      <c r="R1529" s="55">
        <v>0</v>
      </c>
      <c r="T1529" s="52">
        <v>170</v>
      </c>
      <c r="U1529" s="47">
        <f t="shared" si="341"/>
        <v>425</v>
      </c>
      <c r="V1529" s="47">
        <f t="shared" si="342"/>
        <v>1017.5901840000001</v>
      </c>
      <c r="W1529" s="47">
        <f t="shared" si="351"/>
        <v>701.4978972151896</v>
      </c>
      <c r="X1529" s="50">
        <f t="shared" si="343"/>
        <v>0</v>
      </c>
      <c r="AD1529" s="46">
        <v>0</v>
      </c>
      <c r="AE1529" s="53">
        <v>387</v>
      </c>
      <c r="AF1529" s="52">
        <v>4.0999999999999996</v>
      </c>
      <c r="AG1529">
        <f t="shared" si="344"/>
        <v>2629.4320000000002</v>
      </c>
      <c r="AH1529">
        <f t="shared" si="350"/>
        <v>0.38700000000000001</v>
      </c>
      <c r="AI1529">
        <f t="shared" si="345"/>
        <v>2622.3600000000006</v>
      </c>
      <c r="AJ1529">
        <f t="shared" si="346"/>
        <v>0.26750632911392391</v>
      </c>
      <c r="AK1529">
        <f t="shared" si="347"/>
        <v>3160</v>
      </c>
      <c r="AL1529">
        <f t="shared" si="352"/>
        <v>0.13449367088607594</v>
      </c>
      <c r="AM1529">
        <f t="shared" si="348"/>
        <v>0.17</v>
      </c>
      <c r="AN1529">
        <f t="shared" si="353"/>
        <v>0</v>
      </c>
      <c r="AO1529">
        <f t="shared" si="349"/>
        <v>4.0999999999999995E-2</v>
      </c>
      <c r="AQ1529">
        <f t="shared" si="354"/>
        <v>1</v>
      </c>
    </row>
    <row r="1530" spans="1:43" ht="15.75" thickBot="1">
      <c r="A1530" s="51">
        <f t="shared" si="340"/>
        <v>1520</v>
      </c>
      <c r="B1530" s="52">
        <v>1</v>
      </c>
      <c r="C1530" s="52">
        <v>3.16</v>
      </c>
      <c r="D1530" s="56">
        <v>0</v>
      </c>
      <c r="E1530" s="52">
        <v>1</v>
      </c>
      <c r="F1530" s="52">
        <v>5</v>
      </c>
      <c r="G1530" s="53">
        <v>2.6</v>
      </c>
      <c r="H1530" s="53">
        <v>2.6447200000000004</v>
      </c>
      <c r="I1530" s="52">
        <v>2</v>
      </c>
      <c r="J1530" s="53">
        <v>2.62</v>
      </c>
      <c r="K1530" s="53">
        <v>2.6388640000000003</v>
      </c>
      <c r="L1530" s="52">
        <v>45</v>
      </c>
      <c r="M1530" s="52">
        <v>1</v>
      </c>
      <c r="N1530" s="52">
        <v>20</v>
      </c>
      <c r="O1530" s="52">
        <v>7</v>
      </c>
      <c r="P1530" s="54">
        <v>35.205873500000003</v>
      </c>
      <c r="Q1530" s="54">
        <v>29.223817</v>
      </c>
      <c r="R1530" s="55">
        <v>0</v>
      </c>
      <c r="T1530" s="52">
        <v>170</v>
      </c>
      <c r="U1530" s="47">
        <f t="shared" si="341"/>
        <v>377.77777777777777</v>
      </c>
      <c r="V1530" s="47">
        <f t="shared" si="342"/>
        <v>1017.5901840000001</v>
      </c>
      <c r="W1530" s="47">
        <f t="shared" si="351"/>
        <v>719.70688641350216</v>
      </c>
      <c r="X1530" s="50">
        <f t="shared" si="343"/>
        <v>0</v>
      </c>
      <c r="AD1530" s="46">
        <v>0</v>
      </c>
      <c r="AE1530" s="53">
        <v>387</v>
      </c>
      <c r="AF1530" s="52">
        <v>4.9000000000000004</v>
      </c>
      <c r="AG1530">
        <f t="shared" si="344"/>
        <v>2629.4320000000002</v>
      </c>
      <c r="AH1530">
        <f t="shared" si="350"/>
        <v>0.38700000000000001</v>
      </c>
      <c r="AI1530">
        <f t="shared" si="345"/>
        <v>2622.3600000000006</v>
      </c>
      <c r="AJ1530">
        <f t="shared" si="346"/>
        <v>0.274450070323488</v>
      </c>
      <c r="AK1530">
        <f t="shared" si="347"/>
        <v>3160</v>
      </c>
      <c r="AL1530">
        <f t="shared" si="352"/>
        <v>0.11954992967651196</v>
      </c>
      <c r="AM1530">
        <f t="shared" si="348"/>
        <v>0.17</v>
      </c>
      <c r="AN1530">
        <f t="shared" si="353"/>
        <v>0</v>
      </c>
      <c r="AO1530">
        <f t="shared" si="349"/>
        <v>4.9000000000000002E-2</v>
      </c>
      <c r="AQ1530">
        <f t="shared" si="354"/>
        <v>1</v>
      </c>
    </row>
    <row r="1531" spans="1:43" ht="15.75" thickBot="1">
      <c r="A1531" s="51">
        <f t="shared" si="340"/>
        <v>1521</v>
      </c>
      <c r="B1531" s="52">
        <v>1</v>
      </c>
      <c r="C1531" s="52">
        <v>3.16</v>
      </c>
      <c r="D1531" s="56">
        <v>0</v>
      </c>
      <c r="E1531" s="52">
        <v>1</v>
      </c>
      <c r="F1531" s="52">
        <v>5</v>
      </c>
      <c r="G1531" s="53">
        <v>2.6</v>
      </c>
      <c r="H1531" s="53">
        <v>2.6447200000000004</v>
      </c>
      <c r="I1531" s="52">
        <v>2</v>
      </c>
      <c r="J1531" s="53">
        <v>2.62</v>
      </c>
      <c r="K1531" s="53">
        <v>2.6388640000000003</v>
      </c>
      <c r="L1531" s="52">
        <v>45</v>
      </c>
      <c r="M1531" s="52">
        <v>1</v>
      </c>
      <c r="N1531" s="52">
        <v>20</v>
      </c>
      <c r="O1531" s="52">
        <v>28</v>
      </c>
      <c r="P1531" s="54">
        <v>49.131316499999997</v>
      </c>
      <c r="Q1531" s="54">
        <v>33.342610000000001</v>
      </c>
      <c r="R1531" s="55">
        <v>0</v>
      </c>
      <c r="T1531" s="52">
        <v>170</v>
      </c>
      <c r="U1531" s="47">
        <f t="shared" si="341"/>
        <v>377.77777777777777</v>
      </c>
      <c r="V1531" s="47">
        <f t="shared" si="342"/>
        <v>1017.5901840000001</v>
      </c>
      <c r="W1531" s="47">
        <f t="shared" si="351"/>
        <v>719.70688641350216</v>
      </c>
      <c r="X1531" s="50">
        <f t="shared" si="343"/>
        <v>0</v>
      </c>
      <c r="AD1531" s="46">
        <v>0</v>
      </c>
      <c r="AE1531" s="53">
        <v>387</v>
      </c>
      <c r="AF1531" s="52">
        <v>4.9000000000000004</v>
      </c>
      <c r="AG1531">
        <f t="shared" si="344"/>
        <v>2629.4320000000002</v>
      </c>
      <c r="AH1531">
        <f t="shared" si="350"/>
        <v>0.38700000000000001</v>
      </c>
      <c r="AI1531">
        <f t="shared" si="345"/>
        <v>2622.3600000000006</v>
      </c>
      <c r="AJ1531">
        <f t="shared" si="346"/>
        <v>0.274450070323488</v>
      </c>
      <c r="AK1531">
        <f t="shared" si="347"/>
        <v>3160</v>
      </c>
      <c r="AL1531">
        <f t="shared" si="352"/>
        <v>0.11954992967651196</v>
      </c>
      <c r="AM1531">
        <f t="shared" si="348"/>
        <v>0.17</v>
      </c>
      <c r="AN1531">
        <f t="shared" si="353"/>
        <v>0</v>
      </c>
      <c r="AO1531">
        <f t="shared" si="349"/>
        <v>4.9000000000000002E-2</v>
      </c>
      <c r="AQ1531">
        <f t="shared" si="354"/>
        <v>1</v>
      </c>
    </row>
    <row r="1532" spans="1:43" ht="15.75" thickBot="1">
      <c r="A1532" s="51">
        <f t="shared" si="340"/>
        <v>1522</v>
      </c>
      <c r="B1532" s="52">
        <v>1</v>
      </c>
      <c r="C1532" s="52">
        <v>3.16</v>
      </c>
      <c r="D1532" s="56">
        <v>0</v>
      </c>
      <c r="E1532" s="52">
        <v>1</v>
      </c>
      <c r="F1532" s="52">
        <v>5</v>
      </c>
      <c r="G1532" s="53">
        <v>2.6</v>
      </c>
      <c r="H1532" s="53">
        <v>2.6447200000000004</v>
      </c>
      <c r="I1532" s="52">
        <v>2</v>
      </c>
      <c r="J1532" s="53">
        <v>2.62</v>
      </c>
      <c r="K1532" s="53">
        <v>2.6388640000000003</v>
      </c>
      <c r="L1532" s="52">
        <v>35</v>
      </c>
      <c r="M1532" s="52">
        <v>1</v>
      </c>
      <c r="N1532" s="52">
        <v>20</v>
      </c>
      <c r="O1532" s="52">
        <v>7</v>
      </c>
      <c r="P1532" s="54">
        <v>51.288779500000004</v>
      </c>
      <c r="Q1532" s="54">
        <v>31.185147000000001</v>
      </c>
      <c r="R1532" s="55">
        <v>0</v>
      </c>
      <c r="T1532" s="52">
        <v>180</v>
      </c>
      <c r="U1532" s="47">
        <f t="shared" si="341"/>
        <v>514.28571428571433</v>
      </c>
      <c r="V1532" s="47">
        <f t="shared" si="342"/>
        <v>1017.5901840000001</v>
      </c>
      <c r="W1532" s="47">
        <f t="shared" si="351"/>
        <v>585.44542654611246</v>
      </c>
      <c r="X1532" s="50">
        <f t="shared" si="343"/>
        <v>0</v>
      </c>
      <c r="AD1532" s="46">
        <v>0</v>
      </c>
      <c r="AE1532" s="53">
        <v>387</v>
      </c>
      <c r="AF1532" s="52">
        <v>4.7</v>
      </c>
      <c r="AG1532">
        <f t="shared" si="344"/>
        <v>2629.4320000000002</v>
      </c>
      <c r="AH1532">
        <f t="shared" si="350"/>
        <v>0.38700000000000001</v>
      </c>
      <c r="AI1532">
        <f t="shared" si="345"/>
        <v>2622.3600000000006</v>
      </c>
      <c r="AJ1532">
        <f t="shared" si="346"/>
        <v>0.22325135623869807</v>
      </c>
      <c r="AK1532">
        <f t="shared" si="347"/>
        <v>3160</v>
      </c>
      <c r="AL1532">
        <f t="shared" si="352"/>
        <v>0.16274864376130199</v>
      </c>
      <c r="AM1532">
        <f t="shared" si="348"/>
        <v>0.18</v>
      </c>
      <c r="AN1532">
        <f t="shared" si="353"/>
        <v>0</v>
      </c>
      <c r="AO1532">
        <f t="shared" si="349"/>
        <v>4.7E-2</v>
      </c>
      <c r="AQ1532">
        <f t="shared" si="354"/>
        <v>1</v>
      </c>
    </row>
    <row r="1533" spans="1:43" ht="15.75" thickBot="1">
      <c r="A1533" s="51">
        <f t="shared" si="340"/>
        <v>1523</v>
      </c>
      <c r="B1533" s="52">
        <v>1</v>
      </c>
      <c r="C1533" s="52">
        <v>3.16</v>
      </c>
      <c r="D1533" s="56">
        <v>0</v>
      </c>
      <c r="E1533" s="52">
        <v>1</v>
      </c>
      <c r="F1533" s="52">
        <v>5</v>
      </c>
      <c r="G1533" s="53">
        <v>2.6</v>
      </c>
      <c r="H1533" s="53">
        <v>2.6447200000000004</v>
      </c>
      <c r="I1533" s="52">
        <v>2</v>
      </c>
      <c r="J1533" s="53">
        <v>2.62</v>
      </c>
      <c r="K1533" s="53">
        <v>2.6388640000000003</v>
      </c>
      <c r="L1533" s="52">
        <v>35</v>
      </c>
      <c r="M1533" s="52">
        <v>1</v>
      </c>
      <c r="N1533" s="52">
        <v>20</v>
      </c>
      <c r="O1533" s="52">
        <v>28</v>
      </c>
      <c r="P1533" s="54">
        <v>63.056759499999998</v>
      </c>
      <c r="Q1533" s="54">
        <v>34.225208500000001</v>
      </c>
      <c r="R1533" s="55">
        <v>0</v>
      </c>
      <c r="T1533" s="52">
        <v>180</v>
      </c>
      <c r="U1533" s="47">
        <f t="shared" si="341"/>
        <v>514.28571428571433</v>
      </c>
      <c r="V1533" s="47">
        <f t="shared" si="342"/>
        <v>1017.5901840000001</v>
      </c>
      <c r="W1533" s="47">
        <f t="shared" si="351"/>
        <v>585.44542654611246</v>
      </c>
      <c r="X1533" s="50">
        <f t="shared" si="343"/>
        <v>0</v>
      </c>
      <c r="AD1533" s="46">
        <v>0</v>
      </c>
      <c r="AE1533" s="53">
        <v>387</v>
      </c>
      <c r="AF1533" s="52">
        <v>4.7</v>
      </c>
      <c r="AG1533">
        <f t="shared" si="344"/>
        <v>2629.4320000000002</v>
      </c>
      <c r="AH1533">
        <f t="shared" si="350"/>
        <v>0.38700000000000001</v>
      </c>
      <c r="AI1533">
        <f t="shared" si="345"/>
        <v>2622.3600000000006</v>
      </c>
      <c r="AJ1533">
        <f t="shared" si="346"/>
        <v>0.22325135623869807</v>
      </c>
      <c r="AK1533">
        <f t="shared" si="347"/>
        <v>3160</v>
      </c>
      <c r="AL1533">
        <f t="shared" si="352"/>
        <v>0.16274864376130199</v>
      </c>
      <c r="AM1533">
        <f t="shared" si="348"/>
        <v>0.18</v>
      </c>
      <c r="AN1533">
        <f t="shared" si="353"/>
        <v>0</v>
      </c>
      <c r="AO1533">
        <f t="shared" si="349"/>
        <v>4.7E-2</v>
      </c>
      <c r="AQ1533">
        <f t="shared" si="354"/>
        <v>1</v>
      </c>
    </row>
    <row r="1534" spans="1:43" ht="15.75" thickBot="1">
      <c r="A1534" s="51">
        <f t="shared" si="340"/>
        <v>1524</v>
      </c>
      <c r="B1534" s="52">
        <v>1</v>
      </c>
      <c r="C1534" s="52">
        <v>3.16</v>
      </c>
      <c r="D1534" s="56">
        <v>0</v>
      </c>
      <c r="E1534" s="52">
        <v>1</v>
      </c>
      <c r="F1534" s="52">
        <v>5</v>
      </c>
      <c r="G1534" s="53">
        <v>2.6</v>
      </c>
      <c r="H1534" s="53">
        <v>2.6447200000000004</v>
      </c>
      <c r="I1534" s="52">
        <v>2</v>
      </c>
      <c r="J1534" s="53">
        <v>2.62</v>
      </c>
      <c r="K1534" s="53">
        <v>2.6388640000000003</v>
      </c>
      <c r="L1534" s="52">
        <v>25</v>
      </c>
      <c r="M1534" s="52">
        <v>1</v>
      </c>
      <c r="N1534" s="52">
        <v>20</v>
      </c>
      <c r="O1534" s="52">
        <v>7</v>
      </c>
      <c r="P1534" s="54">
        <v>81.689394500000006</v>
      </c>
      <c r="Q1534" s="54">
        <v>37.363336500000003</v>
      </c>
      <c r="R1534" s="55">
        <v>0</v>
      </c>
      <c r="T1534" s="52">
        <v>150</v>
      </c>
      <c r="U1534" s="47">
        <f t="shared" si="341"/>
        <v>600</v>
      </c>
      <c r="V1534" s="47">
        <f t="shared" si="342"/>
        <v>1017.5901840000001</v>
      </c>
      <c r="W1534" s="47">
        <f t="shared" si="351"/>
        <v>608.71946430379728</v>
      </c>
      <c r="X1534" s="50">
        <f t="shared" si="343"/>
        <v>0</v>
      </c>
      <c r="AD1534" s="46">
        <v>0</v>
      </c>
      <c r="AE1534" s="53">
        <v>387</v>
      </c>
      <c r="AF1534" s="52">
        <v>4.0999999999999996</v>
      </c>
      <c r="AG1534">
        <f t="shared" si="344"/>
        <v>2629.4320000000002</v>
      </c>
      <c r="AH1534">
        <f t="shared" si="350"/>
        <v>0.38700000000000001</v>
      </c>
      <c r="AI1534">
        <f t="shared" si="345"/>
        <v>2622.3600000000006</v>
      </c>
      <c r="AJ1534">
        <f t="shared" si="346"/>
        <v>0.23212658227848093</v>
      </c>
      <c r="AK1534">
        <f t="shared" si="347"/>
        <v>3160</v>
      </c>
      <c r="AL1534">
        <f t="shared" si="352"/>
        <v>0.189873417721519</v>
      </c>
      <c r="AM1534">
        <f t="shared" si="348"/>
        <v>0.15</v>
      </c>
      <c r="AN1534">
        <f t="shared" si="353"/>
        <v>0</v>
      </c>
      <c r="AO1534">
        <f t="shared" si="349"/>
        <v>4.0999999999999995E-2</v>
      </c>
      <c r="AQ1534">
        <f t="shared" si="354"/>
        <v>1</v>
      </c>
    </row>
    <row r="1535" spans="1:43" ht="15.75" thickBot="1">
      <c r="A1535" s="51">
        <f t="shared" si="340"/>
        <v>1525</v>
      </c>
      <c r="B1535" s="52">
        <v>1</v>
      </c>
      <c r="C1535" s="52">
        <v>3.16</v>
      </c>
      <c r="D1535" s="56">
        <v>0</v>
      </c>
      <c r="E1535" s="52">
        <v>1</v>
      </c>
      <c r="F1535" s="52">
        <v>5</v>
      </c>
      <c r="G1535" s="53">
        <v>2.6</v>
      </c>
      <c r="H1535" s="53">
        <v>2.6447200000000004</v>
      </c>
      <c r="I1535" s="52">
        <v>2</v>
      </c>
      <c r="J1535" s="53">
        <v>2.62</v>
      </c>
      <c r="K1535" s="53">
        <v>2.6388640000000003</v>
      </c>
      <c r="L1535" s="52">
        <v>25</v>
      </c>
      <c r="M1535" s="52">
        <v>1</v>
      </c>
      <c r="N1535" s="52">
        <v>20</v>
      </c>
      <c r="O1535" s="52">
        <v>28</v>
      </c>
      <c r="P1535" s="54">
        <v>91.005712000000003</v>
      </c>
      <c r="Q1535" s="54">
        <v>37.657536</v>
      </c>
      <c r="R1535" s="55">
        <v>0</v>
      </c>
      <c r="T1535" s="52">
        <v>150</v>
      </c>
      <c r="U1535" s="47">
        <f t="shared" si="341"/>
        <v>600</v>
      </c>
      <c r="V1535" s="47">
        <f t="shared" si="342"/>
        <v>1017.5901840000001</v>
      </c>
      <c r="W1535" s="47">
        <f t="shared" si="351"/>
        <v>608.71946430379728</v>
      </c>
      <c r="X1535" s="50">
        <f t="shared" si="343"/>
        <v>0</v>
      </c>
      <c r="AD1535" s="46">
        <v>0</v>
      </c>
      <c r="AE1535" s="53">
        <v>387</v>
      </c>
      <c r="AF1535" s="52">
        <v>4.0999999999999996</v>
      </c>
      <c r="AG1535">
        <f t="shared" si="344"/>
        <v>2629.4320000000002</v>
      </c>
      <c r="AH1535">
        <f t="shared" si="350"/>
        <v>0.38700000000000001</v>
      </c>
      <c r="AI1535">
        <f t="shared" si="345"/>
        <v>2622.3600000000006</v>
      </c>
      <c r="AJ1535">
        <f t="shared" si="346"/>
        <v>0.23212658227848093</v>
      </c>
      <c r="AK1535">
        <f t="shared" si="347"/>
        <v>3160</v>
      </c>
      <c r="AL1535">
        <f t="shared" si="352"/>
        <v>0.189873417721519</v>
      </c>
      <c r="AM1535">
        <f t="shared" si="348"/>
        <v>0.15</v>
      </c>
      <c r="AN1535">
        <f t="shared" si="353"/>
        <v>0</v>
      </c>
      <c r="AO1535">
        <f t="shared" si="349"/>
        <v>4.0999999999999995E-2</v>
      </c>
      <c r="AQ1535">
        <f t="shared" si="354"/>
        <v>1</v>
      </c>
    </row>
    <row r="1536" spans="1:43" ht="15.75" thickBot="1">
      <c r="A1536" s="51">
        <f t="shared" si="340"/>
        <v>1526</v>
      </c>
      <c r="B1536" s="52">
        <v>1</v>
      </c>
      <c r="C1536" s="52">
        <v>3.16</v>
      </c>
      <c r="D1536" s="56">
        <v>0</v>
      </c>
      <c r="E1536" s="52">
        <v>1</v>
      </c>
      <c r="F1536" s="52">
        <v>5</v>
      </c>
      <c r="G1536" s="53">
        <v>2.6</v>
      </c>
      <c r="H1536" s="53">
        <v>2.6447200000000004</v>
      </c>
      <c r="I1536" s="52">
        <v>2</v>
      </c>
      <c r="J1536" s="53">
        <v>2.62</v>
      </c>
      <c r="K1536" s="53">
        <v>2.6388640000000003</v>
      </c>
      <c r="L1536" s="52">
        <v>35</v>
      </c>
      <c r="M1536" s="52">
        <v>1</v>
      </c>
      <c r="N1536" s="52">
        <v>20</v>
      </c>
      <c r="O1536" s="52">
        <v>7</v>
      </c>
      <c r="P1536" s="54">
        <v>60.1147645</v>
      </c>
      <c r="Q1536" s="54">
        <v>33.832942500000001</v>
      </c>
      <c r="R1536" s="55">
        <v>0</v>
      </c>
      <c r="T1536" s="52">
        <v>150</v>
      </c>
      <c r="U1536" s="47">
        <f t="shared" si="341"/>
        <v>428.57142857142861</v>
      </c>
      <c r="V1536" s="47">
        <f t="shared" si="342"/>
        <v>1017.5901840000001</v>
      </c>
      <c r="W1536" s="47">
        <f t="shared" si="351"/>
        <v>716.89062878842674</v>
      </c>
      <c r="X1536" s="50">
        <f t="shared" si="343"/>
        <v>0</v>
      </c>
      <c r="AD1536" s="46">
        <v>0</v>
      </c>
      <c r="AE1536" s="53">
        <v>387</v>
      </c>
      <c r="AF1536" s="52">
        <v>5.4</v>
      </c>
      <c r="AG1536">
        <f t="shared" si="344"/>
        <v>2629.4320000000002</v>
      </c>
      <c r="AH1536">
        <f t="shared" si="350"/>
        <v>0.38700000000000001</v>
      </c>
      <c r="AI1536">
        <f t="shared" si="345"/>
        <v>2622.3600000000006</v>
      </c>
      <c r="AJ1536">
        <f t="shared" si="346"/>
        <v>0.27337613019891494</v>
      </c>
      <c r="AK1536">
        <f t="shared" si="347"/>
        <v>3160</v>
      </c>
      <c r="AL1536">
        <f t="shared" si="352"/>
        <v>0.13562386980108501</v>
      </c>
      <c r="AM1536">
        <f t="shared" si="348"/>
        <v>0.15</v>
      </c>
      <c r="AN1536">
        <f t="shared" si="353"/>
        <v>0</v>
      </c>
      <c r="AO1536">
        <f t="shared" si="349"/>
        <v>5.4000000000000006E-2</v>
      </c>
      <c r="AQ1536">
        <f t="shared" si="354"/>
        <v>1</v>
      </c>
    </row>
    <row r="1537" spans="1:43" ht="15.75" thickBot="1">
      <c r="A1537" s="51">
        <f t="shared" si="340"/>
        <v>1527</v>
      </c>
      <c r="B1537" s="52">
        <v>1</v>
      </c>
      <c r="C1537" s="52">
        <v>3.16</v>
      </c>
      <c r="D1537" s="56">
        <v>0</v>
      </c>
      <c r="E1537" s="52">
        <v>1</v>
      </c>
      <c r="F1537" s="52">
        <v>5</v>
      </c>
      <c r="G1537" s="53">
        <v>2.6</v>
      </c>
      <c r="H1537" s="53">
        <v>2.6447200000000004</v>
      </c>
      <c r="I1537" s="52">
        <v>2</v>
      </c>
      <c r="J1537" s="53">
        <v>2.62</v>
      </c>
      <c r="K1537" s="53">
        <v>2.6388640000000003</v>
      </c>
      <c r="L1537" s="52">
        <v>35</v>
      </c>
      <c r="M1537" s="52">
        <v>1</v>
      </c>
      <c r="N1537" s="52">
        <v>20</v>
      </c>
      <c r="O1537" s="52">
        <v>28</v>
      </c>
      <c r="P1537" s="54">
        <v>71.098212500000002</v>
      </c>
      <c r="Q1537" s="54">
        <v>35.500073</v>
      </c>
      <c r="R1537" s="55">
        <v>0</v>
      </c>
      <c r="T1537" s="52">
        <v>150</v>
      </c>
      <c r="U1537" s="47">
        <f t="shared" si="341"/>
        <v>428.57142857142861</v>
      </c>
      <c r="V1537" s="47">
        <f t="shared" si="342"/>
        <v>1017.5901840000001</v>
      </c>
      <c r="W1537" s="47">
        <f t="shared" si="351"/>
        <v>716.89062878842674</v>
      </c>
      <c r="X1537" s="50">
        <f t="shared" si="343"/>
        <v>0</v>
      </c>
      <c r="AD1537" s="46">
        <v>0</v>
      </c>
      <c r="AE1537" s="53">
        <v>387</v>
      </c>
      <c r="AF1537" s="52">
        <v>5.4</v>
      </c>
      <c r="AG1537">
        <f t="shared" si="344"/>
        <v>2629.4320000000002</v>
      </c>
      <c r="AH1537">
        <f t="shared" si="350"/>
        <v>0.38700000000000001</v>
      </c>
      <c r="AI1537">
        <f t="shared" si="345"/>
        <v>2622.3600000000006</v>
      </c>
      <c r="AJ1537">
        <f t="shared" si="346"/>
        <v>0.27337613019891494</v>
      </c>
      <c r="AK1537">
        <f t="shared" si="347"/>
        <v>3160</v>
      </c>
      <c r="AL1537">
        <f t="shared" si="352"/>
        <v>0.13562386980108501</v>
      </c>
      <c r="AM1537">
        <f t="shared" si="348"/>
        <v>0.15</v>
      </c>
      <c r="AN1537">
        <f t="shared" si="353"/>
        <v>0</v>
      </c>
      <c r="AO1537">
        <f t="shared" si="349"/>
        <v>5.4000000000000006E-2</v>
      </c>
      <c r="AQ1537">
        <f t="shared" si="354"/>
        <v>1</v>
      </c>
    </row>
    <row r="1538" spans="1:43" ht="15.75" thickBot="1">
      <c r="A1538" s="51">
        <f t="shared" si="340"/>
        <v>1528</v>
      </c>
      <c r="B1538" s="52">
        <v>1</v>
      </c>
      <c r="C1538" s="52">
        <v>3.16</v>
      </c>
      <c r="D1538" s="56">
        <v>0</v>
      </c>
      <c r="E1538" s="52">
        <v>1</v>
      </c>
      <c r="F1538" s="52">
        <v>5</v>
      </c>
      <c r="G1538" s="53">
        <v>2.6</v>
      </c>
      <c r="H1538" s="53">
        <v>2.6447200000000004</v>
      </c>
      <c r="I1538" s="52">
        <v>2</v>
      </c>
      <c r="J1538" s="53">
        <v>2.62</v>
      </c>
      <c r="K1538" s="53">
        <v>2.6388640000000003</v>
      </c>
      <c r="L1538" s="52">
        <v>30</v>
      </c>
      <c r="M1538" s="52">
        <v>1</v>
      </c>
      <c r="N1538" s="52">
        <v>20</v>
      </c>
      <c r="O1538" s="52">
        <v>7</v>
      </c>
      <c r="P1538" s="54">
        <v>61.585762000000003</v>
      </c>
      <c r="Q1538" s="54">
        <v>34.225208500000001</v>
      </c>
      <c r="R1538" s="55">
        <v>0</v>
      </c>
      <c r="T1538" s="52">
        <v>170</v>
      </c>
      <c r="U1538" s="47">
        <f t="shared" si="341"/>
        <v>566.66666666666674</v>
      </c>
      <c r="V1538" s="47">
        <f t="shared" si="342"/>
        <v>1017.5901840000001</v>
      </c>
      <c r="W1538" s="47">
        <f t="shared" si="351"/>
        <v>560.33304962025295</v>
      </c>
      <c r="X1538" s="50">
        <f t="shared" si="343"/>
        <v>0</v>
      </c>
      <c r="AD1538" s="46">
        <v>0</v>
      </c>
      <c r="AE1538" s="53">
        <v>387</v>
      </c>
      <c r="AF1538" s="52">
        <v>5</v>
      </c>
      <c r="AG1538">
        <f t="shared" si="344"/>
        <v>2629.4320000000002</v>
      </c>
      <c r="AH1538">
        <f t="shared" si="350"/>
        <v>0.38700000000000001</v>
      </c>
      <c r="AI1538">
        <f t="shared" si="345"/>
        <v>2622.3600000000006</v>
      </c>
      <c r="AJ1538">
        <f t="shared" si="346"/>
        <v>0.21367510548523194</v>
      </c>
      <c r="AK1538">
        <f t="shared" si="347"/>
        <v>3160</v>
      </c>
      <c r="AL1538">
        <f t="shared" si="352"/>
        <v>0.17932489451476796</v>
      </c>
      <c r="AM1538">
        <f t="shared" si="348"/>
        <v>0.17</v>
      </c>
      <c r="AN1538">
        <f t="shared" si="353"/>
        <v>0</v>
      </c>
      <c r="AO1538">
        <f t="shared" si="349"/>
        <v>0.05</v>
      </c>
      <c r="AQ1538">
        <f t="shared" si="354"/>
        <v>1</v>
      </c>
    </row>
    <row r="1539" spans="1:43" ht="15.75" thickBot="1">
      <c r="A1539" s="51">
        <f t="shared" si="340"/>
        <v>1529</v>
      </c>
      <c r="B1539" s="52">
        <v>1</v>
      </c>
      <c r="C1539" s="52">
        <v>3.16</v>
      </c>
      <c r="D1539" s="56">
        <v>0</v>
      </c>
      <c r="E1539" s="52">
        <v>1</v>
      </c>
      <c r="F1539" s="52">
        <v>5</v>
      </c>
      <c r="G1539" s="53">
        <v>2.6</v>
      </c>
      <c r="H1539" s="53">
        <v>2.6447200000000004</v>
      </c>
      <c r="I1539" s="52">
        <v>2</v>
      </c>
      <c r="J1539" s="53">
        <v>2.62</v>
      </c>
      <c r="K1539" s="53">
        <v>2.6388640000000003</v>
      </c>
      <c r="L1539" s="52">
        <v>30</v>
      </c>
      <c r="M1539" s="52">
        <v>1</v>
      </c>
      <c r="N1539" s="52">
        <v>20</v>
      </c>
      <c r="O1539" s="52">
        <v>28</v>
      </c>
      <c r="P1539" s="54">
        <v>73.549875</v>
      </c>
      <c r="Q1539" s="54">
        <v>35.696206000000004</v>
      </c>
      <c r="R1539" s="55">
        <v>0</v>
      </c>
      <c r="T1539" s="52">
        <v>170</v>
      </c>
      <c r="U1539" s="47">
        <f t="shared" si="341"/>
        <v>566.66666666666674</v>
      </c>
      <c r="V1539" s="47">
        <f t="shared" si="342"/>
        <v>1017.5901840000001</v>
      </c>
      <c r="W1539" s="47">
        <f t="shared" si="351"/>
        <v>560.33304962025295</v>
      </c>
      <c r="X1539" s="50">
        <f t="shared" si="343"/>
        <v>0</v>
      </c>
      <c r="AD1539" s="46">
        <v>0</v>
      </c>
      <c r="AE1539" s="53">
        <v>387</v>
      </c>
      <c r="AF1539" s="52">
        <v>5</v>
      </c>
      <c r="AG1539">
        <f t="shared" si="344"/>
        <v>2629.4320000000002</v>
      </c>
      <c r="AH1539">
        <f t="shared" si="350"/>
        <v>0.38700000000000001</v>
      </c>
      <c r="AI1539">
        <f t="shared" si="345"/>
        <v>2622.3600000000006</v>
      </c>
      <c r="AJ1539">
        <f t="shared" si="346"/>
        <v>0.21367510548523194</v>
      </c>
      <c r="AK1539">
        <f t="shared" si="347"/>
        <v>3160</v>
      </c>
      <c r="AL1539">
        <f t="shared" si="352"/>
        <v>0.17932489451476796</v>
      </c>
      <c r="AM1539">
        <f t="shared" si="348"/>
        <v>0.17</v>
      </c>
      <c r="AN1539">
        <f t="shared" si="353"/>
        <v>0</v>
      </c>
      <c r="AO1539">
        <f t="shared" si="349"/>
        <v>0.05</v>
      </c>
      <c r="AQ1539">
        <f t="shared" si="354"/>
        <v>1</v>
      </c>
    </row>
    <row r="1540" spans="1:43" ht="15.75" thickBot="1">
      <c r="A1540" s="51">
        <f t="shared" si="340"/>
        <v>1530</v>
      </c>
      <c r="B1540" s="52">
        <v>1</v>
      </c>
      <c r="C1540" s="52">
        <v>3.16</v>
      </c>
      <c r="D1540" s="56">
        <v>0</v>
      </c>
      <c r="E1540" s="52">
        <v>1</v>
      </c>
      <c r="F1540" s="52">
        <v>5</v>
      </c>
      <c r="G1540" s="53">
        <v>2.6</v>
      </c>
      <c r="H1540" s="53">
        <v>2.6447200000000004</v>
      </c>
      <c r="I1540" s="52">
        <v>2</v>
      </c>
      <c r="J1540" s="53">
        <v>2.62</v>
      </c>
      <c r="K1540" s="53">
        <v>2.6388640000000003</v>
      </c>
      <c r="L1540" s="52">
        <v>35</v>
      </c>
      <c r="M1540" s="52">
        <v>1</v>
      </c>
      <c r="N1540" s="52">
        <v>20</v>
      </c>
      <c r="O1540" s="52">
        <v>7</v>
      </c>
      <c r="P1540" s="54">
        <v>51.4849125</v>
      </c>
      <c r="Q1540" s="54">
        <v>31.577413000000004</v>
      </c>
      <c r="R1540" s="55">
        <v>0</v>
      </c>
      <c r="T1540" s="52">
        <v>170</v>
      </c>
      <c r="U1540" s="47">
        <f t="shared" si="341"/>
        <v>485.71428571428572</v>
      </c>
      <c r="V1540" s="47">
        <f t="shared" si="342"/>
        <v>1017.5901840000001</v>
      </c>
      <c r="W1540" s="47">
        <f t="shared" si="351"/>
        <v>617.02281396021692</v>
      </c>
      <c r="X1540" s="50">
        <f t="shared" si="343"/>
        <v>0</v>
      </c>
      <c r="AD1540" s="46">
        <v>0</v>
      </c>
      <c r="AE1540" s="53">
        <v>387</v>
      </c>
      <c r="AF1540" s="52">
        <v>5.4</v>
      </c>
      <c r="AG1540">
        <f t="shared" si="344"/>
        <v>2629.4320000000002</v>
      </c>
      <c r="AH1540">
        <f t="shared" si="350"/>
        <v>0.38700000000000001</v>
      </c>
      <c r="AI1540">
        <f t="shared" si="345"/>
        <v>2622.3600000000006</v>
      </c>
      <c r="AJ1540">
        <f t="shared" si="346"/>
        <v>0.23529294755877028</v>
      </c>
      <c r="AK1540">
        <f t="shared" si="347"/>
        <v>3160</v>
      </c>
      <c r="AL1540">
        <f t="shared" si="352"/>
        <v>0.15370705244122965</v>
      </c>
      <c r="AM1540">
        <f t="shared" si="348"/>
        <v>0.17</v>
      </c>
      <c r="AN1540">
        <f t="shared" si="353"/>
        <v>0</v>
      </c>
      <c r="AO1540">
        <f t="shared" si="349"/>
        <v>5.4000000000000006E-2</v>
      </c>
      <c r="AQ1540">
        <f t="shared" si="354"/>
        <v>1</v>
      </c>
    </row>
    <row r="1541" spans="1:43" ht="15.75" thickBot="1">
      <c r="A1541" s="51">
        <f t="shared" si="340"/>
        <v>1531</v>
      </c>
      <c r="B1541" s="52">
        <v>1</v>
      </c>
      <c r="C1541" s="52">
        <v>3.16</v>
      </c>
      <c r="D1541" s="56">
        <v>0</v>
      </c>
      <c r="E1541" s="52">
        <v>1</v>
      </c>
      <c r="F1541" s="52">
        <v>5</v>
      </c>
      <c r="G1541" s="53">
        <v>2.6</v>
      </c>
      <c r="H1541" s="53">
        <v>2.6447200000000004</v>
      </c>
      <c r="I1541" s="52">
        <v>2</v>
      </c>
      <c r="J1541" s="53">
        <v>2.62</v>
      </c>
      <c r="K1541" s="53">
        <v>2.6388640000000003</v>
      </c>
      <c r="L1541" s="52">
        <v>35</v>
      </c>
      <c r="M1541" s="52">
        <v>1</v>
      </c>
      <c r="N1541" s="52">
        <v>20</v>
      </c>
      <c r="O1541" s="52">
        <v>28</v>
      </c>
      <c r="P1541" s="54">
        <v>64.920023</v>
      </c>
      <c r="Q1541" s="54">
        <v>34.6174745</v>
      </c>
      <c r="R1541" s="55">
        <v>0</v>
      </c>
      <c r="T1541" s="52">
        <v>170</v>
      </c>
      <c r="U1541" s="47">
        <f t="shared" si="341"/>
        <v>485.71428571428572</v>
      </c>
      <c r="V1541" s="47">
        <f t="shared" si="342"/>
        <v>1017.5901840000001</v>
      </c>
      <c r="W1541" s="47">
        <f t="shared" si="351"/>
        <v>617.02281396021692</v>
      </c>
      <c r="X1541" s="50">
        <f t="shared" si="343"/>
        <v>0</v>
      </c>
      <c r="AD1541" s="46">
        <v>0</v>
      </c>
      <c r="AE1541" s="53">
        <v>387</v>
      </c>
      <c r="AF1541" s="52">
        <v>5.4</v>
      </c>
      <c r="AG1541">
        <f t="shared" si="344"/>
        <v>2629.4320000000002</v>
      </c>
      <c r="AH1541">
        <f t="shared" si="350"/>
        <v>0.38700000000000001</v>
      </c>
      <c r="AI1541">
        <f t="shared" si="345"/>
        <v>2622.3600000000006</v>
      </c>
      <c r="AJ1541">
        <f t="shared" si="346"/>
        <v>0.23529294755877028</v>
      </c>
      <c r="AK1541">
        <f t="shared" si="347"/>
        <v>3160</v>
      </c>
      <c r="AL1541">
        <f t="shared" si="352"/>
        <v>0.15370705244122965</v>
      </c>
      <c r="AM1541">
        <f t="shared" si="348"/>
        <v>0.17</v>
      </c>
      <c r="AN1541">
        <f t="shared" si="353"/>
        <v>0</v>
      </c>
      <c r="AO1541">
        <f t="shared" si="349"/>
        <v>5.4000000000000006E-2</v>
      </c>
      <c r="AQ1541">
        <f t="shared" si="354"/>
        <v>1</v>
      </c>
    </row>
    <row r="1542" spans="1:43" ht="15.75" thickBot="1">
      <c r="A1542" s="51">
        <f t="shared" si="340"/>
        <v>1532</v>
      </c>
      <c r="B1542" s="52">
        <v>1</v>
      </c>
      <c r="C1542" s="52">
        <v>3.16</v>
      </c>
      <c r="D1542" s="56">
        <v>0</v>
      </c>
      <c r="E1542" s="52">
        <v>1</v>
      </c>
      <c r="F1542" s="52">
        <v>5</v>
      </c>
      <c r="G1542" s="53">
        <v>2.6</v>
      </c>
      <c r="H1542" s="53">
        <v>2.6447200000000004</v>
      </c>
      <c r="I1542" s="52">
        <v>2</v>
      </c>
      <c r="J1542" s="53">
        <v>2.62</v>
      </c>
      <c r="K1542" s="53">
        <v>2.6388640000000003</v>
      </c>
      <c r="L1542" s="52">
        <v>40</v>
      </c>
      <c r="M1542" s="52">
        <v>1</v>
      </c>
      <c r="N1542" s="52">
        <v>20</v>
      </c>
      <c r="O1542" s="52">
        <v>7</v>
      </c>
      <c r="P1542" s="54">
        <v>43.933791999999997</v>
      </c>
      <c r="Q1542" s="54">
        <v>30.204481999999999</v>
      </c>
      <c r="R1542" s="55">
        <v>0</v>
      </c>
      <c r="T1542" s="52">
        <v>170</v>
      </c>
      <c r="U1542" s="47">
        <f t="shared" si="341"/>
        <v>425</v>
      </c>
      <c r="V1542" s="47">
        <f t="shared" si="342"/>
        <v>1017.5901840000001</v>
      </c>
      <c r="W1542" s="47">
        <f t="shared" si="351"/>
        <v>691.00845721518965</v>
      </c>
      <c r="X1542" s="50">
        <f t="shared" si="343"/>
        <v>0</v>
      </c>
      <c r="AD1542" s="46">
        <v>0</v>
      </c>
      <c r="AE1542" s="53">
        <v>387</v>
      </c>
      <c r="AF1542" s="52">
        <v>4.5</v>
      </c>
      <c r="AG1542">
        <f t="shared" si="344"/>
        <v>2629.4320000000002</v>
      </c>
      <c r="AH1542">
        <f t="shared" si="350"/>
        <v>0.38700000000000001</v>
      </c>
      <c r="AI1542">
        <f t="shared" si="345"/>
        <v>2622.3600000000006</v>
      </c>
      <c r="AJ1542">
        <f t="shared" si="346"/>
        <v>0.26350632911392391</v>
      </c>
      <c r="AK1542">
        <f t="shared" si="347"/>
        <v>3160</v>
      </c>
      <c r="AL1542">
        <f t="shared" si="352"/>
        <v>0.13449367088607594</v>
      </c>
      <c r="AM1542">
        <f t="shared" si="348"/>
        <v>0.17</v>
      </c>
      <c r="AN1542">
        <f t="shared" si="353"/>
        <v>0</v>
      </c>
      <c r="AO1542">
        <f t="shared" si="349"/>
        <v>4.4999999999999998E-2</v>
      </c>
      <c r="AQ1542">
        <f t="shared" si="354"/>
        <v>1</v>
      </c>
    </row>
    <row r="1543" spans="1:43" ht="15.75" thickBot="1">
      <c r="A1543" s="51">
        <f t="shared" si="340"/>
        <v>1533</v>
      </c>
      <c r="B1543" s="52">
        <v>1</v>
      </c>
      <c r="C1543" s="52">
        <v>3.16</v>
      </c>
      <c r="D1543" s="56">
        <v>0</v>
      </c>
      <c r="E1543" s="52">
        <v>1</v>
      </c>
      <c r="F1543" s="52">
        <v>5</v>
      </c>
      <c r="G1543" s="53">
        <v>2.6</v>
      </c>
      <c r="H1543" s="53">
        <v>2.6447200000000004</v>
      </c>
      <c r="I1543" s="52">
        <v>2</v>
      </c>
      <c r="J1543" s="53">
        <v>2.62</v>
      </c>
      <c r="K1543" s="53">
        <v>2.6388640000000003</v>
      </c>
      <c r="L1543" s="52">
        <v>40</v>
      </c>
      <c r="M1543" s="52">
        <v>1</v>
      </c>
      <c r="N1543" s="52">
        <v>20</v>
      </c>
      <c r="O1543" s="52">
        <v>28</v>
      </c>
      <c r="P1543" s="54">
        <v>57.5650355</v>
      </c>
      <c r="Q1543" s="54">
        <v>32.754210999999998</v>
      </c>
      <c r="R1543" s="55">
        <v>0</v>
      </c>
      <c r="T1543" s="52">
        <v>170</v>
      </c>
      <c r="U1543" s="47">
        <f t="shared" si="341"/>
        <v>425</v>
      </c>
      <c r="V1543" s="47">
        <f t="shared" si="342"/>
        <v>1017.5901840000001</v>
      </c>
      <c r="W1543" s="47">
        <f t="shared" si="351"/>
        <v>691.00845721518965</v>
      </c>
      <c r="X1543" s="50">
        <f t="shared" si="343"/>
        <v>0</v>
      </c>
      <c r="AD1543" s="46">
        <v>0</v>
      </c>
      <c r="AE1543" s="53">
        <v>387</v>
      </c>
      <c r="AF1543" s="52">
        <v>4.5</v>
      </c>
      <c r="AG1543">
        <f t="shared" si="344"/>
        <v>2629.4320000000002</v>
      </c>
      <c r="AH1543">
        <f t="shared" si="350"/>
        <v>0.38700000000000001</v>
      </c>
      <c r="AI1543">
        <f t="shared" si="345"/>
        <v>2622.3600000000006</v>
      </c>
      <c r="AJ1543">
        <f t="shared" si="346"/>
        <v>0.26350632911392391</v>
      </c>
      <c r="AK1543">
        <f t="shared" si="347"/>
        <v>3160</v>
      </c>
      <c r="AL1543">
        <f t="shared" si="352"/>
        <v>0.13449367088607594</v>
      </c>
      <c r="AM1543">
        <f t="shared" si="348"/>
        <v>0.17</v>
      </c>
      <c r="AN1543">
        <f t="shared" si="353"/>
        <v>0</v>
      </c>
      <c r="AO1543">
        <f t="shared" si="349"/>
        <v>4.4999999999999998E-2</v>
      </c>
      <c r="AQ1543">
        <f t="shared" si="354"/>
        <v>1</v>
      </c>
    </row>
    <row r="1544" spans="1:43" ht="15.75" thickBot="1">
      <c r="A1544" s="51">
        <f t="shared" si="340"/>
        <v>1534</v>
      </c>
      <c r="B1544" s="52">
        <v>1</v>
      </c>
      <c r="C1544" s="52">
        <v>3.16</v>
      </c>
      <c r="D1544" s="56">
        <v>0</v>
      </c>
      <c r="E1544" s="52">
        <v>1</v>
      </c>
      <c r="F1544" s="52">
        <v>5</v>
      </c>
      <c r="G1544" s="53">
        <v>2.6</v>
      </c>
      <c r="H1544" s="53">
        <v>2.6447200000000004</v>
      </c>
      <c r="I1544" s="52">
        <v>2</v>
      </c>
      <c r="J1544" s="53">
        <v>2.62</v>
      </c>
      <c r="K1544" s="53">
        <v>2.6388640000000003</v>
      </c>
      <c r="L1544" s="52">
        <v>45</v>
      </c>
      <c r="M1544" s="52">
        <v>1</v>
      </c>
      <c r="N1544" s="52">
        <v>20</v>
      </c>
      <c r="O1544" s="52">
        <v>7</v>
      </c>
      <c r="P1544" s="54">
        <v>39.030467000000002</v>
      </c>
      <c r="Q1544" s="54">
        <v>29.714149499999998</v>
      </c>
      <c r="R1544" s="55">
        <v>0</v>
      </c>
      <c r="T1544" s="52">
        <v>170</v>
      </c>
      <c r="U1544" s="47">
        <f t="shared" si="341"/>
        <v>377.77777777777777</v>
      </c>
      <c r="V1544" s="47">
        <f t="shared" si="342"/>
        <v>1017.5901840000001</v>
      </c>
      <c r="W1544" s="47">
        <f t="shared" si="351"/>
        <v>745.93048641350208</v>
      </c>
      <c r="X1544" s="50">
        <f t="shared" si="343"/>
        <v>0</v>
      </c>
      <c r="AD1544" s="46">
        <v>0</v>
      </c>
      <c r="AE1544" s="53">
        <v>387</v>
      </c>
      <c r="AF1544" s="52">
        <v>3.9</v>
      </c>
      <c r="AG1544">
        <f t="shared" si="344"/>
        <v>2629.4320000000002</v>
      </c>
      <c r="AH1544">
        <f t="shared" si="350"/>
        <v>0.38700000000000001</v>
      </c>
      <c r="AI1544">
        <f t="shared" si="345"/>
        <v>2622.3600000000006</v>
      </c>
      <c r="AJ1544">
        <f t="shared" si="346"/>
        <v>0.28445007032348801</v>
      </c>
      <c r="AK1544">
        <f t="shared" si="347"/>
        <v>3160</v>
      </c>
      <c r="AL1544">
        <f t="shared" si="352"/>
        <v>0.11954992967651196</v>
      </c>
      <c r="AM1544">
        <f t="shared" si="348"/>
        <v>0.17</v>
      </c>
      <c r="AN1544">
        <f t="shared" si="353"/>
        <v>0</v>
      </c>
      <c r="AO1544">
        <f t="shared" si="349"/>
        <v>3.9E-2</v>
      </c>
      <c r="AQ1544">
        <f t="shared" si="354"/>
        <v>1</v>
      </c>
    </row>
    <row r="1545" spans="1:43" ht="15.75" thickBot="1">
      <c r="A1545" s="51">
        <f t="shared" si="340"/>
        <v>1535</v>
      </c>
      <c r="B1545" s="52">
        <v>1</v>
      </c>
      <c r="C1545" s="52">
        <v>3.16</v>
      </c>
      <c r="D1545" s="56">
        <v>0</v>
      </c>
      <c r="E1545" s="52">
        <v>1</v>
      </c>
      <c r="F1545" s="52">
        <v>5</v>
      </c>
      <c r="G1545" s="53">
        <v>2.6</v>
      </c>
      <c r="H1545" s="53">
        <v>2.6447200000000004</v>
      </c>
      <c r="I1545" s="52">
        <v>2</v>
      </c>
      <c r="J1545" s="53">
        <v>2.62</v>
      </c>
      <c r="K1545" s="53">
        <v>2.6388640000000003</v>
      </c>
      <c r="L1545" s="52">
        <v>45</v>
      </c>
      <c r="M1545" s="52">
        <v>1</v>
      </c>
      <c r="N1545" s="52">
        <v>20</v>
      </c>
      <c r="O1545" s="52">
        <v>28</v>
      </c>
      <c r="P1545" s="54">
        <v>54.328840999999997</v>
      </c>
      <c r="Q1545" s="54">
        <v>32.361944999999999</v>
      </c>
      <c r="R1545" s="55">
        <v>0</v>
      </c>
      <c r="T1545" s="52">
        <v>170</v>
      </c>
      <c r="U1545" s="47">
        <f t="shared" si="341"/>
        <v>377.77777777777777</v>
      </c>
      <c r="V1545" s="47">
        <f t="shared" si="342"/>
        <v>1017.5901840000001</v>
      </c>
      <c r="W1545" s="47">
        <f t="shared" si="351"/>
        <v>745.93048641350208</v>
      </c>
      <c r="X1545" s="50">
        <f t="shared" si="343"/>
        <v>0</v>
      </c>
      <c r="AD1545" s="46">
        <v>0</v>
      </c>
      <c r="AE1545" s="53">
        <v>387</v>
      </c>
      <c r="AF1545" s="52">
        <v>3.9</v>
      </c>
      <c r="AG1545">
        <f t="shared" si="344"/>
        <v>2629.4320000000002</v>
      </c>
      <c r="AH1545">
        <f t="shared" si="350"/>
        <v>0.38700000000000001</v>
      </c>
      <c r="AI1545">
        <f t="shared" si="345"/>
        <v>2622.3600000000006</v>
      </c>
      <c r="AJ1545">
        <f t="shared" si="346"/>
        <v>0.28445007032348801</v>
      </c>
      <c r="AK1545">
        <f t="shared" si="347"/>
        <v>3160</v>
      </c>
      <c r="AL1545">
        <f t="shared" si="352"/>
        <v>0.11954992967651196</v>
      </c>
      <c r="AM1545">
        <f t="shared" si="348"/>
        <v>0.17</v>
      </c>
      <c r="AN1545">
        <f t="shared" si="353"/>
        <v>0</v>
      </c>
      <c r="AO1545">
        <f t="shared" si="349"/>
        <v>3.9E-2</v>
      </c>
      <c r="AQ1545">
        <f t="shared" si="354"/>
        <v>1</v>
      </c>
    </row>
    <row r="1546" spans="1:43" ht="15.75" thickBot="1">
      <c r="A1546" s="51">
        <f t="shared" si="340"/>
        <v>1536</v>
      </c>
      <c r="B1546" s="52">
        <v>3</v>
      </c>
      <c r="C1546" s="52">
        <v>3.05</v>
      </c>
      <c r="D1546" s="56">
        <v>0</v>
      </c>
      <c r="E1546" s="52">
        <v>1</v>
      </c>
      <c r="F1546" s="52">
        <v>5</v>
      </c>
      <c r="G1546" s="53">
        <v>2.6</v>
      </c>
      <c r="H1546" s="53">
        <v>2.6447200000000004</v>
      </c>
      <c r="I1546" s="52">
        <v>2</v>
      </c>
      <c r="J1546" s="53">
        <v>2.62</v>
      </c>
      <c r="K1546" s="53">
        <v>2.6388640000000003</v>
      </c>
      <c r="L1546" s="52">
        <v>30</v>
      </c>
      <c r="M1546" s="52">
        <v>1</v>
      </c>
      <c r="N1546" s="52">
        <v>20</v>
      </c>
      <c r="O1546" s="52">
        <v>7</v>
      </c>
      <c r="P1546" s="54">
        <v>44.326058000000003</v>
      </c>
      <c r="Q1546" s="54">
        <v>30.890947499999999</v>
      </c>
      <c r="R1546" s="55">
        <v>0</v>
      </c>
      <c r="T1546" s="52">
        <v>170</v>
      </c>
      <c r="U1546" s="47">
        <f t="shared" si="341"/>
        <v>566.66666666666674</v>
      </c>
      <c r="V1546" s="47">
        <f t="shared" si="342"/>
        <v>1017.5901840000001</v>
      </c>
      <c r="W1546" s="47">
        <f t="shared" si="351"/>
        <v>545.99541377049161</v>
      </c>
      <c r="X1546" s="50">
        <f t="shared" si="343"/>
        <v>0</v>
      </c>
      <c r="AD1546" s="46">
        <v>0</v>
      </c>
      <c r="AE1546" s="53">
        <v>387</v>
      </c>
      <c r="AF1546" s="52">
        <v>4.9000000000000004</v>
      </c>
      <c r="AG1546">
        <f t="shared" si="344"/>
        <v>2629.4320000000002</v>
      </c>
      <c r="AH1546">
        <f t="shared" si="350"/>
        <v>0.38700000000000001</v>
      </c>
      <c r="AI1546">
        <f t="shared" si="345"/>
        <v>2622.3600000000006</v>
      </c>
      <c r="AJ1546">
        <f t="shared" si="346"/>
        <v>0.20820765027322397</v>
      </c>
      <c r="AK1546">
        <f t="shared" si="347"/>
        <v>3050</v>
      </c>
      <c r="AL1546">
        <f t="shared" si="352"/>
        <v>0.18579234972677597</v>
      </c>
      <c r="AM1546">
        <f t="shared" si="348"/>
        <v>0.17</v>
      </c>
      <c r="AN1546">
        <f t="shared" si="353"/>
        <v>0</v>
      </c>
      <c r="AO1546">
        <f t="shared" si="349"/>
        <v>4.9000000000000002E-2</v>
      </c>
      <c r="AQ1546">
        <f t="shared" si="354"/>
        <v>1</v>
      </c>
    </row>
    <row r="1547" spans="1:43" ht="15.75" thickBot="1">
      <c r="A1547" s="51">
        <f t="shared" si="340"/>
        <v>1537</v>
      </c>
      <c r="B1547" s="52">
        <v>3</v>
      </c>
      <c r="C1547" s="52">
        <v>3.05</v>
      </c>
      <c r="D1547" s="56">
        <v>0</v>
      </c>
      <c r="E1547" s="52">
        <v>1</v>
      </c>
      <c r="F1547" s="52">
        <v>5</v>
      </c>
      <c r="G1547" s="53">
        <v>2.6</v>
      </c>
      <c r="H1547" s="53">
        <v>2.6447200000000004</v>
      </c>
      <c r="I1547" s="52">
        <v>2</v>
      </c>
      <c r="J1547" s="53">
        <v>2.62</v>
      </c>
      <c r="K1547" s="53">
        <v>2.6388640000000003</v>
      </c>
      <c r="L1547" s="52">
        <v>30</v>
      </c>
      <c r="M1547" s="52">
        <v>1</v>
      </c>
      <c r="N1547" s="52">
        <v>20</v>
      </c>
      <c r="O1547" s="52">
        <v>28</v>
      </c>
      <c r="P1547" s="54">
        <v>72.275010500000008</v>
      </c>
      <c r="Q1547" s="54">
        <v>38.344001500000005</v>
      </c>
      <c r="R1547" s="55">
        <v>0</v>
      </c>
      <c r="T1547" s="52">
        <v>170</v>
      </c>
      <c r="U1547" s="47">
        <f t="shared" si="341"/>
        <v>566.66666666666674</v>
      </c>
      <c r="V1547" s="47">
        <f t="shared" si="342"/>
        <v>1017.5901840000001</v>
      </c>
      <c r="W1547" s="47">
        <f t="shared" si="351"/>
        <v>545.99541377049161</v>
      </c>
      <c r="X1547" s="50">
        <f t="shared" si="343"/>
        <v>0</v>
      </c>
      <c r="AD1547" s="46">
        <v>0</v>
      </c>
      <c r="AE1547" s="53">
        <v>387</v>
      </c>
      <c r="AF1547" s="52">
        <v>4.9000000000000004</v>
      </c>
      <c r="AG1547">
        <f t="shared" si="344"/>
        <v>2629.4320000000002</v>
      </c>
      <c r="AH1547">
        <f t="shared" si="350"/>
        <v>0.38700000000000001</v>
      </c>
      <c r="AI1547">
        <f t="shared" si="345"/>
        <v>2622.3600000000006</v>
      </c>
      <c r="AJ1547">
        <f t="shared" si="346"/>
        <v>0.20820765027322397</v>
      </c>
      <c r="AK1547">
        <f t="shared" si="347"/>
        <v>3050</v>
      </c>
      <c r="AL1547">
        <f t="shared" si="352"/>
        <v>0.18579234972677597</v>
      </c>
      <c r="AM1547">
        <f t="shared" si="348"/>
        <v>0.17</v>
      </c>
      <c r="AN1547">
        <f t="shared" si="353"/>
        <v>0</v>
      </c>
      <c r="AO1547">
        <f t="shared" si="349"/>
        <v>4.9000000000000002E-2</v>
      </c>
      <c r="AQ1547">
        <f t="shared" si="354"/>
        <v>1</v>
      </c>
    </row>
    <row r="1548" spans="1:43" ht="15.75" thickBot="1">
      <c r="A1548" s="51">
        <f t="shared" ref="A1548:A1611" si="355">A1547+1</f>
        <v>1538</v>
      </c>
      <c r="B1548" s="52">
        <v>3</v>
      </c>
      <c r="C1548" s="52">
        <v>3.05</v>
      </c>
      <c r="D1548" s="56">
        <v>0</v>
      </c>
      <c r="E1548" s="52">
        <v>1</v>
      </c>
      <c r="F1548" s="52">
        <v>5</v>
      </c>
      <c r="G1548" s="53">
        <v>2.6</v>
      </c>
      <c r="H1548" s="53">
        <v>2.6447200000000004</v>
      </c>
      <c r="I1548" s="52">
        <v>2</v>
      </c>
      <c r="J1548" s="53">
        <v>2.62</v>
      </c>
      <c r="K1548" s="53">
        <v>2.6388640000000003</v>
      </c>
      <c r="L1548" s="52">
        <v>35</v>
      </c>
      <c r="M1548" s="52">
        <v>1</v>
      </c>
      <c r="N1548" s="52">
        <v>20</v>
      </c>
      <c r="O1548" s="52">
        <v>7</v>
      </c>
      <c r="P1548" s="54">
        <v>40.305331500000001</v>
      </c>
      <c r="Q1548" s="54">
        <v>27.262486999999997</v>
      </c>
      <c r="R1548" s="55">
        <v>0</v>
      </c>
      <c r="T1548" s="52">
        <v>170</v>
      </c>
      <c r="U1548" s="47">
        <f t="shared" ref="U1548:U1611" si="356">((T1548/(L1548/100)))</f>
        <v>485.71428571428572</v>
      </c>
      <c r="V1548" s="47">
        <f t="shared" ref="V1548:V1611" si="357">(AVERAGE(J1548:K1548)*AE1548)</f>
        <v>1017.5901840000001</v>
      </c>
      <c r="W1548" s="47">
        <f t="shared" si="351"/>
        <v>612.97511466042158</v>
      </c>
      <c r="X1548" s="50">
        <f t="shared" ref="X1548:X1611" si="358">((AD1548/100)*U1548)</f>
        <v>0</v>
      </c>
      <c r="AD1548" s="46">
        <v>0</v>
      </c>
      <c r="AE1548" s="53">
        <v>387</v>
      </c>
      <c r="AF1548" s="52">
        <v>5</v>
      </c>
      <c r="AG1548">
        <f t="shared" ref="AG1548:AG1611" si="359">(AVERAGE(J1548:K1548)*1000)</f>
        <v>2629.4320000000002</v>
      </c>
      <c r="AH1548">
        <f t="shared" si="350"/>
        <v>0.38700000000000001</v>
      </c>
      <c r="AI1548">
        <f t="shared" ref="AI1548:AI1611" si="360">(AVERAGE(G1548:H1548)*1000)</f>
        <v>2622.3600000000006</v>
      </c>
      <c r="AJ1548">
        <f t="shared" ref="AJ1548:AJ1611" si="361">(1-(SUM(AH1548,AL1548,AM1548,AN1548,AO1548)))</f>
        <v>0.23374941451990627</v>
      </c>
      <c r="AK1548">
        <f t="shared" ref="AK1548:AK1611" si="362">(C1548*1000)</f>
        <v>3050</v>
      </c>
      <c r="AL1548">
        <f t="shared" si="352"/>
        <v>0.15925058548009369</v>
      </c>
      <c r="AM1548">
        <f t="shared" ref="AM1548:AM1611" si="363">(T1548/1000)</f>
        <v>0.17</v>
      </c>
      <c r="AN1548">
        <f t="shared" si="353"/>
        <v>0</v>
      </c>
      <c r="AO1548">
        <f t="shared" ref="AO1548:AO1611" si="364">(AF1548/100)</f>
        <v>0.05</v>
      </c>
      <c r="AQ1548">
        <f t="shared" si="354"/>
        <v>1</v>
      </c>
    </row>
    <row r="1549" spans="1:43" ht="15.75" thickBot="1">
      <c r="A1549" s="51">
        <f t="shared" si="355"/>
        <v>1539</v>
      </c>
      <c r="B1549" s="52">
        <v>3</v>
      </c>
      <c r="C1549" s="52">
        <v>3.05</v>
      </c>
      <c r="D1549" s="56">
        <v>0</v>
      </c>
      <c r="E1549" s="52">
        <v>1</v>
      </c>
      <c r="F1549" s="52">
        <v>5</v>
      </c>
      <c r="G1549" s="53">
        <v>2.6</v>
      </c>
      <c r="H1549" s="53">
        <v>2.6447200000000004</v>
      </c>
      <c r="I1549" s="52">
        <v>2</v>
      </c>
      <c r="J1549" s="53">
        <v>2.62</v>
      </c>
      <c r="K1549" s="53">
        <v>2.6388640000000003</v>
      </c>
      <c r="L1549" s="52">
        <v>35</v>
      </c>
      <c r="M1549" s="52">
        <v>1</v>
      </c>
      <c r="N1549" s="52">
        <v>20</v>
      </c>
      <c r="O1549" s="52">
        <v>28</v>
      </c>
      <c r="P1549" s="54">
        <v>65.704554999999999</v>
      </c>
      <c r="Q1549" s="54">
        <v>34.813607499999996</v>
      </c>
      <c r="R1549" s="55">
        <v>0</v>
      </c>
      <c r="T1549" s="52">
        <v>170</v>
      </c>
      <c r="U1549" s="47">
        <f t="shared" si="356"/>
        <v>485.71428571428572</v>
      </c>
      <c r="V1549" s="47">
        <f t="shared" si="357"/>
        <v>1017.5901840000001</v>
      </c>
      <c r="W1549" s="47">
        <f t="shared" si="351"/>
        <v>612.97511466042158</v>
      </c>
      <c r="X1549" s="50">
        <f t="shared" si="358"/>
        <v>0</v>
      </c>
      <c r="AD1549" s="46">
        <v>0</v>
      </c>
      <c r="AE1549" s="53">
        <v>387</v>
      </c>
      <c r="AF1549" s="52">
        <v>5</v>
      </c>
      <c r="AG1549">
        <f t="shared" si="359"/>
        <v>2629.4320000000002</v>
      </c>
      <c r="AH1549">
        <f t="shared" si="350"/>
        <v>0.38700000000000001</v>
      </c>
      <c r="AI1549">
        <f t="shared" si="360"/>
        <v>2622.3600000000006</v>
      </c>
      <c r="AJ1549">
        <f t="shared" si="361"/>
        <v>0.23374941451990627</v>
      </c>
      <c r="AK1549">
        <f t="shared" si="362"/>
        <v>3050</v>
      </c>
      <c r="AL1549">
        <f t="shared" si="352"/>
        <v>0.15925058548009369</v>
      </c>
      <c r="AM1549">
        <f t="shared" si="363"/>
        <v>0.17</v>
      </c>
      <c r="AN1549">
        <f t="shared" si="353"/>
        <v>0</v>
      </c>
      <c r="AO1549">
        <f t="shared" si="364"/>
        <v>0.05</v>
      </c>
      <c r="AQ1549">
        <f t="shared" si="354"/>
        <v>1</v>
      </c>
    </row>
    <row r="1550" spans="1:43" ht="15.75" thickBot="1">
      <c r="A1550" s="51">
        <f t="shared" si="355"/>
        <v>1540</v>
      </c>
      <c r="B1550" s="52">
        <v>3</v>
      </c>
      <c r="C1550" s="52">
        <v>3.05</v>
      </c>
      <c r="D1550" s="56">
        <v>0</v>
      </c>
      <c r="E1550" s="52">
        <v>1</v>
      </c>
      <c r="F1550" s="52">
        <v>5</v>
      </c>
      <c r="G1550" s="53">
        <v>2.6</v>
      </c>
      <c r="H1550" s="53">
        <v>2.6447200000000004</v>
      </c>
      <c r="I1550" s="52">
        <v>2</v>
      </c>
      <c r="J1550" s="53">
        <v>2.62</v>
      </c>
      <c r="K1550" s="53">
        <v>2.6388640000000003</v>
      </c>
      <c r="L1550" s="52">
        <v>40</v>
      </c>
      <c r="M1550" s="52">
        <v>1</v>
      </c>
      <c r="N1550" s="52">
        <v>20</v>
      </c>
      <c r="O1550" s="52">
        <v>7</v>
      </c>
      <c r="P1550" s="54">
        <v>30.890947499999999</v>
      </c>
      <c r="Q1550" s="54">
        <v>25.791489499999997</v>
      </c>
      <c r="R1550" s="55">
        <v>0</v>
      </c>
      <c r="T1550" s="52">
        <v>170</v>
      </c>
      <c r="U1550" s="47">
        <f t="shared" si="356"/>
        <v>425</v>
      </c>
      <c r="V1550" s="47">
        <f t="shared" si="357"/>
        <v>1017.5901840000001</v>
      </c>
      <c r="W1550" s="47">
        <f t="shared" si="351"/>
        <v>673.04374032786859</v>
      </c>
      <c r="X1550" s="50">
        <f t="shared" si="358"/>
        <v>0</v>
      </c>
      <c r="AD1550" s="46">
        <v>0</v>
      </c>
      <c r="AE1550" s="53">
        <v>387</v>
      </c>
      <c r="AF1550" s="52">
        <v>4.7</v>
      </c>
      <c r="AG1550">
        <f t="shared" si="359"/>
        <v>2629.4320000000002</v>
      </c>
      <c r="AH1550">
        <f t="shared" si="350"/>
        <v>0.38700000000000001</v>
      </c>
      <c r="AI1550">
        <f t="shared" si="360"/>
        <v>2622.3600000000006</v>
      </c>
      <c r="AJ1550">
        <f t="shared" si="361"/>
        <v>0.2566557377049179</v>
      </c>
      <c r="AK1550">
        <f t="shared" si="362"/>
        <v>3050</v>
      </c>
      <c r="AL1550">
        <f t="shared" si="352"/>
        <v>0.13934426229508196</v>
      </c>
      <c r="AM1550">
        <f t="shared" si="363"/>
        <v>0.17</v>
      </c>
      <c r="AN1550">
        <f t="shared" si="353"/>
        <v>0</v>
      </c>
      <c r="AO1550">
        <f t="shared" si="364"/>
        <v>4.7E-2</v>
      </c>
      <c r="AQ1550">
        <f t="shared" si="354"/>
        <v>1</v>
      </c>
    </row>
    <row r="1551" spans="1:43" ht="15.75" thickBot="1">
      <c r="A1551" s="51">
        <f t="shared" si="355"/>
        <v>1541</v>
      </c>
      <c r="B1551" s="52">
        <v>3</v>
      </c>
      <c r="C1551" s="52">
        <v>3.05</v>
      </c>
      <c r="D1551" s="56">
        <v>0</v>
      </c>
      <c r="E1551" s="52">
        <v>1</v>
      </c>
      <c r="F1551" s="52">
        <v>5</v>
      </c>
      <c r="G1551" s="53">
        <v>2.6</v>
      </c>
      <c r="H1551" s="53">
        <v>2.6447200000000004</v>
      </c>
      <c r="I1551" s="52">
        <v>2</v>
      </c>
      <c r="J1551" s="53">
        <v>2.62</v>
      </c>
      <c r="K1551" s="53">
        <v>2.6388640000000003</v>
      </c>
      <c r="L1551" s="52">
        <v>40</v>
      </c>
      <c r="M1551" s="52">
        <v>1</v>
      </c>
      <c r="N1551" s="52">
        <v>20</v>
      </c>
      <c r="O1551" s="52">
        <v>28</v>
      </c>
      <c r="P1551" s="54">
        <v>53.446242500000004</v>
      </c>
      <c r="Q1551" s="54">
        <v>33.440676500000002</v>
      </c>
      <c r="R1551" s="55">
        <v>0</v>
      </c>
      <c r="T1551" s="52">
        <v>170</v>
      </c>
      <c r="U1551" s="47">
        <f t="shared" si="356"/>
        <v>425</v>
      </c>
      <c r="V1551" s="47">
        <f t="shared" si="357"/>
        <v>1017.5901840000001</v>
      </c>
      <c r="W1551" s="47">
        <f t="shared" si="351"/>
        <v>673.04374032786859</v>
      </c>
      <c r="X1551" s="50">
        <f t="shared" si="358"/>
        <v>0</v>
      </c>
      <c r="AD1551" s="46">
        <v>0</v>
      </c>
      <c r="AE1551" s="53">
        <v>387</v>
      </c>
      <c r="AF1551" s="52">
        <v>4.7</v>
      </c>
      <c r="AG1551">
        <f t="shared" si="359"/>
        <v>2629.4320000000002</v>
      </c>
      <c r="AH1551">
        <f t="shared" si="350"/>
        <v>0.38700000000000001</v>
      </c>
      <c r="AI1551">
        <f t="shared" si="360"/>
        <v>2622.3600000000006</v>
      </c>
      <c r="AJ1551">
        <f t="shared" si="361"/>
        <v>0.2566557377049179</v>
      </c>
      <c r="AK1551">
        <f t="shared" si="362"/>
        <v>3050</v>
      </c>
      <c r="AL1551">
        <f t="shared" si="352"/>
        <v>0.13934426229508196</v>
      </c>
      <c r="AM1551">
        <f t="shared" si="363"/>
        <v>0.17</v>
      </c>
      <c r="AN1551">
        <f t="shared" si="353"/>
        <v>0</v>
      </c>
      <c r="AO1551">
        <f t="shared" si="364"/>
        <v>4.7E-2</v>
      </c>
      <c r="AQ1551">
        <f t="shared" si="354"/>
        <v>1</v>
      </c>
    </row>
    <row r="1552" spans="1:43" ht="15.75" thickBot="1">
      <c r="A1552" s="51">
        <f t="shared" si="355"/>
        <v>1542</v>
      </c>
      <c r="B1552" s="52">
        <v>3</v>
      </c>
      <c r="C1552" s="52">
        <v>3.05</v>
      </c>
      <c r="D1552" s="56">
        <v>0</v>
      </c>
      <c r="E1552" s="52">
        <v>1</v>
      </c>
      <c r="F1552" s="52">
        <v>5</v>
      </c>
      <c r="G1552" s="53">
        <v>2.6</v>
      </c>
      <c r="H1552" s="53">
        <v>2.6447200000000004</v>
      </c>
      <c r="I1552" s="52">
        <v>2</v>
      </c>
      <c r="J1552" s="53">
        <v>2.62</v>
      </c>
      <c r="K1552" s="53">
        <v>2.6388640000000003</v>
      </c>
      <c r="L1552" s="52">
        <v>45</v>
      </c>
      <c r="M1552" s="52">
        <v>1</v>
      </c>
      <c r="N1552" s="52">
        <v>20</v>
      </c>
      <c r="O1552" s="52">
        <v>7</v>
      </c>
      <c r="P1552" s="54">
        <v>26.1837555</v>
      </c>
      <c r="Q1552" s="54">
        <v>25.301157000000003</v>
      </c>
      <c r="R1552" s="55">
        <v>0</v>
      </c>
      <c r="T1552" s="52">
        <v>170</v>
      </c>
      <c r="U1552" s="47">
        <f t="shared" si="356"/>
        <v>377.77777777777777</v>
      </c>
      <c r="V1552" s="47">
        <f t="shared" si="357"/>
        <v>1017.5901840000001</v>
      </c>
      <c r="W1552" s="47">
        <f t="shared" si="351"/>
        <v>705.77786251366115</v>
      </c>
      <c r="X1552" s="50">
        <f t="shared" si="358"/>
        <v>0</v>
      </c>
      <c r="AD1552" s="46">
        <v>0</v>
      </c>
      <c r="AE1552" s="53">
        <v>387</v>
      </c>
      <c r="AF1552" s="52">
        <v>5</v>
      </c>
      <c r="AG1552">
        <f t="shared" si="359"/>
        <v>2629.4320000000002</v>
      </c>
      <c r="AH1552">
        <f t="shared" si="350"/>
        <v>0.38700000000000001</v>
      </c>
      <c r="AI1552">
        <f t="shared" si="360"/>
        <v>2622.3600000000006</v>
      </c>
      <c r="AJ1552">
        <f t="shared" si="361"/>
        <v>0.26913843351548261</v>
      </c>
      <c r="AK1552">
        <f t="shared" si="362"/>
        <v>3050</v>
      </c>
      <c r="AL1552">
        <f t="shared" si="352"/>
        <v>0.12386156648451731</v>
      </c>
      <c r="AM1552">
        <f t="shared" si="363"/>
        <v>0.17</v>
      </c>
      <c r="AN1552">
        <f t="shared" si="353"/>
        <v>0</v>
      </c>
      <c r="AO1552">
        <f t="shared" si="364"/>
        <v>0.05</v>
      </c>
      <c r="AQ1552">
        <f t="shared" si="354"/>
        <v>1</v>
      </c>
    </row>
    <row r="1553" spans="1:43" ht="15.75" thickBot="1">
      <c r="A1553" s="51">
        <f t="shared" si="355"/>
        <v>1543</v>
      </c>
      <c r="B1553" s="52">
        <v>3</v>
      </c>
      <c r="C1553" s="52">
        <v>3.05</v>
      </c>
      <c r="D1553" s="56">
        <v>0</v>
      </c>
      <c r="E1553" s="52">
        <v>1</v>
      </c>
      <c r="F1553" s="52">
        <v>5</v>
      </c>
      <c r="G1553" s="53">
        <v>2.6</v>
      </c>
      <c r="H1553" s="53">
        <v>2.6447200000000004</v>
      </c>
      <c r="I1553" s="52">
        <v>2</v>
      </c>
      <c r="J1553" s="53">
        <v>2.62</v>
      </c>
      <c r="K1553" s="53">
        <v>2.6388640000000003</v>
      </c>
      <c r="L1553" s="52">
        <v>45</v>
      </c>
      <c r="M1553" s="52">
        <v>1</v>
      </c>
      <c r="N1553" s="52">
        <v>20</v>
      </c>
      <c r="O1553" s="52">
        <v>28</v>
      </c>
      <c r="P1553" s="54">
        <v>46.777720500000001</v>
      </c>
      <c r="Q1553" s="54">
        <v>32.754210999999998</v>
      </c>
      <c r="R1553" s="55">
        <v>0</v>
      </c>
      <c r="T1553" s="52">
        <v>170</v>
      </c>
      <c r="U1553" s="47">
        <f t="shared" si="356"/>
        <v>377.77777777777777</v>
      </c>
      <c r="V1553" s="47">
        <f t="shared" si="357"/>
        <v>1017.5901840000001</v>
      </c>
      <c r="W1553" s="47">
        <f t="shared" si="351"/>
        <v>705.77786251366115</v>
      </c>
      <c r="X1553" s="50">
        <f t="shared" si="358"/>
        <v>0</v>
      </c>
      <c r="AD1553" s="46">
        <v>0</v>
      </c>
      <c r="AE1553" s="53">
        <v>387</v>
      </c>
      <c r="AF1553" s="52">
        <v>5</v>
      </c>
      <c r="AG1553">
        <f t="shared" si="359"/>
        <v>2629.4320000000002</v>
      </c>
      <c r="AH1553">
        <f t="shared" si="350"/>
        <v>0.38700000000000001</v>
      </c>
      <c r="AI1553">
        <f t="shared" si="360"/>
        <v>2622.3600000000006</v>
      </c>
      <c r="AJ1553">
        <f t="shared" si="361"/>
        <v>0.26913843351548261</v>
      </c>
      <c r="AK1553">
        <f t="shared" si="362"/>
        <v>3050</v>
      </c>
      <c r="AL1553">
        <f t="shared" si="352"/>
        <v>0.12386156648451731</v>
      </c>
      <c r="AM1553">
        <f t="shared" si="363"/>
        <v>0.17</v>
      </c>
      <c r="AN1553">
        <f t="shared" si="353"/>
        <v>0</v>
      </c>
      <c r="AO1553">
        <f t="shared" si="364"/>
        <v>0.05</v>
      </c>
      <c r="AQ1553">
        <f t="shared" si="354"/>
        <v>1</v>
      </c>
    </row>
    <row r="1554" spans="1:43" ht="15.75" thickBot="1">
      <c r="A1554" s="51">
        <f t="shared" si="355"/>
        <v>1544</v>
      </c>
      <c r="B1554" s="52">
        <v>4</v>
      </c>
      <c r="C1554" s="52">
        <v>2.93</v>
      </c>
      <c r="D1554" s="56">
        <v>0</v>
      </c>
      <c r="E1554" s="52">
        <v>1</v>
      </c>
      <c r="F1554" s="52">
        <v>5</v>
      </c>
      <c r="G1554" s="53">
        <v>2.6</v>
      </c>
      <c r="H1554" s="53">
        <v>2.6447200000000004</v>
      </c>
      <c r="I1554" s="52">
        <v>2</v>
      </c>
      <c r="J1554" s="53">
        <v>2.62</v>
      </c>
      <c r="K1554" s="53">
        <v>2.6388640000000003</v>
      </c>
      <c r="L1554" s="52">
        <v>30</v>
      </c>
      <c r="M1554" s="52">
        <v>1</v>
      </c>
      <c r="N1554" s="52">
        <v>20</v>
      </c>
      <c r="O1554" s="52">
        <v>7</v>
      </c>
      <c r="P1554" s="54">
        <v>52.955910000000003</v>
      </c>
      <c r="Q1554" s="54">
        <v>30.989014000000005</v>
      </c>
      <c r="R1554" s="55">
        <v>0</v>
      </c>
      <c r="T1554" s="52">
        <v>170</v>
      </c>
      <c r="U1554" s="47">
        <f t="shared" si="356"/>
        <v>566.66666666666674</v>
      </c>
      <c r="V1554" s="47">
        <f t="shared" si="357"/>
        <v>1017.5901840000001</v>
      </c>
      <c r="W1554" s="47">
        <f t="shared" si="351"/>
        <v>536.53067931740588</v>
      </c>
      <c r="X1554" s="50">
        <f t="shared" si="358"/>
        <v>0</v>
      </c>
      <c r="AD1554" s="46">
        <v>0</v>
      </c>
      <c r="AE1554" s="53">
        <v>387</v>
      </c>
      <c r="AF1554" s="52">
        <v>4.5</v>
      </c>
      <c r="AG1554">
        <f t="shared" si="359"/>
        <v>2629.4320000000002</v>
      </c>
      <c r="AH1554">
        <f t="shared" si="350"/>
        <v>0.38700000000000001</v>
      </c>
      <c r="AI1554">
        <f t="shared" si="360"/>
        <v>2622.3600000000006</v>
      </c>
      <c r="AJ1554">
        <f t="shared" si="361"/>
        <v>0.20459840728100098</v>
      </c>
      <c r="AK1554">
        <f t="shared" si="362"/>
        <v>2930</v>
      </c>
      <c r="AL1554">
        <f t="shared" si="352"/>
        <v>0.1934015927189989</v>
      </c>
      <c r="AM1554">
        <f t="shared" si="363"/>
        <v>0.17</v>
      </c>
      <c r="AN1554">
        <f t="shared" si="353"/>
        <v>0</v>
      </c>
      <c r="AO1554">
        <f t="shared" si="364"/>
        <v>4.4999999999999998E-2</v>
      </c>
      <c r="AQ1554">
        <f t="shared" si="354"/>
        <v>1</v>
      </c>
    </row>
    <row r="1555" spans="1:43" ht="15.75" thickBot="1">
      <c r="A1555" s="51">
        <f t="shared" si="355"/>
        <v>1545</v>
      </c>
      <c r="B1555" s="52">
        <v>4</v>
      </c>
      <c r="C1555" s="52">
        <v>2.93</v>
      </c>
      <c r="D1555" s="56">
        <v>0</v>
      </c>
      <c r="E1555" s="52">
        <v>1</v>
      </c>
      <c r="F1555" s="52">
        <v>5</v>
      </c>
      <c r="G1555" s="53">
        <v>2.6</v>
      </c>
      <c r="H1555" s="53">
        <v>2.6447200000000004</v>
      </c>
      <c r="I1555" s="52">
        <v>2</v>
      </c>
      <c r="J1555" s="53">
        <v>2.62</v>
      </c>
      <c r="K1555" s="53">
        <v>2.6388640000000003</v>
      </c>
      <c r="L1555" s="52">
        <v>30</v>
      </c>
      <c r="M1555" s="52">
        <v>1</v>
      </c>
      <c r="N1555" s="52">
        <v>20</v>
      </c>
      <c r="O1555" s="52">
        <v>28</v>
      </c>
      <c r="P1555" s="54">
        <v>68.058150999999995</v>
      </c>
      <c r="Q1555" s="54">
        <v>34.813607499999996</v>
      </c>
      <c r="R1555" s="55">
        <v>0</v>
      </c>
      <c r="T1555" s="52">
        <v>170</v>
      </c>
      <c r="U1555" s="47">
        <f t="shared" si="356"/>
        <v>566.66666666666674</v>
      </c>
      <c r="V1555" s="47">
        <f t="shared" si="357"/>
        <v>1017.5901840000001</v>
      </c>
      <c r="W1555" s="47">
        <f t="shared" si="351"/>
        <v>536.53067931740588</v>
      </c>
      <c r="X1555" s="50">
        <f t="shared" si="358"/>
        <v>0</v>
      </c>
      <c r="AD1555" s="46">
        <v>0</v>
      </c>
      <c r="AE1555" s="53">
        <v>387</v>
      </c>
      <c r="AF1555" s="52">
        <v>4.5</v>
      </c>
      <c r="AG1555">
        <f t="shared" si="359"/>
        <v>2629.4320000000002</v>
      </c>
      <c r="AH1555">
        <f t="shared" si="350"/>
        <v>0.38700000000000001</v>
      </c>
      <c r="AI1555">
        <f t="shared" si="360"/>
        <v>2622.3600000000006</v>
      </c>
      <c r="AJ1555">
        <f t="shared" si="361"/>
        <v>0.20459840728100098</v>
      </c>
      <c r="AK1555">
        <f t="shared" si="362"/>
        <v>2930</v>
      </c>
      <c r="AL1555">
        <f t="shared" si="352"/>
        <v>0.1934015927189989</v>
      </c>
      <c r="AM1555">
        <f t="shared" si="363"/>
        <v>0.17</v>
      </c>
      <c r="AN1555">
        <f t="shared" si="353"/>
        <v>0</v>
      </c>
      <c r="AO1555">
        <f t="shared" si="364"/>
        <v>4.4999999999999998E-2</v>
      </c>
      <c r="AQ1555">
        <f t="shared" si="354"/>
        <v>1</v>
      </c>
    </row>
    <row r="1556" spans="1:43" ht="15.75" thickBot="1">
      <c r="A1556" s="51">
        <f t="shared" si="355"/>
        <v>1546</v>
      </c>
      <c r="B1556" s="52">
        <v>4</v>
      </c>
      <c r="C1556" s="52">
        <v>2.93</v>
      </c>
      <c r="D1556" s="56">
        <v>0</v>
      </c>
      <c r="E1556" s="52">
        <v>1</v>
      </c>
      <c r="F1556" s="52">
        <v>5</v>
      </c>
      <c r="G1556" s="53">
        <v>2.6</v>
      </c>
      <c r="H1556" s="53">
        <v>2.6447200000000004</v>
      </c>
      <c r="I1556" s="52">
        <v>2</v>
      </c>
      <c r="J1556" s="53">
        <v>2.62</v>
      </c>
      <c r="K1556" s="53">
        <v>2.6388640000000003</v>
      </c>
      <c r="L1556" s="52">
        <v>35</v>
      </c>
      <c r="M1556" s="52">
        <v>1</v>
      </c>
      <c r="N1556" s="52">
        <v>20</v>
      </c>
      <c r="O1556" s="52">
        <v>7</v>
      </c>
      <c r="P1556" s="54">
        <v>40.501464499999997</v>
      </c>
      <c r="Q1556" s="54">
        <v>28.439284999999998</v>
      </c>
      <c r="R1556" s="55">
        <v>0</v>
      </c>
      <c r="T1556" s="52">
        <v>170</v>
      </c>
      <c r="U1556" s="47">
        <f t="shared" si="356"/>
        <v>485.71428571428572</v>
      </c>
      <c r="V1556" s="47">
        <f t="shared" si="357"/>
        <v>1017.5901840000001</v>
      </c>
      <c r="W1556" s="47">
        <f t="shared" si="351"/>
        <v>603.73861655777648</v>
      </c>
      <c r="X1556" s="50">
        <f t="shared" si="358"/>
        <v>0</v>
      </c>
      <c r="AD1556" s="46">
        <v>0</v>
      </c>
      <c r="AE1556" s="53">
        <v>387</v>
      </c>
      <c r="AF1556" s="52">
        <v>4.7</v>
      </c>
      <c r="AG1556">
        <f t="shared" si="359"/>
        <v>2629.4320000000002</v>
      </c>
      <c r="AH1556">
        <f t="shared" si="350"/>
        <v>0.38700000000000001</v>
      </c>
      <c r="AI1556">
        <f t="shared" si="360"/>
        <v>2622.3600000000006</v>
      </c>
      <c r="AJ1556">
        <f t="shared" si="361"/>
        <v>0.23022720624085802</v>
      </c>
      <c r="AK1556">
        <f t="shared" si="362"/>
        <v>2930</v>
      </c>
      <c r="AL1556">
        <f t="shared" si="352"/>
        <v>0.16577279375914189</v>
      </c>
      <c r="AM1556">
        <f t="shared" si="363"/>
        <v>0.17</v>
      </c>
      <c r="AN1556">
        <f t="shared" si="353"/>
        <v>0</v>
      </c>
      <c r="AO1556">
        <f t="shared" si="364"/>
        <v>4.7E-2</v>
      </c>
      <c r="AQ1556">
        <f t="shared" si="354"/>
        <v>1</v>
      </c>
    </row>
    <row r="1557" spans="1:43" ht="15.75" thickBot="1">
      <c r="A1557" s="51">
        <f t="shared" si="355"/>
        <v>1547</v>
      </c>
      <c r="B1557" s="52">
        <v>4</v>
      </c>
      <c r="C1557" s="52">
        <v>2.93</v>
      </c>
      <c r="D1557" s="56">
        <v>0</v>
      </c>
      <c r="E1557" s="52">
        <v>1</v>
      </c>
      <c r="F1557" s="52">
        <v>5</v>
      </c>
      <c r="G1557" s="53">
        <v>2.6</v>
      </c>
      <c r="H1557" s="53">
        <v>2.6447200000000004</v>
      </c>
      <c r="I1557" s="52">
        <v>2</v>
      </c>
      <c r="J1557" s="53">
        <v>2.62</v>
      </c>
      <c r="K1557" s="53">
        <v>2.6388640000000003</v>
      </c>
      <c r="L1557" s="52">
        <v>35</v>
      </c>
      <c r="M1557" s="52">
        <v>1</v>
      </c>
      <c r="N1557" s="52">
        <v>20</v>
      </c>
      <c r="O1557" s="52">
        <v>28</v>
      </c>
      <c r="P1557" s="54">
        <v>56.486304000000004</v>
      </c>
      <c r="Q1557" s="54">
        <v>32.754210999999998</v>
      </c>
      <c r="R1557" s="55">
        <v>0</v>
      </c>
      <c r="T1557" s="52">
        <v>170</v>
      </c>
      <c r="U1557" s="47">
        <f t="shared" si="356"/>
        <v>485.71428571428572</v>
      </c>
      <c r="V1557" s="47">
        <f t="shared" si="357"/>
        <v>1017.5901840000001</v>
      </c>
      <c r="W1557" s="47">
        <f t="shared" si="351"/>
        <v>603.73861655777648</v>
      </c>
      <c r="X1557" s="50">
        <f t="shared" si="358"/>
        <v>0</v>
      </c>
      <c r="AD1557" s="46">
        <v>0</v>
      </c>
      <c r="AE1557" s="53">
        <v>387</v>
      </c>
      <c r="AF1557" s="52">
        <v>4.7</v>
      </c>
      <c r="AG1557">
        <f t="shared" si="359"/>
        <v>2629.4320000000002</v>
      </c>
      <c r="AH1557">
        <f t="shared" si="350"/>
        <v>0.38700000000000001</v>
      </c>
      <c r="AI1557">
        <f t="shared" si="360"/>
        <v>2622.3600000000006</v>
      </c>
      <c r="AJ1557">
        <f t="shared" si="361"/>
        <v>0.23022720624085802</v>
      </c>
      <c r="AK1557">
        <f t="shared" si="362"/>
        <v>2930</v>
      </c>
      <c r="AL1557">
        <f t="shared" si="352"/>
        <v>0.16577279375914189</v>
      </c>
      <c r="AM1557">
        <f t="shared" si="363"/>
        <v>0.17</v>
      </c>
      <c r="AN1557">
        <f t="shared" si="353"/>
        <v>0</v>
      </c>
      <c r="AO1557">
        <f t="shared" si="364"/>
        <v>4.7E-2</v>
      </c>
      <c r="AQ1557">
        <f t="shared" si="354"/>
        <v>1</v>
      </c>
    </row>
    <row r="1558" spans="1:43" ht="15.75" thickBot="1">
      <c r="A1558" s="51">
        <f t="shared" si="355"/>
        <v>1548</v>
      </c>
      <c r="B1558" s="52">
        <v>4</v>
      </c>
      <c r="C1558" s="52">
        <v>2.93</v>
      </c>
      <c r="D1558" s="56">
        <v>0</v>
      </c>
      <c r="E1558" s="52">
        <v>1</v>
      </c>
      <c r="F1558" s="52">
        <v>5</v>
      </c>
      <c r="G1558" s="53">
        <v>2.6</v>
      </c>
      <c r="H1558" s="53">
        <v>2.6447200000000004</v>
      </c>
      <c r="I1558" s="52">
        <v>2</v>
      </c>
      <c r="J1558" s="53">
        <v>2.62</v>
      </c>
      <c r="K1558" s="53">
        <v>2.6388640000000003</v>
      </c>
      <c r="L1558" s="52">
        <v>40</v>
      </c>
      <c r="M1558" s="52">
        <v>1</v>
      </c>
      <c r="N1558" s="52">
        <v>20</v>
      </c>
      <c r="O1558" s="52">
        <v>7</v>
      </c>
      <c r="P1558" s="54">
        <v>33.440676500000002</v>
      </c>
      <c r="Q1558" s="54">
        <v>27.360553500000002</v>
      </c>
      <c r="R1558" s="55">
        <v>0</v>
      </c>
      <c r="T1558" s="52">
        <v>170</v>
      </c>
      <c r="U1558" s="47">
        <f t="shared" si="356"/>
        <v>425</v>
      </c>
      <c r="V1558" s="47">
        <f t="shared" si="357"/>
        <v>1017.5901840000001</v>
      </c>
      <c r="W1558" s="47">
        <f t="shared" si="351"/>
        <v>663.32282948805437</v>
      </c>
      <c r="X1558" s="50">
        <f t="shared" si="358"/>
        <v>0</v>
      </c>
      <c r="AD1558" s="46">
        <v>0</v>
      </c>
      <c r="AE1558" s="53">
        <v>387</v>
      </c>
      <c r="AF1558" s="52">
        <v>4.5</v>
      </c>
      <c r="AG1558">
        <f t="shared" si="359"/>
        <v>2629.4320000000002</v>
      </c>
      <c r="AH1558">
        <f t="shared" si="350"/>
        <v>0.38700000000000001</v>
      </c>
      <c r="AI1558">
        <f t="shared" si="360"/>
        <v>2622.3600000000006</v>
      </c>
      <c r="AJ1558">
        <f t="shared" si="361"/>
        <v>0.25294880546075071</v>
      </c>
      <c r="AK1558">
        <f t="shared" si="362"/>
        <v>2930</v>
      </c>
      <c r="AL1558">
        <f t="shared" si="352"/>
        <v>0.14505119453924914</v>
      </c>
      <c r="AM1558">
        <f t="shared" si="363"/>
        <v>0.17</v>
      </c>
      <c r="AN1558">
        <f t="shared" si="353"/>
        <v>0</v>
      </c>
      <c r="AO1558">
        <f t="shared" si="364"/>
        <v>4.4999999999999998E-2</v>
      </c>
      <c r="AQ1558">
        <f t="shared" si="354"/>
        <v>1</v>
      </c>
    </row>
    <row r="1559" spans="1:43" ht="15.75" thickBot="1">
      <c r="A1559" s="51">
        <f t="shared" si="355"/>
        <v>1549</v>
      </c>
      <c r="B1559" s="52">
        <v>4</v>
      </c>
      <c r="C1559" s="52">
        <v>2.93</v>
      </c>
      <c r="D1559" s="56">
        <v>0</v>
      </c>
      <c r="E1559" s="52">
        <v>1</v>
      </c>
      <c r="F1559" s="52">
        <v>5</v>
      </c>
      <c r="G1559" s="53">
        <v>2.6</v>
      </c>
      <c r="H1559" s="53">
        <v>2.6447200000000004</v>
      </c>
      <c r="I1559" s="52">
        <v>2</v>
      </c>
      <c r="J1559" s="53">
        <v>2.62</v>
      </c>
      <c r="K1559" s="53">
        <v>2.6388640000000003</v>
      </c>
      <c r="L1559" s="52">
        <v>40</v>
      </c>
      <c r="M1559" s="52">
        <v>1</v>
      </c>
      <c r="N1559" s="52">
        <v>20</v>
      </c>
      <c r="O1559" s="52">
        <v>28</v>
      </c>
      <c r="P1559" s="54">
        <v>44.424124499999998</v>
      </c>
      <c r="Q1559" s="54">
        <v>31.577413000000004</v>
      </c>
      <c r="R1559" s="55">
        <v>0</v>
      </c>
      <c r="T1559" s="52">
        <v>170</v>
      </c>
      <c r="U1559" s="47">
        <f t="shared" si="356"/>
        <v>425</v>
      </c>
      <c r="V1559" s="47">
        <f t="shared" si="357"/>
        <v>1017.5901840000001</v>
      </c>
      <c r="W1559" s="47">
        <f t="shared" si="351"/>
        <v>663.32282948805437</v>
      </c>
      <c r="X1559" s="50">
        <f t="shared" si="358"/>
        <v>0</v>
      </c>
      <c r="AD1559" s="46">
        <v>0</v>
      </c>
      <c r="AE1559" s="53">
        <v>387</v>
      </c>
      <c r="AF1559" s="52">
        <v>4.5</v>
      </c>
      <c r="AG1559">
        <f t="shared" si="359"/>
        <v>2629.4320000000002</v>
      </c>
      <c r="AH1559">
        <f t="shared" si="350"/>
        <v>0.38700000000000001</v>
      </c>
      <c r="AI1559">
        <f t="shared" si="360"/>
        <v>2622.3600000000006</v>
      </c>
      <c r="AJ1559">
        <f t="shared" si="361"/>
        <v>0.25294880546075071</v>
      </c>
      <c r="AK1559">
        <f t="shared" si="362"/>
        <v>2930</v>
      </c>
      <c r="AL1559">
        <f t="shared" si="352"/>
        <v>0.14505119453924914</v>
      </c>
      <c r="AM1559">
        <f t="shared" si="363"/>
        <v>0.17</v>
      </c>
      <c r="AN1559">
        <f t="shared" si="353"/>
        <v>0</v>
      </c>
      <c r="AO1559">
        <f t="shared" si="364"/>
        <v>4.4999999999999998E-2</v>
      </c>
      <c r="AQ1559">
        <f t="shared" si="354"/>
        <v>1</v>
      </c>
    </row>
    <row r="1560" spans="1:43" ht="15.75" thickBot="1">
      <c r="A1560" s="51">
        <f t="shared" si="355"/>
        <v>1550</v>
      </c>
      <c r="B1560" s="52">
        <v>4</v>
      </c>
      <c r="C1560" s="52">
        <v>2.93</v>
      </c>
      <c r="D1560" s="56">
        <v>0</v>
      </c>
      <c r="E1560" s="52">
        <v>1</v>
      </c>
      <c r="F1560" s="52">
        <v>5</v>
      </c>
      <c r="G1560" s="53">
        <v>2.6</v>
      </c>
      <c r="H1560" s="53">
        <v>2.6447200000000004</v>
      </c>
      <c r="I1560" s="52">
        <v>2</v>
      </c>
      <c r="J1560" s="53">
        <v>2.62</v>
      </c>
      <c r="K1560" s="53">
        <v>2.6388640000000003</v>
      </c>
      <c r="L1560" s="52">
        <v>45</v>
      </c>
      <c r="M1560" s="52">
        <v>1</v>
      </c>
      <c r="N1560" s="52">
        <v>20</v>
      </c>
      <c r="O1560" s="52">
        <v>7</v>
      </c>
      <c r="P1560" s="54">
        <v>24.908891000000001</v>
      </c>
      <c r="Q1560" s="54">
        <v>27.262486999999997</v>
      </c>
      <c r="R1560" s="55">
        <v>0</v>
      </c>
      <c r="T1560" s="52">
        <v>170</v>
      </c>
      <c r="U1560" s="47">
        <f t="shared" si="356"/>
        <v>377.77777777777777</v>
      </c>
      <c r="V1560" s="47">
        <f t="shared" si="357"/>
        <v>1017.5901840000001</v>
      </c>
      <c r="W1560" s="47">
        <f t="shared" si="351"/>
        <v>705.58687954493723</v>
      </c>
      <c r="X1560" s="50">
        <f t="shared" si="358"/>
        <v>0</v>
      </c>
      <c r="AD1560" s="46">
        <v>0</v>
      </c>
      <c r="AE1560" s="53">
        <v>387</v>
      </c>
      <c r="AF1560" s="52">
        <v>4.5</v>
      </c>
      <c r="AG1560">
        <f t="shared" si="359"/>
        <v>2629.4320000000002</v>
      </c>
      <c r="AH1560">
        <f t="shared" si="350"/>
        <v>0.38700000000000001</v>
      </c>
      <c r="AI1560">
        <f t="shared" si="360"/>
        <v>2622.3600000000006</v>
      </c>
      <c r="AJ1560">
        <f t="shared" si="361"/>
        <v>0.26906560485400066</v>
      </c>
      <c r="AK1560">
        <f t="shared" si="362"/>
        <v>2930</v>
      </c>
      <c r="AL1560">
        <f t="shared" si="352"/>
        <v>0.12893439514599925</v>
      </c>
      <c r="AM1560">
        <f t="shared" si="363"/>
        <v>0.17</v>
      </c>
      <c r="AN1560">
        <f t="shared" si="353"/>
        <v>0</v>
      </c>
      <c r="AO1560">
        <f t="shared" si="364"/>
        <v>4.4999999999999998E-2</v>
      </c>
      <c r="AQ1560">
        <f t="shared" si="354"/>
        <v>1</v>
      </c>
    </row>
    <row r="1561" spans="1:43" ht="15.75" thickBot="1">
      <c r="A1561" s="51">
        <f t="shared" si="355"/>
        <v>1551</v>
      </c>
      <c r="B1561" s="52">
        <v>4</v>
      </c>
      <c r="C1561" s="52">
        <v>2.93</v>
      </c>
      <c r="D1561" s="56">
        <v>0</v>
      </c>
      <c r="E1561" s="52">
        <v>1</v>
      </c>
      <c r="F1561" s="52">
        <v>5</v>
      </c>
      <c r="G1561" s="53">
        <v>2.6</v>
      </c>
      <c r="H1561" s="53">
        <v>2.6447200000000004</v>
      </c>
      <c r="I1561" s="52">
        <v>2</v>
      </c>
      <c r="J1561" s="53">
        <v>2.62</v>
      </c>
      <c r="K1561" s="53">
        <v>2.6388640000000003</v>
      </c>
      <c r="L1561" s="52">
        <v>45</v>
      </c>
      <c r="M1561" s="52">
        <v>1</v>
      </c>
      <c r="N1561" s="52">
        <v>20</v>
      </c>
      <c r="O1561" s="52">
        <v>28</v>
      </c>
      <c r="P1561" s="54">
        <v>37.363336500000003</v>
      </c>
      <c r="Q1561" s="54">
        <v>31.969678999999999</v>
      </c>
      <c r="R1561" s="55">
        <v>0</v>
      </c>
      <c r="T1561" s="52">
        <v>170</v>
      </c>
      <c r="U1561" s="47">
        <f t="shared" si="356"/>
        <v>377.77777777777777</v>
      </c>
      <c r="V1561" s="47">
        <f t="shared" si="357"/>
        <v>1017.5901840000001</v>
      </c>
      <c r="W1561" s="47">
        <f t="shared" si="351"/>
        <v>705.58687954493723</v>
      </c>
      <c r="X1561" s="50">
        <f t="shared" si="358"/>
        <v>0</v>
      </c>
      <c r="AD1561" s="46">
        <v>0</v>
      </c>
      <c r="AE1561" s="53">
        <v>387</v>
      </c>
      <c r="AF1561" s="52">
        <v>4.5</v>
      </c>
      <c r="AG1561">
        <f t="shared" si="359"/>
        <v>2629.4320000000002</v>
      </c>
      <c r="AH1561">
        <f t="shared" si="350"/>
        <v>0.38700000000000001</v>
      </c>
      <c r="AI1561">
        <f t="shared" si="360"/>
        <v>2622.3600000000006</v>
      </c>
      <c r="AJ1561">
        <f t="shared" si="361"/>
        <v>0.26906560485400066</v>
      </c>
      <c r="AK1561">
        <f t="shared" si="362"/>
        <v>2930</v>
      </c>
      <c r="AL1561">
        <f t="shared" si="352"/>
        <v>0.12893439514599925</v>
      </c>
      <c r="AM1561">
        <f t="shared" si="363"/>
        <v>0.17</v>
      </c>
      <c r="AN1561">
        <f t="shared" si="353"/>
        <v>0</v>
      </c>
      <c r="AO1561">
        <f t="shared" si="364"/>
        <v>4.4999999999999998E-2</v>
      </c>
      <c r="AQ1561">
        <f t="shared" si="354"/>
        <v>1</v>
      </c>
    </row>
    <row r="1562" spans="1:43" ht="15.75" thickBot="1">
      <c r="A1562" s="51">
        <f t="shared" si="355"/>
        <v>1552</v>
      </c>
      <c r="B1562" s="52">
        <v>1</v>
      </c>
      <c r="C1562" s="56">
        <v>0</v>
      </c>
      <c r="D1562" s="56">
        <v>0</v>
      </c>
      <c r="E1562" s="56">
        <v>0</v>
      </c>
      <c r="F1562" s="52">
        <v>1</v>
      </c>
      <c r="G1562" s="58">
        <v>0</v>
      </c>
      <c r="H1562" s="58">
        <v>0</v>
      </c>
      <c r="I1562" s="52">
        <v>2</v>
      </c>
      <c r="J1562" s="53">
        <v>2.63</v>
      </c>
      <c r="K1562" s="53">
        <v>0</v>
      </c>
      <c r="L1562" s="52">
        <v>28.5</v>
      </c>
      <c r="M1562" s="52">
        <v>5</v>
      </c>
      <c r="N1562" s="56">
        <v>0</v>
      </c>
      <c r="O1562" s="52">
        <v>28</v>
      </c>
      <c r="P1562" s="54">
        <v>93.359307999999999</v>
      </c>
      <c r="Q1562" s="54">
        <v>37.853669000000004</v>
      </c>
      <c r="R1562" s="55">
        <v>0</v>
      </c>
      <c r="T1562" s="52">
        <v>128</v>
      </c>
      <c r="U1562" s="47">
        <f t="shared" si="356"/>
        <v>449.12280701754389</v>
      </c>
      <c r="V1562" s="47">
        <f t="shared" si="357"/>
        <v>526</v>
      </c>
      <c r="W1562" s="47">
        <v>0</v>
      </c>
      <c r="X1562" s="50">
        <f t="shared" si="358"/>
        <v>0</v>
      </c>
      <c r="AD1562" s="46">
        <v>0</v>
      </c>
      <c r="AE1562" s="53">
        <v>400</v>
      </c>
      <c r="AF1562" s="56">
        <v>0</v>
      </c>
      <c r="AG1562">
        <f t="shared" si="359"/>
        <v>1315</v>
      </c>
      <c r="AH1562">
        <f t="shared" si="350"/>
        <v>0.4</v>
      </c>
      <c r="AI1562">
        <f t="shared" si="360"/>
        <v>0</v>
      </c>
      <c r="AJ1562">
        <f t="shared" si="361"/>
        <v>0.47199999999999998</v>
      </c>
      <c r="AK1562">
        <f t="shared" si="362"/>
        <v>0</v>
      </c>
      <c r="AL1562">
        <v>0</v>
      </c>
      <c r="AM1562">
        <f t="shared" si="363"/>
        <v>0.128</v>
      </c>
      <c r="AN1562">
        <v>0</v>
      </c>
      <c r="AO1562">
        <f t="shared" si="364"/>
        <v>0</v>
      </c>
      <c r="AQ1562">
        <v>0</v>
      </c>
    </row>
    <row r="1563" spans="1:43" ht="15.75" thickBot="1">
      <c r="A1563" s="51">
        <f t="shared" si="355"/>
        <v>1553</v>
      </c>
      <c r="B1563" s="52">
        <v>1</v>
      </c>
      <c r="C1563" s="56">
        <v>0</v>
      </c>
      <c r="D1563" s="56">
        <v>0</v>
      </c>
      <c r="E1563" s="56">
        <v>0</v>
      </c>
      <c r="F1563" s="52">
        <v>1</v>
      </c>
      <c r="G1563" s="58">
        <v>0</v>
      </c>
      <c r="H1563" s="58">
        <v>0</v>
      </c>
      <c r="I1563" s="52">
        <v>2</v>
      </c>
      <c r="J1563" s="53">
        <v>2.63</v>
      </c>
      <c r="K1563" s="53">
        <v>0</v>
      </c>
      <c r="L1563" s="52">
        <v>28.5</v>
      </c>
      <c r="M1563" s="52">
        <v>5</v>
      </c>
      <c r="N1563" s="56">
        <v>0</v>
      </c>
      <c r="O1563" s="52">
        <v>28</v>
      </c>
      <c r="P1563" s="54">
        <v>88.455983000000003</v>
      </c>
      <c r="Q1563" s="54">
        <v>40.893730499999997</v>
      </c>
      <c r="R1563" s="55">
        <v>0</v>
      </c>
      <c r="T1563" s="52">
        <v>128</v>
      </c>
      <c r="U1563" s="47">
        <f t="shared" si="356"/>
        <v>449.12280701754389</v>
      </c>
      <c r="V1563" s="47">
        <f t="shared" si="357"/>
        <v>526</v>
      </c>
      <c r="W1563" s="47">
        <v>0</v>
      </c>
      <c r="X1563" s="50">
        <f t="shared" si="358"/>
        <v>0</v>
      </c>
      <c r="AD1563" s="46">
        <v>0</v>
      </c>
      <c r="AE1563" s="53">
        <v>400</v>
      </c>
      <c r="AF1563" s="56">
        <v>0</v>
      </c>
      <c r="AG1563">
        <f t="shared" si="359"/>
        <v>1315</v>
      </c>
      <c r="AH1563">
        <f t="shared" si="350"/>
        <v>0.4</v>
      </c>
      <c r="AI1563">
        <f t="shared" si="360"/>
        <v>0</v>
      </c>
      <c r="AJ1563">
        <f t="shared" si="361"/>
        <v>0.47199999999999998</v>
      </c>
      <c r="AK1563">
        <f t="shared" si="362"/>
        <v>0</v>
      </c>
      <c r="AL1563">
        <v>0</v>
      </c>
      <c r="AM1563">
        <f t="shared" si="363"/>
        <v>0.128</v>
      </c>
      <c r="AN1563">
        <v>0</v>
      </c>
      <c r="AO1563">
        <f t="shared" si="364"/>
        <v>0</v>
      </c>
      <c r="AQ1563">
        <v>0</v>
      </c>
    </row>
    <row r="1564" spans="1:43" ht="15.75" thickBot="1">
      <c r="A1564" s="51">
        <f t="shared" si="355"/>
        <v>1554</v>
      </c>
      <c r="B1564" s="52">
        <v>1</v>
      </c>
      <c r="C1564" s="56">
        <v>0</v>
      </c>
      <c r="D1564" s="56">
        <v>0</v>
      </c>
      <c r="E1564" s="56">
        <v>0</v>
      </c>
      <c r="F1564" s="52">
        <v>1</v>
      </c>
      <c r="G1564" s="58">
        <v>0</v>
      </c>
      <c r="H1564" s="58">
        <v>0</v>
      </c>
      <c r="I1564" s="52">
        <v>2</v>
      </c>
      <c r="J1564" s="53">
        <v>2.63</v>
      </c>
      <c r="K1564" s="53">
        <v>0</v>
      </c>
      <c r="L1564" s="52">
        <v>28.5</v>
      </c>
      <c r="M1564" s="52">
        <v>5</v>
      </c>
      <c r="N1564" s="56">
        <v>0</v>
      </c>
      <c r="O1564" s="52">
        <v>91</v>
      </c>
      <c r="P1564" s="54">
        <v>99.341364499999997</v>
      </c>
      <c r="Q1564" s="54">
        <v>44.914456999999999</v>
      </c>
      <c r="R1564" s="55">
        <v>0</v>
      </c>
      <c r="T1564" s="52">
        <v>128</v>
      </c>
      <c r="U1564" s="47">
        <f t="shared" si="356"/>
        <v>449.12280701754389</v>
      </c>
      <c r="V1564" s="47">
        <f t="shared" si="357"/>
        <v>526</v>
      </c>
      <c r="W1564" s="47">
        <v>0</v>
      </c>
      <c r="X1564" s="50">
        <f t="shared" si="358"/>
        <v>0</v>
      </c>
      <c r="AD1564" s="46">
        <v>0</v>
      </c>
      <c r="AE1564" s="53">
        <v>400</v>
      </c>
      <c r="AF1564" s="56">
        <v>0</v>
      </c>
      <c r="AG1564">
        <f t="shared" si="359"/>
        <v>1315</v>
      </c>
      <c r="AH1564">
        <f t="shared" si="350"/>
        <v>0.4</v>
      </c>
      <c r="AI1564">
        <f t="shared" si="360"/>
        <v>0</v>
      </c>
      <c r="AJ1564">
        <f t="shared" si="361"/>
        <v>0.47199999999999998</v>
      </c>
      <c r="AK1564">
        <f t="shared" si="362"/>
        <v>0</v>
      </c>
      <c r="AL1564">
        <v>0</v>
      </c>
      <c r="AM1564">
        <f t="shared" si="363"/>
        <v>0.128</v>
      </c>
      <c r="AN1564">
        <v>0</v>
      </c>
      <c r="AO1564">
        <f t="shared" si="364"/>
        <v>0</v>
      </c>
      <c r="AQ1564">
        <v>0</v>
      </c>
    </row>
    <row r="1565" spans="1:43" ht="15.75" thickBot="1">
      <c r="A1565" s="51">
        <f t="shared" si="355"/>
        <v>1555</v>
      </c>
      <c r="B1565" s="52">
        <v>1</v>
      </c>
      <c r="C1565" s="56">
        <v>0</v>
      </c>
      <c r="D1565" s="56">
        <v>0</v>
      </c>
      <c r="E1565" s="56">
        <v>0</v>
      </c>
      <c r="F1565" s="52">
        <v>1</v>
      </c>
      <c r="G1565" s="58">
        <v>0</v>
      </c>
      <c r="H1565" s="58">
        <v>0</v>
      </c>
      <c r="I1565" s="52">
        <v>2</v>
      </c>
      <c r="J1565" s="53">
        <v>2.63</v>
      </c>
      <c r="K1565" s="53">
        <v>0</v>
      </c>
      <c r="L1565" s="52">
        <v>28.5</v>
      </c>
      <c r="M1565" s="52">
        <v>5</v>
      </c>
      <c r="N1565" s="56">
        <v>0</v>
      </c>
      <c r="O1565" s="52">
        <v>91</v>
      </c>
      <c r="P1565" s="54">
        <v>99.439430999999999</v>
      </c>
      <c r="Q1565" s="54">
        <v>40.599530999999999</v>
      </c>
      <c r="R1565" s="55">
        <v>0</v>
      </c>
      <c r="T1565" s="52">
        <v>128</v>
      </c>
      <c r="U1565" s="47">
        <f t="shared" si="356"/>
        <v>449.12280701754389</v>
      </c>
      <c r="V1565" s="47">
        <f t="shared" si="357"/>
        <v>526</v>
      </c>
      <c r="W1565" s="47">
        <v>0</v>
      </c>
      <c r="X1565" s="50">
        <f t="shared" si="358"/>
        <v>0</v>
      </c>
      <c r="AD1565" s="46">
        <v>0</v>
      </c>
      <c r="AE1565" s="53">
        <v>400</v>
      </c>
      <c r="AF1565" s="56">
        <v>0</v>
      </c>
      <c r="AG1565">
        <f t="shared" si="359"/>
        <v>1315</v>
      </c>
      <c r="AH1565">
        <f t="shared" si="350"/>
        <v>0.4</v>
      </c>
      <c r="AI1565">
        <f t="shared" si="360"/>
        <v>0</v>
      </c>
      <c r="AJ1565">
        <f t="shared" si="361"/>
        <v>0.47199999999999998</v>
      </c>
      <c r="AK1565">
        <f t="shared" si="362"/>
        <v>0</v>
      </c>
      <c r="AL1565">
        <v>0</v>
      </c>
      <c r="AM1565">
        <f t="shared" si="363"/>
        <v>0.128</v>
      </c>
      <c r="AN1565">
        <v>0</v>
      </c>
      <c r="AO1565">
        <f t="shared" si="364"/>
        <v>0</v>
      </c>
      <c r="AQ1565">
        <v>0</v>
      </c>
    </row>
    <row r="1566" spans="1:43" ht="15.75" thickBot="1">
      <c r="A1566" s="51">
        <f t="shared" si="355"/>
        <v>1556</v>
      </c>
      <c r="B1566" s="52">
        <v>1</v>
      </c>
      <c r="C1566" s="56">
        <v>0</v>
      </c>
      <c r="D1566" s="56">
        <v>0</v>
      </c>
      <c r="E1566" s="56">
        <v>0</v>
      </c>
      <c r="F1566" s="52">
        <v>1</v>
      </c>
      <c r="G1566" s="58">
        <v>0</v>
      </c>
      <c r="H1566" s="58">
        <v>0</v>
      </c>
      <c r="I1566" s="52">
        <v>2</v>
      </c>
      <c r="J1566" s="53">
        <v>2.63</v>
      </c>
      <c r="K1566" s="53">
        <v>0</v>
      </c>
      <c r="L1566" s="52">
        <v>28.5</v>
      </c>
      <c r="M1566" s="52">
        <v>5</v>
      </c>
      <c r="N1566" s="56">
        <v>0</v>
      </c>
      <c r="O1566" s="52">
        <v>91</v>
      </c>
      <c r="P1566" s="54">
        <v>99.929763500000007</v>
      </c>
      <c r="Q1566" s="54">
        <v>40.109198499999998</v>
      </c>
      <c r="R1566" s="55">
        <v>0</v>
      </c>
      <c r="T1566" s="52">
        <v>128</v>
      </c>
      <c r="U1566" s="47">
        <f t="shared" si="356"/>
        <v>449.12280701754389</v>
      </c>
      <c r="V1566" s="47">
        <f t="shared" si="357"/>
        <v>526</v>
      </c>
      <c r="W1566" s="47">
        <v>0</v>
      </c>
      <c r="X1566" s="50">
        <f t="shared" si="358"/>
        <v>0</v>
      </c>
      <c r="AD1566" s="46">
        <v>0</v>
      </c>
      <c r="AE1566" s="53">
        <v>400</v>
      </c>
      <c r="AF1566" s="56">
        <v>0</v>
      </c>
      <c r="AG1566">
        <f t="shared" si="359"/>
        <v>1315</v>
      </c>
      <c r="AH1566">
        <f t="shared" si="350"/>
        <v>0.4</v>
      </c>
      <c r="AI1566">
        <f t="shared" si="360"/>
        <v>0</v>
      </c>
      <c r="AJ1566">
        <f t="shared" si="361"/>
        <v>0.47199999999999998</v>
      </c>
      <c r="AK1566">
        <f t="shared" si="362"/>
        <v>0</v>
      </c>
      <c r="AL1566">
        <v>0</v>
      </c>
      <c r="AM1566">
        <f t="shared" si="363"/>
        <v>0.128</v>
      </c>
      <c r="AN1566">
        <v>0</v>
      </c>
      <c r="AO1566">
        <f t="shared" si="364"/>
        <v>0</v>
      </c>
      <c r="AQ1566">
        <v>0</v>
      </c>
    </row>
    <row r="1567" spans="1:43" ht="15.75" thickBot="1">
      <c r="A1567" s="51">
        <f t="shared" si="355"/>
        <v>1557</v>
      </c>
      <c r="B1567" s="52">
        <v>1</v>
      </c>
      <c r="C1567" s="56">
        <v>0</v>
      </c>
      <c r="D1567" s="56">
        <v>0</v>
      </c>
      <c r="E1567" s="56">
        <v>0</v>
      </c>
      <c r="F1567" s="52">
        <v>1</v>
      </c>
      <c r="G1567" s="58">
        <v>0</v>
      </c>
      <c r="H1567" s="58">
        <v>0</v>
      </c>
      <c r="I1567" s="52">
        <v>2</v>
      </c>
      <c r="J1567" s="53">
        <v>2.63</v>
      </c>
      <c r="K1567" s="53">
        <v>0</v>
      </c>
      <c r="L1567" s="52">
        <v>28.5</v>
      </c>
      <c r="M1567" s="52">
        <v>5</v>
      </c>
      <c r="N1567" s="56">
        <v>0</v>
      </c>
      <c r="O1567" s="52">
        <v>91</v>
      </c>
      <c r="P1567" s="54">
        <v>104.4408225</v>
      </c>
      <c r="Q1567" s="54">
        <v>44.718323999999996</v>
      </c>
      <c r="R1567" s="55">
        <v>0</v>
      </c>
      <c r="T1567" s="52">
        <v>128</v>
      </c>
      <c r="U1567" s="47">
        <f t="shared" si="356"/>
        <v>449.12280701754389</v>
      </c>
      <c r="V1567" s="47">
        <f t="shared" si="357"/>
        <v>526</v>
      </c>
      <c r="W1567" s="47">
        <v>0</v>
      </c>
      <c r="X1567" s="50">
        <f t="shared" si="358"/>
        <v>0</v>
      </c>
      <c r="AD1567" s="46">
        <v>0</v>
      </c>
      <c r="AE1567" s="53">
        <v>400</v>
      </c>
      <c r="AF1567" s="56">
        <v>0</v>
      </c>
      <c r="AG1567">
        <f t="shared" si="359"/>
        <v>1315</v>
      </c>
      <c r="AH1567">
        <f t="shared" si="350"/>
        <v>0.4</v>
      </c>
      <c r="AI1567">
        <f t="shared" si="360"/>
        <v>0</v>
      </c>
      <c r="AJ1567">
        <f t="shared" si="361"/>
        <v>0.47199999999999998</v>
      </c>
      <c r="AK1567">
        <f t="shared" si="362"/>
        <v>0</v>
      </c>
      <c r="AL1567">
        <v>0</v>
      </c>
      <c r="AM1567">
        <f t="shared" si="363"/>
        <v>0.128</v>
      </c>
      <c r="AN1567">
        <v>0</v>
      </c>
      <c r="AO1567">
        <f t="shared" si="364"/>
        <v>0</v>
      </c>
      <c r="AQ1567">
        <v>0</v>
      </c>
    </row>
    <row r="1568" spans="1:43" ht="15.75" thickBot="1">
      <c r="A1568" s="51">
        <f t="shared" si="355"/>
        <v>1558</v>
      </c>
      <c r="B1568" s="52">
        <v>1</v>
      </c>
      <c r="C1568" s="56">
        <v>0</v>
      </c>
      <c r="D1568" s="56">
        <v>0</v>
      </c>
      <c r="E1568" s="56">
        <v>0</v>
      </c>
      <c r="F1568" s="52">
        <v>1</v>
      </c>
      <c r="G1568" s="58">
        <v>0</v>
      </c>
      <c r="H1568" s="58">
        <v>0</v>
      </c>
      <c r="I1568" s="52">
        <v>2</v>
      </c>
      <c r="J1568" s="53">
        <v>2.63</v>
      </c>
      <c r="K1568" s="53">
        <v>0</v>
      </c>
      <c r="L1568" s="52">
        <v>28.5</v>
      </c>
      <c r="M1568" s="52">
        <v>5</v>
      </c>
      <c r="N1568" s="56">
        <v>0</v>
      </c>
      <c r="O1568" s="52">
        <v>28</v>
      </c>
      <c r="P1568" s="54">
        <v>89.534714500000007</v>
      </c>
      <c r="Q1568" s="54">
        <v>36.382671500000001</v>
      </c>
      <c r="R1568" s="55">
        <v>0</v>
      </c>
      <c r="T1568" s="52">
        <v>128</v>
      </c>
      <c r="U1568" s="47">
        <f t="shared" si="356"/>
        <v>449.12280701754389</v>
      </c>
      <c r="V1568" s="47">
        <f t="shared" si="357"/>
        <v>526</v>
      </c>
      <c r="W1568" s="47">
        <v>0</v>
      </c>
      <c r="X1568" s="50">
        <f t="shared" si="358"/>
        <v>0</v>
      </c>
      <c r="AD1568" s="46">
        <v>0</v>
      </c>
      <c r="AE1568" s="53">
        <v>400</v>
      </c>
      <c r="AF1568" s="56">
        <v>0</v>
      </c>
      <c r="AG1568">
        <f t="shared" si="359"/>
        <v>1315</v>
      </c>
      <c r="AH1568">
        <f t="shared" si="350"/>
        <v>0.4</v>
      </c>
      <c r="AI1568">
        <f t="shared" si="360"/>
        <v>0</v>
      </c>
      <c r="AJ1568">
        <f t="shared" si="361"/>
        <v>0.47199999999999998</v>
      </c>
      <c r="AK1568">
        <f t="shared" si="362"/>
        <v>0</v>
      </c>
      <c r="AL1568">
        <v>0</v>
      </c>
      <c r="AM1568">
        <f t="shared" si="363"/>
        <v>0.128</v>
      </c>
      <c r="AN1568">
        <v>0</v>
      </c>
      <c r="AO1568">
        <f t="shared" si="364"/>
        <v>0</v>
      </c>
      <c r="AQ1568">
        <v>0</v>
      </c>
    </row>
    <row r="1569" spans="1:43" ht="15.75" thickBot="1">
      <c r="A1569" s="51">
        <f t="shared" si="355"/>
        <v>1559</v>
      </c>
      <c r="B1569" s="52">
        <v>1</v>
      </c>
      <c r="C1569" s="56">
        <v>0</v>
      </c>
      <c r="D1569" s="56">
        <v>0</v>
      </c>
      <c r="E1569" s="56">
        <v>0</v>
      </c>
      <c r="F1569" s="52">
        <v>1</v>
      </c>
      <c r="G1569" s="58">
        <v>0</v>
      </c>
      <c r="H1569" s="58">
        <v>0</v>
      </c>
      <c r="I1569" s="52">
        <v>2</v>
      </c>
      <c r="J1569" s="53">
        <v>2.63</v>
      </c>
      <c r="K1569" s="53">
        <v>0</v>
      </c>
      <c r="L1569" s="52">
        <v>28.5</v>
      </c>
      <c r="M1569" s="52">
        <v>5</v>
      </c>
      <c r="N1569" s="56">
        <v>0</v>
      </c>
      <c r="O1569" s="52">
        <v>91</v>
      </c>
      <c r="P1569" s="54">
        <v>92.182510000000008</v>
      </c>
      <c r="Q1569" s="54">
        <v>39.324666499999999</v>
      </c>
      <c r="R1569" s="55">
        <v>0</v>
      </c>
      <c r="T1569" s="52">
        <v>128</v>
      </c>
      <c r="U1569" s="47">
        <f t="shared" si="356"/>
        <v>449.12280701754389</v>
      </c>
      <c r="V1569" s="47">
        <f t="shared" si="357"/>
        <v>526</v>
      </c>
      <c r="W1569" s="47">
        <v>0</v>
      </c>
      <c r="X1569" s="50">
        <f t="shared" si="358"/>
        <v>0</v>
      </c>
      <c r="AD1569" s="46">
        <v>0</v>
      </c>
      <c r="AE1569" s="53">
        <v>400</v>
      </c>
      <c r="AF1569" s="56">
        <v>0</v>
      </c>
      <c r="AG1569">
        <f t="shared" si="359"/>
        <v>1315</v>
      </c>
      <c r="AH1569">
        <f t="shared" si="350"/>
        <v>0.4</v>
      </c>
      <c r="AI1569">
        <f t="shared" si="360"/>
        <v>0</v>
      </c>
      <c r="AJ1569">
        <f t="shared" si="361"/>
        <v>0.47199999999999998</v>
      </c>
      <c r="AK1569">
        <f t="shared" si="362"/>
        <v>0</v>
      </c>
      <c r="AL1569">
        <v>0</v>
      </c>
      <c r="AM1569">
        <f t="shared" si="363"/>
        <v>0.128</v>
      </c>
      <c r="AN1569">
        <v>0</v>
      </c>
      <c r="AO1569">
        <f t="shared" si="364"/>
        <v>0</v>
      </c>
      <c r="AQ1569">
        <v>0</v>
      </c>
    </row>
    <row r="1570" spans="1:43" ht="15.75" thickBot="1">
      <c r="A1570" s="51">
        <f t="shared" si="355"/>
        <v>1560</v>
      </c>
      <c r="B1570" s="52">
        <v>1</v>
      </c>
      <c r="C1570" s="56">
        <v>0</v>
      </c>
      <c r="D1570" s="56">
        <v>0</v>
      </c>
      <c r="E1570" s="56">
        <v>0</v>
      </c>
      <c r="F1570" s="52">
        <v>1</v>
      </c>
      <c r="G1570" s="58">
        <v>0</v>
      </c>
      <c r="H1570" s="58">
        <v>0</v>
      </c>
      <c r="I1570" s="52">
        <v>2</v>
      </c>
      <c r="J1570" s="53">
        <v>2.63</v>
      </c>
      <c r="K1570" s="53">
        <v>0</v>
      </c>
      <c r="L1570" s="52">
        <v>28.5</v>
      </c>
      <c r="M1570" s="52">
        <v>5</v>
      </c>
      <c r="N1570" s="56">
        <v>0</v>
      </c>
      <c r="O1570" s="52">
        <v>91</v>
      </c>
      <c r="P1570" s="54">
        <v>88.554049500000005</v>
      </c>
      <c r="Q1570" s="54">
        <v>42.070528500000002</v>
      </c>
      <c r="R1570" s="55">
        <v>0</v>
      </c>
      <c r="T1570" s="52">
        <v>128</v>
      </c>
      <c r="U1570" s="47">
        <f t="shared" si="356"/>
        <v>449.12280701754389</v>
      </c>
      <c r="V1570" s="47">
        <f t="shared" si="357"/>
        <v>526</v>
      </c>
      <c r="W1570" s="47">
        <v>0</v>
      </c>
      <c r="X1570" s="50">
        <f t="shared" si="358"/>
        <v>0</v>
      </c>
      <c r="AD1570" s="46">
        <v>0</v>
      </c>
      <c r="AE1570" s="53">
        <v>400</v>
      </c>
      <c r="AF1570" s="56">
        <v>0</v>
      </c>
      <c r="AG1570">
        <f t="shared" si="359"/>
        <v>1315</v>
      </c>
      <c r="AH1570">
        <f t="shared" si="350"/>
        <v>0.4</v>
      </c>
      <c r="AI1570">
        <f t="shared" si="360"/>
        <v>0</v>
      </c>
      <c r="AJ1570">
        <f t="shared" si="361"/>
        <v>0.47199999999999998</v>
      </c>
      <c r="AK1570">
        <f t="shared" si="362"/>
        <v>0</v>
      </c>
      <c r="AL1570">
        <v>0</v>
      </c>
      <c r="AM1570">
        <f t="shared" si="363"/>
        <v>0.128</v>
      </c>
      <c r="AN1570">
        <v>0</v>
      </c>
      <c r="AO1570">
        <f t="shared" si="364"/>
        <v>0</v>
      </c>
      <c r="AQ1570">
        <v>0</v>
      </c>
    </row>
    <row r="1571" spans="1:43" ht="15.75" thickBot="1">
      <c r="A1571" s="51">
        <f t="shared" si="355"/>
        <v>1561</v>
      </c>
      <c r="B1571" s="52">
        <v>1</v>
      </c>
      <c r="C1571" s="56">
        <v>0</v>
      </c>
      <c r="D1571" s="56">
        <v>0</v>
      </c>
      <c r="E1571" s="56">
        <v>0</v>
      </c>
      <c r="F1571" s="52">
        <v>1</v>
      </c>
      <c r="G1571" s="58">
        <v>0</v>
      </c>
      <c r="H1571" s="58">
        <v>0</v>
      </c>
      <c r="I1571" s="52">
        <v>2</v>
      </c>
      <c r="J1571" s="53">
        <v>2.63</v>
      </c>
      <c r="K1571" s="53">
        <v>0</v>
      </c>
      <c r="L1571" s="52">
        <v>28.5</v>
      </c>
      <c r="M1571" s="52">
        <v>5</v>
      </c>
      <c r="N1571" s="56">
        <v>0</v>
      </c>
      <c r="O1571" s="52">
        <v>28</v>
      </c>
      <c r="P1571" s="54">
        <v>88.848248999999996</v>
      </c>
      <c r="Q1571" s="54">
        <v>37.461402999999997</v>
      </c>
      <c r="R1571" s="55">
        <v>0</v>
      </c>
      <c r="T1571" s="52">
        <v>128</v>
      </c>
      <c r="U1571" s="47">
        <f t="shared" si="356"/>
        <v>449.12280701754389</v>
      </c>
      <c r="V1571" s="47">
        <f t="shared" si="357"/>
        <v>526</v>
      </c>
      <c r="W1571" s="47">
        <v>0</v>
      </c>
      <c r="X1571" s="50">
        <f t="shared" si="358"/>
        <v>0</v>
      </c>
      <c r="AD1571" s="46">
        <v>0</v>
      </c>
      <c r="AE1571" s="53">
        <v>400</v>
      </c>
      <c r="AF1571" s="56">
        <v>0</v>
      </c>
      <c r="AG1571">
        <f t="shared" si="359"/>
        <v>1315</v>
      </c>
      <c r="AH1571">
        <f t="shared" si="350"/>
        <v>0.4</v>
      </c>
      <c r="AI1571">
        <f t="shared" si="360"/>
        <v>0</v>
      </c>
      <c r="AJ1571">
        <f t="shared" si="361"/>
        <v>0.47199999999999998</v>
      </c>
      <c r="AK1571">
        <f t="shared" si="362"/>
        <v>0</v>
      </c>
      <c r="AL1571">
        <v>0</v>
      </c>
      <c r="AM1571">
        <f t="shared" si="363"/>
        <v>0.128</v>
      </c>
      <c r="AN1571">
        <v>0</v>
      </c>
      <c r="AO1571">
        <f t="shared" si="364"/>
        <v>0</v>
      </c>
      <c r="AQ1571">
        <v>0</v>
      </c>
    </row>
    <row r="1572" spans="1:43" ht="15.75" thickBot="1">
      <c r="A1572" s="51">
        <f t="shared" si="355"/>
        <v>1562</v>
      </c>
      <c r="B1572" s="52">
        <v>1</v>
      </c>
      <c r="C1572" s="56">
        <v>0</v>
      </c>
      <c r="D1572" s="56">
        <v>0</v>
      </c>
      <c r="E1572" s="56">
        <v>0</v>
      </c>
      <c r="F1572" s="52">
        <v>1</v>
      </c>
      <c r="G1572" s="58">
        <v>0</v>
      </c>
      <c r="H1572" s="58">
        <v>0</v>
      </c>
      <c r="I1572" s="52">
        <v>2</v>
      </c>
      <c r="J1572" s="53">
        <v>2.63</v>
      </c>
      <c r="K1572" s="53">
        <v>0</v>
      </c>
      <c r="L1572" s="52">
        <v>28.5</v>
      </c>
      <c r="M1572" s="52">
        <v>5</v>
      </c>
      <c r="N1572" s="56">
        <v>0</v>
      </c>
      <c r="O1572" s="52">
        <v>28</v>
      </c>
      <c r="P1572" s="54">
        <v>90.613445999999996</v>
      </c>
      <c r="Q1572" s="54">
        <v>38.147868500000001</v>
      </c>
      <c r="R1572" s="55">
        <v>0</v>
      </c>
      <c r="T1572" s="52">
        <v>128</v>
      </c>
      <c r="U1572" s="47">
        <f t="shared" si="356"/>
        <v>449.12280701754389</v>
      </c>
      <c r="V1572" s="47">
        <f t="shared" si="357"/>
        <v>526</v>
      </c>
      <c r="W1572" s="47">
        <v>0</v>
      </c>
      <c r="X1572" s="50">
        <f t="shared" si="358"/>
        <v>0</v>
      </c>
      <c r="AD1572" s="46">
        <v>0</v>
      </c>
      <c r="AE1572" s="53">
        <v>400</v>
      </c>
      <c r="AF1572" s="56">
        <v>0</v>
      </c>
      <c r="AG1572">
        <f t="shared" si="359"/>
        <v>1315</v>
      </c>
      <c r="AH1572">
        <f t="shared" si="350"/>
        <v>0.4</v>
      </c>
      <c r="AI1572">
        <f t="shared" si="360"/>
        <v>0</v>
      </c>
      <c r="AJ1572">
        <f t="shared" si="361"/>
        <v>0.47199999999999998</v>
      </c>
      <c r="AK1572">
        <f t="shared" si="362"/>
        <v>0</v>
      </c>
      <c r="AL1572">
        <v>0</v>
      </c>
      <c r="AM1572">
        <f t="shared" si="363"/>
        <v>0.128</v>
      </c>
      <c r="AN1572">
        <v>0</v>
      </c>
      <c r="AO1572">
        <f t="shared" si="364"/>
        <v>0</v>
      </c>
      <c r="AQ1572">
        <v>0</v>
      </c>
    </row>
    <row r="1573" spans="1:43" ht="15.75" thickBot="1">
      <c r="A1573" s="51">
        <f t="shared" si="355"/>
        <v>1563</v>
      </c>
      <c r="B1573" s="52">
        <v>1</v>
      </c>
      <c r="C1573" s="56">
        <v>0</v>
      </c>
      <c r="D1573" s="56">
        <v>0</v>
      </c>
      <c r="E1573" s="56">
        <v>0</v>
      </c>
      <c r="F1573" s="52">
        <v>1</v>
      </c>
      <c r="G1573" s="58">
        <v>0</v>
      </c>
      <c r="H1573" s="58">
        <v>0</v>
      </c>
      <c r="I1573" s="52">
        <v>2</v>
      </c>
      <c r="J1573" s="53">
        <v>2.63</v>
      </c>
      <c r="K1573" s="53">
        <v>0</v>
      </c>
      <c r="L1573" s="52">
        <v>28.5</v>
      </c>
      <c r="M1573" s="52">
        <v>5</v>
      </c>
      <c r="N1573" s="56">
        <v>0</v>
      </c>
      <c r="O1573" s="52">
        <v>28</v>
      </c>
      <c r="P1573" s="54">
        <v>92.378642999999997</v>
      </c>
      <c r="Q1573" s="54">
        <v>35.696206000000004</v>
      </c>
      <c r="R1573" s="55">
        <v>0</v>
      </c>
      <c r="T1573" s="52">
        <v>128</v>
      </c>
      <c r="U1573" s="47">
        <f t="shared" si="356"/>
        <v>449.12280701754389</v>
      </c>
      <c r="V1573" s="47">
        <f t="shared" si="357"/>
        <v>526</v>
      </c>
      <c r="W1573" s="47">
        <v>0</v>
      </c>
      <c r="X1573" s="50">
        <f t="shared" si="358"/>
        <v>0</v>
      </c>
      <c r="AD1573" s="46">
        <v>0</v>
      </c>
      <c r="AE1573" s="53">
        <v>400</v>
      </c>
      <c r="AF1573" s="56">
        <v>0</v>
      </c>
      <c r="AG1573">
        <f t="shared" si="359"/>
        <v>1315</v>
      </c>
      <c r="AH1573">
        <f t="shared" ref="AH1573:AH1636" si="365">(V1573/AG1573)</f>
        <v>0.4</v>
      </c>
      <c r="AI1573">
        <f t="shared" si="360"/>
        <v>0</v>
      </c>
      <c r="AJ1573">
        <f t="shared" si="361"/>
        <v>0.47199999999999998</v>
      </c>
      <c r="AK1573">
        <f t="shared" si="362"/>
        <v>0</v>
      </c>
      <c r="AL1573">
        <v>0</v>
      </c>
      <c r="AM1573">
        <f t="shared" si="363"/>
        <v>0.128</v>
      </c>
      <c r="AN1573">
        <v>0</v>
      </c>
      <c r="AO1573">
        <f t="shared" si="364"/>
        <v>0</v>
      </c>
      <c r="AQ1573">
        <v>0</v>
      </c>
    </row>
    <row r="1574" spans="1:43" ht="15.75" thickBot="1">
      <c r="A1574" s="51">
        <f t="shared" si="355"/>
        <v>1564</v>
      </c>
      <c r="B1574" s="52">
        <v>1</v>
      </c>
      <c r="C1574" s="56">
        <v>0</v>
      </c>
      <c r="D1574" s="56">
        <v>0</v>
      </c>
      <c r="E1574" s="56">
        <v>0</v>
      </c>
      <c r="F1574" s="52">
        <v>1</v>
      </c>
      <c r="G1574" s="58">
        <v>0</v>
      </c>
      <c r="H1574" s="58">
        <v>0</v>
      </c>
      <c r="I1574" s="52">
        <v>2</v>
      </c>
      <c r="J1574" s="53">
        <v>2.63</v>
      </c>
      <c r="K1574" s="53">
        <v>0</v>
      </c>
      <c r="L1574" s="52">
        <v>28.5</v>
      </c>
      <c r="M1574" s="52">
        <v>5</v>
      </c>
      <c r="N1574" s="56">
        <v>0</v>
      </c>
      <c r="O1574" s="52">
        <v>91</v>
      </c>
      <c r="P1574" s="54">
        <v>101.793027</v>
      </c>
      <c r="Q1574" s="54">
        <v>45.110589999999995</v>
      </c>
      <c r="R1574" s="55">
        <v>0</v>
      </c>
      <c r="T1574" s="52">
        <v>128</v>
      </c>
      <c r="U1574" s="47">
        <f t="shared" si="356"/>
        <v>449.12280701754389</v>
      </c>
      <c r="V1574" s="47">
        <f t="shared" si="357"/>
        <v>526</v>
      </c>
      <c r="W1574" s="47">
        <v>0</v>
      </c>
      <c r="X1574" s="50">
        <f t="shared" si="358"/>
        <v>0</v>
      </c>
      <c r="AD1574" s="46">
        <v>0</v>
      </c>
      <c r="AE1574" s="53">
        <v>400</v>
      </c>
      <c r="AF1574" s="56">
        <v>0</v>
      </c>
      <c r="AG1574">
        <f t="shared" si="359"/>
        <v>1315</v>
      </c>
      <c r="AH1574">
        <f t="shared" si="365"/>
        <v>0.4</v>
      </c>
      <c r="AI1574">
        <f t="shared" si="360"/>
        <v>0</v>
      </c>
      <c r="AJ1574">
        <f t="shared" si="361"/>
        <v>0.47199999999999998</v>
      </c>
      <c r="AK1574">
        <f t="shared" si="362"/>
        <v>0</v>
      </c>
      <c r="AL1574">
        <v>0</v>
      </c>
      <c r="AM1574">
        <f t="shared" si="363"/>
        <v>0.128</v>
      </c>
      <c r="AN1574">
        <v>0</v>
      </c>
      <c r="AO1574">
        <f t="shared" si="364"/>
        <v>0</v>
      </c>
      <c r="AQ1574">
        <v>0</v>
      </c>
    </row>
    <row r="1575" spans="1:43" ht="15.75" thickBot="1">
      <c r="A1575" s="51">
        <f t="shared" si="355"/>
        <v>1565</v>
      </c>
      <c r="B1575" s="52">
        <v>1</v>
      </c>
      <c r="C1575" s="56">
        <v>0</v>
      </c>
      <c r="D1575" s="56">
        <v>0</v>
      </c>
      <c r="E1575" s="56">
        <v>0</v>
      </c>
      <c r="F1575" s="52">
        <v>1</v>
      </c>
      <c r="G1575" s="58">
        <v>0</v>
      </c>
      <c r="H1575" s="58">
        <v>0</v>
      </c>
      <c r="I1575" s="52">
        <v>2</v>
      </c>
      <c r="J1575" s="53">
        <v>2.63</v>
      </c>
      <c r="K1575" s="53">
        <v>0</v>
      </c>
      <c r="L1575" s="52">
        <v>28.5</v>
      </c>
      <c r="M1575" s="52">
        <v>5</v>
      </c>
      <c r="N1575" s="56">
        <v>0</v>
      </c>
      <c r="O1575" s="52">
        <v>28</v>
      </c>
      <c r="P1575" s="54">
        <v>91.986377000000005</v>
      </c>
      <c r="Q1575" s="54">
        <v>40.697597500000008</v>
      </c>
      <c r="R1575" s="55">
        <v>0</v>
      </c>
      <c r="T1575" s="52">
        <v>128</v>
      </c>
      <c r="U1575" s="47">
        <f t="shared" si="356"/>
        <v>449.12280701754389</v>
      </c>
      <c r="V1575" s="47">
        <f t="shared" si="357"/>
        <v>526</v>
      </c>
      <c r="W1575" s="47">
        <v>0</v>
      </c>
      <c r="X1575" s="50">
        <f t="shared" si="358"/>
        <v>0</v>
      </c>
      <c r="AD1575" s="46">
        <v>0</v>
      </c>
      <c r="AE1575" s="53">
        <v>400</v>
      </c>
      <c r="AF1575" s="56">
        <v>0</v>
      </c>
      <c r="AG1575">
        <f t="shared" si="359"/>
        <v>1315</v>
      </c>
      <c r="AH1575">
        <f t="shared" si="365"/>
        <v>0.4</v>
      </c>
      <c r="AI1575">
        <f t="shared" si="360"/>
        <v>0</v>
      </c>
      <c r="AJ1575">
        <f t="shared" si="361"/>
        <v>0.47199999999999998</v>
      </c>
      <c r="AK1575">
        <f t="shared" si="362"/>
        <v>0</v>
      </c>
      <c r="AL1575">
        <v>0</v>
      </c>
      <c r="AM1575">
        <f t="shared" si="363"/>
        <v>0.128</v>
      </c>
      <c r="AN1575">
        <v>0</v>
      </c>
      <c r="AO1575">
        <f t="shared" si="364"/>
        <v>0</v>
      </c>
      <c r="AQ1575">
        <v>0</v>
      </c>
    </row>
    <row r="1576" spans="1:43" ht="15.75" thickBot="1">
      <c r="A1576" s="51">
        <f t="shared" si="355"/>
        <v>1566</v>
      </c>
      <c r="B1576" s="52">
        <v>1</v>
      </c>
      <c r="C1576" s="56">
        <v>0</v>
      </c>
      <c r="D1576" s="56">
        <v>0</v>
      </c>
      <c r="E1576" s="56">
        <v>0</v>
      </c>
      <c r="F1576" s="52">
        <v>1</v>
      </c>
      <c r="G1576" s="58">
        <v>0</v>
      </c>
      <c r="H1576" s="58">
        <v>0</v>
      </c>
      <c r="I1576" s="52">
        <v>2</v>
      </c>
      <c r="J1576" s="53">
        <v>2.63</v>
      </c>
      <c r="K1576" s="53">
        <v>0</v>
      </c>
      <c r="L1576" s="52">
        <v>28.5</v>
      </c>
      <c r="M1576" s="52">
        <v>5</v>
      </c>
      <c r="N1576" s="56">
        <v>0</v>
      </c>
      <c r="O1576" s="52">
        <v>91</v>
      </c>
      <c r="P1576" s="54">
        <v>104.0485565</v>
      </c>
      <c r="Q1576" s="54">
        <v>41.089863500000007</v>
      </c>
      <c r="R1576" s="55">
        <v>0</v>
      </c>
      <c r="T1576" s="52">
        <v>128</v>
      </c>
      <c r="U1576" s="47">
        <f t="shared" si="356"/>
        <v>449.12280701754389</v>
      </c>
      <c r="V1576" s="47">
        <f t="shared" si="357"/>
        <v>526</v>
      </c>
      <c r="W1576" s="47">
        <v>0</v>
      </c>
      <c r="X1576" s="50">
        <f t="shared" si="358"/>
        <v>0</v>
      </c>
      <c r="AD1576" s="46">
        <v>0</v>
      </c>
      <c r="AE1576" s="53">
        <v>400</v>
      </c>
      <c r="AF1576" s="56">
        <v>0</v>
      </c>
      <c r="AG1576">
        <f t="shared" si="359"/>
        <v>1315</v>
      </c>
      <c r="AH1576">
        <f t="shared" si="365"/>
        <v>0.4</v>
      </c>
      <c r="AI1576">
        <f t="shared" si="360"/>
        <v>0</v>
      </c>
      <c r="AJ1576">
        <f t="shared" si="361"/>
        <v>0.47199999999999998</v>
      </c>
      <c r="AK1576">
        <f t="shared" si="362"/>
        <v>0</v>
      </c>
      <c r="AL1576">
        <v>0</v>
      </c>
      <c r="AM1576">
        <f t="shared" si="363"/>
        <v>0.128</v>
      </c>
      <c r="AN1576">
        <v>0</v>
      </c>
      <c r="AO1576">
        <f t="shared" si="364"/>
        <v>0</v>
      </c>
      <c r="AQ1576">
        <v>0</v>
      </c>
    </row>
    <row r="1577" spans="1:43" ht="15.75" thickBot="1">
      <c r="A1577" s="51">
        <f t="shared" si="355"/>
        <v>1567</v>
      </c>
      <c r="B1577" s="52">
        <v>1</v>
      </c>
      <c r="C1577" s="56">
        <v>0</v>
      </c>
      <c r="D1577" s="56">
        <v>0</v>
      </c>
      <c r="E1577" s="56">
        <v>0</v>
      </c>
      <c r="F1577" s="52">
        <v>1</v>
      </c>
      <c r="G1577" s="58">
        <v>0</v>
      </c>
      <c r="H1577" s="58">
        <v>0</v>
      </c>
      <c r="I1577" s="52">
        <v>2</v>
      </c>
      <c r="J1577" s="53">
        <v>2.63</v>
      </c>
      <c r="K1577" s="53">
        <v>0</v>
      </c>
      <c r="L1577" s="52">
        <v>28.5</v>
      </c>
      <c r="M1577" s="52">
        <v>5</v>
      </c>
      <c r="N1577" s="56">
        <v>0</v>
      </c>
      <c r="O1577" s="52">
        <v>91</v>
      </c>
      <c r="P1577" s="54">
        <v>98.164566500000006</v>
      </c>
      <c r="Q1577" s="54">
        <v>44.914456999999999</v>
      </c>
      <c r="R1577" s="55">
        <v>0</v>
      </c>
      <c r="T1577" s="52">
        <v>128</v>
      </c>
      <c r="U1577" s="47">
        <f t="shared" si="356"/>
        <v>449.12280701754389</v>
      </c>
      <c r="V1577" s="47">
        <f t="shared" si="357"/>
        <v>526</v>
      </c>
      <c r="W1577" s="47">
        <v>0</v>
      </c>
      <c r="X1577" s="50">
        <f t="shared" si="358"/>
        <v>0</v>
      </c>
      <c r="AD1577" s="46">
        <v>0</v>
      </c>
      <c r="AE1577" s="53">
        <v>400</v>
      </c>
      <c r="AF1577" s="56">
        <v>0</v>
      </c>
      <c r="AG1577">
        <f t="shared" si="359"/>
        <v>1315</v>
      </c>
      <c r="AH1577">
        <f t="shared" si="365"/>
        <v>0.4</v>
      </c>
      <c r="AI1577">
        <f t="shared" si="360"/>
        <v>0</v>
      </c>
      <c r="AJ1577">
        <f t="shared" si="361"/>
        <v>0.47199999999999998</v>
      </c>
      <c r="AK1577">
        <f t="shared" si="362"/>
        <v>0</v>
      </c>
      <c r="AL1577">
        <v>0</v>
      </c>
      <c r="AM1577">
        <f t="shared" si="363"/>
        <v>0.128</v>
      </c>
      <c r="AN1577">
        <v>0</v>
      </c>
      <c r="AO1577">
        <f t="shared" si="364"/>
        <v>0</v>
      </c>
      <c r="AQ1577">
        <v>0</v>
      </c>
    </row>
    <row r="1578" spans="1:43" ht="15.75" thickBot="1">
      <c r="A1578" s="51">
        <f t="shared" si="355"/>
        <v>1568</v>
      </c>
      <c r="B1578" s="52">
        <v>1</v>
      </c>
      <c r="C1578" s="56">
        <v>0</v>
      </c>
      <c r="D1578" s="56">
        <v>0</v>
      </c>
      <c r="E1578" s="56">
        <v>0</v>
      </c>
      <c r="F1578" s="52">
        <v>1</v>
      </c>
      <c r="G1578" s="58">
        <v>0</v>
      </c>
      <c r="H1578" s="58">
        <v>0</v>
      </c>
      <c r="I1578" s="52">
        <v>2</v>
      </c>
      <c r="J1578" s="53">
        <v>2.63</v>
      </c>
      <c r="K1578" s="53">
        <v>0</v>
      </c>
      <c r="L1578" s="52">
        <v>28.5</v>
      </c>
      <c r="M1578" s="52">
        <v>5</v>
      </c>
      <c r="N1578" s="56">
        <v>0</v>
      </c>
      <c r="O1578" s="52">
        <v>91</v>
      </c>
      <c r="P1578" s="54">
        <v>101.204628</v>
      </c>
      <c r="Q1578" s="54">
        <v>42.756994000000006</v>
      </c>
      <c r="R1578" s="55">
        <v>0</v>
      </c>
      <c r="T1578" s="52">
        <v>128</v>
      </c>
      <c r="U1578" s="47">
        <f t="shared" si="356"/>
        <v>449.12280701754389</v>
      </c>
      <c r="V1578" s="47">
        <f t="shared" si="357"/>
        <v>526</v>
      </c>
      <c r="W1578" s="47">
        <v>0</v>
      </c>
      <c r="X1578" s="50">
        <f t="shared" si="358"/>
        <v>0</v>
      </c>
      <c r="AD1578" s="46">
        <v>0</v>
      </c>
      <c r="AE1578" s="53">
        <v>400</v>
      </c>
      <c r="AF1578" s="56">
        <v>0</v>
      </c>
      <c r="AG1578">
        <f t="shared" si="359"/>
        <v>1315</v>
      </c>
      <c r="AH1578">
        <f t="shared" si="365"/>
        <v>0.4</v>
      </c>
      <c r="AI1578">
        <f t="shared" si="360"/>
        <v>0</v>
      </c>
      <c r="AJ1578">
        <f t="shared" si="361"/>
        <v>0.47199999999999998</v>
      </c>
      <c r="AK1578">
        <f t="shared" si="362"/>
        <v>0</v>
      </c>
      <c r="AL1578">
        <v>0</v>
      </c>
      <c r="AM1578">
        <f t="shared" si="363"/>
        <v>0.128</v>
      </c>
      <c r="AN1578">
        <v>0</v>
      </c>
      <c r="AO1578">
        <f t="shared" si="364"/>
        <v>0</v>
      </c>
      <c r="AQ1578">
        <v>0</v>
      </c>
    </row>
    <row r="1579" spans="1:43" ht="15.75" thickBot="1">
      <c r="A1579" s="51">
        <f t="shared" si="355"/>
        <v>1569</v>
      </c>
      <c r="B1579" s="52">
        <v>1</v>
      </c>
      <c r="C1579" s="56">
        <v>0</v>
      </c>
      <c r="D1579" s="56">
        <v>0</v>
      </c>
      <c r="E1579" s="56">
        <v>0</v>
      </c>
      <c r="F1579" s="52">
        <v>1</v>
      </c>
      <c r="G1579" s="58">
        <v>0</v>
      </c>
      <c r="H1579" s="58">
        <v>0</v>
      </c>
      <c r="I1579" s="52">
        <v>2</v>
      </c>
      <c r="J1579" s="53">
        <v>2.63</v>
      </c>
      <c r="K1579" s="53">
        <v>0</v>
      </c>
      <c r="L1579" s="52">
        <v>28.5</v>
      </c>
      <c r="M1579" s="52">
        <v>5</v>
      </c>
      <c r="N1579" s="56">
        <v>0</v>
      </c>
      <c r="O1579" s="52">
        <v>91</v>
      </c>
      <c r="P1579" s="54">
        <v>98.360699499999996</v>
      </c>
      <c r="Q1579" s="54">
        <v>47.5622525</v>
      </c>
      <c r="R1579" s="55">
        <v>0</v>
      </c>
      <c r="T1579" s="52">
        <v>128</v>
      </c>
      <c r="U1579" s="47">
        <f t="shared" si="356"/>
        <v>449.12280701754389</v>
      </c>
      <c r="V1579" s="47">
        <f t="shared" si="357"/>
        <v>526</v>
      </c>
      <c r="W1579" s="47">
        <v>0</v>
      </c>
      <c r="X1579" s="50">
        <f t="shared" si="358"/>
        <v>0</v>
      </c>
      <c r="AD1579" s="46">
        <v>0</v>
      </c>
      <c r="AE1579" s="53">
        <v>400</v>
      </c>
      <c r="AF1579" s="56">
        <v>0</v>
      </c>
      <c r="AG1579">
        <f t="shared" si="359"/>
        <v>1315</v>
      </c>
      <c r="AH1579">
        <f t="shared" si="365"/>
        <v>0.4</v>
      </c>
      <c r="AI1579">
        <f t="shared" si="360"/>
        <v>0</v>
      </c>
      <c r="AJ1579">
        <f t="shared" si="361"/>
        <v>0.47199999999999998</v>
      </c>
      <c r="AK1579">
        <f t="shared" si="362"/>
        <v>0</v>
      </c>
      <c r="AL1579">
        <v>0</v>
      </c>
      <c r="AM1579">
        <f t="shared" si="363"/>
        <v>0.128</v>
      </c>
      <c r="AN1579">
        <v>0</v>
      </c>
      <c r="AO1579">
        <f t="shared" si="364"/>
        <v>0</v>
      </c>
      <c r="AQ1579">
        <v>0</v>
      </c>
    </row>
    <row r="1580" spans="1:43" ht="15.75" thickBot="1">
      <c r="A1580" s="51">
        <f t="shared" si="355"/>
        <v>1570</v>
      </c>
      <c r="B1580" s="52">
        <v>1</v>
      </c>
      <c r="C1580" s="56">
        <v>0</v>
      </c>
      <c r="D1580" s="56">
        <v>0</v>
      </c>
      <c r="E1580" s="56">
        <v>0</v>
      </c>
      <c r="F1580" s="52">
        <v>1</v>
      </c>
      <c r="G1580" s="58">
        <v>0</v>
      </c>
      <c r="H1580" s="58">
        <v>0</v>
      </c>
      <c r="I1580" s="52">
        <v>2</v>
      </c>
      <c r="J1580" s="53">
        <v>2.63</v>
      </c>
      <c r="K1580" s="53">
        <v>0</v>
      </c>
      <c r="L1580" s="52">
        <v>21.6</v>
      </c>
      <c r="M1580" s="52">
        <v>5</v>
      </c>
      <c r="N1580" s="56">
        <v>0</v>
      </c>
      <c r="O1580" s="52">
        <v>28</v>
      </c>
      <c r="P1580" s="54">
        <v>94.732239000000007</v>
      </c>
      <c r="Q1580" s="54">
        <v>39.226599999999998</v>
      </c>
      <c r="R1580" s="55">
        <v>0</v>
      </c>
      <c r="T1580" s="52">
        <v>97</v>
      </c>
      <c r="U1580" s="47">
        <f t="shared" si="356"/>
        <v>449.07407407407402</v>
      </c>
      <c r="V1580" s="47">
        <f t="shared" si="357"/>
        <v>549.66999999999996</v>
      </c>
      <c r="W1580" s="47">
        <v>0</v>
      </c>
      <c r="X1580" s="50">
        <f t="shared" si="358"/>
        <v>0</v>
      </c>
      <c r="AD1580" s="46">
        <v>0</v>
      </c>
      <c r="AE1580" s="53">
        <v>418</v>
      </c>
      <c r="AF1580" s="56">
        <v>0</v>
      </c>
      <c r="AG1580">
        <f t="shared" si="359"/>
        <v>1315</v>
      </c>
      <c r="AH1580">
        <f t="shared" si="365"/>
        <v>0.41799999999999998</v>
      </c>
      <c r="AI1580">
        <f t="shared" si="360"/>
        <v>0</v>
      </c>
      <c r="AJ1580">
        <f t="shared" si="361"/>
        <v>0.48499999999999999</v>
      </c>
      <c r="AK1580">
        <f t="shared" si="362"/>
        <v>0</v>
      </c>
      <c r="AL1580">
        <v>0</v>
      </c>
      <c r="AM1580">
        <f t="shared" si="363"/>
        <v>9.7000000000000003E-2</v>
      </c>
      <c r="AN1580">
        <v>0</v>
      </c>
      <c r="AO1580">
        <f t="shared" si="364"/>
        <v>0</v>
      </c>
      <c r="AQ1580">
        <v>0</v>
      </c>
    </row>
    <row r="1581" spans="1:43" ht="15.75" thickBot="1">
      <c r="A1581" s="51">
        <f t="shared" si="355"/>
        <v>1571</v>
      </c>
      <c r="B1581" s="52">
        <v>1</v>
      </c>
      <c r="C1581" s="56">
        <v>0</v>
      </c>
      <c r="D1581" s="56">
        <v>0</v>
      </c>
      <c r="E1581" s="56">
        <v>0</v>
      </c>
      <c r="F1581" s="52">
        <v>1</v>
      </c>
      <c r="G1581" s="58">
        <v>0</v>
      </c>
      <c r="H1581" s="58">
        <v>0</v>
      </c>
      <c r="I1581" s="52">
        <v>2</v>
      </c>
      <c r="J1581" s="53">
        <v>2.63</v>
      </c>
      <c r="K1581" s="53">
        <v>0</v>
      </c>
      <c r="L1581" s="52">
        <v>27</v>
      </c>
      <c r="M1581" s="52">
        <v>5</v>
      </c>
      <c r="N1581" s="56">
        <v>0</v>
      </c>
      <c r="O1581" s="52">
        <v>28</v>
      </c>
      <c r="P1581" s="54">
        <v>91.790244000000001</v>
      </c>
      <c r="Q1581" s="54">
        <v>39.814998999999993</v>
      </c>
      <c r="R1581" s="55">
        <v>0</v>
      </c>
      <c r="T1581" s="52">
        <v>122</v>
      </c>
      <c r="U1581" s="47">
        <f t="shared" si="356"/>
        <v>451.85185185185185</v>
      </c>
      <c r="V1581" s="47">
        <f t="shared" si="357"/>
        <v>529.94499999999994</v>
      </c>
      <c r="W1581" s="47">
        <v>0</v>
      </c>
      <c r="X1581" s="50">
        <f t="shared" si="358"/>
        <v>0</v>
      </c>
      <c r="AD1581" s="46">
        <v>0</v>
      </c>
      <c r="AE1581" s="53">
        <v>403</v>
      </c>
      <c r="AF1581" s="56">
        <v>0</v>
      </c>
      <c r="AG1581">
        <f t="shared" si="359"/>
        <v>1315</v>
      </c>
      <c r="AH1581">
        <f t="shared" si="365"/>
        <v>0.40299999999999997</v>
      </c>
      <c r="AI1581">
        <f t="shared" si="360"/>
        <v>0</v>
      </c>
      <c r="AJ1581">
        <f t="shared" si="361"/>
        <v>0.47500000000000009</v>
      </c>
      <c r="AK1581">
        <f t="shared" si="362"/>
        <v>0</v>
      </c>
      <c r="AL1581">
        <v>0</v>
      </c>
      <c r="AM1581">
        <f t="shared" si="363"/>
        <v>0.122</v>
      </c>
      <c r="AN1581">
        <v>0</v>
      </c>
      <c r="AO1581">
        <f t="shared" si="364"/>
        <v>0</v>
      </c>
      <c r="AQ1581">
        <v>0</v>
      </c>
    </row>
    <row r="1582" spans="1:43" ht="15.75" thickBot="1">
      <c r="A1582" s="51">
        <f t="shared" si="355"/>
        <v>1572</v>
      </c>
      <c r="B1582" s="52">
        <v>1</v>
      </c>
      <c r="C1582" s="56">
        <v>0</v>
      </c>
      <c r="D1582" s="56">
        <v>0</v>
      </c>
      <c r="E1582" s="56">
        <v>0</v>
      </c>
      <c r="F1582" s="52">
        <v>1</v>
      </c>
      <c r="G1582" s="58">
        <v>0</v>
      </c>
      <c r="H1582" s="58">
        <v>0</v>
      </c>
      <c r="I1582" s="52">
        <v>2</v>
      </c>
      <c r="J1582" s="53">
        <v>2.63</v>
      </c>
      <c r="K1582" s="53">
        <v>0</v>
      </c>
      <c r="L1582" s="52">
        <v>27</v>
      </c>
      <c r="M1582" s="52">
        <v>5</v>
      </c>
      <c r="N1582" s="56">
        <v>0</v>
      </c>
      <c r="O1582" s="52">
        <v>28</v>
      </c>
      <c r="P1582" s="54">
        <v>92.770909000000003</v>
      </c>
      <c r="Q1582" s="54">
        <v>39.226599999999998</v>
      </c>
      <c r="R1582" s="55">
        <v>0</v>
      </c>
      <c r="T1582" s="52">
        <v>122</v>
      </c>
      <c r="U1582" s="47">
        <f t="shared" si="356"/>
        <v>451.85185185185185</v>
      </c>
      <c r="V1582" s="47">
        <f t="shared" si="357"/>
        <v>529.94499999999994</v>
      </c>
      <c r="W1582" s="47">
        <v>0</v>
      </c>
      <c r="X1582" s="50">
        <f t="shared" si="358"/>
        <v>0</v>
      </c>
      <c r="AD1582" s="46">
        <v>0</v>
      </c>
      <c r="AE1582" s="53">
        <v>403</v>
      </c>
      <c r="AF1582" s="56">
        <v>0</v>
      </c>
      <c r="AG1582">
        <f t="shared" si="359"/>
        <v>1315</v>
      </c>
      <c r="AH1582">
        <f t="shared" si="365"/>
        <v>0.40299999999999997</v>
      </c>
      <c r="AI1582">
        <f t="shared" si="360"/>
        <v>0</v>
      </c>
      <c r="AJ1582">
        <f t="shared" si="361"/>
        <v>0.47500000000000009</v>
      </c>
      <c r="AK1582">
        <f t="shared" si="362"/>
        <v>0</v>
      </c>
      <c r="AL1582">
        <v>0</v>
      </c>
      <c r="AM1582">
        <f t="shared" si="363"/>
        <v>0.122</v>
      </c>
      <c r="AN1582">
        <v>0</v>
      </c>
      <c r="AO1582">
        <f t="shared" si="364"/>
        <v>0</v>
      </c>
      <c r="AQ1582">
        <v>0</v>
      </c>
    </row>
    <row r="1583" spans="1:43" ht="15.75" thickBot="1">
      <c r="A1583" s="51">
        <f t="shared" si="355"/>
        <v>1573</v>
      </c>
      <c r="B1583" s="52">
        <v>1</v>
      </c>
      <c r="C1583" s="56">
        <v>0</v>
      </c>
      <c r="D1583" s="56">
        <v>0</v>
      </c>
      <c r="E1583" s="56">
        <v>0</v>
      </c>
      <c r="F1583" s="52">
        <v>1</v>
      </c>
      <c r="G1583" s="58">
        <v>0</v>
      </c>
      <c r="H1583" s="58">
        <v>0</v>
      </c>
      <c r="I1583" s="52">
        <v>2</v>
      </c>
      <c r="J1583" s="53">
        <v>2.63</v>
      </c>
      <c r="K1583" s="53">
        <v>0</v>
      </c>
      <c r="L1583" s="52">
        <v>27</v>
      </c>
      <c r="M1583" s="52">
        <v>5</v>
      </c>
      <c r="N1583" s="56">
        <v>0</v>
      </c>
      <c r="O1583" s="52">
        <v>28</v>
      </c>
      <c r="P1583" s="54">
        <v>101.69496050000001</v>
      </c>
      <c r="Q1583" s="54">
        <v>39.913065500000009</v>
      </c>
      <c r="R1583" s="55">
        <v>0</v>
      </c>
      <c r="T1583" s="52">
        <v>122</v>
      </c>
      <c r="U1583" s="47">
        <f t="shared" si="356"/>
        <v>451.85185185185185</v>
      </c>
      <c r="V1583" s="47">
        <f t="shared" si="357"/>
        <v>529.94499999999994</v>
      </c>
      <c r="W1583" s="47">
        <v>0</v>
      </c>
      <c r="X1583" s="50">
        <f t="shared" si="358"/>
        <v>0</v>
      </c>
      <c r="AD1583" s="46">
        <v>0</v>
      </c>
      <c r="AE1583" s="53">
        <v>403</v>
      </c>
      <c r="AF1583" s="56">
        <v>0</v>
      </c>
      <c r="AG1583">
        <f t="shared" si="359"/>
        <v>1315</v>
      </c>
      <c r="AH1583">
        <f t="shared" si="365"/>
        <v>0.40299999999999997</v>
      </c>
      <c r="AI1583">
        <f t="shared" si="360"/>
        <v>0</v>
      </c>
      <c r="AJ1583">
        <f t="shared" si="361"/>
        <v>0.47500000000000009</v>
      </c>
      <c r="AK1583">
        <f t="shared" si="362"/>
        <v>0</v>
      </c>
      <c r="AL1583">
        <v>0</v>
      </c>
      <c r="AM1583">
        <f t="shared" si="363"/>
        <v>0.122</v>
      </c>
      <c r="AN1583">
        <v>0</v>
      </c>
      <c r="AO1583">
        <f t="shared" si="364"/>
        <v>0</v>
      </c>
      <c r="AQ1583">
        <v>0</v>
      </c>
    </row>
    <row r="1584" spans="1:43" ht="15.75" thickBot="1">
      <c r="A1584" s="51">
        <f t="shared" si="355"/>
        <v>1574</v>
      </c>
      <c r="B1584" s="52">
        <v>1</v>
      </c>
      <c r="C1584" s="56">
        <v>0</v>
      </c>
      <c r="D1584" s="56">
        <v>0</v>
      </c>
      <c r="E1584" s="56">
        <v>0</v>
      </c>
      <c r="F1584" s="52">
        <v>1</v>
      </c>
      <c r="G1584" s="58">
        <v>0</v>
      </c>
      <c r="H1584" s="58">
        <v>0</v>
      </c>
      <c r="I1584" s="52">
        <v>2</v>
      </c>
      <c r="J1584" s="53">
        <v>2.63</v>
      </c>
      <c r="K1584" s="53">
        <v>0</v>
      </c>
      <c r="L1584" s="52">
        <v>27</v>
      </c>
      <c r="M1584" s="52">
        <v>5</v>
      </c>
      <c r="N1584" s="56">
        <v>0</v>
      </c>
      <c r="O1584" s="52">
        <v>28</v>
      </c>
      <c r="P1584" s="54">
        <v>98.556832499999999</v>
      </c>
      <c r="Q1584" s="54">
        <v>38.049802</v>
      </c>
      <c r="R1584" s="55">
        <v>0</v>
      </c>
      <c r="T1584" s="52">
        <v>122</v>
      </c>
      <c r="U1584" s="47">
        <f t="shared" si="356"/>
        <v>451.85185185185185</v>
      </c>
      <c r="V1584" s="47">
        <f t="shared" si="357"/>
        <v>529.94499999999994</v>
      </c>
      <c r="W1584" s="47">
        <v>0</v>
      </c>
      <c r="X1584" s="50">
        <f t="shared" si="358"/>
        <v>0</v>
      </c>
      <c r="AD1584" s="46">
        <v>0</v>
      </c>
      <c r="AE1584" s="53">
        <v>403</v>
      </c>
      <c r="AF1584" s="56">
        <v>0</v>
      </c>
      <c r="AG1584">
        <f t="shared" si="359"/>
        <v>1315</v>
      </c>
      <c r="AH1584">
        <f t="shared" si="365"/>
        <v>0.40299999999999997</v>
      </c>
      <c r="AI1584">
        <f t="shared" si="360"/>
        <v>0</v>
      </c>
      <c r="AJ1584">
        <f t="shared" si="361"/>
        <v>0.47500000000000009</v>
      </c>
      <c r="AK1584">
        <f t="shared" si="362"/>
        <v>0</v>
      </c>
      <c r="AL1584">
        <v>0</v>
      </c>
      <c r="AM1584">
        <f t="shared" si="363"/>
        <v>0.122</v>
      </c>
      <c r="AN1584">
        <v>0</v>
      </c>
      <c r="AO1584">
        <f t="shared" si="364"/>
        <v>0</v>
      </c>
      <c r="AQ1584">
        <v>0</v>
      </c>
    </row>
    <row r="1585" spans="1:43" ht="15.75" thickBot="1">
      <c r="A1585" s="51">
        <f t="shared" si="355"/>
        <v>1575</v>
      </c>
      <c r="B1585" s="52">
        <v>1</v>
      </c>
      <c r="C1585" s="56">
        <v>0</v>
      </c>
      <c r="D1585" s="56">
        <v>0</v>
      </c>
      <c r="E1585" s="56">
        <v>0</v>
      </c>
      <c r="F1585" s="52">
        <v>1</v>
      </c>
      <c r="G1585" s="58">
        <v>0</v>
      </c>
      <c r="H1585" s="58">
        <v>0</v>
      </c>
      <c r="I1585" s="52">
        <v>2</v>
      </c>
      <c r="J1585" s="53">
        <v>2.63</v>
      </c>
      <c r="K1585" s="53">
        <v>0</v>
      </c>
      <c r="L1585" s="52">
        <v>27</v>
      </c>
      <c r="M1585" s="52">
        <v>5</v>
      </c>
      <c r="N1585" s="56">
        <v>0</v>
      </c>
      <c r="O1585" s="52">
        <v>28</v>
      </c>
      <c r="P1585" s="54">
        <v>89.436648000000005</v>
      </c>
      <c r="Q1585" s="54">
        <v>36.873003999999995</v>
      </c>
      <c r="R1585" s="55">
        <v>0</v>
      </c>
      <c r="T1585" s="52">
        <v>122</v>
      </c>
      <c r="U1585" s="47">
        <f t="shared" si="356"/>
        <v>451.85185185185185</v>
      </c>
      <c r="V1585" s="47">
        <f t="shared" si="357"/>
        <v>529.94499999999994</v>
      </c>
      <c r="W1585" s="47">
        <v>0</v>
      </c>
      <c r="X1585" s="50">
        <f t="shared" si="358"/>
        <v>0</v>
      </c>
      <c r="AD1585" s="46">
        <v>0</v>
      </c>
      <c r="AE1585" s="53">
        <v>403</v>
      </c>
      <c r="AF1585" s="56">
        <v>0</v>
      </c>
      <c r="AG1585">
        <f t="shared" si="359"/>
        <v>1315</v>
      </c>
      <c r="AH1585">
        <f t="shared" si="365"/>
        <v>0.40299999999999997</v>
      </c>
      <c r="AI1585">
        <f t="shared" si="360"/>
        <v>0</v>
      </c>
      <c r="AJ1585">
        <f t="shared" si="361"/>
        <v>0.47500000000000009</v>
      </c>
      <c r="AK1585">
        <f t="shared" si="362"/>
        <v>0</v>
      </c>
      <c r="AL1585">
        <v>0</v>
      </c>
      <c r="AM1585">
        <f t="shared" si="363"/>
        <v>0.122</v>
      </c>
      <c r="AN1585">
        <v>0</v>
      </c>
      <c r="AO1585">
        <f t="shared" si="364"/>
        <v>0</v>
      </c>
      <c r="AQ1585">
        <v>0</v>
      </c>
    </row>
    <row r="1586" spans="1:43" ht="15.75" thickBot="1">
      <c r="A1586" s="51">
        <f t="shared" si="355"/>
        <v>1576</v>
      </c>
      <c r="B1586" s="52">
        <v>1</v>
      </c>
      <c r="C1586" s="56">
        <v>0</v>
      </c>
      <c r="D1586" s="56">
        <v>0</v>
      </c>
      <c r="E1586" s="56">
        <v>0</v>
      </c>
      <c r="F1586" s="52">
        <v>1</v>
      </c>
      <c r="G1586" s="58">
        <v>0</v>
      </c>
      <c r="H1586" s="58">
        <v>0</v>
      </c>
      <c r="I1586" s="52">
        <v>2</v>
      </c>
      <c r="J1586" s="53">
        <v>2.63</v>
      </c>
      <c r="K1586" s="53">
        <v>0</v>
      </c>
      <c r="L1586" s="52">
        <v>29.5</v>
      </c>
      <c r="M1586" s="52">
        <v>5</v>
      </c>
      <c r="N1586" s="56">
        <v>0</v>
      </c>
      <c r="O1586" s="52">
        <v>28</v>
      </c>
      <c r="P1586" s="54">
        <v>93.947706999999994</v>
      </c>
      <c r="Q1586" s="54">
        <v>47.071919999999999</v>
      </c>
      <c r="R1586" s="55">
        <v>0</v>
      </c>
      <c r="T1586" s="52">
        <v>117</v>
      </c>
      <c r="U1586" s="47">
        <f t="shared" si="356"/>
        <v>396.61016949152543</v>
      </c>
      <c r="V1586" s="47">
        <f t="shared" si="357"/>
        <v>547.04</v>
      </c>
      <c r="W1586" s="47">
        <v>0</v>
      </c>
      <c r="X1586" s="50">
        <f t="shared" si="358"/>
        <v>0</v>
      </c>
      <c r="AD1586" s="46">
        <v>0</v>
      </c>
      <c r="AE1586" s="53">
        <v>416</v>
      </c>
      <c r="AF1586" s="56">
        <v>0</v>
      </c>
      <c r="AG1586">
        <f t="shared" si="359"/>
        <v>1315</v>
      </c>
      <c r="AH1586">
        <f t="shared" si="365"/>
        <v>0.41599999999999998</v>
      </c>
      <c r="AI1586">
        <f t="shared" si="360"/>
        <v>0</v>
      </c>
      <c r="AJ1586">
        <f t="shared" si="361"/>
        <v>0.46699999999999997</v>
      </c>
      <c r="AK1586">
        <f t="shared" si="362"/>
        <v>0</v>
      </c>
      <c r="AL1586">
        <v>0</v>
      </c>
      <c r="AM1586">
        <f t="shared" si="363"/>
        <v>0.11700000000000001</v>
      </c>
      <c r="AN1586">
        <v>0</v>
      </c>
      <c r="AO1586">
        <f t="shared" si="364"/>
        <v>0</v>
      </c>
      <c r="AQ1586">
        <v>0</v>
      </c>
    </row>
    <row r="1587" spans="1:43" ht="15.75" thickBot="1">
      <c r="A1587" s="51">
        <f t="shared" si="355"/>
        <v>1577</v>
      </c>
      <c r="B1587" s="52">
        <v>1</v>
      </c>
      <c r="C1587" s="56">
        <v>0</v>
      </c>
      <c r="D1587" s="56">
        <v>0</v>
      </c>
      <c r="E1587" s="56">
        <v>0</v>
      </c>
      <c r="F1587" s="52">
        <v>1</v>
      </c>
      <c r="G1587" s="58">
        <v>0</v>
      </c>
      <c r="H1587" s="58">
        <v>0</v>
      </c>
      <c r="I1587" s="52">
        <v>2</v>
      </c>
      <c r="J1587" s="53">
        <v>2.63</v>
      </c>
      <c r="K1587" s="53">
        <v>0</v>
      </c>
      <c r="L1587" s="52">
        <v>26.8</v>
      </c>
      <c r="M1587" s="52">
        <v>5</v>
      </c>
      <c r="N1587" s="56">
        <v>0</v>
      </c>
      <c r="O1587" s="52">
        <v>28</v>
      </c>
      <c r="P1587" s="54">
        <v>106.696352</v>
      </c>
      <c r="Q1587" s="54">
        <v>47.366119500000003</v>
      </c>
      <c r="R1587" s="55">
        <v>0</v>
      </c>
      <c r="T1587" s="52">
        <v>132</v>
      </c>
      <c r="U1587" s="47">
        <f t="shared" si="356"/>
        <v>492.53731343283579</v>
      </c>
      <c r="V1587" s="47">
        <f t="shared" si="357"/>
        <v>512.85</v>
      </c>
      <c r="W1587" s="47">
        <v>0</v>
      </c>
      <c r="X1587" s="50">
        <f t="shared" si="358"/>
        <v>0</v>
      </c>
      <c r="AD1587" s="46">
        <v>0</v>
      </c>
      <c r="AE1587" s="53">
        <v>390</v>
      </c>
      <c r="AF1587" s="56">
        <v>0</v>
      </c>
      <c r="AG1587">
        <f t="shared" si="359"/>
        <v>1315</v>
      </c>
      <c r="AH1587">
        <f t="shared" si="365"/>
        <v>0.39</v>
      </c>
      <c r="AI1587">
        <f t="shared" si="360"/>
        <v>0</v>
      </c>
      <c r="AJ1587">
        <f t="shared" si="361"/>
        <v>0.47799999999999998</v>
      </c>
      <c r="AK1587">
        <f t="shared" si="362"/>
        <v>0</v>
      </c>
      <c r="AL1587">
        <v>0</v>
      </c>
      <c r="AM1587">
        <f t="shared" si="363"/>
        <v>0.13200000000000001</v>
      </c>
      <c r="AN1587">
        <v>0</v>
      </c>
      <c r="AO1587">
        <f t="shared" si="364"/>
        <v>0</v>
      </c>
      <c r="AQ1587">
        <v>0</v>
      </c>
    </row>
    <row r="1588" spans="1:43" ht="15.75" thickBot="1">
      <c r="A1588" s="51">
        <f t="shared" si="355"/>
        <v>1578</v>
      </c>
      <c r="B1588" s="52">
        <v>1</v>
      </c>
      <c r="C1588" s="56">
        <v>0</v>
      </c>
      <c r="D1588" s="56">
        <v>0</v>
      </c>
      <c r="E1588" s="56">
        <v>0</v>
      </c>
      <c r="F1588" s="52">
        <v>1</v>
      </c>
      <c r="G1588" s="58">
        <v>0</v>
      </c>
      <c r="H1588" s="58">
        <v>0</v>
      </c>
      <c r="I1588" s="52">
        <v>2</v>
      </c>
      <c r="J1588" s="53">
        <v>2.63</v>
      </c>
      <c r="K1588" s="53">
        <v>0</v>
      </c>
      <c r="L1588" s="52">
        <v>27</v>
      </c>
      <c r="M1588" s="52">
        <v>1</v>
      </c>
      <c r="N1588" s="52">
        <v>20</v>
      </c>
      <c r="O1588" s="52">
        <v>28</v>
      </c>
      <c r="P1588" s="54">
        <v>90.907645500000001</v>
      </c>
      <c r="Q1588" s="54">
        <v>39.913065500000009</v>
      </c>
      <c r="R1588" s="55">
        <v>0</v>
      </c>
      <c r="T1588" s="52">
        <v>122</v>
      </c>
      <c r="U1588" s="47">
        <f t="shared" si="356"/>
        <v>451.85185185185185</v>
      </c>
      <c r="V1588" s="47">
        <f t="shared" si="357"/>
        <v>529.94499999999994</v>
      </c>
      <c r="W1588" s="47">
        <v>0</v>
      </c>
      <c r="X1588" s="50">
        <f t="shared" si="358"/>
        <v>0</v>
      </c>
      <c r="AD1588" s="46">
        <v>0</v>
      </c>
      <c r="AE1588" s="53">
        <v>403</v>
      </c>
      <c r="AF1588" s="56">
        <v>0</v>
      </c>
      <c r="AG1588">
        <f t="shared" si="359"/>
        <v>1315</v>
      </c>
      <c r="AH1588">
        <f t="shared" si="365"/>
        <v>0.40299999999999997</v>
      </c>
      <c r="AI1588">
        <f t="shared" si="360"/>
        <v>0</v>
      </c>
      <c r="AJ1588">
        <f t="shared" si="361"/>
        <v>0.47500000000000009</v>
      </c>
      <c r="AK1588">
        <f t="shared" si="362"/>
        <v>0</v>
      </c>
      <c r="AL1588">
        <v>0</v>
      </c>
      <c r="AM1588">
        <f t="shared" si="363"/>
        <v>0.122</v>
      </c>
      <c r="AN1588">
        <v>0</v>
      </c>
      <c r="AO1588">
        <f t="shared" si="364"/>
        <v>0</v>
      </c>
      <c r="AQ1588">
        <v>0</v>
      </c>
    </row>
    <row r="1589" spans="1:43" ht="15.75" thickBot="1">
      <c r="A1589" s="51">
        <f t="shared" si="355"/>
        <v>1579</v>
      </c>
      <c r="B1589" s="52">
        <v>1</v>
      </c>
      <c r="C1589" s="56">
        <v>0</v>
      </c>
      <c r="D1589" s="56">
        <v>0</v>
      </c>
      <c r="E1589" s="56">
        <v>0</v>
      </c>
      <c r="F1589" s="52">
        <v>1</v>
      </c>
      <c r="G1589" s="58">
        <v>0</v>
      </c>
      <c r="H1589" s="58">
        <v>0</v>
      </c>
      <c r="I1589" s="52">
        <v>2</v>
      </c>
      <c r="J1589" s="53">
        <v>2.63</v>
      </c>
      <c r="K1589" s="53">
        <v>0</v>
      </c>
      <c r="L1589" s="52">
        <v>27</v>
      </c>
      <c r="M1589" s="52">
        <v>1</v>
      </c>
      <c r="N1589" s="52">
        <v>20</v>
      </c>
      <c r="O1589" s="52">
        <v>28</v>
      </c>
      <c r="P1589" s="54">
        <v>95.320638000000002</v>
      </c>
      <c r="Q1589" s="54">
        <v>37.853669000000004</v>
      </c>
      <c r="R1589" s="55">
        <v>0</v>
      </c>
      <c r="T1589" s="52">
        <v>122</v>
      </c>
      <c r="U1589" s="47">
        <f t="shared" si="356"/>
        <v>451.85185185185185</v>
      </c>
      <c r="V1589" s="47">
        <f t="shared" si="357"/>
        <v>529.94499999999994</v>
      </c>
      <c r="W1589" s="47">
        <v>0</v>
      </c>
      <c r="X1589" s="50">
        <f t="shared" si="358"/>
        <v>0</v>
      </c>
      <c r="AD1589" s="46">
        <v>0</v>
      </c>
      <c r="AE1589" s="53">
        <v>403</v>
      </c>
      <c r="AF1589" s="56">
        <v>0</v>
      </c>
      <c r="AG1589">
        <f t="shared" si="359"/>
        <v>1315</v>
      </c>
      <c r="AH1589">
        <f t="shared" si="365"/>
        <v>0.40299999999999997</v>
      </c>
      <c r="AI1589">
        <f t="shared" si="360"/>
        <v>0</v>
      </c>
      <c r="AJ1589">
        <f t="shared" si="361"/>
        <v>0.47500000000000009</v>
      </c>
      <c r="AK1589">
        <f t="shared" si="362"/>
        <v>0</v>
      </c>
      <c r="AL1589">
        <v>0</v>
      </c>
      <c r="AM1589">
        <f t="shared" si="363"/>
        <v>0.122</v>
      </c>
      <c r="AN1589">
        <v>0</v>
      </c>
      <c r="AO1589">
        <f t="shared" si="364"/>
        <v>0</v>
      </c>
      <c r="AQ1589">
        <v>0</v>
      </c>
    </row>
    <row r="1590" spans="1:43" ht="15.75" thickBot="1">
      <c r="A1590" s="51">
        <f t="shared" si="355"/>
        <v>1580</v>
      </c>
      <c r="B1590" s="52">
        <v>1</v>
      </c>
      <c r="C1590" s="56">
        <v>0</v>
      </c>
      <c r="D1590" s="56">
        <v>0</v>
      </c>
      <c r="E1590" s="56">
        <v>0</v>
      </c>
      <c r="F1590" s="52">
        <v>1</v>
      </c>
      <c r="G1590" s="58">
        <v>0</v>
      </c>
      <c r="H1590" s="58">
        <v>0</v>
      </c>
      <c r="I1590" s="52">
        <v>2</v>
      </c>
      <c r="J1590" s="53">
        <v>2.63</v>
      </c>
      <c r="K1590" s="53">
        <v>0</v>
      </c>
      <c r="L1590" s="52">
        <v>27</v>
      </c>
      <c r="M1590" s="52">
        <v>1</v>
      </c>
      <c r="N1590" s="52">
        <v>20</v>
      </c>
      <c r="O1590" s="52">
        <v>28</v>
      </c>
      <c r="P1590" s="54">
        <v>88.848248999999996</v>
      </c>
      <c r="Q1590" s="54">
        <v>38.245934999999996</v>
      </c>
      <c r="R1590" s="55">
        <v>0</v>
      </c>
      <c r="T1590" s="52">
        <v>122</v>
      </c>
      <c r="U1590" s="47">
        <f t="shared" si="356"/>
        <v>451.85185185185185</v>
      </c>
      <c r="V1590" s="47">
        <f t="shared" si="357"/>
        <v>529.94499999999994</v>
      </c>
      <c r="W1590" s="47">
        <v>0</v>
      </c>
      <c r="X1590" s="50">
        <f t="shared" si="358"/>
        <v>0</v>
      </c>
      <c r="AD1590" s="46">
        <v>0</v>
      </c>
      <c r="AE1590" s="53">
        <v>403</v>
      </c>
      <c r="AF1590" s="56">
        <v>0</v>
      </c>
      <c r="AG1590">
        <f t="shared" si="359"/>
        <v>1315</v>
      </c>
      <c r="AH1590">
        <f t="shared" si="365"/>
        <v>0.40299999999999997</v>
      </c>
      <c r="AI1590">
        <f t="shared" si="360"/>
        <v>0</v>
      </c>
      <c r="AJ1590">
        <f t="shared" si="361"/>
        <v>0.47500000000000009</v>
      </c>
      <c r="AK1590">
        <f t="shared" si="362"/>
        <v>0</v>
      </c>
      <c r="AL1590">
        <v>0</v>
      </c>
      <c r="AM1590">
        <f t="shared" si="363"/>
        <v>0.122</v>
      </c>
      <c r="AN1590">
        <v>0</v>
      </c>
      <c r="AO1590">
        <f t="shared" si="364"/>
        <v>0</v>
      </c>
      <c r="AQ1590">
        <v>0</v>
      </c>
    </row>
    <row r="1591" spans="1:43" ht="15.75" thickBot="1">
      <c r="A1591" s="51">
        <f t="shared" si="355"/>
        <v>1581</v>
      </c>
      <c r="B1591" s="52">
        <v>1</v>
      </c>
      <c r="C1591" s="56">
        <v>0</v>
      </c>
      <c r="D1591" s="56">
        <v>0</v>
      </c>
      <c r="E1591" s="56">
        <v>0</v>
      </c>
      <c r="F1591" s="52">
        <v>1</v>
      </c>
      <c r="G1591" s="58">
        <v>0</v>
      </c>
      <c r="H1591" s="58">
        <v>0</v>
      </c>
      <c r="I1591" s="52">
        <v>2</v>
      </c>
      <c r="J1591" s="53">
        <v>2.63</v>
      </c>
      <c r="K1591" s="53">
        <v>0</v>
      </c>
      <c r="L1591" s="52">
        <v>29.5</v>
      </c>
      <c r="M1591" s="52">
        <v>1</v>
      </c>
      <c r="N1591" s="52">
        <v>20</v>
      </c>
      <c r="O1591" s="52">
        <v>28</v>
      </c>
      <c r="P1591" s="54">
        <v>93.947706999999994</v>
      </c>
      <c r="Q1591" s="54">
        <v>47.071919999999999</v>
      </c>
      <c r="R1591" s="55">
        <v>0</v>
      </c>
      <c r="T1591" s="52">
        <v>117</v>
      </c>
      <c r="U1591" s="47">
        <f t="shared" si="356"/>
        <v>396.61016949152543</v>
      </c>
      <c r="V1591" s="47">
        <f t="shared" si="357"/>
        <v>547.04</v>
      </c>
      <c r="W1591" s="47">
        <v>0</v>
      </c>
      <c r="X1591" s="50">
        <f t="shared" si="358"/>
        <v>0</v>
      </c>
      <c r="AD1591" s="46">
        <v>0</v>
      </c>
      <c r="AE1591" s="53">
        <v>416</v>
      </c>
      <c r="AF1591" s="56">
        <v>0</v>
      </c>
      <c r="AG1591">
        <f t="shared" si="359"/>
        <v>1315</v>
      </c>
      <c r="AH1591">
        <f t="shared" si="365"/>
        <v>0.41599999999999998</v>
      </c>
      <c r="AI1591">
        <f t="shared" si="360"/>
        <v>0</v>
      </c>
      <c r="AJ1591">
        <f t="shared" si="361"/>
        <v>0.46699999999999997</v>
      </c>
      <c r="AK1591">
        <f t="shared" si="362"/>
        <v>0</v>
      </c>
      <c r="AL1591">
        <v>0</v>
      </c>
      <c r="AM1591">
        <f t="shared" si="363"/>
        <v>0.11700000000000001</v>
      </c>
      <c r="AN1591">
        <v>0</v>
      </c>
      <c r="AO1591">
        <f t="shared" si="364"/>
        <v>0</v>
      </c>
      <c r="AQ1591">
        <v>0</v>
      </c>
    </row>
    <row r="1592" spans="1:43" ht="15.75" thickBot="1">
      <c r="A1592" s="51">
        <f t="shared" si="355"/>
        <v>1582</v>
      </c>
      <c r="B1592" s="52">
        <v>1</v>
      </c>
      <c r="C1592" s="56">
        <v>0</v>
      </c>
      <c r="D1592" s="56">
        <v>0</v>
      </c>
      <c r="E1592" s="56">
        <v>0</v>
      </c>
      <c r="F1592" s="52">
        <v>1</v>
      </c>
      <c r="G1592" s="58">
        <v>0</v>
      </c>
      <c r="H1592" s="58">
        <v>0</v>
      </c>
      <c r="I1592" s="52">
        <v>2</v>
      </c>
      <c r="J1592" s="53">
        <v>2.63</v>
      </c>
      <c r="K1592" s="53">
        <v>0</v>
      </c>
      <c r="L1592" s="52">
        <v>26.8</v>
      </c>
      <c r="M1592" s="52">
        <v>1</v>
      </c>
      <c r="N1592" s="52">
        <v>20</v>
      </c>
      <c r="O1592" s="52">
        <v>28</v>
      </c>
      <c r="P1592" s="54">
        <v>95.026438499999998</v>
      </c>
      <c r="Q1592" s="54">
        <v>46.875787000000003</v>
      </c>
      <c r="R1592" s="55">
        <v>0</v>
      </c>
      <c r="T1592" s="52">
        <v>132</v>
      </c>
      <c r="U1592" s="47">
        <f t="shared" si="356"/>
        <v>492.53731343283579</v>
      </c>
      <c r="V1592" s="47">
        <f t="shared" si="357"/>
        <v>512.85</v>
      </c>
      <c r="W1592" s="47">
        <v>0</v>
      </c>
      <c r="X1592" s="50">
        <f t="shared" si="358"/>
        <v>0</v>
      </c>
      <c r="AD1592" s="46">
        <v>0</v>
      </c>
      <c r="AE1592" s="53">
        <v>390</v>
      </c>
      <c r="AF1592" s="56">
        <v>0</v>
      </c>
      <c r="AG1592">
        <f t="shared" si="359"/>
        <v>1315</v>
      </c>
      <c r="AH1592">
        <f t="shared" si="365"/>
        <v>0.39</v>
      </c>
      <c r="AI1592">
        <f t="shared" si="360"/>
        <v>0</v>
      </c>
      <c r="AJ1592">
        <f t="shared" si="361"/>
        <v>0.47799999999999998</v>
      </c>
      <c r="AK1592">
        <f t="shared" si="362"/>
        <v>0</v>
      </c>
      <c r="AL1592">
        <v>0</v>
      </c>
      <c r="AM1592">
        <f t="shared" si="363"/>
        <v>0.13200000000000001</v>
      </c>
      <c r="AN1592">
        <v>0</v>
      </c>
      <c r="AO1592">
        <f t="shared" si="364"/>
        <v>0</v>
      </c>
      <c r="AQ1592">
        <v>0</v>
      </c>
    </row>
    <row r="1593" spans="1:43" ht="15.75" thickBot="1">
      <c r="A1593" s="51">
        <f t="shared" si="355"/>
        <v>1583</v>
      </c>
      <c r="B1593" s="52">
        <v>1</v>
      </c>
      <c r="C1593" s="52">
        <v>3.16</v>
      </c>
      <c r="D1593" s="56">
        <v>0</v>
      </c>
      <c r="E1593" s="52">
        <v>1</v>
      </c>
      <c r="F1593" s="52">
        <v>1</v>
      </c>
      <c r="G1593" s="53">
        <v>2.59</v>
      </c>
      <c r="H1593" s="53">
        <v>2.6371379999999998</v>
      </c>
      <c r="I1593" s="52">
        <v>2</v>
      </c>
      <c r="J1593" s="53">
        <v>2.63</v>
      </c>
      <c r="K1593" s="53">
        <v>2.6476209999999996</v>
      </c>
      <c r="L1593" s="52">
        <v>50</v>
      </c>
      <c r="M1593" s="52">
        <v>2</v>
      </c>
      <c r="N1593" s="52">
        <v>5</v>
      </c>
      <c r="O1593" s="52">
        <v>7</v>
      </c>
      <c r="P1593" s="54">
        <v>27.948952500000001</v>
      </c>
      <c r="Q1593" s="54">
        <v>23.634026500000001</v>
      </c>
      <c r="R1593" s="55">
        <v>0</v>
      </c>
      <c r="T1593" s="52">
        <v>175</v>
      </c>
      <c r="U1593" s="47">
        <f t="shared" si="356"/>
        <v>350</v>
      </c>
      <c r="V1593" s="47">
        <f t="shared" si="357"/>
        <v>960.52702199999999</v>
      </c>
      <c r="W1593" s="47">
        <f t="shared" ref="W1593:W1656" si="366">(AJ1593*AVERAGE(G1593:H1593)*1000)</f>
        <v>810.8349698860759</v>
      </c>
      <c r="X1593" s="50">
        <f t="shared" si="358"/>
        <v>0</v>
      </c>
      <c r="AD1593" s="46">
        <v>0</v>
      </c>
      <c r="AE1593" s="53">
        <v>364</v>
      </c>
      <c r="AF1593" s="52">
        <v>4</v>
      </c>
      <c r="AG1593">
        <f t="shared" si="359"/>
        <v>2638.8105</v>
      </c>
      <c r="AH1593">
        <f t="shared" si="365"/>
        <v>0.36399999999999999</v>
      </c>
      <c r="AI1593">
        <f t="shared" si="360"/>
        <v>2613.569</v>
      </c>
      <c r="AJ1593">
        <f t="shared" si="361"/>
        <v>0.31024050632911393</v>
      </c>
      <c r="AK1593">
        <f t="shared" si="362"/>
        <v>3160</v>
      </c>
      <c r="AL1593">
        <f t="shared" ref="AL1593:AL1656" si="367">(U1593/AK1593)</f>
        <v>0.11075949367088607</v>
      </c>
      <c r="AM1593">
        <f t="shared" si="363"/>
        <v>0.17499999999999999</v>
      </c>
      <c r="AN1593">
        <f t="shared" ref="AN1593:AN1656" si="368">(X1593/(E1593*1000))</f>
        <v>0</v>
      </c>
      <c r="AO1593">
        <f t="shared" si="364"/>
        <v>0.04</v>
      </c>
      <c r="AQ1593">
        <f t="shared" ref="AQ1593:AQ1656" si="369">SUM(AH1593,AJ1593,AL1593,AM1593,AN1593,AO1593)</f>
        <v>1</v>
      </c>
    </row>
    <row r="1594" spans="1:43" ht="15.75" thickBot="1">
      <c r="A1594" s="51">
        <f t="shared" si="355"/>
        <v>1584</v>
      </c>
      <c r="B1594" s="52">
        <v>1</v>
      </c>
      <c r="C1594" s="52">
        <v>3.16</v>
      </c>
      <c r="D1594" s="52">
        <v>1</v>
      </c>
      <c r="E1594" s="52">
        <v>2.2999999999999998</v>
      </c>
      <c r="F1594" s="52">
        <v>1</v>
      </c>
      <c r="G1594" s="53">
        <v>2.59</v>
      </c>
      <c r="H1594" s="53">
        <v>2.6371379999999998</v>
      </c>
      <c r="I1594" s="52">
        <v>2</v>
      </c>
      <c r="J1594" s="53">
        <v>2.63</v>
      </c>
      <c r="K1594" s="53">
        <v>2.6476209999999996</v>
      </c>
      <c r="L1594" s="52">
        <v>50</v>
      </c>
      <c r="M1594" s="52">
        <v>2</v>
      </c>
      <c r="N1594" s="52">
        <v>5</v>
      </c>
      <c r="O1594" s="52">
        <v>7</v>
      </c>
      <c r="P1594" s="54">
        <v>30.400615000000002</v>
      </c>
      <c r="Q1594" s="54">
        <v>23.634026500000001</v>
      </c>
      <c r="R1594" s="55">
        <v>0</v>
      </c>
      <c r="T1594" s="52">
        <v>175</v>
      </c>
      <c r="U1594" s="47">
        <f t="shared" si="356"/>
        <v>350</v>
      </c>
      <c r="V1594" s="47">
        <f t="shared" si="357"/>
        <v>1018.5808529999999</v>
      </c>
      <c r="W1594" s="47">
        <f t="shared" si="366"/>
        <v>713.56474971216312</v>
      </c>
      <c r="X1594" s="50">
        <f t="shared" si="358"/>
        <v>35</v>
      </c>
      <c r="AD1594" s="52">
        <v>10</v>
      </c>
      <c r="AE1594" s="53">
        <v>386</v>
      </c>
      <c r="AF1594" s="52">
        <v>4</v>
      </c>
      <c r="AG1594">
        <f t="shared" si="359"/>
        <v>2638.8105</v>
      </c>
      <c r="AH1594">
        <f t="shared" si="365"/>
        <v>0.38599999999999995</v>
      </c>
      <c r="AI1594">
        <f t="shared" si="360"/>
        <v>2613.569</v>
      </c>
      <c r="AJ1594">
        <f t="shared" si="361"/>
        <v>0.27302311502476617</v>
      </c>
      <c r="AK1594">
        <f t="shared" si="362"/>
        <v>3160</v>
      </c>
      <c r="AL1594">
        <f t="shared" si="367"/>
        <v>0.11075949367088607</v>
      </c>
      <c r="AM1594">
        <f t="shared" si="363"/>
        <v>0.17499999999999999</v>
      </c>
      <c r="AN1594">
        <f t="shared" si="368"/>
        <v>1.5217391304347827E-2</v>
      </c>
      <c r="AO1594">
        <f t="shared" si="364"/>
        <v>0.04</v>
      </c>
      <c r="AQ1594">
        <f t="shared" si="369"/>
        <v>1</v>
      </c>
    </row>
    <row r="1595" spans="1:43" ht="15.75" thickBot="1">
      <c r="A1595" s="51">
        <f t="shared" si="355"/>
        <v>1585</v>
      </c>
      <c r="B1595" s="52">
        <v>1</v>
      </c>
      <c r="C1595" s="52">
        <v>3.16</v>
      </c>
      <c r="D1595" s="56">
        <v>0</v>
      </c>
      <c r="E1595" s="52">
        <v>1</v>
      </c>
      <c r="F1595" s="52">
        <v>1</v>
      </c>
      <c r="G1595" s="53">
        <v>2.59</v>
      </c>
      <c r="H1595" s="53">
        <v>2.6371379999999998</v>
      </c>
      <c r="I1595" s="52">
        <v>2</v>
      </c>
      <c r="J1595" s="53">
        <v>2.63</v>
      </c>
      <c r="K1595" s="53">
        <v>2.6476209999999996</v>
      </c>
      <c r="L1595" s="52">
        <v>40</v>
      </c>
      <c r="M1595" s="52">
        <v>2</v>
      </c>
      <c r="N1595" s="52">
        <v>5</v>
      </c>
      <c r="O1595" s="52">
        <v>7</v>
      </c>
      <c r="P1595" s="54">
        <v>35.696206000000004</v>
      </c>
      <c r="Q1595" s="54">
        <v>24.124359000000002</v>
      </c>
      <c r="R1595" s="55">
        <v>0</v>
      </c>
      <c r="T1595" s="52">
        <v>175</v>
      </c>
      <c r="U1595" s="47">
        <f t="shared" si="356"/>
        <v>437.5</v>
      </c>
      <c r="V1595" s="47">
        <f t="shared" si="357"/>
        <v>1018.5808529999999</v>
      </c>
      <c r="W1595" s="47">
        <f t="shared" si="366"/>
        <v>680.96705710759511</v>
      </c>
      <c r="X1595" s="50">
        <f t="shared" si="358"/>
        <v>0</v>
      </c>
      <c r="AD1595" s="46">
        <v>0</v>
      </c>
      <c r="AE1595" s="53">
        <v>386</v>
      </c>
      <c r="AF1595" s="52">
        <v>4</v>
      </c>
      <c r="AG1595">
        <f t="shared" si="359"/>
        <v>2638.8105</v>
      </c>
      <c r="AH1595">
        <f t="shared" si="365"/>
        <v>0.38599999999999995</v>
      </c>
      <c r="AI1595">
        <f t="shared" si="360"/>
        <v>2613.569</v>
      </c>
      <c r="AJ1595">
        <f t="shared" si="361"/>
        <v>0.26055063291139247</v>
      </c>
      <c r="AK1595">
        <f t="shared" si="362"/>
        <v>3160</v>
      </c>
      <c r="AL1595">
        <f t="shared" si="367"/>
        <v>0.13844936708860758</v>
      </c>
      <c r="AM1595">
        <f t="shared" si="363"/>
        <v>0.17499999999999999</v>
      </c>
      <c r="AN1595">
        <f t="shared" si="368"/>
        <v>0</v>
      </c>
      <c r="AO1595">
        <f t="shared" si="364"/>
        <v>0.04</v>
      </c>
      <c r="AQ1595">
        <f t="shared" si="369"/>
        <v>1</v>
      </c>
    </row>
    <row r="1596" spans="1:43" ht="15.75" thickBot="1">
      <c r="A1596" s="51">
        <f t="shared" si="355"/>
        <v>1586</v>
      </c>
      <c r="B1596" s="52">
        <v>1</v>
      </c>
      <c r="C1596" s="52">
        <v>3.16</v>
      </c>
      <c r="D1596" s="52">
        <v>1</v>
      </c>
      <c r="E1596" s="52">
        <v>2.2999999999999998</v>
      </c>
      <c r="F1596" s="52">
        <v>1</v>
      </c>
      <c r="G1596" s="53">
        <v>2.59</v>
      </c>
      <c r="H1596" s="53">
        <v>2.6371379999999998</v>
      </c>
      <c r="I1596" s="52">
        <v>2</v>
      </c>
      <c r="J1596" s="53">
        <v>2.63</v>
      </c>
      <c r="K1596" s="53">
        <v>2.6476209999999996</v>
      </c>
      <c r="L1596" s="52">
        <v>40</v>
      </c>
      <c r="M1596" s="52">
        <v>2</v>
      </c>
      <c r="N1596" s="52">
        <v>5</v>
      </c>
      <c r="O1596" s="52">
        <v>7</v>
      </c>
      <c r="P1596" s="54">
        <v>35.990405500000001</v>
      </c>
      <c r="Q1596" s="54">
        <v>24.516625000000001</v>
      </c>
      <c r="R1596" s="55">
        <v>0</v>
      </c>
      <c r="T1596" s="52">
        <v>175</v>
      </c>
      <c r="U1596" s="47">
        <f t="shared" si="356"/>
        <v>437.5</v>
      </c>
      <c r="V1596" s="47">
        <f t="shared" si="357"/>
        <v>1018.5808529999999</v>
      </c>
      <c r="W1596" s="47">
        <f t="shared" si="366"/>
        <v>631.25242939020382</v>
      </c>
      <c r="X1596" s="50">
        <f t="shared" si="358"/>
        <v>43.75</v>
      </c>
      <c r="AD1596" s="52">
        <v>10</v>
      </c>
      <c r="AE1596" s="53">
        <v>386</v>
      </c>
      <c r="AF1596" s="52">
        <v>4</v>
      </c>
      <c r="AG1596">
        <f t="shared" si="359"/>
        <v>2638.8105</v>
      </c>
      <c r="AH1596">
        <f t="shared" si="365"/>
        <v>0.38599999999999995</v>
      </c>
      <c r="AI1596">
        <f t="shared" si="360"/>
        <v>2613.569</v>
      </c>
      <c r="AJ1596">
        <f t="shared" si="361"/>
        <v>0.24152889378095765</v>
      </c>
      <c r="AK1596">
        <f t="shared" si="362"/>
        <v>3160</v>
      </c>
      <c r="AL1596">
        <f t="shared" si="367"/>
        <v>0.13844936708860758</v>
      </c>
      <c r="AM1596">
        <f t="shared" si="363"/>
        <v>0.17499999999999999</v>
      </c>
      <c r="AN1596">
        <f t="shared" si="368"/>
        <v>1.9021739130434784E-2</v>
      </c>
      <c r="AO1596">
        <f t="shared" si="364"/>
        <v>0.04</v>
      </c>
      <c r="AQ1596">
        <f t="shared" si="369"/>
        <v>1</v>
      </c>
    </row>
    <row r="1597" spans="1:43" ht="15.75" thickBot="1">
      <c r="A1597" s="51">
        <f t="shared" si="355"/>
        <v>1587</v>
      </c>
      <c r="B1597" s="52">
        <v>1</v>
      </c>
      <c r="C1597" s="52">
        <v>3.16</v>
      </c>
      <c r="D1597" s="52">
        <v>1</v>
      </c>
      <c r="E1597" s="52">
        <v>2.2999999999999998</v>
      </c>
      <c r="F1597" s="52">
        <v>1</v>
      </c>
      <c r="G1597" s="53">
        <v>2.59</v>
      </c>
      <c r="H1597" s="53">
        <v>2.6371379999999998</v>
      </c>
      <c r="I1597" s="52">
        <v>2</v>
      </c>
      <c r="J1597" s="53">
        <v>2.63</v>
      </c>
      <c r="K1597" s="53">
        <v>2.6476209999999996</v>
      </c>
      <c r="L1597" s="52">
        <v>40</v>
      </c>
      <c r="M1597" s="52">
        <v>2</v>
      </c>
      <c r="N1597" s="52">
        <v>5</v>
      </c>
      <c r="O1597" s="52">
        <v>7</v>
      </c>
      <c r="P1597" s="54">
        <v>33.342610000000001</v>
      </c>
      <c r="Q1597" s="54">
        <v>24.124359000000002</v>
      </c>
      <c r="R1597" s="55">
        <v>0</v>
      </c>
      <c r="T1597" s="52">
        <v>175</v>
      </c>
      <c r="U1597" s="47">
        <f t="shared" si="356"/>
        <v>437.5</v>
      </c>
      <c r="V1597" s="47">
        <f t="shared" si="357"/>
        <v>1018.5808529999999</v>
      </c>
      <c r="W1597" s="47">
        <f t="shared" si="366"/>
        <v>581.53780167281229</v>
      </c>
      <c r="X1597" s="50">
        <f t="shared" si="358"/>
        <v>87.5</v>
      </c>
      <c r="AD1597" s="52">
        <v>20</v>
      </c>
      <c r="AE1597" s="53">
        <v>386</v>
      </c>
      <c r="AF1597" s="52">
        <v>4</v>
      </c>
      <c r="AG1597">
        <f t="shared" si="359"/>
        <v>2638.8105</v>
      </c>
      <c r="AH1597">
        <f t="shared" si="365"/>
        <v>0.38599999999999995</v>
      </c>
      <c r="AI1597">
        <f t="shared" si="360"/>
        <v>2613.569</v>
      </c>
      <c r="AJ1597">
        <f t="shared" si="361"/>
        <v>0.22250715465052284</v>
      </c>
      <c r="AK1597">
        <f t="shared" si="362"/>
        <v>3160</v>
      </c>
      <c r="AL1597">
        <f t="shared" si="367"/>
        <v>0.13844936708860758</v>
      </c>
      <c r="AM1597">
        <f t="shared" si="363"/>
        <v>0.17499999999999999</v>
      </c>
      <c r="AN1597">
        <f t="shared" si="368"/>
        <v>3.8043478260869568E-2</v>
      </c>
      <c r="AO1597">
        <f t="shared" si="364"/>
        <v>0.04</v>
      </c>
      <c r="AQ1597">
        <f t="shared" si="369"/>
        <v>1</v>
      </c>
    </row>
    <row r="1598" spans="1:43" ht="15.75" thickBot="1">
      <c r="A1598" s="51">
        <f t="shared" si="355"/>
        <v>1588</v>
      </c>
      <c r="B1598" s="52">
        <v>1</v>
      </c>
      <c r="C1598" s="52">
        <v>3.16</v>
      </c>
      <c r="D1598" s="56">
        <v>0</v>
      </c>
      <c r="E1598" s="52">
        <v>1</v>
      </c>
      <c r="F1598" s="52">
        <v>1</v>
      </c>
      <c r="G1598" s="53">
        <v>2.59</v>
      </c>
      <c r="H1598" s="53">
        <v>2.6371379999999998</v>
      </c>
      <c r="I1598" s="52">
        <v>2</v>
      </c>
      <c r="J1598" s="53">
        <v>2.63</v>
      </c>
      <c r="K1598" s="53">
        <v>2.6476209999999996</v>
      </c>
      <c r="L1598" s="52">
        <v>35</v>
      </c>
      <c r="M1598" s="52">
        <v>2</v>
      </c>
      <c r="N1598" s="52">
        <v>5</v>
      </c>
      <c r="O1598" s="52">
        <v>7</v>
      </c>
      <c r="P1598" s="54">
        <v>42.168595000000003</v>
      </c>
      <c r="Q1598" s="54">
        <v>25.595356500000001</v>
      </c>
      <c r="R1598" s="55">
        <v>0</v>
      </c>
      <c r="T1598" s="52">
        <v>175</v>
      </c>
      <c r="U1598" s="47">
        <f t="shared" si="356"/>
        <v>500.00000000000006</v>
      </c>
      <c r="V1598" s="47">
        <f t="shared" si="357"/>
        <v>1018.5808529999999</v>
      </c>
      <c r="W1598" s="47">
        <f t="shared" si="366"/>
        <v>629.2746322658229</v>
      </c>
      <c r="X1598" s="50">
        <f t="shared" si="358"/>
        <v>0</v>
      </c>
      <c r="AD1598" s="46">
        <v>0</v>
      </c>
      <c r="AE1598" s="53">
        <v>386</v>
      </c>
      <c r="AF1598" s="52">
        <v>4</v>
      </c>
      <c r="AG1598">
        <f t="shared" si="359"/>
        <v>2638.8105</v>
      </c>
      <c r="AH1598">
        <f t="shared" si="365"/>
        <v>0.38599999999999995</v>
      </c>
      <c r="AI1598">
        <f t="shared" si="360"/>
        <v>2613.569</v>
      </c>
      <c r="AJ1598">
        <f t="shared" si="361"/>
        <v>0.24077215189873424</v>
      </c>
      <c r="AK1598">
        <f t="shared" si="362"/>
        <v>3160</v>
      </c>
      <c r="AL1598">
        <f t="shared" si="367"/>
        <v>0.15822784810126583</v>
      </c>
      <c r="AM1598">
        <f t="shared" si="363"/>
        <v>0.17499999999999999</v>
      </c>
      <c r="AN1598">
        <f t="shared" si="368"/>
        <v>0</v>
      </c>
      <c r="AO1598">
        <f t="shared" si="364"/>
        <v>0.04</v>
      </c>
      <c r="AQ1598">
        <f t="shared" si="369"/>
        <v>1</v>
      </c>
    </row>
    <row r="1599" spans="1:43" ht="15.75" thickBot="1">
      <c r="A1599" s="51">
        <f t="shared" si="355"/>
        <v>1589</v>
      </c>
      <c r="B1599" s="52">
        <v>1</v>
      </c>
      <c r="C1599" s="52">
        <v>3.16</v>
      </c>
      <c r="D1599" s="52">
        <v>1</v>
      </c>
      <c r="E1599" s="52">
        <v>2.2999999999999998</v>
      </c>
      <c r="F1599" s="52">
        <v>1</v>
      </c>
      <c r="G1599" s="53">
        <v>2.59</v>
      </c>
      <c r="H1599" s="53">
        <v>2.6371379999999998</v>
      </c>
      <c r="I1599" s="52">
        <v>2</v>
      </c>
      <c r="J1599" s="53">
        <v>2.63</v>
      </c>
      <c r="K1599" s="53">
        <v>2.6476209999999996</v>
      </c>
      <c r="L1599" s="52">
        <v>35</v>
      </c>
      <c r="M1599" s="52">
        <v>2</v>
      </c>
      <c r="N1599" s="52">
        <v>5</v>
      </c>
      <c r="O1599" s="52">
        <v>7</v>
      </c>
      <c r="P1599" s="54">
        <v>45.4047895</v>
      </c>
      <c r="Q1599" s="54">
        <v>25.399223500000002</v>
      </c>
      <c r="R1599" s="55">
        <v>0</v>
      </c>
      <c r="T1599" s="52">
        <v>175</v>
      </c>
      <c r="U1599" s="47">
        <f t="shared" si="356"/>
        <v>500.00000000000006</v>
      </c>
      <c r="V1599" s="47">
        <f t="shared" si="357"/>
        <v>1018.5808529999999</v>
      </c>
      <c r="W1599" s="47">
        <f t="shared" si="366"/>
        <v>572.45791487451868</v>
      </c>
      <c r="X1599" s="50">
        <f t="shared" si="358"/>
        <v>50.000000000000007</v>
      </c>
      <c r="AD1599" s="52">
        <v>10</v>
      </c>
      <c r="AE1599" s="53">
        <v>386</v>
      </c>
      <c r="AF1599" s="52">
        <v>4</v>
      </c>
      <c r="AG1599">
        <f t="shared" si="359"/>
        <v>2638.8105</v>
      </c>
      <c r="AH1599">
        <f t="shared" si="365"/>
        <v>0.38599999999999995</v>
      </c>
      <c r="AI1599">
        <f t="shared" si="360"/>
        <v>2613.569</v>
      </c>
      <c r="AJ1599">
        <f t="shared" si="361"/>
        <v>0.21903302146395165</v>
      </c>
      <c r="AK1599">
        <f t="shared" si="362"/>
        <v>3160</v>
      </c>
      <c r="AL1599">
        <f t="shared" si="367"/>
        <v>0.15822784810126583</v>
      </c>
      <c r="AM1599">
        <f t="shared" si="363"/>
        <v>0.17499999999999999</v>
      </c>
      <c r="AN1599">
        <f t="shared" si="368"/>
        <v>2.1739130434782612E-2</v>
      </c>
      <c r="AO1599">
        <f t="shared" si="364"/>
        <v>0.04</v>
      </c>
      <c r="AQ1599">
        <f t="shared" si="369"/>
        <v>1</v>
      </c>
    </row>
    <row r="1600" spans="1:43" ht="15.75" thickBot="1">
      <c r="A1600" s="51">
        <f t="shared" si="355"/>
        <v>1590</v>
      </c>
      <c r="B1600" s="52">
        <v>1</v>
      </c>
      <c r="C1600" s="52">
        <v>3.16</v>
      </c>
      <c r="D1600" s="52">
        <v>1</v>
      </c>
      <c r="E1600" s="52">
        <v>2.2999999999999998</v>
      </c>
      <c r="F1600" s="52">
        <v>1</v>
      </c>
      <c r="G1600" s="53">
        <v>2.59</v>
      </c>
      <c r="H1600" s="53">
        <v>2.6371379999999998</v>
      </c>
      <c r="I1600" s="52">
        <v>2</v>
      </c>
      <c r="J1600" s="53">
        <v>2.63</v>
      </c>
      <c r="K1600" s="53">
        <v>2.6476209999999996</v>
      </c>
      <c r="L1600" s="52">
        <v>35</v>
      </c>
      <c r="M1600" s="52">
        <v>2</v>
      </c>
      <c r="N1600" s="52">
        <v>5</v>
      </c>
      <c r="O1600" s="52">
        <v>7</v>
      </c>
      <c r="P1600" s="54">
        <v>41.580196000000001</v>
      </c>
      <c r="Q1600" s="54">
        <v>24.810824499999999</v>
      </c>
      <c r="R1600" s="55">
        <v>0</v>
      </c>
      <c r="T1600" s="52">
        <v>175</v>
      </c>
      <c r="U1600" s="47">
        <f t="shared" si="356"/>
        <v>500.00000000000006</v>
      </c>
      <c r="V1600" s="47">
        <f t="shared" si="357"/>
        <v>1018.5808529999999</v>
      </c>
      <c r="W1600" s="47">
        <f t="shared" si="366"/>
        <v>515.64119748321434</v>
      </c>
      <c r="X1600" s="50">
        <f t="shared" si="358"/>
        <v>100.00000000000001</v>
      </c>
      <c r="AD1600" s="52">
        <v>20</v>
      </c>
      <c r="AE1600" s="53">
        <v>386</v>
      </c>
      <c r="AF1600" s="52">
        <v>4</v>
      </c>
      <c r="AG1600">
        <f t="shared" si="359"/>
        <v>2638.8105</v>
      </c>
      <c r="AH1600">
        <f t="shared" si="365"/>
        <v>0.38599999999999995</v>
      </c>
      <c r="AI1600">
        <f t="shared" si="360"/>
        <v>2613.569</v>
      </c>
      <c r="AJ1600">
        <f t="shared" si="361"/>
        <v>0.19729389102916906</v>
      </c>
      <c r="AK1600">
        <f t="shared" si="362"/>
        <v>3160</v>
      </c>
      <c r="AL1600">
        <f t="shared" si="367"/>
        <v>0.15822784810126583</v>
      </c>
      <c r="AM1600">
        <f t="shared" si="363"/>
        <v>0.17499999999999999</v>
      </c>
      <c r="AN1600">
        <f t="shared" si="368"/>
        <v>4.3478260869565223E-2</v>
      </c>
      <c r="AO1600">
        <f t="shared" si="364"/>
        <v>0.04</v>
      </c>
      <c r="AQ1600">
        <f t="shared" si="369"/>
        <v>1</v>
      </c>
    </row>
    <row r="1601" spans="1:43" ht="15.75" thickBot="1">
      <c r="A1601" s="51">
        <f t="shared" si="355"/>
        <v>1591</v>
      </c>
      <c r="B1601" s="52">
        <v>1</v>
      </c>
      <c r="C1601" s="52">
        <v>3.16</v>
      </c>
      <c r="D1601" s="52">
        <v>1</v>
      </c>
      <c r="E1601" s="52">
        <v>2.2999999999999998</v>
      </c>
      <c r="F1601" s="52">
        <v>1</v>
      </c>
      <c r="G1601" s="53">
        <v>2.59</v>
      </c>
      <c r="H1601" s="53">
        <v>2.6371379999999998</v>
      </c>
      <c r="I1601" s="52">
        <v>2</v>
      </c>
      <c r="J1601" s="53">
        <v>2.63</v>
      </c>
      <c r="K1601" s="53">
        <v>2.6476209999999996</v>
      </c>
      <c r="L1601" s="52">
        <v>35</v>
      </c>
      <c r="M1601" s="52">
        <v>2</v>
      </c>
      <c r="N1601" s="52">
        <v>5</v>
      </c>
      <c r="O1601" s="52">
        <v>7</v>
      </c>
      <c r="P1601" s="54">
        <v>33.146476999999997</v>
      </c>
      <c r="Q1601" s="54">
        <v>22.555294999999997</v>
      </c>
      <c r="R1601" s="55">
        <v>0</v>
      </c>
      <c r="T1601" s="52">
        <v>175</v>
      </c>
      <c r="U1601" s="47">
        <f t="shared" si="356"/>
        <v>500.00000000000006</v>
      </c>
      <c r="V1601" s="47">
        <f t="shared" si="357"/>
        <v>1018.5808529999999</v>
      </c>
      <c r="W1601" s="47">
        <f t="shared" si="366"/>
        <v>458.82448009191</v>
      </c>
      <c r="X1601" s="50">
        <f t="shared" si="358"/>
        <v>150</v>
      </c>
      <c r="AD1601" s="52">
        <v>30</v>
      </c>
      <c r="AE1601" s="53">
        <v>386</v>
      </c>
      <c r="AF1601" s="52">
        <v>4</v>
      </c>
      <c r="AG1601">
        <f t="shared" si="359"/>
        <v>2638.8105</v>
      </c>
      <c r="AH1601">
        <f t="shared" si="365"/>
        <v>0.38599999999999995</v>
      </c>
      <c r="AI1601">
        <f t="shared" si="360"/>
        <v>2613.569</v>
      </c>
      <c r="AJ1601">
        <f t="shared" si="361"/>
        <v>0.17555476059438646</v>
      </c>
      <c r="AK1601">
        <f t="shared" si="362"/>
        <v>3160</v>
      </c>
      <c r="AL1601">
        <f t="shared" si="367"/>
        <v>0.15822784810126583</v>
      </c>
      <c r="AM1601">
        <f t="shared" si="363"/>
        <v>0.17499999999999999</v>
      </c>
      <c r="AN1601">
        <f t="shared" si="368"/>
        <v>6.5217391304347824E-2</v>
      </c>
      <c r="AO1601">
        <f t="shared" si="364"/>
        <v>0.04</v>
      </c>
      <c r="AQ1601">
        <f t="shared" si="369"/>
        <v>1</v>
      </c>
    </row>
    <row r="1602" spans="1:43" ht="15.75" thickBot="1">
      <c r="A1602" s="51">
        <f t="shared" si="355"/>
        <v>1592</v>
      </c>
      <c r="B1602" s="52">
        <v>1</v>
      </c>
      <c r="C1602" s="52">
        <v>3.16</v>
      </c>
      <c r="D1602" s="56">
        <v>0</v>
      </c>
      <c r="E1602" s="52">
        <v>1</v>
      </c>
      <c r="F1602" s="52">
        <v>1</v>
      </c>
      <c r="G1602" s="53">
        <v>2.59</v>
      </c>
      <c r="H1602" s="53">
        <v>2.6371379999999998</v>
      </c>
      <c r="I1602" s="52">
        <v>2</v>
      </c>
      <c r="J1602" s="53">
        <v>2.63</v>
      </c>
      <c r="K1602" s="53">
        <v>2.6476209999999996</v>
      </c>
      <c r="L1602" s="52">
        <v>30</v>
      </c>
      <c r="M1602" s="52">
        <v>2</v>
      </c>
      <c r="N1602" s="52">
        <v>5</v>
      </c>
      <c r="O1602" s="52">
        <v>7</v>
      </c>
      <c r="P1602" s="54">
        <v>51.4849125</v>
      </c>
      <c r="Q1602" s="54">
        <v>26.674088000000001</v>
      </c>
      <c r="R1602" s="55">
        <v>0</v>
      </c>
      <c r="T1602" s="52">
        <v>175</v>
      </c>
      <c r="U1602" s="47">
        <f t="shared" si="356"/>
        <v>583.33333333333337</v>
      </c>
      <c r="V1602" s="47">
        <f t="shared" si="357"/>
        <v>1018.5808529999999</v>
      </c>
      <c r="W1602" s="47">
        <f t="shared" si="366"/>
        <v>560.35139914345984</v>
      </c>
      <c r="X1602" s="50">
        <f t="shared" si="358"/>
        <v>0</v>
      </c>
      <c r="AD1602" s="46">
        <v>0</v>
      </c>
      <c r="AE1602" s="53">
        <v>386</v>
      </c>
      <c r="AF1602" s="52">
        <v>4</v>
      </c>
      <c r="AG1602">
        <f t="shared" si="359"/>
        <v>2638.8105</v>
      </c>
      <c r="AH1602">
        <f t="shared" si="365"/>
        <v>0.38599999999999995</v>
      </c>
      <c r="AI1602">
        <f t="shared" si="360"/>
        <v>2613.569</v>
      </c>
      <c r="AJ1602">
        <f t="shared" si="361"/>
        <v>0.21440084388185654</v>
      </c>
      <c r="AK1602">
        <f t="shared" si="362"/>
        <v>3160</v>
      </c>
      <c r="AL1602">
        <f t="shared" si="367"/>
        <v>0.18459915611814348</v>
      </c>
      <c r="AM1602">
        <f t="shared" si="363"/>
        <v>0.17499999999999999</v>
      </c>
      <c r="AN1602">
        <f t="shared" si="368"/>
        <v>0</v>
      </c>
      <c r="AO1602">
        <f t="shared" si="364"/>
        <v>0.04</v>
      </c>
      <c r="AQ1602">
        <f t="shared" si="369"/>
        <v>1</v>
      </c>
    </row>
    <row r="1603" spans="1:43" ht="15.75" thickBot="1">
      <c r="A1603" s="51">
        <f t="shared" si="355"/>
        <v>1593</v>
      </c>
      <c r="B1603" s="52">
        <v>1</v>
      </c>
      <c r="C1603" s="52">
        <v>3.16</v>
      </c>
      <c r="D1603" s="52">
        <v>1</v>
      </c>
      <c r="E1603" s="52">
        <v>2.2999999999999998</v>
      </c>
      <c r="F1603" s="52">
        <v>1</v>
      </c>
      <c r="G1603" s="53">
        <v>2.59</v>
      </c>
      <c r="H1603" s="53">
        <v>2.6371379999999998</v>
      </c>
      <c r="I1603" s="52">
        <v>2</v>
      </c>
      <c r="J1603" s="53">
        <v>2.63</v>
      </c>
      <c r="K1603" s="53">
        <v>2.6476209999999996</v>
      </c>
      <c r="L1603" s="52">
        <v>30</v>
      </c>
      <c r="M1603" s="52">
        <v>2</v>
      </c>
      <c r="N1603" s="52">
        <v>5</v>
      </c>
      <c r="O1603" s="52">
        <v>7</v>
      </c>
      <c r="P1603" s="54">
        <v>46.875787000000003</v>
      </c>
      <c r="Q1603" s="54">
        <v>26.477955000000001</v>
      </c>
      <c r="R1603" s="55">
        <v>0</v>
      </c>
      <c r="T1603" s="52">
        <v>175</v>
      </c>
      <c r="U1603" s="47">
        <f t="shared" si="356"/>
        <v>583.33333333333337</v>
      </c>
      <c r="V1603" s="47">
        <f t="shared" si="357"/>
        <v>1018.5808529999999</v>
      </c>
      <c r="W1603" s="47">
        <f t="shared" si="366"/>
        <v>494.06522885360482</v>
      </c>
      <c r="X1603" s="50">
        <f t="shared" si="358"/>
        <v>58.333333333333343</v>
      </c>
      <c r="AD1603" s="52">
        <v>10</v>
      </c>
      <c r="AE1603" s="53">
        <v>386</v>
      </c>
      <c r="AF1603" s="52">
        <v>4</v>
      </c>
      <c r="AG1603">
        <f t="shared" si="359"/>
        <v>2638.8105</v>
      </c>
      <c r="AH1603">
        <f t="shared" si="365"/>
        <v>0.38599999999999995</v>
      </c>
      <c r="AI1603">
        <f t="shared" si="360"/>
        <v>2613.569</v>
      </c>
      <c r="AJ1603">
        <f t="shared" si="361"/>
        <v>0.18903852504127683</v>
      </c>
      <c r="AK1603">
        <f t="shared" si="362"/>
        <v>3160</v>
      </c>
      <c r="AL1603">
        <f t="shared" si="367"/>
        <v>0.18459915611814348</v>
      </c>
      <c r="AM1603">
        <f t="shared" si="363"/>
        <v>0.17499999999999999</v>
      </c>
      <c r="AN1603">
        <f t="shared" si="368"/>
        <v>2.5362318840579715E-2</v>
      </c>
      <c r="AO1603">
        <f t="shared" si="364"/>
        <v>0.04</v>
      </c>
      <c r="AQ1603">
        <f t="shared" si="369"/>
        <v>1</v>
      </c>
    </row>
    <row r="1604" spans="1:43" ht="15.75" thickBot="1">
      <c r="A1604" s="51">
        <f t="shared" si="355"/>
        <v>1594</v>
      </c>
      <c r="B1604" s="52">
        <v>1</v>
      </c>
      <c r="C1604" s="52">
        <v>3.16</v>
      </c>
      <c r="D1604" s="52">
        <v>1</v>
      </c>
      <c r="E1604" s="52">
        <v>2.2999999999999998</v>
      </c>
      <c r="F1604" s="52">
        <v>1</v>
      </c>
      <c r="G1604" s="53">
        <v>2.59</v>
      </c>
      <c r="H1604" s="53">
        <v>2.6371379999999998</v>
      </c>
      <c r="I1604" s="52">
        <v>2</v>
      </c>
      <c r="J1604" s="53">
        <v>2.63</v>
      </c>
      <c r="K1604" s="53">
        <v>2.6476209999999996</v>
      </c>
      <c r="L1604" s="52">
        <v>30</v>
      </c>
      <c r="M1604" s="52">
        <v>2</v>
      </c>
      <c r="N1604" s="52">
        <v>5</v>
      </c>
      <c r="O1604" s="52">
        <v>7</v>
      </c>
      <c r="P1604" s="54">
        <v>44.326058000000003</v>
      </c>
      <c r="Q1604" s="54">
        <v>25.203090499999998</v>
      </c>
      <c r="R1604" s="55">
        <v>0</v>
      </c>
      <c r="T1604" s="52">
        <v>175</v>
      </c>
      <c r="U1604" s="47">
        <f t="shared" si="356"/>
        <v>583.33333333333337</v>
      </c>
      <c r="V1604" s="47">
        <f t="shared" si="357"/>
        <v>1018.5808529999999</v>
      </c>
      <c r="W1604" s="47">
        <f t="shared" si="366"/>
        <v>427.77905856374974</v>
      </c>
      <c r="X1604" s="50">
        <f t="shared" si="358"/>
        <v>116.66666666666669</v>
      </c>
      <c r="AD1604" s="52">
        <v>20</v>
      </c>
      <c r="AE1604" s="53">
        <v>386</v>
      </c>
      <c r="AF1604" s="52">
        <v>4</v>
      </c>
      <c r="AG1604">
        <f t="shared" si="359"/>
        <v>2638.8105</v>
      </c>
      <c r="AH1604">
        <f t="shared" si="365"/>
        <v>0.38599999999999995</v>
      </c>
      <c r="AI1604">
        <f t="shared" si="360"/>
        <v>2613.569</v>
      </c>
      <c r="AJ1604">
        <f t="shared" si="361"/>
        <v>0.16367620620069712</v>
      </c>
      <c r="AK1604">
        <f t="shared" si="362"/>
        <v>3160</v>
      </c>
      <c r="AL1604">
        <f t="shared" si="367"/>
        <v>0.18459915611814348</v>
      </c>
      <c r="AM1604">
        <f t="shared" si="363"/>
        <v>0.17499999999999999</v>
      </c>
      <c r="AN1604">
        <f t="shared" si="368"/>
        <v>5.072463768115943E-2</v>
      </c>
      <c r="AO1604">
        <f t="shared" si="364"/>
        <v>0.04</v>
      </c>
      <c r="AQ1604">
        <f t="shared" si="369"/>
        <v>1</v>
      </c>
    </row>
    <row r="1605" spans="1:43" ht="15.75" thickBot="1">
      <c r="A1605" s="51">
        <f t="shared" si="355"/>
        <v>1595</v>
      </c>
      <c r="B1605" s="52">
        <v>1</v>
      </c>
      <c r="C1605" s="52">
        <v>3.16</v>
      </c>
      <c r="D1605" s="52">
        <v>1</v>
      </c>
      <c r="E1605" s="52">
        <v>2.2999999999999998</v>
      </c>
      <c r="F1605" s="52">
        <v>1</v>
      </c>
      <c r="G1605" s="53">
        <v>2.59</v>
      </c>
      <c r="H1605" s="53">
        <v>2.6371379999999998</v>
      </c>
      <c r="I1605" s="52">
        <v>2</v>
      </c>
      <c r="J1605" s="53">
        <v>2.63</v>
      </c>
      <c r="K1605" s="53">
        <v>2.6476209999999996</v>
      </c>
      <c r="L1605" s="52">
        <v>30</v>
      </c>
      <c r="M1605" s="52">
        <v>2</v>
      </c>
      <c r="N1605" s="52">
        <v>5</v>
      </c>
      <c r="O1605" s="52">
        <v>7</v>
      </c>
      <c r="P1605" s="54">
        <v>38.344001499999997</v>
      </c>
      <c r="Q1605" s="54">
        <v>23.928225999999999</v>
      </c>
      <c r="R1605" s="55">
        <v>0</v>
      </c>
      <c r="T1605" s="52">
        <v>175</v>
      </c>
      <c r="U1605" s="47">
        <f t="shared" si="356"/>
        <v>583.33333333333337</v>
      </c>
      <c r="V1605" s="47">
        <f t="shared" si="357"/>
        <v>1018.5808529999999</v>
      </c>
      <c r="W1605" s="47">
        <f t="shared" si="366"/>
        <v>361.49288827389472</v>
      </c>
      <c r="X1605" s="50">
        <f t="shared" si="358"/>
        <v>175</v>
      </c>
      <c r="AD1605" s="52">
        <v>30</v>
      </c>
      <c r="AE1605" s="53">
        <v>386</v>
      </c>
      <c r="AF1605" s="52">
        <v>4</v>
      </c>
      <c r="AG1605">
        <f t="shared" si="359"/>
        <v>2638.8105</v>
      </c>
      <c r="AH1605">
        <f t="shared" si="365"/>
        <v>0.38599999999999995</v>
      </c>
      <c r="AI1605">
        <f t="shared" si="360"/>
        <v>2613.569</v>
      </c>
      <c r="AJ1605">
        <f t="shared" si="361"/>
        <v>0.1383138873601174</v>
      </c>
      <c r="AK1605">
        <f t="shared" si="362"/>
        <v>3160</v>
      </c>
      <c r="AL1605">
        <f t="shared" si="367"/>
        <v>0.18459915611814348</v>
      </c>
      <c r="AM1605">
        <f t="shared" si="363"/>
        <v>0.17499999999999999</v>
      </c>
      <c r="AN1605">
        <f t="shared" si="368"/>
        <v>7.6086956521739135E-2</v>
      </c>
      <c r="AO1605">
        <f t="shared" si="364"/>
        <v>0.04</v>
      </c>
      <c r="AQ1605">
        <f t="shared" si="369"/>
        <v>1</v>
      </c>
    </row>
    <row r="1606" spans="1:43" ht="15.75" thickBot="1">
      <c r="A1606" s="51">
        <f t="shared" si="355"/>
        <v>1596</v>
      </c>
      <c r="B1606" s="52">
        <v>1</v>
      </c>
      <c r="C1606" s="52">
        <v>3.16</v>
      </c>
      <c r="D1606" s="52">
        <v>1</v>
      </c>
      <c r="E1606" s="52">
        <v>2.2999999999999998</v>
      </c>
      <c r="F1606" s="52">
        <v>1</v>
      </c>
      <c r="G1606" s="53">
        <v>2.59</v>
      </c>
      <c r="H1606" s="53">
        <v>2.6371379999999998</v>
      </c>
      <c r="I1606" s="52">
        <v>2</v>
      </c>
      <c r="J1606" s="53">
        <v>2.63</v>
      </c>
      <c r="K1606" s="53">
        <v>2.6476209999999996</v>
      </c>
      <c r="L1606" s="52">
        <v>25</v>
      </c>
      <c r="M1606" s="52">
        <v>2</v>
      </c>
      <c r="N1606" s="52">
        <v>5</v>
      </c>
      <c r="O1606" s="52">
        <v>7</v>
      </c>
      <c r="P1606" s="54">
        <v>49.915848500000003</v>
      </c>
      <c r="Q1606" s="54">
        <v>26.3798885</v>
      </c>
      <c r="R1606" s="55">
        <v>0</v>
      </c>
      <c r="T1606" s="52">
        <v>175</v>
      </c>
      <c r="U1606" s="47">
        <f t="shared" si="356"/>
        <v>700</v>
      </c>
      <c r="V1606" s="47">
        <f t="shared" si="357"/>
        <v>1018.5808529999999</v>
      </c>
      <c r="W1606" s="47">
        <f t="shared" si="366"/>
        <v>384.31546842432556</v>
      </c>
      <c r="X1606" s="50">
        <f t="shared" si="358"/>
        <v>70</v>
      </c>
      <c r="AD1606" s="52">
        <v>10</v>
      </c>
      <c r="AE1606" s="53">
        <v>386</v>
      </c>
      <c r="AF1606" s="52">
        <v>4</v>
      </c>
      <c r="AG1606">
        <f t="shared" si="359"/>
        <v>2638.8105</v>
      </c>
      <c r="AH1606">
        <f t="shared" si="365"/>
        <v>0.38599999999999995</v>
      </c>
      <c r="AI1606">
        <f t="shared" si="360"/>
        <v>2613.569</v>
      </c>
      <c r="AJ1606">
        <f t="shared" si="361"/>
        <v>0.1470462300495321</v>
      </c>
      <c r="AK1606">
        <f t="shared" si="362"/>
        <v>3160</v>
      </c>
      <c r="AL1606">
        <f t="shared" si="367"/>
        <v>0.22151898734177214</v>
      </c>
      <c r="AM1606">
        <f t="shared" si="363"/>
        <v>0.17499999999999999</v>
      </c>
      <c r="AN1606">
        <f t="shared" si="368"/>
        <v>3.0434782608695653E-2</v>
      </c>
      <c r="AO1606">
        <f t="shared" si="364"/>
        <v>0.04</v>
      </c>
      <c r="AQ1606">
        <f t="shared" si="369"/>
        <v>0.99999999999999978</v>
      </c>
    </row>
    <row r="1607" spans="1:43" ht="15.75" thickBot="1">
      <c r="A1607" s="51">
        <f t="shared" si="355"/>
        <v>1597</v>
      </c>
      <c r="B1607" s="52">
        <v>1</v>
      </c>
      <c r="C1607" s="52">
        <v>3.16</v>
      </c>
      <c r="D1607" s="52">
        <v>1</v>
      </c>
      <c r="E1607" s="52">
        <v>2.2999999999999998</v>
      </c>
      <c r="F1607" s="52">
        <v>1</v>
      </c>
      <c r="G1607" s="53">
        <v>2.59</v>
      </c>
      <c r="H1607" s="53">
        <v>2.6371379999999998</v>
      </c>
      <c r="I1607" s="52">
        <v>2</v>
      </c>
      <c r="J1607" s="53">
        <v>2.63</v>
      </c>
      <c r="K1607" s="53">
        <v>2.6476209999999996</v>
      </c>
      <c r="L1607" s="52">
        <v>25</v>
      </c>
      <c r="M1607" s="52">
        <v>2</v>
      </c>
      <c r="N1607" s="52">
        <v>5</v>
      </c>
      <c r="O1607" s="52">
        <v>7</v>
      </c>
      <c r="P1607" s="54">
        <v>55.015306500000001</v>
      </c>
      <c r="Q1607" s="54">
        <v>26.870221000000001</v>
      </c>
      <c r="R1607" s="55">
        <v>0</v>
      </c>
      <c r="T1607" s="52">
        <v>175</v>
      </c>
      <c r="U1607" s="47">
        <f t="shared" si="356"/>
        <v>700</v>
      </c>
      <c r="V1607" s="47">
        <f t="shared" si="357"/>
        <v>1018.5808529999999</v>
      </c>
      <c r="W1607" s="47">
        <f t="shared" si="366"/>
        <v>304.77206407649965</v>
      </c>
      <c r="X1607" s="50">
        <f t="shared" si="358"/>
        <v>140</v>
      </c>
      <c r="AD1607" s="52">
        <v>20</v>
      </c>
      <c r="AE1607" s="53">
        <v>386</v>
      </c>
      <c r="AF1607" s="52">
        <v>4</v>
      </c>
      <c r="AG1607">
        <f t="shared" si="359"/>
        <v>2638.8105</v>
      </c>
      <c r="AH1607">
        <f t="shared" si="365"/>
        <v>0.38599999999999995</v>
      </c>
      <c r="AI1607">
        <f t="shared" si="360"/>
        <v>2613.569</v>
      </c>
      <c r="AJ1607">
        <f t="shared" si="361"/>
        <v>0.11661144744083651</v>
      </c>
      <c r="AK1607">
        <f t="shared" si="362"/>
        <v>3160</v>
      </c>
      <c r="AL1607">
        <f t="shared" si="367"/>
        <v>0.22151898734177214</v>
      </c>
      <c r="AM1607">
        <f t="shared" si="363"/>
        <v>0.17499999999999999</v>
      </c>
      <c r="AN1607">
        <f t="shared" si="368"/>
        <v>6.0869565217391307E-2</v>
      </c>
      <c r="AO1607">
        <f t="shared" si="364"/>
        <v>0.04</v>
      </c>
      <c r="AQ1607">
        <f t="shared" si="369"/>
        <v>0.99999999999999989</v>
      </c>
    </row>
    <row r="1608" spans="1:43" ht="15.75" thickBot="1">
      <c r="A1608" s="51">
        <f t="shared" si="355"/>
        <v>1598</v>
      </c>
      <c r="B1608" s="52">
        <v>1</v>
      </c>
      <c r="C1608" s="52">
        <v>3.16</v>
      </c>
      <c r="D1608" s="52">
        <v>1</v>
      </c>
      <c r="E1608" s="52">
        <v>2.2999999999999998</v>
      </c>
      <c r="F1608" s="52">
        <v>1</v>
      </c>
      <c r="G1608" s="53">
        <v>2.59</v>
      </c>
      <c r="H1608" s="53">
        <v>2.6371379999999998</v>
      </c>
      <c r="I1608" s="52">
        <v>2</v>
      </c>
      <c r="J1608" s="53">
        <v>2.63</v>
      </c>
      <c r="K1608" s="53">
        <v>2.6476209999999996</v>
      </c>
      <c r="L1608" s="52">
        <v>25</v>
      </c>
      <c r="M1608" s="52">
        <v>2</v>
      </c>
      <c r="N1608" s="52">
        <v>5</v>
      </c>
      <c r="O1608" s="52">
        <v>7</v>
      </c>
      <c r="P1608" s="54">
        <v>47.366119500000003</v>
      </c>
      <c r="Q1608" s="54">
        <v>25.301157000000003</v>
      </c>
      <c r="R1608" s="55">
        <v>0</v>
      </c>
      <c r="T1608" s="52">
        <v>175</v>
      </c>
      <c r="U1608" s="47">
        <f t="shared" si="356"/>
        <v>700</v>
      </c>
      <c r="V1608" s="47">
        <f t="shared" si="357"/>
        <v>1018.5808529999999</v>
      </c>
      <c r="W1608" s="47">
        <f t="shared" si="366"/>
        <v>225.22865972867345</v>
      </c>
      <c r="X1608" s="50">
        <f t="shared" si="358"/>
        <v>210</v>
      </c>
      <c r="AD1608" s="52">
        <v>30</v>
      </c>
      <c r="AE1608" s="53">
        <v>386</v>
      </c>
      <c r="AF1608" s="52">
        <v>4</v>
      </c>
      <c r="AG1608">
        <f t="shared" si="359"/>
        <v>2638.8105</v>
      </c>
      <c r="AH1608">
        <f t="shared" si="365"/>
        <v>0.38599999999999995</v>
      </c>
      <c r="AI1608">
        <f t="shared" si="360"/>
        <v>2613.569</v>
      </c>
      <c r="AJ1608">
        <f t="shared" si="361"/>
        <v>8.6176664832140815E-2</v>
      </c>
      <c r="AK1608">
        <f t="shared" si="362"/>
        <v>3160</v>
      </c>
      <c r="AL1608">
        <f t="shared" si="367"/>
        <v>0.22151898734177214</v>
      </c>
      <c r="AM1608">
        <f t="shared" si="363"/>
        <v>0.17499999999999999</v>
      </c>
      <c r="AN1608">
        <f t="shared" si="368"/>
        <v>9.1304347826086957E-2</v>
      </c>
      <c r="AO1608">
        <f t="shared" si="364"/>
        <v>0.04</v>
      </c>
      <c r="AQ1608">
        <f t="shared" si="369"/>
        <v>0.99999999999999989</v>
      </c>
    </row>
    <row r="1609" spans="1:43" ht="15.75" thickBot="1">
      <c r="A1609" s="51">
        <f t="shared" si="355"/>
        <v>1599</v>
      </c>
      <c r="B1609" s="52">
        <v>1</v>
      </c>
      <c r="C1609" s="52">
        <v>3.16</v>
      </c>
      <c r="D1609" s="52">
        <v>1</v>
      </c>
      <c r="E1609" s="52">
        <v>2.2999999999999998</v>
      </c>
      <c r="F1609" s="52">
        <v>1</v>
      </c>
      <c r="G1609" s="53">
        <v>2.59</v>
      </c>
      <c r="H1609" s="53">
        <v>2.6371379999999998</v>
      </c>
      <c r="I1609" s="52">
        <v>2</v>
      </c>
      <c r="J1609" s="53">
        <v>2.63</v>
      </c>
      <c r="K1609" s="53">
        <v>2.6476209999999996</v>
      </c>
      <c r="L1609" s="52">
        <v>20</v>
      </c>
      <c r="M1609" s="52">
        <v>2</v>
      </c>
      <c r="N1609" s="52">
        <v>5</v>
      </c>
      <c r="O1609" s="52">
        <v>7</v>
      </c>
      <c r="P1609" s="54">
        <v>50.798447000000003</v>
      </c>
      <c r="Q1609" s="54">
        <v>27.654752999999999</v>
      </c>
      <c r="R1609" s="55">
        <v>0</v>
      </c>
      <c r="T1609" s="52">
        <v>175</v>
      </c>
      <c r="U1609" s="47">
        <f t="shared" si="356"/>
        <v>875</v>
      </c>
      <c r="V1609" s="47">
        <f t="shared" si="357"/>
        <v>1018.5808529999999</v>
      </c>
      <c r="W1609" s="47">
        <f t="shared" si="366"/>
        <v>20.832316910842437</v>
      </c>
      <c r="X1609" s="50">
        <f t="shared" si="358"/>
        <v>262.5</v>
      </c>
      <c r="AD1609" s="52">
        <v>30</v>
      </c>
      <c r="AE1609" s="53">
        <v>386</v>
      </c>
      <c r="AF1609" s="52">
        <v>4</v>
      </c>
      <c r="AG1609">
        <f t="shared" si="359"/>
        <v>2638.8105</v>
      </c>
      <c r="AH1609">
        <f t="shared" si="365"/>
        <v>0.38599999999999995</v>
      </c>
      <c r="AI1609">
        <f t="shared" si="360"/>
        <v>2613.569</v>
      </c>
      <c r="AJ1609">
        <f t="shared" si="361"/>
        <v>7.9708310401762628E-3</v>
      </c>
      <c r="AK1609">
        <f t="shared" si="362"/>
        <v>3160</v>
      </c>
      <c r="AL1609">
        <f t="shared" si="367"/>
        <v>0.27689873417721517</v>
      </c>
      <c r="AM1609">
        <f t="shared" si="363"/>
        <v>0.17499999999999999</v>
      </c>
      <c r="AN1609">
        <f t="shared" si="368"/>
        <v>0.11413043478260869</v>
      </c>
      <c r="AO1609">
        <f t="shared" si="364"/>
        <v>0.04</v>
      </c>
      <c r="AQ1609">
        <f t="shared" si="369"/>
        <v>1</v>
      </c>
    </row>
    <row r="1610" spans="1:43" ht="15.75" thickBot="1">
      <c r="A1610" s="51">
        <f t="shared" si="355"/>
        <v>1600</v>
      </c>
      <c r="B1610" s="52">
        <v>1</v>
      </c>
      <c r="C1610" s="52">
        <v>3.16</v>
      </c>
      <c r="D1610" s="56">
        <v>0</v>
      </c>
      <c r="E1610" s="52">
        <v>1</v>
      </c>
      <c r="F1610" s="52">
        <v>1</v>
      </c>
      <c r="G1610" s="53">
        <v>2.59</v>
      </c>
      <c r="H1610" s="53">
        <v>2.6371379999999998</v>
      </c>
      <c r="I1610" s="52">
        <v>2</v>
      </c>
      <c r="J1610" s="53">
        <v>2.63</v>
      </c>
      <c r="K1610" s="53">
        <v>2.6476209999999996</v>
      </c>
      <c r="L1610" s="52">
        <v>50</v>
      </c>
      <c r="M1610" s="52">
        <v>2</v>
      </c>
      <c r="N1610" s="52">
        <v>5</v>
      </c>
      <c r="O1610" s="52">
        <v>28</v>
      </c>
      <c r="P1610" s="54">
        <v>38.540134500000001</v>
      </c>
      <c r="Q1610" s="54">
        <v>27.066353999999997</v>
      </c>
      <c r="R1610" s="55">
        <v>0</v>
      </c>
      <c r="T1610" s="52">
        <v>175</v>
      </c>
      <c r="U1610" s="47">
        <f t="shared" si="356"/>
        <v>350</v>
      </c>
      <c r="V1610" s="47">
        <f t="shared" si="357"/>
        <v>960.52702199999999</v>
      </c>
      <c r="W1610" s="47">
        <f t="shared" si="366"/>
        <v>810.8349698860759</v>
      </c>
      <c r="X1610" s="50">
        <f t="shared" si="358"/>
        <v>0</v>
      </c>
      <c r="AD1610" s="46">
        <v>0</v>
      </c>
      <c r="AE1610" s="53">
        <v>364</v>
      </c>
      <c r="AF1610" s="52">
        <v>4</v>
      </c>
      <c r="AG1610">
        <f t="shared" si="359"/>
        <v>2638.8105</v>
      </c>
      <c r="AH1610">
        <f t="shared" si="365"/>
        <v>0.36399999999999999</v>
      </c>
      <c r="AI1610">
        <f t="shared" si="360"/>
        <v>2613.569</v>
      </c>
      <c r="AJ1610">
        <f t="shared" si="361"/>
        <v>0.31024050632911393</v>
      </c>
      <c r="AK1610">
        <f t="shared" si="362"/>
        <v>3160</v>
      </c>
      <c r="AL1610">
        <f t="shared" si="367"/>
        <v>0.11075949367088607</v>
      </c>
      <c r="AM1610">
        <f t="shared" si="363"/>
        <v>0.17499999999999999</v>
      </c>
      <c r="AN1610">
        <f t="shared" si="368"/>
        <v>0</v>
      </c>
      <c r="AO1610">
        <f t="shared" si="364"/>
        <v>0.04</v>
      </c>
      <c r="AQ1610">
        <f t="shared" si="369"/>
        <v>1</v>
      </c>
    </row>
    <row r="1611" spans="1:43" ht="15.75" thickBot="1">
      <c r="A1611" s="51">
        <f t="shared" si="355"/>
        <v>1601</v>
      </c>
      <c r="B1611" s="52">
        <v>1</v>
      </c>
      <c r="C1611" s="52">
        <v>3.16</v>
      </c>
      <c r="D1611" s="52">
        <v>1</v>
      </c>
      <c r="E1611" s="52">
        <v>2.2999999999999998</v>
      </c>
      <c r="F1611" s="52">
        <v>1</v>
      </c>
      <c r="G1611" s="53">
        <v>2.59</v>
      </c>
      <c r="H1611" s="53">
        <v>2.6371379999999998</v>
      </c>
      <c r="I1611" s="52">
        <v>2</v>
      </c>
      <c r="J1611" s="53">
        <v>2.63</v>
      </c>
      <c r="K1611" s="53">
        <v>2.6476209999999996</v>
      </c>
      <c r="L1611" s="52">
        <v>50</v>
      </c>
      <c r="M1611" s="52">
        <v>2</v>
      </c>
      <c r="N1611" s="52">
        <v>5</v>
      </c>
      <c r="O1611" s="52">
        <v>28</v>
      </c>
      <c r="P1611" s="54">
        <v>46.875787000000003</v>
      </c>
      <c r="Q1611" s="54">
        <v>29.714149499999998</v>
      </c>
      <c r="R1611" s="55">
        <v>0</v>
      </c>
      <c r="T1611" s="52">
        <v>175</v>
      </c>
      <c r="U1611" s="47">
        <f t="shared" si="356"/>
        <v>350</v>
      </c>
      <c r="V1611" s="47">
        <f t="shared" si="357"/>
        <v>1018.5808529999999</v>
      </c>
      <c r="W1611" s="47">
        <f t="shared" si="366"/>
        <v>713.56474971216312</v>
      </c>
      <c r="X1611" s="50">
        <f t="shared" si="358"/>
        <v>35</v>
      </c>
      <c r="AD1611" s="52">
        <v>10</v>
      </c>
      <c r="AE1611" s="53">
        <v>386</v>
      </c>
      <c r="AF1611" s="52">
        <v>4</v>
      </c>
      <c r="AG1611">
        <f t="shared" si="359"/>
        <v>2638.8105</v>
      </c>
      <c r="AH1611">
        <f t="shared" si="365"/>
        <v>0.38599999999999995</v>
      </c>
      <c r="AI1611">
        <f t="shared" si="360"/>
        <v>2613.569</v>
      </c>
      <c r="AJ1611">
        <f t="shared" si="361"/>
        <v>0.27302311502476617</v>
      </c>
      <c r="AK1611">
        <f t="shared" si="362"/>
        <v>3160</v>
      </c>
      <c r="AL1611">
        <f t="shared" si="367"/>
        <v>0.11075949367088607</v>
      </c>
      <c r="AM1611">
        <f t="shared" si="363"/>
        <v>0.17499999999999999</v>
      </c>
      <c r="AN1611">
        <f t="shared" si="368"/>
        <v>1.5217391304347827E-2</v>
      </c>
      <c r="AO1611">
        <f t="shared" si="364"/>
        <v>0.04</v>
      </c>
      <c r="AQ1611">
        <f t="shared" si="369"/>
        <v>1</v>
      </c>
    </row>
    <row r="1612" spans="1:43" ht="15.75" thickBot="1">
      <c r="A1612" s="51">
        <f t="shared" ref="A1612:A1675" si="370">A1611+1</f>
        <v>1602</v>
      </c>
      <c r="B1612" s="52">
        <v>1</v>
      </c>
      <c r="C1612" s="52">
        <v>3.16</v>
      </c>
      <c r="D1612" s="56">
        <v>0</v>
      </c>
      <c r="E1612" s="52">
        <v>1</v>
      </c>
      <c r="F1612" s="52">
        <v>1</v>
      </c>
      <c r="G1612" s="53">
        <v>2.59</v>
      </c>
      <c r="H1612" s="53">
        <v>2.6371379999999998</v>
      </c>
      <c r="I1612" s="52">
        <v>2</v>
      </c>
      <c r="J1612" s="53">
        <v>2.63</v>
      </c>
      <c r="K1612" s="53">
        <v>2.6476209999999996</v>
      </c>
      <c r="L1612" s="52">
        <v>40</v>
      </c>
      <c r="M1612" s="52">
        <v>2</v>
      </c>
      <c r="N1612" s="52">
        <v>5</v>
      </c>
      <c r="O1612" s="52">
        <v>28</v>
      </c>
      <c r="P1612" s="54">
        <v>52.465577500000002</v>
      </c>
      <c r="Q1612" s="54">
        <v>29.125750500000002</v>
      </c>
      <c r="R1612" s="55">
        <v>0</v>
      </c>
      <c r="T1612" s="52">
        <v>175</v>
      </c>
      <c r="U1612" s="47">
        <f t="shared" ref="U1612:U1675" si="371">((T1612/(L1612/100)))</f>
        <v>437.5</v>
      </c>
      <c r="V1612" s="47">
        <f t="shared" ref="V1612:V1675" si="372">(AVERAGE(J1612:K1612)*AE1612)</f>
        <v>1018.5808529999999</v>
      </c>
      <c r="W1612" s="47">
        <f t="shared" si="366"/>
        <v>680.96705710759511</v>
      </c>
      <c r="X1612" s="50">
        <f t="shared" ref="X1612:X1675" si="373">((AD1612/100)*U1612)</f>
        <v>0</v>
      </c>
      <c r="AD1612" s="46">
        <v>0</v>
      </c>
      <c r="AE1612" s="53">
        <v>386</v>
      </c>
      <c r="AF1612" s="52">
        <v>4</v>
      </c>
      <c r="AG1612">
        <f t="shared" ref="AG1612:AG1675" si="374">(AVERAGE(J1612:K1612)*1000)</f>
        <v>2638.8105</v>
      </c>
      <c r="AH1612">
        <f t="shared" si="365"/>
        <v>0.38599999999999995</v>
      </c>
      <c r="AI1612">
        <f t="shared" ref="AI1612:AI1675" si="375">(AVERAGE(G1612:H1612)*1000)</f>
        <v>2613.569</v>
      </c>
      <c r="AJ1612">
        <f t="shared" ref="AJ1612:AJ1675" si="376">(1-(SUM(AH1612,AL1612,AM1612,AN1612,AO1612)))</f>
        <v>0.26055063291139247</v>
      </c>
      <c r="AK1612">
        <f t="shared" ref="AK1612:AK1675" si="377">(C1612*1000)</f>
        <v>3160</v>
      </c>
      <c r="AL1612">
        <f t="shared" si="367"/>
        <v>0.13844936708860758</v>
      </c>
      <c r="AM1612">
        <f t="shared" ref="AM1612:AM1675" si="378">(T1612/1000)</f>
        <v>0.17499999999999999</v>
      </c>
      <c r="AN1612">
        <f t="shared" si="368"/>
        <v>0</v>
      </c>
      <c r="AO1612">
        <f t="shared" ref="AO1612:AO1675" si="379">(AF1612/100)</f>
        <v>0.04</v>
      </c>
      <c r="AQ1612">
        <f t="shared" si="369"/>
        <v>1</v>
      </c>
    </row>
    <row r="1613" spans="1:43" ht="15.75" thickBot="1">
      <c r="A1613" s="51">
        <f t="shared" si="370"/>
        <v>1603</v>
      </c>
      <c r="B1613" s="52">
        <v>1</v>
      </c>
      <c r="C1613" s="52">
        <v>3.16</v>
      </c>
      <c r="D1613" s="52">
        <v>1</v>
      </c>
      <c r="E1613" s="52">
        <v>2.2999999999999998</v>
      </c>
      <c r="F1613" s="52">
        <v>1</v>
      </c>
      <c r="G1613" s="53">
        <v>2.59</v>
      </c>
      <c r="H1613" s="53">
        <v>2.6371379999999998</v>
      </c>
      <c r="I1613" s="52">
        <v>2</v>
      </c>
      <c r="J1613" s="53">
        <v>2.63</v>
      </c>
      <c r="K1613" s="53">
        <v>2.6476209999999996</v>
      </c>
      <c r="L1613" s="52">
        <v>40</v>
      </c>
      <c r="M1613" s="52">
        <v>2</v>
      </c>
      <c r="N1613" s="52">
        <v>5</v>
      </c>
      <c r="O1613" s="52">
        <v>28</v>
      </c>
      <c r="P1613" s="54">
        <v>50.308114500000002</v>
      </c>
      <c r="Q1613" s="54">
        <v>28.439284999999998</v>
      </c>
      <c r="R1613" s="55">
        <v>0</v>
      </c>
      <c r="T1613" s="52">
        <v>175</v>
      </c>
      <c r="U1613" s="47">
        <f t="shared" si="371"/>
        <v>437.5</v>
      </c>
      <c r="V1613" s="47">
        <f t="shared" si="372"/>
        <v>1018.5808529999999</v>
      </c>
      <c r="W1613" s="47">
        <f t="shared" si="366"/>
        <v>631.25242939020382</v>
      </c>
      <c r="X1613" s="50">
        <f t="shared" si="373"/>
        <v>43.75</v>
      </c>
      <c r="AD1613" s="52">
        <v>10</v>
      </c>
      <c r="AE1613" s="53">
        <v>386</v>
      </c>
      <c r="AF1613" s="52">
        <v>4</v>
      </c>
      <c r="AG1613">
        <f t="shared" si="374"/>
        <v>2638.8105</v>
      </c>
      <c r="AH1613">
        <f t="shared" si="365"/>
        <v>0.38599999999999995</v>
      </c>
      <c r="AI1613">
        <f t="shared" si="375"/>
        <v>2613.569</v>
      </c>
      <c r="AJ1613">
        <f t="shared" si="376"/>
        <v>0.24152889378095765</v>
      </c>
      <c r="AK1613">
        <f t="shared" si="377"/>
        <v>3160</v>
      </c>
      <c r="AL1613">
        <f t="shared" si="367"/>
        <v>0.13844936708860758</v>
      </c>
      <c r="AM1613">
        <f t="shared" si="378"/>
        <v>0.17499999999999999</v>
      </c>
      <c r="AN1613">
        <f t="shared" si="368"/>
        <v>1.9021739130434784E-2</v>
      </c>
      <c r="AO1613">
        <f t="shared" si="379"/>
        <v>0.04</v>
      </c>
      <c r="AQ1613">
        <f t="shared" si="369"/>
        <v>1</v>
      </c>
    </row>
    <row r="1614" spans="1:43" ht="15.75" thickBot="1">
      <c r="A1614" s="51">
        <f t="shared" si="370"/>
        <v>1604</v>
      </c>
      <c r="B1614" s="52">
        <v>1</v>
      </c>
      <c r="C1614" s="52">
        <v>3.16</v>
      </c>
      <c r="D1614" s="52">
        <v>1</v>
      </c>
      <c r="E1614" s="52">
        <v>2.2999999999999998</v>
      </c>
      <c r="F1614" s="52">
        <v>1</v>
      </c>
      <c r="G1614" s="53">
        <v>2.59</v>
      </c>
      <c r="H1614" s="53">
        <v>2.6371379999999998</v>
      </c>
      <c r="I1614" s="52">
        <v>2</v>
      </c>
      <c r="J1614" s="53">
        <v>2.63</v>
      </c>
      <c r="K1614" s="53">
        <v>2.6476209999999996</v>
      </c>
      <c r="L1614" s="52">
        <v>40</v>
      </c>
      <c r="M1614" s="52">
        <v>2</v>
      </c>
      <c r="N1614" s="52">
        <v>5</v>
      </c>
      <c r="O1614" s="52">
        <v>28</v>
      </c>
      <c r="P1614" s="54">
        <v>49.817782000000001</v>
      </c>
      <c r="Q1614" s="54">
        <v>27.556686499999998</v>
      </c>
      <c r="R1614" s="55">
        <v>0</v>
      </c>
      <c r="T1614" s="52">
        <v>175</v>
      </c>
      <c r="U1614" s="47">
        <f t="shared" si="371"/>
        <v>437.5</v>
      </c>
      <c r="V1614" s="47">
        <f t="shared" si="372"/>
        <v>1018.5808529999999</v>
      </c>
      <c r="W1614" s="47">
        <f t="shared" si="366"/>
        <v>581.53780167281229</v>
      </c>
      <c r="X1614" s="50">
        <f t="shared" si="373"/>
        <v>87.5</v>
      </c>
      <c r="AD1614" s="52">
        <v>20</v>
      </c>
      <c r="AE1614" s="53">
        <v>386</v>
      </c>
      <c r="AF1614" s="52">
        <v>4</v>
      </c>
      <c r="AG1614">
        <f t="shared" si="374"/>
        <v>2638.8105</v>
      </c>
      <c r="AH1614">
        <f t="shared" si="365"/>
        <v>0.38599999999999995</v>
      </c>
      <c r="AI1614">
        <f t="shared" si="375"/>
        <v>2613.569</v>
      </c>
      <c r="AJ1614">
        <f t="shared" si="376"/>
        <v>0.22250715465052284</v>
      </c>
      <c r="AK1614">
        <f t="shared" si="377"/>
        <v>3160</v>
      </c>
      <c r="AL1614">
        <f t="shared" si="367"/>
        <v>0.13844936708860758</v>
      </c>
      <c r="AM1614">
        <f t="shared" si="378"/>
        <v>0.17499999999999999</v>
      </c>
      <c r="AN1614">
        <f t="shared" si="368"/>
        <v>3.8043478260869568E-2</v>
      </c>
      <c r="AO1614">
        <f t="shared" si="379"/>
        <v>0.04</v>
      </c>
      <c r="AQ1614">
        <f t="shared" si="369"/>
        <v>1</v>
      </c>
    </row>
    <row r="1615" spans="1:43" ht="15.75" thickBot="1">
      <c r="A1615" s="51">
        <f t="shared" si="370"/>
        <v>1605</v>
      </c>
      <c r="B1615" s="52">
        <v>1</v>
      </c>
      <c r="C1615" s="52">
        <v>3.16</v>
      </c>
      <c r="D1615" s="56">
        <v>0</v>
      </c>
      <c r="E1615" s="52">
        <v>1</v>
      </c>
      <c r="F1615" s="52">
        <v>1</v>
      </c>
      <c r="G1615" s="53">
        <v>2.59</v>
      </c>
      <c r="H1615" s="53">
        <v>2.6371379999999998</v>
      </c>
      <c r="I1615" s="52">
        <v>2</v>
      </c>
      <c r="J1615" s="53">
        <v>2.63</v>
      </c>
      <c r="K1615" s="53">
        <v>2.6476209999999996</v>
      </c>
      <c r="L1615" s="52">
        <v>35</v>
      </c>
      <c r="M1615" s="52">
        <v>2</v>
      </c>
      <c r="N1615" s="52">
        <v>5</v>
      </c>
      <c r="O1615" s="52">
        <v>28</v>
      </c>
      <c r="P1615" s="54">
        <v>60.016697999999998</v>
      </c>
      <c r="Q1615" s="54">
        <v>30.400615000000002</v>
      </c>
      <c r="R1615" s="55">
        <v>0</v>
      </c>
      <c r="T1615" s="52">
        <v>175</v>
      </c>
      <c r="U1615" s="47">
        <f t="shared" si="371"/>
        <v>500.00000000000006</v>
      </c>
      <c r="V1615" s="47">
        <f t="shared" si="372"/>
        <v>1018.5808529999999</v>
      </c>
      <c r="W1615" s="47">
        <f t="shared" si="366"/>
        <v>629.2746322658229</v>
      </c>
      <c r="X1615" s="50">
        <f t="shared" si="373"/>
        <v>0</v>
      </c>
      <c r="AD1615" s="46">
        <v>0</v>
      </c>
      <c r="AE1615" s="53">
        <v>386</v>
      </c>
      <c r="AF1615" s="52">
        <v>4</v>
      </c>
      <c r="AG1615">
        <f t="shared" si="374"/>
        <v>2638.8105</v>
      </c>
      <c r="AH1615">
        <f t="shared" si="365"/>
        <v>0.38599999999999995</v>
      </c>
      <c r="AI1615">
        <f t="shared" si="375"/>
        <v>2613.569</v>
      </c>
      <c r="AJ1615">
        <f t="shared" si="376"/>
        <v>0.24077215189873424</v>
      </c>
      <c r="AK1615">
        <f t="shared" si="377"/>
        <v>3160</v>
      </c>
      <c r="AL1615">
        <f t="shared" si="367"/>
        <v>0.15822784810126583</v>
      </c>
      <c r="AM1615">
        <f t="shared" si="378"/>
        <v>0.17499999999999999</v>
      </c>
      <c r="AN1615">
        <f t="shared" si="368"/>
        <v>0</v>
      </c>
      <c r="AO1615">
        <f t="shared" si="379"/>
        <v>0.04</v>
      </c>
      <c r="AQ1615">
        <f t="shared" si="369"/>
        <v>1</v>
      </c>
    </row>
    <row r="1616" spans="1:43" ht="15.75" thickBot="1">
      <c r="A1616" s="51">
        <f t="shared" si="370"/>
        <v>1606</v>
      </c>
      <c r="B1616" s="52">
        <v>1</v>
      </c>
      <c r="C1616" s="52">
        <v>3.16</v>
      </c>
      <c r="D1616" s="52">
        <v>1</v>
      </c>
      <c r="E1616" s="52">
        <v>2.2999999999999998</v>
      </c>
      <c r="F1616" s="52">
        <v>1</v>
      </c>
      <c r="G1616" s="53">
        <v>2.59</v>
      </c>
      <c r="H1616" s="53">
        <v>2.6371379999999998</v>
      </c>
      <c r="I1616" s="52">
        <v>2</v>
      </c>
      <c r="J1616" s="53">
        <v>2.63</v>
      </c>
      <c r="K1616" s="53">
        <v>2.6476209999999996</v>
      </c>
      <c r="L1616" s="52">
        <v>35</v>
      </c>
      <c r="M1616" s="52">
        <v>2</v>
      </c>
      <c r="N1616" s="52">
        <v>5</v>
      </c>
      <c r="O1616" s="52">
        <v>28</v>
      </c>
      <c r="P1616" s="54">
        <v>63.743225000000002</v>
      </c>
      <c r="Q1616" s="54">
        <v>30.302548499999997</v>
      </c>
      <c r="R1616" s="55">
        <v>0</v>
      </c>
      <c r="T1616" s="52">
        <v>175</v>
      </c>
      <c r="U1616" s="47">
        <f t="shared" si="371"/>
        <v>500.00000000000006</v>
      </c>
      <c r="V1616" s="47">
        <f t="shared" si="372"/>
        <v>1018.5808529999999</v>
      </c>
      <c r="W1616" s="47">
        <f t="shared" si="366"/>
        <v>572.45791487451868</v>
      </c>
      <c r="X1616" s="50">
        <f t="shared" si="373"/>
        <v>50.000000000000007</v>
      </c>
      <c r="AD1616" s="52">
        <v>10</v>
      </c>
      <c r="AE1616" s="53">
        <v>386</v>
      </c>
      <c r="AF1616" s="52">
        <v>4</v>
      </c>
      <c r="AG1616">
        <f t="shared" si="374"/>
        <v>2638.8105</v>
      </c>
      <c r="AH1616">
        <f t="shared" si="365"/>
        <v>0.38599999999999995</v>
      </c>
      <c r="AI1616">
        <f t="shared" si="375"/>
        <v>2613.569</v>
      </c>
      <c r="AJ1616">
        <f t="shared" si="376"/>
        <v>0.21903302146395165</v>
      </c>
      <c r="AK1616">
        <f t="shared" si="377"/>
        <v>3160</v>
      </c>
      <c r="AL1616">
        <f t="shared" si="367"/>
        <v>0.15822784810126583</v>
      </c>
      <c r="AM1616">
        <f t="shared" si="378"/>
        <v>0.17499999999999999</v>
      </c>
      <c r="AN1616">
        <f t="shared" si="368"/>
        <v>2.1739130434782612E-2</v>
      </c>
      <c r="AO1616">
        <f t="shared" si="379"/>
        <v>0.04</v>
      </c>
      <c r="AQ1616">
        <f t="shared" si="369"/>
        <v>1</v>
      </c>
    </row>
    <row r="1617" spans="1:43" ht="15.75" thickBot="1">
      <c r="A1617" s="51">
        <f t="shared" si="370"/>
        <v>1607</v>
      </c>
      <c r="B1617" s="52">
        <v>1</v>
      </c>
      <c r="C1617" s="52">
        <v>3.16</v>
      </c>
      <c r="D1617" s="52">
        <v>1</v>
      </c>
      <c r="E1617" s="52">
        <v>2.2999999999999998</v>
      </c>
      <c r="F1617" s="52">
        <v>1</v>
      </c>
      <c r="G1617" s="53">
        <v>2.59</v>
      </c>
      <c r="H1617" s="53">
        <v>2.6371379999999998</v>
      </c>
      <c r="I1617" s="52">
        <v>2</v>
      </c>
      <c r="J1617" s="53">
        <v>2.63</v>
      </c>
      <c r="K1617" s="53">
        <v>2.6476209999999996</v>
      </c>
      <c r="L1617" s="52">
        <v>35</v>
      </c>
      <c r="M1617" s="52">
        <v>2</v>
      </c>
      <c r="N1617" s="52">
        <v>5</v>
      </c>
      <c r="O1617" s="52">
        <v>28</v>
      </c>
      <c r="P1617" s="54">
        <v>60.605097000000001</v>
      </c>
      <c r="Q1617" s="54">
        <v>29.616083</v>
      </c>
      <c r="R1617" s="55">
        <v>0</v>
      </c>
      <c r="T1617" s="52">
        <v>175</v>
      </c>
      <c r="U1617" s="47">
        <f t="shared" si="371"/>
        <v>500.00000000000006</v>
      </c>
      <c r="V1617" s="47">
        <f t="shared" si="372"/>
        <v>1018.5808529999999</v>
      </c>
      <c r="W1617" s="47">
        <f t="shared" si="366"/>
        <v>515.64119748321434</v>
      </c>
      <c r="X1617" s="50">
        <f t="shared" si="373"/>
        <v>100.00000000000001</v>
      </c>
      <c r="AD1617" s="52">
        <v>20</v>
      </c>
      <c r="AE1617" s="53">
        <v>386</v>
      </c>
      <c r="AF1617" s="52">
        <v>4</v>
      </c>
      <c r="AG1617">
        <f t="shared" si="374"/>
        <v>2638.8105</v>
      </c>
      <c r="AH1617">
        <f t="shared" si="365"/>
        <v>0.38599999999999995</v>
      </c>
      <c r="AI1617">
        <f t="shared" si="375"/>
        <v>2613.569</v>
      </c>
      <c r="AJ1617">
        <f t="shared" si="376"/>
        <v>0.19729389102916906</v>
      </c>
      <c r="AK1617">
        <f t="shared" si="377"/>
        <v>3160</v>
      </c>
      <c r="AL1617">
        <f t="shared" si="367"/>
        <v>0.15822784810126583</v>
      </c>
      <c r="AM1617">
        <f t="shared" si="378"/>
        <v>0.17499999999999999</v>
      </c>
      <c r="AN1617">
        <f t="shared" si="368"/>
        <v>4.3478260869565223E-2</v>
      </c>
      <c r="AO1617">
        <f t="shared" si="379"/>
        <v>0.04</v>
      </c>
      <c r="AQ1617">
        <f t="shared" si="369"/>
        <v>1</v>
      </c>
    </row>
    <row r="1618" spans="1:43" ht="15.75" thickBot="1">
      <c r="A1618" s="51">
        <f t="shared" si="370"/>
        <v>1608</v>
      </c>
      <c r="B1618" s="52">
        <v>1</v>
      </c>
      <c r="C1618" s="52">
        <v>3.16</v>
      </c>
      <c r="D1618" s="52">
        <v>1</v>
      </c>
      <c r="E1618" s="52">
        <v>2.2999999999999998</v>
      </c>
      <c r="F1618" s="52">
        <v>1</v>
      </c>
      <c r="G1618" s="53">
        <v>2.59</v>
      </c>
      <c r="H1618" s="53">
        <v>2.6371379999999998</v>
      </c>
      <c r="I1618" s="52">
        <v>2</v>
      </c>
      <c r="J1618" s="53">
        <v>2.63</v>
      </c>
      <c r="K1618" s="53">
        <v>2.6476209999999996</v>
      </c>
      <c r="L1618" s="52">
        <v>35</v>
      </c>
      <c r="M1618" s="52">
        <v>2</v>
      </c>
      <c r="N1618" s="52">
        <v>5</v>
      </c>
      <c r="O1618" s="52">
        <v>28</v>
      </c>
      <c r="P1618" s="54">
        <v>51.877178499999999</v>
      </c>
      <c r="Q1618" s="54">
        <v>28.047019000000002</v>
      </c>
      <c r="R1618" s="55">
        <v>0</v>
      </c>
      <c r="T1618" s="52">
        <v>175</v>
      </c>
      <c r="U1618" s="47">
        <f t="shared" si="371"/>
        <v>500.00000000000006</v>
      </c>
      <c r="V1618" s="47">
        <f t="shared" si="372"/>
        <v>1018.5808529999999</v>
      </c>
      <c r="W1618" s="47">
        <f t="shared" si="366"/>
        <v>458.82448009191</v>
      </c>
      <c r="X1618" s="50">
        <f t="shared" si="373"/>
        <v>150</v>
      </c>
      <c r="AD1618" s="52">
        <v>30</v>
      </c>
      <c r="AE1618" s="53">
        <v>386</v>
      </c>
      <c r="AF1618" s="52">
        <v>4</v>
      </c>
      <c r="AG1618">
        <f t="shared" si="374"/>
        <v>2638.8105</v>
      </c>
      <c r="AH1618">
        <f t="shared" si="365"/>
        <v>0.38599999999999995</v>
      </c>
      <c r="AI1618">
        <f t="shared" si="375"/>
        <v>2613.569</v>
      </c>
      <c r="AJ1618">
        <f t="shared" si="376"/>
        <v>0.17555476059438646</v>
      </c>
      <c r="AK1618">
        <f t="shared" si="377"/>
        <v>3160</v>
      </c>
      <c r="AL1618">
        <f t="shared" si="367"/>
        <v>0.15822784810126583</v>
      </c>
      <c r="AM1618">
        <f t="shared" si="378"/>
        <v>0.17499999999999999</v>
      </c>
      <c r="AN1618">
        <f t="shared" si="368"/>
        <v>6.5217391304347824E-2</v>
      </c>
      <c r="AO1618">
        <f t="shared" si="379"/>
        <v>0.04</v>
      </c>
      <c r="AQ1618">
        <f t="shared" si="369"/>
        <v>1</v>
      </c>
    </row>
    <row r="1619" spans="1:43" ht="15.75" thickBot="1">
      <c r="A1619" s="51">
        <f t="shared" si="370"/>
        <v>1609</v>
      </c>
      <c r="B1619" s="52">
        <v>1</v>
      </c>
      <c r="C1619" s="52">
        <v>3.16</v>
      </c>
      <c r="D1619" s="56">
        <v>0</v>
      </c>
      <c r="E1619" s="52">
        <v>1</v>
      </c>
      <c r="F1619" s="52">
        <v>1</v>
      </c>
      <c r="G1619" s="53">
        <v>2.59</v>
      </c>
      <c r="H1619" s="53">
        <v>2.6371379999999998</v>
      </c>
      <c r="I1619" s="52">
        <v>2</v>
      </c>
      <c r="J1619" s="53">
        <v>2.63</v>
      </c>
      <c r="K1619" s="53">
        <v>2.6476209999999996</v>
      </c>
      <c r="L1619" s="52">
        <v>30</v>
      </c>
      <c r="M1619" s="52">
        <v>2</v>
      </c>
      <c r="N1619" s="52">
        <v>5</v>
      </c>
      <c r="O1619" s="52">
        <v>28</v>
      </c>
      <c r="P1619" s="54">
        <v>67.862018000000006</v>
      </c>
      <c r="Q1619" s="54">
        <v>32.067745500000001</v>
      </c>
      <c r="R1619" s="55">
        <v>0</v>
      </c>
      <c r="T1619" s="52">
        <v>175</v>
      </c>
      <c r="U1619" s="47">
        <f t="shared" si="371"/>
        <v>583.33333333333337</v>
      </c>
      <c r="V1619" s="47">
        <f t="shared" si="372"/>
        <v>1018.5808529999999</v>
      </c>
      <c r="W1619" s="47">
        <f t="shared" si="366"/>
        <v>560.35139914345984</v>
      </c>
      <c r="X1619" s="50">
        <f t="shared" si="373"/>
        <v>0</v>
      </c>
      <c r="AD1619" s="46">
        <v>0</v>
      </c>
      <c r="AE1619" s="53">
        <v>386</v>
      </c>
      <c r="AF1619" s="52">
        <v>4</v>
      </c>
      <c r="AG1619">
        <f t="shared" si="374"/>
        <v>2638.8105</v>
      </c>
      <c r="AH1619">
        <f t="shared" si="365"/>
        <v>0.38599999999999995</v>
      </c>
      <c r="AI1619">
        <f t="shared" si="375"/>
        <v>2613.569</v>
      </c>
      <c r="AJ1619">
        <f t="shared" si="376"/>
        <v>0.21440084388185654</v>
      </c>
      <c r="AK1619">
        <f t="shared" si="377"/>
        <v>3160</v>
      </c>
      <c r="AL1619">
        <f t="shared" si="367"/>
        <v>0.18459915611814348</v>
      </c>
      <c r="AM1619">
        <f t="shared" si="378"/>
        <v>0.17499999999999999</v>
      </c>
      <c r="AN1619">
        <f t="shared" si="368"/>
        <v>0</v>
      </c>
      <c r="AO1619">
        <f t="shared" si="379"/>
        <v>0.04</v>
      </c>
      <c r="AQ1619">
        <f t="shared" si="369"/>
        <v>1</v>
      </c>
    </row>
    <row r="1620" spans="1:43" ht="15.75" thickBot="1">
      <c r="A1620" s="51">
        <f t="shared" si="370"/>
        <v>1610</v>
      </c>
      <c r="B1620" s="52">
        <v>1</v>
      </c>
      <c r="C1620" s="52">
        <v>3.16</v>
      </c>
      <c r="D1620" s="52">
        <v>1</v>
      </c>
      <c r="E1620" s="52">
        <v>2.2999999999999998</v>
      </c>
      <c r="F1620" s="52">
        <v>1</v>
      </c>
      <c r="G1620" s="53">
        <v>2.59</v>
      </c>
      <c r="H1620" s="53">
        <v>2.6371379999999998</v>
      </c>
      <c r="I1620" s="52">
        <v>2</v>
      </c>
      <c r="J1620" s="53">
        <v>2.63</v>
      </c>
      <c r="K1620" s="53">
        <v>2.6476209999999996</v>
      </c>
      <c r="L1620" s="52">
        <v>30</v>
      </c>
      <c r="M1620" s="52">
        <v>2</v>
      </c>
      <c r="N1620" s="52">
        <v>5</v>
      </c>
      <c r="O1620" s="52">
        <v>28</v>
      </c>
      <c r="P1620" s="54">
        <v>67.862018000000006</v>
      </c>
      <c r="Q1620" s="54">
        <v>30.106415500000001</v>
      </c>
      <c r="R1620" s="55">
        <v>0</v>
      </c>
      <c r="T1620" s="52">
        <v>175</v>
      </c>
      <c r="U1620" s="47">
        <f t="shared" si="371"/>
        <v>583.33333333333337</v>
      </c>
      <c r="V1620" s="47">
        <f t="shared" si="372"/>
        <v>1018.5808529999999</v>
      </c>
      <c r="W1620" s="47">
        <f t="shared" si="366"/>
        <v>494.06522885360482</v>
      </c>
      <c r="X1620" s="50">
        <f t="shared" si="373"/>
        <v>58.333333333333343</v>
      </c>
      <c r="AD1620" s="52">
        <v>10</v>
      </c>
      <c r="AE1620" s="53">
        <v>386</v>
      </c>
      <c r="AF1620" s="52">
        <v>4</v>
      </c>
      <c r="AG1620">
        <f t="shared" si="374"/>
        <v>2638.8105</v>
      </c>
      <c r="AH1620">
        <f t="shared" si="365"/>
        <v>0.38599999999999995</v>
      </c>
      <c r="AI1620">
        <f t="shared" si="375"/>
        <v>2613.569</v>
      </c>
      <c r="AJ1620">
        <f t="shared" si="376"/>
        <v>0.18903852504127683</v>
      </c>
      <c r="AK1620">
        <f t="shared" si="377"/>
        <v>3160</v>
      </c>
      <c r="AL1620">
        <f t="shared" si="367"/>
        <v>0.18459915611814348</v>
      </c>
      <c r="AM1620">
        <f t="shared" si="378"/>
        <v>0.17499999999999999</v>
      </c>
      <c r="AN1620">
        <f t="shared" si="368"/>
        <v>2.5362318840579715E-2</v>
      </c>
      <c r="AO1620">
        <f t="shared" si="379"/>
        <v>0.04</v>
      </c>
      <c r="AQ1620">
        <f t="shared" si="369"/>
        <v>1</v>
      </c>
    </row>
    <row r="1621" spans="1:43" ht="15.75" thickBot="1">
      <c r="A1621" s="51">
        <f t="shared" si="370"/>
        <v>1611</v>
      </c>
      <c r="B1621" s="52">
        <v>1</v>
      </c>
      <c r="C1621" s="52">
        <v>3.16</v>
      </c>
      <c r="D1621" s="52">
        <v>1</v>
      </c>
      <c r="E1621" s="52">
        <v>2.2999999999999998</v>
      </c>
      <c r="F1621" s="52">
        <v>1</v>
      </c>
      <c r="G1621" s="53">
        <v>2.59</v>
      </c>
      <c r="H1621" s="53">
        <v>2.6371379999999998</v>
      </c>
      <c r="I1621" s="52">
        <v>2</v>
      </c>
      <c r="J1621" s="53">
        <v>2.63</v>
      </c>
      <c r="K1621" s="53">
        <v>2.6476209999999996</v>
      </c>
      <c r="L1621" s="52">
        <v>30</v>
      </c>
      <c r="M1621" s="52">
        <v>2</v>
      </c>
      <c r="N1621" s="52">
        <v>5</v>
      </c>
      <c r="O1621" s="52">
        <v>28</v>
      </c>
      <c r="P1621" s="54">
        <v>65.116156000000004</v>
      </c>
      <c r="Q1621" s="54">
        <v>29.714149499999998</v>
      </c>
      <c r="R1621" s="55">
        <v>0</v>
      </c>
      <c r="T1621" s="52">
        <v>175</v>
      </c>
      <c r="U1621" s="47">
        <f t="shared" si="371"/>
        <v>583.33333333333337</v>
      </c>
      <c r="V1621" s="47">
        <f t="shared" si="372"/>
        <v>1018.5808529999999</v>
      </c>
      <c r="W1621" s="47">
        <f t="shared" si="366"/>
        <v>427.77905856374974</v>
      </c>
      <c r="X1621" s="50">
        <f t="shared" si="373"/>
        <v>116.66666666666669</v>
      </c>
      <c r="AD1621" s="52">
        <v>20</v>
      </c>
      <c r="AE1621" s="53">
        <v>386</v>
      </c>
      <c r="AF1621" s="52">
        <v>4</v>
      </c>
      <c r="AG1621">
        <f t="shared" si="374"/>
        <v>2638.8105</v>
      </c>
      <c r="AH1621">
        <f t="shared" si="365"/>
        <v>0.38599999999999995</v>
      </c>
      <c r="AI1621">
        <f t="shared" si="375"/>
        <v>2613.569</v>
      </c>
      <c r="AJ1621">
        <f t="shared" si="376"/>
        <v>0.16367620620069712</v>
      </c>
      <c r="AK1621">
        <f t="shared" si="377"/>
        <v>3160</v>
      </c>
      <c r="AL1621">
        <f t="shared" si="367"/>
        <v>0.18459915611814348</v>
      </c>
      <c r="AM1621">
        <f t="shared" si="378"/>
        <v>0.17499999999999999</v>
      </c>
      <c r="AN1621">
        <f t="shared" si="368"/>
        <v>5.072463768115943E-2</v>
      </c>
      <c r="AO1621">
        <f t="shared" si="379"/>
        <v>0.04</v>
      </c>
      <c r="AQ1621">
        <f t="shared" si="369"/>
        <v>1</v>
      </c>
    </row>
    <row r="1622" spans="1:43" ht="15.75" thickBot="1">
      <c r="A1622" s="51">
        <f t="shared" si="370"/>
        <v>1612</v>
      </c>
      <c r="B1622" s="52">
        <v>1</v>
      </c>
      <c r="C1622" s="52">
        <v>3.16</v>
      </c>
      <c r="D1622" s="52">
        <v>1</v>
      </c>
      <c r="E1622" s="52">
        <v>2.2999999999999998</v>
      </c>
      <c r="F1622" s="52">
        <v>1</v>
      </c>
      <c r="G1622" s="53">
        <v>2.59</v>
      </c>
      <c r="H1622" s="53">
        <v>2.6371379999999998</v>
      </c>
      <c r="I1622" s="52">
        <v>2</v>
      </c>
      <c r="J1622" s="53">
        <v>2.63</v>
      </c>
      <c r="K1622" s="53">
        <v>2.6476209999999996</v>
      </c>
      <c r="L1622" s="52">
        <v>30</v>
      </c>
      <c r="M1622" s="52">
        <v>2</v>
      </c>
      <c r="N1622" s="52">
        <v>5</v>
      </c>
      <c r="O1622" s="52">
        <v>28</v>
      </c>
      <c r="P1622" s="54">
        <v>58.447634000000001</v>
      </c>
      <c r="Q1622" s="54">
        <v>27.850885999999996</v>
      </c>
      <c r="R1622" s="55">
        <v>0</v>
      </c>
      <c r="T1622" s="52">
        <v>175</v>
      </c>
      <c r="U1622" s="47">
        <f t="shared" si="371"/>
        <v>583.33333333333337</v>
      </c>
      <c r="V1622" s="47">
        <f t="shared" si="372"/>
        <v>1018.5808529999999</v>
      </c>
      <c r="W1622" s="47">
        <f t="shared" si="366"/>
        <v>361.49288827389472</v>
      </c>
      <c r="X1622" s="50">
        <f t="shared" si="373"/>
        <v>175</v>
      </c>
      <c r="AD1622" s="52">
        <v>30</v>
      </c>
      <c r="AE1622" s="53">
        <v>386</v>
      </c>
      <c r="AF1622" s="52">
        <v>4</v>
      </c>
      <c r="AG1622">
        <f t="shared" si="374"/>
        <v>2638.8105</v>
      </c>
      <c r="AH1622">
        <f t="shared" si="365"/>
        <v>0.38599999999999995</v>
      </c>
      <c r="AI1622">
        <f t="shared" si="375"/>
        <v>2613.569</v>
      </c>
      <c r="AJ1622">
        <f t="shared" si="376"/>
        <v>0.1383138873601174</v>
      </c>
      <c r="AK1622">
        <f t="shared" si="377"/>
        <v>3160</v>
      </c>
      <c r="AL1622">
        <f t="shared" si="367"/>
        <v>0.18459915611814348</v>
      </c>
      <c r="AM1622">
        <f t="shared" si="378"/>
        <v>0.17499999999999999</v>
      </c>
      <c r="AN1622">
        <f t="shared" si="368"/>
        <v>7.6086956521739135E-2</v>
      </c>
      <c r="AO1622">
        <f t="shared" si="379"/>
        <v>0.04</v>
      </c>
      <c r="AQ1622">
        <f t="shared" si="369"/>
        <v>1</v>
      </c>
    </row>
    <row r="1623" spans="1:43" ht="15.75" thickBot="1">
      <c r="A1623" s="51">
        <f t="shared" si="370"/>
        <v>1613</v>
      </c>
      <c r="B1623" s="52">
        <v>1</v>
      </c>
      <c r="C1623" s="52">
        <v>3.16</v>
      </c>
      <c r="D1623" s="52">
        <v>1</v>
      </c>
      <c r="E1623" s="52">
        <v>2.2999999999999998</v>
      </c>
      <c r="F1623" s="52">
        <v>1</v>
      </c>
      <c r="G1623" s="53">
        <v>2.59</v>
      </c>
      <c r="H1623" s="53">
        <v>2.6371379999999998</v>
      </c>
      <c r="I1623" s="52">
        <v>2</v>
      </c>
      <c r="J1623" s="53">
        <v>2.63</v>
      </c>
      <c r="K1623" s="53">
        <v>2.6476209999999996</v>
      </c>
      <c r="L1623" s="52">
        <v>25</v>
      </c>
      <c r="M1623" s="52">
        <v>2</v>
      </c>
      <c r="N1623" s="52">
        <v>5</v>
      </c>
      <c r="O1623" s="52">
        <v>28</v>
      </c>
      <c r="P1623" s="54">
        <v>68.744616500000006</v>
      </c>
      <c r="Q1623" s="54">
        <v>30.302548499999997</v>
      </c>
      <c r="R1623" s="55">
        <v>0</v>
      </c>
      <c r="T1623" s="52">
        <v>175</v>
      </c>
      <c r="U1623" s="47">
        <f t="shared" si="371"/>
        <v>700</v>
      </c>
      <c r="V1623" s="47">
        <f t="shared" si="372"/>
        <v>1018.5808529999999</v>
      </c>
      <c r="W1623" s="47">
        <f t="shared" si="366"/>
        <v>384.31546842432556</v>
      </c>
      <c r="X1623" s="50">
        <f t="shared" si="373"/>
        <v>70</v>
      </c>
      <c r="AD1623" s="52">
        <v>10</v>
      </c>
      <c r="AE1623" s="53">
        <v>386</v>
      </c>
      <c r="AF1623" s="52">
        <v>4</v>
      </c>
      <c r="AG1623">
        <f t="shared" si="374"/>
        <v>2638.8105</v>
      </c>
      <c r="AH1623">
        <f t="shared" si="365"/>
        <v>0.38599999999999995</v>
      </c>
      <c r="AI1623">
        <f t="shared" si="375"/>
        <v>2613.569</v>
      </c>
      <c r="AJ1623">
        <f t="shared" si="376"/>
        <v>0.1470462300495321</v>
      </c>
      <c r="AK1623">
        <f t="shared" si="377"/>
        <v>3160</v>
      </c>
      <c r="AL1623">
        <f t="shared" si="367"/>
        <v>0.22151898734177214</v>
      </c>
      <c r="AM1623">
        <f t="shared" si="378"/>
        <v>0.17499999999999999</v>
      </c>
      <c r="AN1623">
        <f t="shared" si="368"/>
        <v>3.0434782608695653E-2</v>
      </c>
      <c r="AO1623">
        <f t="shared" si="379"/>
        <v>0.04</v>
      </c>
      <c r="AQ1623">
        <f t="shared" si="369"/>
        <v>0.99999999999999978</v>
      </c>
    </row>
    <row r="1624" spans="1:43" ht="15.75" thickBot="1">
      <c r="A1624" s="51">
        <f t="shared" si="370"/>
        <v>1614</v>
      </c>
      <c r="B1624" s="52">
        <v>1</v>
      </c>
      <c r="C1624" s="52">
        <v>3.16</v>
      </c>
      <c r="D1624" s="52">
        <v>1</v>
      </c>
      <c r="E1624" s="52">
        <v>2.2999999999999998</v>
      </c>
      <c r="F1624" s="52">
        <v>1</v>
      </c>
      <c r="G1624" s="53">
        <v>2.59</v>
      </c>
      <c r="H1624" s="53">
        <v>2.6371379999999998</v>
      </c>
      <c r="I1624" s="52">
        <v>2</v>
      </c>
      <c r="J1624" s="53">
        <v>2.63</v>
      </c>
      <c r="K1624" s="53">
        <v>2.6476209999999996</v>
      </c>
      <c r="L1624" s="52">
        <v>25</v>
      </c>
      <c r="M1624" s="52">
        <v>2</v>
      </c>
      <c r="N1624" s="52">
        <v>5</v>
      </c>
      <c r="O1624" s="52">
        <v>28</v>
      </c>
      <c r="P1624" s="54">
        <v>76.001537499999998</v>
      </c>
      <c r="Q1624" s="54">
        <v>31.087080499999999</v>
      </c>
      <c r="R1624" s="55">
        <v>0</v>
      </c>
      <c r="T1624" s="52">
        <v>175</v>
      </c>
      <c r="U1624" s="47">
        <f t="shared" si="371"/>
        <v>700</v>
      </c>
      <c r="V1624" s="47">
        <f t="shared" si="372"/>
        <v>1018.5808529999999</v>
      </c>
      <c r="W1624" s="47">
        <f t="shared" si="366"/>
        <v>304.77206407649965</v>
      </c>
      <c r="X1624" s="50">
        <f t="shared" si="373"/>
        <v>140</v>
      </c>
      <c r="AD1624" s="52">
        <v>20</v>
      </c>
      <c r="AE1624" s="53">
        <v>386</v>
      </c>
      <c r="AF1624" s="52">
        <v>4</v>
      </c>
      <c r="AG1624">
        <f t="shared" si="374"/>
        <v>2638.8105</v>
      </c>
      <c r="AH1624">
        <f t="shared" si="365"/>
        <v>0.38599999999999995</v>
      </c>
      <c r="AI1624">
        <f t="shared" si="375"/>
        <v>2613.569</v>
      </c>
      <c r="AJ1624">
        <f t="shared" si="376"/>
        <v>0.11661144744083651</v>
      </c>
      <c r="AK1624">
        <f t="shared" si="377"/>
        <v>3160</v>
      </c>
      <c r="AL1624">
        <f t="shared" si="367"/>
        <v>0.22151898734177214</v>
      </c>
      <c r="AM1624">
        <f t="shared" si="378"/>
        <v>0.17499999999999999</v>
      </c>
      <c r="AN1624">
        <f t="shared" si="368"/>
        <v>6.0869565217391307E-2</v>
      </c>
      <c r="AO1624">
        <f t="shared" si="379"/>
        <v>0.04</v>
      </c>
      <c r="AQ1624">
        <f t="shared" si="369"/>
        <v>0.99999999999999989</v>
      </c>
    </row>
    <row r="1625" spans="1:43" ht="15.75" thickBot="1">
      <c r="A1625" s="51">
        <f t="shared" si="370"/>
        <v>1615</v>
      </c>
      <c r="B1625" s="52">
        <v>1</v>
      </c>
      <c r="C1625" s="52">
        <v>3.16</v>
      </c>
      <c r="D1625" s="52">
        <v>1</v>
      </c>
      <c r="E1625" s="52">
        <v>2.2999999999999998</v>
      </c>
      <c r="F1625" s="52">
        <v>1</v>
      </c>
      <c r="G1625" s="53">
        <v>2.59</v>
      </c>
      <c r="H1625" s="53">
        <v>2.6371379999999998</v>
      </c>
      <c r="I1625" s="52">
        <v>2</v>
      </c>
      <c r="J1625" s="53">
        <v>2.63</v>
      </c>
      <c r="K1625" s="53">
        <v>2.6476209999999996</v>
      </c>
      <c r="L1625" s="52">
        <v>25</v>
      </c>
      <c r="M1625" s="52">
        <v>2</v>
      </c>
      <c r="N1625" s="52">
        <v>5</v>
      </c>
      <c r="O1625" s="52">
        <v>28</v>
      </c>
      <c r="P1625" s="54">
        <v>70.313680500000004</v>
      </c>
      <c r="Q1625" s="54">
        <v>27.556686499999998</v>
      </c>
      <c r="R1625" s="55">
        <v>0</v>
      </c>
      <c r="T1625" s="52">
        <v>175</v>
      </c>
      <c r="U1625" s="47">
        <f t="shared" si="371"/>
        <v>700</v>
      </c>
      <c r="V1625" s="47">
        <f t="shared" si="372"/>
        <v>1018.5808529999999</v>
      </c>
      <c r="W1625" s="47">
        <f t="shared" si="366"/>
        <v>225.22865972867345</v>
      </c>
      <c r="X1625" s="50">
        <f t="shared" si="373"/>
        <v>210</v>
      </c>
      <c r="AD1625" s="52">
        <v>30</v>
      </c>
      <c r="AE1625" s="53">
        <v>386</v>
      </c>
      <c r="AF1625" s="52">
        <v>4</v>
      </c>
      <c r="AG1625">
        <f t="shared" si="374"/>
        <v>2638.8105</v>
      </c>
      <c r="AH1625">
        <f t="shared" si="365"/>
        <v>0.38599999999999995</v>
      </c>
      <c r="AI1625">
        <f t="shared" si="375"/>
        <v>2613.569</v>
      </c>
      <c r="AJ1625">
        <f t="shared" si="376"/>
        <v>8.6176664832140815E-2</v>
      </c>
      <c r="AK1625">
        <f t="shared" si="377"/>
        <v>3160</v>
      </c>
      <c r="AL1625">
        <f t="shared" si="367"/>
        <v>0.22151898734177214</v>
      </c>
      <c r="AM1625">
        <f t="shared" si="378"/>
        <v>0.17499999999999999</v>
      </c>
      <c r="AN1625">
        <f t="shared" si="368"/>
        <v>9.1304347826086957E-2</v>
      </c>
      <c r="AO1625">
        <f t="shared" si="379"/>
        <v>0.04</v>
      </c>
      <c r="AQ1625">
        <f t="shared" si="369"/>
        <v>0.99999999999999989</v>
      </c>
    </row>
    <row r="1626" spans="1:43" ht="15.75" thickBot="1">
      <c r="A1626" s="51">
        <f t="shared" si="370"/>
        <v>1616</v>
      </c>
      <c r="B1626" s="52">
        <v>1</v>
      </c>
      <c r="C1626" s="52">
        <v>3.16</v>
      </c>
      <c r="D1626" s="52">
        <v>1</v>
      </c>
      <c r="E1626" s="52">
        <v>2.2999999999999998</v>
      </c>
      <c r="F1626" s="52">
        <v>1</v>
      </c>
      <c r="G1626" s="53">
        <v>2.59</v>
      </c>
      <c r="H1626" s="53">
        <v>2.6371379999999998</v>
      </c>
      <c r="I1626" s="52">
        <v>2</v>
      </c>
      <c r="J1626" s="53">
        <v>2.63</v>
      </c>
      <c r="K1626" s="53">
        <v>2.6476209999999996</v>
      </c>
      <c r="L1626" s="52">
        <v>20</v>
      </c>
      <c r="M1626" s="52">
        <v>2</v>
      </c>
      <c r="N1626" s="52">
        <v>5</v>
      </c>
      <c r="O1626" s="52">
        <v>28</v>
      </c>
      <c r="P1626" s="54">
        <v>70.509813500000007</v>
      </c>
      <c r="Q1626" s="54">
        <v>30.008349000000003</v>
      </c>
      <c r="R1626" s="55">
        <v>0</v>
      </c>
      <c r="T1626" s="52">
        <v>175</v>
      </c>
      <c r="U1626" s="47">
        <f t="shared" si="371"/>
        <v>875</v>
      </c>
      <c r="V1626" s="47">
        <f t="shared" si="372"/>
        <v>1018.5808529999999</v>
      </c>
      <c r="W1626" s="47">
        <f t="shared" si="366"/>
        <v>20.832316910842437</v>
      </c>
      <c r="X1626" s="50">
        <f t="shared" si="373"/>
        <v>262.5</v>
      </c>
      <c r="AD1626" s="52">
        <v>30</v>
      </c>
      <c r="AE1626" s="53">
        <v>386</v>
      </c>
      <c r="AF1626" s="52">
        <v>4</v>
      </c>
      <c r="AG1626">
        <f t="shared" si="374"/>
        <v>2638.8105</v>
      </c>
      <c r="AH1626">
        <f t="shared" si="365"/>
        <v>0.38599999999999995</v>
      </c>
      <c r="AI1626">
        <f t="shared" si="375"/>
        <v>2613.569</v>
      </c>
      <c r="AJ1626">
        <f t="shared" si="376"/>
        <v>7.9708310401762628E-3</v>
      </c>
      <c r="AK1626">
        <f t="shared" si="377"/>
        <v>3160</v>
      </c>
      <c r="AL1626">
        <f t="shared" si="367"/>
        <v>0.27689873417721517</v>
      </c>
      <c r="AM1626">
        <f t="shared" si="378"/>
        <v>0.17499999999999999</v>
      </c>
      <c r="AN1626">
        <f t="shared" si="368"/>
        <v>0.11413043478260869</v>
      </c>
      <c r="AO1626">
        <f t="shared" si="379"/>
        <v>0.04</v>
      </c>
      <c r="AQ1626">
        <f t="shared" si="369"/>
        <v>1</v>
      </c>
    </row>
    <row r="1627" spans="1:43" ht="15.75" thickBot="1">
      <c r="A1627" s="51">
        <f t="shared" si="370"/>
        <v>1617</v>
      </c>
      <c r="B1627" s="52">
        <v>1</v>
      </c>
      <c r="C1627" s="52">
        <v>3.16</v>
      </c>
      <c r="D1627" s="56">
        <v>0</v>
      </c>
      <c r="E1627" s="52">
        <v>1</v>
      </c>
      <c r="F1627" s="52">
        <v>1</v>
      </c>
      <c r="G1627" s="53">
        <v>2.59</v>
      </c>
      <c r="H1627" s="53">
        <v>2.6371379999999998</v>
      </c>
      <c r="I1627" s="52">
        <v>2</v>
      </c>
      <c r="J1627" s="53">
        <v>2.63</v>
      </c>
      <c r="K1627" s="53">
        <v>2.6476209999999996</v>
      </c>
      <c r="L1627" s="52">
        <v>50</v>
      </c>
      <c r="M1627" s="52">
        <v>1</v>
      </c>
      <c r="N1627" s="52">
        <v>20</v>
      </c>
      <c r="O1627" s="52">
        <v>7</v>
      </c>
      <c r="P1627" s="54">
        <v>33.342610000000001</v>
      </c>
      <c r="Q1627" s="54">
        <v>25.595356500000001</v>
      </c>
      <c r="R1627" s="55">
        <v>0</v>
      </c>
      <c r="T1627" s="52">
        <v>175</v>
      </c>
      <c r="U1627" s="47">
        <f t="shared" si="371"/>
        <v>350</v>
      </c>
      <c r="V1627" s="47">
        <f t="shared" si="372"/>
        <v>960.52702199999999</v>
      </c>
      <c r="W1627" s="47">
        <f t="shared" si="366"/>
        <v>810.8349698860759</v>
      </c>
      <c r="X1627" s="50">
        <f t="shared" si="373"/>
        <v>0</v>
      </c>
      <c r="AD1627" s="46">
        <v>0</v>
      </c>
      <c r="AE1627" s="53">
        <v>364</v>
      </c>
      <c r="AF1627" s="52">
        <v>4</v>
      </c>
      <c r="AG1627">
        <f t="shared" si="374"/>
        <v>2638.8105</v>
      </c>
      <c r="AH1627">
        <f t="shared" si="365"/>
        <v>0.36399999999999999</v>
      </c>
      <c r="AI1627">
        <f t="shared" si="375"/>
        <v>2613.569</v>
      </c>
      <c r="AJ1627">
        <f t="shared" si="376"/>
        <v>0.31024050632911393</v>
      </c>
      <c r="AK1627">
        <f t="shared" si="377"/>
        <v>3160</v>
      </c>
      <c r="AL1627">
        <f t="shared" si="367"/>
        <v>0.11075949367088607</v>
      </c>
      <c r="AM1627">
        <f t="shared" si="378"/>
        <v>0.17499999999999999</v>
      </c>
      <c r="AN1627">
        <f t="shared" si="368"/>
        <v>0</v>
      </c>
      <c r="AO1627">
        <f t="shared" si="379"/>
        <v>0.04</v>
      </c>
      <c r="AQ1627">
        <f t="shared" si="369"/>
        <v>1</v>
      </c>
    </row>
    <row r="1628" spans="1:43" ht="15.75" thickBot="1">
      <c r="A1628" s="51">
        <f t="shared" si="370"/>
        <v>1618</v>
      </c>
      <c r="B1628" s="52">
        <v>1</v>
      </c>
      <c r="C1628" s="52">
        <v>3.16</v>
      </c>
      <c r="D1628" s="52">
        <v>1</v>
      </c>
      <c r="E1628" s="52">
        <v>2.2999999999999998</v>
      </c>
      <c r="F1628" s="52">
        <v>1</v>
      </c>
      <c r="G1628" s="53">
        <v>2.59</v>
      </c>
      <c r="H1628" s="53">
        <v>2.6371379999999998</v>
      </c>
      <c r="I1628" s="52">
        <v>2</v>
      </c>
      <c r="J1628" s="53">
        <v>2.63</v>
      </c>
      <c r="K1628" s="53">
        <v>2.6476209999999996</v>
      </c>
      <c r="L1628" s="52">
        <v>50</v>
      </c>
      <c r="M1628" s="52">
        <v>1</v>
      </c>
      <c r="N1628" s="52">
        <v>20</v>
      </c>
      <c r="O1628" s="52">
        <v>7</v>
      </c>
      <c r="P1628" s="54">
        <v>41.0898635</v>
      </c>
      <c r="Q1628" s="54">
        <v>26.477955000000001</v>
      </c>
      <c r="R1628" s="55">
        <v>3.3244543499999999</v>
      </c>
      <c r="T1628" s="52">
        <v>175</v>
      </c>
      <c r="U1628" s="47">
        <f t="shared" si="371"/>
        <v>350</v>
      </c>
      <c r="V1628" s="47">
        <f t="shared" si="372"/>
        <v>1018.5808529999999</v>
      </c>
      <c r="W1628" s="47">
        <f t="shared" si="366"/>
        <v>713.56474971216312</v>
      </c>
      <c r="X1628" s="50">
        <f t="shared" si="373"/>
        <v>35</v>
      </c>
      <c r="AD1628" s="52">
        <v>10</v>
      </c>
      <c r="AE1628" s="53">
        <v>386</v>
      </c>
      <c r="AF1628" s="52">
        <v>4</v>
      </c>
      <c r="AG1628">
        <f t="shared" si="374"/>
        <v>2638.8105</v>
      </c>
      <c r="AH1628">
        <f t="shared" si="365"/>
        <v>0.38599999999999995</v>
      </c>
      <c r="AI1628">
        <f t="shared" si="375"/>
        <v>2613.569</v>
      </c>
      <c r="AJ1628">
        <f t="shared" si="376"/>
        <v>0.27302311502476617</v>
      </c>
      <c r="AK1628">
        <f t="shared" si="377"/>
        <v>3160</v>
      </c>
      <c r="AL1628">
        <f t="shared" si="367"/>
        <v>0.11075949367088607</v>
      </c>
      <c r="AM1628">
        <f t="shared" si="378"/>
        <v>0.17499999999999999</v>
      </c>
      <c r="AN1628">
        <f t="shared" si="368"/>
        <v>1.5217391304347827E-2</v>
      </c>
      <c r="AO1628">
        <f t="shared" si="379"/>
        <v>0.04</v>
      </c>
      <c r="AQ1628">
        <f t="shared" si="369"/>
        <v>1</v>
      </c>
    </row>
    <row r="1629" spans="1:43" ht="15.75" thickBot="1">
      <c r="A1629" s="51">
        <f t="shared" si="370"/>
        <v>1619</v>
      </c>
      <c r="B1629" s="52">
        <v>1</v>
      </c>
      <c r="C1629" s="52">
        <v>3.16</v>
      </c>
      <c r="D1629" s="56">
        <v>0</v>
      </c>
      <c r="E1629" s="52">
        <v>1</v>
      </c>
      <c r="F1629" s="52">
        <v>1</v>
      </c>
      <c r="G1629" s="53">
        <v>2.59</v>
      </c>
      <c r="H1629" s="53">
        <v>2.6371379999999998</v>
      </c>
      <c r="I1629" s="52">
        <v>2</v>
      </c>
      <c r="J1629" s="53">
        <v>2.63</v>
      </c>
      <c r="K1629" s="53">
        <v>2.6476209999999996</v>
      </c>
      <c r="L1629" s="52">
        <v>40</v>
      </c>
      <c r="M1629" s="52">
        <v>1</v>
      </c>
      <c r="N1629" s="52">
        <v>20</v>
      </c>
      <c r="O1629" s="52">
        <v>7</v>
      </c>
      <c r="P1629" s="54">
        <v>46.287388</v>
      </c>
      <c r="Q1629" s="54">
        <v>28.047019000000002</v>
      </c>
      <c r="R1629" s="55">
        <v>4.2756994000000006</v>
      </c>
      <c r="T1629" s="52">
        <v>175</v>
      </c>
      <c r="U1629" s="47">
        <f t="shared" si="371"/>
        <v>437.5</v>
      </c>
      <c r="V1629" s="47">
        <f t="shared" si="372"/>
        <v>1018.5808529999999</v>
      </c>
      <c r="W1629" s="47">
        <f t="shared" si="366"/>
        <v>680.96705710759511</v>
      </c>
      <c r="X1629" s="50">
        <f t="shared" si="373"/>
        <v>0</v>
      </c>
      <c r="AD1629" s="46">
        <v>0</v>
      </c>
      <c r="AE1629" s="53">
        <v>386</v>
      </c>
      <c r="AF1629" s="52">
        <v>4</v>
      </c>
      <c r="AG1629">
        <f t="shared" si="374"/>
        <v>2638.8105</v>
      </c>
      <c r="AH1629">
        <f t="shared" si="365"/>
        <v>0.38599999999999995</v>
      </c>
      <c r="AI1629">
        <f t="shared" si="375"/>
        <v>2613.569</v>
      </c>
      <c r="AJ1629">
        <f t="shared" si="376"/>
        <v>0.26055063291139247</v>
      </c>
      <c r="AK1629">
        <f t="shared" si="377"/>
        <v>3160</v>
      </c>
      <c r="AL1629">
        <f t="shared" si="367"/>
        <v>0.13844936708860758</v>
      </c>
      <c r="AM1629">
        <f t="shared" si="378"/>
        <v>0.17499999999999999</v>
      </c>
      <c r="AN1629">
        <f t="shared" si="368"/>
        <v>0</v>
      </c>
      <c r="AO1629">
        <f t="shared" si="379"/>
        <v>0.04</v>
      </c>
      <c r="AQ1629">
        <f t="shared" si="369"/>
        <v>1</v>
      </c>
    </row>
    <row r="1630" spans="1:43" ht="15.75" thickBot="1">
      <c r="A1630" s="51">
        <f t="shared" si="370"/>
        <v>1620</v>
      </c>
      <c r="B1630" s="52">
        <v>1</v>
      </c>
      <c r="C1630" s="52">
        <v>3.16</v>
      </c>
      <c r="D1630" s="52">
        <v>1</v>
      </c>
      <c r="E1630" s="52">
        <v>2.2999999999999998</v>
      </c>
      <c r="F1630" s="52">
        <v>1</v>
      </c>
      <c r="G1630" s="53">
        <v>2.59</v>
      </c>
      <c r="H1630" s="53">
        <v>2.6371379999999998</v>
      </c>
      <c r="I1630" s="52">
        <v>2</v>
      </c>
      <c r="J1630" s="53">
        <v>2.63</v>
      </c>
      <c r="K1630" s="53">
        <v>2.6476209999999996</v>
      </c>
      <c r="L1630" s="52">
        <v>40</v>
      </c>
      <c r="M1630" s="52">
        <v>1</v>
      </c>
      <c r="N1630" s="52">
        <v>20</v>
      </c>
      <c r="O1630" s="52">
        <v>7</v>
      </c>
      <c r="P1630" s="54">
        <v>46.679653999999999</v>
      </c>
      <c r="Q1630" s="54">
        <v>26.870221000000001</v>
      </c>
      <c r="R1630" s="55">
        <v>3.8932400500000002</v>
      </c>
      <c r="T1630" s="52">
        <v>175</v>
      </c>
      <c r="U1630" s="47">
        <f t="shared" si="371"/>
        <v>437.5</v>
      </c>
      <c r="V1630" s="47">
        <f t="shared" si="372"/>
        <v>1018.5808529999999</v>
      </c>
      <c r="W1630" s="47">
        <f t="shared" si="366"/>
        <v>631.25242939020382</v>
      </c>
      <c r="X1630" s="50">
        <f t="shared" si="373"/>
        <v>43.75</v>
      </c>
      <c r="AD1630" s="52">
        <v>10</v>
      </c>
      <c r="AE1630" s="53">
        <v>386</v>
      </c>
      <c r="AF1630" s="52">
        <v>4</v>
      </c>
      <c r="AG1630">
        <f t="shared" si="374"/>
        <v>2638.8105</v>
      </c>
      <c r="AH1630">
        <f t="shared" si="365"/>
        <v>0.38599999999999995</v>
      </c>
      <c r="AI1630">
        <f t="shared" si="375"/>
        <v>2613.569</v>
      </c>
      <c r="AJ1630">
        <f t="shared" si="376"/>
        <v>0.24152889378095765</v>
      </c>
      <c r="AK1630">
        <f t="shared" si="377"/>
        <v>3160</v>
      </c>
      <c r="AL1630">
        <f t="shared" si="367"/>
        <v>0.13844936708860758</v>
      </c>
      <c r="AM1630">
        <f t="shared" si="378"/>
        <v>0.17499999999999999</v>
      </c>
      <c r="AN1630">
        <f t="shared" si="368"/>
        <v>1.9021739130434784E-2</v>
      </c>
      <c r="AO1630">
        <f t="shared" si="379"/>
        <v>0.04</v>
      </c>
      <c r="AQ1630">
        <f t="shared" si="369"/>
        <v>1</v>
      </c>
    </row>
    <row r="1631" spans="1:43" ht="15.75" thickBot="1">
      <c r="A1631" s="51">
        <f t="shared" si="370"/>
        <v>1621</v>
      </c>
      <c r="B1631" s="52">
        <v>1</v>
      </c>
      <c r="C1631" s="52">
        <v>3.16</v>
      </c>
      <c r="D1631" s="52">
        <v>1</v>
      </c>
      <c r="E1631" s="52">
        <v>2.2999999999999998</v>
      </c>
      <c r="F1631" s="52">
        <v>1</v>
      </c>
      <c r="G1631" s="53">
        <v>2.59</v>
      </c>
      <c r="H1631" s="53">
        <v>2.6371379999999998</v>
      </c>
      <c r="I1631" s="52">
        <v>2</v>
      </c>
      <c r="J1631" s="53">
        <v>2.63</v>
      </c>
      <c r="K1631" s="53">
        <v>2.6476209999999996</v>
      </c>
      <c r="L1631" s="52">
        <v>40</v>
      </c>
      <c r="M1631" s="52">
        <v>1</v>
      </c>
      <c r="N1631" s="52">
        <v>20</v>
      </c>
      <c r="O1631" s="52">
        <v>7</v>
      </c>
      <c r="P1631" s="54">
        <v>44.718324000000003</v>
      </c>
      <c r="Q1631" s="54">
        <v>26.772154499999999</v>
      </c>
      <c r="R1631" s="55">
        <v>3.5990405500000002</v>
      </c>
      <c r="T1631" s="52">
        <v>175</v>
      </c>
      <c r="U1631" s="47">
        <f t="shared" si="371"/>
        <v>437.5</v>
      </c>
      <c r="V1631" s="47">
        <f t="shared" si="372"/>
        <v>1018.5808529999999</v>
      </c>
      <c r="W1631" s="47">
        <f t="shared" si="366"/>
        <v>581.53780167281229</v>
      </c>
      <c r="X1631" s="50">
        <f t="shared" si="373"/>
        <v>87.5</v>
      </c>
      <c r="AD1631" s="52">
        <v>20</v>
      </c>
      <c r="AE1631" s="53">
        <v>386</v>
      </c>
      <c r="AF1631" s="52">
        <v>4</v>
      </c>
      <c r="AG1631">
        <f t="shared" si="374"/>
        <v>2638.8105</v>
      </c>
      <c r="AH1631">
        <f t="shared" si="365"/>
        <v>0.38599999999999995</v>
      </c>
      <c r="AI1631">
        <f t="shared" si="375"/>
        <v>2613.569</v>
      </c>
      <c r="AJ1631">
        <f t="shared" si="376"/>
        <v>0.22250715465052284</v>
      </c>
      <c r="AK1631">
        <f t="shared" si="377"/>
        <v>3160</v>
      </c>
      <c r="AL1631">
        <f t="shared" si="367"/>
        <v>0.13844936708860758</v>
      </c>
      <c r="AM1631">
        <f t="shared" si="378"/>
        <v>0.17499999999999999</v>
      </c>
      <c r="AN1631">
        <f t="shared" si="368"/>
        <v>3.8043478260869568E-2</v>
      </c>
      <c r="AO1631">
        <f t="shared" si="379"/>
        <v>0.04</v>
      </c>
      <c r="AQ1631">
        <f t="shared" si="369"/>
        <v>1</v>
      </c>
    </row>
    <row r="1632" spans="1:43" ht="15.75" thickBot="1">
      <c r="A1632" s="51">
        <f t="shared" si="370"/>
        <v>1622</v>
      </c>
      <c r="B1632" s="52">
        <v>1</v>
      </c>
      <c r="C1632" s="52">
        <v>3.16</v>
      </c>
      <c r="D1632" s="56">
        <v>0</v>
      </c>
      <c r="E1632" s="52">
        <v>1</v>
      </c>
      <c r="F1632" s="52">
        <v>1</v>
      </c>
      <c r="G1632" s="53">
        <v>2.59</v>
      </c>
      <c r="H1632" s="53">
        <v>2.6371379999999998</v>
      </c>
      <c r="I1632" s="52">
        <v>2</v>
      </c>
      <c r="J1632" s="53">
        <v>2.63</v>
      </c>
      <c r="K1632" s="53">
        <v>2.6476209999999996</v>
      </c>
      <c r="L1632" s="52">
        <v>35</v>
      </c>
      <c r="M1632" s="52">
        <v>1</v>
      </c>
      <c r="N1632" s="52">
        <v>20</v>
      </c>
      <c r="O1632" s="52">
        <v>7</v>
      </c>
      <c r="P1632" s="54">
        <v>48.052585000000001</v>
      </c>
      <c r="Q1632" s="54">
        <v>28.537351500000003</v>
      </c>
      <c r="R1632" s="55">
        <v>4.0991796999999996</v>
      </c>
      <c r="T1632" s="52">
        <v>175</v>
      </c>
      <c r="U1632" s="47">
        <f t="shared" si="371"/>
        <v>500.00000000000006</v>
      </c>
      <c r="V1632" s="47">
        <f t="shared" si="372"/>
        <v>1018.5808529999999</v>
      </c>
      <c r="W1632" s="47">
        <f t="shared" si="366"/>
        <v>629.2746322658229</v>
      </c>
      <c r="X1632" s="50">
        <f t="shared" si="373"/>
        <v>0</v>
      </c>
      <c r="AD1632" s="46">
        <v>0</v>
      </c>
      <c r="AE1632" s="53">
        <v>386</v>
      </c>
      <c r="AF1632" s="52">
        <v>4</v>
      </c>
      <c r="AG1632">
        <f t="shared" si="374"/>
        <v>2638.8105</v>
      </c>
      <c r="AH1632">
        <f t="shared" si="365"/>
        <v>0.38599999999999995</v>
      </c>
      <c r="AI1632">
        <f t="shared" si="375"/>
        <v>2613.569</v>
      </c>
      <c r="AJ1632">
        <f t="shared" si="376"/>
        <v>0.24077215189873424</v>
      </c>
      <c r="AK1632">
        <f t="shared" si="377"/>
        <v>3160</v>
      </c>
      <c r="AL1632">
        <f t="shared" si="367"/>
        <v>0.15822784810126583</v>
      </c>
      <c r="AM1632">
        <f t="shared" si="378"/>
        <v>0.17499999999999999</v>
      </c>
      <c r="AN1632">
        <f t="shared" si="368"/>
        <v>0</v>
      </c>
      <c r="AO1632">
        <f t="shared" si="379"/>
        <v>0.04</v>
      </c>
      <c r="AQ1632">
        <f t="shared" si="369"/>
        <v>1</v>
      </c>
    </row>
    <row r="1633" spans="1:43" ht="15.75" thickBot="1">
      <c r="A1633" s="51">
        <f t="shared" si="370"/>
        <v>1623</v>
      </c>
      <c r="B1633" s="52">
        <v>1</v>
      </c>
      <c r="C1633" s="52">
        <v>3.16</v>
      </c>
      <c r="D1633" s="52">
        <v>1</v>
      </c>
      <c r="E1633" s="52">
        <v>2.2999999999999998</v>
      </c>
      <c r="F1633" s="52">
        <v>1</v>
      </c>
      <c r="G1633" s="53">
        <v>2.59</v>
      </c>
      <c r="H1633" s="53">
        <v>2.6371379999999998</v>
      </c>
      <c r="I1633" s="52">
        <v>2</v>
      </c>
      <c r="J1633" s="53">
        <v>2.63</v>
      </c>
      <c r="K1633" s="53">
        <v>2.6476209999999996</v>
      </c>
      <c r="L1633" s="52">
        <v>35</v>
      </c>
      <c r="M1633" s="52">
        <v>1</v>
      </c>
      <c r="N1633" s="52">
        <v>20</v>
      </c>
      <c r="O1633" s="52">
        <v>7</v>
      </c>
      <c r="P1633" s="54">
        <v>58.251500999999998</v>
      </c>
      <c r="Q1633" s="54">
        <v>27.654752999999999</v>
      </c>
      <c r="R1633" s="55">
        <v>4.1776328999999999</v>
      </c>
      <c r="T1633" s="52">
        <v>175</v>
      </c>
      <c r="U1633" s="47">
        <f t="shared" si="371"/>
        <v>500.00000000000006</v>
      </c>
      <c r="V1633" s="47">
        <f t="shared" si="372"/>
        <v>1018.5808529999999</v>
      </c>
      <c r="W1633" s="47">
        <f t="shared" si="366"/>
        <v>572.45791487451868</v>
      </c>
      <c r="X1633" s="50">
        <f t="shared" si="373"/>
        <v>50.000000000000007</v>
      </c>
      <c r="AD1633" s="52">
        <v>10</v>
      </c>
      <c r="AE1633" s="53">
        <v>386</v>
      </c>
      <c r="AF1633" s="52">
        <v>4</v>
      </c>
      <c r="AG1633">
        <f t="shared" si="374"/>
        <v>2638.8105</v>
      </c>
      <c r="AH1633">
        <f t="shared" si="365"/>
        <v>0.38599999999999995</v>
      </c>
      <c r="AI1633">
        <f t="shared" si="375"/>
        <v>2613.569</v>
      </c>
      <c r="AJ1633">
        <f t="shared" si="376"/>
        <v>0.21903302146395165</v>
      </c>
      <c r="AK1633">
        <f t="shared" si="377"/>
        <v>3160</v>
      </c>
      <c r="AL1633">
        <f t="shared" si="367"/>
        <v>0.15822784810126583</v>
      </c>
      <c r="AM1633">
        <f t="shared" si="378"/>
        <v>0.17499999999999999</v>
      </c>
      <c r="AN1633">
        <f t="shared" si="368"/>
        <v>2.1739130434782612E-2</v>
      </c>
      <c r="AO1633">
        <f t="shared" si="379"/>
        <v>0.04</v>
      </c>
      <c r="AQ1633">
        <f t="shared" si="369"/>
        <v>1</v>
      </c>
    </row>
    <row r="1634" spans="1:43" ht="15.75" thickBot="1">
      <c r="A1634" s="51">
        <f t="shared" si="370"/>
        <v>1624</v>
      </c>
      <c r="B1634" s="52">
        <v>1</v>
      </c>
      <c r="C1634" s="52">
        <v>3.16</v>
      </c>
      <c r="D1634" s="52">
        <v>1</v>
      </c>
      <c r="E1634" s="52">
        <v>2.2999999999999998</v>
      </c>
      <c r="F1634" s="52">
        <v>1</v>
      </c>
      <c r="G1634" s="53">
        <v>2.59</v>
      </c>
      <c r="H1634" s="53">
        <v>2.6371379999999998</v>
      </c>
      <c r="I1634" s="52">
        <v>2</v>
      </c>
      <c r="J1634" s="53">
        <v>2.63</v>
      </c>
      <c r="K1634" s="53">
        <v>2.6476209999999996</v>
      </c>
      <c r="L1634" s="52">
        <v>35</v>
      </c>
      <c r="M1634" s="52">
        <v>1</v>
      </c>
      <c r="N1634" s="52">
        <v>20</v>
      </c>
      <c r="O1634" s="52">
        <v>7</v>
      </c>
      <c r="P1634" s="54">
        <v>56.192104499999999</v>
      </c>
      <c r="Q1634" s="54">
        <v>27.066353999999997</v>
      </c>
      <c r="R1634" s="55">
        <v>3.9520799499999999</v>
      </c>
      <c r="T1634" s="52">
        <v>175</v>
      </c>
      <c r="U1634" s="47">
        <f t="shared" si="371"/>
        <v>500.00000000000006</v>
      </c>
      <c r="V1634" s="47">
        <f t="shared" si="372"/>
        <v>1018.5808529999999</v>
      </c>
      <c r="W1634" s="47">
        <f t="shared" si="366"/>
        <v>515.64119748321434</v>
      </c>
      <c r="X1634" s="50">
        <f t="shared" si="373"/>
        <v>100.00000000000001</v>
      </c>
      <c r="AD1634" s="52">
        <v>20</v>
      </c>
      <c r="AE1634" s="53">
        <v>386</v>
      </c>
      <c r="AF1634" s="52">
        <v>4</v>
      </c>
      <c r="AG1634">
        <f t="shared" si="374"/>
        <v>2638.8105</v>
      </c>
      <c r="AH1634">
        <f t="shared" si="365"/>
        <v>0.38599999999999995</v>
      </c>
      <c r="AI1634">
        <f t="shared" si="375"/>
        <v>2613.569</v>
      </c>
      <c r="AJ1634">
        <f t="shared" si="376"/>
        <v>0.19729389102916906</v>
      </c>
      <c r="AK1634">
        <f t="shared" si="377"/>
        <v>3160</v>
      </c>
      <c r="AL1634">
        <f t="shared" si="367"/>
        <v>0.15822784810126583</v>
      </c>
      <c r="AM1634">
        <f t="shared" si="378"/>
        <v>0.17499999999999999</v>
      </c>
      <c r="AN1634">
        <f t="shared" si="368"/>
        <v>4.3478260869565223E-2</v>
      </c>
      <c r="AO1634">
        <f t="shared" si="379"/>
        <v>0.04</v>
      </c>
      <c r="AQ1634">
        <f t="shared" si="369"/>
        <v>1</v>
      </c>
    </row>
    <row r="1635" spans="1:43" ht="15.75" thickBot="1">
      <c r="A1635" s="51">
        <f t="shared" si="370"/>
        <v>1625</v>
      </c>
      <c r="B1635" s="52">
        <v>1</v>
      </c>
      <c r="C1635" s="52">
        <v>3.16</v>
      </c>
      <c r="D1635" s="52">
        <v>1</v>
      </c>
      <c r="E1635" s="52">
        <v>2.2999999999999998</v>
      </c>
      <c r="F1635" s="52">
        <v>1</v>
      </c>
      <c r="G1635" s="53">
        <v>2.59</v>
      </c>
      <c r="H1635" s="53">
        <v>2.6371379999999998</v>
      </c>
      <c r="I1635" s="52">
        <v>2</v>
      </c>
      <c r="J1635" s="53">
        <v>2.63</v>
      </c>
      <c r="K1635" s="53">
        <v>2.6476209999999996</v>
      </c>
      <c r="L1635" s="52">
        <v>35</v>
      </c>
      <c r="M1635" s="52">
        <v>1</v>
      </c>
      <c r="N1635" s="52">
        <v>20</v>
      </c>
      <c r="O1635" s="52">
        <v>7</v>
      </c>
      <c r="P1635" s="54">
        <v>46.483521000000003</v>
      </c>
      <c r="Q1635" s="54">
        <v>25.105023999999997</v>
      </c>
      <c r="R1635" s="55">
        <v>3.6284605000000001</v>
      </c>
      <c r="T1635" s="52">
        <v>175</v>
      </c>
      <c r="U1635" s="47">
        <f t="shared" si="371"/>
        <v>500.00000000000006</v>
      </c>
      <c r="V1635" s="47">
        <f t="shared" si="372"/>
        <v>1018.5808529999999</v>
      </c>
      <c r="W1635" s="47">
        <f t="shared" si="366"/>
        <v>458.82448009191</v>
      </c>
      <c r="X1635" s="50">
        <f t="shared" si="373"/>
        <v>150</v>
      </c>
      <c r="AD1635" s="52">
        <v>30</v>
      </c>
      <c r="AE1635" s="53">
        <v>386</v>
      </c>
      <c r="AF1635" s="52">
        <v>4</v>
      </c>
      <c r="AG1635">
        <f t="shared" si="374"/>
        <v>2638.8105</v>
      </c>
      <c r="AH1635">
        <f t="shared" si="365"/>
        <v>0.38599999999999995</v>
      </c>
      <c r="AI1635">
        <f t="shared" si="375"/>
        <v>2613.569</v>
      </c>
      <c r="AJ1635">
        <f t="shared" si="376"/>
        <v>0.17555476059438646</v>
      </c>
      <c r="AK1635">
        <f t="shared" si="377"/>
        <v>3160</v>
      </c>
      <c r="AL1635">
        <f t="shared" si="367"/>
        <v>0.15822784810126583</v>
      </c>
      <c r="AM1635">
        <f t="shared" si="378"/>
        <v>0.17499999999999999</v>
      </c>
      <c r="AN1635">
        <f t="shared" si="368"/>
        <v>6.5217391304347824E-2</v>
      </c>
      <c r="AO1635">
        <f t="shared" si="379"/>
        <v>0.04</v>
      </c>
      <c r="AQ1635">
        <f t="shared" si="369"/>
        <v>1</v>
      </c>
    </row>
    <row r="1636" spans="1:43" ht="15.75" thickBot="1">
      <c r="A1636" s="51">
        <f t="shared" si="370"/>
        <v>1626</v>
      </c>
      <c r="B1636" s="52">
        <v>1</v>
      </c>
      <c r="C1636" s="52">
        <v>3.16</v>
      </c>
      <c r="D1636" s="56">
        <v>0</v>
      </c>
      <c r="E1636" s="52">
        <v>1</v>
      </c>
      <c r="F1636" s="52">
        <v>1</v>
      </c>
      <c r="G1636" s="53">
        <v>2.59</v>
      </c>
      <c r="H1636" s="53">
        <v>2.6371379999999998</v>
      </c>
      <c r="I1636" s="52">
        <v>2</v>
      </c>
      <c r="J1636" s="53">
        <v>2.63</v>
      </c>
      <c r="K1636" s="53">
        <v>2.6476209999999996</v>
      </c>
      <c r="L1636" s="52">
        <v>30</v>
      </c>
      <c r="M1636" s="52">
        <v>1</v>
      </c>
      <c r="N1636" s="52">
        <v>20</v>
      </c>
      <c r="O1636" s="52">
        <v>7</v>
      </c>
      <c r="P1636" s="54">
        <v>64.0374245</v>
      </c>
      <c r="Q1636" s="54">
        <v>30.890947499999999</v>
      </c>
      <c r="R1636" s="55">
        <v>4.9131316500000004</v>
      </c>
      <c r="T1636" s="52">
        <v>175</v>
      </c>
      <c r="U1636" s="47">
        <f t="shared" si="371"/>
        <v>583.33333333333337</v>
      </c>
      <c r="V1636" s="47">
        <f t="shared" si="372"/>
        <v>1018.5808529999999</v>
      </c>
      <c r="W1636" s="47">
        <f t="shared" si="366"/>
        <v>560.35139914345984</v>
      </c>
      <c r="X1636" s="50">
        <f t="shared" si="373"/>
        <v>0</v>
      </c>
      <c r="AD1636" s="46">
        <v>0</v>
      </c>
      <c r="AE1636" s="53">
        <v>386</v>
      </c>
      <c r="AF1636" s="52">
        <v>4</v>
      </c>
      <c r="AG1636">
        <f t="shared" si="374"/>
        <v>2638.8105</v>
      </c>
      <c r="AH1636">
        <f t="shared" si="365"/>
        <v>0.38599999999999995</v>
      </c>
      <c r="AI1636">
        <f t="shared" si="375"/>
        <v>2613.569</v>
      </c>
      <c r="AJ1636">
        <f t="shared" si="376"/>
        <v>0.21440084388185654</v>
      </c>
      <c r="AK1636">
        <f t="shared" si="377"/>
        <v>3160</v>
      </c>
      <c r="AL1636">
        <f t="shared" si="367"/>
        <v>0.18459915611814348</v>
      </c>
      <c r="AM1636">
        <f t="shared" si="378"/>
        <v>0.17499999999999999</v>
      </c>
      <c r="AN1636">
        <f t="shared" si="368"/>
        <v>0</v>
      </c>
      <c r="AO1636">
        <f t="shared" si="379"/>
        <v>0.04</v>
      </c>
      <c r="AQ1636">
        <f t="shared" si="369"/>
        <v>1</v>
      </c>
    </row>
    <row r="1637" spans="1:43" ht="15.75" thickBot="1">
      <c r="A1637" s="51">
        <f t="shared" si="370"/>
        <v>1627</v>
      </c>
      <c r="B1637" s="52">
        <v>1</v>
      </c>
      <c r="C1637" s="52">
        <v>3.16</v>
      </c>
      <c r="D1637" s="52">
        <v>1</v>
      </c>
      <c r="E1637" s="52">
        <v>2.2999999999999998</v>
      </c>
      <c r="F1637" s="52">
        <v>1</v>
      </c>
      <c r="G1637" s="53">
        <v>2.59</v>
      </c>
      <c r="H1637" s="53">
        <v>2.6371379999999998</v>
      </c>
      <c r="I1637" s="52">
        <v>2</v>
      </c>
      <c r="J1637" s="53">
        <v>2.63</v>
      </c>
      <c r="K1637" s="53">
        <v>2.6476209999999996</v>
      </c>
      <c r="L1637" s="52">
        <v>30</v>
      </c>
      <c r="M1637" s="52">
        <v>1</v>
      </c>
      <c r="N1637" s="52">
        <v>20</v>
      </c>
      <c r="O1637" s="52">
        <v>7</v>
      </c>
      <c r="P1637" s="54">
        <v>65.312289000000007</v>
      </c>
      <c r="Q1637" s="54">
        <v>29.616083</v>
      </c>
      <c r="R1637" s="55">
        <v>4.5797055499999999</v>
      </c>
      <c r="T1637" s="52">
        <v>175</v>
      </c>
      <c r="U1637" s="47">
        <f t="shared" si="371"/>
        <v>583.33333333333337</v>
      </c>
      <c r="V1637" s="47">
        <f t="shared" si="372"/>
        <v>1018.5808529999999</v>
      </c>
      <c r="W1637" s="47">
        <f t="shared" si="366"/>
        <v>494.06522885360482</v>
      </c>
      <c r="X1637" s="50">
        <f t="shared" si="373"/>
        <v>58.333333333333343</v>
      </c>
      <c r="AD1637" s="52">
        <v>10</v>
      </c>
      <c r="AE1637" s="53">
        <v>386</v>
      </c>
      <c r="AF1637" s="52">
        <v>4</v>
      </c>
      <c r="AG1637">
        <f t="shared" si="374"/>
        <v>2638.8105</v>
      </c>
      <c r="AH1637">
        <f t="shared" ref="AH1637:AH1700" si="380">(V1637/AG1637)</f>
        <v>0.38599999999999995</v>
      </c>
      <c r="AI1637">
        <f t="shared" si="375"/>
        <v>2613.569</v>
      </c>
      <c r="AJ1637">
        <f t="shared" si="376"/>
        <v>0.18903852504127683</v>
      </c>
      <c r="AK1637">
        <f t="shared" si="377"/>
        <v>3160</v>
      </c>
      <c r="AL1637">
        <f t="shared" si="367"/>
        <v>0.18459915611814348</v>
      </c>
      <c r="AM1637">
        <f t="shared" si="378"/>
        <v>0.17499999999999999</v>
      </c>
      <c r="AN1637">
        <f t="shared" si="368"/>
        <v>2.5362318840579715E-2</v>
      </c>
      <c r="AO1637">
        <f t="shared" si="379"/>
        <v>0.04</v>
      </c>
      <c r="AQ1637">
        <f t="shared" si="369"/>
        <v>1</v>
      </c>
    </row>
    <row r="1638" spans="1:43" ht="15.75" thickBot="1">
      <c r="A1638" s="51">
        <f t="shared" si="370"/>
        <v>1628</v>
      </c>
      <c r="B1638" s="52">
        <v>1</v>
      </c>
      <c r="C1638" s="52">
        <v>3.16</v>
      </c>
      <c r="D1638" s="52">
        <v>1</v>
      </c>
      <c r="E1638" s="52">
        <v>2.2999999999999998</v>
      </c>
      <c r="F1638" s="52">
        <v>1</v>
      </c>
      <c r="G1638" s="53">
        <v>2.59</v>
      </c>
      <c r="H1638" s="53">
        <v>2.6371379999999998</v>
      </c>
      <c r="I1638" s="52">
        <v>2</v>
      </c>
      <c r="J1638" s="53">
        <v>2.63</v>
      </c>
      <c r="K1638" s="53">
        <v>2.6476209999999996</v>
      </c>
      <c r="L1638" s="52">
        <v>30</v>
      </c>
      <c r="M1638" s="52">
        <v>1</v>
      </c>
      <c r="N1638" s="52">
        <v>20</v>
      </c>
      <c r="O1638" s="52">
        <v>7</v>
      </c>
      <c r="P1638" s="54">
        <v>64.920023</v>
      </c>
      <c r="Q1638" s="54">
        <v>27.850885999999996</v>
      </c>
      <c r="R1638" s="55">
        <v>4.2756994000000006</v>
      </c>
      <c r="T1638" s="52">
        <v>175</v>
      </c>
      <c r="U1638" s="47">
        <f t="shared" si="371"/>
        <v>583.33333333333337</v>
      </c>
      <c r="V1638" s="47">
        <f t="shared" si="372"/>
        <v>1018.5808529999999</v>
      </c>
      <c r="W1638" s="47">
        <f t="shared" si="366"/>
        <v>427.77905856374974</v>
      </c>
      <c r="X1638" s="50">
        <f t="shared" si="373"/>
        <v>116.66666666666669</v>
      </c>
      <c r="AD1638" s="52">
        <v>20</v>
      </c>
      <c r="AE1638" s="53">
        <v>386</v>
      </c>
      <c r="AF1638" s="52">
        <v>4</v>
      </c>
      <c r="AG1638">
        <f t="shared" si="374"/>
        <v>2638.8105</v>
      </c>
      <c r="AH1638">
        <f t="shared" si="380"/>
        <v>0.38599999999999995</v>
      </c>
      <c r="AI1638">
        <f t="shared" si="375"/>
        <v>2613.569</v>
      </c>
      <c r="AJ1638">
        <f t="shared" si="376"/>
        <v>0.16367620620069712</v>
      </c>
      <c r="AK1638">
        <f t="shared" si="377"/>
        <v>3160</v>
      </c>
      <c r="AL1638">
        <f t="shared" si="367"/>
        <v>0.18459915611814348</v>
      </c>
      <c r="AM1638">
        <f t="shared" si="378"/>
        <v>0.17499999999999999</v>
      </c>
      <c r="AN1638">
        <f t="shared" si="368"/>
        <v>5.072463768115943E-2</v>
      </c>
      <c r="AO1638">
        <f t="shared" si="379"/>
        <v>0.04</v>
      </c>
      <c r="AQ1638">
        <f t="shared" si="369"/>
        <v>1</v>
      </c>
    </row>
    <row r="1639" spans="1:43" ht="15.75" thickBot="1">
      <c r="A1639" s="51">
        <f t="shared" si="370"/>
        <v>1629</v>
      </c>
      <c r="B1639" s="52">
        <v>1</v>
      </c>
      <c r="C1639" s="52">
        <v>3.16</v>
      </c>
      <c r="D1639" s="52">
        <v>1</v>
      </c>
      <c r="E1639" s="52">
        <v>2.2999999999999998</v>
      </c>
      <c r="F1639" s="52">
        <v>1</v>
      </c>
      <c r="G1639" s="53">
        <v>2.59</v>
      </c>
      <c r="H1639" s="53">
        <v>2.6371379999999998</v>
      </c>
      <c r="I1639" s="52">
        <v>2</v>
      </c>
      <c r="J1639" s="53">
        <v>2.63</v>
      </c>
      <c r="K1639" s="53">
        <v>2.6476209999999996</v>
      </c>
      <c r="L1639" s="52">
        <v>30</v>
      </c>
      <c r="M1639" s="52">
        <v>1</v>
      </c>
      <c r="N1639" s="52">
        <v>20</v>
      </c>
      <c r="O1639" s="52">
        <v>7</v>
      </c>
      <c r="P1639" s="54">
        <v>57.270836000000003</v>
      </c>
      <c r="Q1639" s="54">
        <v>26.772154499999999</v>
      </c>
      <c r="R1639" s="55">
        <v>3.8638200999999999</v>
      </c>
      <c r="T1639" s="52">
        <v>175</v>
      </c>
      <c r="U1639" s="47">
        <f t="shared" si="371"/>
        <v>583.33333333333337</v>
      </c>
      <c r="V1639" s="47">
        <f t="shared" si="372"/>
        <v>1018.5808529999999</v>
      </c>
      <c r="W1639" s="47">
        <f t="shared" si="366"/>
        <v>361.49288827389472</v>
      </c>
      <c r="X1639" s="50">
        <f t="shared" si="373"/>
        <v>175</v>
      </c>
      <c r="AD1639" s="52">
        <v>30</v>
      </c>
      <c r="AE1639" s="53">
        <v>386</v>
      </c>
      <c r="AF1639" s="52">
        <v>4</v>
      </c>
      <c r="AG1639">
        <f t="shared" si="374"/>
        <v>2638.8105</v>
      </c>
      <c r="AH1639">
        <f t="shared" si="380"/>
        <v>0.38599999999999995</v>
      </c>
      <c r="AI1639">
        <f t="shared" si="375"/>
        <v>2613.569</v>
      </c>
      <c r="AJ1639">
        <f t="shared" si="376"/>
        <v>0.1383138873601174</v>
      </c>
      <c r="AK1639">
        <f t="shared" si="377"/>
        <v>3160</v>
      </c>
      <c r="AL1639">
        <f t="shared" si="367"/>
        <v>0.18459915611814348</v>
      </c>
      <c r="AM1639">
        <f t="shared" si="378"/>
        <v>0.17499999999999999</v>
      </c>
      <c r="AN1639">
        <f t="shared" si="368"/>
        <v>7.6086956521739135E-2</v>
      </c>
      <c r="AO1639">
        <f t="shared" si="379"/>
        <v>0.04</v>
      </c>
      <c r="AQ1639">
        <f t="shared" si="369"/>
        <v>1</v>
      </c>
    </row>
    <row r="1640" spans="1:43" ht="15.75" thickBot="1">
      <c r="A1640" s="51">
        <f t="shared" si="370"/>
        <v>1630</v>
      </c>
      <c r="B1640" s="52">
        <v>1</v>
      </c>
      <c r="C1640" s="52">
        <v>3.16</v>
      </c>
      <c r="D1640" s="52">
        <v>1</v>
      </c>
      <c r="E1640" s="52">
        <v>2.2999999999999998</v>
      </c>
      <c r="F1640" s="52">
        <v>1</v>
      </c>
      <c r="G1640" s="53">
        <v>2.59</v>
      </c>
      <c r="H1640" s="53">
        <v>2.6371379999999998</v>
      </c>
      <c r="I1640" s="52">
        <v>2</v>
      </c>
      <c r="J1640" s="53">
        <v>2.63</v>
      </c>
      <c r="K1640" s="53">
        <v>2.6476209999999996</v>
      </c>
      <c r="L1640" s="52">
        <v>25</v>
      </c>
      <c r="M1640" s="52">
        <v>1</v>
      </c>
      <c r="N1640" s="52">
        <v>20</v>
      </c>
      <c r="O1640" s="52">
        <v>7</v>
      </c>
      <c r="P1640" s="54">
        <v>67.469752</v>
      </c>
      <c r="Q1640" s="54">
        <v>28.439284999999998</v>
      </c>
      <c r="R1640" s="55">
        <v>4.4620257500000005</v>
      </c>
      <c r="T1640" s="52">
        <v>175</v>
      </c>
      <c r="U1640" s="47">
        <f t="shared" si="371"/>
        <v>700</v>
      </c>
      <c r="V1640" s="47">
        <f t="shared" si="372"/>
        <v>1018.5808529999999</v>
      </c>
      <c r="W1640" s="47">
        <f t="shared" si="366"/>
        <v>384.31546842432556</v>
      </c>
      <c r="X1640" s="50">
        <f t="shared" si="373"/>
        <v>70</v>
      </c>
      <c r="AD1640" s="52">
        <v>10</v>
      </c>
      <c r="AE1640" s="53">
        <v>386</v>
      </c>
      <c r="AF1640" s="52">
        <v>4</v>
      </c>
      <c r="AG1640">
        <f t="shared" si="374"/>
        <v>2638.8105</v>
      </c>
      <c r="AH1640">
        <f t="shared" si="380"/>
        <v>0.38599999999999995</v>
      </c>
      <c r="AI1640">
        <f t="shared" si="375"/>
        <v>2613.569</v>
      </c>
      <c r="AJ1640">
        <f t="shared" si="376"/>
        <v>0.1470462300495321</v>
      </c>
      <c r="AK1640">
        <f t="shared" si="377"/>
        <v>3160</v>
      </c>
      <c r="AL1640">
        <f t="shared" si="367"/>
        <v>0.22151898734177214</v>
      </c>
      <c r="AM1640">
        <f t="shared" si="378"/>
        <v>0.17499999999999999</v>
      </c>
      <c r="AN1640">
        <f t="shared" si="368"/>
        <v>3.0434782608695653E-2</v>
      </c>
      <c r="AO1640">
        <f t="shared" si="379"/>
        <v>0.04</v>
      </c>
      <c r="AQ1640">
        <f t="shared" si="369"/>
        <v>0.99999999999999978</v>
      </c>
    </row>
    <row r="1641" spans="1:43" ht="15.75" thickBot="1">
      <c r="A1641" s="51">
        <f t="shared" si="370"/>
        <v>1631</v>
      </c>
      <c r="B1641" s="52">
        <v>1</v>
      </c>
      <c r="C1641" s="52">
        <v>3.16</v>
      </c>
      <c r="D1641" s="52">
        <v>1</v>
      </c>
      <c r="E1641" s="52">
        <v>2.2999999999999998</v>
      </c>
      <c r="F1641" s="52">
        <v>1</v>
      </c>
      <c r="G1641" s="53">
        <v>2.59</v>
      </c>
      <c r="H1641" s="53">
        <v>2.6371379999999998</v>
      </c>
      <c r="I1641" s="52">
        <v>2</v>
      </c>
      <c r="J1641" s="53">
        <v>2.63</v>
      </c>
      <c r="K1641" s="53">
        <v>2.6476209999999996</v>
      </c>
      <c r="L1641" s="52">
        <v>25</v>
      </c>
      <c r="M1641" s="52">
        <v>1</v>
      </c>
      <c r="N1641" s="52">
        <v>20</v>
      </c>
      <c r="O1641" s="52">
        <v>7</v>
      </c>
      <c r="P1641" s="54">
        <v>71.980811000000003</v>
      </c>
      <c r="Q1641" s="54">
        <v>29.41995</v>
      </c>
      <c r="R1641" s="55">
        <v>4.4914456999999999</v>
      </c>
      <c r="T1641" s="52">
        <v>175</v>
      </c>
      <c r="U1641" s="47">
        <f t="shared" si="371"/>
        <v>700</v>
      </c>
      <c r="V1641" s="47">
        <f t="shared" si="372"/>
        <v>1018.5808529999999</v>
      </c>
      <c r="W1641" s="47">
        <f t="shared" si="366"/>
        <v>304.77206407649965</v>
      </c>
      <c r="X1641" s="50">
        <f t="shared" si="373"/>
        <v>140</v>
      </c>
      <c r="AD1641" s="52">
        <v>20</v>
      </c>
      <c r="AE1641" s="53">
        <v>386</v>
      </c>
      <c r="AF1641" s="52">
        <v>4</v>
      </c>
      <c r="AG1641">
        <f t="shared" si="374"/>
        <v>2638.8105</v>
      </c>
      <c r="AH1641">
        <f t="shared" si="380"/>
        <v>0.38599999999999995</v>
      </c>
      <c r="AI1641">
        <f t="shared" si="375"/>
        <v>2613.569</v>
      </c>
      <c r="AJ1641">
        <f t="shared" si="376"/>
        <v>0.11661144744083651</v>
      </c>
      <c r="AK1641">
        <f t="shared" si="377"/>
        <v>3160</v>
      </c>
      <c r="AL1641">
        <f t="shared" si="367"/>
        <v>0.22151898734177214</v>
      </c>
      <c r="AM1641">
        <f t="shared" si="378"/>
        <v>0.17499999999999999</v>
      </c>
      <c r="AN1641">
        <f t="shared" si="368"/>
        <v>6.0869565217391307E-2</v>
      </c>
      <c r="AO1641">
        <f t="shared" si="379"/>
        <v>0.04</v>
      </c>
      <c r="AQ1641">
        <f t="shared" si="369"/>
        <v>0.99999999999999989</v>
      </c>
    </row>
    <row r="1642" spans="1:43" ht="15.75" thickBot="1">
      <c r="A1642" s="51">
        <f t="shared" si="370"/>
        <v>1632</v>
      </c>
      <c r="B1642" s="52">
        <v>1</v>
      </c>
      <c r="C1642" s="52">
        <v>3.16</v>
      </c>
      <c r="D1642" s="52">
        <v>1</v>
      </c>
      <c r="E1642" s="52">
        <v>2.2999999999999998</v>
      </c>
      <c r="F1642" s="52">
        <v>1</v>
      </c>
      <c r="G1642" s="53">
        <v>2.59</v>
      </c>
      <c r="H1642" s="53">
        <v>2.6371379999999998</v>
      </c>
      <c r="I1642" s="52">
        <v>2</v>
      </c>
      <c r="J1642" s="53">
        <v>2.63</v>
      </c>
      <c r="K1642" s="53">
        <v>2.6476209999999996</v>
      </c>
      <c r="L1642" s="52">
        <v>25</v>
      </c>
      <c r="M1642" s="52">
        <v>1</v>
      </c>
      <c r="N1642" s="52">
        <v>20</v>
      </c>
      <c r="O1642" s="52">
        <v>7</v>
      </c>
      <c r="P1642" s="54">
        <v>65.410355499999994</v>
      </c>
      <c r="Q1642" s="54">
        <v>28.929617500000006</v>
      </c>
      <c r="R1642" s="55">
        <v>3.8638200999999999</v>
      </c>
      <c r="T1642" s="52">
        <v>175</v>
      </c>
      <c r="U1642" s="47">
        <f t="shared" si="371"/>
        <v>700</v>
      </c>
      <c r="V1642" s="47">
        <f t="shared" si="372"/>
        <v>1018.5808529999999</v>
      </c>
      <c r="W1642" s="47">
        <f t="shared" si="366"/>
        <v>225.22865972867345</v>
      </c>
      <c r="X1642" s="50">
        <f t="shared" si="373"/>
        <v>210</v>
      </c>
      <c r="AD1642" s="52">
        <v>30</v>
      </c>
      <c r="AE1642" s="53">
        <v>386</v>
      </c>
      <c r="AF1642" s="52">
        <v>4</v>
      </c>
      <c r="AG1642">
        <f t="shared" si="374"/>
        <v>2638.8105</v>
      </c>
      <c r="AH1642">
        <f t="shared" si="380"/>
        <v>0.38599999999999995</v>
      </c>
      <c r="AI1642">
        <f t="shared" si="375"/>
        <v>2613.569</v>
      </c>
      <c r="AJ1642">
        <f t="shared" si="376"/>
        <v>8.6176664832140815E-2</v>
      </c>
      <c r="AK1642">
        <f t="shared" si="377"/>
        <v>3160</v>
      </c>
      <c r="AL1642">
        <f t="shared" si="367"/>
        <v>0.22151898734177214</v>
      </c>
      <c r="AM1642">
        <f t="shared" si="378"/>
        <v>0.17499999999999999</v>
      </c>
      <c r="AN1642">
        <f t="shared" si="368"/>
        <v>9.1304347826086957E-2</v>
      </c>
      <c r="AO1642">
        <f t="shared" si="379"/>
        <v>0.04</v>
      </c>
      <c r="AQ1642">
        <f t="shared" si="369"/>
        <v>0.99999999999999989</v>
      </c>
    </row>
    <row r="1643" spans="1:43" ht="15.75" thickBot="1">
      <c r="A1643" s="51">
        <f t="shared" si="370"/>
        <v>1633</v>
      </c>
      <c r="B1643" s="52">
        <v>1</v>
      </c>
      <c r="C1643" s="52">
        <v>3.16</v>
      </c>
      <c r="D1643" s="52">
        <v>1</v>
      </c>
      <c r="E1643" s="52">
        <v>2.2999999999999998</v>
      </c>
      <c r="F1643" s="52">
        <v>1</v>
      </c>
      <c r="G1643" s="53">
        <v>2.59</v>
      </c>
      <c r="H1643" s="53">
        <v>2.6371379999999998</v>
      </c>
      <c r="I1643" s="52">
        <v>2</v>
      </c>
      <c r="J1643" s="53">
        <v>2.63</v>
      </c>
      <c r="K1643" s="53">
        <v>2.6476209999999996</v>
      </c>
      <c r="L1643" s="52">
        <v>20</v>
      </c>
      <c r="M1643" s="52">
        <v>1</v>
      </c>
      <c r="N1643" s="52">
        <v>20</v>
      </c>
      <c r="O1643" s="52">
        <v>7</v>
      </c>
      <c r="P1643" s="54">
        <v>72.078877500000004</v>
      </c>
      <c r="Q1643" s="54">
        <v>31.38128</v>
      </c>
      <c r="R1643" s="55">
        <v>3.6971070500000005</v>
      </c>
      <c r="T1643" s="52">
        <v>175</v>
      </c>
      <c r="U1643" s="47">
        <f t="shared" si="371"/>
        <v>875</v>
      </c>
      <c r="V1643" s="47">
        <f t="shared" si="372"/>
        <v>1018.5808529999999</v>
      </c>
      <c r="W1643" s="47">
        <f t="shared" si="366"/>
        <v>20.832316910842437</v>
      </c>
      <c r="X1643" s="50">
        <f t="shared" si="373"/>
        <v>262.5</v>
      </c>
      <c r="AD1643" s="52">
        <v>30</v>
      </c>
      <c r="AE1643" s="53">
        <v>386</v>
      </c>
      <c r="AF1643" s="52">
        <v>4</v>
      </c>
      <c r="AG1643">
        <f t="shared" si="374"/>
        <v>2638.8105</v>
      </c>
      <c r="AH1643">
        <f t="shared" si="380"/>
        <v>0.38599999999999995</v>
      </c>
      <c r="AI1643">
        <f t="shared" si="375"/>
        <v>2613.569</v>
      </c>
      <c r="AJ1643">
        <f t="shared" si="376"/>
        <v>7.9708310401762628E-3</v>
      </c>
      <c r="AK1643">
        <f t="shared" si="377"/>
        <v>3160</v>
      </c>
      <c r="AL1643">
        <f t="shared" si="367"/>
        <v>0.27689873417721517</v>
      </c>
      <c r="AM1643">
        <f t="shared" si="378"/>
        <v>0.17499999999999999</v>
      </c>
      <c r="AN1643">
        <f t="shared" si="368"/>
        <v>0.11413043478260869</v>
      </c>
      <c r="AO1643">
        <f t="shared" si="379"/>
        <v>0.04</v>
      </c>
      <c r="AQ1643">
        <f t="shared" si="369"/>
        <v>1</v>
      </c>
    </row>
    <row r="1644" spans="1:43" ht="15.75" thickBot="1">
      <c r="A1644" s="51">
        <f t="shared" si="370"/>
        <v>1634</v>
      </c>
      <c r="B1644" s="52">
        <v>1</v>
      </c>
      <c r="C1644" s="52">
        <v>3.16</v>
      </c>
      <c r="D1644" s="56">
        <v>0</v>
      </c>
      <c r="E1644" s="52">
        <v>1</v>
      </c>
      <c r="F1644" s="52">
        <v>1</v>
      </c>
      <c r="G1644" s="53">
        <v>2.59</v>
      </c>
      <c r="H1644" s="53">
        <v>2.6371379999999998</v>
      </c>
      <c r="I1644" s="52">
        <v>2</v>
      </c>
      <c r="J1644" s="53">
        <v>2.63</v>
      </c>
      <c r="K1644" s="53">
        <v>2.6476209999999996</v>
      </c>
      <c r="L1644" s="52">
        <v>50</v>
      </c>
      <c r="M1644" s="52">
        <v>1</v>
      </c>
      <c r="N1644" s="52">
        <v>20</v>
      </c>
      <c r="O1644" s="52">
        <v>28</v>
      </c>
      <c r="P1644" s="54">
        <v>44.227991500000002</v>
      </c>
      <c r="Q1644" s="54">
        <v>28.439284999999998</v>
      </c>
      <c r="R1644" s="55">
        <v>3.5794272500000002</v>
      </c>
      <c r="T1644" s="52">
        <v>175</v>
      </c>
      <c r="U1644" s="47">
        <f t="shared" si="371"/>
        <v>350</v>
      </c>
      <c r="V1644" s="47">
        <f t="shared" si="372"/>
        <v>960.52702199999999</v>
      </c>
      <c r="W1644" s="47">
        <f t="shared" si="366"/>
        <v>810.8349698860759</v>
      </c>
      <c r="X1644" s="50">
        <f t="shared" si="373"/>
        <v>0</v>
      </c>
      <c r="AD1644" s="46">
        <v>0</v>
      </c>
      <c r="AE1644" s="53">
        <v>364</v>
      </c>
      <c r="AF1644" s="52">
        <v>4</v>
      </c>
      <c r="AG1644">
        <f t="shared" si="374"/>
        <v>2638.8105</v>
      </c>
      <c r="AH1644">
        <f t="shared" si="380"/>
        <v>0.36399999999999999</v>
      </c>
      <c r="AI1644">
        <f t="shared" si="375"/>
        <v>2613.569</v>
      </c>
      <c r="AJ1644">
        <f t="shared" si="376"/>
        <v>0.31024050632911393</v>
      </c>
      <c r="AK1644">
        <f t="shared" si="377"/>
        <v>3160</v>
      </c>
      <c r="AL1644">
        <f t="shared" si="367"/>
        <v>0.11075949367088607</v>
      </c>
      <c r="AM1644">
        <f t="shared" si="378"/>
        <v>0.17499999999999999</v>
      </c>
      <c r="AN1644">
        <f t="shared" si="368"/>
        <v>0</v>
      </c>
      <c r="AO1644">
        <f t="shared" si="379"/>
        <v>0.04</v>
      </c>
      <c r="AQ1644">
        <f t="shared" si="369"/>
        <v>1</v>
      </c>
    </row>
    <row r="1645" spans="1:43" ht="15.75" thickBot="1">
      <c r="A1645" s="51">
        <f t="shared" si="370"/>
        <v>1635</v>
      </c>
      <c r="B1645" s="52">
        <v>1</v>
      </c>
      <c r="C1645" s="52">
        <v>3.16</v>
      </c>
      <c r="D1645" s="52">
        <v>1</v>
      </c>
      <c r="E1645" s="52">
        <v>2.2999999999999998</v>
      </c>
      <c r="F1645" s="52">
        <v>1</v>
      </c>
      <c r="G1645" s="53">
        <v>2.59</v>
      </c>
      <c r="H1645" s="53">
        <v>2.6371379999999998</v>
      </c>
      <c r="I1645" s="52">
        <v>2</v>
      </c>
      <c r="J1645" s="53">
        <v>2.63</v>
      </c>
      <c r="K1645" s="53">
        <v>2.6476209999999996</v>
      </c>
      <c r="L1645" s="52">
        <v>50</v>
      </c>
      <c r="M1645" s="52">
        <v>1</v>
      </c>
      <c r="N1645" s="52">
        <v>20</v>
      </c>
      <c r="O1645" s="52">
        <v>28</v>
      </c>
      <c r="P1645" s="54">
        <v>64.625823499999996</v>
      </c>
      <c r="Q1645" s="54">
        <v>31.38128</v>
      </c>
      <c r="R1645" s="55">
        <v>5.0798446999999998</v>
      </c>
      <c r="T1645" s="52">
        <v>175</v>
      </c>
      <c r="U1645" s="47">
        <f t="shared" si="371"/>
        <v>350</v>
      </c>
      <c r="V1645" s="47">
        <f t="shared" si="372"/>
        <v>1018.5808529999999</v>
      </c>
      <c r="W1645" s="47">
        <f t="shared" si="366"/>
        <v>713.56474971216312</v>
      </c>
      <c r="X1645" s="50">
        <f t="shared" si="373"/>
        <v>35</v>
      </c>
      <c r="AD1645" s="52">
        <v>10</v>
      </c>
      <c r="AE1645" s="53">
        <v>386</v>
      </c>
      <c r="AF1645" s="52">
        <v>4</v>
      </c>
      <c r="AG1645">
        <f t="shared" si="374"/>
        <v>2638.8105</v>
      </c>
      <c r="AH1645">
        <f t="shared" si="380"/>
        <v>0.38599999999999995</v>
      </c>
      <c r="AI1645">
        <f t="shared" si="375"/>
        <v>2613.569</v>
      </c>
      <c r="AJ1645">
        <f t="shared" si="376"/>
        <v>0.27302311502476617</v>
      </c>
      <c r="AK1645">
        <f t="shared" si="377"/>
        <v>3160</v>
      </c>
      <c r="AL1645">
        <f t="shared" si="367"/>
        <v>0.11075949367088607</v>
      </c>
      <c r="AM1645">
        <f t="shared" si="378"/>
        <v>0.17499999999999999</v>
      </c>
      <c r="AN1645">
        <f t="shared" si="368"/>
        <v>1.5217391304347827E-2</v>
      </c>
      <c r="AO1645">
        <f t="shared" si="379"/>
        <v>0.04</v>
      </c>
      <c r="AQ1645">
        <f t="shared" si="369"/>
        <v>1</v>
      </c>
    </row>
    <row r="1646" spans="1:43" ht="15.75" thickBot="1">
      <c r="A1646" s="51">
        <f t="shared" si="370"/>
        <v>1636</v>
      </c>
      <c r="B1646" s="52">
        <v>1</v>
      </c>
      <c r="C1646" s="52">
        <v>3.16</v>
      </c>
      <c r="D1646" s="56">
        <v>0</v>
      </c>
      <c r="E1646" s="52">
        <v>1</v>
      </c>
      <c r="F1646" s="52">
        <v>1</v>
      </c>
      <c r="G1646" s="53">
        <v>2.59</v>
      </c>
      <c r="H1646" s="53">
        <v>2.6371379999999998</v>
      </c>
      <c r="I1646" s="52">
        <v>2</v>
      </c>
      <c r="J1646" s="53">
        <v>2.63</v>
      </c>
      <c r="K1646" s="53">
        <v>2.6476209999999996</v>
      </c>
      <c r="L1646" s="52">
        <v>40</v>
      </c>
      <c r="M1646" s="52">
        <v>1</v>
      </c>
      <c r="N1646" s="52">
        <v>20</v>
      </c>
      <c r="O1646" s="52">
        <v>28</v>
      </c>
      <c r="P1646" s="54">
        <v>60.310897500000003</v>
      </c>
      <c r="Q1646" s="54">
        <v>31.675479499999998</v>
      </c>
      <c r="R1646" s="55">
        <v>4.2658927499999999</v>
      </c>
      <c r="T1646" s="52">
        <v>175</v>
      </c>
      <c r="U1646" s="47">
        <f t="shared" si="371"/>
        <v>437.5</v>
      </c>
      <c r="V1646" s="47">
        <f t="shared" si="372"/>
        <v>1018.5808529999999</v>
      </c>
      <c r="W1646" s="47">
        <f t="shared" si="366"/>
        <v>680.96705710759511</v>
      </c>
      <c r="X1646" s="50">
        <f t="shared" si="373"/>
        <v>0</v>
      </c>
      <c r="AD1646" s="46">
        <v>0</v>
      </c>
      <c r="AE1646" s="53">
        <v>386</v>
      </c>
      <c r="AF1646" s="52">
        <v>4</v>
      </c>
      <c r="AG1646">
        <f t="shared" si="374"/>
        <v>2638.8105</v>
      </c>
      <c r="AH1646">
        <f t="shared" si="380"/>
        <v>0.38599999999999995</v>
      </c>
      <c r="AI1646">
        <f t="shared" si="375"/>
        <v>2613.569</v>
      </c>
      <c r="AJ1646">
        <f t="shared" si="376"/>
        <v>0.26055063291139247</v>
      </c>
      <c r="AK1646">
        <f t="shared" si="377"/>
        <v>3160</v>
      </c>
      <c r="AL1646">
        <f t="shared" si="367"/>
        <v>0.13844936708860758</v>
      </c>
      <c r="AM1646">
        <f t="shared" si="378"/>
        <v>0.17499999999999999</v>
      </c>
      <c r="AN1646">
        <f t="shared" si="368"/>
        <v>0</v>
      </c>
      <c r="AO1646">
        <f t="shared" si="379"/>
        <v>0.04</v>
      </c>
      <c r="AQ1646">
        <f t="shared" si="369"/>
        <v>1</v>
      </c>
    </row>
    <row r="1647" spans="1:43" ht="15.75" thickBot="1">
      <c r="A1647" s="51">
        <f t="shared" si="370"/>
        <v>1637</v>
      </c>
      <c r="B1647" s="52">
        <v>1</v>
      </c>
      <c r="C1647" s="52">
        <v>3.16</v>
      </c>
      <c r="D1647" s="52">
        <v>1</v>
      </c>
      <c r="E1647" s="52">
        <v>2.2999999999999998</v>
      </c>
      <c r="F1647" s="52">
        <v>1</v>
      </c>
      <c r="G1647" s="53">
        <v>2.59</v>
      </c>
      <c r="H1647" s="53">
        <v>2.6371379999999998</v>
      </c>
      <c r="I1647" s="52">
        <v>2</v>
      </c>
      <c r="J1647" s="53">
        <v>2.63</v>
      </c>
      <c r="K1647" s="53">
        <v>2.6476209999999996</v>
      </c>
      <c r="L1647" s="52">
        <v>40</v>
      </c>
      <c r="M1647" s="52">
        <v>1</v>
      </c>
      <c r="N1647" s="52">
        <v>20</v>
      </c>
      <c r="O1647" s="52">
        <v>28</v>
      </c>
      <c r="P1647" s="54">
        <v>63.056759499999998</v>
      </c>
      <c r="Q1647" s="54">
        <v>31.871612500000001</v>
      </c>
      <c r="R1647" s="55">
        <v>5.3544309000000005</v>
      </c>
      <c r="T1647" s="52">
        <v>175</v>
      </c>
      <c r="U1647" s="47">
        <f t="shared" si="371"/>
        <v>437.5</v>
      </c>
      <c r="V1647" s="47">
        <f t="shared" si="372"/>
        <v>1018.5808529999999</v>
      </c>
      <c r="W1647" s="47">
        <f t="shared" si="366"/>
        <v>631.25242939020382</v>
      </c>
      <c r="X1647" s="50">
        <f t="shared" si="373"/>
        <v>43.75</v>
      </c>
      <c r="AD1647" s="52">
        <v>10</v>
      </c>
      <c r="AE1647" s="53">
        <v>386</v>
      </c>
      <c r="AF1647" s="52">
        <v>4</v>
      </c>
      <c r="AG1647">
        <f t="shared" si="374"/>
        <v>2638.8105</v>
      </c>
      <c r="AH1647">
        <f t="shared" si="380"/>
        <v>0.38599999999999995</v>
      </c>
      <c r="AI1647">
        <f t="shared" si="375"/>
        <v>2613.569</v>
      </c>
      <c r="AJ1647">
        <f t="shared" si="376"/>
        <v>0.24152889378095765</v>
      </c>
      <c r="AK1647">
        <f t="shared" si="377"/>
        <v>3160</v>
      </c>
      <c r="AL1647">
        <f t="shared" si="367"/>
        <v>0.13844936708860758</v>
      </c>
      <c r="AM1647">
        <f t="shared" si="378"/>
        <v>0.17499999999999999</v>
      </c>
      <c r="AN1647">
        <f t="shared" si="368"/>
        <v>1.9021739130434784E-2</v>
      </c>
      <c r="AO1647">
        <f t="shared" si="379"/>
        <v>0.04</v>
      </c>
      <c r="AQ1647">
        <f t="shared" si="369"/>
        <v>1</v>
      </c>
    </row>
    <row r="1648" spans="1:43" ht="15.75" thickBot="1">
      <c r="A1648" s="51">
        <f t="shared" si="370"/>
        <v>1638</v>
      </c>
      <c r="B1648" s="52">
        <v>1</v>
      </c>
      <c r="C1648" s="52">
        <v>3.16</v>
      </c>
      <c r="D1648" s="52">
        <v>1</v>
      </c>
      <c r="E1648" s="52">
        <v>2.2999999999999998</v>
      </c>
      <c r="F1648" s="52">
        <v>1</v>
      </c>
      <c r="G1648" s="53">
        <v>2.59</v>
      </c>
      <c r="H1648" s="53">
        <v>2.6371379999999998</v>
      </c>
      <c r="I1648" s="52">
        <v>2</v>
      </c>
      <c r="J1648" s="53">
        <v>2.63</v>
      </c>
      <c r="K1648" s="53">
        <v>2.6476209999999996</v>
      </c>
      <c r="L1648" s="52">
        <v>40</v>
      </c>
      <c r="M1648" s="52">
        <v>1</v>
      </c>
      <c r="N1648" s="52">
        <v>20</v>
      </c>
      <c r="O1648" s="52">
        <v>28</v>
      </c>
      <c r="P1648" s="54">
        <v>68.450417000000002</v>
      </c>
      <c r="Q1648" s="54">
        <v>30.400615000000002</v>
      </c>
      <c r="R1648" s="55">
        <v>5.1386845999999995</v>
      </c>
      <c r="T1648" s="52">
        <v>175</v>
      </c>
      <c r="U1648" s="47">
        <f t="shared" si="371"/>
        <v>437.5</v>
      </c>
      <c r="V1648" s="47">
        <f t="shared" si="372"/>
        <v>1018.5808529999999</v>
      </c>
      <c r="W1648" s="47">
        <f t="shared" si="366"/>
        <v>581.53780167281229</v>
      </c>
      <c r="X1648" s="50">
        <f t="shared" si="373"/>
        <v>87.5</v>
      </c>
      <c r="AD1648" s="52">
        <v>20</v>
      </c>
      <c r="AE1648" s="53">
        <v>386</v>
      </c>
      <c r="AF1648" s="52">
        <v>4</v>
      </c>
      <c r="AG1648">
        <f t="shared" si="374"/>
        <v>2638.8105</v>
      </c>
      <c r="AH1648">
        <f t="shared" si="380"/>
        <v>0.38599999999999995</v>
      </c>
      <c r="AI1648">
        <f t="shared" si="375"/>
        <v>2613.569</v>
      </c>
      <c r="AJ1648">
        <f t="shared" si="376"/>
        <v>0.22250715465052284</v>
      </c>
      <c r="AK1648">
        <f t="shared" si="377"/>
        <v>3160</v>
      </c>
      <c r="AL1648">
        <f t="shared" si="367"/>
        <v>0.13844936708860758</v>
      </c>
      <c r="AM1648">
        <f t="shared" si="378"/>
        <v>0.17499999999999999</v>
      </c>
      <c r="AN1648">
        <f t="shared" si="368"/>
        <v>3.8043478260869568E-2</v>
      </c>
      <c r="AO1648">
        <f t="shared" si="379"/>
        <v>0.04</v>
      </c>
      <c r="AQ1648">
        <f t="shared" si="369"/>
        <v>1</v>
      </c>
    </row>
    <row r="1649" spans="1:43" ht="15.75" thickBot="1">
      <c r="A1649" s="51">
        <f t="shared" si="370"/>
        <v>1639</v>
      </c>
      <c r="B1649" s="52">
        <v>1</v>
      </c>
      <c r="C1649" s="52">
        <v>3.16</v>
      </c>
      <c r="D1649" s="56">
        <v>0</v>
      </c>
      <c r="E1649" s="52">
        <v>1</v>
      </c>
      <c r="F1649" s="52">
        <v>1</v>
      </c>
      <c r="G1649" s="53">
        <v>2.59</v>
      </c>
      <c r="H1649" s="53">
        <v>2.6371379999999998</v>
      </c>
      <c r="I1649" s="52">
        <v>2</v>
      </c>
      <c r="J1649" s="53">
        <v>2.63</v>
      </c>
      <c r="K1649" s="53">
        <v>2.6476209999999996</v>
      </c>
      <c r="L1649" s="52">
        <v>35</v>
      </c>
      <c r="M1649" s="52">
        <v>1</v>
      </c>
      <c r="N1649" s="52">
        <v>20</v>
      </c>
      <c r="O1649" s="52">
        <v>28</v>
      </c>
      <c r="P1649" s="54">
        <v>62.468360500000003</v>
      </c>
      <c r="Q1649" s="54">
        <v>33.244543499999999</v>
      </c>
      <c r="R1649" s="55">
        <v>4.2855060500000004</v>
      </c>
      <c r="T1649" s="52">
        <v>175</v>
      </c>
      <c r="U1649" s="47">
        <f t="shared" si="371"/>
        <v>500.00000000000006</v>
      </c>
      <c r="V1649" s="47">
        <f t="shared" si="372"/>
        <v>1018.5808529999999</v>
      </c>
      <c r="W1649" s="47">
        <f t="shared" si="366"/>
        <v>629.2746322658229</v>
      </c>
      <c r="X1649" s="50">
        <f t="shared" si="373"/>
        <v>0</v>
      </c>
      <c r="AD1649" s="46">
        <v>0</v>
      </c>
      <c r="AE1649" s="53">
        <v>386</v>
      </c>
      <c r="AF1649" s="52">
        <v>4</v>
      </c>
      <c r="AG1649">
        <f t="shared" si="374"/>
        <v>2638.8105</v>
      </c>
      <c r="AH1649">
        <f t="shared" si="380"/>
        <v>0.38599999999999995</v>
      </c>
      <c r="AI1649">
        <f t="shared" si="375"/>
        <v>2613.569</v>
      </c>
      <c r="AJ1649">
        <f t="shared" si="376"/>
        <v>0.24077215189873424</v>
      </c>
      <c r="AK1649">
        <f t="shared" si="377"/>
        <v>3160</v>
      </c>
      <c r="AL1649">
        <f t="shared" si="367"/>
        <v>0.15822784810126583</v>
      </c>
      <c r="AM1649">
        <f t="shared" si="378"/>
        <v>0.17499999999999999</v>
      </c>
      <c r="AN1649">
        <f t="shared" si="368"/>
        <v>0</v>
      </c>
      <c r="AO1649">
        <f t="shared" si="379"/>
        <v>0.04</v>
      </c>
      <c r="AQ1649">
        <f t="shared" si="369"/>
        <v>1</v>
      </c>
    </row>
    <row r="1650" spans="1:43" ht="15.75" thickBot="1">
      <c r="A1650" s="51">
        <f t="shared" si="370"/>
        <v>1640</v>
      </c>
      <c r="B1650" s="52">
        <v>1</v>
      </c>
      <c r="C1650" s="52">
        <v>3.16</v>
      </c>
      <c r="D1650" s="52">
        <v>1</v>
      </c>
      <c r="E1650" s="52">
        <v>2.2999999999999998</v>
      </c>
      <c r="F1650" s="52">
        <v>1</v>
      </c>
      <c r="G1650" s="53">
        <v>2.59</v>
      </c>
      <c r="H1650" s="53">
        <v>2.6371379999999998</v>
      </c>
      <c r="I1650" s="52">
        <v>2</v>
      </c>
      <c r="J1650" s="53">
        <v>2.63</v>
      </c>
      <c r="K1650" s="53">
        <v>2.6476209999999996</v>
      </c>
      <c r="L1650" s="52">
        <v>35</v>
      </c>
      <c r="M1650" s="52">
        <v>1</v>
      </c>
      <c r="N1650" s="52">
        <v>20</v>
      </c>
      <c r="O1650" s="52">
        <v>28</v>
      </c>
      <c r="P1650" s="54">
        <v>76.197670500000001</v>
      </c>
      <c r="Q1650" s="54">
        <v>32.4600115</v>
      </c>
      <c r="R1650" s="55">
        <v>4.9523582499999996</v>
      </c>
      <c r="T1650" s="52">
        <v>175</v>
      </c>
      <c r="U1650" s="47">
        <f t="shared" si="371"/>
        <v>500.00000000000006</v>
      </c>
      <c r="V1650" s="47">
        <f t="shared" si="372"/>
        <v>1018.5808529999999</v>
      </c>
      <c r="W1650" s="47">
        <f t="shared" si="366"/>
        <v>572.45791487451868</v>
      </c>
      <c r="X1650" s="50">
        <f t="shared" si="373"/>
        <v>50.000000000000007</v>
      </c>
      <c r="AD1650" s="52">
        <v>10</v>
      </c>
      <c r="AE1650" s="53">
        <v>386</v>
      </c>
      <c r="AF1650" s="52">
        <v>4</v>
      </c>
      <c r="AG1650">
        <f t="shared" si="374"/>
        <v>2638.8105</v>
      </c>
      <c r="AH1650">
        <f t="shared" si="380"/>
        <v>0.38599999999999995</v>
      </c>
      <c r="AI1650">
        <f t="shared" si="375"/>
        <v>2613.569</v>
      </c>
      <c r="AJ1650">
        <f t="shared" si="376"/>
        <v>0.21903302146395165</v>
      </c>
      <c r="AK1650">
        <f t="shared" si="377"/>
        <v>3160</v>
      </c>
      <c r="AL1650">
        <f t="shared" si="367"/>
        <v>0.15822784810126583</v>
      </c>
      <c r="AM1650">
        <f t="shared" si="378"/>
        <v>0.17499999999999999</v>
      </c>
      <c r="AN1650">
        <f t="shared" si="368"/>
        <v>2.1739130434782612E-2</v>
      </c>
      <c r="AO1650">
        <f t="shared" si="379"/>
        <v>0.04</v>
      </c>
      <c r="AQ1650">
        <f t="shared" si="369"/>
        <v>1</v>
      </c>
    </row>
    <row r="1651" spans="1:43" ht="15.75" thickBot="1">
      <c r="A1651" s="51">
        <f t="shared" si="370"/>
        <v>1641</v>
      </c>
      <c r="B1651" s="52">
        <v>1</v>
      </c>
      <c r="C1651" s="52">
        <v>3.16</v>
      </c>
      <c r="D1651" s="52">
        <v>1</v>
      </c>
      <c r="E1651" s="52">
        <v>2.2999999999999998</v>
      </c>
      <c r="F1651" s="52">
        <v>1</v>
      </c>
      <c r="G1651" s="53">
        <v>2.59</v>
      </c>
      <c r="H1651" s="53">
        <v>2.6371379999999998</v>
      </c>
      <c r="I1651" s="52">
        <v>2</v>
      </c>
      <c r="J1651" s="53">
        <v>2.63</v>
      </c>
      <c r="K1651" s="53">
        <v>2.6476209999999996</v>
      </c>
      <c r="L1651" s="52">
        <v>35</v>
      </c>
      <c r="M1651" s="52">
        <v>1</v>
      </c>
      <c r="N1651" s="52">
        <v>20</v>
      </c>
      <c r="O1651" s="52">
        <v>28</v>
      </c>
      <c r="P1651" s="54">
        <v>79.237731999999994</v>
      </c>
      <c r="Q1651" s="54">
        <v>32.361944999999999</v>
      </c>
      <c r="R1651" s="55">
        <v>5.0406180999999997</v>
      </c>
      <c r="T1651" s="52">
        <v>175</v>
      </c>
      <c r="U1651" s="47">
        <f t="shared" si="371"/>
        <v>500.00000000000006</v>
      </c>
      <c r="V1651" s="47">
        <f t="shared" si="372"/>
        <v>1018.5808529999999</v>
      </c>
      <c r="W1651" s="47">
        <f t="shared" si="366"/>
        <v>515.64119748321434</v>
      </c>
      <c r="X1651" s="50">
        <f t="shared" si="373"/>
        <v>100.00000000000001</v>
      </c>
      <c r="AD1651" s="52">
        <v>20</v>
      </c>
      <c r="AE1651" s="53">
        <v>386</v>
      </c>
      <c r="AF1651" s="52">
        <v>4</v>
      </c>
      <c r="AG1651">
        <f t="shared" si="374"/>
        <v>2638.8105</v>
      </c>
      <c r="AH1651">
        <f t="shared" si="380"/>
        <v>0.38599999999999995</v>
      </c>
      <c r="AI1651">
        <f t="shared" si="375"/>
        <v>2613.569</v>
      </c>
      <c r="AJ1651">
        <f t="shared" si="376"/>
        <v>0.19729389102916906</v>
      </c>
      <c r="AK1651">
        <f t="shared" si="377"/>
        <v>3160</v>
      </c>
      <c r="AL1651">
        <f t="shared" si="367"/>
        <v>0.15822784810126583</v>
      </c>
      <c r="AM1651">
        <f t="shared" si="378"/>
        <v>0.17499999999999999</v>
      </c>
      <c r="AN1651">
        <f t="shared" si="368"/>
        <v>4.3478260869565223E-2</v>
      </c>
      <c r="AO1651">
        <f t="shared" si="379"/>
        <v>0.04</v>
      </c>
      <c r="AQ1651">
        <f t="shared" si="369"/>
        <v>1</v>
      </c>
    </row>
    <row r="1652" spans="1:43" ht="15.75" thickBot="1">
      <c r="A1652" s="51">
        <f t="shared" si="370"/>
        <v>1642</v>
      </c>
      <c r="B1652" s="52">
        <v>1</v>
      </c>
      <c r="C1652" s="52">
        <v>3.16</v>
      </c>
      <c r="D1652" s="52">
        <v>1</v>
      </c>
      <c r="E1652" s="52">
        <v>2.2999999999999998</v>
      </c>
      <c r="F1652" s="52">
        <v>1</v>
      </c>
      <c r="G1652" s="53">
        <v>2.59</v>
      </c>
      <c r="H1652" s="53">
        <v>2.6371379999999998</v>
      </c>
      <c r="I1652" s="52">
        <v>2</v>
      </c>
      <c r="J1652" s="53">
        <v>2.63</v>
      </c>
      <c r="K1652" s="53">
        <v>2.6476209999999996</v>
      </c>
      <c r="L1652" s="52">
        <v>35</v>
      </c>
      <c r="M1652" s="52">
        <v>1</v>
      </c>
      <c r="N1652" s="52">
        <v>20</v>
      </c>
      <c r="O1652" s="52">
        <v>28</v>
      </c>
      <c r="P1652" s="54">
        <v>77.080269000000001</v>
      </c>
      <c r="Q1652" s="54">
        <v>32.263878499999997</v>
      </c>
      <c r="R1652" s="55">
        <v>4.5993188499999995</v>
      </c>
      <c r="T1652" s="52">
        <v>175</v>
      </c>
      <c r="U1652" s="47">
        <f t="shared" si="371"/>
        <v>500.00000000000006</v>
      </c>
      <c r="V1652" s="47">
        <f t="shared" si="372"/>
        <v>1018.5808529999999</v>
      </c>
      <c r="W1652" s="47">
        <f t="shared" si="366"/>
        <v>458.82448009191</v>
      </c>
      <c r="X1652" s="50">
        <f t="shared" si="373"/>
        <v>150</v>
      </c>
      <c r="AD1652" s="52">
        <v>30</v>
      </c>
      <c r="AE1652" s="53">
        <v>386</v>
      </c>
      <c r="AF1652" s="52">
        <v>4</v>
      </c>
      <c r="AG1652">
        <f t="shared" si="374"/>
        <v>2638.8105</v>
      </c>
      <c r="AH1652">
        <f t="shared" si="380"/>
        <v>0.38599999999999995</v>
      </c>
      <c r="AI1652">
        <f t="shared" si="375"/>
        <v>2613.569</v>
      </c>
      <c r="AJ1652">
        <f t="shared" si="376"/>
        <v>0.17555476059438646</v>
      </c>
      <c r="AK1652">
        <f t="shared" si="377"/>
        <v>3160</v>
      </c>
      <c r="AL1652">
        <f t="shared" si="367"/>
        <v>0.15822784810126583</v>
      </c>
      <c r="AM1652">
        <f t="shared" si="378"/>
        <v>0.17499999999999999</v>
      </c>
      <c r="AN1652">
        <f t="shared" si="368"/>
        <v>6.5217391304347824E-2</v>
      </c>
      <c r="AO1652">
        <f t="shared" si="379"/>
        <v>0.04</v>
      </c>
      <c r="AQ1652">
        <f t="shared" si="369"/>
        <v>1</v>
      </c>
    </row>
    <row r="1653" spans="1:43" ht="15.75" thickBot="1">
      <c r="A1653" s="51">
        <f t="shared" si="370"/>
        <v>1643</v>
      </c>
      <c r="B1653" s="52">
        <v>1</v>
      </c>
      <c r="C1653" s="52">
        <v>3.16</v>
      </c>
      <c r="D1653" s="56">
        <v>0</v>
      </c>
      <c r="E1653" s="52">
        <v>1</v>
      </c>
      <c r="F1653" s="52">
        <v>1</v>
      </c>
      <c r="G1653" s="53">
        <v>2.59</v>
      </c>
      <c r="H1653" s="53">
        <v>2.6371379999999998</v>
      </c>
      <c r="I1653" s="52">
        <v>2</v>
      </c>
      <c r="J1653" s="53">
        <v>2.63</v>
      </c>
      <c r="K1653" s="53">
        <v>2.6476209999999996</v>
      </c>
      <c r="L1653" s="52">
        <v>30</v>
      </c>
      <c r="M1653" s="52">
        <v>1</v>
      </c>
      <c r="N1653" s="52">
        <v>20</v>
      </c>
      <c r="O1653" s="52">
        <v>28</v>
      </c>
      <c r="P1653" s="54">
        <v>74.824739500000007</v>
      </c>
      <c r="Q1653" s="54">
        <v>31.871612500000001</v>
      </c>
      <c r="R1653" s="55">
        <v>4.9033249999999997</v>
      </c>
      <c r="T1653" s="52">
        <v>175</v>
      </c>
      <c r="U1653" s="47">
        <f t="shared" si="371"/>
        <v>583.33333333333337</v>
      </c>
      <c r="V1653" s="47">
        <f t="shared" si="372"/>
        <v>1018.5808529999999</v>
      </c>
      <c r="W1653" s="47">
        <f t="shared" si="366"/>
        <v>560.35139914345984</v>
      </c>
      <c r="X1653" s="50">
        <f t="shared" si="373"/>
        <v>0</v>
      </c>
      <c r="AD1653" s="46">
        <v>0</v>
      </c>
      <c r="AE1653" s="53">
        <v>386</v>
      </c>
      <c r="AF1653" s="52">
        <v>4</v>
      </c>
      <c r="AG1653">
        <f t="shared" si="374"/>
        <v>2638.8105</v>
      </c>
      <c r="AH1653">
        <f t="shared" si="380"/>
        <v>0.38599999999999995</v>
      </c>
      <c r="AI1653">
        <f t="shared" si="375"/>
        <v>2613.569</v>
      </c>
      <c r="AJ1653">
        <f t="shared" si="376"/>
        <v>0.21440084388185654</v>
      </c>
      <c r="AK1653">
        <f t="shared" si="377"/>
        <v>3160</v>
      </c>
      <c r="AL1653">
        <f t="shared" si="367"/>
        <v>0.18459915611814348</v>
      </c>
      <c r="AM1653">
        <f t="shared" si="378"/>
        <v>0.17499999999999999</v>
      </c>
      <c r="AN1653">
        <f t="shared" si="368"/>
        <v>0</v>
      </c>
      <c r="AO1653">
        <f t="shared" si="379"/>
        <v>0.04</v>
      </c>
      <c r="AQ1653">
        <f t="shared" si="369"/>
        <v>1</v>
      </c>
    </row>
    <row r="1654" spans="1:43" ht="15.75" thickBot="1">
      <c r="A1654" s="51">
        <f t="shared" si="370"/>
        <v>1644</v>
      </c>
      <c r="B1654" s="52">
        <v>1</v>
      </c>
      <c r="C1654" s="52">
        <v>3.16</v>
      </c>
      <c r="D1654" s="52">
        <v>1</v>
      </c>
      <c r="E1654" s="52">
        <v>2.2999999999999998</v>
      </c>
      <c r="F1654" s="52">
        <v>1</v>
      </c>
      <c r="G1654" s="53">
        <v>2.59</v>
      </c>
      <c r="H1654" s="53">
        <v>2.6371379999999998</v>
      </c>
      <c r="I1654" s="52">
        <v>2</v>
      </c>
      <c r="J1654" s="53">
        <v>2.63</v>
      </c>
      <c r="K1654" s="53">
        <v>2.6476209999999996</v>
      </c>
      <c r="L1654" s="52">
        <v>30</v>
      </c>
      <c r="M1654" s="52">
        <v>1</v>
      </c>
      <c r="N1654" s="52">
        <v>20</v>
      </c>
      <c r="O1654" s="52">
        <v>28</v>
      </c>
      <c r="P1654" s="54">
        <v>85.612054499999999</v>
      </c>
      <c r="Q1654" s="54">
        <v>32.656144500000003</v>
      </c>
      <c r="R1654" s="55">
        <v>5.4426907499999997</v>
      </c>
      <c r="T1654" s="52">
        <v>175</v>
      </c>
      <c r="U1654" s="47">
        <f t="shared" si="371"/>
        <v>583.33333333333337</v>
      </c>
      <c r="V1654" s="47">
        <f t="shared" si="372"/>
        <v>1018.5808529999999</v>
      </c>
      <c r="W1654" s="47">
        <f t="shared" si="366"/>
        <v>494.06522885360482</v>
      </c>
      <c r="X1654" s="50">
        <f t="shared" si="373"/>
        <v>58.333333333333343</v>
      </c>
      <c r="AD1654" s="52">
        <v>10</v>
      </c>
      <c r="AE1654" s="53">
        <v>386</v>
      </c>
      <c r="AF1654" s="52">
        <v>4</v>
      </c>
      <c r="AG1654">
        <f t="shared" si="374"/>
        <v>2638.8105</v>
      </c>
      <c r="AH1654">
        <f t="shared" si="380"/>
        <v>0.38599999999999995</v>
      </c>
      <c r="AI1654">
        <f t="shared" si="375"/>
        <v>2613.569</v>
      </c>
      <c r="AJ1654">
        <f t="shared" si="376"/>
        <v>0.18903852504127683</v>
      </c>
      <c r="AK1654">
        <f t="shared" si="377"/>
        <v>3160</v>
      </c>
      <c r="AL1654">
        <f t="shared" si="367"/>
        <v>0.18459915611814348</v>
      </c>
      <c r="AM1654">
        <f t="shared" si="378"/>
        <v>0.17499999999999999</v>
      </c>
      <c r="AN1654">
        <f t="shared" si="368"/>
        <v>2.5362318840579715E-2</v>
      </c>
      <c r="AO1654">
        <f t="shared" si="379"/>
        <v>0.04</v>
      </c>
      <c r="AQ1654">
        <f t="shared" si="369"/>
        <v>1</v>
      </c>
    </row>
    <row r="1655" spans="1:43" ht="15.75" thickBot="1">
      <c r="A1655" s="51">
        <f t="shared" si="370"/>
        <v>1645</v>
      </c>
      <c r="B1655" s="52">
        <v>1</v>
      </c>
      <c r="C1655" s="52">
        <v>3.16</v>
      </c>
      <c r="D1655" s="52">
        <v>1</v>
      </c>
      <c r="E1655" s="52">
        <v>2.2999999999999998</v>
      </c>
      <c r="F1655" s="52">
        <v>1</v>
      </c>
      <c r="G1655" s="53">
        <v>2.59</v>
      </c>
      <c r="H1655" s="53">
        <v>2.6371379999999998</v>
      </c>
      <c r="I1655" s="52">
        <v>2</v>
      </c>
      <c r="J1655" s="53">
        <v>2.63</v>
      </c>
      <c r="K1655" s="53">
        <v>2.6476209999999996</v>
      </c>
      <c r="L1655" s="52">
        <v>30</v>
      </c>
      <c r="M1655" s="52">
        <v>1</v>
      </c>
      <c r="N1655" s="52">
        <v>20</v>
      </c>
      <c r="O1655" s="52">
        <v>28</v>
      </c>
      <c r="P1655" s="54">
        <v>83.356525000000005</v>
      </c>
      <c r="Q1655" s="54">
        <v>32.263878499999997</v>
      </c>
      <c r="R1655" s="55">
        <v>4.8150651500000006</v>
      </c>
      <c r="T1655" s="52">
        <v>175</v>
      </c>
      <c r="U1655" s="47">
        <f t="shared" si="371"/>
        <v>583.33333333333337</v>
      </c>
      <c r="V1655" s="47">
        <f t="shared" si="372"/>
        <v>1018.5808529999999</v>
      </c>
      <c r="W1655" s="47">
        <f t="shared" si="366"/>
        <v>427.77905856374974</v>
      </c>
      <c r="X1655" s="50">
        <f t="shared" si="373"/>
        <v>116.66666666666669</v>
      </c>
      <c r="AD1655" s="52">
        <v>20</v>
      </c>
      <c r="AE1655" s="53">
        <v>386</v>
      </c>
      <c r="AF1655" s="52">
        <v>4</v>
      </c>
      <c r="AG1655">
        <f t="shared" si="374"/>
        <v>2638.8105</v>
      </c>
      <c r="AH1655">
        <f t="shared" si="380"/>
        <v>0.38599999999999995</v>
      </c>
      <c r="AI1655">
        <f t="shared" si="375"/>
        <v>2613.569</v>
      </c>
      <c r="AJ1655">
        <f t="shared" si="376"/>
        <v>0.16367620620069712</v>
      </c>
      <c r="AK1655">
        <f t="shared" si="377"/>
        <v>3160</v>
      </c>
      <c r="AL1655">
        <f t="shared" si="367"/>
        <v>0.18459915611814348</v>
      </c>
      <c r="AM1655">
        <f t="shared" si="378"/>
        <v>0.17499999999999999</v>
      </c>
      <c r="AN1655">
        <f t="shared" si="368"/>
        <v>5.072463768115943E-2</v>
      </c>
      <c r="AO1655">
        <f t="shared" si="379"/>
        <v>0.04</v>
      </c>
      <c r="AQ1655">
        <f t="shared" si="369"/>
        <v>1</v>
      </c>
    </row>
    <row r="1656" spans="1:43" ht="15.75" thickBot="1">
      <c r="A1656" s="51">
        <f t="shared" si="370"/>
        <v>1646</v>
      </c>
      <c r="B1656" s="52">
        <v>1</v>
      </c>
      <c r="C1656" s="52">
        <v>3.16</v>
      </c>
      <c r="D1656" s="52">
        <v>1</v>
      </c>
      <c r="E1656" s="52">
        <v>2.2999999999999998</v>
      </c>
      <c r="F1656" s="52">
        <v>1</v>
      </c>
      <c r="G1656" s="53">
        <v>2.59</v>
      </c>
      <c r="H1656" s="53">
        <v>2.6371379999999998</v>
      </c>
      <c r="I1656" s="52">
        <v>2</v>
      </c>
      <c r="J1656" s="53">
        <v>2.63</v>
      </c>
      <c r="K1656" s="53">
        <v>2.6476209999999996</v>
      </c>
      <c r="L1656" s="52">
        <v>30</v>
      </c>
      <c r="M1656" s="52">
        <v>1</v>
      </c>
      <c r="N1656" s="52">
        <v>20</v>
      </c>
      <c r="O1656" s="52">
        <v>28</v>
      </c>
      <c r="P1656" s="54">
        <v>80.218396999999996</v>
      </c>
      <c r="Q1656" s="54">
        <v>31.087080499999999</v>
      </c>
      <c r="R1656" s="55">
        <v>4.6973853500000002</v>
      </c>
      <c r="T1656" s="52">
        <v>175</v>
      </c>
      <c r="U1656" s="47">
        <f t="shared" si="371"/>
        <v>583.33333333333337</v>
      </c>
      <c r="V1656" s="47">
        <f t="shared" si="372"/>
        <v>1018.5808529999999</v>
      </c>
      <c r="W1656" s="47">
        <f t="shared" si="366"/>
        <v>361.49288827389472</v>
      </c>
      <c r="X1656" s="50">
        <f t="shared" si="373"/>
        <v>175</v>
      </c>
      <c r="AD1656" s="52">
        <v>30</v>
      </c>
      <c r="AE1656" s="53">
        <v>386</v>
      </c>
      <c r="AF1656" s="52">
        <v>4</v>
      </c>
      <c r="AG1656">
        <f t="shared" si="374"/>
        <v>2638.8105</v>
      </c>
      <c r="AH1656">
        <f t="shared" si="380"/>
        <v>0.38599999999999995</v>
      </c>
      <c r="AI1656">
        <f t="shared" si="375"/>
        <v>2613.569</v>
      </c>
      <c r="AJ1656">
        <f t="shared" si="376"/>
        <v>0.1383138873601174</v>
      </c>
      <c r="AK1656">
        <f t="shared" si="377"/>
        <v>3160</v>
      </c>
      <c r="AL1656">
        <f t="shared" si="367"/>
        <v>0.18459915611814348</v>
      </c>
      <c r="AM1656">
        <f t="shared" si="378"/>
        <v>0.17499999999999999</v>
      </c>
      <c r="AN1656">
        <f t="shared" si="368"/>
        <v>7.6086956521739135E-2</v>
      </c>
      <c r="AO1656">
        <f t="shared" si="379"/>
        <v>0.04</v>
      </c>
      <c r="AQ1656">
        <f t="shared" si="369"/>
        <v>1</v>
      </c>
    </row>
    <row r="1657" spans="1:43" ht="15.75" thickBot="1">
      <c r="A1657" s="51">
        <f t="shared" si="370"/>
        <v>1647</v>
      </c>
      <c r="B1657" s="52">
        <v>1</v>
      </c>
      <c r="C1657" s="52">
        <v>3.16</v>
      </c>
      <c r="D1657" s="52">
        <v>1</v>
      </c>
      <c r="E1657" s="52">
        <v>2.2999999999999998</v>
      </c>
      <c r="F1657" s="52">
        <v>1</v>
      </c>
      <c r="G1657" s="53">
        <v>2.59</v>
      </c>
      <c r="H1657" s="53">
        <v>2.6371379999999998</v>
      </c>
      <c r="I1657" s="52">
        <v>2</v>
      </c>
      <c r="J1657" s="53">
        <v>2.63</v>
      </c>
      <c r="K1657" s="53">
        <v>2.6476209999999996</v>
      </c>
      <c r="L1657" s="52">
        <v>25</v>
      </c>
      <c r="M1657" s="52">
        <v>1</v>
      </c>
      <c r="N1657" s="52">
        <v>20</v>
      </c>
      <c r="O1657" s="52">
        <v>28</v>
      </c>
      <c r="P1657" s="54">
        <v>84.729455999999999</v>
      </c>
      <c r="Q1657" s="54">
        <v>32.656144500000003</v>
      </c>
      <c r="R1657" s="55">
        <v>4.1776328999999999</v>
      </c>
      <c r="T1657" s="52">
        <v>175</v>
      </c>
      <c r="U1657" s="47">
        <f t="shared" si="371"/>
        <v>700</v>
      </c>
      <c r="V1657" s="47">
        <f t="shared" si="372"/>
        <v>1018.5808529999999</v>
      </c>
      <c r="W1657" s="47">
        <f t="shared" ref="W1657:W1720" si="381">(AJ1657*AVERAGE(G1657:H1657)*1000)</f>
        <v>384.31546842432556</v>
      </c>
      <c r="X1657" s="50">
        <f t="shared" si="373"/>
        <v>70</v>
      </c>
      <c r="AD1657" s="52">
        <v>10</v>
      </c>
      <c r="AE1657" s="53">
        <v>386</v>
      </c>
      <c r="AF1657" s="52">
        <v>4</v>
      </c>
      <c r="AG1657">
        <f t="shared" si="374"/>
        <v>2638.8105</v>
      </c>
      <c r="AH1657">
        <f t="shared" si="380"/>
        <v>0.38599999999999995</v>
      </c>
      <c r="AI1657">
        <f t="shared" si="375"/>
        <v>2613.569</v>
      </c>
      <c r="AJ1657">
        <f t="shared" si="376"/>
        <v>0.1470462300495321</v>
      </c>
      <c r="AK1657">
        <f t="shared" si="377"/>
        <v>3160</v>
      </c>
      <c r="AL1657">
        <f t="shared" ref="AL1657:AL1720" si="382">(U1657/AK1657)</f>
        <v>0.22151898734177214</v>
      </c>
      <c r="AM1657">
        <f t="shared" si="378"/>
        <v>0.17499999999999999</v>
      </c>
      <c r="AN1657">
        <f t="shared" ref="AN1657:AN1720" si="383">(X1657/(E1657*1000))</f>
        <v>3.0434782608695653E-2</v>
      </c>
      <c r="AO1657">
        <f t="shared" si="379"/>
        <v>0.04</v>
      </c>
      <c r="AQ1657">
        <f t="shared" ref="AQ1657:AQ1720" si="384">SUM(AH1657,AJ1657,AL1657,AM1657,AN1657,AO1657)</f>
        <v>0.99999999999999978</v>
      </c>
    </row>
    <row r="1658" spans="1:43" ht="15.75" thickBot="1">
      <c r="A1658" s="51">
        <f t="shared" si="370"/>
        <v>1648</v>
      </c>
      <c r="B1658" s="52">
        <v>1</v>
      </c>
      <c r="C1658" s="52">
        <v>3.16</v>
      </c>
      <c r="D1658" s="52">
        <v>1</v>
      </c>
      <c r="E1658" s="52">
        <v>2.2999999999999998</v>
      </c>
      <c r="F1658" s="52">
        <v>1</v>
      </c>
      <c r="G1658" s="53">
        <v>2.59</v>
      </c>
      <c r="H1658" s="53">
        <v>2.6371379999999998</v>
      </c>
      <c r="I1658" s="52">
        <v>2</v>
      </c>
      <c r="J1658" s="53">
        <v>2.63</v>
      </c>
      <c r="K1658" s="53">
        <v>2.6476209999999996</v>
      </c>
      <c r="L1658" s="52">
        <v>25</v>
      </c>
      <c r="M1658" s="52">
        <v>1</v>
      </c>
      <c r="N1658" s="52">
        <v>20</v>
      </c>
      <c r="O1658" s="52">
        <v>28</v>
      </c>
      <c r="P1658" s="54">
        <v>85.906254000000004</v>
      </c>
      <c r="Q1658" s="54">
        <v>34.029075499999998</v>
      </c>
      <c r="R1658" s="55">
        <v>4.6679653999999999</v>
      </c>
      <c r="T1658" s="52">
        <v>175</v>
      </c>
      <c r="U1658" s="47">
        <f t="shared" si="371"/>
        <v>700</v>
      </c>
      <c r="V1658" s="47">
        <f t="shared" si="372"/>
        <v>1018.5808529999999</v>
      </c>
      <c r="W1658" s="47">
        <f t="shared" si="381"/>
        <v>304.77206407649965</v>
      </c>
      <c r="X1658" s="50">
        <f t="shared" si="373"/>
        <v>140</v>
      </c>
      <c r="AD1658" s="52">
        <v>20</v>
      </c>
      <c r="AE1658" s="53">
        <v>386</v>
      </c>
      <c r="AF1658" s="52">
        <v>4</v>
      </c>
      <c r="AG1658">
        <f t="shared" si="374"/>
        <v>2638.8105</v>
      </c>
      <c r="AH1658">
        <f t="shared" si="380"/>
        <v>0.38599999999999995</v>
      </c>
      <c r="AI1658">
        <f t="shared" si="375"/>
        <v>2613.569</v>
      </c>
      <c r="AJ1658">
        <f t="shared" si="376"/>
        <v>0.11661144744083651</v>
      </c>
      <c r="AK1658">
        <f t="shared" si="377"/>
        <v>3160</v>
      </c>
      <c r="AL1658">
        <f t="shared" si="382"/>
        <v>0.22151898734177214</v>
      </c>
      <c r="AM1658">
        <f t="shared" si="378"/>
        <v>0.17499999999999999</v>
      </c>
      <c r="AN1658">
        <f t="shared" si="383"/>
        <v>6.0869565217391307E-2</v>
      </c>
      <c r="AO1658">
        <f t="shared" si="379"/>
        <v>0.04</v>
      </c>
      <c r="AQ1658">
        <f t="shared" si="384"/>
        <v>0.99999999999999989</v>
      </c>
    </row>
    <row r="1659" spans="1:43" ht="15.75" thickBot="1">
      <c r="A1659" s="51">
        <f t="shared" si="370"/>
        <v>1649</v>
      </c>
      <c r="B1659" s="52">
        <v>1</v>
      </c>
      <c r="C1659" s="52">
        <v>3.16</v>
      </c>
      <c r="D1659" s="52">
        <v>1</v>
      </c>
      <c r="E1659" s="52">
        <v>2.2999999999999998</v>
      </c>
      <c r="F1659" s="52">
        <v>1</v>
      </c>
      <c r="G1659" s="53">
        <v>2.59</v>
      </c>
      <c r="H1659" s="53">
        <v>2.6371379999999998</v>
      </c>
      <c r="I1659" s="52">
        <v>2</v>
      </c>
      <c r="J1659" s="53">
        <v>2.63</v>
      </c>
      <c r="K1659" s="53">
        <v>2.6476209999999996</v>
      </c>
      <c r="L1659" s="52">
        <v>25</v>
      </c>
      <c r="M1659" s="52">
        <v>1</v>
      </c>
      <c r="N1659" s="52">
        <v>20</v>
      </c>
      <c r="O1659" s="52">
        <v>28</v>
      </c>
      <c r="P1659" s="54">
        <v>91.397977999999995</v>
      </c>
      <c r="Q1659" s="54">
        <v>33.440676500000002</v>
      </c>
      <c r="R1659" s="55">
        <v>4.3345393000000003</v>
      </c>
      <c r="T1659" s="52">
        <v>175</v>
      </c>
      <c r="U1659" s="47">
        <f t="shared" si="371"/>
        <v>700</v>
      </c>
      <c r="V1659" s="47">
        <f t="shared" si="372"/>
        <v>1018.5808529999999</v>
      </c>
      <c r="W1659" s="47">
        <f t="shared" si="381"/>
        <v>225.22865972867345</v>
      </c>
      <c r="X1659" s="50">
        <f t="shared" si="373"/>
        <v>210</v>
      </c>
      <c r="AD1659" s="52">
        <v>30</v>
      </c>
      <c r="AE1659" s="53">
        <v>386</v>
      </c>
      <c r="AF1659" s="52">
        <v>4</v>
      </c>
      <c r="AG1659">
        <f t="shared" si="374"/>
        <v>2638.8105</v>
      </c>
      <c r="AH1659">
        <f t="shared" si="380"/>
        <v>0.38599999999999995</v>
      </c>
      <c r="AI1659">
        <f t="shared" si="375"/>
        <v>2613.569</v>
      </c>
      <c r="AJ1659">
        <f t="shared" si="376"/>
        <v>8.6176664832140815E-2</v>
      </c>
      <c r="AK1659">
        <f t="shared" si="377"/>
        <v>3160</v>
      </c>
      <c r="AL1659">
        <f t="shared" si="382"/>
        <v>0.22151898734177214</v>
      </c>
      <c r="AM1659">
        <f t="shared" si="378"/>
        <v>0.17499999999999999</v>
      </c>
      <c r="AN1659">
        <f t="shared" si="383"/>
        <v>9.1304347826086957E-2</v>
      </c>
      <c r="AO1659">
        <f t="shared" si="379"/>
        <v>0.04</v>
      </c>
      <c r="AQ1659">
        <f t="shared" si="384"/>
        <v>0.99999999999999989</v>
      </c>
    </row>
    <row r="1660" spans="1:43" ht="15.75" thickBot="1">
      <c r="A1660" s="51">
        <f t="shared" si="370"/>
        <v>1650</v>
      </c>
      <c r="B1660" s="52">
        <v>1</v>
      </c>
      <c r="C1660" s="52">
        <v>3.16</v>
      </c>
      <c r="D1660" s="52">
        <v>1</v>
      </c>
      <c r="E1660" s="52">
        <v>2.2999999999999998</v>
      </c>
      <c r="F1660" s="52">
        <v>1</v>
      </c>
      <c r="G1660" s="53">
        <v>2.59</v>
      </c>
      <c r="H1660" s="53">
        <v>2.6371379999999998</v>
      </c>
      <c r="I1660" s="52">
        <v>2</v>
      </c>
      <c r="J1660" s="53">
        <v>2.63</v>
      </c>
      <c r="K1660" s="53">
        <v>2.6476209999999996</v>
      </c>
      <c r="L1660" s="52">
        <v>20</v>
      </c>
      <c r="M1660" s="52">
        <v>1</v>
      </c>
      <c r="N1660" s="52">
        <v>20</v>
      </c>
      <c r="O1660" s="52">
        <v>28</v>
      </c>
      <c r="P1660" s="54">
        <v>95.222571500000001</v>
      </c>
      <c r="Q1660" s="54">
        <v>33.931009000000003</v>
      </c>
      <c r="R1660" s="55">
        <v>3.1283213499999998</v>
      </c>
      <c r="T1660" s="52">
        <v>175</v>
      </c>
      <c r="U1660" s="47">
        <f t="shared" si="371"/>
        <v>875</v>
      </c>
      <c r="V1660" s="47">
        <f t="shared" si="372"/>
        <v>1018.5808529999999</v>
      </c>
      <c r="W1660" s="47">
        <f t="shared" si="381"/>
        <v>20.832316910842437</v>
      </c>
      <c r="X1660" s="50">
        <f t="shared" si="373"/>
        <v>262.5</v>
      </c>
      <c r="AD1660" s="52">
        <v>30</v>
      </c>
      <c r="AE1660" s="53">
        <v>386</v>
      </c>
      <c r="AF1660" s="52">
        <v>4</v>
      </c>
      <c r="AG1660">
        <f t="shared" si="374"/>
        <v>2638.8105</v>
      </c>
      <c r="AH1660">
        <f t="shared" si="380"/>
        <v>0.38599999999999995</v>
      </c>
      <c r="AI1660">
        <f t="shared" si="375"/>
        <v>2613.569</v>
      </c>
      <c r="AJ1660">
        <f t="shared" si="376"/>
        <v>7.9708310401762628E-3</v>
      </c>
      <c r="AK1660">
        <f t="shared" si="377"/>
        <v>3160</v>
      </c>
      <c r="AL1660">
        <f t="shared" si="382"/>
        <v>0.27689873417721517</v>
      </c>
      <c r="AM1660">
        <f t="shared" si="378"/>
        <v>0.17499999999999999</v>
      </c>
      <c r="AN1660">
        <f t="shared" si="383"/>
        <v>0.11413043478260869</v>
      </c>
      <c r="AO1660">
        <f t="shared" si="379"/>
        <v>0.04</v>
      </c>
      <c r="AQ1660">
        <f t="shared" si="384"/>
        <v>1</v>
      </c>
    </row>
    <row r="1661" spans="1:43" ht="15.75" thickBot="1">
      <c r="A1661" s="51">
        <f t="shared" si="370"/>
        <v>1651</v>
      </c>
      <c r="B1661" s="52">
        <v>1</v>
      </c>
      <c r="C1661" s="52">
        <v>3.16</v>
      </c>
      <c r="D1661" s="56">
        <v>0</v>
      </c>
      <c r="E1661" s="52">
        <v>1</v>
      </c>
      <c r="F1661" s="52">
        <v>1</v>
      </c>
      <c r="G1661" s="53">
        <v>2.59</v>
      </c>
      <c r="H1661" s="53">
        <v>2.6371379999999998</v>
      </c>
      <c r="I1661" s="52">
        <v>2</v>
      </c>
      <c r="J1661" s="53">
        <v>2.63</v>
      </c>
      <c r="K1661" s="53">
        <v>2.6476209999999996</v>
      </c>
      <c r="L1661" s="52">
        <v>50</v>
      </c>
      <c r="M1661" s="52">
        <v>2</v>
      </c>
      <c r="N1661" s="52">
        <v>30</v>
      </c>
      <c r="O1661" s="52">
        <v>7</v>
      </c>
      <c r="P1661" s="54">
        <v>35.990405500000001</v>
      </c>
      <c r="Q1661" s="54">
        <v>26.3798885</v>
      </c>
      <c r="R1661" s="55">
        <v>0</v>
      </c>
      <c r="T1661" s="52">
        <v>175</v>
      </c>
      <c r="U1661" s="47">
        <f t="shared" si="371"/>
        <v>350</v>
      </c>
      <c r="V1661" s="47">
        <f t="shared" si="372"/>
        <v>960.52702199999999</v>
      </c>
      <c r="W1661" s="47">
        <f t="shared" si="381"/>
        <v>810.8349698860759</v>
      </c>
      <c r="X1661" s="50">
        <f t="shared" si="373"/>
        <v>0</v>
      </c>
      <c r="AD1661" s="46">
        <v>0</v>
      </c>
      <c r="AE1661" s="53">
        <v>364</v>
      </c>
      <c r="AF1661" s="52">
        <v>4</v>
      </c>
      <c r="AG1661">
        <f t="shared" si="374"/>
        <v>2638.8105</v>
      </c>
      <c r="AH1661">
        <f t="shared" si="380"/>
        <v>0.36399999999999999</v>
      </c>
      <c r="AI1661">
        <f t="shared" si="375"/>
        <v>2613.569</v>
      </c>
      <c r="AJ1661">
        <f t="shared" si="376"/>
        <v>0.31024050632911393</v>
      </c>
      <c r="AK1661">
        <f t="shared" si="377"/>
        <v>3160</v>
      </c>
      <c r="AL1661">
        <f t="shared" si="382"/>
        <v>0.11075949367088607</v>
      </c>
      <c r="AM1661">
        <f t="shared" si="378"/>
        <v>0.17499999999999999</v>
      </c>
      <c r="AN1661">
        <f t="shared" si="383"/>
        <v>0</v>
      </c>
      <c r="AO1661">
        <f t="shared" si="379"/>
        <v>0.04</v>
      </c>
      <c r="AQ1661">
        <f t="shared" si="384"/>
        <v>1</v>
      </c>
    </row>
    <row r="1662" spans="1:43" ht="15.75" thickBot="1">
      <c r="A1662" s="51">
        <f t="shared" si="370"/>
        <v>1652</v>
      </c>
      <c r="B1662" s="52">
        <v>1</v>
      </c>
      <c r="C1662" s="52">
        <v>3.16</v>
      </c>
      <c r="D1662" s="52">
        <v>1</v>
      </c>
      <c r="E1662" s="52">
        <v>2.2999999999999998</v>
      </c>
      <c r="F1662" s="52">
        <v>1</v>
      </c>
      <c r="G1662" s="53">
        <v>2.59</v>
      </c>
      <c r="H1662" s="53">
        <v>2.6371379999999998</v>
      </c>
      <c r="I1662" s="52">
        <v>2</v>
      </c>
      <c r="J1662" s="53">
        <v>2.63</v>
      </c>
      <c r="K1662" s="53">
        <v>2.6476209999999996</v>
      </c>
      <c r="L1662" s="52">
        <v>50</v>
      </c>
      <c r="M1662" s="52">
        <v>2</v>
      </c>
      <c r="N1662" s="52">
        <v>30</v>
      </c>
      <c r="O1662" s="52">
        <v>7</v>
      </c>
      <c r="P1662" s="54">
        <v>54.426907499999999</v>
      </c>
      <c r="Q1662" s="54">
        <v>29.616083</v>
      </c>
      <c r="R1662" s="55">
        <v>0</v>
      </c>
      <c r="T1662" s="52">
        <v>175</v>
      </c>
      <c r="U1662" s="47">
        <f t="shared" si="371"/>
        <v>350</v>
      </c>
      <c r="V1662" s="47">
        <f t="shared" si="372"/>
        <v>1018.5808529999999</v>
      </c>
      <c r="W1662" s="47">
        <f t="shared" si="381"/>
        <v>713.56474971216312</v>
      </c>
      <c r="X1662" s="50">
        <f t="shared" si="373"/>
        <v>35</v>
      </c>
      <c r="AD1662" s="52">
        <v>10</v>
      </c>
      <c r="AE1662" s="53">
        <v>386</v>
      </c>
      <c r="AF1662" s="52">
        <v>4</v>
      </c>
      <c r="AG1662">
        <f t="shared" si="374"/>
        <v>2638.8105</v>
      </c>
      <c r="AH1662">
        <f t="shared" si="380"/>
        <v>0.38599999999999995</v>
      </c>
      <c r="AI1662">
        <f t="shared" si="375"/>
        <v>2613.569</v>
      </c>
      <c r="AJ1662">
        <f t="shared" si="376"/>
        <v>0.27302311502476617</v>
      </c>
      <c r="AK1662">
        <f t="shared" si="377"/>
        <v>3160</v>
      </c>
      <c r="AL1662">
        <f t="shared" si="382"/>
        <v>0.11075949367088607</v>
      </c>
      <c r="AM1662">
        <f t="shared" si="378"/>
        <v>0.17499999999999999</v>
      </c>
      <c r="AN1662">
        <f t="shared" si="383"/>
        <v>1.5217391304347827E-2</v>
      </c>
      <c r="AO1662">
        <f t="shared" si="379"/>
        <v>0.04</v>
      </c>
      <c r="AQ1662">
        <f t="shared" si="384"/>
        <v>1</v>
      </c>
    </row>
    <row r="1663" spans="1:43" ht="15.75" thickBot="1">
      <c r="A1663" s="51">
        <f t="shared" si="370"/>
        <v>1653</v>
      </c>
      <c r="B1663" s="52">
        <v>1</v>
      </c>
      <c r="C1663" s="52">
        <v>3.16</v>
      </c>
      <c r="D1663" s="56">
        <v>0</v>
      </c>
      <c r="E1663" s="52">
        <v>1</v>
      </c>
      <c r="F1663" s="52">
        <v>1</v>
      </c>
      <c r="G1663" s="53">
        <v>2.59</v>
      </c>
      <c r="H1663" s="53">
        <v>2.6371379999999998</v>
      </c>
      <c r="I1663" s="52">
        <v>2</v>
      </c>
      <c r="J1663" s="53">
        <v>2.63</v>
      </c>
      <c r="K1663" s="53">
        <v>2.6476209999999996</v>
      </c>
      <c r="L1663" s="52">
        <v>40</v>
      </c>
      <c r="M1663" s="52">
        <v>2</v>
      </c>
      <c r="N1663" s="52">
        <v>30</v>
      </c>
      <c r="O1663" s="52">
        <v>7</v>
      </c>
      <c r="P1663" s="54">
        <v>47.5622525</v>
      </c>
      <c r="Q1663" s="54">
        <v>28.733484499999999</v>
      </c>
      <c r="R1663" s="55">
        <v>0</v>
      </c>
      <c r="T1663" s="52">
        <v>175</v>
      </c>
      <c r="U1663" s="47">
        <f t="shared" si="371"/>
        <v>437.5</v>
      </c>
      <c r="V1663" s="47">
        <f t="shared" si="372"/>
        <v>1018.5808529999999</v>
      </c>
      <c r="W1663" s="47">
        <f t="shared" si="381"/>
        <v>680.96705710759511</v>
      </c>
      <c r="X1663" s="50">
        <f t="shared" si="373"/>
        <v>0</v>
      </c>
      <c r="AD1663" s="46">
        <v>0</v>
      </c>
      <c r="AE1663" s="53">
        <v>386</v>
      </c>
      <c r="AF1663" s="52">
        <v>4</v>
      </c>
      <c r="AG1663">
        <f t="shared" si="374"/>
        <v>2638.8105</v>
      </c>
      <c r="AH1663">
        <f t="shared" si="380"/>
        <v>0.38599999999999995</v>
      </c>
      <c r="AI1663">
        <f t="shared" si="375"/>
        <v>2613.569</v>
      </c>
      <c r="AJ1663">
        <f t="shared" si="376"/>
        <v>0.26055063291139247</v>
      </c>
      <c r="AK1663">
        <f t="shared" si="377"/>
        <v>3160</v>
      </c>
      <c r="AL1663">
        <f t="shared" si="382"/>
        <v>0.13844936708860758</v>
      </c>
      <c r="AM1663">
        <f t="shared" si="378"/>
        <v>0.17499999999999999</v>
      </c>
      <c r="AN1663">
        <f t="shared" si="383"/>
        <v>0</v>
      </c>
      <c r="AO1663">
        <f t="shared" si="379"/>
        <v>0.04</v>
      </c>
      <c r="AQ1663">
        <f t="shared" si="384"/>
        <v>1</v>
      </c>
    </row>
    <row r="1664" spans="1:43" ht="15.75" thickBot="1">
      <c r="A1664" s="51">
        <f t="shared" si="370"/>
        <v>1654</v>
      </c>
      <c r="B1664" s="52">
        <v>1</v>
      </c>
      <c r="C1664" s="52">
        <v>3.16</v>
      </c>
      <c r="D1664" s="52">
        <v>1</v>
      </c>
      <c r="E1664" s="52">
        <v>2.2999999999999998</v>
      </c>
      <c r="F1664" s="52">
        <v>1</v>
      </c>
      <c r="G1664" s="53">
        <v>2.59</v>
      </c>
      <c r="H1664" s="53">
        <v>2.6371379999999998</v>
      </c>
      <c r="I1664" s="52">
        <v>2</v>
      </c>
      <c r="J1664" s="53">
        <v>2.63</v>
      </c>
      <c r="K1664" s="53">
        <v>2.6476209999999996</v>
      </c>
      <c r="L1664" s="52">
        <v>40</v>
      </c>
      <c r="M1664" s="52">
        <v>2</v>
      </c>
      <c r="N1664" s="52">
        <v>30</v>
      </c>
      <c r="O1664" s="52">
        <v>7</v>
      </c>
      <c r="P1664" s="54">
        <v>59.232165999999999</v>
      </c>
      <c r="Q1664" s="54">
        <v>29.518016499999998</v>
      </c>
      <c r="R1664" s="55">
        <v>0</v>
      </c>
      <c r="T1664" s="52">
        <v>175</v>
      </c>
      <c r="U1664" s="47">
        <f t="shared" si="371"/>
        <v>437.5</v>
      </c>
      <c r="V1664" s="47">
        <f t="shared" si="372"/>
        <v>1018.5808529999999</v>
      </c>
      <c r="W1664" s="47">
        <f t="shared" si="381"/>
        <v>631.25242939020382</v>
      </c>
      <c r="X1664" s="50">
        <f t="shared" si="373"/>
        <v>43.75</v>
      </c>
      <c r="AD1664" s="52">
        <v>10</v>
      </c>
      <c r="AE1664" s="53">
        <v>386</v>
      </c>
      <c r="AF1664" s="52">
        <v>4</v>
      </c>
      <c r="AG1664">
        <f t="shared" si="374"/>
        <v>2638.8105</v>
      </c>
      <c r="AH1664">
        <f t="shared" si="380"/>
        <v>0.38599999999999995</v>
      </c>
      <c r="AI1664">
        <f t="shared" si="375"/>
        <v>2613.569</v>
      </c>
      <c r="AJ1664">
        <f t="shared" si="376"/>
        <v>0.24152889378095765</v>
      </c>
      <c r="AK1664">
        <f t="shared" si="377"/>
        <v>3160</v>
      </c>
      <c r="AL1664">
        <f t="shared" si="382"/>
        <v>0.13844936708860758</v>
      </c>
      <c r="AM1664">
        <f t="shared" si="378"/>
        <v>0.17499999999999999</v>
      </c>
      <c r="AN1664">
        <f t="shared" si="383"/>
        <v>1.9021739130434784E-2</v>
      </c>
      <c r="AO1664">
        <f t="shared" si="379"/>
        <v>0.04</v>
      </c>
      <c r="AQ1664">
        <f t="shared" si="384"/>
        <v>1</v>
      </c>
    </row>
    <row r="1665" spans="1:43" ht="15.75" thickBot="1">
      <c r="A1665" s="51">
        <f t="shared" si="370"/>
        <v>1655</v>
      </c>
      <c r="B1665" s="52">
        <v>1</v>
      </c>
      <c r="C1665" s="52">
        <v>3.16</v>
      </c>
      <c r="D1665" s="52">
        <v>1</v>
      </c>
      <c r="E1665" s="52">
        <v>2.2999999999999998</v>
      </c>
      <c r="F1665" s="52">
        <v>1</v>
      </c>
      <c r="G1665" s="53">
        <v>2.59</v>
      </c>
      <c r="H1665" s="53">
        <v>2.6371379999999998</v>
      </c>
      <c r="I1665" s="52">
        <v>2</v>
      </c>
      <c r="J1665" s="53">
        <v>2.63</v>
      </c>
      <c r="K1665" s="53">
        <v>2.6476209999999996</v>
      </c>
      <c r="L1665" s="52">
        <v>40</v>
      </c>
      <c r="M1665" s="52">
        <v>2</v>
      </c>
      <c r="N1665" s="52">
        <v>30</v>
      </c>
      <c r="O1665" s="52">
        <v>7</v>
      </c>
      <c r="P1665" s="54">
        <v>66.587153499999999</v>
      </c>
      <c r="Q1665" s="54">
        <v>30.792881000000001</v>
      </c>
      <c r="R1665" s="55">
        <v>0</v>
      </c>
      <c r="T1665" s="52">
        <v>175</v>
      </c>
      <c r="U1665" s="47">
        <f t="shared" si="371"/>
        <v>437.5</v>
      </c>
      <c r="V1665" s="47">
        <f t="shared" si="372"/>
        <v>1018.5808529999999</v>
      </c>
      <c r="W1665" s="47">
        <f t="shared" si="381"/>
        <v>581.53780167281229</v>
      </c>
      <c r="X1665" s="50">
        <f t="shared" si="373"/>
        <v>87.5</v>
      </c>
      <c r="AD1665" s="52">
        <v>20</v>
      </c>
      <c r="AE1665" s="53">
        <v>386</v>
      </c>
      <c r="AF1665" s="52">
        <v>4</v>
      </c>
      <c r="AG1665">
        <f t="shared" si="374"/>
        <v>2638.8105</v>
      </c>
      <c r="AH1665">
        <f t="shared" si="380"/>
        <v>0.38599999999999995</v>
      </c>
      <c r="AI1665">
        <f t="shared" si="375"/>
        <v>2613.569</v>
      </c>
      <c r="AJ1665">
        <f t="shared" si="376"/>
        <v>0.22250715465052284</v>
      </c>
      <c r="AK1665">
        <f t="shared" si="377"/>
        <v>3160</v>
      </c>
      <c r="AL1665">
        <f t="shared" si="382"/>
        <v>0.13844936708860758</v>
      </c>
      <c r="AM1665">
        <f t="shared" si="378"/>
        <v>0.17499999999999999</v>
      </c>
      <c r="AN1665">
        <f t="shared" si="383"/>
        <v>3.8043478260869568E-2</v>
      </c>
      <c r="AO1665">
        <f t="shared" si="379"/>
        <v>0.04</v>
      </c>
      <c r="AQ1665">
        <f t="shared" si="384"/>
        <v>1</v>
      </c>
    </row>
    <row r="1666" spans="1:43" ht="15.75" thickBot="1">
      <c r="A1666" s="51">
        <f t="shared" si="370"/>
        <v>1656</v>
      </c>
      <c r="B1666" s="52">
        <v>1</v>
      </c>
      <c r="C1666" s="52">
        <v>3.16</v>
      </c>
      <c r="D1666" s="56">
        <v>0</v>
      </c>
      <c r="E1666" s="52">
        <v>1</v>
      </c>
      <c r="F1666" s="52">
        <v>1</v>
      </c>
      <c r="G1666" s="53">
        <v>2.59</v>
      </c>
      <c r="H1666" s="53">
        <v>2.6371379999999998</v>
      </c>
      <c r="I1666" s="52">
        <v>2</v>
      </c>
      <c r="J1666" s="53">
        <v>2.63</v>
      </c>
      <c r="K1666" s="53">
        <v>2.6476209999999996</v>
      </c>
      <c r="L1666" s="52">
        <v>35</v>
      </c>
      <c r="M1666" s="52">
        <v>2</v>
      </c>
      <c r="N1666" s="52">
        <v>30</v>
      </c>
      <c r="O1666" s="52">
        <v>7</v>
      </c>
      <c r="P1666" s="54">
        <v>49.817782000000001</v>
      </c>
      <c r="Q1666" s="54">
        <v>29.714149499999998</v>
      </c>
      <c r="R1666" s="55">
        <v>0</v>
      </c>
      <c r="T1666" s="52">
        <v>175</v>
      </c>
      <c r="U1666" s="47">
        <f t="shared" si="371"/>
        <v>500.00000000000006</v>
      </c>
      <c r="V1666" s="47">
        <f t="shared" si="372"/>
        <v>1018.5808529999999</v>
      </c>
      <c r="W1666" s="47">
        <f t="shared" si="381"/>
        <v>629.2746322658229</v>
      </c>
      <c r="X1666" s="50">
        <f t="shared" si="373"/>
        <v>0</v>
      </c>
      <c r="AD1666" s="46">
        <v>0</v>
      </c>
      <c r="AE1666" s="53">
        <v>386</v>
      </c>
      <c r="AF1666" s="52">
        <v>4</v>
      </c>
      <c r="AG1666">
        <f t="shared" si="374"/>
        <v>2638.8105</v>
      </c>
      <c r="AH1666">
        <f t="shared" si="380"/>
        <v>0.38599999999999995</v>
      </c>
      <c r="AI1666">
        <f t="shared" si="375"/>
        <v>2613.569</v>
      </c>
      <c r="AJ1666">
        <f t="shared" si="376"/>
        <v>0.24077215189873424</v>
      </c>
      <c r="AK1666">
        <f t="shared" si="377"/>
        <v>3160</v>
      </c>
      <c r="AL1666">
        <f t="shared" si="382"/>
        <v>0.15822784810126583</v>
      </c>
      <c r="AM1666">
        <f t="shared" si="378"/>
        <v>0.17499999999999999</v>
      </c>
      <c r="AN1666">
        <f t="shared" si="383"/>
        <v>0</v>
      </c>
      <c r="AO1666">
        <f t="shared" si="379"/>
        <v>0.04</v>
      </c>
      <c r="AQ1666">
        <f t="shared" si="384"/>
        <v>1</v>
      </c>
    </row>
    <row r="1667" spans="1:43" ht="15.75" thickBot="1">
      <c r="A1667" s="51">
        <f t="shared" si="370"/>
        <v>1657</v>
      </c>
      <c r="B1667" s="52">
        <v>1</v>
      </c>
      <c r="C1667" s="52">
        <v>3.16</v>
      </c>
      <c r="D1667" s="52">
        <v>1</v>
      </c>
      <c r="E1667" s="52">
        <v>2.2999999999999998</v>
      </c>
      <c r="F1667" s="52">
        <v>1</v>
      </c>
      <c r="G1667" s="53">
        <v>2.59</v>
      </c>
      <c r="H1667" s="53">
        <v>2.6371379999999998</v>
      </c>
      <c r="I1667" s="52">
        <v>2</v>
      </c>
      <c r="J1667" s="53">
        <v>2.63</v>
      </c>
      <c r="K1667" s="53">
        <v>2.6476209999999996</v>
      </c>
      <c r="L1667" s="52">
        <v>35</v>
      </c>
      <c r="M1667" s="52">
        <v>2</v>
      </c>
      <c r="N1667" s="52">
        <v>30</v>
      </c>
      <c r="O1667" s="52">
        <v>7</v>
      </c>
      <c r="P1667" s="54">
        <v>69.038815999999997</v>
      </c>
      <c r="Q1667" s="54">
        <v>30.498681499999996</v>
      </c>
      <c r="R1667" s="55">
        <v>0</v>
      </c>
      <c r="T1667" s="52">
        <v>175</v>
      </c>
      <c r="U1667" s="47">
        <f t="shared" si="371"/>
        <v>500.00000000000006</v>
      </c>
      <c r="V1667" s="47">
        <f t="shared" si="372"/>
        <v>1018.5808529999999</v>
      </c>
      <c r="W1667" s="47">
        <f t="shared" si="381"/>
        <v>572.45791487451868</v>
      </c>
      <c r="X1667" s="50">
        <f t="shared" si="373"/>
        <v>50.000000000000007</v>
      </c>
      <c r="AD1667" s="52">
        <v>10</v>
      </c>
      <c r="AE1667" s="53">
        <v>386</v>
      </c>
      <c r="AF1667" s="52">
        <v>4</v>
      </c>
      <c r="AG1667">
        <f t="shared" si="374"/>
        <v>2638.8105</v>
      </c>
      <c r="AH1667">
        <f t="shared" si="380"/>
        <v>0.38599999999999995</v>
      </c>
      <c r="AI1667">
        <f t="shared" si="375"/>
        <v>2613.569</v>
      </c>
      <c r="AJ1667">
        <f t="shared" si="376"/>
        <v>0.21903302146395165</v>
      </c>
      <c r="AK1667">
        <f t="shared" si="377"/>
        <v>3160</v>
      </c>
      <c r="AL1667">
        <f t="shared" si="382"/>
        <v>0.15822784810126583</v>
      </c>
      <c r="AM1667">
        <f t="shared" si="378"/>
        <v>0.17499999999999999</v>
      </c>
      <c r="AN1667">
        <f t="shared" si="383"/>
        <v>2.1739130434782612E-2</v>
      </c>
      <c r="AO1667">
        <f t="shared" si="379"/>
        <v>0.04</v>
      </c>
      <c r="AQ1667">
        <f t="shared" si="384"/>
        <v>1</v>
      </c>
    </row>
    <row r="1668" spans="1:43" ht="15.75" thickBot="1">
      <c r="A1668" s="51">
        <f t="shared" si="370"/>
        <v>1658</v>
      </c>
      <c r="B1668" s="52">
        <v>1</v>
      </c>
      <c r="C1668" s="52">
        <v>3.16</v>
      </c>
      <c r="D1668" s="52">
        <v>1</v>
      </c>
      <c r="E1668" s="52">
        <v>2.2999999999999998</v>
      </c>
      <c r="F1668" s="52">
        <v>1</v>
      </c>
      <c r="G1668" s="53">
        <v>2.59</v>
      </c>
      <c r="H1668" s="53">
        <v>2.6371379999999998</v>
      </c>
      <c r="I1668" s="52">
        <v>2</v>
      </c>
      <c r="J1668" s="53">
        <v>2.63</v>
      </c>
      <c r="K1668" s="53">
        <v>2.6476209999999996</v>
      </c>
      <c r="L1668" s="52">
        <v>35</v>
      </c>
      <c r="M1668" s="52">
        <v>2</v>
      </c>
      <c r="N1668" s="52">
        <v>30</v>
      </c>
      <c r="O1668" s="52">
        <v>7</v>
      </c>
      <c r="P1668" s="54">
        <v>78.355133499999994</v>
      </c>
      <c r="Q1668" s="54">
        <v>30.989014000000005</v>
      </c>
      <c r="R1668" s="55">
        <v>0</v>
      </c>
      <c r="T1668" s="52">
        <v>175</v>
      </c>
      <c r="U1668" s="47">
        <f t="shared" si="371"/>
        <v>500.00000000000006</v>
      </c>
      <c r="V1668" s="47">
        <f t="shared" si="372"/>
        <v>1018.5808529999999</v>
      </c>
      <c r="W1668" s="47">
        <f t="shared" si="381"/>
        <v>515.64119748321434</v>
      </c>
      <c r="X1668" s="50">
        <f t="shared" si="373"/>
        <v>100.00000000000001</v>
      </c>
      <c r="AD1668" s="52">
        <v>20</v>
      </c>
      <c r="AE1668" s="53">
        <v>386</v>
      </c>
      <c r="AF1668" s="52">
        <v>4</v>
      </c>
      <c r="AG1668">
        <f t="shared" si="374"/>
        <v>2638.8105</v>
      </c>
      <c r="AH1668">
        <f t="shared" si="380"/>
        <v>0.38599999999999995</v>
      </c>
      <c r="AI1668">
        <f t="shared" si="375"/>
        <v>2613.569</v>
      </c>
      <c r="AJ1668">
        <f t="shared" si="376"/>
        <v>0.19729389102916906</v>
      </c>
      <c r="AK1668">
        <f t="shared" si="377"/>
        <v>3160</v>
      </c>
      <c r="AL1668">
        <f t="shared" si="382"/>
        <v>0.15822784810126583</v>
      </c>
      <c r="AM1668">
        <f t="shared" si="378"/>
        <v>0.17499999999999999</v>
      </c>
      <c r="AN1668">
        <f t="shared" si="383"/>
        <v>4.3478260869565223E-2</v>
      </c>
      <c r="AO1668">
        <f t="shared" si="379"/>
        <v>0.04</v>
      </c>
      <c r="AQ1668">
        <f t="shared" si="384"/>
        <v>1</v>
      </c>
    </row>
    <row r="1669" spans="1:43" ht="15.75" thickBot="1">
      <c r="A1669" s="51">
        <f t="shared" si="370"/>
        <v>1659</v>
      </c>
      <c r="B1669" s="52">
        <v>1</v>
      </c>
      <c r="C1669" s="52">
        <v>3.16</v>
      </c>
      <c r="D1669" s="52">
        <v>1</v>
      </c>
      <c r="E1669" s="52">
        <v>2.2999999999999998</v>
      </c>
      <c r="F1669" s="52">
        <v>1</v>
      </c>
      <c r="G1669" s="53">
        <v>2.59</v>
      </c>
      <c r="H1669" s="53">
        <v>2.6371379999999998</v>
      </c>
      <c r="I1669" s="52">
        <v>2</v>
      </c>
      <c r="J1669" s="53">
        <v>2.63</v>
      </c>
      <c r="K1669" s="53">
        <v>2.6476209999999996</v>
      </c>
      <c r="L1669" s="52">
        <v>35</v>
      </c>
      <c r="M1669" s="52">
        <v>2</v>
      </c>
      <c r="N1669" s="52">
        <v>30</v>
      </c>
      <c r="O1669" s="52">
        <v>7</v>
      </c>
      <c r="P1669" s="54">
        <v>66.587153499999999</v>
      </c>
      <c r="Q1669" s="54">
        <v>28.733484499999999</v>
      </c>
      <c r="R1669" s="55">
        <v>0</v>
      </c>
      <c r="T1669" s="52">
        <v>175</v>
      </c>
      <c r="U1669" s="47">
        <f t="shared" si="371"/>
        <v>500.00000000000006</v>
      </c>
      <c r="V1669" s="47">
        <f t="shared" si="372"/>
        <v>1018.5808529999999</v>
      </c>
      <c r="W1669" s="47">
        <f t="shared" si="381"/>
        <v>458.82448009191</v>
      </c>
      <c r="X1669" s="50">
        <f t="shared" si="373"/>
        <v>150</v>
      </c>
      <c r="AD1669" s="52">
        <v>30</v>
      </c>
      <c r="AE1669" s="53">
        <v>386</v>
      </c>
      <c r="AF1669" s="52">
        <v>4</v>
      </c>
      <c r="AG1669">
        <f t="shared" si="374"/>
        <v>2638.8105</v>
      </c>
      <c r="AH1669">
        <f t="shared" si="380"/>
        <v>0.38599999999999995</v>
      </c>
      <c r="AI1669">
        <f t="shared" si="375"/>
        <v>2613.569</v>
      </c>
      <c r="AJ1669">
        <f t="shared" si="376"/>
        <v>0.17555476059438646</v>
      </c>
      <c r="AK1669">
        <f t="shared" si="377"/>
        <v>3160</v>
      </c>
      <c r="AL1669">
        <f t="shared" si="382"/>
        <v>0.15822784810126583</v>
      </c>
      <c r="AM1669">
        <f t="shared" si="378"/>
        <v>0.17499999999999999</v>
      </c>
      <c r="AN1669">
        <f t="shared" si="383"/>
        <v>6.5217391304347824E-2</v>
      </c>
      <c r="AO1669">
        <f t="shared" si="379"/>
        <v>0.04</v>
      </c>
      <c r="AQ1669">
        <f t="shared" si="384"/>
        <v>1</v>
      </c>
    </row>
    <row r="1670" spans="1:43" ht="15.75" thickBot="1">
      <c r="A1670" s="51">
        <f t="shared" si="370"/>
        <v>1660</v>
      </c>
      <c r="B1670" s="52">
        <v>1</v>
      </c>
      <c r="C1670" s="52">
        <v>3.16</v>
      </c>
      <c r="D1670" s="56">
        <v>0</v>
      </c>
      <c r="E1670" s="52">
        <v>1</v>
      </c>
      <c r="F1670" s="52">
        <v>1</v>
      </c>
      <c r="G1670" s="53">
        <v>2.59</v>
      </c>
      <c r="H1670" s="53">
        <v>2.6371379999999998</v>
      </c>
      <c r="I1670" s="52">
        <v>2</v>
      </c>
      <c r="J1670" s="53">
        <v>2.63</v>
      </c>
      <c r="K1670" s="53">
        <v>2.6476209999999996</v>
      </c>
      <c r="L1670" s="52">
        <v>30</v>
      </c>
      <c r="M1670" s="52">
        <v>2</v>
      </c>
      <c r="N1670" s="52">
        <v>30</v>
      </c>
      <c r="O1670" s="52">
        <v>7</v>
      </c>
      <c r="P1670" s="54">
        <v>65.018089500000002</v>
      </c>
      <c r="Q1670" s="54">
        <v>30.890947499999999</v>
      </c>
      <c r="R1670" s="55">
        <v>0</v>
      </c>
      <c r="T1670" s="52">
        <v>175</v>
      </c>
      <c r="U1670" s="47">
        <f t="shared" si="371"/>
        <v>583.33333333333337</v>
      </c>
      <c r="V1670" s="47">
        <f t="shared" si="372"/>
        <v>1018.5808529999999</v>
      </c>
      <c r="W1670" s="47">
        <f t="shared" si="381"/>
        <v>560.35139914345984</v>
      </c>
      <c r="X1670" s="50">
        <f t="shared" si="373"/>
        <v>0</v>
      </c>
      <c r="AD1670" s="46">
        <v>0</v>
      </c>
      <c r="AE1670" s="53">
        <v>386</v>
      </c>
      <c r="AF1670" s="52">
        <v>4</v>
      </c>
      <c r="AG1670">
        <f t="shared" si="374"/>
        <v>2638.8105</v>
      </c>
      <c r="AH1670">
        <f t="shared" si="380"/>
        <v>0.38599999999999995</v>
      </c>
      <c r="AI1670">
        <f t="shared" si="375"/>
        <v>2613.569</v>
      </c>
      <c r="AJ1670">
        <f t="shared" si="376"/>
        <v>0.21440084388185654</v>
      </c>
      <c r="AK1670">
        <f t="shared" si="377"/>
        <v>3160</v>
      </c>
      <c r="AL1670">
        <f t="shared" si="382"/>
        <v>0.18459915611814348</v>
      </c>
      <c r="AM1670">
        <f t="shared" si="378"/>
        <v>0.17499999999999999</v>
      </c>
      <c r="AN1670">
        <f t="shared" si="383"/>
        <v>0</v>
      </c>
      <c r="AO1670">
        <f t="shared" si="379"/>
        <v>0.04</v>
      </c>
      <c r="AQ1670">
        <f t="shared" si="384"/>
        <v>1</v>
      </c>
    </row>
    <row r="1671" spans="1:43" ht="15.75" thickBot="1">
      <c r="A1671" s="51">
        <f t="shared" si="370"/>
        <v>1661</v>
      </c>
      <c r="B1671" s="52">
        <v>1</v>
      </c>
      <c r="C1671" s="52">
        <v>3.16</v>
      </c>
      <c r="D1671" s="52">
        <v>1</v>
      </c>
      <c r="E1671" s="52">
        <v>2.2999999999999998</v>
      </c>
      <c r="F1671" s="52">
        <v>1</v>
      </c>
      <c r="G1671" s="53">
        <v>2.59</v>
      </c>
      <c r="H1671" s="53">
        <v>2.6371379999999998</v>
      </c>
      <c r="I1671" s="52">
        <v>2</v>
      </c>
      <c r="J1671" s="53">
        <v>2.63</v>
      </c>
      <c r="K1671" s="53">
        <v>2.6476209999999996</v>
      </c>
      <c r="L1671" s="52">
        <v>30</v>
      </c>
      <c r="M1671" s="52">
        <v>2</v>
      </c>
      <c r="N1671" s="52">
        <v>30</v>
      </c>
      <c r="O1671" s="52">
        <v>7</v>
      </c>
      <c r="P1671" s="54">
        <v>74.922805999999994</v>
      </c>
      <c r="Q1671" s="54">
        <v>32.4600115</v>
      </c>
      <c r="R1671" s="55">
        <v>0</v>
      </c>
      <c r="T1671" s="52">
        <v>175</v>
      </c>
      <c r="U1671" s="47">
        <f t="shared" si="371"/>
        <v>583.33333333333337</v>
      </c>
      <c r="V1671" s="47">
        <f t="shared" si="372"/>
        <v>1018.5808529999999</v>
      </c>
      <c r="W1671" s="47">
        <f t="shared" si="381"/>
        <v>494.06522885360482</v>
      </c>
      <c r="X1671" s="50">
        <f t="shared" si="373"/>
        <v>58.333333333333343</v>
      </c>
      <c r="AD1671" s="52">
        <v>10</v>
      </c>
      <c r="AE1671" s="53">
        <v>386</v>
      </c>
      <c r="AF1671" s="52">
        <v>4</v>
      </c>
      <c r="AG1671">
        <f t="shared" si="374"/>
        <v>2638.8105</v>
      </c>
      <c r="AH1671">
        <f t="shared" si="380"/>
        <v>0.38599999999999995</v>
      </c>
      <c r="AI1671">
        <f t="shared" si="375"/>
        <v>2613.569</v>
      </c>
      <c r="AJ1671">
        <f t="shared" si="376"/>
        <v>0.18903852504127683</v>
      </c>
      <c r="AK1671">
        <f t="shared" si="377"/>
        <v>3160</v>
      </c>
      <c r="AL1671">
        <f t="shared" si="382"/>
        <v>0.18459915611814348</v>
      </c>
      <c r="AM1671">
        <f t="shared" si="378"/>
        <v>0.17499999999999999</v>
      </c>
      <c r="AN1671">
        <f t="shared" si="383"/>
        <v>2.5362318840579715E-2</v>
      </c>
      <c r="AO1671">
        <f t="shared" si="379"/>
        <v>0.04</v>
      </c>
      <c r="AQ1671">
        <f t="shared" si="384"/>
        <v>1</v>
      </c>
    </row>
    <row r="1672" spans="1:43" ht="15.75" thickBot="1">
      <c r="A1672" s="51">
        <f t="shared" si="370"/>
        <v>1662</v>
      </c>
      <c r="B1672" s="52">
        <v>1</v>
      </c>
      <c r="C1672" s="52">
        <v>3.16</v>
      </c>
      <c r="D1672" s="52">
        <v>1</v>
      </c>
      <c r="E1672" s="52">
        <v>2.2999999999999998</v>
      </c>
      <c r="F1672" s="52">
        <v>1</v>
      </c>
      <c r="G1672" s="53">
        <v>2.59</v>
      </c>
      <c r="H1672" s="53">
        <v>2.6371379999999998</v>
      </c>
      <c r="I1672" s="52">
        <v>2</v>
      </c>
      <c r="J1672" s="53">
        <v>2.63</v>
      </c>
      <c r="K1672" s="53">
        <v>2.6476209999999996</v>
      </c>
      <c r="L1672" s="52">
        <v>30</v>
      </c>
      <c r="M1672" s="52">
        <v>2</v>
      </c>
      <c r="N1672" s="52">
        <v>30</v>
      </c>
      <c r="O1672" s="52">
        <v>7</v>
      </c>
      <c r="P1672" s="54">
        <v>76.295737000000003</v>
      </c>
      <c r="Q1672" s="54">
        <v>30.989014000000005</v>
      </c>
      <c r="R1672" s="55">
        <v>0</v>
      </c>
      <c r="T1672" s="52">
        <v>175</v>
      </c>
      <c r="U1672" s="47">
        <f t="shared" si="371"/>
        <v>583.33333333333337</v>
      </c>
      <c r="V1672" s="47">
        <f t="shared" si="372"/>
        <v>1018.5808529999999</v>
      </c>
      <c r="W1672" s="47">
        <f t="shared" si="381"/>
        <v>427.77905856374974</v>
      </c>
      <c r="X1672" s="50">
        <f t="shared" si="373"/>
        <v>116.66666666666669</v>
      </c>
      <c r="AD1672" s="52">
        <v>20</v>
      </c>
      <c r="AE1672" s="53">
        <v>386</v>
      </c>
      <c r="AF1672" s="52">
        <v>4</v>
      </c>
      <c r="AG1672">
        <f t="shared" si="374"/>
        <v>2638.8105</v>
      </c>
      <c r="AH1672">
        <f t="shared" si="380"/>
        <v>0.38599999999999995</v>
      </c>
      <c r="AI1672">
        <f t="shared" si="375"/>
        <v>2613.569</v>
      </c>
      <c r="AJ1672">
        <f t="shared" si="376"/>
        <v>0.16367620620069712</v>
      </c>
      <c r="AK1672">
        <f t="shared" si="377"/>
        <v>3160</v>
      </c>
      <c r="AL1672">
        <f t="shared" si="382"/>
        <v>0.18459915611814348</v>
      </c>
      <c r="AM1672">
        <f t="shared" si="378"/>
        <v>0.17499999999999999</v>
      </c>
      <c r="AN1672">
        <f t="shared" si="383"/>
        <v>5.072463768115943E-2</v>
      </c>
      <c r="AO1672">
        <f t="shared" si="379"/>
        <v>0.04</v>
      </c>
      <c r="AQ1672">
        <f t="shared" si="384"/>
        <v>1</v>
      </c>
    </row>
    <row r="1673" spans="1:43" ht="15.75" thickBot="1">
      <c r="A1673" s="51">
        <f t="shared" si="370"/>
        <v>1663</v>
      </c>
      <c r="B1673" s="52">
        <v>1</v>
      </c>
      <c r="C1673" s="52">
        <v>3.16</v>
      </c>
      <c r="D1673" s="52">
        <v>1</v>
      </c>
      <c r="E1673" s="52">
        <v>2.2999999999999998</v>
      </c>
      <c r="F1673" s="52">
        <v>1</v>
      </c>
      <c r="G1673" s="53">
        <v>2.59</v>
      </c>
      <c r="H1673" s="53">
        <v>2.6371379999999998</v>
      </c>
      <c r="I1673" s="52">
        <v>2</v>
      </c>
      <c r="J1673" s="53">
        <v>2.63</v>
      </c>
      <c r="K1673" s="53">
        <v>2.6476209999999996</v>
      </c>
      <c r="L1673" s="52">
        <v>30</v>
      </c>
      <c r="M1673" s="52">
        <v>2</v>
      </c>
      <c r="N1673" s="52">
        <v>30</v>
      </c>
      <c r="O1673" s="52">
        <v>7</v>
      </c>
      <c r="P1673" s="54">
        <v>73.647941500000002</v>
      </c>
      <c r="Q1673" s="54">
        <v>29.812216000000003</v>
      </c>
      <c r="R1673" s="55">
        <v>0</v>
      </c>
      <c r="T1673" s="52">
        <v>175</v>
      </c>
      <c r="U1673" s="47">
        <f t="shared" si="371"/>
        <v>583.33333333333337</v>
      </c>
      <c r="V1673" s="47">
        <f t="shared" si="372"/>
        <v>1018.5808529999999</v>
      </c>
      <c r="W1673" s="47">
        <f t="shared" si="381"/>
        <v>361.49288827389472</v>
      </c>
      <c r="X1673" s="50">
        <f t="shared" si="373"/>
        <v>175</v>
      </c>
      <c r="AD1673" s="52">
        <v>30</v>
      </c>
      <c r="AE1673" s="53">
        <v>386</v>
      </c>
      <c r="AF1673" s="52">
        <v>4</v>
      </c>
      <c r="AG1673">
        <f t="shared" si="374"/>
        <v>2638.8105</v>
      </c>
      <c r="AH1673">
        <f t="shared" si="380"/>
        <v>0.38599999999999995</v>
      </c>
      <c r="AI1673">
        <f t="shared" si="375"/>
        <v>2613.569</v>
      </c>
      <c r="AJ1673">
        <f t="shared" si="376"/>
        <v>0.1383138873601174</v>
      </c>
      <c r="AK1673">
        <f t="shared" si="377"/>
        <v>3160</v>
      </c>
      <c r="AL1673">
        <f t="shared" si="382"/>
        <v>0.18459915611814348</v>
      </c>
      <c r="AM1673">
        <f t="shared" si="378"/>
        <v>0.17499999999999999</v>
      </c>
      <c r="AN1673">
        <f t="shared" si="383"/>
        <v>7.6086956521739135E-2</v>
      </c>
      <c r="AO1673">
        <f t="shared" si="379"/>
        <v>0.04</v>
      </c>
      <c r="AQ1673">
        <f t="shared" si="384"/>
        <v>1</v>
      </c>
    </row>
    <row r="1674" spans="1:43" ht="15.75" thickBot="1">
      <c r="A1674" s="51">
        <f t="shared" si="370"/>
        <v>1664</v>
      </c>
      <c r="B1674" s="52">
        <v>1</v>
      </c>
      <c r="C1674" s="52">
        <v>3.16</v>
      </c>
      <c r="D1674" s="52">
        <v>1</v>
      </c>
      <c r="E1674" s="52">
        <v>2.2999999999999998</v>
      </c>
      <c r="F1674" s="52">
        <v>1</v>
      </c>
      <c r="G1674" s="53">
        <v>2.59</v>
      </c>
      <c r="H1674" s="53">
        <v>2.6371379999999998</v>
      </c>
      <c r="I1674" s="52">
        <v>2</v>
      </c>
      <c r="J1674" s="53">
        <v>2.63</v>
      </c>
      <c r="K1674" s="53">
        <v>2.6476209999999996</v>
      </c>
      <c r="L1674" s="52">
        <v>25</v>
      </c>
      <c r="M1674" s="52">
        <v>2</v>
      </c>
      <c r="N1674" s="52">
        <v>30</v>
      </c>
      <c r="O1674" s="52">
        <v>7</v>
      </c>
      <c r="P1674" s="54">
        <v>72.765343000000001</v>
      </c>
      <c r="Q1674" s="54">
        <v>30.400615000000002</v>
      </c>
      <c r="R1674" s="55">
        <v>0</v>
      </c>
      <c r="T1674" s="52">
        <v>175</v>
      </c>
      <c r="U1674" s="47">
        <f t="shared" si="371"/>
        <v>700</v>
      </c>
      <c r="V1674" s="47">
        <f t="shared" si="372"/>
        <v>1018.5808529999999</v>
      </c>
      <c r="W1674" s="47">
        <f t="shared" si="381"/>
        <v>384.31546842432556</v>
      </c>
      <c r="X1674" s="50">
        <f t="shared" si="373"/>
        <v>70</v>
      </c>
      <c r="AD1674" s="52">
        <v>10</v>
      </c>
      <c r="AE1674" s="53">
        <v>386</v>
      </c>
      <c r="AF1674" s="52">
        <v>4</v>
      </c>
      <c r="AG1674">
        <f t="shared" si="374"/>
        <v>2638.8105</v>
      </c>
      <c r="AH1674">
        <f t="shared" si="380"/>
        <v>0.38599999999999995</v>
      </c>
      <c r="AI1674">
        <f t="shared" si="375"/>
        <v>2613.569</v>
      </c>
      <c r="AJ1674">
        <f t="shared" si="376"/>
        <v>0.1470462300495321</v>
      </c>
      <c r="AK1674">
        <f t="shared" si="377"/>
        <v>3160</v>
      </c>
      <c r="AL1674">
        <f t="shared" si="382"/>
        <v>0.22151898734177214</v>
      </c>
      <c r="AM1674">
        <f t="shared" si="378"/>
        <v>0.17499999999999999</v>
      </c>
      <c r="AN1674">
        <f t="shared" si="383"/>
        <v>3.0434782608695653E-2</v>
      </c>
      <c r="AO1674">
        <f t="shared" si="379"/>
        <v>0.04</v>
      </c>
      <c r="AQ1674">
        <f t="shared" si="384"/>
        <v>0.99999999999999978</v>
      </c>
    </row>
    <row r="1675" spans="1:43" ht="15.75" thickBot="1">
      <c r="A1675" s="51">
        <f t="shared" si="370"/>
        <v>1665</v>
      </c>
      <c r="B1675" s="52">
        <v>1</v>
      </c>
      <c r="C1675" s="52">
        <v>3.16</v>
      </c>
      <c r="D1675" s="52">
        <v>1</v>
      </c>
      <c r="E1675" s="52">
        <v>2.2999999999999998</v>
      </c>
      <c r="F1675" s="52">
        <v>1</v>
      </c>
      <c r="G1675" s="53">
        <v>2.59</v>
      </c>
      <c r="H1675" s="53">
        <v>2.6371379999999998</v>
      </c>
      <c r="I1675" s="52">
        <v>2</v>
      </c>
      <c r="J1675" s="53">
        <v>2.63</v>
      </c>
      <c r="K1675" s="53">
        <v>2.6476209999999996</v>
      </c>
      <c r="L1675" s="52">
        <v>25</v>
      </c>
      <c r="M1675" s="52">
        <v>2</v>
      </c>
      <c r="N1675" s="52">
        <v>30</v>
      </c>
      <c r="O1675" s="52">
        <v>7</v>
      </c>
      <c r="P1675" s="54">
        <v>84.827522500000001</v>
      </c>
      <c r="Q1675" s="54">
        <v>32.165812000000003</v>
      </c>
      <c r="R1675" s="55">
        <v>0</v>
      </c>
      <c r="T1675" s="52">
        <v>175</v>
      </c>
      <c r="U1675" s="47">
        <f t="shared" si="371"/>
        <v>700</v>
      </c>
      <c r="V1675" s="47">
        <f t="shared" si="372"/>
        <v>1018.5808529999999</v>
      </c>
      <c r="W1675" s="47">
        <f t="shared" si="381"/>
        <v>304.77206407649965</v>
      </c>
      <c r="X1675" s="50">
        <f t="shared" si="373"/>
        <v>140</v>
      </c>
      <c r="AD1675" s="52">
        <v>20</v>
      </c>
      <c r="AE1675" s="53">
        <v>386</v>
      </c>
      <c r="AF1675" s="52">
        <v>4</v>
      </c>
      <c r="AG1675">
        <f t="shared" si="374"/>
        <v>2638.8105</v>
      </c>
      <c r="AH1675">
        <f t="shared" si="380"/>
        <v>0.38599999999999995</v>
      </c>
      <c r="AI1675">
        <f t="shared" si="375"/>
        <v>2613.569</v>
      </c>
      <c r="AJ1675">
        <f t="shared" si="376"/>
        <v>0.11661144744083651</v>
      </c>
      <c r="AK1675">
        <f t="shared" si="377"/>
        <v>3160</v>
      </c>
      <c r="AL1675">
        <f t="shared" si="382"/>
        <v>0.22151898734177214</v>
      </c>
      <c r="AM1675">
        <f t="shared" si="378"/>
        <v>0.17499999999999999</v>
      </c>
      <c r="AN1675">
        <f t="shared" si="383"/>
        <v>6.0869565217391307E-2</v>
      </c>
      <c r="AO1675">
        <f t="shared" si="379"/>
        <v>0.04</v>
      </c>
      <c r="AQ1675">
        <f t="shared" si="384"/>
        <v>0.99999999999999989</v>
      </c>
    </row>
    <row r="1676" spans="1:43" ht="15.75" thickBot="1">
      <c r="A1676" s="51">
        <f t="shared" ref="A1676:A1739" si="385">A1675+1</f>
        <v>1666</v>
      </c>
      <c r="B1676" s="52">
        <v>1</v>
      </c>
      <c r="C1676" s="52">
        <v>3.16</v>
      </c>
      <c r="D1676" s="52">
        <v>1</v>
      </c>
      <c r="E1676" s="52">
        <v>2.2999999999999998</v>
      </c>
      <c r="F1676" s="52">
        <v>1</v>
      </c>
      <c r="G1676" s="53">
        <v>2.59</v>
      </c>
      <c r="H1676" s="53">
        <v>2.6371379999999998</v>
      </c>
      <c r="I1676" s="52">
        <v>2</v>
      </c>
      <c r="J1676" s="53">
        <v>2.63</v>
      </c>
      <c r="K1676" s="53">
        <v>2.6476209999999996</v>
      </c>
      <c r="L1676" s="52">
        <v>25</v>
      </c>
      <c r="M1676" s="52">
        <v>2</v>
      </c>
      <c r="N1676" s="52">
        <v>30</v>
      </c>
      <c r="O1676" s="52">
        <v>7</v>
      </c>
      <c r="P1676" s="54">
        <v>84.827522500000001</v>
      </c>
      <c r="Q1676" s="54">
        <v>31.773546000000003</v>
      </c>
      <c r="R1676" s="55">
        <v>0</v>
      </c>
      <c r="T1676" s="52">
        <v>175</v>
      </c>
      <c r="U1676" s="47">
        <f t="shared" ref="U1676:U1739" si="386">((T1676/(L1676/100)))</f>
        <v>700</v>
      </c>
      <c r="V1676" s="47">
        <f t="shared" ref="V1676:V1739" si="387">(AVERAGE(J1676:K1676)*AE1676)</f>
        <v>1018.5808529999999</v>
      </c>
      <c r="W1676" s="47">
        <f t="shared" si="381"/>
        <v>225.22865972867345</v>
      </c>
      <c r="X1676" s="50">
        <f t="shared" ref="X1676:X1739" si="388">((AD1676/100)*U1676)</f>
        <v>210</v>
      </c>
      <c r="AD1676" s="52">
        <v>30</v>
      </c>
      <c r="AE1676" s="53">
        <v>386</v>
      </c>
      <c r="AF1676" s="52">
        <v>4</v>
      </c>
      <c r="AG1676">
        <f t="shared" ref="AG1676:AG1739" si="389">(AVERAGE(J1676:K1676)*1000)</f>
        <v>2638.8105</v>
      </c>
      <c r="AH1676">
        <f t="shared" si="380"/>
        <v>0.38599999999999995</v>
      </c>
      <c r="AI1676">
        <f t="shared" ref="AI1676:AI1739" si="390">(AVERAGE(G1676:H1676)*1000)</f>
        <v>2613.569</v>
      </c>
      <c r="AJ1676">
        <f t="shared" ref="AJ1676:AJ1739" si="391">(1-(SUM(AH1676,AL1676,AM1676,AN1676,AO1676)))</f>
        <v>8.6176664832140815E-2</v>
      </c>
      <c r="AK1676">
        <f t="shared" ref="AK1676:AK1739" si="392">(C1676*1000)</f>
        <v>3160</v>
      </c>
      <c r="AL1676">
        <f t="shared" si="382"/>
        <v>0.22151898734177214</v>
      </c>
      <c r="AM1676">
        <f t="shared" ref="AM1676:AM1739" si="393">(T1676/1000)</f>
        <v>0.17499999999999999</v>
      </c>
      <c r="AN1676">
        <f t="shared" si="383"/>
        <v>9.1304347826086957E-2</v>
      </c>
      <c r="AO1676">
        <f t="shared" ref="AO1676:AO1739" si="394">(AF1676/100)</f>
        <v>0.04</v>
      </c>
      <c r="AQ1676">
        <f t="shared" si="384"/>
        <v>0.99999999999999989</v>
      </c>
    </row>
    <row r="1677" spans="1:43" ht="15.75" thickBot="1">
      <c r="A1677" s="51">
        <f t="shared" si="385"/>
        <v>1667</v>
      </c>
      <c r="B1677" s="52">
        <v>1</v>
      </c>
      <c r="C1677" s="52">
        <v>3.16</v>
      </c>
      <c r="D1677" s="52">
        <v>1</v>
      </c>
      <c r="E1677" s="52">
        <v>2.2999999999999998</v>
      </c>
      <c r="F1677" s="52">
        <v>1</v>
      </c>
      <c r="G1677" s="53">
        <v>2.59</v>
      </c>
      <c r="H1677" s="53">
        <v>2.6371379999999998</v>
      </c>
      <c r="I1677" s="52">
        <v>2</v>
      </c>
      <c r="J1677" s="53">
        <v>2.63</v>
      </c>
      <c r="K1677" s="53">
        <v>2.6476209999999996</v>
      </c>
      <c r="L1677" s="52">
        <v>20</v>
      </c>
      <c r="M1677" s="52">
        <v>2</v>
      </c>
      <c r="N1677" s="52">
        <v>30</v>
      </c>
      <c r="O1677" s="52">
        <v>7</v>
      </c>
      <c r="P1677" s="54">
        <v>87.965650499999995</v>
      </c>
      <c r="Q1677" s="54">
        <v>33.244543499999999</v>
      </c>
      <c r="R1677" s="55">
        <v>0</v>
      </c>
      <c r="T1677" s="52">
        <v>175</v>
      </c>
      <c r="U1677" s="47">
        <f t="shared" si="386"/>
        <v>875</v>
      </c>
      <c r="V1677" s="47">
        <f t="shared" si="387"/>
        <v>1018.5808529999999</v>
      </c>
      <c r="W1677" s="47">
        <f t="shared" si="381"/>
        <v>20.832316910842437</v>
      </c>
      <c r="X1677" s="50">
        <f t="shared" si="388"/>
        <v>262.5</v>
      </c>
      <c r="AD1677" s="52">
        <v>30</v>
      </c>
      <c r="AE1677" s="53">
        <v>386</v>
      </c>
      <c r="AF1677" s="52">
        <v>4</v>
      </c>
      <c r="AG1677">
        <f t="shared" si="389"/>
        <v>2638.8105</v>
      </c>
      <c r="AH1677">
        <f t="shared" si="380"/>
        <v>0.38599999999999995</v>
      </c>
      <c r="AI1677">
        <f t="shared" si="390"/>
        <v>2613.569</v>
      </c>
      <c r="AJ1677">
        <f t="shared" si="391"/>
        <v>7.9708310401762628E-3</v>
      </c>
      <c r="AK1677">
        <f t="shared" si="392"/>
        <v>3160</v>
      </c>
      <c r="AL1677">
        <f t="shared" si="382"/>
        <v>0.27689873417721517</v>
      </c>
      <c r="AM1677">
        <f t="shared" si="393"/>
        <v>0.17499999999999999</v>
      </c>
      <c r="AN1677">
        <f t="shared" si="383"/>
        <v>0.11413043478260869</v>
      </c>
      <c r="AO1677">
        <f t="shared" si="394"/>
        <v>0.04</v>
      </c>
      <c r="AQ1677">
        <f t="shared" si="384"/>
        <v>1</v>
      </c>
    </row>
    <row r="1678" spans="1:43" ht="15.75" thickBot="1">
      <c r="A1678" s="51">
        <f t="shared" si="385"/>
        <v>1668</v>
      </c>
      <c r="B1678" s="52">
        <v>1</v>
      </c>
      <c r="C1678" s="52">
        <v>3.16</v>
      </c>
      <c r="D1678" s="56">
        <v>0</v>
      </c>
      <c r="E1678" s="52">
        <v>1</v>
      </c>
      <c r="F1678" s="52">
        <v>1</v>
      </c>
      <c r="G1678" s="53">
        <v>2.59</v>
      </c>
      <c r="H1678" s="53">
        <v>2.6371379999999998</v>
      </c>
      <c r="I1678" s="52">
        <v>2</v>
      </c>
      <c r="J1678" s="53">
        <v>2.63</v>
      </c>
      <c r="K1678" s="53">
        <v>2.6476209999999996</v>
      </c>
      <c r="L1678" s="52">
        <v>50</v>
      </c>
      <c r="M1678" s="52">
        <v>2</v>
      </c>
      <c r="N1678" s="52">
        <v>30</v>
      </c>
      <c r="O1678" s="52">
        <v>28</v>
      </c>
      <c r="P1678" s="54">
        <v>39.716932499999999</v>
      </c>
      <c r="Q1678" s="54">
        <v>35.107807000000001</v>
      </c>
      <c r="R1678" s="55">
        <v>0</v>
      </c>
      <c r="T1678" s="52">
        <v>175</v>
      </c>
      <c r="U1678" s="47">
        <f t="shared" si="386"/>
        <v>350</v>
      </c>
      <c r="V1678" s="47">
        <f t="shared" si="387"/>
        <v>960.52702199999999</v>
      </c>
      <c r="W1678" s="47">
        <f t="shared" si="381"/>
        <v>810.8349698860759</v>
      </c>
      <c r="X1678" s="50">
        <f t="shared" si="388"/>
        <v>0</v>
      </c>
      <c r="AD1678" s="46">
        <v>0</v>
      </c>
      <c r="AE1678" s="53">
        <v>364</v>
      </c>
      <c r="AF1678" s="52">
        <v>4</v>
      </c>
      <c r="AG1678">
        <f t="shared" si="389"/>
        <v>2638.8105</v>
      </c>
      <c r="AH1678">
        <f t="shared" si="380"/>
        <v>0.36399999999999999</v>
      </c>
      <c r="AI1678">
        <f t="shared" si="390"/>
        <v>2613.569</v>
      </c>
      <c r="AJ1678">
        <f t="shared" si="391"/>
        <v>0.31024050632911393</v>
      </c>
      <c r="AK1678">
        <f t="shared" si="392"/>
        <v>3160</v>
      </c>
      <c r="AL1678">
        <f t="shared" si="382"/>
        <v>0.11075949367088607</v>
      </c>
      <c r="AM1678">
        <f t="shared" si="393"/>
        <v>0.17499999999999999</v>
      </c>
      <c r="AN1678">
        <f t="shared" si="383"/>
        <v>0</v>
      </c>
      <c r="AO1678">
        <f t="shared" si="394"/>
        <v>0.04</v>
      </c>
      <c r="AQ1678">
        <f t="shared" si="384"/>
        <v>1</v>
      </c>
    </row>
    <row r="1679" spans="1:43" ht="15.75" thickBot="1">
      <c r="A1679" s="51">
        <f t="shared" si="385"/>
        <v>1669</v>
      </c>
      <c r="B1679" s="52">
        <v>1</v>
      </c>
      <c r="C1679" s="52">
        <v>3.16</v>
      </c>
      <c r="D1679" s="52">
        <v>1</v>
      </c>
      <c r="E1679" s="52">
        <v>2.2999999999999998</v>
      </c>
      <c r="F1679" s="52">
        <v>1</v>
      </c>
      <c r="G1679" s="53">
        <v>2.59</v>
      </c>
      <c r="H1679" s="53">
        <v>2.6371379999999998</v>
      </c>
      <c r="I1679" s="52">
        <v>2</v>
      </c>
      <c r="J1679" s="53">
        <v>2.63</v>
      </c>
      <c r="K1679" s="53">
        <v>2.6476209999999996</v>
      </c>
      <c r="L1679" s="52">
        <v>50</v>
      </c>
      <c r="M1679" s="52">
        <v>2</v>
      </c>
      <c r="N1679" s="52">
        <v>30</v>
      </c>
      <c r="O1679" s="52">
        <v>28</v>
      </c>
      <c r="P1679" s="54">
        <v>69.333015500000002</v>
      </c>
      <c r="Q1679" s="54">
        <v>34.519407999999999</v>
      </c>
      <c r="R1679" s="55">
        <v>0</v>
      </c>
      <c r="T1679" s="52">
        <v>175</v>
      </c>
      <c r="U1679" s="47">
        <f t="shared" si="386"/>
        <v>350</v>
      </c>
      <c r="V1679" s="47">
        <f t="shared" si="387"/>
        <v>1018.5808529999999</v>
      </c>
      <c r="W1679" s="47">
        <f t="shared" si="381"/>
        <v>713.56474971216312</v>
      </c>
      <c r="X1679" s="50">
        <f t="shared" si="388"/>
        <v>35</v>
      </c>
      <c r="AD1679" s="52">
        <v>10</v>
      </c>
      <c r="AE1679" s="53">
        <v>386</v>
      </c>
      <c r="AF1679" s="52">
        <v>4</v>
      </c>
      <c r="AG1679">
        <f t="shared" si="389"/>
        <v>2638.8105</v>
      </c>
      <c r="AH1679">
        <f t="shared" si="380"/>
        <v>0.38599999999999995</v>
      </c>
      <c r="AI1679">
        <f t="shared" si="390"/>
        <v>2613.569</v>
      </c>
      <c r="AJ1679">
        <f t="shared" si="391"/>
        <v>0.27302311502476617</v>
      </c>
      <c r="AK1679">
        <f t="shared" si="392"/>
        <v>3160</v>
      </c>
      <c r="AL1679">
        <f t="shared" si="382"/>
        <v>0.11075949367088607</v>
      </c>
      <c r="AM1679">
        <f t="shared" si="393"/>
        <v>0.17499999999999999</v>
      </c>
      <c r="AN1679">
        <f t="shared" si="383"/>
        <v>1.5217391304347827E-2</v>
      </c>
      <c r="AO1679">
        <f t="shared" si="394"/>
        <v>0.04</v>
      </c>
      <c r="AQ1679">
        <f t="shared" si="384"/>
        <v>1</v>
      </c>
    </row>
    <row r="1680" spans="1:43" ht="15.75" thickBot="1">
      <c r="A1680" s="51">
        <f t="shared" si="385"/>
        <v>1670</v>
      </c>
      <c r="B1680" s="52">
        <v>1</v>
      </c>
      <c r="C1680" s="52">
        <v>3.16</v>
      </c>
      <c r="D1680" s="56">
        <v>0</v>
      </c>
      <c r="E1680" s="52">
        <v>1</v>
      </c>
      <c r="F1680" s="52">
        <v>1</v>
      </c>
      <c r="G1680" s="53">
        <v>2.59</v>
      </c>
      <c r="H1680" s="53">
        <v>2.6371379999999998</v>
      </c>
      <c r="I1680" s="52">
        <v>2</v>
      </c>
      <c r="J1680" s="53">
        <v>2.63</v>
      </c>
      <c r="K1680" s="53">
        <v>2.6476209999999996</v>
      </c>
      <c r="L1680" s="52">
        <v>40</v>
      </c>
      <c r="M1680" s="52">
        <v>2</v>
      </c>
      <c r="N1680" s="52">
        <v>30</v>
      </c>
      <c r="O1680" s="52">
        <v>28</v>
      </c>
      <c r="P1680" s="54">
        <v>56.976636499999998</v>
      </c>
      <c r="Q1680" s="54">
        <v>32.558078000000002</v>
      </c>
      <c r="R1680" s="55">
        <v>0</v>
      </c>
      <c r="T1680" s="52">
        <v>175</v>
      </c>
      <c r="U1680" s="47">
        <f t="shared" si="386"/>
        <v>437.5</v>
      </c>
      <c r="V1680" s="47">
        <f t="shared" si="387"/>
        <v>1018.5808529999999</v>
      </c>
      <c r="W1680" s="47">
        <f t="shared" si="381"/>
        <v>680.96705710759511</v>
      </c>
      <c r="X1680" s="50">
        <f t="shared" si="388"/>
        <v>0</v>
      </c>
      <c r="AD1680" s="46">
        <v>0</v>
      </c>
      <c r="AE1680" s="53">
        <v>386</v>
      </c>
      <c r="AF1680" s="52">
        <v>4</v>
      </c>
      <c r="AG1680">
        <f t="shared" si="389"/>
        <v>2638.8105</v>
      </c>
      <c r="AH1680">
        <f t="shared" si="380"/>
        <v>0.38599999999999995</v>
      </c>
      <c r="AI1680">
        <f t="shared" si="390"/>
        <v>2613.569</v>
      </c>
      <c r="AJ1680">
        <f t="shared" si="391"/>
        <v>0.26055063291139247</v>
      </c>
      <c r="AK1680">
        <f t="shared" si="392"/>
        <v>3160</v>
      </c>
      <c r="AL1680">
        <f t="shared" si="382"/>
        <v>0.13844936708860758</v>
      </c>
      <c r="AM1680">
        <f t="shared" si="393"/>
        <v>0.17499999999999999</v>
      </c>
      <c r="AN1680">
        <f t="shared" si="383"/>
        <v>0</v>
      </c>
      <c r="AO1680">
        <f t="shared" si="394"/>
        <v>0.04</v>
      </c>
      <c r="AQ1680">
        <f t="shared" si="384"/>
        <v>1</v>
      </c>
    </row>
    <row r="1681" spans="1:43" ht="15.75" thickBot="1">
      <c r="A1681" s="51">
        <f t="shared" si="385"/>
        <v>1671</v>
      </c>
      <c r="B1681" s="52">
        <v>1</v>
      </c>
      <c r="C1681" s="52">
        <v>3.16</v>
      </c>
      <c r="D1681" s="52">
        <v>1</v>
      </c>
      <c r="E1681" s="52">
        <v>2.2999999999999998</v>
      </c>
      <c r="F1681" s="52">
        <v>1</v>
      </c>
      <c r="G1681" s="53">
        <v>2.59</v>
      </c>
      <c r="H1681" s="53">
        <v>2.6371379999999998</v>
      </c>
      <c r="I1681" s="52">
        <v>2</v>
      </c>
      <c r="J1681" s="53">
        <v>2.63</v>
      </c>
      <c r="K1681" s="53">
        <v>2.6476209999999996</v>
      </c>
      <c r="L1681" s="52">
        <v>40</v>
      </c>
      <c r="M1681" s="52">
        <v>2</v>
      </c>
      <c r="N1681" s="52">
        <v>30</v>
      </c>
      <c r="O1681" s="52">
        <v>28</v>
      </c>
      <c r="P1681" s="54">
        <v>72.569209999999998</v>
      </c>
      <c r="Q1681" s="54">
        <v>35.205873500000003</v>
      </c>
      <c r="R1681" s="55">
        <v>0</v>
      </c>
      <c r="T1681" s="52">
        <v>175</v>
      </c>
      <c r="U1681" s="47">
        <f t="shared" si="386"/>
        <v>437.5</v>
      </c>
      <c r="V1681" s="47">
        <f t="shared" si="387"/>
        <v>1018.5808529999999</v>
      </c>
      <c r="W1681" s="47">
        <f t="shared" si="381"/>
        <v>631.25242939020382</v>
      </c>
      <c r="X1681" s="50">
        <f t="shared" si="388"/>
        <v>43.75</v>
      </c>
      <c r="AD1681" s="52">
        <v>10</v>
      </c>
      <c r="AE1681" s="53">
        <v>386</v>
      </c>
      <c r="AF1681" s="52">
        <v>4</v>
      </c>
      <c r="AG1681">
        <f t="shared" si="389"/>
        <v>2638.8105</v>
      </c>
      <c r="AH1681">
        <f t="shared" si="380"/>
        <v>0.38599999999999995</v>
      </c>
      <c r="AI1681">
        <f t="shared" si="390"/>
        <v>2613.569</v>
      </c>
      <c r="AJ1681">
        <f t="shared" si="391"/>
        <v>0.24152889378095765</v>
      </c>
      <c r="AK1681">
        <f t="shared" si="392"/>
        <v>3160</v>
      </c>
      <c r="AL1681">
        <f t="shared" si="382"/>
        <v>0.13844936708860758</v>
      </c>
      <c r="AM1681">
        <f t="shared" si="393"/>
        <v>0.17499999999999999</v>
      </c>
      <c r="AN1681">
        <f t="shared" si="383"/>
        <v>1.9021739130434784E-2</v>
      </c>
      <c r="AO1681">
        <f t="shared" si="394"/>
        <v>0.04</v>
      </c>
      <c r="AQ1681">
        <f t="shared" si="384"/>
        <v>1</v>
      </c>
    </row>
    <row r="1682" spans="1:43" ht="15.75" thickBot="1">
      <c r="A1682" s="51">
        <f t="shared" si="385"/>
        <v>1672</v>
      </c>
      <c r="B1682" s="52">
        <v>1</v>
      </c>
      <c r="C1682" s="52">
        <v>3.16</v>
      </c>
      <c r="D1682" s="52">
        <v>1</v>
      </c>
      <c r="E1682" s="52">
        <v>2.2999999999999998</v>
      </c>
      <c r="F1682" s="52">
        <v>1</v>
      </c>
      <c r="G1682" s="53">
        <v>2.59</v>
      </c>
      <c r="H1682" s="53">
        <v>2.6371379999999998</v>
      </c>
      <c r="I1682" s="52">
        <v>2</v>
      </c>
      <c r="J1682" s="53">
        <v>2.63</v>
      </c>
      <c r="K1682" s="53">
        <v>2.6476209999999996</v>
      </c>
      <c r="L1682" s="52">
        <v>40</v>
      </c>
      <c r="M1682" s="52">
        <v>2</v>
      </c>
      <c r="N1682" s="52">
        <v>30</v>
      </c>
      <c r="O1682" s="52">
        <v>28</v>
      </c>
      <c r="P1682" s="54">
        <v>80.708729500000004</v>
      </c>
      <c r="Q1682" s="54">
        <v>34.715541000000002</v>
      </c>
      <c r="R1682" s="55">
        <v>0</v>
      </c>
      <c r="T1682" s="52">
        <v>175</v>
      </c>
      <c r="U1682" s="47">
        <f t="shared" si="386"/>
        <v>437.5</v>
      </c>
      <c r="V1682" s="47">
        <f t="shared" si="387"/>
        <v>1018.5808529999999</v>
      </c>
      <c r="W1682" s="47">
        <f t="shared" si="381"/>
        <v>581.53780167281229</v>
      </c>
      <c r="X1682" s="50">
        <f t="shared" si="388"/>
        <v>87.5</v>
      </c>
      <c r="AD1682" s="52">
        <v>20</v>
      </c>
      <c r="AE1682" s="53">
        <v>386</v>
      </c>
      <c r="AF1682" s="52">
        <v>4</v>
      </c>
      <c r="AG1682">
        <f t="shared" si="389"/>
        <v>2638.8105</v>
      </c>
      <c r="AH1682">
        <f t="shared" si="380"/>
        <v>0.38599999999999995</v>
      </c>
      <c r="AI1682">
        <f t="shared" si="390"/>
        <v>2613.569</v>
      </c>
      <c r="AJ1682">
        <f t="shared" si="391"/>
        <v>0.22250715465052284</v>
      </c>
      <c r="AK1682">
        <f t="shared" si="392"/>
        <v>3160</v>
      </c>
      <c r="AL1682">
        <f t="shared" si="382"/>
        <v>0.13844936708860758</v>
      </c>
      <c r="AM1682">
        <f t="shared" si="393"/>
        <v>0.17499999999999999</v>
      </c>
      <c r="AN1682">
        <f t="shared" si="383"/>
        <v>3.8043478260869568E-2</v>
      </c>
      <c r="AO1682">
        <f t="shared" si="394"/>
        <v>0.04</v>
      </c>
      <c r="AQ1682">
        <f t="shared" si="384"/>
        <v>1</v>
      </c>
    </row>
    <row r="1683" spans="1:43" ht="15.75" thickBot="1">
      <c r="A1683" s="51">
        <f t="shared" si="385"/>
        <v>1673</v>
      </c>
      <c r="B1683" s="52">
        <v>1</v>
      </c>
      <c r="C1683" s="52">
        <v>3.16</v>
      </c>
      <c r="D1683" s="56">
        <v>0</v>
      </c>
      <c r="E1683" s="52">
        <v>1</v>
      </c>
      <c r="F1683" s="52">
        <v>1</v>
      </c>
      <c r="G1683" s="53">
        <v>2.59</v>
      </c>
      <c r="H1683" s="53">
        <v>2.6371379999999998</v>
      </c>
      <c r="I1683" s="52">
        <v>2</v>
      </c>
      <c r="J1683" s="53">
        <v>2.63</v>
      </c>
      <c r="K1683" s="53">
        <v>2.6476209999999996</v>
      </c>
      <c r="L1683" s="52">
        <v>35</v>
      </c>
      <c r="M1683" s="52">
        <v>2</v>
      </c>
      <c r="N1683" s="52">
        <v>30</v>
      </c>
      <c r="O1683" s="52">
        <v>28</v>
      </c>
      <c r="P1683" s="54">
        <v>62.860626500000002</v>
      </c>
      <c r="Q1683" s="54">
        <v>33.734876</v>
      </c>
      <c r="R1683" s="55">
        <v>0</v>
      </c>
      <c r="T1683" s="52">
        <v>175</v>
      </c>
      <c r="U1683" s="47">
        <f t="shared" si="386"/>
        <v>500.00000000000006</v>
      </c>
      <c r="V1683" s="47">
        <f t="shared" si="387"/>
        <v>1018.5808529999999</v>
      </c>
      <c r="W1683" s="47">
        <f t="shared" si="381"/>
        <v>629.2746322658229</v>
      </c>
      <c r="X1683" s="50">
        <f t="shared" si="388"/>
        <v>0</v>
      </c>
      <c r="AD1683" s="46">
        <v>0</v>
      </c>
      <c r="AE1683" s="53">
        <v>386</v>
      </c>
      <c r="AF1683" s="52">
        <v>4</v>
      </c>
      <c r="AG1683">
        <f t="shared" si="389"/>
        <v>2638.8105</v>
      </c>
      <c r="AH1683">
        <f t="shared" si="380"/>
        <v>0.38599999999999995</v>
      </c>
      <c r="AI1683">
        <f t="shared" si="390"/>
        <v>2613.569</v>
      </c>
      <c r="AJ1683">
        <f t="shared" si="391"/>
        <v>0.24077215189873424</v>
      </c>
      <c r="AK1683">
        <f t="shared" si="392"/>
        <v>3160</v>
      </c>
      <c r="AL1683">
        <f t="shared" si="382"/>
        <v>0.15822784810126583</v>
      </c>
      <c r="AM1683">
        <f t="shared" si="393"/>
        <v>0.17499999999999999</v>
      </c>
      <c r="AN1683">
        <f t="shared" si="383"/>
        <v>0</v>
      </c>
      <c r="AO1683">
        <f t="shared" si="394"/>
        <v>0.04</v>
      </c>
      <c r="AQ1683">
        <f t="shared" si="384"/>
        <v>1</v>
      </c>
    </row>
    <row r="1684" spans="1:43" ht="15.75" thickBot="1">
      <c r="A1684" s="51">
        <f t="shared" si="385"/>
        <v>1674</v>
      </c>
      <c r="B1684" s="52">
        <v>1</v>
      </c>
      <c r="C1684" s="52">
        <v>3.16</v>
      </c>
      <c r="D1684" s="52">
        <v>1</v>
      </c>
      <c r="E1684" s="52">
        <v>2.2999999999999998</v>
      </c>
      <c r="F1684" s="52">
        <v>1</v>
      </c>
      <c r="G1684" s="53">
        <v>2.59</v>
      </c>
      <c r="H1684" s="53">
        <v>2.6371379999999998</v>
      </c>
      <c r="I1684" s="52">
        <v>2</v>
      </c>
      <c r="J1684" s="53">
        <v>2.63</v>
      </c>
      <c r="K1684" s="53">
        <v>2.6476209999999996</v>
      </c>
      <c r="L1684" s="52">
        <v>35</v>
      </c>
      <c r="M1684" s="52">
        <v>2</v>
      </c>
      <c r="N1684" s="52">
        <v>30</v>
      </c>
      <c r="O1684" s="52">
        <v>28</v>
      </c>
      <c r="P1684" s="54">
        <v>82.277793500000001</v>
      </c>
      <c r="Q1684" s="54">
        <v>33.538742999999997</v>
      </c>
      <c r="R1684" s="55">
        <v>0</v>
      </c>
      <c r="T1684" s="52">
        <v>175</v>
      </c>
      <c r="U1684" s="47">
        <f t="shared" si="386"/>
        <v>500.00000000000006</v>
      </c>
      <c r="V1684" s="47">
        <f t="shared" si="387"/>
        <v>1018.5808529999999</v>
      </c>
      <c r="W1684" s="47">
        <f t="shared" si="381"/>
        <v>572.45791487451868</v>
      </c>
      <c r="X1684" s="50">
        <f t="shared" si="388"/>
        <v>50.000000000000007</v>
      </c>
      <c r="AD1684" s="52">
        <v>10</v>
      </c>
      <c r="AE1684" s="53">
        <v>386</v>
      </c>
      <c r="AF1684" s="52">
        <v>4</v>
      </c>
      <c r="AG1684">
        <f t="shared" si="389"/>
        <v>2638.8105</v>
      </c>
      <c r="AH1684">
        <f t="shared" si="380"/>
        <v>0.38599999999999995</v>
      </c>
      <c r="AI1684">
        <f t="shared" si="390"/>
        <v>2613.569</v>
      </c>
      <c r="AJ1684">
        <f t="shared" si="391"/>
        <v>0.21903302146395165</v>
      </c>
      <c r="AK1684">
        <f t="shared" si="392"/>
        <v>3160</v>
      </c>
      <c r="AL1684">
        <f t="shared" si="382"/>
        <v>0.15822784810126583</v>
      </c>
      <c r="AM1684">
        <f t="shared" si="393"/>
        <v>0.17499999999999999</v>
      </c>
      <c r="AN1684">
        <f t="shared" si="383"/>
        <v>2.1739130434782612E-2</v>
      </c>
      <c r="AO1684">
        <f t="shared" si="394"/>
        <v>0.04</v>
      </c>
      <c r="AQ1684">
        <f t="shared" si="384"/>
        <v>1</v>
      </c>
    </row>
    <row r="1685" spans="1:43" ht="15.75" thickBot="1">
      <c r="A1685" s="51">
        <f t="shared" si="385"/>
        <v>1675</v>
      </c>
      <c r="B1685" s="52">
        <v>1</v>
      </c>
      <c r="C1685" s="52">
        <v>3.16</v>
      </c>
      <c r="D1685" s="52">
        <v>1</v>
      </c>
      <c r="E1685" s="52">
        <v>2.2999999999999998</v>
      </c>
      <c r="F1685" s="52">
        <v>1</v>
      </c>
      <c r="G1685" s="53">
        <v>2.59</v>
      </c>
      <c r="H1685" s="53">
        <v>2.6371379999999998</v>
      </c>
      <c r="I1685" s="52">
        <v>2</v>
      </c>
      <c r="J1685" s="53">
        <v>2.63</v>
      </c>
      <c r="K1685" s="53">
        <v>2.6476209999999996</v>
      </c>
      <c r="L1685" s="52">
        <v>35</v>
      </c>
      <c r="M1685" s="52">
        <v>2</v>
      </c>
      <c r="N1685" s="52">
        <v>30</v>
      </c>
      <c r="O1685" s="52">
        <v>28</v>
      </c>
      <c r="P1685" s="54">
        <v>82.670059500000008</v>
      </c>
      <c r="Q1685" s="54">
        <v>34.715541000000002</v>
      </c>
      <c r="R1685" s="55">
        <v>0</v>
      </c>
      <c r="T1685" s="52">
        <v>175</v>
      </c>
      <c r="U1685" s="47">
        <f t="shared" si="386"/>
        <v>500.00000000000006</v>
      </c>
      <c r="V1685" s="47">
        <f t="shared" si="387"/>
        <v>1018.5808529999999</v>
      </c>
      <c r="W1685" s="47">
        <f t="shared" si="381"/>
        <v>515.64119748321434</v>
      </c>
      <c r="X1685" s="50">
        <f t="shared" si="388"/>
        <v>100.00000000000001</v>
      </c>
      <c r="AD1685" s="52">
        <v>20</v>
      </c>
      <c r="AE1685" s="53">
        <v>386</v>
      </c>
      <c r="AF1685" s="52">
        <v>4</v>
      </c>
      <c r="AG1685">
        <f t="shared" si="389"/>
        <v>2638.8105</v>
      </c>
      <c r="AH1685">
        <f t="shared" si="380"/>
        <v>0.38599999999999995</v>
      </c>
      <c r="AI1685">
        <f t="shared" si="390"/>
        <v>2613.569</v>
      </c>
      <c r="AJ1685">
        <f t="shared" si="391"/>
        <v>0.19729389102916906</v>
      </c>
      <c r="AK1685">
        <f t="shared" si="392"/>
        <v>3160</v>
      </c>
      <c r="AL1685">
        <f t="shared" si="382"/>
        <v>0.15822784810126583</v>
      </c>
      <c r="AM1685">
        <f t="shared" si="393"/>
        <v>0.17499999999999999</v>
      </c>
      <c r="AN1685">
        <f t="shared" si="383"/>
        <v>4.3478260869565223E-2</v>
      </c>
      <c r="AO1685">
        <f t="shared" si="394"/>
        <v>0.04</v>
      </c>
      <c r="AQ1685">
        <f t="shared" si="384"/>
        <v>1</v>
      </c>
    </row>
    <row r="1686" spans="1:43" ht="15.75" thickBot="1">
      <c r="A1686" s="51">
        <f t="shared" si="385"/>
        <v>1676</v>
      </c>
      <c r="B1686" s="52">
        <v>1</v>
      </c>
      <c r="C1686" s="52">
        <v>3.16</v>
      </c>
      <c r="D1686" s="52">
        <v>1</v>
      </c>
      <c r="E1686" s="52">
        <v>2.2999999999999998</v>
      </c>
      <c r="F1686" s="52">
        <v>1</v>
      </c>
      <c r="G1686" s="53">
        <v>2.59</v>
      </c>
      <c r="H1686" s="53">
        <v>2.6371379999999998</v>
      </c>
      <c r="I1686" s="52">
        <v>2</v>
      </c>
      <c r="J1686" s="53">
        <v>2.63</v>
      </c>
      <c r="K1686" s="53">
        <v>2.6476209999999996</v>
      </c>
      <c r="L1686" s="52">
        <v>35</v>
      </c>
      <c r="M1686" s="52">
        <v>2</v>
      </c>
      <c r="N1686" s="52">
        <v>30</v>
      </c>
      <c r="O1686" s="52">
        <v>28</v>
      </c>
      <c r="P1686" s="54">
        <v>91.201845000000006</v>
      </c>
      <c r="Q1686" s="54">
        <v>33.832942500000001</v>
      </c>
      <c r="R1686" s="55">
        <v>0</v>
      </c>
      <c r="T1686" s="52">
        <v>175</v>
      </c>
      <c r="U1686" s="47">
        <f t="shared" si="386"/>
        <v>500.00000000000006</v>
      </c>
      <c r="V1686" s="47">
        <f t="shared" si="387"/>
        <v>1018.5808529999999</v>
      </c>
      <c r="W1686" s="47">
        <f t="shared" si="381"/>
        <v>458.82448009191</v>
      </c>
      <c r="X1686" s="50">
        <f t="shared" si="388"/>
        <v>150</v>
      </c>
      <c r="AD1686" s="52">
        <v>30</v>
      </c>
      <c r="AE1686" s="53">
        <v>386</v>
      </c>
      <c r="AF1686" s="52">
        <v>4</v>
      </c>
      <c r="AG1686">
        <f t="shared" si="389"/>
        <v>2638.8105</v>
      </c>
      <c r="AH1686">
        <f t="shared" si="380"/>
        <v>0.38599999999999995</v>
      </c>
      <c r="AI1686">
        <f t="shared" si="390"/>
        <v>2613.569</v>
      </c>
      <c r="AJ1686">
        <f t="shared" si="391"/>
        <v>0.17555476059438646</v>
      </c>
      <c r="AK1686">
        <f t="shared" si="392"/>
        <v>3160</v>
      </c>
      <c r="AL1686">
        <f t="shared" si="382"/>
        <v>0.15822784810126583</v>
      </c>
      <c r="AM1686">
        <f t="shared" si="393"/>
        <v>0.17499999999999999</v>
      </c>
      <c r="AN1686">
        <f t="shared" si="383"/>
        <v>6.5217391304347824E-2</v>
      </c>
      <c r="AO1686">
        <f t="shared" si="394"/>
        <v>0.04</v>
      </c>
      <c r="AQ1686">
        <f t="shared" si="384"/>
        <v>1</v>
      </c>
    </row>
    <row r="1687" spans="1:43" ht="15.75" thickBot="1">
      <c r="A1687" s="51">
        <f t="shared" si="385"/>
        <v>1677</v>
      </c>
      <c r="B1687" s="52">
        <v>1</v>
      </c>
      <c r="C1687" s="52">
        <v>3.16</v>
      </c>
      <c r="D1687" s="56">
        <v>0</v>
      </c>
      <c r="E1687" s="52">
        <v>1</v>
      </c>
      <c r="F1687" s="52">
        <v>1</v>
      </c>
      <c r="G1687" s="53">
        <v>2.59</v>
      </c>
      <c r="H1687" s="53">
        <v>2.6371379999999998</v>
      </c>
      <c r="I1687" s="52">
        <v>2</v>
      </c>
      <c r="J1687" s="53">
        <v>2.63</v>
      </c>
      <c r="K1687" s="53">
        <v>2.6476209999999996</v>
      </c>
      <c r="L1687" s="52">
        <v>30</v>
      </c>
      <c r="M1687" s="52">
        <v>2</v>
      </c>
      <c r="N1687" s="52">
        <v>30</v>
      </c>
      <c r="O1687" s="52">
        <v>28</v>
      </c>
      <c r="P1687" s="54">
        <v>73.353741999999997</v>
      </c>
      <c r="Q1687" s="54">
        <v>33.538742999999997</v>
      </c>
      <c r="R1687" s="55">
        <v>0</v>
      </c>
      <c r="T1687" s="52">
        <v>175</v>
      </c>
      <c r="U1687" s="47">
        <f t="shared" si="386"/>
        <v>583.33333333333337</v>
      </c>
      <c r="V1687" s="47">
        <f t="shared" si="387"/>
        <v>1018.5808529999999</v>
      </c>
      <c r="W1687" s="47">
        <f t="shared" si="381"/>
        <v>560.35139914345984</v>
      </c>
      <c r="X1687" s="50">
        <f t="shared" si="388"/>
        <v>0</v>
      </c>
      <c r="AD1687" s="46">
        <v>0</v>
      </c>
      <c r="AE1687" s="53">
        <v>386</v>
      </c>
      <c r="AF1687" s="52">
        <v>4</v>
      </c>
      <c r="AG1687">
        <f t="shared" si="389"/>
        <v>2638.8105</v>
      </c>
      <c r="AH1687">
        <f t="shared" si="380"/>
        <v>0.38599999999999995</v>
      </c>
      <c r="AI1687">
        <f t="shared" si="390"/>
        <v>2613.569</v>
      </c>
      <c r="AJ1687">
        <f t="shared" si="391"/>
        <v>0.21440084388185654</v>
      </c>
      <c r="AK1687">
        <f t="shared" si="392"/>
        <v>3160</v>
      </c>
      <c r="AL1687">
        <f t="shared" si="382"/>
        <v>0.18459915611814348</v>
      </c>
      <c r="AM1687">
        <f t="shared" si="393"/>
        <v>0.17499999999999999</v>
      </c>
      <c r="AN1687">
        <f t="shared" si="383"/>
        <v>0</v>
      </c>
      <c r="AO1687">
        <f t="shared" si="394"/>
        <v>0.04</v>
      </c>
      <c r="AQ1687">
        <f t="shared" si="384"/>
        <v>1</v>
      </c>
    </row>
    <row r="1688" spans="1:43" ht="15.75" thickBot="1">
      <c r="A1688" s="51">
        <f t="shared" si="385"/>
        <v>1678</v>
      </c>
      <c r="B1688" s="52">
        <v>1</v>
      </c>
      <c r="C1688" s="52">
        <v>3.16</v>
      </c>
      <c r="D1688" s="52">
        <v>1</v>
      </c>
      <c r="E1688" s="52">
        <v>2.2999999999999998</v>
      </c>
      <c r="F1688" s="52">
        <v>1</v>
      </c>
      <c r="G1688" s="53">
        <v>2.59</v>
      </c>
      <c r="H1688" s="53">
        <v>2.6371379999999998</v>
      </c>
      <c r="I1688" s="52">
        <v>2</v>
      </c>
      <c r="J1688" s="53">
        <v>2.63</v>
      </c>
      <c r="K1688" s="53">
        <v>2.6476209999999996</v>
      </c>
      <c r="L1688" s="52">
        <v>30</v>
      </c>
      <c r="M1688" s="52">
        <v>2</v>
      </c>
      <c r="N1688" s="52">
        <v>30</v>
      </c>
      <c r="O1688" s="52">
        <v>28</v>
      </c>
      <c r="P1688" s="54">
        <v>86.004320500000006</v>
      </c>
      <c r="Q1688" s="54">
        <v>33.931009000000003</v>
      </c>
      <c r="R1688" s="55">
        <v>0</v>
      </c>
      <c r="T1688" s="52">
        <v>175</v>
      </c>
      <c r="U1688" s="47">
        <f t="shared" si="386"/>
        <v>583.33333333333337</v>
      </c>
      <c r="V1688" s="47">
        <f t="shared" si="387"/>
        <v>1018.5808529999999</v>
      </c>
      <c r="W1688" s="47">
        <f t="shared" si="381"/>
        <v>494.06522885360482</v>
      </c>
      <c r="X1688" s="50">
        <f t="shared" si="388"/>
        <v>58.333333333333343</v>
      </c>
      <c r="AD1688" s="52">
        <v>10</v>
      </c>
      <c r="AE1688" s="53">
        <v>386</v>
      </c>
      <c r="AF1688" s="52">
        <v>4</v>
      </c>
      <c r="AG1688">
        <f t="shared" si="389"/>
        <v>2638.8105</v>
      </c>
      <c r="AH1688">
        <f t="shared" si="380"/>
        <v>0.38599999999999995</v>
      </c>
      <c r="AI1688">
        <f t="shared" si="390"/>
        <v>2613.569</v>
      </c>
      <c r="AJ1688">
        <f t="shared" si="391"/>
        <v>0.18903852504127683</v>
      </c>
      <c r="AK1688">
        <f t="shared" si="392"/>
        <v>3160</v>
      </c>
      <c r="AL1688">
        <f t="shared" si="382"/>
        <v>0.18459915611814348</v>
      </c>
      <c r="AM1688">
        <f t="shared" si="393"/>
        <v>0.17499999999999999</v>
      </c>
      <c r="AN1688">
        <f t="shared" si="383"/>
        <v>2.5362318840579715E-2</v>
      </c>
      <c r="AO1688">
        <f t="shared" si="394"/>
        <v>0.04</v>
      </c>
      <c r="AQ1688">
        <f t="shared" si="384"/>
        <v>1</v>
      </c>
    </row>
    <row r="1689" spans="1:43" ht="15.75" thickBot="1">
      <c r="A1689" s="51">
        <f t="shared" si="385"/>
        <v>1679</v>
      </c>
      <c r="B1689" s="52">
        <v>1</v>
      </c>
      <c r="C1689" s="52">
        <v>3.16</v>
      </c>
      <c r="D1689" s="52">
        <v>1</v>
      </c>
      <c r="E1689" s="52">
        <v>2.2999999999999998</v>
      </c>
      <c r="F1689" s="52">
        <v>1</v>
      </c>
      <c r="G1689" s="53">
        <v>2.59</v>
      </c>
      <c r="H1689" s="53">
        <v>2.6371379999999998</v>
      </c>
      <c r="I1689" s="52">
        <v>2</v>
      </c>
      <c r="J1689" s="53">
        <v>2.63</v>
      </c>
      <c r="K1689" s="53">
        <v>2.6476209999999996</v>
      </c>
      <c r="L1689" s="52">
        <v>30</v>
      </c>
      <c r="M1689" s="52">
        <v>2</v>
      </c>
      <c r="N1689" s="52">
        <v>30</v>
      </c>
      <c r="O1689" s="52">
        <v>28</v>
      </c>
      <c r="P1689" s="54">
        <v>89.338581500000004</v>
      </c>
      <c r="Q1689" s="54">
        <v>34.421341499999997</v>
      </c>
      <c r="R1689" s="55">
        <v>0</v>
      </c>
      <c r="T1689" s="52">
        <v>175</v>
      </c>
      <c r="U1689" s="47">
        <f t="shared" si="386"/>
        <v>583.33333333333337</v>
      </c>
      <c r="V1689" s="47">
        <f t="shared" si="387"/>
        <v>1018.5808529999999</v>
      </c>
      <c r="W1689" s="47">
        <f t="shared" si="381"/>
        <v>427.77905856374974</v>
      </c>
      <c r="X1689" s="50">
        <f t="shared" si="388"/>
        <v>116.66666666666669</v>
      </c>
      <c r="AD1689" s="52">
        <v>20</v>
      </c>
      <c r="AE1689" s="53">
        <v>386</v>
      </c>
      <c r="AF1689" s="52">
        <v>4</v>
      </c>
      <c r="AG1689">
        <f t="shared" si="389"/>
        <v>2638.8105</v>
      </c>
      <c r="AH1689">
        <f t="shared" si="380"/>
        <v>0.38599999999999995</v>
      </c>
      <c r="AI1689">
        <f t="shared" si="390"/>
        <v>2613.569</v>
      </c>
      <c r="AJ1689">
        <f t="shared" si="391"/>
        <v>0.16367620620069712</v>
      </c>
      <c r="AK1689">
        <f t="shared" si="392"/>
        <v>3160</v>
      </c>
      <c r="AL1689">
        <f t="shared" si="382"/>
        <v>0.18459915611814348</v>
      </c>
      <c r="AM1689">
        <f t="shared" si="393"/>
        <v>0.17499999999999999</v>
      </c>
      <c r="AN1689">
        <f t="shared" si="383"/>
        <v>5.072463768115943E-2</v>
      </c>
      <c r="AO1689">
        <f t="shared" si="394"/>
        <v>0.04</v>
      </c>
      <c r="AQ1689">
        <f t="shared" si="384"/>
        <v>1</v>
      </c>
    </row>
    <row r="1690" spans="1:43" ht="15.75" thickBot="1">
      <c r="A1690" s="51">
        <f t="shared" si="385"/>
        <v>1680</v>
      </c>
      <c r="B1690" s="52">
        <v>1</v>
      </c>
      <c r="C1690" s="52">
        <v>3.16</v>
      </c>
      <c r="D1690" s="52">
        <v>1</v>
      </c>
      <c r="E1690" s="52">
        <v>2.2999999999999998</v>
      </c>
      <c r="F1690" s="52">
        <v>1</v>
      </c>
      <c r="G1690" s="53">
        <v>2.59</v>
      </c>
      <c r="H1690" s="53">
        <v>2.6371379999999998</v>
      </c>
      <c r="I1690" s="52">
        <v>2</v>
      </c>
      <c r="J1690" s="53">
        <v>2.63</v>
      </c>
      <c r="K1690" s="53">
        <v>2.6476209999999996</v>
      </c>
      <c r="L1690" s="52">
        <v>30</v>
      </c>
      <c r="M1690" s="52">
        <v>2</v>
      </c>
      <c r="N1690" s="52">
        <v>30</v>
      </c>
      <c r="O1690" s="52">
        <v>28</v>
      </c>
      <c r="P1690" s="54">
        <v>86.788852500000004</v>
      </c>
      <c r="Q1690" s="54">
        <v>31.38128</v>
      </c>
      <c r="R1690" s="55">
        <v>0</v>
      </c>
      <c r="T1690" s="52">
        <v>175</v>
      </c>
      <c r="U1690" s="47">
        <f t="shared" si="386"/>
        <v>583.33333333333337</v>
      </c>
      <c r="V1690" s="47">
        <f t="shared" si="387"/>
        <v>1018.5808529999999</v>
      </c>
      <c r="W1690" s="47">
        <f t="shared" si="381"/>
        <v>361.49288827389472</v>
      </c>
      <c r="X1690" s="50">
        <f t="shared" si="388"/>
        <v>175</v>
      </c>
      <c r="AD1690" s="52">
        <v>30</v>
      </c>
      <c r="AE1690" s="53">
        <v>386</v>
      </c>
      <c r="AF1690" s="52">
        <v>4</v>
      </c>
      <c r="AG1690">
        <f t="shared" si="389"/>
        <v>2638.8105</v>
      </c>
      <c r="AH1690">
        <f t="shared" si="380"/>
        <v>0.38599999999999995</v>
      </c>
      <c r="AI1690">
        <f t="shared" si="390"/>
        <v>2613.569</v>
      </c>
      <c r="AJ1690">
        <f t="shared" si="391"/>
        <v>0.1383138873601174</v>
      </c>
      <c r="AK1690">
        <f t="shared" si="392"/>
        <v>3160</v>
      </c>
      <c r="AL1690">
        <f t="shared" si="382"/>
        <v>0.18459915611814348</v>
      </c>
      <c r="AM1690">
        <f t="shared" si="393"/>
        <v>0.17499999999999999</v>
      </c>
      <c r="AN1690">
        <f t="shared" si="383"/>
        <v>7.6086956521739135E-2</v>
      </c>
      <c r="AO1690">
        <f t="shared" si="394"/>
        <v>0.04</v>
      </c>
      <c r="AQ1690">
        <f t="shared" si="384"/>
        <v>1</v>
      </c>
    </row>
    <row r="1691" spans="1:43" ht="15.75" thickBot="1">
      <c r="A1691" s="51">
        <f t="shared" si="385"/>
        <v>1681</v>
      </c>
      <c r="B1691" s="52">
        <v>1</v>
      </c>
      <c r="C1691" s="52">
        <v>3.16</v>
      </c>
      <c r="D1691" s="52">
        <v>1</v>
      </c>
      <c r="E1691" s="52">
        <v>2.2999999999999998</v>
      </c>
      <c r="F1691" s="52">
        <v>1</v>
      </c>
      <c r="G1691" s="53">
        <v>2.59</v>
      </c>
      <c r="H1691" s="53">
        <v>2.6371379999999998</v>
      </c>
      <c r="I1691" s="52">
        <v>2</v>
      </c>
      <c r="J1691" s="53">
        <v>2.63</v>
      </c>
      <c r="K1691" s="53">
        <v>2.6476209999999996</v>
      </c>
      <c r="L1691" s="52">
        <v>25</v>
      </c>
      <c r="M1691" s="52">
        <v>2</v>
      </c>
      <c r="N1691" s="52">
        <v>30</v>
      </c>
      <c r="O1691" s="52">
        <v>28</v>
      </c>
      <c r="P1691" s="54">
        <v>82.964258999999998</v>
      </c>
      <c r="Q1691" s="54">
        <v>33.440676500000002</v>
      </c>
      <c r="R1691" s="55">
        <v>0</v>
      </c>
      <c r="T1691" s="52">
        <v>175</v>
      </c>
      <c r="U1691" s="47">
        <f t="shared" si="386"/>
        <v>700</v>
      </c>
      <c r="V1691" s="47">
        <f t="shared" si="387"/>
        <v>1018.5808529999999</v>
      </c>
      <c r="W1691" s="47">
        <f t="shared" si="381"/>
        <v>384.31546842432556</v>
      </c>
      <c r="X1691" s="50">
        <f t="shared" si="388"/>
        <v>70</v>
      </c>
      <c r="AD1691" s="52">
        <v>10</v>
      </c>
      <c r="AE1691" s="53">
        <v>386</v>
      </c>
      <c r="AF1691" s="52">
        <v>4</v>
      </c>
      <c r="AG1691">
        <f t="shared" si="389"/>
        <v>2638.8105</v>
      </c>
      <c r="AH1691">
        <f t="shared" si="380"/>
        <v>0.38599999999999995</v>
      </c>
      <c r="AI1691">
        <f t="shared" si="390"/>
        <v>2613.569</v>
      </c>
      <c r="AJ1691">
        <f t="shared" si="391"/>
        <v>0.1470462300495321</v>
      </c>
      <c r="AK1691">
        <f t="shared" si="392"/>
        <v>3160</v>
      </c>
      <c r="AL1691">
        <f t="shared" si="382"/>
        <v>0.22151898734177214</v>
      </c>
      <c r="AM1691">
        <f t="shared" si="393"/>
        <v>0.17499999999999999</v>
      </c>
      <c r="AN1691">
        <f t="shared" si="383"/>
        <v>3.0434782608695653E-2</v>
      </c>
      <c r="AO1691">
        <f t="shared" si="394"/>
        <v>0.04</v>
      </c>
      <c r="AQ1691">
        <f t="shared" si="384"/>
        <v>0.99999999999999978</v>
      </c>
    </row>
    <row r="1692" spans="1:43" ht="15.75" thickBot="1">
      <c r="A1692" s="51">
        <f t="shared" si="385"/>
        <v>1682</v>
      </c>
      <c r="B1692" s="52">
        <v>1</v>
      </c>
      <c r="C1692" s="52">
        <v>3.16</v>
      </c>
      <c r="D1692" s="52">
        <v>1</v>
      </c>
      <c r="E1692" s="52">
        <v>2.2999999999999998</v>
      </c>
      <c r="F1692" s="52">
        <v>1</v>
      </c>
      <c r="G1692" s="53">
        <v>2.59</v>
      </c>
      <c r="H1692" s="53">
        <v>2.6371379999999998</v>
      </c>
      <c r="I1692" s="52">
        <v>2</v>
      </c>
      <c r="J1692" s="53">
        <v>2.63</v>
      </c>
      <c r="K1692" s="53">
        <v>2.6476209999999996</v>
      </c>
      <c r="L1692" s="52">
        <v>25</v>
      </c>
      <c r="M1692" s="52">
        <v>2</v>
      </c>
      <c r="N1692" s="52">
        <v>30</v>
      </c>
      <c r="O1692" s="52">
        <v>28</v>
      </c>
      <c r="P1692" s="54">
        <v>92.770909000000003</v>
      </c>
      <c r="Q1692" s="54">
        <v>35.303939999999997</v>
      </c>
      <c r="R1692" s="55">
        <v>0</v>
      </c>
      <c r="T1692" s="52">
        <v>175</v>
      </c>
      <c r="U1692" s="47">
        <f t="shared" si="386"/>
        <v>700</v>
      </c>
      <c r="V1692" s="47">
        <f t="shared" si="387"/>
        <v>1018.5808529999999</v>
      </c>
      <c r="W1692" s="47">
        <f t="shared" si="381"/>
        <v>304.77206407649965</v>
      </c>
      <c r="X1692" s="50">
        <f t="shared" si="388"/>
        <v>140</v>
      </c>
      <c r="AD1692" s="52">
        <v>20</v>
      </c>
      <c r="AE1692" s="53">
        <v>386</v>
      </c>
      <c r="AF1692" s="52">
        <v>4</v>
      </c>
      <c r="AG1692">
        <f t="shared" si="389"/>
        <v>2638.8105</v>
      </c>
      <c r="AH1692">
        <f t="shared" si="380"/>
        <v>0.38599999999999995</v>
      </c>
      <c r="AI1692">
        <f t="shared" si="390"/>
        <v>2613.569</v>
      </c>
      <c r="AJ1692">
        <f t="shared" si="391"/>
        <v>0.11661144744083651</v>
      </c>
      <c r="AK1692">
        <f t="shared" si="392"/>
        <v>3160</v>
      </c>
      <c r="AL1692">
        <f t="shared" si="382"/>
        <v>0.22151898734177214</v>
      </c>
      <c r="AM1692">
        <f t="shared" si="393"/>
        <v>0.17499999999999999</v>
      </c>
      <c r="AN1692">
        <f t="shared" si="383"/>
        <v>6.0869565217391307E-2</v>
      </c>
      <c r="AO1692">
        <f t="shared" si="394"/>
        <v>0.04</v>
      </c>
      <c r="AQ1692">
        <f t="shared" si="384"/>
        <v>0.99999999999999989</v>
      </c>
    </row>
    <row r="1693" spans="1:43" ht="15.75" thickBot="1">
      <c r="A1693" s="51">
        <f t="shared" si="385"/>
        <v>1683</v>
      </c>
      <c r="B1693" s="52">
        <v>1</v>
      </c>
      <c r="C1693" s="52">
        <v>3.16</v>
      </c>
      <c r="D1693" s="52">
        <v>1</v>
      </c>
      <c r="E1693" s="52">
        <v>2.2999999999999998</v>
      </c>
      <c r="F1693" s="52">
        <v>1</v>
      </c>
      <c r="G1693" s="53">
        <v>2.59</v>
      </c>
      <c r="H1693" s="53">
        <v>2.6371379999999998</v>
      </c>
      <c r="I1693" s="52">
        <v>2</v>
      </c>
      <c r="J1693" s="53">
        <v>2.63</v>
      </c>
      <c r="K1693" s="53">
        <v>2.6476209999999996</v>
      </c>
      <c r="L1693" s="52">
        <v>25</v>
      </c>
      <c r="M1693" s="52">
        <v>2</v>
      </c>
      <c r="N1693" s="52">
        <v>30</v>
      </c>
      <c r="O1693" s="52">
        <v>28</v>
      </c>
      <c r="P1693" s="54">
        <v>99.929763500000007</v>
      </c>
      <c r="Q1693" s="54">
        <v>34.127141999999999</v>
      </c>
      <c r="R1693" s="55">
        <v>0</v>
      </c>
      <c r="T1693" s="52">
        <v>175</v>
      </c>
      <c r="U1693" s="47">
        <f t="shared" si="386"/>
        <v>700</v>
      </c>
      <c r="V1693" s="47">
        <f t="shared" si="387"/>
        <v>1018.5808529999999</v>
      </c>
      <c r="W1693" s="47">
        <f t="shared" si="381"/>
        <v>225.22865972867345</v>
      </c>
      <c r="X1693" s="50">
        <f t="shared" si="388"/>
        <v>210</v>
      </c>
      <c r="AD1693" s="52">
        <v>30</v>
      </c>
      <c r="AE1693" s="53">
        <v>386</v>
      </c>
      <c r="AF1693" s="52">
        <v>4</v>
      </c>
      <c r="AG1693">
        <f t="shared" si="389"/>
        <v>2638.8105</v>
      </c>
      <c r="AH1693">
        <f t="shared" si="380"/>
        <v>0.38599999999999995</v>
      </c>
      <c r="AI1693">
        <f t="shared" si="390"/>
        <v>2613.569</v>
      </c>
      <c r="AJ1693">
        <f t="shared" si="391"/>
        <v>8.6176664832140815E-2</v>
      </c>
      <c r="AK1693">
        <f t="shared" si="392"/>
        <v>3160</v>
      </c>
      <c r="AL1693">
        <f t="shared" si="382"/>
        <v>0.22151898734177214</v>
      </c>
      <c r="AM1693">
        <f t="shared" si="393"/>
        <v>0.17499999999999999</v>
      </c>
      <c r="AN1693">
        <f t="shared" si="383"/>
        <v>9.1304347826086957E-2</v>
      </c>
      <c r="AO1693">
        <f t="shared" si="394"/>
        <v>0.04</v>
      </c>
      <c r="AQ1693">
        <f t="shared" si="384"/>
        <v>0.99999999999999989</v>
      </c>
    </row>
    <row r="1694" spans="1:43" ht="15.75" thickBot="1">
      <c r="A1694" s="51">
        <f t="shared" si="385"/>
        <v>1684</v>
      </c>
      <c r="B1694" s="52">
        <v>1</v>
      </c>
      <c r="C1694" s="52">
        <v>3.16</v>
      </c>
      <c r="D1694" s="52">
        <v>1</v>
      </c>
      <c r="E1694" s="52">
        <v>2.2999999999999998</v>
      </c>
      <c r="F1694" s="52">
        <v>1</v>
      </c>
      <c r="G1694" s="53">
        <v>2.59</v>
      </c>
      <c r="H1694" s="53">
        <v>2.6371379999999998</v>
      </c>
      <c r="I1694" s="52">
        <v>2</v>
      </c>
      <c r="J1694" s="53">
        <v>2.63</v>
      </c>
      <c r="K1694" s="53">
        <v>2.6476209999999996</v>
      </c>
      <c r="L1694" s="52">
        <v>20</v>
      </c>
      <c r="M1694" s="52">
        <v>2</v>
      </c>
      <c r="N1694" s="52">
        <v>30</v>
      </c>
      <c r="O1694" s="52">
        <v>28</v>
      </c>
      <c r="P1694" s="54">
        <v>96.301303000000004</v>
      </c>
      <c r="Q1694" s="54">
        <v>34.323274999999995</v>
      </c>
      <c r="R1694" s="55">
        <v>0</v>
      </c>
      <c r="T1694" s="52">
        <v>175</v>
      </c>
      <c r="U1694" s="47">
        <f t="shared" si="386"/>
        <v>875</v>
      </c>
      <c r="V1694" s="47">
        <f t="shared" si="387"/>
        <v>1018.5808529999999</v>
      </c>
      <c r="W1694" s="47">
        <f t="shared" si="381"/>
        <v>20.832316910842437</v>
      </c>
      <c r="X1694" s="50">
        <f t="shared" si="388"/>
        <v>262.5</v>
      </c>
      <c r="AD1694" s="52">
        <v>30</v>
      </c>
      <c r="AE1694" s="53">
        <v>386</v>
      </c>
      <c r="AF1694" s="52">
        <v>4</v>
      </c>
      <c r="AG1694">
        <f t="shared" si="389"/>
        <v>2638.8105</v>
      </c>
      <c r="AH1694">
        <f t="shared" si="380"/>
        <v>0.38599999999999995</v>
      </c>
      <c r="AI1694">
        <f t="shared" si="390"/>
        <v>2613.569</v>
      </c>
      <c r="AJ1694">
        <f t="shared" si="391"/>
        <v>7.9708310401762628E-3</v>
      </c>
      <c r="AK1694">
        <f t="shared" si="392"/>
        <v>3160</v>
      </c>
      <c r="AL1694">
        <f t="shared" si="382"/>
        <v>0.27689873417721517</v>
      </c>
      <c r="AM1694">
        <f t="shared" si="393"/>
        <v>0.17499999999999999</v>
      </c>
      <c r="AN1694">
        <f t="shared" si="383"/>
        <v>0.11413043478260869</v>
      </c>
      <c r="AO1694">
        <f t="shared" si="394"/>
        <v>0.04</v>
      </c>
      <c r="AQ1694">
        <f t="shared" si="384"/>
        <v>1</v>
      </c>
    </row>
    <row r="1695" spans="1:43" ht="15.75" thickBot="1">
      <c r="A1695" s="51">
        <f t="shared" si="385"/>
        <v>1685</v>
      </c>
      <c r="B1695" s="52">
        <v>2</v>
      </c>
      <c r="C1695" s="52">
        <v>3.14</v>
      </c>
      <c r="D1695" s="56">
        <v>0</v>
      </c>
      <c r="E1695" s="52">
        <v>1</v>
      </c>
      <c r="F1695" s="52">
        <v>1</v>
      </c>
      <c r="G1695" s="53">
        <v>2.5623404673080699</v>
      </c>
      <c r="H1695" s="53">
        <v>2.61</v>
      </c>
      <c r="I1695" s="52">
        <v>1</v>
      </c>
      <c r="J1695" s="53">
        <v>2.6334095200238496</v>
      </c>
      <c r="K1695" s="53">
        <v>2.65</v>
      </c>
      <c r="L1695" s="52">
        <v>30</v>
      </c>
      <c r="M1695" s="52">
        <v>1</v>
      </c>
      <c r="N1695" s="52">
        <v>20</v>
      </c>
      <c r="O1695" s="52">
        <v>7</v>
      </c>
      <c r="P1695" s="54">
        <v>43.2473265</v>
      </c>
      <c r="Q1695" s="54">
        <v>35.892339</v>
      </c>
      <c r="R1695" s="55">
        <v>0</v>
      </c>
      <c r="T1695" s="52">
        <v>175</v>
      </c>
      <c r="U1695" s="47">
        <f t="shared" si="386"/>
        <v>583.33333333333337</v>
      </c>
      <c r="V1695" s="47">
        <f t="shared" si="387"/>
        <v>1024.9814468846268</v>
      </c>
      <c r="W1695" s="47">
        <f t="shared" si="381"/>
        <v>572.12564721029605</v>
      </c>
      <c r="X1695" s="50">
        <f t="shared" si="388"/>
        <v>0</v>
      </c>
      <c r="AD1695" s="46">
        <v>0</v>
      </c>
      <c r="AE1695" s="53">
        <v>388</v>
      </c>
      <c r="AF1695" s="52">
        <v>3</v>
      </c>
      <c r="AG1695">
        <f t="shared" si="389"/>
        <v>2641.7047600119249</v>
      </c>
      <c r="AH1695">
        <f t="shared" si="380"/>
        <v>0.38800000000000001</v>
      </c>
      <c r="AI1695">
        <f t="shared" si="390"/>
        <v>2586.1702336540347</v>
      </c>
      <c r="AJ1695">
        <f t="shared" si="391"/>
        <v>0.22122505307855622</v>
      </c>
      <c r="AK1695">
        <f t="shared" si="392"/>
        <v>3140</v>
      </c>
      <c r="AL1695">
        <f t="shared" si="382"/>
        <v>0.18577494692144375</v>
      </c>
      <c r="AM1695">
        <f t="shared" si="393"/>
        <v>0.17499999999999999</v>
      </c>
      <c r="AN1695">
        <f t="shared" si="383"/>
        <v>0</v>
      </c>
      <c r="AO1695">
        <f t="shared" si="394"/>
        <v>0.03</v>
      </c>
      <c r="AQ1695">
        <f t="shared" si="384"/>
        <v>1</v>
      </c>
    </row>
    <row r="1696" spans="1:43" ht="15.75" thickBot="1">
      <c r="A1696" s="51">
        <f t="shared" si="385"/>
        <v>1686</v>
      </c>
      <c r="B1696" s="52">
        <v>2</v>
      </c>
      <c r="C1696" s="52">
        <v>3.14</v>
      </c>
      <c r="D1696" s="56">
        <v>0</v>
      </c>
      <c r="E1696" s="52">
        <v>1</v>
      </c>
      <c r="F1696" s="52">
        <v>1</v>
      </c>
      <c r="G1696" s="53">
        <v>2.5623404673080699</v>
      </c>
      <c r="H1696" s="53">
        <v>2.61</v>
      </c>
      <c r="I1696" s="52">
        <v>1</v>
      </c>
      <c r="J1696" s="53">
        <v>2.6334095200238496</v>
      </c>
      <c r="K1696" s="53">
        <v>2.65</v>
      </c>
      <c r="L1696" s="52">
        <v>30</v>
      </c>
      <c r="M1696" s="52">
        <v>1</v>
      </c>
      <c r="N1696" s="52">
        <v>20</v>
      </c>
      <c r="O1696" s="52">
        <v>7</v>
      </c>
      <c r="P1696" s="54">
        <v>55.897905000000002</v>
      </c>
      <c r="Q1696" s="54">
        <v>36.186538499999997</v>
      </c>
      <c r="R1696" s="55">
        <v>0</v>
      </c>
      <c r="T1696" s="52">
        <v>175</v>
      </c>
      <c r="U1696" s="47">
        <f t="shared" si="386"/>
        <v>583.33333333333337</v>
      </c>
      <c r="V1696" s="47">
        <f t="shared" si="387"/>
        <v>1024.9814468846268</v>
      </c>
      <c r="W1696" s="47">
        <f t="shared" si="381"/>
        <v>569.53947697664194</v>
      </c>
      <c r="X1696" s="50">
        <f t="shared" si="388"/>
        <v>0</v>
      </c>
      <c r="AD1696" s="46">
        <v>0</v>
      </c>
      <c r="AE1696" s="53">
        <v>388</v>
      </c>
      <c r="AF1696" s="52">
        <v>3.1</v>
      </c>
      <c r="AG1696">
        <f t="shared" si="389"/>
        <v>2641.7047600119249</v>
      </c>
      <c r="AH1696">
        <f t="shared" si="380"/>
        <v>0.38800000000000001</v>
      </c>
      <c r="AI1696">
        <f t="shared" si="390"/>
        <v>2586.1702336540347</v>
      </c>
      <c r="AJ1696">
        <f t="shared" si="391"/>
        <v>0.22022505307855622</v>
      </c>
      <c r="AK1696">
        <f t="shared" si="392"/>
        <v>3140</v>
      </c>
      <c r="AL1696">
        <f t="shared" si="382"/>
        <v>0.18577494692144375</v>
      </c>
      <c r="AM1696">
        <f t="shared" si="393"/>
        <v>0.17499999999999999</v>
      </c>
      <c r="AN1696">
        <f t="shared" si="383"/>
        <v>0</v>
      </c>
      <c r="AO1696">
        <f t="shared" si="394"/>
        <v>3.1E-2</v>
      </c>
      <c r="AQ1696">
        <f t="shared" si="384"/>
        <v>1</v>
      </c>
    </row>
    <row r="1697" spans="1:43" ht="15.75" thickBot="1">
      <c r="A1697" s="51">
        <f t="shared" si="385"/>
        <v>1687</v>
      </c>
      <c r="B1697" s="52">
        <v>2</v>
      </c>
      <c r="C1697" s="52">
        <v>3.14</v>
      </c>
      <c r="D1697" s="56">
        <v>0</v>
      </c>
      <c r="E1697" s="52">
        <v>1</v>
      </c>
      <c r="F1697" s="52">
        <v>1</v>
      </c>
      <c r="G1697" s="53">
        <v>2.5623404673080699</v>
      </c>
      <c r="H1697" s="53">
        <v>2.61</v>
      </c>
      <c r="I1697" s="52">
        <v>1</v>
      </c>
      <c r="J1697" s="53">
        <v>2.6334095200238496</v>
      </c>
      <c r="K1697" s="53">
        <v>2.65</v>
      </c>
      <c r="L1697" s="52">
        <v>30</v>
      </c>
      <c r="M1697" s="52">
        <v>1</v>
      </c>
      <c r="N1697" s="52">
        <v>20</v>
      </c>
      <c r="O1697" s="52">
        <v>7</v>
      </c>
      <c r="P1697" s="54">
        <v>50.798447000000003</v>
      </c>
      <c r="Q1697" s="54">
        <v>40.207265</v>
      </c>
      <c r="R1697" s="55">
        <v>0</v>
      </c>
      <c r="T1697" s="52">
        <v>175</v>
      </c>
      <c r="U1697" s="47">
        <f t="shared" si="386"/>
        <v>583.33333333333337</v>
      </c>
      <c r="V1697" s="47">
        <f t="shared" si="387"/>
        <v>1024.9814468846268</v>
      </c>
      <c r="W1697" s="47">
        <f t="shared" si="381"/>
        <v>603.15969001414453</v>
      </c>
      <c r="X1697" s="50">
        <f t="shared" si="388"/>
        <v>0</v>
      </c>
      <c r="AD1697" s="46">
        <v>0</v>
      </c>
      <c r="AE1697" s="53">
        <v>388</v>
      </c>
      <c r="AF1697" s="52">
        <v>1.8</v>
      </c>
      <c r="AG1697">
        <f t="shared" si="389"/>
        <v>2641.7047600119249</v>
      </c>
      <c r="AH1697">
        <f t="shared" si="380"/>
        <v>0.38800000000000001</v>
      </c>
      <c r="AI1697">
        <f t="shared" si="390"/>
        <v>2586.1702336540347</v>
      </c>
      <c r="AJ1697">
        <f t="shared" si="391"/>
        <v>0.23322505307855623</v>
      </c>
      <c r="AK1697">
        <f t="shared" si="392"/>
        <v>3140</v>
      </c>
      <c r="AL1697">
        <f t="shared" si="382"/>
        <v>0.18577494692144375</v>
      </c>
      <c r="AM1697">
        <f t="shared" si="393"/>
        <v>0.17499999999999999</v>
      </c>
      <c r="AN1697">
        <f t="shared" si="383"/>
        <v>0</v>
      </c>
      <c r="AO1697">
        <f t="shared" si="394"/>
        <v>1.8000000000000002E-2</v>
      </c>
      <c r="AQ1697">
        <f t="shared" si="384"/>
        <v>1</v>
      </c>
    </row>
    <row r="1698" spans="1:43" ht="15.75" thickBot="1">
      <c r="A1698" s="51">
        <f t="shared" si="385"/>
        <v>1688</v>
      </c>
      <c r="B1698" s="52">
        <v>2</v>
      </c>
      <c r="C1698" s="52">
        <v>3.14</v>
      </c>
      <c r="D1698" s="56">
        <v>0</v>
      </c>
      <c r="E1698" s="52">
        <v>1</v>
      </c>
      <c r="F1698" s="52">
        <v>1</v>
      </c>
      <c r="G1698" s="53">
        <v>2.5623404673080699</v>
      </c>
      <c r="H1698" s="53">
        <v>2.61</v>
      </c>
      <c r="I1698" s="52">
        <v>1</v>
      </c>
      <c r="J1698" s="53">
        <v>2.6334095200238496</v>
      </c>
      <c r="K1698" s="53">
        <v>2.65</v>
      </c>
      <c r="L1698" s="52">
        <v>30</v>
      </c>
      <c r="M1698" s="52">
        <v>1</v>
      </c>
      <c r="N1698" s="52">
        <v>20</v>
      </c>
      <c r="O1698" s="52">
        <v>7</v>
      </c>
      <c r="P1698" s="54">
        <v>53.053976499999997</v>
      </c>
      <c r="Q1698" s="54">
        <v>38.834333999999998</v>
      </c>
      <c r="R1698" s="55">
        <v>0</v>
      </c>
      <c r="T1698" s="52">
        <v>175</v>
      </c>
      <c r="U1698" s="47">
        <f t="shared" si="386"/>
        <v>583.33333333333337</v>
      </c>
      <c r="V1698" s="47">
        <f t="shared" si="387"/>
        <v>1024.9814468846268</v>
      </c>
      <c r="W1698" s="47">
        <f t="shared" si="381"/>
        <v>572.12564721029605</v>
      </c>
      <c r="X1698" s="50">
        <f t="shared" si="388"/>
        <v>0</v>
      </c>
      <c r="AD1698" s="46">
        <v>0</v>
      </c>
      <c r="AE1698" s="53">
        <v>388</v>
      </c>
      <c r="AF1698" s="52">
        <v>3</v>
      </c>
      <c r="AG1698">
        <f t="shared" si="389"/>
        <v>2641.7047600119249</v>
      </c>
      <c r="AH1698">
        <f t="shared" si="380"/>
        <v>0.38800000000000001</v>
      </c>
      <c r="AI1698">
        <f t="shared" si="390"/>
        <v>2586.1702336540347</v>
      </c>
      <c r="AJ1698">
        <f t="shared" si="391"/>
        <v>0.22122505307855622</v>
      </c>
      <c r="AK1698">
        <f t="shared" si="392"/>
        <v>3140</v>
      </c>
      <c r="AL1698">
        <f t="shared" si="382"/>
        <v>0.18577494692144375</v>
      </c>
      <c r="AM1698">
        <f t="shared" si="393"/>
        <v>0.17499999999999999</v>
      </c>
      <c r="AN1698">
        <f t="shared" si="383"/>
        <v>0</v>
      </c>
      <c r="AO1698">
        <f t="shared" si="394"/>
        <v>0.03</v>
      </c>
      <c r="AQ1698">
        <f t="shared" si="384"/>
        <v>1</v>
      </c>
    </row>
    <row r="1699" spans="1:43" ht="15.75" thickBot="1">
      <c r="A1699" s="51">
        <f t="shared" si="385"/>
        <v>1689</v>
      </c>
      <c r="B1699" s="52">
        <v>2</v>
      </c>
      <c r="C1699" s="52">
        <v>3.14</v>
      </c>
      <c r="D1699" s="56">
        <v>0</v>
      </c>
      <c r="E1699" s="52">
        <v>1</v>
      </c>
      <c r="F1699" s="52">
        <v>1</v>
      </c>
      <c r="G1699" s="53">
        <v>2.5623404673080699</v>
      </c>
      <c r="H1699" s="53">
        <v>2.61</v>
      </c>
      <c r="I1699" s="52">
        <v>1</v>
      </c>
      <c r="J1699" s="53">
        <v>2.6334095200238496</v>
      </c>
      <c r="K1699" s="53">
        <v>2.65</v>
      </c>
      <c r="L1699" s="52">
        <v>30</v>
      </c>
      <c r="M1699" s="52">
        <v>1</v>
      </c>
      <c r="N1699" s="52">
        <v>20</v>
      </c>
      <c r="O1699" s="52">
        <v>7</v>
      </c>
      <c r="P1699" s="54">
        <v>44.914456999999999</v>
      </c>
      <c r="Q1699" s="54">
        <v>38.540134500000001</v>
      </c>
      <c r="R1699" s="55">
        <v>0</v>
      </c>
      <c r="T1699" s="52">
        <v>175</v>
      </c>
      <c r="U1699" s="47">
        <f t="shared" si="386"/>
        <v>583.33333333333337</v>
      </c>
      <c r="V1699" s="47">
        <f t="shared" si="387"/>
        <v>1024.9814468846268</v>
      </c>
      <c r="W1699" s="47">
        <f t="shared" si="381"/>
        <v>597.98734954683641</v>
      </c>
      <c r="X1699" s="50">
        <f t="shared" si="388"/>
        <v>0</v>
      </c>
      <c r="AD1699" s="46">
        <v>0</v>
      </c>
      <c r="AE1699" s="53">
        <v>388</v>
      </c>
      <c r="AF1699" s="52">
        <v>2</v>
      </c>
      <c r="AG1699">
        <f t="shared" si="389"/>
        <v>2641.7047600119249</v>
      </c>
      <c r="AH1699">
        <f t="shared" si="380"/>
        <v>0.38800000000000001</v>
      </c>
      <c r="AI1699">
        <f t="shared" si="390"/>
        <v>2586.1702336540347</v>
      </c>
      <c r="AJ1699">
        <f t="shared" si="391"/>
        <v>0.23122505307855623</v>
      </c>
      <c r="AK1699">
        <f t="shared" si="392"/>
        <v>3140</v>
      </c>
      <c r="AL1699">
        <f t="shared" si="382"/>
        <v>0.18577494692144375</v>
      </c>
      <c r="AM1699">
        <f t="shared" si="393"/>
        <v>0.17499999999999999</v>
      </c>
      <c r="AN1699">
        <f t="shared" si="383"/>
        <v>0</v>
      </c>
      <c r="AO1699">
        <f t="shared" si="394"/>
        <v>0.02</v>
      </c>
      <c r="AQ1699">
        <f t="shared" si="384"/>
        <v>1</v>
      </c>
    </row>
    <row r="1700" spans="1:43" ht="15.75" thickBot="1">
      <c r="A1700" s="51">
        <f t="shared" si="385"/>
        <v>1690</v>
      </c>
      <c r="B1700" s="52">
        <v>2</v>
      </c>
      <c r="C1700" s="52">
        <v>3.14</v>
      </c>
      <c r="D1700" s="56">
        <v>0</v>
      </c>
      <c r="E1700" s="52">
        <v>1</v>
      </c>
      <c r="F1700" s="52">
        <v>1</v>
      </c>
      <c r="G1700" s="53">
        <v>2.5623404673080699</v>
      </c>
      <c r="H1700" s="53">
        <v>2.61</v>
      </c>
      <c r="I1700" s="52">
        <v>1</v>
      </c>
      <c r="J1700" s="53">
        <v>2.6334095200238496</v>
      </c>
      <c r="K1700" s="53">
        <v>2.65</v>
      </c>
      <c r="L1700" s="52">
        <v>30</v>
      </c>
      <c r="M1700" s="52">
        <v>1</v>
      </c>
      <c r="N1700" s="52">
        <v>20</v>
      </c>
      <c r="O1700" s="52">
        <v>7</v>
      </c>
      <c r="P1700" s="54">
        <v>49.7197155</v>
      </c>
      <c r="Q1700" s="54">
        <v>36.873003999999995</v>
      </c>
      <c r="R1700" s="55">
        <v>0</v>
      </c>
      <c r="T1700" s="52">
        <v>175</v>
      </c>
      <c r="U1700" s="47">
        <f t="shared" si="386"/>
        <v>583.33333333333337</v>
      </c>
      <c r="V1700" s="47">
        <f t="shared" si="387"/>
        <v>1024.9814468846268</v>
      </c>
      <c r="W1700" s="47">
        <f t="shared" si="381"/>
        <v>566.95330674298793</v>
      </c>
      <c r="X1700" s="50">
        <f t="shared" si="388"/>
        <v>0</v>
      </c>
      <c r="AD1700" s="46">
        <v>0</v>
      </c>
      <c r="AE1700" s="53">
        <v>388</v>
      </c>
      <c r="AF1700" s="52">
        <v>3.2</v>
      </c>
      <c r="AG1700">
        <f t="shared" si="389"/>
        <v>2641.7047600119249</v>
      </c>
      <c r="AH1700">
        <f t="shared" si="380"/>
        <v>0.38800000000000001</v>
      </c>
      <c r="AI1700">
        <f t="shared" si="390"/>
        <v>2586.1702336540347</v>
      </c>
      <c r="AJ1700">
        <f t="shared" si="391"/>
        <v>0.21922505307855622</v>
      </c>
      <c r="AK1700">
        <f t="shared" si="392"/>
        <v>3140</v>
      </c>
      <c r="AL1700">
        <f t="shared" si="382"/>
        <v>0.18577494692144375</v>
      </c>
      <c r="AM1700">
        <f t="shared" si="393"/>
        <v>0.17499999999999999</v>
      </c>
      <c r="AN1700">
        <f t="shared" si="383"/>
        <v>0</v>
      </c>
      <c r="AO1700">
        <f t="shared" si="394"/>
        <v>3.2000000000000001E-2</v>
      </c>
      <c r="AQ1700">
        <f t="shared" si="384"/>
        <v>1</v>
      </c>
    </row>
    <row r="1701" spans="1:43" ht="15.75" thickBot="1">
      <c r="A1701" s="51">
        <f t="shared" si="385"/>
        <v>1691</v>
      </c>
      <c r="B1701" s="52">
        <v>2</v>
      </c>
      <c r="C1701" s="52">
        <v>3.14</v>
      </c>
      <c r="D1701" s="56">
        <v>0</v>
      </c>
      <c r="E1701" s="52">
        <v>1</v>
      </c>
      <c r="F1701" s="52">
        <v>1</v>
      </c>
      <c r="G1701" s="53">
        <v>2.5623404673080699</v>
      </c>
      <c r="H1701" s="53">
        <v>2.61</v>
      </c>
      <c r="I1701" s="52">
        <v>1</v>
      </c>
      <c r="J1701" s="53">
        <v>2.6334095200238496</v>
      </c>
      <c r="K1701" s="53">
        <v>2.65</v>
      </c>
      <c r="L1701" s="52">
        <v>30</v>
      </c>
      <c r="M1701" s="52">
        <v>1</v>
      </c>
      <c r="N1701" s="52">
        <v>20</v>
      </c>
      <c r="O1701" s="52">
        <v>7</v>
      </c>
      <c r="P1701" s="54">
        <v>51.779111999999998</v>
      </c>
      <c r="Q1701" s="54">
        <v>35.303939999999997</v>
      </c>
      <c r="R1701" s="55">
        <v>0</v>
      </c>
      <c r="T1701" s="52">
        <v>175</v>
      </c>
      <c r="U1701" s="47">
        <f t="shared" si="386"/>
        <v>583.33333333333337</v>
      </c>
      <c r="V1701" s="47">
        <f t="shared" si="387"/>
        <v>1024.9814468846268</v>
      </c>
      <c r="W1701" s="47">
        <f t="shared" si="381"/>
        <v>525.57458300452333</v>
      </c>
      <c r="X1701" s="50">
        <f t="shared" si="388"/>
        <v>0</v>
      </c>
      <c r="AD1701" s="46">
        <v>0</v>
      </c>
      <c r="AE1701" s="53">
        <v>388</v>
      </c>
      <c r="AF1701" s="52">
        <v>4.8</v>
      </c>
      <c r="AG1701">
        <f t="shared" si="389"/>
        <v>2641.7047600119249</v>
      </c>
      <c r="AH1701">
        <f t="shared" ref="AH1701:AH1764" si="395">(V1701/AG1701)</f>
        <v>0.38800000000000001</v>
      </c>
      <c r="AI1701">
        <f t="shared" si="390"/>
        <v>2586.1702336540347</v>
      </c>
      <c r="AJ1701">
        <f t="shared" si="391"/>
        <v>0.20322505307855621</v>
      </c>
      <c r="AK1701">
        <f t="shared" si="392"/>
        <v>3140</v>
      </c>
      <c r="AL1701">
        <f t="shared" si="382"/>
        <v>0.18577494692144375</v>
      </c>
      <c r="AM1701">
        <f t="shared" si="393"/>
        <v>0.17499999999999999</v>
      </c>
      <c r="AN1701">
        <f t="shared" si="383"/>
        <v>0</v>
      </c>
      <c r="AO1701">
        <f t="shared" si="394"/>
        <v>4.8000000000000001E-2</v>
      </c>
      <c r="AQ1701">
        <f t="shared" si="384"/>
        <v>1</v>
      </c>
    </row>
    <row r="1702" spans="1:43" ht="15.75" thickBot="1">
      <c r="A1702" s="51">
        <f t="shared" si="385"/>
        <v>1692</v>
      </c>
      <c r="B1702" s="52">
        <v>2</v>
      </c>
      <c r="C1702" s="52">
        <v>3.14</v>
      </c>
      <c r="D1702" s="56">
        <v>0</v>
      </c>
      <c r="E1702" s="52">
        <v>1</v>
      </c>
      <c r="F1702" s="52">
        <v>1</v>
      </c>
      <c r="G1702" s="53">
        <v>2.5623404673080699</v>
      </c>
      <c r="H1702" s="53">
        <v>2.61</v>
      </c>
      <c r="I1702" s="52">
        <v>1</v>
      </c>
      <c r="J1702" s="53">
        <v>2.6334095200238496</v>
      </c>
      <c r="K1702" s="53">
        <v>2.65</v>
      </c>
      <c r="L1702" s="52">
        <v>30</v>
      </c>
      <c r="M1702" s="52">
        <v>1</v>
      </c>
      <c r="N1702" s="52">
        <v>20</v>
      </c>
      <c r="O1702" s="52">
        <v>7</v>
      </c>
      <c r="P1702" s="54">
        <v>52.661710499999998</v>
      </c>
      <c r="Q1702" s="54">
        <v>37.069136999999998</v>
      </c>
      <c r="R1702" s="55">
        <v>0</v>
      </c>
      <c r="T1702" s="52">
        <v>175</v>
      </c>
      <c r="U1702" s="47">
        <f t="shared" si="386"/>
        <v>583.33333333333337</v>
      </c>
      <c r="V1702" s="47">
        <f t="shared" si="387"/>
        <v>1024.9814468846268</v>
      </c>
      <c r="W1702" s="47">
        <f t="shared" si="381"/>
        <v>543.67777464010157</v>
      </c>
      <c r="X1702" s="50">
        <f t="shared" si="388"/>
        <v>0</v>
      </c>
      <c r="AD1702" s="46">
        <v>0</v>
      </c>
      <c r="AE1702" s="53">
        <v>388</v>
      </c>
      <c r="AF1702" s="52">
        <v>4.0999999999999996</v>
      </c>
      <c r="AG1702">
        <f t="shared" si="389"/>
        <v>2641.7047600119249</v>
      </c>
      <c r="AH1702">
        <f t="shared" si="395"/>
        <v>0.38800000000000001</v>
      </c>
      <c r="AI1702">
        <f t="shared" si="390"/>
        <v>2586.1702336540347</v>
      </c>
      <c r="AJ1702">
        <f t="shared" si="391"/>
        <v>0.21022505307855621</v>
      </c>
      <c r="AK1702">
        <f t="shared" si="392"/>
        <v>3140</v>
      </c>
      <c r="AL1702">
        <f t="shared" si="382"/>
        <v>0.18577494692144375</v>
      </c>
      <c r="AM1702">
        <f t="shared" si="393"/>
        <v>0.17499999999999999</v>
      </c>
      <c r="AN1702">
        <f t="shared" si="383"/>
        <v>0</v>
      </c>
      <c r="AO1702">
        <f t="shared" si="394"/>
        <v>4.0999999999999995E-2</v>
      </c>
      <c r="AQ1702">
        <f t="shared" si="384"/>
        <v>1</v>
      </c>
    </row>
    <row r="1703" spans="1:43" ht="15.75" thickBot="1">
      <c r="A1703" s="51">
        <f t="shared" si="385"/>
        <v>1693</v>
      </c>
      <c r="B1703" s="52">
        <v>2</v>
      </c>
      <c r="C1703" s="52">
        <v>3.14</v>
      </c>
      <c r="D1703" s="52">
        <v>1</v>
      </c>
      <c r="E1703" s="52">
        <v>2.2000000000000002</v>
      </c>
      <c r="F1703" s="52">
        <v>1</v>
      </c>
      <c r="G1703" s="53">
        <v>2.5623404673080699</v>
      </c>
      <c r="H1703" s="53">
        <v>2.61</v>
      </c>
      <c r="I1703" s="52">
        <v>1</v>
      </c>
      <c r="J1703" s="53">
        <v>2.6334095200238496</v>
      </c>
      <c r="K1703" s="53">
        <v>2.65</v>
      </c>
      <c r="L1703" s="52">
        <v>30</v>
      </c>
      <c r="M1703" s="52">
        <v>1</v>
      </c>
      <c r="N1703" s="52">
        <v>20</v>
      </c>
      <c r="O1703" s="52">
        <v>7</v>
      </c>
      <c r="P1703" s="54">
        <v>49.425516000000002</v>
      </c>
      <c r="Q1703" s="54">
        <v>35.009740499999999</v>
      </c>
      <c r="R1703" s="55">
        <v>0</v>
      </c>
      <c r="T1703" s="52">
        <v>175</v>
      </c>
      <c r="U1703" s="47">
        <f t="shared" si="386"/>
        <v>583.33333333333337</v>
      </c>
      <c r="V1703" s="47">
        <f t="shared" si="387"/>
        <v>1006.4895135645434</v>
      </c>
      <c r="W1703" s="47">
        <f t="shared" si="381"/>
        <v>514.85765029385061</v>
      </c>
      <c r="X1703" s="50">
        <f t="shared" si="388"/>
        <v>72.916666666666671</v>
      </c>
      <c r="AD1703" s="52">
        <v>12.5</v>
      </c>
      <c r="AE1703" s="53">
        <v>381</v>
      </c>
      <c r="AF1703" s="52">
        <v>2.6</v>
      </c>
      <c r="AG1703">
        <f t="shared" si="389"/>
        <v>2641.7047600119249</v>
      </c>
      <c r="AH1703">
        <f t="shared" si="395"/>
        <v>0.38100000000000001</v>
      </c>
      <c r="AI1703">
        <f t="shared" si="390"/>
        <v>2586.1702336540347</v>
      </c>
      <c r="AJ1703">
        <f t="shared" si="391"/>
        <v>0.19908111368461667</v>
      </c>
      <c r="AK1703">
        <f t="shared" si="392"/>
        <v>3140</v>
      </c>
      <c r="AL1703">
        <f t="shared" si="382"/>
        <v>0.18577494692144375</v>
      </c>
      <c r="AM1703">
        <f t="shared" si="393"/>
        <v>0.17499999999999999</v>
      </c>
      <c r="AN1703">
        <f t="shared" si="383"/>
        <v>3.3143939393939399E-2</v>
      </c>
      <c r="AO1703">
        <f t="shared" si="394"/>
        <v>2.6000000000000002E-2</v>
      </c>
      <c r="AQ1703">
        <f t="shared" si="384"/>
        <v>1</v>
      </c>
    </row>
    <row r="1704" spans="1:43" ht="15.75" thickBot="1">
      <c r="A1704" s="51">
        <f t="shared" si="385"/>
        <v>1694</v>
      </c>
      <c r="B1704" s="52">
        <v>2</v>
      </c>
      <c r="C1704" s="52">
        <v>3.14</v>
      </c>
      <c r="D1704" s="52">
        <v>1</v>
      </c>
      <c r="E1704" s="52">
        <v>2.2000000000000002</v>
      </c>
      <c r="F1704" s="52">
        <v>1</v>
      </c>
      <c r="G1704" s="53">
        <v>2.5623404673080699</v>
      </c>
      <c r="H1704" s="53">
        <v>2.61</v>
      </c>
      <c r="I1704" s="52">
        <v>1</v>
      </c>
      <c r="J1704" s="53">
        <v>2.6334095200238496</v>
      </c>
      <c r="K1704" s="53">
        <v>2.65</v>
      </c>
      <c r="L1704" s="52">
        <v>30</v>
      </c>
      <c r="M1704" s="52">
        <v>1</v>
      </c>
      <c r="N1704" s="52">
        <v>20</v>
      </c>
      <c r="O1704" s="52">
        <v>7</v>
      </c>
      <c r="P1704" s="54">
        <v>45.895122000000001</v>
      </c>
      <c r="Q1704" s="54">
        <v>32.950344000000001</v>
      </c>
      <c r="R1704" s="55">
        <v>0</v>
      </c>
      <c r="T1704" s="52">
        <v>175</v>
      </c>
      <c r="U1704" s="47">
        <f t="shared" si="386"/>
        <v>583.33333333333337</v>
      </c>
      <c r="V1704" s="47">
        <f t="shared" si="387"/>
        <v>1006.4895135645434</v>
      </c>
      <c r="W1704" s="47">
        <f t="shared" si="381"/>
        <v>520.02999076115861</v>
      </c>
      <c r="X1704" s="50">
        <f t="shared" si="388"/>
        <v>72.916666666666671</v>
      </c>
      <c r="AD1704" s="52">
        <v>12.5</v>
      </c>
      <c r="AE1704" s="53">
        <v>381</v>
      </c>
      <c r="AF1704" s="52">
        <v>2.4</v>
      </c>
      <c r="AG1704">
        <f t="shared" si="389"/>
        <v>2641.7047600119249</v>
      </c>
      <c r="AH1704">
        <f t="shared" si="395"/>
        <v>0.38100000000000001</v>
      </c>
      <c r="AI1704">
        <f t="shared" si="390"/>
        <v>2586.1702336540347</v>
      </c>
      <c r="AJ1704">
        <f t="shared" si="391"/>
        <v>0.20108111368461667</v>
      </c>
      <c r="AK1704">
        <f t="shared" si="392"/>
        <v>3140</v>
      </c>
      <c r="AL1704">
        <f t="shared" si="382"/>
        <v>0.18577494692144375</v>
      </c>
      <c r="AM1704">
        <f t="shared" si="393"/>
        <v>0.17499999999999999</v>
      </c>
      <c r="AN1704">
        <f t="shared" si="383"/>
        <v>3.3143939393939399E-2</v>
      </c>
      <c r="AO1704">
        <f t="shared" si="394"/>
        <v>2.4E-2</v>
      </c>
      <c r="AQ1704">
        <f t="shared" si="384"/>
        <v>1</v>
      </c>
    </row>
    <row r="1705" spans="1:43" ht="15.75" thickBot="1">
      <c r="A1705" s="51">
        <f t="shared" si="385"/>
        <v>1695</v>
      </c>
      <c r="B1705" s="52">
        <v>2</v>
      </c>
      <c r="C1705" s="52">
        <v>3.14</v>
      </c>
      <c r="D1705" s="52">
        <v>1</v>
      </c>
      <c r="E1705" s="52">
        <v>2.2000000000000002</v>
      </c>
      <c r="F1705" s="52">
        <v>1</v>
      </c>
      <c r="G1705" s="53">
        <v>2.5623404673080699</v>
      </c>
      <c r="H1705" s="53">
        <v>2.61</v>
      </c>
      <c r="I1705" s="52">
        <v>1</v>
      </c>
      <c r="J1705" s="53">
        <v>2.6334095200238496</v>
      </c>
      <c r="K1705" s="53">
        <v>2.65</v>
      </c>
      <c r="L1705" s="52">
        <v>30</v>
      </c>
      <c r="M1705" s="52">
        <v>1</v>
      </c>
      <c r="N1705" s="52">
        <v>20</v>
      </c>
      <c r="O1705" s="52">
        <v>7</v>
      </c>
      <c r="P1705" s="54">
        <v>56.682437</v>
      </c>
      <c r="Q1705" s="54">
        <v>34.911673999999998</v>
      </c>
      <c r="R1705" s="55">
        <v>0</v>
      </c>
      <c r="T1705" s="52">
        <v>175</v>
      </c>
      <c r="U1705" s="47">
        <f t="shared" si="386"/>
        <v>583.33333333333337</v>
      </c>
      <c r="V1705" s="47">
        <f t="shared" si="387"/>
        <v>1006.4895135645434</v>
      </c>
      <c r="W1705" s="47">
        <f t="shared" si="381"/>
        <v>488.99594795731019</v>
      </c>
      <c r="X1705" s="50">
        <f t="shared" si="388"/>
        <v>72.916666666666671</v>
      </c>
      <c r="AD1705" s="52">
        <v>12.5</v>
      </c>
      <c r="AE1705" s="53">
        <v>381</v>
      </c>
      <c r="AF1705" s="52">
        <v>3.6</v>
      </c>
      <c r="AG1705">
        <f t="shared" si="389"/>
        <v>2641.7047600119249</v>
      </c>
      <c r="AH1705">
        <f t="shared" si="395"/>
        <v>0.38100000000000001</v>
      </c>
      <c r="AI1705">
        <f t="shared" si="390"/>
        <v>2586.1702336540347</v>
      </c>
      <c r="AJ1705">
        <f t="shared" si="391"/>
        <v>0.18908111368461666</v>
      </c>
      <c r="AK1705">
        <f t="shared" si="392"/>
        <v>3140</v>
      </c>
      <c r="AL1705">
        <f t="shared" si="382"/>
        <v>0.18577494692144375</v>
      </c>
      <c r="AM1705">
        <f t="shared" si="393"/>
        <v>0.17499999999999999</v>
      </c>
      <c r="AN1705">
        <f t="shared" si="383"/>
        <v>3.3143939393939399E-2</v>
      </c>
      <c r="AO1705">
        <f t="shared" si="394"/>
        <v>3.6000000000000004E-2</v>
      </c>
      <c r="AQ1705">
        <f t="shared" si="384"/>
        <v>1</v>
      </c>
    </row>
    <row r="1706" spans="1:43" ht="15.75" thickBot="1">
      <c r="A1706" s="51">
        <f t="shared" si="385"/>
        <v>1696</v>
      </c>
      <c r="B1706" s="52">
        <v>2</v>
      </c>
      <c r="C1706" s="52">
        <v>3.14</v>
      </c>
      <c r="D1706" s="52">
        <v>1</v>
      </c>
      <c r="E1706" s="52">
        <v>2.2000000000000002</v>
      </c>
      <c r="F1706" s="52">
        <v>1</v>
      </c>
      <c r="G1706" s="53">
        <v>2.5623404673080699</v>
      </c>
      <c r="H1706" s="53">
        <v>2.61</v>
      </c>
      <c r="I1706" s="52">
        <v>1</v>
      </c>
      <c r="J1706" s="53">
        <v>2.6334095200238496</v>
      </c>
      <c r="K1706" s="53">
        <v>2.65</v>
      </c>
      <c r="L1706" s="52">
        <v>30</v>
      </c>
      <c r="M1706" s="52">
        <v>1</v>
      </c>
      <c r="N1706" s="52">
        <v>20</v>
      </c>
      <c r="O1706" s="52">
        <v>7</v>
      </c>
      <c r="P1706" s="54">
        <v>49.817782000000001</v>
      </c>
      <c r="Q1706" s="54">
        <v>32.558078000000002</v>
      </c>
      <c r="R1706" s="55">
        <v>0</v>
      </c>
      <c r="T1706" s="52">
        <v>175</v>
      </c>
      <c r="U1706" s="47">
        <f t="shared" si="386"/>
        <v>583.33333333333337</v>
      </c>
      <c r="V1706" s="47">
        <f t="shared" si="387"/>
        <v>1006.4895135645434</v>
      </c>
      <c r="W1706" s="47">
        <f t="shared" si="381"/>
        <v>507.09913959288843</v>
      </c>
      <c r="X1706" s="50">
        <f t="shared" si="388"/>
        <v>72.916666666666671</v>
      </c>
      <c r="AD1706" s="52">
        <v>12.5</v>
      </c>
      <c r="AE1706" s="53">
        <v>381</v>
      </c>
      <c r="AF1706" s="52">
        <v>2.9</v>
      </c>
      <c r="AG1706">
        <f t="shared" si="389"/>
        <v>2641.7047600119249</v>
      </c>
      <c r="AH1706">
        <f t="shared" si="395"/>
        <v>0.38100000000000001</v>
      </c>
      <c r="AI1706">
        <f t="shared" si="390"/>
        <v>2586.1702336540347</v>
      </c>
      <c r="AJ1706">
        <f t="shared" si="391"/>
        <v>0.19608111368461667</v>
      </c>
      <c r="AK1706">
        <f t="shared" si="392"/>
        <v>3140</v>
      </c>
      <c r="AL1706">
        <f t="shared" si="382"/>
        <v>0.18577494692144375</v>
      </c>
      <c r="AM1706">
        <f t="shared" si="393"/>
        <v>0.17499999999999999</v>
      </c>
      <c r="AN1706">
        <f t="shared" si="383"/>
        <v>3.3143939393939399E-2</v>
      </c>
      <c r="AO1706">
        <f t="shared" si="394"/>
        <v>2.8999999999999998E-2</v>
      </c>
      <c r="AQ1706">
        <f t="shared" si="384"/>
        <v>0.99999999999999989</v>
      </c>
    </row>
    <row r="1707" spans="1:43" ht="15.75" thickBot="1">
      <c r="A1707" s="51">
        <f t="shared" si="385"/>
        <v>1697</v>
      </c>
      <c r="B1707" s="52">
        <v>2</v>
      </c>
      <c r="C1707" s="52">
        <v>3.14</v>
      </c>
      <c r="D1707" s="52">
        <v>3</v>
      </c>
      <c r="E1707" s="52">
        <v>2.14</v>
      </c>
      <c r="F1707" s="52">
        <v>1</v>
      </c>
      <c r="G1707" s="53">
        <v>2.5623404673080699</v>
      </c>
      <c r="H1707" s="53">
        <v>2.61</v>
      </c>
      <c r="I1707" s="52">
        <v>1</v>
      </c>
      <c r="J1707" s="53">
        <v>2.6334095200238496</v>
      </c>
      <c r="K1707" s="53">
        <v>2.65</v>
      </c>
      <c r="L1707" s="52">
        <v>30</v>
      </c>
      <c r="M1707" s="52">
        <v>1</v>
      </c>
      <c r="N1707" s="52">
        <v>20</v>
      </c>
      <c r="O1707" s="52">
        <v>7</v>
      </c>
      <c r="P1707" s="54">
        <v>45.895122000000001</v>
      </c>
      <c r="Q1707" s="54">
        <v>34.519407999999999</v>
      </c>
      <c r="R1707" s="55">
        <v>0</v>
      </c>
      <c r="T1707" s="52">
        <v>175</v>
      </c>
      <c r="U1707" s="47">
        <f t="shared" si="386"/>
        <v>583.33333333333337</v>
      </c>
      <c r="V1707" s="47">
        <f t="shared" si="387"/>
        <v>990.63928500447184</v>
      </c>
      <c r="W1707" s="47">
        <f t="shared" si="381"/>
        <v>428.54888791450566</v>
      </c>
      <c r="X1707" s="50">
        <f t="shared" si="388"/>
        <v>116.66666666666669</v>
      </c>
      <c r="AD1707" s="52">
        <v>20</v>
      </c>
      <c r="AE1707" s="53">
        <v>375</v>
      </c>
      <c r="AF1707" s="52">
        <v>4.4000000000000004</v>
      </c>
      <c r="AG1707">
        <f t="shared" si="389"/>
        <v>2641.7047600119249</v>
      </c>
      <c r="AH1707">
        <f t="shared" si="395"/>
        <v>0.375</v>
      </c>
      <c r="AI1707">
        <f t="shared" si="390"/>
        <v>2586.1702336540347</v>
      </c>
      <c r="AJ1707">
        <f t="shared" si="391"/>
        <v>0.16570791912216976</v>
      </c>
      <c r="AK1707">
        <f t="shared" si="392"/>
        <v>3140</v>
      </c>
      <c r="AL1707">
        <f t="shared" si="382"/>
        <v>0.18577494692144375</v>
      </c>
      <c r="AM1707">
        <f t="shared" si="393"/>
        <v>0.17499999999999999</v>
      </c>
      <c r="AN1707">
        <f t="shared" si="383"/>
        <v>5.4517133956386299E-2</v>
      </c>
      <c r="AO1707">
        <f t="shared" si="394"/>
        <v>4.4000000000000004E-2</v>
      </c>
      <c r="AQ1707">
        <f t="shared" si="384"/>
        <v>1</v>
      </c>
    </row>
    <row r="1708" spans="1:43" ht="15.75" thickBot="1">
      <c r="A1708" s="51">
        <f t="shared" si="385"/>
        <v>1698</v>
      </c>
      <c r="B1708" s="52">
        <v>2</v>
      </c>
      <c r="C1708" s="52">
        <v>3.14</v>
      </c>
      <c r="D1708" s="52">
        <v>3</v>
      </c>
      <c r="E1708" s="52">
        <v>2.14</v>
      </c>
      <c r="F1708" s="52">
        <v>1</v>
      </c>
      <c r="G1708" s="53">
        <v>2.5623404673080699</v>
      </c>
      <c r="H1708" s="53">
        <v>2.61</v>
      </c>
      <c r="I1708" s="52">
        <v>1</v>
      </c>
      <c r="J1708" s="53">
        <v>2.6334095200238496</v>
      </c>
      <c r="K1708" s="53">
        <v>2.65</v>
      </c>
      <c r="L1708" s="52">
        <v>30</v>
      </c>
      <c r="M1708" s="52">
        <v>1</v>
      </c>
      <c r="N1708" s="52">
        <v>20</v>
      </c>
      <c r="O1708" s="52">
        <v>7</v>
      </c>
      <c r="P1708" s="54">
        <v>43.443459500000003</v>
      </c>
      <c r="Q1708" s="54">
        <v>34.225208500000001</v>
      </c>
      <c r="R1708" s="55">
        <v>0</v>
      </c>
      <c r="T1708" s="52">
        <v>175</v>
      </c>
      <c r="U1708" s="47">
        <f t="shared" si="386"/>
        <v>583.33333333333337</v>
      </c>
      <c r="V1708" s="47">
        <f t="shared" si="387"/>
        <v>990.63928500447184</v>
      </c>
      <c r="W1708" s="47">
        <f t="shared" si="381"/>
        <v>451.82442001739196</v>
      </c>
      <c r="X1708" s="50">
        <f t="shared" si="388"/>
        <v>116.66666666666669</v>
      </c>
      <c r="AD1708" s="52">
        <v>20</v>
      </c>
      <c r="AE1708" s="53">
        <v>375</v>
      </c>
      <c r="AF1708" s="52">
        <v>3.5</v>
      </c>
      <c r="AG1708">
        <f t="shared" si="389"/>
        <v>2641.7047600119249</v>
      </c>
      <c r="AH1708">
        <f t="shared" si="395"/>
        <v>0.375</v>
      </c>
      <c r="AI1708">
        <f t="shared" si="390"/>
        <v>2586.1702336540347</v>
      </c>
      <c r="AJ1708">
        <f t="shared" si="391"/>
        <v>0.17470791912216976</v>
      </c>
      <c r="AK1708">
        <f t="shared" si="392"/>
        <v>3140</v>
      </c>
      <c r="AL1708">
        <f t="shared" si="382"/>
        <v>0.18577494692144375</v>
      </c>
      <c r="AM1708">
        <f t="shared" si="393"/>
        <v>0.17499999999999999</v>
      </c>
      <c r="AN1708">
        <f t="shared" si="383"/>
        <v>5.4517133956386299E-2</v>
      </c>
      <c r="AO1708">
        <f t="shared" si="394"/>
        <v>3.5000000000000003E-2</v>
      </c>
      <c r="AQ1708">
        <f t="shared" si="384"/>
        <v>0.99999999999999989</v>
      </c>
    </row>
    <row r="1709" spans="1:43" ht="15.75" thickBot="1">
      <c r="A1709" s="51">
        <f t="shared" si="385"/>
        <v>1699</v>
      </c>
      <c r="B1709" s="52">
        <v>2</v>
      </c>
      <c r="C1709" s="52">
        <v>3.14</v>
      </c>
      <c r="D1709" s="52">
        <v>3</v>
      </c>
      <c r="E1709" s="52">
        <v>2.14</v>
      </c>
      <c r="F1709" s="52">
        <v>1</v>
      </c>
      <c r="G1709" s="53">
        <v>2.5623404673080699</v>
      </c>
      <c r="H1709" s="53">
        <v>2.61</v>
      </c>
      <c r="I1709" s="52">
        <v>1</v>
      </c>
      <c r="J1709" s="53">
        <v>2.6334095200238496</v>
      </c>
      <c r="K1709" s="53">
        <v>2.65</v>
      </c>
      <c r="L1709" s="52">
        <v>30</v>
      </c>
      <c r="M1709" s="52">
        <v>1</v>
      </c>
      <c r="N1709" s="52">
        <v>20</v>
      </c>
      <c r="O1709" s="52">
        <v>7</v>
      </c>
      <c r="P1709" s="54">
        <v>49.3274495</v>
      </c>
      <c r="Q1709" s="54">
        <v>32.067745500000001</v>
      </c>
      <c r="R1709" s="55">
        <v>0</v>
      </c>
      <c r="T1709" s="52">
        <v>175</v>
      </c>
      <c r="U1709" s="47">
        <f t="shared" si="386"/>
        <v>583.33333333333337</v>
      </c>
      <c r="V1709" s="47">
        <f t="shared" si="387"/>
        <v>990.63928500447184</v>
      </c>
      <c r="W1709" s="47">
        <f t="shared" si="381"/>
        <v>387.17016417604106</v>
      </c>
      <c r="X1709" s="50">
        <f t="shared" si="388"/>
        <v>116.66666666666669</v>
      </c>
      <c r="AD1709" s="52">
        <v>20</v>
      </c>
      <c r="AE1709" s="53">
        <v>375</v>
      </c>
      <c r="AF1709" s="52">
        <v>6</v>
      </c>
      <c r="AG1709">
        <f t="shared" si="389"/>
        <v>2641.7047600119249</v>
      </c>
      <c r="AH1709">
        <f t="shared" si="395"/>
        <v>0.375</v>
      </c>
      <c r="AI1709">
        <f t="shared" si="390"/>
        <v>2586.1702336540347</v>
      </c>
      <c r="AJ1709">
        <f t="shared" si="391"/>
        <v>0.14970791912216974</v>
      </c>
      <c r="AK1709">
        <f t="shared" si="392"/>
        <v>3140</v>
      </c>
      <c r="AL1709">
        <f t="shared" si="382"/>
        <v>0.18577494692144375</v>
      </c>
      <c r="AM1709">
        <f t="shared" si="393"/>
        <v>0.17499999999999999</v>
      </c>
      <c r="AN1709">
        <f t="shared" si="383"/>
        <v>5.4517133956386299E-2</v>
      </c>
      <c r="AO1709">
        <f t="shared" si="394"/>
        <v>0.06</v>
      </c>
      <c r="AQ1709">
        <f t="shared" si="384"/>
        <v>1</v>
      </c>
    </row>
    <row r="1710" spans="1:43" ht="15.75" thickBot="1">
      <c r="A1710" s="51">
        <f t="shared" si="385"/>
        <v>1700</v>
      </c>
      <c r="B1710" s="52">
        <v>2</v>
      </c>
      <c r="C1710" s="52">
        <v>3.14</v>
      </c>
      <c r="D1710" s="52">
        <v>3</v>
      </c>
      <c r="E1710" s="52">
        <v>2.14</v>
      </c>
      <c r="F1710" s="52">
        <v>1</v>
      </c>
      <c r="G1710" s="53">
        <v>2.5623404673080699</v>
      </c>
      <c r="H1710" s="53">
        <v>2.61</v>
      </c>
      <c r="I1710" s="52">
        <v>1</v>
      </c>
      <c r="J1710" s="53">
        <v>2.6334095200238496</v>
      </c>
      <c r="K1710" s="53">
        <v>2.65</v>
      </c>
      <c r="L1710" s="52">
        <v>30</v>
      </c>
      <c r="M1710" s="52">
        <v>1</v>
      </c>
      <c r="N1710" s="52">
        <v>20</v>
      </c>
      <c r="O1710" s="52">
        <v>7</v>
      </c>
      <c r="P1710" s="54">
        <v>45.797055499999999</v>
      </c>
      <c r="Q1710" s="54">
        <v>34.225208500000001</v>
      </c>
      <c r="R1710" s="55">
        <v>0</v>
      </c>
      <c r="T1710" s="52">
        <v>175</v>
      </c>
      <c r="U1710" s="47">
        <f t="shared" si="386"/>
        <v>583.33333333333337</v>
      </c>
      <c r="V1710" s="47">
        <f t="shared" si="387"/>
        <v>990.63928500447184</v>
      </c>
      <c r="W1710" s="47">
        <f t="shared" si="381"/>
        <v>400.10101534431124</v>
      </c>
      <c r="X1710" s="50">
        <f t="shared" si="388"/>
        <v>116.66666666666669</v>
      </c>
      <c r="AD1710" s="52">
        <v>20</v>
      </c>
      <c r="AE1710" s="53">
        <v>375</v>
      </c>
      <c r="AF1710" s="52">
        <v>5.5</v>
      </c>
      <c r="AG1710">
        <f t="shared" si="389"/>
        <v>2641.7047600119249</v>
      </c>
      <c r="AH1710">
        <f t="shared" si="395"/>
        <v>0.375</v>
      </c>
      <c r="AI1710">
        <f t="shared" si="390"/>
        <v>2586.1702336540347</v>
      </c>
      <c r="AJ1710">
        <f t="shared" si="391"/>
        <v>0.15470791912216975</v>
      </c>
      <c r="AK1710">
        <f t="shared" si="392"/>
        <v>3140</v>
      </c>
      <c r="AL1710">
        <f t="shared" si="382"/>
        <v>0.18577494692144375</v>
      </c>
      <c r="AM1710">
        <f t="shared" si="393"/>
        <v>0.17499999999999999</v>
      </c>
      <c r="AN1710">
        <f t="shared" si="383"/>
        <v>5.4517133956386299E-2</v>
      </c>
      <c r="AO1710">
        <f t="shared" si="394"/>
        <v>5.5E-2</v>
      </c>
      <c r="AQ1710">
        <f t="shared" si="384"/>
        <v>0.99999999999999989</v>
      </c>
    </row>
    <row r="1711" spans="1:43" ht="15.75" thickBot="1">
      <c r="A1711" s="51">
        <f t="shared" si="385"/>
        <v>1701</v>
      </c>
      <c r="B1711" s="52">
        <v>2</v>
      </c>
      <c r="C1711" s="52">
        <v>3.14</v>
      </c>
      <c r="D1711" s="52">
        <v>2</v>
      </c>
      <c r="E1711" s="52">
        <v>2.9</v>
      </c>
      <c r="F1711" s="52">
        <v>1</v>
      </c>
      <c r="G1711" s="53">
        <v>2.5623404673080699</v>
      </c>
      <c r="H1711" s="53">
        <v>2.61</v>
      </c>
      <c r="I1711" s="52">
        <v>1</v>
      </c>
      <c r="J1711" s="53">
        <v>2.6334095200238496</v>
      </c>
      <c r="K1711" s="53">
        <v>2.65</v>
      </c>
      <c r="L1711" s="52">
        <v>30</v>
      </c>
      <c r="M1711" s="52">
        <v>1</v>
      </c>
      <c r="N1711" s="52">
        <v>20</v>
      </c>
      <c r="O1711" s="52">
        <v>7</v>
      </c>
      <c r="P1711" s="54">
        <v>46.483521000000003</v>
      </c>
      <c r="Q1711" s="54">
        <v>33.440676500000002</v>
      </c>
      <c r="R1711" s="55">
        <v>0</v>
      </c>
      <c r="T1711" s="52">
        <v>175</v>
      </c>
      <c r="U1711" s="47">
        <f t="shared" si="386"/>
        <v>583.33333333333337</v>
      </c>
      <c r="V1711" s="47">
        <f t="shared" si="387"/>
        <v>1014.4146278445792</v>
      </c>
      <c r="W1711" s="47">
        <f t="shared" si="381"/>
        <v>325.25043122757455</v>
      </c>
      <c r="X1711" s="50">
        <f t="shared" si="388"/>
        <v>233.33333333333337</v>
      </c>
      <c r="AD1711" s="52">
        <v>40</v>
      </c>
      <c r="AE1711" s="53">
        <v>384</v>
      </c>
      <c r="AF1711" s="52">
        <v>4.9000000000000004</v>
      </c>
      <c r="AG1711">
        <f t="shared" si="389"/>
        <v>2641.7047600119249</v>
      </c>
      <c r="AH1711">
        <f t="shared" si="395"/>
        <v>0.38400000000000001</v>
      </c>
      <c r="AI1711">
        <f t="shared" si="390"/>
        <v>2586.1702336540347</v>
      </c>
      <c r="AJ1711">
        <f t="shared" si="391"/>
        <v>0.12576528296361367</v>
      </c>
      <c r="AK1711">
        <f t="shared" si="392"/>
        <v>3140</v>
      </c>
      <c r="AL1711">
        <f t="shared" si="382"/>
        <v>0.18577494692144375</v>
      </c>
      <c r="AM1711">
        <f t="shared" si="393"/>
        <v>0.17499999999999999</v>
      </c>
      <c r="AN1711">
        <f t="shared" si="383"/>
        <v>8.0459770114942541E-2</v>
      </c>
      <c r="AO1711">
        <f t="shared" si="394"/>
        <v>4.9000000000000002E-2</v>
      </c>
      <c r="AQ1711">
        <f t="shared" si="384"/>
        <v>1</v>
      </c>
    </row>
    <row r="1712" spans="1:43" ht="15.75" thickBot="1">
      <c r="A1712" s="51">
        <f t="shared" si="385"/>
        <v>1702</v>
      </c>
      <c r="B1712" s="52">
        <v>2</v>
      </c>
      <c r="C1712" s="52">
        <v>3.14</v>
      </c>
      <c r="D1712" s="52">
        <v>2</v>
      </c>
      <c r="E1712" s="52">
        <v>2.9</v>
      </c>
      <c r="F1712" s="52">
        <v>1</v>
      </c>
      <c r="G1712" s="53">
        <v>2.5623404673080699</v>
      </c>
      <c r="H1712" s="53">
        <v>2.61</v>
      </c>
      <c r="I1712" s="52">
        <v>1</v>
      </c>
      <c r="J1712" s="53">
        <v>2.6334095200238496</v>
      </c>
      <c r="K1712" s="53">
        <v>2.65</v>
      </c>
      <c r="L1712" s="52">
        <v>30</v>
      </c>
      <c r="M1712" s="52">
        <v>1</v>
      </c>
      <c r="N1712" s="52">
        <v>20</v>
      </c>
      <c r="O1712" s="52">
        <v>7</v>
      </c>
      <c r="P1712" s="54">
        <v>42.8550605</v>
      </c>
      <c r="Q1712" s="54">
        <v>33.146477000000004</v>
      </c>
      <c r="R1712" s="55">
        <v>0</v>
      </c>
      <c r="T1712" s="52">
        <v>175</v>
      </c>
      <c r="U1712" s="47">
        <f t="shared" si="386"/>
        <v>583.33333333333337</v>
      </c>
      <c r="V1712" s="47">
        <f t="shared" si="387"/>
        <v>1014.4146278445792</v>
      </c>
      <c r="W1712" s="47">
        <f t="shared" si="381"/>
        <v>366.62915496603915</v>
      </c>
      <c r="X1712" s="50">
        <f t="shared" si="388"/>
        <v>233.33333333333337</v>
      </c>
      <c r="AD1712" s="52">
        <v>40</v>
      </c>
      <c r="AE1712" s="53">
        <v>384</v>
      </c>
      <c r="AF1712" s="52">
        <v>3.3</v>
      </c>
      <c r="AG1712">
        <f t="shared" si="389"/>
        <v>2641.7047600119249</v>
      </c>
      <c r="AH1712">
        <f t="shared" si="395"/>
        <v>0.38400000000000001</v>
      </c>
      <c r="AI1712">
        <f t="shared" si="390"/>
        <v>2586.1702336540347</v>
      </c>
      <c r="AJ1712">
        <f t="shared" si="391"/>
        <v>0.14176528296361368</v>
      </c>
      <c r="AK1712">
        <f t="shared" si="392"/>
        <v>3140</v>
      </c>
      <c r="AL1712">
        <f t="shared" si="382"/>
        <v>0.18577494692144375</v>
      </c>
      <c r="AM1712">
        <f t="shared" si="393"/>
        <v>0.17499999999999999</v>
      </c>
      <c r="AN1712">
        <f t="shared" si="383"/>
        <v>8.0459770114942541E-2</v>
      </c>
      <c r="AO1712">
        <f t="shared" si="394"/>
        <v>3.3000000000000002E-2</v>
      </c>
      <c r="AQ1712">
        <f t="shared" si="384"/>
        <v>1</v>
      </c>
    </row>
    <row r="1713" spans="1:43" ht="15.75" thickBot="1">
      <c r="A1713" s="51">
        <f t="shared" si="385"/>
        <v>1703</v>
      </c>
      <c r="B1713" s="52">
        <v>2</v>
      </c>
      <c r="C1713" s="52">
        <v>3.14</v>
      </c>
      <c r="D1713" s="52">
        <v>2</v>
      </c>
      <c r="E1713" s="52">
        <v>2.9</v>
      </c>
      <c r="F1713" s="52">
        <v>1</v>
      </c>
      <c r="G1713" s="53">
        <v>2.5623404673080699</v>
      </c>
      <c r="H1713" s="53">
        <v>2.61</v>
      </c>
      <c r="I1713" s="52">
        <v>1</v>
      </c>
      <c r="J1713" s="53">
        <v>2.6334095200238496</v>
      </c>
      <c r="K1713" s="53">
        <v>2.65</v>
      </c>
      <c r="L1713" s="52">
        <v>30</v>
      </c>
      <c r="M1713" s="52">
        <v>1</v>
      </c>
      <c r="N1713" s="52">
        <v>20</v>
      </c>
      <c r="O1713" s="52">
        <v>7</v>
      </c>
      <c r="P1713" s="54">
        <v>54.721107000000003</v>
      </c>
      <c r="Q1713" s="54">
        <v>33.342610000000001</v>
      </c>
      <c r="R1713" s="55">
        <v>0</v>
      </c>
      <c r="T1713" s="52">
        <v>175</v>
      </c>
      <c r="U1713" s="47">
        <f t="shared" si="386"/>
        <v>583.33333333333337</v>
      </c>
      <c r="V1713" s="47">
        <f t="shared" si="387"/>
        <v>1014.4146278445792</v>
      </c>
      <c r="W1713" s="47">
        <f t="shared" si="381"/>
        <v>343.35362286315285</v>
      </c>
      <c r="X1713" s="50">
        <f t="shared" si="388"/>
        <v>233.33333333333337</v>
      </c>
      <c r="AD1713" s="52">
        <v>40</v>
      </c>
      <c r="AE1713" s="53">
        <v>384</v>
      </c>
      <c r="AF1713" s="52">
        <v>4.2</v>
      </c>
      <c r="AG1713">
        <f t="shared" si="389"/>
        <v>2641.7047600119249</v>
      </c>
      <c r="AH1713">
        <f t="shared" si="395"/>
        <v>0.38400000000000001</v>
      </c>
      <c r="AI1713">
        <f t="shared" si="390"/>
        <v>2586.1702336540347</v>
      </c>
      <c r="AJ1713">
        <f t="shared" si="391"/>
        <v>0.13276528296361367</v>
      </c>
      <c r="AK1713">
        <f t="shared" si="392"/>
        <v>3140</v>
      </c>
      <c r="AL1713">
        <f t="shared" si="382"/>
        <v>0.18577494692144375</v>
      </c>
      <c r="AM1713">
        <f t="shared" si="393"/>
        <v>0.17499999999999999</v>
      </c>
      <c r="AN1713">
        <f t="shared" si="383"/>
        <v>8.0459770114942541E-2</v>
      </c>
      <c r="AO1713">
        <f t="shared" si="394"/>
        <v>4.2000000000000003E-2</v>
      </c>
      <c r="AQ1713">
        <f t="shared" si="384"/>
        <v>1</v>
      </c>
    </row>
    <row r="1714" spans="1:43" ht="15.75" thickBot="1">
      <c r="A1714" s="51">
        <f t="shared" si="385"/>
        <v>1704</v>
      </c>
      <c r="B1714" s="52">
        <v>2</v>
      </c>
      <c r="C1714" s="52">
        <v>3.14</v>
      </c>
      <c r="D1714" s="52">
        <v>2</v>
      </c>
      <c r="E1714" s="52">
        <v>2.9</v>
      </c>
      <c r="F1714" s="52">
        <v>1</v>
      </c>
      <c r="G1714" s="53">
        <v>2.5623404673080699</v>
      </c>
      <c r="H1714" s="53">
        <v>2.61</v>
      </c>
      <c r="I1714" s="52">
        <v>1</v>
      </c>
      <c r="J1714" s="53">
        <v>2.6334095200238496</v>
      </c>
      <c r="K1714" s="53">
        <v>2.65</v>
      </c>
      <c r="L1714" s="52">
        <v>30</v>
      </c>
      <c r="M1714" s="52">
        <v>1</v>
      </c>
      <c r="N1714" s="52">
        <v>20</v>
      </c>
      <c r="O1714" s="52">
        <v>7</v>
      </c>
      <c r="P1714" s="54">
        <v>49.523582500000003</v>
      </c>
      <c r="Q1714" s="54">
        <v>34.715541000000002</v>
      </c>
      <c r="R1714" s="55">
        <v>0</v>
      </c>
      <c r="T1714" s="52">
        <v>175</v>
      </c>
      <c r="U1714" s="47">
        <f t="shared" si="386"/>
        <v>583.33333333333337</v>
      </c>
      <c r="V1714" s="47">
        <f t="shared" si="387"/>
        <v>1014.4146278445792</v>
      </c>
      <c r="W1714" s="47">
        <f t="shared" si="381"/>
        <v>340.76745262949879</v>
      </c>
      <c r="X1714" s="50">
        <f t="shared" si="388"/>
        <v>233.33333333333337</v>
      </c>
      <c r="AD1714" s="52">
        <v>40</v>
      </c>
      <c r="AE1714" s="53">
        <v>384</v>
      </c>
      <c r="AF1714" s="52">
        <v>4.3</v>
      </c>
      <c r="AG1714">
        <f t="shared" si="389"/>
        <v>2641.7047600119249</v>
      </c>
      <c r="AH1714">
        <f t="shared" si="395"/>
        <v>0.38400000000000001</v>
      </c>
      <c r="AI1714">
        <f t="shared" si="390"/>
        <v>2586.1702336540347</v>
      </c>
      <c r="AJ1714">
        <f t="shared" si="391"/>
        <v>0.13176528296361367</v>
      </c>
      <c r="AK1714">
        <f t="shared" si="392"/>
        <v>3140</v>
      </c>
      <c r="AL1714">
        <f t="shared" si="382"/>
        <v>0.18577494692144375</v>
      </c>
      <c r="AM1714">
        <f t="shared" si="393"/>
        <v>0.17499999999999999</v>
      </c>
      <c r="AN1714">
        <f t="shared" si="383"/>
        <v>8.0459770114942541E-2</v>
      </c>
      <c r="AO1714">
        <f t="shared" si="394"/>
        <v>4.2999999999999997E-2</v>
      </c>
      <c r="AQ1714">
        <f t="shared" si="384"/>
        <v>1</v>
      </c>
    </row>
    <row r="1715" spans="1:43" ht="15.75" thickBot="1">
      <c r="A1715" s="51">
        <f t="shared" si="385"/>
        <v>1705</v>
      </c>
      <c r="B1715" s="52">
        <v>2</v>
      </c>
      <c r="C1715" s="52">
        <v>3.14</v>
      </c>
      <c r="D1715" s="56">
        <v>0</v>
      </c>
      <c r="E1715" s="52">
        <v>1</v>
      </c>
      <c r="F1715" s="52">
        <v>1</v>
      </c>
      <c r="G1715" s="53">
        <v>2.5623404673080699</v>
      </c>
      <c r="H1715" s="53">
        <v>2.61</v>
      </c>
      <c r="I1715" s="52">
        <v>1</v>
      </c>
      <c r="J1715" s="53">
        <v>2.6334095200238496</v>
      </c>
      <c r="K1715" s="53">
        <v>2.65</v>
      </c>
      <c r="L1715" s="52">
        <v>30</v>
      </c>
      <c r="M1715" s="52">
        <v>1</v>
      </c>
      <c r="N1715" s="52">
        <v>20</v>
      </c>
      <c r="O1715" s="52">
        <v>28</v>
      </c>
      <c r="P1715" s="54">
        <v>53.348176000000002</v>
      </c>
      <c r="Q1715" s="54">
        <v>40.207265</v>
      </c>
      <c r="R1715" s="55">
        <v>4.4129924999999997</v>
      </c>
      <c r="T1715" s="52">
        <v>175</v>
      </c>
      <c r="U1715" s="47">
        <f t="shared" si="386"/>
        <v>583.33333333333337</v>
      </c>
      <c r="V1715" s="47">
        <f t="shared" si="387"/>
        <v>1024.9814468846268</v>
      </c>
      <c r="W1715" s="47">
        <f t="shared" si="381"/>
        <v>572.12564721029605</v>
      </c>
      <c r="X1715" s="50">
        <f t="shared" si="388"/>
        <v>0</v>
      </c>
      <c r="AD1715" s="46">
        <v>0</v>
      </c>
      <c r="AE1715" s="53">
        <v>388</v>
      </c>
      <c r="AF1715" s="52">
        <v>3</v>
      </c>
      <c r="AG1715">
        <f t="shared" si="389"/>
        <v>2641.7047600119249</v>
      </c>
      <c r="AH1715">
        <f t="shared" si="395"/>
        <v>0.38800000000000001</v>
      </c>
      <c r="AI1715">
        <f t="shared" si="390"/>
        <v>2586.1702336540347</v>
      </c>
      <c r="AJ1715">
        <f t="shared" si="391"/>
        <v>0.22122505307855622</v>
      </c>
      <c r="AK1715">
        <f t="shared" si="392"/>
        <v>3140</v>
      </c>
      <c r="AL1715">
        <f t="shared" si="382"/>
        <v>0.18577494692144375</v>
      </c>
      <c r="AM1715">
        <f t="shared" si="393"/>
        <v>0.17499999999999999</v>
      </c>
      <c r="AN1715">
        <f t="shared" si="383"/>
        <v>0</v>
      </c>
      <c r="AO1715">
        <f t="shared" si="394"/>
        <v>0.03</v>
      </c>
      <c r="AQ1715">
        <f t="shared" si="384"/>
        <v>1</v>
      </c>
    </row>
    <row r="1716" spans="1:43" ht="15.75" thickBot="1">
      <c r="A1716" s="51">
        <f t="shared" si="385"/>
        <v>1706</v>
      </c>
      <c r="B1716" s="52">
        <v>2</v>
      </c>
      <c r="C1716" s="52">
        <v>3.14</v>
      </c>
      <c r="D1716" s="56">
        <v>0</v>
      </c>
      <c r="E1716" s="52">
        <v>1</v>
      </c>
      <c r="F1716" s="52">
        <v>1</v>
      </c>
      <c r="G1716" s="53">
        <v>2.5623404673080699</v>
      </c>
      <c r="H1716" s="53">
        <v>2.61</v>
      </c>
      <c r="I1716" s="52">
        <v>1</v>
      </c>
      <c r="J1716" s="53">
        <v>2.6334095200238496</v>
      </c>
      <c r="K1716" s="53">
        <v>2.65</v>
      </c>
      <c r="L1716" s="52">
        <v>30</v>
      </c>
      <c r="M1716" s="52">
        <v>1</v>
      </c>
      <c r="N1716" s="52">
        <v>20</v>
      </c>
      <c r="O1716" s="52">
        <v>28</v>
      </c>
      <c r="P1716" s="54">
        <v>63.449025499999998</v>
      </c>
      <c r="Q1716" s="54">
        <v>35.303939999999997</v>
      </c>
      <c r="R1716" s="55">
        <v>4.6091255000000002</v>
      </c>
      <c r="T1716" s="52">
        <v>175</v>
      </c>
      <c r="U1716" s="47">
        <f t="shared" si="386"/>
        <v>583.33333333333337</v>
      </c>
      <c r="V1716" s="47">
        <f t="shared" si="387"/>
        <v>1024.9814468846268</v>
      </c>
      <c r="W1716" s="47">
        <f t="shared" si="381"/>
        <v>569.53947697664194</v>
      </c>
      <c r="X1716" s="50">
        <f t="shared" si="388"/>
        <v>0</v>
      </c>
      <c r="AD1716" s="46">
        <v>0</v>
      </c>
      <c r="AE1716" s="53">
        <v>388</v>
      </c>
      <c r="AF1716" s="52">
        <v>3.1</v>
      </c>
      <c r="AG1716">
        <f t="shared" si="389"/>
        <v>2641.7047600119249</v>
      </c>
      <c r="AH1716">
        <f t="shared" si="395"/>
        <v>0.38800000000000001</v>
      </c>
      <c r="AI1716">
        <f t="shared" si="390"/>
        <v>2586.1702336540347</v>
      </c>
      <c r="AJ1716">
        <f t="shared" si="391"/>
        <v>0.22022505307855622</v>
      </c>
      <c r="AK1716">
        <f t="shared" si="392"/>
        <v>3140</v>
      </c>
      <c r="AL1716">
        <f t="shared" si="382"/>
        <v>0.18577494692144375</v>
      </c>
      <c r="AM1716">
        <f t="shared" si="393"/>
        <v>0.17499999999999999</v>
      </c>
      <c r="AN1716">
        <f t="shared" si="383"/>
        <v>0</v>
      </c>
      <c r="AO1716">
        <f t="shared" si="394"/>
        <v>3.1E-2</v>
      </c>
      <c r="AQ1716">
        <f t="shared" si="384"/>
        <v>1</v>
      </c>
    </row>
    <row r="1717" spans="1:43" ht="15.75" thickBot="1">
      <c r="A1717" s="51">
        <f t="shared" si="385"/>
        <v>1707</v>
      </c>
      <c r="B1717" s="52">
        <v>2</v>
      </c>
      <c r="C1717" s="52">
        <v>3.14</v>
      </c>
      <c r="D1717" s="56">
        <v>0</v>
      </c>
      <c r="E1717" s="52">
        <v>1</v>
      </c>
      <c r="F1717" s="52">
        <v>1</v>
      </c>
      <c r="G1717" s="53">
        <v>2.5623404673080699</v>
      </c>
      <c r="H1717" s="53">
        <v>2.61</v>
      </c>
      <c r="I1717" s="52">
        <v>1</v>
      </c>
      <c r="J1717" s="53">
        <v>2.6334095200238496</v>
      </c>
      <c r="K1717" s="53">
        <v>2.65</v>
      </c>
      <c r="L1717" s="52">
        <v>30</v>
      </c>
      <c r="M1717" s="52">
        <v>1</v>
      </c>
      <c r="N1717" s="52">
        <v>20</v>
      </c>
      <c r="O1717" s="52">
        <v>28</v>
      </c>
      <c r="P1717" s="54">
        <v>56.192104499999999</v>
      </c>
      <c r="Q1717" s="54">
        <v>42.658927499999997</v>
      </c>
      <c r="R1717" s="55">
        <v>3.92266</v>
      </c>
      <c r="T1717" s="52">
        <v>175</v>
      </c>
      <c r="U1717" s="47">
        <f t="shared" si="386"/>
        <v>583.33333333333337</v>
      </c>
      <c r="V1717" s="47">
        <f t="shared" si="387"/>
        <v>1024.9814468846268</v>
      </c>
      <c r="W1717" s="47">
        <f t="shared" si="381"/>
        <v>603.15969001414453</v>
      </c>
      <c r="X1717" s="50">
        <f t="shared" si="388"/>
        <v>0</v>
      </c>
      <c r="AD1717" s="46">
        <v>0</v>
      </c>
      <c r="AE1717" s="53">
        <v>388</v>
      </c>
      <c r="AF1717" s="52">
        <v>1.8</v>
      </c>
      <c r="AG1717">
        <f t="shared" si="389"/>
        <v>2641.7047600119249</v>
      </c>
      <c r="AH1717">
        <f t="shared" si="395"/>
        <v>0.38800000000000001</v>
      </c>
      <c r="AI1717">
        <f t="shared" si="390"/>
        <v>2586.1702336540347</v>
      </c>
      <c r="AJ1717">
        <f t="shared" si="391"/>
        <v>0.23322505307855623</v>
      </c>
      <c r="AK1717">
        <f t="shared" si="392"/>
        <v>3140</v>
      </c>
      <c r="AL1717">
        <f t="shared" si="382"/>
        <v>0.18577494692144375</v>
      </c>
      <c r="AM1717">
        <f t="shared" si="393"/>
        <v>0.17499999999999999</v>
      </c>
      <c r="AN1717">
        <f t="shared" si="383"/>
        <v>0</v>
      </c>
      <c r="AO1717">
        <f t="shared" si="394"/>
        <v>1.8000000000000002E-2</v>
      </c>
      <c r="AQ1717">
        <f t="shared" si="384"/>
        <v>1</v>
      </c>
    </row>
    <row r="1718" spans="1:43" ht="15.75" thickBot="1">
      <c r="A1718" s="51">
        <f t="shared" si="385"/>
        <v>1708</v>
      </c>
      <c r="B1718" s="52">
        <v>2</v>
      </c>
      <c r="C1718" s="52">
        <v>3.14</v>
      </c>
      <c r="D1718" s="56">
        <v>0</v>
      </c>
      <c r="E1718" s="52">
        <v>1</v>
      </c>
      <c r="F1718" s="52">
        <v>1</v>
      </c>
      <c r="G1718" s="53">
        <v>2.5623404673080699</v>
      </c>
      <c r="H1718" s="53">
        <v>2.61</v>
      </c>
      <c r="I1718" s="52">
        <v>1</v>
      </c>
      <c r="J1718" s="53">
        <v>2.6334095200238496</v>
      </c>
      <c r="K1718" s="53">
        <v>2.65</v>
      </c>
      <c r="L1718" s="52">
        <v>30</v>
      </c>
      <c r="M1718" s="52">
        <v>1</v>
      </c>
      <c r="N1718" s="52">
        <v>20</v>
      </c>
      <c r="O1718" s="52">
        <v>28</v>
      </c>
      <c r="P1718" s="54">
        <v>59.232165999999999</v>
      </c>
      <c r="Q1718" s="54">
        <v>41.187930000000001</v>
      </c>
      <c r="R1718" s="55">
        <v>4.2168595</v>
      </c>
      <c r="T1718" s="52">
        <v>175</v>
      </c>
      <c r="U1718" s="47">
        <f t="shared" si="386"/>
        <v>583.33333333333337</v>
      </c>
      <c r="V1718" s="47">
        <f t="shared" si="387"/>
        <v>1024.9814468846268</v>
      </c>
      <c r="W1718" s="47">
        <f t="shared" si="381"/>
        <v>572.12564721029605</v>
      </c>
      <c r="X1718" s="50">
        <f t="shared" si="388"/>
        <v>0</v>
      </c>
      <c r="AD1718" s="46">
        <v>0</v>
      </c>
      <c r="AE1718" s="53">
        <v>388</v>
      </c>
      <c r="AF1718" s="52">
        <v>3</v>
      </c>
      <c r="AG1718">
        <f t="shared" si="389"/>
        <v>2641.7047600119249</v>
      </c>
      <c r="AH1718">
        <f t="shared" si="395"/>
        <v>0.38800000000000001</v>
      </c>
      <c r="AI1718">
        <f t="shared" si="390"/>
        <v>2586.1702336540347</v>
      </c>
      <c r="AJ1718">
        <f t="shared" si="391"/>
        <v>0.22122505307855622</v>
      </c>
      <c r="AK1718">
        <f t="shared" si="392"/>
        <v>3140</v>
      </c>
      <c r="AL1718">
        <f t="shared" si="382"/>
        <v>0.18577494692144375</v>
      </c>
      <c r="AM1718">
        <f t="shared" si="393"/>
        <v>0.17499999999999999</v>
      </c>
      <c r="AN1718">
        <f t="shared" si="383"/>
        <v>0</v>
      </c>
      <c r="AO1718">
        <f t="shared" si="394"/>
        <v>0.03</v>
      </c>
      <c r="AQ1718">
        <f t="shared" si="384"/>
        <v>1</v>
      </c>
    </row>
    <row r="1719" spans="1:43" ht="15.75" thickBot="1">
      <c r="A1719" s="51">
        <f t="shared" si="385"/>
        <v>1709</v>
      </c>
      <c r="B1719" s="52">
        <v>2</v>
      </c>
      <c r="C1719" s="52">
        <v>3.14</v>
      </c>
      <c r="D1719" s="56">
        <v>0</v>
      </c>
      <c r="E1719" s="52">
        <v>1</v>
      </c>
      <c r="F1719" s="52">
        <v>1</v>
      </c>
      <c r="G1719" s="53">
        <v>2.5623404673080699</v>
      </c>
      <c r="H1719" s="53">
        <v>2.61</v>
      </c>
      <c r="I1719" s="52">
        <v>1</v>
      </c>
      <c r="J1719" s="53">
        <v>2.6334095200238496</v>
      </c>
      <c r="K1719" s="53">
        <v>2.65</v>
      </c>
      <c r="L1719" s="52">
        <v>30</v>
      </c>
      <c r="M1719" s="52">
        <v>1</v>
      </c>
      <c r="N1719" s="52">
        <v>20</v>
      </c>
      <c r="O1719" s="52">
        <v>28</v>
      </c>
      <c r="P1719" s="54">
        <v>52.269444499999999</v>
      </c>
      <c r="Q1719" s="54">
        <v>39.618866000000004</v>
      </c>
      <c r="R1719" s="55">
        <v>3.7265269999999999</v>
      </c>
      <c r="T1719" s="52">
        <v>175</v>
      </c>
      <c r="U1719" s="47">
        <f t="shared" si="386"/>
        <v>583.33333333333337</v>
      </c>
      <c r="V1719" s="47">
        <f t="shared" si="387"/>
        <v>1024.9814468846268</v>
      </c>
      <c r="W1719" s="47">
        <f t="shared" si="381"/>
        <v>597.98734954683641</v>
      </c>
      <c r="X1719" s="50">
        <f t="shared" si="388"/>
        <v>0</v>
      </c>
      <c r="AD1719" s="46">
        <v>0</v>
      </c>
      <c r="AE1719" s="53">
        <v>388</v>
      </c>
      <c r="AF1719" s="52">
        <v>2</v>
      </c>
      <c r="AG1719">
        <f t="shared" si="389"/>
        <v>2641.7047600119249</v>
      </c>
      <c r="AH1719">
        <f t="shared" si="395"/>
        <v>0.38800000000000001</v>
      </c>
      <c r="AI1719">
        <f t="shared" si="390"/>
        <v>2586.1702336540347</v>
      </c>
      <c r="AJ1719">
        <f t="shared" si="391"/>
        <v>0.23122505307855623</v>
      </c>
      <c r="AK1719">
        <f t="shared" si="392"/>
        <v>3140</v>
      </c>
      <c r="AL1719">
        <f t="shared" si="382"/>
        <v>0.18577494692144375</v>
      </c>
      <c r="AM1719">
        <f t="shared" si="393"/>
        <v>0.17499999999999999</v>
      </c>
      <c r="AN1719">
        <f t="shared" si="383"/>
        <v>0</v>
      </c>
      <c r="AO1719">
        <f t="shared" si="394"/>
        <v>0.02</v>
      </c>
      <c r="AQ1719">
        <f t="shared" si="384"/>
        <v>1</v>
      </c>
    </row>
    <row r="1720" spans="1:43" ht="15.75" thickBot="1">
      <c r="A1720" s="51">
        <f t="shared" si="385"/>
        <v>1710</v>
      </c>
      <c r="B1720" s="52">
        <v>2</v>
      </c>
      <c r="C1720" s="52">
        <v>3.14</v>
      </c>
      <c r="D1720" s="56">
        <v>0</v>
      </c>
      <c r="E1720" s="52">
        <v>1</v>
      </c>
      <c r="F1720" s="52">
        <v>1</v>
      </c>
      <c r="G1720" s="53">
        <v>2.5623404673080699</v>
      </c>
      <c r="H1720" s="53">
        <v>2.61</v>
      </c>
      <c r="I1720" s="52">
        <v>1</v>
      </c>
      <c r="J1720" s="53">
        <v>2.6334095200238496</v>
      </c>
      <c r="K1720" s="53">
        <v>2.65</v>
      </c>
      <c r="L1720" s="52">
        <v>30</v>
      </c>
      <c r="M1720" s="52">
        <v>1</v>
      </c>
      <c r="N1720" s="52">
        <v>20</v>
      </c>
      <c r="O1720" s="52">
        <v>28</v>
      </c>
      <c r="P1720" s="54">
        <v>60.507030499999999</v>
      </c>
      <c r="Q1720" s="54">
        <v>39.226599999999998</v>
      </c>
      <c r="R1720" s="55">
        <v>5.0013915000000004</v>
      </c>
      <c r="T1720" s="52">
        <v>175</v>
      </c>
      <c r="U1720" s="47">
        <f t="shared" si="386"/>
        <v>583.33333333333337</v>
      </c>
      <c r="V1720" s="47">
        <f t="shared" si="387"/>
        <v>1024.9814468846268</v>
      </c>
      <c r="W1720" s="47">
        <f t="shared" si="381"/>
        <v>566.95330674298793</v>
      </c>
      <c r="X1720" s="50">
        <f t="shared" si="388"/>
        <v>0</v>
      </c>
      <c r="AD1720" s="46">
        <v>0</v>
      </c>
      <c r="AE1720" s="53">
        <v>388</v>
      </c>
      <c r="AF1720" s="52">
        <v>3.2</v>
      </c>
      <c r="AG1720">
        <f t="shared" si="389"/>
        <v>2641.7047600119249</v>
      </c>
      <c r="AH1720">
        <f t="shared" si="395"/>
        <v>0.38800000000000001</v>
      </c>
      <c r="AI1720">
        <f t="shared" si="390"/>
        <v>2586.1702336540347</v>
      </c>
      <c r="AJ1720">
        <f t="shared" si="391"/>
        <v>0.21922505307855622</v>
      </c>
      <c r="AK1720">
        <f t="shared" si="392"/>
        <v>3140</v>
      </c>
      <c r="AL1720">
        <f t="shared" si="382"/>
        <v>0.18577494692144375</v>
      </c>
      <c r="AM1720">
        <f t="shared" si="393"/>
        <v>0.17499999999999999</v>
      </c>
      <c r="AN1720">
        <f t="shared" si="383"/>
        <v>0</v>
      </c>
      <c r="AO1720">
        <f t="shared" si="394"/>
        <v>3.2000000000000001E-2</v>
      </c>
      <c r="AQ1720">
        <f t="shared" si="384"/>
        <v>1</v>
      </c>
    </row>
    <row r="1721" spans="1:43" ht="15.75" thickBot="1">
      <c r="A1721" s="51">
        <f t="shared" si="385"/>
        <v>1711</v>
      </c>
      <c r="B1721" s="52">
        <v>2</v>
      </c>
      <c r="C1721" s="52">
        <v>3.14</v>
      </c>
      <c r="D1721" s="56">
        <v>0</v>
      </c>
      <c r="E1721" s="52">
        <v>1</v>
      </c>
      <c r="F1721" s="52">
        <v>1</v>
      </c>
      <c r="G1721" s="53">
        <v>2.5623404673080699</v>
      </c>
      <c r="H1721" s="53">
        <v>2.61</v>
      </c>
      <c r="I1721" s="52">
        <v>1</v>
      </c>
      <c r="J1721" s="53">
        <v>2.6334095200238496</v>
      </c>
      <c r="K1721" s="53">
        <v>2.65</v>
      </c>
      <c r="L1721" s="52">
        <v>30</v>
      </c>
      <c r="M1721" s="52">
        <v>1</v>
      </c>
      <c r="N1721" s="52">
        <v>20</v>
      </c>
      <c r="O1721" s="52">
        <v>28</v>
      </c>
      <c r="P1721" s="54">
        <v>59.428299000000003</v>
      </c>
      <c r="Q1721" s="54">
        <v>39.324666499999999</v>
      </c>
      <c r="R1721" s="55">
        <v>4.6091255000000002</v>
      </c>
      <c r="T1721" s="52">
        <v>175</v>
      </c>
      <c r="U1721" s="47">
        <f t="shared" si="386"/>
        <v>583.33333333333337</v>
      </c>
      <c r="V1721" s="47">
        <f t="shared" si="387"/>
        <v>1024.9814468846268</v>
      </c>
      <c r="W1721" s="47">
        <f t="shared" ref="W1721:W1784" si="396">(AJ1721*AVERAGE(G1721:H1721)*1000)</f>
        <v>525.57458300452333</v>
      </c>
      <c r="X1721" s="50">
        <f t="shared" si="388"/>
        <v>0</v>
      </c>
      <c r="AD1721" s="46">
        <v>0</v>
      </c>
      <c r="AE1721" s="53">
        <v>388</v>
      </c>
      <c r="AF1721" s="52">
        <v>4.8</v>
      </c>
      <c r="AG1721">
        <f t="shared" si="389"/>
        <v>2641.7047600119249</v>
      </c>
      <c r="AH1721">
        <f t="shared" si="395"/>
        <v>0.38800000000000001</v>
      </c>
      <c r="AI1721">
        <f t="shared" si="390"/>
        <v>2586.1702336540347</v>
      </c>
      <c r="AJ1721">
        <f t="shared" si="391"/>
        <v>0.20322505307855621</v>
      </c>
      <c r="AK1721">
        <f t="shared" si="392"/>
        <v>3140</v>
      </c>
      <c r="AL1721">
        <f t="shared" ref="AL1721:AL1784" si="397">(U1721/AK1721)</f>
        <v>0.18577494692144375</v>
      </c>
      <c r="AM1721">
        <f t="shared" si="393"/>
        <v>0.17499999999999999</v>
      </c>
      <c r="AN1721">
        <f t="shared" ref="AN1721:AN1784" si="398">(X1721/(E1721*1000))</f>
        <v>0</v>
      </c>
      <c r="AO1721">
        <f t="shared" si="394"/>
        <v>4.8000000000000001E-2</v>
      </c>
      <c r="AQ1721">
        <f t="shared" ref="AQ1721:AQ1784" si="399">SUM(AH1721,AJ1721,AL1721,AM1721,AN1721,AO1721)</f>
        <v>1</v>
      </c>
    </row>
    <row r="1722" spans="1:43" ht="15.75" thickBot="1">
      <c r="A1722" s="51">
        <f t="shared" si="385"/>
        <v>1712</v>
      </c>
      <c r="B1722" s="52">
        <v>2</v>
      </c>
      <c r="C1722" s="52">
        <v>3.14</v>
      </c>
      <c r="D1722" s="56">
        <v>0</v>
      </c>
      <c r="E1722" s="52">
        <v>1</v>
      </c>
      <c r="F1722" s="52">
        <v>1</v>
      </c>
      <c r="G1722" s="53">
        <v>2.5623404673080699</v>
      </c>
      <c r="H1722" s="53">
        <v>2.61</v>
      </c>
      <c r="I1722" s="52">
        <v>1</v>
      </c>
      <c r="J1722" s="53">
        <v>2.6334095200238496</v>
      </c>
      <c r="K1722" s="53">
        <v>2.65</v>
      </c>
      <c r="L1722" s="52">
        <v>30</v>
      </c>
      <c r="M1722" s="52">
        <v>1</v>
      </c>
      <c r="N1722" s="52">
        <v>20</v>
      </c>
      <c r="O1722" s="52">
        <v>28</v>
      </c>
      <c r="P1722" s="54">
        <v>63.743225000000002</v>
      </c>
      <c r="Q1722" s="54">
        <v>40.305331500000001</v>
      </c>
      <c r="R1722" s="55">
        <v>4.8052584999999999</v>
      </c>
      <c r="T1722" s="52">
        <v>175</v>
      </c>
      <c r="U1722" s="47">
        <f t="shared" si="386"/>
        <v>583.33333333333337</v>
      </c>
      <c r="V1722" s="47">
        <f t="shared" si="387"/>
        <v>1024.9814468846268</v>
      </c>
      <c r="W1722" s="47">
        <f t="shared" si="396"/>
        <v>543.67777464010157</v>
      </c>
      <c r="X1722" s="50">
        <f t="shared" si="388"/>
        <v>0</v>
      </c>
      <c r="AD1722" s="46">
        <v>0</v>
      </c>
      <c r="AE1722" s="53">
        <v>388</v>
      </c>
      <c r="AF1722" s="52">
        <v>4.0999999999999996</v>
      </c>
      <c r="AG1722">
        <f t="shared" si="389"/>
        <v>2641.7047600119249</v>
      </c>
      <c r="AH1722">
        <f t="shared" si="395"/>
        <v>0.38800000000000001</v>
      </c>
      <c r="AI1722">
        <f t="shared" si="390"/>
        <v>2586.1702336540347</v>
      </c>
      <c r="AJ1722">
        <f t="shared" si="391"/>
        <v>0.21022505307855621</v>
      </c>
      <c r="AK1722">
        <f t="shared" si="392"/>
        <v>3140</v>
      </c>
      <c r="AL1722">
        <f t="shared" si="397"/>
        <v>0.18577494692144375</v>
      </c>
      <c r="AM1722">
        <f t="shared" si="393"/>
        <v>0.17499999999999999</v>
      </c>
      <c r="AN1722">
        <f t="shared" si="398"/>
        <v>0</v>
      </c>
      <c r="AO1722">
        <f t="shared" si="394"/>
        <v>4.0999999999999995E-2</v>
      </c>
      <c r="AQ1722">
        <f t="shared" si="399"/>
        <v>1</v>
      </c>
    </row>
    <row r="1723" spans="1:43" ht="15.75" thickBot="1">
      <c r="A1723" s="51">
        <f t="shared" si="385"/>
        <v>1713</v>
      </c>
      <c r="B1723" s="52">
        <v>2</v>
      </c>
      <c r="C1723" s="52">
        <v>3.14</v>
      </c>
      <c r="D1723" s="52">
        <v>1</v>
      </c>
      <c r="E1723" s="52">
        <v>2.2000000000000002</v>
      </c>
      <c r="F1723" s="52">
        <v>1</v>
      </c>
      <c r="G1723" s="53">
        <v>2.5623404673080699</v>
      </c>
      <c r="H1723" s="53">
        <v>2.61</v>
      </c>
      <c r="I1723" s="52">
        <v>1</v>
      </c>
      <c r="J1723" s="53">
        <v>2.6334095200238496</v>
      </c>
      <c r="K1723" s="53">
        <v>2.65</v>
      </c>
      <c r="L1723" s="52">
        <v>30</v>
      </c>
      <c r="M1723" s="52">
        <v>1</v>
      </c>
      <c r="N1723" s="52">
        <v>20</v>
      </c>
      <c r="O1723" s="52">
        <v>28</v>
      </c>
      <c r="P1723" s="54">
        <v>66.979419500000006</v>
      </c>
      <c r="Q1723" s="54">
        <v>40.697597500000008</v>
      </c>
      <c r="R1723" s="55">
        <v>4.3149259999999998</v>
      </c>
      <c r="T1723" s="52">
        <v>175</v>
      </c>
      <c r="U1723" s="47">
        <f t="shared" si="386"/>
        <v>583.33333333333337</v>
      </c>
      <c r="V1723" s="47">
        <f t="shared" si="387"/>
        <v>1006.4895135645434</v>
      </c>
      <c r="W1723" s="47">
        <f t="shared" si="396"/>
        <v>514.85765029385061</v>
      </c>
      <c r="X1723" s="50">
        <f t="shared" si="388"/>
        <v>72.916666666666671</v>
      </c>
      <c r="AD1723" s="52">
        <v>12.5</v>
      </c>
      <c r="AE1723" s="53">
        <v>381</v>
      </c>
      <c r="AF1723" s="52">
        <v>2.6</v>
      </c>
      <c r="AG1723">
        <f t="shared" si="389"/>
        <v>2641.7047600119249</v>
      </c>
      <c r="AH1723">
        <f t="shared" si="395"/>
        <v>0.38100000000000001</v>
      </c>
      <c r="AI1723">
        <f t="shared" si="390"/>
        <v>2586.1702336540347</v>
      </c>
      <c r="AJ1723">
        <f t="shared" si="391"/>
        <v>0.19908111368461667</v>
      </c>
      <c r="AK1723">
        <f t="shared" si="392"/>
        <v>3140</v>
      </c>
      <c r="AL1723">
        <f t="shared" si="397"/>
        <v>0.18577494692144375</v>
      </c>
      <c r="AM1723">
        <f t="shared" si="393"/>
        <v>0.17499999999999999</v>
      </c>
      <c r="AN1723">
        <f t="shared" si="398"/>
        <v>3.3143939393939399E-2</v>
      </c>
      <c r="AO1723">
        <f t="shared" si="394"/>
        <v>2.6000000000000002E-2</v>
      </c>
      <c r="AQ1723">
        <f t="shared" si="399"/>
        <v>1</v>
      </c>
    </row>
    <row r="1724" spans="1:43" ht="15.75" thickBot="1">
      <c r="A1724" s="51">
        <f t="shared" si="385"/>
        <v>1714</v>
      </c>
      <c r="B1724" s="52">
        <v>2</v>
      </c>
      <c r="C1724" s="52">
        <v>3.14</v>
      </c>
      <c r="D1724" s="52">
        <v>1</v>
      </c>
      <c r="E1724" s="52">
        <v>2.2000000000000002</v>
      </c>
      <c r="F1724" s="52">
        <v>1</v>
      </c>
      <c r="G1724" s="53">
        <v>2.5623404673080699</v>
      </c>
      <c r="H1724" s="53">
        <v>2.61</v>
      </c>
      <c r="I1724" s="52">
        <v>1</v>
      </c>
      <c r="J1724" s="53">
        <v>2.6334095200238496</v>
      </c>
      <c r="K1724" s="53">
        <v>2.65</v>
      </c>
      <c r="L1724" s="52">
        <v>30</v>
      </c>
      <c r="M1724" s="52">
        <v>1</v>
      </c>
      <c r="N1724" s="52">
        <v>20</v>
      </c>
      <c r="O1724" s="52">
        <v>28</v>
      </c>
      <c r="P1724" s="54">
        <v>63.743225000000002</v>
      </c>
      <c r="Q1724" s="54">
        <v>38.344001500000005</v>
      </c>
      <c r="R1724" s="55">
        <v>3.8245935000000002</v>
      </c>
      <c r="T1724" s="52">
        <v>175</v>
      </c>
      <c r="U1724" s="47">
        <f t="shared" si="386"/>
        <v>583.33333333333337</v>
      </c>
      <c r="V1724" s="47">
        <f t="shared" si="387"/>
        <v>1006.4895135645434</v>
      </c>
      <c r="W1724" s="47">
        <f t="shared" si="396"/>
        <v>520.02999076115861</v>
      </c>
      <c r="X1724" s="50">
        <f t="shared" si="388"/>
        <v>72.916666666666671</v>
      </c>
      <c r="AD1724" s="52">
        <v>12.5</v>
      </c>
      <c r="AE1724" s="53">
        <v>381</v>
      </c>
      <c r="AF1724" s="52">
        <v>2.4</v>
      </c>
      <c r="AG1724">
        <f t="shared" si="389"/>
        <v>2641.7047600119249</v>
      </c>
      <c r="AH1724">
        <f t="shared" si="395"/>
        <v>0.38100000000000001</v>
      </c>
      <c r="AI1724">
        <f t="shared" si="390"/>
        <v>2586.1702336540347</v>
      </c>
      <c r="AJ1724">
        <f t="shared" si="391"/>
        <v>0.20108111368461667</v>
      </c>
      <c r="AK1724">
        <f t="shared" si="392"/>
        <v>3140</v>
      </c>
      <c r="AL1724">
        <f t="shared" si="397"/>
        <v>0.18577494692144375</v>
      </c>
      <c r="AM1724">
        <f t="shared" si="393"/>
        <v>0.17499999999999999</v>
      </c>
      <c r="AN1724">
        <f t="shared" si="398"/>
        <v>3.3143939393939399E-2</v>
      </c>
      <c r="AO1724">
        <f t="shared" si="394"/>
        <v>2.4E-2</v>
      </c>
      <c r="AQ1724">
        <f t="shared" si="399"/>
        <v>1</v>
      </c>
    </row>
    <row r="1725" spans="1:43" ht="15.75" thickBot="1">
      <c r="A1725" s="51">
        <f t="shared" si="385"/>
        <v>1715</v>
      </c>
      <c r="B1725" s="52">
        <v>2</v>
      </c>
      <c r="C1725" s="52">
        <v>3.14</v>
      </c>
      <c r="D1725" s="52">
        <v>1</v>
      </c>
      <c r="E1725" s="52">
        <v>2.2000000000000002</v>
      </c>
      <c r="F1725" s="52">
        <v>1</v>
      </c>
      <c r="G1725" s="53">
        <v>2.5623404673080699</v>
      </c>
      <c r="H1725" s="53">
        <v>2.61</v>
      </c>
      <c r="I1725" s="52">
        <v>1</v>
      </c>
      <c r="J1725" s="53">
        <v>2.6334095200238496</v>
      </c>
      <c r="K1725" s="53">
        <v>2.65</v>
      </c>
      <c r="L1725" s="52">
        <v>30</v>
      </c>
      <c r="M1725" s="52">
        <v>1</v>
      </c>
      <c r="N1725" s="52">
        <v>20</v>
      </c>
      <c r="O1725" s="52">
        <v>28</v>
      </c>
      <c r="P1725" s="54">
        <v>71.392412000000007</v>
      </c>
      <c r="Q1725" s="54">
        <v>38.540134500000001</v>
      </c>
      <c r="R1725" s="55">
        <v>5.0994580000000003</v>
      </c>
      <c r="T1725" s="52">
        <v>175</v>
      </c>
      <c r="U1725" s="47">
        <f t="shared" si="386"/>
        <v>583.33333333333337</v>
      </c>
      <c r="V1725" s="47">
        <f t="shared" si="387"/>
        <v>1006.4895135645434</v>
      </c>
      <c r="W1725" s="47">
        <f t="shared" si="396"/>
        <v>488.99594795731019</v>
      </c>
      <c r="X1725" s="50">
        <f t="shared" si="388"/>
        <v>72.916666666666671</v>
      </c>
      <c r="AD1725" s="52">
        <v>12.5</v>
      </c>
      <c r="AE1725" s="53">
        <v>381</v>
      </c>
      <c r="AF1725" s="52">
        <v>3.6</v>
      </c>
      <c r="AG1725">
        <f t="shared" si="389"/>
        <v>2641.7047600119249</v>
      </c>
      <c r="AH1725">
        <f t="shared" si="395"/>
        <v>0.38100000000000001</v>
      </c>
      <c r="AI1725">
        <f t="shared" si="390"/>
        <v>2586.1702336540347</v>
      </c>
      <c r="AJ1725">
        <f t="shared" si="391"/>
        <v>0.18908111368461666</v>
      </c>
      <c r="AK1725">
        <f t="shared" si="392"/>
        <v>3140</v>
      </c>
      <c r="AL1725">
        <f t="shared" si="397"/>
        <v>0.18577494692144375</v>
      </c>
      <c r="AM1725">
        <f t="shared" si="393"/>
        <v>0.17499999999999999</v>
      </c>
      <c r="AN1725">
        <f t="shared" si="398"/>
        <v>3.3143939393939399E-2</v>
      </c>
      <c r="AO1725">
        <f t="shared" si="394"/>
        <v>3.6000000000000004E-2</v>
      </c>
      <c r="AQ1725">
        <f t="shared" si="399"/>
        <v>1</v>
      </c>
    </row>
    <row r="1726" spans="1:43" ht="15.75" thickBot="1">
      <c r="A1726" s="51">
        <f t="shared" si="385"/>
        <v>1716</v>
      </c>
      <c r="B1726" s="52">
        <v>2</v>
      </c>
      <c r="C1726" s="52">
        <v>3.14</v>
      </c>
      <c r="D1726" s="52">
        <v>1</v>
      </c>
      <c r="E1726" s="52">
        <v>2.2000000000000002</v>
      </c>
      <c r="F1726" s="52">
        <v>1</v>
      </c>
      <c r="G1726" s="53">
        <v>2.5623404673080699</v>
      </c>
      <c r="H1726" s="53">
        <v>2.61</v>
      </c>
      <c r="I1726" s="52">
        <v>1</v>
      </c>
      <c r="J1726" s="53">
        <v>2.6334095200238496</v>
      </c>
      <c r="K1726" s="53">
        <v>2.65</v>
      </c>
      <c r="L1726" s="52">
        <v>30</v>
      </c>
      <c r="M1726" s="52">
        <v>1</v>
      </c>
      <c r="N1726" s="52">
        <v>20</v>
      </c>
      <c r="O1726" s="52">
        <v>28</v>
      </c>
      <c r="P1726" s="54">
        <v>66.979419500000006</v>
      </c>
      <c r="Q1726" s="54">
        <v>36.480738000000002</v>
      </c>
      <c r="R1726" s="55">
        <v>4.2168595</v>
      </c>
      <c r="T1726" s="52">
        <v>175</v>
      </c>
      <c r="U1726" s="47">
        <f t="shared" si="386"/>
        <v>583.33333333333337</v>
      </c>
      <c r="V1726" s="47">
        <f t="shared" si="387"/>
        <v>1006.4895135645434</v>
      </c>
      <c r="W1726" s="47">
        <f t="shared" si="396"/>
        <v>507.09913959288843</v>
      </c>
      <c r="X1726" s="50">
        <f t="shared" si="388"/>
        <v>72.916666666666671</v>
      </c>
      <c r="AD1726" s="52">
        <v>12.5</v>
      </c>
      <c r="AE1726" s="53">
        <v>381</v>
      </c>
      <c r="AF1726" s="52">
        <v>2.9</v>
      </c>
      <c r="AG1726">
        <f t="shared" si="389"/>
        <v>2641.7047600119249</v>
      </c>
      <c r="AH1726">
        <f t="shared" si="395"/>
        <v>0.38100000000000001</v>
      </c>
      <c r="AI1726">
        <f t="shared" si="390"/>
        <v>2586.1702336540347</v>
      </c>
      <c r="AJ1726">
        <f t="shared" si="391"/>
        <v>0.19608111368461667</v>
      </c>
      <c r="AK1726">
        <f t="shared" si="392"/>
        <v>3140</v>
      </c>
      <c r="AL1726">
        <f t="shared" si="397"/>
        <v>0.18577494692144375</v>
      </c>
      <c r="AM1726">
        <f t="shared" si="393"/>
        <v>0.17499999999999999</v>
      </c>
      <c r="AN1726">
        <f t="shared" si="398"/>
        <v>3.3143939393939399E-2</v>
      </c>
      <c r="AO1726">
        <f t="shared" si="394"/>
        <v>2.8999999999999998E-2</v>
      </c>
      <c r="AQ1726">
        <f t="shared" si="399"/>
        <v>0.99999999999999989</v>
      </c>
    </row>
    <row r="1727" spans="1:43" ht="15.75" thickBot="1">
      <c r="A1727" s="51">
        <f t="shared" si="385"/>
        <v>1717</v>
      </c>
      <c r="B1727" s="52">
        <v>2</v>
      </c>
      <c r="C1727" s="52">
        <v>3.14</v>
      </c>
      <c r="D1727" s="52">
        <v>3</v>
      </c>
      <c r="E1727" s="52">
        <v>2.14</v>
      </c>
      <c r="F1727" s="52">
        <v>1</v>
      </c>
      <c r="G1727" s="53">
        <v>2.5623404673080699</v>
      </c>
      <c r="H1727" s="53">
        <v>2.61</v>
      </c>
      <c r="I1727" s="52">
        <v>1</v>
      </c>
      <c r="J1727" s="53">
        <v>2.6334095200238496</v>
      </c>
      <c r="K1727" s="53">
        <v>2.65</v>
      </c>
      <c r="L1727" s="52">
        <v>30</v>
      </c>
      <c r="M1727" s="52">
        <v>1</v>
      </c>
      <c r="N1727" s="52">
        <v>20</v>
      </c>
      <c r="O1727" s="52">
        <v>28</v>
      </c>
      <c r="P1727" s="54">
        <v>57.761168500000004</v>
      </c>
      <c r="Q1727" s="54">
        <v>37.559469500000006</v>
      </c>
      <c r="R1727" s="55">
        <v>4.3149259999999998</v>
      </c>
      <c r="T1727" s="52">
        <v>175</v>
      </c>
      <c r="U1727" s="47">
        <f t="shared" si="386"/>
        <v>583.33333333333337</v>
      </c>
      <c r="V1727" s="47">
        <f t="shared" si="387"/>
        <v>990.63928500447184</v>
      </c>
      <c r="W1727" s="47">
        <f t="shared" si="396"/>
        <v>428.54888791450566</v>
      </c>
      <c r="X1727" s="50">
        <f t="shared" si="388"/>
        <v>116.66666666666669</v>
      </c>
      <c r="AD1727" s="52">
        <v>20</v>
      </c>
      <c r="AE1727" s="53">
        <v>375</v>
      </c>
      <c r="AF1727" s="52">
        <v>4.4000000000000004</v>
      </c>
      <c r="AG1727">
        <f t="shared" si="389"/>
        <v>2641.7047600119249</v>
      </c>
      <c r="AH1727">
        <f t="shared" si="395"/>
        <v>0.375</v>
      </c>
      <c r="AI1727">
        <f t="shared" si="390"/>
        <v>2586.1702336540347</v>
      </c>
      <c r="AJ1727">
        <f t="shared" si="391"/>
        <v>0.16570791912216976</v>
      </c>
      <c r="AK1727">
        <f t="shared" si="392"/>
        <v>3140</v>
      </c>
      <c r="AL1727">
        <f t="shared" si="397"/>
        <v>0.18577494692144375</v>
      </c>
      <c r="AM1727">
        <f t="shared" si="393"/>
        <v>0.17499999999999999</v>
      </c>
      <c r="AN1727">
        <f t="shared" si="398"/>
        <v>5.4517133956386299E-2</v>
      </c>
      <c r="AO1727">
        <f t="shared" si="394"/>
        <v>4.4000000000000004E-2</v>
      </c>
      <c r="AQ1727">
        <f t="shared" si="399"/>
        <v>1</v>
      </c>
    </row>
    <row r="1728" spans="1:43" ht="15.75" thickBot="1">
      <c r="A1728" s="51">
        <f t="shared" si="385"/>
        <v>1718</v>
      </c>
      <c r="B1728" s="52">
        <v>2</v>
      </c>
      <c r="C1728" s="52">
        <v>3.14</v>
      </c>
      <c r="D1728" s="52">
        <v>3</v>
      </c>
      <c r="E1728" s="52">
        <v>2.14</v>
      </c>
      <c r="F1728" s="52">
        <v>1</v>
      </c>
      <c r="G1728" s="53">
        <v>2.5623404673080699</v>
      </c>
      <c r="H1728" s="53">
        <v>2.61</v>
      </c>
      <c r="I1728" s="52">
        <v>1</v>
      </c>
      <c r="J1728" s="53">
        <v>2.6334095200238496</v>
      </c>
      <c r="K1728" s="53">
        <v>2.65</v>
      </c>
      <c r="L1728" s="52">
        <v>30</v>
      </c>
      <c r="M1728" s="52">
        <v>1</v>
      </c>
      <c r="N1728" s="52">
        <v>20</v>
      </c>
      <c r="O1728" s="52">
        <v>28</v>
      </c>
      <c r="P1728" s="54">
        <v>58.643767000000004</v>
      </c>
      <c r="Q1728" s="54">
        <v>36.676870999999998</v>
      </c>
      <c r="R1728" s="55">
        <v>4.4129924999999997</v>
      </c>
      <c r="T1728" s="52">
        <v>175</v>
      </c>
      <c r="U1728" s="47">
        <f t="shared" si="386"/>
        <v>583.33333333333337</v>
      </c>
      <c r="V1728" s="47">
        <f t="shared" si="387"/>
        <v>990.63928500447184</v>
      </c>
      <c r="W1728" s="47">
        <f t="shared" si="396"/>
        <v>451.82442001739196</v>
      </c>
      <c r="X1728" s="50">
        <f t="shared" si="388"/>
        <v>116.66666666666669</v>
      </c>
      <c r="AD1728" s="52">
        <v>20</v>
      </c>
      <c r="AE1728" s="53">
        <v>375</v>
      </c>
      <c r="AF1728" s="52">
        <v>3.5</v>
      </c>
      <c r="AG1728">
        <f t="shared" si="389"/>
        <v>2641.7047600119249</v>
      </c>
      <c r="AH1728">
        <f t="shared" si="395"/>
        <v>0.375</v>
      </c>
      <c r="AI1728">
        <f t="shared" si="390"/>
        <v>2586.1702336540347</v>
      </c>
      <c r="AJ1728">
        <f t="shared" si="391"/>
        <v>0.17470791912216976</v>
      </c>
      <c r="AK1728">
        <f t="shared" si="392"/>
        <v>3140</v>
      </c>
      <c r="AL1728">
        <f t="shared" si="397"/>
        <v>0.18577494692144375</v>
      </c>
      <c r="AM1728">
        <f t="shared" si="393"/>
        <v>0.17499999999999999</v>
      </c>
      <c r="AN1728">
        <f t="shared" si="398"/>
        <v>5.4517133956386299E-2</v>
      </c>
      <c r="AO1728">
        <f t="shared" si="394"/>
        <v>3.5000000000000003E-2</v>
      </c>
      <c r="AQ1728">
        <f t="shared" si="399"/>
        <v>0.99999999999999989</v>
      </c>
    </row>
    <row r="1729" spans="1:43" ht="15.75" thickBot="1">
      <c r="A1729" s="51">
        <f t="shared" si="385"/>
        <v>1719</v>
      </c>
      <c r="B1729" s="52">
        <v>2</v>
      </c>
      <c r="C1729" s="52">
        <v>3.14</v>
      </c>
      <c r="D1729" s="52">
        <v>3</v>
      </c>
      <c r="E1729" s="52">
        <v>2.14</v>
      </c>
      <c r="F1729" s="52">
        <v>1</v>
      </c>
      <c r="G1729" s="53">
        <v>2.5623404673080699</v>
      </c>
      <c r="H1729" s="53">
        <v>2.61</v>
      </c>
      <c r="I1729" s="52">
        <v>1</v>
      </c>
      <c r="J1729" s="53">
        <v>2.6334095200238496</v>
      </c>
      <c r="K1729" s="53">
        <v>2.65</v>
      </c>
      <c r="L1729" s="52">
        <v>30</v>
      </c>
      <c r="M1729" s="52">
        <v>1</v>
      </c>
      <c r="N1729" s="52">
        <v>20</v>
      </c>
      <c r="O1729" s="52">
        <v>28</v>
      </c>
      <c r="P1729" s="54">
        <v>65.214222500000005</v>
      </c>
      <c r="Q1729" s="54">
        <v>35.696206000000004</v>
      </c>
      <c r="R1729" s="55">
        <v>4.4129924999999997</v>
      </c>
      <c r="T1729" s="52">
        <v>175</v>
      </c>
      <c r="U1729" s="47">
        <f t="shared" si="386"/>
        <v>583.33333333333337</v>
      </c>
      <c r="V1729" s="47">
        <f t="shared" si="387"/>
        <v>990.63928500447184</v>
      </c>
      <c r="W1729" s="47">
        <f t="shared" si="396"/>
        <v>387.17016417604106</v>
      </c>
      <c r="X1729" s="50">
        <f t="shared" si="388"/>
        <v>116.66666666666669</v>
      </c>
      <c r="AD1729" s="52">
        <v>20</v>
      </c>
      <c r="AE1729" s="53">
        <v>375</v>
      </c>
      <c r="AF1729" s="52">
        <v>6</v>
      </c>
      <c r="AG1729">
        <f t="shared" si="389"/>
        <v>2641.7047600119249</v>
      </c>
      <c r="AH1729">
        <f t="shared" si="395"/>
        <v>0.375</v>
      </c>
      <c r="AI1729">
        <f t="shared" si="390"/>
        <v>2586.1702336540347</v>
      </c>
      <c r="AJ1729">
        <f t="shared" si="391"/>
        <v>0.14970791912216974</v>
      </c>
      <c r="AK1729">
        <f t="shared" si="392"/>
        <v>3140</v>
      </c>
      <c r="AL1729">
        <f t="shared" si="397"/>
        <v>0.18577494692144375</v>
      </c>
      <c r="AM1729">
        <f t="shared" si="393"/>
        <v>0.17499999999999999</v>
      </c>
      <c r="AN1729">
        <f t="shared" si="398"/>
        <v>5.4517133956386299E-2</v>
      </c>
      <c r="AO1729">
        <f t="shared" si="394"/>
        <v>0.06</v>
      </c>
      <c r="AQ1729">
        <f t="shared" si="399"/>
        <v>1</v>
      </c>
    </row>
    <row r="1730" spans="1:43" ht="15.75" thickBot="1">
      <c r="A1730" s="51">
        <f t="shared" si="385"/>
        <v>1720</v>
      </c>
      <c r="B1730" s="52">
        <v>2</v>
      </c>
      <c r="C1730" s="52">
        <v>3.14</v>
      </c>
      <c r="D1730" s="52">
        <v>3</v>
      </c>
      <c r="E1730" s="52">
        <v>2.14</v>
      </c>
      <c r="F1730" s="52">
        <v>1</v>
      </c>
      <c r="G1730" s="53">
        <v>2.5623404673080699</v>
      </c>
      <c r="H1730" s="53">
        <v>2.61</v>
      </c>
      <c r="I1730" s="52">
        <v>1</v>
      </c>
      <c r="J1730" s="53">
        <v>2.6334095200238496</v>
      </c>
      <c r="K1730" s="53">
        <v>2.65</v>
      </c>
      <c r="L1730" s="52">
        <v>30</v>
      </c>
      <c r="M1730" s="52">
        <v>1</v>
      </c>
      <c r="N1730" s="52">
        <v>20</v>
      </c>
      <c r="O1730" s="52">
        <v>28</v>
      </c>
      <c r="P1730" s="54">
        <v>59.624431999999999</v>
      </c>
      <c r="Q1730" s="54">
        <v>36.284605000000006</v>
      </c>
      <c r="R1730" s="55">
        <v>4.8052584999999999</v>
      </c>
      <c r="T1730" s="52">
        <v>175</v>
      </c>
      <c r="U1730" s="47">
        <f t="shared" si="386"/>
        <v>583.33333333333337</v>
      </c>
      <c r="V1730" s="47">
        <f t="shared" si="387"/>
        <v>990.63928500447184</v>
      </c>
      <c r="W1730" s="47">
        <f t="shared" si="396"/>
        <v>400.10101534431124</v>
      </c>
      <c r="X1730" s="50">
        <f t="shared" si="388"/>
        <v>116.66666666666669</v>
      </c>
      <c r="AD1730" s="52">
        <v>20</v>
      </c>
      <c r="AE1730" s="53">
        <v>375</v>
      </c>
      <c r="AF1730" s="52">
        <v>5.5</v>
      </c>
      <c r="AG1730">
        <f t="shared" si="389"/>
        <v>2641.7047600119249</v>
      </c>
      <c r="AH1730">
        <f t="shared" si="395"/>
        <v>0.375</v>
      </c>
      <c r="AI1730">
        <f t="shared" si="390"/>
        <v>2586.1702336540347</v>
      </c>
      <c r="AJ1730">
        <f t="shared" si="391"/>
        <v>0.15470791912216975</v>
      </c>
      <c r="AK1730">
        <f t="shared" si="392"/>
        <v>3140</v>
      </c>
      <c r="AL1730">
        <f t="shared" si="397"/>
        <v>0.18577494692144375</v>
      </c>
      <c r="AM1730">
        <f t="shared" si="393"/>
        <v>0.17499999999999999</v>
      </c>
      <c r="AN1730">
        <f t="shared" si="398"/>
        <v>5.4517133956386299E-2</v>
      </c>
      <c r="AO1730">
        <f t="shared" si="394"/>
        <v>5.5E-2</v>
      </c>
      <c r="AQ1730">
        <f t="shared" si="399"/>
        <v>0.99999999999999989</v>
      </c>
    </row>
    <row r="1731" spans="1:43" ht="15.75" thickBot="1">
      <c r="A1731" s="51">
        <f t="shared" si="385"/>
        <v>1721</v>
      </c>
      <c r="B1731" s="52">
        <v>2</v>
      </c>
      <c r="C1731" s="52">
        <v>3.14</v>
      </c>
      <c r="D1731" s="52">
        <v>2</v>
      </c>
      <c r="E1731" s="52">
        <v>2.9</v>
      </c>
      <c r="F1731" s="52">
        <v>1</v>
      </c>
      <c r="G1731" s="53">
        <v>2.5623404673080699</v>
      </c>
      <c r="H1731" s="53">
        <v>2.61</v>
      </c>
      <c r="I1731" s="52">
        <v>1</v>
      </c>
      <c r="J1731" s="53">
        <v>2.6334095200238496</v>
      </c>
      <c r="K1731" s="53">
        <v>2.65</v>
      </c>
      <c r="L1731" s="52">
        <v>30</v>
      </c>
      <c r="M1731" s="52">
        <v>1</v>
      </c>
      <c r="N1731" s="52">
        <v>20</v>
      </c>
      <c r="O1731" s="52">
        <v>28</v>
      </c>
      <c r="P1731" s="54">
        <v>56.682437</v>
      </c>
      <c r="Q1731" s="54">
        <v>40.207265</v>
      </c>
      <c r="R1731" s="55">
        <v>3.5303940000000003</v>
      </c>
      <c r="T1731" s="52">
        <v>175</v>
      </c>
      <c r="U1731" s="47">
        <f t="shared" si="386"/>
        <v>583.33333333333337</v>
      </c>
      <c r="V1731" s="47">
        <f t="shared" si="387"/>
        <v>1014.4146278445792</v>
      </c>
      <c r="W1731" s="47">
        <f t="shared" si="396"/>
        <v>325.25043122757455</v>
      </c>
      <c r="X1731" s="50">
        <f t="shared" si="388"/>
        <v>233.33333333333337</v>
      </c>
      <c r="AD1731" s="52">
        <v>40</v>
      </c>
      <c r="AE1731" s="53">
        <v>384</v>
      </c>
      <c r="AF1731" s="52">
        <v>4.9000000000000004</v>
      </c>
      <c r="AG1731">
        <f t="shared" si="389"/>
        <v>2641.7047600119249</v>
      </c>
      <c r="AH1731">
        <f t="shared" si="395"/>
        <v>0.38400000000000001</v>
      </c>
      <c r="AI1731">
        <f t="shared" si="390"/>
        <v>2586.1702336540347</v>
      </c>
      <c r="AJ1731">
        <f t="shared" si="391"/>
        <v>0.12576528296361367</v>
      </c>
      <c r="AK1731">
        <f t="shared" si="392"/>
        <v>3140</v>
      </c>
      <c r="AL1731">
        <f t="shared" si="397"/>
        <v>0.18577494692144375</v>
      </c>
      <c r="AM1731">
        <f t="shared" si="393"/>
        <v>0.17499999999999999</v>
      </c>
      <c r="AN1731">
        <f t="shared" si="398"/>
        <v>8.0459770114942541E-2</v>
      </c>
      <c r="AO1731">
        <f t="shared" si="394"/>
        <v>4.9000000000000002E-2</v>
      </c>
      <c r="AQ1731">
        <f t="shared" si="399"/>
        <v>1</v>
      </c>
    </row>
    <row r="1732" spans="1:43" ht="15.75" thickBot="1">
      <c r="A1732" s="51">
        <f t="shared" si="385"/>
        <v>1722</v>
      </c>
      <c r="B1732" s="52">
        <v>2</v>
      </c>
      <c r="C1732" s="52">
        <v>3.14</v>
      </c>
      <c r="D1732" s="52">
        <v>2</v>
      </c>
      <c r="E1732" s="52">
        <v>2.9</v>
      </c>
      <c r="F1732" s="52">
        <v>1</v>
      </c>
      <c r="G1732" s="53">
        <v>2.5623404673080699</v>
      </c>
      <c r="H1732" s="53">
        <v>2.61</v>
      </c>
      <c r="I1732" s="52">
        <v>1</v>
      </c>
      <c r="J1732" s="53">
        <v>2.6334095200238496</v>
      </c>
      <c r="K1732" s="53">
        <v>2.65</v>
      </c>
      <c r="L1732" s="52">
        <v>30</v>
      </c>
      <c r="M1732" s="52">
        <v>1</v>
      </c>
      <c r="N1732" s="52">
        <v>20</v>
      </c>
      <c r="O1732" s="52">
        <v>28</v>
      </c>
      <c r="P1732" s="54">
        <v>55.113373000000003</v>
      </c>
      <c r="Q1732" s="54">
        <v>41.089863500000007</v>
      </c>
      <c r="R1732" s="55">
        <v>3.3342610000000001</v>
      </c>
      <c r="T1732" s="52">
        <v>175</v>
      </c>
      <c r="U1732" s="47">
        <f t="shared" si="386"/>
        <v>583.33333333333337</v>
      </c>
      <c r="V1732" s="47">
        <f t="shared" si="387"/>
        <v>1014.4146278445792</v>
      </c>
      <c r="W1732" s="47">
        <f t="shared" si="396"/>
        <v>366.62915496603915</v>
      </c>
      <c r="X1732" s="50">
        <f t="shared" si="388"/>
        <v>233.33333333333337</v>
      </c>
      <c r="AD1732" s="52">
        <v>40</v>
      </c>
      <c r="AE1732" s="53">
        <v>384</v>
      </c>
      <c r="AF1732" s="52">
        <v>3.3</v>
      </c>
      <c r="AG1732">
        <f t="shared" si="389"/>
        <v>2641.7047600119249</v>
      </c>
      <c r="AH1732">
        <f t="shared" si="395"/>
        <v>0.38400000000000001</v>
      </c>
      <c r="AI1732">
        <f t="shared" si="390"/>
        <v>2586.1702336540347</v>
      </c>
      <c r="AJ1732">
        <f t="shared" si="391"/>
        <v>0.14176528296361368</v>
      </c>
      <c r="AK1732">
        <f t="shared" si="392"/>
        <v>3140</v>
      </c>
      <c r="AL1732">
        <f t="shared" si="397"/>
        <v>0.18577494692144375</v>
      </c>
      <c r="AM1732">
        <f t="shared" si="393"/>
        <v>0.17499999999999999</v>
      </c>
      <c r="AN1732">
        <f t="shared" si="398"/>
        <v>8.0459770114942541E-2</v>
      </c>
      <c r="AO1732">
        <f t="shared" si="394"/>
        <v>3.3000000000000002E-2</v>
      </c>
      <c r="AQ1732">
        <f t="shared" si="399"/>
        <v>1</v>
      </c>
    </row>
    <row r="1733" spans="1:43" ht="15.75" thickBot="1">
      <c r="A1733" s="51">
        <f t="shared" si="385"/>
        <v>1723</v>
      </c>
      <c r="B1733" s="52">
        <v>2</v>
      </c>
      <c r="C1733" s="52">
        <v>3.14</v>
      </c>
      <c r="D1733" s="52">
        <v>2</v>
      </c>
      <c r="E1733" s="52">
        <v>2.9</v>
      </c>
      <c r="F1733" s="52">
        <v>1</v>
      </c>
      <c r="G1733" s="53">
        <v>2.5623404673080699</v>
      </c>
      <c r="H1733" s="53">
        <v>2.61</v>
      </c>
      <c r="I1733" s="52">
        <v>1</v>
      </c>
      <c r="J1733" s="53">
        <v>2.6334095200238496</v>
      </c>
      <c r="K1733" s="53">
        <v>2.65</v>
      </c>
      <c r="L1733" s="52">
        <v>30</v>
      </c>
      <c r="M1733" s="52">
        <v>1</v>
      </c>
      <c r="N1733" s="52">
        <v>20</v>
      </c>
      <c r="O1733" s="52">
        <v>28</v>
      </c>
      <c r="P1733" s="54">
        <v>71.294345500000006</v>
      </c>
      <c r="Q1733" s="54">
        <v>40.109198499999998</v>
      </c>
      <c r="R1733" s="55">
        <v>4.1187930000000001</v>
      </c>
      <c r="T1733" s="52">
        <v>175</v>
      </c>
      <c r="U1733" s="47">
        <f t="shared" si="386"/>
        <v>583.33333333333337</v>
      </c>
      <c r="V1733" s="47">
        <f t="shared" si="387"/>
        <v>1014.4146278445792</v>
      </c>
      <c r="W1733" s="47">
        <f t="shared" si="396"/>
        <v>343.35362286315285</v>
      </c>
      <c r="X1733" s="50">
        <f t="shared" si="388"/>
        <v>233.33333333333337</v>
      </c>
      <c r="AD1733" s="52">
        <v>40</v>
      </c>
      <c r="AE1733" s="53">
        <v>384</v>
      </c>
      <c r="AF1733" s="52">
        <v>4.2</v>
      </c>
      <c r="AG1733">
        <f t="shared" si="389"/>
        <v>2641.7047600119249</v>
      </c>
      <c r="AH1733">
        <f t="shared" si="395"/>
        <v>0.38400000000000001</v>
      </c>
      <c r="AI1733">
        <f t="shared" si="390"/>
        <v>2586.1702336540347</v>
      </c>
      <c r="AJ1733">
        <f t="shared" si="391"/>
        <v>0.13276528296361367</v>
      </c>
      <c r="AK1733">
        <f t="shared" si="392"/>
        <v>3140</v>
      </c>
      <c r="AL1733">
        <f t="shared" si="397"/>
        <v>0.18577494692144375</v>
      </c>
      <c r="AM1733">
        <f t="shared" si="393"/>
        <v>0.17499999999999999</v>
      </c>
      <c r="AN1733">
        <f t="shared" si="398"/>
        <v>8.0459770114942541E-2</v>
      </c>
      <c r="AO1733">
        <f t="shared" si="394"/>
        <v>4.2000000000000003E-2</v>
      </c>
      <c r="AQ1733">
        <f t="shared" si="399"/>
        <v>1</v>
      </c>
    </row>
    <row r="1734" spans="1:43" ht="15.75" thickBot="1">
      <c r="A1734" s="51">
        <f t="shared" si="385"/>
        <v>1724</v>
      </c>
      <c r="B1734" s="52">
        <v>2</v>
      </c>
      <c r="C1734" s="52">
        <v>3.14</v>
      </c>
      <c r="D1734" s="52">
        <v>2</v>
      </c>
      <c r="E1734" s="52">
        <v>2.9</v>
      </c>
      <c r="F1734" s="52">
        <v>1</v>
      </c>
      <c r="G1734" s="53">
        <v>2.5623404673080699</v>
      </c>
      <c r="H1734" s="53">
        <v>2.61</v>
      </c>
      <c r="I1734" s="52">
        <v>1</v>
      </c>
      <c r="J1734" s="53">
        <v>2.6334095200238496</v>
      </c>
      <c r="K1734" s="53">
        <v>2.65</v>
      </c>
      <c r="L1734" s="52">
        <v>30</v>
      </c>
      <c r="M1734" s="52">
        <v>1</v>
      </c>
      <c r="N1734" s="52">
        <v>20</v>
      </c>
      <c r="O1734" s="52">
        <v>28</v>
      </c>
      <c r="P1734" s="54">
        <v>65.508421999999996</v>
      </c>
      <c r="Q1734" s="54">
        <v>40.893730499999997</v>
      </c>
      <c r="R1734" s="55">
        <v>4.3149259999999998</v>
      </c>
      <c r="T1734" s="52">
        <v>175</v>
      </c>
      <c r="U1734" s="47">
        <f t="shared" si="386"/>
        <v>583.33333333333337</v>
      </c>
      <c r="V1734" s="47">
        <f t="shared" si="387"/>
        <v>1014.4146278445792</v>
      </c>
      <c r="W1734" s="47">
        <f t="shared" si="396"/>
        <v>340.76745262949879</v>
      </c>
      <c r="X1734" s="50">
        <f t="shared" si="388"/>
        <v>233.33333333333337</v>
      </c>
      <c r="AD1734" s="52">
        <v>40</v>
      </c>
      <c r="AE1734" s="53">
        <v>384</v>
      </c>
      <c r="AF1734" s="52">
        <v>4.3</v>
      </c>
      <c r="AG1734">
        <f t="shared" si="389"/>
        <v>2641.7047600119249</v>
      </c>
      <c r="AH1734">
        <f t="shared" si="395"/>
        <v>0.38400000000000001</v>
      </c>
      <c r="AI1734">
        <f t="shared" si="390"/>
        <v>2586.1702336540347</v>
      </c>
      <c r="AJ1734">
        <f t="shared" si="391"/>
        <v>0.13176528296361367</v>
      </c>
      <c r="AK1734">
        <f t="shared" si="392"/>
        <v>3140</v>
      </c>
      <c r="AL1734">
        <f t="shared" si="397"/>
        <v>0.18577494692144375</v>
      </c>
      <c r="AM1734">
        <f t="shared" si="393"/>
        <v>0.17499999999999999</v>
      </c>
      <c r="AN1734">
        <f t="shared" si="398"/>
        <v>8.0459770114942541E-2</v>
      </c>
      <c r="AO1734">
        <f t="shared" si="394"/>
        <v>4.2999999999999997E-2</v>
      </c>
      <c r="AQ1734">
        <f t="shared" si="399"/>
        <v>1</v>
      </c>
    </row>
    <row r="1735" spans="1:43" ht="15.75" thickBot="1">
      <c r="A1735" s="51">
        <f t="shared" si="385"/>
        <v>1725</v>
      </c>
      <c r="B1735" s="52">
        <v>2</v>
      </c>
      <c r="C1735" s="52">
        <v>3.14</v>
      </c>
      <c r="D1735" s="56">
        <v>0</v>
      </c>
      <c r="E1735" s="52">
        <v>1</v>
      </c>
      <c r="F1735" s="52">
        <v>1</v>
      </c>
      <c r="G1735" s="53">
        <v>2.5623404673080699</v>
      </c>
      <c r="H1735" s="53">
        <v>2.61</v>
      </c>
      <c r="I1735" s="52">
        <v>1</v>
      </c>
      <c r="J1735" s="53">
        <v>2.6334095200238496</v>
      </c>
      <c r="K1735" s="53">
        <v>2.65</v>
      </c>
      <c r="L1735" s="52">
        <v>30</v>
      </c>
      <c r="M1735" s="52">
        <v>1</v>
      </c>
      <c r="N1735" s="52">
        <v>20</v>
      </c>
      <c r="O1735" s="52">
        <v>91</v>
      </c>
      <c r="P1735" s="54">
        <v>55.897905000000002</v>
      </c>
      <c r="Q1735" s="54">
        <v>41.384062999999998</v>
      </c>
      <c r="R1735" s="55">
        <v>0</v>
      </c>
      <c r="T1735" s="52">
        <v>175</v>
      </c>
      <c r="U1735" s="47">
        <f t="shared" si="386"/>
        <v>583.33333333333337</v>
      </c>
      <c r="V1735" s="47">
        <f t="shared" si="387"/>
        <v>1024.9814468846268</v>
      </c>
      <c r="W1735" s="47">
        <f t="shared" si="396"/>
        <v>572.12564721029605</v>
      </c>
      <c r="X1735" s="50">
        <f t="shared" si="388"/>
        <v>0</v>
      </c>
      <c r="AD1735" s="46">
        <v>0</v>
      </c>
      <c r="AE1735" s="53">
        <v>388</v>
      </c>
      <c r="AF1735" s="52">
        <v>3</v>
      </c>
      <c r="AG1735">
        <f t="shared" si="389"/>
        <v>2641.7047600119249</v>
      </c>
      <c r="AH1735">
        <f t="shared" si="395"/>
        <v>0.38800000000000001</v>
      </c>
      <c r="AI1735">
        <f t="shared" si="390"/>
        <v>2586.1702336540347</v>
      </c>
      <c r="AJ1735">
        <f t="shared" si="391"/>
        <v>0.22122505307855622</v>
      </c>
      <c r="AK1735">
        <f t="shared" si="392"/>
        <v>3140</v>
      </c>
      <c r="AL1735">
        <f t="shared" si="397"/>
        <v>0.18577494692144375</v>
      </c>
      <c r="AM1735">
        <f t="shared" si="393"/>
        <v>0.17499999999999999</v>
      </c>
      <c r="AN1735">
        <f t="shared" si="398"/>
        <v>0</v>
      </c>
      <c r="AO1735">
        <f t="shared" si="394"/>
        <v>0.03</v>
      </c>
      <c r="AQ1735">
        <f t="shared" si="399"/>
        <v>1</v>
      </c>
    </row>
    <row r="1736" spans="1:43" ht="15.75" thickBot="1">
      <c r="A1736" s="51">
        <f t="shared" si="385"/>
        <v>1726</v>
      </c>
      <c r="B1736" s="52">
        <v>2</v>
      </c>
      <c r="C1736" s="52">
        <v>3.14</v>
      </c>
      <c r="D1736" s="56">
        <v>0</v>
      </c>
      <c r="E1736" s="52">
        <v>1</v>
      </c>
      <c r="F1736" s="52">
        <v>1</v>
      </c>
      <c r="G1736" s="53">
        <v>2.5623404673080699</v>
      </c>
      <c r="H1736" s="53">
        <v>2.61</v>
      </c>
      <c r="I1736" s="52">
        <v>1</v>
      </c>
      <c r="J1736" s="53">
        <v>2.6334095200238496</v>
      </c>
      <c r="K1736" s="53">
        <v>2.65</v>
      </c>
      <c r="L1736" s="52">
        <v>30</v>
      </c>
      <c r="M1736" s="52">
        <v>1</v>
      </c>
      <c r="N1736" s="52">
        <v>20</v>
      </c>
      <c r="O1736" s="52">
        <v>91</v>
      </c>
      <c r="P1736" s="54">
        <v>70.117547500000001</v>
      </c>
      <c r="Q1736" s="54">
        <v>41.187930000000001</v>
      </c>
      <c r="R1736" s="55">
        <v>0</v>
      </c>
      <c r="T1736" s="52">
        <v>175</v>
      </c>
      <c r="U1736" s="47">
        <f t="shared" si="386"/>
        <v>583.33333333333337</v>
      </c>
      <c r="V1736" s="47">
        <f t="shared" si="387"/>
        <v>1024.9814468846268</v>
      </c>
      <c r="W1736" s="47">
        <f t="shared" si="396"/>
        <v>569.53947697664194</v>
      </c>
      <c r="X1736" s="50">
        <f t="shared" si="388"/>
        <v>0</v>
      </c>
      <c r="AD1736" s="46">
        <v>0</v>
      </c>
      <c r="AE1736" s="53">
        <v>388</v>
      </c>
      <c r="AF1736" s="52">
        <v>3.1</v>
      </c>
      <c r="AG1736">
        <f t="shared" si="389"/>
        <v>2641.7047600119249</v>
      </c>
      <c r="AH1736">
        <f t="shared" si="395"/>
        <v>0.38800000000000001</v>
      </c>
      <c r="AI1736">
        <f t="shared" si="390"/>
        <v>2586.1702336540347</v>
      </c>
      <c r="AJ1736">
        <f t="shared" si="391"/>
        <v>0.22022505307855622</v>
      </c>
      <c r="AK1736">
        <f t="shared" si="392"/>
        <v>3140</v>
      </c>
      <c r="AL1736">
        <f t="shared" si="397"/>
        <v>0.18577494692144375</v>
      </c>
      <c r="AM1736">
        <f t="shared" si="393"/>
        <v>0.17499999999999999</v>
      </c>
      <c r="AN1736">
        <f t="shared" si="398"/>
        <v>0</v>
      </c>
      <c r="AO1736">
        <f t="shared" si="394"/>
        <v>3.1E-2</v>
      </c>
      <c r="AQ1736">
        <f t="shared" si="399"/>
        <v>1</v>
      </c>
    </row>
    <row r="1737" spans="1:43" ht="15.75" thickBot="1">
      <c r="A1737" s="51">
        <f t="shared" si="385"/>
        <v>1727</v>
      </c>
      <c r="B1737" s="52">
        <v>2</v>
      </c>
      <c r="C1737" s="52">
        <v>3.14</v>
      </c>
      <c r="D1737" s="56">
        <v>0</v>
      </c>
      <c r="E1737" s="52">
        <v>1</v>
      </c>
      <c r="F1737" s="52">
        <v>1</v>
      </c>
      <c r="G1737" s="53">
        <v>2.5623404673080699</v>
      </c>
      <c r="H1737" s="53">
        <v>2.61</v>
      </c>
      <c r="I1737" s="52">
        <v>1</v>
      </c>
      <c r="J1737" s="53">
        <v>2.6334095200238496</v>
      </c>
      <c r="K1737" s="53">
        <v>2.65</v>
      </c>
      <c r="L1737" s="52">
        <v>30</v>
      </c>
      <c r="M1737" s="52">
        <v>1</v>
      </c>
      <c r="N1737" s="52">
        <v>20</v>
      </c>
      <c r="O1737" s="52">
        <v>91</v>
      </c>
      <c r="P1737" s="54">
        <v>58.643767000000004</v>
      </c>
      <c r="Q1737" s="54">
        <v>46.875787000000003</v>
      </c>
      <c r="R1737" s="55">
        <v>0</v>
      </c>
      <c r="T1737" s="52">
        <v>175</v>
      </c>
      <c r="U1737" s="47">
        <f t="shared" si="386"/>
        <v>583.33333333333337</v>
      </c>
      <c r="V1737" s="47">
        <f t="shared" si="387"/>
        <v>1024.9814468846268</v>
      </c>
      <c r="W1737" s="47">
        <f t="shared" si="396"/>
        <v>603.15969001414453</v>
      </c>
      <c r="X1737" s="50">
        <f t="shared" si="388"/>
        <v>0</v>
      </c>
      <c r="AD1737" s="46">
        <v>0</v>
      </c>
      <c r="AE1737" s="53">
        <v>388</v>
      </c>
      <c r="AF1737" s="52">
        <v>1.8</v>
      </c>
      <c r="AG1737">
        <f t="shared" si="389"/>
        <v>2641.7047600119249</v>
      </c>
      <c r="AH1737">
        <f t="shared" si="395"/>
        <v>0.38800000000000001</v>
      </c>
      <c r="AI1737">
        <f t="shared" si="390"/>
        <v>2586.1702336540347</v>
      </c>
      <c r="AJ1737">
        <f t="shared" si="391"/>
        <v>0.23322505307855623</v>
      </c>
      <c r="AK1737">
        <f t="shared" si="392"/>
        <v>3140</v>
      </c>
      <c r="AL1737">
        <f t="shared" si="397"/>
        <v>0.18577494692144375</v>
      </c>
      <c r="AM1737">
        <f t="shared" si="393"/>
        <v>0.17499999999999999</v>
      </c>
      <c r="AN1737">
        <f t="shared" si="398"/>
        <v>0</v>
      </c>
      <c r="AO1737">
        <f t="shared" si="394"/>
        <v>1.8000000000000002E-2</v>
      </c>
      <c r="AQ1737">
        <f t="shared" si="399"/>
        <v>1</v>
      </c>
    </row>
    <row r="1738" spans="1:43" ht="15.75" thickBot="1">
      <c r="A1738" s="51">
        <f t="shared" si="385"/>
        <v>1728</v>
      </c>
      <c r="B1738" s="52">
        <v>2</v>
      </c>
      <c r="C1738" s="52">
        <v>3.14</v>
      </c>
      <c r="D1738" s="56">
        <v>0</v>
      </c>
      <c r="E1738" s="52">
        <v>1</v>
      </c>
      <c r="F1738" s="52">
        <v>1</v>
      </c>
      <c r="G1738" s="53">
        <v>2.5623404673080699</v>
      </c>
      <c r="H1738" s="53">
        <v>2.61</v>
      </c>
      <c r="I1738" s="52">
        <v>1</v>
      </c>
      <c r="J1738" s="53">
        <v>2.6334095200238496</v>
      </c>
      <c r="K1738" s="53">
        <v>2.65</v>
      </c>
      <c r="L1738" s="52">
        <v>30</v>
      </c>
      <c r="M1738" s="52">
        <v>1</v>
      </c>
      <c r="N1738" s="52">
        <v>20</v>
      </c>
      <c r="O1738" s="52">
        <v>91</v>
      </c>
      <c r="P1738" s="54">
        <v>63.350959000000003</v>
      </c>
      <c r="Q1738" s="54">
        <v>43.541526000000005</v>
      </c>
      <c r="R1738" s="55">
        <v>0</v>
      </c>
      <c r="T1738" s="52">
        <v>175</v>
      </c>
      <c r="U1738" s="47">
        <f t="shared" si="386"/>
        <v>583.33333333333337</v>
      </c>
      <c r="V1738" s="47">
        <f t="shared" si="387"/>
        <v>1024.9814468846268</v>
      </c>
      <c r="W1738" s="47">
        <f t="shared" si="396"/>
        <v>572.12564721029605</v>
      </c>
      <c r="X1738" s="50">
        <f t="shared" si="388"/>
        <v>0</v>
      </c>
      <c r="AD1738" s="46">
        <v>0</v>
      </c>
      <c r="AE1738" s="53">
        <v>388</v>
      </c>
      <c r="AF1738" s="52">
        <v>3</v>
      </c>
      <c r="AG1738">
        <f t="shared" si="389"/>
        <v>2641.7047600119249</v>
      </c>
      <c r="AH1738">
        <f t="shared" si="395"/>
        <v>0.38800000000000001</v>
      </c>
      <c r="AI1738">
        <f t="shared" si="390"/>
        <v>2586.1702336540347</v>
      </c>
      <c r="AJ1738">
        <f t="shared" si="391"/>
        <v>0.22122505307855622</v>
      </c>
      <c r="AK1738">
        <f t="shared" si="392"/>
        <v>3140</v>
      </c>
      <c r="AL1738">
        <f t="shared" si="397"/>
        <v>0.18577494692144375</v>
      </c>
      <c r="AM1738">
        <f t="shared" si="393"/>
        <v>0.17499999999999999</v>
      </c>
      <c r="AN1738">
        <f t="shared" si="398"/>
        <v>0</v>
      </c>
      <c r="AO1738">
        <f t="shared" si="394"/>
        <v>0.03</v>
      </c>
      <c r="AQ1738">
        <f t="shared" si="399"/>
        <v>1</v>
      </c>
    </row>
    <row r="1739" spans="1:43" ht="15.75" thickBot="1">
      <c r="A1739" s="51">
        <f t="shared" si="385"/>
        <v>1729</v>
      </c>
      <c r="B1739" s="52">
        <v>2</v>
      </c>
      <c r="C1739" s="52">
        <v>3.14</v>
      </c>
      <c r="D1739" s="56">
        <v>0</v>
      </c>
      <c r="E1739" s="52">
        <v>1</v>
      </c>
      <c r="F1739" s="52">
        <v>1</v>
      </c>
      <c r="G1739" s="53">
        <v>2.5623404673080699</v>
      </c>
      <c r="H1739" s="53">
        <v>2.61</v>
      </c>
      <c r="I1739" s="52">
        <v>1</v>
      </c>
      <c r="J1739" s="53">
        <v>2.6334095200238496</v>
      </c>
      <c r="K1739" s="53">
        <v>2.65</v>
      </c>
      <c r="L1739" s="52">
        <v>30</v>
      </c>
      <c r="M1739" s="52">
        <v>1</v>
      </c>
      <c r="N1739" s="52">
        <v>20</v>
      </c>
      <c r="O1739" s="52">
        <v>91</v>
      </c>
      <c r="P1739" s="54">
        <v>55.309505999999999</v>
      </c>
      <c r="Q1739" s="54">
        <v>41.384062999999998</v>
      </c>
      <c r="R1739" s="55">
        <v>0</v>
      </c>
      <c r="T1739" s="52">
        <v>175</v>
      </c>
      <c r="U1739" s="47">
        <f t="shared" si="386"/>
        <v>583.33333333333337</v>
      </c>
      <c r="V1739" s="47">
        <f t="shared" si="387"/>
        <v>1024.9814468846268</v>
      </c>
      <c r="W1739" s="47">
        <f t="shared" si="396"/>
        <v>597.98734954683641</v>
      </c>
      <c r="X1739" s="50">
        <f t="shared" si="388"/>
        <v>0</v>
      </c>
      <c r="AD1739" s="46">
        <v>0</v>
      </c>
      <c r="AE1739" s="53">
        <v>388</v>
      </c>
      <c r="AF1739" s="52">
        <v>2</v>
      </c>
      <c r="AG1739">
        <f t="shared" si="389"/>
        <v>2641.7047600119249</v>
      </c>
      <c r="AH1739">
        <f t="shared" si="395"/>
        <v>0.38800000000000001</v>
      </c>
      <c r="AI1739">
        <f t="shared" si="390"/>
        <v>2586.1702336540347</v>
      </c>
      <c r="AJ1739">
        <f t="shared" si="391"/>
        <v>0.23122505307855623</v>
      </c>
      <c r="AK1739">
        <f t="shared" si="392"/>
        <v>3140</v>
      </c>
      <c r="AL1739">
        <f t="shared" si="397"/>
        <v>0.18577494692144375</v>
      </c>
      <c r="AM1739">
        <f t="shared" si="393"/>
        <v>0.17499999999999999</v>
      </c>
      <c r="AN1739">
        <f t="shared" si="398"/>
        <v>0</v>
      </c>
      <c r="AO1739">
        <f t="shared" si="394"/>
        <v>0.02</v>
      </c>
      <c r="AQ1739">
        <f t="shared" si="399"/>
        <v>1</v>
      </c>
    </row>
    <row r="1740" spans="1:43" ht="15.75" thickBot="1">
      <c r="A1740" s="51">
        <f t="shared" ref="A1740:A1803" si="400">A1739+1</f>
        <v>1730</v>
      </c>
      <c r="B1740" s="52">
        <v>2</v>
      </c>
      <c r="C1740" s="52">
        <v>3.14</v>
      </c>
      <c r="D1740" s="56">
        <v>0</v>
      </c>
      <c r="E1740" s="52">
        <v>1</v>
      </c>
      <c r="F1740" s="52">
        <v>1</v>
      </c>
      <c r="G1740" s="53">
        <v>2.5623404673080699</v>
      </c>
      <c r="H1740" s="53">
        <v>2.61</v>
      </c>
      <c r="I1740" s="52">
        <v>1</v>
      </c>
      <c r="J1740" s="53">
        <v>2.6334095200238496</v>
      </c>
      <c r="K1740" s="53">
        <v>2.65</v>
      </c>
      <c r="L1740" s="52">
        <v>30</v>
      </c>
      <c r="M1740" s="52">
        <v>1</v>
      </c>
      <c r="N1740" s="52">
        <v>20</v>
      </c>
      <c r="O1740" s="52">
        <v>91</v>
      </c>
      <c r="P1740" s="54">
        <v>64.135491000000002</v>
      </c>
      <c r="Q1740" s="54">
        <v>41.482129500000006</v>
      </c>
      <c r="R1740" s="55">
        <v>0</v>
      </c>
      <c r="T1740" s="52">
        <v>175</v>
      </c>
      <c r="U1740" s="47">
        <f t="shared" ref="U1740:U1803" si="401">((T1740/(L1740/100)))</f>
        <v>583.33333333333337</v>
      </c>
      <c r="V1740" s="47">
        <f t="shared" ref="V1740:V1803" si="402">(AVERAGE(J1740:K1740)*AE1740)</f>
        <v>1024.9814468846268</v>
      </c>
      <c r="W1740" s="47">
        <f t="shared" si="396"/>
        <v>566.95330674298793</v>
      </c>
      <c r="X1740" s="50">
        <f t="shared" ref="X1740:X1803" si="403">((AD1740/100)*U1740)</f>
        <v>0</v>
      </c>
      <c r="AD1740" s="46">
        <v>0</v>
      </c>
      <c r="AE1740" s="53">
        <v>388</v>
      </c>
      <c r="AF1740" s="52">
        <v>3.2</v>
      </c>
      <c r="AG1740">
        <f t="shared" ref="AG1740:AG1803" si="404">(AVERAGE(J1740:K1740)*1000)</f>
        <v>2641.7047600119249</v>
      </c>
      <c r="AH1740">
        <f t="shared" si="395"/>
        <v>0.38800000000000001</v>
      </c>
      <c r="AI1740">
        <f t="shared" ref="AI1740:AI1803" si="405">(AVERAGE(G1740:H1740)*1000)</f>
        <v>2586.1702336540347</v>
      </c>
      <c r="AJ1740">
        <f t="shared" ref="AJ1740:AJ1803" si="406">(1-(SUM(AH1740,AL1740,AM1740,AN1740,AO1740)))</f>
        <v>0.21922505307855622</v>
      </c>
      <c r="AK1740">
        <f t="shared" ref="AK1740:AK1803" si="407">(C1740*1000)</f>
        <v>3140</v>
      </c>
      <c r="AL1740">
        <f t="shared" si="397"/>
        <v>0.18577494692144375</v>
      </c>
      <c r="AM1740">
        <f t="shared" ref="AM1740:AM1803" si="408">(T1740/1000)</f>
        <v>0.17499999999999999</v>
      </c>
      <c r="AN1740">
        <f t="shared" si="398"/>
        <v>0</v>
      </c>
      <c r="AO1740">
        <f t="shared" ref="AO1740:AO1803" si="409">(AF1740/100)</f>
        <v>3.2000000000000001E-2</v>
      </c>
      <c r="AQ1740">
        <f t="shared" si="399"/>
        <v>1</v>
      </c>
    </row>
    <row r="1741" spans="1:43" ht="15.75" thickBot="1">
      <c r="A1741" s="51">
        <f t="shared" si="400"/>
        <v>1731</v>
      </c>
      <c r="B1741" s="52">
        <v>2</v>
      </c>
      <c r="C1741" s="52">
        <v>3.14</v>
      </c>
      <c r="D1741" s="56">
        <v>0</v>
      </c>
      <c r="E1741" s="52">
        <v>1</v>
      </c>
      <c r="F1741" s="52">
        <v>1</v>
      </c>
      <c r="G1741" s="53">
        <v>2.5623404673080699</v>
      </c>
      <c r="H1741" s="53">
        <v>2.61</v>
      </c>
      <c r="I1741" s="52">
        <v>1</v>
      </c>
      <c r="J1741" s="53">
        <v>2.6334095200238496</v>
      </c>
      <c r="K1741" s="53">
        <v>2.65</v>
      </c>
      <c r="L1741" s="52">
        <v>30</v>
      </c>
      <c r="M1741" s="52">
        <v>1</v>
      </c>
      <c r="N1741" s="52">
        <v>20</v>
      </c>
      <c r="O1741" s="52">
        <v>91</v>
      </c>
      <c r="P1741" s="54">
        <v>63.841291500000004</v>
      </c>
      <c r="Q1741" s="54">
        <v>40.795664000000002</v>
      </c>
      <c r="R1741" s="55">
        <v>0</v>
      </c>
      <c r="T1741" s="52">
        <v>175</v>
      </c>
      <c r="U1741" s="47">
        <f t="shared" si="401"/>
        <v>583.33333333333337</v>
      </c>
      <c r="V1741" s="47">
        <f t="shared" si="402"/>
        <v>1024.9814468846268</v>
      </c>
      <c r="W1741" s="47">
        <f t="shared" si="396"/>
        <v>525.57458300452333</v>
      </c>
      <c r="X1741" s="50">
        <f t="shared" si="403"/>
        <v>0</v>
      </c>
      <c r="AD1741" s="46">
        <v>0</v>
      </c>
      <c r="AE1741" s="53">
        <v>388</v>
      </c>
      <c r="AF1741" s="52">
        <v>4.8</v>
      </c>
      <c r="AG1741">
        <f t="shared" si="404"/>
        <v>2641.7047600119249</v>
      </c>
      <c r="AH1741">
        <f t="shared" si="395"/>
        <v>0.38800000000000001</v>
      </c>
      <c r="AI1741">
        <f t="shared" si="405"/>
        <v>2586.1702336540347</v>
      </c>
      <c r="AJ1741">
        <f t="shared" si="406"/>
        <v>0.20322505307855621</v>
      </c>
      <c r="AK1741">
        <f t="shared" si="407"/>
        <v>3140</v>
      </c>
      <c r="AL1741">
        <f t="shared" si="397"/>
        <v>0.18577494692144375</v>
      </c>
      <c r="AM1741">
        <f t="shared" si="408"/>
        <v>0.17499999999999999</v>
      </c>
      <c r="AN1741">
        <f t="shared" si="398"/>
        <v>0</v>
      </c>
      <c r="AO1741">
        <f t="shared" si="409"/>
        <v>4.8000000000000001E-2</v>
      </c>
      <c r="AQ1741">
        <f t="shared" si="399"/>
        <v>1</v>
      </c>
    </row>
    <row r="1742" spans="1:43" ht="15.75" thickBot="1">
      <c r="A1742" s="51">
        <f t="shared" si="400"/>
        <v>1732</v>
      </c>
      <c r="B1742" s="52">
        <v>2</v>
      </c>
      <c r="C1742" s="52">
        <v>3.14</v>
      </c>
      <c r="D1742" s="56">
        <v>0</v>
      </c>
      <c r="E1742" s="52">
        <v>1</v>
      </c>
      <c r="F1742" s="52">
        <v>1</v>
      </c>
      <c r="G1742" s="53">
        <v>2.5623404673080699</v>
      </c>
      <c r="H1742" s="53">
        <v>2.61</v>
      </c>
      <c r="I1742" s="52">
        <v>1</v>
      </c>
      <c r="J1742" s="53">
        <v>2.6334095200238496</v>
      </c>
      <c r="K1742" s="53">
        <v>2.65</v>
      </c>
      <c r="L1742" s="52">
        <v>30</v>
      </c>
      <c r="M1742" s="52">
        <v>1</v>
      </c>
      <c r="N1742" s="52">
        <v>20</v>
      </c>
      <c r="O1742" s="52">
        <v>91</v>
      </c>
      <c r="P1742" s="54">
        <v>70.117547500000001</v>
      </c>
      <c r="Q1742" s="54">
        <v>41.874395499999991</v>
      </c>
      <c r="R1742" s="55">
        <v>0</v>
      </c>
      <c r="T1742" s="52">
        <v>175</v>
      </c>
      <c r="U1742" s="47">
        <f t="shared" si="401"/>
        <v>583.33333333333337</v>
      </c>
      <c r="V1742" s="47">
        <f t="shared" si="402"/>
        <v>1024.9814468846268</v>
      </c>
      <c r="W1742" s="47">
        <f t="shared" si="396"/>
        <v>543.67777464010157</v>
      </c>
      <c r="X1742" s="50">
        <f t="shared" si="403"/>
        <v>0</v>
      </c>
      <c r="AD1742" s="46">
        <v>0</v>
      </c>
      <c r="AE1742" s="53">
        <v>388</v>
      </c>
      <c r="AF1742" s="52">
        <v>4.0999999999999996</v>
      </c>
      <c r="AG1742">
        <f t="shared" si="404"/>
        <v>2641.7047600119249</v>
      </c>
      <c r="AH1742">
        <f t="shared" si="395"/>
        <v>0.38800000000000001</v>
      </c>
      <c r="AI1742">
        <f t="shared" si="405"/>
        <v>2586.1702336540347</v>
      </c>
      <c r="AJ1742">
        <f t="shared" si="406"/>
        <v>0.21022505307855621</v>
      </c>
      <c r="AK1742">
        <f t="shared" si="407"/>
        <v>3140</v>
      </c>
      <c r="AL1742">
        <f t="shared" si="397"/>
        <v>0.18577494692144375</v>
      </c>
      <c r="AM1742">
        <f t="shared" si="408"/>
        <v>0.17499999999999999</v>
      </c>
      <c r="AN1742">
        <f t="shared" si="398"/>
        <v>0</v>
      </c>
      <c r="AO1742">
        <f t="shared" si="409"/>
        <v>4.0999999999999995E-2</v>
      </c>
      <c r="AQ1742">
        <f t="shared" si="399"/>
        <v>1</v>
      </c>
    </row>
    <row r="1743" spans="1:43" ht="15.75" thickBot="1">
      <c r="A1743" s="51">
        <f t="shared" si="400"/>
        <v>1733</v>
      </c>
      <c r="B1743" s="52">
        <v>2</v>
      </c>
      <c r="C1743" s="52">
        <v>3.14</v>
      </c>
      <c r="D1743" s="52">
        <v>1</v>
      </c>
      <c r="E1743" s="52">
        <v>2.2000000000000002</v>
      </c>
      <c r="F1743" s="52">
        <v>1</v>
      </c>
      <c r="G1743" s="53">
        <v>2.5623404673080699</v>
      </c>
      <c r="H1743" s="53">
        <v>2.61</v>
      </c>
      <c r="I1743" s="52">
        <v>1</v>
      </c>
      <c r="J1743" s="53">
        <v>2.6334095200238496</v>
      </c>
      <c r="K1743" s="53">
        <v>2.65</v>
      </c>
      <c r="L1743" s="52">
        <v>30</v>
      </c>
      <c r="M1743" s="52">
        <v>1</v>
      </c>
      <c r="N1743" s="52">
        <v>20</v>
      </c>
      <c r="O1743" s="52">
        <v>91</v>
      </c>
      <c r="P1743" s="54">
        <v>71.882744500000001</v>
      </c>
      <c r="Q1743" s="54">
        <v>41.187930000000001</v>
      </c>
      <c r="R1743" s="55">
        <v>0</v>
      </c>
      <c r="T1743" s="52">
        <v>175</v>
      </c>
      <c r="U1743" s="47">
        <f t="shared" si="401"/>
        <v>583.33333333333337</v>
      </c>
      <c r="V1743" s="47">
        <f t="shared" si="402"/>
        <v>1006.4895135645434</v>
      </c>
      <c r="W1743" s="47">
        <f t="shared" si="396"/>
        <v>514.85765029385061</v>
      </c>
      <c r="X1743" s="50">
        <f t="shared" si="403"/>
        <v>72.916666666666671</v>
      </c>
      <c r="AD1743" s="52">
        <v>12.5</v>
      </c>
      <c r="AE1743" s="53">
        <v>381</v>
      </c>
      <c r="AF1743" s="52">
        <v>2.6</v>
      </c>
      <c r="AG1743">
        <f t="shared" si="404"/>
        <v>2641.7047600119249</v>
      </c>
      <c r="AH1743">
        <f t="shared" si="395"/>
        <v>0.38100000000000001</v>
      </c>
      <c r="AI1743">
        <f t="shared" si="405"/>
        <v>2586.1702336540347</v>
      </c>
      <c r="AJ1743">
        <f t="shared" si="406"/>
        <v>0.19908111368461667</v>
      </c>
      <c r="AK1743">
        <f t="shared" si="407"/>
        <v>3140</v>
      </c>
      <c r="AL1743">
        <f t="shared" si="397"/>
        <v>0.18577494692144375</v>
      </c>
      <c r="AM1743">
        <f t="shared" si="408"/>
        <v>0.17499999999999999</v>
      </c>
      <c r="AN1743">
        <f t="shared" si="398"/>
        <v>3.3143939393939399E-2</v>
      </c>
      <c r="AO1743">
        <f t="shared" si="409"/>
        <v>2.6000000000000002E-2</v>
      </c>
      <c r="AQ1743">
        <f t="shared" si="399"/>
        <v>1</v>
      </c>
    </row>
    <row r="1744" spans="1:43" ht="15.75" thickBot="1">
      <c r="A1744" s="51">
        <f t="shared" si="400"/>
        <v>1734</v>
      </c>
      <c r="B1744" s="52">
        <v>2</v>
      </c>
      <c r="C1744" s="52">
        <v>3.14</v>
      </c>
      <c r="D1744" s="52">
        <v>1</v>
      </c>
      <c r="E1744" s="52">
        <v>2.2000000000000002</v>
      </c>
      <c r="F1744" s="52">
        <v>1</v>
      </c>
      <c r="G1744" s="53">
        <v>2.5623404673080699</v>
      </c>
      <c r="H1744" s="53">
        <v>2.61</v>
      </c>
      <c r="I1744" s="52">
        <v>1</v>
      </c>
      <c r="J1744" s="53">
        <v>2.6334095200238496</v>
      </c>
      <c r="K1744" s="53">
        <v>2.65</v>
      </c>
      <c r="L1744" s="52">
        <v>30</v>
      </c>
      <c r="M1744" s="52">
        <v>1</v>
      </c>
      <c r="N1744" s="52">
        <v>20</v>
      </c>
      <c r="O1744" s="52">
        <v>91</v>
      </c>
      <c r="P1744" s="54">
        <v>69.234949</v>
      </c>
      <c r="Q1744" s="54">
        <v>39.716932499999999</v>
      </c>
      <c r="R1744" s="55">
        <v>0</v>
      </c>
      <c r="T1744" s="52">
        <v>175</v>
      </c>
      <c r="U1744" s="47">
        <f t="shared" si="401"/>
        <v>583.33333333333337</v>
      </c>
      <c r="V1744" s="47">
        <f t="shared" si="402"/>
        <v>1006.4895135645434</v>
      </c>
      <c r="W1744" s="47">
        <f t="shared" si="396"/>
        <v>520.02999076115861</v>
      </c>
      <c r="X1744" s="50">
        <f t="shared" si="403"/>
        <v>72.916666666666671</v>
      </c>
      <c r="AD1744" s="52">
        <v>12.5</v>
      </c>
      <c r="AE1744" s="53">
        <v>381</v>
      </c>
      <c r="AF1744" s="52">
        <v>2.4</v>
      </c>
      <c r="AG1744">
        <f t="shared" si="404"/>
        <v>2641.7047600119249</v>
      </c>
      <c r="AH1744">
        <f t="shared" si="395"/>
        <v>0.38100000000000001</v>
      </c>
      <c r="AI1744">
        <f t="shared" si="405"/>
        <v>2586.1702336540347</v>
      </c>
      <c r="AJ1744">
        <f t="shared" si="406"/>
        <v>0.20108111368461667</v>
      </c>
      <c r="AK1744">
        <f t="shared" si="407"/>
        <v>3140</v>
      </c>
      <c r="AL1744">
        <f t="shared" si="397"/>
        <v>0.18577494692144375</v>
      </c>
      <c r="AM1744">
        <f t="shared" si="408"/>
        <v>0.17499999999999999</v>
      </c>
      <c r="AN1744">
        <f t="shared" si="398"/>
        <v>3.3143939393939399E-2</v>
      </c>
      <c r="AO1744">
        <f t="shared" si="409"/>
        <v>2.4E-2</v>
      </c>
      <c r="AQ1744">
        <f t="shared" si="399"/>
        <v>1</v>
      </c>
    </row>
    <row r="1745" spans="1:43" ht="15.75" thickBot="1">
      <c r="A1745" s="51">
        <f t="shared" si="400"/>
        <v>1735</v>
      </c>
      <c r="B1745" s="52">
        <v>2</v>
      </c>
      <c r="C1745" s="52">
        <v>3.14</v>
      </c>
      <c r="D1745" s="52">
        <v>1</v>
      </c>
      <c r="E1745" s="52">
        <v>2.2000000000000002</v>
      </c>
      <c r="F1745" s="52">
        <v>1</v>
      </c>
      <c r="G1745" s="53">
        <v>2.5623404673080699</v>
      </c>
      <c r="H1745" s="53">
        <v>2.61</v>
      </c>
      <c r="I1745" s="52">
        <v>1</v>
      </c>
      <c r="J1745" s="53">
        <v>2.6334095200238496</v>
      </c>
      <c r="K1745" s="53">
        <v>2.65</v>
      </c>
      <c r="L1745" s="52">
        <v>30</v>
      </c>
      <c r="M1745" s="52">
        <v>1</v>
      </c>
      <c r="N1745" s="52">
        <v>20</v>
      </c>
      <c r="O1745" s="52">
        <v>91</v>
      </c>
      <c r="P1745" s="54">
        <v>81.493261500000003</v>
      </c>
      <c r="Q1745" s="54">
        <v>40.305331500000001</v>
      </c>
      <c r="R1745" s="55">
        <v>0</v>
      </c>
      <c r="T1745" s="52">
        <v>175</v>
      </c>
      <c r="U1745" s="47">
        <f t="shared" si="401"/>
        <v>583.33333333333337</v>
      </c>
      <c r="V1745" s="47">
        <f t="shared" si="402"/>
        <v>1006.4895135645434</v>
      </c>
      <c r="W1745" s="47">
        <f t="shared" si="396"/>
        <v>488.99594795731019</v>
      </c>
      <c r="X1745" s="50">
        <f t="shared" si="403"/>
        <v>72.916666666666671</v>
      </c>
      <c r="AD1745" s="52">
        <v>12.5</v>
      </c>
      <c r="AE1745" s="53">
        <v>381</v>
      </c>
      <c r="AF1745" s="52">
        <v>3.6</v>
      </c>
      <c r="AG1745">
        <f t="shared" si="404"/>
        <v>2641.7047600119249</v>
      </c>
      <c r="AH1745">
        <f t="shared" si="395"/>
        <v>0.38100000000000001</v>
      </c>
      <c r="AI1745">
        <f t="shared" si="405"/>
        <v>2586.1702336540347</v>
      </c>
      <c r="AJ1745">
        <f t="shared" si="406"/>
        <v>0.18908111368461666</v>
      </c>
      <c r="AK1745">
        <f t="shared" si="407"/>
        <v>3140</v>
      </c>
      <c r="AL1745">
        <f t="shared" si="397"/>
        <v>0.18577494692144375</v>
      </c>
      <c r="AM1745">
        <f t="shared" si="408"/>
        <v>0.17499999999999999</v>
      </c>
      <c r="AN1745">
        <f t="shared" si="398"/>
        <v>3.3143939393939399E-2</v>
      </c>
      <c r="AO1745">
        <f t="shared" si="409"/>
        <v>3.6000000000000004E-2</v>
      </c>
      <c r="AQ1745">
        <f t="shared" si="399"/>
        <v>1</v>
      </c>
    </row>
    <row r="1746" spans="1:43" ht="15.75" thickBot="1">
      <c r="A1746" s="51">
        <f t="shared" si="400"/>
        <v>1736</v>
      </c>
      <c r="B1746" s="52">
        <v>2</v>
      </c>
      <c r="C1746" s="52">
        <v>3.14</v>
      </c>
      <c r="D1746" s="52">
        <v>1</v>
      </c>
      <c r="E1746" s="52">
        <v>2.2000000000000002</v>
      </c>
      <c r="F1746" s="52">
        <v>1</v>
      </c>
      <c r="G1746" s="53">
        <v>2.5623404673080699</v>
      </c>
      <c r="H1746" s="53">
        <v>2.61</v>
      </c>
      <c r="I1746" s="52">
        <v>1</v>
      </c>
      <c r="J1746" s="53">
        <v>2.6334095200238496</v>
      </c>
      <c r="K1746" s="53">
        <v>2.65</v>
      </c>
      <c r="L1746" s="52">
        <v>30</v>
      </c>
      <c r="M1746" s="52">
        <v>1</v>
      </c>
      <c r="N1746" s="52">
        <v>20</v>
      </c>
      <c r="O1746" s="52">
        <v>91</v>
      </c>
      <c r="P1746" s="54">
        <v>76.295737000000003</v>
      </c>
      <c r="Q1746" s="54">
        <v>38.736267500000004</v>
      </c>
      <c r="R1746" s="55">
        <v>0</v>
      </c>
      <c r="T1746" s="52">
        <v>175</v>
      </c>
      <c r="U1746" s="47">
        <f t="shared" si="401"/>
        <v>583.33333333333337</v>
      </c>
      <c r="V1746" s="47">
        <f t="shared" si="402"/>
        <v>1006.4895135645434</v>
      </c>
      <c r="W1746" s="47">
        <f t="shared" si="396"/>
        <v>507.09913959288843</v>
      </c>
      <c r="X1746" s="50">
        <f t="shared" si="403"/>
        <v>72.916666666666671</v>
      </c>
      <c r="AD1746" s="52">
        <v>12.5</v>
      </c>
      <c r="AE1746" s="53">
        <v>381</v>
      </c>
      <c r="AF1746" s="52">
        <v>2.9</v>
      </c>
      <c r="AG1746">
        <f t="shared" si="404"/>
        <v>2641.7047600119249</v>
      </c>
      <c r="AH1746">
        <f t="shared" si="395"/>
        <v>0.38100000000000001</v>
      </c>
      <c r="AI1746">
        <f t="shared" si="405"/>
        <v>2586.1702336540347</v>
      </c>
      <c r="AJ1746">
        <f t="shared" si="406"/>
        <v>0.19608111368461667</v>
      </c>
      <c r="AK1746">
        <f t="shared" si="407"/>
        <v>3140</v>
      </c>
      <c r="AL1746">
        <f t="shared" si="397"/>
        <v>0.18577494692144375</v>
      </c>
      <c r="AM1746">
        <f t="shared" si="408"/>
        <v>0.17499999999999999</v>
      </c>
      <c r="AN1746">
        <f t="shared" si="398"/>
        <v>3.3143939393939399E-2</v>
      </c>
      <c r="AO1746">
        <f t="shared" si="409"/>
        <v>2.8999999999999998E-2</v>
      </c>
      <c r="AQ1746">
        <f t="shared" si="399"/>
        <v>0.99999999999999989</v>
      </c>
    </row>
    <row r="1747" spans="1:43" ht="15.75" thickBot="1">
      <c r="A1747" s="51">
        <f t="shared" si="400"/>
        <v>1737</v>
      </c>
      <c r="B1747" s="52">
        <v>2</v>
      </c>
      <c r="C1747" s="52">
        <v>3.14</v>
      </c>
      <c r="D1747" s="52">
        <v>3</v>
      </c>
      <c r="E1747" s="52">
        <v>2.14</v>
      </c>
      <c r="F1747" s="52">
        <v>1</v>
      </c>
      <c r="G1747" s="53">
        <v>2.5623404673080699</v>
      </c>
      <c r="H1747" s="53">
        <v>2.61</v>
      </c>
      <c r="I1747" s="52">
        <v>1</v>
      </c>
      <c r="J1747" s="53">
        <v>2.6334095200238496</v>
      </c>
      <c r="K1747" s="53">
        <v>2.65</v>
      </c>
      <c r="L1747" s="52">
        <v>30</v>
      </c>
      <c r="M1747" s="52">
        <v>1</v>
      </c>
      <c r="N1747" s="52">
        <v>20</v>
      </c>
      <c r="O1747" s="52">
        <v>91</v>
      </c>
      <c r="P1747" s="54">
        <v>66.881353000000004</v>
      </c>
      <c r="Q1747" s="54">
        <v>39.030467000000002</v>
      </c>
      <c r="R1747" s="55">
        <v>0</v>
      </c>
      <c r="T1747" s="52">
        <v>175</v>
      </c>
      <c r="U1747" s="47">
        <f t="shared" si="401"/>
        <v>583.33333333333337</v>
      </c>
      <c r="V1747" s="47">
        <f t="shared" si="402"/>
        <v>990.63928500447184</v>
      </c>
      <c r="W1747" s="47">
        <f t="shared" si="396"/>
        <v>428.54888791450566</v>
      </c>
      <c r="X1747" s="50">
        <f t="shared" si="403"/>
        <v>116.66666666666669</v>
      </c>
      <c r="AD1747" s="52">
        <v>20</v>
      </c>
      <c r="AE1747" s="53">
        <v>375</v>
      </c>
      <c r="AF1747" s="52">
        <v>4.4000000000000004</v>
      </c>
      <c r="AG1747">
        <f t="shared" si="404"/>
        <v>2641.7047600119249</v>
      </c>
      <c r="AH1747">
        <f t="shared" si="395"/>
        <v>0.375</v>
      </c>
      <c r="AI1747">
        <f t="shared" si="405"/>
        <v>2586.1702336540347</v>
      </c>
      <c r="AJ1747">
        <f t="shared" si="406"/>
        <v>0.16570791912216976</v>
      </c>
      <c r="AK1747">
        <f t="shared" si="407"/>
        <v>3140</v>
      </c>
      <c r="AL1747">
        <f t="shared" si="397"/>
        <v>0.18577494692144375</v>
      </c>
      <c r="AM1747">
        <f t="shared" si="408"/>
        <v>0.17499999999999999</v>
      </c>
      <c r="AN1747">
        <f t="shared" si="398"/>
        <v>5.4517133956386299E-2</v>
      </c>
      <c r="AO1747">
        <f t="shared" si="409"/>
        <v>4.4000000000000004E-2</v>
      </c>
      <c r="AQ1747">
        <f t="shared" si="399"/>
        <v>1</v>
      </c>
    </row>
    <row r="1748" spans="1:43" ht="15.75" thickBot="1">
      <c r="A1748" s="51">
        <f t="shared" si="400"/>
        <v>1738</v>
      </c>
      <c r="B1748" s="52">
        <v>2</v>
      </c>
      <c r="C1748" s="52">
        <v>3.14</v>
      </c>
      <c r="D1748" s="52">
        <v>3</v>
      </c>
      <c r="E1748" s="52">
        <v>2.14</v>
      </c>
      <c r="F1748" s="52">
        <v>1</v>
      </c>
      <c r="G1748" s="53">
        <v>2.5623404673080699</v>
      </c>
      <c r="H1748" s="53">
        <v>2.61</v>
      </c>
      <c r="I1748" s="52">
        <v>1</v>
      </c>
      <c r="J1748" s="53">
        <v>2.6334095200238496</v>
      </c>
      <c r="K1748" s="53">
        <v>2.65</v>
      </c>
      <c r="L1748" s="52">
        <v>30</v>
      </c>
      <c r="M1748" s="52">
        <v>1</v>
      </c>
      <c r="N1748" s="52">
        <v>20</v>
      </c>
      <c r="O1748" s="52">
        <v>91</v>
      </c>
      <c r="P1748" s="54">
        <v>64.821956499999999</v>
      </c>
      <c r="Q1748" s="54">
        <v>40.011131999999996</v>
      </c>
      <c r="R1748" s="55">
        <v>0</v>
      </c>
      <c r="T1748" s="52">
        <v>175</v>
      </c>
      <c r="U1748" s="47">
        <f t="shared" si="401"/>
        <v>583.33333333333337</v>
      </c>
      <c r="V1748" s="47">
        <f t="shared" si="402"/>
        <v>990.63928500447184</v>
      </c>
      <c r="W1748" s="47">
        <f t="shared" si="396"/>
        <v>451.82442001739196</v>
      </c>
      <c r="X1748" s="50">
        <f t="shared" si="403"/>
        <v>116.66666666666669</v>
      </c>
      <c r="AD1748" s="52">
        <v>20</v>
      </c>
      <c r="AE1748" s="53">
        <v>375</v>
      </c>
      <c r="AF1748" s="52">
        <v>3.5</v>
      </c>
      <c r="AG1748">
        <f t="shared" si="404"/>
        <v>2641.7047600119249</v>
      </c>
      <c r="AH1748">
        <f t="shared" si="395"/>
        <v>0.375</v>
      </c>
      <c r="AI1748">
        <f t="shared" si="405"/>
        <v>2586.1702336540347</v>
      </c>
      <c r="AJ1748">
        <f t="shared" si="406"/>
        <v>0.17470791912216976</v>
      </c>
      <c r="AK1748">
        <f t="shared" si="407"/>
        <v>3140</v>
      </c>
      <c r="AL1748">
        <f t="shared" si="397"/>
        <v>0.18577494692144375</v>
      </c>
      <c r="AM1748">
        <f t="shared" si="408"/>
        <v>0.17499999999999999</v>
      </c>
      <c r="AN1748">
        <f t="shared" si="398"/>
        <v>5.4517133956386299E-2</v>
      </c>
      <c r="AO1748">
        <f t="shared" si="409"/>
        <v>3.5000000000000003E-2</v>
      </c>
      <c r="AQ1748">
        <f t="shared" si="399"/>
        <v>0.99999999999999989</v>
      </c>
    </row>
    <row r="1749" spans="1:43" ht="15.75" thickBot="1">
      <c r="A1749" s="51">
        <f t="shared" si="400"/>
        <v>1739</v>
      </c>
      <c r="B1749" s="52">
        <v>2</v>
      </c>
      <c r="C1749" s="52">
        <v>3.14</v>
      </c>
      <c r="D1749" s="52">
        <v>3</v>
      </c>
      <c r="E1749" s="52">
        <v>2.14</v>
      </c>
      <c r="F1749" s="52">
        <v>1</v>
      </c>
      <c r="G1749" s="53">
        <v>2.5623404673080699</v>
      </c>
      <c r="H1749" s="53">
        <v>2.61</v>
      </c>
      <c r="I1749" s="52">
        <v>1</v>
      </c>
      <c r="J1749" s="53">
        <v>2.6334095200238496</v>
      </c>
      <c r="K1749" s="53">
        <v>2.65</v>
      </c>
      <c r="L1749" s="52">
        <v>30</v>
      </c>
      <c r="M1749" s="52">
        <v>1</v>
      </c>
      <c r="N1749" s="52">
        <v>20</v>
      </c>
      <c r="O1749" s="52">
        <v>91</v>
      </c>
      <c r="P1749" s="54">
        <v>74.236340499999997</v>
      </c>
      <c r="Q1749" s="54">
        <v>38.834333999999998</v>
      </c>
      <c r="R1749" s="55">
        <v>0</v>
      </c>
      <c r="T1749" s="52">
        <v>175</v>
      </c>
      <c r="U1749" s="47">
        <f t="shared" si="401"/>
        <v>583.33333333333337</v>
      </c>
      <c r="V1749" s="47">
        <f t="shared" si="402"/>
        <v>990.63928500447184</v>
      </c>
      <c r="W1749" s="47">
        <f t="shared" si="396"/>
        <v>387.17016417604106</v>
      </c>
      <c r="X1749" s="50">
        <f t="shared" si="403"/>
        <v>116.66666666666669</v>
      </c>
      <c r="AD1749" s="52">
        <v>20</v>
      </c>
      <c r="AE1749" s="53">
        <v>375</v>
      </c>
      <c r="AF1749" s="52">
        <v>6</v>
      </c>
      <c r="AG1749">
        <f t="shared" si="404"/>
        <v>2641.7047600119249</v>
      </c>
      <c r="AH1749">
        <f t="shared" si="395"/>
        <v>0.375</v>
      </c>
      <c r="AI1749">
        <f t="shared" si="405"/>
        <v>2586.1702336540347</v>
      </c>
      <c r="AJ1749">
        <f t="shared" si="406"/>
        <v>0.14970791912216974</v>
      </c>
      <c r="AK1749">
        <f t="shared" si="407"/>
        <v>3140</v>
      </c>
      <c r="AL1749">
        <f t="shared" si="397"/>
        <v>0.18577494692144375</v>
      </c>
      <c r="AM1749">
        <f t="shared" si="408"/>
        <v>0.17499999999999999</v>
      </c>
      <c r="AN1749">
        <f t="shared" si="398"/>
        <v>5.4517133956386299E-2</v>
      </c>
      <c r="AO1749">
        <f t="shared" si="409"/>
        <v>0.06</v>
      </c>
      <c r="AQ1749">
        <f t="shared" si="399"/>
        <v>1</v>
      </c>
    </row>
    <row r="1750" spans="1:43" ht="15.75" thickBot="1">
      <c r="A1750" s="51">
        <f t="shared" si="400"/>
        <v>1740</v>
      </c>
      <c r="B1750" s="52">
        <v>2</v>
      </c>
      <c r="C1750" s="52">
        <v>3.14</v>
      </c>
      <c r="D1750" s="52">
        <v>3</v>
      </c>
      <c r="E1750" s="52">
        <v>2.14</v>
      </c>
      <c r="F1750" s="52">
        <v>1</v>
      </c>
      <c r="G1750" s="53">
        <v>2.5623404673080699</v>
      </c>
      <c r="H1750" s="53">
        <v>2.61</v>
      </c>
      <c r="I1750" s="52">
        <v>1</v>
      </c>
      <c r="J1750" s="53">
        <v>2.6334095200238496</v>
      </c>
      <c r="K1750" s="53">
        <v>2.65</v>
      </c>
      <c r="L1750" s="52">
        <v>30</v>
      </c>
      <c r="M1750" s="52">
        <v>1</v>
      </c>
      <c r="N1750" s="52">
        <v>20</v>
      </c>
      <c r="O1750" s="52">
        <v>91</v>
      </c>
      <c r="P1750" s="54">
        <v>70.902079499999999</v>
      </c>
      <c r="Q1750" s="54">
        <v>39.716932499999999</v>
      </c>
      <c r="R1750" s="55">
        <v>0</v>
      </c>
      <c r="T1750" s="52">
        <v>175</v>
      </c>
      <c r="U1750" s="47">
        <f t="shared" si="401"/>
        <v>583.33333333333337</v>
      </c>
      <c r="V1750" s="47">
        <f t="shared" si="402"/>
        <v>990.63928500447184</v>
      </c>
      <c r="W1750" s="47">
        <f t="shared" si="396"/>
        <v>400.10101534431124</v>
      </c>
      <c r="X1750" s="50">
        <f t="shared" si="403"/>
        <v>116.66666666666669</v>
      </c>
      <c r="AD1750" s="52">
        <v>20</v>
      </c>
      <c r="AE1750" s="53">
        <v>375</v>
      </c>
      <c r="AF1750" s="52">
        <v>5.5</v>
      </c>
      <c r="AG1750">
        <f t="shared" si="404"/>
        <v>2641.7047600119249</v>
      </c>
      <c r="AH1750">
        <f t="shared" si="395"/>
        <v>0.375</v>
      </c>
      <c r="AI1750">
        <f t="shared" si="405"/>
        <v>2586.1702336540347</v>
      </c>
      <c r="AJ1750">
        <f t="shared" si="406"/>
        <v>0.15470791912216975</v>
      </c>
      <c r="AK1750">
        <f t="shared" si="407"/>
        <v>3140</v>
      </c>
      <c r="AL1750">
        <f t="shared" si="397"/>
        <v>0.18577494692144375</v>
      </c>
      <c r="AM1750">
        <f t="shared" si="408"/>
        <v>0.17499999999999999</v>
      </c>
      <c r="AN1750">
        <f t="shared" si="398"/>
        <v>5.4517133956386299E-2</v>
      </c>
      <c r="AO1750">
        <f t="shared" si="409"/>
        <v>5.5E-2</v>
      </c>
      <c r="AQ1750">
        <f t="shared" si="399"/>
        <v>0.99999999999999989</v>
      </c>
    </row>
    <row r="1751" spans="1:43" ht="15.75" thickBot="1">
      <c r="A1751" s="51">
        <f t="shared" si="400"/>
        <v>1741</v>
      </c>
      <c r="B1751" s="52">
        <v>2</v>
      </c>
      <c r="C1751" s="52">
        <v>3.14</v>
      </c>
      <c r="D1751" s="52">
        <v>2</v>
      </c>
      <c r="E1751" s="52">
        <v>2.9</v>
      </c>
      <c r="F1751" s="52">
        <v>1</v>
      </c>
      <c r="G1751" s="53">
        <v>2.5623404673080699</v>
      </c>
      <c r="H1751" s="53">
        <v>2.61</v>
      </c>
      <c r="I1751" s="52">
        <v>1</v>
      </c>
      <c r="J1751" s="53">
        <v>2.6334095200238496</v>
      </c>
      <c r="K1751" s="53">
        <v>2.65</v>
      </c>
      <c r="L1751" s="52">
        <v>30</v>
      </c>
      <c r="M1751" s="52">
        <v>1</v>
      </c>
      <c r="N1751" s="52">
        <v>20</v>
      </c>
      <c r="O1751" s="52">
        <v>91</v>
      </c>
      <c r="P1751" s="54">
        <v>63.841291500000004</v>
      </c>
      <c r="Q1751" s="54">
        <v>42.658927499999997</v>
      </c>
      <c r="R1751" s="55">
        <v>0</v>
      </c>
      <c r="T1751" s="52">
        <v>175</v>
      </c>
      <c r="U1751" s="47">
        <f t="shared" si="401"/>
        <v>583.33333333333337</v>
      </c>
      <c r="V1751" s="47">
        <f t="shared" si="402"/>
        <v>1014.4146278445792</v>
      </c>
      <c r="W1751" s="47">
        <f t="shared" si="396"/>
        <v>325.25043122757455</v>
      </c>
      <c r="X1751" s="50">
        <f t="shared" si="403"/>
        <v>233.33333333333337</v>
      </c>
      <c r="AD1751" s="52">
        <v>40</v>
      </c>
      <c r="AE1751" s="53">
        <v>384</v>
      </c>
      <c r="AF1751" s="52">
        <v>4.9000000000000004</v>
      </c>
      <c r="AG1751">
        <f t="shared" si="404"/>
        <v>2641.7047600119249</v>
      </c>
      <c r="AH1751">
        <f t="shared" si="395"/>
        <v>0.38400000000000001</v>
      </c>
      <c r="AI1751">
        <f t="shared" si="405"/>
        <v>2586.1702336540347</v>
      </c>
      <c r="AJ1751">
        <f t="shared" si="406"/>
        <v>0.12576528296361367</v>
      </c>
      <c r="AK1751">
        <f t="shared" si="407"/>
        <v>3140</v>
      </c>
      <c r="AL1751">
        <f t="shared" si="397"/>
        <v>0.18577494692144375</v>
      </c>
      <c r="AM1751">
        <f t="shared" si="408"/>
        <v>0.17499999999999999</v>
      </c>
      <c r="AN1751">
        <f t="shared" si="398"/>
        <v>8.0459770114942541E-2</v>
      </c>
      <c r="AO1751">
        <f t="shared" si="409"/>
        <v>4.9000000000000002E-2</v>
      </c>
      <c r="AQ1751">
        <f t="shared" si="399"/>
        <v>1</v>
      </c>
    </row>
    <row r="1752" spans="1:43" ht="15.75" thickBot="1">
      <c r="A1752" s="51">
        <f t="shared" si="400"/>
        <v>1742</v>
      </c>
      <c r="B1752" s="52">
        <v>2</v>
      </c>
      <c r="C1752" s="52">
        <v>3.14</v>
      </c>
      <c r="D1752" s="52">
        <v>2</v>
      </c>
      <c r="E1752" s="52">
        <v>2.9</v>
      </c>
      <c r="F1752" s="52">
        <v>1</v>
      </c>
      <c r="G1752" s="53">
        <v>2.5623404673080699</v>
      </c>
      <c r="H1752" s="53">
        <v>2.61</v>
      </c>
      <c r="I1752" s="52">
        <v>1</v>
      </c>
      <c r="J1752" s="53">
        <v>2.6334095200238496</v>
      </c>
      <c r="K1752" s="53">
        <v>2.65</v>
      </c>
      <c r="L1752" s="52">
        <v>30</v>
      </c>
      <c r="M1752" s="52">
        <v>1</v>
      </c>
      <c r="N1752" s="52">
        <v>20</v>
      </c>
      <c r="O1752" s="52">
        <v>91</v>
      </c>
      <c r="P1752" s="54">
        <v>58.349567499999999</v>
      </c>
      <c r="Q1752" s="54">
        <v>44.522190999999999</v>
      </c>
      <c r="R1752" s="55">
        <v>0</v>
      </c>
      <c r="T1752" s="52">
        <v>175</v>
      </c>
      <c r="U1752" s="47">
        <f t="shared" si="401"/>
        <v>583.33333333333337</v>
      </c>
      <c r="V1752" s="47">
        <f t="shared" si="402"/>
        <v>1014.4146278445792</v>
      </c>
      <c r="W1752" s="47">
        <f t="shared" si="396"/>
        <v>366.62915496603915</v>
      </c>
      <c r="X1752" s="50">
        <f t="shared" si="403"/>
        <v>233.33333333333337</v>
      </c>
      <c r="AD1752" s="52">
        <v>40</v>
      </c>
      <c r="AE1752" s="53">
        <v>384</v>
      </c>
      <c r="AF1752" s="52">
        <v>3.3</v>
      </c>
      <c r="AG1752">
        <f t="shared" si="404"/>
        <v>2641.7047600119249</v>
      </c>
      <c r="AH1752">
        <f t="shared" si="395"/>
        <v>0.38400000000000001</v>
      </c>
      <c r="AI1752">
        <f t="shared" si="405"/>
        <v>2586.1702336540347</v>
      </c>
      <c r="AJ1752">
        <f t="shared" si="406"/>
        <v>0.14176528296361368</v>
      </c>
      <c r="AK1752">
        <f t="shared" si="407"/>
        <v>3140</v>
      </c>
      <c r="AL1752">
        <f t="shared" si="397"/>
        <v>0.18577494692144375</v>
      </c>
      <c r="AM1752">
        <f t="shared" si="408"/>
        <v>0.17499999999999999</v>
      </c>
      <c r="AN1752">
        <f t="shared" si="398"/>
        <v>8.0459770114942541E-2</v>
      </c>
      <c r="AO1752">
        <f t="shared" si="409"/>
        <v>3.3000000000000002E-2</v>
      </c>
      <c r="AQ1752">
        <f t="shared" si="399"/>
        <v>1</v>
      </c>
    </row>
    <row r="1753" spans="1:43" ht="15.75" thickBot="1">
      <c r="A1753" s="51">
        <f t="shared" si="400"/>
        <v>1743</v>
      </c>
      <c r="B1753" s="52">
        <v>2</v>
      </c>
      <c r="C1753" s="52">
        <v>3.14</v>
      </c>
      <c r="D1753" s="52">
        <v>2</v>
      </c>
      <c r="E1753" s="52">
        <v>2.9</v>
      </c>
      <c r="F1753" s="52">
        <v>1</v>
      </c>
      <c r="G1753" s="53">
        <v>2.5623404673080699</v>
      </c>
      <c r="H1753" s="53">
        <v>2.61</v>
      </c>
      <c r="I1753" s="52">
        <v>1</v>
      </c>
      <c r="J1753" s="53">
        <v>2.6334095200238496</v>
      </c>
      <c r="K1753" s="53">
        <v>2.65</v>
      </c>
      <c r="L1753" s="52">
        <v>30</v>
      </c>
      <c r="M1753" s="52">
        <v>1</v>
      </c>
      <c r="N1753" s="52">
        <v>20</v>
      </c>
      <c r="O1753" s="52">
        <v>91</v>
      </c>
      <c r="P1753" s="54">
        <v>76.786069499999996</v>
      </c>
      <c r="Q1753" s="54">
        <v>43.835725500000002</v>
      </c>
      <c r="R1753" s="55">
        <v>0</v>
      </c>
      <c r="T1753" s="52">
        <v>175</v>
      </c>
      <c r="U1753" s="47">
        <f t="shared" si="401"/>
        <v>583.33333333333337</v>
      </c>
      <c r="V1753" s="47">
        <f t="shared" si="402"/>
        <v>1014.4146278445792</v>
      </c>
      <c r="W1753" s="47">
        <f t="shared" si="396"/>
        <v>343.35362286315285</v>
      </c>
      <c r="X1753" s="50">
        <f t="shared" si="403"/>
        <v>233.33333333333337</v>
      </c>
      <c r="AD1753" s="52">
        <v>40</v>
      </c>
      <c r="AE1753" s="53">
        <v>384</v>
      </c>
      <c r="AF1753" s="52">
        <v>4.2</v>
      </c>
      <c r="AG1753">
        <f t="shared" si="404"/>
        <v>2641.7047600119249</v>
      </c>
      <c r="AH1753">
        <f t="shared" si="395"/>
        <v>0.38400000000000001</v>
      </c>
      <c r="AI1753">
        <f t="shared" si="405"/>
        <v>2586.1702336540347</v>
      </c>
      <c r="AJ1753">
        <f t="shared" si="406"/>
        <v>0.13276528296361367</v>
      </c>
      <c r="AK1753">
        <f t="shared" si="407"/>
        <v>3140</v>
      </c>
      <c r="AL1753">
        <f t="shared" si="397"/>
        <v>0.18577494692144375</v>
      </c>
      <c r="AM1753">
        <f t="shared" si="408"/>
        <v>0.17499999999999999</v>
      </c>
      <c r="AN1753">
        <f t="shared" si="398"/>
        <v>8.0459770114942541E-2</v>
      </c>
      <c r="AO1753">
        <f t="shared" si="409"/>
        <v>4.2000000000000003E-2</v>
      </c>
      <c r="AQ1753">
        <f t="shared" si="399"/>
        <v>1</v>
      </c>
    </row>
    <row r="1754" spans="1:43" ht="15.75" thickBot="1">
      <c r="A1754" s="51">
        <f t="shared" si="400"/>
        <v>1744</v>
      </c>
      <c r="B1754" s="52">
        <v>2</v>
      </c>
      <c r="C1754" s="52">
        <v>3.14</v>
      </c>
      <c r="D1754" s="52">
        <v>2</v>
      </c>
      <c r="E1754" s="52">
        <v>2.9</v>
      </c>
      <c r="F1754" s="52">
        <v>1</v>
      </c>
      <c r="G1754" s="53">
        <v>2.5623404673080699</v>
      </c>
      <c r="H1754" s="53">
        <v>2.61</v>
      </c>
      <c r="I1754" s="52">
        <v>1</v>
      </c>
      <c r="J1754" s="53">
        <v>2.6334095200238496</v>
      </c>
      <c r="K1754" s="53">
        <v>2.65</v>
      </c>
      <c r="L1754" s="52">
        <v>30</v>
      </c>
      <c r="M1754" s="52">
        <v>1</v>
      </c>
      <c r="N1754" s="52">
        <v>20</v>
      </c>
      <c r="O1754" s="52">
        <v>91</v>
      </c>
      <c r="P1754" s="54">
        <v>75.707338000000007</v>
      </c>
      <c r="Q1754" s="54">
        <v>44.129925</v>
      </c>
      <c r="R1754" s="55">
        <v>0</v>
      </c>
      <c r="T1754" s="52">
        <v>175</v>
      </c>
      <c r="U1754" s="47">
        <f t="shared" si="401"/>
        <v>583.33333333333337</v>
      </c>
      <c r="V1754" s="47">
        <f t="shared" si="402"/>
        <v>1014.4146278445792</v>
      </c>
      <c r="W1754" s="47">
        <f t="shared" si="396"/>
        <v>340.76745262949879</v>
      </c>
      <c r="X1754" s="50">
        <f t="shared" si="403"/>
        <v>233.33333333333337</v>
      </c>
      <c r="AD1754" s="52">
        <v>40</v>
      </c>
      <c r="AE1754" s="53">
        <v>384</v>
      </c>
      <c r="AF1754" s="52">
        <v>4.3</v>
      </c>
      <c r="AG1754">
        <f t="shared" si="404"/>
        <v>2641.7047600119249</v>
      </c>
      <c r="AH1754">
        <f t="shared" si="395"/>
        <v>0.38400000000000001</v>
      </c>
      <c r="AI1754">
        <f t="shared" si="405"/>
        <v>2586.1702336540347</v>
      </c>
      <c r="AJ1754">
        <f t="shared" si="406"/>
        <v>0.13176528296361367</v>
      </c>
      <c r="AK1754">
        <f t="shared" si="407"/>
        <v>3140</v>
      </c>
      <c r="AL1754">
        <f t="shared" si="397"/>
        <v>0.18577494692144375</v>
      </c>
      <c r="AM1754">
        <f t="shared" si="408"/>
        <v>0.17499999999999999</v>
      </c>
      <c r="AN1754">
        <f t="shared" si="398"/>
        <v>8.0459770114942541E-2</v>
      </c>
      <c r="AO1754">
        <f t="shared" si="409"/>
        <v>4.2999999999999997E-2</v>
      </c>
      <c r="AQ1754">
        <f t="shared" si="399"/>
        <v>1</v>
      </c>
    </row>
    <row r="1755" spans="1:43" ht="15.75" thickBot="1">
      <c r="A1755" s="51">
        <f t="shared" si="400"/>
        <v>1745</v>
      </c>
      <c r="B1755" s="52">
        <v>1</v>
      </c>
      <c r="C1755" s="52">
        <v>3.15</v>
      </c>
      <c r="D1755" s="56">
        <v>0</v>
      </c>
      <c r="E1755" s="52">
        <v>1</v>
      </c>
      <c r="F1755" s="52">
        <v>7</v>
      </c>
      <c r="G1755" s="53">
        <v>2.4900000000000002</v>
      </c>
      <c r="H1755" s="53">
        <v>2.54</v>
      </c>
      <c r="I1755" s="52">
        <v>3</v>
      </c>
      <c r="J1755" s="53">
        <v>1.3</v>
      </c>
      <c r="K1755" s="53">
        <v>1.33</v>
      </c>
      <c r="L1755" s="52">
        <v>40</v>
      </c>
      <c r="M1755" s="52">
        <v>4</v>
      </c>
      <c r="N1755" s="52">
        <v>20</v>
      </c>
      <c r="O1755" s="52">
        <v>7</v>
      </c>
      <c r="P1755" s="54">
        <v>31.38128</v>
      </c>
      <c r="Q1755" s="54">
        <v>19.122967499999998</v>
      </c>
      <c r="R1755" s="55">
        <v>2.5595356500000004</v>
      </c>
      <c r="T1755" s="52">
        <v>171</v>
      </c>
      <c r="U1755" s="47">
        <f t="shared" si="401"/>
        <v>427.5</v>
      </c>
      <c r="V1755" s="47">
        <f t="shared" si="402"/>
        <v>501.01499999999999</v>
      </c>
      <c r="W1755" s="47">
        <f t="shared" si="396"/>
        <v>631.98357142857151</v>
      </c>
      <c r="X1755" s="50">
        <f t="shared" si="403"/>
        <v>0</v>
      </c>
      <c r="AD1755" s="46">
        <v>0</v>
      </c>
      <c r="AE1755" s="53">
        <v>381</v>
      </c>
      <c r="AF1755" s="52">
        <v>6.1</v>
      </c>
      <c r="AG1755">
        <f t="shared" si="404"/>
        <v>1315</v>
      </c>
      <c r="AH1755">
        <f t="shared" si="395"/>
        <v>0.38100000000000001</v>
      </c>
      <c r="AI1755">
        <f t="shared" si="405"/>
        <v>2515</v>
      </c>
      <c r="AJ1755">
        <f t="shared" si="406"/>
        <v>0.25128571428571433</v>
      </c>
      <c r="AK1755">
        <f t="shared" si="407"/>
        <v>3150</v>
      </c>
      <c r="AL1755">
        <f t="shared" si="397"/>
        <v>0.1357142857142857</v>
      </c>
      <c r="AM1755">
        <f t="shared" si="408"/>
        <v>0.17100000000000001</v>
      </c>
      <c r="AN1755">
        <f t="shared" si="398"/>
        <v>0</v>
      </c>
      <c r="AO1755">
        <f t="shared" si="409"/>
        <v>6.0999999999999999E-2</v>
      </c>
      <c r="AQ1755">
        <f t="shared" si="399"/>
        <v>1</v>
      </c>
    </row>
    <row r="1756" spans="1:43" ht="15.75" thickBot="1">
      <c r="A1756" s="51">
        <f t="shared" si="400"/>
        <v>1746</v>
      </c>
      <c r="B1756" s="52">
        <v>1</v>
      </c>
      <c r="C1756" s="52">
        <v>3.15</v>
      </c>
      <c r="D1756" s="56">
        <v>0</v>
      </c>
      <c r="E1756" s="52">
        <v>1</v>
      </c>
      <c r="F1756" s="52">
        <v>7</v>
      </c>
      <c r="G1756" s="53">
        <v>2.4900000000000002</v>
      </c>
      <c r="H1756" s="53">
        <v>2.54</v>
      </c>
      <c r="I1756" s="52">
        <v>3</v>
      </c>
      <c r="J1756" s="53">
        <v>1.3</v>
      </c>
      <c r="K1756" s="53">
        <v>1.33</v>
      </c>
      <c r="L1756" s="52">
        <v>45</v>
      </c>
      <c r="M1756" s="52">
        <v>4</v>
      </c>
      <c r="N1756" s="52">
        <v>20</v>
      </c>
      <c r="O1756" s="52">
        <v>7</v>
      </c>
      <c r="P1756" s="54">
        <v>27.556686500000001</v>
      </c>
      <c r="Q1756" s="54">
        <v>18.044235999999998</v>
      </c>
      <c r="R1756" s="55">
        <v>2.3732093000000001</v>
      </c>
      <c r="T1756" s="52">
        <v>175</v>
      </c>
      <c r="U1756" s="47">
        <f t="shared" si="401"/>
        <v>388.88888888888886</v>
      </c>
      <c r="V1756" s="47">
        <f t="shared" si="402"/>
        <v>483.91999999999996</v>
      </c>
      <c r="W1756" s="47">
        <f t="shared" si="396"/>
        <v>677.90117283950599</v>
      </c>
      <c r="X1756" s="50">
        <f t="shared" si="403"/>
        <v>0</v>
      </c>
      <c r="AD1756" s="46">
        <v>0</v>
      </c>
      <c r="AE1756" s="53">
        <v>368</v>
      </c>
      <c r="AF1756" s="52">
        <v>6.4</v>
      </c>
      <c r="AG1756">
        <f t="shared" si="404"/>
        <v>1315</v>
      </c>
      <c r="AH1756">
        <f t="shared" si="395"/>
        <v>0.36799999999999999</v>
      </c>
      <c r="AI1756">
        <f t="shared" si="405"/>
        <v>2515</v>
      </c>
      <c r="AJ1756">
        <f t="shared" si="406"/>
        <v>0.26954320987654312</v>
      </c>
      <c r="AK1756">
        <f t="shared" si="407"/>
        <v>3150</v>
      </c>
      <c r="AL1756">
        <f t="shared" si="397"/>
        <v>0.12345679012345678</v>
      </c>
      <c r="AM1756">
        <f t="shared" si="408"/>
        <v>0.17499999999999999</v>
      </c>
      <c r="AN1756">
        <f t="shared" si="398"/>
        <v>0</v>
      </c>
      <c r="AO1756">
        <f t="shared" si="409"/>
        <v>6.4000000000000001E-2</v>
      </c>
      <c r="AQ1756">
        <f t="shared" si="399"/>
        <v>1</v>
      </c>
    </row>
    <row r="1757" spans="1:43" ht="15.75" thickBot="1">
      <c r="A1757" s="51">
        <f t="shared" si="400"/>
        <v>1747</v>
      </c>
      <c r="B1757" s="52">
        <v>1</v>
      </c>
      <c r="C1757" s="52">
        <v>3.15</v>
      </c>
      <c r="D1757" s="56">
        <v>0</v>
      </c>
      <c r="E1757" s="52">
        <v>1</v>
      </c>
      <c r="F1757" s="52">
        <v>7</v>
      </c>
      <c r="G1757" s="53">
        <v>2.4900000000000002</v>
      </c>
      <c r="H1757" s="53">
        <v>2.54</v>
      </c>
      <c r="I1757" s="52">
        <v>3</v>
      </c>
      <c r="J1757" s="53">
        <v>1.3</v>
      </c>
      <c r="K1757" s="53">
        <v>1.33</v>
      </c>
      <c r="L1757" s="52">
        <v>50</v>
      </c>
      <c r="M1757" s="52">
        <v>4</v>
      </c>
      <c r="N1757" s="52">
        <v>20</v>
      </c>
      <c r="O1757" s="52">
        <v>7</v>
      </c>
      <c r="P1757" s="54">
        <v>23.732092999999999</v>
      </c>
      <c r="Q1757" s="54">
        <v>17.553903500000001</v>
      </c>
      <c r="R1757" s="55">
        <v>2.2947560999999999</v>
      </c>
      <c r="T1757" s="52">
        <v>180</v>
      </c>
      <c r="U1757" s="47">
        <f t="shared" si="401"/>
        <v>360</v>
      </c>
      <c r="V1757" s="47">
        <f t="shared" si="402"/>
        <v>478.65999999999997</v>
      </c>
      <c r="W1757" s="47">
        <f t="shared" si="396"/>
        <v>733.66142857142859</v>
      </c>
      <c r="X1757" s="50">
        <f t="shared" si="403"/>
        <v>0</v>
      </c>
      <c r="AD1757" s="46">
        <v>0</v>
      </c>
      <c r="AE1757" s="53">
        <v>364</v>
      </c>
      <c r="AF1757" s="52">
        <v>5</v>
      </c>
      <c r="AG1757">
        <f t="shared" si="404"/>
        <v>1315</v>
      </c>
      <c r="AH1757">
        <f t="shared" si="395"/>
        <v>0.36399999999999999</v>
      </c>
      <c r="AI1757">
        <f t="shared" si="405"/>
        <v>2515</v>
      </c>
      <c r="AJ1757">
        <f t="shared" si="406"/>
        <v>0.2917142857142857</v>
      </c>
      <c r="AK1757">
        <f t="shared" si="407"/>
        <v>3150</v>
      </c>
      <c r="AL1757">
        <f t="shared" si="397"/>
        <v>0.11428571428571428</v>
      </c>
      <c r="AM1757">
        <f t="shared" si="408"/>
        <v>0.18</v>
      </c>
      <c r="AN1757">
        <f t="shared" si="398"/>
        <v>0</v>
      </c>
      <c r="AO1757">
        <f t="shared" si="409"/>
        <v>0.05</v>
      </c>
      <c r="AQ1757">
        <f t="shared" si="399"/>
        <v>1</v>
      </c>
    </row>
    <row r="1758" spans="1:43" ht="15.75" thickBot="1">
      <c r="A1758" s="51">
        <f t="shared" si="400"/>
        <v>1748</v>
      </c>
      <c r="B1758" s="52">
        <v>1</v>
      </c>
      <c r="C1758" s="52">
        <v>3.15</v>
      </c>
      <c r="D1758" s="56">
        <v>0</v>
      </c>
      <c r="E1758" s="52">
        <v>1</v>
      </c>
      <c r="F1758" s="52">
        <v>7</v>
      </c>
      <c r="G1758" s="53">
        <v>2.4900000000000002</v>
      </c>
      <c r="H1758" s="53">
        <v>2.54</v>
      </c>
      <c r="I1758" s="52">
        <v>3</v>
      </c>
      <c r="J1758" s="53">
        <v>1.3</v>
      </c>
      <c r="K1758" s="53">
        <v>1.33</v>
      </c>
      <c r="L1758" s="52">
        <v>60</v>
      </c>
      <c r="M1758" s="52">
        <v>4</v>
      </c>
      <c r="N1758" s="52">
        <v>20</v>
      </c>
      <c r="O1758" s="52">
        <v>7</v>
      </c>
      <c r="P1758" s="54">
        <v>17.7500365</v>
      </c>
      <c r="Q1758" s="54">
        <v>15.494507000000002</v>
      </c>
      <c r="R1758" s="55">
        <v>2.0593965000000001</v>
      </c>
      <c r="T1758" s="52">
        <v>187</v>
      </c>
      <c r="U1758" s="47">
        <f t="shared" si="401"/>
        <v>311.66666666666669</v>
      </c>
      <c r="V1758" s="47">
        <f t="shared" si="402"/>
        <v>466.82499999999999</v>
      </c>
      <c r="W1758" s="47">
        <f t="shared" si="396"/>
        <v>772.25137566137562</v>
      </c>
      <c r="X1758" s="50">
        <f t="shared" si="403"/>
        <v>0</v>
      </c>
      <c r="AD1758" s="46">
        <v>0</v>
      </c>
      <c r="AE1758" s="53">
        <v>355</v>
      </c>
      <c r="AF1758" s="52">
        <v>5.2</v>
      </c>
      <c r="AG1758">
        <f t="shared" si="404"/>
        <v>1315</v>
      </c>
      <c r="AH1758">
        <f t="shared" si="395"/>
        <v>0.35499999999999998</v>
      </c>
      <c r="AI1758">
        <f t="shared" si="405"/>
        <v>2515</v>
      </c>
      <c r="AJ1758">
        <f t="shared" si="406"/>
        <v>0.30705820105820103</v>
      </c>
      <c r="AK1758">
        <f t="shared" si="407"/>
        <v>3150</v>
      </c>
      <c r="AL1758">
        <f t="shared" si="397"/>
        <v>9.8941798941798942E-2</v>
      </c>
      <c r="AM1758">
        <f t="shared" si="408"/>
        <v>0.187</v>
      </c>
      <c r="AN1758">
        <f t="shared" si="398"/>
        <v>0</v>
      </c>
      <c r="AO1758">
        <f t="shared" si="409"/>
        <v>5.2000000000000005E-2</v>
      </c>
      <c r="AQ1758">
        <f t="shared" si="399"/>
        <v>1</v>
      </c>
    </row>
    <row r="1759" spans="1:43" ht="15.75" thickBot="1">
      <c r="A1759" s="51">
        <f t="shared" si="400"/>
        <v>1749</v>
      </c>
      <c r="B1759" s="52">
        <v>1</v>
      </c>
      <c r="C1759" s="52">
        <v>3.15</v>
      </c>
      <c r="D1759" s="56">
        <v>0</v>
      </c>
      <c r="E1759" s="52">
        <v>1</v>
      </c>
      <c r="F1759" s="52">
        <v>7</v>
      </c>
      <c r="G1759" s="53">
        <v>2.4900000000000002</v>
      </c>
      <c r="H1759" s="53">
        <v>2.54</v>
      </c>
      <c r="I1759" s="52">
        <v>3</v>
      </c>
      <c r="J1759" s="53">
        <v>1.3</v>
      </c>
      <c r="K1759" s="53">
        <v>1.33</v>
      </c>
      <c r="L1759" s="52">
        <v>40</v>
      </c>
      <c r="M1759" s="52">
        <v>4</v>
      </c>
      <c r="N1759" s="52">
        <v>20</v>
      </c>
      <c r="O1759" s="52">
        <v>28</v>
      </c>
      <c r="P1759" s="54">
        <v>40.207265</v>
      </c>
      <c r="Q1759" s="54">
        <v>21.770763000000002</v>
      </c>
      <c r="R1759" s="55">
        <v>2.7654752999999999</v>
      </c>
      <c r="T1759" s="52">
        <v>171</v>
      </c>
      <c r="U1759" s="47">
        <f t="shared" si="401"/>
        <v>427.5</v>
      </c>
      <c r="V1759" s="47">
        <f t="shared" si="402"/>
        <v>501.01499999999999</v>
      </c>
      <c r="W1759" s="47">
        <f t="shared" si="396"/>
        <v>631.98357142857151</v>
      </c>
      <c r="X1759" s="50">
        <f t="shared" si="403"/>
        <v>0</v>
      </c>
      <c r="AD1759" s="46">
        <v>0</v>
      </c>
      <c r="AE1759" s="53">
        <v>381</v>
      </c>
      <c r="AF1759" s="52">
        <v>6.1</v>
      </c>
      <c r="AG1759">
        <f t="shared" si="404"/>
        <v>1315</v>
      </c>
      <c r="AH1759">
        <f t="shared" si="395"/>
        <v>0.38100000000000001</v>
      </c>
      <c r="AI1759">
        <f t="shared" si="405"/>
        <v>2515</v>
      </c>
      <c r="AJ1759">
        <f t="shared" si="406"/>
        <v>0.25128571428571433</v>
      </c>
      <c r="AK1759">
        <f t="shared" si="407"/>
        <v>3150</v>
      </c>
      <c r="AL1759">
        <f t="shared" si="397"/>
        <v>0.1357142857142857</v>
      </c>
      <c r="AM1759">
        <f t="shared" si="408"/>
        <v>0.17100000000000001</v>
      </c>
      <c r="AN1759">
        <f t="shared" si="398"/>
        <v>0</v>
      </c>
      <c r="AO1759">
        <f t="shared" si="409"/>
        <v>6.0999999999999999E-2</v>
      </c>
      <c r="AQ1759">
        <f t="shared" si="399"/>
        <v>1</v>
      </c>
    </row>
    <row r="1760" spans="1:43" ht="15.75" thickBot="1">
      <c r="A1760" s="51">
        <f t="shared" si="400"/>
        <v>1750</v>
      </c>
      <c r="B1760" s="52">
        <v>1</v>
      </c>
      <c r="C1760" s="52">
        <v>3.15</v>
      </c>
      <c r="D1760" s="56">
        <v>0</v>
      </c>
      <c r="E1760" s="52">
        <v>1</v>
      </c>
      <c r="F1760" s="52">
        <v>7</v>
      </c>
      <c r="G1760" s="53">
        <v>2.4900000000000002</v>
      </c>
      <c r="H1760" s="53">
        <v>2.54</v>
      </c>
      <c r="I1760" s="52">
        <v>3</v>
      </c>
      <c r="J1760" s="53">
        <v>1.3</v>
      </c>
      <c r="K1760" s="53">
        <v>1.33</v>
      </c>
      <c r="L1760" s="52">
        <v>45</v>
      </c>
      <c r="M1760" s="52">
        <v>4</v>
      </c>
      <c r="N1760" s="52">
        <v>20</v>
      </c>
      <c r="O1760" s="52">
        <v>28</v>
      </c>
      <c r="P1760" s="54">
        <v>37.167203499999999</v>
      </c>
      <c r="Q1760" s="54">
        <v>20.888164500000002</v>
      </c>
      <c r="R1760" s="55">
        <v>2.6379888499999997</v>
      </c>
      <c r="T1760" s="52">
        <v>175</v>
      </c>
      <c r="U1760" s="47">
        <f t="shared" si="401"/>
        <v>388.88888888888886</v>
      </c>
      <c r="V1760" s="47">
        <f t="shared" si="402"/>
        <v>483.91999999999996</v>
      </c>
      <c r="W1760" s="47">
        <f t="shared" si="396"/>
        <v>677.90117283950599</v>
      </c>
      <c r="X1760" s="50">
        <f t="shared" si="403"/>
        <v>0</v>
      </c>
      <c r="AD1760" s="46">
        <v>0</v>
      </c>
      <c r="AE1760" s="53">
        <v>368</v>
      </c>
      <c r="AF1760" s="52">
        <v>6.4</v>
      </c>
      <c r="AG1760">
        <f t="shared" si="404"/>
        <v>1315</v>
      </c>
      <c r="AH1760">
        <f t="shared" si="395"/>
        <v>0.36799999999999999</v>
      </c>
      <c r="AI1760">
        <f t="shared" si="405"/>
        <v>2515</v>
      </c>
      <c r="AJ1760">
        <f t="shared" si="406"/>
        <v>0.26954320987654312</v>
      </c>
      <c r="AK1760">
        <f t="shared" si="407"/>
        <v>3150</v>
      </c>
      <c r="AL1760">
        <f t="shared" si="397"/>
        <v>0.12345679012345678</v>
      </c>
      <c r="AM1760">
        <f t="shared" si="408"/>
        <v>0.17499999999999999</v>
      </c>
      <c r="AN1760">
        <f t="shared" si="398"/>
        <v>0</v>
      </c>
      <c r="AO1760">
        <f t="shared" si="409"/>
        <v>6.4000000000000001E-2</v>
      </c>
      <c r="AQ1760">
        <f t="shared" si="399"/>
        <v>1</v>
      </c>
    </row>
    <row r="1761" spans="1:43" ht="15.75" thickBot="1">
      <c r="A1761" s="51">
        <f t="shared" si="400"/>
        <v>1751</v>
      </c>
      <c r="B1761" s="52">
        <v>1</v>
      </c>
      <c r="C1761" s="52">
        <v>3.15</v>
      </c>
      <c r="D1761" s="56">
        <v>0</v>
      </c>
      <c r="E1761" s="52">
        <v>1</v>
      </c>
      <c r="F1761" s="52">
        <v>7</v>
      </c>
      <c r="G1761" s="53">
        <v>2.4900000000000002</v>
      </c>
      <c r="H1761" s="53">
        <v>2.54</v>
      </c>
      <c r="I1761" s="52">
        <v>3</v>
      </c>
      <c r="J1761" s="53">
        <v>1.3</v>
      </c>
      <c r="K1761" s="53">
        <v>1.33</v>
      </c>
      <c r="L1761" s="52">
        <v>50</v>
      </c>
      <c r="M1761" s="52">
        <v>4</v>
      </c>
      <c r="N1761" s="52">
        <v>20</v>
      </c>
      <c r="O1761" s="52">
        <v>28</v>
      </c>
      <c r="P1761" s="54">
        <v>33.342610000000001</v>
      </c>
      <c r="Q1761" s="54">
        <v>20.299765499999999</v>
      </c>
      <c r="R1761" s="55">
        <v>2.5399223499999999</v>
      </c>
      <c r="T1761" s="52">
        <v>180</v>
      </c>
      <c r="U1761" s="47">
        <f t="shared" si="401"/>
        <v>360</v>
      </c>
      <c r="V1761" s="47">
        <f t="shared" si="402"/>
        <v>478.65999999999997</v>
      </c>
      <c r="W1761" s="47">
        <f t="shared" si="396"/>
        <v>733.66142857142859</v>
      </c>
      <c r="X1761" s="50">
        <f t="shared" si="403"/>
        <v>0</v>
      </c>
      <c r="AD1761" s="46">
        <v>0</v>
      </c>
      <c r="AE1761" s="53">
        <v>364</v>
      </c>
      <c r="AF1761" s="52">
        <v>5</v>
      </c>
      <c r="AG1761">
        <f t="shared" si="404"/>
        <v>1315</v>
      </c>
      <c r="AH1761">
        <f t="shared" si="395"/>
        <v>0.36399999999999999</v>
      </c>
      <c r="AI1761">
        <f t="shared" si="405"/>
        <v>2515</v>
      </c>
      <c r="AJ1761">
        <f t="shared" si="406"/>
        <v>0.2917142857142857</v>
      </c>
      <c r="AK1761">
        <f t="shared" si="407"/>
        <v>3150</v>
      </c>
      <c r="AL1761">
        <f t="shared" si="397"/>
        <v>0.11428571428571428</v>
      </c>
      <c r="AM1761">
        <f t="shared" si="408"/>
        <v>0.18</v>
      </c>
      <c r="AN1761">
        <f t="shared" si="398"/>
        <v>0</v>
      </c>
      <c r="AO1761">
        <f t="shared" si="409"/>
        <v>0.05</v>
      </c>
      <c r="AQ1761">
        <f t="shared" si="399"/>
        <v>1</v>
      </c>
    </row>
    <row r="1762" spans="1:43" ht="15.75" thickBot="1">
      <c r="A1762" s="51">
        <f t="shared" si="400"/>
        <v>1752</v>
      </c>
      <c r="B1762" s="52">
        <v>1</v>
      </c>
      <c r="C1762" s="52">
        <v>3.15</v>
      </c>
      <c r="D1762" s="56">
        <v>0</v>
      </c>
      <c r="E1762" s="52">
        <v>1</v>
      </c>
      <c r="F1762" s="52">
        <v>7</v>
      </c>
      <c r="G1762" s="53">
        <v>2.4900000000000002</v>
      </c>
      <c r="H1762" s="53">
        <v>2.54</v>
      </c>
      <c r="I1762" s="52">
        <v>3</v>
      </c>
      <c r="J1762" s="53">
        <v>1.3</v>
      </c>
      <c r="K1762" s="53">
        <v>1.33</v>
      </c>
      <c r="L1762" s="52">
        <v>60</v>
      </c>
      <c r="M1762" s="52">
        <v>4</v>
      </c>
      <c r="N1762" s="52">
        <v>20</v>
      </c>
      <c r="O1762" s="52">
        <v>28</v>
      </c>
      <c r="P1762" s="54">
        <v>27.752819500000001</v>
      </c>
      <c r="Q1762" s="54">
        <v>18.828768</v>
      </c>
      <c r="R1762" s="55">
        <v>2.2947560999999999</v>
      </c>
      <c r="T1762" s="52">
        <v>187</v>
      </c>
      <c r="U1762" s="47">
        <f t="shared" si="401"/>
        <v>311.66666666666669</v>
      </c>
      <c r="V1762" s="47">
        <f t="shared" si="402"/>
        <v>466.82499999999999</v>
      </c>
      <c r="W1762" s="47">
        <f t="shared" si="396"/>
        <v>772.25137566137562</v>
      </c>
      <c r="X1762" s="50">
        <f t="shared" si="403"/>
        <v>0</v>
      </c>
      <c r="AD1762" s="46">
        <v>0</v>
      </c>
      <c r="AE1762" s="53">
        <v>355</v>
      </c>
      <c r="AF1762" s="52">
        <v>5.2</v>
      </c>
      <c r="AG1762">
        <f t="shared" si="404"/>
        <v>1315</v>
      </c>
      <c r="AH1762">
        <f t="shared" si="395"/>
        <v>0.35499999999999998</v>
      </c>
      <c r="AI1762">
        <f t="shared" si="405"/>
        <v>2515</v>
      </c>
      <c r="AJ1762">
        <f t="shared" si="406"/>
        <v>0.30705820105820103</v>
      </c>
      <c r="AK1762">
        <f t="shared" si="407"/>
        <v>3150</v>
      </c>
      <c r="AL1762">
        <f t="shared" si="397"/>
        <v>9.8941798941798942E-2</v>
      </c>
      <c r="AM1762">
        <f t="shared" si="408"/>
        <v>0.187</v>
      </c>
      <c r="AN1762">
        <f t="shared" si="398"/>
        <v>0</v>
      </c>
      <c r="AO1762">
        <f t="shared" si="409"/>
        <v>5.2000000000000005E-2</v>
      </c>
      <c r="AQ1762">
        <f t="shared" si="399"/>
        <v>1</v>
      </c>
    </row>
    <row r="1763" spans="1:43" ht="15.75" thickBot="1">
      <c r="A1763" s="51">
        <f t="shared" si="400"/>
        <v>1753</v>
      </c>
      <c r="B1763" s="52">
        <v>1</v>
      </c>
      <c r="C1763" s="52">
        <v>3.15</v>
      </c>
      <c r="D1763" s="56">
        <v>0</v>
      </c>
      <c r="E1763" s="52">
        <v>1</v>
      </c>
      <c r="F1763" s="52">
        <v>7</v>
      </c>
      <c r="G1763" s="53">
        <v>2.4900000000000002</v>
      </c>
      <c r="H1763" s="53">
        <v>2.54</v>
      </c>
      <c r="I1763" s="52">
        <v>3</v>
      </c>
      <c r="J1763" s="53">
        <v>1.3</v>
      </c>
      <c r="K1763" s="53">
        <v>1.33</v>
      </c>
      <c r="L1763" s="52">
        <v>40</v>
      </c>
      <c r="M1763" s="52">
        <v>4</v>
      </c>
      <c r="N1763" s="52">
        <v>20</v>
      </c>
      <c r="O1763" s="52">
        <v>91</v>
      </c>
      <c r="P1763" s="54">
        <v>43.443459500000003</v>
      </c>
      <c r="Q1763" s="54">
        <v>23.437893500000001</v>
      </c>
      <c r="R1763" s="55">
        <v>3.1185147</v>
      </c>
      <c r="T1763" s="52">
        <v>171</v>
      </c>
      <c r="U1763" s="47">
        <f t="shared" si="401"/>
        <v>427.5</v>
      </c>
      <c r="V1763" s="47">
        <f t="shared" si="402"/>
        <v>501.01499999999999</v>
      </c>
      <c r="W1763" s="47">
        <f t="shared" si="396"/>
        <v>631.98357142857151</v>
      </c>
      <c r="X1763" s="50">
        <f t="shared" si="403"/>
        <v>0</v>
      </c>
      <c r="AD1763" s="46">
        <v>0</v>
      </c>
      <c r="AE1763" s="53">
        <v>381</v>
      </c>
      <c r="AF1763" s="52">
        <v>6.1</v>
      </c>
      <c r="AG1763">
        <f t="shared" si="404"/>
        <v>1315</v>
      </c>
      <c r="AH1763">
        <f t="shared" si="395"/>
        <v>0.38100000000000001</v>
      </c>
      <c r="AI1763">
        <f t="shared" si="405"/>
        <v>2515</v>
      </c>
      <c r="AJ1763">
        <f t="shared" si="406"/>
        <v>0.25128571428571433</v>
      </c>
      <c r="AK1763">
        <f t="shared" si="407"/>
        <v>3150</v>
      </c>
      <c r="AL1763">
        <f t="shared" si="397"/>
        <v>0.1357142857142857</v>
      </c>
      <c r="AM1763">
        <f t="shared" si="408"/>
        <v>0.17100000000000001</v>
      </c>
      <c r="AN1763">
        <f t="shared" si="398"/>
        <v>0</v>
      </c>
      <c r="AO1763">
        <f t="shared" si="409"/>
        <v>6.0999999999999999E-2</v>
      </c>
      <c r="AQ1763">
        <f t="shared" si="399"/>
        <v>1</v>
      </c>
    </row>
    <row r="1764" spans="1:43" ht="15.75" thickBot="1">
      <c r="A1764" s="51">
        <f t="shared" si="400"/>
        <v>1754</v>
      </c>
      <c r="B1764" s="52">
        <v>1</v>
      </c>
      <c r="C1764" s="52">
        <v>3.15</v>
      </c>
      <c r="D1764" s="56">
        <v>0</v>
      </c>
      <c r="E1764" s="52">
        <v>1</v>
      </c>
      <c r="F1764" s="52">
        <v>7</v>
      </c>
      <c r="G1764" s="53">
        <v>2.4900000000000002</v>
      </c>
      <c r="H1764" s="53">
        <v>2.54</v>
      </c>
      <c r="I1764" s="52">
        <v>3</v>
      </c>
      <c r="J1764" s="53">
        <v>1.3</v>
      </c>
      <c r="K1764" s="53">
        <v>1.33</v>
      </c>
      <c r="L1764" s="52">
        <v>45</v>
      </c>
      <c r="M1764" s="52">
        <v>4</v>
      </c>
      <c r="N1764" s="52">
        <v>20</v>
      </c>
      <c r="O1764" s="52">
        <v>91</v>
      </c>
      <c r="P1764" s="54">
        <v>40.011132000000003</v>
      </c>
      <c r="Q1764" s="54">
        <v>22.359161999999998</v>
      </c>
      <c r="R1764" s="55">
        <v>2.8341218499999998</v>
      </c>
      <c r="T1764" s="52">
        <v>175</v>
      </c>
      <c r="U1764" s="47">
        <f t="shared" si="401"/>
        <v>388.88888888888886</v>
      </c>
      <c r="V1764" s="47">
        <f t="shared" si="402"/>
        <v>483.91999999999996</v>
      </c>
      <c r="W1764" s="47">
        <f t="shared" si="396"/>
        <v>677.90117283950599</v>
      </c>
      <c r="X1764" s="50">
        <f t="shared" si="403"/>
        <v>0</v>
      </c>
      <c r="AD1764" s="46">
        <v>0</v>
      </c>
      <c r="AE1764" s="53">
        <v>368</v>
      </c>
      <c r="AF1764" s="52">
        <v>6.4</v>
      </c>
      <c r="AG1764">
        <f t="shared" si="404"/>
        <v>1315</v>
      </c>
      <c r="AH1764">
        <f t="shared" si="395"/>
        <v>0.36799999999999999</v>
      </c>
      <c r="AI1764">
        <f t="shared" si="405"/>
        <v>2515</v>
      </c>
      <c r="AJ1764">
        <f t="shared" si="406"/>
        <v>0.26954320987654312</v>
      </c>
      <c r="AK1764">
        <f t="shared" si="407"/>
        <v>3150</v>
      </c>
      <c r="AL1764">
        <f t="shared" si="397"/>
        <v>0.12345679012345678</v>
      </c>
      <c r="AM1764">
        <f t="shared" si="408"/>
        <v>0.17499999999999999</v>
      </c>
      <c r="AN1764">
        <f t="shared" si="398"/>
        <v>0</v>
      </c>
      <c r="AO1764">
        <f t="shared" si="409"/>
        <v>6.4000000000000001E-2</v>
      </c>
      <c r="AQ1764">
        <f t="shared" si="399"/>
        <v>1</v>
      </c>
    </row>
    <row r="1765" spans="1:43" ht="15.75" thickBot="1">
      <c r="A1765" s="51">
        <f t="shared" si="400"/>
        <v>1755</v>
      </c>
      <c r="B1765" s="52">
        <v>1</v>
      </c>
      <c r="C1765" s="52">
        <v>3.15</v>
      </c>
      <c r="D1765" s="56">
        <v>0</v>
      </c>
      <c r="E1765" s="52">
        <v>1</v>
      </c>
      <c r="F1765" s="52">
        <v>7</v>
      </c>
      <c r="G1765" s="53">
        <v>2.4900000000000002</v>
      </c>
      <c r="H1765" s="53">
        <v>2.54</v>
      </c>
      <c r="I1765" s="52">
        <v>3</v>
      </c>
      <c r="J1765" s="53">
        <v>1.3</v>
      </c>
      <c r="K1765" s="53">
        <v>1.33</v>
      </c>
      <c r="L1765" s="52">
        <v>50</v>
      </c>
      <c r="M1765" s="52">
        <v>4</v>
      </c>
      <c r="N1765" s="52">
        <v>20</v>
      </c>
      <c r="O1765" s="52">
        <v>91</v>
      </c>
      <c r="P1765" s="54">
        <v>37.069136999999998</v>
      </c>
      <c r="Q1765" s="54">
        <v>21.182364</v>
      </c>
      <c r="R1765" s="55">
        <v>2.7066354000000001</v>
      </c>
      <c r="T1765" s="52">
        <v>180</v>
      </c>
      <c r="U1765" s="47">
        <f t="shared" si="401"/>
        <v>360</v>
      </c>
      <c r="V1765" s="47">
        <f t="shared" si="402"/>
        <v>478.65999999999997</v>
      </c>
      <c r="W1765" s="47">
        <f t="shared" si="396"/>
        <v>733.66142857142859</v>
      </c>
      <c r="X1765" s="50">
        <f t="shared" si="403"/>
        <v>0</v>
      </c>
      <c r="AD1765" s="46">
        <v>0</v>
      </c>
      <c r="AE1765" s="53">
        <v>364</v>
      </c>
      <c r="AF1765" s="52">
        <v>5</v>
      </c>
      <c r="AG1765">
        <f t="shared" si="404"/>
        <v>1315</v>
      </c>
      <c r="AH1765">
        <f t="shared" ref="AH1765:AH1828" si="410">(V1765/AG1765)</f>
        <v>0.36399999999999999</v>
      </c>
      <c r="AI1765">
        <f t="shared" si="405"/>
        <v>2515</v>
      </c>
      <c r="AJ1765">
        <f t="shared" si="406"/>
        <v>0.2917142857142857</v>
      </c>
      <c r="AK1765">
        <f t="shared" si="407"/>
        <v>3150</v>
      </c>
      <c r="AL1765">
        <f t="shared" si="397"/>
        <v>0.11428571428571428</v>
      </c>
      <c r="AM1765">
        <f t="shared" si="408"/>
        <v>0.18</v>
      </c>
      <c r="AN1765">
        <f t="shared" si="398"/>
        <v>0</v>
      </c>
      <c r="AO1765">
        <f t="shared" si="409"/>
        <v>0.05</v>
      </c>
      <c r="AQ1765">
        <f t="shared" si="399"/>
        <v>1</v>
      </c>
    </row>
    <row r="1766" spans="1:43" ht="15.75" thickBot="1">
      <c r="A1766" s="51">
        <f t="shared" si="400"/>
        <v>1756</v>
      </c>
      <c r="B1766" s="52">
        <v>1</v>
      </c>
      <c r="C1766" s="52">
        <v>3.15</v>
      </c>
      <c r="D1766" s="56">
        <v>0</v>
      </c>
      <c r="E1766" s="52">
        <v>1</v>
      </c>
      <c r="F1766" s="52">
        <v>7</v>
      </c>
      <c r="G1766" s="53">
        <v>2.4900000000000002</v>
      </c>
      <c r="H1766" s="53">
        <v>2.54</v>
      </c>
      <c r="I1766" s="52">
        <v>3</v>
      </c>
      <c r="J1766" s="53">
        <v>1.3</v>
      </c>
      <c r="K1766" s="53">
        <v>1.33</v>
      </c>
      <c r="L1766" s="52">
        <v>60</v>
      </c>
      <c r="M1766" s="52">
        <v>4</v>
      </c>
      <c r="N1766" s="52">
        <v>20</v>
      </c>
      <c r="O1766" s="52">
        <v>91</v>
      </c>
      <c r="P1766" s="54">
        <v>32.8522775</v>
      </c>
      <c r="Q1766" s="54">
        <v>20.1036325</v>
      </c>
      <c r="R1766" s="55">
        <v>2.5399223499999999</v>
      </c>
      <c r="T1766" s="52">
        <v>187</v>
      </c>
      <c r="U1766" s="47">
        <f t="shared" si="401"/>
        <v>311.66666666666669</v>
      </c>
      <c r="V1766" s="47">
        <f t="shared" si="402"/>
        <v>466.82499999999999</v>
      </c>
      <c r="W1766" s="47">
        <f t="shared" si="396"/>
        <v>772.25137566137562</v>
      </c>
      <c r="X1766" s="50">
        <f t="shared" si="403"/>
        <v>0</v>
      </c>
      <c r="AD1766" s="46">
        <v>0</v>
      </c>
      <c r="AE1766" s="53">
        <v>355</v>
      </c>
      <c r="AF1766" s="52">
        <v>5.2</v>
      </c>
      <c r="AG1766">
        <f t="shared" si="404"/>
        <v>1315</v>
      </c>
      <c r="AH1766">
        <f t="shared" si="410"/>
        <v>0.35499999999999998</v>
      </c>
      <c r="AI1766">
        <f t="shared" si="405"/>
        <v>2515</v>
      </c>
      <c r="AJ1766">
        <f t="shared" si="406"/>
        <v>0.30705820105820103</v>
      </c>
      <c r="AK1766">
        <f t="shared" si="407"/>
        <v>3150</v>
      </c>
      <c r="AL1766">
        <f t="shared" si="397"/>
        <v>9.8941798941798942E-2</v>
      </c>
      <c r="AM1766">
        <f t="shared" si="408"/>
        <v>0.187</v>
      </c>
      <c r="AN1766">
        <f t="shared" si="398"/>
        <v>0</v>
      </c>
      <c r="AO1766">
        <f t="shared" si="409"/>
        <v>5.2000000000000005E-2</v>
      </c>
      <c r="AQ1766">
        <f t="shared" si="399"/>
        <v>1</v>
      </c>
    </row>
    <row r="1767" spans="1:43" ht="15.75" thickBot="1">
      <c r="A1767" s="51">
        <f t="shared" si="400"/>
        <v>1757</v>
      </c>
      <c r="B1767" s="52">
        <v>1</v>
      </c>
      <c r="C1767" s="52">
        <v>3.15</v>
      </c>
      <c r="D1767" s="56">
        <v>0</v>
      </c>
      <c r="E1767" s="52">
        <v>1</v>
      </c>
      <c r="F1767" s="52">
        <v>7</v>
      </c>
      <c r="G1767" s="53">
        <v>2.56</v>
      </c>
      <c r="H1767" s="53">
        <v>2.61</v>
      </c>
      <c r="I1767" s="52">
        <v>3</v>
      </c>
      <c r="J1767" s="53">
        <v>1.38</v>
      </c>
      <c r="K1767" s="53">
        <v>1.59</v>
      </c>
      <c r="L1767" s="52">
        <v>40</v>
      </c>
      <c r="M1767" s="52">
        <v>4</v>
      </c>
      <c r="N1767" s="52">
        <v>20</v>
      </c>
      <c r="O1767" s="52">
        <v>7</v>
      </c>
      <c r="P1767" s="54">
        <v>30.890947499999999</v>
      </c>
      <c r="Q1767" s="54">
        <v>0</v>
      </c>
      <c r="R1767" s="55">
        <v>2.73605535</v>
      </c>
      <c r="T1767" s="52">
        <v>168</v>
      </c>
      <c r="U1767" s="47">
        <f t="shared" si="401"/>
        <v>420</v>
      </c>
      <c r="V1767" s="47">
        <f t="shared" si="402"/>
        <v>506.38499999999993</v>
      </c>
      <c r="W1767" s="47">
        <f t="shared" si="396"/>
        <v>784.97833333333301</v>
      </c>
      <c r="X1767" s="50">
        <f t="shared" si="403"/>
        <v>0</v>
      </c>
      <c r="AD1767" s="46">
        <v>0</v>
      </c>
      <c r="AE1767" s="53">
        <v>341</v>
      </c>
      <c r="AF1767" s="52">
        <v>5.4</v>
      </c>
      <c r="AG1767">
        <f t="shared" si="404"/>
        <v>1484.9999999999998</v>
      </c>
      <c r="AH1767">
        <f t="shared" si="410"/>
        <v>0.34100000000000003</v>
      </c>
      <c r="AI1767">
        <f t="shared" si="405"/>
        <v>2585</v>
      </c>
      <c r="AJ1767">
        <f t="shared" si="406"/>
        <v>0.30366666666666653</v>
      </c>
      <c r="AK1767">
        <f t="shared" si="407"/>
        <v>3150</v>
      </c>
      <c r="AL1767">
        <f t="shared" si="397"/>
        <v>0.13333333333333333</v>
      </c>
      <c r="AM1767">
        <f t="shared" si="408"/>
        <v>0.16800000000000001</v>
      </c>
      <c r="AN1767">
        <f t="shared" si="398"/>
        <v>0</v>
      </c>
      <c r="AO1767">
        <f t="shared" si="409"/>
        <v>5.4000000000000006E-2</v>
      </c>
      <c r="AQ1767">
        <f t="shared" si="399"/>
        <v>0.99999999999999989</v>
      </c>
    </row>
    <row r="1768" spans="1:43" ht="15.75" thickBot="1">
      <c r="A1768" s="51">
        <f t="shared" si="400"/>
        <v>1758</v>
      </c>
      <c r="B1768" s="52">
        <v>1</v>
      </c>
      <c r="C1768" s="52">
        <v>3.15</v>
      </c>
      <c r="D1768" s="56">
        <v>0</v>
      </c>
      <c r="E1768" s="52">
        <v>1</v>
      </c>
      <c r="F1768" s="52">
        <v>7</v>
      </c>
      <c r="G1768" s="53">
        <v>2.56</v>
      </c>
      <c r="H1768" s="53">
        <v>2.61</v>
      </c>
      <c r="I1768" s="52">
        <v>3</v>
      </c>
      <c r="J1768" s="53">
        <v>1.38</v>
      </c>
      <c r="K1768" s="53">
        <v>1.59</v>
      </c>
      <c r="L1768" s="52">
        <v>45</v>
      </c>
      <c r="M1768" s="52">
        <v>4</v>
      </c>
      <c r="N1768" s="52">
        <v>20</v>
      </c>
      <c r="O1768" s="52">
        <v>7</v>
      </c>
      <c r="P1768" s="54">
        <v>25.693422999999999</v>
      </c>
      <c r="Q1768" s="54">
        <v>0</v>
      </c>
      <c r="R1768" s="55">
        <v>2.5497290000000001</v>
      </c>
      <c r="T1768" s="52">
        <v>172</v>
      </c>
      <c r="U1768" s="47">
        <f t="shared" si="401"/>
        <v>382.22222222222223</v>
      </c>
      <c r="V1768" s="47">
        <f t="shared" si="402"/>
        <v>490.04999999999995</v>
      </c>
      <c r="W1768" s="47">
        <f t="shared" si="396"/>
        <v>826.32009700176343</v>
      </c>
      <c r="X1768" s="50">
        <f t="shared" si="403"/>
        <v>0</v>
      </c>
      <c r="AD1768" s="46">
        <v>0</v>
      </c>
      <c r="AE1768" s="53">
        <v>330</v>
      </c>
      <c r="AF1768" s="52">
        <v>5.7</v>
      </c>
      <c r="AG1768">
        <f t="shared" si="404"/>
        <v>1484.9999999999998</v>
      </c>
      <c r="AH1768">
        <f t="shared" si="410"/>
        <v>0.33</v>
      </c>
      <c r="AI1768">
        <f t="shared" si="405"/>
        <v>2585</v>
      </c>
      <c r="AJ1768">
        <f t="shared" si="406"/>
        <v>0.31965961199294524</v>
      </c>
      <c r="AK1768">
        <f t="shared" si="407"/>
        <v>3150</v>
      </c>
      <c r="AL1768">
        <f t="shared" si="397"/>
        <v>0.12134038800705467</v>
      </c>
      <c r="AM1768">
        <f t="shared" si="408"/>
        <v>0.17199999999999999</v>
      </c>
      <c r="AN1768">
        <f t="shared" si="398"/>
        <v>0</v>
      </c>
      <c r="AO1768">
        <f t="shared" si="409"/>
        <v>5.7000000000000002E-2</v>
      </c>
      <c r="AQ1768">
        <f t="shared" si="399"/>
        <v>0.99999999999999989</v>
      </c>
    </row>
    <row r="1769" spans="1:43" ht="15.75" thickBot="1">
      <c r="A1769" s="51">
        <f t="shared" si="400"/>
        <v>1759</v>
      </c>
      <c r="B1769" s="52">
        <v>1</v>
      </c>
      <c r="C1769" s="52">
        <v>3.15</v>
      </c>
      <c r="D1769" s="56">
        <v>0</v>
      </c>
      <c r="E1769" s="52">
        <v>1</v>
      </c>
      <c r="F1769" s="52">
        <v>7</v>
      </c>
      <c r="G1769" s="53">
        <v>2.56</v>
      </c>
      <c r="H1769" s="53">
        <v>2.61</v>
      </c>
      <c r="I1769" s="52">
        <v>3</v>
      </c>
      <c r="J1769" s="53">
        <v>1.38</v>
      </c>
      <c r="K1769" s="53">
        <v>1.59</v>
      </c>
      <c r="L1769" s="52">
        <v>50</v>
      </c>
      <c r="M1769" s="52">
        <v>4</v>
      </c>
      <c r="N1769" s="52">
        <v>20</v>
      </c>
      <c r="O1769" s="52">
        <v>7</v>
      </c>
      <c r="P1769" s="54">
        <v>20.299765499999999</v>
      </c>
      <c r="Q1769" s="54">
        <v>0</v>
      </c>
      <c r="R1769" s="55">
        <v>2.1182364000000002</v>
      </c>
      <c r="T1769" s="52">
        <v>181</v>
      </c>
      <c r="U1769" s="47">
        <f t="shared" si="401"/>
        <v>362</v>
      </c>
      <c r="V1769" s="47">
        <f t="shared" si="402"/>
        <v>478.16999999999996</v>
      </c>
      <c r="W1769" s="47">
        <f t="shared" si="396"/>
        <v>863.59515873015846</v>
      </c>
      <c r="X1769" s="50">
        <f t="shared" si="403"/>
        <v>0</v>
      </c>
      <c r="AD1769" s="46">
        <v>0</v>
      </c>
      <c r="AE1769" s="53">
        <v>322</v>
      </c>
      <c r="AF1769" s="52">
        <v>4.8</v>
      </c>
      <c r="AG1769">
        <f t="shared" si="404"/>
        <v>1484.9999999999998</v>
      </c>
      <c r="AH1769">
        <f t="shared" si="410"/>
        <v>0.32200000000000001</v>
      </c>
      <c r="AI1769">
        <f t="shared" si="405"/>
        <v>2585</v>
      </c>
      <c r="AJ1769">
        <f t="shared" si="406"/>
        <v>0.33407936507936498</v>
      </c>
      <c r="AK1769">
        <f t="shared" si="407"/>
        <v>3150</v>
      </c>
      <c r="AL1769">
        <f t="shared" si="397"/>
        <v>0.11492063492063492</v>
      </c>
      <c r="AM1769">
        <f t="shared" si="408"/>
        <v>0.18099999999999999</v>
      </c>
      <c r="AN1769">
        <f t="shared" si="398"/>
        <v>0</v>
      </c>
      <c r="AO1769">
        <f t="shared" si="409"/>
        <v>4.8000000000000001E-2</v>
      </c>
      <c r="AQ1769">
        <f t="shared" si="399"/>
        <v>1</v>
      </c>
    </row>
    <row r="1770" spans="1:43" ht="15.75" thickBot="1">
      <c r="A1770" s="51">
        <f t="shared" si="400"/>
        <v>1760</v>
      </c>
      <c r="B1770" s="52">
        <v>1</v>
      </c>
      <c r="C1770" s="52">
        <v>3.15</v>
      </c>
      <c r="D1770" s="56">
        <v>0</v>
      </c>
      <c r="E1770" s="52">
        <v>1</v>
      </c>
      <c r="F1770" s="52">
        <v>7</v>
      </c>
      <c r="G1770" s="53">
        <v>2.56</v>
      </c>
      <c r="H1770" s="53">
        <v>2.61</v>
      </c>
      <c r="I1770" s="52">
        <v>3</v>
      </c>
      <c r="J1770" s="53">
        <v>1.38</v>
      </c>
      <c r="K1770" s="53">
        <v>1.59</v>
      </c>
      <c r="L1770" s="52">
        <v>60</v>
      </c>
      <c r="M1770" s="52">
        <v>4</v>
      </c>
      <c r="N1770" s="52">
        <v>20</v>
      </c>
      <c r="O1770" s="52">
        <v>7</v>
      </c>
      <c r="P1770" s="54">
        <v>14.121576000000001</v>
      </c>
      <c r="Q1770" s="54">
        <v>0</v>
      </c>
      <c r="R1770" s="55">
        <v>1.5396440499999999</v>
      </c>
      <c r="T1770" s="52">
        <v>183</v>
      </c>
      <c r="U1770" s="47">
        <f t="shared" si="401"/>
        <v>305</v>
      </c>
      <c r="V1770" s="47">
        <f t="shared" si="402"/>
        <v>433.61999999999995</v>
      </c>
      <c r="W1770" s="47">
        <f t="shared" si="396"/>
        <v>938.80634920634941</v>
      </c>
      <c r="X1770" s="50">
        <f t="shared" si="403"/>
        <v>0</v>
      </c>
      <c r="AD1770" s="46">
        <v>0</v>
      </c>
      <c r="AE1770" s="53">
        <v>292</v>
      </c>
      <c r="AF1770" s="52">
        <v>6.5</v>
      </c>
      <c r="AG1770">
        <f t="shared" si="404"/>
        <v>1484.9999999999998</v>
      </c>
      <c r="AH1770">
        <f t="shared" si="410"/>
        <v>0.29199999999999998</v>
      </c>
      <c r="AI1770">
        <f t="shared" si="405"/>
        <v>2585</v>
      </c>
      <c r="AJ1770">
        <f t="shared" si="406"/>
        <v>0.36317460317460326</v>
      </c>
      <c r="AK1770">
        <f t="shared" si="407"/>
        <v>3150</v>
      </c>
      <c r="AL1770">
        <f t="shared" si="397"/>
        <v>9.6825396825396828E-2</v>
      </c>
      <c r="AM1770">
        <f t="shared" si="408"/>
        <v>0.183</v>
      </c>
      <c r="AN1770">
        <f t="shared" si="398"/>
        <v>0</v>
      </c>
      <c r="AO1770">
        <f t="shared" si="409"/>
        <v>6.5000000000000002E-2</v>
      </c>
      <c r="AQ1770">
        <f t="shared" si="399"/>
        <v>1</v>
      </c>
    </row>
    <row r="1771" spans="1:43" ht="15.75" thickBot="1">
      <c r="A1771" s="51">
        <f t="shared" si="400"/>
        <v>1761</v>
      </c>
      <c r="B1771" s="52">
        <v>1</v>
      </c>
      <c r="C1771" s="52">
        <v>3.15</v>
      </c>
      <c r="D1771" s="56">
        <v>0</v>
      </c>
      <c r="E1771" s="52">
        <v>1</v>
      </c>
      <c r="F1771" s="52">
        <v>7</v>
      </c>
      <c r="G1771" s="53">
        <v>2.56</v>
      </c>
      <c r="H1771" s="53">
        <v>2.61</v>
      </c>
      <c r="I1771" s="52">
        <v>3</v>
      </c>
      <c r="J1771" s="53">
        <v>1.38</v>
      </c>
      <c r="K1771" s="53">
        <v>1.59</v>
      </c>
      <c r="L1771" s="52">
        <v>40</v>
      </c>
      <c r="M1771" s="52">
        <v>4</v>
      </c>
      <c r="N1771" s="52">
        <v>20</v>
      </c>
      <c r="O1771" s="52">
        <v>28</v>
      </c>
      <c r="P1771" s="54">
        <v>42.266661499999998</v>
      </c>
      <c r="Q1771" s="54">
        <v>17.7500365</v>
      </c>
      <c r="R1771" s="55">
        <v>2.9518016500000002</v>
      </c>
      <c r="T1771" s="52">
        <v>168</v>
      </c>
      <c r="U1771" s="47">
        <f t="shared" si="401"/>
        <v>420</v>
      </c>
      <c r="V1771" s="47">
        <f t="shared" si="402"/>
        <v>506.38499999999993</v>
      </c>
      <c r="W1771" s="47">
        <f t="shared" si="396"/>
        <v>784.97833333333301</v>
      </c>
      <c r="X1771" s="50">
        <f t="shared" si="403"/>
        <v>0</v>
      </c>
      <c r="AD1771" s="46">
        <v>0</v>
      </c>
      <c r="AE1771" s="53">
        <v>341</v>
      </c>
      <c r="AF1771" s="52">
        <v>5.4</v>
      </c>
      <c r="AG1771">
        <f t="shared" si="404"/>
        <v>1484.9999999999998</v>
      </c>
      <c r="AH1771">
        <f t="shared" si="410"/>
        <v>0.34100000000000003</v>
      </c>
      <c r="AI1771">
        <f t="shared" si="405"/>
        <v>2585</v>
      </c>
      <c r="AJ1771">
        <f t="shared" si="406"/>
        <v>0.30366666666666653</v>
      </c>
      <c r="AK1771">
        <f t="shared" si="407"/>
        <v>3150</v>
      </c>
      <c r="AL1771">
        <f t="shared" si="397"/>
        <v>0.13333333333333333</v>
      </c>
      <c r="AM1771">
        <f t="shared" si="408"/>
        <v>0.16800000000000001</v>
      </c>
      <c r="AN1771">
        <f t="shared" si="398"/>
        <v>0</v>
      </c>
      <c r="AO1771">
        <f t="shared" si="409"/>
        <v>5.4000000000000006E-2</v>
      </c>
      <c r="AQ1771">
        <f t="shared" si="399"/>
        <v>0.99999999999999989</v>
      </c>
    </row>
    <row r="1772" spans="1:43" ht="15.75" thickBot="1">
      <c r="A1772" s="51">
        <f t="shared" si="400"/>
        <v>1762</v>
      </c>
      <c r="B1772" s="52">
        <v>1</v>
      </c>
      <c r="C1772" s="52">
        <v>3.15</v>
      </c>
      <c r="D1772" s="56">
        <v>0</v>
      </c>
      <c r="E1772" s="52">
        <v>1</v>
      </c>
      <c r="F1772" s="52">
        <v>7</v>
      </c>
      <c r="G1772" s="53">
        <v>2.56</v>
      </c>
      <c r="H1772" s="53">
        <v>2.61</v>
      </c>
      <c r="I1772" s="52">
        <v>3</v>
      </c>
      <c r="J1772" s="53">
        <v>1.38</v>
      </c>
      <c r="K1772" s="53">
        <v>1.59</v>
      </c>
      <c r="L1772" s="52">
        <v>45</v>
      </c>
      <c r="M1772" s="52">
        <v>4</v>
      </c>
      <c r="N1772" s="52">
        <v>20</v>
      </c>
      <c r="O1772" s="52">
        <v>28</v>
      </c>
      <c r="P1772" s="54">
        <v>36.7749375</v>
      </c>
      <c r="Q1772" s="54">
        <v>17.161637499999998</v>
      </c>
      <c r="R1772" s="55">
        <v>2.6477955</v>
      </c>
      <c r="T1772" s="52">
        <v>172</v>
      </c>
      <c r="U1772" s="47">
        <f t="shared" si="401"/>
        <v>382.22222222222223</v>
      </c>
      <c r="V1772" s="47">
        <f t="shared" si="402"/>
        <v>490.04999999999995</v>
      </c>
      <c r="W1772" s="47">
        <f t="shared" si="396"/>
        <v>826.32009700176343</v>
      </c>
      <c r="X1772" s="50">
        <f t="shared" si="403"/>
        <v>0</v>
      </c>
      <c r="AD1772" s="46">
        <v>0</v>
      </c>
      <c r="AE1772" s="53">
        <v>330</v>
      </c>
      <c r="AF1772" s="52">
        <v>5.7</v>
      </c>
      <c r="AG1772">
        <f t="shared" si="404"/>
        <v>1484.9999999999998</v>
      </c>
      <c r="AH1772">
        <f t="shared" si="410"/>
        <v>0.33</v>
      </c>
      <c r="AI1772">
        <f t="shared" si="405"/>
        <v>2585</v>
      </c>
      <c r="AJ1772">
        <f t="shared" si="406"/>
        <v>0.31965961199294524</v>
      </c>
      <c r="AK1772">
        <f t="shared" si="407"/>
        <v>3150</v>
      </c>
      <c r="AL1772">
        <f t="shared" si="397"/>
        <v>0.12134038800705467</v>
      </c>
      <c r="AM1772">
        <f t="shared" si="408"/>
        <v>0.17199999999999999</v>
      </c>
      <c r="AN1772">
        <f t="shared" si="398"/>
        <v>0</v>
      </c>
      <c r="AO1772">
        <f t="shared" si="409"/>
        <v>5.7000000000000002E-2</v>
      </c>
      <c r="AQ1772">
        <f t="shared" si="399"/>
        <v>0.99999999999999989</v>
      </c>
    </row>
    <row r="1773" spans="1:43" ht="15.75" thickBot="1">
      <c r="A1773" s="51">
        <f t="shared" si="400"/>
        <v>1763</v>
      </c>
      <c r="B1773" s="52">
        <v>1</v>
      </c>
      <c r="C1773" s="52">
        <v>3.15</v>
      </c>
      <c r="D1773" s="56">
        <v>0</v>
      </c>
      <c r="E1773" s="52">
        <v>1</v>
      </c>
      <c r="F1773" s="52">
        <v>7</v>
      </c>
      <c r="G1773" s="53">
        <v>2.56</v>
      </c>
      <c r="H1773" s="53">
        <v>2.61</v>
      </c>
      <c r="I1773" s="52">
        <v>3</v>
      </c>
      <c r="J1773" s="53">
        <v>1.38</v>
      </c>
      <c r="K1773" s="53">
        <v>1.59</v>
      </c>
      <c r="L1773" s="52">
        <v>50</v>
      </c>
      <c r="M1773" s="52">
        <v>4</v>
      </c>
      <c r="N1773" s="52">
        <v>20</v>
      </c>
      <c r="O1773" s="52">
        <v>28</v>
      </c>
      <c r="P1773" s="54">
        <v>31.185147000000001</v>
      </c>
      <c r="Q1773" s="54">
        <v>15.9848395</v>
      </c>
      <c r="R1773" s="55">
        <v>2.57914895</v>
      </c>
      <c r="T1773" s="52">
        <v>181</v>
      </c>
      <c r="U1773" s="47">
        <f t="shared" si="401"/>
        <v>362</v>
      </c>
      <c r="V1773" s="47">
        <f t="shared" si="402"/>
        <v>478.16999999999996</v>
      </c>
      <c r="W1773" s="47">
        <f t="shared" si="396"/>
        <v>863.59515873015846</v>
      </c>
      <c r="X1773" s="50">
        <f t="shared" si="403"/>
        <v>0</v>
      </c>
      <c r="AD1773" s="46">
        <v>0</v>
      </c>
      <c r="AE1773" s="53">
        <v>322</v>
      </c>
      <c r="AF1773" s="52">
        <v>4.8</v>
      </c>
      <c r="AG1773">
        <f t="shared" si="404"/>
        <v>1484.9999999999998</v>
      </c>
      <c r="AH1773">
        <f t="shared" si="410"/>
        <v>0.32200000000000001</v>
      </c>
      <c r="AI1773">
        <f t="shared" si="405"/>
        <v>2585</v>
      </c>
      <c r="AJ1773">
        <f t="shared" si="406"/>
        <v>0.33407936507936498</v>
      </c>
      <c r="AK1773">
        <f t="shared" si="407"/>
        <v>3150</v>
      </c>
      <c r="AL1773">
        <f t="shared" si="397"/>
        <v>0.11492063492063492</v>
      </c>
      <c r="AM1773">
        <f t="shared" si="408"/>
        <v>0.18099999999999999</v>
      </c>
      <c r="AN1773">
        <f t="shared" si="398"/>
        <v>0</v>
      </c>
      <c r="AO1773">
        <f t="shared" si="409"/>
        <v>4.8000000000000001E-2</v>
      </c>
      <c r="AQ1773">
        <f t="shared" si="399"/>
        <v>1</v>
      </c>
    </row>
    <row r="1774" spans="1:43" ht="15.75" thickBot="1">
      <c r="A1774" s="51">
        <f t="shared" si="400"/>
        <v>1764</v>
      </c>
      <c r="B1774" s="52">
        <v>1</v>
      </c>
      <c r="C1774" s="52">
        <v>3.15</v>
      </c>
      <c r="D1774" s="56">
        <v>0</v>
      </c>
      <c r="E1774" s="52">
        <v>1</v>
      </c>
      <c r="F1774" s="52">
        <v>7</v>
      </c>
      <c r="G1774" s="53">
        <v>2.56</v>
      </c>
      <c r="H1774" s="53">
        <v>2.61</v>
      </c>
      <c r="I1774" s="52">
        <v>3</v>
      </c>
      <c r="J1774" s="53">
        <v>1.38</v>
      </c>
      <c r="K1774" s="53">
        <v>1.59</v>
      </c>
      <c r="L1774" s="52">
        <v>60</v>
      </c>
      <c r="M1774" s="52">
        <v>4</v>
      </c>
      <c r="N1774" s="52">
        <v>20</v>
      </c>
      <c r="O1774" s="52">
        <v>28</v>
      </c>
      <c r="P1774" s="54">
        <v>21.770762999999999</v>
      </c>
      <c r="Q1774" s="54">
        <v>15.004174500000001</v>
      </c>
      <c r="R1774" s="55">
        <v>2.2163029000000001</v>
      </c>
      <c r="T1774" s="52">
        <v>183</v>
      </c>
      <c r="U1774" s="47">
        <f t="shared" si="401"/>
        <v>305</v>
      </c>
      <c r="V1774" s="47">
        <f t="shared" si="402"/>
        <v>433.61999999999995</v>
      </c>
      <c r="W1774" s="47">
        <f t="shared" si="396"/>
        <v>938.80634920634941</v>
      </c>
      <c r="X1774" s="50">
        <f t="shared" si="403"/>
        <v>0</v>
      </c>
      <c r="AD1774" s="46">
        <v>0</v>
      </c>
      <c r="AE1774" s="53">
        <v>292</v>
      </c>
      <c r="AF1774" s="52">
        <v>6.5</v>
      </c>
      <c r="AG1774">
        <f t="shared" si="404"/>
        <v>1484.9999999999998</v>
      </c>
      <c r="AH1774">
        <f t="shared" si="410"/>
        <v>0.29199999999999998</v>
      </c>
      <c r="AI1774">
        <f t="shared" si="405"/>
        <v>2585</v>
      </c>
      <c r="AJ1774">
        <f t="shared" si="406"/>
        <v>0.36317460317460326</v>
      </c>
      <c r="AK1774">
        <f t="shared" si="407"/>
        <v>3150</v>
      </c>
      <c r="AL1774">
        <f t="shared" si="397"/>
        <v>9.6825396825396828E-2</v>
      </c>
      <c r="AM1774">
        <f t="shared" si="408"/>
        <v>0.183</v>
      </c>
      <c r="AN1774">
        <f t="shared" si="398"/>
        <v>0</v>
      </c>
      <c r="AO1774">
        <f t="shared" si="409"/>
        <v>6.5000000000000002E-2</v>
      </c>
      <c r="AQ1774">
        <f t="shared" si="399"/>
        <v>1</v>
      </c>
    </row>
    <row r="1775" spans="1:43" ht="15.75" thickBot="1">
      <c r="A1775" s="51">
        <f t="shared" si="400"/>
        <v>1765</v>
      </c>
      <c r="B1775" s="52">
        <v>1</v>
      </c>
      <c r="C1775" s="52">
        <v>3.15</v>
      </c>
      <c r="D1775" s="56">
        <v>0</v>
      </c>
      <c r="E1775" s="52">
        <v>1</v>
      </c>
      <c r="F1775" s="52">
        <v>7</v>
      </c>
      <c r="G1775" s="53">
        <v>2.56</v>
      </c>
      <c r="H1775" s="53">
        <v>2.61</v>
      </c>
      <c r="I1775" s="52">
        <v>3</v>
      </c>
      <c r="J1775" s="53">
        <v>1.38</v>
      </c>
      <c r="K1775" s="53">
        <v>1.59</v>
      </c>
      <c r="L1775" s="52">
        <v>40</v>
      </c>
      <c r="M1775" s="52">
        <v>4</v>
      </c>
      <c r="N1775" s="52">
        <v>20</v>
      </c>
      <c r="O1775" s="52">
        <v>91</v>
      </c>
      <c r="P1775" s="54">
        <v>48.444851</v>
      </c>
      <c r="Q1775" s="54">
        <v>19.319100500000001</v>
      </c>
      <c r="R1775" s="55">
        <v>3.5794272500000002</v>
      </c>
      <c r="T1775" s="52">
        <v>168</v>
      </c>
      <c r="U1775" s="47">
        <f t="shared" si="401"/>
        <v>420</v>
      </c>
      <c r="V1775" s="47">
        <f t="shared" si="402"/>
        <v>506.38499999999993</v>
      </c>
      <c r="W1775" s="47">
        <f t="shared" si="396"/>
        <v>784.97833333333301</v>
      </c>
      <c r="X1775" s="50">
        <f t="shared" si="403"/>
        <v>0</v>
      </c>
      <c r="AD1775" s="46">
        <v>0</v>
      </c>
      <c r="AE1775" s="53">
        <v>341</v>
      </c>
      <c r="AF1775" s="52">
        <v>5.4</v>
      </c>
      <c r="AG1775">
        <f t="shared" si="404"/>
        <v>1484.9999999999998</v>
      </c>
      <c r="AH1775">
        <f t="shared" si="410"/>
        <v>0.34100000000000003</v>
      </c>
      <c r="AI1775">
        <f t="shared" si="405"/>
        <v>2585</v>
      </c>
      <c r="AJ1775">
        <f t="shared" si="406"/>
        <v>0.30366666666666653</v>
      </c>
      <c r="AK1775">
        <f t="shared" si="407"/>
        <v>3150</v>
      </c>
      <c r="AL1775">
        <f t="shared" si="397"/>
        <v>0.13333333333333333</v>
      </c>
      <c r="AM1775">
        <f t="shared" si="408"/>
        <v>0.16800000000000001</v>
      </c>
      <c r="AN1775">
        <f t="shared" si="398"/>
        <v>0</v>
      </c>
      <c r="AO1775">
        <f t="shared" si="409"/>
        <v>5.4000000000000006E-2</v>
      </c>
      <c r="AQ1775">
        <f t="shared" si="399"/>
        <v>0.99999999999999989</v>
      </c>
    </row>
    <row r="1776" spans="1:43" ht="15.75" thickBot="1">
      <c r="A1776" s="51">
        <f t="shared" si="400"/>
        <v>1766</v>
      </c>
      <c r="B1776" s="52">
        <v>1</v>
      </c>
      <c r="C1776" s="52">
        <v>3.15</v>
      </c>
      <c r="D1776" s="56">
        <v>0</v>
      </c>
      <c r="E1776" s="52">
        <v>1</v>
      </c>
      <c r="F1776" s="52">
        <v>7</v>
      </c>
      <c r="G1776" s="53">
        <v>2.56</v>
      </c>
      <c r="H1776" s="53">
        <v>2.61</v>
      </c>
      <c r="I1776" s="52">
        <v>3</v>
      </c>
      <c r="J1776" s="53">
        <v>1.38</v>
      </c>
      <c r="K1776" s="53">
        <v>1.59</v>
      </c>
      <c r="L1776" s="52">
        <v>45</v>
      </c>
      <c r="M1776" s="52">
        <v>4</v>
      </c>
      <c r="N1776" s="52">
        <v>20</v>
      </c>
      <c r="O1776" s="52">
        <v>91</v>
      </c>
      <c r="P1776" s="54">
        <v>42.560861000000003</v>
      </c>
      <c r="Q1776" s="54">
        <v>18.632635000000001</v>
      </c>
      <c r="R1776" s="55">
        <v>3.3342610000000001</v>
      </c>
      <c r="T1776" s="52">
        <v>172</v>
      </c>
      <c r="U1776" s="47">
        <f t="shared" si="401"/>
        <v>382.22222222222223</v>
      </c>
      <c r="V1776" s="47">
        <f t="shared" si="402"/>
        <v>490.04999999999995</v>
      </c>
      <c r="W1776" s="47">
        <f t="shared" si="396"/>
        <v>826.32009700176343</v>
      </c>
      <c r="X1776" s="50">
        <f t="shared" si="403"/>
        <v>0</v>
      </c>
      <c r="AD1776" s="46">
        <v>0</v>
      </c>
      <c r="AE1776" s="53">
        <v>330</v>
      </c>
      <c r="AF1776" s="52">
        <v>5.7</v>
      </c>
      <c r="AG1776">
        <f t="shared" si="404"/>
        <v>1484.9999999999998</v>
      </c>
      <c r="AH1776">
        <f t="shared" si="410"/>
        <v>0.33</v>
      </c>
      <c r="AI1776">
        <f t="shared" si="405"/>
        <v>2585</v>
      </c>
      <c r="AJ1776">
        <f t="shared" si="406"/>
        <v>0.31965961199294524</v>
      </c>
      <c r="AK1776">
        <f t="shared" si="407"/>
        <v>3150</v>
      </c>
      <c r="AL1776">
        <f t="shared" si="397"/>
        <v>0.12134038800705467</v>
      </c>
      <c r="AM1776">
        <f t="shared" si="408"/>
        <v>0.17199999999999999</v>
      </c>
      <c r="AN1776">
        <f t="shared" si="398"/>
        <v>0</v>
      </c>
      <c r="AO1776">
        <f t="shared" si="409"/>
        <v>5.7000000000000002E-2</v>
      </c>
      <c r="AQ1776">
        <f t="shared" si="399"/>
        <v>0.99999999999999989</v>
      </c>
    </row>
    <row r="1777" spans="1:43" ht="15.75" thickBot="1">
      <c r="A1777" s="51">
        <f t="shared" si="400"/>
        <v>1767</v>
      </c>
      <c r="B1777" s="52">
        <v>1</v>
      </c>
      <c r="C1777" s="52">
        <v>3.15</v>
      </c>
      <c r="D1777" s="56">
        <v>0</v>
      </c>
      <c r="E1777" s="52">
        <v>1</v>
      </c>
      <c r="F1777" s="52">
        <v>7</v>
      </c>
      <c r="G1777" s="53">
        <v>2.56</v>
      </c>
      <c r="H1777" s="53">
        <v>2.61</v>
      </c>
      <c r="I1777" s="52">
        <v>3</v>
      </c>
      <c r="J1777" s="53">
        <v>1.38</v>
      </c>
      <c r="K1777" s="53">
        <v>1.59</v>
      </c>
      <c r="L1777" s="52">
        <v>50</v>
      </c>
      <c r="M1777" s="52">
        <v>4</v>
      </c>
      <c r="N1777" s="52">
        <v>20</v>
      </c>
      <c r="O1777" s="52">
        <v>91</v>
      </c>
      <c r="P1777" s="54">
        <v>36.971070500000003</v>
      </c>
      <c r="Q1777" s="54">
        <v>17.161637499999998</v>
      </c>
      <c r="R1777" s="55">
        <v>2.9812216</v>
      </c>
      <c r="T1777" s="52">
        <v>181</v>
      </c>
      <c r="U1777" s="47">
        <f t="shared" si="401"/>
        <v>362</v>
      </c>
      <c r="V1777" s="47">
        <f t="shared" si="402"/>
        <v>478.16999999999996</v>
      </c>
      <c r="W1777" s="47">
        <f t="shared" si="396"/>
        <v>863.59515873015846</v>
      </c>
      <c r="X1777" s="50">
        <f t="shared" si="403"/>
        <v>0</v>
      </c>
      <c r="AD1777" s="46">
        <v>0</v>
      </c>
      <c r="AE1777" s="53">
        <v>322</v>
      </c>
      <c r="AF1777" s="52">
        <v>4.8</v>
      </c>
      <c r="AG1777">
        <f t="shared" si="404"/>
        <v>1484.9999999999998</v>
      </c>
      <c r="AH1777">
        <f t="shared" si="410"/>
        <v>0.32200000000000001</v>
      </c>
      <c r="AI1777">
        <f t="shared" si="405"/>
        <v>2585</v>
      </c>
      <c r="AJ1777">
        <f t="shared" si="406"/>
        <v>0.33407936507936498</v>
      </c>
      <c r="AK1777">
        <f t="shared" si="407"/>
        <v>3150</v>
      </c>
      <c r="AL1777">
        <f t="shared" si="397"/>
        <v>0.11492063492063492</v>
      </c>
      <c r="AM1777">
        <f t="shared" si="408"/>
        <v>0.18099999999999999</v>
      </c>
      <c r="AN1777">
        <f t="shared" si="398"/>
        <v>0</v>
      </c>
      <c r="AO1777">
        <f t="shared" si="409"/>
        <v>4.8000000000000001E-2</v>
      </c>
      <c r="AQ1777">
        <f t="shared" si="399"/>
        <v>1</v>
      </c>
    </row>
    <row r="1778" spans="1:43" ht="15.75" thickBot="1">
      <c r="A1778" s="51">
        <f t="shared" si="400"/>
        <v>1768</v>
      </c>
      <c r="B1778" s="52">
        <v>1</v>
      </c>
      <c r="C1778" s="52">
        <v>3.15</v>
      </c>
      <c r="D1778" s="56">
        <v>0</v>
      </c>
      <c r="E1778" s="52">
        <v>1</v>
      </c>
      <c r="F1778" s="52">
        <v>7</v>
      </c>
      <c r="G1778" s="53">
        <v>2.56</v>
      </c>
      <c r="H1778" s="53">
        <v>2.61</v>
      </c>
      <c r="I1778" s="52">
        <v>3</v>
      </c>
      <c r="J1778" s="53">
        <v>1.38</v>
      </c>
      <c r="K1778" s="53">
        <v>1.59</v>
      </c>
      <c r="L1778" s="52">
        <v>60</v>
      </c>
      <c r="M1778" s="52">
        <v>4</v>
      </c>
      <c r="N1778" s="52">
        <v>20</v>
      </c>
      <c r="O1778" s="52">
        <v>91</v>
      </c>
      <c r="P1778" s="54">
        <v>28.439285000000002</v>
      </c>
      <c r="Q1778" s="54">
        <v>15.886773000000002</v>
      </c>
      <c r="R1778" s="55">
        <v>2.7654752999999999</v>
      </c>
      <c r="T1778" s="52">
        <v>183</v>
      </c>
      <c r="U1778" s="47">
        <f t="shared" si="401"/>
        <v>305</v>
      </c>
      <c r="V1778" s="47">
        <f t="shared" si="402"/>
        <v>433.61999999999995</v>
      </c>
      <c r="W1778" s="47">
        <f t="shared" si="396"/>
        <v>938.80634920634941</v>
      </c>
      <c r="X1778" s="50">
        <f t="shared" si="403"/>
        <v>0</v>
      </c>
      <c r="AD1778" s="46">
        <v>0</v>
      </c>
      <c r="AE1778" s="53">
        <v>292</v>
      </c>
      <c r="AF1778" s="52">
        <v>6.5</v>
      </c>
      <c r="AG1778">
        <f t="shared" si="404"/>
        <v>1484.9999999999998</v>
      </c>
      <c r="AH1778">
        <f t="shared" si="410"/>
        <v>0.29199999999999998</v>
      </c>
      <c r="AI1778">
        <f t="shared" si="405"/>
        <v>2585</v>
      </c>
      <c r="AJ1778">
        <f t="shared" si="406"/>
        <v>0.36317460317460326</v>
      </c>
      <c r="AK1778">
        <f t="shared" si="407"/>
        <v>3150</v>
      </c>
      <c r="AL1778">
        <f t="shared" si="397"/>
        <v>9.6825396825396828E-2</v>
      </c>
      <c r="AM1778">
        <f t="shared" si="408"/>
        <v>0.183</v>
      </c>
      <c r="AN1778">
        <f t="shared" si="398"/>
        <v>0</v>
      </c>
      <c r="AO1778">
        <f t="shared" si="409"/>
        <v>6.5000000000000002E-2</v>
      </c>
      <c r="AQ1778">
        <f t="shared" si="399"/>
        <v>1</v>
      </c>
    </row>
    <row r="1779" spans="1:43" ht="15.75" thickBot="1">
      <c r="A1779" s="51">
        <f t="shared" si="400"/>
        <v>1769</v>
      </c>
      <c r="B1779" s="52">
        <v>1</v>
      </c>
      <c r="C1779" s="52">
        <v>3.15</v>
      </c>
      <c r="D1779" s="56">
        <v>0</v>
      </c>
      <c r="E1779" s="52">
        <v>1</v>
      </c>
      <c r="F1779" s="52">
        <v>7</v>
      </c>
      <c r="G1779" s="53">
        <v>2.4900000000000002</v>
      </c>
      <c r="H1779" s="53">
        <v>2.54</v>
      </c>
      <c r="I1779" s="52">
        <v>3</v>
      </c>
      <c r="J1779" s="53">
        <v>1.24</v>
      </c>
      <c r="K1779" s="53">
        <v>1.36</v>
      </c>
      <c r="L1779" s="52">
        <v>40</v>
      </c>
      <c r="M1779" s="52">
        <v>4</v>
      </c>
      <c r="N1779" s="52">
        <v>20</v>
      </c>
      <c r="O1779" s="52">
        <v>7</v>
      </c>
      <c r="P1779" s="54">
        <v>29.223817</v>
      </c>
      <c r="Q1779" s="54">
        <v>17.455836999999999</v>
      </c>
      <c r="R1779" s="55">
        <v>2.1476563499999997</v>
      </c>
      <c r="T1779" s="52">
        <v>164</v>
      </c>
      <c r="U1779" s="47">
        <f t="shared" si="401"/>
        <v>410</v>
      </c>
      <c r="V1779" s="47">
        <f t="shared" si="402"/>
        <v>471.90000000000003</v>
      </c>
      <c r="W1779" s="47">
        <f t="shared" si="396"/>
        <v>746.55579365079325</v>
      </c>
      <c r="X1779" s="50">
        <f t="shared" si="403"/>
        <v>0</v>
      </c>
      <c r="AD1779" s="46">
        <v>0</v>
      </c>
      <c r="AE1779" s="53">
        <v>363</v>
      </c>
      <c r="AF1779" s="52">
        <v>4.5999999999999996</v>
      </c>
      <c r="AG1779">
        <f t="shared" si="404"/>
        <v>1300</v>
      </c>
      <c r="AH1779">
        <f t="shared" si="410"/>
        <v>0.36300000000000004</v>
      </c>
      <c r="AI1779">
        <f t="shared" si="405"/>
        <v>2515</v>
      </c>
      <c r="AJ1779">
        <f t="shared" si="406"/>
        <v>0.29684126984126968</v>
      </c>
      <c r="AK1779">
        <f t="shared" si="407"/>
        <v>3150</v>
      </c>
      <c r="AL1779">
        <f t="shared" si="397"/>
        <v>0.13015873015873017</v>
      </c>
      <c r="AM1779">
        <f t="shared" si="408"/>
        <v>0.16400000000000001</v>
      </c>
      <c r="AN1779">
        <f t="shared" si="398"/>
        <v>0</v>
      </c>
      <c r="AO1779">
        <f t="shared" si="409"/>
        <v>4.5999999999999999E-2</v>
      </c>
      <c r="AQ1779">
        <f t="shared" si="399"/>
        <v>0.99999999999999989</v>
      </c>
    </row>
    <row r="1780" spans="1:43" ht="15.75" thickBot="1">
      <c r="A1780" s="51">
        <f t="shared" si="400"/>
        <v>1770</v>
      </c>
      <c r="B1780" s="52">
        <v>1</v>
      </c>
      <c r="C1780" s="52">
        <v>3.15</v>
      </c>
      <c r="D1780" s="56">
        <v>0</v>
      </c>
      <c r="E1780" s="52">
        <v>1</v>
      </c>
      <c r="F1780" s="52">
        <v>7</v>
      </c>
      <c r="G1780" s="53">
        <v>2.4900000000000002</v>
      </c>
      <c r="H1780" s="53">
        <v>2.54</v>
      </c>
      <c r="I1780" s="52">
        <v>3</v>
      </c>
      <c r="J1780" s="53">
        <v>1.24</v>
      </c>
      <c r="K1780" s="53">
        <v>1.36</v>
      </c>
      <c r="L1780" s="52">
        <v>45</v>
      </c>
      <c r="M1780" s="52">
        <v>4</v>
      </c>
      <c r="N1780" s="52">
        <v>20</v>
      </c>
      <c r="O1780" s="52">
        <v>7</v>
      </c>
      <c r="P1780" s="54">
        <v>22.555295000000001</v>
      </c>
      <c r="Q1780" s="54">
        <v>17.063571</v>
      </c>
      <c r="R1780" s="55">
        <v>2.2359162000000001</v>
      </c>
      <c r="T1780" s="52">
        <v>166</v>
      </c>
      <c r="U1780" s="47">
        <f t="shared" si="401"/>
        <v>368.88888888888886</v>
      </c>
      <c r="V1780" s="47">
        <f t="shared" si="402"/>
        <v>457.6</v>
      </c>
      <c r="W1780" s="47">
        <f t="shared" si="396"/>
        <v>776.8644268077602</v>
      </c>
      <c r="X1780" s="50">
        <f t="shared" si="403"/>
        <v>0</v>
      </c>
      <c r="AD1780" s="46">
        <v>0</v>
      </c>
      <c r="AE1780" s="53">
        <v>352</v>
      </c>
      <c r="AF1780" s="52">
        <v>5.6</v>
      </c>
      <c r="AG1780">
        <f t="shared" si="404"/>
        <v>1300</v>
      </c>
      <c r="AH1780">
        <f t="shared" si="410"/>
        <v>0.35200000000000004</v>
      </c>
      <c r="AI1780">
        <f t="shared" si="405"/>
        <v>2515</v>
      </c>
      <c r="AJ1780">
        <f t="shared" si="406"/>
        <v>0.30889241622574959</v>
      </c>
      <c r="AK1780">
        <f t="shared" si="407"/>
        <v>3150</v>
      </c>
      <c r="AL1780">
        <f t="shared" si="397"/>
        <v>0.11710758377425043</v>
      </c>
      <c r="AM1780">
        <f t="shared" si="408"/>
        <v>0.16600000000000001</v>
      </c>
      <c r="AN1780">
        <f t="shared" si="398"/>
        <v>0</v>
      </c>
      <c r="AO1780">
        <f t="shared" si="409"/>
        <v>5.5999999999999994E-2</v>
      </c>
      <c r="AQ1780">
        <f t="shared" si="399"/>
        <v>1.0000000000000002</v>
      </c>
    </row>
    <row r="1781" spans="1:43" ht="15.75" thickBot="1">
      <c r="A1781" s="51">
        <f t="shared" si="400"/>
        <v>1771</v>
      </c>
      <c r="B1781" s="52">
        <v>1</v>
      </c>
      <c r="C1781" s="52">
        <v>3.15</v>
      </c>
      <c r="D1781" s="56">
        <v>0</v>
      </c>
      <c r="E1781" s="52">
        <v>1</v>
      </c>
      <c r="F1781" s="52">
        <v>7</v>
      </c>
      <c r="G1781" s="53">
        <v>2.4900000000000002</v>
      </c>
      <c r="H1781" s="53">
        <v>2.54</v>
      </c>
      <c r="I1781" s="52">
        <v>3</v>
      </c>
      <c r="J1781" s="53">
        <v>1.24</v>
      </c>
      <c r="K1781" s="53">
        <v>1.36</v>
      </c>
      <c r="L1781" s="52">
        <v>50</v>
      </c>
      <c r="M1781" s="52">
        <v>4</v>
      </c>
      <c r="N1781" s="52">
        <v>20</v>
      </c>
      <c r="O1781" s="52">
        <v>7</v>
      </c>
      <c r="P1781" s="54">
        <v>21.672696500000001</v>
      </c>
      <c r="Q1781" s="54">
        <v>15.788706500000002</v>
      </c>
      <c r="R1781" s="55">
        <v>2.3045627500000001</v>
      </c>
      <c r="T1781" s="52">
        <v>178</v>
      </c>
      <c r="U1781" s="47">
        <f t="shared" si="401"/>
        <v>356</v>
      </c>
      <c r="V1781" s="47">
        <f t="shared" si="402"/>
        <v>443.3</v>
      </c>
      <c r="W1781" s="47">
        <f t="shared" si="396"/>
        <v>787.15507936507925</v>
      </c>
      <c r="X1781" s="50">
        <f t="shared" si="403"/>
        <v>0</v>
      </c>
      <c r="AD1781" s="46">
        <v>0</v>
      </c>
      <c r="AE1781" s="53">
        <v>341</v>
      </c>
      <c r="AF1781" s="52">
        <v>5.5</v>
      </c>
      <c r="AG1781">
        <f t="shared" si="404"/>
        <v>1300</v>
      </c>
      <c r="AH1781">
        <f t="shared" si="410"/>
        <v>0.34100000000000003</v>
      </c>
      <c r="AI1781">
        <f t="shared" si="405"/>
        <v>2515</v>
      </c>
      <c r="AJ1781">
        <f t="shared" si="406"/>
        <v>0.31298412698412692</v>
      </c>
      <c r="AK1781">
        <f t="shared" si="407"/>
        <v>3150</v>
      </c>
      <c r="AL1781">
        <f t="shared" si="397"/>
        <v>0.11301587301587301</v>
      </c>
      <c r="AM1781">
        <f t="shared" si="408"/>
        <v>0.17799999999999999</v>
      </c>
      <c r="AN1781">
        <f t="shared" si="398"/>
        <v>0</v>
      </c>
      <c r="AO1781">
        <f t="shared" si="409"/>
        <v>5.5E-2</v>
      </c>
      <c r="AQ1781">
        <f t="shared" si="399"/>
        <v>0.99999999999999989</v>
      </c>
    </row>
    <row r="1782" spans="1:43" ht="15.75" thickBot="1">
      <c r="A1782" s="51">
        <f t="shared" si="400"/>
        <v>1772</v>
      </c>
      <c r="B1782" s="52">
        <v>1</v>
      </c>
      <c r="C1782" s="52">
        <v>3.15</v>
      </c>
      <c r="D1782" s="56">
        <v>0</v>
      </c>
      <c r="E1782" s="52">
        <v>1</v>
      </c>
      <c r="F1782" s="52">
        <v>7</v>
      </c>
      <c r="G1782" s="53">
        <v>2.4900000000000002</v>
      </c>
      <c r="H1782" s="53">
        <v>2.54</v>
      </c>
      <c r="I1782" s="52">
        <v>3</v>
      </c>
      <c r="J1782" s="53">
        <v>1.24</v>
      </c>
      <c r="K1782" s="53">
        <v>1.36</v>
      </c>
      <c r="L1782" s="52">
        <v>60</v>
      </c>
      <c r="M1782" s="52">
        <v>4</v>
      </c>
      <c r="N1782" s="52">
        <v>20</v>
      </c>
      <c r="O1782" s="52">
        <v>7</v>
      </c>
      <c r="P1782" s="54">
        <v>16.671305</v>
      </c>
      <c r="Q1782" s="54">
        <v>13.8273765</v>
      </c>
      <c r="R1782" s="55">
        <v>1.71616375</v>
      </c>
      <c r="T1782" s="52">
        <v>185</v>
      </c>
      <c r="U1782" s="47">
        <f t="shared" si="401"/>
        <v>308.33333333333337</v>
      </c>
      <c r="V1782" s="47">
        <f t="shared" si="402"/>
        <v>431.6</v>
      </c>
      <c r="W1782" s="47">
        <f t="shared" si="396"/>
        <v>810.12275132275113</v>
      </c>
      <c r="X1782" s="50">
        <f t="shared" si="403"/>
        <v>0</v>
      </c>
      <c r="AD1782" s="46">
        <v>0</v>
      </c>
      <c r="AE1782" s="53">
        <v>332</v>
      </c>
      <c r="AF1782" s="52">
        <v>6.3</v>
      </c>
      <c r="AG1782">
        <f t="shared" si="404"/>
        <v>1300</v>
      </c>
      <c r="AH1782">
        <f t="shared" si="410"/>
        <v>0.33200000000000002</v>
      </c>
      <c r="AI1782">
        <f t="shared" si="405"/>
        <v>2515</v>
      </c>
      <c r="AJ1782">
        <f t="shared" si="406"/>
        <v>0.32211640211640202</v>
      </c>
      <c r="AK1782">
        <f t="shared" si="407"/>
        <v>3150</v>
      </c>
      <c r="AL1782">
        <f t="shared" si="397"/>
        <v>9.7883597883597892E-2</v>
      </c>
      <c r="AM1782">
        <f t="shared" si="408"/>
        <v>0.185</v>
      </c>
      <c r="AN1782">
        <f t="shared" si="398"/>
        <v>0</v>
      </c>
      <c r="AO1782">
        <f t="shared" si="409"/>
        <v>6.3E-2</v>
      </c>
      <c r="AQ1782">
        <f t="shared" si="399"/>
        <v>1</v>
      </c>
    </row>
    <row r="1783" spans="1:43" ht="15.75" thickBot="1">
      <c r="A1783" s="51">
        <f t="shared" si="400"/>
        <v>1773</v>
      </c>
      <c r="B1783" s="52">
        <v>1</v>
      </c>
      <c r="C1783" s="52">
        <v>3.15</v>
      </c>
      <c r="D1783" s="56">
        <v>0</v>
      </c>
      <c r="E1783" s="52">
        <v>1</v>
      </c>
      <c r="F1783" s="52">
        <v>7</v>
      </c>
      <c r="G1783" s="53">
        <v>2.4900000000000002</v>
      </c>
      <c r="H1783" s="53">
        <v>2.54</v>
      </c>
      <c r="I1783" s="52">
        <v>3</v>
      </c>
      <c r="J1783" s="53">
        <v>1.24</v>
      </c>
      <c r="K1783" s="53">
        <v>1.36</v>
      </c>
      <c r="L1783" s="52">
        <v>40</v>
      </c>
      <c r="M1783" s="52">
        <v>4</v>
      </c>
      <c r="N1783" s="52">
        <v>20</v>
      </c>
      <c r="O1783" s="52">
        <v>28</v>
      </c>
      <c r="P1783" s="54">
        <v>38.245935000000003</v>
      </c>
      <c r="Q1783" s="54">
        <v>18.240369000000001</v>
      </c>
      <c r="R1783" s="55">
        <v>2.6281821999999999</v>
      </c>
      <c r="T1783" s="52">
        <v>164</v>
      </c>
      <c r="U1783" s="47">
        <f t="shared" si="401"/>
        <v>410</v>
      </c>
      <c r="V1783" s="47">
        <f t="shared" si="402"/>
        <v>471.90000000000003</v>
      </c>
      <c r="W1783" s="47">
        <f t="shared" si="396"/>
        <v>746.55579365079325</v>
      </c>
      <c r="X1783" s="50">
        <f t="shared" si="403"/>
        <v>0</v>
      </c>
      <c r="AD1783" s="46">
        <v>0</v>
      </c>
      <c r="AE1783" s="53">
        <v>363</v>
      </c>
      <c r="AF1783" s="52">
        <v>4.5999999999999996</v>
      </c>
      <c r="AG1783">
        <f t="shared" si="404"/>
        <v>1300</v>
      </c>
      <c r="AH1783">
        <f t="shared" si="410"/>
        <v>0.36300000000000004</v>
      </c>
      <c r="AI1783">
        <f t="shared" si="405"/>
        <v>2515</v>
      </c>
      <c r="AJ1783">
        <f t="shared" si="406"/>
        <v>0.29684126984126968</v>
      </c>
      <c r="AK1783">
        <f t="shared" si="407"/>
        <v>3150</v>
      </c>
      <c r="AL1783">
        <f t="shared" si="397"/>
        <v>0.13015873015873017</v>
      </c>
      <c r="AM1783">
        <f t="shared" si="408"/>
        <v>0.16400000000000001</v>
      </c>
      <c r="AN1783">
        <f t="shared" si="398"/>
        <v>0</v>
      </c>
      <c r="AO1783">
        <f t="shared" si="409"/>
        <v>4.5999999999999999E-2</v>
      </c>
      <c r="AQ1783">
        <f t="shared" si="399"/>
        <v>0.99999999999999989</v>
      </c>
    </row>
    <row r="1784" spans="1:43" ht="15.75" thickBot="1">
      <c r="A1784" s="51">
        <f t="shared" si="400"/>
        <v>1774</v>
      </c>
      <c r="B1784" s="52">
        <v>1</v>
      </c>
      <c r="C1784" s="52">
        <v>3.15</v>
      </c>
      <c r="D1784" s="56">
        <v>0</v>
      </c>
      <c r="E1784" s="52">
        <v>1</v>
      </c>
      <c r="F1784" s="52">
        <v>7</v>
      </c>
      <c r="G1784" s="53">
        <v>2.4900000000000002</v>
      </c>
      <c r="H1784" s="53">
        <v>2.54</v>
      </c>
      <c r="I1784" s="52">
        <v>3</v>
      </c>
      <c r="J1784" s="53">
        <v>1.24</v>
      </c>
      <c r="K1784" s="53">
        <v>1.36</v>
      </c>
      <c r="L1784" s="52">
        <v>45</v>
      </c>
      <c r="M1784" s="52">
        <v>4</v>
      </c>
      <c r="N1784" s="52">
        <v>20</v>
      </c>
      <c r="O1784" s="52">
        <v>28</v>
      </c>
      <c r="P1784" s="54">
        <v>35.598139500000002</v>
      </c>
      <c r="Q1784" s="54">
        <v>17.455836999999999</v>
      </c>
      <c r="R1784" s="55">
        <v>2.6968287499999999</v>
      </c>
      <c r="T1784" s="52">
        <v>166</v>
      </c>
      <c r="U1784" s="47">
        <f t="shared" si="401"/>
        <v>368.88888888888886</v>
      </c>
      <c r="V1784" s="47">
        <f t="shared" si="402"/>
        <v>457.6</v>
      </c>
      <c r="W1784" s="47">
        <f t="shared" si="396"/>
        <v>776.8644268077602</v>
      </c>
      <c r="X1784" s="50">
        <f t="shared" si="403"/>
        <v>0</v>
      </c>
      <c r="AD1784" s="46">
        <v>0</v>
      </c>
      <c r="AE1784" s="53">
        <v>352</v>
      </c>
      <c r="AF1784" s="52">
        <v>5.6</v>
      </c>
      <c r="AG1784">
        <f t="shared" si="404"/>
        <v>1300</v>
      </c>
      <c r="AH1784">
        <f t="shared" si="410"/>
        <v>0.35200000000000004</v>
      </c>
      <c r="AI1784">
        <f t="shared" si="405"/>
        <v>2515</v>
      </c>
      <c r="AJ1784">
        <f t="shared" si="406"/>
        <v>0.30889241622574959</v>
      </c>
      <c r="AK1784">
        <f t="shared" si="407"/>
        <v>3150</v>
      </c>
      <c r="AL1784">
        <f t="shared" si="397"/>
        <v>0.11710758377425043</v>
      </c>
      <c r="AM1784">
        <f t="shared" si="408"/>
        <v>0.16600000000000001</v>
      </c>
      <c r="AN1784">
        <f t="shared" si="398"/>
        <v>0</v>
      </c>
      <c r="AO1784">
        <f t="shared" si="409"/>
        <v>5.5999999999999994E-2</v>
      </c>
      <c r="AQ1784">
        <f t="shared" si="399"/>
        <v>1.0000000000000002</v>
      </c>
    </row>
    <row r="1785" spans="1:43" ht="15.75" thickBot="1">
      <c r="A1785" s="51">
        <f t="shared" si="400"/>
        <v>1775</v>
      </c>
      <c r="B1785" s="52">
        <v>1</v>
      </c>
      <c r="C1785" s="52">
        <v>3.15</v>
      </c>
      <c r="D1785" s="56">
        <v>0</v>
      </c>
      <c r="E1785" s="52">
        <v>1</v>
      </c>
      <c r="F1785" s="52">
        <v>7</v>
      </c>
      <c r="G1785" s="53">
        <v>2.4900000000000002</v>
      </c>
      <c r="H1785" s="53">
        <v>2.54</v>
      </c>
      <c r="I1785" s="52">
        <v>3</v>
      </c>
      <c r="J1785" s="53">
        <v>1.24</v>
      </c>
      <c r="K1785" s="53">
        <v>1.36</v>
      </c>
      <c r="L1785" s="52">
        <v>50</v>
      </c>
      <c r="M1785" s="52">
        <v>4</v>
      </c>
      <c r="N1785" s="52">
        <v>20</v>
      </c>
      <c r="O1785" s="52">
        <v>28</v>
      </c>
      <c r="P1785" s="54">
        <v>32.558078000000002</v>
      </c>
      <c r="Q1785" s="54">
        <v>16.769371499999998</v>
      </c>
      <c r="R1785" s="55">
        <v>2.5693422999999997</v>
      </c>
      <c r="T1785" s="52">
        <v>178</v>
      </c>
      <c r="U1785" s="47">
        <f t="shared" si="401"/>
        <v>356</v>
      </c>
      <c r="V1785" s="47">
        <f t="shared" si="402"/>
        <v>443.3</v>
      </c>
      <c r="W1785" s="47">
        <f t="shared" ref="W1785:W1848" si="411">(AJ1785*AVERAGE(G1785:H1785)*1000)</f>
        <v>787.15507936507925</v>
      </c>
      <c r="X1785" s="50">
        <f t="shared" si="403"/>
        <v>0</v>
      </c>
      <c r="AD1785" s="46">
        <v>0</v>
      </c>
      <c r="AE1785" s="53">
        <v>341</v>
      </c>
      <c r="AF1785" s="52">
        <v>5.5</v>
      </c>
      <c r="AG1785">
        <f t="shared" si="404"/>
        <v>1300</v>
      </c>
      <c r="AH1785">
        <f t="shared" si="410"/>
        <v>0.34100000000000003</v>
      </c>
      <c r="AI1785">
        <f t="shared" si="405"/>
        <v>2515</v>
      </c>
      <c r="AJ1785">
        <f t="shared" si="406"/>
        <v>0.31298412698412692</v>
      </c>
      <c r="AK1785">
        <f t="shared" si="407"/>
        <v>3150</v>
      </c>
      <c r="AL1785">
        <f t="shared" ref="AL1785:AL1848" si="412">(U1785/AK1785)</f>
        <v>0.11301587301587301</v>
      </c>
      <c r="AM1785">
        <f t="shared" si="408"/>
        <v>0.17799999999999999</v>
      </c>
      <c r="AN1785">
        <f t="shared" ref="AN1785:AN1848" si="413">(X1785/(E1785*1000))</f>
        <v>0</v>
      </c>
      <c r="AO1785">
        <f t="shared" si="409"/>
        <v>5.5E-2</v>
      </c>
      <c r="AQ1785">
        <f t="shared" ref="AQ1785:AQ1848" si="414">SUM(AH1785,AJ1785,AL1785,AM1785,AN1785,AO1785)</f>
        <v>0.99999999999999989</v>
      </c>
    </row>
    <row r="1786" spans="1:43" ht="15.75" thickBot="1">
      <c r="A1786" s="51">
        <f t="shared" si="400"/>
        <v>1776</v>
      </c>
      <c r="B1786" s="52">
        <v>1</v>
      </c>
      <c r="C1786" s="52">
        <v>3.15</v>
      </c>
      <c r="D1786" s="56">
        <v>0</v>
      </c>
      <c r="E1786" s="52">
        <v>1</v>
      </c>
      <c r="F1786" s="52">
        <v>7</v>
      </c>
      <c r="G1786" s="53">
        <v>2.4900000000000002</v>
      </c>
      <c r="H1786" s="53">
        <v>2.54</v>
      </c>
      <c r="I1786" s="52">
        <v>3</v>
      </c>
      <c r="J1786" s="53">
        <v>1.24</v>
      </c>
      <c r="K1786" s="53">
        <v>1.36</v>
      </c>
      <c r="L1786" s="52">
        <v>60</v>
      </c>
      <c r="M1786" s="52">
        <v>4</v>
      </c>
      <c r="N1786" s="52">
        <v>20</v>
      </c>
      <c r="O1786" s="52">
        <v>28</v>
      </c>
      <c r="P1786" s="54">
        <v>27.850885999999999</v>
      </c>
      <c r="Q1786" s="54">
        <v>15.494507000000002</v>
      </c>
      <c r="R1786" s="55">
        <v>2.5203090499999998</v>
      </c>
      <c r="T1786" s="52">
        <v>185</v>
      </c>
      <c r="U1786" s="47">
        <f t="shared" si="401"/>
        <v>308.33333333333337</v>
      </c>
      <c r="V1786" s="47">
        <f t="shared" si="402"/>
        <v>431.6</v>
      </c>
      <c r="W1786" s="47">
        <f t="shared" si="411"/>
        <v>810.12275132275113</v>
      </c>
      <c r="X1786" s="50">
        <f t="shared" si="403"/>
        <v>0</v>
      </c>
      <c r="AD1786" s="46">
        <v>0</v>
      </c>
      <c r="AE1786" s="53">
        <v>332</v>
      </c>
      <c r="AF1786" s="52">
        <v>6.3</v>
      </c>
      <c r="AG1786">
        <f t="shared" si="404"/>
        <v>1300</v>
      </c>
      <c r="AH1786">
        <f t="shared" si="410"/>
        <v>0.33200000000000002</v>
      </c>
      <c r="AI1786">
        <f t="shared" si="405"/>
        <v>2515</v>
      </c>
      <c r="AJ1786">
        <f t="shared" si="406"/>
        <v>0.32211640211640202</v>
      </c>
      <c r="AK1786">
        <f t="shared" si="407"/>
        <v>3150</v>
      </c>
      <c r="AL1786">
        <f t="shared" si="412"/>
        <v>9.7883597883597892E-2</v>
      </c>
      <c r="AM1786">
        <f t="shared" si="408"/>
        <v>0.185</v>
      </c>
      <c r="AN1786">
        <f t="shared" si="413"/>
        <v>0</v>
      </c>
      <c r="AO1786">
        <f t="shared" si="409"/>
        <v>6.3E-2</v>
      </c>
      <c r="AQ1786">
        <f t="shared" si="414"/>
        <v>1</v>
      </c>
    </row>
    <row r="1787" spans="1:43" ht="15.75" thickBot="1">
      <c r="A1787" s="51">
        <f t="shared" si="400"/>
        <v>1777</v>
      </c>
      <c r="B1787" s="52">
        <v>1</v>
      </c>
      <c r="C1787" s="52">
        <v>3.15</v>
      </c>
      <c r="D1787" s="56">
        <v>0</v>
      </c>
      <c r="E1787" s="52">
        <v>1</v>
      </c>
      <c r="F1787" s="52">
        <v>7</v>
      </c>
      <c r="G1787" s="53">
        <v>2.4900000000000002</v>
      </c>
      <c r="H1787" s="53">
        <v>2.54</v>
      </c>
      <c r="I1787" s="52">
        <v>3</v>
      </c>
      <c r="J1787" s="53">
        <v>1.24</v>
      </c>
      <c r="K1787" s="53">
        <v>1.36</v>
      </c>
      <c r="L1787" s="52">
        <v>40</v>
      </c>
      <c r="M1787" s="52">
        <v>4</v>
      </c>
      <c r="N1787" s="52">
        <v>20</v>
      </c>
      <c r="O1787" s="52">
        <v>91</v>
      </c>
      <c r="P1787" s="54">
        <v>41.776328999999997</v>
      </c>
      <c r="Q1787" s="54">
        <v>20.397832000000001</v>
      </c>
      <c r="R1787" s="55">
        <v>3.2263878500000001</v>
      </c>
      <c r="T1787" s="52">
        <v>164</v>
      </c>
      <c r="U1787" s="47">
        <f t="shared" si="401"/>
        <v>410</v>
      </c>
      <c r="V1787" s="47">
        <f t="shared" si="402"/>
        <v>471.90000000000003</v>
      </c>
      <c r="W1787" s="47">
        <f t="shared" si="411"/>
        <v>746.55579365079325</v>
      </c>
      <c r="X1787" s="50">
        <f t="shared" si="403"/>
        <v>0</v>
      </c>
      <c r="AD1787" s="46">
        <v>0</v>
      </c>
      <c r="AE1787" s="53">
        <v>363</v>
      </c>
      <c r="AF1787" s="52">
        <v>4.5999999999999996</v>
      </c>
      <c r="AG1787">
        <f t="shared" si="404"/>
        <v>1300</v>
      </c>
      <c r="AH1787">
        <f t="shared" si="410"/>
        <v>0.36300000000000004</v>
      </c>
      <c r="AI1787">
        <f t="shared" si="405"/>
        <v>2515</v>
      </c>
      <c r="AJ1787">
        <f t="shared" si="406"/>
        <v>0.29684126984126968</v>
      </c>
      <c r="AK1787">
        <f t="shared" si="407"/>
        <v>3150</v>
      </c>
      <c r="AL1787">
        <f t="shared" si="412"/>
        <v>0.13015873015873017</v>
      </c>
      <c r="AM1787">
        <f t="shared" si="408"/>
        <v>0.16400000000000001</v>
      </c>
      <c r="AN1787">
        <f t="shared" si="413"/>
        <v>0</v>
      </c>
      <c r="AO1787">
        <f t="shared" si="409"/>
        <v>4.5999999999999999E-2</v>
      </c>
      <c r="AQ1787">
        <f t="shared" si="414"/>
        <v>0.99999999999999989</v>
      </c>
    </row>
    <row r="1788" spans="1:43" ht="15.75" thickBot="1">
      <c r="A1788" s="51">
        <f t="shared" si="400"/>
        <v>1778</v>
      </c>
      <c r="B1788" s="52">
        <v>1</v>
      </c>
      <c r="C1788" s="52">
        <v>3.15</v>
      </c>
      <c r="D1788" s="56">
        <v>0</v>
      </c>
      <c r="E1788" s="52">
        <v>1</v>
      </c>
      <c r="F1788" s="52">
        <v>7</v>
      </c>
      <c r="G1788" s="53">
        <v>2.4900000000000002</v>
      </c>
      <c r="H1788" s="53">
        <v>2.54</v>
      </c>
      <c r="I1788" s="52">
        <v>3</v>
      </c>
      <c r="J1788" s="53">
        <v>1.24</v>
      </c>
      <c r="K1788" s="53">
        <v>1.36</v>
      </c>
      <c r="L1788" s="52">
        <v>45</v>
      </c>
      <c r="M1788" s="52">
        <v>4</v>
      </c>
      <c r="N1788" s="52">
        <v>20</v>
      </c>
      <c r="O1788" s="52">
        <v>91</v>
      </c>
      <c r="P1788" s="54">
        <v>38.834333999999998</v>
      </c>
      <c r="Q1788" s="54">
        <v>19.417166999999999</v>
      </c>
      <c r="R1788" s="55">
        <v>2.8537351500000003</v>
      </c>
      <c r="T1788" s="52">
        <v>166</v>
      </c>
      <c r="U1788" s="47">
        <f t="shared" si="401"/>
        <v>368.88888888888886</v>
      </c>
      <c r="V1788" s="47">
        <f t="shared" si="402"/>
        <v>457.6</v>
      </c>
      <c r="W1788" s="47">
        <f t="shared" si="411"/>
        <v>776.8644268077602</v>
      </c>
      <c r="X1788" s="50">
        <f t="shared" si="403"/>
        <v>0</v>
      </c>
      <c r="AD1788" s="46">
        <v>0</v>
      </c>
      <c r="AE1788" s="53">
        <v>352</v>
      </c>
      <c r="AF1788" s="52">
        <v>5.6</v>
      </c>
      <c r="AG1788">
        <f t="shared" si="404"/>
        <v>1300</v>
      </c>
      <c r="AH1788">
        <f t="shared" si="410"/>
        <v>0.35200000000000004</v>
      </c>
      <c r="AI1788">
        <f t="shared" si="405"/>
        <v>2515</v>
      </c>
      <c r="AJ1788">
        <f t="shared" si="406"/>
        <v>0.30889241622574959</v>
      </c>
      <c r="AK1788">
        <f t="shared" si="407"/>
        <v>3150</v>
      </c>
      <c r="AL1788">
        <f t="shared" si="412"/>
        <v>0.11710758377425043</v>
      </c>
      <c r="AM1788">
        <f t="shared" si="408"/>
        <v>0.16600000000000001</v>
      </c>
      <c r="AN1788">
        <f t="shared" si="413"/>
        <v>0</v>
      </c>
      <c r="AO1788">
        <f t="shared" si="409"/>
        <v>5.5999999999999994E-2</v>
      </c>
      <c r="AQ1788">
        <f t="shared" si="414"/>
        <v>1.0000000000000002</v>
      </c>
    </row>
    <row r="1789" spans="1:43" ht="15.75" thickBot="1">
      <c r="A1789" s="51">
        <f t="shared" si="400"/>
        <v>1779</v>
      </c>
      <c r="B1789" s="52">
        <v>1</v>
      </c>
      <c r="C1789" s="52">
        <v>3.15</v>
      </c>
      <c r="D1789" s="56">
        <v>0</v>
      </c>
      <c r="E1789" s="52">
        <v>1</v>
      </c>
      <c r="F1789" s="52">
        <v>7</v>
      </c>
      <c r="G1789" s="53">
        <v>2.4900000000000002</v>
      </c>
      <c r="H1789" s="53">
        <v>2.54</v>
      </c>
      <c r="I1789" s="52">
        <v>3</v>
      </c>
      <c r="J1789" s="53">
        <v>1.24</v>
      </c>
      <c r="K1789" s="53">
        <v>1.36</v>
      </c>
      <c r="L1789" s="52">
        <v>50</v>
      </c>
      <c r="M1789" s="52">
        <v>4</v>
      </c>
      <c r="N1789" s="52">
        <v>20</v>
      </c>
      <c r="O1789" s="52">
        <v>91</v>
      </c>
      <c r="P1789" s="54">
        <v>36.676870999999998</v>
      </c>
      <c r="Q1789" s="54">
        <v>18.044235999999998</v>
      </c>
      <c r="R1789" s="55">
        <v>2.7752819500000001</v>
      </c>
      <c r="T1789" s="52">
        <v>178</v>
      </c>
      <c r="U1789" s="47">
        <f t="shared" si="401"/>
        <v>356</v>
      </c>
      <c r="V1789" s="47">
        <f t="shared" si="402"/>
        <v>443.3</v>
      </c>
      <c r="W1789" s="47">
        <f t="shared" si="411"/>
        <v>787.15507936507925</v>
      </c>
      <c r="X1789" s="50">
        <f t="shared" si="403"/>
        <v>0</v>
      </c>
      <c r="AD1789" s="46">
        <v>0</v>
      </c>
      <c r="AE1789" s="53">
        <v>341</v>
      </c>
      <c r="AF1789" s="52">
        <v>5.5</v>
      </c>
      <c r="AG1789">
        <f t="shared" si="404"/>
        <v>1300</v>
      </c>
      <c r="AH1789">
        <f t="shared" si="410"/>
        <v>0.34100000000000003</v>
      </c>
      <c r="AI1789">
        <f t="shared" si="405"/>
        <v>2515</v>
      </c>
      <c r="AJ1789">
        <f t="shared" si="406"/>
        <v>0.31298412698412692</v>
      </c>
      <c r="AK1789">
        <f t="shared" si="407"/>
        <v>3150</v>
      </c>
      <c r="AL1789">
        <f t="shared" si="412"/>
        <v>0.11301587301587301</v>
      </c>
      <c r="AM1789">
        <f t="shared" si="408"/>
        <v>0.17799999999999999</v>
      </c>
      <c r="AN1789">
        <f t="shared" si="413"/>
        <v>0</v>
      </c>
      <c r="AO1789">
        <f t="shared" si="409"/>
        <v>5.5E-2</v>
      </c>
      <c r="AQ1789">
        <f t="shared" si="414"/>
        <v>0.99999999999999989</v>
      </c>
    </row>
    <row r="1790" spans="1:43" ht="15.75" thickBot="1">
      <c r="A1790" s="51">
        <f t="shared" si="400"/>
        <v>1780</v>
      </c>
      <c r="B1790" s="52">
        <v>1</v>
      </c>
      <c r="C1790" s="52">
        <v>3.15</v>
      </c>
      <c r="D1790" s="56">
        <v>0</v>
      </c>
      <c r="E1790" s="52">
        <v>1</v>
      </c>
      <c r="F1790" s="52">
        <v>7</v>
      </c>
      <c r="G1790" s="53">
        <v>2.4900000000000002</v>
      </c>
      <c r="H1790" s="53">
        <v>2.54</v>
      </c>
      <c r="I1790" s="52">
        <v>3</v>
      </c>
      <c r="J1790" s="53">
        <v>1.24</v>
      </c>
      <c r="K1790" s="53">
        <v>1.36</v>
      </c>
      <c r="L1790" s="52">
        <v>60</v>
      </c>
      <c r="M1790" s="52">
        <v>4</v>
      </c>
      <c r="N1790" s="52">
        <v>20</v>
      </c>
      <c r="O1790" s="52">
        <v>91</v>
      </c>
      <c r="P1790" s="54">
        <v>33.244543499999999</v>
      </c>
      <c r="Q1790" s="54">
        <v>16.867438</v>
      </c>
      <c r="R1790" s="55">
        <v>2.6281821999999999</v>
      </c>
      <c r="T1790" s="52">
        <v>185</v>
      </c>
      <c r="U1790" s="47">
        <f t="shared" si="401"/>
        <v>308.33333333333337</v>
      </c>
      <c r="V1790" s="47">
        <f t="shared" si="402"/>
        <v>431.6</v>
      </c>
      <c r="W1790" s="47">
        <f t="shared" si="411"/>
        <v>810.12275132275113</v>
      </c>
      <c r="X1790" s="50">
        <f t="shared" si="403"/>
        <v>0</v>
      </c>
      <c r="AD1790" s="46">
        <v>0</v>
      </c>
      <c r="AE1790" s="53">
        <v>332</v>
      </c>
      <c r="AF1790" s="52">
        <v>6.3</v>
      </c>
      <c r="AG1790">
        <f t="shared" si="404"/>
        <v>1300</v>
      </c>
      <c r="AH1790">
        <f t="shared" si="410"/>
        <v>0.33200000000000002</v>
      </c>
      <c r="AI1790">
        <f t="shared" si="405"/>
        <v>2515</v>
      </c>
      <c r="AJ1790">
        <f t="shared" si="406"/>
        <v>0.32211640211640202</v>
      </c>
      <c r="AK1790">
        <f t="shared" si="407"/>
        <v>3150</v>
      </c>
      <c r="AL1790">
        <f t="shared" si="412"/>
        <v>9.7883597883597892E-2</v>
      </c>
      <c r="AM1790">
        <f t="shared" si="408"/>
        <v>0.185</v>
      </c>
      <c r="AN1790">
        <f t="shared" si="413"/>
        <v>0</v>
      </c>
      <c r="AO1790">
        <f t="shared" si="409"/>
        <v>6.3E-2</v>
      </c>
      <c r="AQ1790">
        <f t="shared" si="414"/>
        <v>1</v>
      </c>
    </row>
    <row r="1791" spans="1:43" ht="15.75" thickBot="1">
      <c r="A1791" s="51">
        <f t="shared" si="400"/>
        <v>1781</v>
      </c>
      <c r="B1791" s="52">
        <v>1</v>
      </c>
      <c r="C1791" s="52">
        <v>3.17</v>
      </c>
      <c r="D1791" s="56">
        <v>0</v>
      </c>
      <c r="E1791" s="52">
        <v>1</v>
      </c>
      <c r="F1791" s="52">
        <v>3</v>
      </c>
      <c r="G1791" s="53">
        <v>2.5099999999999998</v>
      </c>
      <c r="H1791" s="53">
        <v>2.56</v>
      </c>
      <c r="I1791" s="52">
        <v>2</v>
      </c>
      <c r="J1791" s="53">
        <v>2.67</v>
      </c>
      <c r="K1791" s="53">
        <v>2.69</v>
      </c>
      <c r="L1791" s="52">
        <v>35.700000000000003</v>
      </c>
      <c r="M1791" s="52">
        <v>1</v>
      </c>
      <c r="N1791" s="52">
        <v>20</v>
      </c>
      <c r="O1791" s="52">
        <v>28</v>
      </c>
      <c r="P1791" s="54">
        <v>69.627215000000007</v>
      </c>
      <c r="Q1791" s="54">
        <v>40.207265</v>
      </c>
      <c r="R1791" s="55">
        <v>0</v>
      </c>
      <c r="T1791" s="52">
        <v>150</v>
      </c>
      <c r="U1791" s="47">
        <f t="shared" si="401"/>
        <v>420.16806722689068</v>
      </c>
      <c r="V1791" s="47">
        <f t="shared" si="402"/>
        <v>1082.7199999999998</v>
      </c>
      <c r="W1791" s="47">
        <f t="shared" si="411"/>
        <v>726.16309135010465</v>
      </c>
      <c r="X1791" s="50">
        <f t="shared" si="403"/>
        <v>0</v>
      </c>
      <c r="AD1791" s="46">
        <v>0</v>
      </c>
      <c r="AE1791" s="53">
        <v>404</v>
      </c>
      <c r="AF1791" s="52">
        <v>2.7</v>
      </c>
      <c r="AG1791">
        <f t="shared" si="404"/>
        <v>2679.9999999999995</v>
      </c>
      <c r="AH1791">
        <f t="shared" si="410"/>
        <v>0.40399999999999997</v>
      </c>
      <c r="AI1791">
        <f t="shared" si="405"/>
        <v>2535</v>
      </c>
      <c r="AJ1791">
        <f t="shared" si="406"/>
        <v>0.2864548683826843</v>
      </c>
      <c r="AK1791">
        <f t="shared" si="407"/>
        <v>3170</v>
      </c>
      <c r="AL1791">
        <f t="shared" si="412"/>
        <v>0.13254513161731568</v>
      </c>
      <c r="AM1791">
        <f t="shared" si="408"/>
        <v>0.15</v>
      </c>
      <c r="AN1791">
        <f t="shared" si="413"/>
        <v>0</v>
      </c>
      <c r="AO1791">
        <f t="shared" si="409"/>
        <v>2.7000000000000003E-2</v>
      </c>
      <c r="AQ1791">
        <f t="shared" si="414"/>
        <v>1</v>
      </c>
    </row>
    <row r="1792" spans="1:43" ht="15.75" thickBot="1">
      <c r="A1792" s="51">
        <f t="shared" si="400"/>
        <v>1782</v>
      </c>
      <c r="B1792" s="52">
        <v>1</v>
      </c>
      <c r="C1792" s="52">
        <v>3.17</v>
      </c>
      <c r="D1792" s="56">
        <v>0</v>
      </c>
      <c r="E1792" s="52">
        <v>1</v>
      </c>
      <c r="F1792" s="52">
        <v>3</v>
      </c>
      <c r="G1792" s="53">
        <v>2.5099999999999998</v>
      </c>
      <c r="H1792" s="53">
        <v>2.56</v>
      </c>
      <c r="I1792" s="52">
        <v>2</v>
      </c>
      <c r="J1792" s="53">
        <v>2.67</v>
      </c>
      <c r="K1792" s="53">
        <v>2.69</v>
      </c>
      <c r="L1792" s="52">
        <v>32.6</v>
      </c>
      <c r="M1792" s="52">
        <v>1</v>
      </c>
      <c r="N1792" s="52">
        <v>20</v>
      </c>
      <c r="O1792" s="52">
        <v>28</v>
      </c>
      <c r="P1792" s="54">
        <v>72.471143499999997</v>
      </c>
      <c r="Q1792" s="54">
        <v>43.149260000000005</v>
      </c>
      <c r="R1792" s="55">
        <v>0</v>
      </c>
      <c r="T1792" s="52">
        <v>150</v>
      </c>
      <c r="U1792" s="47">
        <f t="shared" si="401"/>
        <v>460.12269938650303</v>
      </c>
      <c r="V1792" s="47">
        <f t="shared" si="402"/>
        <v>1082.7199999999998</v>
      </c>
      <c r="W1792" s="47">
        <f t="shared" si="411"/>
        <v>699.28198960732323</v>
      </c>
      <c r="X1792" s="50">
        <f t="shared" si="403"/>
        <v>0</v>
      </c>
      <c r="AD1792" s="46">
        <v>0</v>
      </c>
      <c r="AE1792" s="53">
        <v>404</v>
      </c>
      <c r="AF1792" s="52">
        <v>2.5</v>
      </c>
      <c r="AG1792">
        <f t="shared" si="404"/>
        <v>2679.9999999999995</v>
      </c>
      <c r="AH1792">
        <f t="shared" si="410"/>
        <v>0.40399999999999997</v>
      </c>
      <c r="AI1792">
        <f t="shared" si="405"/>
        <v>2535</v>
      </c>
      <c r="AJ1792">
        <f t="shared" si="406"/>
        <v>0.27585088347428921</v>
      </c>
      <c r="AK1792">
        <f t="shared" si="407"/>
        <v>3170</v>
      </c>
      <c r="AL1792">
        <f t="shared" si="412"/>
        <v>0.14514911652571075</v>
      </c>
      <c r="AM1792">
        <f t="shared" si="408"/>
        <v>0.15</v>
      </c>
      <c r="AN1792">
        <f t="shared" si="413"/>
        <v>0</v>
      </c>
      <c r="AO1792">
        <f t="shared" si="409"/>
        <v>2.5000000000000001E-2</v>
      </c>
      <c r="AQ1792">
        <f t="shared" si="414"/>
        <v>0.99999999999999989</v>
      </c>
    </row>
    <row r="1793" spans="1:43" ht="15.75" thickBot="1">
      <c r="A1793" s="51">
        <f t="shared" si="400"/>
        <v>1783</v>
      </c>
      <c r="B1793" s="52">
        <v>1</v>
      </c>
      <c r="C1793" s="52">
        <v>3.17</v>
      </c>
      <c r="D1793" s="56">
        <v>0</v>
      </c>
      <c r="E1793" s="52">
        <v>1</v>
      </c>
      <c r="F1793" s="52">
        <v>3</v>
      </c>
      <c r="G1793" s="53">
        <v>2.5099999999999998</v>
      </c>
      <c r="H1793" s="53">
        <v>2.56</v>
      </c>
      <c r="I1793" s="52">
        <v>2</v>
      </c>
      <c r="J1793" s="53">
        <v>2.67</v>
      </c>
      <c r="K1793" s="53">
        <v>2.69</v>
      </c>
      <c r="L1793" s="52">
        <v>30</v>
      </c>
      <c r="M1793" s="52">
        <v>1</v>
      </c>
      <c r="N1793" s="52">
        <v>20</v>
      </c>
      <c r="O1793" s="52">
        <v>28</v>
      </c>
      <c r="P1793" s="54">
        <v>74.334406999999999</v>
      </c>
      <c r="Q1793" s="54">
        <v>41.187930000000001</v>
      </c>
      <c r="R1793" s="55">
        <v>0</v>
      </c>
      <c r="T1793" s="52">
        <v>150</v>
      </c>
      <c r="U1793" s="47">
        <f t="shared" si="401"/>
        <v>500</v>
      </c>
      <c r="V1793" s="47">
        <f t="shared" si="402"/>
        <v>1080.04</v>
      </c>
      <c r="W1793" s="47">
        <f t="shared" si="411"/>
        <v>674.99772870662446</v>
      </c>
      <c r="X1793" s="50">
        <f t="shared" si="403"/>
        <v>0</v>
      </c>
      <c r="AD1793" s="46">
        <v>0</v>
      </c>
      <c r="AE1793" s="53">
        <v>403</v>
      </c>
      <c r="AF1793" s="52">
        <v>2.2999999999999998</v>
      </c>
      <c r="AG1793">
        <f t="shared" si="404"/>
        <v>2679.9999999999995</v>
      </c>
      <c r="AH1793">
        <f t="shared" si="410"/>
        <v>0.40300000000000008</v>
      </c>
      <c r="AI1793">
        <f t="shared" si="405"/>
        <v>2535</v>
      </c>
      <c r="AJ1793">
        <f t="shared" si="406"/>
        <v>0.26627129337539424</v>
      </c>
      <c r="AK1793">
        <f t="shared" si="407"/>
        <v>3170</v>
      </c>
      <c r="AL1793">
        <f t="shared" si="412"/>
        <v>0.15772870662460567</v>
      </c>
      <c r="AM1793">
        <f t="shared" si="408"/>
        <v>0.15</v>
      </c>
      <c r="AN1793">
        <f t="shared" si="413"/>
        <v>0</v>
      </c>
      <c r="AO1793">
        <f t="shared" si="409"/>
        <v>2.3E-2</v>
      </c>
      <c r="AQ1793">
        <f t="shared" si="414"/>
        <v>1</v>
      </c>
    </row>
    <row r="1794" spans="1:43" ht="15.75" thickBot="1">
      <c r="A1794" s="51">
        <f t="shared" si="400"/>
        <v>1784</v>
      </c>
      <c r="B1794" s="52">
        <v>1</v>
      </c>
      <c r="C1794" s="52">
        <v>3.17</v>
      </c>
      <c r="D1794" s="56">
        <v>0</v>
      </c>
      <c r="E1794" s="52">
        <v>1</v>
      </c>
      <c r="F1794" s="52">
        <v>3</v>
      </c>
      <c r="G1794" s="53">
        <v>2.5099999999999998</v>
      </c>
      <c r="H1794" s="53">
        <v>2.56</v>
      </c>
      <c r="I1794" s="52">
        <v>2</v>
      </c>
      <c r="J1794" s="53">
        <v>2.67</v>
      </c>
      <c r="K1794" s="53">
        <v>2.69</v>
      </c>
      <c r="L1794" s="52">
        <v>35.700000000000003</v>
      </c>
      <c r="M1794" s="52">
        <v>1</v>
      </c>
      <c r="N1794" s="52">
        <v>20</v>
      </c>
      <c r="O1794" s="52">
        <v>28</v>
      </c>
      <c r="P1794" s="54">
        <v>66.881353000000004</v>
      </c>
      <c r="Q1794" s="54">
        <v>43.149260000000005</v>
      </c>
      <c r="R1794" s="55">
        <v>0</v>
      </c>
      <c r="T1794" s="52">
        <v>150</v>
      </c>
      <c r="U1794" s="47">
        <f t="shared" si="401"/>
        <v>420.16806722689068</v>
      </c>
      <c r="V1794" s="47">
        <f t="shared" si="402"/>
        <v>1082.7199999999998</v>
      </c>
      <c r="W1794" s="47">
        <f t="shared" si="411"/>
        <v>748.97809135010471</v>
      </c>
      <c r="X1794" s="50">
        <f t="shared" si="403"/>
        <v>0</v>
      </c>
      <c r="AD1794" s="46">
        <v>0</v>
      </c>
      <c r="AE1794" s="53">
        <v>404</v>
      </c>
      <c r="AF1794" s="52">
        <v>1.8</v>
      </c>
      <c r="AG1794">
        <f t="shared" si="404"/>
        <v>2679.9999999999995</v>
      </c>
      <c r="AH1794">
        <f t="shared" si="410"/>
        <v>0.40399999999999997</v>
      </c>
      <c r="AI1794">
        <f t="shared" si="405"/>
        <v>2535</v>
      </c>
      <c r="AJ1794">
        <f t="shared" si="406"/>
        <v>0.29545486838268431</v>
      </c>
      <c r="AK1794">
        <f t="shared" si="407"/>
        <v>3170</v>
      </c>
      <c r="AL1794">
        <f t="shared" si="412"/>
        <v>0.13254513161731568</v>
      </c>
      <c r="AM1794">
        <f t="shared" si="408"/>
        <v>0.15</v>
      </c>
      <c r="AN1794">
        <f t="shared" si="413"/>
        <v>0</v>
      </c>
      <c r="AO1794">
        <f t="shared" si="409"/>
        <v>1.8000000000000002E-2</v>
      </c>
      <c r="AQ1794">
        <f t="shared" si="414"/>
        <v>0.99999999999999989</v>
      </c>
    </row>
    <row r="1795" spans="1:43" ht="15.75" thickBot="1">
      <c r="A1795" s="51">
        <f t="shared" si="400"/>
        <v>1785</v>
      </c>
      <c r="B1795" s="52">
        <v>1</v>
      </c>
      <c r="C1795" s="52">
        <v>3.17</v>
      </c>
      <c r="D1795" s="56">
        <v>0</v>
      </c>
      <c r="E1795" s="52">
        <v>1</v>
      </c>
      <c r="F1795" s="52">
        <v>3</v>
      </c>
      <c r="G1795" s="53">
        <v>2.5099999999999998</v>
      </c>
      <c r="H1795" s="53">
        <v>2.56</v>
      </c>
      <c r="I1795" s="52">
        <v>2</v>
      </c>
      <c r="J1795" s="53">
        <v>2.67</v>
      </c>
      <c r="K1795" s="53">
        <v>2.69</v>
      </c>
      <c r="L1795" s="52">
        <v>30</v>
      </c>
      <c r="M1795" s="52">
        <v>1</v>
      </c>
      <c r="N1795" s="52">
        <v>20</v>
      </c>
      <c r="O1795" s="52">
        <v>28</v>
      </c>
      <c r="P1795" s="54">
        <v>78.551266499999997</v>
      </c>
      <c r="Q1795" s="54">
        <v>43.149260000000005</v>
      </c>
      <c r="R1795" s="55">
        <v>0</v>
      </c>
      <c r="T1795" s="52">
        <v>150</v>
      </c>
      <c r="U1795" s="47">
        <f t="shared" si="401"/>
        <v>500</v>
      </c>
      <c r="V1795" s="47">
        <f t="shared" si="402"/>
        <v>1080.04</v>
      </c>
      <c r="W1795" s="47">
        <f t="shared" si="411"/>
        <v>695.27772870662443</v>
      </c>
      <c r="X1795" s="50">
        <f t="shared" si="403"/>
        <v>0</v>
      </c>
      <c r="AD1795" s="46">
        <v>0</v>
      </c>
      <c r="AE1795" s="53">
        <v>403</v>
      </c>
      <c r="AF1795" s="52">
        <v>1.5</v>
      </c>
      <c r="AG1795">
        <f t="shared" si="404"/>
        <v>2679.9999999999995</v>
      </c>
      <c r="AH1795">
        <f t="shared" si="410"/>
        <v>0.40300000000000008</v>
      </c>
      <c r="AI1795">
        <f t="shared" si="405"/>
        <v>2535</v>
      </c>
      <c r="AJ1795">
        <f t="shared" si="406"/>
        <v>0.27427129337539424</v>
      </c>
      <c r="AK1795">
        <f t="shared" si="407"/>
        <v>3170</v>
      </c>
      <c r="AL1795">
        <f t="shared" si="412"/>
        <v>0.15772870662460567</v>
      </c>
      <c r="AM1795">
        <f t="shared" si="408"/>
        <v>0.15</v>
      </c>
      <c r="AN1795">
        <f t="shared" si="413"/>
        <v>0</v>
      </c>
      <c r="AO1795">
        <f t="shared" si="409"/>
        <v>1.4999999999999999E-2</v>
      </c>
      <c r="AQ1795">
        <f t="shared" si="414"/>
        <v>1</v>
      </c>
    </row>
    <row r="1796" spans="1:43" ht="15.75" thickBot="1">
      <c r="A1796" s="51">
        <f t="shared" si="400"/>
        <v>1786</v>
      </c>
      <c r="B1796" s="52">
        <v>1</v>
      </c>
      <c r="C1796" s="52">
        <v>3.17</v>
      </c>
      <c r="D1796" s="56">
        <v>0</v>
      </c>
      <c r="E1796" s="52">
        <v>1</v>
      </c>
      <c r="F1796" s="52">
        <v>7</v>
      </c>
      <c r="G1796" s="53">
        <v>2.56</v>
      </c>
      <c r="H1796" s="53">
        <v>2.6</v>
      </c>
      <c r="I1796" s="52">
        <v>2</v>
      </c>
      <c r="J1796" s="53">
        <v>2.67</v>
      </c>
      <c r="K1796" s="53">
        <v>2.69</v>
      </c>
      <c r="L1796" s="52">
        <v>35.700000000000003</v>
      </c>
      <c r="M1796" s="52">
        <v>1</v>
      </c>
      <c r="N1796" s="52">
        <v>20</v>
      </c>
      <c r="O1796" s="52">
        <v>28</v>
      </c>
      <c r="P1796" s="54">
        <v>65.410355499999994</v>
      </c>
      <c r="Q1796" s="54">
        <v>42.168594999999996</v>
      </c>
      <c r="R1796" s="55">
        <v>0</v>
      </c>
      <c r="T1796" s="52">
        <v>150</v>
      </c>
      <c r="U1796" s="47">
        <f t="shared" si="401"/>
        <v>420.16806722689068</v>
      </c>
      <c r="V1796" s="47">
        <f t="shared" si="402"/>
        <v>1082.7199999999998</v>
      </c>
      <c r="W1796" s="47">
        <f t="shared" si="411"/>
        <v>746.79356042732547</v>
      </c>
      <c r="X1796" s="50">
        <f t="shared" si="403"/>
        <v>0</v>
      </c>
      <c r="AD1796" s="46">
        <v>0</v>
      </c>
      <c r="AE1796" s="53">
        <v>404</v>
      </c>
      <c r="AF1796" s="52">
        <v>2.4</v>
      </c>
      <c r="AG1796">
        <f t="shared" si="404"/>
        <v>2679.9999999999995</v>
      </c>
      <c r="AH1796">
        <f t="shared" si="410"/>
        <v>0.40399999999999997</v>
      </c>
      <c r="AI1796">
        <f t="shared" si="405"/>
        <v>2580</v>
      </c>
      <c r="AJ1796">
        <f t="shared" si="406"/>
        <v>0.2894548683826843</v>
      </c>
      <c r="AK1796">
        <f t="shared" si="407"/>
        <v>3170</v>
      </c>
      <c r="AL1796">
        <f t="shared" si="412"/>
        <v>0.13254513161731568</v>
      </c>
      <c r="AM1796">
        <f t="shared" si="408"/>
        <v>0.15</v>
      </c>
      <c r="AN1796">
        <f t="shared" si="413"/>
        <v>0</v>
      </c>
      <c r="AO1796">
        <f t="shared" si="409"/>
        <v>2.4E-2</v>
      </c>
      <c r="AQ1796">
        <f t="shared" si="414"/>
        <v>0.99999999999999989</v>
      </c>
    </row>
    <row r="1797" spans="1:43" ht="15.75" thickBot="1">
      <c r="A1797" s="51">
        <f t="shared" si="400"/>
        <v>1787</v>
      </c>
      <c r="B1797" s="52">
        <v>1</v>
      </c>
      <c r="C1797" s="52">
        <v>3.17</v>
      </c>
      <c r="D1797" s="56">
        <v>0</v>
      </c>
      <c r="E1797" s="52">
        <v>1</v>
      </c>
      <c r="F1797" s="52">
        <v>7</v>
      </c>
      <c r="G1797" s="53">
        <v>2.56</v>
      </c>
      <c r="H1797" s="53">
        <v>2.6</v>
      </c>
      <c r="I1797" s="52">
        <v>2</v>
      </c>
      <c r="J1797" s="53">
        <v>2.67</v>
      </c>
      <c r="K1797" s="53">
        <v>2.69</v>
      </c>
      <c r="L1797" s="52">
        <v>32.6</v>
      </c>
      <c r="M1797" s="52">
        <v>1</v>
      </c>
      <c r="N1797" s="52">
        <v>20</v>
      </c>
      <c r="O1797" s="52">
        <v>28</v>
      </c>
      <c r="P1797" s="54">
        <v>70.411747000000005</v>
      </c>
      <c r="Q1797" s="54">
        <v>41.187930000000001</v>
      </c>
      <c r="R1797" s="55">
        <v>0</v>
      </c>
      <c r="T1797" s="52">
        <v>150</v>
      </c>
      <c r="U1797" s="47">
        <f t="shared" si="401"/>
        <v>460.12269938650303</v>
      </c>
      <c r="V1797" s="47">
        <f t="shared" si="402"/>
        <v>1082.7199999999998</v>
      </c>
      <c r="W1797" s="47">
        <f t="shared" si="411"/>
        <v>716.85527936366623</v>
      </c>
      <c r="X1797" s="50">
        <f t="shared" si="403"/>
        <v>0</v>
      </c>
      <c r="AD1797" s="46">
        <v>0</v>
      </c>
      <c r="AE1797" s="53">
        <v>404</v>
      </c>
      <c r="AF1797" s="52">
        <v>2.2999999999999998</v>
      </c>
      <c r="AG1797">
        <f t="shared" si="404"/>
        <v>2679.9999999999995</v>
      </c>
      <c r="AH1797">
        <f t="shared" si="410"/>
        <v>0.40399999999999997</v>
      </c>
      <c r="AI1797">
        <f t="shared" si="405"/>
        <v>2580</v>
      </c>
      <c r="AJ1797">
        <f t="shared" si="406"/>
        <v>0.27785088347428921</v>
      </c>
      <c r="AK1797">
        <f t="shared" si="407"/>
        <v>3170</v>
      </c>
      <c r="AL1797">
        <f t="shared" si="412"/>
        <v>0.14514911652571075</v>
      </c>
      <c r="AM1797">
        <f t="shared" si="408"/>
        <v>0.15</v>
      </c>
      <c r="AN1797">
        <f t="shared" si="413"/>
        <v>0</v>
      </c>
      <c r="AO1797">
        <f t="shared" si="409"/>
        <v>2.3E-2</v>
      </c>
      <c r="AQ1797">
        <f t="shared" si="414"/>
        <v>0.99999999999999989</v>
      </c>
    </row>
    <row r="1798" spans="1:43" ht="15.75" thickBot="1">
      <c r="A1798" s="51">
        <f t="shared" si="400"/>
        <v>1788</v>
      </c>
      <c r="B1798" s="52">
        <v>1</v>
      </c>
      <c r="C1798" s="52">
        <v>3.17</v>
      </c>
      <c r="D1798" s="56">
        <v>0</v>
      </c>
      <c r="E1798" s="52">
        <v>1</v>
      </c>
      <c r="F1798" s="52">
        <v>7</v>
      </c>
      <c r="G1798" s="53">
        <v>2.56</v>
      </c>
      <c r="H1798" s="53">
        <v>2.6</v>
      </c>
      <c r="I1798" s="52">
        <v>2</v>
      </c>
      <c r="J1798" s="53">
        <v>2.67</v>
      </c>
      <c r="K1798" s="53">
        <v>2.69</v>
      </c>
      <c r="L1798" s="52">
        <v>30</v>
      </c>
      <c r="M1798" s="52">
        <v>1</v>
      </c>
      <c r="N1798" s="52">
        <v>20</v>
      </c>
      <c r="O1798" s="52">
        <v>28</v>
      </c>
      <c r="P1798" s="54">
        <v>71.196279000000004</v>
      </c>
      <c r="Q1798" s="54">
        <v>42.168594999999996</v>
      </c>
      <c r="R1798" s="55">
        <v>0</v>
      </c>
      <c r="T1798" s="52">
        <v>150</v>
      </c>
      <c r="U1798" s="47">
        <f t="shared" si="401"/>
        <v>500</v>
      </c>
      <c r="V1798" s="47">
        <f t="shared" si="402"/>
        <v>1080.04</v>
      </c>
      <c r="W1798" s="47">
        <f t="shared" si="411"/>
        <v>694.71993690851718</v>
      </c>
      <c r="X1798" s="50">
        <f t="shared" si="403"/>
        <v>0</v>
      </c>
      <c r="AD1798" s="46">
        <v>0</v>
      </c>
      <c r="AE1798" s="53">
        <v>403</v>
      </c>
      <c r="AF1798" s="52">
        <v>2</v>
      </c>
      <c r="AG1798">
        <f t="shared" si="404"/>
        <v>2679.9999999999995</v>
      </c>
      <c r="AH1798">
        <f t="shared" si="410"/>
        <v>0.40300000000000008</v>
      </c>
      <c r="AI1798">
        <f t="shared" si="405"/>
        <v>2580</v>
      </c>
      <c r="AJ1798">
        <f t="shared" si="406"/>
        <v>0.26927129337539424</v>
      </c>
      <c r="AK1798">
        <f t="shared" si="407"/>
        <v>3170</v>
      </c>
      <c r="AL1798">
        <f t="shared" si="412"/>
        <v>0.15772870662460567</v>
      </c>
      <c r="AM1798">
        <f t="shared" si="408"/>
        <v>0.15</v>
      </c>
      <c r="AN1798">
        <f t="shared" si="413"/>
        <v>0</v>
      </c>
      <c r="AO1798">
        <f t="shared" si="409"/>
        <v>0.02</v>
      </c>
      <c r="AQ1798">
        <f t="shared" si="414"/>
        <v>1</v>
      </c>
    </row>
    <row r="1799" spans="1:43" ht="15.75" thickBot="1">
      <c r="A1799" s="51">
        <f t="shared" si="400"/>
        <v>1789</v>
      </c>
      <c r="B1799" s="52">
        <v>1</v>
      </c>
      <c r="C1799" s="52">
        <v>3.17</v>
      </c>
      <c r="D1799" s="56">
        <v>0</v>
      </c>
      <c r="E1799" s="52">
        <v>1</v>
      </c>
      <c r="F1799" s="52">
        <v>7</v>
      </c>
      <c r="G1799" s="53">
        <v>2.56</v>
      </c>
      <c r="H1799" s="53">
        <v>2.6</v>
      </c>
      <c r="I1799" s="52">
        <v>2</v>
      </c>
      <c r="J1799" s="53">
        <v>2.67</v>
      </c>
      <c r="K1799" s="53">
        <v>2.69</v>
      </c>
      <c r="L1799" s="52">
        <v>35.700000000000003</v>
      </c>
      <c r="M1799" s="52">
        <v>1</v>
      </c>
      <c r="N1799" s="52">
        <v>20</v>
      </c>
      <c r="O1799" s="52">
        <v>28</v>
      </c>
      <c r="P1799" s="54">
        <v>75.707338000000007</v>
      </c>
      <c r="Q1799" s="54">
        <v>41.187930000000001</v>
      </c>
      <c r="R1799" s="55">
        <v>0</v>
      </c>
      <c r="T1799" s="52">
        <v>150</v>
      </c>
      <c r="U1799" s="47">
        <f t="shared" si="401"/>
        <v>420.16806722689068</v>
      </c>
      <c r="V1799" s="47">
        <f t="shared" si="402"/>
        <v>1082.7199999999998</v>
      </c>
      <c r="W1799" s="47">
        <f t="shared" si="411"/>
        <v>767.43356042732557</v>
      </c>
      <c r="X1799" s="50">
        <f t="shared" si="403"/>
        <v>0</v>
      </c>
      <c r="AD1799" s="46">
        <v>0</v>
      </c>
      <c r="AE1799" s="53">
        <v>404</v>
      </c>
      <c r="AF1799" s="52">
        <v>1.6</v>
      </c>
      <c r="AG1799">
        <f t="shared" si="404"/>
        <v>2679.9999999999995</v>
      </c>
      <c r="AH1799">
        <f t="shared" si="410"/>
        <v>0.40399999999999997</v>
      </c>
      <c r="AI1799">
        <f t="shared" si="405"/>
        <v>2580</v>
      </c>
      <c r="AJ1799">
        <f t="shared" si="406"/>
        <v>0.29745486838268431</v>
      </c>
      <c r="AK1799">
        <f t="shared" si="407"/>
        <v>3170</v>
      </c>
      <c r="AL1799">
        <f t="shared" si="412"/>
        <v>0.13254513161731568</v>
      </c>
      <c r="AM1799">
        <f t="shared" si="408"/>
        <v>0.15</v>
      </c>
      <c r="AN1799">
        <f t="shared" si="413"/>
        <v>0</v>
      </c>
      <c r="AO1799">
        <f t="shared" si="409"/>
        <v>1.6E-2</v>
      </c>
      <c r="AQ1799">
        <f t="shared" si="414"/>
        <v>0.99999999999999989</v>
      </c>
    </row>
    <row r="1800" spans="1:43" ht="15.75" thickBot="1">
      <c r="A1800" s="51">
        <f t="shared" si="400"/>
        <v>1790</v>
      </c>
      <c r="B1800" s="52">
        <v>1</v>
      </c>
      <c r="C1800" s="52">
        <v>3.17</v>
      </c>
      <c r="D1800" s="56">
        <v>0</v>
      </c>
      <c r="E1800" s="52">
        <v>1</v>
      </c>
      <c r="F1800" s="52">
        <v>7</v>
      </c>
      <c r="G1800" s="53">
        <v>2.56</v>
      </c>
      <c r="H1800" s="53">
        <v>2.6</v>
      </c>
      <c r="I1800" s="52">
        <v>2</v>
      </c>
      <c r="J1800" s="53">
        <v>2.67</v>
      </c>
      <c r="K1800" s="53">
        <v>2.69</v>
      </c>
      <c r="L1800" s="52">
        <v>32.6</v>
      </c>
      <c r="M1800" s="52">
        <v>1</v>
      </c>
      <c r="N1800" s="52">
        <v>20</v>
      </c>
      <c r="O1800" s="52">
        <v>28</v>
      </c>
      <c r="P1800" s="54">
        <v>83.356525000000005</v>
      </c>
      <c r="Q1800" s="54">
        <v>44.129925</v>
      </c>
      <c r="R1800" s="55">
        <v>0</v>
      </c>
      <c r="T1800" s="52">
        <v>150</v>
      </c>
      <c r="U1800" s="47">
        <f t="shared" si="401"/>
        <v>460.12269938650303</v>
      </c>
      <c r="V1800" s="47">
        <f t="shared" si="402"/>
        <v>1082.7199999999998</v>
      </c>
      <c r="W1800" s="47">
        <f t="shared" si="411"/>
        <v>740.07527936366625</v>
      </c>
      <c r="X1800" s="50">
        <f t="shared" si="403"/>
        <v>0</v>
      </c>
      <c r="AD1800" s="46">
        <v>0</v>
      </c>
      <c r="AE1800" s="53">
        <v>404</v>
      </c>
      <c r="AF1800" s="52">
        <v>1.4</v>
      </c>
      <c r="AG1800">
        <f t="shared" si="404"/>
        <v>2679.9999999999995</v>
      </c>
      <c r="AH1800">
        <f t="shared" si="410"/>
        <v>0.40399999999999997</v>
      </c>
      <c r="AI1800">
        <f t="shared" si="405"/>
        <v>2580</v>
      </c>
      <c r="AJ1800">
        <f t="shared" si="406"/>
        <v>0.28685088347428922</v>
      </c>
      <c r="AK1800">
        <f t="shared" si="407"/>
        <v>3170</v>
      </c>
      <c r="AL1800">
        <f t="shared" si="412"/>
        <v>0.14514911652571075</v>
      </c>
      <c r="AM1800">
        <f t="shared" si="408"/>
        <v>0.15</v>
      </c>
      <c r="AN1800">
        <f t="shared" si="413"/>
        <v>0</v>
      </c>
      <c r="AO1800">
        <f t="shared" si="409"/>
        <v>1.3999999999999999E-2</v>
      </c>
      <c r="AQ1800">
        <f t="shared" si="414"/>
        <v>1</v>
      </c>
    </row>
    <row r="1801" spans="1:43" ht="15.75" thickBot="1">
      <c r="A1801" s="51">
        <f t="shared" si="400"/>
        <v>1791</v>
      </c>
      <c r="B1801" s="52">
        <v>1</v>
      </c>
      <c r="C1801" s="52">
        <v>3.17</v>
      </c>
      <c r="D1801" s="56">
        <v>0</v>
      </c>
      <c r="E1801" s="52">
        <v>1</v>
      </c>
      <c r="F1801" s="52">
        <v>7</v>
      </c>
      <c r="G1801" s="53">
        <v>2.56</v>
      </c>
      <c r="H1801" s="53">
        <v>2.6</v>
      </c>
      <c r="I1801" s="52">
        <v>2</v>
      </c>
      <c r="J1801" s="53">
        <v>2.67</v>
      </c>
      <c r="K1801" s="53">
        <v>2.69</v>
      </c>
      <c r="L1801" s="52">
        <v>30</v>
      </c>
      <c r="M1801" s="52">
        <v>1</v>
      </c>
      <c r="N1801" s="52">
        <v>20</v>
      </c>
      <c r="O1801" s="52">
        <v>28</v>
      </c>
      <c r="P1801" s="54">
        <v>86.984985500000008</v>
      </c>
      <c r="Q1801" s="54">
        <v>43.149260000000005</v>
      </c>
      <c r="R1801" s="55">
        <v>0</v>
      </c>
      <c r="T1801" s="52">
        <v>150</v>
      </c>
      <c r="U1801" s="47">
        <f t="shared" si="401"/>
        <v>500</v>
      </c>
      <c r="V1801" s="47">
        <f t="shared" si="402"/>
        <v>1080.04</v>
      </c>
      <c r="W1801" s="47">
        <f t="shared" si="411"/>
        <v>707.61993690851716</v>
      </c>
      <c r="X1801" s="50">
        <f t="shared" si="403"/>
        <v>0</v>
      </c>
      <c r="AD1801" s="46">
        <v>0</v>
      </c>
      <c r="AE1801" s="53">
        <v>403</v>
      </c>
      <c r="AF1801" s="52">
        <v>1.5</v>
      </c>
      <c r="AG1801">
        <f t="shared" si="404"/>
        <v>2679.9999999999995</v>
      </c>
      <c r="AH1801">
        <f t="shared" si="410"/>
        <v>0.40300000000000008</v>
      </c>
      <c r="AI1801">
        <f t="shared" si="405"/>
        <v>2580</v>
      </c>
      <c r="AJ1801">
        <f t="shared" si="406"/>
        <v>0.27427129337539424</v>
      </c>
      <c r="AK1801">
        <f t="shared" si="407"/>
        <v>3170</v>
      </c>
      <c r="AL1801">
        <f t="shared" si="412"/>
        <v>0.15772870662460567</v>
      </c>
      <c r="AM1801">
        <f t="shared" si="408"/>
        <v>0.15</v>
      </c>
      <c r="AN1801">
        <f t="shared" si="413"/>
        <v>0</v>
      </c>
      <c r="AO1801">
        <f t="shared" si="409"/>
        <v>1.4999999999999999E-2</v>
      </c>
      <c r="AQ1801">
        <f t="shared" si="414"/>
        <v>1</v>
      </c>
    </row>
    <row r="1802" spans="1:43" ht="15.75" thickBot="1">
      <c r="A1802" s="51">
        <f t="shared" si="400"/>
        <v>1792</v>
      </c>
      <c r="B1802" s="52">
        <v>1</v>
      </c>
      <c r="C1802" s="52">
        <v>3.17</v>
      </c>
      <c r="D1802" s="56">
        <v>0</v>
      </c>
      <c r="E1802" s="52">
        <v>1</v>
      </c>
      <c r="F1802" s="52">
        <v>3</v>
      </c>
      <c r="G1802" s="53">
        <v>2.5099999999999998</v>
      </c>
      <c r="H1802" s="53">
        <v>2.56</v>
      </c>
      <c r="I1802" s="52">
        <v>2</v>
      </c>
      <c r="J1802" s="53">
        <v>2.67</v>
      </c>
      <c r="K1802" s="53">
        <v>2.69</v>
      </c>
      <c r="L1802" s="52">
        <v>35.700000000000003</v>
      </c>
      <c r="M1802" s="52">
        <v>5</v>
      </c>
      <c r="N1802" s="56">
        <v>0</v>
      </c>
      <c r="O1802" s="52">
        <v>1</v>
      </c>
      <c r="P1802" s="54">
        <v>44.031858499999998</v>
      </c>
      <c r="Q1802" s="54">
        <v>34.323274999999995</v>
      </c>
      <c r="R1802" s="55">
        <v>0</v>
      </c>
      <c r="T1802" s="52">
        <v>150</v>
      </c>
      <c r="U1802" s="47">
        <f t="shared" si="401"/>
        <v>420.16806722689068</v>
      </c>
      <c r="V1802" s="47">
        <f t="shared" si="402"/>
        <v>1082.7199999999998</v>
      </c>
      <c r="W1802" s="47">
        <f t="shared" si="411"/>
        <v>726.16309135010465</v>
      </c>
      <c r="X1802" s="50">
        <f t="shared" si="403"/>
        <v>0</v>
      </c>
      <c r="AD1802" s="46">
        <v>0</v>
      </c>
      <c r="AE1802" s="53">
        <v>404</v>
      </c>
      <c r="AF1802" s="52">
        <v>2.7</v>
      </c>
      <c r="AG1802">
        <f t="shared" si="404"/>
        <v>2679.9999999999995</v>
      </c>
      <c r="AH1802">
        <f t="shared" si="410"/>
        <v>0.40399999999999997</v>
      </c>
      <c r="AI1802">
        <f t="shared" si="405"/>
        <v>2535</v>
      </c>
      <c r="AJ1802">
        <f t="shared" si="406"/>
        <v>0.2864548683826843</v>
      </c>
      <c r="AK1802">
        <f t="shared" si="407"/>
        <v>3170</v>
      </c>
      <c r="AL1802">
        <f t="shared" si="412"/>
        <v>0.13254513161731568</v>
      </c>
      <c r="AM1802">
        <f t="shared" si="408"/>
        <v>0.15</v>
      </c>
      <c r="AN1802">
        <f t="shared" si="413"/>
        <v>0</v>
      </c>
      <c r="AO1802">
        <f t="shared" si="409"/>
        <v>2.7000000000000003E-2</v>
      </c>
      <c r="AQ1802">
        <f t="shared" si="414"/>
        <v>1</v>
      </c>
    </row>
    <row r="1803" spans="1:43" ht="15.75" thickBot="1">
      <c r="A1803" s="51">
        <f t="shared" si="400"/>
        <v>1793</v>
      </c>
      <c r="B1803" s="52">
        <v>1</v>
      </c>
      <c r="C1803" s="52">
        <v>3.17</v>
      </c>
      <c r="D1803" s="56">
        <v>0</v>
      </c>
      <c r="E1803" s="52">
        <v>1</v>
      </c>
      <c r="F1803" s="52">
        <v>3</v>
      </c>
      <c r="G1803" s="53">
        <v>2.5099999999999998</v>
      </c>
      <c r="H1803" s="53">
        <v>2.56</v>
      </c>
      <c r="I1803" s="52">
        <v>2</v>
      </c>
      <c r="J1803" s="53">
        <v>2.67</v>
      </c>
      <c r="K1803" s="53">
        <v>2.69</v>
      </c>
      <c r="L1803" s="52">
        <v>32.6</v>
      </c>
      <c r="M1803" s="52">
        <v>5</v>
      </c>
      <c r="N1803" s="56">
        <v>0</v>
      </c>
      <c r="O1803" s="52">
        <v>1</v>
      </c>
      <c r="P1803" s="54">
        <v>50.308114500000002</v>
      </c>
      <c r="Q1803" s="54">
        <v>36.284605000000006</v>
      </c>
      <c r="R1803" s="55">
        <v>0</v>
      </c>
      <c r="T1803" s="52">
        <v>150</v>
      </c>
      <c r="U1803" s="47">
        <f t="shared" si="401"/>
        <v>460.12269938650303</v>
      </c>
      <c r="V1803" s="47">
        <f t="shared" si="402"/>
        <v>1082.7199999999998</v>
      </c>
      <c r="W1803" s="47">
        <f t="shared" si="411"/>
        <v>699.28198960732323</v>
      </c>
      <c r="X1803" s="50">
        <f t="shared" si="403"/>
        <v>0</v>
      </c>
      <c r="AD1803" s="46">
        <v>0</v>
      </c>
      <c r="AE1803" s="53">
        <v>404</v>
      </c>
      <c r="AF1803" s="52">
        <v>2.5</v>
      </c>
      <c r="AG1803">
        <f t="shared" si="404"/>
        <v>2679.9999999999995</v>
      </c>
      <c r="AH1803">
        <f t="shared" si="410"/>
        <v>0.40399999999999997</v>
      </c>
      <c r="AI1803">
        <f t="shared" si="405"/>
        <v>2535</v>
      </c>
      <c r="AJ1803">
        <f t="shared" si="406"/>
        <v>0.27585088347428921</v>
      </c>
      <c r="AK1803">
        <f t="shared" si="407"/>
        <v>3170</v>
      </c>
      <c r="AL1803">
        <f t="shared" si="412"/>
        <v>0.14514911652571075</v>
      </c>
      <c r="AM1803">
        <f t="shared" si="408"/>
        <v>0.15</v>
      </c>
      <c r="AN1803">
        <f t="shared" si="413"/>
        <v>0</v>
      </c>
      <c r="AO1803">
        <f t="shared" si="409"/>
        <v>2.5000000000000001E-2</v>
      </c>
      <c r="AQ1803">
        <f t="shared" si="414"/>
        <v>0.99999999999999989</v>
      </c>
    </row>
    <row r="1804" spans="1:43" ht="15.75" thickBot="1">
      <c r="A1804" s="51">
        <f t="shared" ref="A1804:A1867" si="415">A1803+1</f>
        <v>1794</v>
      </c>
      <c r="B1804" s="52">
        <v>1</v>
      </c>
      <c r="C1804" s="52">
        <v>3.17</v>
      </c>
      <c r="D1804" s="56">
        <v>0</v>
      </c>
      <c r="E1804" s="52">
        <v>1</v>
      </c>
      <c r="F1804" s="52">
        <v>3</v>
      </c>
      <c r="G1804" s="53">
        <v>2.5099999999999998</v>
      </c>
      <c r="H1804" s="53">
        <v>2.56</v>
      </c>
      <c r="I1804" s="52">
        <v>2</v>
      </c>
      <c r="J1804" s="53">
        <v>2.67</v>
      </c>
      <c r="K1804" s="53">
        <v>2.69</v>
      </c>
      <c r="L1804" s="52">
        <v>30</v>
      </c>
      <c r="M1804" s="52">
        <v>5</v>
      </c>
      <c r="N1804" s="56">
        <v>0</v>
      </c>
      <c r="O1804" s="52">
        <v>1</v>
      </c>
      <c r="P1804" s="54">
        <v>55.505639000000002</v>
      </c>
      <c r="Q1804" s="54">
        <v>38.245934999999996</v>
      </c>
      <c r="R1804" s="55">
        <v>0</v>
      </c>
      <c r="T1804" s="52">
        <v>150</v>
      </c>
      <c r="U1804" s="47">
        <f t="shared" ref="U1804:U1867" si="416">((T1804/(L1804/100)))</f>
        <v>500</v>
      </c>
      <c r="V1804" s="47">
        <f t="shared" ref="V1804:V1867" si="417">(AVERAGE(J1804:K1804)*AE1804)</f>
        <v>1080.04</v>
      </c>
      <c r="W1804" s="47">
        <f t="shared" si="411"/>
        <v>674.99772870662446</v>
      </c>
      <c r="X1804" s="50">
        <f t="shared" ref="X1804:X1867" si="418">((AD1804/100)*U1804)</f>
        <v>0</v>
      </c>
      <c r="AD1804" s="46">
        <v>0</v>
      </c>
      <c r="AE1804" s="53">
        <v>403</v>
      </c>
      <c r="AF1804" s="52">
        <v>2.2999999999999998</v>
      </c>
      <c r="AG1804">
        <f t="shared" ref="AG1804:AG1867" si="419">(AVERAGE(J1804:K1804)*1000)</f>
        <v>2679.9999999999995</v>
      </c>
      <c r="AH1804">
        <f t="shared" si="410"/>
        <v>0.40300000000000008</v>
      </c>
      <c r="AI1804">
        <f t="shared" ref="AI1804:AI1867" si="420">(AVERAGE(G1804:H1804)*1000)</f>
        <v>2535</v>
      </c>
      <c r="AJ1804">
        <f t="shared" ref="AJ1804:AJ1867" si="421">(1-(SUM(AH1804,AL1804,AM1804,AN1804,AO1804)))</f>
        <v>0.26627129337539424</v>
      </c>
      <c r="AK1804">
        <f t="shared" ref="AK1804:AK1867" si="422">(C1804*1000)</f>
        <v>3170</v>
      </c>
      <c r="AL1804">
        <f t="shared" si="412"/>
        <v>0.15772870662460567</v>
      </c>
      <c r="AM1804">
        <f t="shared" ref="AM1804:AM1867" si="423">(T1804/1000)</f>
        <v>0.15</v>
      </c>
      <c r="AN1804">
        <f t="shared" si="413"/>
        <v>0</v>
      </c>
      <c r="AO1804">
        <f t="shared" ref="AO1804:AO1867" si="424">(AF1804/100)</f>
        <v>2.3E-2</v>
      </c>
      <c r="AQ1804">
        <f t="shared" si="414"/>
        <v>1</v>
      </c>
    </row>
    <row r="1805" spans="1:43" ht="15.75" thickBot="1">
      <c r="A1805" s="51">
        <f t="shared" si="415"/>
        <v>1795</v>
      </c>
      <c r="B1805" s="52">
        <v>1</v>
      </c>
      <c r="C1805" s="52">
        <v>3.17</v>
      </c>
      <c r="D1805" s="56">
        <v>0</v>
      </c>
      <c r="E1805" s="52">
        <v>1</v>
      </c>
      <c r="F1805" s="52">
        <v>3</v>
      </c>
      <c r="G1805" s="53">
        <v>2.5099999999999998</v>
      </c>
      <c r="H1805" s="53">
        <v>2.56</v>
      </c>
      <c r="I1805" s="52">
        <v>2</v>
      </c>
      <c r="J1805" s="53">
        <v>2.67</v>
      </c>
      <c r="K1805" s="53">
        <v>2.69</v>
      </c>
      <c r="L1805" s="52">
        <v>35.700000000000003</v>
      </c>
      <c r="M1805" s="52">
        <v>5</v>
      </c>
      <c r="N1805" s="56">
        <v>0</v>
      </c>
      <c r="O1805" s="52">
        <v>1</v>
      </c>
      <c r="P1805" s="54">
        <v>44.424124499999998</v>
      </c>
      <c r="Q1805" s="54">
        <v>37.265270000000001</v>
      </c>
      <c r="R1805" s="55">
        <v>0</v>
      </c>
      <c r="T1805" s="52">
        <v>150</v>
      </c>
      <c r="U1805" s="47">
        <f t="shared" si="416"/>
        <v>420.16806722689068</v>
      </c>
      <c r="V1805" s="47">
        <f t="shared" si="417"/>
        <v>1082.7199999999998</v>
      </c>
      <c r="W1805" s="47">
        <f t="shared" si="411"/>
        <v>748.97809135010471</v>
      </c>
      <c r="X1805" s="50">
        <f t="shared" si="418"/>
        <v>0</v>
      </c>
      <c r="AD1805" s="46">
        <v>0</v>
      </c>
      <c r="AE1805" s="53">
        <v>404</v>
      </c>
      <c r="AF1805" s="52">
        <v>1.8</v>
      </c>
      <c r="AG1805">
        <f t="shared" si="419"/>
        <v>2679.9999999999995</v>
      </c>
      <c r="AH1805">
        <f t="shared" si="410"/>
        <v>0.40399999999999997</v>
      </c>
      <c r="AI1805">
        <f t="shared" si="420"/>
        <v>2535</v>
      </c>
      <c r="AJ1805">
        <f t="shared" si="421"/>
        <v>0.29545486838268431</v>
      </c>
      <c r="AK1805">
        <f t="shared" si="422"/>
        <v>3170</v>
      </c>
      <c r="AL1805">
        <f t="shared" si="412"/>
        <v>0.13254513161731568</v>
      </c>
      <c r="AM1805">
        <f t="shared" si="423"/>
        <v>0.15</v>
      </c>
      <c r="AN1805">
        <f t="shared" si="413"/>
        <v>0</v>
      </c>
      <c r="AO1805">
        <f t="shared" si="424"/>
        <v>1.8000000000000002E-2</v>
      </c>
      <c r="AQ1805">
        <f t="shared" si="414"/>
        <v>0.99999999999999989</v>
      </c>
    </row>
    <row r="1806" spans="1:43" ht="15.75" thickBot="1">
      <c r="A1806" s="51">
        <f t="shared" si="415"/>
        <v>1796</v>
      </c>
      <c r="B1806" s="52">
        <v>1</v>
      </c>
      <c r="C1806" s="52">
        <v>3.17</v>
      </c>
      <c r="D1806" s="56">
        <v>0</v>
      </c>
      <c r="E1806" s="52">
        <v>1</v>
      </c>
      <c r="F1806" s="52">
        <v>3</v>
      </c>
      <c r="G1806" s="53">
        <v>2.5099999999999998</v>
      </c>
      <c r="H1806" s="53">
        <v>2.56</v>
      </c>
      <c r="I1806" s="52">
        <v>2</v>
      </c>
      <c r="J1806" s="53">
        <v>2.67</v>
      </c>
      <c r="K1806" s="53">
        <v>2.69</v>
      </c>
      <c r="L1806" s="52">
        <v>32.6</v>
      </c>
      <c r="M1806" s="52">
        <v>5</v>
      </c>
      <c r="N1806" s="56">
        <v>0</v>
      </c>
      <c r="O1806" s="52">
        <v>1</v>
      </c>
      <c r="P1806" s="54">
        <v>50.896513499999998</v>
      </c>
      <c r="Q1806" s="54">
        <v>39.226599999999998</v>
      </c>
      <c r="R1806" s="55">
        <v>0</v>
      </c>
      <c r="T1806" s="52">
        <v>150</v>
      </c>
      <c r="U1806" s="47">
        <f t="shared" si="416"/>
        <v>460.12269938650303</v>
      </c>
      <c r="V1806" s="47">
        <f t="shared" si="417"/>
        <v>1082.7199999999998</v>
      </c>
      <c r="W1806" s="47">
        <f t="shared" si="411"/>
        <v>717.02698960732323</v>
      </c>
      <c r="X1806" s="50">
        <f t="shared" si="418"/>
        <v>0</v>
      </c>
      <c r="AD1806" s="46">
        <v>0</v>
      </c>
      <c r="AE1806" s="53">
        <v>404</v>
      </c>
      <c r="AF1806" s="52">
        <v>1.8</v>
      </c>
      <c r="AG1806">
        <f t="shared" si="419"/>
        <v>2679.9999999999995</v>
      </c>
      <c r="AH1806">
        <f t="shared" si="410"/>
        <v>0.40399999999999997</v>
      </c>
      <c r="AI1806">
        <f t="shared" si="420"/>
        <v>2535</v>
      </c>
      <c r="AJ1806">
        <f t="shared" si="421"/>
        <v>0.28285088347428922</v>
      </c>
      <c r="AK1806">
        <f t="shared" si="422"/>
        <v>3170</v>
      </c>
      <c r="AL1806">
        <f t="shared" si="412"/>
        <v>0.14514911652571075</v>
      </c>
      <c r="AM1806">
        <f t="shared" si="423"/>
        <v>0.15</v>
      </c>
      <c r="AN1806">
        <f t="shared" si="413"/>
        <v>0</v>
      </c>
      <c r="AO1806">
        <f t="shared" si="424"/>
        <v>1.8000000000000002E-2</v>
      </c>
      <c r="AQ1806">
        <f t="shared" si="414"/>
        <v>1</v>
      </c>
    </row>
    <row r="1807" spans="1:43" ht="15.75" thickBot="1">
      <c r="A1807" s="51">
        <f t="shared" si="415"/>
        <v>1797</v>
      </c>
      <c r="B1807" s="52">
        <v>1</v>
      </c>
      <c r="C1807" s="52">
        <v>3.17</v>
      </c>
      <c r="D1807" s="56">
        <v>0</v>
      </c>
      <c r="E1807" s="52">
        <v>1</v>
      </c>
      <c r="F1807" s="52">
        <v>3</v>
      </c>
      <c r="G1807" s="53">
        <v>2.5099999999999998</v>
      </c>
      <c r="H1807" s="53">
        <v>2.56</v>
      </c>
      <c r="I1807" s="52">
        <v>2</v>
      </c>
      <c r="J1807" s="53">
        <v>2.67</v>
      </c>
      <c r="K1807" s="53">
        <v>2.69</v>
      </c>
      <c r="L1807" s="52">
        <v>30</v>
      </c>
      <c r="M1807" s="52">
        <v>5</v>
      </c>
      <c r="N1807" s="56">
        <v>0</v>
      </c>
      <c r="O1807" s="52">
        <v>1</v>
      </c>
      <c r="P1807" s="54">
        <v>55.603705500000004</v>
      </c>
      <c r="Q1807" s="54">
        <v>39.226599999999998</v>
      </c>
      <c r="R1807" s="55">
        <v>0</v>
      </c>
      <c r="T1807" s="52">
        <v>150</v>
      </c>
      <c r="U1807" s="47">
        <f t="shared" si="416"/>
        <v>500</v>
      </c>
      <c r="V1807" s="47">
        <f t="shared" si="417"/>
        <v>1080.04</v>
      </c>
      <c r="W1807" s="47">
        <f t="shared" si="411"/>
        <v>695.27772870662443</v>
      </c>
      <c r="X1807" s="50">
        <f t="shared" si="418"/>
        <v>0</v>
      </c>
      <c r="AD1807" s="46">
        <v>0</v>
      </c>
      <c r="AE1807" s="53">
        <v>403</v>
      </c>
      <c r="AF1807" s="52">
        <v>1.5</v>
      </c>
      <c r="AG1807">
        <f t="shared" si="419"/>
        <v>2679.9999999999995</v>
      </c>
      <c r="AH1807">
        <f t="shared" si="410"/>
        <v>0.40300000000000008</v>
      </c>
      <c r="AI1807">
        <f t="shared" si="420"/>
        <v>2535</v>
      </c>
      <c r="AJ1807">
        <f t="shared" si="421"/>
        <v>0.27427129337539424</v>
      </c>
      <c r="AK1807">
        <f t="shared" si="422"/>
        <v>3170</v>
      </c>
      <c r="AL1807">
        <f t="shared" si="412"/>
        <v>0.15772870662460567</v>
      </c>
      <c r="AM1807">
        <f t="shared" si="423"/>
        <v>0.15</v>
      </c>
      <c r="AN1807">
        <f t="shared" si="413"/>
        <v>0</v>
      </c>
      <c r="AO1807">
        <f t="shared" si="424"/>
        <v>1.4999999999999999E-2</v>
      </c>
      <c r="AQ1807">
        <f t="shared" si="414"/>
        <v>1</v>
      </c>
    </row>
    <row r="1808" spans="1:43" ht="15.75" thickBot="1">
      <c r="A1808" s="51">
        <f t="shared" si="415"/>
        <v>1798</v>
      </c>
      <c r="B1808" s="52">
        <v>1</v>
      </c>
      <c r="C1808" s="52">
        <v>3.17</v>
      </c>
      <c r="D1808" s="56">
        <v>0</v>
      </c>
      <c r="E1808" s="52">
        <v>1</v>
      </c>
      <c r="F1808" s="52">
        <v>7</v>
      </c>
      <c r="G1808" s="53">
        <v>2.56</v>
      </c>
      <c r="H1808" s="53">
        <v>2.6</v>
      </c>
      <c r="I1808" s="52">
        <v>2</v>
      </c>
      <c r="J1808" s="53">
        <v>2.67</v>
      </c>
      <c r="K1808" s="53">
        <v>2.69</v>
      </c>
      <c r="L1808" s="52">
        <v>35.700000000000003</v>
      </c>
      <c r="M1808" s="52">
        <v>5</v>
      </c>
      <c r="N1808" s="56">
        <v>0</v>
      </c>
      <c r="O1808" s="52">
        <v>1</v>
      </c>
      <c r="P1808" s="54">
        <v>40.501464499999997</v>
      </c>
      <c r="Q1808" s="54">
        <v>37.265270000000001</v>
      </c>
      <c r="R1808" s="55">
        <v>0</v>
      </c>
      <c r="T1808" s="52">
        <v>150</v>
      </c>
      <c r="U1808" s="47">
        <f t="shared" si="416"/>
        <v>420.16806722689068</v>
      </c>
      <c r="V1808" s="47">
        <f t="shared" si="417"/>
        <v>1082.7199999999998</v>
      </c>
      <c r="W1808" s="47">
        <f t="shared" si="411"/>
        <v>746.79356042732547</v>
      </c>
      <c r="X1808" s="50">
        <f t="shared" si="418"/>
        <v>0</v>
      </c>
      <c r="AD1808" s="46">
        <v>0</v>
      </c>
      <c r="AE1808" s="53">
        <v>404</v>
      </c>
      <c r="AF1808" s="52">
        <v>2.4</v>
      </c>
      <c r="AG1808">
        <f t="shared" si="419"/>
        <v>2679.9999999999995</v>
      </c>
      <c r="AH1808">
        <f t="shared" si="410"/>
        <v>0.40399999999999997</v>
      </c>
      <c r="AI1808">
        <f t="shared" si="420"/>
        <v>2580</v>
      </c>
      <c r="AJ1808">
        <f t="shared" si="421"/>
        <v>0.2894548683826843</v>
      </c>
      <c r="AK1808">
        <f t="shared" si="422"/>
        <v>3170</v>
      </c>
      <c r="AL1808">
        <f t="shared" si="412"/>
        <v>0.13254513161731568</v>
      </c>
      <c r="AM1808">
        <f t="shared" si="423"/>
        <v>0.15</v>
      </c>
      <c r="AN1808">
        <f t="shared" si="413"/>
        <v>0</v>
      </c>
      <c r="AO1808">
        <f t="shared" si="424"/>
        <v>2.4E-2</v>
      </c>
      <c r="AQ1808">
        <f t="shared" si="414"/>
        <v>0.99999999999999989</v>
      </c>
    </row>
    <row r="1809" spans="1:43" ht="15.75" thickBot="1">
      <c r="A1809" s="51">
        <f t="shared" si="415"/>
        <v>1799</v>
      </c>
      <c r="B1809" s="52">
        <v>1</v>
      </c>
      <c r="C1809" s="52">
        <v>3.17</v>
      </c>
      <c r="D1809" s="56">
        <v>0</v>
      </c>
      <c r="E1809" s="52">
        <v>1</v>
      </c>
      <c r="F1809" s="52">
        <v>7</v>
      </c>
      <c r="G1809" s="53">
        <v>2.56</v>
      </c>
      <c r="H1809" s="53">
        <v>2.6</v>
      </c>
      <c r="I1809" s="52">
        <v>2</v>
      </c>
      <c r="J1809" s="53">
        <v>2.67</v>
      </c>
      <c r="K1809" s="53">
        <v>2.69</v>
      </c>
      <c r="L1809" s="52">
        <v>32.6</v>
      </c>
      <c r="M1809" s="52">
        <v>5</v>
      </c>
      <c r="N1809" s="56">
        <v>0</v>
      </c>
      <c r="O1809" s="52">
        <v>1</v>
      </c>
      <c r="P1809" s="54">
        <v>45.698988999999997</v>
      </c>
      <c r="Q1809" s="54">
        <v>38.245934999999996</v>
      </c>
      <c r="R1809" s="55">
        <v>0</v>
      </c>
      <c r="T1809" s="52">
        <v>150</v>
      </c>
      <c r="U1809" s="47">
        <f t="shared" si="416"/>
        <v>460.12269938650303</v>
      </c>
      <c r="V1809" s="47">
        <f t="shared" si="417"/>
        <v>1082.7199999999998</v>
      </c>
      <c r="W1809" s="47">
        <f t="shared" si="411"/>
        <v>716.85527936366623</v>
      </c>
      <c r="X1809" s="50">
        <f t="shared" si="418"/>
        <v>0</v>
      </c>
      <c r="AD1809" s="46">
        <v>0</v>
      </c>
      <c r="AE1809" s="53">
        <v>404</v>
      </c>
      <c r="AF1809" s="52">
        <v>2.2999999999999998</v>
      </c>
      <c r="AG1809">
        <f t="shared" si="419"/>
        <v>2679.9999999999995</v>
      </c>
      <c r="AH1809">
        <f t="shared" si="410"/>
        <v>0.40399999999999997</v>
      </c>
      <c r="AI1809">
        <f t="shared" si="420"/>
        <v>2580</v>
      </c>
      <c r="AJ1809">
        <f t="shared" si="421"/>
        <v>0.27785088347428921</v>
      </c>
      <c r="AK1809">
        <f t="shared" si="422"/>
        <v>3170</v>
      </c>
      <c r="AL1809">
        <f t="shared" si="412"/>
        <v>0.14514911652571075</v>
      </c>
      <c r="AM1809">
        <f t="shared" si="423"/>
        <v>0.15</v>
      </c>
      <c r="AN1809">
        <f t="shared" si="413"/>
        <v>0</v>
      </c>
      <c r="AO1809">
        <f t="shared" si="424"/>
        <v>2.3E-2</v>
      </c>
      <c r="AQ1809">
        <f t="shared" si="414"/>
        <v>0.99999999999999989</v>
      </c>
    </row>
    <row r="1810" spans="1:43" ht="15.75" thickBot="1">
      <c r="A1810" s="51">
        <f t="shared" si="415"/>
        <v>1800</v>
      </c>
      <c r="B1810" s="52">
        <v>1</v>
      </c>
      <c r="C1810" s="52">
        <v>3.17</v>
      </c>
      <c r="D1810" s="56">
        <v>0</v>
      </c>
      <c r="E1810" s="52">
        <v>1</v>
      </c>
      <c r="F1810" s="52">
        <v>7</v>
      </c>
      <c r="G1810" s="53">
        <v>2.56</v>
      </c>
      <c r="H1810" s="53">
        <v>2.6</v>
      </c>
      <c r="I1810" s="52">
        <v>2</v>
      </c>
      <c r="J1810" s="53">
        <v>2.67</v>
      </c>
      <c r="K1810" s="53">
        <v>2.69</v>
      </c>
      <c r="L1810" s="52">
        <v>30</v>
      </c>
      <c r="M1810" s="52">
        <v>5</v>
      </c>
      <c r="N1810" s="56">
        <v>0</v>
      </c>
      <c r="O1810" s="52">
        <v>1</v>
      </c>
      <c r="P1810" s="54">
        <v>49.817782000000001</v>
      </c>
      <c r="Q1810" s="54">
        <v>38.245934999999996</v>
      </c>
      <c r="R1810" s="55">
        <v>0</v>
      </c>
      <c r="T1810" s="52">
        <v>150</v>
      </c>
      <c r="U1810" s="47">
        <f t="shared" si="416"/>
        <v>500</v>
      </c>
      <c r="V1810" s="47">
        <f t="shared" si="417"/>
        <v>1080.04</v>
      </c>
      <c r="W1810" s="47">
        <f t="shared" si="411"/>
        <v>694.71993690851718</v>
      </c>
      <c r="X1810" s="50">
        <f t="shared" si="418"/>
        <v>0</v>
      </c>
      <c r="AD1810" s="46">
        <v>0</v>
      </c>
      <c r="AE1810" s="53">
        <v>403</v>
      </c>
      <c r="AF1810" s="52">
        <v>2</v>
      </c>
      <c r="AG1810">
        <f t="shared" si="419"/>
        <v>2679.9999999999995</v>
      </c>
      <c r="AH1810">
        <f t="shared" si="410"/>
        <v>0.40300000000000008</v>
      </c>
      <c r="AI1810">
        <f t="shared" si="420"/>
        <v>2580</v>
      </c>
      <c r="AJ1810">
        <f t="shared" si="421"/>
        <v>0.26927129337539424</v>
      </c>
      <c r="AK1810">
        <f t="shared" si="422"/>
        <v>3170</v>
      </c>
      <c r="AL1810">
        <f t="shared" si="412"/>
        <v>0.15772870662460567</v>
      </c>
      <c r="AM1810">
        <f t="shared" si="423"/>
        <v>0.15</v>
      </c>
      <c r="AN1810">
        <f t="shared" si="413"/>
        <v>0</v>
      </c>
      <c r="AO1810">
        <f t="shared" si="424"/>
        <v>0.02</v>
      </c>
      <c r="AQ1810">
        <f t="shared" si="414"/>
        <v>1</v>
      </c>
    </row>
    <row r="1811" spans="1:43" ht="15.75" thickBot="1">
      <c r="A1811" s="51">
        <f t="shared" si="415"/>
        <v>1801</v>
      </c>
      <c r="B1811" s="52">
        <v>1</v>
      </c>
      <c r="C1811" s="52">
        <v>3.17</v>
      </c>
      <c r="D1811" s="56">
        <v>0</v>
      </c>
      <c r="E1811" s="52">
        <v>1</v>
      </c>
      <c r="F1811" s="52">
        <v>7</v>
      </c>
      <c r="G1811" s="53">
        <v>2.56</v>
      </c>
      <c r="H1811" s="53">
        <v>2.6</v>
      </c>
      <c r="I1811" s="52">
        <v>2</v>
      </c>
      <c r="J1811" s="53">
        <v>2.67</v>
      </c>
      <c r="K1811" s="53">
        <v>2.69</v>
      </c>
      <c r="L1811" s="52">
        <v>35.700000000000003</v>
      </c>
      <c r="M1811" s="52">
        <v>5</v>
      </c>
      <c r="N1811" s="56">
        <v>0</v>
      </c>
      <c r="O1811" s="52">
        <v>1</v>
      </c>
      <c r="P1811" s="54">
        <v>45.4047895</v>
      </c>
      <c r="Q1811" s="54">
        <v>38.245934999999996</v>
      </c>
      <c r="R1811" s="55">
        <v>0</v>
      </c>
      <c r="T1811" s="52">
        <v>150</v>
      </c>
      <c r="U1811" s="47">
        <f t="shared" si="416"/>
        <v>420.16806722689068</v>
      </c>
      <c r="V1811" s="47">
        <f t="shared" si="417"/>
        <v>1082.7199999999998</v>
      </c>
      <c r="W1811" s="47">
        <f t="shared" si="411"/>
        <v>767.43356042732557</v>
      </c>
      <c r="X1811" s="50">
        <f t="shared" si="418"/>
        <v>0</v>
      </c>
      <c r="AD1811" s="46">
        <v>0</v>
      </c>
      <c r="AE1811" s="53">
        <v>404</v>
      </c>
      <c r="AF1811" s="52">
        <v>1.6</v>
      </c>
      <c r="AG1811">
        <f t="shared" si="419"/>
        <v>2679.9999999999995</v>
      </c>
      <c r="AH1811">
        <f t="shared" si="410"/>
        <v>0.40399999999999997</v>
      </c>
      <c r="AI1811">
        <f t="shared" si="420"/>
        <v>2580</v>
      </c>
      <c r="AJ1811">
        <f t="shared" si="421"/>
        <v>0.29745486838268431</v>
      </c>
      <c r="AK1811">
        <f t="shared" si="422"/>
        <v>3170</v>
      </c>
      <c r="AL1811">
        <f t="shared" si="412"/>
        <v>0.13254513161731568</v>
      </c>
      <c r="AM1811">
        <f t="shared" si="423"/>
        <v>0.15</v>
      </c>
      <c r="AN1811">
        <f t="shared" si="413"/>
        <v>0</v>
      </c>
      <c r="AO1811">
        <f t="shared" si="424"/>
        <v>1.6E-2</v>
      </c>
      <c r="AQ1811">
        <f t="shared" si="414"/>
        <v>0.99999999999999989</v>
      </c>
    </row>
    <row r="1812" spans="1:43" ht="15.75" thickBot="1">
      <c r="A1812" s="51">
        <f t="shared" si="415"/>
        <v>1802</v>
      </c>
      <c r="B1812" s="52">
        <v>1</v>
      </c>
      <c r="C1812" s="52">
        <v>3.17</v>
      </c>
      <c r="D1812" s="56">
        <v>0</v>
      </c>
      <c r="E1812" s="52">
        <v>1</v>
      </c>
      <c r="F1812" s="52">
        <v>7</v>
      </c>
      <c r="G1812" s="53">
        <v>2.56</v>
      </c>
      <c r="H1812" s="53">
        <v>2.6</v>
      </c>
      <c r="I1812" s="52">
        <v>2</v>
      </c>
      <c r="J1812" s="53">
        <v>2.67</v>
      </c>
      <c r="K1812" s="53">
        <v>2.69</v>
      </c>
      <c r="L1812" s="52">
        <v>32.6</v>
      </c>
      <c r="M1812" s="52">
        <v>5</v>
      </c>
      <c r="N1812" s="56">
        <v>0</v>
      </c>
      <c r="O1812" s="52">
        <v>1</v>
      </c>
      <c r="P1812" s="54">
        <v>50.700380500000001</v>
      </c>
      <c r="Q1812" s="54">
        <v>39.226599999999998</v>
      </c>
      <c r="R1812" s="55">
        <v>0</v>
      </c>
      <c r="T1812" s="52">
        <v>150</v>
      </c>
      <c r="U1812" s="47">
        <f t="shared" si="416"/>
        <v>460.12269938650303</v>
      </c>
      <c r="V1812" s="47">
        <f t="shared" si="417"/>
        <v>1082.7199999999998</v>
      </c>
      <c r="W1812" s="47">
        <f t="shared" si="411"/>
        <v>740.07527936366625</v>
      </c>
      <c r="X1812" s="50">
        <f t="shared" si="418"/>
        <v>0</v>
      </c>
      <c r="AD1812" s="46">
        <v>0</v>
      </c>
      <c r="AE1812" s="53">
        <v>404</v>
      </c>
      <c r="AF1812" s="52">
        <v>1.4</v>
      </c>
      <c r="AG1812">
        <f t="shared" si="419"/>
        <v>2679.9999999999995</v>
      </c>
      <c r="AH1812">
        <f t="shared" si="410"/>
        <v>0.40399999999999997</v>
      </c>
      <c r="AI1812">
        <f t="shared" si="420"/>
        <v>2580</v>
      </c>
      <c r="AJ1812">
        <f t="shared" si="421"/>
        <v>0.28685088347428922</v>
      </c>
      <c r="AK1812">
        <f t="shared" si="422"/>
        <v>3170</v>
      </c>
      <c r="AL1812">
        <f t="shared" si="412"/>
        <v>0.14514911652571075</v>
      </c>
      <c r="AM1812">
        <f t="shared" si="423"/>
        <v>0.15</v>
      </c>
      <c r="AN1812">
        <f t="shared" si="413"/>
        <v>0</v>
      </c>
      <c r="AO1812">
        <f t="shared" si="424"/>
        <v>1.3999999999999999E-2</v>
      </c>
      <c r="AQ1812">
        <f t="shared" si="414"/>
        <v>1</v>
      </c>
    </row>
    <row r="1813" spans="1:43" ht="15.75" thickBot="1">
      <c r="A1813" s="51">
        <f t="shared" si="415"/>
        <v>1803</v>
      </c>
      <c r="B1813" s="52">
        <v>1</v>
      </c>
      <c r="C1813" s="52">
        <v>3.17</v>
      </c>
      <c r="D1813" s="56">
        <v>0</v>
      </c>
      <c r="E1813" s="52">
        <v>1</v>
      </c>
      <c r="F1813" s="52">
        <v>7</v>
      </c>
      <c r="G1813" s="53">
        <v>2.56</v>
      </c>
      <c r="H1813" s="53">
        <v>2.6</v>
      </c>
      <c r="I1813" s="52">
        <v>2</v>
      </c>
      <c r="J1813" s="53">
        <v>2.67</v>
      </c>
      <c r="K1813" s="53">
        <v>2.69</v>
      </c>
      <c r="L1813" s="52">
        <v>30</v>
      </c>
      <c r="M1813" s="52">
        <v>5</v>
      </c>
      <c r="N1813" s="56">
        <v>0</v>
      </c>
      <c r="O1813" s="52">
        <v>1</v>
      </c>
      <c r="P1813" s="54">
        <v>56.976636499999998</v>
      </c>
      <c r="Q1813" s="54">
        <v>41.187930000000001</v>
      </c>
      <c r="R1813" s="55">
        <v>0</v>
      </c>
      <c r="T1813" s="52">
        <v>150</v>
      </c>
      <c r="U1813" s="47">
        <f t="shared" si="416"/>
        <v>500</v>
      </c>
      <c r="V1813" s="47">
        <f t="shared" si="417"/>
        <v>1080.04</v>
      </c>
      <c r="W1813" s="47">
        <f t="shared" si="411"/>
        <v>707.61993690851716</v>
      </c>
      <c r="X1813" s="50">
        <f t="shared" si="418"/>
        <v>0</v>
      </c>
      <c r="AD1813" s="46">
        <v>0</v>
      </c>
      <c r="AE1813" s="53">
        <v>403</v>
      </c>
      <c r="AF1813" s="52">
        <v>1.5</v>
      </c>
      <c r="AG1813">
        <f t="shared" si="419"/>
        <v>2679.9999999999995</v>
      </c>
      <c r="AH1813">
        <f t="shared" si="410"/>
        <v>0.40300000000000008</v>
      </c>
      <c r="AI1813">
        <f t="shared" si="420"/>
        <v>2580</v>
      </c>
      <c r="AJ1813">
        <f t="shared" si="421"/>
        <v>0.27427129337539424</v>
      </c>
      <c r="AK1813">
        <f t="shared" si="422"/>
        <v>3170</v>
      </c>
      <c r="AL1813">
        <f t="shared" si="412"/>
        <v>0.15772870662460567</v>
      </c>
      <c r="AM1813">
        <f t="shared" si="423"/>
        <v>0.15</v>
      </c>
      <c r="AN1813">
        <f t="shared" si="413"/>
        <v>0</v>
      </c>
      <c r="AO1813">
        <f t="shared" si="424"/>
        <v>1.4999999999999999E-2</v>
      </c>
      <c r="AQ1813">
        <f t="shared" si="414"/>
        <v>1</v>
      </c>
    </row>
    <row r="1814" spans="1:43" ht="15.75" thickBot="1">
      <c r="A1814" s="51">
        <f t="shared" si="415"/>
        <v>1804</v>
      </c>
      <c r="B1814" s="52">
        <v>1</v>
      </c>
      <c r="C1814" s="52">
        <v>3.17</v>
      </c>
      <c r="D1814" s="56">
        <v>0</v>
      </c>
      <c r="E1814" s="52">
        <v>1</v>
      </c>
      <c r="F1814" s="52">
        <v>3</v>
      </c>
      <c r="G1814" s="53">
        <v>2.5099999999999998</v>
      </c>
      <c r="H1814" s="53">
        <v>2.56</v>
      </c>
      <c r="I1814" s="52">
        <v>2</v>
      </c>
      <c r="J1814" s="53">
        <v>2.67</v>
      </c>
      <c r="K1814" s="53">
        <v>2.69</v>
      </c>
      <c r="L1814" s="52">
        <v>35.700000000000003</v>
      </c>
      <c r="M1814" s="52">
        <v>5</v>
      </c>
      <c r="N1814" s="56">
        <v>0</v>
      </c>
      <c r="O1814" s="52">
        <v>1</v>
      </c>
      <c r="P1814" s="54">
        <v>67.567818500000001</v>
      </c>
      <c r="Q1814" s="54">
        <v>32.361944999999999</v>
      </c>
      <c r="R1814" s="55">
        <v>0</v>
      </c>
      <c r="T1814" s="52">
        <v>150</v>
      </c>
      <c r="U1814" s="47">
        <f t="shared" si="416"/>
        <v>420.16806722689068</v>
      </c>
      <c r="V1814" s="47">
        <f t="shared" si="417"/>
        <v>1082.7199999999998</v>
      </c>
      <c r="W1814" s="47">
        <f t="shared" si="411"/>
        <v>726.16309135010465</v>
      </c>
      <c r="X1814" s="50">
        <f t="shared" si="418"/>
        <v>0</v>
      </c>
      <c r="AD1814" s="46">
        <v>0</v>
      </c>
      <c r="AE1814" s="53">
        <v>404</v>
      </c>
      <c r="AF1814" s="52">
        <v>2.7</v>
      </c>
      <c r="AG1814">
        <f t="shared" si="419"/>
        <v>2679.9999999999995</v>
      </c>
      <c r="AH1814">
        <f t="shared" si="410"/>
        <v>0.40399999999999997</v>
      </c>
      <c r="AI1814">
        <f t="shared" si="420"/>
        <v>2535</v>
      </c>
      <c r="AJ1814">
        <f t="shared" si="421"/>
        <v>0.2864548683826843</v>
      </c>
      <c r="AK1814">
        <f t="shared" si="422"/>
        <v>3170</v>
      </c>
      <c r="AL1814">
        <f t="shared" si="412"/>
        <v>0.13254513161731568</v>
      </c>
      <c r="AM1814">
        <f t="shared" si="423"/>
        <v>0.15</v>
      </c>
      <c r="AN1814">
        <f t="shared" si="413"/>
        <v>0</v>
      </c>
      <c r="AO1814">
        <f t="shared" si="424"/>
        <v>2.7000000000000003E-2</v>
      </c>
      <c r="AQ1814">
        <f t="shared" si="414"/>
        <v>1</v>
      </c>
    </row>
    <row r="1815" spans="1:43" ht="15.75" thickBot="1">
      <c r="A1815" s="51">
        <f t="shared" si="415"/>
        <v>1805</v>
      </c>
      <c r="B1815" s="52">
        <v>1</v>
      </c>
      <c r="C1815" s="52">
        <v>3.17</v>
      </c>
      <c r="D1815" s="56">
        <v>0</v>
      </c>
      <c r="E1815" s="52">
        <v>1</v>
      </c>
      <c r="F1815" s="52">
        <v>3</v>
      </c>
      <c r="G1815" s="53">
        <v>2.5099999999999998</v>
      </c>
      <c r="H1815" s="53">
        <v>2.56</v>
      </c>
      <c r="I1815" s="52">
        <v>2</v>
      </c>
      <c r="J1815" s="53">
        <v>2.67</v>
      </c>
      <c r="K1815" s="53">
        <v>2.69</v>
      </c>
      <c r="L1815" s="52">
        <v>32.6</v>
      </c>
      <c r="M1815" s="52">
        <v>5</v>
      </c>
      <c r="N1815" s="56">
        <v>0</v>
      </c>
      <c r="O1815" s="52">
        <v>1</v>
      </c>
      <c r="P1815" s="54">
        <v>76.295737000000003</v>
      </c>
      <c r="Q1815" s="54">
        <v>35.303939999999997</v>
      </c>
      <c r="R1815" s="55">
        <v>0</v>
      </c>
      <c r="T1815" s="52">
        <v>150</v>
      </c>
      <c r="U1815" s="47">
        <f t="shared" si="416"/>
        <v>460.12269938650303</v>
      </c>
      <c r="V1815" s="47">
        <f t="shared" si="417"/>
        <v>1082.7199999999998</v>
      </c>
      <c r="W1815" s="47">
        <f t="shared" si="411"/>
        <v>699.28198960732323</v>
      </c>
      <c r="X1815" s="50">
        <f t="shared" si="418"/>
        <v>0</v>
      </c>
      <c r="AD1815" s="46">
        <v>0</v>
      </c>
      <c r="AE1815" s="53">
        <v>404</v>
      </c>
      <c r="AF1815" s="52">
        <v>2.5</v>
      </c>
      <c r="AG1815">
        <f t="shared" si="419"/>
        <v>2679.9999999999995</v>
      </c>
      <c r="AH1815">
        <f t="shared" si="410"/>
        <v>0.40399999999999997</v>
      </c>
      <c r="AI1815">
        <f t="shared" si="420"/>
        <v>2535</v>
      </c>
      <c r="AJ1815">
        <f t="shared" si="421"/>
        <v>0.27585088347428921</v>
      </c>
      <c r="AK1815">
        <f t="shared" si="422"/>
        <v>3170</v>
      </c>
      <c r="AL1815">
        <f t="shared" si="412"/>
        <v>0.14514911652571075</v>
      </c>
      <c r="AM1815">
        <f t="shared" si="423"/>
        <v>0.15</v>
      </c>
      <c r="AN1815">
        <f t="shared" si="413"/>
        <v>0</v>
      </c>
      <c r="AO1815">
        <f t="shared" si="424"/>
        <v>2.5000000000000001E-2</v>
      </c>
      <c r="AQ1815">
        <f t="shared" si="414"/>
        <v>0.99999999999999989</v>
      </c>
    </row>
    <row r="1816" spans="1:43" ht="15.75" thickBot="1">
      <c r="A1816" s="51">
        <f t="shared" si="415"/>
        <v>1806</v>
      </c>
      <c r="B1816" s="52">
        <v>1</v>
      </c>
      <c r="C1816" s="52">
        <v>3.17</v>
      </c>
      <c r="D1816" s="56">
        <v>0</v>
      </c>
      <c r="E1816" s="52">
        <v>1</v>
      </c>
      <c r="F1816" s="52">
        <v>3</v>
      </c>
      <c r="G1816" s="53">
        <v>2.5099999999999998</v>
      </c>
      <c r="H1816" s="53">
        <v>2.56</v>
      </c>
      <c r="I1816" s="52">
        <v>2</v>
      </c>
      <c r="J1816" s="53">
        <v>2.67</v>
      </c>
      <c r="K1816" s="53">
        <v>2.69</v>
      </c>
      <c r="L1816" s="52">
        <v>35.700000000000003</v>
      </c>
      <c r="M1816" s="52">
        <v>5</v>
      </c>
      <c r="N1816" s="56">
        <v>0</v>
      </c>
      <c r="O1816" s="52">
        <v>1</v>
      </c>
      <c r="P1816" s="54">
        <v>71.784678</v>
      </c>
      <c r="Q1816" s="54">
        <v>32.361944999999999</v>
      </c>
      <c r="R1816" s="55">
        <v>0</v>
      </c>
      <c r="T1816" s="52">
        <v>150</v>
      </c>
      <c r="U1816" s="47">
        <f t="shared" si="416"/>
        <v>420.16806722689068</v>
      </c>
      <c r="V1816" s="47">
        <f t="shared" si="417"/>
        <v>1082.7199999999998</v>
      </c>
      <c r="W1816" s="47">
        <f t="shared" si="411"/>
        <v>748.97809135010471</v>
      </c>
      <c r="X1816" s="50">
        <f t="shared" si="418"/>
        <v>0</v>
      </c>
      <c r="AD1816" s="46">
        <v>0</v>
      </c>
      <c r="AE1816" s="53">
        <v>404</v>
      </c>
      <c r="AF1816" s="52">
        <v>1.8</v>
      </c>
      <c r="AG1816">
        <f t="shared" si="419"/>
        <v>2679.9999999999995</v>
      </c>
      <c r="AH1816">
        <f t="shared" si="410"/>
        <v>0.40399999999999997</v>
      </c>
      <c r="AI1816">
        <f t="shared" si="420"/>
        <v>2535</v>
      </c>
      <c r="AJ1816">
        <f t="shared" si="421"/>
        <v>0.29545486838268431</v>
      </c>
      <c r="AK1816">
        <f t="shared" si="422"/>
        <v>3170</v>
      </c>
      <c r="AL1816">
        <f t="shared" si="412"/>
        <v>0.13254513161731568</v>
      </c>
      <c r="AM1816">
        <f t="shared" si="423"/>
        <v>0.15</v>
      </c>
      <c r="AN1816">
        <f t="shared" si="413"/>
        <v>0</v>
      </c>
      <c r="AO1816">
        <f t="shared" si="424"/>
        <v>1.8000000000000002E-2</v>
      </c>
      <c r="AQ1816">
        <f t="shared" si="414"/>
        <v>0.99999999999999989</v>
      </c>
    </row>
    <row r="1817" spans="1:43" ht="15.75" thickBot="1">
      <c r="A1817" s="51">
        <f t="shared" si="415"/>
        <v>1807</v>
      </c>
      <c r="B1817" s="52">
        <v>1</v>
      </c>
      <c r="C1817" s="52">
        <v>3.17</v>
      </c>
      <c r="D1817" s="56">
        <v>0</v>
      </c>
      <c r="E1817" s="52">
        <v>1</v>
      </c>
      <c r="F1817" s="52">
        <v>7</v>
      </c>
      <c r="G1817" s="53">
        <v>2.56</v>
      </c>
      <c r="H1817" s="53">
        <v>2.6</v>
      </c>
      <c r="I1817" s="52">
        <v>2</v>
      </c>
      <c r="J1817" s="53">
        <v>2.67</v>
      </c>
      <c r="K1817" s="53">
        <v>2.69</v>
      </c>
      <c r="L1817" s="52">
        <v>35.700000000000003</v>
      </c>
      <c r="M1817" s="52">
        <v>5</v>
      </c>
      <c r="N1817" s="56">
        <v>0</v>
      </c>
      <c r="O1817" s="52">
        <v>1</v>
      </c>
      <c r="P1817" s="54">
        <v>66.979419500000006</v>
      </c>
      <c r="Q1817" s="54">
        <v>38.245934999999996</v>
      </c>
      <c r="R1817" s="55">
        <v>0</v>
      </c>
      <c r="T1817" s="52">
        <v>150</v>
      </c>
      <c r="U1817" s="47">
        <f t="shared" si="416"/>
        <v>420.16806722689068</v>
      </c>
      <c r="V1817" s="47">
        <f t="shared" si="417"/>
        <v>1082.7199999999998</v>
      </c>
      <c r="W1817" s="47">
        <f t="shared" si="411"/>
        <v>746.79356042732547</v>
      </c>
      <c r="X1817" s="50">
        <f t="shared" si="418"/>
        <v>0</v>
      </c>
      <c r="AD1817" s="46">
        <v>0</v>
      </c>
      <c r="AE1817" s="53">
        <v>404</v>
      </c>
      <c r="AF1817" s="52">
        <v>2.4</v>
      </c>
      <c r="AG1817">
        <f t="shared" si="419"/>
        <v>2679.9999999999995</v>
      </c>
      <c r="AH1817">
        <f t="shared" si="410"/>
        <v>0.40399999999999997</v>
      </c>
      <c r="AI1817">
        <f t="shared" si="420"/>
        <v>2580</v>
      </c>
      <c r="AJ1817">
        <f t="shared" si="421"/>
        <v>0.2894548683826843</v>
      </c>
      <c r="AK1817">
        <f t="shared" si="422"/>
        <v>3170</v>
      </c>
      <c r="AL1817">
        <f t="shared" si="412"/>
        <v>0.13254513161731568</v>
      </c>
      <c r="AM1817">
        <f t="shared" si="423"/>
        <v>0.15</v>
      </c>
      <c r="AN1817">
        <f t="shared" si="413"/>
        <v>0</v>
      </c>
      <c r="AO1817">
        <f t="shared" si="424"/>
        <v>2.4E-2</v>
      </c>
      <c r="AQ1817">
        <f t="shared" si="414"/>
        <v>0.99999999999999989</v>
      </c>
    </row>
    <row r="1818" spans="1:43" ht="15.75" thickBot="1">
      <c r="A1818" s="51">
        <f t="shared" si="415"/>
        <v>1808</v>
      </c>
      <c r="B1818" s="52">
        <v>1</v>
      </c>
      <c r="C1818" s="52">
        <v>3.17</v>
      </c>
      <c r="D1818" s="56">
        <v>0</v>
      </c>
      <c r="E1818" s="52">
        <v>1</v>
      </c>
      <c r="F1818" s="52">
        <v>7</v>
      </c>
      <c r="G1818" s="53">
        <v>2.56</v>
      </c>
      <c r="H1818" s="53">
        <v>2.6</v>
      </c>
      <c r="I1818" s="52">
        <v>2</v>
      </c>
      <c r="J1818" s="53">
        <v>2.67</v>
      </c>
      <c r="K1818" s="53">
        <v>2.69</v>
      </c>
      <c r="L1818" s="52">
        <v>32.6</v>
      </c>
      <c r="M1818" s="52">
        <v>5</v>
      </c>
      <c r="N1818" s="56">
        <v>0</v>
      </c>
      <c r="O1818" s="52">
        <v>1</v>
      </c>
      <c r="P1818" s="54">
        <v>75.118938999999997</v>
      </c>
      <c r="Q1818" s="54">
        <v>39.226599999999998</v>
      </c>
      <c r="R1818" s="55">
        <v>0</v>
      </c>
      <c r="T1818" s="52">
        <v>150</v>
      </c>
      <c r="U1818" s="47">
        <f t="shared" si="416"/>
        <v>460.12269938650303</v>
      </c>
      <c r="V1818" s="47">
        <f t="shared" si="417"/>
        <v>1082.7199999999998</v>
      </c>
      <c r="W1818" s="47">
        <f t="shared" si="411"/>
        <v>716.85527936366623</v>
      </c>
      <c r="X1818" s="50">
        <f t="shared" si="418"/>
        <v>0</v>
      </c>
      <c r="AD1818" s="46">
        <v>0</v>
      </c>
      <c r="AE1818" s="53">
        <v>404</v>
      </c>
      <c r="AF1818" s="52">
        <v>2.2999999999999998</v>
      </c>
      <c r="AG1818">
        <f t="shared" si="419"/>
        <v>2679.9999999999995</v>
      </c>
      <c r="AH1818">
        <f t="shared" si="410"/>
        <v>0.40399999999999997</v>
      </c>
      <c r="AI1818">
        <f t="shared" si="420"/>
        <v>2580</v>
      </c>
      <c r="AJ1818">
        <f t="shared" si="421"/>
        <v>0.27785088347428921</v>
      </c>
      <c r="AK1818">
        <f t="shared" si="422"/>
        <v>3170</v>
      </c>
      <c r="AL1818">
        <f t="shared" si="412"/>
        <v>0.14514911652571075</v>
      </c>
      <c r="AM1818">
        <f t="shared" si="423"/>
        <v>0.15</v>
      </c>
      <c r="AN1818">
        <f t="shared" si="413"/>
        <v>0</v>
      </c>
      <c r="AO1818">
        <f t="shared" si="424"/>
        <v>2.3E-2</v>
      </c>
      <c r="AQ1818">
        <f t="shared" si="414"/>
        <v>0.99999999999999989</v>
      </c>
    </row>
    <row r="1819" spans="1:43" ht="15.75" thickBot="1">
      <c r="A1819" s="51">
        <f t="shared" si="415"/>
        <v>1809</v>
      </c>
      <c r="B1819" s="52">
        <v>1</v>
      </c>
      <c r="C1819" s="52">
        <v>3.17</v>
      </c>
      <c r="D1819" s="56">
        <v>0</v>
      </c>
      <c r="E1819" s="52">
        <v>1</v>
      </c>
      <c r="F1819" s="52">
        <v>7</v>
      </c>
      <c r="G1819" s="53">
        <v>2.56</v>
      </c>
      <c r="H1819" s="53">
        <v>2.6</v>
      </c>
      <c r="I1819" s="52">
        <v>2</v>
      </c>
      <c r="J1819" s="53">
        <v>2.67</v>
      </c>
      <c r="K1819" s="53">
        <v>2.69</v>
      </c>
      <c r="L1819" s="52">
        <v>30</v>
      </c>
      <c r="M1819" s="52">
        <v>5</v>
      </c>
      <c r="N1819" s="56">
        <v>0</v>
      </c>
      <c r="O1819" s="52">
        <v>1</v>
      </c>
      <c r="P1819" s="54">
        <v>89.436648000000005</v>
      </c>
      <c r="Q1819" s="54">
        <v>41.187930000000001</v>
      </c>
      <c r="R1819" s="55">
        <v>0</v>
      </c>
      <c r="T1819" s="52">
        <v>150</v>
      </c>
      <c r="U1819" s="47">
        <f t="shared" si="416"/>
        <v>500</v>
      </c>
      <c r="V1819" s="47">
        <f t="shared" si="417"/>
        <v>1080.04</v>
      </c>
      <c r="W1819" s="47">
        <f t="shared" si="411"/>
        <v>694.71993690851718</v>
      </c>
      <c r="X1819" s="50">
        <f t="shared" si="418"/>
        <v>0</v>
      </c>
      <c r="AD1819" s="46">
        <v>0</v>
      </c>
      <c r="AE1819" s="53">
        <v>403</v>
      </c>
      <c r="AF1819" s="52">
        <v>2</v>
      </c>
      <c r="AG1819">
        <f t="shared" si="419"/>
        <v>2679.9999999999995</v>
      </c>
      <c r="AH1819">
        <f t="shared" si="410"/>
        <v>0.40300000000000008</v>
      </c>
      <c r="AI1819">
        <f t="shared" si="420"/>
        <v>2580</v>
      </c>
      <c r="AJ1819">
        <f t="shared" si="421"/>
        <v>0.26927129337539424</v>
      </c>
      <c r="AK1819">
        <f t="shared" si="422"/>
        <v>3170</v>
      </c>
      <c r="AL1819">
        <f t="shared" si="412"/>
        <v>0.15772870662460567</v>
      </c>
      <c r="AM1819">
        <f t="shared" si="423"/>
        <v>0.15</v>
      </c>
      <c r="AN1819">
        <f t="shared" si="413"/>
        <v>0</v>
      </c>
      <c r="AO1819">
        <f t="shared" si="424"/>
        <v>0.02</v>
      </c>
      <c r="AQ1819">
        <f t="shared" si="414"/>
        <v>1</v>
      </c>
    </row>
    <row r="1820" spans="1:43" ht="15.75" thickBot="1">
      <c r="A1820" s="51">
        <f t="shared" si="415"/>
        <v>1810</v>
      </c>
      <c r="B1820" s="52">
        <v>1</v>
      </c>
      <c r="C1820" s="52">
        <v>3.17</v>
      </c>
      <c r="D1820" s="56">
        <v>0</v>
      </c>
      <c r="E1820" s="52">
        <v>1</v>
      </c>
      <c r="F1820" s="52">
        <v>7</v>
      </c>
      <c r="G1820" s="53">
        <v>2.56</v>
      </c>
      <c r="H1820" s="53">
        <v>2.6</v>
      </c>
      <c r="I1820" s="52">
        <v>2</v>
      </c>
      <c r="J1820" s="53">
        <v>2.67</v>
      </c>
      <c r="K1820" s="53">
        <v>2.69</v>
      </c>
      <c r="L1820" s="52">
        <v>35.700000000000003</v>
      </c>
      <c r="M1820" s="52">
        <v>5</v>
      </c>
      <c r="N1820" s="56">
        <v>0</v>
      </c>
      <c r="O1820" s="52">
        <v>1</v>
      </c>
      <c r="P1820" s="54">
        <v>74.4324735</v>
      </c>
      <c r="Q1820" s="54">
        <v>39.226599999999998</v>
      </c>
      <c r="R1820" s="55">
        <v>0</v>
      </c>
      <c r="T1820" s="52">
        <v>150</v>
      </c>
      <c r="U1820" s="47">
        <f t="shared" si="416"/>
        <v>420.16806722689068</v>
      </c>
      <c r="V1820" s="47">
        <f t="shared" si="417"/>
        <v>1082.7199999999998</v>
      </c>
      <c r="W1820" s="47">
        <f t="shared" si="411"/>
        <v>767.43356042732557</v>
      </c>
      <c r="X1820" s="50">
        <f t="shared" si="418"/>
        <v>0</v>
      </c>
      <c r="AD1820" s="46">
        <v>0</v>
      </c>
      <c r="AE1820" s="53">
        <v>404</v>
      </c>
      <c r="AF1820" s="52">
        <v>1.6</v>
      </c>
      <c r="AG1820">
        <f t="shared" si="419"/>
        <v>2679.9999999999995</v>
      </c>
      <c r="AH1820">
        <f t="shared" si="410"/>
        <v>0.40399999999999997</v>
      </c>
      <c r="AI1820">
        <f t="shared" si="420"/>
        <v>2580</v>
      </c>
      <c r="AJ1820">
        <f t="shared" si="421"/>
        <v>0.29745486838268431</v>
      </c>
      <c r="AK1820">
        <f t="shared" si="422"/>
        <v>3170</v>
      </c>
      <c r="AL1820">
        <f t="shared" si="412"/>
        <v>0.13254513161731568</v>
      </c>
      <c r="AM1820">
        <f t="shared" si="423"/>
        <v>0.15</v>
      </c>
      <c r="AN1820">
        <f t="shared" si="413"/>
        <v>0</v>
      </c>
      <c r="AO1820">
        <f t="shared" si="424"/>
        <v>1.6E-2</v>
      </c>
      <c r="AQ1820">
        <f t="shared" si="414"/>
        <v>0.99999999999999989</v>
      </c>
    </row>
    <row r="1821" spans="1:43" ht="15.75" thickBot="1">
      <c r="A1821" s="51">
        <f t="shared" si="415"/>
        <v>1811</v>
      </c>
      <c r="B1821" s="52">
        <v>1</v>
      </c>
      <c r="C1821" s="52">
        <v>3.17</v>
      </c>
      <c r="D1821" s="56">
        <v>0</v>
      </c>
      <c r="E1821" s="52">
        <v>1</v>
      </c>
      <c r="F1821" s="52">
        <v>3</v>
      </c>
      <c r="G1821" s="53">
        <v>2.5099999999999998</v>
      </c>
      <c r="H1821" s="53">
        <v>2.56</v>
      </c>
      <c r="I1821" s="52">
        <v>2</v>
      </c>
      <c r="J1821" s="53">
        <v>2.67</v>
      </c>
      <c r="K1821" s="53">
        <v>2.69</v>
      </c>
      <c r="L1821" s="52">
        <v>30</v>
      </c>
      <c r="M1821" s="52">
        <v>5</v>
      </c>
      <c r="N1821" s="56">
        <v>0</v>
      </c>
      <c r="O1821" s="52">
        <v>1</v>
      </c>
      <c r="P1821" s="54">
        <v>74.628606500000004</v>
      </c>
      <c r="Q1821" s="54">
        <v>33.342610000000001</v>
      </c>
      <c r="R1821" s="55">
        <v>0</v>
      </c>
      <c r="T1821" s="52">
        <v>141</v>
      </c>
      <c r="U1821" s="47">
        <f t="shared" si="416"/>
        <v>470</v>
      </c>
      <c r="V1821" s="47">
        <f t="shared" si="417"/>
        <v>1072</v>
      </c>
      <c r="W1821" s="47">
        <f t="shared" si="411"/>
        <v>739.54826498422688</v>
      </c>
      <c r="X1821" s="50">
        <f t="shared" si="418"/>
        <v>0</v>
      </c>
      <c r="AD1821" s="46">
        <v>0</v>
      </c>
      <c r="AE1821" s="53">
        <v>400</v>
      </c>
      <c r="AF1821" s="52">
        <v>1.9</v>
      </c>
      <c r="AG1821">
        <f t="shared" si="419"/>
        <v>2679.9999999999995</v>
      </c>
      <c r="AH1821">
        <f t="shared" si="410"/>
        <v>0.40000000000000008</v>
      </c>
      <c r="AI1821">
        <f t="shared" si="420"/>
        <v>2535</v>
      </c>
      <c r="AJ1821">
        <f t="shared" si="421"/>
        <v>0.29173501577287053</v>
      </c>
      <c r="AK1821">
        <f t="shared" si="422"/>
        <v>3170</v>
      </c>
      <c r="AL1821">
        <f t="shared" si="412"/>
        <v>0.14826498422712933</v>
      </c>
      <c r="AM1821">
        <f t="shared" si="423"/>
        <v>0.14099999999999999</v>
      </c>
      <c r="AN1821">
        <f t="shared" si="413"/>
        <v>0</v>
      </c>
      <c r="AO1821">
        <f t="shared" si="424"/>
        <v>1.9E-2</v>
      </c>
      <c r="AQ1821">
        <f t="shared" si="414"/>
        <v>0.99999999999999989</v>
      </c>
    </row>
    <row r="1822" spans="1:43" ht="15.75" thickBot="1">
      <c r="A1822" s="51">
        <f t="shared" si="415"/>
        <v>1812</v>
      </c>
      <c r="B1822" s="52">
        <v>1</v>
      </c>
      <c r="C1822" s="52">
        <v>3.17</v>
      </c>
      <c r="D1822" s="56">
        <v>0</v>
      </c>
      <c r="E1822" s="52">
        <v>1</v>
      </c>
      <c r="F1822" s="52">
        <v>3</v>
      </c>
      <c r="G1822" s="53">
        <v>2.5099999999999998</v>
      </c>
      <c r="H1822" s="53">
        <v>2.56</v>
      </c>
      <c r="I1822" s="52">
        <v>2</v>
      </c>
      <c r="J1822" s="53">
        <v>2.67</v>
      </c>
      <c r="K1822" s="53">
        <v>2.69</v>
      </c>
      <c r="L1822" s="52">
        <v>30</v>
      </c>
      <c r="M1822" s="52">
        <v>5</v>
      </c>
      <c r="N1822" s="56">
        <v>0</v>
      </c>
      <c r="O1822" s="52">
        <v>1</v>
      </c>
      <c r="P1822" s="54">
        <v>82.670059500000008</v>
      </c>
      <c r="Q1822" s="54">
        <v>34.323274999999995</v>
      </c>
      <c r="R1822" s="55">
        <v>0</v>
      </c>
      <c r="T1822" s="52">
        <v>141</v>
      </c>
      <c r="U1822" s="47">
        <f t="shared" si="416"/>
        <v>470</v>
      </c>
      <c r="V1822" s="47">
        <f t="shared" si="417"/>
        <v>1072</v>
      </c>
      <c r="W1822" s="47">
        <f t="shared" si="411"/>
        <v>744.61826498422693</v>
      </c>
      <c r="X1822" s="50">
        <f t="shared" si="418"/>
        <v>0</v>
      </c>
      <c r="AD1822" s="46">
        <v>0</v>
      </c>
      <c r="AE1822" s="53">
        <v>400</v>
      </c>
      <c r="AF1822" s="52">
        <v>1.7</v>
      </c>
      <c r="AG1822">
        <f t="shared" si="419"/>
        <v>2679.9999999999995</v>
      </c>
      <c r="AH1822">
        <f t="shared" si="410"/>
        <v>0.40000000000000008</v>
      </c>
      <c r="AI1822">
        <f t="shared" si="420"/>
        <v>2535</v>
      </c>
      <c r="AJ1822">
        <f t="shared" si="421"/>
        <v>0.29373501577287053</v>
      </c>
      <c r="AK1822">
        <f t="shared" si="422"/>
        <v>3170</v>
      </c>
      <c r="AL1822">
        <f t="shared" si="412"/>
        <v>0.14826498422712933</v>
      </c>
      <c r="AM1822">
        <f t="shared" si="423"/>
        <v>0.14099999999999999</v>
      </c>
      <c r="AN1822">
        <f t="shared" si="413"/>
        <v>0</v>
      </c>
      <c r="AO1822">
        <f t="shared" si="424"/>
        <v>1.7000000000000001E-2</v>
      </c>
      <c r="AQ1822">
        <f t="shared" si="414"/>
        <v>0.99999999999999989</v>
      </c>
    </row>
    <row r="1823" spans="1:43" ht="15.75" thickBot="1">
      <c r="A1823" s="51">
        <f t="shared" si="415"/>
        <v>1813</v>
      </c>
      <c r="B1823" s="52">
        <v>1</v>
      </c>
      <c r="C1823" s="52">
        <v>3.17</v>
      </c>
      <c r="D1823" s="56">
        <v>0</v>
      </c>
      <c r="E1823" s="52">
        <v>1</v>
      </c>
      <c r="F1823" s="52">
        <v>3</v>
      </c>
      <c r="G1823" s="53">
        <v>2.5099999999999998</v>
      </c>
      <c r="H1823" s="53">
        <v>2.56</v>
      </c>
      <c r="I1823" s="52">
        <v>2</v>
      </c>
      <c r="J1823" s="53">
        <v>2.67</v>
      </c>
      <c r="K1823" s="53">
        <v>2.69</v>
      </c>
      <c r="L1823" s="52">
        <v>30</v>
      </c>
      <c r="M1823" s="52">
        <v>5</v>
      </c>
      <c r="N1823" s="56">
        <v>0</v>
      </c>
      <c r="O1823" s="52">
        <v>1</v>
      </c>
      <c r="P1823" s="54">
        <v>75.413138500000002</v>
      </c>
      <c r="Q1823" s="54">
        <v>36.284605000000006</v>
      </c>
      <c r="R1823" s="55">
        <v>0</v>
      </c>
      <c r="T1823" s="52">
        <v>141</v>
      </c>
      <c r="U1823" s="47">
        <f t="shared" si="416"/>
        <v>470</v>
      </c>
      <c r="V1823" s="47">
        <f t="shared" si="417"/>
        <v>1072</v>
      </c>
      <c r="W1823" s="47">
        <f t="shared" si="411"/>
        <v>742.08326498422684</v>
      </c>
      <c r="X1823" s="50">
        <f t="shared" si="418"/>
        <v>0</v>
      </c>
      <c r="AD1823" s="46">
        <v>0</v>
      </c>
      <c r="AE1823" s="53">
        <v>400</v>
      </c>
      <c r="AF1823" s="52">
        <v>1.8</v>
      </c>
      <c r="AG1823">
        <f t="shared" si="419"/>
        <v>2679.9999999999995</v>
      </c>
      <c r="AH1823">
        <f t="shared" si="410"/>
        <v>0.40000000000000008</v>
      </c>
      <c r="AI1823">
        <f t="shared" si="420"/>
        <v>2535</v>
      </c>
      <c r="AJ1823">
        <f t="shared" si="421"/>
        <v>0.29273501577287053</v>
      </c>
      <c r="AK1823">
        <f t="shared" si="422"/>
        <v>3170</v>
      </c>
      <c r="AL1823">
        <f t="shared" si="412"/>
        <v>0.14826498422712933</v>
      </c>
      <c r="AM1823">
        <f t="shared" si="423"/>
        <v>0.14099999999999999</v>
      </c>
      <c r="AN1823">
        <f t="shared" si="413"/>
        <v>0</v>
      </c>
      <c r="AO1823">
        <f t="shared" si="424"/>
        <v>1.8000000000000002E-2</v>
      </c>
      <c r="AQ1823">
        <f t="shared" si="414"/>
        <v>1</v>
      </c>
    </row>
    <row r="1824" spans="1:43" ht="15.75" thickBot="1">
      <c r="A1824" s="51">
        <f t="shared" si="415"/>
        <v>1814</v>
      </c>
      <c r="B1824" s="52">
        <v>1</v>
      </c>
      <c r="C1824" s="52">
        <v>3.17</v>
      </c>
      <c r="D1824" s="56">
        <v>0</v>
      </c>
      <c r="E1824" s="52">
        <v>1</v>
      </c>
      <c r="F1824" s="52">
        <v>3</v>
      </c>
      <c r="G1824" s="53">
        <v>2.5099999999999998</v>
      </c>
      <c r="H1824" s="53">
        <v>2.56</v>
      </c>
      <c r="I1824" s="52">
        <v>2</v>
      </c>
      <c r="J1824" s="53">
        <v>2.67</v>
      </c>
      <c r="K1824" s="53">
        <v>2.69</v>
      </c>
      <c r="L1824" s="52">
        <v>36</v>
      </c>
      <c r="M1824" s="52">
        <v>5</v>
      </c>
      <c r="N1824" s="56">
        <v>0</v>
      </c>
      <c r="O1824" s="52">
        <v>1</v>
      </c>
      <c r="P1824" s="54">
        <v>55.995971500000003</v>
      </c>
      <c r="Q1824" s="54">
        <v>28.439284999999998</v>
      </c>
      <c r="R1824" s="55">
        <v>0</v>
      </c>
      <c r="T1824" s="52">
        <v>141</v>
      </c>
      <c r="U1824" s="47">
        <f t="shared" si="416"/>
        <v>391.66666666666669</v>
      </c>
      <c r="V1824" s="47">
        <f t="shared" si="417"/>
        <v>1090.76</v>
      </c>
      <c r="W1824" s="47">
        <f t="shared" si="411"/>
        <v>774.30522082018888</v>
      </c>
      <c r="X1824" s="50">
        <f t="shared" si="418"/>
        <v>0</v>
      </c>
      <c r="AD1824" s="46">
        <v>0</v>
      </c>
      <c r="AE1824" s="53">
        <v>407</v>
      </c>
      <c r="AF1824" s="52">
        <v>2.2999999999999998</v>
      </c>
      <c r="AG1824">
        <f t="shared" si="419"/>
        <v>2679.9999999999995</v>
      </c>
      <c r="AH1824">
        <f t="shared" si="410"/>
        <v>0.40700000000000008</v>
      </c>
      <c r="AI1824">
        <f t="shared" si="420"/>
        <v>2535</v>
      </c>
      <c r="AJ1824">
        <f t="shared" si="421"/>
        <v>0.30544584647739204</v>
      </c>
      <c r="AK1824">
        <f t="shared" si="422"/>
        <v>3170</v>
      </c>
      <c r="AL1824">
        <f t="shared" si="412"/>
        <v>0.12355415352260779</v>
      </c>
      <c r="AM1824">
        <f t="shared" si="423"/>
        <v>0.14099999999999999</v>
      </c>
      <c r="AN1824">
        <f t="shared" si="413"/>
        <v>0</v>
      </c>
      <c r="AO1824">
        <f t="shared" si="424"/>
        <v>2.3E-2</v>
      </c>
      <c r="AQ1824">
        <f t="shared" si="414"/>
        <v>1</v>
      </c>
    </row>
    <row r="1825" spans="1:43" ht="15.75" thickBot="1">
      <c r="A1825" s="51">
        <f t="shared" si="415"/>
        <v>1815</v>
      </c>
      <c r="B1825" s="52">
        <v>1</v>
      </c>
      <c r="C1825" s="52">
        <v>3.17</v>
      </c>
      <c r="D1825" s="56">
        <v>0</v>
      </c>
      <c r="E1825" s="52">
        <v>1</v>
      </c>
      <c r="F1825" s="52">
        <v>3</v>
      </c>
      <c r="G1825" s="53">
        <v>2.5099999999999998</v>
      </c>
      <c r="H1825" s="53">
        <v>2.56</v>
      </c>
      <c r="I1825" s="52">
        <v>2</v>
      </c>
      <c r="J1825" s="53">
        <v>2.67</v>
      </c>
      <c r="K1825" s="53">
        <v>2.69</v>
      </c>
      <c r="L1825" s="52">
        <v>36</v>
      </c>
      <c r="M1825" s="52">
        <v>5</v>
      </c>
      <c r="N1825" s="56">
        <v>0</v>
      </c>
      <c r="O1825" s="52">
        <v>1</v>
      </c>
      <c r="P1825" s="54">
        <v>60.507030499999999</v>
      </c>
      <c r="Q1825" s="54">
        <v>32.361944999999999</v>
      </c>
      <c r="R1825" s="55">
        <v>0</v>
      </c>
      <c r="T1825" s="52">
        <v>141</v>
      </c>
      <c r="U1825" s="47">
        <f t="shared" si="416"/>
        <v>391.66666666666669</v>
      </c>
      <c r="V1825" s="47">
        <f t="shared" si="417"/>
        <v>1090.76</v>
      </c>
      <c r="W1825" s="47">
        <f t="shared" si="411"/>
        <v>789.51522082018892</v>
      </c>
      <c r="X1825" s="50">
        <f t="shared" si="418"/>
        <v>0</v>
      </c>
      <c r="AD1825" s="46">
        <v>0</v>
      </c>
      <c r="AE1825" s="53">
        <v>407</v>
      </c>
      <c r="AF1825" s="52">
        <v>1.7</v>
      </c>
      <c r="AG1825">
        <f t="shared" si="419"/>
        <v>2679.9999999999995</v>
      </c>
      <c r="AH1825">
        <f t="shared" si="410"/>
        <v>0.40700000000000008</v>
      </c>
      <c r="AI1825">
        <f t="shared" si="420"/>
        <v>2535</v>
      </c>
      <c r="AJ1825">
        <f t="shared" si="421"/>
        <v>0.31144584647739204</v>
      </c>
      <c r="AK1825">
        <f t="shared" si="422"/>
        <v>3170</v>
      </c>
      <c r="AL1825">
        <f t="shared" si="412"/>
        <v>0.12355415352260779</v>
      </c>
      <c r="AM1825">
        <f t="shared" si="423"/>
        <v>0.14099999999999999</v>
      </c>
      <c r="AN1825">
        <f t="shared" si="413"/>
        <v>0</v>
      </c>
      <c r="AO1825">
        <f t="shared" si="424"/>
        <v>1.7000000000000001E-2</v>
      </c>
      <c r="AQ1825">
        <f t="shared" si="414"/>
        <v>1</v>
      </c>
    </row>
    <row r="1826" spans="1:43" ht="15.75" thickBot="1">
      <c r="A1826" s="51">
        <f t="shared" si="415"/>
        <v>1816</v>
      </c>
      <c r="B1826" s="52">
        <v>1</v>
      </c>
      <c r="C1826" s="52">
        <v>3.17</v>
      </c>
      <c r="D1826" s="56">
        <v>0</v>
      </c>
      <c r="E1826" s="52">
        <v>1</v>
      </c>
      <c r="F1826" s="52">
        <v>3</v>
      </c>
      <c r="G1826" s="53">
        <v>2.5099999999999998</v>
      </c>
      <c r="H1826" s="53">
        <v>2.56</v>
      </c>
      <c r="I1826" s="52">
        <v>2</v>
      </c>
      <c r="J1826" s="53">
        <v>2.67</v>
      </c>
      <c r="K1826" s="53">
        <v>2.69</v>
      </c>
      <c r="L1826" s="52">
        <v>36</v>
      </c>
      <c r="M1826" s="52">
        <v>5</v>
      </c>
      <c r="N1826" s="56">
        <v>0</v>
      </c>
      <c r="O1826" s="52">
        <v>1</v>
      </c>
      <c r="P1826" s="54">
        <v>55.7998385</v>
      </c>
      <c r="Q1826" s="54">
        <v>32.361944999999999</v>
      </c>
      <c r="R1826" s="55">
        <v>0</v>
      </c>
      <c r="T1826" s="52">
        <v>141</v>
      </c>
      <c r="U1826" s="47">
        <f t="shared" si="416"/>
        <v>391.66666666666669</v>
      </c>
      <c r="V1826" s="47">
        <f t="shared" si="417"/>
        <v>1090.76</v>
      </c>
      <c r="W1826" s="47">
        <f t="shared" si="411"/>
        <v>784.44522082018887</v>
      </c>
      <c r="X1826" s="50">
        <f t="shared" si="418"/>
        <v>0</v>
      </c>
      <c r="AD1826" s="46">
        <v>0</v>
      </c>
      <c r="AE1826" s="53">
        <v>407</v>
      </c>
      <c r="AF1826" s="52">
        <v>1.9</v>
      </c>
      <c r="AG1826">
        <f t="shared" si="419"/>
        <v>2679.9999999999995</v>
      </c>
      <c r="AH1826">
        <f t="shared" si="410"/>
        <v>0.40700000000000008</v>
      </c>
      <c r="AI1826">
        <f t="shared" si="420"/>
        <v>2535</v>
      </c>
      <c r="AJ1826">
        <f t="shared" si="421"/>
        <v>0.30944584647739204</v>
      </c>
      <c r="AK1826">
        <f t="shared" si="422"/>
        <v>3170</v>
      </c>
      <c r="AL1826">
        <f t="shared" si="412"/>
        <v>0.12355415352260779</v>
      </c>
      <c r="AM1826">
        <f t="shared" si="423"/>
        <v>0.14099999999999999</v>
      </c>
      <c r="AN1826">
        <f t="shared" si="413"/>
        <v>0</v>
      </c>
      <c r="AO1826">
        <f t="shared" si="424"/>
        <v>1.9E-2</v>
      </c>
      <c r="AQ1826">
        <f t="shared" si="414"/>
        <v>1</v>
      </c>
    </row>
    <row r="1827" spans="1:43" ht="15.75" thickBot="1">
      <c r="A1827" s="51">
        <f t="shared" si="415"/>
        <v>1817</v>
      </c>
      <c r="B1827" s="52">
        <v>1</v>
      </c>
      <c r="C1827" s="52">
        <v>3.17</v>
      </c>
      <c r="D1827" s="56">
        <v>0</v>
      </c>
      <c r="E1827" s="52">
        <v>1</v>
      </c>
      <c r="F1827" s="52">
        <v>7</v>
      </c>
      <c r="G1827" s="53">
        <v>2.56</v>
      </c>
      <c r="H1827" s="53">
        <v>2.6</v>
      </c>
      <c r="I1827" s="52">
        <v>2</v>
      </c>
      <c r="J1827" s="53">
        <v>2.67</v>
      </c>
      <c r="K1827" s="53">
        <v>2.69</v>
      </c>
      <c r="L1827" s="52">
        <v>30</v>
      </c>
      <c r="M1827" s="52">
        <v>5</v>
      </c>
      <c r="N1827" s="56">
        <v>0</v>
      </c>
      <c r="O1827" s="52">
        <v>1</v>
      </c>
      <c r="P1827" s="54">
        <v>81.297128499999999</v>
      </c>
      <c r="Q1827" s="54">
        <v>37.265270000000001</v>
      </c>
      <c r="R1827" s="55">
        <v>0</v>
      </c>
      <c r="T1827" s="52">
        <v>144</v>
      </c>
      <c r="U1827" s="47">
        <f t="shared" si="416"/>
        <v>480</v>
      </c>
      <c r="V1827" s="47">
        <f t="shared" si="417"/>
        <v>1082.7199999999998</v>
      </c>
      <c r="W1827" s="47">
        <f t="shared" si="411"/>
        <v>723.89753943217659</v>
      </c>
      <c r="X1827" s="50">
        <f t="shared" si="418"/>
        <v>0</v>
      </c>
      <c r="AD1827" s="46">
        <v>0</v>
      </c>
      <c r="AE1827" s="53">
        <v>404</v>
      </c>
      <c r="AF1827" s="52">
        <v>2</v>
      </c>
      <c r="AG1827">
        <f t="shared" si="419"/>
        <v>2679.9999999999995</v>
      </c>
      <c r="AH1827">
        <f t="shared" si="410"/>
        <v>0.40399999999999997</v>
      </c>
      <c r="AI1827">
        <f t="shared" si="420"/>
        <v>2580</v>
      </c>
      <c r="AJ1827">
        <f t="shared" si="421"/>
        <v>0.28058044164037854</v>
      </c>
      <c r="AK1827">
        <f t="shared" si="422"/>
        <v>3170</v>
      </c>
      <c r="AL1827">
        <f t="shared" si="412"/>
        <v>0.15141955835962145</v>
      </c>
      <c r="AM1827">
        <f t="shared" si="423"/>
        <v>0.14399999999999999</v>
      </c>
      <c r="AN1827">
        <f t="shared" si="413"/>
        <v>0</v>
      </c>
      <c r="AO1827">
        <f t="shared" si="424"/>
        <v>0.02</v>
      </c>
      <c r="AQ1827">
        <f t="shared" si="414"/>
        <v>0.99999999999999989</v>
      </c>
    </row>
    <row r="1828" spans="1:43" ht="15.75" thickBot="1">
      <c r="A1828" s="51">
        <f t="shared" si="415"/>
        <v>1818</v>
      </c>
      <c r="B1828" s="52">
        <v>1</v>
      </c>
      <c r="C1828" s="52">
        <v>3.17</v>
      </c>
      <c r="D1828" s="56">
        <v>0</v>
      </c>
      <c r="E1828" s="52">
        <v>1</v>
      </c>
      <c r="F1828" s="52">
        <v>7</v>
      </c>
      <c r="G1828" s="53">
        <v>2.56</v>
      </c>
      <c r="H1828" s="53">
        <v>2.6</v>
      </c>
      <c r="I1828" s="52">
        <v>2</v>
      </c>
      <c r="J1828" s="53">
        <v>2.67</v>
      </c>
      <c r="K1828" s="53">
        <v>2.69</v>
      </c>
      <c r="L1828" s="52">
        <v>30</v>
      </c>
      <c r="M1828" s="52">
        <v>5</v>
      </c>
      <c r="N1828" s="56">
        <v>0</v>
      </c>
      <c r="O1828" s="52">
        <v>1</v>
      </c>
      <c r="P1828" s="54">
        <v>84.533322999999996</v>
      </c>
      <c r="Q1828" s="54">
        <v>39.226599999999998</v>
      </c>
      <c r="R1828" s="55">
        <v>0</v>
      </c>
      <c r="T1828" s="52">
        <v>144</v>
      </c>
      <c r="U1828" s="47">
        <f t="shared" si="416"/>
        <v>480</v>
      </c>
      <c r="V1828" s="47">
        <f t="shared" si="417"/>
        <v>1082.7199999999998</v>
      </c>
      <c r="W1828" s="47">
        <f t="shared" si="411"/>
        <v>731.63753943217671</v>
      </c>
      <c r="X1828" s="50">
        <f t="shared" si="418"/>
        <v>0</v>
      </c>
      <c r="AD1828" s="46">
        <v>0</v>
      </c>
      <c r="AE1828" s="53">
        <v>404</v>
      </c>
      <c r="AF1828" s="52">
        <v>1.7</v>
      </c>
      <c r="AG1828">
        <f t="shared" si="419"/>
        <v>2679.9999999999995</v>
      </c>
      <c r="AH1828">
        <f t="shared" si="410"/>
        <v>0.40399999999999997</v>
      </c>
      <c r="AI1828">
        <f t="shared" si="420"/>
        <v>2580</v>
      </c>
      <c r="AJ1828">
        <f t="shared" si="421"/>
        <v>0.28358044164037854</v>
      </c>
      <c r="AK1828">
        <f t="shared" si="422"/>
        <v>3170</v>
      </c>
      <c r="AL1828">
        <f t="shared" si="412"/>
        <v>0.15141955835962145</v>
      </c>
      <c r="AM1828">
        <f t="shared" si="423"/>
        <v>0.14399999999999999</v>
      </c>
      <c r="AN1828">
        <f t="shared" si="413"/>
        <v>0</v>
      </c>
      <c r="AO1828">
        <f t="shared" si="424"/>
        <v>1.7000000000000001E-2</v>
      </c>
      <c r="AQ1828">
        <f t="shared" si="414"/>
        <v>1</v>
      </c>
    </row>
    <row r="1829" spans="1:43" ht="15.75" thickBot="1">
      <c r="A1829" s="51">
        <f t="shared" si="415"/>
        <v>1819</v>
      </c>
      <c r="B1829" s="52">
        <v>1</v>
      </c>
      <c r="C1829" s="52">
        <v>3.17</v>
      </c>
      <c r="D1829" s="56">
        <v>0</v>
      </c>
      <c r="E1829" s="52">
        <v>1</v>
      </c>
      <c r="F1829" s="52">
        <v>7</v>
      </c>
      <c r="G1829" s="53">
        <v>2.56</v>
      </c>
      <c r="H1829" s="53">
        <v>2.6</v>
      </c>
      <c r="I1829" s="52">
        <v>2</v>
      </c>
      <c r="J1829" s="53">
        <v>2.67</v>
      </c>
      <c r="K1829" s="53">
        <v>2.69</v>
      </c>
      <c r="L1829" s="52">
        <v>30</v>
      </c>
      <c r="M1829" s="52">
        <v>5</v>
      </c>
      <c r="N1829" s="56">
        <v>0</v>
      </c>
      <c r="O1829" s="52">
        <v>1</v>
      </c>
      <c r="P1829" s="54">
        <v>79.826131000000004</v>
      </c>
      <c r="Q1829" s="54">
        <v>37.265270000000001</v>
      </c>
      <c r="R1829" s="55">
        <v>0</v>
      </c>
      <c r="T1829" s="52">
        <v>144</v>
      </c>
      <c r="U1829" s="47">
        <f t="shared" si="416"/>
        <v>480</v>
      </c>
      <c r="V1829" s="47">
        <f t="shared" si="417"/>
        <v>1082.7199999999998</v>
      </c>
      <c r="W1829" s="47">
        <f t="shared" si="411"/>
        <v>749.69753943217665</v>
      </c>
      <c r="X1829" s="50">
        <f t="shared" si="418"/>
        <v>0</v>
      </c>
      <c r="AD1829" s="46">
        <v>0</v>
      </c>
      <c r="AE1829" s="53">
        <v>404</v>
      </c>
      <c r="AF1829" s="52">
        <v>1</v>
      </c>
      <c r="AG1829">
        <f t="shared" si="419"/>
        <v>2679.9999999999995</v>
      </c>
      <c r="AH1829">
        <f t="shared" ref="AH1829:AH1892" si="425">(V1829/AG1829)</f>
        <v>0.40399999999999997</v>
      </c>
      <c r="AI1829">
        <f t="shared" si="420"/>
        <v>2580</v>
      </c>
      <c r="AJ1829">
        <f t="shared" si="421"/>
        <v>0.29058044164037855</v>
      </c>
      <c r="AK1829">
        <f t="shared" si="422"/>
        <v>3170</v>
      </c>
      <c r="AL1829">
        <f t="shared" si="412"/>
        <v>0.15141955835962145</v>
      </c>
      <c r="AM1829">
        <f t="shared" si="423"/>
        <v>0.14399999999999999</v>
      </c>
      <c r="AN1829">
        <f t="shared" si="413"/>
        <v>0</v>
      </c>
      <c r="AO1829">
        <f t="shared" si="424"/>
        <v>0.01</v>
      </c>
      <c r="AQ1829">
        <f t="shared" si="414"/>
        <v>0.99999999999999989</v>
      </c>
    </row>
    <row r="1830" spans="1:43" ht="15.75" thickBot="1">
      <c r="A1830" s="51">
        <f t="shared" si="415"/>
        <v>1820</v>
      </c>
      <c r="B1830" s="52">
        <v>1</v>
      </c>
      <c r="C1830" s="52">
        <v>3.17</v>
      </c>
      <c r="D1830" s="56">
        <v>0</v>
      </c>
      <c r="E1830" s="52">
        <v>1</v>
      </c>
      <c r="F1830" s="52">
        <v>7</v>
      </c>
      <c r="G1830" s="53">
        <v>2.56</v>
      </c>
      <c r="H1830" s="53">
        <v>2.6</v>
      </c>
      <c r="I1830" s="52">
        <v>2</v>
      </c>
      <c r="J1830" s="53">
        <v>2.67</v>
      </c>
      <c r="K1830" s="53">
        <v>2.69</v>
      </c>
      <c r="L1830" s="52">
        <v>36</v>
      </c>
      <c r="M1830" s="52">
        <v>5</v>
      </c>
      <c r="N1830" s="56">
        <v>0</v>
      </c>
      <c r="O1830" s="52">
        <v>1</v>
      </c>
      <c r="P1830" s="54">
        <v>64.625823499999996</v>
      </c>
      <c r="Q1830" s="54">
        <v>33.342610000000001</v>
      </c>
      <c r="R1830" s="55">
        <v>0</v>
      </c>
      <c r="T1830" s="52">
        <v>144</v>
      </c>
      <c r="U1830" s="47">
        <f t="shared" si="416"/>
        <v>400</v>
      </c>
      <c r="V1830" s="47">
        <f t="shared" si="417"/>
        <v>1104.1599999999999</v>
      </c>
      <c r="W1830" s="47">
        <f t="shared" si="411"/>
        <v>768.36794952681373</v>
      </c>
      <c r="X1830" s="50">
        <f t="shared" si="418"/>
        <v>0</v>
      </c>
      <c r="AD1830" s="46">
        <v>0</v>
      </c>
      <c r="AE1830" s="53">
        <v>412</v>
      </c>
      <c r="AF1830" s="52">
        <v>2</v>
      </c>
      <c r="AG1830">
        <f t="shared" si="419"/>
        <v>2679.9999999999995</v>
      </c>
      <c r="AH1830">
        <f t="shared" si="425"/>
        <v>0.41200000000000003</v>
      </c>
      <c r="AI1830">
        <f t="shared" si="420"/>
        <v>2580</v>
      </c>
      <c r="AJ1830">
        <f t="shared" si="421"/>
        <v>0.2978170347003154</v>
      </c>
      <c r="AK1830">
        <f t="shared" si="422"/>
        <v>3170</v>
      </c>
      <c r="AL1830">
        <f t="shared" si="412"/>
        <v>0.12618296529968454</v>
      </c>
      <c r="AM1830">
        <f t="shared" si="423"/>
        <v>0.14399999999999999</v>
      </c>
      <c r="AN1830">
        <f t="shared" si="413"/>
        <v>0</v>
      </c>
      <c r="AO1830">
        <f t="shared" si="424"/>
        <v>0.02</v>
      </c>
      <c r="AQ1830">
        <f t="shared" si="414"/>
        <v>1</v>
      </c>
    </row>
    <row r="1831" spans="1:43" ht="15.75" thickBot="1">
      <c r="A1831" s="51">
        <f t="shared" si="415"/>
        <v>1821</v>
      </c>
      <c r="B1831" s="52">
        <v>1</v>
      </c>
      <c r="C1831" s="52">
        <v>3.17</v>
      </c>
      <c r="D1831" s="56">
        <v>0</v>
      </c>
      <c r="E1831" s="52">
        <v>1</v>
      </c>
      <c r="F1831" s="52">
        <v>7</v>
      </c>
      <c r="G1831" s="53">
        <v>2.56</v>
      </c>
      <c r="H1831" s="53">
        <v>2.6</v>
      </c>
      <c r="I1831" s="52">
        <v>2</v>
      </c>
      <c r="J1831" s="53">
        <v>2.67</v>
      </c>
      <c r="K1831" s="53">
        <v>2.69</v>
      </c>
      <c r="L1831" s="52">
        <v>36</v>
      </c>
      <c r="M1831" s="52">
        <v>5</v>
      </c>
      <c r="N1831" s="56">
        <v>0</v>
      </c>
      <c r="O1831" s="52">
        <v>1</v>
      </c>
      <c r="P1831" s="54">
        <v>64.135491000000002</v>
      </c>
      <c r="Q1831" s="54">
        <v>33.342610000000001</v>
      </c>
      <c r="R1831" s="55">
        <v>0</v>
      </c>
      <c r="T1831" s="52">
        <v>144</v>
      </c>
      <c r="U1831" s="47">
        <f t="shared" si="416"/>
        <v>400</v>
      </c>
      <c r="V1831" s="47">
        <f t="shared" si="417"/>
        <v>1104.1599999999999</v>
      </c>
      <c r="W1831" s="47">
        <f t="shared" si="411"/>
        <v>791.58794952681376</v>
      </c>
      <c r="X1831" s="50">
        <f t="shared" si="418"/>
        <v>0</v>
      </c>
      <c r="AD1831" s="46">
        <v>0</v>
      </c>
      <c r="AE1831" s="53">
        <v>412</v>
      </c>
      <c r="AF1831" s="52">
        <v>1.1000000000000001</v>
      </c>
      <c r="AG1831">
        <f t="shared" si="419"/>
        <v>2679.9999999999995</v>
      </c>
      <c r="AH1831">
        <f t="shared" si="425"/>
        <v>0.41200000000000003</v>
      </c>
      <c r="AI1831">
        <f t="shared" si="420"/>
        <v>2580</v>
      </c>
      <c r="AJ1831">
        <f t="shared" si="421"/>
        <v>0.30681703470031541</v>
      </c>
      <c r="AK1831">
        <f t="shared" si="422"/>
        <v>3170</v>
      </c>
      <c r="AL1831">
        <f t="shared" si="412"/>
        <v>0.12618296529968454</v>
      </c>
      <c r="AM1831">
        <f t="shared" si="423"/>
        <v>0.14399999999999999</v>
      </c>
      <c r="AN1831">
        <f t="shared" si="413"/>
        <v>0</v>
      </c>
      <c r="AO1831">
        <f t="shared" si="424"/>
        <v>1.1000000000000001E-2</v>
      </c>
      <c r="AQ1831">
        <f t="shared" si="414"/>
        <v>1</v>
      </c>
    </row>
    <row r="1832" spans="1:43" ht="15.75" thickBot="1">
      <c r="A1832" s="51">
        <f t="shared" si="415"/>
        <v>1822</v>
      </c>
      <c r="B1832" s="52">
        <v>1</v>
      </c>
      <c r="C1832" s="52">
        <v>3.17</v>
      </c>
      <c r="D1832" s="56">
        <v>0</v>
      </c>
      <c r="E1832" s="52">
        <v>1</v>
      </c>
      <c r="F1832" s="52">
        <v>7</v>
      </c>
      <c r="G1832" s="53">
        <v>2.56</v>
      </c>
      <c r="H1832" s="53">
        <v>2.6</v>
      </c>
      <c r="I1832" s="52">
        <v>2</v>
      </c>
      <c r="J1832" s="53">
        <v>2.67</v>
      </c>
      <c r="K1832" s="53">
        <v>2.69</v>
      </c>
      <c r="L1832" s="52">
        <v>36</v>
      </c>
      <c r="M1832" s="52">
        <v>5</v>
      </c>
      <c r="N1832" s="56">
        <v>0</v>
      </c>
      <c r="O1832" s="52">
        <v>1</v>
      </c>
      <c r="P1832" s="54">
        <v>67.567818500000001</v>
      </c>
      <c r="Q1832" s="54">
        <v>36.284605000000006</v>
      </c>
      <c r="R1832" s="55">
        <v>0</v>
      </c>
      <c r="T1832" s="52">
        <v>144</v>
      </c>
      <c r="U1832" s="47">
        <f t="shared" si="416"/>
        <v>400</v>
      </c>
      <c r="V1832" s="47">
        <f t="shared" si="417"/>
        <v>1104.1599999999999</v>
      </c>
      <c r="W1832" s="47">
        <f t="shared" si="411"/>
        <v>791.58794952681376</v>
      </c>
      <c r="X1832" s="50">
        <f t="shared" si="418"/>
        <v>0</v>
      </c>
      <c r="AD1832" s="46">
        <v>0</v>
      </c>
      <c r="AE1832" s="53">
        <v>412</v>
      </c>
      <c r="AF1832" s="52">
        <v>1.1000000000000001</v>
      </c>
      <c r="AG1832">
        <f t="shared" si="419"/>
        <v>2679.9999999999995</v>
      </c>
      <c r="AH1832">
        <f t="shared" si="425"/>
        <v>0.41200000000000003</v>
      </c>
      <c r="AI1832">
        <f t="shared" si="420"/>
        <v>2580</v>
      </c>
      <c r="AJ1832">
        <f t="shared" si="421"/>
        <v>0.30681703470031541</v>
      </c>
      <c r="AK1832">
        <f t="shared" si="422"/>
        <v>3170</v>
      </c>
      <c r="AL1832">
        <f t="shared" si="412"/>
        <v>0.12618296529968454</v>
      </c>
      <c r="AM1832">
        <f t="shared" si="423"/>
        <v>0.14399999999999999</v>
      </c>
      <c r="AN1832">
        <f t="shared" si="413"/>
        <v>0</v>
      </c>
      <c r="AO1832">
        <f t="shared" si="424"/>
        <v>1.1000000000000001E-2</v>
      </c>
      <c r="AQ1832">
        <f t="shared" si="414"/>
        <v>1</v>
      </c>
    </row>
    <row r="1833" spans="1:43" ht="15.75" thickBot="1">
      <c r="A1833" s="51">
        <f t="shared" si="415"/>
        <v>1823</v>
      </c>
      <c r="B1833" s="52">
        <v>1</v>
      </c>
      <c r="C1833" s="52">
        <v>3.16</v>
      </c>
      <c r="D1833" s="56">
        <v>0</v>
      </c>
      <c r="E1833" s="52">
        <v>1</v>
      </c>
      <c r="F1833" s="52">
        <v>3</v>
      </c>
      <c r="G1833" s="53">
        <v>2.5299999999999998</v>
      </c>
      <c r="H1833" s="53">
        <v>2.57</v>
      </c>
      <c r="I1833" s="52">
        <v>2</v>
      </c>
      <c r="J1833" s="53">
        <v>2.5782326313717774</v>
      </c>
      <c r="K1833" s="53">
        <v>2.62</v>
      </c>
      <c r="L1833" s="52">
        <v>40</v>
      </c>
      <c r="M1833" s="52">
        <v>1</v>
      </c>
      <c r="N1833" s="52">
        <v>20</v>
      </c>
      <c r="O1833" s="52">
        <v>28</v>
      </c>
      <c r="P1833" s="54">
        <v>50.504247499999998</v>
      </c>
      <c r="Q1833" s="54">
        <v>32.361944999999999</v>
      </c>
      <c r="R1833" s="55">
        <v>0</v>
      </c>
      <c r="T1833" s="52">
        <v>185</v>
      </c>
      <c r="U1833" s="47">
        <f t="shared" si="416"/>
        <v>462.5</v>
      </c>
      <c r="V1833" s="47">
        <f t="shared" si="417"/>
        <v>1011.0562468018106</v>
      </c>
      <c r="W1833" s="47">
        <f t="shared" si="411"/>
        <v>603.43006329113894</v>
      </c>
      <c r="X1833" s="50">
        <f t="shared" si="418"/>
        <v>0</v>
      </c>
      <c r="AD1833" s="46">
        <v>0</v>
      </c>
      <c r="AE1833" s="53">
        <v>389</v>
      </c>
      <c r="AF1833" s="52">
        <v>4.3</v>
      </c>
      <c r="AG1833">
        <f t="shared" si="419"/>
        <v>2599.1163156858884</v>
      </c>
      <c r="AH1833">
        <f t="shared" si="425"/>
        <v>0.38900000000000001</v>
      </c>
      <c r="AI1833">
        <f t="shared" si="420"/>
        <v>2550</v>
      </c>
      <c r="AJ1833">
        <f t="shared" si="421"/>
        <v>0.23663924050632901</v>
      </c>
      <c r="AK1833">
        <f t="shared" si="422"/>
        <v>3160</v>
      </c>
      <c r="AL1833">
        <f t="shared" si="412"/>
        <v>0.14636075949367089</v>
      </c>
      <c r="AM1833">
        <f t="shared" si="423"/>
        <v>0.185</v>
      </c>
      <c r="AN1833">
        <f t="shared" si="413"/>
        <v>0</v>
      </c>
      <c r="AO1833">
        <f t="shared" si="424"/>
        <v>4.2999999999999997E-2</v>
      </c>
      <c r="AQ1833">
        <f t="shared" si="414"/>
        <v>0.99999999999999989</v>
      </c>
    </row>
    <row r="1834" spans="1:43" ht="15.75" thickBot="1">
      <c r="A1834" s="51">
        <f t="shared" si="415"/>
        <v>1824</v>
      </c>
      <c r="B1834" s="52">
        <v>1</v>
      </c>
      <c r="C1834" s="52">
        <v>3.16</v>
      </c>
      <c r="D1834" s="56">
        <v>0</v>
      </c>
      <c r="E1834" s="52">
        <v>1</v>
      </c>
      <c r="F1834" s="52">
        <v>3</v>
      </c>
      <c r="G1834" s="53">
        <v>2.5299999999999998</v>
      </c>
      <c r="H1834" s="53">
        <v>2.57</v>
      </c>
      <c r="I1834" s="52">
        <v>2</v>
      </c>
      <c r="J1834" s="53">
        <v>2.5782326313717774</v>
      </c>
      <c r="K1834" s="53">
        <v>2.62</v>
      </c>
      <c r="L1834" s="52">
        <v>38</v>
      </c>
      <c r="M1834" s="52">
        <v>1</v>
      </c>
      <c r="N1834" s="52">
        <v>20</v>
      </c>
      <c r="O1834" s="52">
        <v>28</v>
      </c>
      <c r="P1834" s="54">
        <v>55.015306500000001</v>
      </c>
      <c r="Q1834" s="54">
        <v>33.048410500000003</v>
      </c>
      <c r="R1834" s="55">
        <v>0</v>
      </c>
      <c r="T1834" s="52">
        <v>185</v>
      </c>
      <c r="U1834" s="47">
        <f t="shared" si="416"/>
        <v>486.84210526315786</v>
      </c>
      <c r="V1834" s="47">
        <f t="shared" si="417"/>
        <v>1011.0562468018106</v>
      </c>
      <c r="W1834" s="47">
        <f t="shared" si="411"/>
        <v>596.53690872751474</v>
      </c>
      <c r="X1834" s="50">
        <f t="shared" si="418"/>
        <v>0</v>
      </c>
      <c r="AD1834" s="46">
        <v>0</v>
      </c>
      <c r="AE1834" s="53">
        <v>389</v>
      </c>
      <c r="AF1834" s="52">
        <v>3.8</v>
      </c>
      <c r="AG1834">
        <f t="shared" si="419"/>
        <v>2599.1163156858884</v>
      </c>
      <c r="AH1834">
        <f t="shared" si="425"/>
        <v>0.38900000000000001</v>
      </c>
      <c r="AI1834">
        <f t="shared" si="420"/>
        <v>2550</v>
      </c>
      <c r="AJ1834">
        <f t="shared" si="421"/>
        <v>0.23393604263824108</v>
      </c>
      <c r="AK1834">
        <f t="shared" si="422"/>
        <v>3160</v>
      </c>
      <c r="AL1834">
        <f t="shared" si="412"/>
        <v>0.15406395736175882</v>
      </c>
      <c r="AM1834">
        <f t="shared" si="423"/>
        <v>0.185</v>
      </c>
      <c r="AN1834">
        <f t="shared" si="413"/>
        <v>0</v>
      </c>
      <c r="AO1834">
        <f t="shared" si="424"/>
        <v>3.7999999999999999E-2</v>
      </c>
      <c r="AQ1834">
        <f t="shared" si="414"/>
        <v>1</v>
      </c>
    </row>
    <row r="1835" spans="1:43" ht="15.75" thickBot="1">
      <c r="A1835" s="51">
        <f t="shared" si="415"/>
        <v>1825</v>
      </c>
      <c r="B1835" s="52">
        <v>1</v>
      </c>
      <c r="C1835" s="52">
        <v>3.16</v>
      </c>
      <c r="D1835" s="56">
        <v>0</v>
      </c>
      <c r="E1835" s="52">
        <v>1</v>
      </c>
      <c r="F1835" s="52">
        <v>3</v>
      </c>
      <c r="G1835" s="53">
        <v>2.5299999999999998</v>
      </c>
      <c r="H1835" s="53">
        <v>2.57</v>
      </c>
      <c r="I1835" s="52">
        <v>2</v>
      </c>
      <c r="J1835" s="53">
        <v>2.5782326313717774</v>
      </c>
      <c r="K1835" s="53">
        <v>2.62</v>
      </c>
      <c r="L1835" s="52">
        <v>40</v>
      </c>
      <c r="M1835" s="52">
        <v>1</v>
      </c>
      <c r="N1835" s="52">
        <v>20</v>
      </c>
      <c r="O1835" s="52">
        <v>28</v>
      </c>
      <c r="P1835" s="54">
        <v>53.838508500000003</v>
      </c>
      <c r="Q1835" s="54">
        <v>32.067745500000001</v>
      </c>
      <c r="R1835" s="55">
        <v>0</v>
      </c>
      <c r="T1835" s="52">
        <v>185</v>
      </c>
      <c r="U1835" s="47">
        <f t="shared" si="416"/>
        <v>462.5</v>
      </c>
      <c r="V1835" s="47">
        <f t="shared" si="417"/>
        <v>1011.0562468018106</v>
      </c>
      <c r="W1835" s="47">
        <f t="shared" si="411"/>
        <v>595.78006329113896</v>
      </c>
      <c r="X1835" s="50">
        <f t="shared" si="418"/>
        <v>0</v>
      </c>
      <c r="AD1835" s="46">
        <v>0</v>
      </c>
      <c r="AE1835" s="53">
        <v>389</v>
      </c>
      <c r="AF1835" s="52">
        <v>4.5999999999999996</v>
      </c>
      <c r="AG1835">
        <f t="shared" si="419"/>
        <v>2599.1163156858884</v>
      </c>
      <c r="AH1835">
        <f t="shared" si="425"/>
        <v>0.38900000000000001</v>
      </c>
      <c r="AI1835">
        <f t="shared" si="420"/>
        <v>2550</v>
      </c>
      <c r="AJ1835">
        <f t="shared" si="421"/>
        <v>0.233639240506329</v>
      </c>
      <c r="AK1835">
        <f t="shared" si="422"/>
        <v>3160</v>
      </c>
      <c r="AL1835">
        <f t="shared" si="412"/>
        <v>0.14636075949367089</v>
      </c>
      <c r="AM1835">
        <f t="shared" si="423"/>
        <v>0.185</v>
      </c>
      <c r="AN1835">
        <f t="shared" si="413"/>
        <v>0</v>
      </c>
      <c r="AO1835">
        <f t="shared" si="424"/>
        <v>4.5999999999999999E-2</v>
      </c>
      <c r="AQ1835">
        <f t="shared" si="414"/>
        <v>1</v>
      </c>
    </row>
    <row r="1836" spans="1:43" ht="15.75" thickBot="1">
      <c r="A1836" s="51">
        <f t="shared" si="415"/>
        <v>1826</v>
      </c>
      <c r="B1836" s="52">
        <v>1</v>
      </c>
      <c r="C1836" s="52">
        <v>3.16</v>
      </c>
      <c r="D1836" s="56">
        <v>0</v>
      </c>
      <c r="E1836" s="52">
        <v>1</v>
      </c>
      <c r="F1836" s="52">
        <v>3</v>
      </c>
      <c r="G1836" s="53">
        <v>2.5299999999999998</v>
      </c>
      <c r="H1836" s="53">
        <v>2.57</v>
      </c>
      <c r="I1836" s="52">
        <v>2</v>
      </c>
      <c r="J1836" s="53">
        <v>2.5782326313717774</v>
      </c>
      <c r="K1836" s="53">
        <v>2.62</v>
      </c>
      <c r="L1836" s="52">
        <v>38</v>
      </c>
      <c r="M1836" s="52">
        <v>1</v>
      </c>
      <c r="N1836" s="52">
        <v>20</v>
      </c>
      <c r="O1836" s="52">
        <v>28</v>
      </c>
      <c r="P1836" s="54">
        <v>58.545700500000002</v>
      </c>
      <c r="Q1836" s="54">
        <v>33.342610000000001</v>
      </c>
      <c r="R1836" s="55">
        <v>0</v>
      </c>
      <c r="T1836" s="52">
        <v>185</v>
      </c>
      <c r="U1836" s="47">
        <f t="shared" si="416"/>
        <v>486.84210526315786</v>
      </c>
      <c r="V1836" s="47">
        <f t="shared" si="417"/>
        <v>1011.0562468018106</v>
      </c>
      <c r="W1836" s="47">
        <f t="shared" si="411"/>
        <v>596.53690872751474</v>
      </c>
      <c r="X1836" s="50">
        <f t="shared" si="418"/>
        <v>0</v>
      </c>
      <c r="AD1836" s="46">
        <v>0</v>
      </c>
      <c r="AE1836" s="53">
        <v>389</v>
      </c>
      <c r="AF1836" s="52">
        <v>3.8</v>
      </c>
      <c r="AG1836">
        <f t="shared" si="419"/>
        <v>2599.1163156858884</v>
      </c>
      <c r="AH1836">
        <f t="shared" si="425"/>
        <v>0.38900000000000001</v>
      </c>
      <c r="AI1836">
        <f t="shared" si="420"/>
        <v>2550</v>
      </c>
      <c r="AJ1836">
        <f t="shared" si="421"/>
        <v>0.23393604263824108</v>
      </c>
      <c r="AK1836">
        <f t="shared" si="422"/>
        <v>3160</v>
      </c>
      <c r="AL1836">
        <f t="shared" si="412"/>
        <v>0.15406395736175882</v>
      </c>
      <c r="AM1836">
        <f t="shared" si="423"/>
        <v>0.185</v>
      </c>
      <c r="AN1836">
        <f t="shared" si="413"/>
        <v>0</v>
      </c>
      <c r="AO1836">
        <f t="shared" si="424"/>
        <v>3.7999999999999999E-2</v>
      </c>
      <c r="AQ1836">
        <f t="shared" si="414"/>
        <v>1</v>
      </c>
    </row>
    <row r="1837" spans="1:43" ht="15.75" thickBot="1">
      <c r="A1837" s="51">
        <f t="shared" si="415"/>
        <v>1827</v>
      </c>
      <c r="B1837" s="52">
        <v>1</v>
      </c>
      <c r="C1837" s="52">
        <v>3.16</v>
      </c>
      <c r="D1837" s="56">
        <v>0</v>
      </c>
      <c r="E1837" s="52">
        <v>1</v>
      </c>
      <c r="F1837" s="52">
        <v>3</v>
      </c>
      <c r="G1837" s="53">
        <v>2.5299999999999998</v>
      </c>
      <c r="H1837" s="53">
        <v>2.57</v>
      </c>
      <c r="I1837" s="52">
        <v>2</v>
      </c>
      <c r="J1837" s="53">
        <v>2.5782326313717774</v>
      </c>
      <c r="K1837" s="53">
        <v>2.62</v>
      </c>
      <c r="L1837" s="52">
        <v>35</v>
      </c>
      <c r="M1837" s="52">
        <v>1</v>
      </c>
      <c r="N1837" s="52">
        <v>20</v>
      </c>
      <c r="O1837" s="52">
        <v>28</v>
      </c>
      <c r="P1837" s="54">
        <v>65.410355499999994</v>
      </c>
      <c r="Q1837" s="54">
        <v>35.696206000000004</v>
      </c>
      <c r="R1837" s="55">
        <v>0</v>
      </c>
      <c r="T1837" s="52">
        <v>185</v>
      </c>
      <c r="U1837" s="47">
        <f t="shared" si="416"/>
        <v>528.57142857142856</v>
      </c>
      <c r="V1837" s="47">
        <f t="shared" si="417"/>
        <v>1011.0562468018106</v>
      </c>
      <c r="W1837" s="47">
        <f t="shared" si="411"/>
        <v>578.16292947558759</v>
      </c>
      <c r="X1837" s="50">
        <f t="shared" si="418"/>
        <v>0</v>
      </c>
      <c r="AD1837" s="46">
        <v>0</v>
      </c>
      <c r="AE1837" s="53">
        <v>389</v>
      </c>
      <c r="AF1837" s="52">
        <v>3.2</v>
      </c>
      <c r="AG1837">
        <f t="shared" si="419"/>
        <v>2599.1163156858884</v>
      </c>
      <c r="AH1837">
        <f t="shared" si="425"/>
        <v>0.38900000000000001</v>
      </c>
      <c r="AI1837">
        <f t="shared" si="420"/>
        <v>2550</v>
      </c>
      <c r="AJ1837">
        <f t="shared" si="421"/>
        <v>0.22673056057866181</v>
      </c>
      <c r="AK1837">
        <f t="shared" si="422"/>
        <v>3160</v>
      </c>
      <c r="AL1837">
        <f t="shared" si="412"/>
        <v>0.16726943942133815</v>
      </c>
      <c r="AM1837">
        <f t="shared" si="423"/>
        <v>0.185</v>
      </c>
      <c r="AN1837">
        <f t="shared" si="413"/>
        <v>0</v>
      </c>
      <c r="AO1837">
        <f t="shared" si="424"/>
        <v>3.2000000000000001E-2</v>
      </c>
      <c r="AQ1837">
        <f t="shared" si="414"/>
        <v>1</v>
      </c>
    </row>
    <row r="1838" spans="1:43" ht="15.75" thickBot="1">
      <c r="A1838" s="51">
        <f t="shared" si="415"/>
        <v>1828</v>
      </c>
      <c r="B1838" s="52">
        <v>1</v>
      </c>
      <c r="C1838" s="52">
        <v>3.16</v>
      </c>
      <c r="D1838" s="56">
        <v>0</v>
      </c>
      <c r="E1838" s="52">
        <v>1</v>
      </c>
      <c r="F1838" s="52">
        <v>3</v>
      </c>
      <c r="G1838" s="53">
        <v>2.5299999999999998</v>
      </c>
      <c r="H1838" s="53">
        <v>2.57</v>
      </c>
      <c r="I1838" s="52">
        <v>2</v>
      </c>
      <c r="J1838" s="53">
        <v>2.5782326313717774</v>
      </c>
      <c r="K1838" s="53">
        <v>2.62</v>
      </c>
      <c r="L1838" s="52">
        <v>40</v>
      </c>
      <c r="M1838" s="52">
        <v>1</v>
      </c>
      <c r="N1838" s="52">
        <v>20</v>
      </c>
      <c r="O1838" s="52">
        <v>56</v>
      </c>
      <c r="P1838" s="54">
        <v>53.740442000000002</v>
      </c>
      <c r="Q1838" s="54">
        <v>31.087080499999999</v>
      </c>
      <c r="R1838" s="55">
        <v>0</v>
      </c>
      <c r="T1838" s="52">
        <v>185</v>
      </c>
      <c r="U1838" s="47">
        <f t="shared" si="416"/>
        <v>462.5</v>
      </c>
      <c r="V1838" s="47">
        <f t="shared" si="417"/>
        <v>1011.0562468018106</v>
      </c>
      <c r="W1838" s="47">
        <f t="shared" si="411"/>
        <v>603.43006329113894</v>
      </c>
      <c r="X1838" s="50">
        <f t="shared" si="418"/>
        <v>0</v>
      </c>
      <c r="AD1838" s="46">
        <v>0</v>
      </c>
      <c r="AE1838" s="53">
        <v>389</v>
      </c>
      <c r="AF1838" s="52">
        <v>4.3</v>
      </c>
      <c r="AG1838">
        <f t="shared" si="419"/>
        <v>2599.1163156858884</v>
      </c>
      <c r="AH1838">
        <f t="shared" si="425"/>
        <v>0.38900000000000001</v>
      </c>
      <c r="AI1838">
        <f t="shared" si="420"/>
        <v>2550</v>
      </c>
      <c r="AJ1838">
        <f t="shared" si="421"/>
        <v>0.23663924050632901</v>
      </c>
      <c r="AK1838">
        <f t="shared" si="422"/>
        <v>3160</v>
      </c>
      <c r="AL1838">
        <f t="shared" si="412"/>
        <v>0.14636075949367089</v>
      </c>
      <c r="AM1838">
        <f t="shared" si="423"/>
        <v>0.185</v>
      </c>
      <c r="AN1838">
        <f t="shared" si="413"/>
        <v>0</v>
      </c>
      <c r="AO1838">
        <f t="shared" si="424"/>
        <v>4.2999999999999997E-2</v>
      </c>
      <c r="AQ1838">
        <f t="shared" si="414"/>
        <v>0.99999999999999989</v>
      </c>
    </row>
    <row r="1839" spans="1:43" ht="15.75" thickBot="1">
      <c r="A1839" s="51">
        <f t="shared" si="415"/>
        <v>1829</v>
      </c>
      <c r="B1839" s="52">
        <v>1</v>
      </c>
      <c r="C1839" s="52">
        <v>3.16</v>
      </c>
      <c r="D1839" s="56">
        <v>0</v>
      </c>
      <c r="E1839" s="52">
        <v>1</v>
      </c>
      <c r="F1839" s="52">
        <v>3</v>
      </c>
      <c r="G1839" s="53">
        <v>2.5299999999999998</v>
      </c>
      <c r="H1839" s="53">
        <v>2.57</v>
      </c>
      <c r="I1839" s="52">
        <v>2</v>
      </c>
      <c r="J1839" s="53">
        <v>2.5782326313717774</v>
      </c>
      <c r="K1839" s="53">
        <v>2.62</v>
      </c>
      <c r="L1839" s="52">
        <v>38</v>
      </c>
      <c r="M1839" s="52">
        <v>1</v>
      </c>
      <c r="N1839" s="52">
        <v>20</v>
      </c>
      <c r="O1839" s="52">
        <v>56</v>
      </c>
      <c r="P1839" s="54">
        <v>61.781894999999999</v>
      </c>
      <c r="Q1839" s="54">
        <v>32.656144500000003</v>
      </c>
      <c r="R1839" s="55">
        <v>0</v>
      </c>
      <c r="T1839" s="52">
        <v>185</v>
      </c>
      <c r="U1839" s="47">
        <f t="shared" si="416"/>
        <v>486.84210526315786</v>
      </c>
      <c r="V1839" s="47">
        <f t="shared" si="417"/>
        <v>1011.0562468018106</v>
      </c>
      <c r="W1839" s="47">
        <f t="shared" si="411"/>
        <v>596.53690872751474</v>
      </c>
      <c r="X1839" s="50">
        <f t="shared" si="418"/>
        <v>0</v>
      </c>
      <c r="AD1839" s="46">
        <v>0</v>
      </c>
      <c r="AE1839" s="53">
        <v>389</v>
      </c>
      <c r="AF1839" s="52">
        <v>3.8</v>
      </c>
      <c r="AG1839">
        <f t="shared" si="419"/>
        <v>2599.1163156858884</v>
      </c>
      <c r="AH1839">
        <f t="shared" si="425"/>
        <v>0.38900000000000001</v>
      </c>
      <c r="AI1839">
        <f t="shared" si="420"/>
        <v>2550</v>
      </c>
      <c r="AJ1839">
        <f t="shared" si="421"/>
        <v>0.23393604263824108</v>
      </c>
      <c r="AK1839">
        <f t="shared" si="422"/>
        <v>3160</v>
      </c>
      <c r="AL1839">
        <f t="shared" si="412"/>
        <v>0.15406395736175882</v>
      </c>
      <c r="AM1839">
        <f t="shared" si="423"/>
        <v>0.185</v>
      </c>
      <c r="AN1839">
        <f t="shared" si="413"/>
        <v>0</v>
      </c>
      <c r="AO1839">
        <f t="shared" si="424"/>
        <v>3.7999999999999999E-2</v>
      </c>
      <c r="AQ1839">
        <f t="shared" si="414"/>
        <v>1</v>
      </c>
    </row>
    <row r="1840" spans="1:43" ht="15.75" thickBot="1">
      <c r="A1840" s="51">
        <f t="shared" si="415"/>
        <v>1830</v>
      </c>
      <c r="B1840" s="52">
        <v>1</v>
      </c>
      <c r="C1840" s="52">
        <v>3.16</v>
      </c>
      <c r="D1840" s="56">
        <v>0</v>
      </c>
      <c r="E1840" s="52">
        <v>1</v>
      </c>
      <c r="F1840" s="52">
        <v>3</v>
      </c>
      <c r="G1840" s="53">
        <v>2.5299999999999998</v>
      </c>
      <c r="H1840" s="53">
        <v>2.57</v>
      </c>
      <c r="I1840" s="52">
        <v>2</v>
      </c>
      <c r="J1840" s="53">
        <v>2.5782326313717774</v>
      </c>
      <c r="K1840" s="53">
        <v>2.62</v>
      </c>
      <c r="L1840" s="52">
        <v>40</v>
      </c>
      <c r="M1840" s="52">
        <v>1</v>
      </c>
      <c r="N1840" s="52">
        <v>20</v>
      </c>
      <c r="O1840" s="52">
        <v>56</v>
      </c>
      <c r="P1840" s="54">
        <v>55.211439499999997</v>
      </c>
      <c r="Q1840" s="54">
        <v>32.067745500000001</v>
      </c>
      <c r="R1840" s="55">
        <v>0</v>
      </c>
      <c r="T1840" s="52">
        <v>185</v>
      </c>
      <c r="U1840" s="47">
        <f t="shared" si="416"/>
        <v>462.5</v>
      </c>
      <c r="V1840" s="47">
        <f t="shared" si="417"/>
        <v>1011.0562468018106</v>
      </c>
      <c r="W1840" s="47">
        <f t="shared" si="411"/>
        <v>595.78006329113896</v>
      </c>
      <c r="X1840" s="50">
        <f t="shared" si="418"/>
        <v>0</v>
      </c>
      <c r="AD1840" s="46">
        <v>0</v>
      </c>
      <c r="AE1840" s="53">
        <v>389</v>
      </c>
      <c r="AF1840" s="52">
        <v>4.5999999999999996</v>
      </c>
      <c r="AG1840">
        <f t="shared" si="419"/>
        <v>2599.1163156858884</v>
      </c>
      <c r="AH1840">
        <f t="shared" si="425"/>
        <v>0.38900000000000001</v>
      </c>
      <c r="AI1840">
        <f t="shared" si="420"/>
        <v>2550</v>
      </c>
      <c r="AJ1840">
        <f t="shared" si="421"/>
        <v>0.233639240506329</v>
      </c>
      <c r="AK1840">
        <f t="shared" si="422"/>
        <v>3160</v>
      </c>
      <c r="AL1840">
        <f t="shared" si="412"/>
        <v>0.14636075949367089</v>
      </c>
      <c r="AM1840">
        <f t="shared" si="423"/>
        <v>0.185</v>
      </c>
      <c r="AN1840">
        <f t="shared" si="413"/>
        <v>0</v>
      </c>
      <c r="AO1840">
        <f t="shared" si="424"/>
        <v>4.5999999999999999E-2</v>
      </c>
      <c r="AQ1840">
        <f t="shared" si="414"/>
        <v>1</v>
      </c>
    </row>
    <row r="1841" spans="1:43" ht="15.75" thickBot="1">
      <c r="A1841" s="51">
        <f t="shared" si="415"/>
        <v>1831</v>
      </c>
      <c r="B1841" s="52">
        <v>1</v>
      </c>
      <c r="C1841" s="52">
        <v>3.16</v>
      </c>
      <c r="D1841" s="56">
        <v>0</v>
      </c>
      <c r="E1841" s="52">
        <v>1</v>
      </c>
      <c r="F1841" s="52">
        <v>3</v>
      </c>
      <c r="G1841" s="53">
        <v>2.5299999999999998</v>
      </c>
      <c r="H1841" s="53">
        <v>2.57</v>
      </c>
      <c r="I1841" s="52">
        <v>2</v>
      </c>
      <c r="J1841" s="53">
        <v>2.5782326313717774</v>
      </c>
      <c r="K1841" s="53">
        <v>2.62</v>
      </c>
      <c r="L1841" s="52">
        <v>38</v>
      </c>
      <c r="M1841" s="52">
        <v>1</v>
      </c>
      <c r="N1841" s="52">
        <v>20</v>
      </c>
      <c r="O1841" s="52">
        <v>56</v>
      </c>
      <c r="P1841" s="54">
        <v>63.056759499999998</v>
      </c>
      <c r="Q1841" s="54">
        <v>33.734876</v>
      </c>
      <c r="R1841" s="55">
        <v>0</v>
      </c>
      <c r="T1841" s="52">
        <v>185</v>
      </c>
      <c r="U1841" s="47">
        <f t="shared" si="416"/>
        <v>486.84210526315786</v>
      </c>
      <c r="V1841" s="47">
        <f t="shared" si="417"/>
        <v>1011.0562468018106</v>
      </c>
      <c r="W1841" s="47">
        <f t="shared" si="411"/>
        <v>596.53690872751474</v>
      </c>
      <c r="X1841" s="50">
        <f t="shared" si="418"/>
        <v>0</v>
      </c>
      <c r="AD1841" s="46">
        <v>0</v>
      </c>
      <c r="AE1841" s="53">
        <v>389</v>
      </c>
      <c r="AF1841" s="52">
        <v>3.8</v>
      </c>
      <c r="AG1841">
        <f t="shared" si="419"/>
        <v>2599.1163156858884</v>
      </c>
      <c r="AH1841">
        <f t="shared" si="425"/>
        <v>0.38900000000000001</v>
      </c>
      <c r="AI1841">
        <f t="shared" si="420"/>
        <v>2550</v>
      </c>
      <c r="AJ1841">
        <f t="shared" si="421"/>
        <v>0.23393604263824108</v>
      </c>
      <c r="AK1841">
        <f t="shared" si="422"/>
        <v>3160</v>
      </c>
      <c r="AL1841">
        <f t="shared" si="412"/>
        <v>0.15406395736175882</v>
      </c>
      <c r="AM1841">
        <f t="shared" si="423"/>
        <v>0.185</v>
      </c>
      <c r="AN1841">
        <f t="shared" si="413"/>
        <v>0</v>
      </c>
      <c r="AO1841">
        <f t="shared" si="424"/>
        <v>3.7999999999999999E-2</v>
      </c>
      <c r="AQ1841">
        <f t="shared" si="414"/>
        <v>1</v>
      </c>
    </row>
    <row r="1842" spans="1:43" ht="15.75" thickBot="1">
      <c r="A1842" s="51">
        <f t="shared" si="415"/>
        <v>1832</v>
      </c>
      <c r="B1842" s="52">
        <v>1</v>
      </c>
      <c r="C1842" s="52">
        <v>3.16</v>
      </c>
      <c r="D1842" s="56">
        <v>0</v>
      </c>
      <c r="E1842" s="52">
        <v>1</v>
      </c>
      <c r="F1842" s="52">
        <v>3</v>
      </c>
      <c r="G1842" s="53">
        <v>2.5299999999999998</v>
      </c>
      <c r="H1842" s="53">
        <v>2.57</v>
      </c>
      <c r="I1842" s="52">
        <v>2</v>
      </c>
      <c r="J1842" s="53">
        <v>2.5782326313717774</v>
      </c>
      <c r="K1842" s="53">
        <v>2.62</v>
      </c>
      <c r="L1842" s="52">
        <v>35</v>
      </c>
      <c r="M1842" s="52">
        <v>1</v>
      </c>
      <c r="N1842" s="52">
        <v>20</v>
      </c>
      <c r="O1842" s="52">
        <v>56</v>
      </c>
      <c r="P1842" s="54">
        <v>72.176944000000006</v>
      </c>
      <c r="Q1842" s="54">
        <v>36.186538499999997</v>
      </c>
      <c r="R1842" s="55">
        <v>0</v>
      </c>
      <c r="T1842" s="52">
        <v>185</v>
      </c>
      <c r="U1842" s="47">
        <f t="shared" si="416"/>
        <v>528.57142857142856</v>
      </c>
      <c r="V1842" s="47">
        <f t="shared" si="417"/>
        <v>1011.0562468018106</v>
      </c>
      <c r="W1842" s="47">
        <f t="shared" si="411"/>
        <v>578.16292947558759</v>
      </c>
      <c r="X1842" s="50">
        <f t="shared" si="418"/>
        <v>0</v>
      </c>
      <c r="AD1842" s="46">
        <v>0</v>
      </c>
      <c r="AE1842" s="53">
        <v>389</v>
      </c>
      <c r="AF1842" s="52">
        <v>3.2</v>
      </c>
      <c r="AG1842">
        <f t="shared" si="419"/>
        <v>2599.1163156858884</v>
      </c>
      <c r="AH1842">
        <f t="shared" si="425"/>
        <v>0.38900000000000001</v>
      </c>
      <c r="AI1842">
        <f t="shared" si="420"/>
        <v>2550</v>
      </c>
      <c r="AJ1842">
        <f t="shared" si="421"/>
        <v>0.22673056057866181</v>
      </c>
      <c r="AK1842">
        <f t="shared" si="422"/>
        <v>3160</v>
      </c>
      <c r="AL1842">
        <f t="shared" si="412"/>
        <v>0.16726943942133815</v>
      </c>
      <c r="AM1842">
        <f t="shared" si="423"/>
        <v>0.185</v>
      </c>
      <c r="AN1842">
        <f t="shared" si="413"/>
        <v>0</v>
      </c>
      <c r="AO1842">
        <f t="shared" si="424"/>
        <v>3.2000000000000001E-2</v>
      </c>
      <c r="AQ1842">
        <f t="shared" si="414"/>
        <v>1</v>
      </c>
    </row>
    <row r="1843" spans="1:43" ht="15.75" thickBot="1">
      <c r="A1843" s="51">
        <f t="shared" si="415"/>
        <v>1833</v>
      </c>
      <c r="B1843" s="52">
        <v>1</v>
      </c>
      <c r="C1843" s="52">
        <v>3.16</v>
      </c>
      <c r="D1843" s="56">
        <v>0</v>
      </c>
      <c r="E1843" s="52">
        <v>1</v>
      </c>
      <c r="F1843" s="52">
        <v>3</v>
      </c>
      <c r="G1843" s="53">
        <v>2.5</v>
      </c>
      <c r="H1843" s="53">
        <v>2.5499999999999998</v>
      </c>
      <c r="I1843" s="52">
        <v>2</v>
      </c>
      <c r="J1843" s="53">
        <v>2.5915996425379801</v>
      </c>
      <c r="K1843" s="53">
        <v>2.61</v>
      </c>
      <c r="L1843" s="52">
        <v>40</v>
      </c>
      <c r="M1843" s="52">
        <v>2</v>
      </c>
      <c r="N1843" s="52">
        <v>10</v>
      </c>
      <c r="O1843" s="52">
        <v>7</v>
      </c>
      <c r="P1843" s="54">
        <v>39.324666499999999</v>
      </c>
      <c r="Q1843" s="54">
        <v>32.754210999999998</v>
      </c>
      <c r="R1843" s="55">
        <v>0</v>
      </c>
      <c r="T1843" s="52">
        <v>177</v>
      </c>
      <c r="U1843" s="47">
        <f t="shared" si="416"/>
        <v>442.5</v>
      </c>
      <c r="V1843" s="47">
        <f t="shared" si="417"/>
        <v>1011.7111304736371</v>
      </c>
      <c r="W1843" s="47">
        <f t="shared" si="411"/>
        <v>636.22009493670873</v>
      </c>
      <c r="X1843" s="50">
        <f t="shared" si="418"/>
        <v>0</v>
      </c>
      <c r="AD1843" s="46">
        <v>0</v>
      </c>
      <c r="AE1843" s="53">
        <v>389</v>
      </c>
      <c r="AF1843" s="52">
        <v>4.2</v>
      </c>
      <c r="AG1843">
        <f t="shared" si="419"/>
        <v>2600.7998212689899</v>
      </c>
      <c r="AH1843">
        <f t="shared" si="425"/>
        <v>0.38900000000000001</v>
      </c>
      <c r="AI1843">
        <f t="shared" si="420"/>
        <v>2525</v>
      </c>
      <c r="AJ1843">
        <f t="shared" si="421"/>
        <v>0.25196835443037968</v>
      </c>
      <c r="AK1843">
        <f t="shared" si="422"/>
        <v>3160</v>
      </c>
      <c r="AL1843">
        <f t="shared" si="412"/>
        <v>0.14003164556962025</v>
      </c>
      <c r="AM1843">
        <f t="shared" si="423"/>
        <v>0.17699999999999999</v>
      </c>
      <c r="AN1843">
        <f t="shared" si="413"/>
        <v>0</v>
      </c>
      <c r="AO1843">
        <f t="shared" si="424"/>
        <v>4.2000000000000003E-2</v>
      </c>
      <c r="AQ1843">
        <f t="shared" si="414"/>
        <v>1</v>
      </c>
    </row>
    <row r="1844" spans="1:43" ht="15.75" thickBot="1">
      <c r="A1844" s="51">
        <f t="shared" si="415"/>
        <v>1834</v>
      </c>
      <c r="B1844" s="52">
        <v>1</v>
      </c>
      <c r="C1844" s="52">
        <v>3.16</v>
      </c>
      <c r="D1844" s="56">
        <v>0</v>
      </c>
      <c r="E1844" s="52">
        <v>1</v>
      </c>
      <c r="F1844" s="52">
        <v>3</v>
      </c>
      <c r="G1844" s="53">
        <v>2.5</v>
      </c>
      <c r="H1844" s="53">
        <v>2.5499999999999998</v>
      </c>
      <c r="I1844" s="52">
        <v>2</v>
      </c>
      <c r="J1844" s="53">
        <v>2.5915996425379801</v>
      </c>
      <c r="K1844" s="53">
        <v>2.61</v>
      </c>
      <c r="L1844" s="52">
        <v>40</v>
      </c>
      <c r="M1844" s="52">
        <v>2</v>
      </c>
      <c r="N1844" s="52">
        <v>10</v>
      </c>
      <c r="O1844" s="52">
        <v>7</v>
      </c>
      <c r="P1844" s="54">
        <v>39.422733000000001</v>
      </c>
      <c r="Q1844" s="54">
        <v>30.989014000000005</v>
      </c>
      <c r="R1844" s="55">
        <v>0</v>
      </c>
      <c r="T1844" s="52">
        <v>177</v>
      </c>
      <c r="U1844" s="47">
        <f t="shared" si="416"/>
        <v>442.5</v>
      </c>
      <c r="V1844" s="47">
        <f t="shared" si="417"/>
        <v>1011.7111304736371</v>
      </c>
      <c r="W1844" s="47">
        <f t="shared" si="411"/>
        <v>633.69509493670876</v>
      </c>
      <c r="X1844" s="50">
        <f t="shared" si="418"/>
        <v>0</v>
      </c>
      <c r="AD1844" s="46">
        <v>0</v>
      </c>
      <c r="AE1844" s="53">
        <v>389</v>
      </c>
      <c r="AF1844" s="52">
        <v>4.3</v>
      </c>
      <c r="AG1844">
        <f t="shared" si="419"/>
        <v>2600.7998212689899</v>
      </c>
      <c r="AH1844">
        <f t="shared" si="425"/>
        <v>0.38900000000000001</v>
      </c>
      <c r="AI1844">
        <f t="shared" si="420"/>
        <v>2525</v>
      </c>
      <c r="AJ1844">
        <f t="shared" si="421"/>
        <v>0.25096835443037968</v>
      </c>
      <c r="AK1844">
        <f t="shared" si="422"/>
        <v>3160</v>
      </c>
      <c r="AL1844">
        <f t="shared" si="412"/>
        <v>0.14003164556962025</v>
      </c>
      <c r="AM1844">
        <f t="shared" si="423"/>
        <v>0.17699999999999999</v>
      </c>
      <c r="AN1844">
        <f t="shared" si="413"/>
        <v>0</v>
      </c>
      <c r="AO1844">
        <f t="shared" si="424"/>
        <v>4.2999999999999997E-2</v>
      </c>
      <c r="AQ1844">
        <f t="shared" si="414"/>
        <v>0.99999999999999989</v>
      </c>
    </row>
    <row r="1845" spans="1:43" ht="15.75" thickBot="1">
      <c r="A1845" s="51">
        <f t="shared" si="415"/>
        <v>1835</v>
      </c>
      <c r="B1845" s="52">
        <v>1</v>
      </c>
      <c r="C1845" s="52">
        <v>3.16</v>
      </c>
      <c r="D1845" s="56">
        <v>0</v>
      </c>
      <c r="E1845" s="52">
        <v>1</v>
      </c>
      <c r="F1845" s="52">
        <v>3</v>
      </c>
      <c r="G1845" s="53">
        <v>2.5</v>
      </c>
      <c r="H1845" s="53">
        <v>2.5499999999999998</v>
      </c>
      <c r="I1845" s="52">
        <v>2</v>
      </c>
      <c r="J1845" s="53">
        <v>2.5915996425379801</v>
      </c>
      <c r="K1845" s="53">
        <v>2.61</v>
      </c>
      <c r="L1845" s="52">
        <v>40</v>
      </c>
      <c r="M1845" s="52">
        <v>1</v>
      </c>
      <c r="N1845" s="52">
        <v>20</v>
      </c>
      <c r="O1845" s="52">
        <v>7</v>
      </c>
      <c r="P1845" s="54">
        <v>37.559469499999999</v>
      </c>
      <c r="Q1845" s="54">
        <v>33.440676500000002</v>
      </c>
      <c r="R1845" s="55">
        <v>0</v>
      </c>
      <c r="T1845" s="52">
        <v>185</v>
      </c>
      <c r="U1845" s="47">
        <f t="shared" si="416"/>
        <v>462.5</v>
      </c>
      <c r="V1845" s="47">
        <f t="shared" si="417"/>
        <v>990.90473190348519</v>
      </c>
      <c r="W1845" s="47">
        <f t="shared" si="411"/>
        <v>622.76408227848083</v>
      </c>
      <c r="X1845" s="50">
        <f t="shared" si="418"/>
        <v>0</v>
      </c>
      <c r="AD1845" s="46">
        <v>0</v>
      </c>
      <c r="AE1845" s="53">
        <v>381</v>
      </c>
      <c r="AF1845" s="52">
        <v>4.0999999999999996</v>
      </c>
      <c r="AG1845">
        <f t="shared" si="419"/>
        <v>2600.7998212689899</v>
      </c>
      <c r="AH1845">
        <f t="shared" si="425"/>
        <v>0.38100000000000001</v>
      </c>
      <c r="AI1845">
        <f t="shared" si="420"/>
        <v>2525</v>
      </c>
      <c r="AJ1845">
        <f t="shared" si="421"/>
        <v>0.24663924050632902</v>
      </c>
      <c r="AK1845">
        <f t="shared" si="422"/>
        <v>3160</v>
      </c>
      <c r="AL1845">
        <f t="shared" si="412"/>
        <v>0.14636075949367089</v>
      </c>
      <c r="AM1845">
        <f t="shared" si="423"/>
        <v>0.185</v>
      </c>
      <c r="AN1845">
        <f t="shared" si="413"/>
        <v>0</v>
      </c>
      <c r="AO1845">
        <f t="shared" si="424"/>
        <v>4.0999999999999995E-2</v>
      </c>
      <c r="AQ1845">
        <f t="shared" si="414"/>
        <v>0.99999999999999989</v>
      </c>
    </row>
    <row r="1846" spans="1:43" ht="15.75" thickBot="1">
      <c r="A1846" s="51">
        <f t="shared" si="415"/>
        <v>1836</v>
      </c>
      <c r="B1846" s="52">
        <v>1</v>
      </c>
      <c r="C1846" s="52">
        <v>3.16</v>
      </c>
      <c r="D1846" s="56">
        <v>0</v>
      </c>
      <c r="E1846" s="52">
        <v>1</v>
      </c>
      <c r="F1846" s="52">
        <v>3</v>
      </c>
      <c r="G1846" s="53">
        <v>2.5</v>
      </c>
      <c r="H1846" s="53">
        <v>2.5499999999999998</v>
      </c>
      <c r="I1846" s="52">
        <v>2</v>
      </c>
      <c r="J1846" s="53">
        <v>2.5915996425379801</v>
      </c>
      <c r="K1846" s="53">
        <v>2.61</v>
      </c>
      <c r="L1846" s="52">
        <v>40</v>
      </c>
      <c r="M1846" s="52">
        <v>1</v>
      </c>
      <c r="N1846" s="52">
        <v>20</v>
      </c>
      <c r="O1846" s="52">
        <v>7</v>
      </c>
      <c r="P1846" s="54">
        <v>37.069136999999998</v>
      </c>
      <c r="Q1846" s="54">
        <v>35.205873500000003</v>
      </c>
      <c r="R1846" s="55">
        <v>0</v>
      </c>
      <c r="T1846" s="52">
        <v>182</v>
      </c>
      <c r="U1846" s="47">
        <f t="shared" si="416"/>
        <v>455</v>
      </c>
      <c r="V1846" s="47">
        <f t="shared" si="417"/>
        <v>998.70713136729216</v>
      </c>
      <c r="W1846" s="47">
        <f t="shared" si="411"/>
        <v>628.75696202531651</v>
      </c>
      <c r="X1846" s="50">
        <f t="shared" si="418"/>
        <v>0</v>
      </c>
      <c r="AD1846" s="46">
        <v>0</v>
      </c>
      <c r="AE1846" s="53">
        <v>384</v>
      </c>
      <c r="AF1846" s="52">
        <v>4.0999999999999996</v>
      </c>
      <c r="AG1846">
        <f t="shared" si="419"/>
        <v>2600.7998212689899</v>
      </c>
      <c r="AH1846">
        <f t="shared" si="425"/>
        <v>0.38400000000000001</v>
      </c>
      <c r="AI1846">
        <f t="shared" si="420"/>
        <v>2525</v>
      </c>
      <c r="AJ1846">
        <f t="shared" si="421"/>
        <v>0.24901265822784813</v>
      </c>
      <c r="AK1846">
        <f t="shared" si="422"/>
        <v>3160</v>
      </c>
      <c r="AL1846">
        <f t="shared" si="412"/>
        <v>0.14398734177215189</v>
      </c>
      <c r="AM1846">
        <f t="shared" si="423"/>
        <v>0.182</v>
      </c>
      <c r="AN1846">
        <f t="shared" si="413"/>
        <v>0</v>
      </c>
      <c r="AO1846">
        <f t="shared" si="424"/>
        <v>4.0999999999999995E-2</v>
      </c>
      <c r="AQ1846">
        <f t="shared" si="414"/>
        <v>1</v>
      </c>
    </row>
    <row r="1847" spans="1:43" ht="15.75" thickBot="1">
      <c r="A1847" s="51">
        <f t="shared" si="415"/>
        <v>1837</v>
      </c>
      <c r="B1847" s="52">
        <v>1</v>
      </c>
      <c r="C1847" s="52">
        <v>3.16</v>
      </c>
      <c r="D1847" s="56">
        <v>0</v>
      </c>
      <c r="E1847" s="52">
        <v>1</v>
      </c>
      <c r="F1847" s="52">
        <v>3</v>
      </c>
      <c r="G1847" s="53">
        <v>2.5</v>
      </c>
      <c r="H1847" s="53">
        <v>2.5499999999999998</v>
      </c>
      <c r="I1847" s="52">
        <v>2</v>
      </c>
      <c r="J1847" s="53">
        <v>2.5915996425379801</v>
      </c>
      <c r="K1847" s="53">
        <v>2.61</v>
      </c>
      <c r="L1847" s="52">
        <v>40</v>
      </c>
      <c r="M1847" s="52">
        <v>1</v>
      </c>
      <c r="N1847" s="52">
        <v>20</v>
      </c>
      <c r="O1847" s="52">
        <v>14</v>
      </c>
      <c r="P1847" s="54">
        <v>43.933791999999997</v>
      </c>
      <c r="Q1847" s="54">
        <v>36.971070500000003</v>
      </c>
      <c r="R1847" s="55">
        <v>0</v>
      </c>
      <c r="T1847" s="52">
        <v>182</v>
      </c>
      <c r="U1847" s="47">
        <f t="shared" si="416"/>
        <v>455</v>
      </c>
      <c r="V1847" s="47">
        <f t="shared" si="417"/>
        <v>998.70713136729216</v>
      </c>
      <c r="W1847" s="47">
        <f t="shared" si="411"/>
        <v>636.33196202531644</v>
      </c>
      <c r="X1847" s="50">
        <f t="shared" si="418"/>
        <v>0</v>
      </c>
      <c r="AD1847" s="46">
        <v>0</v>
      </c>
      <c r="AE1847" s="53">
        <v>384</v>
      </c>
      <c r="AF1847" s="52">
        <v>3.8</v>
      </c>
      <c r="AG1847">
        <f t="shared" si="419"/>
        <v>2600.7998212689899</v>
      </c>
      <c r="AH1847">
        <f t="shared" si="425"/>
        <v>0.38400000000000001</v>
      </c>
      <c r="AI1847">
        <f t="shared" si="420"/>
        <v>2525</v>
      </c>
      <c r="AJ1847">
        <f t="shared" si="421"/>
        <v>0.25201265822784813</v>
      </c>
      <c r="AK1847">
        <f t="shared" si="422"/>
        <v>3160</v>
      </c>
      <c r="AL1847">
        <f t="shared" si="412"/>
        <v>0.14398734177215189</v>
      </c>
      <c r="AM1847">
        <f t="shared" si="423"/>
        <v>0.182</v>
      </c>
      <c r="AN1847">
        <f t="shared" si="413"/>
        <v>0</v>
      </c>
      <c r="AO1847">
        <f t="shared" si="424"/>
        <v>3.7999999999999999E-2</v>
      </c>
      <c r="AQ1847">
        <f t="shared" si="414"/>
        <v>1</v>
      </c>
    </row>
    <row r="1848" spans="1:43" ht="15.75" thickBot="1">
      <c r="A1848" s="51">
        <f t="shared" si="415"/>
        <v>1838</v>
      </c>
      <c r="B1848" s="52">
        <v>1</v>
      </c>
      <c r="C1848" s="52">
        <v>3.16</v>
      </c>
      <c r="D1848" s="56">
        <v>0</v>
      </c>
      <c r="E1848" s="52">
        <v>1</v>
      </c>
      <c r="F1848" s="52">
        <v>3</v>
      </c>
      <c r="G1848" s="53">
        <v>2.5</v>
      </c>
      <c r="H1848" s="53">
        <v>2.5499999999999998</v>
      </c>
      <c r="I1848" s="52">
        <v>2</v>
      </c>
      <c r="J1848" s="53">
        <v>2.5915996425379801</v>
      </c>
      <c r="K1848" s="53">
        <v>2.61</v>
      </c>
      <c r="L1848" s="52">
        <v>47</v>
      </c>
      <c r="M1848" s="52">
        <v>1</v>
      </c>
      <c r="N1848" s="52">
        <v>20</v>
      </c>
      <c r="O1848" s="52">
        <v>14</v>
      </c>
      <c r="P1848" s="54">
        <v>38.147868500000001</v>
      </c>
      <c r="Q1848" s="54">
        <v>34.715541000000002</v>
      </c>
      <c r="R1848" s="55">
        <v>0</v>
      </c>
      <c r="T1848" s="52">
        <v>176</v>
      </c>
      <c r="U1848" s="47">
        <f t="shared" si="416"/>
        <v>374.468085106383</v>
      </c>
      <c r="V1848" s="47">
        <f t="shared" si="417"/>
        <v>970.09833333333324</v>
      </c>
      <c r="W1848" s="47">
        <f t="shared" si="411"/>
        <v>730.98103959062757</v>
      </c>
      <c r="X1848" s="50">
        <f t="shared" si="418"/>
        <v>0</v>
      </c>
      <c r="AD1848" s="46">
        <v>0</v>
      </c>
      <c r="AE1848" s="53">
        <v>373</v>
      </c>
      <c r="AF1848" s="52">
        <v>4.3</v>
      </c>
      <c r="AG1848">
        <f t="shared" si="419"/>
        <v>2600.7998212689899</v>
      </c>
      <c r="AH1848">
        <f t="shared" si="425"/>
        <v>0.373</v>
      </c>
      <c r="AI1848">
        <f t="shared" si="420"/>
        <v>2525</v>
      </c>
      <c r="AJ1848">
        <f t="shared" si="421"/>
        <v>0.28949744142203071</v>
      </c>
      <c r="AK1848">
        <f t="shared" si="422"/>
        <v>3160</v>
      </c>
      <c r="AL1848">
        <f t="shared" si="412"/>
        <v>0.11850255857796931</v>
      </c>
      <c r="AM1848">
        <f t="shared" si="423"/>
        <v>0.17599999999999999</v>
      </c>
      <c r="AN1848">
        <f t="shared" si="413"/>
        <v>0</v>
      </c>
      <c r="AO1848">
        <f t="shared" si="424"/>
        <v>4.2999999999999997E-2</v>
      </c>
      <c r="AQ1848">
        <f t="shared" si="414"/>
        <v>1</v>
      </c>
    </row>
    <row r="1849" spans="1:43" ht="15.75" thickBot="1">
      <c r="A1849" s="51">
        <f t="shared" si="415"/>
        <v>1839</v>
      </c>
      <c r="B1849" s="52">
        <v>1</v>
      </c>
      <c r="C1849" s="52">
        <v>3.16</v>
      </c>
      <c r="D1849" s="56">
        <v>0</v>
      </c>
      <c r="E1849" s="52">
        <v>1</v>
      </c>
      <c r="F1849" s="52">
        <v>3</v>
      </c>
      <c r="G1849" s="53">
        <v>2.5</v>
      </c>
      <c r="H1849" s="53">
        <v>2.5499999999999998</v>
      </c>
      <c r="I1849" s="52">
        <v>2</v>
      </c>
      <c r="J1849" s="53">
        <v>2.5915996425379801</v>
      </c>
      <c r="K1849" s="53">
        <v>2.61</v>
      </c>
      <c r="L1849" s="52">
        <v>50</v>
      </c>
      <c r="M1849" s="52">
        <v>1</v>
      </c>
      <c r="N1849" s="52">
        <v>20</v>
      </c>
      <c r="O1849" s="52">
        <v>14</v>
      </c>
      <c r="P1849" s="54">
        <v>37.167203499999999</v>
      </c>
      <c r="Q1849" s="54">
        <v>35.009740499999999</v>
      </c>
      <c r="R1849" s="55">
        <v>0</v>
      </c>
      <c r="T1849" s="52">
        <v>176</v>
      </c>
      <c r="U1849" s="47">
        <f t="shared" si="416"/>
        <v>352</v>
      </c>
      <c r="V1849" s="47">
        <f t="shared" si="417"/>
        <v>970.09833333333324</v>
      </c>
      <c r="W1849" s="47">
        <f t="shared" ref="W1849:W1912" si="426">(AJ1849*AVERAGE(G1849:H1849)*1000)</f>
        <v>756.50917721518988</v>
      </c>
      <c r="X1849" s="50">
        <f t="shared" si="418"/>
        <v>0</v>
      </c>
      <c r="AD1849" s="46">
        <v>0</v>
      </c>
      <c r="AE1849" s="53">
        <v>373</v>
      </c>
      <c r="AF1849" s="52">
        <v>4</v>
      </c>
      <c r="AG1849">
        <f t="shared" si="419"/>
        <v>2600.7998212689899</v>
      </c>
      <c r="AH1849">
        <f t="shared" si="425"/>
        <v>0.373</v>
      </c>
      <c r="AI1849">
        <f t="shared" si="420"/>
        <v>2525</v>
      </c>
      <c r="AJ1849">
        <f t="shared" si="421"/>
        <v>0.29960759493670885</v>
      </c>
      <c r="AK1849">
        <f t="shared" si="422"/>
        <v>3160</v>
      </c>
      <c r="AL1849">
        <f t="shared" ref="AL1849:AL1912" si="427">(U1849/AK1849)</f>
        <v>0.11139240506329114</v>
      </c>
      <c r="AM1849">
        <f t="shared" si="423"/>
        <v>0.17599999999999999</v>
      </c>
      <c r="AN1849">
        <f t="shared" ref="AN1849:AN1912" si="428">(X1849/(E1849*1000))</f>
        <v>0</v>
      </c>
      <c r="AO1849">
        <f t="shared" si="424"/>
        <v>0.04</v>
      </c>
      <c r="AQ1849">
        <f t="shared" ref="AQ1849:AQ1912" si="429">SUM(AH1849,AJ1849,AL1849,AM1849,AN1849,AO1849)</f>
        <v>1</v>
      </c>
    </row>
    <row r="1850" spans="1:43" ht="15.75" thickBot="1">
      <c r="A1850" s="51">
        <f t="shared" si="415"/>
        <v>1840</v>
      </c>
      <c r="B1850" s="52">
        <v>1</v>
      </c>
      <c r="C1850" s="52">
        <v>3.16</v>
      </c>
      <c r="D1850" s="56">
        <v>0</v>
      </c>
      <c r="E1850" s="52">
        <v>1</v>
      </c>
      <c r="F1850" s="52">
        <v>3</v>
      </c>
      <c r="G1850" s="53">
        <v>2.5</v>
      </c>
      <c r="H1850" s="53">
        <v>2.5499999999999998</v>
      </c>
      <c r="I1850" s="52">
        <v>2</v>
      </c>
      <c r="J1850" s="53">
        <v>2.5915996425379801</v>
      </c>
      <c r="K1850" s="53">
        <v>2.61</v>
      </c>
      <c r="L1850" s="52">
        <v>35</v>
      </c>
      <c r="M1850" s="52">
        <v>1</v>
      </c>
      <c r="N1850" s="52">
        <v>20</v>
      </c>
      <c r="O1850" s="52">
        <v>14</v>
      </c>
      <c r="P1850" s="54">
        <v>51.288779500000004</v>
      </c>
      <c r="Q1850" s="54">
        <v>39.128533500000003</v>
      </c>
      <c r="R1850" s="55">
        <v>0</v>
      </c>
      <c r="T1850" s="52">
        <v>182</v>
      </c>
      <c r="U1850" s="47">
        <f t="shared" si="416"/>
        <v>520</v>
      </c>
      <c r="V1850" s="47">
        <f t="shared" si="417"/>
        <v>998.70713136729216</v>
      </c>
      <c r="W1850" s="47">
        <f t="shared" si="426"/>
        <v>584.39367088607571</v>
      </c>
      <c r="X1850" s="50">
        <f t="shared" si="418"/>
        <v>0</v>
      </c>
      <c r="AD1850" s="46">
        <v>0</v>
      </c>
      <c r="AE1850" s="53">
        <v>384</v>
      </c>
      <c r="AF1850" s="52">
        <v>3.8</v>
      </c>
      <c r="AG1850">
        <f t="shared" si="419"/>
        <v>2600.7998212689899</v>
      </c>
      <c r="AH1850">
        <f t="shared" si="425"/>
        <v>0.38400000000000001</v>
      </c>
      <c r="AI1850">
        <f t="shared" si="420"/>
        <v>2525</v>
      </c>
      <c r="AJ1850">
        <f t="shared" si="421"/>
        <v>0.23144303797468346</v>
      </c>
      <c r="AK1850">
        <f t="shared" si="422"/>
        <v>3160</v>
      </c>
      <c r="AL1850">
        <f t="shared" si="427"/>
        <v>0.16455696202531644</v>
      </c>
      <c r="AM1850">
        <f t="shared" si="423"/>
        <v>0.182</v>
      </c>
      <c r="AN1850">
        <f t="shared" si="428"/>
        <v>0</v>
      </c>
      <c r="AO1850">
        <f t="shared" si="424"/>
        <v>3.7999999999999999E-2</v>
      </c>
      <c r="AQ1850">
        <f t="shared" si="429"/>
        <v>1</v>
      </c>
    </row>
    <row r="1851" spans="1:43" ht="15.75" thickBot="1">
      <c r="A1851" s="51">
        <f t="shared" si="415"/>
        <v>1841</v>
      </c>
      <c r="B1851" s="52">
        <v>1</v>
      </c>
      <c r="C1851" s="52">
        <v>3.16</v>
      </c>
      <c r="D1851" s="56">
        <v>0</v>
      </c>
      <c r="E1851" s="52">
        <v>1</v>
      </c>
      <c r="F1851" s="52">
        <v>3</v>
      </c>
      <c r="G1851" s="53">
        <v>2.5</v>
      </c>
      <c r="H1851" s="53">
        <v>2.5499999999999998</v>
      </c>
      <c r="I1851" s="52">
        <v>2</v>
      </c>
      <c r="J1851" s="53">
        <v>2.5915996425379801</v>
      </c>
      <c r="K1851" s="53">
        <v>2.61</v>
      </c>
      <c r="L1851" s="52">
        <v>40</v>
      </c>
      <c r="M1851" s="52">
        <v>1</v>
      </c>
      <c r="N1851" s="52">
        <v>20</v>
      </c>
      <c r="O1851" s="52">
        <v>14</v>
      </c>
      <c r="P1851" s="54">
        <v>45.4047895</v>
      </c>
      <c r="Q1851" s="54">
        <v>35.205873500000003</v>
      </c>
      <c r="R1851" s="55">
        <v>0</v>
      </c>
      <c r="T1851" s="52">
        <v>182</v>
      </c>
      <c r="U1851" s="47">
        <f t="shared" si="416"/>
        <v>455</v>
      </c>
      <c r="V1851" s="47">
        <f t="shared" si="417"/>
        <v>998.70713136729216</v>
      </c>
      <c r="W1851" s="47">
        <f t="shared" si="426"/>
        <v>636.33196202531644</v>
      </c>
      <c r="X1851" s="50">
        <f t="shared" si="418"/>
        <v>0</v>
      </c>
      <c r="AD1851" s="46">
        <v>0</v>
      </c>
      <c r="AE1851" s="53">
        <v>384</v>
      </c>
      <c r="AF1851" s="52">
        <v>3.8</v>
      </c>
      <c r="AG1851">
        <f t="shared" si="419"/>
        <v>2600.7998212689899</v>
      </c>
      <c r="AH1851">
        <f t="shared" si="425"/>
        <v>0.38400000000000001</v>
      </c>
      <c r="AI1851">
        <f t="shared" si="420"/>
        <v>2525</v>
      </c>
      <c r="AJ1851">
        <f t="shared" si="421"/>
        <v>0.25201265822784813</v>
      </c>
      <c r="AK1851">
        <f t="shared" si="422"/>
        <v>3160</v>
      </c>
      <c r="AL1851">
        <f t="shared" si="427"/>
        <v>0.14398734177215189</v>
      </c>
      <c r="AM1851">
        <f t="shared" si="423"/>
        <v>0.182</v>
      </c>
      <c r="AN1851">
        <f t="shared" si="428"/>
        <v>0</v>
      </c>
      <c r="AO1851">
        <f t="shared" si="424"/>
        <v>3.7999999999999999E-2</v>
      </c>
      <c r="AQ1851">
        <f t="shared" si="429"/>
        <v>1</v>
      </c>
    </row>
    <row r="1852" spans="1:43" ht="15.75" thickBot="1">
      <c r="A1852" s="51">
        <f t="shared" si="415"/>
        <v>1842</v>
      </c>
      <c r="B1852" s="52">
        <v>1</v>
      </c>
      <c r="C1852" s="52">
        <v>3.16</v>
      </c>
      <c r="D1852" s="56">
        <v>0</v>
      </c>
      <c r="E1852" s="52">
        <v>1</v>
      </c>
      <c r="F1852" s="52">
        <v>3</v>
      </c>
      <c r="G1852" s="53">
        <v>2.5</v>
      </c>
      <c r="H1852" s="53">
        <v>2.5499999999999998</v>
      </c>
      <c r="I1852" s="52">
        <v>2</v>
      </c>
      <c r="J1852" s="53">
        <v>2.5915996425379801</v>
      </c>
      <c r="K1852" s="53">
        <v>2.61</v>
      </c>
      <c r="L1852" s="52">
        <v>40</v>
      </c>
      <c r="M1852" s="52">
        <v>1</v>
      </c>
      <c r="N1852" s="52">
        <v>20</v>
      </c>
      <c r="O1852" s="52">
        <v>28</v>
      </c>
      <c r="P1852" s="54">
        <v>47.5622525</v>
      </c>
      <c r="Q1852" s="54">
        <v>37.559469500000006</v>
      </c>
      <c r="R1852" s="55">
        <v>0</v>
      </c>
      <c r="T1852" s="52">
        <v>182</v>
      </c>
      <c r="U1852" s="47">
        <f t="shared" si="416"/>
        <v>455</v>
      </c>
      <c r="V1852" s="47">
        <f t="shared" si="417"/>
        <v>998.70713136729216</v>
      </c>
      <c r="W1852" s="47">
        <f t="shared" si="426"/>
        <v>636.33196202531644</v>
      </c>
      <c r="X1852" s="50">
        <f t="shared" si="418"/>
        <v>0</v>
      </c>
      <c r="AD1852" s="46">
        <v>0</v>
      </c>
      <c r="AE1852" s="53">
        <v>384</v>
      </c>
      <c r="AF1852" s="52">
        <v>3.8</v>
      </c>
      <c r="AG1852">
        <f t="shared" si="419"/>
        <v>2600.7998212689899</v>
      </c>
      <c r="AH1852">
        <f t="shared" si="425"/>
        <v>0.38400000000000001</v>
      </c>
      <c r="AI1852">
        <f t="shared" si="420"/>
        <v>2525</v>
      </c>
      <c r="AJ1852">
        <f t="shared" si="421"/>
        <v>0.25201265822784813</v>
      </c>
      <c r="AK1852">
        <f t="shared" si="422"/>
        <v>3160</v>
      </c>
      <c r="AL1852">
        <f t="shared" si="427"/>
        <v>0.14398734177215189</v>
      </c>
      <c r="AM1852">
        <f t="shared" si="423"/>
        <v>0.182</v>
      </c>
      <c r="AN1852">
        <f t="shared" si="428"/>
        <v>0</v>
      </c>
      <c r="AO1852">
        <f t="shared" si="424"/>
        <v>3.7999999999999999E-2</v>
      </c>
      <c r="AQ1852">
        <f t="shared" si="429"/>
        <v>1</v>
      </c>
    </row>
    <row r="1853" spans="1:43" ht="15.75" thickBot="1">
      <c r="A1853" s="51">
        <f t="shared" si="415"/>
        <v>1843</v>
      </c>
      <c r="B1853" s="52">
        <v>1</v>
      </c>
      <c r="C1853" s="52">
        <v>3.16</v>
      </c>
      <c r="D1853" s="56">
        <v>0</v>
      </c>
      <c r="E1853" s="52">
        <v>1</v>
      </c>
      <c r="F1853" s="52">
        <v>3</v>
      </c>
      <c r="G1853" s="53">
        <v>2.5</v>
      </c>
      <c r="H1853" s="53">
        <v>2.5499999999999998</v>
      </c>
      <c r="I1853" s="52">
        <v>2</v>
      </c>
      <c r="J1853" s="53">
        <v>2.5915996425379801</v>
      </c>
      <c r="K1853" s="53">
        <v>2.61</v>
      </c>
      <c r="L1853" s="52">
        <v>47</v>
      </c>
      <c r="M1853" s="52">
        <v>1</v>
      </c>
      <c r="N1853" s="52">
        <v>20</v>
      </c>
      <c r="O1853" s="52">
        <v>28</v>
      </c>
      <c r="P1853" s="54">
        <v>42.168595000000003</v>
      </c>
      <c r="Q1853" s="54">
        <v>35.990405500000001</v>
      </c>
      <c r="R1853" s="55">
        <v>0</v>
      </c>
      <c r="T1853" s="52">
        <v>176</v>
      </c>
      <c r="U1853" s="47">
        <f t="shared" si="416"/>
        <v>374.468085106383</v>
      </c>
      <c r="V1853" s="47">
        <f t="shared" si="417"/>
        <v>970.09833333333324</v>
      </c>
      <c r="W1853" s="47">
        <f t="shared" si="426"/>
        <v>730.98103959062757</v>
      </c>
      <c r="X1853" s="50">
        <f t="shared" si="418"/>
        <v>0</v>
      </c>
      <c r="AD1853" s="46">
        <v>0</v>
      </c>
      <c r="AE1853" s="53">
        <v>373</v>
      </c>
      <c r="AF1853" s="52">
        <v>4.3</v>
      </c>
      <c r="AG1853">
        <f t="shared" si="419"/>
        <v>2600.7998212689899</v>
      </c>
      <c r="AH1853">
        <f t="shared" si="425"/>
        <v>0.373</v>
      </c>
      <c r="AI1853">
        <f t="shared" si="420"/>
        <v>2525</v>
      </c>
      <c r="AJ1853">
        <f t="shared" si="421"/>
        <v>0.28949744142203071</v>
      </c>
      <c r="AK1853">
        <f t="shared" si="422"/>
        <v>3160</v>
      </c>
      <c r="AL1853">
        <f t="shared" si="427"/>
        <v>0.11850255857796931</v>
      </c>
      <c r="AM1853">
        <f t="shared" si="423"/>
        <v>0.17599999999999999</v>
      </c>
      <c r="AN1853">
        <f t="shared" si="428"/>
        <v>0</v>
      </c>
      <c r="AO1853">
        <f t="shared" si="424"/>
        <v>4.2999999999999997E-2</v>
      </c>
      <c r="AQ1853">
        <f t="shared" si="429"/>
        <v>1</v>
      </c>
    </row>
    <row r="1854" spans="1:43" ht="15.75" thickBot="1">
      <c r="A1854" s="51">
        <f t="shared" si="415"/>
        <v>1844</v>
      </c>
      <c r="B1854" s="52">
        <v>1</v>
      </c>
      <c r="C1854" s="52">
        <v>3.16</v>
      </c>
      <c r="D1854" s="56">
        <v>0</v>
      </c>
      <c r="E1854" s="52">
        <v>1</v>
      </c>
      <c r="F1854" s="52">
        <v>3</v>
      </c>
      <c r="G1854" s="53">
        <v>2.5</v>
      </c>
      <c r="H1854" s="53">
        <v>2.5499999999999998</v>
      </c>
      <c r="I1854" s="52">
        <v>2</v>
      </c>
      <c r="J1854" s="53">
        <v>2.5915996425379801</v>
      </c>
      <c r="K1854" s="53">
        <v>2.61</v>
      </c>
      <c r="L1854" s="52">
        <v>50</v>
      </c>
      <c r="M1854" s="52">
        <v>1</v>
      </c>
      <c r="N1854" s="52">
        <v>20</v>
      </c>
      <c r="O1854" s="52">
        <v>28</v>
      </c>
      <c r="P1854" s="54">
        <v>38.245935000000003</v>
      </c>
      <c r="Q1854" s="54">
        <v>37.461402999999997</v>
      </c>
      <c r="R1854" s="55">
        <v>0</v>
      </c>
      <c r="T1854" s="52">
        <v>176</v>
      </c>
      <c r="U1854" s="47">
        <f t="shared" si="416"/>
        <v>352</v>
      </c>
      <c r="V1854" s="47">
        <f t="shared" si="417"/>
        <v>970.09833333333324</v>
      </c>
      <c r="W1854" s="47">
        <f t="shared" si="426"/>
        <v>756.50917721518988</v>
      </c>
      <c r="X1854" s="50">
        <f t="shared" si="418"/>
        <v>0</v>
      </c>
      <c r="AD1854" s="46">
        <v>0</v>
      </c>
      <c r="AE1854" s="53">
        <v>373</v>
      </c>
      <c r="AF1854" s="52">
        <v>4</v>
      </c>
      <c r="AG1854">
        <f t="shared" si="419"/>
        <v>2600.7998212689899</v>
      </c>
      <c r="AH1854">
        <f t="shared" si="425"/>
        <v>0.373</v>
      </c>
      <c r="AI1854">
        <f t="shared" si="420"/>
        <v>2525</v>
      </c>
      <c r="AJ1854">
        <f t="shared" si="421"/>
        <v>0.29960759493670885</v>
      </c>
      <c r="AK1854">
        <f t="shared" si="422"/>
        <v>3160</v>
      </c>
      <c r="AL1854">
        <f t="shared" si="427"/>
        <v>0.11139240506329114</v>
      </c>
      <c r="AM1854">
        <f t="shared" si="423"/>
        <v>0.17599999999999999</v>
      </c>
      <c r="AN1854">
        <f t="shared" si="428"/>
        <v>0</v>
      </c>
      <c r="AO1854">
        <f t="shared" si="424"/>
        <v>0.04</v>
      </c>
      <c r="AQ1854">
        <f t="shared" si="429"/>
        <v>1</v>
      </c>
    </row>
    <row r="1855" spans="1:43" ht="15.75" thickBot="1">
      <c r="A1855" s="51">
        <f t="shared" si="415"/>
        <v>1845</v>
      </c>
      <c r="B1855" s="52">
        <v>1</v>
      </c>
      <c r="C1855" s="52">
        <v>3.16</v>
      </c>
      <c r="D1855" s="56">
        <v>0</v>
      </c>
      <c r="E1855" s="52">
        <v>1</v>
      </c>
      <c r="F1855" s="52">
        <v>3</v>
      </c>
      <c r="G1855" s="53">
        <v>2.5</v>
      </c>
      <c r="H1855" s="53">
        <v>2.5499999999999998</v>
      </c>
      <c r="I1855" s="52">
        <v>2</v>
      </c>
      <c r="J1855" s="53">
        <v>2.5915996425379801</v>
      </c>
      <c r="K1855" s="53">
        <v>2.61</v>
      </c>
      <c r="L1855" s="52">
        <v>35</v>
      </c>
      <c r="M1855" s="52">
        <v>1</v>
      </c>
      <c r="N1855" s="52">
        <v>20</v>
      </c>
      <c r="O1855" s="52">
        <v>28</v>
      </c>
      <c r="P1855" s="54">
        <v>56.192104499999999</v>
      </c>
      <c r="Q1855" s="54">
        <v>42.8550605</v>
      </c>
      <c r="R1855" s="55">
        <v>0</v>
      </c>
      <c r="T1855" s="52">
        <v>182</v>
      </c>
      <c r="U1855" s="47">
        <f t="shared" si="416"/>
        <v>520</v>
      </c>
      <c r="V1855" s="47">
        <f t="shared" si="417"/>
        <v>998.70713136729216</v>
      </c>
      <c r="W1855" s="47">
        <f t="shared" si="426"/>
        <v>584.39367088607571</v>
      </c>
      <c r="X1855" s="50">
        <f t="shared" si="418"/>
        <v>0</v>
      </c>
      <c r="AD1855" s="46">
        <v>0</v>
      </c>
      <c r="AE1855" s="53">
        <v>384</v>
      </c>
      <c r="AF1855" s="52">
        <v>3.8</v>
      </c>
      <c r="AG1855">
        <f t="shared" si="419"/>
        <v>2600.7998212689899</v>
      </c>
      <c r="AH1855">
        <f t="shared" si="425"/>
        <v>0.38400000000000001</v>
      </c>
      <c r="AI1855">
        <f t="shared" si="420"/>
        <v>2525</v>
      </c>
      <c r="AJ1855">
        <f t="shared" si="421"/>
        <v>0.23144303797468346</v>
      </c>
      <c r="AK1855">
        <f t="shared" si="422"/>
        <v>3160</v>
      </c>
      <c r="AL1855">
        <f t="shared" si="427"/>
        <v>0.16455696202531644</v>
      </c>
      <c r="AM1855">
        <f t="shared" si="423"/>
        <v>0.182</v>
      </c>
      <c r="AN1855">
        <f t="shared" si="428"/>
        <v>0</v>
      </c>
      <c r="AO1855">
        <f t="shared" si="424"/>
        <v>3.7999999999999999E-2</v>
      </c>
      <c r="AQ1855">
        <f t="shared" si="429"/>
        <v>1</v>
      </c>
    </row>
    <row r="1856" spans="1:43" ht="15.75" thickBot="1">
      <c r="A1856" s="51">
        <f t="shared" si="415"/>
        <v>1846</v>
      </c>
      <c r="B1856" s="52">
        <v>1</v>
      </c>
      <c r="C1856" s="52">
        <v>3.16</v>
      </c>
      <c r="D1856" s="56">
        <v>0</v>
      </c>
      <c r="E1856" s="52">
        <v>1</v>
      </c>
      <c r="F1856" s="52">
        <v>3</v>
      </c>
      <c r="G1856" s="53">
        <v>2.5</v>
      </c>
      <c r="H1856" s="53">
        <v>2.5499999999999998</v>
      </c>
      <c r="I1856" s="52">
        <v>2</v>
      </c>
      <c r="J1856" s="53">
        <v>2.5915996425379801</v>
      </c>
      <c r="K1856" s="53">
        <v>2.61</v>
      </c>
      <c r="L1856" s="52">
        <v>40</v>
      </c>
      <c r="M1856" s="52">
        <v>1</v>
      </c>
      <c r="N1856" s="52">
        <v>20</v>
      </c>
      <c r="O1856" s="52">
        <v>28</v>
      </c>
      <c r="P1856" s="54">
        <v>48.150651500000002</v>
      </c>
      <c r="Q1856" s="54">
        <v>32.754210999999998</v>
      </c>
      <c r="R1856" s="55">
        <v>0</v>
      </c>
      <c r="T1856" s="52">
        <v>182</v>
      </c>
      <c r="U1856" s="47">
        <f t="shared" si="416"/>
        <v>455</v>
      </c>
      <c r="V1856" s="47">
        <f t="shared" si="417"/>
        <v>998.70713136729216</v>
      </c>
      <c r="W1856" s="47">
        <f t="shared" si="426"/>
        <v>636.33196202531644</v>
      </c>
      <c r="X1856" s="50">
        <f t="shared" si="418"/>
        <v>0</v>
      </c>
      <c r="AD1856" s="46">
        <v>0</v>
      </c>
      <c r="AE1856" s="53">
        <v>384</v>
      </c>
      <c r="AF1856" s="52">
        <v>3.8</v>
      </c>
      <c r="AG1856">
        <f t="shared" si="419"/>
        <v>2600.7998212689899</v>
      </c>
      <c r="AH1856">
        <f t="shared" si="425"/>
        <v>0.38400000000000001</v>
      </c>
      <c r="AI1856">
        <f t="shared" si="420"/>
        <v>2525</v>
      </c>
      <c r="AJ1856">
        <f t="shared" si="421"/>
        <v>0.25201265822784813</v>
      </c>
      <c r="AK1856">
        <f t="shared" si="422"/>
        <v>3160</v>
      </c>
      <c r="AL1856">
        <f t="shared" si="427"/>
        <v>0.14398734177215189</v>
      </c>
      <c r="AM1856">
        <f t="shared" si="423"/>
        <v>0.182</v>
      </c>
      <c r="AN1856">
        <f t="shared" si="428"/>
        <v>0</v>
      </c>
      <c r="AO1856">
        <f t="shared" si="424"/>
        <v>3.7999999999999999E-2</v>
      </c>
      <c r="AQ1856">
        <f t="shared" si="429"/>
        <v>1</v>
      </c>
    </row>
    <row r="1857" spans="1:43" ht="15.75" thickBot="1">
      <c r="A1857" s="51">
        <f t="shared" si="415"/>
        <v>1847</v>
      </c>
      <c r="B1857" s="52">
        <v>1</v>
      </c>
      <c r="C1857" s="52">
        <v>3.16</v>
      </c>
      <c r="D1857" s="56">
        <v>0</v>
      </c>
      <c r="E1857" s="52">
        <v>1</v>
      </c>
      <c r="F1857" s="52">
        <v>3</v>
      </c>
      <c r="G1857" s="53">
        <v>2.5</v>
      </c>
      <c r="H1857" s="53">
        <v>2.5499999999999998</v>
      </c>
      <c r="I1857" s="52">
        <v>2</v>
      </c>
      <c r="J1857" s="53">
        <v>2.5915996425379801</v>
      </c>
      <c r="K1857" s="53">
        <v>2.61</v>
      </c>
      <c r="L1857" s="52">
        <v>40</v>
      </c>
      <c r="M1857" s="52">
        <v>2</v>
      </c>
      <c r="N1857" s="52">
        <v>10</v>
      </c>
      <c r="O1857" s="52">
        <v>28</v>
      </c>
      <c r="P1857" s="54">
        <v>49.7197155</v>
      </c>
      <c r="Q1857" s="54">
        <v>39.520799500000003</v>
      </c>
      <c r="R1857" s="55">
        <v>0</v>
      </c>
      <c r="T1857" s="52">
        <v>177</v>
      </c>
      <c r="U1857" s="47">
        <f t="shared" si="416"/>
        <v>442.5</v>
      </c>
      <c r="V1857" s="47">
        <f t="shared" si="417"/>
        <v>1011.7111304736371</v>
      </c>
      <c r="W1857" s="47">
        <f t="shared" si="426"/>
        <v>636.22009493670873</v>
      </c>
      <c r="X1857" s="50">
        <f t="shared" si="418"/>
        <v>0</v>
      </c>
      <c r="AD1857" s="46">
        <v>0</v>
      </c>
      <c r="AE1857" s="53">
        <v>389</v>
      </c>
      <c r="AF1857" s="52">
        <v>4.2</v>
      </c>
      <c r="AG1857">
        <f t="shared" si="419"/>
        <v>2600.7998212689899</v>
      </c>
      <c r="AH1857">
        <f t="shared" si="425"/>
        <v>0.38900000000000001</v>
      </c>
      <c r="AI1857">
        <f t="shared" si="420"/>
        <v>2525</v>
      </c>
      <c r="AJ1857">
        <f t="shared" si="421"/>
        <v>0.25196835443037968</v>
      </c>
      <c r="AK1857">
        <f t="shared" si="422"/>
        <v>3160</v>
      </c>
      <c r="AL1857">
        <f t="shared" si="427"/>
        <v>0.14003164556962025</v>
      </c>
      <c r="AM1857">
        <f t="shared" si="423"/>
        <v>0.17699999999999999</v>
      </c>
      <c r="AN1857">
        <f t="shared" si="428"/>
        <v>0</v>
      </c>
      <c r="AO1857">
        <f t="shared" si="424"/>
        <v>4.2000000000000003E-2</v>
      </c>
      <c r="AQ1857">
        <f t="shared" si="429"/>
        <v>1</v>
      </c>
    </row>
    <row r="1858" spans="1:43" ht="15.75" thickBot="1">
      <c r="A1858" s="51">
        <f t="shared" si="415"/>
        <v>1848</v>
      </c>
      <c r="B1858" s="52">
        <v>1</v>
      </c>
      <c r="C1858" s="52">
        <v>3.16</v>
      </c>
      <c r="D1858" s="56">
        <v>0</v>
      </c>
      <c r="E1858" s="52">
        <v>1</v>
      </c>
      <c r="F1858" s="52">
        <v>3</v>
      </c>
      <c r="G1858" s="53">
        <v>2.5</v>
      </c>
      <c r="H1858" s="53">
        <v>2.5499999999999998</v>
      </c>
      <c r="I1858" s="52">
        <v>2</v>
      </c>
      <c r="J1858" s="53">
        <v>2.5915996425379801</v>
      </c>
      <c r="K1858" s="53">
        <v>2.61</v>
      </c>
      <c r="L1858" s="52">
        <v>40</v>
      </c>
      <c r="M1858" s="52">
        <v>2</v>
      </c>
      <c r="N1858" s="52">
        <v>10</v>
      </c>
      <c r="O1858" s="52">
        <v>28</v>
      </c>
      <c r="P1858" s="54">
        <v>48.837116999999999</v>
      </c>
      <c r="Q1858" s="54">
        <v>38.834333999999998</v>
      </c>
      <c r="R1858" s="55">
        <v>0</v>
      </c>
      <c r="T1858" s="52">
        <v>177</v>
      </c>
      <c r="U1858" s="47">
        <f t="shared" si="416"/>
        <v>442.5</v>
      </c>
      <c r="V1858" s="47">
        <f t="shared" si="417"/>
        <v>1011.7111304736371</v>
      </c>
      <c r="W1858" s="47">
        <f t="shared" si="426"/>
        <v>633.69509493670876</v>
      </c>
      <c r="X1858" s="50">
        <f t="shared" si="418"/>
        <v>0</v>
      </c>
      <c r="AD1858" s="46">
        <v>0</v>
      </c>
      <c r="AE1858" s="53">
        <v>389</v>
      </c>
      <c r="AF1858" s="52">
        <v>4.3</v>
      </c>
      <c r="AG1858">
        <f t="shared" si="419"/>
        <v>2600.7998212689899</v>
      </c>
      <c r="AH1858">
        <f t="shared" si="425"/>
        <v>0.38900000000000001</v>
      </c>
      <c r="AI1858">
        <f t="shared" si="420"/>
        <v>2525</v>
      </c>
      <c r="AJ1858">
        <f t="shared" si="421"/>
        <v>0.25096835443037968</v>
      </c>
      <c r="AK1858">
        <f t="shared" si="422"/>
        <v>3160</v>
      </c>
      <c r="AL1858">
        <f t="shared" si="427"/>
        <v>0.14003164556962025</v>
      </c>
      <c r="AM1858">
        <f t="shared" si="423"/>
        <v>0.17699999999999999</v>
      </c>
      <c r="AN1858">
        <f t="shared" si="428"/>
        <v>0</v>
      </c>
      <c r="AO1858">
        <f t="shared" si="424"/>
        <v>4.2999999999999997E-2</v>
      </c>
      <c r="AQ1858">
        <f t="shared" si="429"/>
        <v>0.99999999999999989</v>
      </c>
    </row>
    <row r="1859" spans="1:43" ht="15.75" thickBot="1">
      <c r="A1859" s="51">
        <f t="shared" si="415"/>
        <v>1849</v>
      </c>
      <c r="B1859" s="52">
        <v>1</v>
      </c>
      <c r="C1859" s="52">
        <v>3.16</v>
      </c>
      <c r="D1859" s="56">
        <v>0</v>
      </c>
      <c r="E1859" s="52">
        <v>1</v>
      </c>
      <c r="F1859" s="52">
        <v>3</v>
      </c>
      <c r="G1859" s="53">
        <v>2.5</v>
      </c>
      <c r="H1859" s="53">
        <v>2.5499999999999998</v>
      </c>
      <c r="I1859" s="52">
        <v>2</v>
      </c>
      <c r="J1859" s="53">
        <v>2.5915996425379801</v>
      </c>
      <c r="K1859" s="53">
        <v>2.61</v>
      </c>
      <c r="L1859" s="52">
        <v>40</v>
      </c>
      <c r="M1859" s="52">
        <v>1</v>
      </c>
      <c r="N1859" s="52">
        <v>20</v>
      </c>
      <c r="O1859" s="52">
        <v>28</v>
      </c>
      <c r="P1859" s="54">
        <v>44.522190999999999</v>
      </c>
      <c r="Q1859" s="54">
        <v>38.9324005</v>
      </c>
      <c r="R1859" s="55">
        <v>0</v>
      </c>
      <c r="T1859" s="52">
        <v>185</v>
      </c>
      <c r="U1859" s="47">
        <f t="shared" si="416"/>
        <v>462.5</v>
      </c>
      <c r="V1859" s="47">
        <f t="shared" si="417"/>
        <v>990.90473190348519</v>
      </c>
      <c r="W1859" s="47">
        <f t="shared" si="426"/>
        <v>622.76408227848083</v>
      </c>
      <c r="X1859" s="50">
        <f t="shared" si="418"/>
        <v>0</v>
      </c>
      <c r="AD1859" s="46">
        <v>0</v>
      </c>
      <c r="AE1859" s="53">
        <v>381</v>
      </c>
      <c r="AF1859" s="52">
        <v>4.0999999999999996</v>
      </c>
      <c r="AG1859">
        <f t="shared" si="419"/>
        <v>2600.7998212689899</v>
      </c>
      <c r="AH1859">
        <f t="shared" si="425"/>
        <v>0.38100000000000001</v>
      </c>
      <c r="AI1859">
        <f t="shared" si="420"/>
        <v>2525</v>
      </c>
      <c r="AJ1859">
        <f t="shared" si="421"/>
        <v>0.24663924050632902</v>
      </c>
      <c r="AK1859">
        <f t="shared" si="422"/>
        <v>3160</v>
      </c>
      <c r="AL1859">
        <f t="shared" si="427"/>
        <v>0.14636075949367089</v>
      </c>
      <c r="AM1859">
        <f t="shared" si="423"/>
        <v>0.185</v>
      </c>
      <c r="AN1859">
        <f t="shared" si="428"/>
        <v>0</v>
      </c>
      <c r="AO1859">
        <f t="shared" si="424"/>
        <v>4.0999999999999995E-2</v>
      </c>
      <c r="AQ1859">
        <f t="shared" si="429"/>
        <v>0.99999999999999989</v>
      </c>
    </row>
    <row r="1860" spans="1:43" ht="15.75" thickBot="1">
      <c r="A1860" s="51">
        <f t="shared" si="415"/>
        <v>1850</v>
      </c>
      <c r="B1860" s="52">
        <v>1</v>
      </c>
      <c r="C1860" s="52">
        <v>3.16</v>
      </c>
      <c r="D1860" s="56">
        <v>0</v>
      </c>
      <c r="E1860" s="52">
        <v>1</v>
      </c>
      <c r="F1860" s="52">
        <v>3</v>
      </c>
      <c r="G1860" s="53">
        <v>2.5</v>
      </c>
      <c r="H1860" s="53">
        <v>2.5499999999999998</v>
      </c>
      <c r="I1860" s="52">
        <v>2</v>
      </c>
      <c r="J1860" s="53">
        <v>2.5915996425379801</v>
      </c>
      <c r="K1860" s="53">
        <v>2.61</v>
      </c>
      <c r="L1860" s="52">
        <v>40</v>
      </c>
      <c r="M1860" s="52">
        <v>1</v>
      </c>
      <c r="N1860" s="52">
        <v>20</v>
      </c>
      <c r="O1860" s="52">
        <v>28</v>
      </c>
      <c r="P1860" s="54">
        <v>45.698988999999997</v>
      </c>
      <c r="Q1860" s="54">
        <v>40.501464499999997</v>
      </c>
      <c r="R1860" s="55">
        <v>0</v>
      </c>
      <c r="T1860" s="52">
        <v>182</v>
      </c>
      <c r="U1860" s="47">
        <f t="shared" si="416"/>
        <v>455</v>
      </c>
      <c r="V1860" s="47">
        <f t="shared" si="417"/>
        <v>998.70713136729216</v>
      </c>
      <c r="W1860" s="47">
        <f t="shared" si="426"/>
        <v>628.75696202531651</v>
      </c>
      <c r="X1860" s="50">
        <f t="shared" si="418"/>
        <v>0</v>
      </c>
      <c r="AD1860" s="46">
        <v>0</v>
      </c>
      <c r="AE1860" s="53">
        <v>384</v>
      </c>
      <c r="AF1860" s="52">
        <v>4.0999999999999996</v>
      </c>
      <c r="AG1860">
        <f t="shared" si="419"/>
        <v>2600.7998212689899</v>
      </c>
      <c r="AH1860">
        <f t="shared" si="425"/>
        <v>0.38400000000000001</v>
      </c>
      <c r="AI1860">
        <f t="shared" si="420"/>
        <v>2525</v>
      </c>
      <c r="AJ1860">
        <f t="shared" si="421"/>
        <v>0.24901265822784813</v>
      </c>
      <c r="AK1860">
        <f t="shared" si="422"/>
        <v>3160</v>
      </c>
      <c r="AL1860">
        <f t="shared" si="427"/>
        <v>0.14398734177215189</v>
      </c>
      <c r="AM1860">
        <f t="shared" si="423"/>
        <v>0.182</v>
      </c>
      <c r="AN1860">
        <f t="shared" si="428"/>
        <v>0</v>
      </c>
      <c r="AO1860">
        <f t="shared" si="424"/>
        <v>4.0999999999999995E-2</v>
      </c>
      <c r="AQ1860">
        <f t="shared" si="429"/>
        <v>1</v>
      </c>
    </row>
    <row r="1861" spans="1:43" ht="15.75" thickBot="1">
      <c r="A1861" s="51">
        <f t="shared" si="415"/>
        <v>1851</v>
      </c>
      <c r="B1861" s="52">
        <v>1</v>
      </c>
      <c r="C1861" s="52">
        <v>3.16</v>
      </c>
      <c r="D1861" s="56">
        <v>0</v>
      </c>
      <c r="E1861" s="52">
        <v>1</v>
      </c>
      <c r="F1861" s="52">
        <v>3</v>
      </c>
      <c r="G1861" s="53">
        <v>2.5</v>
      </c>
      <c r="H1861" s="53">
        <v>2.5499999999999998</v>
      </c>
      <c r="I1861" s="52">
        <v>2</v>
      </c>
      <c r="J1861" s="53">
        <v>2.5915996425379801</v>
      </c>
      <c r="K1861" s="53">
        <v>2.61</v>
      </c>
      <c r="L1861" s="52">
        <v>40</v>
      </c>
      <c r="M1861" s="52">
        <v>1</v>
      </c>
      <c r="N1861" s="52">
        <v>20</v>
      </c>
      <c r="O1861" s="52">
        <v>56</v>
      </c>
      <c r="P1861" s="54">
        <v>51.975245000000001</v>
      </c>
      <c r="Q1861" s="54">
        <v>43.541526000000005</v>
      </c>
      <c r="R1861" s="55">
        <v>0</v>
      </c>
      <c r="T1861" s="52">
        <v>182</v>
      </c>
      <c r="U1861" s="47">
        <f t="shared" si="416"/>
        <v>455</v>
      </c>
      <c r="V1861" s="47">
        <f t="shared" si="417"/>
        <v>998.70713136729216</v>
      </c>
      <c r="W1861" s="47">
        <f t="shared" si="426"/>
        <v>636.33196202531644</v>
      </c>
      <c r="X1861" s="50">
        <f t="shared" si="418"/>
        <v>0</v>
      </c>
      <c r="AD1861" s="46">
        <v>0</v>
      </c>
      <c r="AE1861" s="53">
        <v>384</v>
      </c>
      <c r="AF1861" s="52">
        <v>3.8</v>
      </c>
      <c r="AG1861">
        <f t="shared" si="419"/>
        <v>2600.7998212689899</v>
      </c>
      <c r="AH1861">
        <f t="shared" si="425"/>
        <v>0.38400000000000001</v>
      </c>
      <c r="AI1861">
        <f t="shared" si="420"/>
        <v>2525</v>
      </c>
      <c r="AJ1861">
        <f t="shared" si="421"/>
        <v>0.25201265822784813</v>
      </c>
      <c r="AK1861">
        <f t="shared" si="422"/>
        <v>3160</v>
      </c>
      <c r="AL1861">
        <f t="shared" si="427"/>
        <v>0.14398734177215189</v>
      </c>
      <c r="AM1861">
        <f t="shared" si="423"/>
        <v>0.182</v>
      </c>
      <c r="AN1861">
        <f t="shared" si="428"/>
        <v>0</v>
      </c>
      <c r="AO1861">
        <f t="shared" si="424"/>
        <v>3.7999999999999999E-2</v>
      </c>
      <c r="AQ1861">
        <f t="shared" si="429"/>
        <v>1</v>
      </c>
    </row>
    <row r="1862" spans="1:43" ht="15.75" thickBot="1">
      <c r="A1862" s="51">
        <f t="shared" si="415"/>
        <v>1852</v>
      </c>
      <c r="B1862" s="52">
        <v>1</v>
      </c>
      <c r="C1862" s="52">
        <v>3.16</v>
      </c>
      <c r="D1862" s="56">
        <v>0</v>
      </c>
      <c r="E1862" s="52">
        <v>1</v>
      </c>
      <c r="F1862" s="52">
        <v>3</v>
      </c>
      <c r="G1862" s="53">
        <v>2.5</v>
      </c>
      <c r="H1862" s="53">
        <v>2.5499999999999998</v>
      </c>
      <c r="I1862" s="52">
        <v>2</v>
      </c>
      <c r="J1862" s="53">
        <v>2.5915996425379801</v>
      </c>
      <c r="K1862" s="53">
        <v>2.61</v>
      </c>
      <c r="L1862" s="52">
        <v>47</v>
      </c>
      <c r="M1862" s="52">
        <v>1</v>
      </c>
      <c r="N1862" s="52">
        <v>20</v>
      </c>
      <c r="O1862" s="52">
        <v>56</v>
      </c>
      <c r="P1862" s="54">
        <v>45.895122000000001</v>
      </c>
      <c r="Q1862" s="54">
        <v>40.011131999999996</v>
      </c>
      <c r="R1862" s="55">
        <v>0</v>
      </c>
      <c r="T1862" s="52">
        <v>176</v>
      </c>
      <c r="U1862" s="47">
        <f t="shared" si="416"/>
        <v>374.468085106383</v>
      </c>
      <c r="V1862" s="47">
        <f t="shared" si="417"/>
        <v>970.09833333333324</v>
      </c>
      <c r="W1862" s="47">
        <f t="shared" si="426"/>
        <v>730.98103959062757</v>
      </c>
      <c r="X1862" s="50">
        <f t="shared" si="418"/>
        <v>0</v>
      </c>
      <c r="AD1862" s="46">
        <v>0</v>
      </c>
      <c r="AE1862" s="53">
        <v>373</v>
      </c>
      <c r="AF1862" s="52">
        <v>4.3</v>
      </c>
      <c r="AG1862">
        <f t="shared" si="419"/>
        <v>2600.7998212689899</v>
      </c>
      <c r="AH1862">
        <f t="shared" si="425"/>
        <v>0.373</v>
      </c>
      <c r="AI1862">
        <f t="shared" si="420"/>
        <v>2525</v>
      </c>
      <c r="AJ1862">
        <f t="shared" si="421"/>
        <v>0.28949744142203071</v>
      </c>
      <c r="AK1862">
        <f t="shared" si="422"/>
        <v>3160</v>
      </c>
      <c r="AL1862">
        <f t="shared" si="427"/>
        <v>0.11850255857796931</v>
      </c>
      <c r="AM1862">
        <f t="shared" si="423"/>
        <v>0.17599999999999999</v>
      </c>
      <c r="AN1862">
        <f t="shared" si="428"/>
        <v>0</v>
      </c>
      <c r="AO1862">
        <f t="shared" si="424"/>
        <v>4.2999999999999997E-2</v>
      </c>
      <c r="AQ1862">
        <f t="shared" si="429"/>
        <v>1</v>
      </c>
    </row>
    <row r="1863" spans="1:43" ht="15.75" thickBot="1">
      <c r="A1863" s="51">
        <f t="shared" si="415"/>
        <v>1853</v>
      </c>
      <c r="B1863" s="52">
        <v>1</v>
      </c>
      <c r="C1863" s="52">
        <v>3.16</v>
      </c>
      <c r="D1863" s="56">
        <v>0</v>
      </c>
      <c r="E1863" s="52">
        <v>1</v>
      </c>
      <c r="F1863" s="52">
        <v>3</v>
      </c>
      <c r="G1863" s="53">
        <v>2.5</v>
      </c>
      <c r="H1863" s="53">
        <v>2.5499999999999998</v>
      </c>
      <c r="I1863" s="52">
        <v>2</v>
      </c>
      <c r="J1863" s="53">
        <v>2.5915996425379801</v>
      </c>
      <c r="K1863" s="53">
        <v>2.61</v>
      </c>
      <c r="L1863" s="52">
        <v>50</v>
      </c>
      <c r="M1863" s="52">
        <v>1</v>
      </c>
      <c r="N1863" s="52">
        <v>20</v>
      </c>
      <c r="O1863" s="52">
        <v>56</v>
      </c>
      <c r="P1863" s="54">
        <v>42.462794500000001</v>
      </c>
      <c r="Q1863" s="54">
        <v>39.030467000000002</v>
      </c>
      <c r="R1863" s="55">
        <v>0</v>
      </c>
      <c r="T1863" s="52">
        <v>176</v>
      </c>
      <c r="U1863" s="47">
        <f t="shared" si="416"/>
        <v>352</v>
      </c>
      <c r="V1863" s="47">
        <f t="shared" si="417"/>
        <v>970.09833333333324</v>
      </c>
      <c r="W1863" s="47">
        <f t="shared" si="426"/>
        <v>756.50917721518988</v>
      </c>
      <c r="X1863" s="50">
        <f t="shared" si="418"/>
        <v>0</v>
      </c>
      <c r="AD1863" s="46">
        <v>0</v>
      </c>
      <c r="AE1863" s="53">
        <v>373</v>
      </c>
      <c r="AF1863" s="52">
        <v>4</v>
      </c>
      <c r="AG1863">
        <f t="shared" si="419"/>
        <v>2600.7998212689899</v>
      </c>
      <c r="AH1863">
        <f t="shared" si="425"/>
        <v>0.373</v>
      </c>
      <c r="AI1863">
        <f t="shared" si="420"/>
        <v>2525</v>
      </c>
      <c r="AJ1863">
        <f t="shared" si="421"/>
        <v>0.29960759493670885</v>
      </c>
      <c r="AK1863">
        <f t="shared" si="422"/>
        <v>3160</v>
      </c>
      <c r="AL1863">
        <f t="shared" si="427"/>
        <v>0.11139240506329114</v>
      </c>
      <c r="AM1863">
        <f t="shared" si="423"/>
        <v>0.17599999999999999</v>
      </c>
      <c r="AN1863">
        <f t="shared" si="428"/>
        <v>0</v>
      </c>
      <c r="AO1863">
        <f t="shared" si="424"/>
        <v>0.04</v>
      </c>
      <c r="AQ1863">
        <f t="shared" si="429"/>
        <v>1</v>
      </c>
    </row>
    <row r="1864" spans="1:43" ht="15.75" thickBot="1">
      <c r="A1864" s="51">
        <f t="shared" si="415"/>
        <v>1854</v>
      </c>
      <c r="B1864" s="52">
        <v>1</v>
      </c>
      <c r="C1864" s="52">
        <v>3.16</v>
      </c>
      <c r="D1864" s="56">
        <v>0</v>
      </c>
      <c r="E1864" s="52">
        <v>1</v>
      </c>
      <c r="F1864" s="52">
        <v>3</v>
      </c>
      <c r="G1864" s="53">
        <v>2.5</v>
      </c>
      <c r="H1864" s="53">
        <v>2.5499999999999998</v>
      </c>
      <c r="I1864" s="52">
        <v>2</v>
      </c>
      <c r="J1864" s="53">
        <v>2.5915996425379801</v>
      </c>
      <c r="K1864" s="53">
        <v>2.61</v>
      </c>
      <c r="L1864" s="52">
        <v>35</v>
      </c>
      <c r="M1864" s="52">
        <v>1</v>
      </c>
      <c r="N1864" s="52">
        <v>20</v>
      </c>
      <c r="O1864" s="52">
        <v>56</v>
      </c>
      <c r="P1864" s="54">
        <v>59.036033000000003</v>
      </c>
      <c r="Q1864" s="54">
        <v>43.345393000000001</v>
      </c>
      <c r="R1864" s="55">
        <v>0</v>
      </c>
      <c r="T1864" s="52">
        <v>182</v>
      </c>
      <c r="U1864" s="47">
        <f t="shared" si="416"/>
        <v>520</v>
      </c>
      <c r="V1864" s="47">
        <f t="shared" si="417"/>
        <v>998.70713136729216</v>
      </c>
      <c r="W1864" s="47">
        <f t="shared" si="426"/>
        <v>584.39367088607571</v>
      </c>
      <c r="X1864" s="50">
        <f t="shared" si="418"/>
        <v>0</v>
      </c>
      <c r="AD1864" s="46">
        <v>0</v>
      </c>
      <c r="AE1864" s="53">
        <v>384</v>
      </c>
      <c r="AF1864" s="52">
        <v>3.8</v>
      </c>
      <c r="AG1864">
        <f t="shared" si="419"/>
        <v>2600.7998212689899</v>
      </c>
      <c r="AH1864">
        <f t="shared" si="425"/>
        <v>0.38400000000000001</v>
      </c>
      <c r="AI1864">
        <f t="shared" si="420"/>
        <v>2525</v>
      </c>
      <c r="AJ1864">
        <f t="shared" si="421"/>
        <v>0.23144303797468346</v>
      </c>
      <c r="AK1864">
        <f t="shared" si="422"/>
        <v>3160</v>
      </c>
      <c r="AL1864">
        <f t="shared" si="427"/>
        <v>0.16455696202531644</v>
      </c>
      <c r="AM1864">
        <f t="shared" si="423"/>
        <v>0.182</v>
      </c>
      <c r="AN1864">
        <f t="shared" si="428"/>
        <v>0</v>
      </c>
      <c r="AO1864">
        <f t="shared" si="424"/>
        <v>3.7999999999999999E-2</v>
      </c>
      <c r="AQ1864">
        <f t="shared" si="429"/>
        <v>1</v>
      </c>
    </row>
    <row r="1865" spans="1:43" ht="15.75" thickBot="1">
      <c r="A1865" s="51">
        <f t="shared" si="415"/>
        <v>1855</v>
      </c>
      <c r="B1865" s="52">
        <v>1</v>
      </c>
      <c r="C1865" s="52">
        <v>3.16</v>
      </c>
      <c r="D1865" s="56">
        <v>0</v>
      </c>
      <c r="E1865" s="52">
        <v>1</v>
      </c>
      <c r="F1865" s="52">
        <v>3</v>
      </c>
      <c r="G1865" s="53">
        <v>2.5</v>
      </c>
      <c r="H1865" s="53">
        <v>2.5499999999999998</v>
      </c>
      <c r="I1865" s="52">
        <v>2</v>
      </c>
      <c r="J1865" s="53">
        <v>2.5915996425379801</v>
      </c>
      <c r="K1865" s="53">
        <v>2.61</v>
      </c>
      <c r="L1865" s="52">
        <v>40</v>
      </c>
      <c r="M1865" s="52">
        <v>1</v>
      </c>
      <c r="N1865" s="52">
        <v>20</v>
      </c>
      <c r="O1865" s="52">
        <v>56</v>
      </c>
      <c r="P1865" s="54">
        <v>52.073311500000003</v>
      </c>
      <c r="Q1865" s="54">
        <v>42.560861000000003</v>
      </c>
      <c r="R1865" s="55">
        <v>0</v>
      </c>
      <c r="T1865" s="52">
        <v>182</v>
      </c>
      <c r="U1865" s="47">
        <f t="shared" si="416"/>
        <v>455</v>
      </c>
      <c r="V1865" s="47">
        <f t="shared" si="417"/>
        <v>998.70713136729216</v>
      </c>
      <c r="W1865" s="47">
        <f t="shared" si="426"/>
        <v>636.33196202531644</v>
      </c>
      <c r="X1865" s="50">
        <f t="shared" si="418"/>
        <v>0</v>
      </c>
      <c r="AD1865" s="46">
        <v>0</v>
      </c>
      <c r="AE1865" s="53">
        <v>384</v>
      </c>
      <c r="AF1865" s="52">
        <v>3.8</v>
      </c>
      <c r="AG1865">
        <f t="shared" si="419"/>
        <v>2600.7998212689899</v>
      </c>
      <c r="AH1865">
        <f t="shared" si="425"/>
        <v>0.38400000000000001</v>
      </c>
      <c r="AI1865">
        <f t="shared" si="420"/>
        <v>2525</v>
      </c>
      <c r="AJ1865">
        <f t="shared" si="421"/>
        <v>0.25201265822784813</v>
      </c>
      <c r="AK1865">
        <f t="shared" si="422"/>
        <v>3160</v>
      </c>
      <c r="AL1865">
        <f t="shared" si="427"/>
        <v>0.14398734177215189</v>
      </c>
      <c r="AM1865">
        <f t="shared" si="423"/>
        <v>0.182</v>
      </c>
      <c r="AN1865">
        <f t="shared" si="428"/>
        <v>0</v>
      </c>
      <c r="AO1865">
        <f t="shared" si="424"/>
        <v>3.7999999999999999E-2</v>
      </c>
      <c r="AQ1865">
        <f t="shared" si="429"/>
        <v>1</v>
      </c>
    </row>
    <row r="1866" spans="1:43" ht="15.75" thickBot="1">
      <c r="A1866" s="51">
        <f t="shared" si="415"/>
        <v>1856</v>
      </c>
      <c r="B1866" s="52">
        <v>1</v>
      </c>
      <c r="C1866" s="52">
        <v>3.16</v>
      </c>
      <c r="D1866" s="56">
        <v>0</v>
      </c>
      <c r="E1866" s="52">
        <v>1</v>
      </c>
      <c r="F1866" s="52">
        <v>3</v>
      </c>
      <c r="G1866" s="53">
        <v>2.5</v>
      </c>
      <c r="H1866" s="53">
        <v>2.5499999999999998</v>
      </c>
      <c r="I1866" s="52">
        <v>2</v>
      </c>
      <c r="J1866" s="53">
        <v>2.5915996425379801</v>
      </c>
      <c r="K1866" s="53">
        <v>2.61</v>
      </c>
      <c r="L1866" s="52">
        <v>40</v>
      </c>
      <c r="M1866" s="52">
        <v>2</v>
      </c>
      <c r="N1866" s="52">
        <v>10</v>
      </c>
      <c r="O1866" s="52">
        <v>56</v>
      </c>
      <c r="P1866" s="54">
        <v>53.6423755</v>
      </c>
      <c r="Q1866" s="54">
        <v>42.560861000000003</v>
      </c>
      <c r="R1866" s="55">
        <v>0</v>
      </c>
      <c r="T1866" s="52">
        <v>177</v>
      </c>
      <c r="U1866" s="47">
        <f t="shared" si="416"/>
        <v>442.5</v>
      </c>
      <c r="V1866" s="47">
        <f t="shared" si="417"/>
        <v>1011.7111304736371</v>
      </c>
      <c r="W1866" s="47">
        <f t="shared" si="426"/>
        <v>636.22009493670873</v>
      </c>
      <c r="X1866" s="50">
        <f t="shared" si="418"/>
        <v>0</v>
      </c>
      <c r="AD1866" s="46">
        <v>0</v>
      </c>
      <c r="AE1866" s="53">
        <v>389</v>
      </c>
      <c r="AF1866" s="52">
        <v>4.2</v>
      </c>
      <c r="AG1866">
        <f t="shared" si="419"/>
        <v>2600.7998212689899</v>
      </c>
      <c r="AH1866">
        <f t="shared" si="425"/>
        <v>0.38900000000000001</v>
      </c>
      <c r="AI1866">
        <f t="shared" si="420"/>
        <v>2525</v>
      </c>
      <c r="AJ1866">
        <f t="shared" si="421"/>
        <v>0.25196835443037968</v>
      </c>
      <c r="AK1866">
        <f t="shared" si="422"/>
        <v>3160</v>
      </c>
      <c r="AL1866">
        <f t="shared" si="427"/>
        <v>0.14003164556962025</v>
      </c>
      <c r="AM1866">
        <f t="shared" si="423"/>
        <v>0.17699999999999999</v>
      </c>
      <c r="AN1866">
        <f t="shared" si="428"/>
        <v>0</v>
      </c>
      <c r="AO1866">
        <f t="shared" si="424"/>
        <v>4.2000000000000003E-2</v>
      </c>
      <c r="AQ1866">
        <f t="shared" si="429"/>
        <v>1</v>
      </c>
    </row>
    <row r="1867" spans="1:43" ht="15.75" thickBot="1">
      <c r="A1867" s="51">
        <f t="shared" si="415"/>
        <v>1857</v>
      </c>
      <c r="B1867" s="52">
        <v>1</v>
      </c>
      <c r="C1867" s="52">
        <v>3.16</v>
      </c>
      <c r="D1867" s="56">
        <v>0</v>
      </c>
      <c r="E1867" s="52">
        <v>1</v>
      </c>
      <c r="F1867" s="52">
        <v>3</v>
      </c>
      <c r="G1867" s="53">
        <v>2.5</v>
      </c>
      <c r="H1867" s="53">
        <v>2.5499999999999998</v>
      </c>
      <c r="I1867" s="52">
        <v>2</v>
      </c>
      <c r="J1867" s="53">
        <v>2.5915996425379801</v>
      </c>
      <c r="K1867" s="53">
        <v>2.61</v>
      </c>
      <c r="L1867" s="52">
        <v>40</v>
      </c>
      <c r="M1867" s="52">
        <v>2</v>
      </c>
      <c r="N1867" s="52">
        <v>10</v>
      </c>
      <c r="O1867" s="52">
        <v>56</v>
      </c>
      <c r="P1867" s="54">
        <v>55.701771999999998</v>
      </c>
      <c r="Q1867" s="54">
        <v>40.109198499999998</v>
      </c>
      <c r="R1867" s="55">
        <v>0</v>
      </c>
      <c r="T1867" s="52">
        <v>177</v>
      </c>
      <c r="U1867" s="47">
        <f t="shared" si="416"/>
        <v>442.5</v>
      </c>
      <c r="V1867" s="47">
        <f t="shared" si="417"/>
        <v>1011.7111304736371</v>
      </c>
      <c r="W1867" s="47">
        <f t="shared" si="426"/>
        <v>633.69509493670876</v>
      </c>
      <c r="X1867" s="50">
        <f t="shared" si="418"/>
        <v>0</v>
      </c>
      <c r="AD1867" s="46">
        <v>0</v>
      </c>
      <c r="AE1867" s="53">
        <v>389</v>
      </c>
      <c r="AF1867" s="52">
        <v>4.3</v>
      </c>
      <c r="AG1867">
        <f t="shared" si="419"/>
        <v>2600.7998212689899</v>
      </c>
      <c r="AH1867">
        <f t="shared" si="425"/>
        <v>0.38900000000000001</v>
      </c>
      <c r="AI1867">
        <f t="shared" si="420"/>
        <v>2525</v>
      </c>
      <c r="AJ1867">
        <f t="shared" si="421"/>
        <v>0.25096835443037968</v>
      </c>
      <c r="AK1867">
        <f t="shared" si="422"/>
        <v>3160</v>
      </c>
      <c r="AL1867">
        <f t="shared" si="427"/>
        <v>0.14003164556962025</v>
      </c>
      <c r="AM1867">
        <f t="shared" si="423"/>
        <v>0.17699999999999999</v>
      </c>
      <c r="AN1867">
        <f t="shared" si="428"/>
        <v>0</v>
      </c>
      <c r="AO1867">
        <f t="shared" si="424"/>
        <v>4.2999999999999997E-2</v>
      </c>
      <c r="AQ1867">
        <f t="shared" si="429"/>
        <v>0.99999999999999989</v>
      </c>
    </row>
    <row r="1868" spans="1:43" ht="15.75" thickBot="1">
      <c r="A1868" s="51">
        <f t="shared" ref="A1868:A1931" si="430">A1867+1</f>
        <v>1858</v>
      </c>
      <c r="B1868" s="52">
        <v>1</v>
      </c>
      <c r="C1868" s="52">
        <v>3.16</v>
      </c>
      <c r="D1868" s="56">
        <v>0</v>
      </c>
      <c r="E1868" s="52">
        <v>1</v>
      </c>
      <c r="F1868" s="52">
        <v>3</v>
      </c>
      <c r="G1868" s="53">
        <v>2.5</v>
      </c>
      <c r="H1868" s="53">
        <v>2.5499999999999998</v>
      </c>
      <c r="I1868" s="52">
        <v>2</v>
      </c>
      <c r="J1868" s="53">
        <v>2.5915996425379801</v>
      </c>
      <c r="K1868" s="53">
        <v>2.61</v>
      </c>
      <c r="L1868" s="52">
        <v>40</v>
      </c>
      <c r="M1868" s="52">
        <v>2</v>
      </c>
      <c r="N1868" s="52">
        <v>10</v>
      </c>
      <c r="O1868" s="52">
        <v>91</v>
      </c>
      <c r="P1868" s="54">
        <v>54.524974</v>
      </c>
      <c r="Q1868" s="54">
        <v>47.660319000000001</v>
      </c>
      <c r="R1868" s="55">
        <v>0</v>
      </c>
      <c r="T1868" s="52">
        <v>177</v>
      </c>
      <c r="U1868" s="47">
        <f t="shared" ref="U1868:U1931" si="431">((T1868/(L1868/100)))</f>
        <v>442.5</v>
      </c>
      <c r="V1868" s="47">
        <f t="shared" ref="V1868:V1931" si="432">(AVERAGE(J1868:K1868)*AE1868)</f>
        <v>1011.7111304736371</v>
      </c>
      <c r="W1868" s="47">
        <f t="shared" si="426"/>
        <v>636.22009493670873</v>
      </c>
      <c r="X1868" s="50">
        <f t="shared" ref="X1868:X1931" si="433">((AD1868/100)*U1868)</f>
        <v>0</v>
      </c>
      <c r="AD1868" s="46">
        <v>0</v>
      </c>
      <c r="AE1868" s="53">
        <v>389</v>
      </c>
      <c r="AF1868" s="52">
        <v>4.2</v>
      </c>
      <c r="AG1868">
        <f t="shared" ref="AG1868:AG1931" si="434">(AVERAGE(J1868:K1868)*1000)</f>
        <v>2600.7998212689899</v>
      </c>
      <c r="AH1868">
        <f t="shared" si="425"/>
        <v>0.38900000000000001</v>
      </c>
      <c r="AI1868">
        <f t="shared" ref="AI1868:AI1931" si="435">(AVERAGE(G1868:H1868)*1000)</f>
        <v>2525</v>
      </c>
      <c r="AJ1868">
        <f t="shared" ref="AJ1868:AJ1931" si="436">(1-(SUM(AH1868,AL1868,AM1868,AN1868,AO1868)))</f>
        <v>0.25196835443037968</v>
      </c>
      <c r="AK1868">
        <f t="shared" ref="AK1868:AK1931" si="437">(C1868*1000)</f>
        <v>3160</v>
      </c>
      <c r="AL1868">
        <f t="shared" si="427"/>
        <v>0.14003164556962025</v>
      </c>
      <c r="AM1868">
        <f t="shared" ref="AM1868:AM1931" si="438">(T1868/1000)</f>
        <v>0.17699999999999999</v>
      </c>
      <c r="AN1868">
        <f t="shared" si="428"/>
        <v>0</v>
      </c>
      <c r="AO1868">
        <f t="shared" ref="AO1868:AO1931" si="439">(AF1868/100)</f>
        <v>4.2000000000000003E-2</v>
      </c>
      <c r="AQ1868">
        <f t="shared" si="429"/>
        <v>1</v>
      </c>
    </row>
    <row r="1869" spans="1:43" ht="15.75" thickBot="1">
      <c r="A1869" s="51">
        <f t="shared" si="430"/>
        <v>1859</v>
      </c>
      <c r="B1869" s="52">
        <v>1</v>
      </c>
      <c r="C1869" s="52">
        <v>3.16</v>
      </c>
      <c r="D1869" s="56">
        <v>0</v>
      </c>
      <c r="E1869" s="52">
        <v>1</v>
      </c>
      <c r="F1869" s="52">
        <v>3</v>
      </c>
      <c r="G1869" s="53">
        <v>2.5</v>
      </c>
      <c r="H1869" s="53">
        <v>2.5499999999999998</v>
      </c>
      <c r="I1869" s="52">
        <v>2</v>
      </c>
      <c r="J1869" s="53">
        <v>2.5915996425379801</v>
      </c>
      <c r="K1869" s="53">
        <v>2.61</v>
      </c>
      <c r="L1869" s="52">
        <v>40</v>
      </c>
      <c r="M1869" s="52">
        <v>2</v>
      </c>
      <c r="N1869" s="52">
        <v>10</v>
      </c>
      <c r="O1869" s="52">
        <v>91</v>
      </c>
      <c r="P1869" s="54">
        <v>59.820565000000002</v>
      </c>
      <c r="Q1869" s="54">
        <v>45.698988999999997</v>
      </c>
      <c r="R1869" s="55">
        <v>0</v>
      </c>
      <c r="T1869" s="52">
        <v>177</v>
      </c>
      <c r="U1869" s="47">
        <f t="shared" si="431"/>
        <v>442.5</v>
      </c>
      <c r="V1869" s="47">
        <f t="shared" si="432"/>
        <v>1011.7111304736371</v>
      </c>
      <c r="W1869" s="47">
        <f t="shared" si="426"/>
        <v>633.69509493670876</v>
      </c>
      <c r="X1869" s="50">
        <f t="shared" si="433"/>
        <v>0</v>
      </c>
      <c r="AD1869" s="46">
        <v>0</v>
      </c>
      <c r="AE1869" s="53">
        <v>389</v>
      </c>
      <c r="AF1869" s="52">
        <v>4.3</v>
      </c>
      <c r="AG1869">
        <f t="shared" si="434"/>
        <v>2600.7998212689899</v>
      </c>
      <c r="AH1869">
        <f t="shared" si="425"/>
        <v>0.38900000000000001</v>
      </c>
      <c r="AI1869">
        <f t="shared" si="435"/>
        <v>2525</v>
      </c>
      <c r="AJ1869">
        <f t="shared" si="436"/>
        <v>0.25096835443037968</v>
      </c>
      <c r="AK1869">
        <f t="shared" si="437"/>
        <v>3160</v>
      </c>
      <c r="AL1869">
        <f t="shared" si="427"/>
        <v>0.14003164556962025</v>
      </c>
      <c r="AM1869">
        <f t="shared" si="438"/>
        <v>0.17699999999999999</v>
      </c>
      <c r="AN1869">
        <f t="shared" si="428"/>
        <v>0</v>
      </c>
      <c r="AO1869">
        <f t="shared" si="439"/>
        <v>4.2999999999999997E-2</v>
      </c>
      <c r="AQ1869">
        <f t="shared" si="429"/>
        <v>0.99999999999999989</v>
      </c>
    </row>
    <row r="1870" spans="1:43" ht="15.75" thickBot="1">
      <c r="A1870" s="51">
        <f t="shared" si="430"/>
        <v>1860</v>
      </c>
      <c r="B1870" s="52">
        <v>1</v>
      </c>
      <c r="C1870" s="52">
        <v>3.16</v>
      </c>
      <c r="D1870" s="56">
        <v>0</v>
      </c>
      <c r="E1870" s="52">
        <v>1</v>
      </c>
      <c r="F1870" s="52">
        <v>1</v>
      </c>
      <c r="G1870" s="53">
        <v>2.63</v>
      </c>
      <c r="H1870" s="53">
        <v>2.66</v>
      </c>
      <c r="I1870" s="52">
        <v>2</v>
      </c>
      <c r="J1870" s="53">
        <v>2.62</v>
      </c>
      <c r="K1870" s="53">
        <v>2.64</v>
      </c>
      <c r="L1870" s="52">
        <v>40</v>
      </c>
      <c r="M1870" s="52">
        <v>1</v>
      </c>
      <c r="N1870" s="52">
        <v>20</v>
      </c>
      <c r="O1870" s="52">
        <v>7</v>
      </c>
      <c r="P1870" s="54">
        <v>36.480738000000002</v>
      </c>
      <c r="Q1870" s="54">
        <v>27.654752999999999</v>
      </c>
      <c r="R1870" s="55">
        <v>0</v>
      </c>
      <c r="T1870" s="52">
        <v>194</v>
      </c>
      <c r="U1870" s="47">
        <f t="shared" si="431"/>
        <v>485</v>
      </c>
      <c r="V1870" s="47">
        <f t="shared" si="432"/>
        <v>973.09999999999991</v>
      </c>
      <c r="W1870" s="47">
        <f t="shared" si="426"/>
        <v>607.07772151898735</v>
      </c>
      <c r="X1870" s="50">
        <f t="shared" si="433"/>
        <v>0</v>
      </c>
      <c r="AD1870" s="46">
        <v>0</v>
      </c>
      <c r="AE1870" s="53">
        <v>370</v>
      </c>
      <c r="AF1870" s="52">
        <v>5.3</v>
      </c>
      <c r="AG1870">
        <f t="shared" si="434"/>
        <v>2630</v>
      </c>
      <c r="AH1870">
        <f t="shared" si="425"/>
        <v>0.36999999999999994</v>
      </c>
      <c r="AI1870">
        <f t="shared" si="435"/>
        <v>2645</v>
      </c>
      <c r="AJ1870">
        <f t="shared" si="436"/>
        <v>0.22951898734177212</v>
      </c>
      <c r="AK1870">
        <f t="shared" si="437"/>
        <v>3160</v>
      </c>
      <c r="AL1870">
        <f t="shared" si="427"/>
        <v>0.15348101265822786</v>
      </c>
      <c r="AM1870">
        <f t="shared" si="438"/>
        <v>0.19400000000000001</v>
      </c>
      <c r="AN1870">
        <f t="shared" si="428"/>
        <v>0</v>
      </c>
      <c r="AO1870">
        <f t="shared" si="439"/>
        <v>5.2999999999999999E-2</v>
      </c>
      <c r="AQ1870">
        <f t="shared" si="429"/>
        <v>1</v>
      </c>
    </row>
    <row r="1871" spans="1:43" ht="15.75" thickBot="1">
      <c r="A1871" s="51">
        <f t="shared" si="430"/>
        <v>1861</v>
      </c>
      <c r="B1871" s="52">
        <v>1</v>
      </c>
      <c r="C1871" s="52">
        <v>3.16</v>
      </c>
      <c r="D1871" s="56">
        <v>0</v>
      </c>
      <c r="E1871" s="52">
        <v>1</v>
      </c>
      <c r="F1871" s="52">
        <v>1</v>
      </c>
      <c r="G1871" s="53">
        <v>2.63</v>
      </c>
      <c r="H1871" s="53">
        <v>2.66</v>
      </c>
      <c r="I1871" s="56">
        <v>0</v>
      </c>
      <c r="J1871" s="53">
        <v>2.27</v>
      </c>
      <c r="K1871" s="53">
        <v>2.4</v>
      </c>
      <c r="L1871" s="52">
        <v>40</v>
      </c>
      <c r="M1871" s="52">
        <v>1</v>
      </c>
      <c r="N1871" s="52">
        <v>20</v>
      </c>
      <c r="O1871" s="52">
        <v>7</v>
      </c>
      <c r="P1871" s="54">
        <v>34.323275000000002</v>
      </c>
      <c r="Q1871" s="54">
        <v>23.535959999999999</v>
      </c>
      <c r="R1871" s="55">
        <v>0</v>
      </c>
      <c r="T1871" s="52">
        <v>204</v>
      </c>
      <c r="U1871" s="47">
        <f t="shared" si="431"/>
        <v>510</v>
      </c>
      <c r="V1871" s="47">
        <f t="shared" si="432"/>
        <v>863.94999999999993</v>
      </c>
      <c r="W1871" s="47">
        <f t="shared" si="426"/>
        <v>572.92708860759501</v>
      </c>
      <c r="X1871" s="50">
        <f t="shared" si="433"/>
        <v>0</v>
      </c>
      <c r="AD1871" s="46">
        <v>0</v>
      </c>
      <c r="AE1871" s="53">
        <v>370</v>
      </c>
      <c r="AF1871" s="52">
        <v>4.8</v>
      </c>
      <c r="AG1871">
        <f t="shared" si="434"/>
        <v>2335</v>
      </c>
      <c r="AH1871">
        <f t="shared" si="425"/>
        <v>0.37</v>
      </c>
      <c r="AI1871">
        <f t="shared" si="435"/>
        <v>2645</v>
      </c>
      <c r="AJ1871">
        <f t="shared" si="436"/>
        <v>0.21660759493670889</v>
      </c>
      <c r="AK1871">
        <f t="shared" si="437"/>
        <v>3160</v>
      </c>
      <c r="AL1871">
        <f t="shared" si="427"/>
        <v>0.16139240506329114</v>
      </c>
      <c r="AM1871">
        <f t="shared" si="438"/>
        <v>0.20399999999999999</v>
      </c>
      <c r="AN1871">
        <f t="shared" si="428"/>
        <v>0</v>
      </c>
      <c r="AO1871">
        <f t="shared" si="439"/>
        <v>4.8000000000000001E-2</v>
      </c>
      <c r="AQ1871">
        <f t="shared" si="429"/>
        <v>1</v>
      </c>
    </row>
    <row r="1872" spans="1:43" ht="15.75" thickBot="1">
      <c r="A1872" s="51">
        <f t="shared" si="430"/>
        <v>1862</v>
      </c>
      <c r="B1872" s="52">
        <v>1</v>
      </c>
      <c r="C1872" s="52">
        <v>3.16</v>
      </c>
      <c r="D1872" s="56">
        <v>0</v>
      </c>
      <c r="E1872" s="52">
        <v>1</v>
      </c>
      <c r="F1872" s="52">
        <v>1</v>
      </c>
      <c r="G1872" s="53">
        <v>2.63</v>
      </c>
      <c r="H1872" s="53">
        <v>2.66</v>
      </c>
      <c r="I1872" s="56">
        <v>0</v>
      </c>
      <c r="J1872" s="53">
        <v>2.34</v>
      </c>
      <c r="K1872" s="53">
        <v>2.46</v>
      </c>
      <c r="L1872" s="52">
        <v>40</v>
      </c>
      <c r="M1872" s="52">
        <v>1</v>
      </c>
      <c r="N1872" s="52">
        <v>20</v>
      </c>
      <c r="O1872" s="52">
        <v>7</v>
      </c>
      <c r="P1872" s="54">
        <v>24.124359000000002</v>
      </c>
      <c r="Q1872" s="54">
        <v>13.4351105</v>
      </c>
      <c r="R1872" s="55">
        <v>0</v>
      </c>
      <c r="T1872" s="52">
        <v>196</v>
      </c>
      <c r="U1872" s="47">
        <f t="shared" si="431"/>
        <v>490</v>
      </c>
      <c r="V1872" s="47">
        <f t="shared" si="432"/>
        <v>888</v>
      </c>
      <c r="W1872" s="47">
        <f t="shared" si="426"/>
        <v>602.89259493670875</v>
      </c>
      <c r="X1872" s="50">
        <f t="shared" si="433"/>
        <v>0</v>
      </c>
      <c r="AD1872" s="46">
        <v>0</v>
      </c>
      <c r="AE1872" s="53">
        <v>370</v>
      </c>
      <c r="AF1872" s="52">
        <v>5.0999999999999996</v>
      </c>
      <c r="AG1872">
        <f t="shared" si="434"/>
        <v>2400</v>
      </c>
      <c r="AH1872">
        <f t="shared" si="425"/>
        <v>0.37</v>
      </c>
      <c r="AI1872">
        <f t="shared" si="435"/>
        <v>2645</v>
      </c>
      <c r="AJ1872">
        <f t="shared" si="436"/>
        <v>0.22793670886075945</v>
      </c>
      <c r="AK1872">
        <f t="shared" si="437"/>
        <v>3160</v>
      </c>
      <c r="AL1872">
        <f t="shared" si="427"/>
        <v>0.1550632911392405</v>
      </c>
      <c r="AM1872">
        <f t="shared" si="438"/>
        <v>0.19600000000000001</v>
      </c>
      <c r="AN1872">
        <f t="shared" si="428"/>
        <v>0</v>
      </c>
      <c r="AO1872">
        <f t="shared" si="439"/>
        <v>5.0999999999999997E-2</v>
      </c>
      <c r="AQ1872">
        <f t="shared" si="429"/>
        <v>0.99999999999999989</v>
      </c>
    </row>
    <row r="1873" spans="1:43" ht="15.75" thickBot="1">
      <c r="A1873" s="51">
        <f t="shared" si="430"/>
        <v>1863</v>
      </c>
      <c r="B1873" s="52">
        <v>1</v>
      </c>
      <c r="C1873" s="52">
        <v>3.16</v>
      </c>
      <c r="D1873" s="56">
        <v>0</v>
      </c>
      <c r="E1873" s="52">
        <v>1</v>
      </c>
      <c r="F1873" s="52">
        <v>1</v>
      </c>
      <c r="G1873" s="53">
        <v>2.63</v>
      </c>
      <c r="H1873" s="53">
        <v>2.66</v>
      </c>
      <c r="I1873" s="56">
        <v>0</v>
      </c>
      <c r="J1873" s="53">
        <v>2.19</v>
      </c>
      <c r="K1873" s="53">
        <v>2.39</v>
      </c>
      <c r="L1873" s="52">
        <v>40</v>
      </c>
      <c r="M1873" s="52">
        <v>1</v>
      </c>
      <c r="N1873" s="52">
        <v>20</v>
      </c>
      <c r="O1873" s="52">
        <v>7</v>
      </c>
      <c r="P1873" s="54">
        <v>20.495898499999999</v>
      </c>
      <c r="Q1873" s="54">
        <v>13.631243499999998</v>
      </c>
      <c r="R1873" s="55">
        <v>0</v>
      </c>
      <c r="T1873" s="52">
        <v>204</v>
      </c>
      <c r="U1873" s="47">
        <f t="shared" si="431"/>
        <v>510</v>
      </c>
      <c r="V1873" s="47">
        <f t="shared" si="432"/>
        <v>847.30000000000007</v>
      </c>
      <c r="W1873" s="47">
        <f t="shared" si="426"/>
        <v>575.57208860759465</v>
      </c>
      <c r="X1873" s="50">
        <f t="shared" si="433"/>
        <v>0</v>
      </c>
      <c r="AD1873" s="46">
        <v>0</v>
      </c>
      <c r="AE1873" s="53">
        <v>370</v>
      </c>
      <c r="AF1873" s="52">
        <v>4.7</v>
      </c>
      <c r="AG1873">
        <f t="shared" si="434"/>
        <v>2290</v>
      </c>
      <c r="AH1873">
        <f t="shared" si="425"/>
        <v>0.37000000000000005</v>
      </c>
      <c r="AI1873">
        <f t="shared" si="435"/>
        <v>2645</v>
      </c>
      <c r="AJ1873">
        <f t="shared" si="436"/>
        <v>0.21760759493670878</v>
      </c>
      <c r="AK1873">
        <f t="shared" si="437"/>
        <v>3160</v>
      </c>
      <c r="AL1873">
        <f t="shared" si="427"/>
        <v>0.16139240506329114</v>
      </c>
      <c r="AM1873">
        <f t="shared" si="438"/>
        <v>0.20399999999999999</v>
      </c>
      <c r="AN1873">
        <f t="shared" si="428"/>
        <v>0</v>
      </c>
      <c r="AO1873">
        <f t="shared" si="439"/>
        <v>4.7E-2</v>
      </c>
      <c r="AQ1873">
        <f t="shared" si="429"/>
        <v>0.99999999999999989</v>
      </c>
    </row>
    <row r="1874" spans="1:43" ht="15.75" thickBot="1">
      <c r="A1874" s="51">
        <f t="shared" si="430"/>
        <v>1864</v>
      </c>
      <c r="B1874" s="52">
        <v>1</v>
      </c>
      <c r="C1874" s="52">
        <v>3.16</v>
      </c>
      <c r="D1874" s="56">
        <v>0</v>
      </c>
      <c r="E1874" s="52">
        <v>1</v>
      </c>
      <c r="F1874" s="52">
        <v>1</v>
      </c>
      <c r="G1874" s="53">
        <v>2.63</v>
      </c>
      <c r="H1874" s="53">
        <v>2.66</v>
      </c>
      <c r="I1874" s="56">
        <v>0</v>
      </c>
      <c r="J1874" s="53">
        <v>1.91</v>
      </c>
      <c r="K1874" s="53">
        <v>2.16</v>
      </c>
      <c r="L1874" s="52">
        <v>40</v>
      </c>
      <c r="M1874" s="52">
        <v>1</v>
      </c>
      <c r="N1874" s="52">
        <v>20</v>
      </c>
      <c r="O1874" s="52">
        <v>7</v>
      </c>
      <c r="P1874" s="54">
        <v>22.163029000000002</v>
      </c>
      <c r="Q1874" s="54">
        <v>14.023509500000001</v>
      </c>
      <c r="R1874" s="55">
        <v>0</v>
      </c>
      <c r="T1874" s="52">
        <v>212</v>
      </c>
      <c r="U1874" s="47">
        <f t="shared" si="431"/>
        <v>530</v>
      </c>
      <c r="V1874" s="47">
        <f t="shared" si="432"/>
        <v>752.95</v>
      </c>
      <c r="W1874" s="47">
        <f t="shared" si="426"/>
        <v>529.73658227848102</v>
      </c>
      <c r="X1874" s="50">
        <f t="shared" si="433"/>
        <v>0</v>
      </c>
      <c r="AD1874" s="46">
        <v>0</v>
      </c>
      <c r="AE1874" s="53">
        <v>370</v>
      </c>
      <c r="AF1874" s="52">
        <v>5</v>
      </c>
      <c r="AG1874">
        <f t="shared" si="434"/>
        <v>2035.0000000000002</v>
      </c>
      <c r="AH1874">
        <f t="shared" si="425"/>
        <v>0.37</v>
      </c>
      <c r="AI1874">
        <f t="shared" si="435"/>
        <v>2645</v>
      </c>
      <c r="AJ1874">
        <f t="shared" si="436"/>
        <v>0.20027848101265822</v>
      </c>
      <c r="AK1874">
        <f t="shared" si="437"/>
        <v>3160</v>
      </c>
      <c r="AL1874">
        <f t="shared" si="427"/>
        <v>0.16772151898734178</v>
      </c>
      <c r="AM1874">
        <f t="shared" si="438"/>
        <v>0.21199999999999999</v>
      </c>
      <c r="AN1874">
        <f t="shared" si="428"/>
        <v>0</v>
      </c>
      <c r="AO1874">
        <f t="shared" si="439"/>
        <v>0.05</v>
      </c>
      <c r="AQ1874">
        <f t="shared" si="429"/>
        <v>1</v>
      </c>
    </row>
    <row r="1875" spans="1:43" ht="15.75" thickBot="1">
      <c r="A1875" s="51">
        <f t="shared" si="430"/>
        <v>1865</v>
      </c>
      <c r="B1875" s="52">
        <v>1</v>
      </c>
      <c r="C1875" s="52">
        <v>3.16</v>
      </c>
      <c r="D1875" s="56">
        <v>0</v>
      </c>
      <c r="E1875" s="52">
        <v>1</v>
      </c>
      <c r="F1875" s="52">
        <v>1</v>
      </c>
      <c r="G1875" s="53">
        <v>2.63</v>
      </c>
      <c r="H1875" s="53">
        <v>2.66</v>
      </c>
      <c r="I1875" s="56">
        <v>0</v>
      </c>
      <c r="J1875" s="53">
        <v>2.48</v>
      </c>
      <c r="K1875" s="53">
        <v>2.5499999999999998</v>
      </c>
      <c r="L1875" s="52">
        <v>40</v>
      </c>
      <c r="M1875" s="52">
        <v>1</v>
      </c>
      <c r="N1875" s="52">
        <v>20</v>
      </c>
      <c r="O1875" s="52">
        <v>7</v>
      </c>
      <c r="P1875" s="54">
        <v>31.283213499999999</v>
      </c>
      <c r="Q1875" s="54">
        <v>19.515233500000001</v>
      </c>
      <c r="R1875" s="55">
        <v>0</v>
      </c>
      <c r="T1875" s="52">
        <v>194</v>
      </c>
      <c r="U1875" s="47">
        <f t="shared" si="431"/>
        <v>485</v>
      </c>
      <c r="V1875" s="47">
        <f t="shared" si="432"/>
        <v>930.54999999999984</v>
      </c>
      <c r="W1875" s="47">
        <f t="shared" si="426"/>
        <v>612.3677215189872</v>
      </c>
      <c r="X1875" s="50">
        <f t="shared" si="433"/>
        <v>0</v>
      </c>
      <c r="AD1875" s="46">
        <v>0</v>
      </c>
      <c r="AE1875" s="53">
        <v>370</v>
      </c>
      <c r="AF1875" s="52">
        <v>5.0999999999999996</v>
      </c>
      <c r="AG1875">
        <f t="shared" si="434"/>
        <v>2514.9999999999995</v>
      </c>
      <c r="AH1875">
        <f t="shared" si="425"/>
        <v>0.37</v>
      </c>
      <c r="AI1875">
        <f t="shared" si="435"/>
        <v>2645</v>
      </c>
      <c r="AJ1875">
        <f t="shared" si="436"/>
        <v>0.23151898734177212</v>
      </c>
      <c r="AK1875">
        <f t="shared" si="437"/>
        <v>3160</v>
      </c>
      <c r="AL1875">
        <f t="shared" si="427"/>
        <v>0.15348101265822786</v>
      </c>
      <c r="AM1875">
        <f t="shared" si="438"/>
        <v>0.19400000000000001</v>
      </c>
      <c r="AN1875">
        <f t="shared" si="428"/>
        <v>0</v>
      </c>
      <c r="AO1875">
        <f t="shared" si="439"/>
        <v>5.0999999999999997E-2</v>
      </c>
      <c r="AQ1875">
        <f t="shared" si="429"/>
        <v>1</v>
      </c>
    </row>
    <row r="1876" spans="1:43" ht="15.75" thickBot="1">
      <c r="A1876" s="51">
        <f t="shared" si="430"/>
        <v>1866</v>
      </c>
      <c r="B1876" s="52">
        <v>1</v>
      </c>
      <c r="C1876" s="52">
        <v>3.16</v>
      </c>
      <c r="D1876" s="56">
        <v>0</v>
      </c>
      <c r="E1876" s="52">
        <v>1</v>
      </c>
      <c r="F1876" s="52">
        <v>1</v>
      </c>
      <c r="G1876" s="53">
        <v>2.63</v>
      </c>
      <c r="H1876" s="53">
        <v>2.66</v>
      </c>
      <c r="I1876" s="56">
        <v>0</v>
      </c>
      <c r="J1876" s="53">
        <v>2.5099999999999998</v>
      </c>
      <c r="K1876" s="53">
        <v>2.58</v>
      </c>
      <c r="L1876" s="52">
        <v>40</v>
      </c>
      <c r="M1876" s="52">
        <v>1</v>
      </c>
      <c r="N1876" s="52">
        <v>20</v>
      </c>
      <c r="O1876" s="52">
        <v>7</v>
      </c>
      <c r="P1876" s="54">
        <v>31.185147000000001</v>
      </c>
      <c r="Q1876" s="54">
        <v>22.849494499999999</v>
      </c>
      <c r="R1876" s="55">
        <v>0</v>
      </c>
      <c r="T1876" s="52">
        <v>194</v>
      </c>
      <c r="U1876" s="47">
        <f t="shared" si="431"/>
        <v>485</v>
      </c>
      <c r="V1876" s="47">
        <f t="shared" si="432"/>
        <v>941.65</v>
      </c>
      <c r="W1876" s="47">
        <f t="shared" si="426"/>
        <v>609.72272151898721</v>
      </c>
      <c r="X1876" s="50">
        <f t="shared" si="433"/>
        <v>0</v>
      </c>
      <c r="AD1876" s="46">
        <v>0</v>
      </c>
      <c r="AE1876" s="53">
        <v>370</v>
      </c>
      <c r="AF1876" s="52">
        <v>5.2</v>
      </c>
      <c r="AG1876">
        <f t="shared" si="434"/>
        <v>2545</v>
      </c>
      <c r="AH1876">
        <f t="shared" si="425"/>
        <v>0.37</v>
      </c>
      <c r="AI1876">
        <f t="shared" si="435"/>
        <v>2645</v>
      </c>
      <c r="AJ1876">
        <f t="shared" si="436"/>
        <v>0.23051898734177212</v>
      </c>
      <c r="AK1876">
        <f t="shared" si="437"/>
        <v>3160</v>
      </c>
      <c r="AL1876">
        <f t="shared" si="427"/>
        <v>0.15348101265822786</v>
      </c>
      <c r="AM1876">
        <f t="shared" si="438"/>
        <v>0.19400000000000001</v>
      </c>
      <c r="AN1876">
        <f t="shared" si="428"/>
        <v>0</v>
      </c>
      <c r="AO1876">
        <f t="shared" si="439"/>
        <v>5.2000000000000005E-2</v>
      </c>
      <c r="AQ1876">
        <f t="shared" si="429"/>
        <v>1</v>
      </c>
    </row>
    <row r="1877" spans="1:43" ht="15.75" thickBot="1">
      <c r="A1877" s="51">
        <f t="shared" si="430"/>
        <v>1867</v>
      </c>
      <c r="B1877" s="52">
        <v>1</v>
      </c>
      <c r="C1877" s="52">
        <v>3.16</v>
      </c>
      <c r="D1877" s="56">
        <v>0</v>
      </c>
      <c r="E1877" s="52">
        <v>1</v>
      </c>
      <c r="F1877" s="52">
        <v>1</v>
      </c>
      <c r="G1877" s="53">
        <v>2.63</v>
      </c>
      <c r="H1877" s="53">
        <v>2.66</v>
      </c>
      <c r="I1877" s="56">
        <v>0</v>
      </c>
      <c r="J1877" s="53">
        <v>2.48</v>
      </c>
      <c r="K1877" s="53">
        <v>2.54</v>
      </c>
      <c r="L1877" s="52">
        <v>40</v>
      </c>
      <c r="M1877" s="52">
        <v>1</v>
      </c>
      <c r="N1877" s="52">
        <v>20</v>
      </c>
      <c r="O1877" s="52">
        <v>7</v>
      </c>
      <c r="P1877" s="54">
        <v>34.715541000000002</v>
      </c>
      <c r="Q1877" s="54">
        <v>24.222425500000003</v>
      </c>
      <c r="R1877" s="55">
        <v>0</v>
      </c>
      <c r="T1877" s="52">
        <v>197</v>
      </c>
      <c r="U1877" s="47">
        <f t="shared" si="431"/>
        <v>492.5</v>
      </c>
      <c r="V1877" s="47">
        <f t="shared" si="432"/>
        <v>928.69999999999993</v>
      </c>
      <c r="W1877" s="47">
        <f t="shared" si="426"/>
        <v>606.09003164556952</v>
      </c>
      <c r="X1877" s="50">
        <f t="shared" si="433"/>
        <v>0</v>
      </c>
      <c r="AD1877" s="46">
        <v>0</v>
      </c>
      <c r="AE1877" s="53">
        <v>370</v>
      </c>
      <c r="AF1877" s="52">
        <v>4.8</v>
      </c>
      <c r="AG1877">
        <f t="shared" si="434"/>
        <v>2510</v>
      </c>
      <c r="AH1877">
        <f t="shared" si="425"/>
        <v>0.37</v>
      </c>
      <c r="AI1877">
        <f t="shared" si="435"/>
        <v>2645</v>
      </c>
      <c r="AJ1877">
        <f t="shared" si="436"/>
        <v>0.22914556962025312</v>
      </c>
      <c r="AK1877">
        <f t="shared" si="437"/>
        <v>3160</v>
      </c>
      <c r="AL1877">
        <f t="shared" si="427"/>
        <v>0.15585443037974683</v>
      </c>
      <c r="AM1877">
        <f t="shared" si="438"/>
        <v>0.19700000000000001</v>
      </c>
      <c r="AN1877">
        <f t="shared" si="428"/>
        <v>0</v>
      </c>
      <c r="AO1877">
        <f t="shared" si="439"/>
        <v>4.8000000000000001E-2</v>
      </c>
      <c r="AQ1877">
        <f t="shared" si="429"/>
        <v>1</v>
      </c>
    </row>
    <row r="1878" spans="1:43" ht="15.75" thickBot="1">
      <c r="A1878" s="51">
        <f t="shared" si="430"/>
        <v>1868</v>
      </c>
      <c r="B1878" s="52">
        <v>1</v>
      </c>
      <c r="C1878" s="52">
        <v>3.16</v>
      </c>
      <c r="D1878" s="56">
        <v>0</v>
      </c>
      <c r="E1878" s="52">
        <v>1</v>
      </c>
      <c r="F1878" s="52">
        <v>1</v>
      </c>
      <c r="G1878" s="53">
        <v>2.63</v>
      </c>
      <c r="H1878" s="53">
        <v>2.66</v>
      </c>
      <c r="I1878" s="52">
        <v>2</v>
      </c>
      <c r="J1878" s="53">
        <v>2.62</v>
      </c>
      <c r="K1878" s="53">
        <v>2.64</v>
      </c>
      <c r="L1878" s="52">
        <v>40</v>
      </c>
      <c r="M1878" s="52">
        <v>1</v>
      </c>
      <c r="N1878" s="52">
        <v>20</v>
      </c>
      <c r="O1878" s="52">
        <v>28</v>
      </c>
      <c r="P1878" s="54">
        <v>47.464185999999998</v>
      </c>
      <c r="Q1878" s="54">
        <v>31.479346499999998</v>
      </c>
      <c r="R1878" s="55">
        <v>3.4715541000000001</v>
      </c>
      <c r="T1878" s="52">
        <v>194</v>
      </c>
      <c r="U1878" s="47">
        <f t="shared" si="431"/>
        <v>485</v>
      </c>
      <c r="V1878" s="47">
        <f t="shared" si="432"/>
        <v>973.09999999999991</v>
      </c>
      <c r="W1878" s="47">
        <f t="shared" si="426"/>
        <v>607.07772151898735</v>
      </c>
      <c r="X1878" s="50">
        <f t="shared" si="433"/>
        <v>0</v>
      </c>
      <c r="AD1878" s="46">
        <v>0</v>
      </c>
      <c r="AE1878" s="53">
        <v>370</v>
      </c>
      <c r="AF1878" s="52">
        <v>5.3</v>
      </c>
      <c r="AG1878">
        <f t="shared" si="434"/>
        <v>2630</v>
      </c>
      <c r="AH1878">
        <f t="shared" si="425"/>
        <v>0.36999999999999994</v>
      </c>
      <c r="AI1878">
        <f t="shared" si="435"/>
        <v>2645</v>
      </c>
      <c r="AJ1878">
        <f t="shared" si="436"/>
        <v>0.22951898734177212</v>
      </c>
      <c r="AK1878">
        <f t="shared" si="437"/>
        <v>3160</v>
      </c>
      <c r="AL1878">
        <f t="shared" si="427"/>
        <v>0.15348101265822786</v>
      </c>
      <c r="AM1878">
        <f t="shared" si="438"/>
        <v>0.19400000000000001</v>
      </c>
      <c r="AN1878">
        <f t="shared" si="428"/>
        <v>0</v>
      </c>
      <c r="AO1878">
        <f t="shared" si="439"/>
        <v>5.2999999999999999E-2</v>
      </c>
      <c r="AQ1878">
        <f t="shared" si="429"/>
        <v>1</v>
      </c>
    </row>
    <row r="1879" spans="1:43" ht="15.75" thickBot="1">
      <c r="A1879" s="51">
        <f t="shared" si="430"/>
        <v>1869</v>
      </c>
      <c r="B1879" s="52">
        <v>1</v>
      </c>
      <c r="C1879" s="52">
        <v>3.16</v>
      </c>
      <c r="D1879" s="56">
        <v>0</v>
      </c>
      <c r="E1879" s="52">
        <v>1</v>
      </c>
      <c r="F1879" s="52">
        <v>1</v>
      </c>
      <c r="G1879" s="53">
        <v>2.63</v>
      </c>
      <c r="H1879" s="53">
        <v>2.66</v>
      </c>
      <c r="I1879" s="56">
        <v>0</v>
      </c>
      <c r="J1879" s="53">
        <v>2.27</v>
      </c>
      <c r="K1879" s="53">
        <v>2.4</v>
      </c>
      <c r="L1879" s="52">
        <v>40</v>
      </c>
      <c r="M1879" s="52">
        <v>1</v>
      </c>
      <c r="N1879" s="52">
        <v>20</v>
      </c>
      <c r="O1879" s="52">
        <v>28</v>
      </c>
      <c r="P1879" s="54">
        <v>42.8550605</v>
      </c>
      <c r="Q1879" s="54">
        <v>26.968287499999999</v>
      </c>
      <c r="R1879" s="55">
        <v>3.1087080500000002</v>
      </c>
      <c r="T1879" s="52">
        <v>204</v>
      </c>
      <c r="U1879" s="47">
        <f t="shared" si="431"/>
        <v>510</v>
      </c>
      <c r="V1879" s="47">
        <f t="shared" si="432"/>
        <v>863.94999999999993</v>
      </c>
      <c r="W1879" s="47">
        <f t="shared" si="426"/>
        <v>572.92708860759501</v>
      </c>
      <c r="X1879" s="50">
        <f t="shared" si="433"/>
        <v>0</v>
      </c>
      <c r="AD1879" s="46">
        <v>0</v>
      </c>
      <c r="AE1879" s="53">
        <v>370</v>
      </c>
      <c r="AF1879" s="52">
        <v>4.8</v>
      </c>
      <c r="AG1879">
        <f t="shared" si="434"/>
        <v>2335</v>
      </c>
      <c r="AH1879">
        <f t="shared" si="425"/>
        <v>0.37</v>
      </c>
      <c r="AI1879">
        <f t="shared" si="435"/>
        <v>2645</v>
      </c>
      <c r="AJ1879">
        <f t="shared" si="436"/>
        <v>0.21660759493670889</v>
      </c>
      <c r="AK1879">
        <f t="shared" si="437"/>
        <v>3160</v>
      </c>
      <c r="AL1879">
        <f t="shared" si="427"/>
        <v>0.16139240506329114</v>
      </c>
      <c r="AM1879">
        <f t="shared" si="438"/>
        <v>0.20399999999999999</v>
      </c>
      <c r="AN1879">
        <f t="shared" si="428"/>
        <v>0</v>
      </c>
      <c r="AO1879">
        <f t="shared" si="439"/>
        <v>4.8000000000000001E-2</v>
      </c>
      <c r="AQ1879">
        <f t="shared" si="429"/>
        <v>1</v>
      </c>
    </row>
    <row r="1880" spans="1:43" ht="15.75" thickBot="1">
      <c r="A1880" s="51">
        <f t="shared" si="430"/>
        <v>1870</v>
      </c>
      <c r="B1880" s="52">
        <v>1</v>
      </c>
      <c r="C1880" s="52">
        <v>3.16</v>
      </c>
      <c r="D1880" s="56">
        <v>0</v>
      </c>
      <c r="E1880" s="52">
        <v>1</v>
      </c>
      <c r="F1880" s="52">
        <v>1</v>
      </c>
      <c r="G1880" s="53">
        <v>2.63</v>
      </c>
      <c r="H1880" s="53">
        <v>2.66</v>
      </c>
      <c r="I1880" s="56">
        <v>0</v>
      </c>
      <c r="J1880" s="53">
        <v>2.34</v>
      </c>
      <c r="K1880" s="53">
        <v>2.46</v>
      </c>
      <c r="L1880" s="52">
        <v>40</v>
      </c>
      <c r="M1880" s="52">
        <v>1</v>
      </c>
      <c r="N1880" s="52">
        <v>20</v>
      </c>
      <c r="O1880" s="52">
        <v>28</v>
      </c>
      <c r="P1880" s="54">
        <v>31.479346500000002</v>
      </c>
      <c r="Q1880" s="54">
        <v>15.494507000000002</v>
      </c>
      <c r="R1880" s="55">
        <v>2.3928225999999997</v>
      </c>
      <c r="T1880" s="52">
        <v>196</v>
      </c>
      <c r="U1880" s="47">
        <f t="shared" si="431"/>
        <v>490</v>
      </c>
      <c r="V1880" s="47">
        <f t="shared" si="432"/>
        <v>888</v>
      </c>
      <c r="W1880" s="47">
        <f t="shared" si="426"/>
        <v>602.89259493670875</v>
      </c>
      <c r="X1880" s="50">
        <f t="shared" si="433"/>
        <v>0</v>
      </c>
      <c r="AD1880" s="46">
        <v>0</v>
      </c>
      <c r="AE1880" s="53">
        <v>370</v>
      </c>
      <c r="AF1880" s="52">
        <v>5.0999999999999996</v>
      </c>
      <c r="AG1880">
        <f t="shared" si="434"/>
        <v>2400</v>
      </c>
      <c r="AH1880">
        <f t="shared" si="425"/>
        <v>0.37</v>
      </c>
      <c r="AI1880">
        <f t="shared" si="435"/>
        <v>2645</v>
      </c>
      <c r="AJ1880">
        <f t="shared" si="436"/>
        <v>0.22793670886075945</v>
      </c>
      <c r="AK1880">
        <f t="shared" si="437"/>
        <v>3160</v>
      </c>
      <c r="AL1880">
        <f t="shared" si="427"/>
        <v>0.1550632911392405</v>
      </c>
      <c r="AM1880">
        <f t="shared" si="438"/>
        <v>0.19600000000000001</v>
      </c>
      <c r="AN1880">
        <f t="shared" si="428"/>
        <v>0</v>
      </c>
      <c r="AO1880">
        <f t="shared" si="439"/>
        <v>5.0999999999999997E-2</v>
      </c>
      <c r="AQ1880">
        <f t="shared" si="429"/>
        <v>0.99999999999999989</v>
      </c>
    </row>
    <row r="1881" spans="1:43" ht="15.75" thickBot="1">
      <c r="A1881" s="51">
        <f t="shared" si="430"/>
        <v>1871</v>
      </c>
      <c r="B1881" s="52">
        <v>1</v>
      </c>
      <c r="C1881" s="52">
        <v>3.16</v>
      </c>
      <c r="D1881" s="56">
        <v>0</v>
      </c>
      <c r="E1881" s="52">
        <v>1</v>
      </c>
      <c r="F1881" s="52">
        <v>1</v>
      </c>
      <c r="G1881" s="53">
        <v>2.63</v>
      </c>
      <c r="H1881" s="53">
        <v>2.66</v>
      </c>
      <c r="I1881" s="56">
        <v>0</v>
      </c>
      <c r="J1881" s="53">
        <v>2.19</v>
      </c>
      <c r="K1881" s="53">
        <v>2.39</v>
      </c>
      <c r="L1881" s="52">
        <v>40</v>
      </c>
      <c r="M1881" s="52">
        <v>1</v>
      </c>
      <c r="N1881" s="52">
        <v>20</v>
      </c>
      <c r="O1881" s="52">
        <v>28</v>
      </c>
      <c r="P1881" s="54">
        <v>25.791489500000001</v>
      </c>
      <c r="Q1881" s="54">
        <v>16.671305</v>
      </c>
      <c r="R1881" s="55">
        <v>2.1476563499999997</v>
      </c>
      <c r="T1881" s="52">
        <v>204</v>
      </c>
      <c r="U1881" s="47">
        <f t="shared" si="431"/>
        <v>510</v>
      </c>
      <c r="V1881" s="47">
        <f t="shared" si="432"/>
        <v>847.30000000000007</v>
      </c>
      <c r="W1881" s="47">
        <f t="shared" si="426"/>
        <v>575.57208860759465</v>
      </c>
      <c r="X1881" s="50">
        <f t="shared" si="433"/>
        <v>0</v>
      </c>
      <c r="AD1881" s="46">
        <v>0</v>
      </c>
      <c r="AE1881" s="53">
        <v>370</v>
      </c>
      <c r="AF1881" s="52">
        <v>4.7</v>
      </c>
      <c r="AG1881">
        <f t="shared" si="434"/>
        <v>2290</v>
      </c>
      <c r="AH1881">
        <f t="shared" si="425"/>
        <v>0.37000000000000005</v>
      </c>
      <c r="AI1881">
        <f t="shared" si="435"/>
        <v>2645</v>
      </c>
      <c r="AJ1881">
        <f t="shared" si="436"/>
        <v>0.21760759493670878</v>
      </c>
      <c r="AK1881">
        <f t="shared" si="437"/>
        <v>3160</v>
      </c>
      <c r="AL1881">
        <f t="shared" si="427"/>
        <v>0.16139240506329114</v>
      </c>
      <c r="AM1881">
        <f t="shared" si="438"/>
        <v>0.20399999999999999</v>
      </c>
      <c r="AN1881">
        <f t="shared" si="428"/>
        <v>0</v>
      </c>
      <c r="AO1881">
        <f t="shared" si="439"/>
        <v>4.7E-2</v>
      </c>
      <c r="AQ1881">
        <f t="shared" si="429"/>
        <v>0.99999999999999989</v>
      </c>
    </row>
    <row r="1882" spans="1:43" ht="15.75" thickBot="1">
      <c r="A1882" s="51">
        <f t="shared" si="430"/>
        <v>1872</v>
      </c>
      <c r="B1882" s="52">
        <v>1</v>
      </c>
      <c r="C1882" s="52">
        <v>3.16</v>
      </c>
      <c r="D1882" s="56">
        <v>0</v>
      </c>
      <c r="E1882" s="52">
        <v>1</v>
      </c>
      <c r="F1882" s="52">
        <v>1</v>
      </c>
      <c r="G1882" s="53">
        <v>2.63</v>
      </c>
      <c r="H1882" s="53">
        <v>2.66</v>
      </c>
      <c r="I1882" s="56">
        <v>0</v>
      </c>
      <c r="J1882" s="53">
        <v>1.91</v>
      </c>
      <c r="K1882" s="53">
        <v>2.16</v>
      </c>
      <c r="L1882" s="52">
        <v>40</v>
      </c>
      <c r="M1882" s="52">
        <v>1</v>
      </c>
      <c r="N1882" s="52">
        <v>20</v>
      </c>
      <c r="O1882" s="52">
        <v>28</v>
      </c>
      <c r="P1882" s="54">
        <v>27.752819500000001</v>
      </c>
      <c r="Q1882" s="54">
        <v>18.044235999999998</v>
      </c>
      <c r="R1882" s="55">
        <v>2.2163029000000001</v>
      </c>
      <c r="T1882" s="52">
        <v>212</v>
      </c>
      <c r="U1882" s="47">
        <f t="shared" si="431"/>
        <v>530</v>
      </c>
      <c r="V1882" s="47">
        <f t="shared" si="432"/>
        <v>752.95</v>
      </c>
      <c r="W1882" s="47">
        <f t="shared" si="426"/>
        <v>529.73658227848102</v>
      </c>
      <c r="X1882" s="50">
        <f t="shared" si="433"/>
        <v>0</v>
      </c>
      <c r="AD1882" s="46">
        <v>0</v>
      </c>
      <c r="AE1882" s="53">
        <v>370</v>
      </c>
      <c r="AF1882" s="52">
        <v>5</v>
      </c>
      <c r="AG1882">
        <f t="shared" si="434"/>
        <v>2035.0000000000002</v>
      </c>
      <c r="AH1882">
        <f t="shared" si="425"/>
        <v>0.37</v>
      </c>
      <c r="AI1882">
        <f t="shared" si="435"/>
        <v>2645</v>
      </c>
      <c r="AJ1882">
        <f t="shared" si="436"/>
        <v>0.20027848101265822</v>
      </c>
      <c r="AK1882">
        <f t="shared" si="437"/>
        <v>3160</v>
      </c>
      <c r="AL1882">
        <f t="shared" si="427"/>
        <v>0.16772151898734178</v>
      </c>
      <c r="AM1882">
        <f t="shared" si="438"/>
        <v>0.21199999999999999</v>
      </c>
      <c r="AN1882">
        <f t="shared" si="428"/>
        <v>0</v>
      </c>
      <c r="AO1882">
        <f t="shared" si="439"/>
        <v>0.05</v>
      </c>
      <c r="AQ1882">
        <f t="shared" si="429"/>
        <v>1</v>
      </c>
    </row>
    <row r="1883" spans="1:43" ht="15.75" thickBot="1">
      <c r="A1883" s="51">
        <f t="shared" si="430"/>
        <v>1873</v>
      </c>
      <c r="B1883" s="52">
        <v>1</v>
      </c>
      <c r="C1883" s="52">
        <v>3.16</v>
      </c>
      <c r="D1883" s="56">
        <v>0</v>
      </c>
      <c r="E1883" s="52">
        <v>1</v>
      </c>
      <c r="F1883" s="52">
        <v>1</v>
      </c>
      <c r="G1883" s="53">
        <v>2.63</v>
      </c>
      <c r="H1883" s="53">
        <v>2.66</v>
      </c>
      <c r="I1883" s="56">
        <v>0</v>
      </c>
      <c r="J1883" s="53">
        <v>2.48</v>
      </c>
      <c r="K1883" s="53">
        <v>2.5499999999999998</v>
      </c>
      <c r="L1883" s="52">
        <v>40</v>
      </c>
      <c r="M1883" s="52">
        <v>1</v>
      </c>
      <c r="N1883" s="52">
        <v>20</v>
      </c>
      <c r="O1883" s="52">
        <v>28</v>
      </c>
      <c r="P1883" s="54">
        <v>36.382671500000001</v>
      </c>
      <c r="Q1883" s="54">
        <v>23.241760500000002</v>
      </c>
      <c r="R1883" s="55">
        <v>2.9714149500000002</v>
      </c>
      <c r="T1883" s="52">
        <v>194</v>
      </c>
      <c r="U1883" s="47">
        <f t="shared" si="431"/>
        <v>485</v>
      </c>
      <c r="V1883" s="47">
        <f t="shared" si="432"/>
        <v>930.54999999999984</v>
      </c>
      <c r="W1883" s="47">
        <f t="shared" si="426"/>
        <v>612.3677215189872</v>
      </c>
      <c r="X1883" s="50">
        <f t="shared" si="433"/>
        <v>0</v>
      </c>
      <c r="AD1883" s="46">
        <v>0</v>
      </c>
      <c r="AE1883" s="53">
        <v>370</v>
      </c>
      <c r="AF1883" s="52">
        <v>5.0999999999999996</v>
      </c>
      <c r="AG1883">
        <f t="shared" si="434"/>
        <v>2514.9999999999995</v>
      </c>
      <c r="AH1883">
        <f t="shared" si="425"/>
        <v>0.37</v>
      </c>
      <c r="AI1883">
        <f t="shared" si="435"/>
        <v>2645</v>
      </c>
      <c r="AJ1883">
        <f t="shared" si="436"/>
        <v>0.23151898734177212</v>
      </c>
      <c r="AK1883">
        <f t="shared" si="437"/>
        <v>3160</v>
      </c>
      <c r="AL1883">
        <f t="shared" si="427"/>
        <v>0.15348101265822786</v>
      </c>
      <c r="AM1883">
        <f t="shared" si="438"/>
        <v>0.19400000000000001</v>
      </c>
      <c r="AN1883">
        <f t="shared" si="428"/>
        <v>0</v>
      </c>
      <c r="AO1883">
        <f t="shared" si="439"/>
        <v>5.0999999999999997E-2</v>
      </c>
      <c r="AQ1883">
        <f t="shared" si="429"/>
        <v>1</v>
      </c>
    </row>
    <row r="1884" spans="1:43" ht="15.75" thickBot="1">
      <c r="A1884" s="51">
        <f t="shared" si="430"/>
        <v>1874</v>
      </c>
      <c r="B1884" s="52">
        <v>1</v>
      </c>
      <c r="C1884" s="52">
        <v>3.16</v>
      </c>
      <c r="D1884" s="56">
        <v>0</v>
      </c>
      <c r="E1884" s="52">
        <v>1</v>
      </c>
      <c r="F1884" s="52">
        <v>1</v>
      </c>
      <c r="G1884" s="53">
        <v>2.63</v>
      </c>
      <c r="H1884" s="53">
        <v>2.66</v>
      </c>
      <c r="I1884" s="56">
        <v>0</v>
      </c>
      <c r="J1884" s="53">
        <v>2.5099999999999998</v>
      </c>
      <c r="K1884" s="53">
        <v>2.58</v>
      </c>
      <c r="L1884" s="52">
        <v>40</v>
      </c>
      <c r="M1884" s="52">
        <v>1</v>
      </c>
      <c r="N1884" s="52">
        <v>20</v>
      </c>
      <c r="O1884" s="52">
        <v>28</v>
      </c>
      <c r="P1884" s="54">
        <v>37.069136999999998</v>
      </c>
      <c r="Q1884" s="54">
        <v>24.810824499999999</v>
      </c>
      <c r="R1884" s="55">
        <v>2.9125750500000001</v>
      </c>
      <c r="T1884" s="52">
        <v>194</v>
      </c>
      <c r="U1884" s="47">
        <f t="shared" si="431"/>
        <v>485</v>
      </c>
      <c r="V1884" s="47">
        <f t="shared" si="432"/>
        <v>941.65</v>
      </c>
      <c r="W1884" s="47">
        <f t="shared" si="426"/>
        <v>609.72272151898721</v>
      </c>
      <c r="X1884" s="50">
        <f t="shared" si="433"/>
        <v>0</v>
      </c>
      <c r="AD1884" s="46">
        <v>0</v>
      </c>
      <c r="AE1884" s="53">
        <v>370</v>
      </c>
      <c r="AF1884" s="52">
        <v>5.2</v>
      </c>
      <c r="AG1884">
        <f t="shared" si="434"/>
        <v>2545</v>
      </c>
      <c r="AH1884">
        <f t="shared" si="425"/>
        <v>0.37</v>
      </c>
      <c r="AI1884">
        <f t="shared" si="435"/>
        <v>2645</v>
      </c>
      <c r="AJ1884">
        <f t="shared" si="436"/>
        <v>0.23051898734177212</v>
      </c>
      <c r="AK1884">
        <f t="shared" si="437"/>
        <v>3160</v>
      </c>
      <c r="AL1884">
        <f t="shared" si="427"/>
        <v>0.15348101265822786</v>
      </c>
      <c r="AM1884">
        <f t="shared" si="438"/>
        <v>0.19400000000000001</v>
      </c>
      <c r="AN1884">
        <f t="shared" si="428"/>
        <v>0</v>
      </c>
      <c r="AO1884">
        <f t="shared" si="439"/>
        <v>5.2000000000000005E-2</v>
      </c>
      <c r="AQ1884">
        <f t="shared" si="429"/>
        <v>1</v>
      </c>
    </row>
    <row r="1885" spans="1:43" ht="15.75" thickBot="1">
      <c r="A1885" s="51">
        <f t="shared" si="430"/>
        <v>1875</v>
      </c>
      <c r="B1885" s="52">
        <v>1</v>
      </c>
      <c r="C1885" s="52">
        <v>3.16</v>
      </c>
      <c r="D1885" s="56">
        <v>0</v>
      </c>
      <c r="E1885" s="52">
        <v>1</v>
      </c>
      <c r="F1885" s="52">
        <v>1</v>
      </c>
      <c r="G1885" s="53">
        <v>2.63</v>
      </c>
      <c r="H1885" s="53">
        <v>2.66</v>
      </c>
      <c r="I1885" s="56">
        <v>0</v>
      </c>
      <c r="J1885" s="53">
        <v>2.48</v>
      </c>
      <c r="K1885" s="53">
        <v>2.54</v>
      </c>
      <c r="L1885" s="52">
        <v>40</v>
      </c>
      <c r="M1885" s="52">
        <v>1</v>
      </c>
      <c r="N1885" s="52">
        <v>20</v>
      </c>
      <c r="O1885" s="52">
        <v>28</v>
      </c>
      <c r="P1885" s="54">
        <v>40.893730500000004</v>
      </c>
      <c r="Q1885" s="54">
        <v>28.537351500000003</v>
      </c>
      <c r="R1885" s="55">
        <v>3.1283213499999998</v>
      </c>
      <c r="T1885" s="52">
        <v>197</v>
      </c>
      <c r="U1885" s="47">
        <f t="shared" si="431"/>
        <v>492.5</v>
      </c>
      <c r="V1885" s="47">
        <f t="shared" si="432"/>
        <v>928.69999999999993</v>
      </c>
      <c r="W1885" s="47">
        <f t="shared" si="426"/>
        <v>606.09003164556952</v>
      </c>
      <c r="X1885" s="50">
        <f t="shared" si="433"/>
        <v>0</v>
      </c>
      <c r="AD1885" s="46">
        <v>0</v>
      </c>
      <c r="AE1885" s="53">
        <v>370</v>
      </c>
      <c r="AF1885" s="52">
        <v>4.8</v>
      </c>
      <c r="AG1885">
        <f t="shared" si="434"/>
        <v>2510</v>
      </c>
      <c r="AH1885">
        <f t="shared" si="425"/>
        <v>0.37</v>
      </c>
      <c r="AI1885">
        <f t="shared" si="435"/>
        <v>2645</v>
      </c>
      <c r="AJ1885">
        <f t="shared" si="436"/>
        <v>0.22914556962025312</v>
      </c>
      <c r="AK1885">
        <f t="shared" si="437"/>
        <v>3160</v>
      </c>
      <c r="AL1885">
        <f t="shared" si="427"/>
        <v>0.15585443037974683</v>
      </c>
      <c r="AM1885">
        <f t="shared" si="438"/>
        <v>0.19700000000000001</v>
      </c>
      <c r="AN1885">
        <f t="shared" si="428"/>
        <v>0</v>
      </c>
      <c r="AO1885">
        <f t="shared" si="439"/>
        <v>4.8000000000000001E-2</v>
      </c>
      <c r="AQ1885">
        <f t="shared" si="429"/>
        <v>1</v>
      </c>
    </row>
    <row r="1886" spans="1:43" ht="15.75" thickBot="1">
      <c r="A1886" s="51">
        <f t="shared" si="430"/>
        <v>1876</v>
      </c>
      <c r="B1886" s="52">
        <v>1</v>
      </c>
      <c r="C1886" s="52">
        <v>3.16</v>
      </c>
      <c r="D1886" s="56">
        <v>0</v>
      </c>
      <c r="E1886" s="52">
        <v>1</v>
      </c>
      <c r="F1886" s="52">
        <v>1</v>
      </c>
      <c r="G1886" s="53">
        <v>2.63</v>
      </c>
      <c r="H1886" s="53">
        <v>2.66</v>
      </c>
      <c r="I1886" s="52">
        <v>2</v>
      </c>
      <c r="J1886" s="53">
        <v>2.62</v>
      </c>
      <c r="K1886" s="53">
        <v>2.64</v>
      </c>
      <c r="L1886" s="52">
        <v>40</v>
      </c>
      <c r="M1886" s="52">
        <v>1</v>
      </c>
      <c r="N1886" s="52">
        <v>20</v>
      </c>
      <c r="O1886" s="52">
        <v>91</v>
      </c>
      <c r="P1886" s="54">
        <v>53.544308999999998</v>
      </c>
      <c r="Q1886" s="54">
        <v>34.127141999999999</v>
      </c>
      <c r="R1886" s="55">
        <v>0</v>
      </c>
      <c r="T1886" s="52">
        <v>194</v>
      </c>
      <c r="U1886" s="47">
        <f t="shared" si="431"/>
        <v>485</v>
      </c>
      <c r="V1886" s="47">
        <f t="shared" si="432"/>
        <v>973.09999999999991</v>
      </c>
      <c r="W1886" s="47">
        <f t="shared" si="426"/>
        <v>607.07772151898735</v>
      </c>
      <c r="X1886" s="50">
        <f t="shared" si="433"/>
        <v>0</v>
      </c>
      <c r="AD1886" s="46">
        <v>0</v>
      </c>
      <c r="AE1886" s="53">
        <v>370</v>
      </c>
      <c r="AF1886" s="52">
        <v>5.3</v>
      </c>
      <c r="AG1886">
        <f t="shared" si="434"/>
        <v>2630</v>
      </c>
      <c r="AH1886">
        <f t="shared" si="425"/>
        <v>0.36999999999999994</v>
      </c>
      <c r="AI1886">
        <f t="shared" si="435"/>
        <v>2645</v>
      </c>
      <c r="AJ1886">
        <f t="shared" si="436"/>
        <v>0.22951898734177212</v>
      </c>
      <c r="AK1886">
        <f t="shared" si="437"/>
        <v>3160</v>
      </c>
      <c r="AL1886">
        <f t="shared" si="427"/>
        <v>0.15348101265822786</v>
      </c>
      <c r="AM1886">
        <f t="shared" si="438"/>
        <v>0.19400000000000001</v>
      </c>
      <c r="AN1886">
        <f t="shared" si="428"/>
        <v>0</v>
      </c>
      <c r="AO1886">
        <f t="shared" si="439"/>
        <v>5.2999999999999999E-2</v>
      </c>
      <c r="AQ1886">
        <f t="shared" si="429"/>
        <v>1</v>
      </c>
    </row>
    <row r="1887" spans="1:43" ht="15.75" thickBot="1">
      <c r="A1887" s="51">
        <f t="shared" si="430"/>
        <v>1877</v>
      </c>
      <c r="B1887" s="52">
        <v>1</v>
      </c>
      <c r="C1887" s="52">
        <v>3.16</v>
      </c>
      <c r="D1887" s="56">
        <v>0</v>
      </c>
      <c r="E1887" s="52">
        <v>1</v>
      </c>
      <c r="F1887" s="52">
        <v>1</v>
      </c>
      <c r="G1887" s="53">
        <v>2.63</v>
      </c>
      <c r="H1887" s="53">
        <v>2.66</v>
      </c>
      <c r="I1887" s="56">
        <v>0</v>
      </c>
      <c r="J1887" s="53">
        <v>2.27</v>
      </c>
      <c r="K1887" s="53">
        <v>2.4</v>
      </c>
      <c r="L1887" s="52">
        <v>40</v>
      </c>
      <c r="M1887" s="52">
        <v>1</v>
      </c>
      <c r="N1887" s="52">
        <v>20</v>
      </c>
      <c r="O1887" s="52">
        <v>91</v>
      </c>
      <c r="P1887" s="54">
        <v>50.210048</v>
      </c>
      <c r="Q1887" s="54">
        <v>30.302548499999997</v>
      </c>
      <c r="R1887" s="55">
        <v>0</v>
      </c>
      <c r="T1887" s="52">
        <v>204</v>
      </c>
      <c r="U1887" s="47">
        <f t="shared" si="431"/>
        <v>510</v>
      </c>
      <c r="V1887" s="47">
        <f t="shared" si="432"/>
        <v>863.94999999999993</v>
      </c>
      <c r="W1887" s="47">
        <f t="shared" si="426"/>
        <v>572.92708860759501</v>
      </c>
      <c r="X1887" s="50">
        <f t="shared" si="433"/>
        <v>0</v>
      </c>
      <c r="AD1887" s="46">
        <v>0</v>
      </c>
      <c r="AE1887" s="53">
        <v>370</v>
      </c>
      <c r="AF1887" s="52">
        <v>4.8</v>
      </c>
      <c r="AG1887">
        <f t="shared" si="434"/>
        <v>2335</v>
      </c>
      <c r="AH1887">
        <f t="shared" si="425"/>
        <v>0.37</v>
      </c>
      <c r="AI1887">
        <f t="shared" si="435"/>
        <v>2645</v>
      </c>
      <c r="AJ1887">
        <f t="shared" si="436"/>
        <v>0.21660759493670889</v>
      </c>
      <c r="AK1887">
        <f t="shared" si="437"/>
        <v>3160</v>
      </c>
      <c r="AL1887">
        <f t="shared" si="427"/>
        <v>0.16139240506329114</v>
      </c>
      <c r="AM1887">
        <f t="shared" si="438"/>
        <v>0.20399999999999999</v>
      </c>
      <c r="AN1887">
        <f t="shared" si="428"/>
        <v>0</v>
      </c>
      <c r="AO1887">
        <f t="shared" si="439"/>
        <v>4.8000000000000001E-2</v>
      </c>
      <c r="AQ1887">
        <f t="shared" si="429"/>
        <v>1</v>
      </c>
    </row>
    <row r="1888" spans="1:43" ht="15.75" thickBot="1">
      <c r="A1888" s="51">
        <f t="shared" si="430"/>
        <v>1878</v>
      </c>
      <c r="B1888" s="52">
        <v>1</v>
      </c>
      <c r="C1888" s="52">
        <v>3.16</v>
      </c>
      <c r="D1888" s="56">
        <v>0</v>
      </c>
      <c r="E1888" s="52">
        <v>1</v>
      </c>
      <c r="F1888" s="52">
        <v>1</v>
      </c>
      <c r="G1888" s="53">
        <v>2.63</v>
      </c>
      <c r="H1888" s="53">
        <v>2.66</v>
      </c>
      <c r="I1888" s="56">
        <v>0</v>
      </c>
      <c r="J1888" s="53">
        <v>2.34</v>
      </c>
      <c r="K1888" s="53">
        <v>2.46</v>
      </c>
      <c r="L1888" s="52">
        <v>40</v>
      </c>
      <c r="M1888" s="52">
        <v>1</v>
      </c>
      <c r="N1888" s="52">
        <v>20</v>
      </c>
      <c r="O1888" s="52">
        <v>91</v>
      </c>
      <c r="P1888" s="54">
        <v>34.911673999999998</v>
      </c>
      <c r="Q1888" s="54">
        <v>18.926834500000002</v>
      </c>
      <c r="R1888" s="55">
        <v>0</v>
      </c>
      <c r="T1888" s="52">
        <v>196</v>
      </c>
      <c r="U1888" s="47">
        <f t="shared" si="431"/>
        <v>490</v>
      </c>
      <c r="V1888" s="47">
        <f t="shared" si="432"/>
        <v>888</v>
      </c>
      <c r="W1888" s="47">
        <f t="shared" si="426"/>
        <v>602.89259493670875</v>
      </c>
      <c r="X1888" s="50">
        <f t="shared" si="433"/>
        <v>0</v>
      </c>
      <c r="AD1888" s="46">
        <v>0</v>
      </c>
      <c r="AE1888" s="53">
        <v>370</v>
      </c>
      <c r="AF1888" s="52">
        <v>5.0999999999999996</v>
      </c>
      <c r="AG1888">
        <f t="shared" si="434"/>
        <v>2400</v>
      </c>
      <c r="AH1888">
        <f t="shared" si="425"/>
        <v>0.37</v>
      </c>
      <c r="AI1888">
        <f t="shared" si="435"/>
        <v>2645</v>
      </c>
      <c r="AJ1888">
        <f t="shared" si="436"/>
        <v>0.22793670886075945</v>
      </c>
      <c r="AK1888">
        <f t="shared" si="437"/>
        <v>3160</v>
      </c>
      <c r="AL1888">
        <f t="shared" si="427"/>
        <v>0.1550632911392405</v>
      </c>
      <c r="AM1888">
        <f t="shared" si="438"/>
        <v>0.19600000000000001</v>
      </c>
      <c r="AN1888">
        <f t="shared" si="428"/>
        <v>0</v>
      </c>
      <c r="AO1888">
        <f t="shared" si="439"/>
        <v>5.0999999999999997E-2</v>
      </c>
      <c r="AQ1888">
        <f t="shared" si="429"/>
        <v>0.99999999999999989</v>
      </c>
    </row>
    <row r="1889" spans="1:43" ht="15.75" thickBot="1">
      <c r="A1889" s="51">
        <f t="shared" si="430"/>
        <v>1879</v>
      </c>
      <c r="B1889" s="52">
        <v>1</v>
      </c>
      <c r="C1889" s="52">
        <v>3.16</v>
      </c>
      <c r="D1889" s="56">
        <v>0</v>
      </c>
      <c r="E1889" s="52">
        <v>1</v>
      </c>
      <c r="F1889" s="52">
        <v>1</v>
      </c>
      <c r="G1889" s="53">
        <v>2.63</v>
      </c>
      <c r="H1889" s="53">
        <v>2.66</v>
      </c>
      <c r="I1889" s="56">
        <v>0</v>
      </c>
      <c r="J1889" s="53">
        <v>2.19</v>
      </c>
      <c r="K1889" s="53">
        <v>2.39</v>
      </c>
      <c r="L1889" s="52">
        <v>40</v>
      </c>
      <c r="M1889" s="52">
        <v>1</v>
      </c>
      <c r="N1889" s="52">
        <v>20</v>
      </c>
      <c r="O1889" s="52">
        <v>91</v>
      </c>
      <c r="P1889" s="54">
        <v>30.008348999999999</v>
      </c>
      <c r="Q1889" s="54">
        <v>18.436501999999997</v>
      </c>
      <c r="R1889" s="55">
        <v>0</v>
      </c>
      <c r="T1889" s="52">
        <v>204</v>
      </c>
      <c r="U1889" s="47">
        <f t="shared" si="431"/>
        <v>510</v>
      </c>
      <c r="V1889" s="47">
        <f t="shared" si="432"/>
        <v>847.30000000000007</v>
      </c>
      <c r="W1889" s="47">
        <f t="shared" si="426"/>
        <v>575.57208860759465</v>
      </c>
      <c r="X1889" s="50">
        <f t="shared" si="433"/>
        <v>0</v>
      </c>
      <c r="AD1889" s="46">
        <v>0</v>
      </c>
      <c r="AE1889" s="53">
        <v>370</v>
      </c>
      <c r="AF1889" s="52">
        <v>4.7</v>
      </c>
      <c r="AG1889">
        <f t="shared" si="434"/>
        <v>2290</v>
      </c>
      <c r="AH1889">
        <f t="shared" si="425"/>
        <v>0.37000000000000005</v>
      </c>
      <c r="AI1889">
        <f t="shared" si="435"/>
        <v>2645</v>
      </c>
      <c r="AJ1889">
        <f t="shared" si="436"/>
        <v>0.21760759493670878</v>
      </c>
      <c r="AK1889">
        <f t="shared" si="437"/>
        <v>3160</v>
      </c>
      <c r="AL1889">
        <f t="shared" si="427"/>
        <v>0.16139240506329114</v>
      </c>
      <c r="AM1889">
        <f t="shared" si="438"/>
        <v>0.20399999999999999</v>
      </c>
      <c r="AN1889">
        <f t="shared" si="428"/>
        <v>0</v>
      </c>
      <c r="AO1889">
        <f t="shared" si="439"/>
        <v>4.7E-2</v>
      </c>
      <c r="AQ1889">
        <f t="shared" si="429"/>
        <v>0.99999999999999989</v>
      </c>
    </row>
    <row r="1890" spans="1:43" ht="15.75" thickBot="1">
      <c r="A1890" s="51">
        <f t="shared" si="430"/>
        <v>1880</v>
      </c>
      <c r="B1890" s="52">
        <v>1</v>
      </c>
      <c r="C1890" s="52">
        <v>3.16</v>
      </c>
      <c r="D1890" s="56">
        <v>0</v>
      </c>
      <c r="E1890" s="52">
        <v>1</v>
      </c>
      <c r="F1890" s="52">
        <v>1</v>
      </c>
      <c r="G1890" s="53">
        <v>2.63</v>
      </c>
      <c r="H1890" s="53">
        <v>2.66</v>
      </c>
      <c r="I1890" s="56">
        <v>0</v>
      </c>
      <c r="J1890" s="53">
        <v>1.91</v>
      </c>
      <c r="K1890" s="53">
        <v>2.16</v>
      </c>
      <c r="L1890" s="52">
        <v>40</v>
      </c>
      <c r="M1890" s="52">
        <v>1</v>
      </c>
      <c r="N1890" s="52">
        <v>20</v>
      </c>
      <c r="O1890" s="52">
        <v>91</v>
      </c>
      <c r="P1890" s="54">
        <v>32.4600115</v>
      </c>
      <c r="Q1890" s="54">
        <v>20.1036325</v>
      </c>
      <c r="R1890" s="55">
        <v>0</v>
      </c>
      <c r="T1890" s="52">
        <v>212</v>
      </c>
      <c r="U1890" s="47">
        <f t="shared" si="431"/>
        <v>530</v>
      </c>
      <c r="V1890" s="47">
        <f t="shared" si="432"/>
        <v>752.95</v>
      </c>
      <c r="W1890" s="47">
        <f t="shared" si="426"/>
        <v>529.73658227848102</v>
      </c>
      <c r="X1890" s="50">
        <f t="shared" si="433"/>
        <v>0</v>
      </c>
      <c r="AD1890" s="46">
        <v>0</v>
      </c>
      <c r="AE1890" s="53">
        <v>370</v>
      </c>
      <c r="AF1890" s="52">
        <v>5</v>
      </c>
      <c r="AG1890">
        <f t="shared" si="434"/>
        <v>2035.0000000000002</v>
      </c>
      <c r="AH1890">
        <f t="shared" si="425"/>
        <v>0.37</v>
      </c>
      <c r="AI1890">
        <f t="shared" si="435"/>
        <v>2645</v>
      </c>
      <c r="AJ1890">
        <f t="shared" si="436"/>
        <v>0.20027848101265822</v>
      </c>
      <c r="AK1890">
        <f t="shared" si="437"/>
        <v>3160</v>
      </c>
      <c r="AL1890">
        <f t="shared" si="427"/>
        <v>0.16772151898734178</v>
      </c>
      <c r="AM1890">
        <f t="shared" si="438"/>
        <v>0.21199999999999999</v>
      </c>
      <c r="AN1890">
        <f t="shared" si="428"/>
        <v>0</v>
      </c>
      <c r="AO1890">
        <f t="shared" si="439"/>
        <v>0.05</v>
      </c>
      <c r="AQ1890">
        <f t="shared" si="429"/>
        <v>1</v>
      </c>
    </row>
    <row r="1891" spans="1:43" ht="15.75" thickBot="1">
      <c r="A1891" s="51">
        <f t="shared" si="430"/>
        <v>1881</v>
      </c>
      <c r="B1891" s="52">
        <v>1</v>
      </c>
      <c r="C1891" s="52">
        <v>3.16</v>
      </c>
      <c r="D1891" s="56">
        <v>0</v>
      </c>
      <c r="E1891" s="52">
        <v>1</v>
      </c>
      <c r="F1891" s="52">
        <v>1</v>
      </c>
      <c r="G1891" s="53">
        <v>2.63</v>
      </c>
      <c r="H1891" s="53">
        <v>2.66</v>
      </c>
      <c r="I1891" s="56">
        <v>0</v>
      </c>
      <c r="J1891" s="53">
        <v>2.48</v>
      </c>
      <c r="K1891" s="53">
        <v>2.5499999999999998</v>
      </c>
      <c r="L1891" s="52">
        <v>40</v>
      </c>
      <c r="M1891" s="52">
        <v>1</v>
      </c>
      <c r="N1891" s="52">
        <v>20</v>
      </c>
      <c r="O1891" s="52">
        <v>91</v>
      </c>
      <c r="P1891" s="54">
        <v>43.443459500000003</v>
      </c>
      <c r="Q1891" s="54">
        <v>25.203090499999998</v>
      </c>
      <c r="R1891" s="55">
        <v>0</v>
      </c>
      <c r="T1891" s="52">
        <v>194</v>
      </c>
      <c r="U1891" s="47">
        <f t="shared" si="431"/>
        <v>485</v>
      </c>
      <c r="V1891" s="47">
        <f t="shared" si="432"/>
        <v>930.54999999999984</v>
      </c>
      <c r="W1891" s="47">
        <f t="shared" si="426"/>
        <v>612.3677215189872</v>
      </c>
      <c r="X1891" s="50">
        <f t="shared" si="433"/>
        <v>0</v>
      </c>
      <c r="AD1891" s="46">
        <v>0</v>
      </c>
      <c r="AE1891" s="53">
        <v>370</v>
      </c>
      <c r="AF1891" s="52">
        <v>5.0999999999999996</v>
      </c>
      <c r="AG1891">
        <f t="shared" si="434"/>
        <v>2514.9999999999995</v>
      </c>
      <c r="AH1891">
        <f t="shared" si="425"/>
        <v>0.37</v>
      </c>
      <c r="AI1891">
        <f t="shared" si="435"/>
        <v>2645</v>
      </c>
      <c r="AJ1891">
        <f t="shared" si="436"/>
        <v>0.23151898734177212</v>
      </c>
      <c r="AK1891">
        <f t="shared" si="437"/>
        <v>3160</v>
      </c>
      <c r="AL1891">
        <f t="shared" si="427"/>
        <v>0.15348101265822786</v>
      </c>
      <c r="AM1891">
        <f t="shared" si="438"/>
        <v>0.19400000000000001</v>
      </c>
      <c r="AN1891">
        <f t="shared" si="428"/>
        <v>0</v>
      </c>
      <c r="AO1891">
        <f t="shared" si="439"/>
        <v>5.0999999999999997E-2</v>
      </c>
      <c r="AQ1891">
        <f t="shared" si="429"/>
        <v>1</v>
      </c>
    </row>
    <row r="1892" spans="1:43" ht="15.75" thickBot="1">
      <c r="A1892" s="51">
        <f t="shared" si="430"/>
        <v>1882</v>
      </c>
      <c r="B1892" s="52">
        <v>1</v>
      </c>
      <c r="C1892" s="52">
        <v>3.16</v>
      </c>
      <c r="D1892" s="56">
        <v>0</v>
      </c>
      <c r="E1892" s="52">
        <v>1</v>
      </c>
      <c r="F1892" s="52">
        <v>1</v>
      </c>
      <c r="G1892" s="53">
        <v>2.63</v>
      </c>
      <c r="H1892" s="53">
        <v>2.66</v>
      </c>
      <c r="I1892" s="56">
        <v>0</v>
      </c>
      <c r="J1892" s="53">
        <v>2.5099999999999998</v>
      </c>
      <c r="K1892" s="53">
        <v>2.58</v>
      </c>
      <c r="L1892" s="52">
        <v>40</v>
      </c>
      <c r="M1892" s="52">
        <v>1</v>
      </c>
      <c r="N1892" s="52">
        <v>20</v>
      </c>
      <c r="O1892" s="52">
        <v>91</v>
      </c>
      <c r="P1892" s="54">
        <v>45.600922500000003</v>
      </c>
      <c r="Q1892" s="54">
        <v>26.3798885</v>
      </c>
      <c r="R1892" s="55">
        <v>0</v>
      </c>
      <c r="T1892" s="52">
        <v>194</v>
      </c>
      <c r="U1892" s="47">
        <f t="shared" si="431"/>
        <v>485</v>
      </c>
      <c r="V1892" s="47">
        <f t="shared" si="432"/>
        <v>941.65</v>
      </c>
      <c r="W1892" s="47">
        <f t="shared" si="426"/>
        <v>609.72272151898721</v>
      </c>
      <c r="X1892" s="50">
        <f t="shared" si="433"/>
        <v>0</v>
      </c>
      <c r="AD1892" s="46">
        <v>0</v>
      </c>
      <c r="AE1892" s="53">
        <v>370</v>
      </c>
      <c r="AF1892" s="52">
        <v>5.2</v>
      </c>
      <c r="AG1892">
        <f t="shared" si="434"/>
        <v>2545</v>
      </c>
      <c r="AH1892">
        <f t="shared" si="425"/>
        <v>0.37</v>
      </c>
      <c r="AI1892">
        <f t="shared" si="435"/>
        <v>2645</v>
      </c>
      <c r="AJ1892">
        <f t="shared" si="436"/>
        <v>0.23051898734177212</v>
      </c>
      <c r="AK1892">
        <f t="shared" si="437"/>
        <v>3160</v>
      </c>
      <c r="AL1892">
        <f t="shared" si="427"/>
        <v>0.15348101265822786</v>
      </c>
      <c r="AM1892">
        <f t="shared" si="438"/>
        <v>0.19400000000000001</v>
      </c>
      <c r="AN1892">
        <f t="shared" si="428"/>
        <v>0</v>
      </c>
      <c r="AO1892">
        <f t="shared" si="439"/>
        <v>5.2000000000000005E-2</v>
      </c>
      <c r="AQ1892">
        <f t="shared" si="429"/>
        <v>1</v>
      </c>
    </row>
    <row r="1893" spans="1:43" ht="15.75" thickBot="1">
      <c r="A1893" s="51">
        <f t="shared" si="430"/>
        <v>1883</v>
      </c>
      <c r="B1893" s="52">
        <v>1</v>
      </c>
      <c r="C1893" s="52">
        <v>3.16</v>
      </c>
      <c r="D1893" s="56">
        <v>0</v>
      </c>
      <c r="E1893" s="52">
        <v>1</v>
      </c>
      <c r="F1893" s="52">
        <v>1</v>
      </c>
      <c r="G1893" s="53">
        <v>2.63</v>
      </c>
      <c r="H1893" s="53">
        <v>2.66</v>
      </c>
      <c r="I1893" s="56">
        <v>0</v>
      </c>
      <c r="J1893" s="53">
        <v>2.48</v>
      </c>
      <c r="K1893" s="53">
        <v>2.54</v>
      </c>
      <c r="L1893" s="52">
        <v>40</v>
      </c>
      <c r="M1893" s="52">
        <v>1</v>
      </c>
      <c r="N1893" s="52">
        <v>20</v>
      </c>
      <c r="O1893" s="52">
        <v>91</v>
      </c>
      <c r="P1893" s="54">
        <v>49.3274495</v>
      </c>
      <c r="Q1893" s="54">
        <v>29.616083</v>
      </c>
      <c r="R1893" s="55">
        <v>0</v>
      </c>
      <c r="T1893" s="52">
        <v>197</v>
      </c>
      <c r="U1893" s="47">
        <f t="shared" si="431"/>
        <v>492.5</v>
      </c>
      <c r="V1893" s="47">
        <f t="shared" si="432"/>
        <v>928.69999999999993</v>
      </c>
      <c r="W1893" s="47">
        <f t="shared" si="426"/>
        <v>606.09003164556952</v>
      </c>
      <c r="X1893" s="50">
        <f t="shared" si="433"/>
        <v>0</v>
      </c>
      <c r="AD1893" s="46">
        <v>0</v>
      </c>
      <c r="AE1893" s="53">
        <v>370</v>
      </c>
      <c r="AF1893" s="52">
        <v>4.8</v>
      </c>
      <c r="AG1893">
        <f t="shared" si="434"/>
        <v>2510</v>
      </c>
      <c r="AH1893">
        <f t="shared" ref="AH1893:AH1956" si="440">(V1893/AG1893)</f>
        <v>0.37</v>
      </c>
      <c r="AI1893">
        <f t="shared" si="435"/>
        <v>2645</v>
      </c>
      <c r="AJ1893">
        <f t="shared" si="436"/>
        <v>0.22914556962025312</v>
      </c>
      <c r="AK1893">
        <f t="shared" si="437"/>
        <v>3160</v>
      </c>
      <c r="AL1893">
        <f t="shared" si="427"/>
        <v>0.15585443037974683</v>
      </c>
      <c r="AM1893">
        <f t="shared" si="438"/>
        <v>0.19700000000000001</v>
      </c>
      <c r="AN1893">
        <f t="shared" si="428"/>
        <v>0</v>
      </c>
      <c r="AO1893">
        <f t="shared" si="439"/>
        <v>4.8000000000000001E-2</v>
      </c>
      <c r="AQ1893">
        <f t="shared" si="429"/>
        <v>1</v>
      </c>
    </row>
    <row r="1894" spans="1:43" ht="15.75" thickBot="1">
      <c r="A1894" s="51">
        <f t="shared" si="430"/>
        <v>1884</v>
      </c>
      <c r="B1894" s="52">
        <v>1</v>
      </c>
      <c r="C1894" s="52">
        <v>3.16</v>
      </c>
      <c r="D1894" s="56">
        <v>0</v>
      </c>
      <c r="E1894" s="52">
        <v>1</v>
      </c>
      <c r="F1894" s="52">
        <v>1</v>
      </c>
      <c r="G1894" s="53">
        <v>2.63</v>
      </c>
      <c r="H1894" s="53">
        <v>2.66</v>
      </c>
      <c r="I1894" s="52">
        <v>2</v>
      </c>
      <c r="J1894" s="53">
        <v>2.62</v>
      </c>
      <c r="K1894" s="53">
        <v>2.64</v>
      </c>
      <c r="L1894" s="52">
        <v>40</v>
      </c>
      <c r="M1894" s="52">
        <v>1</v>
      </c>
      <c r="N1894" s="52">
        <v>20</v>
      </c>
      <c r="O1894" s="52">
        <v>365</v>
      </c>
      <c r="P1894" s="54">
        <v>58.8399</v>
      </c>
      <c r="Q1894" s="54">
        <v>35.794272500000005</v>
      </c>
      <c r="R1894" s="55">
        <v>0</v>
      </c>
      <c r="T1894" s="52">
        <v>194</v>
      </c>
      <c r="U1894" s="47">
        <f t="shared" si="431"/>
        <v>485</v>
      </c>
      <c r="V1894" s="47">
        <f t="shared" si="432"/>
        <v>973.09999999999991</v>
      </c>
      <c r="W1894" s="47">
        <f t="shared" si="426"/>
        <v>607.07772151898735</v>
      </c>
      <c r="X1894" s="50">
        <f t="shared" si="433"/>
        <v>0</v>
      </c>
      <c r="AD1894" s="46">
        <v>0</v>
      </c>
      <c r="AE1894" s="53">
        <v>370</v>
      </c>
      <c r="AF1894" s="52">
        <v>5.3</v>
      </c>
      <c r="AG1894">
        <f t="shared" si="434"/>
        <v>2630</v>
      </c>
      <c r="AH1894">
        <f t="shared" si="440"/>
        <v>0.36999999999999994</v>
      </c>
      <c r="AI1894">
        <f t="shared" si="435"/>
        <v>2645</v>
      </c>
      <c r="AJ1894">
        <f t="shared" si="436"/>
        <v>0.22951898734177212</v>
      </c>
      <c r="AK1894">
        <f t="shared" si="437"/>
        <v>3160</v>
      </c>
      <c r="AL1894">
        <f t="shared" si="427"/>
        <v>0.15348101265822786</v>
      </c>
      <c r="AM1894">
        <f t="shared" si="438"/>
        <v>0.19400000000000001</v>
      </c>
      <c r="AN1894">
        <f t="shared" si="428"/>
        <v>0</v>
      </c>
      <c r="AO1894">
        <f t="shared" si="439"/>
        <v>5.2999999999999999E-2</v>
      </c>
      <c r="AQ1894">
        <f t="shared" si="429"/>
        <v>1</v>
      </c>
    </row>
    <row r="1895" spans="1:43" ht="15.75" thickBot="1">
      <c r="A1895" s="51">
        <f t="shared" si="430"/>
        <v>1885</v>
      </c>
      <c r="B1895" s="52">
        <v>1</v>
      </c>
      <c r="C1895" s="52">
        <v>3.16</v>
      </c>
      <c r="D1895" s="56">
        <v>0</v>
      </c>
      <c r="E1895" s="52">
        <v>1</v>
      </c>
      <c r="F1895" s="52">
        <v>1</v>
      </c>
      <c r="G1895" s="53">
        <v>2.63</v>
      </c>
      <c r="H1895" s="53">
        <v>2.66</v>
      </c>
      <c r="I1895" s="56">
        <v>0</v>
      </c>
      <c r="J1895" s="53">
        <v>2.27</v>
      </c>
      <c r="K1895" s="53">
        <v>2.4</v>
      </c>
      <c r="L1895" s="52">
        <v>40</v>
      </c>
      <c r="M1895" s="52">
        <v>1</v>
      </c>
      <c r="N1895" s="52">
        <v>20</v>
      </c>
      <c r="O1895" s="52">
        <v>365</v>
      </c>
      <c r="P1895" s="54">
        <v>52.465577500000002</v>
      </c>
      <c r="Q1895" s="54">
        <v>31.185147000000001</v>
      </c>
      <c r="R1895" s="55">
        <v>0</v>
      </c>
      <c r="T1895" s="52">
        <v>204</v>
      </c>
      <c r="U1895" s="47">
        <f t="shared" si="431"/>
        <v>510</v>
      </c>
      <c r="V1895" s="47">
        <f t="shared" si="432"/>
        <v>863.94999999999993</v>
      </c>
      <c r="W1895" s="47">
        <f t="shared" si="426"/>
        <v>572.92708860759501</v>
      </c>
      <c r="X1895" s="50">
        <f t="shared" si="433"/>
        <v>0</v>
      </c>
      <c r="AD1895" s="46">
        <v>0</v>
      </c>
      <c r="AE1895" s="53">
        <v>370</v>
      </c>
      <c r="AF1895" s="52">
        <v>4.8</v>
      </c>
      <c r="AG1895">
        <f t="shared" si="434"/>
        <v>2335</v>
      </c>
      <c r="AH1895">
        <f t="shared" si="440"/>
        <v>0.37</v>
      </c>
      <c r="AI1895">
        <f t="shared" si="435"/>
        <v>2645</v>
      </c>
      <c r="AJ1895">
        <f t="shared" si="436"/>
        <v>0.21660759493670889</v>
      </c>
      <c r="AK1895">
        <f t="shared" si="437"/>
        <v>3160</v>
      </c>
      <c r="AL1895">
        <f t="shared" si="427"/>
        <v>0.16139240506329114</v>
      </c>
      <c r="AM1895">
        <f t="shared" si="438"/>
        <v>0.20399999999999999</v>
      </c>
      <c r="AN1895">
        <f t="shared" si="428"/>
        <v>0</v>
      </c>
      <c r="AO1895">
        <f t="shared" si="439"/>
        <v>4.8000000000000001E-2</v>
      </c>
      <c r="AQ1895">
        <f t="shared" si="429"/>
        <v>1</v>
      </c>
    </row>
    <row r="1896" spans="1:43" ht="15.75" thickBot="1">
      <c r="A1896" s="51">
        <f t="shared" si="430"/>
        <v>1886</v>
      </c>
      <c r="B1896" s="52">
        <v>1</v>
      </c>
      <c r="C1896" s="52">
        <v>3.16</v>
      </c>
      <c r="D1896" s="56">
        <v>0</v>
      </c>
      <c r="E1896" s="52">
        <v>1</v>
      </c>
      <c r="F1896" s="52">
        <v>1</v>
      </c>
      <c r="G1896" s="53">
        <v>2.63</v>
      </c>
      <c r="H1896" s="53">
        <v>2.66</v>
      </c>
      <c r="I1896" s="56">
        <v>0</v>
      </c>
      <c r="J1896" s="53">
        <v>2.34</v>
      </c>
      <c r="K1896" s="53">
        <v>2.46</v>
      </c>
      <c r="L1896" s="52">
        <v>40</v>
      </c>
      <c r="M1896" s="52">
        <v>1</v>
      </c>
      <c r="N1896" s="52">
        <v>20</v>
      </c>
      <c r="O1896" s="52">
        <v>365</v>
      </c>
      <c r="P1896" s="54">
        <v>40.893730500000004</v>
      </c>
      <c r="Q1896" s="54">
        <v>23.535959999999999</v>
      </c>
      <c r="R1896" s="55">
        <v>0</v>
      </c>
      <c r="T1896" s="52">
        <v>196</v>
      </c>
      <c r="U1896" s="47">
        <f t="shared" si="431"/>
        <v>490</v>
      </c>
      <c r="V1896" s="47">
        <f t="shared" si="432"/>
        <v>888</v>
      </c>
      <c r="W1896" s="47">
        <f t="shared" si="426"/>
        <v>602.89259493670875</v>
      </c>
      <c r="X1896" s="50">
        <f t="shared" si="433"/>
        <v>0</v>
      </c>
      <c r="AD1896" s="46">
        <v>0</v>
      </c>
      <c r="AE1896" s="53">
        <v>370</v>
      </c>
      <c r="AF1896" s="52">
        <v>5.0999999999999996</v>
      </c>
      <c r="AG1896">
        <f t="shared" si="434"/>
        <v>2400</v>
      </c>
      <c r="AH1896">
        <f t="shared" si="440"/>
        <v>0.37</v>
      </c>
      <c r="AI1896">
        <f t="shared" si="435"/>
        <v>2645</v>
      </c>
      <c r="AJ1896">
        <f t="shared" si="436"/>
        <v>0.22793670886075945</v>
      </c>
      <c r="AK1896">
        <f t="shared" si="437"/>
        <v>3160</v>
      </c>
      <c r="AL1896">
        <f t="shared" si="427"/>
        <v>0.1550632911392405</v>
      </c>
      <c r="AM1896">
        <f t="shared" si="438"/>
        <v>0.19600000000000001</v>
      </c>
      <c r="AN1896">
        <f t="shared" si="428"/>
        <v>0</v>
      </c>
      <c r="AO1896">
        <f t="shared" si="439"/>
        <v>5.0999999999999997E-2</v>
      </c>
      <c r="AQ1896">
        <f t="shared" si="429"/>
        <v>0.99999999999999989</v>
      </c>
    </row>
    <row r="1897" spans="1:43" ht="15.75" thickBot="1">
      <c r="A1897" s="51">
        <f t="shared" si="430"/>
        <v>1887</v>
      </c>
      <c r="B1897" s="52">
        <v>1</v>
      </c>
      <c r="C1897" s="52">
        <v>3.16</v>
      </c>
      <c r="D1897" s="56">
        <v>0</v>
      </c>
      <c r="E1897" s="52">
        <v>1</v>
      </c>
      <c r="F1897" s="52">
        <v>1</v>
      </c>
      <c r="G1897" s="53">
        <v>2.63</v>
      </c>
      <c r="H1897" s="53">
        <v>2.66</v>
      </c>
      <c r="I1897" s="56">
        <v>0</v>
      </c>
      <c r="J1897" s="53">
        <v>2.19</v>
      </c>
      <c r="K1897" s="53">
        <v>2.39</v>
      </c>
      <c r="L1897" s="52">
        <v>40</v>
      </c>
      <c r="M1897" s="52">
        <v>1</v>
      </c>
      <c r="N1897" s="52">
        <v>20</v>
      </c>
      <c r="O1897" s="52">
        <v>365</v>
      </c>
      <c r="P1897" s="54">
        <v>32.656144500000003</v>
      </c>
      <c r="Q1897" s="54">
        <v>23.634026500000001</v>
      </c>
      <c r="R1897" s="55">
        <v>0</v>
      </c>
      <c r="T1897" s="52">
        <v>204</v>
      </c>
      <c r="U1897" s="47">
        <f t="shared" si="431"/>
        <v>510</v>
      </c>
      <c r="V1897" s="47">
        <f t="shared" si="432"/>
        <v>847.30000000000007</v>
      </c>
      <c r="W1897" s="47">
        <f t="shared" si="426"/>
        <v>575.57208860759465</v>
      </c>
      <c r="X1897" s="50">
        <f t="shared" si="433"/>
        <v>0</v>
      </c>
      <c r="AD1897" s="46">
        <v>0</v>
      </c>
      <c r="AE1897" s="53">
        <v>370</v>
      </c>
      <c r="AF1897" s="52">
        <v>4.7</v>
      </c>
      <c r="AG1897">
        <f t="shared" si="434"/>
        <v>2290</v>
      </c>
      <c r="AH1897">
        <f t="shared" si="440"/>
        <v>0.37000000000000005</v>
      </c>
      <c r="AI1897">
        <f t="shared" si="435"/>
        <v>2645</v>
      </c>
      <c r="AJ1897">
        <f t="shared" si="436"/>
        <v>0.21760759493670878</v>
      </c>
      <c r="AK1897">
        <f t="shared" si="437"/>
        <v>3160</v>
      </c>
      <c r="AL1897">
        <f t="shared" si="427"/>
        <v>0.16139240506329114</v>
      </c>
      <c r="AM1897">
        <f t="shared" si="438"/>
        <v>0.20399999999999999</v>
      </c>
      <c r="AN1897">
        <f t="shared" si="428"/>
        <v>0</v>
      </c>
      <c r="AO1897">
        <f t="shared" si="439"/>
        <v>4.7E-2</v>
      </c>
      <c r="AQ1897">
        <f t="shared" si="429"/>
        <v>0.99999999999999989</v>
      </c>
    </row>
    <row r="1898" spans="1:43" ht="15.75" thickBot="1">
      <c r="A1898" s="51">
        <f t="shared" si="430"/>
        <v>1888</v>
      </c>
      <c r="B1898" s="52">
        <v>1</v>
      </c>
      <c r="C1898" s="52">
        <v>3.16</v>
      </c>
      <c r="D1898" s="56">
        <v>0</v>
      </c>
      <c r="E1898" s="52">
        <v>1</v>
      </c>
      <c r="F1898" s="52">
        <v>1</v>
      </c>
      <c r="G1898" s="53">
        <v>2.63</v>
      </c>
      <c r="H1898" s="53">
        <v>2.66</v>
      </c>
      <c r="I1898" s="56">
        <v>0</v>
      </c>
      <c r="J1898" s="53">
        <v>1.91</v>
      </c>
      <c r="K1898" s="53">
        <v>2.16</v>
      </c>
      <c r="L1898" s="52">
        <v>40</v>
      </c>
      <c r="M1898" s="52">
        <v>1</v>
      </c>
      <c r="N1898" s="52">
        <v>20</v>
      </c>
      <c r="O1898" s="52">
        <v>365</v>
      </c>
      <c r="P1898" s="54">
        <v>37.265270000000001</v>
      </c>
      <c r="Q1898" s="54">
        <v>23.634026500000001</v>
      </c>
      <c r="R1898" s="55">
        <v>0</v>
      </c>
      <c r="T1898" s="52">
        <v>212</v>
      </c>
      <c r="U1898" s="47">
        <f t="shared" si="431"/>
        <v>530</v>
      </c>
      <c r="V1898" s="47">
        <f t="shared" si="432"/>
        <v>752.95</v>
      </c>
      <c r="W1898" s="47">
        <f t="shared" si="426"/>
        <v>529.73658227848102</v>
      </c>
      <c r="X1898" s="50">
        <f t="shared" si="433"/>
        <v>0</v>
      </c>
      <c r="AD1898" s="46">
        <v>0</v>
      </c>
      <c r="AE1898" s="53">
        <v>370</v>
      </c>
      <c r="AF1898" s="52">
        <v>5</v>
      </c>
      <c r="AG1898">
        <f t="shared" si="434"/>
        <v>2035.0000000000002</v>
      </c>
      <c r="AH1898">
        <f t="shared" si="440"/>
        <v>0.37</v>
      </c>
      <c r="AI1898">
        <f t="shared" si="435"/>
        <v>2645</v>
      </c>
      <c r="AJ1898">
        <f t="shared" si="436"/>
        <v>0.20027848101265822</v>
      </c>
      <c r="AK1898">
        <f t="shared" si="437"/>
        <v>3160</v>
      </c>
      <c r="AL1898">
        <f t="shared" si="427"/>
        <v>0.16772151898734178</v>
      </c>
      <c r="AM1898">
        <f t="shared" si="438"/>
        <v>0.21199999999999999</v>
      </c>
      <c r="AN1898">
        <f t="shared" si="428"/>
        <v>0</v>
      </c>
      <c r="AO1898">
        <f t="shared" si="439"/>
        <v>0.05</v>
      </c>
      <c r="AQ1898">
        <f t="shared" si="429"/>
        <v>1</v>
      </c>
    </row>
    <row r="1899" spans="1:43" ht="15.75" thickBot="1">
      <c r="A1899" s="51">
        <f t="shared" si="430"/>
        <v>1889</v>
      </c>
      <c r="B1899" s="52">
        <v>1</v>
      </c>
      <c r="C1899" s="52">
        <v>3.16</v>
      </c>
      <c r="D1899" s="56">
        <v>0</v>
      </c>
      <c r="E1899" s="52">
        <v>1</v>
      </c>
      <c r="F1899" s="52">
        <v>1</v>
      </c>
      <c r="G1899" s="53">
        <v>2.63</v>
      </c>
      <c r="H1899" s="53">
        <v>2.66</v>
      </c>
      <c r="I1899" s="56">
        <v>0</v>
      </c>
      <c r="J1899" s="53">
        <v>2.48</v>
      </c>
      <c r="K1899" s="53">
        <v>2.5499999999999998</v>
      </c>
      <c r="L1899" s="52">
        <v>40</v>
      </c>
      <c r="M1899" s="52">
        <v>1</v>
      </c>
      <c r="N1899" s="52">
        <v>20</v>
      </c>
      <c r="O1899" s="52">
        <v>365</v>
      </c>
      <c r="P1899" s="54">
        <v>46.483521000000003</v>
      </c>
      <c r="Q1899" s="54">
        <v>29.321883500000002</v>
      </c>
      <c r="R1899" s="55">
        <v>0</v>
      </c>
      <c r="T1899" s="52">
        <v>194</v>
      </c>
      <c r="U1899" s="47">
        <f t="shared" si="431"/>
        <v>485</v>
      </c>
      <c r="V1899" s="47">
        <f t="shared" si="432"/>
        <v>930.54999999999984</v>
      </c>
      <c r="W1899" s="47">
        <f t="shared" si="426"/>
        <v>612.3677215189872</v>
      </c>
      <c r="X1899" s="50">
        <f t="shared" si="433"/>
        <v>0</v>
      </c>
      <c r="AD1899" s="46">
        <v>0</v>
      </c>
      <c r="AE1899" s="53">
        <v>370</v>
      </c>
      <c r="AF1899" s="52">
        <v>5.0999999999999996</v>
      </c>
      <c r="AG1899">
        <f t="shared" si="434"/>
        <v>2514.9999999999995</v>
      </c>
      <c r="AH1899">
        <f t="shared" si="440"/>
        <v>0.37</v>
      </c>
      <c r="AI1899">
        <f t="shared" si="435"/>
        <v>2645</v>
      </c>
      <c r="AJ1899">
        <f t="shared" si="436"/>
        <v>0.23151898734177212</v>
      </c>
      <c r="AK1899">
        <f t="shared" si="437"/>
        <v>3160</v>
      </c>
      <c r="AL1899">
        <f t="shared" si="427"/>
        <v>0.15348101265822786</v>
      </c>
      <c r="AM1899">
        <f t="shared" si="438"/>
        <v>0.19400000000000001</v>
      </c>
      <c r="AN1899">
        <f t="shared" si="428"/>
        <v>0</v>
      </c>
      <c r="AO1899">
        <f t="shared" si="439"/>
        <v>5.0999999999999997E-2</v>
      </c>
      <c r="AQ1899">
        <f t="shared" si="429"/>
        <v>1</v>
      </c>
    </row>
    <row r="1900" spans="1:43" ht="15.75" thickBot="1">
      <c r="A1900" s="51">
        <f t="shared" si="430"/>
        <v>1890</v>
      </c>
      <c r="B1900" s="52">
        <v>1</v>
      </c>
      <c r="C1900" s="52">
        <v>3.16</v>
      </c>
      <c r="D1900" s="56">
        <v>0</v>
      </c>
      <c r="E1900" s="52">
        <v>1</v>
      </c>
      <c r="F1900" s="52">
        <v>1</v>
      </c>
      <c r="G1900" s="53">
        <v>2.63</v>
      </c>
      <c r="H1900" s="53">
        <v>2.66</v>
      </c>
      <c r="I1900" s="56">
        <v>0</v>
      </c>
      <c r="J1900" s="53">
        <v>2.5099999999999998</v>
      </c>
      <c r="K1900" s="53">
        <v>2.58</v>
      </c>
      <c r="L1900" s="52">
        <v>40</v>
      </c>
      <c r="M1900" s="52">
        <v>1</v>
      </c>
      <c r="N1900" s="52">
        <v>20</v>
      </c>
      <c r="O1900" s="52">
        <v>365</v>
      </c>
      <c r="P1900" s="54">
        <v>48.052585000000001</v>
      </c>
      <c r="Q1900" s="54">
        <v>31.185147000000001</v>
      </c>
      <c r="R1900" s="55">
        <v>0</v>
      </c>
      <c r="T1900" s="52">
        <v>194</v>
      </c>
      <c r="U1900" s="47">
        <f t="shared" si="431"/>
        <v>485</v>
      </c>
      <c r="V1900" s="47">
        <f t="shared" si="432"/>
        <v>941.65</v>
      </c>
      <c r="W1900" s="47">
        <f t="shared" si="426"/>
        <v>609.72272151898721</v>
      </c>
      <c r="X1900" s="50">
        <f t="shared" si="433"/>
        <v>0</v>
      </c>
      <c r="AD1900" s="46">
        <v>0</v>
      </c>
      <c r="AE1900" s="53">
        <v>370</v>
      </c>
      <c r="AF1900" s="52">
        <v>5.2</v>
      </c>
      <c r="AG1900">
        <f t="shared" si="434"/>
        <v>2545</v>
      </c>
      <c r="AH1900">
        <f t="shared" si="440"/>
        <v>0.37</v>
      </c>
      <c r="AI1900">
        <f t="shared" si="435"/>
        <v>2645</v>
      </c>
      <c r="AJ1900">
        <f t="shared" si="436"/>
        <v>0.23051898734177212</v>
      </c>
      <c r="AK1900">
        <f t="shared" si="437"/>
        <v>3160</v>
      </c>
      <c r="AL1900">
        <f t="shared" si="427"/>
        <v>0.15348101265822786</v>
      </c>
      <c r="AM1900">
        <f t="shared" si="438"/>
        <v>0.19400000000000001</v>
      </c>
      <c r="AN1900">
        <f t="shared" si="428"/>
        <v>0</v>
      </c>
      <c r="AO1900">
        <f t="shared" si="439"/>
        <v>5.2000000000000005E-2</v>
      </c>
      <c r="AQ1900">
        <f t="shared" si="429"/>
        <v>1</v>
      </c>
    </row>
    <row r="1901" spans="1:43" ht="15.75" thickBot="1">
      <c r="A1901" s="51">
        <f t="shared" si="430"/>
        <v>1891</v>
      </c>
      <c r="B1901" s="52">
        <v>1</v>
      </c>
      <c r="C1901" s="52">
        <v>3.16</v>
      </c>
      <c r="D1901" s="56">
        <v>0</v>
      </c>
      <c r="E1901" s="52">
        <v>1</v>
      </c>
      <c r="F1901" s="52">
        <v>1</v>
      </c>
      <c r="G1901" s="53">
        <v>2.63</v>
      </c>
      <c r="H1901" s="53">
        <v>2.66</v>
      </c>
      <c r="I1901" s="56">
        <v>0</v>
      </c>
      <c r="J1901" s="53">
        <v>2.48</v>
      </c>
      <c r="K1901" s="53">
        <v>2.54</v>
      </c>
      <c r="L1901" s="52">
        <v>40</v>
      </c>
      <c r="M1901" s="52">
        <v>1</v>
      </c>
      <c r="N1901" s="52">
        <v>20</v>
      </c>
      <c r="O1901" s="52">
        <v>365</v>
      </c>
      <c r="P1901" s="54">
        <v>55.897905000000002</v>
      </c>
      <c r="Q1901" s="54">
        <v>32.558078000000002</v>
      </c>
      <c r="R1901" s="55">
        <v>0</v>
      </c>
      <c r="T1901" s="52">
        <v>197</v>
      </c>
      <c r="U1901" s="47">
        <f t="shared" si="431"/>
        <v>492.5</v>
      </c>
      <c r="V1901" s="47">
        <f t="shared" si="432"/>
        <v>928.69999999999993</v>
      </c>
      <c r="W1901" s="47">
        <f t="shared" si="426"/>
        <v>606.09003164556952</v>
      </c>
      <c r="X1901" s="50">
        <f t="shared" si="433"/>
        <v>0</v>
      </c>
      <c r="AD1901" s="46">
        <v>0</v>
      </c>
      <c r="AE1901" s="53">
        <v>370</v>
      </c>
      <c r="AF1901" s="52">
        <v>4.8</v>
      </c>
      <c r="AG1901">
        <f t="shared" si="434"/>
        <v>2510</v>
      </c>
      <c r="AH1901">
        <f t="shared" si="440"/>
        <v>0.37</v>
      </c>
      <c r="AI1901">
        <f t="shared" si="435"/>
        <v>2645</v>
      </c>
      <c r="AJ1901">
        <f t="shared" si="436"/>
        <v>0.22914556962025312</v>
      </c>
      <c r="AK1901">
        <f t="shared" si="437"/>
        <v>3160</v>
      </c>
      <c r="AL1901">
        <f t="shared" si="427"/>
        <v>0.15585443037974683</v>
      </c>
      <c r="AM1901">
        <f t="shared" si="438"/>
        <v>0.19700000000000001</v>
      </c>
      <c r="AN1901">
        <f t="shared" si="428"/>
        <v>0</v>
      </c>
      <c r="AO1901">
        <f t="shared" si="439"/>
        <v>4.8000000000000001E-2</v>
      </c>
      <c r="AQ1901">
        <f t="shared" si="429"/>
        <v>1</v>
      </c>
    </row>
    <row r="1902" spans="1:43" ht="15.75" thickBot="1">
      <c r="A1902" s="51">
        <f t="shared" si="430"/>
        <v>1892</v>
      </c>
      <c r="B1902" s="52">
        <v>1</v>
      </c>
      <c r="C1902" s="52">
        <v>3.16</v>
      </c>
      <c r="D1902" s="56">
        <v>0</v>
      </c>
      <c r="E1902" s="52">
        <v>1</v>
      </c>
      <c r="F1902" s="52">
        <v>1</v>
      </c>
      <c r="G1902" s="53">
        <v>2.63</v>
      </c>
      <c r="H1902" s="53">
        <v>2.66</v>
      </c>
      <c r="I1902" s="52">
        <v>2</v>
      </c>
      <c r="J1902" s="53">
        <v>2.62</v>
      </c>
      <c r="K1902" s="53">
        <v>2.64</v>
      </c>
      <c r="L1902" s="52">
        <v>40</v>
      </c>
      <c r="M1902" s="52">
        <v>3</v>
      </c>
      <c r="N1902" s="52">
        <v>20</v>
      </c>
      <c r="O1902" s="52">
        <v>28</v>
      </c>
      <c r="P1902" s="54">
        <v>44.620257500000001</v>
      </c>
      <c r="Q1902" s="54">
        <v>28.733484499999999</v>
      </c>
      <c r="R1902" s="55">
        <v>0</v>
      </c>
      <c r="T1902" s="52">
        <v>194</v>
      </c>
      <c r="U1902" s="47">
        <f t="shared" si="431"/>
        <v>485</v>
      </c>
      <c r="V1902" s="47">
        <f t="shared" si="432"/>
        <v>973.09999999999991</v>
      </c>
      <c r="W1902" s="47">
        <f t="shared" si="426"/>
        <v>607.07772151898735</v>
      </c>
      <c r="X1902" s="50">
        <f t="shared" si="433"/>
        <v>0</v>
      </c>
      <c r="AD1902" s="46">
        <v>0</v>
      </c>
      <c r="AE1902" s="53">
        <v>370</v>
      </c>
      <c r="AF1902" s="52">
        <v>5.3</v>
      </c>
      <c r="AG1902">
        <f t="shared" si="434"/>
        <v>2630</v>
      </c>
      <c r="AH1902">
        <f t="shared" si="440"/>
        <v>0.36999999999999994</v>
      </c>
      <c r="AI1902">
        <f t="shared" si="435"/>
        <v>2645</v>
      </c>
      <c r="AJ1902">
        <f t="shared" si="436"/>
        <v>0.22951898734177212</v>
      </c>
      <c r="AK1902">
        <f t="shared" si="437"/>
        <v>3160</v>
      </c>
      <c r="AL1902">
        <f t="shared" si="427"/>
        <v>0.15348101265822786</v>
      </c>
      <c r="AM1902">
        <f t="shared" si="438"/>
        <v>0.19400000000000001</v>
      </c>
      <c r="AN1902">
        <f t="shared" si="428"/>
        <v>0</v>
      </c>
      <c r="AO1902">
        <f t="shared" si="439"/>
        <v>5.2999999999999999E-2</v>
      </c>
      <c r="AQ1902">
        <f t="shared" si="429"/>
        <v>1</v>
      </c>
    </row>
    <row r="1903" spans="1:43" ht="15.75" thickBot="1">
      <c r="A1903" s="51">
        <f t="shared" si="430"/>
        <v>1893</v>
      </c>
      <c r="B1903" s="52">
        <v>1</v>
      </c>
      <c r="C1903" s="52">
        <v>3.16</v>
      </c>
      <c r="D1903" s="56">
        <v>0</v>
      </c>
      <c r="E1903" s="52">
        <v>1</v>
      </c>
      <c r="F1903" s="52">
        <v>1</v>
      </c>
      <c r="G1903" s="53">
        <v>2.63</v>
      </c>
      <c r="H1903" s="53">
        <v>2.66</v>
      </c>
      <c r="I1903" s="56">
        <v>0</v>
      </c>
      <c r="J1903" s="53">
        <v>2.27</v>
      </c>
      <c r="K1903" s="53">
        <v>2.4</v>
      </c>
      <c r="L1903" s="52">
        <v>40</v>
      </c>
      <c r="M1903" s="52">
        <v>3</v>
      </c>
      <c r="N1903" s="52">
        <v>20</v>
      </c>
      <c r="O1903" s="52">
        <v>28</v>
      </c>
      <c r="P1903" s="54">
        <v>42.364727999999999</v>
      </c>
      <c r="Q1903" s="54">
        <v>25.006957499999999</v>
      </c>
      <c r="R1903" s="55">
        <v>0</v>
      </c>
      <c r="T1903" s="52">
        <v>204</v>
      </c>
      <c r="U1903" s="47">
        <f t="shared" si="431"/>
        <v>510</v>
      </c>
      <c r="V1903" s="47">
        <f t="shared" si="432"/>
        <v>863.94999999999993</v>
      </c>
      <c r="W1903" s="47">
        <f t="shared" si="426"/>
        <v>572.92708860759501</v>
      </c>
      <c r="X1903" s="50">
        <f t="shared" si="433"/>
        <v>0</v>
      </c>
      <c r="AD1903" s="46">
        <v>0</v>
      </c>
      <c r="AE1903" s="53">
        <v>370</v>
      </c>
      <c r="AF1903" s="52">
        <v>4.8</v>
      </c>
      <c r="AG1903">
        <f t="shared" si="434"/>
        <v>2335</v>
      </c>
      <c r="AH1903">
        <f t="shared" si="440"/>
        <v>0.37</v>
      </c>
      <c r="AI1903">
        <f t="shared" si="435"/>
        <v>2645</v>
      </c>
      <c r="AJ1903">
        <f t="shared" si="436"/>
        <v>0.21660759493670889</v>
      </c>
      <c r="AK1903">
        <f t="shared" si="437"/>
        <v>3160</v>
      </c>
      <c r="AL1903">
        <f t="shared" si="427"/>
        <v>0.16139240506329114</v>
      </c>
      <c r="AM1903">
        <f t="shared" si="438"/>
        <v>0.20399999999999999</v>
      </c>
      <c r="AN1903">
        <f t="shared" si="428"/>
        <v>0</v>
      </c>
      <c r="AO1903">
        <f t="shared" si="439"/>
        <v>4.8000000000000001E-2</v>
      </c>
      <c r="AQ1903">
        <f t="shared" si="429"/>
        <v>1</v>
      </c>
    </row>
    <row r="1904" spans="1:43" ht="15.75" thickBot="1">
      <c r="A1904" s="51">
        <f t="shared" si="430"/>
        <v>1894</v>
      </c>
      <c r="B1904" s="52">
        <v>1</v>
      </c>
      <c r="C1904" s="52">
        <v>3.16</v>
      </c>
      <c r="D1904" s="56">
        <v>0</v>
      </c>
      <c r="E1904" s="52">
        <v>1</v>
      </c>
      <c r="F1904" s="52">
        <v>1</v>
      </c>
      <c r="G1904" s="53">
        <v>2.63</v>
      </c>
      <c r="H1904" s="53">
        <v>2.66</v>
      </c>
      <c r="I1904" s="56">
        <v>0</v>
      </c>
      <c r="J1904" s="53">
        <v>2.34</v>
      </c>
      <c r="K1904" s="53">
        <v>2.46</v>
      </c>
      <c r="L1904" s="52">
        <v>40</v>
      </c>
      <c r="M1904" s="52">
        <v>3</v>
      </c>
      <c r="N1904" s="52">
        <v>20</v>
      </c>
      <c r="O1904" s="52">
        <v>28</v>
      </c>
      <c r="P1904" s="54">
        <v>31.185147000000001</v>
      </c>
      <c r="Q1904" s="54">
        <v>15.69064</v>
      </c>
      <c r="R1904" s="55">
        <v>0</v>
      </c>
      <c r="T1904" s="52">
        <v>196</v>
      </c>
      <c r="U1904" s="47">
        <f t="shared" si="431"/>
        <v>490</v>
      </c>
      <c r="V1904" s="47">
        <f t="shared" si="432"/>
        <v>888</v>
      </c>
      <c r="W1904" s="47">
        <f t="shared" si="426"/>
        <v>602.89259493670875</v>
      </c>
      <c r="X1904" s="50">
        <f t="shared" si="433"/>
        <v>0</v>
      </c>
      <c r="AD1904" s="46">
        <v>0</v>
      </c>
      <c r="AE1904" s="53">
        <v>370</v>
      </c>
      <c r="AF1904" s="52">
        <v>5.0999999999999996</v>
      </c>
      <c r="AG1904">
        <f t="shared" si="434"/>
        <v>2400</v>
      </c>
      <c r="AH1904">
        <f t="shared" si="440"/>
        <v>0.37</v>
      </c>
      <c r="AI1904">
        <f t="shared" si="435"/>
        <v>2645</v>
      </c>
      <c r="AJ1904">
        <f t="shared" si="436"/>
        <v>0.22793670886075945</v>
      </c>
      <c r="AK1904">
        <f t="shared" si="437"/>
        <v>3160</v>
      </c>
      <c r="AL1904">
        <f t="shared" si="427"/>
        <v>0.1550632911392405</v>
      </c>
      <c r="AM1904">
        <f t="shared" si="438"/>
        <v>0.19600000000000001</v>
      </c>
      <c r="AN1904">
        <f t="shared" si="428"/>
        <v>0</v>
      </c>
      <c r="AO1904">
        <f t="shared" si="439"/>
        <v>5.0999999999999997E-2</v>
      </c>
      <c r="AQ1904">
        <f t="shared" si="429"/>
        <v>0.99999999999999989</v>
      </c>
    </row>
    <row r="1905" spans="1:43" ht="15.75" thickBot="1">
      <c r="A1905" s="51">
        <f t="shared" si="430"/>
        <v>1895</v>
      </c>
      <c r="B1905" s="52">
        <v>1</v>
      </c>
      <c r="C1905" s="52">
        <v>3.16</v>
      </c>
      <c r="D1905" s="56">
        <v>0</v>
      </c>
      <c r="E1905" s="52">
        <v>1</v>
      </c>
      <c r="F1905" s="52">
        <v>1</v>
      </c>
      <c r="G1905" s="53">
        <v>2.63</v>
      </c>
      <c r="H1905" s="53">
        <v>2.66</v>
      </c>
      <c r="I1905" s="56">
        <v>0</v>
      </c>
      <c r="J1905" s="53">
        <v>2.19</v>
      </c>
      <c r="K1905" s="53">
        <v>2.39</v>
      </c>
      <c r="L1905" s="52">
        <v>40</v>
      </c>
      <c r="M1905" s="52">
        <v>3</v>
      </c>
      <c r="N1905" s="52">
        <v>20</v>
      </c>
      <c r="O1905" s="52">
        <v>28</v>
      </c>
      <c r="P1905" s="54">
        <v>23.339827</v>
      </c>
      <c r="Q1905" s="54">
        <v>15.69064</v>
      </c>
      <c r="R1905" s="55">
        <v>0</v>
      </c>
      <c r="T1905" s="52">
        <v>204</v>
      </c>
      <c r="U1905" s="47">
        <f t="shared" si="431"/>
        <v>510</v>
      </c>
      <c r="V1905" s="47">
        <f t="shared" si="432"/>
        <v>847.30000000000007</v>
      </c>
      <c r="W1905" s="47">
        <f t="shared" si="426"/>
        <v>575.57208860759465</v>
      </c>
      <c r="X1905" s="50">
        <f t="shared" si="433"/>
        <v>0</v>
      </c>
      <c r="AD1905" s="46">
        <v>0</v>
      </c>
      <c r="AE1905" s="53">
        <v>370</v>
      </c>
      <c r="AF1905" s="52">
        <v>4.7</v>
      </c>
      <c r="AG1905">
        <f t="shared" si="434"/>
        <v>2290</v>
      </c>
      <c r="AH1905">
        <f t="shared" si="440"/>
        <v>0.37000000000000005</v>
      </c>
      <c r="AI1905">
        <f t="shared" si="435"/>
        <v>2645</v>
      </c>
      <c r="AJ1905">
        <f t="shared" si="436"/>
        <v>0.21760759493670878</v>
      </c>
      <c r="AK1905">
        <f t="shared" si="437"/>
        <v>3160</v>
      </c>
      <c r="AL1905">
        <f t="shared" si="427"/>
        <v>0.16139240506329114</v>
      </c>
      <c r="AM1905">
        <f t="shared" si="438"/>
        <v>0.20399999999999999</v>
      </c>
      <c r="AN1905">
        <f t="shared" si="428"/>
        <v>0</v>
      </c>
      <c r="AO1905">
        <f t="shared" si="439"/>
        <v>4.7E-2</v>
      </c>
      <c r="AQ1905">
        <f t="shared" si="429"/>
        <v>0.99999999999999989</v>
      </c>
    </row>
    <row r="1906" spans="1:43" ht="15.75" thickBot="1">
      <c r="A1906" s="51">
        <f t="shared" si="430"/>
        <v>1896</v>
      </c>
      <c r="B1906" s="52">
        <v>1</v>
      </c>
      <c r="C1906" s="52">
        <v>3.16</v>
      </c>
      <c r="D1906" s="56">
        <v>0</v>
      </c>
      <c r="E1906" s="52">
        <v>1</v>
      </c>
      <c r="F1906" s="52">
        <v>1</v>
      </c>
      <c r="G1906" s="53">
        <v>2.63</v>
      </c>
      <c r="H1906" s="53">
        <v>2.66</v>
      </c>
      <c r="I1906" s="56">
        <v>0</v>
      </c>
      <c r="J1906" s="53">
        <v>1.91</v>
      </c>
      <c r="K1906" s="53">
        <v>2.16</v>
      </c>
      <c r="L1906" s="52">
        <v>40</v>
      </c>
      <c r="M1906" s="52">
        <v>3</v>
      </c>
      <c r="N1906" s="52">
        <v>20</v>
      </c>
      <c r="O1906" s="52">
        <v>28</v>
      </c>
      <c r="P1906" s="54">
        <v>26.3798885</v>
      </c>
      <c r="Q1906" s="54">
        <v>15.298374000000001</v>
      </c>
      <c r="R1906" s="55">
        <v>0</v>
      </c>
      <c r="T1906" s="52">
        <v>212</v>
      </c>
      <c r="U1906" s="47">
        <f t="shared" si="431"/>
        <v>530</v>
      </c>
      <c r="V1906" s="47">
        <f t="shared" si="432"/>
        <v>752.95</v>
      </c>
      <c r="W1906" s="47">
        <f t="shared" si="426"/>
        <v>529.73658227848102</v>
      </c>
      <c r="X1906" s="50">
        <f t="shared" si="433"/>
        <v>0</v>
      </c>
      <c r="AD1906" s="46">
        <v>0</v>
      </c>
      <c r="AE1906" s="53">
        <v>370</v>
      </c>
      <c r="AF1906" s="52">
        <v>5</v>
      </c>
      <c r="AG1906">
        <f t="shared" si="434"/>
        <v>2035.0000000000002</v>
      </c>
      <c r="AH1906">
        <f t="shared" si="440"/>
        <v>0.37</v>
      </c>
      <c r="AI1906">
        <f t="shared" si="435"/>
        <v>2645</v>
      </c>
      <c r="AJ1906">
        <f t="shared" si="436"/>
        <v>0.20027848101265822</v>
      </c>
      <c r="AK1906">
        <f t="shared" si="437"/>
        <v>3160</v>
      </c>
      <c r="AL1906">
        <f t="shared" si="427"/>
        <v>0.16772151898734178</v>
      </c>
      <c r="AM1906">
        <f t="shared" si="438"/>
        <v>0.21199999999999999</v>
      </c>
      <c r="AN1906">
        <f t="shared" si="428"/>
        <v>0</v>
      </c>
      <c r="AO1906">
        <f t="shared" si="439"/>
        <v>0.05</v>
      </c>
      <c r="AQ1906">
        <f t="shared" si="429"/>
        <v>1</v>
      </c>
    </row>
    <row r="1907" spans="1:43" ht="15.75" thickBot="1">
      <c r="A1907" s="51">
        <f t="shared" si="430"/>
        <v>1897</v>
      </c>
      <c r="B1907" s="52">
        <v>1</v>
      </c>
      <c r="C1907" s="52">
        <v>3.16</v>
      </c>
      <c r="D1907" s="56">
        <v>0</v>
      </c>
      <c r="E1907" s="52">
        <v>1</v>
      </c>
      <c r="F1907" s="52">
        <v>1</v>
      </c>
      <c r="G1907" s="53">
        <v>2.63</v>
      </c>
      <c r="H1907" s="53">
        <v>2.66</v>
      </c>
      <c r="I1907" s="56">
        <v>0</v>
      </c>
      <c r="J1907" s="53">
        <v>2.48</v>
      </c>
      <c r="K1907" s="53">
        <v>2.5499999999999998</v>
      </c>
      <c r="L1907" s="52">
        <v>40</v>
      </c>
      <c r="M1907" s="52">
        <v>3</v>
      </c>
      <c r="N1907" s="52">
        <v>20</v>
      </c>
      <c r="O1907" s="52">
        <v>28</v>
      </c>
      <c r="P1907" s="54">
        <v>36.676870999999998</v>
      </c>
      <c r="Q1907" s="54">
        <v>22.359161999999998</v>
      </c>
      <c r="R1907" s="55">
        <v>0</v>
      </c>
      <c r="T1907" s="52">
        <v>194</v>
      </c>
      <c r="U1907" s="47">
        <f t="shared" si="431"/>
        <v>485</v>
      </c>
      <c r="V1907" s="47">
        <f t="shared" si="432"/>
        <v>930.54999999999984</v>
      </c>
      <c r="W1907" s="47">
        <f t="shared" si="426"/>
        <v>612.3677215189872</v>
      </c>
      <c r="X1907" s="50">
        <f t="shared" si="433"/>
        <v>0</v>
      </c>
      <c r="AD1907" s="46">
        <v>0</v>
      </c>
      <c r="AE1907" s="53">
        <v>370</v>
      </c>
      <c r="AF1907" s="52">
        <v>5.0999999999999996</v>
      </c>
      <c r="AG1907">
        <f t="shared" si="434"/>
        <v>2514.9999999999995</v>
      </c>
      <c r="AH1907">
        <f t="shared" si="440"/>
        <v>0.37</v>
      </c>
      <c r="AI1907">
        <f t="shared" si="435"/>
        <v>2645</v>
      </c>
      <c r="AJ1907">
        <f t="shared" si="436"/>
        <v>0.23151898734177212</v>
      </c>
      <c r="AK1907">
        <f t="shared" si="437"/>
        <v>3160</v>
      </c>
      <c r="AL1907">
        <f t="shared" si="427"/>
        <v>0.15348101265822786</v>
      </c>
      <c r="AM1907">
        <f t="shared" si="438"/>
        <v>0.19400000000000001</v>
      </c>
      <c r="AN1907">
        <f t="shared" si="428"/>
        <v>0</v>
      </c>
      <c r="AO1907">
        <f t="shared" si="439"/>
        <v>5.0999999999999997E-2</v>
      </c>
      <c r="AQ1907">
        <f t="shared" si="429"/>
        <v>1</v>
      </c>
    </row>
    <row r="1908" spans="1:43" ht="15.75" thickBot="1">
      <c r="A1908" s="51">
        <f t="shared" si="430"/>
        <v>1898</v>
      </c>
      <c r="B1908" s="52">
        <v>1</v>
      </c>
      <c r="C1908" s="52">
        <v>3.16</v>
      </c>
      <c r="D1908" s="56">
        <v>0</v>
      </c>
      <c r="E1908" s="52">
        <v>1</v>
      </c>
      <c r="F1908" s="52">
        <v>1</v>
      </c>
      <c r="G1908" s="53">
        <v>2.63</v>
      </c>
      <c r="H1908" s="53">
        <v>2.66</v>
      </c>
      <c r="I1908" s="56">
        <v>0</v>
      </c>
      <c r="J1908" s="53">
        <v>2.5099999999999998</v>
      </c>
      <c r="K1908" s="53">
        <v>2.58</v>
      </c>
      <c r="L1908" s="52">
        <v>40</v>
      </c>
      <c r="M1908" s="52">
        <v>3</v>
      </c>
      <c r="N1908" s="52">
        <v>20</v>
      </c>
      <c r="O1908" s="52">
        <v>28</v>
      </c>
      <c r="P1908" s="54">
        <v>37.069136999999998</v>
      </c>
      <c r="Q1908" s="54">
        <v>25.49729</v>
      </c>
      <c r="R1908" s="55">
        <v>0</v>
      </c>
      <c r="T1908" s="52">
        <v>194</v>
      </c>
      <c r="U1908" s="47">
        <f t="shared" si="431"/>
        <v>485</v>
      </c>
      <c r="V1908" s="47">
        <f t="shared" si="432"/>
        <v>941.65</v>
      </c>
      <c r="W1908" s="47">
        <f t="shared" si="426"/>
        <v>609.72272151898721</v>
      </c>
      <c r="X1908" s="50">
        <f t="shared" si="433"/>
        <v>0</v>
      </c>
      <c r="AD1908" s="46">
        <v>0</v>
      </c>
      <c r="AE1908" s="53">
        <v>370</v>
      </c>
      <c r="AF1908" s="52">
        <v>5.2</v>
      </c>
      <c r="AG1908">
        <f t="shared" si="434"/>
        <v>2545</v>
      </c>
      <c r="AH1908">
        <f t="shared" si="440"/>
        <v>0.37</v>
      </c>
      <c r="AI1908">
        <f t="shared" si="435"/>
        <v>2645</v>
      </c>
      <c r="AJ1908">
        <f t="shared" si="436"/>
        <v>0.23051898734177212</v>
      </c>
      <c r="AK1908">
        <f t="shared" si="437"/>
        <v>3160</v>
      </c>
      <c r="AL1908">
        <f t="shared" si="427"/>
        <v>0.15348101265822786</v>
      </c>
      <c r="AM1908">
        <f t="shared" si="438"/>
        <v>0.19400000000000001</v>
      </c>
      <c r="AN1908">
        <f t="shared" si="428"/>
        <v>0</v>
      </c>
      <c r="AO1908">
        <f t="shared" si="439"/>
        <v>5.2000000000000005E-2</v>
      </c>
      <c r="AQ1908">
        <f t="shared" si="429"/>
        <v>1</v>
      </c>
    </row>
    <row r="1909" spans="1:43" ht="15.75" thickBot="1">
      <c r="A1909" s="51">
        <f t="shared" si="430"/>
        <v>1899</v>
      </c>
      <c r="B1909" s="52">
        <v>1</v>
      </c>
      <c r="C1909" s="52">
        <v>3.16</v>
      </c>
      <c r="D1909" s="56">
        <v>0</v>
      </c>
      <c r="E1909" s="52">
        <v>1</v>
      </c>
      <c r="F1909" s="52">
        <v>1</v>
      </c>
      <c r="G1909" s="53">
        <v>2.63</v>
      </c>
      <c r="H1909" s="53">
        <v>2.66</v>
      </c>
      <c r="I1909" s="56">
        <v>0</v>
      </c>
      <c r="J1909" s="53">
        <v>2.48</v>
      </c>
      <c r="K1909" s="53">
        <v>2.54</v>
      </c>
      <c r="L1909" s="52">
        <v>40</v>
      </c>
      <c r="M1909" s="52">
        <v>3</v>
      </c>
      <c r="N1909" s="52">
        <v>20</v>
      </c>
      <c r="O1909" s="52">
        <v>28</v>
      </c>
      <c r="P1909" s="54">
        <v>42.070528500000002</v>
      </c>
      <c r="Q1909" s="54">
        <v>24.222425500000003</v>
      </c>
      <c r="R1909" s="55">
        <v>0</v>
      </c>
      <c r="T1909" s="52">
        <v>197</v>
      </c>
      <c r="U1909" s="47">
        <f t="shared" si="431"/>
        <v>492.5</v>
      </c>
      <c r="V1909" s="47">
        <f t="shared" si="432"/>
        <v>928.69999999999993</v>
      </c>
      <c r="W1909" s="47">
        <f t="shared" si="426"/>
        <v>606.09003164556952</v>
      </c>
      <c r="X1909" s="50">
        <f t="shared" si="433"/>
        <v>0</v>
      </c>
      <c r="AD1909" s="46">
        <v>0</v>
      </c>
      <c r="AE1909" s="53">
        <v>370</v>
      </c>
      <c r="AF1909" s="52">
        <v>4.8</v>
      </c>
      <c r="AG1909">
        <f t="shared" si="434"/>
        <v>2510</v>
      </c>
      <c r="AH1909">
        <f t="shared" si="440"/>
        <v>0.37</v>
      </c>
      <c r="AI1909">
        <f t="shared" si="435"/>
        <v>2645</v>
      </c>
      <c r="AJ1909">
        <f t="shared" si="436"/>
        <v>0.22914556962025312</v>
      </c>
      <c r="AK1909">
        <f t="shared" si="437"/>
        <v>3160</v>
      </c>
      <c r="AL1909">
        <f t="shared" si="427"/>
        <v>0.15585443037974683</v>
      </c>
      <c r="AM1909">
        <f t="shared" si="438"/>
        <v>0.19700000000000001</v>
      </c>
      <c r="AN1909">
        <f t="shared" si="428"/>
        <v>0</v>
      </c>
      <c r="AO1909">
        <f t="shared" si="439"/>
        <v>4.8000000000000001E-2</v>
      </c>
      <c r="AQ1909">
        <f t="shared" si="429"/>
        <v>1</v>
      </c>
    </row>
    <row r="1910" spans="1:43" ht="15.75" thickBot="1">
      <c r="A1910" s="51">
        <f t="shared" si="430"/>
        <v>1900</v>
      </c>
      <c r="B1910" s="52">
        <v>1</v>
      </c>
      <c r="C1910" s="52">
        <v>3.16</v>
      </c>
      <c r="D1910" s="56">
        <v>0</v>
      </c>
      <c r="E1910" s="52">
        <v>1</v>
      </c>
      <c r="F1910" s="52">
        <v>1</v>
      </c>
      <c r="G1910" s="53">
        <v>2.63</v>
      </c>
      <c r="H1910" s="53">
        <v>2.66</v>
      </c>
      <c r="I1910" s="52">
        <v>2</v>
      </c>
      <c r="J1910" s="53">
        <v>2.62</v>
      </c>
      <c r="K1910" s="53">
        <v>2.64</v>
      </c>
      <c r="L1910" s="52">
        <v>40</v>
      </c>
      <c r="M1910" s="52">
        <v>3</v>
      </c>
      <c r="N1910" s="52">
        <v>20</v>
      </c>
      <c r="O1910" s="52">
        <v>365</v>
      </c>
      <c r="P1910" s="54">
        <v>52.955910000000003</v>
      </c>
      <c r="Q1910" s="54">
        <v>34.029075499999998</v>
      </c>
      <c r="R1910" s="55">
        <v>0</v>
      </c>
      <c r="T1910" s="52">
        <v>194</v>
      </c>
      <c r="U1910" s="47">
        <f t="shared" si="431"/>
        <v>485</v>
      </c>
      <c r="V1910" s="47">
        <f t="shared" si="432"/>
        <v>973.09999999999991</v>
      </c>
      <c r="W1910" s="47">
        <f t="shared" si="426"/>
        <v>607.07772151898735</v>
      </c>
      <c r="X1910" s="50">
        <f t="shared" si="433"/>
        <v>0</v>
      </c>
      <c r="AD1910" s="46">
        <v>0</v>
      </c>
      <c r="AE1910" s="53">
        <v>370</v>
      </c>
      <c r="AF1910" s="52">
        <v>5.3</v>
      </c>
      <c r="AG1910">
        <f t="shared" si="434"/>
        <v>2630</v>
      </c>
      <c r="AH1910">
        <f t="shared" si="440"/>
        <v>0.36999999999999994</v>
      </c>
      <c r="AI1910">
        <f t="shared" si="435"/>
        <v>2645</v>
      </c>
      <c r="AJ1910">
        <f t="shared" si="436"/>
        <v>0.22951898734177212</v>
      </c>
      <c r="AK1910">
        <f t="shared" si="437"/>
        <v>3160</v>
      </c>
      <c r="AL1910">
        <f t="shared" si="427"/>
        <v>0.15348101265822786</v>
      </c>
      <c r="AM1910">
        <f t="shared" si="438"/>
        <v>0.19400000000000001</v>
      </c>
      <c r="AN1910">
        <f t="shared" si="428"/>
        <v>0</v>
      </c>
      <c r="AO1910">
        <f t="shared" si="439"/>
        <v>5.2999999999999999E-2</v>
      </c>
      <c r="AQ1910">
        <f t="shared" si="429"/>
        <v>1</v>
      </c>
    </row>
    <row r="1911" spans="1:43" ht="15.75" thickBot="1">
      <c r="A1911" s="51">
        <f t="shared" si="430"/>
        <v>1901</v>
      </c>
      <c r="B1911" s="52">
        <v>1</v>
      </c>
      <c r="C1911" s="52">
        <v>3.16</v>
      </c>
      <c r="D1911" s="56">
        <v>0</v>
      </c>
      <c r="E1911" s="52">
        <v>1</v>
      </c>
      <c r="F1911" s="52">
        <v>1</v>
      </c>
      <c r="G1911" s="53">
        <v>2.63</v>
      </c>
      <c r="H1911" s="53">
        <v>2.66</v>
      </c>
      <c r="I1911" s="56">
        <v>0</v>
      </c>
      <c r="J1911" s="53">
        <v>2.27</v>
      </c>
      <c r="K1911" s="53">
        <v>2.4</v>
      </c>
      <c r="L1911" s="52">
        <v>40</v>
      </c>
      <c r="M1911" s="52">
        <v>3</v>
      </c>
      <c r="N1911" s="52">
        <v>20</v>
      </c>
      <c r="O1911" s="52">
        <v>365</v>
      </c>
      <c r="P1911" s="54">
        <v>50.798447000000003</v>
      </c>
      <c r="Q1911" s="54">
        <v>30.302548499999997</v>
      </c>
      <c r="R1911" s="55">
        <v>0</v>
      </c>
      <c r="T1911" s="52">
        <v>204</v>
      </c>
      <c r="U1911" s="47">
        <f t="shared" si="431"/>
        <v>510</v>
      </c>
      <c r="V1911" s="47">
        <f t="shared" si="432"/>
        <v>863.94999999999993</v>
      </c>
      <c r="W1911" s="47">
        <f t="shared" si="426"/>
        <v>572.92708860759501</v>
      </c>
      <c r="X1911" s="50">
        <f t="shared" si="433"/>
        <v>0</v>
      </c>
      <c r="AD1911" s="46">
        <v>0</v>
      </c>
      <c r="AE1911" s="53">
        <v>370</v>
      </c>
      <c r="AF1911" s="52">
        <v>4.8</v>
      </c>
      <c r="AG1911">
        <f t="shared" si="434"/>
        <v>2335</v>
      </c>
      <c r="AH1911">
        <f t="shared" si="440"/>
        <v>0.37</v>
      </c>
      <c r="AI1911">
        <f t="shared" si="435"/>
        <v>2645</v>
      </c>
      <c r="AJ1911">
        <f t="shared" si="436"/>
        <v>0.21660759493670889</v>
      </c>
      <c r="AK1911">
        <f t="shared" si="437"/>
        <v>3160</v>
      </c>
      <c r="AL1911">
        <f t="shared" si="427"/>
        <v>0.16139240506329114</v>
      </c>
      <c r="AM1911">
        <f t="shared" si="438"/>
        <v>0.20399999999999999</v>
      </c>
      <c r="AN1911">
        <f t="shared" si="428"/>
        <v>0</v>
      </c>
      <c r="AO1911">
        <f t="shared" si="439"/>
        <v>4.8000000000000001E-2</v>
      </c>
      <c r="AQ1911">
        <f t="shared" si="429"/>
        <v>1</v>
      </c>
    </row>
    <row r="1912" spans="1:43" ht="15.75" thickBot="1">
      <c r="A1912" s="51">
        <f t="shared" si="430"/>
        <v>1902</v>
      </c>
      <c r="B1912" s="52">
        <v>1</v>
      </c>
      <c r="C1912" s="52">
        <v>3.16</v>
      </c>
      <c r="D1912" s="56">
        <v>0</v>
      </c>
      <c r="E1912" s="52">
        <v>1</v>
      </c>
      <c r="F1912" s="52">
        <v>1</v>
      </c>
      <c r="G1912" s="53">
        <v>2.63</v>
      </c>
      <c r="H1912" s="53">
        <v>2.66</v>
      </c>
      <c r="I1912" s="56">
        <v>0</v>
      </c>
      <c r="J1912" s="53">
        <v>2.34</v>
      </c>
      <c r="K1912" s="53">
        <v>2.46</v>
      </c>
      <c r="L1912" s="52">
        <v>40</v>
      </c>
      <c r="M1912" s="52">
        <v>3</v>
      </c>
      <c r="N1912" s="52">
        <v>20</v>
      </c>
      <c r="O1912" s="52">
        <v>365</v>
      </c>
      <c r="P1912" s="54">
        <v>42.658927499999997</v>
      </c>
      <c r="Q1912" s="54">
        <v>22.947561</v>
      </c>
      <c r="R1912" s="55">
        <v>0</v>
      </c>
      <c r="T1912" s="52">
        <v>196</v>
      </c>
      <c r="U1912" s="47">
        <f t="shared" si="431"/>
        <v>490</v>
      </c>
      <c r="V1912" s="47">
        <f t="shared" si="432"/>
        <v>888</v>
      </c>
      <c r="W1912" s="47">
        <f t="shared" si="426"/>
        <v>602.89259493670875</v>
      </c>
      <c r="X1912" s="50">
        <f t="shared" si="433"/>
        <v>0</v>
      </c>
      <c r="AD1912" s="46">
        <v>0</v>
      </c>
      <c r="AE1912" s="53">
        <v>370</v>
      </c>
      <c r="AF1912" s="52">
        <v>5.0999999999999996</v>
      </c>
      <c r="AG1912">
        <f t="shared" si="434"/>
        <v>2400</v>
      </c>
      <c r="AH1912">
        <f t="shared" si="440"/>
        <v>0.37</v>
      </c>
      <c r="AI1912">
        <f t="shared" si="435"/>
        <v>2645</v>
      </c>
      <c r="AJ1912">
        <f t="shared" si="436"/>
        <v>0.22793670886075945</v>
      </c>
      <c r="AK1912">
        <f t="shared" si="437"/>
        <v>3160</v>
      </c>
      <c r="AL1912">
        <f t="shared" si="427"/>
        <v>0.1550632911392405</v>
      </c>
      <c r="AM1912">
        <f t="shared" si="438"/>
        <v>0.19600000000000001</v>
      </c>
      <c r="AN1912">
        <f t="shared" si="428"/>
        <v>0</v>
      </c>
      <c r="AO1912">
        <f t="shared" si="439"/>
        <v>5.0999999999999997E-2</v>
      </c>
      <c r="AQ1912">
        <f t="shared" si="429"/>
        <v>0.99999999999999989</v>
      </c>
    </row>
    <row r="1913" spans="1:43" ht="15.75" thickBot="1">
      <c r="A1913" s="51">
        <f t="shared" si="430"/>
        <v>1903</v>
      </c>
      <c r="B1913" s="52">
        <v>1</v>
      </c>
      <c r="C1913" s="52">
        <v>3.16</v>
      </c>
      <c r="D1913" s="56">
        <v>0</v>
      </c>
      <c r="E1913" s="52">
        <v>1</v>
      </c>
      <c r="F1913" s="52">
        <v>1</v>
      </c>
      <c r="G1913" s="53">
        <v>2.63</v>
      </c>
      <c r="H1913" s="53">
        <v>2.66</v>
      </c>
      <c r="I1913" s="56">
        <v>0</v>
      </c>
      <c r="J1913" s="53">
        <v>2.19</v>
      </c>
      <c r="K1913" s="53">
        <v>2.39</v>
      </c>
      <c r="L1913" s="52">
        <v>40</v>
      </c>
      <c r="M1913" s="52">
        <v>3</v>
      </c>
      <c r="N1913" s="52">
        <v>20</v>
      </c>
      <c r="O1913" s="52">
        <v>365</v>
      </c>
      <c r="P1913" s="54">
        <v>31.773546</v>
      </c>
      <c r="Q1913" s="54">
        <v>20.888164500000002</v>
      </c>
      <c r="R1913" s="55">
        <v>0</v>
      </c>
      <c r="T1913" s="52">
        <v>204</v>
      </c>
      <c r="U1913" s="47">
        <f t="shared" si="431"/>
        <v>510</v>
      </c>
      <c r="V1913" s="47">
        <f t="shared" si="432"/>
        <v>847.30000000000007</v>
      </c>
      <c r="W1913" s="47">
        <f t="shared" ref="W1913:W1976" si="441">(AJ1913*AVERAGE(G1913:H1913)*1000)</f>
        <v>575.57208860759465</v>
      </c>
      <c r="X1913" s="50">
        <f t="shared" si="433"/>
        <v>0</v>
      </c>
      <c r="AD1913" s="46">
        <v>0</v>
      </c>
      <c r="AE1913" s="53">
        <v>370</v>
      </c>
      <c r="AF1913" s="52">
        <v>4.7</v>
      </c>
      <c r="AG1913">
        <f t="shared" si="434"/>
        <v>2290</v>
      </c>
      <c r="AH1913">
        <f t="shared" si="440"/>
        <v>0.37000000000000005</v>
      </c>
      <c r="AI1913">
        <f t="shared" si="435"/>
        <v>2645</v>
      </c>
      <c r="AJ1913">
        <f t="shared" si="436"/>
        <v>0.21760759493670878</v>
      </c>
      <c r="AK1913">
        <f t="shared" si="437"/>
        <v>3160</v>
      </c>
      <c r="AL1913">
        <f t="shared" ref="AL1913:AL1976" si="442">(U1913/AK1913)</f>
        <v>0.16139240506329114</v>
      </c>
      <c r="AM1913">
        <f t="shared" si="438"/>
        <v>0.20399999999999999</v>
      </c>
      <c r="AN1913">
        <f t="shared" ref="AN1913:AN1976" si="443">(X1913/(E1913*1000))</f>
        <v>0</v>
      </c>
      <c r="AO1913">
        <f t="shared" si="439"/>
        <v>4.7E-2</v>
      </c>
      <c r="AQ1913">
        <f t="shared" ref="AQ1913:AQ1976" si="444">SUM(AH1913,AJ1913,AL1913,AM1913,AN1913,AO1913)</f>
        <v>0.99999999999999989</v>
      </c>
    </row>
    <row r="1914" spans="1:43" ht="15.75" thickBot="1">
      <c r="A1914" s="51">
        <f t="shared" si="430"/>
        <v>1904</v>
      </c>
      <c r="B1914" s="52">
        <v>1</v>
      </c>
      <c r="C1914" s="52">
        <v>3.16</v>
      </c>
      <c r="D1914" s="56">
        <v>0</v>
      </c>
      <c r="E1914" s="52">
        <v>1</v>
      </c>
      <c r="F1914" s="52">
        <v>1</v>
      </c>
      <c r="G1914" s="53">
        <v>2.63</v>
      </c>
      <c r="H1914" s="53">
        <v>2.66</v>
      </c>
      <c r="I1914" s="56">
        <v>0</v>
      </c>
      <c r="J1914" s="53">
        <v>1.91</v>
      </c>
      <c r="K1914" s="53">
        <v>2.16</v>
      </c>
      <c r="L1914" s="52">
        <v>40</v>
      </c>
      <c r="M1914" s="52">
        <v>3</v>
      </c>
      <c r="N1914" s="52">
        <v>20</v>
      </c>
      <c r="O1914" s="52">
        <v>365</v>
      </c>
      <c r="P1914" s="54">
        <v>32.263878499999997</v>
      </c>
      <c r="Q1914" s="54">
        <v>19.024901</v>
      </c>
      <c r="R1914" s="55">
        <v>0</v>
      </c>
      <c r="T1914" s="52">
        <v>212</v>
      </c>
      <c r="U1914" s="47">
        <f t="shared" si="431"/>
        <v>530</v>
      </c>
      <c r="V1914" s="47">
        <f t="shared" si="432"/>
        <v>752.95</v>
      </c>
      <c r="W1914" s="47">
        <f t="shared" si="441"/>
        <v>529.73658227848102</v>
      </c>
      <c r="X1914" s="50">
        <f t="shared" si="433"/>
        <v>0</v>
      </c>
      <c r="AD1914" s="46">
        <v>0</v>
      </c>
      <c r="AE1914" s="53">
        <v>370</v>
      </c>
      <c r="AF1914" s="52">
        <v>5</v>
      </c>
      <c r="AG1914">
        <f t="shared" si="434"/>
        <v>2035.0000000000002</v>
      </c>
      <c r="AH1914">
        <f t="shared" si="440"/>
        <v>0.37</v>
      </c>
      <c r="AI1914">
        <f t="shared" si="435"/>
        <v>2645</v>
      </c>
      <c r="AJ1914">
        <f t="shared" si="436"/>
        <v>0.20027848101265822</v>
      </c>
      <c r="AK1914">
        <f t="shared" si="437"/>
        <v>3160</v>
      </c>
      <c r="AL1914">
        <f t="shared" si="442"/>
        <v>0.16772151898734178</v>
      </c>
      <c r="AM1914">
        <f t="shared" si="438"/>
        <v>0.21199999999999999</v>
      </c>
      <c r="AN1914">
        <f t="shared" si="443"/>
        <v>0</v>
      </c>
      <c r="AO1914">
        <f t="shared" si="439"/>
        <v>0.05</v>
      </c>
      <c r="AQ1914">
        <f t="shared" si="444"/>
        <v>1</v>
      </c>
    </row>
    <row r="1915" spans="1:43" ht="15.75" thickBot="1">
      <c r="A1915" s="51">
        <f t="shared" si="430"/>
        <v>1905</v>
      </c>
      <c r="B1915" s="52">
        <v>1</v>
      </c>
      <c r="C1915" s="52">
        <v>3.16</v>
      </c>
      <c r="D1915" s="56">
        <v>0</v>
      </c>
      <c r="E1915" s="52">
        <v>1</v>
      </c>
      <c r="F1915" s="52">
        <v>1</v>
      </c>
      <c r="G1915" s="53">
        <v>2.63</v>
      </c>
      <c r="H1915" s="53">
        <v>2.66</v>
      </c>
      <c r="I1915" s="56">
        <v>0</v>
      </c>
      <c r="J1915" s="53">
        <v>2.48</v>
      </c>
      <c r="K1915" s="53">
        <v>2.5499999999999998</v>
      </c>
      <c r="L1915" s="52">
        <v>40</v>
      </c>
      <c r="M1915" s="52">
        <v>3</v>
      </c>
      <c r="N1915" s="52">
        <v>20</v>
      </c>
      <c r="O1915" s="52">
        <v>365</v>
      </c>
      <c r="P1915" s="54">
        <v>48.248718000000004</v>
      </c>
      <c r="Q1915" s="54">
        <v>26.3798885</v>
      </c>
      <c r="R1915" s="55">
        <v>0</v>
      </c>
      <c r="T1915" s="52">
        <v>194</v>
      </c>
      <c r="U1915" s="47">
        <f t="shared" si="431"/>
        <v>485</v>
      </c>
      <c r="V1915" s="47">
        <f t="shared" si="432"/>
        <v>930.54999999999984</v>
      </c>
      <c r="W1915" s="47">
        <f t="shared" si="441"/>
        <v>612.3677215189872</v>
      </c>
      <c r="X1915" s="50">
        <f t="shared" si="433"/>
        <v>0</v>
      </c>
      <c r="AD1915" s="46">
        <v>0</v>
      </c>
      <c r="AE1915" s="53">
        <v>370</v>
      </c>
      <c r="AF1915" s="52">
        <v>5.0999999999999996</v>
      </c>
      <c r="AG1915">
        <f t="shared" si="434"/>
        <v>2514.9999999999995</v>
      </c>
      <c r="AH1915">
        <f t="shared" si="440"/>
        <v>0.37</v>
      </c>
      <c r="AI1915">
        <f t="shared" si="435"/>
        <v>2645</v>
      </c>
      <c r="AJ1915">
        <f t="shared" si="436"/>
        <v>0.23151898734177212</v>
      </c>
      <c r="AK1915">
        <f t="shared" si="437"/>
        <v>3160</v>
      </c>
      <c r="AL1915">
        <f t="shared" si="442"/>
        <v>0.15348101265822786</v>
      </c>
      <c r="AM1915">
        <f t="shared" si="438"/>
        <v>0.19400000000000001</v>
      </c>
      <c r="AN1915">
        <f t="shared" si="443"/>
        <v>0</v>
      </c>
      <c r="AO1915">
        <f t="shared" si="439"/>
        <v>5.0999999999999997E-2</v>
      </c>
      <c r="AQ1915">
        <f t="shared" si="444"/>
        <v>1</v>
      </c>
    </row>
    <row r="1916" spans="1:43" ht="15.75" thickBot="1">
      <c r="A1916" s="51">
        <f t="shared" si="430"/>
        <v>1906</v>
      </c>
      <c r="B1916" s="52">
        <v>1</v>
      </c>
      <c r="C1916" s="52">
        <v>3.16</v>
      </c>
      <c r="D1916" s="56">
        <v>0</v>
      </c>
      <c r="E1916" s="52">
        <v>1</v>
      </c>
      <c r="F1916" s="52">
        <v>1</v>
      </c>
      <c r="G1916" s="53">
        <v>2.63</v>
      </c>
      <c r="H1916" s="53">
        <v>2.66</v>
      </c>
      <c r="I1916" s="56">
        <v>0</v>
      </c>
      <c r="J1916" s="53">
        <v>2.5099999999999998</v>
      </c>
      <c r="K1916" s="53">
        <v>2.58</v>
      </c>
      <c r="L1916" s="52">
        <v>40</v>
      </c>
      <c r="M1916" s="52">
        <v>3</v>
      </c>
      <c r="N1916" s="52">
        <v>20</v>
      </c>
      <c r="O1916" s="52">
        <v>365</v>
      </c>
      <c r="P1916" s="54">
        <v>48.739050499999998</v>
      </c>
      <c r="Q1916" s="54">
        <v>29.027683999999997</v>
      </c>
      <c r="R1916" s="55">
        <v>0</v>
      </c>
      <c r="T1916" s="52">
        <v>194</v>
      </c>
      <c r="U1916" s="47">
        <f t="shared" si="431"/>
        <v>485</v>
      </c>
      <c r="V1916" s="47">
        <f t="shared" si="432"/>
        <v>941.65</v>
      </c>
      <c r="W1916" s="47">
        <f t="shared" si="441"/>
        <v>609.72272151898721</v>
      </c>
      <c r="X1916" s="50">
        <f t="shared" si="433"/>
        <v>0</v>
      </c>
      <c r="AD1916" s="46">
        <v>0</v>
      </c>
      <c r="AE1916" s="53">
        <v>370</v>
      </c>
      <c r="AF1916" s="52">
        <v>5.2</v>
      </c>
      <c r="AG1916">
        <f t="shared" si="434"/>
        <v>2545</v>
      </c>
      <c r="AH1916">
        <f t="shared" si="440"/>
        <v>0.37</v>
      </c>
      <c r="AI1916">
        <f t="shared" si="435"/>
        <v>2645</v>
      </c>
      <c r="AJ1916">
        <f t="shared" si="436"/>
        <v>0.23051898734177212</v>
      </c>
      <c r="AK1916">
        <f t="shared" si="437"/>
        <v>3160</v>
      </c>
      <c r="AL1916">
        <f t="shared" si="442"/>
        <v>0.15348101265822786</v>
      </c>
      <c r="AM1916">
        <f t="shared" si="438"/>
        <v>0.19400000000000001</v>
      </c>
      <c r="AN1916">
        <f t="shared" si="443"/>
        <v>0</v>
      </c>
      <c r="AO1916">
        <f t="shared" si="439"/>
        <v>5.2000000000000005E-2</v>
      </c>
      <c r="AQ1916">
        <f t="shared" si="444"/>
        <v>1</v>
      </c>
    </row>
    <row r="1917" spans="1:43" ht="15.75" thickBot="1">
      <c r="A1917" s="51">
        <f t="shared" si="430"/>
        <v>1907</v>
      </c>
      <c r="B1917" s="52">
        <v>1</v>
      </c>
      <c r="C1917" s="52">
        <v>3.16</v>
      </c>
      <c r="D1917" s="56">
        <v>0</v>
      </c>
      <c r="E1917" s="52">
        <v>1</v>
      </c>
      <c r="F1917" s="52">
        <v>1</v>
      </c>
      <c r="G1917" s="53">
        <v>2.63</v>
      </c>
      <c r="H1917" s="53">
        <v>2.66</v>
      </c>
      <c r="I1917" s="56">
        <v>0</v>
      </c>
      <c r="J1917" s="53">
        <v>2.48</v>
      </c>
      <c r="K1917" s="53">
        <v>2.54</v>
      </c>
      <c r="L1917" s="52">
        <v>40</v>
      </c>
      <c r="M1917" s="52">
        <v>3</v>
      </c>
      <c r="N1917" s="52">
        <v>20</v>
      </c>
      <c r="O1917" s="52">
        <v>365</v>
      </c>
      <c r="P1917" s="54">
        <v>50.602314</v>
      </c>
      <c r="Q1917" s="54">
        <v>31.185147000000001</v>
      </c>
      <c r="R1917" s="55">
        <v>0</v>
      </c>
      <c r="T1917" s="52">
        <v>197</v>
      </c>
      <c r="U1917" s="47">
        <f t="shared" si="431"/>
        <v>492.5</v>
      </c>
      <c r="V1917" s="47">
        <f t="shared" si="432"/>
        <v>928.69999999999993</v>
      </c>
      <c r="W1917" s="47">
        <f t="shared" si="441"/>
        <v>606.09003164556952</v>
      </c>
      <c r="X1917" s="50">
        <f t="shared" si="433"/>
        <v>0</v>
      </c>
      <c r="AD1917" s="46">
        <v>0</v>
      </c>
      <c r="AE1917" s="53">
        <v>370</v>
      </c>
      <c r="AF1917" s="52">
        <v>4.8</v>
      </c>
      <c r="AG1917">
        <f t="shared" si="434"/>
        <v>2510</v>
      </c>
      <c r="AH1917">
        <f t="shared" si="440"/>
        <v>0.37</v>
      </c>
      <c r="AI1917">
        <f t="shared" si="435"/>
        <v>2645</v>
      </c>
      <c r="AJ1917">
        <f t="shared" si="436"/>
        <v>0.22914556962025312</v>
      </c>
      <c r="AK1917">
        <f t="shared" si="437"/>
        <v>3160</v>
      </c>
      <c r="AL1917">
        <f t="shared" si="442"/>
        <v>0.15585443037974683</v>
      </c>
      <c r="AM1917">
        <f t="shared" si="438"/>
        <v>0.19700000000000001</v>
      </c>
      <c r="AN1917">
        <f t="shared" si="443"/>
        <v>0</v>
      </c>
      <c r="AO1917">
        <f t="shared" si="439"/>
        <v>4.8000000000000001E-2</v>
      </c>
      <c r="AQ1917">
        <f t="shared" si="444"/>
        <v>1</v>
      </c>
    </row>
    <row r="1918" spans="1:43" ht="15.75" thickBot="1">
      <c r="A1918" s="51">
        <f t="shared" si="430"/>
        <v>1908</v>
      </c>
      <c r="B1918" s="52">
        <v>1</v>
      </c>
      <c r="C1918" s="52">
        <v>3.16</v>
      </c>
      <c r="D1918" s="56">
        <v>0</v>
      </c>
      <c r="E1918" s="52">
        <v>1</v>
      </c>
      <c r="F1918" s="52">
        <v>1</v>
      </c>
      <c r="G1918" s="53">
        <v>2.63</v>
      </c>
      <c r="H1918" s="53">
        <v>2.66</v>
      </c>
      <c r="I1918" s="52">
        <v>2</v>
      </c>
      <c r="J1918" s="53">
        <v>2.62</v>
      </c>
      <c r="K1918" s="53">
        <v>2.64</v>
      </c>
      <c r="L1918" s="52">
        <v>45</v>
      </c>
      <c r="M1918" s="52">
        <v>1</v>
      </c>
      <c r="N1918" s="52">
        <v>20</v>
      </c>
      <c r="O1918" s="52">
        <v>7</v>
      </c>
      <c r="P1918" s="54">
        <v>30.6948145</v>
      </c>
      <c r="Q1918" s="54">
        <v>25.693422999999999</v>
      </c>
      <c r="R1918" s="55">
        <v>0</v>
      </c>
      <c r="T1918" s="52">
        <v>188</v>
      </c>
      <c r="U1918" s="47">
        <f t="shared" si="431"/>
        <v>417.77777777777777</v>
      </c>
      <c r="V1918" s="47">
        <f t="shared" si="432"/>
        <v>973.09999999999991</v>
      </c>
      <c r="W1918" s="47">
        <f t="shared" si="441"/>
        <v>692.43942334739836</v>
      </c>
      <c r="X1918" s="50">
        <f t="shared" si="433"/>
        <v>0</v>
      </c>
      <c r="AD1918" s="46">
        <v>0</v>
      </c>
      <c r="AE1918" s="53">
        <v>370</v>
      </c>
      <c r="AF1918" s="52">
        <v>4.8</v>
      </c>
      <c r="AG1918">
        <f t="shared" si="434"/>
        <v>2630</v>
      </c>
      <c r="AH1918">
        <f t="shared" si="440"/>
        <v>0.36999999999999994</v>
      </c>
      <c r="AI1918">
        <f t="shared" si="435"/>
        <v>2645</v>
      </c>
      <c r="AJ1918">
        <f t="shared" si="436"/>
        <v>0.26179184247538689</v>
      </c>
      <c r="AK1918">
        <f t="shared" si="437"/>
        <v>3160</v>
      </c>
      <c r="AL1918">
        <f t="shared" si="442"/>
        <v>0.13220815752461321</v>
      </c>
      <c r="AM1918">
        <f t="shared" si="438"/>
        <v>0.188</v>
      </c>
      <c r="AN1918">
        <f t="shared" si="443"/>
        <v>0</v>
      </c>
      <c r="AO1918">
        <f t="shared" si="439"/>
        <v>4.8000000000000001E-2</v>
      </c>
      <c r="AQ1918">
        <f t="shared" si="444"/>
        <v>1</v>
      </c>
    </row>
    <row r="1919" spans="1:43" ht="15.75" thickBot="1">
      <c r="A1919" s="51">
        <f t="shared" si="430"/>
        <v>1909</v>
      </c>
      <c r="B1919" s="52">
        <v>1</v>
      </c>
      <c r="C1919" s="52">
        <v>3.16</v>
      </c>
      <c r="D1919" s="56">
        <v>0</v>
      </c>
      <c r="E1919" s="52">
        <v>1</v>
      </c>
      <c r="F1919" s="52">
        <v>1</v>
      </c>
      <c r="G1919" s="53">
        <v>2.63</v>
      </c>
      <c r="H1919" s="53">
        <v>2.66</v>
      </c>
      <c r="I1919" s="56">
        <v>0</v>
      </c>
      <c r="J1919" s="53">
        <v>2.27</v>
      </c>
      <c r="K1919" s="53">
        <v>2.4</v>
      </c>
      <c r="L1919" s="52">
        <v>45</v>
      </c>
      <c r="M1919" s="52">
        <v>1</v>
      </c>
      <c r="N1919" s="52">
        <v>20</v>
      </c>
      <c r="O1919" s="52">
        <v>7</v>
      </c>
      <c r="P1919" s="54">
        <v>26.477955000000001</v>
      </c>
      <c r="Q1919" s="54">
        <v>21.182364</v>
      </c>
      <c r="R1919" s="55">
        <v>0</v>
      </c>
      <c r="T1919" s="52">
        <v>198</v>
      </c>
      <c r="U1919" s="47">
        <f t="shared" si="431"/>
        <v>440</v>
      </c>
      <c r="V1919" s="47">
        <f t="shared" si="432"/>
        <v>863.94999999999993</v>
      </c>
      <c r="W1919" s="47">
        <f t="shared" si="441"/>
        <v>634.16386075949379</v>
      </c>
      <c r="X1919" s="50">
        <f t="shared" si="433"/>
        <v>0</v>
      </c>
      <c r="AD1919" s="46">
        <v>0</v>
      </c>
      <c r="AE1919" s="53">
        <v>370</v>
      </c>
      <c r="AF1919" s="52">
        <v>5.3</v>
      </c>
      <c r="AG1919">
        <f t="shared" si="434"/>
        <v>2335</v>
      </c>
      <c r="AH1919">
        <f t="shared" si="440"/>
        <v>0.37</v>
      </c>
      <c r="AI1919">
        <f t="shared" si="435"/>
        <v>2645</v>
      </c>
      <c r="AJ1919">
        <f t="shared" si="436"/>
        <v>0.23975949367088611</v>
      </c>
      <c r="AK1919">
        <f t="shared" si="437"/>
        <v>3160</v>
      </c>
      <c r="AL1919">
        <f t="shared" si="442"/>
        <v>0.13924050632911392</v>
      </c>
      <c r="AM1919">
        <f t="shared" si="438"/>
        <v>0.19800000000000001</v>
      </c>
      <c r="AN1919">
        <f t="shared" si="443"/>
        <v>0</v>
      </c>
      <c r="AO1919">
        <f t="shared" si="439"/>
        <v>5.2999999999999999E-2</v>
      </c>
      <c r="AQ1919">
        <f t="shared" si="444"/>
        <v>1</v>
      </c>
    </row>
    <row r="1920" spans="1:43" ht="15.75" thickBot="1">
      <c r="A1920" s="51">
        <f t="shared" si="430"/>
        <v>1910</v>
      </c>
      <c r="B1920" s="52">
        <v>1</v>
      </c>
      <c r="C1920" s="52">
        <v>3.16</v>
      </c>
      <c r="D1920" s="56">
        <v>0</v>
      </c>
      <c r="E1920" s="52">
        <v>1</v>
      </c>
      <c r="F1920" s="52">
        <v>1</v>
      </c>
      <c r="G1920" s="53">
        <v>2.63</v>
      </c>
      <c r="H1920" s="53">
        <v>2.66</v>
      </c>
      <c r="I1920" s="56">
        <v>0</v>
      </c>
      <c r="J1920" s="53">
        <v>2.34</v>
      </c>
      <c r="K1920" s="53">
        <v>2.46</v>
      </c>
      <c r="L1920" s="52">
        <v>45</v>
      </c>
      <c r="M1920" s="52">
        <v>1</v>
      </c>
      <c r="N1920" s="52">
        <v>20</v>
      </c>
      <c r="O1920" s="52">
        <v>7</v>
      </c>
      <c r="P1920" s="54">
        <v>20.593965000000001</v>
      </c>
      <c r="Q1920" s="54">
        <v>12.748645</v>
      </c>
      <c r="R1920" s="55">
        <v>0</v>
      </c>
      <c r="T1920" s="52">
        <v>190</v>
      </c>
      <c r="U1920" s="47">
        <f t="shared" si="431"/>
        <v>422.22222222222223</v>
      </c>
      <c r="V1920" s="47">
        <f t="shared" si="432"/>
        <v>888</v>
      </c>
      <c r="W1920" s="47">
        <f t="shared" si="441"/>
        <v>675.49431082981721</v>
      </c>
      <c r="X1920" s="50">
        <f t="shared" si="433"/>
        <v>0</v>
      </c>
      <c r="AD1920" s="46">
        <v>0</v>
      </c>
      <c r="AE1920" s="53">
        <v>370</v>
      </c>
      <c r="AF1920" s="52">
        <v>5.0999999999999996</v>
      </c>
      <c r="AG1920">
        <f t="shared" si="434"/>
        <v>2400</v>
      </c>
      <c r="AH1920">
        <f t="shared" si="440"/>
        <v>0.37</v>
      </c>
      <c r="AI1920">
        <f t="shared" si="435"/>
        <v>2645</v>
      </c>
      <c r="AJ1920">
        <f t="shared" si="436"/>
        <v>0.25538537271448669</v>
      </c>
      <c r="AK1920">
        <f t="shared" si="437"/>
        <v>3160</v>
      </c>
      <c r="AL1920">
        <f t="shared" si="442"/>
        <v>0.13361462728551338</v>
      </c>
      <c r="AM1920">
        <f t="shared" si="438"/>
        <v>0.19</v>
      </c>
      <c r="AN1920">
        <f t="shared" si="443"/>
        <v>0</v>
      </c>
      <c r="AO1920">
        <f t="shared" si="439"/>
        <v>5.0999999999999997E-2</v>
      </c>
      <c r="AQ1920">
        <f t="shared" si="444"/>
        <v>1</v>
      </c>
    </row>
    <row r="1921" spans="1:43" ht="15.75" thickBot="1">
      <c r="A1921" s="51">
        <f t="shared" si="430"/>
        <v>1911</v>
      </c>
      <c r="B1921" s="52">
        <v>1</v>
      </c>
      <c r="C1921" s="52">
        <v>3.16</v>
      </c>
      <c r="D1921" s="56">
        <v>0</v>
      </c>
      <c r="E1921" s="52">
        <v>1</v>
      </c>
      <c r="F1921" s="52">
        <v>1</v>
      </c>
      <c r="G1921" s="53">
        <v>2.63</v>
      </c>
      <c r="H1921" s="53">
        <v>2.66</v>
      </c>
      <c r="I1921" s="56">
        <v>0</v>
      </c>
      <c r="J1921" s="53">
        <v>2.19</v>
      </c>
      <c r="K1921" s="53">
        <v>2.39</v>
      </c>
      <c r="L1921" s="52">
        <v>45</v>
      </c>
      <c r="M1921" s="52">
        <v>1</v>
      </c>
      <c r="N1921" s="52">
        <v>20</v>
      </c>
      <c r="O1921" s="52">
        <v>7</v>
      </c>
      <c r="P1921" s="54">
        <v>16.769371500000002</v>
      </c>
      <c r="Q1921" s="54">
        <v>13.238977500000001</v>
      </c>
      <c r="R1921" s="55">
        <v>0</v>
      </c>
      <c r="T1921" s="52">
        <v>192</v>
      </c>
      <c r="U1921" s="47">
        <f t="shared" si="431"/>
        <v>426.66666666666663</v>
      </c>
      <c r="V1921" s="47">
        <f t="shared" si="432"/>
        <v>847.30000000000007</v>
      </c>
      <c r="W1921" s="47">
        <f t="shared" si="441"/>
        <v>671.77419831223631</v>
      </c>
      <c r="X1921" s="50">
        <f t="shared" si="433"/>
        <v>0</v>
      </c>
      <c r="AD1921" s="46">
        <v>0</v>
      </c>
      <c r="AE1921" s="53">
        <v>370</v>
      </c>
      <c r="AF1921" s="52">
        <v>4.9000000000000004</v>
      </c>
      <c r="AG1921">
        <f t="shared" si="434"/>
        <v>2290</v>
      </c>
      <c r="AH1921">
        <f t="shared" si="440"/>
        <v>0.37000000000000005</v>
      </c>
      <c r="AI1921">
        <f t="shared" si="435"/>
        <v>2645</v>
      </c>
      <c r="AJ1921">
        <f t="shared" si="436"/>
        <v>0.25397890295358649</v>
      </c>
      <c r="AK1921">
        <f t="shared" si="437"/>
        <v>3160</v>
      </c>
      <c r="AL1921">
        <f t="shared" si="442"/>
        <v>0.13502109704641349</v>
      </c>
      <c r="AM1921">
        <f t="shared" si="438"/>
        <v>0.192</v>
      </c>
      <c r="AN1921">
        <f t="shared" si="443"/>
        <v>0</v>
      </c>
      <c r="AO1921">
        <f t="shared" si="439"/>
        <v>4.9000000000000002E-2</v>
      </c>
      <c r="AQ1921">
        <f t="shared" si="444"/>
        <v>1</v>
      </c>
    </row>
    <row r="1922" spans="1:43" ht="15.75" thickBot="1">
      <c r="A1922" s="51">
        <f t="shared" si="430"/>
        <v>1912</v>
      </c>
      <c r="B1922" s="52">
        <v>1</v>
      </c>
      <c r="C1922" s="52">
        <v>3.16</v>
      </c>
      <c r="D1922" s="56">
        <v>0</v>
      </c>
      <c r="E1922" s="52">
        <v>1</v>
      </c>
      <c r="F1922" s="52">
        <v>1</v>
      </c>
      <c r="G1922" s="53">
        <v>2.63</v>
      </c>
      <c r="H1922" s="53">
        <v>2.66</v>
      </c>
      <c r="I1922" s="56">
        <v>0</v>
      </c>
      <c r="J1922" s="53">
        <v>1.91</v>
      </c>
      <c r="K1922" s="53">
        <v>2.16</v>
      </c>
      <c r="L1922" s="52">
        <v>45</v>
      </c>
      <c r="M1922" s="52">
        <v>1</v>
      </c>
      <c r="N1922" s="52">
        <v>20</v>
      </c>
      <c r="O1922" s="52">
        <v>7</v>
      </c>
      <c r="P1922" s="54">
        <v>17.553903500000001</v>
      </c>
      <c r="Q1922" s="54">
        <v>13.140910999999999</v>
      </c>
      <c r="R1922" s="55">
        <v>0</v>
      </c>
      <c r="T1922" s="52">
        <v>200</v>
      </c>
      <c r="U1922" s="47">
        <f t="shared" si="431"/>
        <v>444.44444444444446</v>
      </c>
      <c r="V1922" s="47">
        <f t="shared" si="432"/>
        <v>752.95</v>
      </c>
      <c r="W1922" s="47">
        <f t="shared" si="441"/>
        <v>630.44374824191277</v>
      </c>
      <c r="X1922" s="50">
        <f t="shared" si="433"/>
        <v>0</v>
      </c>
      <c r="AD1922" s="46">
        <v>0</v>
      </c>
      <c r="AE1922" s="53">
        <v>370</v>
      </c>
      <c r="AF1922" s="52">
        <v>5.0999999999999996</v>
      </c>
      <c r="AG1922">
        <f t="shared" si="434"/>
        <v>2035.0000000000002</v>
      </c>
      <c r="AH1922">
        <f t="shared" si="440"/>
        <v>0.37</v>
      </c>
      <c r="AI1922">
        <f t="shared" si="435"/>
        <v>2645</v>
      </c>
      <c r="AJ1922">
        <f t="shared" si="436"/>
        <v>0.23835302390998592</v>
      </c>
      <c r="AK1922">
        <f t="shared" si="437"/>
        <v>3160</v>
      </c>
      <c r="AL1922">
        <f t="shared" si="442"/>
        <v>0.14064697609001406</v>
      </c>
      <c r="AM1922">
        <f t="shared" si="438"/>
        <v>0.2</v>
      </c>
      <c r="AN1922">
        <f t="shared" si="443"/>
        <v>0</v>
      </c>
      <c r="AO1922">
        <f t="shared" si="439"/>
        <v>5.0999999999999997E-2</v>
      </c>
      <c r="AQ1922">
        <f t="shared" si="444"/>
        <v>1</v>
      </c>
    </row>
    <row r="1923" spans="1:43" ht="15.75" thickBot="1">
      <c r="A1923" s="51">
        <f t="shared" si="430"/>
        <v>1913</v>
      </c>
      <c r="B1923" s="52">
        <v>1</v>
      </c>
      <c r="C1923" s="52">
        <v>3.16</v>
      </c>
      <c r="D1923" s="56">
        <v>0</v>
      </c>
      <c r="E1923" s="52">
        <v>1</v>
      </c>
      <c r="F1923" s="52">
        <v>1</v>
      </c>
      <c r="G1923" s="53">
        <v>2.63</v>
      </c>
      <c r="H1923" s="53">
        <v>2.66</v>
      </c>
      <c r="I1923" s="56">
        <v>0</v>
      </c>
      <c r="J1923" s="53">
        <v>2.48</v>
      </c>
      <c r="K1923" s="53">
        <v>2.5499999999999998</v>
      </c>
      <c r="L1923" s="52">
        <v>45</v>
      </c>
      <c r="M1923" s="52">
        <v>1</v>
      </c>
      <c r="N1923" s="52">
        <v>20</v>
      </c>
      <c r="O1923" s="52">
        <v>7</v>
      </c>
      <c r="P1923" s="54">
        <v>24.0262925</v>
      </c>
      <c r="Q1923" s="54">
        <v>18.338435499999999</v>
      </c>
      <c r="R1923" s="55">
        <v>0</v>
      </c>
      <c r="T1923" s="52">
        <v>188</v>
      </c>
      <c r="U1923" s="47">
        <f t="shared" si="431"/>
        <v>417.77777777777777</v>
      </c>
      <c r="V1923" s="47">
        <f t="shared" si="432"/>
        <v>930.54999999999984</v>
      </c>
      <c r="W1923" s="47">
        <f t="shared" si="441"/>
        <v>687.14942334739771</v>
      </c>
      <c r="X1923" s="50">
        <f t="shared" si="433"/>
        <v>0</v>
      </c>
      <c r="AD1923" s="46">
        <v>0</v>
      </c>
      <c r="AE1923" s="53">
        <v>370</v>
      </c>
      <c r="AF1923" s="52">
        <v>5</v>
      </c>
      <c r="AG1923">
        <f t="shared" si="434"/>
        <v>2514.9999999999995</v>
      </c>
      <c r="AH1923">
        <f t="shared" si="440"/>
        <v>0.37</v>
      </c>
      <c r="AI1923">
        <f t="shared" si="435"/>
        <v>2645</v>
      </c>
      <c r="AJ1923">
        <f t="shared" si="436"/>
        <v>0.25979184247538667</v>
      </c>
      <c r="AK1923">
        <f t="shared" si="437"/>
        <v>3160</v>
      </c>
      <c r="AL1923">
        <f t="shared" si="442"/>
        <v>0.13220815752461321</v>
      </c>
      <c r="AM1923">
        <f t="shared" si="438"/>
        <v>0.188</v>
      </c>
      <c r="AN1923">
        <f t="shared" si="443"/>
        <v>0</v>
      </c>
      <c r="AO1923">
        <f t="shared" si="439"/>
        <v>0.05</v>
      </c>
      <c r="AQ1923">
        <f t="shared" si="444"/>
        <v>1</v>
      </c>
    </row>
    <row r="1924" spans="1:43" ht="15.75" thickBot="1">
      <c r="A1924" s="51">
        <f t="shared" si="430"/>
        <v>1914</v>
      </c>
      <c r="B1924" s="52">
        <v>1</v>
      </c>
      <c r="C1924" s="52">
        <v>3.16</v>
      </c>
      <c r="D1924" s="56">
        <v>0</v>
      </c>
      <c r="E1924" s="52">
        <v>1</v>
      </c>
      <c r="F1924" s="52">
        <v>1</v>
      </c>
      <c r="G1924" s="53">
        <v>2.63</v>
      </c>
      <c r="H1924" s="53">
        <v>2.66</v>
      </c>
      <c r="I1924" s="56">
        <v>0</v>
      </c>
      <c r="J1924" s="53">
        <v>2.5099999999999998</v>
      </c>
      <c r="K1924" s="53">
        <v>2.58</v>
      </c>
      <c r="L1924" s="52">
        <v>45</v>
      </c>
      <c r="M1924" s="52">
        <v>1</v>
      </c>
      <c r="N1924" s="52">
        <v>20</v>
      </c>
      <c r="O1924" s="52">
        <v>7</v>
      </c>
      <c r="P1924" s="54">
        <v>25.006957499999999</v>
      </c>
      <c r="Q1924" s="54">
        <v>22.0649625</v>
      </c>
      <c r="R1924" s="55">
        <v>0</v>
      </c>
      <c r="T1924" s="52">
        <v>188</v>
      </c>
      <c r="U1924" s="47">
        <f t="shared" si="431"/>
        <v>417.77777777777777</v>
      </c>
      <c r="V1924" s="47">
        <f t="shared" si="432"/>
        <v>941.65</v>
      </c>
      <c r="W1924" s="47">
        <f t="shared" si="441"/>
        <v>684.50442334739773</v>
      </c>
      <c r="X1924" s="50">
        <f t="shared" si="433"/>
        <v>0</v>
      </c>
      <c r="AD1924" s="46">
        <v>0</v>
      </c>
      <c r="AE1924" s="53">
        <v>370</v>
      </c>
      <c r="AF1924" s="52">
        <v>5.0999999999999996</v>
      </c>
      <c r="AG1924">
        <f t="shared" si="434"/>
        <v>2545</v>
      </c>
      <c r="AH1924">
        <f t="shared" si="440"/>
        <v>0.37</v>
      </c>
      <c r="AI1924">
        <f t="shared" si="435"/>
        <v>2645</v>
      </c>
      <c r="AJ1924">
        <f t="shared" si="436"/>
        <v>0.25879184247538667</v>
      </c>
      <c r="AK1924">
        <f t="shared" si="437"/>
        <v>3160</v>
      </c>
      <c r="AL1924">
        <f t="shared" si="442"/>
        <v>0.13220815752461321</v>
      </c>
      <c r="AM1924">
        <f t="shared" si="438"/>
        <v>0.188</v>
      </c>
      <c r="AN1924">
        <f t="shared" si="443"/>
        <v>0</v>
      </c>
      <c r="AO1924">
        <f t="shared" si="439"/>
        <v>5.0999999999999997E-2</v>
      </c>
      <c r="AQ1924">
        <f t="shared" si="444"/>
        <v>0.99999999999999989</v>
      </c>
    </row>
    <row r="1925" spans="1:43" ht="15.75" thickBot="1">
      <c r="A1925" s="51">
        <f t="shared" si="430"/>
        <v>1915</v>
      </c>
      <c r="B1925" s="52">
        <v>1</v>
      </c>
      <c r="C1925" s="52">
        <v>3.16</v>
      </c>
      <c r="D1925" s="56">
        <v>0</v>
      </c>
      <c r="E1925" s="52">
        <v>1</v>
      </c>
      <c r="F1925" s="52">
        <v>1</v>
      </c>
      <c r="G1925" s="53">
        <v>2.63</v>
      </c>
      <c r="H1925" s="53">
        <v>2.66</v>
      </c>
      <c r="I1925" s="56">
        <v>0</v>
      </c>
      <c r="J1925" s="53">
        <v>2.48</v>
      </c>
      <c r="K1925" s="53">
        <v>2.54</v>
      </c>
      <c r="L1925" s="52">
        <v>45</v>
      </c>
      <c r="M1925" s="52">
        <v>1</v>
      </c>
      <c r="N1925" s="52">
        <v>20</v>
      </c>
      <c r="O1925" s="52">
        <v>7</v>
      </c>
      <c r="P1925" s="54">
        <v>26.674088000000001</v>
      </c>
      <c r="Q1925" s="54">
        <v>22.359161999999998</v>
      </c>
      <c r="R1925" s="55">
        <v>0</v>
      </c>
      <c r="T1925" s="52">
        <v>191</v>
      </c>
      <c r="U1925" s="47">
        <f t="shared" si="431"/>
        <v>424.44444444444446</v>
      </c>
      <c r="V1925" s="47">
        <f t="shared" si="432"/>
        <v>928.69999999999993</v>
      </c>
      <c r="W1925" s="47">
        <f t="shared" si="441"/>
        <v>676.27925457102651</v>
      </c>
      <c r="X1925" s="50">
        <f t="shared" si="433"/>
        <v>0</v>
      </c>
      <c r="AD1925" s="46">
        <v>0</v>
      </c>
      <c r="AE1925" s="53">
        <v>370</v>
      </c>
      <c r="AF1925" s="52">
        <v>4.9000000000000004</v>
      </c>
      <c r="AG1925">
        <f t="shared" si="434"/>
        <v>2510</v>
      </c>
      <c r="AH1925">
        <f t="shared" si="440"/>
        <v>0.37</v>
      </c>
      <c r="AI1925">
        <f t="shared" si="435"/>
        <v>2645</v>
      </c>
      <c r="AJ1925">
        <f t="shared" si="436"/>
        <v>0.25568213783403648</v>
      </c>
      <c r="AK1925">
        <f t="shared" si="437"/>
        <v>3160</v>
      </c>
      <c r="AL1925">
        <f t="shared" si="442"/>
        <v>0.13431786216596345</v>
      </c>
      <c r="AM1925">
        <f t="shared" si="438"/>
        <v>0.191</v>
      </c>
      <c r="AN1925">
        <f t="shared" si="443"/>
        <v>0</v>
      </c>
      <c r="AO1925">
        <f t="shared" si="439"/>
        <v>4.9000000000000002E-2</v>
      </c>
      <c r="AQ1925">
        <f t="shared" si="444"/>
        <v>0.99999999999999989</v>
      </c>
    </row>
    <row r="1926" spans="1:43" ht="15.75" thickBot="1">
      <c r="A1926" s="51">
        <f t="shared" si="430"/>
        <v>1916</v>
      </c>
      <c r="B1926" s="52">
        <v>1</v>
      </c>
      <c r="C1926" s="52">
        <v>3.16</v>
      </c>
      <c r="D1926" s="56">
        <v>0</v>
      </c>
      <c r="E1926" s="52">
        <v>1</v>
      </c>
      <c r="F1926" s="52">
        <v>1</v>
      </c>
      <c r="G1926" s="53">
        <v>2.63</v>
      </c>
      <c r="H1926" s="53">
        <v>2.66</v>
      </c>
      <c r="I1926" s="52">
        <v>2</v>
      </c>
      <c r="J1926" s="53">
        <v>2.62</v>
      </c>
      <c r="K1926" s="53">
        <v>2.64</v>
      </c>
      <c r="L1926" s="52">
        <v>45</v>
      </c>
      <c r="M1926" s="52">
        <v>1</v>
      </c>
      <c r="N1926" s="52">
        <v>20</v>
      </c>
      <c r="O1926" s="52">
        <v>28</v>
      </c>
      <c r="P1926" s="54">
        <v>43.051193500000004</v>
      </c>
      <c r="Q1926" s="54">
        <v>29.910282499999997</v>
      </c>
      <c r="R1926" s="55">
        <v>3.2460011500000001</v>
      </c>
      <c r="T1926" s="52">
        <v>188</v>
      </c>
      <c r="U1926" s="47">
        <f t="shared" si="431"/>
        <v>417.77777777777777</v>
      </c>
      <c r="V1926" s="47">
        <f t="shared" si="432"/>
        <v>973.09999999999991</v>
      </c>
      <c r="W1926" s="47">
        <f t="shared" si="441"/>
        <v>692.43942334739836</v>
      </c>
      <c r="X1926" s="50">
        <f t="shared" si="433"/>
        <v>0</v>
      </c>
      <c r="AD1926" s="46">
        <v>0</v>
      </c>
      <c r="AE1926" s="53">
        <v>370</v>
      </c>
      <c r="AF1926" s="52">
        <v>4.8</v>
      </c>
      <c r="AG1926">
        <f t="shared" si="434"/>
        <v>2630</v>
      </c>
      <c r="AH1926">
        <f t="shared" si="440"/>
        <v>0.36999999999999994</v>
      </c>
      <c r="AI1926">
        <f t="shared" si="435"/>
        <v>2645</v>
      </c>
      <c r="AJ1926">
        <f t="shared" si="436"/>
        <v>0.26179184247538689</v>
      </c>
      <c r="AK1926">
        <f t="shared" si="437"/>
        <v>3160</v>
      </c>
      <c r="AL1926">
        <f t="shared" si="442"/>
        <v>0.13220815752461321</v>
      </c>
      <c r="AM1926">
        <f t="shared" si="438"/>
        <v>0.188</v>
      </c>
      <c r="AN1926">
        <f t="shared" si="443"/>
        <v>0</v>
      </c>
      <c r="AO1926">
        <f t="shared" si="439"/>
        <v>4.8000000000000001E-2</v>
      </c>
      <c r="AQ1926">
        <f t="shared" si="444"/>
        <v>1</v>
      </c>
    </row>
    <row r="1927" spans="1:43" ht="15.75" thickBot="1">
      <c r="A1927" s="51">
        <f t="shared" si="430"/>
        <v>1917</v>
      </c>
      <c r="B1927" s="52">
        <v>1</v>
      </c>
      <c r="C1927" s="52">
        <v>3.16</v>
      </c>
      <c r="D1927" s="56">
        <v>0</v>
      </c>
      <c r="E1927" s="52">
        <v>1</v>
      </c>
      <c r="F1927" s="52">
        <v>1</v>
      </c>
      <c r="G1927" s="53">
        <v>2.63</v>
      </c>
      <c r="H1927" s="53">
        <v>2.66</v>
      </c>
      <c r="I1927" s="56">
        <v>0</v>
      </c>
      <c r="J1927" s="53">
        <v>2.27</v>
      </c>
      <c r="K1927" s="53">
        <v>2.4</v>
      </c>
      <c r="L1927" s="52">
        <v>45</v>
      </c>
      <c r="M1927" s="52">
        <v>1</v>
      </c>
      <c r="N1927" s="52">
        <v>20</v>
      </c>
      <c r="O1927" s="52">
        <v>28</v>
      </c>
      <c r="P1927" s="54">
        <v>38.049802</v>
      </c>
      <c r="Q1927" s="54">
        <v>25.889556000000002</v>
      </c>
      <c r="R1927" s="55">
        <v>2.9812216</v>
      </c>
      <c r="T1927" s="52">
        <v>198</v>
      </c>
      <c r="U1927" s="47">
        <f t="shared" si="431"/>
        <v>440</v>
      </c>
      <c r="V1927" s="47">
        <f t="shared" si="432"/>
        <v>863.94999999999993</v>
      </c>
      <c r="W1927" s="47">
        <f t="shared" si="441"/>
        <v>634.16386075949379</v>
      </c>
      <c r="X1927" s="50">
        <f t="shared" si="433"/>
        <v>0</v>
      </c>
      <c r="AD1927" s="46">
        <v>0</v>
      </c>
      <c r="AE1927" s="53">
        <v>370</v>
      </c>
      <c r="AF1927" s="52">
        <v>5.3</v>
      </c>
      <c r="AG1927">
        <f t="shared" si="434"/>
        <v>2335</v>
      </c>
      <c r="AH1927">
        <f t="shared" si="440"/>
        <v>0.37</v>
      </c>
      <c r="AI1927">
        <f t="shared" si="435"/>
        <v>2645</v>
      </c>
      <c r="AJ1927">
        <f t="shared" si="436"/>
        <v>0.23975949367088611</v>
      </c>
      <c r="AK1927">
        <f t="shared" si="437"/>
        <v>3160</v>
      </c>
      <c r="AL1927">
        <f t="shared" si="442"/>
        <v>0.13924050632911392</v>
      </c>
      <c r="AM1927">
        <f t="shared" si="438"/>
        <v>0.19800000000000001</v>
      </c>
      <c r="AN1927">
        <f t="shared" si="443"/>
        <v>0</v>
      </c>
      <c r="AO1927">
        <f t="shared" si="439"/>
        <v>5.2999999999999999E-2</v>
      </c>
      <c r="AQ1927">
        <f t="shared" si="444"/>
        <v>1</v>
      </c>
    </row>
    <row r="1928" spans="1:43" ht="15.75" thickBot="1">
      <c r="A1928" s="51">
        <f t="shared" si="430"/>
        <v>1918</v>
      </c>
      <c r="B1928" s="52">
        <v>1</v>
      </c>
      <c r="C1928" s="52">
        <v>3.16</v>
      </c>
      <c r="D1928" s="56">
        <v>0</v>
      </c>
      <c r="E1928" s="52">
        <v>1</v>
      </c>
      <c r="F1928" s="52">
        <v>1</v>
      </c>
      <c r="G1928" s="53">
        <v>2.63</v>
      </c>
      <c r="H1928" s="53">
        <v>2.66</v>
      </c>
      <c r="I1928" s="56">
        <v>0</v>
      </c>
      <c r="J1928" s="53">
        <v>2.34</v>
      </c>
      <c r="K1928" s="53">
        <v>2.46</v>
      </c>
      <c r="L1928" s="52">
        <v>45</v>
      </c>
      <c r="M1928" s="52">
        <v>1</v>
      </c>
      <c r="N1928" s="52">
        <v>20</v>
      </c>
      <c r="O1928" s="52">
        <v>28</v>
      </c>
      <c r="P1928" s="54">
        <v>28.5373515</v>
      </c>
      <c r="Q1928" s="54">
        <v>15.102240999999999</v>
      </c>
      <c r="R1928" s="55">
        <v>2.3045627500000001</v>
      </c>
      <c r="T1928" s="52">
        <v>190</v>
      </c>
      <c r="U1928" s="47">
        <f t="shared" si="431"/>
        <v>422.22222222222223</v>
      </c>
      <c r="V1928" s="47">
        <f t="shared" si="432"/>
        <v>888</v>
      </c>
      <c r="W1928" s="47">
        <f t="shared" si="441"/>
        <v>675.49431082981721</v>
      </c>
      <c r="X1928" s="50">
        <f t="shared" si="433"/>
        <v>0</v>
      </c>
      <c r="AD1928" s="46">
        <v>0</v>
      </c>
      <c r="AE1928" s="53">
        <v>370</v>
      </c>
      <c r="AF1928" s="52">
        <v>5.0999999999999996</v>
      </c>
      <c r="AG1928">
        <f t="shared" si="434"/>
        <v>2400</v>
      </c>
      <c r="AH1928">
        <f t="shared" si="440"/>
        <v>0.37</v>
      </c>
      <c r="AI1928">
        <f t="shared" si="435"/>
        <v>2645</v>
      </c>
      <c r="AJ1928">
        <f t="shared" si="436"/>
        <v>0.25538537271448669</v>
      </c>
      <c r="AK1928">
        <f t="shared" si="437"/>
        <v>3160</v>
      </c>
      <c r="AL1928">
        <f t="shared" si="442"/>
        <v>0.13361462728551338</v>
      </c>
      <c r="AM1928">
        <f t="shared" si="438"/>
        <v>0.19</v>
      </c>
      <c r="AN1928">
        <f t="shared" si="443"/>
        <v>0</v>
      </c>
      <c r="AO1928">
        <f t="shared" si="439"/>
        <v>5.0999999999999997E-2</v>
      </c>
      <c r="AQ1928">
        <f t="shared" si="444"/>
        <v>1</v>
      </c>
    </row>
    <row r="1929" spans="1:43" ht="15.75" thickBot="1">
      <c r="A1929" s="51">
        <f t="shared" si="430"/>
        <v>1919</v>
      </c>
      <c r="B1929" s="52">
        <v>1</v>
      </c>
      <c r="C1929" s="52">
        <v>3.16</v>
      </c>
      <c r="D1929" s="56">
        <v>0</v>
      </c>
      <c r="E1929" s="52">
        <v>1</v>
      </c>
      <c r="F1929" s="52">
        <v>1</v>
      </c>
      <c r="G1929" s="53">
        <v>2.63</v>
      </c>
      <c r="H1929" s="53">
        <v>2.66</v>
      </c>
      <c r="I1929" s="56">
        <v>0</v>
      </c>
      <c r="J1929" s="53">
        <v>2.19</v>
      </c>
      <c r="K1929" s="53">
        <v>2.39</v>
      </c>
      <c r="L1929" s="52">
        <v>45</v>
      </c>
      <c r="M1929" s="52">
        <v>1</v>
      </c>
      <c r="N1929" s="52">
        <v>20</v>
      </c>
      <c r="O1929" s="52">
        <v>28</v>
      </c>
      <c r="P1929" s="54">
        <v>23.535959999999999</v>
      </c>
      <c r="Q1929" s="54">
        <v>15.396440500000001</v>
      </c>
      <c r="R1929" s="55">
        <v>2.0397832</v>
      </c>
      <c r="T1929" s="52">
        <v>192</v>
      </c>
      <c r="U1929" s="47">
        <f t="shared" si="431"/>
        <v>426.66666666666663</v>
      </c>
      <c r="V1929" s="47">
        <f t="shared" si="432"/>
        <v>847.30000000000007</v>
      </c>
      <c r="W1929" s="47">
        <f t="shared" si="441"/>
        <v>671.77419831223631</v>
      </c>
      <c r="X1929" s="50">
        <f t="shared" si="433"/>
        <v>0</v>
      </c>
      <c r="AD1929" s="46">
        <v>0</v>
      </c>
      <c r="AE1929" s="53">
        <v>370</v>
      </c>
      <c r="AF1929" s="52">
        <v>4.9000000000000004</v>
      </c>
      <c r="AG1929">
        <f t="shared" si="434"/>
        <v>2290</v>
      </c>
      <c r="AH1929">
        <f t="shared" si="440"/>
        <v>0.37000000000000005</v>
      </c>
      <c r="AI1929">
        <f t="shared" si="435"/>
        <v>2645</v>
      </c>
      <c r="AJ1929">
        <f t="shared" si="436"/>
        <v>0.25397890295358649</v>
      </c>
      <c r="AK1929">
        <f t="shared" si="437"/>
        <v>3160</v>
      </c>
      <c r="AL1929">
        <f t="shared" si="442"/>
        <v>0.13502109704641349</v>
      </c>
      <c r="AM1929">
        <f t="shared" si="438"/>
        <v>0.192</v>
      </c>
      <c r="AN1929">
        <f t="shared" si="443"/>
        <v>0</v>
      </c>
      <c r="AO1929">
        <f t="shared" si="439"/>
        <v>4.9000000000000002E-2</v>
      </c>
      <c r="AQ1929">
        <f t="shared" si="444"/>
        <v>1</v>
      </c>
    </row>
    <row r="1930" spans="1:43" ht="15.75" thickBot="1">
      <c r="A1930" s="51">
        <f t="shared" si="430"/>
        <v>1920</v>
      </c>
      <c r="B1930" s="52">
        <v>1</v>
      </c>
      <c r="C1930" s="52">
        <v>3.16</v>
      </c>
      <c r="D1930" s="56">
        <v>0</v>
      </c>
      <c r="E1930" s="52">
        <v>1</v>
      </c>
      <c r="F1930" s="52">
        <v>1</v>
      </c>
      <c r="G1930" s="53">
        <v>2.63</v>
      </c>
      <c r="H1930" s="53">
        <v>2.66</v>
      </c>
      <c r="I1930" s="56">
        <v>0</v>
      </c>
      <c r="J1930" s="53">
        <v>1.91</v>
      </c>
      <c r="K1930" s="53">
        <v>2.16</v>
      </c>
      <c r="L1930" s="52">
        <v>45</v>
      </c>
      <c r="M1930" s="52">
        <v>1</v>
      </c>
      <c r="N1930" s="52">
        <v>20</v>
      </c>
      <c r="O1930" s="52">
        <v>28</v>
      </c>
      <c r="P1930" s="54">
        <v>24.124359000000002</v>
      </c>
      <c r="Q1930" s="54">
        <v>16.082906000000001</v>
      </c>
      <c r="R1930" s="55">
        <v>1.9809432999999999</v>
      </c>
      <c r="T1930" s="52">
        <v>200</v>
      </c>
      <c r="U1930" s="47">
        <f t="shared" si="431"/>
        <v>444.44444444444446</v>
      </c>
      <c r="V1930" s="47">
        <f t="shared" si="432"/>
        <v>752.95</v>
      </c>
      <c r="W1930" s="47">
        <f t="shared" si="441"/>
        <v>630.44374824191277</v>
      </c>
      <c r="X1930" s="50">
        <f t="shared" si="433"/>
        <v>0</v>
      </c>
      <c r="AD1930" s="46">
        <v>0</v>
      </c>
      <c r="AE1930" s="53">
        <v>370</v>
      </c>
      <c r="AF1930" s="52">
        <v>5.0999999999999996</v>
      </c>
      <c r="AG1930">
        <f t="shared" si="434"/>
        <v>2035.0000000000002</v>
      </c>
      <c r="AH1930">
        <f t="shared" si="440"/>
        <v>0.37</v>
      </c>
      <c r="AI1930">
        <f t="shared" si="435"/>
        <v>2645</v>
      </c>
      <c r="AJ1930">
        <f t="shared" si="436"/>
        <v>0.23835302390998592</v>
      </c>
      <c r="AK1930">
        <f t="shared" si="437"/>
        <v>3160</v>
      </c>
      <c r="AL1930">
        <f t="shared" si="442"/>
        <v>0.14064697609001406</v>
      </c>
      <c r="AM1930">
        <f t="shared" si="438"/>
        <v>0.2</v>
      </c>
      <c r="AN1930">
        <f t="shared" si="443"/>
        <v>0</v>
      </c>
      <c r="AO1930">
        <f t="shared" si="439"/>
        <v>5.0999999999999997E-2</v>
      </c>
      <c r="AQ1930">
        <f t="shared" si="444"/>
        <v>1</v>
      </c>
    </row>
    <row r="1931" spans="1:43" ht="15.75" thickBot="1">
      <c r="A1931" s="51">
        <f t="shared" si="430"/>
        <v>1921</v>
      </c>
      <c r="B1931" s="52">
        <v>1</v>
      </c>
      <c r="C1931" s="52">
        <v>3.16</v>
      </c>
      <c r="D1931" s="56">
        <v>0</v>
      </c>
      <c r="E1931" s="52">
        <v>1</v>
      </c>
      <c r="F1931" s="52">
        <v>1</v>
      </c>
      <c r="G1931" s="53">
        <v>2.63</v>
      </c>
      <c r="H1931" s="53">
        <v>2.66</v>
      </c>
      <c r="I1931" s="56">
        <v>0</v>
      </c>
      <c r="J1931" s="53">
        <v>2.48</v>
      </c>
      <c r="K1931" s="53">
        <v>2.5499999999999998</v>
      </c>
      <c r="L1931" s="52">
        <v>45</v>
      </c>
      <c r="M1931" s="52">
        <v>1</v>
      </c>
      <c r="N1931" s="52">
        <v>20</v>
      </c>
      <c r="O1931" s="52">
        <v>28</v>
      </c>
      <c r="P1931" s="54">
        <v>33.146476999999997</v>
      </c>
      <c r="Q1931" s="54">
        <v>22.359161999999998</v>
      </c>
      <c r="R1931" s="55">
        <v>2.7066354000000001</v>
      </c>
      <c r="T1931" s="52">
        <v>188</v>
      </c>
      <c r="U1931" s="47">
        <f t="shared" si="431"/>
        <v>417.77777777777777</v>
      </c>
      <c r="V1931" s="47">
        <f t="shared" si="432"/>
        <v>930.54999999999984</v>
      </c>
      <c r="W1931" s="47">
        <f t="shared" si="441"/>
        <v>687.14942334739771</v>
      </c>
      <c r="X1931" s="50">
        <f t="shared" si="433"/>
        <v>0</v>
      </c>
      <c r="AD1931" s="46">
        <v>0</v>
      </c>
      <c r="AE1931" s="53">
        <v>370</v>
      </c>
      <c r="AF1931" s="52">
        <v>5</v>
      </c>
      <c r="AG1931">
        <f t="shared" si="434"/>
        <v>2514.9999999999995</v>
      </c>
      <c r="AH1931">
        <f t="shared" si="440"/>
        <v>0.37</v>
      </c>
      <c r="AI1931">
        <f t="shared" si="435"/>
        <v>2645</v>
      </c>
      <c r="AJ1931">
        <f t="shared" si="436"/>
        <v>0.25979184247538667</v>
      </c>
      <c r="AK1931">
        <f t="shared" si="437"/>
        <v>3160</v>
      </c>
      <c r="AL1931">
        <f t="shared" si="442"/>
        <v>0.13220815752461321</v>
      </c>
      <c r="AM1931">
        <f t="shared" si="438"/>
        <v>0.188</v>
      </c>
      <c r="AN1931">
        <f t="shared" si="443"/>
        <v>0</v>
      </c>
      <c r="AO1931">
        <f t="shared" si="439"/>
        <v>0.05</v>
      </c>
      <c r="AQ1931">
        <f t="shared" si="444"/>
        <v>1</v>
      </c>
    </row>
    <row r="1932" spans="1:43" ht="15.75" thickBot="1">
      <c r="A1932" s="51">
        <f t="shared" ref="A1932:A1995" si="445">A1931+1</f>
        <v>1922</v>
      </c>
      <c r="B1932" s="52">
        <v>1</v>
      </c>
      <c r="C1932" s="52">
        <v>3.16</v>
      </c>
      <c r="D1932" s="56">
        <v>0</v>
      </c>
      <c r="E1932" s="52">
        <v>1</v>
      </c>
      <c r="F1932" s="52">
        <v>1</v>
      </c>
      <c r="G1932" s="53">
        <v>2.63</v>
      </c>
      <c r="H1932" s="53">
        <v>2.66</v>
      </c>
      <c r="I1932" s="56">
        <v>0</v>
      </c>
      <c r="J1932" s="53">
        <v>2.5099999999999998</v>
      </c>
      <c r="K1932" s="53">
        <v>2.58</v>
      </c>
      <c r="L1932" s="52">
        <v>45</v>
      </c>
      <c r="M1932" s="52">
        <v>1</v>
      </c>
      <c r="N1932" s="52">
        <v>20</v>
      </c>
      <c r="O1932" s="52">
        <v>28</v>
      </c>
      <c r="P1932" s="54">
        <v>33.538743000000004</v>
      </c>
      <c r="Q1932" s="54">
        <v>25.203090499999998</v>
      </c>
      <c r="R1932" s="55">
        <v>2.6085689000000003</v>
      </c>
      <c r="T1932" s="52">
        <v>188</v>
      </c>
      <c r="U1932" s="47">
        <f t="shared" ref="U1932:U1995" si="446">((T1932/(L1932/100)))</f>
        <v>417.77777777777777</v>
      </c>
      <c r="V1932" s="47">
        <f t="shared" ref="V1932:V1995" si="447">(AVERAGE(J1932:K1932)*AE1932)</f>
        <v>941.65</v>
      </c>
      <c r="W1932" s="47">
        <f t="shared" si="441"/>
        <v>684.50442334739773</v>
      </c>
      <c r="X1932" s="50">
        <f t="shared" ref="X1932:X1995" si="448">((AD1932/100)*U1932)</f>
        <v>0</v>
      </c>
      <c r="AD1932" s="46">
        <v>0</v>
      </c>
      <c r="AE1932" s="53">
        <v>370</v>
      </c>
      <c r="AF1932" s="52">
        <v>5.0999999999999996</v>
      </c>
      <c r="AG1932">
        <f t="shared" ref="AG1932:AG1995" si="449">(AVERAGE(J1932:K1932)*1000)</f>
        <v>2545</v>
      </c>
      <c r="AH1932">
        <f t="shared" si="440"/>
        <v>0.37</v>
      </c>
      <c r="AI1932">
        <f t="shared" ref="AI1932:AI1995" si="450">(AVERAGE(G1932:H1932)*1000)</f>
        <v>2645</v>
      </c>
      <c r="AJ1932">
        <f t="shared" ref="AJ1932:AJ1995" si="451">(1-(SUM(AH1932,AL1932,AM1932,AN1932,AO1932)))</f>
        <v>0.25879184247538667</v>
      </c>
      <c r="AK1932">
        <f t="shared" ref="AK1932:AK1995" si="452">(C1932*1000)</f>
        <v>3160</v>
      </c>
      <c r="AL1932">
        <f t="shared" si="442"/>
        <v>0.13220815752461321</v>
      </c>
      <c r="AM1932">
        <f t="shared" ref="AM1932:AM1995" si="453">(T1932/1000)</f>
        <v>0.188</v>
      </c>
      <c r="AN1932">
        <f t="shared" si="443"/>
        <v>0</v>
      </c>
      <c r="AO1932">
        <f t="shared" ref="AO1932:AO1995" si="454">(AF1932/100)</f>
        <v>5.0999999999999997E-2</v>
      </c>
      <c r="AQ1932">
        <f t="shared" si="444"/>
        <v>0.99999999999999989</v>
      </c>
    </row>
    <row r="1933" spans="1:43" ht="15.75" thickBot="1">
      <c r="A1933" s="51">
        <f t="shared" si="445"/>
        <v>1923</v>
      </c>
      <c r="B1933" s="52">
        <v>1</v>
      </c>
      <c r="C1933" s="52">
        <v>3.16</v>
      </c>
      <c r="D1933" s="56">
        <v>0</v>
      </c>
      <c r="E1933" s="52">
        <v>1</v>
      </c>
      <c r="F1933" s="52">
        <v>1</v>
      </c>
      <c r="G1933" s="53">
        <v>2.63</v>
      </c>
      <c r="H1933" s="53">
        <v>2.66</v>
      </c>
      <c r="I1933" s="56">
        <v>0</v>
      </c>
      <c r="J1933" s="53">
        <v>2.48</v>
      </c>
      <c r="K1933" s="53">
        <v>2.54</v>
      </c>
      <c r="L1933" s="52">
        <v>45</v>
      </c>
      <c r="M1933" s="52">
        <v>1</v>
      </c>
      <c r="N1933" s="52">
        <v>20</v>
      </c>
      <c r="O1933" s="52">
        <v>28</v>
      </c>
      <c r="P1933" s="54">
        <v>37.853669000000004</v>
      </c>
      <c r="Q1933" s="54">
        <v>26.576021500000003</v>
      </c>
      <c r="R1933" s="55">
        <v>2.8733484499999999</v>
      </c>
      <c r="T1933" s="52">
        <v>191</v>
      </c>
      <c r="U1933" s="47">
        <f t="shared" si="446"/>
        <v>424.44444444444446</v>
      </c>
      <c r="V1933" s="47">
        <f t="shared" si="447"/>
        <v>928.69999999999993</v>
      </c>
      <c r="W1933" s="47">
        <f t="shared" si="441"/>
        <v>676.27925457102651</v>
      </c>
      <c r="X1933" s="50">
        <f t="shared" si="448"/>
        <v>0</v>
      </c>
      <c r="AD1933" s="46">
        <v>0</v>
      </c>
      <c r="AE1933" s="53">
        <v>370</v>
      </c>
      <c r="AF1933" s="52">
        <v>4.9000000000000004</v>
      </c>
      <c r="AG1933">
        <f t="shared" si="449"/>
        <v>2510</v>
      </c>
      <c r="AH1933">
        <f t="shared" si="440"/>
        <v>0.37</v>
      </c>
      <c r="AI1933">
        <f t="shared" si="450"/>
        <v>2645</v>
      </c>
      <c r="AJ1933">
        <f t="shared" si="451"/>
        <v>0.25568213783403648</v>
      </c>
      <c r="AK1933">
        <f t="shared" si="452"/>
        <v>3160</v>
      </c>
      <c r="AL1933">
        <f t="shared" si="442"/>
        <v>0.13431786216596345</v>
      </c>
      <c r="AM1933">
        <f t="shared" si="453"/>
        <v>0.191</v>
      </c>
      <c r="AN1933">
        <f t="shared" si="443"/>
        <v>0</v>
      </c>
      <c r="AO1933">
        <f t="shared" si="454"/>
        <v>4.9000000000000002E-2</v>
      </c>
      <c r="AQ1933">
        <f t="shared" si="444"/>
        <v>0.99999999999999989</v>
      </c>
    </row>
    <row r="1934" spans="1:43" ht="15.75" thickBot="1">
      <c r="A1934" s="51">
        <f t="shared" si="445"/>
        <v>1924</v>
      </c>
      <c r="B1934" s="52">
        <v>1</v>
      </c>
      <c r="C1934" s="52">
        <v>3.16</v>
      </c>
      <c r="D1934" s="56">
        <v>0</v>
      </c>
      <c r="E1934" s="52">
        <v>1</v>
      </c>
      <c r="F1934" s="52">
        <v>1</v>
      </c>
      <c r="G1934" s="53">
        <v>2.63</v>
      </c>
      <c r="H1934" s="53">
        <v>2.66</v>
      </c>
      <c r="I1934" s="52">
        <v>2</v>
      </c>
      <c r="J1934" s="53">
        <v>2.62</v>
      </c>
      <c r="K1934" s="53">
        <v>2.64</v>
      </c>
      <c r="L1934" s="52">
        <v>45</v>
      </c>
      <c r="M1934" s="52">
        <v>1</v>
      </c>
      <c r="N1934" s="52">
        <v>20</v>
      </c>
      <c r="O1934" s="52">
        <v>91</v>
      </c>
      <c r="P1934" s="54">
        <v>48.444851</v>
      </c>
      <c r="Q1934" s="54">
        <v>31.087080499999999</v>
      </c>
      <c r="R1934" s="55">
        <v>0</v>
      </c>
      <c r="T1934" s="52">
        <v>188</v>
      </c>
      <c r="U1934" s="47">
        <f t="shared" si="446"/>
        <v>417.77777777777777</v>
      </c>
      <c r="V1934" s="47">
        <f t="shared" si="447"/>
        <v>973.09999999999991</v>
      </c>
      <c r="W1934" s="47">
        <f t="shared" si="441"/>
        <v>692.43942334739836</v>
      </c>
      <c r="X1934" s="50">
        <f t="shared" si="448"/>
        <v>0</v>
      </c>
      <c r="AD1934" s="46">
        <v>0</v>
      </c>
      <c r="AE1934" s="53">
        <v>370</v>
      </c>
      <c r="AF1934" s="52">
        <v>4.8</v>
      </c>
      <c r="AG1934">
        <f t="shared" si="449"/>
        <v>2630</v>
      </c>
      <c r="AH1934">
        <f t="shared" si="440"/>
        <v>0.36999999999999994</v>
      </c>
      <c r="AI1934">
        <f t="shared" si="450"/>
        <v>2645</v>
      </c>
      <c r="AJ1934">
        <f t="shared" si="451"/>
        <v>0.26179184247538689</v>
      </c>
      <c r="AK1934">
        <f t="shared" si="452"/>
        <v>3160</v>
      </c>
      <c r="AL1934">
        <f t="shared" si="442"/>
        <v>0.13220815752461321</v>
      </c>
      <c r="AM1934">
        <f t="shared" si="453"/>
        <v>0.188</v>
      </c>
      <c r="AN1934">
        <f t="shared" si="443"/>
        <v>0</v>
      </c>
      <c r="AO1934">
        <f t="shared" si="454"/>
        <v>4.8000000000000001E-2</v>
      </c>
      <c r="AQ1934">
        <f t="shared" si="444"/>
        <v>1</v>
      </c>
    </row>
    <row r="1935" spans="1:43" ht="15.75" thickBot="1">
      <c r="A1935" s="51">
        <f t="shared" si="445"/>
        <v>1925</v>
      </c>
      <c r="B1935" s="52">
        <v>1</v>
      </c>
      <c r="C1935" s="52">
        <v>3.16</v>
      </c>
      <c r="D1935" s="56">
        <v>0</v>
      </c>
      <c r="E1935" s="52">
        <v>1</v>
      </c>
      <c r="F1935" s="52">
        <v>1</v>
      </c>
      <c r="G1935" s="53">
        <v>2.63</v>
      </c>
      <c r="H1935" s="53">
        <v>2.66</v>
      </c>
      <c r="I1935" s="56">
        <v>0</v>
      </c>
      <c r="J1935" s="53">
        <v>2.27</v>
      </c>
      <c r="K1935" s="53">
        <v>2.4</v>
      </c>
      <c r="L1935" s="52">
        <v>45</v>
      </c>
      <c r="M1935" s="52">
        <v>1</v>
      </c>
      <c r="N1935" s="52">
        <v>20</v>
      </c>
      <c r="O1935" s="52">
        <v>91</v>
      </c>
      <c r="P1935" s="54">
        <v>43.149259999999998</v>
      </c>
      <c r="Q1935" s="54">
        <v>26.477955000000001</v>
      </c>
      <c r="R1935" s="55">
        <v>0</v>
      </c>
      <c r="T1935" s="52">
        <v>198</v>
      </c>
      <c r="U1935" s="47">
        <f t="shared" si="446"/>
        <v>440</v>
      </c>
      <c r="V1935" s="47">
        <f t="shared" si="447"/>
        <v>863.94999999999993</v>
      </c>
      <c r="W1935" s="47">
        <f t="shared" si="441"/>
        <v>634.16386075949379</v>
      </c>
      <c r="X1935" s="50">
        <f t="shared" si="448"/>
        <v>0</v>
      </c>
      <c r="AD1935" s="46">
        <v>0</v>
      </c>
      <c r="AE1935" s="53">
        <v>370</v>
      </c>
      <c r="AF1935" s="52">
        <v>5.3</v>
      </c>
      <c r="AG1935">
        <f t="shared" si="449"/>
        <v>2335</v>
      </c>
      <c r="AH1935">
        <f t="shared" si="440"/>
        <v>0.37</v>
      </c>
      <c r="AI1935">
        <f t="shared" si="450"/>
        <v>2645</v>
      </c>
      <c r="AJ1935">
        <f t="shared" si="451"/>
        <v>0.23975949367088611</v>
      </c>
      <c r="AK1935">
        <f t="shared" si="452"/>
        <v>3160</v>
      </c>
      <c r="AL1935">
        <f t="shared" si="442"/>
        <v>0.13924050632911392</v>
      </c>
      <c r="AM1935">
        <f t="shared" si="453"/>
        <v>0.19800000000000001</v>
      </c>
      <c r="AN1935">
        <f t="shared" si="443"/>
        <v>0</v>
      </c>
      <c r="AO1935">
        <f t="shared" si="454"/>
        <v>5.2999999999999999E-2</v>
      </c>
      <c r="AQ1935">
        <f t="shared" si="444"/>
        <v>1</v>
      </c>
    </row>
    <row r="1936" spans="1:43" ht="15.75" thickBot="1">
      <c r="A1936" s="51">
        <f t="shared" si="445"/>
        <v>1926</v>
      </c>
      <c r="B1936" s="52">
        <v>1</v>
      </c>
      <c r="C1936" s="52">
        <v>3.16</v>
      </c>
      <c r="D1936" s="56">
        <v>0</v>
      </c>
      <c r="E1936" s="52">
        <v>1</v>
      </c>
      <c r="F1936" s="52">
        <v>1</v>
      </c>
      <c r="G1936" s="53">
        <v>2.63</v>
      </c>
      <c r="H1936" s="53">
        <v>2.66</v>
      </c>
      <c r="I1936" s="56">
        <v>0</v>
      </c>
      <c r="J1936" s="53">
        <v>2.34</v>
      </c>
      <c r="K1936" s="53">
        <v>2.46</v>
      </c>
      <c r="L1936" s="52">
        <v>45</v>
      </c>
      <c r="M1936" s="52">
        <v>1</v>
      </c>
      <c r="N1936" s="52">
        <v>20</v>
      </c>
      <c r="O1936" s="52">
        <v>91</v>
      </c>
      <c r="P1936" s="54">
        <v>31.479346500000002</v>
      </c>
      <c r="Q1936" s="54">
        <v>18.632635000000001</v>
      </c>
      <c r="R1936" s="55">
        <v>0</v>
      </c>
      <c r="T1936" s="52">
        <v>190</v>
      </c>
      <c r="U1936" s="47">
        <f t="shared" si="446"/>
        <v>422.22222222222223</v>
      </c>
      <c r="V1936" s="47">
        <f t="shared" si="447"/>
        <v>888</v>
      </c>
      <c r="W1936" s="47">
        <f t="shared" si="441"/>
        <v>675.49431082981721</v>
      </c>
      <c r="X1936" s="50">
        <f t="shared" si="448"/>
        <v>0</v>
      </c>
      <c r="AD1936" s="46">
        <v>0</v>
      </c>
      <c r="AE1936" s="53">
        <v>370</v>
      </c>
      <c r="AF1936" s="52">
        <v>5.0999999999999996</v>
      </c>
      <c r="AG1936">
        <f t="shared" si="449"/>
        <v>2400</v>
      </c>
      <c r="AH1936">
        <f t="shared" si="440"/>
        <v>0.37</v>
      </c>
      <c r="AI1936">
        <f t="shared" si="450"/>
        <v>2645</v>
      </c>
      <c r="AJ1936">
        <f t="shared" si="451"/>
        <v>0.25538537271448669</v>
      </c>
      <c r="AK1936">
        <f t="shared" si="452"/>
        <v>3160</v>
      </c>
      <c r="AL1936">
        <f t="shared" si="442"/>
        <v>0.13361462728551338</v>
      </c>
      <c r="AM1936">
        <f t="shared" si="453"/>
        <v>0.19</v>
      </c>
      <c r="AN1936">
        <f t="shared" si="443"/>
        <v>0</v>
      </c>
      <c r="AO1936">
        <f t="shared" si="454"/>
        <v>5.0999999999999997E-2</v>
      </c>
      <c r="AQ1936">
        <f t="shared" si="444"/>
        <v>1</v>
      </c>
    </row>
    <row r="1937" spans="1:43" ht="15.75" thickBot="1">
      <c r="A1937" s="51">
        <f t="shared" si="445"/>
        <v>1927</v>
      </c>
      <c r="B1937" s="52">
        <v>1</v>
      </c>
      <c r="C1937" s="52">
        <v>3.16</v>
      </c>
      <c r="D1937" s="56">
        <v>0</v>
      </c>
      <c r="E1937" s="52">
        <v>1</v>
      </c>
      <c r="F1937" s="52">
        <v>1</v>
      </c>
      <c r="G1937" s="53">
        <v>2.63</v>
      </c>
      <c r="H1937" s="53">
        <v>2.66</v>
      </c>
      <c r="I1937" s="56">
        <v>0</v>
      </c>
      <c r="J1937" s="53">
        <v>2.19</v>
      </c>
      <c r="K1937" s="53">
        <v>2.39</v>
      </c>
      <c r="L1937" s="52">
        <v>45</v>
      </c>
      <c r="M1937" s="52">
        <v>1</v>
      </c>
      <c r="N1937" s="52">
        <v>20</v>
      </c>
      <c r="O1937" s="52">
        <v>91</v>
      </c>
      <c r="P1937" s="54">
        <v>28.3412185</v>
      </c>
      <c r="Q1937" s="54">
        <v>18.044235999999998</v>
      </c>
      <c r="R1937" s="55">
        <v>0</v>
      </c>
      <c r="T1937" s="52">
        <v>192</v>
      </c>
      <c r="U1937" s="47">
        <f t="shared" si="446"/>
        <v>426.66666666666663</v>
      </c>
      <c r="V1937" s="47">
        <f t="shared" si="447"/>
        <v>847.30000000000007</v>
      </c>
      <c r="W1937" s="47">
        <f t="shared" si="441"/>
        <v>671.77419831223631</v>
      </c>
      <c r="X1937" s="50">
        <f t="shared" si="448"/>
        <v>0</v>
      </c>
      <c r="AD1937" s="46">
        <v>0</v>
      </c>
      <c r="AE1937" s="53">
        <v>370</v>
      </c>
      <c r="AF1937" s="52">
        <v>4.9000000000000004</v>
      </c>
      <c r="AG1937">
        <f t="shared" si="449"/>
        <v>2290</v>
      </c>
      <c r="AH1937">
        <f t="shared" si="440"/>
        <v>0.37000000000000005</v>
      </c>
      <c r="AI1937">
        <f t="shared" si="450"/>
        <v>2645</v>
      </c>
      <c r="AJ1937">
        <f t="shared" si="451"/>
        <v>0.25397890295358649</v>
      </c>
      <c r="AK1937">
        <f t="shared" si="452"/>
        <v>3160</v>
      </c>
      <c r="AL1937">
        <f t="shared" si="442"/>
        <v>0.13502109704641349</v>
      </c>
      <c r="AM1937">
        <f t="shared" si="453"/>
        <v>0.192</v>
      </c>
      <c r="AN1937">
        <f t="shared" si="443"/>
        <v>0</v>
      </c>
      <c r="AO1937">
        <f t="shared" si="454"/>
        <v>4.9000000000000002E-2</v>
      </c>
      <c r="AQ1937">
        <f t="shared" si="444"/>
        <v>1</v>
      </c>
    </row>
    <row r="1938" spans="1:43" ht="15.75" thickBot="1">
      <c r="A1938" s="51">
        <f t="shared" si="445"/>
        <v>1928</v>
      </c>
      <c r="B1938" s="52">
        <v>1</v>
      </c>
      <c r="C1938" s="52">
        <v>3.16</v>
      </c>
      <c r="D1938" s="56">
        <v>0</v>
      </c>
      <c r="E1938" s="52">
        <v>1</v>
      </c>
      <c r="F1938" s="52">
        <v>1</v>
      </c>
      <c r="G1938" s="53">
        <v>2.63</v>
      </c>
      <c r="H1938" s="53">
        <v>2.66</v>
      </c>
      <c r="I1938" s="56">
        <v>0</v>
      </c>
      <c r="J1938" s="53">
        <v>1.91</v>
      </c>
      <c r="K1938" s="53">
        <v>2.16</v>
      </c>
      <c r="L1938" s="52">
        <v>45</v>
      </c>
      <c r="M1938" s="52">
        <v>1</v>
      </c>
      <c r="N1938" s="52">
        <v>20</v>
      </c>
      <c r="O1938" s="52">
        <v>91</v>
      </c>
      <c r="P1938" s="54">
        <v>28.047018999999999</v>
      </c>
      <c r="Q1938" s="54">
        <v>18.142302500000003</v>
      </c>
      <c r="R1938" s="55">
        <v>0</v>
      </c>
      <c r="T1938" s="52">
        <v>200</v>
      </c>
      <c r="U1938" s="47">
        <f t="shared" si="446"/>
        <v>444.44444444444446</v>
      </c>
      <c r="V1938" s="47">
        <f t="shared" si="447"/>
        <v>752.95</v>
      </c>
      <c r="W1938" s="47">
        <f t="shared" si="441"/>
        <v>630.44374824191277</v>
      </c>
      <c r="X1938" s="50">
        <f t="shared" si="448"/>
        <v>0</v>
      </c>
      <c r="AD1938" s="46">
        <v>0</v>
      </c>
      <c r="AE1938" s="53">
        <v>370</v>
      </c>
      <c r="AF1938" s="52">
        <v>5.0999999999999996</v>
      </c>
      <c r="AG1938">
        <f t="shared" si="449"/>
        <v>2035.0000000000002</v>
      </c>
      <c r="AH1938">
        <f t="shared" si="440"/>
        <v>0.37</v>
      </c>
      <c r="AI1938">
        <f t="shared" si="450"/>
        <v>2645</v>
      </c>
      <c r="AJ1938">
        <f t="shared" si="451"/>
        <v>0.23835302390998592</v>
      </c>
      <c r="AK1938">
        <f t="shared" si="452"/>
        <v>3160</v>
      </c>
      <c r="AL1938">
        <f t="shared" si="442"/>
        <v>0.14064697609001406</v>
      </c>
      <c r="AM1938">
        <f t="shared" si="453"/>
        <v>0.2</v>
      </c>
      <c r="AN1938">
        <f t="shared" si="443"/>
        <v>0</v>
      </c>
      <c r="AO1938">
        <f t="shared" si="454"/>
        <v>5.0999999999999997E-2</v>
      </c>
      <c r="AQ1938">
        <f t="shared" si="444"/>
        <v>1</v>
      </c>
    </row>
    <row r="1939" spans="1:43" ht="15.75" thickBot="1">
      <c r="A1939" s="51">
        <f t="shared" si="445"/>
        <v>1929</v>
      </c>
      <c r="B1939" s="52">
        <v>1</v>
      </c>
      <c r="C1939" s="52">
        <v>3.16</v>
      </c>
      <c r="D1939" s="56">
        <v>0</v>
      </c>
      <c r="E1939" s="52">
        <v>1</v>
      </c>
      <c r="F1939" s="52">
        <v>1</v>
      </c>
      <c r="G1939" s="53">
        <v>2.63</v>
      </c>
      <c r="H1939" s="53">
        <v>2.66</v>
      </c>
      <c r="I1939" s="56">
        <v>0</v>
      </c>
      <c r="J1939" s="53">
        <v>2.48</v>
      </c>
      <c r="K1939" s="53">
        <v>2.5499999999999998</v>
      </c>
      <c r="L1939" s="52">
        <v>45</v>
      </c>
      <c r="M1939" s="52">
        <v>1</v>
      </c>
      <c r="N1939" s="52">
        <v>20</v>
      </c>
      <c r="O1939" s="52">
        <v>91</v>
      </c>
      <c r="P1939" s="54">
        <v>39.226599999999998</v>
      </c>
      <c r="Q1939" s="54">
        <v>24.4185585</v>
      </c>
      <c r="R1939" s="55">
        <v>0</v>
      </c>
      <c r="T1939" s="52">
        <v>188</v>
      </c>
      <c r="U1939" s="47">
        <f t="shared" si="446"/>
        <v>417.77777777777777</v>
      </c>
      <c r="V1939" s="47">
        <f t="shared" si="447"/>
        <v>930.54999999999984</v>
      </c>
      <c r="W1939" s="47">
        <f t="shared" si="441"/>
        <v>687.14942334739771</v>
      </c>
      <c r="X1939" s="50">
        <f t="shared" si="448"/>
        <v>0</v>
      </c>
      <c r="AD1939" s="46">
        <v>0</v>
      </c>
      <c r="AE1939" s="53">
        <v>370</v>
      </c>
      <c r="AF1939" s="52">
        <v>5</v>
      </c>
      <c r="AG1939">
        <f t="shared" si="449"/>
        <v>2514.9999999999995</v>
      </c>
      <c r="AH1939">
        <f t="shared" si="440"/>
        <v>0.37</v>
      </c>
      <c r="AI1939">
        <f t="shared" si="450"/>
        <v>2645</v>
      </c>
      <c r="AJ1939">
        <f t="shared" si="451"/>
        <v>0.25979184247538667</v>
      </c>
      <c r="AK1939">
        <f t="shared" si="452"/>
        <v>3160</v>
      </c>
      <c r="AL1939">
        <f t="shared" si="442"/>
        <v>0.13220815752461321</v>
      </c>
      <c r="AM1939">
        <f t="shared" si="453"/>
        <v>0.188</v>
      </c>
      <c r="AN1939">
        <f t="shared" si="443"/>
        <v>0</v>
      </c>
      <c r="AO1939">
        <f t="shared" si="454"/>
        <v>0.05</v>
      </c>
      <c r="AQ1939">
        <f t="shared" si="444"/>
        <v>1</v>
      </c>
    </row>
    <row r="1940" spans="1:43" ht="15.75" thickBot="1">
      <c r="A1940" s="51">
        <f t="shared" si="445"/>
        <v>1930</v>
      </c>
      <c r="B1940" s="52">
        <v>1</v>
      </c>
      <c r="C1940" s="52">
        <v>3.16</v>
      </c>
      <c r="D1940" s="56">
        <v>0</v>
      </c>
      <c r="E1940" s="52">
        <v>1</v>
      </c>
      <c r="F1940" s="52">
        <v>1</v>
      </c>
      <c r="G1940" s="53">
        <v>2.63</v>
      </c>
      <c r="H1940" s="53">
        <v>2.66</v>
      </c>
      <c r="I1940" s="56">
        <v>0</v>
      </c>
      <c r="J1940" s="53">
        <v>2.5099999999999998</v>
      </c>
      <c r="K1940" s="53">
        <v>2.58</v>
      </c>
      <c r="L1940" s="52">
        <v>45</v>
      </c>
      <c r="M1940" s="52">
        <v>1</v>
      </c>
      <c r="N1940" s="52">
        <v>20</v>
      </c>
      <c r="O1940" s="52">
        <v>91</v>
      </c>
      <c r="P1940" s="54">
        <v>39.324666499999999</v>
      </c>
      <c r="Q1940" s="54">
        <v>26.576021500000003</v>
      </c>
      <c r="R1940" s="55">
        <v>0</v>
      </c>
      <c r="T1940" s="52">
        <v>188</v>
      </c>
      <c r="U1940" s="47">
        <f t="shared" si="446"/>
        <v>417.77777777777777</v>
      </c>
      <c r="V1940" s="47">
        <f t="shared" si="447"/>
        <v>941.65</v>
      </c>
      <c r="W1940" s="47">
        <f t="shared" si="441"/>
        <v>684.50442334739773</v>
      </c>
      <c r="X1940" s="50">
        <f t="shared" si="448"/>
        <v>0</v>
      </c>
      <c r="AD1940" s="46">
        <v>0</v>
      </c>
      <c r="AE1940" s="53">
        <v>370</v>
      </c>
      <c r="AF1940" s="52">
        <v>5.0999999999999996</v>
      </c>
      <c r="AG1940">
        <f t="shared" si="449"/>
        <v>2545</v>
      </c>
      <c r="AH1940">
        <f t="shared" si="440"/>
        <v>0.37</v>
      </c>
      <c r="AI1940">
        <f t="shared" si="450"/>
        <v>2645</v>
      </c>
      <c r="AJ1940">
        <f t="shared" si="451"/>
        <v>0.25879184247538667</v>
      </c>
      <c r="AK1940">
        <f t="shared" si="452"/>
        <v>3160</v>
      </c>
      <c r="AL1940">
        <f t="shared" si="442"/>
        <v>0.13220815752461321</v>
      </c>
      <c r="AM1940">
        <f t="shared" si="453"/>
        <v>0.188</v>
      </c>
      <c r="AN1940">
        <f t="shared" si="443"/>
        <v>0</v>
      </c>
      <c r="AO1940">
        <f t="shared" si="454"/>
        <v>5.0999999999999997E-2</v>
      </c>
      <c r="AQ1940">
        <f t="shared" si="444"/>
        <v>0.99999999999999989</v>
      </c>
    </row>
    <row r="1941" spans="1:43" ht="15.75" thickBot="1">
      <c r="A1941" s="51">
        <f t="shared" si="445"/>
        <v>1931</v>
      </c>
      <c r="B1941" s="52">
        <v>1</v>
      </c>
      <c r="C1941" s="52">
        <v>3.16</v>
      </c>
      <c r="D1941" s="56">
        <v>0</v>
      </c>
      <c r="E1941" s="52">
        <v>1</v>
      </c>
      <c r="F1941" s="52">
        <v>1</v>
      </c>
      <c r="G1941" s="53">
        <v>2.63</v>
      </c>
      <c r="H1941" s="53">
        <v>2.66</v>
      </c>
      <c r="I1941" s="56">
        <v>0</v>
      </c>
      <c r="J1941" s="53">
        <v>2.48</v>
      </c>
      <c r="K1941" s="53">
        <v>2.54</v>
      </c>
      <c r="L1941" s="52">
        <v>45</v>
      </c>
      <c r="M1941" s="52">
        <v>1</v>
      </c>
      <c r="N1941" s="52">
        <v>20</v>
      </c>
      <c r="O1941" s="52">
        <v>91</v>
      </c>
      <c r="P1941" s="54">
        <v>44.129925</v>
      </c>
      <c r="Q1941" s="54">
        <v>28.1450855</v>
      </c>
      <c r="R1941" s="55">
        <v>0</v>
      </c>
      <c r="T1941" s="52">
        <v>191</v>
      </c>
      <c r="U1941" s="47">
        <f t="shared" si="446"/>
        <v>424.44444444444446</v>
      </c>
      <c r="V1941" s="47">
        <f t="shared" si="447"/>
        <v>928.69999999999993</v>
      </c>
      <c r="W1941" s="47">
        <f t="shared" si="441"/>
        <v>676.27925457102651</v>
      </c>
      <c r="X1941" s="50">
        <f t="shared" si="448"/>
        <v>0</v>
      </c>
      <c r="AD1941" s="46">
        <v>0</v>
      </c>
      <c r="AE1941" s="53">
        <v>370</v>
      </c>
      <c r="AF1941" s="52">
        <v>4.9000000000000004</v>
      </c>
      <c r="AG1941">
        <f t="shared" si="449"/>
        <v>2510</v>
      </c>
      <c r="AH1941">
        <f t="shared" si="440"/>
        <v>0.37</v>
      </c>
      <c r="AI1941">
        <f t="shared" si="450"/>
        <v>2645</v>
      </c>
      <c r="AJ1941">
        <f t="shared" si="451"/>
        <v>0.25568213783403648</v>
      </c>
      <c r="AK1941">
        <f t="shared" si="452"/>
        <v>3160</v>
      </c>
      <c r="AL1941">
        <f t="shared" si="442"/>
        <v>0.13431786216596345</v>
      </c>
      <c r="AM1941">
        <f t="shared" si="453"/>
        <v>0.191</v>
      </c>
      <c r="AN1941">
        <f t="shared" si="443"/>
        <v>0</v>
      </c>
      <c r="AO1941">
        <f t="shared" si="454"/>
        <v>4.9000000000000002E-2</v>
      </c>
      <c r="AQ1941">
        <f t="shared" si="444"/>
        <v>0.99999999999999989</v>
      </c>
    </row>
    <row r="1942" spans="1:43" ht="15.75" thickBot="1">
      <c r="A1942" s="51">
        <f t="shared" si="445"/>
        <v>1932</v>
      </c>
      <c r="B1942" s="52">
        <v>1</v>
      </c>
      <c r="C1942" s="52">
        <v>3.16</v>
      </c>
      <c r="D1942" s="56">
        <v>0</v>
      </c>
      <c r="E1942" s="52">
        <v>1</v>
      </c>
      <c r="F1942" s="52">
        <v>1</v>
      </c>
      <c r="G1942" s="53">
        <v>2.63</v>
      </c>
      <c r="H1942" s="53">
        <v>2.66</v>
      </c>
      <c r="I1942" s="52">
        <v>2</v>
      </c>
      <c r="J1942" s="53">
        <v>2.62</v>
      </c>
      <c r="K1942" s="53">
        <v>2.64</v>
      </c>
      <c r="L1942" s="52">
        <v>45</v>
      </c>
      <c r="M1942" s="52">
        <v>1</v>
      </c>
      <c r="N1942" s="52">
        <v>20</v>
      </c>
      <c r="O1942" s="52">
        <v>365</v>
      </c>
      <c r="P1942" s="54">
        <v>51.975245000000001</v>
      </c>
      <c r="Q1942" s="54">
        <v>35.500073</v>
      </c>
      <c r="R1942" s="55">
        <v>0</v>
      </c>
      <c r="T1942" s="52">
        <v>188</v>
      </c>
      <c r="U1942" s="47">
        <f t="shared" si="446"/>
        <v>417.77777777777777</v>
      </c>
      <c r="V1942" s="47">
        <f t="shared" si="447"/>
        <v>973.09999999999991</v>
      </c>
      <c r="W1942" s="47">
        <f t="shared" si="441"/>
        <v>692.43942334739836</v>
      </c>
      <c r="X1942" s="50">
        <f t="shared" si="448"/>
        <v>0</v>
      </c>
      <c r="AD1942" s="46">
        <v>0</v>
      </c>
      <c r="AE1942" s="53">
        <v>370</v>
      </c>
      <c r="AF1942" s="52">
        <v>4.8</v>
      </c>
      <c r="AG1942">
        <f t="shared" si="449"/>
        <v>2630</v>
      </c>
      <c r="AH1942">
        <f t="shared" si="440"/>
        <v>0.36999999999999994</v>
      </c>
      <c r="AI1942">
        <f t="shared" si="450"/>
        <v>2645</v>
      </c>
      <c r="AJ1942">
        <f t="shared" si="451"/>
        <v>0.26179184247538689</v>
      </c>
      <c r="AK1942">
        <f t="shared" si="452"/>
        <v>3160</v>
      </c>
      <c r="AL1942">
        <f t="shared" si="442"/>
        <v>0.13220815752461321</v>
      </c>
      <c r="AM1942">
        <f t="shared" si="453"/>
        <v>0.188</v>
      </c>
      <c r="AN1942">
        <f t="shared" si="443"/>
        <v>0</v>
      </c>
      <c r="AO1942">
        <f t="shared" si="454"/>
        <v>4.8000000000000001E-2</v>
      </c>
      <c r="AQ1942">
        <f t="shared" si="444"/>
        <v>1</v>
      </c>
    </row>
    <row r="1943" spans="1:43" ht="15.75" thickBot="1">
      <c r="A1943" s="51">
        <f t="shared" si="445"/>
        <v>1933</v>
      </c>
      <c r="B1943" s="52">
        <v>1</v>
      </c>
      <c r="C1943" s="52">
        <v>3.16</v>
      </c>
      <c r="D1943" s="56">
        <v>0</v>
      </c>
      <c r="E1943" s="52">
        <v>1</v>
      </c>
      <c r="F1943" s="52">
        <v>1</v>
      </c>
      <c r="G1943" s="53">
        <v>2.63</v>
      </c>
      <c r="H1943" s="53">
        <v>2.66</v>
      </c>
      <c r="I1943" s="56">
        <v>0</v>
      </c>
      <c r="J1943" s="53">
        <v>2.27</v>
      </c>
      <c r="K1943" s="53">
        <v>2.4</v>
      </c>
      <c r="L1943" s="52">
        <v>45</v>
      </c>
      <c r="M1943" s="52">
        <v>1</v>
      </c>
      <c r="N1943" s="52">
        <v>20</v>
      </c>
      <c r="O1943" s="52">
        <v>365</v>
      </c>
      <c r="P1943" s="54">
        <v>46.189321499999998</v>
      </c>
      <c r="Q1943" s="54">
        <v>29.125750500000002</v>
      </c>
      <c r="R1943" s="55">
        <v>0</v>
      </c>
      <c r="T1943" s="52">
        <v>198</v>
      </c>
      <c r="U1943" s="47">
        <f t="shared" si="446"/>
        <v>440</v>
      </c>
      <c r="V1943" s="47">
        <f t="shared" si="447"/>
        <v>863.94999999999993</v>
      </c>
      <c r="W1943" s="47">
        <f t="shared" si="441"/>
        <v>634.16386075949379</v>
      </c>
      <c r="X1943" s="50">
        <f t="shared" si="448"/>
        <v>0</v>
      </c>
      <c r="AD1943" s="46">
        <v>0</v>
      </c>
      <c r="AE1943" s="53">
        <v>370</v>
      </c>
      <c r="AF1943" s="52">
        <v>5.3</v>
      </c>
      <c r="AG1943">
        <f t="shared" si="449"/>
        <v>2335</v>
      </c>
      <c r="AH1943">
        <f t="shared" si="440"/>
        <v>0.37</v>
      </c>
      <c r="AI1943">
        <f t="shared" si="450"/>
        <v>2645</v>
      </c>
      <c r="AJ1943">
        <f t="shared" si="451"/>
        <v>0.23975949367088611</v>
      </c>
      <c r="AK1943">
        <f t="shared" si="452"/>
        <v>3160</v>
      </c>
      <c r="AL1943">
        <f t="shared" si="442"/>
        <v>0.13924050632911392</v>
      </c>
      <c r="AM1943">
        <f t="shared" si="453"/>
        <v>0.19800000000000001</v>
      </c>
      <c r="AN1943">
        <f t="shared" si="443"/>
        <v>0</v>
      </c>
      <c r="AO1943">
        <f t="shared" si="454"/>
        <v>5.2999999999999999E-2</v>
      </c>
      <c r="AQ1943">
        <f t="shared" si="444"/>
        <v>1</v>
      </c>
    </row>
    <row r="1944" spans="1:43" ht="15.75" thickBot="1">
      <c r="A1944" s="51">
        <f t="shared" si="445"/>
        <v>1934</v>
      </c>
      <c r="B1944" s="52">
        <v>1</v>
      </c>
      <c r="C1944" s="52">
        <v>3.16</v>
      </c>
      <c r="D1944" s="56">
        <v>0</v>
      </c>
      <c r="E1944" s="52">
        <v>1</v>
      </c>
      <c r="F1944" s="52">
        <v>1</v>
      </c>
      <c r="G1944" s="53">
        <v>2.63</v>
      </c>
      <c r="H1944" s="53">
        <v>2.66</v>
      </c>
      <c r="I1944" s="56">
        <v>0</v>
      </c>
      <c r="J1944" s="53">
        <v>2.34</v>
      </c>
      <c r="K1944" s="53">
        <v>2.46</v>
      </c>
      <c r="L1944" s="52">
        <v>45</v>
      </c>
      <c r="M1944" s="52">
        <v>1</v>
      </c>
      <c r="N1944" s="52">
        <v>20</v>
      </c>
      <c r="O1944" s="52">
        <v>365</v>
      </c>
      <c r="P1944" s="54">
        <v>38.049802</v>
      </c>
      <c r="Q1944" s="54">
        <v>22.751427999999997</v>
      </c>
      <c r="R1944" s="55">
        <v>0</v>
      </c>
      <c r="T1944" s="52">
        <v>190</v>
      </c>
      <c r="U1944" s="47">
        <f t="shared" si="446"/>
        <v>422.22222222222223</v>
      </c>
      <c r="V1944" s="47">
        <f t="shared" si="447"/>
        <v>888</v>
      </c>
      <c r="W1944" s="47">
        <f t="shared" si="441"/>
        <v>675.49431082981721</v>
      </c>
      <c r="X1944" s="50">
        <f t="shared" si="448"/>
        <v>0</v>
      </c>
      <c r="AD1944" s="46">
        <v>0</v>
      </c>
      <c r="AE1944" s="53">
        <v>370</v>
      </c>
      <c r="AF1944" s="52">
        <v>5.0999999999999996</v>
      </c>
      <c r="AG1944">
        <f t="shared" si="449"/>
        <v>2400</v>
      </c>
      <c r="AH1944">
        <f t="shared" si="440"/>
        <v>0.37</v>
      </c>
      <c r="AI1944">
        <f t="shared" si="450"/>
        <v>2645</v>
      </c>
      <c r="AJ1944">
        <f t="shared" si="451"/>
        <v>0.25538537271448669</v>
      </c>
      <c r="AK1944">
        <f t="shared" si="452"/>
        <v>3160</v>
      </c>
      <c r="AL1944">
        <f t="shared" si="442"/>
        <v>0.13361462728551338</v>
      </c>
      <c r="AM1944">
        <f t="shared" si="453"/>
        <v>0.19</v>
      </c>
      <c r="AN1944">
        <f t="shared" si="443"/>
        <v>0</v>
      </c>
      <c r="AO1944">
        <f t="shared" si="454"/>
        <v>5.0999999999999997E-2</v>
      </c>
      <c r="AQ1944">
        <f t="shared" si="444"/>
        <v>1</v>
      </c>
    </row>
    <row r="1945" spans="1:43" ht="15.75" thickBot="1">
      <c r="A1945" s="51">
        <f t="shared" si="445"/>
        <v>1935</v>
      </c>
      <c r="B1945" s="52">
        <v>1</v>
      </c>
      <c r="C1945" s="52">
        <v>3.16</v>
      </c>
      <c r="D1945" s="56">
        <v>0</v>
      </c>
      <c r="E1945" s="52">
        <v>1</v>
      </c>
      <c r="F1945" s="52">
        <v>1</v>
      </c>
      <c r="G1945" s="53">
        <v>2.63</v>
      </c>
      <c r="H1945" s="53">
        <v>2.66</v>
      </c>
      <c r="I1945" s="56">
        <v>0</v>
      </c>
      <c r="J1945" s="53">
        <v>2.19</v>
      </c>
      <c r="K1945" s="53">
        <v>2.39</v>
      </c>
      <c r="L1945" s="52">
        <v>45</v>
      </c>
      <c r="M1945" s="52">
        <v>1</v>
      </c>
      <c r="N1945" s="52">
        <v>20</v>
      </c>
      <c r="O1945" s="52">
        <v>365</v>
      </c>
      <c r="P1945" s="54">
        <v>31.185147000000001</v>
      </c>
      <c r="Q1945" s="54">
        <v>22.0649625</v>
      </c>
      <c r="R1945" s="55">
        <v>0</v>
      </c>
      <c r="T1945" s="52">
        <v>192</v>
      </c>
      <c r="U1945" s="47">
        <f t="shared" si="446"/>
        <v>426.66666666666663</v>
      </c>
      <c r="V1945" s="47">
        <f t="shared" si="447"/>
        <v>847.30000000000007</v>
      </c>
      <c r="W1945" s="47">
        <f t="shared" si="441"/>
        <v>671.77419831223631</v>
      </c>
      <c r="X1945" s="50">
        <f t="shared" si="448"/>
        <v>0</v>
      </c>
      <c r="AD1945" s="46">
        <v>0</v>
      </c>
      <c r="AE1945" s="53">
        <v>370</v>
      </c>
      <c r="AF1945" s="52">
        <v>4.9000000000000004</v>
      </c>
      <c r="AG1945">
        <f t="shared" si="449"/>
        <v>2290</v>
      </c>
      <c r="AH1945">
        <f t="shared" si="440"/>
        <v>0.37000000000000005</v>
      </c>
      <c r="AI1945">
        <f t="shared" si="450"/>
        <v>2645</v>
      </c>
      <c r="AJ1945">
        <f t="shared" si="451"/>
        <v>0.25397890295358649</v>
      </c>
      <c r="AK1945">
        <f t="shared" si="452"/>
        <v>3160</v>
      </c>
      <c r="AL1945">
        <f t="shared" si="442"/>
        <v>0.13502109704641349</v>
      </c>
      <c r="AM1945">
        <f t="shared" si="453"/>
        <v>0.192</v>
      </c>
      <c r="AN1945">
        <f t="shared" si="443"/>
        <v>0</v>
      </c>
      <c r="AO1945">
        <f t="shared" si="454"/>
        <v>4.9000000000000002E-2</v>
      </c>
      <c r="AQ1945">
        <f t="shared" si="444"/>
        <v>1</v>
      </c>
    </row>
    <row r="1946" spans="1:43" ht="15.75" thickBot="1">
      <c r="A1946" s="51">
        <f t="shared" si="445"/>
        <v>1936</v>
      </c>
      <c r="B1946" s="52">
        <v>1</v>
      </c>
      <c r="C1946" s="52">
        <v>3.16</v>
      </c>
      <c r="D1946" s="56">
        <v>0</v>
      </c>
      <c r="E1946" s="52">
        <v>1</v>
      </c>
      <c r="F1946" s="52">
        <v>1</v>
      </c>
      <c r="G1946" s="53">
        <v>2.63</v>
      </c>
      <c r="H1946" s="53">
        <v>2.66</v>
      </c>
      <c r="I1946" s="56">
        <v>0</v>
      </c>
      <c r="J1946" s="53">
        <v>1.91</v>
      </c>
      <c r="K1946" s="53">
        <v>2.16</v>
      </c>
      <c r="L1946" s="52">
        <v>45</v>
      </c>
      <c r="M1946" s="52">
        <v>1</v>
      </c>
      <c r="N1946" s="52">
        <v>20</v>
      </c>
      <c r="O1946" s="52">
        <v>365</v>
      </c>
      <c r="P1946" s="54">
        <v>32.361944999999999</v>
      </c>
      <c r="Q1946" s="54">
        <v>22.653361499999999</v>
      </c>
      <c r="R1946" s="55">
        <v>0</v>
      </c>
      <c r="T1946" s="52">
        <v>200</v>
      </c>
      <c r="U1946" s="47">
        <f t="shared" si="446"/>
        <v>444.44444444444446</v>
      </c>
      <c r="V1946" s="47">
        <f t="shared" si="447"/>
        <v>752.95</v>
      </c>
      <c r="W1946" s="47">
        <f t="shared" si="441"/>
        <v>630.44374824191277</v>
      </c>
      <c r="X1946" s="50">
        <f t="shared" si="448"/>
        <v>0</v>
      </c>
      <c r="AD1946" s="46">
        <v>0</v>
      </c>
      <c r="AE1946" s="53">
        <v>370</v>
      </c>
      <c r="AF1946" s="52">
        <v>5.0999999999999996</v>
      </c>
      <c r="AG1946">
        <f t="shared" si="449"/>
        <v>2035.0000000000002</v>
      </c>
      <c r="AH1946">
        <f t="shared" si="440"/>
        <v>0.37</v>
      </c>
      <c r="AI1946">
        <f t="shared" si="450"/>
        <v>2645</v>
      </c>
      <c r="AJ1946">
        <f t="shared" si="451"/>
        <v>0.23835302390998592</v>
      </c>
      <c r="AK1946">
        <f t="shared" si="452"/>
        <v>3160</v>
      </c>
      <c r="AL1946">
        <f t="shared" si="442"/>
        <v>0.14064697609001406</v>
      </c>
      <c r="AM1946">
        <f t="shared" si="453"/>
        <v>0.2</v>
      </c>
      <c r="AN1946">
        <f t="shared" si="443"/>
        <v>0</v>
      </c>
      <c r="AO1946">
        <f t="shared" si="454"/>
        <v>5.0999999999999997E-2</v>
      </c>
      <c r="AQ1946">
        <f t="shared" si="444"/>
        <v>1</v>
      </c>
    </row>
    <row r="1947" spans="1:43" ht="15.75" thickBot="1">
      <c r="A1947" s="51">
        <f t="shared" si="445"/>
        <v>1937</v>
      </c>
      <c r="B1947" s="52">
        <v>1</v>
      </c>
      <c r="C1947" s="52">
        <v>3.16</v>
      </c>
      <c r="D1947" s="56">
        <v>0</v>
      </c>
      <c r="E1947" s="52">
        <v>1</v>
      </c>
      <c r="F1947" s="52">
        <v>1</v>
      </c>
      <c r="G1947" s="53">
        <v>2.63</v>
      </c>
      <c r="H1947" s="53">
        <v>2.66</v>
      </c>
      <c r="I1947" s="56">
        <v>0</v>
      </c>
      <c r="J1947" s="53">
        <v>2.48</v>
      </c>
      <c r="K1947" s="53">
        <v>2.5499999999999998</v>
      </c>
      <c r="L1947" s="52">
        <v>45</v>
      </c>
      <c r="M1947" s="52">
        <v>1</v>
      </c>
      <c r="N1947" s="52">
        <v>20</v>
      </c>
      <c r="O1947" s="52">
        <v>365</v>
      </c>
      <c r="P1947" s="54">
        <v>43.2473265</v>
      </c>
      <c r="Q1947" s="54">
        <v>27.654752999999999</v>
      </c>
      <c r="R1947" s="55">
        <v>0</v>
      </c>
      <c r="T1947" s="52">
        <v>188</v>
      </c>
      <c r="U1947" s="47">
        <f t="shared" si="446"/>
        <v>417.77777777777777</v>
      </c>
      <c r="V1947" s="47">
        <f t="shared" si="447"/>
        <v>930.54999999999984</v>
      </c>
      <c r="W1947" s="47">
        <f t="shared" si="441"/>
        <v>687.14942334739771</v>
      </c>
      <c r="X1947" s="50">
        <f t="shared" si="448"/>
        <v>0</v>
      </c>
      <c r="AD1947" s="46">
        <v>0</v>
      </c>
      <c r="AE1947" s="53">
        <v>370</v>
      </c>
      <c r="AF1947" s="52">
        <v>5</v>
      </c>
      <c r="AG1947">
        <f t="shared" si="449"/>
        <v>2514.9999999999995</v>
      </c>
      <c r="AH1947">
        <f t="shared" si="440"/>
        <v>0.37</v>
      </c>
      <c r="AI1947">
        <f t="shared" si="450"/>
        <v>2645</v>
      </c>
      <c r="AJ1947">
        <f t="shared" si="451"/>
        <v>0.25979184247538667</v>
      </c>
      <c r="AK1947">
        <f t="shared" si="452"/>
        <v>3160</v>
      </c>
      <c r="AL1947">
        <f t="shared" si="442"/>
        <v>0.13220815752461321</v>
      </c>
      <c r="AM1947">
        <f t="shared" si="453"/>
        <v>0.188</v>
      </c>
      <c r="AN1947">
        <f t="shared" si="443"/>
        <v>0</v>
      </c>
      <c r="AO1947">
        <f t="shared" si="454"/>
        <v>0.05</v>
      </c>
      <c r="AQ1947">
        <f t="shared" si="444"/>
        <v>1</v>
      </c>
    </row>
    <row r="1948" spans="1:43" ht="15.75" thickBot="1">
      <c r="A1948" s="51">
        <f t="shared" si="445"/>
        <v>1938</v>
      </c>
      <c r="B1948" s="52">
        <v>1</v>
      </c>
      <c r="C1948" s="52">
        <v>3.16</v>
      </c>
      <c r="D1948" s="56">
        <v>0</v>
      </c>
      <c r="E1948" s="52">
        <v>1</v>
      </c>
      <c r="F1948" s="52">
        <v>1</v>
      </c>
      <c r="G1948" s="53">
        <v>2.63</v>
      </c>
      <c r="H1948" s="53">
        <v>2.66</v>
      </c>
      <c r="I1948" s="56">
        <v>0</v>
      </c>
      <c r="J1948" s="53">
        <v>2.5099999999999998</v>
      </c>
      <c r="K1948" s="53">
        <v>2.58</v>
      </c>
      <c r="L1948" s="52">
        <v>45</v>
      </c>
      <c r="M1948" s="52">
        <v>1</v>
      </c>
      <c r="N1948" s="52">
        <v>20</v>
      </c>
      <c r="O1948" s="52">
        <v>365</v>
      </c>
      <c r="P1948" s="54">
        <v>44.326058000000003</v>
      </c>
      <c r="Q1948" s="54">
        <v>31.479346499999998</v>
      </c>
      <c r="R1948" s="55">
        <v>0</v>
      </c>
      <c r="T1948" s="52">
        <v>188</v>
      </c>
      <c r="U1948" s="47">
        <f t="shared" si="446"/>
        <v>417.77777777777777</v>
      </c>
      <c r="V1948" s="47">
        <f t="shared" si="447"/>
        <v>941.65</v>
      </c>
      <c r="W1948" s="47">
        <f t="shared" si="441"/>
        <v>684.50442334739773</v>
      </c>
      <c r="X1948" s="50">
        <f t="shared" si="448"/>
        <v>0</v>
      </c>
      <c r="AD1948" s="46">
        <v>0</v>
      </c>
      <c r="AE1948" s="53">
        <v>370</v>
      </c>
      <c r="AF1948" s="52">
        <v>5.0999999999999996</v>
      </c>
      <c r="AG1948">
        <f t="shared" si="449"/>
        <v>2545</v>
      </c>
      <c r="AH1948">
        <f t="shared" si="440"/>
        <v>0.37</v>
      </c>
      <c r="AI1948">
        <f t="shared" si="450"/>
        <v>2645</v>
      </c>
      <c r="AJ1948">
        <f t="shared" si="451"/>
        <v>0.25879184247538667</v>
      </c>
      <c r="AK1948">
        <f t="shared" si="452"/>
        <v>3160</v>
      </c>
      <c r="AL1948">
        <f t="shared" si="442"/>
        <v>0.13220815752461321</v>
      </c>
      <c r="AM1948">
        <f t="shared" si="453"/>
        <v>0.188</v>
      </c>
      <c r="AN1948">
        <f t="shared" si="443"/>
        <v>0</v>
      </c>
      <c r="AO1948">
        <f t="shared" si="454"/>
        <v>5.0999999999999997E-2</v>
      </c>
      <c r="AQ1948">
        <f t="shared" si="444"/>
        <v>0.99999999999999989</v>
      </c>
    </row>
    <row r="1949" spans="1:43" ht="15.75" thickBot="1">
      <c r="A1949" s="51">
        <f t="shared" si="445"/>
        <v>1939</v>
      </c>
      <c r="B1949" s="52">
        <v>1</v>
      </c>
      <c r="C1949" s="52">
        <v>3.16</v>
      </c>
      <c r="D1949" s="56">
        <v>0</v>
      </c>
      <c r="E1949" s="52">
        <v>1</v>
      </c>
      <c r="F1949" s="52">
        <v>1</v>
      </c>
      <c r="G1949" s="53">
        <v>2.63</v>
      </c>
      <c r="H1949" s="53">
        <v>2.66</v>
      </c>
      <c r="I1949" s="56">
        <v>0</v>
      </c>
      <c r="J1949" s="53">
        <v>2.48</v>
      </c>
      <c r="K1949" s="53">
        <v>2.54</v>
      </c>
      <c r="L1949" s="52">
        <v>45</v>
      </c>
      <c r="M1949" s="52">
        <v>1</v>
      </c>
      <c r="N1949" s="52">
        <v>20</v>
      </c>
      <c r="O1949" s="52">
        <v>365</v>
      </c>
      <c r="P1949" s="54">
        <v>50.013914999999997</v>
      </c>
      <c r="Q1949" s="54">
        <v>33.146477000000004</v>
      </c>
      <c r="R1949" s="55">
        <v>0</v>
      </c>
      <c r="T1949" s="52">
        <v>191</v>
      </c>
      <c r="U1949" s="47">
        <f t="shared" si="446"/>
        <v>424.44444444444446</v>
      </c>
      <c r="V1949" s="47">
        <f t="shared" si="447"/>
        <v>928.69999999999993</v>
      </c>
      <c r="W1949" s="47">
        <f t="shared" si="441"/>
        <v>676.27925457102651</v>
      </c>
      <c r="X1949" s="50">
        <f t="shared" si="448"/>
        <v>0</v>
      </c>
      <c r="AD1949" s="46">
        <v>0</v>
      </c>
      <c r="AE1949" s="53">
        <v>370</v>
      </c>
      <c r="AF1949" s="52">
        <v>4.9000000000000004</v>
      </c>
      <c r="AG1949">
        <f t="shared" si="449"/>
        <v>2510</v>
      </c>
      <c r="AH1949">
        <f t="shared" si="440"/>
        <v>0.37</v>
      </c>
      <c r="AI1949">
        <f t="shared" si="450"/>
        <v>2645</v>
      </c>
      <c r="AJ1949">
        <f t="shared" si="451"/>
        <v>0.25568213783403648</v>
      </c>
      <c r="AK1949">
        <f t="shared" si="452"/>
        <v>3160</v>
      </c>
      <c r="AL1949">
        <f t="shared" si="442"/>
        <v>0.13431786216596345</v>
      </c>
      <c r="AM1949">
        <f t="shared" si="453"/>
        <v>0.191</v>
      </c>
      <c r="AN1949">
        <f t="shared" si="443"/>
        <v>0</v>
      </c>
      <c r="AO1949">
        <f t="shared" si="454"/>
        <v>4.9000000000000002E-2</v>
      </c>
      <c r="AQ1949">
        <f t="shared" si="444"/>
        <v>0.99999999999999989</v>
      </c>
    </row>
    <row r="1950" spans="1:43" ht="15.75" thickBot="1">
      <c r="A1950" s="51">
        <f t="shared" si="445"/>
        <v>1940</v>
      </c>
      <c r="B1950" s="52">
        <v>1</v>
      </c>
      <c r="C1950" s="52">
        <v>3.16</v>
      </c>
      <c r="D1950" s="56">
        <v>0</v>
      </c>
      <c r="E1950" s="52">
        <v>1</v>
      </c>
      <c r="F1950" s="52">
        <v>1</v>
      </c>
      <c r="G1950" s="53">
        <v>2.63</v>
      </c>
      <c r="H1950" s="53">
        <v>2.66</v>
      </c>
      <c r="I1950" s="52">
        <v>2</v>
      </c>
      <c r="J1950" s="53">
        <v>2.62</v>
      </c>
      <c r="K1950" s="53">
        <v>2.64</v>
      </c>
      <c r="L1950" s="52">
        <v>45</v>
      </c>
      <c r="M1950" s="52">
        <v>3</v>
      </c>
      <c r="N1950" s="52">
        <v>20</v>
      </c>
      <c r="O1950" s="52">
        <v>28</v>
      </c>
      <c r="P1950" s="54">
        <v>41.580196000000001</v>
      </c>
      <c r="Q1950" s="54">
        <v>29.223817</v>
      </c>
      <c r="R1950" s="55">
        <v>0</v>
      </c>
      <c r="T1950" s="52">
        <v>188</v>
      </c>
      <c r="U1950" s="47">
        <f t="shared" si="446"/>
        <v>417.77777777777777</v>
      </c>
      <c r="V1950" s="47">
        <f t="shared" si="447"/>
        <v>973.09999999999991</v>
      </c>
      <c r="W1950" s="47">
        <f t="shared" si="441"/>
        <v>692.43942334739836</v>
      </c>
      <c r="X1950" s="50">
        <f t="shared" si="448"/>
        <v>0</v>
      </c>
      <c r="AD1950" s="46">
        <v>0</v>
      </c>
      <c r="AE1950" s="53">
        <v>370</v>
      </c>
      <c r="AF1950" s="52">
        <v>4.8</v>
      </c>
      <c r="AG1950">
        <f t="shared" si="449"/>
        <v>2630</v>
      </c>
      <c r="AH1950">
        <f t="shared" si="440"/>
        <v>0.36999999999999994</v>
      </c>
      <c r="AI1950">
        <f t="shared" si="450"/>
        <v>2645</v>
      </c>
      <c r="AJ1950">
        <f t="shared" si="451"/>
        <v>0.26179184247538689</v>
      </c>
      <c r="AK1950">
        <f t="shared" si="452"/>
        <v>3160</v>
      </c>
      <c r="AL1950">
        <f t="shared" si="442"/>
        <v>0.13220815752461321</v>
      </c>
      <c r="AM1950">
        <f t="shared" si="453"/>
        <v>0.188</v>
      </c>
      <c r="AN1950">
        <f t="shared" si="443"/>
        <v>0</v>
      </c>
      <c r="AO1950">
        <f t="shared" si="454"/>
        <v>4.8000000000000001E-2</v>
      </c>
      <c r="AQ1950">
        <f t="shared" si="444"/>
        <v>1</v>
      </c>
    </row>
    <row r="1951" spans="1:43" ht="15.75" thickBot="1">
      <c r="A1951" s="51">
        <f t="shared" si="445"/>
        <v>1941</v>
      </c>
      <c r="B1951" s="52">
        <v>1</v>
      </c>
      <c r="C1951" s="52">
        <v>3.16</v>
      </c>
      <c r="D1951" s="56">
        <v>0</v>
      </c>
      <c r="E1951" s="52">
        <v>1</v>
      </c>
      <c r="F1951" s="52">
        <v>1</v>
      </c>
      <c r="G1951" s="53">
        <v>2.63</v>
      </c>
      <c r="H1951" s="53">
        <v>2.66</v>
      </c>
      <c r="I1951" s="56">
        <v>0</v>
      </c>
      <c r="J1951" s="53">
        <v>2.27</v>
      </c>
      <c r="K1951" s="53">
        <v>2.4</v>
      </c>
      <c r="L1951" s="52">
        <v>45</v>
      </c>
      <c r="M1951" s="52">
        <v>3</v>
      </c>
      <c r="N1951" s="52">
        <v>20</v>
      </c>
      <c r="O1951" s="52">
        <v>28</v>
      </c>
      <c r="P1951" s="54">
        <v>35.892339</v>
      </c>
      <c r="Q1951" s="54">
        <v>23.241760500000002</v>
      </c>
      <c r="R1951" s="55">
        <v>0</v>
      </c>
      <c r="T1951" s="52">
        <v>198</v>
      </c>
      <c r="U1951" s="47">
        <f t="shared" si="446"/>
        <v>440</v>
      </c>
      <c r="V1951" s="47">
        <f t="shared" si="447"/>
        <v>863.94999999999993</v>
      </c>
      <c r="W1951" s="47">
        <f t="shared" si="441"/>
        <v>634.16386075949379</v>
      </c>
      <c r="X1951" s="50">
        <f t="shared" si="448"/>
        <v>0</v>
      </c>
      <c r="AD1951" s="46">
        <v>0</v>
      </c>
      <c r="AE1951" s="53">
        <v>370</v>
      </c>
      <c r="AF1951" s="52">
        <v>5.3</v>
      </c>
      <c r="AG1951">
        <f t="shared" si="449"/>
        <v>2335</v>
      </c>
      <c r="AH1951">
        <f t="shared" si="440"/>
        <v>0.37</v>
      </c>
      <c r="AI1951">
        <f t="shared" si="450"/>
        <v>2645</v>
      </c>
      <c r="AJ1951">
        <f t="shared" si="451"/>
        <v>0.23975949367088611</v>
      </c>
      <c r="AK1951">
        <f t="shared" si="452"/>
        <v>3160</v>
      </c>
      <c r="AL1951">
        <f t="shared" si="442"/>
        <v>0.13924050632911392</v>
      </c>
      <c r="AM1951">
        <f t="shared" si="453"/>
        <v>0.19800000000000001</v>
      </c>
      <c r="AN1951">
        <f t="shared" si="443"/>
        <v>0</v>
      </c>
      <c r="AO1951">
        <f t="shared" si="454"/>
        <v>5.2999999999999999E-2</v>
      </c>
      <c r="AQ1951">
        <f t="shared" si="444"/>
        <v>1</v>
      </c>
    </row>
    <row r="1952" spans="1:43" ht="15.75" thickBot="1">
      <c r="A1952" s="51">
        <f t="shared" si="445"/>
        <v>1942</v>
      </c>
      <c r="B1952" s="52">
        <v>1</v>
      </c>
      <c r="C1952" s="52">
        <v>3.16</v>
      </c>
      <c r="D1952" s="56">
        <v>0</v>
      </c>
      <c r="E1952" s="52">
        <v>1</v>
      </c>
      <c r="F1952" s="52">
        <v>1</v>
      </c>
      <c r="G1952" s="53">
        <v>2.63</v>
      </c>
      <c r="H1952" s="53">
        <v>2.66</v>
      </c>
      <c r="I1952" s="56">
        <v>0</v>
      </c>
      <c r="J1952" s="53">
        <v>2.34</v>
      </c>
      <c r="K1952" s="53">
        <v>2.46</v>
      </c>
      <c r="L1952" s="52">
        <v>45</v>
      </c>
      <c r="M1952" s="52">
        <v>3</v>
      </c>
      <c r="N1952" s="52">
        <v>20</v>
      </c>
      <c r="O1952" s="52">
        <v>28</v>
      </c>
      <c r="P1952" s="54">
        <v>28.733484499999999</v>
      </c>
      <c r="Q1952" s="54">
        <v>15.886773000000002</v>
      </c>
      <c r="R1952" s="55">
        <v>0</v>
      </c>
      <c r="T1952" s="52">
        <v>190</v>
      </c>
      <c r="U1952" s="47">
        <f t="shared" si="446"/>
        <v>422.22222222222223</v>
      </c>
      <c r="V1952" s="47">
        <f t="shared" si="447"/>
        <v>888</v>
      </c>
      <c r="W1952" s="47">
        <f t="shared" si="441"/>
        <v>675.49431082981721</v>
      </c>
      <c r="X1952" s="50">
        <f t="shared" si="448"/>
        <v>0</v>
      </c>
      <c r="AD1952" s="46">
        <v>0</v>
      </c>
      <c r="AE1952" s="53">
        <v>370</v>
      </c>
      <c r="AF1952" s="52">
        <v>5.0999999999999996</v>
      </c>
      <c r="AG1952">
        <f t="shared" si="449"/>
        <v>2400</v>
      </c>
      <c r="AH1952">
        <f t="shared" si="440"/>
        <v>0.37</v>
      </c>
      <c r="AI1952">
        <f t="shared" si="450"/>
        <v>2645</v>
      </c>
      <c r="AJ1952">
        <f t="shared" si="451"/>
        <v>0.25538537271448669</v>
      </c>
      <c r="AK1952">
        <f t="shared" si="452"/>
        <v>3160</v>
      </c>
      <c r="AL1952">
        <f t="shared" si="442"/>
        <v>0.13361462728551338</v>
      </c>
      <c r="AM1952">
        <f t="shared" si="453"/>
        <v>0.19</v>
      </c>
      <c r="AN1952">
        <f t="shared" si="443"/>
        <v>0</v>
      </c>
      <c r="AO1952">
        <f t="shared" si="454"/>
        <v>5.0999999999999997E-2</v>
      </c>
      <c r="AQ1952">
        <f t="shared" si="444"/>
        <v>1</v>
      </c>
    </row>
    <row r="1953" spans="1:43" ht="15.75" thickBot="1">
      <c r="A1953" s="51">
        <f t="shared" si="445"/>
        <v>1943</v>
      </c>
      <c r="B1953" s="52">
        <v>1</v>
      </c>
      <c r="C1953" s="52">
        <v>3.16</v>
      </c>
      <c r="D1953" s="56">
        <v>0</v>
      </c>
      <c r="E1953" s="52">
        <v>1</v>
      </c>
      <c r="F1953" s="52">
        <v>1</v>
      </c>
      <c r="G1953" s="53">
        <v>2.63</v>
      </c>
      <c r="H1953" s="53">
        <v>2.66</v>
      </c>
      <c r="I1953" s="56">
        <v>0</v>
      </c>
      <c r="J1953" s="53">
        <v>2.19</v>
      </c>
      <c r="K1953" s="53">
        <v>2.39</v>
      </c>
      <c r="L1953" s="52">
        <v>45</v>
      </c>
      <c r="M1953" s="52">
        <v>3</v>
      </c>
      <c r="N1953" s="52">
        <v>20</v>
      </c>
      <c r="O1953" s="52">
        <v>28</v>
      </c>
      <c r="P1953" s="54">
        <v>21.966895999999998</v>
      </c>
      <c r="Q1953" s="54">
        <v>14.709975</v>
      </c>
      <c r="R1953" s="55">
        <v>0</v>
      </c>
      <c r="T1953" s="52">
        <v>192</v>
      </c>
      <c r="U1953" s="47">
        <f t="shared" si="446"/>
        <v>426.66666666666663</v>
      </c>
      <c r="V1953" s="47">
        <f t="shared" si="447"/>
        <v>847.30000000000007</v>
      </c>
      <c r="W1953" s="47">
        <f t="shared" si="441"/>
        <v>671.77419831223631</v>
      </c>
      <c r="X1953" s="50">
        <f t="shared" si="448"/>
        <v>0</v>
      </c>
      <c r="AD1953" s="46">
        <v>0</v>
      </c>
      <c r="AE1953" s="53">
        <v>370</v>
      </c>
      <c r="AF1953" s="52">
        <v>4.9000000000000004</v>
      </c>
      <c r="AG1953">
        <f t="shared" si="449"/>
        <v>2290</v>
      </c>
      <c r="AH1953">
        <f t="shared" si="440"/>
        <v>0.37000000000000005</v>
      </c>
      <c r="AI1953">
        <f t="shared" si="450"/>
        <v>2645</v>
      </c>
      <c r="AJ1953">
        <f t="shared" si="451"/>
        <v>0.25397890295358649</v>
      </c>
      <c r="AK1953">
        <f t="shared" si="452"/>
        <v>3160</v>
      </c>
      <c r="AL1953">
        <f t="shared" si="442"/>
        <v>0.13502109704641349</v>
      </c>
      <c r="AM1953">
        <f t="shared" si="453"/>
        <v>0.192</v>
      </c>
      <c r="AN1953">
        <f t="shared" si="443"/>
        <v>0</v>
      </c>
      <c r="AO1953">
        <f t="shared" si="454"/>
        <v>4.9000000000000002E-2</v>
      </c>
      <c r="AQ1953">
        <f t="shared" si="444"/>
        <v>1</v>
      </c>
    </row>
    <row r="1954" spans="1:43" ht="15.75" thickBot="1">
      <c r="A1954" s="51">
        <f t="shared" si="445"/>
        <v>1944</v>
      </c>
      <c r="B1954" s="52">
        <v>1</v>
      </c>
      <c r="C1954" s="52">
        <v>3.16</v>
      </c>
      <c r="D1954" s="56">
        <v>0</v>
      </c>
      <c r="E1954" s="52">
        <v>1</v>
      </c>
      <c r="F1954" s="52">
        <v>1</v>
      </c>
      <c r="G1954" s="53">
        <v>2.63</v>
      </c>
      <c r="H1954" s="53">
        <v>2.66</v>
      </c>
      <c r="I1954" s="56">
        <v>0</v>
      </c>
      <c r="J1954" s="53">
        <v>1.91</v>
      </c>
      <c r="K1954" s="53">
        <v>2.16</v>
      </c>
      <c r="L1954" s="52">
        <v>45</v>
      </c>
      <c r="M1954" s="52">
        <v>3</v>
      </c>
      <c r="N1954" s="52">
        <v>20</v>
      </c>
      <c r="O1954" s="52">
        <v>28</v>
      </c>
      <c r="P1954" s="54">
        <v>23.535959999999999</v>
      </c>
      <c r="Q1954" s="54">
        <v>15.004174500000001</v>
      </c>
      <c r="R1954" s="55">
        <v>0</v>
      </c>
      <c r="T1954" s="52">
        <v>200</v>
      </c>
      <c r="U1954" s="47">
        <f t="shared" si="446"/>
        <v>444.44444444444446</v>
      </c>
      <c r="V1954" s="47">
        <f t="shared" si="447"/>
        <v>752.95</v>
      </c>
      <c r="W1954" s="47">
        <f t="shared" si="441"/>
        <v>630.44374824191277</v>
      </c>
      <c r="X1954" s="50">
        <f t="shared" si="448"/>
        <v>0</v>
      </c>
      <c r="AD1954" s="46">
        <v>0</v>
      </c>
      <c r="AE1954" s="53">
        <v>370</v>
      </c>
      <c r="AF1954" s="52">
        <v>5.0999999999999996</v>
      </c>
      <c r="AG1954">
        <f t="shared" si="449"/>
        <v>2035.0000000000002</v>
      </c>
      <c r="AH1954">
        <f t="shared" si="440"/>
        <v>0.37</v>
      </c>
      <c r="AI1954">
        <f t="shared" si="450"/>
        <v>2645</v>
      </c>
      <c r="AJ1954">
        <f t="shared" si="451"/>
        <v>0.23835302390998592</v>
      </c>
      <c r="AK1954">
        <f t="shared" si="452"/>
        <v>3160</v>
      </c>
      <c r="AL1954">
        <f t="shared" si="442"/>
        <v>0.14064697609001406</v>
      </c>
      <c r="AM1954">
        <f t="shared" si="453"/>
        <v>0.2</v>
      </c>
      <c r="AN1954">
        <f t="shared" si="443"/>
        <v>0</v>
      </c>
      <c r="AO1954">
        <f t="shared" si="454"/>
        <v>5.0999999999999997E-2</v>
      </c>
      <c r="AQ1954">
        <f t="shared" si="444"/>
        <v>1</v>
      </c>
    </row>
    <row r="1955" spans="1:43" ht="15.75" thickBot="1">
      <c r="A1955" s="51">
        <f t="shared" si="445"/>
        <v>1945</v>
      </c>
      <c r="B1955" s="52">
        <v>1</v>
      </c>
      <c r="C1955" s="52">
        <v>3.16</v>
      </c>
      <c r="D1955" s="56">
        <v>0</v>
      </c>
      <c r="E1955" s="52">
        <v>1</v>
      </c>
      <c r="F1955" s="52">
        <v>1</v>
      </c>
      <c r="G1955" s="53">
        <v>2.63</v>
      </c>
      <c r="H1955" s="53">
        <v>2.66</v>
      </c>
      <c r="I1955" s="56">
        <v>0</v>
      </c>
      <c r="J1955" s="53">
        <v>2.48</v>
      </c>
      <c r="K1955" s="53">
        <v>2.5499999999999998</v>
      </c>
      <c r="L1955" s="52">
        <v>45</v>
      </c>
      <c r="M1955" s="52">
        <v>3</v>
      </c>
      <c r="N1955" s="52">
        <v>20</v>
      </c>
      <c r="O1955" s="52">
        <v>28</v>
      </c>
      <c r="P1955" s="54">
        <v>31.087080499999999</v>
      </c>
      <c r="Q1955" s="54">
        <v>20.299765499999999</v>
      </c>
      <c r="R1955" s="55">
        <v>0</v>
      </c>
      <c r="T1955" s="52">
        <v>188</v>
      </c>
      <c r="U1955" s="47">
        <f t="shared" si="446"/>
        <v>417.77777777777777</v>
      </c>
      <c r="V1955" s="47">
        <f t="shared" si="447"/>
        <v>930.54999999999984</v>
      </c>
      <c r="W1955" s="47">
        <f t="shared" si="441"/>
        <v>687.14942334739771</v>
      </c>
      <c r="X1955" s="50">
        <f t="shared" si="448"/>
        <v>0</v>
      </c>
      <c r="AD1955" s="46">
        <v>0</v>
      </c>
      <c r="AE1955" s="53">
        <v>370</v>
      </c>
      <c r="AF1955" s="52">
        <v>5</v>
      </c>
      <c r="AG1955">
        <f t="shared" si="449"/>
        <v>2514.9999999999995</v>
      </c>
      <c r="AH1955">
        <f t="shared" si="440"/>
        <v>0.37</v>
      </c>
      <c r="AI1955">
        <f t="shared" si="450"/>
        <v>2645</v>
      </c>
      <c r="AJ1955">
        <f t="shared" si="451"/>
        <v>0.25979184247538667</v>
      </c>
      <c r="AK1955">
        <f t="shared" si="452"/>
        <v>3160</v>
      </c>
      <c r="AL1955">
        <f t="shared" si="442"/>
        <v>0.13220815752461321</v>
      </c>
      <c r="AM1955">
        <f t="shared" si="453"/>
        <v>0.188</v>
      </c>
      <c r="AN1955">
        <f t="shared" si="443"/>
        <v>0</v>
      </c>
      <c r="AO1955">
        <f t="shared" si="454"/>
        <v>0.05</v>
      </c>
      <c r="AQ1955">
        <f t="shared" si="444"/>
        <v>1</v>
      </c>
    </row>
    <row r="1956" spans="1:43" ht="15.75" thickBot="1">
      <c r="A1956" s="51">
        <f t="shared" si="445"/>
        <v>1946</v>
      </c>
      <c r="B1956" s="52">
        <v>1</v>
      </c>
      <c r="C1956" s="52">
        <v>3.16</v>
      </c>
      <c r="D1956" s="56">
        <v>0</v>
      </c>
      <c r="E1956" s="52">
        <v>1</v>
      </c>
      <c r="F1956" s="52">
        <v>1</v>
      </c>
      <c r="G1956" s="53">
        <v>2.63</v>
      </c>
      <c r="H1956" s="53">
        <v>2.66</v>
      </c>
      <c r="I1956" s="56">
        <v>0</v>
      </c>
      <c r="J1956" s="53">
        <v>2.5099999999999998</v>
      </c>
      <c r="K1956" s="53">
        <v>2.58</v>
      </c>
      <c r="L1956" s="52">
        <v>45</v>
      </c>
      <c r="M1956" s="52">
        <v>3</v>
      </c>
      <c r="N1956" s="52">
        <v>20</v>
      </c>
      <c r="O1956" s="52">
        <v>28</v>
      </c>
      <c r="P1956" s="54">
        <v>33.931009000000003</v>
      </c>
      <c r="Q1956" s="54">
        <v>23.830159500000001</v>
      </c>
      <c r="R1956" s="55">
        <v>0</v>
      </c>
      <c r="T1956" s="52">
        <v>188</v>
      </c>
      <c r="U1956" s="47">
        <f t="shared" si="446"/>
        <v>417.77777777777777</v>
      </c>
      <c r="V1956" s="47">
        <f t="shared" si="447"/>
        <v>941.65</v>
      </c>
      <c r="W1956" s="47">
        <f t="shared" si="441"/>
        <v>684.50442334739773</v>
      </c>
      <c r="X1956" s="50">
        <f t="shared" si="448"/>
        <v>0</v>
      </c>
      <c r="AD1956" s="46">
        <v>0</v>
      </c>
      <c r="AE1956" s="53">
        <v>370</v>
      </c>
      <c r="AF1956" s="52">
        <v>5.0999999999999996</v>
      </c>
      <c r="AG1956">
        <f t="shared" si="449"/>
        <v>2545</v>
      </c>
      <c r="AH1956">
        <f t="shared" si="440"/>
        <v>0.37</v>
      </c>
      <c r="AI1956">
        <f t="shared" si="450"/>
        <v>2645</v>
      </c>
      <c r="AJ1956">
        <f t="shared" si="451"/>
        <v>0.25879184247538667</v>
      </c>
      <c r="AK1956">
        <f t="shared" si="452"/>
        <v>3160</v>
      </c>
      <c r="AL1956">
        <f t="shared" si="442"/>
        <v>0.13220815752461321</v>
      </c>
      <c r="AM1956">
        <f t="shared" si="453"/>
        <v>0.188</v>
      </c>
      <c r="AN1956">
        <f t="shared" si="443"/>
        <v>0</v>
      </c>
      <c r="AO1956">
        <f t="shared" si="454"/>
        <v>5.0999999999999997E-2</v>
      </c>
      <c r="AQ1956">
        <f t="shared" si="444"/>
        <v>0.99999999999999989</v>
      </c>
    </row>
    <row r="1957" spans="1:43" ht="15.75" thickBot="1">
      <c r="A1957" s="51">
        <f t="shared" si="445"/>
        <v>1947</v>
      </c>
      <c r="B1957" s="52">
        <v>1</v>
      </c>
      <c r="C1957" s="52">
        <v>3.16</v>
      </c>
      <c r="D1957" s="56">
        <v>0</v>
      </c>
      <c r="E1957" s="52">
        <v>1</v>
      </c>
      <c r="F1957" s="52">
        <v>1</v>
      </c>
      <c r="G1957" s="53">
        <v>2.63</v>
      </c>
      <c r="H1957" s="53">
        <v>2.66</v>
      </c>
      <c r="I1957" s="56">
        <v>0</v>
      </c>
      <c r="J1957" s="53">
        <v>2.48</v>
      </c>
      <c r="K1957" s="53">
        <v>2.54</v>
      </c>
      <c r="L1957" s="52">
        <v>45</v>
      </c>
      <c r="M1957" s="52">
        <v>3</v>
      </c>
      <c r="N1957" s="52">
        <v>20</v>
      </c>
      <c r="O1957" s="52">
        <v>28</v>
      </c>
      <c r="P1957" s="54">
        <v>38.736267500000004</v>
      </c>
      <c r="Q1957" s="54">
        <v>25.889556000000002</v>
      </c>
      <c r="R1957" s="55">
        <v>0</v>
      </c>
      <c r="T1957" s="52">
        <v>191</v>
      </c>
      <c r="U1957" s="47">
        <f t="shared" si="446"/>
        <v>424.44444444444446</v>
      </c>
      <c r="V1957" s="47">
        <f t="shared" si="447"/>
        <v>928.69999999999993</v>
      </c>
      <c r="W1957" s="47">
        <f t="shared" si="441"/>
        <v>676.27925457102651</v>
      </c>
      <c r="X1957" s="50">
        <f t="shared" si="448"/>
        <v>0</v>
      </c>
      <c r="AD1957" s="46">
        <v>0</v>
      </c>
      <c r="AE1957" s="53">
        <v>370</v>
      </c>
      <c r="AF1957" s="52">
        <v>4.9000000000000004</v>
      </c>
      <c r="AG1957">
        <f t="shared" si="449"/>
        <v>2510</v>
      </c>
      <c r="AH1957">
        <f t="shared" ref="AH1957:AH2020" si="455">(V1957/AG1957)</f>
        <v>0.37</v>
      </c>
      <c r="AI1957">
        <f t="shared" si="450"/>
        <v>2645</v>
      </c>
      <c r="AJ1957">
        <f t="shared" si="451"/>
        <v>0.25568213783403648</v>
      </c>
      <c r="AK1957">
        <f t="shared" si="452"/>
        <v>3160</v>
      </c>
      <c r="AL1957">
        <f t="shared" si="442"/>
        <v>0.13431786216596345</v>
      </c>
      <c r="AM1957">
        <f t="shared" si="453"/>
        <v>0.191</v>
      </c>
      <c r="AN1957">
        <f t="shared" si="443"/>
        <v>0</v>
      </c>
      <c r="AO1957">
        <f t="shared" si="454"/>
        <v>4.9000000000000002E-2</v>
      </c>
      <c r="AQ1957">
        <f t="shared" si="444"/>
        <v>0.99999999999999989</v>
      </c>
    </row>
    <row r="1958" spans="1:43" ht="15.75" thickBot="1">
      <c r="A1958" s="51">
        <f t="shared" si="445"/>
        <v>1948</v>
      </c>
      <c r="B1958" s="52">
        <v>1</v>
      </c>
      <c r="C1958" s="52">
        <v>3.16</v>
      </c>
      <c r="D1958" s="56">
        <v>0</v>
      </c>
      <c r="E1958" s="52">
        <v>1</v>
      </c>
      <c r="F1958" s="52">
        <v>1</v>
      </c>
      <c r="G1958" s="53">
        <v>2.63</v>
      </c>
      <c r="H1958" s="53">
        <v>2.66</v>
      </c>
      <c r="I1958" s="52">
        <v>2</v>
      </c>
      <c r="J1958" s="53">
        <v>2.62</v>
      </c>
      <c r="K1958" s="53">
        <v>2.64</v>
      </c>
      <c r="L1958" s="52">
        <v>45</v>
      </c>
      <c r="M1958" s="52">
        <v>3</v>
      </c>
      <c r="N1958" s="52">
        <v>20</v>
      </c>
      <c r="O1958" s="52">
        <v>365</v>
      </c>
      <c r="P1958" s="54">
        <v>49.523582500000003</v>
      </c>
      <c r="Q1958" s="54">
        <v>34.715541000000002</v>
      </c>
      <c r="R1958" s="55">
        <v>0</v>
      </c>
      <c r="T1958" s="52">
        <v>188</v>
      </c>
      <c r="U1958" s="47">
        <f t="shared" si="446"/>
        <v>417.77777777777777</v>
      </c>
      <c r="V1958" s="47">
        <f t="shared" si="447"/>
        <v>973.09999999999991</v>
      </c>
      <c r="W1958" s="47">
        <f t="shared" si="441"/>
        <v>692.43942334739836</v>
      </c>
      <c r="X1958" s="50">
        <f t="shared" si="448"/>
        <v>0</v>
      </c>
      <c r="AD1958" s="46">
        <v>0</v>
      </c>
      <c r="AE1958" s="53">
        <v>370</v>
      </c>
      <c r="AF1958" s="52">
        <v>4.8</v>
      </c>
      <c r="AG1958">
        <f t="shared" si="449"/>
        <v>2630</v>
      </c>
      <c r="AH1958">
        <f t="shared" si="455"/>
        <v>0.36999999999999994</v>
      </c>
      <c r="AI1958">
        <f t="shared" si="450"/>
        <v>2645</v>
      </c>
      <c r="AJ1958">
        <f t="shared" si="451"/>
        <v>0.26179184247538689</v>
      </c>
      <c r="AK1958">
        <f t="shared" si="452"/>
        <v>3160</v>
      </c>
      <c r="AL1958">
        <f t="shared" si="442"/>
        <v>0.13220815752461321</v>
      </c>
      <c r="AM1958">
        <f t="shared" si="453"/>
        <v>0.188</v>
      </c>
      <c r="AN1958">
        <f t="shared" si="443"/>
        <v>0</v>
      </c>
      <c r="AO1958">
        <f t="shared" si="454"/>
        <v>4.8000000000000001E-2</v>
      </c>
      <c r="AQ1958">
        <f t="shared" si="444"/>
        <v>1</v>
      </c>
    </row>
    <row r="1959" spans="1:43" ht="15.75" thickBot="1">
      <c r="A1959" s="51">
        <f t="shared" si="445"/>
        <v>1949</v>
      </c>
      <c r="B1959" s="52">
        <v>1</v>
      </c>
      <c r="C1959" s="52">
        <v>3.16</v>
      </c>
      <c r="D1959" s="56">
        <v>0</v>
      </c>
      <c r="E1959" s="52">
        <v>1</v>
      </c>
      <c r="F1959" s="52">
        <v>1</v>
      </c>
      <c r="G1959" s="53">
        <v>2.63</v>
      </c>
      <c r="H1959" s="53">
        <v>2.66</v>
      </c>
      <c r="I1959" s="56">
        <v>0</v>
      </c>
      <c r="J1959" s="53">
        <v>2.27</v>
      </c>
      <c r="K1959" s="53">
        <v>2.4</v>
      </c>
      <c r="L1959" s="52">
        <v>45</v>
      </c>
      <c r="M1959" s="52">
        <v>3</v>
      </c>
      <c r="N1959" s="52">
        <v>20</v>
      </c>
      <c r="O1959" s="52">
        <v>365</v>
      </c>
      <c r="P1959" s="54">
        <v>44.424124499999998</v>
      </c>
      <c r="Q1959" s="54">
        <v>28.047019000000002</v>
      </c>
      <c r="R1959" s="55">
        <v>0</v>
      </c>
      <c r="T1959" s="52">
        <v>198</v>
      </c>
      <c r="U1959" s="47">
        <f t="shared" si="446"/>
        <v>440</v>
      </c>
      <c r="V1959" s="47">
        <f t="shared" si="447"/>
        <v>863.94999999999993</v>
      </c>
      <c r="W1959" s="47">
        <f t="shared" si="441"/>
        <v>634.16386075949379</v>
      </c>
      <c r="X1959" s="50">
        <f t="shared" si="448"/>
        <v>0</v>
      </c>
      <c r="AD1959" s="46">
        <v>0</v>
      </c>
      <c r="AE1959" s="53">
        <v>370</v>
      </c>
      <c r="AF1959" s="52">
        <v>5.3</v>
      </c>
      <c r="AG1959">
        <f t="shared" si="449"/>
        <v>2335</v>
      </c>
      <c r="AH1959">
        <f t="shared" si="455"/>
        <v>0.37</v>
      </c>
      <c r="AI1959">
        <f t="shared" si="450"/>
        <v>2645</v>
      </c>
      <c r="AJ1959">
        <f t="shared" si="451"/>
        <v>0.23975949367088611</v>
      </c>
      <c r="AK1959">
        <f t="shared" si="452"/>
        <v>3160</v>
      </c>
      <c r="AL1959">
        <f t="shared" si="442"/>
        <v>0.13924050632911392</v>
      </c>
      <c r="AM1959">
        <f t="shared" si="453"/>
        <v>0.19800000000000001</v>
      </c>
      <c r="AN1959">
        <f t="shared" si="443"/>
        <v>0</v>
      </c>
      <c r="AO1959">
        <f t="shared" si="454"/>
        <v>5.2999999999999999E-2</v>
      </c>
      <c r="AQ1959">
        <f t="shared" si="444"/>
        <v>1</v>
      </c>
    </row>
    <row r="1960" spans="1:43" ht="15.75" thickBot="1">
      <c r="A1960" s="51">
        <f t="shared" si="445"/>
        <v>1950</v>
      </c>
      <c r="B1960" s="52">
        <v>1</v>
      </c>
      <c r="C1960" s="52">
        <v>3.16</v>
      </c>
      <c r="D1960" s="56">
        <v>0</v>
      </c>
      <c r="E1960" s="52">
        <v>1</v>
      </c>
      <c r="F1960" s="52">
        <v>1</v>
      </c>
      <c r="G1960" s="53">
        <v>2.63</v>
      </c>
      <c r="H1960" s="53">
        <v>2.66</v>
      </c>
      <c r="I1960" s="56">
        <v>0</v>
      </c>
      <c r="J1960" s="53">
        <v>2.34</v>
      </c>
      <c r="K1960" s="53">
        <v>2.46</v>
      </c>
      <c r="L1960" s="52">
        <v>45</v>
      </c>
      <c r="M1960" s="52">
        <v>3</v>
      </c>
      <c r="N1960" s="52">
        <v>20</v>
      </c>
      <c r="O1960" s="52">
        <v>365</v>
      </c>
      <c r="P1960" s="54">
        <v>38.344001499999997</v>
      </c>
      <c r="Q1960" s="54">
        <v>21.966896000000002</v>
      </c>
      <c r="R1960" s="55">
        <v>0</v>
      </c>
      <c r="T1960" s="52">
        <v>190</v>
      </c>
      <c r="U1960" s="47">
        <f t="shared" si="446"/>
        <v>422.22222222222223</v>
      </c>
      <c r="V1960" s="47">
        <f t="shared" si="447"/>
        <v>888</v>
      </c>
      <c r="W1960" s="47">
        <f t="shared" si="441"/>
        <v>675.49431082981721</v>
      </c>
      <c r="X1960" s="50">
        <f t="shared" si="448"/>
        <v>0</v>
      </c>
      <c r="AD1960" s="46">
        <v>0</v>
      </c>
      <c r="AE1960" s="53">
        <v>370</v>
      </c>
      <c r="AF1960" s="52">
        <v>5.0999999999999996</v>
      </c>
      <c r="AG1960">
        <f t="shared" si="449"/>
        <v>2400</v>
      </c>
      <c r="AH1960">
        <f t="shared" si="455"/>
        <v>0.37</v>
      </c>
      <c r="AI1960">
        <f t="shared" si="450"/>
        <v>2645</v>
      </c>
      <c r="AJ1960">
        <f t="shared" si="451"/>
        <v>0.25538537271448669</v>
      </c>
      <c r="AK1960">
        <f t="shared" si="452"/>
        <v>3160</v>
      </c>
      <c r="AL1960">
        <f t="shared" si="442"/>
        <v>0.13361462728551338</v>
      </c>
      <c r="AM1960">
        <f t="shared" si="453"/>
        <v>0.19</v>
      </c>
      <c r="AN1960">
        <f t="shared" si="443"/>
        <v>0</v>
      </c>
      <c r="AO1960">
        <f t="shared" si="454"/>
        <v>5.0999999999999997E-2</v>
      </c>
      <c r="AQ1960">
        <f t="shared" si="444"/>
        <v>1</v>
      </c>
    </row>
    <row r="1961" spans="1:43" ht="15.75" thickBot="1">
      <c r="A1961" s="51">
        <f t="shared" si="445"/>
        <v>1951</v>
      </c>
      <c r="B1961" s="52">
        <v>1</v>
      </c>
      <c r="C1961" s="52">
        <v>3.16</v>
      </c>
      <c r="D1961" s="56">
        <v>0</v>
      </c>
      <c r="E1961" s="52">
        <v>1</v>
      </c>
      <c r="F1961" s="52">
        <v>1</v>
      </c>
      <c r="G1961" s="53">
        <v>2.63</v>
      </c>
      <c r="H1961" s="53">
        <v>2.66</v>
      </c>
      <c r="I1961" s="56">
        <v>0</v>
      </c>
      <c r="J1961" s="53">
        <v>2.19</v>
      </c>
      <c r="K1961" s="53">
        <v>2.39</v>
      </c>
      <c r="L1961" s="52">
        <v>45</v>
      </c>
      <c r="M1961" s="52">
        <v>3</v>
      </c>
      <c r="N1961" s="52">
        <v>20</v>
      </c>
      <c r="O1961" s="52">
        <v>365</v>
      </c>
      <c r="P1961" s="54">
        <v>29.223817</v>
      </c>
      <c r="Q1961" s="54">
        <v>19.907499499999997</v>
      </c>
      <c r="R1961" s="55">
        <v>0</v>
      </c>
      <c r="T1961" s="52">
        <v>192</v>
      </c>
      <c r="U1961" s="47">
        <f t="shared" si="446"/>
        <v>426.66666666666663</v>
      </c>
      <c r="V1961" s="47">
        <f t="shared" si="447"/>
        <v>847.30000000000007</v>
      </c>
      <c r="W1961" s="47">
        <f t="shared" si="441"/>
        <v>671.77419831223631</v>
      </c>
      <c r="X1961" s="50">
        <f t="shared" si="448"/>
        <v>0</v>
      </c>
      <c r="AD1961" s="46">
        <v>0</v>
      </c>
      <c r="AE1961" s="53">
        <v>370</v>
      </c>
      <c r="AF1961" s="52">
        <v>4.9000000000000004</v>
      </c>
      <c r="AG1961">
        <f t="shared" si="449"/>
        <v>2290</v>
      </c>
      <c r="AH1961">
        <f t="shared" si="455"/>
        <v>0.37000000000000005</v>
      </c>
      <c r="AI1961">
        <f t="shared" si="450"/>
        <v>2645</v>
      </c>
      <c r="AJ1961">
        <f t="shared" si="451"/>
        <v>0.25397890295358649</v>
      </c>
      <c r="AK1961">
        <f t="shared" si="452"/>
        <v>3160</v>
      </c>
      <c r="AL1961">
        <f t="shared" si="442"/>
        <v>0.13502109704641349</v>
      </c>
      <c r="AM1961">
        <f t="shared" si="453"/>
        <v>0.192</v>
      </c>
      <c r="AN1961">
        <f t="shared" si="443"/>
        <v>0</v>
      </c>
      <c r="AO1961">
        <f t="shared" si="454"/>
        <v>4.9000000000000002E-2</v>
      </c>
      <c r="AQ1961">
        <f t="shared" si="444"/>
        <v>1</v>
      </c>
    </row>
    <row r="1962" spans="1:43" ht="15.75" thickBot="1">
      <c r="A1962" s="51">
        <f t="shared" si="445"/>
        <v>1952</v>
      </c>
      <c r="B1962" s="52">
        <v>1</v>
      </c>
      <c r="C1962" s="52">
        <v>3.16</v>
      </c>
      <c r="D1962" s="56">
        <v>0</v>
      </c>
      <c r="E1962" s="52">
        <v>1</v>
      </c>
      <c r="F1962" s="52">
        <v>1</v>
      </c>
      <c r="G1962" s="53">
        <v>2.63</v>
      </c>
      <c r="H1962" s="53">
        <v>2.66</v>
      </c>
      <c r="I1962" s="56">
        <v>0</v>
      </c>
      <c r="J1962" s="53">
        <v>1.91</v>
      </c>
      <c r="K1962" s="53">
        <v>2.16</v>
      </c>
      <c r="L1962" s="52">
        <v>45</v>
      </c>
      <c r="M1962" s="52">
        <v>3</v>
      </c>
      <c r="N1962" s="52">
        <v>20</v>
      </c>
      <c r="O1962" s="52">
        <v>365</v>
      </c>
      <c r="P1962" s="54">
        <v>28.733484499999999</v>
      </c>
      <c r="Q1962" s="54">
        <v>19.417166999999999</v>
      </c>
      <c r="R1962" s="55">
        <v>0</v>
      </c>
      <c r="T1962" s="52">
        <v>200</v>
      </c>
      <c r="U1962" s="47">
        <f t="shared" si="446"/>
        <v>444.44444444444446</v>
      </c>
      <c r="V1962" s="47">
        <f t="shared" si="447"/>
        <v>752.95</v>
      </c>
      <c r="W1962" s="47">
        <f t="shared" si="441"/>
        <v>630.44374824191277</v>
      </c>
      <c r="X1962" s="50">
        <f t="shared" si="448"/>
        <v>0</v>
      </c>
      <c r="AD1962" s="46">
        <v>0</v>
      </c>
      <c r="AE1962" s="53">
        <v>370</v>
      </c>
      <c r="AF1962" s="52">
        <v>5.0999999999999996</v>
      </c>
      <c r="AG1962">
        <f t="shared" si="449"/>
        <v>2035.0000000000002</v>
      </c>
      <c r="AH1962">
        <f t="shared" si="455"/>
        <v>0.37</v>
      </c>
      <c r="AI1962">
        <f t="shared" si="450"/>
        <v>2645</v>
      </c>
      <c r="AJ1962">
        <f t="shared" si="451"/>
        <v>0.23835302390998592</v>
      </c>
      <c r="AK1962">
        <f t="shared" si="452"/>
        <v>3160</v>
      </c>
      <c r="AL1962">
        <f t="shared" si="442"/>
        <v>0.14064697609001406</v>
      </c>
      <c r="AM1962">
        <f t="shared" si="453"/>
        <v>0.2</v>
      </c>
      <c r="AN1962">
        <f t="shared" si="443"/>
        <v>0</v>
      </c>
      <c r="AO1962">
        <f t="shared" si="454"/>
        <v>5.0999999999999997E-2</v>
      </c>
      <c r="AQ1962">
        <f t="shared" si="444"/>
        <v>1</v>
      </c>
    </row>
    <row r="1963" spans="1:43" ht="15.75" thickBot="1">
      <c r="A1963" s="51">
        <f t="shared" si="445"/>
        <v>1953</v>
      </c>
      <c r="B1963" s="52">
        <v>1</v>
      </c>
      <c r="C1963" s="52">
        <v>3.16</v>
      </c>
      <c r="D1963" s="56">
        <v>0</v>
      </c>
      <c r="E1963" s="52">
        <v>1</v>
      </c>
      <c r="F1963" s="52">
        <v>1</v>
      </c>
      <c r="G1963" s="53">
        <v>2.63</v>
      </c>
      <c r="H1963" s="53">
        <v>2.66</v>
      </c>
      <c r="I1963" s="56">
        <v>0</v>
      </c>
      <c r="J1963" s="53">
        <v>2.48</v>
      </c>
      <c r="K1963" s="53">
        <v>2.5499999999999998</v>
      </c>
      <c r="L1963" s="52">
        <v>45</v>
      </c>
      <c r="M1963" s="52">
        <v>3</v>
      </c>
      <c r="N1963" s="52">
        <v>20</v>
      </c>
      <c r="O1963" s="52">
        <v>365</v>
      </c>
      <c r="P1963" s="54">
        <v>40.207265</v>
      </c>
      <c r="Q1963" s="54">
        <v>27.066353999999997</v>
      </c>
      <c r="R1963" s="55">
        <v>0</v>
      </c>
      <c r="T1963" s="52">
        <v>188</v>
      </c>
      <c r="U1963" s="47">
        <f t="shared" si="446"/>
        <v>417.77777777777777</v>
      </c>
      <c r="V1963" s="47">
        <f t="shared" si="447"/>
        <v>930.54999999999984</v>
      </c>
      <c r="W1963" s="47">
        <f t="shared" si="441"/>
        <v>687.14942334739771</v>
      </c>
      <c r="X1963" s="50">
        <f t="shared" si="448"/>
        <v>0</v>
      </c>
      <c r="AD1963" s="46">
        <v>0</v>
      </c>
      <c r="AE1963" s="53">
        <v>370</v>
      </c>
      <c r="AF1963" s="52">
        <v>5</v>
      </c>
      <c r="AG1963">
        <f t="shared" si="449"/>
        <v>2514.9999999999995</v>
      </c>
      <c r="AH1963">
        <f t="shared" si="455"/>
        <v>0.37</v>
      </c>
      <c r="AI1963">
        <f t="shared" si="450"/>
        <v>2645</v>
      </c>
      <c r="AJ1963">
        <f t="shared" si="451"/>
        <v>0.25979184247538667</v>
      </c>
      <c r="AK1963">
        <f t="shared" si="452"/>
        <v>3160</v>
      </c>
      <c r="AL1963">
        <f t="shared" si="442"/>
        <v>0.13220815752461321</v>
      </c>
      <c r="AM1963">
        <f t="shared" si="453"/>
        <v>0.188</v>
      </c>
      <c r="AN1963">
        <f t="shared" si="443"/>
        <v>0</v>
      </c>
      <c r="AO1963">
        <f t="shared" si="454"/>
        <v>0.05</v>
      </c>
      <c r="AQ1963">
        <f t="shared" si="444"/>
        <v>1</v>
      </c>
    </row>
    <row r="1964" spans="1:43" ht="15.75" thickBot="1">
      <c r="A1964" s="51">
        <f t="shared" si="445"/>
        <v>1954</v>
      </c>
      <c r="B1964" s="52">
        <v>1</v>
      </c>
      <c r="C1964" s="52">
        <v>3.16</v>
      </c>
      <c r="D1964" s="56">
        <v>0</v>
      </c>
      <c r="E1964" s="52">
        <v>1</v>
      </c>
      <c r="F1964" s="52">
        <v>1</v>
      </c>
      <c r="G1964" s="53">
        <v>2.63</v>
      </c>
      <c r="H1964" s="53">
        <v>2.66</v>
      </c>
      <c r="I1964" s="56">
        <v>0</v>
      </c>
      <c r="J1964" s="53">
        <v>2.5099999999999998</v>
      </c>
      <c r="K1964" s="53">
        <v>2.58</v>
      </c>
      <c r="L1964" s="52">
        <v>45</v>
      </c>
      <c r="M1964" s="52">
        <v>3</v>
      </c>
      <c r="N1964" s="52">
        <v>20</v>
      </c>
      <c r="O1964" s="52">
        <v>365</v>
      </c>
      <c r="P1964" s="54">
        <v>41.972462</v>
      </c>
      <c r="Q1964" s="54">
        <v>28.341218500000004</v>
      </c>
      <c r="R1964" s="55">
        <v>0</v>
      </c>
      <c r="T1964" s="52">
        <v>188</v>
      </c>
      <c r="U1964" s="47">
        <f t="shared" si="446"/>
        <v>417.77777777777777</v>
      </c>
      <c r="V1964" s="47">
        <f t="shared" si="447"/>
        <v>941.65</v>
      </c>
      <c r="W1964" s="47">
        <f t="shared" si="441"/>
        <v>684.50442334739773</v>
      </c>
      <c r="X1964" s="50">
        <f t="shared" si="448"/>
        <v>0</v>
      </c>
      <c r="AD1964" s="46">
        <v>0</v>
      </c>
      <c r="AE1964" s="53">
        <v>370</v>
      </c>
      <c r="AF1964" s="52">
        <v>5.0999999999999996</v>
      </c>
      <c r="AG1964">
        <f t="shared" si="449"/>
        <v>2545</v>
      </c>
      <c r="AH1964">
        <f t="shared" si="455"/>
        <v>0.37</v>
      </c>
      <c r="AI1964">
        <f t="shared" si="450"/>
        <v>2645</v>
      </c>
      <c r="AJ1964">
        <f t="shared" si="451"/>
        <v>0.25879184247538667</v>
      </c>
      <c r="AK1964">
        <f t="shared" si="452"/>
        <v>3160</v>
      </c>
      <c r="AL1964">
        <f t="shared" si="442"/>
        <v>0.13220815752461321</v>
      </c>
      <c r="AM1964">
        <f t="shared" si="453"/>
        <v>0.188</v>
      </c>
      <c r="AN1964">
        <f t="shared" si="443"/>
        <v>0</v>
      </c>
      <c r="AO1964">
        <f t="shared" si="454"/>
        <v>5.0999999999999997E-2</v>
      </c>
      <c r="AQ1964">
        <f t="shared" si="444"/>
        <v>0.99999999999999989</v>
      </c>
    </row>
    <row r="1965" spans="1:43" ht="15.75" thickBot="1">
      <c r="A1965" s="51">
        <f t="shared" si="445"/>
        <v>1955</v>
      </c>
      <c r="B1965" s="52">
        <v>1</v>
      </c>
      <c r="C1965" s="52">
        <v>3.16</v>
      </c>
      <c r="D1965" s="56">
        <v>0</v>
      </c>
      <c r="E1965" s="52">
        <v>1</v>
      </c>
      <c r="F1965" s="52">
        <v>1</v>
      </c>
      <c r="G1965" s="53">
        <v>2.63</v>
      </c>
      <c r="H1965" s="53">
        <v>2.66</v>
      </c>
      <c r="I1965" s="56">
        <v>0</v>
      </c>
      <c r="J1965" s="53">
        <v>2.48</v>
      </c>
      <c r="K1965" s="53">
        <v>2.54</v>
      </c>
      <c r="L1965" s="52">
        <v>45</v>
      </c>
      <c r="M1965" s="52">
        <v>3</v>
      </c>
      <c r="N1965" s="52">
        <v>20</v>
      </c>
      <c r="O1965" s="52">
        <v>365</v>
      </c>
      <c r="P1965" s="54">
        <v>45.993188500000002</v>
      </c>
      <c r="Q1965" s="54">
        <v>30.204481999999999</v>
      </c>
      <c r="R1965" s="55">
        <v>0</v>
      </c>
      <c r="T1965" s="52">
        <v>191</v>
      </c>
      <c r="U1965" s="47">
        <f t="shared" si="446"/>
        <v>424.44444444444446</v>
      </c>
      <c r="V1965" s="47">
        <f t="shared" si="447"/>
        <v>928.69999999999993</v>
      </c>
      <c r="W1965" s="47">
        <f t="shared" si="441"/>
        <v>676.27925457102651</v>
      </c>
      <c r="X1965" s="50">
        <f t="shared" si="448"/>
        <v>0</v>
      </c>
      <c r="AD1965" s="46">
        <v>0</v>
      </c>
      <c r="AE1965" s="53">
        <v>370</v>
      </c>
      <c r="AF1965" s="52">
        <v>4.9000000000000004</v>
      </c>
      <c r="AG1965">
        <f t="shared" si="449"/>
        <v>2510</v>
      </c>
      <c r="AH1965">
        <f t="shared" si="455"/>
        <v>0.37</v>
      </c>
      <c r="AI1965">
        <f t="shared" si="450"/>
        <v>2645</v>
      </c>
      <c r="AJ1965">
        <f t="shared" si="451"/>
        <v>0.25568213783403648</v>
      </c>
      <c r="AK1965">
        <f t="shared" si="452"/>
        <v>3160</v>
      </c>
      <c r="AL1965">
        <f t="shared" si="442"/>
        <v>0.13431786216596345</v>
      </c>
      <c r="AM1965">
        <f t="shared" si="453"/>
        <v>0.191</v>
      </c>
      <c r="AN1965">
        <f t="shared" si="443"/>
        <v>0</v>
      </c>
      <c r="AO1965">
        <f t="shared" si="454"/>
        <v>4.9000000000000002E-2</v>
      </c>
      <c r="AQ1965">
        <f t="shared" si="444"/>
        <v>0.99999999999999989</v>
      </c>
    </row>
    <row r="1966" spans="1:43" ht="15.75" thickBot="1">
      <c r="A1966" s="51">
        <f t="shared" si="445"/>
        <v>1956</v>
      </c>
      <c r="B1966" s="52">
        <v>1</v>
      </c>
      <c r="C1966" s="52">
        <v>3.16</v>
      </c>
      <c r="D1966" s="56">
        <v>0</v>
      </c>
      <c r="E1966" s="52">
        <v>1</v>
      </c>
      <c r="F1966" s="52">
        <v>1</v>
      </c>
      <c r="G1966" s="53">
        <v>2.63</v>
      </c>
      <c r="H1966" s="53">
        <v>2.66</v>
      </c>
      <c r="I1966" s="52">
        <v>2</v>
      </c>
      <c r="J1966" s="53">
        <v>2.62</v>
      </c>
      <c r="K1966" s="53">
        <v>2.64</v>
      </c>
      <c r="L1966" s="52">
        <v>55</v>
      </c>
      <c r="M1966" s="52">
        <v>1</v>
      </c>
      <c r="N1966" s="52">
        <v>20</v>
      </c>
      <c r="O1966" s="52">
        <v>7</v>
      </c>
      <c r="P1966" s="54">
        <v>19.9074995</v>
      </c>
      <c r="Q1966" s="54">
        <v>20.495898499999999</v>
      </c>
      <c r="R1966" s="55">
        <v>0</v>
      </c>
      <c r="T1966" s="52">
        <v>180</v>
      </c>
      <c r="U1966" s="47">
        <f t="shared" si="446"/>
        <v>327.27272727272725</v>
      </c>
      <c r="V1966" s="47">
        <f t="shared" si="447"/>
        <v>973.09999999999991</v>
      </c>
      <c r="W1966" s="47">
        <f t="shared" si="441"/>
        <v>784.06444188722685</v>
      </c>
      <c r="X1966" s="50">
        <f t="shared" si="448"/>
        <v>0</v>
      </c>
      <c r="AD1966" s="46">
        <v>0</v>
      </c>
      <c r="AE1966" s="53">
        <v>370</v>
      </c>
      <c r="AF1966" s="52">
        <v>5</v>
      </c>
      <c r="AG1966">
        <f t="shared" si="449"/>
        <v>2630</v>
      </c>
      <c r="AH1966">
        <f t="shared" si="455"/>
        <v>0.36999999999999994</v>
      </c>
      <c r="AI1966">
        <f t="shared" si="450"/>
        <v>2645</v>
      </c>
      <c r="AJ1966">
        <f t="shared" si="451"/>
        <v>0.29643268124280786</v>
      </c>
      <c r="AK1966">
        <f t="shared" si="452"/>
        <v>3160</v>
      </c>
      <c r="AL1966">
        <f t="shared" si="442"/>
        <v>0.10356731875719216</v>
      </c>
      <c r="AM1966">
        <f t="shared" si="453"/>
        <v>0.18</v>
      </c>
      <c r="AN1966">
        <f t="shared" si="443"/>
        <v>0</v>
      </c>
      <c r="AO1966">
        <f t="shared" si="454"/>
        <v>0.05</v>
      </c>
      <c r="AQ1966">
        <f t="shared" si="444"/>
        <v>1</v>
      </c>
    </row>
    <row r="1967" spans="1:43" ht="15.75" thickBot="1">
      <c r="A1967" s="51">
        <f t="shared" si="445"/>
        <v>1957</v>
      </c>
      <c r="B1967" s="52">
        <v>1</v>
      </c>
      <c r="C1967" s="52">
        <v>3.16</v>
      </c>
      <c r="D1967" s="56">
        <v>0</v>
      </c>
      <c r="E1967" s="52">
        <v>1</v>
      </c>
      <c r="F1967" s="52">
        <v>1</v>
      </c>
      <c r="G1967" s="53">
        <v>2.63</v>
      </c>
      <c r="H1967" s="53">
        <v>2.66</v>
      </c>
      <c r="I1967" s="56">
        <v>0</v>
      </c>
      <c r="J1967" s="53">
        <v>2.54</v>
      </c>
      <c r="K1967" s="53">
        <v>2.59</v>
      </c>
      <c r="L1967" s="52">
        <v>55</v>
      </c>
      <c r="M1967" s="52">
        <v>1</v>
      </c>
      <c r="N1967" s="52">
        <v>20</v>
      </c>
      <c r="O1967" s="52">
        <v>7</v>
      </c>
      <c r="P1967" s="54">
        <v>15.200307500000001</v>
      </c>
      <c r="Q1967" s="54">
        <v>14.023509500000001</v>
      </c>
      <c r="R1967" s="55">
        <v>0</v>
      </c>
      <c r="T1967" s="52">
        <v>186</v>
      </c>
      <c r="U1967" s="47">
        <f t="shared" si="446"/>
        <v>338.18181818181813</v>
      </c>
      <c r="V1967" s="47">
        <f t="shared" si="447"/>
        <v>949.05</v>
      </c>
      <c r="W1967" s="47">
        <f t="shared" si="441"/>
        <v>753.77325661680084</v>
      </c>
      <c r="X1967" s="50">
        <f t="shared" si="448"/>
        <v>0</v>
      </c>
      <c r="AD1967" s="46">
        <v>0</v>
      </c>
      <c r="AE1967" s="53">
        <v>370</v>
      </c>
      <c r="AF1967" s="52">
        <v>5.2</v>
      </c>
      <c r="AG1967">
        <f t="shared" si="449"/>
        <v>2565</v>
      </c>
      <c r="AH1967">
        <f t="shared" si="455"/>
        <v>0.37</v>
      </c>
      <c r="AI1967">
        <f t="shared" si="450"/>
        <v>2645</v>
      </c>
      <c r="AJ1967">
        <f t="shared" si="451"/>
        <v>0.28498043728423472</v>
      </c>
      <c r="AK1967">
        <f t="shared" si="452"/>
        <v>3160</v>
      </c>
      <c r="AL1967">
        <f t="shared" si="442"/>
        <v>0.10701956271576524</v>
      </c>
      <c r="AM1967">
        <f t="shared" si="453"/>
        <v>0.186</v>
      </c>
      <c r="AN1967">
        <f t="shared" si="443"/>
        <v>0</v>
      </c>
      <c r="AO1967">
        <f t="shared" si="454"/>
        <v>5.2000000000000005E-2</v>
      </c>
      <c r="AQ1967">
        <f t="shared" si="444"/>
        <v>1</v>
      </c>
    </row>
    <row r="1968" spans="1:43" ht="15.75" thickBot="1">
      <c r="A1968" s="51">
        <f t="shared" si="445"/>
        <v>1958</v>
      </c>
      <c r="B1968" s="52">
        <v>1</v>
      </c>
      <c r="C1968" s="52">
        <v>3.16</v>
      </c>
      <c r="D1968" s="56">
        <v>0</v>
      </c>
      <c r="E1968" s="52">
        <v>1</v>
      </c>
      <c r="F1968" s="52">
        <v>1</v>
      </c>
      <c r="G1968" s="53">
        <v>2.63</v>
      </c>
      <c r="H1968" s="53">
        <v>2.66</v>
      </c>
      <c r="I1968" s="56">
        <v>0</v>
      </c>
      <c r="J1968" s="53">
        <v>2.27</v>
      </c>
      <c r="K1968" s="53">
        <v>2.4</v>
      </c>
      <c r="L1968" s="52">
        <v>55</v>
      </c>
      <c r="M1968" s="52">
        <v>1</v>
      </c>
      <c r="N1968" s="52">
        <v>20</v>
      </c>
      <c r="O1968" s="52">
        <v>7</v>
      </c>
      <c r="P1968" s="54">
        <v>17.161637500000001</v>
      </c>
      <c r="Q1968" s="54">
        <v>18.828768</v>
      </c>
      <c r="R1968" s="55">
        <v>0</v>
      </c>
      <c r="T1968" s="52">
        <v>190</v>
      </c>
      <c r="U1968" s="47">
        <f t="shared" si="446"/>
        <v>345.45454545454544</v>
      </c>
      <c r="V1968" s="47">
        <f t="shared" si="447"/>
        <v>863.94999999999993</v>
      </c>
      <c r="W1968" s="47">
        <f t="shared" si="441"/>
        <v>747.68579976985029</v>
      </c>
      <c r="X1968" s="50">
        <f t="shared" si="448"/>
        <v>0</v>
      </c>
      <c r="AD1968" s="46">
        <v>0</v>
      </c>
      <c r="AE1968" s="53">
        <v>370</v>
      </c>
      <c r="AF1968" s="52">
        <v>4.8</v>
      </c>
      <c r="AG1968">
        <f t="shared" si="449"/>
        <v>2335</v>
      </c>
      <c r="AH1968">
        <f t="shared" si="455"/>
        <v>0.37</v>
      </c>
      <c r="AI1968">
        <f t="shared" si="450"/>
        <v>2645</v>
      </c>
      <c r="AJ1968">
        <f t="shared" si="451"/>
        <v>0.28267894131185267</v>
      </c>
      <c r="AK1968">
        <f t="shared" si="452"/>
        <v>3160</v>
      </c>
      <c r="AL1968">
        <f t="shared" si="442"/>
        <v>0.10932105868814729</v>
      </c>
      <c r="AM1968">
        <f t="shared" si="453"/>
        <v>0.19</v>
      </c>
      <c r="AN1968">
        <f t="shared" si="443"/>
        <v>0</v>
      </c>
      <c r="AO1968">
        <f t="shared" si="454"/>
        <v>4.8000000000000001E-2</v>
      </c>
      <c r="AQ1968">
        <f t="shared" si="444"/>
        <v>1</v>
      </c>
    </row>
    <row r="1969" spans="1:43" ht="15.75" thickBot="1">
      <c r="A1969" s="51">
        <f t="shared" si="445"/>
        <v>1959</v>
      </c>
      <c r="B1969" s="52">
        <v>1</v>
      </c>
      <c r="C1969" s="52">
        <v>3.16</v>
      </c>
      <c r="D1969" s="56">
        <v>0</v>
      </c>
      <c r="E1969" s="52">
        <v>1</v>
      </c>
      <c r="F1969" s="52">
        <v>1</v>
      </c>
      <c r="G1969" s="53">
        <v>2.63</v>
      </c>
      <c r="H1969" s="53">
        <v>2.66</v>
      </c>
      <c r="I1969" s="56">
        <v>0</v>
      </c>
      <c r="J1969" s="53">
        <v>2.34</v>
      </c>
      <c r="K1969" s="53">
        <v>2.46</v>
      </c>
      <c r="L1969" s="52">
        <v>55</v>
      </c>
      <c r="M1969" s="52">
        <v>1</v>
      </c>
      <c r="N1969" s="52">
        <v>20</v>
      </c>
      <c r="O1969" s="52">
        <v>7</v>
      </c>
      <c r="P1969" s="54">
        <v>14.121576000000001</v>
      </c>
      <c r="Q1969" s="54">
        <v>12.356379</v>
      </c>
      <c r="R1969" s="55">
        <v>0</v>
      </c>
      <c r="T1969" s="52">
        <v>182</v>
      </c>
      <c r="U1969" s="47">
        <f t="shared" si="446"/>
        <v>330.90909090909088</v>
      </c>
      <c r="V1969" s="47">
        <f t="shared" si="447"/>
        <v>888</v>
      </c>
      <c r="W1969" s="47">
        <f t="shared" si="441"/>
        <v>778.37571346375137</v>
      </c>
      <c r="X1969" s="50">
        <f t="shared" si="448"/>
        <v>0</v>
      </c>
      <c r="AD1969" s="46">
        <v>0</v>
      </c>
      <c r="AE1969" s="53">
        <v>370</v>
      </c>
      <c r="AF1969" s="52">
        <v>4.9000000000000004</v>
      </c>
      <c r="AG1969">
        <f t="shared" si="449"/>
        <v>2400</v>
      </c>
      <c r="AH1969">
        <f t="shared" si="455"/>
        <v>0.37</v>
      </c>
      <c r="AI1969">
        <f t="shared" si="450"/>
        <v>2645</v>
      </c>
      <c r="AJ1969">
        <f t="shared" si="451"/>
        <v>0.29428193325661678</v>
      </c>
      <c r="AK1969">
        <f t="shared" si="452"/>
        <v>3160</v>
      </c>
      <c r="AL1969">
        <f t="shared" si="442"/>
        <v>0.10471806674338319</v>
      </c>
      <c r="AM1969">
        <f t="shared" si="453"/>
        <v>0.182</v>
      </c>
      <c r="AN1969">
        <f t="shared" si="443"/>
        <v>0</v>
      </c>
      <c r="AO1969">
        <f t="shared" si="454"/>
        <v>4.9000000000000002E-2</v>
      </c>
      <c r="AQ1969">
        <f t="shared" si="444"/>
        <v>0.99999999999999989</v>
      </c>
    </row>
    <row r="1970" spans="1:43" ht="15.75" thickBot="1">
      <c r="A1970" s="51">
        <f t="shared" si="445"/>
        <v>1960</v>
      </c>
      <c r="B1970" s="52">
        <v>1</v>
      </c>
      <c r="C1970" s="52">
        <v>3.16</v>
      </c>
      <c r="D1970" s="56">
        <v>0</v>
      </c>
      <c r="E1970" s="52">
        <v>1</v>
      </c>
      <c r="F1970" s="52">
        <v>1</v>
      </c>
      <c r="G1970" s="53">
        <v>2.63</v>
      </c>
      <c r="H1970" s="53">
        <v>2.66</v>
      </c>
      <c r="I1970" s="56">
        <v>0</v>
      </c>
      <c r="J1970" s="53">
        <v>2.19</v>
      </c>
      <c r="K1970" s="53">
        <v>2.39</v>
      </c>
      <c r="L1970" s="52">
        <v>55</v>
      </c>
      <c r="M1970" s="52">
        <v>1</v>
      </c>
      <c r="N1970" s="52">
        <v>20</v>
      </c>
      <c r="O1970" s="52">
        <v>7</v>
      </c>
      <c r="P1970" s="54">
        <v>12.356379</v>
      </c>
      <c r="Q1970" s="54">
        <v>11.571846999999998</v>
      </c>
      <c r="R1970" s="55">
        <v>0</v>
      </c>
      <c r="T1970" s="52">
        <v>184</v>
      </c>
      <c r="U1970" s="47">
        <f t="shared" si="446"/>
        <v>334.5454545454545</v>
      </c>
      <c r="V1970" s="47">
        <f t="shared" si="447"/>
        <v>847.30000000000007</v>
      </c>
      <c r="W1970" s="47">
        <f t="shared" si="441"/>
        <v>775.33198504027598</v>
      </c>
      <c r="X1970" s="50">
        <f t="shared" si="448"/>
        <v>0</v>
      </c>
      <c r="AD1970" s="46">
        <v>0</v>
      </c>
      <c r="AE1970" s="53">
        <v>370</v>
      </c>
      <c r="AF1970" s="52">
        <v>4.7</v>
      </c>
      <c r="AG1970">
        <f t="shared" si="449"/>
        <v>2290</v>
      </c>
      <c r="AH1970">
        <f t="shared" si="455"/>
        <v>0.37000000000000005</v>
      </c>
      <c r="AI1970">
        <f t="shared" si="450"/>
        <v>2645</v>
      </c>
      <c r="AJ1970">
        <f t="shared" si="451"/>
        <v>0.2931311852704257</v>
      </c>
      <c r="AK1970">
        <f t="shared" si="452"/>
        <v>3160</v>
      </c>
      <c r="AL1970">
        <f t="shared" si="442"/>
        <v>0.10586881472957421</v>
      </c>
      <c r="AM1970">
        <f t="shared" si="453"/>
        <v>0.184</v>
      </c>
      <c r="AN1970">
        <f t="shared" si="443"/>
        <v>0</v>
      </c>
      <c r="AO1970">
        <f t="shared" si="454"/>
        <v>4.7E-2</v>
      </c>
      <c r="AQ1970">
        <f t="shared" si="444"/>
        <v>1</v>
      </c>
    </row>
    <row r="1971" spans="1:43" ht="15.75" thickBot="1">
      <c r="A1971" s="51">
        <f t="shared" si="445"/>
        <v>1961</v>
      </c>
      <c r="B1971" s="52">
        <v>1</v>
      </c>
      <c r="C1971" s="52">
        <v>3.16</v>
      </c>
      <c r="D1971" s="56">
        <v>0</v>
      </c>
      <c r="E1971" s="52">
        <v>1</v>
      </c>
      <c r="F1971" s="52">
        <v>1</v>
      </c>
      <c r="G1971" s="53">
        <v>2.63</v>
      </c>
      <c r="H1971" s="53">
        <v>2.66</v>
      </c>
      <c r="I1971" s="56">
        <v>0</v>
      </c>
      <c r="J1971" s="53">
        <v>1.91</v>
      </c>
      <c r="K1971" s="53">
        <v>2.16</v>
      </c>
      <c r="L1971" s="52">
        <v>55</v>
      </c>
      <c r="M1971" s="52">
        <v>1</v>
      </c>
      <c r="N1971" s="52">
        <v>20</v>
      </c>
      <c r="O1971" s="52">
        <v>7</v>
      </c>
      <c r="P1971" s="54">
        <v>11.2776475</v>
      </c>
      <c r="Q1971" s="54">
        <v>11.76798</v>
      </c>
      <c r="R1971" s="55">
        <v>0</v>
      </c>
      <c r="T1971" s="52">
        <v>192</v>
      </c>
      <c r="U1971" s="47">
        <f t="shared" si="446"/>
        <v>349.09090909090907</v>
      </c>
      <c r="V1971" s="47">
        <f t="shared" si="447"/>
        <v>752.95</v>
      </c>
      <c r="W1971" s="47">
        <f t="shared" si="441"/>
        <v>734.06207134637521</v>
      </c>
      <c r="X1971" s="50">
        <f t="shared" si="448"/>
        <v>0</v>
      </c>
      <c r="AD1971" s="46">
        <v>0</v>
      </c>
      <c r="AE1971" s="53">
        <v>370</v>
      </c>
      <c r="AF1971" s="52">
        <v>5</v>
      </c>
      <c r="AG1971">
        <f t="shared" si="449"/>
        <v>2035.0000000000002</v>
      </c>
      <c r="AH1971">
        <f t="shared" si="455"/>
        <v>0.37</v>
      </c>
      <c r="AI1971">
        <f t="shared" si="450"/>
        <v>2645</v>
      </c>
      <c r="AJ1971">
        <f t="shared" si="451"/>
        <v>0.2775281933256617</v>
      </c>
      <c r="AK1971">
        <f t="shared" si="452"/>
        <v>3160</v>
      </c>
      <c r="AL1971">
        <f t="shared" si="442"/>
        <v>0.11047180667433831</v>
      </c>
      <c r="AM1971">
        <f t="shared" si="453"/>
        <v>0.192</v>
      </c>
      <c r="AN1971">
        <f t="shared" si="443"/>
        <v>0</v>
      </c>
      <c r="AO1971">
        <f t="shared" si="454"/>
        <v>0.05</v>
      </c>
      <c r="AQ1971">
        <f t="shared" si="444"/>
        <v>1</v>
      </c>
    </row>
    <row r="1972" spans="1:43" ht="15.75" thickBot="1">
      <c r="A1972" s="51">
        <f t="shared" si="445"/>
        <v>1962</v>
      </c>
      <c r="B1972" s="52">
        <v>1</v>
      </c>
      <c r="C1972" s="52">
        <v>3.16</v>
      </c>
      <c r="D1972" s="56">
        <v>0</v>
      </c>
      <c r="E1972" s="52">
        <v>1</v>
      </c>
      <c r="F1972" s="52">
        <v>1</v>
      </c>
      <c r="G1972" s="53">
        <v>2.63</v>
      </c>
      <c r="H1972" s="53">
        <v>2.66</v>
      </c>
      <c r="I1972" s="56">
        <v>0</v>
      </c>
      <c r="J1972" s="53">
        <v>2.4449999999999998</v>
      </c>
      <c r="K1972" s="53">
        <v>2.52</v>
      </c>
      <c r="L1972" s="52">
        <v>55</v>
      </c>
      <c r="M1972" s="52">
        <v>1</v>
      </c>
      <c r="N1972" s="52">
        <v>20</v>
      </c>
      <c r="O1972" s="52">
        <v>7</v>
      </c>
      <c r="P1972" s="54">
        <v>18.044236000000001</v>
      </c>
      <c r="Q1972" s="54">
        <v>19.319100500000001</v>
      </c>
      <c r="R1972" s="55">
        <v>0</v>
      </c>
      <c r="T1972" s="52">
        <v>185</v>
      </c>
      <c r="U1972" s="47">
        <f t="shared" si="446"/>
        <v>336.36363636363632</v>
      </c>
      <c r="V1972" s="47">
        <f t="shared" si="447"/>
        <v>918.52499999999998</v>
      </c>
      <c r="W1972" s="47">
        <f t="shared" si="441"/>
        <v>760.58512082853872</v>
      </c>
      <c r="X1972" s="50">
        <f t="shared" si="448"/>
        <v>0</v>
      </c>
      <c r="AD1972" s="46">
        <v>0</v>
      </c>
      <c r="AE1972" s="53">
        <v>370</v>
      </c>
      <c r="AF1972" s="52">
        <v>5.0999999999999996</v>
      </c>
      <c r="AG1972">
        <f t="shared" si="449"/>
        <v>2482.5</v>
      </c>
      <c r="AH1972">
        <f t="shared" si="455"/>
        <v>0.37</v>
      </c>
      <c r="AI1972">
        <f t="shared" si="450"/>
        <v>2645</v>
      </c>
      <c r="AJ1972">
        <f t="shared" si="451"/>
        <v>0.28755581127733032</v>
      </c>
      <c r="AK1972">
        <f t="shared" si="452"/>
        <v>3160</v>
      </c>
      <c r="AL1972">
        <f t="shared" si="442"/>
        <v>0.10644418872266972</v>
      </c>
      <c r="AM1972">
        <f t="shared" si="453"/>
        <v>0.185</v>
      </c>
      <c r="AN1972">
        <f t="shared" si="443"/>
        <v>0</v>
      </c>
      <c r="AO1972">
        <f t="shared" si="454"/>
        <v>5.0999999999999997E-2</v>
      </c>
      <c r="AQ1972">
        <f t="shared" si="444"/>
        <v>1</v>
      </c>
    </row>
    <row r="1973" spans="1:43" ht="15.75" thickBot="1">
      <c r="A1973" s="51">
        <f t="shared" si="445"/>
        <v>1963</v>
      </c>
      <c r="B1973" s="52">
        <v>1</v>
      </c>
      <c r="C1973" s="52">
        <v>3.16</v>
      </c>
      <c r="D1973" s="56">
        <v>0</v>
      </c>
      <c r="E1973" s="52">
        <v>1</v>
      </c>
      <c r="F1973" s="52">
        <v>1</v>
      </c>
      <c r="G1973" s="53">
        <v>2.63</v>
      </c>
      <c r="H1973" s="53">
        <v>2.66</v>
      </c>
      <c r="I1973" s="56">
        <v>0</v>
      </c>
      <c r="J1973" s="53">
        <v>2.48</v>
      </c>
      <c r="K1973" s="53">
        <v>2.5499999999999998</v>
      </c>
      <c r="L1973" s="52">
        <v>55</v>
      </c>
      <c r="M1973" s="52">
        <v>1</v>
      </c>
      <c r="N1973" s="52">
        <v>20</v>
      </c>
      <c r="O1973" s="52">
        <v>7</v>
      </c>
      <c r="P1973" s="54">
        <v>16.671305</v>
      </c>
      <c r="Q1973" s="54">
        <v>15.004174500000001</v>
      </c>
      <c r="R1973" s="55">
        <v>0</v>
      </c>
      <c r="T1973" s="52">
        <v>180</v>
      </c>
      <c r="U1973" s="47">
        <f t="shared" si="446"/>
        <v>327.27272727272725</v>
      </c>
      <c r="V1973" s="47">
        <f t="shared" si="447"/>
        <v>930.54999999999984</v>
      </c>
      <c r="W1973" s="47">
        <f t="shared" si="441"/>
        <v>781.41944188722641</v>
      </c>
      <c r="X1973" s="50">
        <f t="shared" si="448"/>
        <v>0</v>
      </c>
      <c r="AD1973" s="46">
        <v>0</v>
      </c>
      <c r="AE1973" s="53">
        <v>370</v>
      </c>
      <c r="AF1973" s="52">
        <v>5.0999999999999996</v>
      </c>
      <c r="AG1973">
        <f t="shared" si="449"/>
        <v>2514.9999999999995</v>
      </c>
      <c r="AH1973">
        <f t="shared" si="455"/>
        <v>0.37</v>
      </c>
      <c r="AI1973">
        <f t="shared" si="450"/>
        <v>2645</v>
      </c>
      <c r="AJ1973">
        <f t="shared" si="451"/>
        <v>0.29543268124280775</v>
      </c>
      <c r="AK1973">
        <f t="shared" si="452"/>
        <v>3160</v>
      </c>
      <c r="AL1973">
        <f t="shared" si="442"/>
        <v>0.10356731875719216</v>
      </c>
      <c r="AM1973">
        <f t="shared" si="453"/>
        <v>0.18</v>
      </c>
      <c r="AN1973">
        <f t="shared" si="443"/>
        <v>0</v>
      </c>
      <c r="AO1973">
        <f t="shared" si="454"/>
        <v>5.0999999999999997E-2</v>
      </c>
      <c r="AQ1973">
        <f t="shared" si="444"/>
        <v>0.99999999999999989</v>
      </c>
    </row>
    <row r="1974" spans="1:43" ht="15.75" thickBot="1">
      <c r="A1974" s="51">
        <f t="shared" si="445"/>
        <v>1964</v>
      </c>
      <c r="B1974" s="52">
        <v>1</v>
      </c>
      <c r="C1974" s="52">
        <v>3.16</v>
      </c>
      <c r="D1974" s="56">
        <v>0</v>
      </c>
      <c r="E1974" s="52">
        <v>1</v>
      </c>
      <c r="F1974" s="52">
        <v>1</v>
      </c>
      <c r="G1974" s="53">
        <v>2.63</v>
      </c>
      <c r="H1974" s="53">
        <v>2.66</v>
      </c>
      <c r="I1974" s="56">
        <v>0</v>
      </c>
      <c r="J1974" s="53">
        <v>2.5099999999999998</v>
      </c>
      <c r="K1974" s="53">
        <v>2.58</v>
      </c>
      <c r="L1974" s="52">
        <v>55</v>
      </c>
      <c r="M1974" s="52">
        <v>1</v>
      </c>
      <c r="N1974" s="52">
        <v>20</v>
      </c>
      <c r="O1974" s="52">
        <v>7</v>
      </c>
      <c r="P1974" s="54">
        <v>16.965504500000002</v>
      </c>
      <c r="Q1974" s="54">
        <v>17.651969999999999</v>
      </c>
      <c r="R1974" s="55">
        <v>0</v>
      </c>
      <c r="T1974" s="52">
        <v>180</v>
      </c>
      <c r="U1974" s="47">
        <f t="shared" si="446"/>
        <v>327.27272727272725</v>
      </c>
      <c r="V1974" s="47">
        <f t="shared" si="447"/>
        <v>941.65</v>
      </c>
      <c r="W1974" s="47">
        <f t="shared" si="441"/>
        <v>786.70944188722649</v>
      </c>
      <c r="X1974" s="50">
        <f t="shared" si="448"/>
        <v>0</v>
      </c>
      <c r="AD1974" s="46">
        <v>0</v>
      </c>
      <c r="AE1974" s="53">
        <v>370</v>
      </c>
      <c r="AF1974" s="52">
        <v>4.9000000000000004</v>
      </c>
      <c r="AG1974">
        <f t="shared" si="449"/>
        <v>2545</v>
      </c>
      <c r="AH1974">
        <f t="shared" si="455"/>
        <v>0.37</v>
      </c>
      <c r="AI1974">
        <f t="shared" si="450"/>
        <v>2645</v>
      </c>
      <c r="AJ1974">
        <f t="shared" si="451"/>
        <v>0.29743268124280775</v>
      </c>
      <c r="AK1974">
        <f t="shared" si="452"/>
        <v>3160</v>
      </c>
      <c r="AL1974">
        <f t="shared" si="442"/>
        <v>0.10356731875719216</v>
      </c>
      <c r="AM1974">
        <f t="shared" si="453"/>
        <v>0.18</v>
      </c>
      <c r="AN1974">
        <f t="shared" si="443"/>
        <v>0</v>
      </c>
      <c r="AO1974">
        <f t="shared" si="454"/>
        <v>4.9000000000000002E-2</v>
      </c>
      <c r="AQ1974">
        <f t="shared" si="444"/>
        <v>0.99999999999999989</v>
      </c>
    </row>
    <row r="1975" spans="1:43" ht="15.75" thickBot="1">
      <c r="A1975" s="51">
        <f t="shared" si="445"/>
        <v>1965</v>
      </c>
      <c r="B1975" s="52">
        <v>1</v>
      </c>
      <c r="C1975" s="52">
        <v>3.16</v>
      </c>
      <c r="D1975" s="56">
        <v>0</v>
      </c>
      <c r="E1975" s="52">
        <v>1</v>
      </c>
      <c r="F1975" s="52">
        <v>1</v>
      </c>
      <c r="G1975" s="53">
        <v>2.63</v>
      </c>
      <c r="H1975" s="53">
        <v>2.66</v>
      </c>
      <c r="I1975" s="56">
        <v>0</v>
      </c>
      <c r="J1975" s="53">
        <v>2.4049999999999998</v>
      </c>
      <c r="K1975" s="53">
        <v>2.52</v>
      </c>
      <c r="L1975" s="52">
        <v>55</v>
      </c>
      <c r="M1975" s="52">
        <v>1</v>
      </c>
      <c r="N1975" s="52">
        <v>20</v>
      </c>
      <c r="O1975" s="52">
        <v>7</v>
      </c>
      <c r="P1975" s="54">
        <v>14.513842</v>
      </c>
      <c r="Q1975" s="54">
        <v>15.298374000000001</v>
      </c>
      <c r="R1975" s="55">
        <v>0</v>
      </c>
      <c r="T1975" s="52">
        <v>182</v>
      </c>
      <c r="U1975" s="47">
        <f t="shared" si="446"/>
        <v>330.90909090909088</v>
      </c>
      <c r="V1975" s="47">
        <f t="shared" si="447"/>
        <v>911.125</v>
      </c>
      <c r="W1975" s="47">
        <f t="shared" si="441"/>
        <v>775.73071346375139</v>
      </c>
      <c r="X1975" s="50">
        <f t="shared" si="448"/>
        <v>0</v>
      </c>
      <c r="AD1975" s="46">
        <v>0</v>
      </c>
      <c r="AE1975" s="53">
        <v>370</v>
      </c>
      <c r="AF1975" s="52">
        <v>5</v>
      </c>
      <c r="AG1975">
        <f t="shared" si="449"/>
        <v>2462.5</v>
      </c>
      <c r="AH1975">
        <f t="shared" si="455"/>
        <v>0.37</v>
      </c>
      <c r="AI1975">
        <f t="shared" si="450"/>
        <v>2645</v>
      </c>
      <c r="AJ1975">
        <f t="shared" si="451"/>
        <v>0.29328193325661678</v>
      </c>
      <c r="AK1975">
        <f t="shared" si="452"/>
        <v>3160</v>
      </c>
      <c r="AL1975">
        <f t="shared" si="442"/>
        <v>0.10471806674338319</v>
      </c>
      <c r="AM1975">
        <f t="shared" si="453"/>
        <v>0.182</v>
      </c>
      <c r="AN1975">
        <f t="shared" si="443"/>
        <v>0</v>
      </c>
      <c r="AO1975">
        <f t="shared" si="454"/>
        <v>0.05</v>
      </c>
      <c r="AQ1975">
        <f t="shared" si="444"/>
        <v>1</v>
      </c>
    </row>
    <row r="1976" spans="1:43" ht="15.75" thickBot="1">
      <c r="A1976" s="51">
        <f t="shared" si="445"/>
        <v>1966</v>
      </c>
      <c r="B1976" s="52">
        <v>1</v>
      </c>
      <c r="C1976" s="52">
        <v>3.16</v>
      </c>
      <c r="D1976" s="56">
        <v>0</v>
      </c>
      <c r="E1976" s="52">
        <v>1</v>
      </c>
      <c r="F1976" s="52">
        <v>1</v>
      </c>
      <c r="G1976" s="53">
        <v>2.63</v>
      </c>
      <c r="H1976" s="53">
        <v>2.66</v>
      </c>
      <c r="I1976" s="56">
        <v>0</v>
      </c>
      <c r="J1976" s="53">
        <v>2.48</v>
      </c>
      <c r="K1976" s="53">
        <v>2.54</v>
      </c>
      <c r="L1976" s="52">
        <v>55</v>
      </c>
      <c r="M1976" s="52">
        <v>1</v>
      </c>
      <c r="N1976" s="52">
        <v>20</v>
      </c>
      <c r="O1976" s="52">
        <v>7</v>
      </c>
      <c r="P1976" s="54">
        <v>17.455836999999999</v>
      </c>
      <c r="Q1976" s="54">
        <v>20.1036325</v>
      </c>
      <c r="R1976" s="55">
        <v>0</v>
      </c>
      <c r="T1976" s="52">
        <v>183</v>
      </c>
      <c r="U1976" s="47">
        <f t="shared" si="446"/>
        <v>332.72727272727269</v>
      </c>
      <c r="V1976" s="47">
        <f t="shared" si="447"/>
        <v>928.69999999999993</v>
      </c>
      <c r="W1976" s="47">
        <f t="shared" si="441"/>
        <v>776.85384925201379</v>
      </c>
      <c r="X1976" s="50">
        <f t="shared" si="448"/>
        <v>0</v>
      </c>
      <c r="AD1976" s="46">
        <v>0</v>
      </c>
      <c r="AE1976" s="53">
        <v>370</v>
      </c>
      <c r="AF1976" s="52">
        <v>4.8</v>
      </c>
      <c r="AG1976">
        <f t="shared" si="449"/>
        <v>2510</v>
      </c>
      <c r="AH1976">
        <f t="shared" si="455"/>
        <v>0.37</v>
      </c>
      <c r="AI1976">
        <f t="shared" si="450"/>
        <v>2645</v>
      </c>
      <c r="AJ1976">
        <f t="shared" si="451"/>
        <v>0.29370655926352129</v>
      </c>
      <c r="AK1976">
        <f t="shared" si="452"/>
        <v>3160</v>
      </c>
      <c r="AL1976">
        <f t="shared" si="442"/>
        <v>0.1052934407364787</v>
      </c>
      <c r="AM1976">
        <f t="shared" si="453"/>
        <v>0.183</v>
      </c>
      <c r="AN1976">
        <f t="shared" si="443"/>
        <v>0</v>
      </c>
      <c r="AO1976">
        <f t="shared" si="454"/>
        <v>4.8000000000000001E-2</v>
      </c>
      <c r="AQ1976">
        <f t="shared" si="444"/>
        <v>1</v>
      </c>
    </row>
    <row r="1977" spans="1:43" ht="15.75" thickBot="1">
      <c r="A1977" s="51">
        <f t="shared" si="445"/>
        <v>1967</v>
      </c>
      <c r="B1977" s="52">
        <v>1</v>
      </c>
      <c r="C1977" s="52">
        <v>3.16</v>
      </c>
      <c r="D1977" s="56">
        <v>0</v>
      </c>
      <c r="E1977" s="52">
        <v>1</v>
      </c>
      <c r="F1977" s="52">
        <v>1</v>
      </c>
      <c r="G1977" s="53">
        <v>2.63</v>
      </c>
      <c r="H1977" s="53">
        <v>2.66</v>
      </c>
      <c r="I1977" s="52">
        <v>2</v>
      </c>
      <c r="J1977" s="53">
        <v>2.62</v>
      </c>
      <c r="K1977" s="53">
        <v>2.64</v>
      </c>
      <c r="L1977" s="52">
        <v>55</v>
      </c>
      <c r="M1977" s="52">
        <v>1</v>
      </c>
      <c r="N1977" s="52">
        <v>20</v>
      </c>
      <c r="O1977" s="52">
        <v>28</v>
      </c>
      <c r="P1977" s="54">
        <v>32.361944999999999</v>
      </c>
      <c r="Q1977" s="54">
        <v>26.968287499999999</v>
      </c>
      <c r="R1977" s="55">
        <v>2.7164420499999999</v>
      </c>
      <c r="T1977" s="52">
        <v>180</v>
      </c>
      <c r="U1977" s="47">
        <f t="shared" si="446"/>
        <v>327.27272727272725</v>
      </c>
      <c r="V1977" s="47">
        <f t="shared" si="447"/>
        <v>973.09999999999991</v>
      </c>
      <c r="W1977" s="47">
        <f t="shared" ref="W1977:W2040" si="456">(AJ1977*AVERAGE(G1977:H1977)*1000)</f>
        <v>784.06444188722685</v>
      </c>
      <c r="X1977" s="50">
        <f t="shared" si="448"/>
        <v>0</v>
      </c>
      <c r="AD1977" s="46">
        <v>0</v>
      </c>
      <c r="AE1977" s="53">
        <v>370</v>
      </c>
      <c r="AF1977" s="52">
        <v>5</v>
      </c>
      <c r="AG1977">
        <f t="shared" si="449"/>
        <v>2630</v>
      </c>
      <c r="AH1977">
        <f t="shared" si="455"/>
        <v>0.36999999999999994</v>
      </c>
      <c r="AI1977">
        <f t="shared" si="450"/>
        <v>2645</v>
      </c>
      <c r="AJ1977">
        <f t="shared" si="451"/>
        <v>0.29643268124280786</v>
      </c>
      <c r="AK1977">
        <f t="shared" si="452"/>
        <v>3160</v>
      </c>
      <c r="AL1977">
        <f t="shared" ref="AL1977:AL2040" si="457">(U1977/AK1977)</f>
        <v>0.10356731875719216</v>
      </c>
      <c r="AM1977">
        <f t="shared" si="453"/>
        <v>0.18</v>
      </c>
      <c r="AN1977">
        <f t="shared" ref="AN1977:AN2040" si="458">(X1977/(E1977*1000))</f>
        <v>0</v>
      </c>
      <c r="AO1977">
        <f t="shared" si="454"/>
        <v>0.05</v>
      </c>
      <c r="AQ1977">
        <f t="shared" ref="AQ1977:AQ2040" si="459">SUM(AH1977,AJ1977,AL1977,AM1977,AN1977,AO1977)</f>
        <v>1</v>
      </c>
    </row>
    <row r="1978" spans="1:43" ht="15.75" thickBot="1">
      <c r="A1978" s="51">
        <f t="shared" si="445"/>
        <v>1968</v>
      </c>
      <c r="B1978" s="52">
        <v>1</v>
      </c>
      <c r="C1978" s="52">
        <v>3.16</v>
      </c>
      <c r="D1978" s="56">
        <v>0</v>
      </c>
      <c r="E1978" s="52">
        <v>1</v>
      </c>
      <c r="F1978" s="52">
        <v>1</v>
      </c>
      <c r="G1978" s="53">
        <v>2.63</v>
      </c>
      <c r="H1978" s="53">
        <v>2.66</v>
      </c>
      <c r="I1978" s="56">
        <v>0</v>
      </c>
      <c r="J1978" s="53">
        <v>2.54</v>
      </c>
      <c r="K1978" s="53">
        <v>2.59</v>
      </c>
      <c r="L1978" s="52">
        <v>55</v>
      </c>
      <c r="M1978" s="52">
        <v>1</v>
      </c>
      <c r="N1978" s="52">
        <v>20</v>
      </c>
      <c r="O1978" s="52">
        <v>28</v>
      </c>
      <c r="P1978" s="54">
        <v>27.262487</v>
      </c>
      <c r="Q1978" s="54">
        <v>22.457228499999999</v>
      </c>
      <c r="R1978" s="55">
        <v>2.3241760500000002</v>
      </c>
      <c r="T1978" s="52">
        <v>186</v>
      </c>
      <c r="U1978" s="47">
        <f t="shared" si="446"/>
        <v>338.18181818181813</v>
      </c>
      <c r="V1978" s="47">
        <f t="shared" si="447"/>
        <v>949.05</v>
      </c>
      <c r="W1978" s="47">
        <f t="shared" si="456"/>
        <v>753.77325661680084</v>
      </c>
      <c r="X1978" s="50">
        <f t="shared" si="448"/>
        <v>0</v>
      </c>
      <c r="AD1978" s="46">
        <v>0</v>
      </c>
      <c r="AE1978" s="53">
        <v>370</v>
      </c>
      <c r="AF1978" s="52">
        <v>5.2</v>
      </c>
      <c r="AG1978">
        <f t="shared" si="449"/>
        <v>2565</v>
      </c>
      <c r="AH1978">
        <f t="shared" si="455"/>
        <v>0.37</v>
      </c>
      <c r="AI1978">
        <f t="shared" si="450"/>
        <v>2645</v>
      </c>
      <c r="AJ1978">
        <f t="shared" si="451"/>
        <v>0.28498043728423472</v>
      </c>
      <c r="AK1978">
        <f t="shared" si="452"/>
        <v>3160</v>
      </c>
      <c r="AL1978">
        <f t="shared" si="457"/>
        <v>0.10701956271576524</v>
      </c>
      <c r="AM1978">
        <f t="shared" si="453"/>
        <v>0.186</v>
      </c>
      <c r="AN1978">
        <f t="shared" si="458"/>
        <v>0</v>
      </c>
      <c r="AO1978">
        <f t="shared" si="454"/>
        <v>5.2000000000000005E-2</v>
      </c>
      <c r="AQ1978">
        <f t="shared" si="459"/>
        <v>1</v>
      </c>
    </row>
    <row r="1979" spans="1:43" ht="15.75" thickBot="1">
      <c r="A1979" s="51">
        <f t="shared" si="445"/>
        <v>1969</v>
      </c>
      <c r="B1979" s="52">
        <v>1</v>
      </c>
      <c r="C1979" s="52">
        <v>3.16</v>
      </c>
      <c r="D1979" s="56">
        <v>0</v>
      </c>
      <c r="E1979" s="52">
        <v>1</v>
      </c>
      <c r="F1979" s="52">
        <v>1</v>
      </c>
      <c r="G1979" s="53">
        <v>2.63</v>
      </c>
      <c r="H1979" s="53">
        <v>2.66</v>
      </c>
      <c r="I1979" s="56">
        <v>0</v>
      </c>
      <c r="J1979" s="53">
        <v>2.27</v>
      </c>
      <c r="K1979" s="53">
        <v>2.4</v>
      </c>
      <c r="L1979" s="52">
        <v>55</v>
      </c>
      <c r="M1979" s="52">
        <v>1</v>
      </c>
      <c r="N1979" s="52">
        <v>20</v>
      </c>
      <c r="O1979" s="52">
        <v>28</v>
      </c>
      <c r="P1979" s="54">
        <v>29.812215999999999</v>
      </c>
      <c r="Q1979" s="54">
        <v>23.732092999999999</v>
      </c>
      <c r="R1979" s="55">
        <v>2.57914895</v>
      </c>
      <c r="T1979" s="52">
        <v>190</v>
      </c>
      <c r="U1979" s="47">
        <f t="shared" si="446"/>
        <v>345.45454545454544</v>
      </c>
      <c r="V1979" s="47">
        <f t="shared" si="447"/>
        <v>863.94999999999993</v>
      </c>
      <c r="W1979" s="47">
        <f t="shared" si="456"/>
        <v>747.68579976985029</v>
      </c>
      <c r="X1979" s="50">
        <f t="shared" si="448"/>
        <v>0</v>
      </c>
      <c r="AD1979" s="46">
        <v>0</v>
      </c>
      <c r="AE1979" s="53">
        <v>370</v>
      </c>
      <c r="AF1979" s="52">
        <v>4.8</v>
      </c>
      <c r="AG1979">
        <f t="shared" si="449"/>
        <v>2335</v>
      </c>
      <c r="AH1979">
        <f t="shared" si="455"/>
        <v>0.37</v>
      </c>
      <c r="AI1979">
        <f t="shared" si="450"/>
        <v>2645</v>
      </c>
      <c r="AJ1979">
        <f t="shared" si="451"/>
        <v>0.28267894131185267</v>
      </c>
      <c r="AK1979">
        <f t="shared" si="452"/>
        <v>3160</v>
      </c>
      <c r="AL1979">
        <f t="shared" si="457"/>
        <v>0.10932105868814729</v>
      </c>
      <c r="AM1979">
        <f t="shared" si="453"/>
        <v>0.19</v>
      </c>
      <c r="AN1979">
        <f t="shared" si="458"/>
        <v>0</v>
      </c>
      <c r="AO1979">
        <f t="shared" si="454"/>
        <v>4.8000000000000001E-2</v>
      </c>
      <c r="AQ1979">
        <f t="shared" si="459"/>
        <v>1</v>
      </c>
    </row>
    <row r="1980" spans="1:43" ht="15.75" thickBot="1">
      <c r="A1980" s="51">
        <f t="shared" si="445"/>
        <v>1970</v>
      </c>
      <c r="B1980" s="52">
        <v>1</v>
      </c>
      <c r="C1980" s="52">
        <v>3.16</v>
      </c>
      <c r="D1980" s="56">
        <v>0</v>
      </c>
      <c r="E1980" s="52">
        <v>1</v>
      </c>
      <c r="F1980" s="52">
        <v>1</v>
      </c>
      <c r="G1980" s="53">
        <v>2.63</v>
      </c>
      <c r="H1980" s="53">
        <v>2.66</v>
      </c>
      <c r="I1980" s="56">
        <v>0</v>
      </c>
      <c r="J1980" s="53">
        <v>2.34</v>
      </c>
      <c r="K1980" s="53">
        <v>2.46</v>
      </c>
      <c r="L1980" s="52">
        <v>55</v>
      </c>
      <c r="M1980" s="52">
        <v>1</v>
      </c>
      <c r="N1980" s="52">
        <v>20</v>
      </c>
      <c r="O1980" s="52">
        <v>28</v>
      </c>
      <c r="P1980" s="54">
        <v>24.124359000000002</v>
      </c>
      <c r="Q1980" s="54">
        <v>16.377105499999999</v>
      </c>
      <c r="R1980" s="55">
        <v>2.0888164499999999</v>
      </c>
      <c r="T1980" s="52">
        <v>182</v>
      </c>
      <c r="U1980" s="47">
        <f t="shared" si="446"/>
        <v>330.90909090909088</v>
      </c>
      <c r="V1980" s="47">
        <f t="shared" si="447"/>
        <v>888</v>
      </c>
      <c r="W1980" s="47">
        <f t="shared" si="456"/>
        <v>778.37571346375137</v>
      </c>
      <c r="X1980" s="50">
        <f t="shared" si="448"/>
        <v>0</v>
      </c>
      <c r="AD1980" s="46">
        <v>0</v>
      </c>
      <c r="AE1980" s="53">
        <v>370</v>
      </c>
      <c r="AF1980" s="52">
        <v>4.9000000000000004</v>
      </c>
      <c r="AG1980">
        <f t="shared" si="449"/>
        <v>2400</v>
      </c>
      <c r="AH1980">
        <f t="shared" si="455"/>
        <v>0.37</v>
      </c>
      <c r="AI1980">
        <f t="shared" si="450"/>
        <v>2645</v>
      </c>
      <c r="AJ1980">
        <f t="shared" si="451"/>
        <v>0.29428193325661678</v>
      </c>
      <c r="AK1980">
        <f t="shared" si="452"/>
        <v>3160</v>
      </c>
      <c r="AL1980">
        <f t="shared" si="457"/>
        <v>0.10471806674338319</v>
      </c>
      <c r="AM1980">
        <f t="shared" si="453"/>
        <v>0.182</v>
      </c>
      <c r="AN1980">
        <f t="shared" si="458"/>
        <v>0</v>
      </c>
      <c r="AO1980">
        <f t="shared" si="454"/>
        <v>4.9000000000000002E-2</v>
      </c>
      <c r="AQ1980">
        <f t="shared" si="459"/>
        <v>0.99999999999999989</v>
      </c>
    </row>
    <row r="1981" spans="1:43" ht="15.75" thickBot="1">
      <c r="A1981" s="51">
        <f t="shared" si="445"/>
        <v>1971</v>
      </c>
      <c r="B1981" s="52">
        <v>1</v>
      </c>
      <c r="C1981" s="52">
        <v>3.16</v>
      </c>
      <c r="D1981" s="56">
        <v>0</v>
      </c>
      <c r="E1981" s="52">
        <v>1</v>
      </c>
      <c r="F1981" s="52">
        <v>1</v>
      </c>
      <c r="G1981" s="53">
        <v>2.63</v>
      </c>
      <c r="H1981" s="53">
        <v>2.66</v>
      </c>
      <c r="I1981" s="56">
        <v>0</v>
      </c>
      <c r="J1981" s="53">
        <v>2.19</v>
      </c>
      <c r="K1981" s="53">
        <v>2.39</v>
      </c>
      <c r="L1981" s="52">
        <v>55</v>
      </c>
      <c r="M1981" s="52">
        <v>1</v>
      </c>
      <c r="N1981" s="52">
        <v>20</v>
      </c>
      <c r="O1981" s="52">
        <v>28</v>
      </c>
      <c r="P1981" s="54">
        <v>19.319100500000001</v>
      </c>
      <c r="Q1981" s="54">
        <v>14.415775500000001</v>
      </c>
      <c r="R1981" s="55">
        <v>1.79461695</v>
      </c>
      <c r="T1981" s="52">
        <v>184</v>
      </c>
      <c r="U1981" s="47">
        <f t="shared" si="446"/>
        <v>334.5454545454545</v>
      </c>
      <c r="V1981" s="47">
        <f t="shared" si="447"/>
        <v>847.30000000000007</v>
      </c>
      <c r="W1981" s="47">
        <f t="shared" si="456"/>
        <v>775.33198504027598</v>
      </c>
      <c r="X1981" s="50">
        <f t="shared" si="448"/>
        <v>0</v>
      </c>
      <c r="AD1981" s="46">
        <v>0</v>
      </c>
      <c r="AE1981" s="53">
        <v>370</v>
      </c>
      <c r="AF1981" s="52">
        <v>4.7</v>
      </c>
      <c r="AG1981">
        <f t="shared" si="449"/>
        <v>2290</v>
      </c>
      <c r="AH1981">
        <f t="shared" si="455"/>
        <v>0.37000000000000005</v>
      </c>
      <c r="AI1981">
        <f t="shared" si="450"/>
        <v>2645</v>
      </c>
      <c r="AJ1981">
        <f t="shared" si="451"/>
        <v>0.2931311852704257</v>
      </c>
      <c r="AK1981">
        <f t="shared" si="452"/>
        <v>3160</v>
      </c>
      <c r="AL1981">
        <f t="shared" si="457"/>
        <v>0.10586881472957421</v>
      </c>
      <c r="AM1981">
        <f t="shared" si="453"/>
        <v>0.184</v>
      </c>
      <c r="AN1981">
        <f t="shared" si="458"/>
        <v>0</v>
      </c>
      <c r="AO1981">
        <f t="shared" si="454"/>
        <v>4.7E-2</v>
      </c>
      <c r="AQ1981">
        <f t="shared" si="459"/>
        <v>1</v>
      </c>
    </row>
    <row r="1982" spans="1:43" ht="15.75" thickBot="1">
      <c r="A1982" s="51">
        <f t="shared" si="445"/>
        <v>1972</v>
      </c>
      <c r="B1982" s="52">
        <v>1</v>
      </c>
      <c r="C1982" s="52">
        <v>3.16</v>
      </c>
      <c r="D1982" s="56">
        <v>0</v>
      </c>
      <c r="E1982" s="52">
        <v>1</v>
      </c>
      <c r="F1982" s="52">
        <v>1</v>
      </c>
      <c r="G1982" s="53">
        <v>2.63</v>
      </c>
      <c r="H1982" s="53">
        <v>2.66</v>
      </c>
      <c r="I1982" s="56">
        <v>0</v>
      </c>
      <c r="J1982" s="53">
        <v>1.91</v>
      </c>
      <c r="K1982" s="53">
        <v>2.16</v>
      </c>
      <c r="L1982" s="52">
        <v>55</v>
      </c>
      <c r="M1982" s="52">
        <v>1</v>
      </c>
      <c r="N1982" s="52">
        <v>20</v>
      </c>
      <c r="O1982" s="52">
        <v>28</v>
      </c>
      <c r="P1982" s="54">
        <v>20.790098</v>
      </c>
      <c r="Q1982" s="54">
        <v>16.279039000000001</v>
      </c>
      <c r="R1982" s="55">
        <v>1.7553903499999999</v>
      </c>
      <c r="T1982" s="52">
        <v>192</v>
      </c>
      <c r="U1982" s="47">
        <f t="shared" si="446"/>
        <v>349.09090909090907</v>
      </c>
      <c r="V1982" s="47">
        <f t="shared" si="447"/>
        <v>752.95</v>
      </c>
      <c r="W1982" s="47">
        <f t="shared" si="456"/>
        <v>734.06207134637521</v>
      </c>
      <c r="X1982" s="50">
        <f t="shared" si="448"/>
        <v>0</v>
      </c>
      <c r="AD1982" s="46">
        <v>0</v>
      </c>
      <c r="AE1982" s="53">
        <v>370</v>
      </c>
      <c r="AF1982" s="52">
        <v>5</v>
      </c>
      <c r="AG1982">
        <f t="shared" si="449"/>
        <v>2035.0000000000002</v>
      </c>
      <c r="AH1982">
        <f t="shared" si="455"/>
        <v>0.37</v>
      </c>
      <c r="AI1982">
        <f t="shared" si="450"/>
        <v>2645</v>
      </c>
      <c r="AJ1982">
        <f t="shared" si="451"/>
        <v>0.2775281933256617</v>
      </c>
      <c r="AK1982">
        <f t="shared" si="452"/>
        <v>3160</v>
      </c>
      <c r="AL1982">
        <f t="shared" si="457"/>
        <v>0.11047180667433831</v>
      </c>
      <c r="AM1982">
        <f t="shared" si="453"/>
        <v>0.192</v>
      </c>
      <c r="AN1982">
        <f t="shared" si="458"/>
        <v>0</v>
      </c>
      <c r="AO1982">
        <f t="shared" si="454"/>
        <v>0.05</v>
      </c>
      <c r="AQ1982">
        <f t="shared" si="459"/>
        <v>1</v>
      </c>
    </row>
    <row r="1983" spans="1:43" ht="15.75" thickBot="1">
      <c r="A1983" s="51">
        <f t="shared" si="445"/>
        <v>1973</v>
      </c>
      <c r="B1983" s="52">
        <v>1</v>
      </c>
      <c r="C1983" s="52">
        <v>3.16</v>
      </c>
      <c r="D1983" s="56">
        <v>0</v>
      </c>
      <c r="E1983" s="52">
        <v>1</v>
      </c>
      <c r="F1983" s="52">
        <v>1</v>
      </c>
      <c r="G1983" s="53">
        <v>2.63</v>
      </c>
      <c r="H1983" s="53">
        <v>2.66</v>
      </c>
      <c r="I1983" s="56">
        <v>0</v>
      </c>
      <c r="J1983" s="53">
        <v>2.4449999999999998</v>
      </c>
      <c r="K1983" s="53">
        <v>2.52</v>
      </c>
      <c r="L1983" s="52">
        <v>55</v>
      </c>
      <c r="M1983" s="52">
        <v>1</v>
      </c>
      <c r="N1983" s="52">
        <v>20</v>
      </c>
      <c r="O1983" s="52">
        <v>28</v>
      </c>
      <c r="P1983" s="54">
        <v>30.989014000000001</v>
      </c>
      <c r="Q1983" s="54">
        <v>25.203090499999998</v>
      </c>
      <c r="R1983" s="55">
        <v>2.7556686500000001</v>
      </c>
      <c r="T1983" s="52">
        <v>185</v>
      </c>
      <c r="U1983" s="47">
        <f t="shared" si="446"/>
        <v>336.36363636363632</v>
      </c>
      <c r="V1983" s="47">
        <f t="shared" si="447"/>
        <v>918.52499999999998</v>
      </c>
      <c r="W1983" s="47">
        <f t="shared" si="456"/>
        <v>760.58512082853872</v>
      </c>
      <c r="X1983" s="50">
        <f t="shared" si="448"/>
        <v>0</v>
      </c>
      <c r="AD1983" s="46">
        <v>0</v>
      </c>
      <c r="AE1983" s="53">
        <v>370</v>
      </c>
      <c r="AF1983" s="52">
        <v>5.0999999999999996</v>
      </c>
      <c r="AG1983">
        <f t="shared" si="449"/>
        <v>2482.5</v>
      </c>
      <c r="AH1983">
        <f t="shared" si="455"/>
        <v>0.37</v>
      </c>
      <c r="AI1983">
        <f t="shared" si="450"/>
        <v>2645</v>
      </c>
      <c r="AJ1983">
        <f t="shared" si="451"/>
        <v>0.28755581127733032</v>
      </c>
      <c r="AK1983">
        <f t="shared" si="452"/>
        <v>3160</v>
      </c>
      <c r="AL1983">
        <f t="shared" si="457"/>
        <v>0.10644418872266972</v>
      </c>
      <c r="AM1983">
        <f t="shared" si="453"/>
        <v>0.185</v>
      </c>
      <c r="AN1983">
        <f t="shared" si="458"/>
        <v>0</v>
      </c>
      <c r="AO1983">
        <f t="shared" si="454"/>
        <v>5.0999999999999997E-2</v>
      </c>
      <c r="AQ1983">
        <f t="shared" si="459"/>
        <v>1</v>
      </c>
    </row>
    <row r="1984" spans="1:43" ht="15.75" thickBot="1">
      <c r="A1984" s="51">
        <f t="shared" si="445"/>
        <v>1974</v>
      </c>
      <c r="B1984" s="52">
        <v>1</v>
      </c>
      <c r="C1984" s="52">
        <v>3.16</v>
      </c>
      <c r="D1984" s="56">
        <v>0</v>
      </c>
      <c r="E1984" s="52">
        <v>1</v>
      </c>
      <c r="F1984" s="52">
        <v>1</v>
      </c>
      <c r="G1984" s="53">
        <v>2.63</v>
      </c>
      <c r="H1984" s="53">
        <v>2.66</v>
      </c>
      <c r="I1984" s="56">
        <v>0</v>
      </c>
      <c r="J1984" s="53">
        <v>2.48</v>
      </c>
      <c r="K1984" s="53">
        <v>2.5499999999999998</v>
      </c>
      <c r="L1984" s="52">
        <v>55</v>
      </c>
      <c r="M1984" s="52">
        <v>1</v>
      </c>
      <c r="N1984" s="52">
        <v>20</v>
      </c>
      <c r="O1984" s="52">
        <v>28</v>
      </c>
      <c r="P1984" s="54">
        <v>27.066354</v>
      </c>
      <c r="Q1984" s="54">
        <v>21.672696500000001</v>
      </c>
      <c r="R1984" s="55">
        <v>2.2457228499999999</v>
      </c>
      <c r="T1984" s="52">
        <v>180</v>
      </c>
      <c r="U1984" s="47">
        <f t="shared" si="446"/>
        <v>327.27272727272725</v>
      </c>
      <c r="V1984" s="47">
        <f t="shared" si="447"/>
        <v>930.54999999999984</v>
      </c>
      <c r="W1984" s="47">
        <f t="shared" si="456"/>
        <v>781.41944188722641</v>
      </c>
      <c r="X1984" s="50">
        <f t="shared" si="448"/>
        <v>0</v>
      </c>
      <c r="AD1984" s="46">
        <v>0</v>
      </c>
      <c r="AE1984" s="53">
        <v>370</v>
      </c>
      <c r="AF1984" s="52">
        <v>5.0999999999999996</v>
      </c>
      <c r="AG1984">
        <f t="shared" si="449"/>
        <v>2514.9999999999995</v>
      </c>
      <c r="AH1984">
        <f t="shared" si="455"/>
        <v>0.37</v>
      </c>
      <c r="AI1984">
        <f t="shared" si="450"/>
        <v>2645</v>
      </c>
      <c r="AJ1984">
        <f t="shared" si="451"/>
        <v>0.29543268124280775</v>
      </c>
      <c r="AK1984">
        <f t="shared" si="452"/>
        <v>3160</v>
      </c>
      <c r="AL1984">
        <f t="shared" si="457"/>
        <v>0.10356731875719216</v>
      </c>
      <c r="AM1984">
        <f t="shared" si="453"/>
        <v>0.18</v>
      </c>
      <c r="AN1984">
        <f t="shared" si="458"/>
        <v>0</v>
      </c>
      <c r="AO1984">
        <f t="shared" si="454"/>
        <v>5.0999999999999997E-2</v>
      </c>
      <c r="AQ1984">
        <f t="shared" si="459"/>
        <v>0.99999999999999989</v>
      </c>
    </row>
    <row r="1985" spans="1:43" ht="15.75" thickBot="1">
      <c r="A1985" s="51">
        <f t="shared" si="445"/>
        <v>1975</v>
      </c>
      <c r="B1985" s="52">
        <v>1</v>
      </c>
      <c r="C1985" s="52">
        <v>3.16</v>
      </c>
      <c r="D1985" s="56">
        <v>0</v>
      </c>
      <c r="E1985" s="52">
        <v>1</v>
      </c>
      <c r="F1985" s="52">
        <v>1</v>
      </c>
      <c r="G1985" s="53">
        <v>2.63</v>
      </c>
      <c r="H1985" s="53">
        <v>2.66</v>
      </c>
      <c r="I1985" s="56">
        <v>0</v>
      </c>
      <c r="J1985" s="53">
        <v>2.5099999999999998</v>
      </c>
      <c r="K1985" s="53">
        <v>2.58</v>
      </c>
      <c r="L1985" s="52">
        <v>55</v>
      </c>
      <c r="M1985" s="52">
        <v>1</v>
      </c>
      <c r="N1985" s="52">
        <v>20</v>
      </c>
      <c r="O1985" s="52">
        <v>28</v>
      </c>
      <c r="P1985" s="54">
        <v>27.948952500000001</v>
      </c>
      <c r="Q1985" s="54">
        <v>23.241760500000002</v>
      </c>
      <c r="R1985" s="55">
        <v>2.3045627500000001</v>
      </c>
      <c r="T1985" s="52">
        <v>180</v>
      </c>
      <c r="U1985" s="47">
        <f t="shared" si="446"/>
        <v>327.27272727272725</v>
      </c>
      <c r="V1985" s="47">
        <f t="shared" si="447"/>
        <v>941.65</v>
      </c>
      <c r="W1985" s="47">
        <f t="shared" si="456"/>
        <v>786.70944188722649</v>
      </c>
      <c r="X1985" s="50">
        <f t="shared" si="448"/>
        <v>0</v>
      </c>
      <c r="AD1985" s="46">
        <v>0</v>
      </c>
      <c r="AE1985" s="53">
        <v>370</v>
      </c>
      <c r="AF1985" s="52">
        <v>4.9000000000000004</v>
      </c>
      <c r="AG1985">
        <f t="shared" si="449"/>
        <v>2545</v>
      </c>
      <c r="AH1985">
        <f t="shared" si="455"/>
        <v>0.37</v>
      </c>
      <c r="AI1985">
        <f t="shared" si="450"/>
        <v>2645</v>
      </c>
      <c r="AJ1985">
        <f t="shared" si="451"/>
        <v>0.29743268124280775</v>
      </c>
      <c r="AK1985">
        <f t="shared" si="452"/>
        <v>3160</v>
      </c>
      <c r="AL1985">
        <f t="shared" si="457"/>
        <v>0.10356731875719216</v>
      </c>
      <c r="AM1985">
        <f t="shared" si="453"/>
        <v>0.18</v>
      </c>
      <c r="AN1985">
        <f t="shared" si="458"/>
        <v>0</v>
      </c>
      <c r="AO1985">
        <f t="shared" si="454"/>
        <v>4.9000000000000002E-2</v>
      </c>
      <c r="AQ1985">
        <f t="shared" si="459"/>
        <v>0.99999999999999989</v>
      </c>
    </row>
    <row r="1986" spans="1:43" ht="15.75" thickBot="1">
      <c r="A1986" s="51">
        <f t="shared" si="445"/>
        <v>1976</v>
      </c>
      <c r="B1986" s="52">
        <v>1</v>
      </c>
      <c r="C1986" s="52">
        <v>3.16</v>
      </c>
      <c r="D1986" s="56">
        <v>0</v>
      </c>
      <c r="E1986" s="52">
        <v>1</v>
      </c>
      <c r="F1986" s="52">
        <v>1</v>
      </c>
      <c r="G1986" s="53">
        <v>2.63</v>
      </c>
      <c r="H1986" s="53">
        <v>2.66</v>
      </c>
      <c r="I1986" s="56">
        <v>0</v>
      </c>
      <c r="J1986" s="53">
        <v>2.4049999999999998</v>
      </c>
      <c r="K1986" s="53">
        <v>2.52</v>
      </c>
      <c r="L1986" s="52">
        <v>55</v>
      </c>
      <c r="M1986" s="52">
        <v>1</v>
      </c>
      <c r="N1986" s="52">
        <v>20</v>
      </c>
      <c r="O1986" s="52">
        <v>28</v>
      </c>
      <c r="P1986" s="54">
        <v>25.49729</v>
      </c>
      <c r="Q1986" s="54">
        <v>21.084297499999998</v>
      </c>
      <c r="R1986" s="55">
        <v>2.353596</v>
      </c>
      <c r="T1986" s="52">
        <v>182</v>
      </c>
      <c r="U1986" s="47">
        <f t="shared" si="446"/>
        <v>330.90909090909088</v>
      </c>
      <c r="V1986" s="47">
        <f t="shared" si="447"/>
        <v>911.125</v>
      </c>
      <c r="W1986" s="47">
        <f t="shared" si="456"/>
        <v>775.73071346375139</v>
      </c>
      <c r="X1986" s="50">
        <f t="shared" si="448"/>
        <v>0</v>
      </c>
      <c r="AD1986" s="46">
        <v>0</v>
      </c>
      <c r="AE1986" s="53">
        <v>370</v>
      </c>
      <c r="AF1986" s="52">
        <v>5</v>
      </c>
      <c r="AG1986">
        <f t="shared" si="449"/>
        <v>2462.5</v>
      </c>
      <c r="AH1986">
        <f t="shared" si="455"/>
        <v>0.37</v>
      </c>
      <c r="AI1986">
        <f t="shared" si="450"/>
        <v>2645</v>
      </c>
      <c r="AJ1986">
        <f t="shared" si="451"/>
        <v>0.29328193325661678</v>
      </c>
      <c r="AK1986">
        <f t="shared" si="452"/>
        <v>3160</v>
      </c>
      <c r="AL1986">
        <f t="shared" si="457"/>
        <v>0.10471806674338319</v>
      </c>
      <c r="AM1986">
        <f t="shared" si="453"/>
        <v>0.182</v>
      </c>
      <c r="AN1986">
        <f t="shared" si="458"/>
        <v>0</v>
      </c>
      <c r="AO1986">
        <f t="shared" si="454"/>
        <v>0.05</v>
      </c>
      <c r="AQ1986">
        <f t="shared" si="459"/>
        <v>1</v>
      </c>
    </row>
    <row r="1987" spans="1:43" ht="15.75" thickBot="1">
      <c r="A1987" s="51">
        <f t="shared" si="445"/>
        <v>1977</v>
      </c>
      <c r="B1987" s="52">
        <v>1</v>
      </c>
      <c r="C1987" s="52">
        <v>3.16</v>
      </c>
      <c r="D1987" s="56">
        <v>0</v>
      </c>
      <c r="E1987" s="52">
        <v>1</v>
      </c>
      <c r="F1987" s="52">
        <v>1</v>
      </c>
      <c r="G1987" s="53">
        <v>2.63</v>
      </c>
      <c r="H1987" s="53">
        <v>2.66</v>
      </c>
      <c r="I1987" s="56">
        <v>0</v>
      </c>
      <c r="J1987" s="53">
        <v>2.48</v>
      </c>
      <c r="K1987" s="53">
        <v>2.54</v>
      </c>
      <c r="L1987" s="52">
        <v>55</v>
      </c>
      <c r="M1987" s="52">
        <v>1</v>
      </c>
      <c r="N1987" s="52">
        <v>20</v>
      </c>
      <c r="O1987" s="52">
        <v>28</v>
      </c>
      <c r="P1987" s="54">
        <v>29.41995</v>
      </c>
      <c r="Q1987" s="54">
        <v>24.712758000000001</v>
      </c>
      <c r="R1987" s="55">
        <v>2.4320492000000002</v>
      </c>
      <c r="T1987" s="52">
        <v>183</v>
      </c>
      <c r="U1987" s="47">
        <f t="shared" si="446"/>
        <v>332.72727272727269</v>
      </c>
      <c r="V1987" s="47">
        <f t="shared" si="447"/>
        <v>928.69999999999993</v>
      </c>
      <c r="W1987" s="47">
        <f t="shared" si="456"/>
        <v>776.85384925201379</v>
      </c>
      <c r="X1987" s="50">
        <f t="shared" si="448"/>
        <v>0</v>
      </c>
      <c r="AD1987" s="46">
        <v>0</v>
      </c>
      <c r="AE1987" s="53">
        <v>370</v>
      </c>
      <c r="AF1987" s="52">
        <v>4.8</v>
      </c>
      <c r="AG1987">
        <f t="shared" si="449"/>
        <v>2510</v>
      </c>
      <c r="AH1987">
        <f t="shared" si="455"/>
        <v>0.37</v>
      </c>
      <c r="AI1987">
        <f t="shared" si="450"/>
        <v>2645</v>
      </c>
      <c r="AJ1987">
        <f t="shared" si="451"/>
        <v>0.29370655926352129</v>
      </c>
      <c r="AK1987">
        <f t="shared" si="452"/>
        <v>3160</v>
      </c>
      <c r="AL1987">
        <f t="shared" si="457"/>
        <v>0.1052934407364787</v>
      </c>
      <c r="AM1987">
        <f t="shared" si="453"/>
        <v>0.183</v>
      </c>
      <c r="AN1987">
        <f t="shared" si="458"/>
        <v>0</v>
      </c>
      <c r="AO1987">
        <f t="shared" si="454"/>
        <v>4.8000000000000001E-2</v>
      </c>
      <c r="AQ1987">
        <f t="shared" si="459"/>
        <v>1</v>
      </c>
    </row>
    <row r="1988" spans="1:43" ht="15.75" thickBot="1">
      <c r="A1988" s="51">
        <f t="shared" si="445"/>
        <v>1978</v>
      </c>
      <c r="B1988" s="52">
        <v>1</v>
      </c>
      <c r="C1988" s="52">
        <v>3.16</v>
      </c>
      <c r="D1988" s="56">
        <v>0</v>
      </c>
      <c r="E1988" s="52">
        <v>1</v>
      </c>
      <c r="F1988" s="52">
        <v>1</v>
      </c>
      <c r="G1988" s="53">
        <v>2.63</v>
      </c>
      <c r="H1988" s="53">
        <v>2.66</v>
      </c>
      <c r="I1988" s="52">
        <v>2</v>
      </c>
      <c r="J1988" s="53">
        <v>2.62</v>
      </c>
      <c r="K1988" s="53">
        <v>2.64</v>
      </c>
      <c r="L1988" s="52">
        <v>55</v>
      </c>
      <c r="M1988" s="52">
        <v>1</v>
      </c>
      <c r="N1988" s="52">
        <v>20</v>
      </c>
      <c r="O1988" s="52">
        <v>91</v>
      </c>
      <c r="P1988" s="54">
        <v>36.382671500000001</v>
      </c>
      <c r="Q1988" s="54">
        <v>30.008349000000003</v>
      </c>
      <c r="R1988" s="55">
        <v>0</v>
      </c>
      <c r="T1988" s="52">
        <v>180</v>
      </c>
      <c r="U1988" s="47">
        <f t="shared" si="446"/>
        <v>327.27272727272725</v>
      </c>
      <c r="V1988" s="47">
        <f t="shared" si="447"/>
        <v>973.09999999999991</v>
      </c>
      <c r="W1988" s="47">
        <f t="shared" si="456"/>
        <v>784.06444188722685</v>
      </c>
      <c r="X1988" s="50">
        <f t="shared" si="448"/>
        <v>0</v>
      </c>
      <c r="AD1988" s="46">
        <v>0</v>
      </c>
      <c r="AE1988" s="53">
        <v>370</v>
      </c>
      <c r="AF1988" s="52">
        <v>5</v>
      </c>
      <c r="AG1988">
        <f t="shared" si="449"/>
        <v>2630</v>
      </c>
      <c r="AH1988">
        <f t="shared" si="455"/>
        <v>0.36999999999999994</v>
      </c>
      <c r="AI1988">
        <f t="shared" si="450"/>
        <v>2645</v>
      </c>
      <c r="AJ1988">
        <f t="shared" si="451"/>
        <v>0.29643268124280786</v>
      </c>
      <c r="AK1988">
        <f t="shared" si="452"/>
        <v>3160</v>
      </c>
      <c r="AL1988">
        <f t="shared" si="457"/>
        <v>0.10356731875719216</v>
      </c>
      <c r="AM1988">
        <f t="shared" si="453"/>
        <v>0.18</v>
      </c>
      <c r="AN1988">
        <f t="shared" si="458"/>
        <v>0</v>
      </c>
      <c r="AO1988">
        <f t="shared" si="454"/>
        <v>0.05</v>
      </c>
      <c r="AQ1988">
        <f t="shared" si="459"/>
        <v>1</v>
      </c>
    </row>
    <row r="1989" spans="1:43" ht="15.75" thickBot="1">
      <c r="A1989" s="51">
        <f t="shared" si="445"/>
        <v>1979</v>
      </c>
      <c r="B1989" s="52">
        <v>1</v>
      </c>
      <c r="C1989" s="52">
        <v>3.16</v>
      </c>
      <c r="D1989" s="56">
        <v>0</v>
      </c>
      <c r="E1989" s="52">
        <v>1</v>
      </c>
      <c r="F1989" s="52">
        <v>1</v>
      </c>
      <c r="G1989" s="53">
        <v>2.63</v>
      </c>
      <c r="H1989" s="53">
        <v>2.66</v>
      </c>
      <c r="I1989" s="56">
        <v>0</v>
      </c>
      <c r="J1989" s="53">
        <v>2.54</v>
      </c>
      <c r="K1989" s="53">
        <v>2.59</v>
      </c>
      <c r="L1989" s="52">
        <v>55</v>
      </c>
      <c r="M1989" s="52">
        <v>1</v>
      </c>
      <c r="N1989" s="52">
        <v>20</v>
      </c>
      <c r="O1989" s="52">
        <v>91</v>
      </c>
      <c r="P1989" s="54">
        <v>32.950344000000001</v>
      </c>
      <c r="Q1989" s="54">
        <v>26.085689000000002</v>
      </c>
      <c r="R1989" s="55">
        <v>0</v>
      </c>
      <c r="T1989" s="52">
        <v>186</v>
      </c>
      <c r="U1989" s="47">
        <f t="shared" si="446"/>
        <v>338.18181818181813</v>
      </c>
      <c r="V1989" s="47">
        <f t="shared" si="447"/>
        <v>949.05</v>
      </c>
      <c r="W1989" s="47">
        <f t="shared" si="456"/>
        <v>753.77325661680084</v>
      </c>
      <c r="X1989" s="50">
        <f t="shared" si="448"/>
        <v>0</v>
      </c>
      <c r="AD1989" s="46">
        <v>0</v>
      </c>
      <c r="AE1989" s="53">
        <v>370</v>
      </c>
      <c r="AF1989" s="52">
        <v>5.2</v>
      </c>
      <c r="AG1989">
        <f t="shared" si="449"/>
        <v>2565</v>
      </c>
      <c r="AH1989">
        <f t="shared" si="455"/>
        <v>0.37</v>
      </c>
      <c r="AI1989">
        <f t="shared" si="450"/>
        <v>2645</v>
      </c>
      <c r="AJ1989">
        <f t="shared" si="451"/>
        <v>0.28498043728423472</v>
      </c>
      <c r="AK1989">
        <f t="shared" si="452"/>
        <v>3160</v>
      </c>
      <c r="AL1989">
        <f t="shared" si="457"/>
        <v>0.10701956271576524</v>
      </c>
      <c r="AM1989">
        <f t="shared" si="453"/>
        <v>0.186</v>
      </c>
      <c r="AN1989">
        <f t="shared" si="458"/>
        <v>0</v>
      </c>
      <c r="AO1989">
        <f t="shared" si="454"/>
        <v>5.2000000000000005E-2</v>
      </c>
      <c r="AQ1989">
        <f t="shared" si="459"/>
        <v>1</v>
      </c>
    </row>
    <row r="1990" spans="1:43" ht="15.75" thickBot="1">
      <c r="A1990" s="51">
        <f t="shared" si="445"/>
        <v>1980</v>
      </c>
      <c r="B1990" s="52">
        <v>1</v>
      </c>
      <c r="C1990" s="52">
        <v>3.16</v>
      </c>
      <c r="D1990" s="56">
        <v>0</v>
      </c>
      <c r="E1990" s="52">
        <v>1</v>
      </c>
      <c r="F1990" s="52">
        <v>1</v>
      </c>
      <c r="G1990" s="53">
        <v>2.63</v>
      </c>
      <c r="H1990" s="53">
        <v>2.66</v>
      </c>
      <c r="I1990" s="56">
        <v>0</v>
      </c>
      <c r="J1990" s="53">
        <v>2.27</v>
      </c>
      <c r="K1990" s="53">
        <v>2.4</v>
      </c>
      <c r="L1990" s="52">
        <v>55</v>
      </c>
      <c r="M1990" s="52">
        <v>1</v>
      </c>
      <c r="N1990" s="52">
        <v>20</v>
      </c>
      <c r="O1990" s="52">
        <v>91</v>
      </c>
      <c r="P1990" s="54">
        <v>34.029075499999998</v>
      </c>
      <c r="Q1990" s="54">
        <v>25.49729</v>
      </c>
      <c r="R1990" s="55">
        <v>0</v>
      </c>
      <c r="T1990" s="52">
        <v>190</v>
      </c>
      <c r="U1990" s="47">
        <f t="shared" si="446"/>
        <v>345.45454545454544</v>
      </c>
      <c r="V1990" s="47">
        <f t="shared" si="447"/>
        <v>863.94999999999993</v>
      </c>
      <c r="W1990" s="47">
        <f t="shared" si="456"/>
        <v>747.68579976985029</v>
      </c>
      <c r="X1990" s="50">
        <f t="shared" si="448"/>
        <v>0</v>
      </c>
      <c r="AD1990" s="46">
        <v>0</v>
      </c>
      <c r="AE1990" s="53">
        <v>370</v>
      </c>
      <c r="AF1990" s="52">
        <v>4.8</v>
      </c>
      <c r="AG1990">
        <f t="shared" si="449"/>
        <v>2335</v>
      </c>
      <c r="AH1990">
        <f t="shared" si="455"/>
        <v>0.37</v>
      </c>
      <c r="AI1990">
        <f t="shared" si="450"/>
        <v>2645</v>
      </c>
      <c r="AJ1990">
        <f t="shared" si="451"/>
        <v>0.28267894131185267</v>
      </c>
      <c r="AK1990">
        <f t="shared" si="452"/>
        <v>3160</v>
      </c>
      <c r="AL1990">
        <f t="shared" si="457"/>
        <v>0.10932105868814729</v>
      </c>
      <c r="AM1990">
        <f t="shared" si="453"/>
        <v>0.19</v>
      </c>
      <c r="AN1990">
        <f t="shared" si="458"/>
        <v>0</v>
      </c>
      <c r="AO1990">
        <f t="shared" si="454"/>
        <v>4.8000000000000001E-2</v>
      </c>
      <c r="AQ1990">
        <f t="shared" si="459"/>
        <v>1</v>
      </c>
    </row>
    <row r="1991" spans="1:43" ht="15.75" thickBot="1">
      <c r="A1991" s="51">
        <f t="shared" si="445"/>
        <v>1981</v>
      </c>
      <c r="B1991" s="52">
        <v>1</v>
      </c>
      <c r="C1991" s="52">
        <v>3.16</v>
      </c>
      <c r="D1991" s="56">
        <v>0</v>
      </c>
      <c r="E1991" s="52">
        <v>1</v>
      </c>
      <c r="F1991" s="52">
        <v>1</v>
      </c>
      <c r="G1991" s="53">
        <v>2.63</v>
      </c>
      <c r="H1991" s="53">
        <v>2.66</v>
      </c>
      <c r="I1991" s="56">
        <v>0</v>
      </c>
      <c r="J1991" s="53">
        <v>2.34</v>
      </c>
      <c r="K1991" s="53">
        <v>2.46</v>
      </c>
      <c r="L1991" s="52">
        <v>55</v>
      </c>
      <c r="M1991" s="52">
        <v>1</v>
      </c>
      <c r="N1991" s="52">
        <v>20</v>
      </c>
      <c r="O1991" s="52">
        <v>91</v>
      </c>
      <c r="P1991" s="54">
        <v>27.360553500000002</v>
      </c>
      <c r="Q1991" s="54">
        <v>17.651969999999999</v>
      </c>
      <c r="R1991" s="55">
        <v>0</v>
      </c>
      <c r="T1991" s="52">
        <v>182</v>
      </c>
      <c r="U1991" s="47">
        <f t="shared" si="446"/>
        <v>330.90909090909088</v>
      </c>
      <c r="V1991" s="47">
        <f t="shared" si="447"/>
        <v>888</v>
      </c>
      <c r="W1991" s="47">
        <f t="shared" si="456"/>
        <v>778.37571346375137</v>
      </c>
      <c r="X1991" s="50">
        <f t="shared" si="448"/>
        <v>0</v>
      </c>
      <c r="AD1991" s="46">
        <v>0</v>
      </c>
      <c r="AE1991" s="53">
        <v>370</v>
      </c>
      <c r="AF1991" s="52">
        <v>4.9000000000000004</v>
      </c>
      <c r="AG1991">
        <f t="shared" si="449"/>
        <v>2400</v>
      </c>
      <c r="AH1991">
        <f t="shared" si="455"/>
        <v>0.37</v>
      </c>
      <c r="AI1991">
        <f t="shared" si="450"/>
        <v>2645</v>
      </c>
      <c r="AJ1991">
        <f t="shared" si="451"/>
        <v>0.29428193325661678</v>
      </c>
      <c r="AK1991">
        <f t="shared" si="452"/>
        <v>3160</v>
      </c>
      <c r="AL1991">
        <f t="shared" si="457"/>
        <v>0.10471806674338319</v>
      </c>
      <c r="AM1991">
        <f t="shared" si="453"/>
        <v>0.182</v>
      </c>
      <c r="AN1991">
        <f t="shared" si="458"/>
        <v>0</v>
      </c>
      <c r="AO1991">
        <f t="shared" si="454"/>
        <v>4.9000000000000002E-2</v>
      </c>
      <c r="AQ1991">
        <f t="shared" si="459"/>
        <v>0.99999999999999989</v>
      </c>
    </row>
    <row r="1992" spans="1:43" ht="15.75" thickBot="1">
      <c r="A1992" s="51">
        <f t="shared" si="445"/>
        <v>1982</v>
      </c>
      <c r="B1992" s="52">
        <v>1</v>
      </c>
      <c r="C1992" s="52">
        <v>3.16</v>
      </c>
      <c r="D1992" s="56">
        <v>0</v>
      </c>
      <c r="E1992" s="52">
        <v>1</v>
      </c>
      <c r="F1992" s="52">
        <v>1</v>
      </c>
      <c r="G1992" s="53">
        <v>2.63</v>
      </c>
      <c r="H1992" s="53">
        <v>2.66</v>
      </c>
      <c r="I1992" s="56">
        <v>0</v>
      </c>
      <c r="J1992" s="53">
        <v>2.19</v>
      </c>
      <c r="K1992" s="53">
        <v>2.39</v>
      </c>
      <c r="L1992" s="52">
        <v>55</v>
      </c>
      <c r="M1992" s="52">
        <v>1</v>
      </c>
      <c r="N1992" s="52">
        <v>20</v>
      </c>
      <c r="O1992" s="52">
        <v>91</v>
      </c>
      <c r="P1992" s="54">
        <v>23.928225999999999</v>
      </c>
      <c r="Q1992" s="54">
        <v>17.063571</v>
      </c>
      <c r="R1992" s="55">
        <v>0</v>
      </c>
      <c r="T1992" s="52">
        <v>184</v>
      </c>
      <c r="U1992" s="47">
        <f t="shared" si="446"/>
        <v>334.5454545454545</v>
      </c>
      <c r="V1992" s="47">
        <f t="shared" si="447"/>
        <v>847.30000000000007</v>
      </c>
      <c r="W1992" s="47">
        <f t="shared" si="456"/>
        <v>775.33198504027598</v>
      </c>
      <c r="X1992" s="50">
        <f t="shared" si="448"/>
        <v>0</v>
      </c>
      <c r="AD1992" s="46">
        <v>0</v>
      </c>
      <c r="AE1992" s="53">
        <v>370</v>
      </c>
      <c r="AF1992" s="52">
        <v>4.7</v>
      </c>
      <c r="AG1992">
        <f t="shared" si="449"/>
        <v>2290</v>
      </c>
      <c r="AH1992">
        <f t="shared" si="455"/>
        <v>0.37000000000000005</v>
      </c>
      <c r="AI1992">
        <f t="shared" si="450"/>
        <v>2645</v>
      </c>
      <c r="AJ1992">
        <f t="shared" si="451"/>
        <v>0.2931311852704257</v>
      </c>
      <c r="AK1992">
        <f t="shared" si="452"/>
        <v>3160</v>
      </c>
      <c r="AL1992">
        <f t="shared" si="457"/>
        <v>0.10586881472957421</v>
      </c>
      <c r="AM1992">
        <f t="shared" si="453"/>
        <v>0.184</v>
      </c>
      <c r="AN1992">
        <f t="shared" si="458"/>
        <v>0</v>
      </c>
      <c r="AO1992">
        <f t="shared" si="454"/>
        <v>4.7E-2</v>
      </c>
      <c r="AQ1992">
        <f t="shared" si="459"/>
        <v>1</v>
      </c>
    </row>
    <row r="1993" spans="1:43" ht="15.75" thickBot="1">
      <c r="A1993" s="51">
        <f t="shared" si="445"/>
        <v>1983</v>
      </c>
      <c r="B1993" s="52">
        <v>1</v>
      </c>
      <c r="C1993" s="52">
        <v>3.16</v>
      </c>
      <c r="D1993" s="56">
        <v>0</v>
      </c>
      <c r="E1993" s="52">
        <v>1</v>
      </c>
      <c r="F1993" s="52">
        <v>1</v>
      </c>
      <c r="G1993" s="53">
        <v>2.63</v>
      </c>
      <c r="H1993" s="53">
        <v>2.66</v>
      </c>
      <c r="I1993" s="56">
        <v>0</v>
      </c>
      <c r="J1993" s="53">
        <v>1.91</v>
      </c>
      <c r="K1993" s="53">
        <v>2.16</v>
      </c>
      <c r="L1993" s="52">
        <v>55</v>
      </c>
      <c r="M1993" s="52">
        <v>1</v>
      </c>
      <c r="N1993" s="52">
        <v>20</v>
      </c>
      <c r="O1993" s="52">
        <v>91</v>
      </c>
      <c r="P1993" s="54">
        <v>24.712758000000001</v>
      </c>
      <c r="Q1993" s="54">
        <v>17.7500365</v>
      </c>
      <c r="R1993" s="55">
        <v>0</v>
      </c>
      <c r="T1993" s="52">
        <v>192</v>
      </c>
      <c r="U1993" s="47">
        <f t="shared" si="446"/>
        <v>349.09090909090907</v>
      </c>
      <c r="V1993" s="47">
        <f t="shared" si="447"/>
        <v>752.95</v>
      </c>
      <c r="W1993" s="47">
        <f t="shared" si="456"/>
        <v>734.06207134637521</v>
      </c>
      <c r="X1993" s="50">
        <f t="shared" si="448"/>
        <v>0</v>
      </c>
      <c r="AD1993" s="46">
        <v>0</v>
      </c>
      <c r="AE1993" s="53">
        <v>370</v>
      </c>
      <c r="AF1993" s="52">
        <v>5</v>
      </c>
      <c r="AG1993">
        <f t="shared" si="449"/>
        <v>2035.0000000000002</v>
      </c>
      <c r="AH1993">
        <f t="shared" si="455"/>
        <v>0.37</v>
      </c>
      <c r="AI1993">
        <f t="shared" si="450"/>
        <v>2645</v>
      </c>
      <c r="AJ1993">
        <f t="shared" si="451"/>
        <v>0.2775281933256617</v>
      </c>
      <c r="AK1993">
        <f t="shared" si="452"/>
        <v>3160</v>
      </c>
      <c r="AL1993">
        <f t="shared" si="457"/>
        <v>0.11047180667433831</v>
      </c>
      <c r="AM1993">
        <f t="shared" si="453"/>
        <v>0.192</v>
      </c>
      <c r="AN1993">
        <f t="shared" si="458"/>
        <v>0</v>
      </c>
      <c r="AO1993">
        <f t="shared" si="454"/>
        <v>0.05</v>
      </c>
      <c r="AQ1993">
        <f t="shared" si="459"/>
        <v>1</v>
      </c>
    </row>
    <row r="1994" spans="1:43" ht="15.75" thickBot="1">
      <c r="A1994" s="51">
        <f t="shared" si="445"/>
        <v>1984</v>
      </c>
      <c r="B1994" s="52">
        <v>1</v>
      </c>
      <c r="C1994" s="52">
        <v>3.16</v>
      </c>
      <c r="D1994" s="56">
        <v>0</v>
      </c>
      <c r="E1994" s="52">
        <v>1</v>
      </c>
      <c r="F1994" s="52">
        <v>1</v>
      </c>
      <c r="G1994" s="53">
        <v>2.63</v>
      </c>
      <c r="H1994" s="53">
        <v>2.66</v>
      </c>
      <c r="I1994" s="56">
        <v>0</v>
      </c>
      <c r="J1994" s="53">
        <v>2.4449999999999998</v>
      </c>
      <c r="K1994" s="53">
        <v>2.52</v>
      </c>
      <c r="L1994" s="52">
        <v>55</v>
      </c>
      <c r="M1994" s="52">
        <v>1</v>
      </c>
      <c r="N1994" s="52">
        <v>20</v>
      </c>
      <c r="O1994" s="52">
        <v>91</v>
      </c>
      <c r="P1994" s="54">
        <v>34.421341499999997</v>
      </c>
      <c r="Q1994" s="54">
        <v>28.047019000000002</v>
      </c>
      <c r="R1994" s="55">
        <v>0</v>
      </c>
      <c r="T1994" s="52">
        <v>185</v>
      </c>
      <c r="U1994" s="47">
        <f t="shared" si="446"/>
        <v>336.36363636363632</v>
      </c>
      <c r="V1994" s="47">
        <f t="shared" si="447"/>
        <v>918.52499999999998</v>
      </c>
      <c r="W1994" s="47">
        <f t="shared" si="456"/>
        <v>760.58512082853872</v>
      </c>
      <c r="X1994" s="50">
        <f t="shared" si="448"/>
        <v>0</v>
      </c>
      <c r="AD1994" s="46">
        <v>0</v>
      </c>
      <c r="AE1994" s="53">
        <v>370</v>
      </c>
      <c r="AF1994" s="52">
        <v>5.0999999999999996</v>
      </c>
      <c r="AG1994">
        <f t="shared" si="449"/>
        <v>2482.5</v>
      </c>
      <c r="AH1994">
        <f t="shared" si="455"/>
        <v>0.37</v>
      </c>
      <c r="AI1994">
        <f t="shared" si="450"/>
        <v>2645</v>
      </c>
      <c r="AJ1994">
        <f t="shared" si="451"/>
        <v>0.28755581127733032</v>
      </c>
      <c r="AK1994">
        <f t="shared" si="452"/>
        <v>3160</v>
      </c>
      <c r="AL1994">
        <f t="shared" si="457"/>
        <v>0.10644418872266972</v>
      </c>
      <c r="AM1994">
        <f t="shared" si="453"/>
        <v>0.185</v>
      </c>
      <c r="AN1994">
        <f t="shared" si="458"/>
        <v>0</v>
      </c>
      <c r="AO1994">
        <f t="shared" si="454"/>
        <v>5.0999999999999997E-2</v>
      </c>
      <c r="AQ1994">
        <f t="shared" si="459"/>
        <v>1</v>
      </c>
    </row>
    <row r="1995" spans="1:43" ht="15.75" thickBot="1">
      <c r="A1995" s="51">
        <f t="shared" si="445"/>
        <v>1985</v>
      </c>
      <c r="B1995" s="52">
        <v>1</v>
      </c>
      <c r="C1995" s="52">
        <v>3.16</v>
      </c>
      <c r="D1995" s="56">
        <v>0</v>
      </c>
      <c r="E1995" s="52">
        <v>1</v>
      </c>
      <c r="F1995" s="52">
        <v>1</v>
      </c>
      <c r="G1995" s="53">
        <v>2.63</v>
      </c>
      <c r="H1995" s="53">
        <v>2.66</v>
      </c>
      <c r="I1995" s="56">
        <v>0</v>
      </c>
      <c r="J1995" s="53">
        <v>2.48</v>
      </c>
      <c r="K1995" s="53">
        <v>2.5499999999999998</v>
      </c>
      <c r="L1995" s="52">
        <v>55</v>
      </c>
      <c r="M1995" s="52">
        <v>1</v>
      </c>
      <c r="N1995" s="52">
        <v>20</v>
      </c>
      <c r="O1995" s="52">
        <v>91</v>
      </c>
      <c r="P1995" s="54">
        <v>32.263878499999997</v>
      </c>
      <c r="Q1995" s="54">
        <v>24.222425500000003</v>
      </c>
      <c r="R1995" s="55">
        <v>0</v>
      </c>
      <c r="T1995" s="52">
        <v>180</v>
      </c>
      <c r="U1995" s="47">
        <f t="shared" si="446"/>
        <v>327.27272727272725</v>
      </c>
      <c r="V1995" s="47">
        <f t="shared" si="447"/>
        <v>930.54999999999984</v>
      </c>
      <c r="W1995" s="47">
        <f t="shared" si="456"/>
        <v>781.41944188722641</v>
      </c>
      <c r="X1995" s="50">
        <f t="shared" si="448"/>
        <v>0</v>
      </c>
      <c r="AD1995" s="46">
        <v>0</v>
      </c>
      <c r="AE1995" s="53">
        <v>370</v>
      </c>
      <c r="AF1995" s="52">
        <v>5.0999999999999996</v>
      </c>
      <c r="AG1995">
        <f t="shared" si="449"/>
        <v>2514.9999999999995</v>
      </c>
      <c r="AH1995">
        <f t="shared" si="455"/>
        <v>0.37</v>
      </c>
      <c r="AI1995">
        <f t="shared" si="450"/>
        <v>2645</v>
      </c>
      <c r="AJ1995">
        <f t="shared" si="451"/>
        <v>0.29543268124280775</v>
      </c>
      <c r="AK1995">
        <f t="shared" si="452"/>
        <v>3160</v>
      </c>
      <c r="AL1995">
        <f t="shared" si="457"/>
        <v>0.10356731875719216</v>
      </c>
      <c r="AM1995">
        <f t="shared" si="453"/>
        <v>0.18</v>
      </c>
      <c r="AN1995">
        <f t="shared" si="458"/>
        <v>0</v>
      </c>
      <c r="AO1995">
        <f t="shared" si="454"/>
        <v>5.0999999999999997E-2</v>
      </c>
      <c r="AQ1995">
        <f t="shared" si="459"/>
        <v>0.99999999999999989</v>
      </c>
    </row>
    <row r="1996" spans="1:43" ht="15.75" thickBot="1">
      <c r="A1996" s="51">
        <f t="shared" ref="A1996:A2059" si="460">A1995+1</f>
        <v>1986</v>
      </c>
      <c r="B1996" s="52">
        <v>1</v>
      </c>
      <c r="C1996" s="52">
        <v>3.16</v>
      </c>
      <c r="D1996" s="56">
        <v>0</v>
      </c>
      <c r="E1996" s="52">
        <v>1</v>
      </c>
      <c r="F1996" s="52">
        <v>1</v>
      </c>
      <c r="G1996" s="53">
        <v>2.63</v>
      </c>
      <c r="H1996" s="53">
        <v>2.66</v>
      </c>
      <c r="I1996" s="56">
        <v>0</v>
      </c>
      <c r="J1996" s="53">
        <v>2.5099999999999998</v>
      </c>
      <c r="K1996" s="53">
        <v>2.58</v>
      </c>
      <c r="L1996" s="52">
        <v>55</v>
      </c>
      <c r="M1996" s="52">
        <v>1</v>
      </c>
      <c r="N1996" s="52">
        <v>20</v>
      </c>
      <c r="O1996" s="52">
        <v>91</v>
      </c>
      <c r="P1996" s="54">
        <v>34.421341499999997</v>
      </c>
      <c r="Q1996" s="54">
        <v>25.203090499999998</v>
      </c>
      <c r="R1996" s="55">
        <v>0</v>
      </c>
      <c r="T1996" s="52">
        <v>180</v>
      </c>
      <c r="U1996" s="47">
        <f t="shared" ref="U1996:U2059" si="461">((T1996/(L1996/100)))</f>
        <v>327.27272727272725</v>
      </c>
      <c r="V1996" s="47">
        <f t="shared" ref="V1996:V2059" si="462">(AVERAGE(J1996:K1996)*AE1996)</f>
        <v>941.65</v>
      </c>
      <c r="W1996" s="47">
        <f t="shared" si="456"/>
        <v>786.70944188722649</v>
      </c>
      <c r="X1996" s="50">
        <f t="shared" ref="X1996:X2059" si="463">((AD1996/100)*U1996)</f>
        <v>0</v>
      </c>
      <c r="AD1996" s="46">
        <v>0</v>
      </c>
      <c r="AE1996" s="53">
        <v>370</v>
      </c>
      <c r="AF1996" s="52">
        <v>4.9000000000000004</v>
      </c>
      <c r="AG1996">
        <f t="shared" ref="AG1996:AG2059" si="464">(AVERAGE(J1996:K1996)*1000)</f>
        <v>2545</v>
      </c>
      <c r="AH1996">
        <f t="shared" si="455"/>
        <v>0.37</v>
      </c>
      <c r="AI1996">
        <f t="shared" ref="AI1996:AI2059" si="465">(AVERAGE(G1996:H1996)*1000)</f>
        <v>2645</v>
      </c>
      <c r="AJ1996">
        <f t="shared" ref="AJ1996:AJ2059" si="466">(1-(SUM(AH1996,AL1996,AM1996,AN1996,AO1996)))</f>
        <v>0.29743268124280775</v>
      </c>
      <c r="AK1996">
        <f t="shared" ref="AK1996:AK2059" si="467">(C1996*1000)</f>
        <v>3160</v>
      </c>
      <c r="AL1996">
        <f t="shared" si="457"/>
        <v>0.10356731875719216</v>
      </c>
      <c r="AM1996">
        <f t="shared" ref="AM1996:AM2059" si="468">(T1996/1000)</f>
        <v>0.18</v>
      </c>
      <c r="AN1996">
        <f t="shared" si="458"/>
        <v>0</v>
      </c>
      <c r="AO1996">
        <f t="shared" ref="AO1996:AO2059" si="469">(AF1996/100)</f>
        <v>4.9000000000000002E-2</v>
      </c>
      <c r="AQ1996">
        <f t="shared" si="459"/>
        <v>0.99999999999999989</v>
      </c>
    </row>
    <row r="1997" spans="1:43" ht="15.75" thickBot="1">
      <c r="A1997" s="51">
        <f t="shared" si="460"/>
        <v>1987</v>
      </c>
      <c r="B1997" s="52">
        <v>1</v>
      </c>
      <c r="C1997" s="52">
        <v>3.16</v>
      </c>
      <c r="D1997" s="56">
        <v>0</v>
      </c>
      <c r="E1997" s="52">
        <v>1</v>
      </c>
      <c r="F1997" s="52">
        <v>1</v>
      </c>
      <c r="G1997" s="53">
        <v>2.63</v>
      </c>
      <c r="H1997" s="53">
        <v>2.66</v>
      </c>
      <c r="I1997" s="56">
        <v>0</v>
      </c>
      <c r="J1997" s="53">
        <v>2.4049999999999998</v>
      </c>
      <c r="K1997" s="53">
        <v>2.52</v>
      </c>
      <c r="L1997" s="52">
        <v>55</v>
      </c>
      <c r="M1997" s="52">
        <v>1</v>
      </c>
      <c r="N1997" s="52">
        <v>20</v>
      </c>
      <c r="O1997" s="52">
        <v>91</v>
      </c>
      <c r="P1997" s="54">
        <v>27.948952500000001</v>
      </c>
      <c r="Q1997" s="54">
        <v>20.397832000000001</v>
      </c>
      <c r="R1997" s="55">
        <v>0</v>
      </c>
      <c r="T1997" s="52">
        <v>182</v>
      </c>
      <c r="U1997" s="47">
        <f t="shared" si="461"/>
        <v>330.90909090909088</v>
      </c>
      <c r="V1997" s="47">
        <f t="shared" si="462"/>
        <v>911.125</v>
      </c>
      <c r="W1997" s="47">
        <f t="shared" si="456"/>
        <v>775.73071346375139</v>
      </c>
      <c r="X1997" s="50">
        <f t="shared" si="463"/>
        <v>0</v>
      </c>
      <c r="AD1997" s="46">
        <v>0</v>
      </c>
      <c r="AE1997" s="53">
        <v>370</v>
      </c>
      <c r="AF1997" s="52">
        <v>5</v>
      </c>
      <c r="AG1997">
        <f t="shared" si="464"/>
        <v>2462.5</v>
      </c>
      <c r="AH1997">
        <f t="shared" si="455"/>
        <v>0.37</v>
      </c>
      <c r="AI1997">
        <f t="shared" si="465"/>
        <v>2645</v>
      </c>
      <c r="AJ1997">
        <f t="shared" si="466"/>
        <v>0.29328193325661678</v>
      </c>
      <c r="AK1997">
        <f t="shared" si="467"/>
        <v>3160</v>
      </c>
      <c r="AL1997">
        <f t="shared" si="457"/>
        <v>0.10471806674338319</v>
      </c>
      <c r="AM1997">
        <f t="shared" si="468"/>
        <v>0.182</v>
      </c>
      <c r="AN1997">
        <f t="shared" si="458"/>
        <v>0</v>
      </c>
      <c r="AO1997">
        <f t="shared" si="469"/>
        <v>0.05</v>
      </c>
      <c r="AQ1997">
        <f t="shared" si="459"/>
        <v>1</v>
      </c>
    </row>
    <row r="1998" spans="1:43" ht="15.75" thickBot="1">
      <c r="A1998" s="51">
        <f t="shared" si="460"/>
        <v>1988</v>
      </c>
      <c r="B1998" s="52">
        <v>1</v>
      </c>
      <c r="C1998" s="52">
        <v>3.16</v>
      </c>
      <c r="D1998" s="56">
        <v>0</v>
      </c>
      <c r="E1998" s="52">
        <v>1</v>
      </c>
      <c r="F1998" s="52">
        <v>1</v>
      </c>
      <c r="G1998" s="53">
        <v>2.63</v>
      </c>
      <c r="H1998" s="53">
        <v>2.66</v>
      </c>
      <c r="I1998" s="56">
        <v>0</v>
      </c>
      <c r="J1998" s="53">
        <v>2.48</v>
      </c>
      <c r="K1998" s="53">
        <v>2.54</v>
      </c>
      <c r="L1998" s="52">
        <v>55</v>
      </c>
      <c r="M1998" s="52">
        <v>1</v>
      </c>
      <c r="N1998" s="52">
        <v>20</v>
      </c>
      <c r="O1998" s="52">
        <v>91</v>
      </c>
      <c r="P1998" s="54">
        <v>35.107807000000001</v>
      </c>
      <c r="Q1998" s="54">
        <v>27.850885999999996</v>
      </c>
      <c r="R1998" s="55">
        <v>0</v>
      </c>
      <c r="T1998" s="52">
        <v>183</v>
      </c>
      <c r="U1998" s="47">
        <f t="shared" si="461"/>
        <v>332.72727272727269</v>
      </c>
      <c r="V1998" s="47">
        <f t="shared" si="462"/>
        <v>928.69999999999993</v>
      </c>
      <c r="W1998" s="47">
        <f t="shared" si="456"/>
        <v>776.85384925201379</v>
      </c>
      <c r="X1998" s="50">
        <f t="shared" si="463"/>
        <v>0</v>
      </c>
      <c r="AD1998" s="46">
        <v>0</v>
      </c>
      <c r="AE1998" s="53">
        <v>370</v>
      </c>
      <c r="AF1998" s="52">
        <v>4.8</v>
      </c>
      <c r="AG1998">
        <f t="shared" si="464"/>
        <v>2510</v>
      </c>
      <c r="AH1998">
        <f t="shared" si="455"/>
        <v>0.37</v>
      </c>
      <c r="AI1998">
        <f t="shared" si="465"/>
        <v>2645</v>
      </c>
      <c r="AJ1998">
        <f t="shared" si="466"/>
        <v>0.29370655926352129</v>
      </c>
      <c r="AK1998">
        <f t="shared" si="467"/>
        <v>3160</v>
      </c>
      <c r="AL1998">
        <f t="shared" si="457"/>
        <v>0.1052934407364787</v>
      </c>
      <c r="AM1998">
        <f t="shared" si="468"/>
        <v>0.183</v>
      </c>
      <c r="AN1998">
        <f t="shared" si="458"/>
        <v>0</v>
      </c>
      <c r="AO1998">
        <f t="shared" si="469"/>
        <v>4.8000000000000001E-2</v>
      </c>
      <c r="AQ1998">
        <f t="shared" si="459"/>
        <v>1</v>
      </c>
    </row>
    <row r="1999" spans="1:43" ht="15.75" thickBot="1">
      <c r="A1999" s="51">
        <f t="shared" si="460"/>
        <v>1989</v>
      </c>
      <c r="B1999" s="52">
        <v>1</v>
      </c>
      <c r="C1999" s="52">
        <v>3.16</v>
      </c>
      <c r="D1999" s="56">
        <v>0</v>
      </c>
      <c r="E1999" s="52">
        <v>1</v>
      </c>
      <c r="F1999" s="52">
        <v>1</v>
      </c>
      <c r="G1999" s="53">
        <v>2.63</v>
      </c>
      <c r="H1999" s="53">
        <v>2.66</v>
      </c>
      <c r="I1999" s="52">
        <v>2</v>
      </c>
      <c r="J1999" s="53">
        <v>2.62</v>
      </c>
      <c r="K1999" s="53">
        <v>2.64</v>
      </c>
      <c r="L1999" s="52">
        <v>55</v>
      </c>
      <c r="M1999" s="52">
        <v>1</v>
      </c>
      <c r="N1999" s="52">
        <v>20</v>
      </c>
      <c r="O1999" s="52">
        <v>365</v>
      </c>
      <c r="P1999" s="54">
        <v>40.207265</v>
      </c>
      <c r="Q1999" s="54">
        <v>32.4600115</v>
      </c>
      <c r="R1999" s="55">
        <v>0</v>
      </c>
      <c r="T1999" s="52">
        <v>180</v>
      </c>
      <c r="U1999" s="47">
        <f t="shared" si="461"/>
        <v>327.27272727272725</v>
      </c>
      <c r="V1999" s="47">
        <f t="shared" si="462"/>
        <v>973.09999999999991</v>
      </c>
      <c r="W1999" s="47">
        <f t="shared" si="456"/>
        <v>784.06444188722685</v>
      </c>
      <c r="X1999" s="50">
        <f t="shared" si="463"/>
        <v>0</v>
      </c>
      <c r="AD1999" s="46">
        <v>0</v>
      </c>
      <c r="AE1999" s="53">
        <v>370</v>
      </c>
      <c r="AF1999" s="52">
        <v>5</v>
      </c>
      <c r="AG1999">
        <f t="shared" si="464"/>
        <v>2630</v>
      </c>
      <c r="AH1999">
        <f t="shared" si="455"/>
        <v>0.36999999999999994</v>
      </c>
      <c r="AI1999">
        <f t="shared" si="465"/>
        <v>2645</v>
      </c>
      <c r="AJ1999">
        <f t="shared" si="466"/>
        <v>0.29643268124280786</v>
      </c>
      <c r="AK1999">
        <f t="shared" si="467"/>
        <v>3160</v>
      </c>
      <c r="AL1999">
        <f t="shared" si="457"/>
        <v>0.10356731875719216</v>
      </c>
      <c r="AM1999">
        <f t="shared" si="468"/>
        <v>0.18</v>
      </c>
      <c r="AN1999">
        <f t="shared" si="458"/>
        <v>0</v>
      </c>
      <c r="AO1999">
        <f t="shared" si="469"/>
        <v>0.05</v>
      </c>
      <c r="AQ1999">
        <f t="shared" si="459"/>
        <v>1</v>
      </c>
    </row>
    <row r="2000" spans="1:43" ht="15.75" thickBot="1">
      <c r="A2000" s="51">
        <f t="shared" si="460"/>
        <v>1990</v>
      </c>
      <c r="B2000" s="52">
        <v>1</v>
      </c>
      <c r="C2000" s="52">
        <v>3.16</v>
      </c>
      <c r="D2000" s="56">
        <v>0</v>
      </c>
      <c r="E2000" s="52">
        <v>1</v>
      </c>
      <c r="F2000" s="52">
        <v>1</v>
      </c>
      <c r="G2000" s="53">
        <v>2.63</v>
      </c>
      <c r="H2000" s="53">
        <v>2.66</v>
      </c>
      <c r="I2000" s="56">
        <v>0</v>
      </c>
      <c r="J2000" s="53">
        <v>2.54</v>
      </c>
      <c r="K2000" s="53">
        <v>2.59</v>
      </c>
      <c r="L2000" s="52">
        <v>55</v>
      </c>
      <c r="M2000" s="52">
        <v>1</v>
      </c>
      <c r="N2000" s="52">
        <v>20</v>
      </c>
      <c r="O2000" s="52">
        <v>365</v>
      </c>
      <c r="P2000" s="54">
        <v>37.265270000000001</v>
      </c>
      <c r="Q2000" s="54">
        <v>31.871612500000001</v>
      </c>
      <c r="R2000" s="55">
        <v>0</v>
      </c>
      <c r="T2000" s="52">
        <v>186</v>
      </c>
      <c r="U2000" s="47">
        <f t="shared" si="461"/>
        <v>338.18181818181813</v>
      </c>
      <c r="V2000" s="47">
        <f t="shared" si="462"/>
        <v>949.05</v>
      </c>
      <c r="W2000" s="47">
        <f t="shared" si="456"/>
        <v>753.77325661680084</v>
      </c>
      <c r="X2000" s="50">
        <f t="shared" si="463"/>
        <v>0</v>
      </c>
      <c r="AD2000" s="46">
        <v>0</v>
      </c>
      <c r="AE2000" s="53">
        <v>370</v>
      </c>
      <c r="AF2000" s="52">
        <v>5.2</v>
      </c>
      <c r="AG2000">
        <f t="shared" si="464"/>
        <v>2565</v>
      </c>
      <c r="AH2000">
        <f t="shared" si="455"/>
        <v>0.37</v>
      </c>
      <c r="AI2000">
        <f t="shared" si="465"/>
        <v>2645</v>
      </c>
      <c r="AJ2000">
        <f t="shared" si="466"/>
        <v>0.28498043728423472</v>
      </c>
      <c r="AK2000">
        <f t="shared" si="467"/>
        <v>3160</v>
      </c>
      <c r="AL2000">
        <f t="shared" si="457"/>
        <v>0.10701956271576524</v>
      </c>
      <c r="AM2000">
        <f t="shared" si="468"/>
        <v>0.186</v>
      </c>
      <c r="AN2000">
        <f t="shared" si="458"/>
        <v>0</v>
      </c>
      <c r="AO2000">
        <f t="shared" si="469"/>
        <v>5.2000000000000005E-2</v>
      </c>
      <c r="AQ2000">
        <f t="shared" si="459"/>
        <v>1</v>
      </c>
    </row>
    <row r="2001" spans="1:43" ht="15.75" thickBot="1">
      <c r="A2001" s="51">
        <f t="shared" si="460"/>
        <v>1991</v>
      </c>
      <c r="B2001" s="52">
        <v>1</v>
      </c>
      <c r="C2001" s="52">
        <v>3.16</v>
      </c>
      <c r="D2001" s="56">
        <v>0</v>
      </c>
      <c r="E2001" s="52">
        <v>1</v>
      </c>
      <c r="F2001" s="52">
        <v>1</v>
      </c>
      <c r="G2001" s="53">
        <v>2.63</v>
      </c>
      <c r="H2001" s="53">
        <v>2.66</v>
      </c>
      <c r="I2001" s="56">
        <v>0</v>
      </c>
      <c r="J2001" s="53">
        <v>2.27</v>
      </c>
      <c r="K2001" s="53">
        <v>2.4</v>
      </c>
      <c r="L2001" s="52">
        <v>55</v>
      </c>
      <c r="M2001" s="52">
        <v>1</v>
      </c>
      <c r="N2001" s="52">
        <v>20</v>
      </c>
      <c r="O2001" s="52">
        <v>365</v>
      </c>
      <c r="P2001" s="54">
        <v>38.147868500000001</v>
      </c>
      <c r="Q2001" s="54">
        <v>27.654752999999999</v>
      </c>
      <c r="R2001" s="55">
        <v>0</v>
      </c>
      <c r="T2001" s="52">
        <v>190</v>
      </c>
      <c r="U2001" s="47">
        <f t="shared" si="461"/>
        <v>345.45454545454544</v>
      </c>
      <c r="V2001" s="47">
        <f t="shared" si="462"/>
        <v>863.94999999999993</v>
      </c>
      <c r="W2001" s="47">
        <f t="shared" si="456"/>
        <v>747.68579976985029</v>
      </c>
      <c r="X2001" s="50">
        <f t="shared" si="463"/>
        <v>0</v>
      </c>
      <c r="AD2001" s="46">
        <v>0</v>
      </c>
      <c r="AE2001" s="53">
        <v>370</v>
      </c>
      <c r="AF2001" s="52">
        <v>4.8</v>
      </c>
      <c r="AG2001">
        <f t="shared" si="464"/>
        <v>2335</v>
      </c>
      <c r="AH2001">
        <f t="shared" si="455"/>
        <v>0.37</v>
      </c>
      <c r="AI2001">
        <f t="shared" si="465"/>
        <v>2645</v>
      </c>
      <c r="AJ2001">
        <f t="shared" si="466"/>
        <v>0.28267894131185267</v>
      </c>
      <c r="AK2001">
        <f t="shared" si="467"/>
        <v>3160</v>
      </c>
      <c r="AL2001">
        <f t="shared" si="457"/>
        <v>0.10932105868814729</v>
      </c>
      <c r="AM2001">
        <f t="shared" si="468"/>
        <v>0.19</v>
      </c>
      <c r="AN2001">
        <f t="shared" si="458"/>
        <v>0</v>
      </c>
      <c r="AO2001">
        <f t="shared" si="469"/>
        <v>4.8000000000000001E-2</v>
      </c>
      <c r="AQ2001">
        <f t="shared" si="459"/>
        <v>1</v>
      </c>
    </row>
    <row r="2002" spans="1:43" ht="15.75" thickBot="1">
      <c r="A2002" s="51">
        <f t="shared" si="460"/>
        <v>1992</v>
      </c>
      <c r="B2002" s="52">
        <v>1</v>
      </c>
      <c r="C2002" s="52">
        <v>3.16</v>
      </c>
      <c r="D2002" s="56">
        <v>0</v>
      </c>
      <c r="E2002" s="52">
        <v>1</v>
      </c>
      <c r="F2002" s="52">
        <v>1</v>
      </c>
      <c r="G2002" s="53">
        <v>2.63</v>
      </c>
      <c r="H2002" s="53">
        <v>2.66</v>
      </c>
      <c r="I2002" s="56">
        <v>0</v>
      </c>
      <c r="J2002" s="53">
        <v>2.34</v>
      </c>
      <c r="K2002" s="53">
        <v>2.46</v>
      </c>
      <c r="L2002" s="52">
        <v>55</v>
      </c>
      <c r="M2002" s="52">
        <v>1</v>
      </c>
      <c r="N2002" s="52">
        <v>20</v>
      </c>
      <c r="O2002" s="52">
        <v>365</v>
      </c>
      <c r="P2002" s="54">
        <v>31.577413</v>
      </c>
      <c r="Q2002" s="54">
        <v>23.634026500000001</v>
      </c>
      <c r="R2002" s="55">
        <v>0</v>
      </c>
      <c r="T2002" s="52">
        <v>182</v>
      </c>
      <c r="U2002" s="47">
        <f t="shared" si="461"/>
        <v>330.90909090909088</v>
      </c>
      <c r="V2002" s="47">
        <f t="shared" si="462"/>
        <v>888</v>
      </c>
      <c r="W2002" s="47">
        <f t="shared" si="456"/>
        <v>778.37571346375137</v>
      </c>
      <c r="X2002" s="50">
        <f t="shared" si="463"/>
        <v>0</v>
      </c>
      <c r="AD2002" s="46">
        <v>0</v>
      </c>
      <c r="AE2002" s="53">
        <v>370</v>
      </c>
      <c r="AF2002" s="52">
        <v>4.9000000000000004</v>
      </c>
      <c r="AG2002">
        <f t="shared" si="464"/>
        <v>2400</v>
      </c>
      <c r="AH2002">
        <f t="shared" si="455"/>
        <v>0.37</v>
      </c>
      <c r="AI2002">
        <f t="shared" si="465"/>
        <v>2645</v>
      </c>
      <c r="AJ2002">
        <f t="shared" si="466"/>
        <v>0.29428193325661678</v>
      </c>
      <c r="AK2002">
        <f t="shared" si="467"/>
        <v>3160</v>
      </c>
      <c r="AL2002">
        <f t="shared" si="457"/>
        <v>0.10471806674338319</v>
      </c>
      <c r="AM2002">
        <f t="shared" si="468"/>
        <v>0.182</v>
      </c>
      <c r="AN2002">
        <f t="shared" si="458"/>
        <v>0</v>
      </c>
      <c r="AO2002">
        <f t="shared" si="469"/>
        <v>4.9000000000000002E-2</v>
      </c>
      <c r="AQ2002">
        <f t="shared" si="459"/>
        <v>0.99999999999999989</v>
      </c>
    </row>
    <row r="2003" spans="1:43" ht="15.75" thickBot="1">
      <c r="A2003" s="51">
        <f t="shared" si="460"/>
        <v>1993</v>
      </c>
      <c r="B2003" s="52">
        <v>1</v>
      </c>
      <c r="C2003" s="52">
        <v>3.16</v>
      </c>
      <c r="D2003" s="56">
        <v>0</v>
      </c>
      <c r="E2003" s="52">
        <v>1</v>
      </c>
      <c r="F2003" s="52">
        <v>1</v>
      </c>
      <c r="G2003" s="53">
        <v>2.63</v>
      </c>
      <c r="H2003" s="53">
        <v>2.66</v>
      </c>
      <c r="I2003" s="56">
        <v>0</v>
      </c>
      <c r="J2003" s="53">
        <v>2.19</v>
      </c>
      <c r="K2003" s="53">
        <v>2.39</v>
      </c>
      <c r="L2003" s="52">
        <v>55</v>
      </c>
      <c r="M2003" s="52">
        <v>1</v>
      </c>
      <c r="N2003" s="52">
        <v>20</v>
      </c>
      <c r="O2003" s="52">
        <v>365</v>
      </c>
      <c r="P2003" s="54">
        <v>27.45862</v>
      </c>
      <c r="Q2003" s="54">
        <v>22.359161999999998</v>
      </c>
      <c r="R2003" s="55">
        <v>0</v>
      </c>
      <c r="T2003" s="52">
        <v>184</v>
      </c>
      <c r="U2003" s="47">
        <f t="shared" si="461"/>
        <v>334.5454545454545</v>
      </c>
      <c r="V2003" s="47">
        <f t="shared" si="462"/>
        <v>847.30000000000007</v>
      </c>
      <c r="W2003" s="47">
        <f t="shared" si="456"/>
        <v>775.33198504027598</v>
      </c>
      <c r="X2003" s="50">
        <f t="shared" si="463"/>
        <v>0</v>
      </c>
      <c r="AD2003" s="46">
        <v>0</v>
      </c>
      <c r="AE2003" s="53">
        <v>370</v>
      </c>
      <c r="AF2003" s="52">
        <v>4.7</v>
      </c>
      <c r="AG2003">
        <f t="shared" si="464"/>
        <v>2290</v>
      </c>
      <c r="AH2003">
        <f t="shared" si="455"/>
        <v>0.37000000000000005</v>
      </c>
      <c r="AI2003">
        <f t="shared" si="465"/>
        <v>2645</v>
      </c>
      <c r="AJ2003">
        <f t="shared" si="466"/>
        <v>0.2931311852704257</v>
      </c>
      <c r="AK2003">
        <f t="shared" si="467"/>
        <v>3160</v>
      </c>
      <c r="AL2003">
        <f t="shared" si="457"/>
        <v>0.10586881472957421</v>
      </c>
      <c r="AM2003">
        <f t="shared" si="468"/>
        <v>0.184</v>
      </c>
      <c r="AN2003">
        <f t="shared" si="458"/>
        <v>0</v>
      </c>
      <c r="AO2003">
        <f t="shared" si="469"/>
        <v>4.7E-2</v>
      </c>
      <c r="AQ2003">
        <f t="shared" si="459"/>
        <v>1</v>
      </c>
    </row>
    <row r="2004" spans="1:43" ht="15.75" thickBot="1">
      <c r="A2004" s="51">
        <f t="shared" si="460"/>
        <v>1994</v>
      </c>
      <c r="B2004" s="52">
        <v>1</v>
      </c>
      <c r="C2004" s="52">
        <v>3.16</v>
      </c>
      <c r="D2004" s="56">
        <v>0</v>
      </c>
      <c r="E2004" s="52">
        <v>1</v>
      </c>
      <c r="F2004" s="52">
        <v>1</v>
      </c>
      <c r="G2004" s="53">
        <v>2.63</v>
      </c>
      <c r="H2004" s="53">
        <v>2.66</v>
      </c>
      <c r="I2004" s="56">
        <v>0</v>
      </c>
      <c r="J2004" s="53">
        <v>1.91</v>
      </c>
      <c r="K2004" s="53">
        <v>2.16</v>
      </c>
      <c r="L2004" s="52">
        <v>55</v>
      </c>
      <c r="M2004" s="52">
        <v>1</v>
      </c>
      <c r="N2004" s="52">
        <v>20</v>
      </c>
      <c r="O2004" s="52">
        <v>365</v>
      </c>
      <c r="P2004" s="54">
        <v>28.733484499999999</v>
      </c>
      <c r="Q2004" s="54">
        <v>22.0649625</v>
      </c>
      <c r="R2004" s="55">
        <v>0</v>
      </c>
      <c r="T2004" s="52">
        <v>192</v>
      </c>
      <c r="U2004" s="47">
        <f t="shared" si="461"/>
        <v>349.09090909090907</v>
      </c>
      <c r="V2004" s="47">
        <f t="shared" si="462"/>
        <v>752.95</v>
      </c>
      <c r="W2004" s="47">
        <f t="shared" si="456"/>
        <v>734.06207134637521</v>
      </c>
      <c r="X2004" s="50">
        <f t="shared" si="463"/>
        <v>0</v>
      </c>
      <c r="AD2004" s="46">
        <v>0</v>
      </c>
      <c r="AE2004" s="53">
        <v>370</v>
      </c>
      <c r="AF2004" s="52">
        <v>5</v>
      </c>
      <c r="AG2004">
        <f t="shared" si="464"/>
        <v>2035.0000000000002</v>
      </c>
      <c r="AH2004">
        <f t="shared" si="455"/>
        <v>0.37</v>
      </c>
      <c r="AI2004">
        <f t="shared" si="465"/>
        <v>2645</v>
      </c>
      <c r="AJ2004">
        <f t="shared" si="466"/>
        <v>0.2775281933256617</v>
      </c>
      <c r="AK2004">
        <f t="shared" si="467"/>
        <v>3160</v>
      </c>
      <c r="AL2004">
        <f t="shared" si="457"/>
        <v>0.11047180667433831</v>
      </c>
      <c r="AM2004">
        <f t="shared" si="468"/>
        <v>0.192</v>
      </c>
      <c r="AN2004">
        <f t="shared" si="458"/>
        <v>0</v>
      </c>
      <c r="AO2004">
        <f t="shared" si="469"/>
        <v>0.05</v>
      </c>
      <c r="AQ2004">
        <f t="shared" si="459"/>
        <v>1</v>
      </c>
    </row>
    <row r="2005" spans="1:43" ht="15.75" thickBot="1">
      <c r="A2005" s="51">
        <f t="shared" si="460"/>
        <v>1995</v>
      </c>
      <c r="B2005" s="52">
        <v>1</v>
      </c>
      <c r="C2005" s="52">
        <v>3.16</v>
      </c>
      <c r="D2005" s="56">
        <v>0</v>
      </c>
      <c r="E2005" s="52">
        <v>1</v>
      </c>
      <c r="F2005" s="52">
        <v>1</v>
      </c>
      <c r="G2005" s="53">
        <v>2.63</v>
      </c>
      <c r="H2005" s="53">
        <v>2.66</v>
      </c>
      <c r="I2005" s="56">
        <v>0</v>
      </c>
      <c r="J2005" s="53">
        <v>2.4449999999999998</v>
      </c>
      <c r="K2005" s="53">
        <v>2.52</v>
      </c>
      <c r="L2005" s="52">
        <v>55</v>
      </c>
      <c r="M2005" s="52">
        <v>1</v>
      </c>
      <c r="N2005" s="52">
        <v>20</v>
      </c>
      <c r="O2005" s="52">
        <v>365</v>
      </c>
      <c r="P2005" s="54">
        <v>38.245935000000003</v>
      </c>
      <c r="Q2005" s="54">
        <v>30.6948145</v>
      </c>
      <c r="R2005" s="55">
        <v>0</v>
      </c>
      <c r="T2005" s="52">
        <v>185</v>
      </c>
      <c r="U2005" s="47">
        <f t="shared" si="461"/>
        <v>336.36363636363632</v>
      </c>
      <c r="V2005" s="47">
        <f t="shared" si="462"/>
        <v>918.52499999999998</v>
      </c>
      <c r="W2005" s="47">
        <f t="shared" si="456"/>
        <v>760.58512082853872</v>
      </c>
      <c r="X2005" s="50">
        <f t="shared" si="463"/>
        <v>0</v>
      </c>
      <c r="AD2005" s="46">
        <v>0</v>
      </c>
      <c r="AE2005" s="53">
        <v>370</v>
      </c>
      <c r="AF2005" s="52">
        <v>5.0999999999999996</v>
      </c>
      <c r="AG2005">
        <f t="shared" si="464"/>
        <v>2482.5</v>
      </c>
      <c r="AH2005">
        <f t="shared" si="455"/>
        <v>0.37</v>
      </c>
      <c r="AI2005">
        <f t="shared" si="465"/>
        <v>2645</v>
      </c>
      <c r="AJ2005">
        <f t="shared" si="466"/>
        <v>0.28755581127733032</v>
      </c>
      <c r="AK2005">
        <f t="shared" si="467"/>
        <v>3160</v>
      </c>
      <c r="AL2005">
        <f t="shared" si="457"/>
        <v>0.10644418872266972</v>
      </c>
      <c r="AM2005">
        <f t="shared" si="468"/>
        <v>0.185</v>
      </c>
      <c r="AN2005">
        <f t="shared" si="458"/>
        <v>0</v>
      </c>
      <c r="AO2005">
        <f t="shared" si="469"/>
        <v>5.0999999999999997E-2</v>
      </c>
      <c r="AQ2005">
        <f t="shared" si="459"/>
        <v>1</v>
      </c>
    </row>
    <row r="2006" spans="1:43" ht="15.75" thickBot="1">
      <c r="A2006" s="51">
        <f t="shared" si="460"/>
        <v>1996</v>
      </c>
      <c r="B2006" s="52">
        <v>1</v>
      </c>
      <c r="C2006" s="52">
        <v>3.16</v>
      </c>
      <c r="D2006" s="56">
        <v>0</v>
      </c>
      <c r="E2006" s="52">
        <v>1</v>
      </c>
      <c r="F2006" s="52">
        <v>1</v>
      </c>
      <c r="G2006" s="53">
        <v>2.63</v>
      </c>
      <c r="H2006" s="53">
        <v>2.66</v>
      </c>
      <c r="I2006" s="56">
        <v>0</v>
      </c>
      <c r="J2006" s="53">
        <v>2.48</v>
      </c>
      <c r="K2006" s="53">
        <v>2.5499999999999998</v>
      </c>
      <c r="L2006" s="52">
        <v>55</v>
      </c>
      <c r="M2006" s="52">
        <v>1</v>
      </c>
      <c r="N2006" s="52">
        <v>20</v>
      </c>
      <c r="O2006" s="52">
        <v>365</v>
      </c>
      <c r="P2006" s="54">
        <v>35.303939999999997</v>
      </c>
      <c r="Q2006" s="54">
        <v>26.085689000000002</v>
      </c>
      <c r="R2006" s="55">
        <v>0</v>
      </c>
      <c r="T2006" s="52">
        <v>180</v>
      </c>
      <c r="U2006" s="47">
        <f t="shared" si="461"/>
        <v>327.27272727272725</v>
      </c>
      <c r="V2006" s="47">
        <f t="shared" si="462"/>
        <v>930.54999999999984</v>
      </c>
      <c r="W2006" s="47">
        <f t="shared" si="456"/>
        <v>781.41944188722641</v>
      </c>
      <c r="X2006" s="50">
        <f t="shared" si="463"/>
        <v>0</v>
      </c>
      <c r="AD2006" s="46">
        <v>0</v>
      </c>
      <c r="AE2006" s="53">
        <v>370</v>
      </c>
      <c r="AF2006" s="52">
        <v>5.0999999999999996</v>
      </c>
      <c r="AG2006">
        <f t="shared" si="464"/>
        <v>2514.9999999999995</v>
      </c>
      <c r="AH2006">
        <f t="shared" si="455"/>
        <v>0.37</v>
      </c>
      <c r="AI2006">
        <f t="shared" si="465"/>
        <v>2645</v>
      </c>
      <c r="AJ2006">
        <f t="shared" si="466"/>
        <v>0.29543268124280775</v>
      </c>
      <c r="AK2006">
        <f t="shared" si="467"/>
        <v>3160</v>
      </c>
      <c r="AL2006">
        <f t="shared" si="457"/>
        <v>0.10356731875719216</v>
      </c>
      <c r="AM2006">
        <f t="shared" si="468"/>
        <v>0.18</v>
      </c>
      <c r="AN2006">
        <f t="shared" si="458"/>
        <v>0</v>
      </c>
      <c r="AO2006">
        <f t="shared" si="469"/>
        <v>5.0999999999999997E-2</v>
      </c>
      <c r="AQ2006">
        <f t="shared" si="459"/>
        <v>0.99999999999999989</v>
      </c>
    </row>
    <row r="2007" spans="1:43" ht="15.75" thickBot="1">
      <c r="A2007" s="51">
        <f t="shared" si="460"/>
        <v>1997</v>
      </c>
      <c r="B2007" s="52">
        <v>1</v>
      </c>
      <c r="C2007" s="52">
        <v>3.16</v>
      </c>
      <c r="D2007" s="56">
        <v>0</v>
      </c>
      <c r="E2007" s="52">
        <v>1</v>
      </c>
      <c r="F2007" s="52">
        <v>1</v>
      </c>
      <c r="G2007" s="53">
        <v>2.63</v>
      </c>
      <c r="H2007" s="53">
        <v>2.66</v>
      </c>
      <c r="I2007" s="56">
        <v>0</v>
      </c>
      <c r="J2007" s="53">
        <v>2.5099999999999998</v>
      </c>
      <c r="K2007" s="53">
        <v>2.58</v>
      </c>
      <c r="L2007" s="52">
        <v>55</v>
      </c>
      <c r="M2007" s="52">
        <v>1</v>
      </c>
      <c r="N2007" s="52">
        <v>20</v>
      </c>
      <c r="O2007" s="52">
        <v>365</v>
      </c>
      <c r="P2007" s="54">
        <v>37.755602500000002</v>
      </c>
      <c r="Q2007" s="54">
        <v>29.223817</v>
      </c>
      <c r="R2007" s="55">
        <v>0</v>
      </c>
      <c r="T2007" s="52">
        <v>180</v>
      </c>
      <c r="U2007" s="47">
        <f t="shared" si="461"/>
        <v>327.27272727272725</v>
      </c>
      <c r="V2007" s="47">
        <f t="shared" si="462"/>
        <v>941.65</v>
      </c>
      <c r="W2007" s="47">
        <f t="shared" si="456"/>
        <v>786.70944188722649</v>
      </c>
      <c r="X2007" s="50">
        <f t="shared" si="463"/>
        <v>0</v>
      </c>
      <c r="AD2007" s="46">
        <v>0</v>
      </c>
      <c r="AE2007" s="53">
        <v>370</v>
      </c>
      <c r="AF2007" s="52">
        <v>4.9000000000000004</v>
      </c>
      <c r="AG2007">
        <f t="shared" si="464"/>
        <v>2545</v>
      </c>
      <c r="AH2007">
        <f t="shared" si="455"/>
        <v>0.37</v>
      </c>
      <c r="AI2007">
        <f t="shared" si="465"/>
        <v>2645</v>
      </c>
      <c r="AJ2007">
        <f t="shared" si="466"/>
        <v>0.29743268124280775</v>
      </c>
      <c r="AK2007">
        <f t="shared" si="467"/>
        <v>3160</v>
      </c>
      <c r="AL2007">
        <f t="shared" si="457"/>
        <v>0.10356731875719216</v>
      </c>
      <c r="AM2007">
        <f t="shared" si="468"/>
        <v>0.18</v>
      </c>
      <c r="AN2007">
        <f t="shared" si="458"/>
        <v>0</v>
      </c>
      <c r="AO2007">
        <f t="shared" si="469"/>
        <v>4.9000000000000002E-2</v>
      </c>
      <c r="AQ2007">
        <f t="shared" si="459"/>
        <v>0.99999999999999989</v>
      </c>
    </row>
    <row r="2008" spans="1:43" ht="15.75" thickBot="1">
      <c r="A2008" s="51">
        <f t="shared" si="460"/>
        <v>1998</v>
      </c>
      <c r="B2008" s="52">
        <v>1</v>
      </c>
      <c r="C2008" s="52">
        <v>3.16</v>
      </c>
      <c r="D2008" s="56">
        <v>0</v>
      </c>
      <c r="E2008" s="52">
        <v>1</v>
      </c>
      <c r="F2008" s="52">
        <v>1</v>
      </c>
      <c r="G2008" s="53">
        <v>2.63</v>
      </c>
      <c r="H2008" s="53">
        <v>2.66</v>
      </c>
      <c r="I2008" s="56">
        <v>0</v>
      </c>
      <c r="J2008" s="53">
        <v>2.4049999999999998</v>
      </c>
      <c r="K2008" s="53">
        <v>2.52</v>
      </c>
      <c r="L2008" s="52">
        <v>55</v>
      </c>
      <c r="M2008" s="52">
        <v>1</v>
      </c>
      <c r="N2008" s="52">
        <v>20</v>
      </c>
      <c r="O2008" s="52">
        <v>365</v>
      </c>
      <c r="P2008" s="54">
        <v>32.656144500000003</v>
      </c>
      <c r="Q2008" s="54">
        <v>25.987622500000001</v>
      </c>
      <c r="R2008" s="55">
        <v>0</v>
      </c>
      <c r="T2008" s="52">
        <v>182</v>
      </c>
      <c r="U2008" s="47">
        <f t="shared" si="461"/>
        <v>330.90909090909088</v>
      </c>
      <c r="V2008" s="47">
        <f t="shared" si="462"/>
        <v>911.125</v>
      </c>
      <c r="W2008" s="47">
        <f t="shared" si="456"/>
        <v>775.73071346375139</v>
      </c>
      <c r="X2008" s="50">
        <f t="shared" si="463"/>
        <v>0</v>
      </c>
      <c r="AD2008" s="46">
        <v>0</v>
      </c>
      <c r="AE2008" s="53">
        <v>370</v>
      </c>
      <c r="AF2008" s="52">
        <v>5</v>
      </c>
      <c r="AG2008">
        <f t="shared" si="464"/>
        <v>2462.5</v>
      </c>
      <c r="AH2008">
        <f t="shared" si="455"/>
        <v>0.37</v>
      </c>
      <c r="AI2008">
        <f t="shared" si="465"/>
        <v>2645</v>
      </c>
      <c r="AJ2008">
        <f t="shared" si="466"/>
        <v>0.29328193325661678</v>
      </c>
      <c r="AK2008">
        <f t="shared" si="467"/>
        <v>3160</v>
      </c>
      <c r="AL2008">
        <f t="shared" si="457"/>
        <v>0.10471806674338319</v>
      </c>
      <c r="AM2008">
        <f t="shared" si="468"/>
        <v>0.182</v>
      </c>
      <c r="AN2008">
        <f t="shared" si="458"/>
        <v>0</v>
      </c>
      <c r="AO2008">
        <f t="shared" si="469"/>
        <v>0.05</v>
      </c>
      <c r="AQ2008">
        <f t="shared" si="459"/>
        <v>1</v>
      </c>
    </row>
    <row r="2009" spans="1:43" ht="15.75" thickBot="1">
      <c r="A2009" s="51">
        <f t="shared" si="460"/>
        <v>1999</v>
      </c>
      <c r="B2009" s="52">
        <v>1</v>
      </c>
      <c r="C2009" s="52">
        <v>3.16</v>
      </c>
      <c r="D2009" s="56">
        <v>0</v>
      </c>
      <c r="E2009" s="52">
        <v>1</v>
      </c>
      <c r="F2009" s="52">
        <v>1</v>
      </c>
      <c r="G2009" s="53">
        <v>2.63</v>
      </c>
      <c r="H2009" s="53">
        <v>2.66</v>
      </c>
      <c r="I2009" s="56">
        <v>0</v>
      </c>
      <c r="J2009" s="53">
        <v>2.48</v>
      </c>
      <c r="K2009" s="53">
        <v>2.54</v>
      </c>
      <c r="L2009" s="52">
        <v>55</v>
      </c>
      <c r="M2009" s="52">
        <v>1</v>
      </c>
      <c r="N2009" s="52">
        <v>20</v>
      </c>
      <c r="O2009" s="52">
        <v>365</v>
      </c>
      <c r="P2009" s="54">
        <v>39.226599999999998</v>
      </c>
      <c r="Q2009" s="54">
        <v>29.714149499999998</v>
      </c>
      <c r="R2009" s="55">
        <v>0</v>
      </c>
      <c r="T2009" s="52">
        <v>183</v>
      </c>
      <c r="U2009" s="47">
        <f t="shared" si="461"/>
        <v>332.72727272727269</v>
      </c>
      <c r="V2009" s="47">
        <f t="shared" si="462"/>
        <v>928.69999999999993</v>
      </c>
      <c r="W2009" s="47">
        <f t="shared" si="456"/>
        <v>776.85384925201379</v>
      </c>
      <c r="X2009" s="50">
        <f t="shared" si="463"/>
        <v>0</v>
      </c>
      <c r="AD2009" s="46">
        <v>0</v>
      </c>
      <c r="AE2009" s="53">
        <v>370</v>
      </c>
      <c r="AF2009" s="52">
        <v>4.8</v>
      </c>
      <c r="AG2009">
        <f t="shared" si="464"/>
        <v>2510</v>
      </c>
      <c r="AH2009">
        <f t="shared" si="455"/>
        <v>0.37</v>
      </c>
      <c r="AI2009">
        <f t="shared" si="465"/>
        <v>2645</v>
      </c>
      <c r="AJ2009">
        <f t="shared" si="466"/>
        <v>0.29370655926352129</v>
      </c>
      <c r="AK2009">
        <f t="shared" si="467"/>
        <v>3160</v>
      </c>
      <c r="AL2009">
        <f t="shared" si="457"/>
        <v>0.1052934407364787</v>
      </c>
      <c r="AM2009">
        <f t="shared" si="468"/>
        <v>0.183</v>
      </c>
      <c r="AN2009">
        <f t="shared" si="458"/>
        <v>0</v>
      </c>
      <c r="AO2009">
        <f t="shared" si="469"/>
        <v>4.8000000000000001E-2</v>
      </c>
      <c r="AQ2009">
        <f t="shared" si="459"/>
        <v>1</v>
      </c>
    </row>
    <row r="2010" spans="1:43" ht="15.75" thickBot="1">
      <c r="A2010" s="51">
        <f t="shared" si="460"/>
        <v>2000</v>
      </c>
      <c r="B2010" s="52">
        <v>1</v>
      </c>
      <c r="C2010" s="52">
        <v>3.16</v>
      </c>
      <c r="D2010" s="56">
        <v>0</v>
      </c>
      <c r="E2010" s="52">
        <v>1</v>
      </c>
      <c r="F2010" s="52">
        <v>1</v>
      </c>
      <c r="G2010" s="53">
        <v>2.63</v>
      </c>
      <c r="H2010" s="53">
        <v>2.66</v>
      </c>
      <c r="I2010" s="52">
        <v>2</v>
      </c>
      <c r="J2010" s="53">
        <v>2.62</v>
      </c>
      <c r="K2010" s="53">
        <v>2.64</v>
      </c>
      <c r="L2010" s="52">
        <v>55</v>
      </c>
      <c r="M2010" s="52">
        <v>3</v>
      </c>
      <c r="N2010" s="52">
        <v>20</v>
      </c>
      <c r="O2010" s="52">
        <v>28</v>
      </c>
      <c r="P2010" s="54">
        <v>30.792881000000001</v>
      </c>
      <c r="Q2010" s="54">
        <v>25.987622500000001</v>
      </c>
      <c r="R2010" s="55">
        <v>0</v>
      </c>
      <c r="T2010" s="52">
        <v>180</v>
      </c>
      <c r="U2010" s="47">
        <f t="shared" si="461"/>
        <v>327.27272727272725</v>
      </c>
      <c r="V2010" s="47">
        <f t="shared" si="462"/>
        <v>973.09999999999991</v>
      </c>
      <c r="W2010" s="47">
        <f t="shared" si="456"/>
        <v>784.06444188722685</v>
      </c>
      <c r="X2010" s="50">
        <f t="shared" si="463"/>
        <v>0</v>
      </c>
      <c r="AD2010" s="46">
        <v>0</v>
      </c>
      <c r="AE2010" s="53">
        <v>370</v>
      </c>
      <c r="AF2010" s="52">
        <v>5</v>
      </c>
      <c r="AG2010">
        <f t="shared" si="464"/>
        <v>2630</v>
      </c>
      <c r="AH2010">
        <f t="shared" si="455"/>
        <v>0.36999999999999994</v>
      </c>
      <c r="AI2010">
        <f t="shared" si="465"/>
        <v>2645</v>
      </c>
      <c r="AJ2010">
        <f t="shared" si="466"/>
        <v>0.29643268124280786</v>
      </c>
      <c r="AK2010">
        <f t="shared" si="467"/>
        <v>3160</v>
      </c>
      <c r="AL2010">
        <f t="shared" si="457"/>
        <v>0.10356731875719216</v>
      </c>
      <c r="AM2010">
        <f t="shared" si="468"/>
        <v>0.18</v>
      </c>
      <c r="AN2010">
        <f t="shared" si="458"/>
        <v>0</v>
      </c>
      <c r="AO2010">
        <f t="shared" si="469"/>
        <v>0.05</v>
      </c>
      <c r="AQ2010">
        <f t="shared" si="459"/>
        <v>1</v>
      </c>
    </row>
    <row r="2011" spans="1:43" ht="15.75" thickBot="1">
      <c r="A2011" s="51">
        <f t="shared" si="460"/>
        <v>2001</v>
      </c>
      <c r="B2011" s="52">
        <v>1</v>
      </c>
      <c r="C2011" s="52">
        <v>3.16</v>
      </c>
      <c r="D2011" s="56">
        <v>0</v>
      </c>
      <c r="E2011" s="52">
        <v>1</v>
      </c>
      <c r="F2011" s="52">
        <v>1</v>
      </c>
      <c r="G2011" s="53">
        <v>2.63</v>
      </c>
      <c r="H2011" s="53">
        <v>2.66</v>
      </c>
      <c r="I2011" s="56">
        <v>0</v>
      </c>
      <c r="J2011" s="53">
        <v>2.54</v>
      </c>
      <c r="K2011" s="53">
        <v>2.59</v>
      </c>
      <c r="L2011" s="52">
        <v>55</v>
      </c>
      <c r="M2011" s="52">
        <v>3</v>
      </c>
      <c r="N2011" s="52">
        <v>20</v>
      </c>
      <c r="O2011" s="52">
        <v>28</v>
      </c>
      <c r="P2011" s="54">
        <v>27.850885999999999</v>
      </c>
      <c r="Q2011" s="54">
        <v>21.672696500000001</v>
      </c>
      <c r="R2011" s="55">
        <v>0</v>
      </c>
      <c r="T2011" s="52">
        <v>186</v>
      </c>
      <c r="U2011" s="47">
        <f t="shared" si="461"/>
        <v>338.18181818181813</v>
      </c>
      <c r="V2011" s="47">
        <f t="shared" si="462"/>
        <v>949.05</v>
      </c>
      <c r="W2011" s="47">
        <f t="shared" si="456"/>
        <v>753.77325661680084</v>
      </c>
      <c r="X2011" s="50">
        <f t="shared" si="463"/>
        <v>0</v>
      </c>
      <c r="AD2011" s="46">
        <v>0</v>
      </c>
      <c r="AE2011" s="53">
        <v>370</v>
      </c>
      <c r="AF2011" s="52">
        <v>5.2</v>
      </c>
      <c r="AG2011">
        <f t="shared" si="464"/>
        <v>2565</v>
      </c>
      <c r="AH2011">
        <f t="shared" si="455"/>
        <v>0.37</v>
      </c>
      <c r="AI2011">
        <f t="shared" si="465"/>
        <v>2645</v>
      </c>
      <c r="AJ2011">
        <f t="shared" si="466"/>
        <v>0.28498043728423472</v>
      </c>
      <c r="AK2011">
        <f t="shared" si="467"/>
        <v>3160</v>
      </c>
      <c r="AL2011">
        <f t="shared" si="457"/>
        <v>0.10701956271576524</v>
      </c>
      <c r="AM2011">
        <f t="shared" si="468"/>
        <v>0.186</v>
      </c>
      <c r="AN2011">
        <f t="shared" si="458"/>
        <v>0</v>
      </c>
      <c r="AO2011">
        <f t="shared" si="469"/>
        <v>5.2000000000000005E-2</v>
      </c>
      <c r="AQ2011">
        <f t="shared" si="459"/>
        <v>1</v>
      </c>
    </row>
    <row r="2012" spans="1:43" ht="15.75" thickBot="1">
      <c r="A2012" s="51">
        <f t="shared" si="460"/>
        <v>2002</v>
      </c>
      <c r="B2012" s="52">
        <v>1</v>
      </c>
      <c r="C2012" s="52">
        <v>3.16</v>
      </c>
      <c r="D2012" s="56">
        <v>0</v>
      </c>
      <c r="E2012" s="52">
        <v>1</v>
      </c>
      <c r="F2012" s="52">
        <v>1</v>
      </c>
      <c r="G2012" s="53">
        <v>2.63</v>
      </c>
      <c r="H2012" s="53">
        <v>2.66</v>
      </c>
      <c r="I2012" s="56">
        <v>0</v>
      </c>
      <c r="J2012" s="53">
        <v>2.27</v>
      </c>
      <c r="K2012" s="53">
        <v>2.4</v>
      </c>
      <c r="L2012" s="52">
        <v>55</v>
      </c>
      <c r="M2012" s="52">
        <v>3</v>
      </c>
      <c r="N2012" s="52">
        <v>20</v>
      </c>
      <c r="O2012" s="52">
        <v>28</v>
      </c>
      <c r="P2012" s="54">
        <v>28.635418000000001</v>
      </c>
      <c r="Q2012" s="54">
        <v>23.241760500000002</v>
      </c>
      <c r="R2012" s="55">
        <v>0</v>
      </c>
      <c r="T2012" s="52">
        <v>190</v>
      </c>
      <c r="U2012" s="47">
        <f t="shared" si="461"/>
        <v>345.45454545454544</v>
      </c>
      <c r="V2012" s="47">
        <f t="shared" si="462"/>
        <v>863.94999999999993</v>
      </c>
      <c r="W2012" s="47">
        <f t="shared" si="456"/>
        <v>747.68579976985029</v>
      </c>
      <c r="X2012" s="50">
        <f t="shared" si="463"/>
        <v>0</v>
      </c>
      <c r="AD2012" s="46">
        <v>0</v>
      </c>
      <c r="AE2012" s="53">
        <v>370</v>
      </c>
      <c r="AF2012" s="52">
        <v>4.8</v>
      </c>
      <c r="AG2012">
        <f t="shared" si="464"/>
        <v>2335</v>
      </c>
      <c r="AH2012">
        <f t="shared" si="455"/>
        <v>0.37</v>
      </c>
      <c r="AI2012">
        <f t="shared" si="465"/>
        <v>2645</v>
      </c>
      <c r="AJ2012">
        <f t="shared" si="466"/>
        <v>0.28267894131185267</v>
      </c>
      <c r="AK2012">
        <f t="shared" si="467"/>
        <v>3160</v>
      </c>
      <c r="AL2012">
        <f t="shared" si="457"/>
        <v>0.10932105868814729</v>
      </c>
      <c r="AM2012">
        <f t="shared" si="468"/>
        <v>0.19</v>
      </c>
      <c r="AN2012">
        <f t="shared" si="458"/>
        <v>0</v>
      </c>
      <c r="AO2012">
        <f t="shared" si="469"/>
        <v>4.8000000000000001E-2</v>
      </c>
      <c r="AQ2012">
        <f t="shared" si="459"/>
        <v>1</v>
      </c>
    </row>
    <row r="2013" spans="1:43" ht="15.75" thickBot="1">
      <c r="A2013" s="51">
        <f t="shared" si="460"/>
        <v>2003</v>
      </c>
      <c r="B2013" s="52">
        <v>1</v>
      </c>
      <c r="C2013" s="52">
        <v>3.16</v>
      </c>
      <c r="D2013" s="56">
        <v>0</v>
      </c>
      <c r="E2013" s="52">
        <v>1</v>
      </c>
      <c r="F2013" s="52">
        <v>1</v>
      </c>
      <c r="G2013" s="53">
        <v>2.63</v>
      </c>
      <c r="H2013" s="53">
        <v>2.66</v>
      </c>
      <c r="I2013" s="56">
        <v>0</v>
      </c>
      <c r="J2013" s="53">
        <v>2.34</v>
      </c>
      <c r="K2013" s="53">
        <v>2.46</v>
      </c>
      <c r="L2013" s="52">
        <v>55</v>
      </c>
      <c r="M2013" s="52">
        <v>3</v>
      </c>
      <c r="N2013" s="52">
        <v>20</v>
      </c>
      <c r="O2013" s="52">
        <v>28</v>
      </c>
      <c r="P2013" s="54">
        <v>24.516625000000001</v>
      </c>
      <c r="Q2013" s="54">
        <v>14.8080415</v>
      </c>
      <c r="R2013" s="55">
        <v>0</v>
      </c>
      <c r="T2013" s="52">
        <v>182</v>
      </c>
      <c r="U2013" s="47">
        <f t="shared" si="461"/>
        <v>330.90909090909088</v>
      </c>
      <c r="V2013" s="47">
        <f t="shared" si="462"/>
        <v>888</v>
      </c>
      <c r="W2013" s="47">
        <f t="shared" si="456"/>
        <v>778.37571346375137</v>
      </c>
      <c r="X2013" s="50">
        <f t="shared" si="463"/>
        <v>0</v>
      </c>
      <c r="AD2013" s="46">
        <v>0</v>
      </c>
      <c r="AE2013" s="53">
        <v>370</v>
      </c>
      <c r="AF2013" s="52">
        <v>4.9000000000000004</v>
      </c>
      <c r="AG2013">
        <f t="shared" si="464"/>
        <v>2400</v>
      </c>
      <c r="AH2013">
        <f t="shared" si="455"/>
        <v>0.37</v>
      </c>
      <c r="AI2013">
        <f t="shared" si="465"/>
        <v>2645</v>
      </c>
      <c r="AJ2013">
        <f t="shared" si="466"/>
        <v>0.29428193325661678</v>
      </c>
      <c r="AK2013">
        <f t="shared" si="467"/>
        <v>3160</v>
      </c>
      <c r="AL2013">
        <f t="shared" si="457"/>
        <v>0.10471806674338319</v>
      </c>
      <c r="AM2013">
        <f t="shared" si="468"/>
        <v>0.182</v>
      </c>
      <c r="AN2013">
        <f t="shared" si="458"/>
        <v>0</v>
      </c>
      <c r="AO2013">
        <f t="shared" si="469"/>
        <v>4.9000000000000002E-2</v>
      </c>
      <c r="AQ2013">
        <f t="shared" si="459"/>
        <v>0.99999999999999989</v>
      </c>
    </row>
    <row r="2014" spans="1:43" ht="15.75" thickBot="1">
      <c r="A2014" s="51">
        <f t="shared" si="460"/>
        <v>2004</v>
      </c>
      <c r="B2014" s="52">
        <v>1</v>
      </c>
      <c r="C2014" s="52">
        <v>3.16</v>
      </c>
      <c r="D2014" s="56">
        <v>0</v>
      </c>
      <c r="E2014" s="52">
        <v>1</v>
      </c>
      <c r="F2014" s="52">
        <v>1</v>
      </c>
      <c r="G2014" s="53">
        <v>2.63</v>
      </c>
      <c r="H2014" s="53">
        <v>2.66</v>
      </c>
      <c r="I2014" s="56">
        <v>0</v>
      </c>
      <c r="J2014" s="53">
        <v>2.19</v>
      </c>
      <c r="K2014" s="53">
        <v>2.39</v>
      </c>
      <c r="L2014" s="52">
        <v>55</v>
      </c>
      <c r="M2014" s="52">
        <v>3</v>
      </c>
      <c r="N2014" s="52">
        <v>20</v>
      </c>
      <c r="O2014" s="52">
        <v>28</v>
      </c>
      <c r="P2014" s="54">
        <v>19.809432999999999</v>
      </c>
      <c r="Q2014" s="54">
        <v>14.513841999999999</v>
      </c>
      <c r="R2014" s="55">
        <v>0</v>
      </c>
      <c r="T2014" s="52">
        <v>184</v>
      </c>
      <c r="U2014" s="47">
        <f t="shared" si="461"/>
        <v>334.5454545454545</v>
      </c>
      <c r="V2014" s="47">
        <f t="shared" si="462"/>
        <v>847.30000000000007</v>
      </c>
      <c r="W2014" s="47">
        <f t="shared" si="456"/>
        <v>775.33198504027598</v>
      </c>
      <c r="X2014" s="50">
        <f t="shared" si="463"/>
        <v>0</v>
      </c>
      <c r="AD2014" s="46">
        <v>0</v>
      </c>
      <c r="AE2014" s="53">
        <v>370</v>
      </c>
      <c r="AF2014" s="52">
        <v>4.7</v>
      </c>
      <c r="AG2014">
        <f t="shared" si="464"/>
        <v>2290</v>
      </c>
      <c r="AH2014">
        <f t="shared" si="455"/>
        <v>0.37000000000000005</v>
      </c>
      <c r="AI2014">
        <f t="shared" si="465"/>
        <v>2645</v>
      </c>
      <c r="AJ2014">
        <f t="shared" si="466"/>
        <v>0.2931311852704257</v>
      </c>
      <c r="AK2014">
        <f t="shared" si="467"/>
        <v>3160</v>
      </c>
      <c r="AL2014">
        <f t="shared" si="457"/>
        <v>0.10586881472957421</v>
      </c>
      <c r="AM2014">
        <f t="shared" si="468"/>
        <v>0.184</v>
      </c>
      <c r="AN2014">
        <f t="shared" si="458"/>
        <v>0</v>
      </c>
      <c r="AO2014">
        <f t="shared" si="469"/>
        <v>4.7E-2</v>
      </c>
      <c r="AQ2014">
        <f t="shared" si="459"/>
        <v>1</v>
      </c>
    </row>
    <row r="2015" spans="1:43" ht="15.75" thickBot="1">
      <c r="A2015" s="51">
        <f t="shared" si="460"/>
        <v>2005</v>
      </c>
      <c r="B2015" s="52">
        <v>1</v>
      </c>
      <c r="C2015" s="52">
        <v>3.16</v>
      </c>
      <c r="D2015" s="56">
        <v>0</v>
      </c>
      <c r="E2015" s="52">
        <v>1</v>
      </c>
      <c r="F2015" s="52">
        <v>1</v>
      </c>
      <c r="G2015" s="53">
        <v>2.63</v>
      </c>
      <c r="H2015" s="53">
        <v>2.66</v>
      </c>
      <c r="I2015" s="56">
        <v>0</v>
      </c>
      <c r="J2015" s="53">
        <v>1.91</v>
      </c>
      <c r="K2015" s="53">
        <v>2.16</v>
      </c>
      <c r="L2015" s="52">
        <v>55</v>
      </c>
      <c r="M2015" s="52">
        <v>3</v>
      </c>
      <c r="N2015" s="52">
        <v>20</v>
      </c>
      <c r="O2015" s="52">
        <v>28</v>
      </c>
      <c r="P2015" s="54">
        <v>19.024901</v>
      </c>
      <c r="Q2015" s="54">
        <v>14.415775500000001</v>
      </c>
      <c r="R2015" s="55">
        <v>0</v>
      </c>
      <c r="T2015" s="52">
        <v>192</v>
      </c>
      <c r="U2015" s="47">
        <f t="shared" si="461"/>
        <v>349.09090909090907</v>
      </c>
      <c r="V2015" s="47">
        <f t="shared" si="462"/>
        <v>752.95</v>
      </c>
      <c r="W2015" s="47">
        <f t="shared" si="456"/>
        <v>734.06207134637521</v>
      </c>
      <c r="X2015" s="50">
        <f t="shared" si="463"/>
        <v>0</v>
      </c>
      <c r="AD2015" s="46">
        <v>0</v>
      </c>
      <c r="AE2015" s="53">
        <v>370</v>
      </c>
      <c r="AF2015" s="52">
        <v>5</v>
      </c>
      <c r="AG2015">
        <f t="shared" si="464"/>
        <v>2035.0000000000002</v>
      </c>
      <c r="AH2015">
        <f t="shared" si="455"/>
        <v>0.37</v>
      </c>
      <c r="AI2015">
        <f t="shared" si="465"/>
        <v>2645</v>
      </c>
      <c r="AJ2015">
        <f t="shared" si="466"/>
        <v>0.2775281933256617</v>
      </c>
      <c r="AK2015">
        <f t="shared" si="467"/>
        <v>3160</v>
      </c>
      <c r="AL2015">
        <f t="shared" si="457"/>
        <v>0.11047180667433831</v>
      </c>
      <c r="AM2015">
        <f t="shared" si="468"/>
        <v>0.192</v>
      </c>
      <c r="AN2015">
        <f t="shared" si="458"/>
        <v>0</v>
      </c>
      <c r="AO2015">
        <f t="shared" si="469"/>
        <v>0.05</v>
      </c>
      <c r="AQ2015">
        <f t="shared" si="459"/>
        <v>1</v>
      </c>
    </row>
    <row r="2016" spans="1:43" ht="15.75" thickBot="1">
      <c r="A2016" s="51">
        <f t="shared" si="460"/>
        <v>2006</v>
      </c>
      <c r="B2016" s="52">
        <v>1</v>
      </c>
      <c r="C2016" s="52">
        <v>3.16</v>
      </c>
      <c r="D2016" s="56">
        <v>0</v>
      </c>
      <c r="E2016" s="52">
        <v>1</v>
      </c>
      <c r="F2016" s="52">
        <v>1</v>
      </c>
      <c r="G2016" s="53">
        <v>2.63</v>
      </c>
      <c r="H2016" s="53">
        <v>2.66</v>
      </c>
      <c r="I2016" s="56">
        <v>0</v>
      </c>
      <c r="J2016" s="53">
        <v>2.4449999999999998</v>
      </c>
      <c r="K2016" s="53">
        <v>2.52</v>
      </c>
      <c r="L2016" s="52">
        <v>55</v>
      </c>
      <c r="M2016" s="52">
        <v>3</v>
      </c>
      <c r="N2016" s="52">
        <v>20</v>
      </c>
      <c r="O2016" s="52">
        <v>28</v>
      </c>
      <c r="P2016" s="54">
        <v>29.41995</v>
      </c>
      <c r="Q2016" s="54">
        <v>25.399223500000002</v>
      </c>
      <c r="R2016" s="55">
        <v>0</v>
      </c>
      <c r="T2016" s="52">
        <v>185</v>
      </c>
      <c r="U2016" s="47">
        <f t="shared" si="461"/>
        <v>336.36363636363632</v>
      </c>
      <c r="V2016" s="47">
        <f t="shared" si="462"/>
        <v>918.52499999999998</v>
      </c>
      <c r="W2016" s="47">
        <f t="shared" si="456"/>
        <v>760.58512082853872</v>
      </c>
      <c r="X2016" s="50">
        <f t="shared" si="463"/>
        <v>0</v>
      </c>
      <c r="AD2016" s="46">
        <v>0</v>
      </c>
      <c r="AE2016" s="53">
        <v>370</v>
      </c>
      <c r="AF2016" s="52">
        <v>5.0999999999999996</v>
      </c>
      <c r="AG2016">
        <f t="shared" si="464"/>
        <v>2482.5</v>
      </c>
      <c r="AH2016">
        <f t="shared" si="455"/>
        <v>0.37</v>
      </c>
      <c r="AI2016">
        <f t="shared" si="465"/>
        <v>2645</v>
      </c>
      <c r="AJ2016">
        <f t="shared" si="466"/>
        <v>0.28755581127733032</v>
      </c>
      <c r="AK2016">
        <f t="shared" si="467"/>
        <v>3160</v>
      </c>
      <c r="AL2016">
        <f t="shared" si="457"/>
        <v>0.10644418872266972</v>
      </c>
      <c r="AM2016">
        <f t="shared" si="468"/>
        <v>0.185</v>
      </c>
      <c r="AN2016">
        <f t="shared" si="458"/>
        <v>0</v>
      </c>
      <c r="AO2016">
        <f t="shared" si="469"/>
        <v>5.0999999999999997E-2</v>
      </c>
      <c r="AQ2016">
        <f t="shared" si="459"/>
        <v>1</v>
      </c>
    </row>
    <row r="2017" spans="1:43" ht="15.75" thickBot="1">
      <c r="A2017" s="51">
        <f t="shared" si="460"/>
        <v>2007</v>
      </c>
      <c r="B2017" s="52">
        <v>1</v>
      </c>
      <c r="C2017" s="52">
        <v>3.16</v>
      </c>
      <c r="D2017" s="56">
        <v>0</v>
      </c>
      <c r="E2017" s="52">
        <v>1</v>
      </c>
      <c r="F2017" s="52">
        <v>1</v>
      </c>
      <c r="G2017" s="53">
        <v>2.63</v>
      </c>
      <c r="H2017" s="53">
        <v>2.66</v>
      </c>
      <c r="I2017" s="56">
        <v>0</v>
      </c>
      <c r="J2017" s="53">
        <v>2.48</v>
      </c>
      <c r="K2017" s="53">
        <v>2.5499999999999998</v>
      </c>
      <c r="L2017" s="52">
        <v>55</v>
      </c>
      <c r="M2017" s="52">
        <v>3</v>
      </c>
      <c r="N2017" s="52">
        <v>20</v>
      </c>
      <c r="O2017" s="52">
        <v>28</v>
      </c>
      <c r="P2017" s="54">
        <v>26.674088000000001</v>
      </c>
      <c r="Q2017" s="54">
        <v>19.515233500000001</v>
      </c>
      <c r="R2017" s="55">
        <v>0</v>
      </c>
      <c r="T2017" s="52">
        <v>180</v>
      </c>
      <c r="U2017" s="47">
        <f t="shared" si="461"/>
        <v>327.27272727272725</v>
      </c>
      <c r="V2017" s="47">
        <f t="shared" si="462"/>
        <v>930.54999999999984</v>
      </c>
      <c r="W2017" s="47">
        <f t="shared" si="456"/>
        <v>781.41944188722641</v>
      </c>
      <c r="X2017" s="50">
        <f t="shared" si="463"/>
        <v>0</v>
      </c>
      <c r="AD2017" s="46">
        <v>0</v>
      </c>
      <c r="AE2017" s="53">
        <v>370</v>
      </c>
      <c r="AF2017" s="52">
        <v>5.0999999999999996</v>
      </c>
      <c r="AG2017">
        <f t="shared" si="464"/>
        <v>2514.9999999999995</v>
      </c>
      <c r="AH2017">
        <f t="shared" si="455"/>
        <v>0.37</v>
      </c>
      <c r="AI2017">
        <f t="shared" si="465"/>
        <v>2645</v>
      </c>
      <c r="AJ2017">
        <f t="shared" si="466"/>
        <v>0.29543268124280775</v>
      </c>
      <c r="AK2017">
        <f t="shared" si="467"/>
        <v>3160</v>
      </c>
      <c r="AL2017">
        <f t="shared" si="457"/>
        <v>0.10356731875719216</v>
      </c>
      <c r="AM2017">
        <f t="shared" si="468"/>
        <v>0.18</v>
      </c>
      <c r="AN2017">
        <f t="shared" si="458"/>
        <v>0</v>
      </c>
      <c r="AO2017">
        <f t="shared" si="469"/>
        <v>5.0999999999999997E-2</v>
      </c>
      <c r="AQ2017">
        <f t="shared" si="459"/>
        <v>0.99999999999999989</v>
      </c>
    </row>
    <row r="2018" spans="1:43" ht="15.75" thickBot="1">
      <c r="A2018" s="51">
        <f t="shared" si="460"/>
        <v>2008</v>
      </c>
      <c r="B2018" s="52">
        <v>1</v>
      </c>
      <c r="C2018" s="52">
        <v>3.16</v>
      </c>
      <c r="D2018" s="56">
        <v>0</v>
      </c>
      <c r="E2018" s="52">
        <v>1</v>
      </c>
      <c r="F2018" s="52">
        <v>1</v>
      </c>
      <c r="G2018" s="53">
        <v>2.63</v>
      </c>
      <c r="H2018" s="53">
        <v>2.66</v>
      </c>
      <c r="I2018" s="56">
        <v>0</v>
      </c>
      <c r="J2018" s="53">
        <v>2.5099999999999998</v>
      </c>
      <c r="K2018" s="53">
        <v>2.58</v>
      </c>
      <c r="L2018" s="52">
        <v>55</v>
      </c>
      <c r="M2018" s="52">
        <v>3</v>
      </c>
      <c r="N2018" s="52">
        <v>20</v>
      </c>
      <c r="O2018" s="52">
        <v>28</v>
      </c>
      <c r="P2018" s="54">
        <v>27.556686500000001</v>
      </c>
      <c r="Q2018" s="54">
        <v>23.830159500000001</v>
      </c>
      <c r="R2018" s="55">
        <v>0</v>
      </c>
      <c r="T2018" s="52">
        <v>180</v>
      </c>
      <c r="U2018" s="47">
        <f t="shared" si="461"/>
        <v>327.27272727272725</v>
      </c>
      <c r="V2018" s="47">
        <f t="shared" si="462"/>
        <v>941.65</v>
      </c>
      <c r="W2018" s="47">
        <f t="shared" si="456"/>
        <v>786.70944188722649</v>
      </c>
      <c r="X2018" s="50">
        <f t="shared" si="463"/>
        <v>0</v>
      </c>
      <c r="AD2018" s="46">
        <v>0</v>
      </c>
      <c r="AE2018" s="53">
        <v>370</v>
      </c>
      <c r="AF2018" s="52">
        <v>4.9000000000000004</v>
      </c>
      <c r="AG2018">
        <f t="shared" si="464"/>
        <v>2545</v>
      </c>
      <c r="AH2018">
        <f t="shared" si="455"/>
        <v>0.37</v>
      </c>
      <c r="AI2018">
        <f t="shared" si="465"/>
        <v>2645</v>
      </c>
      <c r="AJ2018">
        <f t="shared" si="466"/>
        <v>0.29743268124280775</v>
      </c>
      <c r="AK2018">
        <f t="shared" si="467"/>
        <v>3160</v>
      </c>
      <c r="AL2018">
        <f t="shared" si="457"/>
        <v>0.10356731875719216</v>
      </c>
      <c r="AM2018">
        <f t="shared" si="468"/>
        <v>0.18</v>
      </c>
      <c r="AN2018">
        <f t="shared" si="458"/>
        <v>0</v>
      </c>
      <c r="AO2018">
        <f t="shared" si="469"/>
        <v>4.9000000000000002E-2</v>
      </c>
      <c r="AQ2018">
        <f t="shared" si="459"/>
        <v>0.99999999999999989</v>
      </c>
    </row>
    <row r="2019" spans="1:43" ht="15.75" thickBot="1">
      <c r="A2019" s="51">
        <f t="shared" si="460"/>
        <v>2009</v>
      </c>
      <c r="B2019" s="52">
        <v>1</v>
      </c>
      <c r="C2019" s="52">
        <v>3.16</v>
      </c>
      <c r="D2019" s="56">
        <v>0</v>
      </c>
      <c r="E2019" s="52">
        <v>1</v>
      </c>
      <c r="F2019" s="52">
        <v>1</v>
      </c>
      <c r="G2019" s="53">
        <v>2.63</v>
      </c>
      <c r="H2019" s="53">
        <v>2.66</v>
      </c>
      <c r="I2019" s="56">
        <v>0</v>
      </c>
      <c r="J2019" s="53">
        <v>2.4049999999999998</v>
      </c>
      <c r="K2019" s="53">
        <v>2.52</v>
      </c>
      <c r="L2019" s="52">
        <v>55</v>
      </c>
      <c r="M2019" s="52">
        <v>3</v>
      </c>
      <c r="N2019" s="52">
        <v>20</v>
      </c>
      <c r="O2019" s="52">
        <v>28</v>
      </c>
      <c r="P2019" s="54">
        <v>25.399223500000002</v>
      </c>
      <c r="Q2019" s="54">
        <v>21.084297499999998</v>
      </c>
      <c r="R2019" s="55">
        <v>0</v>
      </c>
      <c r="T2019" s="52">
        <v>182</v>
      </c>
      <c r="U2019" s="47">
        <f t="shared" si="461"/>
        <v>330.90909090909088</v>
      </c>
      <c r="V2019" s="47">
        <f t="shared" si="462"/>
        <v>911.125</v>
      </c>
      <c r="W2019" s="47">
        <f t="shared" si="456"/>
        <v>775.73071346375139</v>
      </c>
      <c r="X2019" s="50">
        <f t="shared" si="463"/>
        <v>0</v>
      </c>
      <c r="AD2019" s="46">
        <v>0</v>
      </c>
      <c r="AE2019" s="53">
        <v>370</v>
      </c>
      <c r="AF2019" s="52">
        <v>5</v>
      </c>
      <c r="AG2019">
        <f t="shared" si="464"/>
        <v>2462.5</v>
      </c>
      <c r="AH2019">
        <f t="shared" si="455"/>
        <v>0.37</v>
      </c>
      <c r="AI2019">
        <f t="shared" si="465"/>
        <v>2645</v>
      </c>
      <c r="AJ2019">
        <f t="shared" si="466"/>
        <v>0.29328193325661678</v>
      </c>
      <c r="AK2019">
        <f t="shared" si="467"/>
        <v>3160</v>
      </c>
      <c r="AL2019">
        <f t="shared" si="457"/>
        <v>0.10471806674338319</v>
      </c>
      <c r="AM2019">
        <f t="shared" si="468"/>
        <v>0.182</v>
      </c>
      <c r="AN2019">
        <f t="shared" si="458"/>
        <v>0</v>
      </c>
      <c r="AO2019">
        <f t="shared" si="469"/>
        <v>0.05</v>
      </c>
      <c r="AQ2019">
        <f t="shared" si="459"/>
        <v>1</v>
      </c>
    </row>
    <row r="2020" spans="1:43" ht="15.75" thickBot="1">
      <c r="A2020" s="51">
        <f t="shared" si="460"/>
        <v>2010</v>
      </c>
      <c r="B2020" s="52">
        <v>1</v>
      </c>
      <c r="C2020" s="52">
        <v>3.16</v>
      </c>
      <c r="D2020" s="56">
        <v>0</v>
      </c>
      <c r="E2020" s="52">
        <v>1</v>
      </c>
      <c r="F2020" s="52">
        <v>1</v>
      </c>
      <c r="G2020" s="53">
        <v>2.63</v>
      </c>
      <c r="H2020" s="53">
        <v>2.66</v>
      </c>
      <c r="I2020" s="56">
        <v>0</v>
      </c>
      <c r="J2020" s="53">
        <v>2.48</v>
      </c>
      <c r="K2020" s="53">
        <v>2.54</v>
      </c>
      <c r="L2020" s="52">
        <v>55</v>
      </c>
      <c r="M2020" s="52">
        <v>3</v>
      </c>
      <c r="N2020" s="52">
        <v>20</v>
      </c>
      <c r="O2020" s="52">
        <v>28</v>
      </c>
      <c r="P2020" s="54">
        <v>29.125750499999999</v>
      </c>
      <c r="Q2020" s="54">
        <v>22.849494499999999</v>
      </c>
      <c r="R2020" s="55">
        <v>0</v>
      </c>
      <c r="T2020" s="52">
        <v>183</v>
      </c>
      <c r="U2020" s="47">
        <f t="shared" si="461"/>
        <v>332.72727272727269</v>
      </c>
      <c r="V2020" s="47">
        <f t="shared" si="462"/>
        <v>928.69999999999993</v>
      </c>
      <c r="W2020" s="47">
        <f t="shared" si="456"/>
        <v>776.85384925201379</v>
      </c>
      <c r="X2020" s="50">
        <f t="shared" si="463"/>
        <v>0</v>
      </c>
      <c r="AD2020" s="46">
        <v>0</v>
      </c>
      <c r="AE2020" s="53">
        <v>370</v>
      </c>
      <c r="AF2020" s="52">
        <v>4.8</v>
      </c>
      <c r="AG2020">
        <f t="shared" si="464"/>
        <v>2510</v>
      </c>
      <c r="AH2020">
        <f t="shared" si="455"/>
        <v>0.37</v>
      </c>
      <c r="AI2020">
        <f t="shared" si="465"/>
        <v>2645</v>
      </c>
      <c r="AJ2020">
        <f t="shared" si="466"/>
        <v>0.29370655926352129</v>
      </c>
      <c r="AK2020">
        <f t="shared" si="467"/>
        <v>3160</v>
      </c>
      <c r="AL2020">
        <f t="shared" si="457"/>
        <v>0.1052934407364787</v>
      </c>
      <c r="AM2020">
        <f t="shared" si="468"/>
        <v>0.183</v>
      </c>
      <c r="AN2020">
        <f t="shared" si="458"/>
        <v>0</v>
      </c>
      <c r="AO2020">
        <f t="shared" si="469"/>
        <v>4.8000000000000001E-2</v>
      </c>
      <c r="AQ2020">
        <f t="shared" si="459"/>
        <v>1</v>
      </c>
    </row>
    <row r="2021" spans="1:43" ht="15.75" thickBot="1">
      <c r="A2021" s="51">
        <f t="shared" si="460"/>
        <v>2011</v>
      </c>
      <c r="B2021" s="52">
        <v>1</v>
      </c>
      <c r="C2021" s="52">
        <v>3.16</v>
      </c>
      <c r="D2021" s="56">
        <v>0</v>
      </c>
      <c r="E2021" s="52">
        <v>1</v>
      </c>
      <c r="F2021" s="52">
        <v>1</v>
      </c>
      <c r="G2021" s="53">
        <v>2.63</v>
      </c>
      <c r="H2021" s="53">
        <v>2.66</v>
      </c>
      <c r="I2021" s="52">
        <v>2</v>
      </c>
      <c r="J2021" s="53">
        <v>2.62</v>
      </c>
      <c r="K2021" s="53">
        <v>2.64</v>
      </c>
      <c r="L2021" s="52">
        <v>55</v>
      </c>
      <c r="M2021" s="52">
        <v>3</v>
      </c>
      <c r="N2021" s="52">
        <v>20</v>
      </c>
      <c r="O2021" s="52">
        <v>365</v>
      </c>
      <c r="P2021" s="54">
        <v>38.540134500000001</v>
      </c>
      <c r="Q2021" s="54">
        <v>31.38128</v>
      </c>
      <c r="R2021" s="55">
        <v>0</v>
      </c>
      <c r="T2021" s="52">
        <v>180</v>
      </c>
      <c r="U2021" s="47">
        <f t="shared" si="461"/>
        <v>327.27272727272725</v>
      </c>
      <c r="V2021" s="47">
        <f t="shared" si="462"/>
        <v>973.09999999999991</v>
      </c>
      <c r="W2021" s="47">
        <f t="shared" si="456"/>
        <v>784.06444188722685</v>
      </c>
      <c r="X2021" s="50">
        <f t="shared" si="463"/>
        <v>0</v>
      </c>
      <c r="AD2021" s="46">
        <v>0</v>
      </c>
      <c r="AE2021" s="53">
        <v>370</v>
      </c>
      <c r="AF2021" s="52">
        <v>5</v>
      </c>
      <c r="AG2021">
        <f t="shared" si="464"/>
        <v>2630</v>
      </c>
      <c r="AH2021">
        <f t="shared" ref="AH2021:AH2084" si="470">(V2021/AG2021)</f>
        <v>0.36999999999999994</v>
      </c>
      <c r="AI2021">
        <f t="shared" si="465"/>
        <v>2645</v>
      </c>
      <c r="AJ2021">
        <f t="shared" si="466"/>
        <v>0.29643268124280786</v>
      </c>
      <c r="AK2021">
        <f t="shared" si="467"/>
        <v>3160</v>
      </c>
      <c r="AL2021">
        <f t="shared" si="457"/>
        <v>0.10356731875719216</v>
      </c>
      <c r="AM2021">
        <f t="shared" si="468"/>
        <v>0.18</v>
      </c>
      <c r="AN2021">
        <f t="shared" si="458"/>
        <v>0</v>
      </c>
      <c r="AO2021">
        <f t="shared" si="469"/>
        <v>0.05</v>
      </c>
      <c r="AQ2021">
        <f t="shared" si="459"/>
        <v>1</v>
      </c>
    </row>
    <row r="2022" spans="1:43" ht="15.75" thickBot="1">
      <c r="A2022" s="51">
        <f t="shared" si="460"/>
        <v>2012</v>
      </c>
      <c r="B2022" s="52">
        <v>1</v>
      </c>
      <c r="C2022" s="52">
        <v>3.16</v>
      </c>
      <c r="D2022" s="56">
        <v>0</v>
      </c>
      <c r="E2022" s="52">
        <v>1</v>
      </c>
      <c r="F2022" s="52">
        <v>1</v>
      </c>
      <c r="G2022" s="53">
        <v>2.63</v>
      </c>
      <c r="H2022" s="53">
        <v>2.66</v>
      </c>
      <c r="I2022" s="56">
        <v>0</v>
      </c>
      <c r="J2022" s="53">
        <v>2.54</v>
      </c>
      <c r="K2022" s="53">
        <v>2.59</v>
      </c>
      <c r="L2022" s="52">
        <v>55</v>
      </c>
      <c r="M2022" s="52">
        <v>3</v>
      </c>
      <c r="N2022" s="52">
        <v>20</v>
      </c>
      <c r="O2022" s="52">
        <v>365</v>
      </c>
      <c r="P2022" s="54">
        <v>34.6174745</v>
      </c>
      <c r="Q2022" s="54">
        <v>27.360553500000002</v>
      </c>
      <c r="R2022" s="55">
        <v>0</v>
      </c>
      <c r="T2022" s="52">
        <v>186</v>
      </c>
      <c r="U2022" s="47">
        <f t="shared" si="461"/>
        <v>338.18181818181813</v>
      </c>
      <c r="V2022" s="47">
        <f t="shared" si="462"/>
        <v>949.05</v>
      </c>
      <c r="W2022" s="47">
        <f t="shared" si="456"/>
        <v>753.77325661680084</v>
      </c>
      <c r="X2022" s="50">
        <f t="shared" si="463"/>
        <v>0</v>
      </c>
      <c r="AD2022" s="46">
        <v>0</v>
      </c>
      <c r="AE2022" s="53">
        <v>370</v>
      </c>
      <c r="AF2022" s="52">
        <v>5.2</v>
      </c>
      <c r="AG2022">
        <f t="shared" si="464"/>
        <v>2565</v>
      </c>
      <c r="AH2022">
        <f t="shared" si="470"/>
        <v>0.37</v>
      </c>
      <c r="AI2022">
        <f t="shared" si="465"/>
        <v>2645</v>
      </c>
      <c r="AJ2022">
        <f t="shared" si="466"/>
        <v>0.28498043728423472</v>
      </c>
      <c r="AK2022">
        <f t="shared" si="467"/>
        <v>3160</v>
      </c>
      <c r="AL2022">
        <f t="shared" si="457"/>
        <v>0.10701956271576524</v>
      </c>
      <c r="AM2022">
        <f t="shared" si="468"/>
        <v>0.186</v>
      </c>
      <c r="AN2022">
        <f t="shared" si="458"/>
        <v>0</v>
      </c>
      <c r="AO2022">
        <f t="shared" si="469"/>
        <v>5.2000000000000005E-2</v>
      </c>
      <c r="AQ2022">
        <f t="shared" si="459"/>
        <v>1</v>
      </c>
    </row>
    <row r="2023" spans="1:43" ht="15.75" thickBot="1">
      <c r="A2023" s="51">
        <f t="shared" si="460"/>
        <v>2013</v>
      </c>
      <c r="B2023" s="52">
        <v>1</v>
      </c>
      <c r="C2023" s="52">
        <v>3.16</v>
      </c>
      <c r="D2023" s="56">
        <v>0</v>
      </c>
      <c r="E2023" s="52">
        <v>1</v>
      </c>
      <c r="F2023" s="52">
        <v>1</v>
      </c>
      <c r="G2023" s="53">
        <v>2.63</v>
      </c>
      <c r="H2023" s="53">
        <v>2.66</v>
      </c>
      <c r="I2023" s="56">
        <v>0</v>
      </c>
      <c r="J2023" s="53">
        <v>2.27</v>
      </c>
      <c r="K2023" s="53">
        <v>2.4</v>
      </c>
      <c r="L2023" s="52">
        <v>55</v>
      </c>
      <c r="M2023" s="52">
        <v>3</v>
      </c>
      <c r="N2023" s="52">
        <v>20</v>
      </c>
      <c r="O2023" s="52">
        <v>365</v>
      </c>
      <c r="P2023" s="54">
        <v>36.578804499999997</v>
      </c>
      <c r="Q2023" s="54">
        <v>25.791489499999997</v>
      </c>
      <c r="R2023" s="55">
        <v>0</v>
      </c>
      <c r="T2023" s="52">
        <v>190</v>
      </c>
      <c r="U2023" s="47">
        <f t="shared" si="461"/>
        <v>345.45454545454544</v>
      </c>
      <c r="V2023" s="47">
        <f t="shared" si="462"/>
        <v>863.94999999999993</v>
      </c>
      <c r="W2023" s="47">
        <f t="shared" si="456"/>
        <v>747.68579976985029</v>
      </c>
      <c r="X2023" s="50">
        <f t="shared" si="463"/>
        <v>0</v>
      </c>
      <c r="AD2023" s="46">
        <v>0</v>
      </c>
      <c r="AE2023" s="53">
        <v>370</v>
      </c>
      <c r="AF2023" s="52">
        <v>4.8</v>
      </c>
      <c r="AG2023">
        <f t="shared" si="464"/>
        <v>2335</v>
      </c>
      <c r="AH2023">
        <f t="shared" si="470"/>
        <v>0.37</v>
      </c>
      <c r="AI2023">
        <f t="shared" si="465"/>
        <v>2645</v>
      </c>
      <c r="AJ2023">
        <f t="shared" si="466"/>
        <v>0.28267894131185267</v>
      </c>
      <c r="AK2023">
        <f t="shared" si="467"/>
        <v>3160</v>
      </c>
      <c r="AL2023">
        <f t="shared" si="457"/>
        <v>0.10932105868814729</v>
      </c>
      <c r="AM2023">
        <f t="shared" si="468"/>
        <v>0.19</v>
      </c>
      <c r="AN2023">
        <f t="shared" si="458"/>
        <v>0</v>
      </c>
      <c r="AO2023">
        <f t="shared" si="469"/>
        <v>4.8000000000000001E-2</v>
      </c>
      <c r="AQ2023">
        <f t="shared" si="459"/>
        <v>1</v>
      </c>
    </row>
    <row r="2024" spans="1:43" ht="15.75" thickBot="1">
      <c r="A2024" s="51">
        <f t="shared" si="460"/>
        <v>2014</v>
      </c>
      <c r="B2024" s="52">
        <v>1</v>
      </c>
      <c r="C2024" s="52">
        <v>3.16</v>
      </c>
      <c r="D2024" s="56">
        <v>0</v>
      </c>
      <c r="E2024" s="52">
        <v>1</v>
      </c>
      <c r="F2024" s="52">
        <v>1</v>
      </c>
      <c r="G2024" s="53">
        <v>2.63</v>
      </c>
      <c r="H2024" s="53">
        <v>2.66</v>
      </c>
      <c r="I2024" s="56">
        <v>0</v>
      </c>
      <c r="J2024" s="53">
        <v>2.34</v>
      </c>
      <c r="K2024" s="53">
        <v>2.46</v>
      </c>
      <c r="L2024" s="52">
        <v>55</v>
      </c>
      <c r="M2024" s="52">
        <v>3</v>
      </c>
      <c r="N2024" s="52">
        <v>20</v>
      </c>
      <c r="O2024" s="52">
        <v>365</v>
      </c>
      <c r="P2024" s="54">
        <v>31.185147000000001</v>
      </c>
      <c r="Q2024" s="54">
        <v>20.397832000000001</v>
      </c>
      <c r="R2024" s="55">
        <v>0</v>
      </c>
      <c r="T2024" s="52">
        <v>182</v>
      </c>
      <c r="U2024" s="47">
        <f t="shared" si="461"/>
        <v>330.90909090909088</v>
      </c>
      <c r="V2024" s="47">
        <f t="shared" si="462"/>
        <v>888</v>
      </c>
      <c r="W2024" s="47">
        <f t="shared" si="456"/>
        <v>778.37571346375137</v>
      </c>
      <c r="X2024" s="50">
        <f t="shared" si="463"/>
        <v>0</v>
      </c>
      <c r="AD2024" s="46">
        <v>0</v>
      </c>
      <c r="AE2024" s="53">
        <v>370</v>
      </c>
      <c r="AF2024" s="52">
        <v>4.9000000000000004</v>
      </c>
      <c r="AG2024">
        <f t="shared" si="464"/>
        <v>2400</v>
      </c>
      <c r="AH2024">
        <f t="shared" si="470"/>
        <v>0.37</v>
      </c>
      <c r="AI2024">
        <f t="shared" si="465"/>
        <v>2645</v>
      </c>
      <c r="AJ2024">
        <f t="shared" si="466"/>
        <v>0.29428193325661678</v>
      </c>
      <c r="AK2024">
        <f t="shared" si="467"/>
        <v>3160</v>
      </c>
      <c r="AL2024">
        <f t="shared" si="457"/>
        <v>0.10471806674338319</v>
      </c>
      <c r="AM2024">
        <f t="shared" si="468"/>
        <v>0.182</v>
      </c>
      <c r="AN2024">
        <f t="shared" si="458"/>
        <v>0</v>
      </c>
      <c r="AO2024">
        <f t="shared" si="469"/>
        <v>4.9000000000000002E-2</v>
      </c>
      <c r="AQ2024">
        <f t="shared" si="459"/>
        <v>0.99999999999999989</v>
      </c>
    </row>
    <row r="2025" spans="1:43" ht="15.75" thickBot="1">
      <c r="A2025" s="51">
        <f t="shared" si="460"/>
        <v>2015</v>
      </c>
      <c r="B2025" s="52">
        <v>1</v>
      </c>
      <c r="C2025" s="52">
        <v>3.16</v>
      </c>
      <c r="D2025" s="56">
        <v>0</v>
      </c>
      <c r="E2025" s="52">
        <v>1</v>
      </c>
      <c r="F2025" s="52">
        <v>1</v>
      </c>
      <c r="G2025" s="53">
        <v>2.63</v>
      </c>
      <c r="H2025" s="53">
        <v>2.66</v>
      </c>
      <c r="I2025" s="56">
        <v>0</v>
      </c>
      <c r="J2025" s="53">
        <v>2.19</v>
      </c>
      <c r="K2025" s="53">
        <v>2.39</v>
      </c>
      <c r="L2025" s="52">
        <v>55</v>
      </c>
      <c r="M2025" s="52">
        <v>3</v>
      </c>
      <c r="N2025" s="52">
        <v>20</v>
      </c>
      <c r="O2025" s="52">
        <v>365</v>
      </c>
      <c r="P2025" s="54">
        <v>26.968287499999999</v>
      </c>
      <c r="Q2025" s="54">
        <v>20.986231000000004</v>
      </c>
      <c r="R2025" s="55">
        <v>0</v>
      </c>
      <c r="T2025" s="52">
        <v>184</v>
      </c>
      <c r="U2025" s="47">
        <f t="shared" si="461"/>
        <v>334.5454545454545</v>
      </c>
      <c r="V2025" s="47">
        <f t="shared" si="462"/>
        <v>847.30000000000007</v>
      </c>
      <c r="W2025" s="47">
        <f t="shared" si="456"/>
        <v>775.33198504027598</v>
      </c>
      <c r="X2025" s="50">
        <f t="shared" si="463"/>
        <v>0</v>
      </c>
      <c r="AD2025" s="46">
        <v>0</v>
      </c>
      <c r="AE2025" s="53">
        <v>370</v>
      </c>
      <c r="AF2025" s="52">
        <v>4.7</v>
      </c>
      <c r="AG2025">
        <f t="shared" si="464"/>
        <v>2290</v>
      </c>
      <c r="AH2025">
        <f t="shared" si="470"/>
        <v>0.37000000000000005</v>
      </c>
      <c r="AI2025">
        <f t="shared" si="465"/>
        <v>2645</v>
      </c>
      <c r="AJ2025">
        <f t="shared" si="466"/>
        <v>0.2931311852704257</v>
      </c>
      <c r="AK2025">
        <f t="shared" si="467"/>
        <v>3160</v>
      </c>
      <c r="AL2025">
        <f t="shared" si="457"/>
        <v>0.10586881472957421</v>
      </c>
      <c r="AM2025">
        <f t="shared" si="468"/>
        <v>0.184</v>
      </c>
      <c r="AN2025">
        <f t="shared" si="458"/>
        <v>0</v>
      </c>
      <c r="AO2025">
        <f t="shared" si="469"/>
        <v>4.7E-2</v>
      </c>
      <c r="AQ2025">
        <f t="shared" si="459"/>
        <v>1</v>
      </c>
    </row>
    <row r="2026" spans="1:43" ht="15.75" thickBot="1">
      <c r="A2026" s="51">
        <f t="shared" si="460"/>
        <v>2016</v>
      </c>
      <c r="B2026" s="52">
        <v>1</v>
      </c>
      <c r="C2026" s="52">
        <v>3.16</v>
      </c>
      <c r="D2026" s="56">
        <v>0</v>
      </c>
      <c r="E2026" s="52">
        <v>1</v>
      </c>
      <c r="F2026" s="52">
        <v>1</v>
      </c>
      <c r="G2026" s="53">
        <v>2.63</v>
      </c>
      <c r="H2026" s="53">
        <v>2.66</v>
      </c>
      <c r="I2026" s="56">
        <v>0</v>
      </c>
      <c r="J2026" s="53">
        <v>1.91</v>
      </c>
      <c r="K2026" s="53">
        <v>2.16</v>
      </c>
      <c r="L2026" s="52">
        <v>55</v>
      </c>
      <c r="M2026" s="52">
        <v>3</v>
      </c>
      <c r="N2026" s="52">
        <v>20</v>
      </c>
      <c r="O2026" s="52">
        <v>365</v>
      </c>
      <c r="P2026" s="54">
        <v>23.634026500000001</v>
      </c>
      <c r="Q2026" s="54">
        <v>18.142302500000003</v>
      </c>
      <c r="R2026" s="55">
        <v>0</v>
      </c>
      <c r="T2026" s="52">
        <v>192</v>
      </c>
      <c r="U2026" s="47">
        <f t="shared" si="461"/>
        <v>349.09090909090907</v>
      </c>
      <c r="V2026" s="47">
        <f t="shared" si="462"/>
        <v>752.95</v>
      </c>
      <c r="W2026" s="47">
        <f t="shared" si="456"/>
        <v>734.06207134637521</v>
      </c>
      <c r="X2026" s="50">
        <f t="shared" si="463"/>
        <v>0</v>
      </c>
      <c r="AD2026" s="46">
        <v>0</v>
      </c>
      <c r="AE2026" s="53">
        <v>370</v>
      </c>
      <c r="AF2026" s="52">
        <v>5</v>
      </c>
      <c r="AG2026">
        <f t="shared" si="464"/>
        <v>2035.0000000000002</v>
      </c>
      <c r="AH2026">
        <f t="shared" si="470"/>
        <v>0.37</v>
      </c>
      <c r="AI2026">
        <f t="shared" si="465"/>
        <v>2645</v>
      </c>
      <c r="AJ2026">
        <f t="shared" si="466"/>
        <v>0.2775281933256617</v>
      </c>
      <c r="AK2026">
        <f t="shared" si="467"/>
        <v>3160</v>
      </c>
      <c r="AL2026">
        <f t="shared" si="457"/>
        <v>0.11047180667433831</v>
      </c>
      <c r="AM2026">
        <f t="shared" si="468"/>
        <v>0.192</v>
      </c>
      <c r="AN2026">
        <f t="shared" si="458"/>
        <v>0</v>
      </c>
      <c r="AO2026">
        <f t="shared" si="469"/>
        <v>0.05</v>
      </c>
      <c r="AQ2026">
        <f t="shared" si="459"/>
        <v>1</v>
      </c>
    </row>
    <row r="2027" spans="1:43" ht="15.75" thickBot="1">
      <c r="A2027" s="51">
        <f t="shared" si="460"/>
        <v>2017</v>
      </c>
      <c r="B2027" s="52">
        <v>1</v>
      </c>
      <c r="C2027" s="52">
        <v>3.16</v>
      </c>
      <c r="D2027" s="56">
        <v>0</v>
      </c>
      <c r="E2027" s="52">
        <v>1</v>
      </c>
      <c r="F2027" s="52">
        <v>1</v>
      </c>
      <c r="G2027" s="53">
        <v>2.63</v>
      </c>
      <c r="H2027" s="53">
        <v>2.66</v>
      </c>
      <c r="I2027" s="56">
        <v>0</v>
      </c>
      <c r="J2027" s="53">
        <v>2.4449999999999998</v>
      </c>
      <c r="K2027" s="53">
        <v>2.52</v>
      </c>
      <c r="L2027" s="52">
        <v>55</v>
      </c>
      <c r="M2027" s="52">
        <v>3</v>
      </c>
      <c r="N2027" s="52">
        <v>20</v>
      </c>
      <c r="O2027" s="52">
        <v>365</v>
      </c>
      <c r="P2027" s="54">
        <v>37.363336500000003</v>
      </c>
      <c r="Q2027" s="54">
        <v>29.616083</v>
      </c>
      <c r="R2027" s="55">
        <v>0</v>
      </c>
      <c r="T2027" s="52">
        <v>185</v>
      </c>
      <c r="U2027" s="47">
        <f t="shared" si="461"/>
        <v>336.36363636363632</v>
      </c>
      <c r="V2027" s="47">
        <f t="shared" si="462"/>
        <v>918.52499999999998</v>
      </c>
      <c r="W2027" s="47">
        <f t="shared" si="456"/>
        <v>760.58512082853872</v>
      </c>
      <c r="X2027" s="50">
        <f t="shared" si="463"/>
        <v>0</v>
      </c>
      <c r="AD2027" s="46">
        <v>0</v>
      </c>
      <c r="AE2027" s="53">
        <v>370</v>
      </c>
      <c r="AF2027" s="52">
        <v>5.0999999999999996</v>
      </c>
      <c r="AG2027">
        <f t="shared" si="464"/>
        <v>2482.5</v>
      </c>
      <c r="AH2027">
        <f t="shared" si="470"/>
        <v>0.37</v>
      </c>
      <c r="AI2027">
        <f t="shared" si="465"/>
        <v>2645</v>
      </c>
      <c r="AJ2027">
        <f t="shared" si="466"/>
        <v>0.28755581127733032</v>
      </c>
      <c r="AK2027">
        <f t="shared" si="467"/>
        <v>3160</v>
      </c>
      <c r="AL2027">
        <f t="shared" si="457"/>
        <v>0.10644418872266972</v>
      </c>
      <c r="AM2027">
        <f t="shared" si="468"/>
        <v>0.185</v>
      </c>
      <c r="AN2027">
        <f t="shared" si="458"/>
        <v>0</v>
      </c>
      <c r="AO2027">
        <f t="shared" si="469"/>
        <v>5.0999999999999997E-2</v>
      </c>
      <c r="AQ2027">
        <f t="shared" si="459"/>
        <v>1</v>
      </c>
    </row>
    <row r="2028" spans="1:43" ht="15.75" thickBot="1">
      <c r="A2028" s="51">
        <f t="shared" si="460"/>
        <v>2018</v>
      </c>
      <c r="B2028" s="52">
        <v>1</v>
      </c>
      <c r="C2028" s="52">
        <v>3.16</v>
      </c>
      <c r="D2028" s="56">
        <v>0</v>
      </c>
      <c r="E2028" s="52">
        <v>1</v>
      </c>
      <c r="F2028" s="52">
        <v>1</v>
      </c>
      <c r="G2028" s="53">
        <v>2.63</v>
      </c>
      <c r="H2028" s="53">
        <v>2.66</v>
      </c>
      <c r="I2028" s="56">
        <v>0</v>
      </c>
      <c r="J2028" s="53">
        <v>2.48</v>
      </c>
      <c r="K2028" s="53">
        <v>2.5499999999999998</v>
      </c>
      <c r="L2028" s="52">
        <v>55</v>
      </c>
      <c r="M2028" s="52">
        <v>3</v>
      </c>
      <c r="N2028" s="52">
        <v>20</v>
      </c>
      <c r="O2028" s="52">
        <v>365</v>
      </c>
      <c r="P2028" s="54">
        <v>34.323275000000002</v>
      </c>
      <c r="Q2028" s="54">
        <v>25.399223500000002</v>
      </c>
      <c r="R2028" s="55">
        <v>0</v>
      </c>
      <c r="T2028" s="52">
        <v>180</v>
      </c>
      <c r="U2028" s="47">
        <f t="shared" si="461"/>
        <v>327.27272727272725</v>
      </c>
      <c r="V2028" s="47">
        <f t="shared" si="462"/>
        <v>930.54999999999984</v>
      </c>
      <c r="W2028" s="47">
        <f t="shared" si="456"/>
        <v>781.41944188722641</v>
      </c>
      <c r="X2028" s="50">
        <f t="shared" si="463"/>
        <v>0</v>
      </c>
      <c r="AD2028" s="46">
        <v>0</v>
      </c>
      <c r="AE2028" s="53">
        <v>370</v>
      </c>
      <c r="AF2028" s="52">
        <v>5.0999999999999996</v>
      </c>
      <c r="AG2028">
        <f t="shared" si="464"/>
        <v>2514.9999999999995</v>
      </c>
      <c r="AH2028">
        <f t="shared" si="470"/>
        <v>0.37</v>
      </c>
      <c r="AI2028">
        <f t="shared" si="465"/>
        <v>2645</v>
      </c>
      <c r="AJ2028">
        <f t="shared" si="466"/>
        <v>0.29543268124280775</v>
      </c>
      <c r="AK2028">
        <f t="shared" si="467"/>
        <v>3160</v>
      </c>
      <c r="AL2028">
        <f t="shared" si="457"/>
        <v>0.10356731875719216</v>
      </c>
      <c r="AM2028">
        <f t="shared" si="468"/>
        <v>0.18</v>
      </c>
      <c r="AN2028">
        <f t="shared" si="458"/>
        <v>0</v>
      </c>
      <c r="AO2028">
        <f t="shared" si="469"/>
        <v>5.0999999999999997E-2</v>
      </c>
      <c r="AQ2028">
        <f t="shared" si="459"/>
        <v>0.99999999999999989</v>
      </c>
    </row>
    <row r="2029" spans="1:43" ht="15.75" thickBot="1">
      <c r="A2029" s="51">
        <f t="shared" si="460"/>
        <v>2019</v>
      </c>
      <c r="B2029" s="52">
        <v>1</v>
      </c>
      <c r="C2029" s="52">
        <v>3.16</v>
      </c>
      <c r="D2029" s="56">
        <v>0</v>
      </c>
      <c r="E2029" s="52">
        <v>1</v>
      </c>
      <c r="F2029" s="52">
        <v>1</v>
      </c>
      <c r="G2029" s="53">
        <v>2.63</v>
      </c>
      <c r="H2029" s="53">
        <v>2.66</v>
      </c>
      <c r="I2029" s="56">
        <v>0</v>
      </c>
      <c r="J2029" s="53">
        <v>2.5099999999999998</v>
      </c>
      <c r="K2029" s="53">
        <v>2.58</v>
      </c>
      <c r="L2029" s="52">
        <v>55</v>
      </c>
      <c r="M2029" s="52">
        <v>3</v>
      </c>
      <c r="N2029" s="52">
        <v>20</v>
      </c>
      <c r="O2029" s="52">
        <v>365</v>
      </c>
      <c r="P2029" s="54">
        <v>36.480738000000002</v>
      </c>
      <c r="Q2029" s="54">
        <v>28.831551000000001</v>
      </c>
      <c r="R2029" s="55">
        <v>0</v>
      </c>
      <c r="T2029" s="52">
        <v>180</v>
      </c>
      <c r="U2029" s="47">
        <f t="shared" si="461"/>
        <v>327.27272727272725</v>
      </c>
      <c r="V2029" s="47">
        <f t="shared" si="462"/>
        <v>941.65</v>
      </c>
      <c r="W2029" s="47">
        <f t="shared" si="456"/>
        <v>786.70944188722649</v>
      </c>
      <c r="X2029" s="50">
        <f t="shared" si="463"/>
        <v>0</v>
      </c>
      <c r="AD2029" s="46">
        <v>0</v>
      </c>
      <c r="AE2029" s="53">
        <v>370</v>
      </c>
      <c r="AF2029" s="52">
        <v>4.9000000000000004</v>
      </c>
      <c r="AG2029">
        <f t="shared" si="464"/>
        <v>2545</v>
      </c>
      <c r="AH2029">
        <f t="shared" si="470"/>
        <v>0.37</v>
      </c>
      <c r="AI2029">
        <f t="shared" si="465"/>
        <v>2645</v>
      </c>
      <c r="AJ2029">
        <f t="shared" si="466"/>
        <v>0.29743268124280775</v>
      </c>
      <c r="AK2029">
        <f t="shared" si="467"/>
        <v>3160</v>
      </c>
      <c r="AL2029">
        <f t="shared" si="457"/>
        <v>0.10356731875719216</v>
      </c>
      <c r="AM2029">
        <f t="shared" si="468"/>
        <v>0.18</v>
      </c>
      <c r="AN2029">
        <f t="shared" si="458"/>
        <v>0</v>
      </c>
      <c r="AO2029">
        <f t="shared" si="469"/>
        <v>4.9000000000000002E-2</v>
      </c>
      <c r="AQ2029">
        <f t="shared" si="459"/>
        <v>0.99999999999999989</v>
      </c>
    </row>
    <row r="2030" spans="1:43" ht="15.75" thickBot="1">
      <c r="A2030" s="51">
        <f t="shared" si="460"/>
        <v>2020</v>
      </c>
      <c r="B2030" s="52">
        <v>1</v>
      </c>
      <c r="C2030" s="52">
        <v>3.16</v>
      </c>
      <c r="D2030" s="56">
        <v>0</v>
      </c>
      <c r="E2030" s="52">
        <v>1</v>
      </c>
      <c r="F2030" s="52">
        <v>1</v>
      </c>
      <c r="G2030" s="53">
        <v>2.63</v>
      </c>
      <c r="H2030" s="53">
        <v>2.66</v>
      </c>
      <c r="I2030" s="56">
        <v>0</v>
      </c>
      <c r="J2030" s="53">
        <v>2.4049999999999998</v>
      </c>
      <c r="K2030" s="53">
        <v>2.52</v>
      </c>
      <c r="L2030" s="52">
        <v>55</v>
      </c>
      <c r="M2030" s="52">
        <v>3</v>
      </c>
      <c r="N2030" s="52">
        <v>20</v>
      </c>
      <c r="O2030" s="52">
        <v>365</v>
      </c>
      <c r="P2030" s="54">
        <v>31.871612500000001</v>
      </c>
      <c r="Q2030" s="54">
        <v>24.4185585</v>
      </c>
      <c r="R2030" s="55">
        <v>0</v>
      </c>
      <c r="T2030" s="52">
        <v>182</v>
      </c>
      <c r="U2030" s="47">
        <f t="shared" si="461"/>
        <v>330.90909090909088</v>
      </c>
      <c r="V2030" s="47">
        <f t="shared" si="462"/>
        <v>911.125</v>
      </c>
      <c r="W2030" s="47">
        <f t="shared" si="456"/>
        <v>775.73071346375139</v>
      </c>
      <c r="X2030" s="50">
        <f t="shared" si="463"/>
        <v>0</v>
      </c>
      <c r="AD2030" s="46">
        <v>0</v>
      </c>
      <c r="AE2030" s="53">
        <v>370</v>
      </c>
      <c r="AF2030" s="52">
        <v>5</v>
      </c>
      <c r="AG2030">
        <f t="shared" si="464"/>
        <v>2462.5</v>
      </c>
      <c r="AH2030">
        <f t="shared" si="470"/>
        <v>0.37</v>
      </c>
      <c r="AI2030">
        <f t="shared" si="465"/>
        <v>2645</v>
      </c>
      <c r="AJ2030">
        <f t="shared" si="466"/>
        <v>0.29328193325661678</v>
      </c>
      <c r="AK2030">
        <f t="shared" si="467"/>
        <v>3160</v>
      </c>
      <c r="AL2030">
        <f t="shared" si="457"/>
        <v>0.10471806674338319</v>
      </c>
      <c r="AM2030">
        <f t="shared" si="468"/>
        <v>0.182</v>
      </c>
      <c r="AN2030">
        <f t="shared" si="458"/>
        <v>0</v>
      </c>
      <c r="AO2030">
        <f t="shared" si="469"/>
        <v>0.05</v>
      </c>
      <c r="AQ2030">
        <f t="shared" si="459"/>
        <v>1</v>
      </c>
    </row>
    <row r="2031" spans="1:43" ht="15.75" thickBot="1">
      <c r="A2031" s="51">
        <f t="shared" si="460"/>
        <v>2021</v>
      </c>
      <c r="B2031" s="52">
        <v>1</v>
      </c>
      <c r="C2031" s="52">
        <v>3.16</v>
      </c>
      <c r="D2031" s="56">
        <v>0</v>
      </c>
      <c r="E2031" s="52">
        <v>1</v>
      </c>
      <c r="F2031" s="52">
        <v>1</v>
      </c>
      <c r="G2031" s="53">
        <v>2.63</v>
      </c>
      <c r="H2031" s="53">
        <v>2.66</v>
      </c>
      <c r="I2031" s="56">
        <v>0</v>
      </c>
      <c r="J2031" s="53">
        <v>2.48</v>
      </c>
      <c r="K2031" s="53">
        <v>2.54</v>
      </c>
      <c r="L2031" s="52">
        <v>55</v>
      </c>
      <c r="M2031" s="52">
        <v>3</v>
      </c>
      <c r="N2031" s="52">
        <v>20</v>
      </c>
      <c r="O2031" s="52">
        <v>365</v>
      </c>
      <c r="P2031" s="54">
        <v>36.873004000000002</v>
      </c>
      <c r="Q2031" s="54">
        <v>26.576021500000003</v>
      </c>
      <c r="R2031" s="55">
        <v>0</v>
      </c>
      <c r="T2031" s="52">
        <v>183</v>
      </c>
      <c r="U2031" s="47">
        <f t="shared" si="461"/>
        <v>332.72727272727269</v>
      </c>
      <c r="V2031" s="47">
        <f t="shared" si="462"/>
        <v>928.69999999999993</v>
      </c>
      <c r="W2031" s="47">
        <f t="shared" si="456"/>
        <v>776.85384925201379</v>
      </c>
      <c r="X2031" s="50">
        <f t="shared" si="463"/>
        <v>0</v>
      </c>
      <c r="AD2031" s="46">
        <v>0</v>
      </c>
      <c r="AE2031" s="53">
        <v>370</v>
      </c>
      <c r="AF2031" s="52">
        <v>4.8</v>
      </c>
      <c r="AG2031">
        <f t="shared" si="464"/>
        <v>2510</v>
      </c>
      <c r="AH2031">
        <f t="shared" si="470"/>
        <v>0.37</v>
      </c>
      <c r="AI2031">
        <f t="shared" si="465"/>
        <v>2645</v>
      </c>
      <c r="AJ2031">
        <f t="shared" si="466"/>
        <v>0.29370655926352129</v>
      </c>
      <c r="AK2031">
        <f t="shared" si="467"/>
        <v>3160</v>
      </c>
      <c r="AL2031">
        <f t="shared" si="457"/>
        <v>0.1052934407364787</v>
      </c>
      <c r="AM2031">
        <f t="shared" si="468"/>
        <v>0.183</v>
      </c>
      <c r="AN2031">
        <f t="shared" si="458"/>
        <v>0</v>
      </c>
      <c r="AO2031">
        <f t="shared" si="469"/>
        <v>4.8000000000000001E-2</v>
      </c>
      <c r="AQ2031">
        <f t="shared" si="459"/>
        <v>1</v>
      </c>
    </row>
    <row r="2032" spans="1:43" ht="15.75" thickBot="1">
      <c r="A2032" s="51">
        <f t="shared" si="460"/>
        <v>2022</v>
      </c>
      <c r="B2032" s="52">
        <v>1</v>
      </c>
      <c r="C2032" s="52">
        <v>3.16</v>
      </c>
      <c r="D2032" s="56">
        <v>0</v>
      </c>
      <c r="E2032" s="52">
        <v>1</v>
      </c>
      <c r="F2032" s="52">
        <v>1</v>
      </c>
      <c r="G2032" s="53">
        <v>2.63</v>
      </c>
      <c r="H2032" s="53">
        <v>2.66</v>
      </c>
      <c r="I2032" s="52">
        <v>2</v>
      </c>
      <c r="J2032" s="53">
        <v>2.62</v>
      </c>
      <c r="K2032" s="53">
        <v>2.64</v>
      </c>
      <c r="L2032" s="52">
        <v>55</v>
      </c>
      <c r="M2032" s="52">
        <v>1</v>
      </c>
      <c r="N2032" s="52">
        <v>20</v>
      </c>
      <c r="O2032" s="52">
        <v>28</v>
      </c>
      <c r="P2032" s="54">
        <v>37.559469499999999</v>
      </c>
      <c r="Q2032" s="54">
        <v>29.518016499999998</v>
      </c>
      <c r="R2032" s="55">
        <v>0</v>
      </c>
      <c r="T2032" s="52">
        <v>184</v>
      </c>
      <c r="U2032" s="47">
        <f t="shared" si="461"/>
        <v>334.5454545454545</v>
      </c>
      <c r="V2032" s="47">
        <f t="shared" si="462"/>
        <v>973.09999999999991</v>
      </c>
      <c r="W2032" s="47">
        <f t="shared" si="456"/>
        <v>809.71698504027631</v>
      </c>
      <c r="X2032" s="50">
        <f t="shared" si="463"/>
        <v>0</v>
      </c>
      <c r="AD2032" s="46">
        <v>0</v>
      </c>
      <c r="AE2032" s="53">
        <v>370</v>
      </c>
      <c r="AF2032" s="52">
        <v>3.4</v>
      </c>
      <c r="AG2032">
        <f t="shared" si="464"/>
        <v>2630</v>
      </c>
      <c r="AH2032">
        <f t="shared" si="470"/>
        <v>0.36999999999999994</v>
      </c>
      <c r="AI2032">
        <f t="shared" si="465"/>
        <v>2645</v>
      </c>
      <c r="AJ2032">
        <f t="shared" si="466"/>
        <v>0.30613118527042582</v>
      </c>
      <c r="AK2032">
        <f t="shared" si="467"/>
        <v>3160</v>
      </c>
      <c r="AL2032">
        <f t="shared" si="457"/>
        <v>0.10586881472957421</v>
      </c>
      <c r="AM2032">
        <f t="shared" si="468"/>
        <v>0.184</v>
      </c>
      <c r="AN2032">
        <f t="shared" si="458"/>
        <v>0</v>
      </c>
      <c r="AO2032">
        <f t="shared" si="469"/>
        <v>3.4000000000000002E-2</v>
      </c>
      <c r="AQ2032">
        <f t="shared" si="459"/>
        <v>1</v>
      </c>
    </row>
    <row r="2033" spans="1:43" ht="15.75" thickBot="1">
      <c r="A2033" s="51">
        <f t="shared" si="460"/>
        <v>2023</v>
      </c>
      <c r="B2033" s="52">
        <v>1</v>
      </c>
      <c r="C2033" s="52">
        <v>3.16</v>
      </c>
      <c r="D2033" s="56">
        <v>0</v>
      </c>
      <c r="E2033" s="52">
        <v>1</v>
      </c>
      <c r="F2033" s="52">
        <v>1</v>
      </c>
      <c r="G2033" s="53">
        <v>2.63</v>
      </c>
      <c r="H2033" s="53">
        <v>2.66</v>
      </c>
      <c r="I2033" s="56">
        <v>0</v>
      </c>
      <c r="J2033" s="53">
        <v>2.54</v>
      </c>
      <c r="K2033" s="53">
        <v>2.59</v>
      </c>
      <c r="L2033" s="52">
        <v>55</v>
      </c>
      <c r="M2033" s="52">
        <v>1</v>
      </c>
      <c r="N2033" s="52">
        <v>20</v>
      </c>
      <c r="O2033" s="52">
        <v>28</v>
      </c>
      <c r="P2033" s="54">
        <v>31.185147000000001</v>
      </c>
      <c r="Q2033" s="54">
        <v>22.2610955</v>
      </c>
      <c r="R2033" s="55">
        <v>0</v>
      </c>
      <c r="T2033" s="52">
        <v>190</v>
      </c>
      <c r="U2033" s="47">
        <f t="shared" si="461"/>
        <v>345.45454545454544</v>
      </c>
      <c r="V2033" s="47">
        <f t="shared" si="462"/>
        <v>949.05</v>
      </c>
      <c r="W2033" s="47">
        <f t="shared" si="456"/>
        <v>790.00579976985046</v>
      </c>
      <c r="X2033" s="50">
        <f t="shared" si="463"/>
        <v>0</v>
      </c>
      <c r="AD2033" s="46">
        <v>0</v>
      </c>
      <c r="AE2033" s="53">
        <v>370</v>
      </c>
      <c r="AF2033" s="52">
        <v>3.2</v>
      </c>
      <c r="AG2033">
        <f t="shared" si="464"/>
        <v>2565</v>
      </c>
      <c r="AH2033">
        <f t="shared" si="470"/>
        <v>0.37</v>
      </c>
      <c r="AI2033">
        <f t="shared" si="465"/>
        <v>2645</v>
      </c>
      <c r="AJ2033">
        <f t="shared" si="466"/>
        <v>0.29867894131185269</v>
      </c>
      <c r="AK2033">
        <f t="shared" si="467"/>
        <v>3160</v>
      </c>
      <c r="AL2033">
        <f t="shared" si="457"/>
        <v>0.10932105868814729</v>
      </c>
      <c r="AM2033">
        <f t="shared" si="468"/>
        <v>0.19</v>
      </c>
      <c r="AN2033">
        <f t="shared" si="458"/>
        <v>0</v>
      </c>
      <c r="AO2033">
        <f t="shared" si="469"/>
        <v>3.2000000000000001E-2</v>
      </c>
      <c r="AQ2033">
        <f t="shared" si="459"/>
        <v>1</v>
      </c>
    </row>
    <row r="2034" spans="1:43" ht="15.75" thickBot="1">
      <c r="A2034" s="51">
        <f t="shared" si="460"/>
        <v>2024</v>
      </c>
      <c r="B2034" s="52">
        <v>1</v>
      </c>
      <c r="C2034" s="52">
        <v>3.16</v>
      </c>
      <c r="D2034" s="56">
        <v>0</v>
      </c>
      <c r="E2034" s="52">
        <v>1</v>
      </c>
      <c r="F2034" s="52">
        <v>1</v>
      </c>
      <c r="G2034" s="53">
        <v>2.63</v>
      </c>
      <c r="H2034" s="53">
        <v>2.66</v>
      </c>
      <c r="I2034" s="56">
        <v>0</v>
      </c>
      <c r="J2034" s="53">
        <v>2.27</v>
      </c>
      <c r="K2034" s="53">
        <v>2.4</v>
      </c>
      <c r="L2034" s="52">
        <v>55</v>
      </c>
      <c r="M2034" s="52">
        <v>1</v>
      </c>
      <c r="N2034" s="52">
        <v>20</v>
      </c>
      <c r="O2034" s="52">
        <v>28</v>
      </c>
      <c r="P2034" s="54">
        <v>33.146476999999997</v>
      </c>
      <c r="Q2034" s="54">
        <v>24.0262925</v>
      </c>
      <c r="R2034" s="55">
        <v>0</v>
      </c>
      <c r="T2034" s="52">
        <v>194</v>
      </c>
      <c r="U2034" s="47">
        <f t="shared" si="461"/>
        <v>352.72727272727269</v>
      </c>
      <c r="V2034" s="47">
        <f t="shared" si="462"/>
        <v>863.94999999999993</v>
      </c>
      <c r="W2034" s="47">
        <f t="shared" si="456"/>
        <v>768.04834292289979</v>
      </c>
      <c r="X2034" s="50">
        <f t="shared" si="463"/>
        <v>0</v>
      </c>
      <c r="AD2034" s="46">
        <v>0</v>
      </c>
      <c r="AE2034" s="53">
        <v>370</v>
      </c>
      <c r="AF2034" s="52">
        <v>3.4</v>
      </c>
      <c r="AG2034">
        <f t="shared" si="464"/>
        <v>2335</v>
      </c>
      <c r="AH2034">
        <f t="shared" si="470"/>
        <v>0.37</v>
      </c>
      <c r="AI2034">
        <f t="shared" si="465"/>
        <v>2645</v>
      </c>
      <c r="AJ2034">
        <f t="shared" si="466"/>
        <v>0.29037744533947063</v>
      </c>
      <c r="AK2034">
        <f t="shared" si="467"/>
        <v>3160</v>
      </c>
      <c r="AL2034">
        <f t="shared" si="457"/>
        <v>0.11162255466052934</v>
      </c>
      <c r="AM2034">
        <f t="shared" si="468"/>
        <v>0.19400000000000001</v>
      </c>
      <c r="AN2034">
        <f t="shared" si="458"/>
        <v>0</v>
      </c>
      <c r="AO2034">
        <f t="shared" si="469"/>
        <v>3.4000000000000002E-2</v>
      </c>
      <c r="AQ2034">
        <f t="shared" si="459"/>
        <v>1</v>
      </c>
    </row>
    <row r="2035" spans="1:43" ht="15.75" thickBot="1">
      <c r="A2035" s="51">
        <f t="shared" si="460"/>
        <v>2025</v>
      </c>
      <c r="B2035" s="52">
        <v>1</v>
      </c>
      <c r="C2035" s="52">
        <v>3.16</v>
      </c>
      <c r="D2035" s="56">
        <v>0</v>
      </c>
      <c r="E2035" s="52">
        <v>1</v>
      </c>
      <c r="F2035" s="52">
        <v>1</v>
      </c>
      <c r="G2035" s="53">
        <v>2.63</v>
      </c>
      <c r="H2035" s="53">
        <v>2.66</v>
      </c>
      <c r="I2035" s="56">
        <v>0</v>
      </c>
      <c r="J2035" s="53">
        <v>2.4449999999999998</v>
      </c>
      <c r="K2035" s="53">
        <v>2.52</v>
      </c>
      <c r="L2035" s="52">
        <v>55</v>
      </c>
      <c r="M2035" s="52">
        <v>1</v>
      </c>
      <c r="N2035" s="52">
        <v>20</v>
      </c>
      <c r="O2035" s="52">
        <v>28</v>
      </c>
      <c r="P2035" s="54">
        <v>34.813607500000003</v>
      </c>
      <c r="Q2035" s="54">
        <v>26.870221000000001</v>
      </c>
      <c r="R2035" s="55">
        <v>0</v>
      </c>
      <c r="T2035" s="52">
        <v>189</v>
      </c>
      <c r="U2035" s="47">
        <f t="shared" si="461"/>
        <v>343.63636363636363</v>
      </c>
      <c r="V2035" s="47">
        <f t="shared" si="462"/>
        <v>918.52499999999998</v>
      </c>
      <c r="W2035" s="47">
        <f t="shared" si="456"/>
        <v>794.1726639815879</v>
      </c>
      <c r="X2035" s="50">
        <f t="shared" si="463"/>
        <v>0</v>
      </c>
      <c r="AD2035" s="46">
        <v>0</v>
      </c>
      <c r="AE2035" s="53">
        <v>370</v>
      </c>
      <c r="AF2035" s="52">
        <v>3.2</v>
      </c>
      <c r="AG2035">
        <f t="shared" si="464"/>
        <v>2482.5</v>
      </c>
      <c r="AH2035">
        <f t="shared" si="470"/>
        <v>0.37</v>
      </c>
      <c r="AI2035">
        <f t="shared" si="465"/>
        <v>2645</v>
      </c>
      <c r="AJ2035">
        <f t="shared" si="466"/>
        <v>0.30025431530494817</v>
      </c>
      <c r="AK2035">
        <f t="shared" si="467"/>
        <v>3160</v>
      </c>
      <c r="AL2035">
        <f t="shared" si="457"/>
        <v>0.10874568469505178</v>
      </c>
      <c r="AM2035">
        <f t="shared" si="468"/>
        <v>0.189</v>
      </c>
      <c r="AN2035">
        <f t="shared" si="458"/>
        <v>0</v>
      </c>
      <c r="AO2035">
        <f t="shared" si="469"/>
        <v>3.2000000000000001E-2</v>
      </c>
      <c r="AQ2035">
        <f t="shared" si="459"/>
        <v>1</v>
      </c>
    </row>
    <row r="2036" spans="1:43" ht="15.75" thickBot="1">
      <c r="A2036" s="51">
        <f t="shared" si="460"/>
        <v>2026</v>
      </c>
      <c r="B2036" s="52">
        <v>1</v>
      </c>
      <c r="C2036" s="52">
        <v>3.16</v>
      </c>
      <c r="D2036" s="56">
        <v>0</v>
      </c>
      <c r="E2036" s="52">
        <v>1</v>
      </c>
      <c r="F2036" s="52">
        <v>1</v>
      </c>
      <c r="G2036" s="53">
        <v>2.63</v>
      </c>
      <c r="H2036" s="53">
        <v>2.66</v>
      </c>
      <c r="I2036" s="56">
        <v>0</v>
      </c>
      <c r="J2036" s="53">
        <v>2.48</v>
      </c>
      <c r="K2036" s="53">
        <v>2.5499999999999998</v>
      </c>
      <c r="L2036" s="52">
        <v>55</v>
      </c>
      <c r="M2036" s="52">
        <v>1</v>
      </c>
      <c r="N2036" s="52">
        <v>20</v>
      </c>
      <c r="O2036" s="52">
        <v>28</v>
      </c>
      <c r="P2036" s="54">
        <v>31.38128</v>
      </c>
      <c r="Q2036" s="54">
        <v>21.182364</v>
      </c>
      <c r="R2036" s="55">
        <v>0</v>
      </c>
      <c r="T2036" s="52">
        <v>184</v>
      </c>
      <c r="U2036" s="47">
        <f t="shared" si="461"/>
        <v>334.5454545454545</v>
      </c>
      <c r="V2036" s="47">
        <f t="shared" si="462"/>
        <v>930.54999999999984</v>
      </c>
      <c r="W2036" s="47">
        <f t="shared" si="456"/>
        <v>807.07198504027633</v>
      </c>
      <c r="X2036" s="50">
        <f t="shared" si="463"/>
        <v>0</v>
      </c>
      <c r="AD2036" s="46">
        <v>0</v>
      </c>
      <c r="AE2036" s="53">
        <v>370</v>
      </c>
      <c r="AF2036" s="52">
        <v>3.5</v>
      </c>
      <c r="AG2036">
        <f t="shared" si="464"/>
        <v>2514.9999999999995</v>
      </c>
      <c r="AH2036">
        <f t="shared" si="470"/>
        <v>0.37</v>
      </c>
      <c r="AI2036">
        <f t="shared" si="465"/>
        <v>2645</v>
      </c>
      <c r="AJ2036">
        <f t="shared" si="466"/>
        <v>0.30513118527042582</v>
      </c>
      <c r="AK2036">
        <f t="shared" si="467"/>
        <v>3160</v>
      </c>
      <c r="AL2036">
        <f t="shared" si="457"/>
        <v>0.10586881472957421</v>
      </c>
      <c r="AM2036">
        <f t="shared" si="468"/>
        <v>0.184</v>
      </c>
      <c r="AN2036">
        <f t="shared" si="458"/>
        <v>0</v>
      </c>
      <c r="AO2036">
        <f t="shared" si="469"/>
        <v>3.5000000000000003E-2</v>
      </c>
      <c r="AQ2036">
        <f t="shared" si="459"/>
        <v>1</v>
      </c>
    </row>
    <row r="2037" spans="1:43" ht="15.75" thickBot="1">
      <c r="A2037" s="51">
        <f t="shared" si="460"/>
        <v>2027</v>
      </c>
      <c r="B2037" s="52">
        <v>1</v>
      </c>
      <c r="C2037" s="52">
        <v>3.16</v>
      </c>
      <c r="D2037" s="56">
        <v>0</v>
      </c>
      <c r="E2037" s="52">
        <v>1</v>
      </c>
      <c r="F2037" s="52">
        <v>1</v>
      </c>
      <c r="G2037" s="53">
        <v>2.63</v>
      </c>
      <c r="H2037" s="53">
        <v>2.66</v>
      </c>
      <c r="I2037" s="56">
        <v>0</v>
      </c>
      <c r="J2037" s="53">
        <v>2.5099999999999998</v>
      </c>
      <c r="K2037" s="53">
        <v>2.58</v>
      </c>
      <c r="L2037" s="52">
        <v>55</v>
      </c>
      <c r="M2037" s="52">
        <v>1</v>
      </c>
      <c r="N2037" s="52">
        <v>20</v>
      </c>
      <c r="O2037" s="52">
        <v>28</v>
      </c>
      <c r="P2037" s="54">
        <v>32.067745500000001</v>
      </c>
      <c r="Q2037" s="54">
        <v>25.006957499999999</v>
      </c>
      <c r="R2037" s="55">
        <v>0</v>
      </c>
      <c r="T2037" s="52">
        <v>184</v>
      </c>
      <c r="U2037" s="47">
        <f t="shared" si="461"/>
        <v>334.5454545454545</v>
      </c>
      <c r="V2037" s="47">
        <f t="shared" si="462"/>
        <v>941.65</v>
      </c>
      <c r="W2037" s="47">
        <f t="shared" si="456"/>
        <v>815.00698504027639</v>
      </c>
      <c r="X2037" s="50">
        <f t="shared" si="463"/>
        <v>0</v>
      </c>
      <c r="AD2037" s="46">
        <v>0</v>
      </c>
      <c r="AE2037" s="53">
        <v>370</v>
      </c>
      <c r="AF2037" s="52">
        <v>3.2</v>
      </c>
      <c r="AG2037">
        <f t="shared" si="464"/>
        <v>2545</v>
      </c>
      <c r="AH2037">
        <f t="shared" si="470"/>
        <v>0.37</v>
      </c>
      <c r="AI2037">
        <f t="shared" si="465"/>
        <v>2645</v>
      </c>
      <c r="AJ2037">
        <f t="shared" si="466"/>
        <v>0.30813118527042582</v>
      </c>
      <c r="AK2037">
        <f t="shared" si="467"/>
        <v>3160</v>
      </c>
      <c r="AL2037">
        <f t="shared" si="457"/>
        <v>0.10586881472957421</v>
      </c>
      <c r="AM2037">
        <f t="shared" si="468"/>
        <v>0.184</v>
      </c>
      <c r="AN2037">
        <f t="shared" si="458"/>
        <v>0</v>
      </c>
      <c r="AO2037">
        <f t="shared" si="469"/>
        <v>3.2000000000000001E-2</v>
      </c>
      <c r="AQ2037">
        <f t="shared" si="459"/>
        <v>1</v>
      </c>
    </row>
    <row r="2038" spans="1:43" ht="15.75" thickBot="1">
      <c r="A2038" s="51">
        <f t="shared" si="460"/>
        <v>2028</v>
      </c>
      <c r="B2038" s="52">
        <v>1</v>
      </c>
      <c r="C2038" s="52">
        <v>3.16</v>
      </c>
      <c r="D2038" s="56">
        <v>0</v>
      </c>
      <c r="E2038" s="52">
        <v>1</v>
      </c>
      <c r="F2038" s="52">
        <v>1</v>
      </c>
      <c r="G2038" s="53">
        <v>2.63</v>
      </c>
      <c r="H2038" s="53">
        <v>2.66</v>
      </c>
      <c r="I2038" s="52">
        <v>2</v>
      </c>
      <c r="J2038" s="53">
        <v>2.62</v>
      </c>
      <c r="K2038" s="53">
        <v>2.64</v>
      </c>
      <c r="L2038" s="52">
        <v>65</v>
      </c>
      <c r="M2038" s="52">
        <v>1</v>
      </c>
      <c r="N2038" s="52">
        <v>20</v>
      </c>
      <c r="O2038" s="52">
        <v>7</v>
      </c>
      <c r="P2038" s="54">
        <v>15.200307500000001</v>
      </c>
      <c r="Q2038" s="54">
        <v>20.790098</v>
      </c>
      <c r="R2038" s="55">
        <v>0</v>
      </c>
      <c r="T2038" s="52">
        <v>177</v>
      </c>
      <c r="U2038" s="47">
        <f t="shared" si="461"/>
        <v>272.30769230769232</v>
      </c>
      <c r="V2038" s="47">
        <f t="shared" si="462"/>
        <v>973.09999999999991</v>
      </c>
      <c r="W2038" s="47">
        <f t="shared" si="456"/>
        <v>845.94156767283368</v>
      </c>
      <c r="X2038" s="50">
        <f t="shared" si="463"/>
        <v>0</v>
      </c>
      <c r="AD2038" s="46">
        <v>0</v>
      </c>
      <c r="AE2038" s="53">
        <v>370</v>
      </c>
      <c r="AF2038" s="52">
        <v>4.7</v>
      </c>
      <c r="AG2038">
        <f t="shared" si="464"/>
        <v>2630</v>
      </c>
      <c r="AH2038">
        <f t="shared" si="470"/>
        <v>0.36999999999999994</v>
      </c>
      <c r="AI2038">
        <f t="shared" si="465"/>
        <v>2645</v>
      </c>
      <c r="AJ2038">
        <f t="shared" si="466"/>
        <v>0.31982667964946454</v>
      </c>
      <c r="AK2038">
        <f t="shared" si="467"/>
        <v>3160</v>
      </c>
      <c r="AL2038">
        <f t="shared" si="457"/>
        <v>8.6173320350535543E-2</v>
      </c>
      <c r="AM2038">
        <f t="shared" si="468"/>
        <v>0.17699999999999999</v>
      </c>
      <c r="AN2038">
        <f t="shared" si="458"/>
        <v>0</v>
      </c>
      <c r="AO2038">
        <f t="shared" si="469"/>
        <v>4.7E-2</v>
      </c>
      <c r="AQ2038">
        <f t="shared" si="459"/>
        <v>1</v>
      </c>
    </row>
    <row r="2039" spans="1:43" ht="15.75" thickBot="1">
      <c r="A2039" s="51">
        <f t="shared" si="460"/>
        <v>2029</v>
      </c>
      <c r="B2039" s="52">
        <v>1</v>
      </c>
      <c r="C2039" s="52">
        <v>3.16</v>
      </c>
      <c r="D2039" s="56">
        <v>0</v>
      </c>
      <c r="E2039" s="52">
        <v>1</v>
      </c>
      <c r="F2039" s="52">
        <v>1</v>
      </c>
      <c r="G2039" s="53">
        <v>2.63</v>
      </c>
      <c r="H2039" s="53">
        <v>2.66</v>
      </c>
      <c r="I2039" s="56">
        <v>0</v>
      </c>
      <c r="J2039" s="53">
        <v>2.27</v>
      </c>
      <c r="K2039" s="53">
        <v>2.4</v>
      </c>
      <c r="L2039" s="52">
        <v>65</v>
      </c>
      <c r="M2039" s="52">
        <v>1</v>
      </c>
      <c r="N2039" s="52">
        <v>20</v>
      </c>
      <c r="O2039" s="52">
        <v>7</v>
      </c>
      <c r="P2039" s="54">
        <v>11.6699135</v>
      </c>
      <c r="Q2039" s="54">
        <v>15.200307500000001</v>
      </c>
      <c r="R2039" s="55">
        <v>0</v>
      </c>
      <c r="T2039" s="52">
        <v>187</v>
      </c>
      <c r="U2039" s="47">
        <f t="shared" si="461"/>
        <v>287.69230769230768</v>
      </c>
      <c r="V2039" s="47">
        <f t="shared" si="462"/>
        <v>863.94999999999993</v>
      </c>
      <c r="W2039" s="47">
        <f t="shared" si="456"/>
        <v>801.32425511197641</v>
      </c>
      <c r="X2039" s="50">
        <f t="shared" si="463"/>
        <v>0</v>
      </c>
      <c r="AD2039" s="46">
        <v>0</v>
      </c>
      <c r="AE2039" s="53">
        <v>370</v>
      </c>
      <c r="AF2039" s="52">
        <v>4.9000000000000004</v>
      </c>
      <c r="AG2039">
        <f t="shared" si="464"/>
        <v>2335</v>
      </c>
      <c r="AH2039">
        <f t="shared" si="470"/>
        <v>0.37</v>
      </c>
      <c r="AI2039">
        <f t="shared" si="465"/>
        <v>2645</v>
      </c>
      <c r="AJ2039">
        <f t="shared" si="466"/>
        <v>0.30295813047711773</v>
      </c>
      <c r="AK2039">
        <f t="shared" si="467"/>
        <v>3160</v>
      </c>
      <c r="AL2039">
        <f t="shared" si="457"/>
        <v>9.1041869522882179E-2</v>
      </c>
      <c r="AM2039">
        <f t="shared" si="468"/>
        <v>0.187</v>
      </c>
      <c r="AN2039">
        <f t="shared" si="458"/>
        <v>0</v>
      </c>
      <c r="AO2039">
        <f t="shared" si="469"/>
        <v>4.9000000000000002E-2</v>
      </c>
      <c r="AQ2039">
        <f t="shared" si="459"/>
        <v>0.99999999999999989</v>
      </c>
    </row>
    <row r="2040" spans="1:43" ht="15.75" thickBot="1">
      <c r="A2040" s="51">
        <f t="shared" si="460"/>
        <v>2030</v>
      </c>
      <c r="B2040" s="52">
        <v>1</v>
      </c>
      <c r="C2040" s="52">
        <v>3.16</v>
      </c>
      <c r="D2040" s="56">
        <v>0</v>
      </c>
      <c r="E2040" s="52">
        <v>1</v>
      </c>
      <c r="F2040" s="52">
        <v>1</v>
      </c>
      <c r="G2040" s="53">
        <v>2.63</v>
      </c>
      <c r="H2040" s="53">
        <v>2.66</v>
      </c>
      <c r="I2040" s="56">
        <v>0</v>
      </c>
      <c r="J2040" s="53">
        <v>2.34</v>
      </c>
      <c r="K2040" s="53">
        <v>2.46</v>
      </c>
      <c r="L2040" s="52">
        <v>65</v>
      </c>
      <c r="M2040" s="52">
        <v>1</v>
      </c>
      <c r="N2040" s="52">
        <v>20</v>
      </c>
      <c r="O2040" s="52">
        <v>7</v>
      </c>
      <c r="P2040" s="54">
        <v>10.395049</v>
      </c>
      <c r="Q2040" s="54">
        <v>9.1201845000000006</v>
      </c>
      <c r="R2040" s="55">
        <v>0</v>
      </c>
      <c r="T2040" s="52">
        <v>179</v>
      </c>
      <c r="U2040" s="47">
        <f t="shared" si="461"/>
        <v>275.38461538461536</v>
      </c>
      <c r="V2040" s="47">
        <f t="shared" si="462"/>
        <v>888</v>
      </c>
      <c r="W2040" s="47">
        <f t="shared" si="456"/>
        <v>835.43110516066213</v>
      </c>
      <c r="X2040" s="50">
        <f t="shared" si="463"/>
        <v>0</v>
      </c>
      <c r="AD2040" s="46">
        <v>0</v>
      </c>
      <c r="AE2040" s="53">
        <v>370</v>
      </c>
      <c r="AF2040" s="52">
        <v>4.8</v>
      </c>
      <c r="AG2040">
        <f t="shared" si="464"/>
        <v>2400</v>
      </c>
      <c r="AH2040">
        <f t="shared" si="470"/>
        <v>0.37</v>
      </c>
      <c r="AI2040">
        <f t="shared" si="465"/>
        <v>2645</v>
      </c>
      <c r="AJ2040">
        <f t="shared" si="466"/>
        <v>0.31585296981499511</v>
      </c>
      <c r="AK2040">
        <f t="shared" si="467"/>
        <v>3160</v>
      </c>
      <c r="AL2040">
        <f t="shared" si="457"/>
        <v>8.7147030185004859E-2</v>
      </c>
      <c r="AM2040">
        <f t="shared" si="468"/>
        <v>0.17899999999999999</v>
      </c>
      <c r="AN2040">
        <f t="shared" si="458"/>
        <v>0</v>
      </c>
      <c r="AO2040">
        <f t="shared" si="469"/>
        <v>4.8000000000000001E-2</v>
      </c>
      <c r="AQ2040">
        <f t="shared" si="459"/>
        <v>1</v>
      </c>
    </row>
    <row r="2041" spans="1:43" ht="15.75" thickBot="1">
      <c r="A2041" s="51">
        <f t="shared" si="460"/>
        <v>2031</v>
      </c>
      <c r="B2041" s="52">
        <v>1</v>
      </c>
      <c r="C2041" s="52">
        <v>3.16</v>
      </c>
      <c r="D2041" s="56">
        <v>0</v>
      </c>
      <c r="E2041" s="52">
        <v>1</v>
      </c>
      <c r="F2041" s="52">
        <v>1</v>
      </c>
      <c r="G2041" s="53">
        <v>2.63</v>
      </c>
      <c r="H2041" s="53">
        <v>2.66</v>
      </c>
      <c r="I2041" s="56">
        <v>0</v>
      </c>
      <c r="J2041" s="53">
        <v>2.19</v>
      </c>
      <c r="K2041" s="53">
        <v>2.39</v>
      </c>
      <c r="L2041" s="52">
        <v>65</v>
      </c>
      <c r="M2041" s="52">
        <v>1</v>
      </c>
      <c r="N2041" s="52">
        <v>20</v>
      </c>
      <c r="O2041" s="52">
        <v>7</v>
      </c>
      <c r="P2041" s="54">
        <v>10.100849500000001</v>
      </c>
      <c r="Q2041" s="54">
        <v>10.885381500000001</v>
      </c>
      <c r="R2041" s="55">
        <v>0</v>
      </c>
      <c r="T2041" s="52">
        <v>181</v>
      </c>
      <c r="U2041" s="47">
        <f t="shared" si="461"/>
        <v>278.46153846153845</v>
      </c>
      <c r="V2041" s="47">
        <f t="shared" si="462"/>
        <v>847.30000000000007</v>
      </c>
      <c r="W2041" s="47">
        <f t="shared" ref="W2041:W2104" si="471">(AJ2041*AVERAGE(G2041:H2041)*1000)</f>
        <v>822.27564264849036</v>
      </c>
      <c r="X2041" s="50">
        <f t="shared" si="463"/>
        <v>0</v>
      </c>
      <c r="AD2041" s="46">
        <v>0</v>
      </c>
      <c r="AE2041" s="53">
        <v>370</v>
      </c>
      <c r="AF2041" s="52">
        <v>5</v>
      </c>
      <c r="AG2041">
        <f t="shared" si="464"/>
        <v>2290</v>
      </c>
      <c r="AH2041">
        <f t="shared" si="470"/>
        <v>0.37000000000000005</v>
      </c>
      <c r="AI2041">
        <f t="shared" si="465"/>
        <v>2645</v>
      </c>
      <c r="AJ2041">
        <f t="shared" si="466"/>
        <v>0.31087925998052568</v>
      </c>
      <c r="AK2041">
        <f t="shared" si="467"/>
        <v>3160</v>
      </c>
      <c r="AL2041">
        <f t="shared" ref="AL2041:AL2104" si="472">(U2041/AK2041)</f>
        <v>8.8120740019474189E-2</v>
      </c>
      <c r="AM2041">
        <f t="shared" si="468"/>
        <v>0.18099999999999999</v>
      </c>
      <c r="AN2041">
        <f t="shared" ref="AN2041:AN2104" si="473">(X2041/(E2041*1000))</f>
        <v>0</v>
      </c>
      <c r="AO2041">
        <f t="shared" si="469"/>
        <v>0.05</v>
      </c>
      <c r="AQ2041">
        <f t="shared" ref="AQ2041:AQ2104" si="474">SUM(AH2041,AJ2041,AL2041,AM2041,AN2041,AO2041)</f>
        <v>1</v>
      </c>
    </row>
    <row r="2042" spans="1:43" ht="15.75" thickBot="1">
      <c r="A2042" s="51">
        <f t="shared" si="460"/>
        <v>2032</v>
      </c>
      <c r="B2042" s="52">
        <v>1</v>
      </c>
      <c r="C2042" s="52">
        <v>3.16</v>
      </c>
      <c r="D2042" s="56">
        <v>0</v>
      </c>
      <c r="E2042" s="52">
        <v>1</v>
      </c>
      <c r="F2042" s="52">
        <v>1</v>
      </c>
      <c r="G2042" s="53">
        <v>2.63</v>
      </c>
      <c r="H2042" s="53">
        <v>2.66</v>
      </c>
      <c r="I2042" s="56">
        <v>0</v>
      </c>
      <c r="J2042" s="53">
        <v>1.91</v>
      </c>
      <c r="K2042" s="53">
        <v>2.16</v>
      </c>
      <c r="L2042" s="52">
        <v>65</v>
      </c>
      <c r="M2042" s="52">
        <v>1</v>
      </c>
      <c r="N2042" s="52">
        <v>20</v>
      </c>
      <c r="O2042" s="52">
        <v>7</v>
      </c>
      <c r="P2042" s="54">
        <v>8.433719</v>
      </c>
      <c r="Q2042" s="54">
        <v>9.022117999999999</v>
      </c>
      <c r="R2042" s="55">
        <v>0</v>
      </c>
      <c r="T2042" s="52">
        <v>189</v>
      </c>
      <c r="U2042" s="47">
        <f t="shared" si="461"/>
        <v>290.76923076923077</v>
      </c>
      <c r="V2042" s="47">
        <f t="shared" si="462"/>
        <v>752.95</v>
      </c>
      <c r="W2042" s="47">
        <f t="shared" si="471"/>
        <v>790.81379259980497</v>
      </c>
      <c r="X2042" s="50">
        <f t="shared" si="463"/>
        <v>0</v>
      </c>
      <c r="AD2042" s="46">
        <v>0</v>
      </c>
      <c r="AE2042" s="53">
        <v>370</v>
      </c>
      <c r="AF2042" s="52">
        <v>5</v>
      </c>
      <c r="AG2042">
        <f t="shared" si="464"/>
        <v>2035.0000000000002</v>
      </c>
      <c r="AH2042">
        <f t="shared" si="470"/>
        <v>0.37</v>
      </c>
      <c r="AI2042">
        <f t="shared" si="465"/>
        <v>2645</v>
      </c>
      <c r="AJ2042">
        <f t="shared" si="466"/>
        <v>0.29898442064264841</v>
      </c>
      <c r="AK2042">
        <f t="shared" si="467"/>
        <v>3160</v>
      </c>
      <c r="AL2042">
        <f t="shared" si="472"/>
        <v>9.201557935735151E-2</v>
      </c>
      <c r="AM2042">
        <f t="shared" si="468"/>
        <v>0.189</v>
      </c>
      <c r="AN2042">
        <f t="shared" si="473"/>
        <v>0</v>
      </c>
      <c r="AO2042">
        <f t="shared" si="469"/>
        <v>0.05</v>
      </c>
      <c r="AQ2042">
        <f t="shared" si="474"/>
        <v>1</v>
      </c>
    </row>
    <row r="2043" spans="1:43" ht="15.75" thickBot="1">
      <c r="A2043" s="51">
        <f t="shared" si="460"/>
        <v>2033</v>
      </c>
      <c r="B2043" s="52">
        <v>1</v>
      </c>
      <c r="C2043" s="52">
        <v>3.16</v>
      </c>
      <c r="D2043" s="56">
        <v>0</v>
      </c>
      <c r="E2043" s="52">
        <v>1</v>
      </c>
      <c r="F2043" s="52">
        <v>1</v>
      </c>
      <c r="G2043" s="53">
        <v>2.63</v>
      </c>
      <c r="H2043" s="53">
        <v>2.66</v>
      </c>
      <c r="I2043" s="56">
        <v>0</v>
      </c>
      <c r="J2043" s="53">
        <v>2.48</v>
      </c>
      <c r="K2043" s="53">
        <v>2.5499999999999998</v>
      </c>
      <c r="L2043" s="52">
        <v>65</v>
      </c>
      <c r="M2043" s="52">
        <v>1</v>
      </c>
      <c r="N2043" s="52">
        <v>20</v>
      </c>
      <c r="O2043" s="52">
        <v>7</v>
      </c>
      <c r="P2043" s="54">
        <v>11.866046499999999</v>
      </c>
      <c r="Q2043" s="54">
        <v>13.925442999999998</v>
      </c>
      <c r="R2043" s="55">
        <v>0</v>
      </c>
      <c r="T2043" s="52">
        <v>177</v>
      </c>
      <c r="U2043" s="47">
        <f t="shared" si="461"/>
        <v>272.30769230769232</v>
      </c>
      <c r="V2043" s="47">
        <f t="shared" si="462"/>
        <v>930.54999999999984</v>
      </c>
      <c r="W2043" s="47">
        <f t="shared" si="471"/>
        <v>835.36156767283342</v>
      </c>
      <c r="X2043" s="50">
        <f t="shared" si="463"/>
        <v>0</v>
      </c>
      <c r="AD2043" s="46">
        <v>0</v>
      </c>
      <c r="AE2043" s="53">
        <v>370</v>
      </c>
      <c r="AF2043" s="52">
        <v>5.0999999999999996</v>
      </c>
      <c r="AG2043">
        <f t="shared" si="464"/>
        <v>2514.9999999999995</v>
      </c>
      <c r="AH2043">
        <f t="shared" si="470"/>
        <v>0.37</v>
      </c>
      <c r="AI2043">
        <f t="shared" si="465"/>
        <v>2645</v>
      </c>
      <c r="AJ2043">
        <f t="shared" si="466"/>
        <v>0.31582667964946443</v>
      </c>
      <c r="AK2043">
        <f t="shared" si="467"/>
        <v>3160</v>
      </c>
      <c r="AL2043">
        <f t="shared" si="472"/>
        <v>8.6173320350535543E-2</v>
      </c>
      <c r="AM2043">
        <f t="shared" si="468"/>
        <v>0.17699999999999999</v>
      </c>
      <c r="AN2043">
        <f t="shared" si="473"/>
        <v>0</v>
      </c>
      <c r="AO2043">
        <f t="shared" si="469"/>
        <v>5.0999999999999997E-2</v>
      </c>
      <c r="AQ2043">
        <f t="shared" si="474"/>
        <v>1</v>
      </c>
    </row>
    <row r="2044" spans="1:43" ht="15.75" thickBot="1">
      <c r="A2044" s="51">
        <f t="shared" si="460"/>
        <v>2034</v>
      </c>
      <c r="B2044" s="52">
        <v>1</v>
      </c>
      <c r="C2044" s="52">
        <v>3.16</v>
      </c>
      <c r="D2044" s="56">
        <v>0</v>
      </c>
      <c r="E2044" s="52">
        <v>1</v>
      </c>
      <c r="F2044" s="52">
        <v>1</v>
      </c>
      <c r="G2044" s="53">
        <v>2.63</v>
      </c>
      <c r="H2044" s="53">
        <v>2.66</v>
      </c>
      <c r="I2044" s="56">
        <v>0</v>
      </c>
      <c r="J2044" s="53">
        <v>2.5099999999999998</v>
      </c>
      <c r="K2044" s="53">
        <v>2.58</v>
      </c>
      <c r="L2044" s="52">
        <v>65</v>
      </c>
      <c r="M2044" s="52">
        <v>1</v>
      </c>
      <c r="N2044" s="52">
        <v>20</v>
      </c>
      <c r="O2044" s="52">
        <v>7</v>
      </c>
      <c r="P2044" s="54">
        <v>13.042844499999999</v>
      </c>
      <c r="Q2044" s="54">
        <v>18.828768</v>
      </c>
      <c r="R2044" s="55">
        <v>0</v>
      </c>
      <c r="T2044" s="52">
        <v>177</v>
      </c>
      <c r="U2044" s="47">
        <f t="shared" si="461"/>
        <v>272.30769230769232</v>
      </c>
      <c r="V2044" s="47">
        <f t="shared" si="462"/>
        <v>941.65</v>
      </c>
      <c r="W2044" s="47">
        <f t="shared" si="471"/>
        <v>838.0065676728334</v>
      </c>
      <c r="X2044" s="50">
        <f t="shared" si="463"/>
        <v>0</v>
      </c>
      <c r="AD2044" s="46">
        <v>0</v>
      </c>
      <c r="AE2044" s="53">
        <v>370</v>
      </c>
      <c r="AF2044" s="52">
        <v>5</v>
      </c>
      <c r="AG2044">
        <f t="shared" si="464"/>
        <v>2545</v>
      </c>
      <c r="AH2044">
        <f t="shared" si="470"/>
        <v>0.37</v>
      </c>
      <c r="AI2044">
        <f t="shared" si="465"/>
        <v>2645</v>
      </c>
      <c r="AJ2044">
        <f t="shared" si="466"/>
        <v>0.31682667964946443</v>
      </c>
      <c r="AK2044">
        <f t="shared" si="467"/>
        <v>3160</v>
      </c>
      <c r="AL2044">
        <f t="shared" si="472"/>
        <v>8.6173320350535543E-2</v>
      </c>
      <c r="AM2044">
        <f t="shared" si="468"/>
        <v>0.17699999999999999</v>
      </c>
      <c r="AN2044">
        <f t="shared" si="473"/>
        <v>0</v>
      </c>
      <c r="AO2044">
        <f t="shared" si="469"/>
        <v>0.05</v>
      </c>
      <c r="AQ2044">
        <f t="shared" si="474"/>
        <v>1</v>
      </c>
    </row>
    <row r="2045" spans="1:43" ht="15.75" thickBot="1">
      <c r="A2045" s="51">
        <f t="shared" si="460"/>
        <v>2035</v>
      </c>
      <c r="B2045" s="52">
        <v>1</v>
      </c>
      <c r="C2045" s="52">
        <v>3.16</v>
      </c>
      <c r="D2045" s="56">
        <v>0</v>
      </c>
      <c r="E2045" s="52">
        <v>1</v>
      </c>
      <c r="F2045" s="52">
        <v>1</v>
      </c>
      <c r="G2045" s="53">
        <v>2.63</v>
      </c>
      <c r="H2045" s="53">
        <v>2.66</v>
      </c>
      <c r="I2045" s="56">
        <v>0</v>
      </c>
      <c r="J2045" s="53">
        <v>2.48</v>
      </c>
      <c r="K2045" s="53">
        <v>2.54</v>
      </c>
      <c r="L2045" s="52">
        <v>65</v>
      </c>
      <c r="M2045" s="52">
        <v>1</v>
      </c>
      <c r="N2045" s="52">
        <v>20</v>
      </c>
      <c r="O2045" s="52">
        <v>7</v>
      </c>
      <c r="P2045" s="54">
        <v>12.944777999999999</v>
      </c>
      <c r="Q2045" s="54">
        <v>17.651969999999999</v>
      </c>
      <c r="R2045" s="55">
        <v>0</v>
      </c>
      <c r="T2045" s="52">
        <v>180</v>
      </c>
      <c r="U2045" s="47">
        <f t="shared" si="461"/>
        <v>276.92307692307691</v>
      </c>
      <c r="V2045" s="47">
        <f t="shared" si="462"/>
        <v>928.69999999999993</v>
      </c>
      <c r="W2045" s="47">
        <f t="shared" si="471"/>
        <v>828.85337390457642</v>
      </c>
      <c r="X2045" s="50">
        <f t="shared" si="463"/>
        <v>0</v>
      </c>
      <c r="AD2045" s="46">
        <v>0</v>
      </c>
      <c r="AE2045" s="53">
        <v>370</v>
      </c>
      <c r="AF2045" s="52">
        <v>4.9000000000000004</v>
      </c>
      <c r="AG2045">
        <f t="shared" si="464"/>
        <v>2510</v>
      </c>
      <c r="AH2045">
        <f t="shared" si="470"/>
        <v>0.37</v>
      </c>
      <c r="AI2045">
        <f t="shared" si="465"/>
        <v>2645</v>
      </c>
      <c r="AJ2045">
        <f t="shared" si="466"/>
        <v>0.31336611489776045</v>
      </c>
      <c r="AK2045">
        <f t="shared" si="467"/>
        <v>3160</v>
      </c>
      <c r="AL2045">
        <f t="shared" si="472"/>
        <v>8.7633885102239531E-2</v>
      </c>
      <c r="AM2045">
        <f t="shared" si="468"/>
        <v>0.18</v>
      </c>
      <c r="AN2045">
        <f t="shared" si="473"/>
        <v>0</v>
      </c>
      <c r="AO2045">
        <f t="shared" si="469"/>
        <v>4.9000000000000002E-2</v>
      </c>
      <c r="AQ2045">
        <f t="shared" si="474"/>
        <v>1</v>
      </c>
    </row>
    <row r="2046" spans="1:43" ht="15.75" thickBot="1">
      <c r="A2046" s="51">
        <f t="shared" si="460"/>
        <v>2036</v>
      </c>
      <c r="B2046" s="52">
        <v>1</v>
      </c>
      <c r="C2046" s="52">
        <v>3.16</v>
      </c>
      <c r="D2046" s="56">
        <v>0</v>
      </c>
      <c r="E2046" s="52">
        <v>1</v>
      </c>
      <c r="F2046" s="52">
        <v>1</v>
      </c>
      <c r="G2046" s="53">
        <v>2.63</v>
      </c>
      <c r="H2046" s="53">
        <v>2.66</v>
      </c>
      <c r="I2046" s="52">
        <v>2</v>
      </c>
      <c r="J2046" s="53">
        <v>2.62</v>
      </c>
      <c r="K2046" s="53">
        <v>2.64</v>
      </c>
      <c r="L2046" s="52">
        <v>65</v>
      </c>
      <c r="M2046" s="52">
        <v>1</v>
      </c>
      <c r="N2046" s="52">
        <v>20</v>
      </c>
      <c r="O2046" s="52">
        <v>28</v>
      </c>
      <c r="P2046" s="54">
        <v>25.889555999999999</v>
      </c>
      <c r="Q2046" s="54">
        <v>25.203090499999998</v>
      </c>
      <c r="R2046" s="55">
        <v>2.4516624999999999</v>
      </c>
      <c r="T2046" s="52">
        <v>177</v>
      </c>
      <c r="U2046" s="47">
        <f t="shared" si="461"/>
        <v>272.30769230769232</v>
      </c>
      <c r="V2046" s="47">
        <f t="shared" si="462"/>
        <v>973.09999999999991</v>
      </c>
      <c r="W2046" s="47">
        <f t="shared" si="471"/>
        <v>845.94156767283368</v>
      </c>
      <c r="X2046" s="50">
        <f t="shared" si="463"/>
        <v>0</v>
      </c>
      <c r="AD2046" s="46">
        <v>0</v>
      </c>
      <c r="AE2046" s="53">
        <v>370</v>
      </c>
      <c r="AF2046" s="52">
        <v>4.7</v>
      </c>
      <c r="AG2046">
        <f t="shared" si="464"/>
        <v>2630</v>
      </c>
      <c r="AH2046">
        <f t="shared" si="470"/>
        <v>0.36999999999999994</v>
      </c>
      <c r="AI2046">
        <f t="shared" si="465"/>
        <v>2645</v>
      </c>
      <c r="AJ2046">
        <f t="shared" si="466"/>
        <v>0.31982667964946454</v>
      </c>
      <c r="AK2046">
        <f t="shared" si="467"/>
        <v>3160</v>
      </c>
      <c r="AL2046">
        <f t="shared" si="472"/>
        <v>8.6173320350535543E-2</v>
      </c>
      <c r="AM2046">
        <f t="shared" si="468"/>
        <v>0.17699999999999999</v>
      </c>
      <c r="AN2046">
        <f t="shared" si="473"/>
        <v>0</v>
      </c>
      <c r="AO2046">
        <f t="shared" si="469"/>
        <v>4.7E-2</v>
      </c>
      <c r="AQ2046">
        <f t="shared" si="474"/>
        <v>1</v>
      </c>
    </row>
    <row r="2047" spans="1:43" ht="15.75" thickBot="1">
      <c r="A2047" s="51">
        <f t="shared" si="460"/>
        <v>2037</v>
      </c>
      <c r="B2047" s="52">
        <v>1</v>
      </c>
      <c r="C2047" s="52">
        <v>3.16</v>
      </c>
      <c r="D2047" s="56">
        <v>0</v>
      </c>
      <c r="E2047" s="52">
        <v>1</v>
      </c>
      <c r="F2047" s="52">
        <v>1</v>
      </c>
      <c r="G2047" s="53">
        <v>2.63</v>
      </c>
      <c r="H2047" s="53">
        <v>2.66</v>
      </c>
      <c r="I2047" s="56">
        <v>0</v>
      </c>
      <c r="J2047" s="53">
        <v>2.27</v>
      </c>
      <c r="K2047" s="53">
        <v>2.4</v>
      </c>
      <c r="L2047" s="52">
        <v>65</v>
      </c>
      <c r="M2047" s="52">
        <v>1</v>
      </c>
      <c r="N2047" s="52">
        <v>20</v>
      </c>
      <c r="O2047" s="52">
        <v>28</v>
      </c>
      <c r="P2047" s="54">
        <v>22.163029000000002</v>
      </c>
      <c r="Q2047" s="54">
        <v>20.692031499999999</v>
      </c>
      <c r="R2047" s="55">
        <v>2.2064962499999998</v>
      </c>
      <c r="T2047" s="52">
        <v>187</v>
      </c>
      <c r="U2047" s="47">
        <f t="shared" si="461"/>
        <v>287.69230769230768</v>
      </c>
      <c r="V2047" s="47">
        <f t="shared" si="462"/>
        <v>863.94999999999993</v>
      </c>
      <c r="W2047" s="47">
        <f t="shared" si="471"/>
        <v>801.32425511197641</v>
      </c>
      <c r="X2047" s="50">
        <f t="shared" si="463"/>
        <v>0</v>
      </c>
      <c r="AD2047" s="46">
        <v>0</v>
      </c>
      <c r="AE2047" s="53">
        <v>370</v>
      </c>
      <c r="AF2047" s="52">
        <v>4.9000000000000004</v>
      </c>
      <c r="AG2047">
        <f t="shared" si="464"/>
        <v>2335</v>
      </c>
      <c r="AH2047">
        <f t="shared" si="470"/>
        <v>0.37</v>
      </c>
      <c r="AI2047">
        <f t="shared" si="465"/>
        <v>2645</v>
      </c>
      <c r="AJ2047">
        <f t="shared" si="466"/>
        <v>0.30295813047711773</v>
      </c>
      <c r="AK2047">
        <f t="shared" si="467"/>
        <v>3160</v>
      </c>
      <c r="AL2047">
        <f t="shared" si="472"/>
        <v>9.1041869522882179E-2</v>
      </c>
      <c r="AM2047">
        <f t="shared" si="468"/>
        <v>0.187</v>
      </c>
      <c r="AN2047">
        <f t="shared" si="473"/>
        <v>0</v>
      </c>
      <c r="AO2047">
        <f t="shared" si="469"/>
        <v>4.9000000000000002E-2</v>
      </c>
      <c r="AQ2047">
        <f t="shared" si="474"/>
        <v>0.99999999999999989</v>
      </c>
    </row>
    <row r="2048" spans="1:43" ht="15.75" thickBot="1">
      <c r="A2048" s="51">
        <f t="shared" si="460"/>
        <v>2038</v>
      </c>
      <c r="B2048" s="52">
        <v>1</v>
      </c>
      <c r="C2048" s="52">
        <v>3.16</v>
      </c>
      <c r="D2048" s="56">
        <v>0</v>
      </c>
      <c r="E2048" s="52">
        <v>1</v>
      </c>
      <c r="F2048" s="52">
        <v>1</v>
      </c>
      <c r="G2048" s="53">
        <v>2.63</v>
      </c>
      <c r="H2048" s="53">
        <v>2.66</v>
      </c>
      <c r="I2048" s="56">
        <v>0</v>
      </c>
      <c r="J2048" s="53">
        <v>2.34</v>
      </c>
      <c r="K2048" s="53">
        <v>2.46</v>
      </c>
      <c r="L2048" s="52">
        <v>65</v>
      </c>
      <c r="M2048" s="52">
        <v>1</v>
      </c>
      <c r="N2048" s="52">
        <v>20</v>
      </c>
      <c r="O2048" s="52">
        <v>28</v>
      </c>
      <c r="P2048" s="54">
        <v>18.926834500000002</v>
      </c>
      <c r="Q2048" s="54">
        <v>13.140910999999999</v>
      </c>
      <c r="R2048" s="55">
        <v>1.7455837000000001</v>
      </c>
      <c r="T2048" s="52">
        <v>179</v>
      </c>
      <c r="U2048" s="47">
        <f t="shared" si="461"/>
        <v>275.38461538461536</v>
      </c>
      <c r="V2048" s="47">
        <f t="shared" si="462"/>
        <v>888</v>
      </c>
      <c r="W2048" s="47">
        <f t="shared" si="471"/>
        <v>835.43110516066213</v>
      </c>
      <c r="X2048" s="50">
        <f t="shared" si="463"/>
        <v>0</v>
      </c>
      <c r="AD2048" s="46">
        <v>0</v>
      </c>
      <c r="AE2048" s="53">
        <v>370</v>
      </c>
      <c r="AF2048" s="52">
        <v>4.8</v>
      </c>
      <c r="AG2048">
        <f t="shared" si="464"/>
        <v>2400</v>
      </c>
      <c r="AH2048">
        <f t="shared" si="470"/>
        <v>0.37</v>
      </c>
      <c r="AI2048">
        <f t="shared" si="465"/>
        <v>2645</v>
      </c>
      <c r="AJ2048">
        <f t="shared" si="466"/>
        <v>0.31585296981499511</v>
      </c>
      <c r="AK2048">
        <f t="shared" si="467"/>
        <v>3160</v>
      </c>
      <c r="AL2048">
        <f t="shared" si="472"/>
        <v>8.7147030185004859E-2</v>
      </c>
      <c r="AM2048">
        <f t="shared" si="468"/>
        <v>0.17899999999999999</v>
      </c>
      <c r="AN2048">
        <f t="shared" si="473"/>
        <v>0</v>
      </c>
      <c r="AO2048">
        <f t="shared" si="469"/>
        <v>4.8000000000000001E-2</v>
      </c>
      <c r="AQ2048">
        <f t="shared" si="474"/>
        <v>1</v>
      </c>
    </row>
    <row r="2049" spans="1:43" ht="15.75" thickBot="1">
      <c r="A2049" s="51">
        <f t="shared" si="460"/>
        <v>2039</v>
      </c>
      <c r="B2049" s="52">
        <v>1</v>
      </c>
      <c r="C2049" s="52">
        <v>3.16</v>
      </c>
      <c r="D2049" s="56">
        <v>0</v>
      </c>
      <c r="E2049" s="52">
        <v>1</v>
      </c>
      <c r="F2049" s="52">
        <v>1</v>
      </c>
      <c r="G2049" s="53">
        <v>2.63</v>
      </c>
      <c r="H2049" s="53">
        <v>2.66</v>
      </c>
      <c r="I2049" s="56">
        <v>0</v>
      </c>
      <c r="J2049" s="53">
        <v>2.19</v>
      </c>
      <c r="K2049" s="53">
        <v>2.39</v>
      </c>
      <c r="L2049" s="52">
        <v>65</v>
      </c>
      <c r="M2049" s="52">
        <v>1</v>
      </c>
      <c r="N2049" s="52">
        <v>20</v>
      </c>
      <c r="O2049" s="52">
        <v>28</v>
      </c>
      <c r="P2049" s="54">
        <v>17.9461695</v>
      </c>
      <c r="Q2049" s="54">
        <v>14.219642499999999</v>
      </c>
      <c r="R2049" s="55">
        <v>1.6769371500000001</v>
      </c>
      <c r="T2049" s="52">
        <v>181</v>
      </c>
      <c r="U2049" s="47">
        <f t="shared" si="461"/>
        <v>278.46153846153845</v>
      </c>
      <c r="V2049" s="47">
        <f t="shared" si="462"/>
        <v>847.30000000000007</v>
      </c>
      <c r="W2049" s="47">
        <f t="shared" si="471"/>
        <v>822.27564264849036</v>
      </c>
      <c r="X2049" s="50">
        <f t="shared" si="463"/>
        <v>0</v>
      </c>
      <c r="AD2049" s="46">
        <v>0</v>
      </c>
      <c r="AE2049" s="53">
        <v>370</v>
      </c>
      <c r="AF2049" s="52">
        <v>5</v>
      </c>
      <c r="AG2049">
        <f t="shared" si="464"/>
        <v>2290</v>
      </c>
      <c r="AH2049">
        <f t="shared" si="470"/>
        <v>0.37000000000000005</v>
      </c>
      <c r="AI2049">
        <f t="shared" si="465"/>
        <v>2645</v>
      </c>
      <c r="AJ2049">
        <f t="shared" si="466"/>
        <v>0.31087925998052568</v>
      </c>
      <c r="AK2049">
        <f t="shared" si="467"/>
        <v>3160</v>
      </c>
      <c r="AL2049">
        <f t="shared" si="472"/>
        <v>8.8120740019474189E-2</v>
      </c>
      <c r="AM2049">
        <f t="shared" si="468"/>
        <v>0.18099999999999999</v>
      </c>
      <c r="AN2049">
        <f t="shared" si="473"/>
        <v>0</v>
      </c>
      <c r="AO2049">
        <f t="shared" si="469"/>
        <v>0.05</v>
      </c>
      <c r="AQ2049">
        <f t="shared" si="474"/>
        <v>1</v>
      </c>
    </row>
    <row r="2050" spans="1:43" ht="15.75" thickBot="1">
      <c r="A2050" s="51">
        <f t="shared" si="460"/>
        <v>2040</v>
      </c>
      <c r="B2050" s="52">
        <v>1</v>
      </c>
      <c r="C2050" s="52">
        <v>3.16</v>
      </c>
      <c r="D2050" s="56">
        <v>0</v>
      </c>
      <c r="E2050" s="52">
        <v>1</v>
      </c>
      <c r="F2050" s="52">
        <v>1</v>
      </c>
      <c r="G2050" s="53">
        <v>2.63</v>
      </c>
      <c r="H2050" s="53">
        <v>2.66</v>
      </c>
      <c r="I2050" s="56">
        <v>0</v>
      </c>
      <c r="J2050" s="53">
        <v>1.91</v>
      </c>
      <c r="K2050" s="53">
        <v>2.16</v>
      </c>
      <c r="L2050" s="52">
        <v>65</v>
      </c>
      <c r="M2050" s="52">
        <v>1</v>
      </c>
      <c r="N2050" s="52">
        <v>20</v>
      </c>
      <c r="O2050" s="52">
        <v>28</v>
      </c>
      <c r="P2050" s="54">
        <v>16.180972499999999</v>
      </c>
      <c r="Q2050" s="54">
        <v>12.748645</v>
      </c>
      <c r="R2050" s="55">
        <v>1.5788706500000003</v>
      </c>
      <c r="T2050" s="52">
        <v>189</v>
      </c>
      <c r="U2050" s="47">
        <f t="shared" si="461"/>
        <v>290.76923076923077</v>
      </c>
      <c r="V2050" s="47">
        <f t="shared" si="462"/>
        <v>752.95</v>
      </c>
      <c r="W2050" s="47">
        <f t="shared" si="471"/>
        <v>790.81379259980497</v>
      </c>
      <c r="X2050" s="50">
        <f t="shared" si="463"/>
        <v>0</v>
      </c>
      <c r="AD2050" s="46">
        <v>0</v>
      </c>
      <c r="AE2050" s="53">
        <v>370</v>
      </c>
      <c r="AF2050" s="52">
        <v>5</v>
      </c>
      <c r="AG2050">
        <f t="shared" si="464"/>
        <v>2035.0000000000002</v>
      </c>
      <c r="AH2050">
        <f t="shared" si="470"/>
        <v>0.37</v>
      </c>
      <c r="AI2050">
        <f t="shared" si="465"/>
        <v>2645</v>
      </c>
      <c r="AJ2050">
        <f t="shared" si="466"/>
        <v>0.29898442064264841</v>
      </c>
      <c r="AK2050">
        <f t="shared" si="467"/>
        <v>3160</v>
      </c>
      <c r="AL2050">
        <f t="shared" si="472"/>
        <v>9.201557935735151E-2</v>
      </c>
      <c r="AM2050">
        <f t="shared" si="468"/>
        <v>0.189</v>
      </c>
      <c r="AN2050">
        <f t="shared" si="473"/>
        <v>0</v>
      </c>
      <c r="AO2050">
        <f t="shared" si="469"/>
        <v>0.05</v>
      </c>
      <c r="AQ2050">
        <f t="shared" si="474"/>
        <v>1</v>
      </c>
    </row>
    <row r="2051" spans="1:43" ht="15.75" thickBot="1">
      <c r="A2051" s="51">
        <f t="shared" si="460"/>
        <v>2041</v>
      </c>
      <c r="B2051" s="52">
        <v>1</v>
      </c>
      <c r="C2051" s="52">
        <v>3.16</v>
      </c>
      <c r="D2051" s="56">
        <v>0</v>
      </c>
      <c r="E2051" s="52">
        <v>1</v>
      </c>
      <c r="F2051" s="52">
        <v>1</v>
      </c>
      <c r="G2051" s="53">
        <v>2.63</v>
      </c>
      <c r="H2051" s="53">
        <v>2.66</v>
      </c>
      <c r="I2051" s="56">
        <v>0</v>
      </c>
      <c r="J2051" s="53">
        <v>2.48</v>
      </c>
      <c r="K2051" s="53">
        <v>2.5499999999999998</v>
      </c>
      <c r="L2051" s="52">
        <v>65</v>
      </c>
      <c r="M2051" s="52">
        <v>1</v>
      </c>
      <c r="N2051" s="52">
        <v>20</v>
      </c>
      <c r="O2051" s="52">
        <v>28</v>
      </c>
      <c r="P2051" s="54">
        <v>20.790098</v>
      </c>
      <c r="Q2051" s="54">
        <v>18.044235999999998</v>
      </c>
      <c r="R2051" s="55">
        <v>1.8240369000000001</v>
      </c>
      <c r="T2051" s="52">
        <v>177</v>
      </c>
      <c r="U2051" s="47">
        <f t="shared" si="461"/>
        <v>272.30769230769232</v>
      </c>
      <c r="V2051" s="47">
        <f t="shared" si="462"/>
        <v>930.54999999999984</v>
      </c>
      <c r="W2051" s="47">
        <f t="shared" si="471"/>
        <v>835.36156767283342</v>
      </c>
      <c r="X2051" s="50">
        <f t="shared" si="463"/>
        <v>0</v>
      </c>
      <c r="AD2051" s="46">
        <v>0</v>
      </c>
      <c r="AE2051" s="53">
        <v>370</v>
      </c>
      <c r="AF2051" s="52">
        <v>5.0999999999999996</v>
      </c>
      <c r="AG2051">
        <f t="shared" si="464"/>
        <v>2514.9999999999995</v>
      </c>
      <c r="AH2051">
        <f t="shared" si="470"/>
        <v>0.37</v>
      </c>
      <c r="AI2051">
        <f t="shared" si="465"/>
        <v>2645</v>
      </c>
      <c r="AJ2051">
        <f t="shared" si="466"/>
        <v>0.31582667964946443</v>
      </c>
      <c r="AK2051">
        <f t="shared" si="467"/>
        <v>3160</v>
      </c>
      <c r="AL2051">
        <f t="shared" si="472"/>
        <v>8.6173320350535543E-2</v>
      </c>
      <c r="AM2051">
        <f t="shared" si="468"/>
        <v>0.17699999999999999</v>
      </c>
      <c r="AN2051">
        <f t="shared" si="473"/>
        <v>0</v>
      </c>
      <c r="AO2051">
        <f t="shared" si="469"/>
        <v>5.0999999999999997E-2</v>
      </c>
      <c r="AQ2051">
        <f t="shared" si="474"/>
        <v>1</v>
      </c>
    </row>
    <row r="2052" spans="1:43" ht="15.75" thickBot="1">
      <c r="A2052" s="51">
        <f t="shared" si="460"/>
        <v>2042</v>
      </c>
      <c r="B2052" s="52">
        <v>1</v>
      </c>
      <c r="C2052" s="52">
        <v>3.16</v>
      </c>
      <c r="D2052" s="56">
        <v>0</v>
      </c>
      <c r="E2052" s="52">
        <v>1</v>
      </c>
      <c r="F2052" s="52">
        <v>1</v>
      </c>
      <c r="G2052" s="53">
        <v>2.63</v>
      </c>
      <c r="H2052" s="53">
        <v>2.66</v>
      </c>
      <c r="I2052" s="56">
        <v>0</v>
      </c>
      <c r="J2052" s="53">
        <v>2.5099999999999998</v>
      </c>
      <c r="K2052" s="53">
        <v>2.58</v>
      </c>
      <c r="L2052" s="52">
        <v>65</v>
      </c>
      <c r="M2052" s="52">
        <v>1</v>
      </c>
      <c r="N2052" s="52">
        <v>20</v>
      </c>
      <c r="O2052" s="52">
        <v>28</v>
      </c>
      <c r="P2052" s="54">
        <v>22.163029000000002</v>
      </c>
      <c r="Q2052" s="54">
        <v>22.0649625</v>
      </c>
      <c r="R2052" s="55">
        <v>1.9319100499999999</v>
      </c>
      <c r="T2052" s="52">
        <v>177</v>
      </c>
      <c r="U2052" s="47">
        <f t="shared" si="461"/>
        <v>272.30769230769232</v>
      </c>
      <c r="V2052" s="47">
        <f t="shared" si="462"/>
        <v>941.65</v>
      </c>
      <c r="W2052" s="47">
        <f t="shared" si="471"/>
        <v>838.0065676728334</v>
      </c>
      <c r="X2052" s="50">
        <f t="shared" si="463"/>
        <v>0</v>
      </c>
      <c r="AD2052" s="46">
        <v>0</v>
      </c>
      <c r="AE2052" s="53">
        <v>370</v>
      </c>
      <c r="AF2052" s="52">
        <v>5</v>
      </c>
      <c r="AG2052">
        <f t="shared" si="464"/>
        <v>2545</v>
      </c>
      <c r="AH2052">
        <f t="shared" si="470"/>
        <v>0.37</v>
      </c>
      <c r="AI2052">
        <f t="shared" si="465"/>
        <v>2645</v>
      </c>
      <c r="AJ2052">
        <f t="shared" si="466"/>
        <v>0.31682667964946443</v>
      </c>
      <c r="AK2052">
        <f t="shared" si="467"/>
        <v>3160</v>
      </c>
      <c r="AL2052">
        <f t="shared" si="472"/>
        <v>8.6173320350535543E-2</v>
      </c>
      <c r="AM2052">
        <f t="shared" si="468"/>
        <v>0.17699999999999999</v>
      </c>
      <c r="AN2052">
        <f t="shared" si="473"/>
        <v>0</v>
      </c>
      <c r="AO2052">
        <f t="shared" si="469"/>
        <v>0.05</v>
      </c>
      <c r="AQ2052">
        <f t="shared" si="474"/>
        <v>1</v>
      </c>
    </row>
    <row r="2053" spans="1:43" ht="15.75" thickBot="1">
      <c r="A2053" s="51">
        <f t="shared" si="460"/>
        <v>2043</v>
      </c>
      <c r="B2053" s="52">
        <v>1</v>
      </c>
      <c r="C2053" s="52">
        <v>3.16</v>
      </c>
      <c r="D2053" s="56">
        <v>0</v>
      </c>
      <c r="E2053" s="52">
        <v>1</v>
      </c>
      <c r="F2053" s="52">
        <v>1</v>
      </c>
      <c r="G2053" s="53">
        <v>2.63</v>
      </c>
      <c r="H2053" s="53">
        <v>2.66</v>
      </c>
      <c r="I2053" s="56">
        <v>0</v>
      </c>
      <c r="J2053" s="53">
        <v>2.48</v>
      </c>
      <c r="K2053" s="53">
        <v>2.54</v>
      </c>
      <c r="L2053" s="52">
        <v>65</v>
      </c>
      <c r="M2053" s="52">
        <v>1</v>
      </c>
      <c r="N2053" s="52">
        <v>20</v>
      </c>
      <c r="O2053" s="52">
        <v>28</v>
      </c>
      <c r="P2053" s="54">
        <v>22.653361499999999</v>
      </c>
      <c r="Q2053" s="54">
        <v>21.672696500000001</v>
      </c>
      <c r="R2053" s="55">
        <v>2.2359162000000001</v>
      </c>
      <c r="T2053" s="52">
        <v>180</v>
      </c>
      <c r="U2053" s="47">
        <f t="shared" si="461"/>
        <v>276.92307692307691</v>
      </c>
      <c r="V2053" s="47">
        <f t="shared" si="462"/>
        <v>928.69999999999993</v>
      </c>
      <c r="W2053" s="47">
        <f t="shared" si="471"/>
        <v>828.85337390457642</v>
      </c>
      <c r="X2053" s="50">
        <f t="shared" si="463"/>
        <v>0</v>
      </c>
      <c r="AD2053" s="46">
        <v>0</v>
      </c>
      <c r="AE2053" s="53">
        <v>370</v>
      </c>
      <c r="AF2053" s="52">
        <v>4.9000000000000004</v>
      </c>
      <c r="AG2053">
        <f t="shared" si="464"/>
        <v>2510</v>
      </c>
      <c r="AH2053">
        <f t="shared" si="470"/>
        <v>0.37</v>
      </c>
      <c r="AI2053">
        <f t="shared" si="465"/>
        <v>2645</v>
      </c>
      <c r="AJ2053">
        <f t="shared" si="466"/>
        <v>0.31336611489776045</v>
      </c>
      <c r="AK2053">
        <f t="shared" si="467"/>
        <v>3160</v>
      </c>
      <c r="AL2053">
        <f t="shared" si="472"/>
        <v>8.7633885102239531E-2</v>
      </c>
      <c r="AM2053">
        <f t="shared" si="468"/>
        <v>0.18</v>
      </c>
      <c r="AN2053">
        <f t="shared" si="473"/>
        <v>0</v>
      </c>
      <c r="AO2053">
        <f t="shared" si="469"/>
        <v>4.9000000000000002E-2</v>
      </c>
      <c r="AQ2053">
        <f t="shared" si="474"/>
        <v>1</v>
      </c>
    </row>
    <row r="2054" spans="1:43" ht="15.75" thickBot="1">
      <c r="A2054" s="51">
        <f t="shared" si="460"/>
        <v>2044</v>
      </c>
      <c r="B2054" s="52">
        <v>1</v>
      </c>
      <c r="C2054" s="52">
        <v>3.16</v>
      </c>
      <c r="D2054" s="56">
        <v>0</v>
      </c>
      <c r="E2054" s="52">
        <v>1</v>
      </c>
      <c r="F2054" s="52">
        <v>1</v>
      </c>
      <c r="G2054" s="53">
        <v>2.63</v>
      </c>
      <c r="H2054" s="53">
        <v>2.66</v>
      </c>
      <c r="I2054" s="52">
        <v>2</v>
      </c>
      <c r="J2054" s="53">
        <v>2.62</v>
      </c>
      <c r="K2054" s="53">
        <v>2.64</v>
      </c>
      <c r="L2054" s="52">
        <v>65</v>
      </c>
      <c r="M2054" s="52">
        <v>1</v>
      </c>
      <c r="N2054" s="52">
        <v>20</v>
      </c>
      <c r="O2054" s="52">
        <v>91</v>
      </c>
      <c r="P2054" s="54">
        <v>30.6948145</v>
      </c>
      <c r="Q2054" s="54">
        <v>28.439284999999998</v>
      </c>
      <c r="R2054" s="55">
        <v>0</v>
      </c>
      <c r="T2054" s="52">
        <v>177</v>
      </c>
      <c r="U2054" s="47">
        <f t="shared" si="461"/>
        <v>272.30769230769232</v>
      </c>
      <c r="V2054" s="47">
        <f t="shared" si="462"/>
        <v>973.09999999999991</v>
      </c>
      <c r="W2054" s="47">
        <f t="shared" si="471"/>
        <v>845.94156767283368</v>
      </c>
      <c r="X2054" s="50">
        <f t="shared" si="463"/>
        <v>0</v>
      </c>
      <c r="AD2054" s="46">
        <v>0</v>
      </c>
      <c r="AE2054" s="53">
        <v>370</v>
      </c>
      <c r="AF2054" s="52">
        <v>4.7</v>
      </c>
      <c r="AG2054">
        <f t="shared" si="464"/>
        <v>2630</v>
      </c>
      <c r="AH2054">
        <f t="shared" si="470"/>
        <v>0.36999999999999994</v>
      </c>
      <c r="AI2054">
        <f t="shared" si="465"/>
        <v>2645</v>
      </c>
      <c r="AJ2054">
        <f t="shared" si="466"/>
        <v>0.31982667964946454</v>
      </c>
      <c r="AK2054">
        <f t="shared" si="467"/>
        <v>3160</v>
      </c>
      <c r="AL2054">
        <f t="shared" si="472"/>
        <v>8.6173320350535543E-2</v>
      </c>
      <c r="AM2054">
        <f t="shared" si="468"/>
        <v>0.17699999999999999</v>
      </c>
      <c r="AN2054">
        <f t="shared" si="473"/>
        <v>0</v>
      </c>
      <c r="AO2054">
        <f t="shared" si="469"/>
        <v>4.7E-2</v>
      </c>
      <c r="AQ2054">
        <f t="shared" si="474"/>
        <v>1</v>
      </c>
    </row>
    <row r="2055" spans="1:43" ht="15.75" thickBot="1">
      <c r="A2055" s="51">
        <f t="shared" si="460"/>
        <v>2045</v>
      </c>
      <c r="B2055" s="52">
        <v>1</v>
      </c>
      <c r="C2055" s="52">
        <v>3.16</v>
      </c>
      <c r="D2055" s="56">
        <v>0</v>
      </c>
      <c r="E2055" s="52">
        <v>1</v>
      </c>
      <c r="F2055" s="52">
        <v>1</v>
      </c>
      <c r="G2055" s="53">
        <v>2.63</v>
      </c>
      <c r="H2055" s="53">
        <v>2.66</v>
      </c>
      <c r="I2055" s="56">
        <v>0</v>
      </c>
      <c r="J2055" s="53">
        <v>2.27</v>
      </c>
      <c r="K2055" s="53">
        <v>2.4</v>
      </c>
      <c r="L2055" s="52">
        <v>65</v>
      </c>
      <c r="M2055" s="52">
        <v>1</v>
      </c>
      <c r="N2055" s="52">
        <v>20</v>
      </c>
      <c r="O2055" s="52">
        <v>91</v>
      </c>
      <c r="P2055" s="54">
        <v>26.772154499999999</v>
      </c>
      <c r="Q2055" s="54">
        <v>23.928225999999999</v>
      </c>
      <c r="R2055" s="55">
        <v>0</v>
      </c>
      <c r="T2055" s="52">
        <v>187</v>
      </c>
      <c r="U2055" s="47">
        <f t="shared" si="461"/>
        <v>287.69230769230768</v>
      </c>
      <c r="V2055" s="47">
        <f t="shared" si="462"/>
        <v>863.94999999999993</v>
      </c>
      <c r="W2055" s="47">
        <f t="shared" si="471"/>
        <v>801.32425511197641</v>
      </c>
      <c r="X2055" s="50">
        <f t="shared" si="463"/>
        <v>0</v>
      </c>
      <c r="AD2055" s="46">
        <v>0</v>
      </c>
      <c r="AE2055" s="53">
        <v>370</v>
      </c>
      <c r="AF2055" s="52">
        <v>4.9000000000000004</v>
      </c>
      <c r="AG2055">
        <f t="shared" si="464"/>
        <v>2335</v>
      </c>
      <c r="AH2055">
        <f t="shared" si="470"/>
        <v>0.37</v>
      </c>
      <c r="AI2055">
        <f t="shared" si="465"/>
        <v>2645</v>
      </c>
      <c r="AJ2055">
        <f t="shared" si="466"/>
        <v>0.30295813047711773</v>
      </c>
      <c r="AK2055">
        <f t="shared" si="467"/>
        <v>3160</v>
      </c>
      <c r="AL2055">
        <f t="shared" si="472"/>
        <v>9.1041869522882179E-2</v>
      </c>
      <c r="AM2055">
        <f t="shared" si="468"/>
        <v>0.187</v>
      </c>
      <c r="AN2055">
        <f t="shared" si="473"/>
        <v>0</v>
      </c>
      <c r="AO2055">
        <f t="shared" si="469"/>
        <v>4.9000000000000002E-2</v>
      </c>
      <c r="AQ2055">
        <f t="shared" si="474"/>
        <v>0.99999999999999989</v>
      </c>
    </row>
    <row r="2056" spans="1:43" ht="15.75" thickBot="1">
      <c r="A2056" s="51">
        <f t="shared" si="460"/>
        <v>2046</v>
      </c>
      <c r="B2056" s="52">
        <v>1</v>
      </c>
      <c r="C2056" s="52">
        <v>3.16</v>
      </c>
      <c r="D2056" s="56">
        <v>0</v>
      </c>
      <c r="E2056" s="52">
        <v>1</v>
      </c>
      <c r="F2056" s="52">
        <v>1</v>
      </c>
      <c r="G2056" s="53">
        <v>2.63</v>
      </c>
      <c r="H2056" s="53">
        <v>2.66</v>
      </c>
      <c r="I2056" s="56">
        <v>0</v>
      </c>
      <c r="J2056" s="53">
        <v>2.34</v>
      </c>
      <c r="K2056" s="53">
        <v>2.46</v>
      </c>
      <c r="L2056" s="52">
        <v>65</v>
      </c>
      <c r="M2056" s="52">
        <v>1</v>
      </c>
      <c r="N2056" s="52">
        <v>20</v>
      </c>
      <c r="O2056" s="52">
        <v>91</v>
      </c>
      <c r="P2056" s="54">
        <v>21.476563500000001</v>
      </c>
      <c r="Q2056" s="54">
        <v>17.161637499999998</v>
      </c>
      <c r="R2056" s="55">
        <v>0</v>
      </c>
      <c r="T2056" s="52">
        <v>179</v>
      </c>
      <c r="U2056" s="47">
        <f t="shared" si="461"/>
        <v>275.38461538461536</v>
      </c>
      <c r="V2056" s="47">
        <f t="shared" si="462"/>
        <v>888</v>
      </c>
      <c r="W2056" s="47">
        <f t="shared" si="471"/>
        <v>835.43110516066213</v>
      </c>
      <c r="X2056" s="50">
        <f t="shared" si="463"/>
        <v>0</v>
      </c>
      <c r="AD2056" s="46">
        <v>0</v>
      </c>
      <c r="AE2056" s="53">
        <v>370</v>
      </c>
      <c r="AF2056" s="52">
        <v>4.8</v>
      </c>
      <c r="AG2056">
        <f t="shared" si="464"/>
        <v>2400</v>
      </c>
      <c r="AH2056">
        <f t="shared" si="470"/>
        <v>0.37</v>
      </c>
      <c r="AI2056">
        <f t="shared" si="465"/>
        <v>2645</v>
      </c>
      <c r="AJ2056">
        <f t="shared" si="466"/>
        <v>0.31585296981499511</v>
      </c>
      <c r="AK2056">
        <f t="shared" si="467"/>
        <v>3160</v>
      </c>
      <c r="AL2056">
        <f t="shared" si="472"/>
        <v>8.7147030185004859E-2</v>
      </c>
      <c r="AM2056">
        <f t="shared" si="468"/>
        <v>0.17899999999999999</v>
      </c>
      <c r="AN2056">
        <f t="shared" si="473"/>
        <v>0</v>
      </c>
      <c r="AO2056">
        <f t="shared" si="469"/>
        <v>4.8000000000000001E-2</v>
      </c>
      <c r="AQ2056">
        <f t="shared" si="474"/>
        <v>1</v>
      </c>
    </row>
    <row r="2057" spans="1:43" ht="15.75" thickBot="1">
      <c r="A2057" s="51">
        <f t="shared" si="460"/>
        <v>2047</v>
      </c>
      <c r="B2057" s="52">
        <v>1</v>
      </c>
      <c r="C2057" s="52">
        <v>3.16</v>
      </c>
      <c r="D2057" s="56">
        <v>0</v>
      </c>
      <c r="E2057" s="52">
        <v>1</v>
      </c>
      <c r="F2057" s="52">
        <v>1</v>
      </c>
      <c r="G2057" s="53">
        <v>2.63</v>
      </c>
      <c r="H2057" s="53">
        <v>2.66</v>
      </c>
      <c r="I2057" s="56">
        <v>0</v>
      </c>
      <c r="J2057" s="53">
        <v>2.19</v>
      </c>
      <c r="K2057" s="53">
        <v>2.39</v>
      </c>
      <c r="L2057" s="52">
        <v>65</v>
      </c>
      <c r="M2057" s="52">
        <v>1</v>
      </c>
      <c r="N2057" s="52">
        <v>20</v>
      </c>
      <c r="O2057" s="52">
        <v>91</v>
      </c>
      <c r="P2057" s="54">
        <v>20.888164499999998</v>
      </c>
      <c r="Q2057" s="54">
        <v>17.063571</v>
      </c>
      <c r="R2057" s="55">
        <v>0</v>
      </c>
      <c r="T2057" s="52">
        <v>181</v>
      </c>
      <c r="U2057" s="47">
        <f t="shared" si="461"/>
        <v>278.46153846153845</v>
      </c>
      <c r="V2057" s="47">
        <f t="shared" si="462"/>
        <v>847.30000000000007</v>
      </c>
      <c r="W2057" s="47">
        <f t="shared" si="471"/>
        <v>822.27564264849036</v>
      </c>
      <c r="X2057" s="50">
        <f t="shared" si="463"/>
        <v>0</v>
      </c>
      <c r="AD2057" s="46">
        <v>0</v>
      </c>
      <c r="AE2057" s="53">
        <v>370</v>
      </c>
      <c r="AF2057" s="52">
        <v>5</v>
      </c>
      <c r="AG2057">
        <f t="shared" si="464"/>
        <v>2290</v>
      </c>
      <c r="AH2057">
        <f t="shared" si="470"/>
        <v>0.37000000000000005</v>
      </c>
      <c r="AI2057">
        <f t="shared" si="465"/>
        <v>2645</v>
      </c>
      <c r="AJ2057">
        <f t="shared" si="466"/>
        <v>0.31087925998052568</v>
      </c>
      <c r="AK2057">
        <f t="shared" si="467"/>
        <v>3160</v>
      </c>
      <c r="AL2057">
        <f t="shared" si="472"/>
        <v>8.8120740019474189E-2</v>
      </c>
      <c r="AM2057">
        <f t="shared" si="468"/>
        <v>0.18099999999999999</v>
      </c>
      <c r="AN2057">
        <f t="shared" si="473"/>
        <v>0</v>
      </c>
      <c r="AO2057">
        <f t="shared" si="469"/>
        <v>0.05</v>
      </c>
      <c r="AQ2057">
        <f t="shared" si="474"/>
        <v>1</v>
      </c>
    </row>
    <row r="2058" spans="1:43" ht="15.75" thickBot="1">
      <c r="A2058" s="51">
        <f t="shared" si="460"/>
        <v>2048</v>
      </c>
      <c r="B2058" s="52">
        <v>1</v>
      </c>
      <c r="C2058" s="52">
        <v>3.16</v>
      </c>
      <c r="D2058" s="56">
        <v>0</v>
      </c>
      <c r="E2058" s="52">
        <v>1</v>
      </c>
      <c r="F2058" s="52">
        <v>1</v>
      </c>
      <c r="G2058" s="53">
        <v>2.63</v>
      </c>
      <c r="H2058" s="53">
        <v>2.66</v>
      </c>
      <c r="I2058" s="56">
        <v>0</v>
      </c>
      <c r="J2058" s="53">
        <v>1.91</v>
      </c>
      <c r="K2058" s="53">
        <v>2.16</v>
      </c>
      <c r="L2058" s="52">
        <v>65</v>
      </c>
      <c r="M2058" s="52">
        <v>1</v>
      </c>
      <c r="N2058" s="52">
        <v>20</v>
      </c>
      <c r="O2058" s="52">
        <v>91</v>
      </c>
      <c r="P2058" s="54">
        <v>19.7113665</v>
      </c>
      <c r="Q2058" s="54">
        <v>15.9848395</v>
      </c>
      <c r="R2058" s="55">
        <v>0</v>
      </c>
      <c r="T2058" s="52">
        <v>189</v>
      </c>
      <c r="U2058" s="47">
        <f t="shared" si="461"/>
        <v>290.76923076923077</v>
      </c>
      <c r="V2058" s="47">
        <f t="shared" si="462"/>
        <v>752.95</v>
      </c>
      <c r="W2058" s="47">
        <f t="shared" si="471"/>
        <v>790.81379259980497</v>
      </c>
      <c r="X2058" s="50">
        <f t="shared" si="463"/>
        <v>0</v>
      </c>
      <c r="AD2058" s="46">
        <v>0</v>
      </c>
      <c r="AE2058" s="53">
        <v>370</v>
      </c>
      <c r="AF2058" s="52">
        <v>5</v>
      </c>
      <c r="AG2058">
        <f t="shared" si="464"/>
        <v>2035.0000000000002</v>
      </c>
      <c r="AH2058">
        <f t="shared" si="470"/>
        <v>0.37</v>
      </c>
      <c r="AI2058">
        <f t="shared" si="465"/>
        <v>2645</v>
      </c>
      <c r="AJ2058">
        <f t="shared" si="466"/>
        <v>0.29898442064264841</v>
      </c>
      <c r="AK2058">
        <f t="shared" si="467"/>
        <v>3160</v>
      </c>
      <c r="AL2058">
        <f t="shared" si="472"/>
        <v>9.201557935735151E-2</v>
      </c>
      <c r="AM2058">
        <f t="shared" si="468"/>
        <v>0.189</v>
      </c>
      <c r="AN2058">
        <f t="shared" si="473"/>
        <v>0</v>
      </c>
      <c r="AO2058">
        <f t="shared" si="469"/>
        <v>0.05</v>
      </c>
      <c r="AQ2058">
        <f t="shared" si="474"/>
        <v>1</v>
      </c>
    </row>
    <row r="2059" spans="1:43" ht="15.75" thickBot="1">
      <c r="A2059" s="51">
        <f t="shared" si="460"/>
        <v>2049</v>
      </c>
      <c r="B2059" s="52">
        <v>1</v>
      </c>
      <c r="C2059" s="52">
        <v>3.16</v>
      </c>
      <c r="D2059" s="56">
        <v>0</v>
      </c>
      <c r="E2059" s="52">
        <v>1</v>
      </c>
      <c r="F2059" s="52">
        <v>1</v>
      </c>
      <c r="G2059" s="53">
        <v>2.63</v>
      </c>
      <c r="H2059" s="53">
        <v>2.66</v>
      </c>
      <c r="I2059" s="56">
        <v>0</v>
      </c>
      <c r="J2059" s="53">
        <v>2.48</v>
      </c>
      <c r="K2059" s="53">
        <v>2.5499999999999998</v>
      </c>
      <c r="L2059" s="52">
        <v>65</v>
      </c>
      <c r="M2059" s="52">
        <v>1</v>
      </c>
      <c r="N2059" s="52">
        <v>20</v>
      </c>
      <c r="O2059" s="52">
        <v>91</v>
      </c>
      <c r="P2059" s="54">
        <v>25.595356500000001</v>
      </c>
      <c r="Q2059" s="54">
        <v>22.653361499999999</v>
      </c>
      <c r="R2059" s="55">
        <v>0</v>
      </c>
      <c r="T2059" s="52">
        <v>177</v>
      </c>
      <c r="U2059" s="47">
        <f t="shared" si="461"/>
        <v>272.30769230769232</v>
      </c>
      <c r="V2059" s="47">
        <f t="shared" si="462"/>
        <v>930.54999999999984</v>
      </c>
      <c r="W2059" s="47">
        <f t="shared" si="471"/>
        <v>835.36156767283342</v>
      </c>
      <c r="X2059" s="50">
        <f t="shared" si="463"/>
        <v>0</v>
      </c>
      <c r="AD2059" s="46">
        <v>0</v>
      </c>
      <c r="AE2059" s="53">
        <v>370</v>
      </c>
      <c r="AF2059" s="52">
        <v>5.0999999999999996</v>
      </c>
      <c r="AG2059">
        <f t="shared" si="464"/>
        <v>2514.9999999999995</v>
      </c>
      <c r="AH2059">
        <f t="shared" si="470"/>
        <v>0.37</v>
      </c>
      <c r="AI2059">
        <f t="shared" si="465"/>
        <v>2645</v>
      </c>
      <c r="AJ2059">
        <f t="shared" si="466"/>
        <v>0.31582667964946443</v>
      </c>
      <c r="AK2059">
        <f t="shared" si="467"/>
        <v>3160</v>
      </c>
      <c r="AL2059">
        <f t="shared" si="472"/>
        <v>8.6173320350535543E-2</v>
      </c>
      <c r="AM2059">
        <f t="shared" si="468"/>
        <v>0.17699999999999999</v>
      </c>
      <c r="AN2059">
        <f t="shared" si="473"/>
        <v>0</v>
      </c>
      <c r="AO2059">
        <f t="shared" si="469"/>
        <v>5.0999999999999997E-2</v>
      </c>
      <c r="AQ2059">
        <f t="shared" si="474"/>
        <v>1</v>
      </c>
    </row>
    <row r="2060" spans="1:43" ht="15.75" thickBot="1">
      <c r="A2060" s="51">
        <f t="shared" ref="A2060:A2123" si="475">A2059+1</f>
        <v>2050</v>
      </c>
      <c r="B2060" s="52">
        <v>1</v>
      </c>
      <c r="C2060" s="52">
        <v>3.16</v>
      </c>
      <c r="D2060" s="56">
        <v>0</v>
      </c>
      <c r="E2060" s="52">
        <v>1</v>
      </c>
      <c r="F2060" s="52">
        <v>1</v>
      </c>
      <c r="G2060" s="53">
        <v>2.63</v>
      </c>
      <c r="H2060" s="53">
        <v>2.66</v>
      </c>
      <c r="I2060" s="56">
        <v>0</v>
      </c>
      <c r="J2060" s="53">
        <v>2.5099999999999998</v>
      </c>
      <c r="K2060" s="53">
        <v>2.58</v>
      </c>
      <c r="L2060" s="52">
        <v>65</v>
      </c>
      <c r="M2060" s="52">
        <v>1</v>
      </c>
      <c r="N2060" s="52">
        <v>20</v>
      </c>
      <c r="O2060" s="52">
        <v>91</v>
      </c>
      <c r="P2060" s="54">
        <v>27.360553500000002</v>
      </c>
      <c r="Q2060" s="54">
        <v>24.712758000000001</v>
      </c>
      <c r="R2060" s="55">
        <v>0</v>
      </c>
      <c r="T2060" s="52">
        <v>177</v>
      </c>
      <c r="U2060" s="47">
        <f t="shared" ref="U2060:U2123" si="476">((T2060/(L2060/100)))</f>
        <v>272.30769230769232</v>
      </c>
      <c r="V2060" s="47">
        <f t="shared" ref="V2060:V2123" si="477">(AVERAGE(J2060:K2060)*AE2060)</f>
        <v>941.65</v>
      </c>
      <c r="W2060" s="47">
        <f t="shared" si="471"/>
        <v>838.0065676728334</v>
      </c>
      <c r="X2060" s="50">
        <f t="shared" ref="X2060:X2123" si="478">((AD2060/100)*U2060)</f>
        <v>0</v>
      </c>
      <c r="AD2060" s="46">
        <v>0</v>
      </c>
      <c r="AE2060" s="53">
        <v>370</v>
      </c>
      <c r="AF2060" s="52">
        <v>5</v>
      </c>
      <c r="AG2060">
        <f t="shared" ref="AG2060:AG2123" si="479">(AVERAGE(J2060:K2060)*1000)</f>
        <v>2545</v>
      </c>
      <c r="AH2060">
        <f t="shared" si="470"/>
        <v>0.37</v>
      </c>
      <c r="AI2060">
        <f t="shared" ref="AI2060:AI2123" si="480">(AVERAGE(G2060:H2060)*1000)</f>
        <v>2645</v>
      </c>
      <c r="AJ2060">
        <f t="shared" ref="AJ2060:AJ2123" si="481">(1-(SUM(AH2060,AL2060,AM2060,AN2060,AO2060)))</f>
        <v>0.31682667964946443</v>
      </c>
      <c r="AK2060">
        <f t="shared" ref="AK2060:AK2123" si="482">(C2060*1000)</f>
        <v>3160</v>
      </c>
      <c r="AL2060">
        <f t="shared" si="472"/>
        <v>8.6173320350535543E-2</v>
      </c>
      <c r="AM2060">
        <f t="shared" ref="AM2060:AM2123" si="483">(T2060/1000)</f>
        <v>0.17699999999999999</v>
      </c>
      <c r="AN2060">
        <f t="shared" si="473"/>
        <v>0</v>
      </c>
      <c r="AO2060">
        <f t="shared" ref="AO2060:AO2123" si="484">(AF2060/100)</f>
        <v>0.05</v>
      </c>
      <c r="AQ2060">
        <f t="shared" si="474"/>
        <v>1</v>
      </c>
    </row>
    <row r="2061" spans="1:43" ht="15.75" thickBot="1">
      <c r="A2061" s="51">
        <f t="shared" si="475"/>
        <v>2051</v>
      </c>
      <c r="B2061" s="52">
        <v>1</v>
      </c>
      <c r="C2061" s="52">
        <v>3.16</v>
      </c>
      <c r="D2061" s="56">
        <v>0</v>
      </c>
      <c r="E2061" s="52">
        <v>1</v>
      </c>
      <c r="F2061" s="52">
        <v>1</v>
      </c>
      <c r="G2061" s="53">
        <v>2.63</v>
      </c>
      <c r="H2061" s="53">
        <v>2.66</v>
      </c>
      <c r="I2061" s="56">
        <v>0</v>
      </c>
      <c r="J2061" s="53">
        <v>2.48</v>
      </c>
      <c r="K2061" s="53">
        <v>2.54</v>
      </c>
      <c r="L2061" s="52">
        <v>65</v>
      </c>
      <c r="M2061" s="52">
        <v>1</v>
      </c>
      <c r="N2061" s="52">
        <v>20</v>
      </c>
      <c r="O2061" s="52">
        <v>91</v>
      </c>
      <c r="P2061" s="54">
        <v>28.831551000000001</v>
      </c>
      <c r="Q2061" s="54">
        <v>27.164420500000002</v>
      </c>
      <c r="R2061" s="55">
        <v>0</v>
      </c>
      <c r="T2061" s="52">
        <v>180</v>
      </c>
      <c r="U2061" s="47">
        <f t="shared" si="476"/>
        <v>276.92307692307691</v>
      </c>
      <c r="V2061" s="47">
        <f t="shared" si="477"/>
        <v>928.69999999999993</v>
      </c>
      <c r="W2061" s="47">
        <f t="shared" si="471"/>
        <v>828.85337390457642</v>
      </c>
      <c r="X2061" s="50">
        <f t="shared" si="478"/>
        <v>0</v>
      </c>
      <c r="AD2061" s="46">
        <v>0</v>
      </c>
      <c r="AE2061" s="53">
        <v>370</v>
      </c>
      <c r="AF2061" s="52">
        <v>4.9000000000000004</v>
      </c>
      <c r="AG2061">
        <f t="shared" si="479"/>
        <v>2510</v>
      </c>
      <c r="AH2061">
        <f t="shared" si="470"/>
        <v>0.37</v>
      </c>
      <c r="AI2061">
        <f t="shared" si="480"/>
        <v>2645</v>
      </c>
      <c r="AJ2061">
        <f t="shared" si="481"/>
        <v>0.31336611489776045</v>
      </c>
      <c r="AK2061">
        <f t="shared" si="482"/>
        <v>3160</v>
      </c>
      <c r="AL2061">
        <f t="shared" si="472"/>
        <v>8.7633885102239531E-2</v>
      </c>
      <c r="AM2061">
        <f t="shared" si="483"/>
        <v>0.18</v>
      </c>
      <c r="AN2061">
        <f t="shared" si="473"/>
        <v>0</v>
      </c>
      <c r="AO2061">
        <f t="shared" si="484"/>
        <v>4.9000000000000002E-2</v>
      </c>
      <c r="AQ2061">
        <f t="shared" si="474"/>
        <v>1</v>
      </c>
    </row>
    <row r="2062" spans="1:43" ht="15.75" thickBot="1">
      <c r="A2062" s="51">
        <f t="shared" si="475"/>
        <v>2052</v>
      </c>
      <c r="B2062" s="52">
        <v>1</v>
      </c>
      <c r="C2062" s="52">
        <v>3.16</v>
      </c>
      <c r="D2062" s="56">
        <v>0</v>
      </c>
      <c r="E2062" s="52">
        <v>1</v>
      </c>
      <c r="F2062" s="52">
        <v>1</v>
      </c>
      <c r="G2062" s="53">
        <v>2.63</v>
      </c>
      <c r="H2062" s="53">
        <v>2.66</v>
      </c>
      <c r="I2062" s="52">
        <v>2</v>
      </c>
      <c r="J2062" s="53">
        <v>2.62</v>
      </c>
      <c r="K2062" s="53">
        <v>2.64</v>
      </c>
      <c r="L2062" s="52">
        <v>65</v>
      </c>
      <c r="M2062" s="52">
        <v>1</v>
      </c>
      <c r="N2062" s="52">
        <v>20</v>
      </c>
      <c r="O2062" s="52">
        <v>365</v>
      </c>
      <c r="P2062" s="54">
        <v>35.500073</v>
      </c>
      <c r="Q2062" s="54">
        <v>31.871612500000001</v>
      </c>
      <c r="R2062" s="55">
        <v>0</v>
      </c>
      <c r="T2062" s="52">
        <v>177</v>
      </c>
      <c r="U2062" s="47">
        <f t="shared" si="476"/>
        <v>272.30769230769232</v>
      </c>
      <c r="V2062" s="47">
        <f t="shared" si="477"/>
        <v>973.09999999999991</v>
      </c>
      <c r="W2062" s="47">
        <f t="shared" si="471"/>
        <v>845.94156767283368</v>
      </c>
      <c r="X2062" s="50">
        <f t="shared" si="478"/>
        <v>0</v>
      </c>
      <c r="AD2062" s="46">
        <v>0</v>
      </c>
      <c r="AE2062" s="53">
        <v>370</v>
      </c>
      <c r="AF2062" s="52">
        <v>4.7</v>
      </c>
      <c r="AG2062">
        <f t="shared" si="479"/>
        <v>2630</v>
      </c>
      <c r="AH2062">
        <f t="shared" si="470"/>
        <v>0.36999999999999994</v>
      </c>
      <c r="AI2062">
        <f t="shared" si="480"/>
        <v>2645</v>
      </c>
      <c r="AJ2062">
        <f t="shared" si="481"/>
        <v>0.31982667964946454</v>
      </c>
      <c r="AK2062">
        <f t="shared" si="482"/>
        <v>3160</v>
      </c>
      <c r="AL2062">
        <f t="shared" si="472"/>
        <v>8.6173320350535543E-2</v>
      </c>
      <c r="AM2062">
        <f t="shared" si="483"/>
        <v>0.17699999999999999</v>
      </c>
      <c r="AN2062">
        <f t="shared" si="473"/>
        <v>0</v>
      </c>
      <c r="AO2062">
        <f t="shared" si="484"/>
        <v>4.7E-2</v>
      </c>
      <c r="AQ2062">
        <f t="shared" si="474"/>
        <v>1</v>
      </c>
    </row>
    <row r="2063" spans="1:43" ht="15.75" thickBot="1">
      <c r="A2063" s="51">
        <f t="shared" si="475"/>
        <v>2053</v>
      </c>
      <c r="B2063" s="52">
        <v>1</v>
      </c>
      <c r="C2063" s="52">
        <v>3.16</v>
      </c>
      <c r="D2063" s="56">
        <v>0</v>
      </c>
      <c r="E2063" s="52">
        <v>1</v>
      </c>
      <c r="F2063" s="52">
        <v>1</v>
      </c>
      <c r="G2063" s="53">
        <v>2.63</v>
      </c>
      <c r="H2063" s="53">
        <v>2.66</v>
      </c>
      <c r="I2063" s="56">
        <v>0</v>
      </c>
      <c r="J2063" s="53">
        <v>2.27</v>
      </c>
      <c r="K2063" s="53">
        <v>2.4</v>
      </c>
      <c r="L2063" s="52">
        <v>65</v>
      </c>
      <c r="M2063" s="52">
        <v>1</v>
      </c>
      <c r="N2063" s="52">
        <v>20</v>
      </c>
      <c r="O2063" s="52">
        <v>365</v>
      </c>
      <c r="P2063" s="54">
        <v>28.831551000000001</v>
      </c>
      <c r="Q2063" s="54">
        <v>25.889556000000002</v>
      </c>
      <c r="R2063" s="55">
        <v>0</v>
      </c>
      <c r="T2063" s="52">
        <v>187</v>
      </c>
      <c r="U2063" s="47">
        <f t="shared" si="476"/>
        <v>287.69230769230768</v>
      </c>
      <c r="V2063" s="47">
        <f t="shared" si="477"/>
        <v>863.94999999999993</v>
      </c>
      <c r="W2063" s="47">
        <f t="shared" si="471"/>
        <v>801.32425511197641</v>
      </c>
      <c r="X2063" s="50">
        <f t="shared" si="478"/>
        <v>0</v>
      </c>
      <c r="AD2063" s="46">
        <v>0</v>
      </c>
      <c r="AE2063" s="53">
        <v>370</v>
      </c>
      <c r="AF2063" s="52">
        <v>4.9000000000000004</v>
      </c>
      <c r="AG2063">
        <f t="shared" si="479"/>
        <v>2335</v>
      </c>
      <c r="AH2063">
        <f t="shared" si="470"/>
        <v>0.37</v>
      </c>
      <c r="AI2063">
        <f t="shared" si="480"/>
        <v>2645</v>
      </c>
      <c r="AJ2063">
        <f t="shared" si="481"/>
        <v>0.30295813047711773</v>
      </c>
      <c r="AK2063">
        <f t="shared" si="482"/>
        <v>3160</v>
      </c>
      <c r="AL2063">
        <f t="shared" si="472"/>
        <v>9.1041869522882179E-2</v>
      </c>
      <c r="AM2063">
        <f t="shared" si="483"/>
        <v>0.187</v>
      </c>
      <c r="AN2063">
        <f t="shared" si="473"/>
        <v>0</v>
      </c>
      <c r="AO2063">
        <f t="shared" si="484"/>
        <v>4.9000000000000002E-2</v>
      </c>
      <c r="AQ2063">
        <f t="shared" si="474"/>
        <v>0.99999999999999989</v>
      </c>
    </row>
    <row r="2064" spans="1:43" ht="15.75" thickBot="1">
      <c r="A2064" s="51">
        <f t="shared" si="475"/>
        <v>2054</v>
      </c>
      <c r="B2064" s="52">
        <v>1</v>
      </c>
      <c r="C2064" s="52">
        <v>3.16</v>
      </c>
      <c r="D2064" s="56">
        <v>0</v>
      </c>
      <c r="E2064" s="52">
        <v>1</v>
      </c>
      <c r="F2064" s="52">
        <v>1</v>
      </c>
      <c r="G2064" s="53">
        <v>2.63</v>
      </c>
      <c r="H2064" s="53">
        <v>2.66</v>
      </c>
      <c r="I2064" s="56">
        <v>0</v>
      </c>
      <c r="J2064" s="53">
        <v>2.34</v>
      </c>
      <c r="K2064" s="53">
        <v>2.46</v>
      </c>
      <c r="L2064" s="52">
        <v>65</v>
      </c>
      <c r="M2064" s="52">
        <v>1</v>
      </c>
      <c r="N2064" s="52">
        <v>20</v>
      </c>
      <c r="O2064" s="52">
        <v>365</v>
      </c>
      <c r="P2064" s="54">
        <v>24.124359000000002</v>
      </c>
      <c r="Q2064" s="54">
        <v>20.692031499999999</v>
      </c>
      <c r="R2064" s="55">
        <v>0</v>
      </c>
      <c r="T2064" s="52">
        <v>179</v>
      </c>
      <c r="U2064" s="47">
        <f t="shared" si="476"/>
        <v>275.38461538461536</v>
      </c>
      <c r="V2064" s="47">
        <f t="shared" si="477"/>
        <v>888</v>
      </c>
      <c r="W2064" s="47">
        <f t="shared" si="471"/>
        <v>835.43110516066213</v>
      </c>
      <c r="X2064" s="50">
        <f t="shared" si="478"/>
        <v>0</v>
      </c>
      <c r="AD2064" s="46">
        <v>0</v>
      </c>
      <c r="AE2064" s="53">
        <v>370</v>
      </c>
      <c r="AF2064" s="52">
        <v>4.8</v>
      </c>
      <c r="AG2064">
        <f t="shared" si="479"/>
        <v>2400</v>
      </c>
      <c r="AH2064">
        <f t="shared" si="470"/>
        <v>0.37</v>
      </c>
      <c r="AI2064">
        <f t="shared" si="480"/>
        <v>2645</v>
      </c>
      <c r="AJ2064">
        <f t="shared" si="481"/>
        <v>0.31585296981499511</v>
      </c>
      <c r="AK2064">
        <f t="shared" si="482"/>
        <v>3160</v>
      </c>
      <c r="AL2064">
        <f t="shared" si="472"/>
        <v>8.7147030185004859E-2</v>
      </c>
      <c r="AM2064">
        <f t="shared" si="483"/>
        <v>0.17899999999999999</v>
      </c>
      <c r="AN2064">
        <f t="shared" si="473"/>
        <v>0</v>
      </c>
      <c r="AO2064">
        <f t="shared" si="484"/>
        <v>4.8000000000000001E-2</v>
      </c>
      <c r="AQ2064">
        <f t="shared" si="474"/>
        <v>1</v>
      </c>
    </row>
    <row r="2065" spans="1:43" ht="15.75" thickBot="1">
      <c r="A2065" s="51">
        <f t="shared" si="475"/>
        <v>2055</v>
      </c>
      <c r="B2065" s="52">
        <v>1</v>
      </c>
      <c r="C2065" s="52">
        <v>3.16</v>
      </c>
      <c r="D2065" s="56">
        <v>0</v>
      </c>
      <c r="E2065" s="52">
        <v>1</v>
      </c>
      <c r="F2065" s="52">
        <v>1</v>
      </c>
      <c r="G2065" s="53">
        <v>2.63</v>
      </c>
      <c r="H2065" s="53">
        <v>2.66</v>
      </c>
      <c r="I2065" s="56">
        <v>0</v>
      </c>
      <c r="J2065" s="53">
        <v>2.19</v>
      </c>
      <c r="K2065" s="53">
        <v>2.39</v>
      </c>
      <c r="L2065" s="52">
        <v>65</v>
      </c>
      <c r="M2065" s="52">
        <v>1</v>
      </c>
      <c r="N2065" s="52">
        <v>20</v>
      </c>
      <c r="O2065" s="52">
        <v>365</v>
      </c>
      <c r="P2065" s="54">
        <v>24.2224255</v>
      </c>
      <c r="Q2065" s="54">
        <v>20.790098</v>
      </c>
      <c r="R2065" s="55">
        <v>0</v>
      </c>
      <c r="T2065" s="52">
        <v>181</v>
      </c>
      <c r="U2065" s="47">
        <f t="shared" si="476"/>
        <v>278.46153846153845</v>
      </c>
      <c r="V2065" s="47">
        <f t="shared" si="477"/>
        <v>847.30000000000007</v>
      </c>
      <c r="W2065" s="47">
        <f t="shared" si="471"/>
        <v>822.27564264849036</v>
      </c>
      <c r="X2065" s="50">
        <f t="shared" si="478"/>
        <v>0</v>
      </c>
      <c r="AD2065" s="46">
        <v>0</v>
      </c>
      <c r="AE2065" s="53">
        <v>370</v>
      </c>
      <c r="AF2065" s="52">
        <v>5</v>
      </c>
      <c r="AG2065">
        <f t="shared" si="479"/>
        <v>2290</v>
      </c>
      <c r="AH2065">
        <f t="shared" si="470"/>
        <v>0.37000000000000005</v>
      </c>
      <c r="AI2065">
        <f t="shared" si="480"/>
        <v>2645</v>
      </c>
      <c r="AJ2065">
        <f t="shared" si="481"/>
        <v>0.31087925998052568</v>
      </c>
      <c r="AK2065">
        <f t="shared" si="482"/>
        <v>3160</v>
      </c>
      <c r="AL2065">
        <f t="shared" si="472"/>
        <v>8.8120740019474189E-2</v>
      </c>
      <c r="AM2065">
        <f t="shared" si="483"/>
        <v>0.18099999999999999</v>
      </c>
      <c r="AN2065">
        <f t="shared" si="473"/>
        <v>0</v>
      </c>
      <c r="AO2065">
        <f t="shared" si="484"/>
        <v>0.05</v>
      </c>
      <c r="AQ2065">
        <f t="shared" si="474"/>
        <v>1</v>
      </c>
    </row>
    <row r="2066" spans="1:43" ht="15.75" thickBot="1">
      <c r="A2066" s="51">
        <f t="shared" si="475"/>
        <v>2056</v>
      </c>
      <c r="B2066" s="52">
        <v>1</v>
      </c>
      <c r="C2066" s="52">
        <v>3.16</v>
      </c>
      <c r="D2066" s="56">
        <v>0</v>
      </c>
      <c r="E2066" s="52">
        <v>1</v>
      </c>
      <c r="F2066" s="52">
        <v>1</v>
      </c>
      <c r="G2066" s="53">
        <v>2.63</v>
      </c>
      <c r="H2066" s="53">
        <v>2.66</v>
      </c>
      <c r="I2066" s="56">
        <v>0</v>
      </c>
      <c r="J2066" s="53">
        <v>1.91</v>
      </c>
      <c r="K2066" s="53">
        <v>2.16</v>
      </c>
      <c r="L2066" s="52">
        <v>65</v>
      </c>
      <c r="M2066" s="52">
        <v>1</v>
      </c>
      <c r="N2066" s="52">
        <v>20</v>
      </c>
      <c r="O2066" s="52">
        <v>365</v>
      </c>
      <c r="P2066" s="54">
        <v>22.0649625</v>
      </c>
      <c r="Q2066" s="54">
        <v>20.593965000000001</v>
      </c>
      <c r="R2066" s="55">
        <v>0</v>
      </c>
      <c r="T2066" s="52">
        <v>189</v>
      </c>
      <c r="U2066" s="47">
        <f t="shared" si="476"/>
        <v>290.76923076923077</v>
      </c>
      <c r="V2066" s="47">
        <f t="shared" si="477"/>
        <v>752.95</v>
      </c>
      <c r="W2066" s="47">
        <f t="shared" si="471"/>
        <v>790.81379259980497</v>
      </c>
      <c r="X2066" s="50">
        <f t="shared" si="478"/>
        <v>0</v>
      </c>
      <c r="AD2066" s="46">
        <v>0</v>
      </c>
      <c r="AE2066" s="53">
        <v>370</v>
      </c>
      <c r="AF2066" s="52">
        <v>5</v>
      </c>
      <c r="AG2066">
        <f t="shared" si="479"/>
        <v>2035.0000000000002</v>
      </c>
      <c r="AH2066">
        <f t="shared" si="470"/>
        <v>0.37</v>
      </c>
      <c r="AI2066">
        <f t="shared" si="480"/>
        <v>2645</v>
      </c>
      <c r="AJ2066">
        <f t="shared" si="481"/>
        <v>0.29898442064264841</v>
      </c>
      <c r="AK2066">
        <f t="shared" si="482"/>
        <v>3160</v>
      </c>
      <c r="AL2066">
        <f t="shared" si="472"/>
        <v>9.201557935735151E-2</v>
      </c>
      <c r="AM2066">
        <f t="shared" si="483"/>
        <v>0.189</v>
      </c>
      <c r="AN2066">
        <f t="shared" si="473"/>
        <v>0</v>
      </c>
      <c r="AO2066">
        <f t="shared" si="484"/>
        <v>0.05</v>
      </c>
      <c r="AQ2066">
        <f t="shared" si="474"/>
        <v>1</v>
      </c>
    </row>
    <row r="2067" spans="1:43" ht="15.75" thickBot="1">
      <c r="A2067" s="51">
        <f t="shared" si="475"/>
        <v>2057</v>
      </c>
      <c r="B2067" s="52">
        <v>1</v>
      </c>
      <c r="C2067" s="52">
        <v>3.16</v>
      </c>
      <c r="D2067" s="56">
        <v>0</v>
      </c>
      <c r="E2067" s="52">
        <v>1</v>
      </c>
      <c r="F2067" s="52">
        <v>1</v>
      </c>
      <c r="G2067" s="53">
        <v>2.63</v>
      </c>
      <c r="H2067" s="53">
        <v>2.66</v>
      </c>
      <c r="I2067" s="56">
        <v>0</v>
      </c>
      <c r="J2067" s="53">
        <v>2.48</v>
      </c>
      <c r="K2067" s="53">
        <v>2.5499999999999998</v>
      </c>
      <c r="L2067" s="52">
        <v>65</v>
      </c>
      <c r="M2067" s="52">
        <v>1</v>
      </c>
      <c r="N2067" s="52">
        <v>20</v>
      </c>
      <c r="O2067" s="52">
        <v>365</v>
      </c>
      <c r="P2067" s="54">
        <v>27.45862</v>
      </c>
      <c r="Q2067" s="54">
        <v>26.281821999999998</v>
      </c>
      <c r="R2067" s="55">
        <v>0</v>
      </c>
      <c r="T2067" s="52">
        <v>177</v>
      </c>
      <c r="U2067" s="47">
        <f t="shared" si="476"/>
        <v>272.30769230769232</v>
      </c>
      <c r="V2067" s="47">
        <f t="shared" si="477"/>
        <v>930.54999999999984</v>
      </c>
      <c r="W2067" s="47">
        <f t="shared" si="471"/>
        <v>835.36156767283342</v>
      </c>
      <c r="X2067" s="50">
        <f t="shared" si="478"/>
        <v>0</v>
      </c>
      <c r="AD2067" s="46">
        <v>0</v>
      </c>
      <c r="AE2067" s="53">
        <v>370</v>
      </c>
      <c r="AF2067" s="52">
        <v>5.0999999999999996</v>
      </c>
      <c r="AG2067">
        <f t="shared" si="479"/>
        <v>2514.9999999999995</v>
      </c>
      <c r="AH2067">
        <f t="shared" si="470"/>
        <v>0.37</v>
      </c>
      <c r="AI2067">
        <f t="shared" si="480"/>
        <v>2645</v>
      </c>
      <c r="AJ2067">
        <f t="shared" si="481"/>
        <v>0.31582667964946443</v>
      </c>
      <c r="AK2067">
        <f t="shared" si="482"/>
        <v>3160</v>
      </c>
      <c r="AL2067">
        <f t="shared" si="472"/>
        <v>8.6173320350535543E-2</v>
      </c>
      <c r="AM2067">
        <f t="shared" si="483"/>
        <v>0.17699999999999999</v>
      </c>
      <c r="AN2067">
        <f t="shared" si="473"/>
        <v>0</v>
      </c>
      <c r="AO2067">
        <f t="shared" si="484"/>
        <v>5.0999999999999997E-2</v>
      </c>
      <c r="AQ2067">
        <f t="shared" si="474"/>
        <v>1</v>
      </c>
    </row>
    <row r="2068" spans="1:43" ht="15.75" thickBot="1">
      <c r="A2068" s="51">
        <f t="shared" si="475"/>
        <v>2058</v>
      </c>
      <c r="B2068" s="52">
        <v>1</v>
      </c>
      <c r="C2068" s="52">
        <v>3.16</v>
      </c>
      <c r="D2068" s="56">
        <v>0</v>
      </c>
      <c r="E2068" s="52">
        <v>1</v>
      </c>
      <c r="F2068" s="52">
        <v>1</v>
      </c>
      <c r="G2068" s="53">
        <v>2.63</v>
      </c>
      <c r="H2068" s="53">
        <v>2.66</v>
      </c>
      <c r="I2068" s="56">
        <v>0</v>
      </c>
      <c r="J2068" s="53">
        <v>2.5099999999999998</v>
      </c>
      <c r="K2068" s="53">
        <v>2.58</v>
      </c>
      <c r="L2068" s="52">
        <v>65</v>
      </c>
      <c r="M2068" s="52">
        <v>1</v>
      </c>
      <c r="N2068" s="52">
        <v>20</v>
      </c>
      <c r="O2068" s="52">
        <v>365</v>
      </c>
      <c r="P2068" s="54">
        <v>30.008348999999999</v>
      </c>
      <c r="Q2068" s="54">
        <v>29.616083</v>
      </c>
      <c r="R2068" s="55">
        <v>0</v>
      </c>
      <c r="T2068" s="52">
        <v>177</v>
      </c>
      <c r="U2068" s="47">
        <f t="shared" si="476"/>
        <v>272.30769230769232</v>
      </c>
      <c r="V2068" s="47">
        <f t="shared" si="477"/>
        <v>941.65</v>
      </c>
      <c r="W2068" s="47">
        <f t="shared" si="471"/>
        <v>838.0065676728334</v>
      </c>
      <c r="X2068" s="50">
        <f t="shared" si="478"/>
        <v>0</v>
      </c>
      <c r="AD2068" s="46">
        <v>0</v>
      </c>
      <c r="AE2068" s="53">
        <v>370</v>
      </c>
      <c r="AF2068" s="52">
        <v>5</v>
      </c>
      <c r="AG2068">
        <f t="shared" si="479"/>
        <v>2545</v>
      </c>
      <c r="AH2068">
        <f t="shared" si="470"/>
        <v>0.37</v>
      </c>
      <c r="AI2068">
        <f t="shared" si="480"/>
        <v>2645</v>
      </c>
      <c r="AJ2068">
        <f t="shared" si="481"/>
        <v>0.31682667964946443</v>
      </c>
      <c r="AK2068">
        <f t="shared" si="482"/>
        <v>3160</v>
      </c>
      <c r="AL2068">
        <f t="shared" si="472"/>
        <v>8.6173320350535543E-2</v>
      </c>
      <c r="AM2068">
        <f t="shared" si="483"/>
        <v>0.17699999999999999</v>
      </c>
      <c r="AN2068">
        <f t="shared" si="473"/>
        <v>0</v>
      </c>
      <c r="AO2068">
        <f t="shared" si="484"/>
        <v>0.05</v>
      </c>
      <c r="AQ2068">
        <f t="shared" si="474"/>
        <v>1</v>
      </c>
    </row>
    <row r="2069" spans="1:43" ht="15.75" thickBot="1">
      <c r="A2069" s="51">
        <f t="shared" si="475"/>
        <v>2059</v>
      </c>
      <c r="B2069" s="52">
        <v>1</v>
      </c>
      <c r="C2069" s="52">
        <v>3.16</v>
      </c>
      <c r="D2069" s="56">
        <v>0</v>
      </c>
      <c r="E2069" s="52">
        <v>1</v>
      </c>
      <c r="F2069" s="52">
        <v>1</v>
      </c>
      <c r="G2069" s="53">
        <v>2.63</v>
      </c>
      <c r="H2069" s="53">
        <v>2.66</v>
      </c>
      <c r="I2069" s="56">
        <v>0</v>
      </c>
      <c r="J2069" s="53">
        <v>2.48</v>
      </c>
      <c r="K2069" s="53">
        <v>2.54</v>
      </c>
      <c r="L2069" s="52">
        <v>65</v>
      </c>
      <c r="M2069" s="52">
        <v>1</v>
      </c>
      <c r="N2069" s="52">
        <v>20</v>
      </c>
      <c r="O2069" s="52">
        <v>365</v>
      </c>
      <c r="P2069" s="54">
        <v>30.989014000000001</v>
      </c>
      <c r="Q2069" s="54">
        <v>29.027683999999997</v>
      </c>
      <c r="R2069" s="55">
        <v>0</v>
      </c>
      <c r="T2069" s="52">
        <v>180</v>
      </c>
      <c r="U2069" s="47">
        <f t="shared" si="476"/>
        <v>276.92307692307691</v>
      </c>
      <c r="V2069" s="47">
        <f t="shared" si="477"/>
        <v>928.69999999999993</v>
      </c>
      <c r="W2069" s="47">
        <f t="shared" si="471"/>
        <v>828.85337390457642</v>
      </c>
      <c r="X2069" s="50">
        <f t="shared" si="478"/>
        <v>0</v>
      </c>
      <c r="AD2069" s="46">
        <v>0</v>
      </c>
      <c r="AE2069" s="53">
        <v>370</v>
      </c>
      <c r="AF2069" s="52">
        <v>4.9000000000000004</v>
      </c>
      <c r="AG2069">
        <f t="shared" si="479"/>
        <v>2510</v>
      </c>
      <c r="AH2069">
        <f t="shared" si="470"/>
        <v>0.37</v>
      </c>
      <c r="AI2069">
        <f t="shared" si="480"/>
        <v>2645</v>
      </c>
      <c r="AJ2069">
        <f t="shared" si="481"/>
        <v>0.31336611489776045</v>
      </c>
      <c r="AK2069">
        <f t="shared" si="482"/>
        <v>3160</v>
      </c>
      <c r="AL2069">
        <f t="shared" si="472"/>
        <v>8.7633885102239531E-2</v>
      </c>
      <c r="AM2069">
        <f t="shared" si="483"/>
        <v>0.18</v>
      </c>
      <c r="AN2069">
        <f t="shared" si="473"/>
        <v>0</v>
      </c>
      <c r="AO2069">
        <f t="shared" si="484"/>
        <v>4.9000000000000002E-2</v>
      </c>
      <c r="AQ2069">
        <f t="shared" si="474"/>
        <v>1</v>
      </c>
    </row>
    <row r="2070" spans="1:43" ht="15.75" thickBot="1">
      <c r="A2070" s="51">
        <f t="shared" si="475"/>
        <v>2060</v>
      </c>
      <c r="B2070" s="52">
        <v>1</v>
      </c>
      <c r="C2070" s="52">
        <v>3.16</v>
      </c>
      <c r="D2070" s="56">
        <v>0</v>
      </c>
      <c r="E2070" s="52">
        <v>1</v>
      </c>
      <c r="F2070" s="52">
        <v>1</v>
      </c>
      <c r="G2070" s="53">
        <v>2.63</v>
      </c>
      <c r="H2070" s="53">
        <v>2.66</v>
      </c>
      <c r="I2070" s="52">
        <v>2</v>
      </c>
      <c r="J2070" s="53">
        <v>2.62</v>
      </c>
      <c r="K2070" s="53">
        <v>2.64</v>
      </c>
      <c r="L2070" s="52">
        <v>65</v>
      </c>
      <c r="M2070" s="52">
        <v>3</v>
      </c>
      <c r="N2070" s="52">
        <v>20</v>
      </c>
      <c r="O2070" s="52">
        <v>28</v>
      </c>
      <c r="P2070" s="54">
        <v>27.066354</v>
      </c>
      <c r="Q2070" s="54">
        <v>24.712758000000001</v>
      </c>
      <c r="R2070" s="55">
        <v>0</v>
      </c>
      <c r="T2070" s="52">
        <v>177</v>
      </c>
      <c r="U2070" s="47">
        <f t="shared" si="476"/>
        <v>272.30769230769232</v>
      </c>
      <c r="V2070" s="47">
        <f t="shared" si="477"/>
        <v>973.09999999999991</v>
      </c>
      <c r="W2070" s="47">
        <f t="shared" si="471"/>
        <v>845.94156767283368</v>
      </c>
      <c r="X2070" s="50">
        <f t="shared" si="478"/>
        <v>0</v>
      </c>
      <c r="AD2070" s="46">
        <v>0</v>
      </c>
      <c r="AE2070" s="53">
        <v>370</v>
      </c>
      <c r="AF2070" s="52">
        <v>4.7</v>
      </c>
      <c r="AG2070">
        <f t="shared" si="479"/>
        <v>2630</v>
      </c>
      <c r="AH2070">
        <f t="shared" si="470"/>
        <v>0.36999999999999994</v>
      </c>
      <c r="AI2070">
        <f t="shared" si="480"/>
        <v>2645</v>
      </c>
      <c r="AJ2070">
        <f t="shared" si="481"/>
        <v>0.31982667964946454</v>
      </c>
      <c r="AK2070">
        <f t="shared" si="482"/>
        <v>3160</v>
      </c>
      <c r="AL2070">
        <f t="shared" si="472"/>
        <v>8.6173320350535543E-2</v>
      </c>
      <c r="AM2070">
        <f t="shared" si="483"/>
        <v>0.17699999999999999</v>
      </c>
      <c r="AN2070">
        <f t="shared" si="473"/>
        <v>0</v>
      </c>
      <c r="AO2070">
        <f t="shared" si="484"/>
        <v>4.7E-2</v>
      </c>
      <c r="AQ2070">
        <f t="shared" si="474"/>
        <v>1</v>
      </c>
    </row>
    <row r="2071" spans="1:43" ht="15.75" thickBot="1">
      <c r="A2071" s="51">
        <f t="shared" si="475"/>
        <v>2061</v>
      </c>
      <c r="B2071" s="52">
        <v>1</v>
      </c>
      <c r="C2071" s="52">
        <v>3.16</v>
      </c>
      <c r="D2071" s="56">
        <v>0</v>
      </c>
      <c r="E2071" s="52">
        <v>1</v>
      </c>
      <c r="F2071" s="52">
        <v>1</v>
      </c>
      <c r="G2071" s="53">
        <v>2.63</v>
      </c>
      <c r="H2071" s="53">
        <v>2.66</v>
      </c>
      <c r="I2071" s="56">
        <v>0</v>
      </c>
      <c r="J2071" s="53">
        <v>2.27</v>
      </c>
      <c r="K2071" s="53">
        <v>2.4</v>
      </c>
      <c r="L2071" s="52">
        <v>65</v>
      </c>
      <c r="M2071" s="52">
        <v>3</v>
      </c>
      <c r="N2071" s="52">
        <v>20</v>
      </c>
      <c r="O2071" s="52">
        <v>28</v>
      </c>
      <c r="P2071" s="54">
        <v>22.2610955</v>
      </c>
      <c r="Q2071" s="54">
        <v>19.613299999999999</v>
      </c>
      <c r="R2071" s="55">
        <v>0</v>
      </c>
      <c r="T2071" s="52">
        <v>187</v>
      </c>
      <c r="U2071" s="47">
        <f t="shared" si="476"/>
        <v>287.69230769230768</v>
      </c>
      <c r="V2071" s="47">
        <f t="shared" si="477"/>
        <v>863.94999999999993</v>
      </c>
      <c r="W2071" s="47">
        <f t="shared" si="471"/>
        <v>801.32425511197641</v>
      </c>
      <c r="X2071" s="50">
        <f t="shared" si="478"/>
        <v>0</v>
      </c>
      <c r="AD2071" s="46">
        <v>0</v>
      </c>
      <c r="AE2071" s="53">
        <v>370</v>
      </c>
      <c r="AF2071" s="52">
        <v>4.9000000000000004</v>
      </c>
      <c r="AG2071">
        <f t="shared" si="479"/>
        <v>2335</v>
      </c>
      <c r="AH2071">
        <f t="shared" si="470"/>
        <v>0.37</v>
      </c>
      <c r="AI2071">
        <f t="shared" si="480"/>
        <v>2645</v>
      </c>
      <c r="AJ2071">
        <f t="shared" si="481"/>
        <v>0.30295813047711773</v>
      </c>
      <c r="AK2071">
        <f t="shared" si="482"/>
        <v>3160</v>
      </c>
      <c r="AL2071">
        <f t="shared" si="472"/>
        <v>9.1041869522882179E-2</v>
      </c>
      <c r="AM2071">
        <f t="shared" si="483"/>
        <v>0.187</v>
      </c>
      <c r="AN2071">
        <f t="shared" si="473"/>
        <v>0</v>
      </c>
      <c r="AO2071">
        <f t="shared" si="484"/>
        <v>4.9000000000000002E-2</v>
      </c>
      <c r="AQ2071">
        <f t="shared" si="474"/>
        <v>0.99999999999999989</v>
      </c>
    </row>
    <row r="2072" spans="1:43" ht="15.75" thickBot="1">
      <c r="A2072" s="51">
        <f t="shared" si="475"/>
        <v>2062</v>
      </c>
      <c r="B2072" s="52">
        <v>1</v>
      </c>
      <c r="C2072" s="52">
        <v>3.16</v>
      </c>
      <c r="D2072" s="56">
        <v>0</v>
      </c>
      <c r="E2072" s="52">
        <v>1</v>
      </c>
      <c r="F2072" s="52">
        <v>1</v>
      </c>
      <c r="G2072" s="53">
        <v>2.63</v>
      </c>
      <c r="H2072" s="53">
        <v>2.66</v>
      </c>
      <c r="I2072" s="56">
        <v>0</v>
      </c>
      <c r="J2072" s="53">
        <v>2.34</v>
      </c>
      <c r="K2072" s="53">
        <v>2.46</v>
      </c>
      <c r="L2072" s="52">
        <v>65</v>
      </c>
      <c r="M2072" s="52">
        <v>3</v>
      </c>
      <c r="N2072" s="52">
        <v>20</v>
      </c>
      <c r="O2072" s="52">
        <v>28</v>
      </c>
      <c r="P2072" s="54">
        <v>17.848103000000002</v>
      </c>
      <c r="Q2072" s="54">
        <v>12.8467115</v>
      </c>
      <c r="R2072" s="55">
        <v>0</v>
      </c>
      <c r="T2072" s="52">
        <v>179</v>
      </c>
      <c r="U2072" s="47">
        <f t="shared" si="476"/>
        <v>275.38461538461536</v>
      </c>
      <c r="V2072" s="47">
        <f t="shared" si="477"/>
        <v>888</v>
      </c>
      <c r="W2072" s="47">
        <f t="shared" si="471"/>
        <v>835.43110516066213</v>
      </c>
      <c r="X2072" s="50">
        <f t="shared" si="478"/>
        <v>0</v>
      </c>
      <c r="AD2072" s="46">
        <v>0</v>
      </c>
      <c r="AE2072" s="53">
        <v>370</v>
      </c>
      <c r="AF2072" s="52">
        <v>4.8</v>
      </c>
      <c r="AG2072">
        <f t="shared" si="479"/>
        <v>2400</v>
      </c>
      <c r="AH2072">
        <f t="shared" si="470"/>
        <v>0.37</v>
      </c>
      <c r="AI2072">
        <f t="shared" si="480"/>
        <v>2645</v>
      </c>
      <c r="AJ2072">
        <f t="shared" si="481"/>
        <v>0.31585296981499511</v>
      </c>
      <c r="AK2072">
        <f t="shared" si="482"/>
        <v>3160</v>
      </c>
      <c r="AL2072">
        <f t="shared" si="472"/>
        <v>8.7147030185004859E-2</v>
      </c>
      <c r="AM2072">
        <f t="shared" si="483"/>
        <v>0.17899999999999999</v>
      </c>
      <c r="AN2072">
        <f t="shared" si="473"/>
        <v>0</v>
      </c>
      <c r="AO2072">
        <f t="shared" si="484"/>
        <v>4.8000000000000001E-2</v>
      </c>
      <c r="AQ2072">
        <f t="shared" si="474"/>
        <v>1</v>
      </c>
    </row>
    <row r="2073" spans="1:43" ht="15.75" thickBot="1">
      <c r="A2073" s="51">
        <f t="shared" si="475"/>
        <v>2063</v>
      </c>
      <c r="B2073" s="52">
        <v>1</v>
      </c>
      <c r="C2073" s="52">
        <v>3.16</v>
      </c>
      <c r="D2073" s="56">
        <v>0</v>
      </c>
      <c r="E2073" s="52">
        <v>1</v>
      </c>
      <c r="F2073" s="52">
        <v>1</v>
      </c>
      <c r="G2073" s="53">
        <v>2.63</v>
      </c>
      <c r="H2073" s="53">
        <v>2.66</v>
      </c>
      <c r="I2073" s="56">
        <v>0</v>
      </c>
      <c r="J2073" s="53">
        <v>2.19</v>
      </c>
      <c r="K2073" s="53">
        <v>2.39</v>
      </c>
      <c r="L2073" s="52">
        <v>65</v>
      </c>
      <c r="M2073" s="52">
        <v>3</v>
      </c>
      <c r="N2073" s="52">
        <v>20</v>
      </c>
      <c r="O2073" s="52">
        <v>28</v>
      </c>
      <c r="P2073" s="54">
        <v>18.044236000000001</v>
      </c>
      <c r="Q2073" s="54">
        <v>13.72931</v>
      </c>
      <c r="R2073" s="55">
        <v>0</v>
      </c>
      <c r="T2073" s="52">
        <v>181</v>
      </c>
      <c r="U2073" s="47">
        <f t="shared" si="476"/>
        <v>278.46153846153845</v>
      </c>
      <c r="V2073" s="47">
        <f t="shared" si="477"/>
        <v>847.30000000000007</v>
      </c>
      <c r="W2073" s="47">
        <f t="shared" si="471"/>
        <v>822.27564264849036</v>
      </c>
      <c r="X2073" s="50">
        <f t="shared" si="478"/>
        <v>0</v>
      </c>
      <c r="AD2073" s="46">
        <v>0</v>
      </c>
      <c r="AE2073" s="53">
        <v>370</v>
      </c>
      <c r="AF2073" s="52">
        <v>5</v>
      </c>
      <c r="AG2073">
        <f t="shared" si="479"/>
        <v>2290</v>
      </c>
      <c r="AH2073">
        <f t="shared" si="470"/>
        <v>0.37000000000000005</v>
      </c>
      <c r="AI2073">
        <f t="shared" si="480"/>
        <v>2645</v>
      </c>
      <c r="AJ2073">
        <f t="shared" si="481"/>
        <v>0.31087925998052568</v>
      </c>
      <c r="AK2073">
        <f t="shared" si="482"/>
        <v>3160</v>
      </c>
      <c r="AL2073">
        <f t="shared" si="472"/>
        <v>8.8120740019474189E-2</v>
      </c>
      <c r="AM2073">
        <f t="shared" si="483"/>
        <v>0.18099999999999999</v>
      </c>
      <c r="AN2073">
        <f t="shared" si="473"/>
        <v>0</v>
      </c>
      <c r="AO2073">
        <f t="shared" si="484"/>
        <v>0.05</v>
      </c>
      <c r="AQ2073">
        <f t="shared" si="474"/>
        <v>1</v>
      </c>
    </row>
    <row r="2074" spans="1:43" ht="15.75" thickBot="1">
      <c r="A2074" s="51">
        <f t="shared" si="475"/>
        <v>2064</v>
      </c>
      <c r="B2074" s="52">
        <v>1</v>
      </c>
      <c r="C2074" s="52">
        <v>3.16</v>
      </c>
      <c r="D2074" s="56">
        <v>0</v>
      </c>
      <c r="E2074" s="52">
        <v>1</v>
      </c>
      <c r="F2074" s="52">
        <v>1</v>
      </c>
      <c r="G2074" s="53">
        <v>2.63</v>
      </c>
      <c r="H2074" s="53">
        <v>2.66</v>
      </c>
      <c r="I2074" s="56">
        <v>0</v>
      </c>
      <c r="J2074" s="53">
        <v>1.91</v>
      </c>
      <c r="K2074" s="53">
        <v>2.16</v>
      </c>
      <c r="L2074" s="52">
        <v>65</v>
      </c>
      <c r="M2074" s="52">
        <v>3</v>
      </c>
      <c r="N2074" s="52">
        <v>20</v>
      </c>
      <c r="O2074" s="52">
        <v>28</v>
      </c>
      <c r="P2074" s="54">
        <v>15.102240999999999</v>
      </c>
      <c r="Q2074" s="54">
        <v>11.277647499999999</v>
      </c>
      <c r="R2074" s="55">
        <v>0</v>
      </c>
      <c r="T2074" s="52">
        <v>189</v>
      </c>
      <c r="U2074" s="47">
        <f t="shared" si="476"/>
        <v>290.76923076923077</v>
      </c>
      <c r="V2074" s="47">
        <f t="shared" si="477"/>
        <v>752.95</v>
      </c>
      <c r="W2074" s="47">
        <f t="shared" si="471"/>
        <v>790.81379259980497</v>
      </c>
      <c r="X2074" s="50">
        <f t="shared" si="478"/>
        <v>0</v>
      </c>
      <c r="AD2074" s="46">
        <v>0</v>
      </c>
      <c r="AE2074" s="53">
        <v>370</v>
      </c>
      <c r="AF2074" s="52">
        <v>5</v>
      </c>
      <c r="AG2074">
        <f t="shared" si="479"/>
        <v>2035.0000000000002</v>
      </c>
      <c r="AH2074">
        <f t="shared" si="470"/>
        <v>0.37</v>
      </c>
      <c r="AI2074">
        <f t="shared" si="480"/>
        <v>2645</v>
      </c>
      <c r="AJ2074">
        <f t="shared" si="481"/>
        <v>0.29898442064264841</v>
      </c>
      <c r="AK2074">
        <f t="shared" si="482"/>
        <v>3160</v>
      </c>
      <c r="AL2074">
        <f t="shared" si="472"/>
        <v>9.201557935735151E-2</v>
      </c>
      <c r="AM2074">
        <f t="shared" si="483"/>
        <v>0.189</v>
      </c>
      <c r="AN2074">
        <f t="shared" si="473"/>
        <v>0</v>
      </c>
      <c r="AO2074">
        <f t="shared" si="484"/>
        <v>0.05</v>
      </c>
      <c r="AQ2074">
        <f t="shared" si="474"/>
        <v>1</v>
      </c>
    </row>
    <row r="2075" spans="1:43" ht="15.75" thickBot="1">
      <c r="A2075" s="51">
        <f t="shared" si="475"/>
        <v>2065</v>
      </c>
      <c r="B2075" s="52">
        <v>1</v>
      </c>
      <c r="C2075" s="52">
        <v>3.16</v>
      </c>
      <c r="D2075" s="56">
        <v>0</v>
      </c>
      <c r="E2075" s="52">
        <v>1</v>
      </c>
      <c r="F2075" s="52">
        <v>1</v>
      </c>
      <c r="G2075" s="53">
        <v>2.63</v>
      </c>
      <c r="H2075" s="53">
        <v>2.66</v>
      </c>
      <c r="I2075" s="56">
        <v>0</v>
      </c>
      <c r="J2075" s="53">
        <v>2.48</v>
      </c>
      <c r="K2075" s="53">
        <v>2.5499999999999998</v>
      </c>
      <c r="L2075" s="52">
        <v>65</v>
      </c>
      <c r="M2075" s="52">
        <v>3</v>
      </c>
      <c r="N2075" s="52">
        <v>20</v>
      </c>
      <c r="O2075" s="52">
        <v>28</v>
      </c>
      <c r="P2075" s="54">
        <v>20.790098</v>
      </c>
      <c r="Q2075" s="54">
        <v>17.357770500000001</v>
      </c>
      <c r="R2075" s="55">
        <v>0</v>
      </c>
      <c r="T2075" s="52">
        <v>177</v>
      </c>
      <c r="U2075" s="47">
        <f t="shared" si="476"/>
        <v>272.30769230769232</v>
      </c>
      <c r="V2075" s="47">
        <f t="shared" si="477"/>
        <v>930.54999999999984</v>
      </c>
      <c r="W2075" s="47">
        <f t="shared" si="471"/>
        <v>835.36156767283342</v>
      </c>
      <c r="X2075" s="50">
        <f t="shared" si="478"/>
        <v>0</v>
      </c>
      <c r="AD2075" s="46">
        <v>0</v>
      </c>
      <c r="AE2075" s="53">
        <v>370</v>
      </c>
      <c r="AF2075" s="52">
        <v>5.0999999999999996</v>
      </c>
      <c r="AG2075">
        <f t="shared" si="479"/>
        <v>2514.9999999999995</v>
      </c>
      <c r="AH2075">
        <f t="shared" si="470"/>
        <v>0.37</v>
      </c>
      <c r="AI2075">
        <f t="shared" si="480"/>
        <v>2645</v>
      </c>
      <c r="AJ2075">
        <f t="shared" si="481"/>
        <v>0.31582667964946443</v>
      </c>
      <c r="AK2075">
        <f t="shared" si="482"/>
        <v>3160</v>
      </c>
      <c r="AL2075">
        <f t="shared" si="472"/>
        <v>8.6173320350535543E-2</v>
      </c>
      <c r="AM2075">
        <f t="shared" si="483"/>
        <v>0.17699999999999999</v>
      </c>
      <c r="AN2075">
        <f t="shared" si="473"/>
        <v>0</v>
      </c>
      <c r="AO2075">
        <f t="shared" si="484"/>
        <v>5.0999999999999997E-2</v>
      </c>
      <c r="AQ2075">
        <f t="shared" si="474"/>
        <v>1</v>
      </c>
    </row>
    <row r="2076" spans="1:43" ht="15.75" thickBot="1">
      <c r="A2076" s="51">
        <f t="shared" si="475"/>
        <v>2066</v>
      </c>
      <c r="B2076" s="52">
        <v>1</v>
      </c>
      <c r="C2076" s="52">
        <v>3.16</v>
      </c>
      <c r="D2076" s="56">
        <v>0</v>
      </c>
      <c r="E2076" s="52">
        <v>1</v>
      </c>
      <c r="F2076" s="52">
        <v>1</v>
      </c>
      <c r="G2076" s="53">
        <v>2.63</v>
      </c>
      <c r="H2076" s="53">
        <v>2.66</v>
      </c>
      <c r="I2076" s="56">
        <v>0</v>
      </c>
      <c r="J2076" s="53">
        <v>2.5099999999999998</v>
      </c>
      <c r="K2076" s="53">
        <v>2.58</v>
      </c>
      <c r="L2076" s="52">
        <v>65</v>
      </c>
      <c r="M2076" s="52">
        <v>3</v>
      </c>
      <c r="N2076" s="52">
        <v>20</v>
      </c>
      <c r="O2076" s="52">
        <v>28</v>
      </c>
      <c r="P2076" s="54">
        <v>22.0649625</v>
      </c>
      <c r="Q2076" s="54">
        <v>20.495898499999999</v>
      </c>
      <c r="R2076" s="55">
        <v>0</v>
      </c>
      <c r="T2076" s="52">
        <v>177</v>
      </c>
      <c r="U2076" s="47">
        <f t="shared" si="476"/>
        <v>272.30769230769232</v>
      </c>
      <c r="V2076" s="47">
        <f t="shared" si="477"/>
        <v>941.65</v>
      </c>
      <c r="W2076" s="47">
        <f t="shared" si="471"/>
        <v>838.0065676728334</v>
      </c>
      <c r="X2076" s="50">
        <f t="shared" si="478"/>
        <v>0</v>
      </c>
      <c r="AD2076" s="46">
        <v>0</v>
      </c>
      <c r="AE2076" s="53">
        <v>370</v>
      </c>
      <c r="AF2076" s="52">
        <v>5</v>
      </c>
      <c r="AG2076">
        <f t="shared" si="479"/>
        <v>2545</v>
      </c>
      <c r="AH2076">
        <f t="shared" si="470"/>
        <v>0.37</v>
      </c>
      <c r="AI2076">
        <f t="shared" si="480"/>
        <v>2645</v>
      </c>
      <c r="AJ2076">
        <f t="shared" si="481"/>
        <v>0.31682667964946443</v>
      </c>
      <c r="AK2076">
        <f t="shared" si="482"/>
        <v>3160</v>
      </c>
      <c r="AL2076">
        <f t="shared" si="472"/>
        <v>8.6173320350535543E-2</v>
      </c>
      <c r="AM2076">
        <f t="shared" si="483"/>
        <v>0.17699999999999999</v>
      </c>
      <c r="AN2076">
        <f t="shared" si="473"/>
        <v>0</v>
      </c>
      <c r="AO2076">
        <f t="shared" si="484"/>
        <v>0.05</v>
      </c>
      <c r="AQ2076">
        <f t="shared" si="474"/>
        <v>1</v>
      </c>
    </row>
    <row r="2077" spans="1:43" ht="15.75" thickBot="1">
      <c r="A2077" s="51">
        <f t="shared" si="475"/>
        <v>2067</v>
      </c>
      <c r="B2077" s="52">
        <v>1</v>
      </c>
      <c r="C2077" s="52">
        <v>3.16</v>
      </c>
      <c r="D2077" s="56">
        <v>0</v>
      </c>
      <c r="E2077" s="52">
        <v>1</v>
      </c>
      <c r="F2077" s="52">
        <v>1</v>
      </c>
      <c r="G2077" s="53">
        <v>2.63</v>
      </c>
      <c r="H2077" s="53">
        <v>2.66</v>
      </c>
      <c r="I2077" s="56">
        <v>0</v>
      </c>
      <c r="J2077" s="53">
        <v>2.48</v>
      </c>
      <c r="K2077" s="53">
        <v>2.54</v>
      </c>
      <c r="L2077" s="52">
        <v>65</v>
      </c>
      <c r="M2077" s="52">
        <v>3</v>
      </c>
      <c r="N2077" s="52">
        <v>20</v>
      </c>
      <c r="O2077" s="52">
        <v>28</v>
      </c>
      <c r="P2077" s="54">
        <v>23.339827</v>
      </c>
      <c r="Q2077" s="54">
        <v>20.790098</v>
      </c>
      <c r="R2077" s="55">
        <v>0</v>
      </c>
      <c r="T2077" s="52">
        <v>180</v>
      </c>
      <c r="U2077" s="47">
        <f t="shared" si="476"/>
        <v>276.92307692307691</v>
      </c>
      <c r="V2077" s="47">
        <f t="shared" si="477"/>
        <v>928.69999999999993</v>
      </c>
      <c r="W2077" s="47">
        <f t="shared" si="471"/>
        <v>828.85337390457642</v>
      </c>
      <c r="X2077" s="50">
        <f t="shared" si="478"/>
        <v>0</v>
      </c>
      <c r="AD2077" s="46">
        <v>0</v>
      </c>
      <c r="AE2077" s="53">
        <v>370</v>
      </c>
      <c r="AF2077" s="52">
        <v>4.9000000000000004</v>
      </c>
      <c r="AG2077">
        <f t="shared" si="479"/>
        <v>2510</v>
      </c>
      <c r="AH2077">
        <f t="shared" si="470"/>
        <v>0.37</v>
      </c>
      <c r="AI2077">
        <f t="shared" si="480"/>
        <v>2645</v>
      </c>
      <c r="AJ2077">
        <f t="shared" si="481"/>
        <v>0.31336611489776045</v>
      </c>
      <c r="AK2077">
        <f t="shared" si="482"/>
        <v>3160</v>
      </c>
      <c r="AL2077">
        <f t="shared" si="472"/>
        <v>8.7633885102239531E-2</v>
      </c>
      <c r="AM2077">
        <f t="shared" si="483"/>
        <v>0.18</v>
      </c>
      <c r="AN2077">
        <f t="shared" si="473"/>
        <v>0</v>
      </c>
      <c r="AO2077">
        <f t="shared" si="484"/>
        <v>4.9000000000000002E-2</v>
      </c>
      <c r="AQ2077">
        <f t="shared" si="474"/>
        <v>1</v>
      </c>
    </row>
    <row r="2078" spans="1:43" ht="15.75" thickBot="1">
      <c r="A2078" s="51">
        <f t="shared" si="475"/>
        <v>2068</v>
      </c>
      <c r="B2078" s="52">
        <v>1</v>
      </c>
      <c r="C2078" s="52">
        <v>3.16</v>
      </c>
      <c r="D2078" s="56">
        <v>0</v>
      </c>
      <c r="E2078" s="52">
        <v>1</v>
      </c>
      <c r="F2078" s="52">
        <v>1</v>
      </c>
      <c r="G2078" s="53">
        <v>2.63</v>
      </c>
      <c r="H2078" s="53">
        <v>2.66</v>
      </c>
      <c r="I2078" s="52">
        <v>2</v>
      </c>
      <c r="J2078" s="53">
        <v>2.62</v>
      </c>
      <c r="K2078" s="53">
        <v>2.64</v>
      </c>
      <c r="L2078" s="52">
        <v>65</v>
      </c>
      <c r="M2078" s="52">
        <v>3</v>
      </c>
      <c r="N2078" s="52">
        <v>20</v>
      </c>
      <c r="O2078" s="52">
        <v>365</v>
      </c>
      <c r="P2078" s="54">
        <v>34.421341499999997</v>
      </c>
      <c r="Q2078" s="54">
        <v>30.6948145</v>
      </c>
      <c r="R2078" s="55">
        <v>0</v>
      </c>
      <c r="T2078" s="52">
        <v>177</v>
      </c>
      <c r="U2078" s="47">
        <f t="shared" si="476"/>
        <v>272.30769230769232</v>
      </c>
      <c r="V2078" s="47">
        <f t="shared" si="477"/>
        <v>973.09999999999991</v>
      </c>
      <c r="W2078" s="47">
        <f t="shared" si="471"/>
        <v>845.94156767283368</v>
      </c>
      <c r="X2078" s="50">
        <f t="shared" si="478"/>
        <v>0</v>
      </c>
      <c r="AD2078" s="46">
        <v>0</v>
      </c>
      <c r="AE2078" s="53">
        <v>370</v>
      </c>
      <c r="AF2078" s="52">
        <v>4.7</v>
      </c>
      <c r="AG2078">
        <f t="shared" si="479"/>
        <v>2630</v>
      </c>
      <c r="AH2078">
        <f t="shared" si="470"/>
        <v>0.36999999999999994</v>
      </c>
      <c r="AI2078">
        <f t="shared" si="480"/>
        <v>2645</v>
      </c>
      <c r="AJ2078">
        <f t="shared" si="481"/>
        <v>0.31982667964946454</v>
      </c>
      <c r="AK2078">
        <f t="shared" si="482"/>
        <v>3160</v>
      </c>
      <c r="AL2078">
        <f t="shared" si="472"/>
        <v>8.6173320350535543E-2</v>
      </c>
      <c r="AM2078">
        <f t="shared" si="483"/>
        <v>0.17699999999999999</v>
      </c>
      <c r="AN2078">
        <f t="shared" si="473"/>
        <v>0</v>
      </c>
      <c r="AO2078">
        <f t="shared" si="484"/>
        <v>4.7E-2</v>
      </c>
      <c r="AQ2078">
        <f t="shared" si="474"/>
        <v>1</v>
      </c>
    </row>
    <row r="2079" spans="1:43" ht="15.75" thickBot="1">
      <c r="A2079" s="51">
        <f t="shared" si="475"/>
        <v>2069</v>
      </c>
      <c r="B2079" s="52">
        <v>1</v>
      </c>
      <c r="C2079" s="52">
        <v>3.16</v>
      </c>
      <c r="D2079" s="56">
        <v>0</v>
      </c>
      <c r="E2079" s="52">
        <v>1</v>
      </c>
      <c r="F2079" s="52">
        <v>1</v>
      </c>
      <c r="G2079" s="53">
        <v>2.63</v>
      </c>
      <c r="H2079" s="53">
        <v>2.66</v>
      </c>
      <c r="I2079" s="56">
        <v>0</v>
      </c>
      <c r="J2079" s="53">
        <v>2.27</v>
      </c>
      <c r="K2079" s="53">
        <v>2.4</v>
      </c>
      <c r="L2079" s="52">
        <v>65</v>
      </c>
      <c r="M2079" s="52">
        <v>3</v>
      </c>
      <c r="N2079" s="52">
        <v>20</v>
      </c>
      <c r="O2079" s="52">
        <v>365</v>
      </c>
      <c r="P2079" s="54">
        <v>29.027684000000001</v>
      </c>
      <c r="Q2079" s="54">
        <v>24.810824499999999</v>
      </c>
      <c r="R2079" s="55">
        <v>0</v>
      </c>
      <c r="T2079" s="52">
        <v>187</v>
      </c>
      <c r="U2079" s="47">
        <f t="shared" si="476"/>
        <v>287.69230769230768</v>
      </c>
      <c r="V2079" s="47">
        <f t="shared" si="477"/>
        <v>863.94999999999993</v>
      </c>
      <c r="W2079" s="47">
        <f t="shared" si="471"/>
        <v>801.32425511197641</v>
      </c>
      <c r="X2079" s="50">
        <f t="shared" si="478"/>
        <v>0</v>
      </c>
      <c r="AD2079" s="46">
        <v>0</v>
      </c>
      <c r="AE2079" s="53">
        <v>370</v>
      </c>
      <c r="AF2079" s="52">
        <v>4.9000000000000004</v>
      </c>
      <c r="AG2079">
        <f t="shared" si="479"/>
        <v>2335</v>
      </c>
      <c r="AH2079">
        <f t="shared" si="470"/>
        <v>0.37</v>
      </c>
      <c r="AI2079">
        <f t="shared" si="480"/>
        <v>2645</v>
      </c>
      <c r="AJ2079">
        <f t="shared" si="481"/>
        <v>0.30295813047711773</v>
      </c>
      <c r="AK2079">
        <f t="shared" si="482"/>
        <v>3160</v>
      </c>
      <c r="AL2079">
        <f t="shared" si="472"/>
        <v>9.1041869522882179E-2</v>
      </c>
      <c r="AM2079">
        <f t="shared" si="483"/>
        <v>0.187</v>
      </c>
      <c r="AN2079">
        <f t="shared" si="473"/>
        <v>0</v>
      </c>
      <c r="AO2079">
        <f t="shared" si="484"/>
        <v>4.9000000000000002E-2</v>
      </c>
      <c r="AQ2079">
        <f t="shared" si="474"/>
        <v>0.99999999999999989</v>
      </c>
    </row>
    <row r="2080" spans="1:43" ht="15.75" thickBot="1">
      <c r="A2080" s="51">
        <f t="shared" si="475"/>
        <v>2070</v>
      </c>
      <c r="B2080" s="52">
        <v>1</v>
      </c>
      <c r="C2080" s="52">
        <v>3.16</v>
      </c>
      <c r="D2080" s="56">
        <v>0</v>
      </c>
      <c r="E2080" s="52">
        <v>1</v>
      </c>
      <c r="F2080" s="52">
        <v>1</v>
      </c>
      <c r="G2080" s="53">
        <v>2.63</v>
      </c>
      <c r="H2080" s="53">
        <v>2.66</v>
      </c>
      <c r="I2080" s="56">
        <v>0</v>
      </c>
      <c r="J2080" s="53">
        <v>2.34</v>
      </c>
      <c r="K2080" s="53">
        <v>2.46</v>
      </c>
      <c r="L2080" s="52">
        <v>65</v>
      </c>
      <c r="M2080" s="52">
        <v>3</v>
      </c>
      <c r="N2080" s="52">
        <v>20</v>
      </c>
      <c r="O2080" s="52">
        <v>365</v>
      </c>
      <c r="P2080" s="54">
        <v>24.124359000000002</v>
      </c>
      <c r="Q2080" s="54">
        <v>20.692031499999999</v>
      </c>
      <c r="R2080" s="55">
        <v>0</v>
      </c>
      <c r="T2080" s="52">
        <v>179</v>
      </c>
      <c r="U2080" s="47">
        <f t="shared" si="476"/>
        <v>275.38461538461536</v>
      </c>
      <c r="V2080" s="47">
        <f t="shared" si="477"/>
        <v>888</v>
      </c>
      <c r="W2080" s="47">
        <f t="shared" si="471"/>
        <v>835.43110516066213</v>
      </c>
      <c r="X2080" s="50">
        <f t="shared" si="478"/>
        <v>0</v>
      </c>
      <c r="AD2080" s="46">
        <v>0</v>
      </c>
      <c r="AE2080" s="53">
        <v>370</v>
      </c>
      <c r="AF2080" s="52">
        <v>4.8</v>
      </c>
      <c r="AG2080">
        <f t="shared" si="479"/>
        <v>2400</v>
      </c>
      <c r="AH2080">
        <f t="shared" si="470"/>
        <v>0.37</v>
      </c>
      <c r="AI2080">
        <f t="shared" si="480"/>
        <v>2645</v>
      </c>
      <c r="AJ2080">
        <f t="shared" si="481"/>
        <v>0.31585296981499511</v>
      </c>
      <c r="AK2080">
        <f t="shared" si="482"/>
        <v>3160</v>
      </c>
      <c r="AL2080">
        <f t="shared" si="472"/>
        <v>8.7147030185004859E-2</v>
      </c>
      <c r="AM2080">
        <f t="shared" si="483"/>
        <v>0.17899999999999999</v>
      </c>
      <c r="AN2080">
        <f t="shared" si="473"/>
        <v>0</v>
      </c>
      <c r="AO2080">
        <f t="shared" si="484"/>
        <v>4.8000000000000001E-2</v>
      </c>
      <c r="AQ2080">
        <f t="shared" si="474"/>
        <v>1</v>
      </c>
    </row>
    <row r="2081" spans="1:43" ht="15.75" thickBot="1">
      <c r="A2081" s="51">
        <f t="shared" si="475"/>
        <v>2071</v>
      </c>
      <c r="B2081" s="52">
        <v>1</v>
      </c>
      <c r="C2081" s="52">
        <v>3.16</v>
      </c>
      <c r="D2081" s="56">
        <v>0</v>
      </c>
      <c r="E2081" s="52">
        <v>1</v>
      </c>
      <c r="F2081" s="52">
        <v>1</v>
      </c>
      <c r="G2081" s="53">
        <v>2.63</v>
      </c>
      <c r="H2081" s="53">
        <v>2.66</v>
      </c>
      <c r="I2081" s="56">
        <v>0</v>
      </c>
      <c r="J2081" s="53">
        <v>2.19</v>
      </c>
      <c r="K2081" s="53">
        <v>2.39</v>
      </c>
      <c r="L2081" s="52">
        <v>65</v>
      </c>
      <c r="M2081" s="52">
        <v>3</v>
      </c>
      <c r="N2081" s="52">
        <v>20</v>
      </c>
      <c r="O2081" s="52">
        <v>365</v>
      </c>
      <c r="P2081" s="54">
        <v>24.124359000000002</v>
      </c>
      <c r="Q2081" s="54">
        <v>18.240369000000001</v>
      </c>
      <c r="R2081" s="55">
        <v>0</v>
      </c>
      <c r="T2081" s="52">
        <v>181</v>
      </c>
      <c r="U2081" s="47">
        <f t="shared" si="476"/>
        <v>278.46153846153845</v>
      </c>
      <c r="V2081" s="47">
        <f t="shared" si="477"/>
        <v>847.30000000000007</v>
      </c>
      <c r="W2081" s="47">
        <f t="shared" si="471"/>
        <v>822.27564264849036</v>
      </c>
      <c r="X2081" s="50">
        <f t="shared" si="478"/>
        <v>0</v>
      </c>
      <c r="AD2081" s="46">
        <v>0</v>
      </c>
      <c r="AE2081" s="53">
        <v>370</v>
      </c>
      <c r="AF2081" s="52">
        <v>5</v>
      </c>
      <c r="AG2081">
        <f t="shared" si="479"/>
        <v>2290</v>
      </c>
      <c r="AH2081">
        <f t="shared" si="470"/>
        <v>0.37000000000000005</v>
      </c>
      <c r="AI2081">
        <f t="shared" si="480"/>
        <v>2645</v>
      </c>
      <c r="AJ2081">
        <f t="shared" si="481"/>
        <v>0.31087925998052568</v>
      </c>
      <c r="AK2081">
        <f t="shared" si="482"/>
        <v>3160</v>
      </c>
      <c r="AL2081">
        <f t="shared" si="472"/>
        <v>8.8120740019474189E-2</v>
      </c>
      <c r="AM2081">
        <f t="shared" si="483"/>
        <v>0.18099999999999999</v>
      </c>
      <c r="AN2081">
        <f t="shared" si="473"/>
        <v>0</v>
      </c>
      <c r="AO2081">
        <f t="shared" si="484"/>
        <v>0.05</v>
      </c>
      <c r="AQ2081">
        <f t="shared" si="474"/>
        <v>1</v>
      </c>
    </row>
    <row r="2082" spans="1:43" ht="15.75" thickBot="1">
      <c r="A2082" s="51">
        <f t="shared" si="475"/>
        <v>2072</v>
      </c>
      <c r="B2082" s="52">
        <v>1</v>
      </c>
      <c r="C2082" s="52">
        <v>3.16</v>
      </c>
      <c r="D2082" s="56">
        <v>0</v>
      </c>
      <c r="E2082" s="52">
        <v>1</v>
      </c>
      <c r="F2082" s="52">
        <v>1</v>
      </c>
      <c r="G2082" s="53">
        <v>2.63</v>
      </c>
      <c r="H2082" s="53">
        <v>2.66</v>
      </c>
      <c r="I2082" s="56">
        <v>0</v>
      </c>
      <c r="J2082" s="53">
        <v>1.91</v>
      </c>
      <c r="K2082" s="53">
        <v>2.16</v>
      </c>
      <c r="L2082" s="52">
        <v>65</v>
      </c>
      <c r="M2082" s="52">
        <v>3</v>
      </c>
      <c r="N2082" s="52">
        <v>20</v>
      </c>
      <c r="O2082" s="52">
        <v>365</v>
      </c>
      <c r="P2082" s="54">
        <v>18.926834500000002</v>
      </c>
      <c r="Q2082" s="54">
        <v>16.769371499999998</v>
      </c>
      <c r="R2082" s="55">
        <v>0</v>
      </c>
      <c r="T2082" s="52">
        <v>189</v>
      </c>
      <c r="U2082" s="47">
        <f t="shared" si="476"/>
        <v>290.76923076923077</v>
      </c>
      <c r="V2082" s="47">
        <f t="shared" si="477"/>
        <v>752.95</v>
      </c>
      <c r="W2082" s="47">
        <f t="shared" si="471"/>
        <v>790.81379259980497</v>
      </c>
      <c r="X2082" s="50">
        <f t="shared" si="478"/>
        <v>0</v>
      </c>
      <c r="AD2082" s="46">
        <v>0</v>
      </c>
      <c r="AE2082" s="53">
        <v>370</v>
      </c>
      <c r="AF2082" s="52">
        <v>5</v>
      </c>
      <c r="AG2082">
        <f t="shared" si="479"/>
        <v>2035.0000000000002</v>
      </c>
      <c r="AH2082">
        <f t="shared" si="470"/>
        <v>0.37</v>
      </c>
      <c r="AI2082">
        <f t="shared" si="480"/>
        <v>2645</v>
      </c>
      <c r="AJ2082">
        <f t="shared" si="481"/>
        <v>0.29898442064264841</v>
      </c>
      <c r="AK2082">
        <f t="shared" si="482"/>
        <v>3160</v>
      </c>
      <c r="AL2082">
        <f t="shared" si="472"/>
        <v>9.201557935735151E-2</v>
      </c>
      <c r="AM2082">
        <f t="shared" si="483"/>
        <v>0.189</v>
      </c>
      <c r="AN2082">
        <f t="shared" si="473"/>
        <v>0</v>
      </c>
      <c r="AO2082">
        <f t="shared" si="484"/>
        <v>0.05</v>
      </c>
      <c r="AQ2082">
        <f t="shared" si="474"/>
        <v>1</v>
      </c>
    </row>
    <row r="2083" spans="1:43" ht="15.75" thickBot="1">
      <c r="A2083" s="51">
        <f t="shared" si="475"/>
        <v>2073</v>
      </c>
      <c r="B2083" s="52">
        <v>1</v>
      </c>
      <c r="C2083" s="52">
        <v>3.16</v>
      </c>
      <c r="D2083" s="56">
        <v>0</v>
      </c>
      <c r="E2083" s="52">
        <v>1</v>
      </c>
      <c r="F2083" s="52">
        <v>1</v>
      </c>
      <c r="G2083" s="53">
        <v>2.63</v>
      </c>
      <c r="H2083" s="53">
        <v>2.66</v>
      </c>
      <c r="I2083" s="56">
        <v>0</v>
      </c>
      <c r="J2083" s="53">
        <v>2.48</v>
      </c>
      <c r="K2083" s="53">
        <v>2.5499999999999998</v>
      </c>
      <c r="L2083" s="52">
        <v>65</v>
      </c>
      <c r="M2083" s="52">
        <v>3</v>
      </c>
      <c r="N2083" s="52">
        <v>20</v>
      </c>
      <c r="O2083" s="52">
        <v>365</v>
      </c>
      <c r="P2083" s="54">
        <v>28.439285000000002</v>
      </c>
      <c r="Q2083" s="54">
        <v>24.712758000000001</v>
      </c>
      <c r="R2083" s="55">
        <v>0</v>
      </c>
      <c r="T2083" s="52">
        <v>177</v>
      </c>
      <c r="U2083" s="47">
        <f t="shared" si="476"/>
        <v>272.30769230769232</v>
      </c>
      <c r="V2083" s="47">
        <f t="shared" si="477"/>
        <v>930.54999999999984</v>
      </c>
      <c r="W2083" s="47">
        <f t="shared" si="471"/>
        <v>835.36156767283342</v>
      </c>
      <c r="X2083" s="50">
        <f t="shared" si="478"/>
        <v>0</v>
      </c>
      <c r="AD2083" s="46">
        <v>0</v>
      </c>
      <c r="AE2083" s="53">
        <v>370</v>
      </c>
      <c r="AF2083" s="52">
        <v>5.0999999999999996</v>
      </c>
      <c r="AG2083">
        <f t="shared" si="479"/>
        <v>2514.9999999999995</v>
      </c>
      <c r="AH2083">
        <f t="shared" si="470"/>
        <v>0.37</v>
      </c>
      <c r="AI2083">
        <f t="shared" si="480"/>
        <v>2645</v>
      </c>
      <c r="AJ2083">
        <f t="shared" si="481"/>
        <v>0.31582667964946443</v>
      </c>
      <c r="AK2083">
        <f t="shared" si="482"/>
        <v>3160</v>
      </c>
      <c r="AL2083">
        <f t="shared" si="472"/>
        <v>8.6173320350535543E-2</v>
      </c>
      <c r="AM2083">
        <f t="shared" si="483"/>
        <v>0.17699999999999999</v>
      </c>
      <c r="AN2083">
        <f t="shared" si="473"/>
        <v>0</v>
      </c>
      <c r="AO2083">
        <f t="shared" si="484"/>
        <v>5.0999999999999997E-2</v>
      </c>
      <c r="AQ2083">
        <f t="shared" si="474"/>
        <v>1</v>
      </c>
    </row>
    <row r="2084" spans="1:43" ht="15.75" thickBot="1">
      <c r="A2084" s="51">
        <f t="shared" si="475"/>
        <v>2074</v>
      </c>
      <c r="B2084" s="52">
        <v>1</v>
      </c>
      <c r="C2084" s="52">
        <v>3.16</v>
      </c>
      <c r="D2084" s="56">
        <v>0</v>
      </c>
      <c r="E2084" s="52">
        <v>1</v>
      </c>
      <c r="F2084" s="52">
        <v>1</v>
      </c>
      <c r="G2084" s="53">
        <v>2.63</v>
      </c>
      <c r="H2084" s="53">
        <v>2.66</v>
      </c>
      <c r="I2084" s="56">
        <v>0</v>
      </c>
      <c r="J2084" s="53">
        <v>2.5099999999999998</v>
      </c>
      <c r="K2084" s="53">
        <v>2.58</v>
      </c>
      <c r="L2084" s="52">
        <v>65</v>
      </c>
      <c r="M2084" s="52">
        <v>3</v>
      </c>
      <c r="N2084" s="52">
        <v>20</v>
      </c>
      <c r="O2084" s="52">
        <v>365</v>
      </c>
      <c r="P2084" s="54">
        <v>30.890947499999999</v>
      </c>
      <c r="Q2084" s="54">
        <v>27.066353999999997</v>
      </c>
      <c r="R2084" s="55">
        <v>0</v>
      </c>
      <c r="T2084" s="52">
        <v>177</v>
      </c>
      <c r="U2084" s="47">
        <f t="shared" si="476"/>
        <v>272.30769230769232</v>
      </c>
      <c r="V2084" s="47">
        <f t="shared" si="477"/>
        <v>941.65</v>
      </c>
      <c r="W2084" s="47">
        <f t="shared" si="471"/>
        <v>838.0065676728334</v>
      </c>
      <c r="X2084" s="50">
        <f t="shared" si="478"/>
        <v>0</v>
      </c>
      <c r="AD2084" s="46">
        <v>0</v>
      </c>
      <c r="AE2084" s="53">
        <v>370</v>
      </c>
      <c r="AF2084" s="52">
        <v>5</v>
      </c>
      <c r="AG2084">
        <f t="shared" si="479"/>
        <v>2545</v>
      </c>
      <c r="AH2084">
        <f t="shared" si="470"/>
        <v>0.37</v>
      </c>
      <c r="AI2084">
        <f t="shared" si="480"/>
        <v>2645</v>
      </c>
      <c r="AJ2084">
        <f t="shared" si="481"/>
        <v>0.31682667964946443</v>
      </c>
      <c r="AK2084">
        <f t="shared" si="482"/>
        <v>3160</v>
      </c>
      <c r="AL2084">
        <f t="shared" si="472"/>
        <v>8.6173320350535543E-2</v>
      </c>
      <c r="AM2084">
        <f t="shared" si="483"/>
        <v>0.17699999999999999</v>
      </c>
      <c r="AN2084">
        <f t="shared" si="473"/>
        <v>0</v>
      </c>
      <c r="AO2084">
        <f t="shared" si="484"/>
        <v>0.05</v>
      </c>
      <c r="AQ2084">
        <f t="shared" si="474"/>
        <v>1</v>
      </c>
    </row>
    <row r="2085" spans="1:43" ht="15.75" thickBot="1">
      <c r="A2085" s="51">
        <f t="shared" si="475"/>
        <v>2075</v>
      </c>
      <c r="B2085" s="52">
        <v>1</v>
      </c>
      <c r="C2085" s="52">
        <v>3.16</v>
      </c>
      <c r="D2085" s="56">
        <v>0</v>
      </c>
      <c r="E2085" s="52">
        <v>1</v>
      </c>
      <c r="F2085" s="52">
        <v>1</v>
      </c>
      <c r="G2085" s="53">
        <v>2.63</v>
      </c>
      <c r="H2085" s="53">
        <v>2.66</v>
      </c>
      <c r="I2085" s="56">
        <v>0</v>
      </c>
      <c r="J2085" s="53">
        <v>2.48</v>
      </c>
      <c r="K2085" s="53">
        <v>2.54</v>
      </c>
      <c r="L2085" s="52">
        <v>65</v>
      </c>
      <c r="M2085" s="52">
        <v>3</v>
      </c>
      <c r="N2085" s="52">
        <v>20</v>
      </c>
      <c r="O2085" s="52">
        <v>365</v>
      </c>
      <c r="P2085" s="54">
        <v>30.204481999999999</v>
      </c>
      <c r="Q2085" s="54">
        <v>25.889556000000002</v>
      </c>
      <c r="R2085" s="55">
        <v>0</v>
      </c>
      <c r="T2085" s="52">
        <v>180</v>
      </c>
      <c r="U2085" s="47">
        <f t="shared" si="476"/>
        <v>276.92307692307691</v>
      </c>
      <c r="V2085" s="47">
        <f t="shared" si="477"/>
        <v>928.69999999999993</v>
      </c>
      <c r="W2085" s="47">
        <f t="shared" si="471"/>
        <v>828.85337390457642</v>
      </c>
      <c r="X2085" s="50">
        <f t="shared" si="478"/>
        <v>0</v>
      </c>
      <c r="AD2085" s="46">
        <v>0</v>
      </c>
      <c r="AE2085" s="53">
        <v>370</v>
      </c>
      <c r="AF2085" s="52">
        <v>4.9000000000000004</v>
      </c>
      <c r="AG2085">
        <f t="shared" si="479"/>
        <v>2510</v>
      </c>
      <c r="AH2085">
        <f t="shared" ref="AH2085:AH2148" si="485">(V2085/AG2085)</f>
        <v>0.37</v>
      </c>
      <c r="AI2085">
        <f t="shared" si="480"/>
        <v>2645</v>
      </c>
      <c r="AJ2085">
        <f t="shared" si="481"/>
        <v>0.31336611489776045</v>
      </c>
      <c r="AK2085">
        <f t="shared" si="482"/>
        <v>3160</v>
      </c>
      <c r="AL2085">
        <f t="shared" si="472"/>
        <v>8.7633885102239531E-2</v>
      </c>
      <c r="AM2085">
        <f t="shared" si="483"/>
        <v>0.18</v>
      </c>
      <c r="AN2085">
        <f t="shared" si="473"/>
        <v>0</v>
      </c>
      <c r="AO2085">
        <f t="shared" si="484"/>
        <v>4.9000000000000002E-2</v>
      </c>
      <c r="AQ2085">
        <f t="shared" si="474"/>
        <v>1</v>
      </c>
    </row>
    <row r="2086" spans="1:43" ht="15.75" thickBot="1">
      <c r="A2086" s="51">
        <f t="shared" si="475"/>
        <v>2076</v>
      </c>
      <c r="B2086" s="52">
        <v>1</v>
      </c>
      <c r="C2086" s="52">
        <v>3.16</v>
      </c>
      <c r="D2086" s="56">
        <v>0</v>
      </c>
      <c r="E2086" s="52">
        <v>1</v>
      </c>
      <c r="F2086" s="52">
        <v>1</v>
      </c>
      <c r="G2086" s="53">
        <v>2.46</v>
      </c>
      <c r="H2086" s="53">
        <v>2.54</v>
      </c>
      <c r="I2086" s="52">
        <v>2</v>
      </c>
      <c r="J2086" s="53">
        <v>2.0499999999999998</v>
      </c>
      <c r="K2086" s="53">
        <v>2.2799999999999998</v>
      </c>
      <c r="L2086" s="52">
        <v>30</v>
      </c>
      <c r="M2086" s="52">
        <v>1</v>
      </c>
      <c r="N2086" s="52">
        <v>20</v>
      </c>
      <c r="O2086" s="52">
        <v>28</v>
      </c>
      <c r="P2086" s="54">
        <v>51.288779500000004</v>
      </c>
      <c r="Q2086" s="54">
        <v>19.809433000000002</v>
      </c>
      <c r="R2086" s="55">
        <v>3.4813607499999999</v>
      </c>
      <c r="T2086" s="52">
        <v>194</v>
      </c>
      <c r="U2086" s="47">
        <f t="shared" si="476"/>
        <v>646.66666666666674</v>
      </c>
      <c r="V2086" s="47">
        <f t="shared" si="477"/>
        <v>835.69</v>
      </c>
      <c r="W2086" s="47">
        <f t="shared" si="471"/>
        <v>538.39662447257354</v>
      </c>
      <c r="X2086" s="50">
        <f t="shared" si="478"/>
        <v>0</v>
      </c>
      <c r="AD2086" s="46">
        <v>0</v>
      </c>
      <c r="AE2086" s="53">
        <v>386</v>
      </c>
      <c r="AF2086" s="56">
        <v>0</v>
      </c>
      <c r="AG2086">
        <f t="shared" si="479"/>
        <v>2165</v>
      </c>
      <c r="AH2086">
        <f t="shared" si="485"/>
        <v>0.38600000000000001</v>
      </c>
      <c r="AI2086">
        <f t="shared" si="480"/>
        <v>2500</v>
      </c>
      <c r="AJ2086">
        <f t="shared" si="481"/>
        <v>0.21535864978902941</v>
      </c>
      <c r="AK2086">
        <f t="shared" si="482"/>
        <v>3160</v>
      </c>
      <c r="AL2086">
        <f t="shared" si="472"/>
        <v>0.20464135021097049</v>
      </c>
      <c r="AM2086">
        <f t="shared" si="483"/>
        <v>0.19400000000000001</v>
      </c>
      <c r="AN2086">
        <f t="shared" si="473"/>
        <v>0</v>
      </c>
      <c r="AO2086">
        <f t="shared" si="484"/>
        <v>0</v>
      </c>
      <c r="AQ2086">
        <f t="shared" si="474"/>
        <v>1</v>
      </c>
    </row>
    <row r="2087" spans="1:43" ht="15.75" thickBot="1">
      <c r="A2087" s="51">
        <f t="shared" si="475"/>
        <v>2077</v>
      </c>
      <c r="B2087" s="52">
        <v>1</v>
      </c>
      <c r="C2087" s="52">
        <v>3.16</v>
      </c>
      <c r="D2087" s="56">
        <v>0</v>
      </c>
      <c r="E2087" s="52">
        <v>1</v>
      </c>
      <c r="F2087" s="52">
        <v>1</v>
      </c>
      <c r="G2087" s="53">
        <v>2.46</v>
      </c>
      <c r="H2087" s="53">
        <v>2.54</v>
      </c>
      <c r="I2087" s="52">
        <v>2</v>
      </c>
      <c r="J2087" s="53">
        <v>2.226</v>
      </c>
      <c r="K2087" s="53">
        <v>2.41</v>
      </c>
      <c r="L2087" s="52">
        <v>30</v>
      </c>
      <c r="M2087" s="52">
        <v>1</v>
      </c>
      <c r="N2087" s="52">
        <v>20</v>
      </c>
      <c r="O2087" s="52">
        <v>28</v>
      </c>
      <c r="P2087" s="54">
        <v>52.367511</v>
      </c>
      <c r="Q2087" s="54">
        <v>20.888164500000002</v>
      </c>
      <c r="R2087" s="55">
        <v>3.1577413000000005</v>
      </c>
      <c r="T2087" s="52">
        <v>194</v>
      </c>
      <c r="U2087" s="47">
        <f t="shared" si="476"/>
        <v>646.66666666666674</v>
      </c>
      <c r="V2087" s="47">
        <f t="shared" si="477"/>
        <v>894.74800000000005</v>
      </c>
      <c r="W2087" s="47">
        <f t="shared" si="471"/>
        <v>538.39662447257354</v>
      </c>
      <c r="X2087" s="50">
        <f t="shared" si="478"/>
        <v>0</v>
      </c>
      <c r="AD2087" s="46">
        <v>0</v>
      </c>
      <c r="AE2087" s="53">
        <v>386</v>
      </c>
      <c r="AF2087" s="56">
        <v>0</v>
      </c>
      <c r="AG2087">
        <f t="shared" si="479"/>
        <v>2318</v>
      </c>
      <c r="AH2087">
        <f t="shared" si="485"/>
        <v>0.38600000000000001</v>
      </c>
      <c r="AI2087">
        <f t="shared" si="480"/>
        <v>2500</v>
      </c>
      <c r="AJ2087">
        <f t="shared" si="481"/>
        <v>0.21535864978902941</v>
      </c>
      <c r="AK2087">
        <f t="shared" si="482"/>
        <v>3160</v>
      </c>
      <c r="AL2087">
        <f t="shared" si="472"/>
        <v>0.20464135021097049</v>
      </c>
      <c r="AM2087">
        <f t="shared" si="483"/>
        <v>0.19400000000000001</v>
      </c>
      <c r="AN2087">
        <f t="shared" si="473"/>
        <v>0</v>
      </c>
      <c r="AO2087">
        <f t="shared" si="484"/>
        <v>0</v>
      </c>
      <c r="AQ2087">
        <f t="shared" si="474"/>
        <v>1</v>
      </c>
    </row>
    <row r="2088" spans="1:43" ht="15.75" thickBot="1">
      <c r="A2088" s="51">
        <f t="shared" si="475"/>
        <v>2078</v>
      </c>
      <c r="B2088" s="52">
        <v>1</v>
      </c>
      <c r="C2088" s="52">
        <v>3.16</v>
      </c>
      <c r="D2088" s="56">
        <v>0</v>
      </c>
      <c r="E2088" s="52">
        <v>1</v>
      </c>
      <c r="F2088" s="52">
        <v>1</v>
      </c>
      <c r="G2088" s="53">
        <v>2.46</v>
      </c>
      <c r="H2088" s="53">
        <v>2.54</v>
      </c>
      <c r="I2088" s="52">
        <v>2</v>
      </c>
      <c r="J2088" s="53">
        <v>2.4020000000000001</v>
      </c>
      <c r="K2088" s="53">
        <v>2.5499999999999998</v>
      </c>
      <c r="L2088" s="52">
        <v>30</v>
      </c>
      <c r="M2088" s="52">
        <v>1</v>
      </c>
      <c r="N2088" s="52">
        <v>20</v>
      </c>
      <c r="O2088" s="52">
        <v>28</v>
      </c>
      <c r="P2088" s="54">
        <v>53.152042999999999</v>
      </c>
      <c r="Q2088" s="54">
        <v>24.0262925</v>
      </c>
      <c r="R2088" s="55">
        <v>2.9910282499999998</v>
      </c>
      <c r="T2088" s="52">
        <v>194</v>
      </c>
      <c r="U2088" s="47">
        <f t="shared" si="476"/>
        <v>646.66666666666674</v>
      </c>
      <c r="V2088" s="47">
        <f t="shared" si="477"/>
        <v>955.73599999999999</v>
      </c>
      <c r="W2088" s="47">
        <f t="shared" si="471"/>
        <v>538.39662447257354</v>
      </c>
      <c r="X2088" s="50">
        <f t="shared" si="478"/>
        <v>0</v>
      </c>
      <c r="AD2088" s="46">
        <v>0</v>
      </c>
      <c r="AE2088" s="53">
        <v>386</v>
      </c>
      <c r="AF2088" s="56">
        <v>0</v>
      </c>
      <c r="AG2088">
        <f t="shared" si="479"/>
        <v>2476</v>
      </c>
      <c r="AH2088">
        <f t="shared" si="485"/>
        <v>0.38600000000000001</v>
      </c>
      <c r="AI2088">
        <f t="shared" si="480"/>
        <v>2500</v>
      </c>
      <c r="AJ2088">
        <f t="shared" si="481"/>
        <v>0.21535864978902941</v>
      </c>
      <c r="AK2088">
        <f t="shared" si="482"/>
        <v>3160</v>
      </c>
      <c r="AL2088">
        <f t="shared" si="472"/>
        <v>0.20464135021097049</v>
      </c>
      <c r="AM2088">
        <f t="shared" si="483"/>
        <v>0.19400000000000001</v>
      </c>
      <c r="AN2088">
        <f t="shared" si="473"/>
        <v>0</v>
      </c>
      <c r="AO2088">
        <f t="shared" si="484"/>
        <v>0</v>
      </c>
      <c r="AQ2088">
        <f t="shared" si="474"/>
        <v>1</v>
      </c>
    </row>
    <row r="2089" spans="1:43" ht="15.75" thickBot="1">
      <c r="A2089" s="51">
        <f t="shared" si="475"/>
        <v>2079</v>
      </c>
      <c r="B2089" s="52">
        <v>1</v>
      </c>
      <c r="C2089" s="52">
        <v>3.16</v>
      </c>
      <c r="D2089" s="56">
        <v>0</v>
      </c>
      <c r="E2089" s="52">
        <v>1</v>
      </c>
      <c r="F2089" s="52">
        <v>1</v>
      </c>
      <c r="G2089" s="53">
        <v>2.46</v>
      </c>
      <c r="H2089" s="53">
        <v>2.54</v>
      </c>
      <c r="I2089" s="52">
        <v>2</v>
      </c>
      <c r="J2089" s="53">
        <v>2.5779999999999998</v>
      </c>
      <c r="K2089" s="53">
        <v>2.68</v>
      </c>
      <c r="L2089" s="52">
        <v>30</v>
      </c>
      <c r="M2089" s="52">
        <v>1</v>
      </c>
      <c r="N2089" s="52">
        <v>20</v>
      </c>
      <c r="O2089" s="52">
        <v>28</v>
      </c>
      <c r="P2089" s="54">
        <v>56.192104499999999</v>
      </c>
      <c r="Q2089" s="54">
        <v>30.400615000000002</v>
      </c>
      <c r="R2089" s="55">
        <v>3.3832942500000001</v>
      </c>
      <c r="T2089" s="52">
        <v>194</v>
      </c>
      <c r="U2089" s="47">
        <f t="shared" si="476"/>
        <v>646.66666666666674</v>
      </c>
      <c r="V2089" s="47">
        <f t="shared" si="477"/>
        <v>1014.794</v>
      </c>
      <c r="W2089" s="47">
        <f t="shared" si="471"/>
        <v>538.39662447257354</v>
      </c>
      <c r="X2089" s="50">
        <f t="shared" si="478"/>
        <v>0</v>
      </c>
      <c r="AD2089" s="46">
        <v>0</v>
      </c>
      <c r="AE2089" s="53">
        <v>386</v>
      </c>
      <c r="AF2089" s="56">
        <v>0</v>
      </c>
      <c r="AG2089">
        <f t="shared" si="479"/>
        <v>2629</v>
      </c>
      <c r="AH2089">
        <f t="shared" si="485"/>
        <v>0.38600000000000001</v>
      </c>
      <c r="AI2089">
        <f t="shared" si="480"/>
        <v>2500</v>
      </c>
      <c r="AJ2089">
        <f t="shared" si="481"/>
        <v>0.21535864978902941</v>
      </c>
      <c r="AK2089">
        <f t="shared" si="482"/>
        <v>3160</v>
      </c>
      <c r="AL2089">
        <f t="shared" si="472"/>
        <v>0.20464135021097049</v>
      </c>
      <c r="AM2089">
        <f t="shared" si="483"/>
        <v>0.19400000000000001</v>
      </c>
      <c r="AN2089">
        <f t="shared" si="473"/>
        <v>0</v>
      </c>
      <c r="AO2089">
        <f t="shared" si="484"/>
        <v>0</v>
      </c>
      <c r="AQ2089">
        <f t="shared" si="474"/>
        <v>1</v>
      </c>
    </row>
    <row r="2090" spans="1:43" ht="15.75" thickBot="1">
      <c r="A2090" s="51">
        <f t="shared" si="475"/>
        <v>2080</v>
      </c>
      <c r="B2090" s="52">
        <v>1</v>
      </c>
      <c r="C2090" s="52">
        <v>3.16</v>
      </c>
      <c r="D2090" s="56">
        <v>0</v>
      </c>
      <c r="E2090" s="52">
        <v>1</v>
      </c>
      <c r="F2090" s="52">
        <v>1</v>
      </c>
      <c r="G2090" s="53">
        <v>2.46</v>
      </c>
      <c r="H2090" s="53">
        <v>2.54</v>
      </c>
      <c r="I2090" s="52">
        <v>2</v>
      </c>
      <c r="J2090" s="53">
        <v>2.754</v>
      </c>
      <c r="K2090" s="53">
        <v>2.82</v>
      </c>
      <c r="L2090" s="52">
        <v>30</v>
      </c>
      <c r="M2090" s="52">
        <v>1</v>
      </c>
      <c r="N2090" s="52">
        <v>20</v>
      </c>
      <c r="O2090" s="52">
        <v>28</v>
      </c>
      <c r="P2090" s="54">
        <v>57.368902499999997</v>
      </c>
      <c r="Q2090" s="54">
        <v>33.538742999999997</v>
      </c>
      <c r="R2090" s="55">
        <v>3.4911674000000001</v>
      </c>
      <c r="T2090" s="52">
        <v>194</v>
      </c>
      <c r="U2090" s="47">
        <f t="shared" si="476"/>
        <v>646.66666666666674</v>
      </c>
      <c r="V2090" s="47">
        <f t="shared" si="477"/>
        <v>1075.7819999999999</v>
      </c>
      <c r="W2090" s="47">
        <f t="shared" si="471"/>
        <v>538.3966244725741</v>
      </c>
      <c r="X2090" s="50">
        <f t="shared" si="478"/>
        <v>0</v>
      </c>
      <c r="AD2090" s="46">
        <v>0</v>
      </c>
      <c r="AE2090" s="53">
        <v>386</v>
      </c>
      <c r="AF2090" s="56">
        <v>0</v>
      </c>
      <c r="AG2090">
        <f t="shared" si="479"/>
        <v>2787</v>
      </c>
      <c r="AH2090">
        <f t="shared" si="485"/>
        <v>0.38599999999999995</v>
      </c>
      <c r="AI2090">
        <f t="shared" si="480"/>
        <v>2500</v>
      </c>
      <c r="AJ2090">
        <f t="shared" si="481"/>
        <v>0.21535864978902963</v>
      </c>
      <c r="AK2090">
        <f t="shared" si="482"/>
        <v>3160</v>
      </c>
      <c r="AL2090">
        <f t="shared" si="472"/>
        <v>0.20464135021097049</v>
      </c>
      <c r="AM2090">
        <f t="shared" si="483"/>
        <v>0.19400000000000001</v>
      </c>
      <c r="AN2090">
        <f t="shared" si="473"/>
        <v>0</v>
      </c>
      <c r="AO2090">
        <f t="shared" si="484"/>
        <v>0</v>
      </c>
      <c r="AQ2090">
        <f t="shared" si="474"/>
        <v>1</v>
      </c>
    </row>
    <row r="2091" spans="1:43" ht="15.75" thickBot="1">
      <c r="A2091" s="51">
        <f t="shared" si="475"/>
        <v>2081</v>
      </c>
      <c r="B2091" s="52">
        <v>1</v>
      </c>
      <c r="C2091" s="52">
        <v>3.16</v>
      </c>
      <c r="D2091" s="56">
        <v>0</v>
      </c>
      <c r="E2091" s="52">
        <v>1</v>
      </c>
      <c r="F2091" s="52">
        <v>1</v>
      </c>
      <c r="G2091" s="53">
        <v>2.46</v>
      </c>
      <c r="H2091" s="53">
        <v>2.54</v>
      </c>
      <c r="I2091" s="52">
        <v>2</v>
      </c>
      <c r="J2091" s="53">
        <v>2.93</v>
      </c>
      <c r="K2091" s="53">
        <v>2.95</v>
      </c>
      <c r="L2091" s="52">
        <v>30</v>
      </c>
      <c r="M2091" s="52">
        <v>1</v>
      </c>
      <c r="N2091" s="52">
        <v>20</v>
      </c>
      <c r="O2091" s="52">
        <v>28</v>
      </c>
      <c r="P2091" s="54">
        <v>64.920023</v>
      </c>
      <c r="Q2091" s="54">
        <v>36.578804500000004</v>
      </c>
      <c r="R2091" s="55">
        <v>3.8736267500000001</v>
      </c>
      <c r="T2091" s="52">
        <v>194</v>
      </c>
      <c r="U2091" s="47">
        <f t="shared" si="476"/>
        <v>646.66666666666674</v>
      </c>
      <c r="V2091" s="47">
        <f t="shared" si="477"/>
        <v>1134.8400000000001</v>
      </c>
      <c r="W2091" s="47">
        <f t="shared" si="471"/>
        <v>538.39662447257354</v>
      </c>
      <c r="X2091" s="50">
        <f t="shared" si="478"/>
        <v>0</v>
      </c>
      <c r="AD2091" s="46">
        <v>0</v>
      </c>
      <c r="AE2091" s="53">
        <v>386</v>
      </c>
      <c r="AF2091" s="56">
        <v>0</v>
      </c>
      <c r="AG2091">
        <f t="shared" si="479"/>
        <v>2940.0000000000005</v>
      </c>
      <c r="AH2091">
        <f t="shared" si="485"/>
        <v>0.38600000000000001</v>
      </c>
      <c r="AI2091">
        <f t="shared" si="480"/>
        <v>2500</v>
      </c>
      <c r="AJ2091">
        <f t="shared" si="481"/>
        <v>0.21535864978902941</v>
      </c>
      <c r="AK2091">
        <f t="shared" si="482"/>
        <v>3160</v>
      </c>
      <c r="AL2091">
        <f t="shared" si="472"/>
        <v>0.20464135021097049</v>
      </c>
      <c r="AM2091">
        <f t="shared" si="483"/>
        <v>0.19400000000000001</v>
      </c>
      <c r="AN2091">
        <f t="shared" si="473"/>
        <v>0</v>
      </c>
      <c r="AO2091">
        <f t="shared" si="484"/>
        <v>0</v>
      </c>
      <c r="AQ2091">
        <f t="shared" si="474"/>
        <v>1</v>
      </c>
    </row>
    <row r="2092" spans="1:43" ht="15.75" thickBot="1">
      <c r="A2092" s="51">
        <f t="shared" si="475"/>
        <v>2082</v>
      </c>
      <c r="B2092" s="52">
        <v>1</v>
      </c>
      <c r="C2092" s="52">
        <v>3.16</v>
      </c>
      <c r="D2092" s="56">
        <v>0</v>
      </c>
      <c r="E2092" s="52">
        <v>1</v>
      </c>
      <c r="F2092" s="52">
        <v>1</v>
      </c>
      <c r="G2092" s="53">
        <v>2.46</v>
      </c>
      <c r="H2092" s="53">
        <v>2.54</v>
      </c>
      <c r="I2092" s="52">
        <v>2</v>
      </c>
      <c r="J2092" s="53">
        <v>2.0499999999999998</v>
      </c>
      <c r="K2092" s="53">
        <v>2.2799999999999998</v>
      </c>
      <c r="L2092" s="52">
        <v>50</v>
      </c>
      <c r="M2092" s="52">
        <v>1</v>
      </c>
      <c r="N2092" s="52">
        <v>20</v>
      </c>
      <c r="O2092" s="52">
        <v>28</v>
      </c>
      <c r="P2092" s="54">
        <v>32.067745500000001</v>
      </c>
      <c r="Q2092" s="54">
        <v>17.063571</v>
      </c>
      <c r="R2092" s="55">
        <v>3.0302548499999999</v>
      </c>
      <c r="T2092" s="52">
        <v>194</v>
      </c>
      <c r="U2092" s="47">
        <f t="shared" si="476"/>
        <v>388</v>
      </c>
      <c r="V2092" s="47">
        <f t="shared" si="477"/>
        <v>835.69</v>
      </c>
      <c r="W2092" s="47">
        <f t="shared" si="471"/>
        <v>743.03797468354412</v>
      </c>
      <c r="X2092" s="50">
        <f t="shared" si="478"/>
        <v>0</v>
      </c>
      <c r="AD2092" s="46">
        <v>0</v>
      </c>
      <c r="AE2092" s="53">
        <v>386</v>
      </c>
      <c r="AF2092" s="56">
        <v>0</v>
      </c>
      <c r="AG2092">
        <f t="shared" si="479"/>
        <v>2165</v>
      </c>
      <c r="AH2092">
        <f t="shared" si="485"/>
        <v>0.38600000000000001</v>
      </c>
      <c r="AI2092">
        <f t="shared" si="480"/>
        <v>2500</v>
      </c>
      <c r="AJ2092">
        <f t="shared" si="481"/>
        <v>0.29721518987341766</v>
      </c>
      <c r="AK2092">
        <f t="shared" si="482"/>
        <v>3160</v>
      </c>
      <c r="AL2092">
        <f t="shared" si="472"/>
        <v>0.12278481012658228</v>
      </c>
      <c r="AM2092">
        <f t="shared" si="483"/>
        <v>0.19400000000000001</v>
      </c>
      <c r="AN2092">
        <f t="shared" si="473"/>
        <v>0</v>
      </c>
      <c r="AO2092">
        <f t="shared" si="484"/>
        <v>0</v>
      </c>
      <c r="AQ2092">
        <f t="shared" si="474"/>
        <v>1</v>
      </c>
    </row>
    <row r="2093" spans="1:43" ht="15.75" thickBot="1">
      <c r="A2093" s="51">
        <f t="shared" si="475"/>
        <v>2083</v>
      </c>
      <c r="B2093" s="52">
        <v>1</v>
      </c>
      <c r="C2093" s="52">
        <v>3.16</v>
      </c>
      <c r="D2093" s="56">
        <v>0</v>
      </c>
      <c r="E2093" s="52">
        <v>1</v>
      </c>
      <c r="F2093" s="52">
        <v>1</v>
      </c>
      <c r="G2093" s="53">
        <v>2.46</v>
      </c>
      <c r="H2093" s="53">
        <v>2.54</v>
      </c>
      <c r="I2093" s="52">
        <v>2</v>
      </c>
      <c r="J2093" s="53">
        <v>2.226</v>
      </c>
      <c r="K2093" s="53">
        <v>2.41</v>
      </c>
      <c r="L2093" s="52">
        <v>50</v>
      </c>
      <c r="M2093" s="52">
        <v>1</v>
      </c>
      <c r="N2093" s="52">
        <v>20</v>
      </c>
      <c r="O2093" s="52">
        <v>28</v>
      </c>
      <c r="P2093" s="54">
        <v>33.440676500000002</v>
      </c>
      <c r="Q2093" s="54">
        <v>18.436501999999997</v>
      </c>
      <c r="R2093" s="55">
        <v>2.7654752999999999</v>
      </c>
      <c r="T2093" s="52">
        <v>194</v>
      </c>
      <c r="U2093" s="47">
        <f t="shared" si="476"/>
        <v>388</v>
      </c>
      <c r="V2093" s="47">
        <f t="shared" si="477"/>
        <v>894.74800000000005</v>
      </c>
      <c r="W2093" s="47">
        <f t="shared" si="471"/>
        <v>743.03797468354412</v>
      </c>
      <c r="X2093" s="50">
        <f t="shared" si="478"/>
        <v>0</v>
      </c>
      <c r="AD2093" s="46">
        <v>0</v>
      </c>
      <c r="AE2093" s="53">
        <v>386</v>
      </c>
      <c r="AF2093" s="56">
        <v>0</v>
      </c>
      <c r="AG2093">
        <f t="shared" si="479"/>
        <v>2318</v>
      </c>
      <c r="AH2093">
        <f t="shared" si="485"/>
        <v>0.38600000000000001</v>
      </c>
      <c r="AI2093">
        <f t="shared" si="480"/>
        <v>2500</v>
      </c>
      <c r="AJ2093">
        <f t="shared" si="481"/>
        <v>0.29721518987341766</v>
      </c>
      <c r="AK2093">
        <f t="shared" si="482"/>
        <v>3160</v>
      </c>
      <c r="AL2093">
        <f t="shared" si="472"/>
        <v>0.12278481012658228</v>
      </c>
      <c r="AM2093">
        <f t="shared" si="483"/>
        <v>0.19400000000000001</v>
      </c>
      <c r="AN2093">
        <f t="shared" si="473"/>
        <v>0</v>
      </c>
      <c r="AO2093">
        <f t="shared" si="484"/>
        <v>0</v>
      </c>
      <c r="AQ2093">
        <f t="shared" si="474"/>
        <v>1</v>
      </c>
    </row>
    <row r="2094" spans="1:43" ht="15.75" thickBot="1">
      <c r="A2094" s="51">
        <f t="shared" si="475"/>
        <v>2084</v>
      </c>
      <c r="B2094" s="52">
        <v>1</v>
      </c>
      <c r="C2094" s="52">
        <v>3.16</v>
      </c>
      <c r="D2094" s="56">
        <v>0</v>
      </c>
      <c r="E2094" s="52">
        <v>1</v>
      </c>
      <c r="F2094" s="52">
        <v>1</v>
      </c>
      <c r="G2094" s="53">
        <v>2.46</v>
      </c>
      <c r="H2094" s="53">
        <v>2.54</v>
      </c>
      <c r="I2094" s="52">
        <v>2</v>
      </c>
      <c r="J2094" s="53">
        <v>2.4020000000000001</v>
      </c>
      <c r="K2094" s="53">
        <v>2.5499999999999998</v>
      </c>
      <c r="L2094" s="52">
        <v>50</v>
      </c>
      <c r="M2094" s="52">
        <v>1</v>
      </c>
      <c r="N2094" s="52">
        <v>20</v>
      </c>
      <c r="O2094" s="52">
        <v>28</v>
      </c>
      <c r="P2094" s="54">
        <v>34.813607500000003</v>
      </c>
      <c r="Q2094" s="54">
        <v>20.692031499999999</v>
      </c>
      <c r="R2094" s="55">
        <v>2.5006957500000002</v>
      </c>
      <c r="T2094" s="52">
        <v>194</v>
      </c>
      <c r="U2094" s="47">
        <f t="shared" si="476"/>
        <v>388</v>
      </c>
      <c r="V2094" s="47">
        <f t="shared" si="477"/>
        <v>955.73599999999999</v>
      </c>
      <c r="W2094" s="47">
        <f t="shared" si="471"/>
        <v>743.03797468354412</v>
      </c>
      <c r="X2094" s="50">
        <f t="shared" si="478"/>
        <v>0</v>
      </c>
      <c r="AD2094" s="46">
        <v>0</v>
      </c>
      <c r="AE2094" s="53">
        <v>386</v>
      </c>
      <c r="AF2094" s="56">
        <v>0</v>
      </c>
      <c r="AG2094">
        <f t="shared" si="479"/>
        <v>2476</v>
      </c>
      <c r="AH2094">
        <f t="shared" si="485"/>
        <v>0.38600000000000001</v>
      </c>
      <c r="AI2094">
        <f t="shared" si="480"/>
        <v>2500</v>
      </c>
      <c r="AJ2094">
        <f t="shared" si="481"/>
        <v>0.29721518987341766</v>
      </c>
      <c r="AK2094">
        <f t="shared" si="482"/>
        <v>3160</v>
      </c>
      <c r="AL2094">
        <f t="shared" si="472"/>
        <v>0.12278481012658228</v>
      </c>
      <c r="AM2094">
        <f t="shared" si="483"/>
        <v>0.19400000000000001</v>
      </c>
      <c r="AN2094">
        <f t="shared" si="473"/>
        <v>0</v>
      </c>
      <c r="AO2094">
        <f t="shared" si="484"/>
        <v>0</v>
      </c>
      <c r="AQ2094">
        <f t="shared" si="474"/>
        <v>1</v>
      </c>
    </row>
    <row r="2095" spans="1:43" ht="15.75" thickBot="1">
      <c r="A2095" s="51">
        <f t="shared" si="475"/>
        <v>2085</v>
      </c>
      <c r="B2095" s="52">
        <v>1</v>
      </c>
      <c r="C2095" s="52">
        <v>3.16</v>
      </c>
      <c r="D2095" s="56">
        <v>0</v>
      </c>
      <c r="E2095" s="52">
        <v>1</v>
      </c>
      <c r="F2095" s="52">
        <v>1</v>
      </c>
      <c r="G2095" s="53">
        <v>2.46</v>
      </c>
      <c r="H2095" s="53">
        <v>2.54</v>
      </c>
      <c r="I2095" s="52">
        <v>2</v>
      </c>
      <c r="J2095" s="53">
        <v>2.5779999999999998</v>
      </c>
      <c r="K2095" s="53">
        <v>2.68</v>
      </c>
      <c r="L2095" s="52">
        <v>50</v>
      </c>
      <c r="M2095" s="52">
        <v>1</v>
      </c>
      <c r="N2095" s="52">
        <v>20</v>
      </c>
      <c r="O2095" s="52">
        <v>28</v>
      </c>
      <c r="P2095" s="54">
        <v>33.440676500000002</v>
      </c>
      <c r="Q2095" s="54">
        <v>22.653361499999999</v>
      </c>
      <c r="R2095" s="55">
        <v>2.6379888499999997</v>
      </c>
      <c r="T2095" s="52">
        <v>194</v>
      </c>
      <c r="U2095" s="47">
        <f t="shared" si="476"/>
        <v>388</v>
      </c>
      <c r="V2095" s="47">
        <f t="shared" si="477"/>
        <v>1014.794</v>
      </c>
      <c r="W2095" s="47">
        <f t="shared" si="471"/>
        <v>743.03797468354412</v>
      </c>
      <c r="X2095" s="50">
        <f t="shared" si="478"/>
        <v>0</v>
      </c>
      <c r="AD2095" s="46">
        <v>0</v>
      </c>
      <c r="AE2095" s="53">
        <v>386</v>
      </c>
      <c r="AF2095" s="56">
        <v>0</v>
      </c>
      <c r="AG2095">
        <f t="shared" si="479"/>
        <v>2629</v>
      </c>
      <c r="AH2095">
        <f t="shared" si="485"/>
        <v>0.38600000000000001</v>
      </c>
      <c r="AI2095">
        <f t="shared" si="480"/>
        <v>2500</v>
      </c>
      <c r="AJ2095">
        <f t="shared" si="481"/>
        <v>0.29721518987341766</v>
      </c>
      <c r="AK2095">
        <f t="shared" si="482"/>
        <v>3160</v>
      </c>
      <c r="AL2095">
        <f t="shared" si="472"/>
        <v>0.12278481012658228</v>
      </c>
      <c r="AM2095">
        <f t="shared" si="483"/>
        <v>0.19400000000000001</v>
      </c>
      <c r="AN2095">
        <f t="shared" si="473"/>
        <v>0</v>
      </c>
      <c r="AO2095">
        <f t="shared" si="484"/>
        <v>0</v>
      </c>
      <c r="AQ2095">
        <f t="shared" si="474"/>
        <v>1</v>
      </c>
    </row>
    <row r="2096" spans="1:43" ht="15.75" thickBot="1">
      <c r="A2096" s="51">
        <f t="shared" si="475"/>
        <v>2086</v>
      </c>
      <c r="B2096" s="52">
        <v>1</v>
      </c>
      <c r="C2096" s="52">
        <v>3.16</v>
      </c>
      <c r="D2096" s="56">
        <v>0</v>
      </c>
      <c r="E2096" s="52">
        <v>1</v>
      </c>
      <c r="F2096" s="52">
        <v>1</v>
      </c>
      <c r="G2096" s="53">
        <v>2.46</v>
      </c>
      <c r="H2096" s="53">
        <v>2.54</v>
      </c>
      <c r="I2096" s="52">
        <v>2</v>
      </c>
      <c r="J2096" s="53">
        <v>2.754</v>
      </c>
      <c r="K2096" s="53">
        <v>2.82</v>
      </c>
      <c r="L2096" s="52">
        <v>50</v>
      </c>
      <c r="M2096" s="52">
        <v>1</v>
      </c>
      <c r="N2096" s="52">
        <v>20</v>
      </c>
      <c r="O2096" s="52">
        <v>28</v>
      </c>
      <c r="P2096" s="54">
        <v>36.480738000000002</v>
      </c>
      <c r="Q2096" s="54">
        <v>26.1837555</v>
      </c>
      <c r="R2096" s="55">
        <v>3.138128</v>
      </c>
      <c r="T2096" s="52">
        <v>194</v>
      </c>
      <c r="U2096" s="47">
        <f t="shared" si="476"/>
        <v>388</v>
      </c>
      <c r="V2096" s="47">
        <f t="shared" si="477"/>
        <v>1075.7819999999999</v>
      </c>
      <c r="W2096" s="47">
        <f t="shared" si="471"/>
        <v>743.03797468354412</v>
      </c>
      <c r="X2096" s="50">
        <f t="shared" si="478"/>
        <v>0</v>
      </c>
      <c r="AD2096" s="46">
        <v>0</v>
      </c>
      <c r="AE2096" s="53">
        <v>386</v>
      </c>
      <c r="AF2096" s="56">
        <v>0</v>
      </c>
      <c r="AG2096">
        <f t="shared" si="479"/>
        <v>2787</v>
      </c>
      <c r="AH2096">
        <f t="shared" si="485"/>
        <v>0.38599999999999995</v>
      </c>
      <c r="AI2096">
        <f t="shared" si="480"/>
        <v>2500</v>
      </c>
      <c r="AJ2096">
        <f t="shared" si="481"/>
        <v>0.29721518987341766</v>
      </c>
      <c r="AK2096">
        <f t="shared" si="482"/>
        <v>3160</v>
      </c>
      <c r="AL2096">
        <f t="shared" si="472"/>
        <v>0.12278481012658228</v>
      </c>
      <c r="AM2096">
        <f t="shared" si="483"/>
        <v>0.19400000000000001</v>
      </c>
      <c r="AN2096">
        <f t="shared" si="473"/>
        <v>0</v>
      </c>
      <c r="AO2096">
        <f t="shared" si="484"/>
        <v>0</v>
      </c>
      <c r="AQ2096">
        <f t="shared" si="474"/>
        <v>0.99999999999999978</v>
      </c>
    </row>
    <row r="2097" spans="1:43" ht="15.75" thickBot="1">
      <c r="A2097" s="51">
        <f t="shared" si="475"/>
        <v>2087</v>
      </c>
      <c r="B2097" s="52">
        <v>1</v>
      </c>
      <c r="C2097" s="52">
        <v>3.16</v>
      </c>
      <c r="D2097" s="56">
        <v>0</v>
      </c>
      <c r="E2097" s="52">
        <v>1</v>
      </c>
      <c r="F2097" s="52">
        <v>1</v>
      </c>
      <c r="G2097" s="53">
        <v>2.46</v>
      </c>
      <c r="H2097" s="53">
        <v>2.54</v>
      </c>
      <c r="I2097" s="52">
        <v>2</v>
      </c>
      <c r="J2097" s="53">
        <v>2.93</v>
      </c>
      <c r="K2097" s="53">
        <v>2.95</v>
      </c>
      <c r="L2097" s="52">
        <v>50</v>
      </c>
      <c r="M2097" s="52">
        <v>1</v>
      </c>
      <c r="N2097" s="52">
        <v>20</v>
      </c>
      <c r="O2097" s="52">
        <v>28</v>
      </c>
      <c r="P2097" s="54">
        <v>41.874395499999999</v>
      </c>
      <c r="Q2097" s="54">
        <v>32.558078000000002</v>
      </c>
      <c r="R2097" s="55">
        <v>3.5303940000000003</v>
      </c>
      <c r="T2097" s="52">
        <v>194</v>
      </c>
      <c r="U2097" s="47">
        <f t="shared" si="476"/>
        <v>388</v>
      </c>
      <c r="V2097" s="47">
        <f t="shared" si="477"/>
        <v>1134.8400000000001</v>
      </c>
      <c r="W2097" s="47">
        <f t="shared" si="471"/>
        <v>743.03797468354412</v>
      </c>
      <c r="X2097" s="50">
        <f t="shared" si="478"/>
        <v>0</v>
      </c>
      <c r="AD2097" s="46">
        <v>0</v>
      </c>
      <c r="AE2097" s="53">
        <v>386</v>
      </c>
      <c r="AF2097" s="56">
        <v>0</v>
      </c>
      <c r="AG2097">
        <f t="shared" si="479"/>
        <v>2940.0000000000005</v>
      </c>
      <c r="AH2097">
        <f t="shared" si="485"/>
        <v>0.38600000000000001</v>
      </c>
      <c r="AI2097">
        <f t="shared" si="480"/>
        <v>2500</v>
      </c>
      <c r="AJ2097">
        <f t="shared" si="481"/>
        <v>0.29721518987341766</v>
      </c>
      <c r="AK2097">
        <f t="shared" si="482"/>
        <v>3160</v>
      </c>
      <c r="AL2097">
        <f t="shared" si="472"/>
        <v>0.12278481012658228</v>
      </c>
      <c r="AM2097">
        <f t="shared" si="483"/>
        <v>0.19400000000000001</v>
      </c>
      <c r="AN2097">
        <f t="shared" si="473"/>
        <v>0</v>
      </c>
      <c r="AO2097">
        <f t="shared" si="484"/>
        <v>0</v>
      </c>
      <c r="AQ2097">
        <f t="shared" si="474"/>
        <v>1</v>
      </c>
    </row>
    <row r="2098" spans="1:43" ht="15.75" thickBot="1">
      <c r="A2098" s="51">
        <f t="shared" si="475"/>
        <v>2088</v>
      </c>
      <c r="B2098" s="52">
        <v>1</v>
      </c>
      <c r="C2098" s="52">
        <v>3.16</v>
      </c>
      <c r="D2098" s="56">
        <v>0</v>
      </c>
      <c r="E2098" s="52">
        <v>1</v>
      </c>
      <c r="F2098" s="52">
        <v>1</v>
      </c>
      <c r="G2098" s="53">
        <v>2.46</v>
      </c>
      <c r="H2098" s="53">
        <v>2.54</v>
      </c>
      <c r="I2098" s="52">
        <v>2</v>
      </c>
      <c r="J2098" s="53">
        <v>2.0499999999999998</v>
      </c>
      <c r="K2098" s="53">
        <v>2.2799999999999998</v>
      </c>
      <c r="L2098" s="52">
        <v>70</v>
      </c>
      <c r="M2098" s="52">
        <v>1</v>
      </c>
      <c r="N2098" s="52">
        <v>20</v>
      </c>
      <c r="O2098" s="52">
        <v>28</v>
      </c>
      <c r="P2098" s="54">
        <v>14.8080415</v>
      </c>
      <c r="Q2098" s="54">
        <v>14.906108000000001</v>
      </c>
      <c r="R2098" s="55">
        <v>1.71616375</v>
      </c>
      <c r="T2098" s="52">
        <v>194</v>
      </c>
      <c r="U2098" s="47">
        <f t="shared" si="476"/>
        <v>277.14285714285717</v>
      </c>
      <c r="V2098" s="47">
        <f t="shared" si="477"/>
        <v>835.69</v>
      </c>
      <c r="W2098" s="47">
        <f t="shared" si="471"/>
        <v>830.74141048824606</v>
      </c>
      <c r="X2098" s="50">
        <f t="shared" si="478"/>
        <v>0</v>
      </c>
      <c r="AD2098" s="46">
        <v>0</v>
      </c>
      <c r="AE2098" s="53">
        <v>386</v>
      </c>
      <c r="AF2098" s="56">
        <v>0</v>
      </c>
      <c r="AG2098">
        <f t="shared" si="479"/>
        <v>2165</v>
      </c>
      <c r="AH2098">
        <f t="shared" si="485"/>
        <v>0.38600000000000001</v>
      </c>
      <c r="AI2098">
        <f t="shared" si="480"/>
        <v>2500</v>
      </c>
      <c r="AJ2098">
        <f t="shared" si="481"/>
        <v>0.33229656419529841</v>
      </c>
      <c r="AK2098">
        <f t="shared" si="482"/>
        <v>3160</v>
      </c>
      <c r="AL2098">
        <f t="shared" si="472"/>
        <v>8.7703435804701635E-2</v>
      </c>
      <c r="AM2098">
        <f t="shared" si="483"/>
        <v>0.19400000000000001</v>
      </c>
      <c r="AN2098">
        <f t="shared" si="473"/>
        <v>0</v>
      </c>
      <c r="AO2098">
        <f t="shared" si="484"/>
        <v>0</v>
      </c>
      <c r="AQ2098">
        <f t="shared" si="474"/>
        <v>1</v>
      </c>
    </row>
    <row r="2099" spans="1:43" ht="15.75" thickBot="1">
      <c r="A2099" s="51">
        <f t="shared" si="475"/>
        <v>2089</v>
      </c>
      <c r="B2099" s="52">
        <v>1</v>
      </c>
      <c r="C2099" s="52">
        <v>3.16</v>
      </c>
      <c r="D2099" s="56">
        <v>0</v>
      </c>
      <c r="E2099" s="52">
        <v>1</v>
      </c>
      <c r="F2099" s="52">
        <v>1</v>
      </c>
      <c r="G2099" s="53">
        <v>2.46</v>
      </c>
      <c r="H2099" s="53">
        <v>2.54</v>
      </c>
      <c r="I2099" s="52">
        <v>2</v>
      </c>
      <c r="J2099" s="53">
        <v>2.226</v>
      </c>
      <c r="K2099" s="53">
        <v>2.41</v>
      </c>
      <c r="L2099" s="52">
        <v>70</v>
      </c>
      <c r="M2099" s="52">
        <v>1</v>
      </c>
      <c r="N2099" s="52">
        <v>20</v>
      </c>
      <c r="O2099" s="52">
        <v>28</v>
      </c>
      <c r="P2099" s="54">
        <v>14.023509499999999</v>
      </c>
      <c r="Q2099" s="54">
        <v>15.494507000000002</v>
      </c>
      <c r="R2099" s="55">
        <v>1.6082905999999999</v>
      </c>
      <c r="T2099" s="52">
        <v>194</v>
      </c>
      <c r="U2099" s="47">
        <f t="shared" si="476"/>
        <v>277.14285714285717</v>
      </c>
      <c r="V2099" s="47">
        <f t="shared" si="477"/>
        <v>894.74800000000005</v>
      </c>
      <c r="W2099" s="47">
        <f t="shared" si="471"/>
        <v>830.74141048824606</v>
      </c>
      <c r="X2099" s="50">
        <f t="shared" si="478"/>
        <v>0</v>
      </c>
      <c r="AD2099" s="46">
        <v>0</v>
      </c>
      <c r="AE2099" s="53">
        <v>386</v>
      </c>
      <c r="AF2099" s="56">
        <v>0</v>
      </c>
      <c r="AG2099">
        <f t="shared" si="479"/>
        <v>2318</v>
      </c>
      <c r="AH2099">
        <f t="shared" si="485"/>
        <v>0.38600000000000001</v>
      </c>
      <c r="AI2099">
        <f t="shared" si="480"/>
        <v>2500</v>
      </c>
      <c r="AJ2099">
        <f t="shared" si="481"/>
        <v>0.33229656419529841</v>
      </c>
      <c r="AK2099">
        <f t="shared" si="482"/>
        <v>3160</v>
      </c>
      <c r="AL2099">
        <f t="shared" si="472"/>
        <v>8.7703435804701635E-2</v>
      </c>
      <c r="AM2099">
        <f t="shared" si="483"/>
        <v>0.19400000000000001</v>
      </c>
      <c r="AN2099">
        <f t="shared" si="473"/>
        <v>0</v>
      </c>
      <c r="AO2099">
        <f t="shared" si="484"/>
        <v>0</v>
      </c>
      <c r="AQ2099">
        <f t="shared" si="474"/>
        <v>1</v>
      </c>
    </row>
    <row r="2100" spans="1:43" ht="15.75" thickBot="1">
      <c r="A2100" s="51">
        <f t="shared" si="475"/>
        <v>2090</v>
      </c>
      <c r="B2100" s="52">
        <v>1</v>
      </c>
      <c r="C2100" s="52">
        <v>3.16</v>
      </c>
      <c r="D2100" s="56">
        <v>0</v>
      </c>
      <c r="E2100" s="52">
        <v>1</v>
      </c>
      <c r="F2100" s="52">
        <v>1</v>
      </c>
      <c r="G2100" s="53">
        <v>2.46</v>
      </c>
      <c r="H2100" s="53">
        <v>2.54</v>
      </c>
      <c r="I2100" s="52">
        <v>2</v>
      </c>
      <c r="J2100" s="53">
        <v>2.4020000000000001</v>
      </c>
      <c r="K2100" s="53">
        <v>2.5499999999999998</v>
      </c>
      <c r="L2100" s="52">
        <v>70</v>
      </c>
      <c r="M2100" s="52">
        <v>1</v>
      </c>
      <c r="N2100" s="52">
        <v>20</v>
      </c>
      <c r="O2100" s="52">
        <v>28</v>
      </c>
      <c r="P2100" s="54">
        <v>14.219642500000001</v>
      </c>
      <c r="Q2100" s="54">
        <v>16.573238500000002</v>
      </c>
      <c r="R2100" s="55">
        <v>1.6180972499999999</v>
      </c>
      <c r="T2100" s="52">
        <v>194</v>
      </c>
      <c r="U2100" s="47">
        <f t="shared" si="476"/>
        <v>277.14285714285717</v>
      </c>
      <c r="V2100" s="47">
        <f t="shared" si="477"/>
        <v>955.73599999999999</v>
      </c>
      <c r="W2100" s="47">
        <f t="shared" si="471"/>
        <v>830.74141048824606</v>
      </c>
      <c r="X2100" s="50">
        <f t="shared" si="478"/>
        <v>0</v>
      </c>
      <c r="AD2100" s="46">
        <v>0</v>
      </c>
      <c r="AE2100" s="53">
        <v>386</v>
      </c>
      <c r="AF2100" s="56">
        <v>0</v>
      </c>
      <c r="AG2100">
        <f t="shared" si="479"/>
        <v>2476</v>
      </c>
      <c r="AH2100">
        <f t="shared" si="485"/>
        <v>0.38600000000000001</v>
      </c>
      <c r="AI2100">
        <f t="shared" si="480"/>
        <v>2500</v>
      </c>
      <c r="AJ2100">
        <f t="shared" si="481"/>
        <v>0.33229656419529841</v>
      </c>
      <c r="AK2100">
        <f t="shared" si="482"/>
        <v>3160</v>
      </c>
      <c r="AL2100">
        <f t="shared" si="472"/>
        <v>8.7703435804701635E-2</v>
      </c>
      <c r="AM2100">
        <f t="shared" si="483"/>
        <v>0.19400000000000001</v>
      </c>
      <c r="AN2100">
        <f t="shared" si="473"/>
        <v>0</v>
      </c>
      <c r="AO2100">
        <f t="shared" si="484"/>
        <v>0</v>
      </c>
      <c r="AQ2100">
        <f t="shared" si="474"/>
        <v>1</v>
      </c>
    </row>
    <row r="2101" spans="1:43" ht="15.75" thickBot="1">
      <c r="A2101" s="51">
        <f t="shared" si="475"/>
        <v>2091</v>
      </c>
      <c r="B2101" s="52">
        <v>1</v>
      </c>
      <c r="C2101" s="52">
        <v>3.16</v>
      </c>
      <c r="D2101" s="56">
        <v>0</v>
      </c>
      <c r="E2101" s="52">
        <v>1</v>
      </c>
      <c r="F2101" s="52">
        <v>1</v>
      </c>
      <c r="G2101" s="53">
        <v>2.46</v>
      </c>
      <c r="H2101" s="53">
        <v>2.54</v>
      </c>
      <c r="I2101" s="52">
        <v>2</v>
      </c>
      <c r="J2101" s="53">
        <v>2.5779999999999998</v>
      </c>
      <c r="K2101" s="53">
        <v>2.68</v>
      </c>
      <c r="L2101" s="52">
        <v>70</v>
      </c>
      <c r="M2101" s="52">
        <v>1</v>
      </c>
      <c r="N2101" s="52">
        <v>20</v>
      </c>
      <c r="O2101" s="52">
        <v>28</v>
      </c>
      <c r="P2101" s="54">
        <v>15.0041745</v>
      </c>
      <c r="Q2101" s="54">
        <v>21.378497000000003</v>
      </c>
      <c r="R2101" s="55">
        <v>2.0593965000000001</v>
      </c>
      <c r="T2101" s="52">
        <v>194</v>
      </c>
      <c r="U2101" s="47">
        <f t="shared" si="476"/>
        <v>277.14285714285717</v>
      </c>
      <c r="V2101" s="47">
        <f t="shared" si="477"/>
        <v>1014.794</v>
      </c>
      <c r="W2101" s="47">
        <f t="shared" si="471"/>
        <v>830.74141048824606</v>
      </c>
      <c r="X2101" s="50">
        <f t="shared" si="478"/>
        <v>0</v>
      </c>
      <c r="AD2101" s="46">
        <v>0</v>
      </c>
      <c r="AE2101" s="53">
        <v>386</v>
      </c>
      <c r="AF2101" s="56">
        <v>0</v>
      </c>
      <c r="AG2101">
        <f t="shared" si="479"/>
        <v>2629</v>
      </c>
      <c r="AH2101">
        <f t="shared" si="485"/>
        <v>0.38600000000000001</v>
      </c>
      <c r="AI2101">
        <f t="shared" si="480"/>
        <v>2500</v>
      </c>
      <c r="AJ2101">
        <f t="shared" si="481"/>
        <v>0.33229656419529841</v>
      </c>
      <c r="AK2101">
        <f t="shared" si="482"/>
        <v>3160</v>
      </c>
      <c r="AL2101">
        <f t="shared" si="472"/>
        <v>8.7703435804701635E-2</v>
      </c>
      <c r="AM2101">
        <f t="shared" si="483"/>
        <v>0.19400000000000001</v>
      </c>
      <c r="AN2101">
        <f t="shared" si="473"/>
        <v>0</v>
      </c>
      <c r="AO2101">
        <f t="shared" si="484"/>
        <v>0</v>
      </c>
      <c r="AQ2101">
        <f t="shared" si="474"/>
        <v>1</v>
      </c>
    </row>
    <row r="2102" spans="1:43" ht="15.75" thickBot="1">
      <c r="A2102" s="51">
        <f t="shared" si="475"/>
        <v>2092</v>
      </c>
      <c r="B2102" s="52">
        <v>1</v>
      </c>
      <c r="C2102" s="52">
        <v>3.16</v>
      </c>
      <c r="D2102" s="56">
        <v>0</v>
      </c>
      <c r="E2102" s="52">
        <v>1</v>
      </c>
      <c r="F2102" s="52">
        <v>1</v>
      </c>
      <c r="G2102" s="53">
        <v>2.46</v>
      </c>
      <c r="H2102" s="53">
        <v>2.54</v>
      </c>
      <c r="I2102" s="52">
        <v>2</v>
      </c>
      <c r="J2102" s="53">
        <v>2.754</v>
      </c>
      <c r="K2102" s="53">
        <v>2.82</v>
      </c>
      <c r="L2102" s="52">
        <v>70</v>
      </c>
      <c r="M2102" s="52">
        <v>1</v>
      </c>
      <c r="N2102" s="52">
        <v>20</v>
      </c>
      <c r="O2102" s="52">
        <v>28</v>
      </c>
      <c r="P2102" s="54">
        <v>17.161637500000001</v>
      </c>
      <c r="Q2102" s="54">
        <v>22.653361499999999</v>
      </c>
      <c r="R2102" s="55">
        <v>2.1182364000000002</v>
      </c>
      <c r="T2102" s="52">
        <v>194</v>
      </c>
      <c r="U2102" s="47">
        <f t="shared" si="476"/>
        <v>277.14285714285717</v>
      </c>
      <c r="V2102" s="47">
        <f t="shared" si="477"/>
        <v>1075.7819999999999</v>
      </c>
      <c r="W2102" s="47">
        <f t="shared" si="471"/>
        <v>830.74141048824606</v>
      </c>
      <c r="X2102" s="50">
        <f t="shared" si="478"/>
        <v>0</v>
      </c>
      <c r="AD2102" s="46">
        <v>0</v>
      </c>
      <c r="AE2102" s="53">
        <v>386</v>
      </c>
      <c r="AF2102" s="56">
        <v>0</v>
      </c>
      <c r="AG2102">
        <f t="shared" si="479"/>
        <v>2787</v>
      </c>
      <c r="AH2102">
        <f t="shared" si="485"/>
        <v>0.38599999999999995</v>
      </c>
      <c r="AI2102">
        <f t="shared" si="480"/>
        <v>2500</v>
      </c>
      <c r="AJ2102">
        <f t="shared" si="481"/>
        <v>0.33229656419529841</v>
      </c>
      <c r="AK2102">
        <f t="shared" si="482"/>
        <v>3160</v>
      </c>
      <c r="AL2102">
        <f t="shared" si="472"/>
        <v>8.7703435804701635E-2</v>
      </c>
      <c r="AM2102">
        <f t="shared" si="483"/>
        <v>0.19400000000000001</v>
      </c>
      <c r="AN2102">
        <f t="shared" si="473"/>
        <v>0</v>
      </c>
      <c r="AO2102">
        <f t="shared" si="484"/>
        <v>0</v>
      </c>
      <c r="AQ2102">
        <f t="shared" si="474"/>
        <v>1</v>
      </c>
    </row>
    <row r="2103" spans="1:43" ht="15.75" thickBot="1">
      <c r="A2103" s="51">
        <f t="shared" si="475"/>
        <v>2093</v>
      </c>
      <c r="B2103" s="52">
        <v>1</v>
      </c>
      <c r="C2103" s="52">
        <v>3.16</v>
      </c>
      <c r="D2103" s="56">
        <v>0</v>
      </c>
      <c r="E2103" s="52">
        <v>1</v>
      </c>
      <c r="F2103" s="52">
        <v>1</v>
      </c>
      <c r="G2103" s="53">
        <v>2.46</v>
      </c>
      <c r="H2103" s="53">
        <v>2.54</v>
      </c>
      <c r="I2103" s="52">
        <v>2</v>
      </c>
      <c r="J2103" s="53">
        <v>2.93</v>
      </c>
      <c r="K2103" s="53">
        <v>2.95</v>
      </c>
      <c r="L2103" s="52">
        <v>70</v>
      </c>
      <c r="M2103" s="52">
        <v>1</v>
      </c>
      <c r="N2103" s="52">
        <v>20</v>
      </c>
      <c r="O2103" s="52">
        <v>28</v>
      </c>
      <c r="P2103" s="54">
        <v>19.122967500000001</v>
      </c>
      <c r="Q2103" s="54">
        <v>25.791489499999997</v>
      </c>
      <c r="R2103" s="55">
        <v>2.5203090499999998</v>
      </c>
      <c r="T2103" s="52">
        <v>194</v>
      </c>
      <c r="U2103" s="47">
        <f t="shared" si="476"/>
        <v>277.14285714285717</v>
      </c>
      <c r="V2103" s="47">
        <f t="shared" si="477"/>
        <v>1134.8400000000001</v>
      </c>
      <c r="W2103" s="47">
        <f t="shared" si="471"/>
        <v>830.74141048824606</v>
      </c>
      <c r="X2103" s="50">
        <f t="shared" si="478"/>
        <v>0</v>
      </c>
      <c r="AD2103" s="46">
        <v>0</v>
      </c>
      <c r="AE2103" s="53">
        <v>386</v>
      </c>
      <c r="AF2103" s="56">
        <v>0</v>
      </c>
      <c r="AG2103">
        <f t="shared" si="479"/>
        <v>2940.0000000000005</v>
      </c>
      <c r="AH2103">
        <f t="shared" si="485"/>
        <v>0.38600000000000001</v>
      </c>
      <c r="AI2103">
        <f t="shared" si="480"/>
        <v>2500</v>
      </c>
      <c r="AJ2103">
        <f t="shared" si="481"/>
        <v>0.33229656419529841</v>
      </c>
      <c r="AK2103">
        <f t="shared" si="482"/>
        <v>3160</v>
      </c>
      <c r="AL2103">
        <f t="shared" si="472"/>
        <v>8.7703435804701635E-2</v>
      </c>
      <c r="AM2103">
        <f t="shared" si="483"/>
        <v>0.19400000000000001</v>
      </c>
      <c r="AN2103">
        <f t="shared" si="473"/>
        <v>0</v>
      </c>
      <c r="AO2103">
        <f t="shared" si="484"/>
        <v>0</v>
      </c>
      <c r="AQ2103">
        <f t="shared" si="474"/>
        <v>1</v>
      </c>
    </row>
    <row r="2104" spans="1:43" ht="15.75" thickBot="1">
      <c r="A2104" s="51">
        <f t="shared" si="475"/>
        <v>2094</v>
      </c>
      <c r="B2104" s="52">
        <v>1</v>
      </c>
      <c r="C2104" s="52">
        <v>3.16</v>
      </c>
      <c r="D2104" s="56">
        <v>0</v>
      </c>
      <c r="E2104" s="52">
        <v>1</v>
      </c>
      <c r="F2104" s="52">
        <v>1</v>
      </c>
      <c r="G2104" s="53">
        <v>2.46</v>
      </c>
      <c r="H2104" s="53">
        <v>2.54</v>
      </c>
      <c r="I2104" s="52">
        <v>2</v>
      </c>
      <c r="J2104" s="53">
        <v>2.2400000000000002</v>
      </c>
      <c r="K2104" s="53">
        <v>2.42</v>
      </c>
      <c r="L2104" s="52">
        <v>30</v>
      </c>
      <c r="M2104" s="52">
        <v>1</v>
      </c>
      <c r="N2104" s="52">
        <v>20</v>
      </c>
      <c r="O2104" s="52">
        <v>28</v>
      </c>
      <c r="P2104" s="54">
        <v>43.737659000000001</v>
      </c>
      <c r="Q2104" s="54">
        <v>25.006957499999999</v>
      </c>
      <c r="R2104" s="55">
        <v>2.1868829500000002</v>
      </c>
      <c r="T2104" s="52">
        <v>194</v>
      </c>
      <c r="U2104" s="47">
        <f t="shared" si="476"/>
        <v>646.66666666666674</v>
      </c>
      <c r="V2104" s="47">
        <f t="shared" si="477"/>
        <v>899.38</v>
      </c>
      <c r="W2104" s="47">
        <f t="shared" si="471"/>
        <v>538.39662447257354</v>
      </c>
      <c r="X2104" s="50">
        <f t="shared" si="478"/>
        <v>0</v>
      </c>
      <c r="AD2104" s="46">
        <v>0</v>
      </c>
      <c r="AE2104" s="53">
        <v>386</v>
      </c>
      <c r="AF2104" s="56">
        <v>0</v>
      </c>
      <c r="AG2104">
        <f t="shared" si="479"/>
        <v>2330</v>
      </c>
      <c r="AH2104">
        <f t="shared" si="485"/>
        <v>0.38600000000000001</v>
      </c>
      <c r="AI2104">
        <f t="shared" si="480"/>
        <v>2500</v>
      </c>
      <c r="AJ2104">
        <f t="shared" si="481"/>
        <v>0.21535864978902941</v>
      </c>
      <c r="AK2104">
        <f t="shared" si="482"/>
        <v>3160</v>
      </c>
      <c r="AL2104">
        <f t="shared" si="472"/>
        <v>0.20464135021097049</v>
      </c>
      <c r="AM2104">
        <f t="shared" si="483"/>
        <v>0.19400000000000001</v>
      </c>
      <c r="AN2104">
        <f t="shared" si="473"/>
        <v>0</v>
      </c>
      <c r="AO2104">
        <f t="shared" si="484"/>
        <v>0</v>
      </c>
      <c r="AQ2104">
        <f t="shared" si="474"/>
        <v>1</v>
      </c>
    </row>
    <row r="2105" spans="1:43" ht="15.75" thickBot="1">
      <c r="A2105" s="51">
        <f t="shared" si="475"/>
        <v>2095</v>
      </c>
      <c r="B2105" s="52">
        <v>1</v>
      </c>
      <c r="C2105" s="52">
        <v>3.16</v>
      </c>
      <c r="D2105" s="56">
        <v>0</v>
      </c>
      <c r="E2105" s="52">
        <v>1</v>
      </c>
      <c r="F2105" s="52">
        <v>1</v>
      </c>
      <c r="G2105" s="53">
        <v>2.46</v>
      </c>
      <c r="H2105" s="53">
        <v>2.54</v>
      </c>
      <c r="I2105" s="52">
        <v>2</v>
      </c>
      <c r="J2105" s="53">
        <v>2.294</v>
      </c>
      <c r="K2105" s="53">
        <v>2.46</v>
      </c>
      <c r="L2105" s="52">
        <v>30</v>
      </c>
      <c r="M2105" s="52">
        <v>1</v>
      </c>
      <c r="N2105" s="52">
        <v>20</v>
      </c>
      <c r="O2105" s="52">
        <v>28</v>
      </c>
      <c r="P2105" s="54">
        <v>50.308114500000002</v>
      </c>
      <c r="Q2105" s="54">
        <v>26.576021500000003</v>
      </c>
      <c r="R2105" s="55">
        <v>2.2163029000000001</v>
      </c>
      <c r="T2105" s="52">
        <v>194</v>
      </c>
      <c r="U2105" s="47">
        <f t="shared" si="476"/>
        <v>646.66666666666674</v>
      </c>
      <c r="V2105" s="47">
        <f t="shared" si="477"/>
        <v>917.52199999999993</v>
      </c>
      <c r="W2105" s="47">
        <f t="shared" ref="W2105:W2121" si="486">(AJ2105*AVERAGE(G2105:H2105)*1000)</f>
        <v>538.3966244725741</v>
      </c>
      <c r="X2105" s="50">
        <f t="shared" si="478"/>
        <v>0</v>
      </c>
      <c r="AD2105" s="46">
        <v>0</v>
      </c>
      <c r="AE2105" s="53">
        <v>386</v>
      </c>
      <c r="AF2105" s="56">
        <v>0</v>
      </c>
      <c r="AG2105">
        <f t="shared" si="479"/>
        <v>2377</v>
      </c>
      <c r="AH2105">
        <f t="shared" si="485"/>
        <v>0.38599999999999995</v>
      </c>
      <c r="AI2105">
        <f t="shared" si="480"/>
        <v>2500</v>
      </c>
      <c r="AJ2105">
        <f t="shared" si="481"/>
        <v>0.21535864978902963</v>
      </c>
      <c r="AK2105">
        <f t="shared" si="482"/>
        <v>3160</v>
      </c>
      <c r="AL2105">
        <f t="shared" ref="AL2105:AL2121" si="487">(U2105/AK2105)</f>
        <v>0.20464135021097049</v>
      </c>
      <c r="AM2105">
        <f t="shared" si="483"/>
        <v>0.19400000000000001</v>
      </c>
      <c r="AN2105">
        <f t="shared" ref="AN2105:AN2121" si="488">(X2105/(E2105*1000))</f>
        <v>0</v>
      </c>
      <c r="AO2105">
        <f t="shared" si="484"/>
        <v>0</v>
      </c>
      <c r="AQ2105">
        <f t="shared" ref="AQ2105:AQ2121" si="489">SUM(AH2105,AJ2105,AL2105,AM2105,AN2105,AO2105)</f>
        <v>1</v>
      </c>
    </row>
    <row r="2106" spans="1:43" ht="15.75" thickBot="1">
      <c r="A2106" s="51">
        <f t="shared" si="475"/>
        <v>2096</v>
      </c>
      <c r="B2106" s="52">
        <v>1</v>
      </c>
      <c r="C2106" s="52">
        <v>3.16</v>
      </c>
      <c r="D2106" s="56">
        <v>0</v>
      </c>
      <c r="E2106" s="52">
        <v>1</v>
      </c>
      <c r="F2106" s="52">
        <v>1</v>
      </c>
      <c r="G2106" s="53">
        <v>2.46</v>
      </c>
      <c r="H2106" s="53">
        <v>2.54</v>
      </c>
      <c r="I2106" s="52">
        <v>2</v>
      </c>
      <c r="J2106" s="53">
        <v>2.3479999999999999</v>
      </c>
      <c r="K2106" s="53">
        <v>2.5</v>
      </c>
      <c r="L2106" s="52">
        <v>30</v>
      </c>
      <c r="M2106" s="52">
        <v>1</v>
      </c>
      <c r="N2106" s="52">
        <v>20</v>
      </c>
      <c r="O2106" s="52">
        <v>28</v>
      </c>
      <c r="P2106" s="54">
        <v>53.250109500000001</v>
      </c>
      <c r="Q2106" s="54">
        <v>26.968287499999999</v>
      </c>
      <c r="R2106" s="55">
        <v>2.44185585</v>
      </c>
      <c r="T2106" s="52">
        <v>194</v>
      </c>
      <c r="U2106" s="47">
        <f t="shared" si="476"/>
        <v>646.66666666666674</v>
      </c>
      <c r="V2106" s="47">
        <f t="shared" si="477"/>
        <v>935.66399999999999</v>
      </c>
      <c r="W2106" s="47">
        <f t="shared" si="486"/>
        <v>538.39662447257354</v>
      </c>
      <c r="X2106" s="50">
        <f t="shared" si="478"/>
        <v>0</v>
      </c>
      <c r="AD2106" s="46">
        <v>0</v>
      </c>
      <c r="AE2106" s="53">
        <v>386</v>
      </c>
      <c r="AF2106" s="56">
        <v>0</v>
      </c>
      <c r="AG2106">
        <f t="shared" si="479"/>
        <v>2424</v>
      </c>
      <c r="AH2106">
        <f t="shared" si="485"/>
        <v>0.38600000000000001</v>
      </c>
      <c r="AI2106">
        <f t="shared" si="480"/>
        <v>2500</v>
      </c>
      <c r="AJ2106">
        <f t="shared" si="481"/>
        <v>0.21535864978902941</v>
      </c>
      <c r="AK2106">
        <f t="shared" si="482"/>
        <v>3160</v>
      </c>
      <c r="AL2106">
        <f t="shared" si="487"/>
        <v>0.20464135021097049</v>
      </c>
      <c r="AM2106">
        <f t="shared" si="483"/>
        <v>0.19400000000000001</v>
      </c>
      <c r="AN2106">
        <f t="shared" si="488"/>
        <v>0</v>
      </c>
      <c r="AO2106">
        <f t="shared" si="484"/>
        <v>0</v>
      </c>
      <c r="AQ2106">
        <f t="shared" si="489"/>
        <v>1</v>
      </c>
    </row>
    <row r="2107" spans="1:43" ht="15.75" thickBot="1">
      <c r="A2107" s="51">
        <f t="shared" si="475"/>
        <v>2097</v>
      </c>
      <c r="B2107" s="52">
        <v>1</v>
      </c>
      <c r="C2107" s="52">
        <v>3.16</v>
      </c>
      <c r="D2107" s="56">
        <v>0</v>
      </c>
      <c r="E2107" s="52">
        <v>1</v>
      </c>
      <c r="F2107" s="52">
        <v>1</v>
      </c>
      <c r="G2107" s="53">
        <v>2.46</v>
      </c>
      <c r="H2107" s="53">
        <v>2.54</v>
      </c>
      <c r="I2107" s="52">
        <v>2</v>
      </c>
      <c r="J2107" s="53">
        <v>2.4020000000000001</v>
      </c>
      <c r="K2107" s="53">
        <v>2.54</v>
      </c>
      <c r="L2107" s="52">
        <v>30</v>
      </c>
      <c r="M2107" s="52">
        <v>1</v>
      </c>
      <c r="N2107" s="52">
        <v>20</v>
      </c>
      <c r="O2107" s="52">
        <v>28</v>
      </c>
      <c r="P2107" s="54">
        <v>53.446242500000004</v>
      </c>
      <c r="Q2107" s="54">
        <v>28.1450855</v>
      </c>
      <c r="R2107" s="55">
        <v>2.5105024</v>
      </c>
      <c r="T2107" s="52">
        <v>194</v>
      </c>
      <c r="U2107" s="47">
        <f t="shared" si="476"/>
        <v>646.66666666666674</v>
      </c>
      <c r="V2107" s="47">
        <f t="shared" si="477"/>
        <v>953.80600000000004</v>
      </c>
      <c r="W2107" s="47">
        <f t="shared" si="486"/>
        <v>538.39662447257354</v>
      </c>
      <c r="X2107" s="50">
        <f t="shared" si="478"/>
        <v>0</v>
      </c>
      <c r="AD2107" s="46">
        <v>0</v>
      </c>
      <c r="AE2107" s="53">
        <v>386</v>
      </c>
      <c r="AF2107" s="56">
        <v>0</v>
      </c>
      <c r="AG2107">
        <f t="shared" si="479"/>
        <v>2471</v>
      </c>
      <c r="AH2107">
        <f t="shared" si="485"/>
        <v>0.38600000000000001</v>
      </c>
      <c r="AI2107">
        <f t="shared" si="480"/>
        <v>2500</v>
      </c>
      <c r="AJ2107">
        <f t="shared" si="481"/>
        <v>0.21535864978902941</v>
      </c>
      <c r="AK2107">
        <f t="shared" si="482"/>
        <v>3160</v>
      </c>
      <c r="AL2107">
        <f t="shared" si="487"/>
        <v>0.20464135021097049</v>
      </c>
      <c r="AM2107">
        <f t="shared" si="483"/>
        <v>0.19400000000000001</v>
      </c>
      <c r="AN2107">
        <f t="shared" si="488"/>
        <v>0</v>
      </c>
      <c r="AO2107">
        <f t="shared" si="484"/>
        <v>0</v>
      </c>
      <c r="AQ2107">
        <f t="shared" si="489"/>
        <v>1</v>
      </c>
    </row>
    <row r="2108" spans="1:43" ht="15.75" thickBot="1">
      <c r="A2108" s="51">
        <f t="shared" si="475"/>
        <v>2098</v>
      </c>
      <c r="B2108" s="52">
        <v>1</v>
      </c>
      <c r="C2108" s="52">
        <v>3.16</v>
      </c>
      <c r="D2108" s="56">
        <v>0</v>
      </c>
      <c r="E2108" s="52">
        <v>1</v>
      </c>
      <c r="F2108" s="52">
        <v>1</v>
      </c>
      <c r="G2108" s="53">
        <v>2.46</v>
      </c>
      <c r="H2108" s="53">
        <v>2.54</v>
      </c>
      <c r="I2108" s="52">
        <v>2</v>
      </c>
      <c r="J2108" s="53">
        <v>2.456</v>
      </c>
      <c r="K2108" s="53">
        <v>2.58</v>
      </c>
      <c r="L2108" s="52">
        <v>30</v>
      </c>
      <c r="M2108" s="52">
        <v>1</v>
      </c>
      <c r="N2108" s="52">
        <v>20</v>
      </c>
      <c r="O2108" s="52">
        <v>28</v>
      </c>
      <c r="P2108" s="54">
        <v>57.761168500000004</v>
      </c>
      <c r="Q2108" s="54">
        <v>28.733484499999999</v>
      </c>
      <c r="R2108" s="55">
        <v>2.5399223499999999</v>
      </c>
      <c r="T2108" s="52">
        <v>194</v>
      </c>
      <c r="U2108" s="47">
        <f t="shared" si="476"/>
        <v>646.66666666666674</v>
      </c>
      <c r="V2108" s="47">
        <f t="shared" si="477"/>
        <v>971.94799999999987</v>
      </c>
      <c r="W2108" s="47">
        <f t="shared" si="486"/>
        <v>538.3966244725741</v>
      </c>
      <c r="X2108" s="50">
        <f t="shared" si="478"/>
        <v>0</v>
      </c>
      <c r="AD2108" s="46">
        <v>0</v>
      </c>
      <c r="AE2108" s="53">
        <v>386</v>
      </c>
      <c r="AF2108" s="56">
        <v>0</v>
      </c>
      <c r="AG2108">
        <f t="shared" si="479"/>
        <v>2518</v>
      </c>
      <c r="AH2108">
        <f t="shared" si="485"/>
        <v>0.38599999999999995</v>
      </c>
      <c r="AI2108">
        <f t="shared" si="480"/>
        <v>2500</v>
      </c>
      <c r="AJ2108">
        <f t="shared" si="481"/>
        <v>0.21535864978902963</v>
      </c>
      <c r="AK2108">
        <f t="shared" si="482"/>
        <v>3160</v>
      </c>
      <c r="AL2108">
        <f t="shared" si="487"/>
        <v>0.20464135021097049</v>
      </c>
      <c r="AM2108">
        <f t="shared" si="483"/>
        <v>0.19400000000000001</v>
      </c>
      <c r="AN2108">
        <f t="shared" si="488"/>
        <v>0</v>
      </c>
      <c r="AO2108">
        <f t="shared" si="484"/>
        <v>0</v>
      </c>
      <c r="AQ2108">
        <f t="shared" si="489"/>
        <v>1</v>
      </c>
    </row>
    <row r="2109" spans="1:43" ht="15.75" thickBot="1">
      <c r="A2109" s="51">
        <f t="shared" si="475"/>
        <v>2099</v>
      </c>
      <c r="B2109" s="52">
        <v>1</v>
      </c>
      <c r="C2109" s="52">
        <v>3.16</v>
      </c>
      <c r="D2109" s="56">
        <v>0</v>
      </c>
      <c r="E2109" s="52">
        <v>1</v>
      </c>
      <c r="F2109" s="52">
        <v>1</v>
      </c>
      <c r="G2109" s="53">
        <v>2.46</v>
      </c>
      <c r="H2109" s="53">
        <v>2.54</v>
      </c>
      <c r="I2109" s="52">
        <v>2</v>
      </c>
      <c r="J2109" s="53">
        <v>2.5099999999999998</v>
      </c>
      <c r="K2109" s="53">
        <v>2.62</v>
      </c>
      <c r="L2109" s="52">
        <v>30</v>
      </c>
      <c r="M2109" s="52">
        <v>1</v>
      </c>
      <c r="N2109" s="52">
        <v>20</v>
      </c>
      <c r="O2109" s="52">
        <v>28</v>
      </c>
      <c r="P2109" s="54">
        <v>57.859234999999998</v>
      </c>
      <c r="Q2109" s="54">
        <v>28.929617500000006</v>
      </c>
      <c r="R2109" s="55">
        <v>2.7556686500000001</v>
      </c>
      <c r="T2109" s="52">
        <v>194</v>
      </c>
      <c r="U2109" s="47">
        <f t="shared" si="476"/>
        <v>646.66666666666674</v>
      </c>
      <c r="V2109" s="47">
        <f t="shared" si="477"/>
        <v>990.09</v>
      </c>
      <c r="W2109" s="47">
        <f t="shared" si="486"/>
        <v>538.39662447257354</v>
      </c>
      <c r="X2109" s="50">
        <f t="shared" si="478"/>
        <v>0</v>
      </c>
      <c r="AD2109" s="46">
        <v>0</v>
      </c>
      <c r="AE2109" s="53">
        <v>386</v>
      </c>
      <c r="AF2109" s="56">
        <v>0</v>
      </c>
      <c r="AG2109">
        <f t="shared" si="479"/>
        <v>2565</v>
      </c>
      <c r="AH2109">
        <f t="shared" si="485"/>
        <v>0.38600000000000001</v>
      </c>
      <c r="AI2109">
        <f t="shared" si="480"/>
        <v>2500</v>
      </c>
      <c r="AJ2109">
        <f t="shared" si="481"/>
        <v>0.21535864978902941</v>
      </c>
      <c r="AK2109">
        <f t="shared" si="482"/>
        <v>3160</v>
      </c>
      <c r="AL2109">
        <f t="shared" si="487"/>
        <v>0.20464135021097049</v>
      </c>
      <c r="AM2109">
        <f t="shared" si="483"/>
        <v>0.19400000000000001</v>
      </c>
      <c r="AN2109">
        <f t="shared" si="488"/>
        <v>0</v>
      </c>
      <c r="AO2109">
        <f t="shared" si="484"/>
        <v>0</v>
      </c>
      <c r="AQ2109">
        <f t="shared" si="489"/>
        <v>1</v>
      </c>
    </row>
    <row r="2110" spans="1:43" ht="15.75" thickBot="1">
      <c r="A2110" s="51">
        <f t="shared" si="475"/>
        <v>2100</v>
      </c>
      <c r="B2110" s="52">
        <v>1</v>
      </c>
      <c r="C2110" s="52">
        <v>3.16</v>
      </c>
      <c r="D2110" s="56">
        <v>0</v>
      </c>
      <c r="E2110" s="52">
        <v>1</v>
      </c>
      <c r="F2110" s="52">
        <v>1</v>
      </c>
      <c r="G2110" s="53">
        <v>2.46</v>
      </c>
      <c r="H2110" s="53">
        <v>2.54</v>
      </c>
      <c r="I2110" s="52">
        <v>2</v>
      </c>
      <c r="J2110" s="53">
        <v>2.2400000000000002</v>
      </c>
      <c r="K2110" s="53">
        <v>2.42</v>
      </c>
      <c r="L2110" s="52">
        <v>50</v>
      </c>
      <c r="M2110" s="52">
        <v>1</v>
      </c>
      <c r="N2110" s="52">
        <v>20</v>
      </c>
      <c r="O2110" s="52">
        <v>28</v>
      </c>
      <c r="P2110" s="54">
        <v>27.45862</v>
      </c>
      <c r="Q2110" s="54">
        <v>19.7113665</v>
      </c>
      <c r="R2110" s="55">
        <v>1.6671305000000001</v>
      </c>
      <c r="T2110" s="52">
        <v>194</v>
      </c>
      <c r="U2110" s="47">
        <f t="shared" si="476"/>
        <v>388</v>
      </c>
      <c r="V2110" s="47">
        <f t="shared" si="477"/>
        <v>899.38</v>
      </c>
      <c r="W2110" s="47">
        <f t="shared" si="486"/>
        <v>743.03797468354412</v>
      </c>
      <c r="X2110" s="50">
        <f t="shared" si="478"/>
        <v>0</v>
      </c>
      <c r="AD2110" s="46">
        <v>0</v>
      </c>
      <c r="AE2110" s="53">
        <v>386</v>
      </c>
      <c r="AF2110" s="56">
        <v>0</v>
      </c>
      <c r="AG2110">
        <f t="shared" si="479"/>
        <v>2330</v>
      </c>
      <c r="AH2110">
        <f t="shared" si="485"/>
        <v>0.38600000000000001</v>
      </c>
      <c r="AI2110">
        <f t="shared" si="480"/>
        <v>2500</v>
      </c>
      <c r="AJ2110">
        <f t="shared" si="481"/>
        <v>0.29721518987341766</v>
      </c>
      <c r="AK2110">
        <f t="shared" si="482"/>
        <v>3160</v>
      </c>
      <c r="AL2110">
        <f t="shared" si="487"/>
        <v>0.12278481012658228</v>
      </c>
      <c r="AM2110">
        <f t="shared" si="483"/>
        <v>0.19400000000000001</v>
      </c>
      <c r="AN2110">
        <f t="shared" si="488"/>
        <v>0</v>
      </c>
      <c r="AO2110">
        <f t="shared" si="484"/>
        <v>0</v>
      </c>
      <c r="AQ2110">
        <f t="shared" si="489"/>
        <v>1</v>
      </c>
    </row>
    <row r="2111" spans="1:43" ht="15.75" thickBot="1">
      <c r="A2111" s="51">
        <f t="shared" si="475"/>
        <v>2101</v>
      </c>
      <c r="B2111" s="52">
        <v>1</v>
      </c>
      <c r="C2111" s="52">
        <v>3.16</v>
      </c>
      <c r="D2111" s="56">
        <v>0</v>
      </c>
      <c r="E2111" s="52">
        <v>1</v>
      </c>
      <c r="F2111" s="52">
        <v>1</v>
      </c>
      <c r="G2111" s="53">
        <v>2.46</v>
      </c>
      <c r="H2111" s="53">
        <v>2.54</v>
      </c>
      <c r="I2111" s="52">
        <v>2</v>
      </c>
      <c r="J2111" s="53">
        <v>2.294</v>
      </c>
      <c r="K2111" s="53">
        <v>2.46</v>
      </c>
      <c r="L2111" s="52">
        <v>50</v>
      </c>
      <c r="M2111" s="52">
        <v>1</v>
      </c>
      <c r="N2111" s="52">
        <v>20</v>
      </c>
      <c r="O2111" s="52">
        <v>28</v>
      </c>
      <c r="P2111" s="54">
        <v>31.087080499999999</v>
      </c>
      <c r="Q2111" s="54">
        <v>20.495898499999999</v>
      </c>
      <c r="R2111" s="55">
        <v>1.7259704000000002</v>
      </c>
      <c r="T2111" s="52">
        <v>194</v>
      </c>
      <c r="U2111" s="47">
        <f t="shared" si="476"/>
        <v>388</v>
      </c>
      <c r="V2111" s="47">
        <f t="shared" si="477"/>
        <v>917.52199999999993</v>
      </c>
      <c r="W2111" s="47">
        <f t="shared" si="486"/>
        <v>743.03797468354412</v>
      </c>
      <c r="X2111" s="50">
        <f t="shared" si="478"/>
        <v>0</v>
      </c>
      <c r="AD2111" s="46">
        <v>0</v>
      </c>
      <c r="AE2111" s="53">
        <v>386</v>
      </c>
      <c r="AF2111" s="56">
        <v>0</v>
      </c>
      <c r="AG2111">
        <f t="shared" si="479"/>
        <v>2377</v>
      </c>
      <c r="AH2111">
        <f t="shared" si="485"/>
        <v>0.38599999999999995</v>
      </c>
      <c r="AI2111">
        <f t="shared" si="480"/>
        <v>2500</v>
      </c>
      <c r="AJ2111">
        <f t="shared" si="481"/>
        <v>0.29721518987341766</v>
      </c>
      <c r="AK2111">
        <f t="shared" si="482"/>
        <v>3160</v>
      </c>
      <c r="AL2111">
        <f t="shared" si="487"/>
        <v>0.12278481012658228</v>
      </c>
      <c r="AM2111">
        <f t="shared" si="483"/>
        <v>0.19400000000000001</v>
      </c>
      <c r="AN2111">
        <f t="shared" si="488"/>
        <v>0</v>
      </c>
      <c r="AO2111">
        <f t="shared" si="484"/>
        <v>0</v>
      </c>
      <c r="AQ2111">
        <f t="shared" si="489"/>
        <v>0.99999999999999978</v>
      </c>
    </row>
    <row r="2112" spans="1:43" ht="15.75" thickBot="1">
      <c r="A2112" s="51">
        <f t="shared" si="475"/>
        <v>2102</v>
      </c>
      <c r="B2112" s="52">
        <v>1</v>
      </c>
      <c r="C2112" s="52">
        <v>3.16</v>
      </c>
      <c r="D2112" s="56">
        <v>0</v>
      </c>
      <c r="E2112" s="52">
        <v>1</v>
      </c>
      <c r="F2112" s="52">
        <v>1</v>
      </c>
      <c r="G2112" s="53">
        <v>2.46</v>
      </c>
      <c r="H2112" s="53">
        <v>2.54</v>
      </c>
      <c r="I2112" s="52">
        <v>2</v>
      </c>
      <c r="J2112" s="53">
        <v>2.3479999999999999</v>
      </c>
      <c r="K2112" s="53">
        <v>2.5</v>
      </c>
      <c r="L2112" s="52">
        <v>50</v>
      </c>
      <c r="M2112" s="52">
        <v>1</v>
      </c>
      <c r="N2112" s="52">
        <v>20</v>
      </c>
      <c r="O2112" s="52">
        <v>28</v>
      </c>
      <c r="P2112" s="54">
        <v>35.598139500000002</v>
      </c>
      <c r="Q2112" s="54">
        <v>23.045627500000002</v>
      </c>
      <c r="R2112" s="55">
        <v>1.7259704000000002</v>
      </c>
      <c r="T2112" s="52">
        <v>194</v>
      </c>
      <c r="U2112" s="47">
        <f t="shared" si="476"/>
        <v>388</v>
      </c>
      <c r="V2112" s="47">
        <f t="shared" si="477"/>
        <v>935.66399999999999</v>
      </c>
      <c r="W2112" s="47">
        <f t="shared" si="486"/>
        <v>743.03797468354412</v>
      </c>
      <c r="X2112" s="50">
        <f t="shared" si="478"/>
        <v>0</v>
      </c>
      <c r="AD2112" s="46">
        <v>0</v>
      </c>
      <c r="AE2112" s="53">
        <v>386</v>
      </c>
      <c r="AF2112" s="56">
        <v>0</v>
      </c>
      <c r="AG2112">
        <f t="shared" si="479"/>
        <v>2424</v>
      </c>
      <c r="AH2112">
        <f t="shared" si="485"/>
        <v>0.38600000000000001</v>
      </c>
      <c r="AI2112">
        <f t="shared" si="480"/>
        <v>2500</v>
      </c>
      <c r="AJ2112">
        <f t="shared" si="481"/>
        <v>0.29721518987341766</v>
      </c>
      <c r="AK2112">
        <f t="shared" si="482"/>
        <v>3160</v>
      </c>
      <c r="AL2112">
        <f t="shared" si="487"/>
        <v>0.12278481012658228</v>
      </c>
      <c r="AM2112">
        <f t="shared" si="483"/>
        <v>0.19400000000000001</v>
      </c>
      <c r="AN2112">
        <f t="shared" si="488"/>
        <v>0</v>
      </c>
      <c r="AO2112">
        <f t="shared" si="484"/>
        <v>0</v>
      </c>
      <c r="AQ2112">
        <f t="shared" si="489"/>
        <v>1</v>
      </c>
    </row>
    <row r="2113" spans="1:43" ht="15.75" thickBot="1">
      <c r="A2113" s="51">
        <f t="shared" si="475"/>
        <v>2103</v>
      </c>
      <c r="B2113" s="52">
        <v>1</v>
      </c>
      <c r="C2113" s="52">
        <v>3.16</v>
      </c>
      <c r="D2113" s="56">
        <v>0</v>
      </c>
      <c r="E2113" s="52">
        <v>1</v>
      </c>
      <c r="F2113" s="52">
        <v>1</v>
      </c>
      <c r="G2113" s="53">
        <v>2.46</v>
      </c>
      <c r="H2113" s="53">
        <v>2.54</v>
      </c>
      <c r="I2113" s="52">
        <v>2</v>
      </c>
      <c r="J2113" s="53">
        <v>2.4020000000000001</v>
      </c>
      <c r="K2113" s="53">
        <v>2.54</v>
      </c>
      <c r="L2113" s="52">
        <v>50</v>
      </c>
      <c r="M2113" s="52">
        <v>1</v>
      </c>
      <c r="N2113" s="52">
        <v>20</v>
      </c>
      <c r="O2113" s="52">
        <v>28</v>
      </c>
      <c r="P2113" s="54">
        <v>37.069136999999998</v>
      </c>
      <c r="Q2113" s="54">
        <v>24.124359000000002</v>
      </c>
      <c r="R2113" s="55">
        <v>1.9809432999999999</v>
      </c>
      <c r="T2113" s="52">
        <v>194</v>
      </c>
      <c r="U2113" s="47">
        <f t="shared" si="476"/>
        <v>388</v>
      </c>
      <c r="V2113" s="47">
        <f t="shared" si="477"/>
        <v>953.80600000000004</v>
      </c>
      <c r="W2113" s="47">
        <f t="shared" si="486"/>
        <v>743.03797468354412</v>
      </c>
      <c r="X2113" s="50">
        <f t="shared" si="478"/>
        <v>0</v>
      </c>
      <c r="AD2113" s="46">
        <v>0</v>
      </c>
      <c r="AE2113" s="53">
        <v>386</v>
      </c>
      <c r="AF2113" s="56">
        <v>0</v>
      </c>
      <c r="AG2113">
        <f t="shared" si="479"/>
        <v>2471</v>
      </c>
      <c r="AH2113">
        <f t="shared" si="485"/>
        <v>0.38600000000000001</v>
      </c>
      <c r="AI2113">
        <f t="shared" si="480"/>
        <v>2500</v>
      </c>
      <c r="AJ2113">
        <f t="shared" si="481"/>
        <v>0.29721518987341766</v>
      </c>
      <c r="AK2113">
        <f t="shared" si="482"/>
        <v>3160</v>
      </c>
      <c r="AL2113">
        <f t="shared" si="487"/>
        <v>0.12278481012658228</v>
      </c>
      <c r="AM2113">
        <f t="shared" si="483"/>
        <v>0.19400000000000001</v>
      </c>
      <c r="AN2113">
        <f t="shared" si="488"/>
        <v>0</v>
      </c>
      <c r="AO2113">
        <f t="shared" si="484"/>
        <v>0</v>
      </c>
      <c r="AQ2113">
        <f t="shared" si="489"/>
        <v>1</v>
      </c>
    </row>
    <row r="2114" spans="1:43" ht="15.75" thickBot="1">
      <c r="A2114" s="51">
        <f t="shared" si="475"/>
        <v>2104</v>
      </c>
      <c r="B2114" s="52">
        <v>1</v>
      </c>
      <c r="C2114" s="52">
        <v>3.16</v>
      </c>
      <c r="D2114" s="56">
        <v>0</v>
      </c>
      <c r="E2114" s="52">
        <v>1</v>
      </c>
      <c r="F2114" s="52">
        <v>1</v>
      </c>
      <c r="G2114" s="53">
        <v>2.46</v>
      </c>
      <c r="H2114" s="53">
        <v>2.54</v>
      </c>
      <c r="I2114" s="52">
        <v>2</v>
      </c>
      <c r="J2114" s="53">
        <v>2.456</v>
      </c>
      <c r="K2114" s="53">
        <v>2.58</v>
      </c>
      <c r="L2114" s="52">
        <v>50</v>
      </c>
      <c r="M2114" s="52">
        <v>1</v>
      </c>
      <c r="N2114" s="52">
        <v>20</v>
      </c>
      <c r="O2114" s="52">
        <v>28</v>
      </c>
      <c r="P2114" s="54">
        <v>39.226599999999998</v>
      </c>
      <c r="Q2114" s="54">
        <v>24.810824499999999</v>
      </c>
      <c r="R2114" s="55">
        <v>2.0888164499999999</v>
      </c>
      <c r="T2114" s="52">
        <v>194</v>
      </c>
      <c r="U2114" s="47">
        <f t="shared" si="476"/>
        <v>388</v>
      </c>
      <c r="V2114" s="47">
        <f t="shared" si="477"/>
        <v>971.94799999999987</v>
      </c>
      <c r="W2114" s="47">
        <f t="shared" si="486"/>
        <v>743.03797468354412</v>
      </c>
      <c r="X2114" s="50">
        <f t="shared" si="478"/>
        <v>0</v>
      </c>
      <c r="AD2114" s="46">
        <v>0</v>
      </c>
      <c r="AE2114" s="53">
        <v>386</v>
      </c>
      <c r="AF2114" s="56">
        <v>0</v>
      </c>
      <c r="AG2114">
        <f t="shared" si="479"/>
        <v>2518</v>
      </c>
      <c r="AH2114">
        <f t="shared" si="485"/>
        <v>0.38599999999999995</v>
      </c>
      <c r="AI2114">
        <f t="shared" si="480"/>
        <v>2500</v>
      </c>
      <c r="AJ2114">
        <f t="shared" si="481"/>
        <v>0.29721518987341766</v>
      </c>
      <c r="AK2114">
        <f t="shared" si="482"/>
        <v>3160</v>
      </c>
      <c r="AL2114">
        <f t="shared" si="487"/>
        <v>0.12278481012658228</v>
      </c>
      <c r="AM2114">
        <f t="shared" si="483"/>
        <v>0.19400000000000001</v>
      </c>
      <c r="AN2114">
        <f t="shared" si="488"/>
        <v>0</v>
      </c>
      <c r="AO2114">
        <f t="shared" si="484"/>
        <v>0</v>
      </c>
      <c r="AQ2114">
        <f t="shared" si="489"/>
        <v>0.99999999999999978</v>
      </c>
    </row>
    <row r="2115" spans="1:43" ht="15.75" thickBot="1">
      <c r="A2115" s="51">
        <f t="shared" si="475"/>
        <v>2105</v>
      </c>
      <c r="B2115" s="52">
        <v>1</v>
      </c>
      <c r="C2115" s="52">
        <v>3.16</v>
      </c>
      <c r="D2115" s="56">
        <v>0</v>
      </c>
      <c r="E2115" s="52">
        <v>1</v>
      </c>
      <c r="F2115" s="52">
        <v>1</v>
      </c>
      <c r="G2115" s="53">
        <v>2.46</v>
      </c>
      <c r="H2115" s="53">
        <v>2.54</v>
      </c>
      <c r="I2115" s="52">
        <v>2</v>
      </c>
      <c r="J2115" s="53">
        <v>2.5099999999999998</v>
      </c>
      <c r="K2115" s="53">
        <v>2.62</v>
      </c>
      <c r="L2115" s="52">
        <v>50</v>
      </c>
      <c r="M2115" s="52">
        <v>1</v>
      </c>
      <c r="N2115" s="52">
        <v>20</v>
      </c>
      <c r="O2115" s="52">
        <v>28</v>
      </c>
      <c r="P2115" s="54">
        <v>40.795664000000002</v>
      </c>
      <c r="Q2115" s="54">
        <v>25.203090499999998</v>
      </c>
      <c r="R2115" s="55">
        <v>2.3045627500000001</v>
      </c>
      <c r="T2115" s="52">
        <v>194</v>
      </c>
      <c r="U2115" s="47">
        <f t="shared" si="476"/>
        <v>388</v>
      </c>
      <c r="V2115" s="47">
        <f t="shared" si="477"/>
        <v>990.09</v>
      </c>
      <c r="W2115" s="47">
        <f t="shared" si="486"/>
        <v>743.03797468354412</v>
      </c>
      <c r="X2115" s="50">
        <f t="shared" si="478"/>
        <v>0</v>
      </c>
      <c r="AD2115" s="46">
        <v>0</v>
      </c>
      <c r="AE2115" s="53">
        <v>386</v>
      </c>
      <c r="AF2115" s="56">
        <v>0</v>
      </c>
      <c r="AG2115">
        <f t="shared" si="479"/>
        <v>2565</v>
      </c>
      <c r="AH2115">
        <f t="shared" si="485"/>
        <v>0.38600000000000001</v>
      </c>
      <c r="AI2115">
        <f t="shared" si="480"/>
        <v>2500</v>
      </c>
      <c r="AJ2115">
        <f t="shared" si="481"/>
        <v>0.29721518987341766</v>
      </c>
      <c r="AK2115">
        <f t="shared" si="482"/>
        <v>3160</v>
      </c>
      <c r="AL2115">
        <f t="shared" si="487"/>
        <v>0.12278481012658228</v>
      </c>
      <c r="AM2115">
        <f t="shared" si="483"/>
        <v>0.19400000000000001</v>
      </c>
      <c r="AN2115">
        <f t="shared" si="488"/>
        <v>0</v>
      </c>
      <c r="AO2115">
        <f t="shared" si="484"/>
        <v>0</v>
      </c>
      <c r="AQ2115">
        <f t="shared" si="489"/>
        <v>1</v>
      </c>
    </row>
    <row r="2116" spans="1:43" ht="15.75" thickBot="1">
      <c r="A2116" s="51">
        <f t="shared" si="475"/>
        <v>2106</v>
      </c>
      <c r="B2116" s="52">
        <v>1</v>
      </c>
      <c r="C2116" s="52">
        <v>3.16</v>
      </c>
      <c r="D2116" s="56">
        <v>0</v>
      </c>
      <c r="E2116" s="52">
        <v>1</v>
      </c>
      <c r="F2116" s="52">
        <v>1</v>
      </c>
      <c r="G2116" s="53">
        <v>2.46</v>
      </c>
      <c r="H2116" s="53">
        <v>2.54</v>
      </c>
      <c r="I2116" s="52">
        <v>2</v>
      </c>
      <c r="J2116" s="53">
        <v>2.2400000000000002</v>
      </c>
      <c r="K2116" s="53">
        <v>2.42</v>
      </c>
      <c r="L2116" s="52">
        <v>70</v>
      </c>
      <c r="M2116" s="52">
        <v>1</v>
      </c>
      <c r="N2116" s="52">
        <v>20</v>
      </c>
      <c r="O2116" s="52">
        <v>28</v>
      </c>
      <c r="P2116" s="54">
        <v>19.515233500000001</v>
      </c>
      <c r="Q2116" s="54">
        <v>16.965504500000002</v>
      </c>
      <c r="R2116" s="55">
        <v>1.3337044</v>
      </c>
      <c r="T2116" s="52">
        <v>194</v>
      </c>
      <c r="U2116" s="47">
        <f t="shared" si="476"/>
        <v>277.14285714285717</v>
      </c>
      <c r="V2116" s="47">
        <f t="shared" si="477"/>
        <v>899.38</v>
      </c>
      <c r="W2116" s="47">
        <f t="shared" si="486"/>
        <v>830.74141048824606</v>
      </c>
      <c r="X2116" s="50">
        <f t="shared" si="478"/>
        <v>0</v>
      </c>
      <c r="AD2116" s="46">
        <v>0</v>
      </c>
      <c r="AE2116" s="53">
        <v>386</v>
      </c>
      <c r="AF2116" s="56">
        <v>0</v>
      </c>
      <c r="AG2116">
        <f t="shared" si="479"/>
        <v>2330</v>
      </c>
      <c r="AH2116">
        <f t="shared" si="485"/>
        <v>0.38600000000000001</v>
      </c>
      <c r="AI2116">
        <f t="shared" si="480"/>
        <v>2500</v>
      </c>
      <c r="AJ2116">
        <f t="shared" si="481"/>
        <v>0.33229656419529841</v>
      </c>
      <c r="AK2116">
        <f t="shared" si="482"/>
        <v>3160</v>
      </c>
      <c r="AL2116">
        <f t="shared" si="487"/>
        <v>8.7703435804701635E-2</v>
      </c>
      <c r="AM2116">
        <f t="shared" si="483"/>
        <v>0.19400000000000001</v>
      </c>
      <c r="AN2116">
        <f t="shared" si="488"/>
        <v>0</v>
      </c>
      <c r="AO2116">
        <f t="shared" si="484"/>
        <v>0</v>
      </c>
      <c r="AQ2116">
        <f t="shared" si="489"/>
        <v>1</v>
      </c>
    </row>
    <row r="2117" spans="1:43" ht="15.75" thickBot="1">
      <c r="A2117" s="51">
        <f t="shared" si="475"/>
        <v>2107</v>
      </c>
      <c r="B2117" s="52">
        <v>1</v>
      </c>
      <c r="C2117" s="52">
        <v>3.16</v>
      </c>
      <c r="D2117" s="56">
        <v>0</v>
      </c>
      <c r="E2117" s="52">
        <v>1</v>
      </c>
      <c r="F2117" s="52">
        <v>1</v>
      </c>
      <c r="G2117" s="53">
        <v>2.46</v>
      </c>
      <c r="H2117" s="53">
        <v>2.54</v>
      </c>
      <c r="I2117" s="52">
        <v>2</v>
      </c>
      <c r="J2117" s="53">
        <v>2.294</v>
      </c>
      <c r="K2117" s="53">
        <v>2.46</v>
      </c>
      <c r="L2117" s="52">
        <v>70</v>
      </c>
      <c r="M2117" s="52">
        <v>1</v>
      </c>
      <c r="N2117" s="52">
        <v>20</v>
      </c>
      <c r="O2117" s="52">
        <v>28</v>
      </c>
      <c r="P2117" s="54">
        <v>19.417166999999999</v>
      </c>
      <c r="Q2117" s="54">
        <v>18.632635000000001</v>
      </c>
      <c r="R2117" s="55">
        <v>1.3140911</v>
      </c>
      <c r="T2117" s="52">
        <v>194</v>
      </c>
      <c r="U2117" s="47">
        <f t="shared" si="476"/>
        <v>277.14285714285717</v>
      </c>
      <c r="V2117" s="47">
        <f t="shared" si="477"/>
        <v>917.52199999999993</v>
      </c>
      <c r="W2117" s="47">
        <f t="shared" si="486"/>
        <v>830.74141048824606</v>
      </c>
      <c r="X2117" s="50">
        <f t="shared" si="478"/>
        <v>0</v>
      </c>
      <c r="AD2117" s="46">
        <v>0</v>
      </c>
      <c r="AE2117" s="53">
        <v>386</v>
      </c>
      <c r="AF2117" s="56">
        <v>0</v>
      </c>
      <c r="AG2117">
        <f t="shared" si="479"/>
        <v>2377</v>
      </c>
      <c r="AH2117">
        <f t="shared" si="485"/>
        <v>0.38599999999999995</v>
      </c>
      <c r="AI2117">
        <f t="shared" si="480"/>
        <v>2500</v>
      </c>
      <c r="AJ2117">
        <f t="shared" si="481"/>
        <v>0.33229656419529841</v>
      </c>
      <c r="AK2117">
        <f t="shared" si="482"/>
        <v>3160</v>
      </c>
      <c r="AL2117">
        <f t="shared" si="487"/>
        <v>8.7703435804701635E-2</v>
      </c>
      <c r="AM2117">
        <f t="shared" si="483"/>
        <v>0.19400000000000001</v>
      </c>
      <c r="AN2117">
        <f t="shared" si="488"/>
        <v>0</v>
      </c>
      <c r="AO2117">
        <f t="shared" si="484"/>
        <v>0</v>
      </c>
      <c r="AQ2117">
        <f t="shared" si="489"/>
        <v>1</v>
      </c>
    </row>
    <row r="2118" spans="1:43" ht="15.75" thickBot="1">
      <c r="A2118" s="51">
        <f t="shared" si="475"/>
        <v>2108</v>
      </c>
      <c r="B2118" s="52">
        <v>1</v>
      </c>
      <c r="C2118" s="52">
        <v>3.16</v>
      </c>
      <c r="D2118" s="56">
        <v>0</v>
      </c>
      <c r="E2118" s="52">
        <v>1</v>
      </c>
      <c r="F2118" s="52">
        <v>1</v>
      </c>
      <c r="G2118" s="53">
        <v>2.46</v>
      </c>
      <c r="H2118" s="53">
        <v>2.54</v>
      </c>
      <c r="I2118" s="52">
        <v>2</v>
      </c>
      <c r="J2118" s="53">
        <v>2.3479999999999999</v>
      </c>
      <c r="K2118" s="53">
        <v>2.5</v>
      </c>
      <c r="L2118" s="52">
        <v>70</v>
      </c>
      <c r="M2118" s="52">
        <v>1</v>
      </c>
      <c r="N2118" s="52">
        <v>20</v>
      </c>
      <c r="O2118" s="52">
        <v>28</v>
      </c>
      <c r="P2118" s="54">
        <v>19.417166999999999</v>
      </c>
      <c r="Q2118" s="54">
        <v>18.926834500000002</v>
      </c>
      <c r="R2118" s="55">
        <v>1.2944777999999999</v>
      </c>
      <c r="T2118" s="52">
        <v>194</v>
      </c>
      <c r="U2118" s="47">
        <f t="shared" si="476"/>
        <v>277.14285714285717</v>
      </c>
      <c r="V2118" s="47">
        <f t="shared" si="477"/>
        <v>935.66399999999999</v>
      </c>
      <c r="W2118" s="47">
        <f t="shared" si="486"/>
        <v>830.74141048824606</v>
      </c>
      <c r="X2118" s="50">
        <f t="shared" si="478"/>
        <v>0</v>
      </c>
      <c r="AD2118" s="46">
        <v>0</v>
      </c>
      <c r="AE2118" s="53">
        <v>386</v>
      </c>
      <c r="AF2118" s="56">
        <v>0</v>
      </c>
      <c r="AG2118">
        <f t="shared" si="479"/>
        <v>2424</v>
      </c>
      <c r="AH2118">
        <f t="shared" si="485"/>
        <v>0.38600000000000001</v>
      </c>
      <c r="AI2118">
        <f t="shared" si="480"/>
        <v>2500</v>
      </c>
      <c r="AJ2118">
        <f t="shared" si="481"/>
        <v>0.33229656419529841</v>
      </c>
      <c r="AK2118">
        <f t="shared" si="482"/>
        <v>3160</v>
      </c>
      <c r="AL2118">
        <f t="shared" si="487"/>
        <v>8.7703435804701635E-2</v>
      </c>
      <c r="AM2118">
        <f t="shared" si="483"/>
        <v>0.19400000000000001</v>
      </c>
      <c r="AN2118">
        <f t="shared" si="488"/>
        <v>0</v>
      </c>
      <c r="AO2118">
        <f t="shared" si="484"/>
        <v>0</v>
      </c>
      <c r="AQ2118">
        <f t="shared" si="489"/>
        <v>1</v>
      </c>
    </row>
    <row r="2119" spans="1:43" ht="15.75" thickBot="1">
      <c r="A2119" s="51">
        <f t="shared" si="475"/>
        <v>2109</v>
      </c>
      <c r="B2119" s="52">
        <v>1</v>
      </c>
      <c r="C2119" s="52">
        <v>3.16</v>
      </c>
      <c r="D2119" s="56">
        <v>0</v>
      </c>
      <c r="E2119" s="52">
        <v>1</v>
      </c>
      <c r="F2119" s="52">
        <v>1</v>
      </c>
      <c r="G2119" s="53">
        <v>2.46</v>
      </c>
      <c r="H2119" s="53">
        <v>2.54</v>
      </c>
      <c r="I2119" s="52">
        <v>2</v>
      </c>
      <c r="J2119" s="53">
        <v>2.4020000000000001</v>
      </c>
      <c r="K2119" s="53">
        <v>2.54</v>
      </c>
      <c r="L2119" s="52">
        <v>70</v>
      </c>
      <c r="M2119" s="52">
        <v>1</v>
      </c>
      <c r="N2119" s="52">
        <v>20</v>
      </c>
      <c r="O2119" s="52">
        <v>28</v>
      </c>
      <c r="P2119" s="54">
        <v>18.534568499999999</v>
      </c>
      <c r="Q2119" s="54">
        <v>19.907499499999997</v>
      </c>
      <c r="R2119" s="55">
        <v>1.26505785</v>
      </c>
      <c r="T2119" s="52">
        <v>194</v>
      </c>
      <c r="U2119" s="47">
        <f t="shared" si="476"/>
        <v>277.14285714285717</v>
      </c>
      <c r="V2119" s="47">
        <f t="shared" si="477"/>
        <v>953.80600000000004</v>
      </c>
      <c r="W2119" s="47">
        <f t="shared" si="486"/>
        <v>830.74141048824606</v>
      </c>
      <c r="X2119" s="50">
        <f t="shared" si="478"/>
        <v>0</v>
      </c>
      <c r="AD2119" s="46">
        <v>0</v>
      </c>
      <c r="AE2119" s="53">
        <v>386</v>
      </c>
      <c r="AF2119" s="56">
        <v>0</v>
      </c>
      <c r="AG2119">
        <f t="shared" si="479"/>
        <v>2471</v>
      </c>
      <c r="AH2119">
        <f t="shared" si="485"/>
        <v>0.38600000000000001</v>
      </c>
      <c r="AI2119">
        <f t="shared" si="480"/>
        <v>2500</v>
      </c>
      <c r="AJ2119">
        <f t="shared" si="481"/>
        <v>0.33229656419529841</v>
      </c>
      <c r="AK2119">
        <f t="shared" si="482"/>
        <v>3160</v>
      </c>
      <c r="AL2119">
        <f t="shared" si="487"/>
        <v>8.7703435804701635E-2</v>
      </c>
      <c r="AM2119">
        <f t="shared" si="483"/>
        <v>0.19400000000000001</v>
      </c>
      <c r="AN2119">
        <f t="shared" si="488"/>
        <v>0</v>
      </c>
      <c r="AO2119">
        <f t="shared" si="484"/>
        <v>0</v>
      </c>
      <c r="AQ2119">
        <f t="shared" si="489"/>
        <v>1</v>
      </c>
    </row>
    <row r="2120" spans="1:43" ht="15.75" thickBot="1">
      <c r="A2120" s="51">
        <f t="shared" si="475"/>
        <v>2110</v>
      </c>
      <c r="B2120" s="52">
        <v>1</v>
      </c>
      <c r="C2120" s="52">
        <v>3.16</v>
      </c>
      <c r="D2120" s="56">
        <v>0</v>
      </c>
      <c r="E2120" s="52">
        <v>1</v>
      </c>
      <c r="F2120" s="52">
        <v>1</v>
      </c>
      <c r="G2120" s="53">
        <v>2.46</v>
      </c>
      <c r="H2120" s="53">
        <v>2.54</v>
      </c>
      <c r="I2120" s="52">
        <v>2</v>
      </c>
      <c r="J2120" s="53">
        <v>2.456</v>
      </c>
      <c r="K2120" s="53">
        <v>2.58</v>
      </c>
      <c r="L2120" s="52">
        <v>70</v>
      </c>
      <c r="M2120" s="52">
        <v>1</v>
      </c>
      <c r="N2120" s="52">
        <v>20</v>
      </c>
      <c r="O2120" s="52">
        <v>28</v>
      </c>
      <c r="P2120" s="54">
        <v>18.240369000000001</v>
      </c>
      <c r="Q2120" s="54">
        <v>20.397832000000001</v>
      </c>
      <c r="R2120" s="55">
        <v>1.3729309999999999</v>
      </c>
      <c r="T2120" s="52">
        <v>194</v>
      </c>
      <c r="U2120" s="47">
        <f t="shared" si="476"/>
        <v>277.14285714285717</v>
      </c>
      <c r="V2120" s="47">
        <f t="shared" si="477"/>
        <v>971.94799999999987</v>
      </c>
      <c r="W2120" s="47">
        <f t="shared" si="486"/>
        <v>830.74141048824606</v>
      </c>
      <c r="X2120" s="50">
        <f t="shared" si="478"/>
        <v>0</v>
      </c>
      <c r="AD2120" s="46">
        <v>0</v>
      </c>
      <c r="AE2120" s="53">
        <v>386</v>
      </c>
      <c r="AF2120" s="56">
        <v>0</v>
      </c>
      <c r="AG2120">
        <f t="shared" si="479"/>
        <v>2518</v>
      </c>
      <c r="AH2120">
        <f t="shared" si="485"/>
        <v>0.38599999999999995</v>
      </c>
      <c r="AI2120">
        <f t="shared" si="480"/>
        <v>2500</v>
      </c>
      <c r="AJ2120">
        <f t="shared" si="481"/>
        <v>0.33229656419529841</v>
      </c>
      <c r="AK2120">
        <f t="shared" si="482"/>
        <v>3160</v>
      </c>
      <c r="AL2120">
        <f t="shared" si="487"/>
        <v>8.7703435804701635E-2</v>
      </c>
      <c r="AM2120">
        <f t="shared" si="483"/>
        <v>0.19400000000000001</v>
      </c>
      <c r="AN2120">
        <f t="shared" si="488"/>
        <v>0</v>
      </c>
      <c r="AO2120">
        <f t="shared" si="484"/>
        <v>0</v>
      </c>
      <c r="AQ2120">
        <f t="shared" si="489"/>
        <v>1</v>
      </c>
    </row>
    <row r="2121" spans="1:43" ht="15.75" thickBot="1">
      <c r="A2121" s="51">
        <f t="shared" si="475"/>
        <v>2111</v>
      </c>
      <c r="B2121" s="52">
        <v>1</v>
      </c>
      <c r="C2121" s="52">
        <v>3.16</v>
      </c>
      <c r="D2121" s="56">
        <v>0</v>
      </c>
      <c r="E2121" s="52">
        <v>1</v>
      </c>
      <c r="F2121" s="52">
        <v>1</v>
      </c>
      <c r="G2121" s="53">
        <v>2.46</v>
      </c>
      <c r="H2121" s="53">
        <v>2.54</v>
      </c>
      <c r="I2121" s="52">
        <v>2</v>
      </c>
      <c r="J2121" s="53">
        <v>2.5099999999999998</v>
      </c>
      <c r="K2121" s="53">
        <v>2.62</v>
      </c>
      <c r="L2121" s="52">
        <v>70</v>
      </c>
      <c r="M2121" s="52">
        <v>1</v>
      </c>
      <c r="N2121" s="52">
        <v>20</v>
      </c>
      <c r="O2121" s="52">
        <v>28</v>
      </c>
      <c r="P2121" s="54">
        <v>19.613299999999999</v>
      </c>
      <c r="Q2121" s="54">
        <v>20.495898499999999</v>
      </c>
      <c r="R2121" s="55">
        <v>1.4513842000000001</v>
      </c>
      <c r="T2121" s="52">
        <v>194</v>
      </c>
      <c r="U2121" s="47">
        <f t="shared" si="476"/>
        <v>277.14285714285717</v>
      </c>
      <c r="V2121" s="47">
        <f t="shared" si="477"/>
        <v>990.09</v>
      </c>
      <c r="W2121" s="47">
        <f t="shared" si="486"/>
        <v>830.74141048824606</v>
      </c>
      <c r="X2121" s="50">
        <f t="shared" si="478"/>
        <v>0</v>
      </c>
      <c r="AD2121" s="46">
        <v>0</v>
      </c>
      <c r="AE2121" s="53">
        <v>386</v>
      </c>
      <c r="AF2121" s="56">
        <v>0</v>
      </c>
      <c r="AG2121">
        <f t="shared" si="479"/>
        <v>2565</v>
      </c>
      <c r="AH2121">
        <f t="shared" si="485"/>
        <v>0.38600000000000001</v>
      </c>
      <c r="AI2121">
        <f t="shared" si="480"/>
        <v>2500</v>
      </c>
      <c r="AJ2121">
        <f t="shared" si="481"/>
        <v>0.33229656419529841</v>
      </c>
      <c r="AK2121">
        <f t="shared" si="482"/>
        <v>3160</v>
      </c>
      <c r="AL2121">
        <f t="shared" si="487"/>
        <v>8.7703435804701635E-2</v>
      </c>
      <c r="AM2121">
        <f t="shared" si="483"/>
        <v>0.19400000000000001</v>
      </c>
      <c r="AN2121">
        <f t="shared" si="488"/>
        <v>0</v>
      </c>
      <c r="AO2121">
        <f t="shared" si="484"/>
        <v>0</v>
      </c>
      <c r="AQ2121">
        <f t="shared" si="489"/>
        <v>1</v>
      </c>
    </row>
    <row r="2122" spans="1:43" ht="15.75" thickBot="1">
      <c r="A2122" s="51">
        <f t="shared" si="475"/>
        <v>2112</v>
      </c>
      <c r="B2122" s="52">
        <v>5</v>
      </c>
      <c r="C2122" s="56">
        <v>0</v>
      </c>
      <c r="D2122" s="52">
        <v>3</v>
      </c>
      <c r="E2122" s="56">
        <v>0</v>
      </c>
      <c r="F2122" s="52">
        <v>7</v>
      </c>
      <c r="G2122" s="58">
        <v>0</v>
      </c>
      <c r="H2122" s="58">
        <v>0</v>
      </c>
      <c r="I2122" s="52">
        <v>2</v>
      </c>
      <c r="J2122" s="53">
        <v>2.74</v>
      </c>
      <c r="K2122" s="53">
        <v>2.8</v>
      </c>
      <c r="L2122" s="52">
        <v>41</v>
      </c>
      <c r="M2122" s="52">
        <v>1</v>
      </c>
      <c r="N2122" s="52">
        <v>20</v>
      </c>
      <c r="O2122" s="52">
        <v>56</v>
      </c>
      <c r="P2122" s="54">
        <v>60.703163500000002</v>
      </c>
      <c r="Q2122" s="54">
        <v>33.048410500000003</v>
      </c>
      <c r="R2122" s="55">
        <v>0</v>
      </c>
      <c r="T2122" s="52">
        <v>164</v>
      </c>
      <c r="U2122" s="47">
        <f t="shared" si="476"/>
        <v>400</v>
      </c>
      <c r="V2122" s="47">
        <f t="shared" si="477"/>
        <v>1044.29</v>
      </c>
      <c r="W2122" s="47">
        <v>0</v>
      </c>
      <c r="X2122" s="50">
        <f t="shared" si="478"/>
        <v>80</v>
      </c>
      <c r="AD2122" s="52">
        <v>20</v>
      </c>
      <c r="AE2122" s="53">
        <v>377</v>
      </c>
      <c r="AF2122" s="52">
        <v>4</v>
      </c>
      <c r="AG2122">
        <f t="shared" si="479"/>
        <v>2770</v>
      </c>
      <c r="AH2122">
        <f t="shared" si="485"/>
        <v>0.377</v>
      </c>
      <c r="AI2122">
        <f t="shared" si="480"/>
        <v>0</v>
      </c>
      <c r="AJ2122">
        <f t="shared" si="481"/>
        <v>0.41899999999999993</v>
      </c>
      <c r="AK2122">
        <f t="shared" si="482"/>
        <v>0</v>
      </c>
      <c r="AL2122">
        <v>0</v>
      </c>
      <c r="AM2122">
        <f t="shared" si="483"/>
        <v>0.16400000000000001</v>
      </c>
      <c r="AN2122">
        <v>0</v>
      </c>
      <c r="AO2122">
        <f t="shared" si="484"/>
        <v>0.04</v>
      </c>
      <c r="AQ2122">
        <v>0</v>
      </c>
    </row>
    <row r="2123" spans="1:43" ht="15.75" thickBot="1">
      <c r="A2123" s="51">
        <f t="shared" si="475"/>
        <v>2113</v>
      </c>
      <c r="B2123" s="52">
        <v>5</v>
      </c>
      <c r="C2123" s="56">
        <v>0</v>
      </c>
      <c r="D2123" s="52">
        <v>3</v>
      </c>
      <c r="E2123" s="56">
        <v>0</v>
      </c>
      <c r="F2123" s="52">
        <v>7</v>
      </c>
      <c r="G2123" s="58">
        <v>0</v>
      </c>
      <c r="H2123" s="58">
        <v>0</v>
      </c>
      <c r="I2123" s="52">
        <v>2</v>
      </c>
      <c r="J2123" s="53">
        <v>2.74</v>
      </c>
      <c r="K2123" s="53">
        <v>2.8</v>
      </c>
      <c r="L2123" s="52">
        <v>43</v>
      </c>
      <c r="M2123" s="52">
        <v>1</v>
      </c>
      <c r="N2123" s="52">
        <v>20</v>
      </c>
      <c r="O2123" s="52">
        <v>56</v>
      </c>
      <c r="P2123" s="54">
        <v>58.643767000000004</v>
      </c>
      <c r="Q2123" s="54">
        <v>34.6174745</v>
      </c>
      <c r="R2123" s="55">
        <v>0</v>
      </c>
      <c r="T2123" s="52">
        <v>162</v>
      </c>
      <c r="U2123" s="47">
        <f t="shared" si="476"/>
        <v>376.74418604651163</v>
      </c>
      <c r="V2123" s="47">
        <f t="shared" si="477"/>
        <v>1049.83</v>
      </c>
      <c r="W2123" s="47">
        <v>0</v>
      </c>
      <c r="X2123" s="50">
        <f t="shared" si="478"/>
        <v>75.348837209302332</v>
      </c>
      <c r="AD2123" s="52">
        <v>20</v>
      </c>
      <c r="AE2123" s="53">
        <v>379</v>
      </c>
      <c r="AF2123" s="52">
        <v>4</v>
      </c>
      <c r="AG2123">
        <f t="shared" si="479"/>
        <v>2770</v>
      </c>
      <c r="AH2123">
        <f t="shared" si="485"/>
        <v>0.37899999999999995</v>
      </c>
      <c r="AI2123">
        <f t="shared" si="480"/>
        <v>0</v>
      </c>
      <c r="AJ2123">
        <f t="shared" si="481"/>
        <v>0.41900000000000004</v>
      </c>
      <c r="AK2123">
        <f t="shared" si="482"/>
        <v>0</v>
      </c>
      <c r="AL2123">
        <v>0</v>
      </c>
      <c r="AM2123">
        <f t="shared" si="483"/>
        <v>0.16200000000000001</v>
      </c>
      <c r="AN2123">
        <v>0</v>
      </c>
      <c r="AO2123">
        <f t="shared" si="484"/>
        <v>0.04</v>
      </c>
      <c r="AQ2123">
        <v>0</v>
      </c>
    </row>
    <row r="2124" spans="1:43" ht="15.75" thickBot="1">
      <c r="A2124" s="51">
        <f t="shared" ref="A2124:A2187" si="490">A2123+1</f>
        <v>2114</v>
      </c>
      <c r="B2124" s="52">
        <v>5</v>
      </c>
      <c r="C2124" s="56">
        <v>0</v>
      </c>
      <c r="D2124" s="52">
        <v>3</v>
      </c>
      <c r="E2124" s="56">
        <v>0</v>
      </c>
      <c r="F2124" s="52">
        <v>7</v>
      </c>
      <c r="G2124" s="58">
        <v>0</v>
      </c>
      <c r="H2124" s="58">
        <v>0</v>
      </c>
      <c r="I2124" s="52">
        <v>2</v>
      </c>
      <c r="J2124" s="53">
        <v>2.74</v>
      </c>
      <c r="K2124" s="53">
        <v>2.8</v>
      </c>
      <c r="L2124" s="52">
        <v>45</v>
      </c>
      <c r="M2124" s="52">
        <v>1</v>
      </c>
      <c r="N2124" s="52">
        <v>20</v>
      </c>
      <c r="O2124" s="52">
        <v>56</v>
      </c>
      <c r="P2124" s="54">
        <v>53.838508500000003</v>
      </c>
      <c r="Q2124" s="54">
        <v>28.243151999999998</v>
      </c>
      <c r="R2124" s="55">
        <v>0</v>
      </c>
      <c r="T2124" s="52">
        <v>158</v>
      </c>
      <c r="U2124" s="47">
        <f t="shared" ref="U2124:U2187" si="491">((T2124/(L2124/100)))</f>
        <v>351.11111111111109</v>
      </c>
      <c r="V2124" s="47">
        <f t="shared" ref="V2124:V2187" si="492">(AVERAGE(J2124:K2124)*AE2124)</f>
        <v>1080.3</v>
      </c>
      <c r="W2124" s="47">
        <v>0</v>
      </c>
      <c r="X2124" s="50">
        <f t="shared" ref="X2124:X2187" si="493">((AD2124/100)*U2124)</f>
        <v>70.222222222222214</v>
      </c>
      <c r="AD2124" s="52">
        <v>20</v>
      </c>
      <c r="AE2124" s="53">
        <v>390</v>
      </c>
      <c r="AF2124" s="52">
        <v>4</v>
      </c>
      <c r="AG2124">
        <f t="shared" ref="AG2124:AG2187" si="494">(AVERAGE(J2124:K2124)*1000)</f>
        <v>2770</v>
      </c>
      <c r="AH2124">
        <f t="shared" si="485"/>
        <v>0.38999999999999996</v>
      </c>
      <c r="AI2124">
        <f t="shared" ref="AI2124:AI2187" si="495">(AVERAGE(G2124:H2124)*1000)</f>
        <v>0</v>
      </c>
      <c r="AJ2124">
        <f t="shared" ref="AJ2124:AJ2187" si="496">(1-(SUM(AH2124,AL2124,AM2124,AN2124,AO2124)))</f>
        <v>0.41200000000000003</v>
      </c>
      <c r="AK2124">
        <f t="shared" ref="AK2124:AK2187" si="497">(C2124*1000)</f>
        <v>0</v>
      </c>
      <c r="AL2124">
        <v>0</v>
      </c>
      <c r="AM2124">
        <f t="shared" ref="AM2124:AM2187" si="498">(T2124/1000)</f>
        <v>0.158</v>
      </c>
      <c r="AN2124">
        <v>0</v>
      </c>
      <c r="AO2124">
        <f t="shared" ref="AO2124:AO2187" si="499">(AF2124/100)</f>
        <v>0.04</v>
      </c>
      <c r="AQ2124">
        <v>0</v>
      </c>
    </row>
    <row r="2125" spans="1:43" ht="15.75" thickBot="1">
      <c r="A2125" s="51">
        <f t="shared" si="490"/>
        <v>2115</v>
      </c>
      <c r="B2125" s="52">
        <v>5</v>
      </c>
      <c r="C2125" s="56">
        <v>0</v>
      </c>
      <c r="D2125" s="52">
        <v>3</v>
      </c>
      <c r="E2125" s="56">
        <v>0</v>
      </c>
      <c r="F2125" s="52">
        <v>7</v>
      </c>
      <c r="G2125" s="58">
        <v>0</v>
      </c>
      <c r="H2125" s="58">
        <v>0</v>
      </c>
      <c r="I2125" s="52">
        <v>2</v>
      </c>
      <c r="J2125" s="53">
        <v>2.74</v>
      </c>
      <c r="K2125" s="53">
        <v>2.8</v>
      </c>
      <c r="L2125" s="52">
        <v>41</v>
      </c>
      <c r="M2125" s="52">
        <v>1</v>
      </c>
      <c r="N2125" s="52">
        <v>20</v>
      </c>
      <c r="O2125" s="52">
        <v>91</v>
      </c>
      <c r="P2125" s="54">
        <v>62.958693000000004</v>
      </c>
      <c r="Q2125" s="54">
        <v>33.832942500000001</v>
      </c>
      <c r="R2125" s="55">
        <v>0</v>
      </c>
      <c r="T2125" s="52">
        <v>164</v>
      </c>
      <c r="U2125" s="47">
        <f t="shared" si="491"/>
        <v>400</v>
      </c>
      <c r="V2125" s="47">
        <f t="shared" si="492"/>
        <v>1044.29</v>
      </c>
      <c r="W2125" s="47">
        <v>0</v>
      </c>
      <c r="X2125" s="50">
        <f t="shared" si="493"/>
        <v>80</v>
      </c>
      <c r="AD2125" s="52">
        <v>20</v>
      </c>
      <c r="AE2125" s="53">
        <v>377</v>
      </c>
      <c r="AF2125" s="52">
        <v>4</v>
      </c>
      <c r="AG2125">
        <f t="shared" si="494"/>
        <v>2770</v>
      </c>
      <c r="AH2125">
        <f t="shared" si="485"/>
        <v>0.377</v>
      </c>
      <c r="AI2125">
        <f t="shared" si="495"/>
        <v>0</v>
      </c>
      <c r="AJ2125">
        <f t="shared" si="496"/>
        <v>0.41899999999999993</v>
      </c>
      <c r="AK2125">
        <f t="shared" si="497"/>
        <v>0</v>
      </c>
      <c r="AL2125">
        <v>0</v>
      </c>
      <c r="AM2125">
        <f t="shared" si="498"/>
        <v>0.16400000000000001</v>
      </c>
      <c r="AN2125">
        <v>0</v>
      </c>
      <c r="AO2125">
        <f t="shared" si="499"/>
        <v>0.04</v>
      </c>
      <c r="AQ2125">
        <v>0</v>
      </c>
    </row>
    <row r="2126" spans="1:43" ht="15.75" thickBot="1">
      <c r="A2126" s="51">
        <f t="shared" si="490"/>
        <v>2116</v>
      </c>
      <c r="B2126" s="52">
        <v>5</v>
      </c>
      <c r="C2126" s="56">
        <v>0</v>
      </c>
      <c r="D2126" s="52">
        <v>3</v>
      </c>
      <c r="E2126" s="56">
        <v>0</v>
      </c>
      <c r="F2126" s="52">
        <v>7</v>
      </c>
      <c r="G2126" s="58">
        <v>0</v>
      </c>
      <c r="H2126" s="58">
        <v>0</v>
      </c>
      <c r="I2126" s="52">
        <v>2</v>
      </c>
      <c r="J2126" s="53">
        <v>2.74</v>
      </c>
      <c r="K2126" s="53">
        <v>2.8</v>
      </c>
      <c r="L2126" s="52">
        <v>43</v>
      </c>
      <c r="M2126" s="52">
        <v>1</v>
      </c>
      <c r="N2126" s="52">
        <v>20</v>
      </c>
      <c r="O2126" s="52">
        <v>91</v>
      </c>
      <c r="P2126" s="54">
        <v>62.958693000000004</v>
      </c>
      <c r="Q2126" s="54">
        <v>37.853669000000004</v>
      </c>
      <c r="R2126" s="55">
        <v>0</v>
      </c>
      <c r="T2126" s="52">
        <v>162</v>
      </c>
      <c r="U2126" s="47">
        <f t="shared" si="491"/>
        <v>376.74418604651163</v>
      </c>
      <c r="V2126" s="47">
        <f t="shared" si="492"/>
        <v>1049.83</v>
      </c>
      <c r="W2126" s="47">
        <v>0</v>
      </c>
      <c r="X2126" s="50">
        <f t="shared" si="493"/>
        <v>75.348837209302332</v>
      </c>
      <c r="AD2126" s="52">
        <v>20</v>
      </c>
      <c r="AE2126" s="53">
        <v>379</v>
      </c>
      <c r="AF2126" s="52">
        <v>4</v>
      </c>
      <c r="AG2126">
        <f t="shared" si="494"/>
        <v>2770</v>
      </c>
      <c r="AH2126">
        <f t="shared" si="485"/>
        <v>0.37899999999999995</v>
      </c>
      <c r="AI2126">
        <f t="shared" si="495"/>
        <v>0</v>
      </c>
      <c r="AJ2126">
        <f t="shared" si="496"/>
        <v>0.41900000000000004</v>
      </c>
      <c r="AK2126">
        <f t="shared" si="497"/>
        <v>0</v>
      </c>
      <c r="AL2126">
        <v>0</v>
      </c>
      <c r="AM2126">
        <f t="shared" si="498"/>
        <v>0.16200000000000001</v>
      </c>
      <c r="AN2126">
        <v>0</v>
      </c>
      <c r="AO2126">
        <f t="shared" si="499"/>
        <v>0.04</v>
      </c>
      <c r="AQ2126">
        <v>0</v>
      </c>
    </row>
    <row r="2127" spans="1:43" ht="15.75" thickBot="1">
      <c r="A2127" s="51">
        <f t="shared" si="490"/>
        <v>2117</v>
      </c>
      <c r="B2127" s="52">
        <v>5</v>
      </c>
      <c r="C2127" s="56">
        <v>0</v>
      </c>
      <c r="D2127" s="52">
        <v>3</v>
      </c>
      <c r="E2127" s="56">
        <v>0</v>
      </c>
      <c r="F2127" s="52">
        <v>7</v>
      </c>
      <c r="G2127" s="58">
        <v>0</v>
      </c>
      <c r="H2127" s="58">
        <v>0</v>
      </c>
      <c r="I2127" s="52">
        <v>2</v>
      </c>
      <c r="J2127" s="53">
        <v>2.74</v>
      </c>
      <c r="K2127" s="53">
        <v>2.8</v>
      </c>
      <c r="L2127" s="52">
        <v>45</v>
      </c>
      <c r="M2127" s="52">
        <v>1</v>
      </c>
      <c r="N2127" s="52">
        <v>20</v>
      </c>
      <c r="O2127" s="52">
        <v>91</v>
      </c>
      <c r="P2127" s="54">
        <v>56.976636499999998</v>
      </c>
      <c r="Q2127" s="54">
        <v>36.284605000000006</v>
      </c>
      <c r="R2127" s="55">
        <v>0</v>
      </c>
      <c r="T2127" s="52">
        <v>158</v>
      </c>
      <c r="U2127" s="47">
        <f t="shared" si="491"/>
        <v>351.11111111111109</v>
      </c>
      <c r="V2127" s="47">
        <f t="shared" si="492"/>
        <v>1080.3</v>
      </c>
      <c r="W2127" s="47">
        <v>0</v>
      </c>
      <c r="X2127" s="50">
        <f t="shared" si="493"/>
        <v>70.222222222222214</v>
      </c>
      <c r="AD2127" s="52">
        <v>20</v>
      </c>
      <c r="AE2127" s="53">
        <v>390</v>
      </c>
      <c r="AF2127" s="52">
        <v>4</v>
      </c>
      <c r="AG2127">
        <f t="shared" si="494"/>
        <v>2770</v>
      </c>
      <c r="AH2127">
        <f t="shared" si="485"/>
        <v>0.38999999999999996</v>
      </c>
      <c r="AI2127">
        <f t="shared" si="495"/>
        <v>0</v>
      </c>
      <c r="AJ2127">
        <f t="shared" si="496"/>
        <v>0.41200000000000003</v>
      </c>
      <c r="AK2127">
        <f t="shared" si="497"/>
        <v>0</v>
      </c>
      <c r="AL2127">
        <v>0</v>
      </c>
      <c r="AM2127">
        <f t="shared" si="498"/>
        <v>0.158</v>
      </c>
      <c r="AN2127">
        <v>0</v>
      </c>
      <c r="AO2127">
        <f t="shared" si="499"/>
        <v>0.04</v>
      </c>
      <c r="AQ2127">
        <v>0</v>
      </c>
    </row>
    <row r="2128" spans="1:43" ht="15.75" thickBot="1">
      <c r="A2128" s="51">
        <f t="shared" si="490"/>
        <v>2118</v>
      </c>
      <c r="B2128" s="52">
        <v>5</v>
      </c>
      <c r="C2128" s="56">
        <v>0</v>
      </c>
      <c r="D2128" s="52">
        <v>3</v>
      </c>
      <c r="E2128" s="56">
        <v>0</v>
      </c>
      <c r="F2128" s="52">
        <v>7</v>
      </c>
      <c r="G2128" s="58">
        <v>0</v>
      </c>
      <c r="H2128" s="58">
        <v>0</v>
      </c>
      <c r="I2128" s="52">
        <v>2</v>
      </c>
      <c r="J2128" s="53">
        <v>2.74</v>
      </c>
      <c r="K2128" s="53">
        <v>2.8</v>
      </c>
      <c r="L2128" s="52">
        <v>41</v>
      </c>
      <c r="M2128" s="52">
        <v>1</v>
      </c>
      <c r="N2128" s="52">
        <v>20</v>
      </c>
      <c r="O2128" s="52">
        <v>180</v>
      </c>
      <c r="P2128" s="54">
        <v>66.881353000000004</v>
      </c>
      <c r="Q2128" s="54">
        <v>35.598139499999995</v>
      </c>
      <c r="R2128" s="55">
        <v>0</v>
      </c>
      <c r="T2128" s="52">
        <v>164</v>
      </c>
      <c r="U2128" s="47">
        <f t="shared" si="491"/>
        <v>400</v>
      </c>
      <c r="V2128" s="47">
        <f t="shared" si="492"/>
        <v>1044.29</v>
      </c>
      <c r="W2128" s="47">
        <v>0</v>
      </c>
      <c r="X2128" s="50">
        <f t="shared" si="493"/>
        <v>80</v>
      </c>
      <c r="AD2128" s="52">
        <v>20</v>
      </c>
      <c r="AE2128" s="53">
        <v>377</v>
      </c>
      <c r="AF2128" s="52">
        <v>4</v>
      </c>
      <c r="AG2128">
        <f t="shared" si="494"/>
        <v>2770</v>
      </c>
      <c r="AH2128">
        <f t="shared" si="485"/>
        <v>0.377</v>
      </c>
      <c r="AI2128">
        <f t="shared" si="495"/>
        <v>0</v>
      </c>
      <c r="AJ2128">
        <f t="shared" si="496"/>
        <v>0.41899999999999993</v>
      </c>
      <c r="AK2128">
        <f t="shared" si="497"/>
        <v>0</v>
      </c>
      <c r="AL2128">
        <v>0</v>
      </c>
      <c r="AM2128">
        <f t="shared" si="498"/>
        <v>0.16400000000000001</v>
      </c>
      <c r="AN2128">
        <v>0</v>
      </c>
      <c r="AO2128">
        <f t="shared" si="499"/>
        <v>0.04</v>
      </c>
      <c r="AQ2128">
        <v>0</v>
      </c>
    </row>
    <row r="2129" spans="1:43" ht="15.75" thickBot="1">
      <c r="A2129" s="51">
        <f t="shared" si="490"/>
        <v>2119</v>
      </c>
      <c r="B2129" s="52">
        <v>5</v>
      </c>
      <c r="C2129" s="56">
        <v>0</v>
      </c>
      <c r="D2129" s="52">
        <v>3</v>
      </c>
      <c r="E2129" s="56">
        <v>0</v>
      </c>
      <c r="F2129" s="52">
        <v>7</v>
      </c>
      <c r="G2129" s="58">
        <v>0</v>
      </c>
      <c r="H2129" s="58">
        <v>0</v>
      </c>
      <c r="I2129" s="52">
        <v>2</v>
      </c>
      <c r="J2129" s="53">
        <v>2.74</v>
      </c>
      <c r="K2129" s="53">
        <v>2.8</v>
      </c>
      <c r="L2129" s="52">
        <v>43</v>
      </c>
      <c r="M2129" s="52">
        <v>1</v>
      </c>
      <c r="N2129" s="52">
        <v>20</v>
      </c>
      <c r="O2129" s="52">
        <v>180</v>
      </c>
      <c r="P2129" s="54">
        <v>67.763951500000005</v>
      </c>
      <c r="Q2129" s="54">
        <v>37.069136999999998</v>
      </c>
      <c r="R2129" s="55">
        <v>0</v>
      </c>
      <c r="T2129" s="52">
        <v>162</v>
      </c>
      <c r="U2129" s="47">
        <f t="shared" si="491"/>
        <v>376.74418604651163</v>
      </c>
      <c r="V2129" s="47">
        <f t="shared" si="492"/>
        <v>1049.83</v>
      </c>
      <c r="W2129" s="47">
        <v>0</v>
      </c>
      <c r="X2129" s="50">
        <f t="shared" si="493"/>
        <v>75.348837209302332</v>
      </c>
      <c r="AD2129" s="52">
        <v>20</v>
      </c>
      <c r="AE2129" s="53">
        <v>379</v>
      </c>
      <c r="AF2129" s="52">
        <v>4</v>
      </c>
      <c r="AG2129">
        <f t="shared" si="494"/>
        <v>2770</v>
      </c>
      <c r="AH2129">
        <f t="shared" si="485"/>
        <v>0.37899999999999995</v>
      </c>
      <c r="AI2129">
        <f t="shared" si="495"/>
        <v>0</v>
      </c>
      <c r="AJ2129">
        <f t="shared" si="496"/>
        <v>0.41900000000000004</v>
      </c>
      <c r="AK2129">
        <f t="shared" si="497"/>
        <v>0</v>
      </c>
      <c r="AL2129">
        <v>0</v>
      </c>
      <c r="AM2129">
        <f t="shared" si="498"/>
        <v>0.16200000000000001</v>
      </c>
      <c r="AN2129">
        <v>0</v>
      </c>
      <c r="AO2129">
        <f t="shared" si="499"/>
        <v>0.04</v>
      </c>
      <c r="AQ2129">
        <v>0</v>
      </c>
    </row>
    <row r="2130" spans="1:43" ht="15.75" thickBot="1">
      <c r="A2130" s="51">
        <f t="shared" si="490"/>
        <v>2120</v>
      </c>
      <c r="B2130" s="52">
        <v>5</v>
      </c>
      <c r="C2130" s="56">
        <v>0</v>
      </c>
      <c r="D2130" s="52">
        <v>3</v>
      </c>
      <c r="E2130" s="56">
        <v>0</v>
      </c>
      <c r="F2130" s="52">
        <v>7</v>
      </c>
      <c r="G2130" s="58">
        <v>0</v>
      </c>
      <c r="H2130" s="58">
        <v>0</v>
      </c>
      <c r="I2130" s="52">
        <v>2</v>
      </c>
      <c r="J2130" s="53">
        <v>2.74</v>
      </c>
      <c r="K2130" s="53">
        <v>2.8</v>
      </c>
      <c r="L2130" s="52">
        <v>45</v>
      </c>
      <c r="M2130" s="52">
        <v>1</v>
      </c>
      <c r="N2130" s="52">
        <v>20</v>
      </c>
      <c r="O2130" s="52">
        <v>180</v>
      </c>
      <c r="P2130" s="54">
        <v>62.2722275</v>
      </c>
      <c r="Q2130" s="54">
        <v>35.009740499999999</v>
      </c>
      <c r="R2130" s="55">
        <v>0</v>
      </c>
      <c r="T2130" s="52">
        <v>158</v>
      </c>
      <c r="U2130" s="47">
        <f t="shared" si="491"/>
        <v>351.11111111111109</v>
      </c>
      <c r="V2130" s="47">
        <f t="shared" si="492"/>
        <v>1080.3</v>
      </c>
      <c r="W2130" s="47">
        <v>0</v>
      </c>
      <c r="X2130" s="50">
        <f t="shared" si="493"/>
        <v>70.222222222222214</v>
      </c>
      <c r="AD2130" s="52">
        <v>20</v>
      </c>
      <c r="AE2130" s="53">
        <v>390</v>
      </c>
      <c r="AF2130" s="52">
        <v>4</v>
      </c>
      <c r="AG2130">
        <f t="shared" si="494"/>
        <v>2770</v>
      </c>
      <c r="AH2130">
        <f t="shared" si="485"/>
        <v>0.38999999999999996</v>
      </c>
      <c r="AI2130">
        <f t="shared" si="495"/>
        <v>0</v>
      </c>
      <c r="AJ2130">
        <f t="shared" si="496"/>
        <v>0.41200000000000003</v>
      </c>
      <c r="AK2130">
        <f t="shared" si="497"/>
        <v>0</v>
      </c>
      <c r="AL2130">
        <v>0</v>
      </c>
      <c r="AM2130">
        <f t="shared" si="498"/>
        <v>0.158</v>
      </c>
      <c r="AN2130">
        <v>0</v>
      </c>
      <c r="AO2130">
        <f t="shared" si="499"/>
        <v>0.04</v>
      </c>
      <c r="AQ2130">
        <v>0</v>
      </c>
    </row>
    <row r="2131" spans="1:43" ht="15.75" thickBot="1">
      <c r="A2131" s="51">
        <f t="shared" si="490"/>
        <v>2121</v>
      </c>
      <c r="B2131" s="52">
        <v>5</v>
      </c>
      <c r="C2131" s="56">
        <v>0</v>
      </c>
      <c r="D2131" s="52">
        <v>3</v>
      </c>
      <c r="E2131" s="56">
        <v>0</v>
      </c>
      <c r="F2131" s="52">
        <v>7</v>
      </c>
      <c r="G2131" s="58">
        <v>0</v>
      </c>
      <c r="H2131" s="58">
        <v>0</v>
      </c>
      <c r="I2131" s="52">
        <v>2</v>
      </c>
      <c r="J2131" s="53">
        <v>2.74</v>
      </c>
      <c r="K2131" s="53">
        <v>2.8</v>
      </c>
      <c r="L2131" s="52">
        <v>41</v>
      </c>
      <c r="M2131" s="52">
        <v>1</v>
      </c>
      <c r="N2131" s="52">
        <v>20</v>
      </c>
      <c r="O2131" s="52">
        <v>365</v>
      </c>
      <c r="P2131" s="54">
        <v>77.374468500000006</v>
      </c>
      <c r="Q2131" s="54">
        <v>37.853669000000004</v>
      </c>
      <c r="R2131" s="55">
        <v>0</v>
      </c>
      <c r="T2131" s="52">
        <v>164</v>
      </c>
      <c r="U2131" s="47">
        <f t="shared" si="491"/>
        <v>400</v>
      </c>
      <c r="V2131" s="47">
        <f t="shared" si="492"/>
        <v>1044.29</v>
      </c>
      <c r="W2131" s="47">
        <v>0</v>
      </c>
      <c r="X2131" s="50">
        <f t="shared" si="493"/>
        <v>80</v>
      </c>
      <c r="AD2131" s="52">
        <v>20</v>
      </c>
      <c r="AE2131" s="53">
        <v>377</v>
      </c>
      <c r="AF2131" s="52">
        <v>4</v>
      </c>
      <c r="AG2131">
        <f t="shared" si="494"/>
        <v>2770</v>
      </c>
      <c r="AH2131">
        <f t="shared" si="485"/>
        <v>0.377</v>
      </c>
      <c r="AI2131">
        <f t="shared" si="495"/>
        <v>0</v>
      </c>
      <c r="AJ2131">
        <f t="shared" si="496"/>
        <v>0.41899999999999993</v>
      </c>
      <c r="AK2131">
        <f t="shared" si="497"/>
        <v>0</v>
      </c>
      <c r="AL2131">
        <v>0</v>
      </c>
      <c r="AM2131">
        <f t="shared" si="498"/>
        <v>0.16400000000000001</v>
      </c>
      <c r="AN2131">
        <v>0</v>
      </c>
      <c r="AO2131">
        <f t="shared" si="499"/>
        <v>0.04</v>
      </c>
      <c r="AQ2131">
        <v>0</v>
      </c>
    </row>
    <row r="2132" spans="1:43" ht="15.75" thickBot="1">
      <c r="A2132" s="51">
        <f t="shared" si="490"/>
        <v>2122</v>
      </c>
      <c r="B2132" s="52">
        <v>5</v>
      </c>
      <c r="C2132" s="56">
        <v>0</v>
      </c>
      <c r="D2132" s="52">
        <v>3</v>
      </c>
      <c r="E2132" s="56">
        <v>0</v>
      </c>
      <c r="F2132" s="52">
        <v>7</v>
      </c>
      <c r="G2132" s="58">
        <v>0</v>
      </c>
      <c r="H2132" s="58">
        <v>0</v>
      </c>
      <c r="I2132" s="52">
        <v>2</v>
      </c>
      <c r="J2132" s="53">
        <v>2.74</v>
      </c>
      <c r="K2132" s="53">
        <v>2.8</v>
      </c>
      <c r="L2132" s="52">
        <v>43</v>
      </c>
      <c r="M2132" s="52">
        <v>1</v>
      </c>
      <c r="N2132" s="52">
        <v>20</v>
      </c>
      <c r="O2132" s="52">
        <v>365</v>
      </c>
      <c r="P2132" s="54">
        <v>76.295737000000003</v>
      </c>
      <c r="Q2132" s="54">
        <v>38.344001500000005</v>
      </c>
      <c r="R2132" s="55">
        <v>0</v>
      </c>
      <c r="T2132" s="52">
        <v>162</v>
      </c>
      <c r="U2132" s="47">
        <f t="shared" si="491"/>
        <v>376.74418604651163</v>
      </c>
      <c r="V2132" s="47">
        <f t="shared" si="492"/>
        <v>1049.83</v>
      </c>
      <c r="W2132" s="47">
        <v>0</v>
      </c>
      <c r="X2132" s="50">
        <f t="shared" si="493"/>
        <v>75.348837209302332</v>
      </c>
      <c r="AD2132" s="52">
        <v>20</v>
      </c>
      <c r="AE2132" s="53">
        <v>379</v>
      </c>
      <c r="AF2132" s="52">
        <v>4</v>
      </c>
      <c r="AG2132">
        <f t="shared" si="494"/>
        <v>2770</v>
      </c>
      <c r="AH2132">
        <f t="shared" si="485"/>
        <v>0.37899999999999995</v>
      </c>
      <c r="AI2132">
        <f t="shared" si="495"/>
        <v>0</v>
      </c>
      <c r="AJ2132">
        <f t="shared" si="496"/>
        <v>0.41900000000000004</v>
      </c>
      <c r="AK2132">
        <f t="shared" si="497"/>
        <v>0</v>
      </c>
      <c r="AL2132">
        <v>0</v>
      </c>
      <c r="AM2132">
        <f t="shared" si="498"/>
        <v>0.16200000000000001</v>
      </c>
      <c r="AN2132">
        <v>0</v>
      </c>
      <c r="AO2132">
        <f t="shared" si="499"/>
        <v>0.04</v>
      </c>
      <c r="AQ2132">
        <v>0</v>
      </c>
    </row>
    <row r="2133" spans="1:43" ht="15.75" thickBot="1">
      <c r="A2133" s="51">
        <f t="shared" si="490"/>
        <v>2123</v>
      </c>
      <c r="B2133" s="52">
        <v>5</v>
      </c>
      <c r="C2133" s="56">
        <v>0</v>
      </c>
      <c r="D2133" s="52">
        <v>3</v>
      </c>
      <c r="E2133" s="56">
        <v>0</v>
      </c>
      <c r="F2133" s="52">
        <v>7</v>
      </c>
      <c r="G2133" s="58">
        <v>0</v>
      </c>
      <c r="H2133" s="58">
        <v>0</v>
      </c>
      <c r="I2133" s="52">
        <v>2</v>
      </c>
      <c r="J2133" s="53">
        <v>2.74</v>
      </c>
      <c r="K2133" s="53">
        <v>2.8</v>
      </c>
      <c r="L2133" s="52">
        <v>45</v>
      </c>
      <c r="M2133" s="52">
        <v>1</v>
      </c>
      <c r="N2133" s="52">
        <v>20</v>
      </c>
      <c r="O2133" s="52">
        <v>365</v>
      </c>
      <c r="P2133" s="54">
        <v>68.450417000000002</v>
      </c>
      <c r="Q2133" s="54">
        <v>36.7749375</v>
      </c>
      <c r="R2133" s="55">
        <v>0</v>
      </c>
      <c r="T2133" s="52">
        <v>158</v>
      </c>
      <c r="U2133" s="47">
        <f t="shared" si="491"/>
        <v>351.11111111111109</v>
      </c>
      <c r="V2133" s="47">
        <f t="shared" si="492"/>
        <v>1080.3</v>
      </c>
      <c r="W2133" s="47">
        <v>0</v>
      </c>
      <c r="X2133" s="50">
        <f t="shared" si="493"/>
        <v>70.222222222222214</v>
      </c>
      <c r="AD2133" s="52">
        <v>20</v>
      </c>
      <c r="AE2133" s="53">
        <v>390</v>
      </c>
      <c r="AF2133" s="52">
        <v>4</v>
      </c>
      <c r="AG2133">
        <f t="shared" si="494"/>
        <v>2770</v>
      </c>
      <c r="AH2133">
        <f t="shared" si="485"/>
        <v>0.38999999999999996</v>
      </c>
      <c r="AI2133">
        <f t="shared" si="495"/>
        <v>0</v>
      </c>
      <c r="AJ2133">
        <f t="shared" si="496"/>
        <v>0.41200000000000003</v>
      </c>
      <c r="AK2133">
        <f t="shared" si="497"/>
        <v>0</v>
      </c>
      <c r="AL2133">
        <v>0</v>
      </c>
      <c r="AM2133">
        <f t="shared" si="498"/>
        <v>0.158</v>
      </c>
      <c r="AN2133">
        <v>0</v>
      </c>
      <c r="AO2133">
        <f t="shared" si="499"/>
        <v>0.04</v>
      </c>
      <c r="AQ2133">
        <v>0</v>
      </c>
    </row>
    <row r="2134" spans="1:43" ht="15.75" thickBot="1">
      <c r="A2134" s="51">
        <f t="shared" si="490"/>
        <v>2124</v>
      </c>
      <c r="B2134" s="52">
        <v>5</v>
      </c>
      <c r="C2134" s="56">
        <v>0</v>
      </c>
      <c r="D2134" s="52">
        <v>3</v>
      </c>
      <c r="E2134" s="56">
        <v>0</v>
      </c>
      <c r="F2134" s="52">
        <v>7</v>
      </c>
      <c r="G2134" s="58">
        <v>0</v>
      </c>
      <c r="H2134" s="58">
        <v>0</v>
      </c>
      <c r="I2134" s="52">
        <v>2</v>
      </c>
      <c r="J2134" s="53">
        <v>2.74</v>
      </c>
      <c r="K2134" s="53">
        <v>2.8</v>
      </c>
      <c r="L2134" s="52">
        <v>41</v>
      </c>
      <c r="M2134" s="52">
        <v>1</v>
      </c>
      <c r="N2134" s="52">
        <v>20</v>
      </c>
      <c r="O2134" s="52">
        <v>28</v>
      </c>
      <c r="P2134" s="54">
        <v>33.734876</v>
      </c>
      <c r="Q2134" s="54">
        <v>27.360553500000002</v>
      </c>
      <c r="R2134" s="55">
        <v>0</v>
      </c>
      <c r="T2134" s="52">
        <v>163</v>
      </c>
      <c r="U2134" s="47">
        <f t="shared" si="491"/>
        <v>397.5609756097561</v>
      </c>
      <c r="V2134" s="47">
        <f t="shared" si="492"/>
        <v>1047.06</v>
      </c>
      <c r="W2134" s="47">
        <v>0</v>
      </c>
      <c r="X2134" s="50">
        <f t="shared" si="493"/>
        <v>79.512195121951223</v>
      </c>
      <c r="AD2134" s="52">
        <v>20</v>
      </c>
      <c r="AE2134" s="53">
        <v>378</v>
      </c>
      <c r="AF2134" s="52">
        <v>4</v>
      </c>
      <c r="AG2134">
        <f t="shared" si="494"/>
        <v>2770</v>
      </c>
      <c r="AH2134">
        <f t="shared" si="485"/>
        <v>0.378</v>
      </c>
      <c r="AI2134">
        <f t="shared" si="495"/>
        <v>0</v>
      </c>
      <c r="AJ2134">
        <f t="shared" si="496"/>
        <v>0.41899999999999993</v>
      </c>
      <c r="AK2134">
        <f t="shared" si="497"/>
        <v>0</v>
      </c>
      <c r="AL2134">
        <v>0</v>
      </c>
      <c r="AM2134">
        <f t="shared" si="498"/>
        <v>0.16300000000000001</v>
      </c>
      <c r="AN2134">
        <v>0</v>
      </c>
      <c r="AO2134">
        <f t="shared" si="499"/>
        <v>0.04</v>
      </c>
      <c r="AQ2134">
        <v>0</v>
      </c>
    </row>
    <row r="2135" spans="1:43" ht="15.75" thickBot="1">
      <c r="A2135" s="51">
        <f t="shared" si="490"/>
        <v>2125</v>
      </c>
      <c r="B2135" s="52">
        <v>5</v>
      </c>
      <c r="C2135" s="56">
        <v>0</v>
      </c>
      <c r="D2135" s="52">
        <v>3</v>
      </c>
      <c r="E2135" s="56">
        <v>0</v>
      </c>
      <c r="F2135" s="52">
        <v>7</v>
      </c>
      <c r="G2135" s="58">
        <v>0</v>
      </c>
      <c r="H2135" s="58">
        <v>0</v>
      </c>
      <c r="I2135" s="52">
        <v>2</v>
      </c>
      <c r="J2135" s="53">
        <v>2.74</v>
      </c>
      <c r="K2135" s="53">
        <v>2.8</v>
      </c>
      <c r="L2135" s="52">
        <v>41</v>
      </c>
      <c r="M2135" s="52">
        <v>1</v>
      </c>
      <c r="N2135" s="52">
        <v>20</v>
      </c>
      <c r="O2135" s="52">
        <v>28</v>
      </c>
      <c r="P2135" s="54">
        <v>35.303939999999997</v>
      </c>
      <c r="Q2135" s="54">
        <v>28.047019000000002</v>
      </c>
      <c r="R2135" s="55">
        <v>0</v>
      </c>
      <c r="T2135" s="52">
        <v>163</v>
      </c>
      <c r="U2135" s="47">
        <f t="shared" si="491"/>
        <v>397.5609756097561</v>
      </c>
      <c r="V2135" s="47">
        <f t="shared" si="492"/>
        <v>1047.06</v>
      </c>
      <c r="W2135" s="47">
        <v>0</v>
      </c>
      <c r="X2135" s="50">
        <f t="shared" si="493"/>
        <v>79.512195121951223</v>
      </c>
      <c r="AD2135" s="52">
        <v>20</v>
      </c>
      <c r="AE2135" s="53">
        <v>378</v>
      </c>
      <c r="AF2135" s="52">
        <v>4</v>
      </c>
      <c r="AG2135">
        <f t="shared" si="494"/>
        <v>2770</v>
      </c>
      <c r="AH2135">
        <f t="shared" si="485"/>
        <v>0.378</v>
      </c>
      <c r="AI2135">
        <f t="shared" si="495"/>
        <v>0</v>
      </c>
      <c r="AJ2135">
        <f t="shared" si="496"/>
        <v>0.41899999999999993</v>
      </c>
      <c r="AK2135">
        <f t="shared" si="497"/>
        <v>0</v>
      </c>
      <c r="AL2135">
        <v>0</v>
      </c>
      <c r="AM2135">
        <f t="shared" si="498"/>
        <v>0.16300000000000001</v>
      </c>
      <c r="AN2135">
        <v>0</v>
      </c>
      <c r="AO2135">
        <f t="shared" si="499"/>
        <v>0.04</v>
      </c>
      <c r="AQ2135">
        <v>0</v>
      </c>
    </row>
    <row r="2136" spans="1:43" ht="15.75" thickBot="1">
      <c r="A2136" s="51">
        <f t="shared" si="490"/>
        <v>2126</v>
      </c>
      <c r="B2136" s="52">
        <v>5</v>
      </c>
      <c r="C2136" s="56">
        <v>0</v>
      </c>
      <c r="D2136" s="52">
        <v>3</v>
      </c>
      <c r="E2136" s="56">
        <v>0</v>
      </c>
      <c r="F2136" s="52">
        <v>7</v>
      </c>
      <c r="G2136" s="58">
        <v>0</v>
      </c>
      <c r="H2136" s="58">
        <v>0</v>
      </c>
      <c r="I2136" s="52">
        <v>2</v>
      </c>
      <c r="J2136" s="53">
        <v>2.74</v>
      </c>
      <c r="K2136" s="53">
        <v>2.8</v>
      </c>
      <c r="L2136" s="52">
        <v>41</v>
      </c>
      <c r="M2136" s="52">
        <v>1</v>
      </c>
      <c r="N2136" s="52">
        <v>20</v>
      </c>
      <c r="O2136" s="52">
        <v>28</v>
      </c>
      <c r="P2136" s="54">
        <v>31.087080499999999</v>
      </c>
      <c r="Q2136" s="54">
        <v>26.085689000000002</v>
      </c>
      <c r="R2136" s="55">
        <v>0</v>
      </c>
      <c r="T2136" s="52">
        <v>163</v>
      </c>
      <c r="U2136" s="47">
        <f t="shared" si="491"/>
        <v>397.5609756097561</v>
      </c>
      <c r="V2136" s="47">
        <f t="shared" si="492"/>
        <v>1047.06</v>
      </c>
      <c r="W2136" s="47">
        <v>0</v>
      </c>
      <c r="X2136" s="50">
        <f t="shared" si="493"/>
        <v>79.512195121951223</v>
      </c>
      <c r="AD2136" s="52">
        <v>20</v>
      </c>
      <c r="AE2136" s="53">
        <v>378</v>
      </c>
      <c r="AF2136" s="52">
        <v>4</v>
      </c>
      <c r="AG2136">
        <f t="shared" si="494"/>
        <v>2770</v>
      </c>
      <c r="AH2136">
        <f t="shared" si="485"/>
        <v>0.378</v>
      </c>
      <c r="AI2136">
        <f t="shared" si="495"/>
        <v>0</v>
      </c>
      <c r="AJ2136">
        <f t="shared" si="496"/>
        <v>0.41899999999999993</v>
      </c>
      <c r="AK2136">
        <f t="shared" si="497"/>
        <v>0</v>
      </c>
      <c r="AL2136">
        <v>0</v>
      </c>
      <c r="AM2136">
        <f t="shared" si="498"/>
        <v>0.16300000000000001</v>
      </c>
      <c r="AN2136">
        <v>0</v>
      </c>
      <c r="AO2136">
        <f t="shared" si="499"/>
        <v>0.04</v>
      </c>
      <c r="AQ2136">
        <v>0</v>
      </c>
    </row>
    <row r="2137" spans="1:43" ht="15.75" thickBot="1">
      <c r="A2137" s="51">
        <f t="shared" si="490"/>
        <v>2127</v>
      </c>
      <c r="B2137" s="52">
        <v>5</v>
      </c>
      <c r="C2137" s="56">
        <v>0</v>
      </c>
      <c r="D2137" s="52">
        <v>3</v>
      </c>
      <c r="E2137" s="56">
        <v>0</v>
      </c>
      <c r="F2137" s="52">
        <v>7</v>
      </c>
      <c r="G2137" s="58">
        <v>0</v>
      </c>
      <c r="H2137" s="58">
        <v>0</v>
      </c>
      <c r="I2137" s="52">
        <v>2</v>
      </c>
      <c r="J2137" s="53">
        <v>2.74</v>
      </c>
      <c r="K2137" s="53">
        <v>2.8</v>
      </c>
      <c r="L2137" s="52">
        <v>41</v>
      </c>
      <c r="M2137" s="52">
        <v>1</v>
      </c>
      <c r="N2137" s="52">
        <v>20</v>
      </c>
      <c r="O2137" s="52">
        <v>28</v>
      </c>
      <c r="P2137" s="54">
        <v>40.501464499999997</v>
      </c>
      <c r="Q2137" s="54">
        <v>28.733484499999999</v>
      </c>
      <c r="R2137" s="55">
        <v>0</v>
      </c>
      <c r="T2137" s="52">
        <v>163</v>
      </c>
      <c r="U2137" s="47">
        <f t="shared" si="491"/>
        <v>397.5609756097561</v>
      </c>
      <c r="V2137" s="47">
        <f t="shared" si="492"/>
        <v>1047.06</v>
      </c>
      <c r="W2137" s="47">
        <v>0</v>
      </c>
      <c r="X2137" s="50">
        <f t="shared" si="493"/>
        <v>79.512195121951223</v>
      </c>
      <c r="AD2137" s="52">
        <v>20</v>
      </c>
      <c r="AE2137" s="53">
        <v>378</v>
      </c>
      <c r="AF2137" s="52">
        <v>4</v>
      </c>
      <c r="AG2137">
        <f t="shared" si="494"/>
        <v>2770</v>
      </c>
      <c r="AH2137">
        <f t="shared" si="485"/>
        <v>0.378</v>
      </c>
      <c r="AI2137">
        <f t="shared" si="495"/>
        <v>0</v>
      </c>
      <c r="AJ2137">
        <f t="shared" si="496"/>
        <v>0.41899999999999993</v>
      </c>
      <c r="AK2137">
        <f t="shared" si="497"/>
        <v>0</v>
      </c>
      <c r="AL2137">
        <v>0</v>
      </c>
      <c r="AM2137">
        <f t="shared" si="498"/>
        <v>0.16300000000000001</v>
      </c>
      <c r="AN2137">
        <v>0</v>
      </c>
      <c r="AO2137">
        <f t="shared" si="499"/>
        <v>0.04</v>
      </c>
      <c r="AQ2137">
        <v>0</v>
      </c>
    </row>
    <row r="2138" spans="1:43" ht="15.75" thickBot="1">
      <c r="A2138" s="51">
        <f t="shared" si="490"/>
        <v>2128</v>
      </c>
      <c r="B2138" s="52">
        <v>5</v>
      </c>
      <c r="C2138" s="56">
        <v>0</v>
      </c>
      <c r="D2138" s="52">
        <v>3</v>
      </c>
      <c r="E2138" s="56">
        <v>0</v>
      </c>
      <c r="F2138" s="52">
        <v>7</v>
      </c>
      <c r="G2138" s="58">
        <v>0</v>
      </c>
      <c r="H2138" s="58">
        <v>0</v>
      </c>
      <c r="I2138" s="52">
        <v>2</v>
      </c>
      <c r="J2138" s="53">
        <v>2.74</v>
      </c>
      <c r="K2138" s="53">
        <v>2.8</v>
      </c>
      <c r="L2138" s="52">
        <v>41</v>
      </c>
      <c r="M2138" s="52">
        <v>1</v>
      </c>
      <c r="N2138" s="52">
        <v>20</v>
      </c>
      <c r="O2138" s="52">
        <v>91</v>
      </c>
      <c r="P2138" s="54">
        <v>48.150651500000002</v>
      </c>
      <c r="Q2138" s="54">
        <v>29.223817</v>
      </c>
      <c r="R2138" s="55">
        <v>0</v>
      </c>
      <c r="T2138" s="52">
        <v>163</v>
      </c>
      <c r="U2138" s="47">
        <f t="shared" si="491"/>
        <v>397.5609756097561</v>
      </c>
      <c r="V2138" s="47">
        <f t="shared" si="492"/>
        <v>1047.06</v>
      </c>
      <c r="W2138" s="47">
        <v>0</v>
      </c>
      <c r="X2138" s="50">
        <f t="shared" si="493"/>
        <v>79.512195121951223</v>
      </c>
      <c r="AD2138" s="52">
        <v>20</v>
      </c>
      <c r="AE2138" s="53">
        <v>378</v>
      </c>
      <c r="AF2138" s="52">
        <v>4</v>
      </c>
      <c r="AG2138">
        <f t="shared" si="494"/>
        <v>2770</v>
      </c>
      <c r="AH2138">
        <f t="shared" si="485"/>
        <v>0.378</v>
      </c>
      <c r="AI2138">
        <f t="shared" si="495"/>
        <v>0</v>
      </c>
      <c r="AJ2138">
        <f t="shared" si="496"/>
        <v>0.41899999999999993</v>
      </c>
      <c r="AK2138">
        <f t="shared" si="497"/>
        <v>0</v>
      </c>
      <c r="AL2138">
        <v>0</v>
      </c>
      <c r="AM2138">
        <f t="shared" si="498"/>
        <v>0.16300000000000001</v>
      </c>
      <c r="AN2138">
        <v>0</v>
      </c>
      <c r="AO2138">
        <f t="shared" si="499"/>
        <v>0.04</v>
      </c>
      <c r="AQ2138">
        <v>0</v>
      </c>
    </row>
    <row r="2139" spans="1:43" ht="15.75" thickBot="1">
      <c r="A2139" s="51">
        <f t="shared" si="490"/>
        <v>2129</v>
      </c>
      <c r="B2139" s="52">
        <v>5</v>
      </c>
      <c r="C2139" s="56">
        <v>0</v>
      </c>
      <c r="D2139" s="52">
        <v>3</v>
      </c>
      <c r="E2139" s="56">
        <v>0</v>
      </c>
      <c r="F2139" s="52">
        <v>7</v>
      </c>
      <c r="G2139" s="58">
        <v>0</v>
      </c>
      <c r="H2139" s="58">
        <v>0</v>
      </c>
      <c r="I2139" s="52">
        <v>2</v>
      </c>
      <c r="J2139" s="53">
        <v>2.74</v>
      </c>
      <c r="K2139" s="53">
        <v>2.8</v>
      </c>
      <c r="L2139" s="52">
        <v>41</v>
      </c>
      <c r="M2139" s="52">
        <v>1</v>
      </c>
      <c r="N2139" s="52">
        <v>20</v>
      </c>
      <c r="O2139" s="52">
        <v>91</v>
      </c>
      <c r="P2139" s="54">
        <v>48.837116999999999</v>
      </c>
      <c r="Q2139" s="54">
        <v>32.558078000000002</v>
      </c>
      <c r="R2139" s="55">
        <v>0</v>
      </c>
      <c r="T2139" s="52">
        <v>163</v>
      </c>
      <c r="U2139" s="47">
        <f t="shared" si="491"/>
        <v>397.5609756097561</v>
      </c>
      <c r="V2139" s="47">
        <f t="shared" si="492"/>
        <v>1047.06</v>
      </c>
      <c r="W2139" s="47">
        <v>0</v>
      </c>
      <c r="X2139" s="50">
        <f t="shared" si="493"/>
        <v>79.512195121951223</v>
      </c>
      <c r="AD2139" s="52">
        <v>20</v>
      </c>
      <c r="AE2139" s="53">
        <v>378</v>
      </c>
      <c r="AF2139" s="52">
        <v>4</v>
      </c>
      <c r="AG2139">
        <f t="shared" si="494"/>
        <v>2770</v>
      </c>
      <c r="AH2139">
        <f t="shared" si="485"/>
        <v>0.378</v>
      </c>
      <c r="AI2139">
        <f t="shared" si="495"/>
        <v>0</v>
      </c>
      <c r="AJ2139">
        <f t="shared" si="496"/>
        <v>0.41899999999999993</v>
      </c>
      <c r="AK2139">
        <f t="shared" si="497"/>
        <v>0</v>
      </c>
      <c r="AL2139">
        <v>0</v>
      </c>
      <c r="AM2139">
        <f t="shared" si="498"/>
        <v>0.16300000000000001</v>
      </c>
      <c r="AN2139">
        <v>0</v>
      </c>
      <c r="AO2139">
        <f t="shared" si="499"/>
        <v>0.04</v>
      </c>
      <c r="AQ2139">
        <v>0</v>
      </c>
    </row>
    <row r="2140" spans="1:43" ht="15.75" thickBot="1">
      <c r="A2140" s="51">
        <f t="shared" si="490"/>
        <v>2130</v>
      </c>
      <c r="B2140" s="52">
        <v>5</v>
      </c>
      <c r="C2140" s="56">
        <v>0</v>
      </c>
      <c r="D2140" s="52">
        <v>3</v>
      </c>
      <c r="E2140" s="56">
        <v>0</v>
      </c>
      <c r="F2140" s="52">
        <v>7</v>
      </c>
      <c r="G2140" s="58">
        <v>0</v>
      </c>
      <c r="H2140" s="58">
        <v>0</v>
      </c>
      <c r="I2140" s="52">
        <v>2</v>
      </c>
      <c r="J2140" s="53">
        <v>2.74</v>
      </c>
      <c r="K2140" s="53">
        <v>2.8</v>
      </c>
      <c r="L2140" s="52">
        <v>41</v>
      </c>
      <c r="M2140" s="52">
        <v>1</v>
      </c>
      <c r="N2140" s="52">
        <v>20</v>
      </c>
      <c r="O2140" s="52">
        <v>91</v>
      </c>
      <c r="P2140" s="54">
        <v>42.8550605</v>
      </c>
      <c r="Q2140" s="54">
        <v>30.106415500000001</v>
      </c>
      <c r="R2140" s="55">
        <v>0</v>
      </c>
      <c r="T2140" s="52">
        <v>163</v>
      </c>
      <c r="U2140" s="47">
        <f t="shared" si="491"/>
        <v>397.5609756097561</v>
      </c>
      <c r="V2140" s="47">
        <f t="shared" si="492"/>
        <v>1047.06</v>
      </c>
      <c r="W2140" s="47">
        <v>0</v>
      </c>
      <c r="X2140" s="50">
        <f t="shared" si="493"/>
        <v>79.512195121951223</v>
      </c>
      <c r="AD2140" s="52">
        <v>20</v>
      </c>
      <c r="AE2140" s="53">
        <v>378</v>
      </c>
      <c r="AF2140" s="52">
        <v>4</v>
      </c>
      <c r="AG2140">
        <f t="shared" si="494"/>
        <v>2770</v>
      </c>
      <c r="AH2140">
        <f t="shared" si="485"/>
        <v>0.378</v>
      </c>
      <c r="AI2140">
        <f t="shared" si="495"/>
        <v>0</v>
      </c>
      <c r="AJ2140">
        <f t="shared" si="496"/>
        <v>0.41899999999999993</v>
      </c>
      <c r="AK2140">
        <f t="shared" si="497"/>
        <v>0</v>
      </c>
      <c r="AL2140">
        <v>0</v>
      </c>
      <c r="AM2140">
        <f t="shared" si="498"/>
        <v>0.16300000000000001</v>
      </c>
      <c r="AN2140">
        <v>0</v>
      </c>
      <c r="AO2140">
        <f t="shared" si="499"/>
        <v>0.04</v>
      </c>
      <c r="AQ2140">
        <v>0</v>
      </c>
    </row>
    <row r="2141" spans="1:43" ht="15.75" thickBot="1">
      <c r="A2141" s="51">
        <f t="shared" si="490"/>
        <v>2131</v>
      </c>
      <c r="B2141" s="52">
        <v>5</v>
      </c>
      <c r="C2141" s="56">
        <v>0</v>
      </c>
      <c r="D2141" s="52">
        <v>3</v>
      </c>
      <c r="E2141" s="56">
        <v>0</v>
      </c>
      <c r="F2141" s="52">
        <v>7</v>
      </c>
      <c r="G2141" s="58">
        <v>0</v>
      </c>
      <c r="H2141" s="58">
        <v>0</v>
      </c>
      <c r="I2141" s="52">
        <v>2</v>
      </c>
      <c r="J2141" s="53">
        <v>2.74</v>
      </c>
      <c r="K2141" s="53">
        <v>2.8</v>
      </c>
      <c r="L2141" s="52">
        <v>41</v>
      </c>
      <c r="M2141" s="52">
        <v>1</v>
      </c>
      <c r="N2141" s="52">
        <v>20</v>
      </c>
      <c r="O2141" s="52">
        <v>91</v>
      </c>
      <c r="P2141" s="54">
        <v>53.6423755</v>
      </c>
      <c r="Q2141" s="54">
        <v>31.675479499999998</v>
      </c>
      <c r="R2141" s="55">
        <v>0</v>
      </c>
      <c r="T2141" s="52">
        <v>163</v>
      </c>
      <c r="U2141" s="47">
        <f t="shared" si="491"/>
        <v>397.5609756097561</v>
      </c>
      <c r="V2141" s="47">
        <f t="shared" si="492"/>
        <v>1047.06</v>
      </c>
      <c r="W2141" s="47">
        <v>0</v>
      </c>
      <c r="X2141" s="50">
        <f t="shared" si="493"/>
        <v>79.512195121951223</v>
      </c>
      <c r="AD2141" s="52">
        <v>20</v>
      </c>
      <c r="AE2141" s="53">
        <v>378</v>
      </c>
      <c r="AF2141" s="52">
        <v>4</v>
      </c>
      <c r="AG2141">
        <f t="shared" si="494"/>
        <v>2770</v>
      </c>
      <c r="AH2141">
        <f t="shared" si="485"/>
        <v>0.378</v>
      </c>
      <c r="AI2141">
        <f t="shared" si="495"/>
        <v>0</v>
      </c>
      <c r="AJ2141">
        <f t="shared" si="496"/>
        <v>0.41899999999999993</v>
      </c>
      <c r="AK2141">
        <f t="shared" si="497"/>
        <v>0</v>
      </c>
      <c r="AL2141">
        <v>0</v>
      </c>
      <c r="AM2141">
        <f t="shared" si="498"/>
        <v>0.16300000000000001</v>
      </c>
      <c r="AN2141">
        <v>0</v>
      </c>
      <c r="AO2141">
        <f t="shared" si="499"/>
        <v>0.04</v>
      </c>
      <c r="AQ2141">
        <v>0</v>
      </c>
    </row>
    <row r="2142" spans="1:43" ht="15.75" thickBot="1">
      <c r="A2142" s="51">
        <f t="shared" si="490"/>
        <v>2132</v>
      </c>
      <c r="B2142" s="52">
        <v>5</v>
      </c>
      <c r="C2142" s="56">
        <v>0</v>
      </c>
      <c r="D2142" s="52">
        <v>3</v>
      </c>
      <c r="E2142" s="56">
        <v>0</v>
      </c>
      <c r="F2142" s="52">
        <v>7</v>
      </c>
      <c r="G2142" s="58">
        <v>0</v>
      </c>
      <c r="H2142" s="58">
        <v>0</v>
      </c>
      <c r="I2142" s="52">
        <v>2</v>
      </c>
      <c r="J2142" s="53">
        <v>2.74</v>
      </c>
      <c r="K2142" s="53">
        <v>2.8</v>
      </c>
      <c r="L2142" s="52">
        <v>41</v>
      </c>
      <c r="M2142" s="52">
        <v>1</v>
      </c>
      <c r="N2142" s="52">
        <v>20</v>
      </c>
      <c r="O2142" s="52">
        <v>180</v>
      </c>
      <c r="P2142" s="54">
        <v>54.034641499999999</v>
      </c>
      <c r="Q2142" s="54">
        <v>33.538742999999997</v>
      </c>
      <c r="R2142" s="55">
        <v>0</v>
      </c>
      <c r="T2142" s="52">
        <v>163</v>
      </c>
      <c r="U2142" s="47">
        <f t="shared" si="491"/>
        <v>397.5609756097561</v>
      </c>
      <c r="V2142" s="47">
        <f t="shared" si="492"/>
        <v>1047.06</v>
      </c>
      <c r="W2142" s="47">
        <v>0</v>
      </c>
      <c r="X2142" s="50">
        <f t="shared" si="493"/>
        <v>79.512195121951223</v>
      </c>
      <c r="AD2142" s="52">
        <v>20</v>
      </c>
      <c r="AE2142" s="53">
        <v>378</v>
      </c>
      <c r="AF2142" s="52">
        <v>4</v>
      </c>
      <c r="AG2142">
        <f t="shared" si="494"/>
        <v>2770</v>
      </c>
      <c r="AH2142">
        <f t="shared" si="485"/>
        <v>0.378</v>
      </c>
      <c r="AI2142">
        <f t="shared" si="495"/>
        <v>0</v>
      </c>
      <c r="AJ2142">
        <f t="shared" si="496"/>
        <v>0.41899999999999993</v>
      </c>
      <c r="AK2142">
        <f t="shared" si="497"/>
        <v>0</v>
      </c>
      <c r="AL2142">
        <v>0</v>
      </c>
      <c r="AM2142">
        <f t="shared" si="498"/>
        <v>0.16300000000000001</v>
      </c>
      <c r="AN2142">
        <v>0</v>
      </c>
      <c r="AO2142">
        <f t="shared" si="499"/>
        <v>0.04</v>
      </c>
      <c r="AQ2142">
        <v>0</v>
      </c>
    </row>
    <row r="2143" spans="1:43" ht="15.75" thickBot="1">
      <c r="A2143" s="51">
        <f t="shared" si="490"/>
        <v>2133</v>
      </c>
      <c r="B2143" s="52">
        <v>5</v>
      </c>
      <c r="C2143" s="56">
        <v>0</v>
      </c>
      <c r="D2143" s="52">
        <v>3</v>
      </c>
      <c r="E2143" s="56">
        <v>0</v>
      </c>
      <c r="F2143" s="52">
        <v>7</v>
      </c>
      <c r="G2143" s="58">
        <v>0</v>
      </c>
      <c r="H2143" s="58">
        <v>0</v>
      </c>
      <c r="I2143" s="52">
        <v>2</v>
      </c>
      <c r="J2143" s="53">
        <v>2.74</v>
      </c>
      <c r="K2143" s="53">
        <v>2.8</v>
      </c>
      <c r="L2143" s="52">
        <v>41</v>
      </c>
      <c r="M2143" s="52">
        <v>1</v>
      </c>
      <c r="N2143" s="52">
        <v>20</v>
      </c>
      <c r="O2143" s="52">
        <v>180</v>
      </c>
      <c r="P2143" s="54">
        <v>53.250109500000001</v>
      </c>
      <c r="Q2143" s="54">
        <v>36.284605000000006</v>
      </c>
      <c r="R2143" s="55">
        <v>0</v>
      </c>
      <c r="T2143" s="52">
        <v>163</v>
      </c>
      <c r="U2143" s="47">
        <f t="shared" si="491"/>
        <v>397.5609756097561</v>
      </c>
      <c r="V2143" s="47">
        <f t="shared" si="492"/>
        <v>1047.06</v>
      </c>
      <c r="W2143" s="47">
        <v>0</v>
      </c>
      <c r="X2143" s="50">
        <f t="shared" si="493"/>
        <v>79.512195121951223</v>
      </c>
      <c r="AD2143" s="52">
        <v>20</v>
      </c>
      <c r="AE2143" s="53">
        <v>378</v>
      </c>
      <c r="AF2143" s="52">
        <v>4</v>
      </c>
      <c r="AG2143">
        <f t="shared" si="494"/>
        <v>2770</v>
      </c>
      <c r="AH2143">
        <f t="shared" si="485"/>
        <v>0.378</v>
      </c>
      <c r="AI2143">
        <f t="shared" si="495"/>
        <v>0</v>
      </c>
      <c r="AJ2143">
        <f t="shared" si="496"/>
        <v>0.41899999999999993</v>
      </c>
      <c r="AK2143">
        <f t="shared" si="497"/>
        <v>0</v>
      </c>
      <c r="AL2143">
        <v>0</v>
      </c>
      <c r="AM2143">
        <f t="shared" si="498"/>
        <v>0.16300000000000001</v>
      </c>
      <c r="AN2143">
        <v>0</v>
      </c>
      <c r="AO2143">
        <f t="shared" si="499"/>
        <v>0.04</v>
      </c>
      <c r="AQ2143">
        <v>0</v>
      </c>
    </row>
    <row r="2144" spans="1:43" ht="15.75" thickBot="1">
      <c r="A2144" s="51">
        <f t="shared" si="490"/>
        <v>2134</v>
      </c>
      <c r="B2144" s="52">
        <v>5</v>
      </c>
      <c r="C2144" s="56">
        <v>0</v>
      </c>
      <c r="D2144" s="52">
        <v>3</v>
      </c>
      <c r="E2144" s="56">
        <v>0</v>
      </c>
      <c r="F2144" s="52">
        <v>7</v>
      </c>
      <c r="G2144" s="58">
        <v>0</v>
      </c>
      <c r="H2144" s="58">
        <v>0</v>
      </c>
      <c r="I2144" s="52">
        <v>2</v>
      </c>
      <c r="J2144" s="53">
        <v>2.74</v>
      </c>
      <c r="K2144" s="53">
        <v>2.8</v>
      </c>
      <c r="L2144" s="52">
        <v>41</v>
      </c>
      <c r="M2144" s="52">
        <v>1</v>
      </c>
      <c r="N2144" s="52">
        <v>20</v>
      </c>
      <c r="O2144" s="52">
        <v>180</v>
      </c>
      <c r="P2144" s="54">
        <v>49.817782000000001</v>
      </c>
      <c r="Q2144" s="54">
        <v>32.558078000000002</v>
      </c>
      <c r="R2144" s="55">
        <v>0</v>
      </c>
      <c r="T2144" s="52">
        <v>163</v>
      </c>
      <c r="U2144" s="47">
        <f t="shared" si="491"/>
        <v>397.5609756097561</v>
      </c>
      <c r="V2144" s="47">
        <f t="shared" si="492"/>
        <v>1047.06</v>
      </c>
      <c r="W2144" s="47">
        <v>0</v>
      </c>
      <c r="X2144" s="50">
        <f t="shared" si="493"/>
        <v>79.512195121951223</v>
      </c>
      <c r="AD2144" s="52">
        <v>20</v>
      </c>
      <c r="AE2144" s="53">
        <v>378</v>
      </c>
      <c r="AF2144" s="52">
        <v>4</v>
      </c>
      <c r="AG2144">
        <f t="shared" si="494"/>
        <v>2770</v>
      </c>
      <c r="AH2144">
        <f t="shared" si="485"/>
        <v>0.378</v>
      </c>
      <c r="AI2144">
        <f t="shared" si="495"/>
        <v>0</v>
      </c>
      <c r="AJ2144">
        <f t="shared" si="496"/>
        <v>0.41899999999999993</v>
      </c>
      <c r="AK2144">
        <f t="shared" si="497"/>
        <v>0</v>
      </c>
      <c r="AL2144">
        <v>0</v>
      </c>
      <c r="AM2144">
        <f t="shared" si="498"/>
        <v>0.16300000000000001</v>
      </c>
      <c r="AN2144">
        <v>0</v>
      </c>
      <c r="AO2144">
        <f t="shared" si="499"/>
        <v>0.04</v>
      </c>
      <c r="AQ2144">
        <v>0</v>
      </c>
    </row>
    <row r="2145" spans="1:43" ht="15.75" thickBot="1">
      <c r="A2145" s="51">
        <f t="shared" si="490"/>
        <v>2135</v>
      </c>
      <c r="B2145" s="52">
        <v>5</v>
      </c>
      <c r="C2145" s="56">
        <v>0</v>
      </c>
      <c r="D2145" s="52">
        <v>3</v>
      </c>
      <c r="E2145" s="56">
        <v>0</v>
      </c>
      <c r="F2145" s="52">
        <v>7</v>
      </c>
      <c r="G2145" s="58">
        <v>0</v>
      </c>
      <c r="H2145" s="58">
        <v>0</v>
      </c>
      <c r="I2145" s="52">
        <v>2</v>
      </c>
      <c r="J2145" s="53">
        <v>2.74</v>
      </c>
      <c r="K2145" s="53">
        <v>2.8</v>
      </c>
      <c r="L2145" s="52">
        <v>41</v>
      </c>
      <c r="M2145" s="52">
        <v>1</v>
      </c>
      <c r="N2145" s="52">
        <v>20</v>
      </c>
      <c r="O2145" s="52">
        <v>180</v>
      </c>
      <c r="P2145" s="54">
        <v>61.585762000000003</v>
      </c>
      <c r="Q2145" s="54">
        <v>36.088471999999996</v>
      </c>
      <c r="R2145" s="55">
        <v>0</v>
      </c>
      <c r="T2145" s="52">
        <v>163</v>
      </c>
      <c r="U2145" s="47">
        <f t="shared" si="491"/>
        <v>397.5609756097561</v>
      </c>
      <c r="V2145" s="47">
        <f t="shared" si="492"/>
        <v>1047.06</v>
      </c>
      <c r="W2145" s="47">
        <v>0</v>
      </c>
      <c r="X2145" s="50">
        <f t="shared" si="493"/>
        <v>79.512195121951223</v>
      </c>
      <c r="AD2145" s="52">
        <v>20</v>
      </c>
      <c r="AE2145" s="53">
        <v>378</v>
      </c>
      <c r="AF2145" s="52">
        <v>4</v>
      </c>
      <c r="AG2145">
        <f t="shared" si="494"/>
        <v>2770</v>
      </c>
      <c r="AH2145">
        <f t="shared" si="485"/>
        <v>0.378</v>
      </c>
      <c r="AI2145">
        <f t="shared" si="495"/>
        <v>0</v>
      </c>
      <c r="AJ2145">
        <f t="shared" si="496"/>
        <v>0.41899999999999993</v>
      </c>
      <c r="AK2145">
        <f t="shared" si="497"/>
        <v>0</v>
      </c>
      <c r="AL2145">
        <v>0</v>
      </c>
      <c r="AM2145">
        <f t="shared" si="498"/>
        <v>0.16300000000000001</v>
      </c>
      <c r="AN2145">
        <v>0</v>
      </c>
      <c r="AO2145">
        <f t="shared" si="499"/>
        <v>0.04</v>
      </c>
      <c r="AQ2145">
        <v>0</v>
      </c>
    </row>
    <row r="2146" spans="1:43" ht="15.75" thickBot="1">
      <c r="A2146" s="51">
        <f t="shared" si="490"/>
        <v>2136</v>
      </c>
      <c r="B2146" s="52">
        <v>5</v>
      </c>
      <c r="C2146" s="56">
        <v>0</v>
      </c>
      <c r="D2146" s="52">
        <v>3</v>
      </c>
      <c r="E2146" s="56">
        <v>0</v>
      </c>
      <c r="F2146" s="52">
        <v>7</v>
      </c>
      <c r="G2146" s="58">
        <v>0</v>
      </c>
      <c r="H2146" s="58">
        <v>0</v>
      </c>
      <c r="I2146" s="52">
        <v>2</v>
      </c>
      <c r="J2146" s="53">
        <v>2.74</v>
      </c>
      <c r="K2146" s="53">
        <v>2.8</v>
      </c>
      <c r="L2146" s="52">
        <v>41</v>
      </c>
      <c r="M2146" s="52">
        <v>1</v>
      </c>
      <c r="N2146" s="52">
        <v>20</v>
      </c>
      <c r="O2146" s="52">
        <v>365</v>
      </c>
      <c r="P2146" s="54">
        <v>52.661710499999998</v>
      </c>
      <c r="Q2146" s="54">
        <v>33.440676500000002</v>
      </c>
      <c r="R2146" s="55">
        <v>0</v>
      </c>
      <c r="T2146" s="52">
        <v>163</v>
      </c>
      <c r="U2146" s="47">
        <f t="shared" si="491"/>
        <v>397.5609756097561</v>
      </c>
      <c r="V2146" s="47">
        <f t="shared" si="492"/>
        <v>1047.06</v>
      </c>
      <c r="W2146" s="47">
        <v>0</v>
      </c>
      <c r="X2146" s="50">
        <f t="shared" si="493"/>
        <v>79.512195121951223</v>
      </c>
      <c r="AD2146" s="52">
        <v>20</v>
      </c>
      <c r="AE2146" s="53">
        <v>378</v>
      </c>
      <c r="AF2146" s="52">
        <v>4</v>
      </c>
      <c r="AG2146">
        <f t="shared" si="494"/>
        <v>2770</v>
      </c>
      <c r="AH2146">
        <f t="shared" si="485"/>
        <v>0.378</v>
      </c>
      <c r="AI2146">
        <f t="shared" si="495"/>
        <v>0</v>
      </c>
      <c r="AJ2146">
        <f t="shared" si="496"/>
        <v>0.41899999999999993</v>
      </c>
      <c r="AK2146">
        <f t="shared" si="497"/>
        <v>0</v>
      </c>
      <c r="AL2146">
        <v>0</v>
      </c>
      <c r="AM2146">
        <f t="shared" si="498"/>
        <v>0.16300000000000001</v>
      </c>
      <c r="AN2146">
        <v>0</v>
      </c>
      <c r="AO2146">
        <f t="shared" si="499"/>
        <v>0.04</v>
      </c>
      <c r="AQ2146">
        <v>0</v>
      </c>
    </row>
    <row r="2147" spans="1:43" ht="15.75" thickBot="1">
      <c r="A2147" s="51">
        <f t="shared" si="490"/>
        <v>2137</v>
      </c>
      <c r="B2147" s="52">
        <v>5</v>
      </c>
      <c r="C2147" s="56">
        <v>0</v>
      </c>
      <c r="D2147" s="52">
        <v>3</v>
      </c>
      <c r="E2147" s="56">
        <v>0</v>
      </c>
      <c r="F2147" s="52">
        <v>7</v>
      </c>
      <c r="G2147" s="58">
        <v>0</v>
      </c>
      <c r="H2147" s="58">
        <v>0</v>
      </c>
      <c r="I2147" s="52">
        <v>2</v>
      </c>
      <c r="J2147" s="53">
        <v>2.74</v>
      </c>
      <c r="K2147" s="53">
        <v>2.8</v>
      </c>
      <c r="L2147" s="52">
        <v>41</v>
      </c>
      <c r="M2147" s="52">
        <v>1</v>
      </c>
      <c r="N2147" s="52">
        <v>20</v>
      </c>
      <c r="O2147" s="52">
        <v>365</v>
      </c>
      <c r="P2147" s="54">
        <v>53.250109500000001</v>
      </c>
      <c r="Q2147" s="54">
        <v>35.696206000000004</v>
      </c>
      <c r="R2147" s="55">
        <v>0</v>
      </c>
      <c r="T2147" s="52">
        <v>163</v>
      </c>
      <c r="U2147" s="47">
        <f t="shared" si="491"/>
        <v>397.5609756097561</v>
      </c>
      <c r="V2147" s="47">
        <f t="shared" si="492"/>
        <v>1047.06</v>
      </c>
      <c r="W2147" s="47">
        <v>0</v>
      </c>
      <c r="X2147" s="50">
        <f t="shared" si="493"/>
        <v>79.512195121951223</v>
      </c>
      <c r="AD2147" s="52">
        <v>20</v>
      </c>
      <c r="AE2147" s="53">
        <v>378</v>
      </c>
      <c r="AF2147" s="52">
        <v>4</v>
      </c>
      <c r="AG2147">
        <f t="shared" si="494"/>
        <v>2770</v>
      </c>
      <c r="AH2147">
        <f t="shared" si="485"/>
        <v>0.378</v>
      </c>
      <c r="AI2147">
        <f t="shared" si="495"/>
        <v>0</v>
      </c>
      <c r="AJ2147">
        <f t="shared" si="496"/>
        <v>0.41899999999999993</v>
      </c>
      <c r="AK2147">
        <f t="shared" si="497"/>
        <v>0</v>
      </c>
      <c r="AL2147">
        <v>0</v>
      </c>
      <c r="AM2147">
        <f t="shared" si="498"/>
        <v>0.16300000000000001</v>
      </c>
      <c r="AN2147">
        <v>0</v>
      </c>
      <c r="AO2147">
        <f t="shared" si="499"/>
        <v>0.04</v>
      </c>
      <c r="AQ2147">
        <v>0</v>
      </c>
    </row>
    <row r="2148" spans="1:43" ht="15.75" thickBot="1">
      <c r="A2148" s="51">
        <f t="shared" si="490"/>
        <v>2138</v>
      </c>
      <c r="B2148" s="52">
        <v>5</v>
      </c>
      <c r="C2148" s="56">
        <v>0</v>
      </c>
      <c r="D2148" s="52">
        <v>3</v>
      </c>
      <c r="E2148" s="56">
        <v>0</v>
      </c>
      <c r="F2148" s="52">
        <v>7</v>
      </c>
      <c r="G2148" s="58">
        <v>0</v>
      </c>
      <c r="H2148" s="58">
        <v>0</v>
      </c>
      <c r="I2148" s="52">
        <v>2</v>
      </c>
      <c r="J2148" s="53">
        <v>2.74</v>
      </c>
      <c r="K2148" s="53">
        <v>2.8</v>
      </c>
      <c r="L2148" s="52">
        <v>41</v>
      </c>
      <c r="M2148" s="52">
        <v>1</v>
      </c>
      <c r="N2148" s="52">
        <v>20</v>
      </c>
      <c r="O2148" s="52">
        <v>365</v>
      </c>
      <c r="P2148" s="54">
        <v>49.229382999999999</v>
      </c>
      <c r="Q2148" s="54">
        <v>32.950344000000001</v>
      </c>
      <c r="R2148" s="55">
        <v>0</v>
      </c>
      <c r="T2148" s="52">
        <v>163</v>
      </c>
      <c r="U2148" s="47">
        <f t="shared" si="491"/>
        <v>397.5609756097561</v>
      </c>
      <c r="V2148" s="47">
        <f t="shared" si="492"/>
        <v>1047.06</v>
      </c>
      <c r="W2148" s="47">
        <v>0</v>
      </c>
      <c r="X2148" s="50">
        <f t="shared" si="493"/>
        <v>79.512195121951223</v>
      </c>
      <c r="AD2148" s="52">
        <v>20</v>
      </c>
      <c r="AE2148" s="53">
        <v>378</v>
      </c>
      <c r="AF2148" s="52">
        <v>4</v>
      </c>
      <c r="AG2148">
        <f t="shared" si="494"/>
        <v>2770</v>
      </c>
      <c r="AH2148">
        <f t="shared" si="485"/>
        <v>0.378</v>
      </c>
      <c r="AI2148">
        <f t="shared" si="495"/>
        <v>0</v>
      </c>
      <c r="AJ2148">
        <f t="shared" si="496"/>
        <v>0.41899999999999993</v>
      </c>
      <c r="AK2148">
        <f t="shared" si="497"/>
        <v>0</v>
      </c>
      <c r="AL2148">
        <v>0</v>
      </c>
      <c r="AM2148">
        <f t="shared" si="498"/>
        <v>0.16300000000000001</v>
      </c>
      <c r="AN2148">
        <v>0</v>
      </c>
      <c r="AO2148">
        <f t="shared" si="499"/>
        <v>0.04</v>
      </c>
      <c r="AQ2148">
        <v>0</v>
      </c>
    </row>
    <row r="2149" spans="1:43" ht="15.75" thickBot="1">
      <c r="A2149" s="51">
        <f t="shared" si="490"/>
        <v>2139</v>
      </c>
      <c r="B2149" s="52">
        <v>5</v>
      </c>
      <c r="C2149" s="56">
        <v>0</v>
      </c>
      <c r="D2149" s="52">
        <v>3</v>
      </c>
      <c r="E2149" s="56">
        <v>0</v>
      </c>
      <c r="F2149" s="52">
        <v>7</v>
      </c>
      <c r="G2149" s="58">
        <v>0</v>
      </c>
      <c r="H2149" s="58">
        <v>0</v>
      </c>
      <c r="I2149" s="52">
        <v>2</v>
      </c>
      <c r="J2149" s="53">
        <v>2.74</v>
      </c>
      <c r="K2149" s="53">
        <v>2.8</v>
      </c>
      <c r="L2149" s="52">
        <v>41</v>
      </c>
      <c r="M2149" s="52">
        <v>1</v>
      </c>
      <c r="N2149" s="52">
        <v>20</v>
      </c>
      <c r="O2149" s="52">
        <v>365</v>
      </c>
      <c r="P2149" s="54">
        <v>63.252892500000002</v>
      </c>
      <c r="Q2149" s="54">
        <v>35.892339</v>
      </c>
      <c r="R2149" s="55">
        <v>0</v>
      </c>
      <c r="T2149" s="52">
        <v>163</v>
      </c>
      <c r="U2149" s="47">
        <f t="shared" si="491"/>
        <v>397.5609756097561</v>
      </c>
      <c r="V2149" s="47">
        <f t="shared" si="492"/>
        <v>1047.06</v>
      </c>
      <c r="W2149" s="47">
        <v>0</v>
      </c>
      <c r="X2149" s="50">
        <f t="shared" si="493"/>
        <v>79.512195121951223</v>
      </c>
      <c r="AD2149" s="52">
        <v>20</v>
      </c>
      <c r="AE2149" s="53">
        <v>378</v>
      </c>
      <c r="AF2149" s="52">
        <v>4</v>
      </c>
      <c r="AG2149">
        <f t="shared" si="494"/>
        <v>2770</v>
      </c>
      <c r="AH2149">
        <f t="shared" ref="AH2149:AH2212" si="500">(V2149/AG2149)</f>
        <v>0.378</v>
      </c>
      <c r="AI2149">
        <f t="shared" si="495"/>
        <v>0</v>
      </c>
      <c r="AJ2149">
        <f t="shared" si="496"/>
        <v>0.41899999999999993</v>
      </c>
      <c r="AK2149">
        <f t="shared" si="497"/>
        <v>0</v>
      </c>
      <c r="AL2149">
        <v>0</v>
      </c>
      <c r="AM2149">
        <f t="shared" si="498"/>
        <v>0.16300000000000001</v>
      </c>
      <c r="AN2149">
        <v>0</v>
      </c>
      <c r="AO2149">
        <f t="shared" si="499"/>
        <v>0.04</v>
      </c>
      <c r="AQ2149">
        <v>0</v>
      </c>
    </row>
    <row r="2150" spans="1:43" ht="15.75" thickBot="1">
      <c r="A2150" s="51">
        <f t="shared" si="490"/>
        <v>2140</v>
      </c>
      <c r="B2150" s="52">
        <v>5</v>
      </c>
      <c r="C2150" s="56">
        <v>0</v>
      </c>
      <c r="D2150" s="52">
        <v>3</v>
      </c>
      <c r="E2150" s="56">
        <v>0</v>
      </c>
      <c r="F2150" s="52">
        <v>7</v>
      </c>
      <c r="G2150" s="58">
        <v>0</v>
      </c>
      <c r="H2150" s="58">
        <v>0</v>
      </c>
      <c r="I2150" s="52">
        <v>2</v>
      </c>
      <c r="J2150" s="53">
        <v>2.74</v>
      </c>
      <c r="K2150" s="53">
        <v>2.8</v>
      </c>
      <c r="L2150" s="52">
        <v>41</v>
      </c>
      <c r="M2150" s="52">
        <v>1</v>
      </c>
      <c r="N2150" s="52">
        <v>20</v>
      </c>
      <c r="O2150" s="52">
        <v>28</v>
      </c>
      <c r="P2150" s="54">
        <v>46.581587499999998</v>
      </c>
      <c r="Q2150" s="54">
        <v>28.929617500000006</v>
      </c>
      <c r="R2150" s="55">
        <v>0</v>
      </c>
      <c r="T2150" s="52">
        <v>163</v>
      </c>
      <c r="U2150" s="47">
        <f t="shared" si="491"/>
        <v>397.5609756097561</v>
      </c>
      <c r="V2150" s="47">
        <f t="shared" si="492"/>
        <v>1047.06</v>
      </c>
      <c r="W2150" s="47">
        <v>0</v>
      </c>
      <c r="X2150" s="50">
        <f t="shared" si="493"/>
        <v>79.512195121951223</v>
      </c>
      <c r="AD2150" s="52">
        <v>20</v>
      </c>
      <c r="AE2150" s="53">
        <v>378</v>
      </c>
      <c r="AF2150" s="52">
        <v>4</v>
      </c>
      <c r="AG2150">
        <f t="shared" si="494"/>
        <v>2770</v>
      </c>
      <c r="AH2150">
        <f t="shared" si="500"/>
        <v>0.378</v>
      </c>
      <c r="AI2150">
        <f t="shared" si="495"/>
        <v>0</v>
      </c>
      <c r="AJ2150">
        <f t="shared" si="496"/>
        <v>0.41899999999999993</v>
      </c>
      <c r="AK2150">
        <f t="shared" si="497"/>
        <v>0</v>
      </c>
      <c r="AL2150">
        <v>0</v>
      </c>
      <c r="AM2150">
        <f t="shared" si="498"/>
        <v>0.16300000000000001</v>
      </c>
      <c r="AN2150">
        <v>0</v>
      </c>
      <c r="AO2150">
        <f t="shared" si="499"/>
        <v>0.04</v>
      </c>
      <c r="AQ2150">
        <v>0</v>
      </c>
    </row>
    <row r="2151" spans="1:43" ht="15.75" thickBot="1">
      <c r="A2151" s="51">
        <f t="shared" si="490"/>
        <v>2141</v>
      </c>
      <c r="B2151" s="52">
        <v>5</v>
      </c>
      <c r="C2151" s="56">
        <v>0</v>
      </c>
      <c r="D2151" s="52">
        <v>3</v>
      </c>
      <c r="E2151" s="56">
        <v>0</v>
      </c>
      <c r="F2151" s="52">
        <v>7</v>
      </c>
      <c r="G2151" s="58">
        <v>0</v>
      </c>
      <c r="H2151" s="58">
        <v>0</v>
      </c>
      <c r="I2151" s="52">
        <v>2</v>
      </c>
      <c r="J2151" s="53">
        <v>2.74</v>
      </c>
      <c r="K2151" s="53">
        <v>2.8</v>
      </c>
      <c r="L2151" s="52">
        <v>41</v>
      </c>
      <c r="M2151" s="52">
        <v>1</v>
      </c>
      <c r="N2151" s="52">
        <v>20</v>
      </c>
      <c r="O2151" s="52">
        <v>28</v>
      </c>
      <c r="P2151" s="54">
        <v>50.994579999999999</v>
      </c>
      <c r="Q2151" s="54">
        <v>31.185147000000001</v>
      </c>
      <c r="R2151" s="55">
        <v>0</v>
      </c>
      <c r="T2151" s="52">
        <v>163</v>
      </c>
      <c r="U2151" s="47">
        <f t="shared" si="491"/>
        <v>397.5609756097561</v>
      </c>
      <c r="V2151" s="47">
        <f t="shared" si="492"/>
        <v>1047.06</v>
      </c>
      <c r="W2151" s="47">
        <v>0</v>
      </c>
      <c r="X2151" s="50">
        <f t="shared" si="493"/>
        <v>79.512195121951223</v>
      </c>
      <c r="AD2151" s="52">
        <v>20</v>
      </c>
      <c r="AE2151" s="53">
        <v>378</v>
      </c>
      <c r="AF2151" s="52">
        <v>4</v>
      </c>
      <c r="AG2151">
        <f t="shared" si="494"/>
        <v>2770</v>
      </c>
      <c r="AH2151">
        <f t="shared" si="500"/>
        <v>0.378</v>
      </c>
      <c r="AI2151">
        <f t="shared" si="495"/>
        <v>0</v>
      </c>
      <c r="AJ2151">
        <f t="shared" si="496"/>
        <v>0.41899999999999993</v>
      </c>
      <c r="AK2151">
        <f t="shared" si="497"/>
        <v>0</v>
      </c>
      <c r="AL2151">
        <v>0</v>
      </c>
      <c r="AM2151">
        <f t="shared" si="498"/>
        <v>0.16300000000000001</v>
      </c>
      <c r="AN2151">
        <v>0</v>
      </c>
      <c r="AO2151">
        <f t="shared" si="499"/>
        <v>0.04</v>
      </c>
      <c r="AQ2151">
        <v>0</v>
      </c>
    </row>
    <row r="2152" spans="1:43" ht="15.75" thickBot="1">
      <c r="A2152" s="51">
        <f t="shared" si="490"/>
        <v>2142</v>
      </c>
      <c r="B2152" s="52">
        <v>5</v>
      </c>
      <c r="C2152" s="56">
        <v>0</v>
      </c>
      <c r="D2152" s="52">
        <v>3</v>
      </c>
      <c r="E2152" s="56">
        <v>0</v>
      </c>
      <c r="F2152" s="52">
        <v>7</v>
      </c>
      <c r="G2152" s="58">
        <v>0</v>
      </c>
      <c r="H2152" s="58">
        <v>0</v>
      </c>
      <c r="I2152" s="52">
        <v>2</v>
      </c>
      <c r="J2152" s="53">
        <v>2.74</v>
      </c>
      <c r="K2152" s="53">
        <v>2.8</v>
      </c>
      <c r="L2152" s="52">
        <v>41</v>
      </c>
      <c r="M2152" s="52">
        <v>1</v>
      </c>
      <c r="N2152" s="52">
        <v>20</v>
      </c>
      <c r="O2152" s="52">
        <v>28</v>
      </c>
      <c r="P2152" s="54">
        <v>50.504247499999998</v>
      </c>
      <c r="Q2152" s="54">
        <v>29.027683999999997</v>
      </c>
      <c r="R2152" s="55">
        <v>0</v>
      </c>
      <c r="T2152" s="52">
        <v>163</v>
      </c>
      <c r="U2152" s="47">
        <f t="shared" si="491"/>
        <v>397.5609756097561</v>
      </c>
      <c r="V2152" s="47">
        <f t="shared" si="492"/>
        <v>1047.06</v>
      </c>
      <c r="W2152" s="47">
        <v>0</v>
      </c>
      <c r="X2152" s="50">
        <f t="shared" si="493"/>
        <v>79.512195121951223</v>
      </c>
      <c r="AD2152" s="52">
        <v>20</v>
      </c>
      <c r="AE2152" s="53">
        <v>378</v>
      </c>
      <c r="AF2152" s="52">
        <v>4</v>
      </c>
      <c r="AG2152">
        <f t="shared" si="494"/>
        <v>2770</v>
      </c>
      <c r="AH2152">
        <f t="shared" si="500"/>
        <v>0.378</v>
      </c>
      <c r="AI2152">
        <f t="shared" si="495"/>
        <v>0</v>
      </c>
      <c r="AJ2152">
        <f t="shared" si="496"/>
        <v>0.41899999999999993</v>
      </c>
      <c r="AK2152">
        <f t="shared" si="497"/>
        <v>0</v>
      </c>
      <c r="AL2152">
        <v>0</v>
      </c>
      <c r="AM2152">
        <f t="shared" si="498"/>
        <v>0.16300000000000001</v>
      </c>
      <c r="AN2152">
        <v>0</v>
      </c>
      <c r="AO2152">
        <f t="shared" si="499"/>
        <v>0.04</v>
      </c>
      <c r="AQ2152">
        <v>0</v>
      </c>
    </row>
    <row r="2153" spans="1:43" ht="15.75" thickBot="1">
      <c r="A2153" s="51">
        <f t="shared" si="490"/>
        <v>2143</v>
      </c>
      <c r="B2153" s="52">
        <v>5</v>
      </c>
      <c r="C2153" s="56">
        <v>0</v>
      </c>
      <c r="D2153" s="52">
        <v>3</v>
      </c>
      <c r="E2153" s="56">
        <v>0</v>
      </c>
      <c r="F2153" s="52">
        <v>7</v>
      </c>
      <c r="G2153" s="58">
        <v>0</v>
      </c>
      <c r="H2153" s="58">
        <v>0</v>
      </c>
      <c r="I2153" s="52">
        <v>2</v>
      </c>
      <c r="J2153" s="53">
        <v>2.74</v>
      </c>
      <c r="K2153" s="53">
        <v>2.8</v>
      </c>
      <c r="L2153" s="52">
        <v>41</v>
      </c>
      <c r="M2153" s="52">
        <v>1</v>
      </c>
      <c r="N2153" s="52">
        <v>20</v>
      </c>
      <c r="O2153" s="52">
        <v>28</v>
      </c>
      <c r="P2153" s="54">
        <v>53.6423755</v>
      </c>
      <c r="Q2153" s="54">
        <v>31.773546000000003</v>
      </c>
      <c r="R2153" s="55">
        <v>0</v>
      </c>
      <c r="T2153" s="52">
        <v>163</v>
      </c>
      <c r="U2153" s="47">
        <f t="shared" si="491"/>
        <v>397.5609756097561</v>
      </c>
      <c r="V2153" s="47">
        <f t="shared" si="492"/>
        <v>1047.06</v>
      </c>
      <c r="W2153" s="47">
        <v>0</v>
      </c>
      <c r="X2153" s="50">
        <f t="shared" si="493"/>
        <v>79.512195121951223</v>
      </c>
      <c r="AD2153" s="52">
        <v>20</v>
      </c>
      <c r="AE2153" s="53">
        <v>378</v>
      </c>
      <c r="AF2153" s="52">
        <v>4</v>
      </c>
      <c r="AG2153">
        <f t="shared" si="494"/>
        <v>2770</v>
      </c>
      <c r="AH2153">
        <f t="shared" si="500"/>
        <v>0.378</v>
      </c>
      <c r="AI2153">
        <f t="shared" si="495"/>
        <v>0</v>
      </c>
      <c r="AJ2153">
        <f t="shared" si="496"/>
        <v>0.41899999999999993</v>
      </c>
      <c r="AK2153">
        <f t="shared" si="497"/>
        <v>0</v>
      </c>
      <c r="AL2153">
        <v>0</v>
      </c>
      <c r="AM2153">
        <f t="shared" si="498"/>
        <v>0.16300000000000001</v>
      </c>
      <c r="AN2153">
        <v>0</v>
      </c>
      <c r="AO2153">
        <f t="shared" si="499"/>
        <v>0.04</v>
      </c>
      <c r="AQ2153">
        <v>0</v>
      </c>
    </row>
    <row r="2154" spans="1:43" ht="15.75" thickBot="1">
      <c r="A2154" s="51">
        <f t="shared" si="490"/>
        <v>2144</v>
      </c>
      <c r="B2154" s="52">
        <v>5</v>
      </c>
      <c r="C2154" s="56">
        <v>0</v>
      </c>
      <c r="D2154" s="52">
        <v>3</v>
      </c>
      <c r="E2154" s="56">
        <v>0</v>
      </c>
      <c r="F2154" s="52">
        <v>7</v>
      </c>
      <c r="G2154" s="58">
        <v>0</v>
      </c>
      <c r="H2154" s="58">
        <v>0</v>
      </c>
      <c r="I2154" s="52">
        <v>2</v>
      </c>
      <c r="J2154" s="53">
        <v>2.74</v>
      </c>
      <c r="K2154" s="53">
        <v>2.8</v>
      </c>
      <c r="L2154" s="52">
        <v>41</v>
      </c>
      <c r="M2154" s="52">
        <v>1</v>
      </c>
      <c r="N2154" s="52">
        <v>20</v>
      </c>
      <c r="O2154" s="52">
        <v>28</v>
      </c>
      <c r="P2154" s="54">
        <v>52.269444499999999</v>
      </c>
      <c r="Q2154" s="54">
        <v>29.812216000000003</v>
      </c>
      <c r="R2154" s="55">
        <v>0</v>
      </c>
      <c r="T2154" s="52">
        <v>163</v>
      </c>
      <c r="U2154" s="47">
        <f t="shared" si="491"/>
        <v>397.5609756097561</v>
      </c>
      <c r="V2154" s="47">
        <f t="shared" si="492"/>
        <v>1047.06</v>
      </c>
      <c r="W2154" s="47">
        <v>0</v>
      </c>
      <c r="X2154" s="50">
        <f t="shared" si="493"/>
        <v>79.512195121951223</v>
      </c>
      <c r="AD2154" s="52">
        <v>20</v>
      </c>
      <c r="AE2154" s="53">
        <v>378</v>
      </c>
      <c r="AF2154" s="52">
        <v>4</v>
      </c>
      <c r="AG2154">
        <f t="shared" si="494"/>
        <v>2770</v>
      </c>
      <c r="AH2154">
        <f t="shared" si="500"/>
        <v>0.378</v>
      </c>
      <c r="AI2154">
        <f t="shared" si="495"/>
        <v>0</v>
      </c>
      <c r="AJ2154">
        <f t="shared" si="496"/>
        <v>0.41899999999999993</v>
      </c>
      <c r="AK2154">
        <f t="shared" si="497"/>
        <v>0</v>
      </c>
      <c r="AL2154">
        <v>0</v>
      </c>
      <c r="AM2154">
        <f t="shared" si="498"/>
        <v>0.16300000000000001</v>
      </c>
      <c r="AN2154">
        <v>0</v>
      </c>
      <c r="AO2154">
        <f t="shared" si="499"/>
        <v>0.04</v>
      </c>
      <c r="AQ2154">
        <v>0</v>
      </c>
    </row>
    <row r="2155" spans="1:43" ht="15.75" thickBot="1">
      <c r="A2155" s="51">
        <f t="shared" si="490"/>
        <v>2145</v>
      </c>
      <c r="B2155" s="52">
        <v>5</v>
      </c>
      <c r="C2155" s="56">
        <v>0</v>
      </c>
      <c r="D2155" s="52">
        <v>3</v>
      </c>
      <c r="E2155" s="56">
        <v>0</v>
      </c>
      <c r="F2155" s="52">
        <v>7</v>
      </c>
      <c r="G2155" s="58">
        <v>0</v>
      </c>
      <c r="H2155" s="58">
        <v>0</v>
      </c>
      <c r="I2155" s="52">
        <v>2</v>
      </c>
      <c r="J2155" s="53">
        <v>2.74</v>
      </c>
      <c r="K2155" s="53">
        <v>2.8</v>
      </c>
      <c r="L2155" s="52">
        <v>41</v>
      </c>
      <c r="M2155" s="52">
        <v>1</v>
      </c>
      <c r="N2155" s="52">
        <v>20</v>
      </c>
      <c r="O2155" s="52">
        <v>28</v>
      </c>
      <c r="P2155" s="54">
        <v>49.033250000000002</v>
      </c>
      <c r="Q2155" s="54">
        <v>28.929617500000006</v>
      </c>
      <c r="R2155" s="55">
        <v>0</v>
      </c>
      <c r="T2155" s="52">
        <v>163</v>
      </c>
      <c r="U2155" s="47">
        <f t="shared" si="491"/>
        <v>397.5609756097561</v>
      </c>
      <c r="V2155" s="47">
        <f t="shared" si="492"/>
        <v>1047.06</v>
      </c>
      <c r="W2155" s="47">
        <v>0</v>
      </c>
      <c r="X2155" s="50">
        <f t="shared" si="493"/>
        <v>79.512195121951223</v>
      </c>
      <c r="AD2155" s="52">
        <v>20</v>
      </c>
      <c r="AE2155" s="53">
        <v>378</v>
      </c>
      <c r="AF2155" s="52">
        <v>4</v>
      </c>
      <c r="AG2155">
        <f t="shared" si="494"/>
        <v>2770</v>
      </c>
      <c r="AH2155">
        <f t="shared" si="500"/>
        <v>0.378</v>
      </c>
      <c r="AI2155">
        <f t="shared" si="495"/>
        <v>0</v>
      </c>
      <c r="AJ2155">
        <f t="shared" si="496"/>
        <v>0.41899999999999993</v>
      </c>
      <c r="AK2155">
        <f t="shared" si="497"/>
        <v>0</v>
      </c>
      <c r="AL2155">
        <v>0</v>
      </c>
      <c r="AM2155">
        <f t="shared" si="498"/>
        <v>0.16300000000000001</v>
      </c>
      <c r="AN2155">
        <v>0</v>
      </c>
      <c r="AO2155">
        <f t="shared" si="499"/>
        <v>0.04</v>
      </c>
      <c r="AQ2155">
        <v>0</v>
      </c>
    </row>
    <row r="2156" spans="1:43" ht="15.75" thickBot="1">
      <c r="A2156" s="51">
        <f t="shared" si="490"/>
        <v>2146</v>
      </c>
      <c r="B2156" s="52">
        <v>5</v>
      </c>
      <c r="C2156" s="56">
        <v>0</v>
      </c>
      <c r="D2156" s="52">
        <v>3</v>
      </c>
      <c r="E2156" s="56">
        <v>0</v>
      </c>
      <c r="F2156" s="52">
        <v>7</v>
      </c>
      <c r="G2156" s="58">
        <v>0</v>
      </c>
      <c r="H2156" s="58">
        <v>0</v>
      </c>
      <c r="I2156" s="52">
        <v>2</v>
      </c>
      <c r="J2156" s="53">
        <v>2.74</v>
      </c>
      <c r="K2156" s="53">
        <v>2.8</v>
      </c>
      <c r="L2156" s="52">
        <v>41</v>
      </c>
      <c r="M2156" s="52">
        <v>1</v>
      </c>
      <c r="N2156" s="52">
        <v>20</v>
      </c>
      <c r="O2156" s="52">
        <v>28</v>
      </c>
      <c r="P2156" s="54">
        <v>50.111981499999999</v>
      </c>
      <c r="Q2156" s="54">
        <v>29.321883500000002</v>
      </c>
      <c r="R2156" s="55">
        <v>0</v>
      </c>
      <c r="T2156" s="52">
        <v>163</v>
      </c>
      <c r="U2156" s="47">
        <f t="shared" si="491"/>
        <v>397.5609756097561</v>
      </c>
      <c r="V2156" s="47">
        <f t="shared" si="492"/>
        <v>1047.06</v>
      </c>
      <c r="W2156" s="47">
        <v>0</v>
      </c>
      <c r="X2156" s="50">
        <f t="shared" si="493"/>
        <v>79.512195121951223</v>
      </c>
      <c r="AD2156" s="52">
        <v>20</v>
      </c>
      <c r="AE2156" s="53">
        <v>378</v>
      </c>
      <c r="AF2156" s="52">
        <v>4</v>
      </c>
      <c r="AG2156">
        <f t="shared" si="494"/>
        <v>2770</v>
      </c>
      <c r="AH2156">
        <f t="shared" si="500"/>
        <v>0.378</v>
      </c>
      <c r="AI2156">
        <f t="shared" si="495"/>
        <v>0</v>
      </c>
      <c r="AJ2156">
        <f t="shared" si="496"/>
        <v>0.41899999999999993</v>
      </c>
      <c r="AK2156">
        <f t="shared" si="497"/>
        <v>0</v>
      </c>
      <c r="AL2156">
        <v>0</v>
      </c>
      <c r="AM2156">
        <f t="shared" si="498"/>
        <v>0.16300000000000001</v>
      </c>
      <c r="AN2156">
        <v>0</v>
      </c>
      <c r="AO2156">
        <f t="shared" si="499"/>
        <v>0.04</v>
      </c>
      <c r="AQ2156">
        <v>0</v>
      </c>
    </row>
    <row r="2157" spans="1:43" ht="15.75" thickBot="1">
      <c r="A2157" s="51">
        <f t="shared" si="490"/>
        <v>2147</v>
      </c>
      <c r="B2157" s="52">
        <v>5</v>
      </c>
      <c r="C2157" s="56">
        <v>0</v>
      </c>
      <c r="D2157" s="52">
        <v>3</v>
      </c>
      <c r="E2157" s="56">
        <v>0</v>
      </c>
      <c r="F2157" s="52">
        <v>7</v>
      </c>
      <c r="G2157" s="58">
        <v>0</v>
      </c>
      <c r="H2157" s="58">
        <v>0</v>
      </c>
      <c r="I2157" s="52">
        <v>2</v>
      </c>
      <c r="J2157" s="53">
        <v>2.74</v>
      </c>
      <c r="K2157" s="53">
        <v>2.8</v>
      </c>
      <c r="L2157" s="52">
        <v>41</v>
      </c>
      <c r="M2157" s="52">
        <v>1</v>
      </c>
      <c r="N2157" s="52">
        <v>20</v>
      </c>
      <c r="O2157" s="52">
        <v>42</v>
      </c>
      <c r="P2157" s="54">
        <v>54.230774500000003</v>
      </c>
      <c r="Q2157" s="54">
        <v>30.106415500000001</v>
      </c>
      <c r="R2157" s="55">
        <v>0</v>
      </c>
      <c r="T2157" s="52">
        <v>163</v>
      </c>
      <c r="U2157" s="47">
        <f t="shared" si="491"/>
        <v>397.5609756097561</v>
      </c>
      <c r="V2157" s="47">
        <f t="shared" si="492"/>
        <v>1047.06</v>
      </c>
      <c r="W2157" s="47">
        <v>0</v>
      </c>
      <c r="X2157" s="50">
        <f t="shared" si="493"/>
        <v>79.512195121951223</v>
      </c>
      <c r="AD2157" s="52">
        <v>20</v>
      </c>
      <c r="AE2157" s="53">
        <v>378</v>
      </c>
      <c r="AF2157" s="52">
        <v>4</v>
      </c>
      <c r="AG2157">
        <f t="shared" si="494"/>
        <v>2770</v>
      </c>
      <c r="AH2157">
        <f t="shared" si="500"/>
        <v>0.378</v>
      </c>
      <c r="AI2157">
        <f t="shared" si="495"/>
        <v>0</v>
      </c>
      <c r="AJ2157">
        <f t="shared" si="496"/>
        <v>0.41899999999999993</v>
      </c>
      <c r="AK2157">
        <f t="shared" si="497"/>
        <v>0</v>
      </c>
      <c r="AL2157">
        <v>0</v>
      </c>
      <c r="AM2157">
        <f t="shared" si="498"/>
        <v>0.16300000000000001</v>
      </c>
      <c r="AN2157">
        <v>0</v>
      </c>
      <c r="AO2157">
        <f t="shared" si="499"/>
        <v>0.04</v>
      </c>
      <c r="AQ2157">
        <v>0</v>
      </c>
    </row>
    <row r="2158" spans="1:43" ht="15.75" thickBot="1">
      <c r="A2158" s="51">
        <f t="shared" si="490"/>
        <v>2148</v>
      </c>
      <c r="B2158" s="52">
        <v>5</v>
      </c>
      <c r="C2158" s="56">
        <v>0</v>
      </c>
      <c r="D2158" s="52">
        <v>3</v>
      </c>
      <c r="E2158" s="56">
        <v>0</v>
      </c>
      <c r="F2158" s="52">
        <v>7</v>
      </c>
      <c r="G2158" s="58">
        <v>0</v>
      </c>
      <c r="H2158" s="58">
        <v>0</v>
      </c>
      <c r="I2158" s="52">
        <v>2</v>
      </c>
      <c r="J2158" s="53">
        <v>2.74</v>
      </c>
      <c r="K2158" s="53">
        <v>2.8</v>
      </c>
      <c r="L2158" s="52">
        <v>41</v>
      </c>
      <c r="M2158" s="52">
        <v>1</v>
      </c>
      <c r="N2158" s="52">
        <v>20</v>
      </c>
      <c r="O2158" s="52">
        <v>42</v>
      </c>
      <c r="P2158" s="54">
        <v>54.623040500000002</v>
      </c>
      <c r="Q2158" s="54">
        <v>31.773546000000003</v>
      </c>
      <c r="R2158" s="55">
        <v>0</v>
      </c>
      <c r="T2158" s="52">
        <v>163</v>
      </c>
      <c r="U2158" s="47">
        <f t="shared" si="491"/>
        <v>397.5609756097561</v>
      </c>
      <c r="V2158" s="47">
        <f t="shared" si="492"/>
        <v>1047.06</v>
      </c>
      <c r="W2158" s="47">
        <v>0</v>
      </c>
      <c r="X2158" s="50">
        <f t="shared" si="493"/>
        <v>79.512195121951223</v>
      </c>
      <c r="AD2158" s="52">
        <v>20</v>
      </c>
      <c r="AE2158" s="53">
        <v>378</v>
      </c>
      <c r="AF2158" s="52">
        <v>4</v>
      </c>
      <c r="AG2158">
        <f t="shared" si="494"/>
        <v>2770</v>
      </c>
      <c r="AH2158">
        <f t="shared" si="500"/>
        <v>0.378</v>
      </c>
      <c r="AI2158">
        <f t="shared" si="495"/>
        <v>0</v>
      </c>
      <c r="AJ2158">
        <f t="shared" si="496"/>
        <v>0.41899999999999993</v>
      </c>
      <c r="AK2158">
        <f t="shared" si="497"/>
        <v>0</v>
      </c>
      <c r="AL2158">
        <v>0</v>
      </c>
      <c r="AM2158">
        <f t="shared" si="498"/>
        <v>0.16300000000000001</v>
      </c>
      <c r="AN2158">
        <v>0</v>
      </c>
      <c r="AO2158">
        <f t="shared" si="499"/>
        <v>0.04</v>
      </c>
      <c r="AQ2158">
        <v>0</v>
      </c>
    </row>
    <row r="2159" spans="1:43" ht="15.75" thickBot="1">
      <c r="A2159" s="51">
        <f t="shared" si="490"/>
        <v>2149</v>
      </c>
      <c r="B2159" s="52">
        <v>5</v>
      </c>
      <c r="C2159" s="56">
        <v>0</v>
      </c>
      <c r="D2159" s="52">
        <v>3</v>
      </c>
      <c r="E2159" s="56">
        <v>0</v>
      </c>
      <c r="F2159" s="52">
        <v>7</v>
      </c>
      <c r="G2159" s="58">
        <v>0</v>
      </c>
      <c r="H2159" s="58">
        <v>0</v>
      </c>
      <c r="I2159" s="52">
        <v>2</v>
      </c>
      <c r="J2159" s="53">
        <v>2.74</v>
      </c>
      <c r="K2159" s="53">
        <v>2.8</v>
      </c>
      <c r="L2159" s="52">
        <v>41</v>
      </c>
      <c r="M2159" s="52">
        <v>1</v>
      </c>
      <c r="N2159" s="52">
        <v>20</v>
      </c>
      <c r="O2159" s="52">
        <v>42</v>
      </c>
      <c r="P2159" s="54">
        <v>56.486304000000004</v>
      </c>
      <c r="Q2159" s="54">
        <v>31.479346499999998</v>
      </c>
      <c r="R2159" s="55">
        <v>0</v>
      </c>
      <c r="T2159" s="52">
        <v>163</v>
      </c>
      <c r="U2159" s="47">
        <f t="shared" si="491"/>
        <v>397.5609756097561</v>
      </c>
      <c r="V2159" s="47">
        <f t="shared" si="492"/>
        <v>1047.06</v>
      </c>
      <c r="W2159" s="47">
        <v>0</v>
      </c>
      <c r="X2159" s="50">
        <f t="shared" si="493"/>
        <v>79.512195121951223</v>
      </c>
      <c r="AD2159" s="52">
        <v>20</v>
      </c>
      <c r="AE2159" s="53">
        <v>378</v>
      </c>
      <c r="AF2159" s="52">
        <v>4</v>
      </c>
      <c r="AG2159">
        <f t="shared" si="494"/>
        <v>2770</v>
      </c>
      <c r="AH2159">
        <f t="shared" si="500"/>
        <v>0.378</v>
      </c>
      <c r="AI2159">
        <f t="shared" si="495"/>
        <v>0</v>
      </c>
      <c r="AJ2159">
        <f t="shared" si="496"/>
        <v>0.41899999999999993</v>
      </c>
      <c r="AK2159">
        <f t="shared" si="497"/>
        <v>0</v>
      </c>
      <c r="AL2159">
        <v>0</v>
      </c>
      <c r="AM2159">
        <f t="shared" si="498"/>
        <v>0.16300000000000001</v>
      </c>
      <c r="AN2159">
        <v>0</v>
      </c>
      <c r="AO2159">
        <f t="shared" si="499"/>
        <v>0.04</v>
      </c>
      <c r="AQ2159">
        <v>0</v>
      </c>
    </row>
    <row r="2160" spans="1:43" ht="15.75" thickBot="1">
      <c r="A2160" s="51">
        <f t="shared" si="490"/>
        <v>2150</v>
      </c>
      <c r="B2160" s="52">
        <v>5</v>
      </c>
      <c r="C2160" s="56">
        <v>0</v>
      </c>
      <c r="D2160" s="52">
        <v>3</v>
      </c>
      <c r="E2160" s="56">
        <v>0</v>
      </c>
      <c r="F2160" s="52">
        <v>7</v>
      </c>
      <c r="G2160" s="58">
        <v>0</v>
      </c>
      <c r="H2160" s="58">
        <v>0</v>
      </c>
      <c r="I2160" s="52">
        <v>2</v>
      </c>
      <c r="J2160" s="53">
        <v>2.74</v>
      </c>
      <c r="K2160" s="53">
        <v>2.8</v>
      </c>
      <c r="L2160" s="52">
        <v>41</v>
      </c>
      <c r="M2160" s="52">
        <v>1</v>
      </c>
      <c r="N2160" s="52">
        <v>20</v>
      </c>
      <c r="O2160" s="52">
        <v>42</v>
      </c>
      <c r="P2160" s="54">
        <v>62.076094500000004</v>
      </c>
      <c r="Q2160" s="54">
        <v>33.734876</v>
      </c>
      <c r="R2160" s="55">
        <v>0</v>
      </c>
      <c r="T2160" s="52">
        <v>163</v>
      </c>
      <c r="U2160" s="47">
        <f t="shared" si="491"/>
        <v>397.5609756097561</v>
      </c>
      <c r="V2160" s="47">
        <f t="shared" si="492"/>
        <v>1047.06</v>
      </c>
      <c r="W2160" s="47">
        <v>0</v>
      </c>
      <c r="X2160" s="50">
        <f t="shared" si="493"/>
        <v>79.512195121951223</v>
      </c>
      <c r="AD2160" s="52">
        <v>20</v>
      </c>
      <c r="AE2160" s="53">
        <v>378</v>
      </c>
      <c r="AF2160" s="52">
        <v>4</v>
      </c>
      <c r="AG2160">
        <f t="shared" si="494"/>
        <v>2770</v>
      </c>
      <c r="AH2160">
        <f t="shared" si="500"/>
        <v>0.378</v>
      </c>
      <c r="AI2160">
        <f t="shared" si="495"/>
        <v>0</v>
      </c>
      <c r="AJ2160">
        <f t="shared" si="496"/>
        <v>0.41899999999999993</v>
      </c>
      <c r="AK2160">
        <f t="shared" si="497"/>
        <v>0</v>
      </c>
      <c r="AL2160">
        <v>0</v>
      </c>
      <c r="AM2160">
        <f t="shared" si="498"/>
        <v>0.16300000000000001</v>
      </c>
      <c r="AN2160">
        <v>0</v>
      </c>
      <c r="AO2160">
        <f t="shared" si="499"/>
        <v>0.04</v>
      </c>
      <c r="AQ2160">
        <v>0</v>
      </c>
    </row>
    <row r="2161" spans="1:43" ht="15.75" thickBot="1">
      <c r="A2161" s="51">
        <f t="shared" si="490"/>
        <v>2151</v>
      </c>
      <c r="B2161" s="52">
        <v>5</v>
      </c>
      <c r="C2161" s="56">
        <v>0</v>
      </c>
      <c r="D2161" s="52">
        <v>3</v>
      </c>
      <c r="E2161" s="56">
        <v>0</v>
      </c>
      <c r="F2161" s="52">
        <v>7</v>
      </c>
      <c r="G2161" s="58">
        <v>0</v>
      </c>
      <c r="H2161" s="58">
        <v>0</v>
      </c>
      <c r="I2161" s="52">
        <v>2</v>
      </c>
      <c r="J2161" s="53">
        <v>2.74</v>
      </c>
      <c r="K2161" s="53">
        <v>2.8</v>
      </c>
      <c r="L2161" s="52">
        <v>41</v>
      </c>
      <c r="M2161" s="52">
        <v>1</v>
      </c>
      <c r="N2161" s="52">
        <v>20</v>
      </c>
      <c r="O2161" s="52">
        <v>42</v>
      </c>
      <c r="P2161" s="54">
        <v>60.1147645</v>
      </c>
      <c r="Q2161" s="54">
        <v>31.675479499999998</v>
      </c>
      <c r="R2161" s="55">
        <v>0</v>
      </c>
      <c r="T2161" s="52">
        <v>163</v>
      </c>
      <c r="U2161" s="47">
        <f t="shared" si="491"/>
        <v>397.5609756097561</v>
      </c>
      <c r="V2161" s="47">
        <f t="shared" si="492"/>
        <v>1047.06</v>
      </c>
      <c r="W2161" s="47">
        <v>0</v>
      </c>
      <c r="X2161" s="50">
        <f t="shared" si="493"/>
        <v>79.512195121951223</v>
      </c>
      <c r="AD2161" s="52">
        <v>20</v>
      </c>
      <c r="AE2161" s="53">
        <v>378</v>
      </c>
      <c r="AF2161" s="52">
        <v>4</v>
      </c>
      <c r="AG2161">
        <f t="shared" si="494"/>
        <v>2770</v>
      </c>
      <c r="AH2161">
        <f t="shared" si="500"/>
        <v>0.378</v>
      </c>
      <c r="AI2161">
        <f t="shared" si="495"/>
        <v>0</v>
      </c>
      <c r="AJ2161">
        <f t="shared" si="496"/>
        <v>0.41899999999999993</v>
      </c>
      <c r="AK2161">
        <f t="shared" si="497"/>
        <v>0</v>
      </c>
      <c r="AL2161">
        <v>0</v>
      </c>
      <c r="AM2161">
        <f t="shared" si="498"/>
        <v>0.16300000000000001</v>
      </c>
      <c r="AN2161">
        <v>0</v>
      </c>
      <c r="AO2161">
        <f t="shared" si="499"/>
        <v>0.04</v>
      </c>
      <c r="AQ2161">
        <v>0</v>
      </c>
    </row>
    <row r="2162" spans="1:43" ht="15.75" thickBot="1">
      <c r="A2162" s="51">
        <f t="shared" si="490"/>
        <v>2152</v>
      </c>
      <c r="B2162" s="52">
        <v>5</v>
      </c>
      <c r="C2162" s="56">
        <v>0</v>
      </c>
      <c r="D2162" s="52">
        <v>3</v>
      </c>
      <c r="E2162" s="56">
        <v>0</v>
      </c>
      <c r="F2162" s="52">
        <v>7</v>
      </c>
      <c r="G2162" s="58">
        <v>0</v>
      </c>
      <c r="H2162" s="58">
        <v>0</v>
      </c>
      <c r="I2162" s="52">
        <v>2</v>
      </c>
      <c r="J2162" s="53">
        <v>2.74</v>
      </c>
      <c r="K2162" s="53">
        <v>2.8</v>
      </c>
      <c r="L2162" s="52">
        <v>41</v>
      </c>
      <c r="M2162" s="52">
        <v>1</v>
      </c>
      <c r="N2162" s="52">
        <v>20</v>
      </c>
      <c r="O2162" s="52">
        <v>42</v>
      </c>
      <c r="P2162" s="54">
        <v>54.426907499999999</v>
      </c>
      <c r="Q2162" s="54">
        <v>32.361944999999999</v>
      </c>
      <c r="R2162" s="55">
        <v>0</v>
      </c>
      <c r="T2162" s="52">
        <v>163</v>
      </c>
      <c r="U2162" s="47">
        <f t="shared" si="491"/>
        <v>397.5609756097561</v>
      </c>
      <c r="V2162" s="47">
        <f t="shared" si="492"/>
        <v>1047.06</v>
      </c>
      <c r="W2162" s="47">
        <v>0</v>
      </c>
      <c r="X2162" s="50">
        <f t="shared" si="493"/>
        <v>79.512195121951223</v>
      </c>
      <c r="AD2162" s="52">
        <v>20</v>
      </c>
      <c r="AE2162" s="53">
        <v>378</v>
      </c>
      <c r="AF2162" s="52">
        <v>4</v>
      </c>
      <c r="AG2162">
        <f t="shared" si="494"/>
        <v>2770</v>
      </c>
      <c r="AH2162">
        <f t="shared" si="500"/>
        <v>0.378</v>
      </c>
      <c r="AI2162">
        <f t="shared" si="495"/>
        <v>0</v>
      </c>
      <c r="AJ2162">
        <f t="shared" si="496"/>
        <v>0.41899999999999993</v>
      </c>
      <c r="AK2162">
        <f t="shared" si="497"/>
        <v>0</v>
      </c>
      <c r="AL2162">
        <v>0</v>
      </c>
      <c r="AM2162">
        <f t="shared" si="498"/>
        <v>0.16300000000000001</v>
      </c>
      <c r="AN2162">
        <v>0</v>
      </c>
      <c r="AO2162">
        <f t="shared" si="499"/>
        <v>0.04</v>
      </c>
      <c r="AQ2162">
        <v>0</v>
      </c>
    </row>
    <row r="2163" spans="1:43" ht="15.75" thickBot="1">
      <c r="A2163" s="51">
        <f t="shared" si="490"/>
        <v>2153</v>
      </c>
      <c r="B2163" s="52">
        <v>5</v>
      </c>
      <c r="C2163" s="56">
        <v>0</v>
      </c>
      <c r="D2163" s="52">
        <v>3</v>
      </c>
      <c r="E2163" s="56">
        <v>0</v>
      </c>
      <c r="F2163" s="52">
        <v>7</v>
      </c>
      <c r="G2163" s="58">
        <v>0</v>
      </c>
      <c r="H2163" s="58">
        <v>0</v>
      </c>
      <c r="I2163" s="52">
        <v>2</v>
      </c>
      <c r="J2163" s="53">
        <v>2.74</v>
      </c>
      <c r="K2163" s="53">
        <v>2.8</v>
      </c>
      <c r="L2163" s="52">
        <v>41</v>
      </c>
      <c r="M2163" s="52">
        <v>1</v>
      </c>
      <c r="N2163" s="52">
        <v>20</v>
      </c>
      <c r="O2163" s="52">
        <v>42</v>
      </c>
      <c r="P2163" s="54">
        <v>59.036033000000003</v>
      </c>
      <c r="Q2163" s="54">
        <v>30.989014000000005</v>
      </c>
      <c r="R2163" s="55">
        <v>0</v>
      </c>
      <c r="T2163" s="52">
        <v>163</v>
      </c>
      <c r="U2163" s="47">
        <f t="shared" si="491"/>
        <v>397.5609756097561</v>
      </c>
      <c r="V2163" s="47">
        <f t="shared" si="492"/>
        <v>1047.06</v>
      </c>
      <c r="W2163" s="47">
        <v>0</v>
      </c>
      <c r="X2163" s="50">
        <f t="shared" si="493"/>
        <v>79.512195121951223</v>
      </c>
      <c r="AD2163" s="52">
        <v>20</v>
      </c>
      <c r="AE2163" s="53">
        <v>378</v>
      </c>
      <c r="AF2163" s="52">
        <v>4</v>
      </c>
      <c r="AG2163">
        <f t="shared" si="494"/>
        <v>2770</v>
      </c>
      <c r="AH2163">
        <f t="shared" si="500"/>
        <v>0.378</v>
      </c>
      <c r="AI2163">
        <f t="shared" si="495"/>
        <v>0</v>
      </c>
      <c r="AJ2163">
        <f t="shared" si="496"/>
        <v>0.41899999999999993</v>
      </c>
      <c r="AK2163">
        <f t="shared" si="497"/>
        <v>0</v>
      </c>
      <c r="AL2163">
        <v>0</v>
      </c>
      <c r="AM2163">
        <f t="shared" si="498"/>
        <v>0.16300000000000001</v>
      </c>
      <c r="AN2163">
        <v>0</v>
      </c>
      <c r="AO2163">
        <f t="shared" si="499"/>
        <v>0.04</v>
      </c>
      <c r="AQ2163">
        <v>0</v>
      </c>
    </row>
    <row r="2164" spans="1:43" ht="15.75" thickBot="1">
      <c r="A2164" s="51">
        <f t="shared" si="490"/>
        <v>2154</v>
      </c>
      <c r="B2164" s="52">
        <v>5</v>
      </c>
      <c r="C2164" s="56">
        <v>0</v>
      </c>
      <c r="D2164" s="52">
        <v>3</v>
      </c>
      <c r="E2164" s="56">
        <v>0</v>
      </c>
      <c r="F2164" s="52">
        <v>7</v>
      </c>
      <c r="G2164" s="58">
        <v>0</v>
      </c>
      <c r="H2164" s="58">
        <v>0</v>
      </c>
      <c r="I2164" s="52">
        <v>2</v>
      </c>
      <c r="J2164" s="53">
        <v>2.74</v>
      </c>
      <c r="K2164" s="53">
        <v>2.8</v>
      </c>
      <c r="L2164" s="52">
        <v>41</v>
      </c>
      <c r="M2164" s="52">
        <v>1</v>
      </c>
      <c r="N2164" s="52">
        <v>20</v>
      </c>
      <c r="O2164" s="52">
        <v>56</v>
      </c>
      <c r="P2164" s="54">
        <v>58.741833499999998</v>
      </c>
      <c r="Q2164" s="54">
        <v>31.675479499999998</v>
      </c>
      <c r="R2164" s="55">
        <v>0</v>
      </c>
      <c r="T2164" s="52">
        <v>163</v>
      </c>
      <c r="U2164" s="47">
        <f t="shared" si="491"/>
        <v>397.5609756097561</v>
      </c>
      <c r="V2164" s="47">
        <f t="shared" si="492"/>
        <v>1047.06</v>
      </c>
      <c r="W2164" s="47">
        <v>0</v>
      </c>
      <c r="X2164" s="50">
        <f t="shared" si="493"/>
        <v>79.512195121951223</v>
      </c>
      <c r="AD2164" s="52">
        <v>20</v>
      </c>
      <c r="AE2164" s="53">
        <v>378</v>
      </c>
      <c r="AF2164" s="52">
        <v>4</v>
      </c>
      <c r="AG2164">
        <f t="shared" si="494"/>
        <v>2770</v>
      </c>
      <c r="AH2164">
        <f t="shared" si="500"/>
        <v>0.378</v>
      </c>
      <c r="AI2164">
        <f t="shared" si="495"/>
        <v>0</v>
      </c>
      <c r="AJ2164">
        <f t="shared" si="496"/>
        <v>0.41899999999999993</v>
      </c>
      <c r="AK2164">
        <f t="shared" si="497"/>
        <v>0</v>
      </c>
      <c r="AL2164">
        <v>0</v>
      </c>
      <c r="AM2164">
        <f t="shared" si="498"/>
        <v>0.16300000000000001</v>
      </c>
      <c r="AN2164">
        <v>0</v>
      </c>
      <c r="AO2164">
        <f t="shared" si="499"/>
        <v>0.04</v>
      </c>
      <c r="AQ2164">
        <v>0</v>
      </c>
    </row>
    <row r="2165" spans="1:43" ht="15.75" thickBot="1">
      <c r="A2165" s="51">
        <f t="shared" si="490"/>
        <v>2155</v>
      </c>
      <c r="B2165" s="52">
        <v>5</v>
      </c>
      <c r="C2165" s="56">
        <v>0</v>
      </c>
      <c r="D2165" s="52">
        <v>3</v>
      </c>
      <c r="E2165" s="56">
        <v>0</v>
      </c>
      <c r="F2165" s="52">
        <v>7</v>
      </c>
      <c r="G2165" s="58">
        <v>0</v>
      </c>
      <c r="H2165" s="58">
        <v>0</v>
      </c>
      <c r="I2165" s="52">
        <v>2</v>
      </c>
      <c r="J2165" s="53">
        <v>2.74</v>
      </c>
      <c r="K2165" s="53">
        <v>2.8</v>
      </c>
      <c r="L2165" s="52">
        <v>41</v>
      </c>
      <c r="M2165" s="52">
        <v>1</v>
      </c>
      <c r="N2165" s="52">
        <v>20</v>
      </c>
      <c r="O2165" s="52">
        <v>56</v>
      </c>
      <c r="P2165" s="54">
        <v>58.937966500000002</v>
      </c>
      <c r="Q2165" s="54">
        <v>32.4600115</v>
      </c>
      <c r="R2165" s="55">
        <v>0</v>
      </c>
      <c r="T2165" s="52">
        <v>163</v>
      </c>
      <c r="U2165" s="47">
        <f t="shared" si="491"/>
        <v>397.5609756097561</v>
      </c>
      <c r="V2165" s="47">
        <f t="shared" si="492"/>
        <v>1047.06</v>
      </c>
      <c r="W2165" s="47">
        <v>0</v>
      </c>
      <c r="X2165" s="50">
        <f t="shared" si="493"/>
        <v>79.512195121951223</v>
      </c>
      <c r="AD2165" s="52">
        <v>20</v>
      </c>
      <c r="AE2165" s="53">
        <v>378</v>
      </c>
      <c r="AF2165" s="52">
        <v>4</v>
      </c>
      <c r="AG2165">
        <f t="shared" si="494"/>
        <v>2770</v>
      </c>
      <c r="AH2165">
        <f t="shared" si="500"/>
        <v>0.378</v>
      </c>
      <c r="AI2165">
        <f t="shared" si="495"/>
        <v>0</v>
      </c>
      <c r="AJ2165">
        <f t="shared" si="496"/>
        <v>0.41899999999999993</v>
      </c>
      <c r="AK2165">
        <f t="shared" si="497"/>
        <v>0</v>
      </c>
      <c r="AL2165">
        <v>0</v>
      </c>
      <c r="AM2165">
        <f t="shared" si="498"/>
        <v>0.16300000000000001</v>
      </c>
      <c r="AN2165">
        <v>0</v>
      </c>
      <c r="AO2165">
        <f t="shared" si="499"/>
        <v>0.04</v>
      </c>
      <c r="AQ2165">
        <v>0</v>
      </c>
    </row>
    <row r="2166" spans="1:43" ht="15.75" thickBot="1">
      <c r="A2166" s="51">
        <f t="shared" si="490"/>
        <v>2156</v>
      </c>
      <c r="B2166" s="52">
        <v>5</v>
      </c>
      <c r="C2166" s="56">
        <v>0</v>
      </c>
      <c r="D2166" s="52">
        <v>3</v>
      </c>
      <c r="E2166" s="56">
        <v>0</v>
      </c>
      <c r="F2166" s="52">
        <v>7</v>
      </c>
      <c r="G2166" s="58">
        <v>0</v>
      </c>
      <c r="H2166" s="58">
        <v>0</v>
      </c>
      <c r="I2166" s="52">
        <v>2</v>
      </c>
      <c r="J2166" s="53">
        <v>2.74</v>
      </c>
      <c r="K2166" s="53">
        <v>2.8</v>
      </c>
      <c r="L2166" s="52">
        <v>41</v>
      </c>
      <c r="M2166" s="52">
        <v>1</v>
      </c>
      <c r="N2166" s="52">
        <v>20</v>
      </c>
      <c r="O2166" s="52">
        <v>56</v>
      </c>
      <c r="P2166" s="54">
        <v>62.468360500000003</v>
      </c>
      <c r="Q2166" s="54">
        <v>33.048410500000003</v>
      </c>
      <c r="R2166" s="55">
        <v>0</v>
      </c>
      <c r="T2166" s="52">
        <v>163</v>
      </c>
      <c r="U2166" s="47">
        <f t="shared" si="491"/>
        <v>397.5609756097561</v>
      </c>
      <c r="V2166" s="47">
        <f t="shared" si="492"/>
        <v>1047.06</v>
      </c>
      <c r="W2166" s="47">
        <v>0</v>
      </c>
      <c r="X2166" s="50">
        <f t="shared" si="493"/>
        <v>79.512195121951223</v>
      </c>
      <c r="AD2166" s="52">
        <v>20</v>
      </c>
      <c r="AE2166" s="53">
        <v>378</v>
      </c>
      <c r="AF2166" s="52">
        <v>4</v>
      </c>
      <c r="AG2166">
        <f t="shared" si="494"/>
        <v>2770</v>
      </c>
      <c r="AH2166">
        <f t="shared" si="500"/>
        <v>0.378</v>
      </c>
      <c r="AI2166">
        <f t="shared" si="495"/>
        <v>0</v>
      </c>
      <c r="AJ2166">
        <f t="shared" si="496"/>
        <v>0.41899999999999993</v>
      </c>
      <c r="AK2166">
        <f t="shared" si="497"/>
        <v>0</v>
      </c>
      <c r="AL2166">
        <v>0</v>
      </c>
      <c r="AM2166">
        <f t="shared" si="498"/>
        <v>0.16300000000000001</v>
      </c>
      <c r="AN2166">
        <v>0</v>
      </c>
      <c r="AO2166">
        <f t="shared" si="499"/>
        <v>0.04</v>
      </c>
      <c r="AQ2166">
        <v>0</v>
      </c>
    </row>
    <row r="2167" spans="1:43" ht="15.75" thickBot="1">
      <c r="A2167" s="51">
        <f t="shared" si="490"/>
        <v>2157</v>
      </c>
      <c r="B2167" s="52">
        <v>5</v>
      </c>
      <c r="C2167" s="56">
        <v>0</v>
      </c>
      <c r="D2167" s="52">
        <v>3</v>
      </c>
      <c r="E2167" s="56">
        <v>0</v>
      </c>
      <c r="F2167" s="52">
        <v>7</v>
      </c>
      <c r="G2167" s="58">
        <v>0</v>
      </c>
      <c r="H2167" s="58">
        <v>0</v>
      </c>
      <c r="I2167" s="52">
        <v>2</v>
      </c>
      <c r="J2167" s="53">
        <v>2.74</v>
      </c>
      <c r="K2167" s="53">
        <v>2.8</v>
      </c>
      <c r="L2167" s="52">
        <v>41</v>
      </c>
      <c r="M2167" s="52">
        <v>1</v>
      </c>
      <c r="N2167" s="52">
        <v>20</v>
      </c>
      <c r="O2167" s="52">
        <v>56</v>
      </c>
      <c r="P2167" s="54">
        <v>66.783286500000003</v>
      </c>
      <c r="Q2167" s="54">
        <v>34.029075499999998</v>
      </c>
      <c r="R2167" s="55">
        <v>0</v>
      </c>
      <c r="T2167" s="52">
        <v>163</v>
      </c>
      <c r="U2167" s="47">
        <f t="shared" si="491"/>
        <v>397.5609756097561</v>
      </c>
      <c r="V2167" s="47">
        <f t="shared" si="492"/>
        <v>1047.06</v>
      </c>
      <c r="W2167" s="47">
        <v>0</v>
      </c>
      <c r="X2167" s="50">
        <f t="shared" si="493"/>
        <v>79.512195121951223</v>
      </c>
      <c r="AD2167" s="52">
        <v>20</v>
      </c>
      <c r="AE2167" s="53">
        <v>378</v>
      </c>
      <c r="AF2167" s="52">
        <v>4</v>
      </c>
      <c r="AG2167">
        <f t="shared" si="494"/>
        <v>2770</v>
      </c>
      <c r="AH2167">
        <f t="shared" si="500"/>
        <v>0.378</v>
      </c>
      <c r="AI2167">
        <f t="shared" si="495"/>
        <v>0</v>
      </c>
      <c r="AJ2167">
        <f t="shared" si="496"/>
        <v>0.41899999999999993</v>
      </c>
      <c r="AK2167">
        <f t="shared" si="497"/>
        <v>0</v>
      </c>
      <c r="AL2167">
        <v>0</v>
      </c>
      <c r="AM2167">
        <f t="shared" si="498"/>
        <v>0.16300000000000001</v>
      </c>
      <c r="AN2167">
        <v>0</v>
      </c>
      <c r="AO2167">
        <f t="shared" si="499"/>
        <v>0.04</v>
      </c>
      <c r="AQ2167">
        <v>0</v>
      </c>
    </row>
    <row r="2168" spans="1:43" ht="15.75" thickBot="1">
      <c r="A2168" s="51">
        <f t="shared" si="490"/>
        <v>2158</v>
      </c>
      <c r="B2168" s="52">
        <v>5</v>
      </c>
      <c r="C2168" s="56">
        <v>0</v>
      </c>
      <c r="D2168" s="52">
        <v>3</v>
      </c>
      <c r="E2168" s="56">
        <v>0</v>
      </c>
      <c r="F2168" s="52">
        <v>7</v>
      </c>
      <c r="G2168" s="58">
        <v>0</v>
      </c>
      <c r="H2168" s="58">
        <v>0</v>
      </c>
      <c r="I2168" s="52">
        <v>2</v>
      </c>
      <c r="J2168" s="53">
        <v>2.74</v>
      </c>
      <c r="K2168" s="53">
        <v>2.8</v>
      </c>
      <c r="L2168" s="52">
        <v>41</v>
      </c>
      <c r="M2168" s="52">
        <v>1</v>
      </c>
      <c r="N2168" s="52">
        <v>20</v>
      </c>
      <c r="O2168" s="52">
        <v>56</v>
      </c>
      <c r="P2168" s="54">
        <v>63.154826</v>
      </c>
      <c r="Q2168" s="54">
        <v>33.832942500000001</v>
      </c>
      <c r="R2168" s="55">
        <v>0</v>
      </c>
      <c r="T2168" s="52">
        <v>163</v>
      </c>
      <c r="U2168" s="47">
        <f t="shared" si="491"/>
        <v>397.5609756097561</v>
      </c>
      <c r="V2168" s="47">
        <f t="shared" si="492"/>
        <v>1047.06</v>
      </c>
      <c r="W2168" s="47">
        <v>0</v>
      </c>
      <c r="X2168" s="50">
        <f t="shared" si="493"/>
        <v>79.512195121951223</v>
      </c>
      <c r="AD2168" s="52">
        <v>20</v>
      </c>
      <c r="AE2168" s="53">
        <v>378</v>
      </c>
      <c r="AF2168" s="52">
        <v>4</v>
      </c>
      <c r="AG2168">
        <f t="shared" si="494"/>
        <v>2770</v>
      </c>
      <c r="AH2168">
        <f t="shared" si="500"/>
        <v>0.378</v>
      </c>
      <c r="AI2168">
        <f t="shared" si="495"/>
        <v>0</v>
      </c>
      <c r="AJ2168">
        <f t="shared" si="496"/>
        <v>0.41899999999999993</v>
      </c>
      <c r="AK2168">
        <f t="shared" si="497"/>
        <v>0</v>
      </c>
      <c r="AL2168">
        <v>0</v>
      </c>
      <c r="AM2168">
        <f t="shared" si="498"/>
        <v>0.16300000000000001</v>
      </c>
      <c r="AN2168">
        <v>0</v>
      </c>
      <c r="AO2168">
        <f t="shared" si="499"/>
        <v>0.04</v>
      </c>
      <c r="AQ2168">
        <v>0</v>
      </c>
    </row>
    <row r="2169" spans="1:43" ht="15.75" thickBot="1">
      <c r="A2169" s="51">
        <f t="shared" si="490"/>
        <v>2159</v>
      </c>
      <c r="B2169" s="52">
        <v>5</v>
      </c>
      <c r="C2169" s="56">
        <v>0</v>
      </c>
      <c r="D2169" s="52">
        <v>3</v>
      </c>
      <c r="E2169" s="56">
        <v>0</v>
      </c>
      <c r="F2169" s="52">
        <v>7</v>
      </c>
      <c r="G2169" s="58">
        <v>0</v>
      </c>
      <c r="H2169" s="58">
        <v>0</v>
      </c>
      <c r="I2169" s="52">
        <v>2</v>
      </c>
      <c r="J2169" s="53">
        <v>2.74</v>
      </c>
      <c r="K2169" s="53">
        <v>2.8</v>
      </c>
      <c r="L2169" s="52">
        <v>41</v>
      </c>
      <c r="M2169" s="52">
        <v>1</v>
      </c>
      <c r="N2169" s="52">
        <v>20</v>
      </c>
      <c r="O2169" s="52">
        <v>56</v>
      </c>
      <c r="P2169" s="54">
        <v>59.330232500000001</v>
      </c>
      <c r="Q2169" s="54">
        <v>32.8522775</v>
      </c>
      <c r="R2169" s="55">
        <v>0</v>
      </c>
      <c r="T2169" s="52">
        <v>163</v>
      </c>
      <c r="U2169" s="47">
        <f t="shared" si="491"/>
        <v>397.5609756097561</v>
      </c>
      <c r="V2169" s="47">
        <f t="shared" si="492"/>
        <v>1047.06</v>
      </c>
      <c r="W2169" s="47">
        <v>0</v>
      </c>
      <c r="X2169" s="50">
        <f t="shared" si="493"/>
        <v>79.512195121951223</v>
      </c>
      <c r="AD2169" s="52">
        <v>20</v>
      </c>
      <c r="AE2169" s="53">
        <v>378</v>
      </c>
      <c r="AF2169" s="52">
        <v>4</v>
      </c>
      <c r="AG2169">
        <f t="shared" si="494"/>
        <v>2770</v>
      </c>
      <c r="AH2169">
        <f t="shared" si="500"/>
        <v>0.378</v>
      </c>
      <c r="AI2169">
        <f t="shared" si="495"/>
        <v>0</v>
      </c>
      <c r="AJ2169">
        <f t="shared" si="496"/>
        <v>0.41899999999999993</v>
      </c>
      <c r="AK2169">
        <f t="shared" si="497"/>
        <v>0</v>
      </c>
      <c r="AL2169">
        <v>0</v>
      </c>
      <c r="AM2169">
        <f t="shared" si="498"/>
        <v>0.16300000000000001</v>
      </c>
      <c r="AN2169">
        <v>0</v>
      </c>
      <c r="AO2169">
        <f t="shared" si="499"/>
        <v>0.04</v>
      </c>
      <c r="AQ2169">
        <v>0</v>
      </c>
    </row>
    <row r="2170" spans="1:43" ht="15.75" thickBot="1">
      <c r="A2170" s="51">
        <f t="shared" si="490"/>
        <v>2160</v>
      </c>
      <c r="B2170" s="52">
        <v>5</v>
      </c>
      <c r="C2170" s="56">
        <v>0</v>
      </c>
      <c r="D2170" s="52">
        <v>3</v>
      </c>
      <c r="E2170" s="56">
        <v>0</v>
      </c>
      <c r="F2170" s="52">
        <v>7</v>
      </c>
      <c r="G2170" s="58">
        <v>0</v>
      </c>
      <c r="H2170" s="58">
        <v>0</v>
      </c>
      <c r="I2170" s="52">
        <v>2</v>
      </c>
      <c r="J2170" s="53">
        <v>2.74</v>
      </c>
      <c r="K2170" s="53">
        <v>2.8</v>
      </c>
      <c r="L2170" s="52">
        <v>41</v>
      </c>
      <c r="M2170" s="52">
        <v>1</v>
      </c>
      <c r="N2170" s="52">
        <v>20</v>
      </c>
      <c r="O2170" s="52">
        <v>56</v>
      </c>
      <c r="P2170" s="54">
        <v>63.154826</v>
      </c>
      <c r="Q2170" s="54">
        <v>33.146477000000004</v>
      </c>
      <c r="R2170" s="55">
        <v>0</v>
      </c>
      <c r="T2170" s="52">
        <v>163</v>
      </c>
      <c r="U2170" s="47">
        <f t="shared" si="491"/>
        <v>397.5609756097561</v>
      </c>
      <c r="V2170" s="47">
        <f t="shared" si="492"/>
        <v>1047.06</v>
      </c>
      <c r="W2170" s="47">
        <v>0</v>
      </c>
      <c r="X2170" s="50">
        <f t="shared" si="493"/>
        <v>79.512195121951223</v>
      </c>
      <c r="AD2170" s="52">
        <v>20</v>
      </c>
      <c r="AE2170" s="53">
        <v>378</v>
      </c>
      <c r="AF2170" s="52">
        <v>4</v>
      </c>
      <c r="AG2170">
        <f t="shared" si="494"/>
        <v>2770</v>
      </c>
      <c r="AH2170">
        <f t="shared" si="500"/>
        <v>0.378</v>
      </c>
      <c r="AI2170">
        <f t="shared" si="495"/>
        <v>0</v>
      </c>
      <c r="AJ2170">
        <f t="shared" si="496"/>
        <v>0.41899999999999993</v>
      </c>
      <c r="AK2170">
        <f t="shared" si="497"/>
        <v>0</v>
      </c>
      <c r="AL2170">
        <v>0</v>
      </c>
      <c r="AM2170">
        <f t="shared" si="498"/>
        <v>0.16300000000000001</v>
      </c>
      <c r="AN2170">
        <v>0</v>
      </c>
      <c r="AO2170">
        <f t="shared" si="499"/>
        <v>0.04</v>
      </c>
      <c r="AQ2170">
        <v>0</v>
      </c>
    </row>
    <row r="2171" spans="1:43" ht="15.75" thickBot="1">
      <c r="A2171" s="51">
        <f t="shared" si="490"/>
        <v>2161</v>
      </c>
      <c r="B2171" s="52">
        <v>5</v>
      </c>
      <c r="C2171" s="56">
        <v>0</v>
      </c>
      <c r="D2171" s="52">
        <v>3</v>
      </c>
      <c r="E2171" s="56">
        <v>0</v>
      </c>
      <c r="F2171" s="52">
        <v>7</v>
      </c>
      <c r="G2171" s="58">
        <v>0</v>
      </c>
      <c r="H2171" s="58">
        <v>0</v>
      </c>
      <c r="I2171" s="52">
        <v>2</v>
      </c>
      <c r="J2171" s="53">
        <v>2.74</v>
      </c>
      <c r="K2171" s="53">
        <v>2.8</v>
      </c>
      <c r="L2171" s="52">
        <v>41</v>
      </c>
      <c r="M2171" s="52">
        <v>1</v>
      </c>
      <c r="N2171" s="52">
        <v>20</v>
      </c>
      <c r="O2171" s="52">
        <v>70</v>
      </c>
      <c r="P2171" s="54">
        <v>62.174160999999998</v>
      </c>
      <c r="Q2171" s="54">
        <v>32.656144500000003</v>
      </c>
      <c r="R2171" s="55">
        <v>0</v>
      </c>
      <c r="T2171" s="52">
        <v>163</v>
      </c>
      <c r="U2171" s="47">
        <f t="shared" si="491"/>
        <v>397.5609756097561</v>
      </c>
      <c r="V2171" s="47">
        <f t="shared" si="492"/>
        <v>1047.06</v>
      </c>
      <c r="W2171" s="47">
        <v>0</v>
      </c>
      <c r="X2171" s="50">
        <f t="shared" si="493"/>
        <v>79.512195121951223</v>
      </c>
      <c r="AD2171" s="52">
        <v>20</v>
      </c>
      <c r="AE2171" s="53">
        <v>378</v>
      </c>
      <c r="AF2171" s="52">
        <v>4</v>
      </c>
      <c r="AG2171">
        <f t="shared" si="494"/>
        <v>2770</v>
      </c>
      <c r="AH2171">
        <f t="shared" si="500"/>
        <v>0.378</v>
      </c>
      <c r="AI2171">
        <f t="shared" si="495"/>
        <v>0</v>
      </c>
      <c r="AJ2171">
        <f t="shared" si="496"/>
        <v>0.41899999999999993</v>
      </c>
      <c r="AK2171">
        <f t="shared" si="497"/>
        <v>0</v>
      </c>
      <c r="AL2171">
        <v>0</v>
      </c>
      <c r="AM2171">
        <f t="shared" si="498"/>
        <v>0.16300000000000001</v>
      </c>
      <c r="AN2171">
        <v>0</v>
      </c>
      <c r="AO2171">
        <f t="shared" si="499"/>
        <v>0.04</v>
      </c>
      <c r="AQ2171">
        <v>0</v>
      </c>
    </row>
    <row r="2172" spans="1:43" ht="15.75" thickBot="1">
      <c r="A2172" s="51">
        <f t="shared" si="490"/>
        <v>2162</v>
      </c>
      <c r="B2172" s="52">
        <v>5</v>
      </c>
      <c r="C2172" s="56">
        <v>0</v>
      </c>
      <c r="D2172" s="52">
        <v>3</v>
      </c>
      <c r="E2172" s="56">
        <v>0</v>
      </c>
      <c r="F2172" s="52">
        <v>7</v>
      </c>
      <c r="G2172" s="58">
        <v>0</v>
      </c>
      <c r="H2172" s="58">
        <v>0</v>
      </c>
      <c r="I2172" s="52">
        <v>2</v>
      </c>
      <c r="J2172" s="53">
        <v>2.74</v>
      </c>
      <c r="K2172" s="53">
        <v>2.8</v>
      </c>
      <c r="L2172" s="52">
        <v>41</v>
      </c>
      <c r="M2172" s="52">
        <v>1</v>
      </c>
      <c r="N2172" s="52">
        <v>20</v>
      </c>
      <c r="O2172" s="52">
        <v>70</v>
      </c>
      <c r="P2172" s="54">
        <v>62.566426999999997</v>
      </c>
      <c r="Q2172" s="54">
        <v>33.244543499999999</v>
      </c>
      <c r="R2172" s="55">
        <v>0</v>
      </c>
      <c r="T2172" s="52">
        <v>163</v>
      </c>
      <c r="U2172" s="47">
        <f t="shared" si="491"/>
        <v>397.5609756097561</v>
      </c>
      <c r="V2172" s="47">
        <f t="shared" si="492"/>
        <v>1047.06</v>
      </c>
      <c r="W2172" s="47">
        <v>0</v>
      </c>
      <c r="X2172" s="50">
        <f t="shared" si="493"/>
        <v>79.512195121951223</v>
      </c>
      <c r="AD2172" s="52">
        <v>20</v>
      </c>
      <c r="AE2172" s="53">
        <v>378</v>
      </c>
      <c r="AF2172" s="52">
        <v>4</v>
      </c>
      <c r="AG2172">
        <f t="shared" si="494"/>
        <v>2770</v>
      </c>
      <c r="AH2172">
        <f t="shared" si="500"/>
        <v>0.378</v>
      </c>
      <c r="AI2172">
        <f t="shared" si="495"/>
        <v>0</v>
      </c>
      <c r="AJ2172">
        <f t="shared" si="496"/>
        <v>0.41899999999999993</v>
      </c>
      <c r="AK2172">
        <f t="shared" si="497"/>
        <v>0</v>
      </c>
      <c r="AL2172">
        <v>0</v>
      </c>
      <c r="AM2172">
        <f t="shared" si="498"/>
        <v>0.16300000000000001</v>
      </c>
      <c r="AN2172">
        <v>0</v>
      </c>
      <c r="AO2172">
        <f t="shared" si="499"/>
        <v>0.04</v>
      </c>
      <c r="AQ2172">
        <v>0</v>
      </c>
    </row>
    <row r="2173" spans="1:43" ht="15.75" thickBot="1">
      <c r="A2173" s="51">
        <f t="shared" si="490"/>
        <v>2163</v>
      </c>
      <c r="B2173" s="52">
        <v>5</v>
      </c>
      <c r="C2173" s="56">
        <v>0</v>
      </c>
      <c r="D2173" s="52">
        <v>3</v>
      </c>
      <c r="E2173" s="56">
        <v>0</v>
      </c>
      <c r="F2173" s="52">
        <v>7</v>
      </c>
      <c r="G2173" s="58">
        <v>0</v>
      </c>
      <c r="H2173" s="58">
        <v>0</v>
      </c>
      <c r="I2173" s="52">
        <v>2</v>
      </c>
      <c r="J2173" s="53">
        <v>2.74</v>
      </c>
      <c r="K2173" s="53">
        <v>2.8</v>
      </c>
      <c r="L2173" s="52">
        <v>41</v>
      </c>
      <c r="M2173" s="52">
        <v>1</v>
      </c>
      <c r="N2173" s="52">
        <v>20</v>
      </c>
      <c r="O2173" s="52">
        <v>70</v>
      </c>
      <c r="P2173" s="54">
        <v>65.312289000000007</v>
      </c>
      <c r="Q2173" s="54">
        <v>33.538742999999997</v>
      </c>
      <c r="R2173" s="55">
        <v>0</v>
      </c>
      <c r="T2173" s="52">
        <v>163</v>
      </c>
      <c r="U2173" s="47">
        <f t="shared" si="491"/>
        <v>397.5609756097561</v>
      </c>
      <c r="V2173" s="47">
        <f t="shared" si="492"/>
        <v>1047.06</v>
      </c>
      <c r="W2173" s="47">
        <v>0</v>
      </c>
      <c r="X2173" s="50">
        <f t="shared" si="493"/>
        <v>79.512195121951223</v>
      </c>
      <c r="AD2173" s="52">
        <v>20</v>
      </c>
      <c r="AE2173" s="53">
        <v>378</v>
      </c>
      <c r="AF2173" s="52">
        <v>4</v>
      </c>
      <c r="AG2173">
        <f t="shared" si="494"/>
        <v>2770</v>
      </c>
      <c r="AH2173">
        <f t="shared" si="500"/>
        <v>0.378</v>
      </c>
      <c r="AI2173">
        <f t="shared" si="495"/>
        <v>0</v>
      </c>
      <c r="AJ2173">
        <f t="shared" si="496"/>
        <v>0.41899999999999993</v>
      </c>
      <c r="AK2173">
        <f t="shared" si="497"/>
        <v>0</v>
      </c>
      <c r="AL2173">
        <v>0</v>
      </c>
      <c r="AM2173">
        <f t="shared" si="498"/>
        <v>0.16300000000000001</v>
      </c>
      <c r="AN2173">
        <v>0</v>
      </c>
      <c r="AO2173">
        <f t="shared" si="499"/>
        <v>0.04</v>
      </c>
      <c r="AQ2173">
        <v>0</v>
      </c>
    </row>
    <row r="2174" spans="1:43" ht="15.75" thickBot="1">
      <c r="A2174" s="51">
        <f t="shared" si="490"/>
        <v>2164</v>
      </c>
      <c r="B2174" s="52">
        <v>5</v>
      </c>
      <c r="C2174" s="56">
        <v>0</v>
      </c>
      <c r="D2174" s="52">
        <v>3</v>
      </c>
      <c r="E2174" s="56">
        <v>0</v>
      </c>
      <c r="F2174" s="52">
        <v>7</v>
      </c>
      <c r="G2174" s="58">
        <v>0</v>
      </c>
      <c r="H2174" s="58">
        <v>0</v>
      </c>
      <c r="I2174" s="52">
        <v>2</v>
      </c>
      <c r="J2174" s="53">
        <v>2.74</v>
      </c>
      <c r="K2174" s="53">
        <v>2.8</v>
      </c>
      <c r="L2174" s="52">
        <v>41</v>
      </c>
      <c r="M2174" s="52">
        <v>1</v>
      </c>
      <c r="N2174" s="52">
        <v>20</v>
      </c>
      <c r="O2174" s="52">
        <v>70</v>
      </c>
      <c r="P2174" s="54">
        <v>69.725281499999994</v>
      </c>
      <c r="Q2174" s="54">
        <v>34.911673999999998</v>
      </c>
      <c r="R2174" s="55">
        <v>0</v>
      </c>
      <c r="T2174" s="52">
        <v>163</v>
      </c>
      <c r="U2174" s="47">
        <f t="shared" si="491"/>
        <v>397.5609756097561</v>
      </c>
      <c r="V2174" s="47">
        <f t="shared" si="492"/>
        <v>1047.06</v>
      </c>
      <c r="W2174" s="47">
        <v>0</v>
      </c>
      <c r="X2174" s="50">
        <f t="shared" si="493"/>
        <v>79.512195121951223</v>
      </c>
      <c r="AD2174" s="52">
        <v>20</v>
      </c>
      <c r="AE2174" s="53">
        <v>378</v>
      </c>
      <c r="AF2174" s="52">
        <v>4</v>
      </c>
      <c r="AG2174">
        <f t="shared" si="494"/>
        <v>2770</v>
      </c>
      <c r="AH2174">
        <f t="shared" si="500"/>
        <v>0.378</v>
      </c>
      <c r="AI2174">
        <f t="shared" si="495"/>
        <v>0</v>
      </c>
      <c r="AJ2174">
        <f t="shared" si="496"/>
        <v>0.41899999999999993</v>
      </c>
      <c r="AK2174">
        <f t="shared" si="497"/>
        <v>0</v>
      </c>
      <c r="AL2174">
        <v>0</v>
      </c>
      <c r="AM2174">
        <f t="shared" si="498"/>
        <v>0.16300000000000001</v>
      </c>
      <c r="AN2174">
        <v>0</v>
      </c>
      <c r="AO2174">
        <f t="shared" si="499"/>
        <v>0.04</v>
      </c>
      <c r="AQ2174">
        <v>0</v>
      </c>
    </row>
    <row r="2175" spans="1:43" ht="15.75" thickBot="1">
      <c r="A2175" s="51">
        <f t="shared" si="490"/>
        <v>2165</v>
      </c>
      <c r="B2175" s="52">
        <v>5</v>
      </c>
      <c r="C2175" s="56">
        <v>0</v>
      </c>
      <c r="D2175" s="52">
        <v>3</v>
      </c>
      <c r="E2175" s="56">
        <v>0</v>
      </c>
      <c r="F2175" s="52">
        <v>7</v>
      </c>
      <c r="G2175" s="58">
        <v>0</v>
      </c>
      <c r="H2175" s="58">
        <v>0</v>
      </c>
      <c r="I2175" s="52">
        <v>2</v>
      </c>
      <c r="J2175" s="53">
        <v>2.74</v>
      </c>
      <c r="K2175" s="53">
        <v>2.8</v>
      </c>
      <c r="L2175" s="52">
        <v>41</v>
      </c>
      <c r="M2175" s="52">
        <v>1</v>
      </c>
      <c r="N2175" s="52">
        <v>20</v>
      </c>
      <c r="O2175" s="52">
        <v>70</v>
      </c>
      <c r="P2175" s="54">
        <v>70.019480999999999</v>
      </c>
      <c r="Q2175" s="54">
        <v>34.225208500000001</v>
      </c>
      <c r="R2175" s="55">
        <v>0</v>
      </c>
      <c r="T2175" s="52">
        <v>163</v>
      </c>
      <c r="U2175" s="47">
        <f t="shared" si="491"/>
        <v>397.5609756097561</v>
      </c>
      <c r="V2175" s="47">
        <f t="shared" si="492"/>
        <v>1047.06</v>
      </c>
      <c r="W2175" s="47">
        <v>0</v>
      </c>
      <c r="X2175" s="50">
        <f t="shared" si="493"/>
        <v>79.512195121951223</v>
      </c>
      <c r="AD2175" s="52">
        <v>20</v>
      </c>
      <c r="AE2175" s="53">
        <v>378</v>
      </c>
      <c r="AF2175" s="52">
        <v>4</v>
      </c>
      <c r="AG2175">
        <f t="shared" si="494"/>
        <v>2770</v>
      </c>
      <c r="AH2175">
        <f t="shared" si="500"/>
        <v>0.378</v>
      </c>
      <c r="AI2175">
        <f t="shared" si="495"/>
        <v>0</v>
      </c>
      <c r="AJ2175">
        <f t="shared" si="496"/>
        <v>0.41899999999999993</v>
      </c>
      <c r="AK2175">
        <f t="shared" si="497"/>
        <v>0</v>
      </c>
      <c r="AL2175">
        <v>0</v>
      </c>
      <c r="AM2175">
        <f t="shared" si="498"/>
        <v>0.16300000000000001</v>
      </c>
      <c r="AN2175">
        <v>0</v>
      </c>
      <c r="AO2175">
        <f t="shared" si="499"/>
        <v>0.04</v>
      </c>
      <c r="AQ2175">
        <v>0</v>
      </c>
    </row>
    <row r="2176" spans="1:43" ht="15.75" thickBot="1">
      <c r="A2176" s="51">
        <f t="shared" si="490"/>
        <v>2166</v>
      </c>
      <c r="B2176" s="52">
        <v>5</v>
      </c>
      <c r="C2176" s="56">
        <v>0</v>
      </c>
      <c r="D2176" s="52">
        <v>3</v>
      </c>
      <c r="E2176" s="56">
        <v>0</v>
      </c>
      <c r="F2176" s="52">
        <v>7</v>
      </c>
      <c r="G2176" s="58">
        <v>0</v>
      </c>
      <c r="H2176" s="58">
        <v>0</v>
      </c>
      <c r="I2176" s="52">
        <v>2</v>
      </c>
      <c r="J2176" s="53">
        <v>2.74</v>
      </c>
      <c r="K2176" s="53">
        <v>2.8</v>
      </c>
      <c r="L2176" s="52">
        <v>41</v>
      </c>
      <c r="M2176" s="52">
        <v>1</v>
      </c>
      <c r="N2176" s="52">
        <v>20</v>
      </c>
      <c r="O2176" s="52">
        <v>70</v>
      </c>
      <c r="P2176" s="54">
        <v>62.370294000000001</v>
      </c>
      <c r="Q2176" s="54">
        <v>33.244543499999999</v>
      </c>
      <c r="R2176" s="55">
        <v>0</v>
      </c>
      <c r="T2176" s="52">
        <v>163</v>
      </c>
      <c r="U2176" s="47">
        <f t="shared" si="491"/>
        <v>397.5609756097561</v>
      </c>
      <c r="V2176" s="47">
        <f t="shared" si="492"/>
        <v>1047.06</v>
      </c>
      <c r="W2176" s="47">
        <v>0</v>
      </c>
      <c r="X2176" s="50">
        <f t="shared" si="493"/>
        <v>79.512195121951223</v>
      </c>
      <c r="AD2176" s="52">
        <v>20</v>
      </c>
      <c r="AE2176" s="53">
        <v>378</v>
      </c>
      <c r="AF2176" s="52">
        <v>4</v>
      </c>
      <c r="AG2176">
        <f t="shared" si="494"/>
        <v>2770</v>
      </c>
      <c r="AH2176">
        <f t="shared" si="500"/>
        <v>0.378</v>
      </c>
      <c r="AI2176">
        <f t="shared" si="495"/>
        <v>0</v>
      </c>
      <c r="AJ2176">
        <f t="shared" si="496"/>
        <v>0.41899999999999993</v>
      </c>
      <c r="AK2176">
        <f t="shared" si="497"/>
        <v>0</v>
      </c>
      <c r="AL2176">
        <v>0</v>
      </c>
      <c r="AM2176">
        <f t="shared" si="498"/>
        <v>0.16300000000000001</v>
      </c>
      <c r="AN2176">
        <v>0</v>
      </c>
      <c r="AO2176">
        <f t="shared" si="499"/>
        <v>0.04</v>
      </c>
      <c r="AQ2176">
        <v>0</v>
      </c>
    </row>
    <row r="2177" spans="1:43" ht="15.75" thickBot="1">
      <c r="A2177" s="51">
        <f t="shared" si="490"/>
        <v>2167</v>
      </c>
      <c r="B2177" s="52">
        <v>5</v>
      </c>
      <c r="C2177" s="56">
        <v>0</v>
      </c>
      <c r="D2177" s="52">
        <v>3</v>
      </c>
      <c r="E2177" s="56">
        <v>0</v>
      </c>
      <c r="F2177" s="52">
        <v>7</v>
      </c>
      <c r="G2177" s="58">
        <v>0</v>
      </c>
      <c r="H2177" s="58">
        <v>0</v>
      </c>
      <c r="I2177" s="52">
        <v>2</v>
      </c>
      <c r="J2177" s="53">
        <v>2.74</v>
      </c>
      <c r="K2177" s="53">
        <v>2.8</v>
      </c>
      <c r="L2177" s="52">
        <v>41</v>
      </c>
      <c r="M2177" s="52">
        <v>1</v>
      </c>
      <c r="N2177" s="52">
        <v>20</v>
      </c>
      <c r="O2177" s="52">
        <v>70</v>
      </c>
      <c r="P2177" s="54">
        <v>68.842682999999994</v>
      </c>
      <c r="Q2177" s="54">
        <v>34.6174745</v>
      </c>
      <c r="R2177" s="55">
        <v>0</v>
      </c>
      <c r="T2177" s="52">
        <v>163</v>
      </c>
      <c r="U2177" s="47">
        <f t="shared" si="491"/>
        <v>397.5609756097561</v>
      </c>
      <c r="V2177" s="47">
        <f t="shared" si="492"/>
        <v>1047.06</v>
      </c>
      <c r="W2177" s="47">
        <v>0</v>
      </c>
      <c r="X2177" s="50">
        <f t="shared" si="493"/>
        <v>79.512195121951223</v>
      </c>
      <c r="AD2177" s="52">
        <v>20</v>
      </c>
      <c r="AE2177" s="53">
        <v>378</v>
      </c>
      <c r="AF2177" s="52">
        <v>4</v>
      </c>
      <c r="AG2177">
        <f t="shared" si="494"/>
        <v>2770</v>
      </c>
      <c r="AH2177">
        <f t="shared" si="500"/>
        <v>0.378</v>
      </c>
      <c r="AI2177">
        <f t="shared" si="495"/>
        <v>0</v>
      </c>
      <c r="AJ2177">
        <f t="shared" si="496"/>
        <v>0.41899999999999993</v>
      </c>
      <c r="AK2177">
        <f t="shared" si="497"/>
        <v>0</v>
      </c>
      <c r="AL2177">
        <v>0</v>
      </c>
      <c r="AM2177">
        <f t="shared" si="498"/>
        <v>0.16300000000000001</v>
      </c>
      <c r="AN2177">
        <v>0</v>
      </c>
      <c r="AO2177">
        <f t="shared" si="499"/>
        <v>0.04</v>
      </c>
      <c r="AQ2177">
        <v>0</v>
      </c>
    </row>
    <row r="2178" spans="1:43" ht="15.75" thickBot="1">
      <c r="A2178" s="51">
        <f t="shared" si="490"/>
        <v>2168</v>
      </c>
      <c r="B2178" s="52">
        <v>5</v>
      </c>
      <c r="C2178" s="56">
        <v>0</v>
      </c>
      <c r="D2178" s="52">
        <v>3</v>
      </c>
      <c r="E2178" s="56">
        <v>0</v>
      </c>
      <c r="F2178" s="52">
        <v>7</v>
      </c>
      <c r="G2178" s="58">
        <v>0</v>
      </c>
      <c r="H2178" s="58">
        <v>0</v>
      </c>
      <c r="I2178" s="52">
        <v>2</v>
      </c>
      <c r="J2178" s="53">
        <v>2.74</v>
      </c>
      <c r="K2178" s="53">
        <v>2.8</v>
      </c>
      <c r="L2178" s="52">
        <v>41</v>
      </c>
      <c r="M2178" s="52">
        <v>1</v>
      </c>
      <c r="N2178" s="52">
        <v>20</v>
      </c>
      <c r="O2178" s="52">
        <v>91</v>
      </c>
      <c r="P2178" s="54">
        <v>63.645158500000001</v>
      </c>
      <c r="Q2178" s="54">
        <v>33.342610000000001</v>
      </c>
      <c r="R2178" s="55">
        <v>0</v>
      </c>
      <c r="T2178" s="52">
        <v>163</v>
      </c>
      <c r="U2178" s="47">
        <f t="shared" si="491"/>
        <v>397.5609756097561</v>
      </c>
      <c r="V2178" s="47">
        <f t="shared" si="492"/>
        <v>1047.06</v>
      </c>
      <c r="W2178" s="47">
        <v>0</v>
      </c>
      <c r="X2178" s="50">
        <f t="shared" si="493"/>
        <v>79.512195121951223</v>
      </c>
      <c r="AD2178" s="52">
        <v>20</v>
      </c>
      <c r="AE2178" s="53">
        <v>378</v>
      </c>
      <c r="AF2178" s="52">
        <v>4</v>
      </c>
      <c r="AG2178">
        <f t="shared" si="494"/>
        <v>2770</v>
      </c>
      <c r="AH2178">
        <f t="shared" si="500"/>
        <v>0.378</v>
      </c>
      <c r="AI2178">
        <f t="shared" si="495"/>
        <v>0</v>
      </c>
      <c r="AJ2178">
        <f t="shared" si="496"/>
        <v>0.41899999999999993</v>
      </c>
      <c r="AK2178">
        <f t="shared" si="497"/>
        <v>0</v>
      </c>
      <c r="AL2178">
        <v>0</v>
      </c>
      <c r="AM2178">
        <f t="shared" si="498"/>
        <v>0.16300000000000001</v>
      </c>
      <c r="AN2178">
        <v>0</v>
      </c>
      <c r="AO2178">
        <f t="shared" si="499"/>
        <v>0.04</v>
      </c>
      <c r="AQ2178">
        <v>0</v>
      </c>
    </row>
    <row r="2179" spans="1:43" ht="15.75" thickBot="1">
      <c r="A2179" s="51">
        <f t="shared" si="490"/>
        <v>2169</v>
      </c>
      <c r="B2179" s="52">
        <v>5</v>
      </c>
      <c r="C2179" s="56">
        <v>0</v>
      </c>
      <c r="D2179" s="52">
        <v>3</v>
      </c>
      <c r="E2179" s="56">
        <v>0</v>
      </c>
      <c r="F2179" s="52">
        <v>7</v>
      </c>
      <c r="G2179" s="58">
        <v>0</v>
      </c>
      <c r="H2179" s="58">
        <v>0</v>
      </c>
      <c r="I2179" s="52">
        <v>2</v>
      </c>
      <c r="J2179" s="53">
        <v>2.74</v>
      </c>
      <c r="K2179" s="53">
        <v>2.8</v>
      </c>
      <c r="L2179" s="52">
        <v>41</v>
      </c>
      <c r="M2179" s="52">
        <v>1</v>
      </c>
      <c r="N2179" s="52">
        <v>20</v>
      </c>
      <c r="O2179" s="52">
        <v>91</v>
      </c>
      <c r="P2179" s="54">
        <v>64.135491000000002</v>
      </c>
      <c r="Q2179" s="54">
        <v>34.225208500000001</v>
      </c>
      <c r="R2179" s="55">
        <v>0</v>
      </c>
      <c r="T2179" s="52">
        <v>163</v>
      </c>
      <c r="U2179" s="47">
        <f t="shared" si="491"/>
        <v>397.5609756097561</v>
      </c>
      <c r="V2179" s="47">
        <f t="shared" si="492"/>
        <v>1047.06</v>
      </c>
      <c r="W2179" s="47">
        <v>0</v>
      </c>
      <c r="X2179" s="50">
        <f t="shared" si="493"/>
        <v>79.512195121951223</v>
      </c>
      <c r="AD2179" s="52">
        <v>20</v>
      </c>
      <c r="AE2179" s="53">
        <v>378</v>
      </c>
      <c r="AF2179" s="52">
        <v>4</v>
      </c>
      <c r="AG2179">
        <f t="shared" si="494"/>
        <v>2770</v>
      </c>
      <c r="AH2179">
        <f t="shared" si="500"/>
        <v>0.378</v>
      </c>
      <c r="AI2179">
        <f t="shared" si="495"/>
        <v>0</v>
      </c>
      <c r="AJ2179">
        <f t="shared" si="496"/>
        <v>0.41899999999999993</v>
      </c>
      <c r="AK2179">
        <f t="shared" si="497"/>
        <v>0</v>
      </c>
      <c r="AL2179">
        <v>0</v>
      </c>
      <c r="AM2179">
        <f t="shared" si="498"/>
        <v>0.16300000000000001</v>
      </c>
      <c r="AN2179">
        <v>0</v>
      </c>
      <c r="AO2179">
        <f t="shared" si="499"/>
        <v>0.04</v>
      </c>
      <c r="AQ2179">
        <v>0</v>
      </c>
    </row>
    <row r="2180" spans="1:43" ht="15.75" thickBot="1">
      <c r="A2180" s="51">
        <f t="shared" si="490"/>
        <v>2170</v>
      </c>
      <c r="B2180" s="52">
        <v>5</v>
      </c>
      <c r="C2180" s="56">
        <v>0</v>
      </c>
      <c r="D2180" s="52">
        <v>3</v>
      </c>
      <c r="E2180" s="56">
        <v>0</v>
      </c>
      <c r="F2180" s="52">
        <v>7</v>
      </c>
      <c r="G2180" s="58">
        <v>0</v>
      </c>
      <c r="H2180" s="58">
        <v>0</v>
      </c>
      <c r="I2180" s="52">
        <v>2</v>
      </c>
      <c r="J2180" s="53">
        <v>2.74</v>
      </c>
      <c r="K2180" s="53">
        <v>2.8</v>
      </c>
      <c r="L2180" s="52">
        <v>41</v>
      </c>
      <c r="M2180" s="52">
        <v>1</v>
      </c>
      <c r="N2180" s="52">
        <v>20</v>
      </c>
      <c r="O2180" s="52">
        <v>91</v>
      </c>
      <c r="P2180" s="54">
        <v>69.234949</v>
      </c>
      <c r="Q2180" s="54">
        <v>33.538742999999997</v>
      </c>
      <c r="R2180" s="55">
        <v>0</v>
      </c>
      <c r="T2180" s="52">
        <v>163</v>
      </c>
      <c r="U2180" s="47">
        <f t="shared" si="491"/>
        <v>397.5609756097561</v>
      </c>
      <c r="V2180" s="47">
        <f t="shared" si="492"/>
        <v>1047.06</v>
      </c>
      <c r="W2180" s="47">
        <v>0</v>
      </c>
      <c r="X2180" s="50">
        <f t="shared" si="493"/>
        <v>79.512195121951223</v>
      </c>
      <c r="AD2180" s="52">
        <v>20</v>
      </c>
      <c r="AE2180" s="53">
        <v>378</v>
      </c>
      <c r="AF2180" s="52">
        <v>4</v>
      </c>
      <c r="AG2180">
        <f t="shared" si="494"/>
        <v>2770</v>
      </c>
      <c r="AH2180">
        <f t="shared" si="500"/>
        <v>0.378</v>
      </c>
      <c r="AI2180">
        <f t="shared" si="495"/>
        <v>0</v>
      </c>
      <c r="AJ2180">
        <f t="shared" si="496"/>
        <v>0.41899999999999993</v>
      </c>
      <c r="AK2180">
        <f t="shared" si="497"/>
        <v>0</v>
      </c>
      <c r="AL2180">
        <v>0</v>
      </c>
      <c r="AM2180">
        <f t="shared" si="498"/>
        <v>0.16300000000000001</v>
      </c>
      <c r="AN2180">
        <v>0</v>
      </c>
      <c r="AO2180">
        <f t="shared" si="499"/>
        <v>0.04</v>
      </c>
      <c r="AQ2180">
        <v>0</v>
      </c>
    </row>
    <row r="2181" spans="1:43" ht="15.75" thickBot="1">
      <c r="A2181" s="51">
        <f t="shared" si="490"/>
        <v>2171</v>
      </c>
      <c r="B2181" s="52">
        <v>5</v>
      </c>
      <c r="C2181" s="56">
        <v>0</v>
      </c>
      <c r="D2181" s="52">
        <v>3</v>
      </c>
      <c r="E2181" s="56">
        <v>0</v>
      </c>
      <c r="F2181" s="52">
        <v>7</v>
      </c>
      <c r="G2181" s="58">
        <v>0</v>
      </c>
      <c r="H2181" s="58">
        <v>0</v>
      </c>
      <c r="I2181" s="52">
        <v>2</v>
      </c>
      <c r="J2181" s="53">
        <v>2.74</v>
      </c>
      <c r="K2181" s="53">
        <v>2.8</v>
      </c>
      <c r="L2181" s="52">
        <v>41</v>
      </c>
      <c r="M2181" s="52">
        <v>1</v>
      </c>
      <c r="N2181" s="52">
        <v>20</v>
      </c>
      <c r="O2181" s="52">
        <v>91</v>
      </c>
      <c r="P2181" s="54">
        <v>71.098212500000002</v>
      </c>
      <c r="Q2181" s="54">
        <v>36.578804500000004</v>
      </c>
      <c r="R2181" s="55">
        <v>0</v>
      </c>
      <c r="T2181" s="52">
        <v>163</v>
      </c>
      <c r="U2181" s="47">
        <f t="shared" si="491"/>
        <v>397.5609756097561</v>
      </c>
      <c r="V2181" s="47">
        <f t="shared" si="492"/>
        <v>1047.06</v>
      </c>
      <c r="W2181" s="47">
        <v>0</v>
      </c>
      <c r="X2181" s="50">
        <f t="shared" si="493"/>
        <v>79.512195121951223</v>
      </c>
      <c r="AD2181" s="52">
        <v>20</v>
      </c>
      <c r="AE2181" s="53">
        <v>378</v>
      </c>
      <c r="AF2181" s="52">
        <v>4</v>
      </c>
      <c r="AG2181">
        <f t="shared" si="494"/>
        <v>2770</v>
      </c>
      <c r="AH2181">
        <f t="shared" si="500"/>
        <v>0.378</v>
      </c>
      <c r="AI2181">
        <f t="shared" si="495"/>
        <v>0</v>
      </c>
      <c r="AJ2181">
        <f t="shared" si="496"/>
        <v>0.41899999999999993</v>
      </c>
      <c r="AK2181">
        <f t="shared" si="497"/>
        <v>0</v>
      </c>
      <c r="AL2181">
        <v>0</v>
      </c>
      <c r="AM2181">
        <f t="shared" si="498"/>
        <v>0.16300000000000001</v>
      </c>
      <c r="AN2181">
        <v>0</v>
      </c>
      <c r="AO2181">
        <f t="shared" si="499"/>
        <v>0.04</v>
      </c>
      <c r="AQ2181">
        <v>0</v>
      </c>
    </row>
    <row r="2182" spans="1:43" ht="15.75" thickBot="1">
      <c r="A2182" s="51">
        <f t="shared" si="490"/>
        <v>2172</v>
      </c>
      <c r="B2182" s="52">
        <v>5</v>
      </c>
      <c r="C2182" s="56">
        <v>0</v>
      </c>
      <c r="D2182" s="52">
        <v>3</v>
      </c>
      <c r="E2182" s="56">
        <v>0</v>
      </c>
      <c r="F2182" s="52">
        <v>7</v>
      </c>
      <c r="G2182" s="58">
        <v>0</v>
      </c>
      <c r="H2182" s="58">
        <v>0</v>
      </c>
      <c r="I2182" s="52">
        <v>2</v>
      </c>
      <c r="J2182" s="53">
        <v>2.74</v>
      </c>
      <c r="K2182" s="53">
        <v>2.8</v>
      </c>
      <c r="L2182" s="52">
        <v>41</v>
      </c>
      <c r="M2182" s="52">
        <v>1</v>
      </c>
      <c r="N2182" s="52">
        <v>20</v>
      </c>
      <c r="O2182" s="52">
        <v>91</v>
      </c>
      <c r="P2182" s="54">
        <v>73.647941500000002</v>
      </c>
      <c r="Q2182" s="54">
        <v>35.598139499999995</v>
      </c>
      <c r="R2182" s="55">
        <v>0</v>
      </c>
      <c r="T2182" s="52">
        <v>163</v>
      </c>
      <c r="U2182" s="47">
        <f t="shared" si="491"/>
        <v>397.5609756097561</v>
      </c>
      <c r="V2182" s="47">
        <f t="shared" si="492"/>
        <v>1047.06</v>
      </c>
      <c r="W2182" s="47">
        <v>0</v>
      </c>
      <c r="X2182" s="50">
        <f t="shared" si="493"/>
        <v>79.512195121951223</v>
      </c>
      <c r="AD2182" s="52">
        <v>20</v>
      </c>
      <c r="AE2182" s="53">
        <v>378</v>
      </c>
      <c r="AF2182" s="52">
        <v>4</v>
      </c>
      <c r="AG2182">
        <f t="shared" si="494"/>
        <v>2770</v>
      </c>
      <c r="AH2182">
        <f t="shared" si="500"/>
        <v>0.378</v>
      </c>
      <c r="AI2182">
        <f t="shared" si="495"/>
        <v>0</v>
      </c>
      <c r="AJ2182">
        <f t="shared" si="496"/>
        <v>0.41899999999999993</v>
      </c>
      <c r="AK2182">
        <f t="shared" si="497"/>
        <v>0</v>
      </c>
      <c r="AL2182">
        <v>0</v>
      </c>
      <c r="AM2182">
        <f t="shared" si="498"/>
        <v>0.16300000000000001</v>
      </c>
      <c r="AN2182">
        <v>0</v>
      </c>
      <c r="AO2182">
        <f t="shared" si="499"/>
        <v>0.04</v>
      </c>
      <c r="AQ2182">
        <v>0</v>
      </c>
    </row>
    <row r="2183" spans="1:43" ht="15.75" thickBot="1">
      <c r="A2183" s="51">
        <f t="shared" si="490"/>
        <v>2173</v>
      </c>
      <c r="B2183" s="52">
        <v>5</v>
      </c>
      <c r="C2183" s="56">
        <v>0</v>
      </c>
      <c r="D2183" s="52">
        <v>3</v>
      </c>
      <c r="E2183" s="56">
        <v>0</v>
      </c>
      <c r="F2183" s="52">
        <v>7</v>
      </c>
      <c r="G2183" s="58">
        <v>0</v>
      </c>
      <c r="H2183" s="58">
        <v>0</v>
      </c>
      <c r="I2183" s="52">
        <v>2</v>
      </c>
      <c r="J2183" s="53">
        <v>2.74</v>
      </c>
      <c r="K2183" s="53">
        <v>2.8</v>
      </c>
      <c r="L2183" s="52">
        <v>41</v>
      </c>
      <c r="M2183" s="52">
        <v>1</v>
      </c>
      <c r="N2183" s="52">
        <v>20</v>
      </c>
      <c r="O2183" s="52">
        <v>91</v>
      </c>
      <c r="P2183" s="54">
        <v>66.391020499999996</v>
      </c>
      <c r="Q2183" s="54">
        <v>34.911673999999998</v>
      </c>
      <c r="R2183" s="55">
        <v>0</v>
      </c>
      <c r="T2183" s="52">
        <v>163</v>
      </c>
      <c r="U2183" s="47">
        <f t="shared" si="491"/>
        <v>397.5609756097561</v>
      </c>
      <c r="V2183" s="47">
        <f t="shared" si="492"/>
        <v>1047.06</v>
      </c>
      <c r="W2183" s="47">
        <v>0</v>
      </c>
      <c r="X2183" s="50">
        <f t="shared" si="493"/>
        <v>79.512195121951223</v>
      </c>
      <c r="AD2183" s="52">
        <v>20</v>
      </c>
      <c r="AE2183" s="53">
        <v>378</v>
      </c>
      <c r="AF2183" s="52">
        <v>4</v>
      </c>
      <c r="AG2183">
        <f t="shared" si="494"/>
        <v>2770</v>
      </c>
      <c r="AH2183">
        <f t="shared" si="500"/>
        <v>0.378</v>
      </c>
      <c r="AI2183">
        <f t="shared" si="495"/>
        <v>0</v>
      </c>
      <c r="AJ2183">
        <f t="shared" si="496"/>
        <v>0.41899999999999993</v>
      </c>
      <c r="AK2183">
        <f t="shared" si="497"/>
        <v>0</v>
      </c>
      <c r="AL2183">
        <v>0</v>
      </c>
      <c r="AM2183">
        <f t="shared" si="498"/>
        <v>0.16300000000000001</v>
      </c>
      <c r="AN2183">
        <v>0</v>
      </c>
      <c r="AO2183">
        <f t="shared" si="499"/>
        <v>0.04</v>
      </c>
      <c r="AQ2183">
        <v>0</v>
      </c>
    </row>
    <row r="2184" spans="1:43" ht="15.75" thickBot="1">
      <c r="A2184" s="51">
        <f t="shared" si="490"/>
        <v>2174</v>
      </c>
      <c r="B2184" s="52">
        <v>5</v>
      </c>
      <c r="C2184" s="56">
        <v>0</v>
      </c>
      <c r="D2184" s="52">
        <v>3</v>
      </c>
      <c r="E2184" s="56">
        <v>0</v>
      </c>
      <c r="F2184" s="52">
        <v>7</v>
      </c>
      <c r="G2184" s="58">
        <v>0</v>
      </c>
      <c r="H2184" s="58">
        <v>0</v>
      </c>
      <c r="I2184" s="52">
        <v>2</v>
      </c>
      <c r="J2184" s="53">
        <v>2.74</v>
      </c>
      <c r="K2184" s="53">
        <v>2.8</v>
      </c>
      <c r="L2184" s="52">
        <v>41</v>
      </c>
      <c r="M2184" s="52">
        <v>1</v>
      </c>
      <c r="N2184" s="52">
        <v>20</v>
      </c>
      <c r="O2184" s="52">
        <v>91</v>
      </c>
      <c r="P2184" s="54">
        <v>72.6672765</v>
      </c>
      <c r="Q2184" s="54">
        <v>34.813607499999996</v>
      </c>
      <c r="R2184" s="55">
        <v>0</v>
      </c>
      <c r="T2184" s="52">
        <v>163</v>
      </c>
      <c r="U2184" s="47">
        <f t="shared" si="491"/>
        <v>397.5609756097561</v>
      </c>
      <c r="V2184" s="47">
        <f t="shared" si="492"/>
        <v>1047.06</v>
      </c>
      <c r="W2184" s="47">
        <v>0</v>
      </c>
      <c r="X2184" s="50">
        <f t="shared" si="493"/>
        <v>79.512195121951223</v>
      </c>
      <c r="AD2184" s="52">
        <v>20</v>
      </c>
      <c r="AE2184" s="53">
        <v>378</v>
      </c>
      <c r="AF2184" s="52">
        <v>4</v>
      </c>
      <c r="AG2184">
        <f t="shared" si="494"/>
        <v>2770</v>
      </c>
      <c r="AH2184">
        <f t="shared" si="500"/>
        <v>0.378</v>
      </c>
      <c r="AI2184">
        <f t="shared" si="495"/>
        <v>0</v>
      </c>
      <c r="AJ2184">
        <f t="shared" si="496"/>
        <v>0.41899999999999993</v>
      </c>
      <c r="AK2184">
        <f t="shared" si="497"/>
        <v>0</v>
      </c>
      <c r="AL2184">
        <v>0</v>
      </c>
      <c r="AM2184">
        <f t="shared" si="498"/>
        <v>0.16300000000000001</v>
      </c>
      <c r="AN2184">
        <v>0</v>
      </c>
      <c r="AO2184">
        <f t="shared" si="499"/>
        <v>0.04</v>
      </c>
      <c r="AQ2184">
        <v>0</v>
      </c>
    </row>
    <row r="2185" spans="1:43" ht="15.75" thickBot="1">
      <c r="A2185" s="51">
        <f t="shared" si="490"/>
        <v>2175</v>
      </c>
      <c r="B2185" s="52">
        <v>5</v>
      </c>
      <c r="C2185" s="56">
        <v>0</v>
      </c>
      <c r="D2185" s="52">
        <v>3</v>
      </c>
      <c r="E2185" s="56">
        <v>0</v>
      </c>
      <c r="F2185" s="52">
        <v>7</v>
      </c>
      <c r="G2185" s="58">
        <v>0</v>
      </c>
      <c r="H2185" s="58">
        <v>0</v>
      </c>
      <c r="I2185" s="52">
        <v>2</v>
      </c>
      <c r="J2185" s="53">
        <v>2.74</v>
      </c>
      <c r="K2185" s="53">
        <v>2.8</v>
      </c>
      <c r="L2185" s="52">
        <v>41</v>
      </c>
      <c r="M2185" s="52">
        <v>1</v>
      </c>
      <c r="N2185" s="52">
        <v>20</v>
      </c>
      <c r="O2185" s="52">
        <v>180</v>
      </c>
      <c r="P2185" s="54">
        <v>74.040207499999994</v>
      </c>
      <c r="Q2185" s="54">
        <v>35.794272500000005</v>
      </c>
      <c r="R2185" s="55">
        <v>0</v>
      </c>
      <c r="T2185" s="52">
        <v>163</v>
      </c>
      <c r="U2185" s="47">
        <f t="shared" si="491"/>
        <v>397.5609756097561</v>
      </c>
      <c r="V2185" s="47">
        <f t="shared" si="492"/>
        <v>1047.06</v>
      </c>
      <c r="W2185" s="47">
        <v>0</v>
      </c>
      <c r="X2185" s="50">
        <f t="shared" si="493"/>
        <v>79.512195121951223</v>
      </c>
      <c r="AD2185" s="52">
        <v>20</v>
      </c>
      <c r="AE2185" s="53">
        <v>378</v>
      </c>
      <c r="AF2185" s="52">
        <v>4</v>
      </c>
      <c r="AG2185">
        <f t="shared" si="494"/>
        <v>2770</v>
      </c>
      <c r="AH2185">
        <f t="shared" si="500"/>
        <v>0.378</v>
      </c>
      <c r="AI2185">
        <f t="shared" si="495"/>
        <v>0</v>
      </c>
      <c r="AJ2185">
        <f t="shared" si="496"/>
        <v>0.41899999999999993</v>
      </c>
      <c r="AK2185">
        <f t="shared" si="497"/>
        <v>0</v>
      </c>
      <c r="AL2185">
        <v>0</v>
      </c>
      <c r="AM2185">
        <f t="shared" si="498"/>
        <v>0.16300000000000001</v>
      </c>
      <c r="AN2185">
        <v>0</v>
      </c>
      <c r="AO2185">
        <f t="shared" si="499"/>
        <v>0.04</v>
      </c>
      <c r="AQ2185">
        <v>0</v>
      </c>
    </row>
    <row r="2186" spans="1:43" ht="15.75" thickBot="1">
      <c r="A2186" s="51">
        <f t="shared" si="490"/>
        <v>2176</v>
      </c>
      <c r="B2186" s="52">
        <v>5</v>
      </c>
      <c r="C2186" s="56">
        <v>0</v>
      </c>
      <c r="D2186" s="52">
        <v>3</v>
      </c>
      <c r="E2186" s="56">
        <v>0</v>
      </c>
      <c r="F2186" s="52">
        <v>7</v>
      </c>
      <c r="G2186" s="58">
        <v>0</v>
      </c>
      <c r="H2186" s="58">
        <v>0</v>
      </c>
      <c r="I2186" s="52">
        <v>2</v>
      </c>
      <c r="J2186" s="53">
        <v>2.74</v>
      </c>
      <c r="K2186" s="53">
        <v>2.8</v>
      </c>
      <c r="L2186" s="52">
        <v>41</v>
      </c>
      <c r="M2186" s="52">
        <v>1</v>
      </c>
      <c r="N2186" s="52">
        <v>20</v>
      </c>
      <c r="O2186" s="52">
        <v>180</v>
      </c>
      <c r="P2186" s="54">
        <v>69.823347999999996</v>
      </c>
      <c r="Q2186" s="54">
        <v>38.834333999999998</v>
      </c>
      <c r="R2186" s="55">
        <v>0</v>
      </c>
      <c r="T2186" s="52">
        <v>163</v>
      </c>
      <c r="U2186" s="47">
        <f t="shared" si="491"/>
        <v>397.5609756097561</v>
      </c>
      <c r="V2186" s="47">
        <f t="shared" si="492"/>
        <v>1047.06</v>
      </c>
      <c r="W2186" s="47">
        <v>0</v>
      </c>
      <c r="X2186" s="50">
        <f t="shared" si="493"/>
        <v>79.512195121951223</v>
      </c>
      <c r="AD2186" s="52">
        <v>20</v>
      </c>
      <c r="AE2186" s="53">
        <v>378</v>
      </c>
      <c r="AF2186" s="52">
        <v>4</v>
      </c>
      <c r="AG2186">
        <f t="shared" si="494"/>
        <v>2770</v>
      </c>
      <c r="AH2186">
        <f t="shared" si="500"/>
        <v>0.378</v>
      </c>
      <c r="AI2186">
        <f t="shared" si="495"/>
        <v>0</v>
      </c>
      <c r="AJ2186">
        <f t="shared" si="496"/>
        <v>0.41899999999999993</v>
      </c>
      <c r="AK2186">
        <f t="shared" si="497"/>
        <v>0</v>
      </c>
      <c r="AL2186">
        <v>0</v>
      </c>
      <c r="AM2186">
        <f t="shared" si="498"/>
        <v>0.16300000000000001</v>
      </c>
      <c r="AN2186">
        <v>0</v>
      </c>
      <c r="AO2186">
        <f t="shared" si="499"/>
        <v>0.04</v>
      </c>
      <c r="AQ2186">
        <v>0</v>
      </c>
    </row>
    <row r="2187" spans="1:43" ht="15.75" thickBot="1">
      <c r="A2187" s="51">
        <f t="shared" si="490"/>
        <v>2177</v>
      </c>
      <c r="B2187" s="52">
        <v>5</v>
      </c>
      <c r="C2187" s="56">
        <v>0</v>
      </c>
      <c r="D2187" s="52">
        <v>3</v>
      </c>
      <c r="E2187" s="56">
        <v>0</v>
      </c>
      <c r="F2187" s="52">
        <v>7</v>
      </c>
      <c r="G2187" s="58">
        <v>0</v>
      </c>
      <c r="H2187" s="58">
        <v>0</v>
      </c>
      <c r="I2187" s="52">
        <v>2</v>
      </c>
      <c r="J2187" s="53">
        <v>2.74</v>
      </c>
      <c r="K2187" s="53">
        <v>2.8</v>
      </c>
      <c r="L2187" s="52">
        <v>41</v>
      </c>
      <c r="M2187" s="52">
        <v>1</v>
      </c>
      <c r="N2187" s="52">
        <v>20</v>
      </c>
      <c r="O2187" s="52">
        <v>180</v>
      </c>
      <c r="P2187" s="54">
        <v>77.864801</v>
      </c>
      <c r="Q2187" s="54">
        <v>36.971070500000003</v>
      </c>
      <c r="R2187" s="55">
        <v>0</v>
      </c>
      <c r="T2187" s="52">
        <v>163</v>
      </c>
      <c r="U2187" s="47">
        <f t="shared" si="491"/>
        <v>397.5609756097561</v>
      </c>
      <c r="V2187" s="47">
        <f t="shared" si="492"/>
        <v>1047.06</v>
      </c>
      <c r="W2187" s="47">
        <v>0</v>
      </c>
      <c r="X2187" s="50">
        <f t="shared" si="493"/>
        <v>79.512195121951223</v>
      </c>
      <c r="AD2187" s="52">
        <v>20</v>
      </c>
      <c r="AE2187" s="53">
        <v>378</v>
      </c>
      <c r="AF2187" s="52">
        <v>4</v>
      </c>
      <c r="AG2187">
        <f t="shared" si="494"/>
        <v>2770</v>
      </c>
      <c r="AH2187">
        <f t="shared" si="500"/>
        <v>0.378</v>
      </c>
      <c r="AI2187">
        <f t="shared" si="495"/>
        <v>0</v>
      </c>
      <c r="AJ2187">
        <f t="shared" si="496"/>
        <v>0.41899999999999993</v>
      </c>
      <c r="AK2187">
        <f t="shared" si="497"/>
        <v>0</v>
      </c>
      <c r="AL2187">
        <v>0</v>
      </c>
      <c r="AM2187">
        <f t="shared" si="498"/>
        <v>0.16300000000000001</v>
      </c>
      <c r="AN2187">
        <v>0</v>
      </c>
      <c r="AO2187">
        <f t="shared" si="499"/>
        <v>0.04</v>
      </c>
      <c r="AQ2187">
        <v>0</v>
      </c>
    </row>
    <row r="2188" spans="1:43" ht="15.75" thickBot="1">
      <c r="A2188" s="51">
        <f t="shared" ref="A2188:A2251" si="501">A2187+1</f>
        <v>2178</v>
      </c>
      <c r="B2188" s="52">
        <v>5</v>
      </c>
      <c r="C2188" s="56">
        <v>0</v>
      </c>
      <c r="D2188" s="52">
        <v>3</v>
      </c>
      <c r="E2188" s="56">
        <v>0</v>
      </c>
      <c r="F2188" s="52">
        <v>7</v>
      </c>
      <c r="G2188" s="58">
        <v>0</v>
      </c>
      <c r="H2188" s="58">
        <v>0</v>
      </c>
      <c r="I2188" s="52">
        <v>2</v>
      </c>
      <c r="J2188" s="53">
        <v>2.74</v>
      </c>
      <c r="K2188" s="53">
        <v>2.8</v>
      </c>
      <c r="L2188" s="52">
        <v>41</v>
      </c>
      <c r="M2188" s="52">
        <v>1</v>
      </c>
      <c r="N2188" s="52">
        <v>20</v>
      </c>
      <c r="O2188" s="52">
        <v>180</v>
      </c>
      <c r="P2188" s="54">
        <v>81.395195000000001</v>
      </c>
      <c r="Q2188" s="54">
        <v>38.9324005</v>
      </c>
      <c r="R2188" s="55">
        <v>0</v>
      </c>
      <c r="T2188" s="52">
        <v>163</v>
      </c>
      <c r="U2188" s="47">
        <f t="shared" ref="U2188:U2251" si="502">((T2188/(L2188/100)))</f>
        <v>397.5609756097561</v>
      </c>
      <c r="V2188" s="47">
        <f t="shared" ref="V2188:V2251" si="503">(AVERAGE(J2188:K2188)*AE2188)</f>
        <v>1047.06</v>
      </c>
      <c r="W2188" s="47">
        <v>0</v>
      </c>
      <c r="X2188" s="50">
        <f t="shared" ref="X2188:X2251" si="504">((AD2188/100)*U2188)</f>
        <v>79.512195121951223</v>
      </c>
      <c r="AD2188" s="52">
        <v>20</v>
      </c>
      <c r="AE2188" s="53">
        <v>378</v>
      </c>
      <c r="AF2188" s="52">
        <v>4</v>
      </c>
      <c r="AG2188">
        <f t="shared" ref="AG2188:AG2251" si="505">(AVERAGE(J2188:K2188)*1000)</f>
        <v>2770</v>
      </c>
      <c r="AH2188">
        <f t="shared" si="500"/>
        <v>0.378</v>
      </c>
      <c r="AI2188">
        <f t="shared" ref="AI2188:AI2251" si="506">(AVERAGE(G2188:H2188)*1000)</f>
        <v>0</v>
      </c>
      <c r="AJ2188">
        <f t="shared" ref="AJ2188:AJ2251" si="507">(1-(SUM(AH2188,AL2188,AM2188,AN2188,AO2188)))</f>
        <v>0.41899999999999993</v>
      </c>
      <c r="AK2188">
        <f t="shared" ref="AK2188:AK2251" si="508">(C2188*1000)</f>
        <v>0</v>
      </c>
      <c r="AL2188">
        <v>0</v>
      </c>
      <c r="AM2188">
        <f t="shared" ref="AM2188:AM2251" si="509">(T2188/1000)</f>
        <v>0.16300000000000001</v>
      </c>
      <c r="AN2188">
        <v>0</v>
      </c>
      <c r="AO2188">
        <f t="shared" ref="AO2188:AO2251" si="510">(AF2188/100)</f>
        <v>0.04</v>
      </c>
      <c r="AQ2188">
        <v>0</v>
      </c>
    </row>
    <row r="2189" spans="1:43" ht="15.75" thickBot="1">
      <c r="A2189" s="51">
        <f t="shared" si="501"/>
        <v>2179</v>
      </c>
      <c r="B2189" s="52">
        <v>5</v>
      </c>
      <c r="C2189" s="56">
        <v>0</v>
      </c>
      <c r="D2189" s="52">
        <v>3</v>
      </c>
      <c r="E2189" s="56">
        <v>0</v>
      </c>
      <c r="F2189" s="52">
        <v>7</v>
      </c>
      <c r="G2189" s="58">
        <v>0</v>
      </c>
      <c r="H2189" s="58">
        <v>0</v>
      </c>
      <c r="I2189" s="52">
        <v>2</v>
      </c>
      <c r="J2189" s="53">
        <v>2.74</v>
      </c>
      <c r="K2189" s="53">
        <v>2.8</v>
      </c>
      <c r="L2189" s="52">
        <v>41</v>
      </c>
      <c r="M2189" s="52">
        <v>1</v>
      </c>
      <c r="N2189" s="52">
        <v>20</v>
      </c>
      <c r="O2189" s="52">
        <v>180</v>
      </c>
      <c r="P2189" s="54">
        <v>82.964258999999998</v>
      </c>
      <c r="Q2189" s="54">
        <v>38.540134500000001</v>
      </c>
      <c r="R2189" s="55">
        <v>0</v>
      </c>
      <c r="T2189" s="52">
        <v>163</v>
      </c>
      <c r="U2189" s="47">
        <f t="shared" si="502"/>
        <v>397.5609756097561</v>
      </c>
      <c r="V2189" s="47">
        <f t="shared" si="503"/>
        <v>1047.06</v>
      </c>
      <c r="W2189" s="47">
        <v>0</v>
      </c>
      <c r="X2189" s="50">
        <f t="shared" si="504"/>
        <v>79.512195121951223</v>
      </c>
      <c r="AD2189" s="52">
        <v>20</v>
      </c>
      <c r="AE2189" s="53">
        <v>378</v>
      </c>
      <c r="AF2189" s="52">
        <v>4</v>
      </c>
      <c r="AG2189">
        <f t="shared" si="505"/>
        <v>2770</v>
      </c>
      <c r="AH2189">
        <f t="shared" si="500"/>
        <v>0.378</v>
      </c>
      <c r="AI2189">
        <f t="shared" si="506"/>
        <v>0</v>
      </c>
      <c r="AJ2189">
        <f t="shared" si="507"/>
        <v>0.41899999999999993</v>
      </c>
      <c r="AK2189">
        <f t="shared" si="508"/>
        <v>0</v>
      </c>
      <c r="AL2189">
        <v>0</v>
      </c>
      <c r="AM2189">
        <f t="shared" si="509"/>
        <v>0.16300000000000001</v>
      </c>
      <c r="AN2189">
        <v>0</v>
      </c>
      <c r="AO2189">
        <f t="shared" si="510"/>
        <v>0.04</v>
      </c>
      <c r="AQ2189">
        <v>0</v>
      </c>
    </row>
    <row r="2190" spans="1:43" ht="15.75" thickBot="1">
      <c r="A2190" s="51">
        <f t="shared" si="501"/>
        <v>2180</v>
      </c>
      <c r="B2190" s="52">
        <v>5</v>
      </c>
      <c r="C2190" s="56">
        <v>0</v>
      </c>
      <c r="D2190" s="52">
        <v>3</v>
      </c>
      <c r="E2190" s="56">
        <v>0</v>
      </c>
      <c r="F2190" s="52">
        <v>7</v>
      </c>
      <c r="G2190" s="58">
        <v>0</v>
      </c>
      <c r="H2190" s="58">
        <v>0</v>
      </c>
      <c r="I2190" s="52">
        <v>2</v>
      </c>
      <c r="J2190" s="53">
        <v>2.74</v>
      </c>
      <c r="K2190" s="53">
        <v>2.8</v>
      </c>
      <c r="L2190" s="52">
        <v>41</v>
      </c>
      <c r="M2190" s="52">
        <v>1</v>
      </c>
      <c r="N2190" s="52">
        <v>20</v>
      </c>
      <c r="O2190" s="52">
        <v>180</v>
      </c>
      <c r="P2190" s="54">
        <v>72.6672765</v>
      </c>
      <c r="Q2190" s="54">
        <v>37.167203499999999</v>
      </c>
      <c r="R2190" s="55">
        <v>0</v>
      </c>
      <c r="T2190" s="52">
        <v>163</v>
      </c>
      <c r="U2190" s="47">
        <f t="shared" si="502"/>
        <v>397.5609756097561</v>
      </c>
      <c r="V2190" s="47">
        <f t="shared" si="503"/>
        <v>1047.06</v>
      </c>
      <c r="W2190" s="47">
        <v>0</v>
      </c>
      <c r="X2190" s="50">
        <f t="shared" si="504"/>
        <v>79.512195121951223</v>
      </c>
      <c r="AD2190" s="52">
        <v>20</v>
      </c>
      <c r="AE2190" s="53">
        <v>378</v>
      </c>
      <c r="AF2190" s="52">
        <v>4</v>
      </c>
      <c r="AG2190">
        <f t="shared" si="505"/>
        <v>2770</v>
      </c>
      <c r="AH2190">
        <f t="shared" si="500"/>
        <v>0.378</v>
      </c>
      <c r="AI2190">
        <f t="shared" si="506"/>
        <v>0</v>
      </c>
      <c r="AJ2190">
        <f t="shared" si="507"/>
        <v>0.41899999999999993</v>
      </c>
      <c r="AK2190">
        <f t="shared" si="508"/>
        <v>0</v>
      </c>
      <c r="AL2190">
        <v>0</v>
      </c>
      <c r="AM2190">
        <f t="shared" si="509"/>
        <v>0.16300000000000001</v>
      </c>
      <c r="AN2190">
        <v>0</v>
      </c>
      <c r="AO2190">
        <f t="shared" si="510"/>
        <v>0.04</v>
      </c>
      <c r="AQ2190">
        <v>0</v>
      </c>
    </row>
    <row r="2191" spans="1:43" ht="15.75" thickBot="1">
      <c r="A2191" s="51">
        <f t="shared" si="501"/>
        <v>2181</v>
      </c>
      <c r="B2191" s="52">
        <v>5</v>
      </c>
      <c r="C2191" s="56">
        <v>0</v>
      </c>
      <c r="D2191" s="52">
        <v>3</v>
      </c>
      <c r="E2191" s="56">
        <v>0</v>
      </c>
      <c r="F2191" s="52">
        <v>7</v>
      </c>
      <c r="G2191" s="58">
        <v>0</v>
      </c>
      <c r="H2191" s="58">
        <v>0</v>
      </c>
      <c r="I2191" s="52">
        <v>2</v>
      </c>
      <c r="J2191" s="53">
        <v>2.74</v>
      </c>
      <c r="K2191" s="53">
        <v>2.8</v>
      </c>
      <c r="L2191" s="52">
        <v>41</v>
      </c>
      <c r="M2191" s="52">
        <v>1</v>
      </c>
      <c r="N2191" s="52">
        <v>20</v>
      </c>
      <c r="O2191" s="52">
        <v>180</v>
      </c>
      <c r="P2191" s="54">
        <v>81.983593999999997</v>
      </c>
      <c r="Q2191" s="54">
        <v>38.147868500000001</v>
      </c>
      <c r="R2191" s="55">
        <v>0</v>
      </c>
      <c r="T2191" s="52">
        <v>163</v>
      </c>
      <c r="U2191" s="47">
        <f t="shared" si="502"/>
        <v>397.5609756097561</v>
      </c>
      <c r="V2191" s="47">
        <f t="shared" si="503"/>
        <v>1047.06</v>
      </c>
      <c r="W2191" s="47">
        <v>0</v>
      </c>
      <c r="X2191" s="50">
        <f t="shared" si="504"/>
        <v>79.512195121951223</v>
      </c>
      <c r="AD2191" s="52">
        <v>20</v>
      </c>
      <c r="AE2191" s="53">
        <v>378</v>
      </c>
      <c r="AF2191" s="52">
        <v>4</v>
      </c>
      <c r="AG2191">
        <f t="shared" si="505"/>
        <v>2770</v>
      </c>
      <c r="AH2191">
        <f t="shared" si="500"/>
        <v>0.378</v>
      </c>
      <c r="AI2191">
        <f t="shared" si="506"/>
        <v>0</v>
      </c>
      <c r="AJ2191">
        <f t="shared" si="507"/>
        <v>0.41899999999999993</v>
      </c>
      <c r="AK2191">
        <f t="shared" si="508"/>
        <v>0</v>
      </c>
      <c r="AL2191">
        <v>0</v>
      </c>
      <c r="AM2191">
        <f t="shared" si="509"/>
        <v>0.16300000000000001</v>
      </c>
      <c r="AN2191">
        <v>0</v>
      </c>
      <c r="AO2191">
        <f t="shared" si="510"/>
        <v>0.04</v>
      </c>
      <c r="AQ2191">
        <v>0</v>
      </c>
    </row>
    <row r="2192" spans="1:43" ht="15.75" thickBot="1">
      <c r="A2192" s="51">
        <f t="shared" si="501"/>
        <v>2182</v>
      </c>
      <c r="B2192" s="52">
        <v>5</v>
      </c>
      <c r="C2192" s="56">
        <v>0</v>
      </c>
      <c r="D2192" s="52">
        <v>3</v>
      </c>
      <c r="E2192" s="56">
        <v>0</v>
      </c>
      <c r="F2192" s="52">
        <v>7</v>
      </c>
      <c r="G2192" s="58">
        <v>0</v>
      </c>
      <c r="H2192" s="58">
        <v>0</v>
      </c>
      <c r="I2192" s="52">
        <v>2</v>
      </c>
      <c r="J2192" s="53">
        <v>2.74</v>
      </c>
      <c r="K2192" s="53">
        <v>2.8</v>
      </c>
      <c r="L2192" s="52">
        <v>41</v>
      </c>
      <c r="M2192" s="52">
        <v>1</v>
      </c>
      <c r="N2192" s="52">
        <v>20</v>
      </c>
      <c r="O2192" s="52">
        <v>365</v>
      </c>
      <c r="P2192" s="54">
        <v>74.236340499999997</v>
      </c>
      <c r="Q2192" s="54">
        <v>36.382671500000001</v>
      </c>
      <c r="R2192" s="55">
        <v>0</v>
      </c>
      <c r="T2192" s="52">
        <v>163</v>
      </c>
      <c r="U2192" s="47">
        <f t="shared" si="502"/>
        <v>397.5609756097561</v>
      </c>
      <c r="V2192" s="47">
        <f t="shared" si="503"/>
        <v>1047.06</v>
      </c>
      <c r="W2192" s="47">
        <v>0</v>
      </c>
      <c r="X2192" s="50">
        <f t="shared" si="504"/>
        <v>79.512195121951223</v>
      </c>
      <c r="AD2192" s="52">
        <v>20</v>
      </c>
      <c r="AE2192" s="53">
        <v>378</v>
      </c>
      <c r="AF2192" s="52">
        <v>4</v>
      </c>
      <c r="AG2192">
        <f t="shared" si="505"/>
        <v>2770</v>
      </c>
      <c r="AH2192">
        <f t="shared" si="500"/>
        <v>0.378</v>
      </c>
      <c r="AI2192">
        <f t="shared" si="506"/>
        <v>0</v>
      </c>
      <c r="AJ2192">
        <f t="shared" si="507"/>
        <v>0.41899999999999993</v>
      </c>
      <c r="AK2192">
        <f t="shared" si="508"/>
        <v>0</v>
      </c>
      <c r="AL2192">
        <v>0</v>
      </c>
      <c r="AM2192">
        <f t="shared" si="509"/>
        <v>0.16300000000000001</v>
      </c>
      <c r="AN2192">
        <v>0</v>
      </c>
      <c r="AO2192">
        <f t="shared" si="510"/>
        <v>0.04</v>
      </c>
      <c r="AQ2192">
        <v>0</v>
      </c>
    </row>
    <row r="2193" spans="1:43" ht="15.75" thickBot="1">
      <c r="A2193" s="51">
        <f t="shared" si="501"/>
        <v>2183</v>
      </c>
      <c r="B2193" s="52">
        <v>5</v>
      </c>
      <c r="C2193" s="56">
        <v>0</v>
      </c>
      <c r="D2193" s="52">
        <v>3</v>
      </c>
      <c r="E2193" s="56">
        <v>0</v>
      </c>
      <c r="F2193" s="52">
        <v>7</v>
      </c>
      <c r="G2193" s="58">
        <v>0</v>
      </c>
      <c r="H2193" s="58">
        <v>0</v>
      </c>
      <c r="I2193" s="52">
        <v>2</v>
      </c>
      <c r="J2193" s="53">
        <v>2.74</v>
      </c>
      <c r="K2193" s="53">
        <v>2.8</v>
      </c>
      <c r="L2193" s="52">
        <v>41</v>
      </c>
      <c r="M2193" s="52">
        <v>1</v>
      </c>
      <c r="N2193" s="52">
        <v>20</v>
      </c>
      <c r="O2193" s="52">
        <v>365</v>
      </c>
      <c r="P2193" s="54">
        <v>75.805404499999995</v>
      </c>
      <c r="Q2193" s="54">
        <v>38.442067999999999</v>
      </c>
      <c r="R2193" s="55">
        <v>0</v>
      </c>
      <c r="T2193" s="52">
        <v>163</v>
      </c>
      <c r="U2193" s="47">
        <f t="shared" si="502"/>
        <v>397.5609756097561</v>
      </c>
      <c r="V2193" s="47">
        <f t="shared" si="503"/>
        <v>1047.06</v>
      </c>
      <c r="W2193" s="47">
        <v>0</v>
      </c>
      <c r="X2193" s="50">
        <f t="shared" si="504"/>
        <v>79.512195121951223</v>
      </c>
      <c r="AD2193" s="52">
        <v>20</v>
      </c>
      <c r="AE2193" s="53">
        <v>378</v>
      </c>
      <c r="AF2193" s="52">
        <v>4</v>
      </c>
      <c r="AG2193">
        <f t="shared" si="505"/>
        <v>2770</v>
      </c>
      <c r="AH2193">
        <f t="shared" si="500"/>
        <v>0.378</v>
      </c>
      <c r="AI2193">
        <f t="shared" si="506"/>
        <v>0</v>
      </c>
      <c r="AJ2193">
        <f t="shared" si="507"/>
        <v>0.41899999999999993</v>
      </c>
      <c r="AK2193">
        <f t="shared" si="508"/>
        <v>0</v>
      </c>
      <c r="AL2193">
        <v>0</v>
      </c>
      <c r="AM2193">
        <f t="shared" si="509"/>
        <v>0.16300000000000001</v>
      </c>
      <c r="AN2193">
        <v>0</v>
      </c>
      <c r="AO2193">
        <f t="shared" si="510"/>
        <v>0.04</v>
      </c>
      <c r="AQ2193">
        <v>0</v>
      </c>
    </row>
    <row r="2194" spans="1:43" ht="15.75" thickBot="1">
      <c r="A2194" s="51">
        <f t="shared" si="501"/>
        <v>2184</v>
      </c>
      <c r="B2194" s="52">
        <v>5</v>
      </c>
      <c r="C2194" s="56">
        <v>0</v>
      </c>
      <c r="D2194" s="52">
        <v>3</v>
      </c>
      <c r="E2194" s="56">
        <v>0</v>
      </c>
      <c r="F2194" s="52">
        <v>7</v>
      </c>
      <c r="G2194" s="58">
        <v>0</v>
      </c>
      <c r="H2194" s="58">
        <v>0</v>
      </c>
      <c r="I2194" s="52">
        <v>2</v>
      </c>
      <c r="J2194" s="53">
        <v>2.74</v>
      </c>
      <c r="K2194" s="53">
        <v>2.8</v>
      </c>
      <c r="L2194" s="52">
        <v>41</v>
      </c>
      <c r="M2194" s="52">
        <v>1</v>
      </c>
      <c r="N2194" s="52">
        <v>20</v>
      </c>
      <c r="O2194" s="52">
        <v>365</v>
      </c>
      <c r="P2194" s="54">
        <v>80.610663000000002</v>
      </c>
      <c r="Q2194" s="54">
        <v>37.461402999999997</v>
      </c>
      <c r="R2194" s="55">
        <v>0</v>
      </c>
      <c r="T2194" s="52">
        <v>163</v>
      </c>
      <c r="U2194" s="47">
        <f t="shared" si="502"/>
        <v>397.5609756097561</v>
      </c>
      <c r="V2194" s="47">
        <f t="shared" si="503"/>
        <v>1047.06</v>
      </c>
      <c r="W2194" s="47">
        <v>0</v>
      </c>
      <c r="X2194" s="50">
        <f t="shared" si="504"/>
        <v>79.512195121951223</v>
      </c>
      <c r="AD2194" s="52">
        <v>20</v>
      </c>
      <c r="AE2194" s="53">
        <v>378</v>
      </c>
      <c r="AF2194" s="52">
        <v>4</v>
      </c>
      <c r="AG2194">
        <f t="shared" si="505"/>
        <v>2770</v>
      </c>
      <c r="AH2194">
        <f t="shared" si="500"/>
        <v>0.378</v>
      </c>
      <c r="AI2194">
        <f t="shared" si="506"/>
        <v>0</v>
      </c>
      <c r="AJ2194">
        <f t="shared" si="507"/>
        <v>0.41899999999999993</v>
      </c>
      <c r="AK2194">
        <f t="shared" si="508"/>
        <v>0</v>
      </c>
      <c r="AL2194">
        <v>0</v>
      </c>
      <c r="AM2194">
        <f t="shared" si="509"/>
        <v>0.16300000000000001</v>
      </c>
      <c r="AN2194">
        <v>0</v>
      </c>
      <c r="AO2194">
        <f t="shared" si="510"/>
        <v>0.04</v>
      </c>
      <c r="AQ2194">
        <v>0</v>
      </c>
    </row>
    <row r="2195" spans="1:43" ht="15.75" thickBot="1">
      <c r="A2195" s="51">
        <f t="shared" si="501"/>
        <v>2185</v>
      </c>
      <c r="B2195" s="52">
        <v>5</v>
      </c>
      <c r="C2195" s="56">
        <v>0</v>
      </c>
      <c r="D2195" s="52">
        <v>3</v>
      </c>
      <c r="E2195" s="56">
        <v>0</v>
      </c>
      <c r="F2195" s="52">
        <v>7</v>
      </c>
      <c r="G2195" s="58">
        <v>0</v>
      </c>
      <c r="H2195" s="58">
        <v>0</v>
      </c>
      <c r="I2195" s="52">
        <v>2</v>
      </c>
      <c r="J2195" s="53">
        <v>2.74</v>
      </c>
      <c r="K2195" s="53">
        <v>2.8</v>
      </c>
      <c r="L2195" s="52">
        <v>41</v>
      </c>
      <c r="M2195" s="52">
        <v>1</v>
      </c>
      <c r="N2195" s="52">
        <v>20</v>
      </c>
      <c r="O2195" s="52">
        <v>365</v>
      </c>
      <c r="P2195" s="54">
        <v>82.768125999999995</v>
      </c>
      <c r="Q2195" s="54">
        <v>40.207265</v>
      </c>
      <c r="R2195" s="55">
        <v>0</v>
      </c>
      <c r="T2195" s="52">
        <v>163</v>
      </c>
      <c r="U2195" s="47">
        <f t="shared" si="502"/>
        <v>397.5609756097561</v>
      </c>
      <c r="V2195" s="47">
        <f t="shared" si="503"/>
        <v>1047.06</v>
      </c>
      <c r="W2195" s="47">
        <v>0</v>
      </c>
      <c r="X2195" s="50">
        <f t="shared" si="504"/>
        <v>79.512195121951223</v>
      </c>
      <c r="AD2195" s="52">
        <v>20</v>
      </c>
      <c r="AE2195" s="53">
        <v>378</v>
      </c>
      <c r="AF2195" s="52">
        <v>4</v>
      </c>
      <c r="AG2195">
        <f t="shared" si="505"/>
        <v>2770</v>
      </c>
      <c r="AH2195">
        <f t="shared" si="500"/>
        <v>0.378</v>
      </c>
      <c r="AI2195">
        <f t="shared" si="506"/>
        <v>0</v>
      </c>
      <c r="AJ2195">
        <f t="shared" si="507"/>
        <v>0.41899999999999993</v>
      </c>
      <c r="AK2195">
        <f t="shared" si="508"/>
        <v>0</v>
      </c>
      <c r="AL2195">
        <v>0</v>
      </c>
      <c r="AM2195">
        <f t="shared" si="509"/>
        <v>0.16300000000000001</v>
      </c>
      <c r="AN2195">
        <v>0</v>
      </c>
      <c r="AO2195">
        <f t="shared" si="510"/>
        <v>0.04</v>
      </c>
      <c r="AQ2195">
        <v>0</v>
      </c>
    </row>
    <row r="2196" spans="1:43" ht="15.75" thickBot="1">
      <c r="A2196" s="51">
        <f t="shared" si="501"/>
        <v>2186</v>
      </c>
      <c r="B2196" s="52">
        <v>5</v>
      </c>
      <c r="C2196" s="56">
        <v>0</v>
      </c>
      <c r="D2196" s="52">
        <v>3</v>
      </c>
      <c r="E2196" s="56">
        <v>0</v>
      </c>
      <c r="F2196" s="52">
        <v>7</v>
      </c>
      <c r="G2196" s="58">
        <v>0</v>
      </c>
      <c r="H2196" s="58">
        <v>0</v>
      </c>
      <c r="I2196" s="52">
        <v>2</v>
      </c>
      <c r="J2196" s="53">
        <v>2.74</v>
      </c>
      <c r="K2196" s="53">
        <v>2.8</v>
      </c>
      <c r="L2196" s="52">
        <v>41</v>
      </c>
      <c r="M2196" s="52">
        <v>1</v>
      </c>
      <c r="N2196" s="52">
        <v>20</v>
      </c>
      <c r="O2196" s="52">
        <v>365</v>
      </c>
      <c r="P2196" s="54">
        <v>85.219788500000007</v>
      </c>
      <c r="Q2196" s="54">
        <v>39.128533500000003</v>
      </c>
      <c r="R2196" s="55">
        <v>0</v>
      </c>
      <c r="T2196" s="52">
        <v>163</v>
      </c>
      <c r="U2196" s="47">
        <f t="shared" si="502"/>
        <v>397.5609756097561</v>
      </c>
      <c r="V2196" s="47">
        <f t="shared" si="503"/>
        <v>1047.06</v>
      </c>
      <c r="W2196" s="47">
        <v>0</v>
      </c>
      <c r="X2196" s="50">
        <f t="shared" si="504"/>
        <v>79.512195121951223</v>
      </c>
      <c r="AD2196" s="52">
        <v>20</v>
      </c>
      <c r="AE2196" s="53">
        <v>378</v>
      </c>
      <c r="AF2196" s="52">
        <v>4</v>
      </c>
      <c r="AG2196">
        <f t="shared" si="505"/>
        <v>2770</v>
      </c>
      <c r="AH2196">
        <f t="shared" si="500"/>
        <v>0.378</v>
      </c>
      <c r="AI2196">
        <f t="shared" si="506"/>
        <v>0</v>
      </c>
      <c r="AJ2196">
        <f t="shared" si="507"/>
        <v>0.41899999999999993</v>
      </c>
      <c r="AK2196">
        <f t="shared" si="508"/>
        <v>0</v>
      </c>
      <c r="AL2196">
        <v>0</v>
      </c>
      <c r="AM2196">
        <f t="shared" si="509"/>
        <v>0.16300000000000001</v>
      </c>
      <c r="AN2196">
        <v>0</v>
      </c>
      <c r="AO2196">
        <f t="shared" si="510"/>
        <v>0.04</v>
      </c>
      <c r="AQ2196">
        <v>0</v>
      </c>
    </row>
    <row r="2197" spans="1:43" ht="15.75" thickBot="1">
      <c r="A2197" s="51">
        <f t="shared" si="501"/>
        <v>2187</v>
      </c>
      <c r="B2197" s="52">
        <v>5</v>
      </c>
      <c r="C2197" s="56">
        <v>0</v>
      </c>
      <c r="D2197" s="52">
        <v>3</v>
      </c>
      <c r="E2197" s="56">
        <v>0</v>
      </c>
      <c r="F2197" s="52">
        <v>7</v>
      </c>
      <c r="G2197" s="58">
        <v>0</v>
      </c>
      <c r="H2197" s="58">
        <v>0</v>
      </c>
      <c r="I2197" s="52">
        <v>2</v>
      </c>
      <c r="J2197" s="53">
        <v>2.74</v>
      </c>
      <c r="K2197" s="53">
        <v>2.8</v>
      </c>
      <c r="L2197" s="52">
        <v>41</v>
      </c>
      <c r="M2197" s="52">
        <v>1</v>
      </c>
      <c r="N2197" s="52">
        <v>20</v>
      </c>
      <c r="O2197" s="52">
        <v>365</v>
      </c>
      <c r="P2197" s="54">
        <v>77.668667999999997</v>
      </c>
      <c r="Q2197" s="54">
        <v>37.755602500000002</v>
      </c>
      <c r="R2197" s="55">
        <v>0</v>
      </c>
      <c r="T2197" s="52">
        <v>163</v>
      </c>
      <c r="U2197" s="47">
        <f t="shared" si="502"/>
        <v>397.5609756097561</v>
      </c>
      <c r="V2197" s="47">
        <f t="shared" si="503"/>
        <v>1047.06</v>
      </c>
      <c r="W2197" s="47">
        <v>0</v>
      </c>
      <c r="X2197" s="50">
        <f t="shared" si="504"/>
        <v>79.512195121951223</v>
      </c>
      <c r="AD2197" s="52">
        <v>20</v>
      </c>
      <c r="AE2197" s="53">
        <v>378</v>
      </c>
      <c r="AF2197" s="52">
        <v>4</v>
      </c>
      <c r="AG2197">
        <f t="shared" si="505"/>
        <v>2770</v>
      </c>
      <c r="AH2197">
        <f t="shared" si="500"/>
        <v>0.378</v>
      </c>
      <c r="AI2197">
        <f t="shared" si="506"/>
        <v>0</v>
      </c>
      <c r="AJ2197">
        <f t="shared" si="507"/>
        <v>0.41899999999999993</v>
      </c>
      <c r="AK2197">
        <f t="shared" si="508"/>
        <v>0</v>
      </c>
      <c r="AL2197">
        <v>0</v>
      </c>
      <c r="AM2197">
        <f t="shared" si="509"/>
        <v>0.16300000000000001</v>
      </c>
      <c r="AN2197">
        <v>0</v>
      </c>
      <c r="AO2197">
        <f t="shared" si="510"/>
        <v>0.04</v>
      </c>
      <c r="AQ2197">
        <v>0</v>
      </c>
    </row>
    <row r="2198" spans="1:43" ht="15.75" thickBot="1">
      <c r="A2198" s="51">
        <f t="shared" si="501"/>
        <v>2188</v>
      </c>
      <c r="B2198" s="52">
        <v>5</v>
      </c>
      <c r="C2198" s="56">
        <v>0</v>
      </c>
      <c r="D2198" s="52">
        <v>3</v>
      </c>
      <c r="E2198" s="56">
        <v>0</v>
      </c>
      <c r="F2198" s="52">
        <v>7</v>
      </c>
      <c r="G2198" s="58">
        <v>0</v>
      </c>
      <c r="H2198" s="58">
        <v>0</v>
      </c>
      <c r="I2198" s="52">
        <v>2</v>
      </c>
      <c r="J2198" s="53">
        <v>2.74</v>
      </c>
      <c r="K2198" s="53">
        <v>2.8</v>
      </c>
      <c r="L2198" s="52">
        <v>41</v>
      </c>
      <c r="M2198" s="52">
        <v>1</v>
      </c>
      <c r="N2198" s="52">
        <v>20</v>
      </c>
      <c r="O2198" s="52">
        <v>365</v>
      </c>
      <c r="P2198" s="54">
        <v>79.728064500000002</v>
      </c>
      <c r="Q2198" s="54">
        <v>38.245934999999996</v>
      </c>
      <c r="R2198" s="55">
        <v>0</v>
      </c>
      <c r="T2198" s="52">
        <v>163</v>
      </c>
      <c r="U2198" s="47">
        <f t="shared" si="502"/>
        <v>397.5609756097561</v>
      </c>
      <c r="V2198" s="47">
        <f t="shared" si="503"/>
        <v>1047.06</v>
      </c>
      <c r="W2198" s="47">
        <v>0</v>
      </c>
      <c r="X2198" s="50">
        <f t="shared" si="504"/>
        <v>79.512195121951223</v>
      </c>
      <c r="AD2198" s="52">
        <v>20</v>
      </c>
      <c r="AE2198" s="53">
        <v>378</v>
      </c>
      <c r="AF2198" s="52">
        <v>4</v>
      </c>
      <c r="AG2198">
        <f t="shared" si="505"/>
        <v>2770</v>
      </c>
      <c r="AH2198">
        <f t="shared" si="500"/>
        <v>0.378</v>
      </c>
      <c r="AI2198">
        <f t="shared" si="506"/>
        <v>0</v>
      </c>
      <c r="AJ2198">
        <f t="shared" si="507"/>
        <v>0.41899999999999993</v>
      </c>
      <c r="AK2198">
        <f t="shared" si="508"/>
        <v>0</v>
      </c>
      <c r="AL2198">
        <v>0</v>
      </c>
      <c r="AM2198">
        <f t="shared" si="509"/>
        <v>0.16300000000000001</v>
      </c>
      <c r="AN2198">
        <v>0</v>
      </c>
      <c r="AO2198">
        <f t="shared" si="510"/>
        <v>0.04</v>
      </c>
      <c r="AQ2198">
        <v>0</v>
      </c>
    </row>
    <row r="2199" spans="1:43" ht="15.75" thickBot="1">
      <c r="A2199" s="51">
        <f t="shared" si="501"/>
        <v>2189</v>
      </c>
      <c r="B2199" s="52">
        <v>1</v>
      </c>
      <c r="C2199" s="52">
        <v>3.16</v>
      </c>
      <c r="D2199" s="56">
        <v>0</v>
      </c>
      <c r="E2199" s="52">
        <v>1</v>
      </c>
      <c r="F2199" s="52">
        <v>5</v>
      </c>
      <c r="G2199" s="53">
        <v>2.5499999999999998</v>
      </c>
      <c r="H2199" s="53">
        <v>2.6</v>
      </c>
      <c r="I2199" s="52">
        <v>2</v>
      </c>
      <c r="J2199" s="53">
        <v>2.62</v>
      </c>
      <c r="K2199" s="53">
        <v>2.65</v>
      </c>
      <c r="L2199" s="52">
        <v>25</v>
      </c>
      <c r="M2199" s="52">
        <v>1</v>
      </c>
      <c r="N2199" s="52">
        <v>20</v>
      </c>
      <c r="O2199" s="52">
        <v>7</v>
      </c>
      <c r="P2199" s="54">
        <v>84.533322999999996</v>
      </c>
      <c r="Q2199" s="54">
        <v>44.031858500000006</v>
      </c>
      <c r="R2199" s="55">
        <v>4.5698989000000001</v>
      </c>
      <c r="T2199" s="52">
        <v>150</v>
      </c>
      <c r="U2199" s="47">
        <f t="shared" si="502"/>
        <v>600</v>
      </c>
      <c r="V2199" s="47">
        <f t="shared" si="503"/>
        <v>1061.905</v>
      </c>
      <c r="W2199" s="47">
        <f t="shared" ref="W2199:W2262" si="511">(AJ2199*AVERAGE(G2199:H2199)*1000)</f>
        <v>620.90094936708874</v>
      </c>
      <c r="X2199" s="50">
        <f t="shared" si="504"/>
        <v>0</v>
      </c>
      <c r="AD2199" s="46">
        <v>0</v>
      </c>
      <c r="AE2199" s="53">
        <v>403</v>
      </c>
      <c r="AF2199" s="52">
        <v>1.6</v>
      </c>
      <c r="AG2199">
        <f t="shared" si="505"/>
        <v>2635</v>
      </c>
      <c r="AH2199">
        <f t="shared" si="500"/>
        <v>0.40299999999999997</v>
      </c>
      <c r="AI2199">
        <f t="shared" si="506"/>
        <v>2575</v>
      </c>
      <c r="AJ2199">
        <f t="shared" si="507"/>
        <v>0.24112658227848105</v>
      </c>
      <c r="AK2199">
        <f t="shared" si="508"/>
        <v>3160</v>
      </c>
      <c r="AL2199">
        <f t="shared" ref="AL2199:AL2262" si="512">(U2199/AK2199)</f>
        <v>0.189873417721519</v>
      </c>
      <c r="AM2199">
        <f t="shared" si="509"/>
        <v>0.15</v>
      </c>
      <c r="AN2199">
        <f t="shared" ref="AN2199:AN2262" si="513">(X2199/(E2199*1000))</f>
        <v>0</v>
      </c>
      <c r="AO2199">
        <f t="shared" si="510"/>
        <v>1.6E-2</v>
      </c>
      <c r="AQ2199">
        <f t="shared" ref="AQ2199:AQ2262" si="514">SUM(AH2199,AJ2199,AL2199,AM2199,AN2199,AO2199)</f>
        <v>1</v>
      </c>
    </row>
    <row r="2200" spans="1:43" ht="15.75" thickBot="1">
      <c r="A2200" s="51">
        <f t="shared" si="501"/>
        <v>2190</v>
      </c>
      <c r="B2200" s="52">
        <v>1</v>
      </c>
      <c r="C2200" s="52">
        <v>3.16</v>
      </c>
      <c r="D2200" s="56">
        <v>0</v>
      </c>
      <c r="E2200" s="52">
        <v>1</v>
      </c>
      <c r="F2200" s="52">
        <v>5</v>
      </c>
      <c r="G2200" s="53">
        <v>2.5499999999999998</v>
      </c>
      <c r="H2200" s="53">
        <v>2.6</v>
      </c>
      <c r="I2200" s="52">
        <v>2</v>
      </c>
      <c r="J2200" s="53">
        <v>2.62</v>
      </c>
      <c r="K2200" s="53">
        <v>2.65</v>
      </c>
      <c r="L2200" s="52">
        <v>25</v>
      </c>
      <c r="M2200" s="52">
        <v>1</v>
      </c>
      <c r="N2200" s="52">
        <v>20</v>
      </c>
      <c r="O2200" s="52">
        <v>28</v>
      </c>
      <c r="P2200" s="54">
        <v>97.183901500000005</v>
      </c>
      <c r="Q2200" s="54">
        <v>48.739050499999998</v>
      </c>
      <c r="R2200" s="55">
        <v>0</v>
      </c>
      <c r="T2200" s="52">
        <v>150</v>
      </c>
      <c r="U2200" s="47">
        <f t="shared" si="502"/>
        <v>600</v>
      </c>
      <c r="V2200" s="47">
        <f t="shared" si="503"/>
        <v>1061.905</v>
      </c>
      <c r="W2200" s="47">
        <f t="shared" si="511"/>
        <v>620.90094936708874</v>
      </c>
      <c r="X2200" s="50">
        <f t="shared" si="504"/>
        <v>0</v>
      </c>
      <c r="AD2200" s="46">
        <v>0</v>
      </c>
      <c r="AE2200" s="53">
        <v>403</v>
      </c>
      <c r="AF2200" s="52">
        <v>1.6</v>
      </c>
      <c r="AG2200">
        <f t="shared" si="505"/>
        <v>2635</v>
      </c>
      <c r="AH2200">
        <f t="shared" si="500"/>
        <v>0.40299999999999997</v>
      </c>
      <c r="AI2200">
        <f t="shared" si="506"/>
        <v>2575</v>
      </c>
      <c r="AJ2200">
        <f t="shared" si="507"/>
        <v>0.24112658227848105</v>
      </c>
      <c r="AK2200">
        <f t="shared" si="508"/>
        <v>3160</v>
      </c>
      <c r="AL2200">
        <f t="shared" si="512"/>
        <v>0.189873417721519</v>
      </c>
      <c r="AM2200">
        <f t="shared" si="509"/>
        <v>0.15</v>
      </c>
      <c r="AN2200">
        <f t="shared" si="513"/>
        <v>0</v>
      </c>
      <c r="AO2200">
        <f t="shared" si="510"/>
        <v>1.6E-2</v>
      </c>
      <c r="AQ2200">
        <f t="shared" si="514"/>
        <v>1</v>
      </c>
    </row>
    <row r="2201" spans="1:43" ht="15.75" thickBot="1">
      <c r="A2201" s="51">
        <f t="shared" si="501"/>
        <v>2191</v>
      </c>
      <c r="B2201" s="52">
        <v>1</v>
      </c>
      <c r="C2201" s="52">
        <v>3.16</v>
      </c>
      <c r="D2201" s="56">
        <v>0</v>
      </c>
      <c r="E2201" s="52">
        <v>1</v>
      </c>
      <c r="F2201" s="52">
        <v>5</v>
      </c>
      <c r="G2201" s="53">
        <v>2.5499999999999998</v>
      </c>
      <c r="H2201" s="53">
        <v>2.6</v>
      </c>
      <c r="I2201" s="52">
        <v>2</v>
      </c>
      <c r="J2201" s="53">
        <v>2.62</v>
      </c>
      <c r="K2201" s="53">
        <v>2.65</v>
      </c>
      <c r="L2201" s="52">
        <v>25</v>
      </c>
      <c r="M2201" s="52">
        <v>1</v>
      </c>
      <c r="N2201" s="52">
        <v>20</v>
      </c>
      <c r="O2201" s="52">
        <v>91</v>
      </c>
      <c r="P2201" s="54">
        <v>114.2474725</v>
      </c>
      <c r="Q2201" s="54">
        <v>52.955910000000003</v>
      </c>
      <c r="R2201" s="55">
        <v>0</v>
      </c>
      <c r="T2201" s="52">
        <v>150</v>
      </c>
      <c r="U2201" s="47">
        <f t="shared" si="502"/>
        <v>600</v>
      </c>
      <c r="V2201" s="47">
        <f t="shared" si="503"/>
        <v>1061.905</v>
      </c>
      <c r="W2201" s="47">
        <f t="shared" si="511"/>
        <v>620.90094936708874</v>
      </c>
      <c r="X2201" s="50">
        <f t="shared" si="504"/>
        <v>0</v>
      </c>
      <c r="AD2201" s="46">
        <v>0</v>
      </c>
      <c r="AE2201" s="53">
        <v>403</v>
      </c>
      <c r="AF2201" s="52">
        <v>1.6</v>
      </c>
      <c r="AG2201">
        <f t="shared" si="505"/>
        <v>2635</v>
      </c>
      <c r="AH2201">
        <f t="shared" si="500"/>
        <v>0.40299999999999997</v>
      </c>
      <c r="AI2201">
        <f t="shared" si="506"/>
        <v>2575</v>
      </c>
      <c r="AJ2201">
        <f t="shared" si="507"/>
        <v>0.24112658227848105</v>
      </c>
      <c r="AK2201">
        <f t="shared" si="508"/>
        <v>3160</v>
      </c>
      <c r="AL2201">
        <f t="shared" si="512"/>
        <v>0.189873417721519</v>
      </c>
      <c r="AM2201">
        <f t="shared" si="509"/>
        <v>0.15</v>
      </c>
      <c r="AN2201">
        <f t="shared" si="513"/>
        <v>0</v>
      </c>
      <c r="AO2201">
        <f t="shared" si="510"/>
        <v>1.6E-2</v>
      </c>
      <c r="AQ2201">
        <f t="shared" si="514"/>
        <v>1</v>
      </c>
    </row>
    <row r="2202" spans="1:43" ht="15.75" thickBot="1">
      <c r="A2202" s="51">
        <f t="shared" si="501"/>
        <v>2192</v>
      </c>
      <c r="B2202" s="52">
        <v>1</v>
      </c>
      <c r="C2202" s="52">
        <v>3.16</v>
      </c>
      <c r="D2202" s="56">
        <v>0</v>
      </c>
      <c r="E2202" s="52">
        <v>1</v>
      </c>
      <c r="F2202" s="52">
        <v>5</v>
      </c>
      <c r="G2202" s="53">
        <v>2.5499999999999998</v>
      </c>
      <c r="H2202" s="53">
        <v>2.6</v>
      </c>
      <c r="I2202" s="52">
        <v>2</v>
      </c>
      <c r="J2202" s="53">
        <v>2.62</v>
      </c>
      <c r="K2202" s="53">
        <v>2.65</v>
      </c>
      <c r="L2202" s="52">
        <v>30</v>
      </c>
      <c r="M2202" s="52">
        <v>1</v>
      </c>
      <c r="N2202" s="52">
        <v>20</v>
      </c>
      <c r="O2202" s="52">
        <v>7</v>
      </c>
      <c r="P2202" s="54">
        <v>71.490478499999995</v>
      </c>
      <c r="Q2202" s="54">
        <v>41.187930000000001</v>
      </c>
      <c r="R2202" s="55">
        <v>4.4620257500000005</v>
      </c>
      <c r="T2202" s="52">
        <v>150</v>
      </c>
      <c r="U2202" s="47">
        <f t="shared" si="502"/>
        <v>500</v>
      </c>
      <c r="V2202" s="47">
        <f t="shared" si="503"/>
        <v>1030.2849999999999</v>
      </c>
      <c r="W2202" s="47">
        <f t="shared" si="511"/>
        <v>722.98829113924057</v>
      </c>
      <c r="X2202" s="50">
        <f t="shared" si="504"/>
        <v>0</v>
      </c>
      <c r="AD2202" s="46">
        <v>0</v>
      </c>
      <c r="AE2202" s="53">
        <v>391</v>
      </c>
      <c r="AF2202" s="52">
        <v>2</v>
      </c>
      <c r="AG2202">
        <f t="shared" si="505"/>
        <v>2635</v>
      </c>
      <c r="AH2202">
        <f t="shared" si="500"/>
        <v>0.39099999999999996</v>
      </c>
      <c r="AI2202">
        <f t="shared" si="506"/>
        <v>2575</v>
      </c>
      <c r="AJ2202">
        <f t="shared" si="507"/>
        <v>0.28077215189873417</v>
      </c>
      <c r="AK2202">
        <f t="shared" si="508"/>
        <v>3160</v>
      </c>
      <c r="AL2202">
        <f t="shared" si="512"/>
        <v>0.15822784810126583</v>
      </c>
      <c r="AM2202">
        <f t="shared" si="509"/>
        <v>0.15</v>
      </c>
      <c r="AN2202">
        <f t="shared" si="513"/>
        <v>0</v>
      </c>
      <c r="AO2202">
        <f t="shared" si="510"/>
        <v>0.02</v>
      </c>
      <c r="AQ2202">
        <f t="shared" si="514"/>
        <v>0.99999999999999989</v>
      </c>
    </row>
    <row r="2203" spans="1:43" ht="15.75" thickBot="1">
      <c r="A2203" s="51">
        <f t="shared" si="501"/>
        <v>2193</v>
      </c>
      <c r="B2203" s="52">
        <v>1</v>
      </c>
      <c r="C2203" s="52">
        <v>3.16</v>
      </c>
      <c r="D2203" s="56">
        <v>0</v>
      </c>
      <c r="E2203" s="52">
        <v>1</v>
      </c>
      <c r="F2203" s="52">
        <v>5</v>
      </c>
      <c r="G2203" s="53">
        <v>2.5499999999999998</v>
      </c>
      <c r="H2203" s="53">
        <v>2.6</v>
      </c>
      <c r="I2203" s="52">
        <v>2</v>
      </c>
      <c r="J2203" s="53">
        <v>2.62</v>
      </c>
      <c r="K2203" s="53">
        <v>2.65</v>
      </c>
      <c r="L2203" s="52">
        <v>30</v>
      </c>
      <c r="M2203" s="52">
        <v>1</v>
      </c>
      <c r="N2203" s="52">
        <v>20</v>
      </c>
      <c r="O2203" s="52">
        <v>28</v>
      </c>
      <c r="P2203" s="54">
        <v>86.788852500000004</v>
      </c>
      <c r="Q2203" s="54">
        <v>49.817782000000001</v>
      </c>
      <c r="R2203" s="55">
        <v>4.2168595</v>
      </c>
      <c r="T2203" s="52">
        <v>150</v>
      </c>
      <c r="U2203" s="47">
        <f t="shared" si="502"/>
        <v>500</v>
      </c>
      <c r="V2203" s="47">
        <f t="shared" si="503"/>
        <v>1030.2849999999999</v>
      </c>
      <c r="W2203" s="47">
        <f t="shared" si="511"/>
        <v>722.98829113924057</v>
      </c>
      <c r="X2203" s="50">
        <f t="shared" si="504"/>
        <v>0</v>
      </c>
      <c r="AD2203" s="46">
        <v>0</v>
      </c>
      <c r="AE2203" s="53">
        <v>391</v>
      </c>
      <c r="AF2203" s="52">
        <v>2</v>
      </c>
      <c r="AG2203">
        <f t="shared" si="505"/>
        <v>2635</v>
      </c>
      <c r="AH2203">
        <f t="shared" si="500"/>
        <v>0.39099999999999996</v>
      </c>
      <c r="AI2203">
        <f t="shared" si="506"/>
        <v>2575</v>
      </c>
      <c r="AJ2203">
        <f t="shared" si="507"/>
        <v>0.28077215189873417</v>
      </c>
      <c r="AK2203">
        <f t="shared" si="508"/>
        <v>3160</v>
      </c>
      <c r="AL2203">
        <f t="shared" si="512"/>
        <v>0.15822784810126583</v>
      </c>
      <c r="AM2203">
        <f t="shared" si="509"/>
        <v>0.15</v>
      </c>
      <c r="AN2203">
        <f t="shared" si="513"/>
        <v>0</v>
      </c>
      <c r="AO2203">
        <f t="shared" si="510"/>
        <v>0.02</v>
      </c>
      <c r="AQ2203">
        <f t="shared" si="514"/>
        <v>0.99999999999999989</v>
      </c>
    </row>
    <row r="2204" spans="1:43" ht="15.75" thickBot="1">
      <c r="A2204" s="51">
        <f t="shared" si="501"/>
        <v>2194</v>
      </c>
      <c r="B2204" s="52">
        <v>1</v>
      </c>
      <c r="C2204" s="52">
        <v>3.16</v>
      </c>
      <c r="D2204" s="56">
        <v>0</v>
      </c>
      <c r="E2204" s="52">
        <v>1</v>
      </c>
      <c r="F2204" s="52">
        <v>5</v>
      </c>
      <c r="G2204" s="53">
        <v>2.5499999999999998</v>
      </c>
      <c r="H2204" s="53">
        <v>2.6</v>
      </c>
      <c r="I2204" s="52">
        <v>2</v>
      </c>
      <c r="J2204" s="53">
        <v>2.62</v>
      </c>
      <c r="K2204" s="53">
        <v>2.65</v>
      </c>
      <c r="L2204" s="52">
        <v>30</v>
      </c>
      <c r="M2204" s="52">
        <v>1</v>
      </c>
      <c r="N2204" s="52">
        <v>20</v>
      </c>
      <c r="O2204" s="52">
        <v>91</v>
      </c>
      <c r="P2204" s="54">
        <v>97.968433500000003</v>
      </c>
      <c r="Q2204" s="54">
        <v>51.975245000000001</v>
      </c>
      <c r="R2204" s="55">
        <v>0</v>
      </c>
      <c r="T2204" s="52">
        <v>150</v>
      </c>
      <c r="U2204" s="47">
        <f t="shared" si="502"/>
        <v>500</v>
      </c>
      <c r="V2204" s="47">
        <f t="shared" si="503"/>
        <v>1030.2849999999999</v>
      </c>
      <c r="W2204" s="47">
        <f t="shared" si="511"/>
        <v>722.98829113924057</v>
      </c>
      <c r="X2204" s="50">
        <f t="shared" si="504"/>
        <v>0</v>
      </c>
      <c r="AD2204" s="46">
        <v>0</v>
      </c>
      <c r="AE2204" s="53">
        <v>391</v>
      </c>
      <c r="AF2204" s="52">
        <v>2</v>
      </c>
      <c r="AG2204">
        <f t="shared" si="505"/>
        <v>2635</v>
      </c>
      <c r="AH2204">
        <f t="shared" si="500"/>
        <v>0.39099999999999996</v>
      </c>
      <c r="AI2204">
        <f t="shared" si="506"/>
        <v>2575</v>
      </c>
      <c r="AJ2204">
        <f t="shared" si="507"/>
        <v>0.28077215189873417</v>
      </c>
      <c r="AK2204">
        <f t="shared" si="508"/>
        <v>3160</v>
      </c>
      <c r="AL2204">
        <f t="shared" si="512"/>
        <v>0.15822784810126583</v>
      </c>
      <c r="AM2204">
        <f t="shared" si="509"/>
        <v>0.15</v>
      </c>
      <c r="AN2204">
        <f t="shared" si="513"/>
        <v>0</v>
      </c>
      <c r="AO2204">
        <f t="shared" si="510"/>
        <v>0.02</v>
      </c>
      <c r="AQ2204">
        <f t="shared" si="514"/>
        <v>0.99999999999999989</v>
      </c>
    </row>
    <row r="2205" spans="1:43" ht="15.75" thickBot="1">
      <c r="A2205" s="51">
        <f t="shared" si="501"/>
        <v>2195</v>
      </c>
      <c r="B2205" s="52">
        <v>1</v>
      </c>
      <c r="C2205" s="52">
        <v>3.16</v>
      </c>
      <c r="D2205" s="56">
        <v>0</v>
      </c>
      <c r="E2205" s="52">
        <v>1</v>
      </c>
      <c r="F2205" s="52">
        <v>5</v>
      </c>
      <c r="G2205" s="53">
        <v>2.5499999999999998</v>
      </c>
      <c r="H2205" s="53">
        <v>2.6</v>
      </c>
      <c r="I2205" s="52">
        <v>2</v>
      </c>
      <c r="J2205" s="53">
        <v>2.62</v>
      </c>
      <c r="K2205" s="53">
        <v>2.65</v>
      </c>
      <c r="L2205" s="52">
        <v>33</v>
      </c>
      <c r="M2205" s="52">
        <v>1</v>
      </c>
      <c r="N2205" s="52">
        <v>20</v>
      </c>
      <c r="O2205" s="52">
        <v>7</v>
      </c>
      <c r="P2205" s="54">
        <v>59.7224985</v>
      </c>
      <c r="Q2205" s="54">
        <v>40.305331500000001</v>
      </c>
      <c r="R2205" s="55">
        <v>4.0991796999999996</v>
      </c>
      <c r="T2205" s="52">
        <v>150</v>
      </c>
      <c r="U2205" s="47">
        <f t="shared" si="502"/>
        <v>454.5454545454545</v>
      </c>
      <c r="V2205" s="47">
        <f t="shared" si="503"/>
        <v>1014.4749999999999</v>
      </c>
      <c r="W2205" s="47">
        <f t="shared" si="511"/>
        <v>762.60299194476409</v>
      </c>
      <c r="X2205" s="50">
        <f t="shared" si="504"/>
        <v>0</v>
      </c>
      <c r="AD2205" s="46">
        <v>0</v>
      </c>
      <c r="AE2205" s="53">
        <v>385</v>
      </c>
      <c r="AF2205" s="52">
        <v>2.5</v>
      </c>
      <c r="AG2205">
        <f t="shared" si="505"/>
        <v>2635</v>
      </c>
      <c r="AH2205">
        <f t="shared" si="500"/>
        <v>0.38499999999999995</v>
      </c>
      <c r="AI2205">
        <f t="shared" si="506"/>
        <v>2575</v>
      </c>
      <c r="AJ2205">
        <f t="shared" si="507"/>
        <v>0.29615650172612196</v>
      </c>
      <c r="AK2205">
        <f t="shared" si="508"/>
        <v>3160</v>
      </c>
      <c r="AL2205">
        <f t="shared" si="512"/>
        <v>0.14384349827387802</v>
      </c>
      <c r="AM2205">
        <f t="shared" si="509"/>
        <v>0.15</v>
      </c>
      <c r="AN2205">
        <f t="shared" si="513"/>
        <v>0</v>
      </c>
      <c r="AO2205">
        <f t="shared" si="510"/>
        <v>2.5000000000000001E-2</v>
      </c>
      <c r="AQ2205">
        <f t="shared" si="514"/>
        <v>0.99999999999999989</v>
      </c>
    </row>
    <row r="2206" spans="1:43" ht="15.75" thickBot="1">
      <c r="A2206" s="51">
        <f t="shared" si="501"/>
        <v>2196</v>
      </c>
      <c r="B2206" s="52">
        <v>1</v>
      </c>
      <c r="C2206" s="52">
        <v>3.16</v>
      </c>
      <c r="D2206" s="56">
        <v>0</v>
      </c>
      <c r="E2206" s="52">
        <v>1</v>
      </c>
      <c r="F2206" s="52">
        <v>5</v>
      </c>
      <c r="G2206" s="53">
        <v>2.5499999999999998</v>
      </c>
      <c r="H2206" s="53">
        <v>2.6</v>
      </c>
      <c r="I2206" s="52">
        <v>2</v>
      </c>
      <c r="J2206" s="53">
        <v>2.62</v>
      </c>
      <c r="K2206" s="53">
        <v>2.65</v>
      </c>
      <c r="L2206" s="52">
        <v>33</v>
      </c>
      <c r="M2206" s="52">
        <v>1</v>
      </c>
      <c r="N2206" s="52">
        <v>20</v>
      </c>
      <c r="O2206" s="52">
        <v>28</v>
      </c>
      <c r="P2206" s="54">
        <v>74.726673000000005</v>
      </c>
      <c r="Q2206" s="54">
        <v>46.483521000000003</v>
      </c>
      <c r="R2206" s="55">
        <v>4.1874395500000006</v>
      </c>
      <c r="T2206" s="52">
        <v>150</v>
      </c>
      <c r="U2206" s="47">
        <f t="shared" si="502"/>
        <v>454.5454545454545</v>
      </c>
      <c r="V2206" s="47">
        <f t="shared" si="503"/>
        <v>1014.4749999999999</v>
      </c>
      <c r="W2206" s="47">
        <f t="shared" si="511"/>
        <v>762.60299194476409</v>
      </c>
      <c r="X2206" s="50">
        <f t="shared" si="504"/>
        <v>0</v>
      </c>
      <c r="AD2206" s="46">
        <v>0</v>
      </c>
      <c r="AE2206" s="53">
        <v>385</v>
      </c>
      <c r="AF2206" s="52">
        <v>2.5</v>
      </c>
      <c r="AG2206">
        <f t="shared" si="505"/>
        <v>2635</v>
      </c>
      <c r="AH2206">
        <f t="shared" si="500"/>
        <v>0.38499999999999995</v>
      </c>
      <c r="AI2206">
        <f t="shared" si="506"/>
        <v>2575</v>
      </c>
      <c r="AJ2206">
        <f t="shared" si="507"/>
        <v>0.29615650172612196</v>
      </c>
      <c r="AK2206">
        <f t="shared" si="508"/>
        <v>3160</v>
      </c>
      <c r="AL2206">
        <f t="shared" si="512"/>
        <v>0.14384349827387802</v>
      </c>
      <c r="AM2206">
        <f t="shared" si="509"/>
        <v>0.15</v>
      </c>
      <c r="AN2206">
        <f t="shared" si="513"/>
        <v>0</v>
      </c>
      <c r="AO2206">
        <f t="shared" si="510"/>
        <v>2.5000000000000001E-2</v>
      </c>
      <c r="AQ2206">
        <f t="shared" si="514"/>
        <v>0.99999999999999989</v>
      </c>
    </row>
    <row r="2207" spans="1:43" ht="15.75" thickBot="1">
      <c r="A2207" s="51">
        <f t="shared" si="501"/>
        <v>2197</v>
      </c>
      <c r="B2207" s="52">
        <v>1</v>
      </c>
      <c r="C2207" s="52">
        <v>3.16</v>
      </c>
      <c r="D2207" s="56">
        <v>0</v>
      </c>
      <c r="E2207" s="52">
        <v>1</v>
      </c>
      <c r="F2207" s="52">
        <v>5</v>
      </c>
      <c r="G2207" s="53">
        <v>2.5499999999999998</v>
      </c>
      <c r="H2207" s="53">
        <v>2.6</v>
      </c>
      <c r="I2207" s="52">
        <v>2</v>
      </c>
      <c r="J2207" s="53">
        <v>2.62</v>
      </c>
      <c r="K2207" s="53">
        <v>2.65</v>
      </c>
      <c r="L2207" s="52">
        <v>33</v>
      </c>
      <c r="M2207" s="52">
        <v>1</v>
      </c>
      <c r="N2207" s="52">
        <v>20</v>
      </c>
      <c r="O2207" s="52">
        <v>91</v>
      </c>
      <c r="P2207" s="54">
        <v>87.083051999999995</v>
      </c>
      <c r="Q2207" s="54">
        <v>48.542917500000001</v>
      </c>
      <c r="R2207" s="55">
        <v>0</v>
      </c>
      <c r="T2207" s="52">
        <v>150</v>
      </c>
      <c r="U2207" s="47">
        <f t="shared" si="502"/>
        <v>454.5454545454545</v>
      </c>
      <c r="V2207" s="47">
        <f t="shared" si="503"/>
        <v>1014.4749999999999</v>
      </c>
      <c r="W2207" s="47">
        <f t="shared" si="511"/>
        <v>762.60299194476409</v>
      </c>
      <c r="X2207" s="50">
        <f t="shared" si="504"/>
        <v>0</v>
      </c>
      <c r="AD2207" s="46">
        <v>0</v>
      </c>
      <c r="AE2207" s="53">
        <v>385</v>
      </c>
      <c r="AF2207" s="52">
        <v>2.5</v>
      </c>
      <c r="AG2207">
        <f t="shared" si="505"/>
        <v>2635</v>
      </c>
      <c r="AH2207">
        <f t="shared" si="500"/>
        <v>0.38499999999999995</v>
      </c>
      <c r="AI2207">
        <f t="shared" si="506"/>
        <v>2575</v>
      </c>
      <c r="AJ2207">
        <f t="shared" si="507"/>
        <v>0.29615650172612196</v>
      </c>
      <c r="AK2207">
        <f t="shared" si="508"/>
        <v>3160</v>
      </c>
      <c r="AL2207">
        <f t="shared" si="512"/>
        <v>0.14384349827387802</v>
      </c>
      <c r="AM2207">
        <f t="shared" si="509"/>
        <v>0.15</v>
      </c>
      <c r="AN2207">
        <f t="shared" si="513"/>
        <v>0</v>
      </c>
      <c r="AO2207">
        <f t="shared" si="510"/>
        <v>2.5000000000000001E-2</v>
      </c>
      <c r="AQ2207">
        <f t="shared" si="514"/>
        <v>0.99999999999999989</v>
      </c>
    </row>
    <row r="2208" spans="1:43" ht="15.75" thickBot="1">
      <c r="A2208" s="51">
        <f t="shared" si="501"/>
        <v>2198</v>
      </c>
      <c r="B2208" s="52">
        <v>1</v>
      </c>
      <c r="C2208" s="52">
        <v>3.16</v>
      </c>
      <c r="D2208" s="52">
        <v>1</v>
      </c>
      <c r="E2208" s="52">
        <v>2.2000000000000002</v>
      </c>
      <c r="F2208" s="52">
        <v>5</v>
      </c>
      <c r="G2208" s="53">
        <v>2.5499999999999998</v>
      </c>
      <c r="H2208" s="53">
        <v>2.6</v>
      </c>
      <c r="I2208" s="52">
        <v>2</v>
      </c>
      <c r="J2208" s="53">
        <v>2.62</v>
      </c>
      <c r="K2208" s="53">
        <v>2.65</v>
      </c>
      <c r="L2208" s="52">
        <v>22.5</v>
      </c>
      <c r="M2208" s="52">
        <v>1</v>
      </c>
      <c r="N2208" s="52">
        <v>20</v>
      </c>
      <c r="O2208" s="52">
        <v>7</v>
      </c>
      <c r="P2208" s="54">
        <v>87.867583999999994</v>
      </c>
      <c r="Q2208" s="54">
        <v>45.208656500000004</v>
      </c>
      <c r="R2208" s="55">
        <v>5.2857843500000001</v>
      </c>
      <c r="T2208" s="52">
        <v>150</v>
      </c>
      <c r="U2208" s="47">
        <f t="shared" si="502"/>
        <v>666.66666666666663</v>
      </c>
      <c r="V2208" s="47">
        <f t="shared" si="503"/>
        <v>1054</v>
      </c>
      <c r="W2208" s="47">
        <f t="shared" si="511"/>
        <v>537.86090333716913</v>
      </c>
      <c r="X2208" s="50">
        <f t="shared" si="504"/>
        <v>33.333333333333336</v>
      </c>
      <c r="AD2208" s="52">
        <v>5</v>
      </c>
      <c r="AE2208" s="53">
        <v>400</v>
      </c>
      <c r="AF2208" s="52">
        <v>1.5</v>
      </c>
      <c r="AG2208">
        <f t="shared" si="505"/>
        <v>2635</v>
      </c>
      <c r="AH2208">
        <f t="shared" si="500"/>
        <v>0.4</v>
      </c>
      <c r="AI2208">
        <f t="shared" si="506"/>
        <v>2575</v>
      </c>
      <c r="AJ2208">
        <f t="shared" si="507"/>
        <v>0.20887802071346373</v>
      </c>
      <c r="AK2208">
        <f t="shared" si="508"/>
        <v>3160</v>
      </c>
      <c r="AL2208">
        <f t="shared" si="512"/>
        <v>0.21097046413502107</v>
      </c>
      <c r="AM2208">
        <f t="shared" si="509"/>
        <v>0.15</v>
      </c>
      <c r="AN2208">
        <f t="shared" si="513"/>
        <v>1.5151515151515152E-2</v>
      </c>
      <c r="AO2208">
        <f t="shared" si="510"/>
        <v>1.4999999999999999E-2</v>
      </c>
      <c r="AQ2208">
        <f t="shared" si="514"/>
        <v>1</v>
      </c>
    </row>
    <row r="2209" spans="1:43" ht="15.75" thickBot="1">
      <c r="A2209" s="51">
        <f t="shared" si="501"/>
        <v>2199</v>
      </c>
      <c r="B2209" s="52">
        <v>1</v>
      </c>
      <c r="C2209" s="52">
        <v>3.16</v>
      </c>
      <c r="D2209" s="52">
        <v>1</v>
      </c>
      <c r="E2209" s="52">
        <v>2.2000000000000002</v>
      </c>
      <c r="F2209" s="52">
        <v>5</v>
      </c>
      <c r="G2209" s="53">
        <v>2.5499999999999998</v>
      </c>
      <c r="H2209" s="53">
        <v>2.6</v>
      </c>
      <c r="I2209" s="52">
        <v>2</v>
      </c>
      <c r="J2209" s="53">
        <v>2.62</v>
      </c>
      <c r="K2209" s="53">
        <v>2.65</v>
      </c>
      <c r="L2209" s="52">
        <v>22.5</v>
      </c>
      <c r="M2209" s="52">
        <v>1</v>
      </c>
      <c r="N2209" s="52">
        <v>20</v>
      </c>
      <c r="O2209" s="52">
        <v>28</v>
      </c>
      <c r="P2209" s="54">
        <v>105.8137535</v>
      </c>
      <c r="Q2209" s="54">
        <v>47.268053000000002</v>
      </c>
      <c r="R2209" s="55">
        <v>5.6682436999999997</v>
      </c>
      <c r="T2209" s="52">
        <v>150</v>
      </c>
      <c r="U2209" s="47">
        <f t="shared" si="502"/>
        <v>666.66666666666663</v>
      </c>
      <c r="V2209" s="47">
        <f t="shared" si="503"/>
        <v>1054</v>
      </c>
      <c r="W2209" s="47">
        <f t="shared" si="511"/>
        <v>537.86090333716913</v>
      </c>
      <c r="X2209" s="50">
        <f t="shared" si="504"/>
        <v>33.333333333333336</v>
      </c>
      <c r="AD2209" s="52">
        <v>5</v>
      </c>
      <c r="AE2209" s="53">
        <v>400</v>
      </c>
      <c r="AF2209" s="52">
        <v>1.5</v>
      </c>
      <c r="AG2209">
        <f t="shared" si="505"/>
        <v>2635</v>
      </c>
      <c r="AH2209">
        <f t="shared" si="500"/>
        <v>0.4</v>
      </c>
      <c r="AI2209">
        <f t="shared" si="506"/>
        <v>2575</v>
      </c>
      <c r="AJ2209">
        <f t="shared" si="507"/>
        <v>0.20887802071346373</v>
      </c>
      <c r="AK2209">
        <f t="shared" si="508"/>
        <v>3160</v>
      </c>
      <c r="AL2209">
        <f t="shared" si="512"/>
        <v>0.21097046413502107</v>
      </c>
      <c r="AM2209">
        <f t="shared" si="509"/>
        <v>0.15</v>
      </c>
      <c r="AN2209">
        <f t="shared" si="513"/>
        <v>1.5151515151515152E-2</v>
      </c>
      <c r="AO2209">
        <f t="shared" si="510"/>
        <v>1.4999999999999999E-2</v>
      </c>
      <c r="AQ2209">
        <f t="shared" si="514"/>
        <v>1</v>
      </c>
    </row>
    <row r="2210" spans="1:43" ht="15.75" thickBot="1">
      <c r="A2210" s="51">
        <f t="shared" si="501"/>
        <v>2200</v>
      </c>
      <c r="B2210" s="52">
        <v>1</v>
      </c>
      <c r="C2210" s="52">
        <v>3.16</v>
      </c>
      <c r="D2210" s="52">
        <v>1</v>
      </c>
      <c r="E2210" s="52">
        <v>2.2000000000000002</v>
      </c>
      <c r="F2210" s="52">
        <v>5</v>
      </c>
      <c r="G2210" s="53">
        <v>2.5499999999999998</v>
      </c>
      <c r="H2210" s="53">
        <v>2.6</v>
      </c>
      <c r="I2210" s="52">
        <v>2</v>
      </c>
      <c r="J2210" s="53">
        <v>2.62</v>
      </c>
      <c r="K2210" s="53">
        <v>2.65</v>
      </c>
      <c r="L2210" s="52">
        <v>22.5</v>
      </c>
      <c r="M2210" s="52">
        <v>1</v>
      </c>
      <c r="N2210" s="52">
        <v>20</v>
      </c>
      <c r="O2210" s="52">
        <v>91</v>
      </c>
      <c r="P2210" s="54">
        <v>120.81792799999999</v>
      </c>
      <c r="Q2210" s="54">
        <v>54.034641499999999</v>
      </c>
      <c r="R2210" s="55">
        <v>0</v>
      </c>
      <c r="T2210" s="52">
        <v>150</v>
      </c>
      <c r="U2210" s="47">
        <f t="shared" si="502"/>
        <v>666.66666666666663</v>
      </c>
      <c r="V2210" s="47">
        <f t="shared" si="503"/>
        <v>1054</v>
      </c>
      <c r="W2210" s="47">
        <f t="shared" si="511"/>
        <v>537.86090333716913</v>
      </c>
      <c r="X2210" s="50">
        <f t="shared" si="504"/>
        <v>33.333333333333336</v>
      </c>
      <c r="AD2210" s="52">
        <v>5</v>
      </c>
      <c r="AE2210" s="53">
        <v>400</v>
      </c>
      <c r="AF2210" s="52">
        <v>1.5</v>
      </c>
      <c r="AG2210">
        <f t="shared" si="505"/>
        <v>2635</v>
      </c>
      <c r="AH2210">
        <f t="shared" si="500"/>
        <v>0.4</v>
      </c>
      <c r="AI2210">
        <f t="shared" si="506"/>
        <v>2575</v>
      </c>
      <c r="AJ2210">
        <f t="shared" si="507"/>
        <v>0.20887802071346373</v>
      </c>
      <c r="AK2210">
        <f t="shared" si="508"/>
        <v>3160</v>
      </c>
      <c r="AL2210">
        <f t="shared" si="512"/>
        <v>0.21097046413502107</v>
      </c>
      <c r="AM2210">
        <f t="shared" si="509"/>
        <v>0.15</v>
      </c>
      <c r="AN2210">
        <f t="shared" si="513"/>
        <v>1.5151515151515152E-2</v>
      </c>
      <c r="AO2210">
        <f t="shared" si="510"/>
        <v>1.4999999999999999E-2</v>
      </c>
      <c r="AQ2210">
        <f t="shared" si="514"/>
        <v>1</v>
      </c>
    </row>
    <row r="2211" spans="1:43" ht="15.75" thickBot="1">
      <c r="A2211" s="51">
        <f t="shared" si="501"/>
        <v>2201</v>
      </c>
      <c r="B2211" s="52">
        <v>1</v>
      </c>
      <c r="C2211" s="52">
        <v>3.16</v>
      </c>
      <c r="D2211" s="52">
        <v>1</v>
      </c>
      <c r="E2211" s="52">
        <v>2.2000000000000002</v>
      </c>
      <c r="F2211" s="52">
        <v>5</v>
      </c>
      <c r="G2211" s="53">
        <v>2.5499999999999998</v>
      </c>
      <c r="H2211" s="53">
        <v>2.6</v>
      </c>
      <c r="I2211" s="52">
        <v>2</v>
      </c>
      <c r="J2211" s="53">
        <v>2.62</v>
      </c>
      <c r="K2211" s="53">
        <v>2.65</v>
      </c>
      <c r="L2211" s="52">
        <v>25</v>
      </c>
      <c r="M2211" s="52">
        <v>1</v>
      </c>
      <c r="N2211" s="52">
        <v>20</v>
      </c>
      <c r="O2211" s="52">
        <v>7</v>
      </c>
      <c r="P2211" s="54">
        <v>87.769517500000006</v>
      </c>
      <c r="Q2211" s="54">
        <v>43.345393000000001</v>
      </c>
      <c r="R2211" s="55">
        <v>4.7856451999999994</v>
      </c>
      <c r="T2211" s="52">
        <v>150</v>
      </c>
      <c r="U2211" s="47">
        <f t="shared" si="502"/>
        <v>600</v>
      </c>
      <c r="V2211" s="47">
        <f t="shared" si="503"/>
        <v>1054</v>
      </c>
      <c r="W2211" s="47">
        <f t="shared" si="511"/>
        <v>588.36231300345196</v>
      </c>
      <c r="X2211" s="50">
        <f t="shared" si="504"/>
        <v>30</v>
      </c>
      <c r="AD2211" s="52">
        <v>5</v>
      </c>
      <c r="AE2211" s="53">
        <v>400</v>
      </c>
      <c r="AF2211" s="52">
        <v>1.8</v>
      </c>
      <c r="AG2211">
        <f t="shared" si="505"/>
        <v>2635</v>
      </c>
      <c r="AH2211">
        <f t="shared" si="500"/>
        <v>0.4</v>
      </c>
      <c r="AI2211">
        <f t="shared" si="506"/>
        <v>2575</v>
      </c>
      <c r="AJ2211">
        <f t="shared" si="507"/>
        <v>0.22849021864211727</v>
      </c>
      <c r="AK2211">
        <f t="shared" si="508"/>
        <v>3160</v>
      </c>
      <c r="AL2211">
        <f t="shared" si="512"/>
        <v>0.189873417721519</v>
      </c>
      <c r="AM2211">
        <f t="shared" si="509"/>
        <v>0.15</v>
      </c>
      <c r="AN2211">
        <f t="shared" si="513"/>
        <v>1.3636363636363636E-2</v>
      </c>
      <c r="AO2211">
        <f t="shared" si="510"/>
        <v>1.8000000000000002E-2</v>
      </c>
      <c r="AQ2211">
        <f t="shared" si="514"/>
        <v>1</v>
      </c>
    </row>
    <row r="2212" spans="1:43" ht="15.75" thickBot="1">
      <c r="A2212" s="51">
        <f t="shared" si="501"/>
        <v>2202</v>
      </c>
      <c r="B2212" s="52">
        <v>1</v>
      </c>
      <c r="C2212" s="52">
        <v>3.16</v>
      </c>
      <c r="D2212" s="52">
        <v>1</v>
      </c>
      <c r="E2212" s="52">
        <v>2.2000000000000002</v>
      </c>
      <c r="F2212" s="52">
        <v>5</v>
      </c>
      <c r="G2212" s="53">
        <v>2.5499999999999998</v>
      </c>
      <c r="H2212" s="53">
        <v>2.6</v>
      </c>
      <c r="I2212" s="52">
        <v>2</v>
      </c>
      <c r="J2212" s="53">
        <v>2.62</v>
      </c>
      <c r="K2212" s="53">
        <v>2.65</v>
      </c>
      <c r="L2212" s="52">
        <v>25</v>
      </c>
      <c r="M2212" s="52">
        <v>1</v>
      </c>
      <c r="N2212" s="52">
        <v>20</v>
      </c>
      <c r="O2212" s="52">
        <v>28</v>
      </c>
      <c r="P2212" s="54">
        <v>108.3634825</v>
      </c>
      <c r="Q2212" s="54">
        <v>51.288779500000004</v>
      </c>
      <c r="R2212" s="55">
        <v>5.7172769499999996</v>
      </c>
      <c r="T2212" s="52">
        <v>150</v>
      </c>
      <c r="U2212" s="47">
        <f t="shared" si="502"/>
        <v>600</v>
      </c>
      <c r="V2212" s="47">
        <f t="shared" si="503"/>
        <v>1054</v>
      </c>
      <c r="W2212" s="47">
        <f t="shared" si="511"/>
        <v>588.36231300345196</v>
      </c>
      <c r="X2212" s="50">
        <f t="shared" si="504"/>
        <v>30</v>
      </c>
      <c r="AD2212" s="52">
        <v>5</v>
      </c>
      <c r="AE2212" s="53">
        <v>400</v>
      </c>
      <c r="AF2212" s="52">
        <v>1.8</v>
      </c>
      <c r="AG2212">
        <f t="shared" si="505"/>
        <v>2635</v>
      </c>
      <c r="AH2212">
        <f t="shared" si="500"/>
        <v>0.4</v>
      </c>
      <c r="AI2212">
        <f t="shared" si="506"/>
        <v>2575</v>
      </c>
      <c r="AJ2212">
        <f t="shared" si="507"/>
        <v>0.22849021864211727</v>
      </c>
      <c r="AK2212">
        <f t="shared" si="508"/>
        <v>3160</v>
      </c>
      <c r="AL2212">
        <f t="shared" si="512"/>
        <v>0.189873417721519</v>
      </c>
      <c r="AM2212">
        <f t="shared" si="509"/>
        <v>0.15</v>
      </c>
      <c r="AN2212">
        <f t="shared" si="513"/>
        <v>1.3636363636363636E-2</v>
      </c>
      <c r="AO2212">
        <f t="shared" si="510"/>
        <v>1.8000000000000002E-2</v>
      </c>
      <c r="AQ2212">
        <f t="shared" si="514"/>
        <v>1</v>
      </c>
    </row>
    <row r="2213" spans="1:43" ht="15.75" thickBot="1">
      <c r="A2213" s="51">
        <f t="shared" si="501"/>
        <v>2203</v>
      </c>
      <c r="B2213" s="52">
        <v>1</v>
      </c>
      <c r="C2213" s="52">
        <v>3.16</v>
      </c>
      <c r="D2213" s="52">
        <v>1</v>
      </c>
      <c r="E2213" s="52">
        <v>2.2000000000000002</v>
      </c>
      <c r="F2213" s="52">
        <v>5</v>
      </c>
      <c r="G2213" s="53">
        <v>2.5499999999999998</v>
      </c>
      <c r="H2213" s="53">
        <v>2.6</v>
      </c>
      <c r="I2213" s="52">
        <v>2</v>
      </c>
      <c r="J2213" s="53">
        <v>2.62</v>
      </c>
      <c r="K2213" s="53">
        <v>2.65</v>
      </c>
      <c r="L2213" s="52">
        <v>25</v>
      </c>
      <c r="M2213" s="52">
        <v>1</v>
      </c>
      <c r="N2213" s="52">
        <v>20</v>
      </c>
      <c r="O2213" s="52">
        <v>91</v>
      </c>
      <c r="P2213" s="54">
        <v>121.8966595</v>
      </c>
      <c r="Q2213" s="54">
        <v>55.701771999999991</v>
      </c>
      <c r="R2213" s="55">
        <v>0</v>
      </c>
      <c r="T2213" s="52">
        <v>150</v>
      </c>
      <c r="U2213" s="47">
        <f t="shared" si="502"/>
        <v>600</v>
      </c>
      <c r="V2213" s="47">
        <f t="shared" si="503"/>
        <v>1054</v>
      </c>
      <c r="W2213" s="47">
        <f t="shared" si="511"/>
        <v>588.36231300345196</v>
      </c>
      <c r="X2213" s="50">
        <f t="shared" si="504"/>
        <v>30</v>
      </c>
      <c r="AD2213" s="52">
        <v>5</v>
      </c>
      <c r="AE2213" s="53">
        <v>400</v>
      </c>
      <c r="AF2213" s="52">
        <v>1.8</v>
      </c>
      <c r="AG2213">
        <f t="shared" si="505"/>
        <v>2635</v>
      </c>
      <c r="AH2213">
        <f t="shared" ref="AH2213:AH2276" si="515">(V2213/AG2213)</f>
        <v>0.4</v>
      </c>
      <c r="AI2213">
        <f t="shared" si="506"/>
        <v>2575</v>
      </c>
      <c r="AJ2213">
        <f t="shared" si="507"/>
        <v>0.22849021864211727</v>
      </c>
      <c r="AK2213">
        <f t="shared" si="508"/>
        <v>3160</v>
      </c>
      <c r="AL2213">
        <f t="shared" si="512"/>
        <v>0.189873417721519</v>
      </c>
      <c r="AM2213">
        <f t="shared" si="509"/>
        <v>0.15</v>
      </c>
      <c r="AN2213">
        <f t="shared" si="513"/>
        <v>1.3636363636363636E-2</v>
      </c>
      <c r="AO2213">
        <f t="shared" si="510"/>
        <v>1.8000000000000002E-2</v>
      </c>
      <c r="AQ2213">
        <f t="shared" si="514"/>
        <v>1</v>
      </c>
    </row>
    <row r="2214" spans="1:43" ht="15.75" thickBot="1">
      <c r="A2214" s="51">
        <f t="shared" si="501"/>
        <v>2204</v>
      </c>
      <c r="B2214" s="52">
        <v>1</v>
      </c>
      <c r="C2214" s="52">
        <v>3.16</v>
      </c>
      <c r="D2214" s="52">
        <v>1</v>
      </c>
      <c r="E2214" s="52">
        <v>2.2000000000000002</v>
      </c>
      <c r="F2214" s="52">
        <v>5</v>
      </c>
      <c r="G2214" s="53">
        <v>2.5499999999999998</v>
      </c>
      <c r="H2214" s="53">
        <v>2.6</v>
      </c>
      <c r="I2214" s="52">
        <v>2</v>
      </c>
      <c r="J2214" s="53">
        <v>2.62</v>
      </c>
      <c r="K2214" s="53">
        <v>2.65</v>
      </c>
      <c r="L2214" s="52">
        <v>30</v>
      </c>
      <c r="M2214" s="52">
        <v>1</v>
      </c>
      <c r="N2214" s="52">
        <v>20</v>
      </c>
      <c r="O2214" s="52">
        <v>7</v>
      </c>
      <c r="P2214" s="54">
        <v>71.588544999999996</v>
      </c>
      <c r="Q2214" s="54">
        <v>40.305331500000001</v>
      </c>
      <c r="R2214" s="55">
        <v>4.75622525</v>
      </c>
      <c r="T2214" s="52">
        <v>150</v>
      </c>
      <c r="U2214" s="47">
        <f t="shared" si="502"/>
        <v>500</v>
      </c>
      <c r="V2214" s="47">
        <f t="shared" si="503"/>
        <v>1025.0149999999999</v>
      </c>
      <c r="W2214" s="47">
        <f t="shared" si="511"/>
        <v>696.30192750287688</v>
      </c>
      <c r="X2214" s="50">
        <f t="shared" si="504"/>
        <v>25</v>
      </c>
      <c r="AD2214" s="52">
        <v>5</v>
      </c>
      <c r="AE2214" s="53">
        <v>389</v>
      </c>
      <c r="AF2214" s="52">
        <v>2.1</v>
      </c>
      <c r="AG2214">
        <f t="shared" si="505"/>
        <v>2635</v>
      </c>
      <c r="AH2214">
        <f t="shared" si="515"/>
        <v>0.38899999999999996</v>
      </c>
      <c r="AI2214">
        <f t="shared" si="506"/>
        <v>2575</v>
      </c>
      <c r="AJ2214">
        <f t="shared" si="507"/>
        <v>0.27040851553509782</v>
      </c>
      <c r="AK2214">
        <f t="shared" si="508"/>
        <v>3160</v>
      </c>
      <c r="AL2214">
        <f t="shared" si="512"/>
        <v>0.15822784810126583</v>
      </c>
      <c r="AM2214">
        <f t="shared" si="509"/>
        <v>0.15</v>
      </c>
      <c r="AN2214">
        <f t="shared" si="513"/>
        <v>1.1363636363636364E-2</v>
      </c>
      <c r="AO2214">
        <f t="shared" si="510"/>
        <v>2.1000000000000001E-2</v>
      </c>
      <c r="AQ2214">
        <f t="shared" si="514"/>
        <v>0.99999999999999989</v>
      </c>
    </row>
    <row r="2215" spans="1:43" ht="15.75" thickBot="1">
      <c r="A2215" s="51">
        <f t="shared" si="501"/>
        <v>2205</v>
      </c>
      <c r="B2215" s="52">
        <v>1</v>
      </c>
      <c r="C2215" s="52">
        <v>3.16</v>
      </c>
      <c r="D2215" s="52">
        <v>1</v>
      </c>
      <c r="E2215" s="52">
        <v>2.2000000000000002</v>
      </c>
      <c r="F2215" s="52">
        <v>5</v>
      </c>
      <c r="G2215" s="53">
        <v>2.5499999999999998</v>
      </c>
      <c r="H2215" s="53">
        <v>2.6</v>
      </c>
      <c r="I2215" s="52">
        <v>2</v>
      </c>
      <c r="J2215" s="53">
        <v>2.62</v>
      </c>
      <c r="K2215" s="53">
        <v>2.65</v>
      </c>
      <c r="L2215" s="52">
        <v>30</v>
      </c>
      <c r="M2215" s="52">
        <v>1</v>
      </c>
      <c r="N2215" s="52">
        <v>20</v>
      </c>
      <c r="O2215" s="52">
        <v>28</v>
      </c>
      <c r="P2215" s="54">
        <v>91.790244000000001</v>
      </c>
      <c r="Q2215" s="54">
        <v>48.837116999999999</v>
      </c>
      <c r="R2215" s="55">
        <v>4.6581587500000001</v>
      </c>
      <c r="T2215" s="52">
        <v>150</v>
      </c>
      <c r="U2215" s="47">
        <f t="shared" si="502"/>
        <v>500</v>
      </c>
      <c r="V2215" s="47">
        <f t="shared" si="503"/>
        <v>1025.0149999999999</v>
      </c>
      <c r="W2215" s="47">
        <f t="shared" si="511"/>
        <v>696.30192750287688</v>
      </c>
      <c r="X2215" s="50">
        <f t="shared" si="504"/>
        <v>25</v>
      </c>
      <c r="AD2215" s="52">
        <v>5</v>
      </c>
      <c r="AE2215" s="53">
        <v>389</v>
      </c>
      <c r="AF2215" s="52">
        <v>2.1</v>
      </c>
      <c r="AG2215">
        <f t="shared" si="505"/>
        <v>2635</v>
      </c>
      <c r="AH2215">
        <f t="shared" si="515"/>
        <v>0.38899999999999996</v>
      </c>
      <c r="AI2215">
        <f t="shared" si="506"/>
        <v>2575</v>
      </c>
      <c r="AJ2215">
        <f t="shared" si="507"/>
        <v>0.27040851553509782</v>
      </c>
      <c r="AK2215">
        <f t="shared" si="508"/>
        <v>3160</v>
      </c>
      <c r="AL2215">
        <f t="shared" si="512"/>
        <v>0.15822784810126583</v>
      </c>
      <c r="AM2215">
        <f t="shared" si="509"/>
        <v>0.15</v>
      </c>
      <c r="AN2215">
        <f t="shared" si="513"/>
        <v>1.1363636363636364E-2</v>
      </c>
      <c r="AO2215">
        <f t="shared" si="510"/>
        <v>2.1000000000000001E-2</v>
      </c>
      <c r="AQ2215">
        <f t="shared" si="514"/>
        <v>0.99999999999999989</v>
      </c>
    </row>
    <row r="2216" spans="1:43" ht="15.75" thickBot="1">
      <c r="A2216" s="51">
        <f t="shared" si="501"/>
        <v>2206</v>
      </c>
      <c r="B2216" s="52">
        <v>1</v>
      </c>
      <c r="C2216" s="52">
        <v>3.16</v>
      </c>
      <c r="D2216" s="52">
        <v>1</v>
      </c>
      <c r="E2216" s="52">
        <v>2.2000000000000002</v>
      </c>
      <c r="F2216" s="52">
        <v>5</v>
      </c>
      <c r="G2216" s="53">
        <v>2.5499999999999998</v>
      </c>
      <c r="H2216" s="53">
        <v>2.6</v>
      </c>
      <c r="I2216" s="52">
        <v>2</v>
      </c>
      <c r="J2216" s="53">
        <v>2.62</v>
      </c>
      <c r="K2216" s="53">
        <v>2.65</v>
      </c>
      <c r="L2216" s="52">
        <v>30</v>
      </c>
      <c r="M2216" s="52">
        <v>1</v>
      </c>
      <c r="N2216" s="52">
        <v>20</v>
      </c>
      <c r="O2216" s="52">
        <v>91</v>
      </c>
      <c r="P2216" s="54">
        <v>103.36209100000001</v>
      </c>
      <c r="Q2216" s="54">
        <v>50.406180999999997</v>
      </c>
      <c r="R2216" s="55">
        <v>0</v>
      </c>
      <c r="T2216" s="52">
        <v>150</v>
      </c>
      <c r="U2216" s="47">
        <f t="shared" si="502"/>
        <v>500</v>
      </c>
      <c r="V2216" s="47">
        <f t="shared" si="503"/>
        <v>1025.0149999999999</v>
      </c>
      <c r="W2216" s="47">
        <f t="shared" si="511"/>
        <v>696.30192750287688</v>
      </c>
      <c r="X2216" s="50">
        <f t="shared" si="504"/>
        <v>25</v>
      </c>
      <c r="AD2216" s="52">
        <v>5</v>
      </c>
      <c r="AE2216" s="53">
        <v>389</v>
      </c>
      <c r="AF2216" s="52">
        <v>2.1</v>
      </c>
      <c r="AG2216">
        <f t="shared" si="505"/>
        <v>2635</v>
      </c>
      <c r="AH2216">
        <f t="shared" si="515"/>
        <v>0.38899999999999996</v>
      </c>
      <c r="AI2216">
        <f t="shared" si="506"/>
        <v>2575</v>
      </c>
      <c r="AJ2216">
        <f t="shared" si="507"/>
        <v>0.27040851553509782</v>
      </c>
      <c r="AK2216">
        <f t="shared" si="508"/>
        <v>3160</v>
      </c>
      <c r="AL2216">
        <f t="shared" si="512"/>
        <v>0.15822784810126583</v>
      </c>
      <c r="AM2216">
        <f t="shared" si="509"/>
        <v>0.15</v>
      </c>
      <c r="AN2216">
        <f t="shared" si="513"/>
        <v>1.1363636363636364E-2</v>
      </c>
      <c r="AO2216">
        <f t="shared" si="510"/>
        <v>2.1000000000000001E-2</v>
      </c>
      <c r="AQ2216">
        <f t="shared" si="514"/>
        <v>0.99999999999999989</v>
      </c>
    </row>
    <row r="2217" spans="1:43" ht="15.75" thickBot="1">
      <c r="A2217" s="51">
        <f t="shared" si="501"/>
        <v>2207</v>
      </c>
      <c r="B2217" s="52">
        <v>1</v>
      </c>
      <c r="C2217" s="52">
        <v>3.16</v>
      </c>
      <c r="D2217" s="52">
        <v>1</v>
      </c>
      <c r="E2217" s="52">
        <v>2.2000000000000002</v>
      </c>
      <c r="F2217" s="52">
        <v>5</v>
      </c>
      <c r="G2217" s="53">
        <v>2.5499999999999998</v>
      </c>
      <c r="H2217" s="53">
        <v>2.6</v>
      </c>
      <c r="I2217" s="52">
        <v>2</v>
      </c>
      <c r="J2217" s="53">
        <v>2.62</v>
      </c>
      <c r="K2217" s="53">
        <v>2.65</v>
      </c>
      <c r="L2217" s="52">
        <v>33</v>
      </c>
      <c r="M2217" s="52">
        <v>1</v>
      </c>
      <c r="N2217" s="52">
        <v>20</v>
      </c>
      <c r="O2217" s="52">
        <v>7</v>
      </c>
      <c r="P2217" s="54">
        <v>62.370294000000001</v>
      </c>
      <c r="Q2217" s="54">
        <v>41.482129500000006</v>
      </c>
      <c r="R2217" s="55">
        <v>4.3835725500000002</v>
      </c>
      <c r="T2217" s="52">
        <v>150</v>
      </c>
      <c r="U2217" s="47">
        <f t="shared" si="502"/>
        <v>454.5454545454545</v>
      </c>
      <c r="V2217" s="47">
        <f t="shared" si="503"/>
        <v>1009.2049999999999</v>
      </c>
      <c r="W2217" s="47">
        <f t="shared" si="511"/>
        <v>741.15175227534257</v>
      </c>
      <c r="X2217" s="50">
        <f t="shared" si="504"/>
        <v>22.727272727272727</v>
      </c>
      <c r="AD2217" s="52">
        <v>5</v>
      </c>
      <c r="AE2217" s="53">
        <v>383</v>
      </c>
      <c r="AF2217" s="52">
        <v>2.5</v>
      </c>
      <c r="AG2217">
        <f t="shared" si="505"/>
        <v>2635</v>
      </c>
      <c r="AH2217">
        <f t="shared" si="515"/>
        <v>0.38299999999999995</v>
      </c>
      <c r="AI2217">
        <f t="shared" si="506"/>
        <v>2575</v>
      </c>
      <c r="AJ2217">
        <f t="shared" si="507"/>
        <v>0.28782592321372524</v>
      </c>
      <c r="AK2217">
        <f t="shared" si="508"/>
        <v>3160</v>
      </c>
      <c r="AL2217">
        <f t="shared" si="512"/>
        <v>0.14384349827387802</v>
      </c>
      <c r="AM2217">
        <f t="shared" si="509"/>
        <v>0.15</v>
      </c>
      <c r="AN2217">
        <f t="shared" si="513"/>
        <v>1.0330578512396695E-2</v>
      </c>
      <c r="AO2217">
        <f t="shared" si="510"/>
        <v>2.5000000000000001E-2</v>
      </c>
      <c r="AQ2217">
        <f t="shared" si="514"/>
        <v>1</v>
      </c>
    </row>
    <row r="2218" spans="1:43" ht="15.75" thickBot="1">
      <c r="A2218" s="51">
        <f t="shared" si="501"/>
        <v>2208</v>
      </c>
      <c r="B2218" s="52">
        <v>1</v>
      </c>
      <c r="C2218" s="52">
        <v>3.16</v>
      </c>
      <c r="D2218" s="52">
        <v>1</v>
      </c>
      <c r="E2218" s="52">
        <v>2.2000000000000002</v>
      </c>
      <c r="F2218" s="52">
        <v>5</v>
      </c>
      <c r="G2218" s="53">
        <v>2.5499999999999998</v>
      </c>
      <c r="H2218" s="53">
        <v>2.6</v>
      </c>
      <c r="I2218" s="52">
        <v>2</v>
      </c>
      <c r="J2218" s="53">
        <v>2.62</v>
      </c>
      <c r="K2218" s="53">
        <v>2.65</v>
      </c>
      <c r="L2218" s="52">
        <v>33</v>
      </c>
      <c r="M2218" s="52">
        <v>1</v>
      </c>
      <c r="N2218" s="52">
        <v>20</v>
      </c>
      <c r="O2218" s="52">
        <v>28</v>
      </c>
      <c r="P2218" s="54">
        <v>82.571993000000006</v>
      </c>
      <c r="Q2218" s="54">
        <v>49.425516000000002</v>
      </c>
      <c r="R2218" s="55">
        <v>4.3639592499999997</v>
      </c>
      <c r="T2218" s="52">
        <v>150</v>
      </c>
      <c r="U2218" s="47">
        <f t="shared" si="502"/>
        <v>454.5454545454545</v>
      </c>
      <c r="V2218" s="47">
        <f t="shared" si="503"/>
        <v>1009.2049999999999</v>
      </c>
      <c r="W2218" s="47">
        <f t="shared" si="511"/>
        <v>741.15175227534257</v>
      </c>
      <c r="X2218" s="50">
        <f t="shared" si="504"/>
        <v>22.727272727272727</v>
      </c>
      <c r="AD2218" s="52">
        <v>5</v>
      </c>
      <c r="AE2218" s="53">
        <v>383</v>
      </c>
      <c r="AF2218" s="52">
        <v>2.5</v>
      </c>
      <c r="AG2218">
        <f t="shared" si="505"/>
        <v>2635</v>
      </c>
      <c r="AH2218">
        <f t="shared" si="515"/>
        <v>0.38299999999999995</v>
      </c>
      <c r="AI2218">
        <f t="shared" si="506"/>
        <v>2575</v>
      </c>
      <c r="AJ2218">
        <f t="shared" si="507"/>
        <v>0.28782592321372524</v>
      </c>
      <c r="AK2218">
        <f t="shared" si="508"/>
        <v>3160</v>
      </c>
      <c r="AL2218">
        <f t="shared" si="512"/>
        <v>0.14384349827387802</v>
      </c>
      <c r="AM2218">
        <f t="shared" si="509"/>
        <v>0.15</v>
      </c>
      <c r="AN2218">
        <f t="shared" si="513"/>
        <v>1.0330578512396695E-2</v>
      </c>
      <c r="AO2218">
        <f t="shared" si="510"/>
        <v>2.5000000000000001E-2</v>
      </c>
      <c r="AQ2218">
        <f t="shared" si="514"/>
        <v>1</v>
      </c>
    </row>
    <row r="2219" spans="1:43" ht="15.75" thickBot="1">
      <c r="A2219" s="51">
        <f t="shared" si="501"/>
        <v>2209</v>
      </c>
      <c r="B2219" s="52">
        <v>1</v>
      </c>
      <c r="C2219" s="52">
        <v>3.16</v>
      </c>
      <c r="D2219" s="52">
        <v>1</v>
      </c>
      <c r="E2219" s="52">
        <v>2.2000000000000002</v>
      </c>
      <c r="F2219" s="52">
        <v>5</v>
      </c>
      <c r="G2219" s="53">
        <v>2.5499999999999998</v>
      </c>
      <c r="H2219" s="53">
        <v>2.6</v>
      </c>
      <c r="I2219" s="52">
        <v>2</v>
      </c>
      <c r="J2219" s="53">
        <v>2.62</v>
      </c>
      <c r="K2219" s="53">
        <v>2.65</v>
      </c>
      <c r="L2219" s="52">
        <v>33</v>
      </c>
      <c r="M2219" s="52">
        <v>1</v>
      </c>
      <c r="N2219" s="52">
        <v>20</v>
      </c>
      <c r="O2219" s="52">
        <v>91</v>
      </c>
      <c r="P2219" s="54">
        <v>95.026438499999998</v>
      </c>
      <c r="Q2219" s="54">
        <v>50.602314000000007</v>
      </c>
      <c r="R2219" s="55">
        <v>0</v>
      </c>
      <c r="T2219" s="52">
        <v>150</v>
      </c>
      <c r="U2219" s="47">
        <f t="shared" si="502"/>
        <v>454.5454545454545</v>
      </c>
      <c r="V2219" s="47">
        <f t="shared" si="503"/>
        <v>1009.2049999999999</v>
      </c>
      <c r="W2219" s="47">
        <f t="shared" si="511"/>
        <v>741.15175227534257</v>
      </c>
      <c r="X2219" s="50">
        <f t="shared" si="504"/>
        <v>22.727272727272727</v>
      </c>
      <c r="AD2219" s="52">
        <v>5</v>
      </c>
      <c r="AE2219" s="53">
        <v>383</v>
      </c>
      <c r="AF2219" s="52">
        <v>2.5</v>
      </c>
      <c r="AG2219">
        <f t="shared" si="505"/>
        <v>2635</v>
      </c>
      <c r="AH2219">
        <f t="shared" si="515"/>
        <v>0.38299999999999995</v>
      </c>
      <c r="AI2219">
        <f t="shared" si="506"/>
        <v>2575</v>
      </c>
      <c r="AJ2219">
        <f t="shared" si="507"/>
        <v>0.28782592321372524</v>
      </c>
      <c r="AK2219">
        <f t="shared" si="508"/>
        <v>3160</v>
      </c>
      <c r="AL2219">
        <f t="shared" si="512"/>
        <v>0.14384349827387802</v>
      </c>
      <c r="AM2219">
        <f t="shared" si="509"/>
        <v>0.15</v>
      </c>
      <c r="AN2219">
        <f t="shared" si="513"/>
        <v>1.0330578512396695E-2</v>
      </c>
      <c r="AO2219">
        <f t="shared" si="510"/>
        <v>2.5000000000000001E-2</v>
      </c>
      <c r="AQ2219">
        <f t="shared" si="514"/>
        <v>1</v>
      </c>
    </row>
    <row r="2220" spans="1:43" ht="15.75" thickBot="1">
      <c r="A2220" s="51">
        <f t="shared" si="501"/>
        <v>2210</v>
      </c>
      <c r="B2220" s="52">
        <v>1</v>
      </c>
      <c r="C2220" s="52">
        <v>3.16</v>
      </c>
      <c r="D2220" s="52">
        <v>1</v>
      </c>
      <c r="E2220" s="52">
        <v>2.2000000000000002</v>
      </c>
      <c r="F2220" s="52">
        <v>5</v>
      </c>
      <c r="G2220" s="53">
        <v>2.5499999999999998</v>
      </c>
      <c r="H2220" s="53">
        <v>2.6</v>
      </c>
      <c r="I2220" s="52">
        <v>2</v>
      </c>
      <c r="J2220" s="53">
        <v>2.62</v>
      </c>
      <c r="K2220" s="53">
        <v>2.65</v>
      </c>
      <c r="L2220" s="52">
        <v>22.5</v>
      </c>
      <c r="M2220" s="52">
        <v>1</v>
      </c>
      <c r="N2220" s="52">
        <v>20</v>
      </c>
      <c r="O2220" s="52">
        <v>7</v>
      </c>
      <c r="P2220" s="54">
        <v>88.25985</v>
      </c>
      <c r="Q2220" s="54">
        <v>44.326057999999996</v>
      </c>
      <c r="R2220" s="55">
        <v>5.1092646500000001</v>
      </c>
      <c r="T2220" s="52">
        <v>150</v>
      </c>
      <c r="U2220" s="47">
        <f t="shared" si="502"/>
        <v>666.66666666666663</v>
      </c>
      <c r="V2220" s="47">
        <f t="shared" si="503"/>
        <v>1046.095</v>
      </c>
      <c r="W2220" s="47">
        <f t="shared" si="511"/>
        <v>503.99575182201761</v>
      </c>
      <c r="X2220" s="50">
        <f t="shared" si="504"/>
        <v>66.666666666666671</v>
      </c>
      <c r="AD2220" s="52">
        <v>10</v>
      </c>
      <c r="AE2220" s="53">
        <v>397</v>
      </c>
      <c r="AF2220" s="52">
        <v>1.6</v>
      </c>
      <c r="AG2220">
        <f t="shared" si="505"/>
        <v>2635</v>
      </c>
      <c r="AH2220">
        <f t="shared" si="515"/>
        <v>0.39700000000000002</v>
      </c>
      <c r="AI2220">
        <f t="shared" si="506"/>
        <v>2575</v>
      </c>
      <c r="AJ2220">
        <f t="shared" si="507"/>
        <v>0.19572650556194859</v>
      </c>
      <c r="AK2220">
        <f t="shared" si="508"/>
        <v>3160</v>
      </c>
      <c r="AL2220">
        <f t="shared" si="512"/>
        <v>0.21097046413502107</v>
      </c>
      <c r="AM2220">
        <f t="shared" si="509"/>
        <v>0.15</v>
      </c>
      <c r="AN2220">
        <f t="shared" si="513"/>
        <v>3.0303030303030304E-2</v>
      </c>
      <c r="AO2220">
        <f t="shared" si="510"/>
        <v>1.6E-2</v>
      </c>
      <c r="AQ2220">
        <f t="shared" si="514"/>
        <v>1</v>
      </c>
    </row>
    <row r="2221" spans="1:43" ht="15.75" thickBot="1">
      <c r="A2221" s="51">
        <f t="shared" si="501"/>
        <v>2211</v>
      </c>
      <c r="B2221" s="52">
        <v>1</v>
      </c>
      <c r="C2221" s="52">
        <v>3.16</v>
      </c>
      <c r="D2221" s="52">
        <v>1</v>
      </c>
      <c r="E2221" s="52">
        <v>2.2000000000000002</v>
      </c>
      <c r="F2221" s="52">
        <v>5</v>
      </c>
      <c r="G2221" s="53">
        <v>2.5499999999999998</v>
      </c>
      <c r="H2221" s="53">
        <v>2.6</v>
      </c>
      <c r="I2221" s="52">
        <v>2</v>
      </c>
      <c r="J2221" s="53">
        <v>2.62</v>
      </c>
      <c r="K2221" s="53">
        <v>2.65</v>
      </c>
      <c r="L2221" s="52">
        <v>22.5</v>
      </c>
      <c r="M2221" s="52">
        <v>1</v>
      </c>
      <c r="N2221" s="52">
        <v>20</v>
      </c>
      <c r="O2221" s="52">
        <v>28</v>
      </c>
      <c r="P2221" s="54">
        <v>108.853815</v>
      </c>
      <c r="Q2221" s="54">
        <v>50.210047999999993</v>
      </c>
      <c r="R2221" s="55">
        <v>6.1781895000000002</v>
      </c>
      <c r="T2221" s="52">
        <v>150</v>
      </c>
      <c r="U2221" s="47">
        <f t="shared" si="502"/>
        <v>666.66666666666663</v>
      </c>
      <c r="V2221" s="47">
        <f t="shared" si="503"/>
        <v>1046.095</v>
      </c>
      <c r="W2221" s="47">
        <f t="shared" si="511"/>
        <v>503.99575182201761</v>
      </c>
      <c r="X2221" s="50">
        <f t="shared" si="504"/>
        <v>66.666666666666671</v>
      </c>
      <c r="AD2221" s="52">
        <v>10</v>
      </c>
      <c r="AE2221" s="53">
        <v>397</v>
      </c>
      <c r="AF2221" s="52">
        <v>1.6</v>
      </c>
      <c r="AG2221">
        <f t="shared" si="505"/>
        <v>2635</v>
      </c>
      <c r="AH2221">
        <f t="shared" si="515"/>
        <v>0.39700000000000002</v>
      </c>
      <c r="AI2221">
        <f t="shared" si="506"/>
        <v>2575</v>
      </c>
      <c r="AJ2221">
        <f t="shared" si="507"/>
        <v>0.19572650556194859</v>
      </c>
      <c r="AK2221">
        <f t="shared" si="508"/>
        <v>3160</v>
      </c>
      <c r="AL2221">
        <f t="shared" si="512"/>
        <v>0.21097046413502107</v>
      </c>
      <c r="AM2221">
        <f t="shared" si="509"/>
        <v>0.15</v>
      </c>
      <c r="AN2221">
        <f t="shared" si="513"/>
        <v>3.0303030303030304E-2</v>
      </c>
      <c r="AO2221">
        <f t="shared" si="510"/>
        <v>1.6E-2</v>
      </c>
      <c r="AQ2221">
        <f t="shared" si="514"/>
        <v>1</v>
      </c>
    </row>
    <row r="2222" spans="1:43" ht="15.75" thickBot="1">
      <c r="A2222" s="51">
        <f t="shared" si="501"/>
        <v>2212</v>
      </c>
      <c r="B2222" s="52">
        <v>1</v>
      </c>
      <c r="C2222" s="52">
        <v>3.16</v>
      </c>
      <c r="D2222" s="52">
        <v>1</v>
      </c>
      <c r="E2222" s="52">
        <v>2.2000000000000002</v>
      </c>
      <c r="F2222" s="52">
        <v>5</v>
      </c>
      <c r="G2222" s="53">
        <v>2.5499999999999998</v>
      </c>
      <c r="H2222" s="53">
        <v>2.6</v>
      </c>
      <c r="I2222" s="52">
        <v>2</v>
      </c>
      <c r="J2222" s="53">
        <v>2.62</v>
      </c>
      <c r="K2222" s="53">
        <v>2.65</v>
      </c>
      <c r="L2222" s="52">
        <v>22.5</v>
      </c>
      <c r="M2222" s="52">
        <v>1</v>
      </c>
      <c r="N2222" s="52">
        <v>20</v>
      </c>
      <c r="O2222" s="52">
        <v>91</v>
      </c>
      <c r="P2222" s="54">
        <v>125.721253</v>
      </c>
      <c r="Q2222" s="54">
        <v>55.701771999999991</v>
      </c>
      <c r="R2222" s="55">
        <v>0</v>
      </c>
      <c r="T2222" s="52">
        <v>150</v>
      </c>
      <c r="U2222" s="47">
        <f t="shared" si="502"/>
        <v>666.66666666666663</v>
      </c>
      <c r="V2222" s="47">
        <f t="shared" si="503"/>
        <v>1046.095</v>
      </c>
      <c r="W2222" s="47">
        <f t="shared" si="511"/>
        <v>503.99575182201761</v>
      </c>
      <c r="X2222" s="50">
        <f t="shared" si="504"/>
        <v>66.666666666666671</v>
      </c>
      <c r="AD2222" s="52">
        <v>10</v>
      </c>
      <c r="AE2222" s="53">
        <v>397</v>
      </c>
      <c r="AF2222" s="52">
        <v>1.6</v>
      </c>
      <c r="AG2222">
        <f t="shared" si="505"/>
        <v>2635</v>
      </c>
      <c r="AH2222">
        <f t="shared" si="515"/>
        <v>0.39700000000000002</v>
      </c>
      <c r="AI2222">
        <f t="shared" si="506"/>
        <v>2575</v>
      </c>
      <c r="AJ2222">
        <f t="shared" si="507"/>
        <v>0.19572650556194859</v>
      </c>
      <c r="AK2222">
        <f t="shared" si="508"/>
        <v>3160</v>
      </c>
      <c r="AL2222">
        <f t="shared" si="512"/>
        <v>0.21097046413502107</v>
      </c>
      <c r="AM2222">
        <f t="shared" si="509"/>
        <v>0.15</v>
      </c>
      <c r="AN2222">
        <f t="shared" si="513"/>
        <v>3.0303030303030304E-2</v>
      </c>
      <c r="AO2222">
        <f t="shared" si="510"/>
        <v>1.6E-2</v>
      </c>
      <c r="AQ2222">
        <f t="shared" si="514"/>
        <v>1</v>
      </c>
    </row>
    <row r="2223" spans="1:43" ht="15.75" thickBot="1">
      <c r="A2223" s="51">
        <f t="shared" si="501"/>
        <v>2213</v>
      </c>
      <c r="B2223" s="52">
        <v>1</v>
      </c>
      <c r="C2223" s="52">
        <v>3.16</v>
      </c>
      <c r="D2223" s="52">
        <v>1</v>
      </c>
      <c r="E2223" s="52">
        <v>2.2000000000000002</v>
      </c>
      <c r="F2223" s="52">
        <v>5</v>
      </c>
      <c r="G2223" s="53">
        <v>2.5499999999999998</v>
      </c>
      <c r="H2223" s="53">
        <v>2.6</v>
      </c>
      <c r="I2223" s="52">
        <v>2</v>
      </c>
      <c r="J2223" s="53">
        <v>2.62</v>
      </c>
      <c r="K2223" s="53">
        <v>2.65</v>
      </c>
      <c r="L2223" s="52">
        <v>25</v>
      </c>
      <c r="M2223" s="52">
        <v>1</v>
      </c>
      <c r="N2223" s="52">
        <v>20</v>
      </c>
      <c r="O2223" s="52">
        <v>7</v>
      </c>
      <c r="P2223" s="54">
        <v>84.631389499999997</v>
      </c>
      <c r="Q2223" s="54">
        <v>42.462794500000001</v>
      </c>
      <c r="R2223" s="55">
        <v>4.7268053000000005</v>
      </c>
      <c r="T2223" s="52">
        <v>150</v>
      </c>
      <c r="U2223" s="47">
        <f t="shared" si="502"/>
        <v>600</v>
      </c>
      <c r="V2223" s="47">
        <f t="shared" si="503"/>
        <v>1048.73</v>
      </c>
      <c r="W2223" s="47">
        <f t="shared" si="511"/>
        <v>558.3986766398159</v>
      </c>
      <c r="X2223" s="50">
        <f t="shared" si="504"/>
        <v>60</v>
      </c>
      <c r="AD2223" s="52">
        <v>10</v>
      </c>
      <c r="AE2223" s="53">
        <v>398</v>
      </c>
      <c r="AF2223" s="52">
        <v>1.8</v>
      </c>
      <c r="AG2223">
        <f t="shared" si="505"/>
        <v>2635</v>
      </c>
      <c r="AH2223">
        <f t="shared" si="515"/>
        <v>0.39800000000000002</v>
      </c>
      <c r="AI2223">
        <f t="shared" si="506"/>
        <v>2575</v>
      </c>
      <c r="AJ2223">
        <f t="shared" si="507"/>
        <v>0.21685385500575372</v>
      </c>
      <c r="AK2223">
        <f t="shared" si="508"/>
        <v>3160</v>
      </c>
      <c r="AL2223">
        <f t="shared" si="512"/>
        <v>0.189873417721519</v>
      </c>
      <c r="AM2223">
        <f t="shared" si="509"/>
        <v>0.15</v>
      </c>
      <c r="AN2223">
        <f t="shared" si="513"/>
        <v>2.7272727272727271E-2</v>
      </c>
      <c r="AO2223">
        <f t="shared" si="510"/>
        <v>1.8000000000000002E-2</v>
      </c>
      <c r="AQ2223">
        <f t="shared" si="514"/>
        <v>1</v>
      </c>
    </row>
    <row r="2224" spans="1:43" ht="15.75" thickBot="1">
      <c r="A2224" s="51">
        <f t="shared" si="501"/>
        <v>2214</v>
      </c>
      <c r="B2224" s="52">
        <v>1</v>
      </c>
      <c r="C2224" s="52">
        <v>3.16</v>
      </c>
      <c r="D2224" s="52">
        <v>1</v>
      </c>
      <c r="E2224" s="52">
        <v>2.2000000000000002</v>
      </c>
      <c r="F2224" s="52">
        <v>5</v>
      </c>
      <c r="G2224" s="53">
        <v>2.5499999999999998</v>
      </c>
      <c r="H2224" s="53">
        <v>2.6</v>
      </c>
      <c r="I2224" s="52">
        <v>2</v>
      </c>
      <c r="J2224" s="53">
        <v>2.62</v>
      </c>
      <c r="K2224" s="53">
        <v>2.65</v>
      </c>
      <c r="L2224" s="52">
        <v>25</v>
      </c>
      <c r="M2224" s="52">
        <v>1</v>
      </c>
      <c r="N2224" s="52">
        <v>20</v>
      </c>
      <c r="O2224" s="52">
        <v>28</v>
      </c>
      <c r="P2224" s="54">
        <v>105.6176205</v>
      </c>
      <c r="Q2224" s="54">
        <v>46.679653999999999</v>
      </c>
      <c r="R2224" s="55">
        <v>5.7172769499999996</v>
      </c>
      <c r="T2224" s="52">
        <v>150</v>
      </c>
      <c r="U2224" s="47">
        <f t="shared" si="502"/>
        <v>600</v>
      </c>
      <c r="V2224" s="47">
        <f t="shared" si="503"/>
        <v>1048.73</v>
      </c>
      <c r="W2224" s="47">
        <f t="shared" si="511"/>
        <v>558.3986766398159</v>
      </c>
      <c r="X2224" s="50">
        <f t="shared" si="504"/>
        <v>60</v>
      </c>
      <c r="AD2224" s="52">
        <v>10</v>
      </c>
      <c r="AE2224" s="53">
        <v>398</v>
      </c>
      <c r="AF2224" s="52">
        <v>1.8</v>
      </c>
      <c r="AG2224">
        <f t="shared" si="505"/>
        <v>2635</v>
      </c>
      <c r="AH2224">
        <f t="shared" si="515"/>
        <v>0.39800000000000002</v>
      </c>
      <c r="AI2224">
        <f t="shared" si="506"/>
        <v>2575</v>
      </c>
      <c r="AJ2224">
        <f t="shared" si="507"/>
        <v>0.21685385500575372</v>
      </c>
      <c r="AK2224">
        <f t="shared" si="508"/>
        <v>3160</v>
      </c>
      <c r="AL2224">
        <f t="shared" si="512"/>
        <v>0.189873417721519</v>
      </c>
      <c r="AM2224">
        <f t="shared" si="509"/>
        <v>0.15</v>
      </c>
      <c r="AN2224">
        <f t="shared" si="513"/>
        <v>2.7272727272727271E-2</v>
      </c>
      <c r="AO2224">
        <f t="shared" si="510"/>
        <v>1.8000000000000002E-2</v>
      </c>
      <c r="AQ2224">
        <f t="shared" si="514"/>
        <v>1</v>
      </c>
    </row>
    <row r="2225" spans="1:43" ht="15.75" thickBot="1">
      <c r="A2225" s="51">
        <f t="shared" si="501"/>
        <v>2215</v>
      </c>
      <c r="B2225" s="52">
        <v>1</v>
      </c>
      <c r="C2225" s="52">
        <v>3.16</v>
      </c>
      <c r="D2225" s="52">
        <v>1</v>
      </c>
      <c r="E2225" s="52">
        <v>2.2000000000000002</v>
      </c>
      <c r="F2225" s="52">
        <v>5</v>
      </c>
      <c r="G2225" s="53">
        <v>2.5499999999999998</v>
      </c>
      <c r="H2225" s="53">
        <v>2.6</v>
      </c>
      <c r="I2225" s="52">
        <v>2</v>
      </c>
      <c r="J2225" s="53">
        <v>2.62</v>
      </c>
      <c r="K2225" s="53">
        <v>2.65</v>
      </c>
      <c r="L2225" s="52">
        <v>25</v>
      </c>
      <c r="M2225" s="52">
        <v>1</v>
      </c>
      <c r="N2225" s="52">
        <v>20</v>
      </c>
      <c r="O2225" s="52">
        <v>91</v>
      </c>
      <c r="P2225" s="54">
        <v>125.13285399999999</v>
      </c>
      <c r="Q2225" s="54">
        <v>52.367511</v>
      </c>
      <c r="R2225" s="55">
        <v>0</v>
      </c>
      <c r="T2225" s="52">
        <v>150</v>
      </c>
      <c r="U2225" s="47">
        <f t="shared" si="502"/>
        <v>600</v>
      </c>
      <c r="V2225" s="47">
        <f t="shared" si="503"/>
        <v>1048.73</v>
      </c>
      <c r="W2225" s="47">
        <f t="shared" si="511"/>
        <v>558.3986766398159</v>
      </c>
      <c r="X2225" s="50">
        <f t="shared" si="504"/>
        <v>60</v>
      </c>
      <c r="AD2225" s="52">
        <v>10</v>
      </c>
      <c r="AE2225" s="53">
        <v>398</v>
      </c>
      <c r="AF2225" s="52">
        <v>1.8</v>
      </c>
      <c r="AG2225">
        <f t="shared" si="505"/>
        <v>2635</v>
      </c>
      <c r="AH2225">
        <f t="shared" si="515"/>
        <v>0.39800000000000002</v>
      </c>
      <c r="AI2225">
        <f t="shared" si="506"/>
        <v>2575</v>
      </c>
      <c r="AJ2225">
        <f t="shared" si="507"/>
        <v>0.21685385500575372</v>
      </c>
      <c r="AK2225">
        <f t="shared" si="508"/>
        <v>3160</v>
      </c>
      <c r="AL2225">
        <f t="shared" si="512"/>
        <v>0.189873417721519</v>
      </c>
      <c r="AM2225">
        <f t="shared" si="509"/>
        <v>0.15</v>
      </c>
      <c r="AN2225">
        <f t="shared" si="513"/>
        <v>2.7272727272727271E-2</v>
      </c>
      <c r="AO2225">
        <f t="shared" si="510"/>
        <v>1.8000000000000002E-2</v>
      </c>
      <c r="AQ2225">
        <f t="shared" si="514"/>
        <v>1</v>
      </c>
    </row>
    <row r="2226" spans="1:43" ht="15.75" thickBot="1">
      <c r="A2226" s="51">
        <f t="shared" si="501"/>
        <v>2216</v>
      </c>
      <c r="B2226" s="52">
        <v>1</v>
      </c>
      <c r="C2226" s="52">
        <v>3.16</v>
      </c>
      <c r="D2226" s="52">
        <v>1</v>
      </c>
      <c r="E2226" s="52">
        <v>2.2000000000000002</v>
      </c>
      <c r="F2226" s="52">
        <v>5</v>
      </c>
      <c r="G2226" s="53">
        <v>2.5499999999999998</v>
      </c>
      <c r="H2226" s="53">
        <v>2.6</v>
      </c>
      <c r="I2226" s="52">
        <v>2</v>
      </c>
      <c r="J2226" s="53">
        <v>2.62</v>
      </c>
      <c r="K2226" s="53">
        <v>2.65</v>
      </c>
      <c r="L2226" s="52">
        <v>30</v>
      </c>
      <c r="M2226" s="52">
        <v>1</v>
      </c>
      <c r="N2226" s="52">
        <v>20</v>
      </c>
      <c r="O2226" s="52">
        <v>7</v>
      </c>
      <c r="P2226" s="54">
        <v>68.156217499999997</v>
      </c>
      <c r="Q2226" s="54">
        <v>39.716932499999999</v>
      </c>
      <c r="R2226" s="55">
        <v>4.2070528500000002</v>
      </c>
      <c r="T2226" s="52">
        <v>150</v>
      </c>
      <c r="U2226" s="47">
        <f t="shared" si="502"/>
        <v>500</v>
      </c>
      <c r="V2226" s="47">
        <f t="shared" si="503"/>
        <v>1019.7449999999999</v>
      </c>
      <c r="W2226" s="47">
        <f t="shared" si="511"/>
        <v>679.91556386651325</v>
      </c>
      <c r="X2226" s="50">
        <f t="shared" si="504"/>
        <v>50</v>
      </c>
      <c r="AD2226" s="52">
        <v>10</v>
      </c>
      <c r="AE2226" s="53">
        <v>387</v>
      </c>
      <c r="AF2226" s="52">
        <v>1.8</v>
      </c>
      <c r="AG2226">
        <f t="shared" si="505"/>
        <v>2635</v>
      </c>
      <c r="AH2226">
        <f t="shared" si="515"/>
        <v>0.38699999999999996</v>
      </c>
      <c r="AI2226">
        <f t="shared" si="506"/>
        <v>2575</v>
      </c>
      <c r="AJ2226">
        <f t="shared" si="507"/>
        <v>0.26404487917146147</v>
      </c>
      <c r="AK2226">
        <f t="shared" si="508"/>
        <v>3160</v>
      </c>
      <c r="AL2226">
        <f t="shared" si="512"/>
        <v>0.15822784810126583</v>
      </c>
      <c r="AM2226">
        <f t="shared" si="509"/>
        <v>0.15</v>
      </c>
      <c r="AN2226">
        <f t="shared" si="513"/>
        <v>2.2727272727272728E-2</v>
      </c>
      <c r="AO2226">
        <f t="shared" si="510"/>
        <v>1.8000000000000002E-2</v>
      </c>
      <c r="AQ2226">
        <f t="shared" si="514"/>
        <v>0.99999999999999989</v>
      </c>
    </row>
    <row r="2227" spans="1:43" ht="15.75" thickBot="1">
      <c r="A2227" s="51">
        <f t="shared" si="501"/>
        <v>2217</v>
      </c>
      <c r="B2227" s="52">
        <v>1</v>
      </c>
      <c r="C2227" s="52">
        <v>3.16</v>
      </c>
      <c r="D2227" s="52">
        <v>1</v>
      </c>
      <c r="E2227" s="52">
        <v>2.2000000000000002</v>
      </c>
      <c r="F2227" s="52">
        <v>5</v>
      </c>
      <c r="G2227" s="53">
        <v>2.5499999999999998</v>
      </c>
      <c r="H2227" s="53">
        <v>2.6</v>
      </c>
      <c r="I2227" s="52">
        <v>2</v>
      </c>
      <c r="J2227" s="53">
        <v>2.62</v>
      </c>
      <c r="K2227" s="53">
        <v>2.65</v>
      </c>
      <c r="L2227" s="52">
        <v>30</v>
      </c>
      <c r="M2227" s="52">
        <v>1</v>
      </c>
      <c r="N2227" s="52">
        <v>20</v>
      </c>
      <c r="O2227" s="52">
        <v>28</v>
      </c>
      <c r="P2227" s="54">
        <v>91.986377000000005</v>
      </c>
      <c r="Q2227" s="54">
        <v>47.5622525</v>
      </c>
      <c r="R2227" s="55">
        <v>5.0994580000000003</v>
      </c>
      <c r="T2227" s="52">
        <v>150</v>
      </c>
      <c r="U2227" s="47">
        <f t="shared" si="502"/>
        <v>500</v>
      </c>
      <c r="V2227" s="47">
        <f t="shared" si="503"/>
        <v>1019.7449999999999</v>
      </c>
      <c r="W2227" s="47">
        <f t="shared" si="511"/>
        <v>679.91556386651325</v>
      </c>
      <c r="X2227" s="50">
        <f t="shared" si="504"/>
        <v>50</v>
      </c>
      <c r="AD2227" s="52">
        <v>10</v>
      </c>
      <c r="AE2227" s="53">
        <v>387</v>
      </c>
      <c r="AF2227" s="52">
        <v>1.8</v>
      </c>
      <c r="AG2227">
        <f t="shared" si="505"/>
        <v>2635</v>
      </c>
      <c r="AH2227">
        <f t="shared" si="515"/>
        <v>0.38699999999999996</v>
      </c>
      <c r="AI2227">
        <f t="shared" si="506"/>
        <v>2575</v>
      </c>
      <c r="AJ2227">
        <f t="shared" si="507"/>
        <v>0.26404487917146147</v>
      </c>
      <c r="AK2227">
        <f t="shared" si="508"/>
        <v>3160</v>
      </c>
      <c r="AL2227">
        <f t="shared" si="512"/>
        <v>0.15822784810126583</v>
      </c>
      <c r="AM2227">
        <f t="shared" si="509"/>
        <v>0.15</v>
      </c>
      <c r="AN2227">
        <f t="shared" si="513"/>
        <v>2.2727272727272728E-2</v>
      </c>
      <c r="AO2227">
        <f t="shared" si="510"/>
        <v>1.8000000000000002E-2</v>
      </c>
      <c r="AQ2227">
        <f t="shared" si="514"/>
        <v>0.99999999999999989</v>
      </c>
    </row>
    <row r="2228" spans="1:43" ht="15.75" thickBot="1">
      <c r="A2228" s="51">
        <f t="shared" si="501"/>
        <v>2218</v>
      </c>
      <c r="B2228" s="52">
        <v>1</v>
      </c>
      <c r="C2228" s="52">
        <v>3.16</v>
      </c>
      <c r="D2228" s="52">
        <v>1</v>
      </c>
      <c r="E2228" s="52">
        <v>2.2000000000000002</v>
      </c>
      <c r="F2228" s="52">
        <v>5</v>
      </c>
      <c r="G2228" s="53">
        <v>2.5499999999999998</v>
      </c>
      <c r="H2228" s="53">
        <v>2.6</v>
      </c>
      <c r="I2228" s="52">
        <v>2</v>
      </c>
      <c r="J2228" s="53">
        <v>2.62</v>
      </c>
      <c r="K2228" s="53">
        <v>2.65</v>
      </c>
      <c r="L2228" s="52">
        <v>30</v>
      </c>
      <c r="M2228" s="52">
        <v>1</v>
      </c>
      <c r="N2228" s="52">
        <v>20</v>
      </c>
      <c r="O2228" s="52">
        <v>91</v>
      </c>
      <c r="P2228" s="54">
        <v>111.10934450000001</v>
      </c>
      <c r="Q2228" s="54">
        <v>52.465577499999995</v>
      </c>
      <c r="R2228" s="55">
        <v>0</v>
      </c>
      <c r="T2228" s="52">
        <v>150</v>
      </c>
      <c r="U2228" s="47">
        <f t="shared" si="502"/>
        <v>500</v>
      </c>
      <c r="V2228" s="47">
        <f t="shared" si="503"/>
        <v>1019.7449999999999</v>
      </c>
      <c r="W2228" s="47">
        <f t="shared" si="511"/>
        <v>679.91556386651325</v>
      </c>
      <c r="X2228" s="50">
        <f t="shared" si="504"/>
        <v>50</v>
      </c>
      <c r="AD2228" s="52">
        <v>10</v>
      </c>
      <c r="AE2228" s="53">
        <v>387</v>
      </c>
      <c r="AF2228" s="52">
        <v>1.8</v>
      </c>
      <c r="AG2228">
        <f t="shared" si="505"/>
        <v>2635</v>
      </c>
      <c r="AH2228">
        <f t="shared" si="515"/>
        <v>0.38699999999999996</v>
      </c>
      <c r="AI2228">
        <f t="shared" si="506"/>
        <v>2575</v>
      </c>
      <c r="AJ2228">
        <f t="shared" si="507"/>
        <v>0.26404487917146147</v>
      </c>
      <c r="AK2228">
        <f t="shared" si="508"/>
        <v>3160</v>
      </c>
      <c r="AL2228">
        <f t="shared" si="512"/>
        <v>0.15822784810126583</v>
      </c>
      <c r="AM2228">
        <f t="shared" si="509"/>
        <v>0.15</v>
      </c>
      <c r="AN2228">
        <f t="shared" si="513"/>
        <v>2.2727272727272728E-2</v>
      </c>
      <c r="AO2228">
        <f t="shared" si="510"/>
        <v>1.8000000000000002E-2</v>
      </c>
      <c r="AQ2228">
        <f t="shared" si="514"/>
        <v>0.99999999999999989</v>
      </c>
    </row>
    <row r="2229" spans="1:43" ht="15.75" thickBot="1">
      <c r="A2229" s="51">
        <f t="shared" si="501"/>
        <v>2219</v>
      </c>
      <c r="B2229" s="52">
        <v>1</v>
      </c>
      <c r="C2229" s="52">
        <v>3.16</v>
      </c>
      <c r="D2229" s="52">
        <v>1</v>
      </c>
      <c r="E2229" s="52">
        <v>2.2000000000000002</v>
      </c>
      <c r="F2229" s="52">
        <v>5</v>
      </c>
      <c r="G2229" s="53">
        <v>2.5499999999999998</v>
      </c>
      <c r="H2229" s="53">
        <v>2.6</v>
      </c>
      <c r="I2229" s="52">
        <v>2</v>
      </c>
      <c r="J2229" s="53">
        <v>2.62</v>
      </c>
      <c r="K2229" s="53">
        <v>2.65</v>
      </c>
      <c r="L2229" s="52">
        <v>33</v>
      </c>
      <c r="M2229" s="52">
        <v>1</v>
      </c>
      <c r="N2229" s="52">
        <v>20</v>
      </c>
      <c r="O2229" s="52">
        <v>7</v>
      </c>
      <c r="P2229" s="54">
        <v>61.978028000000002</v>
      </c>
      <c r="Q2229" s="54">
        <v>39.324666499999999</v>
      </c>
      <c r="R2229" s="55">
        <v>3.9128533499999998</v>
      </c>
      <c r="T2229" s="52">
        <v>150</v>
      </c>
      <c r="U2229" s="47">
        <f t="shared" si="502"/>
        <v>454.5454545454545</v>
      </c>
      <c r="V2229" s="47">
        <f t="shared" si="503"/>
        <v>1006.5699999999999</v>
      </c>
      <c r="W2229" s="47">
        <f t="shared" si="511"/>
        <v>724.85051260592104</v>
      </c>
      <c r="X2229" s="50">
        <f t="shared" si="504"/>
        <v>45.454545454545453</v>
      </c>
      <c r="AD2229" s="52">
        <v>10</v>
      </c>
      <c r="AE2229" s="53">
        <v>382</v>
      </c>
      <c r="AF2229" s="52">
        <v>2.2000000000000002</v>
      </c>
      <c r="AG2229">
        <f t="shared" si="505"/>
        <v>2635</v>
      </c>
      <c r="AH2229">
        <f t="shared" si="515"/>
        <v>0.38199999999999995</v>
      </c>
      <c r="AI2229">
        <f t="shared" si="506"/>
        <v>2575</v>
      </c>
      <c r="AJ2229">
        <f t="shared" si="507"/>
        <v>0.28149534470132853</v>
      </c>
      <c r="AK2229">
        <f t="shared" si="508"/>
        <v>3160</v>
      </c>
      <c r="AL2229">
        <f t="shared" si="512"/>
        <v>0.14384349827387802</v>
      </c>
      <c r="AM2229">
        <f t="shared" si="509"/>
        <v>0.15</v>
      </c>
      <c r="AN2229">
        <f t="shared" si="513"/>
        <v>2.0661157024793389E-2</v>
      </c>
      <c r="AO2229">
        <f t="shared" si="510"/>
        <v>2.2000000000000002E-2</v>
      </c>
      <c r="AQ2229">
        <f t="shared" si="514"/>
        <v>1</v>
      </c>
    </row>
    <row r="2230" spans="1:43" ht="15.75" thickBot="1">
      <c r="A2230" s="51">
        <f t="shared" si="501"/>
        <v>2220</v>
      </c>
      <c r="B2230" s="52">
        <v>1</v>
      </c>
      <c r="C2230" s="52">
        <v>3.16</v>
      </c>
      <c r="D2230" s="52">
        <v>1</v>
      </c>
      <c r="E2230" s="52">
        <v>2.2000000000000002</v>
      </c>
      <c r="F2230" s="52">
        <v>5</v>
      </c>
      <c r="G2230" s="53">
        <v>2.5499999999999998</v>
      </c>
      <c r="H2230" s="53">
        <v>2.6</v>
      </c>
      <c r="I2230" s="52">
        <v>2</v>
      </c>
      <c r="J2230" s="53">
        <v>2.62</v>
      </c>
      <c r="K2230" s="53">
        <v>2.65</v>
      </c>
      <c r="L2230" s="52">
        <v>33</v>
      </c>
      <c r="M2230" s="52">
        <v>1</v>
      </c>
      <c r="N2230" s="52">
        <v>20</v>
      </c>
      <c r="O2230" s="52">
        <v>28</v>
      </c>
      <c r="P2230" s="54">
        <v>85.612054499999999</v>
      </c>
      <c r="Q2230" s="54">
        <v>47.268053000000002</v>
      </c>
      <c r="R2230" s="55">
        <v>4.9131316500000004</v>
      </c>
      <c r="T2230" s="52">
        <v>150</v>
      </c>
      <c r="U2230" s="47">
        <f t="shared" si="502"/>
        <v>454.5454545454545</v>
      </c>
      <c r="V2230" s="47">
        <f t="shared" si="503"/>
        <v>1006.5699999999999</v>
      </c>
      <c r="W2230" s="47">
        <f t="shared" si="511"/>
        <v>724.85051260592104</v>
      </c>
      <c r="X2230" s="50">
        <f t="shared" si="504"/>
        <v>45.454545454545453</v>
      </c>
      <c r="AD2230" s="52">
        <v>10</v>
      </c>
      <c r="AE2230" s="53">
        <v>382</v>
      </c>
      <c r="AF2230" s="52">
        <v>2.2000000000000002</v>
      </c>
      <c r="AG2230">
        <f t="shared" si="505"/>
        <v>2635</v>
      </c>
      <c r="AH2230">
        <f t="shared" si="515"/>
        <v>0.38199999999999995</v>
      </c>
      <c r="AI2230">
        <f t="shared" si="506"/>
        <v>2575</v>
      </c>
      <c r="AJ2230">
        <f t="shared" si="507"/>
        <v>0.28149534470132853</v>
      </c>
      <c r="AK2230">
        <f t="shared" si="508"/>
        <v>3160</v>
      </c>
      <c r="AL2230">
        <f t="shared" si="512"/>
        <v>0.14384349827387802</v>
      </c>
      <c r="AM2230">
        <f t="shared" si="509"/>
        <v>0.15</v>
      </c>
      <c r="AN2230">
        <f t="shared" si="513"/>
        <v>2.0661157024793389E-2</v>
      </c>
      <c r="AO2230">
        <f t="shared" si="510"/>
        <v>2.2000000000000002E-2</v>
      </c>
      <c r="AQ2230">
        <f t="shared" si="514"/>
        <v>1</v>
      </c>
    </row>
    <row r="2231" spans="1:43" ht="15.75" thickBot="1">
      <c r="A2231" s="51">
        <f t="shared" si="501"/>
        <v>2221</v>
      </c>
      <c r="B2231" s="52">
        <v>1</v>
      </c>
      <c r="C2231" s="52">
        <v>3.16</v>
      </c>
      <c r="D2231" s="52">
        <v>1</v>
      </c>
      <c r="E2231" s="52">
        <v>2.2000000000000002</v>
      </c>
      <c r="F2231" s="52">
        <v>5</v>
      </c>
      <c r="G2231" s="53">
        <v>2.5499999999999998</v>
      </c>
      <c r="H2231" s="53">
        <v>2.6</v>
      </c>
      <c r="I2231" s="52">
        <v>2</v>
      </c>
      <c r="J2231" s="53">
        <v>2.62</v>
      </c>
      <c r="K2231" s="53">
        <v>2.65</v>
      </c>
      <c r="L2231" s="52">
        <v>33</v>
      </c>
      <c r="M2231" s="52">
        <v>1</v>
      </c>
      <c r="N2231" s="52">
        <v>20</v>
      </c>
      <c r="O2231" s="52">
        <v>91</v>
      </c>
      <c r="P2231" s="54">
        <v>97.7723005</v>
      </c>
      <c r="Q2231" s="54">
        <v>49.915848499999996</v>
      </c>
      <c r="R2231" s="55">
        <v>0</v>
      </c>
      <c r="T2231" s="52">
        <v>150</v>
      </c>
      <c r="U2231" s="47">
        <f t="shared" si="502"/>
        <v>454.5454545454545</v>
      </c>
      <c r="V2231" s="47">
        <f t="shared" si="503"/>
        <v>1006.5699999999999</v>
      </c>
      <c r="W2231" s="47">
        <f t="shared" si="511"/>
        <v>724.85051260592104</v>
      </c>
      <c r="X2231" s="50">
        <f t="shared" si="504"/>
        <v>45.454545454545453</v>
      </c>
      <c r="AD2231" s="52">
        <v>10</v>
      </c>
      <c r="AE2231" s="53">
        <v>382</v>
      </c>
      <c r="AF2231" s="52">
        <v>2.2000000000000002</v>
      </c>
      <c r="AG2231">
        <f t="shared" si="505"/>
        <v>2635</v>
      </c>
      <c r="AH2231">
        <f t="shared" si="515"/>
        <v>0.38199999999999995</v>
      </c>
      <c r="AI2231">
        <f t="shared" si="506"/>
        <v>2575</v>
      </c>
      <c r="AJ2231">
        <f t="shared" si="507"/>
        <v>0.28149534470132853</v>
      </c>
      <c r="AK2231">
        <f t="shared" si="508"/>
        <v>3160</v>
      </c>
      <c r="AL2231">
        <f t="shared" si="512"/>
        <v>0.14384349827387802</v>
      </c>
      <c r="AM2231">
        <f t="shared" si="509"/>
        <v>0.15</v>
      </c>
      <c r="AN2231">
        <f t="shared" si="513"/>
        <v>2.0661157024793389E-2</v>
      </c>
      <c r="AO2231">
        <f t="shared" si="510"/>
        <v>2.2000000000000002E-2</v>
      </c>
      <c r="AQ2231">
        <f t="shared" si="514"/>
        <v>1</v>
      </c>
    </row>
    <row r="2232" spans="1:43" ht="15.75" thickBot="1">
      <c r="A2232" s="51">
        <f t="shared" si="501"/>
        <v>2222</v>
      </c>
      <c r="B2232" s="52">
        <v>1</v>
      </c>
      <c r="C2232" s="52">
        <v>3.16</v>
      </c>
      <c r="D2232" s="56">
        <v>0</v>
      </c>
      <c r="E2232" s="52">
        <v>1</v>
      </c>
      <c r="F2232" s="52">
        <v>1</v>
      </c>
      <c r="G2232" s="53">
        <v>2.5107885445272653</v>
      </c>
      <c r="H2232" s="53">
        <v>2.56</v>
      </c>
      <c r="I2232" s="52">
        <v>2</v>
      </c>
      <c r="J2232" s="53">
        <v>2.6713008937437936</v>
      </c>
      <c r="K2232" s="53">
        <v>2.69</v>
      </c>
      <c r="L2232" s="52">
        <v>50</v>
      </c>
      <c r="M2232" s="52">
        <v>1</v>
      </c>
      <c r="N2232" s="52">
        <v>20</v>
      </c>
      <c r="O2232" s="52">
        <v>28</v>
      </c>
      <c r="P2232" s="54">
        <v>38.344001499999997</v>
      </c>
      <c r="Q2232" s="54">
        <v>33.342610000000001</v>
      </c>
      <c r="R2232" s="55">
        <v>3.0302548499999999</v>
      </c>
      <c r="T2232" s="52">
        <v>170</v>
      </c>
      <c r="U2232" s="47">
        <f t="shared" si="502"/>
        <v>340</v>
      </c>
      <c r="V2232" s="47">
        <f t="shared" si="503"/>
        <v>1048.1343247269117</v>
      </c>
      <c r="W2232" s="47">
        <f t="shared" si="511"/>
        <v>736.29133410471195</v>
      </c>
      <c r="X2232" s="50">
        <f t="shared" si="504"/>
        <v>0</v>
      </c>
      <c r="AD2232" s="46">
        <v>0</v>
      </c>
      <c r="AE2232" s="53">
        <v>391</v>
      </c>
      <c r="AF2232" s="52">
        <v>4.0999999999999996</v>
      </c>
      <c r="AG2232">
        <f t="shared" si="505"/>
        <v>2680.6504468718967</v>
      </c>
      <c r="AH2232">
        <f t="shared" si="515"/>
        <v>0.39100000000000001</v>
      </c>
      <c r="AI2232">
        <f t="shared" si="506"/>
        <v>2535.3942722636325</v>
      </c>
      <c r="AJ2232">
        <f t="shared" si="507"/>
        <v>0.29040506329113913</v>
      </c>
      <c r="AK2232">
        <f t="shared" si="508"/>
        <v>3160</v>
      </c>
      <c r="AL2232">
        <f t="shared" si="512"/>
        <v>0.10759493670886076</v>
      </c>
      <c r="AM2232">
        <f t="shared" si="509"/>
        <v>0.17</v>
      </c>
      <c r="AN2232">
        <f t="shared" si="513"/>
        <v>0</v>
      </c>
      <c r="AO2232">
        <f t="shared" si="510"/>
        <v>4.0999999999999995E-2</v>
      </c>
      <c r="AQ2232">
        <f t="shared" si="514"/>
        <v>1</v>
      </c>
    </row>
    <row r="2233" spans="1:43" ht="15.75" thickBot="1">
      <c r="A2233" s="51">
        <f t="shared" si="501"/>
        <v>2223</v>
      </c>
      <c r="B2233" s="52">
        <v>1</v>
      </c>
      <c r="C2233" s="52">
        <v>3.16</v>
      </c>
      <c r="D2233" s="52">
        <v>1</v>
      </c>
      <c r="E2233" s="52">
        <v>2.2200000000000002</v>
      </c>
      <c r="F2233" s="52">
        <v>1</v>
      </c>
      <c r="G2233" s="53">
        <v>2.5107885445272653</v>
      </c>
      <c r="H2233" s="53">
        <v>2.56</v>
      </c>
      <c r="I2233" s="52">
        <v>2</v>
      </c>
      <c r="J2233" s="53">
        <v>2.6713008937437936</v>
      </c>
      <c r="K2233" s="53">
        <v>2.69</v>
      </c>
      <c r="L2233" s="52">
        <v>50</v>
      </c>
      <c r="M2233" s="52">
        <v>1</v>
      </c>
      <c r="N2233" s="52">
        <v>20</v>
      </c>
      <c r="O2233" s="52">
        <v>28</v>
      </c>
      <c r="P2233" s="54">
        <v>47.758385500000003</v>
      </c>
      <c r="Q2233" s="54">
        <v>33.734876</v>
      </c>
      <c r="R2233" s="55">
        <v>4.30511935</v>
      </c>
      <c r="T2233" s="52">
        <v>170</v>
      </c>
      <c r="U2233" s="47">
        <f t="shared" si="502"/>
        <v>340</v>
      </c>
      <c r="V2233" s="47">
        <f t="shared" si="503"/>
        <v>1034.7310724925521</v>
      </c>
      <c r="W2233" s="47">
        <f t="shared" si="511"/>
        <v>678.91376282609701</v>
      </c>
      <c r="X2233" s="50">
        <f t="shared" si="504"/>
        <v>68</v>
      </c>
      <c r="AD2233" s="52">
        <v>20</v>
      </c>
      <c r="AE2233" s="53">
        <v>386</v>
      </c>
      <c r="AF2233" s="52">
        <v>3.8</v>
      </c>
      <c r="AG2233">
        <f t="shared" si="505"/>
        <v>2680.6504468718967</v>
      </c>
      <c r="AH2233">
        <f t="shared" si="515"/>
        <v>0.38600000000000001</v>
      </c>
      <c r="AI2233">
        <f t="shared" si="506"/>
        <v>2535.3942722636325</v>
      </c>
      <c r="AJ2233">
        <f t="shared" si="507"/>
        <v>0.26777443266050849</v>
      </c>
      <c r="AK2233">
        <f t="shared" si="508"/>
        <v>3160</v>
      </c>
      <c r="AL2233">
        <f t="shared" si="512"/>
        <v>0.10759493670886076</v>
      </c>
      <c r="AM2233">
        <f t="shared" si="509"/>
        <v>0.17</v>
      </c>
      <c r="AN2233">
        <f t="shared" si="513"/>
        <v>3.063063063063063E-2</v>
      </c>
      <c r="AO2233">
        <f t="shared" si="510"/>
        <v>3.7999999999999999E-2</v>
      </c>
      <c r="AQ2233">
        <f t="shared" si="514"/>
        <v>1</v>
      </c>
    </row>
    <row r="2234" spans="1:43" ht="15.75" thickBot="1">
      <c r="A2234" s="51">
        <f t="shared" si="501"/>
        <v>2224</v>
      </c>
      <c r="B2234" s="52">
        <v>1</v>
      </c>
      <c r="C2234" s="52">
        <v>3.16</v>
      </c>
      <c r="D2234" s="52">
        <v>1</v>
      </c>
      <c r="E2234" s="52">
        <v>2.2200000000000002</v>
      </c>
      <c r="F2234" s="52">
        <v>1</v>
      </c>
      <c r="G2234" s="53">
        <v>2.5107885445272653</v>
      </c>
      <c r="H2234" s="53">
        <v>2.56</v>
      </c>
      <c r="I2234" s="52">
        <v>2</v>
      </c>
      <c r="J2234" s="53">
        <v>2.6713008937437936</v>
      </c>
      <c r="K2234" s="53">
        <v>2.69</v>
      </c>
      <c r="L2234" s="52">
        <v>50</v>
      </c>
      <c r="M2234" s="52">
        <v>1</v>
      </c>
      <c r="N2234" s="52">
        <v>20</v>
      </c>
      <c r="O2234" s="52">
        <v>28</v>
      </c>
      <c r="P2234" s="54">
        <v>58.251500999999998</v>
      </c>
      <c r="Q2234" s="54">
        <v>36.971070500000003</v>
      </c>
      <c r="R2234" s="55">
        <v>3.9520799499999999</v>
      </c>
      <c r="T2234" s="52">
        <v>170</v>
      </c>
      <c r="U2234" s="47">
        <f t="shared" si="502"/>
        <v>340</v>
      </c>
      <c r="V2234" s="47">
        <f t="shared" si="503"/>
        <v>1029.3697715988083</v>
      </c>
      <c r="W2234" s="47">
        <f t="shared" si="511"/>
        <v>637.54800582547193</v>
      </c>
      <c r="X2234" s="50">
        <f t="shared" si="504"/>
        <v>102</v>
      </c>
      <c r="AD2234" s="52">
        <v>30</v>
      </c>
      <c r="AE2234" s="53">
        <v>384</v>
      </c>
      <c r="AF2234" s="52">
        <v>4.0999999999999996</v>
      </c>
      <c r="AG2234">
        <f t="shared" si="505"/>
        <v>2680.6504468718967</v>
      </c>
      <c r="AH2234">
        <f t="shared" si="515"/>
        <v>0.38399999999999995</v>
      </c>
      <c r="AI2234">
        <f t="shared" si="506"/>
        <v>2535.3942722636325</v>
      </c>
      <c r="AJ2234">
        <f t="shared" si="507"/>
        <v>0.25145911734519333</v>
      </c>
      <c r="AK2234">
        <f t="shared" si="508"/>
        <v>3160</v>
      </c>
      <c r="AL2234">
        <f t="shared" si="512"/>
        <v>0.10759493670886076</v>
      </c>
      <c r="AM2234">
        <f t="shared" si="509"/>
        <v>0.17</v>
      </c>
      <c r="AN2234">
        <f t="shared" si="513"/>
        <v>4.5945945945945948E-2</v>
      </c>
      <c r="AO2234">
        <f t="shared" si="510"/>
        <v>4.0999999999999995E-2</v>
      </c>
      <c r="AQ2234">
        <f t="shared" si="514"/>
        <v>1</v>
      </c>
    </row>
    <row r="2235" spans="1:43" ht="15.75" thickBot="1">
      <c r="A2235" s="51">
        <f t="shared" si="501"/>
        <v>2225</v>
      </c>
      <c r="B2235" s="52">
        <v>1</v>
      </c>
      <c r="C2235" s="52">
        <v>3.16</v>
      </c>
      <c r="D2235" s="52">
        <v>1</v>
      </c>
      <c r="E2235" s="52">
        <v>2.2200000000000002</v>
      </c>
      <c r="F2235" s="52">
        <v>1</v>
      </c>
      <c r="G2235" s="53">
        <v>2.5107885445272653</v>
      </c>
      <c r="H2235" s="53">
        <v>2.56</v>
      </c>
      <c r="I2235" s="52">
        <v>2</v>
      </c>
      <c r="J2235" s="53">
        <v>2.6713008937437936</v>
      </c>
      <c r="K2235" s="53">
        <v>2.69</v>
      </c>
      <c r="L2235" s="52">
        <v>41.7</v>
      </c>
      <c r="M2235" s="52">
        <v>1</v>
      </c>
      <c r="N2235" s="52">
        <v>20</v>
      </c>
      <c r="O2235" s="52">
        <v>28</v>
      </c>
      <c r="P2235" s="54">
        <v>71.490478499999995</v>
      </c>
      <c r="Q2235" s="54">
        <v>36.7749375</v>
      </c>
      <c r="R2235" s="55">
        <v>4.7268053000000005</v>
      </c>
      <c r="T2235" s="52">
        <v>170</v>
      </c>
      <c r="U2235" s="47">
        <f t="shared" si="502"/>
        <v>407.67386091127094</v>
      </c>
      <c r="V2235" s="47">
        <f t="shared" si="503"/>
        <v>1034.7310724925521</v>
      </c>
      <c r="W2235" s="47">
        <f t="shared" si="511"/>
        <v>629.59399016680186</v>
      </c>
      <c r="X2235" s="50">
        <f t="shared" si="504"/>
        <v>68.081534772182238</v>
      </c>
      <c r="AD2235" s="52">
        <v>16.7</v>
      </c>
      <c r="AE2235" s="53">
        <v>386</v>
      </c>
      <c r="AF2235" s="52">
        <v>3.6</v>
      </c>
      <c r="AG2235">
        <f t="shared" si="505"/>
        <v>2680.6504468718967</v>
      </c>
      <c r="AH2235">
        <f t="shared" si="515"/>
        <v>0.38600000000000001</v>
      </c>
      <c r="AI2235">
        <f t="shared" si="506"/>
        <v>2535.3942722636325</v>
      </c>
      <c r="AJ2235">
        <f t="shared" si="507"/>
        <v>0.24832192651626217</v>
      </c>
      <c r="AK2235">
        <f t="shared" si="508"/>
        <v>3160</v>
      </c>
      <c r="AL2235">
        <f t="shared" si="512"/>
        <v>0.1290107154782503</v>
      </c>
      <c r="AM2235">
        <f t="shared" si="509"/>
        <v>0.17</v>
      </c>
      <c r="AN2235">
        <f t="shared" si="513"/>
        <v>3.0667358005487495E-2</v>
      </c>
      <c r="AO2235">
        <f t="shared" si="510"/>
        <v>3.6000000000000004E-2</v>
      </c>
      <c r="AQ2235">
        <f t="shared" si="514"/>
        <v>1</v>
      </c>
    </row>
    <row r="2236" spans="1:43" ht="15.75" thickBot="1">
      <c r="A2236" s="51">
        <f t="shared" si="501"/>
        <v>2226</v>
      </c>
      <c r="B2236" s="52">
        <v>1</v>
      </c>
      <c r="C2236" s="52">
        <v>3.16</v>
      </c>
      <c r="D2236" s="52">
        <v>1</v>
      </c>
      <c r="E2236" s="52">
        <v>2.2200000000000002</v>
      </c>
      <c r="F2236" s="52">
        <v>1</v>
      </c>
      <c r="G2236" s="53">
        <v>2.5107885445272653</v>
      </c>
      <c r="H2236" s="53">
        <v>2.56</v>
      </c>
      <c r="I2236" s="52">
        <v>2</v>
      </c>
      <c r="J2236" s="53">
        <v>2.6713008937437936</v>
      </c>
      <c r="K2236" s="53">
        <v>2.69</v>
      </c>
      <c r="L2236" s="52">
        <v>38.5</v>
      </c>
      <c r="M2236" s="52">
        <v>1</v>
      </c>
      <c r="N2236" s="52">
        <v>20</v>
      </c>
      <c r="O2236" s="52">
        <v>28</v>
      </c>
      <c r="P2236" s="54">
        <v>72.569209999999998</v>
      </c>
      <c r="Q2236" s="54">
        <v>36.7749375</v>
      </c>
      <c r="R2236" s="55">
        <v>4.93274495</v>
      </c>
      <c r="T2236" s="52">
        <v>170</v>
      </c>
      <c r="U2236" s="47">
        <f t="shared" si="502"/>
        <v>441.55844155844153</v>
      </c>
      <c r="V2236" s="47">
        <f t="shared" si="503"/>
        <v>1010.605218470705</v>
      </c>
      <c r="W2236" s="47">
        <f t="shared" si="511"/>
        <v>584.45723735070214</v>
      </c>
      <c r="X2236" s="50">
        <f t="shared" si="504"/>
        <v>101.55844155844156</v>
      </c>
      <c r="AD2236" s="52">
        <v>23</v>
      </c>
      <c r="AE2236" s="53">
        <v>377</v>
      </c>
      <c r="AF2236" s="52">
        <v>3.7</v>
      </c>
      <c r="AG2236">
        <f t="shared" si="505"/>
        <v>2680.6504468718967</v>
      </c>
      <c r="AH2236">
        <f t="shared" si="515"/>
        <v>0.377</v>
      </c>
      <c r="AI2236">
        <f t="shared" si="506"/>
        <v>2535.3942722636325</v>
      </c>
      <c r="AJ2236">
        <f t="shared" si="507"/>
        <v>0.23051927021547269</v>
      </c>
      <c r="AK2236">
        <f t="shared" si="508"/>
        <v>3160</v>
      </c>
      <c r="AL2236">
        <f t="shared" si="512"/>
        <v>0.13973368403748149</v>
      </c>
      <c r="AM2236">
        <f t="shared" si="509"/>
        <v>0.17</v>
      </c>
      <c r="AN2236">
        <f t="shared" si="513"/>
        <v>4.5747045747045745E-2</v>
      </c>
      <c r="AO2236">
        <f t="shared" si="510"/>
        <v>3.7000000000000005E-2</v>
      </c>
      <c r="AQ2236">
        <f t="shared" si="514"/>
        <v>1</v>
      </c>
    </row>
    <row r="2237" spans="1:43" ht="15.75" thickBot="1">
      <c r="A2237" s="51">
        <f t="shared" si="501"/>
        <v>2227</v>
      </c>
      <c r="B2237" s="52">
        <v>1</v>
      </c>
      <c r="C2237" s="52">
        <v>3.16</v>
      </c>
      <c r="D2237" s="56">
        <v>0</v>
      </c>
      <c r="E2237" s="52">
        <v>1</v>
      </c>
      <c r="F2237" s="52">
        <v>1</v>
      </c>
      <c r="G2237" s="53">
        <v>2.5107885445272653</v>
      </c>
      <c r="H2237" s="53">
        <v>2.56</v>
      </c>
      <c r="I2237" s="52">
        <v>2</v>
      </c>
      <c r="J2237" s="53">
        <v>2.6713008937437936</v>
      </c>
      <c r="K2237" s="53">
        <v>2.69</v>
      </c>
      <c r="L2237" s="52">
        <v>50</v>
      </c>
      <c r="M2237" s="52">
        <v>1</v>
      </c>
      <c r="N2237" s="52">
        <v>20</v>
      </c>
      <c r="O2237" s="52">
        <v>91</v>
      </c>
      <c r="P2237" s="54">
        <v>33.146476999999997</v>
      </c>
      <c r="Q2237" s="54">
        <v>39.618866000000004</v>
      </c>
      <c r="R2237" s="55">
        <v>3.0400615000000002</v>
      </c>
      <c r="T2237" s="52">
        <v>170</v>
      </c>
      <c r="U2237" s="47">
        <f t="shared" si="502"/>
        <v>340</v>
      </c>
      <c r="V2237" s="47">
        <f t="shared" si="503"/>
        <v>1048.1343247269117</v>
      </c>
      <c r="W2237" s="47">
        <f t="shared" si="511"/>
        <v>736.29133410471195</v>
      </c>
      <c r="X2237" s="50">
        <f t="shared" si="504"/>
        <v>0</v>
      </c>
      <c r="AD2237" s="46">
        <v>0</v>
      </c>
      <c r="AE2237" s="53">
        <v>391</v>
      </c>
      <c r="AF2237" s="52">
        <v>4.0999999999999996</v>
      </c>
      <c r="AG2237">
        <f t="shared" si="505"/>
        <v>2680.6504468718967</v>
      </c>
      <c r="AH2237">
        <f t="shared" si="515"/>
        <v>0.39100000000000001</v>
      </c>
      <c r="AI2237">
        <f t="shared" si="506"/>
        <v>2535.3942722636325</v>
      </c>
      <c r="AJ2237">
        <f t="shared" si="507"/>
        <v>0.29040506329113913</v>
      </c>
      <c r="AK2237">
        <f t="shared" si="508"/>
        <v>3160</v>
      </c>
      <c r="AL2237">
        <f t="shared" si="512"/>
        <v>0.10759493670886076</v>
      </c>
      <c r="AM2237">
        <f t="shared" si="509"/>
        <v>0.17</v>
      </c>
      <c r="AN2237">
        <f t="shared" si="513"/>
        <v>0</v>
      </c>
      <c r="AO2237">
        <f t="shared" si="510"/>
        <v>4.0999999999999995E-2</v>
      </c>
      <c r="AQ2237">
        <f t="shared" si="514"/>
        <v>1</v>
      </c>
    </row>
    <row r="2238" spans="1:43" ht="15.75" thickBot="1">
      <c r="A2238" s="51">
        <f t="shared" si="501"/>
        <v>2228</v>
      </c>
      <c r="B2238" s="52">
        <v>1</v>
      </c>
      <c r="C2238" s="52">
        <v>3.16</v>
      </c>
      <c r="D2238" s="52">
        <v>1</v>
      </c>
      <c r="E2238" s="52">
        <v>2.2200000000000002</v>
      </c>
      <c r="F2238" s="52">
        <v>1</v>
      </c>
      <c r="G2238" s="53">
        <v>2.5107885445272653</v>
      </c>
      <c r="H2238" s="53">
        <v>2.56</v>
      </c>
      <c r="I2238" s="52">
        <v>2</v>
      </c>
      <c r="J2238" s="53">
        <v>2.6713008937437936</v>
      </c>
      <c r="K2238" s="53">
        <v>2.69</v>
      </c>
      <c r="L2238" s="52">
        <v>50</v>
      </c>
      <c r="M2238" s="52">
        <v>1</v>
      </c>
      <c r="N2238" s="52">
        <v>20</v>
      </c>
      <c r="O2238" s="52">
        <v>91</v>
      </c>
      <c r="P2238" s="54">
        <v>59.918631500000004</v>
      </c>
      <c r="Q2238" s="54">
        <v>41.187930000000001</v>
      </c>
      <c r="R2238" s="55">
        <v>4.6091255000000002</v>
      </c>
      <c r="T2238" s="52">
        <v>170</v>
      </c>
      <c r="U2238" s="47">
        <f t="shared" si="502"/>
        <v>340</v>
      </c>
      <c r="V2238" s="47">
        <f t="shared" si="503"/>
        <v>1034.7310724925521</v>
      </c>
      <c r="W2238" s="47">
        <f t="shared" si="511"/>
        <v>678.91376282609701</v>
      </c>
      <c r="X2238" s="50">
        <f t="shared" si="504"/>
        <v>68</v>
      </c>
      <c r="AD2238" s="52">
        <v>20</v>
      </c>
      <c r="AE2238" s="53">
        <v>386</v>
      </c>
      <c r="AF2238" s="52">
        <v>3.8</v>
      </c>
      <c r="AG2238">
        <f t="shared" si="505"/>
        <v>2680.6504468718967</v>
      </c>
      <c r="AH2238">
        <f t="shared" si="515"/>
        <v>0.38600000000000001</v>
      </c>
      <c r="AI2238">
        <f t="shared" si="506"/>
        <v>2535.3942722636325</v>
      </c>
      <c r="AJ2238">
        <f t="shared" si="507"/>
        <v>0.26777443266050849</v>
      </c>
      <c r="AK2238">
        <f t="shared" si="508"/>
        <v>3160</v>
      </c>
      <c r="AL2238">
        <f t="shared" si="512"/>
        <v>0.10759493670886076</v>
      </c>
      <c r="AM2238">
        <f t="shared" si="509"/>
        <v>0.17</v>
      </c>
      <c r="AN2238">
        <f t="shared" si="513"/>
        <v>3.063063063063063E-2</v>
      </c>
      <c r="AO2238">
        <f t="shared" si="510"/>
        <v>3.7999999999999999E-2</v>
      </c>
      <c r="AQ2238">
        <f t="shared" si="514"/>
        <v>1</v>
      </c>
    </row>
    <row r="2239" spans="1:43" ht="15.75" thickBot="1">
      <c r="A2239" s="51">
        <f t="shared" si="501"/>
        <v>2229</v>
      </c>
      <c r="B2239" s="52">
        <v>1</v>
      </c>
      <c r="C2239" s="52">
        <v>3.16</v>
      </c>
      <c r="D2239" s="52">
        <v>1</v>
      </c>
      <c r="E2239" s="52">
        <v>2.2200000000000002</v>
      </c>
      <c r="F2239" s="52">
        <v>1</v>
      </c>
      <c r="G2239" s="53">
        <v>2.5107885445272653</v>
      </c>
      <c r="H2239" s="53">
        <v>2.56</v>
      </c>
      <c r="I2239" s="52">
        <v>2</v>
      </c>
      <c r="J2239" s="53">
        <v>2.6713008937437936</v>
      </c>
      <c r="K2239" s="53">
        <v>2.69</v>
      </c>
      <c r="L2239" s="52">
        <v>50</v>
      </c>
      <c r="M2239" s="52">
        <v>1</v>
      </c>
      <c r="N2239" s="52">
        <v>20</v>
      </c>
      <c r="O2239" s="52">
        <v>91</v>
      </c>
      <c r="P2239" s="54">
        <v>56.486304000000004</v>
      </c>
      <c r="Q2239" s="54">
        <v>40.893730499999997</v>
      </c>
      <c r="R2239" s="55">
        <v>4.5600922500000003</v>
      </c>
      <c r="T2239" s="52">
        <v>170</v>
      </c>
      <c r="U2239" s="47">
        <f t="shared" si="502"/>
        <v>340</v>
      </c>
      <c r="V2239" s="47">
        <f t="shared" si="503"/>
        <v>1029.3697715988083</v>
      </c>
      <c r="W2239" s="47">
        <f t="shared" si="511"/>
        <v>637.54800582547193</v>
      </c>
      <c r="X2239" s="50">
        <f t="shared" si="504"/>
        <v>102</v>
      </c>
      <c r="AD2239" s="52">
        <v>30</v>
      </c>
      <c r="AE2239" s="53">
        <v>384</v>
      </c>
      <c r="AF2239" s="52">
        <v>4.0999999999999996</v>
      </c>
      <c r="AG2239">
        <f t="shared" si="505"/>
        <v>2680.6504468718967</v>
      </c>
      <c r="AH2239">
        <f t="shared" si="515"/>
        <v>0.38399999999999995</v>
      </c>
      <c r="AI2239">
        <f t="shared" si="506"/>
        <v>2535.3942722636325</v>
      </c>
      <c r="AJ2239">
        <f t="shared" si="507"/>
        <v>0.25145911734519333</v>
      </c>
      <c r="AK2239">
        <f t="shared" si="508"/>
        <v>3160</v>
      </c>
      <c r="AL2239">
        <f t="shared" si="512"/>
        <v>0.10759493670886076</v>
      </c>
      <c r="AM2239">
        <f t="shared" si="509"/>
        <v>0.17</v>
      </c>
      <c r="AN2239">
        <f t="shared" si="513"/>
        <v>4.5945945945945948E-2</v>
      </c>
      <c r="AO2239">
        <f t="shared" si="510"/>
        <v>4.0999999999999995E-2</v>
      </c>
      <c r="AQ2239">
        <f t="shared" si="514"/>
        <v>1</v>
      </c>
    </row>
    <row r="2240" spans="1:43" ht="15.75" thickBot="1">
      <c r="A2240" s="51">
        <f t="shared" si="501"/>
        <v>2230</v>
      </c>
      <c r="B2240" s="52">
        <v>1</v>
      </c>
      <c r="C2240" s="52">
        <v>3.16</v>
      </c>
      <c r="D2240" s="52">
        <v>1</v>
      </c>
      <c r="E2240" s="52">
        <v>2.2200000000000002</v>
      </c>
      <c r="F2240" s="52">
        <v>1</v>
      </c>
      <c r="G2240" s="53">
        <v>2.5107885445272653</v>
      </c>
      <c r="H2240" s="53">
        <v>2.56</v>
      </c>
      <c r="I2240" s="52">
        <v>2</v>
      </c>
      <c r="J2240" s="53">
        <v>2.6713008937437936</v>
      </c>
      <c r="K2240" s="53">
        <v>2.69</v>
      </c>
      <c r="L2240" s="52">
        <v>41.7</v>
      </c>
      <c r="M2240" s="52">
        <v>1</v>
      </c>
      <c r="N2240" s="52">
        <v>20</v>
      </c>
      <c r="O2240" s="52">
        <v>91</v>
      </c>
      <c r="P2240" s="54">
        <v>75.805404499999995</v>
      </c>
      <c r="Q2240" s="54">
        <v>42.756994000000006</v>
      </c>
      <c r="R2240" s="55">
        <v>4.6777720500000006</v>
      </c>
      <c r="T2240" s="52">
        <v>170</v>
      </c>
      <c r="U2240" s="47">
        <f t="shared" si="502"/>
        <v>407.67386091127094</v>
      </c>
      <c r="V2240" s="47">
        <f t="shared" si="503"/>
        <v>1034.7310724925521</v>
      </c>
      <c r="W2240" s="47">
        <f t="shared" si="511"/>
        <v>629.59399016680186</v>
      </c>
      <c r="X2240" s="50">
        <f t="shared" si="504"/>
        <v>68.081534772182238</v>
      </c>
      <c r="AD2240" s="52">
        <v>16.7</v>
      </c>
      <c r="AE2240" s="53">
        <v>386</v>
      </c>
      <c r="AF2240" s="52">
        <v>3.6</v>
      </c>
      <c r="AG2240">
        <f t="shared" si="505"/>
        <v>2680.6504468718967</v>
      </c>
      <c r="AH2240">
        <f t="shared" si="515"/>
        <v>0.38600000000000001</v>
      </c>
      <c r="AI2240">
        <f t="shared" si="506"/>
        <v>2535.3942722636325</v>
      </c>
      <c r="AJ2240">
        <f t="shared" si="507"/>
        <v>0.24832192651626217</v>
      </c>
      <c r="AK2240">
        <f t="shared" si="508"/>
        <v>3160</v>
      </c>
      <c r="AL2240">
        <f t="shared" si="512"/>
        <v>0.1290107154782503</v>
      </c>
      <c r="AM2240">
        <f t="shared" si="509"/>
        <v>0.17</v>
      </c>
      <c r="AN2240">
        <f t="shared" si="513"/>
        <v>3.0667358005487495E-2</v>
      </c>
      <c r="AO2240">
        <f t="shared" si="510"/>
        <v>3.6000000000000004E-2</v>
      </c>
      <c r="AQ2240">
        <f t="shared" si="514"/>
        <v>1</v>
      </c>
    </row>
    <row r="2241" spans="1:43" ht="15.75" thickBot="1">
      <c r="A2241" s="51">
        <f t="shared" si="501"/>
        <v>2231</v>
      </c>
      <c r="B2241" s="52">
        <v>1</v>
      </c>
      <c r="C2241" s="52">
        <v>3.16</v>
      </c>
      <c r="D2241" s="52">
        <v>1</v>
      </c>
      <c r="E2241" s="52">
        <v>2.2200000000000002</v>
      </c>
      <c r="F2241" s="52">
        <v>1</v>
      </c>
      <c r="G2241" s="53">
        <v>2.5107885445272653</v>
      </c>
      <c r="H2241" s="53">
        <v>2.56</v>
      </c>
      <c r="I2241" s="52">
        <v>2</v>
      </c>
      <c r="J2241" s="53">
        <v>2.6713008937437936</v>
      </c>
      <c r="K2241" s="53">
        <v>2.69</v>
      </c>
      <c r="L2241" s="52">
        <v>38.5</v>
      </c>
      <c r="M2241" s="52">
        <v>1</v>
      </c>
      <c r="N2241" s="52">
        <v>20</v>
      </c>
      <c r="O2241" s="52">
        <v>91</v>
      </c>
      <c r="P2241" s="54">
        <v>76.688002999999995</v>
      </c>
      <c r="Q2241" s="54">
        <v>39.716932499999999</v>
      </c>
      <c r="R2241" s="55">
        <v>3.5303940000000003</v>
      </c>
      <c r="T2241" s="52">
        <v>170</v>
      </c>
      <c r="U2241" s="47">
        <f t="shared" si="502"/>
        <v>441.55844155844153</v>
      </c>
      <c r="V2241" s="47">
        <f t="shared" si="503"/>
        <v>1010.605218470705</v>
      </c>
      <c r="W2241" s="47">
        <f t="shared" si="511"/>
        <v>584.45723735070214</v>
      </c>
      <c r="X2241" s="50">
        <f t="shared" si="504"/>
        <v>101.55844155844156</v>
      </c>
      <c r="AD2241" s="52">
        <v>23</v>
      </c>
      <c r="AE2241" s="53">
        <v>377</v>
      </c>
      <c r="AF2241" s="52">
        <v>3.7</v>
      </c>
      <c r="AG2241">
        <f t="shared" si="505"/>
        <v>2680.6504468718967</v>
      </c>
      <c r="AH2241">
        <f t="shared" si="515"/>
        <v>0.377</v>
      </c>
      <c r="AI2241">
        <f t="shared" si="506"/>
        <v>2535.3942722636325</v>
      </c>
      <c r="AJ2241">
        <f t="shared" si="507"/>
        <v>0.23051927021547269</v>
      </c>
      <c r="AK2241">
        <f t="shared" si="508"/>
        <v>3160</v>
      </c>
      <c r="AL2241">
        <f t="shared" si="512"/>
        <v>0.13973368403748149</v>
      </c>
      <c r="AM2241">
        <f t="shared" si="509"/>
        <v>0.17</v>
      </c>
      <c r="AN2241">
        <f t="shared" si="513"/>
        <v>4.5747045747045745E-2</v>
      </c>
      <c r="AO2241">
        <f t="shared" si="510"/>
        <v>3.7000000000000005E-2</v>
      </c>
      <c r="AQ2241">
        <f t="shared" si="514"/>
        <v>1</v>
      </c>
    </row>
    <row r="2242" spans="1:43" ht="15.75" thickBot="1">
      <c r="A2242" s="51">
        <f t="shared" si="501"/>
        <v>2232</v>
      </c>
      <c r="B2242" s="52">
        <v>1</v>
      </c>
      <c r="C2242" s="52">
        <v>3.16</v>
      </c>
      <c r="D2242" s="56">
        <v>0</v>
      </c>
      <c r="E2242" s="52">
        <v>1</v>
      </c>
      <c r="F2242" s="52">
        <v>1</v>
      </c>
      <c r="G2242" s="53">
        <v>2.5107885445272653</v>
      </c>
      <c r="H2242" s="53">
        <v>2.56</v>
      </c>
      <c r="I2242" s="52">
        <v>2</v>
      </c>
      <c r="J2242" s="53">
        <v>2.6713008937437936</v>
      </c>
      <c r="K2242" s="53">
        <v>2.69</v>
      </c>
      <c r="L2242" s="52">
        <v>50</v>
      </c>
      <c r="M2242" s="52">
        <v>6</v>
      </c>
      <c r="N2242" s="56">
        <v>0</v>
      </c>
      <c r="O2242" s="56">
        <v>0</v>
      </c>
      <c r="P2242" s="54">
        <v>42.462794500000001</v>
      </c>
      <c r="Q2242" s="54">
        <v>26.576021500000003</v>
      </c>
      <c r="R2242" s="55">
        <v>3.1871612499999999</v>
      </c>
      <c r="T2242" s="52">
        <v>170</v>
      </c>
      <c r="U2242" s="47">
        <f t="shared" si="502"/>
        <v>340</v>
      </c>
      <c r="V2242" s="47">
        <f t="shared" si="503"/>
        <v>1048.1343247269117</v>
      </c>
      <c r="W2242" s="47">
        <f t="shared" si="511"/>
        <v>736.29133410471195</v>
      </c>
      <c r="X2242" s="50">
        <f t="shared" si="504"/>
        <v>0</v>
      </c>
      <c r="AD2242" s="46">
        <v>0</v>
      </c>
      <c r="AE2242" s="53">
        <v>391</v>
      </c>
      <c r="AF2242" s="52">
        <v>4.0999999999999996</v>
      </c>
      <c r="AG2242">
        <f t="shared" si="505"/>
        <v>2680.6504468718967</v>
      </c>
      <c r="AH2242">
        <f t="shared" si="515"/>
        <v>0.39100000000000001</v>
      </c>
      <c r="AI2242">
        <f t="shared" si="506"/>
        <v>2535.3942722636325</v>
      </c>
      <c r="AJ2242">
        <f t="shared" si="507"/>
        <v>0.29040506329113913</v>
      </c>
      <c r="AK2242">
        <f t="shared" si="508"/>
        <v>3160</v>
      </c>
      <c r="AL2242">
        <f t="shared" si="512"/>
        <v>0.10759493670886076</v>
      </c>
      <c r="AM2242">
        <f t="shared" si="509"/>
        <v>0.17</v>
      </c>
      <c r="AN2242">
        <f t="shared" si="513"/>
        <v>0</v>
      </c>
      <c r="AO2242">
        <f t="shared" si="510"/>
        <v>4.0999999999999995E-2</v>
      </c>
      <c r="AQ2242">
        <f t="shared" si="514"/>
        <v>1</v>
      </c>
    </row>
    <row r="2243" spans="1:43" ht="15.75" thickBot="1">
      <c r="A2243" s="51">
        <f t="shared" si="501"/>
        <v>2233</v>
      </c>
      <c r="B2243" s="52">
        <v>1</v>
      </c>
      <c r="C2243" s="52">
        <v>3.16</v>
      </c>
      <c r="D2243" s="52">
        <v>1</v>
      </c>
      <c r="E2243" s="52">
        <v>2.2200000000000002</v>
      </c>
      <c r="F2243" s="52">
        <v>1</v>
      </c>
      <c r="G2243" s="53">
        <v>2.5107885445272653</v>
      </c>
      <c r="H2243" s="53">
        <v>2.56</v>
      </c>
      <c r="I2243" s="52">
        <v>2</v>
      </c>
      <c r="J2243" s="53">
        <v>2.6713008937437936</v>
      </c>
      <c r="K2243" s="53">
        <v>2.69</v>
      </c>
      <c r="L2243" s="52">
        <v>50</v>
      </c>
      <c r="M2243" s="52">
        <v>6</v>
      </c>
      <c r="N2243" s="56">
        <v>0</v>
      </c>
      <c r="O2243" s="56">
        <v>0</v>
      </c>
      <c r="P2243" s="54">
        <v>58.349567499999999</v>
      </c>
      <c r="Q2243" s="54">
        <v>28.439284999999998</v>
      </c>
      <c r="R2243" s="55">
        <v>4.5600922500000003</v>
      </c>
      <c r="T2243" s="52">
        <v>170</v>
      </c>
      <c r="U2243" s="47">
        <f t="shared" si="502"/>
        <v>340</v>
      </c>
      <c r="V2243" s="47">
        <f t="shared" si="503"/>
        <v>1034.7310724925521</v>
      </c>
      <c r="W2243" s="47">
        <f t="shared" si="511"/>
        <v>678.91376282609701</v>
      </c>
      <c r="X2243" s="50">
        <f t="shared" si="504"/>
        <v>68</v>
      </c>
      <c r="AD2243" s="52">
        <v>20</v>
      </c>
      <c r="AE2243" s="53">
        <v>386</v>
      </c>
      <c r="AF2243" s="52">
        <v>3.8</v>
      </c>
      <c r="AG2243">
        <f t="shared" si="505"/>
        <v>2680.6504468718967</v>
      </c>
      <c r="AH2243">
        <f t="shared" si="515"/>
        <v>0.38600000000000001</v>
      </c>
      <c r="AI2243">
        <f t="shared" si="506"/>
        <v>2535.3942722636325</v>
      </c>
      <c r="AJ2243">
        <f t="shared" si="507"/>
        <v>0.26777443266050849</v>
      </c>
      <c r="AK2243">
        <f t="shared" si="508"/>
        <v>3160</v>
      </c>
      <c r="AL2243">
        <f t="shared" si="512"/>
        <v>0.10759493670886076</v>
      </c>
      <c r="AM2243">
        <f t="shared" si="509"/>
        <v>0.17</v>
      </c>
      <c r="AN2243">
        <f t="shared" si="513"/>
        <v>3.063063063063063E-2</v>
      </c>
      <c r="AO2243">
        <f t="shared" si="510"/>
        <v>3.7999999999999999E-2</v>
      </c>
      <c r="AQ2243">
        <f t="shared" si="514"/>
        <v>1</v>
      </c>
    </row>
    <row r="2244" spans="1:43" ht="15.75" thickBot="1">
      <c r="A2244" s="51">
        <f t="shared" si="501"/>
        <v>2234</v>
      </c>
      <c r="B2244" s="52">
        <v>1</v>
      </c>
      <c r="C2244" s="52">
        <v>3.16</v>
      </c>
      <c r="D2244" s="52">
        <v>1</v>
      </c>
      <c r="E2244" s="52">
        <v>2.2200000000000002</v>
      </c>
      <c r="F2244" s="52">
        <v>1</v>
      </c>
      <c r="G2244" s="53">
        <v>2.5107885445272653</v>
      </c>
      <c r="H2244" s="53">
        <v>2.56</v>
      </c>
      <c r="I2244" s="52">
        <v>2</v>
      </c>
      <c r="J2244" s="53">
        <v>2.6713008937437936</v>
      </c>
      <c r="K2244" s="53">
        <v>2.69</v>
      </c>
      <c r="L2244" s="52">
        <v>50</v>
      </c>
      <c r="M2244" s="52">
        <v>6</v>
      </c>
      <c r="N2244" s="56">
        <v>0</v>
      </c>
      <c r="O2244" s="56">
        <v>0</v>
      </c>
      <c r="P2244" s="54">
        <v>60.899296499999998</v>
      </c>
      <c r="Q2244" s="54">
        <v>26.281821999999998</v>
      </c>
      <c r="R2244" s="55">
        <v>3.9814999000000002</v>
      </c>
      <c r="T2244" s="52">
        <v>170</v>
      </c>
      <c r="U2244" s="47">
        <f t="shared" si="502"/>
        <v>340</v>
      </c>
      <c r="V2244" s="47">
        <f t="shared" si="503"/>
        <v>1029.3697715988083</v>
      </c>
      <c r="W2244" s="47">
        <f t="shared" si="511"/>
        <v>637.54800582547193</v>
      </c>
      <c r="X2244" s="50">
        <f t="shared" si="504"/>
        <v>102</v>
      </c>
      <c r="AD2244" s="52">
        <v>30</v>
      </c>
      <c r="AE2244" s="53">
        <v>384</v>
      </c>
      <c r="AF2244" s="52">
        <v>4.0999999999999996</v>
      </c>
      <c r="AG2244">
        <f t="shared" si="505"/>
        <v>2680.6504468718967</v>
      </c>
      <c r="AH2244">
        <f t="shared" si="515"/>
        <v>0.38399999999999995</v>
      </c>
      <c r="AI2244">
        <f t="shared" si="506"/>
        <v>2535.3942722636325</v>
      </c>
      <c r="AJ2244">
        <f t="shared" si="507"/>
        <v>0.25145911734519333</v>
      </c>
      <c r="AK2244">
        <f t="shared" si="508"/>
        <v>3160</v>
      </c>
      <c r="AL2244">
        <f t="shared" si="512"/>
        <v>0.10759493670886076</v>
      </c>
      <c r="AM2244">
        <f t="shared" si="509"/>
        <v>0.17</v>
      </c>
      <c r="AN2244">
        <f t="shared" si="513"/>
        <v>4.5945945945945948E-2</v>
      </c>
      <c r="AO2244">
        <f t="shared" si="510"/>
        <v>4.0999999999999995E-2</v>
      </c>
      <c r="AQ2244">
        <f t="shared" si="514"/>
        <v>1</v>
      </c>
    </row>
    <row r="2245" spans="1:43" ht="15.75" thickBot="1">
      <c r="A2245" s="51">
        <f t="shared" si="501"/>
        <v>2235</v>
      </c>
      <c r="B2245" s="52">
        <v>1</v>
      </c>
      <c r="C2245" s="52">
        <v>3.16</v>
      </c>
      <c r="D2245" s="52">
        <v>1</v>
      </c>
      <c r="E2245" s="52">
        <v>2.2200000000000002</v>
      </c>
      <c r="F2245" s="52">
        <v>1</v>
      </c>
      <c r="G2245" s="53">
        <v>2.5107885445272653</v>
      </c>
      <c r="H2245" s="53">
        <v>2.56</v>
      </c>
      <c r="I2245" s="52">
        <v>2</v>
      </c>
      <c r="J2245" s="53">
        <v>2.6713008937437936</v>
      </c>
      <c r="K2245" s="53">
        <v>2.69</v>
      </c>
      <c r="L2245" s="52">
        <v>41.7</v>
      </c>
      <c r="M2245" s="52">
        <v>6</v>
      </c>
      <c r="N2245" s="56">
        <v>0</v>
      </c>
      <c r="O2245" s="56">
        <v>0</v>
      </c>
      <c r="P2245" s="54">
        <v>65.312289000000007</v>
      </c>
      <c r="Q2245" s="54">
        <v>28.1450855</v>
      </c>
      <c r="R2245" s="55">
        <v>4.1089863499999995</v>
      </c>
      <c r="T2245" s="52">
        <v>170</v>
      </c>
      <c r="U2245" s="47">
        <f t="shared" si="502"/>
        <v>407.67386091127094</v>
      </c>
      <c r="V2245" s="47">
        <f t="shared" si="503"/>
        <v>1034.7310724925521</v>
      </c>
      <c r="W2245" s="47">
        <f t="shared" si="511"/>
        <v>629.59399016680186</v>
      </c>
      <c r="X2245" s="50">
        <f t="shared" si="504"/>
        <v>68.081534772182238</v>
      </c>
      <c r="AD2245" s="52">
        <v>16.7</v>
      </c>
      <c r="AE2245" s="53">
        <v>386</v>
      </c>
      <c r="AF2245" s="52">
        <v>3.6</v>
      </c>
      <c r="AG2245">
        <f t="shared" si="505"/>
        <v>2680.6504468718967</v>
      </c>
      <c r="AH2245">
        <f t="shared" si="515"/>
        <v>0.38600000000000001</v>
      </c>
      <c r="AI2245">
        <f t="shared" si="506"/>
        <v>2535.3942722636325</v>
      </c>
      <c r="AJ2245">
        <f t="shared" si="507"/>
        <v>0.24832192651626217</v>
      </c>
      <c r="AK2245">
        <f t="shared" si="508"/>
        <v>3160</v>
      </c>
      <c r="AL2245">
        <f t="shared" si="512"/>
        <v>0.1290107154782503</v>
      </c>
      <c r="AM2245">
        <f t="shared" si="509"/>
        <v>0.17</v>
      </c>
      <c r="AN2245">
        <f t="shared" si="513"/>
        <v>3.0667358005487495E-2</v>
      </c>
      <c r="AO2245">
        <f t="shared" si="510"/>
        <v>3.6000000000000004E-2</v>
      </c>
      <c r="AQ2245">
        <f t="shared" si="514"/>
        <v>1</v>
      </c>
    </row>
    <row r="2246" spans="1:43" ht="15.75" thickBot="1">
      <c r="A2246" s="51">
        <f t="shared" si="501"/>
        <v>2236</v>
      </c>
      <c r="B2246" s="52">
        <v>1</v>
      </c>
      <c r="C2246" s="52">
        <v>3.16</v>
      </c>
      <c r="D2246" s="52">
        <v>1</v>
      </c>
      <c r="E2246" s="52">
        <v>2.2200000000000002</v>
      </c>
      <c r="F2246" s="52">
        <v>1</v>
      </c>
      <c r="G2246" s="53">
        <v>2.5107885445272653</v>
      </c>
      <c r="H2246" s="53">
        <v>2.56</v>
      </c>
      <c r="I2246" s="52">
        <v>2</v>
      </c>
      <c r="J2246" s="53">
        <v>2.6713008937437936</v>
      </c>
      <c r="K2246" s="53">
        <v>2.69</v>
      </c>
      <c r="L2246" s="52">
        <v>38.5</v>
      </c>
      <c r="M2246" s="52">
        <v>6</v>
      </c>
      <c r="N2246" s="56">
        <v>0</v>
      </c>
      <c r="O2246" s="56">
        <v>0</v>
      </c>
      <c r="P2246" s="54">
        <v>73.844074500000005</v>
      </c>
      <c r="Q2246" s="54">
        <v>29.027683999999997</v>
      </c>
      <c r="R2246" s="55">
        <v>4.8052584999999999</v>
      </c>
      <c r="T2246" s="52">
        <v>170</v>
      </c>
      <c r="U2246" s="47">
        <f t="shared" si="502"/>
        <v>441.55844155844153</v>
      </c>
      <c r="V2246" s="47">
        <f t="shared" si="503"/>
        <v>1010.605218470705</v>
      </c>
      <c r="W2246" s="47">
        <f t="shared" si="511"/>
        <v>584.45723735070214</v>
      </c>
      <c r="X2246" s="50">
        <f t="shared" si="504"/>
        <v>101.55844155844156</v>
      </c>
      <c r="AD2246" s="52">
        <v>23</v>
      </c>
      <c r="AE2246" s="53">
        <v>377</v>
      </c>
      <c r="AF2246" s="52">
        <v>3.7</v>
      </c>
      <c r="AG2246">
        <f t="shared" si="505"/>
        <v>2680.6504468718967</v>
      </c>
      <c r="AH2246">
        <f t="shared" si="515"/>
        <v>0.377</v>
      </c>
      <c r="AI2246">
        <f t="shared" si="506"/>
        <v>2535.3942722636325</v>
      </c>
      <c r="AJ2246">
        <f t="shared" si="507"/>
        <v>0.23051927021547269</v>
      </c>
      <c r="AK2246">
        <f t="shared" si="508"/>
        <v>3160</v>
      </c>
      <c r="AL2246">
        <f t="shared" si="512"/>
        <v>0.13973368403748149</v>
      </c>
      <c r="AM2246">
        <f t="shared" si="509"/>
        <v>0.17</v>
      </c>
      <c r="AN2246">
        <f t="shared" si="513"/>
        <v>4.5747045747045745E-2</v>
      </c>
      <c r="AO2246">
        <f t="shared" si="510"/>
        <v>3.7000000000000005E-2</v>
      </c>
      <c r="AQ2246">
        <f t="shared" si="514"/>
        <v>1</v>
      </c>
    </row>
    <row r="2247" spans="1:43" ht="15.75" thickBot="1">
      <c r="A2247" s="51">
        <f t="shared" si="501"/>
        <v>2237</v>
      </c>
      <c r="B2247" s="52">
        <v>1</v>
      </c>
      <c r="C2247" s="52">
        <v>3.16</v>
      </c>
      <c r="D2247" s="56">
        <v>0</v>
      </c>
      <c r="E2247" s="52">
        <v>1</v>
      </c>
      <c r="F2247" s="52">
        <v>1</v>
      </c>
      <c r="G2247" s="53">
        <v>2.5107885445272653</v>
      </c>
      <c r="H2247" s="53">
        <v>2.56</v>
      </c>
      <c r="I2247" s="52">
        <v>2</v>
      </c>
      <c r="J2247" s="53">
        <v>2.6713008937437936</v>
      </c>
      <c r="K2247" s="53">
        <v>2.69</v>
      </c>
      <c r="L2247" s="52">
        <v>27.5</v>
      </c>
      <c r="M2247" s="52">
        <v>1</v>
      </c>
      <c r="N2247" s="52">
        <v>20</v>
      </c>
      <c r="O2247" s="52">
        <v>28</v>
      </c>
      <c r="P2247" s="54">
        <v>75.217005499999999</v>
      </c>
      <c r="Q2247" s="54">
        <v>40.305331500000001</v>
      </c>
      <c r="R2247" s="55">
        <v>4.9425515999999998</v>
      </c>
      <c r="T2247" s="52">
        <v>165</v>
      </c>
      <c r="U2247" s="47">
        <f t="shared" si="502"/>
        <v>600</v>
      </c>
      <c r="V2247" s="47">
        <f t="shared" si="503"/>
        <v>1128.5538381330684</v>
      </c>
      <c r="W2247" s="47">
        <f t="shared" si="511"/>
        <v>530.21833888693004</v>
      </c>
      <c r="X2247" s="50">
        <f t="shared" si="504"/>
        <v>0</v>
      </c>
      <c r="AD2247" s="46">
        <v>0</v>
      </c>
      <c r="AE2247" s="53">
        <v>421</v>
      </c>
      <c r="AF2247" s="52">
        <v>1.5</v>
      </c>
      <c r="AG2247">
        <f t="shared" si="505"/>
        <v>2680.6504468718967</v>
      </c>
      <c r="AH2247">
        <f t="shared" si="515"/>
        <v>0.42099999999999999</v>
      </c>
      <c r="AI2247">
        <f t="shared" si="506"/>
        <v>2535.3942722636325</v>
      </c>
      <c r="AJ2247">
        <f t="shared" si="507"/>
        <v>0.20912658227848102</v>
      </c>
      <c r="AK2247">
        <f t="shared" si="508"/>
        <v>3160</v>
      </c>
      <c r="AL2247">
        <f t="shared" si="512"/>
        <v>0.189873417721519</v>
      </c>
      <c r="AM2247">
        <f t="shared" si="509"/>
        <v>0.16500000000000001</v>
      </c>
      <c r="AN2247">
        <f t="shared" si="513"/>
        <v>0</v>
      </c>
      <c r="AO2247">
        <f t="shared" si="510"/>
        <v>1.4999999999999999E-2</v>
      </c>
      <c r="AQ2247">
        <f t="shared" si="514"/>
        <v>1</v>
      </c>
    </row>
    <row r="2248" spans="1:43" ht="15.75" thickBot="1">
      <c r="A2248" s="51">
        <f t="shared" si="501"/>
        <v>2238</v>
      </c>
      <c r="B2248" s="52">
        <v>1</v>
      </c>
      <c r="C2248" s="52">
        <v>3.16</v>
      </c>
      <c r="D2248" s="52">
        <v>1</v>
      </c>
      <c r="E2248" s="52">
        <v>2.2200000000000002</v>
      </c>
      <c r="F2248" s="52">
        <v>1</v>
      </c>
      <c r="G2248" s="53">
        <v>2.5107885445272653</v>
      </c>
      <c r="H2248" s="53">
        <v>2.56</v>
      </c>
      <c r="I2248" s="52">
        <v>2</v>
      </c>
      <c r="J2248" s="53">
        <v>2.6713008937437936</v>
      </c>
      <c r="K2248" s="53">
        <v>2.69</v>
      </c>
      <c r="L2248" s="52">
        <v>27.5</v>
      </c>
      <c r="M2248" s="52">
        <v>1</v>
      </c>
      <c r="N2248" s="52">
        <v>20</v>
      </c>
      <c r="O2248" s="52">
        <v>28</v>
      </c>
      <c r="P2248" s="54">
        <v>73.059542500000006</v>
      </c>
      <c r="Q2248" s="54">
        <v>39.030467000000002</v>
      </c>
      <c r="R2248" s="55">
        <v>3.4911674000000001</v>
      </c>
      <c r="T2248" s="52">
        <v>165</v>
      </c>
      <c r="U2248" s="47">
        <f t="shared" si="502"/>
        <v>600</v>
      </c>
      <c r="V2248" s="47">
        <f t="shared" si="503"/>
        <v>1099.0666832174777</v>
      </c>
      <c r="W2248" s="47">
        <f t="shared" si="511"/>
        <v>423.59473111281596</v>
      </c>
      <c r="X2248" s="50">
        <f t="shared" si="504"/>
        <v>120</v>
      </c>
      <c r="AD2248" s="52">
        <v>20</v>
      </c>
      <c r="AE2248" s="53">
        <v>410</v>
      </c>
      <c r="AF2248" s="52">
        <v>1.4</v>
      </c>
      <c r="AG2248">
        <f t="shared" si="505"/>
        <v>2680.6504468718967</v>
      </c>
      <c r="AH2248">
        <f t="shared" si="515"/>
        <v>0.41000000000000003</v>
      </c>
      <c r="AI2248">
        <f t="shared" si="506"/>
        <v>2535.3942722636325</v>
      </c>
      <c r="AJ2248">
        <f t="shared" si="507"/>
        <v>0.16707252822442686</v>
      </c>
      <c r="AK2248">
        <f t="shared" si="508"/>
        <v>3160</v>
      </c>
      <c r="AL2248">
        <f t="shared" si="512"/>
        <v>0.189873417721519</v>
      </c>
      <c r="AM2248">
        <f t="shared" si="509"/>
        <v>0.16500000000000001</v>
      </c>
      <c r="AN2248">
        <f t="shared" si="513"/>
        <v>5.4054054054054057E-2</v>
      </c>
      <c r="AO2248">
        <f t="shared" si="510"/>
        <v>1.3999999999999999E-2</v>
      </c>
      <c r="AQ2248">
        <f t="shared" si="514"/>
        <v>1</v>
      </c>
    </row>
    <row r="2249" spans="1:43" ht="15.75" thickBot="1">
      <c r="A2249" s="51">
        <f t="shared" si="501"/>
        <v>2239</v>
      </c>
      <c r="B2249" s="52">
        <v>1</v>
      </c>
      <c r="C2249" s="52">
        <v>3.16</v>
      </c>
      <c r="D2249" s="52">
        <v>1</v>
      </c>
      <c r="E2249" s="52">
        <v>2.2200000000000002</v>
      </c>
      <c r="F2249" s="52">
        <v>1</v>
      </c>
      <c r="G2249" s="53">
        <v>2.5107885445272653</v>
      </c>
      <c r="H2249" s="53">
        <v>2.56</v>
      </c>
      <c r="I2249" s="52">
        <v>2</v>
      </c>
      <c r="J2249" s="53">
        <v>2.6713008937437936</v>
      </c>
      <c r="K2249" s="53">
        <v>2.69</v>
      </c>
      <c r="L2249" s="52">
        <v>27.5</v>
      </c>
      <c r="M2249" s="52">
        <v>1</v>
      </c>
      <c r="N2249" s="52">
        <v>20</v>
      </c>
      <c r="O2249" s="52">
        <v>28</v>
      </c>
      <c r="P2249" s="54">
        <v>77.472535000000008</v>
      </c>
      <c r="Q2249" s="54">
        <v>38.147868500000001</v>
      </c>
      <c r="R2249" s="55">
        <v>3.4127141999999999</v>
      </c>
      <c r="T2249" s="52">
        <v>165</v>
      </c>
      <c r="U2249" s="47">
        <f t="shared" si="502"/>
        <v>600</v>
      </c>
      <c r="V2249" s="47">
        <f t="shared" si="503"/>
        <v>1082.9827805362463</v>
      </c>
      <c r="W2249" s="47">
        <f t="shared" si="511"/>
        <v>365.21213868123164</v>
      </c>
      <c r="X2249" s="50">
        <f t="shared" si="504"/>
        <v>180</v>
      </c>
      <c r="AD2249" s="52">
        <v>30</v>
      </c>
      <c r="AE2249" s="53">
        <v>404</v>
      </c>
      <c r="AF2249" s="52">
        <v>1.6</v>
      </c>
      <c r="AG2249">
        <f t="shared" si="505"/>
        <v>2680.6504468718967</v>
      </c>
      <c r="AH2249">
        <f t="shared" si="515"/>
        <v>0.40400000000000003</v>
      </c>
      <c r="AI2249">
        <f t="shared" si="506"/>
        <v>2535.3942722636325</v>
      </c>
      <c r="AJ2249">
        <f t="shared" si="507"/>
        <v>0.14404550119739978</v>
      </c>
      <c r="AK2249">
        <f t="shared" si="508"/>
        <v>3160</v>
      </c>
      <c r="AL2249">
        <f t="shared" si="512"/>
        <v>0.189873417721519</v>
      </c>
      <c r="AM2249">
        <f t="shared" si="509"/>
        <v>0.16500000000000001</v>
      </c>
      <c r="AN2249">
        <f t="shared" si="513"/>
        <v>8.1081081081081086E-2</v>
      </c>
      <c r="AO2249">
        <f t="shared" si="510"/>
        <v>1.6E-2</v>
      </c>
      <c r="AQ2249">
        <f t="shared" si="514"/>
        <v>1</v>
      </c>
    </row>
    <row r="2250" spans="1:43" ht="15.75" thickBot="1">
      <c r="A2250" s="51">
        <f t="shared" si="501"/>
        <v>2240</v>
      </c>
      <c r="B2250" s="52">
        <v>1</v>
      </c>
      <c r="C2250" s="52">
        <v>3.16</v>
      </c>
      <c r="D2250" s="52">
        <v>1</v>
      </c>
      <c r="E2250" s="52">
        <v>2.2200000000000002</v>
      </c>
      <c r="F2250" s="52">
        <v>1</v>
      </c>
      <c r="G2250" s="53">
        <v>2.5107885445272653</v>
      </c>
      <c r="H2250" s="53">
        <v>2.56</v>
      </c>
      <c r="I2250" s="52">
        <v>2</v>
      </c>
      <c r="J2250" s="53">
        <v>2.6713008937437936</v>
      </c>
      <c r="K2250" s="53">
        <v>2.69</v>
      </c>
      <c r="L2250" s="52">
        <v>22.9</v>
      </c>
      <c r="M2250" s="52">
        <v>1</v>
      </c>
      <c r="N2250" s="52">
        <v>20</v>
      </c>
      <c r="O2250" s="52">
        <v>28</v>
      </c>
      <c r="P2250" s="54">
        <v>83.454591500000006</v>
      </c>
      <c r="Q2250" s="54">
        <v>38.540134500000001</v>
      </c>
      <c r="R2250" s="55">
        <v>3.5892339</v>
      </c>
      <c r="T2250" s="52">
        <v>165</v>
      </c>
      <c r="U2250" s="47">
        <f t="shared" si="502"/>
        <v>720.524017467249</v>
      </c>
      <c r="V2250" s="47">
        <f t="shared" si="503"/>
        <v>1077.6214796425024</v>
      </c>
      <c r="W2250" s="47">
        <f t="shared" si="511"/>
        <v>341.7318212170149</v>
      </c>
      <c r="X2250" s="50">
        <f t="shared" si="504"/>
        <v>120.32751091703057</v>
      </c>
      <c r="AD2250" s="52">
        <v>16.7</v>
      </c>
      <c r="AE2250" s="53">
        <v>402</v>
      </c>
      <c r="AF2250" s="52">
        <v>1.6</v>
      </c>
      <c r="AG2250">
        <f t="shared" si="505"/>
        <v>2680.6504468718967</v>
      </c>
      <c r="AH2250">
        <f t="shared" si="515"/>
        <v>0.40199999999999997</v>
      </c>
      <c r="AI2250">
        <f t="shared" si="506"/>
        <v>2535.3942722636325</v>
      </c>
      <c r="AJ2250">
        <f t="shared" si="507"/>
        <v>0.13478448892759876</v>
      </c>
      <c r="AK2250">
        <f t="shared" si="508"/>
        <v>3160</v>
      </c>
      <c r="AL2250">
        <f t="shared" si="512"/>
        <v>0.22801392957824335</v>
      </c>
      <c r="AM2250">
        <f t="shared" si="509"/>
        <v>0.16500000000000001</v>
      </c>
      <c r="AN2250">
        <f t="shared" si="513"/>
        <v>5.4201581494157915E-2</v>
      </c>
      <c r="AO2250">
        <f t="shared" si="510"/>
        <v>1.6E-2</v>
      </c>
      <c r="AQ2250">
        <f t="shared" si="514"/>
        <v>1</v>
      </c>
    </row>
    <row r="2251" spans="1:43" ht="15.75" thickBot="1">
      <c r="A2251" s="51">
        <f t="shared" si="501"/>
        <v>2241</v>
      </c>
      <c r="B2251" s="52">
        <v>1</v>
      </c>
      <c r="C2251" s="52">
        <v>3.16</v>
      </c>
      <c r="D2251" s="52">
        <v>1</v>
      </c>
      <c r="E2251" s="52">
        <v>2.2200000000000002</v>
      </c>
      <c r="F2251" s="52">
        <v>1</v>
      </c>
      <c r="G2251" s="53">
        <v>2.5107885445272653</v>
      </c>
      <c r="H2251" s="53">
        <v>2.56</v>
      </c>
      <c r="I2251" s="52">
        <v>2</v>
      </c>
      <c r="J2251" s="53">
        <v>2.6713008937437936</v>
      </c>
      <c r="K2251" s="53">
        <v>2.69</v>
      </c>
      <c r="L2251" s="52">
        <v>21.2</v>
      </c>
      <c r="M2251" s="52">
        <v>1</v>
      </c>
      <c r="N2251" s="52">
        <v>20</v>
      </c>
      <c r="O2251" s="52">
        <v>28</v>
      </c>
      <c r="P2251" s="54">
        <v>93.555441000000002</v>
      </c>
      <c r="Q2251" s="54">
        <v>37.461402999999997</v>
      </c>
      <c r="R2251" s="55">
        <v>3.1871612499999999</v>
      </c>
      <c r="T2251" s="52">
        <v>165</v>
      </c>
      <c r="U2251" s="47">
        <f t="shared" si="502"/>
        <v>778.30188679245282</v>
      </c>
      <c r="V2251" s="47">
        <f t="shared" si="503"/>
        <v>1026.6891211519364</v>
      </c>
      <c r="W2251" s="47">
        <f t="shared" si="511"/>
        <v>271.45719646418354</v>
      </c>
      <c r="X2251" s="50">
        <f t="shared" si="504"/>
        <v>179.00943396226415</v>
      </c>
      <c r="AD2251" s="52">
        <v>23</v>
      </c>
      <c r="AE2251" s="53">
        <v>383</v>
      </c>
      <c r="AF2251" s="52">
        <v>1.8</v>
      </c>
      <c r="AG2251">
        <f t="shared" si="505"/>
        <v>2680.6504468718967</v>
      </c>
      <c r="AH2251">
        <f t="shared" si="515"/>
        <v>0.38300000000000001</v>
      </c>
      <c r="AI2251">
        <f t="shared" si="506"/>
        <v>2535.3942722636325</v>
      </c>
      <c r="AJ2251">
        <f t="shared" si="507"/>
        <v>0.10706705439616815</v>
      </c>
      <c r="AK2251">
        <f t="shared" si="508"/>
        <v>3160</v>
      </c>
      <c r="AL2251">
        <f t="shared" si="512"/>
        <v>0.24629806544064964</v>
      </c>
      <c r="AM2251">
        <f t="shared" si="509"/>
        <v>0.16500000000000001</v>
      </c>
      <c r="AN2251">
        <f t="shared" si="513"/>
        <v>8.0634880163182057E-2</v>
      </c>
      <c r="AO2251">
        <f t="shared" si="510"/>
        <v>1.8000000000000002E-2</v>
      </c>
      <c r="AQ2251">
        <f t="shared" si="514"/>
        <v>0.99999999999999989</v>
      </c>
    </row>
    <row r="2252" spans="1:43" ht="15.75" thickBot="1">
      <c r="A2252" s="51">
        <f t="shared" ref="A2252:A2315" si="516">A2251+1</f>
        <v>2242</v>
      </c>
      <c r="B2252" s="52">
        <v>1</v>
      </c>
      <c r="C2252" s="52">
        <v>3.16</v>
      </c>
      <c r="D2252" s="56">
        <v>0</v>
      </c>
      <c r="E2252" s="52">
        <v>1</v>
      </c>
      <c r="F2252" s="52">
        <v>1</v>
      </c>
      <c r="G2252" s="53">
        <v>2.5107885445272653</v>
      </c>
      <c r="H2252" s="53">
        <v>2.56</v>
      </c>
      <c r="I2252" s="52">
        <v>2</v>
      </c>
      <c r="J2252" s="53">
        <v>2.6713008937437936</v>
      </c>
      <c r="K2252" s="53">
        <v>2.69</v>
      </c>
      <c r="L2252" s="52">
        <v>27.5</v>
      </c>
      <c r="M2252" s="52">
        <v>1</v>
      </c>
      <c r="N2252" s="52">
        <v>20</v>
      </c>
      <c r="O2252" s="52">
        <v>91</v>
      </c>
      <c r="P2252" s="54">
        <v>79.531931499999999</v>
      </c>
      <c r="Q2252" s="54">
        <v>47.758385500000003</v>
      </c>
      <c r="R2252" s="55">
        <v>5.4721107</v>
      </c>
      <c r="T2252" s="52">
        <v>165</v>
      </c>
      <c r="U2252" s="47">
        <f t="shared" ref="U2252:U2315" si="517">((T2252/(L2252/100)))</f>
        <v>600</v>
      </c>
      <c r="V2252" s="47">
        <f t="shared" ref="V2252:V2315" si="518">(AVERAGE(J2252:K2252)*AE2252)</f>
        <v>1128.5538381330684</v>
      </c>
      <c r="W2252" s="47">
        <f t="shared" si="511"/>
        <v>530.21833888693004</v>
      </c>
      <c r="X2252" s="50">
        <f t="shared" ref="X2252:X2315" si="519">((AD2252/100)*U2252)</f>
        <v>0</v>
      </c>
      <c r="AD2252" s="46">
        <v>0</v>
      </c>
      <c r="AE2252" s="53">
        <v>421</v>
      </c>
      <c r="AF2252" s="52">
        <v>1.5</v>
      </c>
      <c r="AG2252">
        <f t="shared" ref="AG2252:AG2315" si="520">(AVERAGE(J2252:K2252)*1000)</f>
        <v>2680.6504468718967</v>
      </c>
      <c r="AH2252">
        <f t="shared" si="515"/>
        <v>0.42099999999999999</v>
      </c>
      <c r="AI2252">
        <f t="shared" ref="AI2252:AI2315" si="521">(AVERAGE(G2252:H2252)*1000)</f>
        <v>2535.3942722636325</v>
      </c>
      <c r="AJ2252">
        <f t="shared" ref="AJ2252:AJ2315" si="522">(1-(SUM(AH2252,AL2252,AM2252,AN2252,AO2252)))</f>
        <v>0.20912658227848102</v>
      </c>
      <c r="AK2252">
        <f t="shared" ref="AK2252:AK2315" si="523">(C2252*1000)</f>
        <v>3160</v>
      </c>
      <c r="AL2252">
        <f t="shared" si="512"/>
        <v>0.189873417721519</v>
      </c>
      <c r="AM2252">
        <f t="shared" ref="AM2252:AM2315" si="524">(T2252/1000)</f>
        <v>0.16500000000000001</v>
      </c>
      <c r="AN2252">
        <f t="shared" si="513"/>
        <v>0</v>
      </c>
      <c r="AO2252">
        <f t="shared" ref="AO2252:AO2315" si="525">(AF2252/100)</f>
        <v>1.4999999999999999E-2</v>
      </c>
      <c r="AQ2252">
        <f t="shared" si="514"/>
        <v>1</v>
      </c>
    </row>
    <row r="2253" spans="1:43" ht="15.75" thickBot="1">
      <c r="A2253" s="51">
        <f t="shared" si="516"/>
        <v>2243</v>
      </c>
      <c r="B2253" s="52">
        <v>1</v>
      </c>
      <c r="C2253" s="52">
        <v>3.16</v>
      </c>
      <c r="D2253" s="52">
        <v>1</v>
      </c>
      <c r="E2253" s="52">
        <v>2.2200000000000002</v>
      </c>
      <c r="F2253" s="52">
        <v>1</v>
      </c>
      <c r="G2253" s="53">
        <v>2.5107885445272653</v>
      </c>
      <c r="H2253" s="53">
        <v>2.56</v>
      </c>
      <c r="I2253" s="52">
        <v>2</v>
      </c>
      <c r="J2253" s="53">
        <v>2.6713008937437936</v>
      </c>
      <c r="K2253" s="53">
        <v>2.69</v>
      </c>
      <c r="L2253" s="52">
        <v>27.5</v>
      </c>
      <c r="M2253" s="52">
        <v>1</v>
      </c>
      <c r="N2253" s="52">
        <v>20</v>
      </c>
      <c r="O2253" s="52">
        <v>91</v>
      </c>
      <c r="P2253" s="54">
        <v>78.159000500000005</v>
      </c>
      <c r="Q2253" s="54">
        <v>41.678262500000002</v>
      </c>
      <c r="R2253" s="55">
        <v>4.4718324000000003</v>
      </c>
      <c r="T2253" s="52">
        <v>165</v>
      </c>
      <c r="U2253" s="47">
        <f t="shared" si="517"/>
        <v>600</v>
      </c>
      <c r="V2253" s="47">
        <f t="shared" si="518"/>
        <v>1099.0666832174777</v>
      </c>
      <c r="W2253" s="47">
        <f t="shared" si="511"/>
        <v>423.59473111281596</v>
      </c>
      <c r="X2253" s="50">
        <f t="shared" si="519"/>
        <v>120</v>
      </c>
      <c r="AD2253" s="52">
        <v>20</v>
      </c>
      <c r="AE2253" s="53">
        <v>410</v>
      </c>
      <c r="AF2253" s="52">
        <v>1.4</v>
      </c>
      <c r="AG2253">
        <f t="shared" si="520"/>
        <v>2680.6504468718967</v>
      </c>
      <c r="AH2253">
        <f t="shared" si="515"/>
        <v>0.41000000000000003</v>
      </c>
      <c r="AI2253">
        <f t="shared" si="521"/>
        <v>2535.3942722636325</v>
      </c>
      <c r="AJ2253">
        <f t="shared" si="522"/>
        <v>0.16707252822442686</v>
      </c>
      <c r="AK2253">
        <f t="shared" si="523"/>
        <v>3160</v>
      </c>
      <c r="AL2253">
        <f t="shared" si="512"/>
        <v>0.189873417721519</v>
      </c>
      <c r="AM2253">
        <f t="shared" si="524"/>
        <v>0.16500000000000001</v>
      </c>
      <c r="AN2253">
        <f t="shared" si="513"/>
        <v>5.4054054054054057E-2</v>
      </c>
      <c r="AO2253">
        <f t="shared" si="525"/>
        <v>1.3999999999999999E-2</v>
      </c>
      <c r="AQ2253">
        <f t="shared" si="514"/>
        <v>1</v>
      </c>
    </row>
    <row r="2254" spans="1:43" ht="15.75" thickBot="1">
      <c r="A2254" s="51">
        <f t="shared" si="516"/>
        <v>2244</v>
      </c>
      <c r="B2254" s="52">
        <v>1</v>
      </c>
      <c r="C2254" s="52">
        <v>3.16</v>
      </c>
      <c r="D2254" s="52">
        <v>1</v>
      </c>
      <c r="E2254" s="52">
        <v>2.2200000000000002</v>
      </c>
      <c r="F2254" s="52">
        <v>1</v>
      </c>
      <c r="G2254" s="53">
        <v>2.5107885445272653</v>
      </c>
      <c r="H2254" s="53">
        <v>2.56</v>
      </c>
      <c r="I2254" s="52">
        <v>2</v>
      </c>
      <c r="J2254" s="53">
        <v>2.6713008937437936</v>
      </c>
      <c r="K2254" s="53">
        <v>2.69</v>
      </c>
      <c r="L2254" s="52">
        <v>27.5</v>
      </c>
      <c r="M2254" s="52">
        <v>1</v>
      </c>
      <c r="N2254" s="52">
        <v>20</v>
      </c>
      <c r="O2254" s="52">
        <v>91</v>
      </c>
      <c r="P2254" s="54">
        <v>78.257067000000006</v>
      </c>
      <c r="Q2254" s="54">
        <v>41.678262500000002</v>
      </c>
      <c r="R2254" s="55">
        <v>3.2263878500000001</v>
      </c>
      <c r="T2254" s="52">
        <v>165</v>
      </c>
      <c r="U2254" s="47">
        <f t="shared" si="517"/>
        <v>600</v>
      </c>
      <c r="V2254" s="47">
        <f t="shared" si="518"/>
        <v>1082.9827805362463</v>
      </c>
      <c r="W2254" s="47">
        <f t="shared" si="511"/>
        <v>365.21213868123164</v>
      </c>
      <c r="X2254" s="50">
        <f t="shared" si="519"/>
        <v>180</v>
      </c>
      <c r="AD2254" s="52">
        <v>30</v>
      </c>
      <c r="AE2254" s="53">
        <v>404</v>
      </c>
      <c r="AF2254" s="52">
        <v>1.6</v>
      </c>
      <c r="AG2254">
        <f t="shared" si="520"/>
        <v>2680.6504468718967</v>
      </c>
      <c r="AH2254">
        <f t="shared" si="515"/>
        <v>0.40400000000000003</v>
      </c>
      <c r="AI2254">
        <f t="shared" si="521"/>
        <v>2535.3942722636325</v>
      </c>
      <c r="AJ2254">
        <f t="shared" si="522"/>
        <v>0.14404550119739978</v>
      </c>
      <c r="AK2254">
        <f t="shared" si="523"/>
        <v>3160</v>
      </c>
      <c r="AL2254">
        <f t="shared" si="512"/>
        <v>0.189873417721519</v>
      </c>
      <c r="AM2254">
        <f t="shared" si="524"/>
        <v>0.16500000000000001</v>
      </c>
      <c r="AN2254">
        <f t="shared" si="513"/>
        <v>8.1081081081081086E-2</v>
      </c>
      <c r="AO2254">
        <f t="shared" si="525"/>
        <v>1.6E-2</v>
      </c>
      <c r="AQ2254">
        <f t="shared" si="514"/>
        <v>1</v>
      </c>
    </row>
    <row r="2255" spans="1:43" ht="15.75" thickBot="1">
      <c r="A2255" s="51">
        <f t="shared" si="516"/>
        <v>2245</v>
      </c>
      <c r="B2255" s="52">
        <v>1</v>
      </c>
      <c r="C2255" s="52">
        <v>3.16</v>
      </c>
      <c r="D2255" s="52">
        <v>1</v>
      </c>
      <c r="E2255" s="52">
        <v>2.2200000000000002</v>
      </c>
      <c r="F2255" s="52">
        <v>1</v>
      </c>
      <c r="G2255" s="53">
        <v>2.5107885445272653</v>
      </c>
      <c r="H2255" s="53">
        <v>2.56</v>
      </c>
      <c r="I2255" s="52">
        <v>2</v>
      </c>
      <c r="J2255" s="53">
        <v>2.6713008937437936</v>
      </c>
      <c r="K2255" s="53">
        <v>2.69</v>
      </c>
      <c r="L2255" s="52">
        <v>22.9</v>
      </c>
      <c r="M2255" s="52">
        <v>1</v>
      </c>
      <c r="N2255" s="52">
        <v>20</v>
      </c>
      <c r="O2255" s="52">
        <v>91</v>
      </c>
      <c r="P2255" s="54">
        <v>106.4021525</v>
      </c>
      <c r="Q2255" s="54">
        <v>43.345393000000001</v>
      </c>
      <c r="R2255" s="55">
        <v>3.4715541000000001</v>
      </c>
      <c r="T2255" s="52">
        <v>165</v>
      </c>
      <c r="U2255" s="47">
        <f t="shared" si="517"/>
        <v>720.524017467249</v>
      </c>
      <c r="V2255" s="47">
        <f t="shared" si="518"/>
        <v>1077.6214796425024</v>
      </c>
      <c r="W2255" s="47">
        <f t="shared" si="511"/>
        <v>341.7318212170149</v>
      </c>
      <c r="X2255" s="50">
        <f t="shared" si="519"/>
        <v>120.32751091703057</v>
      </c>
      <c r="AD2255" s="52">
        <v>16.7</v>
      </c>
      <c r="AE2255" s="53">
        <v>402</v>
      </c>
      <c r="AF2255" s="52">
        <v>1.6</v>
      </c>
      <c r="AG2255">
        <f t="shared" si="520"/>
        <v>2680.6504468718967</v>
      </c>
      <c r="AH2255">
        <f t="shared" si="515"/>
        <v>0.40199999999999997</v>
      </c>
      <c r="AI2255">
        <f t="shared" si="521"/>
        <v>2535.3942722636325</v>
      </c>
      <c r="AJ2255">
        <f t="shared" si="522"/>
        <v>0.13478448892759876</v>
      </c>
      <c r="AK2255">
        <f t="shared" si="523"/>
        <v>3160</v>
      </c>
      <c r="AL2255">
        <f t="shared" si="512"/>
        <v>0.22801392957824335</v>
      </c>
      <c r="AM2255">
        <f t="shared" si="524"/>
        <v>0.16500000000000001</v>
      </c>
      <c r="AN2255">
        <f t="shared" si="513"/>
        <v>5.4201581494157915E-2</v>
      </c>
      <c r="AO2255">
        <f t="shared" si="525"/>
        <v>1.6E-2</v>
      </c>
      <c r="AQ2255">
        <f t="shared" si="514"/>
        <v>1</v>
      </c>
    </row>
    <row r="2256" spans="1:43" ht="15.75" thickBot="1">
      <c r="A2256" s="51">
        <f t="shared" si="516"/>
        <v>2246</v>
      </c>
      <c r="B2256" s="52">
        <v>1</v>
      </c>
      <c r="C2256" s="52">
        <v>3.16</v>
      </c>
      <c r="D2256" s="52">
        <v>1</v>
      </c>
      <c r="E2256" s="52">
        <v>2.2200000000000002</v>
      </c>
      <c r="F2256" s="52">
        <v>1</v>
      </c>
      <c r="G2256" s="53">
        <v>2.5107885445272653</v>
      </c>
      <c r="H2256" s="53">
        <v>2.56</v>
      </c>
      <c r="I2256" s="52">
        <v>2</v>
      </c>
      <c r="J2256" s="53">
        <v>2.6713008937437936</v>
      </c>
      <c r="K2256" s="53">
        <v>2.69</v>
      </c>
      <c r="L2256" s="52">
        <v>21.2</v>
      </c>
      <c r="M2256" s="52">
        <v>1</v>
      </c>
      <c r="N2256" s="52">
        <v>20</v>
      </c>
      <c r="O2256" s="52">
        <v>91</v>
      </c>
      <c r="P2256" s="54">
        <v>82.670059500000008</v>
      </c>
      <c r="Q2256" s="54">
        <v>39.226599999999998</v>
      </c>
      <c r="R2256" s="55">
        <v>3.5009740500000004</v>
      </c>
      <c r="T2256" s="52">
        <v>165</v>
      </c>
      <c r="U2256" s="47">
        <f t="shared" si="517"/>
        <v>778.30188679245282</v>
      </c>
      <c r="V2256" s="47">
        <f t="shared" si="518"/>
        <v>1026.6891211519364</v>
      </c>
      <c r="W2256" s="47">
        <f t="shared" si="511"/>
        <v>271.45719646418354</v>
      </c>
      <c r="X2256" s="50">
        <f t="shared" si="519"/>
        <v>179.00943396226415</v>
      </c>
      <c r="AD2256" s="52">
        <v>23</v>
      </c>
      <c r="AE2256" s="53">
        <v>383</v>
      </c>
      <c r="AF2256" s="52">
        <v>1.8</v>
      </c>
      <c r="AG2256">
        <f t="shared" si="520"/>
        <v>2680.6504468718967</v>
      </c>
      <c r="AH2256">
        <f t="shared" si="515"/>
        <v>0.38300000000000001</v>
      </c>
      <c r="AI2256">
        <f t="shared" si="521"/>
        <v>2535.3942722636325</v>
      </c>
      <c r="AJ2256">
        <f t="shared" si="522"/>
        <v>0.10706705439616815</v>
      </c>
      <c r="AK2256">
        <f t="shared" si="523"/>
        <v>3160</v>
      </c>
      <c r="AL2256">
        <f t="shared" si="512"/>
        <v>0.24629806544064964</v>
      </c>
      <c r="AM2256">
        <f t="shared" si="524"/>
        <v>0.16500000000000001</v>
      </c>
      <c r="AN2256">
        <f t="shared" si="513"/>
        <v>8.0634880163182057E-2</v>
      </c>
      <c r="AO2256">
        <f t="shared" si="525"/>
        <v>1.8000000000000002E-2</v>
      </c>
      <c r="AQ2256">
        <f t="shared" si="514"/>
        <v>0.99999999999999989</v>
      </c>
    </row>
    <row r="2257" spans="1:43" ht="15.75" thickBot="1">
      <c r="A2257" s="51">
        <f t="shared" si="516"/>
        <v>2247</v>
      </c>
      <c r="B2257" s="52">
        <v>1</v>
      </c>
      <c r="C2257" s="52">
        <v>3.16</v>
      </c>
      <c r="D2257" s="56">
        <v>0</v>
      </c>
      <c r="E2257" s="52">
        <v>1</v>
      </c>
      <c r="F2257" s="52">
        <v>1</v>
      </c>
      <c r="G2257" s="53">
        <v>2.5107885445272653</v>
      </c>
      <c r="H2257" s="53">
        <v>2.56</v>
      </c>
      <c r="I2257" s="52">
        <v>2</v>
      </c>
      <c r="J2257" s="53">
        <v>2.6713008937437936</v>
      </c>
      <c r="K2257" s="53">
        <v>2.69</v>
      </c>
      <c r="L2257" s="52">
        <v>27.5</v>
      </c>
      <c r="M2257" s="52">
        <v>6</v>
      </c>
      <c r="N2257" s="56">
        <v>0</v>
      </c>
      <c r="O2257" s="56">
        <v>0</v>
      </c>
      <c r="P2257" s="54">
        <v>85.219788500000007</v>
      </c>
      <c r="Q2257" s="54">
        <v>45.4047895</v>
      </c>
      <c r="R2257" s="55">
        <v>5.38385085</v>
      </c>
      <c r="T2257" s="52">
        <v>165</v>
      </c>
      <c r="U2257" s="47">
        <f t="shared" si="517"/>
        <v>600</v>
      </c>
      <c r="V2257" s="47">
        <f t="shared" si="518"/>
        <v>1128.5538381330684</v>
      </c>
      <c r="W2257" s="47">
        <f t="shared" si="511"/>
        <v>530.21833888693004</v>
      </c>
      <c r="X2257" s="50">
        <f t="shared" si="519"/>
        <v>0</v>
      </c>
      <c r="AD2257" s="46">
        <v>0</v>
      </c>
      <c r="AE2257" s="53">
        <v>421</v>
      </c>
      <c r="AF2257" s="52">
        <v>1.5</v>
      </c>
      <c r="AG2257">
        <f t="shared" si="520"/>
        <v>2680.6504468718967</v>
      </c>
      <c r="AH2257">
        <f t="shared" si="515"/>
        <v>0.42099999999999999</v>
      </c>
      <c r="AI2257">
        <f t="shared" si="521"/>
        <v>2535.3942722636325</v>
      </c>
      <c r="AJ2257">
        <f t="shared" si="522"/>
        <v>0.20912658227848102</v>
      </c>
      <c r="AK2257">
        <f t="shared" si="523"/>
        <v>3160</v>
      </c>
      <c r="AL2257">
        <f t="shared" si="512"/>
        <v>0.189873417721519</v>
      </c>
      <c r="AM2257">
        <f t="shared" si="524"/>
        <v>0.16500000000000001</v>
      </c>
      <c r="AN2257">
        <f t="shared" si="513"/>
        <v>0</v>
      </c>
      <c r="AO2257">
        <f t="shared" si="525"/>
        <v>1.4999999999999999E-2</v>
      </c>
      <c r="AQ2257">
        <f t="shared" si="514"/>
        <v>1</v>
      </c>
    </row>
    <row r="2258" spans="1:43" ht="15.75" thickBot="1">
      <c r="A2258" s="51">
        <f t="shared" si="516"/>
        <v>2248</v>
      </c>
      <c r="B2258" s="52">
        <v>1</v>
      </c>
      <c r="C2258" s="52">
        <v>3.16</v>
      </c>
      <c r="D2258" s="52">
        <v>1</v>
      </c>
      <c r="E2258" s="52">
        <v>2.2200000000000002</v>
      </c>
      <c r="F2258" s="52">
        <v>1</v>
      </c>
      <c r="G2258" s="53">
        <v>2.5107885445272653</v>
      </c>
      <c r="H2258" s="53">
        <v>2.56</v>
      </c>
      <c r="I2258" s="52">
        <v>2</v>
      </c>
      <c r="J2258" s="53">
        <v>2.6713008937437936</v>
      </c>
      <c r="K2258" s="53">
        <v>2.69</v>
      </c>
      <c r="L2258" s="52">
        <v>27.5</v>
      </c>
      <c r="M2258" s="52">
        <v>6</v>
      </c>
      <c r="N2258" s="56">
        <v>0</v>
      </c>
      <c r="O2258" s="56">
        <v>0</v>
      </c>
      <c r="P2258" s="54">
        <v>87.181118499999997</v>
      </c>
      <c r="Q2258" s="54">
        <v>42.953127000000002</v>
      </c>
      <c r="R2258" s="55">
        <v>5.3642375500000004</v>
      </c>
      <c r="T2258" s="52">
        <v>165</v>
      </c>
      <c r="U2258" s="47">
        <f t="shared" si="517"/>
        <v>600</v>
      </c>
      <c r="V2258" s="47">
        <f t="shared" si="518"/>
        <v>1099.0666832174777</v>
      </c>
      <c r="W2258" s="47">
        <f t="shared" si="511"/>
        <v>423.59473111281596</v>
      </c>
      <c r="X2258" s="50">
        <f t="shared" si="519"/>
        <v>120</v>
      </c>
      <c r="AD2258" s="52">
        <v>20</v>
      </c>
      <c r="AE2258" s="53">
        <v>410</v>
      </c>
      <c r="AF2258" s="52">
        <v>1.4</v>
      </c>
      <c r="AG2258">
        <f t="shared" si="520"/>
        <v>2680.6504468718967</v>
      </c>
      <c r="AH2258">
        <f t="shared" si="515"/>
        <v>0.41000000000000003</v>
      </c>
      <c r="AI2258">
        <f t="shared" si="521"/>
        <v>2535.3942722636325</v>
      </c>
      <c r="AJ2258">
        <f t="shared" si="522"/>
        <v>0.16707252822442686</v>
      </c>
      <c r="AK2258">
        <f t="shared" si="523"/>
        <v>3160</v>
      </c>
      <c r="AL2258">
        <f t="shared" si="512"/>
        <v>0.189873417721519</v>
      </c>
      <c r="AM2258">
        <f t="shared" si="524"/>
        <v>0.16500000000000001</v>
      </c>
      <c r="AN2258">
        <f t="shared" si="513"/>
        <v>5.4054054054054057E-2</v>
      </c>
      <c r="AO2258">
        <f t="shared" si="525"/>
        <v>1.3999999999999999E-2</v>
      </c>
      <c r="AQ2258">
        <f t="shared" si="514"/>
        <v>1</v>
      </c>
    </row>
    <row r="2259" spans="1:43" ht="15.75" thickBot="1">
      <c r="A2259" s="51">
        <f t="shared" si="516"/>
        <v>2249</v>
      </c>
      <c r="B2259" s="52">
        <v>1</v>
      </c>
      <c r="C2259" s="52">
        <v>3.16</v>
      </c>
      <c r="D2259" s="52">
        <v>1</v>
      </c>
      <c r="E2259" s="52">
        <v>2.2200000000000002</v>
      </c>
      <c r="F2259" s="52">
        <v>1</v>
      </c>
      <c r="G2259" s="53">
        <v>2.5107885445272653</v>
      </c>
      <c r="H2259" s="53">
        <v>2.56</v>
      </c>
      <c r="I2259" s="52">
        <v>2</v>
      </c>
      <c r="J2259" s="53">
        <v>2.6713008937437936</v>
      </c>
      <c r="K2259" s="53">
        <v>2.69</v>
      </c>
      <c r="L2259" s="52">
        <v>27.5</v>
      </c>
      <c r="M2259" s="52">
        <v>6</v>
      </c>
      <c r="N2259" s="56">
        <v>0</v>
      </c>
      <c r="O2259" s="56">
        <v>0</v>
      </c>
      <c r="P2259" s="54">
        <v>100.91042849999999</v>
      </c>
      <c r="Q2259" s="54">
        <v>37.951735499999998</v>
      </c>
      <c r="R2259" s="55">
        <v>5.2563643999999998</v>
      </c>
      <c r="T2259" s="52">
        <v>165</v>
      </c>
      <c r="U2259" s="47">
        <f t="shared" si="517"/>
        <v>600</v>
      </c>
      <c r="V2259" s="47">
        <f t="shared" si="518"/>
        <v>1082.9827805362463</v>
      </c>
      <c r="W2259" s="47">
        <f t="shared" si="511"/>
        <v>365.21213868123164</v>
      </c>
      <c r="X2259" s="50">
        <f t="shared" si="519"/>
        <v>180</v>
      </c>
      <c r="AD2259" s="52">
        <v>30</v>
      </c>
      <c r="AE2259" s="53">
        <v>404</v>
      </c>
      <c r="AF2259" s="52">
        <v>1.6</v>
      </c>
      <c r="AG2259">
        <f t="shared" si="520"/>
        <v>2680.6504468718967</v>
      </c>
      <c r="AH2259">
        <f t="shared" si="515"/>
        <v>0.40400000000000003</v>
      </c>
      <c r="AI2259">
        <f t="shared" si="521"/>
        <v>2535.3942722636325</v>
      </c>
      <c r="AJ2259">
        <f t="shared" si="522"/>
        <v>0.14404550119739978</v>
      </c>
      <c r="AK2259">
        <f t="shared" si="523"/>
        <v>3160</v>
      </c>
      <c r="AL2259">
        <f t="shared" si="512"/>
        <v>0.189873417721519</v>
      </c>
      <c r="AM2259">
        <f t="shared" si="524"/>
        <v>0.16500000000000001</v>
      </c>
      <c r="AN2259">
        <f t="shared" si="513"/>
        <v>8.1081081081081086E-2</v>
      </c>
      <c r="AO2259">
        <f t="shared" si="525"/>
        <v>1.6E-2</v>
      </c>
      <c r="AQ2259">
        <f t="shared" si="514"/>
        <v>1</v>
      </c>
    </row>
    <row r="2260" spans="1:43" ht="15.75" thickBot="1">
      <c r="A2260" s="51">
        <f t="shared" si="516"/>
        <v>2250</v>
      </c>
      <c r="B2260" s="52">
        <v>1</v>
      </c>
      <c r="C2260" s="52">
        <v>3.16</v>
      </c>
      <c r="D2260" s="52">
        <v>1</v>
      </c>
      <c r="E2260" s="52">
        <v>2.2200000000000002</v>
      </c>
      <c r="F2260" s="52">
        <v>1</v>
      </c>
      <c r="G2260" s="53">
        <v>2.5107885445272653</v>
      </c>
      <c r="H2260" s="53">
        <v>2.56</v>
      </c>
      <c r="I2260" s="52">
        <v>2</v>
      </c>
      <c r="J2260" s="53">
        <v>2.6713008937437936</v>
      </c>
      <c r="K2260" s="53">
        <v>2.69</v>
      </c>
      <c r="L2260" s="52">
        <v>22.9</v>
      </c>
      <c r="M2260" s="52">
        <v>6</v>
      </c>
      <c r="N2260" s="56">
        <v>0</v>
      </c>
      <c r="O2260" s="56">
        <v>0</v>
      </c>
      <c r="P2260" s="54">
        <v>102.8717585</v>
      </c>
      <c r="Q2260" s="54">
        <v>37.853669000000004</v>
      </c>
      <c r="R2260" s="55">
        <v>5.7565035500000006</v>
      </c>
      <c r="T2260" s="52">
        <v>165</v>
      </c>
      <c r="U2260" s="47">
        <f t="shared" si="517"/>
        <v>720.524017467249</v>
      </c>
      <c r="V2260" s="47">
        <f t="shared" si="518"/>
        <v>1077.6214796425024</v>
      </c>
      <c r="W2260" s="47">
        <f t="shared" si="511"/>
        <v>341.7318212170149</v>
      </c>
      <c r="X2260" s="50">
        <f t="shared" si="519"/>
        <v>120.32751091703057</v>
      </c>
      <c r="AD2260" s="52">
        <v>16.7</v>
      </c>
      <c r="AE2260" s="53">
        <v>402</v>
      </c>
      <c r="AF2260" s="52">
        <v>1.6</v>
      </c>
      <c r="AG2260">
        <f t="shared" si="520"/>
        <v>2680.6504468718967</v>
      </c>
      <c r="AH2260">
        <f t="shared" si="515"/>
        <v>0.40199999999999997</v>
      </c>
      <c r="AI2260">
        <f t="shared" si="521"/>
        <v>2535.3942722636325</v>
      </c>
      <c r="AJ2260">
        <f t="shared" si="522"/>
        <v>0.13478448892759876</v>
      </c>
      <c r="AK2260">
        <f t="shared" si="523"/>
        <v>3160</v>
      </c>
      <c r="AL2260">
        <f t="shared" si="512"/>
        <v>0.22801392957824335</v>
      </c>
      <c r="AM2260">
        <f t="shared" si="524"/>
        <v>0.16500000000000001</v>
      </c>
      <c r="AN2260">
        <f t="shared" si="513"/>
        <v>5.4201581494157915E-2</v>
      </c>
      <c r="AO2260">
        <f t="shared" si="525"/>
        <v>1.6E-2</v>
      </c>
      <c r="AQ2260">
        <f t="shared" si="514"/>
        <v>1</v>
      </c>
    </row>
    <row r="2261" spans="1:43" ht="15.75" thickBot="1">
      <c r="A2261" s="51">
        <f t="shared" si="516"/>
        <v>2251</v>
      </c>
      <c r="B2261" s="52">
        <v>1</v>
      </c>
      <c r="C2261" s="52">
        <v>3.16</v>
      </c>
      <c r="D2261" s="52">
        <v>1</v>
      </c>
      <c r="E2261" s="52">
        <v>2.2200000000000002</v>
      </c>
      <c r="F2261" s="52">
        <v>1</v>
      </c>
      <c r="G2261" s="53">
        <v>2.5107885445272653</v>
      </c>
      <c r="H2261" s="53">
        <v>2.56</v>
      </c>
      <c r="I2261" s="52">
        <v>2</v>
      </c>
      <c r="J2261" s="53">
        <v>2.6713008937437936</v>
      </c>
      <c r="K2261" s="53">
        <v>2.69</v>
      </c>
      <c r="L2261" s="52">
        <v>21.2</v>
      </c>
      <c r="M2261" s="52">
        <v>6</v>
      </c>
      <c r="N2261" s="56">
        <v>0</v>
      </c>
      <c r="O2261" s="56">
        <v>0</v>
      </c>
      <c r="P2261" s="54">
        <v>108.853815</v>
      </c>
      <c r="Q2261" s="54">
        <v>38.147868500000001</v>
      </c>
      <c r="R2261" s="55">
        <v>5.4230774500000001</v>
      </c>
      <c r="T2261" s="52">
        <v>165</v>
      </c>
      <c r="U2261" s="47">
        <f t="shared" si="517"/>
        <v>778.30188679245282</v>
      </c>
      <c r="V2261" s="47">
        <f t="shared" si="518"/>
        <v>1026.6891211519364</v>
      </c>
      <c r="W2261" s="47">
        <f t="shared" si="511"/>
        <v>271.45719646418354</v>
      </c>
      <c r="X2261" s="50">
        <f t="shared" si="519"/>
        <v>179.00943396226415</v>
      </c>
      <c r="AD2261" s="52">
        <v>23</v>
      </c>
      <c r="AE2261" s="53">
        <v>383</v>
      </c>
      <c r="AF2261" s="52">
        <v>1.8</v>
      </c>
      <c r="AG2261">
        <f t="shared" si="520"/>
        <v>2680.6504468718967</v>
      </c>
      <c r="AH2261">
        <f t="shared" si="515"/>
        <v>0.38300000000000001</v>
      </c>
      <c r="AI2261">
        <f t="shared" si="521"/>
        <v>2535.3942722636325</v>
      </c>
      <c r="AJ2261">
        <f t="shared" si="522"/>
        <v>0.10706705439616815</v>
      </c>
      <c r="AK2261">
        <f t="shared" si="523"/>
        <v>3160</v>
      </c>
      <c r="AL2261">
        <f t="shared" si="512"/>
        <v>0.24629806544064964</v>
      </c>
      <c r="AM2261">
        <f t="shared" si="524"/>
        <v>0.16500000000000001</v>
      </c>
      <c r="AN2261">
        <f t="shared" si="513"/>
        <v>8.0634880163182057E-2</v>
      </c>
      <c r="AO2261">
        <f t="shared" si="525"/>
        <v>1.8000000000000002E-2</v>
      </c>
      <c r="AQ2261">
        <f t="shared" si="514"/>
        <v>0.99999999999999989</v>
      </c>
    </row>
    <row r="2262" spans="1:43" ht="15.75" thickBot="1">
      <c r="A2262" s="51">
        <f t="shared" si="516"/>
        <v>2252</v>
      </c>
      <c r="B2262" s="52">
        <v>1</v>
      </c>
      <c r="C2262" s="52">
        <v>3.16</v>
      </c>
      <c r="D2262" s="56">
        <v>0</v>
      </c>
      <c r="E2262" s="52">
        <v>1</v>
      </c>
      <c r="F2262" s="52">
        <v>1</v>
      </c>
      <c r="G2262" s="53">
        <v>2.5499999999999998</v>
      </c>
      <c r="H2262" s="53">
        <v>2.6</v>
      </c>
      <c r="I2262" s="52">
        <v>2</v>
      </c>
      <c r="J2262" s="53">
        <v>2.69</v>
      </c>
      <c r="K2262" s="53">
        <v>2.69</v>
      </c>
      <c r="L2262" s="52">
        <v>22.9</v>
      </c>
      <c r="M2262" s="52">
        <v>1</v>
      </c>
      <c r="N2262" s="52">
        <v>20</v>
      </c>
      <c r="O2262" s="52">
        <v>3</v>
      </c>
      <c r="P2262" s="54">
        <v>45.895122000000001</v>
      </c>
      <c r="Q2262" s="54">
        <v>39.618866000000004</v>
      </c>
      <c r="R2262" s="55">
        <v>0</v>
      </c>
      <c r="T2262" s="52">
        <v>137.5</v>
      </c>
      <c r="U2262" s="47">
        <f t="shared" si="517"/>
        <v>600.43668122270742</v>
      </c>
      <c r="V2262" s="47">
        <f t="shared" si="518"/>
        <v>1194.3599999999999</v>
      </c>
      <c r="W2262" s="47">
        <f t="shared" si="511"/>
        <v>560.03260944668648</v>
      </c>
      <c r="X2262" s="50">
        <f t="shared" si="519"/>
        <v>0</v>
      </c>
      <c r="AD2262" s="46">
        <v>0</v>
      </c>
      <c r="AE2262" s="53">
        <v>444</v>
      </c>
      <c r="AF2262" s="52">
        <v>1.1000000000000001</v>
      </c>
      <c r="AG2262">
        <f t="shared" si="520"/>
        <v>2690</v>
      </c>
      <c r="AH2262">
        <f t="shared" si="515"/>
        <v>0.44399999999999995</v>
      </c>
      <c r="AI2262">
        <f t="shared" si="521"/>
        <v>2575</v>
      </c>
      <c r="AJ2262">
        <f t="shared" si="522"/>
        <v>0.21748839201813064</v>
      </c>
      <c r="AK2262">
        <f t="shared" si="523"/>
        <v>3160</v>
      </c>
      <c r="AL2262">
        <f t="shared" si="512"/>
        <v>0.19001160798186945</v>
      </c>
      <c r="AM2262">
        <f t="shared" si="524"/>
        <v>0.13750000000000001</v>
      </c>
      <c r="AN2262">
        <f t="shared" si="513"/>
        <v>0</v>
      </c>
      <c r="AO2262">
        <f t="shared" si="525"/>
        <v>1.1000000000000001E-2</v>
      </c>
      <c r="AQ2262">
        <f t="shared" si="514"/>
        <v>1</v>
      </c>
    </row>
    <row r="2263" spans="1:43" ht="15.75" thickBot="1">
      <c r="A2263" s="51">
        <f t="shared" si="516"/>
        <v>2253</v>
      </c>
      <c r="B2263" s="52">
        <v>1</v>
      </c>
      <c r="C2263" s="52">
        <v>3.16</v>
      </c>
      <c r="D2263" s="56">
        <v>0</v>
      </c>
      <c r="E2263" s="52">
        <v>1</v>
      </c>
      <c r="F2263" s="52">
        <v>1</v>
      </c>
      <c r="G2263" s="53">
        <v>2.5499999999999998</v>
      </c>
      <c r="H2263" s="53">
        <v>2.6</v>
      </c>
      <c r="I2263" s="52">
        <v>2</v>
      </c>
      <c r="J2263" s="53">
        <v>2.69</v>
      </c>
      <c r="K2263" s="53">
        <v>2.69</v>
      </c>
      <c r="L2263" s="52">
        <v>22.9</v>
      </c>
      <c r="M2263" s="52">
        <v>1</v>
      </c>
      <c r="N2263" s="52">
        <v>20</v>
      </c>
      <c r="O2263" s="52">
        <v>7</v>
      </c>
      <c r="P2263" s="54">
        <v>60.703163500000002</v>
      </c>
      <c r="Q2263" s="54">
        <v>41.874395499999991</v>
      </c>
      <c r="R2263" s="55">
        <v>0</v>
      </c>
      <c r="T2263" s="52">
        <v>137.5</v>
      </c>
      <c r="U2263" s="47">
        <f t="shared" si="517"/>
        <v>600.43668122270742</v>
      </c>
      <c r="V2263" s="47">
        <f t="shared" si="518"/>
        <v>1194.3599999999999</v>
      </c>
      <c r="W2263" s="47">
        <f t="shared" ref="W2263:W2326" si="526">(AJ2263*AVERAGE(G2263:H2263)*1000)</f>
        <v>560.03260944668648</v>
      </c>
      <c r="X2263" s="50">
        <f t="shared" si="519"/>
        <v>0</v>
      </c>
      <c r="AD2263" s="46">
        <v>0</v>
      </c>
      <c r="AE2263" s="53">
        <v>444</v>
      </c>
      <c r="AF2263" s="52">
        <v>1.1000000000000001</v>
      </c>
      <c r="AG2263">
        <f t="shared" si="520"/>
        <v>2690</v>
      </c>
      <c r="AH2263">
        <f t="shared" si="515"/>
        <v>0.44399999999999995</v>
      </c>
      <c r="AI2263">
        <f t="shared" si="521"/>
        <v>2575</v>
      </c>
      <c r="AJ2263">
        <f t="shared" si="522"/>
        <v>0.21748839201813064</v>
      </c>
      <c r="AK2263">
        <f t="shared" si="523"/>
        <v>3160</v>
      </c>
      <c r="AL2263">
        <f t="shared" ref="AL2263:AL2326" si="527">(U2263/AK2263)</f>
        <v>0.19001160798186945</v>
      </c>
      <c r="AM2263">
        <f t="shared" si="524"/>
        <v>0.13750000000000001</v>
      </c>
      <c r="AN2263">
        <f t="shared" ref="AN2263:AN2326" si="528">(X2263/(E2263*1000))</f>
        <v>0</v>
      </c>
      <c r="AO2263">
        <f t="shared" si="525"/>
        <v>1.1000000000000001E-2</v>
      </c>
      <c r="AQ2263">
        <f t="shared" ref="AQ2263:AQ2326" si="529">SUM(AH2263,AJ2263,AL2263,AM2263,AN2263,AO2263)</f>
        <v>1</v>
      </c>
    </row>
    <row r="2264" spans="1:43" ht="15.75" thickBot="1">
      <c r="A2264" s="51">
        <f t="shared" si="516"/>
        <v>2254</v>
      </c>
      <c r="B2264" s="52">
        <v>1</v>
      </c>
      <c r="C2264" s="52">
        <v>3.16</v>
      </c>
      <c r="D2264" s="56">
        <v>0</v>
      </c>
      <c r="E2264" s="52">
        <v>1</v>
      </c>
      <c r="F2264" s="52">
        <v>1</v>
      </c>
      <c r="G2264" s="53">
        <v>2.5499999999999998</v>
      </c>
      <c r="H2264" s="53">
        <v>2.6</v>
      </c>
      <c r="I2264" s="52">
        <v>2</v>
      </c>
      <c r="J2264" s="53">
        <v>2.69</v>
      </c>
      <c r="K2264" s="53">
        <v>2.69</v>
      </c>
      <c r="L2264" s="52">
        <v>22.9</v>
      </c>
      <c r="M2264" s="52">
        <v>1</v>
      </c>
      <c r="N2264" s="52">
        <v>20</v>
      </c>
      <c r="O2264" s="52">
        <v>28</v>
      </c>
      <c r="P2264" s="54">
        <v>65.214222500000005</v>
      </c>
      <c r="Q2264" s="54">
        <v>41.776329000000004</v>
      </c>
      <c r="R2264" s="55">
        <v>0</v>
      </c>
      <c r="T2264" s="52">
        <v>137.5</v>
      </c>
      <c r="U2264" s="47">
        <f t="shared" si="517"/>
        <v>600.43668122270742</v>
      </c>
      <c r="V2264" s="47">
        <f t="shared" si="518"/>
        <v>1194.3599999999999</v>
      </c>
      <c r="W2264" s="47">
        <f t="shared" si="526"/>
        <v>560.03260944668648</v>
      </c>
      <c r="X2264" s="50">
        <f t="shared" si="519"/>
        <v>0</v>
      </c>
      <c r="AD2264" s="46">
        <v>0</v>
      </c>
      <c r="AE2264" s="53">
        <v>444</v>
      </c>
      <c r="AF2264" s="52">
        <v>1.1000000000000001</v>
      </c>
      <c r="AG2264">
        <f t="shared" si="520"/>
        <v>2690</v>
      </c>
      <c r="AH2264">
        <f t="shared" si="515"/>
        <v>0.44399999999999995</v>
      </c>
      <c r="AI2264">
        <f t="shared" si="521"/>
        <v>2575</v>
      </c>
      <c r="AJ2264">
        <f t="shared" si="522"/>
        <v>0.21748839201813064</v>
      </c>
      <c r="AK2264">
        <f t="shared" si="523"/>
        <v>3160</v>
      </c>
      <c r="AL2264">
        <f t="shared" si="527"/>
        <v>0.19001160798186945</v>
      </c>
      <c r="AM2264">
        <f t="shared" si="524"/>
        <v>0.13750000000000001</v>
      </c>
      <c r="AN2264">
        <f t="shared" si="528"/>
        <v>0</v>
      </c>
      <c r="AO2264">
        <f t="shared" si="525"/>
        <v>1.1000000000000001E-2</v>
      </c>
      <c r="AQ2264">
        <f t="shared" si="529"/>
        <v>1</v>
      </c>
    </row>
    <row r="2265" spans="1:43" ht="15.75" thickBot="1">
      <c r="A2265" s="51">
        <f t="shared" si="516"/>
        <v>2255</v>
      </c>
      <c r="B2265" s="52">
        <v>1</v>
      </c>
      <c r="C2265" s="52">
        <v>3.16</v>
      </c>
      <c r="D2265" s="56">
        <v>0</v>
      </c>
      <c r="E2265" s="52">
        <v>1</v>
      </c>
      <c r="F2265" s="52">
        <v>1</v>
      </c>
      <c r="G2265" s="53">
        <v>2.5499999999999998</v>
      </c>
      <c r="H2265" s="53">
        <v>2.6</v>
      </c>
      <c r="I2265" s="52">
        <v>2</v>
      </c>
      <c r="J2265" s="53">
        <v>2.61</v>
      </c>
      <c r="K2265" s="53">
        <v>2.61</v>
      </c>
      <c r="L2265" s="52">
        <v>22.9</v>
      </c>
      <c r="M2265" s="52">
        <v>1</v>
      </c>
      <c r="N2265" s="52">
        <v>20</v>
      </c>
      <c r="O2265" s="52">
        <v>3</v>
      </c>
      <c r="P2265" s="54">
        <v>52.367511</v>
      </c>
      <c r="Q2265" s="54">
        <v>36.873003999999995</v>
      </c>
      <c r="R2265" s="55">
        <v>0</v>
      </c>
      <c r="T2265" s="52">
        <v>137.5</v>
      </c>
      <c r="U2265" s="47">
        <f t="shared" si="517"/>
        <v>600.43668122270742</v>
      </c>
      <c r="V2265" s="47">
        <f t="shared" si="518"/>
        <v>1158.8399999999999</v>
      </c>
      <c r="W2265" s="47">
        <f t="shared" si="526"/>
        <v>552.30760944668646</v>
      </c>
      <c r="X2265" s="50">
        <f t="shared" si="519"/>
        <v>0</v>
      </c>
      <c r="AD2265" s="46">
        <v>0</v>
      </c>
      <c r="AE2265" s="53">
        <v>444</v>
      </c>
      <c r="AF2265" s="52">
        <v>1.4</v>
      </c>
      <c r="AG2265">
        <f t="shared" si="520"/>
        <v>2610</v>
      </c>
      <c r="AH2265">
        <f t="shared" si="515"/>
        <v>0.44399999999999995</v>
      </c>
      <c r="AI2265">
        <f t="shared" si="521"/>
        <v>2575</v>
      </c>
      <c r="AJ2265">
        <f t="shared" si="522"/>
        <v>0.21448839201813064</v>
      </c>
      <c r="AK2265">
        <f t="shared" si="523"/>
        <v>3160</v>
      </c>
      <c r="AL2265">
        <f t="shared" si="527"/>
        <v>0.19001160798186945</v>
      </c>
      <c r="AM2265">
        <f t="shared" si="524"/>
        <v>0.13750000000000001</v>
      </c>
      <c r="AN2265">
        <f t="shared" si="528"/>
        <v>0</v>
      </c>
      <c r="AO2265">
        <f t="shared" si="525"/>
        <v>1.3999999999999999E-2</v>
      </c>
      <c r="AQ2265">
        <f t="shared" si="529"/>
        <v>1</v>
      </c>
    </row>
    <row r="2266" spans="1:43" ht="15.75" thickBot="1">
      <c r="A2266" s="51">
        <f t="shared" si="516"/>
        <v>2256</v>
      </c>
      <c r="B2266" s="52">
        <v>1</v>
      </c>
      <c r="C2266" s="52">
        <v>3.16</v>
      </c>
      <c r="D2266" s="56">
        <v>0</v>
      </c>
      <c r="E2266" s="52">
        <v>1</v>
      </c>
      <c r="F2266" s="52">
        <v>1</v>
      </c>
      <c r="G2266" s="53">
        <v>2.5499999999999998</v>
      </c>
      <c r="H2266" s="53">
        <v>2.6</v>
      </c>
      <c r="I2266" s="52">
        <v>2</v>
      </c>
      <c r="J2266" s="53">
        <v>2.61</v>
      </c>
      <c r="K2266" s="53">
        <v>2.61</v>
      </c>
      <c r="L2266" s="52">
        <v>22.9</v>
      </c>
      <c r="M2266" s="52">
        <v>1</v>
      </c>
      <c r="N2266" s="52">
        <v>20</v>
      </c>
      <c r="O2266" s="52">
        <v>7</v>
      </c>
      <c r="P2266" s="54">
        <v>66.685220000000001</v>
      </c>
      <c r="Q2266" s="54">
        <v>35.598139499999995</v>
      </c>
      <c r="R2266" s="55">
        <v>0</v>
      </c>
      <c r="T2266" s="52">
        <v>137.5</v>
      </c>
      <c r="U2266" s="47">
        <f t="shared" si="517"/>
        <v>600.43668122270742</v>
      </c>
      <c r="V2266" s="47">
        <f t="shared" si="518"/>
        <v>1158.8399999999999</v>
      </c>
      <c r="W2266" s="47">
        <f t="shared" si="526"/>
        <v>552.30760944668646</v>
      </c>
      <c r="X2266" s="50">
        <f t="shared" si="519"/>
        <v>0</v>
      </c>
      <c r="AD2266" s="46">
        <v>0</v>
      </c>
      <c r="AE2266" s="53">
        <v>444</v>
      </c>
      <c r="AF2266" s="52">
        <v>1.4</v>
      </c>
      <c r="AG2266">
        <f t="shared" si="520"/>
        <v>2610</v>
      </c>
      <c r="AH2266">
        <f t="shared" si="515"/>
        <v>0.44399999999999995</v>
      </c>
      <c r="AI2266">
        <f t="shared" si="521"/>
        <v>2575</v>
      </c>
      <c r="AJ2266">
        <f t="shared" si="522"/>
        <v>0.21448839201813064</v>
      </c>
      <c r="AK2266">
        <f t="shared" si="523"/>
        <v>3160</v>
      </c>
      <c r="AL2266">
        <f t="shared" si="527"/>
        <v>0.19001160798186945</v>
      </c>
      <c r="AM2266">
        <f t="shared" si="524"/>
        <v>0.13750000000000001</v>
      </c>
      <c r="AN2266">
        <f t="shared" si="528"/>
        <v>0</v>
      </c>
      <c r="AO2266">
        <f t="shared" si="525"/>
        <v>1.3999999999999999E-2</v>
      </c>
      <c r="AQ2266">
        <f t="shared" si="529"/>
        <v>1</v>
      </c>
    </row>
    <row r="2267" spans="1:43" ht="15.75" thickBot="1">
      <c r="A2267" s="51">
        <f t="shared" si="516"/>
        <v>2257</v>
      </c>
      <c r="B2267" s="52">
        <v>1</v>
      </c>
      <c r="C2267" s="52">
        <v>3.16</v>
      </c>
      <c r="D2267" s="56">
        <v>0</v>
      </c>
      <c r="E2267" s="52">
        <v>1</v>
      </c>
      <c r="F2267" s="52">
        <v>1</v>
      </c>
      <c r="G2267" s="53">
        <v>2.5499999999999998</v>
      </c>
      <c r="H2267" s="53">
        <v>2.6</v>
      </c>
      <c r="I2267" s="52">
        <v>2</v>
      </c>
      <c r="J2267" s="53">
        <v>2.61</v>
      </c>
      <c r="K2267" s="53">
        <v>2.61</v>
      </c>
      <c r="L2267" s="52">
        <v>22.9</v>
      </c>
      <c r="M2267" s="52">
        <v>1</v>
      </c>
      <c r="N2267" s="52">
        <v>20</v>
      </c>
      <c r="O2267" s="52">
        <v>28</v>
      </c>
      <c r="P2267" s="54">
        <v>72.275010500000008</v>
      </c>
      <c r="Q2267" s="54">
        <v>35.892339</v>
      </c>
      <c r="R2267" s="55">
        <v>0</v>
      </c>
      <c r="T2267" s="52">
        <v>137.5</v>
      </c>
      <c r="U2267" s="47">
        <f t="shared" si="517"/>
        <v>600.43668122270742</v>
      </c>
      <c r="V2267" s="47">
        <f t="shared" si="518"/>
        <v>1158.8399999999999</v>
      </c>
      <c r="W2267" s="47">
        <f t="shared" si="526"/>
        <v>552.30760944668646</v>
      </c>
      <c r="X2267" s="50">
        <f t="shared" si="519"/>
        <v>0</v>
      </c>
      <c r="AD2267" s="46">
        <v>0</v>
      </c>
      <c r="AE2267" s="53">
        <v>444</v>
      </c>
      <c r="AF2267" s="52">
        <v>1.4</v>
      </c>
      <c r="AG2267">
        <f t="shared" si="520"/>
        <v>2610</v>
      </c>
      <c r="AH2267">
        <f t="shared" si="515"/>
        <v>0.44399999999999995</v>
      </c>
      <c r="AI2267">
        <f t="shared" si="521"/>
        <v>2575</v>
      </c>
      <c r="AJ2267">
        <f t="shared" si="522"/>
        <v>0.21448839201813064</v>
      </c>
      <c r="AK2267">
        <f t="shared" si="523"/>
        <v>3160</v>
      </c>
      <c r="AL2267">
        <f t="shared" si="527"/>
        <v>0.19001160798186945</v>
      </c>
      <c r="AM2267">
        <f t="shared" si="524"/>
        <v>0.13750000000000001</v>
      </c>
      <c r="AN2267">
        <f t="shared" si="528"/>
        <v>0</v>
      </c>
      <c r="AO2267">
        <f t="shared" si="525"/>
        <v>1.3999999999999999E-2</v>
      </c>
      <c r="AQ2267">
        <f t="shared" si="529"/>
        <v>1</v>
      </c>
    </row>
    <row r="2268" spans="1:43" ht="15.75" thickBot="1">
      <c r="A2268" s="51">
        <f t="shared" si="516"/>
        <v>2258</v>
      </c>
      <c r="B2268" s="52">
        <v>1</v>
      </c>
      <c r="C2268" s="52">
        <v>3.16</v>
      </c>
      <c r="D2268" s="56">
        <v>0</v>
      </c>
      <c r="E2268" s="52">
        <v>1</v>
      </c>
      <c r="F2268" s="52">
        <v>7</v>
      </c>
      <c r="G2268" s="53">
        <v>3.22</v>
      </c>
      <c r="H2268" s="53">
        <v>3.22</v>
      </c>
      <c r="I2268" s="52">
        <v>4</v>
      </c>
      <c r="J2268" s="53">
        <v>3.16</v>
      </c>
      <c r="K2268" s="53">
        <v>3.16</v>
      </c>
      <c r="L2268" s="52">
        <v>22.9</v>
      </c>
      <c r="M2268" s="52">
        <v>1</v>
      </c>
      <c r="N2268" s="52">
        <v>20</v>
      </c>
      <c r="O2268" s="52">
        <v>3</v>
      </c>
      <c r="P2268" s="54">
        <v>62.958693000000004</v>
      </c>
      <c r="Q2268" s="54">
        <v>49.229382999999999</v>
      </c>
      <c r="R2268" s="55">
        <v>0</v>
      </c>
      <c r="T2268" s="52">
        <v>137.5</v>
      </c>
      <c r="U2268" s="47">
        <f t="shared" si="517"/>
        <v>600.43668122270742</v>
      </c>
      <c r="V2268" s="47">
        <f t="shared" si="518"/>
        <v>1415.68</v>
      </c>
      <c r="W2268" s="47">
        <f t="shared" si="526"/>
        <v>664.89262229838062</v>
      </c>
      <c r="X2268" s="50">
        <f t="shared" si="519"/>
        <v>0</v>
      </c>
      <c r="AD2268" s="46">
        <v>0</v>
      </c>
      <c r="AE2268" s="53">
        <v>448</v>
      </c>
      <c r="AF2268" s="52">
        <v>1.8</v>
      </c>
      <c r="AG2268">
        <f t="shared" si="520"/>
        <v>3160</v>
      </c>
      <c r="AH2268">
        <f t="shared" si="515"/>
        <v>0.44800000000000001</v>
      </c>
      <c r="AI2268">
        <f t="shared" si="521"/>
        <v>3220</v>
      </c>
      <c r="AJ2268">
        <f t="shared" si="522"/>
        <v>0.20648839201813063</v>
      </c>
      <c r="AK2268">
        <f t="shared" si="523"/>
        <v>3160</v>
      </c>
      <c r="AL2268">
        <f t="shared" si="527"/>
        <v>0.19001160798186945</v>
      </c>
      <c r="AM2268">
        <f t="shared" si="524"/>
        <v>0.13750000000000001</v>
      </c>
      <c r="AN2268">
        <f t="shared" si="528"/>
        <v>0</v>
      </c>
      <c r="AO2268">
        <f t="shared" si="525"/>
        <v>1.8000000000000002E-2</v>
      </c>
      <c r="AQ2268">
        <f t="shared" si="529"/>
        <v>1</v>
      </c>
    </row>
    <row r="2269" spans="1:43" ht="15.75" thickBot="1">
      <c r="A2269" s="51">
        <f t="shared" si="516"/>
        <v>2259</v>
      </c>
      <c r="B2269" s="52">
        <v>1</v>
      </c>
      <c r="C2269" s="52">
        <v>3.16</v>
      </c>
      <c r="D2269" s="56">
        <v>0</v>
      </c>
      <c r="E2269" s="52">
        <v>1</v>
      </c>
      <c r="F2269" s="52">
        <v>7</v>
      </c>
      <c r="G2269" s="53">
        <v>3.22</v>
      </c>
      <c r="H2269" s="53">
        <v>3.22</v>
      </c>
      <c r="I2269" s="52">
        <v>4</v>
      </c>
      <c r="J2269" s="53">
        <v>3.16</v>
      </c>
      <c r="K2269" s="53">
        <v>3.16</v>
      </c>
      <c r="L2269" s="52">
        <v>22.9</v>
      </c>
      <c r="M2269" s="52">
        <v>1</v>
      </c>
      <c r="N2269" s="52">
        <v>20</v>
      </c>
      <c r="O2269" s="52">
        <v>7</v>
      </c>
      <c r="P2269" s="54">
        <v>66.587153499999999</v>
      </c>
      <c r="Q2269" s="54">
        <v>54.034641499999999</v>
      </c>
      <c r="R2269" s="55">
        <v>0</v>
      </c>
      <c r="T2269" s="52">
        <v>137.5</v>
      </c>
      <c r="U2269" s="47">
        <f t="shared" si="517"/>
        <v>600.43668122270742</v>
      </c>
      <c r="V2269" s="47">
        <f t="shared" si="518"/>
        <v>1415.68</v>
      </c>
      <c r="W2269" s="47">
        <f t="shared" si="526"/>
        <v>664.89262229838062</v>
      </c>
      <c r="X2269" s="50">
        <f t="shared" si="519"/>
        <v>0</v>
      </c>
      <c r="AD2269" s="46">
        <v>0</v>
      </c>
      <c r="AE2269" s="53">
        <v>448</v>
      </c>
      <c r="AF2269" s="52">
        <v>1.8</v>
      </c>
      <c r="AG2269">
        <f t="shared" si="520"/>
        <v>3160</v>
      </c>
      <c r="AH2269">
        <f t="shared" si="515"/>
        <v>0.44800000000000001</v>
      </c>
      <c r="AI2269">
        <f t="shared" si="521"/>
        <v>3220</v>
      </c>
      <c r="AJ2269">
        <f t="shared" si="522"/>
        <v>0.20648839201813063</v>
      </c>
      <c r="AK2269">
        <f t="shared" si="523"/>
        <v>3160</v>
      </c>
      <c r="AL2269">
        <f t="shared" si="527"/>
        <v>0.19001160798186945</v>
      </c>
      <c r="AM2269">
        <f t="shared" si="524"/>
        <v>0.13750000000000001</v>
      </c>
      <c r="AN2269">
        <f t="shared" si="528"/>
        <v>0</v>
      </c>
      <c r="AO2269">
        <f t="shared" si="525"/>
        <v>1.8000000000000002E-2</v>
      </c>
      <c r="AQ2269">
        <f t="shared" si="529"/>
        <v>1</v>
      </c>
    </row>
    <row r="2270" spans="1:43" ht="15.75" thickBot="1">
      <c r="A2270" s="51">
        <f t="shared" si="516"/>
        <v>2260</v>
      </c>
      <c r="B2270" s="52">
        <v>1</v>
      </c>
      <c r="C2270" s="52">
        <v>3.16</v>
      </c>
      <c r="D2270" s="56">
        <v>0</v>
      </c>
      <c r="E2270" s="52">
        <v>1</v>
      </c>
      <c r="F2270" s="52">
        <v>7</v>
      </c>
      <c r="G2270" s="53">
        <v>3.22</v>
      </c>
      <c r="H2270" s="53">
        <v>3.22</v>
      </c>
      <c r="I2270" s="52">
        <v>4</v>
      </c>
      <c r="J2270" s="53">
        <v>3.16</v>
      </c>
      <c r="K2270" s="53">
        <v>3.16</v>
      </c>
      <c r="L2270" s="52">
        <v>22.9</v>
      </c>
      <c r="M2270" s="52">
        <v>1</v>
      </c>
      <c r="N2270" s="52">
        <v>20</v>
      </c>
      <c r="O2270" s="52">
        <v>28</v>
      </c>
      <c r="P2270" s="54">
        <v>76.295737000000003</v>
      </c>
      <c r="Q2270" s="54">
        <v>63.449025499999998</v>
      </c>
      <c r="R2270" s="55">
        <v>0</v>
      </c>
      <c r="T2270" s="52">
        <v>137.5</v>
      </c>
      <c r="U2270" s="47">
        <f t="shared" si="517"/>
        <v>600.43668122270742</v>
      </c>
      <c r="V2270" s="47">
        <f t="shared" si="518"/>
        <v>1415.68</v>
      </c>
      <c r="W2270" s="47">
        <f t="shared" si="526"/>
        <v>664.89262229838062</v>
      </c>
      <c r="X2270" s="50">
        <f t="shared" si="519"/>
        <v>0</v>
      </c>
      <c r="AD2270" s="46">
        <v>0</v>
      </c>
      <c r="AE2270" s="53">
        <v>448</v>
      </c>
      <c r="AF2270" s="52">
        <v>1.8</v>
      </c>
      <c r="AG2270">
        <f t="shared" si="520"/>
        <v>3160</v>
      </c>
      <c r="AH2270">
        <f t="shared" si="515"/>
        <v>0.44800000000000001</v>
      </c>
      <c r="AI2270">
        <f t="shared" si="521"/>
        <v>3220</v>
      </c>
      <c r="AJ2270">
        <f t="shared" si="522"/>
        <v>0.20648839201813063</v>
      </c>
      <c r="AK2270">
        <f t="shared" si="523"/>
        <v>3160</v>
      </c>
      <c r="AL2270">
        <f t="shared" si="527"/>
        <v>0.19001160798186945</v>
      </c>
      <c r="AM2270">
        <f t="shared" si="524"/>
        <v>0.13750000000000001</v>
      </c>
      <c r="AN2270">
        <f t="shared" si="528"/>
        <v>0</v>
      </c>
      <c r="AO2270">
        <f t="shared" si="525"/>
        <v>1.8000000000000002E-2</v>
      </c>
      <c r="AQ2270">
        <f t="shared" si="529"/>
        <v>1</v>
      </c>
    </row>
    <row r="2271" spans="1:43" ht="15.75" thickBot="1">
      <c r="A2271" s="51">
        <f t="shared" si="516"/>
        <v>2261</v>
      </c>
      <c r="B2271" s="52">
        <v>1</v>
      </c>
      <c r="C2271" s="52">
        <v>3.16</v>
      </c>
      <c r="D2271" s="56">
        <v>0</v>
      </c>
      <c r="E2271" s="52">
        <v>1</v>
      </c>
      <c r="F2271" s="52">
        <v>7</v>
      </c>
      <c r="G2271" s="53">
        <v>3.22</v>
      </c>
      <c r="H2271" s="53">
        <v>3.22</v>
      </c>
      <c r="I2271" s="52">
        <v>4</v>
      </c>
      <c r="J2271" s="53">
        <v>3.16</v>
      </c>
      <c r="K2271" s="53">
        <v>3.16</v>
      </c>
      <c r="L2271" s="52">
        <v>22.9</v>
      </c>
      <c r="M2271" s="52">
        <v>1</v>
      </c>
      <c r="N2271" s="52">
        <v>20</v>
      </c>
      <c r="O2271" s="52">
        <v>120</v>
      </c>
      <c r="P2271" s="54">
        <v>87.671451000000005</v>
      </c>
      <c r="Q2271" s="54">
        <v>66.881353000000004</v>
      </c>
      <c r="R2271" s="55">
        <v>0</v>
      </c>
      <c r="T2271" s="52">
        <v>137.5</v>
      </c>
      <c r="U2271" s="47">
        <f t="shared" si="517"/>
        <v>600.43668122270742</v>
      </c>
      <c r="V2271" s="47">
        <f t="shared" si="518"/>
        <v>1415.68</v>
      </c>
      <c r="W2271" s="47">
        <f t="shared" si="526"/>
        <v>664.89262229838062</v>
      </c>
      <c r="X2271" s="50">
        <f t="shared" si="519"/>
        <v>0</v>
      </c>
      <c r="AD2271" s="46">
        <v>0</v>
      </c>
      <c r="AE2271" s="53">
        <v>448</v>
      </c>
      <c r="AF2271" s="52">
        <v>1.8</v>
      </c>
      <c r="AG2271">
        <f t="shared" si="520"/>
        <v>3160</v>
      </c>
      <c r="AH2271">
        <f t="shared" si="515"/>
        <v>0.44800000000000001</v>
      </c>
      <c r="AI2271">
        <f t="shared" si="521"/>
        <v>3220</v>
      </c>
      <c r="AJ2271">
        <f t="shared" si="522"/>
        <v>0.20648839201813063</v>
      </c>
      <c r="AK2271">
        <f t="shared" si="523"/>
        <v>3160</v>
      </c>
      <c r="AL2271">
        <f t="shared" si="527"/>
        <v>0.19001160798186945</v>
      </c>
      <c r="AM2271">
        <f t="shared" si="524"/>
        <v>0.13750000000000001</v>
      </c>
      <c r="AN2271">
        <f t="shared" si="528"/>
        <v>0</v>
      </c>
      <c r="AO2271">
        <f t="shared" si="525"/>
        <v>1.8000000000000002E-2</v>
      </c>
      <c r="AQ2271">
        <f t="shared" si="529"/>
        <v>1</v>
      </c>
    </row>
    <row r="2272" spans="1:43" ht="15.75" thickBot="1">
      <c r="A2272" s="51">
        <f t="shared" si="516"/>
        <v>2262</v>
      </c>
      <c r="B2272" s="52">
        <v>1</v>
      </c>
      <c r="C2272" s="52">
        <v>3.16</v>
      </c>
      <c r="D2272" s="56">
        <v>0</v>
      </c>
      <c r="E2272" s="52">
        <v>1</v>
      </c>
      <c r="F2272" s="52">
        <v>7</v>
      </c>
      <c r="G2272" s="53">
        <v>3.22</v>
      </c>
      <c r="H2272" s="53">
        <v>3.22</v>
      </c>
      <c r="I2272" s="52">
        <v>4</v>
      </c>
      <c r="J2272" s="53">
        <v>3.16</v>
      </c>
      <c r="K2272" s="53">
        <v>3.16</v>
      </c>
      <c r="L2272" s="52">
        <v>22.9</v>
      </c>
      <c r="M2272" s="52">
        <v>2</v>
      </c>
      <c r="N2272" s="52">
        <v>60</v>
      </c>
      <c r="O2272" s="52">
        <v>7</v>
      </c>
      <c r="P2272" s="54">
        <v>89.240515000000002</v>
      </c>
      <c r="Q2272" s="54">
        <v>63.350958999999996</v>
      </c>
      <c r="R2272" s="55">
        <v>0</v>
      </c>
      <c r="T2272" s="52">
        <v>137.5</v>
      </c>
      <c r="U2272" s="47">
        <f t="shared" si="517"/>
        <v>600.43668122270742</v>
      </c>
      <c r="V2272" s="47">
        <f t="shared" si="518"/>
        <v>1415.68</v>
      </c>
      <c r="W2272" s="47">
        <f t="shared" si="526"/>
        <v>664.89262229838062</v>
      </c>
      <c r="X2272" s="50">
        <f t="shared" si="519"/>
        <v>0</v>
      </c>
      <c r="AD2272" s="46">
        <v>0</v>
      </c>
      <c r="AE2272" s="53">
        <v>448</v>
      </c>
      <c r="AF2272" s="52">
        <v>1.8</v>
      </c>
      <c r="AG2272">
        <f t="shared" si="520"/>
        <v>3160</v>
      </c>
      <c r="AH2272">
        <f t="shared" si="515"/>
        <v>0.44800000000000001</v>
      </c>
      <c r="AI2272">
        <f t="shared" si="521"/>
        <v>3220</v>
      </c>
      <c r="AJ2272">
        <f t="shared" si="522"/>
        <v>0.20648839201813063</v>
      </c>
      <c r="AK2272">
        <f t="shared" si="523"/>
        <v>3160</v>
      </c>
      <c r="AL2272">
        <f t="shared" si="527"/>
        <v>0.19001160798186945</v>
      </c>
      <c r="AM2272">
        <f t="shared" si="524"/>
        <v>0.13750000000000001</v>
      </c>
      <c r="AN2272">
        <f t="shared" si="528"/>
        <v>0</v>
      </c>
      <c r="AO2272">
        <f t="shared" si="525"/>
        <v>1.8000000000000002E-2</v>
      </c>
      <c r="AQ2272">
        <f t="shared" si="529"/>
        <v>1</v>
      </c>
    </row>
    <row r="2273" spans="1:43" ht="15.75" thickBot="1">
      <c r="A2273" s="51">
        <f t="shared" si="516"/>
        <v>2263</v>
      </c>
      <c r="B2273" s="52">
        <v>1</v>
      </c>
      <c r="C2273" s="52">
        <v>3.16</v>
      </c>
      <c r="D2273" s="56">
        <v>0</v>
      </c>
      <c r="E2273" s="52">
        <v>1</v>
      </c>
      <c r="F2273" s="52">
        <v>7</v>
      </c>
      <c r="G2273" s="53">
        <v>3.22</v>
      </c>
      <c r="H2273" s="53">
        <v>3.22</v>
      </c>
      <c r="I2273" s="52">
        <v>4</v>
      </c>
      <c r="J2273" s="53">
        <v>3.16</v>
      </c>
      <c r="K2273" s="53">
        <v>3.16</v>
      </c>
      <c r="L2273" s="52">
        <v>22.9</v>
      </c>
      <c r="M2273" s="52">
        <v>2</v>
      </c>
      <c r="N2273" s="52">
        <v>60</v>
      </c>
      <c r="O2273" s="52">
        <v>11</v>
      </c>
      <c r="P2273" s="54">
        <v>97.674233999999998</v>
      </c>
      <c r="Q2273" s="54">
        <v>63.547092000000006</v>
      </c>
      <c r="R2273" s="55">
        <v>0</v>
      </c>
      <c r="T2273" s="52">
        <v>137.5</v>
      </c>
      <c r="U2273" s="47">
        <f t="shared" si="517"/>
        <v>600.43668122270742</v>
      </c>
      <c r="V2273" s="47">
        <f t="shared" si="518"/>
        <v>1415.68</v>
      </c>
      <c r="W2273" s="47">
        <f t="shared" si="526"/>
        <v>664.89262229838062</v>
      </c>
      <c r="X2273" s="50">
        <f t="shared" si="519"/>
        <v>0</v>
      </c>
      <c r="AD2273" s="46">
        <v>0</v>
      </c>
      <c r="AE2273" s="53">
        <v>448</v>
      </c>
      <c r="AF2273" s="52">
        <v>1.8</v>
      </c>
      <c r="AG2273">
        <f t="shared" si="520"/>
        <v>3160</v>
      </c>
      <c r="AH2273">
        <f t="shared" si="515"/>
        <v>0.44800000000000001</v>
      </c>
      <c r="AI2273">
        <f t="shared" si="521"/>
        <v>3220</v>
      </c>
      <c r="AJ2273">
        <f t="shared" si="522"/>
        <v>0.20648839201813063</v>
      </c>
      <c r="AK2273">
        <f t="shared" si="523"/>
        <v>3160</v>
      </c>
      <c r="AL2273">
        <f t="shared" si="527"/>
        <v>0.19001160798186945</v>
      </c>
      <c r="AM2273">
        <f t="shared" si="524"/>
        <v>0.13750000000000001</v>
      </c>
      <c r="AN2273">
        <f t="shared" si="528"/>
        <v>0</v>
      </c>
      <c r="AO2273">
        <f t="shared" si="525"/>
        <v>1.8000000000000002E-2</v>
      </c>
      <c r="AQ2273">
        <f t="shared" si="529"/>
        <v>1</v>
      </c>
    </row>
    <row r="2274" spans="1:43" ht="15.75" thickBot="1">
      <c r="A2274" s="51">
        <f t="shared" si="516"/>
        <v>2264</v>
      </c>
      <c r="B2274" s="52">
        <v>1</v>
      </c>
      <c r="C2274" s="52">
        <v>3.16</v>
      </c>
      <c r="D2274" s="52">
        <v>1</v>
      </c>
      <c r="E2274" s="52">
        <v>2.1</v>
      </c>
      <c r="F2274" s="52">
        <v>1</v>
      </c>
      <c r="G2274" s="53">
        <v>2.5499999999999998</v>
      </c>
      <c r="H2274" s="53">
        <v>2.6</v>
      </c>
      <c r="I2274" s="52">
        <v>2</v>
      </c>
      <c r="J2274" s="53">
        <v>2.69</v>
      </c>
      <c r="K2274" s="53">
        <v>2.69</v>
      </c>
      <c r="L2274" s="52">
        <v>22.9</v>
      </c>
      <c r="M2274" s="52">
        <v>1</v>
      </c>
      <c r="N2274" s="52">
        <v>20</v>
      </c>
      <c r="O2274" s="52">
        <v>3</v>
      </c>
      <c r="P2274" s="54">
        <v>34.029075499999998</v>
      </c>
      <c r="Q2274" s="54">
        <v>34.6174745</v>
      </c>
      <c r="R2274" s="55">
        <v>0</v>
      </c>
      <c r="T2274" s="52">
        <v>137.5</v>
      </c>
      <c r="U2274" s="47">
        <f t="shared" si="517"/>
        <v>600.43668122270742</v>
      </c>
      <c r="V2274" s="47">
        <f t="shared" si="518"/>
        <v>1175.53</v>
      </c>
      <c r="W2274" s="47">
        <f t="shared" si="526"/>
        <v>446.25766143254606</v>
      </c>
      <c r="X2274" s="50">
        <f t="shared" si="519"/>
        <v>120.08733624454149</v>
      </c>
      <c r="AD2274" s="52">
        <v>20</v>
      </c>
      <c r="AE2274" s="53">
        <v>437</v>
      </c>
      <c r="AF2274" s="52">
        <v>0.5</v>
      </c>
      <c r="AG2274">
        <f t="shared" si="520"/>
        <v>2690</v>
      </c>
      <c r="AH2274">
        <f t="shared" si="515"/>
        <v>0.437</v>
      </c>
      <c r="AI2274">
        <f t="shared" si="521"/>
        <v>2575</v>
      </c>
      <c r="AJ2274">
        <f t="shared" si="522"/>
        <v>0.17330394618739653</v>
      </c>
      <c r="AK2274">
        <f t="shared" si="523"/>
        <v>3160</v>
      </c>
      <c r="AL2274">
        <f t="shared" si="527"/>
        <v>0.19001160798186945</v>
      </c>
      <c r="AM2274">
        <f t="shared" si="524"/>
        <v>0.13750000000000001</v>
      </c>
      <c r="AN2274">
        <f t="shared" si="528"/>
        <v>5.7184445830734044E-2</v>
      </c>
      <c r="AO2274">
        <f t="shared" si="525"/>
        <v>5.0000000000000001E-3</v>
      </c>
      <c r="AQ2274">
        <f t="shared" si="529"/>
        <v>0.99999999999999989</v>
      </c>
    </row>
    <row r="2275" spans="1:43" ht="15.75" thickBot="1">
      <c r="A2275" s="51">
        <f t="shared" si="516"/>
        <v>2265</v>
      </c>
      <c r="B2275" s="52">
        <v>1</v>
      </c>
      <c r="C2275" s="52">
        <v>3.16</v>
      </c>
      <c r="D2275" s="52">
        <v>1</v>
      </c>
      <c r="E2275" s="52">
        <v>2.1</v>
      </c>
      <c r="F2275" s="52">
        <v>1</v>
      </c>
      <c r="G2275" s="53">
        <v>2.5499999999999998</v>
      </c>
      <c r="H2275" s="53">
        <v>2.6</v>
      </c>
      <c r="I2275" s="52">
        <v>2</v>
      </c>
      <c r="J2275" s="53">
        <v>2.69</v>
      </c>
      <c r="K2275" s="53">
        <v>2.69</v>
      </c>
      <c r="L2275" s="52">
        <v>22.9</v>
      </c>
      <c r="M2275" s="52">
        <v>1</v>
      </c>
      <c r="N2275" s="52">
        <v>20</v>
      </c>
      <c r="O2275" s="52">
        <v>7</v>
      </c>
      <c r="P2275" s="54">
        <v>66.194887500000007</v>
      </c>
      <c r="Q2275" s="54">
        <v>39.814998999999993</v>
      </c>
      <c r="R2275" s="55">
        <v>0</v>
      </c>
      <c r="T2275" s="52">
        <v>137.5</v>
      </c>
      <c r="U2275" s="47">
        <f t="shared" si="517"/>
        <v>600.43668122270742</v>
      </c>
      <c r="V2275" s="47">
        <f t="shared" si="518"/>
        <v>1175.53</v>
      </c>
      <c r="W2275" s="47">
        <f t="shared" si="526"/>
        <v>446.25766143254606</v>
      </c>
      <c r="X2275" s="50">
        <f t="shared" si="519"/>
        <v>120.08733624454149</v>
      </c>
      <c r="AD2275" s="52">
        <v>20</v>
      </c>
      <c r="AE2275" s="53">
        <v>437</v>
      </c>
      <c r="AF2275" s="52">
        <v>0.5</v>
      </c>
      <c r="AG2275">
        <f t="shared" si="520"/>
        <v>2690</v>
      </c>
      <c r="AH2275">
        <f t="shared" si="515"/>
        <v>0.437</v>
      </c>
      <c r="AI2275">
        <f t="shared" si="521"/>
        <v>2575</v>
      </c>
      <c r="AJ2275">
        <f t="shared" si="522"/>
        <v>0.17330394618739653</v>
      </c>
      <c r="AK2275">
        <f t="shared" si="523"/>
        <v>3160</v>
      </c>
      <c r="AL2275">
        <f t="shared" si="527"/>
        <v>0.19001160798186945</v>
      </c>
      <c r="AM2275">
        <f t="shared" si="524"/>
        <v>0.13750000000000001</v>
      </c>
      <c r="AN2275">
        <f t="shared" si="528"/>
        <v>5.7184445830734044E-2</v>
      </c>
      <c r="AO2275">
        <f t="shared" si="525"/>
        <v>5.0000000000000001E-3</v>
      </c>
      <c r="AQ2275">
        <f t="shared" si="529"/>
        <v>0.99999999999999989</v>
      </c>
    </row>
    <row r="2276" spans="1:43" ht="15.75" thickBot="1">
      <c r="A2276" s="51">
        <f t="shared" si="516"/>
        <v>2266</v>
      </c>
      <c r="B2276" s="52">
        <v>1</v>
      </c>
      <c r="C2276" s="52">
        <v>3.16</v>
      </c>
      <c r="D2276" s="52">
        <v>1</v>
      </c>
      <c r="E2276" s="52">
        <v>2.1</v>
      </c>
      <c r="F2276" s="52">
        <v>1</v>
      </c>
      <c r="G2276" s="53">
        <v>2.5499999999999998</v>
      </c>
      <c r="H2276" s="53">
        <v>2.6</v>
      </c>
      <c r="I2276" s="52">
        <v>2</v>
      </c>
      <c r="J2276" s="53">
        <v>2.69</v>
      </c>
      <c r="K2276" s="53">
        <v>2.69</v>
      </c>
      <c r="L2276" s="52">
        <v>22.9</v>
      </c>
      <c r="M2276" s="52">
        <v>1</v>
      </c>
      <c r="N2276" s="52">
        <v>20</v>
      </c>
      <c r="O2276" s="52">
        <v>28</v>
      </c>
      <c r="P2276" s="54">
        <v>85.121722000000005</v>
      </c>
      <c r="Q2276" s="54">
        <v>41.874395499999991</v>
      </c>
      <c r="R2276" s="55">
        <v>0</v>
      </c>
      <c r="T2276" s="52">
        <v>137.5</v>
      </c>
      <c r="U2276" s="47">
        <f t="shared" si="517"/>
        <v>600.43668122270742</v>
      </c>
      <c r="V2276" s="47">
        <f t="shared" si="518"/>
        <v>1175.53</v>
      </c>
      <c r="W2276" s="47">
        <f t="shared" si="526"/>
        <v>446.25766143254606</v>
      </c>
      <c r="X2276" s="50">
        <f t="shared" si="519"/>
        <v>120.08733624454149</v>
      </c>
      <c r="AD2276" s="52">
        <v>20</v>
      </c>
      <c r="AE2276" s="53">
        <v>437</v>
      </c>
      <c r="AF2276" s="52">
        <v>0.5</v>
      </c>
      <c r="AG2276">
        <f t="shared" si="520"/>
        <v>2690</v>
      </c>
      <c r="AH2276">
        <f t="shared" si="515"/>
        <v>0.437</v>
      </c>
      <c r="AI2276">
        <f t="shared" si="521"/>
        <v>2575</v>
      </c>
      <c r="AJ2276">
        <f t="shared" si="522"/>
        <v>0.17330394618739653</v>
      </c>
      <c r="AK2276">
        <f t="shared" si="523"/>
        <v>3160</v>
      </c>
      <c r="AL2276">
        <f t="shared" si="527"/>
        <v>0.19001160798186945</v>
      </c>
      <c r="AM2276">
        <f t="shared" si="524"/>
        <v>0.13750000000000001</v>
      </c>
      <c r="AN2276">
        <f t="shared" si="528"/>
        <v>5.7184445830734044E-2</v>
      </c>
      <c r="AO2276">
        <f t="shared" si="525"/>
        <v>5.0000000000000001E-3</v>
      </c>
      <c r="AQ2276">
        <f t="shared" si="529"/>
        <v>0.99999999999999989</v>
      </c>
    </row>
    <row r="2277" spans="1:43" ht="15.75" thickBot="1">
      <c r="A2277" s="51">
        <f t="shared" si="516"/>
        <v>2267</v>
      </c>
      <c r="B2277" s="52">
        <v>1</v>
      </c>
      <c r="C2277" s="52">
        <v>3.16</v>
      </c>
      <c r="D2277" s="52">
        <v>1</v>
      </c>
      <c r="E2277" s="52">
        <v>2.1</v>
      </c>
      <c r="F2277" s="52">
        <v>1</v>
      </c>
      <c r="G2277" s="53">
        <v>2.5499999999999998</v>
      </c>
      <c r="H2277" s="53">
        <v>2.6</v>
      </c>
      <c r="I2277" s="52">
        <v>2</v>
      </c>
      <c r="J2277" s="53">
        <v>2.61</v>
      </c>
      <c r="K2277" s="53">
        <v>2.61</v>
      </c>
      <c r="L2277" s="52">
        <v>22.9</v>
      </c>
      <c r="M2277" s="52">
        <v>1</v>
      </c>
      <c r="N2277" s="52">
        <v>20</v>
      </c>
      <c r="O2277" s="52">
        <v>3</v>
      </c>
      <c r="P2277" s="54">
        <v>36.7749375</v>
      </c>
      <c r="Q2277" s="54">
        <v>31.773546000000003</v>
      </c>
      <c r="R2277" s="55">
        <v>0</v>
      </c>
      <c r="T2277" s="52">
        <v>137.5</v>
      </c>
      <c r="U2277" s="47">
        <f t="shared" si="517"/>
        <v>600.43668122270742</v>
      </c>
      <c r="V2277" s="47">
        <f t="shared" si="518"/>
        <v>1140.57</v>
      </c>
      <c r="W2277" s="47">
        <f t="shared" si="526"/>
        <v>433.38266143254606</v>
      </c>
      <c r="X2277" s="50">
        <f t="shared" si="519"/>
        <v>120.08733624454149</v>
      </c>
      <c r="AD2277" s="52">
        <v>20</v>
      </c>
      <c r="AE2277" s="53">
        <v>437</v>
      </c>
      <c r="AF2277" s="52">
        <v>1</v>
      </c>
      <c r="AG2277">
        <f t="shared" si="520"/>
        <v>2610</v>
      </c>
      <c r="AH2277">
        <f t="shared" ref="AH2277:AH2340" si="530">(V2277/AG2277)</f>
        <v>0.437</v>
      </c>
      <c r="AI2277">
        <f t="shared" si="521"/>
        <v>2575</v>
      </c>
      <c r="AJ2277">
        <f t="shared" si="522"/>
        <v>0.16830394618739652</v>
      </c>
      <c r="AK2277">
        <f t="shared" si="523"/>
        <v>3160</v>
      </c>
      <c r="AL2277">
        <f t="shared" si="527"/>
        <v>0.19001160798186945</v>
      </c>
      <c r="AM2277">
        <f t="shared" si="524"/>
        <v>0.13750000000000001</v>
      </c>
      <c r="AN2277">
        <f t="shared" si="528"/>
        <v>5.7184445830734044E-2</v>
      </c>
      <c r="AO2277">
        <f t="shared" si="525"/>
        <v>0.01</v>
      </c>
      <c r="AQ2277">
        <f t="shared" si="529"/>
        <v>1</v>
      </c>
    </row>
    <row r="2278" spans="1:43" ht="15.75" thickBot="1">
      <c r="A2278" s="51">
        <f t="shared" si="516"/>
        <v>2268</v>
      </c>
      <c r="B2278" s="52">
        <v>1</v>
      </c>
      <c r="C2278" s="52">
        <v>3.16</v>
      </c>
      <c r="D2278" s="52">
        <v>1</v>
      </c>
      <c r="E2278" s="52">
        <v>2.1</v>
      </c>
      <c r="F2278" s="52">
        <v>1</v>
      </c>
      <c r="G2278" s="53">
        <v>2.5499999999999998</v>
      </c>
      <c r="H2278" s="53">
        <v>2.6</v>
      </c>
      <c r="I2278" s="52">
        <v>2</v>
      </c>
      <c r="J2278" s="53">
        <v>2.61</v>
      </c>
      <c r="K2278" s="53">
        <v>2.61</v>
      </c>
      <c r="L2278" s="52">
        <v>22.9</v>
      </c>
      <c r="M2278" s="52">
        <v>1</v>
      </c>
      <c r="N2278" s="52">
        <v>20</v>
      </c>
      <c r="O2278" s="52">
        <v>7</v>
      </c>
      <c r="P2278" s="54">
        <v>71.294345500000006</v>
      </c>
      <c r="Q2278" s="54">
        <v>35.205873500000003</v>
      </c>
      <c r="R2278" s="55">
        <v>0</v>
      </c>
      <c r="T2278" s="52">
        <v>137.5</v>
      </c>
      <c r="U2278" s="47">
        <f t="shared" si="517"/>
        <v>600.43668122270742</v>
      </c>
      <c r="V2278" s="47">
        <f t="shared" si="518"/>
        <v>1140.57</v>
      </c>
      <c r="W2278" s="47">
        <f t="shared" si="526"/>
        <v>433.38266143254606</v>
      </c>
      <c r="X2278" s="50">
        <f t="shared" si="519"/>
        <v>120.08733624454149</v>
      </c>
      <c r="AD2278" s="52">
        <v>20</v>
      </c>
      <c r="AE2278" s="53">
        <v>437</v>
      </c>
      <c r="AF2278" s="52">
        <v>1</v>
      </c>
      <c r="AG2278">
        <f t="shared" si="520"/>
        <v>2610</v>
      </c>
      <c r="AH2278">
        <f t="shared" si="530"/>
        <v>0.437</v>
      </c>
      <c r="AI2278">
        <f t="shared" si="521"/>
        <v>2575</v>
      </c>
      <c r="AJ2278">
        <f t="shared" si="522"/>
        <v>0.16830394618739652</v>
      </c>
      <c r="AK2278">
        <f t="shared" si="523"/>
        <v>3160</v>
      </c>
      <c r="AL2278">
        <f t="shared" si="527"/>
        <v>0.19001160798186945</v>
      </c>
      <c r="AM2278">
        <f t="shared" si="524"/>
        <v>0.13750000000000001</v>
      </c>
      <c r="AN2278">
        <f t="shared" si="528"/>
        <v>5.7184445830734044E-2</v>
      </c>
      <c r="AO2278">
        <f t="shared" si="525"/>
        <v>0.01</v>
      </c>
      <c r="AQ2278">
        <f t="shared" si="529"/>
        <v>1</v>
      </c>
    </row>
    <row r="2279" spans="1:43" ht="15.75" thickBot="1">
      <c r="A2279" s="51">
        <f t="shared" si="516"/>
        <v>2269</v>
      </c>
      <c r="B2279" s="52">
        <v>1</v>
      </c>
      <c r="C2279" s="52">
        <v>3.16</v>
      </c>
      <c r="D2279" s="52">
        <v>1</v>
      </c>
      <c r="E2279" s="52">
        <v>2.1</v>
      </c>
      <c r="F2279" s="52">
        <v>1</v>
      </c>
      <c r="G2279" s="53">
        <v>2.5499999999999998</v>
      </c>
      <c r="H2279" s="53">
        <v>2.6</v>
      </c>
      <c r="I2279" s="52">
        <v>2</v>
      </c>
      <c r="J2279" s="53">
        <v>2.61</v>
      </c>
      <c r="K2279" s="53">
        <v>2.61</v>
      </c>
      <c r="L2279" s="52">
        <v>22.9</v>
      </c>
      <c r="M2279" s="52">
        <v>1</v>
      </c>
      <c r="N2279" s="52">
        <v>20</v>
      </c>
      <c r="O2279" s="52">
        <v>28</v>
      </c>
      <c r="P2279" s="54">
        <v>92.182510000000008</v>
      </c>
      <c r="Q2279" s="54">
        <v>37.265270000000001</v>
      </c>
      <c r="R2279" s="55">
        <v>0</v>
      </c>
      <c r="T2279" s="52">
        <v>137.5</v>
      </c>
      <c r="U2279" s="47">
        <f t="shared" si="517"/>
        <v>600.43668122270742</v>
      </c>
      <c r="V2279" s="47">
        <f t="shared" si="518"/>
        <v>1140.57</v>
      </c>
      <c r="W2279" s="47">
        <f t="shared" si="526"/>
        <v>433.38266143254606</v>
      </c>
      <c r="X2279" s="50">
        <f t="shared" si="519"/>
        <v>120.08733624454149</v>
      </c>
      <c r="AD2279" s="52">
        <v>20</v>
      </c>
      <c r="AE2279" s="53">
        <v>437</v>
      </c>
      <c r="AF2279" s="52">
        <v>1</v>
      </c>
      <c r="AG2279">
        <f t="shared" si="520"/>
        <v>2610</v>
      </c>
      <c r="AH2279">
        <f t="shared" si="530"/>
        <v>0.437</v>
      </c>
      <c r="AI2279">
        <f t="shared" si="521"/>
        <v>2575</v>
      </c>
      <c r="AJ2279">
        <f t="shared" si="522"/>
        <v>0.16830394618739652</v>
      </c>
      <c r="AK2279">
        <f t="shared" si="523"/>
        <v>3160</v>
      </c>
      <c r="AL2279">
        <f t="shared" si="527"/>
        <v>0.19001160798186945</v>
      </c>
      <c r="AM2279">
        <f t="shared" si="524"/>
        <v>0.13750000000000001</v>
      </c>
      <c r="AN2279">
        <f t="shared" si="528"/>
        <v>5.7184445830734044E-2</v>
      </c>
      <c r="AO2279">
        <f t="shared" si="525"/>
        <v>0.01</v>
      </c>
      <c r="AQ2279">
        <f t="shared" si="529"/>
        <v>1</v>
      </c>
    </row>
    <row r="2280" spans="1:43" ht="15.75" thickBot="1">
      <c r="A2280" s="51">
        <f t="shared" si="516"/>
        <v>2270</v>
      </c>
      <c r="B2280" s="52">
        <v>1</v>
      </c>
      <c r="C2280" s="52">
        <v>3.16</v>
      </c>
      <c r="D2280" s="52">
        <v>1</v>
      </c>
      <c r="E2280" s="52">
        <v>2.1</v>
      </c>
      <c r="F2280" s="52">
        <v>7</v>
      </c>
      <c r="G2280" s="53">
        <v>3.22</v>
      </c>
      <c r="H2280" s="53">
        <v>3.22</v>
      </c>
      <c r="I2280" s="52">
        <v>4</v>
      </c>
      <c r="J2280" s="53">
        <v>3.16</v>
      </c>
      <c r="K2280" s="53">
        <v>3.16</v>
      </c>
      <c r="L2280" s="52">
        <v>22.9</v>
      </c>
      <c r="M2280" s="52">
        <v>1</v>
      </c>
      <c r="N2280" s="52">
        <v>20</v>
      </c>
      <c r="O2280" s="52">
        <v>3</v>
      </c>
      <c r="P2280" s="54">
        <v>57.368902499999997</v>
      </c>
      <c r="Q2280" s="54">
        <v>43.933792000000004</v>
      </c>
      <c r="R2280" s="55">
        <v>0</v>
      </c>
      <c r="T2280" s="52">
        <v>137.5</v>
      </c>
      <c r="U2280" s="47">
        <f t="shared" si="517"/>
        <v>600.43668122270742</v>
      </c>
      <c r="V2280" s="47">
        <f t="shared" si="518"/>
        <v>1387.24</v>
      </c>
      <c r="W2280" s="47">
        <f t="shared" si="526"/>
        <v>503.29870672341679</v>
      </c>
      <c r="X2280" s="50">
        <f t="shared" si="519"/>
        <v>120.08733624454149</v>
      </c>
      <c r="AD2280" s="52">
        <v>20</v>
      </c>
      <c r="AE2280" s="53">
        <v>439</v>
      </c>
      <c r="AF2280" s="52">
        <v>2</v>
      </c>
      <c r="AG2280">
        <f t="shared" si="520"/>
        <v>3160</v>
      </c>
      <c r="AH2280">
        <f t="shared" si="530"/>
        <v>0.439</v>
      </c>
      <c r="AI2280">
        <f t="shared" si="521"/>
        <v>3220</v>
      </c>
      <c r="AJ2280">
        <f t="shared" si="522"/>
        <v>0.15630394618739651</v>
      </c>
      <c r="AK2280">
        <f t="shared" si="523"/>
        <v>3160</v>
      </c>
      <c r="AL2280">
        <f t="shared" si="527"/>
        <v>0.19001160798186945</v>
      </c>
      <c r="AM2280">
        <f t="shared" si="524"/>
        <v>0.13750000000000001</v>
      </c>
      <c r="AN2280">
        <f t="shared" si="528"/>
        <v>5.7184445830734044E-2</v>
      </c>
      <c r="AO2280">
        <f t="shared" si="525"/>
        <v>0.02</v>
      </c>
      <c r="AQ2280">
        <f t="shared" si="529"/>
        <v>1</v>
      </c>
    </row>
    <row r="2281" spans="1:43" ht="15.75" thickBot="1">
      <c r="A2281" s="51">
        <f t="shared" si="516"/>
        <v>2271</v>
      </c>
      <c r="B2281" s="52">
        <v>1</v>
      </c>
      <c r="C2281" s="52">
        <v>3.16</v>
      </c>
      <c r="D2281" s="52">
        <v>1</v>
      </c>
      <c r="E2281" s="52">
        <v>2.1</v>
      </c>
      <c r="F2281" s="52">
        <v>7</v>
      </c>
      <c r="G2281" s="53">
        <v>3.22</v>
      </c>
      <c r="H2281" s="53">
        <v>3.22</v>
      </c>
      <c r="I2281" s="52">
        <v>4</v>
      </c>
      <c r="J2281" s="53">
        <v>3.16</v>
      </c>
      <c r="K2281" s="53">
        <v>3.16</v>
      </c>
      <c r="L2281" s="52">
        <v>22.9</v>
      </c>
      <c r="M2281" s="52">
        <v>1</v>
      </c>
      <c r="N2281" s="52">
        <v>20</v>
      </c>
      <c r="O2281" s="52">
        <v>7</v>
      </c>
      <c r="P2281" s="54">
        <v>87.3772515</v>
      </c>
      <c r="Q2281" s="54">
        <v>53.446242500000011</v>
      </c>
      <c r="R2281" s="55">
        <v>0</v>
      </c>
      <c r="T2281" s="52">
        <v>137.5</v>
      </c>
      <c r="U2281" s="47">
        <f t="shared" si="517"/>
        <v>600.43668122270742</v>
      </c>
      <c r="V2281" s="47">
        <f t="shared" si="518"/>
        <v>1387.24</v>
      </c>
      <c r="W2281" s="47">
        <f t="shared" si="526"/>
        <v>503.29870672341679</v>
      </c>
      <c r="X2281" s="50">
        <f t="shared" si="519"/>
        <v>120.08733624454149</v>
      </c>
      <c r="AD2281" s="52">
        <v>20</v>
      </c>
      <c r="AE2281" s="53">
        <v>439</v>
      </c>
      <c r="AF2281" s="52">
        <v>2</v>
      </c>
      <c r="AG2281">
        <f t="shared" si="520"/>
        <v>3160</v>
      </c>
      <c r="AH2281">
        <f t="shared" si="530"/>
        <v>0.439</v>
      </c>
      <c r="AI2281">
        <f t="shared" si="521"/>
        <v>3220</v>
      </c>
      <c r="AJ2281">
        <f t="shared" si="522"/>
        <v>0.15630394618739651</v>
      </c>
      <c r="AK2281">
        <f t="shared" si="523"/>
        <v>3160</v>
      </c>
      <c r="AL2281">
        <f t="shared" si="527"/>
        <v>0.19001160798186945</v>
      </c>
      <c r="AM2281">
        <f t="shared" si="524"/>
        <v>0.13750000000000001</v>
      </c>
      <c r="AN2281">
        <f t="shared" si="528"/>
        <v>5.7184445830734044E-2</v>
      </c>
      <c r="AO2281">
        <f t="shared" si="525"/>
        <v>0.02</v>
      </c>
      <c r="AQ2281">
        <f t="shared" si="529"/>
        <v>1</v>
      </c>
    </row>
    <row r="2282" spans="1:43" ht="15.75" thickBot="1">
      <c r="A2282" s="51">
        <f t="shared" si="516"/>
        <v>2272</v>
      </c>
      <c r="B2282" s="52">
        <v>1</v>
      </c>
      <c r="C2282" s="52">
        <v>3.16</v>
      </c>
      <c r="D2282" s="52">
        <v>1</v>
      </c>
      <c r="E2282" s="52">
        <v>2.1</v>
      </c>
      <c r="F2282" s="52">
        <v>7</v>
      </c>
      <c r="G2282" s="53">
        <v>3.22</v>
      </c>
      <c r="H2282" s="53">
        <v>3.22</v>
      </c>
      <c r="I2282" s="52">
        <v>4</v>
      </c>
      <c r="J2282" s="53">
        <v>3.16</v>
      </c>
      <c r="K2282" s="53">
        <v>3.16</v>
      </c>
      <c r="L2282" s="52">
        <v>22.9</v>
      </c>
      <c r="M2282" s="52">
        <v>1</v>
      </c>
      <c r="N2282" s="52">
        <v>20</v>
      </c>
      <c r="O2282" s="52">
        <v>28</v>
      </c>
      <c r="P2282" s="54">
        <v>124.348322</v>
      </c>
      <c r="Q2282" s="54">
        <v>59.624432000000006</v>
      </c>
      <c r="R2282" s="55">
        <v>0</v>
      </c>
      <c r="T2282" s="52">
        <v>137.5</v>
      </c>
      <c r="U2282" s="47">
        <f t="shared" si="517"/>
        <v>600.43668122270742</v>
      </c>
      <c r="V2282" s="47">
        <f t="shared" si="518"/>
        <v>1387.24</v>
      </c>
      <c r="W2282" s="47">
        <f t="shared" si="526"/>
        <v>503.29870672341679</v>
      </c>
      <c r="X2282" s="50">
        <f t="shared" si="519"/>
        <v>120.08733624454149</v>
      </c>
      <c r="AD2282" s="52">
        <v>20</v>
      </c>
      <c r="AE2282" s="53">
        <v>439</v>
      </c>
      <c r="AF2282" s="52">
        <v>2</v>
      </c>
      <c r="AG2282">
        <f t="shared" si="520"/>
        <v>3160</v>
      </c>
      <c r="AH2282">
        <f t="shared" si="530"/>
        <v>0.439</v>
      </c>
      <c r="AI2282">
        <f t="shared" si="521"/>
        <v>3220</v>
      </c>
      <c r="AJ2282">
        <f t="shared" si="522"/>
        <v>0.15630394618739651</v>
      </c>
      <c r="AK2282">
        <f t="shared" si="523"/>
        <v>3160</v>
      </c>
      <c r="AL2282">
        <f t="shared" si="527"/>
        <v>0.19001160798186945</v>
      </c>
      <c r="AM2282">
        <f t="shared" si="524"/>
        <v>0.13750000000000001</v>
      </c>
      <c r="AN2282">
        <f t="shared" si="528"/>
        <v>5.7184445830734044E-2</v>
      </c>
      <c r="AO2282">
        <f t="shared" si="525"/>
        <v>0.02</v>
      </c>
      <c r="AQ2282">
        <f t="shared" si="529"/>
        <v>1</v>
      </c>
    </row>
    <row r="2283" spans="1:43" ht="15.75" thickBot="1">
      <c r="A2283" s="51">
        <f t="shared" si="516"/>
        <v>2273</v>
      </c>
      <c r="B2283" s="52">
        <v>1</v>
      </c>
      <c r="C2283" s="52">
        <v>3.16</v>
      </c>
      <c r="D2283" s="52">
        <v>1</v>
      </c>
      <c r="E2283" s="52">
        <v>2.1</v>
      </c>
      <c r="F2283" s="52">
        <v>7</v>
      </c>
      <c r="G2283" s="53">
        <v>3.22</v>
      </c>
      <c r="H2283" s="53">
        <v>3.22</v>
      </c>
      <c r="I2283" s="52">
        <v>4</v>
      </c>
      <c r="J2283" s="53">
        <v>3.16</v>
      </c>
      <c r="K2283" s="53">
        <v>3.16</v>
      </c>
      <c r="L2283" s="52">
        <v>22.9</v>
      </c>
      <c r="M2283" s="52">
        <v>1</v>
      </c>
      <c r="N2283" s="52">
        <v>20</v>
      </c>
      <c r="O2283" s="52">
        <v>120</v>
      </c>
      <c r="P2283" s="54">
        <v>157.10253299999999</v>
      </c>
      <c r="Q2283" s="54">
        <v>71.980811000000003</v>
      </c>
      <c r="R2283" s="55">
        <v>0</v>
      </c>
      <c r="T2283" s="52">
        <v>137.5</v>
      </c>
      <c r="U2283" s="47">
        <f t="shared" si="517"/>
        <v>600.43668122270742</v>
      </c>
      <c r="V2283" s="47">
        <f t="shared" si="518"/>
        <v>1387.24</v>
      </c>
      <c r="W2283" s="47">
        <f t="shared" si="526"/>
        <v>503.29870672341679</v>
      </c>
      <c r="X2283" s="50">
        <f t="shared" si="519"/>
        <v>120.08733624454149</v>
      </c>
      <c r="AD2283" s="52">
        <v>20</v>
      </c>
      <c r="AE2283" s="53">
        <v>439</v>
      </c>
      <c r="AF2283" s="52">
        <v>2</v>
      </c>
      <c r="AG2283">
        <f t="shared" si="520"/>
        <v>3160</v>
      </c>
      <c r="AH2283">
        <f t="shared" si="530"/>
        <v>0.439</v>
      </c>
      <c r="AI2283">
        <f t="shared" si="521"/>
        <v>3220</v>
      </c>
      <c r="AJ2283">
        <f t="shared" si="522"/>
        <v>0.15630394618739651</v>
      </c>
      <c r="AK2283">
        <f t="shared" si="523"/>
        <v>3160</v>
      </c>
      <c r="AL2283">
        <f t="shared" si="527"/>
        <v>0.19001160798186945</v>
      </c>
      <c r="AM2283">
        <f t="shared" si="524"/>
        <v>0.13750000000000001</v>
      </c>
      <c r="AN2283">
        <f t="shared" si="528"/>
        <v>5.7184445830734044E-2</v>
      </c>
      <c r="AO2283">
        <f t="shared" si="525"/>
        <v>0.02</v>
      </c>
      <c r="AQ2283">
        <f t="shared" si="529"/>
        <v>1</v>
      </c>
    </row>
    <row r="2284" spans="1:43" ht="15.75" thickBot="1">
      <c r="A2284" s="51">
        <f t="shared" si="516"/>
        <v>2274</v>
      </c>
      <c r="B2284" s="52">
        <v>1</v>
      </c>
      <c r="C2284" s="52">
        <v>3.16</v>
      </c>
      <c r="D2284" s="52">
        <v>1</v>
      </c>
      <c r="E2284" s="52">
        <v>2.1</v>
      </c>
      <c r="F2284" s="52">
        <v>7</v>
      </c>
      <c r="G2284" s="53">
        <v>3.22</v>
      </c>
      <c r="H2284" s="53">
        <v>3.22</v>
      </c>
      <c r="I2284" s="52">
        <v>4</v>
      </c>
      <c r="J2284" s="53">
        <v>3.16</v>
      </c>
      <c r="K2284" s="53">
        <v>3.16</v>
      </c>
      <c r="L2284" s="52">
        <v>22.9</v>
      </c>
      <c r="M2284" s="52">
        <v>2</v>
      </c>
      <c r="N2284" s="52">
        <v>60</v>
      </c>
      <c r="O2284" s="52">
        <v>7</v>
      </c>
      <c r="P2284" s="54">
        <v>136.60663450000001</v>
      </c>
      <c r="Q2284" s="54">
        <v>65.410355499999994</v>
      </c>
      <c r="R2284" s="55">
        <v>0</v>
      </c>
      <c r="T2284" s="52">
        <v>137.5</v>
      </c>
      <c r="U2284" s="47">
        <f t="shared" si="517"/>
        <v>600.43668122270742</v>
      </c>
      <c r="V2284" s="47">
        <f t="shared" si="518"/>
        <v>1387.24</v>
      </c>
      <c r="W2284" s="47">
        <f t="shared" si="526"/>
        <v>503.29870672341679</v>
      </c>
      <c r="X2284" s="50">
        <f t="shared" si="519"/>
        <v>120.08733624454149</v>
      </c>
      <c r="AD2284" s="52">
        <v>20</v>
      </c>
      <c r="AE2284" s="53">
        <v>439</v>
      </c>
      <c r="AF2284" s="52">
        <v>2</v>
      </c>
      <c r="AG2284">
        <f t="shared" si="520"/>
        <v>3160</v>
      </c>
      <c r="AH2284">
        <f t="shared" si="530"/>
        <v>0.439</v>
      </c>
      <c r="AI2284">
        <f t="shared" si="521"/>
        <v>3220</v>
      </c>
      <c r="AJ2284">
        <f t="shared" si="522"/>
        <v>0.15630394618739651</v>
      </c>
      <c r="AK2284">
        <f t="shared" si="523"/>
        <v>3160</v>
      </c>
      <c r="AL2284">
        <f t="shared" si="527"/>
        <v>0.19001160798186945</v>
      </c>
      <c r="AM2284">
        <f t="shared" si="524"/>
        <v>0.13750000000000001</v>
      </c>
      <c r="AN2284">
        <f t="shared" si="528"/>
        <v>5.7184445830734044E-2</v>
      </c>
      <c r="AO2284">
        <f t="shared" si="525"/>
        <v>0.02</v>
      </c>
      <c r="AQ2284">
        <f t="shared" si="529"/>
        <v>1</v>
      </c>
    </row>
    <row r="2285" spans="1:43" ht="15.75" thickBot="1">
      <c r="A2285" s="51">
        <f t="shared" si="516"/>
        <v>2275</v>
      </c>
      <c r="B2285" s="52">
        <v>1</v>
      </c>
      <c r="C2285" s="52">
        <v>3.16</v>
      </c>
      <c r="D2285" s="52">
        <v>1</v>
      </c>
      <c r="E2285" s="52">
        <v>2.1</v>
      </c>
      <c r="F2285" s="52">
        <v>7</v>
      </c>
      <c r="G2285" s="53">
        <v>3.22</v>
      </c>
      <c r="H2285" s="53">
        <v>3.22</v>
      </c>
      <c r="I2285" s="52">
        <v>4</v>
      </c>
      <c r="J2285" s="53">
        <v>3.16</v>
      </c>
      <c r="K2285" s="53">
        <v>3.16</v>
      </c>
      <c r="L2285" s="52">
        <v>22.9</v>
      </c>
      <c r="M2285" s="52">
        <v>2</v>
      </c>
      <c r="N2285" s="52">
        <v>60</v>
      </c>
      <c r="O2285" s="52">
        <v>11</v>
      </c>
      <c r="P2285" s="54">
        <v>126.898051</v>
      </c>
      <c r="Q2285" s="54">
        <v>67.862018000000006</v>
      </c>
      <c r="R2285" s="55">
        <v>0</v>
      </c>
      <c r="T2285" s="52">
        <v>137.5</v>
      </c>
      <c r="U2285" s="47">
        <f t="shared" si="517"/>
        <v>600.43668122270742</v>
      </c>
      <c r="V2285" s="47">
        <f t="shared" si="518"/>
        <v>1387.24</v>
      </c>
      <c r="W2285" s="47">
        <f t="shared" si="526"/>
        <v>503.29870672341679</v>
      </c>
      <c r="X2285" s="50">
        <f t="shared" si="519"/>
        <v>120.08733624454149</v>
      </c>
      <c r="AD2285" s="52">
        <v>20</v>
      </c>
      <c r="AE2285" s="53">
        <v>439</v>
      </c>
      <c r="AF2285" s="52">
        <v>2</v>
      </c>
      <c r="AG2285">
        <f t="shared" si="520"/>
        <v>3160</v>
      </c>
      <c r="AH2285">
        <f t="shared" si="530"/>
        <v>0.439</v>
      </c>
      <c r="AI2285">
        <f t="shared" si="521"/>
        <v>3220</v>
      </c>
      <c r="AJ2285">
        <f t="shared" si="522"/>
        <v>0.15630394618739651</v>
      </c>
      <c r="AK2285">
        <f t="shared" si="523"/>
        <v>3160</v>
      </c>
      <c r="AL2285">
        <f t="shared" si="527"/>
        <v>0.19001160798186945</v>
      </c>
      <c r="AM2285">
        <f t="shared" si="524"/>
        <v>0.13750000000000001</v>
      </c>
      <c r="AN2285">
        <f t="shared" si="528"/>
        <v>5.7184445830734044E-2</v>
      </c>
      <c r="AO2285">
        <f t="shared" si="525"/>
        <v>0.02</v>
      </c>
      <c r="AQ2285">
        <f t="shared" si="529"/>
        <v>1</v>
      </c>
    </row>
    <row r="2286" spans="1:43" ht="15.75" thickBot="1">
      <c r="A2286" s="51">
        <f t="shared" si="516"/>
        <v>2276</v>
      </c>
      <c r="B2286" s="52">
        <v>1</v>
      </c>
      <c r="C2286" s="52">
        <v>3.16</v>
      </c>
      <c r="D2286" s="52">
        <v>1</v>
      </c>
      <c r="E2286" s="52">
        <v>2.1</v>
      </c>
      <c r="F2286" s="52">
        <v>1</v>
      </c>
      <c r="G2286" s="53">
        <v>2.5499999999999998</v>
      </c>
      <c r="H2286" s="53">
        <v>2.6</v>
      </c>
      <c r="I2286" s="52">
        <v>2</v>
      </c>
      <c r="J2286" s="53">
        <v>2.69</v>
      </c>
      <c r="K2286" s="53">
        <v>2.69</v>
      </c>
      <c r="L2286" s="52">
        <v>18.600000000000001</v>
      </c>
      <c r="M2286" s="52">
        <v>1</v>
      </c>
      <c r="N2286" s="52">
        <v>20</v>
      </c>
      <c r="O2286" s="52">
        <v>3</v>
      </c>
      <c r="P2286" s="54">
        <v>54.524974</v>
      </c>
      <c r="Q2286" s="54">
        <v>37.167203499999999</v>
      </c>
      <c r="R2286" s="55">
        <v>0</v>
      </c>
      <c r="T2286" s="52">
        <v>134</v>
      </c>
      <c r="U2286" s="47">
        <f t="shared" si="517"/>
        <v>720.43010752688167</v>
      </c>
      <c r="V2286" s="47">
        <f t="shared" si="518"/>
        <v>1113.6600000000001</v>
      </c>
      <c r="W2286" s="47">
        <f t="shared" si="526"/>
        <v>393.26543843616122</v>
      </c>
      <c r="X2286" s="50">
        <f t="shared" si="519"/>
        <v>120.31182795698922</v>
      </c>
      <c r="AD2286" s="52">
        <v>16.7</v>
      </c>
      <c r="AE2286" s="53">
        <v>414</v>
      </c>
      <c r="AF2286" s="52">
        <v>1.4</v>
      </c>
      <c r="AG2286">
        <f t="shared" si="520"/>
        <v>2690</v>
      </c>
      <c r="AH2286">
        <f t="shared" si="530"/>
        <v>0.41400000000000003</v>
      </c>
      <c r="AI2286">
        <f t="shared" si="521"/>
        <v>2575</v>
      </c>
      <c r="AJ2286">
        <f t="shared" si="522"/>
        <v>0.15272444211113057</v>
      </c>
      <c r="AK2286">
        <f t="shared" si="523"/>
        <v>3160</v>
      </c>
      <c r="AL2286">
        <f t="shared" si="527"/>
        <v>0.22798421124268406</v>
      </c>
      <c r="AM2286">
        <f t="shared" si="524"/>
        <v>0.13400000000000001</v>
      </c>
      <c r="AN2286">
        <f t="shared" si="528"/>
        <v>5.7291346646185341E-2</v>
      </c>
      <c r="AO2286">
        <f t="shared" si="525"/>
        <v>1.3999999999999999E-2</v>
      </c>
      <c r="AQ2286">
        <f t="shared" si="529"/>
        <v>1</v>
      </c>
    </row>
    <row r="2287" spans="1:43" ht="15.75" thickBot="1">
      <c r="A2287" s="51">
        <f t="shared" si="516"/>
        <v>2277</v>
      </c>
      <c r="B2287" s="52">
        <v>1</v>
      </c>
      <c r="C2287" s="52">
        <v>3.16</v>
      </c>
      <c r="D2287" s="52">
        <v>1</v>
      </c>
      <c r="E2287" s="52">
        <v>2.1</v>
      </c>
      <c r="F2287" s="52">
        <v>1</v>
      </c>
      <c r="G2287" s="53">
        <v>2.5499999999999998</v>
      </c>
      <c r="H2287" s="53">
        <v>2.6</v>
      </c>
      <c r="I2287" s="52">
        <v>2</v>
      </c>
      <c r="J2287" s="53">
        <v>2.69</v>
      </c>
      <c r="K2287" s="53">
        <v>2.69</v>
      </c>
      <c r="L2287" s="52">
        <v>18.600000000000001</v>
      </c>
      <c r="M2287" s="52">
        <v>1</v>
      </c>
      <c r="N2287" s="52">
        <v>20</v>
      </c>
      <c r="O2287" s="52">
        <v>7</v>
      </c>
      <c r="P2287" s="54">
        <v>75.805404499999995</v>
      </c>
      <c r="Q2287" s="54">
        <v>39.716932499999999</v>
      </c>
      <c r="R2287" s="55">
        <v>0</v>
      </c>
      <c r="T2287" s="52">
        <v>134</v>
      </c>
      <c r="U2287" s="47">
        <f t="shared" si="517"/>
        <v>720.43010752688167</v>
      </c>
      <c r="V2287" s="47">
        <f t="shared" si="518"/>
        <v>1113.6600000000001</v>
      </c>
      <c r="W2287" s="47">
        <f t="shared" si="526"/>
        <v>393.26543843616122</v>
      </c>
      <c r="X2287" s="50">
        <f t="shared" si="519"/>
        <v>120.31182795698922</v>
      </c>
      <c r="AD2287" s="52">
        <v>16.7</v>
      </c>
      <c r="AE2287" s="53">
        <v>414</v>
      </c>
      <c r="AF2287" s="52">
        <v>1.4</v>
      </c>
      <c r="AG2287">
        <f t="shared" si="520"/>
        <v>2690</v>
      </c>
      <c r="AH2287">
        <f t="shared" si="530"/>
        <v>0.41400000000000003</v>
      </c>
      <c r="AI2287">
        <f t="shared" si="521"/>
        <v>2575</v>
      </c>
      <c r="AJ2287">
        <f t="shared" si="522"/>
        <v>0.15272444211113057</v>
      </c>
      <c r="AK2287">
        <f t="shared" si="523"/>
        <v>3160</v>
      </c>
      <c r="AL2287">
        <f t="shared" si="527"/>
        <v>0.22798421124268406</v>
      </c>
      <c r="AM2287">
        <f t="shared" si="524"/>
        <v>0.13400000000000001</v>
      </c>
      <c r="AN2287">
        <f t="shared" si="528"/>
        <v>5.7291346646185341E-2</v>
      </c>
      <c r="AO2287">
        <f t="shared" si="525"/>
        <v>1.3999999999999999E-2</v>
      </c>
      <c r="AQ2287">
        <f t="shared" si="529"/>
        <v>1</v>
      </c>
    </row>
    <row r="2288" spans="1:43" ht="15.75" thickBot="1">
      <c r="A2288" s="51">
        <f t="shared" si="516"/>
        <v>2278</v>
      </c>
      <c r="B2288" s="52">
        <v>1</v>
      </c>
      <c r="C2288" s="52">
        <v>3.16</v>
      </c>
      <c r="D2288" s="52">
        <v>1</v>
      </c>
      <c r="E2288" s="52">
        <v>2.1</v>
      </c>
      <c r="F2288" s="52">
        <v>1</v>
      </c>
      <c r="G2288" s="53">
        <v>2.5499999999999998</v>
      </c>
      <c r="H2288" s="53">
        <v>2.6</v>
      </c>
      <c r="I2288" s="52">
        <v>2</v>
      </c>
      <c r="J2288" s="53">
        <v>2.69</v>
      </c>
      <c r="K2288" s="53">
        <v>2.69</v>
      </c>
      <c r="L2288" s="52">
        <v>18.600000000000001</v>
      </c>
      <c r="M2288" s="52">
        <v>1</v>
      </c>
      <c r="N2288" s="52">
        <v>20</v>
      </c>
      <c r="O2288" s="52">
        <v>28</v>
      </c>
      <c r="P2288" s="54">
        <v>105.323421</v>
      </c>
      <c r="Q2288" s="54">
        <v>43.2473265</v>
      </c>
      <c r="R2288" s="55">
        <v>0</v>
      </c>
      <c r="T2288" s="52">
        <v>134</v>
      </c>
      <c r="U2288" s="47">
        <f t="shared" si="517"/>
        <v>720.43010752688167</v>
      </c>
      <c r="V2288" s="47">
        <f t="shared" si="518"/>
        <v>1113.6600000000001</v>
      </c>
      <c r="W2288" s="47">
        <f t="shared" si="526"/>
        <v>393.26543843616122</v>
      </c>
      <c r="X2288" s="50">
        <f t="shared" si="519"/>
        <v>120.31182795698922</v>
      </c>
      <c r="AD2288" s="52">
        <v>16.7</v>
      </c>
      <c r="AE2288" s="53">
        <v>414</v>
      </c>
      <c r="AF2288" s="52">
        <v>1.4</v>
      </c>
      <c r="AG2288">
        <f t="shared" si="520"/>
        <v>2690</v>
      </c>
      <c r="AH2288">
        <f t="shared" si="530"/>
        <v>0.41400000000000003</v>
      </c>
      <c r="AI2288">
        <f t="shared" si="521"/>
        <v>2575</v>
      </c>
      <c r="AJ2288">
        <f t="shared" si="522"/>
        <v>0.15272444211113057</v>
      </c>
      <c r="AK2288">
        <f t="shared" si="523"/>
        <v>3160</v>
      </c>
      <c r="AL2288">
        <f t="shared" si="527"/>
        <v>0.22798421124268406</v>
      </c>
      <c r="AM2288">
        <f t="shared" si="524"/>
        <v>0.13400000000000001</v>
      </c>
      <c r="AN2288">
        <f t="shared" si="528"/>
        <v>5.7291346646185341E-2</v>
      </c>
      <c r="AO2288">
        <f t="shared" si="525"/>
        <v>1.3999999999999999E-2</v>
      </c>
      <c r="AQ2288">
        <f t="shared" si="529"/>
        <v>1</v>
      </c>
    </row>
    <row r="2289" spans="1:43" ht="15.75" thickBot="1">
      <c r="A2289" s="51">
        <f t="shared" si="516"/>
        <v>2279</v>
      </c>
      <c r="B2289" s="52">
        <v>1</v>
      </c>
      <c r="C2289" s="52">
        <v>3.16</v>
      </c>
      <c r="D2289" s="52">
        <v>1</v>
      </c>
      <c r="E2289" s="52">
        <v>2.1</v>
      </c>
      <c r="F2289" s="52">
        <v>1</v>
      </c>
      <c r="G2289" s="53">
        <v>2.5499999999999998</v>
      </c>
      <c r="H2289" s="53">
        <v>2.6</v>
      </c>
      <c r="I2289" s="52">
        <v>2</v>
      </c>
      <c r="J2289" s="53">
        <v>2.61</v>
      </c>
      <c r="K2289" s="53">
        <v>2.61</v>
      </c>
      <c r="L2289" s="52">
        <v>18.600000000000001</v>
      </c>
      <c r="M2289" s="52">
        <v>1</v>
      </c>
      <c r="N2289" s="52">
        <v>20</v>
      </c>
      <c r="O2289" s="52">
        <v>3</v>
      </c>
      <c r="P2289" s="54">
        <v>67.175552499999995</v>
      </c>
      <c r="Q2289" s="54">
        <v>35.402006499999999</v>
      </c>
      <c r="R2289" s="55">
        <v>0</v>
      </c>
      <c r="T2289" s="52">
        <v>134</v>
      </c>
      <c r="U2289" s="47">
        <f t="shared" si="517"/>
        <v>720.43010752688167</v>
      </c>
      <c r="V2289" s="47">
        <f t="shared" si="518"/>
        <v>1080.54</v>
      </c>
      <c r="W2289" s="47">
        <f t="shared" si="526"/>
        <v>395.84043843616149</v>
      </c>
      <c r="X2289" s="50">
        <f t="shared" si="519"/>
        <v>120.31182795698922</v>
      </c>
      <c r="AD2289" s="52">
        <v>16.7</v>
      </c>
      <c r="AE2289" s="53">
        <v>414</v>
      </c>
      <c r="AF2289" s="52">
        <v>1.3</v>
      </c>
      <c r="AG2289">
        <f t="shared" si="520"/>
        <v>2610</v>
      </c>
      <c r="AH2289">
        <f t="shared" si="530"/>
        <v>0.41399999999999998</v>
      </c>
      <c r="AI2289">
        <f t="shared" si="521"/>
        <v>2575</v>
      </c>
      <c r="AJ2289">
        <f t="shared" si="522"/>
        <v>0.15372444211113068</v>
      </c>
      <c r="AK2289">
        <f t="shared" si="523"/>
        <v>3160</v>
      </c>
      <c r="AL2289">
        <f t="shared" si="527"/>
        <v>0.22798421124268406</v>
      </c>
      <c r="AM2289">
        <f t="shared" si="524"/>
        <v>0.13400000000000001</v>
      </c>
      <c r="AN2289">
        <f t="shared" si="528"/>
        <v>5.7291346646185341E-2</v>
      </c>
      <c r="AO2289">
        <f t="shared" si="525"/>
        <v>1.3000000000000001E-2</v>
      </c>
      <c r="AQ2289">
        <f t="shared" si="529"/>
        <v>1</v>
      </c>
    </row>
    <row r="2290" spans="1:43" ht="15.75" thickBot="1">
      <c r="A2290" s="51">
        <f t="shared" si="516"/>
        <v>2280</v>
      </c>
      <c r="B2290" s="52">
        <v>1</v>
      </c>
      <c r="C2290" s="52">
        <v>3.16</v>
      </c>
      <c r="D2290" s="52">
        <v>1</v>
      </c>
      <c r="E2290" s="52">
        <v>2.1</v>
      </c>
      <c r="F2290" s="52">
        <v>1</v>
      </c>
      <c r="G2290" s="53">
        <v>2.5499999999999998</v>
      </c>
      <c r="H2290" s="53">
        <v>2.6</v>
      </c>
      <c r="I2290" s="52">
        <v>2</v>
      </c>
      <c r="J2290" s="53">
        <v>2.61</v>
      </c>
      <c r="K2290" s="53">
        <v>2.61</v>
      </c>
      <c r="L2290" s="52">
        <v>18.600000000000001</v>
      </c>
      <c r="M2290" s="52">
        <v>1</v>
      </c>
      <c r="N2290" s="52">
        <v>20</v>
      </c>
      <c r="O2290" s="52">
        <v>7</v>
      </c>
      <c r="P2290" s="54">
        <v>80.218396999999996</v>
      </c>
      <c r="Q2290" s="54">
        <v>37.265270000000001</v>
      </c>
      <c r="R2290" s="55">
        <v>0</v>
      </c>
      <c r="T2290" s="52">
        <v>134</v>
      </c>
      <c r="U2290" s="47">
        <f t="shared" si="517"/>
        <v>720.43010752688167</v>
      </c>
      <c r="V2290" s="47">
        <f t="shared" si="518"/>
        <v>1080.54</v>
      </c>
      <c r="W2290" s="47">
        <f t="shared" si="526"/>
        <v>395.84043843616149</v>
      </c>
      <c r="X2290" s="50">
        <f t="shared" si="519"/>
        <v>120.31182795698922</v>
      </c>
      <c r="AD2290" s="52">
        <v>16.7</v>
      </c>
      <c r="AE2290" s="53">
        <v>414</v>
      </c>
      <c r="AF2290" s="52">
        <v>1.3</v>
      </c>
      <c r="AG2290">
        <f t="shared" si="520"/>
        <v>2610</v>
      </c>
      <c r="AH2290">
        <f t="shared" si="530"/>
        <v>0.41399999999999998</v>
      </c>
      <c r="AI2290">
        <f t="shared" si="521"/>
        <v>2575</v>
      </c>
      <c r="AJ2290">
        <f t="shared" si="522"/>
        <v>0.15372444211113068</v>
      </c>
      <c r="AK2290">
        <f t="shared" si="523"/>
        <v>3160</v>
      </c>
      <c r="AL2290">
        <f t="shared" si="527"/>
        <v>0.22798421124268406</v>
      </c>
      <c r="AM2290">
        <f t="shared" si="524"/>
        <v>0.13400000000000001</v>
      </c>
      <c r="AN2290">
        <f t="shared" si="528"/>
        <v>5.7291346646185341E-2</v>
      </c>
      <c r="AO2290">
        <f t="shared" si="525"/>
        <v>1.3000000000000001E-2</v>
      </c>
      <c r="AQ2290">
        <f t="shared" si="529"/>
        <v>1</v>
      </c>
    </row>
    <row r="2291" spans="1:43" ht="15.75" thickBot="1">
      <c r="A2291" s="51">
        <f t="shared" si="516"/>
        <v>2281</v>
      </c>
      <c r="B2291" s="52">
        <v>1</v>
      </c>
      <c r="C2291" s="52">
        <v>3.16</v>
      </c>
      <c r="D2291" s="52">
        <v>1</v>
      </c>
      <c r="E2291" s="52">
        <v>2.1</v>
      </c>
      <c r="F2291" s="52">
        <v>1</v>
      </c>
      <c r="G2291" s="53">
        <v>2.5499999999999998</v>
      </c>
      <c r="H2291" s="53">
        <v>2.6</v>
      </c>
      <c r="I2291" s="52">
        <v>2</v>
      </c>
      <c r="J2291" s="53">
        <v>2.61</v>
      </c>
      <c r="K2291" s="53">
        <v>2.61</v>
      </c>
      <c r="L2291" s="52">
        <v>18.600000000000001</v>
      </c>
      <c r="M2291" s="52">
        <v>1</v>
      </c>
      <c r="N2291" s="52">
        <v>20</v>
      </c>
      <c r="O2291" s="52">
        <v>28</v>
      </c>
      <c r="P2291" s="54">
        <v>114.63973850000001</v>
      </c>
      <c r="Q2291" s="54">
        <v>40.109198499999998</v>
      </c>
      <c r="R2291" s="55">
        <v>0</v>
      </c>
      <c r="T2291" s="52">
        <v>134</v>
      </c>
      <c r="U2291" s="47">
        <f t="shared" si="517"/>
        <v>720.43010752688167</v>
      </c>
      <c r="V2291" s="47">
        <f t="shared" si="518"/>
        <v>1080.54</v>
      </c>
      <c r="W2291" s="47">
        <f t="shared" si="526"/>
        <v>395.84043843616149</v>
      </c>
      <c r="X2291" s="50">
        <f t="shared" si="519"/>
        <v>120.31182795698922</v>
      </c>
      <c r="AD2291" s="52">
        <v>16.7</v>
      </c>
      <c r="AE2291" s="53">
        <v>414</v>
      </c>
      <c r="AF2291" s="52">
        <v>1.3</v>
      </c>
      <c r="AG2291">
        <f t="shared" si="520"/>
        <v>2610</v>
      </c>
      <c r="AH2291">
        <f t="shared" si="530"/>
        <v>0.41399999999999998</v>
      </c>
      <c r="AI2291">
        <f t="shared" si="521"/>
        <v>2575</v>
      </c>
      <c r="AJ2291">
        <f t="shared" si="522"/>
        <v>0.15372444211113068</v>
      </c>
      <c r="AK2291">
        <f t="shared" si="523"/>
        <v>3160</v>
      </c>
      <c r="AL2291">
        <f t="shared" si="527"/>
        <v>0.22798421124268406</v>
      </c>
      <c r="AM2291">
        <f t="shared" si="524"/>
        <v>0.13400000000000001</v>
      </c>
      <c r="AN2291">
        <f t="shared" si="528"/>
        <v>5.7291346646185341E-2</v>
      </c>
      <c r="AO2291">
        <f t="shared" si="525"/>
        <v>1.3000000000000001E-2</v>
      </c>
      <c r="AQ2291">
        <f t="shared" si="529"/>
        <v>1</v>
      </c>
    </row>
    <row r="2292" spans="1:43" ht="15.75" thickBot="1">
      <c r="A2292" s="51">
        <f t="shared" si="516"/>
        <v>2282</v>
      </c>
      <c r="B2292" s="52">
        <v>1</v>
      </c>
      <c r="C2292" s="52">
        <v>3.16</v>
      </c>
      <c r="D2292" s="52">
        <v>1</v>
      </c>
      <c r="E2292" s="52">
        <v>2.1</v>
      </c>
      <c r="F2292" s="52">
        <v>7</v>
      </c>
      <c r="G2292" s="53">
        <v>3.22</v>
      </c>
      <c r="H2292" s="53">
        <v>3.22</v>
      </c>
      <c r="I2292" s="52">
        <v>4</v>
      </c>
      <c r="J2292" s="53">
        <v>3.16</v>
      </c>
      <c r="K2292" s="53">
        <v>3.16</v>
      </c>
      <c r="L2292" s="52">
        <v>18.600000000000001</v>
      </c>
      <c r="M2292" s="52">
        <v>1</v>
      </c>
      <c r="N2292" s="52">
        <v>20</v>
      </c>
      <c r="O2292" s="52">
        <v>3</v>
      </c>
      <c r="P2292" s="54">
        <v>103.165958</v>
      </c>
      <c r="Q2292" s="54">
        <v>59.918631500000011</v>
      </c>
      <c r="R2292" s="55">
        <v>0</v>
      </c>
      <c r="T2292" s="52">
        <v>134</v>
      </c>
      <c r="U2292" s="47">
        <f t="shared" si="517"/>
        <v>720.43010752688167</v>
      </c>
      <c r="V2292" s="47">
        <f t="shared" si="518"/>
        <v>1343</v>
      </c>
      <c r="W2292" s="47">
        <f t="shared" si="526"/>
        <v>433.81270359784077</v>
      </c>
      <c r="X2292" s="50">
        <f t="shared" si="519"/>
        <v>120.31182795698922</v>
      </c>
      <c r="AD2292" s="52">
        <v>16.7</v>
      </c>
      <c r="AE2292" s="53">
        <v>425</v>
      </c>
      <c r="AF2292" s="52">
        <v>2.1</v>
      </c>
      <c r="AG2292">
        <f t="shared" si="520"/>
        <v>3160</v>
      </c>
      <c r="AH2292">
        <f t="shared" si="530"/>
        <v>0.42499999999999999</v>
      </c>
      <c r="AI2292">
        <f t="shared" si="521"/>
        <v>3220</v>
      </c>
      <c r="AJ2292">
        <f t="shared" si="522"/>
        <v>0.13472444211113066</v>
      </c>
      <c r="AK2292">
        <f t="shared" si="523"/>
        <v>3160</v>
      </c>
      <c r="AL2292">
        <f t="shared" si="527"/>
        <v>0.22798421124268406</v>
      </c>
      <c r="AM2292">
        <f t="shared" si="524"/>
        <v>0.13400000000000001</v>
      </c>
      <c r="AN2292">
        <f t="shared" si="528"/>
        <v>5.7291346646185341E-2</v>
      </c>
      <c r="AO2292">
        <f t="shared" si="525"/>
        <v>2.1000000000000001E-2</v>
      </c>
      <c r="AQ2292">
        <f t="shared" si="529"/>
        <v>1</v>
      </c>
    </row>
    <row r="2293" spans="1:43" ht="15.75" thickBot="1">
      <c r="A2293" s="51">
        <f t="shared" si="516"/>
        <v>2283</v>
      </c>
      <c r="B2293" s="52">
        <v>1</v>
      </c>
      <c r="C2293" s="52">
        <v>3.16</v>
      </c>
      <c r="D2293" s="52">
        <v>1</v>
      </c>
      <c r="E2293" s="52">
        <v>2.1</v>
      </c>
      <c r="F2293" s="52">
        <v>7</v>
      </c>
      <c r="G2293" s="53">
        <v>3.22</v>
      </c>
      <c r="H2293" s="53">
        <v>3.22</v>
      </c>
      <c r="I2293" s="52">
        <v>4</v>
      </c>
      <c r="J2293" s="53">
        <v>3.16</v>
      </c>
      <c r="K2293" s="53">
        <v>3.16</v>
      </c>
      <c r="L2293" s="52">
        <v>18.600000000000001</v>
      </c>
      <c r="M2293" s="52">
        <v>1</v>
      </c>
      <c r="N2293" s="52">
        <v>20</v>
      </c>
      <c r="O2293" s="52">
        <v>7</v>
      </c>
      <c r="P2293" s="54">
        <v>106.304086</v>
      </c>
      <c r="Q2293" s="54">
        <v>60.408963999999997</v>
      </c>
      <c r="R2293" s="55">
        <v>0</v>
      </c>
      <c r="T2293" s="52">
        <v>134</v>
      </c>
      <c r="U2293" s="47">
        <f t="shared" si="517"/>
        <v>720.43010752688167</v>
      </c>
      <c r="V2293" s="47">
        <f t="shared" si="518"/>
        <v>1343</v>
      </c>
      <c r="W2293" s="47">
        <f t="shared" si="526"/>
        <v>433.81270359784077</v>
      </c>
      <c r="X2293" s="50">
        <f t="shared" si="519"/>
        <v>120.31182795698922</v>
      </c>
      <c r="AD2293" s="52">
        <v>16.7</v>
      </c>
      <c r="AE2293" s="53">
        <v>425</v>
      </c>
      <c r="AF2293" s="52">
        <v>2.1</v>
      </c>
      <c r="AG2293">
        <f t="shared" si="520"/>
        <v>3160</v>
      </c>
      <c r="AH2293">
        <f t="shared" si="530"/>
        <v>0.42499999999999999</v>
      </c>
      <c r="AI2293">
        <f t="shared" si="521"/>
        <v>3220</v>
      </c>
      <c r="AJ2293">
        <f t="shared" si="522"/>
        <v>0.13472444211113066</v>
      </c>
      <c r="AK2293">
        <f t="shared" si="523"/>
        <v>3160</v>
      </c>
      <c r="AL2293">
        <f t="shared" si="527"/>
        <v>0.22798421124268406</v>
      </c>
      <c r="AM2293">
        <f t="shared" si="524"/>
        <v>0.13400000000000001</v>
      </c>
      <c r="AN2293">
        <f t="shared" si="528"/>
        <v>5.7291346646185341E-2</v>
      </c>
      <c r="AO2293">
        <f t="shared" si="525"/>
        <v>2.1000000000000001E-2</v>
      </c>
      <c r="AQ2293">
        <f t="shared" si="529"/>
        <v>1</v>
      </c>
    </row>
    <row r="2294" spans="1:43" ht="15.75" thickBot="1">
      <c r="A2294" s="51">
        <f t="shared" si="516"/>
        <v>2284</v>
      </c>
      <c r="B2294" s="52">
        <v>1</v>
      </c>
      <c r="C2294" s="52">
        <v>3.16</v>
      </c>
      <c r="D2294" s="52">
        <v>1</v>
      </c>
      <c r="E2294" s="52">
        <v>2.1</v>
      </c>
      <c r="F2294" s="52">
        <v>7</v>
      </c>
      <c r="G2294" s="53">
        <v>3.22</v>
      </c>
      <c r="H2294" s="53">
        <v>3.22</v>
      </c>
      <c r="I2294" s="52">
        <v>4</v>
      </c>
      <c r="J2294" s="53">
        <v>3.16</v>
      </c>
      <c r="K2294" s="53">
        <v>3.16</v>
      </c>
      <c r="L2294" s="52">
        <v>18.600000000000001</v>
      </c>
      <c r="M2294" s="52">
        <v>1</v>
      </c>
      <c r="N2294" s="52">
        <v>20</v>
      </c>
      <c r="O2294" s="52">
        <v>28</v>
      </c>
      <c r="P2294" s="54">
        <v>129.54584650000001</v>
      </c>
      <c r="Q2294" s="54">
        <v>67.371685499999998</v>
      </c>
      <c r="R2294" s="55">
        <v>0</v>
      </c>
      <c r="T2294" s="52">
        <v>134</v>
      </c>
      <c r="U2294" s="47">
        <f t="shared" si="517"/>
        <v>720.43010752688167</v>
      </c>
      <c r="V2294" s="47">
        <f t="shared" si="518"/>
        <v>1343</v>
      </c>
      <c r="W2294" s="47">
        <f t="shared" si="526"/>
        <v>433.81270359784077</v>
      </c>
      <c r="X2294" s="50">
        <f t="shared" si="519"/>
        <v>120.31182795698922</v>
      </c>
      <c r="AD2294" s="52">
        <v>16.7</v>
      </c>
      <c r="AE2294" s="53">
        <v>425</v>
      </c>
      <c r="AF2294" s="52">
        <v>2.1</v>
      </c>
      <c r="AG2294">
        <f t="shared" si="520"/>
        <v>3160</v>
      </c>
      <c r="AH2294">
        <f t="shared" si="530"/>
        <v>0.42499999999999999</v>
      </c>
      <c r="AI2294">
        <f t="shared" si="521"/>
        <v>3220</v>
      </c>
      <c r="AJ2294">
        <f t="shared" si="522"/>
        <v>0.13472444211113066</v>
      </c>
      <c r="AK2294">
        <f t="shared" si="523"/>
        <v>3160</v>
      </c>
      <c r="AL2294">
        <f t="shared" si="527"/>
        <v>0.22798421124268406</v>
      </c>
      <c r="AM2294">
        <f t="shared" si="524"/>
        <v>0.13400000000000001</v>
      </c>
      <c r="AN2294">
        <f t="shared" si="528"/>
        <v>5.7291346646185341E-2</v>
      </c>
      <c r="AO2294">
        <f t="shared" si="525"/>
        <v>2.1000000000000001E-2</v>
      </c>
      <c r="AQ2294">
        <f t="shared" si="529"/>
        <v>1</v>
      </c>
    </row>
    <row r="2295" spans="1:43" ht="15.75" thickBot="1">
      <c r="A2295" s="51">
        <f t="shared" si="516"/>
        <v>2285</v>
      </c>
      <c r="B2295" s="52">
        <v>1</v>
      </c>
      <c r="C2295" s="52">
        <v>3.16</v>
      </c>
      <c r="D2295" s="52">
        <v>1</v>
      </c>
      <c r="E2295" s="52">
        <v>2.1</v>
      </c>
      <c r="F2295" s="52">
        <v>7</v>
      </c>
      <c r="G2295" s="53">
        <v>3.22</v>
      </c>
      <c r="H2295" s="53">
        <v>3.22</v>
      </c>
      <c r="I2295" s="52">
        <v>4</v>
      </c>
      <c r="J2295" s="53">
        <v>3.16</v>
      </c>
      <c r="K2295" s="53">
        <v>3.16</v>
      </c>
      <c r="L2295" s="52">
        <v>18.600000000000001</v>
      </c>
      <c r="M2295" s="52">
        <v>1</v>
      </c>
      <c r="N2295" s="52">
        <v>20</v>
      </c>
      <c r="O2295" s="52">
        <v>120</v>
      </c>
      <c r="P2295" s="54">
        <v>161.025193</v>
      </c>
      <c r="Q2295" s="54">
        <v>68.450417000000002</v>
      </c>
      <c r="R2295" s="55">
        <v>0</v>
      </c>
      <c r="T2295" s="52">
        <v>134</v>
      </c>
      <c r="U2295" s="47">
        <f t="shared" si="517"/>
        <v>720.43010752688167</v>
      </c>
      <c r="V2295" s="47">
        <f t="shared" si="518"/>
        <v>1343</v>
      </c>
      <c r="W2295" s="47">
        <f t="shared" si="526"/>
        <v>433.81270359784077</v>
      </c>
      <c r="X2295" s="50">
        <f t="shared" si="519"/>
        <v>120.31182795698922</v>
      </c>
      <c r="AD2295" s="52">
        <v>16.7</v>
      </c>
      <c r="AE2295" s="53">
        <v>425</v>
      </c>
      <c r="AF2295" s="52">
        <v>2.1</v>
      </c>
      <c r="AG2295">
        <f t="shared" si="520"/>
        <v>3160</v>
      </c>
      <c r="AH2295">
        <f t="shared" si="530"/>
        <v>0.42499999999999999</v>
      </c>
      <c r="AI2295">
        <f t="shared" si="521"/>
        <v>3220</v>
      </c>
      <c r="AJ2295">
        <f t="shared" si="522"/>
        <v>0.13472444211113066</v>
      </c>
      <c r="AK2295">
        <f t="shared" si="523"/>
        <v>3160</v>
      </c>
      <c r="AL2295">
        <f t="shared" si="527"/>
        <v>0.22798421124268406</v>
      </c>
      <c r="AM2295">
        <f t="shared" si="524"/>
        <v>0.13400000000000001</v>
      </c>
      <c r="AN2295">
        <f t="shared" si="528"/>
        <v>5.7291346646185341E-2</v>
      </c>
      <c r="AO2295">
        <f t="shared" si="525"/>
        <v>2.1000000000000001E-2</v>
      </c>
      <c r="AQ2295">
        <f t="shared" si="529"/>
        <v>1</v>
      </c>
    </row>
    <row r="2296" spans="1:43" ht="15.75" thickBot="1">
      <c r="A2296" s="51">
        <f t="shared" si="516"/>
        <v>2286</v>
      </c>
      <c r="B2296" s="52">
        <v>1</v>
      </c>
      <c r="C2296" s="52">
        <v>3.16</v>
      </c>
      <c r="D2296" s="52">
        <v>1</v>
      </c>
      <c r="E2296" s="52">
        <v>2.1</v>
      </c>
      <c r="F2296" s="52">
        <v>7</v>
      </c>
      <c r="G2296" s="53">
        <v>3.22</v>
      </c>
      <c r="H2296" s="53">
        <v>3.22</v>
      </c>
      <c r="I2296" s="52">
        <v>4</v>
      </c>
      <c r="J2296" s="53">
        <v>3.16</v>
      </c>
      <c r="K2296" s="53">
        <v>3.16</v>
      </c>
      <c r="L2296" s="52">
        <v>18.600000000000001</v>
      </c>
      <c r="M2296" s="52">
        <v>2</v>
      </c>
      <c r="N2296" s="52">
        <v>60</v>
      </c>
      <c r="O2296" s="52">
        <v>7</v>
      </c>
      <c r="P2296" s="54">
        <v>150.826277</v>
      </c>
      <c r="Q2296" s="54">
        <v>66.979419500000006</v>
      </c>
      <c r="R2296" s="55">
        <v>0</v>
      </c>
      <c r="T2296" s="52">
        <v>134</v>
      </c>
      <c r="U2296" s="47">
        <f t="shared" si="517"/>
        <v>720.43010752688167</v>
      </c>
      <c r="V2296" s="47">
        <f t="shared" si="518"/>
        <v>1343</v>
      </c>
      <c r="W2296" s="47">
        <f t="shared" si="526"/>
        <v>433.81270359784077</v>
      </c>
      <c r="X2296" s="50">
        <f t="shared" si="519"/>
        <v>120.31182795698922</v>
      </c>
      <c r="AD2296" s="52">
        <v>16.7</v>
      </c>
      <c r="AE2296" s="53">
        <v>425</v>
      </c>
      <c r="AF2296" s="52">
        <v>2.1</v>
      </c>
      <c r="AG2296">
        <f t="shared" si="520"/>
        <v>3160</v>
      </c>
      <c r="AH2296">
        <f t="shared" si="530"/>
        <v>0.42499999999999999</v>
      </c>
      <c r="AI2296">
        <f t="shared" si="521"/>
        <v>3220</v>
      </c>
      <c r="AJ2296">
        <f t="shared" si="522"/>
        <v>0.13472444211113066</v>
      </c>
      <c r="AK2296">
        <f t="shared" si="523"/>
        <v>3160</v>
      </c>
      <c r="AL2296">
        <f t="shared" si="527"/>
        <v>0.22798421124268406</v>
      </c>
      <c r="AM2296">
        <f t="shared" si="524"/>
        <v>0.13400000000000001</v>
      </c>
      <c r="AN2296">
        <f t="shared" si="528"/>
        <v>5.7291346646185341E-2</v>
      </c>
      <c r="AO2296">
        <f t="shared" si="525"/>
        <v>2.1000000000000001E-2</v>
      </c>
      <c r="AQ2296">
        <f t="shared" si="529"/>
        <v>1</v>
      </c>
    </row>
    <row r="2297" spans="1:43" ht="15.75" thickBot="1">
      <c r="A2297" s="51">
        <f t="shared" si="516"/>
        <v>2287</v>
      </c>
      <c r="B2297" s="52">
        <v>1</v>
      </c>
      <c r="C2297" s="52">
        <v>3.16</v>
      </c>
      <c r="D2297" s="52">
        <v>1</v>
      </c>
      <c r="E2297" s="52">
        <v>2.1</v>
      </c>
      <c r="F2297" s="52">
        <v>7</v>
      </c>
      <c r="G2297" s="53">
        <v>3.22</v>
      </c>
      <c r="H2297" s="53">
        <v>3.22</v>
      </c>
      <c r="I2297" s="52">
        <v>4</v>
      </c>
      <c r="J2297" s="53">
        <v>3.16</v>
      </c>
      <c r="K2297" s="53">
        <v>3.16</v>
      </c>
      <c r="L2297" s="52">
        <v>18.600000000000001</v>
      </c>
      <c r="M2297" s="52">
        <v>2</v>
      </c>
      <c r="N2297" s="52">
        <v>60</v>
      </c>
      <c r="O2297" s="52">
        <v>11</v>
      </c>
      <c r="P2297" s="54">
        <v>159.9464615</v>
      </c>
      <c r="Q2297" s="54">
        <v>65.214222500000005</v>
      </c>
      <c r="R2297" s="55">
        <v>0</v>
      </c>
      <c r="T2297" s="52">
        <v>134</v>
      </c>
      <c r="U2297" s="47">
        <f t="shared" si="517"/>
        <v>720.43010752688167</v>
      </c>
      <c r="V2297" s="47">
        <f t="shared" si="518"/>
        <v>1343</v>
      </c>
      <c r="W2297" s="47">
        <f t="shared" si="526"/>
        <v>433.81270359784077</v>
      </c>
      <c r="X2297" s="50">
        <f t="shared" si="519"/>
        <v>120.31182795698922</v>
      </c>
      <c r="AD2297" s="52">
        <v>16.7</v>
      </c>
      <c r="AE2297" s="53">
        <v>425</v>
      </c>
      <c r="AF2297" s="52">
        <v>2.1</v>
      </c>
      <c r="AG2297">
        <f t="shared" si="520"/>
        <v>3160</v>
      </c>
      <c r="AH2297">
        <f t="shared" si="530"/>
        <v>0.42499999999999999</v>
      </c>
      <c r="AI2297">
        <f t="shared" si="521"/>
        <v>3220</v>
      </c>
      <c r="AJ2297">
        <f t="shared" si="522"/>
        <v>0.13472444211113066</v>
      </c>
      <c r="AK2297">
        <f t="shared" si="523"/>
        <v>3160</v>
      </c>
      <c r="AL2297">
        <f t="shared" si="527"/>
        <v>0.22798421124268406</v>
      </c>
      <c r="AM2297">
        <f t="shared" si="524"/>
        <v>0.13400000000000001</v>
      </c>
      <c r="AN2297">
        <f t="shared" si="528"/>
        <v>5.7291346646185341E-2</v>
      </c>
      <c r="AO2297">
        <f t="shared" si="525"/>
        <v>2.1000000000000001E-2</v>
      </c>
      <c r="AQ2297">
        <f t="shared" si="529"/>
        <v>1</v>
      </c>
    </row>
    <row r="2298" spans="1:43" ht="15.75" thickBot="1">
      <c r="A2298" s="51">
        <f t="shared" si="516"/>
        <v>2288</v>
      </c>
      <c r="B2298" s="52">
        <v>1</v>
      </c>
      <c r="C2298" s="52">
        <v>3.16</v>
      </c>
      <c r="D2298" s="52">
        <v>1</v>
      </c>
      <c r="E2298" s="52">
        <v>2.23</v>
      </c>
      <c r="F2298" s="52">
        <v>5</v>
      </c>
      <c r="G2298" s="53">
        <v>2.5499999999999998</v>
      </c>
      <c r="H2298" s="53">
        <v>2.6</v>
      </c>
      <c r="I2298" s="52">
        <v>2</v>
      </c>
      <c r="J2298" s="53">
        <v>2.65</v>
      </c>
      <c r="K2298" s="53">
        <v>2.67</v>
      </c>
      <c r="L2298" s="52">
        <v>22</v>
      </c>
      <c r="M2298" s="52">
        <v>1</v>
      </c>
      <c r="N2298" s="52">
        <v>20</v>
      </c>
      <c r="O2298" s="52">
        <v>7</v>
      </c>
      <c r="P2298" s="54">
        <v>85.612054499999999</v>
      </c>
      <c r="Q2298" s="54">
        <v>0</v>
      </c>
      <c r="R2298" s="55">
        <v>5.69766365</v>
      </c>
      <c r="T2298" s="52">
        <v>126</v>
      </c>
      <c r="U2298" s="47">
        <f t="shared" si="517"/>
        <v>572.72727272727275</v>
      </c>
      <c r="V2298" s="47">
        <f t="shared" si="518"/>
        <v>1122.52</v>
      </c>
      <c r="W2298" s="47">
        <f t="shared" si="526"/>
        <v>574.41646369467514</v>
      </c>
      <c r="X2298" s="50">
        <f t="shared" si="519"/>
        <v>57.27272727272728</v>
      </c>
      <c r="AD2298" s="52">
        <v>10</v>
      </c>
      <c r="AE2298" s="53">
        <v>422</v>
      </c>
      <c r="AF2298" s="52">
        <v>2.2000000000000002</v>
      </c>
      <c r="AG2298">
        <f t="shared" si="520"/>
        <v>2660</v>
      </c>
      <c r="AH2298">
        <f t="shared" si="530"/>
        <v>0.42199999999999999</v>
      </c>
      <c r="AI2298">
        <f t="shared" si="521"/>
        <v>2575</v>
      </c>
      <c r="AJ2298">
        <f t="shared" si="522"/>
        <v>0.22307435483288351</v>
      </c>
      <c r="AK2298">
        <f t="shared" si="523"/>
        <v>3160</v>
      </c>
      <c r="AL2298">
        <f t="shared" si="527"/>
        <v>0.18124280782508631</v>
      </c>
      <c r="AM2298">
        <f t="shared" si="524"/>
        <v>0.126</v>
      </c>
      <c r="AN2298">
        <f t="shared" si="528"/>
        <v>2.5682837342030172E-2</v>
      </c>
      <c r="AO2298">
        <f t="shared" si="525"/>
        <v>2.2000000000000002E-2</v>
      </c>
      <c r="AQ2298">
        <f t="shared" si="529"/>
        <v>0.99999999999999989</v>
      </c>
    </row>
    <row r="2299" spans="1:43" ht="15.75" thickBot="1">
      <c r="A2299" s="51">
        <f t="shared" si="516"/>
        <v>2289</v>
      </c>
      <c r="B2299" s="52">
        <v>1</v>
      </c>
      <c r="C2299" s="52">
        <v>3.16</v>
      </c>
      <c r="D2299" s="52">
        <v>1</v>
      </c>
      <c r="E2299" s="52">
        <v>2.23</v>
      </c>
      <c r="F2299" s="52">
        <v>5</v>
      </c>
      <c r="G2299" s="53">
        <v>2.5499999999999998</v>
      </c>
      <c r="H2299" s="53">
        <v>2.6</v>
      </c>
      <c r="I2299" s="52">
        <v>2</v>
      </c>
      <c r="J2299" s="53">
        <v>2.65</v>
      </c>
      <c r="K2299" s="53">
        <v>2.67</v>
      </c>
      <c r="L2299" s="52">
        <v>22</v>
      </c>
      <c r="M2299" s="52">
        <v>1</v>
      </c>
      <c r="N2299" s="52">
        <v>20</v>
      </c>
      <c r="O2299" s="52">
        <v>14</v>
      </c>
      <c r="P2299" s="54">
        <v>99.439430999999999</v>
      </c>
      <c r="Q2299" s="54">
        <v>0</v>
      </c>
      <c r="R2299" s="55">
        <v>5.7368902500000001</v>
      </c>
      <c r="T2299" s="52">
        <v>126</v>
      </c>
      <c r="U2299" s="47">
        <f t="shared" si="517"/>
        <v>572.72727272727275</v>
      </c>
      <c r="V2299" s="47">
        <f t="shared" si="518"/>
        <v>1122.52</v>
      </c>
      <c r="W2299" s="47">
        <f t="shared" si="526"/>
        <v>574.41646369467514</v>
      </c>
      <c r="X2299" s="50">
        <f t="shared" si="519"/>
        <v>57.27272727272728</v>
      </c>
      <c r="AD2299" s="52">
        <v>10</v>
      </c>
      <c r="AE2299" s="53">
        <v>422</v>
      </c>
      <c r="AF2299" s="52">
        <v>2.2000000000000002</v>
      </c>
      <c r="AG2299">
        <f t="shared" si="520"/>
        <v>2660</v>
      </c>
      <c r="AH2299">
        <f t="shared" si="530"/>
        <v>0.42199999999999999</v>
      </c>
      <c r="AI2299">
        <f t="shared" si="521"/>
        <v>2575</v>
      </c>
      <c r="AJ2299">
        <f t="shared" si="522"/>
        <v>0.22307435483288351</v>
      </c>
      <c r="AK2299">
        <f t="shared" si="523"/>
        <v>3160</v>
      </c>
      <c r="AL2299">
        <f t="shared" si="527"/>
        <v>0.18124280782508631</v>
      </c>
      <c r="AM2299">
        <f t="shared" si="524"/>
        <v>0.126</v>
      </c>
      <c r="AN2299">
        <f t="shared" si="528"/>
        <v>2.5682837342030172E-2</v>
      </c>
      <c r="AO2299">
        <f t="shared" si="525"/>
        <v>2.2000000000000002E-2</v>
      </c>
      <c r="AQ2299">
        <f t="shared" si="529"/>
        <v>0.99999999999999989</v>
      </c>
    </row>
    <row r="2300" spans="1:43" ht="15.75" thickBot="1">
      <c r="A2300" s="51">
        <f t="shared" si="516"/>
        <v>2290</v>
      </c>
      <c r="B2300" s="52">
        <v>1</v>
      </c>
      <c r="C2300" s="52">
        <v>3.16</v>
      </c>
      <c r="D2300" s="52">
        <v>1</v>
      </c>
      <c r="E2300" s="52">
        <v>2.23</v>
      </c>
      <c r="F2300" s="52">
        <v>5</v>
      </c>
      <c r="G2300" s="53">
        <v>2.5499999999999998</v>
      </c>
      <c r="H2300" s="53">
        <v>2.6</v>
      </c>
      <c r="I2300" s="52">
        <v>2</v>
      </c>
      <c r="J2300" s="53">
        <v>2.65</v>
      </c>
      <c r="K2300" s="53">
        <v>2.67</v>
      </c>
      <c r="L2300" s="52">
        <v>22</v>
      </c>
      <c r="M2300" s="52">
        <v>1</v>
      </c>
      <c r="N2300" s="52">
        <v>20</v>
      </c>
      <c r="O2300" s="52">
        <v>28</v>
      </c>
      <c r="P2300" s="54">
        <v>111.30547749999999</v>
      </c>
      <c r="Q2300" s="54">
        <v>42.070528500000002</v>
      </c>
      <c r="R2300" s="55">
        <v>6.1978028000000007</v>
      </c>
      <c r="T2300" s="52">
        <v>126</v>
      </c>
      <c r="U2300" s="47">
        <f t="shared" si="517"/>
        <v>572.72727272727275</v>
      </c>
      <c r="V2300" s="47">
        <f t="shared" si="518"/>
        <v>1122.52</v>
      </c>
      <c r="W2300" s="47">
        <f t="shared" si="526"/>
        <v>574.41646369467514</v>
      </c>
      <c r="X2300" s="50">
        <f t="shared" si="519"/>
        <v>57.27272727272728</v>
      </c>
      <c r="AD2300" s="52">
        <v>10</v>
      </c>
      <c r="AE2300" s="53">
        <v>422</v>
      </c>
      <c r="AF2300" s="52">
        <v>2.2000000000000002</v>
      </c>
      <c r="AG2300">
        <f t="shared" si="520"/>
        <v>2660</v>
      </c>
      <c r="AH2300">
        <f t="shared" si="530"/>
        <v>0.42199999999999999</v>
      </c>
      <c r="AI2300">
        <f t="shared" si="521"/>
        <v>2575</v>
      </c>
      <c r="AJ2300">
        <f t="shared" si="522"/>
        <v>0.22307435483288351</v>
      </c>
      <c r="AK2300">
        <f t="shared" si="523"/>
        <v>3160</v>
      </c>
      <c r="AL2300">
        <f t="shared" si="527"/>
        <v>0.18124280782508631</v>
      </c>
      <c r="AM2300">
        <f t="shared" si="524"/>
        <v>0.126</v>
      </c>
      <c r="AN2300">
        <f t="shared" si="528"/>
        <v>2.5682837342030172E-2</v>
      </c>
      <c r="AO2300">
        <f t="shared" si="525"/>
        <v>2.2000000000000002E-2</v>
      </c>
      <c r="AQ2300">
        <f t="shared" si="529"/>
        <v>0.99999999999999989</v>
      </c>
    </row>
    <row r="2301" spans="1:43" ht="15.75" thickBot="1">
      <c r="A2301" s="51">
        <f t="shared" si="516"/>
        <v>2291</v>
      </c>
      <c r="B2301" s="52">
        <v>1</v>
      </c>
      <c r="C2301" s="52">
        <v>3.16</v>
      </c>
      <c r="D2301" s="52">
        <v>1</v>
      </c>
      <c r="E2301" s="52">
        <v>2.23</v>
      </c>
      <c r="F2301" s="52">
        <v>5</v>
      </c>
      <c r="G2301" s="53">
        <v>2.5499999999999998</v>
      </c>
      <c r="H2301" s="53">
        <v>2.6</v>
      </c>
      <c r="I2301" s="52">
        <v>2</v>
      </c>
      <c r="J2301" s="53">
        <v>2.65</v>
      </c>
      <c r="K2301" s="53">
        <v>2.67</v>
      </c>
      <c r="L2301" s="52">
        <v>22</v>
      </c>
      <c r="M2301" s="52">
        <v>1</v>
      </c>
      <c r="N2301" s="52">
        <v>20</v>
      </c>
      <c r="O2301" s="52">
        <v>56</v>
      </c>
      <c r="P2301" s="54">
        <v>118.17013249999999</v>
      </c>
      <c r="Q2301" s="54">
        <v>0</v>
      </c>
      <c r="R2301" s="55">
        <v>6.4429690500000003</v>
      </c>
      <c r="T2301" s="52">
        <v>126</v>
      </c>
      <c r="U2301" s="47">
        <f t="shared" si="517"/>
        <v>572.72727272727275</v>
      </c>
      <c r="V2301" s="47">
        <f t="shared" si="518"/>
        <v>1122.52</v>
      </c>
      <c r="W2301" s="47">
        <f t="shared" si="526"/>
        <v>574.41646369467514</v>
      </c>
      <c r="X2301" s="50">
        <f t="shared" si="519"/>
        <v>57.27272727272728</v>
      </c>
      <c r="AD2301" s="52">
        <v>10</v>
      </c>
      <c r="AE2301" s="53">
        <v>422</v>
      </c>
      <c r="AF2301" s="52">
        <v>2.2000000000000002</v>
      </c>
      <c r="AG2301">
        <f t="shared" si="520"/>
        <v>2660</v>
      </c>
      <c r="AH2301">
        <f t="shared" si="530"/>
        <v>0.42199999999999999</v>
      </c>
      <c r="AI2301">
        <f t="shared" si="521"/>
        <v>2575</v>
      </c>
      <c r="AJ2301">
        <f t="shared" si="522"/>
        <v>0.22307435483288351</v>
      </c>
      <c r="AK2301">
        <f t="shared" si="523"/>
        <v>3160</v>
      </c>
      <c r="AL2301">
        <f t="shared" si="527"/>
        <v>0.18124280782508631</v>
      </c>
      <c r="AM2301">
        <f t="shared" si="524"/>
        <v>0.126</v>
      </c>
      <c r="AN2301">
        <f t="shared" si="528"/>
        <v>2.5682837342030172E-2</v>
      </c>
      <c r="AO2301">
        <f t="shared" si="525"/>
        <v>2.2000000000000002E-2</v>
      </c>
      <c r="AQ2301">
        <f t="shared" si="529"/>
        <v>0.99999999999999989</v>
      </c>
    </row>
    <row r="2302" spans="1:43" ht="15.75" thickBot="1">
      <c r="A2302" s="51">
        <f t="shared" si="516"/>
        <v>2292</v>
      </c>
      <c r="B2302" s="52">
        <v>1</v>
      </c>
      <c r="C2302" s="52">
        <v>3.16</v>
      </c>
      <c r="D2302" s="52">
        <v>1</v>
      </c>
      <c r="E2302" s="52">
        <v>2.23</v>
      </c>
      <c r="F2302" s="52">
        <v>5</v>
      </c>
      <c r="G2302" s="53">
        <v>2.5499999999999998</v>
      </c>
      <c r="H2302" s="53">
        <v>2.6</v>
      </c>
      <c r="I2302" s="52">
        <v>2</v>
      </c>
      <c r="J2302" s="53">
        <v>2.65</v>
      </c>
      <c r="K2302" s="53">
        <v>2.67</v>
      </c>
      <c r="L2302" s="52">
        <v>22</v>
      </c>
      <c r="M2302" s="52">
        <v>1</v>
      </c>
      <c r="N2302" s="52">
        <v>20</v>
      </c>
      <c r="O2302" s="52">
        <v>91</v>
      </c>
      <c r="P2302" s="54">
        <v>112.4822755</v>
      </c>
      <c r="Q2302" s="54">
        <v>43.737659000000001</v>
      </c>
      <c r="R2302" s="55">
        <v>6.5900688000000001</v>
      </c>
      <c r="T2302" s="52">
        <v>126</v>
      </c>
      <c r="U2302" s="47">
        <f t="shared" si="517"/>
        <v>572.72727272727275</v>
      </c>
      <c r="V2302" s="47">
        <f t="shared" si="518"/>
        <v>1122.52</v>
      </c>
      <c r="W2302" s="47">
        <f t="shared" si="526"/>
        <v>574.41646369467514</v>
      </c>
      <c r="X2302" s="50">
        <f t="shared" si="519"/>
        <v>57.27272727272728</v>
      </c>
      <c r="AD2302" s="52">
        <v>10</v>
      </c>
      <c r="AE2302" s="53">
        <v>422</v>
      </c>
      <c r="AF2302" s="52">
        <v>2.2000000000000002</v>
      </c>
      <c r="AG2302">
        <f t="shared" si="520"/>
        <v>2660</v>
      </c>
      <c r="AH2302">
        <f t="shared" si="530"/>
        <v>0.42199999999999999</v>
      </c>
      <c r="AI2302">
        <f t="shared" si="521"/>
        <v>2575</v>
      </c>
      <c r="AJ2302">
        <f t="shared" si="522"/>
        <v>0.22307435483288351</v>
      </c>
      <c r="AK2302">
        <f t="shared" si="523"/>
        <v>3160</v>
      </c>
      <c r="AL2302">
        <f t="shared" si="527"/>
        <v>0.18124280782508631</v>
      </c>
      <c r="AM2302">
        <f t="shared" si="524"/>
        <v>0.126</v>
      </c>
      <c r="AN2302">
        <f t="shared" si="528"/>
        <v>2.5682837342030172E-2</v>
      </c>
      <c r="AO2302">
        <f t="shared" si="525"/>
        <v>2.2000000000000002E-2</v>
      </c>
      <c r="AQ2302">
        <f t="shared" si="529"/>
        <v>0.99999999999999989</v>
      </c>
    </row>
    <row r="2303" spans="1:43" ht="15.75" thickBot="1">
      <c r="A2303" s="51">
        <f t="shared" si="516"/>
        <v>2293</v>
      </c>
      <c r="B2303" s="52">
        <v>1</v>
      </c>
      <c r="C2303" s="52">
        <v>3.16</v>
      </c>
      <c r="D2303" s="52">
        <v>1</v>
      </c>
      <c r="E2303" s="52">
        <v>2.23</v>
      </c>
      <c r="F2303" s="52">
        <v>5</v>
      </c>
      <c r="G2303" s="53">
        <v>2.5499999999999998</v>
      </c>
      <c r="H2303" s="53">
        <v>2.6</v>
      </c>
      <c r="I2303" s="52">
        <v>2</v>
      </c>
      <c r="J2303" s="53">
        <v>2.65</v>
      </c>
      <c r="K2303" s="53">
        <v>2.67</v>
      </c>
      <c r="L2303" s="52">
        <v>22</v>
      </c>
      <c r="M2303" s="52">
        <v>1</v>
      </c>
      <c r="N2303" s="52">
        <v>20</v>
      </c>
      <c r="O2303" s="52">
        <v>182</v>
      </c>
      <c r="P2303" s="54">
        <v>110.32481250000001</v>
      </c>
      <c r="Q2303" s="54">
        <v>0</v>
      </c>
      <c r="R2303" s="55">
        <v>6.3841291499999997</v>
      </c>
      <c r="T2303" s="52">
        <v>126</v>
      </c>
      <c r="U2303" s="47">
        <f t="shared" si="517"/>
        <v>572.72727272727275</v>
      </c>
      <c r="V2303" s="47">
        <f t="shared" si="518"/>
        <v>1122.52</v>
      </c>
      <c r="W2303" s="47">
        <f t="shared" si="526"/>
        <v>574.41646369467514</v>
      </c>
      <c r="X2303" s="50">
        <f t="shared" si="519"/>
        <v>57.27272727272728</v>
      </c>
      <c r="AD2303" s="52">
        <v>10</v>
      </c>
      <c r="AE2303" s="53">
        <v>422</v>
      </c>
      <c r="AF2303" s="52">
        <v>2.2000000000000002</v>
      </c>
      <c r="AG2303">
        <f t="shared" si="520"/>
        <v>2660</v>
      </c>
      <c r="AH2303">
        <f t="shared" si="530"/>
        <v>0.42199999999999999</v>
      </c>
      <c r="AI2303">
        <f t="shared" si="521"/>
        <v>2575</v>
      </c>
      <c r="AJ2303">
        <f t="shared" si="522"/>
        <v>0.22307435483288351</v>
      </c>
      <c r="AK2303">
        <f t="shared" si="523"/>
        <v>3160</v>
      </c>
      <c r="AL2303">
        <f t="shared" si="527"/>
        <v>0.18124280782508631</v>
      </c>
      <c r="AM2303">
        <f t="shared" si="524"/>
        <v>0.126</v>
      </c>
      <c r="AN2303">
        <f t="shared" si="528"/>
        <v>2.5682837342030172E-2</v>
      </c>
      <c r="AO2303">
        <f t="shared" si="525"/>
        <v>2.2000000000000002E-2</v>
      </c>
      <c r="AQ2303">
        <f t="shared" si="529"/>
        <v>0.99999999999999989</v>
      </c>
    </row>
    <row r="2304" spans="1:43" ht="15.75" thickBot="1">
      <c r="A2304" s="51">
        <f t="shared" si="516"/>
        <v>2294</v>
      </c>
      <c r="B2304" s="52">
        <v>1</v>
      </c>
      <c r="C2304" s="52">
        <v>3.16</v>
      </c>
      <c r="D2304" s="52">
        <v>1</v>
      </c>
      <c r="E2304" s="52">
        <v>2.23</v>
      </c>
      <c r="F2304" s="52">
        <v>5</v>
      </c>
      <c r="G2304" s="53">
        <v>2.5499999999999998</v>
      </c>
      <c r="H2304" s="53">
        <v>2.6</v>
      </c>
      <c r="I2304" s="52">
        <v>2</v>
      </c>
      <c r="J2304" s="53">
        <v>2.65</v>
      </c>
      <c r="K2304" s="53">
        <v>2.67</v>
      </c>
      <c r="L2304" s="52">
        <v>22</v>
      </c>
      <c r="M2304" s="52">
        <v>1</v>
      </c>
      <c r="N2304" s="52">
        <v>20</v>
      </c>
      <c r="O2304" s="52">
        <v>365</v>
      </c>
      <c r="P2304" s="54">
        <v>126.4077185</v>
      </c>
      <c r="Q2304" s="54">
        <v>46.581587499999998</v>
      </c>
      <c r="R2304" s="55">
        <v>7.3059542500000001</v>
      </c>
      <c r="T2304" s="52">
        <v>126</v>
      </c>
      <c r="U2304" s="47">
        <f t="shared" si="517"/>
        <v>572.72727272727275</v>
      </c>
      <c r="V2304" s="47">
        <f t="shared" si="518"/>
        <v>1122.52</v>
      </c>
      <c r="W2304" s="47">
        <f t="shared" si="526"/>
        <v>574.41646369467514</v>
      </c>
      <c r="X2304" s="50">
        <f t="shared" si="519"/>
        <v>57.27272727272728</v>
      </c>
      <c r="AD2304" s="52">
        <v>10</v>
      </c>
      <c r="AE2304" s="53">
        <v>422</v>
      </c>
      <c r="AF2304" s="52">
        <v>2.2000000000000002</v>
      </c>
      <c r="AG2304">
        <f t="shared" si="520"/>
        <v>2660</v>
      </c>
      <c r="AH2304">
        <f t="shared" si="530"/>
        <v>0.42199999999999999</v>
      </c>
      <c r="AI2304">
        <f t="shared" si="521"/>
        <v>2575</v>
      </c>
      <c r="AJ2304">
        <f t="shared" si="522"/>
        <v>0.22307435483288351</v>
      </c>
      <c r="AK2304">
        <f t="shared" si="523"/>
        <v>3160</v>
      </c>
      <c r="AL2304">
        <f t="shared" si="527"/>
        <v>0.18124280782508631</v>
      </c>
      <c r="AM2304">
        <f t="shared" si="524"/>
        <v>0.126</v>
      </c>
      <c r="AN2304">
        <f t="shared" si="528"/>
        <v>2.5682837342030172E-2</v>
      </c>
      <c r="AO2304">
        <f t="shared" si="525"/>
        <v>2.2000000000000002E-2</v>
      </c>
      <c r="AQ2304">
        <f t="shared" si="529"/>
        <v>0.99999999999999989</v>
      </c>
    </row>
    <row r="2305" spans="1:43" ht="15.75" thickBot="1">
      <c r="A2305" s="51">
        <f t="shared" si="516"/>
        <v>2295</v>
      </c>
      <c r="B2305" s="52">
        <v>1</v>
      </c>
      <c r="C2305" s="52">
        <v>3.16</v>
      </c>
      <c r="D2305" s="52">
        <v>1</v>
      </c>
      <c r="E2305" s="52">
        <v>2.23</v>
      </c>
      <c r="F2305" s="52">
        <v>5</v>
      </c>
      <c r="G2305" s="53">
        <v>2.5499999999999998</v>
      </c>
      <c r="H2305" s="53">
        <v>2.6</v>
      </c>
      <c r="I2305" s="52">
        <v>2</v>
      </c>
      <c r="J2305" s="53">
        <v>2.65</v>
      </c>
      <c r="K2305" s="53">
        <v>2.67</v>
      </c>
      <c r="L2305" s="52">
        <v>25</v>
      </c>
      <c r="M2305" s="52">
        <v>1</v>
      </c>
      <c r="N2305" s="52">
        <v>20</v>
      </c>
      <c r="O2305" s="52">
        <v>7</v>
      </c>
      <c r="P2305" s="54">
        <v>80.414529999999999</v>
      </c>
      <c r="Q2305" s="54">
        <v>0</v>
      </c>
      <c r="R2305" s="55">
        <v>5.0308114499999999</v>
      </c>
      <c r="T2305" s="52">
        <v>135</v>
      </c>
      <c r="U2305" s="47">
        <f t="shared" si="517"/>
        <v>540</v>
      </c>
      <c r="V2305" s="47">
        <f t="shared" si="518"/>
        <v>1106.56</v>
      </c>
      <c r="W2305" s="47">
        <f t="shared" si="526"/>
        <v>597.13909434069365</v>
      </c>
      <c r="X2305" s="50">
        <f t="shared" si="519"/>
        <v>54</v>
      </c>
      <c r="AD2305" s="52">
        <v>10</v>
      </c>
      <c r="AE2305" s="53">
        <v>416</v>
      </c>
      <c r="AF2305" s="52">
        <v>2.2000000000000002</v>
      </c>
      <c r="AG2305">
        <f t="shared" si="520"/>
        <v>2660</v>
      </c>
      <c r="AH2305">
        <f t="shared" si="530"/>
        <v>0.41599999999999998</v>
      </c>
      <c r="AI2305">
        <f t="shared" si="521"/>
        <v>2575</v>
      </c>
      <c r="AJ2305">
        <f t="shared" si="522"/>
        <v>0.23189867741386161</v>
      </c>
      <c r="AK2305">
        <f t="shared" si="523"/>
        <v>3160</v>
      </c>
      <c r="AL2305">
        <f t="shared" si="527"/>
        <v>0.17088607594936708</v>
      </c>
      <c r="AM2305">
        <f t="shared" si="524"/>
        <v>0.13500000000000001</v>
      </c>
      <c r="AN2305">
        <f t="shared" si="528"/>
        <v>2.4215246636771302E-2</v>
      </c>
      <c r="AO2305">
        <f t="shared" si="525"/>
        <v>2.2000000000000002E-2</v>
      </c>
      <c r="AQ2305">
        <f t="shared" si="529"/>
        <v>1</v>
      </c>
    </row>
    <row r="2306" spans="1:43" ht="15.75" thickBot="1">
      <c r="A2306" s="51">
        <f t="shared" si="516"/>
        <v>2296</v>
      </c>
      <c r="B2306" s="52">
        <v>1</v>
      </c>
      <c r="C2306" s="52">
        <v>3.16</v>
      </c>
      <c r="D2306" s="52">
        <v>1</v>
      </c>
      <c r="E2306" s="52">
        <v>2.23</v>
      </c>
      <c r="F2306" s="52">
        <v>5</v>
      </c>
      <c r="G2306" s="53">
        <v>2.5499999999999998</v>
      </c>
      <c r="H2306" s="53">
        <v>2.6</v>
      </c>
      <c r="I2306" s="52">
        <v>2</v>
      </c>
      <c r="J2306" s="53">
        <v>2.65</v>
      </c>
      <c r="K2306" s="53">
        <v>2.67</v>
      </c>
      <c r="L2306" s="52">
        <v>25</v>
      </c>
      <c r="M2306" s="52">
        <v>1</v>
      </c>
      <c r="N2306" s="52">
        <v>20</v>
      </c>
      <c r="O2306" s="52">
        <v>14</v>
      </c>
      <c r="P2306" s="54">
        <v>92.967042000000006</v>
      </c>
      <c r="Q2306" s="54">
        <v>0</v>
      </c>
      <c r="R2306" s="55">
        <v>5.3152043000000004</v>
      </c>
      <c r="T2306" s="52">
        <v>135</v>
      </c>
      <c r="U2306" s="47">
        <f t="shared" si="517"/>
        <v>540</v>
      </c>
      <c r="V2306" s="47">
        <f t="shared" si="518"/>
        <v>1106.56</v>
      </c>
      <c r="W2306" s="47">
        <f t="shared" si="526"/>
        <v>597.13909434069365</v>
      </c>
      <c r="X2306" s="50">
        <f t="shared" si="519"/>
        <v>54</v>
      </c>
      <c r="AD2306" s="52">
        <v>10</v>
      </c>
      <c r="AE2306" s="53">
        <v>416</v>
      </c>
      <c r="AF2306" s="52">
        <v>2.2000000000000002</v>
      </c>
      <c r="AG2306">
        <f t="shared" si="520"/>
        <v>2660</v>
      </c>
      <c r="AH2306">
        <f t="shared" si="530"/>
        <v>0.41599999999999998</v>
      </c>
      <c r="AI2306">
        <f t="shared" si="521"/>
        <v>2575</v>
      </c>
      <c r="AJ2306">
        <f t="shared" si="522"/>
        <v>0.23189867741386161</v>
      </c>
      <c r="AK2306">
        <f t="shared" si="523"/>
        <v>3160</v>
      </c>
      <c r="AL2306">
        <f t="shared" si="527"/>
        <v>0.17088607594936708</v>
      </c>
      <c r="AM2306">
        <f t="shared" si="524"/>
        <v>0.13500000000000001</v>
      </c>
      <c r="AN2306">
        <f t="shared" si="528"/>
        <v>2.4215246636771302E-2</v>
      </c>
      <c r="AO2306">
        <f t="shared" si="525"/>
        <v>2.2000000000000002E-2</v>
      </c>
      <c r="AQ2306">
        <f t="shared" si="529"/>
        <v>1</v>
      </c>
    </row>
    <row r="2307" spans="1:43" ht="15.75" thickBot="1">
      <c r="A2307" s="51">
        <f t="shared" si="516"/>
        <v>2297</v>
      </c>
      <c r="B2307" s="52">
        <v>1</v>
      </c>
      <c r="C2307" s="52">
        <v>3.16</v>
      </c>
      <c r="D2307" s="52">
        <v>1</v>
      </c>
      <c r="E2307" s="52">
        <v>2.23</v>
      </c>
      <c r="F2307" s="52">
        <v>5</v>
      </c>
      <c r="G2307" s="53">
        <v>2.5499999999999998</v>
      </c>
      <c r="H2307" s="53">
        <v>2.6</v>
      </c>
      <c r="I2307" s="52">
        <v>2</v>
      </c>
      <c r="J2307" s="53">
        <v>2.65</v>
      </c>
      <c r="K2307" s="53">
        <v>2.67</v>
      </c>
      <c r="L2307" s="52">
        <v>25</v>
      </c>
      <c r="M2307" s="52">
        <v>1</v>
      </c>
      <c r="N2307" s="52">
        <v>20</v>
      </c>
      <c r="O2307" s="52">
        <v>28</v>
      </c>
      <c r="P2307" s="54">
        <v>105.22535449999999</v>
      </c>
      <c r="Q2307" s="54">
        <v>40.501464499999997</v>
      </c>
      <c r="R2307" s="55">
        <v>6.0605096999999999</v>
      </c>
      <c r="T2307" s="52">
        <v>135</v>
      </c>
      <c r="U2307" s="47">
        <f t="shared" si="517"/>
        <v>540</v>
      </c>
      <c r="V2307" s="47">
        <f t="shared" si="518"/>
        <v>1106.56</v>
      </c>
      <c r="W2307" s="47">
        <f t="shared" si="526"/>
        <v>597.13909434069365</v>
      </c>
      <c r="X2307" s="50">
        <f t="shared" si="519"/>
        <v>54</v>
      </c>
      <c r="AD2307" s="52">
        <v>10</v>
      </c>
      <c r="AE2307" s="53">
        <v>416</v>
      </c>
      <c r="AF2307" s="52">
        <v>2.2000000000000002</v>
      </c>
      <c r="AG2307">
        <f t="shared" si="520"/>
        <v>2660</v>
      </c>
      <c r="AH2307">
        <f t="shared" si="530"/>
        <v>0.41599999999999998</v>
      </c>
      <c r="AI2307">
        <f t="shared" si="521"/>
        <v>2575</v>
      </c>
      <c r="AJ2307">
        <f t="shared" si="522"/>
        <v>0.23189867741386161</v>
      </c>
      <c r="AK2307">
        <f t="shared" si="523"/>
        <v>3160</v>
      </c>
      <c r="AL2307">
        <f t="shared" si="527"/>
        <v>0.17088607594936708</v>
      </c>
      <c r="AM2307">
        <f t="shared" si="524"/>
        <v>0.13500000000000001</v>
      </c>
      <c r="AN2307">
        <f t="shared" si="528"/>
        <v>2.4215246636771302E-2</v>
      </c>
      <c r="AO2307">
        <f t="shared" si="525"/>
        <v>2.2000000000000002E-2</v>
      </c>
      <c r="AQ2307">
        <f t="shared" si="529"/>
        <v>1</v>
      </c>
    </row>
    <row r="2308" spans="1:43" ht="15.75" thickBot="1">
      <c r="A2308" s="51">
        <f t="shared" si="516"/>
        <v>2298</v>
      </c>
      <c r="B2308" s="52">
        <v>1</v>
      </c>
      <c r="C2308" s="52">
        <v>3.16</v>
      </c>
      <c r="D2308" s="52">
        <v>1</v>
      </c>
      <c r="E2308" s="52">
        <v>2.23</v>
      </c>
      <c r="F2308" s="52">
        <v>5</v>
      </c>
      <c r="G2308" s="53">
        <v>2.5499999999999998</v>
      </c>
      <c r="H2308" s="53">
        <v>2.6</v>
      </c>
      <c r="I2308" s="52">
        <v>2</v>
      </c>
      <c r="J2308" s="53">
        <v>2.65</v>
      </c>
      <c r="K2308" s="53">
        <v>2.67</v>
      </c>
      <c r="L2308" s="52">
        <v>25</v>
      </c>
      <c r="M2308" s="52">
        <v>1</v>
      </c>
      <c r="N2308" s="52">
        <v>20</v>
      </c>
      <c r="O2308" s="52">
        <v>56</v>
      </c>
      <c r="P2308" s="54">
        <v>107.9712165</v>
      </c>
      <c r="Q2308" s="54">
        <v>0</v>
      </c>
      <c r="R2308" s="55">
        <v>6.1781895000000002</v>
      </c>
      <c r="T2308" s="52">
        <v>135</v>
      </c>
      <c r="U2308" s="47">
        <f t="shared" si="517"/>
        <v>540</v>
      </c>
      <c r="V2308" s="47">
        <f t="shared" si="518"/>
        <v>1106.56</v>
      </c>
      <c r="W2308" s="47">
        <f t="shared" si="526"/>
        <v>597.13909434069365</v>
      </c>
      <c r="X2308" s="50">
        <f t="shared" si="519"/>
        <v>54</v>
      </c>
      <c r="AD2308" s="52">
        <v>10</v>
      </c>
      <c r="AE2308" s="53">
        <v>416</v>
      </c>
      <c r="AF2308" s="52">
        <v>2.2000000000000002</v>
      </c>
      <c r="AG2308">
        <f t="shared" si="520"/>
        <v>2660</v>
      </c>
      <c r="AH2308">
        <f t="shared" si="530"/>
        <v>0.41599999999999998</v>
      </c>
      <c r="AI2308">
        <f t="shared" si="521"/>
        <v>2575</v>
      </c>
      <c r="AJ2308">
        <f t="shared" si="522"/>
        <v>0.23189867741386161</v>
      </c>
      <c r="AK2308">
        <f t="shared" si="523"/>
        <v>3160</v>
      </c>
      <c r="AL2308">
        <f t="shared" si="527"/>
        <v>0.17088607594936708</v>
      </c>
      <c r="AM2308">
        <f t="shared" si="524"/>
        <v>0.13500000000000001</v>
      </c>
      <c r="AN2308">
        <f t="shared" si="528"/>
        <v>2.4215246636771302E-2</v>
      </c>
      <c r="AO2308">
        <f t="shared" si="525"/>
        <v>2.2000000000000002E-2</v>
      </c>
      <c r="AQ2308">
        <f t="shared" si="529"/>
        <v>1</v>
      </c>
    </row>
    <row r="2309" spans="1:43" ht="15.75" thickBot="1">
      <c r="A2309" s="51">
        <f t="shared" si="516"/>
        <v>2299</v>
      </c>
      <c r="B2309" s="52">
        <v>1</v>
      </c>
      <c r="C2309" s="52">
        <v>3.16</v>
      </c>
      <c r="D2309" s="52">
        <v>1</v>
      </c>
      <c r="E2309" s="52">
        <v>2.23</v>
      </c>
      <c r="F2309" s="52">
        <v>5</v>
      </c>
      <c r="G2309" s="53">
        <v>2.5499999999999998</v>
      </c>
      <c r="H2309" s="53">
        <v>2.6</v>
      </c>
      <c r="I2309" s="52">
        <v>2</v>
      </c>
      <c r="J2309" s="53">
        <v>2.65</v>
      </c>
      <c r="K2309" s="53">
        <v>2.67</v>
      </c>
      <c r="L2309" s="52">
        <v>25</v>
      </c>
      <c r="M2309" s="52">
        <v>1</v>
      </c>
      <c r="N2309" s="52">
        <v>20</v>
      </c>
      <c r="O2309" s="52">
        <v>91</v>
      </c>
      <c r="P2309" s="54">
        <v>102.969825</v>
      </c>
      <c r="Q2309" s="54">
        <v>44.522190999999999</v>
      </c>
      <c r="R2309" s="55">
        <v>6.1193495999999996</v>
      </c>
      <c r="T2309" s="52">
        <v>135</v>
      </c>
      <c r="U2309" s="47">
        <f t="shared" si="517"/>
        <v>540</v>
      </c>
      <c r="V2309" s="47">
        <f t="shared" si="518"/>
        <v>1106.56</v>
      </c>
      <c r="W2309" s="47">
        <f t="shared" si="526"/>
        <v>597.13909434069365</v>
      </c>
      <c r="X2309" s="50">
        <f t="shared" si="519"/>
        <v>54</v>
      </c>
      <c r="AD2309" s="52">
        <v>10</v>
      </c>
      <c r="AE2309" s="53">
        <v>416</v>
      </c>
      <c r="AF2309" s="52">
        <v>2.2000000000000002</v>
      </c>
      <c r="AG2309">
        <f t="shared" si="520"/>
        <v>2660</v>
      </c>
      <c r="AH2309">
        <f t="shared" si="530"/>
        <v>0.41599999999999998</v>
      </c>
      <c r="AI2309">
        <f t="shared" si="521"/>
        <v>2575</v>
      </c>
      <c r="AJ2309">
        <f t="shared" si="522"/>
        <v>0.23189867741386161</v>
      </c>
      <c r="AK2309">
        <f t="shared" si="523"/>
        <v>3160</v>
      </c>
      <c r="AL2309">
        <f t="shared" si="527"/>
        <v>0.17088607594936708</v>
      </c>
      <c r="AM2309">
        <f t="shared" si="524"/>
        <v>0.13500000000000001</v>
      </c>
      <c r="AN2309">
        <f t="shared" si="528"/>
        <v>2.4215246636771302E-2</v>
      </c>
      <c r="AO2309">
        <f t="shared" si="525"/>
        <v>2.2000000000000002E-2</v>
      </c>
      <c r="AQ2309">
        <f t="shared" si="529"/>
        <v>1</v>
      </c>
    </row>
    <row r="2310" spans="1:43" ht="15.75" thickBot="1">
      <c r="A2310" s="51">
        <f t="shared" si="516"/>
        <v>2300</v>
      </c>
      <c r="B2310" s="52">
        <v>1</v>
      </c>
      <c r="C2310" s="52">
        <v>3.16</v>
      </c>
      <c r="D2310" s="52">
        <v>1</v>
      </c>
      <c r="E2310" s="52">
        <v>2.23</v>
      </c>
      <c r="F2310" s="52">
        <v>5</v>
      </c>
      <c r="G2310" s="53">
        <v>2.5499999999999998</v>
      </c>
      <c r="H2310" s="53">
        <v>2.6</v>
      </c>
      <c r="I2310" s="52">
        <v>2</v>
      </c>
      <c r="J2310" s="53">
        <v>2.65</v>
      </c>
      <c r="K2310" s="53">
        <v>2.67</v>
      </c>
      <c r="L2310" s="52">
        <v>25</v>
      </c>
      <c r="M2310" s="52">
        <v>1</v>
      </c>
      <c r="N2310" s="52">
        <v>20</v>
      </c>
      <c r="O2310" s="52">
        <v>182</v>
      </c>
      <c r="P2310" s="54">
        <v>101.59689400000001</v>
      </c>
      <c r="Q2310" s="54">
        <v>0</v>
      </c>
      <c r="R2310" s="55">
        <v>6.4331623999999996</v>
      </c>
      <c r="T2310" s="52">
        <v>135</v>
      </c>
      <c r="U2310" s="47">
        <f t="shared" si="517"/>
        <v>540</v>
      </c>
      <c r="V2310" s="47">
        <f t="shared" si="518"/>
        <v>1106.56</v>
      </c>
      <c r="W2310" s="47">
        <f t="shared" si="526"/>
        <v>597.13909434069365</v>
      </c>
      <c r="X2310" s="50">
        <f t="shared" si="519"/>
        <v>54</v>
      </c>
      <c r="AD2310" s="52">
        <v>10</v>
      </c>
      <c r="AE2310" s="53">
        <v>416</v>
      </c>
      <c r="AF2310" s="52">
        <v>2.2000000000000002</v>
      </c>
      <c r="AG2310">
        <f t="shared" si="520"/>
        <v>2660</v>
      </c>
      <c r="AH2310">
        <f t="shared" si="530"/>
        <v>0.41599999999999998</v>
      </c>
      <c r="AI2310">
        <f t="shared" si="521"/>
        <v>2575</v>
      </c>
      <c r="AJ2310">
        <f t="shared" si="522"/>
        <v>0.23189867741386161</v>
      </c>
      <c r="AK2310">
        <f t="shared" si="523"/>
        <v>3160</v>
      </c>
      <c r="AL2310">
        <f t="shared" si="527"/>
        <v>0.17088607594936708</v>
      </c>
      <c r="AM2310">
        <f t="shared" si="524"/>
        <v>0.13500000000000001</v>
      </c>
      <c r="AN2310">
        <f t="shared" si="528"/>
        <v>2.4215246636771302E-2</v>
      </c>
      <c r="AO2310">
        <f t="shared" si="525"/>
        <v>2.2000000000000002E-2</v>
      </c>
      <c r="AQ2310">
        <f t="shared" si="529"/>
        <v>1</v>
      </c>
    </row>
    <row r="2311" spans="1:43" ht="15.75" thickBot="1">
      <c r="A2311" s="51">
        <f t="shared" si="516"/>
        <v>2301</v>
      </c>
      <c r="B2311" s="52">
        <v>1</v>
      </c>
      <c r="C2311" s="52">
        <v>3.16</v>
      </c>
      <c r="D2311" s="52">
        <v>1</v>
      </c>
      <c r="E2311" s="52">
        <v>2.23</v>
      </c>
      <c r="F2311" s="52">
        <v>5</v>
      </c>
      <c r="G2311" s="53">
        <v>2.5499999999999998</v>
      </c>
      <c r="H2311" s="53">
        <v>2.6</v>
      </c>
      <c r="I2311" s="52">
        <v>2</v>
      </c>
      <c r="J2311" s="53">
        <v>2.65</v>
      </c>
      <c r="K2311" s="53">
        <v>2.67</v>
      </c>
      <c r="L2311" s="52">
        <v>25</v>
      </c>
      <c r="M2311" s="52">
        <v>1</v>
      </c>
      <c r="N2311" s="52">
        <v>20</v>
      </c>
      <c r="O2311" s="52">
        <v>365</v>
      </c>
      <c r="P2311" s="54">
        <v>113.85520649999999</v>
      </c>
      <c r="Q2311" s="54">
        <v>47.169986499999993</v>
      </c>
      <c r="R2311" s="55">
        <v>6.3056759499999995</v>
      </c>
      <c r="T2311" s="52">
        <v>135</v>
      </c>
      <c r="U2311" s="47">
        <f t="shared" si="517"/>
        <v>540</v>
      </c>
      <c r="V2311" s="47">
        <f t="shared" si="518"/>
        <v>1106.56</v>
      </c>
      <c r="W2311" s="47">
        <f t="shared" si="526"/>
        <v>597.13909434069365</v>
      </c>
      <c r="X2311" s="50">
        <f t="shared" si="519"/>
        <v>54</v>
      </c>
      <c r="AD2311" s="52">
        <v>10</v>
      </c>
      <c r="AE2311" s="53">
        <v>416</v>
      </c>
      <c r="AF2311" s="52">
        <v>2.2000000000000002</v>
      </c>
      <c r="AG2311">
        <f t="shared" si="520"/>
        <v>2660</v>
      </c>
      <c r="AH2311">
        <f t="shared" si="530"/>
        <v>0.41599999999999998</v>
      </c>
      <c r="AI2311">
        <f t="shared" si="521"/>
        <v>2575</v>
      </c>
      <c r="AJ2311">
        <f t="shared" si="522"/>
        <v>0.23189867741386161</v>
      </c>
      <c r="AK2311">
        <f t="shared" si="523"/>
        <v>3160</v>
      </c>
      <c r="AL2311">
        <f t="shared" si="527"/>
        <v>0.17088607594936708</v>
      </c>
      <c r="AM2311">
        <f t="shared" si="524"/>
        <v>0.13500000000000001</v>
      </c>
      <c r="AN2311">
        <f t="shared" si="528"/>
        <v>2.4215246636771302E-2</v>
      </c>
      <c r="AO2311">
        <f t="shared" si="525"/>
        <v>2.2000000000000002E-2</v>
      </c>
      <c r="AQ2311">
        <f t="shared" si="529"/>
        <v>1</v>
      </c>
    </row>
    <row r="2312" spans="1:43" ht="15.75" thickBot="1">
      <c r="A2312" s="51">
        <f t="shared" si="516"/>
        <v>2302</v>
      </c>
      <c r="B2312" s="52">
        <v>1</v>
      </c>
      <c r="C2312" s="52">
        <v>3.16</v>
      </c>
      <c r="D2312" s="52">
        <v>1</v>
      </c>
      <c r="E2312" s="52">
        <v>2.23</v>
      </c>
      <c r="F2312" s="52">
        <v>5</v>
      </c>
      <c r="G2312" s="53">
        <v>2.5499999999999998</v>
      </c>
      <c r="H2312" s="53">
        <v>2.6</v>
      </c>
      <c r="I2312" s="52">
        <v>2</v>
      </c>
      <c r="J2312" s="53">
        <v>2.65</v>
      </c>
      <c r="K2312" s="53">
        <v>2.67</v>
      </c>
      <c r="L2312" s="52">
        <v>28</v>
      </c>
      <c r="M2312" s="52">
        <v>1</v>
      </c>
      <c r="N2312" s="52">
        <v>20</v>
      </c>
      <c r="O2312" s="52">
        <v>7</v>
      </c>
      <c r="P2312" s="54">
        <v>78.159000500000005</v>
      </c>
      <c r="Q2312" s="54">
        <v>0</v>
      </c>
      <c r="R2312" s="55">
        <v>3.7265269999999999</v>
      </c>
      <c r="T2312" s="52">
        <v>140</v>
      </c>
      <c r="U2312" s="47">
        <f t="shared" si="517"/>
        <v>499.99999999999994</v>
      </c>
      <c r="V2312" s="47">
        <f t="shared" si="518"/>
        <v>1103.9000000000001</v>
      </c>
      <c r="W2312" s="47">
        <f t="shared" si="526"/>
        <v>649.80286513027204</v>
      </c>
      <c r="X2312" s="50">
        <f t="shared" si="519"/>
        <v>50</v>
      </c>
      <c r="AD2312" s="52">
        <v>10</v>
      </c>
      <c r="AE2312" s="53">
        <v>415</v>
      </c>
      <c r="AF2312" s="52">
        <v>1.2</v>
      </c>
      <c r="AG2312">
        <f t="shared" si="520"/>
        <v>2660</v>
      </c>
      <c r="AH2312">
        <f t="shared" si="530"/>
        <v>0.41500000000000004</v>
      </c>
      <c r="AI2312">
        <f t="shared" si="521"/>
        <v>2575</v>
      </c>
      <c r="AJ2312">
        <f t="shared" si="522"/>
        <v>0.25235062723505708</v>
      </c>
      <c r="AK2312">
        <f t="shared" si="523"/>
        <v>3160</v>
      </c>
      <c r="AL2312">
        <f t="shared" si="527"/>
        <v>0.15822784810126581</v>
      </c>
      <c r="AM2312">
        <f t="shared" si="524"/>
        <v>0.14000000000000001</v>
      </c>
      <c r="AN2312">
        <f t="shared" si="528"/>
        <v>2.2421524663677129E-2</v>
      </c>
      <c r="AO2312">
        <f t="shared" si="525"/>
        <v>1.2E-2</v>
      </c>
      <c r="AQ2312">
        <f t="shared" si="529"/>
        <v>1</v>
      </c>
    </row>
    <row r="2313" spans="1:43" ht="15.75" thickBot="1">
      <c r="A2313" s="51">
        <f t="shared" si="516"/>
        <v>2303</v>
      </c>
      <c r="B2313" s="52">
        <v>1</v>
      </c>
      <c r="C2313" s="52">
        <v>3.16</v>
      </c>
      <c r="D2313" s="52">
        <v>1</v>
      </c>
      <c r="E2313" s="52">
        <v>2.23</v>
      </c>
      <c r="F2313" s="52">
        <v>5</v>
      </c>
      <c r="G2313" s="53">
        <v>2.5499999999999998</v>
      </c>
      <c r="H2313" s="53">
        <v>2.6</v>
      </c>
      <c r="I2313" s="52">
        <v>2</v>
      </c>
      <c r="J2313" s="53">
        <v>2.65</v>
      </c>
      <c r="K2313" s="53">
        <v>2.67</v>
      </c>
      <c r="L2313" s="52">
        <v>28</v>
      </c>
      <c r="M2313" s="52">
        <v>1</v>
      </c>
      <c r="N2313" s="52">
        <v>20</v>
      </c>
      <c r="O2313" s="52">
        <v>14</v>
      </c>
      <c r="P2313" s="54">
        <v>90.025047000000001</v>
      </c>
      <c r="Q2313" s="54">
        <v>0</v>
      </c>
      <c r="R2313" s="55">
        <v>5.2171378000000006</v>
      </c>
      <c r="T2313" s="52">
        <v>140</v>
      </c>
      <c r="U2313" s="47">
        <f t="shared" si="517"/>
        <v>499.99999999999994</v>
      </c>
      <c r="V2313" s="47">
        <f t="shared" si="518"/>
        <v>1103.9000000000001</v>
      </c>
      <c r="W2313" s="47">
        <f t="shared" si="526"/>
        <v>649.80286513027204</v>
      </c>
      <c r="X2313" s="50">
        <f t="shared" si="519"/>
        <v>50</v>
      </c>
      <c r="AD2313" s="52">
        <v>10</v>
      </c>
      <c r="AE2313" s="53">
        <v>415</v>
      </c>
      <c r="AF2313" s="52">
        <v>1.2</v>
      </c>
      <c r="AG2313">
        <f t="shared" si="520"/>
        <v>2660</v>
      </c>
      <c r="AH2313">
        <f t="shared" si="530"/>
        <v>0.41500000000000004</v>
      </c>
      <c r="AI2313">
        <f t="shared" si="521"/>
        <v>2575</v>
      </c>
      <c r="AJ2313">
        <f t="shared" si="522"/>
        <v>0.25235062723505708</v>
      </c>
      <c r="AK2313">
        <f t="shared" si="523"/>
        <v>3160</v>
      </c>
      <c r="AL2313">
        <f t="shared" si="527"/>
        <v>0.15822784810126581</v>
      </c>
      <c r="AM2313">
        <f t="shared" si="524"/>
        <v>0.14000000000000001</v>
      </c>
      <c r="AN2313">
        <f t="shared" si="528"/>
        <v>2.2421524663677129E-2</v>
      </c>
      <c r="AO2313">
        <f t="shared" si="525"/>
        <v>1.2E-2</v>
      </c>
      <c r="AQ2313">
        <f t="shared" si="529"/>
        <v>1</v>
      </c>
    </row>
    <row r="2314" spans="1:43" ht="15.75" thickBot="1">
      <c r="A2314" s="51">
        <f t="shared" si="516"/>
        <v>2304</v>
      </c>
      <c r="B2314" s="52">
        <v>1</v>
      </c>
      <c r="C2314" s="52">
        <v>3.16</v>
      </c>
      <c r="D2314" s="52">
        <v>1</v>
      </c>
      <c r="E2314" s="52">
        <v>2.23</v>
      </c>
      <c r="F2314" s="52">
        <v>5</v>
      </c>
      <c r="G2314" s="53">
        <v>2.5499999999999998</v>
      </c>
      <c r="H2314" s="53">
        <v>2.6</v>
      </c>
      <c r="I2314" s="52">
        <v>2</v>
      </c>
      <c r="J2314" s="53">
        <v>2.65</v>
      </c>
      <c r="K2314" s="53">
        <v>2.67</v>
      </c>
      <c r="L2314" s="52">
        <v>28</v>
      </c>
      <c r="M2314" s="52">
        <v>1</v>
      </c>
      <c r="N2314" s="52">
        <v>20</v>
      </c>
      <c r="O2314" s="52">
        <v>28</v>
      </c>
      <c r="P2314" s="54">
        <v>94.732239000000007</v>
      </c>
      <c r="Q2314" s="54">
        <v>42.8550605</v>
      </c>
      <c r="R2314" s="55">
        <v>5.4524974000000004</v>
      </c>
      <c r="T2314" s="52">
        <v>140</v>
      </c>
      <c r="U2314" s="47">
        <f t="shared" si="517"/>
        <v>499.99999999999994</v>
      </c>
      <c r="V2314" s="47">
        <f t="shared" si="518"/>
        <v>1103.9000000000001</v>
      </c>
      <c r="W2314" s="47">
        <f t="shared" si="526"/>
        <v>649.80286513027204</v>
      </c>
      <c r="X2314" s="50">
        <f t="shared" si="519"/>
        <v>50</v>
      </c>
      <c r="AD2314" s="52">
        <v>10</v>
      </c>
      <c r="AE2314" s="53">
        <v>415</v>
      </c>
      <c r="AF2314" s="52">
        <v>1.2</v>
      </c>
      <c r="AG2314">
        <f t="shared" si="520"/>
        <v>2660</v>
      </c>
      <c r="AH2314">
        <f t="shared" si="530"/>
        <v>0.41500000000000004</v>
      </c>
      <c r="AI2314">
        <f t="shared" si="521"/>
        <v>2575</v>
      </c>
      <c r="AJ2314">
        <f t="shared" si="522"/>
        <v>0.25235062723505708</v>
      </c>
      <c r="AK2314">
        <f t="shared" si="523"/>
        <v>3160</v>
      </c>
      <c r="AL2314">
        <f t="shared" si="527"/>
        <v>0.15822784810126581</v>
      </c>
      <c r="AM2314">
        <f t="shared" si="524"/>
        <v>0.14000000000000001</v>
      </c>
      <c r="AN2314">
        <f t="shared" si="528"/>
        <v>2.2421524663677129E-2</v>
      </c>
      <c r="AO2314">
        <f t="shared" si="525"/>
        <v>1.2E-2</v>
      </c>
      <c r="AQ2314">
        <f t="shared" si="529"/>
        <v>1</v>
      </c>
    </row>
    <row r="2315" spans="1:43" ht="15.75" thickBot="1">
      <c r="A2315" s="51">
        <f t="shared" si="516"/>
        <v>2305</v>
      </c>
      <c r="B2315" s="52">
        <v>1</v>
      </c>
      <c r="C2315" s="52">
        <v>3.16</v>
      </c>
      <c r="D2315" s="52">
        <v>1</v>
      </c>
      <c r="E2315" s="52">
        <v>2.23</v>
      </c>
      <c r="F2315" s="52">
        <v>5</v>
      </c>
      <c r="G2315" s="53">
        <v>2.5499999999999998</v>
      </c>
      <c r="H2315" s="53">
        <v>2.6</v>
      </c>
      <c r="I2315" s="52">
        <v>2</v>
      </c>
      <c r="J2315" s="53">
        <v>2.65</v>
      </c>
      <c r="K2315" s="53">
        <v>2.67</v>
      </c>
      <c r="L2315" s="52">
        <v>28</v>
      </c>
      <c r="M2315" s="52">
        <v>1</v>
      </c>
      <c r="N2315" s="52">
        <v>20</v>
      </c>
      <c r="O2315" s="52">
        <v>56</v>
      </c>
      <c r="P2315" s="54">
        <v>100.91042849999999</v>
      </c>
      <c r="Q2315" s="54">
        <v>0</v>
      </c>
      <c r="R2315" s="55">
        <v>5.7761168500000002</v>
      </c>
      <c r="T2315" s="52">
        <v>140</v>
      </c>
      <c r="U2315" s="47">
        <f t="shared" si="517"/>
        <v>499.99999999999994</v>
      </c>
      <c r="V2315" s="47">
        <f t="shared" si="518"/>
        <v>1103.9000000000001</v>
      </c>
      <c r="W2315" s="47">
        <f t="shared" si="526"/>
        <v>649.80286513027204</v>
      </c>
      <c r="X2315" s="50">
        <f t="shared" si="519"/>
        <v>50</v>
      </c>
      <c r="AD2315" s="52">
        <v>10</v>
      </c>
      <c r="AE2315" s="53">
        <v>415</v>
      </c>
      <c r="AF2315" s="52">
        <v>1.2</v>
      </c>
      <c r="AG2315">
        <f t="shared" si="520"/>
        <v>2660</v>
      </c>
      <c r="AH2315">
        <f t="shared" si="530"/>
        <v>0.41500000000000004</v>
      </c>
      <c r="AI2315">
        <f t="shared" si="521"/>
        <v>2575</v>
      </c>
      <c r="AJ2315">
        <f t="shared" si="522"/>
        <v>0.25235062723505708</v>
      </c>
      <c r="AK2315">
        <f t="shared" si="523"/>
        <v>3160</v>
      </c>
      <c r="AL2315">
        <f t="shared" si="527"/>
        <v>0.15822784810126581</v>
      </c>
      <c r="AM2315">
        <f t="shared" si="524"/>
        <v>0.14000000000000001</v>
      </c>
      <c r="AN2315">
        <f t="shared" si="528"/>
        <v>2.2421524663677129E-2</v>
      </c>
      <c r="AO2315">
        <f t="shared" si="525"/>
        <v>1.2E-2</v>
      </c>
      <c r="AQ2315">
        <f t="shared" si="529"/>
        <v>1</v>
      </c>
    </row>
    <row r="2316" spans="1:43" ht="15.75" thickBot="1">
      <c r="A2316" s="51">
        <f t="shared" ref="A2316:A2379" si="531">A2315+1</f>
        <v>2306</v>
      </c>
      <c r="B2316" s="52">
        <v>1</v>
      </c>
      <c r="C2316" s="52">
        <v>3.16</v>
      </c>
      <c r="D2316" s="52">
        <v>1</v>
      </c>
      <c r="E2316" s="52">
        <v>2.23</v>
      </c>
      <c r="F2316" s="52">
        <v>5</v>
      </c>
      <c r="G2316" s="53">
        <v>2.5499999999999998</v>
      </c>
      <c r="H2316" s="53">
        <v>2.6</v>
      </c>
      <c r="I2316" s="52">
        <v>2</v>
      </c>
      <c r="J2316" s="53">
        <v>2.65</v>
      </c>
      <c r="K2316" s="53">
        <v>2.67</v>
      </c>
      <c r="L2316" s="52">
        <v>28</v>
      </c>
      <c r="M2316" s="52">
        <v>1</v>
      </c>
      <c r="N2316" s="52">
        <v>20</v>
      </c>
      <c r="O2316" s="52">
        <v>91</v>
      </c>
      <c r="P2316" s="54">
        <v>109.44221400000001</v>
      </c>
      <c r="Q2316" s="54">
        <v>44.620257500000001</v>
      </c>
      <c r="R2316" s="55">
        <v>6.0703163499999997</v>
      </c>
      <c r="T2316" s="52">
        <v>140</v>
      </c>
      <c r="U2316" s="47">
        <f t="shared" ref="U2316:U2379" si="532">((T2316/(L2316/100)))</f>
        <v>499.99999999999994</v>
      </c>
      <c r="V2316" s="47">
        <f t="shared" ref="V2316:V2379" si="533">(AVERAGE(J2316:K2316)*AE2316)</f>
        <v>1103.9000000000001</v>
      </c>
      <c r="W2316" s="47">
        <f t="shared" si="526"/>
        <v>649.80286513027204</v>
      </c>
      <c r="X2316" s="50">
        <f t="shared" ref="X2316:X2379" si="534">((AD2316/100)*U2316)</f>
        <v>50</v>
      </c>
      <c r="AD2316" s="52">
        <v>10</v>
      </c>
      <c r="AE2316" s="53">
        <v>415</v>
      </c>
      <c r="AF2316" s="52">
        <v>1.2</v>
      </c>
      <c r="AG2316">
        <f t="shared" ref="AG2316:AG2379" si="535">(AVERAGE(J2316:K2316)*1000)</f>
        <v>2660</v>
      </c>
      <c r="AH2316">
        <f t="shared" si="530"/>
        <v>0.41500000000000004</v>
      </c>
      <c r="AI2316">
        <f t="shared" ref="AI2316:AI2379" si="536">(AVERAGE(G2316:H2316)*1000)</f>
        <v>2575</v>
      </c>
      <c r="AJ2316">
        <f t="shared" ref="AJ2316:AJ2379" si="537">(1-(SUM(AH2316,AL2316,AM2316,AN2316,AO2316)))</f>
        <v>0.25235062723505708</v>
      </c>
      <c r="AK2316">
        <f t="shared" ref="AK2316:AK2379" si="538">(C2316*1000)</f>
        <v>3160</v>
      </c>
      <c r="AL2316">
        <f t="shared" si="527"/>
        <v>0.15822784810126581</v>
      </c>
      <c r="AM2316">
        <f t="shared" ref="AM2316:AM2379" si="539">(T2316/1000)</f>
        <v>0.14000000000000001</v>
      </c>
      <c r="AN2316">
        <f t="shared" si="528"/>
        <v>2.2421524663677129E-2</v>
      </c>
      <c r="AO2316">
        <f t="shared" ref="AO2316:AO2379" si="540">(AF2316/100)</f>
        <v>1.2E-2</v>
      </c>
      <c r="AQ2316">
        <f t="shared" si="529"/>
        <v>1</v>
      </c>
    </row>
    <row r="2317" spans="1:43" ht="15.75" thickBot="1">
      <c r="A2317" s="51">
        <f t="shared" si="531"/>
        <v>2307</v>
      </c>
      <c r="B2317" s="52">
        <v>1</v>
      </c>
      <c r="C2317" s="52">
        <v>3.16</v>
      </c>
      <c r="D2317" s="52">
        <v>1</v>
      </c>
      <c r="E2317" s="52">
        <v>2.23</v>
      </c>
      <c r="F2317" s="52">
        <v>5</v>
      </c>
      <c r="G2317" s="53">
        <v>2.5499999999999998</v>
      </c>
      <c r="H2317" s="53">
        <v>2.6</v>
      </c>
      <c r="I2317" s="52">
        <v>2</v>
      </c>
      <c r="J2317" s="53">
        <v>2.65</v>
      </c>
      <c r="K2317" s="53">
        <v>2.67</v>
      </c>
      <c r="L2317" s="52">
        <v>28</v>
      </c>
      <c r="M2317" s="52">
        <v>1</v>
      </c>
      <c r="N2317" s="52">
        <v>20</v>
      </c>
      <c r="O2317" s="52">
        <v>182</v>
      </c>
      <c r="P2317" s="54">
        <v>98.066500000000005</v>
      </c>
      <c r="Q2317" s="54">
        <v>0</v>
      </c>
      <c r="R2317" s="55">
        <v>6.4625823500000008</v>
      </c>
      <c r="T2317" s="52">
        <v>140</v>
      </c>
      <c r="U2317" s="47">
        <f t="shared" si="532"/>
        <v>499.99999999999994</v>
      </c>
      <c r="V2317" s="47">
        <f t="shared" si="533"/>
        <v>1103.9000000000001</v>
      </c>
      <c r="W2317" s="47">
        <f t="shared" si="526"/>
        <v>649.80286513027204</v>
      </c>
      <c r="X2317" s="50">
        <f t="shared" si="534"/>
        <v>50</v>
      </c>
      <c r="AD2317" s="52">
        <v>10</v>
      </c>
      <c r="AE2317" s="53">
        <v>415</v>
      </c>
      <c r="AF2317" s="52">
        <v>1.2</v>
      </c>
      <c r="AG2317">
        <f t="shared" si="535"/>
        <v>2660</v>
      </c>
      <c r="AH2317">
        <f t="shared" si="530"/>
        <v>0.41500000000000004</v>
      </c>
      <c r="AI2317">
        <f t="shared" si="536"/>
        <v>2575</v>
      </c>
      <c r="AJ2317">
        <f t="shared" si="537"/>
        <v>0.25235062723505708</v>
      </c>
      <c r="AK2317">
        <f t="shared" si="538"/>
        <v>3160</v>
      </c>
      <c r="AL2317">
        <f t="shared" si="527"/>
        <v>0.15822784810126581</v>
      </c>
      <c r="AM2317">
        <f t="shared" si="539"/>
        <v>0.14000000000000001</v>
      </c>
      <c r="AN2317">
        <f t="shared" si="528"/>
        <v>2.2421524663677129E-2</v>
      </c>
      <c r="AO2317">
        <f t="shared" si="540"/>
        <v>1.2E-2</v>
      </c>
      <c r="AQ2317">
        <f t="shared" si="529"/>
        <v>1</v>
      </c>
    </row>
    <row r="2318" spans="1:43" ht="15.75" thickBot="1">
      <c r="A2318" s="51">
        <f t="shared" si="531"/>
        <v>2308</v>
      </c>
      <c r="B2318" s="52">
        <v>1</v>
      </c>
      <c r="C2318" s="52">
        <v>3.16</v>
      </c>
      <c r="D2318" s="52">
        <v>1</v>
      </c>
      <c r="E2318" s="52">
        <v>2.23</v>
      </c>
      <c r="F2318" s="52">
        <v>5</v>
      </c>
      <c r="G2318" s="53">
        <v>2.5499999999999998</v>
      </c>
      <c r="H2318" s="53">
        <v>2.6</v>
      </c>
      <c r="I2318" s="52">
        <v>2</v>
      </c>
      <c r="J2318" s="53">
        <v>2.65</v>
      </c>
      <c r="K2318" s="53">
        <v>2.67</v>
      </c>
      <c r="L2318" s="52">
        <v>28</v>
      </c>
      <c r="M2318" s="52">
        <v>1</v>
      </c>
      <c r="N2318" s="52">
        <v>20</v>
      </c>
      <c r="O2318" s="52">
        <v>365</v>
      </c>
      <c r="P2318" s="54">
        <v>116.699135</v>
      </c>
      <c r="Q2318" s="54">
        <v>46.287387999999993</v>
      </c>
      <c r="R2318" s="55">
        <v>5.69766365</v>
      </c>
      <c r="T2318" s="52">
        <v>140</v>
      </c>
      <c r="U2318" s="47">
        <f t="shared" si="532"/>
        <v>499.99999999999994</v>
      </c>
      <c r="V2318" s="47">
        <f t="shared" si="533"/>
        <v>1103.9000000000001</v>
      </c>
      <c r="W2318" s="47">
        <f t="shared" si="526"/>
        <v>649.80286513027204</v>
      </c>
      <c r="X2318" s="50">
        <f t="shared" si="534"/>
        <v>50</v>
      </c>
      <c r="AD2318" s="52">
        <v>10</v>
      </c>
      <c r="AE2318" s="53">
        <v>415</v>
      </c>
      <c r="AF2318" s="52">
        <v>1.2</v>
      </c>
      <c r="AG2318">
        <f t="shared" si="535"/>
        <v>2660</v>
      </c>
      <c r="AH2318">
        <f t="shared" si="530"/>
        <v>0.41500000000000004</v>
      </c>
      <c r="AI2318">
        <f t="shared" si="536"/>
        <v>2575</v>
      </c>
      <c r="AJ2318">
        <f t="shared" si="537"/>
        <v>0.25235062723505708</v>
      </c>
      <c r="AK2318">
        <f t="shared" si="538"/>
        <v>3160</v>
      </c>
      <c r="AL2318">
        <f t="shared" si="527"/>
        <v>0.15822784810126581</v>
      </c>
      <c r="AM2318">
        <f t="shared" si="539"/>
        <v>0.14000000000000001</v>
      </c>
      <c r="AN2318">
        <f t="shared" si="528"/>
        <v>2.2421524663677129E-2</v>
      </c>
      <c r="AO2318">
        <f t="shared" si="540"/>
        <v>1.2E-2</v>
      </c>
      <c r="AQ2318">
        <f t="shared" si="529"/>
        <v>1</v>
      </c>
    </row>
    <row r="2319" spans="1:43" ht="15.75" thickBot="1">
      <c r="A2319" s="51">
        <f t="shared" si="531"/>
        <v>2309</v>
      </c>
      <c r="B2319" s="52">
        <v>1</v>
      </c>
      <c r="C2319" s="52">
        <v>3.16</v>
      </c>
      <c r="D2319" s="56">
        <v>0</v>
      </c>
      <c r="E2319" s="52">
        <v>1</v>
      </c>
      <c r="F2319" s="52">
        <v>5</v>
      </c>
      <c r="G2319" s="53">
        <v>2.5499999999999998</v>
      </c>
      <c r="H2319" s="53">
        <v>2.6</v>
      </c>
      <c r="I2319" s="52">
        <v>2</v>
      </c>
      <c r="J2319" s="53">
        <v>2.65</v>
      </c>
      <c r="K2319" s="53">
        <v>2.67</v>
      </c>
      <c r="L2319" s="52">
        <v>57</v>
      </c>
      <c r="M2319" s="52">
        <v>1</v>
      </c>
      <c r="N2319" s="52">
        <v>20</v>
      </c>
      <c r="O2319" s="52">
        <v>7</v>
      </c>
      <c r="P2319" s="54">
        <v>26.5760215</v>
      </c>
      <c r="Q2319" s="54">
        <v>0</v>
      </c>
      <c r="R2319" s="55">
        <v>2.4124359000000002</v>
      </c>
      <c r="T2319" s="52">
        <v>173</v>
      </c>
      <c r="U2319" s="47">
        <f t="shared" si="532"/>
        <v>303.5087719298246</v>
      </c>
      <c r="V2319" s="47">
        <f t="shared" si="533"/>
        <v>965.58</v>
      </c>
      <c r="W2319" s="47">
        <f t="shared" si="526"/>
        <v>877.95376970908274</v>
      </c>
      <c r="X2319" s="50">
        <f t="shared" si="534"/>
        <v>0</v>
      </c>
      <c r="AD2319" s="46">
        <v>0</v>
      </c>
      <c r="AE2319" s="53">
        <v>363</v>
      </c>
      <c r="AF2319" s="52">
        <v>2.7</v>
      </c>
      <c r="AG2319">
        <f t="shared" si="535"/>
        <v>2660</v>
      </c>
      <c r="AH2319">
        <f t="shared" si="530"/>
        <v>0.36299999999999999</v>
      </c>
      <c r="AI2319">
        <f t="shared" si="536"/>
        <v>2575</v>
      </c>
      <c r="AJ2319">
        <f t="shared" si="537"/>
        <v>0.34095292027537194</v>
      </c>
      <c r="AK2319">
        <f t="shared" si="538"/>
        <v>3160</v>
      </c>
      <c r="AL2319">
        <f t="shared" si="527"/>
        <v>9.6047079724628046E-2</v>
      </c>
      <c r="AM2319">
        <f t="shared" si="539"/>
        <v>0.17299999999999999</v>
      </c>
      <c r="AN2319">
        <f t="shared" si="528"/>
        <v>0</v>
      </c>
      <c r="AO2319">
        <f t="shared" si="540"/>
        <v>2.7000000000000003E-2</v>
      </c>
      <c r="AQ2319">
        <f t="shared" si="529"/>
        <v>0.99999999999999989</v>
      </c>
    </row>
    <row r="2320" spans="1:43" ht="15.75" thickBot="1">
      <c r="A2320" s="51">
        <f t="shared" si="531"/>
        <v>2310</v>
      </c>
      <c r="B2320" s="52">
        <v>1</v>
      </c>
      <c r="C2320" s="52">
        <v>3.16</v>
      </c>
      <c r="D2320" s="56">
        <v>0</v>
      </c>
      <c r="E2320" s="52">
        <v>1</v>
      </c>
      <c r="F2320" s="52">
        <v>5</v>
      </c>
      <c r="G2320" s="53">
        <v>2.5499999999999998</v>
      </c>
      <c r="H2320" s="53">
        <v>2.6</v>
      </c>
      <c r="I2320" s="52">
        <v>2</v>
      </c>
      <c r="J2320" s="53">
        <v>2.65</v>
      </c>
      <c r="K2320" s="53">
        <v>2.67</v>
      </c>
      <c r="L2320" s="52">
        <v>57</v>
      </c>
      <c r="M2320" s="52">
        <v>1</v>
      </c>
      <c r="N2320" s="52">
        <v>20</v>
      </c>
      <c r="O2320" s="52">
        <v>28</v>
      </c>
      <c r="P2320" s="54">
        <v>39.716932499999999</v>
      </c>
      <c r="Q2320" s="54">
        <v>31.871612500000001</v>
      </c>
      <c r="R2320" s="55">
        <v>2.57914895</v>
      </c>
      <c r="T2320" s="52">
        <v>173</v>
      </c>
      <c r="U2320" s="47">
        <f t="shared" si="532"/>
        <v>303.5087719298246</v>
      </c>
      <c r="V2320" s="47">
        <f t="shared" si="533"/>
        <v>965.58</v>
      </c>
      <c r="W2320" s="47">
        <f t="shared" si="526"/>
        <v>877.95376970908274</v>
      </c>
      <c r="X2320" s="50">
        <f t="shared" si="534"/>
        <v>0</v>
      </c>
      <c r="AD2320" s="46">
        <v>0</v>
      </c>
      <c r="AE2320" s="53">
        <v>363</v>
      </c>
      <c r="AF2320" s="52">
        <v>2.7</v>
      </c>
      <c r="AG2320">
        <f t="shared" si="535"/>
        <v>2660</v>
      </c>
      <c r="AH2320">
        <f t="shared" si="530"/>
        <v>0.36299999999999999</v>
      </c>
      <c r="AI2320">
        <f t="shared" si="536"/>
        <v>2575</v>
      </c>
      <c r="AJ2320">
        <f t="shared" si="537"/>
        <v>0.34095292027537194</v>
      </c>
      <c r="AK2320">
        <f t="shared" si="538"/>
        <v>3160</v>
      </c>
      <c r="AL2320">
        <f t="shared" si="527"/>
        <v>9.6047079724628046E-2</v>
      </c>
      <c r="AM2320">
        <f t="shared" si="539"/>
        <v>0.17299999999999999</v>
      </c>
      <c r="AN2320">
        <f t="shared" si="528"/>
        <v>0</v>
      </c>
      <c r="AO2320">
        <f t="shared" si="540"/>
        <v>2.7000000000000003E-2</v>
      </c>
      <c r="AQ2320">
        <f t="shared" si="529"/>
        <v>0.99999999999999989</v>
      </c>
    </row>
    <row r="2321" spans="1:43" ht="15.75" thickBot="1">
      <c r="A2321" s="51">
        <f t="shared" si="531"/>
        <v>2311</v>
      </c>
      <c r="B2321" s="52">
        <v>1</v>
      </c>
      <c r="C2321" s="52">
        <v>3.16</v>
      </c>
      <c r="D2321" s="56">
        <v>0</v>
      </c>
      <c r="E2321" s="52">
        <v>1</v>
      </c>
      <c r="F2321" s="52">
        <v>5</v>
      </c>
      <c r="G2321" s="53">
        <v>2.5499999999999998</v>
      </c>
      <c r="H2321" s="53">
        <v>2.6</v>
      </c>
      <c r="I2321" s="52">
        <v>2</v>
      </c>
      <c r="J2321" s="53">
        <v>2.65</v>
      </c>
      <c r="K2321" s="53">
        <v>2.67</v>
      </c>
      <c r="L2321" s="52">
        <v>57</v>
      </c>
      <c r="M2321" s="52">
        <v>1</v>
      </c>
      <c r="N2321" s="52">
        <v>20</v>
      </c>
      <c r="O2321" s="52">
        <v>56</v>
      </c>
      <c r="P2321" s="54">
        <v>41.580196000000001</v>
      </c>
      <c r="Q2321" s="54">
        <v>0</v>
      </c>
      <c r="R2321" s="55">
        <v>2.7948952500000002</v>
      </c>
      <c r="T2321" s="52">
        <v>173</v>
      </c>
      <c r="U2321" s="47">
        <f t="shared" si="532"/>
        <v>303.5087719298246</v>
      </c>
      <c r="V2321" s="47">
        <f t="shared" si="533"/>
        <v>965.58</v>
      </c>
      <c r="W2321" s="47">
        <f t="shared" si="526"/>
        <v>877.95376970908274</v>
      </c>
      <c r="X2321" s="50">
        <f t="shared" si="534"/>
        <v>0</v>
      </c>
      <c r="AD2321" s="46">
        <v>0</v>
      </c>
      <c r="AE2321" s="53">
        <v>363</v>
      </c>
      <c r="AF2321" s="52">
        <v>2.7</v>
      </c>
      <c r="AG2321">
        <f t="shared" si="535"/>
        <v>2660</v>
      </c>
      <c r="AH2321">
        <f t="shared" si="530"/>
        <v>0.36299999999999999</v>
      </c>
      <c r="AI2321">
        <f t="shared" si="536"/>
        <v>2575</v>
      </c>
      <c r="AJ2321">
        <f t="shared" si="537"/>
        <v>0.34095292027537194</v>
      </c>
      <c r="AK2321">
        <f t="shared" si="538"/>
        <v>3160</v>
      </c>
      <c r="AL2321">
        <f t="shared" si="527"/>
        <v>9.6047079724628046E-2</v>
      </c>
      <c r="AM2321">
        <f t="shared" si="539"/>
        <v>0.17299999999999999</v>
      </c>
      <c r="AN2321">
        <f t="shared" si="528"/>
        <v>0</v>
      </c>
      <c r="AO2321">
        <f t="shared" si="540"/>
        <v>2.7000000000000003E-2</v>
      </c>
      <c r="AQ2321">
        <f t="shared" si="529"/>
        <v>0.99999999999999989</v>
      </c>
    </row>
    <row r="2322" spans="1:43" ht="15.75" thickBot="1">
      <c r="A2322" s="51">
        <f t="shared" si="531"/>
        <v>2312</v>
      </c>
      <c r="B2322" s="52">
        <v>1</v>
      </c>
      <c r="C2322" s="52">
        <v>3.16</v>
      </c>
      <c r="D2322" s="56">
        <v>0</v>
      </c>
      <c r="E2322" s="52">
        <v>1</v>
      </c>
      <c r="F2322" s="52">
        <v>5</v>
      </c>
      <c r="G2322" s="53">
        <v>2.5499999999999998</v>
      </c>
      <c r="H2322" s="53">
        <v>2.6</v>
      </c>
      <c r="I2322" s="52">
        <v>2</v>
      </c>
      <c r="J2322" s="53">
        <v>2.65</v>
      </c>
      <c r="K2322" s="53">
        <v>2.67</v>
      </c>
      <c r="L2322" s="52">
        <v>57</v>
      </c>
      <c r="M2322" s="52">
        <v>1</v>
      </c>
      <c r="N2322" s="52">
        <v>20</v>
      </c>
      <c r="O2322" s="52">
        <v>91</v>
      </c>
      <c r="P2322" s="54">
        <v>43.835725500000002</v>
      </c>
      <c r="Q2322" s="54">
        <v>34.029075499999998</v>
      </c>
      <c r="R2322" s="55">
        <v>2.8733484499999999</v>
      </c>
      <c r="T2322" s="52">
        <v>173</v>
      </c>
      <c r="U2322" s="47">
        <f t="shared" si="532"/>
        <v>303.5087719298246</v>
      </c>
      <c r="V2322" s="47">
        <f t="shared" si="533"/>
        <v>965.58</v>
      </c>
      <c r="W2322" s="47">
        <f t="shared" si="526"/>
        <v>877.95376970908274</v>
      </c>
      <c r="X2322" s="50">
        <f t="shared" si="534"/>
        <v>0</v>
      </c>
      <c r="AD2322" s="46">
        <v>0</v>
      </c>
      <c r="AE2322" s="53">
        <v>363</v>
      </c>
      <c r="AF2322" s="52">
        <v>2.7</v>
      </c>
      <c r="AG2322">
        <f t="shared" si="535"/>
        <v>2660</v>
      </c>
      <c r="AH2322">
        <f t="shared" si="530"/>
        <v>0.36299999999999999</v>
      </c>
      <c r="AI2322">
        <f t="shared" si="536"/>
        <v>2575</v>
      </c>
      <c r="AJ2322">
        <f t="shared" si="537"/>
        <v>0.34095292027537194</v>
      </c>
      <c r="AK2322">
        <f t="shared" si="538"/>
        <v>3160</v>
      </c>
      <c r="AL2322">
        <f t="shared" si="527"/>
        <v>9.6047079724628046E-2</v>
      </c>
      <c r="AM2322">
        <f t="shared" si="539"/>
        <v>0.17299999999999999</v>
      </c>
      <c r="AN2322">
        <f t="shared" si="528"/>
        <v>0</v>
      </c>
      <c r="AO2322">
        <f t="shared" si="540"/>
        <v>2.7000000000000003E-2</v>
      </c>
      <c r="AQ2322">
        <f t="shared" si="529"/>
        <v>0.99999999999999989</v>
      </c>
    </row>
    <row r="2323" spans="1:43" ht="15.75" thickBot="1">
      <c r="A2323" s="51">
        <f t="shared" si="531"/>
        <v>2313</v>
      </c>
      <c r="B2323" s="52">
        <v>1</v>
      </c>
      <c r="C2323" s="52">
        <v>3.16</v>
      </c>
      <c r="D2323" s="56">
        <v>0</v>
      </c>
      <c r="E2323" s="52">
        <v>1</v>
      </c>
      <c r="F2323" s="52">
        <v>5</v>
      </c>
      <c r="G2323" s="53">
        <v>2.5499999999999998</v>
      </c>
      <c r="H2323" s="53">
        <v>2.6</v>
      </c>
      <c r="I2323" s="52">
        <v>2</v>
      </c>
      <c r="J2323" s="53">
        <v>2.65</v>
      </c>
      <c r="K2323" s="53">
        <v>2.67</v>
      </c>
      <c r="L2323" s="52">
        <v>57</v>
      </c>
      <c r="M2323" s="52">
        <v>1</v>
      </c>
      <c r="N2323" s="52">
        <v>20</v>
      </c>
      <c r="O2323" s="52">
        <v>182</v>
      </c>
      <c r="P2323" s="54">
        <v>41.972462</v>
      </c>
      <c r="Q2323" s="54">
        <v>0</v>
      </c>
      <c r="R2323" s="55">
        <v>2.8635418000000001</v>
      </c>
      <c r="T2323" s="52">
        <v>173</v>
      </c>
      <c r="U2323" s="47">
        <f t="shared" si="532"/>
        <v>303.5087719298246</v>
      </c>
      <c r="V2323" s="47">
        <f t="shared" si="533"/>
        <v>965.58</v>
      </c>
      <c r="W2323" s="47">
        <f t="shared" si="526"/>
        <v>877.95376970908274</v>
      </c>
      <c r="X2323" s="50">
        <f t="shared" si="534"/>
        <v>0</v>
      </c>
      <c r="AD2323" s="46">
        <v>0</v>
      </c>
      <c r="AE2323" s="53">
        <v>363</v>
      </c>
      <c r="AF2323" s="52">
        <v>2.7</v>
      </c>
      <c r="AG2323">
        <f t="shared" si="535"/>
        <v>2660</v>
      </c>
      <c r="AH2323">
        <f t="shared" si="530"/>
        <v>0.36299999999999999</v>
      </c>
      <c r="AI2323">
        <f t="shared" si="536"/>
        <v>2575</v>
      </c>
      <c r="AJ2323">
        <f t="shared" si="537"/>
        <v>0.34095292027537194</v>
      </c>
      <c r="AK2323">
        <f t="shared" si="538"/>
        <v>3160</v>
      </c>
      <c r="AL2323">
        <f t="shared" si="527"/>
        <v>9.6047079724628046E-2</v>
      </c>
      <c r="AM2323">
        <f t="shared" si="539"/>
        <v>0.17299999999999999</v>
      </c>
      <c r="AN2323">
        <f t="shared" si="528"/>
        <v>0</v>
      </c>
      <c r="AO2323">
        <f t="shared" si="540"/>
        <v>2.7000000000000003E-2</v>
      </c>
      <c r="AQ2323">
        <f t="shared" si="529"/>
        <v>0.99999999999999989</v>
      </c>
    </row>
    <row r="2324" spans="1:43" ht="15.75" thickBot="1">
      <c r="A2324" s="51">
        <f t="shared" si="531"/>
        <v>2314</v>
      </c>
      <c r="B2324" s="52">
        <v>1</v>
      </c>
      <c r="C2324" s="52">
        <v>3.16</v>
      </c>
      <c r="D2324" s="56">
        <v>0</v>
      </c>
      <c r="E2324" s="52">
        <v>1</v>
      </c>
      <c r="F2324" s="52">
        <v>5</v>
      </c>
      <c r="G2324" s="53">
        <v>2.5499999999999998</v>
      </c>
      <c r="H2324" s="53">
        <v>2.6</v>
      </c>
      <c r="I2324" s="52">
        <v>2</v>
      </c>
      <c r="J2324" s="53">
        <v>2.65</v>
      </c>
      <c r="K2324" s="53">
        <v>2.67</v>
      </c>
      <c r="L2324" s="52">
        <v>57</v>
      </c>
      <c r="M2324" s="52">
        <v>1</v>
      </c>
      <c r="N2324" s="52">
        <v>20</v>
      </c>
      <c r="O2324" s="52">
        <v>365</v>
      </c>
      <c r="P2324" s="54">
        <v>45.110590000000002</v>
      </c>
      <c r="Q2324" s="54">
        <v>35.598139499999995</v>
      </c>
      <c r="R2324" s="55">
        <v>2.57914895</v>
      </c>
      <c r="T2324" s="52">
        <v>173</v>
      </c>
      <c r="U2324" s="47">
        <f t="shared" si="532"/>
        <v>303.5087719298246</v>
      </c>
      <c r="V2324" s="47">
        <f t="shared" si="533"/>
        <v>965.58</v>
      </c>
      <c r="W2324" s="47">
        <f t="shared" si="526"/>
        <v>877.95376970908274</v>
      </c>
      <c r="X2324" s="50">
        <f t="shared" si="534"/>
        <v>0</v>
      </c>
      <c r="AD2324" s="46">
        <v>0</v>
      </c>
      <c r="AE2324" s="53">
        <v>363</v>
      </c>
      <c r="AF2324" s="52">
        <v>2.7</v>
      </c>
      <c r="AG2324">
        <f t="shared" si="535"/>
        <v>2660</v>
      </c>
      <c r="AH2324">
        <f t="shared" si="530"/>
        <v>0.36299999999999999</v>
      </c>
      <c r="AI2324">
        <f t="shared" si="536"/>
        <v>2575</v>
      </c>
      <c r="AJ2324">
        <f t="shared" si="537"/>
        <v>0.34095292027537194</v>
      </c>
      <c r="AK2324">
        <f t="shared" si="538"/>
        <v>3160</v>
      </c>
      <c r="AL2324">
        <f t="shared" si="527"/>
        <v>9.6047079724628046E-2</v>
      </c>
      <c r="AM2324">
        <f t="shared" si="539"/>
        <v>0.17299999999999999</v>
      </c>
      <c r="AN2324">
        <f t="shared" si="528"/>
        <v>0</v>
      </c>
      <c r="AO2324">
        <f t="shared" si="540"/>
        <v>2.7000000000000003E-2</v>
      </c>
      <c r="AQ2324">
        <f t="shared" si="529"/>
        <v>0.99999999999999989</v>
      </c>
    </row>
    <row r="2325" spans="1:43" ht="15.75" thickBot="1">
      <c r="A2325" s="51">
        <f t="shared" si="531"/>
        <v>2315</v>
      </c>
      <c r="B2325" s="52">
        <v>1</v>
      </c>
      <c r="C2325" s="52">
        <v>3.16</v>
      </c>
      <c r="D2325" s="52">
        <v>1</v>
      </c>
      <c r="E2325" s="52">
        <v>2.23</v>
      </c>
      <c r="F2325" s="52">
        <v>5</v>
      </c>
      <c r="G2325" s="53">
        <v>2.5499999999999998</v>
      </c>
      <c r="H2325" s="53">
        <v>2.6</v>
      </c>
      <c r="I2325" s="52">
        <v>2</v>
      </c>
      <c r="J2325" s="53">
        <v>2.65</v>
      </c>
      <c r="K2325" s="53">
        <v>2.67</v>
      </c>
      <c r="L2325" s="52">
        <v>22</v>
      </c>
      <c r="M2325" s="52">
        <v>2</v>
      </c>
      <c r="N2325" s="56">
        <v>0</v>
      </c>
      <c r="O2325" s="52">
        <v>7</v>
      </c>
      <c r="P2325" s="54">
        <v>75.315072000000001</v>
      </c>
      <c r="Q2325" s="54">
        <v>0</v>
      </c>
      <c r="R2325" s="55">
        <v>4.3149259999999998</v>
      </c>
      <c r="T2325" s="52">
        <v>126</v>
      </c>
      <c r="U2325" s="47">
        <f t="shared" si="532"/>
        <v>572.72727272727275</v>
      </c>
      <c r="V2325" s="47">
        <f t="shared" si="533"/>
        <v>1122.52</v>
      </c>
      <c r="W2325" s="47">
        <f t="shared" si="526"/>
        <v>574.41646369467514</v>
      </c>
      <c r="X2325" s="50">
        <f t="shared" si="534"/>
        <v>57.27272727272728</v>
      </c>
      <c r="AD2325" s="52">
        <v>10</v>
      </c>
      <c r="AE2325" s="53">
        <v>422</v>
      </c>
      <c r="AF2325" s="52">
        <v>2.2000000000000002</v>
      </c>
      <c r="AG2325">
        <f t="shared" si="535"/>
        <v>2660</v>
      </c>
      <c r="AH2325">
        <f t="shared" si="530"/>
        <v>0.42199999999999999</v>
      </c>
      <c r="AI2325">
        <f t="shared" si="536"/>
        <v>2575</v>
      </c>
      <c r="AJ2325">
        <f t="shared" si="537"/>
        <v>0.22307435483288351</v>
      </c>
      <c r="AK2325">
        <f t="shared" si="538"/>
        <v>3160</v>
      </c>
      <c r="AL2325">
        <f t="shared" si="527"/>
        <v>0.18124280782508631</v>
      </c>
      <c r="AM2325">
        <f t="shared" si="539"/>
        <v>0.126</v>
      </c>
      <c r="AN2325">
        <f t="shared" si="528"/>
        <v>2.5682837342030172E-2</v>
      </c>
      <c r="AO2325">
        <f t="shared" si="540"/>
        <v>2.2000000000000002E-2</v>
      </c>
      <c r="AQ2325">
        <f t="shared" si="529"/>
        <v>0.99999999999999989</v>
      </c>
    </row>
    <row r="2326" spans="1:43" ht="15.75" thickBot="1">
      <c r="A2326" s="51">
        <f t="shared" si="531"/>
        <v>2316</v>
      </c>
      <c r="B2326" s="52">
        <v>1</v>
      </c>
      <c r="C2326" s="52">
        <v>3.16</v>
      </c>
      <c r="D2326" s="52">
        <v>1</v>
      </c>
      <c r="E2326" s="52">
        <v>2.23</v>
      </c>
      <c r="F2326" s="52">
        <v>5</v>
      </c>
      <c r="G2326" s="53">
        <v>2.5499999999999998</v>
      </c>
      <c r="H2326" s="53">
        <v>2.6</v>
      </c>
      <c r="I2326" s="52">
        <v>2</v>
      </c>
      <c r="J2326" s="53">
        <v>2.65</v>
      </c>
      <c r="K2326" s="53">
        <v>2.67</v>
      </c>
      <c r="L2326" s="52">
        <v>22</v>
      </c>
      <c r="M2326" s="52">
        <v>2</v>
      </c>
      <c r="N2326" s="56">
        <v>0</v>
      </c>
      <c r="O2326" s="52">
        <v>14</v>
      </c>
      <c r="P2326" s="54">
        <v>83.552657999999994</v>
      </c>
      <c r="Q2326" s="54">
        <v>0</v>
      </c>
      <c r="R2326" s="55">
        <v>5.3544309000000005</v>
      </c>
      <c r="T2326" s="52">
        <v>126</v>
      </c>
      <c r="U2326" s="47">
        <f t="shared" si="532"/>
        <v>572.72727272727275</v>
      </c>
      <c r="V2326" s="47">
        <f t="shared" si="533"/>
        <v>1122.52</v>
      </c>
      <c r="W2326" s="47">
        <f t="shared" si="526"/>
        <v>574.41646369467514</v>
      </c>
      <c r="X2326" s="50">
        <f t="shared" si="534"/>
        <v>57.27272727272728</v>
      </c>
      <c r="AD2326" s="52">
        <v>10</v>
      </c>
      <c r="AE2326" s="53">
        <v>422</v>
      </c>
      <c r="AF2326" s="52">
        <v>2.2000000000000002</v>
      </c>
      <c r="AG2326">
        <f t="shared" si="535"/>
        <v>2660</v>
      </c>
      <c r="AH2326">
        <f t="shared" si="530"/>
        <v>0.42199999999999999</v>
      </c>
      <c r="AI2326">
        <f t="shared" si="536"/>
        <v>2575</v>
      </c>
      <c r="AJ2326">
        <f t="shared" si="537"/>
        <v>0.22307435483288351</v>
      </c>
      <c r="AK2326">
        <f t="shared" si="538"/>
        <v>3160</v>
      </c>
      <c r="AL2326">
        <f t="shared" si="527"/>
        <v>0.18124280782508631</v>
      </c>
      <c r="AM2326">
        <f t="shared" si="539"/>
        <v>0.126</v>
      </c>
      <c r="AN2326">
        <f t="shared" si="528"/>
        <v>2.5682837342030172E-2</v>
      </c>
      <c r="AO2326">
        <f t="shared" si="540"/>
        <v>2.2000000000000002E-2</v>
      </c>
      <c r="AQ2326">
        <f t="shared" si="529"/>
        <v>0.99999999999999989</v>
      </c>
    </row>
    <row r="2327" spans="1:43" ht="15.75" thickBot="1">
      <c r="A2327" s="51">
        <f t="shared" si="531"/>
        <v>2317</v>
      </c>
      <c r="B2327" s="52">
        <v>1</v>
      </c>
      <c r="C2327" s="52">
        <v>3.16</v>
      </c>
      <c r="D2327" s="52">
        <v>1</v>
      </c>
      <c r="E2327" s="52">
        <v>2.23</v>
      </c>
      <c r="F2327" s="52">
        <v>5</v>
      </c>
      <c r="G2327" s="53">
        <v>2.5499999999999998</v>
      </c>
      <c r="H2327" s="53">
        <v>2.6</v>
      </c>
      <c r="I2327" s="52">
        <v>2</v>
      </c>
      <c r="J2327" s="53">
        <v>2.65</v>
      </c>
      <c r="K2327" s="53">
        <v>2.67</v>
      </c>
      <c r="L2327" s="52">
        <v>22</v>
      </c>
      <c r="M2327" s="52">
        <v>2</v>
      </c>
      <c r="N2327" s="56">
        <v>0</v>
      </c>
      <c r="O2327" s="52">
        <v>28</v>
      </c>
      <c r="P2327" s="54">
        <v>101.3026945</v>
      </c>
      <c r="Q2327" s="54">
        <v>42.168594999999996</v>
      </c>
      <c r="R2327" s="55">
        <v>5.8349567499999999</v>
      </c>
      <c r="T2327" s="52">
        <v>126</v>
      </c>
      <c r="U2327" s="47">
        <f t="shared" si="532"/>
        <v>572.72727272727275</v>
      </c>
      <c r="V2327" s="47">
        <f t="shared" si="533"/>
        <v>1122.52</v>
      </c>
      <c r="W2327" s="47">
        <f t="shared" ref="W2327:W2387" si="541">(AJ2327*AVERAGE(G2327:H2327)*1000)</f>
        <v>574.41646369467514</v>
      </c>
      <c r="X2327" s="50">
        <f t="shared" si="534"/>
        <v>57.27272727272728</v>
      </c>
      <c r="AD2327" s="52">
        <v>10</v>
      </c>
      <c r="AE2327" s="53">
        <v>422</v>
      </c>
      <c r="AF2327" s="52">
        <v>2.2000000000000002</v>
      </c>
      <c r="AG2327">
        <f t="shared" si="535"/>
        <v>2660</v>
      </c>
      <c r="AH2327">
        <f t="shared" si="530"/>
        <v>0.42199999999999999</v>
      </c>
      <c r="AI2327">
        <f t="shared" si="536"/>
        <v>2575</v>
      </c>
      <c r="AJ2327">
        <f t="shared" si="537"/>
        <v>0.22307435483288351</v>
      </c>
      <c r="AK2327">
        <f t="shared" si="538"/>
        <v>3160</v>
      </c>
      <c r="AL2327">
        <f t="shared" ref="AL2327:AL2387" si="542">(U2327/AK2327)</f>
        <v>0.18124280782508631</v>
      </c>
      <c r="AM2327">
        <f t="shared" si="539"/>
        <v>0.126</v>
      </c>
      <c r="AN2327">
        <f t="shared" ref="AN2327:AN2387" si="543">(X2327/(E2327*1000))</f>
        <v>2.5682837342030172E-2</v>
      </c>
      <c r="AO2327">
        <f t="shared" si="540"/>
        <v>2.2000000000000002E-2</v>
      </c>
      <c r="AQ2327">
        <f t="shared" ref="AQ2327:AQ2387" si="544">SUM(AH2327,AJ2327,AL2327,AM2327,AN2327,AO2327)</f>
        <v>0.99999999999999989</v>
      </c>
    </row>
    <row r="2328" spans="1:43" ht="15.75" thickBot="1">
      <c r="A2328" s="51">
        <f t="shared" si="531"/>
        <v>2318</v>
      </c>
      <c r="B2328" s="52">
        <v>1</v>
      </c>
      <c r="C2328" s="52">
        <v>3.16</v>
      </c>
      <c r="D2328" s="52">
        <v>1</v>
      </c>
      <c r="E2328" s="52">
        <v>2.23</v>
      </c>
      <c r="F2328" s="52">
        <v>5</v>
      </c>
      <c r="G2328" s="53">
        <v>2.5499999999999998</v>
      </c>
      <c r="H2328" s="53">
        <v>2.6</v>
      </c>
      <c r="I2328" s="52">
        <v>2</v>
      </c>
      <c r="J2328" s="53">
        <v>2.65</v>
      </c>
      <c r="K2328" s="53">
        <v>2.67</v>
      </c>
      <c r="L2328" s="52">
        <v>22</v>
      </c>
      <c r="M2328" s="52">
        <v>2</v>
      </c>
      <c r="N2328" s="56">
        <v>0</v>
      </c>
      <c r="O2328" s="52">
        <v>56</v>
      </c>
      <c r="P2328" s="54">
        <v>103.2640245</v>
      </c>
      <c r="Q2328" s="54">
        <v>0</v>
      </c>
      <c r="R2328" s="55">
        <v>6.2174161000000003</v>
      </c>
      <c r="T2328" s="52">
        <v>126</v>
      </c>
      <c r="U2328" s="47">
        <f t="shared" si="532"/>
        <v>572.72727272727275</v>
      </c>
      <c r="V2328" s="47">
        <f t="shared" si="533"/>
        <v>1122.52</v>
      </c>
      <c r="W2328" s="47">
        <f t="shared" si="541"/>
        <v>574.41646369467514</v>
      </c>
      <c r="X2328" s="50">
        <f t="shared" si="534"/>
        <v>57.27272727272728</v>
      </c>
      <c r="AD2328" s="52">
        <v>10</v>
      </c>
      <c r="AE2328" s="53">
        <v>422</v>
      </c>
      <c r="AF2328" s="52">
        <v>2.2000000000000002</v>
      </c>
      <c r="AG2328">
        <f t="shared" si="535"/>
        <v>2660</v>
      </c>
      <c r="AH2328">
        <f t="shared" si="530"/>
        <v>0.42199999999999999</v>
      </c>
      <c r="AI2328">
        <f t="shared" si="536"/>
        <v>2575</v>
      </c>
      <c r="AJ2328">
        <f t="shared" si="537"/>
        <v>0.22307435483288351</v>
      </c>
      <c r="AK2328">
        <f t="shared" si="538"/>
        <v>3160</v>
      </c>
      <c r="AL2328">
        <f t="shared" si="542"/>
        <v>0.18124280782508631</v>
      </c>
      <c r="AM2328">
        <f t="shared" si="539"/>
        <v>0.126</v>
      </c>
      <c r="AN2328">
        <f t="shared" si="543"/>
        <v>2.5682837342030172E-2</v>
      </c>
      <c r="AO2328">
        <f t="shared" si="540"/>
        <v>2.2000000000000002E-2</v>
      </c>
      <c r="AQ2328">
        <f t="shared" si="544"/>
        <v>0.99999999999999989</v>
      </c>
    </row>
    <row r="2329" spans="1:43" ht="15.75" thickBot="1">
      <c r="A2329" s="51">
        <f t="shared" si="531"/>
        <v>2319</v>
      </c>
      <c r="B2329" s="52">
        <v>1</v>
      </c>
      <c r="C2329" s="52">
        <v>3.16</v>
      </c>
      <c r="D2329" s="52">
        <v>1</v>
      </c>
      <c r="E2329" s="52">
        <v>2.23</v>
      </c>
      <c r="F2329" s="52">
        <v>5</v>
      </c>
      <c r="G2329" s="53">
        <v>2.5499999999999998</v>
      </c>
      <c r="H2329" s="53">
        <v>2.6</v>
      </c>
      <c r="I2329" s="52">
        <v>2</v>
      </c>
      <c r="J2329" s="53">
        <v>2.65</v>
      </c>
      <c r="K2329" s="53">
        <v>2.67</v>
      </c>
      <c r="L2329" s="52">
        <v>22</v>
      </c>
      <c r="M2329" s="52">
        <v>2</v>
      </c>
      <c r="N2329" s="56">
        <v>0</v>
      </c>
      <c r="O2329" s="52">
        <v>91</v>
      </c>
      <c r="P2329" s="54">
        <v>117.7778665</v>
      </c>
      <c r="Q2329" s="54">
        <v>44.718323999999996</v>
      </c>
      <c r="R2329" s="55">
        <v>6.3841291499999997</v>
      </c>
      <c r="T2329" s="52">
        <v>126</v>
      </c>
      <c r="U2329" s="47">
        <f t="shared" si="532"/>
        <v>572.72727272727275</v>
      </c>
      <c r="V2329" s="47">
        <f t="shared" si="533"/>
        <v>1122.52</v>
      </c>
      <c r="W2329" s="47">
        <f t="shared" si="541"/>
        <v>574.41646369467514</v>
      </c>
      <c r="X2329" s="50">
        <f t="shared" si="534"/>
        <v>57.27272727272728</v>
      </c>
      <c r="AD2329" s="52">
        <v>10</v>
      </c>
      <c r="AE2329" s="53">
        <v>422</v>
      </c>
      <c r="AF2329" s="52">
        <v>2.2000000000000002</v>
      </c>
      <c r="AG2329">
        <f t="shared" si="535"/>
        <v>2660</v>
      </c>
      <c r="AH2329">
        <f t="shared" si="530"/>
        <v>0.42199999999999999</v>
      </c>
      <c r="AI2329">
        <f t="shared" si="536"/>
        <v>2575</v>
      </c>
      <c r="AJ2329">
        <f t="shared" si="537"/>
        <v>0.22307435483288351</v>
      </c>
      <c r="AK2329">
        <f t="shared" si="538"/>
        <v>3160</v>
      </c>
      <c r="AL2329">
        <f t="shared" si="542"/>
        <v>0.18124280782508631</v>
      </c>
      <c r="AM2329">
        <f t="shared" si="539"/>
        <v>0.126</v>
      </c>
      <c r="AN2329">
        <f t="shared" si="543"/>
        <v>2.5682837342030172E-2</v>
      </c>
      <c r="AO2329">
        <f t="shared" si="540"/>
        <v>2.2000000000000002E-2</v>
      </c>
      <c r="AQ2329">
        <f t="shared" si="544"/>
        <v>0.99999999999999989</v>
      </c>
    </row>
    <row r="2330" spans="1:43" ht="15.75" thickBot="1">
      <c r="A2330" s="51">
        <f t="shared" si="531"/>
        <v>2320</v>
      </c>
      <c r="B2330" s="52">
        <v>1</v>
      </c>
      <c r="C2330" s="52">
        <v>3.16</v>
      </c>
      <c r="D2330" s="52">
        <v>1</v>
      </c>
      <c r="E2330" s="52">
        <v>2.23</v>
      </c>
      <c r="F2330" s="52">
        <v>5</v>
      </c>
      <c r="G2330" s="53">
        <v>2.5499999999999998</v>
      </c>
      <c r="H2330" s="53">
        <v>2.6</v>
      </c>
      <c r="I2330" s="52">
        <v>2</v>
      </c>
      <c r="J2330" s="53">
        <v>2.65</v>
      </c>
      <c r="K2330" s="53">
        <v>2.67</v>
      </c>
      <c r="L2330" s="52">
        <v>22</v>
      </c>
      <c r="M2330" s="52">
        <v>2</v>
      </c>
      <c r="N2330" s="56">
        <v>0</v>
      </c>
      <c r="O2330" s="52">
        <v>182</v>
      </c>
      <c r="P2330" s="54">
        <v>128.17291549999999</v>
      </c>
      <c r="Q2330" s="54">
        <v>0</v>
      </c>
      <c r="R2330" s="55">
        <v>6.5116156000000007</v>
      </c>
      <c r="T2330" s="52">
        <v>126</v>
      </c>
      <c r="U2330" s="47">
        <f t="shared" si="532"/>
        <v>572.72727272727275</v>
      </c>
      <c r="V2330" s="47">
        <f t="shared" si="533"/>
        <v>1122.52</v>
      </c>
      <c r="W2330" s="47">
        <f t="shared" si="541"/>
        <v>574.41646369467514</v>
      </c>
      <c r="X2330" s="50">
        <f t="shared" si="534"/>
        <v>57.27272727272728</v>
      </c>
      <c r="AD2330" s="52">
        <v>10</v>
      </c>
      <c r="AE2330" s="53">
        <v>422</v>
      </c>
      <c r="AF2330" s="52">
        <v>2.2000000000000002</v>
      </c>
      <c r="AG2330">
        <f t="shared" si="535"/>
        <v>2660</v>
      </c>
      <c r="AH2330">
        <f t="shared" si="530"/>
        <v>0.42199999999999999</v>
      </c>
      <c r="AI2330">
        <f t="shared" si="536"/>
        <v>2575</v>
      </c>
      <c r="AJ2330">
        <f t="shared" si="537"/>
        <v>0.22307435483288351</v>
      </c>
      <c r="AK2330">
        <f t="shared" si="538"/>
        <v>3160</v>
      </c>
      <c r="AL2330">
        <f t="shared" si="542"/>
        <v>0.18124280782508631</v>
      </c>
      <c r="AM2330">
        <f t="shared" si="539"/>
        <v>0.126</v>
      </c>
      <c r="AN2330">
        <f t="shared" si="543"/>
        <v>2.5682837342030172E-2</v>
      </c>
      <c r="AO2330">
        <f t="shared" si="540"/>
        <v>2.2000000000000002E-2</v>
      </c>
      <c r="AQ2330">
        <f t="shared" si="544"/>
        <v>0.99999999999999989</v>
      </c>
    </row>
    <row r="2331" spans="1:43" ht="15.75" thickBot="1">
      <c r="A2331" s="51">
        <f t="shared" si="531"/>
        <v>2321</v>
      </c>
      <c r="B2331" s="52">
        <v>1</v>
      </c>
      <c r="C2331" s="52">
        <v>3.16</v>
      </c>
      <c r="D2331" s="52">
        <v>1</v>
      </c>
      <c r="E2331" s="52">
        <v>2.23</v>
      </c>
      <c r="F2331" s="52">
        <v>5</v>
      </c>
      <c r="G2331" s="53">
        <v>2.5499999999999998</v>
      </c>
      <c r="H2331" s="53">
        <v>2.6</v>
      </c>
      <c r="I2331" s="52">
        <v>2</v>
      </c>
      <c r="J2331" s="53">
        <v>2.65</v>
      </c>
      <c r="K2331" s="53">
        <v>2.67</v>
      </c>
      <c r="L2331" s="52">
        <v>22</v>
      </c>
      <c r="M2331" s="52">
        <v>2</v>
      </c>
      <c r="N2331" s="56">
        <v>0</v>
      </c>
      <c r="O2331" s="52">
        <v>365</v>
      </c>
      <c r="P2331" s="54">
        <v>120.229529</v>
      </c>
      <c r="Q2331" s="54">
        <v>49.719715500000007</v>
      </c>
      <c r="R2331" s="55">
        <v>6.7763951499999999</v>
      </c>
      <c r="T2331" s="52">
        <v>126</v>
      </c>
      <c r="U2331" s="47">
        <f t="shared" si="532"/>
        <v>572.72727272727275</v>
      </c>
      <c r="V2331" s="47">
        <f t="shared" si="533"/>
        <v>1122.52</v>
      </c>
      <c r="W2331" s="47">
        <f t="shared" si="541"/>
        <v>574.41646369467514</v>
      </c>
      <c r="X2331" s="50">
        <f t="shared" si="534"/>
        <v>57.27272727272728</v>
      </c>
      <c r="AD2331" s="52">
        <v>10</v>
      </c>
      <c r="AE2331" s="53">
        <v>422</v>
      </c>
      <c r="AF2331" s="52">
        <v>2.2000000000000002</v>
      </c>
      <c r="AG2331">
        <f t="shared" si="535"/>
        <v>2660</v>
      </c>
      <c r="AH2331">
        <f t="shared" si="530"/>
        <v>0.42199999999999999</v>
      </c>
      <c r="AI2331">
        <f t="shared" si="536"/>
        <v>2575</v>
      </c>
      <c r="AJ2331">
        <f t="shared" si="537"/>
        <v>0.22307435483288351</v>
      </c>
      <c r="AK2331">
        <f t="shared" si="538"/>
        <v>3160</v>
      </c>
      <c r="AL2331">
        <f t="shared" si="542"/>
        <v>0.18124280782508631</v>
      </c>
      <c r="AM2331">
        <f t="shared" si="539"/>
        <v>0.126</v>
      </c>
      <c r="AN2331">
        <f t="shared" si="543"/>
        <v>2.5682837342030172E-2</v>
      </c>
      <c r="AO2331">
        <f t="shared" si="540"/>
        <v>2.2000000000000002E-2</v>
      </c>
      <c r="AQ2331">
        <f t="shared" si="544"/>
        <v>0.99999999999999989</v>
      </c>
    </row>
    <row r="2332" spans="1:43" ht="15.75" thickBot="1">
      <c r="A2332" s="51">
        <f t="shared" si="531"/>
        <v>2322</v>
      </c>
      <c r="B2332" s="52">
        <v>1</v>
      </c>
      <c r="C2332" s="52">
        <v>3.16</v>
      </c>
      <c r="D2332" s="52">
        <v>1</v>
      </c>
      <c r="E2332" s="52">
        <v>2.23</v>
      </c>
      <c r="F2332" s="52">
        <v>5</v>
      </c>
      <c r="G2332" s="53">
        <v>2.5499999999999998</v>
      </c>
      <c r="H2332" s="53">
        <v>2.6</v>
      </c>
      <c r="I2332" s="52">
        <v>2</v>
      </c>
      <c r="J2332" s="53">
        <v>2.65</v>
      </c>
      <c r="K2332" s="53">
        <v>2.67</v>
      </c>
      <c r="L2332" s="52">
        <v>25</v>
      </c>
      <c r="M2332" s="52">
        <v>2</v>
      </c>
      <c r="N2332" s="56">
        <v>0</v>
      </c>
      <c r="O2332" s="52">
        <v>7</v>
      </c>
      <c r="P2332" s="54">
        <v>65.802621500000001</v>
      </c>
      <c r="Q2332" s="54">
        <v>0</v>
      </c>
      <c r="R2332" s="55">
        <v>3.8932400500000002</v>
      </c>
      <c r="T2332" s="52">
        <v>135</v>
      </c>
      <c r="U2332" s="47">
        <f t="shared" si="532"/>
        <v>540</v>
      </c>
      <c r="V2332" s="47">
        <f t="shared" si="533"/>
        <v>1106.56</v>
      </c>
      <c r="W2332" s="47">
        <f t="shared" si="541"/>
        <v>597.13909434069365</v>
      </c>
      <c r="X2332" s="50">
        <f t="shared" si="534"/>
        <v>54</v>
      </c>
      <c r="AD2332" s="52">
        <v>10</v>
      </c>
      <c r="AE2332" s="53">
        <v>416</v>
      </c>
      <c r="AF2332" s="52">
        <v>2.2000000000000002</v>
      </c>
      <c r="AG2332">
        <f t="shared" si="535"/>
        <v>2660</v>
      </c>
      <c r="AH2332">
        <f t="shared" si="530"/>
        <v>0.41599999999999998</v>
      </c>
      <c r="AI2332">
        <f t="shared" si="536"/>
        <v>2575</v>
      </c>
      <c r="AJ2332">
        <f t="shared" si="537"/>
        <v>0.23189867741386161</v>
      </c>
      <c r="AK2332">
        <f t="shared" si="538"/>
        <v>3160</v>
      </c>
      <c r="AL2332">
        <f t="shared" si="542"/>
        <v>0.17088607594936708</v>
      </c>
      <c r="AM2332">
        <f t="shared" si="539"/>
        <v>0.13500000000000001</v>
      </c>
      <c r="AN2332">
        <f t="shared" si="543"/>
        <v>2.4215246636771302E-2</v>
      </c>
      <c r="AO2332">
        <f t="shared" si="540"/>
        <v>2.2000000000000002E-2</v>
      </c>
      <c r="AQ2332">
        <f t="shared" si="544"/>
        <v>1</v>
      </c>
    </row>
    <row r="2333" spans="1:43" ht="15.75" thickBot="1">
      <c r="A2333" s="51">
        <f t="shared" si="531"/>
        <v>2323</v>
      </c>
      <c r="B2333" s="52">
        <v>1</v>
      </c>
      <c r="C2333" s="52">
        <v>3.16</v>
      </c>
      <c r="D2333" s="52">
        <v>1</v>
      </c>
      <c r="E2333" s="52">
        <v>2.23</v>
      </c>
      <c r="F2333" s="52">
        <v>5</v>
      </c>
      <c r="G2333" s="53">
        <v>2.5499999999999998</v>
      </c>
      <c r="H2333" s="53">
        <v>2.6</v>
      </c>
      <c r="I2333" s="52">
        <v>2</v>
      </c>
      <c r="J2333" s="53">
        <v>2.65</v>
      </c>
      <c r="K2333" s="53">
        <v>2.67</v>
      </c>
      <c r="L2333" s="52">
        <v>25</v>
      </c>
      <c r="M2333" s="52">
        <v>2</v>
      </c>
      <c r="N2333" s="56">
        <v>0</v>
      </c>
      <c r="O2333" s="52">
        <v>14</v>
      </c>
      <c r="P2333" s="54">
        <v>77.276402000000004</v>
      </c>
      <c r="Q2333" s="54">
        <v>0</v>
      </c>
      <c r="R2333" s="55">
        <v>4.7954518500000001</v>
      </c>
      <c r="T2333" s="52">
        <v>135</v>
      </c>
      <c r="U2333" s="47">
        <f t="shared" si="532"/>
        <v>540</v>
      </c>
      <c r="V2333" s="47">
        <f t="shared" si="533"/>
        <v>1106.56</v>
      </c>
      <c r="W2333" s="47">
        <f t="shared" si="541"/>
        <v>597.13909434069365</v>
      </c>
      <c r="X2333" s="50">
        <f t="shared" si="534"/>
        <v>54</v>
      </c>
      <c r="AD2333" s="52">
        <v>10</v>
      </c>
      <c r="AE2333" s="53">
        <v>416</v>
      </c>
      <c r="AF2333" s="52">
        <v>2.2000000000000002</v>
      </c>
      <c r="AG2333">
        <f t="shared" si="535"/>
        <v>2660</v>
      </c>
      <c r="AH2333">
        <f t="shared" si="530"/>
        <v>0.41599999999999998</v>
      </c>
      <c r="AI2333">
        <f t="shared" si="536"/>
        <v>2575</v>
      </c>
      <c r="AJ2333">
        <f t="shared" si="537"/>
        <v>0.23189867741386161</v>
      </c>
      <c r="AK2333">
        <f t="shared" si="538"/>
        <v>3160</v>
      </c>
      <c r="AL2333">
        <f t="shared" si="542"/>
        <v>0.17088607594936708</v>
      </c>
      <c r="AM2333">
        <f t="shared" si="539"/>
        <v>0.13500000000000001</v>
      </c>
      <c r="AN2333">
        <f t="shared" si="543"/>
        <v>2.4215246636771302E-2</v>
      </c>
      <c r="AO2333">
        <f t="shared" si="540"/>
        <v>2.2000000000000002E-2</v>
      </c>
      <c r="AQ2333">
        <f t="shared" si="544"/>
        <v>1</v>
      </c>
    </row>
    <row r="2334" spans="1:43" ht="15.75" thickBot="1">
      <c r="A2334" s="51">
        <f t="shared" si="531"/>
        <v>2324</v>
      </c>
      <c r="B2334" s="52">
        <v>1</v>
      </c>
      <c r="C2334" s="52">
        <v>3.16</v>
      </c>
      <c r="D2334" s="52">
        <v>1</v>
      </c>
      <c r="E2334" s="52">
        <v>2.23</v>
      </c>
      <c r="F2334" s="52">
        <v>5</v>
      </c>
      <c r="G2334" s="53">
        <v>2.5499999999999998</v>
      </c>
      <c r="H2334" s="53">
        <v>2.6</v>
      </c>
      <c r="I2334" s="52">
        <v>2</v>
      </c>
      <c r="J2334" s="53">
        <v>2.65</v>
      </c>
      <c r="K2334" s="53">
        <v>2.67</v>
      </c>
      <c r="L2334" s="52">
        <v>25</v>
      </c>
      <c r="M2334" s="52">
        <v>2</v>
      </c>
      <c r="N2334" s="56">
        <v>0</v>
      </c>
      <c r="O2334" s="52">
        <v>28</v>
      </c>
      <c r="P2334" s="54">
        <v>92.672842500000002</v>
      </c>
      <c r="Q2334" s="54">
        <v>38.344001500000005</v>
      </c>
      <c r="R2334" s="55">
        <v>5.2269444499999995</v>
      </c>
      <c r="T2334" s="52">
        <v>135</v>
      </c>
      <c r="U2334" s="47">
        <f t="shared" si="532"/>
        <v>540</v>
      </c>
      <c r="V2334" s="47">
        <f t="shared" si="533"/>
        <v>1106.56</v>
      </c>
      <c r="W2334" s="47">
        <f t="shared" si="541"/>
        <v>597.13909434069365</v>
      </c>
      <c r="X2334" s="50">
        <f t="shared" si="534"/>
        <v>54</v>
      </c>
      <c r="AD2334" s="52">
        <v>10</v>
      </c>
      <c r="AE2334" s="53">
        <v>416</v>
      </c>
      <c r="AF2334" s="52">
        <v>2.2000000000000002</v>
      </c>
      <c r="AG2334">
        <f t="shared" si="535"/>
        <v>2660</v>
      </c>
      <c r="AH2334">
        <f t="shared" si="530"/>
        <v>0.41599999999999998</v>
      </c>
      <c r="AI2334">
        <f t="shared" si="536"/>
        <v>2575</v>
      </c>
      <c r="AJ2334">
        <f t="shared" si="537"/>
        <v>0.23189867741386161</v>
      </c>
      <c r="AK2334">
        <f t="shared" si="538"/>
        <v>3160</v>
      </c>
      <c r="AL2334">
        <f t="shared" si="542"/>
        <v>0.17088607594936708</v>
      </c>
      <c r="AM2334">
        <f t="shared" si="539"/>
        <v>0.13500000000000001</v>
      </c>
      <c r="AN2334">
        <f t="shared" si="543"/>
        <v>2.4215246636771302E-2</v>
      </c>
      <c r="AO2334">
        <f t="shared" si="540"/>
        <v>2.2000000000000002E-2</v>
      </c>
      <c r="AQ2334">
        <f t="shared" si="544"/>
        <v>1</v>
      </c>
    </row>
    <row r="2335" spans="1:43" ht="15.75" thickBot="1">
      <c r="A2335" s="51">
        <f t="shared" si="531"/>
        <v>2325</v>
      </c>
      <c r="B2335" s="52">
        <v>1</v>
      </c>
      <c r="C2335" s="52">
        <v>3.16</v>
      </c>
      <c r="D2335" s="52">
        <v>1</v>
      </c>
      <c r="E2335" s="52">
        <v>2.23</v>
      </c>
      <c r="F2335" s="52">
        <v>5</v>
      </c>
      <c r="G2335" s="53">
        <v>2.5499999999999998</v>
      </c>
      <c r="H2335" s="53">
        <v>2.6</v>
      </c>
      <c r="I2335" s="52">
        <v>2</v>
      </c>
      <c r="J2335" s="53">
        <v>2.65</v>
      </c>
      <c r="K2335" s="53">
        <v>2.67</v>
      </c>
      <c r="L2335" s="52">
        <v>25</v>
      </c>
      <c r="M2335" s="52">
        <v>2</v>
      </c>
      <c r="N2335" s="56">
        <v>0</v>
      </c>
      <c r="O2335" s="52">
        <v>56</v>
      </c>
      <c r="P2335" s="54">
        <v>92.967042000000006</v>
      </c>
      <c r="Q2335" s="54">
        <v>0</v>
      </c>
      <c r="R2335" s="55">
        <v>5.9428299000000004</v>
      </c>
      <c r="T2335" s="52">
        <v>135</v>
      </c>
      <c r="U2335" s="47">
        <f t="shared" si="532"/>
        <v>540</v>
      </c>
      <c r="V2335" s="47">
        <f t="shared" si="533"/>
        <v>1106.56</v>
      </c>
      <c r="W2335" s="47">
        <f t="shared" si="541"/>
        <v>597.13909434069365</v>
      </c>
      <c r="X2335" s="50">
        <f t="shared" si="534"/>
        <v>54</v>
      </c>
      <c r="AD2335" s="52">
        <v>10</v>
      </c>
      <c r="AE2335" s="53">
        <v>416</v>
      </c>
      <c r="AF2335" s="52">
        <v>2.2000000000000002</v>
      </c>
      <c r="AG2335">
        <f t="shared" si="535"/>
        <v>2660</v>
      </c>
      <c r="AH2335">
        <f t="shared" si="530"/>
        <v>0.41599999999999998</v>
      </c>
      <c r="AI2335">
        <f t="shared" si="536"/>
        <v>2575</v>
      </c>
      <c r="AJ2335">
        <f t="shared" si="537"/>
        <v>0.23189867741386161</v>
      </c>
      <c r="AK2335">
        <f t="shared" si="538"/>
        <v>3160</v>
      </c>
      <c r="AL2335">
        <f t="shared" si="542"/>
        <v>0.17088607594936708</v>
      </c>
      <c r="AM2335">
        <f t="shared" si="539"/>
        <v>0.13500000000000001</v>
      </c>
      <c r="AN2335">
        <f t="shared" si="543"/>
        <v>2.4215246636771302E-2</v>
      </c>
      <c r="AO2335">
        <f t="shared" si="540"/>
        <v>2.2000000000000002E-2</v>
      </c>
      <c r="AQ2335">
        <f t="shared" si="544"/>
        <v>1</v>
      </c>
    </row>
    <row r="2336" spans="1:43" ht="15.75" thickBot="1">
      <c r="A2336" s="51">
        <f t="shared" si="531"/>
        <v>2326</v>
      </c>
      <c r="B2336" s="52">
        <v>1</v>
      </c>
      <c r="C2336" s="52">
        <v>3.16</v>
      </c>
      <c r="D2336" s="52">
        <v>1</v>
      </c>
      <c r="E2336" s="52">
        <v>2.23</v>
      </c>
      <c r="F2336" s="52">
        <v>5</v>
      </c>
      <c r="G2336" s="53">
        <v>2.5499999999999998</v>
      </c>
      <c r="H2336" s="53">
        <v>2.6</v>
      </c>
      <c r="I2336" s="52">
        <v>2</v>
      </c>
      <c r="J2336" s="53">
        <v>2.65</v>
      </c>
      <c r="K2336" s="53">
        <v>2.67</v>
      </c>
      <c r="L2336" s="52">
        <v>25</v>
      </c>
      <c r="M2336" s="52">
        <v>2</v>
      </c>
      <c r="N2336" s="56">
        <v>0</v>
      </c>
      <c r="O2336" s="52">
        <v>91</v>
      </c>
      <c r="P2336" s="54">
        <v>111.599677</v>
      </c>
      <c r="Q2336" s="54">
        <v>44.424124499999998</v>
      </c>
      <c r="R2336" s="55">
        <v>6.5410355500000001</v>
      </c>
      <c r="T2336" s="52">
        <v>135</v>
      </c>
      <c r="U2336" s="47">
        <f t="shared" si="532"/>
        <v>540</v>
      </c>
      <c r="V2336" s="47">
        <f t="shared" si="533"/>
        <v>1106.56</v>
      </c>
      <c r="W2336" s="47">
        <f t="shared" si="541"/>
        <v>597.13909434069365</v>
      </c>
      <c r="X2336" s="50">
        <f t="shared" si="534"/>
        <v>54</v>
      </c>
      <c r="AD2336" s="52">
        <v>10</v>
      </c>
      <c r="AE2336" s="53">
        <v>416</v>
      </c>
      <c r="AF2336" s="52">
        <v>2.2000000000000002</v>
      </c>
      <c r="AG2336">
        <f t="shared" si="535"/>
        <v>2660</v>
      </c>
      <c r="AH2336">
        <f t="shared" si="530"/>
        <v>0.41599999999999998</v>
      </c>
      <c r="AI2336">
        <f t="shared" si="536"/>
        <v>2575</v>
      </c>
      <c r="AJ2336">
        <f t="shared" si="537"/>
        <v>0.23189867741386161</v>
      </c>
      <c r="AK2336">
        <f t="shared" si="538"/>
        <v>3160</v>
      </c>
      <c r="AL2336">
        <f t="shared" si="542"/>
        <v>0.17088607594936708</v>
      </c>
      <c r="AM2336">
        <f t="shared" si="539"/>
        <v>0.13500000000000001</v>
      </c>
      <c r="AN2336">
        <f t="shared" si="543"/>
        <v>2.4215246636771302E-2</v>
      </c>
      <c r="AO2336">
        <f t="shared" si="540"/>
        <v>2.2000000000000002E-2</v>
      </c>
      <c r="AQ2336">
        <f t="shared" si="544"/>
        <v>1</v>
      </c>
    </row>
    <row r="2337" spans="1:43" ht="15.75" thickBot="1">
      <c r="A2337" s="51">
        <f t="shared" si="531"/>
        <v>2327</v>
      </c>
      <c r="B2337" s="52">
        <v>1</v>
      </c>
      <c r="C2337" s="52">
        <v>3.16</v>
      </c>
      <c r="D2337" s="52">
        <v>1</v>
      </c>
      <c r="E2337" s="52">
        <v>2.23</v>
      </c>
      <c r="F2337" s="52">
        <v>5</v>
      </c>
      <c r="G2337" s="53">
        <v>2.5499999999999998</v>
      </c>
      <c r="H2337" s="53">
        <v>2.6</v>
      </c>
      <c r="I2337" s="52">
        <v>2</v>
      </c>
      <c r="J2337" s="53">
        <v>2.65</v>
      </c>
      <c r="K2337" s="53">
        <v>2.67</v>
      </c>
      <c r="L2337" s="52">
        <v>25</v>
      </c>
      <c r="M2337" s="52">
        <v>2</v>
      </c>
      <c r="N2337" s="56">
        <v>0</v>
      </c>
      <c r="O2337" s="52">
        <v>182</v>
      </c>
      <c r="P2337" s="54">
        <v>114.8358715</v>
      </c>
      <c r="Q2337" s="54">
        <v>0</v>
      </c>
      <c r="R2337" s="55">
        <v>6.7175552500000002</v>
      </c>
      <c r="T2337" s="52">
        <v>135</v>
      </c>
      <c r="U2337" s="47">
        <f t="shared" si="532"/>
        <v>540</v>
      </c>
      <c r="V2337" s="47">
        <f t="shared" si="533"/>
        <v>1106.56</v>
      </c>
      <c r="W2337" s="47">
        <f t="shared" si="541"/>
        <v>597.13909434069365</v>
      </c>
      <c r="X2337" s="50">
        <f t="shared" si="534"/>
        <v>54</v>
      </c>
      <c r="AD2337" s="52">
        <v>10</v>
      </c>
      <c r="AE2337" s="53">
        <v>416</v>
      </c>
      <c r="AF2337" s="52">
        <v>2.2000000000000002</v>
      </c>
      <c r="AG2337">
        <f t="shared" si="535"/>
        <v>2660</v>
      </c>
      <c r="AH2337">
        <f t="shared" si="530"/>
        <v>0.41599999999999998</v>
      </c>
      <c r="AI2337">
        <f t="shared" si="536"/>
        <v>2575</v>
      </c>
      <c r="AJ2337">
        <f t="shared" si="537"/>
        <v>0.23189867741386161</v>
      </c>
      <c r="AK2337">
        <f t="shared" si="538"/>
        <v>3160</v>
      </c>
      <c r="AL2337">
        <f t="shared" si="542"/>
        <v>0.17088607594936708</v>
      </c>
      <c r="AM2337">
        <f t="shared" si="539"/>
        <v>0.13500000000000001</v>
      </c>
      <c r="AN2337">
        <f t="shared" si="543"/>
        <v>2.4215246636771302E-2</v>
      </c>
      <c r="AO2337">
        <f t="shared" si="540"/>
        <v>2.2000000000000002E-2</v>
      </c>
      <c r="AQ2337">
        <f t="shared" si="544"/>
        <v>1</v>
      </c>
    </row>
    <row r="2338" spans="1:43" ht="15.75" thickBot="1">
      <c r="A2338" s="51">
        <f t="shared" si="531"/>
        <v>2328</v>
      </c>
      <c r="B2338" s="52">
        <v>1</v>
      </c>
      <c r="C2338" s="52">
        <v>3.16</v>
      </c>
      <c r="D2338" s="52">
        <v>1</v>
      </c>
      <c r="E2338" s="52">
        <v>2.23</v>
      </c>
      <c r="F2338" s="52">
        <v>5</v>
      </c>
      <c r="G2338" s="53">
        <v>2.5499999999999998</v>
      </c>
      <c r="H2338" s="53">
        <v>2.6</v>
      </c>
      <c r="I2338" s="52">
        <v>2</v>
      </c>
      <c r="J2338" s="53">
        <v>2.65</v>
      </c>
      <c r="K2338" s="53">
        <v>2.67</v>
      </c>
      <c r="L2338" s="52">
        <v>25</v>
      </c>
      <c r="M2338" s="52">
        <v>2</v>
      </c>
      <c r="N2338" s="56">
        <v>0</v>
      </c>
      <c r="O2338" s="52">
        <v>365</v>
      </c>
      <c r="P2338" s="54">
        <v>107.87315</v>
      </c>
      <c r="Q2338" s="54">
        <v>40.501464499999997</v>
      </c>
      <c r="R2338" s="55">
        <v>6.5606488500000006</v>
      </c>
      <c r="T2338" s="52">
        <v>135</v>
      </c>
      <c r="U2338" s="47">
        <f t="shared" si="532"/>
        <v>540</v>
      </c>
      <c r="V2338" s="47">
        <f t="shared" si="533"/>
        <v>1106.56</v>
      </c>
      <c r="W2338" s="47">
        <f t="shared" si="541"/>
        <v>597.13909434069365</v>
      </c>
      <c r="X2338" s="50">
        <f t="shared" si="534"/>
        <v>54</v>
      </c>
      <c r="AD2338" s="52">
        <v>10</v>
      </c>
      <c r="AE2338" s="53">
        <v>416</v>
      </c>
      <c r="AF2338" s="52">
        <v>2.2000000000000002</v>
      </c>
      <c r="AG2338">
        <f t="shared" si="535"/>
        <v>2660</v>
      </c>
      <c r="AH2338">
        <f t="shared" si="530"/>
        <v>0.41599999999999998</v>
      </c>
      <c r="AI2338">
        <f t="shared" si="536"/>
        <v>2575</v>
      </c>
      <c r="AJ2338">
        <f t="shared" si="537"/>
        <v>0.23189867741386161</v>
      </c>
      <c r="AK2338">
        <f t="shared" si="538"/>
        <v>3160</v>
      </c>
      <c r="AL2338">
        <f t="shared" si="542"/>
        <v>0.17088607594936708</v>
      </c>
      <c r="AM2338">
        <f t="shared" si="539"/>
        <v>0.13500000000000001</v>
      </c>
      <c r="AN2338">
        <f t="shared" si="543"/>
        <v>2.4215246636771302E-2</v>
      </c>
      <c r="AO2338">
        <f t="shared" si="540"/>
        <v>2.2000000000000002E-2</v>
      </c>
      <c r="AQ2338">
        <f t="shared" si="544"/>
        <v>1</v>
      </c>
    </row>
    <row r="2339" spans="1:43" ht="15.75" thickBot="1">
      <c r="A2339" s="51">
        <f t="shared" si="531"/>
        <v>2329</v>
      </c>
      <c r="B2339" s="52">
        <v>1</v>
      </c>
      <c r="C2339" s="52">
        <v>3.16</v>
      </c>
      <c r="D2339" s="52">
        <v>1</v>
      </c>
      <c r="E2339" s="52">
        <v>2.23</v>
      </c>
      <c r="F2339" s="52">
        <v>5</v>
      </c>
      <c r="G2339" s="53">
        <v>2.5499999999999998</v>
      </c>
      <c r="H2339" s="53">
        <v>2.6</v>
      </c>
      <c r="I2339" s="52">
        <v>2</v>
      </c>
      <c r="J2339" s="53">
        <v>2.65</v>
      </c>
      <c r="K2339" s="53">
        <v>2.67</v>
      </c>
      <c r="L2339" s="52">
        <v>28</v>
      </c>
      <c r="M2339" s="52">
        <v>2</v>
      </c>
      <c r="N2339" s="56">
        <v>0</v>
      </c>
      <c r="O2339" s="52">
        <v>7</v>
      </c>
      <c r="P2339" s="54">
        <v>65.018089500000002</v>
      </c>
      <c r="Q2339" s="54">
        <v>0</v>
      </c>
      <c r="R2339" s="55">
        <v>3.7363336500000002</v>
      </c>
      <c r="T2339" s="52">
        <v>140</v>
      </c>
      <c r="U2339" s="47">
        <f t="shared" si="532"/>
        <v>499.99999999999994</v>
      </c>
      <c r="V2339" s="47">
        <f t="shared" si="533"/>
        <v>1103.9000000000001</v>
      </c>
      <c r="W2339" s="47">
        <f t="shared" si="541"/>
        <v>649.80286513027204</v>
      </c>
      <c r="X2339" s="50">
        <f t="shared" si="534"/>
        <v>50</v>
      </c>
      <c r="AD2339" s="52">
        <v>10</v>
      </c>
      <c r="AE2339" s="53">
        <v>415</v>
      </c>
      <c r="AF2339" s="52">
        <v>1.2</v>
      </c>
      <c r="AG2339">
        <f t="shared" si="535"/>
        <v>2660</v>
      </c>
      <c r="AH2339">
        <f t="shared" si="530"/>
        <v>0.41500000000000004</v>
      </c>
      <c r="AI2339">
        <f t="shared" si="536"/>
        <v>2575</v>
      </c>
      <c r="AJ2339">
        <f t="shared" si="537"/>
        <v>0.25235062723505708</v>
      </c>
      <c r="AK2339">
        <f t="shared" si="538"/>
        <v>3160</v>
      </c>
      <c r="AL2339">
        <f t="shared" si="542"/>
        <v>0.15822784810126581</v>
      </c>
      <c r="AM2339">
        <f t="shared" si="539"/>
        <v>0.14000000000000001</v>
      </c>
      <c r="AN2339">
        <f t="shared" si="543"/>
        <v>2.2421524663677129E-2</v>
      </c>
      <c r="AO2339">
        <f t="shared" si="540"/>
        <v>1.2E-2</v>
      </c>
      <c r="AQ2339">
        <f t="shared" si="544"/>
        <v>1</v>
      </c>
    </row>
    <row r="2340" spans="1:43" ht="15.75" thickBot="1">
      <c r="A2340" s="51">
        <f t="shared" si="531"/>
        <v>2330</v>
      </c>
      <c r="B2340" s="52">
        <v>1</v>
      </c>
      <c r="C2340" s="52">
        <v>3.16</v>
      </c>
      <c r="D2340" s="52">
        <v>1</v>
      </c>
      <c r="E2340" s="52">
        <v>2.23</v>
      </c>
      <c r="F2340" s="52">
        <v>5</v>
      </c>
      <c r="G2340" s="53">
        <v>2.5499999999999998</v>
      </c>
      <c r="H2340" s="53">
        <v>2.6</v>
      </c>
      <c r="I2340" s="52">
        <v>2</v>
      </c>
      <c r="J2340" s="53">
        <v>2.65</v>
      </c>
      <c r="K2340" s="53">
        <v>2.67</v>
      </c>
      <c r="L2340" s="52">
        <v>28</v>
      </c>
      <c r="M2340" s="52">
        <v>2</v>
      </c>
      <c r="N2340" s="56">
        <v>0</v>
      </c>
      <c r="O2340" s="52">
        <v>14</v>
      </c>
      <c r="P2340" s="54">
        <v>77.374468500000006</v>
      </c>
      <c r="Q2340" s="54">
        <v>0</v>
      </c>
      <c r="R2340" s="55">
        <v>4.5502855999999996</v>
      </c>
      <c r="T2340" s="52">
        <v>140</v>
      </c>
      <c r="U2340" s="47">
        <f t="shared" si="532"/>
        <v>499.99999999999994</v>
      </c>
      <c r="V2340" s="47">
        <f t="shared" si="533"/>
        <v>1103.9000000000001</v>
      </c>
      <c r="W2340" s="47">
        <f t="shared" si="541"/>
        <v>649.80286513027204</v>
      </c>
      <c r="X2340" s="50">
        <f t="shared" si="534"/>
        <v>50</v>
      </c>
      <c r="AD2340" s="52">
        <v>10</v>
      </c>
      <c r="AE2340" s="53">
        <v>415</v>
      </c>
      <c r="AF2340" s="52">
        <v>1.2</v>
      </c>
      <c r="AG2340">
        <f t="shared" si="535"/>
        <v>2660</v>
      </c>
      <c r="AH2340">
        <f t="shared" si="530"/>
        <v>0.41500000000000004</v>
      </c>
      <c r="AI2340">
        <f t="shared" si="536"/>
        <v>2575</v>
      </c>
      <c r="AJ2340">
        <f t="shared" si="537"/>
        <v>0.25235062723505708</v>
      </c>
      <c r="AK2340">
        <f t="shared" si="538"/>
        <v>3160</v>
      </c>
      <c r="AL2340">
        <f t="shared" si="542"/>
        <v>0.15822784810126581</v>
      </c>
      <c r="AM2340">
        <f t="shared" si="539"/>
        <v>0.14000000000000001</v>
      </c>
      <c r="AN2340">
        <f t="shared" si="543"/>
        <v>2.2421524663677129E-2</v>
      </c>
      <c r="AO2340">
        <f t="shared" si="540"/>
        <v>1.2E-2</v>
      </c>
      <c r="AQ2340">
        <f t="shared" si="544"/>
        <v>1</v>
      </c>
    </row>
    <row r="2341" spans="1:43" ht="15.75" thickBot="1">
      <c r="A2341" s="51">
        <f t="shared" si="531"/>
        <v>2331</v>
      </c>
      <c r="B2341" s="52">
        <v>1</v>
      </c>
      <c r="C2341" s="52">
        <v>3.16</v>
      </c>
      <c r="D2341" s="52">
        <v>1</v>
      </c>
      <c r="E2341" s="52">
        <v>2.23</v>
      </c>
      <c r="F2341" s="52">
        <v>5</v>
      </c>
      <c r="G2341" s="53">
        <v>2.5499999999999998</v>
      </c>
      <c r="H2341" s="53">
        <v>2.6</v>
      </c>
      <c r="I2341" s="52">
        <v>2</v>
      </c>
      <c r="J2341" s="53">
        <v>2.65</v>
      </c>
      <c r="K2341" s="53">
        <v>2.67</v>
      </c>
      <c r="L2341" s="52">
        <v>28</v>
      </c>
      <c r="M2341" s="52">
        <v>2</v>
      </c>
      <c r="N2341" s="56">
        <v>0</v>
      </c>
      <c r="O2341" s="52">
        <v>28</v>
      </c>
      <c r="P2341" s="54">
        <v>89.828913999999997</v>
      </c>
      <c r="Q2341" s="54">
        <v>40.305331500000001</v>
      </c>
      <c r="R2341" s="55">
        <v>4.7268053000000005</v>
      </c>
      <c r="T2341" s="52">
        <v>140</v>
      </c>
      <c r="U2341" s="47">
        <f t="shared" si="532"/>
        <v>499.99999999999994</v>
      </c>
      <c r="V2341" s="47">
        <f t="shared" si="533"/>
        <v>1103.9000000000001</v>
      </c>
      <c r="W2341" s="47">
        <f t="shared" si="541"/>
        <v>649.80286513027204</v>
      </c>
      <c r="X2341" s="50">
        <f t="shared" si="534"/>
        <v>50</v>
      </c>
      <c r="AD2341" s="52">
        <v>10</v>
      </c>
      <c r="AE2341" s="53">
        <v>415</v>
      </c>
      <c r="AF2341" s="52">
        <v>1.2</v>
      </c>
      <c r="AG2341">
        <f t="shared" si="535"/>
        <v>2660</v>
      </c>
      <c r="AH2341">
        <f t="shared" ref="AH2341:AH2404" si="545">(V2341/AG2341)</f>
        <v>0.41500000000000004</v>
      </c>
      <c r="AI2341">
        <f t="shared" si="536"/>
        <v>2575</v>
      </c>
      <c r="AJ2341">
        <f t="shared" si="537"/>
        <v>0.25235062723505708</v>
      </c>
      <c r="AK2341">
        <f t="shared" si="538"/>
        <v>3160</v>
      </c>
      <c r="AL2341">
        <f t="shared" si="542"/>
        <v>0.15822784810126581</v>
      </c>
      <c r="AM2341">
        <f t="shared" si="539"/>
        <v>0.14000000000000001</v>
      </c>
      <c r="AN2341">
        <f t="shared" si="543"/>
        <v>2.2421524663677129E-2</v>
      </c>
      <c r="AO2341">
        <f t="shared" si="540"/>
        <v>1.2E-2</v>
      </c>
      <c r="AQ2341">
        <f t="shared" si="544"/>
        <v>1</v>
      </c>
    </row>
    <row r="2342" spans="1:43" ht="15.75" thickBot="1">
      <c r="A2342" s="51">
        <f t="shared" si="531"/>
        <v>2332</v>
      </c>
      <c r="B2342" s="52">
        <v>1</v>
      </c>
      <c r="C2342" s="52">
        <v>3.16</v>
      </c>
      <c r="D2342" s="52">
        <v>1</v>
      </c>
      <c r="E2342" s="52">
        <v>2.23</v>
      </c>
      <c r="F2342" s="52">
        <v>5</v>
      </c>
      <c r="G2342" s="53">
        <v>2.5499999999999998</v>
      </c>
      <c r="H2342" s="53">
        <v>2.6</v>
      </c>
      <c r="I2342" s="52">
        <v>2</v>
      </c>
      <c r="J2342" s="53">
        <v>2.65</v>
      </c>
      <c r="K2342" s="53">
        <v>2.67</v>
      </c>
      <c r="L2342" s="52">
        <v>28</v>
      </c>
      <c r="M2342" s="52">
        <v>2</v>
      </c>
      <c r="N2342" s="56">
        <v>0</v>
      </c>
      <c r="O2342" s="52">
        <v>56</v>
      </c>
      <c r="P2342" s="54">
        <v>94.045773499999996</v>
      </c>
      <c r="Q2342" s="54">
        <v>0</v>
      </c>
      <c r="R2342" s="55">
        <v>5.7368902500000001</v>
      </c>
      <c r="T2342" s="52">
        <v>140</v>
      </c>
      <c r="U2342" s="47">
        <f t="shared" si="532"/>
        <v>499.99999999999994</v>
      </c>
      <c r="V2342" s="47">
        <f t="shared" si="533"/>
        <v>1103.9000000000001</v>
      </c>
      <c r="W2342" s="47">
        <f t="shared" si="541"/>
        <v>649.80286513027204</v>
      </c>
      <c r="X2342" s="50">
        <f t="shared" si="534"/>
        <v>50</v>
      </c>
      <c r="AD2342" s="52">
        <v>10</v>
      </c>
      <c r="AE2342" s="53">
        <v>415</v>
      </c>
      <c r="AF2342" s="52">
        <v>1.2</v>
      </c>
      <c r="AG2342">
        <f t="shared" si="535"/>
        <v>2660</v>
      </c>
      <c r="AH2342">
        <f t="shared" si="545"/>
        <v>0.41500000000000004</v>
      </c>
      <c r="AI2342">
        <f t="shared" si="536"/>
        <v>2575</v>
      </c>
      <c r="AJ2342">
        <f t="shared" si="537"/>
        <v>0.25235062723505708</v>
      </c>
      <c r="AK2342">
        <f t="shared" si="538"/>
        <v>3160</v>
      </c>
      <c r="AL2342">
        <f t="shared" si="542"/>
        <v>0.15822784810126581</v>
      </c>
      <c r="AM2342">
        <f t="shared" si="539"/>
        <v>0.14000000000000001</v>
      </c>
      <c r="AN2342">
        <f t="shared" si="543"/>
        <v>2.2421524663677129E-2</v>
      </c>
      <c r="AO2342">
        <f t="shared" si="540"/>
        <v>1.2E-2</v>
      </c>
      <c r="AQ2342">
        <f t="shared" si="544"/>
        <v>1</v>
      </c>
    </row>
    <row r="2343" spans="1:43" ht="15.75" thickBot="1">
      <c r="A2343" s="51">
        <f t="shared" si="531"/>
        <v>2333</v>
      </c>
      <c r="B2343" s="52">
        <v>1</v>
      </c>
      <c r="C2343" s="52">
        <v>3.16</v>
      </c>
      <c r="D2343" s="52">
        <v>1</v>
      </c>
      <c r="E2343" s="52">
        <v>2.23</v>
      </c>
      <c r="F2343" s="52">
        <v>5</v>
      </c>
      <c r="G2343" s="53">
        <v>2.5499999999999998</v>
      </c>
      <c r="H2343" s="53">
        <v>2.6</v>
      </c>
      <c r="I2343" s="52">
        <v>2</v>
      </c>
      <c r="J2343" s="53">
        <v>2.65</v>
      </c>
      <c r="K2343" s="53">
        <v>2.67</v>
      </c>
      <c r="L2343" s="52">
        <v>28</v>
      </c>
      <c r="M2343" s="52">
        <v>2</v>
      </c>
      <c r="N2343" s="56">
        <v>0</v>
      </c>
      <c r="O2343" s="52">
        <v>91</v>
      </c>
      <c r="P2343" s="54">
        <v>107.9712165</v>
      </c>
      <c r="Q2343" s="54">
        <v>44.129925</v>
      </c>
      <c r="R2343" s="55">
        <v>6.0997363</v>
      </c>
      <c r="T2343" s="52">
        <v>140</v>
      </c>
      <c r="U2343" s="47">
        <f t="shared" si="532"/>
        <v>499.99999999999994</v>
      </c>
      <c r="V2343" s="47">
        <f t="shared" si="533"/>
        <v>1103.9000000000001</v>
      </c>
      <c r="W2343" s="47">
        <f t="shared" si="541"/>
        <v>649.80286513027204</v>
      </c>
      <c r="X2343" s="50">
        <f t="shared" si="534"/>
        <v>50</v>
      </c>
      <c r="AD2343" s="52">
        <v>10</v>
      </c>
      <c r="AE2343" s="53">
        <v>415</v>
      </c>
      <c r="AF2343" s="52">
        <v>1.2</v>
      </c>
      <c r="AG2343">
        <f t="shared" si="535"/>
        <v>2660</v>
      </c>
      <c r="AH2343">
        <f t="shared" si="545"/>
        <v>0.41500000000000004</v>
      </c>
      <c r="AI2343">
        <f t="shared" si="536"/>
        <v>2575</v>
      </c>
      <c r="AJ2343">
        <f t="shared" si="537"/>
        <v>0.25235062723505708</v>
      </c>
      <c r="AK2343">
        <f t="shared" si="538"/>
        <v>3160</v>
      </c>
      <c r="AL2343">
        <f t="shared" si="542"/>
        <v>0.15822784810126581</v>
      </c>
      <c r="AM2343">
        <f t="shared" si="539"/>
        <v>0.14000000000000001</v>
      </c>
      <c r="AN2343">
        <f t="shared" si="543"/>
        <v>2.2421524663677129E-2</v>
      </c>
      <c r="AO2343">
        <f t="shared" si="540"/>
        <v>1.2E-2</v>
      </c>
      <c r="AQ2343">
        <f t="shared" si="544"/>
        <v>1</v>
      </c>
    </row>
    <row r="2344" spans="1:43" ht="15.75" thickBot="1">
      <c r="A2344" s="51">
        <f t="shared" si="531"/>
        <v>2334</v>
      </c>
      <c r="B2344" s="52">
        <v>1</v>
      </c>
      <c r="C2344" s="52">
        <v>3.16</v>
      </c>
      <c r="D2344" s="52">
        <v>1</v>
      </c>
      <c r="E2344" s="52">
        <v>2.23</v>
      </c>
      <c r="F2344" s="52">
        <v>5</v>
      </c>
      <c r="G2344" s="53">
        <v>2.5499999999999998</v>
      </c>
      <c r="H2344" s="53">
        <v>2.6</v>
      </c>
      <c r="I2344" s="52">
        <v>2</v>
      </c>
      <c r="J2344" s="53">
        <v>2.65</v>
      </c>
      <c r="K2344" s="53">
        <v>2.67</v>
      </c>
      <c r="L2344" s="52">
        <v>28</v>
      </c>
      <c r="M2344" s="52">
        <v>2</v>
      </c>
      <c r="N2344" s="56">
        <v>0</v>
      </c>
      <c r="O2344" s="52">
        <v>182</v>
      </c>
      <c r="P2344" s="54">
        <v>108.7557485</v>
      </c>
      <c r="Q2344" s="54">
        <v>0</v>
      </c>
      <c r="R2344" s="55">
        <v>6.4821956499999995</v>
      </c>
      <c r="T2344" s="52">
        <v>140</v>
      </c>
      <c r="U2344" s="47">
        <f t="shared" si="532"/>
        <v>499.99999999999994</v>
      </c>
      <c r="V2344" s="47">
        <f t="shared" si="533"/>
        <v>1103.9000000000001</v>
      </c>
      <c r="W2344" s="47">
        <f t="shared" si="541"/>
        <v>649.80286513027204</v>
      </c>
      <c r="X2344" s="50">
        <f t="shared" si="534"/>
        <v>50</v>
      </c>
      <c r="AD2344" s="52">
        <v>10</v>
      </c>
      <c r="AE2344" s="53">
        <v>415</v>
      </c>
      <c r="AF2344" s="52">
        <v>1.2</v>
      </c>
      <c r="AG2344">
        <f t="shared" si="535"/>
        <v>2660</v>
      </c>
      <c r="AH2344">
        <f t="shared" si="545"/>
        <v>0.41500000000000004</v>
      </c>
      <c r="AI2344">
        <f t="shared" si="536"/>
        <v>2575</v>
      </c>
      <c r="AJ2344">
        <f t="shared" si="537"/>
        <v>0.25235062723505708</v>
      </c>
      <c r="AK2344">
        <f t="shared" si="538"/>
        <v>3160</v>
      </c>
      <c r="AL2344">
        <f t="shared" si="542"/>
        <v>0.15822784810126581</v>
      </c>
      <c r="AM2344">
        <f t="shared" si="539"/>
        <v>0.14000000000000001</v>
      </c>
      <c r="AN2344">
        <f t="shared" si="543"/>
        <v>2.2421524663677129E-2</v>
      </c>
      <c r="AO2344">
        <f t="shared" si="540"/>
        <v>1.2E-2</v>
      </c>
      <c r="AQ2344">
        <f t="shared" si="544"/>
        <v>1</v>
      </c>
    </row>
    <row r="2345" spans="1:43" ht="15.75" thickBot="1">
      <c r="A2345" s="51">
        <f t="shared" si="531"/>
        <v>2335</v>
      </c>
      <c r="B2345" s="52">
        <v>1</v>
      </c>
      <c r="C2345" s="52">
        <v>3.16</v>
      </c>
      <c r="D2345" s="52">
        <v>1</v>
      </c>
      <c r="E2345" s="52">
        <v>2.23</v>
      </c>
      <c r="F2345" s="52">
        <v>5</v>
      </c>
      <c r="G2345" s="53">
        <v>2.5499999999999998</v>
      </c>
      <c r="H2345" s="53">
        <v>2.6</v>
      </c>
      <c r="I2345" s="52">
        <v>2</v>
      </c>
      <c r="J2345" s="53">
        <v>2.65</v>
      </c>
      <c r="K2345" s="53">
        <v>2.67</v>
      </c>
      <c r="L2345" s="52">
        <v>28</v>
      </c>
      <c r="M2345" s="52">
        <v>2</v>
      </c>
      <c r="N2345" s="56">
        <v>0</v>
      </c>
      <c r="O2345" s="52">
        <v>365</v>
      </c>
      <c r="P2345" s="54">
        <v>106.696352</v>
      </c>
      <c r="Q2345" s="54">
        <v>42.8550605</v>
      </c>
      <c r="R2345" s="55">
        <v>5.4328840999999999</v>
      </c>
      <c r="T2345" s="52">
        <v>140</v>
      </c>
      <c r="U2345" s="47">
        <f t="shared" si="532"/>
        <v>499.99999999999994</v>
      </c>
      <c r="V2345" s="47">
        <f t="shared" si="533"/>
        <v>1103.9000000000001</v>
      </c>
      <c r="W2345" s="47">
        <f t="shared" si="541"/>
        <v>649.80286513027204</v>
      </c>
      <c r="X2345" s="50">
        <f t="shared" si="534"/>
        <v>50</v>
      </c>
      <c r="AD2345" s="52">
        <v>10</v>
      </c>
      <c r="AE2345" s="53">
        <v>415</v>
      </c>
      <c r="AF2345" s="52">
        <v>1.2</v>
      </c>
      <c r="AG2345">
        <f t="shared" si="535"/>
        <v>2660</v>
      </c>
      <c r="AH2345">
        <f t="shared" si="545"/>
        <v>0.41500000000000004</v>
      </c>
      <c r="AI2345">
        <f t="shared" si="536"/>
        <v>2575</v>
      </c>
      <c r="AJ2345">
        <f t="shared" si="537"/>
        <v>0.25235062723505708</v>
      </c>
      <c r="AK2345">
        <f t="shared" si="538"/>
        <v>3160</v>
      </c>
      <c r="AL2345">
        <f t="shared" si="542"/>
        <v>0.15822784810126581</v>
      </c>
      <c r="AM2345">
        <f t="shared" si="539"/>
        <v>0.14000000000000001</v>
      </c>
      <c r="AN2345">
        <f t="shared" si="543"/>
        <v>2.2421524663677129E-2</v>
      </c>
      <c r="AO2345">
        <f t="shared" si="540"/>
        <v>1.2E-2</v>
      </c>
      <c r="AQ2345">
        <f t="shared" si="544"/>
        <v>1</v>
      </c>
    </row>
    <row r="2346" spans="1:43" ht="15.75" thickBot="1">
      <c r="A2346" s="51">
        <f t="shared" si="531"/>
        <v>2336</v>
      </c>
      <c r="B2346" s="52">
        <v>1</v>
      </c>
      <c r="C2346" s="52">
        <v>3.16</v>
      </c>
      <c r="D2346" s="56">
        <v>0</v>
      </c>
      <c r="E2346" s="52">
        <v>1</v>
      </c>
      <c r="F2346" s="52">
        <v>5</v>
      </c>
      <c r="G2346" s="53">
        <v>2.5499999999999998</v>
      </c>
      <c r="H2346" s="53">
        <v>2.6</v>
      </c>
      <c r="I2346" s="52">
        <v>2</v>
      </c>
      <c r="J2346" s="53">
        <v>2.65</v>
      </c>
      <c r="K2346" s="53">
        <v>2.67</v>
      </c>
      <c r="L2346" s="52">
        <v>57</v>
      </c>
      <c r="M2346" s="52">
        <v>2</v>
      </c>
      <c r="N2346" s="56">
        <v>0</v>
      </c>
      <c r="O2346" s="52">
        <v>7</v>
      </c>
      <c r="P2346" s="54">
        <v>22.457228499999999</v>
      </c>
      <c r="Q2346" s="54">
        <v>0</v>
      </c>
      <c r="R2346" s="55">
        <v>2.0201699</v>
      </c>
      <c r="T2346" s="52">
        <v>173</v>
      </c>
      <c r="U2346" s="47">
        <f t="shared" si="532"/>
        <v>303.5087719298246</v>
      </c>
      <c r="V2346" s="47">
        <f t="shared" si="533"/>
        <v>965.58</v>
      </c>
      <c r="W2346" s="47">
        <f t="shared" si="541"/>
        <v>877.95376970908274</v>
      </c>
      <c r="X2346" s="50">
        <f t="shared" si="534"/>
        <v>0</v>
      </c>
      <c r="AD2346" s="46">
        <v>0</v>
      </c>
      <c r="AE2346" s="53">
        <v>363</v>
      </c>
      <c r="AF2346" s="52">
        <v>2.7</v>
      </c>
      <c r="AG2346">
        <f t="shared" si="535"/>
        <v>2660</v>
      </c>
      <c r="AH2346">
        <f t="shared" si="545"/>
        <v>0.36299999999999999</v>
      </c>
      <c r="AI2346">
        <f t="shared" si="536"/>
        <v>2575</v>
      </c>
      <c r="AJ2346">
        <f t="shared" si="537"/>
        <v>0.34095292027537194</v>
      </c>
      <c r="AK2346">
        <f t="shared" si="538"/>
        <v>3160</v>
      </c>
      <c r="AL2346">
        <f t="shared" si="542"/>
        <v>9.6047079724628046E-2</v>
      </c>
      <c r="AM2346">
        <f t="shared" si="539"/>
        <v>0.17299999999999999</v>
      </c>
      <c r="AN2346">
        <f t="shared" si="543"/>
        <v>0</v>
      </c>
      <c r="AO2346">
        <f t="shared" si="540"/>
        <v>2.7000000000000003E-2</v>
      </c>
      <c r="AQ2346">
        <f t="shared" si="544"/>
        <v>0.99999999999999989</v>
      </c>
    </row>
    <row r="2347" spans="1:43" ht="15.75" thickBot="1">
      <c r="A2347" s="51">
        <f t="shared" si="531"/>
        <v>2337</v>
      </c>
      <c r="B2347" s="52">
        <v>1</v>
      </c>
      <c r="C2347" s="52">
        <v>3.16</v>
      </c>
      <c r="D2347" s="56">
        <v>0</v>
      </c>
      <c r="E2347" s="52">
        <v>1</v>
      </c>
      <c r="F2347" s="52">
        <v>5</v>
      </c>
      <c r="G2347" s="53">
        <v>2.5499999999999998</v>
      </c>
      <c r="H2347" s="53">
        <v>2.6</v>
      </c>
      <c r="I2347" s="52">
        <v>2</v>
      </c>
      <c r="J2347" s="53">
        <v>2.65</v>
      </c>
      <c r="K2347" s="53">
        <v>2.67</v>
      </c>
      <c r="L2347" s="52">
        <v>57</v>
      </c>
      <c r="M2347" s="52">
        <v>2</v>
      </c>
      <c r="N2347" s="56">
        <v>0</v>
      </c>
      <c r="O2347" s="52">
        <v>28</v>
      </c>
      <c r="P2347" s="54">
        <v>37.265270000000001</v>
      </c>
      <c r="Q2347" s="54">
        <v>30.6948145</v>
      </c>
      <c r="R2347" s="55">
        <v>2.5301157000000001</v>
      </c>
      <c r="T2347" s="52">
        <v>173</v>
      </c>
      <c r="U2347" s="47">
        <f t="shared" si="532"/>
        <v>303.5087719298246</v>
      </c>
      <c r="V2347" s="47">
        <f t="shared" si="533"/>
        <v>965.58</v>
      </c>
      <c r="W2347" s="47">
        <f t="shared" si="541"/>
        <v>877.95376970908274</v>
      </c>
      <c r="X2347" s="50">
        <f t="shared" si="534"/>
        <v>0</v>
      </c>
      <c r="AD2347" s="46">
        <v>0</v>
      </c>
      <c r="AE2347" s="53">
        <v>363</v>
      </c>
      <c r="AF2347" s="52">
        <v>2.7</v>
      </c>
      <c r="AG2347">
        <f t="shared" si="535"/>
        <v>2660</v>
      </c>
      <c r="AH2347">
        <f t="shared" si="545"/>
        <v>0.36299999999999999</v>
      </c>
      <c r="AI2347">
        <f t="shared" si="536"/>
        <v>2575</v>
      </c>
      <c r="AJ2347">
        <f t="shared" si="537"/>
        <v>0.34095292027537194</v>
      </c>
      <c r="AK2347">
        <f t="shared" si="538"/>
        <v>3160</v>
      </c>
      <c r="AL2347">
        <f t="shared" si="542"/>
        <v>9.6047079724628046E-2</v>
      </c>
      <c r="AM2347">
        <f t="shared" si="539"/>
        <v>0.17299999999999999</v>
      </c>
      <c r="AN2347">
        <f t="shared" si="543"/>
        <v>0</v>
      </c>
      <c r="AO2347">
        <f t="shared" si="540"/>
        <v>2.7000000000000003E-2</v>
      </c>
      <c r="AQ2347">
        <f t="shared" si="544"/>
        <v>0.99999999999999989</v>
      </c>
    </row>
    <row r="2348" spans="1:43" ht="15.75" thickBot="1">
      <c r="A2348" s="51">
        <f t="shared" si="531"/>
        <v>2338</v>
      </c>
      <c r="B2348" s="52">
        <v>1</v>
      </c>
      <c r="C2348" s="52">
        <v>3.16</v>
      </c>
      <c r="D2348" s="56">
        <v>0</v>
      </c>
      <c r="E2348" s="52">
        <v>1</v>
      </c>
      <c r="F2348" s="52">
        <v>5</v>
      </c>
      <c r="G2348" s="53">
        <v>2.5499999999999998</v>
      </c>
      <c r="H2348" s="53">
        <v>2.6</v>
      </c>
      <c r="I2348" s="52">
        <v>2</v>
      </c>
      <c r="J2348" s="53">
        <v>2.65</v>
      </c>
      <c r="K2348" s="53">
        <v>2.67</v>
      </c>
      <c r="L2348" s="52">
        <v>57</v>
      </c>
      <c r="M2348" s="52">
        <v>2</v>
      </c>
      <c r="N2348" s="56">
        <v>0</v>
      </c>
      <c r="O2348" s="52">
        <v>56</v>
      </c>
      <c r="P2348" s="54">
        <v>39.422733000000001</v>
      </c>
      <c r="Q2348" s="54">
        <v>0</v>
      </c>
      <c r="R2348" s="55">
        <v>2.8341218499999998</v>
      </c>
      <c r="T2348" s="52">
        <v>173</v>
      </c>
      <c r="U2348" s="47">
        <f t="shared" si="532"/>
        <v>303.5087719298246</v>
      </c>
      <c r="V2348" s="47">
        <f t="shared" si="533"/>
        <v>965.58</v>
      </c>
      <c r="W2348" s="47">
        <f t="shared" si="541"/>
        <v>877.95376970908274</v>
      </c>
      <c r="X2348" s="50">
        <f t="shared" si="534"/>
        <v>0</v>
      </c>
      <c r="AD2348" s="46">
        <v>0</v>
      </c>
      <c r="AE2348" s="53">
        <v>363</v>
      </c>
      <c r="AF2348" s="52">
        <v>2.7</v>
      </c>
      <c r="AG2348">
        <f t="shared" si="535"/>
        <v>2660</v>
      </c>
      <c r="AH2348">
        <f t="shared" si="545"/>
        <v>0.36299999999999999</v>
      </c>
      <c r="AI2348">
        <f t="shared" si="536"/>
        <v>2575</v>
      </c>
      <c r="AJ2348">
        <f t="shared" si="537"/>
        <v>0.34095292027537194</v>
      </c>
      <c r="AK2348">
        <f t="shared" si="538"/>
        <v>3160</v>
      </c>
      <c r="AL2348">
        <f t="shared" si="542"/>
        <v>9.6047079724628046E-2</v>
      </c>
      <c r="AM2348">
        <f t="shared" si="539"/>
        <v>0.17299999999999999</v>
      </c>
      <c r="AN2348">
        <f t="shared" si="543"/>
        <v>0</v>
      </c>
      <c r="AO2348">
        <f t="shared" si="540"/>
        <v>2.7000000000000003E-2</v>
      </c>
      <c r="AQ2348">
        <f t="shared" si="544"/>
        <v>0.99999999999999989</v>
      </c>
    </row>
    <row r="2349" spans="1:43" ht="15.75" thickBot="1">
      <c r="A2349" s="51">
        <f t="shared" si="531"/>
        <v>2339</v>
      </c>
      <c r="B2349" s="52">
        <v>1</v>
      </c>
      <c r="C2349" s="52">
        <v>3.16</v>
      </c>
      <c r="D2349" s="56">
        <v>0</v>
      </c>
      <c r="E2349" s="52">
        <v>1</v>
      </c>
      <c r="F2349" s="52">
        <v>5</v>
      </c>
      <c r="G2349" s="53">
        <v>2.5499999999999998</v>
      </c>
      <c r="H2349" s="53">
        <v>2.6</v>
      </c>
      <c r="I2349" s="52">
        <v>2</v>
      </c>
      <c r="J2349" s="53">
        <v>2.65</v>
      </c>
      <c r="K2349" s="53">
        <v>2.67</v>
      </c>
      <c r="L2349" s="52">
        <v>57</v>
      </c>
      <c r="M2349" s="52">
        <v>2</v>
      </c>
      <c r="N2349" s="56">
        <v>0</v>
      </c>
      <c r="O2349" s="52">
        <v>91</v>
      </c>
      <c r="P2349" s="54">
        <v>42.266661499999998</v>
      </c>
      <c r="Q2349" s="54">
        <v>32.558078000000002</v>
      </c>
      <c r="R2349" s="55">
        <v>2.7654752999999999</v>
      </c>
      <c r="T2349" s="52">
        <v>173</v>
      </c>
      <c r="U2349" s="47">
        <f t="shared" si="532"/>
        <v>303.5087719298246</v>
      </c>
      <c r="V2349" s="47">
        <f t="shared" si="533"/>
        <v>965.58</v>
      </c>
      <c r="W2349" s="47">
        <f t="shared" si="541"/>
        <v>877.95376970908274</v>
      </c>
      <c r="X2349" s="50">
        <f t="shared" si="534"/>
        <v>0</v>
      </c>
      <c r="AD2349" s="46">
        <v>0</v>
      </c>
      <c r="AE2349" s="53">
        <v>363</v>
      </c>
      <c r="AF2349" s="52">
        <v>2.7</v>
      </c>
      <c r="AG2349">
        <f t="shared" si="535"/>
        <v>2660</v>
      </c>
      <c r="AH2349">
        <f t="shared" si="545"/>
        <v>0.36299999999999999</v>
      </c>
      <c r="AI2349">
        <f t="shared" si="536"/>
        <v>2575</v>
      </c>
      <c r="AJ2349">
        <f t="shared" si="537"/>
        <v>0.34095292027537194</v>
      </c>
      <c r="AK2349">
        <f t="shared" si="538"/>
        <v>3160</v>
      </c>
      <c r="AL2349">
        <f t="shared" si="542"/>
        <v>9.6047079724628046E-2</v>
      </c>
      <c r="AM2349">
        <f t="shared" si="539"/>
        <v>0.17299999999999999</v>
      </c>
      <c r="AN2349">
        <f t="shared" si="543"/>
        <v>0</v>
      </c>
      <c r="AO2349">
        <f t="shared" si="540"/>
        <v>2.7000000000000003E-2</v>
      </c>
      <c r="AQ2349">
        <f t="shared" si="544"/>
        <v>0.99999999999999989</v>
      </c>
    </row>
    <row r="2350" spans="1:43" ht="15.75" thickBot="1">
      <c r="A2350" s="51">
        <f t="shared" si="531"/>
        <v>2340</v>
      </c>
      <c r="B2350" s="52">
        <v>1</v>
      </c>
      <c r="C2350" s="52">
        <v>3.16</v>
      </c>
      <c r="D2350" s="56">
        <v>0</v>
      </c>
      <c r="E2350" s="52">
        <v>1</v>
      </c>
      <c r="F2350" s="52">
        <v>5</v>
      </c>
      <c r="G2350" s="53">
        <v>2.5499999999999998</v>
      </c>
      <c r="H2350" s="53">
        <v>2.6</v>
      </c>
      <c r="I2350" s="52">
        <v>2</v>
      </c>
      <c r="J2350" s="53">
        <v>2.65</v>
      </c>
      <c r="K2350" s="53">
        <v>2.67</v>
      </c>
      <c r="L2350" s="52">
        <v>57</v>
      </c>
      <c r="M2350" s="52">
        <v>2</v>
      </c>
      <c r="N2350" s="56">
        <v>0</v>
      </c>
      <c r="O2350" s="52">
        <v>182</v>
      </c>
      <c r="P2350" s="54">
        <v>38.049802</v>
      </c>
      <c r="Q2350" s="54">
        <v>0</v>
      </c>
      <c r="R2350" s="55">
        <v>2.7458619999999998</v>
      </c>
      <c r="T2350" s="52">
        <v>173</v>
      </c>
      <c r="U2350" s="47">
        <f t="shared" si="532"/>
        <v>303.5087719298246</v>
      </c>
      <c r="V2350" s="47">
        <f t="shared" si="533"/>
        <v>965.58</v>
      </c>
      <c r="W2350" s="47">
        <f t="shared" si="541"/>
        <v>877.95376970908274</v>
      </c>
      <c r="X2350" s="50">
        <f t="shared" si="534"/>
        <v>0</v>
      </c>
      <c r="AD2350" s="46">
        <v>0</v>
      </c>
      <c r="AE2350" s="53">
        <v>363</v>
      </c>
      <c r="AF2350" s="52">
        <v>2.7</v>
      </c>
      <c r="AG2350">
        <f t="shared" si="535"/>
        <v>2660</v>
      </c>
      <c r="AH2350">
        <f t="shared" si="545"/>
        <v>0.36299999999999999</v>
      </c>
      <c r="AI2350">
        <f t="shared" si="536"/>
        <v>2575</v>
      </c>
      <c r="AJ2350">
        <f t="shared" si="537"/>
        <v>0.34095292027537194</v>
      </c>
      <c r="AK2350">
        <f t="shared" si="538"/>
        <v>3160</v>
      </c>
      <c r="AL2350">
        <f t="shared" si="542"/>
        <v>9.6047079724628046E-2</v>
      </c>
      <c r="AM2350">
        <f t="shared" si="539"/>
        <v>0.17299999999999999</v>
      </c>
      <c r="AN2350">
        <f t="shared" si="543"/>
        <v>0</v>
      </c>
      <c r="AO2350">
        <f t="shared" si="540"/>
        <v>2.7000000000000003E-2</v>
      </c>
      <c r="AQ2350">
        <f t="shared" si="544"/>
        <v>0.99999999999999989</v>
      </c>
    </row>
    <row r="2351" spans="1:43" ht="15.75" thickBot="1">
      <c r="A2351" s="51">
        <f t="shared" si="531"/>
        <v>2341</v>
      </c>
      <c r="B2351" s="52">
        <v>1</v>
      </c>
      <c r="C2351" s="52">
        <v>3.16</v>
      </c>
      <c r="D2351" s="56">
        <v>0</v>
      </c>
      <c r="E2351" s="52">
        <v>1</v>
      </c>
      <c r="F2351" s="52">
        <v>5</v>
      </c>
      <c r="G2351" s="53">
        <v>2.5499999999999998</v>
      </c>
      <c r="H2351" s="53">
        <v>2.6</v>
      </c>
      <c r="I2351" s="52">
        <v>2</v>
      </c>
      <c r="J2351" s="53">
        <v>2.65</v>
      </c>
      <c r="K2351" s="53">
        <v>2.67</v>
      </c>
      <c r="L2351" s="52">
        <v>57</v>
      </c>
      <c r="M2351" s="52">
        <v>2</v>
      </c>
      <c r="N2351" s="56">
        <v>0</v>
      </c>
      <c r="O2351" s="52">
        <v>365</v>
      </c>
      <c r="P2351" s="54">
        <v>41.972462</v>
      </c>
      <c r="Q2351" s="54">
        <v>35.205873500000003</v>
      </c>
      <c r="R2351" s="55">
        <v>2.6379888499999997</v>
      </c>
      <c r="T2351" s="52">
        <v>173</v>
      </c>
      <c r="U2351" s="47">
        <f t="shared" si="532"/>
        <v>303.5087719298246</v>
      </c>
      <c r="V2351" s="47">
        <f t="shared" si="533"/>
        <v>965.58</v>
      </c>
      <c r="W2351" s="47">
        <f t="shared" si="541"/>
        <v>877.95376970908274</v>
      </c>
      <c r="X2351" s="50">
        <f t="shared" si="534"/>
        <v>0</v>
      </c>
      <c r="AD2351" s="46">
        <v>0</v>
      </c>
      <c r="AE2351" s="53">
        <v>363</v>
      </c>
      <c r="AF2351" s="52">
        <v>2.7</v>
      </c>
      <c r="AG2351">
        <f t="shared" si="535"/>
        <v>2660</v>
      </c>
      <c r="AH2351">
        <f t="shared" si="545"/>
        <v>0.36299999999999999</v>
      </c>
      <c r="AI2351">
        <f t="shared" si="536"/>
        <v>2575</v>
      </c>
      <c r="AJ2351">
        <f t="shared" si="537"/>
        <v>0.34095292027537194</v>
      </c>
      <c r="AK2351">
        <f t="shared" si="538"/>
        <v>3160</v>
      </c>
      <c r="AL2351">
        <f t="shared" si="542"/>
        <v>9.6047079724628046E-2</v>
      </c>
      <c r="AM2351">
        <f t="shared" si="539"/>
        <v>0.17299999999999999</v>
      </c>
      <c r="AN2351">
        <f t="shared" si="543"/>
        <v>0</v>
      </c>
      <c r="AO2351">
        <f t="shared" si="540"/>
        <v>2.7000000000000003E-2</v>
      </c>
      <c r="AQ2351">
        <f t="shared" si="544"/>
        <v>0.99999999999999989</v>
      </c>
    </row>
    <row r="2352" spans="1:43" ht="15.75" thickBot="1">
      <c r="A2352" s="51">
        <f t="shared" si="531"/>
        <v>2342</v>
      </c>
      <c r="B2352" s="52">
        <v>1</v>
      </c>
      <c r="C2352" s="52">
        <v>3.16</v>
      </c>
      <c r="D2352" s="52">
        <v>1</v>
      </c>
      <c r="E2352" s="52">
        <v>2.23</v>
      </c>
      <c r="F2352" s="52">
        <v>5</v>
      </c>
      <c r="G2352" s="53">
        <v>2.5499999999999998</v>
      </c>
      <c r="H2352" s="53">
        <v>2.6</v>
      </c>
      <c r="I2352" s="52">
        <v>2</v>
      </c>
      <c r="J2352" s="53">
        <v>2.65</v>
      </c>
      <c r="K2352" s="53">
        <v>2.67</v>
      </c>
      <c r="L2352" s="52">
        <v>22</v>
      </c>
      <c r="M2352" s="52">
        <v>4</v>
      </c>
      <c r="N2352" s="56">
        <v>0</v>
      </c>
      <c r="O2352" s="52">
        <v>28</v>
      </c>
      <c r="P2352" s="54">
        <v>89.240515000000002</v>
      </c>
      <c r="Q2352" s="54">
        <v>37.657536</v>
      </c>
      <c r="R2352" s="55">
        <v>5.1582979</v>
      </c>
      <c r="T2352" s="52">
        <v>126</v>
      </c>
      <c r="U2352" s="47">
        <f t="shared" si="532"/>
        <v>572.72727272727275</v>
      </c>
      <c r="V2352" s="47">
        <f t="shared" si="533"/>
        <v>1122.52</v>
      </c>
      <c r="W2352" s="47">
        <f t="shared" si="541"/>
        <v>574.41646369467514</v>
      </c>
      <c r="X2352" s="50">
        <f t="shared" si="534"/>
        <v>57.27272727272728</v>
      </c>
      <c r="AD2352" s="52">
        <v>10</v>
      </c>
      <c r="AE2352" s="53">
        <v>422</v>
      </c>
      <c r="AF2352" s="52">
        <v>2.2000000000000002</v>
      </c>
      <c r="AG2352">
        <f t="shared" si="535"/>
        <v>2660</v>
      </c>
      <c r="AH2352">
        <f t="shared" si="545"/>
        <v>0.42199999999999999</v>
      </c>
      <c r="AI2352">
        <f t="shared" si="536"/>
        <v>2575</v>
      </c>
      <c r="AJ2352">
        <f t="shared" si="537"/>
        <v>0.22307435483288351</v>
      </c>
      <c r="AK2352">
        <f t="shared" si="538"/>
        <v>3160</v>
      </c>
      <c r="AL2352">
        <f t="shared" si="542"/>
        <v>0.18124280782508631</v>
      </c>
      <c r="AM2352">
        <f t="shared" si="539"/>
        <v>0.126</v>
      </c>
      <c r="AN2352">
        <f t="shared" si="543"/>
        <v>2.5682837342030172E-2</v>
      </c>
      <c r="AO2352">
        <f t="shared" si="540"/>
        <v>2.2000000000000002E-2</v>
      </c>
      <c r="AQ2352">
        <f t="shared" si="544"/>
        <v>0.99999999999999989</v>
      </c>
    </row>
    <row r="2353" spans="1:43" ht="15.75" thickBot="1">
      <c r="A2353" s="51">
        <f t="shared" si="531"/>
        <v>2343</v>
      </c>
      <c r="B2353" s="52">
        <v>1</v>
      </c>
      <c r="C2353" s="52">
        <v>3.16</v>
      </c>
      <c r="D2353" s="52">
        <v>1</v>
      </c>
      <c r="E2353" s="52">
        <v>2.23</v>
      </c>
      <c r="F2353" s="52">
        <v>5</v>
      </c>
      <c r="G2353" s="53">
        <v>2.5499999999999998</v>
      </c>
      <c r="H2353" s="53">
        <v>2.6</v>
      </c>
      <c r="I2353" s="52">
        <v>2</v>
      </c>
      <c r="J2353" s="53">
        <v>2.65</v>
      </c>
      <c r="K2353" s="53">
        <v>2.67</v>
      </c>
      <c r="L2353" s="52">
        <v>22</v>
      </c>
      <c r="M2353" s="52">
        <v>4</v>
      </c>
      <c r="N2353" s="56">
        <v>0</v>
      </c>
      <c r="O2353" s="52">
        <v>91</v>
      </c>
      <c r="P2353" s="54">
        <v>110.32481250000001</v>
      </c>
      <c r="Q2353" s="54">
        <v>41.285996499999996</v>
      </c>
      <c r="R2353" s="55">
        <v>6.5704555000000004</v>
      </c>
      <c r="T2353" s="52">
        <v>126</v>
      </c>
      <c r="U2353" s="47">
        <f t="shared" si="532"/>
        <v>572.72727272727275</v>
      </c>
      <c r="V2353" s="47">
        <f t="shared" si="533"/>
        <v>1122.52</v>
      </c>
      <c r="W2353" s="47">
        <f t="shared" si="541"/>
        <v>574.41646369467514</v>
      </c>
      <c r="X2353" s="50">
        <f t="shared" si="534"/>
        <v>57.27272727272728</v>
      </c>
      <c r="AD2353" s="52">
        <v>10</v>
      </c>
      <c r="AE2353" s="53">
        <v>422</v>
      </c>
      <c r="AF2353" s="52">
        <v>2.2000000000000002</v>
      </c>
      <c r="AG2353">
        <f t="shared" si="535"/>
        <v>2660</v>
      </c>
      <c r="AH2353">
        <f t="shared" si="545"/>
        <v>0.42199999999999999</v>
      </c>
      <c r="AI2353">
        <f t="shared" si="536"/>
        <v>2575</v>
      </c>
      <c r="AJ2353">
        <f t="shared" si="537"/>
        <v>0.22307435483288351</v>
      </c>
      <c r="AK2353">
        <f t="shared" si="538"/>
        <v>3160</v>
      </c>
      <c r="AL2353">
        <f t="shared" si="542"/>
        <v>0.18124280782508631</v>
      </c>
      <c r="AM2353">
        <f t="shared" si="539"/>
        <v>0.126</v>
      </c>
      <c r="AN2353">
        <f t="shared" si="543"/>
        <v>2.5682837342030172E-2</v>
      </c>
      <c r="AO2353">
        <f t="shared" si="540"/>
        <v>2.2000000000000002E-2</v>
      </c>
      <c r="AQ2353">
        <f t="shared" si="544"/>
        <v>0.99999999999999989</v>
      </c>
    </row>
    <row r="2354" spans="1:43" ht="15.75" thickBot="1">
      <c r="A2354" s="51">
        <f t="shared" si="531"/>
        <v>2344</v>
      </c>
      <c r="B2354" s="52">
        <v>1</v>
      </c>
      <c r="C2354" s="52">
        <v>3.16</v>
      </c>
      <c r="D2354" s="52">
        <v>1</v>
      </c>
      <c r="E2354" s="52">
        <v>2.23</v>
      </c>
      <c r="F2354" s="52">
        <v>5</v>
      </c>
      <c r="G2354" s="53">
        <v>2.5499999999999998</v>
      </c>
      <c r="H2354" s="53">
        <v>2.6</v>
      </c>
      <c r="I2354" s="52">
        <v>2</v>
      </c>
      <c r="J2354" s="53">
        <v>2.65</v>
      </c>
      <c r="K2354" s="53">
        <v>2.67</v>
      </c>
      <c r="L2354" s="52">
        <v>22</v>
      </c>
      <c r="M2354" s="52">
        <v>4</v>
      </c>
      <c r="N2354" s="56">
        <v>0</v>
      </c>
      <c r="O2354" s="52">
        <v>365</v>
      </c>
      <c r="P2354" s="54">
        <v>119.3469305</v>
      </c>
      <c r="Q2354" s="54">
        <v>39.422733000000001</v>
      </c>
      <c r="R2354" s="55">
        <v>6.9234948999999997</v>
      </c>
      <c r="T2354" s="52">
        <v>126</v>
      </c>
      <c r="U2354" s="47">
        <f t="shared" si="532"/>
        <v>572.72727272727275</v>
      </c>
      <c r="V2354" s="47">
        <f t="shared" si="533"/>
        <v>1122.52</v>
      </c>
      <c r="W2354" s="47">
        <f t="shared" si="541"/>
        <v>574.41646369467514</v>
      </c>
      <c r="X2354" s="50">
        <f t="shared" si="534"/>
        <v>57.27272727272728</v>
      </c>
      <c r="AD2354" s="52">
        <v>10</v>
      </c>
      <c r="AE2354" s="53">
        <v>422</v>
      </c>
      <c r="AF2354" s="52">
        <v>2.2000000000000002</v>
      </c>
      <c r="AG2354">
        <f t="shared" si="535"/>
        <v>2660</v>
      </c>
      <c r="AH2354">
        <f t="shared" si="545"/>
        <v>0.42199999999999999</v>
      </c>
      <c r="AI2354">
        <f t="shared" si="536"/>
        <v>2575</v>
      </c>
      <c r="AJ2354">
        <f t="shared" si="537"/>
        <v>0.22307435483288351</v>
      </c>
      <c r="AK2354">
        <f t="shared" si="538"/>
        <v>3160</v>
      </c>
      <c r="AL2354">
        <f t="shared" si="542"/>
        <v>0.18124280782508631</v>
      </c>
      <c r="AM2354">
        <f t="shared" si="539"/>
        <v>0.126</v>
      </c>
      <c r="AN2354">
        <f t="shared" si="543"/>
        <v>2.5682837342030172E-2</v>
      </c>
      <c r="AO2354">
        <f t="shared" si="540"/>
        <v>2.2000000000000002E-2</v>
      </c>
      <c r="AQ2354">
        <f t="shared" si="544"/>
        <v>0.99999999999999989</v>
      </c>
    </row>
    <row r="2355" spans="1:43" ht="15.75" thickBot="1">
      <c r="A2355" s="51">
        <f t="shared" si="531"/>
        <v>2345</v>
      </c>
      <c r="B2355" s="52">
        <v>1</v>
      </c>
      <c r="C2355" s="52">
        <v>3.16</v>
      </c>
      <c r="D2355" s="52">
        <v>1</v>
      </c>
      <c r="E2355" s="52">
        <v>2.23</v>
      </c>
      <c r="F2355" s="52">
        <v>5</v>
      </c>
      <c r="G2355" s="53">
        <v>2.5499999999999998</v>
      </c>
      <c r="H2355" s="53">
        <v>2.6</v>
      </c>
      <c r="I2355" s="52">
        <v>2</v>
      </c>
      <c r="J2355" s="53">
        <v>2.65</v>
      </c>
      <c r="K2355" s="53">
        <v>2.67</v>
      </c>
      <c r="L2355" s="52">
        <v>25</v>
      </c>
      <c r="M2355" s="52">
        <v>4</v>
      </c>
      <c r="N2355" s="56">
        <v>0</v>
      </c>
      <c r="O2355" s="52">
        <v>28</v>
      </c>
      <c r="P2355" s="54">
        <v>82.081660499999998</v>
      </c>
      <c r="Q2355" s="54">
        <v>36.7749375</v>
      </c>
      <c r="R2355" s="55">
        <v>4.2756994000000006</v>
      </c>
      <c r="T2355" s="52">
        <v>135</v>
      </c>
      <c r="U2355" s="47">
        <f t="shared" si="532"/>
        <v>540</v>
      </c>
      <c r="V2355" s="47">
        <f t="shared" si="533"/>
        <v>1106.56</v>
      </c>
      <c r="W2355" s="47">
        <f t="shared" si="541"/>
        <v>597.13909434069365</v>
      </c>
      <c r="X2355" s="50">
        <f t="shared" si="534"/>
        <v>54</v>
      </c>
      <c r="AD2355" s="52">
        <v>10</v>
      </c>
      <c r="AE2355" s="53">
        <v>416</v>
      </c>
      <c r="AF2355" s="52">
        <v>2.2000000000000002</v>
      </c>
      <c r="AG2355">
        <f t="shared" si="535"/>
        <v>2660</v>
      </c>
      <c r="AH2355">
        <f t="shared" si="545"/>
        <v>0.41599999999999998</v>
      </c>
      <c r="AI2355">
        <f t="shared" si="536"/>
        <v>2575</v>
      </c>
      <c r="AJ2355">
        <f t="shared" si="537"/>
        <v>0.23189867741386161</v>
      </c>
      <c r="AK2355">
        <f t="shared" si="538"/>
        <v>3160</v>
      </c>
      <c r="AL2355">
        <f t="shared" si="542"/>
        <v>0.17088607594936708</v>
      </c>
      <c r="AM2355">
        <f t="shared" si="539"/>
        <v>0.13500000000000001</v>
      </c>
      <c r="AN2355">
        <f t="shared" si="543"/>
        <v>2.4215246636771302E-2</v>
      </c>
      <c r="AO2355">
        <f t="shared" si="540"/>
        <v>2.2000000000000002E-2</v>
      </c>
      <c r="AQ2355">
        <f t="shared" si="544"/>
        <v>1</v>
      </c>
    </row>
    <row r="2356" spans="1:43" ht="15.75" thickBot="1">
      <c r="A2356" s="51">
        <f t="shared" si="531"/>
        <v>2346</v>
      </c>
      <c r="B2356" s="52">
        <v>1</v>
      </c>
      <c r="C2356" s="52">
        <v>3.16</v>
      </c>
      <c r="D2356" s="52">
        <v>1</v>
      </c>
      <c r="E2356" s="52">
        <v>2.23</v>
      </c>
      <c r="F2356" s="52">
        <v>5</v>
      </c>
      <c r="G2356" s="53">
        <v>2.5499999999999998</v>
      </c>
      <c r="H2356" s="53">
        <v>2.6</v>
      </c>
      <c r="I2356" s="52">
        <v>2</v>
      </c>
      <c r="J2356" s="53">
        <v>2.65</v>
      </c>
      <c r="K2356" s="53">
        <v>2.67</v>
      </c>
      <c r="L2356" s="52">
        <v>25</v>
      </c>
      <c r="M2356" s="52">
        <v>4</v>
      </c>
      <c r="N2356" s="56">
        <v>0</v>
      </c>
      <c r="O2356" s="52">
        <v>91</v>
      </c>
      <c r="P2356" s="54">
        <v>99.145231499999994</v>
      </c>
      <c r="Q2356" s="54">
        <v>39.814998999999993</v>
      </c>
      <c r="R2356" s="55">
        <v>5.4034641500000005</v>
      </c>
      <c r="T2356" s="52">
        <v>135</v>
      </c>
      <c r="U2356" s="47">
        <f t="shared" si="532"/>
        <v>540</v>
      </c>
      <c r="V2356" s="47">
        <f t="shared" si="533"/>
        <v>1106.56</v>
      </c>
      <c r="W2356" s="47">
        <f t="shared" si="541"/>
        <v>597.13909434069365</v>
      </c>
      <c r="X2356" s="50">
        <f t="shared" si="534"/>
        <v>54</v>
      </c>
      <c r="AD2356" s="52">
        <v>10</v>
      </c>
      <c r="AE2356" s="53">
        <v>416</v>
      </c>
      <c r="AF2356" s="52">
        <v>2.2000000000000002</v>
      </c>
      <c r="AG2356">
        <f t="shared" si="535"/>
        <v>2660</v>
      </c>
      <c r="AH2356">
        <f t="shared" si="545"/>
        <v>0.41599999999999998</v>
      </c>
      <c r="AI2356">
        <f t="shared" si="536"/>
        <v>2575</v>
      </c>
      <c r="AJ2356">
        <f t="shared" si="537"/>
        <v>0.23189867741386161</v>
      </c>
      <c r="AK2356">
        <f t="shared" si="538"/>
        <v>3160</v>
      </c>
      <c r="AL2356">
        <f t="shared" si="542"/>
        <v>0.17088607594936708</v>
      </c>
      <c r="AM2356">
        <f t="shared" si="539"/>
        <v>0.13500000000000001</v>
      </c>
      <c r="AN2356">
        <f t="shared" si="543"/>
        <v>2.4215246636771302E-2</v>
      </c>
      <c r="AO2356">
        <f t="shared" si="540"/>
        <v>2.2000000000000002E-2</v>
      </c>
      <c r="AQ2356">
        <f t="shared" si="544"/>
        <v>1</v>
      </c>
    </row>
    <row r="2357" spans="1:43" ht="15.75" thickBot="1">
      <c r="A2357" s="51">
        <f t="shared" si="531"/>
        <v>2347</v>
      </c>
      <c r="B2357" s="52">
        <v>1</v>
      </c>
      <c r="C2357" s="52">
        <v>3.16</v>
      </c>
      <c r="D2357" s="52">
        <v>1</v>
      </c>
      <c r="E2357" s="52">
        <v>2.23</v>
      </c>
      <c r="F2357" s="52">
        <v>5</v>
      </c>
      <c r="G2357" s="53">
        <v>2.5499999999999998</v>
      </c>
      <c r="H2357" s="53">
        <v>2.6</v>
      </c>
      <c r="I2357" s="52">
        <v>2</v>
      </c>
      <c r="J2357" s="53">
        <v>2.65</v>
      </c>
      <c r="K2357" s="53">
        <v>2.67</v>
      </c>
      <c r="L2357" s="52">
        <v>25</v>
      </c>
      <c r="M2357" s="52">
        <v>4</v>
      </c>
      <c r="N2357" s="56">
        <v>0</v>
      </c>
      <c r="O2357" s="52">
        <v>365</v>
      </c>
      <c r="P2357" s="54">
        <v>105.91182000000001</v>
      </c>
      <c r="Q2357" s="54">
        <v>37.951735499999998</v>
      </c>
      <c r="R2357" s="55">
        <v>5.5995971500000001</v>
      </c>
      <c r="T2357" s="52">
        <v>135</v>
      </c>
      <c r="U2357" s="47">
        <f t="shared" si="532"/>
        <v>540</v>
      </c>
      <c r="V2357" s="47">
        <f t="shared" si="533"/>
        <v>1106.56</v>
      </c>
      <c r="W2357" s="47">
        <f t="shared" si="541"/>
        <v>597.13909434069365</v>
      </c>
      <c r="X2357" s="50">
        <f t="shared" si="534"/>
        <v>54</v>
      </c>
      <c r="AD2357" s="52">
        <v>10</v>
      </c>
      <c r="AE2357" s="53">
        <v>416</v>
      </c>
      <c r="AF2357" s="52">
        <v>2.2000000000000002</v>
      </c>
      <c r="AG2357">
        <f t="shared" si="535"/>
        <v>2660</v>
      </c>
      <c r="AH2357">
        <f t="shared" si="545"/>
        <v>0.41599999999999998</v>
      </c>
      <c r="AI2357">
        <f t="shared" si="536"/>
        <v>2575</v>
      </c>
      <c r="AJ2357">
        <f t="shared" si="537"/>
        <v>0.23189867741386161</v>
      </c>
      <c r="AK2357">
        <f t="shared" si="538"/>
        <v>3160</v>
      </c>
      <c r="AL2357">
        <f t="shared" si="542"/>
        <v>0.17088607594936708</v>
      </c>
      <c r="AM2357">
        <f t="shared" si="539"/>
        <v>0.13500000000000001</v>
      </c>
      <c r="AN2357">
        <f t="shared" si="543"/>
        <v>2.4215246636771302E-2</v>
      </c>
      <c r="AO2357">
        <f t="shared" si="540"/>
        <v>2.2000000000000002E-2</v>
      </c>
      <c r="AQ2357">
        <f t="shared" si="544"/>
        <v>1</v>
      </c>
    </row>
    <row r="2358" spans="1:43" ht="15.75" thickBot="1">
      <c r="A2358" s="51">
        <f t="shared" si="531"/>
        <v>2348</v>
      </c>
      <c r="B2358" s="52">
        <v>1</v>
      </c>
      <c r="C2358" s="52">
        <v>3.16</v>
      </c>
      <c r="D2358" s="52">
        <v>1</v>
      </c>
      <c r="E2358" s="52">
        <v>2.23</v>
      </c>
      <c r="F2358" s="52">
        <v>5</v>
      </c>
      <c r="G2358" s="53">
        <v>2.5499999999999998</v>
      </c>
      <c r="H2358" s="53">
        <v>2.6</v>
      </c>
      <c r="I2358" s="52">
        <v>2</v>
      </c>
      <c r="J2358" s="53">
        <v>2.65</v>
      </c>
      <c r="K2358" s="53">
        <v>2.67</v>
      </c>
      <c r="L2358" s="52">
        <v>28</v>
      </c>
      <c r="M2358" s="52">
        <v>4</v>
      </c>
      <c r="N2358" s="56">
        <v>0</v>
      </c>
      <c r="O2358" s="52">
        <v>28</v>
      </c>
      <c r="P2358" s="54">
        <v>80.512596500000001</v>
      </c>
      <c r="Q2358" s="54">
        <v>38.245934999999996</v>
      </c>
      <c r="R2358" s="55">
        <v>4.3835725500000002</v>
      </c>
      <c r="T2358" s="52">
        <v>140</v>
      </c>
      <c r="U2358" s="47">
        <f t="shared" si="532"/>
        <v>499.99999999999994</v>
      </c>
      <c r="V2358" s="47">
        <f t="shared" si="533"/>
        <v>1103.9000000000001</v>
      </c>
      <c r="W2358" s="47">
        <f t="shared" si="541"/>
        <v>649.80286513027204</v>
      </c>
      <c r="X2358" s="50">
        <f t="shared" si="534"/>
        <v>50</v>
      </c>
      <c r="AD2358" s="52">
        <v>10</v>
      </c>
      <c r="AE2358" s="53">
        <v>415</v>
      </c>
      <c r="AF2358" s="52">
        <v>1.2</v>
      </c>
      <c r="AG2358">
        <f t="shared" si="535"/>
        <v>2660</v>
      </c>
      <c r="AH2358">
        <f t="shared" si="545"/>
        <v>0.41500000000000004</v>
      </c>
      <c r="AI2358">
        <f t="shared" si="536"/>
        <v>2575</v>
      </c>
      <c r="AJ2358">
        <f t="shared" si="537"/>
        <v>0.25235062723505708</v>
      </c>
      <c r="AK2358">
        <f t="shared" si="538"/>
        <v>3160</v>
      </c>
      <c r="AL2358">
        <f t="shared" si="542"/>
        <v>0.15822784810126581</v>
      </c>
      <c r="AM2358">
        <f t="shared" si="539"/>
        <v>0.14000000000000001</v>
      </c>
      <c r="AN2358">
        <f t="shared" si="543"/>
        <v>2.2421524663677129E-2</v>
      </c>
      <c r="AO2358">
        <f t="shared" si="540"/>
        <v>1.2E-2</v>
      </c>
      <c r="AQ2358">
        <f t="shared" si="544"/>
        <v>1</v>
      </c>
    </row>
    <row r="2359" spans="1:43" ht="15.75" thickBot="1">
      <c r="A2359" s="51">
        <f t="shared" si="531"/>
        <v>2349</v>
      </c>
      <c r="B2359" s="52">
        <v>1</v>
      </c>
      <c r="C2359" s="52">
        <v>3.16</v>
      </c>
      <c r="D2359" s="52">
        <v>1</v>
      </c>
      <c r="E2359" s="52">
        <v>2.23</v>
      </c>
      <c r="F2359" s="52">
        <v>5</v>
      </c>
      <c r="G2359" s="53">
        <v>2.5499999999999998</v>
      </c>
      <c r="H2359" s="53">
        <v>2.6</v>
      </c>
      <c r="I2359" s="52">
        <v>2</v>
      </c>
      <c r="J2359" s="53">
        <v>2.65</v>
      </c>
      <c r="K2359" s="53">
        <v>2.67</v>
      </c>
      <c r="L2359" s="52">
        <v>28</v>
      </c>
      <c r="M2359" s="52">
        <v>4</v>
      </c>
      <c r="N2359" s="56">
        <v>0</v>
      </c>
      <c r="O2359" s="52">
        <v>91</v>
      </c>
      <c r="P2359" s="54">
        <v>89.632780999999994</v>
      </c>
      <c r="Q2359" s="54">
        <v>38.442067999999999</v>
      </c>
      <c r="R2359" s="55">
        <v>5.2171378000000006</v>
      </c>
      <c r="T2359" s="52">
        <v>140</v>
      </c>
      <c r="U2359" s="47">
        <f t="shared" si="532"/>
        <v>499.99999999999994</v>
      </c>
      <c r="V2359" s="47">
        <f t="shared" si="533"/>
        <v>1103.9000000000001</v>
      </c>
      <c r="W2359" s="47">
        <f t="shared" si="541"/>
        <v>649.80286513027204</v>
      </c>
      <c r="X2359" s="50">
        <f t="shared" si="534"/>
        <v>50</v>
      </c>
      <c r="AD2359" s="52">
        <v>10</v>
      </c>
      <c r="AE2359" s="53">
        <v>415</v>
      </c>
      <c r="AF2359" s="52">
        <v>1.2</v>
      </c>
      <c r="AG2359">
        <f t="shared" si="535"/>
        <v>2660</v>
      </c>
      <c r="AH2359">
        <f t="shared" si="545"/>
        <v>0.41500000000000004</v>
      </c>
      <c r="AI2359">
        <f t="shared" si="536"/>
        <v>2575</v>
      </c>
      <c r="AJ2359">
        <f t="shared" si="537"/>
        <v>0.25235062723505708</v>
      </c>
      <c r="AK2359">
        <f t="shared" si="538"/>
        <v>3160</v>
      </c>
      <c r="AL2359">
        <f t="shared" si="542"/>
        <v>0.15822784810126581</v>
      </c>
      <c r="AM2359">
        <f t="shared" si="539"/>
        <v>0.14000000000000001</v>
      </c>
      <c r="AN2359">
        <f t="shared" si="543"/>
        <v>2.2421524663677129E-2</v>
      </c>
      <c r="AO2359">
        <f t="shared" si="540"/>
        <v>1.2E-2</v>
      </c>
      <c r="AQ2359">
        <f t="shared" si="544"/>
        <v>1</v>
      </c>
    </row>
    <row r="2360" spans="1:43" ht="15.75" thickBot="1">
      <c r="A2360" s="51">
        <f t="shared" si="531"/>
        <v>2350</v>
      </c>
      <c r="B2360" s="52">
        <v>1</v>
      </c>
      <c r="C2360" s="52">
        <v>3.16</v>
      </c>
      <c r="D2360" s="52">
        <v>1</v>
      </c>
      <c r="E2360" s="52">
        <v>2.23</v>
      </c>
      <c r="F2360" s="52">
        <v>5</v>
      </c>
      <c r="G2360" s="53">
        <v>2.5499999999999998</v>
      </c>
      <c r="H2360" s="53">
        <v>2.6</v>
      </c>
      <c r="I2360" s="52">
        <v>2</v>
      </c>
      <c r="J2360" s="53">
        <v>2.65</v>
      </c>
      <c r="K2360" s="53">
        <v>2.67</v>
      </c>
      <c r="L2360" s="52">
        <v>28</v>
      </c>
      <c r="M2360" s="52">
        <v>4</v>
      </c>
      <c r="N2360" s="56">
        <v>0</v>
      </c>
      <c r="O2360" s="52">
        <v>365</v>
      </c>
      <c r="P2360" s="54">
        <v>97.870367000000002</v>
      </c>
      <c r="Q2360" s="54">
        <v>40.795664000000002</v>
      </c>
      <c r="R2360" s="55">
        <v>5.0111981500000002</v>
      </c>
      <c r="T2360" s="52">
        <v>140</v>
      </c>
      <c r="U2360" s="47">
        <f t="shared" si="532"/>
        <v>499.99999999999994</v>
      </c>
      <c r="V2360" s="47">
        <f t="shared" si="533"/>
        <v>1103.9000000000001</v>
      </c>
      <c r="W2360" s="47">
        <f t="shared" si="541"/>
        <v>649.80286513027204</v>
      </c>
      <c r="X2360" s="50">
        <f t="shared" si="534"/>
        <v>50</v>
      </c>
      <c r="AD2360" s="52">
        <v>10</v>
      </c>
      <c r="AE2360" s="53">
        <v>415</v>
      </c>
      <c r="AF2360" s="52">
        <v>1.2</v>
      </c>
      <c r="AG2360">
        <f t="shared" si="535"/>
        <v>2660</v>
      </c>
      <c r="AH2360">
        <f t="shared" si="545"/>
        <v>0.41500000000000004</v>
      </c>
      <c r="AI2360">
        <f t="shared" si="536"/>
        <v>2575</v>
      </c>
      <c r="AJ2360">
        <f t="shared" si="537"/>
        <v>0.25235062723505708</v>
      </c>
      <c r="AK2360">
        <f t="shared" si="538"/>
        <v>3160</v>
      </c>
      <c r="AL2360">
        <f t="shared" si="542"/>
        <v>0.15822784810126581</v>
      </c>
      <c r="AM2360">
        <f t="shared" si="539"/>
        <v>0.14000000000000001</v>
      </c>
      <c r="AN2360">
        <f t="shared" si="543"/>
        <v>2.2421524663677129E-2</v>
      </c>
      <c r="AO2360">
        <f t="shared" si="540"/>
        <v>1.2E-2</v>
      </c>
      <c r="AQ2360">
        <f t="shared" si="544"/>
        <v>1</v>
      </c>
    </row>
    <row r="2361" spans="1:43" ht="15.75" thickBot="1">
      <c r="A2361" s="51">
        <f t="shared" si="531"/>
        <v>2351</v>
      </c>
      <c r="B2361" s="52">
        <v>1</v>
      </c>
      <c r="C2361" s="52">
        <v>3.16</v>
      </c>
      <c r="D2361" s="56">
        <v>0</v>
      </c>
      <c r="E2361" s="52">
        <v>1</v>
      </c>
      <c r="F2361" s="52">
        <v>5</v>
      </c>
      <c r="G2361" s="53">
        <v>2.5499999999999998</v>
      </c>
      <c r="H2361" s="53">
        <v>2.6</v>
      </c>
      <c r="I2361" s="52">
        <v>2</v>
      </c>
      <c r="J2361" s="53">
        <v>2.65</v>
      </c>
      <c r="K2361" s="53">
        <v>2.67</v>
      </c>
      <c r="L2361" s="52">
        <v>57</v>
      </c>
      <c r="M2361" s="52">
        <v>4</v>
      </c>
      <c r="N2361" s="56">
        <v>0</v>
      </c>
      <c r="O2361" s="52">
        <v>28</v>
      </c>
      <c r="P2361" s="54">
        <v>30.596748000000002</v>
      </c>
      <c r="Q2361" s="54">
        <v>27.556686499999998</v>
      </c>
      <c r="R2361" s="55">
        <v>1.9515233499999998</v>
      </c>
      <c r="T2361" s="52">
        <v>173</v>
      </c>
      <c r="U2361" s="47">
        <f t="shared" si="532"/>
        <v>303.5087719298246</v>
      </c>
      <c r="V2361" s="47">
        <f t="shared" si="533"/>
        <v>965.58</v>
      </c>
      <c r="W2361" s="47">
        <f t="shared" si="541"/>
        <v>877.95376970908274</v>
      </c>
      <c r="X2361" s="50">
        <f t="shared" si="534"/>
        <v>0</v>
      </c>
      <c r="AD2361" s="46">
        <v>0</v>
      </c>
      <c r="AE2361" s="53">
        <v>363</v>
      </c>
      <c r="AF2361" s="52">
        <v>2.7</v>
      </c>
      <c r="AG2361">
        <f t="shared" si="535"/>
        <v>2660</v>
      </c>
      <c r="AH2361">
        <f t="shared" si="545"/>
        <v>0.36299999999999999</v>
      </c>
      <c r="AI2361">
        <f t="shared" si="536"/>
        <v>2575</v>
      </c>
      <c r="AJ2361">
        <f t="shared" si="537"/>
        <v>0.34095292027537194</v>
      </c>
      <c r="AK2361">
        <f t="shared" si="538"/>
        <v>3160</v>
      </c>
      <c r="AL2361">
        <f t="shared" si="542"/>
        <v>9.6047079724628046E-2</v>
      </c>
      <c r="AM2361">
        <f t="shared" si="539"/>
        <v>0.17299999999999999</v>
      </c>
      <c r="AN2361">
        <f t="shared" si="543"/>
        <v>0</v>
      </c>
      <c r="AO2361">
        <f t="shared" si="540"/>
        <v>2.7000000000000003E-2</v>
      </c>
      <c r="AQ2361">
        <f t="shared" si="544"/>
        <v>0.99999999999999989</v>
      </c>
    </row>
    <row r="2362" spans="1:43" ht="15.75" thickBot="1">
      <c r="A2362" s="51">
        <f t="shared" si="531"/>
        <v>2352</v>
      </c>
      <c r="B2362" s="52">
        <v>1</v>
      </c>
      <c r="C2362" s="52">
        <v>3.16</v>
      </c>
      <c r="D2362" s="56">
        <v>0</v>
      </c>
      <c r="E2362" s="52">
        <v>1</v>
      </c>
      <c r="F2362" s="52">
        <v>5</v>
      </c>
      <c r="G2362" s="53">
        <v>2.5499999999999998</v>
      </c>
      <c r="H2362" s="53">
        <v>2.6</v>
      </c>
      <c r="I2362" s="52">
        <v>2</v>
      </c>
      <c r="J2362" s="53">
        <v>2.65</v>
      </c>
      <c r="K2362" s="53">
        <v>2.67</v>
      </c>
      <c r="L2362" s="52">
        <v>57</v>
      </c>
      <c r="M2362" s="52">
        <v>4</v>
      </c>
      <c r="N2362" s="56">
        <v>0</v>
      </c>
      <c r="O2362" s="52">
        <v>91</v>
      </c>
      <c r="P2362" s="54">
        <v>30.792881000000001</v>
      </c>
      <c r="Q2362" s="54">
        <v>26.1837555</v>
      </c>
      <c r="R2362" s="55">
        <v>2.5889555999999998</v>
      </c>
      <c r="T2362" s="52">
        <v>173</v>
      </c>
      <c r="U2362" s="47">
        <f t="shared" si="532"/>
        <v>303.5087719298246</v>
      </c>
      <c r="V2362" s="47">
        <f t="shared" si="533"/>
        <v>965.58</v>
      </c>
      <c r="W2362" s="47">
        <f t="shared" si="541"/>
        <v>877.95376970908274</v>
      </c>
      <c r="X2362" s="50">
        <f t="shared" si="534"/>
        <v>0</v>
      </c>
      <c r="AD2362" s="46">
        <v>0</v>
      </c>
      <c r="AE2362" s="53">
        <v>363</v>
      </c>
      <c r="AF2362" s="52">
        <v>2.7</v>
      </c>
      <c r="AG2362">
        <f t="shared" si="535"/>
        <v>2660</v>
      </c>
      <c r="AH2362">
        <f t="shared" si="545"/>
        <v>0.36299999999999999</v>
      </c>
      <c r="AI2362">
        <f t="shared" si="536"/>
        <v>2575</v>
      </c>
      <c r="AJ2362">
        <f t="shared" si="537"/>
        <v>0.34095292027537194</v>
      </c>
      <c r="AK2362">
        <f t="shared" si="538"/>
        <v>3160</v>
      </c>
      <c r="AL2362">
        <f t="shared" si="542"/>
        <v>9.6047079724628046E-2</v>
      </c>
      <c r="AM2362">
        <f t="shared" si="539"/>
        <v>0.17299999999999999</v>
      </c>
      <c r="AN2362">
        <f t="shared" si="543"/>
        <v>0</v>
      </c>
      <c r="AO2362">
        <f t="shared" si="540"/>
        <v>2.7000000000000003E-2</v>
      </c>
      <c r="AQ2362">
        <f t="shared" si="544"/>
        <v>0.99999999999999989</v>
      </c>
    </row>
    <row r="2363" spans="1:43" ht="15.75" thickBot="1">
      <c r="A2363" s="51">
        <f t="shared" si="531"/>
        <v>2353</v>
      </c>
      <c r="B2363" s="52">
        <v>1</v>
      </c>
      <c r="C2363" s="52">
        <v>3.16</v>
      </c>
      <c r="D2363" s="56">
        <v>0</v>
      </c>
      <c r="E2363" s="52">
        <v>1</v>
      </c>
      <c r="F2363" s="52">
        <v>5</v>
      </c>
      <c r="G2363" s="53">
        <v>2.5499999999999998</v>
      </c>
      <c r="H2363" s="53">
        <v>2.6</v>
      </c>
      <c r="I2363" s="52">
        <v>2</v>
      </c>
      <c r="J2363" s="53">
        <v>2.65</v>
      </c>
      <c r="K2363" s="53">
        <v>2.67</v>
      </c>
      <c r="L2363" s="52">
        <v>57</v>
      </c>
      <c r="M2363" s="52">
        <v>4</v>
      </c>
      <c r="N2363" s="56">
        <v>0</v>
      </c>
      <c r="O2363" s="52">
        <v>365</v>
      </c>
      <c r="P2363" s="54">
        <v>32.4600115</v>
      </c>
      <c r="Q2363" s="54">
        <v>25.301157000000003</v>
      </c>
      <c r="R2363" s="55">
        <v>2.5889555999999998</v>
      </c>
      <c r="T2363" s="52">
        <v>173</v>
      </c>
      <c r="U2363" s="47">
        <f t="shared" si="532"/>
        <v>303.5087719298246</v>
      </c>
      <c r="V2363" s="47">
        <f t="shared" si="533"/>
        <v>965.58</v>
      </c>
      <c r="W2363" s="47">
        <f t="shared" si="541"/>
        <v>877.95376970908274</v>
      </c>
      <c r="X2363" s="50">
        <f t="shared" si="534"/>
        <v>0</v>
      </c>
      <c r="AD2363" s="46">
        <v>0</v>
      </c>
      <c r="AE2363" s="53">
        <v>363</v>
      </c>
      <c r="AF2363" s="52">
        <v>2.7</v>
      </c>
      <c r="AG2363">
        <f t="shared" si="535"/>
        <v>2660</v>
      </c>
      <c r="AH2363">
        <f t="shared" si="545"/>
        <v>0.36299999999999999</v>
      </c>
      <c r="AI2363">
        <f t="shared" si="536"/>
        <v>2575</v>
      </c>
      <c r="AJ2363">
        <f t="shared" si="537"/>
        <v>0.34095292027537194</v>
      </c>
      <c r="AK2363">
        <f t="shared" si="538"/>
        <v>3160</v>
      </c>
      <c r="AL2363">
        <f t="shared" si="542"/>
        <v>9.6047079724628046E-2</v>
      </c>
      <c r="AM2363">
        <f t="shared" si="539"/>
        <v>0.17299999999999999</v>
      </c>
      <c r="AN2363">
        <f t="shared" si="543"/>
        <v>0</v>
      </c>
      <c r="AO2363">
        <f t="shared" si="540"/>
        <v>2.7000000000000003E-2</v>
      </c>
      <c r="AQ2363">
        <f t="shared" si="544"/>
        <v>0.99999999999999989</v>
      </c>
    </row>
    <row r="2364" spans="1:43" ht="15.75" thickBot="1">
      <c r="A2364" s="51">
        <f t="shared" si="531"/>
        <v>2354</v>
      </c>
      <c r="B2364" s="52">
        <v>1</v>
      </c>
      <c r="C2364" s="52">
        <v>3.16</v>
      </c>
      <c r="D2364" s="52">
        <v>1</v>
      </c>
      <c r="E2364" s="52">
        <v>2.23</v>
      </c>
      <c r="F2364" s="52">
        <v>5</v>
      </c>
      <c r="G2364" s="53">
        <v>2.5499999999999998</v>
      </c>
      <c r="H2364" s="53">
        <v>2.6</v>
      </c>
      <c r="I2364" s="52">
        <v>2</v>
      </c>
      <c r="J2364" s="53">
        <v>2.65</v>
      </c>
      <c r="K2364" s="53">
        <v>2.67</v>
      </c>
      <c r="L2364" s="52">
        <v>22</v>
      </c>
      <c r="M2364" s="52">
        <v>3</v>
      </c>
      <c r="N2364" s="56">
        <v>0</v>
      </c>
      <c r="O2364" s="52">
        <v>28</v>
      </c>
      <c r="P2364" s="54">
        <v>99.439430999999999</v>
      </c>
      <c r="Q2364" s="54">
        <v>40.991796999999998</v>
      </c>
      <c r="R2364" s="55">
        <v>0</v>
      </c>
      <c r="T2364" s="52">
        <v>126</v>
      </c>
      <c r="U2364" s="47">
        <f t="shared" si="532"/>
        <v>572.72727272727275</v>
      </c>
      <c r="V2364" s="47">
        <f t="shared" si="533"/>
        <v>1122.52</v>
      </c>
      <c r="W2364" s="47">
        <f t="shared" si="541"/>
        <v>574.41646369467514</v>
      </c>
      <c r="X2364" s="50">
        <f t="shared" si="534"/>
        <v>57.27272727272728</v>
      </c>
      <c r="AD2364" s="52">
        <v>10</v>
      </c>
      <c r="AE2364" s="53">
        <v>422</v>
      </c>
      <c r="AF2364" s="52">
        <v>2.2000000000000002</v>
      </c>
      <c r="AG2364">
        <f t="shared" si="535"/>
        <v>2660</v>
      </c>
      <c r="AH2364">
        <f t="shared" si="545"/>
        <v>0.42199999999999999</v>
      </c>
      <c r="AI2364">
        <f t="shared" si="536"/>
        <v>2575</v>
      </c>
      <c r="AJ2364">
        <f t="shared" si="537"/>
        <v>0.22307435483288351</v>
      </c>
      <c r="AK2364">
        <f t="shared" si="538"/>
        <v>3160</v>
      </c>
      <c r="AL2364">
        <f t="shared" si="542"/>
        <v>0.18124280782508631</v>
      </c>
      <c r="AM2364">
        <f t="shared" si="539"/>
        <v>0.126</v>
      </c>
      <c r="AN2364">
        <f t="shared" si="543"/>
        <v>2.5682837342030172E-2</v>
      </c>
      <c r="AO2364">
        <f t="shared" si="540"/>
        <v>2.2000000000000002E-2</v>
      </c>
      <c r="AQ2364">
        <f t="shared" si="544"/>
        <v>0.99999999999999989</v>
      </c>
    </row>
    <row r="2365" spans="1:43" ht="15.75" thickBot="1">
      <c r="A2365" s="51">
        <f t="shared" si="531"/>
        <v>2355</v>
      </c>
      <c r="B2365" s="52">
        <v>1</v>
      </c>
      <c r="C2365" s="52">
        <v>3.16</v>
      </c>
      <c r="D2365" s="52">
        <v>1</v>
      </c>
      <c r="E2365" s="52">
        <v>2.23</v>
      </c>
      <c r="F2365" s="52">
        <v>5</v>
      </c>
      <c r="G2365" s="53">
        <v>2.5499999999999998</v>
      </c>
      <c r="H2365" s="53">
        <v>2.6</v>
      </c>
      <c r="I2365" s="52">
        <v>2</v>
      </c>
      <c r="J2365" s="53">
        <v>2.65</v>
      </c>
      <c r="K2365" s="53">
        <v>2.67</v>
      </c>
      <c r="L2365" s="52">
        <v>22</v>
      </c>
      <c r="M2365" s="52">
        <v>3</v>
      </c>
      <c r="N2365" s="56">
        <v>0</v>
      </c>
      <c r="O2365" s="52">
        <v>91</v>
      </c>
      <c r="P2365" s="54">
        <v>124.15218900000001</v>
      </c>
      <c r="Q2365" s="54">
        <v>45.698988999999997</v>
      </c>
      <c r="R2365" s="55">
        <v>0</v>
      </c>
      <c r="T2365" s="52">
        <v>126</v>
      </c>
      <c r="U2365" s="47">
        <f t="shared" si="532"/>
        <v>572.72727272727275</v>
      </c>
      <c r="V2365" s="47">
        <f t="shared" si="533"/>
        <v>1122.52</v>
      </c>
      <c r="W2365" s="47">
        <f t="shared" si="541"/>
        <v>574.41646369467514</v>
      </c>
      <c r="X2365" s="50">
        <f t="shared" si="534"/>
        <v>57.27272727272728</v>
      </c>
      <c r="AD2365" s="52">
        <v>10</v>
      </c>
      <c r="AE2365" s="53">
        <v>422</v>
      </c>
      <c r="AF2365" s="52">
        <v>2.2000000000000002</v>
      </c>
      <c r="AG2365">
        <f t="shared" si="535"/>
        <v>2660</v>
      </c>
      <c r="AH2365">
        <f t="shared" si="545"/>
        <v>0.42199999999999999</v>
      </c>
      <c r="AI2365">
        <f t="shared" si="536"/>
        <v>2575</v>
      </c>
      <c r="AJ2365">
        <f t="shared" si="537"/>
        <v>0.22307435483288351</v>
      </c>
      <c r="AK2365">
        <f t="shared" si="538"/>
        <v>3160</v>
      </c>
      <c r="AL2365">
        <f t="shared" si="542"/>
        <v>0.18124280782508631</v>
      </c>
      <c r="AM2365">
        <f t="shared" si="539"/>
        <v>0.126</v>
      </c>
      <c r="AN2365">
        <f t="shared" si="543"/>
        <v>2.5682837342030172E-2</v>
      </c>
      <c r="AO2365">
        <f t="shared" si="540"/>
        <v>2.2000000000000002E-2</v>
      </c>
      <c r="AQ2365">
        <f t="shared" si="544"/>
        <v>0.99999999999999989</v>
      </c>
    </row>
    <row r="2366" spans="1:43" ht="15.75" thickBot="1">
      <c r="A2366" s="51">
        <f t="shared" si="531"/>
        <v>2356</v>
      </c>
      <c r="B2366" s="52">
        <v>1</v>
      </c>
      <c r="C2366" s="52">
        <v>3.16</v>
      </c>
      <c r="D2366" s="52">
        <v>1</v>
      </c>
      <c r="E2366" s="52">
        <v>2.23</v>
      </c>
      <c r="F2366" s="52">
        <v>5</v>
      </c>
      <c r="G2366" s="53">
        <v>2.5499999999999998</v>
      </c>
      <c r="H2366" s="53">
        <v>2.6</v>
      </c>
      <c r="I2366" s="52">
        <v>2</v>
      </c>
      <c r="J2366" s="53">
        <v>2.65</v>
      </c>
      <c r="K2366" s="53">
        <v>2.67</v>
      </c>
      <c r="L2366" s="52">
        <v>22</v>
      </c>
      <c r="M2366" s="52">
        <v>3</v>
      </c>
      <c r="N2366" s="56">
        <v>0</v>
      </c>
      <c r="O2366" s="52">
        <v>365</v>
      </c>
      <c r="P2366" s="54">
        <v>131.212977</v>
      </c>
      <c r="Q2366" s="54">
        <v>48.052585000000001</v>
      </c>
      <c r="R2366" s="55">
        <v>0</v>
      </c>
      <c r="T2366" s="52">
        <v>126</v>
      </c>
      <c r="U2366" s="47">
        <f t="shared" si="532"/>
        <v>572.72727272727275</v>
      </c>
      <c r="V2366" s="47">
        <f t="shared" si="533"/>
        <v>1122.52</v>
      </c>
      <c r="W2366" s="47">
        <f t="shared" si="541"/>
        <v>574.41646369467514</v>
      </c>
      <c r="X2366" s="50">
        <f t="shared" si="534"/>
        <v>57.27272727272728</v>
      </c>
      <c r="AD2366" s="52">
        <v>10</v>
      </c>
      <c r="AE2366" s="53">
        <v>422</v>
      </c>
      <c r="AF2366" s="52">
        <v>2.2000000000000002</v>
      </c>
      <c r="AG2366">
        <f t="shared" si="535"/>
        <v>2660</v>
      </c>
      <c r="AH2366">
        <f t="shared" si="545"/>
        <v>0.42199999999999999</v>
      </c>
      <c r="AI2366">
        <f t="shared" si="536"/>
        <v>2575</v>
      </c>
      <c r="AJ2366">
        <f t="shared" si="537"/>
        <v>0.22307435483288351</v>
      </c>
      <c r="AK2366">
        <f t="shared" si="538"/>
        <v>3160</v>
      </c>
      <c r="AL2366">
        <f t="shared" si="542"/>
        <v>0.18124280782508631</v>
      </c>
      <c r="AM2366">
        <f t="shared" si="539"/>
        <v>0.126</v>
      </c>
      <c r="AN2366">
        <f t="shared" si="543"/>
        <v>2.5682837342030172E-2</v>
      </c>
      <c r="AO2366">
        <f t="shared" si="540"/>
        <v>2.2000000000000002E-2</v>
      </c>
      <c r="AQ2366">
        <f t="shared" si="544"/>
        <v>0.99999999999999989</v>
      </c>
    </row>
    <row r="2367" spans="1:43" ht="15.75" thickBot="1">
      <c r="A2367" s="51">
        <f t="shared" si="531"/>
        <v>2357</v>
      </c>
      <c r="B2367" s="52">
        <v>1</v>
      </c>
      <c r="C2367" s="52">
        <v>3.16</v>
      </c>
      <c r="D2367" s="52">
        <v>1</v>
      </c>
      <c r="E2367" s="52">
        <v>2.23</v>
      </c>
      <c r="F2367" s="52">
        <v>5</v>
      </c>
      <c r="G2367" s="53">
        <v>2.5499999999999998</v>
      </c>
      <c r="H2367" s="53">
        <v>2.6</v>
      </c>
      <c r="I2367" s="52">
        <v>2</v>
      </c>
      <c r="J2367" s="53">
        <v>2.65</v>
      </c>
      <c r="K2367" s="53">
        <v>2.67</v>
      </c>
      <c r="L2367" s="52">
        <v>25</v>
      </c>
      <c r="M2367" s="52">
        <v>3</v>
      </c>
      <c r="N2367" s="56">
        <v>0</v>
      </c>
      <c r="O2367" s="52">
        <v>28</v>
      </c>
      <c r="P2367" s="54">
        <v>91.594110999999998</v>
      </c>
      <c r="Q2367" s="54">
        <v>40.109198499999998</v>
      </c>
      <c r="R2367" s="55">
        <v>0</v>
      </c>
      <c r="T2367" s="52">
        <v>135</v>
      </c>
      <c r="U2367" s="47">
        <f t="shared" si="532"/>
        <v>540</v>
      </c>
      <c r="V2367" s="47">
        <f t="shared" si="533"/>
        <v>1106.56</v>
      </c>
      <c r="W2367" s="47">
        <f t="shared" si="541"/>
        <v>597.13909434069365</v>
      </c>
      <c r="X2367" s="50">
        <f t="shared" si="534"/>
        <v>54</v>
      </c>
      <c r="AD2367" s="52">
        <v>10</v>
      </c>
      <c r="AE2367" s="53">
        <v>416</v>
      </c>
      <c r="AF2367" s="52">
        <v>2.2000000000000002</v>
      </c>
      <c r="AG2367">
        <f t="shared" si="535"/>
        <v>2660</v>
      </c>
      <c r="AH2367">
        <f t="shared" si="545"/>
        <v>0.41599999999999998</v>
      </c>
      <c r="AI2367">
        <f t="shared" si="536"/>
        <v>2575</v>
      </c>
      <c r="AJ2367">
        <f t="shared" si="537"/>
        <v>0.23189867741386161</v>
      </c>
      <c r="AK2367">
        <f t="shared" si="538"/>
        <v>3160</v>
      </c>
      <c r="AL2367">
        <f t="shared" si="542"/>
        <v>0.17088607594936708</v>
      </c>
      <c r="AM2367">
        <f t="shared" si="539"/>
        <v>0.13500000000000001</v>
      </c>
      <c r="AN2367">
        <f t="shared" si="543"/>
        <v>2.4215246636771302E-2</v>
      </c>
      <c r="AO2367">
        <f t="shared" si="540"/>
        <v>2.2000000000000002E-2</v>
      </c>
      <c r="AQ2367">
        <f t="shared" si="544"/>
        <v>1</v>
      </c>
    </row>
    <row r="2368" spans="1:43" ht="15.75" thickBot="1">
      <c r="A2368" s="51">
        <f t="shared" si="531"/>
        <v>2358</v>
      </c>
      <c r="B2368" s="52">
        <v>1</v>
      </c>
      <c r="C2368" s="52">
        <v>3.16</v>
      </c>
      <c r="D2368" s="52">
        <v>1</v>
      </c>
      <c r="E2368" s="52">
        <v>2.23</v>
      </c>
      <c r="F2368" s="52">
        <v>5</v>
      </c>
      <c r="G2368" s="53">
        <v>2.5499999999999998</v>
      </c>
      <c r="H2368" s="53">
        <v>2.6</v>
      </c>
      <c r="I2368" s="52">
        <v>2</v>
      </c>
      <c r="J2368" s="53">
        <v>2.65</v>
      </c>
      <c r="K2368" s="53">
        <v>2.67</v>
      </c>
      <c r="L2368" s="52">
        <v>25</v>
      </c>
      <c r="M2368" s="52">
        <v>3</v>
      </c>
      <c r="N2368" s="56">
        <v>0</v>
      </c>
      <c r="O2368" s="52">
        <v>91</v>
      </c>
      <c r="P2368" s="54">
        <v>115.914603</v>
      </c>
      <c r="Q2368" s="54">
        <v>44.914456999999999</v>
      </c>
      <c r="R2368" s="55">
        <v>0</v>
      </c>
      <c r="T2368" s="52">
        <v>135</v>
      </c>
      <c r="U2368" s="47">
        <f t="shared" si="532"/>
        <v>540</v>
      </c>
      <c r="V2368" s="47">
        <f t="shared" si="533"/>
        <v>1106.56</v>
      </c>
      <c r="W2368" s="47">
        <f t="shared" si="541"/>
        <v>597.13909434069365</v>
      </c>
      <c r="X2368" s="50">
        <f t="shared" si="534"/>
        <v>54</v>
      </c>
      <c r="AD2368" s="52">
        <v>10</v>
      </c>
      <c r="AE2368" s="53">
        <v>416</v>
      </c>
      <c r="AF2368" s="52">
        <v>2.2000000000000002</v>
      </c>
      <c r="AG2368">
        <f t="shared" si="535"/>
        <v>2660</v>
      </c>
      <c r="AH2368">
        <f t="shared" si="545"/>
        <v>0.41599999999999998</v>
      </c>
      <c r="AI2368">
        <f t="shared" si="536"/>
        <v>2575</v>
      </c>
      <c r="AJ2368">
        <f t="shared" si="537"/>
        <v>0.23189867741386161</v>
      </c>
      <c r="AK2368">
        <f t="shared" si="538"/>
        <v>3160</v>
      </c>
      <c r="AL2368">
        <f t="shared" si="542"/>
        <v>0.17088607594936708</v>
      </c>
      <c r="AM2368">
        <f t="shared" si="539"/>
        <v>0.13500000000000001</v>
      </c>
      <c r="AN2368">
        <f t="shared" si="543"/>
        <v>2.4215246636771302E-2</v>
      </c>
      <c r="AO2368">
        <f t="shared" si="540"/>
        <v>2.2000000000000002E-2</v>
      </c>
      <c r="AQ2368">
        <f t="shared" si="544"/>
        <v>1</v>
      </c>
    </row>
    <row r="2369" spans="1:43" ht="15.75" thickBot="1">
      <c r="A2369" s="51">
        <f t="shared" si="531"/>
        <v>2359</v>
      </c>
      <c r="B2369" s="52">
        <v>1</v>
      </c>
      <c r="C2369" s="52">
        <v>3.16</v>
      </c>
      <c r="D2369" s="52">
        <v>1</v>
      </c>
      <c r="E2369" s="52">
        <v>2.23</v>
      </c>
      <c r="F2369" s="52">
        <v>5</v>
      </c>
      <c r="G2369" s="53">
        <v>2.5499999999999998</v>
      </c>
      <c r="H2369" s="53">
        <v>2.6</v>
      </c>
      <c r="I2369" s="52">
        <v>2</v>
      </c>
      <c r="J2369" s="53">
        <v>2.65</v>
      </c>
      <c r="K2369" s="53">
        <v>2.67</v>
      </c>
      <c r="L2369" s="52">
        <v>25</v>
      </c>
      <c r="M2369" s="52">
        <v>3</v>
      </c>
      <c r="N2369" s="56">
        <v>0</v>
      </c>
      <c r="O2369" s="52">
        <v>365</v>
      </c>
      <c r="P2369" s="54">
        <v>117.6798</v>
      </c>
      <c r="Q2369" s="54">
        <v>49.523582499999996</v>
      </c>
      <c r="R2369" s="55">
        <v>0</v>
      </c>
      <c r="T2369" s="52">
        <v>135</v>
      </c>
      <c r="U2369" s="47">
        <f t="shared" si="532"/>
        <v>540</v>
      </c>
      <c r="V2369" s="47">
        <f t="shared" si="533"/>
        <v>1106.56</v>
      </c>
      <c r="W2369" s="47">
        <f t="shared" si="541"/>
        <v>597.13909434069365</v>
      </c>
      <c r="X2369" s="50">
        <f t="shared" si="534"/>
        <v>54</v>
      </c>
      <c r="AD2369" s="52">
        <v>10</v>
      </c>
      <c r="AE2369" s="53">
        <v>416</v>
      </c>
      <c r="AF2369" s="52">
        <v>2.2000000000000002</v>
      </c>
      <c r="AG2369">
        <f t="shared" si="535"/>
        <v>2660</v>
      </c>
      <c r="AH2369">
        <f t="shared" si="545"/>
        <v>0.41599999999999998</v>
      </c>
      <c r="AI2369">
        <f t="shared" si="536"/>
        <v>2575</v>
      </c>
      <c r="AJ2369">
        <f t="shared" si="537"/>
        <v>0.23189867741386161</v>
      </c>
      <c r="AK2369">
        <f t="shared" si="538"/>
        <v>3160</v>
      </c>
      <c r="AL2369">
        <f t="shared" si="542"/>
        <v>0.17088607594936708</v>
      </c>
      <c r="AM2369">
        <f t="shared" si="539"/>
        <v>0.13500000000000001</v>
      </c>
      <c r="AN2369">
        <f t="shared" si="543"/>
        <v>2.4215246636771302E-2</v>
      </c>
      <c r="AO2369">
        <f t="shared" si="540"/>
        <v>2.2000000000000002E-2</v>
      </c>
      <c r="AQ2369">
        <f t="shared" si="544"/>
        <v>1</v>
      </c>
    </row>
    <row r="2370" spans="1:43" ht="15.75" thickBot="1">
      <c r="A2370" s="51">
        <f t="shared" si="531"/>
        <v>2360</v>
      </c>
      <c r="B2370" s="52">
        <v>1</v>
      </c>
      <c r="C2370" s="52">
        <v>3.16</v>
      </c>
      <c r="D2370" s="52">
        <v>1</v>
      </c>
      <c r="E2370" s="52">
        <v>2.23</v>
      </c>
      <c r="F2370" s="52">
        <v>5</v>
      </c>
      <c r="G2370" s="53">
        <v>2.5499999999999998</v>
      </c>
      <c r="H2370" s="53">
        <v>2.6</v>
      </c>
      <c r="I2370" s="52">
        <v>2</v>
      </c>
      <c r="J2370" s="53">
        <v>2.65</v>
      </c>
      <c r="K2370" s="53">
        <v>2.67</v>
      </c>
      <c r="L2370" s="52">
        <v>28</v>
      </c>
      <c r="M2370" s="52">
        <v>3</v>
      </c>
      <c r="N2370" s="56">
        <v>0</v>
      </c>
      <c r="O2370" s="52">
        <v>28</v>
      </c>
      <c r="P2370" s="54">
        <v>93.653507500000003</v>
      </c>
      <c r="Q2370" s="54">
        <v>38.736267500000004</v>
      </c>
      <c r="R2370" s="55">
        <v>0</v>
      </c>
      <c r="T2370" s="52">
        <v>140</v>
      </c>
      <c r="U2370" s="47">
        <f t="shared" si="532"/>
        <v>499.99999999999994</v>
      </c>
      <c r="V2370" s="47">
        <f t="shared" si="533"/>
        <v>1103.9000000000001</v>
      </c>
      <c r="W2370" s="47">
        <f t="shared" si="541"/>
        <v>649.80286513027204</v>
      </c>
      <c r="X2370" s="50">
        <f t="shared" si="534"/>
        <v>50</v>
      </c>
      <c r="AD2370" s="52">
        <v>10</v>
      </c>
      <c r="AE2370" s="53">
        <v>415</v>
      </c>
      <c r="AF2370" s="52">
        <v>1.2</v>
      </c>
      <c r="AG2370">
        <f t="shared" si="535"/>
        <v>2660</v>
      </c>
      <c r="AH2370">
        <f t="shared" si="545"/>
        <v>0.41500000000000004</v>
      </c>
      <c r="AI2370">
        <f t="shared" si="536"/>
        <v>2575</v>
      </c>
      <c r="AJ2370">
        <f t="shared" si="537"/>
        <v>0.25235062723505708</v>
      </c>
      <c r="AK2370">
        <f t="shared" si="538"/>
        <v>3160</v>
      </c>
      <c r="AL2370">
        <f t="shared" si="542"/>
        <v>0.15822784810126581</v>
      </c>
      <c r="AM2370">
        <f t="shared" si="539"/>
        <v>0.14000000000000001</v>
      </c>
      <c r="AN2370">
        <f t="shared" si="543"/>
        <v>2.2421524663677129E-2</v>
      </c>
      <c r="AO2370">
        <f t="shared" si="540"/>
        <v>1.2E-2</v>
      </c>
      <c r="AQ2370">
        <f t="shared" si="544"/>
        <v>1</v>
      </c>
    </row>
    <row r="2371" spans="1:43" ht="15.75" thickBot="1">
      <c r="A2371" s="51">
        <f t="shared" si="531"/>
        <v>2361</v>
      </c>
      <c r="B2371" s="52">
        <v>1</v>
      </c>
      <c r="C2371" s="52">
        <v>3.16</v>
      </c>
      <c r="D2371" s="52">
        <v>1</v>
      </c>
      <c r="E2371" s="52">
        <v>2.23</v>
      </c>
      <c r="F2371" s="52">
        <v>5</v>
      </c>
      <c r="G2371" s="53">
        <v>2.5499999999999998</v>
      </c>
      <c r="H2371" s="53">
        <v>2.6</v>
      </c>
      <c r="I2371" s="52">
        <v>2</v>
      </c>
      <c r="J2371" s="53">
        <v>2.65</v>
      </c>
      <c r="K2371" s="53">
        <v>2.67</v>
      </c>
      <c r="L2371" s="52">
        <v>28</v>
      </c>
      <c r="M2371" s="52">
        <v>3</v>
      </c>
      <c r="N2371" s="56">
        <v>0</v>
      </c>
      <c r="O2371" s="52">
        <v>91</v>
      </c>
      <c r="P2371" s="54">
        <v>116.30686900000001</v>
      </c>
      <c r="Q2371" s="54">
        <v>45.208656500000004</v>
      </c>
      <c r="R2371" s="55">
        <v>0</v>
      </c>
      <c r="T2371" s="52">
        <v>140</v>
      </c>
      <c r="U2371" s="47">
        <f t="shared" si="532"/>
        <v>499.99999999999994</v>
      </c>
      <c r="V2371" s="47">
        <f t="shared" si="533"/>
        <v>1103.9000000000001</v>
      </c>
      <c r="W2371" s="47">
        <f t="shared" si="541"/>
        <v>649.80286513027204</v>
      </c>
      <c r="X2371" s="50">
        <f t="shared" si="534"/>
        <v>50</v>
      </c>
      <c r="AD2371" s="52">
        <v>10</v>
      </c>
      <c r="AE2371" s="53">
        <v>415</v>
      </c>
      <c r="AF2371" s="52">
        <v>1.2</v>
      </c>
      <c r="AG2371">
        <f t="shared" si="535"/>
        <v>2660</v>
      </c>
      <c r="AH2371">
        <f t="shared" si="545"/>
        <v>0.41500000000000004</v>
      </c>
      <c r="AI2371">
        <f t="shared" si="536"/>
        <v>2575</v>
      </c>
      <c r="AJ2371">
        <f t="shared" si="537"/>
        <v>0.25235062723505708</v>
      </c>
      <c r="AK2371">
        <f t="shared" si="538"/>
        <v>3160</v>
      </c>
      <c r="AL2371">
        <f t="shared" si="542"/>
        <v>0.15822784810126581</v>
      </c>
      <c r="AM2371">
        <f t="shared" si="539"/>
        <v>0.14000000000000001</v>
      </c>
      <c r="AN2371">
        <f t="shared" si="543"/>
        <v>2.2421524663677129E-2</v>
      </c>
      <c r="AO2371">
        <f t="shared" si="540"/>
        <v>1.2E-2</v>
      </c>
      <c r="AQ2371">
        <f t="shared" si="544"/>
        <v>1</v>
      </c>
    </row>
    <row r="2372" spans="1:43" ht="15.75" thickBot="1">
      <c r="A2372" s="51">
        <f t="shared" si="531"/>
        <v>2362</v>
      </c>
      <c r="B2372" s="52">
        <v>1</v>
      </c>
      <c r="C2372" s="52">
        <v>3.16</v>
      </c>
      <c r="D2372" s="52">
        <v>1</v>
      </c>
      <c r="E2372" s="52">
        <v>2.23</v>
      </c>
      <c r="F2372" s="52">
        <v>5</v>
      </c>
      <c r="G2372" s="53">
        <v>2.5499999999999998</v>
      </c>
      <c r="H2372" s="53">
        <v>2.6</v>
      </c>
      <c r="I2372" s="52">
        <v>2</v>
      </c>
      <c r="J2372" s="53">
        <v>2.65</v>
      </c>
      <c r="K2372" s="53">
        <v>2.67</v>
      </c>
      <c r="L2372" s="52">
        <v>28</v>
      </c>
      <c r="M2372" s="52">
        <v>3</v>
      </c>
      <c r="N2372" s="56">
        <v>0</v>
      </c>
      <c r="O2372" s="52">
        <v>365</v>
      </c>
      <c r="P2372" s="54">
        <v>118.95466450000001</v>
      </c>
      <c r="Q2372" s="54">
        <v>46.973853500000004</v>
      </c>
      <c r="R2372" s="55">
        <v>0</v>
      </c>
      <c r="T2372" s="52">
        <v>140</v>
      </c>
      <c r="U2372" s="47">
        <f t="shared" si="532"/>
        <v>499.99999999999994</v>
      </c>
      <c r="V2372" s="47">
        <f t="shared" si="533"/>
        <v>1103.9000000000001</v>
      </c>
      <c r="W2372" s="47">
        <f t="shared" si="541"/>
        <v>649.80286513027204</v>
      </c>
      <c r="X2372" s="50">
        <f t="shared" si="534"/>
        <v>50</v>
      </c>
      <c r="AD2372" s="52">
        <v>10</v>
      </c>
      <c r="AE2372" s="53">
        <v>415</v>
      </c>
      <c r="AF2372" s="52">
        <v>1.2</v>
      </c>
      <c r="AG2372">
        <f t="shared" si="535"/>
        <v>2660</v>
      </c>
      <c r="AH2372">
        <f t="shared" si="545"/>
        <v>0.41500000000000004</v>
      </c>
      <c r="AI2372">
        <f t="shared" si="536"/>
        <v>2575</v>
      </c>
      <c r="AJ2372">
        <f t="shared" si="537"/>
        <v>0.25235062723505708</v>
      </c>
      <c r="AK2372">
        <f t="shared" si="538"/>
        <v>3160</v>
      </c>
      <c r="AL2372">
        <f t="shared" si="542"/>
        <v>0.15822784810126581</v>
      </c>
      <c r="AM2372">
        <f t="shared" si="539"/>
        <v>0.14000000000000001</v>
      </c>
      <c r="AN2372">
        <f t="shared" si="543"/>
        <v>2.2421524663677129E-2</v>
      </c>
      <c r="AO2372">
        <f t="shared" si="540"/>
        <v>1.2E-2</v>
      </c>
      <c r="AQ2372">
        <f t="shared" si="544"/>
        <v>1</v>
      </c>
    </row>
    <row r="2373" spans="1:43" ht="15.75" thickBot="1">
      <c r="A2373" s="51">
        <f t="shared" si="531"/>
        <v>2363</v>
      </c>
      <c r="B2373" s="52">
        <v>1</v>
      </c>
      <c r="C2373" s="52">
        <v>3.16</v>
      </c>
      <c r="D2373" s="56">
        <v>0</v>
      </c>
      <c r="E2373" s="52">
        <v>1</v>
      </c>
      <c r="F2373" s="52">
        <v>5</v>
      </c>
      <c r="G2373" s="53">
        <v>2.5499999999999998</v>
      </c>
      <c r="H2373" s="53">
        <v>2.6</v>
      </c>
      <c r="I2373" s="52">
        <v>2</v>
      </c>
      <c r="J2373" s="53">
        <v>2.65</v>
      </c>
      <c r="K2373" s="53">
        <v>2.67</v>
      </c>
      <c r="L2373" s="52">
        <v>57</v>
      </c>
      <c r="M2373" s="52">
        <v>3</v>
      </c>
      <c r="N2373" s="56">
        <v>0</v>
      </c>
      <c r="O2373" s="52">
        <v>28</v>
      </c>
      <c r="P2373" s="54">
        <v>34.421341499999997</v>
      </c>
      <c r="Q2373" s="54">
        <v>27.45862</v>
      </c>
      <c r="R2373" s="55">
        <v>0</v>
      </c>
      <c r="T2373" s="52">
        <v>173</v>
      </c>
      <c r="U2373" s="47">
        <f t="shared" si="532"/>
        <v>303.5087719298246</v>
      </c>
      <c r="V2373" s="47">
        <f t="shared" si="533"/>
        <v>965.58</v>
      </c>
      <c r="W2373" s="47">
        <f t="shared" si="541"/>
        <v>877.95376970908274</v>
      </c>
      <c r="X2373" s="50">
        <f t="shared" si="534"/>
        <v>0</v>
      </c>
      <c r="AD2373" s="46">
        <v>0</v>
      </c>
      <c r="AE2373" s="53">
        <v>363</v>
      </c>
      <c r="AF2373" s="52">
        <v>2.7</v>
      </c>
      <c r="AG2373">
        <f t="shared" si="535"/>
        <v>2660</v>
      </c>
      <c r="AH2373">
        <f t="shared" si="545"/>
        <v>0.36299999999999999</v>
      </c>
      <c r="AI2373">
        <f t="shared" si="536"/>
        <v>2575</v>
      </c>
      <c r="AJ2373">
        <f t="shared" si="537"/>
        <v>0.34095292027537194</v>
      </c>
      <c r="AK2373">
        <f t="shared" si="538"/>
        <v>3160</v>
      </c>
      <c r="AL2373">
        <f t="shared" si="542"/>
        <v>9.6047079724628046E-2</v>
      </c>
      <c r="AM2373">
        <f t="shared" si="539"/>
        <v>0.17299999999999999</v>
      </c>
      <c r="AN2373">
        <f t="shared" si="543"/>
        <v>0</v>
      </c>
      <c r="AO2373">
        <f t="shared" si="540"/>
        <v>2.7000000000000003E-2</v>
      </c>
      <c r="AQ2373">
        <f t="shared" si="544"/>
        <v>0.99999999999999989</v>
      </c>
    </row>
    <row r="2374" spans="1:43" ht="15.75" thickBot="1">
      <c r="A2374" s="51">
        <f t="shared" si="531"/>
        <v>2364</v>
      </c>
      <c r="B2374" s="52">
        <v>1</v>
      </c>
      <c r="C2374" s="52">
        <v>3.16</v>
      </c>
      <c r="D2374" s="56">
        <v>0</v>
      </c>
      <c r="E2374" s="52">
        <v>1</v>
      </c>
      <c r="F2374" s="52">
        <v>5</v>
      </c>
      <c r="G2374" s="53">
        <v>2.5499999999999998</v>
      </c>
      <c r="H2374" s="53">
        <v>2.6</v>
      </c>
      <c r="I2374" s="52">
        <v>2</v>
      </c>
      <c r="J2374" s="53">
        <v>2.65</v>
      </c>
      <c r="K2374" s="53">
        <v>2.67</v>
      </c>
      <c r="L2374" s="52">
        <v>57</v>
      </c>
      <c r="M2374" s="52">
        <v>3</v>
      </c>
      <c r="N2374" s="56">
        <v>0</v>
      </c>
      <c r="O2374" s="52">
        <v>91</v>
      </c>
      <c r="P2374" s="54">
        <v>42.560861000000003</v>
      </c>
      <c r="Q2374" s="54">
        <v>34.911673999999998</v>
      </c>
      <c r="R2374" s="55">
        <v>0</v>
      </c>
      <c r="T2374" s="52">
        <v>173</v>
      </c>
      <c r="U2374" s="47">
        <f t="shared" si="532"/>
        <v>303.5087719298246</v>
      </c>
      <c r="V2374" s="47">
        <f t="shared" si="533"/>
        <v>965.58</v>
      </c>
      <c r="W2374" s="47">
        <f t="shared" si="541"/>
        <v>877.95376970908274</v>
      </c>
      <c r="X2374" s="50">
        <f t="shared" si="534"/>
        <v>0</v>
      </c>
      <c r="AD2374" s="46">
        <v>0</v>
      </c>
      <c r="AE2374" s="53">
        <v>363</v>
      </c>
      <c r="AF2374" s="52">
        <v>2.7</v>
      </c>
      <c r="AG2374">
        <f t="shared" si="535"/>
        <v>2660</v>
      </c>
      <c r="AH2374">
        <f t="shared" si="545"/>
        <v>0.36299999999999999</v>
      </c>
      <c r="AI2374">
        <f t="shared" si="536"/>
        <v>2575</v>
      </c>
      <c r="AJ2374">
        <f t="shared" si="537"/>
        <v>0.34095292027537194</v>
      </c>
      <c r="AK2374">
        <f t="shared" si="538"/>
        <v>3160</v>
      </c>
      <c r="AL2374">
        <f t="shared" si="542"/>
        <v>9.6047079724628046E-2</v>
      </c>
      <c r="AM2374">
        <f t="shared" si="539"/>
        <v>0.17299999999999999</v>
      </c>
      <c r="AN2374">
        <f t="shared" si="543"/>
        <v>0</v>
      </c>
      <c r="AO2374">
        <f t="shared" si="540"/>
        <v>2.7000000000000003E-2</v>
      </c>
      <c r="AQ2374">
        <f t="shared" si="544"/>
        <v>0.99999999999999989</v>
      </c>
    </row>
    <row r="2375" spans="1:43" ht="15.75" thickBot="1">
      <c r="A2375" s="51">
        <f t="shared" si="531"/>
        <v>2365</v>
      </c>
      <c r="B2375" s="52">
        <v>1</v>
      </c>
      <c r="C2375" s="52">
        <v>3.16</v>
      </c>
      <c r="D2375" s="56">
        <v>0</v>
      </c>
      <c r="E2375" s="52">
        <v>1</v>
      </c>
      <c r="F2375" s="52">
        <v>5</v>
      </c>
      <c r="G2375" s="53">
        <v>2.5499999999999998</v>
      </c>
      <c r="H2375" s="53">
        <v>2.6</v>
      </c>
      <c r="I2375" s="52">
        <v>2</v>
      </c>
      <c r="J2375" s="53">
        <v>2.65</v>
      </c>
      <c r="K2375" s="53">
        <v>2.67</v>
      </c>
      <c r="L2375" s="52">
        <v>57</v>
      </c>
      <c r="M2375" s="52">
        <v>3</v>
      </c>
      <c r="N2375" s="56">
        <v>0</v>
      </c>
      <c r="O2375" s="52">
        <v>365</v>
      </c>
      <c r="P2375" s="54">
        <v>45.110590000000002</v>
      </c>
      <c r="Q2375" s="54">
        <v>33.440676500000002</v>
      </c>
      <c r="R2375" s="55">
        <v>0</v>
      </c>
      <c r="T2375" s="52">
        <v>173</v>
      </c>
      <c r="U2375" s="47">
        <f t="shared" si="532"/>
        <v>303.5087719298246</v>
      </c>
      <c r="V2375" s="47">
        <f t="shared" si="533"/>
        <v>965.58</v>
      </c>
      <c r="W2375" s="47">
        <f t="shared" si="541"/>
        <v>877.95376970908274</v>
      </c>
      <c r="X2375" s="50">
        <f t="shared" si="534"/>
        <v>0</v>
      </c>
      <c r="AD2375" s="46">
        <v>0</v>
      </c>
      <c r="AE2375" s="53">
        <v>363</v>
      </c>
      <c r="AF2375" s="52">
        <v>2.7</v>
      </c>
      <c r="AG2375">
        <f t="shared" si="535"/>
        <v>2660</v>
      </c>
      <c r="AH2375">
        <f t="shared" si="545"/>
        <v>0.36299999999999999</v>
      </c>
      <c r="AI2375">
        <f t="shared" si="536"/>
        <v>2575</v>
      </c>
      <c r="AJ2375">
        <f t="shared" si="537"/>
        <v>0.34095292027537194</v>
      </c>
      <c r="AK2375">
        <f t="shared" si="538"/>
        <v>3160</v>
      </c>
      <c r="AL2375">
        <f t="shared" si="542"/>
        <v>9.6047079724628046E-2</v>
      </c>
      <c r="AM2375">
        <f t="shared" si="539"/>
        <v>0.17299999999999999</v>
      </c>
      <c r="AN2375">
        <f t="shared" si="543"/>
        <v>0</v>
      </c>
      <c r="AO2375">
        <f t="shared" si="540"/>
        <v>2.7000000000000003E-2</v>
      </c>
      <c r="AQ2375">
        <f t="shared" si="544"/>
        <v>0.99999999999999989</v>
      </c>
    </row>
    <row r="2376" spans="1:43" ht="15.75" thickBot="1">
      <c r="A2376" s="51">
        <f t="shared" si="531"/>
        <v>2366</v>
      </c>
      <c r="B2376" s="52">
        <v>1</v>
      </c>
      <c r="C2376" s="52">
        <v>3.16</v>
      </c>
      <c r="D2376" s="52">
        <v>1</v>
      </c>
      <c r="E2376" s="52">
        <v>2.23</v>
      </c>
      <c r="F2376" s="52">
        <v>5</v>
      </c>
      <c r="G2376" s="53">
        <v>2.5499999999999998</v>
      </c>
      <c r="H2376" s="53">
        <v>2.6</v>
      </c>
      <c r="I2376" s="52">
        <v>2</v>
      </c>
      <c r="J2376" s="53">
        <v>2.65</v>
      </c>
      <c r="K2376" s="53">
        <v>2.67</v>
      </c>
      <c r="L2376" s="52">
        <v>22</v>
      </c>
      <c r="M2376" s="52">
        <v>1</v>
      </c>
      <c r="N2376" s="52">
        <v>20</v>
      </c>
      <c r="O2376" s="52">
        <v>28</v>
      </c>
      <c r="P2376" s="54">
        <v>108.65768199999999</v>
      </c>
      <c r="Q2376" s="54">
        <v>43.541526000000005</v>
      </c>
      <c r="R2376" s="55">
        <v>0</v>
      </c>
      <c r="T2376" s="52">
        <v>126</v>
      </c>
      <c r="U2376" s="47">
        <f t="shared" si="532"/>
        <v>572.72727272727275</v>
      </c>
      <c r="V2376" s="47">
        <f t="shared" si="533"/>
        <v>1122.52</v>
      </c>
      <c r="W2376" s="47">
        <f t="shared" si="541"/>
        <v>574.41646369467514</v>
      </c>
      <c r="X2376" s="50">
        <f t="shared" si="534"/>
        <v>57.27272727272728</v>
      </c>
      <c r="AD2376" s="52">
        <v>10</v>
      </c>
      <c r="AE2376" s="53">
        <v>422</v>
      </c>
      <c r="AF2376" s="52">
        <v>2.2000000000000002</v>
      </c>
      <c r="AG2376">
        <f t="shared" si="535"/>
        <v>2660</v>
      </c>
      <c r="AH2376">
        <f t="shared" si="545"/>
        <v>0.42199999999999999</v>
      </c>
      <c r="AI2376">
        <f t="shared" si="536"/>
        <v>2575</v>
      </c>
      <c r="AJ2376">
        <f t="shared" si="537"/>
        <v>0.22307435483288351</v>
      </c>
      <c r="AK2376">
        <f t="shared" si="538"/>
        <v>3160</v>
      </c>
      <c r="AL2376">
        <f t="shared" si="542"/>
        <v>0.18124280782508631</v>
      </c>
      <c r="AM2376">
        <f t="shared" si="539"/>
        <v>0.126</v>
      </c>
      <c r="AN2376">
        <f t="shared" si="543"/>
        <v>2.5682837342030172E-2</v>
      </c>
      <c r="AO2376">
        <f t="shared" si="540"/>
        <v>2.2000000000000002E-2</v>
      </c>
      <c r="AQ2376">
        <f t="shared" si="544"/>
        <v>0.99999999999999989</v>
      </c>
    </row>
    <row r="2377" spans="1:43" ht="15.75" thickBot="1">
      <c r="A2377" s="51">
        <f t="shared" si="531"/>
        <v>2367</v>
      </c>
      <c r="B2377" s="52">
        <v>1</v>
      </c>
      <c r="C2377" s="52">
        <v>3.16</v>
      </c>
      <c r="D2377" s="52">
        <v>1</v>
      </c>
      <c r="E2377" s="52">
        <v>2.23</v>
      </c>
      <c r="F2377" s="52">
        <v>5</v>
      </c>
      <c r="G2377" s="53">
        <v>2.5499999999999998</v>
      </c>
      <c r="H2377" s="53">
        <v>2.6</v>
      </c>
      <c r="I2377" s="52">
        <v>2</v>
      </c>
      <c r="J2377" s="53">
        <v>2.65</v>
      </c>
      <c r="K2377" s="53">
        <v>2.67</v>
      </c>
      <c r="L2377" s="52">
        <v>22</v>
      </c>
      <c r="M2377" s="52">
        <v>1</v>
      </c>
      <c r="N2377" s="52">
        <v>20</v>
      </c>
      <c r="O2377" s="52">
        <v>91</v>
      </c>
      <c r="P2377" s="54">
        <v>112.580342</v>
      </c>
      <c r="Q2377" s="54">
        <v>45.306722999999998</v>
      </c>
      <c r="R2377" s="55">
        <v>0</v>
      </c>
      <c r="T2377" s="52">
        <v>126</v>
      </c>
      <c r="U2377" s="47">
        <f t="shared" si="532"/>
        <v>572.72727272727275</v>
      </c>
      <c r="V2377" s="47">
        <f t="shared" si="533"/>
        <v>1122.52</v>
      </c>
      <c r="W2377" s="47">
        <f t="shared" si="541"/>
        <v>574.41646369467514</v>
      </c>
      <c r="X2377" s="50">
        <f t="shared" si="534"/>
        <v>57.27272727272728</v>
      </c>
      <c r="AD2377" s="52">
        <v>10</v>
      </c>
      <c r="AE2377" s="53">
        <v>422</v>
      </c>
      <c r="AF2377" s="52">
        <v>2.2000000000000002</v>
      </c>
      <c r="AG2377">
        <f t="shared" si="535"/>
        <v>2660</v>
      </c>
      <c r="AH2377">
        <f t="shared" si="545"/>
        <v>0.42199999999999999</v>
      </c>
      <c r="AI2377">
        <f t="shared" si="536"/>
        <v>2575</v>
      </c>
      <c r="AJ2377">
        <f t="shared" si="537"/>
        <v>0.22307435483288351</v>
      </c>
      <c r="AK2377">
        <f t="shared" si="538"/>
        <v>3160</v>
      </c>
      <c r="AL2377">
        <f t="shared" si="542"/>
        <v>0.18124280782508631</v>
      </c>
      <c r="AM2377">
        <f t="shared" si="539"/>
        <v>0.126</v>
      </c>
      <c r="AN2377">
        <f t="shared" si="543"/>
        <v>2.5682837342030172E-2</v>
      </c>
      <c r="AO2377">
        <f t="shared" si="540"/>
        <v>2.2000000000000002E-2</v>
      </c>
      <c r="AQ2377">
        <f t="shared" si="544"/>
        <v>0.99999999999999989</v>
      </c>
    </row>
    <row r="2378" spans="1:43" ht="15.75" thickBot="1">
      <c r="A2378" s="51">
        <f t="shared" si="531"/>
        <v>2368</v>
      </c>
      <c r="B2378" s="52">
        <v>1</v>
      </c>
      <c r="C2378" s="52">
        <v>3.16</v>
      </c>
      <c r="D2378" s="52">
        <v>1</v>
      </c>
      <c r="E2378" s="52">
        <v>2.23</v>
      </c>
      <c r="F2378" s="52">
        <v>5</v>
      </c>
      <c r="G2378" s="53">
        <v>2.5499999999999998</v>
      </c>
      <c r="H2378" s="53">
        <v>2.6</v>
      </c>
      <c r="I2378" s="52">
        <v>2</v>
      </c>
      <c r="J2378" s="53">
        <v>2.65</v>
      </c>
      <c r="K2378" s="53">
        <v>2.67</v>
      </c>
      <c r="L2378" s="52">
        <v>22</v>
      </c>
      <c r="M2378" s="52">
        <v>1</v>
      </c>
      <c r="N2378" s="52">
        <v>20</v>
      </c>
      <c r="O2378" s="52">
        <v>365</v>
      </c>
      <c r="P2378" s="54">
        <v>117.483667</v>
      </c>
      <c r="Q2378" s="54">
        <v>49.033250000000002</v>
      </c>
      <c r="R2378" s="55">
        <v>0</v>
      </c>
      <c r="T2378" s="52">
        <v>126</v>
      </c>
      <c r="U2378" s="47">
        <f t="shared" si="532"/>
        <v>572.72727272727275</v>
      </c>
      <c r="V2378" s="47">
        <f t="shared" si="533"/>
        <v>1122.52</v>
      </c>
      <c r="W2378" s="47">
        <f t="shared" si="541"/>
        <v>574.41646369467514</v>
      </c>
      <c r="X2378" s="50">
        <f t="shared" si="534"/>
        <v>57.27272727272728</v>
      </c>
      <c r="AD2378" s="52">
        <v>10</v>
      </c>
      <c r="AE2378" s="53">
        <v>422</v>
      </c>
      <c r="AF2378" s="52">
        <v>2.2000000000000002</v>
      </c>
      <c r="AG2378">
        <f t="shared" si="535"/>
        <v>2660</v>
      </c>
      <c r="AH2378">
        <f t="shared" si="545"/>
        <v>0.42199999999999999</v>
      </c>
      <c r="AI2378">
        <f t="shared" si="536"/>
        <v>2575</v>
      </c>
      <c r="AJ2378">
        <f t="shared" si="537"/>
        <v>0.22307435483288351</v>
      </c>
      <c r="AK2378">
        <f t="shared" si="538"/>
        <v>3160</v>
      </c>
      <c r="AL2378">
        <f t="shared" si="542"/>
        <v>0.18124280782508631</v>
      </c>
      <c r="AM2378">
        <f t="shared" si="539"/>
        <v>0.126</v>
      </c>
      <c r="AN2378">
        <f t="shared" si="543"/>
        <v>2.5682837342030172E-2</v>
      </c>
      <c r="AO2378">
        <f t="shared" si="540"/>
        <v>2.2000000000000002E-2</v>
      </c>
      <c r="AQ2378">
        <f t="shared" si="544"/>
        <v>0.99999999999999989</v>
      </c>
    </row>
    <row r="2379" spans="1:43" ht="15.75" thickBot="1">
      <c r="A2379" s="51">
        <f t="shared" si="531"/>
        <v>2369</v>
      </c>
      <c r="B2379" s="52">
        <v>1</v>
      </c>
      <c r="C2379" s="52">
        <v>3.16</v>
      </c>
      <c r="D2379" s="52">
        <v>1</v>
      </c>
      <c r="E2379" s="52">
        <v>2.23</v>
      </c>
      <c r="F2379" s="52">
        <v>5</v>
      </c>
      <c r="G2379" s="53">
        <v>2.5499999999999998</v>
      </c>
      <c r="H2379" s="53">
        <v>2.6</v>
      </c>
      <c r="I2379" s="52">
        <v>2</v>
      </c>
      <c r="J2379" s="53">
        <v>2.65</v>
      </c>
      <c r="K2379" s="53">
        <v>2.67</v>
      </c>
      <c r="L2379" s="52">
        <v>25</v>
      </c>
      <c r="M2379" s="52">
        <v>1</v>
      </c>
      <c r="N2379" s="52">
        <v>20</v>
      </c>
      <c r="O2379" s="52">
        <v>28</v>
      </c>
      <c r="P2379" s="54">
        <v>103.8524235</v>
      </c>
      <c r="Q2379" s="54">
        <v>43.639592499999999</v>
      </c>
      <c r="R2379" s="55">
        <v>0</v>
      </c>
      <c r="T2379" s="52">
        <v>135</v>
      </c>
      <c r="U2379" s="47">
        <f t="shared" si="532"/>
        <v>540</v>
      </c>
      <c r="V2379" s="47">
        <f t="shared" si="533"/>
        <v>1106.56</v>
      </c>
      <c r="W2379" s="47">
        <f t="shared" si="541"/>
        <v>597.13909434069365</v>
      </c>
      <c r="X2379" s="50">
        <f t="shared" si="534"/>
        <v>54</v>
      </c>
      <c r="AD2379" s="52">
        <v>10</v>
      </c>
      <c r="AE2379" s="53">
        <v>416</v>
      </c>
      <c r="AF2379" s="52">
        <v>2.2000000000000002</v>
      </c>
      <c r="AG2379">
        <f t="shared" si="535"/>
        <v>2660</v>
      </c>
      <c r="AH2379">
        <f t="shared" si="545"/>
        <v>0.41599999999999998</v>
      </c>
      <c r="AI2379">
        <f t="shared" si="536"/>
        <v>2575</v>
      </c>
      <c r="AJ2379">
        <f t="shared" si="537"/>
        <v>0.23189867741386161</v>
      </c>
      <c r="AK2379">
        <f t="shared" si="538"/>
        <v>3160</v>
      </c>
      <c r="AL2379">
        <f t="shared" si="542"/>
        <v>0.17088607594936708</v>
      </c>
      <c r="AM2379">
        <f t="shared" si="539"/>
        <v>0.13500000000000001</v>
      </c>
      <c r="AN2379">
        <f t="shared" si="543"/>
        <v>2.4215246636771302E-2</v>
      </c>
      <c r="AO2379">
        <f t="shared" si="540"/>
        <v>2.2000000000000002E-2</v>
      </c>
      <c r="AQ2379">
        <f t="shared" si="544"/>
        <v>1</v>
      </c>
    </row>
    <row r="2380" spans="1:43" ht="15.75" thickBot="1">
      <c r="A2380" s="51">
        <f t="shared" ref="A2380:A2443" si="546">A2379+1</f>
        <v>2370</v>
      </c>
      <c r="B2380" s="52">
        <v>1</v>
      </c>
      <c r="C2380" s="52">
        <v>3.16</v>
      </c>
      <c r="D2380" s="52">
        <v>1</v>
      </c>
      <c r="E2380" s="52">
        <v>2.23</v>
      </c>
      <c r="F2380" s="52">
        <v>5</v>
      </c>
      <c r="G2380" s="53">
        <v>2.5499999999999998</v>
      </c>
      <c r="H2380" s="53">
        <v>2.6</v>
      </c>
      <c r="I2380" s="52">
        <v>2</v>
      </c>
      <c r="J2380" s="53">
        <v>2.65</v>
      </c>
      <c r="K2380" s="53">
        <v>2.67</v>
      </c>
      <c r="L2380" s="52">
        <v>25</v>
      </c>
      <c r="M2380" s="52">
        <v>1</v>
      </c>
      <c r="N2380" s="52">
        <v>20</v>
      </c>
      <c r="O2380" s="52">
        <v>91</v>
      </c>
      <c r="P2380" s="54">
        <v>105.8137535</v>
      </c>
      <c r="Q2380" s="54">
        <v>43.737659000000001</v>
      </c>
      <c r="R2380" s="55">
        <v>0</v>
      </c>
      <c r="T2380" s="52">
        <v>135</v>
      </c>
      <c r="U2380" s="47">
        <f t="shared" ref="U2380:U2443" si="547">((T2380/(L2380/100)))</f>
        <v>540</v>
      </c>
      <c r="V2380" s="47">
        <f t="shared" ref="V2380:V2443" si="548">(AVERAGE(J2380:K2380)*AE2380)</f>
        <v>1106.56</v>
      </c>
      <c r="W2380" s="47">
        <f t="shared" si="541"/>
        <v>597.13909434069365</v>
      </c>
      <c r="X2380" s="50">
        <f t="shared" ref="X2380:X2443" si="549">((AD2380/100)*U2380)</f>
        <v>54</v>
      </c>
      <c r="AD2380" s="52">
        <v>10</v>
      </c>
      <c r="AE2380" s="53">
        <v>416</v>
      </c>
      <c r="AF2380" s="52">
        <v>2.2000000000000002</v>
      </c>
      <c r="AG2380">
        <f t="shared" ref="AG2380:AG2443" si="550">(AVERAGE(J2380:K2380)*1000)</f>
        <v>2660</v>
      </c>
      <c r="AH2380">
        <f t="shared" si="545"/>
        <v>0.41599999999999998</v>
      </c>
      <c r="AI2380">
        <f t="shared" ref="AI2380:AI2443" si="551">(AVERAGE(G2380:H2380)*1000)</f>
        <v>2575</v>
      </c>
      <c r="AJ2380">
        <f t="shared" ref="AJ2380:AJ2443" si="552">(1-(SUM(AH2380,AL2380,AM2380,AN2380,AO2380)))</f>
        <v>0.23189867741386161</v>
      </c>
      <c r="AK2380">
        <f t="shared" ref="AK2380:AK2443" si="553">(C2380*1000)</f>
        <v>3160</v>
      </c>
      <c r="AL2380">
        <f t="shared" si="542"/>
        <v>0.17088607594936708</v>
      </c>
      <c r="AM2380">
        <f t="shared" ref="AM2380:AM2443" si="554">(T2380/1000)</f>
        <v>0.13500000000000001</v>
      </c>
      <c r="AN2380">
        <f t="shared" si="543"/>
        <v>2.4215246636771302E-2</v>
      </c>
      <c r="AO2380">
        <f t="shared" ref="AO2380:AO2443" si="555">(AF2380/100)</f>
        <v>2.2000000000000002E-2</v>
      </c>
      <c r="AQ2380">
        <f t="shared" si="544"/>
        <v>1</v>
      </c>
    </row>
    <row r="2381" spans="1:43" ht="15.75" thickBot="1">
      <c r="A2381" s="51">
        <f t="shared" si="546"/>
        <v>2371</v>
      </c>
      <c r="B2381" s="52">
        <v>1</v>
      </c>
      <c r="C2381" s="52">
        <v>3.16</v>
      </c>
      <c r="D2381" s="52">
        <v>1</v>
      </c>
      <c r="E2381" s="52">
        <v>2.23</v>
      </c>
      <c r="F2381" s="52">
        <v>5</v>
      </c>
      <c r="G2381" s="53">
        <v>2.5499999999999998</v>
      </c>
      <c r="H2381" s="53">
        <v>2.6</v>
      </c>
      <c r="I2381" s="52">
        <v>2</v>
      </c>
      <c r="J2381" s="53">
        <v>2.65</v>
      </c>
      <c r="K2381" s="53">
        <v>2.67</v>
      </c>
      <c r="L2381" s="52">
        <v>25</v>
      </c>
      <c r="M2381" s="52">
        <v>1</v>
      </c>
      <c r="N2381" s="52">
        <v>20</v>
      </c>
      <c r="O2381" s="52">
        <v>365</v>
      </c>
      <c r="P2381" s="54">
        <v>112.4822755</v>
      </c>
      <c r="Q2381" s="54">
        <v>46.875787000000003</v>
      </c>
      <c r="R2381" s="55">
        <v>0</v>
      </c>
      <c r="T2381" s="52">
        <v>135</v>
      </c>
      <c r="U2381" s="47">
        <f t="shared" si="547"/>
        <v>540</v>
      </c>
      <c r="V2381" s="47">
        <f t="shared" si="548"/>
        <v>1106.56</v>
      </c>
      <c r="W2381" s="47">
        <f t="shared" si="541"/>
        <v>597.13909434069365</v>
      </c>
      <c r="X2381" s="50">
        <f t="shared" si="549"/>
        <v>54</v>
      </c>
      <c r="AD2381" s="52">
        <v>10</v>
      </c>
      <c r="AE2381" s="53">
        <v>416</v>
      </c>
      <c r="AF2381" s="52">
        <v>2.2000000000000002</v>
      </c>
      <c r="AG2381">
        <f t="shared" si="550"/>
        <v>2660</v>
      </c>
      <c r="AH2381">
        <f t="shared" si="545"/>
        <v>0.41599999999999998</v>
      </c>
      <c r="AI2381">
        <f t="shared" si="551"/>
        <v>2575</v>
      </c>
      <c r="AJ2381">
        <f t="shared" si="552"/>
        <v>0.23189867741386161</v>
      </c>
      <c r="AK2381">
        <f t="shared" si="553"/>
        <v>3160</v>
      </c>
      <c r="AL2381">
        <f t="shared" si="542"/>
        <v>0.17088607594936708</v>
      </c>
      <c r="AM2381">
        <f t="shared" si="554"/>
        <v>0.13500000000000001</v>
      </c>
      <c r="AN2381">
        <f t="shared" si="543"/>
        <v>2.4215246636771302E-2</v>
      </c>
      <c r="AO2381">
        <f t="shared" si="555"/>
        <v>2.2000000000000002E-2</v>
      </c>
      <c r="AQ2381">
        <f t="shared" si="544"/>
        <v>1</v>
      </c>
    </row>
    <row r="2382" spans="1:43" ht="15.75" thickBot="1">
      <c r="A2382" s="51">
        <f t="shared" si="546"/>
        <v>2372</v>
      </c>
      <c r="B2382" s="52">
        <v>1</v>
      </c>
      <c r="C2382" s="52">
        <v>3.16</v>
      </c>
      <c r="D2382" s="52">
        <v>1</v>
      </c>
      <c r="E2382" s="52">
        <v>2.23</v>
      </c>
      <c r="F2382" s="52">
        <v>5</v>
      </c>
      <c r="G2382" s="53">
        <v>2.5499999999999998</v>
      </c>
      <c r="H2382" s="53">
        <v>2.6</v>
      </c>
      <c r="I2382" s="52">
        <v>2</v>
      </c>
      <c r="J2382" s="53">
        <v>2.65</v>
      </c>
      <c r="K2382" s="53">
        <v>2.67</v>
      </c>
      <c r="L2382" s="52">
        <v>28</v>
      </c>
      <c r="M2382" s="52">
        <v>1</v>
      </c>
      <c r="N2382" s="52">
        <v>20</v>
      </c>
      <c r="O2382" s="52">
        <v>28</v>
      </c>
      <c r="P2382" s="54">
        <v>100.616229</v>
      </c>
      <c r="Q2382" s="54">
        <v>42.560861000000003</v>
      </c>
      <c r="R2382" s="55">
        <v>0</v>
      </c>
      <c r="T2382" s="52">
        <v>140</v>
      </c>
      <c r="U2382" s="47">
        <f t="shared" si="547"/>
        <v>499.99999999999994</v>
      </c>
      <c r="V2382" s="47">
        <f t="shared" si="548"/>
        <v>1103.9000000000001</v>
      </c>
      <c r="W2382" s="47">
        <f t="shared" si="541"/>
        <v>649.80286513027204</v>
      </c>
      <c r="X2382" s="50">
        <f t="shared" si="549"/>
        <v>50</v>
      </c>
      <c r="AD2382" s="52">
        <v>10</v>
      </c>
      <c r="AE2382" s="53">
        <v>415</v>
      </c>
      <c r="AF2382" s="52">
        <v>1.2</v>
      </c>
      <c r="AG2382">
        <f t="shared" si="550"/>
        <v>2660</v>
      </c>
      <c r="AH2382">
        <f t="shared" si="545"/>
        <v>0.41500000000000004</v>
      </c>
      <c r="AI2382">
        <f t="shared" si="551"/>
        <v>2575</v>
      </c>
      <c r="AJ2382">
        <f t="shared" si="552"/>
        <v>0.25235062723505708</v>
      </c>
      <c r="AK2382">
        <f t="shared" si="553"/>
        <v>3160</v>
      </c>
      <c r="AL2382">
        <f t="shared" si="542"/>
        <v>0.15822784810126581</v>
      </c>
      <c r="AM2382">
        <f t="shared" si="554"/>
        <v>0.14000000000000001</v>
      </c>
      <c r="AN2382">
        <f t="shared" si="543"/>
        <v>2.2421524663677129E-2</v>
      </c>
      <c r="AO2382">
        <f t="shared" si="555"/>
        <v>1.2E-2</v>
      </c>
      <c r="AQ2382">
        <f t="shared" si="544"/>
        <v>1</v>
      </c>
    </row>
    <row r="2383" spans="1:43" ht="15.75" thickBot="1">
      <c r="A2383" s="51">
        <f t="shared" si="546"/>
        <v>2373</v>
      </c>
      <c r="B2383" s="52">
        <v>1</v>
      </c>
      <c r="C2383" s="52">
        <v>3.16</v>
      </c>
      <c r="D2383" s="52">
        <v>1</v>
      </c>
      <c r="E2383" s="52">
        <v>2.23</v>
      </c>
      <c r="F2383" s="52">
        <v>5</v>
      </c>
      <c r="G2383" s="53">
        <v>2.5499999999999998</v>
      </c>
      <c r="H2383" s="53">
        <v>2.6</v>
      </c>
      <c r="I2383" s="52">
        <v>2</v>
      </c>
      <c r="J2383" s="53">
        <v>2.65</v>
      </c>
      <c r="K2383" s="53">
        <v>2.67</v>
      </c>
      <c r="L2383" s="52">
        <v>28</v>
      </c>
      <c r="M2383" s="52">
        <v>1</v>
      </c>
      <c r="N2383" s="52">
        <v>20</v>
      </c>
      <c r="O2383" s="52">
        <v>91</v>
      </c>
      <c r="P2383" s="54">
        <v>100.81236200000001</v>
      </c>
      <c r="Q2383" s="54">
        <v>45.4047895</v>
      </c>
      <c r="R2383" s="55">
        <v>0</v>
      </c>
      <c r="T2383" s="52">
        <v>140</v>
      </c>
      <c r="U2383" s="47">
        <f t="shared" si="547"/>
        <v>499.99999999999994</v>
      </c>
      <c r="V2383" s="47">
        <f t="shared" si="548"/>
        <v>1103.9000000000001</v>
      </c>
      <c r="W2383" s="47">
        <f t="shared" si="541"/>
        <v>649.80286513027204</v>
      </c>
      <c r="X2383" s="50">
        <f t="shared" si="549"/>
        <v>50</v>
      </c>
      <c r="AD2383" s="52">
        <v>10</v>
      </c>
      <c r="AE2383" s="53">
        <v>415</v>
      </c>
      <c r="AF2383" s="52">
        <v>1.2</v>
      </c>
      <c r="AG2383">
        <f t="shared" si="550"/>
        <v>2660</v>
      </c>
      <c r="AH2383">
        <f t="shared" si="545"/>
        <v>0.41500000000000004</v>
      </c>
      <c r="AI2383">
        <f t="shared" si="551"/>
        <v>2575</v>
      </c>
      <c r="AJ2383">
        <f t="shared" si="552"/>
        <v>0.25235062723505708</v>
      </c>
      <c r="AK2383">
        <f t="shared" si="553"/>
        <v>3160</v>
      </c>
      <c r="AL2383">
        <f t="shared" si="542"/>
        <v>0.15822784810126581</v>
      </c>
      <c r="AM2383">
        <f t="shared" si="554"/>
        <v>0.14000000000000001</v>
      </c>
      <c r="AN2383">
        <f t="shared" si="543"/>
        <v>2.2421524663677129E-2</v>
      </c>
      <c r="AO2383">
        <f t="shared" si="555"/>
        <v>1.2E-2</v>
      </c>
      <c r="AQ2383">
        <f t="shared" si="544"/>
        <v>1</v>
      </c>
    </row>
    <row r="2384" spans="1:43" ht="15.75" thickBot="1">
      <c r="A2384" s="51">
        <f t="shared" si="546"/>
        <v>2374</v>
      </c>
      <c r="B2384" s="52">
        <v>1</v>
      </c>
      <c r="C2384" s="52">
        <v>3.16</v>
      </c>
      <c r="D2384" s="52">
        <v>1</v>
      </c>
      <c r="E2384" s="52">
        <v>2.23</v>
      </c>
      <c r="F2384" s="52">
        <v>5</v>
      </c>
      <c r="G2384" s="53">
        <v>2.5499999999999998</v>
      </c>
      <c r="H2384" s="53">
        <v>2.6</v>
      </c>
      <c r="I2384" s="52">
        <v>2</v>
      </c>
      <c r="J2384" s="53">
        <v>2.65</v>
      </c>
      <c r="K2384" s="53">
        <v>2.67</v>
      </c>
      <c r="L2384" s="52">
        <v>28</v>
      </c>
      <c r="M2384" s="52">
        <v>1</v>
      </c>
      <c r="N2384" s="52">
        <v>20</v>
      </c>
      <c r="O2384" s="52">
        <v>365</v>
      </c>
      <c r="P2384" s="54">
        <v>104.34275599999999</v>
      </c>
      <c r="Q2384" s="54">
        <v>48.542917500000001</v>
      </c>
      <c r="R2384" s="55">
        <v>0</v>
      </c>
      <c r="T2384" s="52">
        <v>140</v>
      </c>
      <c r="U2384" s="47">
        <f t="shared" si="547"/>
        <v>499.99999999999994</v>
      </c>
      <c r="V2384" s="47">
        <f t="shared" si="548"/>
        <v>1103.9000000000001</v>
      </c>
      <c r="W2384" s="47">
        <f t="shared" si="541"/>
        <v>649.80286513027204</v>
      </c>
      <c r="X2384" s="50">
        <f t="shared" si="549"/>
        <v>50</v>
      </c>
      <c r="AD2384" s="52">
        <v>10</v>
      </c>
      <c r="AE2384" s="53">
        <v>415</v>
      </c>
      <c r="AF2384" s="52">
        <v>1.2</v>
      </c>
      <c r="AG2384">
        <f t="shared" si="550"/>
        <v>2660</v>
      </c>
      <c r="AH2384">
        <f t="shared" si="545"/>
        <v>0.41500000000000004</v>
      </c>
      <c r="AI2384">
        <f t="shared" si="551"/>
        <v>2575</v>
      </c>
      <c r="AJ2384">
        <f t="shared" si="552"/>
        <v>0.25235062723505708</v>
      </c>
      <c r="AK2384">
        <f t="shared" si="553"/>
        <v>3160</v>
      </c>
      <c r="AL2384">
        <f t="shared" si="542"/>
        <v>0.15822784810126581</v>
      </c>
      <c r="AM2384">
        <f t="shared" si="554"/>
        <v>0.14000000000000001</v>
      </c>
      <c r="AN2384">
        <f t="shared" si="543"/>
        <v>2.2421524663677129E-2</v>
      </c>
      <c r="AO2384">
        <f t="shared" si="555"/>
        <v>1.2E-2</v>
      </c>
      <c r="AQ2384">
        <f t="shared" si="544"/>
        <v>1</v>
      </c>
    </row>
    <row r="2385" spans="1:43" ht="15.75" thickBot="1">
      <c r="A2385" s="51">
        <f t="shared" si="546"/>
        <v>2375</v>
      </c>
      <c r="B2385" s="52">
        <v>1</v>
      </c>
      <c r="C2385" s="52">
        <v>3.16</v>
      </c>
      <c r="D2385" s="56">
        <v>0</v>
      </c>
      <c r="E2385" s="52">
        <v>1</v>
      </c>
      <c r="F2385" s="52">
        <v>5</v>
      </c>
      <c r="G2385" s="53">
        <v>2.5499999999999998</v>
      </c>
      <c r="H2385" s="53">
        <v>2.6</v>
      </c>
      <c r="I2385" s="52">
        <v>2</v>
      </c>
      <c r="J2385" s="53">
        <v>2.65</v>
      </c>
      <c r="K2385" s="53">
        <v>2.67</v>
      </c>
      <c r="L2385" s="52">
        <v>57</v>
      </c>
      <c r="M2385" s="52">
        <v>1</v>
      </c>
      <c r="N2385" s="52">
        <v>20</v>
      </c>
      <c r="O2385" s="52">
        <v>28</v>
      </c>
      <c r="P2385" s="54">
        <v>38.442067999999999</v>
      </c>
      <c r="Q2385" s="54">
        <v>30.6948145</v>
      </c>
      <c r="R2385" s="55">
        <v>0</v>
      </c>
      <c r="T2385" s="52">
        <v>173</v>
      </c>
      <c r="U2385" s="47">
        <f t="shared" si="547"/>
        <v>303.5087719298246</v>
      </c>
      <c r="V2385" s="47">
        <f t="shared" si="548"/>
        <v>965.58</v>
      </c>
      <c r="W2385" s="47">
        <f t="shared" si="541"/>
        <v>877.95376970908274</v>
      </c>
      <c r="X2385" s="50">
        <f t="shared" si="549"/>
        <v>0</v>
      </c>
      <c r="AD2385" s="46">
        <v>0</v>
      </c>
      <c r="AE2385" s="53">
        <v>363</v>
      </c>
      <c r="AF2385" s="52">
        <v>2.7</v>
      </c>
      <c r="AG2385">
        <f t="shared" si="550"/>
        <v>2660</v>
      </c>
      <c r="AH2385">
        <f t="shared" si="545"/>
        <v>0.36299999999999999</v>
      </c>
      <c r="AI2385">
        <f t="shared" si="551"/>
        <v>2575</v>
      </c>
      <c r="AJ2385">
        <f t="shared" si="552"/>
        <v>0.34095292027537194</v>
      </c>
      <c r="AK2385">
        <f t="shared" si="553"/>
        <v>3160</v>
      </c>
      <c r="AL2385">
        <f t="shared" si="542"/>
        <v>9.6047079724628046E-2</v>
      </c>
      <c r="AM2385">
        <f t="shared" si="554"/>
        <v>0.17299999999999999</v>
      </c>
      <c r="AN2385">
        <f t="shared" si="543"/>
        <v>0</v>
      </c>
      <c r="AO2385">
        <f t="shared" si="555"/>
        <v>2.7000000000000003E-2</v>
      </c>
      <c r="AQ2385">
        <f t="shared" si="544"/>
        <v>0.99999999999999989</v>
      </c>
    </row>
    <row r="2386" spans="1:43" ht="15.75" thickBot="1">
      <c r="A2386" s="51">
        <f t="shared" si="546"/>
        <v>2376</v>
      </c>
      <c r="B2386" s="52">
        <v>1</v>
      </c>
      <c r="C2386" s="52">
        <v>3.16</v>
      </c>
      <c r="D2386" s="56">
        <v>0</v>
      </c>
      <c r="E2386" s="52">
        <v>1</v>
      </c>
      <c r="F2386" s="52">
        <v>5</v>
      </c>
      <c r="G2386" s="53">
        <v>2.5499999999999998</v>
      </c>
      <c r="H2386" s="53">
        <v>2.6</v>
      </c>
      <c r="I2386" s="52">
        <v>2</v>
      </c>
      <c r="J2386" s="53">
        <v>2.65</v>
      </c>
      <c r="K2386" s="53">
        <v>2.67</v>
      </c>
      <c r="L2386" s="52">
        <v>57</v>
      </c>
      <c r="M2386" s="52">
        <v>1</v>
      </c>
      <c r="N2386" s="52">
        <v>20</v>
      </c>
      <c r="O2386" s="52">
        <v>91</v>
      </c>
      <c r="P2386" s="54">
        <v>42.266661499999998</v>
      </c>
      <c r="Q2386" s="54">
        <v>30.792881000000001</v>
      </c>
      <c r="R2386" s="55">
        <v>0</v>
      </c>
      <c r="T2386" s="52">
        <v>173</v>
      </c>
      <c r="U2386" s="47">
        <f t="shared" si="547"/>
        <v>303.5087719298246</v>
      </c>
      <c r="V2386" s="47">
        <f t="shared" si="548"/>
        <v>965.58</v>
      </c>
      <c r="W2386" s="47">
        <f t="shared" si="541"/>
        <v>877.95376970908274</v>
      </c>
      <c r="X2386" s="50">
        <f t="shared" si="549"/>
        <v>0</v>
      </c>
      <c r="AD2386" s="46">
        <v>0</v>
      </c>
      <c r="AE2386" s="53">
        <v>363</v>
      </c>
      <c r="AF2386" s="52">
        <v>2.7</v>
      </c>
      <c r="AG2386">
        <f t="shared" si="550"/>
        <v>2660</v>
      </c>
      <c r="AH2386">
        <f t="shared" si="545"/>
        <v>0.36299999999999999</v>
      </c>
      <c r="AI2386">
        <f t="shared" si="551"/>
        <v>2575</v>
      </c>
      <c r="AJ2386">
        <f t="shared" si="552"/>
        <v>0.34095292027537194</v>
      </c>
      <c r="AK2386">
        <f t="shared" si="553"/>
        <v>3160</v>
      </c>
      <c r="AL2386">
        <f t="shared" si="542"/>
        <v>9.6047079724628046E-2</v>
      </c>
      <c r="AM2386">
        <f t="shared" si="554"/>
        <v>0.17299999999999999</v>
      </c>
      <c r="AN2386">
        <f t="shared" si="543"/>
        <v>0</v>
      </c>
      <c r="AO2386">
        <f t="shared" si="555"/>
        <v>2.7000000000000003E-2</v>
      </c>
      <c r="AQ2386">
        <f t="shared" si="544"/>
        <v>0.99999999999999989</v>
      </c>
    </row>
    <row r="2387" spans="1:43" ht="15.75" thickBot="1">
      <c r="A2387" s="51">
        <f t="shared" si="546"/>
        <v>2377</v>
      </c>
      <c r="B2387" s="52">
        <v>1</v>
      </c>
      <c r="C2387" s="52">
        <v>3.16</v>
      </c>
      <c r="D2387" s="56">
        <v>0</v>
      </c>
      <c r="E2387" s="52">
        <v>1</v>
      </c>
      <c r="F2387" s="52">
        <v>5</v>
      </c>
      <c r="G2387" s="53">
        <v>2.5499999999999998</v>
      </c>
      <c r="H2387" s="53">
        <v>2.6</v>
      </c>
      <c r="I2387" s="52">
        <v>2</v>
      </c>
      <c r="J2387" s="53">
        <v>2.65</v>
      </c>
      <c r="K2387" s="53">
        <v>2.67</v>
      </c>
      <c r="L2387" s="52">
        <v>57</v>
      </c>
      <c r="M2387" s="52">
        <v>1</v>
      </c>
      <c r="N2387" s="52">
        <v>20</v>
      </c>
      <c r="O2387" s="52">
        <v>365</v>
      </c>
      <c r="P2387" s="54">
        <v>44.620257500000001</v>
      </c>
      <c r="Q2387" s="54">
        <v>34.715541000000002</v>
      </c>
      <c r="R2387" s="55">
        <v>0</v>
      </c>
      <c r="T2387" s="52">
        <v>173</v>
      </c>
      <c r="U2387" s="47">
        <f t="shared" si="547"/>
        <v>303.5087719298246</v>
      </c>
      <c r="V2387" s="47">
        <f t="shared" si="548"/>
        <v>965.58</v>
      </c>
      <c r="W2387" s="47">
        <f t="shared" si="541"/>
        <v>877.95376970908274</v>
      </c>
      <c r="X2387" s="50">
        <f t="shared" si="549"/>
        <v>0</v>
      </c>
      <c r="AD2387" s="46">
        <v>0</v>
      </c>
      <c r="AE2387" s="53">
        <v>363</v>
      </c>
      <c r="AF2387" s="52">
        <v>2.7</v>
      </c>
      <c r="AG2387">
        <f t="shared" si="550"/>
        <v>2660</v>
      </c>
      <c r="AH2387">
        <f t="shared" si="545"/>
        <v>0.36299999999999999</v>
      </c>
      <c r="AI2387">
        <f t="shared" si="551"/>
        <v>2575</v>
      </c>
      <c r="AJ2387">
        <f t="shared" si="552"/>
        <v>0.34095292027537194</v>
      </c>
      <c r="AK2387">
        <f t="shared" si="553"/>
        <v>3160</v>
      </c>
      <c r="AL2387">
        <f t="shared" si="542"/>
        <v>9.6047079724628046E-2</v>
      </c>
      <c r="AM2387">
        <f t="shared" si="554"/>
        <v>0.17299999999999999</v>
      </c>
      <c r="AN2387">
        <f t="shared" si="543"/>
        <v>0</v>
      </c>
      <c r="AO2387">
        <f t="shared" si="555"/>
        <v>2.7000000000000003E-2</v>
      </c>
      <c r="AQ2387">
        <f t="shared" si="544"/>
        <v>0.99999999999999989</v>
      </c>
    </row>
    <row r="2388" spans="1:43" ht="15.75" thickBot="1">
      <c r="A2388" s="51">
        <f t="shared" si="546"/>
        <v>2378</v>
      </c>
      <c r="B2388" s="56">
        <v>0</v>
      </c>
      <c r="C2388" s="56">
        <v>0</v>
      </c>
      <c r="D2388" s="56">
        <v>0</v>
      </c>
      <c r="E2388" s="56">
        <v>0</v>
      </c>
      <c r="F2388" s="52">
        <v>1</v>
      </c>
      <c r="G2388" s="58">
        <v>0</v>
      </c>
      <c r="H2388" s="58">
        <v>0</v>
      </c>
      <c r="I2388" s="52">
        <v>2</v>
      </c>
      <c r="J2388" s="53">
        <v>0</v>
      </c>
      <c r="K2388" s="53">
        <v>0</v>
      </c>
      <c r="L2388" s="52">
        <v>31</v>
      </c>
      <c r="M2388" s="52">
        <v>1</v>
      </c>
      <c r="N2388" s="52">
        <v>20</v>
      </c>
      <c r="O2388" s="52">
        <v>28</v>
      </c>
      <c r="P2388" s="54">
        <v>79.728064500000002</v>
      </c>
      <c r="Q2388" s="54">
        <v>33.244543499999999</v>
      </c>
      <c r="R2388" s="55">
        <v>0</v>
      </c>
      <c r="T2388" s="56">
        <v>0</v>
      </c>
      <c r="U2388" s="47">
        <f t="shared" si="547"/>
        <v>0</v>
      </c>
      <c r="V2388" s="47">
        <f t="shared" si="548"/>
        <v>0</v>
      </c>
      <c r="W2388" s="47">
        <v>0</v>
      </c>
      <c r="X2388" s="50">
        <f t="shared" si="549"/>
        <v>0</v>
      </c>
      <c r="AD2388" s="46">
        <v>0</v>
      </c>
      <c r="AE2388" s="57">
        <v>0</v>
      </c>
      <c r="AF2388" s="56">
        <v>0</v>
      </c>
      <c r="AG2388">
        <f t="shared" si="550"/>
        <v>0</v>
      </c>
      <c r="AH2388">
        <v>0</v>
      </c>
      <c r="AI2388">
        <f t="shared" si="551"/>
        <v>0</v>
      </c>
      <c r="AJ2388">
        <f t="shared" si="552"/>
        <v>1</v>
      </c>
      <c r="AK2388">
        <f t="shared" si="553"/>
        <v>0</v>
      </c>
      <c r="AL2388">
        <v>0</v>
      </c>
      <c r="AM2388">
        <f t="shared" si="554"/>
        <v>0</v>
      </c>
      <c r="AN2388">
        <v>0</v>
      </c>
      <c r="AO2388">
        <f t="shared" si="555"/>
        <v>0</v>
      </c>
      <c r="AQ2388">
        <v>0</v>
      </c>
    </row>
    <row r="2389" spans="1:43" ht="15.75" thickBot="1">
      <c r="A2389" s="51">
        <f t="shared" si="546"/>
        <v>2379</v>
      </c>
      <c r="B2389" s="56">
        <v>0</v>
      </c>
      <c r="C2389" s="56">
        <v>0</v>
      </c>
      <c r="D2389" s="56">
        <v>0</v>
      </c>
      <c r="E2389" s="56">
        <v>0</v>
      </c>
      <c r="F2389" s="52">
        <v>1</v>
      </c>
      <c r="G2389" s="58">
        <v>0</v>
      </c>
      <c r="H2389" s="58">
        <v>0</v>
      </c>
      <c r="I2389" s="52">
        <v>2</v>
      </c>
      <c r="J2389" s="53">
        <v>0</v>
      </c>
      <c r="K2389" s="53">
        <v>0</v>
      </c>
      <c r="L2389" s="52">
        <v>27</v>
      </c>
      <c r="M2389" s="52">
        <v>1</v>
      </c>
      <c r="N2389" s="52">
        <v>20</v>
      </c>
      <c r="O2389" s="52">
        <v>28</v>
      </c>
      <c r="P2389" s="54">
        <v>100.91042849999999</v>
      </c>
      <c r="Q2389" s="54">
        <v>39.030467000000002</v>
      </c>
      <c r="R2389" s="55">
        <v>0</v>
      </c>
      <c r="T2389" s="56">
        <v>0</v>
      </c>
      <c r="U2389" s="47">
        <f t="shared" si="547"/>
        <v>0</v>
      </c>
      <c r="V2389" s="47">
        <f t="shared" si="548"/>
        <v>0</v>
      </c>
      <c r="W2389" s="47">
        <v>0</v>
      </c>
      <c r="X2389" s="50">
        <f t="shared" si="549"/>
        <v>0</v>
      </c>
      <c r="AD2389" s="46">
        <v>0</v>
      </c>
      <c r="AE2389" s="57">
        <v>0</v>
      </c>
      <c r="AF2389" s="56">
        <v>0</v>
      </c>
      <c r="AG2389">
        <f t="shared" si="550"/>
        <v>0</v>
      </c>
      <c r="AH2389">
        <v>0</v>
      </c>
      <c r="AI2389">
        <f t="shared" si="551"/>
        <v>0</v>
      </c>
      <c r="AJ2389">
        <f t="shared" si="552"/>
        <v>1</v>
      </c>
      <c r="AK2389">
        <f t="shared" si="553"/>
        <v>0</v>
      </c>
      <c r="AL2389">
        <v>0</v>
      </c>
      <c r="AM2389">
        <f t="shared" si="554"/>
        <v>0</v>
      </c>
      <c r="AN2389">
        <v>0</v>
      </c>
      <c r="AO2389">
        <f t="shared" si="555"/>
        <v>0</v>
      </c>
      <c r="AQ2389">
        <v>0</v>
      </c>
    </row>
    <row r="2390" spans="1:43" ht="15.75" thickBot="1">
      <c r="A2390" s="51">
        <f t="shared" si="546"/>
        <v>2380</v>
      </c>
      <c r="B2390" s="56">
        <v>0</v>
      </c>
      <c r="C2390" s="56">
        <v>0</v>
      </c>
      <c r="D2390" s="56">
        <v>0</v>
      </c>
      <c r="E2390" s="56">
        <v>0</v>
      </c>
      <c r="F2390" s="52">
        <v>1</v>
      </c>
      <c r="G2390" s="58">
        <v>0</v>
      </c>
      <c r="H2390" s="58">
        <v>0</v>
      </c>
      <c r="I2390" s="52">
        <v>2</v>
      </c>
      <c r="J2390" s="53">
        <v>0</v>
      </c>
      <c r="K2390" s="53">
        <v>0</v>
      </c>
      <c r="L2390" s="52">
        <v>23</v>
      </c>
      <c r="M2390" s="52">
        <v>1</v>
      </c>
      <c r="N2390" s="52">
        <v>20</v>
      </c>
      <c r="O2390" s="52">
        <v>28</v>
      </c>
      <c r="P2390" s="54">
        <v>122.0927925</v>
      </c>
      <c r="Q2390" s="54">
        <v>39.324666499999999</v>
      </c>
      <c r="R2390" s="55">
        <v>0</v>
      </c>
      <c r="T2390" s="56">
        <v>0</v>
      </c>
      <c r="U2390" s="47">
        <f t="shared" si="547"/>
        <v>0</v>
      </c>
      <c r="V2390" s="47">
        <f t="shared" si="548"/>
        <v>0</v>
      </c>
      <c r="W2390" s="47">
        <v>0</v>
      </c>
      <c r="X2390" s="50">
        <f t="shared" si="549"/>
        <v>0</v>
      </c>
      <c r="AD2390" s="46">
        <v>0</v>
      </c>
      <c r="AE2390" s="57">
        <v>0</v>
      </c>
      <c r="AF2390" s="56">
        <v>0</v>
      </c>
      <c r="AG2390">
        <f t="shared" si="550"/>
        <v>0</v>
      </c>
      <c r="AH2390">
        <v>0</v>
      </c>
      <c r="AI2390">
        <f t="shared" si="551"/>
        <v>0</v>
      </c>
      <c r="AJ2390">
        <f t="shared" si="552"/>
        <v>1</v>
      </c>
      <c r="AK2390">
        <f t="shared" si="553"/>
        <v>0</v>
      </c>
      <c r="AL2390">
        <v>0</v>
      </c>
      <c r="AM2390">
        <f t="shared" si="554"/>
        <v>0</v>
      </c>
      <c r="AN2390">
        <v>0</v>
      </c>
      <c r="AO2390">
        <f t="shared" si="555"/>
        <v>0</v>
      </c>
      <c r="AQ2390">
        <v>0</v>
      </c>
    </row>
    <row r="2391" spans="1:43" ht="15.75" thickBot="1">
      <c r="A2391" s="51">
        <f t="shared" si="546"/>
        <v>2381</v>
      </c>
      <c r="B2391" s="56">
        <v>0</v>
      </c>
      <c r="C2391" s="56">
        <v>0</v>
      </c>
      <c r="D2391" s="56">
        <v>0</v>
      </c>
      <c r="E2391" s="56">
        <v>0</v>
      </c>
      <c r="F2391" s="52">
        <v>1</v>
      </c>
      <c r="G2391" s="58">
        <v>0</v>
      </c>
      <c r="H2391" s="58">
        <v>0</v>
      </c>
      <c r="I2391" s="52">
        <v>2</v>
      </c>
      <c r="J2391" s="53">
        <v>0</v>
      </c>
      <c r="K2391" s="53">
        <v>0</v>
      </c>
      <c r="L2391" s="52">
        <v>21</v>
      </c>
      <c r="M2391" s="52">
        <v>1</v>
      </c>
      <c r="N2391" s="52">
        <v>20</v>
      </c>
      <c r="O2391" s="52">
        <v>28</v>
      </c>
      <c r="P2391" s="54">
        <v>137.3911665</v>
      </c>
      <c r="Q2391" s="54">
        <v>40.207265</v>
      </c>
      <c r="R2391" s="55">
        <v>0</v>
      </c>
      <c r="T2391" s="56">
        <v>0</v>
      </c>
      <c r="U2391" s="47">
        <f t="shared" si="547"/>
        <v>0</v>
      </c>
      <c r="V2391" s="47">
        <f t="shared" si="548"/>
        <v>0</v>
      </c>
      <c r="W2391" s="47">
        <v>0</v>
      </c>
      <c r="X2391" s="50">
        <f t="shared" si="549"/>
        <v>0</v>
      </c>
      <c r="AD2391" s="46">
        <v>0</v>
      </c>
      <c r="AE2391" s="57">
        <v>0</v>
      </c>
      <c r="AF2391" s="56">
        <v>0</v>
      </c>
      <c r="AG2391">
        <f t="shared" si="550"/>
        <v>0</v>
      </c>
      <c r="AH2391">
        <v>0</v>
      </c>
      <c r="AI2391">
        <f t="shared" si="551"/>
        <v>0</v>
      </c>
      <c r="AJ2391">
        <f t="shared" si="552"/>
        <v>1</v>
      </c>
      <c r="AK2391">
        <f t="shared" si="553"/>
        <v>0</v>
      </c>
      <c r="AL2391">
        <v>0</v>
      </c>
      <c r="AM2391">
        <f t="shared" si="554"/>
        <v>0</v>
      </c>
      <c r="AN2391">
        <v>0</v>
      </c>
      <c r="AO2391">
        <f t="shared" si="555"/>
        <v>0</v>
      </c>
      <c r="AQ2391">
        <v>0</v>
      </c>
    </row>
    <row r="2392" spans="1:43" ht="15.75" thickBot="1">
      <c r="A2392" s="51">
        <f t="shared" si="546"/>
        <v>2382</v>
      </c>
      <c r="B2392" s="56">
        <v>0</v>
      </c>
      <c r="C2392" s="56">
        <v>0</v>
      </c>
      <c r="D2392" s="56">
        <v>0</v>
      </c>
      <c r="E2392" s="56">
        <v>0</v>
      </c>
      <c r="F2392" s="52">
        <v>7</v>
      </c>
      <c r="G2392" s="58">
        <v>0</v>
      </c>
      <c r="H2392" s="58">
        <v>0</v>
      </c>
      <c r="I2392" s="52">
        <v>4</v>
      </c>
      <c r="J2392" s="53">
        <v>0</v>
      </c>
      <c r="K2392" s="53">
        <v>0</v>
      </c>
      <c r="L2392" s="52">
        <v>20</v>
      </c>
      <c r="M2392" s="52">
        <v>1</v>
      </c>
      <c r="N2392" s="52">
        <v>20</v>
      </c>
      <c r="O2392" s="52">
        <v>28</v>
      </c>
      <c r="P2392" s="54">
        <v>160.53486050000001</v>
      </c>
      <c r="Q2392" s="54">
        <v>50.504247499999998</v>
      </c>
      <c r="R2392" s="55">
        <v>0</v>
      </c>
      <c r="T2392" s="56">
        <v>0</v>
      </c>
      <c r="U2392" s="47">
        <f t="shared" si="547"/>
        <v>0</v>
      </c>
      <c r="V2392" s="47">
        <f t="shared" si="548"/>
        <v>0</v>
      </c>
      <c r="W2392" s="47">
        <v>0</v>
      </c>
      <c r="X2392" s="50">
        <f t="shared" si="549"/>
        <v>0</v>
      </c>
      <c r="AD2392" s="46">
        <v>0</v>
      </c>
      <c r="AE2392" s="57">
        <v>0</v>
      </c>
      <c r="AF2392" s="56">
        <v>0</v>
      </c>
      <c r="AG2392">
        <f t="shared" si="550"/>
        <v>0</v>
      </c>
      <c r="AH2392">
        <v>0</v>
      </c>
      <c r="AI2392">
        <f t="shared" si="551"/>
        <v>0</v>
      </c>
      <c r="AJ2392">
        <f t="shared" si="552"/>
        <v>1</v>
      </c>
      <c r="AK2392">
        <f t="shared" si="553"/>
        <v>0</v>
      </c>
      <c r="AL2392">
        <v>0</v>
      </c>
      <c r="AM2392">
        <f t="shared" si="554"/>
        <v>0</v>
      </c>
      <c r="AN2392">
        <v>0</v>
      </c>
      <c r="AO2392">
        <f t="shared" si="555"/>
        <v>0</v>
      </c>
      <c r="AQ2392">
        <v>0</v>
      </c>
    </row>
    <row r="2393" spans="1:43" ht="15.75" thickBot="1">
      <c r="A2393" s="51">
        <f t="shared" si="546"/>
        <v>2383</v>
      </c>
      <c r="B2393" s="52">
        <v>1</v>
      </c>
      <c r="C2393" s="52">
        <v>3.16</v>
      </c>
      <c r="D2393" s="52">
        <v>1</v>
      </c>
      <c r="E2393" s="52">
        <v>2.2000000000000002</v>
      </c>
      <c r="F2393" s="52">
        <v>1</v>
      </c>
      <c r="G2393" s="53">
        <v>2.57</v>
      </c>
      <c r="H2393" s="53">
        <v>2.61</v>
      </c>
      <c r="I2393" s="52">
        <v>2</v>
      </c>
      <c r="J2393" s="53">
        <v>2.64</v>
      </c>
      <c r="K2393" s="53">
        <v>2.66</v>
      </c>
      <c r="L2393" s="52">
        <v>15</v>
      </c>
      <c r="M2393" s="52">
        <v>1</v>
      </c>
      <c r="N2393" s="52">
        <v>20</v>
      </c>
      <c r="O2393" s="52">
        <v>28</v>
      </c>
      <c r="P2393" s="54">
        <v>100.5181625</v>
      </c>
      <c r="Q2393" s="54">
        <v>39.520799500000003</v>
      </c>
      <c r="R2393" s="55">
        <v>0</v>
      </c>
      <c r="T2393" s="52">
        <v>160</v>
      </c>
      <c r="U2393" s="47">
        <f t="shared" si="547"/>
        <v>1066.6666666666667</v>
      </c>
      <c r="V2393" s="47">
        <f t="shared" si="548"/>
        <v>1017.6000000000001</v>
      </c>
      <c r="W2393" s="47">
        <f t="shared" ref="W2393:W2456" si="556">(AJ2393*AVERAGE(G2393:H2393)*1000)</f>
        <v>118.41476026083609</v>
      </c>
      <c r="X2393" s="50">
        <f t="shared" si="549"/>
        <v>160</v>
      </c>
      <c r="AD2393" s="52">
        <v>15</v>
      </c>
      <c r="AE2393" s="53">
        <v>384</v>
      </c>
      <c r="AF2393" s="56">
        <v>0</v>
      </c>
      <c r="AG2393">
        <f t="shared" si="550"/>
        <v>2650.0000000000005</v>
      </c>
      <c r="AH2393">
        <f t="shared" si="545"/>
        <v>0.38400000000000001</v>
      </c>
      <c r="AI2393">
        <f t="shared" si="551"/>
        <v>2590</v>
      </c>
      <c r="AJ2393">
        <f t="shared" si="552"/>
        <v>4.5719984656693469E-2</v>
      </c>
      <c r="AK2393">
        <f t="shared" si="553"/>
        <v>3160</v>
      </c>
      <c r="AL2393">
        <f t="shared" ref="AL2393:AL2456" si="557">(U2393/AK2393)</f>
        <v>0.3375527426160338</v>
      </c>
      <c r="AM2393">
        <f t="shared" si="554"/>
        <v>0.16</v>
      </c>
      <c r="AN2393">
        <f t="shared" ref="AN2393:AN2456" si="558">(X2393/(E2393*1000))</f>
        <v>7.2727272727272724E-2</v>
      </c>
      <c r="AO2393">
        <f t="shared" si="555"/>
        <v>0</v>
      </c>
      <c r="AQ2393">
        <f t="shared" ref="AQ2393:AQ2456" si="559">SUM(AH2393,AJ2393,AL2393,AM2393,AN2393,AO2393)</f>
        <v>1</v>
      </c>
    </row>
    <row r="2394" spans="1:43" ht="15.75" thickBot="1">
      <c r="A2394" s="51">
        <f t="shared" si="546"/>
        <v>2384</v>
      </c>
      <c r="B2394" s="52">
        <v>1</v>
      </c>
      <c r="C2394" s="52">
        <v>3.16</v>
      </c>
      <c r="D2394" s="52">
        <v>1</v>
      </c>
      <c r="E2394" s="52">
        <v>2.2000000000000002</v>
      </c>
      <c r="F2394" s="52">
        <v>1</v>
      </c>
      <c r="G2394" s="53">
        <v>2.57</v>
      </c>
      <c r="H2394" s="53">
        <v>2.61</v>
      </c>
      <c r="I2394" s="52">
        <v>2</v>
      </c>
      <c r="J2394" s="53">
        <v>2.64</v>
      </c>
      <c r="K2394" s="53">
        <v>2.66</v>
      </c>
      <c r="L2394" s="52">
        <v>16.7</v>
      </c>
      <c r="M2394" s="52">
        <v>1</v>
      </c>
      <c r="N2394" s="52">
        <v>20</v>
      </c>
      <c r="O2394" s="52">
        <v>7</v>
      </c>
      <c r="P2394" s="54">
        <v>96.987768500000001</v>
      </c>
      <c r="Q2394" s="54">
        <v>39.324666499999999</v>
      </c>
      <c r="R2394" s="55">
        <v>0</v>
      </c>
      <c r="T2394" s="52">
        <v>160</v>
      </c>
      <c r="U2394" s="47">
        <f t="shared" si="547"/>
        <v>958.08383233532948</v>
      </c>
      <c r="V2394" s="47">
        <f t="shared" si="548"/>
        <v>1017.6000000000001</v>
      </c>
      <c r="W2394" s="47">
        <f t="shared" si="556"/>
        <v>159.24619185105038</v>
      </c>
      <c r="X2394" s="50">
        <f t="shared" si="549"/>
        <v>143.7125748502994</v>
      </c>
      <c r="AD2394" s="52">
        <v>15</v>
      </c>
      <c r="AE2394" s="53">
        <v>384</v>
      </c>
      <c r="AF2394" s="52">
        <v>2.6</v>
      </c>
      <c r="AG2394">
        <f t="shared" si="550"/>
        <v>2650.0000000000005</v>
      </c>
      <c r="AH2394">
        <f t="shared" si="545"/>
        <v>0.38400000000000001</v>
      </c>
      <c r="AI2394">
        <f t="shared" si="551"/>
        <v>2590</v>
      </c>
      <c r="AJ2394">
        <f t="shared" si="552"/>
        <v>6.1485016158706718E-2</v>
      </c>
      <c r="AK2394">
        <f t="shared" si="553"/>
        <v>3160</v>
      </c>
      <c r="AL2394">
        <f t="shared" si="557"/>
        <v>0.30319108618206631</v>
      </c>
      <c r="AM2394">
        <f t="shared" si="554"/>
        <v>0.16</v>
      </c>
      <c r="AN2394">
        <f t="shared" si="558"/>
        <v>6.5323897659226998E-2</v>
      </c>
      <c r="AO2394">
        <f t="shared" si="555"/>
        <v>2.6000000000000002E-2</v>
      </c>
      <c r="AQ2394">
        <f t="shared" si="559"/>
        <v>1</v>
      </c>
    </row>
    <row r="2395" spans="1:43" ht="15.75" thickBot="1">
      <c r="A2395" s="51">
        <f t="shared" si="546"/>
        <v>2385</v>
      </c>
      <c r="B2395" s="52">
        <v>1</v>
      </c>
      <c r="C2395" s="52">
        <v>3.16</v>
      </c>
      <c r="D2395" s="52">
        <v>1</v>
      </c>
      <c r="E2395" s="52">
        <v>2.2000000000000002</v>
      </c>
      <c r="F2395" s="52">
        <v>1</v>
      </c>
      <c r="G2395" s="53">
        <v>2.57</v>
      </c>
      <c r="H2395" s="53">
        <v>2.61</v>
      </c>
      <c r="I2395" s="52">
        <v>2</v>
      </c>
      <c r="J2395" s="53">
        <v>2.64</v>
      </c>
      <c r="K2395" s="53">
        <v>2.66</v>
      </c>
      <c r="L2395" s="52">
        <v>16.7</v>
      </c>
      <c r="M2395" s="52">
        <v>1</v>
      </c>
      <c r="N2395" s="52">
        <v>20</v>
      </c>
      <c r="O2395" s="52">
        <v>28</v>
      </c>
      <c r="P2395" s="54">
        <v>117.3856005</v>
      </c>
      <c r="Q2395" s="54">
        <v>41.384062999999998</v>
      </c>
      <c r="R2395" s="55">
        <v>4.3541525999999999</v>
      </c>
      <c r="T2395" s="52">
        <v>160</v>
      </c>
      <c r="U2395" s="47">
        <f t="shared" si="547"/>
        <v>958.08383233532948</v>
      </c>
      <c r="V2395" s="47">
        <f t="shared" si="548"/>
        <v>1017.6000000000001</v>
      </c>
      <c r="W2395" s="47">
        <f t="shared" si="556"/>
        <v>159.24619185105038</v>
      </c>
      <c r="X2395" s="50">
        <f t="shared" si="549"/>
        <v>143.7125748502994</v>
      </c>
      <c r="AD2395" s="52">
        <v>15</v>
      </c>
      <c r="AE2395" s="53">
        <v>384</v>
      </c>
      <c r="AF2395" s="52">
        <v>2.6</v>
      </c>
      <c r="AG2395">
        <f t="shared" si="550"/>
        <v>2650.0000000000005</v>
      </c>
      <c r="AH2395">
        <f t="shared" si="545"/>
        <v>0.38400000000000001</v>
      </c>
      <c r="AI2395">
        <f t="shared" si="551"/>
        <v>2590</v>
      </c>
      <c r="AJ2395">
        <f t="shared" si="552"/>
        <v>6.1485016158706718E-2</v>
      </c>
      <c r="AK2395">
        <f t="shared" si="553"/>
        <v>3160</v>
      </c>
      <c r="AL2395">
        <f t="shared" si="557"/>
        <v>0.30319108618206631</v>
      </c>
      <c r="AM2395">
        <f t="shared" si="554"/>
        <v>0.16</v>
      </c>
      <c r="AN2395">
        <f t="shared" si="558"/>
        <v>6.5323897659226998E-2</v>
      </c>
      <c r="AO2395">
        <f t="shared" si="555"/>
        <v>2.6000000000000002E-2</v>
      </c>
      <c r="AQ2395">
        <f t="shared" si="559"/>
        <v>1</v>
      </c>
    </row>
    <row r="2396" spans="1:43" ht="15.75" thickBot="1">
      <c r="A2396" s="51">
        <f t="shared" si="546"/>
        <v>2386</v>
      </c>
      <c r="B2396" s="52">
        <v>1</v>
      </c>
      <c r="C2396" s="52">
        <v>3.16</v>
      </c>
      <c r="D2396" s="52">
        <v>1</v>
      </c>
      <c r="E2396" s="52">
        <v>2.2000000000000002</v>
      </c>
      <c r="F2396" s="52">
        <v>1</v>
      </c>
      <c r="G2396" s="53">
        <v>2.57</v>
      </c>
      <c r="H2396" s="53">
        <v>2.61</v>
      </c>
      <c r="I2396" s="52">
        <v>2</v>
      </c>
      <c r="J2396" s="53">
        <v>2.64</v>
      </c>
      <c r="K2396" s="53">
        <v>2.66</v>
      </c>
      <c r="L2396" s="52">
        <v>16.7</v>
      </c>
      <c r="M2396" s="52">
        <v>1</v>
      </c>
      <c r="N2396" s="52">
        <v>20</v>
      </c>
      <c r="O2396" s="52">
        <v>91</v>
      </c>
      <c r="P2396" s="54">
        <v>121.210194</v>
      </c>
      <c r="Q2396" s="54">
        <v>42.462794500000001</v>
      </c>
      <c r="R2396" s="55">
        <v>0</v>
      </c>
      <c r="T2396" s="52">
        <v>160</v>
      </c>
      <c r="U2396" s="47">
        <f t="shared" si="547"/>
        <v>958.08383233532948</v>
      </c>
      <c r="V2396" s="47">
        <f t="shared" si="548"/>
        <v>1017.6000000000001</v>
      </c>
      <c r="W2396" s="47">
        <f t="shared" si="556"/>
        <v>159.24619185105038</v>
      </c>
      <c r="X2396" s="50">
        <f t="shared" si="549"/>
        <v>143.7125748502994</v>
      </c>
      <c r="AD2396" s="52">
        <v>15</v>
      </c>
      <c r="AE2396" s="53">
        <v>384</v>
      </c>
      <c r="AF2396" s="52">
        <v>2.6</v>
      </c>
      <c r="AG2396">
        <f t="shared" si="550"/>
        <v>2650.0000000000005</v>
      </c>
      <c r="AH2396">
        <f t="shared" si="545"/>
        <v>0.38400000000000001</v>
      </c>
      <c r="AI2396">
        <f t="shared" si="551"/>
        <v>2590</v>
      </c>
      <c r="AJ2396">
        <f t="shared" si="552"/>
        <v>6.1485016158706718E-2</v>
      </c>
      <c r="AK2396">
        <f t="shared" si="553"/>
        <v>3160</v>
      </c>
      <c r="AL2396">
        <f t="shared" si="557"/>
        <v>0.30319108618206631</v>
      </c>
      <c r="AM2396">
        <f t="shared" si="554"/>
        <v>0.16</v>
      </c>
      <c r="AN2396">
        <f t="shared" si="558"/>
        <v>6.5323897659226998E-2</v>
      </c>
      <c r="AO2396">
        <f t="shared" si="555"/>
        <v>2.6000000000000002E-2</v>
      </c>
      <c r="AQ2396">
        <f t="shared" si="559"/>
        <v>1</v>
      </c>
    </row>
    <row r="2397" spans="1:43" ht="15.75" thickBot="1">
      <c r="A2397" s="51">
        <f t="shared" si="546"/>
        <v>2387</v>
      </c>
      <c r="B2397" s="52">
        <v>1</v>
      </c>
      <c r="C2397" s="52">
        <v>3.16</v>
      </c>
      <c r="D2397" s="52">
        <v>2</v>
      </c>
      <c r="E2397" s="52">
        <v>2.93</v>
      </c>
      <c r="F2397" s="52">
        <v>1</v>
      </c>
      <c r="G2397" s="53">
        <v>2.57</v>
      </c>
      <c r="H2397" s="53">
        <v>2.61</v>
      </c>
      <c r="I2397" s="52">
        <v>2</v>
      </c>
      <c r="J2397" s="53">
        <v>2.64</v>
      </c>
      <c r="K2397" s="53">
        <v>2.66</v>
      </c>
      <c r="L2397" s="52">
        <v>16.7</v>
      </c>
      <c r="M2397" s="52">
        <v>1</v>
      </c>
      <c r="N2397" s="52">
        <v>20</v>
      </c>
      <c r="O2397" s="52">
        <v>7</v>
      </c>
      <c r="P2397" s="54">
        <v>103.6562905</v>
      </c>
      <c r="Q2397" s="54">
        <v>41.089863500000007</v>
      </c>
      <c r="R2397" s="55">
        <v>0</v>
      </c>
      <c r="T2397" s="52">
        <v>160</v>
      </c>
      <c r="U2397" s="47">
        <f t="shared" si="547"/>
        <v>958.08383233532948</v>
      </c>
      <c r="V2397" s="47">
        <f t="shared" si="548"/>
        <v>1017.6000000000001</v>
      </c>
      <c r="W2397" s="47">
        <f t="shared" si="556"/>
        <v>71.773026131605008</v>
      </c>
      <c r="X2397" s="50">
        <f t="shared" si="549"/>
        <v>287.42514970059881</v>
      </c>
      <c r="AD2397" s="52">
        <v>30</v>
      </c>
      <c r="AE2397" s="53">
        <v>384</v>
      </c>
      <c r="AF2397" s="52">
        <v>2.7</v>
      </c>
      <c r="AG2397">
        <f t="shared" si="550"/>
        <v>2650.0000000000005</v>
      </c>
      <c r="AH2397">
        <f t="shared" si="545"/>
        <v>0.38400000000000001</v>
      </c>
      <c r="AI2397">
        <f t="shared" si="551"/>
        <v>2590</v>
      </c>
      <c r="AJ2397">
        <f t="shared" si="552"/>
        <v>2.7711593101005794E-2</v>
      </c>
      <c r="AK2397">
        <f t="shared" si="553"/>
        <v>3160</v>
      </c>
      <c r="AL2397">
        <f t="shared" si="557"/>
        <v>0.30319108618206631</v>
      </c>
      <c r="AM2397">
        <f t="shared" si="554"/>
        <v>0.16</v>
      </c>
      <c r="AN2397">
        <f t="shared" si="558"/>
        <v>9.8097320716927922E-2</v>
      </c>
      <c r="AO2397">
        <f t="shared" si="555"/>
        <v>2.7000000000000003E-2</v>
      </c>
      <c r="AQ2397">
        <f t="shared" si="559"/>
        <v>1</v>
      </c>
    </row>
    <row r="2398" spans="1:43" ht="15.75" thickBot="1">
      <c r="A2398" s="51">
        <f t="shared" si="546"/>
        <v>2388</v>
      </c>
      <c r="B2398" s="52">
        <v>1</v>
      </c>
      <c r="C2398" s="52">
        <v>3.16</v>
      </c>
      <c r="D2398" s="52">
        <v>2</v>
      </c>
      <c r="E2398" s="52">
        <v>2.93</v>
      </c>
      <c r="F2398" s="52">
        <v>1</v>
      </c>
      <c r="G2398" s="53">
        <v>2.57</v>
      </c>
      <c r="H2398" s="53">
        <v>2.61</v>
      </c>
      <c r="I2398" s="52">
        <v>2</v>
      </c>
      <c r="J2398" s="53">
        <v>2.64</v>
      </c>
      <c r="K2398" s="53">
        <v>2.66</v>
      </c>
      <c r="L2398" s="52">
        <v>16.7</v>
      </c>
      <c r="M2398" s="52">
        <v>1</v>
      </c>
      <c r="N2398" s="52">
        <v>20</v>
      </c>
      <c r="O2398" s="52">
        <v>28</v>
      </c>
      <c r="P2398" s="54">
        <v>113.85520649999999</v>
      </c>
      <c r="Q2398" s="54">
        <v>42.756994000000006</v>
      </c>
      <c r="R2398" s="55">
        <v>4.0109198499999996</v>
      </c>
      <c r="T2398" s="52">
        <v>160</v>
      </c>
      <c r="U2398" s="47">
        <f t="shared" si="547"/>
        <v>958.08383233532948</v>
      </c>
      <c r="V2398" s="47">
        <f t="shared" si="548"/>
        <v>1017.6000000000001</v>
      </c>
      <c r="W2398" s="47">
        <f t="shared" si="556"/>
        <v>71.773026131605008</v>
      </c>
      <c r="X2398" s="50">
        <f t="shared" si="549"/>
        <v>287.42514970059881</v>
      </c>
      <c r="AD2398" s="52">
        <v>30</v>
      </c>
      <c r="AE2398" s="53">
        <v>384</v>
      </c>
      <c r="AF2398" s="52">
        <v>2.7</v>
      </c>
      <c r="AG2398">
        <f t="shared" si="550"/>
        <v>2650.0000000000005</v>
      </c>
      <c r="AH2398">
        <f t="shared" si="545"/>
        <v>0.38400000000000001</v>
      </c>
      <c r="AI2398">
        <f t="shared" si="551"/>
        <v>2590</v>
      </c>
      <c r="AJ2398">
        <f t="shared" si="552"/>
        <v>2.7711593101005794E-2</v>
      </c>
      <c r="AK2398">
        <f t="shared" si="553"/>
        <v>3160</v>
      </c>
      <c r="AL2398">
        <f t="shared" si="557"/>
        <v>0.30319108618206631</v>
      </c>
      <c r="AM2398">
        <f t="shared" si="554"/>
        <v>0.16</v>
      </c>
      <c r="AN2398">
        <f t="shared" si="558"/>
        <v>9.8097320716927922E-2</v>
      </c>
      <c r="AO2398">
        <f t="shared" si="555"/>
        <v>2.7000000000000003E-2</v>
      </c>
      <c r="AQ2398">
        <f t="shared" si="559"/>
        <v>1</v>
      </c>
    </row>
    <row r="2399" spans="1:43" ht="15.75" thickBot="1">
      <c r="A2399" s="51">
        <f t="shared" si="546"/>
        <v>2389</v>
      </c>
      <c r="B2399" s="52">
        <v>1</v>
      </c>
      <c r="C2399" s="52">
        <v>3.16</v>
      </c>
      <c r="D2399" s="52">
        <v>2</v>
      </c>
      <c r="E2399" s="52">
        <v>2.93</v>
      </c>
      <c r="F2399" s="52">
        <v>1</v>
      </c>
      <c r="G2399" s="53">
        <v>2.57</v>
      </c>
      <c r="H2399" s="53">
        <v>2.61</v>
      </c>
      <c r="I2399" s="52">
        <v>2</v>
      </c>
      <c r="J2399" s="53">
        <v>2.64</v>
      </c>
      <c r="K2399" s="53">
        <v>2.66</v>
      </c>
      <c r="L2399" s="52">
        <v>16.7</v>
      </c>
      <c r="M2399" s="52">
        <v>1</v>
      </c>
      <c r="N2399" s="52">
        <v>20</v>
      </c>
      <c r="O2399" s="52">
        <v>91</v>
      </c>
      <c r="P2399" s="54">
        <v>115.52233700000001</v>
      </c>
      <c r="Q2399" s="54">
        <v>43.639592499999999</v>
      </c>
      <c r="R2399" s="55">
        <v>0</v>
      </c>
      <c r="T2399" s="52">
        <v>160</v>
      </c>
      <c r="U2399" s="47">
        <f t="shared" si="547"/>
        <v>958.08383233532948</v>
      </c>
      <c r="V2399" s="47">
        <f t="shared" si="548"/>
        <v>1017.6000000000001</v>
      </c>
      <c r="W2399" s="47">
        <f t="shared" si="556"/>
        <v>71.773026131605008</v>
      </c>
      <c r="X2399" s="50">
        <f t="shared" si="549"/>
        <v>287.42514970059881</v>
      </c>
      <c r="AD2399" s="52">
        <v>30</v>
      </c>
      <c r="AE2399" s="53">
        <v>384</v>
      </c>
      <c r="AF2399" s="52">
        <v>2.7</v>
      </c>
      <c r="AG2399">
        <f t="shared" si="550"/>
        <v>2650.0000000000005</v>
      </c>
      <c r="AH2399">
        <f t="shared" si="545"/>
        <v>0.38400000000000001</v>
      </c>
      <c r="AI2399">
        <f t="shared" si="551"/>
        <v>2590</v>
      </c>
      <c r="AJ2399">
        <f t="shared" si="552"/>
        <v>2.7711593101005794E-2</v>
      </c>
      <c r="AK2399">
        <f t="shared" si="553"/>
        <v>3160</v>
      </c>
      <c r="AL2399">
        <f t="shared" si="557"/>
        <v>0.30319108618206631</v>
      </c>
      <c r="AM2399">
        <f t="shared" si="554"/>
        <v>0.16</v>
      </c>
      <c r="AN2399">
        <f t="shared" si="558"/>
        <v>9.8097320716927922E-2</v>
      </c>
      <c r="AO2399">
        <f t="shared" si="555"/>
        <v>2.7000000000000003E-2</v>
      </c>
      <c r="AQ2399">
        <f t="shared" si="559"/>
        <v>1</v>
      </c>
    </row>
    <row r="2400" spans="1:43" ht="15.75" thickBot="1">
      <c r="A2400" s="51">
        <f t="shared" si="546"/>
        <v>2390</v>
      </c>
      <c r="B2400" s="52">
        <v>1</v>
      </c>
      <c r="C2400" s="52">
        <v>3.16</v>
      </c>
      <c r="D2400" s="52">
        <v>1</v>
      </c>
      <c r="E2400" s="52">
        <v>2.2000000000000002</v>
      </c>
      <c r="F2400" s="52">
        <v>1</v>
      </c>
      <c r="G2400" s="53">
        <v>2.57</v>
      </c>
      <c r="H2400" s="53">
        <v>2.61</v>
      </c>
      <c r="I2400" s="52">
        <v>2</v>
      </c>
      <c r="J2400" s="53">
        <v>2.64</v>
      </c>
      <c r="K2400" s="53">
        <v>2.66</v>
      </c>
      <c r="L2400" s="52">
        <v>18.2</v>
      </c>
      <c r="M2400" s="52">
        <v>1</v>
      </c>
      <c r="N2400" s="52">
        <v>20</v>
      </c>
      <c r="O2400" s="52">
        <v>7</v>
      </c>
      <c r="P2400" s="54">
        <v>95.320638000000002</v>
      </c>
      <c r="Q2400" s="54">
        <v>38.9324005</v>
      </c>
      <c r="R2400" s="55">
        <v>0</v>
      </c>
      <c r="T2400" s="52">
        <v>160</v>
      </c>
      <c r="U2400" s="47">
        <f t="shared" si="547"/>
        <v>879.12087912087918</v>
      </c>
      <c r="V2400" s="47">
        <f t="shared" si="548"/>
        <v>1017.6000000000001</v>
      </c>
      <c r="W2400" s="47">
        <f t="shared" si="556"/>
        <v>256.039967247942</v>
      </c>
      <c r="X2400" s="50">
        <f t="shared" si="549"/>
        <v>131.86813186813188</v>
      </c>
      <c r="AD2400" s="52">
        <v>15</v>
      </c>
      <c r="AE2400" s="53">
        <v>384</v>
      </c>
      <c r="AF2400" s="52">
        <v>1.9</v>
      </c>
      <c r="AG2400">
        <f t="shared" si="550"/>
        <v>2650.0000000000005</v>
      </c>
      <c r="AH2400">
        <f t="shared" si="545"/>
        <v>0.38400000000000001</v>
      </c>
      <c r="AI2400">
        <f t="shared" si="551"/>
        <v>2590</v>
      </c>
      <c r="AJ2400">
        <f t="shared" si="552"/>
        <v>9.8857130211560618E-2</v>
      </c>
      <c r="AK2400">
        <f t="shared" si="553"/>
        <v>3160</v>
      </c>
      <c r="AL2400">
        <f t="shared" si="557"/>
        <v>0.27820280984837947</v>
      </c>
      <c r="AM2400">
        <f t="shared" si="554"/>
        <v>0.16</v>
      </c>
      <c r="AN2400">
        <f t="shared" si="558"/>
        <v>5.9940059940059943E-2</v>
      </c>
      <c r="AO2400">
        <f t="shared" si="555"/>
        <v>1.9E-2</v>
      </c>
      <c r="AQ2400">
        <f t="shared" si="559"/>
        <v>1</v>
      </c>
    </row>
    <row r="2401" spans="1:43" ht="15.75" thickBot="1">
      <c r="A2401" s="51">
        <f t="shared" si="546"/>
        <v>2391</v>
      </c>
      <c r="B2401" s="52">
        <v>1</v>
      </c>
      <c r="C2401" s="52">
        <v>3.16</v>
      </c>
      <c r="D2401" s="52">
        <v>1</v>
      </c>
      <c r="E2401" s="52">
        <v>2.2000000000000002</v>
      </c>
      <c r="F2401" s="52">
        <v>1</v>
      </c>
      <c r="G2401" s="53">
        <v>2.57</v>
      </c>
      <c r="H2401" s="53">
        <v>2.61</v>
      </c>
      <c r="I2401" s="52">
        <v>2</v>
      </c>
      <c r="J2401" s="53">
        <v>2.64</v>
      </c>
      <c r="K2401" s="53">
        <v>2.66</v>
      </c>
      <c r="L2401" s="52">
        <v>18.2</v>
      </c>
      <c r="M2401" s="52">
        <v>1</v>
      </c>
      <c r="N2401" s="52">
        <v>20</v>
      </c>
      <c r="O2401" s="52">
        <v>28</v>
      </c>
      <c r="P2401" s="54">
        <v>119.3469305</v>
      </c>
      <c r="Q2401" s="54">
        <v>40.893730499999997</v>
      </c>
      <c r="R2401" s="55">
        <v>4.6287388000000007</v>
      </c>
      <c r="T2401" s="52">
        <v>160</v>
      </c>
      <c r="U2401" s="47">
        <f t="shared" si="547"/>
        <v>879.12087912087918</v>
      </c>
      <c r="V2401" s="47">
        <f t="shared" si="548"/>
        <v>1017.6000000000001</v>
      </c>
      <c r="W2401" s="47">
        <f t="shared" si="556"/>
        <v>256.039967247942</v>
      </c>
      <c r="X2401" s="50">
        <f t="shared" si="549"/>
        <v>131.86813186813188</v>
      </c>
      <c r="AD2401" s="52">
        <v>15</v>
      </c>
      <c r="AE2401" s="53">
        <v>384</v>
      </c>
      <c r="AF2401" s="52">
        <v>1.9</v>
      </c>
      <c r="AG2401">
        <f t="shared" si="550"/>
        <v>2650.0000000000005</v>
      </c>
      <c r="AH2401">
        <f t="shared" si="545"/>
        <v>0.38400000000000001</v>
      </c>
      <c r="AI2401">
        <f t="shared" si="551"/>
        <v>2590</v>
      </c>
      <c r="AJ2401">
        <f t="shared" si="552"/>
        <v>9.8857130211560618E-2</v>
      </c>
      <c r="AK2401">
        <f t="shared" si="553"/>
        <v>3160</v>
      </c>
      <c r="AL2401">
        <f t="shared" si="557"/>
        <v>0.27820280984837947</v>
      </c>
      <c r="AM2401">
        <f t="shared" si="554"/>
        <v>0.16</v>
      </c>
      <c r="AN2401">
        <f t="shared" si="558"/>
        <v>5.9940059940059943E-2</v>
      </c>
      <c r="AO2401">
        <f t="shared" si="555"/>
        <v>1.9E-2</v>
      </c>
      <c r="AQ2401">
        <f t="shared" si="559"/>
        <v>1</v>
      </c>
    </row>
    <row r="2402" spans="1:43" ht="15.75" thickBot="1">
      <c r="A2402" s="51">
        <f t="shared" si="546"/>
        <v>2392</v>
      </c>
      <c r="B2402" s="52">
        <v>1</v>
      </c>
      <c r="C2402" s="52">
        <v>3.16</v>
      </c>
      <c r="D2402" s="52">
        <v>1</v>
      </c>
      <c r="E2402" s="52">
        <v>2.2000000000000002</v>
      </c>
      <c r="F2402" s="52">
        <v>1</v>
      </c>
      <c r="G2402" s="53">
        <v>2.57</v>
      </c>
      <c r="H2402" s="53">
        <v>2.61</v>
      </c>
      <c r="I2402" s="52">
        <v>2</v>
      </c>
      <c r="J2402" s="53">
        <v>2.64</v>
      </c>
      <c r="K2402" s="53">
        <v>2.66</v>
      </c>
      <c r="L2402" s="52">
        <v>18.2</v>
      </c>
      <c r="M2402" s="52">
        <v>1</v>
      </c>
      <c r="N2402" s="52">
        <v>20</v>
      </c>
      <c r="O2402" s="52">
        <v>91</v>
      </c>
      <c r="P2402" s="54">
        <v>133.56657300000001</v>
      </c>
      <c r="Q2402" s="54">
        <v>43.051193499999997</v>
      </c>
      <c r="R2402" s="55">
        <v>0</v>
      </c>
      <c r="T2402" s="52">
        <v>160</v>
      </c>
      <c r="U2402" s="47">
        <f t="shared" si="547"/>
        <v>879.12087912087918</v>
      </c>
      <c r="V2402" s="47">
        <f t="shared" si="548"/>
        <v>1017.6000000000001</v>
      </c>
      <c r="W2402" s="47">
        <f t="shared" si="556"/>
        <v>256.039967247942</v>
      </c>
      <c r="X2402" s="50">
        <f t="shared" si="549"/>
        <v>131.86813186813188</v>
      </c>
      <c r="AD2402" s="52">
        <v>15</v>
      </c>
      <c r="AE2402" s="53">
        <v>384</v>
      </c>
      <c r="AF2402" s="52">
        <v>1.9</v>
      </c>
      <c r="AG2402">
        <f t="shared" si="550"/>
        <v>2650.0000000000005</v>
      </c>
      <c r="AH2402">
        <f t="shared" si="545"/>
        <v>0.38400000000000001</v>
      </c>
      <c r="AI2402">
        <f t="shared" si="551"/>
        <v>2590</v>
      </c>
      <c r="AJ2402">
        <f t="shared" si="552"/>
        <v>9.8857130211560618E-2</v>
      </c>
      <c r="AK2402">
        <f t="shared" si="553"/>
        <v>3160</v>
      </c>
      <c r="AL2402">
        <f t="shared" si="557"/>
        <v>0.27820280984837947</v>
      </c>
      <c r="AM2402">
        <f t="shared" si="554"/>
        <v>0.16</v>
      </c>
      <c r="AN2402">
        <f t="shared" si="558"/>
        <v>5.9940059940059943E-2</v>
      </c>
      <c r="AO2402">
        <f t="shared" si="555"/>
        <v>1.9E-2</v>
      </c>
      <c r="AQ2402">
        <f t="shared" si="559"/>
        <v>1</v>
      </c>
    </row>
    <row r="2403" spans="1:43" ht="15.75" thickBot="1">
      <c r="A2403" s="51">
        <f t="shared" si="546"/>
        <v>2393</v>
      </c>
      <c r="B2403" s="52">
        <v>1</v>
      </c>
      <c r="C2403" s="52">
        <v>3.16</v>
      </c>
      <c r="D2403" s="52">
        <v>2</v>
      </c>
      <c r="E2403" s="52">
        <v>2.93</v>
      </c>
      <c r="F2403" s="52">
        <v>1</v>
      </c>
      <c r="G2403" s="53">
        <v>2.57</v>
      </c>
      <c r="H2403" s="53">
        <v>2.61</v>
      </c>
      <c r="I2403" s="52">
        <v>2</v>
      </c>
      <c r="J2403" s="53">
        <v>2.64</v>
      </c>
      <c r="K2403" s="53">
        <v>2.66</v>
      </c>
      <c r="L2403" s="52">
        <v>18.2</v>
      </c>
      <c r="M2403" s="52">
        <v>1</v>
      </c>
      <c r="N2403" s="52">
        <v>20</v>
      </c>
      <c r="O2403" s="52">
        <v>7</v>
      </c>
      <c r="P2403" s="54">
        <v>109.1480145</v>
      </c>
      <c r="Q2403" s="54">
        <v>41.384062999999998</v>
      </c>
      <c r="R2403" s="55">
        <v>0</v>
      </c>
      <c r="T2403" s="52">
        <v>160</v>
      </c>
      <c r="U2403" s="47">
        <f t="shared" si="547"/>
        <v>879.12087912087918</v>
      </c>
      <c r="V2403" s="47">
        <f t="shared" si="548"/>
        <v>1017.6000000000001</v>
      </c>
      <c r="W2403" s="47">
        <f t="shared" si="556"/>
        <v>193.69266683504418</v>
      </c>
      <c r="X2403" s="50">
        <f t="shared" si="549"/>
        <v>263.73626373626377</v>
      </c>
      <c r="AD2403" s="52">
        <v>30</v>
      </c>
      <c r="AE2403" s="53">
        <v>384</v>
      </c>
      <c r="AF2403" s="52">
        <v>1.3</v>
      </c>
      <c r="AG2403">
        <f t="shared" si="550"/>
        <v>2650.0000000000005</v>
      </c>
      <c r="AH2403">
        <f t="shared" si="545"/>
        <v>0.38400000000000001</v>
      </c>
      <c r="AI2403">
        <f t="shared" si="551"/>
        <v>2590</v>
      </c>
      <c r="AJ2403">
        <f t="shared" si="552"/>
        <v>7.4784813449824017E-2</v>
      </c>
      <c r="AK2403">
        <f t="shared" si="553"/>
        <v>3160</v>
      </c>
      <c r="AL2403">
        <f t="shared" si="557"/>
        <v>0.27820280984837947</v>
      </c>
      <c r="AM2403">
        <f t="shared" si="554"/>
        <v>0.16</v>
      </c>
      <c r="AN2403">
        <f t="shared" si="558"/>
        <v>9.0012376701796501E-2</v>
      </c>
      <c r="AO2403">
        <f t="shared" si="555"/>
        <v>1.3000000000000001E-2</v>
      </c>
      <c r="AQ2403">
        <f t="shared" si="559"/>
        <v>1</v>
      </c>
    </row>
    <row r="2404" spans="1:43" ht="15.75" thickBot="1">
      <c r="A2404" s="51">
        <f t="shared" si="546"/>
        <v>2394</v>
      </c>
      <c r="B2404" s="52">
        <v>1</v>
      </c>
      <c r="C2404" s="52">
        <v>3.16</v>
      </c>
      <c r="D2404" s="52">
        <v>2</v>
      </c>
      <c r="E2404" s="52">
        <v>2.93</v>
      </c>
      <c r="F2404" s="52">
        <v>1</v>
      </c>
      <c r="G2404" s="53">
        <v>2.57</v>
      </c>
      <c r="H2404" s="53">
        <v>2.61</v>
      </c>
      <c r="I2404" s="52">
        <v>2</v>
      </c>
      <c r="J2404" s="53">
        <v>2.64</v>
      </c>
      <c r="K2404" s="53">
        <v>2.66</v>
      </c>
      <c r="L2404" s="52">
        <v>18.2</v>
      </c>
      <c r="M2404" s="52">
        <v>1</v>
      </c>
      <c r="N2404" s="52">
        <v>20</v>
      </c>
      <c r="O2404" s="52">
        <v>28</v>
      </c>
      <c r="P2404" s="54">
        <v>114.2474725</v>
      </c>
      <c r="Q2404" s="54">
        <v>43.541526000000005</v>
      </c>
      <c r="R2404" s="55">
        <v>5.1779111999999996</v>
      </c>
      <c r="T2404" s="52">
        <v>160</v>
      </c>
      <c r="U2404" s="47">
        <f t="shared" si="547"/>
        <v>879.12087912087918</v>
      </c>
      <c r="V2404" s="47">
        <f t="shared" si="548"/>
        <v>1017.6000000000001</v>
      </c>
      <c r="W2404" s="47">
        <f t="shared" si="556"/>
        <v>193.69266683504418</v>
      </c>
      <c r="X2404" s="50">
        <f t="shared" si="549"/>
        <v>263.73626373626377</v>
      </c>
      <c r="AD2404" s="52">
        <v>30</v>
      </c>
      <c r="AE2404" s="53">
        <v>384</v>
      </c>
      <c r="AF2404" s="52">
        <v>1.3</v>
      </c>
      <c r="AG2404">
        <f t="shared" si="550"/>
        <v>2650.0000000000005</v>
      </c>
      <c r="AH2404">
        <f t="shared" si="545"/>
        <v>0.38400000000000001</v>
      </c>
      <c r="AI2404">
        <f t="shared" si="551"/>
        <v>2590</v>
      </c>
      <c r="AJ2404">
        <f t="shared" si="552"/>
        <v>7.4784813449824017E-2</v>
      </c>
      <c r="AK2404">
        <f t="shared" si="553"/>
        <v>3160</v>
      </c>
      <c r="AL2404">
        <f t="shared" si="557"/>
        <v>0.27820280984837947</v>
      </c>
      <c r="AM2404">
        <f t="shared" si="554"/>
        <v>0.16</v>
      </c>
      <c r="AN2404">
        <f t="shared" si="558"/>
        <v>9.0012376701796501E-2</v>
      </c>
      <c r="AO2404">
        <f t="shared" si="555"/>
        <v>1.3000000000000001E-2</v>
      </c>
      <c r="AQ2404">
        <f t="shared" si="559"/>
        <v>1</v>
      </c>
    </row>
    <row r="2405" spans="1:43" ht="15.75" thickBot="1">
      <c r="A2405" s="51">
        <f t="shared" si="546"/>
        <v>2395</v>
      </c>
      <c r="B2405" s="52">
        <v>1</v>
      </c>
      <c r="C2405" s="52">
        <v>3.16</v>
      </c>
      <c r="D2405" s="52">
        <v>2</v>
      </c>
      <c r="E2405" s="52">
        <v>2.93</v>
      </c>
      <c r="F2405" s="52">
        <v>1</v>
      </c>
      <c r="G2405" s="53">
        <v>2.57</v>
      </c>
      <c r="H2405" s="53">
        <v>2.61</v>
      </c>
      <c r="I2405" s="52">
        <v>2</v>
      </c>
      <c r="J2405" s="53">
        <v>2.64</v>
      </c>
      <c r="K2405" s="53">
        <v>2.66</v>
      </c>
      <c r="L2405" s="52">
        <v>18.2</v>
      </c>
      <c r="M2405" s="52">
        <v>1</v>
      </c>
      <c r="N2405" s="52">
        <v>20</v>
      </c>
      <c r="O2405" s="52">
        <v>91</v>
      </c>
      <c r="P2405" s="54">
        <v>123.956056</v>
      </c>
      <c r="Q2405" s="54">
        <v>45.502855999999994</v>
      </c>
      <c r="R2405" s="55">
        <v>0</v>
      </c>
      <c r="T2405" s="52">
        <v>160</v>
      </c>
      <c r="U2405" s="47">
        <f t="shared" si="547"/>
        <v>879.12087912087918</v>
      </c>
      <c r="V2405" s="47">
        <f t="shared" si="548"/>
        <v>1017.6000000000001</v>
      </c>
      <c r="W2405" s="47">
        <f t="shared" si="556"/>
        <v>193.69266683504418</v>
      </c>
      <c r="X2405" s="50">
        <f t="shared" si="549"/>
        <v>263.73626373626377</v>
      </c>
      <c r="AD2405" s="52">
        <v>30</v>
      </c>
      <c r="AE2405" s="53">
        <v>384</v>
      </c>
      <c r="AF2405" s="52">
        <v>1.3</v>
      </c>
      <c r="AG2405">
        <f t="shared" si="550"/>
        <v>2650.0000000000005</v>
      </c>
      <c r="AH2405">
        <f t="shared" ref="AH2405:AH2468" si="560">(V2405/AG2405)</f>
        <v>0.38400000000000001</v>
      </c>
      <c r="AI2405">
        <f t="shared" si="551"/>
        <v>2590</v>
      </c>
      <c r="AJ2405">
        <f t="shared" si="552"/>
        <v>7.4784813449824017E-2</v>
      </c>
      <c r="AK2405">
        <f t="shared" si="553"/>
        <v>3160</v>
      </c>
      <c r="AL2405">
        <f t="shared" si="557"/>
        <v>0.27820280984837947</v>
      </c>
      <c r="AM2405">
        <f t="shared" si="554"/>
        <v>0.16</v>
      </c>
      <c r="AN2405">
        <f t="shared" si="558"/>
        <v>9.0012376701796501E-2</v>
      </c>
      <c r="AO2405">
        <f t="shared" si="555"/>
        <v>1.3000000000000001E-2</v>
      </c>
      <c r="AQ2405">
        <f t="shared" si="559"/>
        <v>1</v>
      </c>
    </row>
    <row r="2406" spans="1:43" ht="15.75" thickBot="1">
      <c r="A2406" s="51">
        <f t="shared" si="546"/>
        <v>2396</v>
      </c>
      <c r="B2406" s="52">
        <v>1</v>
      </c>
      <c r="C2406" s="52">
        <v>3.16</v>
      </c>
      <c r="D2406" s="56">
        <v>0</v>
      </c>
      <c r="E2406" s="52">
        <v>1</v>
      </c>
      <c r="F2406" s="52">
        <v>1</v>
      </c>
      <c r="G2406" s="53">
        <v>2.57</v>
      </c>
      <c r="H2406" s="53">
        <v>2.61</v>
      </c>
      <c r="I2406" s="52">
        <v>2</v>
      </c>
      <c r="J2406" s="53">
        <v>2.64</v>
      </c>
      <c r="K2406" s="53">
        <v>2.66</v>
      </c>
      <c r="L2406" s="52">
        <v>20</v>
      </c>
      <c r="M2406" s="52">
        <v>1</v>
      </c>
      <c r="N2406" s="52">
        <v>20</v>
      </c>
      <c r="O2406" s="52">
        <v>7</v>
      </c>
      <c r="P2406" s="54">
        <v>88.25985</v>
      </c>
      <c r="Q2406" s="54">
        <v>38.049802</v>
      </c>
      <c r="R2406" s="55">
        <v>0</v>
      </c>
      <c r="T2406" s="52">
        <v>160</v>
      </c>
      <c r="U2406" s="47">
        <f t="shared" si="547"/>
        <v>800</v>
      </c>
      <c r="V2406" s="47">
        <f t="shared" si="548"/>
        <v>1017.6000000000001</v>
      </c>
      <c r="W2406" s="47">
        <f t="shared" si="556"/>
        <v>465.77379746835425</v>
      </c>
      <c r="X2406" s="50">
        <f t="shared" si="549"/>
        <v>0</v>
      </c>
      <c r="AD2406" s="46">
        <v>0</v>
      </c>
      <c r="AE2406" s="53">
        <v>384</v>
      </c>
      <c r="AF2406" s="52">
        <v>2.2999999999999998</v>
      </c>
      <c r="AG2406">
        <f t="shared" si="550"/>
        <v>2650.0000000000005</v>
      </c>
      <c r="AH2406">
        <f t="shared" si="560"/>
        <v>0.38400000000000001</v>
      </c>
      <c r="AI2406">
        <f t="shared" si="551"/>
        <v>2590</v>
      </c>
      <c r="AJ2406">
        <f t="shared" si="552"/>
        <v>0.17983544303797461</v>
      </c>
      <c r="AK2406">
        <f t="shared" si="553"/>
        <v>3160</v>
      </c>
      <c r="AL2406">
        <f t="shared" si="557"/>
        <v>0.25316455696202533</v>
      </c>
      <c r="AM2406">
        <f t="shared" si="554"/>
        <v>0.16</v>
      </c>
      <c r="AN2406">
        <f t="shared" si="558"/>
        <v>0</v>
      </c>
      <c r="AO2406">
        <f t="shared" si="555"/>
        <v>2.3E-2</v>
      </c>
      <c r="AQ2406">
        <f t="shared" si="559"/>
        <v>1</v>
      </c>
    </row>
    <row r="2407" spans="1:43" ht="15.75" thickBot="1">
      <c r="A2407" s="51">
        <f t="shared" si="546"/>
        <v>2397</v>
      </c>
      <c r="B2407" s="52">
        <v>1</v>
      </c>
      <c r="C2407" s="52">
        <v>3.16</v>
      </c>
      <c r="D2407" s="56">
        <v>0</v>
      </c>
      <c r="E2407" s="52">
        <v>1</v>
      </c>
      <c r="F2407" s="52">
        <v>1</v>
      </c>
      <c r="G2407" s="53">
        <v>2.57</v>
      </c>
      <c r="H2407" s="53">
        <v>2.61</v>
      </c>
      <c r="I2407" s="52">
        <v>2</v>
      </c>
      <c r="J2407" s="53">
        <v>2.64</v>
      </c>
      <c r="K2407" s="53">
        <v>2.66</v>
      </c>
      <c r="L2407" s="52">
        <v>20</v>
      </c>
      <c r="M2407" s="52">
        <v>1</v>
      </c>
      <c r="N2407" s="52">
        <v>20</v>
      </c>
      <c r="O2407" s="52">
        <v>28</v>
      </c>
      <c r="P2407" s="54">
        <v>91.496044499999996</v>
      </c>
      <c r="Q2407" s="54">
        <v>38.638201000000002</v>
      </c>
      <c r="R2407" s="55">
        <v>5.7172769499999996</v>
      </c>
      <c r="T2407" s="52">
        <v>160</v>
      </c>
      <c r="U2407" s="47">
        <f t="shared" si="547"/>
        <v>800</v>
      </c>
      <c r="V2407" s="47">
        <f t="shared" si="548"/>
        <v>1017.6000000000001</v>
      </c>
      <c r="W2407" s="47">
        <f t="shared" si="556"/>
        <v>465.77379746835425</v>
      </c>
      <c r="X2407" s="50">
        <f t="shared" si="549"/>
        <v>0</v>
      </c>
      <c r="AD2407" s="46">
        <v>0</v>
      </c>
      <c r="AE2407" s="53">
        <v>384</v>
      </c>
      <c r="AF2407" s="52">
        <v>2.2999999999999998</v>
      </c>
      <c r="AG2407">
        <f t="shared" si="550"/>
        <v>2650.0000000000005</v>
      </c>
      <c r="AH2407">
        <f t="shared" si="560"/>
        <v>0.38400000000000001</v>
      </c>
      <c r="AI2407">
        <f t="shared" si="551"/>
        <v>2590</v>
      </c>
      <c r="AJ2407">
        <f t="shared" si="552"/>
        <v>0.17983544303797461</v>
      </c>
      <c r="AK2407">
        <f t="shared" si="553"/>
        <v>3160</v>
      </c>
      <c r="AL2407">
        <f t="shared" si="557"/>
        <v>0.25316455696202533</v>
      </c>
      <c r="AM2407">
        <f t="shared" si="554"/>
        <v>0.16</v>
      </c>
      <c r="AN2407">
        <f t="shared" si="558"/>
        <v>0</v>
      </c>
      <c r="AO2407">
        <f t="shared" si="555"/>
        <v>2.3E-2</v>
      </c>
      <c r="AQ2407">
        <f t="shared" si="559"/>
        <v>1</v>
      </c>
    </row>
    <row r="2408" spans="1:43" ht="15.75" thickBot="1">
      <c r="A2408" s="51">
        <f t="shared" si="546"/>
        <v>2398</v>
      </c>
      <c r="B2408" s="52">
        <v>1</v>
      </c>
      <c r="C2408" s="52">
        <v>3.16</v>
      </c>
      <c r="D2408" s="56">
        <v>0</v>
      </c>
      <c r="E2408" s="52">
        <v>1</v>
      </c>
      <c r="F2408" s="52">
        <v>1</v>
      </c>
      <c r="G2408" s="53">
        <v>2.57</v>
      </c>
      <c r="H2408" s="53">
        <v>2.61</v>
      </c>
      <c r="I2408" s="52">
        <v>2</v>
      </c>
      <c r="J2408" s="53">
        <v>2.64</v>
      </c>
      <c r="K2408" s="53">
        <v>2.66</v>
      </c>
      <c r="L2408" s="52">
        <v>20</v>
      </c>
      <c r="M2408" s="52">
        <v>1</v>
      </c>
      <c r="N2408" s="52">
        <v>20</v>
      </c>
      <c r="O2408" s="52">
        <v>91</v>
      </c>
      <c r="P2408" s="54">
        <v>102.57755900000001</v>
      </c>
      <c r="Q2408" s="54">
        <v>41.089863500000007</v>
      </c>
      <c r="R2408" s="55">
        <v>0</v>
      </c>
      <c r="T2408" s="52">
        <v>160</v>
      </c>
      <c r="U2408" s="47">
        <f t="shared" si="547"/>
        <v>800</v>
      </c>
      <c r="V2408" s="47">
        <f t="shared" si="548"/>
        <v>1017.6000000000001</v>
      </c>
      <c r="W2408" s="47">
        <f t="shared" si="556"/>
        <v>465.77379746835425</v>
      </c>
      <c r="X2408" s="50">
        <f t="shared" si="549"/>
        <v>0</v>
      </c>
      <c r="AD2408" s="46">
        <v>0</v>
      </c>
      <c r="AE2408" s="53">
        <v>384</v>
      </c>
      <c r="AF2408" s="52">
        <v>2.2999999999999998</v>
      </c>
      <c r="AG2408">
        <f t="shared" si="550"/>
        <v>2650.0000000000005</v>
      </c>
      <c r="AH2408">
        <f t="shared" si="560"/>
        <v>0.38400000000000001</v>
      </c>
      <c r="AI2408">
        <f t="shared" si="551"/>
        <v>2590</v>
      </c>
      <c r="AJ2408">
        <f t="shared" si="552"/>
        <v>0.17983544303797461</v>
      </c>
      <c r="AK2408">
        <f t="shared" si="553"/>
        <v>3160</v>
      </c>
      <c r="AL2408">
        <f t="shared" si="557"/>
        <v>0.25316455696202533</v>
      </c>
      <c r="AM2408">
        <f t="shared" si="554"/>
        <v>0.16</v>
      </c>
      <c r="AN2408">
        <f t="shared" si="558"/>
        <v>0</v>
      </c>
      <c r="AO2408">
        <f t="shared" si="555"/>
        <v>2.3E-2</v>
      </c>
      <c r="AQ2408">
        <f t="shared" si="559"/>
        <v>1</v>
      </c>
    </row>
    <row r="2409" spans="1:43" ht="15.75" thickBot="1">
      <c r="A2409" s="51">
        <f t="shared" si="546"/>
        <v>2399</v>
      </c>
      <c r="B2409" s="52">
        <v>1</v>
      </c>
      <c r="C2409" s="52">
        <v>3.16</v>
      </c>
      <c r="D2409" s="52">
        <v>1</v>
      </c>
      <c r="E2409" s="52">
        <v>2.2000000000000002</v>
      </c>
      <c r="F2409" s="52">
        <v>1</v>
      </c>
      <c r="G2409" s="53">
        <v>2.57</v>
      </c>
      <c r="H2409" s="53">
        <v>2.61</v>
      </c>
      <c r="I2409" s="52">
        <v>2</v>
      </c>
      <c r="J2409" s="53">
        <v>2.64</v>
      </c>
      <c r="K2409" s="53">
        <v>2.66</v>
      </c>
      <c r="L2409" s="52">
        <v>20</v>
      </c>
      <c r="M2409" s="52">
        <v>1</v>
      </c>
      <c r="N2409" s="52">
        <v>20</v>
      </c>
      <c r="O2409" s="52">
        <v>7</v>
      </c>
      <c r="P2409" s="54">
        <v>99.047165000000007</v>
      </c>
      <c r="Q2409" s="54">
        <v>38.344001500000005</v>
      </c>
      <c r="R2409" s="55">
        <v>0</v>
      </c>
      <c r="T2409" s="52">
        <v>160</v>
      </c>
      <c r="U2409" s="47">
        <f t="shared" si="547"/>
        <v>800</v>
      </c>
      <c r="V2409" s="47">
        <f t="shared" si="548"/>
        <v>1017.6000000000001</v>
      </c>
      <c r="W2409" s="47">
        <f t="shared" si="556"/>
        <v>337.45107019562693</v>
      </c>
      <c r="X2409" s="50">
        <f t="shared" si="549"/>
        <v>120</v>
      </c>
      <c r="AD2409" s="52">
        <v>15</v>
      </c>
      <c r="AE2409" s="53">
        <v>384</v>
      </c>
      <c r="AF2409" s="52">
        <v>1.8</v>
      </c>
      <c r="AG2409">
        <f t="shared" si="550"/>
        <v>2650.0000000000005</v>
      </c>
      <c r="AH2409">
        <f t="shared" si="560"/>
        <v>0.38400000000000001</v>
      </c>
      <c r="AI2409">
        <f t="shared" si="551"/>
        <v>2590</v>
      </c>
      <c r="AJ2409">
        <f t="shared" si="552"/>
        <v>0.13028998849252005</v>
      </c>
      <c r="AK2409">
        <f t="shared" si="553"/>
        <v>3160</v>
      </c>
      <c r="AL2409">
        <f t="shared" si="557"/>
        <v>0.25316455696202533</v>
      </c>
      <c r="AM2409">
        <f t="shared" si="554"/>
        <v>0.16</v>
      </c>
      <c r="AN2409">
        <f t="shared" si="558"/>
        <v>5.4545454545454543E-2</v>
      </c>
      <c r="AO2409">
        <f t="shared" si="555"/>
        <v>1.8000000000000002E-2</v>
      </c>
      <c r="AQ2409">
        <f t="shared" si="559"/>
        <v>1</v>
      </c>
    </row>
    <row r="2410" spans="1:43" ht="15.75" thickBot="1">
      <c r="A2410" s="51">
        <f t="shared" si="546"/>
        <v>2400</v>
      </c>
      <c r="B2410" s="52">
        <v>1</v>
      </c>
      <c r="C2410" s="52">
        <v>3.16</v>
      </c>
      <c r="D2410" s="52">
        <v>1</v>
      </c>
      <c r="E2410" s="52">
        <v>2.2000000000000002</v>
      </c>
      <c r="F2410" s="52">
        <v>1</v>
      </c>
      <c r="G2410" s="53">
        <v>2.57</v>
      </c>
      <c r="H2410" s="53">
        <v>2.61</v>
      </c>
      <c r="I2410" s="52">
        <v>2</v>
      </c>
      <c r="J2410" s="53">
        <v>2.64</v>
      </c>
      <c r="K2410" s="53">
        <v>2.66</v>
      </c>
      <c r="L2410" s="52">
        <v>20</v>
      </c>
      <c r="M2410" s="52">
        <v>1</v>
      </c>
      <c r="N2410" s="52">
        <v>20</v>
      </c>
      <c r="O2410" s="52">
        <v>28</v>
      </c>
      <c r="P2410" s="54">
        <v>123.56379</v>
      </c>
      <c r="Q2410" s="54">
        <v>40.991796999999998</v>
      </c>
      <c r="R2410" s="55">
        <v>6.1389629000000001</v>
      </c>
      <c r="T2410" s="52">
        <v>160</v>
      </c>
      <c r="U2410" s="47">
        <f t="shared" si="547"/>
        <v>800</v>
      </c>
      <c r="V2410" s="47">
        <f t="shared" si="548"/>
        <v>1017.6000000000001</v>
      </c>
      <c r="W2410" s="47">
        <f t="shared" si="556"/>
        <v>337.45107019562693</v>
      </c>
      <c r="X2410" s="50">
        <f t="shared" si="549"/>
        <v>120</v>
      </c>
      <c r="AD2410" s="52">
        <v>15</v>
      </c>
      <c r="AE2410" s="53">
        <v>384</v>
      </c>
      <c r="AF2410" s="52">
        <v>1.8</v>
      </c>
      <c r="AG2410">
        <f t="shared" si="550"/>
        <v>2650.0000000000005</v>
      </c>
      <c r="AH2410">
        <f t="shared" si="560"/>
        <v>0.38400000000000001</v>
      </c>
      <c r="AI2410">
        <f t="shared" si="551"/>
        <v>2590</v>
      </c>
      <c r="AJ2410">
        <f t="shared" si="552"/>
        <v>0.13028998849252005</v>
      </c>
      <c r="AK2410">
        <f t="shared" si="553"/>
        <v>3160</v>
      </c>
      <c r="AL2410">
        <f t="shared" si="557"/>
        <v>0.25316455696202533</v>
      </c>
      <c r="AM2410">
        <f t="shared" si="554"/>
        <v>0.16</v>
      </c>
      <c r="AN2410">
        <f t="shared" si="558"/>
        <v>5.4545454545454543E-2</v>
      </c>
      <c r="AO2410">
        <f t="shared" si="555"/>
        <v>1.8000000000000002E-2</v>
      </c>
      <c r="AQ2410">
        <f t="shared" si="559"/>
        <v>1</v>
      </c>
    </row>
    <row r="2411" spans="1:43" ht="15.75" thickBot="1">
      <c r="A2411" s="51">
        <f t="shared" si="546"/>
        <v>2401</v>
      </c>
      <c r="B2411" s="52">
        <v>1</v>
      </c>
      <c r="C2411" s="52">
        <v>3.16</v>
      </c>
      <c r="D2411" s="52">
        <v>1</v>
      </c>
      <c r="E2411" s="52">
        <v>2.2000000000000002</v>
      </c>
      <c r="F2411" s="52">
        <v>1</v>
      </c>
      <c r="G2411" s="53">
        <v>2.57</v>
      </c>
      <c r="H2411" s="53">
        <v>2.61</v>
      </c>
      <c r="I2411" s="52">
        <v>2</v>
      </c>
      <c r="J2411" s="53">
        <v>2.64</v>
      </c>
      <c r="K2411" s="53">
        <v>2.66</v>
      </c>
      <c r="L2411" s="52">
        <v>20</v>
      </c>
      <c r="M2411" s="52">
        <v>1</v>
      </c>
      <c r="N2411" s="52">
        <v>20</v>
      </c>
      <c r="O2411" s="52">
        <v>91</v>
      </c>
      <c r="P2411" s="54">
        <v>126.309652</v>
      </c>
      <c r="Q2411" s="54">
        <v>43.051193499999997</v>
      </c>
      <c r="R2411" s="55">
        <v>0</v>
      </c>
      <c r="T2411" s="52">
        <v>160</v>
      </c>
      <c r="U2411" s="47">
        <f t="shared" si="547"/>
        <v>800</v>
      </c>
      <c r="V2411" s="47">
        <f t="shared" si="548"/>
        <v>1017.6000000000001</v>
      </c>
      <c r="W2411" s="47">
        <f t="shared" si="556"/>
        <v>337.45107019562693</v>
      </c>
      <c r="X2411" s="50">
        <f t="shared" si="549"/>
        <v>120</v>
      </c>
      <c r="AD2411" s="52">
        <v>15</v>
      </c>
      <c r="AE2411" s="53">
        <v>384</v>
      </c>
      <c r="AF2411" s="52">
        <v>1.8</v>
      </c>
      <c r="AG2411">
        <f t="shared" si="550"/>
        <v>2650.0000000000005</v>
      </c>
      <c r="AH2411">
        <f t="shared" si="560"/>
        <v>0.38400000000000001</v>
      </c>
      <c r="AI2411">
        <f t="shared" si="551"/>
        <v>2590</v>
      </c>
      <c r="AJ2411">
        <f t="shared" si="552"/>
        <v>0.13028998849252005</v>
      </c>
      <c r="AK2411">
        <f t="shared" si="553"/>
        <v>3160</v>
      </c>
      <c r="AL2411">
        <f t="shared" si="557"/>
        <v>0.25316455696202533</v>
      </c>
      <c r="AM2411">
        <f t="shared" si="554"/>
        <v>0.16</v>
      </c>
      <c r="AN2411">
        <f t="shared" si="558"/>
        <v>5.4545454545454543E-2</v>
      </c>
      <c r="AO2411">
        <f t="shared" si="555"/>
        <v>1.8000000000000002E-2</v>
      </c>
      <c r="AQ2411">
        <f t="shared" si="559"/>
        <v>1</v>
      </c>
    </row>
    <row r="2412" spans="1:43" ht="15.75" thickBot="1">
      <c r="A2412" s="51">
        <f t="shared" si="546"/>
        <v>2402</v>
      </c>
      <c r="B2412" s="52">
        <v>1</v>
      </c>
      <c r="C2412" s="52">
        <v>3.16</v>
      </c>
      <c r="D2412" s="52">
        <v>1</v>
      </c>
      <c r="E2412" s="52">
        <v>2.2000000000000002</v>
      </c>
      <c r="F2412" s="52">
        <v>1</v>
      </c>
      <c r="G2412" s="53">
        <v>2.57</v>
      </c>
      <c r="H2412" s="53">
        <v>2.61</v>
      </c>
      <c r="I2412" s="52">
        <v>2</v>
      </c>
      <c r="J2412" s="53">
        <v>2.71</v>
      </c>
      <c r="K2412" s="53">
        <v>2.72</v>
      </c>
      <c r="L2412" s="52">
        <v>20</v>
      </c>
      <c r="M2412" s="52">
        <v>1</v>
      </c>
      <c r="N2412" s="52">
        <v>20</v>
      </c>
      <c r="O2412" s="52">
        <v>7</v>
      </c>
      <c r="P2412" s="54">
        <v>96.987768500000001</v>
      </c>
      <c r="Q2412" s="54">
        <v>46.189321500000005</v>
      </c>
      <c r="R2412" s="55">
        <v>0</v>
      </c>
      <c r="T2412" s="52">
        <v>160</v>
      </c>
      <c r="U2412" s="47">
        <f t="shared" si="547"/>
        <v>800</v>
      </c>
      <c r="V2412" s="47">
        <f t="shared" si="548"/>
        <v>1031.7</v>
      </c>
      <c r="W2412" s="47">
        <f t="shared" si="556"/>
        <v>360.76107019562693</v>
      </c>
      <c r="X2412" s="50">
        <f t="shared" si="549"/>
        <v>120</v>
      </c>
      <c r="AD2412" s="52">
        <v>15</v>
      </c>
      <c r="AE2412" s="53">
        <v>380</v>
      </c>
      <c r="AF2412" s="52">
        <v>1.3</v>
      </c>
      <c r="AG2412">
        <f t="shared" si="550"/>
        <v>2715</v>
      </c>
      <c r="AH2412">
        <f t="shared" si="560"/>
        <v>0.38</v>
      </c>
      <c r="AI2412">
        <f t="shared" si="551"/>
        <v>2590</v>
      </c>
      <c r="AJ2412">
        <f t="shared" si="552"/>
        <v>0.13928998849252006</v>
      </c>
      <c r="AK2412">
        <f t="shared" si="553"/>
        <v>3160</v>
      </c>
      <c r="AL2412">
        <f t="shared" si="557"/>
        <v>0.25316455696202533</v>
      </c>
      <c r="AM2412">
        <f t="shared" si="554"/>
        <v>0.16</v>
      </c>
      <c r="AN2412">
        <f t="shared" si="558"/>
        <v>5.4545454545454543E-2</v>
      </c>
      <c r="AO2412">
        <f t="shared" si="555"/>
        <v>1.3000000000000001E-2</v>
      </c>
      <c r="AQ2412">
        <f t="shared" si="559"/>
        <v>1</v>
      </c>
    </row>
    <row r="2413" spans="1:43" ht="15.75" thickBot="1">
      <c r="A2413" s="51">
        <f t="shared" si="546"/>
        <v>2403</v>
      </c>
      <c r="B2413" s="52">
        <v>1</v>
      </c>
      <c r="C2413" s="52">
        <v>3.16</v>
      </c>
      <c r="D2413" s="52">
        <v>1</v>
      </c>
      <c r="E2413" s="52">
        <v>2.2000000000000002</v>
      </c>
      <c r="F2413" s="52">
        <v>1</v>
      </c>
      <c r="G2413" s="53">
        <v>2.57</v>
      </c>
      <c r="H2413" s="53">
        <v>2.61</v>
      </c>
      <c r="I2413" s="52">
        <v>2</v>
      </c>
      <c r="J2413" s="53">
        <v>2.71</v>
      </c>
      <c r="K2413" s="53">
        <v>2.72</v>
      </c>
      <c r="L2413" s="52">
        <v>20</v>
      </c>
      <c r="M2413" s="52">
        <v>1</v>
      </c>
      <c r="N2413" s="52">
        <v>20</v>
      </c>
      <c r="O2413" s="52">
        <v>28</v>
      </c>
      <c r="P2413" s="54">
        <v>121.798593</v>
      </c>
      <c r="Q2413" s="54">
        <v>49.621648999999998</v>
      </c>
      <c r="R2413" s="55">
        <v>4.9719715500000001</v>
      </c>
      <c r="T2413" s="52">
        <v>160</v>
      </c>
      <c r="U2413" s="47">
        <f t="shared" si="547"/>
        <v>800</v>
      </c>
      <c r="V2413" s="47">
        <f t="shared" si="548"/>
        <v>1031.7</v>
      </c>
      <c r="W2413" s="47">
        <f t="shared" si="556"/>
        <v>360.76107019562693</v>
      </c>
      <c r="X2413" s="50">
        <f t="shared" si="549"/>
        <v>120</v>
      </c>
      <c r="AD2413" s="52">
        <v>15</v>
      </c>
      <c r="AE2413" s="53">
        <v>380</v>
      </c>
      <c r="AF2413" s="52">
        <v>1.3</v>
      </c>
      <c r="AG2413">
        <f t="shared" si="550"/>
        <v>2715</v>
      </c>
      <c r="AH2413">
        <f t="shared" si="560"/>
        <v>0.38</v>
      </c>
      <c r="AI2413">
        <f t="shared" si="551"/>
        <v>2590</v>
      </c>
      <c r="AJ2413">
        <f t="shared" si="552"/>
        <v>0.13928998849252006</v>
      </c>
      <c r="AK2413">
        <f t="shared" si="553"/>
        <v>3160</v>
      </c>
      <c r="AL2413">
        <f t="shared" si="557"/>
        <v>0.25316455696202533</v>
      </c>
      <c r="AM2413">
        <f t="shared" si="554"/>
        <v>0.16</v>
      </c>
      <c r="AN2413">
        <f t="shared" si="558"/>
        <v>5.4545454545454543E-2</v>
      </c>
      <c r="AO2413">
        <f t="shared" si="555"/>
        <v>1.3000000000000001E-2</v>
      </c>
      <c r="AQ2413">
        <f t="shared" si="559"/>
        <v>1</v>
      </c>
    </row>
    <row r="2414" spans="1:43" ht="15.75" thickBot="1">
      <c r="A2414" s="51">
        <f t="shared" si="546"/>
        <v>2404</v>
      </c>
      <c r="B2414" s="52">
        <v>1</v>
      </c>
      <c r="C2414" s="52">
        <v>3.16</v>
      </c>
      <c r="D2414" s="52">
        <v>1</v>
      </c>
      <c r="E2414" s="52">
        <v>2.2000000000000002</v>
      </c>
      <c r="F2414" s="52">
        <v>1</v>
      </c>
      <c r="G2414" s="53">
        <v>2.57</v>
      </c>
      <c r="H2414" s="53">
        <v>2.61</v>
      </c>
      <c r="I2414" s="52">
        <v>2</v>
      </c>
      <c r="J2414" s="53">
        <v>2.71</v>
      </c>
      <c r="K2414" s="53">
        <v>2.72</v>
      </c>
      <c r="L2414" s="52">
        <v>20</v>
      </c>
      <c r="M2414" s="52">
        <v>1</v>
      </c>
      <c r="N2414" s="52">
        <v>20</v>
      </c>
      <c r="O2414" s="52">
        <v>91</v>
      </c>
      <c r="P2414" s="54">
        <v>136.60663450000001</v>
      </c>
      <c r="Q2414" s="54">
        <v>52.269444500000006</v>
      </c>
      <c r="R2414" s="55">
        <v>0</v>
      </c>
      <c r="T2414" s="52">
        <v>160</v>
      </c>
      <c r="U2414" s="47">
        <f t="shared" si="547"/>
        <v>800</v>
      </c>
      <c r="V2414" s="47">
        <f t="shared" si="548"/>
        <v>1031.7</v>
      </c>
      <c r="W2414" s="47">
        <f t="shared" si="556"/>
        <v>360.76107019562693</v>
      </c>
      <c r="X2414" s="50">
        <f t="shared" si="549"/>
        <v>120</v>
      </c>
      <c r="AD2414" s="52">
        <v>15</v>
      </c>
      <c r="AE2414" s="53">
        <v>380</v>
      </c>
      <c r="AF2414" s="52">
        <v>1.3</v>
      </c>
      <c r="AG2414">
        <f t="shared" si="550"/>
        <v>2715</v>
      </c>
      <c r="AH2414">
        <f t="shared" si="560"/>
        <v>0.38</v>
      </c>
      <c r="AI2414">
        <f t="shared" si="551"/>
        <v>2590</v>
      </c>
      <c r="AJ2414">
        <f t="shared" si="552"/>
        <v>0.13928998849252006</v>
      </c>
      <c r="AK2414">
        <f t="shared" si="553"/>
        <v>3160</v>
      </c>
      <c r="AL2414">
        <f t="shared" si="557"/>
        <v>0.25316455696202533</v>
      </c>
      <c r="AM2414">
        <f t="shared" si="554"/>
        <v>0.16</v>
      </c>
      <c r="AN2414">
        <f t="shared" si="558"/>
        <v>5.4545454545454543E-2</v>
      </c>
      <c r="AO2414">
        <f t="shared" si="555"/>
        <v>1.3000000000000001E-2</v>
      </c>
      <c r="AQ2414">
        <f t="shared" si="559"/>
        <v>1</v>
      </c>
    </row>
    <row r="2415" spans="1:43" ht="15.75" thickBot="1">
      <c r="A2415" s="51">
        <f t="shared" si="546"/>
        <v>2405</v>
      </c>
      <c r="B2415" s="52">
        <v>1</v>
      </c>
      <c r="C2415" s="52">
        <v>3.16</v>
      </c>
      <c r="D2415" s="52">
        <v>1</v>
      </c>
      <c r="E2415" s="52">
        <v>2.2000000000000002</v>
      </c>
      <c r="F2415" s="52">
        <v>1</v>
      </c>
      <c r="G2415" s="53">
        <v>2.57</v>
      </c>
      <c r="H2415" s="53">
        <v>2.61</v>
      </c>
      <c r="I2415" s="52">
        <v>2</v>
      </c>
      <c r="J2415" s="53">
        <v>2.61</v>
      </c>
      <c r="K2415" s="53">
        <v>2.66</v>
      </c>
      <c r="L2415" s="52">
        <v>20</v>
      </c>
      <c r="M2415" s="52">
        <v>1</v>
      </c>
      <c r="N2415" s="52">
        <v>20</v>
      </c>
      <c r="O2415" s="52">
        <v>7</v>
      </c>
      <c r="P2415" s="54">
        <v>99.929763500000007</v>
      </c>
      <c r="Q2415" s="54">
        <v>38.638201000000002</v>
      </c>
      <c r="R2415" s="55">
        <v>0</v>
      </c>
      <c r="T2415" s="52">
        <v>160</v>
      </c>
      <c r="U2415" s="47">
        <f t="shared" si="547"/>
        <v>800</v>
      </c>
      <c r="V2415" s="47">
        <f t="shared" si="548"/>
        <v>980.21999999999991</v>
      </c>
      <c r="W2415" s="47">
        <f t="shared" si="556"/>
        <v>381.48107019562724</v>
      </c>
      <c r="X2415" s="50">
        <f t="shared" si="549"/>
        <v>120</v>
      </c>
      <c r="AD2415" s="52">
        <v>15</v>
      </c>
      <c r="AE2415" s="53">
        <v>372</v>
      </c>
      <c r="AF2415" s="52">
        <v>1.3</v>
      </c>
      <c r="AG2415">
        <f t="shared" si="550"/>
        <v>2635</v>
      </c>
      <c r="AH2415">
        <f t="shared" si="560"/>
        <v>0.37199999999999994</v>
      </c>
      <c r="AI2415">
        <f t="shared" si="551"/>
        <v>2590</v>
      </c>
      <c r="AJ2415">
        <f t="shared" si="552"/>
        <v>0.14728998849252017</v>
      </c>
      <c r="AK2415">
        <f t="shared" si="553"/>
        <v>3160</v>
      </c>
      <c r="AL2415">
        <f t="shared" si="557"/>
        <v>0.25316455696202533</v>
      </c>
      <c r="AM2415">
        <f t="shared" si="554"/>
        <v>0.16</v>
      </c>
      <c r="AN2415">
        <f t="shared" si="558"/>
        <v>5.4545454545454543E-2</v>
      </c>
      <c r="AO2415">
        <f t="shared" si="555"/>
        <v>1.3000000000000001E-2</v>
      </c>
      <c r="AQ2415">
        <f t="shared" si="559"/>
        <v>1</v>
      </c>
    </row>
    <row r="2416" spans="1:43" ht="15.75" thickBot="1">
      <c r="A2416" s="51">
        <f t="shared" si="546"/>
        <v>2406</v>
      </c>
      <c r="B2416" s="52">
        <v>1</v>
      </c>
      <c r="C2416" s="52">
        <v>3.16</v>
      </c>
      <c r="D2416" s="52">
        <v>1</v>
      </c>
      <c r="E2416" s="52">
        <v>2.2000000000000002</v>
      </c>
      <c r="F2416" s="52">
        <v>1</v>
      </c>
      <c r="G2416" s="53">
        <v>2.57</v>
      </c>
      <c r="H2416" s="53">
        <v>2.61</v>
      </c>
      <c r="I2416" s="52">
        <v>2</v>
      </c>
      <c r="J2416" s="53">
        <v>2.61</v>
      </c>
      <c r="K2416" s="53">
        <v>2.66</v>
      </c>
      <c r="L2416" s="52">
        <v>20</v>
      </c>
      <c r="M2416" s="52">
        <v>1</v>
      </c>
      <c r="N2416" s="52">
        <v>20</v>
      </c>
      <c r="O2416" s="52">
        <v>28</v>
      </c>
      <c r="P2416" s="54">
        <v>123.36765699999999</v>
      </c>
      <c r="Q2416" s="54">
        <v>42.756994000000006</v>
      </c>
      <c r="R2416" s="55">
        <v>6.2174161000000003</v>
      </c>
      <c r="T2416" s="52">
        <v>160</v>
      </c>
      <c r="U2416" s="47">
        <f t="shared" si="547"/>
        <v>800</v>
      </c>
      <c r="V2416" s="47">
        <f t="shared" si="548"/>
        <v>980.21999999999991</v>
      </c>
      <c r="W2416" s="47">
        <f t="shared" si="556"/>
        <v>381.48107019562724</v>
      </c>
      <c r="X2416" s="50">
        <f t="shared" si="549"/>
        <v>120</v>
      </c>
      <c r="AD2416" s="52">
        <v>15</v>
      </c>
      <c r="AE2416" s="53">
        <v>372</v>
      </c>
      <c r="AF2416" s="52">
        <v>1.3</v>
      </c>
      <c r="AG2416">
        <f t="shared" si="550"/>
        <v>2635</v>
      </c>
      <c r="AH2416">
        <f t="shared" si="560"/>
        <v>0.37199999999999994</v>
      </c>
      <c r="AI2416">
        <f t="shared" si="551"/>
        <v>2590</v>
      </c>
      <c r="AJ2416">
        <f t="shared" si="552"/>
        <v>0.14728998849252017</v>
      </c>
      <c r="AK2416">
        <f t="shared" si="553"/>
        <v>3160</v>
      </c>
      <c r="AL2416">
        <f t="shared" si="557"/>
        <v>0.25316455696202533</v>
      </c>
      <c r="AM2416">
        <f t="shared" si="554"/>
        <v>0.16</v>
      </c>
      <c r="AN2416">
        <f t="shared" si="558"/>
        <v>5.4545454545454543E-2</v>
      </c>
      <c r="AO2416">
        <f t="shared" si="555"/>
        <v>1.3000000000000001E-2</v>
      </c>
      <c r="AQ2416">
        <f t="shared" si="559"/>
        <v>1</v>
      </c>
    </row>
    <row r="2417" spans="1:43" ht="15.75" thickBot="1">
      <c r="A2417" s="51">
        <f t="shared" si="546"/>
        <v>2407</v>
      </c>
      <c r="B2417" s="52">
        <v>1</v>
      </c>
      <c r="C2417" s="52">
        <v>3.16</v>
      </c>
      <c r="D2417" s="52">
        <v>1</v>
      </c>
      <c r="E2417" s="52">
        <v>2.2000000000000002</v>
      </c>
      <c r="F2417" s="52">
        <v>1</v>
      </c>
      <c r="G2417" s="53">
        <v>2.57</v>
      </c>
      <c r="H2417" s="53">
        <v>2.61</v>
      </c>
      <c r="I2417" s="52">
        <v>2</v>
      </c>
      <c r="J2417" s="53">
        <v>2.61</v>
      </c>
      <c r="K2417" s="53">
        <v>2.66</v>
      </c>
      <c r="L2417" s="52">
        <v>20</v>
      </c>
      <c r="M2417" s="52">
        <v>1</v>
      </c>
      <c r="N2417" s="52">
        <v>20</v>
      </c>
      <c r="O2417" s="52">
        <v>91</v>
      </c>
      <c r="P2417" s="54">
        <v>126.505785</v>
      </c>
      <c r="Q2417" s="54">
        <v>45.110589999999995</v>
      </c>
      <c r="R2417" s="55">
        <v>0</v>
      </c>
      <c r="T2417" s="52">
        <v>160</v>
      </c>
      <c r="U2417" s="47">
        <f t="shared" si="547"/>
        <v>800</v>
      </c>
      <c r="V2417" s="47">
        <f t="shared" si="548"/>
        <v>980.21999999999991</v>
      </c>
      <c r="W2417" s="47">
        <f t="shared" si="556"/>
        <v>381.48107019562724</v>
      </c>
      <c r="X2417" s="50">
        <f t="shared" si="549"/>
        <v>120</v>
      </c>
      <c r="AD2417" s="52">
        <v>15</v>
      </c>
      <c r="AE2417" s="53">
        <v>372</v>
      </c>
      <c r="AF2417" s="52">
        <v>1.3</v>
      </c>
      <c r="AG2417">
        <f t="shared" si="550"/>
        <v>2635</v>
      </c>
      <c r="AH2417">
        <f t="shared" si="560"/>
        <v>0.37199999999999994</v>
      </c>
      <c r="AI2417">
        <f t="shared" si="551"/>
        <v>2590</v>
      </c>
      <c r="AJ2417">
        <f t="shared" si="552"/>
        <v>0.14728998849252017</v>
      </c>
      <c r="AK2417">
        <f t="shared" si="553"/>
        <v>3160</v>
      </c>
      <c r="AL2417">
        <f t="shared" si="557"/>
        <v>0.25316455696202533</v>
      </c>
      <c r="AM2417">
        <f t="shared" si="554"/>
        <v>0.16</v>
      </c>
      <c r="AN2417">
        <f t="shared" si="558"/>
        <v>5.4545454545454543E-2</v>
      </c>
      <c r="AO2417">
        <f t="shared" si="555"/>
        <v>1.3000000000000001E-2</v>
      </c>
      <c r="AQ2417">
        <f t="shared" si="559"/>
        <v>1</v>
      </c>
    </row>
    <row r="2418" spans="1:43" ht="15.75" thickBot="1">
      <c r="A2418" s="51">
        <f t="shared" si="546"/>
        <v>2408</v>
      </c>
      <c r="B2418" s="52">
        <v>1</v>
      </c>
      <c r="C2418" s="52">
        <v>3.16</v>
      </c>
      <c r="D2418" s="52">
        <v>2</v>
      </c>
      <c r="E2418" s="52">
        <v>2.93</v>
      </c>
      <c r="F2418" s="52">
        <v>1</v>
      </c>
      <c r="G2418" s="53">
        <v>2.57</v>
      </c>
      <c r="H2418" s="53">
        <v>2.61</v>
      </c>
      <c r="I2418" s="52">
        <v>2</v>
      </c>
      <c r="J2418" s="53">
        <v>2.64</v>
      </c>
      <c r="K2418" s="53">
        <v>2.66</v>
      </c>
      <c r="L2418" s="52">
        <v>20</v>
      </c>
      <c r="M2418" s="52">
        <v>1</v>
      </c>
      <c r="N2418" s="52">
        <v>20</v>
      </c>
      <c r="O2418" s="52">
        <v>7</v>
      </c>
      <c r="P2418" s="54">
        <v>107.284751</v>
      </c>
      <c r="Q2418" s="54">
        <v>40.697597500000008</v>
      </c>
      <c r="R2418" s="55">
        <v>0</v>
      </c>
      <c r="T2418" s="52">
        <v>160</v>
      </c>
      <c r="U2418" s="47">
        <f t="shared" si="547"/>
        <v>800</v>
      </c>
      <c r="V2418" s="47">
        <f t="shared" si="548"/>
        <v>1017.6000000000001</v>
      </c>
      <c r="W2418" s="47">
        <f t="shared" si="556"/>
        <v>274.34362681989006</v>
      </c>
      <c r="X2418" s="50">
        <f t="shared" si="549"/>
        <v>240</v>
      </c>
      <c r="AD2418" s="52">
        <v>30</v>
      </c>
      <c r="AE2418" s="53">
        <v>384</v>
      </c>
      <c r="AF2418" s="52">
        <v>1.5</v>
      </c>
      <c r="AG2418">
        <f t="shared" si="550"/>
        <v>2650.0000000000005</v>
      </c>
      <c r="AH2418">
        <f t="shared" si="560"/>
        <v>0.38400000000000001</v>
      </c>
      <c r="AI2418">
        <f t="shared" si="551"/>
        <v>2590</v>
      </c>
      <c r="AJ2418">
        <f t="shared" si="552"/>
        <v>0.1059241802393398</v>
      </c>
      <c r="AK2418">
        <f t="shared" si="553"/>
        <v>3160</v>
      </c>
      <c r="AL2418">
        <f t="shared" si="557"/>
        <v>0.25316455696202533</v>
      </c>
      <c r="AM2418">
        <f t="shared" si="554"/>
        <v>0.16</v>
      </c>
      <c r="AN2418">
        <f t="shared" si="558"/>
        <v>8.191126279863481E-2</v>
      </c>
      <c r="AO2418">
        <f t="shared" si="555"/>
        <v>1.4999999999999999E-2</v>
      </c>
      <c r="AQ2418">
        <f t="shared" si="559"/>
        <v>1</v>
      </c>
    </row>
    <row r="2419" spans="1:43" ht="15.75" thickBot="1">
      <c r="A2419" s="51">
        <f t="shared" si="546"/>
        <v>2409</v>
      </c>
      <c r="B2419" s="52">
        <v>1</v>
      </c>
      <c r="C2419" s="52">
        <v>3.16</v>
      </c>
      <c r="D2419" s="52">
        <v>2</v>
      </c>
      <c r="E2419" s="52">
        <v>2.93</v>
      </c>
      <c r="F2419" s="52">
        <v>1</v>
      </c>
      <c r="G2419" s="53">
        <v>2.57</v>
      </c>
      <c r="H2419" s="53">
        <v>2.61</v>
      </c>
      <c r="I2419" s="52">
        <v>2</v>
      </c>
      <c r="J2419" s="53">
        <v>2.64</v>
      </c>
      <c r="K2419" s="53">
        <v>2.66</v>
      </c>
      <c r="L2419" s="52">
        <v>20</v>
      </c>
      <c r="M2419" s="52">
        <v>1</v>
      </c>
      <c r="N2419" s="52">
        <v>20</v>
      </c>
      <c r="O2419" s="52">
        <v>28</v>
      </c>
      <c r="P2419" s="54">
        <v>119.05273099999999</v>
      </c>
      <c r="Q2419" s="54">
        <v>43.835725500000002</v>
      </c>
      <c r="R2419" s="55">
        <v>5.4328840999999999</v>
      </c>
      <c r="T2419" s="52">
        <v>160</v>
      </c>
      <c r="U2419" s="47">
        <f t="shared" si="547"/>
        <v>800</v>
      </c>
      <c r="V2419" s="47">
        <f t="shared" si="548"/>
        <v>1017.6000000000001</v>
      </c>
      <c r="W2419" s="47">
        <f t="shared" si="556"/>
        <v>274.34362681989006</v>
      </c>
      <c r="X2419" s="50">
        <f t="shared" si="549"/>
        <v>240</v>
      </c>
      <c r="AD2419" s="52">
        <v>30</v>
      </c>
      <c r="AE2419" s="53">
        <v>384</v>
      </c>
      <c r="AF2419" s="52">
        <v>1.5</v>
      </c>
      <c r="AG2419">
        <f t="shared" si="550"/>
        <v>2650.0000000000005</v>
      </c>
      <c r="AH2419">
        <f t="shared" si="560"/>
        <v>0.38400000000000001</v>
      </c>
      <c r="AI2419">
        <f t="shared" si="551"/>
        <v>2590</v>
      </c>
      <c r="AJ2419">
        <f t="shared" si="552"/>
        <v>0.1059241802393398</v>
      </c>
      <c r="AK2419">
        <f t="shared" si="553"/>
        <v>3160</v>
      </c>
      <c r="AL2419">
        <f t="shared" si="557"/>
        <v>0.25316455696202533</v>
      </c>
      <c r="AM2419">
        <f t="shared" si="554"/>
        <v>0.16</v>
      </c>
      <c r="AN2419">
        <f t="shared" si="558"/>
        <v>8.191126279863481E-2</v>
      </c>
      <c r="AO2419">
        <f t="shared" si="555"/>
        <v>1.4999999999999999E-2</v>
      </c>
      <c r="AQ2419">
        <f t="shared" si="559"/>
        <v>1</v>
      </c>
    </row>
    <row r="2420" spans="1:43" ht="15.75" thickBot="1">
      <c r="A2420" s="51">
        <f t="shared" si="546"/>
        <v>2410</v>
      </c>
      <c r="B2420" s="52">
        <v>1</v>
      </c>
      <c r="C2420" s="52">
        <v>3.16</v>
      </c>
      <c r="D2420" s="52">
        <v>2</v>
      </c>
      <c r="E2420" s="52">
        <v>2.93</v>
      </c>
      <c r="F2420" s="52">
        <v>1</v>
      </c>
      <c r="G2420" s="53">
        <v>2.57</v>
      </c>
      <c r="H2420" s="53">
        <v>2.61</v>
      </c>
      <c r="I2420" s="52">
        <v>2</v>
      </c>
      <c r="J2420" s="53">
        <v>2.64</v>
      </c>
      <c r="K2420" s="53">
        <v>2.66</v>
      </c>
      <c r="L2420" s="52">
        <v>20</v>
      </c>
      <c r="M2420" s="52">
        <v>1</v>
      </c>
      <c r="N2420" s="52">
        <v>20</v>
      </c>
      <c r="O2420" s="52">
        <v>91</v>
      </c>
      <c r="P2420" s="54">
        <v>124.25025549999999</v>
      </c>
      <c r="Q2420" s="54">
        <v>45.110589999999995</v>
      </c>
      <c r="R2420" s="55">
        <v>0</v>
      </c>
      <c r="T2420" s="52">
        <v>160</v>
      </c>
      <c r="U2420" s="47">
        <f t="shared" si="547"/>
        <v>800</v>
      </c>
      <c r="V2420" s="47">
        <f t="shared" si="548"/>
        <v>1017.6000000000001</v>
      </c>
      <c r="W2420" s="47">
        <f t="shared" si="556"/>
        <v>274.34362681989006</v>
      </c>
      <c r="X2420" s="50">
        <f t="shared" si="549"/>
        <v>240</v>
      </c>
      <c r="AD2420" s="52">
        <v>30</v>
      </c>
      <c r="AE2420" s="53">
        <v>384</v>
      </c>
      <c r="AF2420" s="52">
        <v>1.5</v>
      </c>
      <c r="AG2420">
        <f t="shared" si="550"/>
        <v>2650.0000000000005</v>
      </c>
      <c r="AH2420">
        <f t="shared" si="560"/>
        <v>0.38400000000000001</v>
      </c>
      <c r="AI2420">
        <f t="shared" si="551"/>
        <v>2590</v>
      </c>
      <c r="AJ2420">
        <f t="shared" si="552"/>
        <v>0.1059241802393398</v>
      </c>
      <c r="AK2420">
        <f t="shared" si="553"/>
        <v>3160</v>
      </c>
      <c r="AL2420">
        <f t="shared" si="557"/>
        <v>0.25316455696202533</v>
      </c>
      <c r="AM2420">
        <f t="shared" si="554"/>
        <v>0.16</v>
      </c>
      <c r="AN2420">
        <f t="shared" si="558"/>
        <v>8.191126279863481E-2</v>
      </c>
      <c r="AO2420">
        <f t="shared" si="555"/>
        <v>1.4999999999999999E-2</v>
      </c>
      <c r="AQ2420">
        <f t="shared" si="559"/>
        <v>1</v>
      </c>
    </row>
    <row r="2421" spans="1:43" ht="15.75" thickBot="1">
      <c r="A2421" s="51">
        <f t="shared" si="546"/>
        <v>2411</v>
      </c>
      <c r="B2421" s="52">
        <v>1</v>
      </c>
      <c r="C2421" s="52">
        <v>3.16</v>
      </c>
      <c r="D2421" s="56">
        <v>0</v>
      </c>
      <c r="E2421" s="52">
        <v>1</v>
      </c>
      <c r="F2421" s="52">
        <v>1</v>
      </c>
      <c r="G2421" s="53">
        <v>2.57</v>
      </c>
      <c r="H2421" s="53">
        <v>2.61</v>
      </c>
      <c r="I2421" s="52">
        <v>2</v>
      </c>
      <c r="J2421" s="53">
        <v>2.64</v>
      </c>
      <c r="K2421" s="53">
        <v>2.66</v>
      </c>
      <c r="L2421" s="52">
        <v>22.5</v>
      </c>
      <c r="M2421" s="52">
        <v>1</v>
      </c>
      <c r="N2421" s="52">
        <v>20</v>
      </c>
      <c r="O2421" s="52">
        <v>7</v>
      </c>
      <c r="P2421" s="54">
        <v>100.420096</v>
      </c>
      <c r="Q2421" s="54">
        <v>40.501464499999997</v>
      </c>
      <c r="R2421" s="55">
        <v>0</v>
      </c>
      <c r="T2421" s="52">
        <v>145</v>
      </c>
      <c r="U2421" s="47">
        <f t="shared" si="547"/>
        <v>644.44444444444446</v>
      </c>
      <c r="V2421" s="47">
        <f t="shared" si="548"/>
        <v>1017.6000000000001</v>
      </c>
      <c r="W2421" s="47">
        <f t="shared" si="556"/>
        <v>670.97028129395198</v>
      </c>
      <c r="X2421" s="50">
        <f t="shared" si="549"/>
        <v>0</v>
      </c>
      <c r="AD2421" s="46">
        <v>0</v>
      </c>
      <c r="AE2421" s="53">
        <v>384</v>
      </c>
      <c r="AF2421" s="52">
        <v>0.8</v>
      </c>
      <c r="AG2421">
        <f t="shared" si="550"/>
        <v>2650.0000000000005</v>
      </c>
      <c r="AH2421">
        <f t="shared" si="560"/>
        <v>0.38400000000000001</v>
      </c>
      <c r="AI2421">
        <f t="shared" si="551"/>
        <v>2590</v>
      </c>
      <c r="AJ2421">
        <f t="shared" si="552"/>
        <v>0.25906188466947955</v>
      </c>
      <c r="AK2421">
        <f t="shared" si="553"/>
        <v>3160</v>
      </c>
      <c r="AL2421">
        <f t="shared" si="557"/>
        <v>0.20393811533052039</v>
      </c>
      <c r="AM2421">
        <f t="shared" si="554"/>
        <v>0.14499999999999999</v>
      </c>
      <c r="AN2421">
        <f t="shared" si="558"/>
        <v>0</v>
      </c>
      <c r="AO2421">
        <f t="shared" si="555"/>
        <v>8.0000000000000002E-3</v>
      </c>
      <c r="AQ2421">
        <f t="shared" si="559"/>
        <v>1</v>
      </c>
    </row>
    <row r="2422" spans="1:43" ht="15.75" thickBot="1">
      <c r="A2422" s="51">
        <f t="shared" si="546"/>
        <v>2412</v>
      </c>
      <c r="B2422" s="52">
        <v>1</v>
      </c>
      <c r="C2422" s="52">
        <v>3.16</v>
      </c>
      <c r="D2422" s="56">
        <v>0</v>
      </c>
      <c r="E2422" s="52">
        <v>1</v>
      </c>
      <c r="F2422" s="52">
        <v>1</v>
      </c>
      <c r="G2422" s="53">
        <v>2.57</v>
      </c>
      <c r="H2422" s="53">
        <v>2.61</v>
      </c>
      <c r="I2422" s="52">
        <v>2</v>
      </c>
      <c r="J2422" s="53">
        <v>2.64</v>
      </c>
      <c r="K2422" s="53">
        <v>2.66</v>
      </c>
      <c r="L2422" s="52">
        <v>22.5</v>
      </c>
      <c r="M2422" s="52">
        <v>1</v>
      </c>
      <c r="N2422" s="52">
        <v>20</v>
      </c>
      <c r="O2422" s="52">
        <v>28</v>
      </c>
      <c r="P2422" s="54">
        <v>103.46015749999999</v>
      </c>
      <c r="Q2422" s="54">
        <v>41.776329000000004</v>
      </c>
      <c r="R2422" s="55">
        <v>5.2661710500000005</v>
      </c>
      <c r="T2422" s="52">
        <v>145</v>
      </c>
      <c r="U2422" s="47">
        <f t="shared" si="547"/>
        <v>644.44444444444446</v>
      </c>
      <c r="V2422" s="47">
        <f t="shared" si="548"/>
        <v>1017.6000000000001</v>
      </c>
      <c r="W2422" s="47">
        <f t="shared" si="556"/>
        <v>670.97028129395198</v>
      </c>
      <c r="X2422" s="50">
        <f t="shared" si="549"/>
        <v>0</v>
      </c>
      <c r="AD2422" s="46">
        <v>0</v>
      </c>
      <c r="AE2422" s="53">
        <v>384</v>
      </c>
      <c r="AF2422" s="52">
        <v>0.8</v>
      </c>
      <c r="AG2422">
        <f t="shared" si="550"/>
        <v>2650.0000000000005</v>
      </c>
      <c r="AH2422">
        <f t="shared" si="560"/>
        <v>0.38400000000000001</v>
      </c>
      <c r="AI2422">
        <f t="shared" si="551"/>
        <v>2590</v>
      </c>
      <c r="AJ2422">
        <f t="shared" si="552"/>
        <v>0.25906188466947955</v>
      </c>
      <c r="AK2422">
        <f t="shared" si="553"/>
        <v>3160</v>
      </c>
      <c r="AL2422">
        <f t="shared" si="557"/>
        <v>0.20393811533052039</v>
      </c>
      <c r="AM2422">
        <f t="shared" si="554"/>
        <v>0.14499999999999999</v>
      </c>
      <c r="AN2422">
        <f t="shared" si="558"/>
        <v>0</v>
      </c>
      <c r="AO2422">
        <f t="shared" si="555"/>
        <v>8.0000000000000002E-3</v>
      </c>
      <c r="AQ2422">
        <f t="shared" si="559"/>
        <v>1</v>
      </c>
    </row>
    <row r="2423" spans="1:43" ht="15.75" thickBot="1">
      <c r="A2423" s="51">
        <f t="shared" si="546"/>
        <v>2413</v>
      </c>
      <c r="B2423" s="52">
        <v>1</v>
      </c>
      <c r="C2423" s="52">
        <v>3.16</v>
      </c>
      <c r="D2423" s="56">
        <v>0</v>
      </c>
      <c r="E2423" s="52">
        <v>1</v>
      </c>
      <c r="F2423" s="52">
        <v>1</v>
      </c>
      <c r="G2423" s="53">
        <v>2.57</v>
      </c>
      <c r="H2423" s="53">
        <v>2.61</v>
      </c>
      <c r="I2423" s="52">
        <v>2</v>
      </c>
      <c r="J2423" s="53">
        <v>2.64</v>
      </c>
      <c r="K2423" s="53">
        <v>2.66</v>
      </c>
      <c r="L2423" s="52">
        <v>22.5</v>
      </c>
      <c r="M2423" s="52">
        <v>1</v>
      </c>
      <c r="N2423" s="52">
        <v>20</v>
      </c>
      <c r="O2423" s="52">
        <v>91</v>
      </c>
      <c r="P2423" s="54">
        <v>111.30547749999999</v>
      </c>
      <c r="Q2423" s="54">
        <v>43.149260000000005</v>
      </c>
      <c r="R2423" s="55">
        <v>0</v>
      </c>
      <c r="T2423" s="52">
        <v>145</v>
      </c>
      <c r="U2423" s="47">
        <f t="shared" si="547"/>
        <v>644.44444444444446</v>
      </c>
      <c r="V2423" s="47">
        <f t="shared" si="548"/>
        <v>1017.6000000000001</v>
      </c>
      <c r="W2423" s="47">
        <f t="shared" si="556"/>
        <v>670.97028129395198</v>
      </c>
      <c r="X2423" s="50">
        <f t="shared" si="549"/>
        <v>0</v>
      </c>
      <c r="AD2423" s="46">
        <v>0</v>
      </c>
      <c r="AE2423" s="53">
        <v>384</v>
      </c>
      <c r="AF2423" s="52">
        <v>0.8</v>
      </c>
      <c r="AG2423">
        <f t="shared" si="550"/>
        <v>2650.0000000000005</v>
      </c>
      <c r="AH2423">
        <f t="shared" si="560"/>
        <v>0.38400000000000001</v>
      </c>
      <c r="AI2423">
        <f t="shared" si="551"/>
        <v>2590</v>
      </c>
      <c r="AJ2423">
        <f t="shared" si="552"/>
        <v>0.25906188466947955</v>
      </c>
      <c r="AK2423">
        <f t="shared" si="553"/>
        <v>3160</v>
      </c>
      <c r="AL2423">
        <f t="shared" si="557"/>
        <v>0.20393811533052039</v>
      </c>
      <c r="AM2423">
        <f t="shared" si="554"/>
        <v>0.14499999999999999</v>
      </c>
      <c r="AN2423">
        <f t="shared" si="558"/>
        <v>0</v>
      </c>
      <c r="AO2423">
        <f t="shared" si="555"/>
        <v>8.0000000000000002E-3</v>
      </c>
      <c r="AQ2423">
        <f t="shared" si="559"/>
        <v>1</v>
      </c>
    </row>
    <row r="2424" spans="1:43" ht="15.75" thickBot="1">
      <c r="A2424" s="51">
        <f t="shared" si="546"/>
        <v>2414</v>
      </c>
      <c r="B2424" s="52">
        <v>1</v>
      </c>
      <c r="C2424" s="52">
        <v>3.16</v>
      </c>
      <c r="D2424" s="52">
        <v>1</v>
      </c>
      <c r="E2424" s="52">
        <v>2.2000000000000002</v>
      </c>
      <c r="F2424" s="52">
        <v>1</v>
      </c>
      <c r="G2424" s="53">
        <v>2.57</v>
      </c>
      <c r="H2424" s="53">
        <v>2.61</v>
      </c>
      <c r="I2424" s="52">
        <v>2</v>
      </c>
      <c r="J2424" s="53">
        <v>2.64</v>
      </c>
      <c r="K2424" s="53">
        <v>2.66</v>
      </c>
      <c r="L2424" s="52">
        <v>22.5</v>
      </c>
      <c r="M2424" s="52">
        <v>1</v>
      </c>
      <c r="N2424" s="52">
        <v>20</v>
      </c>
      <c r="O2424" s="52">
        <v>7</v>
      </c>
      <c r="P2424" s="54">
        <v>99.341364499999997</v>
      </c>
      <c r="Q2424" s="54">
        <v>39.128533500000003</v>
      </c>
      <c r="R2424" s="55">
        <v>0</v>
      </c>
      <c r="T2424" s="52">
        <v>145</v>
      </c>
      <c r="U2424" s="47">
        <f t="shared" si="547"/>
        <v>644.44444444444446</v>
      </c>
      <c r="V2424" s="47">
        <f t="shared" si="548"/>
        <v>1017.6000000000001</v>
      </c>
      <c r="W2424" s="47">
        <f t="shared" si="556"/>
        <v>515.72725099092168</v>
      </c>
      <c r="X2424" s="50">
        <f t="shared" si="549"/>
        <v>96.666666666666671</v>
      </c>
      <c r="AD2424" s="52">
        <v>15</v>
      </c>
      <c r="AE2424" s="53">
        <v>384</v>
      </c>
      <c r="AF2424" s="52">
        <v>2.4</v>
      </c>
      <c r="AG2424">
        <f t="shared" si="550"/>
        <v>2650.0000000000005</v>
      </c>
      <c r="AH2424">
        <f t="shared" si="560"/>
        <v>0.38400000000000001</v>
      </c>
      <c r="AI2424">
        <f t="shared" si="551"/>
        <v>2590</v>
      </c>
      <c r="AJ2424">
        <f t="shared" si="552"/>
        <v>0.19912249073008559</v>
      </c>
      <c r="AK2424">
        <f t="shared" si="553"/>
        <v>3160</v>
      </c>
      <c r="AL2424">
        <f t="shared" si="557"/>
        <v>0.20393811533052039</v>
      </c>
      <c r="AM2424">
        <f t="shared" si="554"/>
        <v>0.14499999999999999</v>
      </c>
      <c r="AN2424">
        <f t="shared" si="558"/>
        <v>4.3939393939393945E-2</v>
      </c>
      <c r="AO2424">
        <f t="shared" si="555"/>
        <v>2.4E-2</v>
      </c>
      <c r="AQ2424">
        <f t="shared" si="559"/>
        <v>1</v>
      </c>
    </row>
    <row r="2425" spans="1:43" ht="15.75" thickBot="1">
      <c r="A2425" s="51">
        <f t="shared" si="546"/>
        <v>2415</v>
      </c>
      <c r="B2425" s="52">
        <v>1</v>
      </c>
      <c r="C2425" s="52">
        <v>3.16</v>
      </c>
      <c r="D2425" s="52">
        <v>1</v>
      </c>
      <c r="E2425" s="52">
        <v>2.2000000000000002</v>
      </c>
      <c r="F2425" s="52">
        <v>1</v>
      </c>
      <c r="G2425" s="53">
        <v>2.57</v>
      </c>
      <c r="H2425" s="53">
        <v>2.61</v>
      </c>
      <c r="I2425" s="52">
        <v>2</v>
      </c>
      <c r="J2425" s="53">
        <v>2.64</v>
      </c>
      <c r="K2425" s="53">
        <v>2.66</v>
      </c>
      <c r="L2425" s="52">
        <v>22.5</v>
      </c>
      <c r="M2425" s="52">
        <v>1</v>
      </c>
      <c r="N2425" s="52">
        <v>20</v>
      </c>
      <c r="O2425" s="52">
        <v>28</v>
      </c>
      <c r="P2425" s="54">
        <v>118.464332</v>
      </c>
      <c r="Q2425" s="54">
        <v>41.776329000000004</v>
      </c>
      <c r="R2425" s="55">
        <v>6.3743224999999999</v>
      </c>
      <c r="T2425" s="52">
        <v>145</v>
      </c>
      <c r="U2425" s="47">
        <f t="shared" si="547"/>
        <v>644.44444444444446</v>
      </c>
      <c r="V2425" s="47">
        <f t="shared" si="548"/>
        <v>1017.6000000000001</v>
      </c>
      <c r="W2425" s="47">
        <f t="shared" si="556"/>
        <v>515.72725099092168</v>
      </c>
      <c r="X2425" s="50">
        <f t="shared" si="549"/>
        <v>96.666666666666671</v>
      </c>
      <c r="AD2425" s="52">
        <v>15</v>
      </c>
      <c r="AE2425" s="53">
        <v>384</v>
      </c>
      <c r="AF2425" s="52">
        <v>2.4</v>
      </c>
      <c r="AG2425">
        <f t="shared" si="550"/>
        <v>2650.0000000000005</v>
      </c>
      <c r="AH2425">
        <f t="shared" si="560"/>
        <v>0.38400000000000001</v>
      </c>
      <c r="AI2425">
        <f t="shared" si="551"/>
        <v>2590</v>
      </c>
      <c r="AJ2425">
        <f t="shared" si="552"/>
        <v>0.19912249073008559</v>
      </c>
      <c r="AK2425">
        <f t="shared" si="553"/>
        <v>3160</v>
      </c>
      <c r="AL2425">
        <f t="shared" si="557"/>
        <v>0.20393811533052039</v>
      </c>
      <c r="AM2425">
        <f t="shared" si="554"/>
        <v>0.14499999999999999</v>
      </c>
      <c r="AN2425">
        <f t="shared" si="558"/>
        <v>4.3939393939393945E-2</v>
      </c>
      <c r="AO2425">
        <f t="shared" si="555"/>
        <v>2.4E-2</v>
      </c>
      <c r="AQ2425">
        <f t="shared" si="559"/>
        <v>1</v>
      </c>
    </row>
    <row r="2426" spans="1:43" ht="15.75" thickBot="1">
      <c r="A2426" s="51">
        <f t="shared" si="546"/>
        <v>2416</v>
      </c>
      <c r="B2426" s="52">
        <v>1</v>
      </c>
      <c r="C2426" s="52">
        <v>3.16</v>
      </c>
      <c r="D2426" s="52">
        <v>1</v>
      </c>
      <c r="E2426" s="52">
        <v>2.2000000000000002</v>
      </c>
      <c r="F2426" s="52">
        <v>1</v>
      </c>
      <c r="G2426" s="53">
        <v>2.57</v>
      </c>
      <c r="H2426" s="53">
        <v>2.61</v>
      </c>
      <c r="I2426" s="52">
        <v>2</v>
      </c>
      <c r="J2426" s="53">
        <v>2.64</v>
      </c>
      <c r="K2426" s="53">
        <v>2.66</v>
      </c>
      <c r="L2426" s="52">
        <v>22.5</v>
      </c>
      <c r="M2426" s="52">
        <v>1</v>
      </c>
      <c r="N2426" s="52">
        <v>20</v>
      </c>
      <c r="O2426" s="52">
        <v>91</v>
      </c>
      <c r="P2426" s="54">
        <v>131.801376</v>
      </c>
      <c r="Q2426" s="54">
        <v>44.522190999999999</v>
      </c>
      <c r="R2426" s="55">
        <v>0</v>
      </c>
      <c r="T2426" s="52">
        <v>145</v>
      </c>
      <c r="U2426" s="47">
        <f t="shared" si="547"/>
        <v>644.44444444444446</v>
      </c>
      <c r="V2426" s="47">
        <f t="shared" si="548"/>
        <v>1017.6000000000001</v>
      </c>
      <c r="W2426" s="47">
        <f t="shared" si="556"/>
        <v>515.72725099092168</v>
      </c>
      <c r="X2426" s="50">
        <f t="shared" si="549"/>
        <v>96.666666666666671</v>
      </c>
      <c r="AD2426" s="52">
        <v>15</v>
      </c>
      <c r="AE2426" s="53">
        <v>384</v>
      </c>
      <c r="AF2426" s="52">
        <v>2.4</v>
      </c>
      <c r="AG2426">
        <f t="shared" si="550"/>
        <v>2650.0000000000005</v>
      </c>
      <c r="AH2426">
        <f t="shared" si="560"/>
        <v>0.38400000000000001</v>
      </c>
      <c r="AI2426">
        <f t="shared" si="551"/>
        <v>2590</v>
      </c>
      <c r="AJ2426">
        <f t="shared" si="552"/>
        <v>0.19912249073008559</v>
      </c>
      <c r="AK2426">
        <f t="shared" si="553"/>
        <v>3160</v>
      </c>
      <c r="AL2426">
        <f t="shared" si="557"/>
        <v>0.20393811533052039</v>
      </c>
      <c r="AM2426">
        <f t="shared" si="554"/>
        <v>0.14499999999999999</v>
      </c>
      <c r="AN2426">
        <f t="shared" si="558"/>
        <v>4.3939393939393945E-2</v>
      </c>
      <c r="AO2426">
        <f t="shared" si="555"/>
        <v>2.4E-2</v>
      </c>
      <c r="AQ2426">
        <f t="shared" si="559"/>
        <v>1</v>
      </c>
    </row>
    <row r="2427" spans="1:43" ht="15.75" thickBot="1">
      <c r="A2427" s="51">
        <f t="shared" si="546"/>
        <v>2417</v>
      </c>
      <c r="B2427" s="52">
        <v>1</v>
      </c>
      <c r="C2427" s="52">
        <v>3.16</v>
      </c>
      <c r="D2427" s="52">
        <v>2</v>
      </c>
      <c r="E2427" s="52">
        <v>2.93</v>
      </c>
      <c r="F2427" s="52">
        <v>1</v>
      </c>
      <c r="G2427" s="53">
        <v>2.57</v>
      </c>
      <c r="H2427" s="53">
        <v>2.61</v>
      </c>
      <c r="I2427" s="52">
        <v>2</v>
      </c>
      <c r="J2427" s="53">
        <v>2.64</v>
      </c>
      <c r="K2427" s="53">
        <v>2.66</v>
      </c>
      <c r="L2427" s="52">
        <v>22.5</v>
      </c>
      <c r="M2427" s="52">
        <v>1</v>
      </c>
      <c r="N2427" s="52">
        <v>20</v>
      </c>
      <c r="O2427" s="52">
        <v>7</v>
      </c>
      <c r="P2427" s="54">
        <v>96.889702</v>
      </c>
      <c r="Q2427" s="54">
        <v>40.011131999999996</v>
      </c>
      <c r="R2427" s="55">
        <v>0</v>
      </c>
      <c r="T2427" s="52">
        <v>145</v>
      </c>
      <c r="U2427" s="47">
        <f t="shared" si="547"/>
        <v>644.44444444444446</v>
      </c>
      <c r="V2427" s="47">
        <f t="shared" si="548"/>
        <v>1017.6000000000001</v>
      </c>
      <c r="W2427" s="47">
        <f t="shared" si="556"/>
        <v>494.89153271602248</v>
      </c>
      <c r="X2427" s="50">
        <f t="shared" si="549"/>
        <v>193.33333333333334</v>
      </c>
      <c r="AD2427" s="52">
        <v>30</v>
      </c>
      <c r="AE2427" s="53">
        <v>384</v>
      </c>
      <c r="AF2427" s="52">
        <v>1</v>
      </c>
      <c r="AG2427">
        <f t="shared" si="550"/>
        <v>2650.0000000000005</v>
      </c>
      <c r="AH2427">
        <f t="shared" si="560"/>
        <v>0.38400000000000001</v>
      </c>
      <c r="AI2427">
        <f t="shared" si="551"/>
        <v>2590</v>
      </c>
      <c r="AJ2427">
        <f t="shared" si="552"/>
        <v>0.19107781185946815</v>
      </c>
      <c r="AK2427">
        <f t="shared" si="553"/>
        <v>3160</v>
      </c>
      <c r="AL2427">
        <f t="shared" si="557"/>
        <v>0.20393811533052039</v>
      </c>
      <c r="AM2427">
        <f t="shared" si="554"/>
        <v>0.14499999999999999</v>
      </c>
      <c r="AN2427">
        <f t="shared" si="558"/>
        <v>6.5984072810011382E-2</v>
      </c>
      <c r="AO2427">
        <f t="shared" si="555"/>
        <v>0.01</v>
      </c>
      <c r="AQ2427">
        <f t="shared" si="559"/>
        <v>1</v>
      </c>
    </row>
    <row r="2428" spans="1:43" ht="15.75" thickBot="1">
      <c r="A2428" s="51">
        <f t="shared" si="546"/>
        <v>2418</v>
      </c>
      <c r="B2428" s="52">
        <v>1</v>
      </c>
      <c r="C2428" s="52">
        <v>3.16</v>
      </c>
      <c r="D2428" s="52">
        <v>2</v>
      </c>
      <c r="E2428" s="52">
        <v>2.93</v>
      </c>
      <c r="F2428" s="52">
        <v>1</v>
      </c>
      <c r="G2428" s="53">
        <v>2.57</v>
      </c>
      <c r="H2428" s="53">
        <v>2.61</v>
      </c>
      <c r="I2428" s="52">
        <v>2</v>
      </c>
      <c r="J2428" s="53">
        <v>2.64</v>
      </c>
      <c r="K2428" s="53">
        <v>2.66</v>
      </c>
      <c r="L2428" s="52">
        <v>22.5</v>
      </c>
      <c r="M2428" s="52">
        <v>1</v>
      </c>
      <c r="N2428" s="52">
        <v>20</v>
      </c>
      <c r="O2428" s="52">
        <v>28</v>
      </c>
      <c r="P2428" s="54">
        <v>115.914603</v>
      </c>
      <c r="Q2428" s="54">
        <v>43.051193499999997</v>
      </c>
      <c r="R2428" s="55">
        <v>6.0507030500000001</v>
      </c>
      <c r="T2428" s="52">
        <v>145</v>
      </c>
      <c r="U2428" s="47">
        <f t="shared" si="547"/>
        <v>644.44444444444446</v>
      </c>
      <c r="V2428" s="47">
        <f t="shared" si="548"/>
        <v>1017.6000000000001</v>
      </c>
      <c r="W2428" s="47">
        <f t="shared" si="556"/>
        <v>494.89153271602248</v>
      </c>
      <c r="X2428" s="50">
        <f t="shared" si="549"/>
        <v>193.33333333333334</v>
      </c>
      <c r="AD2428" s="52">
        <v>30</v>
      </c>
      <c r="AE2428" s="53">
        <v>384</v>
      </c>
      <c r="AF2428" s="52">
        <v>1</v>
      </c>
      <c r="AG2428">
        <f t="shared" si="550"/>
        <v>2650.0000000000005</v>
      </c>
      <c r="AH2428">
        <f t="shared" si="560"/>
        <v>0.38400000000000001</v>
      </c>
      <c r="AI2428">
        <f t="shared" si="551"/>
        <v>2590</v>
      </c>
      <c r="AJ2428">
        <f t="shared" si="552"/>
        <v>0.19107781185946815</v>
      </c>
      <c r="AK2428">
        <f t="shared" si="553"/>
        <v>3160</v>
      </c>
      <c r="AL2428">
        <f t="shared" si="557"/>
        <v>0.20393811533052039</v>
      </c>
      <c r="AM2428">
        <f t="shared" si="554"/>
        <v>0.14499999999999999</v>
      </c>
      <c r="AN2428">
        <f t="shared" si="558"/>
        <v>6.5984072810011382E-2</v>
      </c>
      <c r="AO2428">
        <f t="shared" si="555"/>
        <v>0.01</v>
      </c>
      <c r="AQ2428">
        <f t="shared" si="559"/>
        <v>1</v>
      </c>
    </row>
    <row r="2429" spans="1:43" ht="15.75" thickBot="1">
      <c r="A2429" s="51">
        <f t="shared" si="546"/>
        <v>2419</v>
      </c>
      <c r="B2429" s="52">
        <v>1</v>
      </c>
      <c r="C2429" s="52">
        <v>3.16</v>
      </c>
      <c r="D2429" s="52">
        <v>2</v>
      </c>
      <c r="E2429" s="52">
        <v>2.93</v>
      </c>
      <c r="F2429" s="52">
        <v>1</v>
      </c>
      <c r="G2429" s="53">
        <v>2.57</v>
      </c>
      <c r="H2429" s="53">
        <v>2.61</v>
      </c>
      <c r="I2429" s="52">
        <v>2</v>
      </c>
      <c r="J2429" s="53">
        <v>2.64</v>
      </c>
      <c r="K2429" s="53">
        <v>2.66</v>
      </c>
      <c r="L2429" s="52">
        <v>22.5</v>
      </c>
      <c r="M2429" s="52">
        <v>1</v>
      </c>
      <c r="N2429" s="52">
        <v>20</v>
      </c>
      <c r="O2429" s="52">
        <v>91</v>
      </c>
      <c r="P2429" s="54">
        <v>119.73919650000001</v>
      </c>
      <c r="Q2429" s="54">
        <v>45.110589999999995</v>
      </c>
      <c r="R2429" s="55">
        <v>0</v>
      </c>
      <c r="T2429" s="52">
        <v>145</v>
      </c>
      <c r="U2429" s="47">
        <f t="shared" si="547"/>
        <v>644.44444444444446</v>
      </c>
      <c r="V2429" s="47">
        <f t="shared" si="548"/>
        <v>1017.6000000000001</v>
      </c>
      <c r="W2429" s="47">
        <f t="shared" si="556"/>
        <v>494.89153271602248</v>
      </c>
      <c r="X2429" s="50">
        <f t="shared" si="549"/>
        <v>193.33333333333334</v>
      </c>
      <c r="AD2429" s="52">
        <v>30</v>
      </c>
      <c r="AE2429" s="53">
        <v>384</v>
      </c>
      <c r="AF2429" s="52">
        <v>1</v>
      </c>
      <c r="AG2429">
        <f t="shared" si="550"/>
        <v>2650.0000000000005</v>
      </c>
      <c r="AH2429">
        <f t="shared" si="560"/>
        <v>0.38400000000000001</v>
      </c>
      <c r="AI2429">
        <f t="shared" si="551"/>
        <v>2590</v>
      </c>
      <c r="AJ2429">
        <f t="shared" si="552"/>
        <v>0.19107781185946815</v>
      </c>
      <c r="AK2429">
        <f t="shared" si="553"/>
        <v>3160</v>
      </c>
      <c r="AL2429">
        <f t="shared" si="557"/>
        <v>0.20393811533052039</v>
      </c>
      <c r="AM2429">
        <f t="shared" si="554"/>
        <v>0.14499999999999999</v>
      </c>
      <c r="AN2429">
        <f t="shared" si="558"/>
        <v>6.5984072810011382E-2</v>
      </c>
      <c r="AO2429">
        <f t="shared" si="555"/>
        <v>0.01</v>
      </c>
      <c r="AQ2429">
        <f t="shared" si="559"/>
        <v>1</v>
      </c>
    </row>
    <row r="2430" spans="1:43" ht="15.75" thickBot="1">
      <c r="A2430" s="51">
        <f t="shared" si="546"/>
        <v>2420</v>
      </c>
      <c r="B2430" s="52">
        <v>1</v>
      </c>
      <c r="C2430" s="52">
        <v>3.16</v>
      </c>
      <c r="D2430" s="56">
        <v>0</v>
      </c>
      <c r="E2430" s="52">
        <v>1</v>
      </c>
      <c r="F2430" s="52">
        <v>1</v>
      </c>
      <c r="G2430" s="53">
        <v>2.57</v>
      </c>
      <c r="H2430" s="53">
        <v>2.61</v>
      </c>
      <c r="I2430" s="52">
        <v>2</v>
      </c>
      <c r="J2430" s="53">
        <v>2.64</v>
      </c>
      <c r="K2430" s="53">
        <v>2.66</v>
      </c>
      <c r="L2430" s="52">
        <v>22.5</v>
      </c>
      <c r="M2430" s="52">
        <v>1</v>
      </c>
      <c r="N2430" s="52">
        <v>20</v>
      </c>
      <c r="O2430" s="52">
        <v>7</v>
      </c>
      <c r="P2430" s="54">
        <v>99.439430999999999</v>
      </c>
      <c r="Q2430" s="54">
        <v>40.011131999999996</v>
      </c>
      <c r="R2430" s="55">
        <v>0</v>
      </c>
      <c r="T2430" s="52">
        <v>160</v>
      </c>
      <c r="U2430" s="47">
        <f t="shared" si="547"/>
        <v>711.11111111111109</v>
      </c>
      <c r="V2430" s="47">
        <f t="shared" si="548"/>
        <v>1017.6000000000001</v>
      </c>
      <c r="W2430" s="47">
        <f t="shared" si="556"/>
        <v>577.47893108298149</v>
      </c>
      <c r="X2430" s="50">
        <f t="shared" si="549"/>
        <v>0</v>
      </c>
      <c r="AD2430" s="46">
        <v>0</v>
      </c>
      <c r="AE2430" s="53">
        <v>384</v>
      </c>
      <c r="AF2430" s="52">
        <v>0.8</v>
      </c>
      <c r="AG2430">
        <f t="shared" si="550"/>
        <v>2650.0000000000005</v>
      </c>
      <c r="AH2430">
        <f t="shared" si="560"/>
        <v>0.38400000000000001</v>
      </c>
      <c r="AI2430">
        <f t="shared" si="551"/>
        <v>2590</v>
      </c>
      <c r="AJ2430">
        <f t="shared" si="552"/>
        <v>0.22296483825597746</v>
      </c>
      <c r="AK2430">
        <f t="shared" si="553"/>
        <v>3160</v>
      </c>
      <c r="AL2430">
        <f t="shared" si="557"/>
        <v>0.22503516174402249</v>
      </c>
      <c r="AM2430">
        <f t="shared" si="554"/>
        <v>0.16</v>
      </c>
      <c r="AN2430">
        <f t="shared" si="558"/>
        <v>0</v>
      </c>
      <c r="AO2430">
        <f t="shared" si="555"/>
        <v>8.0000000000000002E-3</v>
      </c>
      <c r="AQ2430">
        <f t="shared" si="559"/>
        <v>1</v>
      </c>
    </row>
    <row r="2431" spans="1:43" ht="15.75" thickBot="1">
      <c r="A2431" s="51">
        <f t="shared" si="546"/>
        <v>2421</v>
      </c>
      <c r="B2431" s="52">
        <v>1</v>
      </c>
      <c r="C2431" s="52">
        <v>3.16</v>
      </c>
      <c r="D2431" s="56">
        <v>0</v>
      </c>
      <c r="E2431" s="52">
        <v>1</v>
      </c>
      <c r="F2431" s="52">
        <v>1</v>
      </c>
      <c r="G2431" s="53">
        <v>2.57</v>
      </c>
      <c r="H2431" s="53">
        <v>2.61</v>
      </c>
      <c r="I2431" s="52">
        <v>2</v>
      </c>
      <c r="J2431" s="53">
        <v>2.64</v>
      </c>
      <c r="K2431" s="53">
        <v>2.66</v>
      </c>
      <c r="L2431" s="52">
        <v>22.5</v>
      </c>
      <c r="M2431" s="52">
        <v>1</v>
      </c>
      <c r="N2431" s="52">
        <v>20</v>
      </c>
      <c r="O2431" s="52">
        <v>28</v>
      </c>
      <c r="P2431" s="54">
        <v>104.6369555</v>
      </c>
      <c r="Q2431" s="54">
        <v>41.089863500000007</v>
      </c>
      <c r="R2431" s="55">
        <v>6.1781895000000002</v>
      </c>
      <c r="T2431" s="52">
        <v>160</v>
      </c>
      <c r="U2431" s="47">
        <f t="shared" si="547"/>
        <v>711.11111111111109</v>
      </c>
      <c r="V2431" s="47">
        <f t="shared" si="548"/>
        <v>1017.6000000000001</v>
      </c>
      <c r="W2431" s="47">
        <f t="shared" si="556"/>
        <v>577.47893108298149</v>
      </c>
      <c r="X2431" s="50">
        <f t="shared" si="549"/>
        <v>0</v>
      </c>
      <c r="AD2431" s="46">
        <v>0</v>
      </c>
      <c r="AE2431" s="53">
        <v>384</v>
      </c>
      <c r="AF2431" s="52">
        <v>0.8</v>
      </c>
      <c r="AG2431">
        <f t="shared" si="550"/>
        <v>2650.0000000000005</v>
      </c>
      <c r="AH2431">
        <f t="shared" si="560"/>
        <v>0.38400000000000001</v>
      </c>
      <c r="AI2431">
        <f t="shared" si="551"/>
        <v>2590</v>
      </c>
      <c r="AJ2431">
        <f t="shared" si="552"/>
        <v>0.22296483825597746</v>
      </c>
      <c r="AK2431">
        <f t="shared" si="553"/>
        <v>3160</v>
      </c>
      <c r="AL2431">
        <f t="shared" si="557"/>
        <v>0.22503516174402249</v>
      </c>
      <c r="AM2431">
        <f t="shared" si="554"/>
        <v>0.16</v>
      </c>
      <c r="AN2431">
        <f t="shared" si="558"/>
        <v>0</v>
      </c>
      <c r="AO2431">
        <f t="shared" si="555"/>
        <v>8.0000000000000002E-3</v>
      </c>
      <c r="AQ2431">
        <f t="shared" si="559"/>
        <v>1</v>
      </c>
    </row>
    <row r="2432" spans="1:43" ht="15.75" thickBot="1">
      <c r="A2432" s="51">
        <f t="shared" si="546"/>
        <v>2422</v>
      </c>
      <c r="B2432" s="52">
        <v>1</v>
      </c>
      <c r="C2432" s="52">
        <v>3.16</v>
      </c>
      <c r="D2432" s="56">
        <v>0</v>
      </c>
      <c r="E2432" s="52">
        <v>1</v>
      </c>
      <c r="F2432" s="52">
        <v>1</v>
      </c>
      <c r="G2432" s="53">
        <v>2.57</v>
      </c>
      <c r="H2432" s="53">
        <v>2.61</v>
      </c>
      <c r="I2432" s="52">
        <v>2</v>
      </c>
      <c r="J2432" s="53">
        <v>2.64</v>
      </c>
      <c r="K2432" s="53">
        <v>2.66</v>
      </c>
      <c r="L2432" s="52">
        <v>22.5</v>
      </c>
      <c r="M2432" s="52">
        <v>1</v>
      </c>
      <c r="N2432" s="52">
        <v>20</v>
      </c>
      <c r="O2432" s="52">
        <v>91</v>
      </c>
      <c r="P2432" s="54">
        <v>114.54167200000001</v>
      </c>
      <c r="Q2432" s="54">
        <v>42.070528500000002</v>
      </c>
      <c r="R2432" s="55">
        <v>0</v>
      </c>
      <c r="T2432" s="52">
        <v>160</v>
      </c>
      <c r="U2432" s="47">
        <f t="shared" si="547"/>
        <v>711.11111111111109</v>
      </c>
      <c r="V2432" s="47">
        <f t="shared" si="548"/>
        <v>1017.6000000000001</v>
      </c>
      <c r="W2432" s="47">
        <f t="shared" si="556"/>
        <v>577.47893108298149</v>
      </c>
      <c r="X2432" s="50">
        <f t="shared" si="549"/>
        <v>0</v>
      </c>
      <c r="AD2432" s="46">
        <v>0</v>
      </c>
      <c r="AE2432" s="53">
        <v>384</v>
      </c>
      <c r="AF2432" s="52">
        <v>0.8</v>
      </c>
      <c r="AG2432">
        <f t="shared" si="550"/>
        <v>2650.0000000000005</v>
      </c>
      <c r="AH2432">
        <f t="shared" si="560"/>
        <v>0.38400000000000001</v>
      </c>
      <c r="AI2432">
        <f t="shared" si="551"/>
        <v>2590</v>
      </c>
      <c r="AJ2432">
        <f t="shared" si="552"/>
        <v>0.22296483825597746</v>
      </c>
      <c r="AK2432">
        <f t="shared" si="553"/>
        <v>3160</v>
      </c>
      <c r="AL2432">
        <f t="shared" si="557"/>
        <v>0.22503516174402249</v>
      </c>
      <c r="AM2432">
        <f t="shared" si="554"/>
        <v>0.16</v>
      </c>
      <c r="AN2432">
        <f t="shared" si="558"/>
        <v>0</v>
      </c>
      <c r="AO2432">
        <f t="shared" si="555"/>
        <v>8.0000000000000002E-3</v>
      </c>
      <c r="AQ2432">
        <f t="shared" si="559"/>
        <v>1</v>
      </c>
    </row>
    <row r="2433" spans="1:43" ht="15.75" thickBot="1">
      <c r="A2433" s="51">
        <f t="shared" si="546"/>
        <v>2423</v>
      </c>
      <c r="B2433" s="52">
        <v>1</v>
      </c>
      <c r="C2433" s="52">
        <v>3.16</v>
      </c>
      <c r="D2433" s="52">
        <v>1</v>
      </c>
      <c r="E2433" s="52">
        <v>2.2000000000000002</v>
      </c>
      <c r="F2433" s="52">
        <v>1</v>
      </c>
      <c r="G2433" s="53">
        <v>2.57</v>
      </c>
      <c r="H2433" s="53">
        <v>2.61</v>
      </c>
      <c r="I2433" s="52">
        <v>2</v>
      </c>
      <c r="J2433" s="53">
        <v>2.64</v>
      </c>
      <c r="K2433" s="53">
        <v>2.66</v>
      </c>
      <c r="L2433" s="52">
        <v>22.5</v>
      </c>
      <c r="M2433" s="52">
        <v>1</v>
      </c>
      <c r="N2433" s="52">
        <v>20</v>
      </c>
      <c r="O2433" s="52">
        <v>7</v>
      </c>
      <c r="P2433" s="54">
        <v>94.928371999999996</v>
      </c>
      <c r="Q2433" s="54">
        <v>38.147868500000001</v>
      </c>
      <c r="R2433" s="55">
        <v>0</v>
      </c>
      <c r="T2433" s="52">
        <v>160</v>
      </c>
      <c r="U2433" s="47">
        <f t="shared" si="547"/>
        <v>711.11111111111109</v>
      </c>
      <c r="V2433" s="47">
        <f t="shared" si="548"/>
        <v>1017.6000000000001</v>
      </c>
      <c r="W2433" s="47">
        <f t="shared" si="556"/>
        <v>413.05317350722402</v>
      </c>
      <c r="X2433" s="50">
        <f t="shared" si="549"/>
        <v>106.66666666666666</v>
      </c>
      <c r="AD2433" s="52">
        <v>15</v>
      </c>
      <c r="AE2433" s="53">
        <v>384</v>
      </c>
      <c r="AF2433" s="52">
        <v>2.2999999999999998</v>
      </c>
      <c r="AG2433">
        <f t="shared" si="550"/>
        <v>2650.0000000000005</v>
      </c>
      <c r="AH2433">
        <f t="shared" si="560"/>
        <v>0.38400000000000001</v>
      </c>
      <c r="AI2433">
        <f t="shared" si="551"/>
        <v>2590</v>
      </c>
      <c r="AJ2433">
        <f t="shared" si="552"/>
        <v>0.15947998977112898</v>
      </c>
      <c r="AK2433">
        <f t="shared" si="553"/>
        <v>3160</v>
      </c>
      <c r="AL2433">
        <f t="shared" si="557"/>
        <v>0.22503516174402249</v>
      </c>
      <c r="AM2433">
        <f t="shared" si="554"/>
        <v>0.16</v>
      </c>
      <c r="AN2433">
        <f t="shared" si="558"/>
        <v>4.8484848484848478E-2</v>
      </c>
      <c r="AO2433">
        <f t="shared" si="555"/>
        <v>2.3E-2</v>
      </c>
      <c r="AQ2433">
        <f t="shared" si="559"/>
        <v>1</v>
      </c>
    </row>
    <row r="2434" spans="1:43" ht="15.75" thickBot="1">
      <c r="A2434" s="51">
        <f t="shared" si="546"/>
        <v>2424</v>
      </c>
      <c r="B2434" s="52">
        <v>1</v>
      </c>
      <c r="C2434" s="52">
        <v>3.16</v>
      </c>
      <c r="D2434" s="52">
        <v>1</v>
      </c>
      <c r="E2434" s="52">
        <v>2.2000000000000002</v>
      </c>
      <c r="F2434" s="52">
        <v>1</v>
      </c>
      <c r="G2434" s="53">
        <v>2.57</v>
      </c>
      <c r="H2434" s="53">
        <v>2.61</v>
      </c>
      <c r="I2434" s="52">
        <v>2</v>
      </c>
      <c r="J2434" s="53">
        <v>2.64</v>
      </c>
      <c r="K2434" s="53">
        <v>2.66</v>
      </c>
      <c r="L2434" s="52">
        <v>22.5</v>
      </c>
      <c r="M2434" s="52">
        <v>1</v>
      </c>
      <c r="N2434" s="52">
        <v>20</v>
      </c>
      <c r="O2434" s="52">
        <v>28</v>
      </c>
      <c r="P2434" s="54">
        <v>120.71986150000001</v>
      </c>
      <c r="Q2434" s="54">
        <v>40.207265</v>
      </c>
      <c r="R2434" s="55">
        <v>5.9428299000000004</v>
      </c>
      <c r="T2434" s="52">
        <v>160</v>
      </c>
      <c r="U2434" s="47">
        <f t="shared" si="547"/>
        <v>711.11111111111109</v>
      </c>
      <c r="V2434" s="47">
        <f t="shared" si="548"/>
        <v>1017.6000000000001</v>
      </c>
      <c r="W2434" s="47">
        <f t="shared" si="556"/>
        <v>413.05317350722402</v>
      </c>
      <c r="X2434" s="50">
        <f t="shared" si="549"/>
        <v>106.66666666666666</v>
      </c>
      <c r="AD2434" s="52">
        <v>15</v>
      </c>
      <c r="AE2434" s="53">
        <v>384</v>
      </c>
      <c r="AF2434" s="52">
        <v>2.2999999999999998</v>
      </c>
      <c r="AG2434">
        <f t="shared" si="550"/>
        <v>2650.0000000000005</v>
      </c>
      <c r="AH2434">
        <f t="shared" si="560"/>
        <v>0.38400000000000001</v>
      </c>
      <c r="AI2434">
        <f t="shared" si="551"/>
        <v>2590</v>
      </c>
      <c r="AJ2434">
        <f t="shared" si="552"/>
        <v>0.15947998977112898</v>
      </c>
      <c r="AK2434">
        <f t="shared" si="553"/>
        <v>3160</v>
      </c>
      <c r="AL2434">
        <f t="shared" si="557"/>
        <v>0.22503516174402249</v>
      </c>
      <c r="AM2434">
        <f t="shared" si="554"/>
        <v>0.16</v>
      </c>
      <c r="AN2434">
        <f t="shared" si="558"/>
        <v>4.8484848484848478E-2</v>
      </c>
      <c r="AO2434">
        <f t="shared" si="555"/>
        <v>2.3E-2</v>
      </c>
      <c r="AQ2434">
        <f t="shared" si="559"/>
        <v>1</v>
      </c>
    </row>
    <row r="2435" spans="1:43" ht="15.75" thickBot="1">
      <c r="A2435" s="51">
        <f t="shared" si="546"/>
        <v>2425</v>
      </c>
      <c r="B2435" s="52">
        <v>1</v>
      </c>
      <c r="C2435" s="52">
        <v>3.16</v>
      </c>
      <c r="D2435" s="52">
        <v>1</v>
      </c>
      <c r="E2435" s="52">
        <v>2.2000000000000002</v>
      </c>
      <c r="F2435" s="52">
        <v>1</v>
      </c>
      <c r="G2435" s="53">
        <v>2.57</v>
      </c>
      <c r="H2435" s="53">
        <v>2.61</v>
      </c>
      <c r="I2435" s="52">
        <v>2</v>
      </c>
      <c r="J2435" s="53">
        <v>2.64</v>
      </c>
      <c r="K2435" s="53">
        <v>2.66</v>
      </c>
      <c r="L2435" s="52">
        <v>22.5</v>
      </c>
      <c r="M2435" s="52">
        <v>1</v>
      </c>
      <c r="N2435" s="52">
        <v>20</v>
      </c>
      <c r="O2435" s="52">
        <v>91</v>
      </c>
      <c r="P2435" s="54">
        <v>128.7613145</v>
      </c>
      <c r="Q2435" s="54">
        <v>43.639592499999999</v>
      </c>
      <c r="R2435" s="55">
        <v>0</v>
      </c>
      <c r="T2435" s="52">
        <v>160</v>
      </c>
      <c r="U2435" s="47">
        <f t="shared" si="547"/>
        <v>711.11111111111109</v>
      </c>
      <c r="V2435" s="47">
        <f t="shared" si="548"/>
        <v>1017.6000000000001</v>
      </c>
      <c r="W2435" s="47">
        <f t="shared" si="556"/>
        <v>413.05317350722402</v>
      </c>
      <c r="X2435" s="50">
        <f t="shared" si="549"/>
        <v>106.66666666666666</v>
      </c>
      <c r="AD2435" s="52">
        <v>15</v>
      </c>
      <c r="AE2435" s="53">
        <v>384</v>
      </c>
      <c r="AF2435" s="52">
        <v>2.2999999999999998</v>
      </c>
      <c r="AG2435">
        <f t="shared" si="550"/>
        <v>2650.0000000000005</v>
      </c>
      <c r="AH2435">
        <f t="shared" si="560"/>
        <v>0.38400000000000001</v>
      </c>
      <c r="AI2435">
        <f t="shared" si="551"/>
        <v>2590</v>
      </c>
      <c r="AJ2435">
        <f t="shared" si="552"/>
        <v>0.15947998977112898</v>
      </c>
      <c r="AK2435">
        <f t="shared" si="553"/>
        <v>3160</v>
      </c>
      <c r="AL2435">
        <f t="shared" si="557"/>
        <v>0.22503516174402249</v>
      </c>
      <c r="AM2435">
        <f t="shared" si="554"/>
        <v>0.16</v>
      </c>
      <c r="AN2435">
        <f t="shared" si="558"/>
        <v>4.8484848484848478E-2</v>
      </c>
      <c r="AO2435">
        <f t="shared" si="555"/>
        <v>2.3E-2</v>
      </c>
      <c r="AQ2435">
        <f t="shared" si="559"/>
        <v>1</v>
      </c>
    </row>
    <row r="2436" spans="1:43" ht="15.75" thickBot="1">
      <c r="A2436" s="51">
        <f t="shared" si="546"/>
        <v>2426</v>
      </c>
      <c r="B2436" s="52">
        <v>1</v>
      </c>
      <c r="C2436" s="52">
        <v>3.16</v>
      </c>
      <c r="D2436" s="52">
        <v>1</v>
      </c>
      <c r="E2436" s="52">
        <v>2.2000000000000002</v>
      </c>
      <c r="F2436" s="52">
        <v>1</v>
      </c>
      <c r="G2436" s="53">
        <v>2.57</v>
      </c>
      <c r="H2436" s="53">
        <v>2.61</v>
      </c>
      <c r="I2436" s="52">
        <v>2</v>
      </c>
      <c r="J2436" s="53">
        <v>2.71</v>
      </c>
      <c r="K2436" s="53">
        <v>2.72</v>
      </c>
      <c r="L2436" s="52">
        <v>22.5</v>
      </c>
      <c r="M2436" s="52">
        <v>1</v>
      </c>
      <c r="N2436" s="52">
        <v>20</v>
      </c>
      <c r="O2436" s="52">
        <v>7</v>
      </c>
      <c r="P2436" s="54">
        <v>97.281968000000006</v>
      </c>
      <c r="Q2436" s="54">
        <v>46.483521000000003</v>
      </c>
      <c r="R2436" s="55">
        <v>0</v>
      </c>
      <c r="T2436" s="52">
        <v>160</v>
      </c>
      <c r="U2436" s="47">
        <f t="shared" si="547"/>
        <v>711.11111111111109</v>
      </c>
      <c r="V2436" s="47">
        <f t="shared" si="548"/>
        <v>1031.7</v>
      </c>
      <c r="W2436" s="47">
        <f t="shared" si="556"/>
        <v>431.18317350722407</v>
      </c>
      <c r="X2436" s="50">
        <f t="shared" si="549"/>
        <v>106.66666666666666</v>
      </c>
      <c r="AD2436" s="52">
        <v>15</v>
      </c>
      <c r="AE2436" s="53">
        <v>380</v>
      </c>
      <c r="AF2436" s="52">
        <v>2</v>
      </c>
      <c r="AG2436">
        <f t="shared" si="550"/>
        <v>2715</v>
      </c>
      <c r="AH2436">
        <f t="shared" si="560"/>
        <v>0.38</v>
      </c>
      <c r="AI2436">
        <f t="shared" si="551"/>
        <v>2590</v>
      </c>
      <c r="AJ2436">
        <f t="shared" si="552"/>
        <v>0.16647998977112899</v>
      </c>
      <c r="AK2436">
        <f t="shared" si="553"/>
        <v>3160</v>
      </c>
      <c r="AL2436">
        <f t="shared" si="557"/>
        <v>0.22503516174402249</v>
      </c>
      <c r="AM2436">
        <f t="shared" si="554"/>
        <v>0.16</v>
      </c>
      <c r="AN2436">
        <f t="shared" si="558"/>
        <v>4.8484848484848478E-2</v>
      </c>
      <c r="AO2436">
        <f t="shared" si="555"/>
        <v>0.02</v>
      </c>
      <c r="AQ2436">
        <f t="shared" si="559"/>
        <v>1</v>
      </c>
    </row>
    <row r="2437" spans="1:43" ht="15.75" thickBot="1">
      <c r="A2437" s="51">
        <f t="shared" si="546"/>
        <v>2427</v>
      </c>
      <c r="B2437" s="52">
        <v>1</v>
      </c>
      <c r="C2437" s="52">
        <v>3.16</v>
      </c>
      <c r="D2437" s="52">
        <v>1</v>
      </c>
      <c r="E2437" s="52">
        <v>2.2000000000000002</v>
      </c>
      <c r="F2437" s="52">
        <v>1</v>
      </c>
      <c r="G2437" s="53">
        <v>2.57</v>
      </c>
      <c r="H2437" s="53">
        <v>2.61</v>
      </c>
      <c r="I2437" s="52">
        <v>2</v>
      </c>
      <c r="J2437" s="53">
        <v>2.71</v>
      </c>
      <c r="K2437" s="53">
        <v>2.72</v>
      </c>
      <c r="L2437" s="52">
        <v>22.5</v>
      </c>
      <c r="M2437" s="52">
        <v>1</v>
      </c>
      <c r="N2437" s="52">
        <v>20</v>
      </c>
      <c r="O2437" s="52">
        <v>28</v>
      </c>
      <c r="P2437" s="54">
        <v>122.48505850000001</v>
      </c>
      <c r="Q2437" s="54">
        <v>50.111981499999999</v>
      </c>
      <c r="R2437" s="55">
        <v>5.5407572500000004</v>
      </c>
      <c r="T2437" s="52">
        <v>160</v>
      </c>
      <c r="U2437" s="47">
        <f t="shared" si="547"/>
        <v>711.11111111111109</v>
      </c>
      <c r="V2437" s="47">
        <f t="shared" si="548"/>
        <v>1031.7</v>
      </c>
      <c r="W2437" s="47">
        <f t="shared" si="556"/>
        <v>431.18317350722407</v>
      </c>
      <c r="X2437" s="50">
        <f t="shared" si="549"/>
        <v>106.66666666666666</v>
      </c>
      <c r="AD2437" s="52">
        <v>15</v>
      </c>
      <c r="AE2437" s="53">
        <v>380</v>
      </c>
      <c r="AF2437" s="52">
        <v>2</v>
      </c>
      <c r="AG2437">
        <f t="shared" si="550"/>
        <v>2715</v>
      </c>
      <c r="AH2437">
        <f t="shared" si="560"/>
        <v>0.38</v>
      </c>
      <c r="AI2437">
        <f t="shared" si="551"/>
        <v>2590</v>
      </c>
      <c r="AJ2437">
        <f t="shared" si="552"/>
        <v>0.16647998977112899</v>
      </c>
      <c r="AK2437">
        <f t="shared" si="553"/>
        <v>3160</v>
      </c>
      <c r="AL2437">
        <f t="shared" si="557"/>
        <v>0.22503516174402249</v>
      </c>
      <c r="AM2437">
        <f t="shared" si="554"/>
        <v>0.16</v>
      </c>
      <c r="AN2437">
        <f t="shared" si="558"/>
        <v>4.8484848484848478E-2</v>
      </c>
      <c r="AO2437">
        <f t="shared" si="555"/>
        <v>0.02</v>
      </c>
      <c r="AQ2437">
        <f t="shared" si="559"/>
        <v>1</v>
      </c>
    </row>
    <row r="2438" spans="1:43" ht="15.75" thickBot="1">
      <c r="A2438" s="51">
        <f t="shared" si="546"/>
        <v>2428</v>
      </c>
      <c r="B2438" s="52">
        <v>1</v>
      </c>
      <c r="C2438" s="52">
        <v>3.16</v>
      </c>
      <c r="D2438" s="52">
        <v>1</v>
      </c>
      <c r="E2438" s="52">
        <v>2.2000000000000002</v>
      </c>
      <c r="F2438" s="52">
        <v>1</v>
      </c>
      <c r="G2438" s="53">
        <v>2.57</v>
      </c>
      <c r="H2438" s="53">
        <v>2.61</v>
      </c>
      <c r="I2438" s="52">
        <v>2</v>
      </c>
      <c r="J2438" s="53">
        <v>2.71</v>
      </c>
      <c r="K2438" s="53">
        <v>2.72</v>
      </c>
      <c r="L2438" s="52">
        <v>22.5</v>
      </c>
      <c r="M2438" s="52">
        <v>1</v>
      </c>
      <c r="N2438" s="52">
        <v>20</v>
      </c>
      <c r="O2438" s="52">
        <v>91</v>
      </c>
      <c r="P2438" s="54">
        <v>129.34971350000001</v>
      </c>
      <c r="Q2438" s="54">
        <v>50.504247499999998</v>
      </c>
      <c r="R2438" s="55">
        <v>0</v>
      </c>
      <c r="T2438" s="52">
        <v>160</v>
      </c>
      <c r="U2438" s="47">
        <f t="shared" si="547"/>
        <v>711.11111111111109</v>
      </c>
      <c r="V2438" s="47">
        <f t="shared" si="548"/>
        <v>1031.7</v>
      </c>
      <c r="W2438" s="47">
        <f t="shared" si="556"/>
        <v>431.18317350722407</v>
      </c>
      <c r="X2438" s="50">
        <f t="shared" si="549"/>
        <v>106.66666666666666</v>
      </c>
      <c r="AD2438" s="52">
        <v>15</v>
      </c>
      <c r="AE2438" s="53">
        <v>380</v>
      </c>
      <c r="AF2438" s="52">
        <v>2</v>
      </c>
      <c r="AG2438">
        <f t="shared" si="550"/>
        <v>2715</v>
      </c>
      <c r="AH2438">
        <f t="shared" si="560"/>
        <v>0.38</v>
      </c>
      <c r="AI2438">
        <f t="shared" si="551"/>
        <v>2590</v>
      </c>
      <c r="AJ2438">
        <f t="shared" si="552"/>
        <v>0.16647998977112899</v>
      </c>
      <c r="AK2438">
        <f t="shared" si="553"/>
        <v>3160</v>
      </c>
      <c r="AL2438">
        <f t="shared" si="557"/>
        <v>0.22503516174402249</v>
      </c>
      <c r="AM2438">
        <f t="shared" si="554"/>
        <v>0.16</v>
      </c>
      <c r="AN2438">
        <f t="shared" si="558"/>
        <v>4.8484848484848478E-2</v>
      </c>
      <c r="AO2438">
        <f t="shared" si="555"/>
        <v>0.02</v>
      </c>
      <c r="AQ2438">
        <f t="shared" si="559"/>
        <v>1</v>
      </c>
    </row>
    <row r="2439" spans="1:43" ht="15.75" thickBot="1">
      <c r="A2439" s="51">
        <f t="shared" si="546"/>
        <v>2429</v>
      </c>
      <c r="B2439" s="52">
        <v>1</v>
      </c>
      <c r="C2439" s="52">
        <v>3.16</v>
      </c>
      <c r="D2439" s="52">
        <v>1</v>
      </c>
      <c r="E2439" s="52">
        <v>2.2000000000000002</v>
      </c>
      <c r="F2439" s="52">
        <v>1</v>
      </c>
      <c r="G2439" s="53">
        <v>2.57</v>
      </c>
      <c r="H2439" s="53">
        <v>2.61</v>
      </c>
      <c r="I2439" s="52">
        <v>2</v>
      </c>
      <c r="J2439" s="53">
        <v>2.61</v>
      </c>
      <c r="K2439" s="53">
        <v>2.66</v>
      </c>
      <c r="L2439" s="52">
        <v>22.5</v>
      </c>
      <c r="M2439" s="52">
        <v>1</v>
      </c>
      <c r="N2439" s="52">
        <v>20</v>
      </c>
      <c r="O2439" s="52">
        <v>7</v>
      </c>
      <c r="P2439" s="54">
        <v>101.3026945</v>
      </c>
      <c r="Q2439" s="54">
        <v>39.324666499999999</v>
      </c>
      <c r="R2439" s="55">
        <v>0</v>
      </c>
      <c r="T2439" s="52">
        <v>160</v>
      </c>
      <c r="U2439" s="47">
        <f t="shared" si="547"/>
        <v>711.11111111111109</v>
      </c>
      <c r="V2439" s="47">
        <f t="shared" si="548"/>
        <v>980.21999999999991</v>
      </c>
      <c r="W2439" s="47">
        <f t="shared" si="556"/>
        <v>446.72317350722437</v>
      </c>
      <c r="X2439" s="50">
        <f t="shared" si="549"/>
        <v>106.66666666666666</v>
      </c>
      <c r="AD2439" s="52">
        <v>15</v>
      </c>
      <c r="AE2439" s="53">
        <v>372</v>
      </c>
      <c r="AF2439" s="52">
        <v>2.2000000000000002</v>
      </c>
      <c r="AG2439">
        <f t="shared" si="550"/>
        <v>2635</v>
      </c>
      <c r="AH2439">
        <f t="shared" si="560"/>
        <v>0.37199999999999994</v>
      </c>
      <c r="AI2439">
        <f t="shared" si="551"/>
        <v>2590</v>
      </c>
      <c r="AJ2439">
        <f t="shared" si="552"/>
        <v>0.17247998977112911</v>
      </c>
      <c r="AK2439">
        <f t="shared" si="553"/>
        <v>3160</v>
      </c>
      <c r="AL2439">
        <f t="shared" si="557"/>
        <v>0.22503516174402249</v>
      </c>
      <c r="AM2439">
        <f t="shared" si="554"/>
        <v>0.16</v>
      </c>
      <c r="AN2439">
        <f t="shared" si="558"/>
        <v>4.8484848484848478E-2</v>
      </c>
      <c r="AO2439">
        <f t="shared" si="555"/>
        <v>2.2000000000000002E-2</v>
      </c>
      <c r="AQ2439">
        <f t="shared" si="559"/>
        <v>1</v>
      </c>
    </row>
    <row r="2440" spans="1:43" ht="15.75" thickBot="1">
      <c r="A2440" s="51">
        <f t="shared" si="546"/>
        <v>2430</v>
      </c>
      <c r="B2440" s="52">
        <v>1</v>
      </c>
      <c r="C2440" s="52">
        <v>3.16</v>
      </c>
      <c r="D2440" s="52">
        <v>1</v>
      </c>
      <c r="E2440" s="52">
        <v>2.2000000000000002</v>
      </c>
      <c r="F2440" s="52">
        <v>1</v>
      </c>
      <c r="G2440" s="53">
        <v>2.57</v>
      </c>
      <c r="H2440" s="53">
        <v>2.61</v>
      </c>
      <c r="I2440" s="52">
        <v>2</v>
      </c>
      <c r="J2440" s="53">
        <v>2.61</v>
      </c>
      <c r="K2440" s="53">
        <v>2.66</v>
      </c>
      <c r="L2440" s="52">
        <v>22.5</v>
      </c>
      <c r="M2440" s="52">
        <v>1</v>
      </c>
      <c r="N2440" s="52">
        <v>20</v>
      </c>
      <c r="O2440" s="52">
        <v>28</v>
      </c>
      <c r="P2440" s="54">
        <v>121.8966595</v>
      </c>
      <c r="Q2440" s="54">
        <v>41.187930000000001</v>
      </c>
      <c r="R2440" s="55">
        <v>7.1490478500000005</v>
      </c>
      <c r="T2440" s="52">
        <v>160</v>
      </c>
      <c r="U2440" s="47">
        <f t="shared" si="547"/>
        <v>711.11111111111109</v>
      </c>
      <c r="V2440" s="47">
        <f t="shared" si="548"/>
        <v>980.21999999999991</v>
      </c>
      <c r="W2440" s="47">
        <f t="shared" si="556"/>
        <v>446.72317350722437</v>
      </c>
      <c r="X2440" s="50">
        <f t="shared" si="549"/>
        <v>106.66666666666666</v>
      </c>
      <c r="AD2440" s="52">
        <v>15</v>
      </c>
      <c r="AE2440" s="53">
        <v>372</v>
      </c>
      <c r="AF2440" s="52">
        <v>2.2000000000000002</v>
      </c>
      <c r="AG2440">
        <f t="shared" si="550"/>
        <v>2635</v>
      </c>
      <c r="AH2440">
        <f t="shared" si="560"/>
        <v>0.37199999999999994</v>
      </c>
      <c r="AI2440">
        <f t="shared" si="551"/>
        <v>2590</v>
      </c>
      <c r="AJ2440">
        <f t="shared" si="552"/>
        <v>0.17247998977112911</v>
      </c>
      <c r="AK2440">
        <f t="shared" si="553"/>
        <v>3160</v>
      </c>
      <c r="AL2440">
        <f t="shared" si="557"/>
        <v>0.22503516174402249</v>
      </c>
      <c r="AM2440">
        <f t="shared" si="554"/>
        <v>0.16</v>
      </c>
      <c r="AN2440">
        <f t="shared" si="558"/>
        <v>4.8484848484848478E-2</v>
      </c>
      <c r="AO2440">
        <f t="shared" si="555"/>
        <v>2.2000000000000002E-2</v>
      </c>
      <c r="AQ2440">
        <f t="shared" si="559"/>
        <v>1</v>
      </c>
    </row>
    <row r="2441" spans="1:43" ht="15.75" thickBot="1">
      <c r="A2441" s="51">
        <f t="shared" si="546"/>
        <v>2431</v>
      </c>
      <c r="B2441" s="52">
        <v>1</v>
      </c>
      <c r="C2441" s="52">
        <v>3.16</v>
      </c>
      <c r="D2441" s="52">
        <v>1</v>
      </c>
      <c r="E2441" s="52">
        <v>2.2000000000000002</v>
      </c>
      <c r="F2441" s="52">
        <v>1</v>
      </c>
      <c r="G2441" s="53">
        <v>2.57</v>
      </c>
      <c r="H2441" s="53">
        <v>2.61</v>
      </c>
      <c r="I2441" s="52">
        <v>2</v>
      </c>
      <c r="J2441" s="53">
        <v>2.61</v>
      </c>
      <c r="K2441" s="53">
        <v>2.66</v>
      </c>
      <c r="L2441" s="52">
        <v>22.5</v>
      </c>
      <c r="M2441" s="52">
        <v>1</v>
      </c>
      <c r="N2441" s="52">
        <v>20</v>
      </c>
      <c r="O2441" s="52">
        <v>91</v>
      </c>
      <c r="P2441" s="54">
        <v>131.89944249999999</v>
      </c>
      <c r="Q2441" s="54">
        <v>44.326057999999996</v>
      </c>
      <c r="R2441" s="55">
        <v>0</v>
      </c>
      <c r="T2441" s="52">
        <v>160</v>
      </c>
      <c r="U2441" s="47">
        <f t="shared" si="547"/>
        <v>711.11111111111109</v>
      </c>
      <c r="V2441" s="47">
        <f t="shared" si="548"/>
        <v>980.21999999999991</v>
      </c>
      <c r="W2441" s="47">
        <f t="shared" si="556"/>
        <v>446.72317350722437</v>
      </c>
      <c r="X2441" s="50">
        <f t="shared" si="549"/>
        <v>106.66666666666666</v>
      </c>
      <c r="AD2441" s="52">
        <v>15</v>
      </c>
      <c r="AE2441" s="53">
        <v>372</v>
      </c>
      <c r="AF2441" s="52">
        <v>2.2000000000000002</v>
      </c>
      <c r="AG2441">
        <f t="shared" si="550"/>
        <v>2635</v>
      </c>
      <c r="AH2441">
        <f t="shared" si="560"/>
        <v>0.37199999999999994</v>
      </c>
      <c r="AI2441">
        <f t="shared" si="551"/>
        <v>2590</v>
      </c>
      <c r="AJ2441">
        <f t="shared" si="552"/>
        <v>0.17247998977112911</v>
      </c>
      <c r="AK2441">
        <f t="shared" si="553"/>
        <v>3160</v>
      </c>
      <c r="AL2441">
        <f t="shared" si="557"/>
        <v>0.22503516174402249</v>
      </c>
      <c r="AM2441">
        <f t="shared" si="554"/>
        <v>0.16</v>
      </c>
      <c r="AN2441">
        <f t="shared" si="558"/>
        <v>4.8484848484848478E-2</v>
      </c>
      <c r="AO2441">
        <f t="shared" si="555"/>
        <v>2.2000000000000002E-2</v>
      </c>
      <c r="AQ2441">
        <f t="shared" si="559"/>
        <v>1</v>
      </c>
    </row>
    <row r="2442" spans="1:43" ht="15.75" thickBot="1">
      <c r="A2442" s="51">
        <f t="shared" si="546"/>
        <v>2432</v>
      </c>
      <c r="B2442" s="52">
        <v>1</v>
      </c>
      <c r="C2442" s="52">
        <v>3.16</v>
      </c>
      <c r="D2442" s="52">
        <v>2</v>
      </c>
      <c r="E2442" s="52">
        <v>2.93</v>
      </c>
      <c r="F2442" s="52">
        <v>1</v>
      </c>
      <c r="G2442" s="53">
        <v>2.57</v>
      </c>
      <c r="H2442" s="53">
        <v>2.61</v>
      </c>
      <c r="I2442" s="52">
        <v>2</v>
      </c>
      <c r="J2442" s="53">
        <v>2.64</v>
      </c>
      <c r="K2442" s="53">
        <v>2.66</v>
      </c>
      <c r="L2442" s="52">
        <v>22.5</v>
      </c>
      <c r="M2442" s="52">
        <v>1</v>
      </c>
      <c r="N2442" s="52">
        <v>20</v>
      </c>
      <c r="O2442" s="52">
        <v>7</v>
      </c>
      <c r="P2442" s="54">
        <v>99.439430999999999</v>
      </c>
      <c r="Q2442" s="54">
        <v>38.736267500000004</v>
      </c>
      <c r="R2442" s="55">
        <v>0</v>
      </c>
      <c r="T2442" s="52">
        <v>160</v>
      </c>
      <c r="U2442" s="47">
        <f t="shared" si="547"/>
        <v>711.11111111111109</v>
      </c>
      <c r="V2442" s="47">
        <f t="shared" si="548"/>
        <v>1017.6000000000001</v>
      </c>
      <c r="W2442" s="47">
        <f t="shared" si="556"/>
        <v>386.31100161768012</v>
      </c>
      <c r="X2442" s="50">
        <f t="shared" si="549"/>
        <v>213.33333333333331</v>
      </c>
      <c r="AD2442" s="52">
        <v>30</v>
      </c>
      <c r="AE2442" s="53">
        <v>384</v>
      </c>
      <c r="AF2442" s="52">
        <v>0.9</v>
      </c>
      <c r="AG2442">
        <f t="shared" si="550"/>
        <v>2650.0000000000005</v>
      </c>
      <c r="AH2442">
        <f t="shared" si="560"/>
        <v>0.38400000000000001</v>
      </c>
      <c r="AI2442">
        <f t="shared" si="551"/>
        <v>2590</v>
      </c>
      <c r="AJ2442">
        <f t="shared" si="552"/>
        <v>0.14915482687941317</v>
      </c>
      <c r="AK2442">
        <f t="shared" si="553"/>
        <v>3160</v>
      </c>
      <c r="AL2442">
        <f t="shared" si="557"/>
        <v>0.22503516174402249</v>
      </c>
      <c r="AM2442">
        <f t="shared" si="554"/>
        <v>0.16</v>
      </c>
      <c r="AN2442">
        <f t="shared" si="558"/>
        <v>7.2810011376564274E-2</v>
      </c>
      <c r="AO2442">
        <f t="shared" si="555"/>
        <v>9.0000000000000011E-3</v>
      </c>
      <c r="AQ2442">
        <f t="shared" si="559"/>
        <v>1</v>
      </c>
    </row>
    <row r="2443" spans="1:43" ht="15.75" thickBot="1">
      <c r="A2443" s="51">
        <f t="shared" si="546"/>
        <v>2433</v>
      </c>
      <c r="B2443" s="52">
        <v>1</v>
      </c>
      <c r="C2443" s="52">
        <v>3.16</v>
      </c>
      <c r="D2443" s="52">
        <v>2</v>
      </c>
      <c r="E2443" s="52">
        <v>2.93</v>
      </c>
      <c r="F2443" s="52">
        <v>1</v>
      </c>
      <c r="G2443" s="53">
        <v>2.57</v>
      </c>
      <c r="H2443" s="53">
        <v>2.61</v>
      </c>
      <c r="I2443" s="52">
        <v>2</v>
      </c>
      <c r="J2443" s="53">
        <v>2.64</v>
      </c>
      <c r="K2443" s="53">
        <v>2.66</v>
      </c>
      <c r="L2443" s="52">
        <v>22.5</v>
      </c>
      <c r="M2443" s="52">
        <v>1</v>
      </c>
      <c r="N2443" s="52">
        <v>20</v>
      </c>
      <c r="O2443" s="52">
        <v>28</v>
      </c>
      <c r="P2443" s="54">
        <v>119.64113</v>
      </c>
      <c r="Q2443" s="54">
        <v>43.051193499999997</v>
      </c>
      <c r="R2443" s="55">
        <v>5.7663101999999995</v>
      </c>
      <c r="T2443" s="52">
        <v>160</v>
      </c>
      <c r="U2443" s="47">
        <f t="shared" si="547"/>
        <v>711.11111111111109</v>
      </c>
      <c r="V2443" s="47">
        <f t="shared" si="548"/>
        <v>1017.6000000000001</v>
      </c>
      <c r="W2443" s="47">
        <f t="shared" si="556"/>
        <v>386.31100161768012</v>
      </c>
      <c r="X2443" s="50">
        <f t="shared" si="549"/>
        <v>213.33333333333331</v>
      </c>
      <c r="AD2443" s="52">
        <v>30</v>
      </c>
      <c r="AE2443" s="53">
        <v>384</v>
      </c>
      <c r="AF2443" s="52">
        <v>0.9</v>
      </c>
      <c r="AG2443">
        <f t="shared" si="550"/>
        <v>2650.0000000000005</v>
      </c>
      <c r="AH2443">
        <f t="shared" si="560"/>
        <v>0.38400000000000001</v>
      </c>
      <c r="AI2443">
        <f t="shared" si="551"/>
        <v>2590</v>
      </c>
      <c r="AJ2443">
        <f t="shared" si="552"/>
        <v>0.14915482687941317</v>
      </c>
      <c r="AK2443">
        <f t="shared" si="553"/>
        <v>3160</v>
      </c>
      <c r="AL2443">
        <f t="shared" si="557"/>
        <v>0.22503516174402249</v>
      </c>
      <c r="AM2443">
        <f t="shared" si="554"/>
        <v>0.16</v>
      </c>
      <c r="AN2443">
        <f t="shared" si="558"/>
        <v>7.2810011376564274E-2</v>
      </c>
      <c r="AO2443">
        <f t="shared" si="555"/>
        <v>9.0000000000000011E-3</v>
      </c>
      <c r="AQ2443">
        <f t="shared" si="559"/>
        <v>1</v>
      </c>
    </row>
    <row r="2444" spans="1:43" ht="15.75" thickBot="1">
      <c r="A2444" s="51">
        <f t="shared" ref="A2444:A2507" si="561">A2443+1</f>
        <v>2434</v>
      </c>
      <c r="B2444" s="52">
        <v>1</v>
      </c>
      <c r="C2444" s="52">
        <v>3.16</v>
      </c>
      <c r="D2444" s="52">
        <v>2</v>
      </c>
      <c r="E2444" s="52">
        <v>2.93</v>
      </c>
      <c r="F2444" s="52">
        <v>1</v>
      </c>
      <c r="G2444" s="53">
        <v>2.57</v>
      </c>
      <c r="H2444" s="53">
        <v>2.61</v>
      </c>
      <c r="I2444" s="52">
        <v>2</v>
      </c>
      <c r="J2444" s="53">
        <v>2.64</v>
      </c>
      <c r="K2444" s="53">
        <v>2.66</v>
      </c>
      <c r="L2444" s="52">
        <v>22.5</v>
      </c>
      <c r="M2444" s="52">
        <v>1</v>
      </c>
      <c r="N2444" s="52">
        <v>20</v>
      </c>
      <c r="O2444" s="52">
        <v>91</v>
      </c>
      <c r="P2444" s="54">
        <v>123.36765699999999</v>
      </c>
      <c r="Q2444" s="54">
        <v>44.031858500000006</v>
      </c>
      <c r="R2444" s="55">
        <v>0</v>
      </c>
      <c r="T2444" s="52">
        <v>160</v>
      </c>
      <c r="U2444" s="47">
        <f t="shared" ref="U2444:U2507" si="562">((T2444/(L2444/100)))</f>
        <v>711.11111111111109</v>
      </c>
      <c r="V2444" s="47">
        <f t="shared" ref="V2444:V2507" si="563">(AVERAGE(J2444:K2444)*AE2444)</f>
        <v>1017.6000000000001</v>
      </c>
      <c r="W2444" s="47">
        <f t="shared" si="556"/>
        <v>386.31100161768012</v>
      </c>
      <c r="X2444" s="50">
        <f t="shared" ref="X2444:X2507" si="564">((AD2444/100)*U2444)</f>
        <v>213.33333333333331</v>
      </c>
      <c r="AD2444" s="52">
        <v>30</v>
      </c>
      <c r="AE2444" s="53">
        <v>384</v>
      </c>
      <c r="AF2444" s="52">
        <v>0.9</v>
      </c>
      <c r="AG2444">
        <f t="shared" ref="AG2444:AG2507" si="565">(AVERAGE(J2444:K2444)*1000)</f>
        <v>2650.0000000000005</v>
      </c>
      <c r="AH2444">
        <f t="shared" si="560"/>
        <v>0.38400000000000001</v>
      </c>
      <c r="AI2444">
        <f t="shared" ref="AI2444:AI2507" si="566">(AVERAGE(G2444:H2444)*1000)</f>
        <v>2590</v>
      </c>
      <c r="AJ2444">
        <f t="shared" ref="AJ2444:AJ2507" si="567">(1-(SUM(AH2444,AL2444,AM2444,AN2444,AO2444)))</f>
        <v>0.14915482687941317</v>
      </c>
      <c r="AK2444">
        <f t="shared" ref="AK2444:AK2507" si="568">(C2444*1000)</f>
        <v>3160</v>
      </c>
      <c r="AL2444">
        <f t="shared" si="557"/>
        <v>0.22503516174402249</v>
      </c>
      <c r="AM2444">
        <f t="shared" ref="AM2444:AM2507" si="569">(T2444/1000)</f>
        <v>0.16</v>
      </c>
      <c r="AN2444">
        <f t="shared" si="558"/>
        <v>7.2810011376564274E-2</v>
      </c>
      <c r="AO2444">
        <f t="shared" ref="AO2444:AO2507" si="570">(AF2444/100)</f>
        <v>9.0000000000000011E-3</v>
      </c>
      <c r="AQ2444">
        <f t="shared" si="559"/>
        <v>1</v>
      </c>
    </row>
    <row r="2445" spans="1:43" ht="15.75" thickBot="1">
      <c r="A2445" s="51">
        <f t="shared" si="561"/>
        <v>2435</v>
      </c>
      <c r="B2445" s="52">
        <v>1</v>
      </c>
      <c r="C2445" s="52">
        <v>3.16</v>
      </c>
      <c r="D2445" s="56">
        <v>0</v>
      </c>
      <c r="E2445" s="52">
        <v>1</v>
      </c>
      <c r="F2445" s="52">
        <v>1</v>
      </c>
      <c r="G2445" s="53">
        <v>2.57</v>
      </c>
      <c r="H2445" s="53">
        <v>2.61</v>
      </c>
      <c r="I2445" s="52">
        <v>2</v>
      </c>
      <c r="J2445" s="53">
        <v>2.64</v>
      </c>
      <c r="K2445" s="53">
        <v>2.66</v>
      </c>
      <c r="L2445" s="52">
        <v>22.5</v>
      </c>
      <c r="M2445" s="52">
        <v>1</v>
      </c>
      <c r="N2445" s="52">
        <v>20</v>
      </c>
      <c r="O2445" s="52">
        <v>7</v>
      </c>
      <c r="P2445" s="54">
        <v>90.809578999999999</v>
      </c>
      <c r="Q2445" s="54">
        <v>38.638201000000002</v>
      </c>
      <c r="R2445" s="55">
        <v>0</v>
      </c>
      <c r="T2445" s="52">
        <v>175</v>
      </c>
      <c r="U2445" s="47">
        <f t="shared" si="562"/>
        <v>777.77777777777771</v>
      </c>
      <c r="V2445" s="47">
        <f t="shared" si="563"/>
        <v>1017.6000000000001</v>
      </c>
      <c r="W2445" s="47">
        <f t="shared" si="556"/>
        <v>468.44758087201143</v>
      </c>
      <c r="X2445" s="50">
        <f t="shared" si="564"/>
        <v>0</v>
      </c>
      <c r="AD2445" s="46">
        <v>0</v>
      </c>
      <c r="AE2445" s="53">
        <v>384</v>
      </c>
      <c r="AF2445" s="52">
        <v>1.4</v>
      </c>
      <c r="AG2445">
        <f t="shared" si="565"/>
        <v>2650.0000000000005</v>
      </c>
      <c r="AH2445">
        <f t="shared" si="560"/>
        <v>0.38400000000000001</v>
      </c>
      <c r="AI2445">
        <f t="shared" si="566"/>
        <v>2590</v>
      </c>
      <c r="AJ2445">
        <f t="shared" si="567"/>
        <v>0.18086779184247548</v>
      </c>
      <c r="AK2445">
        <f t="shared" si="568"/>
        <v>3160</v>
      </c>
      <c r="AL2445">
        <f t="shared" si="557"/>
        <v>0.2461322081575246</v>
      </c>
      <c r="AM2445">
        <f t="shared" si="569"/>
        <v>0.17499999999999999</v>
      </c>
      <c r="AN2445">
        <f t="shared" si="558"/>
        <v>0</v>
      </c>
      <c r="AO2445">
        <f t="shared" si="570"/>
        <v>1.3999999999999999E-2</v>
      </c>
      <c r="AQ2445">
        <f t="shared" si="559"/>
        <v>1</v>
      </c>
    </row>
    <row r="2446" spans="1:43" ht="15.75" thickBot="1">
      <c r="A2446" s="51">
        <f t="shared" si="561"/>
        <v>2436</v>
      </c>
      <c r="B2446" s="52">
        <v>1</v>
      </c>
      <c r="C2446" s="52">
        <v>3.16</v>
      </c>
      <c r="D2446" s="56">
        <v>0</v>
      </c>
      <c r="E2446" s="52">
        <v>1</v>
      </c>
      <c r="F2446" s="52">
        <v>1</v>
      </c>
      <c r="G2446" s="53">
        <v>2.57</v>
      </c>
      <c r="H2446" s="53">
        <v>2.61</v>
      </c>
      <c r="I2446" s="52">
        <v>2</v>
      </c>
      <c r="J2446" s="53">
        <v>2.64</v>
      </c>
      <c r="K2446" s="53">
        <v>2.66</v>
      </c>
      <c r="L2446" s="52">
        <v>22.5</v>
      </c>
      <c r="M2446" s="52">
        <v>1</v>
      </c>
      <c r="N2446" s="52">
        <v>20</v>
      </c>
      <c r="O2446" s="52">
        <v>28</v>
      </c>
      <c r="P2446" s="54">
        <v>101.69496050000001</v>
      </c>
      <c r="Q2446" s="54">
        <v>39.324666499999999</v>
      </c>
      <c r="R2446" s="55">
        <v>5.5113373000000001</v>
      </c>
      <c r="T2446" s="52">
        <v>175</v>
      </c>
      <c r="U2446" s="47">
        <f t="shared" si="562"/>
        <v>777.77777777777771</v>
      </c>
      <c r="V2446" s="47">
        <f t="shared" si="563"/>
        <v>1017.6000000000001</v>
      </c>
      <c r="W2446" s="47">
        <f t="shared" si="556"/>
        <v>468.44758087201143</v>
      </c>
      <c r="X2446" s="50">
        <f t="shared" si="564"/>
        <v>0</v>
      </c>
      <c r="AD2446" s="46">
        <v>0</v>
      </c>
      <c r="AE2446" s="53">
        <v>384</v>
      </c>
      <c r="AF2446" s="52">
        <v>1.4</v>
      </c>
      <c r="AG2446">
        <f t="shared" si="565"/>
        <v>2650.0000000000005</v>
      </c>
      <c r="AH2446">
        <f t="shared" si="560"/>
        <v>0.38400000000000001</v>
      </c>
      <c r="AI2446">
        <f t="shared" si="566"/>
        <v>2590</v>
      </c>
      <c r="AJ2446">
        <f t="shared" si="567"/>
        <v>0.18086779184247548</v>
      </c>
      <c r="AK2446">
        <f t="shared" si="568"/>
        <v>3160</v>
      </c>
      <c r="AL2446">
        <f t="shared" si="557"/>
        <v>0.2461322081575246</v>
      </c>
      <c r="AM2446">
        <f t="shared" si="569"/>
        <v>0.17499999999999999</v>
      </c>
      <c r="AN2446">
        <f t="shared" si="558"/>
        <v>0</v>
      </c>
      <c r="AO2446">
        <f t="shared" si="570"/>
        <v>1.3999999999999999E-2</v>
      </c>
      <c r="AQ2446">
        <f t="shared" si="559"/>
        <v>1</v>
      </c>
    </row>
    <row r="2447" spans="1:43" ht="15.75" thickBot="1">
      <c r="A2447" s="51">
        <f t="shared" si="561"/>
        <v>2437</v>
      </c>
      <c r="B2447" s="52">
        <v>1</v>
      </c>
      <c r="C2447" s="52">
        <v>3.16</v>
      </c>
      <c r="D2447" s="56">
        <v>0</v>
      </c>
      <c r="E2447" s="52">
        <v>1</v>
      </c>
      <c r="F2447" s="52">
        <v>1</v>
      </c>
      <c r="G2447" s="53">
        <v>2.57</v>
      </c>
      <c r="H2447" s="53">
        <v>2.61</v>
      </c>
      <c r="I2447" s="52">
        <v>2</v>
      </c>
      <c r="J2447" s="53">
        <v>2.64</v>
      </c>
      <c r="K2447" s="53">
        <v>2.66</v>
      </c>
      <c r="L2447" s="52">
        <v>22.5</v>
      </c>
      <c r="M2447" s="52">
        <v>1</v>
      </c>
      <c r="N2447" s="52">
        <v>20</v>
      </c>
      <c r="O2447" s="52">
        <v>91</v>
      </c>
      <c r="P2447" s="54">
        <v>109.638347</v>
      </c>
      <c r="Q2447" s="54">
        <v>41.187930000000001</v>
      </c>
      <c r="R2447" s="55">
        <v>0</v>
      </c>
      <c r="T2447" s="52">
        <v>175</v>
      </c>
      <c r="U2447" s="47">
        <f t="shared" si="562"/>
        <v>777.77777777777771</v>
      </c>
      <c r="V2447" s="47">
        <f t="shared" si="563"/>
        <v>1017.6000000000001</v>
      </c>
      <c r="W2447" s="47">
        <f t="shared" si="556"/>
        <v>468.44758087201143</v>
      </c>
      <c r="X2447" s="50">
        <f t="shared" si="564"/>
        <v>0</v>
      </c>
      <c r="AD2447" s="46">
        <v>0</v>
      </c>
      <c r="AE2447" s="53">
        <v>384</v>
      </c>
      <c r="AF2447" s="52">
        <v>1.4</v>
      </c>
      <c r="AG2447">
        <f t="shared" si="565"/>
        <v>2650.0000000000005</v>
      </c>
      <c r="AH2447">
        <f t="shared" si="560"/>
        <v>0.38400000000000001</v>
      </c>
      <c r="AI2447">
        <f t="shared" si="566"/>
        <v>2590</v>
      </c>
      <c r="AJ2447">
        <f t="shared" si="567"/>
        <v>0.18086779184247548</v>
      </c>
      <c r="AK2447">
        <f t="shared" si="568"/>
        <v>3160</v>
      </c>
      <c r="AL2447">
        <f t="shared" si="557"/>
        <v>0.2461322081575246</v>
      </c>
      <c r="AM2447">
        <f t="shared" si="569"/>
        <v>0.17499999999999999</v>
      </c>
      <c r="AN2447">
        <f t="shared" si="558"/>
        <v>0</v>
      </c>
      <c r="AO2447">
        <f t="shared" si="570"/>
        <v>1.3999999999999999E-2</v>
      </c>
      <c r="AQ2447">
        <f t="shared" si="559"/>
        <v>1</v>
      </c>
    </row>
    <row r="2448" spans="1:43" ht="15.75" thickBot="1">
      <c r="A2448" s="51">
        <f t="shared" si="561"/>
        <v>2438</v>
      </c>
      <c r="B2448" s="52">
        <v>1</v>
      </c>
      <c r="C2448" s="52">
        <v>3.16</v>
      </c>
      <c r="D2448" s="52">
        <v>1</v>
      </c>
      <c r="E2448" s="52">
        <v>2.2000000000000002</v>
      </c>
      <c r="F2448" s="52">
        <v>1</v>
      </c>
      <c r="G2448" s="53">
        <v>2.57</v>
      </c>
      <c r="H2448" s="53">
        <v>2.61</v>
      </c>
      <c r="I2448" s="52">
        <v>2</v>
      </c>
      <c r="J2448" s="53">
        <v>2.64</v>
      </c>
      <c r="K2448" s="53">
        <v>2.66</v>
      </c>
      <c r="L2448" s="52">
        <v>22.5</v>
      </c>
      <c r="M2448" s="52">
        <v>1</v>
      </c>
      <c r="N2448" s="52">
        <v>20</v>
      </c>
      <c r="O2448" s="52">
        <v>7</v>
      </c>
      <c r="P2448" s="54">
        <v>95.124504999999999</v>
      </c>
      <c r="Q2448" s="54">
        <v>37.951735499999998</v>
      </c>
      <c r="R2448" s="55">
        <v>0</v>
      </c>
      <c r="T2448" s="52">
        <v>175</v>
      </c>
      <c r="U2448" s="47">
        <f t="shared" si="562"/>
        <v>777.77777777777771</v>
      </c>
      <c r="V2448" s="47">
        <f t="shared" si="563"/>
        <v>1017.6000000000001</v>
      </c>
      <c r="W2448" s="47">
        <f t="shared" si="556"/>
        <v>307.78909602352672</v>
      </c>
      <c r="X2448" s="50">
        <f t="shared" si="564"/>
        <v>116.66666666666666</v>
      </c>
      <c r="AD2448" s="52">
        <v>15</v>
      </c>
      <c r="AE2448" s="53">
        <v>384</v>
      </c>
      <c r="AF2448" s="52">
        <v>2.2999999999999998</v>
      </c>
      <c r="AG2448">
        <f t="shared" si="565"/>
        <v>2650.0000000000005</v>
      </c>
      <c r="AH2448">
        <f t="shared" si="560"/>
        <v>0.38400000000000001</v>
      </c>
      <c r="AI2448">
        <f t="shared" si="566"/>
        <v>2590</v>
      </c>
      <c r="AJ2448">
        <f t="shared" si="567"/>
        <v>0.11883748881217249</v>
      </c>
      <c r="AK2448">
        <f t="shared" si="568"/>
        <v>3160</v>
      </c>
      <c r="AL2448">
        <f t="shared" si="557"/>
        <v>0.2461322081575246</v>
      </c>
      <c r="AM2448">
        <f t="shared" si="569"/>
        <v>0.17499999999999999</v>
      </c>
      <c r="AN2448">
        <f t="shared" si="558"/>
        <v>5.3030303030303025E-2</v>
      </c>
      <c r="AO2448">
        <f t="shared" si="570"/>
        <v>2.3E-2</v>
      </c>
      <c r="AQ2448">
        <f t="shared" si="559"/>
        <v>1</v>
      </c>
    </row>
    <row r="2449" spans="1:43" ht="15.75" thickBot="1">
      <c r="A2449" s="51">
        <f t="shared" si="561"/>
        <v>2439</v>
      </c>
      <c r="B2449" s="52">
        <v>1</v>
      </c>
      <c r="C2449" s="52">
        <v>3.16</v>
      </c>
      <c r="D2449" s="52">
        <v>1</v>
      </c>
      <c r="E2449" s="52">
        <v>2.2000000000000002</v>
      </c>
      <c r="F2449" s="52">
        <v>1</v>
      </c>
      <c r="G2449" s="53">
        <v>2.57</v>
      </c>
      <c r="H2449" s="53">
        <v>2.61</v>
      </c>
      <c r="I2449" s="52">
        <v>2</v>
      </c>
      <c r="J2449" s="53">
        <v>2.64</v>
      </c>
      <c r="K2449" s="53">
        <v>2.66</v>
      </c>
      <c r="L2449" s="52">
        <v>22.5</v>
      </c>
      <c r="M2449" s="52">
        <v>1</v>
      </c>
      <c r="N2449" s="52">
        <v>20</v>
      </c>
      <c r="O2449" s="52">
        <v>28</v>
      </c>
      <c r="P2449" s="54">
        <v>112.2861425</v>
      </c>
      <c r="Q2449" s="54">
        <v>40.599530999999999</v>
      </c>
      <c r="R2449" s="55">
        <v>5.8839899999999998</v>
      </c>
      <c r="T2449" s="52">
        <v>175</v>
      </c>
      <c r="U2449" s="47">
        <f t="shared" si="562"/>
        <v>777.77777777777771</v>
      </c>
      <c r="V2449" s="47">
        <f t="shared" si="563"/>
        <v>1017.6000000000001</v>
      </c>
      <c r="W2449" s="47">
        <f t="shared" si="556"/>
        <v>307.78909602352672</v>
      </c>
      <c r="X2449" s="50">
        <f t="shared" si="564"/>
        <v>116.66666666666666</v>
      </c>
      <c r="AD2449" s="52">
        <v>15</v>
      </c>
      <c r="AE2449" s="53">
        <v>384</v>
      </c>
      <c r="AF2449" s="52">
        <v>2.2999999999999998</v>
      </c>
      <c r="AG2449">
        <f t="shared" si="565"/>
        <v>2650.0000000000005</v>
      </c>
      <c r="AH2449">
        <f t="shared" si="560"/>
        <v>0.38400000000000001</v>
      </c>
      <c r="AI2449">
        <f t="shared" si="566"/>
        <v>2590</v>
      </c>
      <c r="AJ2449">
        <f t="shared" si="567"/>
        <v>0.11883748881217249</v>
      </c>
      <c r="AK2449">
        <f t="shared" si="568"/>
        <v>3160</v>
      </c>
      <c r="AL2449">
        <f t="shared" si="557"/>
        <v>0.2461322081575246</v>
      </c>
      <c r="AM2449">
        <f t="shared" si="569"/>
        <v>0.17499999999999999</v>
      </c>
      <c r="AN2449">
        <f t="shared" si="558"/>
        <v>5.3030303030303025E-2</v>
      </c>
      <c r="AO2449">
        <f t="shared" si="570"/>
        <v>2.3E-2</v>
      </c>
      <c r="AQ2449">
        <f t="shared" si="559"/>
        <v>1</v>
      </c>
    </row>
    <row r="2450" spans="1:43" ht="15.75" thickBot="1">
      <c r="A2450" s="51">
        <f t="shared" si="561"/>
        <v>2440</v>
      </c>
      <c r="B2450" s="52">
        <v>1</v>
      </c>
      <c r="C2450" s="52">
        <v>3.16</v>
      </c>
      <c r="D2450" s="52">
        <v>1</v>
      </c>
      <c r="E2450" s="52">
        <v>2.2000000000000002</v>
      </c>
      <c r="F2450" s="52">
        <v>1</v>
      </c>
      <c r="G2450" s="53">
        <v>2.57</v>
      </c>
      <c r="H2450" s="53">
        <v>2.61</v>
      </c>
      <c r="I2450" s="52">
        <v>2</v>
      </c>
      <c r="J2450" s="53">
        <v>2.64</v>
      </c>
      <c r="K2450" s="53">
        <v>2.66</v>
      </c>
      <c r="L2450" s="52">
        <v>22.5</v>
      </c>
      <c r="M2450" s="52">
        <v>1</v>
      </c>
      <c r="N2450" s="52">
        <v>20</v>
      </c>
      <c r="O2450" s="52">
        <v>91</v>
      </c>
      <c r="P2450" s="54">
        <v>120.5237285</v>
      </c>
      <c r="Q2450" s="54">
        <v>42.8550605</v>
      </c>
      <c r="R2450" s="55">
        <v>0</v>
      </c>
      <c r="T2450" s="52">
        <v>175</v>
      </c>
      <c r="U2450" s="47">
        <f t="shared" si="562"/>
        <v>777.77777777777771</v>
      </c>
      <c r="V2450" s="47">
        <f t="shared" si="563"/>
        <v>1017.6000000000001</v>
      </c>
      <c r="W2450" s="47">
        <f t="shared" si="556"/>
        <v>307.78909602352672</v>
      </c>
      <c r="X2450" s="50">
        <f t="shared" si="564"/>
        <v>116.66666666666666</v>
      </c>
      <c r="AD2450" s="52">
        <v>15</v>
      </c>
      <c r="AE2450" s="53">
        <v>384</v>
      </c>
      <c r="AF2450" s="52">
        <v>2.2999999999999998</v>
      </c>
      <c r="AG2450">
        <f t="shared" si="565"/>
        <v>2650.0000000000005</v>
      </c>
      <c r="AH2450">
        <f t="shared" si="560"/>
        <v>0.38400000000000001</v>
      </c>
      <c r="AI2450">
        <f t="shared" si="566"/>
        <v>2590</v>
      </c>
      <c r="AJ2450">
        <f t="shared" si="567"/>
        <v>0.11883748881217249</v>
      </c>
      <c r="AK2450">
        <f t="shared" si="568"/>
        <v>3160</v>
      </c>
      <c r="AL2450">
        <f t="shared" si="557"/>
        <v>0.2461322081575246</v>
      </c>
      <c r="AM2450">
        <f t="shared" si="569"/>
        <v>0.17499999999999999</v>
      </c>
      <c r="AN2450">
        <f t="shared" si="558"/>
        <v>5.3030303030303025E-2</v>
      </c>
      <c r="AO2450">
        <f t="shared" si="570"/>
        <v>2.3E-2</v>
      </c>
      <c r="AQ2450">
        <f t="shared" si="559"/>
        <v>1</v>
      </c>
    </row>
    <row r="2451" spans="1:43" ht="15.75" thickBot="1">
      <c r="A2451" s="51">
        <f t="shared" si="561"/>
        <v>2441</v>
      </c>
      <c r="B2451" s="52">
        <v>1</v>
      </c>
      <c r="C2451" s="52">
        <v>3.16</v>
      </c>
      <c r="D2451" s="52">
        <v>2</v>
      </c>
      <c r="E2451" s="52">
        <v>2.93</v>
      </c>
      <c r="F2451" s="52">
        <v>1</v>
      </c>
      <c r="G2451" s="53">
        <v>2.57</v>
      </c>
      <c r="H2451" s="53">
        <v>2.61</v>
      </c>
      <c r="I2451" s="52">
        <v>2</v>
      </c>
      <c r="J2451" s="53">
        <v>2.64</v>
      </c>
      <c r="K2451" s="53">
        <v>2.66</v>
      </c>
      <c r="L2451" s="52">
        <v>22.5</v>
      </c>
      <c r="M2451" s="52">
        <v>1</v>
      </c>
      <c r="N2451" s="52">
        <v>20</v>
      </c>
      <c r="O2451" s="52">
        <v>7</v>
      </c>
      <c r="P2451" s="54">
        <v>92.770909000000003</v>
      </c>
      <c r="Q2451" s="54">
        <v>38.442067999999999</v>
      </c>
      <c r="R2451" s="55">
        <v>0</v>
      </c>
      <c r="T2451" s="52">
        <v>175</v>
      </c>
      <c r="U2451" s="47">
        <f t="shared" si="562"/>
        <v>777.77777777777771</v>
      </c>
      <c r="V2451" s="47">
        <f t="shared" si="563"/>
        <v>1017.6000000000001</v>
      </c>
      <c r="W2451" s="47">
        <f t="shared" si="556"/>
        <v>264.780470519338</v>
      </c>
      <c r="X2451" s="50">
        <f t="shared" si="564"/>
        <v>233.33333333333331</v>
      </c>
      <c r="AD2451" s="52">
        <v>30</v>
      </c>
      <c r="AE2451" s="53">
        <v>384</v>
      </c>
      <c r="AF2451" s="52">
        <v>1.3</v>
      </c>
      <c r="AG2451">
        <f t="shared" si="565"/>
        <v>2650.0000000000005</v>
      </c>
      <c r="AH2451">
        <f t="shared" si="560"/>
        <v>0.38400000000000001</v>
      </c>
      <c r="AI2451">
        <f t="shared" si="566"/>
        <v>2590</v>
      </c>
      <c r="AJ2451">
        <f t="shared" si="567"/>
        <v>0.1022318418993583</v>
      </c>
      <c r="AK2451">
        <f t="shared" si="568"/>
        <v>3160</v>
      </c>
      <c r="AL2451">
        <f t="shared" si="557"/>
        <v>0.2461322081575246</v>
      </c>
      <c r="AM2451">
        <f t="shared" si="569"/>
        <v>0.17499999999999999</v>
      </c>
      <c r="AN2451">
        <f t="shared" si="558"/>
        <v>7.9635949943117165E-2</v>
      </c>
      <c r="AO2451">
        <f t="shared" si="570"/>
        <v>1.3000000000000001E-2</v>
      </c>
      <c r="AQ2451">
        <f t="shared" si="559"/>
        <v>1</v>
      </c>
    </row>
    <row r="2452" spans="1:43" ht="15.75" thickBot="1">
      <c r="A2452" s="51">
        <f t="shared" si="561"/>
        <v>2442</v>
      </c>
      <c r="B2452" s="52">
        <v>1</v>
      </c>
      <c r="C2452" s="52">
        <v>3.16</v>
      </c>
      <c r="D2452" s="52">
        <v>2</v>
      </c>
      <c r="E2452" s="52">
        <v>2.93</v>
      </c>
      <c r="F2452" s="52">
        <v>1</v>
      </c>
      <c r="G2452" s="53">
        <v>2.57</v>
      </c>
      <c r="H2452" s="53">
        <v>2.61</v>
      </c>
      <c r="I2452" s="52">
        <v>2</v>
      </c>
      <c r="J2452" s="53">
        <v>2.64</v>
      </c>
      <c r="K2452" s="53">
        <v>2.66</v>
      </c>
      <c r="L2452" s="52">
        <v>22.5</v>
      </c>
      <c r="M2452" s="52">
        <v>1</v>
      </c>
      <c r="N2452" s="52">
        <v>20</v>
      </c>
      <c r="O2452" s="52">
        <v>28</v>
      </c>
      <c r="P2452" s="54">
        <v>112.97260800000001</v>
      </c>
      <c r="Q2452" s="54">
        <v>41.776329000000004</v>
      </c>
      <c r="R2452" s="55">
        <v>5.0798446999999998</v>
      </c>
      <c r="T2452" s="52">
        <v>175</v>
      </c>
      <c r="U2452" s="47">
        <f t="shared" si="562"/>
        <v>777.77777777777771</v>
      </c>
      <c r="V2452" s="47">
        <f t="shared" si="563"/>
        <v>1017.6000000000001</v>
      </c>
      <c r="W2452" s="47">
        <f t="shared" si="556"/>
        <v>264.780470519338</v>
      </c>
      <c r="X2452" s="50">
        <f t="shared" si="564"/>
        <v>233.33333333333331</v>
      </c>
      <c r="AD2452" s="52">
        <v>30</v>
      </c>
      <c r="AE2452" s="53">
        <v>384</v>
      </c>
      <c r="AF2452" s="52">
        <v>1.3</v>
      </c>
      <c r="AG2452">
        <f t="shared" si="565"/>
        <v>2650.0000000000005</v>
      </c>
      <c r="AH2452">
        <f t="shared" si="560"/>
        <v>0.38400000000000001</v>
      </c>
      <c r="AI2452">
        <f t="shared" si="566"/>
        <v>2590</v>
      </c>
      <c r="AJ2452">
        <f t="shared" si="567"/>
        <v>0.1022318418993583</v>
      </c>
      <c r="AK2452">
        <f t="shared" si="568"/>
        <v>3160</v>
      </c>
      <c r="AL2452">
        <f t="shared" si="557"/>
        <v>0.2461322081575246</v>
      </c>
      <c r="AM2452">
        <f t="shared" si="569"/>
        <v>0.17499999999999999</v>
      </c>
      <c r="AN2452">
        <f t="shared" si="558"/>
        <v>7.9635949943117165E-2</v>
      </c>
      <c r="AO2452">
        <f t="shared" si="570"/>
        <v>1.3000000000000001E-2</v>
      </c>
      <c r="AQ2452">
        <f t="shared" si="559"/>
        <v>1</v>
      </c>
    </row>
    <row r="2453" spans="1:43" ht="15.75" thickBot="1">
      <c r="A2453" s="51">
        <f t="shared" si="561"/>
        <v>2443</v>
      </c>
      <c r="B2453" s="52">
        <v>1</v>
      </c>
      <c r="C2453" s="52">
        <v>3.16</v>
      </c>
      <c r="D2453" s="52">
        <v>2</v>
      </c>
      <c r="E2453" s="52">
        <v>2.93</v>
      </c>
      <c r="F2453" s="52">
        <v>1</v>
      </c>
      <c r="G2453" s="53">
        <v>2.57</v>
      </c>
      <c r="H2453" s="53">
        <v>2.61</v>
      </c>
      <c r="I2453" s="52">
        <v>2</v>
      </c>
      <c r="J2453" s="53">
        <v>2.64</v>
      </c>
      <c r="K2453" s="53">
        <v>2.66</v>
      </c>
      <c r="L2453" s="52">
        <v>22.5</v>
      </c>
      <c r="M2453" s="52">
        <v>1</v>
      </c>
      <c r="N2453" s="52">
        <v>20</v>
      </c>
      <c r="O2453" s="52">
        <v>91</v>
      </c>
      <c r="P2453" s="54">
        <v>113.2668075</v>
      </c>
      <c r="Q2453" s="54">
        <v>43.2473265</v>
      </c>
      <c r="R2453" s="55">
        <v>0</v>
      </c>
      <c r="T2453" s="52">
        <v>175</v>
      </c>
      <c r="U2453" s="47">
        <f t="shared" si="562"/>
        <v>777.77777777777771</v>
      </c>
      <c r="V2453" s="47">
        <f t="shared" si="563"/>
        <v>1017.6000000000001</v>
      </c>
      <c r="W2453" s="47">
        <f t="shared" si="556"/>
        <v>264.780470519338</v>
      </c>
      <c r="X2453" s="50">
        <f t="shared" si="564"/>
        <v>233.33333333333331</v>
      </c>
      <c r="AD2453" s="52">
        <v>30</v>
      </c>
      <c r="AE2453" s="53">
        <v>384</v>
      </c>
      <c r="AF2453" s="52">
        <v>1.3</v>
      </c>
      <c r="AG2453">
        <f t="shared" si="565"/>
        <v>2650.0000000000005</v>
      </c>
      <c r="AH2453">
        <f t="shared" si="560"/>
        <v>0.38400000000000001</v>
      </c>
      <c r="AI2453">
        <f t="shared" si="566"/>
        <v>2590</v>
      </c>
      <c r="AJ2453">
        <f t="shared" si="567"/>
        <v>0.1022318418993583</v>
      </c>
      <c r="AK2453">
        <f t="shared" si="568"/>
        <v>3160</v>
      </c>
      <c r="AL2453">
        <f t="shared" si="557"/>
        <v>0.2461322081575246</v>
      </c>
      <c r="AM2453">
        <f t="shared" si="569"/>
        <v>0.17499999999999999</v>
      </c>
      <c r="AN2453">
        <f t="shared" si="558"/>
        <v>7.9635949943117165E-2</v>
      </c>
      <c r="AO2453">
        <f t="shared" si="570"/>
        <v>1.3000000000000001E-2</v>
      </c>
      <c r="AQ2453">
        <f t="shared" si="559"/>
        <v>1</v>
      </c>
    </row>
    <row r="2454" spans="1:43" ht="15.75" thickBot="1">
      <c r="A2454" s="51">
        <f t="shared" si="561"/>
        <v>2444</v>
      </c>
      <c r="B2454" s="52">
        <v>1</v>
      </c>
      <c r="C2454" s="52">
        <v>3.16</v>
      </c>
      <c r="D2454" s="56">
        <v>0</v>
      </c>
      <c r="E2454" s="52">
        <v>1</v>
      </c>
      <c r="F2454" s="52">
        <v>1</v>
      </c>
      <c r="G2454" s="53">
        <v>2.57</v>
      </c>
      <c r="H2454" s="53">
        <v>2.61</v>
      </c>
      <c r="I2454" s="52">
        <v>2</v>
      </c>
      <c r="J2454" s="53">
        <v>2.64</v>
      </c>
      <c r="K2454" s="53">
        <v>2.66</v>
      </c>
      <c r="L2454" s="52">
        <v>25</v>
      </c>
      <c r="M2454" s="52">
        <v>1</v>
      </c>
      <c r="N2454" s="52">
        <v>20</v>
      </c>
      <c r="O2454" s="52">
        <v>7</v>
      </c>
      <c r="P2454" s="54">
        <v>102.0872265</v>
      </c>
      <c r="Q2454" s="54">
        <v>41.678262500000002</v>
      </c>
      <c r="R2454" s="55">
        <v>0</v>
      </c>
      <c r="T2454" s="52">
        <v>145</v>
      </c>
      <c r="U2454" s="47">
        <f t="shared" si="562"/>
        <v>580</v>
      </c>
      <c r="V2454" s="47">
        <f t="shared" si="563"/>
        <v>1017.6000000000001</v>
      </c>
      <c r="W2454" s="47">
        <f t="shared" si="556"/>
        <v>718.61025316455687</v>
      </c>
      <c r="X2454" s="50">
        <f t="shared" si="564"/>
        <v>0</v>
      </c>
      <c r="AD2454" s="46">
        <v>0</v>
      </c>
      <c r="AE2454" s="53">
        <v>384</v>
      </c>
      <c r="AF2454" s="52">
        <v>1</v>
      </c>
      <c r="AG2454">
        <f t="shared" si="565"/>
        <v>2650.0000000000005</v>
      </c>
      <c r="AH2454">
        <f t="shared" si="560"/>
        <v>0.38400000000000001</v>
      </c>
      <c r="AI2454">
        <f t="shared" si="566"/>
        <v>2590</v>
      </c>
      <c r="AJ2454">
        <f t="shared" si="567"/>
        <v>0.27745569620253163</v>
      </c>
      <c r="AK2454">
        <f t="shared" si="568"/>
        <v>3160</v>
      </c>
      <c r="AL2454">
        <f t="shared" si="557"/>
        <v>0.18354430379746836</v>
      </c>
      <c r="AM2454">
        <f t="shared" si="569"/>
        <v>0.14499999999999999</v>
      </c>
      <c r="AN2454">
        <f t="shared" si="558"/>
        <v>0</v>
      </c>
      <c r="AO2454">
        <f t="shared" si="570"/>
        <v>0.01</v>
      </c>
      <c r="AQ2454">
        <f t="shared" si="559"/>
        <v>1</v>
      </c>
    </row>
    <row r="2455" spans="1:43" ht="15.75" thickBot="1">
      <c r="A2455" s="51">
        <f t="shared" si="561"/>
        <v>2445</v>
      </c>
      <c r="B2455" s="52">
        <v>1</v>
      </c>
      <c r="C2455" s="52">
        <v>3.16</v>
      </c>
      <c r="D2455" s="56">
        <v>0</v>
      </c>
      <c r="E2455" s="52">
        <v>1</v>
      </c>
      <c r="F2455" s="52">
        <v>1</v>
      </c>
      <c r="G2455" s="53">
        <v>2.57</v>
      </c>
      <c r="H2455" s="53">
        <v>2.61</v>
      </c>
      <c r="I2455" s="52">
        <v>2</v>
      </c>
      <c r="J2455" s="53">
        <v>2.64</v>
      </c>
      <c r="K2455" s="53">
        <v>2.66</v>
      </c>
      <c r="L2455" s="52">
        <v>25</v>
      </c>
      <c r="M2455" s="52">
        <v>1</v>
      </c>
      <c r="N2455" s="52">
        <v>20</v>
      </c>
      <c r="O2455" s="52">
        <v>28</v>
      </c>
      <c r="P2455" s="54">
        <v>105.519554</v>
      </c>
      <c r="Q2455" s="54">
        <v>40.599530999999999</v>
      </c>
      <c r="R2455" s="55">
        <v>6.4723889999999997</v>
      </c>
      <c r="T2455" s="52">
        <v>145</v>
      </c>
      <c r="U2455" s="47">
        <f t="shared" si="562"/>
        <v>580</v>
      </c>
      <c r="V2455" s="47">
        <f t="shared" si="563"/>
        <v>1017.6000000000001</v>
      </c>
      <c r="W2455" s="47">
        <f t="shared" si="556"/>
        <v>718.61025316455687</v>
      </c>
      <c r="X2455" s="50">
        <f t="shared" si="564"/>
        <v>0</v>
      </c>
      <c r="AD2455" s="46">
        <v>0</v>
      </c>
      <c r="AE2455" s="53">
        <v>384</v>
      </c>
      <c r="AF2455" s="52">
        <v>1</v>
      </c>
      <c r="AG2455">
        <f t="shared" si="565"/>
        <v>2650.0000000000005</v>
      </c>
      <c r="AH2455">
        <f t="shared" si="560"/>
        <v>0.38400000000000001</v>
      </c>
      <c r="AI2455">
        <f t="shared" si="566"/>
        <v>2590</v>
      </c>
      <c r="AJ2455">
        <f t="shared" si="567"/>
        <v>0.27745569620253163</v>
      </c>
      <c r="AK2455">
        <f t="shared" si="568"/>
        <v>3160</v>
      </c>
      <c r="AL2455">
        <f t="shared" si="557"/>
        <v>0.18354430379746836</v>
      </c>
      <c r="AM2455">
        <f t="shared" si="569"/>
        <v>0.14499999999999999</v>
      </c>
      <c r="AN2455">
        <f t="shared" si="558"/>
        <v>0</v>
      </c>
      <c r="AO2455">
        <f t="shared" si="570"/>
        <v>0.01</v>
      </c>
      <c r="AQ2455">
        <f t="shared" si="559"/>
        <v>1</v>
      </c>
    </row>
    <row r="2456" spans="1:43" ht="15.75" thickBot="1">
      <c r="A2456" s="51">
        <f t="shared" si="561"/>
        <v>2446</v>
      </c>
      <c r="B2456" s="52">
        <v>1</v>
      </c>
      <c r="C2456" s="52">
        <v>3.16</v>
      </c>
      <c r="D2456" s="56">
        <v>0</v>
      </c>
      <c r="E2456" s="52">
        <v>1</v>
      </c>
      <c r="F2456" s="52">
        <v>1</v>
      </c>
      <c r="G2456" s="53">
        <v>2.57</v>
      </c>
      <c r="H2456" s="53">
        <v>2.61</v>
      </c>
      <c r="I2456" s="52">
        <v>2</v>
      </c>
      <c r="J2456" s="53">
        <v>2.64</v>
      </c>
      <c r="K2456" s="53">
        <v>2.66</v>
      </c>
      <c r="L2456" s="52">
        <v>25</v>
      </c>
      <c r="M2456" s="52">
        <v>1</v>
      </c>
      <c r="N2456" s="52">
        <v>20</v>
      </c>
      <c r="O2456" s="52">
        <v>91</v>
      </c>
      <c r="P2456" s="54">
        <v>110.22674600000001</v>
      </c>
      <c r="Q2456" s="54">
        <v>42.953127000000002</v>
      </c>
      <c r="R2456" s="55">
        <v>0</v>
      </c>
      <c r="T2456" s="52">
        <v>145</v>
      </c>
      <c r="U2456" s="47">
        <f t="shared" si="562"/>
        <v>580</v>
      </c>
      <c r="V2456" s="47">
        <f t="shared" si="563"/>
        <v>1017.6000000000001</v>
      </c>
      <c r="W2456" s="47">
        <f t="shared" si="556"/>
        <v>718.61025316455687</v>
      </c>
      <c r="X2456" s="50">
        <f t="shared" si="564"/>
        <v>0</v>
      </c>
      <c r="AD2456" s="46">
        <v>0</v>
      </c>
      <c r="AE2456" s="53">
        <v>384</v>
      </c>
      <c r="AF2456" s="52">
        <v>1</v>
      </c>
      <c r="AG2456">
        <f t="shared" si="565"/>
        <v>2650.0000000000005</v>
      </c>
      <c r="AH2456">
        <f t="shared" si="560"/>
        <v>0.38400000000000001</v>
      </c>
      <c r="AI2456">
        <f t="shared" si="566"/>
        <v>2590</v>
      </c>
      <c r="AJ2456">
        <f t="shared" si="567"/>
        <v>0.27745569620253163</v>
      </c>
      <c r="AK2456">
        <f t="shared" si="568"/>
        <v>3160</v>
      </c>
      <c r="AL2456">
        <f t="shared" si="557"/>
        <v>0.18354430379746836</v>
      </c>
      <c r="AM2456">
        <f t="shared" si="569"/>
        <v>0.14499999999999999</v>
      </c>
      <c r="AN2456">
        <f t="shared" si="558"/>
        <v>0</v>
      </c>
      <c r="AO2456">
        <f t="shared" si="570"/>
        <v>0.01</v>
      </c>
      <c r="AQ2456">
        <f t="shared" si="559"/>
        <v>1</v>
      </c>
    </row>
    <row r="2457" spans="1:43" ht="15.75" thickBot="1">
      <c r="A2457" s="51">
        <f t="shared" si="561"/>
        <v>2447</v>
      </c>
      <c r="B2457" s="52">
        <v>1</v>
      </c>
      <c r="C2457" s="52">
        <v>3.16</v>
      </c>
      <c r="D2457" s="52">
        <v>1</v>
      </c>
      <c r="E2457" s="52">
        <v>2.2000000000000002</v>
      </c>
      <c r="F2457" s="52">
        <v>1</v>
      </c>
      <c r="G2457" s="53">
        <v>2.57</v>
      </c>
      <c r="H2457" s="53">
        <v>2.61</v>
      </c>
      <c r="I2457" s="52">
        <v>2</v>
      </c>
      <c r="J2457" s="53">
        <v>2.64</v>
      </c>
      <c r="K2457" s="53">
        <v>2.66</v>
      </c>
      <c r="L2457" s="52">
        <v>25</v>
      </c>
      <c r="M2457" s="52">
        <v>1</v>
      </c>
      <c r="N2457" s="52">
        <v>20</v>
      </c>
      <c r="O2457" s="52">
        <v>7</v>
      </c>
      <c r="P2457" s="54">
        <v>98.164566500000006</v>
      </c>
      <c r="Q2457" s="54">
        <v>38.638201000000002</v>
      </c>
      <c r="R2457" s="55">
        <v>0</v>
      </c>
      <c r="T2457" s="52">
        <v>145</v>
      </c>
      <c r="U2457" s="47">
        <f t="shared" si="562"/>
        <v>580</v>
      </c>
      <c r="V2457" s="47">
        <f t="shared" si="563"/>
        <v>1017.6000000000001</v>
      </c>
      <c r="W2457" s="47">
        <f t="shared" ref="W2457:W2520" si="571">(AJ2457*AVERAGE(G2457:H2457)*1000)</f>
        <v>590.28752589182955</v>
      </c>
      <c r="X2457" s="50">
        <f t="shared" si="564"/>
        <v>87</v>
      </c>
      <c r="AD2457" s="52">
        <v>15</v>
      </c>
      <c r="AE2457" s="53">
        <v>384</v>
      </c>
      <c r="AF2457" s="52">
        <v>2</v>
      </c>
      <c r="AG2457">
        <f t="shared" si="565"/>
        <v>2650.0000000000005</v>
      </c>
      <c r="AH2457">
        <f t="shared" si="560"/>
        <v>0.38400000000000001</v>
      </c>
      <c r="AI2457">
        <f t="shared" si="566"/>
        <v>2590</v>
      </c>
      <c r="AJ2457">
        <f t="shared" si="567"/>
        <v>0.22791024165707707</v>
      </c>
      <c r="AK2457">
        <f t="shared" si="568"/>
        <v>3160</v>
      </c>
      <c r="AL2457">
        <f t="shared" ref="AL2457:AL2520" si="572">(U2457/AK2457)</f>
        <v>0.18354430379746836</v>
      </c>
      <c r="AM2457">
        <f t="shared" si="569"/>
        <v>0.14499999999999999</v>
      </c>
      <c r="AN2457">
        <f t="shared" ref="AN2457:AN2520" si="573">(X2457/(E2457*1000))</f>
        <v>3.9545454545454543E-2</v>
      </c>
      <c r="AO2457">
        <f t="shared" si="570"/>
        <v>0.02</v>
      </c>
      <c r="AQ2457">
        <f t="shared" ref="AQ2457:AQ2520" si="574">SUM(AH2457,AJ2457,AL2457,AM2457,AN2457,AO2457)</f>
        <v>1</v>
      </c>
    </row>
    <row r="2458" spans="1:43" ht="15.75" thickBot="1">
      <c r="A2458" s="51">
        <f t="shared" si="561"/>
        <v>2448</v>
      </c>
      <c r="B2458" s="52">
        <v>1</v>
      </c>
      <c r="C2458" s="52">
        <v>3.16</v>
      </c>
      <c r="D2458" s="52">
        <v>1</v>
      </c>
      <c r="E2458" s="52">
        <v>2.2000000000000002</v>
      </c>
      <c r="F2458" s="52">
        <v>1</v>
      </c>
      <c r="G2458" s="53">
        <v>2.57</v>
      </c>
      <c r="H2458" s="53">
        <v>2.61</v>
      </c>
      <c r="I2458" s="52">
        <v>2</v>
      </c>
      <c r="J2458" s="53">
        <v>2.64</v>
      </c>
      <c r="K2458" s="53">
        <v>2.66</v>
      </c>
      <c r="L2458" s="52">
        <v>25</v>
      </c>
      <c r="M2458" s="52">
        <v>1</v>
      </c>
      <c r="N2458" s="52">
        <v>20</v>
      </c>
      <c r="O2458" s="52">
        <v>28</v>
      </c>
      <c r="P2458" s="54">
        <v>115.914603</v>
      </c>
      <c r="Q2458" s="54">
        <v>41.482129500000006</v>
      </c>
      <c r="R2458" s="55">
        <v>5.5995971500000001</v>
      </c>
      <c r="T2458" s="52">
        <v>145</v>
      </c>
      <c r="U2458" s="47">
        <f t="shared" si="562"/>
        <v>580</v>
      </c>
      <c r="V2458" s="47">
        <f t="shared" si="563"/>
        <v>1017.6000000000001</v>
      </c>
      <c r="W2458" s="47">
        <f t="shared" si="571"/>
        <v>590.28752589182955</v>
      </c>
      <c r="X2458" s="50">
        <f t="shared" si="564"/>
        <v>87</v>
      </c>
      <c r="AD2458" s="52">
        <v>15</v>
      </c>
      <c r="AE2458" s="53">
        <v>384</v>
      </c>
      <c r="AF2458" s="52">
        <v>2</v>
      </c>
      <c r="AG2458">
        <f t="shared" si="565"/>
        <v>2650.0000000000005</v>
      </c>
      <c r="AH2458">
        <f t="shared" si="560"/>
        <v>0.38400000000000001</v>
      </c>
      <c r="AI2458">
        <f t="shared" si="566"/>
        <v>2590</v>
      </c>
      <c r="AJ2458">
        <f t="shared" si="567"/>
        <v>0.22791024165707707</v>
      </c>
      <c r="AK2458">
        <f t="shared" si="568"/>
        <v>3160</v>
      </c>
      <c r="AL2458">
        <f t="shared" si="572"/>
        <v>0.18354430379746836</v>
      </c>
      <c r="AM2458">
        <f t="shared" si="569"/>
        <v>0.14499999999999999</v>
      </c>
      <c r="AN2458">
        <f t="shared" si="573"/>
        <v>3.9545454545454543E-2</v>
      </c>
      <c r="AO2458">
        <f t="shared" si="570"/>
        <v>0.02</v>
      </c>
      <c r="AQ2458">
        <f t="shared" si="574"/>
        <v>1</v>
      </c>
    </row>
    <row r="2459" spans="1:43" ht="15.75" thickBot="1">
      <c r="A2459" s="51">
        <f t="shared" si="561"/>
        <v>2449</v>
      </c>
      <c r="B2459" s="52">
        <v>1</v>
      </c>
      <c r="C2459" s="52">
        <v>3.16</v>
      </c>
      <c r="D2459" s="52">
        <v>1</v>
      </c>
      <c r="E2459" s="52">
        <v>2.2000000000000002</v>
      </c>
      <c r="F2459" s="52">
        <v>1</v>
      </c>
      <c r="G2459" s="53">
        <v>2.57</v>
      </c>
      <c r="H2459" s="53">
        <v>2.61</v>
      </c>
      <c r="I2459" s="52">
        <v>2</v>
      </c>
      <c r="J2459" s="53">
        <v>2.64</v>
      </c>
      <c r="K2459" s="53">
        <v>2.66</v>
      </c>
      <c r="L2459" s="52">
        <v>25</v>
      </c>
      <c r="M2459" s="52">
        <v>1</v>
      </c>
      <c r="N2459" s="52">
        <v>20</v>
      </c>
      <c r="O2459" s="52">
        <v>91</v>
      </c>
      <c r="P2459" s="54">
        <v>130.33037849999999</v>
      </c>
      <c r="Q2459" s="54">
        <v>44.129925</v>
      </c>
      <c r="R2459" s="55">
        <v>0</v>
      </c>
      <c r="T2459" s="52">
        <v>145</v>
      </c>
      <c r="U2459" s="47">
        <f t="shared" si="562"/>
        <v>580</v>
      </c>
      <c r="V2459" s="47">
        <f t="shared" si="563"/>
        <v>1017.6000000000001</v>
      </c>
      <c r="W2459" s="47">
        <f t="shared" si="571"/>
        <v>590.28752589182955</v>
      </c>
      <c r="X2459" s="50">
        <f t="shared" si="564"/>
        <v>87</v>
      </c>
      <c r="AD2459" s="52">
        <v>15</v>
      </c>
      <c r="AE2459" s="53">
        <v>384</v>
      </c>
      <c r="AF2459" s="52">
        <v>2</v>
      </c>
      <c r="AG2459">
        <f t="shared" si="565"/>
        <v>2650.0000000000005</v>
      </c>
      <c r="AH2459">
        <f t="shared" si="560"/>
        <v>0.38400000000000001</v>
      </c>
      <c r="AI2459">
        <f t="shared" si="566"/>
        <v>2590</v>
      </c>
      <c r="AJ2459">
        <f t="shared" si="567"/>
        <v>0.22791024165707707</v>
      </c>
      <c r="AK2459">
        <f t="shared" si="568"/>
        <v>3160</v>
      </c>
      <c r="AL2459">
        <f t="shared" si="572"/>
        <v>0.18354430379746836</v>
      </c>
      <c r="AM2459">
        <f t="shared" si="569"/>
        <v>0.14499999999999999</v>
      </c>
      <c r="AN2459">
        <f t="shared" si="573"/>
        <v>3.9545454545454543E-2</v>
      </c>
      <c r="AO2459">
        <f t="shared" si="570"/>
        <v>0.02</v>
      </c>
      <c r="AQ2459">
        <f t="shared" si="574"/>
        <v>1</v>
      </c>
    </row>
    <row r="2460" spans="1:43" ht="15.75" thickBot="1">
      <c r="A2460" s="51">
        <f t="shared" si="561"/>
        <v>2450</v>
      </c>
      <c r="B2460" s="52">
        <v>1</v>
      </c>
      <c r="C2460" s="52">
        <v>3.16</v>
      </c>
      <c r="D2460" s="52">
        <v>2</v>
      </c>
      <c r="E2460" s="52">
        <v>2.93</v>
      </c>
      <c r="F2460" s="52">
        <v>1</v>
      </c>
      <c r="G2460" s="53">
        <v>2.57</v>
      </c>
      <c r="H2460" s="53">
        <v>2.61</v>
      </c>
      <c r="I2460" s="52">
        <v>2</v>
      </c>
      <c r="J2460" s="53">
        <v>2.64</v>
      </c>
      <c r="K2460" s="53">
        <v>2.66</v>
      </c>
      <c r="L2460" s="52">
        <v>25</v>
      </c>
      <c r="M2460" s="52">
        <v>1</v>
      </c>
      <c r="N2460" s="52">
        <v>20</v>
      </c>
      <c r="O2460" s="52">
        <v>7</v>
      </c>
      <c r="P2460" s="54">
        <v>99.439430999999999</v>
      </c>
      <c r="Q2460" s="54">
        <v>40.403398000000003</v>
      </c>
      <c r="R2460" s="55">
        <v>0</v>
      </c>
      <c r="T2460" s="52">
        <v>145</v>
      </c>
      <c r="U2460" s="47">
        <f t="shared" si="562"/>
        <v>580</v>
      </c>
      <c r="V2460" s="47">
        <f t="shared" si="563"/>
        <v>1017.6000000000001</v>
      </c>
      <c r="W2460" s="47">
        <f t="shared" si="571"/>
        <v>572.57137944442036</v>
      </c>
      <c r="X2460" s="50">
        <f t="shared" si="564"/>
        <v>174</v>
      </c>
      <c r="AD2460" s="52">
        <v>30</v>
      </c>
      <c r="AE2460" s="53">
        <v>384</v>
      </c>
      <c r="AF2460" s="52">
        <v>0.7</v>
      </c>
      <c r="AG2460">
        <f t="shared" si="565"/>
        <v>2650.0000000000005</v>
      </c>
      <c r="AH2460">
        <f t="shared" si="560"/>
        <v>0.38400000000000001</v>
      </c>
      <c r="AI2460">
        <f t="shared" si="566"/>
        <v>2590</v>
      </c>
      <c r="AJ2460">
        <f t="shared" si="567"/>
        <v>0.22107003067352138</v>
      </c>
      <c r="AK2460">
        <f t="shared" si="568"/>
        <v>3160</v>
      </c>
      <c r="AL2460">
        <f t="shared" si="572"/>
        <v>0.18354430379746836</v>
      </c>
      <c r="AM2460">
        <f t="shared" si="569"/>
        <v>0.14499999999999999</v>
      </c>
      <c r="AN2460">
        <f t="shared" si="573"/>
        <v>5.9385665529010236E-2</v>
      </c>
      <c r="AO2460">
        <f t="shared" si="570"/>
        <v>6.9999999999999993E-3</v>
      </c>
      <c r="AQ2460">
        <f t="shared" si="574"/>
        <v>1</v>
      </c>
    </row>
    <row r="2461" spans="1:43" ht="15.75" thickBot="1">
      <c r="A2461" s="51">
        <f t="shared" si="561"/>
        <v>2451</v>
      </c>
      <c r="B2461" s="52">
        <v>1</v>
      </c>
      <c r="C2461" s="52">
        <v>3.16</v>
      </c>
      <c r="D2461" s="52">
        <v>2</v>
      </c>
      <c r="E2461" s="52">
        <v>2.93</v>
      </c>
      <c r="F2461" s="52">
        <v>1</v>
      </c>
      <c r="G2461" s="53">
        <v>2.57</v>
      </c>
      <c r="H2461" s="53">
        <v>2.61</v>
      </c>
      <c r="I2461" s="52">
        <v>2</v>
      </c>
      <c r="J2461" s="53">
        <v>2.64</v>
      </c>
      <c r="K2461" s="53">
        <v>2.66</v>
      </c>
      <c r="L2461" s="52">
        <v>25</v>
      </c>
      <c r="M2461" s="52">
        <v>1</v>
      </c>
      <c r="N2461" s="52">
        <v>20</v>
      </c>
      <c r="O2461" s="52">
        <v>28</v>
      </c>
      <c r="P2461" s="54">
        <v>113.168741</v>
      </c>
      <c r="Q2461" s="54">
        <v>43.345393000000001</v>
      </c>
      <c r="R2461" s="55">
        <v>6.1487695499999999</v>
      </c>
      <c r="T2461" s="52">
        <v>145</v>
      </c>
      <c r="U2461" s="47">
        <f t="shared" si="562"/>
        <v>580</v>
      </c>
      <c r="V2461" s="47">
        <f t="shared" si="563"/>
        <v>1017.6000000000001</v>
      </c>
      <c r="W2461" s="47">
        <f t="shared" si="571"/>
        <v>572.57137944442036</v>
      </c>
      <c r="X2461" s="50">
        <f t="shared" si="564"/>
        <v>174</v>
      </c>
      <c r="AD2461" s="52">
        <v>30</v>
      </c>
      <c r="AE2461" s="53">
        <v>384</v>
      </c>
      <c r="AF2461" s="52">
        <v>0.7</v>
      </c>
      <c r="AG2461">
        <f t="shared" si="565"/>
        <v>2650.0000000000005</v>
      </c>
      <c r="AH2461">
        <f t="shared" si="560"/>
        <v>0.38400000000000001</v>
      </c>
      <c r="AI2461">
        <f t="shared" si="566"/>
        <v>2590</v>
      </c>
      <c r="AJ2461">
        <f t="shared" si="567"/>
        <v>0.22107003067352138</v>
      </c>
      <c r="AK2461">
        <f t="shared" si="568"/>
        <v>3160</v>
      </c>
      <c r="AL2461">
        <f t="shared" si="572"/>
        <v>0.18354430379746836</v>
      </c>
      <c r="AM2461">
        <f t="shared" si="569"/>
        <v>0.14499999999999999</v>
      </c>
      <c r="AN2461">
        <f t="shared" si="573"/>
        <v>5.9385665529010236E-2</v>
      </c>
      <c r="AO2461">
        <f t="shared" si="570"/>
        <v>6.9999999999999993E-3</v>
      </c>
      <c r="AQ2461">
        <f t="shared" si="574"/>
        <v>1</v>
      </c>
    </row>
    <row r="2462" spans="1:43" ht="15.75" thickBot="1">
      <c r="A2462" s="51">
        <f t="shared" si="561"/>
        <v>2452</v>
      </c>
      <c r="B2462" s="52">
        <v>1</v>
      </c>
      <c r="C2462" s="52">
        <v>3.16</v>
      </c>
      <c r="D2462" s="52">
        <v>2</v>
      </c>
      <c r="E2462" s="52">
        <v>2.93</v>
      </c>
      <c r="F2462" s="52">
        <v>1</v>
      </c>
      <c r="G2462" s="53">
        <v>2.57</v>
      </c>
      <c r="H2462" s="53">
        <v>2.61</v>
      </c>
      <c r="I2462" s="52">
        <v>2</v>
      </c>
      <c r="J2462" s="53">
        <v>2.64</v>
      </c>
      <c r="K2462" s="53">
        <v>2.66</v>
      </c>
      <c r="L2462" s="52">
        <v>25</v>
      </c>
      <c r="M2462" s="52">
        <v>1</v>
      </c>
      <c r="N2462" s="52">
        <v>20</v>
      </c>
      <c r="O2462" s="52">
        <v>91</v>
      </c>
      <c r="P2462" s="54">
        <v>117.091401</v>
      </c>
      <c r="Q2462" s="54">
        <v>45.698988999999997</v>
      </c>
      <c r="R2462" s="55">
        <v>0</v>
      </c>
      <c r="T2462" s="52">
        <v>145</v>
      </c>
      <c r="U2462" s="47">
        <f t="shared" si="562"/>
        <v>580</v>
      </c>
      <c r="V2462" s="47">
        <f t="shared" si="563"/>
        <v>1017.6000000000001</v>
      </c>
      <c r="W2462" s="47">
        <f t="shared" si="571"/>
        <v>572.57137944442036</v>
      </c>
      <c r="X2462" s="50">
        <f t="shared" si="564"/>
        <v>174</v>
      </c>
      <c r="AD2462" s="52">
        <v>30</v>
      </c>
      <c r="AE2462" s="53">
        <v>384</v>
      </c>
      <c r="AF2462" s="52">
        <v>0.7</v>
      </c>
      <c r="AG2462">
        <f t="shared" si="565"/>
        <v>2650.0000000000005</v>
      </c>
      <c r="AH2462">
        <f t="shared" si="560"/>
        <v>0.38400000000000001</v>
      </c>
      <c r="AI2462">
        <f t="shared" si="566"/>
        <v>2590</v>
      </c>
      <c r="AJ2462">
        <f t="shared" si="567"/>
        <v>0.22107003067352138</v>
      </c>
      <c r="AK2462">
        <f t="shared" si="568"/>
        <v>3160</v>
      </c>
      <c r="AL2462">
        <f t="shared" si="572"/>
        <v>0.18354430379746836</v>
      </c>
      <c r="AM2462">
        <f t="shared" si="569"/>
        <v>0.14499999999999999</v>
      </c>
      <c r="AN2462">
        <f t="shared" si="573"/>
        <v>5.9385665529010236E-2</v>
      </c>
      <c r="AO2462">
        <f t="shared" si="570"/>
        <v>6.9999999999999993E-3</v>
      </c>
      <c r="AQ2462">
        <f t="shared" si="574"/>
        <v>1</v>
      </c>
    </row>
    <row r="2463" spans="1:43" ht="15.75" thickBot="1">
      <c r="A2463" s="51">
        <f t="shared" si="561"/>
        <v>2453</v>
      </c>
      <c r="B2463" s="52">
        <v>1</v>
      </c>
      <c r="C2463" s="52">
        <v>3.16</v>
      </c>
      <c r="D2463" s="56">
        <v>0</v>
      </c>
      <c r="E2463" s="52">
        <v>1</v>
      </c>
      <c r="F2463" s="52">
        <v>1</v>
      </c>
      <c r="G2463" s="53">
        <v>2.57</v>
      </c>
      <c r="H2463" s="53">
        <v>2.61</v>
      </c>
      <c r="I2463" s="52">
        <v>2</v>
      </c>
      <c r="J2463" s="53">
        <v>2.64</v>
      </c>
      <c r="K2463" s="53">
        <v>2.66</v>
      </c>
      <c r="L2463" s="52">
        <v>25</v>
      </c>
      <c r="M2463" s="52">
        <v>1</v>
      </c>
      <c r="N2463" s="52">
        <v>20</v>
      </c>
      <c r="O2463" s="52">
        <v>7</v>
      </c>
      <c r="P2463" s="54">
        <v>95.124504999999999</v>
      </c>
      <c r="Q2463" s="54">
        <v>40.207265</v>
      </c>
      <c r="R2463" s="55">
        <v>0</v>
      </c>
      <c r="T2463" s="52">
        <v>160</v>
      </c>
      <c r="U2463" s="47">
        <f t="shared" si="562"/>
        <v>640</v>
      </c>
      <c r="V2463" s="47">
        <f t="shared" si="563"/>
        <v>1017.6000000000001</v>
      </c>
      <c r="W2463" s="47">
        <f t="shared" si="571"/>
        <v>638.3530379746835</v>
      </c>
      <c r="X2463" s="50">
        <f t="shared" si="564"/>
        <v>0</v>
      </c>
      <c r="AD2463" s="46">
        <v>0</v>
      </c>
      <c r="AE2463" s="53">
        <v>384</v>
      </c>
      <c r="AF2463" s="52">
        <v>0.7</v>
      </c>
      <c r="AG2463">
        <f t="shared" si="565"/>
        <v>2650.0000000000005</v>
      </c>
      <c r="AH2463">
        <f t="shared" si="560"/>
        <v>0.38400000000000001</v>
      </c>
      <c r="AI2463">
        <f t="shared" si="566"/>
        <v>2590</v>
      </c>
      <c r="AJ2463">
        <f t="shared" si="567"/>
        <v>0.24646835443037973</v>
      </c>
      <c r="AK2463">
        <f t="shared" si="568"/>
        <v>3160</v>
      </c>
      <c r="AL2463">
        <f t="shared" si="572"/>
        <v>0.20253164556962025</v>
      </c>
      <c r="AM2463">
        <f t="shared" si="569"/>
        <v>0.16</v>
      </c>
      <c r="AN2463">
        <f t="shared" si="573"/>
        <v>0</v>
      </c>
      <c r="AO2463">
        <f t="shared" si="570"/>
        <v>6.9999999999999993E-3</v>
      </c>
      <c r="AQ2463">
        <f t="shared" si="574"/>
        <v>1</v>
      </c>
    </row>
    <row r="2464" spans="1:43" ht="15.75" thickBot="1">
      <c r="A2464" s="51">
        <f t="shared" si="561"/>
        <v>2454</v>
      </c>
      <c r="B2464" s="52">
        <v>1</v>
      </c>
      <c r="C2464" s="52">
        <v>3.16</v>
      </c>
      <c r="D2464" s="56">
        <v>0</v>
      </c>
      <c r="E2464" s="52">
        <v>1</v>
      </c>
      <c r="F2464" s="52">
        <v>1</v>
      </c>
      <c r="G2464" s="53">
        <v>2.57</v>
      </c>
      <c r="H2464" s="53">
        <v>2.61</v>
      </c>
      <c r="I2464" s="52">
        <v>2</v>
      </c>
      <c r="J2464" s="53">
        <v>2.64</v>
      </c>
      <c r="K2464" s="53">
        <v>2.66</v>
      </c>
      <c r="L2464" s="52">
        <v>25</v>
      </c>
      <c r="M2464" s="52">
        <v>1</v>
      </c>
      <c r="N2464" s="52">
        <v>20</v>
      </c>
      <c r="O2464" s="52">
        <v>28</v>
      </c>
      <c r="P2464" s="54">
        <v>102.381426</v>
      </c>
      <c r="Q2464" s="54">
        <v>43.2473265</v>
      </c>
      <c r="R2464" s="55">
        <v>5.7074703000000007</v>
      </c>
      <c r="T2464" s="52">
        <v>160</v>
      </c>
      <c r="U2464" s="47">
        <f t="shared" si="562"/>
        <v>640</v>
      </c>
      <c r="V2464" s="47">
        <f t="shared" si="563"/>
        <v>1017.6000000000001</v>
      </c>
      <c r="W2464" s="47">
        <f t="shared" si="571"/>
        <v>638.3530379746835</v>
      </c>
      <c r="X2464" s="50">
        <f t="shared" si="564"/>
        <v>0</v>
      </c>
      <c r="AD2464" s="46">
        <v>0</v>
      </c>
      <c r="AE2464" s="53">
        <v>384</v>
      </c>
      <c r="AF2464" s="52">
        <v>0.7</v>
      </c>
      <c r="AG2464">
        <f t="shared" si="565"/>
        <v>2650.0000000000005</v>
      </c>
      <c r="AH2464">
        <f t="shared" si="560"/>
        <v>0.38400000000000001</v>
      </c>
      <c r="AI2464">
        <f t="shared" si="566"/>
        <v>2590</v>
      </c>
      <c r="AJ2464">
        <f t="shared" si="567"/>
        <v>0.24646835443037973</v>
      </c>
      <c r="AK2464">
        <f t="shared" si="568"/>
        <v>3160</v>
      </c>
      <c r="AL2464">
        <f t="shared" si="572"/>
        <v>0.20253164556962025</v>
      </c>
      <c r="AM2464">
        <f t="shared" si="569"/>
        <v>0.16</v>
      </c>
      <c r="AN2464">
        <f t="shared" si="573"/>
        <v>0</v>
      </c>
      <c r="AO2464">
        <f t="shared" si="570"/>
        <v>6.9999999999999993E-3</v>
      </c>
      <c r="AQ2464">
        <f t="shared" si="574"/>
        <v>1</v>
      </c>
    </row>
    <row r="2465" spans="1:43" ht="15.75" thickBot="1">
      <c r="A2465" s="51">
        <f t="shared" si="561"/>
        <v>2455</v>
      </c>
      <c r="B2465" s="52">
        <v>1</v>
      </c>
      <c r="C2465" s="52">
        <v>3.16</v>
      </c>
      <c r="D2465" s="56">
        <v>0</v>
      </c>
      <c r="E2465" s="52">
        <v>1</v>
      </c>
      <c r="F2465" s="52">
        <v>1</v>
      </c>
      <c r="G2465" s="53">
        <v>2.57</v>
      </c>
      <c r="H2465" s="53">
        <v>2.61</v>
      </c>
      <c r="I2465" s="52">
        <v>2</v>
      </c>
      <c r="J2465" s="53">
        <v>2.64</v>
      </c>
      <c r="K2465" s="53">
        <v>2.66</v>
      </c>
      <c r="L2465" s="52">
        <v>25</v>
      </c>
      <c r="M2465" s="52">
        <v>1</v>
      </c>
      <c r="N2465" s="52">
        <v>20</v>
      </c>
      <c r="O2465" s="52">
        <v>91</v>
      </c>
      <c r="P2465" s="54">
        <v>112.4822755</v>
      </c>
      <c r="Q2465" s="54">
        <v>42.266661499999998</v>
      </c>
      <c r="R2465" s="55">
        <v>0</v>
      </c>
      <c r="T2465" s="52">
        <v>160</v>
      </c>
      <c r="U2465" s="47">
        <f t="shared" si="562"/>
        <v>640</v>
      </c>
      <c r="V2465" s="47">
        <f t="shared" si="563"/>
        <v>1017.6000000000001</v>
      </c>
      <c r="W2465" s="47">
        <f t="shared" si="571"/>
        <v>638.3530379746835</v>
      </c>
      <c r="X2465" s="50">
        <f t="shared" si="564"/>
        <v>0</v>
      </c>
      <c r="AD2465" s="46">
        <v>0</v>
      </c>
      <c r="AE2465" s="53">
        <v>384</v>
      </c>
      <c r="AF2465" s="52">
        <v>0.7</v>
      </c>
      <c r="AG2465">
        <f t="shared" si="565"/>
        <v>2650.0000000000005</v>
      </c>
      <c r="AH2465">
        <f t="shared" si="560"/>
        <v>0.38400000000000001</v>
      </c>
      <c r="AI2465">
        <f t="shared" si="566"/>
        <v>2590</v>
      </c>
      <c r="AJ2465">
        <f t="shared" si="567"/>
        <v>0.24646835443037973</v>
      </c>
      <c r="AK2465">
        <f t="shared" si="568"/>
        <v>3160</v>
      </c>
      <c r="AL2465">
        <f t="shared" si="572"/>
        <v>0.20253164556962025</v>
      </c>
      <c r="AM2465">
        <f t="shared" si="569"/>
        <v>0.16</v>
      </c>
      <c r="AN2465">
        <f t="shared" si="573"/>
        <v>0</v>
      </c>
      <c r="AO2465">
        <f t="shared" si="570"/>
        <v>6.9999999999999993E-3</v>
      </c>
      <c r="AQ2465">
        <f t="shared" si="574"/>
        <v>1</v>
      </c>
    </row>
    <row r="2466" spans="1:43" ht="15.75" thickBot="1">
      <c r="A2466" s="51">
        <f t="shared" si="561"/>
        <v>2456</v>
      </c>
      <c r="B2466" s="52">
        <v>1</v>
      </c>
      <c r="C2466" s="52">
        <v>3.16</v>
      </c>
      <c r="D2466" s="56">
        <v>0</v>
      </c>
      <c r="E2466" s="52">
        <v>1</v>
      </c>
      <c r="F2466" s="52">
        <v>1</v>
      </c>
      <c r="G2466" s="53">
        <v>2.57</v>
      </c>
      <c r="H2466" s="53">
        <v>2.61</v>
      </c>
      <c r="I2466" s="52">
        <v>2</v>
      </c>
      <c r="J2466" s="53">
        <v>2.71</v>
      </c>
      <c r="K2466" s="53">
        <v>2.72</v>
      </c>
      <c r="L2466" s="52">
        <v>25</v>
      </c>
      <c r="M2466" s="52">
        <v>1</v>
      </c>
      <c r="N2466" s="52">
        <v>20</v>
      </c>
      <c r="O2466" s="52">
        <v>7</v>
      </c>
      <c r="P2466" s="54">
        <v>91.397977999999995</v>
      </c>
      <c r="Q2466" s="54">
        <v>46.679653999999999</v>
      </c>
      <c r="R2466" s="55">
        <v>0</v>
      </c>
      <c r="T2466" s="52">
        <v>160</v>
      </c>
      <c r="U2466" s="47">
        <f t="shared" si="562"/>
        <v>640</v>
      </c>
      <c r="V2466" s="47">
        <f t="shared" si="563"/>
        <v>1031.7</v>
      </c>
      <c r="W2466" s="47">
        <f t="shared" si="571"/>
        <v>638.3530379746835</v>
      </c>
      <c r="X2466" s="50">
        <f t="shared" si="564"/>
        <v>0</v>
      </c>
      <c r="AD2466" s="46">
        <v>0</v>
      </c>
      <c r="AE2466" s="53">
        <v>380</v>
      </c>
      <c r="AF2466" s="52">
        <v>1.1000000000000001</v>
      </c>
      <c r="AG2466">
        <f t="shared" si="565"/>
        <v>2715</v>
      </c>
      <c r="AH2466">
        <f t="shared" si="560"/>
        <v>0.38</v>
      </c>
      <c r="AI2466">
        <f t="shared" si="566"/>
        <v>2590</v>
      </c>
      <c r="AJ2466">
        <f t="shared" si="567"/>
        <v>0.24646835443037973</v>
      </c>
      <c r="AK2466">
        <f t="shared" si="568"/>
        <v>3160</v>
      </c>
      <c r="AL2466">
        <f t="shared" si="572"/>
        <v>0.20253164556962025</v>
      </c>
      <c r="AM2466">
        <f t="shared" si="569"/>
        <v>0.16</v>
      </c>
      <c r="AN2466">
        <f t="shared" si="573"/>
        <v>0</v>
      </c>
      <c r="AO2466">
        <f t="shared" si="570"/>
        <v>1.1000000000000001E-2</v>
      </c>
      <c r="AQ2466">
        <f t="shared" si="574"/>
        <v>1</v>
      </c>
    </row>
    <row r="2467" spans="1:43" ht="15.75" thickBot="1">
      <c r="A2467" s="51">
        <f t="shared" si="561"/>
        <v>2457</v>
      </c>
      <c r="B2467" s="52">
        <v>1</v>
      </c>
      <c r="C2467" s="52">
        <v>3.16</v>
      </c>
      <c r="D2467" s="56">
        <v>0</v>
      </c>
      <c r="E2467" s="52">
        <v>1</v>
      </c>
      <c r="F2467" s="52">
        <v>1</v>
      </c>
      <c r="G2467" s="53">
        <v>2.57</v>
      </c>
      <c r="H2467" s="53">
        <v>2.61</v>
      </c>
      <c r="I2467" s="52">
        <v>2</v>
      </c>
      <c r="J2467" s="53">
        <v>2.71</v>
      </c>
      <c r="K2467" s="53">
        <v>2.72</v>
      </c>
      <c r="L2467" s="52">
        <v>25</v>
      </c>
      <c r="M2467" s="52">
        <v>1</v>
      </c>
      <c r="N2467" s="52">
        <v>20</v>
      </c>
      <c r="O2467" s="52">
        <v>28</v>
      </c>
      <c r="P2467" s="54">
        <v>97.870367000000002</v>
      </c>
      <c r="Q2467" s="54">
        <v>48.640983999999996</v>
      </c>
      <c r="R2467" s="55">
        <v>6.0507030500000001</v>
      </c>
      <c r="T2467" s="52">
        <v>160</v>
      </c>
      <c r="U2467" s="47">
        <f t="shared" si="562"/>
        <v>640</v>
      </c>
      <c r="V2467" s="47">
        <f t="shared" si="563"/>
        <v>1031.7</v>
      </c>
      <c r="W2467" s="47">
        <f t="shared" si="571"/>
        <v>638.3530379746835</v>
      </c>
      <c r="X2467" s="50">
        <f t="shared" si="564"/>
        <v>0</v>
      </c>
      <c r="AD2467" s="46">
        <v>0</v>
      </c>
      <c r="AE2467" s="53">
        <v>380</v>
      </c>
      <c r="AF2467" s="52">
        <v>1.1000000000000001</v>
      </c>
      <c r="AG2467">
        <f t="shared" si="565"/>
        <v>2715</v>
      </c>
      <c r="AH2467">
        <f t="shared" si="560"/>
        <v>0.38</v>
      </c>
      <c r="AI2467">
        <f t="shared" si="566"/>
        <v>2590</v>
      </c>
      <c r="AJ2467">
        <f t="shared" si="567"/>
        <v>0.24646835443037973</v>
      </c>
      <c r="AK2467">
        <f t="shared" si="568"/>
        <v>3160</v>
      </c>
      <c r="AL2467">
        <f t="shared" si="572"/>
        <v>0.20253164556962025</v>
      </c>
      <c r="AM2467">
        <f t="shared" si="569"/>
        <v>0.16</v>
      </c>
      <c r="AN2467">
        <f t="shared" si="573"/>
        <v>0</v>
      </c>
      <c r="AO2467">
        <f t="shared" si="570"/>
        <v>1.1000000000000001E-2</v>
      </c>
      <c r="AQ2467">
        <f t="shared" si="574"/>
        <v>1</v>
      </c>
    </row>
    <row r="2468" spans="1:43" ht="15.75" thickBot="1">
      <c r="A2468" s="51">
        <f t="shared" si="561"/>
        <v>2458</v>
      </c>
      <c r="B2468" s="52">
        <v>1</v>
      </c>
      <c r="C2468" s="52">
        <v>3.16</v>
      </c>
      <c r="D2468" s="56">
        <v>0</v>
      </c>
      <c r="E2468" s="52">
        <v>1</v>
      </c>
      <c r="F2468" s="52">
        <v>1</v>
      </c>
      <c r="G2468" s="53">
        <v>2.57</v>
      </c>
      <c r="H2468" s="53">
        <v>2.61</v>
      </c>
      <c r="I2468" s="52">
        <v>2</v>
      </c>
      <c r="J2468" s="53">
        <v>2.71</v>
      </c>
      <c r="K2468" s="53">
        <v>2.72</v>
      </c>
      <c r="L2468" s="52">
        <v>25</v>
      </c>
      <c r="M2468" s="52">
        <v>1</v>
      </c>
      <c r="N2468" s="52">
        <v>20</v>
      </c>
      <c r="O2468" s="52">
        <v>91</v>
      </c>
      <c r="P2468" s="54">
        <v>110.32481250000001</v>
      </c>
      <c r="Q2468" s="54">
        <v>50.210047999999993</v>
      </c>
      <c r="R2468" s="55">
        <v>0</v>
      </c>
      <c r="T2468" s="52">
        <v>160</v>
      </c>
      <c r="U2468" s="47">
        <f t="shared" si="562"/>
        <v>640</v>
      </c>
      <c r="V2468" s="47">
        <f t="shared" si="563"/>
        <v>1031.7</v>
      </c>
      <c r="W2468" s="47">
        <f t="shared" si="571"/>
        <v>638.3530379746835</v>
      </c>
      <c r="X2468" s="50">
        <f t="shared" si="564"/>
        <v>0</v>
      </c>
      <c r="AD2468" s="46">
        <v>0</v>
      </c>
      <c r="AE2468" s="53">
        <v>380</v>
      </c>
      <c r="AF2468" s="52">
        <v>1.1000000000000001</v>
      </c>
      <c r="AG2468">
        <f t="shared" si="565"/>
        <v>2715</v>
      </c>
      <c r="AH2468">
        <f t="shared" si="560"/>
        <v>0.38</v>
      </c>
      <c r="AI2468">
        <f t="shared" si="566"/>
        <v>2590</v>
      </c>
      <c r="AJ2468">
        <f t="shared" si="567"/>
        <v>0.24646835443037973</v>
      </c>
      <c r="AK2468">
        <f t="shared" si="568"/>
        <v>3160</v>
      </c>
      <c r="AL2468">
        <f t="shared" si="572"/>
        <v>0.20253164556962025</v>
      </c>
      <c r="AM2468">
        <f t="shared" si="569"/>
        <v>0.16</v>
      </c>
      <c r="AN2468">
        <f t="shared" si="573"/>
        <v>0</v>
      </c>
      <c r="AO2468">
        <f t="shared" si="570"/>
        <v>1.1000000000000001E-2</v>
      </c>
      <c r="AQ2468">
        <f t="shared" si="574"/>
        <v>1</v>
      </c>
    </row>
    <row r="2469" spans="1:43" ht="15.75" thickBot="1">
      <c r="A2469" s="51">
        <f t="shared" si="561"/>
        <v>2459</v>
      </c>
      <c r="B2469" s="52">
        <v>1</v>
      </c>
      <c r="C2469" s="52">
        <v>3.16</v>
      </c>
      <c r="D2469" s="56">
        <v>0</v>
      </c>
      <c r="E2469" s="52">
        <v>1</v>
      </c>
      <c r="F2469" s="52">
        <v>1</v>
      </c>
      <c r="G2469" s="53">
        <v>2.57</v>
      </c>
      <c r="H2469" s="53">
        <v>2.61</v>
      </c>
      <c r="I2469" s="52">
        <v>2</v>
      </c>
      <c r="J2469" s="53">
        <v>2.61</v>
      </c>
      <c r="K2469" s="53">
        <v>2.66</v>
      </c>
      <c r="L2469" s="52">
        <v>25</v>
      </c>
      <c r="M2469" s="52">
        <v>1</v>
      </c>
      <c r="N2469" s="52">
        <v>20</v>
      </c>
      <c r="O2469" s="52">
        <v>7</v>
      </c>
      <c r="P2469" s="54">
        <v>104.931155</v>
      </c>
      <c r="Q2469" s="54">
        <v>40.305331500000001</v>
      </c>
      <c r="R2469" s="55">
        <v>0</v>
      </c>
      <c r="T2469" s="52">
        <v>160</v>
      </c>
      <c r="U2469" s="47">
        <f t="shared" si="562"/>
        <v>640</v>
      </c>
      <c r="V2469" s="47">
        <f t="shared" si="563"/>
        <v>980.21999999999991</v>
      </c>
      <c r="W2469" s="47">
        <f t="shared" si="571"/>
        <v>664.25303797468348</v>
      </c>
      <c r="X2469" s="50">
        <f t="shared" si="564"/>
        <v>0</v>
      </c>
      <c r="AD2469" s="46">
        <v>0</v>
      </c>
      <c r="AE2469" s="53">
        <v>372</v>
      </c>
      <c r="AF2469" s="52">
        <v>0.9</v>
      </c>
      <c r="AG2469">
        <f t="shared" si="565"/>
        <v>2635</v>
      </c>
      <c r="AH2469">
        <f t="shared" ref="AH2469:AH2532" si="575">(V2469/AG2469)</f>
        <v>0.37199999999999994</v>
      </c>
      <c r="AI2469">
        <f t="shared" si="566"/>
        <v>2590</v>
      </c>
      <c r="AJ2469">
        <f t="shared" si="567"/>
        <v>0.25646835443037974</v>
      </c>
      <c r="AK2469">
        <f t="shared" si="568"/>
        <v>3160</v>
      </c>
      <c r="AL2469">
        <f t="shared" si="572"/>
        <v>0.20253164556962025</v>
      </c>
      <c r="AM2469">
        <f t="shared" si="569"/>
        <v>0.16</v>
      </c>
      <c r="AN2469">
        <f t="shared" si="573"/>
        <v>0</v>
      </c>
      <c r="AO2469">
        <f t="shared" si="570"/>
        <v>9.0000000000000011E-3</v>
      </c>
      <c r="AQ2469">
        <f t="shared" si="574"/>
        <v>1</v>
      </c>
    </row>
    <row r="2470" spans="1:43" ht="15.75" thickBot="1">
      <c r="A2470" s="51">
        <f t="shared" si="561"/>
        <v>2460</v>
      </c>
      <c r="B2470" s="52">
        <v>1</v>
      </c>
      <c r="C2470" s="52">
        <v>3.16</v>
      </c>
      <c r="D2470" s="56">
        <v>0</v>
      </c>
      <c r="E2470" s="52">
        <v>1</v>
      </c>
      <c r="F2470" s="52">
        <v>1</v>
      </c>
      <c r="G2470" s="53">
        <v>2.57</v>
      </c>
      <c r="H2470" s="53">
        <v>2.61</v>
      </c>
      <c r="I2470" s="52">
        <v>2</v>
      </c>
      <c r="J2470" s="53">
        <v>2.61</v>
      </c>
      <c r="K2470" s="53">
        <v>2.66</v>
      </c>
      <c r="L2470" s="52">
        <v>25</v>
      </c>
      <c r="M2470" s="52">
        <v>1</v>
      </c>
      <c r="N2470" s="52">
        <v>20</v>
      </c>
      <c r="O2470" s="52">
        <v>28</v>
      </c>
      <c r="P2470" s="54">
        <v>113.2668075</v>
      </c>
      <c r="Q2470" s="54">
        <v>42.658927499999997</v>
      </c>
      <c r="R2470" s="55">
        <v>5.9526365500000002</v>
      </c>
      <c r="T2470" s="52">
        <v>160</v>
      </c>
      <c r="U2470" s="47">
        <f t="shared" si="562"/>
        <v>640</v>
      </c>
      <c r="V2470" s="47">
        <f t="shared" si="563"/>
        <v>980.21999999999991</v>
      </c>
      <c r="W2470" s="47">
        <f t="shared" si="571"/>
        <v>664.25303797468348</v>
      </c>
      <c r="X2470" s="50">
        <f t="shared" si="564"/>
        <v>0</v>
      </c>
      <c r="AD2470" s="46">
        <v>0</v>
      </c>
      <c r="AE2470" s="53">
        <v>372</v>
      </c>
      <c r="AF2470" s="52">
        <v>0.9</v>
      </c>
      <c r="AG2470">
        <f t="shared" si="565"/>
        <v>2635</v>
      </c>
      <c r="AH2470">
        <f t="shared" si="575"/>
        <v>0.37199999999999994</v>
      </c>
      <c r="AI2470">
        <f t="shared" si="566"/>
        <v>2590</v>
      </c>
      <c r="AJ2470">
        <f t="shared" si="567"/>
        <v>0.25646835443037974</v>
      </c>
      <c r="AK2470">
        <f t="shared" si="568"/>
        <v>3160</v>
      </c>
      <c r="AL2470">
        <f t="shared" si="572"/>
        <v>0.20253164556962025</v>
      </c>
      <c r="AM2470">
        <f t="shared" si="569"/>
        <v>0.16</v>
      </c>
      <c r="AN2470">
        <f t="shared" si="573"/>
        <v>0</v>
      </c>
      <c r="AO2470">
        <f t="shared" si="570"/>
        <v>9.0000000000000011E-3</v>
      </c>
      <c r="AQ2470">
        <f t="shared" si="574"/>
        <v>1</v>
      </c>
    </row>
    <row r="2471" spans="1:43" ht="15.75" thickBot="1">
      <c r="A2471" s="51">
        <f t="shared" si="561"/>
        <v>2461</v>
      </c>
      <c r="B2471" s="52">
        <v>1</v>
      </c>
      <c r="C2471" s="52">
        <v>3.16</v>
      </c>
      <c r="D2471" s="56">
        <v>0</v>
      </c>
      <c r="E2471" s="52">
        <v>1</v>
      </c>
      <c r="F2471" s="52">
        <v>1</v>
      </c>
      <c r="G2471" s="53">
        <v>2.57</v>
      </c>
      <c r="H2471" s="53">
        <v>2.61</v>
      </c>
      <c r="I2471" s="52">
        <v>2</v>
      </c>
      <c r="J2471" s="53">
        <v>2.61</v>
      </c>
      <c r="K2471" s="53">
        <v>2.66</v>
      </c>
      <c r="L2471" s="52">
        <v>25</v>
      </c>
      <c r="M2471" s="52">
        <v>1</v>
      </c>
      <c r="N2471" s="52">
        <v>20</v>
      </c>
      <c r="O2471" s="52">
        <v>91</v>
      </c>
      <c r="P2471" s="54">
        <v>119.5430635</v>
      </c>
      <c r="Q2471" s="54">
        <v>43.737659000000001</v>
      </c>
      <c r="R2471" s="55">
        <v>0</v>
      </c>
      <c r="T2471" s="52">
        <v>160</v>
      </c>
      <c r="U2471" s="47">
        <f t="shared" si="562"/>
        <v>640</v>
      </c>
      <c r="V2471" s="47">
        <f t="shared" si="563"/>
        <v>980.21999999999991</v>
      </c>
      <c r="W2471" s="47">
        <f t="shared" si="571"/>
        <v>664.25303797468348</v>
      </c>
      <c r="X2471" s="50">
        <f t="shared" si="564"/>
        <v>0</v>
      </c>
      <c r="AD2471" s="46">
        <v>0</v>
      </c>
      <c r="AE2471" s="53">
        <v>372</v>
      </c>
      <c r="AF2471" s="52">
        <v>0.9</v>
      </c>
      <c r="AG2471">
        <f t="shared" si="565"/>
        <v>2635</v>
      </c>
      <c r="AH2471">
        <f t="shared" si="575"/>
        <v>0.37199999999999994</v>
      </c>
      <c r="AI2471">
        <f t="shared" si="566"/>
        <v>2590</v>
      </c>
      <c r="AJ2471">
        <f t="shared" si="567"/>
        <v>0.25646835443037974</v>
      </c>
      <c r="AK2471">
        <f t="shared" si="568"/>
        <v>3160</v>
      </c>
      <c r="AL2471">
        <f t="shared" si="572"/>
        <v>0.20253164556962025</v>
      </c>
      <c r="AM2471">
        <f t="shared" si="569"/>
        <v>0.16</v>
      </c>
      <c r="AN2471">
        <f t="shared" si="573"/>
        <v>0</v>
      </c>
      <c r="AO2471">
        <f t="shared" si="570"/>
        <v>9.0000000000000011E-3</v>
      </c>
      <c r="AQ2471">
        <f t="shared" si="574"/>
        <v>1</v>
      </c>
    </row>
    <row r="2472" spans="1:43" ht="15.75" thickBot="1">
      <c r="A2472" s="51">
        <f t="shared" si="561"/>
        <v>2462</v>
      </c>
      <c r="B2472" s="52">
        <v>1</v>
      </c>
      <c r="C2472" s="52">
        <v>3.16</v>
      </c>
      <c r="D2472" s="52">
        <v>1</v>
      </c>
      <c r="E2472" s="52">
        <v>2.2000000000000002</v>
      </c>
      <c r="F2472" s="52">
        <v>1</v>
      </c>
      <c r="G2472" s="53">
        <v>2.57</v>
      </c>
      <c r="H2472" s="53">
        <v>2.61</v>
      </c>
      <c r="I2472" s="52">
        <v>2</v>
      </c>
      <c r="J2472" s="53">
        <v>2.64</v>
      </c>
      <c r="K2472" s="53">
        <v>2.66</v>
      </c>
      <c r="L2472" s="52">
        <v>25</v>
      </c>
      <c r="M2472" s="52">
        <v>1</v>
      </c>
      <c r="N2472" s="52">
        <v>20</v>
      </c>
      <c r="O2472" s="52">
        <v>7</v>
      </c>
      <c r="P2472" s="54">
        <v>99.733630500000004</v>
      </c>
      <c r="Q2472" s="54">
        <v>40.207265</v>
      </c>
      <c r="R2472" s="55">
        <v>0</v>
      </c>
      <c r="T2472" s="52">
        <v>160</v>
      </c>
      <c r="U2472" s="47">
        <f t="shared" si="562"/>
        <v>640</v>
      </c>
      <c r="V2472" s="47">
        <f t="shared" si="563"/>
        <v>1017.6000000000001</v>
      </c>
      <c r="W2472" s="47">
        <f t="shared" si="571"/>
        <v>512.38485615650154</v>
      </c>
      <c r="X2472" s="50">
        <f t="shared" si="564"/>
        <v>96</v>
      </c>
      <c r="AD2472" s="52">
        <v>15</v>
      </c>
      <c r="AE2472" s="53">
        <v>384</v>
      </c>
      <c r="AF2472" s="52">
        <v>1.2</v>
      </c>
      <c r="AG2472">
        <f t="shared" si="565"/>
        <v>2650.0000000000005</v>
      </c>
      <c r="AH2472">
        <f t="shared" si="575"/>
        <v>0.38400000000000001</v>
      </c>
      <c r="AI2472">
        <f t="shared" si="566"/>
        <v>2590</v>
      </c>
      <c r="AJ2472">
        <f t="shared" si="567"/>
        <v>0.19783199079401603</v>
      </c>
      <c r="AK2472">
        <f t="shared" si="568"/>
        <v>3160</v>
      </c>
      <c r="AL2472">
        <f t="shared" si="572"/>
        <v>0.20253164556962025</v>
      </c>
      <c r="AM2472">
        <f t="shared" si="569"/>
        <v>0.16</v>
      </c>
      <c r="AN2472">
        <f t="shared" si="573"/>
        <v>4.363636363636364E-2</v>
      </c>
      <c r="AO2472">
        <f t="shared" si="570"/>
        <v>1.2E-2</v>
      </c>
      <c r="AQ2472">
        <f t="shared" si="574"/>
        <v>1</v>
      </c>
    </row>
    <row r="2473" spans="1:43" ht="15.75" thickBot="1">
      <c r="A2473" s="51">
        <f t="shared" si="561"/>
        <v>2463</v>
      </c>
      <c r="B2473" s="52">
        <v>1</v>
      </c>
      <c r="C2473" s="52">
        <v>3.16</v>
      </c>
      <c r="D2473" s="52">
        <v>1</v>
      </c>
      <c r="E2473" s="52">
        <v>2.2000000000000002</v>
      </c>
      <c r="F2473" s="52">
        <v>1</v>
      </c>
      <c r="G2473" s="53">
        <v>2.57</v>
      </c>
      <c r="H2473" s="53">
        <v>2.61</v>
      </c>
      <c r="I2473" s="52">
        <v>2</v>
      </c>
      <c r="J2473" s="53">
        <v>2.64</v>
      </c>
      <c r="K2473" s="53">
        <v>2.66</v>
      </c>
      <c r="L2473" s="52">
        <v>25</v>
      </c>
      <c r="M2473" s="52">
        <v>1</v>
      </c>
      <c r="N2473" s="52">
        <v>20</v>
      </c>
      <c r="O2473" s="52">
        <v>28</v>
      </c>
      <c r="P2473" s="54">
        <v>119.64113</v>
      </c>
      <c r="Q2473" s="54">
        <v>41.580196000000001</v>
      </c>
      <c r="R2473" s="55">
        <v>5.3740442000000002</v>
      </c>
      <c r="T2473" s="52">
        <v>160</v>
      </c>
      <c r="U2473" s="47">
        <f t="shared" si="562"/>
        <v>640</v>
      </c>
      <c r="V2473" s="47">
        <f t="shared" si="563"/>
        <v>1017.6000000000001</v>
      </c>
      <c r="W2473" s="47">
        <f t="shared" si="571"/>
        <v>512.38485615650154</v>
      </c>
      <c r="X2473" s="50">
        <f t="shared" si="564"/>
        <v>96</v>
      </c>
      <c r="AD2473" s="52">
        <v>15</v>
      </c>
      <c r="AE2473" s="53">
        <v>384</v>
      </c>
      <c r="AF2473" s="52">
        <v>1.2</v>
      </c>
      <c r="AG2473">
        <f t="shared" si="565"/>
        <v>2650.0000000000005</v>
      </c>
      <c r="AH2473">
        <f t="shared" si="575"/>
        <v>0.38400000000000001</v>
      </c>
      <c r="AI2473">
        <f t="shared" si="566"/>
        <v>2590</v>
      </c>
      <c r="AJ2473">
        <f t="shared" si="567"/>
        <v>0.19783199079401603</v>
      </c>
      <c r="AK2473">
        <f t="shared" si="568"/>
        <v>3160</v>
      </c>
      <c r="AL2473">
        <f t="shared" si="572"/>
        <v>0.20253164556962025</v>
      </c>
      <c r="AM2473">
        <f t="shared" si="569"/>
        <v>0.16</v>
      </c>
      <c r="AN2473">
        <f t="shared" si="573"/>
        <v>4.363636363636364E-2</v>
      </c>
      <c r="AO2473">
        <f t="shared" si="570"/>
        <v>1.2E-2</v>
      </c>
      <c r="AQ2473">
        <f t="shared" si="574"/>
        <v>1</v>
      </c>
    </row>
    <row r="2474" spans="1:43" ht="15.75" thickBot="1">
      <c r="A2474" s="51">
        <f t="shared" si="561"/>
        <v>2464</v>
      </c>
      <c r="B2474" s="52">
        <v>1</v>
      </c>
      <c r="C2474" s="52">
        <v>3.16</v>
      </c>
      <c r="D2474" s="52">
        <v>1</v>
      </c>
      <c r="E2474" s="52">
        <v>2.2000000000000002</v>
      </c>
      <c r="F2474" s="52">
        <v>1</v>
      </c>
      <c r="G2474" s="53">
        <v>2.57</v>
      </c>
      <c r="H2474" s="53">
        <v>2.61</v>
      </c>
      <c r="I2474" s="52">
        <v>2</v>
      </c>
      <c r="J2474" s="53">
        <v>2.64</v>
      </c>
      <c r="K2474" s="53">
        <v>2.66</v>
      </c>
      <c r="L2474" s="52">
        <v>25</v>
      </c>
      <c r="M2474" s="52">
        <v>1</v>
      </c>
      <c r="N2474" s="52">
        <v>20</v>
      </c>
      <c r="O2474" s="52">
        <v>91</v>
      </c>
      <c r="P2474" s="54">
        <v>127.878716</v>
      </c>
      <c r="Q2474" s="54">
        <v>43.149260000000005</v>
      </c>
      <c r="R2474" s="55">
        <v>0</v>
      </c>
      <c r="T2474" s="52">
        <v>160</v>
      </c>
      <c r="U2474" s="47">
        <f t="shared" si="562"/>
        <v>640</v>
      </c>
      <c r="V2474" s="47">
        <f t="shared" si="563"/>
        <v>1017.6000000000001</v>
      </c>
      <c r="W2474" s="47">
        <f t="shared" si="571"/>
        <v>512.38485615650154</v>
      </c>
      <c r="X2474" s="50">
        <f t="shared" si="564"/>
        <v>96</v>
      </c>
      <c r="AD2474" s="52">
        <v>15</v>
      </c>
      <c r="AE2474" s="53">
        <v>384</v>
      </c>
      <c r="AF2474" s="52">
        <v>1.2</v>
      </c>
      <c r="AG2474">
        <f t="shared" si="565"/>
        <v>2650.0000000000005</v>
      </c>
      <c r="AH2474">
        <f t="shared" si="575"/>
        <v>0.38400000000000001</v>
      </c>
      <c r="AI2474">
        <f t="shared" si="566"/>
        <v>2590</v>
      </c>
      <c r="AJ2474">
        <f t="shared" si="567"/>
        <v>0.19783199079401603</v>
      </c>
      <c r="AK2474">
        <f t="shared" si="568"/>
        <v>3160</v>
      </c>
      <c r="AL2474">
        <f t="shared" si="572"/>
        <v>0.20253164556962025</v>
      </c>
      <c r="AM2474">
        <f t="shared" si="569"/>
        <v>0.16</v>
      </c>
      <c r="AN2474">
        <f t="shared" si="573"/>
        <v>4.363636363636364E-2</v>
      </c>
      <c r="AO2474">
        <f t="shared" si="570"/>
        <v>1.2E-2</v>
      </c>
      <c r="AQ2474">
        <f t="shared" si="574"/>
        <v>1</v>
      </c>
    </row>
    <row r="2475" spans="1:43" ht="15.75" thickBot="1">
      <c r="A2475" s="51">
        <f t="shared" si="561"/>
        <v>2465</v>
      </c>
      <c r="B2475" s="52">
        <v>1</v>
      </c>
      <c r="C2475" s="52">
        <v>3.16</v>
      </c>
      <c r="D2475" s="52">
        <v>1</v>
      </c>
      <c r="E2475" s="52">
        <v>2.2000000000000002</v>
      </c>
      <c r="F2475" s="52">
        <v>1</v>
      </c>
      <c r="G2475" s="53">
        <v>2.57</v>
      </c>
      <c r="H2475" s="53">
        <v>2.61</v>
      </c>
      <c r="I2475" s="52">
        <v>2</v>
      </c>
      <c r="J2475" s="53">
        <v>2.71</v>
      </c>
      <c r="K2475" s="53">
        <v>2.72</v>
      </c>
      <c r="L2475" s="52">
        <v>25</v>
      </c>
      <c r="M2475" s="52">
        <v>1</v>
      </c>
      <c r="N2475" s="52">
        <v>20</v>
      </c>
      <c r="O2475" s="52">
        <v>7</v>
      </c>
      <c r="P2475" s="54">
        <v>99.733630500000004</v>
      </c>
      <c r="Q2475" s="54">
        <v>47.366119500000003</v>
      </c>
      <c r="R2475" s="55">
        <v>0</v>
      </c>
      <c r="T2475" s="52">
        <v>160</v>
      </c>
      <c r="U2475" s="47">
        <f t="shared" si="562"/>
        <v>640</v>
      </c>
      <c r="V2475" s="47">
        <f t="shared" si="563"/>
        <v>1031.7</v>
      </c>
      <c r="W2475" s="47">
        <f t="shared" si="571"/>
        <v>512.38485615650154</v>
      </c>
      <c r="X2475" s="50">
        <f t="shared" si="564"/>
        <v>96</v>
      </c>
      <c r="AD2475" s="52">
        <v>15</v>
      </c>
      <c r="AE2475" s="53">
        <v>380</v>
      </c>
      <c r="AF2475" s="52">
        <v>1.6</v>
      </c>
      <c r="AG2475">
        <f t="shared" si="565"/>
        <v>2715</v>
      </c>
      <c r="AH2475">
        <f t="shared" si="575"/>
        <v>0.38</v>
      </c>
      <c r="AI2475">
        <f t="shared" si="566"/>
        <v>2590</v>
      </c>
      <c r="AJ2475">
        <f t="shared" si="567"/>
        <v>0.19783199079401603</v>
      </c>
      <c r="AK2475">
        <f t="shared" si="568"/>
        <v>3160</v>
      </c>
      <c r="AL2475">
        <f t="shared" si="572"/>
        <v>0.20253164556962025</v>
      </c>
      <c r="AM2475">
        <f t="shared" si="569"/>
        <v>0.16</v>
      </c>
      <c r="AN2475">
        <f t="shared" si="573"/>
        <v>4.363636363636364E-2</v>
      </c>
      <c r="AO2475">
        <f t="shared" si="570"/>
        <v>1.6E-2</v>
      </c>
      <c r="AQ2475">
        <f t="shared" si="574"/>
        <v>1</v>
      </c>
    </row>
    <row r="2476" spans="1:43" ht="15.75" thickBot="1">
      <c r="A2476" s="51">
        <f t="shared" si="561"/>
        <v>2466</v>
      </c>
      <c r="B2476" s="52">
        <v>1</v>
      </c>
      <c r="C2476" s="52">
        <v>3.16</v>
      </c>
      <c r="D2476" s="52">
        <v>1</v>
      </c>
      <c r="E2476" s="52">
        <v>2.2000000000000002</v>
      </c>
      <c r="F2476" s="52">
        <v>1</v>
      </c>
      <c r="G2476" s="53">
        <v>2.57</v>
      </c>
      <c r="H2476" s="53">
        <v>2.61</v>
      </c>
      <c r="I2476" s="52">
        <v>2</v>
      </c>
      <c r="J2476" s="53">
        <v>2.71</v>
      </c>
      <c r="K2476" s="53">
        <v>2.72</v>
      </c>
      <c r="L2476" s="52">
        <v>25</v>
      </c>
      <c r="M2476" s="52">
        <v>1</v>
      </c>
      <c r="N2476" s="52">
        <v>20</v>
      </c>
      <c r="O2476" s="52">
        <v>28</v>
      </c>
      <c r="P2476" s="54">
        <v>116.6010685</v>
      </c>
      <c r="Q2476" s="54">
        <v>48.542917500000001</v>
      </c>
      <c r="R2476" s="55">
        <v>5.7663101999999995</v>
      </c>
      <c r="T2476" s="52">
        <v>160</v>
      </c>
      <c r="U2476" s="47">
        <f t="shared" si="562"/>
        <v>640</v>
      </c>
      <c r="V2476" s="47">
        <f t="shared" si="563"/>
        <v>1031.7</v>
      </c>
      <c r="W2476" s="47">
        <f t="shared" si="571"/>
        <v>512.38485615650154</v>
      </c>
      <c r="X2476" s="50">
        <f t="shared" si="564"/>
        <v>96</v>
      </c>
      <c r="AD2476" s="52">
        <v>15</v>
      </c>
      <c r="AE2476" s="53">
        <v>380</v>
      </c>
      <c r="AF2476" s="52">
        <v>1.6</v>
      </c>
      <c r="AG2476">
        <f t="shared" si="565"/>
        <v>2715</v>
      </c>
      <c r="AH2476">
        <f t="shared" si="575"/>
        <v>0.38</v>
      </c>
      <c r="AI2476">
        <f t="shared" si="566"/>
        <v>2590</v>
      </c>
      <c r="AJ2476">
        <f t="shared" si="567"/>
        <v>0.19783199079401603</v>
      </c>
      <c r="AK2476">
        <f t="shared" si="568"/>
        <v>3160</v>
      </c>
      <c r="AL2476">
        <f t="shared" si="572"/>
        <v>0.20253164556962025</v>
      </c>
      <c r="AM2476">
        <f t="shared" si="569"/>
        <v>0.16</v>
      </c>
      <c r="AN2476">
        <f t="shared" si="573"/>
        <v>4.363636363636364E-2</v>
      </c>
      <c r="AO2476">
        <f t="shared" si="570"/>
        <v>1.6E-2</v>
      </c>
      <c r="AQ2476">
        <f t="shared" si="574"/>
        <v>1</v>
      </c>
    </row>
    <row r="2477" spans="1:43" ht="15.75" thickBot="1">
      <c r="A2477" s="51">
        <f t="shared" si="561"/>
        <v>2467</v>
      </c>
      <c r="B2477" s="52">
        <v>1</v>
      </c>
      <c r="C2477" s="52">
        <v>3.16</v>
      </c>
      <c r="D2477" s="52">
        <v>1</v>
      </c>
      <c r="E2477" s="52">
        <v>2.2000000000000002</v>
      </c>
      <c r="F2477" s="52">
        <v>1</v>
      </c>
      <c r="G2477" s="53">
        <v>2.57</v>
      </c>
      <c r="H2477" s="53">
        <v>2.61</v>
      </c>
      <c r="I2477" s="52">
        <v>2</v>
      </c>
      <c r="J2477" s="53">
        <v>2.71</v>
      </c>
      <c r="K2477" s="53">
        <v>2.72</v>
      </c>
      <c r="L2477" s="52">
        <v>25</v>
      </c>
      <c r="M2477" s="52">
        <v>1</v>
      </c>
      <c r="N2477" s="52">
        <v>20</v>
      </c>
      <c r="O2477" s="52">
        <v>91</v>
      </c>
      <c r="P2477" s="54">
        <v>127.1922505</v>
      </c>
      <c r="Q2477" s="54">
        <v>50.896513500000005</v>
      </c>
      <c r="R2477" s="55">
        <v>0</v>
      </c>
      <c r="T2477" s="52">
        <v>160</v>
      </c>
      <c r="U2477" s="47">
        <f t="shared" si="562"/>
        <v>640</v>
      </c>
      <c r="V2477" s="47">
        <f t="shared" si="563"/>
        <v>1031.7</v>
      </c>
      <c r="W2477" s="47">
        <f t="shared" si="571"/>
        <v>512.38485615650154</v>
      </c>
      <c r="X2477" s="50">
        <f t="shared" si="564"/>
        <v>96</v>
      </c>
      <c r="AD2477" s="52">
        <v>15</v>
      </c>
      <c r="AE2477" s="53">
        <v>380</v>
      </c>
      <c r="AF2477" s="52">
        <v>1.6</v>
      </c>
      <c r="AG2477">
        <f t="shared" si="565"/>
        <v>2715</v>
      </c>
      <c r="AH2477">
        <f t="shared" si="575"/>
        <v>0.38</v>
      </c>
      <c r="AI2477">
        <f t="shared" si="566"/>
        <v>2590</v>
      </c>
      <c r="AJ2477">
        <f t="shared" si="567"/>
        <v>0.19783199079401603</v>
      </c>
      <c r="AK2477">
        <f t="shared" si="568"/>
        <v>3160</v>
      </c>
      <c r="AL2477">
        <f t="shared" si="572"/>
        <v>0.20253164556962025</v>
      </c>
      <c r="AM2477">
        <f t="shared" si="569"/>
        <v>0.16</v>
      </c>
      <c r="AN2477">
        <f t="shared" si="573"/>
        <v>4.363636363636364E-2</v>
      </c>
      <c r="AO2477">
        <f t="shared" si="570"/>
        <v>1.6E-2</v>
      </c>
      <c r="AQ2477">
        <f t="shared" si="574"/>
        <v>1</v>
      </c>
    </row>
    <row r="2478" spans="1:43" ht="15.75" thickBot="1">
      <c r="A2478" s="51">
        <f t="shared" si="561"/>
        <v>2468</v>
      </c>
      <c r="B2478" s="52">
        <v>1</v>
      </c>
      <c r="C2478" s="52">
        <v>3.16</v>
      </c>
      <c r="D2478" s="52">
        <v>1</v>
      </c>
      <c r="E2478" s="52">
        <v>2.2000000000000002</v>
      </c>
      <c r="F2478" s="52">
        <v>1</v>
      </c>
      <c r="G2478" s="53">
        <v>2.57</v>
      </c>
      <c r="H2478" s="53">
        <v>2.61</v>
      </c>
      <c r="I2478" s="52">
        <v>2</v>
      </c>
      <c r="J2478" s="53">
        <v>2.61</v>
      </c>
      <c r="K2478" s="53">
        <v>2.66</v>
      </c>
      <c r="L2478" s="52">
        <v>25</v>
      </c>
      <c r="M2478" s="52">
        <v>1</v>
      </c>
      <c r="N2478" s="52">
        <v>20</v>
      </c>
      <c r="O2478" s="52">
        <v>7</v>
      </c>
      <c r="P2478" s="54">
        <v>99.145231499999994</v>
      </c>
      <c r="Q2478" s="54">
        <v>39.814998999999993</v>
      </c>
      <c r="R2478" s="55">
        <v>0</v>
      </c>
      <c r="T2478" s="52">
        <v>160</v>
      </c>
      <c r="U2478" s="47">
        <f t="shared" si="562"/>
        <v>640</v>
      </c>
      <c r="V2478" s="47">
        <f t="shared" si="563"/>
        <v>980.21999999999991</v>
      </c>
      <c r="W2478" s="47">
        <f t="shared" si="571"/>
        <v>533.10485615650146</v>
      </c>
      <c r="X2478" s="50">
        <f t="shared" si="564"/>
        <v>96</v>
      </c>
      <c r="AD2478" s="52">
        <v>15</v>
      </c>
      <c r="AE2478" s="53">
        <v>372</v>
      </c>
      <c r="AF2478" s="52">
        <v>1.6</v>
      </c>
      <c r="AG2478">
        <f t="shared" si="565"/>
        <v>2635</v>
      </c>
      <c r="AH2478">
        <f t="shared" si="575"/>
        <v>0.37199999999999994</v>
      </c>
      <c r="AI2478">
        <f t="shared" si="566"/>
        <v>2590</v>
      </c>
      <c r="AJ2478">
        <f t="shared" si="567"/>
        <v>0.20583199079401604</v>
      </c>
      <c r="AK2478">
        <f t="shared" si="568"/>
        <v>3160</v>
      </c>
      <c r="AL2478">
        <f t="shared" si="572"/>
        <v>0.20253164556962025</v>
      </c>
      <c r="AM2478">
        <f t="shared" si="569"/>
        <v>0.16</v>
      </c>
      <c r="AN2478">
        <f t="shared" si="573"/>
        <v>4.363636363636364E-2</v>
      </c>
      <c r="AO2478">
        <f t="shared" si="570"/>
        <v>1.6E-2</v>
      </c>
      <c r="AQ2478">
        <f t="shared" si="574"/>
        <v>0.99999999999999978</v>
      </c>
    </row>
    <row r="2479" spans="1:43" ht="15.75" thickBot="1">
      <c r="A2479" s="51">
        <f t="shared" si="561"/>
        <v>2469</v>
      </c>
      <c r="B2479" s="52">
        <v>1</v>
      </c>
      <c r="C2479" s="52">
        <v>3.16</v>
      </c>
      <c r="D2479" s="52">
        <v>1</v>
      </c>
      <c r="E2479" s="52">
        <v>2.2000000000000002</v>
      </c>
      <c r="F2479" s="52">
        <v>1</v>
      </c>
      <c r="G2479" s="53">
        <v>2.57</v>
      </c>
      <c r="H2479" s="53">
        <v>2.61</v>
      </c>
      <c r="I2479" s="52">
        <v>2</v>
      </c>
      <c r="J2479" s="53">
        <v>2.61</v>
      </c>
      <c r="K2479" s="53">
        <v>2.66</v>
      </c>
      <c r="L2479" s="52">
        <v>25</v>
      </c>
      <c r="M2479" s="52">
        <v>1</v>
      </c>
      <c r="N2479" s="52">
        <v>20</v>
      </c>
      <c r="O2479" s="52">
        <v>28</v>
      </c>
      <c r="P2479" s="54">
        <v>120.71986150000001</v>
      </c>
      <c r="Q2479" s="54">
        <v>42.168594999999996</v>
      </c>
      <c r="R2479" s="55">
        <v>7.1980811000000005</v>
      </c>
      <c r="T2479" s="52">
        <v>160</v>
      </c>
      <c r="U2479" s="47">
        <f t="shared" si="562"/>
        <v>640</v>
      </c>
      <c r="V2479" s="47">
        <f t="shared" si="563"/>
        <v>980.21999999999991</v>
      </c>
      <c r="W2479" s="47">
        <f t="shared" si="571"/>
        <v>533.10485615650146</v>
      </c>
      <c r="X2479" s="50">
        <f t="shared" si="564"/>
        <v>96</v>
      </c>
      <c r="AD2479" s="52">
        <v>15</v>
      </c>
      <c r="AE2479" s="53">
        <v>372</v>
      </c>
      <c r="AF2479" s="52">
        <v>1.6</v>
      </c>
      <c r="AG2479">
        <f t="shared" si="565"/>
        <v>2635</v>
      </c>
      <c r="AH2479">
        <f t="shared" si="575"/>
        <v>0.37199999999999994</v>
      </c>
      <c r="AI2479">
        <f t="shared" si="566"/>
        <v>2590</v>
      </c>
      <c r="AJ2479">
        <f t="shared" si="567"/>
        <v>0.20583199079401604</v>
      </c>
      <c r="AK2479">
        <f t="shared" si="568"/>
        <v>3160</v>
      </c>
      <c r="AL2479">
        <f t="shared" si="572"/>
        <v>0.20253164556962025</v>
      </c>
      <c r="AM2479">
        <f t="shared" si="569"/>
        <v>0.16</v>
      </c>
      <c r="AN2479">
        <f t="shared" si="573"/>
        <v>4.363636363636364E-2</v>
      </c>
      <c r="AO2479">
        <f t="shared" si="570"/>
        <v>1.6E-2</v>
      </c>
      <c r="AQ2479">
        <f t="shared" si="574"/>
        <v>0.99999999999999978</v>
      </c>
    </row>
    <row r="2480" spans="1:43" ht="15.75" thickBot="1">
      <c r="A2480" s="51">
        <f t="shared" si="561"/>
        <v>2470</v>
      </c>
      <c r="B2480" s="52">
        <v>1</v>
      </c>
      <c r="C2480" s="52">
        <v>3.16</v>
      </c>
      <c r="D2480" s="52">
        <v>1</v>
      </c>
      <c r="E2480" s="52">
        <v>2.2000000000000002</v>
      </c>
      <c r="F2480" s="52">
        <v>1</v>
      </c>
      <c r="G2480" s="53">
        <v>2.57</v>
      </c>
      <c r="H2480" s="53">
        <v>2.61</v>
      </c>
      <c r="I2480" s="52">
        <v>2</v>
      </c>
      <c r="J2480" s="53">
        <v>2.61</v>
      </c>
      <c r="K2480" s="53">
        <v>2.66</v>
      </c>
      <c r="L2480" s="52">
        <v>25</v>
      </c>
      <c r="M2480" s="52">
        <v>1</v>
      </c>
      <c r="N2480" s="52">
        <v>20</v>
      </c>
      <c r="O2480" s="52">
        <v>91</v>
      </c>
      <c r="P2480" s="54">
        <v>130.33037849999999</v>
      </c>
      <c r="Q2480" s="54">
        <v>44.816390500000004</v>
      </c>
      <c r="R2480" s="55">
        <v>0</v>
      </c>
      <c r="T2480" s="52">
        <v>160</v>
      </c>
      <c r="U2480" s="47">
        <f t="shared" si="562"/>
        <v>640</v>
      </c>
      <c r="V2480" s="47">
        <f t="shared" si="563"/>
        <v>980.21999999999991</v>
      </c>
      <c r="W2480" s="47">
        <f t="shared" si="571"/>
        <v>533.10485615650146</v>
      </c>
      <c r="X2480" s="50">
        <f t="shared" si="564"/>
        <v>96</v>
      </c>
      <c r="AD2480" s="52">
        <v>15</v>
      </c>
      <c r="AE2480" s="53">
        <v>372</v>
      </c>
      <c r="AF2480" s="52">
        <v>1.6</v>
      </c>
      <c r="AG2480">
        <f t="shared" si="565"/>
        <v>2635</v>
      </c>
      <c r="AH2480">
        <f t="shared" si="575"/>
        <v>0.37199999999999994</v>
      </c>
      <c r="AI2480">
        <f t="shared" si="566"/>
        <v>2590</v>
      </c>
      <c r="AJ2480">
        <f t="shared" si="567"/>
        <v>0.20583199079401604</v>
      </c>
      <c r="AK2480">
        <f t="shared" si="568"/>
        <v>3160</v>
      </c>
      <c r="AL2480">
        <f t="shared" si="572"/>
        <v>0.20253164556962025</v>
      </c>
      <c r="AM2480">
        <f t="shared" si="569"/>
        <v>0.16</v>
      </c>
      <c r="AN2480">
        <f t="shared" si="573"/>
        <v>4.363636363636364E-2</v>
      </c>
      <c r="AO2480">
        <f t="shared" si="570"/>
        <v>1.6E-2</v>
      </c>
      <c r="AQ2480">
        <f t="shared" si="574"/>
        <v>0.99999999999999978</v>
      </c>
    </row>
    <row r="2481" spans="1:43" ht="15.75" thickBot="1">
      <c r="A2481" s="51">
        <f t="shared" si="561"/>
        <v>2471</v>
      </c>
      <c r="B2481" s="52">
        <v>1</v>
      </c>
      <c r="C2481" s="52">
        <v>3.16</v>
      </c>
      <c r="D2481" s="52">
        <v>2</v>
      </c>
      <c r="E2481" s="52">
        <v>2.93</v>
      </c>
      <c r="F2481" s="52">
        <v>1</v>
      </c>
      <c r="G2481" s="53">
        <v>2.57</v>
      </c>
      <c r="H2481" s="53">
        <v>2.61</v>
      </c>
      <c r="I2481" s="52">
        <v>2</v>
      </c>
      <c r="J2481" s="53">
        <v>2.64</v>
      </c>
      <c r="K2481" s="53">
        <v>2.66</v>
      </c>
      <c r="L2481" s="52">
        <v>25</v>
      </c>
      <c r="M2481" s="52">
        <v>1</v>
      </c>
      <c r="N2481" s="52">
        <v>20</v>
      </c>
      <c r="O2481" s="52">
        <v>7</v>
      </c>
      <c r="P2481" s="54">
        <v>104.34275599999999</v>
      </c>
      <c r="Q2481" s="54">
        <v>41.678262500000002</v>
      </c>
      <c r="R2481" s="55">
        <v>0</v>
      </c>
      <c r="T2481" s="52">
        <v>160</v>
      </c>
      <c r="U2481" s="47">
        <f t="shared" si="562"/>
        <v>640</v>
      </c>
      <c r="V2481" s="47">
        <f t="shared" si="563"/>
        <v>1017.6000000000001</v>
      </c>
      <c r="W2481" s="47">
        <f t="shared" si="571"/>
        <v>471.22290145591205</v>
      </c>
      <c r="X2481" s="50">
        <f t="shared" si="564"/>
        <v>192</v>
      </c>
      <c r="AD2481" s="52">
        <v>30</v>
      </c>
      <c r="AE2481" s="53">
        <v>384</v>
      </c>
      <c r="AF2481" s="52">
        <v>0.6</v>
      </c>
      <c r="AG2481">
        <f t="shared" si="565"/>
        <v>2650.0000000000005</v>
      </c>
      <c r="AH2481">
        <f t="shared" si="575"/>
        <v>0.38400000000000001</v>
      </c>
      <c r="AI2481">
        <f t="shared" si="566"/>
        <v>2590</v>
      </c>
      <c r="AJ2481">
        <f t="shared" si="567"/>
        <v>0.18193934419147184</v>
      </c>
      <c r="AK2481">
        <f t="shared" si="568"/>
        <v>3160</v>
      </c>
      <c r="AL2481">
        <f t="shared" si="572"/>
        <v>0.20253164556962025</v>
      </c>
      <c r="AM2481">
        <f t="shared" si="569"/>
        <v>0.16</v>
      </c>
      <c r="AN2481">
        <f t="shared" si="573"/>
        <v>6.552901023890785E-2</v>
      </c>
      <c r="AO2481">
        <f t="shared" si="570"/>
        <v>6.0000000000000001E-3</v>
      </c>
      <c r="AQ2481">
        <f t="shared" si="574"/>
        <v>1</v>
      </c>
    </row>
    <row r="2482" spans="1:43" ht="15.75" thickBot="1">
      <c r="A2482" s="51">
        <f t="shared" si="561"/>
        <v>2472</v>
      </c>
      <c r="B2482" s="52">
        <v>1</v>
      </c>
      <c r="C2482" s="52">
        <v>3.16</v>
      </c>
      <c r="D2482" s="52">
        <v>2</v>
      </c>
      <c r="E2482" s="52">
        <v>2.93</v>
      </c>
      <c r="F2482" s="52">
        <v>1</v>
      </c>
      <c r="G2482" s="53">
        <v>2.57</v>
      </c>
      <c r="H2482" s="53">
        <v>2.61</v>
      </c>
      <c r="I2482" s="52">
        <v>2</v>
      </c>
      <c r="J2482" s="53">
        <v>2.64</v>
      </c>
      <c r="K2482" s="53">
        <v>2.66</v>
      </c>
      <c r="L2482" s="52">
        <v>25</v>
      </c>
      <c r="M2482" s="52">
        <v>1</v>
      </c>
      <c r="N2482" s="52">
        <v>20</v>
      </c>
      <c r="O2482" s="52">
        <v>28</v>
      </c>
      <c r="P2482" s="54">
        <v>117.875933</v>
      </c>
      <c r="Q2482" s="54">
        <v>43.345393000000001</v>
      </c>
      <c r="R2482" s="55">
        <v>5.5015306500000003</v>
      </c>
      <c r="T2482" s="52">
        <v>160</v>
      </c>
      <c r="U2482" s="47">
        <f t="shared" si="562"/>
        <v>640</v>
      </c>
      <c r="V2482" s="47">
        <f t="shared" si="563"/>
        <v>1017.6000000000001</v>
      </c>
      <c r="W2482" s="47">
        <f t="shared" si="571"/>
        <v>471.22290145591205</v>
      </c>
      <c r="X2482" s="50">
        <f t="shared" si="564"/>
        <v>192</v>
      </c>
      <c r="AD2482" s="52">
        <v>30</v>
      </c>
      <c r="AE2482" s="53">
        <v>384</v>
      </c>
      <c r="AF2482" s="52">
        <v>0.6</v>
      </c>
      <c r="AG2482">
        <f t="shared" si="565"/>
        <v>2650.0000000000005</v>
      </c>
      <c r="AH2482">
        <f t="shared" si="575"/>
        <v>0.38400000000000001</v>
      </c>
      <c r="AI2482">
        <f t="shared" si="566"/>
        <v>2590</v>
      </c>
      <c r="AJ2482">
        <f t="shared" si="567"/>
        <v>0.18193934419147184</v>
      </c>
      <c r="AK2482">
        <f t="shared" si="568"/>
        <v>3160</v>
      </c>
      <c r="AL2482">
        <f t="shared" si="572"/>
        <v>0.20253164556962025</v>
      </c>
      <c r="AM2482">
        <f t="shared" si="569"/>
        <v>0.16</v>
      </c>
      <c r="AN2482">
        <f t="shared" si="573"/>
        <v>6.552901023890785E-2</v>
      </c>
      <c r="AO2482">
        <f t="shared" si="570"/>
        <v>6.0000000000000001E-3</v>
      </c>
      <c r="AQ2482">
        <f t="shared" si="574"/>
        <v>1</v>
      </c>
    </row>
    <row r="2483" spans="1:43" ht="15.75" thickBot="1">
      <c r="A2483" s="51">
        <f t="shared" si="561"/>
        <v>2473</v>
      </c>
      <c r="B2483" s="52">
        <v>1</v>
      </c>
      <c r="C2483" s="52">
        <v>3.16</v>
      </c>
      <c r="D2483" s="52">
        <v>2</v>
      </c>
      <c r="E2483" s="52">
        <v>2.93</v>
      </c>
      <c r="F2483" s="52">
        <v>1</v>
      </c>
      <c r="G2483" s="53">
        <v>2.57</v>
      </c>
      <c r="H2483" s="53">
        <v>2.61</v>
      </c>
      <c r="I2483" s="52">
        <v>2</v>
      </c>
      <c r="J2483" s="53">
        <v>2.64</v>
      </c>
      <c r="K2483" s="53">
        <v>2.66</v>
      </c>
      <c r="L2483" s="52">
        <v>25</v>
      </c>
      <c r="M2483" s="52">
        <v>1</v>
      </c>
      <c r="N2483" s="52">
        <v>20</v>
      </c>
      <c r="O2483" s="52">
        <v>91</v>
      </c>
      <c r="P2483" s="54">
        <v>118.17013249999999</v>
      </c>
      <c r="Q2483" s="54">
        <v>45.600922500000003</v>
      </c>
      <c r="R2483" s="55">
        <v>0</v>
      </c>
      <c r="T2483" s="52">
        <v>160</v>
      </c>
      <c r="U2483" s="47">
        <f t="shared" si="562"/>
        <v>640</v>
      </c>
      <c r="V2483" s="47">
        <f t="shared" si="563"/>
        <v>1017.6000000000001</v>
      </c>
      <c r="W2483" s="47">
        <f t="shared" si="571"/>
        <v>471.22290145591205</v>
      </c>
      <c r="X2483" s="50">
        <f t="shared" si="564"/>
        <v>192</v>
      </c>
      <c r="AD2483" s="52">
        <v>30</v>
      </c>
      <c r="AE2483" s="53">
        <v>384</v>
      </c>
      <c r="AF2483" s="52">
        <v>0.6</v>
      </c>
      <c r="AG2483">
        <f t="shared" si="565"/>
        <v>2650.0000000000005</v>
      </c>
      <c r="AH2483">
        <f t="shared" si="575"/>
        <v>0.38400000000000001</v>
      </c>
      <c r="AI2483">
        <f t="shared" si="566"/>
        <v>2590</v>
      </c>
      <c r="AJ2483">
        <f t="shared" si="567"/>
        <v>0.18193934419147184</v>
      </c>
      <c r="AK2483">
        <f t="shared" si="568"/>
        <v>3160</v>
      </c>
      <c r="AL2483">
        <f t="shared" si="572"/>
        <v>0.20253164556962025</v>
      </c>
      <c r="AM2483">
        <f t="shared" si="569"/>
        <v>0.16</v>
      </c>
      <c r="AN2483">
        <f t="shared" si="573"/>
        <v>6.552901023890785E-2</v>
      </c>
      <c r="AO2483">
        <f t="shared" si="570"/>
        <v>6.0000000000000001E-3</v>
      </c>
      <c r="AQ2483">
        <f t="shared" si="574"/>
        <v>1</v>
      </c>
    </row>
    <row r="2484" spans="1:43" ht="15.75" thickBot="1">
      <c r="A2484" s="51">
        <f t="shared" si="561"/>
        <v>2474</v>
      </c>
      <c r="B2484" s="52">
        <v>1</v>
      </c>
      <c r="C2484" s="52">
        <v>3.16</v>
      </c>
      <c r="D2484" s="56">
        <v>0</v>
      </c>
      <c r="E2484" s="52">
        <v>1</v>
      </c>
      <c r="F2484" s="52">
        <v>1</v>
      </c>
      <c r="G2484" s="53">
        <v>2.57</v>
      </c>
      <c r="H2484" s="53">
        <v>2.61</v>
      </c>
      <c r="I2484" s="52">
        <v>2</v>
      </c>
      <c r="J2484" s="53">
        <v>2.64</v>
      </c>
      <c r="K2484" s="53">
        <v>2.66</v>
      </c>
      <c r="L2484" s="52">
        <v>25</v>
      </c>
      <c r="M2484" s="52">
        <v>1</v>
      </c>
      <c r="N2484" s="52">
        <v>20</v>
      </c>
      <c r="O2484" s="52">
        <v>7</v>
      </c>
      <c r="P2484" s="54">
        <v>92.770909000000003</v>
      </c>
      <c r="Q2484" s="54">
        <v>39.520799500000003</v>
      </c>
      <c r="R2484" s="55">
        <v>0</v>
      </c>
      <c r="T2484" s="52">
        <v>175</v>
      </c>
      <c r="U2484" s="47">
        <f t="shared" si="562"/>
        <v>700</v>
      </c>
      <c r="V2484" s="47">
        <f t="shared" si="563"/>
        <v>1017.6000000000001</v>
      </c>
      <c r="W2484" s="47">
        <f t="shared" si="571"/>
        <v>539.96582278481014</v>
      </c>
      <c r="X2484" s="50">
        <f t="shared" si="564"/>
        <v>0</v>
      </c>
      <c r="AD2484" s="46">
        <v>0</v>
      </c>
      <c r="AE2484" s="53">
        <v>384</v>
      </c>
      <c r="AF2484" s="52">
        <v>1.1000000000000001</v>
      </c>
      <c r="AG2484">
        <f t="shared" si="565"/>
        <v>2650.0000000000005</v>
      </c>
      <c r="AH2484">
        <f t="shared" si="575"/>
        <v>0.38400000000000001</v>
      </c>
      <c r="AI2484">
        <f t="shared" si="566"/>
        <v>2590</v>
      </c>
      <c r="AJ2484">
        <f t="shared" si="567"/>
        <v>0.20848101265822783</v>
      </c>
      <c r="AK2484">
        <f t="shared" si="568"/>
        <v>3160</v>
      </c>
      <c r="AL2484">
        <f t="shared" si="572"/>
        <v>0.22151898734177214</v>
      </c>
      <c r="AM2484">
        <f t="shared" si="569"/>
        <v>0.17499999999999999</v>
      </c>
      <c r="AN2484">
        <f t="shared" si="573"/>
        <v>0</v>
      </c>
      <c r="AO2484">
        <f t="shared" si="570"/>
        <v>1.1000000000000001E-2</v>
      </c>
      <c r="AQ2484">
        <f t="shared" si="574"/>
        <v>0.99999999999999989</v>
      </c>
    </row>
    <row r="2485" spans="1:43" ht="15.75" thickBot="1">
      <c r="A2485" s="51">
        <f t="shared" si="561"/>
        <v>2475</v>
      </c>
      <c r="B2485" s="52">
        <v>1</v>
      </c>
      <c r="C2485" s="52">
        <v>3.16</v>
      </c>
      <c r="D2485" s="56">
        <v>0</v>
      </c>
      <c r="E2485" s="52">
        <v>1</v>
      </c>
      <c r="F2485" s="52">
        <v>1</v>
      </c>
      <c r="G2485" s="53">
        <v>2.57</v>
      </c>
      <c r="H2485" s="53">
        <v>2.61</v>
      </c>
      <c r="I2485" s="52">
        <v>2</v>
      </c>
      <c r="J2485" s="53">
        <v>2.64</v>
      </c>
      <c r="K2485" s="53">
        <v>2.66</v>
      </c>
      <c r="L2485" s="52">
        <v>25</v>
      </c>
      <c r="M2485" s="52">
        <v>1</v>
      </c>
      <c r="N2485" s="52">
        <v>20</v>
      </c>
      <c r="O2485" s="52">
        <v>28</v>
      </c>
      <c r="P2485" s="54">
        <v>95.614837500000007</v>
      </c>
      <c r="Q2485" s="54">
        <v>40.697597500000008</v>
      </c>
      <c r="R2485" s="55">
        <v>5.5505639000000002</v>
      </c>
      <c r="T2485" s="52">
        <v>175</v>
      </c>
      <c r="U2485" s="47">
        <f t="shared" si="562"/>
        <v>700</v>
      </c>
      <c r="V2485" s="47">
        <f t="shared" si="563"/>
        <v>1017.6000000000001</v>
      </c>
      <c r="W2485" s="47">
        <f t="shared" si="571"/>
        <v>539.96582278481014</v>
      </c>
      <c r="X2485" s="50">
        <f t="shared" si="564"/>
        <v>0</v>
      </c>
      <c r="AD2485" s="46">
        <v>0</v>
      </c>
      <c r="AE2485" s="53">
        <v>384</v>
      </c>
      <c r="AF2485" s="52">
        <v>1.1000000000000001</v>
      </c>
      <c r="AG2485">
        <f t="shared" si="565"/>
        <v>2650.0000000000005</v>
      </c>
      <c r="AH2485">
        <f t="shared" si="575"/>
        <v>0.38400000000000001</v>
      </c>
      <c r="AI2485">
        <f t="shared" si="566"/>
        <v>2590</v>
      </c>
      <c r="AJ2485">
        <f t="shared" si="567"/>
        <v>0.20848101265822783</v>
      </c>
      <c r="AK2485">
        <f t="shared" si="568"/>
        <v>3160</v>
      </c>
      <c r="AL2485">
        <f t="shared" si="572"/>
        <v>0.22151898734177214</v>
      </c>
      <c r="AM2485">
        <f t="shared" si="569"/>
        <v>0.17499999999999999</v>
      </c>
      <c r="AN2485">
        <f t="shared" si="573"/>
        <v>0</v>
      </c>
      <c r="AO2485">
        <f t="shared" si="570"/>
        <v>1.1000000000000001E-2</v>
      </c>
      <c r="AQ2485">
        <f t="shared" si="574"/>
        <v>0.99999999999999989</v>
      </c>
    </row>
    <row r="2486" spans="1:43" ht="15.75" thickBot="1">
      <c r="A2486" s="51">
        <f t="shared" si="561"/>
        <v>2476</v>
      </c>
      <c r="B2486" s="52">
        <v>1</v>
      </c>
      <c r="C2486" s="52">
        <v>3.16</v>
      </c>
      <c r="D2486" s="56">
        <v>0</v>
      </c>
      <c r="E2486" s="52">
        <v>1</v>
      </c>
      <c r="F2486" s="52">
        <v>1</v>
      </c>
      <c r="G2486" s="53">
        <v>2.57</v>
      </c>
      <c r="H2486" s="53">
        <v>2.61</v>
      </c>
      <c r="I2486" s="52">
        <v>2</v>
      </c>
      <c r="J2486" s="53">
        <v>2.64</v>
      </c>
      <c r="K2486" s="53">
        <v>2.66</v>
      </c>
      <c r="L2486" s="52">
        <v>25</v>
      </c>
      <c r="M2486" s="52">
        <v>1</v>
      </c>
      <c r="N2486" s="52">
        <v>20</v>
      </c>
      <c r="O2486" s="52">
        <v>91</v>
      </c>
      <c r="P2486" s="54">
        <v>102.969825</v>
      </c>
      <c r="Q2486" s="54">
        <v>42.070528500000002</v>
      </c>
      <c r="R2486" s="55">
        <v>0</v>
      </c>
      <c r="T2486" s="52">
        <v>175</v>
      </c>
      <c r="U2486" s="47">
        <f t="shared" si="562"/>
        <v>700</v>
      </c>
      <c r="V2486" s="47">
        <f t="shared" si="563"/>
        <v>1017.6000000000001</v>
      </c>
      <c r="W2486" s="47">
        <f t="shared" si="571"/>
        <v>539.96582278481014</v>
      </c>
      <c r="X2486" s="50">
        <f t="shared" si="564"/>
        <v>0</v>
      </c>
      <c r="AD2486" s="46">
        <v>0</v>
      </c>
      <c r="AE2486" s="53">
        <v>384</v>
      </c>
      <c r="AF2486" s="52">
        <v>1.1000000000000001</v>
      </c>
      <c r="AG2486">
        <f t="shared" si="565"/>
        <v>2650.0000000000005</v>
      </c>
      <c r="AH2486">
        <f t="shared" si="575"/>
        <v>0.38400000000000001</v>
      </c>
      <c r="AI2486">
        <f t="shared" si="566"/>
        <v>2590</v>
      </c>
      <c r="AJ2486">
        <f t="shared" si="567"/>
        <v>0.20848101265822783</v>
      </c>
      <c r="AK2486">
        <f t="shared" si="568"/>
        <v>3160</v>
      </c>
      <c r="AL2486">
        <f t="shared" si="572"/>
        <v>0.22151898734177214</v>
      </c>
      <c r="AM2486">
        <f t="shared" si="569"/>
        <v>0.17499999999999999</v>
      </c>
      <c r="AN2486">
        <f t="shared" si="573"/>
        <v>0</v>
      </c>
      <c r="AO2486">
        <f t="shared" si="570"/>
        <v>1.1000000000000001E-2</v>
      </c>
      <c r="AQ2486">
        <f t="shared" si="574"/>
        <v>0.99999999999999989</v>
      </c>
    </row>
    <row r="2487" spans="1:43" ht="15.75" thickBot="1">
      <c r="A2487" s="51">
        <f t="shared" si="561"/>
        <v>2477</v>
      </c>
      <c r="B2487" s="52">
        <v>1</v>
      </c>
      <c r="C2487" s="52">
        <v>3.16</v>
      </c>
      <c r="D2487" s="52">
        <v>1</v>
      </c>
      <c r="E2487" s="52">
        <v>2.2000000000000002</v>
      </c>
      <c r="F2487" s="52">
        <v>1</v>
      </c>
      <c r="G2487" s="53">
        <v>2.57</v>
      </c>
      <c r="H2487" s="53">
        <v>2.61</v>
      </c>
      <c r="I2487" s="52">
        <v>2</v>
      </c>
      <c r="J2487" s="53">
        <v>2.64</v>
      </c>
      <c r="K2487" s="53">
        <v>2.66</v>
      </c>
      <c r="L2487" s="52">
        <v>25</v>
      </c>
      <c r="M2487" s="52">
        <v>1</v>
      </c>
      <c r="N2487" s="52">
        <v>20</v>
      </c>
      <c r="O2487" s="52">
        <v>7</v>
      </c>
      <c r="P2487" s="54">
        <v>99.047165000000007</v>
      </c>
      <c r="Q2487" s="54">
        <v>37.853669000000004</v>
      </c>
      <c r="R2487" s="55">
        <v>0</v>
      </c>
      <c r="T2487" s="52">
        <v>175</v>
      </c>
      <c r="U2487" s="47">
        <f t="shared" si="562"/>
        <v>700</v>
      </c>
      <c r="V2487" s="47">
        <f t="shared" si="563"/>
        <v>1017.6000000000001</v>
      </c>
      <c r="W2487" s="47">
        <f t="shared" si="571"/>
        <v>387.86218642117365</v>
      </c>
      <c r="X2487" s="50">
        <f t="shared" si="564"/>
        <v>105</v>
      </c>
      <c r="AD2487" s="52">
        <v>15</v>
      </c>
      <c r="AE2487" s="53">
        <v>384</v>
      </c>
      <c r="AF2487" s="52">
        <v>2.2000000000000002</v>
      </c>
      <c r="AG2487">
        <f t="shared" si="565"/>
        <v>2650.0000000000005</v>
      </c>
      <c r="AH2487">
        <f t="shared" si="575"/>
        <v>0.38400000000000001</v>
      </c>
      <c r="AI2487">
        <f t="shared" si="566"/>
        <v>2590</v>
      </c>
      <c r="AJ2487">
        <f t="shared" si="567"/>
        <v>0.14975373993095509</v>
      </c>
      <c r="AK2487">
        <f t="shared" si="568"/>
        <v>3160</v>
      </c>
      <c r="AL2487">
        <f t="shared" si="572"/>
        <v>0.22151898734177214</v>
      </c>
      <c r="AM2487">
        <f t="shared" si="569"/>
        <v>0.17499999999999999</v>
      </c>
      <c r="AN2487">
        <f t="shared" si="573"/>
        <v>4.7727272727272729E-2</v>
      </c>
      <c r="AO2487">
        <f t="shared" si="570"/>
        <v>2.2000000000000002E-2</v>
      </c>
      <c r="AQ2487">
        <f t="shared" si="574"/>
        <v>0.99999999999999989</v>
      </c>
    </row>
    <row r="2488" spans="1:43" ht="15.75" thickBot="1">
      <c r="A2488" s="51">
        <f t="shared" si="561"/>
        <v>2478</v>
      </c>
      <c r="B2488" s="52">
        <v>1</v>
      </c>
      <c r="C2488" s="52">
        <v>3.16</v>
      </c>
      <c r="D2488" s="52">
        <v>1</v>
      </c>
      <c r="E2488" s="52">
        <v>2.2000000000000002</v>
      </c>
      <c r="F2488" s="52">
        <v>1</v>
      </c>
      <c r="G2488" s="53">
        <v>2.57</v>
      </c>
      <c r="H2488" s="53">
        <v>2.61</v>
      </c>
      <c r="I2488" s="52">
        <v>2</v>
      </c>
      <c r="J2488" s="53">
        <v>2.64</v>
      </c>
      <c r="K2488" s="53">
        <v>2.66</v>
      </c>
      <c r="L2488" s="52">
        <v>25</v>
      </c>
      <c r="M2488" s="52">
        <v>1</v>
      </c>
      <c r="N2488" s="52">
        <v>20</v>
      </c>
      <c r="O2488" s="52">
        <v>28</v>
      </c>
      <c r="P2488" s="54">
        <v>113.0706745</v>
      </c>
      <c r="Q2488" s="54">
        <v>39.520799500000003</v>
      </c>
      <c r="R2488" s="55">
        <v>5.8349567499999999</v>
      </c>
      <c r="T2488" s="52">
        <v>175</v>
      </c>
      <c r="U2488" s="47">
        <f t="shared" si="562"/>
        <v>700</v>
      </c>
      <c r="V2488" s="47">
        <f t="shared" si="563"/>
        <v>1017.6000000000001</v>
      </c>
      <c r="W2488" s="47">
        <f t="shared" si="571"/>
        <v>387.86218642117365</v>
      </c>
      <c r="X2488" s="50">
        <f t="shared" si="564"/>
        <v>105</v>
      </c>
      <c r="AD2488" s="52">
        <v>15</v>
      </c>
      <c r="AE2488" s="53">
        <v>384</v>
      </c>
      <c r="AF2488" s="52">
        <v>2.2000000000000002</v>
      </c>
      <c r="AG2488">
        <f t="shared" si="565"/>
        <v>2650.0000000000005</v>
      </c>
      <c r="AH2488">
        <f t="shared" si="575"/>
        <v>0.38400000000000001</v>
      </c>
      <c r="AI2488">
        <f t="shared" si="566"/>
        <v>2590</v>
      </c>
      <c r="AJ2488">
        <f t="shared" si="567"/>
        <v>0.14975373993095509</v>
      </c>
      <c r="AK2488">
        <f t="shared" si="568"/>
        <v>3160</v>
      </c>
      <c r="AL2488">
        <f t="shared" si="572"/>
        <v>0.22151898734177214</v>
      </c>
      <c r="AM2488">
        <f t="shared" si="569"/>
        <v>0.17499999999999999</v>
      </c>
      <c r="AN2488">
        <f t="shared" si="573"/>
        <v>4.7727272727272729E-2</v>
      </c>
      <c r="AO2488">
        <f t="shared" si="570"/>
        <v>2.2000000000000002E-2</v>
      </c>
      <c r="AQ2488">
        <f t="shared" si="574"/>
        <v>0.99999999999999989</v>
      </c>
    </row>
    <row r="2489" spans="1:43" ht="15.75" thickBot="1">
      <c r="A2489" s="51">
        <f t="shared" si="561"/>
        <v>2479</v>
      </c>
      <c r="B2489" s="52">
        <v>1</v>
      </c>
      <c r="C2489" s="52">
        <v>3.16</v>
      </c>
      <c r="D2489" s="52">
        <v>1</v>
      </c>
      <c r="E2489" s="52">
        <v>2.2000000000000002</v>
      </c>
      <c r="F2489" s="52">
        <v>1</v>
      </c>
      <c r="G2489" s="53">
        <v>2.57</v>
      </c>
      <c r="H2489" s="53">
        <v>2.61</v>
      </c>
      <c r="I2489" s="52">
        <v>2</v>
      </c>
      <c r="J2489" s="53">
        <v>2.64</v>
      </c>
      <c r="K2489" s="53">
        <v>2.66</v>
      </c>
      <c r="L2489" s="52">
        <v>25</v>
      </c>
      <c r="M2489" s="52">
        <v>1</v>
      </c>
      <c r="N2489" s="52">
        <v>20</v>
      </c>
      <c r="O2489" s="52">
        <v>91</v>
      </c>
      <c r="P2489" s="54">
        <v>118.464332</v>
      </c>
      <c r="Q2489" s="54">
        <v>42.364727999999999</v>
      </c>
      <c r="R2489" s="55">
        <v>0</v>
      </c>
      <c r="T2489" s="52">
        <v>175</v>
      </c>
      <c r="U2489" s="47">
        <f t="shared" si="562"/>
        <v>700</v>
      </c>
      <c r="V2489" s="47">
        <f t="shared" si="563"/>
        <v>1017.6000000000001</v>
      </c>
      <c r="W2489" s="47">
        <f t="shared" si="571"/>
        <v>387.86218642117365</v>
      </c>
      <c r="X2489" s="50">
        <f t="shared" si="564"/>
        <v>105</v>
      </c>
      <c r="AD2489" s="52">
        <v>15</v>
      </c>
      <c r="AE2489" s="53">
        <v>384</v>
      </c>
      <c r="AF2489" s="52">
        <v>2.2000000000000002</v>
      </c>
      <c r="AG2489">
        <f t="shared" si="565"/>
        <v>2650.0000000000005</v>
      </c>
      <c r="AH2489">
        <f t="shared" si="575"/>
        <v>0.38400000000000001</v>
      </c>
      <c r="AI2489">
        <f t="shared" si="566"/>
        <v>2590</v>
      </c>
      <c r="AJ2489">
        <f t="shared" si="567"/>
        <v>0.14975373993095509</v>
      </c>
      <c r="AK2489">
        <f t="shared" si="568"/>
        <v>3160</v>
      </c>
      <c r="AL2489">
        <f t="shared" si="572"/>
        <v>0.22151898734177214</v>
      </c>
      <c r="AM2489">
        <f t="shared" si="569"/>
        <v>0.17499999999999999</v>
      </c>
      <c r="AN2489">
        <f t="shared" si="573"/>
        <v>4.7727272727272729E-2</v>
      </c>
      <c r="AO2489">
        <f t="shared" si="570"/>
        <v>2.2000000000000002E-2</v>
      </c>
      <c r="AQ2489">
        <f t="shared" si="574"/>
        <v>0.99999999999999989</v>
      </c>
    </row>
    <row r="2490" spans="1:43" ht="15.75" thickBot="1">
      <c r="A2490" s="51">
        <f t="shared" si="561"/>
        <v>2480</v>
      </c>
      <c r="B2490" s="52">
        <v>1</v>
      </c>
      <c r="C2490" s="52">
        <v>3.16</v>
      </c>
      <c r="D2490" s="52">
        <v>2</v>
      </c>
      <c r="E2490" s="52">
        <v>2.93</v>
      </c>
      <c r="F2490" s="52">
        <v>1</v>
      </c>
      <c r="G2490" s="53">
        <v>2.57</v>
      </c>
      <c r="H2490" s="53">
        <v>2.61</v>
      </c>
      <c r="I2490" s="52">
        <v>2</v>
      </c>
      <c r="J2490" s="53">
        <v>2.64</v>
      </c>
      <c r="K2490" s="53">
        <v>2.66</v>
      </c>
      <c r="L2490" s="52">
        <v>25</v>
      </c>
      <c r="M2490" s="52">
        <v>1</v>
      </c>
      <c r="N2490" s="52">
        <v>20</v>
      </c>
      <c r="O2490" s="52">
        <v>7</v>
      </c>
      <c r="P2490" s="54">
        <v>95.124504999999999</v>
      </c>
      <c r="Q2490" s="54">
        <v>41.972462000000007</v>
      </c>
      <c r="R2490" s="55">
        <v>0</v>
      </c>
      <c r="T2490" s="52">
        <v>175</v>
      </c>
      <c r="U2490" s="47">
        <f t="shared" si="562"/>
        <v>700</v>
      </c>
      <c r="V2490" s="47">
        <f t="shared" si="563"/>
        <v>1017.6000000000001</v>
      </c>
      <c r="W2490" s="47">
        <f t="shared" si="571"/>
        <v>333.61442346740398</v>
      </c>
      <c r="X2490" s="50">
        <f t="shared" si="564"/>
        <v>210</v>
      </c>
      <c r="AD2490" s="52">
        <v>30</v>
      </c>
      <c r="AE2490" s="53">
        <v>384</v>
      </c>
      <c r="AF2490" s="52">
        <v>1.9</v>
      </c>
      <c r="AG2490">
        <f t="shared" si="565"/>
        <v>2650.0000000000005</v>
      </c>
      <c r="AH2490">
        <f t="shared" si="575"/>
        <v>0.38400000000000001</v>
      </c>
      <c r="AI2490">
        <f t="shared" si="566"/>
        <v>2590</v>
      </c>
      <c r="AJ2490">
        <f t="shared" si="567"/>
        <v>0.1288086577094224</v>
      </c>
      <c r="AK2490">
        <f t="shared" si="568"/>
        <v>3160</v>
      </c>
      <c r="AL2490">
        <f t="shared" si="572"/>
        <v>0.22151898734177214</v>
      </c>
      <c r="AM2490">
        <f t="shared" si="569"/>
        <v>0.17499999999999999</v>
      </c>
      <c r="AN2490">
        <f t="shared" si="573"/>
        <v>7.1672354948805458E-2</v>
      </c>
      <c r="AO2490">
        <f t="shared" si="570"/>
        <v>1.9E-2</v>
      </c>
      <c r="AQ2490">
        <f t="shared" si="574"/>
        <v>0.99999999999999989</v>
      </c>
    </row>
    <row r="2491" spans="1:43" ht="15.75" thickBot="1">
      <c r="A2491" s="51">
        <f t="shared" si="561"/>
        <v>2481</v>
      </c>
      <c r="B2491" s="52">
        <v>1</v>
      </c>
      <c r="C2491" s="52">
        <v>3.16</v>
      </c>
      <c r="D2491" s="52">
        <v>2</v>
      </c>
      <c r="E2491" s="52">
        <v>2.93</v>
      </c>
      <c r="F2491" s="52">
        <v>1</v>
      </c>
      <c r="G2491" s="53">
        <v>2.57</v>
      </c>
      <c r="H2491" s="53">
        <v>2.61</v>
      </c>
      <c r="I2491" s="52">
        <v>2</v>
      </c>
      <c r="J2491" s="53">
        <v>2.64</v>
      </c>
      <c r="K2491" s="53">
        <v>2.66</v>
      </c>
      <c r="L2491" s="52">
        <v>25</v>
      </c>
      <c r="M2491" s="52">
        <v>1</v>
      </c>
      <c r="N2491" s="52">
        <v>20</v>
      </c>
      <c r="O2491" s="52">
        <v>28</v>
      </c>
      <c r="P2491" s="54">
        <v>109.638347</v>
      </c>
      <c r="Q2491" s="54">
        <v>40.893730499999997</v>
      </c>
      <c r="R2491" s="55">
        <v>4.3149259999999998</v>
      </c>
      <c r="T2491" s="52">
        <v>175</v>
      </c>
      <c r="U2491" s="47">
        <f t="shared" si="562"/>
        <v>700</v>
      </c>
      <c r="V2491" s="47">
        <f t="shared" si="563"/>
        <v>1017.6000000000001</v>
      </c>
      <c r="W2491" s="47">
        <f t="shared" si="571"/>
        <v>333.61442346740398</v>
      </c>
      <c r="X2491" s="50">
        <f t="shared" si="564"/>
        <v>210</v>
      </c>
      <c r="AD2491" s="52">
        <v>30</v>
      </c>
      <c r="AE2491" s="53">
        <v>384</v>
      </c>
      <c r="AF2491" s="52">
        <v>1.9</v>
      </c>
      <c r="AG2491">
        <f t="shared" si="565"/>
        <v>2650.0000000000005</v>
      </c>
      <c r="AH2491">
        <f t="shared" si="575"/>
        <v>0.38400000000000001</v>
      </c>
      <c r="AI2491">
        <f t="shared" si="566"/>
        <v>2590</v>
      </c>
      <c r="AJ2491">
        <f t="shared" si="567"/>
        <v>0.1288086577094224</v>
      </c>
      <c r="AK2491">
        <f t="shared" si="568"/>
        <v>3160</v>
      </c>
      <c r="AL2491">
        <f t="shared" si="572"/>
        <v>0.22151898734177214</v>
      </c>
      <c r="AM2491">
        <f t="shared" si="569"/>
        <v>0.17499999999999999</v>
      </c>
      <c r="AN2491">
        <f t="shared" si="573"/>
        <v>7.1672354948805458E-2</v>
      </c>
      <c r="AO2491">
        <f t="shared" si="570"/>
        <v>1.9E-2</v>
      </c>
      <c r="AQ2491">
        <f t="shared" si="574"/>
        <v>0.99999999999999989</v>
      </c>
    </row>
    <row r="2492" spans="1:43" ht="15.75" thickBot="1">
      <c r="A2492" s="51">
        <f t="shared" si="561"/>
        <v>2482</v>
      </c>
      <c r="B2492" s="52">
        <v>1</v>
      </c>
      <c r="C2492" s="52">
        <v>3.16</v>
      </c>
      <c r="D2492" s="52">
        <v>2</v>
      </c>
      <c r="E2492" s="52">
        <v>2.93</v>
      </c>
      <c r="F2492" s="52">
        <v>1</v>
      </c>
      <c r="G2492" s="53">
        <v>2.57</v>
      </c>
      <c r="H2492" s="53">
        <v>2.61</v>
      </c>
      <c r="I2492" s="52">
        <v>2</v>
      </c>
      <c r="J2492" s="53">
        <v>2.64</v>
      </c>
      <c r="K2492" s="53">
        <v>2.66</v>
      </c>
      <c r="L2492" s="52">
        <v>25</v>
      </c>
      <c r="M2492" s="52">
        <v>1</v>
      </c>
      <c r="N2492" s="52">
        <v>20</v>
      </c>
      <c r="O2492" s="52">
        <v>91</v>
      </c>
      <c r="P2492" s="54">
        <v>110.619012</v>
      </c>
      <c r="Q2492" s="54">
        <v>43.443459499999996</v>
      </c>
      <c r="R2492" s="55">
        <v>0</v>
      </c>
      <c r="T2492" s="52">
        <v>175</v>
      </c>
      <c r="U2492" s="47">
        <f t="shared" si="562"/>
        <v>700</v>
      </c>
      <c r="V2492" s="47">
        <f t="shared" si="563"/>
        <v>1017.6000000000001</v>
      </c>
      <c r="W2492" s="47">
        <f t="shared" si="571"/>
        <v>333.61442346740398</v>
      </c>
      <c r="X2492" s="50">
        <f t="shared" si="564"/>
        <v>210</v>
      </c>
      <c r="AD2492" s="52">
        <v>30</v>
      </c>
      <c r="AE2492" s="53">
        <v>384</v>
      </c>
      <c r="AF2492" s="52">
        <v>1.9</v>
      </c>
      <c r="AG2492">
        <f t="shared" si="565"/>
        <v>2650.0000000000005</v>
      </c>
      <c r="AH2492">
        <f t="shared" si="575"/>
        <v>0.38400000000000001</v>
      </c>
      <c r="AI2492">
        <f t="shared" si="566"/>
        <v>2590</v>
      </c>
      <c r="AJ2492">
        <f t="shared" si="567"/>
        <v>0.1288086577094224</v>
      </c>
      <c r="AK2492">
        <f t="shared" si="568"/>
        <v>3160</v>
      </c>
      <c r="AL2492">
        <f t="shared" si="572"/>
        <v>0.22151898734177214</v>
      </c>
      <c r="AM2492">
        <f t="shared" si="569"/>
        <v>0.17499999999999999</v>
      </c>
      <c r="AN2492">
        <f t="shared" si="573"/>
        <v>7.1672354948805458E-2</v>
      </c>
      <c r="AO2492">
        <f t="shared" si="570"/>
        <v>1.9E-2</v>
      </c>
      <c r="AQ2492">
        <f t="shared" si="574"/>
        <v>0.99999999999999989</v>
      </c>
    </row>
    <row r="2493" spans="1:43" ht="15.75" thickBot="1">
      <c r="A2493" s="51">
        <f t="shared" si="561"/>
        <v>2483</v>
      </c>
      <c r="B2493" s="52">
        <v>1</v>
      </c>
      <c r="C2493" s="52">
        <v>3.16</v>
      </c>
      <c r="D2493" s="56">
        <v>0</v>
      </c>
      <c r="E2493" s="52">
        <v>1</v>
      </c>
      <c r="F2493" s="52">
        <v>1</v>
      </c>
      <c r="G2493" s="53">
        <v>2.57</v>
      </c>
      <c r="H2493" s="53">
        <v>2.61</v>
      </c>
      <c r="I2493" s="52">
        <v>2</v>
      </c>
      <c r="J2493" s="53">
        <v>2.64</v>
      </c>
      <c r="K2493" s="53">
        <v>2.66</v>
      </c>
      <c r="L2493" s="52">
        <v>30</v>
      </c>
      <c r="M2493" s="52">
        <v>1</v>
      </c>
      <c r="N2493" s="52">
        <v>20</v>
      </c>
      <c r="O2493" s="52">
        <v>7</v>
      </c>
      <c r="P2493" s="54">
        <v>80.414529999999999</v>
      </c>
      <c r="Q2493" s="54">
        <v>40.697597500000008</v>
      </c>
      <c r="R2493" s="55">
        <v>0</v>
      </c>
      <c r="T2493" s="52">
        <v>160</v>
      </c>
      <c r="U2493" s="47">
        <f t="shared" si="562"/>
        <v>533.33333333333337</v>
      </c>
      <c r="V2493" s="47">
        <f t="shared" si="563"/>
        <v>1017.6000000000001</v>
      </c>
      <c r="W2493" s="47">
        <f t="shared" si="571"/>
        <v>720.59919831223601</v>
      </c>
      <c r="X2493" s="50">
        <f t="shared" si="564"/>
        <v>0</v>
      </c>
      <c r="AD2493" s="46">
        <v>0</v>
      </c>
      <c r="AE2493" s="53">
        <v>384</v>
      </c>
      <c r="AF2493" s="52">
        <v>0.9</v>
      </c>
      <c r="AG2493">
        <f t="shared" si="565"/>
        <v>2650.0000000000005</v>
      </c>
      <c r="AH2493">
        <f t="shared" si="575"/>
        <v>0.38400000000000001</v>
      </c>
      <c r="AI2493">
        <f t="shared" si="566"/>
        <v>2590</v>
      </c>
      <c r="AJ2493">
        <f t="shared" si="567"/>
        <v>0.27822362869198303</v>
      </c>
      <c r="AK2493">
        <f t="shared" si="568"/>
        <v>3160</v>
      </c>
      <c r="AL2493">
        <f t="shared" si="572"/>
        <v>0.1687763713080169</v>
      </c>
      <c r="AM2493">
        <f t="shared" si="569"/>
        <v>0.16</v>
      </c>
      <c r="AN2493">
        <f t="shared" si="573"/>
        <v>0</v>
      </c>
      <c r="AO2493">
        <f t="shared" si="570"/>
        <v>9.0000000000000011E-3</v>
      </c>
      <c r="AQ2493">
        <f t="shared" si="574"/>
        <v>1</v>
      </c>
    </row>
    <row r="2494" spans="1:43" ht="15.75" thickBot="1">
      <c r="A2494" s="51">
        <f t="shared" si="561"/>
        <v>2484</v>
      </c>
      <c r="B2494" s="52">
        <v>1</v>
      </c>
      <c r="C2494" s="52">
        <v>3.16</v>
      </c>
      <c r="D2494" s="56">
        <v>0</v>
      </c>
      <c r="E2494" s="52">
        <v>1</v>
      </c>
      <c r="F2494" s="52">
        <v>1</v>
      </c>
      <c r="G2494" s="53">
        <v>2.57</v>
      </c>
      <c r="H2494" s="53">
        <v>2.61</v>
      </c>
      <c r="I2494" s="52">
        <v>2</v>
      </c>
      <c r="J2494" s="53">
        <v>2.64</v>
      </c>
      <c r="K2494" s="53">
        <v>2.66</v>
      </c>
      <c r="L2494" s="52">
        <v>30</v>
      </c>
      <c r="M2494" s="52">
        <v>1</v>
      </c>
      <c r="N2494" s="52">
        <v>20</v>
      </c>
      <c r="O2494" s="52">
        <v>28</v>
      </c>
      <c r="P2494" s="54">
        <v>92.280576499999995</v>
      </c>
      <c r="Q2494" s="54">
        <v>39.128533500000003</v>
      </c>
      <c r="R2494" s="55">
        <v>4.8739050500000003</v>
      </c>
      <c r="T2494" s="52">
        <v>160</v>
      </c>
      <c r="U2494" s="47">
        <f t="shared" si="562"/>
        <v>533.33333333333337</v>
      </c>
      <c r="V2494" s="47">
        <f t="shared" si="563"/>
        <v>1017.6000000000001</v>
      </c>
      <c r="W2494" s="47">
        <f t="shared" si="571"/>
        <v>720.59919831223601</v>
      </c>
      <c r="X2494" s="50">
        <f t="shared" si="564"/>
        <v>0</v>
      </c>
      <c r="AD2494" s="46">
        <v>0</v>
      </c>
      <c r="AE2494" s="53">
        <v>384</v>
      </c>
      <c r="AF2494" s="52">
        <v>0.9</v>
      </c>
      <c r="AG2494">
        <f t="shared" si="565"/>
        <v>2650.0000000000005</v>
      </c>
      <c r="AH2494">
        <f t="shared" si="575"/>
        <v>0.38400000000000001</v>
      </c>
      <c r="AI2494">
        <f t="shared" si="566"/>
        <v>2590</v>
      </c>
      <c r="AJ2494">
        <f t="shared" si="567"/>
        <v>0.27822362869198303</v>
      </c>
      <c r="AK2494">
        <f t="shared" si="568"/>
        <v>3160</v>
      </c>
      <c r="AL2494">
        <f t="shared" si="572"/>
        <v>0.1687763713080169</v>
      </c>
      <c r="AM2494">
        <f t="shared" si="569"/>
        <v>0.16</v>
      </c>
      <c r="AN2494">
        <f t="shared" si="573"/>
        <v>0</v>
      </c>
      <c r="AO2494">
        <f t="shared" si="570"/>
        <v>9.0000000000000011E-3</v>
      </c>
      <c r="AQ2494">
        <f t="shared" si="574"/>
        <v>1</v>
      </c>
    </row>
    <row r="2495" spans="1:43" ht="15.75" thickBot="1">
      <c r="A2495" s="51">
        <f t="shared" si="561"/>
        <v>2485</v>
      </c>
      <c r="B2495" s="52">
        <v>1</v>
      </c>
      <c r="C2495" s="52">
        <v>3.16</v>
      </c>
      <c r="D2495" s="56">
        <v>0</v>
      </c>
      <c r="E2495" s="52">
        <v>1</v>
      </c>
      <c r="F2495" s="52">
        <v>1</v>
      </c>
      <c r="G2495" s="53">
        <v>2.57</v>
      </c>
      <c r="H2495" s="53">
        <v>2.61</v>
      </c>
      <c r="I2495" s="52">
        <v>2</v>
      </c>
      <c r="J2495" s="53">
        <v>2.64</v>
      </c>
      <c r="K2495" s="53">
        <v>2.66</v>
      </c>
      <c r="L2495" s="52">
        <v>30</v>
      </c>
      <c r="M2495" s="52">
        <v>1</v>
      </c>
      <c r="N2495" s="52">
        <v>20</v>
      </c>
      <c r="O2495" s="52">
        <v>91</v>
      </c>
      <c r="P2495" s="54">
        <v>98.654899</v>
      </c>
      <c r="Q2495" s="54">
        <v>42.266661499999998</v>
      </c>
      <c r="R2495" s="55">
        <v>0</v>
      </c>
      <c r="T2495" s="52">
        <v>160</v>
      </c>
      <c r="U2495" s="47">
        <f t="shared" si="562"/>
        <v>533.33333333333337</v>
      </c>
      <c r="V2495" s="47">
        <f t="shared" si="563"/>
        <v>1017.6000000000001</v>
      </c>
      <c r="W2495" s="47">
        <f t="shared" si="571"/>
        <v>720.59919831223601</v>
      </c>
      <c r="X2495" s="50">
        <f t="shared" si="564"/>
        <v>0</v>
      </c>
      <c r="AD2495" s="46">
        <v>0</v>
      </c>
      <c r="AE2495" s="53">
        <v>384</v>
      </c>
      <c r="AF2495" s="52">
        <v>0.9</v>
      </c>
      <c r="AG2495">
        <f t="shared" si="565"/>
        <v>2650.0000000000005</v>
      </c>
      <c r="AH2495">
        <f t="shared" si="575"/>
        <v>0.38400000000000001</v>
      </c>
      <c r="AI2495">
        <f t="shared" si="566"/>
        <v>2590</v>
      </c>
      <c r="AJ2495">
        <f t="shared" si="567"/>
        <v>0.27822362869198303</v>
      </c>
      <c r="AK2495">
        <f t="shared" si="568"/>
        <v>3160</v>
      </c>
      <c r="AL2495">
        <f t="shared" si="572"/>
        <v>0.1687763713080169</v>
      </c>
      <c r="AM2495">
        <f t="shared" si="569"/>
        <v>0.16</v>
      </c>
      <c r="AN2495">
        <f t="shared" si="573"/>
        <v>0</v>
      </c>
      <c r="AO2495">
        <f t="shared" si="570"/>
        <v>9.0000000000000011E-3</v>
      </c>
      <c r="AQ2495">
        <f t="shared" si="574"/>
        <v>1</v>
      </c>
    </row>
    <row r="2496" spans="1:43" ht="15.75" thickBot="1">
      <c r="A2496" s="51">
        <f t="shared" si="561"/>
        <v>2486</v>
      </c>
      <c r="B2496" s="52">
        <v>1</v>
      </c>
      <c r="C2496" s="52">
        <v>3.16</v>
      </c>
      <c r="D2496" s="52">
        <v>1</v>
      </c>
      <c r="E2496" s="52">
        <v>2.2000000000000002</v>
      </c>
      <c r="F2496" s="52">
        <v>1</v>
      </c>
      <c r="G2496" s="53">
        <v>2.57</v>
      </c>
      <c r="H2496" s="53">
        <v>2.61</v>
      </c>
      <c r="I2496" s="52">
        <v>2</v>
      </c>
      <c r="J2496" s="53">
        <v>2.64</v>
      </c>
      <c r="K2496" s="53">
        <v>2.66</v>
      </c>
      <c r="L2496" s="52">
        <v>30</v>
      </c>
      <c r="M2496" s="52">
        <v>1</v>
      </c>
      <c r="N2496" s="52">
        <v>20</v>
      </c>
      <c r="O2496" s="52">
        <v>7</v>
      </c>
      <c r="P2496" s="54">
        <v>79.531931499999999</v>
      </c>
      <c r="Q2496" s="54">
        <v>38.736267500000004</v>
      </c>
      <c r="R2496" s="55">
        <v>0</v>
      </c>
      <c r="T2496" s="52">
        <v>160</v>
      </c>
      <c r="U2496" s="47">
        <f t="shared" si="562"/>
        <v>533.33333333333337</v>
      </c>
      <c r="V2496" s="47">
        <f t="shared" si="563"/>
        <v>1017.6000000000001</v>
      </c>
      <c r="W2496" s="47">
        <f t="shared" si="571"/>
        <v>574.6173801304177</v>
      </c>
      <c r="X2496" s="50">
        <f t="shared" si="564"/>
        <v>80</v>
      </c>
      <c r="AD2496" s="52">
        <v>15</v>
      </c>
      <c r="AE2496" s="53">
        <v>384</v>
      </c>
      <c r="AF2496" s="52">
        <v>2.9</v>
      </c>
      <c r="AG2496">
        <f t="shared" si="565"/>
        <v>2650.0000000000005</v>
      </c>
      <c r="AH2496">
        <f t="shared" si="575"/>
        <v>0.38400000000000001</v>
      </c>
      <c r="AI2496">
        <f t="shared" si="566"/>
        <v>2590</v>
      </c>
      <c r="AJ2496">
        <f t="shared" si="567"/>
        <v>0.22185999232834663</v>
      </c>
      <c r="AK2496">
        <f t="shared" si="568"/>
        <v>3160</v>
      </c>
      <c r="AL2496">
        <f t="shared" si="572"/>
        <v>0.1687763713080169</v>
      </c>
      <c r="AM2496">
        <f t="shared" si="569"/>
        <v>0.16</v>
      </c>
      <c r="AN2496">
        <f t="shared" si="573"/>
        <v>3.6363636363636362E-2</v>
      </c>
      <c r="AO2496">
        <f t="shared" si="570"/>
        <v>2.8999999999999998E-2</v>
      </c>
      <c r="AQ2496">
        <f t="shared" si="574"/>
        <v>1</v>
      </c>
    </row>
    <row r="2497" spans="1:43" ht="15.75" thickBot="1">
      <c r="A2497" s="51">
        <f t="shared" si="561"/>
        <v>2487</v>
      </c>
      <c r="B2497" s="52">
        <v>1</v>
      </c>
      <c r="C2497" s="52">
        <v>3.16</v>
      </c>
      <c r="D2497" s="52">
        <v>1</v>
      </c>
      <c r="E2497" s="52">
        <v>2.2000000000000002</v>
      </c>
      <c r="F2497" s="52">
        <v>1</v>
      </c>
      <c r="G2497" s="53">
        <v>2.57</v>
      </c>
      <c r="H2497" s="53">
        <v>2.61</v>
      </c>
      <c r="I2497" s="52">
        <v>2</v>
      </c>
      <c r="J2497" s="53">
        <v>2.64</v>
      </c>
      <c r="K2497" s="53">
        <v>2.66</v>
      </c>
      <c r="L2497" s="52">
        <v>30</v>
      </c>
      <c r="M2497" s="52">
        <v>1</v>
      </c>
      <c r="N2497" s="52">
        <v>20</v>
      </c>
      <c r="O2497" s="52">
        <v>28</v>
      </c>
      <c r="P2497" s="54">
        <v>98.458765999999997</v>
      </c>
      <c r="Q2497" s="54">
        <v>38.834333999999998</v>
      </c>
      <c r="R2497" s="55">
        <v>5.3348176</v>
      </c>
      <c r="T2497" s="52">
        <v>160</v>
      </c>
      <c r="U2497" s="47">
        <f t="shared" si="562"/>
        <v>533.33333333333337</v>
      </c>
      <c r="V2497" s="47">
        <f t="shared" si="563"/>
        <v>1017.6000000000001</v>
      </c>
      <c r="W2497" s="47">
        <f t="shared" si="571"/>
        <v>574.6173801304177</v>
      </c>
      <c r="X2497" s="50">
        <f t="shared" si="564"/>
        <v>80</v>
      </c>
      <c r="AD2497" s="52">
        <v>15</v>
      </c>
      <c r="AE2497" s="53">
        <v>384</v>
      </c>
      <c r="AF2497" s="52">
        <v>2.9</v>
      </c>
      <c r="AG2497">
        <f t="shared" si="565"/>
        <v>2650.0000000000005</v>
      </c>
      <c r="AH2497">
        <f t="shared" si="575"/>
        <v>0.38400000000000001</v>
      </c>
      <c r="AI2497">
        <f t="shared" si="566"/>
        <v>2590</v>
      </c>
      <c r="AJ2497">
        <f t="shared" si="567"/>
        <v>0.22185999232834663</v>
      </c>
      <c r="AK2497">
        <f t="shared" si="568"/>
        <v>3160</v>
      </c>
      <c r="AL2497">
        <f t="shared" si="572"/>
        <v>0.1687763713080169</v>
      </c>
      <c r="AM2497">
        <f t="shared" si="569"/>
        <v>0.16</v>
      </c>
      <c r="AN2497">
        <f t="shared" si="573"/>
        <v>3.6363636363636362E-2</v>
      </c>
      <c r="AO2497">
        <f t="shared" si="570"/>
        <v>2.8999999999999998E-2</v>
      </c>
      <c r="AQ2497">
        <f t="shared" si="574"/>
        <v>1</v>
      </c>
    </row>
    <row r="2498" spans="1:43" ht="15.75" thickBot="1">
      <c r="A2498" s="51">
        <f t="shared" si="561"/>
        <v>2488</v>
      </c>
      <c r="B2498" s="52">
        <v>1</v>
      </c>
      <c r="C2498" s="52">
        <v>3.16</v>
      </c>
      <c r="D2498" s="52">
        <v>1</v>
      </c>
      <c r="E2498" s="52">
        <v>2.2000000000000002</v>
      </c>
      <c r="F2498" s="52">
        <v>1</v>
      </c>
      <c r="G2498" s="53">
        <v>2.57</v>
      </c>
      <c r="H2498" s="53">
        <v>2.61</v>
      </c>
      <c r="I2498" s="52">
        <v>2</v>
      </c>
      <c r="J2498" s="53">
        <v>2.64</v>
      </c>
      <c r="K2498" s="53">
        <v>2.66</v>
      </c>
      <c r="L2498" s="52">
        <v>30</v>
      </c>
      <c r="M2498" s="52">
        <v>1</v>
      </c>
      <c r="N2498" s="52">
        <v>20</v>
      </c>
      <c r="O2498" s="52">
        <v>91</v>
      </c>
      <c r="P2498" s="54">
        <v>111.599677</v>
      </c>
      <c r="Q2498" s="54">
        <v>41.580196000000001</v>
      </c>
      <c r="R2498" s="55">
        <v>0</v>
      </c>
      <c r="T2498" s="52">
        <v>160</v>
      </c>
      <c r="U2498" s="47">
        <f t="shared" si="562"/>
        <v>533.33333333333337</v>
      </c>
      <c r="V2498" s="47">
        <f t="shared" si="563"/>
        <v>1017.6000000000001</v>
      </c>
      <c r="W2498" s="47">
        <f t="shared" si="571"/>
        <v>574.6173801304177</v>
      </c>
      <c r="X2498" s="50">
        <f t="shared" si="564"/>
        <v>80</v>
      </c>
      <c r="AD2498" s="52">
        <v>15</v>
      </c>
      <c r="AE2498" s="53">
        <v>384</v>
      </c>
      <c r="AF2498" s="52">
        <v>2.9</v>
      </c>
      <c r="AG2498">
        <f t="shared" si="565"/>
        <v>2650.0000000000005</v>
      </c>
      <c r="AH2498">
        <f t="shared" si="575"/>
        <v>0.38400000000000001</v>
      </c>
      <c r="AI2498">
        <f t="shared" si="566"/>
        <v>2590</v>
      </c>
      <c r="AJ2498">
        <f t="shared" si="567"/>
        <v>0.22185999232834663</v>
      </c>
      <c r="AK2498">
        <f t="shared" si="568"/>
        <v>3160</v>
      </c>
      <c r="AL2498">
        <f t="shared" si="572"/>
        <v>0.1687763713080169</v>
      </c>
      <c r="AM2498">
        <f t="shared" si="569"/>
        <v>0.16</v>
      </c>
      <c r="AN2498">
        <f t="shared" si="573"/>
        <v>3.6363636363636362E-2</v>
      </c>
      <c r="AO2498">
        <f t="shared" si="570"/>
        <v>2.8999999999999998E-2</v>
      </c>
      <c r="AQ2498">
        <f t="shared" si="574"/>
        <v>1</v>
      </c>
    </row>
    <row r="2499" spans="1:43" ht="15.75" thickBot="1">
      <c r="A2499" s="51">
        <f t="shared" si="561"/>
        <v>2489</v>
      </c>
      <c r="B2499" s="52">
        <v>1</v>
      </c>
      <c r="C2499" s="52">
        <v>3.16</v>
      </c>
      <c r="D2499" s="52">
        <v>1</v>
      </c>
      <c r="E2499" s="52">
        <v>2.2000000000000002</v>
      </c>
      <c r="F2499" s="52">
        <v>1</v>
      </c>
      <c r="G2499" s="53">
        <v>2.57</v>
      </c>
      <c r="H2499" s="53">
        <v>2.61</v>
      </c>
      <c r="I2499" s="52">
        <v>2</v>
      </c>
      <c r="J2499" s="53">
        <v>2.71</v>
      </c>
      <c r="K2499" s="53">
        <v>2.72</v>
      </c>
      <c r="L2499" s="52">
        <v>30</v>
      </c>
      <c r="M2499" s="52">
        <v>1</v>
      </c>
      <c r="N2499" s="52">
        <v>20</v>
      </c>
      <c r="O2499" s="52">
        <v>7</v>
      </c>
      <c r="P2499" s="54">
        <v>89.730847499999996</v>
      </c>
      <c r="Q2499" s="54">
        <v>44.326057999999996</v>
      </c>
      <c r="R2499" s="55">
        <v>0</v>
      </c>
      <c r="T2499" s="52">
        <v>160</v>
      </c>
      <c r="U2499" s="47">
        <f t="shared" si="562"/>
        <v>533.33333333333337</v>
      </c>
      <c r="V2499" s="47">
        <f t="shared" si="563"/>
        <v>1031.7</v>
      </c>
      <c r="W2499" s="47">
        <f t="shared" si="571"/>
        <v>582.3873801304178</v>
      </c>
      <c r="X2499" s="50">
        <f t="shared" si="564"/>
        <v>80</v>
      </c>
      <c r="AD2499" s="52">
        <v>15</v>
      </c>
      <c r="AE2499" s="53">
        <v>380</v>
      </c>
      <c r="AF2499" s="52">
        <v>3</v>
      </c>
      <c r="AG2499">
        <f t="shared" si="565"/>
        <v>2715</v>
      </c>
      <c r="AH2499">
        <f t="shared" si="575"/>
        <v>0.38</v>
      </c>
      <c r="AI2499">
        <f t="shared" si="566"/>
        <v>2590</v>
      </c>
      <c r="AJ2499">
        <f t="shared" si="567"/>
        <v>0.22485999232834664</v>
      </c>
      <c r="AK2499">
        <f t="shared" si="568"/>
        <v>3160</v>
      </c>
      <c r="AL2499">
        <f t="shared" si="572"/>
        <v>0.1687763713080169</v>
      </c>
      <c r="AM2499">
        <f t="shared" si="569"/>
        <v>0.16</v>
      </c>
      <c r="AN2499">
        <f t="shared" si="573"/>
        <v>3.6363636363636362E-2</v>
      </c>
      <c r="AO2499">
        <f t="shared" si="570"/>
        <v>0.03</v>
      </c>
      <c r="AQ2499">
        <f t="shared" si="574"/>
        <v>1</v>
      </c>
    </row>
    <row r="2500" spans="1:43" ht="15.75" thickBot="1">
      <c r="A2500" s="51">
        <f t="shared" si="561"/>
        <v>2490</v>
      </c>
      <c r="B2500" s="52">
        <v>1</v>
      </c>
      <c r="C2500" s="52">
        <v>3.16</v>
      </c>
      <c r="D2500" s="52">
        <v>1</v>
      </c>
      <c r="E2500" s="52">
        <v>2.2000000000000002</v>
      </c>
      <c r="F2500" s="52">
        <v>1</v>
      </c>
      <c r="G2500" s="53">
        <v>2.57</v>
      </c>
      <c r="H2500" s="53">
        <v>2.61</v>
      </c>
      <c r="I2500" s="52">
        <v>2</v>
      </c>
      <c r="J2500" s="53">
        <v>2.71</v>
      </c>
      <c r="K2500" s="53">
        <v>2.72</v>
      </c>
      <c r="L2500" s="52">
        <v>30</v>
      </c>
      <c r="M2500" s="52">
        <v>1</v>
      </c>
      <c r="N2500" s="52">
        <v>20</v>
      </c>
      <c r="O2500" s="52">
        <v>28</v>
      </c>
      <c r="P2500" s="54">
        <v>105.02922150000001</v>
      </c>
      <c r="Q2500" s="54">
        <v>45.600922500000003</v>
      </c>
      <c r="R2500" s="55">
        <v>5.7663101999999995</v>
      </c>
      <c r="T2500" s="52">
        <v>160</v>
      </c>
      <c r="U2500" s="47">
        <f t="shared" si="562"/>
        <v>533.33333333333337</v>
      </c>
      <c r="V2500" s="47">
        <f t="shared" si="563"/>
        <v>1031.7</v>
      </c>
      <c r="W2500" s="47">
        <f t="shared" si="571"/>
        <v>582.3873801304178</v>
      </c>
      <c r="X2500" s="50">
        <f t="shared" si="564"/>
        <v>80</v>
      </c>
      <c r="AD2500" s="52">
        <v>15</v>
      </c>
      <c r="AE2500" s="53">
        <v>380</v>
      </c>
      <c r="AF2500" s="52">
        <v>3</v>
      </c>
      <c r="AG2500">
        <f t="shared" si="565"/>
        <v>2715</v>
      </c>
      <c r="AH2500">
        <f t="shared" si="575"/>
        <v>0.38</v>
      </c>
      <c r="AI2500">
        <f t="shared" si="566"/>
        <v>2590</v>
      </c>
      <c r="AJ2500">
        <f t="shared" si="567"/>
        <v>0.22485999232834664</v>
      </c>
      <c r="AK2500">
        <f t="shared" si="568"/>
        <v>3160</v>
      </c>
      <c r="AL2500">
        <f t="shared" si="572"/>
        <v>0.1687763713080169</v>
      </c>
      <c r="AM2500">
        <f t="shared" si="569"/>
        <v>0.16</v>
      </c>
      <c r="AN2500">
        <f t="shared" si="573"/>
        <v>3.6363636363636362E-2</v>
      </c>
      <c r="AO2500">
        <f t="shared" si="570"/>
        <v>0.03</v>
      </c>
      <c r="AQ2500">
        <f t="shared" si="574"/>
        <v>1</v>
      </c>
    </row>
    <row r="2501" spans="1:43" ht="15.75" thickBot="1">
      <c r="A2501" s="51">
        <f t="shared" si="561"/>
        <v>2491</v>
      </c>
      <c r="B2501" s="52">
        <v>1</v>
      </c>
      <c r="C2501" s="52">
        <v>3.16</v>
      </c>
      <c r="D2501" s="52">
        <v>1</v>
      </c>
      <c r="E2501" s="52">
        <v>2.2000000000000002</v>
      </c>
      <c r="F2501" s="52">
        <v>1</v>
      </c>
      <c r="G2501" s="53">
        <v>2.57</v>
      </c>
      <c r="H2501" s="53">
        <v>2.61</v>
      </c>
      <c r="I2501" s="52">
        <v>2</v>
      </c>
      <c r="J2501" s="53">
        <v>2.71</v>
      </c>
      <c r="K2501" s="53">
        <v>2.72</v>
      </c>
      <c r="L2501" s="52">
        <v>30</v>
      </c>
      <c r="M2501" s="52">
        <v>1</v>
      </c>
      <c r="N2501" s="52">
        <v>20</v>
      </c>
      <c r="O2501" s="52">
        <v>91</v>
      </c>
      <c r="P2501" s="54">
        <v>114.63973850000001</v>
      </c>
      <c r="Q2501" s="54">
        <v>48.542917500000001</v>
      </c>
      <c r="R2501" s="55">
        <v>0</v>
      </c>
      <c r="T2501" s="52">
        <v>160</v>
      </c>
      <c r="U2501" s="47">
        <f t="shared" si="562"/>
        <v>533.33333333333337</v>
      </c>
      <c r="V2501" s="47">
        <f t="shared" si="563"/>
        <v>1031.7</v>
      </c>
      <c r="W2501" s="47">
        <f t="shared" si="571"/>
        <v>582.3873801304178</v>
      </c>
      <c r="X2501" s="50">
        <f t="shared" si="564"/>
        <v>80</v>
      </c>
      <c r="AD2501" s="52">
        <v>15</v>
      </c>
      <c r="AE2501" s="53">
        <v>380</v>
      </c>
      <c r="AF2501" s="52">
        <v>3</v>
      </c>
      <c r="AG2501">
        <f t="shared" si="565"/>
        <v>2715</v>
      </c>
      <c r="AH2501">
        <f t="shared" si="575"/>
        <v>0.38</v>
      </c>
      <c r="AI2501">
        <f t="shared" si="566"/>
        <v>2590</v>
      </c>
      <c r="AJ2501">
        <f t="shared" si="567"/>
        <v>0.22485999232834664</v>
      </c>
      <c r="AK2501">
        <f t="shared" si="568"/>
        <v>3160</v>
      </c>
      <c r="AL2501">
        <f t="shared" si="572"/>
        <v>0.1687763713080169</v>
      </c>
      <c r="AM2501">
        <f t="shared" si="569"/>
        <v>0.16</v>
      </c>
      <c r="AN2501">
        <f t="shared" si="573"/>
        <v>3.6363636363636362E-2</v>
      </c>
      <c r="AO2501">
        <f t="shared" si="570"/>
        <v>0.03</v>
      </c>
      <c r="AQ2501">
        <f t="shared" si="574"/>
        <v>1</v>
      </c>
    </row>
    <row r="2502" spans="1:43" ht="15.75" thickBot="1">
      <c r="A2502" s="51">
        <f t="shared" si="561"/>
        <v>2492</v>
      </c>
      <c r="B2502" s="52">
        <v>1</v>
      </c>
      <c r="C2502" s="52">
        <v>3.16</v>
      </c>
      <c r="D2502" s="52">
        <v>1</v>
      </c>
      <c r="E2502" s="52">
        <v>2.2000000000000002</v>
      </c>
      <c r="F2502" s="52">
        <v>1</v>
      </c>
      <c r="G2502" s="53">
        <v>2.57</v>
      </c>
      <c r="H2502" s="53">
        <v>2.61</v>
      </c>
      <c r="I2502" s="52">
        <v>2</v>
      </c>
      <c r="J2502" s="53">
        <v>2.61</v>
      </c>
      <c r="K2502" s="53">
        <v>2.66</v>
      </c>
      <c r="L2502" s="52">
        <v>30</v>
      </c>
      <c r="M2502" s="52">
        <v>1</v>
      </c>
      <c r="N2502" s="52">
        <v>20</v>
      </c>
      <c r="O2502" s="52">
        <v>7</v>
      </c>
      <c r="P2502" s="54">
        <v>92.574776</v>
      </c>
      <c r="Q2502" s="54">
        <v>42.070528500000002</v>
      </c>
      <c r="R2502" s="55">
        <v>0</v>
      </c>
      <c r="T2502" s="52">
        <v>160</v>
      </c>
      <c r="U2502" s="47">
        <f t="shared" si="562"/>
        <v>533.33333333333337</v>
      </c>
      <c r="V2502" s="47">
        <f t="shared" si="563"/>
        <v>980.21999999999991</v>
      </c>
      <c r="W2502" s="47">
        <f t="shared" si="571"/>
        <v>605.69738013041808</v>
      </c>
      <c r="X2502" s="50">
        <f t="shared" si="564"/>
        <v>80</v>
      </c>
      <c r="AD2502" s="52">
        <v>15</v>
      </c>
      <c r="AE2502" s="53">
        <v>372</v>
      </c>
      <c r="AF2502" s="52">
        <v>2.9</v>
      </c>
      <c r="AG2502">
        <f t="shared" si="565"/>
        <v>2635</v>
      </c>
      <c r="AH2502">
        <f t="shared" si="575"/>
        <v>0.37199999999999994</v>
      </c>
      <c r="AI2502">
        <f t="shared" si="566"/>
        <v>2590</v>
      </c>
      <c r="AJ2502">
        <f t="shared" si="567"/>
        <v>0.23385999232834676</v>
      </c>
      <c r="AK2502">
        <f t="shared" si="568"/>
        <v>3160</v>
      </c>
      <c r="AL2502">
        <f t="shared" si="572"/>
        <v>0.1687763713080169</v>
      </c>
      <c r="AM2502">
        <f t="shared" si="569"/>
        <v>0.16</v>
      </c>
      <c r="AN2502">
        <f t="shared" si="573"/>
        <v>3.6363636363636362E-2</v>
      </c>
      <c r="AO2502">
        <f t="shared" si="570"/>
        <v>2.8999999999999998E-2</v>
      </c>
      <c r="AQ2502">
        <f t="shared" si="574"/>
        <v>1</v>
      </c>
    </row>
    <row r="2503" spans="1:43" ht="15.75" thickBot="1">
      <c r="A2503" s="51">
        <f t="shared" si="561"/>
        <v>2493</v>
      </c>
      <c r="B2503" s="52">
        <v>1</v>
      </c>
      <c r="C2503" s="52">
        <v>3.16</v>
      </c>
      <c r="D2503" s="52">
        <v>1</v>
      </c>
      <c r="E2503" s="52">
        <v>2.2000000000000002</v>
      </c>
      <c r="F2503" s="52">
        <v>1</v>
      </c>
      <c r="G2503" s="53">
        <v>2.57</v>
      </c>
      <c r="H2503" s="53">
        <v>2.61</v>
      </c>
      <c r="I2503" s="52">
        <v>2</v>
      </c>
      <c r="J2503" s="53">
        <v>2.61</v>
      </c>
      <c r="K2503" s="53">
        <v>2.66</v>
      </c>
      <c r="L2503" s="52">
        <v>30</v>
      </c>
      <c r="M2503" s="52">
        <v>1</v>
      </c>
      <c r="N2503" s="52">
        <v>20</v>
      </c>
      <c r="O2503" s="52">
        <v>28</v>
      </c>
      <c r="P2503" s="54">
        <v>113.168741</v>
      </c>
      <c r="Q2503" s="54">
        <v>40.305331500000001</v>
      </c>
      <c r="R2503" s="55">
        <v>7.0019481000000008</v>
      </c>
      <c r="T2503" s="52">
        <v>160</v>
      </c>
      <c r="U2503" s="47">
        <f t="shared" si="562"/>
        <v>533.33333333333337</v>
      </c>
      <c r="V2503" s="47">
        <f t="shared" si="563"/>
        <v>980.21999999999991</v>
      </c>
      <c r="W2503" s="47">
        <f t="shared" si="571"/>
        <v>605.69738013041808</v>
      </c>
      <c r="X2503" s="50">
        <f t="shared" si="564"/>
        <v>80</v>
      </c>
      <c r="AD2503" s="52">
        <v>15</v>
      </c>
      <c r="AE2503" s="53">
        <v>372</v>
      </c>
      <c r="AF2503" s="52">
        <v>2.9</v>
      </c>
      <c r="AG2503">
        <f t="shared" si="565"/>
        <v>2635</v>
      </c>
      <c r="AH2503">
        <f t="shared" si="575"/>
        <v>0.37199999999999994</v>
      </c>
      <c r="AI2503">
        <f t="shared" si="566"/>
        <v>2590</v>
      </c>
      <c r="AJ2503">
        <f t="shared" si="567"/>
        <v>0.23385999232834676</v>
      </c>
      <c r="AK2503">
        <f t="shared" si="568"/>
        <v>3160</v>
      </c>
      <c r="AL2503">
        <f t="shared" si="572"/>
        <v>0.1687763713080169</v>
      </c>
      <c r="AM2503">
        <f t="shared" si="569"/>
        <v>0.16</v>
      </c>
      <c r="AN2503">
        <f t="shared" si="573"/>
        <v>3.6363636363636362E-2</v>
      </c>
      <c r="AO2503">
        <f t="shared" si="570"/>
        <v>2.8999999999999998E-2</v>
      </c>
      <c r="AQ2503">
        <f t="shared" si="574"/>
        <v>1</v>
      </c>
    </row>
    <row r="2504" spans="1:43" ht="15.75" thickBot="1">
      <c r="A2504" s="51">
        <f t="shared" si="561"/>
        <v>2494</v>
      </c>
      <c r="B2504" s="52">
        <v>1</v>
      </c>
      <c r="C2504" s="52">
        <v>3.16</v>
      </c>
      <c r="D2504" s="52">
        <v>1</v>
      </c>
      <c r="E2504" s="52">
        <v>2.2000000000000002</v>
      </c>
      <c r="F2504" s="52">
        <v>1</v>
      </c>
      <c r="G2504" s="53">
        <v>2.57</v>
      </c>
      <c r="H2504" s="53">
        <v>2.61</v>
      </c>
      <c r="I2504" s="52">
        <v>2</v>
      </c>
      <c r="J2504" s="53">
        <v>2.61</v>
      </c>
      <c r="K2504" s="53">
        <v>2.66</v>
      </c>
      <c r="L2504" s="52">
        <v>30</v>
      </c>
      <c r="M2504" s="52">
        <v>1</v>
      </c>
      <c r="N2504" s="52">
        <v>20</v>
      </c>
      <c r="O2504" s="52">
        <v>91</v>
      </c>
      <c r="P2504" s="54">
        <v>124.25025549999999</v>
      </c>
      <c r="Q2504" s="54">
        <v>43.2473265</v>
      </c>
      <c r="R2504" s="55">
        <v>0</v>
      </c>
      <c r="T2504" s="52">
        <v>160</v>
      </c>
      <c r="U2504" s="47">
        <f t="shared" si="562"/>
        <v>533.33333333333337</v>
      </c>
      <c r="V2504" s="47">
        <f t="shared" si="563"/>
        <v>980.21999999999991</v>
      </c>
      <c r="W2504" s="47">
        <f t="shared" si="571"/>
        <v>605.69738013041808</v>
      </c>
      <c r="X2504" s="50">
        <f t="shared" si="564"/>
        <v>80</v>
      </c>
      <c r="AD2504" s="52">
        <v>15</v>
      </c>
      <c r="AE2504" s="53">
        <v>372</v>
      </c>
      <c r="AF2504" s="52">
        <v>2.9</v>
      </c>
      <c r="AG2504">
        <f t="shared" si="565"/>
        <v>2635</v>
      </c>
      <c r="AH2504">
        <f t="shared" si="575"/>
        <v>0.37199999999999994</v>
      </c>
      <c r="AI2504">
        <f t="shared" si="566"/>
        <v>2590</v>
      </c>
      <c r="AJ2504">
        <f t="shared" si="567"/>
        <v>0.23385999232834676</v>
      </c>
      <c r="AK2504">
        <f t="shared" si="568"/>
        <v>3160</v>
      </c>
      <c r="AL2504">
        <f t="shared" si="572"/>
        <v>0.1687763713080169</v>
      </c>
      <c r="AM2504">
        <f t="shared" si="569"/>
        <v>0.16</v>
      </c>
      <c r="AN2504">
        <f t="shared" si="573"/>
        <v>3.6363636363636362E-2</v>
      </c>
      <c r="AO2504">
        <f t="shared" si="570"/>
        <v>2.8999999999999998E-2</v>
      </c>
      <c r="AQ2504">
        <f t="shared" si="574"/>
        <v>1</v>
      </c>
    </row>
    <row r="2505" spans="1:43" ht="15.75" thickBot="1">
      <c r="A2505" s="51">
        <f t="shared" si="561"/>
        <v>2495</v>
      </c>
      <c r="B2505" s="52">
        <v>1</v>
      </c>
      <c r="C2505" s="52">
        <v>3.16</v>
      </c>
      <c r="D2505" s="52">
        <v>2</v>
      </c>
      <c r="E2505" s="52">
        <v>2.93</v>
      </c>
      <c r="F2505" s="52">
        <v>1</v>
      </c>
      <c r="G2505" s="53">
        <v>2.57</v>
      </c>
      <c r="H2505" s="53">
        <v>2.61</v>
      </c>
      <c r="I2505" s="52">
        <v>2</v>
      </c>
      <c r="J2505" s="53">
        <v>2.64</v>
      </c>
      <c r="K2505" s="53">
        <v>2.66</v>
      </c>
      <c r="L2505" s="52">
        <v>30</v>
      </c>
      <c r="M2505" s="52">
        <v>1</v>
      </c>
      <c r="N2505" s="52">
        <v>20</v>
      </c>
      <c r="O2505" s="52">
        <v>7</v>
      </c>
      <c r="P2505" s="54">
        <v>74.824739500000007</v>
      </c>
      <c r="Q2505" s="54">
        <v>35.500073</v>
      </c>
      <c r="R2505" s="55">
        <v>0</v>
      </c>
      <c r="T2505" s="52">
        <v>160</v>
      </c>
      <c r="U2505" s="47">
        <f t="shared" si="562"/>
        <v>533.33333333333337</v>
      </c>
      <c r="V2505" s="47">
        <f t="shared" si="563"/>
        <v>1017.6000000000001</v>
      </c>
      <c r="W2505" s="47">
        <f t="shared" si="571"/>
        <v>573.98575121325973</v>
      </c>
      <c r="X2505" s="50">
        <f t="shared" si="564"/>
        <v>160</v>
      </c>
      <c r="AD2505" s="52">
        <v>30</v>
      </c>
      <c r="AE2505" s="53">
        <v>384</v>
      </c>
      <c r="AF2505" s="52">
        <v>1.1000000000000001</v>
      </c>
      <c r="AG2505">
        <f t="shared" si="565"/>
        <v>2650.0000000000005</v>
      </c>
      <c r="AH2505">
        <f t="shared" si="575"/>
        <v>0.38400000000000001</v>
      </c>
      <c r="AI2505">
        <f t="shared" si="566"/>
        <v>2590</v>
      </c>
      <c r="AJ2505">
        <f t="shared" si="567"/>
        <v>0.22161612015955978</v>
      </c>
      <c r="AK2505">
        <f t="shared" si="568"/>
        <v>3160</v>
      </c>
      <c r="AL2505">
        <f t="shared" si="572"/>
        <v>0.1687763713080169</v>
      </c>
      <c r="AM2505">
        <f t="shared" si="569"/>
        <v>0.16</v>
      </c>
      <c r="AN2505">
        <f t="shared" si="573"/>
        <v>5.4607508532423209E-2</v>
      </c>
      <c r="AO2505">
        <f t="shared" si="570"/>
        <v>1.1000000000000001E-2</v>
      </c>
      <c r="AQ2505">
        <f t="shared" si="574"/>
        <v>1</v>
      </c>
    </row>
    <row r="2506" spans="1:43" ht="15.75" thickBot="1">
      <c r="A2506" s="51">
        <f t="shared" si="561"/>
        <v>2496</v>
      </c>
      <c r="B2506" s="52">
        <v>1</v>
      </c>
      <c r="C2506" s="52">
        <v>3.16</v>
      </c>
      <c r="D2506" s="52">
        <v>2</v>
      </c>
      <c r="E2506" s="52">
        <v>2.93</v>
      </c>
      <c r="F2506" s="52">
        <v>1</v>
      </c>
      <c r="G2506" s="53">
        <v>2.57</v>
      </c>
      <c r="H2506" s="53">
        <v>2.61</v>
      </c>
      <c r="I2506" s="52">
        <v>2</v>
      </c>
      <c r="J2506" s="53">
        <v>2.64</v>
      </c>
      <c r="K2506" s="53">
        <v>2.66</v>
      </c>
      <c r="L2506" s="52">
        <v>30</v>
      </c>
      <c r="M2506" s="52">
        <v>1</v>
      </c>
      <c r="N2506" s="52">
        <v>20</v>
      </c>
      <c r="O2506" s="52">
        <v>28</v>
      </c>
      <c r="P2506" s="54">
        <v>99.341364499999997</v>
      </c>
      <c r="Q2506" s="54">
        <v>39.913065500000009</v>
      </c>
      <c r="R2506" s="55">
        <v>6.0997363</v>
      </c>
      <c r="T2506" s="52">
        <v>160</v>
      </c>
      <c r="U2506" s="47">
        <f t="shared" si="562"/>
        <v>533.33333333333337</v>
      </c>
      <c r="V2506" s="47">
        <f t="shared" si="563"/>
        <v>1017.6000000000001</v>
      </c>
      <c r="W2506" s="47">
        <f t="shared" si="571"/>
        <v>573.98575121325973</v>
      </c>
      <c r="X2506" s="50">
        <f t="shared" si="564"/>
        <v>160</v>
      </c>
      <c r="AD2506" s="52">
        <v>30</v>
      </c>
      <c r="AE2506" s="53">
        <v>384</v>
      </c>
      <c r="AF2506" s="52">
        <v>1.1000000000000001</v>
      </c>
      <c r="AG2506">
        <f t="shared" si="565"/>
        <v>2650.0000000000005</v>
      </c>
      <c r="AH2506">
        <f t="shared" si="575"/>
        <v>0.38400000000000001</v>
      </c>
      <c r="AI2506">
        <f t="shared" si="566"/>
        <v>2590</v>
      </c>
      <c r="AJ2506">
        <f t="shared" si="567"/>
        <v>0.22161612015955978</v>
      </c>
      <c r="AK2506">
        <f t="shared" si="568"/>
        <v>3160</v>
      </c>
      <c r="AL2506">
        <f t="shared" si="572"/>
        <v>0.1687763713080169</v>
      </c>
      <c r="AM2506">
        <f t="shared" si="569"/>
        <v>0.16</v>
      </c>
      <c r="AN2506">
        <f t="shared" si="573"/>
        <v>5.4607508532423209E-2</v>
      </c>
      <c r="AO2506">
        <f t="shared" si="570"/>
        <v>1.1000000000000001E-2</v>
      </c>
      <c r="AQ2506">
        <f t="shared" si="574"/>
        <v>1</v>
      </c>
    </row>
    <row r="2507" spans="1:43" ht="15.75" thickBot="1">
      <c r="A2507" s="51">
        <f t="shared" si="561"/>
        <v>2497</v>
      </c>
      <c r="B2507" s="52">
        <v>1</v>
      </c>
      <c r="C2507" s="52">
        <v>3.16</v>
      </c>
      <c r="D2507" s="52">
        <v>2</v>
      </c>
      <c r="E2507" s="52">
        <v>2.93</v>
      </c>
      <c r="F2507" s="52">
        <v>1</v>
      </c>
      <c r="G2507" s="53">
        <v>2.57</v>
      </c>
      <c r="H2507" s="53">
        <v>2.61</v>
      </c>
      <c r="I2507" s="52">
        <v>2</v>
      </c>
      <c r="J2507" s="53">
        <v>2.64</v>
      </c>
      <c r="K2507" s="53">
        <v>2.66</v>
      </c>
      <c r="L2507" s="52">
        <v>30</v>
      </c>
      <c r="M2507" s="52">
        <v>1</v>
      </c>
      <c r="N2507" s="52">
        <v>20</v>
      </c>
      <c r="O2507" s="52">
        <v>91</v>
      </c>
      <c r="P2507" s="54">
        <v>107.480884</v>
      </c>
      <c r="Q2507" s="54">
        <v>43.345393000000001</v>
      </c>
      <c r="R2507" s="55">
        <v>0</v>
      </c>
      <c r="T2507" s="52">
        <v>160</v>
      </c>
      <c r="U2507" s="47">
        <f t="shared" si="562"/>
        <v>533.33333333333337</v>
      </c>
      <c r="V2507" s="47">
        <f t="shared" si="563"/>
        <v>1017.6000000000001</v>
      </c>
      <c r="W2507" s="47">
        <f t="shared" si="571"/>
        <v>573.98575121325973</v>
      </c>
      <c r="X2507" s="50">
        <f t="shared" si="564"/>
        <v>160</v>
      </c>
      <c r="AD2507" s="52">
        <v>30</v>
      </c>
      <c r="AE2507" s="53">
        <v>384</v>
      </c>
      <c r="AF2507" s="52">
        <v>1.1000000000000001</v>
      </c>
      <c r="AG2507">
        <f t="shared" si="565"/>
        <v>2650.0000000000005</v>
      </c>
      <c r="AH2507">
        <f t="shared" si="575"/>
        <v>0.38400000000000001</v>
      </c>
      <c r="AI2507">
        <f t="shared" si="566"/>
        <v>2590</v>
      </c>
      <c r="AJ2507">
        <f t="shared" si="567"/>
        <v>0.22161612015955978</v>
      </c>
      <c r="AK2507">
        <f t="shared" si="568"/>
        <v>3160</v>
      </c>
      <c r="AL2507">
        <f t="shared" si="572"/>
        <v>0.1687763713080169</v>
      </c>
      <c r="AM2507">
        <f t="shared" si="569"/>
        <v>0.16</v>
      </c>
      <c r="AN2507">
        <f t="shared" si="573"/>
        <v>5.4607508532423209E-2</v>
      </c>
      <c r="AO2507">
        <f t="shared" si="570"/>
        <v>1.1000000000000001E-2</v>
      </c>
      <c r="AQ2507">
        <f t="shared" si="574"/>
        <v>1</v>
      </c>
    </row>
    <row r="2508" spans="1:43" ht="15.75" thickBot="1">
      <c r="A2508" s="51">
        <f t="shared" ref="A2508:A2571" si="576">A2507+1</f>
        <v>2498</v>
      </c>
      <c r="B2508" s="52">
        <v>1</v>
      </c>
      <c r="C2508" s="52">
        <v>3.16</v>
      </c>
      <c r="D2508" s="56">
        <v>0</v>
      </c>
      <c r="E2508" s="52">
        <v>1</v>
      </c>
      <c r="F2508" s="52">
        <v>1</v>
      </c>
      <c r="G2508" s="53">
        <v>2.57</v>
      </c>
      <c r="H2508" s="53">
        <v>2.61</v>
      </c>
      <c r="I2508" s="52">
        <v>2</v>
      </c>
      <c r="J2508" s="53">
        <v>2.64</v>
      </c>
      <c r="K2508" s="53">
        <v>2.66</v>
      </c>
      <c r="L2508" s="52">
        <v>40</v>
      </c>
      <c r="M2508" s="52">
        <v>1</v>
      </c>
      <c r="N2508" s="52">
        <v>20</v>
      </c>
      <c r="O2508" s="52">
        <v>7</v>
      </c>
      <c r="P2508" s="54">
        <v>55.211439499999997</v>
      </c>
      <c r="Q2508" s="54">
        <v>34.813607499999996</v>
      </c>
      <c r="R2508" s="55">
        <v>0</v>
      </c>
      <c r="T2508" s="52">
        <v>160</v>
      </c>
      <c r="U2508" s="47">
        <f t="shared" ref="U2508:U2571" si="577">((T2508/(L2508/100)))</f>
        <v>400</v>
      </c>
      <c r="V2508" s="47">
        <f t="shared" ref="V2508:V2571" si="578">(AVERAGE(J2508:K2508)*AE2508)</f>
        <v>1017.6000000000001</v>
      </c>
      <c r="W2508" s="47">
        <f t="shared" si="571"/>
        <v>809.16189873417704</v>
      </c>
      <c r="X2508" s="50">
        <f t="shared" ref="X2508:X2571" si="579">((AD2508/100)*U2508)</f>
        <v>0</v>
      </c>
      <c r="AD2508" s="46">
        <v>0</v>
      </c>
      <c r="AE2508" s="53">
        <v>384</v>
      </c>
      <c r="AF2508" s="52">
        <v>1.7</v>
      </c>
      <c r="AG2508">
        <f t="shared" ref="AG2508:AG2571" si="580">(AVERAGE(J2508:K2508)*1000)</f>
        <v>2650.0000000000005</v>
      </c>
      <c r="AH2508">
        <f t="shared" si="575"/>
        <v>0.38400000000000001</v>
      </c>
      <c r="AI2508">
        <f t="shared" ref="AI2508:AI2571" si="581">(AVERAGE(G2508:H2508)*1000)</f>
        <v>2590</v>
      </c>
      <c r="AJ2508">
        <f t="shared" ref="AJ2508:AJ2571" si="582">(1-(SUM(AH2508,AL2508,AM2508,AN2508,AO2508)))</f>
        <v>0.31241772151898728</v>
      </c>
      <c r="AK2508">
        <f t="shared" ref="AK2508:AK2571" si="583">(C2508*1000)</f>
        <v>3160</v>
      </c>
      <c r="AL2508">
        <f t="shared" si="572"/>
        <v>0.12658227848101267</v>
      </c>
      <c r="AM2508">
        <f t="shared" ref="AM2508:AM2571" si="584">(T2508/1000)</f>
        <v>0.16</v>
      </c>
      <c r="AN2508">
        <f t="shared" si="573"/>
        <v>0</v>
      </c>
      <c r="AO2508">
        <f t="shared" ref="AO2508:AO2571" si="585">(AF2508/100)</f>
        <v>1.7000000000000001E-2</v>
      </c>
      <c r="AQ2508">
        <f t="shared" si="574"/>
        <v>1</v>
      </c>
    </row>
    <row r="2509" spans="1:43" ht="15.75" thickBot="1">
      <c r="A2509" s="51">
        <f t="shared" si="576"/>
        <v>2499</v>
      </c>
      <c r="B2509" s="52">
        <v>1</v>
      </c>
      <c r="C2509" s="52">
        <v>3.16</v>
      </c>
      <c r="D2509" s="56">
        <v>0</v>
      </c>
      <c r="E2509" s="52">
        <v>1</v>
      </c>
      <c r="F2509" s="52">
        <v>1</v>
      </c>
      <c r="G2509" s="53">
        <v>2.57</v>
      </c>
      <c r="H2509" s="53">
        <v>2.61</v>
      </c>
      <c r="I2509" s="52">
        <v>2</v>
      </c>
      <c r="J2509" s="53">
        <v>2.64</v>
      </c>
      <c r="K2509" s="53">
        <v>2.66</v>
      </c>
      <c r="L2509" s="52">
        <v>40</v>
      </c>
      <c r="M2509" s="52">
        <v>1</v>
      </c>
      <c r="N2509" s="52">
        <v>20</v>
      </c>
      <c r="O2509" s="52">
        <v>28</v>
      </c>
      <c r="P2509" s="54">
        <v>68.254283999999998</v>
      </c>
      <c r="Q2509" s="54">
        <v>36.186538499999997</v>
      </c>
      <c r="R2509" s="55">
        <v>4.5502855999999996</v>
      </c>
      <c r="T2509" s="52">
        <v>160</v>
      </c>
      <c r="U2509" s="47">
        <f t="shared" si="577"/>
        <v>400</v>
      </c>
      <c r="V2509" s="47">
        <f t="shared" si="578"/>
        <v>1017.6000000000001</v>
      </c>
      <c r="W2509" s="47">
        <f t="shared" si="571"/>
        <v>809.16189873417704</v>
      </c>
      <c r="X2509" s="50">
        <f t="shared" si="579"/>
        <v>0</v>
      </c>
      <c r="AD2509" s="46">
        <v>0</v>
      </c>
      <c r="AE2509" s="53">
        <v>384</v>
      </c>
      <c r="AF2509" s="52">
        <v>1.7</v>
      </c>
      <c r="AG2509">
        <f t="shared" si="580"/>
        <v>2650.0000000000005</v>
      </c>
      <c r="AH2509">
        <f t="shared" si="575"/>
        <v>0.38400000000000001</v>
      </c>
      <c r="AI2509">
        <f t="shared" si="581"/>
        <v>2590</v>
      </c>
      <c r="AJ2509">
        <f t="shared" si="582"/>
        <v>0.31241772151898728</v>
      </c>
      <c r="AK2509">
        <f t="shared" si="583"/>
        <v>3160</v>
      </c>
      <c r="AL2509">
        <f t="shared" si="572"/>
        <v>0.12658227848101267</v>
      </c>
      <c r="AM2509">
        <f t="shared" si="584"/>
        <v>0.16</v>
      </c>
      <c r="AN2509">
        <f t="shared" si="573"/>
        <v>0</v>
      </c>
      <c r="AO2509">
        <f t="shared" si="585"/>
        <v>1.7000000000000001E-2</v>
      </c>
      <c r="AQ2509">
        <f t="shared" si="574"/>
        <v>1</v>
      </c>
    </row>
    <row r="2510" spans="1:43" ht="15.75" thickBot="1">
      <c r="A2510" s="51">
        <f t="shared" si="576"/>
        <v>2500</v>
      </c>
      <c r="B2510" s="52">
        <v>1</v>
      </c>
      <c r="C2510" s="52">
        <v>3.16</v>
      </c>
      <c r="D2510" s="56">
        <v>0</v>
      </c>
      <c r="E2510" s="52">
        <v>1</v>
      </c>
      <c r="F2510" s="52">
        <v>1</v>
      </c>
      <c r="G2510" s="53">
        <v>2.57</v>
      </c>
      <c r="H2510" s="53">
        <v>2.61</v>
      </c>
      <c r="I2510" s="52">
        <v>2</v>
      </c>
      <c r="J2510" s="53">
        <v>2.64</v>
      </c>
      <c r="K2510" s="53">
        <v>2.66</v>
      </c>
      <c r="L2510" s="52">
        <v>40</v>
      </c>
      <c r="M2510" s="52">
        <v>1</v>
      </c>
      <c r="N2510" s="52">
        <v>20</v>
      </c>
      <c r="O2510" s="52">
        <v>91</v>
      </c>
      <c r="P2510" s="54">
        <v>75.118938999999997</v>
      </c>
      <c r="Q2510" s="54">
        <v>38.736267500000004</v>
      </c>
      <c r="R2510" s="55">
        <v>0</v>
      </c>
      <c r="T2510" s="52">
        <v>160</v>
      </c>
      <c r="U2510" s="47">
        <f t="shared" si="577"/>
        <v>400</v>
      </c>
      <c r="V2510" s="47">
        <f t="shared" si="578"/>
        <v>1017.6000000000001</v>
      </c>
      <c r="W2510" s="47">
        <f t="shared" si="571"/>
        <v>809.16189873417704</v>
      </c>
      <c r="X2510" s="50">
        <f t="shared" si="579"/>
        <v>0</v>
      </c>
      <c r="AD2510" s="46">
        <v>0</v>
      </c>
      <c r="AE2510" s="53">
        <v>384</v>
      </c>
      <c r="AF2510" s="52">
        <v>1.7</v>
      </c>
      <c r="AG2510">
        <f t="shared" si="580"/>
        <v>2650.0000000000005</v>
      </c>
      <c r="AH2510">
        <f t="shared" si="575"/>
        <v>0.38400000000000001</v>
      </c>
      <c r="AI2510">
        <f t="shared" si="581"/>
        <v>2590</v>
      </c>
      <c r="AJ2510">
        <f t="shared" si="582"/>
        <v>0.31241772151898728</v>
      </c>
      <c r="AK2510">
        <f t="shared" si="583"/>
        <v>3160</v>
      </c>
      <c r="AL2510">
        <f t="shared" si="572"/>
        <v>0.12658227848101267</v>
      </c>
      <c r="AM2510">
        <f t="shared" si="584"/>
        <v>0.16</v>
      </c>
      <c r="AN2510">
        <f t="shared" si="573"/>
        <v>0</v>
      </c>
      <c r="AO2510">
        <f t="shared" si="585"/>
        <v>1.7000000000000001E-2</v>
      </c>
      <c r="AQ2510">
        <f t="shared" si="574"/>
        <v>1</v>
      </c>
    </row>
    <row r="2511" spans="1:43" ht="15.75" thickBot="1">
      <c r="A2511" s="51">
        <f t="shared" si="576"/>
        <v>2501</v>
      </c>
      <c r="B2511" s="52">
        <v>1</v>
      </c>
      <c r="C2511" s="52">
        <v>3.16</v>
      </c>
      <c r="D2511" s="52">
        <v>1</v>
      </c>
      <c r="E2511" s="52">
        <v>2.2000000000000002</v>
      </c>
      <c r="F2511" s="52">
        <v>2</v>
      </c>
      <c r="G2511" s="53">
        <v>2.62</v>
      </c>
      <c r="H2511" s="53">
        <v>2.63</v>
      </c>
      <c r="I2511" s="52">
        <v>2</v>
      </c>
      <c r="J2511" s="53">
        <v>2.63</v>
      </c>
      <c r="K2511" s="53">
        <v>2.63</v>
      </c>
      <c r="L2511" s="52">
        <v>24.6</v>
      </c>
      <c r="M2511" s="52">
        <v>5</v>
      </c>
      <c r="N2511" s="56">
        <v>0</v>
      </c>
      <c r="O2511" s="56">
        <v>0</v>
      </c>
      <c r="P2511" s="54">
        <v>116.9933345</v>
      </c>
      <c r="Q2511" s="54">
        <v>39.128533500000003</v>
      </c>
      <c r="R2511" s="55">
        <v>4.7660318999999998</v>
      </c>
      <c r="T2511" s="52">
        <v>123</v>
      </c>
      <c r="U2511" s="47">
        <f t="shared" si="577"/>
        <v>499.99999999999994</v>
      </c>
      <c r="V2511" s="47">
        <f t="shared" si="578"/>
        <v>946.8</v>
      </c>
      <c r="W2511" s="47">
        <f t="shared" si="571"/>
        <v>725.81098964326827</v>
      </c>
      <c r="X2511" s="50">
        <f t="shared" si="579"/>
        <v>114.99999999999999</v>
      </c>
      <c r="AD2511" s="52">
        <v>23</v>
      </c>
      <c r="AE2511" s="53">
        <v>360</v>
      </c>
      <c r="AF2511" s="52">
        <v>3</v>
      </c>
      <c r="AG2511">
        <f t="shared" si="580"/>
        <v>2630</v>
      </c>
      <c r="AH2511">
        <f t="shared" si="575"/>
        <v>0.36</v>
      </c>
      <c r="AI2511">
        <f t="shared" si="581"/>
        <v>2625</v>
      </c>
      <c r="AJ2511">
        <f t="shared" si="582"/>
        <v>0.27649942462600696</v>
      </c>
      <c r="AK2511">
        <f t="shared" si="583"/>
        <v>3160</v>
      </c>
      <c r="AL2511">
        <f t="shared" si="572"/>
        <v>0.15822784810126581</v>
      </c>
      <c r="AM2511">
        <f t="shared" si="584"/>
        <v>0.123</v>
      </c>
      <c r="AN2511">
        <f t="shared" si="573"/>
        <v>5.2272727272727269E-2</v>
      </c>
      <c r="AO2511">
        <f t="shared" si="585"/>
        <v>0.03</v>
      </c>
      <c r="AQ2511">
        <f t="shared" si="574"/>
        <v>1</v>
      </c>
    </row>
    <row r="2512" spans="1:43" ht="15.75" thickBot="1">
      <c r="A2512" s="51">
        <f t="shared" si="576"/>
        <v>2502</v>
      </c>
      <c r="B2512" s="52">
        <v>1</v>
      </c>
      <c r="C2512" s="52">
        <v>3.16</v>
      </c>
      <c r="D2512" s="52">
        <v>1</v>
      </c>
      <c r="E2512" s="52">
        <v>2.2000000000000002</v>
      </c>
      <c r="F2512" s="52">
        <v>2</v>
      </c>
      <c r="G2512" s="53">
        <v>2.62</v>
      </c>
      <c r="H2512" s="53">
        <v>2.63</v>
      </c>
      <c r="I2512" s="52">
        <v>2</v>
      </c>
      <c r="J2512" s="53">
        <v>2.63</v>
      </c>
      <c r="K2512" s="53">
        <v>2.63</v>
      </c>
      <c r="L2512" s="52">
        <v>24.6</v>
      </c>
      <c r="M2512" s="52">
        <v>1</v>
      </c>
      <c r="N2512" s="52">
        <v>20</v>
      </c>
      <c r="O2512" s="52">
        <v>28</v>
      </c>
      <c r="P2512" s="54">
        <v>126.01545249999999</v>
      </c>
      <c r="Q2512" s="54">
        <v>38.736267500000004</v>
      </c>
      <c r="R2512" s="55">
        <v>4.8052584999999999</v>
      </c>
      <c r="T2512" s="52">
        <v>123</v>
      </c>
      <c r="U2512" s="47">
        <f t="shared" si="577"/>
        <v>499.99999999999994</v>
      </c>
      <c r="V2512" s="47">
        <f t="shared" si="578"/>
        <v>946.8</v>
      </c>
      <c r="W2512" s="47">
        <f t="shared" si="571"/>
        <v>725.81098964326827</v>
      </c>
      <c r="X2512" s="50">
        <f t="shared" si="579"/>
        <v>114.99999999999999</v>
      </c>
      <c r="AD2512" s="52">
        <v>23</v>
      </c>
      <c r="AE2512" s="53">
        <v>360</v>
      </c>
      <c r="AF2512" s="52">
        <v>3</v>
      </c>
      <c r="AG2512">
        <f t="shared" si="580"/>
        <v>2630</v>
      </c>
      <c r="AH2512">
        <f t="shared" si="575"/>
        <v>0.36</v>
      </c>
      <c r="AI2512">
        <f t="shared" si="581"/>
        <v>2625</v>
      </c>
      <c r="AJ2512">
        <f t="shared" si="582"/>
        <v>0.27649942462600696</v>
      </c>
      <c r="AK2512">
        <f t="shared" si="583"/>
        <v>3160</v>
      </c>
      <c r="AL2512">
        <f t="shared" si="572"/>
        <v>0.15822784810126581</v>
      </c>
      <c r="AM2512">
        <f t="shared" si="584"/>
        <v>0.123</v>
      </c>
      <c r="AN2512">
        <f t="shared" si="573"/>
        <v>5.2272727272727269E-2</v>
      </c>
      <c r="AO2512">
        <f t="shared" si="585"/>
        <v>0.03</v>
      </c>
      <c r="AQ2512">
        <f t="shared" si="574"/>
        <v>1</v>
      </c>
    </row>
    <row r="2513" spans="1:43" ht="15.75" thickBot="1">
      <c r="A2513" s="51">
        <f t="shared" si="576"/>
        <v>2503</v>
      </c>
      <c r="B2513" s="52">
        <v>1</v>
      </c>
      <c r="C2513" s="52">
        <v>3.16</v>
      </c>
      <c r="D2513" s="52">
        <v>1</v>
      </c>
      <c r="E2513" s="52">
        <v>2.2000000000000002</v>
      </c>
      <c r="F2513" s="52">
        <v>2</v>
      </c>
      <c r="G2513" s="53">
        <v>2.62</v>
      </c>
      <c r="H2513" s="53">
        <v>2.63</v>
      </c>
      <c r="I2513" s="52">
        <v>2</v>
      </c>
      <c r="J2513" s="53">
        <v>2.63</v>
      </c>
      <c r="K2513" s="53">
        <v>2.63</v>
      </c>
      <c r="L2513" s="52">
        <v>24.6</v>
      </c>
      <c r="M2513" s="52">
        <v>1</v>
      </c>
      <c r="N2513" s="52">
        <v>20</v>
      </c>
      <c r="O2513" s="52">
        <v>91</v>
      </c>
      <c r="P2513" s="54">
        <v>140.235095</v>
      </c>
      <c r="Q2513" s="54">
        <v>41.089863500000007</v>
      </c>
      <c r="R2513" s="55">
        <v>5.2171378000000006</v>
      </c>
      <c r="T2513" s="52">
        <v>123</v>
      </c>
      <c r="U2513" s="47">
        <f t="shared" si="577"/>
        <v>499.99999999999994</v>
      </c>
      <c r="V2513" s="47">
        <f t="shared" si="578"/>
        <v>946.8</v>
      </c>
      <c r="W2513" s="47">
        <f t="shared" si="571"/>
        <v>725.81098964326827</v>
      </c>
      <c r="X2513" s="50">
        <f t="shared" si="579"/>
        <v>114.99999999999999</v>
      </c>
      <c r="AD2513" s="52">
        <v>23</v>
      </c>
      <c r="AE2513" s="53">
        <v>360</v>
      </c>
      <c r="AF2513" s="52">
        <v>3</v>
      </c>
      <c r="AG2513">
        <f t="shared" si="580"/>
        <v>2630</v>
      </c>
      <c r="AH2513">
        <f t="shared" si="575"/>
        <v>0.36</v>
      </c>
      <c r="AI2513">
        <f t="shared" si="581"/>
        <v>2625</v>
      </c>
      <c r="AJ2513">
        <f t="shared" si="582"/>
        <v>0.27649942462600696</v>
      </c>
      <c r="AK2513">
        <f t="shared" si="583"/>
        <v>3160</v>
      </c>
      <c r="AL2513">
        <f t="shared" si="572"/>
        <v>0.15822784810126581</v>
      </c>
      <c r="AM2513">
        <f t="shared" si="584"/>
        <v>0.123</v>
      </c>
      <c r="AN2513">
        <f t="shared" si="573"/>
        <v>5.2272727272727269E-2</v>
      </c>
      <c r="AO2513">
        <f t="shared" si="585"/>
        <v>0.03</v>
      </c>
      <c r="AQ2513">
        <f t="shared" si="574"/>
        <v>1</v>
      </c>
    </row>
    <row r="2514" spans="1:43" ht="15.75" thickBot="1">
      <c r="A2514" s="51">
        <f t="shared" si="576"/>
        <v>2504</v>
      </c>
      <c r="B2514" s="52">
        <v>1</v>
      </c>
      <c r="C2514" s="52">
        <v>3.16</v>
      </c>
      <c r="D2514" s="52">
        <v>1</v>
      </c>
      <c r="E2514" s="52">
        <v>2.2000000000000002</v>
      </c>
      <c r="F2514" s="52">
        <v>2</v>
      </c>
      <c r="G2514" s="53">
        <v>2.62</v>
      </c>
      <c r="H2514" s="53">
        <v>2.63</v>
      </c>
      <c r="I2514" s="52">
        <v>2</v>
      </c>
      <c r="J2514" s="53">
        <v>2.63</v>
      </c>
      <c r="K2514" s="53">
        <v>2.63</v>
      </c>
      <c r="L2514" s="52">
        <v>24.6</v>
      </c>
      <c r="M2514" s="52">
        <v>5</v>
      </c>
      <c r="N2514" s="56">
        <v>0</v>
      </c>
      <c r="O2514" s="56">
        <v>0</v>
      </c>
      <c r="P2514" s="54">
        <v>166.8111165</v>
      </c>
      <c r="Q2514" s="54">
        <v>39.716932499999999</v>
      </c>
      <c r="R2514" s="55">
        <v>5.9722498499999999</v>
      </c>
      <c r="T2514" s="52">
        <v>123</v>
      </c>
      <c r="U2514" s="47">
        <f t="shared" si="577"/>
        <v>499.99999999999994</v>
      </c>
      <c r="V2514" s="47">
        <f t="shared" si="578"/>
        <v>946.8</v>
      </c>
      <c r="W2514" s="47">
        <f t="shared" si="571"/>
        <v>725.81098964326827</v>
      </c>
      <c r="X2514" s="50">
        <f t="shared" si="579"/>
        <v>114.99999999999999</v>
      </c>
      <c r="AD2514" s="52">
        <v>23</v>
      </c>
      <c r="AE2514" s="53">
        <v>360</v>
      </c>
      <c r="AF2514" s="52">
        <v>3</v>
      </c>
      <c r="AG2514">
        <f t="shared" si="580"/>
        <v>2630</v>
      </c>
      <c r="AH2514">
        <f t="shared" si="575"/>
        <v>0.36</v>
      </c>
      <c r="AI2514">
        <f t="shared" si="581"/>
        <v>2625</v>
      </c>
      <c r="AJ2514">
        <f t="shared" si="582"/>
        <v>0.27649942462600696</v>
      </c>
      <c r="AK2514">
        <f t="shared" si="583"/>
        <v>3160</v>
      </c>
      <c r="AL2514">
        <f t="shared" si="572"/>
        <v>0.15822784810126581</v>
      </c>
      <c r="AM2514">
        <f t="shared" si="584"/>
        <v>0.123</v>
      </c>
      <c r="AN2514">
        <f t="shared" si="573"/>
        <v>5.2272727272727269E-2</v>
      </c>
      <c r="AO2514">
        <f t="shared" si="585"/>
        <v>0.03</v>
      </c>
      <c r="AQ2514">
        <f t="shared" si="574"/>
        <v>1</v>
      </c>
    </row>
    <row r="2515" spans="1:43" ht="15.75" thickBot="1">
      <c r="A2515" s="51">
        <f t="shared" si="576"/>
        <v>2505</v>
      </c>
      <c r="B2515" s="52">
        <v>1</v>
      </c>
      <c r="C2515" s="52">
        <v>3.16</v>
      </c>
      <c r="D2515" s="52">
        <v>1</v>
      </c>
      <c r="E2515" s="52">
        <v>2.2000000000000002</v>
      </c>
      <c r="F2515" s="52">
        <v>2</v>
      </c>
      <c r="G2515" s="53">
        <v>2.62</v>
      </c>
      <c r="H2515" s="53">
        <v>2.63</v>
      </c>
      <c r="I2515" s="52">
        <v>2</v>
      </c>
      <c r="J2515" s="53">
        <v>2.63</v>
      </c>
      <c r="K2515" s="53">
        <v>2.63</v>
      </c>
      <c r="L2515" s="52">
        <v>27.6</v>
      </c>
      <c r="M2515" s="52">
        <v>5</v>
      </c>
      <c r="N2515" s="56">
        <v>0</v>
      </c>
      <c r="O2515" s="56">
        <v>0</v>
      </c>
      <c r="P2515" s="54">
        <v>99.733630500000004</v>
      </c>
      <c r="Q2515" s="54">
        <v>36.873003999999995</v>
      </c>
      <c r="R2515" s="55">
        <v>5.6192104499999997</v>
      </c>
      <c r="T2515" s="52">
        <v>138</v>
      </c>
      <c r="U2515" s="47">
        <f t="shared" si="577"/>
        <v>499.99999999999994</v>
      </c>
      <c r="V2515" s="47">
        <f t="shared" si="578"/>
        <v>973.09999999999991</v>
      </c>
      <c r="W2515" s="47">
        <f t="shared" si="571"/>
        <v>724.02121691599541</v>
      </c>
      <c r="X2515" s="50">
        <f t="shared" si="579"/>
        <v>83.499999999999986</v>
      </c>
      <c r="AD2515" s="52">
        <v>16.7</v>
      </c>
      <c r="AE2515" s="53">
        <v>370</v>
      </c>
      <c r="AF2515" s="52">
        <v>2</v>
      </c>
      <c r="AG2515">
        <f t="shared" si="580"/>
        <v>2630</v>
      </c>
      <c r="AH2515">
        <f t="shared" si="575"/>
        <v>0.36999999999999994</v>
      </c>
      <c r="AI2515">
        <f t="shared" si="581"/>
        <v>2625</v>
      </c>
      <c r="AJ2515">
        <f t="shared" si="582"/>
        <v>0.27581760644418873</v>
      </c>
      <c r="AK2515">
        <f t="shared" si="583"/>
        <v>3160</v>
      </c>
      <c r="AL2515">
        <f t="shared" si="572"/>
        <v>0.15822784810126581</v>
      </c>
      <c r="AM2515">
        <f t="shared" si="584"/>
        <v>0.13800000000000001</v>
      </c>
      <c r="AN2515">
        <f t="shared" si="573"/>
        <v>3.7954545454545449E-2</v>
      </c>
      <c r="AO2515">
        <f t="shared" si="585"/>
        <v>0.02</v>
      </c>
      <c r="AQ2515">
        <f t="shared" si="574"/>
        <v>1</v>
      </c>
    </row>
    <row r="2516" spans="1:43" ht="15.75" thickBot="1">
      <c r="A2516" s="51">
        <f t="shared" si="576"/>
        <v>2506</v>
      </c>
      <c r="B2516" s="52">
        <v>1</v>
      </c>
      <c r="C2516" s="52">
        <v>3.16</v>
      </c>
      <c r="D2516" s="52">
        <v>1</v>
      </c>
      <c r="E2516" s="52">
        <v>2.2000000000000002</v>
      </c>
      <c r="F2516" s="52">
        <v>2</v>
      </c>
      <c r="G2516" s="53">
        <v>2.62</v>
      </c>
      <c r="H2516" s="53">
        <v>2.63</v>
      </c>
      <c r="I2516" s="52">
        <v>2</v>
      </c>
      <c r="J2516" s="53">
        <v>2.63</v>
      </c>
      <c r="K2516" s="53">
        <v>2.63</v>
      </c>
      <c r="L2516" s="52">
        <v>27.6</v>
      </c>
      <c r="M2516" s="52">
        <v>1</v>
      </c>
      <c r="N2516" s="52">
        <v>20</v>
      </c>
      <c r="O2516" s="52">
        <v>28</v>
      </c>
      <c r="P2516" s="54">
        <v>120.3275955</v>
      </c>
      <c r="Q2516" s="54">
        <v>39.324666499999999</v>
      </c>
      <c r="R2516" s="55">
        <v>5.5799838499999996</v>
      </c>
      <c r="T2516" s="52">
        <v>138</v>
      </c>
      <c r="U2516" s="47">
        <f t="shared" si="577"/>
        <v>499.99999999999994</v>
      </c>
      <c r="V2516" s="47">
        <f t="shared" si="578"/>
        <v>973.09999999999991</v>
      </c>
      <c r="W2516" s="47">
        <f t="shared" si="571"/>
        <v>724.02121691599541</v>
      </c>
      <c r="X2516" s="50">
        <f t="shared" si="579"/>
        <v>83.499999999999986</v>
      </c>
      <c r="AD2516" s="52">
        <v>16.7</v>
      </c>
      <c r="AE2516" s="53">
        <v>370</v>
      </c>
      <c r="AF2516" s="52">
        <v>2</v>
      </c>
      <c r="AG2516">
        <f t="shared" si="580"/>
        <v>2630</v>
      </c>
      <c r="AH2516">
        <f t="shared" si="575"/>
        <v>0.36999999999999994</v>
      </c>
      <c r="AI2516">
        <f t="shared" si="581"/>
        <v>2625</v>
      </c>
      <c r="AJ2516">
        <f t="shared" si="582"/>
        <v>0.27581760644418873</v>
      </c>
      <c r="AK2516">
        <f t="shared" si="583"/>
        <v>3160</v>
      </c>
      <c r="AL2516">
        <f t="shared" si="572"/>
        <v>0.15822784810126581</v>
      </c>
      <c r="AM2516">
        <f t="shared" si="584"/>
        <v>0.13800000000000001</v>
      </c>
      <c r="AN2516">
        <f t="shared" si="573"/>
        <v>3.7954545454545449E-2</v>
      </c>
      <c r="AO2516">
        <f t="shared" si="585"/>
        <v>0.02</v>
      </c>
      <c r="AQ2516">
        <f t="shared" si="574"/>
        <v>1</v>
      </c>
    </row>
    <row r="2517" spans="1:43" ht="15.75" thickBot="1">
      <c r="A2517" s="51">
        <f t="shared" si="576"/>
        <v>2507</v>
      </c>
      <c r="B2517" s="52">
        <v>1</v>
      </c>
      <c r="C2517" s="52">
        <v>3.16</v>
      </c>
      <c r="D2517" s="52">
        <v>1</v>
      </c>
      <c r="E2517" s="52">
        <v>2.2000000000000002</v>
      </c>
      <c r="F2517" s="52">
        <v>2</v>
      </c>
      <c r="G2517" s="53">
        <v>2.62</v>
      </c>
      <c r="H2517" s="53">
        <v>2.63</v>
      </c>
      <c r="I2517" s="52">
        <v>2</v>
      </c>
      <c r="J2517" s="53">
        <v>2.63</v>
      </c>
      <c r="K2517" s="53">
        <v>2.63</v>
      </c>
      <c r="L2517" s="52">
        <v>27.6</v>
      </c>
      <c r="M2517" s="52">
        <v>1</v>
      </c>
      <c r="N2517" s="52">
        <v>20</v>
      </c>
      <c r="O2517" s="52">
        <v>91</v>
      </c>
      <c r="P2517" s="54">
        <v>131.01684399999999</v>
      </c>
      <c r="Q2517" s="54">
        <v>40.305331500000001</v>
      </c>
      <c r="R2517" s="55">
        <v>5.5211439499999999</v>
      </c>
      <c r="T2517" s="52">
        <v>138</v>
      </c>
      <c r="U2517" s="47">
        <f t="shared" si="577"/>
        <v>499.99999999999994</v>
      </c>
      <c r="V2517" s="47">
        <f t="shared" si="578"/>
        <v>973.09999999999991</v>
      </c>
      <c r="W2517" s="47">
        <f t="shared" si="571"/>
        <v>724.02121691599541</v>
      </c>
      <c r="X2517" s="50">
        <f t="shared" si="579"/>
        <v>83.499999999999986</v>
      </c>
      <c r="AD2517" s="52">
        <v>16.7</v>
      </c>
      <c r="AE2517" s="53">
        <v>370</v>
      </c>
      <c r="AF2517" s="52">
        <v>2</v>
      </c>
      <c r="AG2517">
        <f t="shared" si="580"/>
        <v>2630</v>
      </c>
      <c r="AH2517">
        <f t="shared" si="575"/>
        <v>0.36999999999999994</v>
      </c>
      <c r="AI2517">
        <f t="shared" si="581"/>
        <v>2625</v>
      </c>
      <c r="AJ2517">
        <f t="shared" si="582"/>
        <v>0.27581760644418873</v>
      </c>
      <c r="AK2517">
        <f t="shared" si="583"/>
        <v>3160</v>
      </c>
      <c r="AL2517">
        <f t="shared" si="572"/>
        <v>0.15822784810126581</v>
      </c>
      <c r="AM2517">
        <f t="shared" si="584"/>
        <v>0.13800000000000001</v>
      </c>
      <c r="AN2517">
        <f t="shared" si="573"/>
        <v>3.7954545454545449E-2</v>
      </c>
      <c r="AO2517">
        <f t="shared" si="585"/>
        <v>0.02</v>
      </c>
      <c r="AQ2517">
        <f t="shared" si="574"/>
        <v>1</v>
      </c>
    </row>
    <row r="2518" spans="1:43" ht="15.75" thickBot="1">
      <c r="A2518" s="51">
        <f t="shared" si="576"/>
        <v>2508</v>
      </c>
      <c r="B2518" s="52">
        <v>1</v>
      </c>
      <c r="C2518" s="52">
        <v>3.16</v>
      </c>
      <c r="D2518" s="52">
        <v>1</v>
      </c>
      <c r="E2518" s="52">
        <v>2.2000000000000002</v>
      </c>
      <c r="F2518" s="52">
        <v>2</v>
      </c>
      <c r="G2518" s="53">
        <v>2.62</v>
      </c>
      <c r="H2518" s="53">
        <v>2.63</v>
      </c>
      <c r="I2518" s="52">
        <v>2</v>
      </c>
      <c r="J2518" s="53">
        <v>2.63</v>
      </c>
      <c r="K2518" s="53">
        <v>2.63</v>
      </c>
      <c r="L2518" s="52">
        <v>27.6</v>
      </c>
      <c r="M2518" s="52">
        <v>5</v>
      </c>
      <c r="N2518" s="56">
        <v>0</v>
      </c>
      <c r="O2518" s="56">
        <v>0</v>
      </c>
      <c r="P2518" s="54">
        <v>140.235095</v>
      </c>
      <c r="Q2518" s="54">
        <v>42.070528500000002</v>
      </c>
      <c r="R2518" s="55">
        <v>6.01147645</v>
      </c>
      <c r="T2518" s="52">
        <v>138</v>
      </c>
      <c r="U2518" s="47">
        <f t="shared" si="577"/>
        <v>499.99999999999994</v>
      </c>
      <c r="V2518" s="47">
        <f t="shared" si="578"/>
        <v>973.09999999999991</v>
      </c>
      <c r="W2518" s="47">
        <f t="shared" si="571"/>
        <v>724.02121691599541</v>
      </c>
      <c r="X2518" s="50">
        <f t="shared" si="579"/>
        <v>83.499999999999986</v>
      </c>
      <c r="AD2518" s="52">
        <v>16.7</v>
      </c>
      <c r="AE2518" s="53">
        <v>370</v>
      </c>
      <c r="AF2518" s="52">
        <v>2</v>
      </c>
      <c r="AG2518">
        <f t="shared" si="580"/>
        <v>2630</v>
      </c>
      <c r="AH2518">
        <f t="shared" si="575"/>
        <v>0.36999999999999994</v>
      </c>
      <c r="AI2518">
        <f t="shared" si="581"/>
        <v>2625</v>
      </c>
      <c r="AJ2518">
        <f t="shared" si="582"/>
        <v>0.27581760644418873</v>
      </c>
      <c r="AK2518">
        <f t="shared" si="583"/>
        <v>3160</v>
      </c>
      <c r="AL2518">
        <f t="shared" si="572"/>
        <v>0.15822784810126581</v>
      </c>
      <c r="AM2518">
        <f t="shared" si="584"/>
        <v>0.13800000000000001</v>
      </c>
      <c r="AN2518">
        <f t="shared" si="573"/>
        <v>3.7954545454545449E-2</v>
      </c>
      <c r="AO2518">
        <f t="shared" si="585"/>
        <v>0.02</v>
      </c>
      <c r="AQ2518">
        <f t="shared" si="574"/>
        <v>1</v>
      </c>
    </row>
    <row r="2519" spans="1:43" ht="15.75" thickBot="1">
      <c r="A2519" s="51">
        <f t="shared" si="576"/>
        <v>2509</v>
      </c>
      <c r="B2519" s="52">
        <v>1</v>
      </c>
      <c r="C2519" s="52">
        <v>3.16</v>
      </c>
      <c r="D2519" s="56">
        <v>0</v>
      </c>
      <c r="E2519" s="52">
        <v>1</v>
      </c>
      <c r="F2519" s="52">
        <v>2</v>
      </c>
      <c r="G2519" s="53">
        <v>2.62</v>
      </c>
      <c r="H2519" s="53">
        <v>2.63</v>
      </c>
      <c r="I2519" s="52">
        <v>2</v>
      </c>
      <c r="J2519" s="53">
        <v>2.63</v>
      </c>
      <c r="K2519" s="53">
        <v>2.63</v>
      </c>
      <c r="L2519" s="52">
        <v>33.9</v>
      </c>
      <c r="M2519" s="52">
        <v>5</v>
      </c>
      <c r="N2519" s="56">
        <v>0</v>
      </c>
      <c r="O2519" s="56">
        <v>0</v>
      </c>
      <c r="P2519" s="54">
        <v>41.678262500000002</v>
      </c>
      <c r="Q2519" s="54">
        <v>31.773546000000003</v>
      </c>
      <c r="R2519" s="55">
        <v>3.0596747999999998</v>
      </c>
      <c r="T2519" s="52">
        <v>149</v>
      </c>
      <c r="U2519" s="47">
        <f t="shared" si="577"/>
        <v>439.52802359882008</v>
      </c>
      <c r="V2519" s="47">
        <f t="shared" si="578"/>
        <v>1017.81</v>
      </c>
      <c r="W2519" s="47">
        <f t="shared" si="571"/>
        <v>800.38573989022063</v>
      </c>
      <c r="X2519" s="50">
        <f t="shared" si="579"/>
        <v>0</v>
      </c>
      <c r="AD2519" s="46">
        <v>0</v>
      </c>
      <c r="AE2519" s="53">
        <v>387</v>
      </c>
      <c r="AF2519" s="52">
        <v>2</v>
      </c>
      <c r="AG2519">
        <f t="shared" si="580"/>
        <v>2630</v>
      </c>
      <c r="AH2519">
        <f t="shared" si="575"/>
        <v>0.38699999999999996</v>
      </c>
      <c r="AI2519">
        <f t="shared" si="581"/>
        <v>2625</v>
      </c>
      <c r="AJ2519">
        <f t="shared" si="582"/>
        <v>0.30490885329151263</v>
      </c>
      <c r="AK2519">
        <f t="shared" si="583"/>
        <v>3160</v>
      </c>
      <c r="AL2519">
        <f t="shared" si="572"/>
        <v>0.13909114670848738</v>
      </c>
      <c r="AM2519">
        <f t="shared" si="584"/>
        <v>0.14899999999999999</v>
      </c>
      <c r="AN2519">
        <f t="shared" si="573"/>
        <v>0</v>
      </c>
      <c r="AO2519">
        <f t="shared" si="585"/>
        <v>0.02</v>
      </c>
      <c r="AQ2519">
        <f t="shared" si="574"/>
        <v>1</v>
      </c>
    </row>
    <row r="2520" spans="1:43" ht="15.75" thickBot="1">
      <c r="A2520" s="51">
        <f t="shared" si="576"/>
        <v>2510</v>
      </c>
      <c r="B2520" s="52">
        <v>1</v>
      </c>
      <c r="C2520" s="52">
        <v>3.16</v>
      </c>
      <c r="D2520" s="56">
        <v>0</v>
      </c>
      <c r="E2520" s="52">
        <v>1</v>
      </c>
      <c r="F2520" s="52">
        <v>2</v>
      </c>
      <c r="G2520" s="53">
        <v>2.62</v>
      </c>
      <c r="H2520" s="53">
        <v>2.63</v>
      </c>
      <c r="I2520" s="52">
        <v>2</v>
      </c>
      <c r="J2520" s="53">
        <v>2.63</v>
      </c>
      <c r="K2520" s="53">
        <v>2.63</v>
      </c>
      <c r="L2520" s="52">
        <v>33.9</v>
      </c>
      <c r="M2520" s="52">
        <v>1</v>
      </c>
      <c r="N2520" s="52">
        <v>20</v>
      </c>
      <c r="O2520" s="52">
        <v>28</v>
      </c>
      <c r="P2520" s="54">
        <v>76.786069499999996</v>
      </c>
      <c r="Q2520" s="54">
        <v>39.913065500000009</v>
      </c>
      <c r="R2520" s="55">
        <v>4.8248718000000004</v>
      </c>
      <c r="T2520" s="52">
        <v>149</v>
      </c>
      <c r="U2520" s="47">
        <f t="shared" si="577"/>
        <v>439.52802359882008</v>
      </c>
      <c r="V2520" s="47">
        <f t="shared" si="578"/>
        <v>1017.81</v>
      </c>
      <c r="W2520" s="47">
        <f t="shared" si="571"/>
        <v>800.38573989022063</v>
      </c>
      <c r="X2520" s="50">
        <f t="shared" si="579"/>
        <v>0</v>
      </c>
      <c r="AD2520" s="46">
        <v>0</v>
      </c>
      <c r="AE2520" s="53">
        <v>387</v>
      </c>
      <c r="AF2520" s="52">
        <v>2</v>
      </c>
      <c r="AG2520">
        <f t="shared" si="580"/>
        <v>2630</v>
      </c>
      <c r="AH2520">
        <f t="shared" si="575"/>
        <v>0.38699999999999996</v>
      </c>
      <c r="AI2520">
        <f t="shared" si="581"/>
        <v>2625</v>
      </c>
      <c r="AJ2520">
        <f t="shared" si="582"/>
        <v>0.30490885329151263</v>
      </c>
      <c r="AK2520">
        <f t="shared" si="583"/>
        <v>3160</v>
      </c>
      <c r="AL2520">
        <f t="shared" si="572"/>
        <v>0.13909114670848738</v>
      </c>
      <c r="AM2520">
        <f t="shared" si="584"/>
        <v>0.14899999999999999</v>
      </c>
      <c r="AN2520">
        <f t="shared" si="573"/>
        <v>0</v>
      </c>
      <c r="AO2520">
        <f t="shared" si="585"/>
        <v>0.02</v>
      </c>
      <c r="AQ2520">
        <f t="shared" si="574"/>
        <v>1</v>
      </c>
    </row>
    <row r="2521" spans="1:43" ht="15.75" thickBot="1">
      <c r="A2521" s="51">
        <f t="shared" si="576"/>
        <v>2511</v>
      </c>
      <c r="B2521" s="52">
        <v>1</v>
      </c>
      <c r="C2521" s="52">
        <v>3.16</v>
      </c>
      <c r="D2521" s="56">
        <v>0</v>
      </c>
      <c r="E2521" s="52">
        <v>1</v>
      </c>
      <c r="F2521" s="52">
        <v>2</v>
      </c>
      <c r="G2521" s="53">
        <v>2.62</v>
      </c>
      <c r="H2521" s="53">
        <v>2.63</v>
      </c>
      <c r="I2521" s="52">
        <v>2</v>
      </c>
      <c r="J2521" s="53">
        <v>2.63</v>
      </c>
      <c r="K2521" s="53">
        <v>2.63</v>
      </c>
      <c r="L2521" s="52">
        <v>33.9</v>
      </c>
      <c r="M2521" s="52">
        <v>1</v>
      </c>
      <c r="N2521" s="52">
        <v>20</v>
      </c>
      <c r="O2521" s="52">
        <v>91</v>
      </c>
      <c r="P2521" s="54">
        <v>87.965650499999995</v>
      </c>
      <c r="Q2521" s="54">
        <v>42.168594999999996</v>
      </c>
      <c r="R2521" s="55">
        <v>5.4132708000000003</v>
      </c>
      <c r="T2521" s="52">
        <v>149</v>
      </c>
      <c r="U2521" s="47">
        <f t="shared" si="577"/>
        <v>439.52802359882008</v>
      </c>
      <c r="V2521" s="47">
        <f t="shared" si="578"/>
        <v>1017.81</v>
      </c>
      <c r="W2521" s="47">
        <f t="shared" ref="W2521:W2584" si="586">(AJ2521*AVERAGE(G2521:H2521)*1000)</f>
        <v>800.38573989022063</v>
      </c>
      <c r="X2521" s="50">
        <f t="shared" si="579"/>
        <v>0</v>
      </c>
      <c r="AD2521" s="46">
        <v>0</v>
      </c>
      <c r="AE2521" s="53">
        <v>387</v>
      </c>
      <c r="AF2521" s="52">
        <v>2</v>
      </c>
      <c r="AG2521">
        <f t="shared" si="580"/>
        <v>2630</v>
      </c>
      <c r="AH2521">
        <f t="shared" si="575"/>
        <v>0.38699999999999996</v>
      </c>
      <c r="AI2521">
        <f t="shared" si="581"/>
        <v>2625</v>
      </c>
      <c r="AJ2521">
        <f t="shared" si="582"/>
        <v>0.30490885329151263</v>
      </c>
      <c r="AK2521">
        <f t="shared" si="583"/>
        <v>3160</v>
      </c>
      <c r="AL2521">
        <f t="shared" ref="AL2521:AL2584" si="587">(U2521/AK2521)</f>
        <v>0.13909114670848738</v>
      </c>
      <c r="AM2521">
        <f t="shared" si="584"/>
        <v>0.14899999999999999</v>
      </c>
      <c r="AN2521">
        <f t="shared" ref="AN2521:AN2584" si="588">(X2521/(E2521*1000))</f>
        <v>0</v>
      </c>
      <c r="AO2521">
        <f t="shared" si="585"/>
        <v>0.02</v>
      </c>
      <c r="AQ2521">
        <f t="shared" ref="AQ2521:AQ2584" si="589">SUM(AH2521,AJ2521,AL2521,AM2521,AN2521,AO2521)</f>
        <v>1</v>
      </c>
    </row>
    <row r="2522" spans="1:43" ht="15.75" thickBot="1">
      <c r="A2522" s="51">
        <f t="shared" si="576"/>
        <v>2512</v>
      </c>
      <c r="B2522" s="52">
        <v>1</v>
      </c>
      <c r="C2522" s="52">
        <v>3.16</v>
      </c>
      <c r="D2522" s="56">
        <v>0</v>
      </c>
      <c r="E2522" s="52">
        <v>1</v>
      </c>
      <c r="F2522" s="52">
        <v>2</v>
      </c>
      <c r="G2522" s="53">
        <v>2.62</v>
      </c>
      <c r="H2522" s="53">
        <v>2.63</v>
      </c>
      <c r="I2522" s="52">
        <v>2</v>
      </c>
      <c r="J2522" s="53">
        <v>2.63</v>
      </c>
      <c r="K2522" s="53">
        <v>2.63</v>
      </c>
      <c r="L2522" s="52">
        <v>33.9</v>
      </c>
      <c r="M2522" s="52">
        <v>5</v>
      </c>
      <c r="N2522" s="56">
        <v>0</v>
      </c>
      <c r="O2522" s="56">
        <v>0</v>
      </c>
      <c r="P2522" s="54">
        <v>78.845466000000002</v>
      </c>
      <c r="Q2522" s="54">
        <v>36.284605000000006</v>
      </c>
      <c r="R2522" s="55">
        <v>5.7172769499999996</v>
      </c>
      <c r="T2522" s="52">
        <v>149</v>
      </c>
      <c r="U2522" s="47">
        <f t="shared" si="577"/>
        <v>439.52802359882008</v>
      </c>
      <c r="V2522" s="47">
        <f t="shared" si="578"/>
        <v>1017.81</v>
      </c>
      <c r="W2522" s="47">
        <f t="shared" si="586"/>
        <v>800.38573989022063</v>
      </c>
      <c r="X2522" s="50">
        <f t="shared" si="579"/>
        <v>0</v>
      </c>
      <c r="AD2522" s="46">
        <v>0</v>
      </c>
      <c r="AE2522" s="53">
        <v>387</v>
      </c>
      <c r="AF2522" s="52">
        <v>2</v>
      </c>
      <c r="AG2522">
        <f t="shared" si="580"/>
        <v>2630</v>
      </c>
      <c r="AH2522">
        <f t="shared" si="575"/>
        <v>0.38699999999999996</v>
      </c>
      <c r="AI2522">
        <f t="shared" si="581"/>
        <v>2625</v>
      </c>
      <c r="AJ2522">
        <f t="shared" si="582"/>
        <v>0.30490885329151263</v>
      </c>
      <c r="AK2522">
        <f t="shared" si="583"/>
        <v>3160</v>
      </c>
      <c r="AL2522">
        <f t="shared" si="587"/>
        <v>0.13909114670848738</v>
      </c>
      <c r="AM2522">
        <f t="shared" si="584"/>
        <v>0.14899999999999999</v>
      </c>
      <c r="AN2522">
        <f t="shared" si="588"/>
        <v>0</v>
      </c>
      <c r="AO2522">
        <f t="shared" si="585"/>
        <v>0.02</v>
      </c>
      <c r="AQ2522">
        <f t="shared" si="589"/>
        <v>1</v>
      </c>
    </row>
    <row r="2523" spans="1:43" ht="15.75" thickBot="1">
      <c r="A2523" s="51">
        <f t="shared" si="576"/>
        <v>2513</v>
      </c>
      <c r="B2523" s="52">
        <v>1</v>
      </c>
      <c r="C2523" s="52">
        <v>3.16</v>
      </c>
      <c r="D2523" s="56">
        <v>0</v>
      </c>
      <c r="E2523" s="52">
        <v>1</v>
      </c>
      <c r="F2523" s="52">
        <v>7</v>
      </c>
      <c r="G2523" s="53">
        <v>2.58</v>
      </c>
      <c r="H2523" s="53">
        <v>2.62</v>
      </c>
      <c r="I2523" s="52">
        <v>2</v>
      </c>
      <c r="J2523" s="53">
        <v>2.62</v>
      </c>
      <c r="K2523" s="53">
        <v>2.6503920000000001</v>
      </c>
      <c r="L2523" s="52">
        <v>66.400000000000006</v>
      </c>
      <c r="M2523" s="52">
        <v>1</v>
      </c>
      <c r="N2523" s="52">
        <v>20</v>
      </c>
      <c r="O2523" s="52">
        <v>25</v>
      </c>
      <c r="P2523" s="54">
        <v>25.693422999999999</v>
      </c>
      <c r="Q2523" s="54">
        <v>32.558078000000002</v>
      </c>
      <c r="R2523" s="55">
        <v>0</v>
      </c>
      <c r="T2523" s="52">
        <v>170</v>
      </c>
      <c r="U2523" s="47">
        <f t="shared" si="577"/>
        <v>256.02409638554218</v>
      </c>
      <c r="V2523" s="47">
        <f t="shared" si="578"/>
        <v>972.38732400000004</v>
      </c>
      <c r="W2523" s="47">
        <f t="shared" si="586"/>
        <v>883.9472624675916</v>
      </c>
      <c r="X2523" s="50">
        <f t="shared" si="579"/>
        <v>0</v>
      </c>
      <c r="AD2523" s="46">
        <v>0</v>
      </c>
      <c r="AE2523" s="53">
        <v>369</v>
      </c>
      <c r="AF2523" s="52">
        <v>4</v>
      </c>
      <c r="AG2523">
        <f t="shared" si="580"/>
        <v>2635.1959999999999</v>
      </c>
      <c r="AH2523">
        <f t="shared" si="575"/>
        <v>0.36900000000000005</v>
      </c>
      <c r="AI2523">
        <f t="shared" si="581"/>
        <v>2600</v>
      </c>
      <c r="AJ2523">
        <f t="shared" si="582"/>
        <v>0.33997971633368906</v>
      </c>
      <c r="AK2523">
        <f t="shared" si="583"/>
        <v>3160</v>
      </c>
      <c r="AL2523">
        <f t="shared" si="587"/>
        <v>8.1020283666310811E-2</v>
      </c>
      <c r="AM2523">
        <f t="shared" si="584"/>
        <v>0.17</v>
      </c>
      <c r="AN2523">
        <f t="shared" si="588"/>
        <v>0</v>
      </c>
      <c r="AO2523">
        <f t="shared" si="585"/>
        <v>0.04</v>
      </c>
      <c r="AQ2523">
        <f t="shared" si="589"/>
        <v>0.99999999999999989</v>
      </c>
    </row>
    <row r="2524" spans="1:43" ht="15.75" thickBot="1">
      <c r="A2524" s="51">
        <f t="shared" si="576"/>
        <v>2514</v>
      </c>
      <c r="B2524" s="52">
        <v>1</v>
      </c>
      <c r="C2524" s="52">
        <v>3.16</v>
      </c>
      <c r="D2524" s="56">
        <v>0</v>
      </c>
      <c r="E2524" s="52">
        <v>1</v>
      </c>
      <c r="F2524" s="52">
        <v>7</v>
      </c>
      <c r="G2524" s="53">
        <v>2.58</v>
      </c>
      <c r="H2524" s="53">
        <v>2.62</v>
      </c>
      <c r="I2524" s="52">
        <v>2</v>
      </c>
      <c r="J2524" s="53">
        <v>2.62</v>
      </c>
      <c r="K2524" s="53">
        <v>2.6503920000000001</v>
      </c>
      <c r="L2524" s="52">
        <v>66.400000000000006</v>
      </c>
      <c r="M2524" s="52">
        <v>4</v>
      </c>
      <c r="N2524" s="52">
        <v>20</v>
      </c>
      <c r="O2524" s="52">
        <v>23</v>
      </c>
      <c r="P2524" s="54">
        <v>23.732092999999999</v>
      </c>
      <c r="Q2524" s="54">
        <v>27.360553500000002</v>
      </c>
      <c r="R2524" s="55">
        <v>0</v>
      </c>
      <c r="T2524" s="52">
        <v>170</v>
      </c>
      <c r="U2524" s="47">
        <f t="shared" si="577"/>
        <v>256.02409638554218</v>
      </c>
      <c r="V2524" s="47">
        <f t="shared" si="578"/>
        <v>972.38732400000004</v>
      </c>
      <c r="W2524" s="47">
        <f t="shared" si="586"/>
        <v>883.9472624675916</v>
      </c>
      <c r="X2524" s="50">
        <f t="shared" si="579"/>
        <v>0</v>
      </c>
      <c r="AD2524" s="46">
        <v>0</v>
      </c>
      <c r="AE2524" s="53">
        <v>369</v>
      </c>
      <c r="AF2524" s="52">
        <v>4</v>
      </c>
      <c r="AG2524">
        <f t="shared" si="580"/>
        <v>2635.1959999999999</v>
      </c>
      <c r="AH2524">
        <f t="shared" si="575"/>
        <v>0.36900000000000005</v>
      </c>
      <c r="AI2524">
        <f t="shared" si="581"/>
        <v>2600</v>
      </c>
      <c r="AJ2524">
        <f t="shared" si="582"/>
        <v>0.33997971633368906</v>
      </c>
      <c r="AK2524">
        <f t="shared" si="583"/>
        <v>3160</v>
      </c>
      <c r="AL2524">
        <f t="shared" si="587"/>
        <v>8.1020283666310811E-2</v>
      </c>
      <c r="AM2524">
        <f t="shared" si="584"/>
        <v>0.17</v>
      </c>
      <c r="AN2524">
        <f t="shared" si="588"/>
        <v>0</v>
      </c>
      <c r="AO2524">
        <f t="shared" si="585"/>
        <v>0.04</v>
      </c>
      <c r="AQ2524">
        <f t="shared" si="589"/>
        <v>0.99999999999999989</v>
      </c>
    </row>
    <row r="2525" spans="1:43" ht="15.75" thickBot="1">
      <c r="A2525" s="51">
        <f t="shared" si="576"/>
        <v>2515</v>
      </c>
      <c r="B2525" s="52">
        <v>1</v>
      </c>
      <c r="C2525" s="52">
        <v>3.16</v>
      </c>
      <c r="D2525" s="56">
        <v>0</v>
      </c>
      <c r="E2525" s="52">
        <v>1</v>
      </c>
      <c r="F2525" s="52">
        <v>7</v>
      </c>
      <c r="G2525" s="53">
        <v>2.58</v>
      </c>
      <c r="H2525" s="53">
        <v>2.62</v>
      </c>
      <c r="I2525" s="52">
        <v>2</v>
      </c>
      <c r="J2525" s="53">
        <v>2.62</v>
      </c>
      <c r="K2525" s="53">
        <v>2.6503920000000001</v>
      </c>
      <c r="L2525" s="52">
        <v>50.7</v>
      </c>
      <c r="M2525" s="52">
        <v>1</v>
      </c>
      <c r="N2525" s="52">
        <v>20</v>
      </c>
      <c r="O2525" s="52">
        <v>28</v>
      </c>
      <c r="P2525" s="54">
        <v>37.167203499999999</v>
      </c>
      <c r="Q2525" s="54">
        <v>34.6174745</v>
      </c>
      <c r="R2525" s="55">
        <v>0</v>
      </c>
      <c r="T2525" s="52">
        <v>170</v>
      </c>
      <c r="U2525" s="47">
        <f t="shared" si="577"/>
        <v>335.30571992110453</v>
      </c>
      <c r="V2525" s="47">
        <f t="shared" si="578"/>
        <v>990.83369600000003</v>
      </c>
      <c r="W2525" s="47">
        <f t="shared" si="586"/>
        <v>800.51554690035687</v>
      </c>
      <c r="X2525" s="50">
        <f t="shared" si="579"/>
        <v>0</v>
      </c>
      <c r="AD2525" s="46">
        <v>0</v>
      </c>
      <c r="AE2525" s="53">
        <v>376</v>
      </c>
      <c r="AF2525" s="52">
        <v>4</v>
      </c>
      <c r="AG2525">
        <f t="shared" si="580"/>
        <v>2635.1959999999999</v>
      </c>
      <c r="AH2525">
        <f t="shared" si="575"/>
        <v>0.376</v>
      </c>
      <c r="AI2525">
        <f t="shared" si="581"/>
        <v>2600</v>
      </c>
      <c r="AJ2525">
        <f t="shared" si="582"/>
        <v>0.3078905949616757</v>
      </c>
      <c r="AK2525">
        <f t="shared" si="583"/>
        <v>3160</v>
      </c>
      <c r="AL2525">
        <f t="shared" si="587"/>
        <v>0.10610940503832422</v>
      </c>
      <c r="AM2525">
        <f t="shared" si="584"/>
        <v>0.17</v>
      </c>
      <c r="AN2525">
        <f t="shared" si="588"/>
        <v>0</v>
      </c>
      <c r="AO2525">
        <f t="shared" si="585"/>
        <v>0.04</v>
      </c>
      <c r="AQ2525">
        <f t="shared" si="589"/>
        <v>1</v>
      </c>
    </row>
    <row r="2526" spans="1:43" ht="15.75" thickBot="1">
      <c r="A2526" s="51">
        <f t="shared" si="576"/>
        <v>2516</v>
      </c>
      <c r="B2526" s="52">
        <v>1</v>
      </c>
      <c r="C2526" s="52">
        <v>3.16</v>
      </c>
      <c r="D2526" s="56">
        <v>0</v>
      </c>
      <c r="E2526" s="52">
        <v>1</v>
      </c>
      <c r="F2526" s="52">
        <v>7</v>
      </c>
      <c r="G2526" s="53">
        <v>2.58</v>
      </c>
      <c r="H2526" s="53">
        <v>2.62</v>
      </c>
      <c r="I2526" s="52">
        <v>2</v>
      </c>
      <c r="J2526" s="53">
        <v>2.62</v>
      </c>
      <c r="K2526" s="53">
        <v>2.6503920000000001</v>
      </c>
      <c r="L2526" s="52">
        <v>50.7</v>
      </c>
      <c r="M2526" s="52">
        <v>4</v>
      </c>
      <c r="N2526" s="52">
        <v>20</v>
      </c>
      <c r="O2526" s="52">
        <v>26</v>
      </c>
      <c r="P2526" s="54">
        <v>35.990405500000001</v>
      </c>
      <c r="Q2526" s="54">
        <v>33.538742999999997</v>
      </c>
      <c r="R2526" s="55">
        <v>0</v>
      </c>
      <c r="T2526" s="52">
        <v>170</v>
      </c>
      <c r="U2526" s="47">
        <f t="shared" si="577"/>
        <v>335.30571992110453</v>
      </c>
      <c r="V2526" s="47">
        <f t="shared" si="578"/>
        <v>990.83369600000003</v>
      </c>
      <c r="W2526" s="47">
        <f t="shared" si="586"/>
        <v>800.51554690035687</v>
      </c>
      <c r="X2526" s="50">
        <f t="shared" si="579"/>
        <v>0</v>
      </c>
      <c r="AD2526" s="46">
        <v>0</v>
      </c>
      <c r="AE2526" s="53">
        <v>376</v>
      </c>
      <c r="AF2526" s="52">
        <v>4</v>
      </c>
      <c r="AG2526">
        <f t="shared" si="580"/>
        <v>2635.1959999999999</v>
      </c>
      <c r="AH2526">
        <f t="shared" si="575"/>
        <v>0.376</v>
      </c>
      <c r="AI2526">
        <f t="shared" si="581"/>
        <v>2600</v>
      </c>
      <c r="AJ2526">
        <f t="shared" si="582"/>
        <v>0.3078905949616757</v>
      </c>
      <c r="AK2526">
        <f t="shared" si="583"/>
        <v>3160</v>
      </c>
      <c r="AL2526">
        <f t="shared" si="587"/>
        <v>0.10610940503832422</v>
      </c>
      <c r="AM2526">
        <f t="shared" si="584"/>
        <v>0.17</v>
      </c>
      <c r="AN2526">
        <f t="shared" si="588"/>
        <v>0</v>
      </c>
      <c r="AO2526">
        <f t="shared" si="585"/>
        <v>0.04</v>
      </c>
      <c r="AQ2526">
        <f t="shared" si="589"/>
        <v>1</v>
      </c>
    </row>
    <row r="2527" spans="1:43" ht="15.75" thickBot="1">
      <c r="A2527" s="51">
        <f t="shared" si="576"/>
        <v>2517</v>
      </c>
      <c r="B2527" s="52">
        <v>1</v>
      </c>
      <c r="C2527" s="52">
        <v>3.16</v>
      </c>
      <c r="D2527" s="56">
        <v>0</v>
      </c>
      <c r="E2527" s="52">
        <v>1</v>
      </c>
      <c r="F2527" s="52">
        <v>7</v>
      </c>
      <c r="G2527" s="53">
        <v>2.58</v>
      </c>
      <c r="H2527" s="53">
        <v>2.62</v>
      </c>
      <c r="I2527" s="52">
        <v>2</v>
      </c>
      <c r="J2527" s="53">
        <v>2.62</v>
      </c>
      <c r="K2527" s="53">
        <v>2.6503920000000001</v>
      </c>
      <c r="L2527" s="52">
        <v>45.2</v>
      </c>
      <c r="M2527" s="52">
        <v>1</v>
      </c>
      <c r="N2527" s="52">
        <v>20</v>
      </c>
      <c r="O2527" s="52">
        <v>27</v>
      </c>
      <c r="P2527" s="54">
        <v>45.698988999999997</v>
      </c>
      <c r="Q2527" s="54">
        <v>37.657536</v>
      </c>
      <c r="R2527" s="55">
        <v>0</v>
      </c>
      <c r="T2527" s="52">
        <v>170</v>
      </c>
      <c r="U2527" s="47">
        <f t="shared" si="577"/>
        <v>376.10619469026545</v>
      </c>
      <c r="V2527" s="47">
        <f t="shared" si="578"/>
        <v>990.83369600000003</v>
      </c>
      <c r="W2527" s="47">
        <f t="shared" si="586"/>
        <v>766.94553601433847</v>
      </c>
      <c r="X2527" s="50">
        <f t="shared" si="579"/>
        <v>0</v>
      </c>
      <c r="AD2527" s="46">
        <v>0</v>
      </c>
      <c r="AE2527" s="53">
        <v>376</v>
      </c>
      <c r="AF2527" s="52">
        <v>4</v>
      </c>
      <c r="AG2527">
        <f t="shared" si="580"/>
        <v>2635.1959999999999</v>
      </c>
      <c r="AH2527">
        <f t="shared" si="575"/>
        <v>0.376</v>
      </c>
      <c r="AI2527">
        <f t="shared" si="581"/>
        <v>2600</v>
      </c>
      <c r="AJ2527">
        <f t="shared" si="582"/>
        <v>0.29497905231320709</v>
      </c>
      <c r="AK2527">
        <f t="shared" si="583"/>
        <v>3160</v>
      </c>
      <c r="AL2527">
        <f t="shared" si="587"/>
        <v>0.11902094768679286</v>
      </c>
      <c r="AM2527">
        <f t="shared" si="584"/>
        <v>0.17</v>
      </c>
      <c r="AN2527">
        <f t="shared" si="588"/>
        <v>0</v>
      </c>
      <c r="AO2527">
        <f t="shared" si="585"/>
        <v>0.04</v>
      </c>
      <c r="AQ2527">
        <f t="shared" si="589"/>
        <v>1</v>
      </c>
    </row>
    <row r="2528" spans="1:43" ht="15.75" thickBot="1">
      <c r="A2528" s="51">
        <f t="shared" si="576"/>
        <v>2518</v>
      </c>
      <c r="B2528" s="52">
        <v>1</v>
      </c>
      <c r="C2528" s="52">
        <v>3.16</v>
      </c>
      <c r="D2528" s="56">
        <v>0</v>
      </c>
      <c r="E2528" s="52">
        <v>1</v>
      </c>
      <c r="F2528" s="52">
        <v>7</v>
      </c>
      <c r="G2528" s="53">
        <v>2.58</v>
      </c>
      <c r="H2528" s="53">
        <v>2.62</v>
      </c>
      <c r="I2528" s="52">
        <v>2</v>
      </c>
      <c r="J2528" s="53">
        <v>2.62</v>
      </c>
      <c r="K2528" s="53">
        <v>2.6503920000000001</v>
      </c>
      <c r="L2528" s="52">
        <v>45.2</v>
      </c>
      <c r="M2528" s="52">
        <v>4</v>
      </c>
      <c r="N2528" s="52">
        <v>20</v>
      </c>
      <c r="O2528" s="52">
        <v>25</v>
      </c>
      <c r="P2528" s="54">
        <v>45.110590000000002</v>
      </c>
      <c r="Q2528" s="54">
        <v>34.715541000000002</v>
      </c>
      <c r="R2528" s="55">
        <v>0</v>
      </c>
      <c r="T2528" s="52">
        <v>170</v>
      </c>
      <c r="U2528" s="47">
        <f t="shared" si="577"/>
        <v>376.10619469026545</v>
      </c>
      <c r="V2528" s="47">
        <f t="shared" si="578"/>
        <v>990.83369600000003</v>
      </c>
      <c r="W2528" s="47">
        <f t="shared" si="586"/>
        <v>766.94553601433847</v>
      </c>
      <c r="X2528" s="50">
        <f t="shared" si="579"/>
        <v>0</v>
      </c>
      <c r="AD2528" s="46">
        <v>0</v>
      </c>
      <c r="AE2528" s="53">
        <v>376</v>
      </c>
      <c r="AF2528" s="52">
        <v>4</v>
      </c>
      <c r="AG2528">
        <f t="shared" si="580"/>
        <v>2635.1959999999999</v>
      </c>
      <c r="AH2528">
        <f t="shared" si="575"/>
        <v>0.376</v>
      </c>
      <c r="AI2528">
        <f t="shared" si="581"/>
        <v>2600</v>
      </c>
      <c r="AJ2528">
        <f t="shared" si="582"/>
        <v>0.29497905231320709</v>
      </c>
      <c r="AK2528">
        <f t="shared" si="583"/>
        <v>3160</v>
      </c>
      <c r="AL2528">
        <f t="shared" si="587"/>
        <v>0.11902094768679286</v>
      </c>
      <c r="AM2528">
        <f t="shared" si="584"/>
        <v>0.17</v>
      </c>
      <c r="AN2528">
        <f t="shared" si="588"/>
        <v>0</v>
      </c>
      <c r="AO2528">
        <f t="shared" si="585"/>
        <v>0.04</v>
      </c>
      <c r="AQ2528">
        <f t="shared" si="589"/>
        <v>1</v>
      </c>
    </row>
    <row r="2529" spans="1:43" ht="15.75" thickBot="1">
      <c r="A2529" s="51">
        <f t="shared" si="576"/>
        <v>2519</v>
      </c>
      <c r="B2529" s="52">
        <v>1</v>
      </c>
      <c r="C2529" s="52">
        <v>3.16</v>
      </c>
      <c r="D2529" s="56">
        <v>0</v>
      </c>
      <c r="E2529" s="52">
        <v>1</v>
      </c>
      <c r="F2529" s="52">
        <v>7</v>
      </c>
      <c r="G2529" s="53">
        <v>2.58</v>
      </c>
      <c r="H2529" s="53">
        <v>2.62</v>
      </c>
      <c r="I2529" s="52">
        <v>3</v>
      </c>
      <c r="J2529" s="53">
        <v>1.29</v>
      </c>
      <c r="K2529" s="53">
        <v>1.4112600000000002</v>
      </c>
      <c r="L2529" s="52">
        <v>45.6</v>
      </c>
      <c r="M2529" s="52">
        <v>1</v>
      </c>
      <c r="N2529" s="52">
        <v>20</v>
      </c>
      <c r="O2529" s="52">
        <v>26</v>
      </c>
      <c r="P2529" s="54">
        <v>39.128533500000003</v>
      </c>
      <c r="Q2529" s="54">
        <v>19.319100500000001</v>
      </c>
      <c r="R2529" s="55">
        <v>0</v>
      </c>
      <c r="T2529" s="52">
        <v>170</v>
      </c>
      <c r="U2529" s="47">
        <f t="shared" si="577"/>
        <v>372.80701754385962</v>
      </c>
      <c r="V2529" s="47">
        <f t="shared" si="578"/>
        <v>526.74570000000006</v>
      </c>
      <c r="W2529" s="47">
        <f t="shared" si="586"/>
        <v>733.26004885631767</v>
      </c>
      <c r="X2529" s="50">
        <f t="shared" si="579"/>
        <v>0</v>
      </c>
      <c r="AD2529" s="46">
        <v>0</v>
      </c>
      <c r="AE2529" s="53">
        <v>390</v>
      </c>
      <c r="AF2529" s="52">
        <v>4</v>
      </c>
      <c r="AG2529">
        <f t="shared" si="580"/>
        <v>1350.63</v>
      </c>
      <c r="AH2529">
        <f t="shared" si="575"/>
        <v>0.39</v>
      </c>
      <c r="AI2529">
        <f t="shared" si="581"/>
        <v>2600</v>
      </c>
      <c r="AJ2529">
        <f t="shared" si="582"/>
        <v>0.28202309571396833</v>
      </c>
      <c r="AK2529">
        <f t="shared" si="583"/>
        <v>3160</v>
      </c>
      <c r="AL2529">
        <f t="shared" si="587"/>
        <v>0.11797690428603153</v>
      </c>
      <c r="AM2529">
        <f t="shared" si="584"/>
        <v>0.17</v>
      </c>
      <c r="AN2529">
        <f t="shared" si="588"/>
        <v>0</v>
      </c>
      <c r="AO2529">
        <f t="shared" si="585"/>
        <v>0.04</v>
      </c>
      <c r="AQ2529">
        <f t="shared" si="589"/>
        <v>0.99999999999999989</v>
      </c>
    </row>
    <row r="2530" spans="1:43" ht="15.75" thickBot="1">
      <c r="A2530" s="51">
        <f t="shared" si="576"/>
        <v>2520</v>
      </c>
      <c r="B2530" s="52">
        <v>1</v>
      </c>
      <c r="C2530" s="52">
        <v>3.16</v>
      </c>
      <c r="D2530" s="56">
        <v>0</v>
      </c>
      <c r="E2530" s="52">
        <v>1</v>
      </c>
      <c r="F2530" s="52">
        <v>7</v>
      </c>
      <c r="G2530" s="53">
        <v>2.58</v>
      </c>
      <c r="H2530" s="53">
        <v>2.62</v>
      </c>
      <c r="I2530" s="52">
        <v>3</v>
      </c>
      <c r="J2530" s="53">
        <v>1.29</v>
      </c>
      <c r="K2530" s="53">
        <v>1.4112600000000002</v>
      </c>
      <c r="L2530" s="52">
        <v>45.6</v>
      </c>
      <c r="M2530" s="52">
        <v>4</v>
      </c>
      <c r="N2530" s="52">
        <v>20</v>
      </c>
      <c r="O2530" s="52">
        <v>23</v>
      </c>
      <c r="P2530" s="54">
        <v>39.520799500000003</v>
      </c>
      <c r="Q2530" s="54">
        <v>19.417166999999999</v>
      </c>
      <c r="R2530" s="55">
        <v>0</v>
      </c>
      <c r="T2530" s="52">
        <v>170</v>
      </c>
      <c r="U2530" s="47">
        <f t="shared" si="577"/>
        <v>372.80701754385962</v>
      </c>
      <c r="V2530" s="47">
        <f t="shared" si="578"/>
        <v>526.74570000000006</v>
      </c>
      <c r="W2530" s="47">
        <f t="shared" si="586"/>
        <v>733.26004885631767</v>
      </c>
      <c r="X2530" s="50">
        <f t="shared" si="579"/>
        <v>0</v>
      </c>
      <c r="AD2530" s="46">
        <v>0</v>
      </c>
      <c r="AE2530" s="53">
        <v>390</v>
      </c>
      <c r="AF2530" s="52">
        <v>4</v>
      </c>
      <c r="AG2530">
        <f t="shared" si="580"/>
        <v>1350.63</v>
      </c>
      <c r="AH2530">
        <f t="shared" si="575"/>
        <v>0.39</v>
      </c>
      <c r="AI2530">
        <f t="shared" si="581"/>
        <v>2600</v>
      </c>
      <c r="AJ2530">
        <f t="shared" si="582"/>
        <v>0.28202309571396833</v>
      </c>
      <c r="AK2530">
        <f t="shared" si="583"/>
        <v>3160</v>
      </c>
      <c r="AL2530">
        <f t="shared" si="587"/>
        <v>0.11797690428603153</v>
      </c>
      <c r="AM2530">
        <f t="shared" si="584"/>
        <v>0.17</v>
      </c>
      <c r="AN2530">
        <f t="shared" si="588"/>
        <v>0</v>
      </c>
      <c r="AO2530">
        <f t="shared" si="585"/>
        <v>0.04</v>
      </c>
      <c r="AQ2530">
        <f t="shared" si="589"/>
        <v>0.99999999999999989</v>
      </c>
    </row>
    <row r="2531" spans="1:43" ht="15.75" thickBot="1">
      <c r="A2531" s="51">
        <f t="shared" si="576"/>
        <v>2521</v>
      </c>
      <c r="B2531" s="52">
        <v>1</v>
      </c>
      <c r="C2531" s="52">
        <v>3.16</v>
      </c>
      <c r="D2531" s="56">
        <v>0</v>
      </c>
      <c r="E2531" s="52">
        <v>1</v>
      </c>
      <c r="F2531" s="52">
        <v>7</v>
      </c>
      <c r="G2531" s="53">
        <v>2.58</v>
      </c>
      <c r="H2531" s="53">
        <v>2.62</v>
      </c>
      <c r="I2531" s="52">
        <v>2</v>
      </c>
      <c r="J2531" s="53">
        <v>2.62</v>
      </c>
      <c r="K2531" s="53">
        <v>2.6503920000000001</v>
      </c>
      <c r="L2531" s="52">
        <v>35</v>
      </c>
      <c r="M2531" s="52">
        <v>1</v>
      </c>
      <c r="N2531" s="52">
        <v>20</v>
      </c>
      <c r="O2531" s="52">
        <v>41</v>
      </c>
      <c r="P2531" s="54">
        <v>72.961476000000005</v>
      </c>
      <c r="Q2531" s="54">
        <v>41.874395499999991</v>
      </c>
      <c r="R2531" s="55">
        <v>0</v>
      </c>
      <c r="T2531" s="52">
        <v>170</v>
      </c>
      <c r="U2531" s="47">
        <f t="shared" si="577"/>
        <v>485.71428571428572</v>
      </c>
      <c r="V2531" s="47">
        <f t="shared" si="578"/>
        <v>988.19850000000008</v>
      </c>
      <c r="W2531" s="47">
        <f t="shared" si="586"/>
        <v>679.36166365280246</v>
      </c>
      <c r="X2531" s="50">
        <f t="shared" si="579"/>
        <v>0</v>
      </c>
      <c r="AD2531" s="46">
        <v>0</v>
      </c>
      <c r="AE2531" s="53">
        <v>375</v>
      </c>
      <c r="AF2531" s="52">
        <v>4</v>
      </c>
      <c r="AG2531">
        <f t="shared" si="580"/>
        <v>2635.1959999999999</v>
      </c>
      <c r="AH2531">
        <f t="shared" si="575"/>
        <v>0.37500000000000006</v>
      </c>
      <c r="AI2531">
        <f t="shared" si="581"/>
        <v>2600</v>
      </c>
      <c r="AJ2531">
        <f t="shared" si="582"/>
        <v>0.26129294755877019</v>
      </c>
      <c r="AK2531">
        <f t="shared" si="583"/>
        <v>3160</v>
      </c>
      <c r="AL2531">
        <f t="shared" si="587"/>
        <v>0.15370705244122965</v>
      </c>
      <c r="AM2531">
        <f t="shared" si="584"/>
        <v>0.17</v>
      </c>
      <c r="AN2531">
        <f t="shared" si="588"/>
        <v>0</v>
      </c>
      <c r="AO2531">
        <f t="shared" si="585"/>
        <v>0.04</v>
      </c>
      <c r="AQ2531">
        <f t="shared" si="589"/>
        <v>0.99999999999999989</v>
      </c>
    </row>
    <row r="2532" spans="1:43" ht="15.75" thickBot="1">
      <c r="A2532" s="51">
        <f t="shared" si="576"/>
        <v>2522</v>
      </c>
      <c r="B2532" s="52">
        <v>1</v>
      </c>
      <c r="C2532" s="52">
        <v>3.16</v>
      </c>
      <c r="D2532" s="56">
        <v>0</v>
      </c>
      <c r="E2532" s="52">
        <v>1</v>
      </c>
      <c r="F2532" s="52">
        <v>7</v>
      </c>
      <c r="G2532" s="53">
        <v>2.58</v>
      </c>
      <c r="H2532" s="53">
        <v>2.62</v>
      </c>
      <c r="I2532" s="52">
        <v>2</v>
      </c>
      <c r="J2532" s="53">
        <v>2.62</v>
      </c>
      <c r="K2532" s="53">
        <v>2.6503920000000001</v>
      </c>
      <c r="L2532" s="52">
        <v>27</v>
      </c>
      <c r="M2532" s="52">
        <v>1</v>
      </c>
      <c r="N2532" s="52">
        <v>20</v>
      </c>
      <c r="O2532" s="52">
        <v>44</v>
      </c>
      <c r="P2532" s="54">
        <v>84.827522500000001</v>
      </c>
      <c r="Q2532" s="54">
        <v>44.620257500000001</v>
      </c>
      <c r="R2532" s="55">
        <v>0</v>
      </c>
      <c r="T2532" s="52">
        <v>170</v>
      </c>
      <c r="U2532" s="47">
        <f t="shared" si="577"/>
        <v>629.62962962962956</v>
      </c>
      <c r="V2532" s="47">
        <f t="shared" si="578"/>
        <v>964.48173600000007</v>
      </c>
      <c r="W2532" s="47">
        <f t="shared" si="586"/>
        <v>584.35030473511449</v>
      </c>
      <c r="X2532" s="50">
        <f t="shared" si="579"/>
        <v>0</v>
      </c>
      <c r="AD2532" s="46">
        <v>0</v>
      </c>
      <c r="AE2532" s="53">
        <v>366</v>
      </c>
      <c r="AF2532" s="52">
        <v>4</v>
      </c>
      <c r="AG2532">
        <f t="shared" si="580"/>
        <v>2635.1959999999999</v>
      </c>
      <c r="AH2532">
        <f t="shared" si="575"/>
        <v>0.36600000000000005</v>
      </c>
      <c r="AI2532">
        <f t="shared" si="581"/>
        <v>2600</v>
      </c>
      <c r="AJ2532">
        <f t="shared" si="582"/>
        <v>0.22475011720581328</v>
      </c>
      <c r="AK2532">
        <f t="shared" si="583"/>
        <v>3160</v>
      </c>
      <c r="AL2532">
        <f t="shared" si="587"/>
        <v>0.19924988279418657</v>
      </c>
      <c r="AM2532">
        <f t="shared" si="584"/>
        <v>0.17</v>
      </c>
      <c r="AN2532">
        <f t="shared" si="588"/>
        <v>0</v>
      </c>
      <c r="AO2532">
        <f t="shared" si="585"/>
        <v>0.04</v>
      </c>
      <c r="AQ2532">
        <f t="shared" si="589"/>
        <v>1</v>
      </c>
    </row>
    <row r="2533" spans="1:43" ht="15.75" thickBot="1">
      <c r="A2533" s="51">
        <f t="shared" si="576"/>
        <v>2523</v>
      </c>
      <c r="B2533" s="52">
        <v>4</v>
      </c>
      <c r="C2533" s="52">
        <v>2.97</v>
      </c>
      <c r="D2533" s="56">
        <v>0</v>
      </c>
      <c r="E2533" s="52">
        <v>1</v>
      </c>
      <c r="F2533" s="52">
        <v>7</v>
      </c>
      <c r="G2533" s="53">
        <v>2.61</v>
      </c>
      <c r="H2533" s="53">
        <v>2.6499330000000003</v>
      </c>
      <c r="I2533" s="52">
        <v>2</v>
      </c>
      <c r="J2533" s="53">
        <v>2.7</v>
      </c>
      <c r="K2533" s="53">
        <v>2.7102600000000003</v>
      </c>
      <c r="L2533" s="52">
        <v>23</v>
      </c>
      <c r="M2533" s="52">
        <v>1</v>
      </c>
      <c r="N2533" s="52">
        <v>20</v>
      </c>
      <c r="O2533" s="52">
        <v>7</v>
      </c>
      <c r="P2533" s="54">
        <v>72.765343000000001</v>
      </c>
      <c r="Q2533" s="54">
        <v>45.718602300000001</v>
      </c>
      <c r="R2533" s="55">
        <v>0</v>
      </c>
      <c r="T2533" s="52">
        <v>150</v>
      </c>
      <c r="U2533" s="47">
        <f t="shared" si="577"/>
        <v>652.17391304347825</v>
      </c>
      <c r="V2533" s="47">
        <f t="shared" si="578"/>
        <v>1022.5391400000002</v>
      </c>
      <c r="W2533" s="47">
        <f t="shared" si="586"/>
        <v>624.38777350395253</v>
      </c>
      <c r="X2533" s="50">
        <f t="shared" si="579"/>
        <v>0</v>
      </c>
      <c r="AD2533" s="46">
        <v>0</v>
      </c>
      <c r="AE2533" s="53">
        <v>378</v>
      </c>
      <c r="AF2533" s="52">
        <v>1.5</v>
      </c>
      <c r="AG2533">
        <f t="shared" si="580"/>
        <v>2705.1300000000006</v>
      </c>
      <c r="AH2533">
        <f t="shared" ref="AH2533:AH2596" si="590">(V2533/AG2533)</f>
        <v>0.378</v>
      </c>
      <c r="AI2533">
        <f t="shared" si="581"/>
        <v>2629.9665</v>
      </c>
      <c r="AJ2533">
        <f t="shared" si="582"/>
        <v>0.23741282389108476</v>
      </c>
      <c r="AK2533">
        <f t="shared" si="583"/>
        <v>2970</v>
      </c>
      <c r="AL2533">
        <f t="shared" si="587"/>
        <v>0.21958717610891523</v>
      </c>
      <c r="AM2533">
        <f t="shared" si="584"/>
        <v>0.15</v>
      </c>
      <c r="AN2533">
        <f t="shared" si="588"/>
        <v>0</v>
      </c>
      <c r="AO2533">
        <f t="shared" si="585"/>
        <v>1.4999999999999999E-2</v>
      </c>
      <c r="AQ2533">
        <f t="shared" si="589"/>
        <v>1</v>
      </c>
    </row>
    <row r="2534" spans="1:43" ht="15.75" thickBot="1">
      <c r="A2534" s="51">
        <f t="shared" si="576"/>
        <v>2524</v>
      </c>
      <c r="B2534" s="52">
        <v>4</v>
      </c>
      <c r="C2534" s="52">
        <v>2.97</v>
      </c>
      <c r="D2534" s="52">
        <v>1</v>
      </c>
      <c r="E2534" s="52">
        <v>2.2000000000000002</v>
      </c>
      <c r="F2534" s="52">
        <v>7</v>
      </c>
      <c r="G2534" s="53">
        <v>2.61</v>
      </c>
      <c r="H2534" s="53">
        <v>2.6499330000000003</v>
      </c>
      <c r="I2534" s="52">
        <v>2</v>
      </c>
      <c r="J2534" s="53">
        <v>2.7</v>
      </c>
      <c r="K2534" s="53">
        <v>2.7102600000000003</v>
      </c>
      <c r="L2534" s="52">
        <v>23</v>
      </c>
      <c r="M2534" s="52">
        <v>1</v>
      </c>
      <c r="N2534" s="52">
        <v>20</v>
      </c>
      <c r="O2534" s="52">
        <v>7</v>
      </c>
      <c r="P2534" s="54">
        <v>79.826131000000004</v>
      </c>
      <c r="Q2534" s="54">
        <v>45.316529650000007</v>
      </c>
      <c r="R2534" s="55">
        <v>0</v>
      </c>
      <c r="T2534" s="52">
        <v>150</v>
      </c>
      <c r="U2534" s="47">
        <f t="shared" si="577"/>
        <v>652.17391304347825</v>
      </c>
      <c r="V2534" s="47">
        <f t="shared" si="578"/>
        <v>1022.5391400000002</v>
      </c>
      <c r="W2534" s="47">
        <f t="shared" si="586"/>
        <v>546.42433970948605</v>
      </c>
      <c r="X2534" s="50">
        <f t="shared" si="579"/>
        <v>65.217391304347828</v>
      </c>
      <c r="AD2534" s="52">
        <v>10</v>
      </c>
      <c r="AE2534" s="53">
        <v>378</v>
      </c>
      <c r="AF2534" s="52">
        <v>1.5</v>
      </c>
      <c r="AG2534">
        <f t="shared" si="580"/>
        <v>2705.1300000000006</v>
      </c>
      <c r="AH2534">
        <f t="shared" si="590"/>
        <v>0.378</v>
      </c>
      <c r="AI2534">
        <f t="shared" si="581"/>
        <v>2629.9665</v>
      </c>
      <c r="AJ2534">
        <f t="shared" si="582"/>
        <v>0.20776855511638115</v>
      </c>
      <c r="AK2534">
        <f t="shared" si="583"/>
        <v>2970</v>
      </c>
      <c r="AL2534">
        <f t="shared" si="587"/>
        <v>0.21958717610891523</v>
      </c>
      <c r="AM2534">
        <f t="shared" si="584"/>
        <v>0.15</v>
      </c>
      <c r="AN2534">
        <f t="shared" si="588"/>
        <v>2.964426877470356E-2</v>
      </c>
      <c r="AO2534">
        <f t="shared" si="585"/>
        <v>1.4999999999999999E-2</v>
      </c>
      <c r="AQ2534">
        <f t="shared" si="589"/>
        <v>1</v>
      </c>
    </row>
    <row r="2535" spans="1:43" ht="15.75" thickBot="1">
      <c r="A2535" s="51">
        <f t="shared" si="576"/>
        <v>2525</v>
      </c>
      <c r="B2535" s="52">
        <v>4</v>
      </c>
      <c r="C2535" s="52">
        <v>2.97</v>
      </c>
      <c r="D2535" s="52">
        <v>1</v>
      </c>
      <c r="E2535" s="52">
        <v>2.2000000000000002</v>
      </c>
      <c r="F2535" s="52">
        <v>7</v>
      </c>
      <c r="G2535" s="53">
        <v>2.61</v>
      </c>
      <c r="H2535" s="53">
        <v>2.6499330000000003</v>
      </c>
      <c r="I2535" s="52">
        <v>2</v>
      </c>
      <c r="J2535" s="53">
        <v>2.7</v>
      </c>
      <c r="K2535" s="53">
        <v>2.7102600000000003</v>
      </c>
      <c r="L2535" s="52">
        <v>23</v>
      </c>
      <c r="M2535" s="52">
        <v>1</v>
      </c>
      <c r="N2535" s="52">
        <v>20</v>
      </c>
      <c r="O2535" s="52">
        <v>7</v>
      </c>
      <c r="P2535" s="54">
        <v>72.176944000000006</v>
      </c>
      <c r="Q2535" s="54">
        <v>44.522190999999999</v>
      </c>
      <c r="R2535" s="55">
        <v>0</v>
      </c>
      <c r="T2535" s="52">
        <v>150</v>
      </c>
      <c r="U2535" s="47">
        <f t="shared" si="577"/>
        <v>652.17391304347825</v>
      </c>
      <c r="V2535" s="47">
        <f t="shared" si="578"/>
        <v>1022.5391400000002</v>
      </c>
      <c r="W2535" s="47">
        <f t="shared" si="586"/>
        <v>546.42433970948605</v>
      </c>
      <c r="X2535" s="50">
        <f t="shared" si="579"/>
        <v>65.217391304347828</v>
      </c>
      <c r="AD2535" s="52">
        <v>10</v>
      </c>
      <c r="AE2535" s="53">
        <v>378</v>
      </c>
      <c r="AF2535" s="52">
        <v>1.5</v>
      </c>
      <c r="AG2535">
        <f t="shared" si="580"/>
        <v>2705.1300000000006</v>
      </c>
      <c r="AH2535">
        <f t="shared" si="590"/>
        <v>0.378</v>
      </c>
      <c r="AI2535">
        <f t="shared" si="581"/>
        <v>2629.9665</v>
      </c>
      <c r="AJ2535">
        <f t="shared" si="582"/>
        <v>0.20776855511638115</v>
      </c>
      <c r="AK2535">
        <f t="shared" si="583"/>
        <v>2970</v>
      </c>
      <c r="AL2535">
        <f t="shared" si="587"/>
        <v>0.21958717610891523</v>
      </c>
      <c r="AM2535">
        <f t="shared" si="584"/>
        <v>0.15</v>
      </c>
      <c r="AN2535">
        <f t="shared" si="588"/>
        <v>2.964426877470356E-2</v>
      </c>
      <c r="AO2535">
        <f t="shared" si="585"/>
        <v>1.4999999999999999E-2</v>
      </c>
      <c r="AQ2535">
        <f t="shared" si="589"/>
        <v>1</v>
      </c>
    </row>
    <row r="2536" spans="1:43" ht="15.75" thickBot="1">
      <c r="A2536" s="51">
        <f t="shared" si="576"/>
        <v>2526</v>
      </c>
      <c r="B2536" s="52">
        <v>4</v>
      </c>
      <c r="C2536" s="52">
        <v>2.97</v>
      </c>
      <c r="D2536" s="56">
        <v>0</v>
      </c>
      <c r="E2536" s="52">
        <v>1</v>
      </c>
      <c r="F2536" s="52">
        <v>7</v>
      </c>
      <c r="G2536" s="53">
        <v>2.61</v>
      </c>
      <c r="H2536" s="53">
        <v>2.6499330000000003</v>
      </c>
      <c r="I2536" s="52">
        <v>2</v>
      </c>
      <c r="J2536" s="53">
        <v>2.7</v>
      </c>
      <c r="K2536" s="53">
        <v>2.7102600000000003</v>
      </c>
      <c r="L2536" s="52">
        <v>28</v>
      </c>
      <c r="M2536" s="52">
        <v>1</v>
      </c>
      <c r="N2536" s="52">
        <v>20</v>
      </c>
      <c r="O2536" s="52">
        <v>7</v>
      </c>
      <c r="P2536" s="54">
        <v>66.685220000000001</v>
      </c>
      <c r="Q2536" s="54">
        <v>46.277581350000006</v>
      </c>
      <c r="R2536" s="55">
        <v>0</v>
      </c>
      <c r="T2536" s="52">
        <v>150</v>
      </c>
      <c r="U2536" s="47">
        <f t="shared" si="577"/>
        <v>535.71428571428567</v>
      </c>
      <c r="V2536" s="47">
        <f t="shared" si="578"/>
        <v>1060.4109600000002</v>
      </c>
      <c r="W2536" s="47">
        <f t="shared" si="586"/>
        <v>690.69447768181828</v>
      </c>
      <c r="X2536" s="50">
        <f t="shared" si="579"/>
        <v>0</v>
      </c>
      <c r="AD2536" s="46">
        <v>0</v>
      </c>
      <c r="AE2536" s="53">
        <v>392</v>
      </c>
      <c r="AF2536" s="52">
        <v>1.5</v>
      </c>
      <c r="AG2536">
        <f t="shared" si="580"/>
        <v>2705.1300000000006</v>
      </c>
      <c r="AH2536">
        <f t="shared" si="590"/>
        <v>0.39199999999999996</v>
      </c>
      <c r="AI2536">
        <f t="shared" si="581"/>
        <v>2629.9665</v>
      </c>
      <c r="AJ2536">
        <f t="shared" si="582"/>
        <v>0.26262481962481965</v>
      </c>
      <c r="AK2536">
        <f t="shared" si="583"/>
        <v>2970</v>
      </c>
      <c r="AL2536">
        <f t="shared" si="587"/>
        <v>0.18037518037518036</v>
      </c>
      <c r="AM2536">
        <f t="shared" si="584"/>
        <v>0.15</v>
      </c>
      <c r="AN2536">
        <f t="shared" si="588"/>
        <v>0</v>
      </c>
      <c r="AO2536">
        <f t="shared" si="585"/>
        <v>1.4999999999999999E-2</v>
      </c>
      <c r="AQ2536">
        <f t="shared" si="589"/>
        <v>1</v>
      </c>
    </row>
    <row r="2537" spans="1:43" ht="15.75" thickBot="1">
      <c r="A2537" s="51">
        <f t="shared" si="576"/>
        <v>2527</v>
      </c>
      <c r="B2537" s="52">
        <v>4</v>
      </c>
      <c r="C2537" s="52">
        <v>2.97</v>
      </c>
      <c r="D2537" s="52">
        <v>1</v>
      </c>
      <c r="E2537" s="52">
        <v>2.2000000000000002</v>
      </c>
      <c r="F2537" s="52">
        <v>7</v>
      </c>
      <c r="G2537" s="53">
        <v>2.61</v>
      </c>
      <c r="H2537" s="53">
        <v>2.6499330000000003</v>
      </c>
      <c r="I2537" s="52">
        <v>2</v>
      </c>
      <c r="J2537" s="53">
        <v>2.7</v>
      </c>
      <c r="K2537" s="53">
        <v>2.7102600000000003</v>
      </c>
      <c r="L2537" s="52">
        <v>28</v>
      </c>
      <c r="M2537" s="52">
        <v>1</v>
      </c>
      <c r="N2537" s="52">
        <v>20</v>
      </c>
      <c r="O2537" s="52">
        <v>7</v>
      </c>
      <c r="P2537" s="54">
        <v>70.313680500000004</v>
      </c>
      <c r="Q2537" s="54">
        <v>44.845810450000009</v>
      </c>
      <c r="R2537" s="55">
        <v>0</v>
      </c>
      <c r="T2537" s="52">
        <v>150</v>
      </c>
      <c r="U2537" s="47">
        <f t="shared" si="577"/>
        <v>535.71428571428567</v>
      </c>
      <c r="V2537" s="47">
        <f t="shared" si="578"/>
        <v>1060.4109600000002</v>
      </c>
      <c r="W2537" s="47">
        <f t="shared" si="586"/>
        <v>626.65308563636381</v>
      </c>
      <c r="X2537" s="50">
        <f t="shared" si="579"/>
        <v>53.571428571428569</v>
      </c>
      <c r="AD2537" s="52">
        <v>10</v>
      </c>
      <c r="AE2537" s="53">
        <v>392</v>
      </c>
      <c r="AF2537" s="52">
        <v>1.5</v>
      </c>
      <c r="AG2537">
        <f t="shared" si="580"/>
        <v>2705.1300000000006</v>
      </c>
      <c r="AH2537">
        <f t="shared" si="590"/>
        <v>0.39199999999999996</v>
      </c>
      <c r="AI2537">
        <f t="shared" si="581"/>
        <v>2629.9665</v>
      </c>
      <c r="AJ2537">
        <f t="shared" si="582"/>
        <v>0.2382741702741703</v>
      </c>
      <c r="AK2537">
        <f t="shared" si="583"/>
        <v>2970</v>
      </c>
      <c r="AL2537">
        <f t="shared" si="587"/>
        <v>0.18037518037518036</v>
      </c>
      <c r="AM2537">
        <f t="shared" si="584"/>
        <v>0.15</v>
      </c>
      <c r="AN2537">
        <f t="shared" si="588"/>
        <v>2.4350649350649348E-2</v>
      </c>
      <c r="AO2537">
        <f t="shared" si="585"/>
        <v>1.4999999999999999E-2</v>
      </c>
      <c r="AQ2537">
        <f t="shared" si="589"/>
        <v>1</v>
      </c>
    </row>
    <row r="2538" spans="1:43" ht="15.75" thickBot="1">
      <c r="A2538" s="51">
        <f t="shared" si="576"/>
        <v>2528</v>
      </c>
      <c r="B2538" s="52">
        <v>4</v>
      </c>
      <c r="C2538" s="52">
        <v>2.97</v>
      </c>
      <c r="D2538" s="52">
        <v>1</v>
      </c>
      <c r="E2538" s="52">
        <v>2.2000000000000002</v>
      </c>
      <c r="F2538" s="52">
        <v>7</v>
      </c>
      <c r="G2538" s="53">
        <v>2.61</v>
      </c>
      <c r="H2538" s="53">
        <v>2.6499330000000003</v>
      </c>
      <c r="I2538" s="52">
        <v>2</v>
      </c>
      <c r="J2538" s="53">
        <v>2.7</v>
      </c>
      <c r="K2538" s="53">
        <v>2.7102600000000003</v>
      </c>
      <c r="L2538" s="52">
        <v>28</v>
      </c>
      <c r="M2538" s="52">
        <v>1</v>
      </c>
      <c r="N2538" s="52">
        <v>20</v>
      </c>
      <c r="O2538" s="52">
        <v>7</v>
      </c>
      <c r="P2538" s="54">
        <v>67.862018000000006</v>
      </c>
      <c r="Q2538" s="54">
        <v>44.473157750000006</v>
      </c>
      <c r="R2538" s="55">
        <v>0</v>
      </c>
      <c r="T2538" s="52">
        <v>150</v>
      </c>
      <c r="U2538" s="47">
        <f t="shared" si="577"/>
        <v>535.71428571428567</v>
      </c>
      <c r="V2538" s="47">
        <f t="shared" si="578"/>
        <v>1060.4109600000002</v>
      </c>
      <c r="W2538" s="47">
        <f t="shared" si="586"/>
        <v>626.65308563636381</v>
      </c>
      <c r="X2538" s="50">
        <f t="shared" si="579"/>
        <v>53.571428571428569</v>
      </c>
      <c r="AD2538" s="52">
        <v>10</v>
      </c>
      <c r="AE2538" s="53">
        <v>392</v>
      </c>
      <c r="AF2538" s="52">
        <v>1.5</v>
      </c>
      <c r="AG2538">
        <f t="shared" si="580"/>
        <v>2705.1300000000006</v>
      </c>
      <c r="AH2538">
        <f t="shared" si="590"/>
        <v>0.39199999999999996</v>
      </c>
      <c r="AI2538">
        <f t="shared" si="581"/>
        <v>2629.9665</v>
      </c>
      <c r="AJ2538">
        <f t="shared" si="582"/>
        <v>0.2382741702741703</v>
      </c>
      <c r="AK2538">
        <f t="shared" si="583"/>
        <v>2970</v>
      </c>
      <c r="AL2538">
        <f t="shared" si="587"/>
        <v>0.18037518037518036</v>
      </c>
      <c r="AM2538">
        <f t="shared" si="584"/>
        <v>0.15</v>
      </c>
      <c r="AN2538">
        <f t="shared" si="588"/>
        <v>2.4350649350649348E-2</v>
      </c>
      <c r="AO2538">
        <f t="shared" si="585"/>
        <v>1.4999999999999999E-2</v>
      </c>
      <c r="AQ2538">
        <f t="shared" si="589"/>
        <v>1</v>
      </c>
    </row>
    <row r="2539" spans="1:43" ht="15.75" thickBot="1">
      <c r="A2539" s="51">
        <f t="shared" si="576"/>
        <v>2529</v>
      </c>
      <c r="B2539" s="52">
        <v>4</v>
      </c>
      <c r="C2539" s="52">
        <v>2.97</v>
      </c>
      <c r="D2539" s="52">
        <v>1</v>
      </c>
      <c r="E2539" s="52">
        <v>2.1</v>
      </c>
      <c r="F2539" s="52">
        <v>7</v>
      </c>
      <c r="G2539" s="53">
        <v>2.61</v>
      </c>
      <c r="H2539" s="53">
        <v>2.6499330000000003</v>
      </c>
      <c r="I2539" s="52">
        <v>2</v>
      </c>
      <c r="J2539" s="53">
        <v>2.7</v>
      </c>
      <c r="K2539" s="53">
        <v>2.7102600000000003</v>
      </c>
      <c r="L2539" s="52">
        <v>28</v>
      </c>
      <c r="M2539" s="52">
        <v>1</v>
      </c>
      <c r="N2539" s="52">
        <v>20</v>
      </c>
      <c r="O2539" s="52">
        <v>7</v>
      </c>
      <c r="P2539" s="54">
        <v>63.939357999999999</v>
      </c>
      <c r="Q2539" s="54">
        <v>41.835168899999999</v>
      </c>
      <c r="R2539" s="55">
        <v>0</v>
      </c>
      <c r="T2539" s="52">
        <v>150</v>
      </c>
      <c r="U2539" s="47">
        <f t="shared" si="577"/>
        <v>535.71428571428567</v>
      </c>
      <c r="V2539" s="47">
        <f t="shared" si="578"/>
        <v>1060.4109600000002</v>
      </c>
      <c r="W2539" s="47">
        <f t="shared" si="586"/>
        <v>623.60349553896117</v>
      </c>
      <c r="X2539" s="50">
        <f t="shared" si="579"/>
        <v>53.571428571428569</v>
      </c>
      <c r="AD2539" s="52">
        <v>10</v>
      </c>
      <c r="AE2539" s="53">
        <v>392</v>
      </c>
      <c r="AF2539" s="52">
        <v>1.5</v>
      </c>
      <c r="AG2539">
        <f t="shared" si="580"/>
        <v>2705.1300000000006</v>
      </c>
      <c r="AH2539">
        <f t="shared" si="590"/>
        <v>0.39199999999999996</v>
      </c>
      <c r="AI2539">
        <f t="shared" si="581"/>
        <v>2629.9665</v>
      </c>
      <c r="AJ2539">
        <f t="shared" si="582"/>
        <v>0.23711461554318702</v>
      </c>
      <c r="AK2539">
        <f t="shared" si="583"/>
        <v>2970</v>
      </c>
      <c r="AL2539">
        <f t="shared" si="587"/>
        <v>0.18037518037518036</v>
      </c>
      <c r="AM2539">
        <f t="shared" si="584"/>
        <v>0.15</v>
      </c>
      <c r="AN2539">
        <f t="shared" si="588"/>
        <v>2.5510204081632654E-2</v>
      </c>
      <c r="AO2539">
        <f t="shared" si="585"/>
        <v>1.4999999999999999E-2</v>
      </c>
      <c r="AQ2539">
        <f t="shared" si="589"/>
        <v>1</v>
      </c>
    </row>
    <row r="2540" spans="1:43" ht="15.75" thickBot="1">
      <c r="A2540" s="51">
        <f t="shared" si="576"/>
        <v>2530</v>
      </c>
      <c r="B2540" s="52">
        <v>4</v>
      </c>
      <c r="C2540" s="52">
        <v>2.97</v>
      </c>
      <c r="D2540" s="52">
        <v>1</v>
      </c>
      <c r="E2540" s="52">
        <v>2.1</v>
      </c>
      <c r="F2540" s="52">
        <v>7</v>
      </c>
      <c r="G2540" s="53">
        <v>2.61</v>
      </c>
      <c r="H2540" s="53">
        <v>2.6499330000000003</v>
      </c>
      <c r="I2540" s="52">
        <v>2</v>
      </c>
      <c r="J2540" s="53">
        <v>2.7</v>
      </c>
      <c r="K2540" s="53">
        <v>2.7102600000000003</v>
      </c>
      <c r="L2540" s="52">
        <v>28</v>
      </c>
      <c r="M2540" s="52">
        <v>1</v>
      </c>
      <c r="N2540" s="52">
        <v>20</v>
      </c>
      <c r="O2540" s="52">
        <v>7</v>
      </c>
      <c r="P2540" s="54">
        <v>66.587153499999999</v>
      </c>
      <c r="Q2540" s="54">
        <v>42.531441049999998</v>
      </c>
      <c r="R2540" s="55">
        <v>0</v>
      </c>
      <c r="T2540" s="52">
        <v>150</v>
      </c>
      <c r="U2540" s="47">
        <f t="shared" si="577"/>
        <v>535.71428571428567</v>
      </c>
      <c r="V2540" s="47">
        <f t="shared" si="578"/>
        <v>1060.4109600000002</v>
      </c>
      <c r="W2540" s="47">
        <f t="shared" si="586"/>
        <v>623.60349553896117</v>
      </c>
      <c r="X2540" s="50">
        <f t="shared" si="579"/>
        <v>53.571428571428569</v>
      </c>
      <c r="AD2540" s="52">
        <v>10</v>
      </c>
      <c r="AE2540" s="53">
        <v>392</v>
      </c>
      <c r="AF2540" s="52">
        <v>1.5</v>
      </c>
      <c r="AG2540">
        <f t="shared" si="580"/>
        <v>2705.1300000000006</v>
      </c>
      <c r="AH2540">
        <f t="shared" si="590"/>
        <v>0.39199999999999996</v>
      </c>
      <c r="AI2540">
        <f t="shared" si="581"/>
        <v>2629.9665</v>
      </c>
      <c r="AJ2540">
        <f t="shared" si="582"/>
        <v>0.23711461554318702</v>
      </c>
      <c r="AK2540">
        <f t="shared" si="583"/>
        <v>2970</v>
      </c>
      <c r="AL2540">
        <f t="shared" si="587"/>
        <v>0.18037518037518036</v>
      </c>
      <c r="AM2540">
        <f t="shared" si="584"/>
        <v>0.15</v>
      </c>
      <c r="AN2540">
        <f t="shared" si="588"/>
        <v>2.5510204081632654E-2</v>
      </c>
      <c r="AO2540">
        <f t="shared" si="585"/>
        <v>1.4999999999999999E-2</v>
      </c>
      <c r="AQ2540">
        <f t="shared" si="589"/>
        <v>1</v>
      </c>
    </row>
    <row r="2541" spans="1:43" ht="15.75" thickBot="1">
      <c r="A2541" s="51">
        <f t="shared" si="576"/>
        <v>2531</v>
      </c>
      <c r="B2541" s="52">
        <v>4</v>
      </c>
      <c r="C2541" s="52">
        <v>2.97</v>
      </c>
      <c r="D2541" s="56">
        <v>0</v>
      </c>
      <c r="E2541" s="52">
        <v>1</v>
      </c>
      <c r="F2541" s="52">
        <v>7</v>
      </c>
      <c r="G2541" s="53">
        <v>2.61</v>
      </c>
      <c r="H2541" s="53">
        <v>2.6499330000000003</v>
      </c>
      <c r="I2541" s="52">
        <v>2</v>
      </c>
      <c r="J2541" s="53">
        <v>2.7</v>
      </c>
      <c r="K2541" s="53">
        <v>2.7102600000000003</v>
      </c>
      <c r="L2541" s="52">
        <v>33</v>
      </c>
      <c r="M2541" s="52">
        <v>1</v>
      </c>
      <c r="N2541" s="52">
        <v>20</v>
      </c>
      <c r="O2541" s="52">
        <v>7</v>
      </c>
      <c r="P2541" s="54">
        <v>58.643767000000004</v>
      </c>
      <c r="Q2541" s="54">
        <v>44.3064447</v>
      </c>
      <c r="R2541" s="55">
        <v>0</v>
      </c>
      <c r="T2541" s="52">
        <v>150</v>
      </c>
      <c r="U2541" s="47">
        <f t="shared" si="577"/>
        <v>454.5454545454545</v>
      </c>
      <c r="V2541" s="47">
        <f t="shared" si="578"/>
        <v>1076.6417400000003</v>
      </c>
      <c r="W2541" s="47">
        <f t="shared" si="586"/>
        <v>746.79053956336088</v>
      </c>
      <c r="X2541" s="50">
        <f t="shared" si="579"/>
        <v>0</v>
      </c>
      <c r="AD2541" s="46">
        <v>0</v>
      </c>
      <c r="AE2541" s="53">
        <v>398</v>
      </c>
      <c r="AF2541" s="52">
        <v>1.5</v>
      </c>
      <c r="AG2541">
        <f t="shared" si="580"/>
        <v>2705.1300000000006</v>
      </c>
      <c r="AH2541">
        <f t="shared" si="590"/>
        <v>0.39800000000000002</v>
      </c>
      <c r="AI2541">
        <f t="shared" si="581"/>
        <v>2629.9665</v>
      </c>
      <c r="AJ2541">
        <f t="shared" si="582"/>
        <v>0.28395439240893783</v>
      </c>
      <c r="AK2541">
        <f t="shared" si="583"/>
        <v>2970</v>
      </c>
      <c r="AL2541">
        <f t="shared" si="587"/>
        <v>0.15304560759106212</v>
      </c>
      <c r="AM2541">
        <f t="shared" si="584"/>
        <v>0.15</v>
      </c>
      <c r="AN2541">
        <f t="shared" si="588"/>
        <v>0</v>
      </c>
      <c r="AO2541">
        <f t="shared" si="585"/>
        <v>1.4999999999999999E-2</v>
      </c>
      <c r="AQ2541">
        <f t="shared" si="589"/>
        <v>1</v>
      </c>
    </row>
    <row r="2542" spans="1:43" ht="15.75" thickBot="1">
      <c r="A2542" s="51">
        <f t="shared" si="576"/>
        <v>2532</v>
      </c>
      <c r="B2542" s="52">
        <v>4</v>
      </c>
      <c r="C2542" s="52">
        <v>2.97</v>
      </c>
      <c r="D2542" s="52">
        <v>1</v>
      </c>
      <c r="E2542" s="52">
        <v>2.2000000000000002</v>
      </c>
      <c r="F2542" s="52">
        <v>7</v>
      </c>
      <c r="G2542" s="53">
        <v>2.61</v>
      </c>
      <c r="H2542" s="53">
        <v>2.6499330000000003</v>
      </c>
      <c r="I2542" s="52">
        <v>2</v>
      </c>
      <c r="J2542" s="53">
        <v>2.7</v>
      </c>
      <c r="K2542" s="53">
        <v>2.7102600000000003</v>
      </c>
      <c r="L2542" s="52">
        <v>33</v>
      </c>
      <c r="M2542" s="52">
        <v>1</v>
      </c>
      <c r="N2542" s="52">
        <v>20</v>
      </c>
      <c r="O2542" s="52">
        <v>7</v>
      </c>
      <c r="P2542" s="54">
        <v>59.330232500000001</v>
      </c>
      <c r="Q2542" s="54">
        <v>42.266661499999998</v>
      </c>
      <c r="R2542" s="55">
        <v>0</v>
      </c>
      <c r="T2542" s="52">
        <v>150</v>
      </c>
      <c r="U2542" s="47">
        <f t="shared" si="577"/>
        <v>454.5454545454545</v>
      </c>
      <c r="V2542" s="47">
        <f t="shared" si="578"/>
        <v>1076.6417400000003</v>
      </c>
      <c r="W2542" s="47">
        <f t="shared" si="586"/>
        <v>692.45238873691437</v>
      </c>
      <c r="X2542" s="50">
        <f t="shared" si="579"/>
        <v>45.454545454545453</v>
      </c>
      <c r="AD2542" s="52">
        <v>10</v>
      </c>
      <c r="AE2542" s="53">
        <v>398</v>
      </c>
      <c r="AF2542" s="52">
        <v>1.5</v>
      </c>
      <c r="AG2542">
        <f t="shared" si="580"/>
        <v>2705.1300000000006</v>
      </c>
      <c r="AH2542">
        <f t="shared" si="590"/>
        <v>0.39800000000000002</v>
      </c>
      <c r="AI2542">
        <f t="shared" si="581"/>
        <v>2629.9665</v>
      </c>
      <c r="AJ2542">
        <f t="shared" si="582"/>
        <v>0.2632932353841444</v>
      </c>
      <c r="AK2542">
        <f t="shared" si="583"/>
        <v>2970</v>
      </c>
      <c r="AL2542">
        <f t="shared" si="587"/>
        <v>0.15304560759106212</v>
      </c>
      <c r="AM2542">
        <f t="shared" si="584"/>
        <v>0.15</v>
      </c>
      <c r="AN2542">
        <f t="shared" si="588"/>
        <v>2.0661157024793389E-2</v>
      </c>
      <c r="AO2542">
        <f t="shared" si="585"/>
        <v>1.4999999999999999E-2</v>
      </c>
      <c r="AQ2542">
        <f t="shared" si="589"/>
        <v>1</v>
      </c>
    </row>
    <row r="2543" spans="1:43" ht="15.75" thickBot="1">
      <c r="A2543" s="51">
        <f t="shared" si="576"/>
        <v>2533</v>
      </c>
      <c r="B2543" s="52">
        <v>4</v>
      </c>
      <c r="C2543" s="52">
        <v>2.97</v>
      </c>
      <c r="D2543" s="52">
        <v>1</v>
      </c>
      <c r="E2543" s="52">
        <v>2.2000000000000002</v>
      </c>
      <c r="F2543" s="52">
        <v>7</v>
      </c>
      <c r="G2543" s="53">
        <v>2.61</v>
      </c>
      <c r="H2543" s="53">
        <v>2.6499330000000003</v>
      </c>
      <c r="I2543" s="52">
        <v>2</v>
      </c>
      <c r="J2543" s="53">
        <v>2.7</v>
      </c>
      <c r="K2543" s="53">
        <v>2.7102600000000003</v>
      </c>
      <c r="L2543" s="52">
        <v>33</v>
      </c>
      <c r="M2543" s="52">
        <v>1</v>
      </c>
      <c r="N2543" s="52">
        <v>20</v>
      </c>
      <c r="O2543" s="52">
        <v>7</v>
      </c>
      <c r="P2543" s="54">
        <v>54.91724</v>
      </c>
      <c r="Q2543" s="54">
        <v>40.138618450000003</v>
      </c>
      <c r="R2543" s="55">
        <v>0</v>
      </c>
      <c r="T2543" s="52">
        <v>150</v>
      </c>
      <c r="U2543" s="47">
        <f t="shared" si="577"/>
        <v>454.5454545454545</v>
      </c>
      <c r="V2543" s="47">
        <f t="shared" si="578"/>
        <v>1076.6417400000003</v>
      </c>
      <c r="W2543" s="47">
        <f t="shared" si="586"/>
        <v>692.45238873691437</v>
      </c>
      <c r="X2543" s="50">
        <f t="shared" si="579"/>
        <v>45.454545454545453</v>
      </c>
      <c r="AD2543" s="52">
        <v>10</v>
      </c>
      <c r="AE2543" s="53">
        <v>398</v>
      </c>
      <c r="AF2543" s="52">
        <v>1.5</v>
      </c>
      <c r="AG2543">
        <f t="shared" si="580"/>
        <v>2705.1300000000006</v>
      </c>
      <c r="AH2543">
        <f t="shared" si="590"/>
        <v>0.39800000000000002</v>
      </c>
      <c r="AI2543">
        <f t="shared" si="581"/>
        <v>2629.9665</v>
      </c>
      <c r="AJ2543">
        <f t="shared" si="582"/>
        <v>0.2632932353841444</v>
      </c>
      <c r="AK2543">
        <f t="shared" si="583"/>
        <v>2970</v>
      </c>
      <c r="AL2543">
        <f t="shared" si="587"/>
        <v>0.15304560759106212</v>
      </c>
      <c r="AM2543">
        <f t="shared" si="584"/>
        <v>0.15</v>
      </c>
      <c r="AN2543">
        <f t="shared" si="588"/>
        <v>2.0661157024793389E-2</v>
      </c>
      <c r="AO2543">
        <f t="shared" si="585"/>
        <v>1.4999999999999999E-2</v>
      </c>
      <c r="AQ2543">
        <f t="shared" si="589"/>
        <v>1</v>
      </c>
    </row>
    <row r="2544" spans="1:43" ht="15.75" thickBot="1">
      <c r="A2544" s="51">
        <f t="shared" si="576"/>
        <v>2534</v>
      </c>
      <c r="B2544" s="52">
        <v>4</v>
      </c>
      <c r="C2544" s="52">
        <v>2.97</v>
      </c>
      <c r="D2544" s="56">
        <v>0</v>
      </c>
      <c r="E2544" s="52">
        <v>1</v>
      </c>
      <c r="F2544" s="52">
        <v>7</v>
      </c>
      <c r="G2544" s="53">
        <v>2.61</v>
      </c>
      <c r="H2544" s="53">
        <v>2.6499330000000003</v>
      </c>
      <c r="I2544" s="52">
        <v>2</v>
      </c>
      <c r="J2544" s="53">
        <v>2.7</v>
      </c>
      <c r="K2544" s="53">
        <v>2.7102600000000003</v>
      </c>
      <c r="L2544" s="52">
        <v>40</v>
      </c>
      <c r="M2544" s="52">
        <v>1</v>
      </c>
      <c r="N2544" s="52">
        <v>20</v>
      </c>
      <c r="O2544" s="52">
        <v>7</v>
      </c>
      <c r="P2544" s="54">
        <v>45.0125235</v>
      </c>
      <c r="Q2544" s="54">
        <v>39.471766250000009</v>
      </c>
      <c r="R2544" s="55">
        <v>0</v>
      </c>
      <c r="T2544" s="52">
        <v>150</v>
      </c>
      <c r="U2544" s="47">
        <f t="shared" si="577"/>
        <v>375</v>
      </c>
      <c r="V2544" s="47">
        <f t="shared" si="578"/>
        <v>1052.2955700000002</v>
      </c>
      <c r="W2544" s="47">
        <f t="shared" si="586"/>
        <v>840.89858172727247</v>
      </c>
      <c r="X2544" s="50">
        <f t="shared" si="579"/>
        <v>0</v>
      </c>
      <c r="AD2544" s="46">
        <v>0</v>
      </c>
      <c r="AE2544" s="53">
        <v>389</v>
      </c>
      <c r="AF2544" s="52">
        <v>1.5</v>
      </c>
      <c r="AG2544">
        <f t="shared" si="580"/>
        <v>2705.1300000000006</v>
      </c>
      <c r="AH2544">
        <f t="shared" si="590"/>
        <v>0.38900000000000001</v>
      </c>
      <c r="AI2544">
        <f t="shared" si="581"/>
        <v>2629.9665</v>
      </c>
      <c r="AJ2544">
        <f t="shared" si="582"/>
        <v>0.31973737373737365</v>
      </c>
      <c r="AK2544">
        <f t="shared" si="583"/>
        <v>2970</v>
      </c>
      <c r="AL2544">
        <f t="shared" si="587"/>
        <v>0.12626262626262627</v>
      </c>
      <c r="AM2544">
        <f t="shared" si="584"/>
        <v>0.15</v>
      </c>
      <c r="AN2544">
        <f t="shared" si="588"/>
        <v>0</v>
      </c>
      <c r="AO2544">
        <f t="shared" si="585"/>
        <v>1.4999999999999999E-2</v>
      </c>
      <c r="AQ2544">
        <f t="shared" si="589"/>
        <v>1</v>
      </c>
    </row>
    <row r="2545" spans="1:43" ht="15.75" thickBot="1">
      <c r="A2545" s="51">
        <f t="shared" si="576"/>
        <v>2535</v>
      </c>
      <c r="B2545" s="52">
        <v>4</v>
      </c>
      <c r="C2545" s="52">
        <v>2.97</v>
      </c>
      <c r="D2545" s="52">
        <v>1</v>
      </c>
      <c r="E2545" s="52">
        <v>2.2000000000000002</v>
      </c>
      <c r="F2545" s="52">
        <v>7</v>
      </c>
      <c r="G2545" s="53">
        <v>2.61</v>
      </c>
      <c r="H2545" s="53">
        <v>2.6499330000000003</v>
      </c>
      <c r="I2545" s="52">
        <v>2</v>
      </c>
      <c r="J2545" s="53">
        <v>2.7</v>
      </c>
      <c r="K2545" s="53">
        <v>2.7102600000000003</v>
      </c>
      <c r="L2545" s="52">
        <v>40</v>
      </c>
      <c r="M2545" s="52">
        <v>1</v>
      </c>
      <c r="N2545" s="52">
        <v>20</v>
      </c>
      <c r="O2545" s="52">
        <v>7</v>
      </c>
      <c r="P2545" s="54">
        <v>43.149259999999998</v>
      </c>
      <c r="Q2545" s="54">
        <v>37.716375899999996</v>
      </c>
      <c r="R2545" s="55">
        <v>0</v>
      </c>
      <c r="T2545" s="52">
        <v>150</v>
      </c>
      <c r="U2545" s="47">
        <f t="shared" si="577"/>
        <v>375</v>
      </c>
      <c r="V2545" s="47">
        <f t="shared" si="578"/>
        <v>1052.2955700000002</v>
      </c>
      <c r="W2545" s="47">
        <f t="shared" si="586"/>
        <v>796.06960729545426</v>
      </c>
      <c r="X2545" s="50">
        <f t="shared" si="579"/>
        <v>37.5</v>
      </c>
      <c r="AD2545" s="52">
        <v>10</v>
      </c>
      <c r="AE2545" s="53">
        <v>389</v>
      </c>
      <c r="AF2545" s="52">
        <v>1.5</v>
      </c>
      <c r="AG2545">
        <f t="shared" si="580"/>
        <v>2705.1300000000006</v>
      </c>
      <c r="AH2545">
        <f t="shared" si="590"/>
        <v>0.38900000000000001</v>
      </c>
      <c r="AI2545">
        <f t="shared" si="581"/>
        <v>2629.9665</v>
      </c>
      <c r="AJ2545">
        <f t="shared" si="582"/>
        <v>0.30269191919191907</v>
      </c>
      <c r="AK2545">
        <f t="shared" si="583"/>
        <v>2970</v>
      </c>
      <c r="AL2545">
        <f t="shared" si="587"/>
        <v>0.12626262626262627</v>
      </c>
      <c r="AM2545">
        <f t="shared" si="584"/>
        <v>0.15</v>
      </c>
      <c r="AN2545">
        <f t="shared" si="588"/>
        <v>1.7045454545454544E-2</v>
      </c>
      <c r="AO2545">
        <f t="shared" si="585"/>
        <v>1.4999999999999999E-2</v>
      </c>
      <c r="AQ2545">
        <f t="shared" si="589"/>
        <v>1</v>
      </c>
    </row>
    <row r="2546" spans="1:43" ht="15.75" thickBot="1">
      <c r="A2546" s="51">
        <f t="shared" si="576"/>
        <v>2536</v>
      </c>
      <c r="B2546" s="52">
        <v>4</v>
      </c>
      <c r="C2546" s="52">
        <v>2.97</v>
      </c>
      <c r="D2546" s="52">
        <v>1</v>
      </c>
      <c r="E2546" s="52">
        <v>2.2000000000000002</v>
      </c>
      <c r="F2546" s="52">
        <v>7</v>
      </c>
      <c r="G2546" s="53">
        <v>2.61</v>
      </c>
      <c r="H2546" s="53">
        <v>2.6499330000000003</v>
      </c>
      <c r="I2546" s="52">
        <v>2</v>
      </c>
      <c r="J2546" s="53">
        <v>2.7</v>
      </c>
      <c r="K2546" s="53">
        <v>2.7102600000000003</v>
      </c>
      <c r="L2546" s="52">
        <v>40</v>
      </c>
      <c r="M2546" s="52">
        <v>1</v>
      </c>
      <c r="N2546" s="52">
        <v>20</v>
      </c>
      <c r="O2546" s="52">
        <v>7</v>
      </c>
      <c r="P2546" s="54">
        <v>45.797055499999999</v>
      </c>
      <c r="Q2546" s="54">
        <v>38.422454700000003</v>
      </c>
      <c r="R2546" s="55">
        <v>0</v>
      </c>
      <c r="T2546" s="52">
        <v>150</v>
      </c>
      <c r="U2546" s="47">
        <f t="shared" si="577"/>
        <v>375</v>
      </c>
      <c r="V2546" s="47">
        <f t="shared" si="578"/>
        <v>1052.2955700000002</v>
      </c>
      <c r="W2546" s="47">
        <f t="shared" si="586"/>
        <v>796.06960729545426</v>
      </c>
      <c r="X2546" s="50">
        <f t="shared" si="579"/>
        <v>37.5</v>
      </c>
      <c r="AD2546" s="52">
        <v>10</v>
      </c>
      <c r="AE2546" s="53">
        <v>389</v>
      </c>
      <c r="AF2546" s="52">
        <v>1.5</v>
      </c>
      <c r="AG2546">
        <f t="shared" si="580"/>
        <v>2705.1300000000006</v>
      </c>
      <c r="AH2546">
        <f t="shared" si="590"/>
        <v>0.38900000000000001</v>
      </c>
      <c r="AI2546">
        <f t="shared" si="581"/>
        <v>2629.9665</v>
      </c>
      <c r="AJ2546">
        <f t="shared" si="582"/>
        <v>0.30269191919191907</v>
      </c>
      <c r="AK2546">
        <f t="shared" si="583"/>
        <v>2970</v>
      </c>
      <c r="AL2546">
        <f t="shared" si="587"/>
        <v>0.12626262626262627</v>
      </c>
      <c r="AM2546">
        <f t="shared" si="584"/>
        <v>0.15</v>
      </c>
      <c r="AN2546">
        <f t="shared" si="588"/>
        <v>1.7045454545454544E-2</v>
      </c>
      <c r="AO2546">
        <f t="shared" si="585"/>
        <v>1.4999999999999999E-2</v>
      </c>
      <c r="AQ2546">
        <f t="shared" si="589"/>
        <v>1</v>
      </c>
    </row>
    <row r="2547" spans="1:43" ht="15.75" thickBot="1">
      <c r="A2547" s="51">
        <f t="shared" si="576"/>
        <v>2537</v>
      </c>
      <c r="B2547" s="52">
        <v>4</v>
      </c>
      <c r="C2547" s="52">
        <v>2.97</v>
      </c>
      <c r="D2547" s="56">
        <v>0</v>
      </c>
      <c r="E2547" s="52">
        <v>1</v>
      </c>
      <c r="F2547" s="52">
        <v>7</v>
      </c>
      <c r="G2547" s="53">
        <v>2.61</v>
      </c>
      <c r="H2547" s="53">
        <v>2.6499330000000003</v>
      </c>
      <c r="I2547" s="52">
        <v>2</v>
      </c>
      <c r="J2547" s="53">
        <v>2.7</v>
      </c>
      <c r="K2547" s="53">
        <v>2.7102600000000003</v>
      </c>
      <c r="L2547" s="52">
        <v>23</v>
      </c>
      <c r="M2547" s="52">
        <v>1</v>
      </c>
      <c r="N2547" s="52">
        <v>20</v>
      </c>
      <c r="O2547" s="52">
        <v>28</v>
      </c>
      <c r="P2547" s="54">
        <v>100.02782999999999</v>
      </c>
      <c r="Q2547" s="54">
        <v>52.004664949999999</v>
      </c>
      <c r="R2547" s="55">
        <v>0</v>
      </c>
      <c r="T2547" s="52">
        <v>150</v>
      </c>
      <c r="U2547" s="47">
        <f t="shared" si="577"/>
        <v>652.17391304347825</v>
      </c>
      <c r="V2547" s="47">
        <f t="shared" si="578"/>
        <v>1022.5391400000002</v>
      </c>
      <c r="W2547" s="47">
        <f t="shared" si="586"/>
        <v>624.38777350395253</v>
      </c>
      <c r="X2547" s="50">
        <f t="shared" si="579"/>
        <v>0</v>
      </c>
      <c r="AD2547" s="46">
        <v>0</v>
      </c>
      <c r="AE2547" s="53">
        <v>378</v>
      </c>
      <c r="AF2547" s="52">
        <v>1.5</v>
      </c>
      <c r="AG2547">
        <f t="shared" si="580"/>
        <v>2705.1300000000006</v>
      </c>
      <c r="AH2547">
        <f t="shared" si="590"/>
        <v>0.378</v>
      </c>
      <c r="AI2547">
        <f t="shared" si="581"/>
        <v>2629.9665</v>
      </c>
      <c r="AJ2547">
        <f t="shared" si="582"/>
        <v>0.23741282389108476</v>
      </c>
      <c r="AK2547">
        <f t="shared" si="583"/>
        <v>2970</v>
      </c>
      <c r="AL2547">
        <f t="shared" si="587"/>
        <v>0.21958717610891523</v>
      </c>
      <c r="AM2547">
        <f t="shared" si="584"/>
        <v>0.15</v>
      </c>
      <c r="AN2547">
        <f t="shared" si="588"/>
        <v>0</v>
      </c>
      <c r="AO2547">
        <f t="shared" si="585"/>
        <v>1.4999999999999999E-2</v>
      </c>
      <c r="AQ2547">
        <f t="shared" si="589"/>
        <v>1</v>
      </c>
    </row>
    <row r="2548" spans="1:43" ht="15.75" thickBot="1">
      <c r="A2548" s="51">
        <f t="shared" si="576"/>
        <v>2538</v>
      </c>
      <c r="B2548" s="52">
        <v>4</v>
      </c>
      <c r="C2548" s="52">
        <v>2.97</v>
      </c>
      <c r="D2548" s="52">
        <v>1</v>
      </c>
      <c r="E2548" s="52">
        <v>2.2000000000000002</v>
      </c>
      <c r="F2548" s="52">
        <v>7</v>
      </c>
      <c r="G2548" s="53">
        <v>2.61</v>
      </c>
      <c r="H2548" s="53">
        <v>2.6499330000000003</v>
      </c>
      <c r="I2548" s="52">
        <v>2</v>
      </c>
      <c r="J2548" s="53">
        <v>2.7</v>
      </c>
      <c r="K2548" s="53">
        <v>2.7102600000000003</v>
      </c>
      <c r="L2548" s="52">
        <v>23</v>
      </c>
      <c r="M2548" s="52">
        <v>1</v>
      </c>
      <c r="N2548" s="52">
        <v>20</v>
      </c>
      <c r="O2548" s="52">
        <v>28</v>
      </c>
      <c r="P2548" s="54">
        <v>112.580342</v>
      </c>
      <c r="Q2548" s="54">
        <v>50.925933449999995</v>
      </c>
      <c r="R2548" s="55">
        <v>0</v>
      </c>
      <c r="T2548" s="52">
        <v>150</v>
      </c>
      <c r="U2548" s="47">
        <f t="shared" si="577"/>
        <v>652.17391304347825</v>
      </c>
      <c r="V2548" s="47">
        <f t="shared" si="578"/>
        <v>1022.5391400000002</v>
      </c>
      <c r="W2548" s="47">
        <f t="shared" si="586"/>
        <v>546.42433970948605</v>
      </c>
      <c r="X2548" s="50">
        <f t="shared" si="579"/>
        <v>65.217391304347828</v>
      </c>
      <c r="AD2548" s="52">
        <v>10</v>
      </c>
      <c r="AE2548" s="53">
        <v>378</v>
      </c>
      <c r="AF2548" s="52">
        <v>1.5</v>
      </c>
      <c r="AG2548">
        <f t="shared" si="580"/>
        <v>2705.1300000000006</v>
      </c>
      <c r="AH2548">
        <f t="shared" si="590"/>
        <v>0.378</v>
      </c>
      <c r="AI2548">
        <f t="shared" si="581"/>
        <v>2629.9665</v>
      </c>
      <c r="AJ2548">
        <f t="shared" si="582"/>
        <v>0.20776855511638115</v>
      </c>
      <c r="AK2548">
        <f t="shared" si="583"/>
        <v>2970</v>
      </c>
      <c r="AL2548">
        <f t="shared" si="587"/>
        <v>0.21958717610891523</v>
      </c>
      <c r="AM2548">
        <f t="shared" si="584"/>
        <v>0.15</v>
      </c>
      <c r="AN2548">
        <f t="shared" si="588"/>
        <v>2.964426877470356E-2</v>
      </c>
      <c r="AO2548">
        <f t="shared" si="585"/>
        <v>1.4999999999999999E-2</v>
      </c>
      <c r="AQ2548">
        <f t="shared" si="589"/>
        <v>1</v>
      </c>
    </row>
    <row r="2549" spans="1:43" ht="15.75" thickBot="1">
      <c r="A2549" s="51">
        <f t="shared" si="576"/>
        <v>2539</v>
      </c>
      <c r="B2549" s="52">
        <v>4</v>
      </c>
      <c r="C2549" s="52">
        <v>2.97</v>
      </c>
      <c r="D2549" s="52">
        <v>1</v>
      </c>
      <c r="E2549" s="52">
        <v>2.2000000000000002</v>
      </c>
      <c r="F2549" s="52">
        <v>7</v>
      </c>
      <c r="G2549" s="53">
        <v>2.61</v>
      </c>
      <c r="H2549" s="53">
        <v>2.6499330000000003</v>
      </c>
      <c r="I2549" s="52">
        <v>2</v>
      </c>
      <c r="J2549" s="53">
        <v>2.7</v>
      </c>
      <c r="K2549" s="53">
        <v>2.7102600000000003</v>
      </c>
      <c r="L2549" s="52">
        <v>23</v>
      </c>
      <c r="M2549" s="52">
        <v>1</v>
      </c>
      <c r="N2549" s="52">
        <v>20</v>
      </c>
      <c r="O2549" s="52">
        <v>28</v>
      </c>
      <c r="P2549" s="54">
        <v>107.67701700000001</v>
      </c>
      <c r="Q2549" s="54">
        <v>49.41570935</v>
      </c>
      <c r="R2549" s="55">
        <v>0</v>
      </c>
      <c r="T2549" s="52">
        <v>150</v>
      </c>
      <c r="U2549" s="47">
        <f t="shared" si="577"/>
        <v>652.17391304347825</v>
      </c>
      <c r="V2549" s="47">
        <f t="shared" si="578"/>
        <v>1022.5391400000002</v>
      </c>
      <c r="W2549" s="47">
        <f t="shared" si="586"/>
        <v>546.42433970948605</v>
      </c>
      <c r="X2549" s="50">
        <f t="shared" si="579"/>
        <v>65.217391304347828</v>
      </c>
      <c r="AD2549" s="52">
        <v>10</v>
      </c>
      <c r="AE2549" s="53">
        <v>378</v>
      </c>
      <c r="AF2549" s="52">
        <v>1.5</v>
      </c>
      <c r="AG2549">
        <f t="shared" si="580"/>
        <v>2705.1300000000006</v>
      </c>
      <c r="AH2549">
        <f t="shared" si="590"/>
        <v>0.378</v>
      </c>
      <c r="AI2549">
        <f t="shared" si="581"/>
        <v>2629.9665</v>
      </c>
      <c r="AJ2549">
        <f t="shared" si="582"/>
        <v>0.20776855511638115</v>
      </c>
      <c r="AK2549">
        <f t="shared" si="583"/>
        <v>2970</v>
      </c>
      <c r="AL2549">
        <f t="shared" si="587"/>
        <v>0.21958717610891523</v>
      </c>
      <c r="AM2549">
        <f t="shared" si="584"/>
        <v>0.15</v>
      </c>
      <c r="AN2549">
        <f t="shared" si="588"/>
        <v>2.964426877470356E-2</v>
      </c>
      <c r="AO2549">
        <f t="shared" si="585"/>
        <v>1.4999999999999999E-2</v>
      </c>
      <c r="AQ2549">
        <f t="shared" si="589"/>
        <v>1</v>
      </c>
    </row>
    <row r="2550" spans="1:43" ht="15.75" thickBot="1">
      <c r="A2550" s="51">
        <f t="shared" si="576"/>
        <v>2540</v>
      </c>
      <c r="B2550" s="52">
        <v>4</v>
      </c>
      <c r="C2550" s="52">
        <v>2.97</v>
      </c>
      <c r="D2550" s="56">
        <v>0</v>
      </c>
      <c r="E2550" s="52">
        <v>1</v>
      </c>
      <c r="F2550" s="52">
        <v>7</v>
      </c>
      <c r="G2550" s="53">
        <v>2.61</v>
      </c>
      <c r="H2550" s="53">
        <v>2.6499330000000003</v>
      </c>
      <c r="I2550" s="52">
        <v>2</v>
      </c>
      <c r="J2550" s="53">
        <v>2.7</v>
      </c>
      <c r="K2550" s="53">
        <v>2.7102600000000003</v>
      </c>
      <c r="L2550" s="52">
        <v>28</v>
      </c>
      <c r="M2550" s="52">
        <v>1</v>
      </c>
      <c r="N2550" s="52">
        <v>20</v>
      </c>
      <c r="O2550" s="52">
        <v>28</v>
      </c>
      <c r="P2550" s="54">
        <v>80.512596500000001</v>
      </c>
      <c r="Q2550" s="54">
        <v>47.47399265</v>
      </c>
      <c r="R2550" s="55">
        <v>0</v>
      </c>
      <c r="T2550" s="52">
        <v>150</v>
      </c>
      <c r="U2550" s="47">
        <f t="shared" si="577"/>
        <v>535.71428571428567</v>
      </c>
      <c r="V2550" s="47">
        <f t="shared" si="578"/>
        <v>1060.4109600000002</v>
      </c>
      <c r="W2550" s="47">
        <f t="shared" si="586"/>
        <v>690.69447768181828</v>
      </c>
      <c r="X2550" s="50">
        <f t="shared" si="579"/>
        <v>0</v>
      </c>
      <c r="AD2550" s="46">
        <v>0</v>
      </c>
      <c r="AE2550" s="53">
        <v>392</v>
      </c>
      <c r="AF2550" s="52">
        <v>1.5</v>
      </c>
      <c r="AG2550">
        <f t="shared" si="580"/>
        <v>2705.1300000000006</v>
      </c>
      <c r="AH2550">
        <f t="shared" si="590"/>
        <v>0.39199999999999996</v>
      </c>
      <c r="AI2550">
        <f t="shared" si="581"/>
        <v>2629.9665</v>
      </c>
      <c r="AJ2550">
        <f t="shared" si="582"/>
        <v>0.26262481962481965</v>
      </c>
      <c r="AK2550">
        <f t="shared" si="583"/>
        <v>2970</v>
      </c>
      <c r="AL2550">
        <f t="shared" si="587"/>
        <v>0.18037518037518036</v>
      </c>
      <c r="AM2550">
        <f t="shared" si="584"/>
        <v>0.15</v>
      </c>
      <c r="AN2550">
        <f t="shared" si="588"/>
        <v>0</v>
      </c>
      <c r="AO2550">
        <f t="shared" si="585"/>
        <v>1.4999999999999999E-2</v>
      </c>
      <c r="AQ2550">
        <f t="shared" si="589"/>
        <v>1</v>
      </c>
    </row>
    <row r="2551" spans="1:43" ht="15.75" thickBot="1">
      <c r="A2551" s="51">
        <f t="shared" si="576"/>
        <v>2541</v>
      </c>
      <c r="B2551" s="52">
        <v>4</v>
      </c>
      <c r="C2551" s="52">
        <v>2.97</v>
      </c>
      <c r="D2551" s="52">
        <v>1</v>
      </c>
      <c r="E2551" s="52">
        <v>2.2000000000000002</v>
      </c>
      <c r="F2551" s="52">
        <v>7</v>
      </c>
      <c r="G2551" s="53">
        <v>2.61</v>
      </c>
      <c r="H2551" s="53">
        <v>2.6499330000000003</v>
      </c>
      <c r="I2551" s="52">
        <v>2</v>
      </c>
      <c r="J2551" s="53">
        <v>2.7</v>
      </c>
      <c r="K2551" s="53">
        <v>2.7102600000000003</v>
      </c>
      <c r="L2551" s="52">
        <v>28</v>
      </c>
      <c r="M2551" s="52">
        <v>1</v>
      </c>
      <c r="N2551" s="52">
        <v>20</v>
      </c>
      <c r="O2551" s="52">
        <v>28</v>
      </c>
      <c r="P2551" s="54">
        <v>97.576167499999997</v>
      </c>
      <c r="Q2551" s="54">
        <v>48.954796799999997</v>
      </c>
      <c r="R2551" s="55">
        <v>0</v>
      </c>
      <c r="T2551" s="52">
        <v>150</v>
      </c>
      <c r="U2551" s="47">
        <f t="shared" si="577"/>
        <v>535.71428571428567</v>
      </c>
      <c r="V2551" s="47">
        <f t="shared" si="578"/>
        <v>1060.4109600000002</v>
      </c>
      <c r="W2551" s="47">
        <f t="shared" si="586"/>
        <v>626.65308563636381</v>
      </c>
      <c r="X2551" s="50">
        <f t="shared" si="579"/>
        <v>53.571428571428569</v>
      </c>
      <c r="AD2551" s="52">
        <v>10</v>
      </c>
      <c r="AE2551" s="53">
        <v>392</v>
      </c>
      <c r="AF2551" s="52">
        <v>1.5</v>
      </c>
      <c r="AG2551">
        <f t="shared" si="580"/>
        <v>2705.1300000000006</v>
      </c>
      <c r="AH2551">
        <f t="shared" si="590"/>
        <v>0.39199999999999996</v>
      </c>
      <c r="AI2551">
        <f t="shared" si="581"/>
        <v>2629.9665</v>
      </c>
      <c r="AJ2551">
        <f t="shared" si="582"/>
        <v>0.2382741702741703</v>
      </c>
      <c r="AK2551">
        <f t="shared" si="583"/>
        <v>2970</v>
      </c>
      <c r="AL2551">
        <f t="shared" si="587"/>
        <v>0.18037518037518036</v>
      </c>
      <c r="AM2551">
        <f t="shared" si="584"/>
        <v>0.15</v>
      </c>
      <c r="AN2551">
        <f t="shared" si="588"/>
        <v>2.4350649350649348E-2</v>
      </c>
      <c r="AO2551">
        <f t="shared" si="585"/>
        <v>1.4999999999999999E-2</v>
      </c>
      <c r="AQ2551">
        <f t="shared" si="589"/>
        <v>1</v>
      </c>
    </row>
    <row r="2552" spans="1:43" ht="15.75" thickBot="1">
      <c r="A2552" s="51">
        <f t="shared" si="576"/>
        <v>2542</v>
      </c>
      <c r="B2552" s="52">
        <v>4</v>
      </c>
      <c r="C2552" s="52">
        <v>2.97</v>
      </c>
      <c r="D2552" s="52">
        <v>1</v>
      </c>
      <c r="E2552" s="52">
        <v>2.2000000000000002</v>
      </c>
      <c r="F2552" s="52">
        <v>7</v>
      </c>
      <c r="G2552" s="53">
        <v>2.61</v>
      </c>
      <c r="H2552" s="53">
        <v>2.6499330000000003</v>
      </c>
      <c r="I2552" s="52">
        <v>2</v>
      </c>
      <c r="J2552" s="53">
        <v>2.7</v>
      </c>
      <c r="K2552" s="53">
        <v>2.7102600000000003</v>
      </c>
      <c r="L2552" s="52">
        <v>28</v>
      </c>
      <c r="M2552" s="52">
        <v>1</v>
      </c>
      <c r="N2552" s="52">
        <v>20</v>
      </c>
      <c r="O2552" s="52">
        <v>28</v>
      </c>
      <c r="P2552" s="54">
        <v>94.830305499999994</v>
      </c>
      <c r="Q2552" s="54">
        <v>48.611564049999998</v>
      </c>
      <c r="R2552" s="55">
        <v>0</v>
      </c>
      <c r="T2552" s="52">
        <v>150</v>
      </c>
      <c r="U2552" s="47">
        <f t="shared" si="577"/>
        <v>535.71428571428567</v>
      </c>
      <c r="V2552" s="47">
        <f t="shared" si="578"/>
        <v>1060.4109600000002</v>
      </c>
      <c r="W2552" s="47">
        <f t="shared" si="586"/>
        <v>626.65308563636381</v>
      </c>
      <c r="X2552" s="50">
        <f t="shared" si="579"/>
        <v>53.571428571428569</v>
      </c>
      <c r="AD2552" s="52">
        <v>10</v>
      </c>
      <c r="AE2552" s="53">
        <v>392</v>
      </c>
      <c r="AF2552" s="52">
        <v>1.5</v>
      </c>
      <c r="AG2552">
        <f t="shared" si="580"/>
        <v>2705.1300000000006</v>
      </c>
      <c r="AH2552">
        <f t="shared" si="590"/>
        <v>0.39199999999999996</v>
      </c>
      <c r="AI2552">
        <f t="shared" si="581"/>
        <v>2629.9665</v>
      </c>
      <c r="AJ2552">
        <f t="shared" si="582"/>
        <v>0.2382741702741703</v>
      </c>
      <c r="AK2552">
        <f t="shared" si="583"/>
        <v>2970</v>
      </c>
      <c r="AL2552">
        <f t="shared" si="587"/>
        <v>0.18037518037518036</v>
      </c>
      <c r="AM2552">
        <f t="shared" si="584"/>
        <v>0.15</v>
      </c>
      <c r="AN2552">
        <f t="shared" si="588"/>
        <v>2.4350649350649348E-2</v>
      </c>
      <c r="AO2552">
        <f t="shared" si="585"/>
        <v>1.4999999999999999E-2</v>
      </c>
      <c r="AQ2552">
        <f t="shared" si="589"/>
        <v>1</v>
      </c>
    </row>
    <row r="2553" spans="1:43" ht="15.75" thickBot="1">
      <c r="A2553" s="51">
        <f t="shared" si="576"/>
        <v>2543</v>
      </c>
      <c r="B2553" s="52">
        <v>4</v>
      </c>
      <c r="C2553" s="52">
        <v>2.97</v>
      </c>
      <c r="D2553" s="52">
        <v>1</v>
      </c>
      <c r="E2553" s="52">
        <v>2.1</v>
      </c>
      <c r="F2553" s="52">
        <v>7</v>
      </c>
      <c r="G2553" s="53">
        <v>2.61</v>
      </c>
      <c r="H2553" s="53">
        <v>2.6499330000000003</v>
      </c>
      <c r="I2553" s="52">
        <v>2</v>
      </c>
      <c r="J2553" s="53">
        <v>2.7</v>
      </c>
      <c r="K2553" s="53">
        <v>2.7102600000000003</v>
      </c>
      <c r="L2553" s="52">
        <v>28</v>
      </c>
      <c r="M2553" s="52">
        <v>1</v>
      </c>
      <c r="N2553" s="52">
        <v>20</v>
      </c>
      <c r="O2553" s="52">
        <v>28</v>
      </c>
      <c r="P2553" s="54">
        <v>85.513987999999998</v>
      </c>
      <c r="Q2553" s="54">
        <v>46.875787000000003</v>
      </c>
      <c r="R2553" s="55">
        <v>0</v>
      </c>
      <c r="T2553" s="52">
        <v>150</v>
      </c>
      <c r="U2553" s="47">
        <f t="shared" si="577"/>
        <v>535.71428571428567</v>
      </c>
      <c r="V2553" s="47">
        <f t="shared" si="578"/>
        <v>1060.4109600000002</v>
      </c>
      <c r="W2553" s="47">
        <f t="shared" si="586"/>
        <v>623.60349553896117</v>
      </c>
      <c r="X2553" s="50">
        <f t="shared" si="579"/>
        <v>53.571428571428569</v>
      </c>
      <c r="AD2553" s="52">
        <v>10</v>
      </c>
      <c r="AE2553" s="53">
        <v>392</v>
      </c>
      <c r="AF2553" s="52">
        <v>1.5</v>
      </c>
      <c r="AG2553">
        <f t="shared" si="580"/>
        <v>2705.1300000000006</v>
      </c>
      <c r="AH2553">
        <f t="shared" si="590"/>
        <v>0.39199999999999996</v>
      </c>
      <c r="AI2553">
        <f t="shared" si="581"/>
        <v>2629.9665</v>
      </c>
      <c r="AJ2553">
        <f t="shared" si="582"/>
        <v>0.23711461554318702</v>
      </c>
      <c r="AK2553">
        <f t="shared" si="583"/>
        <v>2970</v>
      </c>
      <c r="AL2553">
        <f t="shared" si="587"/>
        <v>0.18037518037518036</v>
      </c>
      <c r="AM2553">
        <f t="shared" si="584"/>
        <v>0.15</v>
      </c>
      <c r="AN2553">
        <f t="shared" si="588"/>
        <v>2.5510204081632654E-2</v>
      </c>
      <c r="AO2553">
        <f t="shared" si="585"/>
        <v>1.4999999999999999E-2</v>
      </c>
      <c r="AQ2553">
        <f t="shared" si="589"/>
        <v>1</v>
      </c>
    </row>
    <row r="2554" spans="1:43" ht="15.75" thickBot="1">
      <c r="A2554" s="51">
        <f t="shared" si="576"/>
        <v>2544</v>
      </c>
      <c r="B2554" s="52">
        <v>4</v>
      </c>
      <c r="C2554" s="52">
        <v>2.97</v>
      </c>
      <c r="D2554" s="52">
        <v>1</v>
      </c>
      <c r="E2554" s="52">
        <v>2.1</v>
      </c>
      <c r="F2554" s="52">
        <v>7</v>
      </c>
      <c r="G2554" s="53">
        <v>2.61</v>
      </c>
      <c r="H2554" s="53">
        <v>2.6499330000000003</v>
      </c>
      <c r="I2554" s="52">
        <v>2</v>
      </c>
      <c r="J2554" s="53">
        <v>2.7</v>
      </c>
      <c r="K2554" s="53">
        <v>2.7102600000000003</v>
      </c>
      <c r="L2554" s="52">
        <v>28</v>
      </c>
      <c r="M2554" s="52">
        <v>1</v>
      </c>
      <c r="N2554" s="52">
        <v>20</v>
      </c>
      <c r="O2554" s="52">
        <v>28</v>
      </c>
      <c r="P2554" s="54">
        <v>85.906254000000004</v>
      </c>
      <c r="Q2554" s="54">
        <v>46.316807949999998</v>
      </c>
      <c r="R2554" s="55">
        <v>0</v>
      </c>
      <c r="T2554" s="52">
        <v>150</v>
      </c>
      <c r="U2554" s="47">
        <f t="shared" si="577"/>
        <v>535.71428571428567</v>
      </c>
      <c r="V2554" s="47">
        <f t="shared" si="578"/>
        <v>1060.4109600000002</v>
      </c>
      <c r="W2554" s="47">
        <f t="shared" si="586"/>
        <v>623.60349553896117</v>
      </c>
      <c r="X2554" s="50">
        <f t="shared" si="579"/>
        <v>53.571428571428569</v>
      </c>
      <c r="AD2554" s="52">
        <v>10</v>
      </c>
      <c r="AE2554" s="53">
        <v>392</v>
      </c>
      <c r="AF2554" s="52">
        <v>1.5</v>
      </c>
      <c r="AG2554">
        <f t="shared" si="580"/>
        <v>2705.1300000000006</v>
      </c>
      <c r="AH2554">
        <f t="shared" si="590"/>
        <v>0.39199999999999996</v>
      </c>
      <c r="AI2554">
        <f t="shared" si="581"/>
        <v>2629.9665</v>
      </c>
      <c r="AJ2554">
        <f t="shared" si="582"/>
        <v>0.23711461554318702</v>
      </c>
      <c r="AK2554">
        <f t="shared" si="583"/>
        <v>2970</v>
      </c>
      <c r="AL2554">
        <f t="shared" si="587"/>
        <v>0.18037518037518036</v>
      </c>
      <c r="AM2554">
        <f t="shared" si="584"/>
        <v>0.15</v>
      </c>
      <c r="AN2554">
        <f t="shared" si="588"/>
        <v>2.5510204081632654E-2</v>
      </c>
      <c r="AO2554">
        <f t="shared" si="585"/>
        <v>1.4999999999999999E-2</v>
      </c>
      <c r="AQ2554">
        <f t="shared" si="589"/>
        <v>1</v>
      </c>
    </row>
    <row r="2555" spans="1:43" ht="15.75" thickBot="1">
      <c r="A2555" s="51">
        <f t="shared" si="576"/>
        <v>2545</v>
      </c>
      <c r="B2555" s="52">
        <v>4</v>
      </c>
      <c r="C2555" s="52">
        <v>2.97</v>
      </c>
      <c r="D2555" s="56">
        <v>0</v>
      </c>
      <c r="E2555" s="52">
        <v>1</v>
      </c>
      <c r="F2555" s="52">
        <v>7</v>
      </c>
      <c r="G2555" s="53">
        <v>2.61</v>
      </c>
      <c r="H2555" s="53">
        <v>2.6499330000000003</v>
      </c>
      <c r="I2555" s="52">
        <v>2</v>
      </c>
      <c r="J2555" s="53">
        <v>2.7</v>
      </c>
      <c r="K2555" s="53">
        <v>2.7102600000000003</v>
      </c>
      <c r="L2555" s="52">
        <v>33</v>
      </c>
      <c r="M2555" s="52">
        <v>1</v>
      </c>
      <c r="N2555" s="52">
        <v>20</v>
      </c>
      <c r="O2555" s="52">
        <v>28</v>
      </c>
      <c r="P2555" s="54">
        <v>69.038815999999997</v>
      </c>
      <c r="Q2555" s="54">
        <v>45.875508699999997</v>
      </c>
      <c r="R2555" s="55">
        <v>0</v>
      </c>
      <c r="T2555" s="52">
        <v>150</v>
      </c>
      <c r="U2555" s="47">
        <f t="shared" si="577"/>
        <v>454.5454545454545</v>
      </c>
      <c r="V2555" s="47">
        <f t="shared" si="578"/>
        <v>1076.6417400000003</v>
      </c>
      <c r="W2555" s="47">
        <f t="shared" si="586"/>
        <v>746.79053956336088</v>
      </c>
      <c r="X2555" s="50">
        <f t="shared" si="579"/>
        <v>0</v>
      </c>
      <c r="AD2555" s="46">
        <v>0</v>
      </c>
      <c r="AE2555" s="53">
        <v>398</v>
      </c>
      <c r="AF2555" s="52">
        <v>1.5</v>
      </c>
      <c r="AG2555">
        <f t="shared" si="580"/>
        <v>2705.1300000000006</v>
      </c>
      <c r="AH2555">
        <f t="shared" si="590"/>
        <v>0.39800000000000002</v>
      </c>
      <c r="AI2555">
        <f t="shared" si="581"/>
        <v>2629.9665</v>
      </c>
      <c r="AJ2555">
        <f t="shared" si="582"/>
        <v>0.28395439240893783</v>
      </c>
      <c r="AK2555">
        <f t="shared" si="583"/>
        <v>2970</v>
      </c>
      <c r="AL2555">
        <f t="shared" si="587"/>
        <v>0.15304560759106212</v>
      </c>
      <c r="AM2555">
        <f t="shared" si="584"/>
        <v>0.15</v>
      </c>
      <c r="AN2555">
        <f t="shared" si="588"/>
        <v>0</v>
      </c>
      <c r="AO2555">
        <f t="shared" si="585"/>
        <v>1.4999999999999999E-2</v>
      </c>
      <c r="AQ2555">
        <f t="shared" si="589"/>
        <v>1</v>
      </c>
    </row>
    <row r="2556" spans="1:43" ht="15.75" thickBot="1">
      <c r="A2556" s="51">
        <f t="shared" si="576"/>
        <v>2546</v>
      </c>
      <c r="B2556" s="52">
        <v>4</v>
      </c>
      <c r="C2556" s="52">
        <v>2.97</v>
      </c>
      <c r="D2556" s="52">
        <v>1</v>
      </c>
      <c r="E2556" s="52">
        <v>2.2000000000000002</v>
      </c>
      <c r="F2556" s="52">
        <v>7</v>
      </c>
      <c r="G2556" s="53">
        <v>2.61</v>
      </c>
      <c r="H2556" s="53">
        <v>2.6499330000000003</v>
      </c>
      <c r="I2556" s="52">
        <v>2</v>
      </c>
      <c r="J2556" s="53">
        <v>2.7</v>
      </c>
      <c r="K2556" s="53">
        <v>2.7102600000000003</v>
      </c>
      <c r="L2556" s="52">
        <v>33</v>
      </c>
      <c r="M2556" s="52">
        <v>1</v>
      </c>
      <c r="N2556" s="52">
        <v>20</v>
      </c>
      <c r="O2556" s="52">
        <v>28</v>
      </c>
      <c r="P2556" s="54">
        <v>79.433864999999997</v>
      </c>
      <c r="Q2556" s="54">
        <v>46.405067800000005</v>
      </c>
      <c r="R2556" s="55">
        <v>0</v>
      </c>
      <c r="T2556" s="52">
        <v>150</v>
      </c>
      <c r="U2556" s="47">
        <f t="shared" si="577"/>
        <v>454.5454545454545</v>
      </c>
      <c r="V2556" s="47">
        <f t="shared" si="578"/>
        <v>1076.6417400000003</v>
      </c>
      <c r="W2556" s="47">
        <f t="shared" si="586"/>
        <v>692.45238873691437</v>
      </c>
      <c r="X2556" s="50">
        <f t="shared" si="579"/>
        <v>45.454545454545453</v>
      </c>
      <c r="AD2556" s="52">
        <v>10</v>
      </c>
      <c r="AE2556" s="53">
        <v>398</v>
      </c>
      <c r="AF2556" s="52">
        <v>1.5</v>
      </c>
      <c r="AG2556">
        <f t="shared" si="580"/>
        <v>2705.1300000000006</v>
      </c>
      <c r="AH2556">
        <f t="shared" si="590"/>
        <v>0.39800000000000002</v>
      </c>
      <c r="AI2556">
        <f t="shared" si="581"/>
        <v>2629.9665</v>
      </c>
      <c r="AJ2556">
        <f t="shared" si="582"/>
        <v>0.2632932353841444</v>
      </c>
      <c r="AK2556">
        <f t="shared" si="583"/>
        <v>2970</v>
      </c>
      <c r="AL2556">
        <f t="shared" si="587"/>
        <v>0.15304560759106212</v>
      </c>
      <c r="AM2556">
        <f t="shared" si="584"/>
        <v>0.15</v>
      </c>
      <c r="AN2556">
        <f t="shared" si="588"/>
        <v>2.0661157024793389E-2</v>
      </c>
      <c r="AO2556">
        <f t="shared" si="585"/>
        <v>1.4999999999999999E-2</v>
      </c>
      <c r="AQ2556">
        <f t="shared" si="589"/>
        <v>1</v>
      </c>
    </row>
    <row r="2557" spans="1:43" ht="15.75" thickBot="1">
      <c r="A2557" s="51">
        <f t="shared" si="576"/>
        <v>2547</v>
      </c>
      <c r="B2557" s="52">
        <v>4</v>
      </c>
      <c r="C2557" s="52">
        <v>2.97</v>
      </c>
      <c r="D2557" s="52">
        <v>1</v>
      </c>
      <c r="E2557" s="52">
        <v>2.2000000000000002</v>
      </c>
      <c r="F2557" s="52">
        <v>7</v>
      </c>
      <c r="G2557" s="53">
        <v>2.61</v>
      </c>
      <c r="H2557" s="53">
        <v>2.6499330000000003</v>
      </c>
      <c r="I2557" s="52">
        <v>2</v>
      </c>
      <c r="J2557" s="53">
        <v>2.7</v>
      </c>
      <c r="K2557" s="53">
        <v>2.7102600000000003</v>
      </c>
      <c r="L2557" s="52">
        <v>33</v>
      </c>
      <c r="M2557" s="52">
        <v>1</v>
      </c>
      <c r="N2557" s="52">
        <v>20</v>
      </c>
      <c r="O2557" s="52">
        <v>28</v>
      </c>
      <c r="P2557" s="54">
        <v>79.826131000000004</v>
      </c>
      <c r="Q2557" s="54">
        <v>46.954240200000001</v>
      </c>
      <c r="R2557" s="55">
        <v>0</v>
      </c>
      <c r="T2557" s="52">
        <v>150</v>
      </c>
      <c r="U2557" s="47">
        <f t="shared" si="577"/>
        <v>454.5454545454545</v>
      </c>
      <c r="V2557" s="47">
        <f t="shared" si="578"/>
        <v>1076.6417400000003</v>
      </c>
      <c r="W2557" s="47">
        <f t="shared" si="586"/>
        <v>692.45238873691437</v>
      </c>
      <c r="X2557" s="50">
        <f t="shared" si="579"/>
        <v>45.454545454545453</v>
      </c>
      <c r="AD2557" s="52">
        <v>10</v>
      </c>
      <c r="AE2557" s="53">
        <v>398</v>
      </c>
      <c r="AF2557" s="52">
        <v>1.5</v>
      </c>
      <c r="AG2557">
        <f t="shared" si="580"/>
        <v>2705.1300000000006</v>
      </c>
      <c r="AH2557">
        <f t="shared" si="590"/>
        <v>0.39800000000000002</v>
      </c>
      <c r="AI2557">
        <f t="shared" si="581"/>
        <v>2629.9665</v>
      </c>
      <c r="AJ2557">
        <f t="shared" si="582"/>
        <v>0.2632932353841444</v>
      </c>
      <c r="AK2557">
        <f t="shared" si="583"/>
        <v>2970</v>
      </c>
      <c r="AL2557">
        <f t="shared" si="587"/>
        <v>0.15304560759106212</v>
      </c>
      <c r="AM2557">
        <f t="shared" si="584"/>
        <v>0.15</v>
      </c>
      <c r="AN2557">
        <f t="shared" si="588"/>
        <v>2.0661157024793389E-2</v>
      </c>
      <c r="AO2557">
        <f t="shared" si="585"/>
        <v>1.4999999999999999E-2</v>
      </c>
      <c r="AQ2557">
        <f t="shared" si="589"/>
        <v>1</v>
      </c>
    </row>
    <row r="2558" spans="1:43" ht="15.75" thickBot="1">
      <c r="A2558" s="51">
        <f t="shared" si="576"/>
        <v>2548</v>
      </c>
      <c r="B2558" s="52">
        <v>4</v>
      </c>
      <c r="C2558" s="52">
        <v>2.97</v>
      </c>
      <c r="D2558" s="56">
        <v>0</v>
      </c>
      <c r="E2558" s="52">
        <v>1</v>
      </c>
      <c r="F2558" s="52">
        <v>7</v>
      </c>
      <c r="G2558" s="53">
        <v>2.61</v>
      </c>
      <c r="H2558" s="53">
        <v>2.6499330000000003</v>
      </c>
      <c r="I2558" s="52">
        <v>2</v>
      </c>
      <c r="J2558" s="53">
        <v>2.7</v>
      </c>
      <c r="K2558" s="53">
        <v>2.7102600000000003</v>
      </c>
      <c r="L2558" s="52">
        <v>40</v>
      </c>
      <c r="M2558" s="52">
        <v>1</v>
      </c>
      <c r="N2558" s="52">
        <v>20</v>
      </c>
      <c r="O2558" s="52">
        <v>28</v>
      </c>
      <c r="P2558" s="54">
        <v>57.368902499999997</v>
      </c>
      <c r="Q2558" s="54">
        <v>41.786135649999999</v>
      </c>
      <c r="R2558" s="55">
        <v>0</v>
      </c>
      <c r="T2558" s="52">
        <v>150</v>
      </c>
      <c r="U2558" s="47">
        <f t="shared" si="577"/>
        <v>375</v>
      </c>
      <c r="V2558" s="47">
        <f t="shared" si="578"/>
        <v>1052.2955700000002</v>
      </c>
      <c r="W2558" s="47">
        <f t="shared" si="586"/>
        <v>840.89858172727247</v>
      </c>
      <c r="X2558" s="50">
        <f t="shared" si="579"/>
        <v>0</v>
      </c>
      <c r="AD2558" s="46">
        <v>0</v>
      </c>
      <c r="AE2558" s="53">
        <v>389</v>
      </c>
      <c r="AF2558" s="52">
        <v>1.5</v>
      </c>
      <c r="AG2558">
        <f t="shared" si="580"/>
        <v>2705.1300000000006</v>
      </c>
      <c r="AH2558">
        <f t="shared" si="590"/>
        <v>0.38900000000000001</v>
      </c>
      <c r="AI2558">
        <f t="shared" si="581"/>
        <v>2629.9665</v>
      </c>
      <c r="AJ2558">
        <f t="shared" si="582"/>
        <v>0.31973737373737365</v>
      </c>
      <c r="AK2558">
        <f t="shared" si="583"/>
        <v>2970</v>
      </c>
      <c r="AL2558">
        <f t="shared" si="587"/>
        <v>0.12626262626262627</v>
      </c>
      <c r="AM2558">
        <f t="shared" si="584"/>
        <v>0.15</v>
      </c>
      <c r="AN2558">
        <f t="shared" si="588"/>
        <v>0</v>
      </c>
      <c r="AO2558">
        <f t="shared" si="585"/>
        <v>1.4999999999999999E-2</v>
      </c>
      <c r="AQ2558">
        <f t="shared" si="589"/>
        <v>1</v>
      </c>
    </row>
    <row r="2559" spans="1:43" ht="15.75" thickBot="1">
      <c r="A2559" s="51">
        <f t="shared" si="576"/>
        <v>2549</v>
      </c>
      <c r="B2559" s="52">
        <v>4</v>
      </c>
      <c r="C2559" s="52">
        <v>2.97</v>
      </c>
      <c r="D2559" s="52">
        <v>1</v>
      </c>
      <c r="E2559" s="52">
        <v>2.2000000000000002</v>
      </c>
      <c r="F2559" s="52">
        <v>7</v>
      </c>
      <c r="G2559" s="53">
        <v>2.61</v>
      </c>
      <c r="H2559" s="53">
        <v>2.6499330000000003</v>
      </c>
      <c r="I2559" s="52">
        <v>2</v>
      </c>
      <c r="J2559" s="53">
        <v>2.7</v>
      </c>
      <c r="K2559" s="53">
        <v>2.7102600000000003</v>
      </c>
      <c r="L2559" s="52">
        <v>40</v>
      </c>
      <c r="M2559" s="52">
        <v>1</v>
      </c>
      <c r="N2559" s="52">
        <v>20</v>
      </c>
      <c r="O2559" s="52">
        <v>28</v>
      </c>
      <c r="P2559" s="54">
        <v>64.233557500000003</v>
      </c>
      <c r="Q2559" s="54">
        <v>42.403954599999999</v>
      </c>
      <c r="R2559" s="55">
        <v>0</v>
      </c>
      <c r="T2559" s="52">
        <v>150</v>
      </c>
      <c r="U2559" s="47">
        <f t="shared" si="577"/>
        <v>375</v>
      </c>
      <c r="V2559" s="47">
        <f t="shared" si="578"/>
        <v>1052.2955700000002</v>
      </c>
      <c r="W2559" s="47">
        <f t="shared" si="586"/>
        <v>796.06960729545426</v>
      </c>
      <c r="X2559" s="50">
        <f t="shared" si="579"/>
        <v>37.5</v>
      </c>
      <c r="AD2559" s="52">
        <v>10</v>
      </c>
      <c r="AE2559" s="53">
        <v>389</v>
      </c>
      <c r="AF2559" s="52">
        <v>1.5</v>
      </c>
      <c r="AG2559">
        <f t="shared" si="580"/>
        <v>2705.1300000000006</v>
      </c>
      <c r="AH2559">
        <f t="shared" si="590"/>
        <v>0.38900000000000001</v>
      </c>
      <c r="AI2559">
        <f t="shared" si="581"/>
        <v>2629.9665</v>
      </c>
      <c r="AJ2559">
        <f t="shared" si="582"/>
        <v>0.30269191919191907</v>
      </c>
      <c r="AK2559">
        <f t="shared" si="583"/>
        <v>2970</v>
      </c>
      <c r="AL2559">
        <f t="shared" si="587"/>
        <v>0.12626262626262627</v>
      </c>
      <c r="AM2559">
        <f t="shared" si="584"/>
        <v>0.15</v>
      </c>
      <c r="AN2559">
        <f t="shared" si="588"/>
        <v>1.7045454545454544E-2</v>
      </c>
      <c r="AO2559">
        <f t="shared" si="585"/>
        <v>1.4999999999999999E-2</v>
      </c>
      <c r="AQ2559">
        <f t="shared" si="589"/>
        <v>1</v>
      </c>
    </row>
    <row r="2560" spans="1:43" ht="15.75" thickBot="1">
      <c r="A2560" s="51">
        <f t="shared" si="576"/>
        <v>2550</v>
      </c>
      <c r="B2560" s="52">
        <v>4</v>
      </c>
      <c r="C2560" s="52">
        <v>2.97</v>
      </c>
      <c r="D2560" s="52">
        <v>1</v>
      </c>
      <c r="E2560" s="52">
        <v>2.2000000000000002</v>
      </c>
      <c r="F2560" s="52">
        <v>7</v>
      </c>
      <c r="G2560" s="53">
        <v>2.61</v>
      </c>
      <c r="H2560" s="53">
        <v>2.6499330000000003</v>
      </c>
      <c r="I2560" s="52">
        <v>2</v>
      </c>
      <c r="J2560" s="53">
        <v>2.7</v>
      </c>
      <c r="K2560" s="53">
        <v>2.7102600000000003</v>
      </c>
      <c r="L2560" s="52">
        <v>40</v>
      </c>
      <c r="M2560" s="52">
        <v>1</v>
      </c>
      <c r="N2560" s="52">
        <v>20</v>
      </c>
      <c r="O2560" s="52">
        <v>28</v>
      </c>
      <c r="P2560" s="54">
        <v>65.900688000000002</v>
      </c>
      <c r="Q2560" s="54">
        <v>43.767078949999998</v>
      </c>
      <c r="R2560" s="55">
        <v>0</v>
      </c>
      <c r="T2560" s="52">
        <v>150</v>
      </c>
      <c r="U2560" s="47">
        <f t="shared" si="577"/>
        <v>375</v>
      </c>
      <c r="V2560" s="47">
        <f t="shared" si="578"/>
        <v>1052.2955700000002</v>
      </c>
      <c r="W2560" s="47">
        <f t="shared" si="586"/>
        <v>796.06960729545426</v>
      </c>
      <c r="X2560" s="50">
        <f t="shared" si="579"/>
        <v>37.5</v>
      </c>
      <c r="AD2560" s="52">
        <v>10</v>
      </c>
      <c r="AE2560" s="53">
        <v>389</v>
      </c>
      <c r="AF2560" s="52">
        <v>1.5</v>
      </c>
      <c r="AG2560">
        <f t="shared" si="580"/>
        <v>2705.1300000000006</v>
      </c>
      <c r="AH2560">
        <f t="shared" si="590"/>
        <v>0.38900000000000001</v>
      </c>
      <c r="AI2560">
        <f t="shared" si="581"/>
        <v>2629.9665</v>
      </c>
      <c r="AJ2560">
        <f t="shared" si="582"/>
        <v>0.30269191919191907</v>
      </c>
      <c r="AK2560">
        <f t="shared" si="583"/>
        <v>2970</v>
      </c>
      <c r="AL2560">
        <f t="shared" si="587"/>
        <v>0.12626262626262627</v>
      </c>
      <c r="AM2560">
        <f t="shared" si="584"/>
        <v>0.15</v>
      </c>
      <c r="AN2560">
        <f t="shared" si="588"/>
        <v>1.7045454545454544E-2</v>
      </c>
      <c r="AO2560">
        <f t="shared" si="585"/>
        <v>1.4999999999999999E-2</v>
      </c>
      <c r="AQ2560">
        <f t="shared" si="589"/>
        <v>1</v>
      </c>
    </row>
    <row r="2561" spans="1:43" ht="15.75" thickBot="1">
      <c r="A2561" s="51">
        <f t="shared" si="576"/>
        <v>2551</v>
      </c>
      <c r="B2561" s="52">
        <v>1</v>
      </c>
      <c r="C2561" s="52">
        <v>3.16</v>
      </c>
      <c r="D2561" s="56">
        <v>0</v>
      </c>
      <c r="E2561" s="52">
        <v>1</v>
      </c>
      <c r="F2561" s="52">
        <v>5</v>
      </c>
      <c r="G2561" s="53">
        <v>2.59</v>
      </c>
      <c r="H2561" s="53">
        <v>2.62</v>
      </c>
      <c r="I2561" s="52">
        <v>2</v>
      </c>
      <c r="J2561" s="53">
        <v>2.6240000000000001</v>
      </c>
      <c r="K2561" s="53">
        <v>2.64</v>
      </c>
      <c r="L2561" s="52">
        <v>30</v>
      </c>
      <c r="M2561" s="52">
        <v>1</v>
      </c>
      <c r="N2561" s="52">
        <v>20</v>
      </c>
      <c r="O2561" s="52">
        <v>28</v>
      </c>
      <c r="P2561" s="54">
        <v>90.809578999999999</v>
      </c>
      <c r="Q2561" s="54">
        <v>38.9324005</v>
      </c>
      <c r="R2561" s="55">
        <v>5.7859235</v>
      </c>
      <c r="T2561" s="52">
        <v>160</v>
      </c>
      <c r="U2561" s="47">
        <f t="shared" si="577"/>
        <v>533.33333333333337</v>
      </c>
      <c r="V2561" s="47">
        <f t="shared" si="578"/>
        <v>947.5200000000001</v>
      </c>
      <c r="W2561" s="47">
        <f t="shared" si="586"/>
        <v>753.42755274261583</v>
      </c>
      <c r="X2561" s="50">
        <f t="shared" si="579"/>
        <v>0</v>
      </c>
      <c r="AD2561" s="46">
        <v>0</v>
      </c>
      <c r="AE2561" s="53">
        <v>360</v>
      </c>
      <c r="AF2561" s="52">
        <v>2.2000000000000002</v>
      </c>
      <c r="AG2561">
        <f t="shared" si="580"/>
        <v>2632</v>
      </c>
      <c r="AH2561">
        <f t="shared" si="590"/>
        <v>0.36000000000000004</v>
      </c>
      <c r="AI2561">
        <f t="shared" si="581"/>
        <v>2605</v>
      </c>
      <c r="AJ2561">
        <f t="shared" si="582"/>
        <v>0.28922362869198304</v>
      </c>
      <c r="AK2561">
        <f t="shared" si="583"/>
        <v>3160</v>
      </c>
      <c r="AL2561">
        <f t="shared" si="587"/>
        <v>0.1687763713080169</v>
      </c>
      <c r="AM2561">
        <f t="shared" si="584"/>
        <v>0.16</v>
      </c>
      <c r="AN2561">
        <f t="shared" si="588"/>
        <v>0</v>
      </c>
      <c r="AO2561">
        <f t="shared" si="585"/>
        <v>2.2000000000000002E-2</v>
      </c>
      <c r="AQ2561">
        <f t="shared" si="589"/>
        <v>1</v>
      </c>
    </row>
    <row r="2562" spans="1:43" ht="15.75" thickBot="1">
      <c r="A2562" s="51">
        <f t="shared" si="576"/>
        <v>2552</v>
      </c>
      <c r="B2562" s="52">
        <v>1</v>
      </c>
      <c r="C2562" s="52">
        <v>3.16</v>
      </c>
      <c r="D2562" s="52">
        <v>1</v>
      </c>
      <c r="E2562" s="52">
        <v>2.2000000000000002</v>
      </c>
      <c r="F2562" s="52">
        <v>5</v>
      </c>
      <c r="G2562" s="53">
        <v>2.59</v>
      </c>
      <c r="H2562" s="53">
        <v>2.62</v>
      </c>
      <c r="I2562" s="52">
        <v>2</v>
      </c>
      <c r="J2562" s="53">
        <v>2.6240000000000001</v>
      </c>
      <c r="K2562" s="53">
        <v>2.64</v>
      </c>
      <c r="L2562" s="52">
        <v>30</v>
      </c>
      <c r="M2562" s="52">
        <v>1</v>
      </c>
      <c r="N2562" s="52">
        <v>20</v>
      </c>
      <c r="O2562" s="52">
        <v>28</v>
      </c>
      <c r="P2562" s="54">
        <v>106.89248500000001</v>
      </c>
      <c r="Q2562" s="54">
        <v>39.618866000000004</v>
      </c>
      <c r="R2562" s="55">
        <v>5.8153434499999994</v>
      </c>
      <c r="T2562" s="52">
        <v>160</v>
      </c>
      <c r="U2562" s="47">
        <f t="shared" si="577"/>
        <v>533.33333333333337</v>
      </c>
      <c r="V2562" s="47">
        <f t="shared" si="578"/>
        <v>947.5200000000001</v>
      </c>
      <c r="W2562" s="47">
        <f t="shared" si="586"/>
        <v>690.27603759110059</v>
      </c>
      <c r="X2562" s="50">
        <f t="shared" si="579"/>
        <v>53.333333333333343</v>
      </c>
      <c r="AD2562" s="52">
        <v>10</v>
      </c>
      <c r="AE2562" s="53">
        <v>360</v>
      </c>
      <c r="AF2562" s="52">
        <v>2.2000000000000002</v>
      </c>
      <c r="AG2562">
        <f t="shared" si="580"/>
        <v>2632</v>
      </c>
      <c r="AH2562">
        <f t="shared" si="590"/>
        <v>0.36000000000000004</v>
      </c>
      <c r="AI2562">
        <f t="shared" si="581"/>
        <v>2605</v>
      </c>
      <c r="AJ2562">
        <f t="shared" si="582"/>
        <v>0.26498120444955875</v>
      </c>
      <c r="AK2562">
        <f t="shared" si="583"/>
        <v>3160</v>
      </c>
      <c r="AL2562">
        <f t="shared" si="587"/>
        <v>0.1687763713080169</v>
      </c>
      <c r="AM2562">
        <f t="shared" si="584"/>
        <v>0.16</v>
      </c>
      <c r="AN2562">
        <f t="shared" si="588"/>
        <v>2.4242424242424246E-2</v>
      </c>
      <c r="AO2562">
        <f t="shared" si="585"/>
        <v>2.2000000000000002E-2</v>
      </c>
      <c r="AQ2562">
        <f t="shared" si="589"/>
        <v>1</v>
      </c>
    </row>
    <row r="2563" spans="1:43" ht="15.75" thickBot="1">
      <c r="A2563" s="51">
        <f t="shared" si="576"/>
        <v>2553</v>
      </c>
      <c r="B2563" s="52">
        <v>1</v>
      </c>
      <c r="C2563" s="52">
        <v>3.16</v>
      </c>
      <c r="D2563" s="52">
        <v>4</v>
      </c>
      <c r="E2563" s="52">
        <v>2.52</v>
      </c>
      <c r="F2563" s="52">
        <v>5</v>
      </c>
      <c r="G2563" s="53">
        <v>2.59</v>
      </c>
      <c r="H2563" s="53">
        <v>2.62</v>
      </c>
      <c r="I2563" s="52">
        <v>2</v>
      </c>
      <c r="J2563" s="53">
        <v>2.6240000000000001</v>
      </c>
      <c r="K2563" s="53">
        <v>2.64</v>
      </c>
      <c r="L2563" s="52">
        <v>30</v>
      </c>
      <c r="M2563" s="52">
        <v>1</v>
      </c>
      <c r="N2563" s="52">
        <v>20</v>
      </c>
      <c r="O2563" s="52">
        <v>28</v>
      </c>
      <c r="P2563" s="54">
        <v>95.810970499999996</v>
      </c>
      <c r="Q2563" s="54">
        <v>38.736267500000004</v>
      </c>
      <c r="R2563" s="55">
        <v>5.9134099500000001</v>
      </c>
      <c r="T2563" s="52">
        <v>160</v>
      </c>
      <c r="U2563" s="47">
        <f t="shared" si="577"/>
        <v>533.33333333333337</v>
      </c>
      <c r="V2563" s="47">
        <f t="shared" si="578"/>
        <v>947.5200000000001</v>
      </c>
      <c r="W2563" s="47">
        <f t="shared" si="586"/>
        <v>700.90027761034071</v>
      </c>
      <c r="X2563" s="50">
        <f t="shared" si="579"/>
        <v>53.333333333333343</v>
      </c>
      <c r="AD2563" s="52">
        <v>10</v>
      </c>
      <c r="AE2563" s="53">
        <v>360</v>
      </c>
      <c r="AF2563" s="52">
        <v>2.1</v>
      </c>
      <c r="AG2563">
        <f t="shared" si="580"/>
        <v>2632</v>
      </c>
      <c r="AH2563">
        <f t="shared" si="590"/>
        <v>0.36000000000000004</v>
      </c>
      <c r="AI2563">
        <f t="shared" si="581"/>
        <v>2605</v>
      </c>
      <c r="AJ2563">
        <f t="shared" si="582"/>
        <v>0.26905960752796187</v>
      </c>
      <c r="AK2563">
        <f t="shared" si="583"/>
        <v>3160</v>
      </c>
      <c r="AL2563">
        <f t="shared" si="587"/>
        <v>0.1687763713080169</v>
      </c>
      <c r="AM2563">
        <f t="shared" si="584"/>
        <v>0.16</v>
      </c>
      <c r="AN2563">
        <f t="shared" si="588"/>
        <v>2.1164021164021166E-2</v>
      </c>
      <c r="AO2563">
        <f t="shared" si="585"/>
        <v>2.1000000000000001E-2</v>
      </c>
      <c r="AQ2563">
        <f t="shared" si="589"/>
        <v>1</v>
      </c>
    </row>
    <row r="2564" spans="1:43" ht="15.75" thickBot="1">
      <c r="A2564" s="51">
        <f t="shared" si="576"/>
        <v>2554</v>
      </c>
      <c r="B2564" s="52">
        <v>1</v>
      </c>
      <c r="C2564" s="52">
        <v>3.16</v>
      </c>
      <c r="D2564" s="52">
        <v>4</v>
      </c>
      <c r="E2564" s="52">
        <v>2.52</v>
      </c>
      <c r="F2564" s="52">
        <v>5</v>
      </c>
      <c r="G2564" s="53">
        <v>2.59</v>
      </c>
      <c r="H2564" s="53">
        <v>2.62</v>
      </c>
      <c r="I2564" s="52">
        <v>2</v>
      </c>
      <c r="J2564" s="53">
        <v>2.6240000000000001</v>
      </c>
      <c r="K2564" s="53">
        <v>2.64</v>
      </c>
      <c r="L2564" s="52">
        <v>30</v>
      </c>
      <c r="M2564" s="52">
        <v>1</v>
      </c>
      <c r="N2564" s="52">
        <v>20</v>
      </c>
      <c r="O2564" s="52">
        <v>28</v>
      </c>
      <c r="P2564" s="54">
        <v>96.203236500000003</v>
      </c>
      <c r="Q2564" s="54">
        <v>38.638201000000002</v>
      </c>
      <c r="R2564" s="55">
        <v>5.8839899999999998</v>
      </c>
      <c r="T2564" s="52">
        <v>160</v>
      </c>
      <c r="U2564" s="47">
        <f t="shared" si="577"/>
        <v>533.33333333333337</v>
      </c>
      <c r="V2564" s="47">
        <f t="shared" si="578"/>
        <v>947.5200000000001</v>
      </c>
      <c r="W2564" s="47">
        <f t="shared" si="586"/>
        <v>698.29527761034069</v>
      </c>
      <c r="X2564" s="50">
        <f t="shared" si="579"/>
        <v>53.333333333333343</v>
      </c>
      <c r="AD2564" s="52">
        <v>10</v>
      </c>
      <c r="AE2564" s="53">
        <v>360</v>
      </c>
      <c r="AF2564" s="52">
        <v>2.2000000000000002</v>
      </c>
      <c r="AG2564">
        <f t="shared" si="580"/>
        <v>2632</v>
      </c>
      <c r="AH2564">
        <f t="shared" si="590"/>
        <v>0.36000000000000004</v>
      </c>
      <c r="AI2564">
        <f t="shared" si="581"/>
        <v>2605</v>
      </c>
      <c r="AJ2564">
        <f t="shared" si="582"/>
        <v>0.26805960752796187</v>
      </c>
      <c r="AK2564">
        <f t="shared" si="583"/>
        <v>3160</v>
      </c>
      <c r="AL2564">
        <f t="shared" si="587"/>
        <v>0.1687763713080169</v>
      </c>
      <c r="AM2564">
        <f t="shared" si="584"/>
        <v>0.16</v>
      </c>
      <c r="AN2564">
        <f t="shared" si="588"/>
        <v>2.1164021164021166E-2</v>
      </c>
      <c r="AO2564">
        <f t="shared" si="585"/>
        <v>2.2000000000000002E-2</v>
      </c>
      <c r="AQ2564">
        <f t="shared" si="589"/>
        <v>1</v>
      </c>
    </row>
    <row r="2565" spans="1:43" ht="15.75" thickBot="1">
      <c r="A2565" s="51">
        <f t="shared" si="576"/>
        <v>2555</v>
      </c>
      <c r="B2565" s="52">
        <v>1</v>
      </c>
      <c r="C2565" s="52">
        <v>3.16</v>
      </c>
      <c r="D2565" s="52">
        <v>4</v>
      </c>
      <c r="E2565" s="52">
        <v>2.52</v>
      </c>
      <c r="F2565" s="52">
        <v>5</v>
      </c>
      <c r="G2565" s="53">
        <v>2.59</v>
      </c>
      <c r="H2565" s="53">
        <v>2.62</v>
      </c>
      <c r="I2565" s="52">
        <v>2</v>
      </c>
      <c r="J2565" s="53">
        <v>2.6240000000000001</v>
      </c>
      <c r="K2565" s="53">
        <v>2.64</v>
      </c>
      <c r="L2565" s="52">
        <v>30</v>
      </c>
      <c r="M2565" s="52">
        <v>1</v>
      </c>
      <c r="N2565" s="52">
        <v>20</v>
      </c>
      <c r="O2565" s="52">
        <v>28</v>
      </c>
      <c r="P2565" s="54">
        <v>100.81236200000001</v>
      </c>
      <c r="Q2565" s="54">
        <v>39.226599999999998</v>
      </c>
      <c r="R2565" s="55">
        <v>6.0801230000000004</v>
      </c>
      <c r="T2565" s="52">
        <v>160</v>
      </c>
      <c r="U2565" s="47">
        <f t="shared" si="577"/>
        <v>533.33333333333337</v>
      </c>
      <c r="V2565" s="47">
        <f t="shared" si="578"/>
        <v>947.5200000000001</v>
      </c>
      <c r="W2565" s="47">
        <f t="shared" si="586"/>
        <v>700.90027761034071</v>
      </c>
      <c r="X2565" s="50">
        <f t="shared" si="579"/>
        <v>53.333333333333343</v>
      </c>
      <c r="AD2565" s="52">
        <v>10</v>
      </c>
      <c r="AE2565" s="53">
        <v>360</v>
      </c>
      <c r="AF2565" s="52">
        <v>2.1</v>
      </c>
      <c r="AG2565">
        <f t="shared" si="580"/>
        <v>2632</v>
      </c>
      <c r="AH2565">
        <f t="shared" si="590"/>
        <v>0.36000000000000004</v>
      </c>
      <c r="AI2565">
        <f t="shared" si="581"/>
        <v>2605</v>
      </c>
      <c r="AJ2565">
        <f t="shared" si="582"/>
        <v>0.26905960752796187</v>
      </c>
      <c r="AK2565">
        <f t="shared" si="583"/>
        <v>3160</v>
      </c>
      <c r="AL2565">
        <f t="shared" si="587"/>
        <v>0.1687763713080169</v>
      </c>
      <c r="AM2565">
        <f t="shared" si="584"/>
        <v>0.16</v>
      </c>
      <c r="AN2565">
        <f t="shared" si="588"/>
        <v>2.1164021164021166E-2</v>
      </c>
      <c r="AO2565">
        <f t="shared" si="585"/>
        <v>2.1000000000000001E-2</v>
      </c>
      <c r="AQ2565">
        <f t="shared" si="589"/>
        <v>1</v>
      </c>
    </row>
    <row r="2566" spans="1:43" ht="15.75" thickBot="1">
      <c r="A2566" s="51">
        <f t="shared" si="576"/>
        <v>2556</v>
      </c>
      <c r="B2566" s="52">
        <v>1</v>
      </c>
      <c r="C2566" s="52">
        <v>3.16</v>
      </c>
      <c r="D2566" s="52">
        <v>4</v>
      </c>
      <c r="E2566" s="52">
        <v>2.52</v>
      </c>
      <c r="F2566" s="52">
        <v>5</v>
      </c>
      <c r="G2566" s="53">
        <v>2.59</v>
      </c>
      <c r="H2566" s="53">
        <v>2.62</v>
      </c>
      <c r="I2566" s="52">
        <v>2</v>
      </c>
      <c r="J2566" s="53">
        <v>2.6240000000000001</v>
      </c>
      <c r="K2566" s="53">
        <v>2.64</v>
      </c>
      <c r="L2566" s="52">
        <v>30</v>
      </c>
      <c r="M2566" s="52">
        <v>1</v>
      </c>
      <c r="N2566" s="52">
        <v>20</v>
      </c>
      <c r="O2566" s="52">
        <v>28</v>
      </c>
      <c r="P2566" s="54">
        <v>108.3634825</v>
      </c>
      <c r="Q2566" s="54">
        <v>38.9324005</v>
      </c>
      <c r="R2566" s="55">
        <v>6.5508421999999999</v>
      </c>
      <c r="T2566" s="52">
        <v>160</v>
      </c>
      <c r="U2566" s="47">
        <f t="shared" si="577"/>
        <v>533.33333333333337</v>
      </c>
      <c r="V2566" s="47">
        <f t="shared" si="578"/>
        <v>947.5200000000001</v>
      </c>
      <c r="W2566" s="47">
        <f t="shared" si="586"/>
        <v>695.69027761034067</v>
      </c>
      <c r="X2566" s="50">
        <f t="shared" si="579"/>
        <v>53.333333333333343</v>
      </c>
      <c r="AD2566" s="52">
        <v>10</v>
      </c>
      <c r="AE2566" s="53">
        <v>360</v>
      </c>
      <c r="AF2566" s="52">
        <v>2.2999999999999998</v>
      </c>
      <c r="AG2566">
        <f t="shared" si="580"/>
        <v>2632</v>
      </c>
      <c r="AH2566">
        <f t="shared" si="590"/>
        <v>0.36000000000000004</v>
      </c>
      <c r="AI2566">
        <f t="shared" si="581"/>
        <v>2605</v>
      </c>
      <c r="AJ2566">
        <f t="shared" si="582"/>
        <v>0.26705960752796187</v>
      </c>
      <c r="AK2566">
        <f t="shared" si="583"/>
        <v>3160</v>
      </c>
      <c r="AL2566">
        <f t="shared" si="587"/>
        <v>0.1687763713080169</v>
      </c>
      <c r="AM2566">
        <f t="shared" si="584"/>
        <v>0.16</v>
      </c>
      <c r="AN2566">
        <f t="shared" si="588"/>
        <v>2.1164021164021166E-2</v>
      </c>
      <c r="AO2566">
        <f t="shared" si="585"/>
        <v>2.3E-2</v>
      </c>
      <c r="AQ2566">
        <f t="shared" si="589"/>
        <v>1</v>
      </c>
    </row>
    <row r="2567" spans="1:43" ht="15.75" thickBot="1">
      <c r="A2567" s="51">
        <f t="shared" si="576"/>
        <v>2557</v>
      </c>
      <c r="B2567" s="52">
        <v>1</v>
      </c>
      <c r="C2567" s="52">
        <v>3.16</v>
      </c>
      <c r="D2567" s="52">
        <v>1</v>
      </c>
      <c r="E2567" s="52">
        <v>2.2000000000000002</v>
      </c>
      <c r="F2567" s="52">
        <v>5</v>
      </c>
      <c r="G2567" s="53">
        <v>2.59</v>
      </c>
      <c r="H2567" s="53">
        <v>2.62</v>
      </c>
      <c r="I2567" s="52">
        <v>2</v>
      </c>
      <c r="J2567" s="53">
        <v>2.6240000000000001</v>
      </c>
      <c r="K2567" s="53">
        <v>2.64</v>
      </c>
      <c r="L2567" s="52">
        <v>30</v>
      </c>
      <c r="M2567" s="52">
        <v>1</v>
      </c>
      <c r="N2567" s="52">
        <v>20</v>
      </c>
      <c r="O2567" s="52">
        <v>28</v>
      </c>
      <c r="P2567" s="54">
        <v>101.98916</v>
      </c>
      <c r="Q2567" s="54">
        <v>39.128533500000003</v>
      </c>
      <c r="R2567" s="55">
        <v>6.0703163499999997</v>
      </c>
      <c r="T2567" s="52">
        <v>160</v>
      </c>
      <c r="U2567" s="47">
        <f t="shared" si="577"/>
        <v>533.33333333333337</v>
      </c>
      <c r="V2567" s="47">
        <f t="shared" si="578"/>
        <v>947.5200000000001</v>
      </c>
      <c r="W2567" s="47">
        <f t="shared" si="586"/>
        <v>616.7045224395855</v>
      </c>
      <c r="X2567" s="50">
        <f t="shared" si="579"/>
        <v>106.66666666666669</v>
      </c>
      <c r="AD2567" s="52">
        <v>20</v>
      </c>
      <c r="AE2567" s="53">
        <v>360</v>
      </c>
      <c r="AF2567" s="52">
        <v>2.6</v>
      </c>
      <c r="AG2567">
        <f t="shared" si="580"/>
        <v>2632</v>
      </c>
      <c r="AH2567">
        <f t="shared" si="590"/>
        <v>0.36000000000000004</v>
      </c>
      <c r="AI2567">
        <f t="shared" si="581"/>
        <v>2605</v>
      </c>
      <c r="AJ2567">
        <f t="shared" si="582"/>
        <v>0.23673878020713457</v>
      </c>
      <c r="AK2567">
        <f t="shared" si="583"/>
        <v>3160</v>
      </c>
      <c r="AL2567">
        <f t="shared" si="587"/>
        <v>0.1687763713080169</v>
      </c>
      <c r="AM2567">
        <f t="shared" si="584"/>
        <v>0.16</v>
      </c>
      <c r="AN2567">
        <f t="shared" si="588"/>
        <v>4.8484848484848492E-2</v>
      </c>
      <c r="AO2567">
        <f t="shared" si="585"/>
        <v>2.6000000000000002E-2</v>
      </c>
      <c r="AQ2567">
        <f t="shared" si="589"/>
        <v>1</v>
      </c>
    </row>
    <row r="2568" spans="1:43" ht="15.75" thickBot="1">
      <c r="A2568" s="51">
        <f t="shared" si="576"/>
        <v>2558</v>
      </c>
      <c r="B2568" s="52">
        <v>1</v>
      </c>
      <c r="C2568" s="52">
        <v>3.16</v>
      </c>
      <c r="D2568" s="52">
        <v>4</v>
      </c>
      <c r="E2568" s="52">
        <v>2.52</v>
      </c>
      <c r="F2568" s="52">
        <v>5</v>
      </c>
      <c r="G2568" s="53">
        <v>2.59</v>
      </c>
      <c r="H2568" s="53">
        <v>2.62</v>
      </c>
      <c r="I2568" s="52">
        <v>2</v>
      </c>
      <c r="J2568" s="53">
        <v>2.6240000000000001</v>
      </c>
      <c r="K2568" s="53">
        <v>2.64</v>
      </c>
      <c r="L2568" s="52">
        <v>30</v>
      </c>
      <c r="M2568" s="52">
        <v>1</v>
      </c>
      <c r="N2568" s="52">
        <v>20</v>
      </c>
      <c r="O2568" s="52">
        <v>28</v>
      </c>
      <c r="P2568" s="54">
        <v>91.496044499999996</v>
      </c>
      <c r="Q2568" s="54">
        <v>37.363336500000003</v>
      </c>
      <c r="R2568" s="55">
        <v>5.3348176</v>
      </c>
      <c r="T2568" s="52">
        <v>160</v>
      </c>
      <c r="U2568" s="47">
        <f t="shared" si="577"/>
        <v>533.33333333333337</v>
      </c>
      <c r="V2568" s="47">
        <f t="shared" si="578"/>
        <v>947.5200000000001</v>
      </c>
      <c r="W2568" s="47">
        <f t="shared" si="586"/>
        <v>640.55800247806553</v>
      </c>
      <c r="X2568" s="50">
        <f t="shared" si="579"/>
        <v>106.66666666666669</v>
      </c>
      <c r="AD2568" s="52">
        <v>20</v>
      </c>
      <c r="AE2568" s="53">
        <v>360</v>
      </c>
      <c r="AF2568" s="52">
        <v>2.2999999999999998</v>
      </c>
      <c r="AG2568">
        <f t="shared" si="580"/>
        <v>2632</v>
      </c>
      <c r="AH2568">
        <f t="shared" si="590"/>
        <v>0.36000000000000004</v>
      </c>
      <c r="AI2568">
        <f t="shared" si="581"/>
        <v>2605</v>
      </c>
      <c r="AJ2568">
        <f t="shared" si="582"/>
        <v>0.24589558636394071</v>
      </c>
      <c r="AK2568">
        <f t="shared" si="583"/>
        <v>3160</v>
      </c>
      <c r="AL2568">
        <f t="shared" si="587"/>
        <v>0.1687763713080169</v>
      </c>
      <c r="AM2568">
        <f t="shared" si="584"/>
        <v>0.16</v>
      </c>
      <c r="AN2568">
        <f t="shared" si="588"/>
        <v>4.2328042328042333E-2</v>
      </c>
      <c r="AO2568">
        <f t="shared" si="585"/>
        <v>2.3E-2</v>
      </c>
      <c r="AQ2568">
        <f t="shared" si="589"/>
        <v>1</v>
      </c>
    </row>
    <row r="2569" spans="1:43" ht="15.75" thickBot="1">
      <c r="A2569" s="51">
        <f t="shared" si="576"/>
        <v>2559</v>
      </c>
      <c r="B2569" s="52">
        <v>1</v>
      </c>
      <c r="C2569" s="52">
        <v>3.16</v>
      </c>
      <c r="D2569" s="52">
        <v>4</v>
      </c>
      <c r="E2569" s="52">
        <v>2.52</v>
      </c>
      <c r="F2569" s="52">
        <v>5</v>
      </c>
      <c r="G2569" s="53">
        <v>2.59</v>
      </c>
      <c r="H2569" s="53">
        <v>2.62</v>
      </c>
      <c r="I2569" s="52">
        <v>2</v>
      </c>
      <c r="J2569" s="53">
        <v>2.6240000000000001</v>
      </c>
      <c r="K2569" s="53">
        <v>2.64</v>
      </c>
      <c r="L2569" s="52">
        <v>30</v>
      </c>
      <c r="M2569" s="52">
        <v>1</v>
      </c>
      <c r="N2569" s="52">
        <v>20</v>
      </c>
      <c r="O2569" s="52">
        <v>28</v>
      </c>
      <c r="P2569" s="54">
        <v>96.203236500000003</v>
      </c>
      <c r="Q2569" s="54">
        <v>38.245934999999996</v>
      </c>
      <c r="R2569" s="55">
        <v>6.0016698000000002</v>
      </c>
      <c r="T2569" s="52">
        <v>160</v>
      </c>
      <c r="U2569" s="47">
        <f t="shared" si="577"/>
        <v>533.33333333333337</v>
      </c>
      <c r="V2569" s="47">
        <f t="shared" si="578"/>
        <v>947.5200000000001</v>
      </c>
      <c r="W2569" s="47">
        <f t="shared" si="586"/>
        <v>637.95300247806551</v>
      </c>
      <c r="X2569" s="50">
        <f t="shared" si="579"/>
        <v>106.66666666666669</v>
      </c>
      <c r="AD2569" s="52">
        <v>20</v>
      </c>
      <c r="AE2569" s="53">
        <v>360</v>
      </c>
      <c r="AF2569" s="52">
        <v>2.4</v>
      </c>
      <c r="AG2569">
        <f t="shared" si="580"/>
        <v>2632</v>
      </c>
      <c r="AH2569">
        <f t="shared" si="590"/>
        <v>0.36000000000000004</v>
      </c>
      <c r="AI2569">
        <f t="shared" si="581"/>
        <v>2605</v>
      </c>
      <c r="AJ2569">
        <f t="shared" si="582"/>
        <v>0.24489558636394071</v>
      </c>
      <c r="AK2569">
        <f t="shared" si="583"/>
        <v>3160</v>
      </c>
      <c r="AL2569">
        <f t="shared" si="587"/>
        <v>0.1687763713080169</v>
      </c>
      <c r="AM2569">
        <f t="shared" si="584"/>
        <v>0.16</v>
      </c>
      <c r="AN2569">
        <f t="shared" si="588"/>
        <v>4.2328042328042333E-2</v>
      </c>
      <c r="AO2569">
        <f t="shared" si="585"/>
        <v>2.4E-2</v>
      </c>
      <c r="AQ2569">
        <f t="shared" si="589"/>
        <v>1</v>
      </c>
    </row>
    <row r="2570" spans="1:43" ht="15.75" thickBot="1">
      <c r="A2570" s="51">
        <f t="shared" si="576"/>
        <v>2560</v>
      </c>
      <c r="B2570" s="52">
        <v>1</v>
      </c>
      <c r="C2570" s="52">
        <v>3.16</v>
      </c>
      <c r="D2570" s="52">
        <v>4</v>
      </c>
      <c r="E2570" s="52">
        <v>2.52</v>
      </c>
      <c r="F2570" s="52">
        <v>5</v>
      </c>
      <c r="G2570" s="53">
        <v>2.59</v>
      </c>
      <c r="H2570" s="53">
        <v>2.62</v>
      </c>
      <c r="I2570" s="52">
        <v>2</v>
      </c>
      <c r="J2570" s="53">
        <v>2.6240000000000001</v>
      </c>
      <c r="K2570" s="53">
        <v>2.64</v>
      </c>
      <c r="L2570" s="52">
        <v>30</v>
      </c>
      <c r="M2570" s="52">
        <v>1</v>
      </c>
      <c r="N2570" s="52">
        <v>20</v>
      </c>
      <c r="O2570" s="52">
        <v>28</v>
      </c>
      <c r="P2570" s="54">
        <v>99.831697000000005</v>
      </c>
      <c r="Q2570" s="54">
        <v>38.245934999999996</v>
      </c>
      <c r="R2570" s="55">
        <v>6.3056759499999995</v>
      </c>
      <c r="T2570" s="52">
        <v>160</v>
      </c>
      <c r="U2570" s="47">
        <f t="shared" si="577"/>
        <v>533.33333333333337</v>
      </c>
      <c r="V2570" s="47">
        <f t="shared" si="578"/>
        <v>947.5200000000001</v>
      </c>
      <c r="W2570" s="47">
        <f t="shared" si="586"/>
        <v>643.16300247806555</v>
      </c>
      <c r="X2570" s="50">
        <f t="shared" si="579"/>
        <v>106.66666666666669</v>
      </c>
      <c r="AD2570" s="52">
        <v>20</v>
      </c>
      <c r="AE2570" s="53">
        <v>360</v>
      </c>
      <c r="AF2570" s="52">
        <v>2.2000000000000002</v>
      </c>
      <c r="AG2570">
        <f t="shared" si="580"/>
        <v>2632</v>
      </c>
      <c r="AH2570">
        <f t="shared" si="590"/>
        <v>0.36000000000000004</v>
      </c>
      <c r="AI2570">
        <f t="shared" si="581"/>
        <v>2605</v>
      </c>
      <c r="AJ2570">
        <f t="shared" si="582"/>
        <v>0.24689558636394071</v>
      </c>
      <c r="AK2570">
        <f t="shared" si="583"/>
        <v>3160</v>
      </c>
      <c r="AL2570">
        <f t="shared" si="587"/>
        <v>0.1687763713080169</v>
      </c>
      <c r="AM2570">
        <f t="shared" si="584"/>
        <v>0.16</v>
      </c>
      <c r="AN2570">
        <f t="shared" si="588"/>
        <v>4.2328042328042333E-2</v>
      </c>
      <c r="AO2570">
        <f t="shared" si="585"/>
        <v>2.2000000000000002E-2</v>
      </c>
      <c r="AQ2570">
        <f t="shared" si="589"/>
        <v>1</v>
      </c>
    </row>
    <row r="2571" spans="1:43" ht="15.75" thickBot="1">
      <c r="A2571" s="51">
        <f t="shared" si="576"/>
        <v>2561</v>
      </c>
      <c r="B2571" s="52">
        <v>1</v>
      </c>
      <c r="C2571" s="52">
        <v>3.16</v>
      </c>
      <c r="D2571" s="56">
        <v>0</v>
      </c>
      <c r="E2571" s="52">
        <v>1</v>
      </c>
      <c r="F2571" s="52">
        <v>5</v>
      </c>
      <c r="G2571" s="53">
        <v>2.59</v>
      </c>
      <c r="H2571" s="53">
        <v>2.62</v>
      </c>
      <c r="I2571" s="52">
        <v>2</v>
      </c>
      <c r="J2571" s="53">
        <v>2.6240000000000001</v>
      </c>
      <c r="K2571" s="53">
        <v>2.64</v>
      </c>
      <c r="L2571" s="52">
        <v>25</v>
      </c>
      <c r="M2571" s="52">
        <v>1</v>
      </c>
      <c r="N2571" s="52">
        <v>20</v>
      </c>
      <c r="O2571" s="52">
        <v>28</v>
      </c>
      <c r="P2571" s="54">
        <v>104.735022</v>
      </c>
      <c r="Q2571" s="54">
        <v>39.716932499999999</v>
      </c>
      <c r="R2571" s="55">
        <v>6.3547091999999994</v>
      </c>
      <c r="T2571" s="52">
        <v>160</v>
      </c>
      <c r="U2571" s="47">
        <f t="shared" si="577"/>
        <v>640</v>
      </c>
      <c r="V2571" s="47">
        <f t="shared" si="578"/>
        <v>947.5200000000001</v>
      </c>
      <c r="W2571" s="47">
        <f t="shared" si="586"/>
        <v>673.31006329113893</v>
      </c>
      <c r="X2571" s="50">
        <f t="shared" si="579"/>
        <v>0</v>
      </c>
      <c r="AD2571" s="46">
        <v>0</v>
      </c>
      <c r="AE2571" s="53">
        <v>360</v>
      </c>
      <c r="AF2571" s="52">
        <v>1.9</v>
      </c>
      <c r="AG2571">
        <f t="shared" si="580"/>
        <v>2632</v>
      </c>
      <c r="AH2571">
        <f t="shared" si="590"/>
        <v>0.36000000000000004</v>
      </c>
      <c r="AI2571">
        <f t="shared" si="581"/>
        <v>2605</v>
      </c>
      <c r="AJ2571">
        <f t="shared" si="582"/>
        <v>0.25846835443037963</v>
      </c>
      <c r="AK2571">
        <f t="shared" si="583"/>
        <v>3160</v>
      </c>
      <c r="AL2571">
        <f t="shared" si="587"/>
        <v>0.20253164556962025</v>
      </c>
      <c r="AM2571">
        <f t="shared" si="584"/>
        <v>0.16</v>
      </c>
      <c r="AN2571">
        <f t="shared" si="588"/>
        <v>0</v>
      </c>
      <c r="AO2571">
        <f t="shared" si="585"/>
        <v>1.9E-2</v>
      </c>
      <c r="AQ2571">
        <f t="shared" si="589"/>
        <v>1</v>
      </c>
    </row>
    <row r="2572" spans="1:43" ht="15.75" thickBot="1">
      <c r="A2572" s="51">
        <f t="shared" ref="A2572:A2635" si="591">A2571+1</f>
        <v>2562</v>
      </c>
      <c r="B2572" s="52">
        <v>1</v>
      </c>
      <c r="C2572" s="52">
        <v>3.16</v>
      </c>
      <c r="D2572" s="52">
        <v>1</v>
      </c>
      <c r="E2572" s="52">
        <v>2.2000000000000002</v>
      </c>
      <c r="F2572" s="52">
        <v>5</v>
      </c>
      <c r="G2572" s="53">
        <v>2.59</v>
      </c>
      <c r="H2572" s="53">
        <v>2.62</v>
      </c>
      <c r="I2572" s="52">
        <v>2</v>
      </c>
      <c r="J2572" s="53">
        <v>2.6240000000000001</v>
      </c>
      <c r="K2572" s="53">
        <v>2.64</v>
      </c>
      <c r="L2572" s="52">
        <v>25</v>
      </c>
      <c r="M2572" s="52">
        <v>1</v>
      </c>
      <c r="N2572" s="52">
        <v>20</v>
      </c>
      <c r="O2572" s="52">
        <v>28</v>
      </c>
      <c r="P2572" s="54">
        <v>117.6798</v>
      </c>
      <c r="Q2572" s="54">
        <v>40.207265</v>
      </c>
      <c r="R2572" s="55">
        <v>5.8937966500000005</v>
      </c>
      <c r="T2572" s="52">
        <v>160</v>
      </c>
      <c r="U2572" s="47">
        <f t="shared" ref="U2572:U2635" si="592">((T2572/(L2572/100)))</f>
        <v>640</v>
      </c>
      <c r="V2572" s="47">
        <f t="shared" ref="V2572:V2635" si="593">(AVERAGE(J2572:K2572)*AE2572)</f>
        <v>947.5200000000001</v>
      </c>
      <c r="W2572" s="47">
        <f t="shared" si="586"/>
        <v>589.71324510932084</v>
      </c>
      <c r="X2572" s="50">
        <f t="shared" ref="X2572:X2635" si="594">((AD2572/100)*U2572)</f>
        <v>64</v>
      </c>
      <c r="AD2572" s="52">
        <v>10</v>
      </c>
      <c r="AE2572" s="53">
        <v>360</v>
      </c>
      <c r="AF2572" s="52">
        <v>2.2000000000000002</v>
      </c>
      <c r="AG2572">
        <f t="shared" ref="AG2572:AG2635" si="595">(AVERAGE(J2572:K2572)*1000)</f>
        <v>2632</v>
      </c>
      <c r="AH2572">
        <f t="shared" si="590"/>
        <v>0.36000000000000004</v>
      </c>
      <c r="AI2572">
        <f t="shared" ref="AI2572:AI2635" si="596">(AVERAGE(G2572:H2572)*1000)</f>
        <v>2605</v>
      </c>
      <c r="AJ2572">
        <f t="shared" ref="AJ2572:AJ2635" si="597">(1-(SUM(AH2572,AL2572,AM2572,AN2572,AO2572)))</f>
        <v>0.22637744533947057</v>
      </c>
      <c r="AK2572">
        <f t="shared" ref="AK2572:AK2635" si="598">(C2572*1000)</f>
        <v>3160</v>
      </c>
      <c r="AL2572">
        <f t="shared" si="587"/>
        <v>0.20253164556962025</v>
      </c>
      <c r="AM2572">
        <f t="shared" ref="AM2572:AM2635" si="599">(T2572/1000)</f>
        <v>0.16</v>
      </c>
      <c r="AN2572">
        <f t="shared" si="588"/>
        <v>2.9090909090909091E-2</v>
      </c>
      <c r="AO2572">
        <f t="shared" ref="AO2572:AO2635" si="600">(AF2572/100)</f>
        <v>2.2000000000000002E-2</v>
      </c>
      <c r="AQ2572">
        <f t="shared" si="589"/>
        <v>0.99999999999999989</v>
      </c>
    </row>
    <row r="2573" spans="1:43" ht="15.75" thickBot="1">
      <c r="A2573" s="51">
        <f t="shared" si="591"/>
        <v>2563</v>
      </c>
      <c r="B2573" s="52">
        <v>1</v>
      </c>
      <c r="C2573" s="52">
        <v>3.16</v>
      </c>
      <c r="D2573" s="52">
        <v>4</v>
      </c>
      <c r="E2573" s="52">
        <v>2.52</v>
      </c>
      <c r="F2573" s="52">
        <v>5</v>
      </c>
      <c r="G2573" s="53">
        <v>2.59</v>
      </c>
      <c r="H2573" s="53">
        <v>2.62</v>
      </c>
      <c r="I2573" s="52">
        <v>2</v>
      </c>
      <c r="J2573" s="53">
        <v>2.6240000000000001</v>
      </c>
      <c r="K2573" s="53">
        <v>2.64</v>
      </c>
      <c r="L2573" s="52">
        <v>25</v>
      </c>
      <c r="M2573" s="52">
        <v>1</v>
      </c>
      <c r="N2573" s="52">
        <v>20</v>
      </c>
      <c r="O2573" s="52">
        <v>28</v>
      </c>
      <c r="P2573" s="54">
        <v>109.44221400000001</v>
      </c>
      <c r="Q2573" s="54">
        <v>39.913065500000009</v>
      </c>
      <c r="R2573" s="55">
        <v>5.5407572500000004</v>
      </c>
      <c r="T2573" s="52">
        <v>160</v>
      </c>
      <c r="U2573" s="47">
        <f t="shared" si="592"/>
        <v>640</v>
      </c>
      <c r="V2573" s="47">
        <f t="shared" si="593"/>
        <v>947.5200000000001</v>
      </c>
      <c r="W2573" s="47">
        <f t="shared" si="586"/>
        <v>609.75633313240871</v>
      </c>
      <c r="X2573" s="50">
        <f t="shared" si="594"/>
        <v>64</v>
      </c>
      <c r="AD2573" s="52">
        <v>10</v>
      </c>
      <c r="AE2573" s="53">
        <v>360</v>
      </c>
      <c r="AF2573" s="52">
        <v>1.8</v>
      </c>
      <c r="AG2573">
        <f t="shared" si="595"/>
        <v>2632</v>
      </c>
      <c r="AH2573">
        <f t="shared" si="590"/>
        <v>0.36000000000000004</v>
      </c>
      <c r="AI2573">
        <f t="shared" si="596"/>
        <v>2605</v>
      </c>
      <c r="AJ2573">
        <f t="shared" si="597"/>
        <v>0.23407152903355422</v>
      </c>
      <c r="AK2573">
        <f t="shared" si="598"/>
        <v>3160</v>
      </c>
      <c r="AL2573">
        <f t="shared" si="587"/>
        <v>0.20253164556962025</v>
      </c>
      <c r="AM2573">
        <f t="shared" si="599"/>
        <v>0.16</v>
      </c>
      <c r="AN2573">
        <f t="shared" si="588"/>
        <v>2.5396825396825397E-2</v>
      </c>
      <c r="AO2573">
        <f t="shared" si="600"/>
        <v>1.8000000000000002E-2</v>
      </c>
      <c r="AQ2573">
        <f t="shared" si="589"/>
        <v>1</v>
      </c>
    </row>
    <row r="2574" spans="1:43" ht="15.75" thickBot="1">
      <c r="A2574" s="51">
        <f t="shared" si="591"/>
        <v>2564</v>
      </c>
      <c r="B2574" s="52">
        <v>1</v>
      </c>
      <c r="C2574" s="52">
        <v>3.16</v>
      </c>
      <c r="D2574" s="52">
        <v>4</v>
      </c>
      <c r="E2574" s="52">
        <v>2.52</v>
      </c>
      <c r="F2574" s="52">
        <v>5</v>
      </c>
      <c r="G2574" s="53">
        <v>2.59</v>
      </c>
      <c r="H2574" s="53">
        <v>2.62</v>
      </c>
      <c r="I2574" s="52">
        <v>2</v>
      </c>
      <c r="J2574" s="53">
        <v>2.6240000000000001</v>
      </c>
      <c r="K2574" s="53">
        <v>2.64</v>
      </c>
      <c r="L2574" s="52">
        <v>25</v>
      </c>
      <c r="M2574" s="52">
        <v>1</v>
      </c>
      <c r="N2574" s="52">
        <v>20</v>
      </c>
      <c r="O2574" s="52">
        <v>28</v>
      </c>
      <c r="P2574" s="54">
        <v>112.384209</v>
      </c>
      <c r="Q2574" s="54">
        <v>40.109198499999998</v>
      </c>
      <c r="R2574" s="55">
        <v>5.7957301499999998</v>
      </c>
      <c r="T2574" s="52">
        <v>160</v>
      </c>
      <c r="U2574" s="47">
        <f t="shared" si="592"/>
        <v>640</v>
      </c>
      <c r="V2574" s="47">
        <f t="shared" si="593"/>
        <v>947.5200000000001</v>
      </c>
      <c r="W2574" s="47">
        <f t="shared" si="586"/>
        <v>601.94133313240877</v>
      </c>
      <c r="X2574" s="50">
        <f t="shared" si="594"/>
        <v>64</v>
      </c>
      <c r="AD2574" s="52">
        <v>10</v>
      </c>
      <c r="AE2574" s="53">
        <v>360</v>
      </c>
      <c r="AF2574" s="52">
        <v>2.1</v>
      </c>
      <c r="AG2574">
        <f t="shared" si="595"/>
        <v>2632</v>
      </c>
      <c r="AH2574">
        <f t="shared" si="590"/>
        <v>0.36000000000000004</v>
      </c>
      <c r="AI2574">
        <f t="shared" si="596"/>
        <v>2605</v>
      </c>
      <c r="AJ2574">
        <f t="shared" si="597"/>
        <v>0.23107152903355421</v>
      </c>
      <c r="AK2574">
        <f t="shared" si="598"/>
        <v>3160</v>
      </c>
      <c r="AL2574">
        <f t="shared" si="587"/>
        <v>0.20253164556962025</v>
      </c>
      <c r="AM2574">
        <f t="shared" si="599"/>
        <v>0.16</v>
      </c>
      <c r="AN2574">
        <f t="shared" si="588"/>
        <v>2.5396825396825397E-2</v>
      </c>
      <c r="AO2574">
        <f t="shared" si="600"/>
        <v>2.1000000000000001E-2</v>
      </c>
      <c r="AQ2574">
        <f t="shared" si="589"/>
        <v>0.99999999999999989</v>
      </c>
    </row>
    <row r="2575" spans="1:43" ht="15.75" thickBot="1">
      <c r="A2575" s="51">
        <f t="shared" si="591"/>
        <v>2565</v>
      </c>
      <c r="B2575" s="52">
        <v>1</v>
      </c>
      <c r="C2575" s="52">
        <v>3.16</v>
      </c>
      <c r="D2575" s="52">
        <v>4</v>
      </c>
      <c r="E2575" s="52">
        <v>2.52</v>
      </c>
      <c r="F2575" s="52">
        <v>5</v>
      </c>
      <c r="G2575" s="53">
        <v>2.59</v>
      </c>
      <c r="H2575" s="53">
        <v>2.62</v>
      </c>
      <c r="I2575" s="52">
        <v>2</v>
      </c>
      <c r="J2575" s="53">
        <v>2.6240000000000001</v>
      </c>
      <c r="K2575" s="53">
        <v>2.64</v>
      </c>
      <c r="L2575" s="52">
        <v>25</v>
      </c>
      <c r="M2575" s="52">
        <v>1</v>
      </c>
      <c r="N2575" s="52">
        <v>20</v>
      </c>
      <c r="O2575" s="52">
        <v>28</v>
      </c>
      <c r="P2575" s="54">
        <v>114.8358715</v>
      </c>
      <c r="Q2575" s="54">
        <v>40.207265</v>
      </c>
      <c r="R2575" s="55">
        <v>6.0997363</v>
      </c>
      <c r="T2575" s="52">
        <v>160</v>
      </c>
      <c r="U2575" s="47">
        <f t="shared" si="592"/>
        <v>640</v>
      </c>
      <c r="V2575" s="47">
        <f t="shared" si="593"/>
        <v>947.5200000000001</v>
      </c>
      <c r="W2575" s="47">
        <f t="shared" si="586"/>
        <v>612.36133313240873</v>
      </c>
      <c r="X2575" s="50">
        <f t="shared" si="594"/>
        <v>64</v>
      </c>
      <c r="AD2575" s="52">
        <v>10</v>
      </c>
      <c r="AE2575" s="53">
        <v>360</v>
      </c>
      <c r="AF2575" s="52">
        <v>1.7</v>
      </c>
      <c r="AG2575">
        <f t="shared" si="595"/>
        <v>2632</v>
      </c>
      <c r="AH2575">
        <f t="shared" si="590"/>
        <v>0.36000000000000004</v>
      </c>
      <c r="AI2575">
        <f t="shared" si="596"/>
        <v>2605</v>
      </c>
      <c r="AJ2575">
        <f t="shared" si="597"/>
        <v>0.23507152903355422</v>
      </c>
      <c r="AK2575">
        <f t="shared" si="598"/>
        <v>3160</v>
      </c>
      <c r="AL2575">
        <f t="shared" si="587"/>
        <v>0.20253164556962025</v>
      </c>
      <c r="AM2575">
        <f t="shared" si="599"/>
        <v>0.16</v>
      </c>
      <c r="AN2575">
        <f t="shared" si="588"/>
        <v>2.5396825396825397E-2</v>
      </c>
      <c r="AO2575">
        <f t="shared" si="600"/>
        <v>1.7000000000000001E-2</v>
      </c>
      <c r="AQ2575">
        <f t="shared" si="589"/>
        <v>0.99999999999999989</v>
      </c>
    </row>
    <row r="2576" spans="1:43" ht="15.75" thickBot="1">
      <c r="A2576" s="51">
        <f t="shared" si="591"/>
        <v>2566</v>
      </c>
      <c r="B2576" s="52">
        <v>1</v>
      </c>
      <c r="C2576" s="52">
        <v>3.16</v>
      </c>
      <c r="D2576" s="52">
        <v>4</v>
      </c>
      <c r="E2576" s="52">
        <v>2.52</v>
      </c>
      <c r="F2576" s="52">
        <v>5</v>
      </c>
      <c r="G2576" s="53">
        <v>2.59</v>
      </c>
      <c r="H2576" s="53">
        <v>2.62</v>
      </c>
      <c r="I2576" s="52">
        <v>2</v>
      </c>
      <c r="J2576" s="53">
        <v>2.6240000000000001</v>
      </c>
      <c r="K2576" s="53">
        <v>2.64</v>
      </c>
      <c r="L2576" s="52">
        <v>25</v>
      </c>
      <c r="M2576" s="52">
        <v>1</v>
      </c>
      <c r="N2576" s="52">
        <v>20</v>
      </c>
      <c r="O2576" s="52">
        <v>28</v>
      </c>
      <c r="P2576" s="54">
        <v>114.8358715</v>
      </c>
      <c r="Q2576" s="54">
        <v>40.599530999999999</v>
      </c>
      <c r="R2576" s="55">
        <v>6.3841291499999997</v>
      </c>
      <c r="T2576" s="52">
        <v>160</v>
      </c>
      <c r="U2576" s="47">
        <f t="shared" si="592"/>
        <v>640</v>
      </c>
      <c r="V2576" s="47">
        <f t="shared" si="593"/>
        <v>947.5200000000001</v>
      </c>
      <c r="W2576" s="47">
        <f t="shared" si="586"/>
        <v>594.12633313240872</v>
      </c>
      <c r="X2576" s="50">
        <f t="shared" si="594"/>
        <v>64</v>
      </c>
      <c r="AD2576" s="52">
        <v>10</v>
      </c>
      <c r="AE2576" s="53">
        <v>360</v>
      </c>
      <c r="AF2576" s="52">
        <v>2.4</v>
      </c>
      <c r="AG2576">
        <f t="shared" si="595"/>
        <v>2632</v>
      </c>
      <c r="AH2576">
        <f t="shared" si="590"/>
        <v>0.36000000000000004</v>
      </c>
      <c r="AI2576">
        <f t="shared" si="596"/>
        <v>2605</v>
      </c>
      <c r="AJ2576">
        <f t="shared" si="597"/>
        <v>0.22807152903355421</v>
      </c>
      <c r="AK2576">
        <f t="shared" si="598"/>
        <v>3160</v>
      </c>
      <c r="AL2576">
        <f t="shared" si="587"/>
        <v>0.20253164556962025</v>
      </c>
      <c r="AM2576">
        <f t="shared" si="599"/>
        <v>0.16</v>
      </c>
      <c r="AN2576">
        <f t="shared" si="588"/>
        <v>2.5396825396825397E-2</v>
      </c>
      <c r="AO2576">
        <f t="shared" si="600"/>
        <v>2.4E-2</v>
      </c>
      <c r="AQ2576">
        <f t="shared" si="589"/>
        <v>1</v>
      </c>
    </row>
    <row r="2577" spans="1:43" ht="15.75" thickBot="1">
      <c r="A2577" s="51">
        <f t="shared" si="591"/>
        <v>2567</v>
      </c>
      <c r="B2577" s="52">
        <v>1</v>
      </c>
      <c r="C2577" s="52">
        <v>3.16</v>
      </c>
      <c r="D2577" s="52">
        <v>1</v>
      </c>
      <c r="E2577" s="52">
        <v>2.2000000000000002</v>
      </c>
      <c r="F2577" s="52">
        <v>5</v>
      </c>
      <c r="G2577" s="53">
        <v>2.59</v>
      </c>
      <c r="H2577" s="53">
        <v>2.62</v>
      </c>
      <c r="I2577" s="52">
        <v>2</v>
      </c>
      <c r="J2577" s="53">
        <v>2.6240000000000001</v>
      </c>
      <c r="K2577" s="53">
        <v>2.64</v>
      </c>
      <c r="L2577" s="52">
        <v>25</v>
      </c>
      <c r="M2577" s="52">
        <v>1</v>
      </c>
      <c r="N2577" s="52">
        <v>20</v>
      </c>
      <c r="O2577" s="52">
        <v>28</v>
      </c>
      <c r="P2577" s="54">
        <v>116.40493550000001</v>
      </c>
      <c r="Q2577" s="54">
        <v>38.638201000000002</v>
      </c>
      <c r="R2577" s="55">
        <v>6.2272227500000001</v>
      </c>
      <c r="T2577" s="52">
        <v>160</v>
      </c>
      <c r="U2577" s="47">
        <f t="shared" si="592"/>
        <v>640</v>
      </c>
      <c r="V2577" s="47">
        <f t="shared" si="593"/>
        <v>947.5200000000001</v>
      </c>
      <c r="W2577" s="47">
        <f t="shared" si="586"/>
        <v>493.09142692750248</v>
      </c>
      <c r="X2577" s="50">
        <f t="shared" si="594"/>
        <v>128</v>
      </c>
      <c r="AD2577" s="52">
        <v>20</v>
      </c>
      <c r="AE2577" s="53">
        <v>360</v>
      </c>
      <c r="AF2577" s="52">
        <v>3</v>
      </c>
      <c r="AG2577">
        <f t="shared" si="595"/>
        <v>2632</v>
      </c>
      <c r="AH2577">
        <f t="shared" si="590"/>
        <v>0.36000000000000004</v>
      </c>
      <c r="AI2577">
        <f t="shared" si="596"/>
        <v>2605</v>
      </c>
      <c r="AJ2577">
        <f t="shared" si="597"/>
        <v>0.1892865362485614</v>
      </c>
      <c r="AK2577">
        <f t="shared" si="598"/>
        <v>3160</v>
      </c>
      <c r="AL2577">
        <f t="shared" si="587"/>
        <v>0.20253164556962025</v>
      </c>
      <c r="AM2577">
        <f t="shared" si="599"/>
        <v>0.16</v>
      </c>
      <c r="AN2577">
        <f t="shared" si="588"/>
        <v>5.8181818181818182E-2</v>
      </c>
      <c r="AO2577">
        <f t="shared" si="600"/>
        <v>0.03</v>
      </c>
      <c r="AQ2577">
        <f t="shared" si="589"/>
        <v>1</v>
      </c>
    </row>
    <row r="2578" spans="1:43" ht="15.75" thickBot="1">
      <c r="A2578" s="51">
        <f t="shared" si="591"/>
        <v>2568</v>
      </c>
      <c r="B2578" s="52">
        <v>1</v>
      </c>
      <c r="C2578" s="52">
        <v>3.16</v>
      </c>
      <c r="D2578" s="52">
        <v>4</v>
      </c>
      <c r="E2578" s="52">
        <v>2.52</v>
      </c>
      <c r="F2578" s="52">
        <v>5</v>
      </c>
      <c r="G2578" s="53">
        <v>2.59</v>
      </c>
      <c r="H2578" s="53">
        <v>2.62</v>
      </c>
      <c r="I2578" s="52">
        <v>2</v>
      </c>
      <c r="J2578" s="53">
        <v>2.6240000000000001</v>
      </c>
      <c r="K2578" s="53">
        <v>2.64</v>
      </c>
      <c r="L2578" s="52">
        <v>25</v>
      </c>
      <c r="M2578" s="52">
        <v>1</v>
      </c>
      <c r="N2578" s="52">
        <v>20</v>
      </c>
      <c r="O2578" s="52">
        <v>28</v>
      </c>
      <c r="P2578" s="54">
        <v>116.40493550000001</v>
      </c>
      <c r="Q2578" s="54">
        <v>39.030467000000002</v>
      </c>
      <c r="R2578" s="55">
        <v>6.1389629000000001</v>
      </c>
      <c r="T2578" s="52">
        <v>160</v>
      </c>
      <c r="U2578" s="47">
        <f t="shared" si="592"/>
        <v>640</v>
      </c>
      <c r="V2578" s="47">
        <f t="shared" si="593"/>
        <v>947.5200000000001</v>
      </c>
      <c r="W2578" s="47">
        <f t="shared" si="586"/>
        <v>540.99260297367846</v>
      </c>
      <c r="X2578" s="50">
        <f t="shared" si="594"/>
        <v>128</v>
      </c>
      <c r="AD2578" s="52">
        <v>20</v>
      </c>
      <c r="AE2578" s="53">
        <v>360</v>
      </c>
      <c r="AF2578" s="52">
        <v>1.9</v>
      </c>
      <c r="AG2578">
        <f t="shared" si="595"/>
        <v>2632</v>
      </c>
      <c r="AH2578">
        <f t="shared" si="590"/>
        <v>0.36000000000000004</v>
      </c>
      <c r="AI2578">
        <f t="shared" si="596"/>
        <v>2605</v>
      </c>
      <c r="AJ2578">
        <f t="shared" si="597"/>
        <v>0.2076747036367288</v>
      </c>
      <c r="AK2578">
        <f t="shared" si="598"/>
        <v>3160</v>
      </c>
      <c r="AL2578">
        <f t="shared" si="587"/>
        <v>0.20253164556962025</v>
      </c>
      <c r="AM2578">
        <f t="shared" si="599"/>
        <v>0.16</v>
      </c>
      <c r="AN2578">
        <f t="shared" si="588"/>
        <v>5.0793650793650794E-2</v>
      </c>
      <c r="AO2578">
        <f t="shared" si="600"/>
        <v>1.9E-2</v>
      </c>
      <c r="AQ2578">
        <f t="shared" si="589"/>
        <v>1</v>
      </c>
    </row>
    <row r="2579" spans="1:43" ht="15.75" thickBot="1">
      <c r="A2579" s="51">
        <f t="shared" si="591"/>
        <v>2569</v>
      </c>
      <c r="B2579" s="52">
        <v>1</v>
      </c>
      <c r="C2579" s="52">
        <v>3.16</v>
      </c>
      <c r="D2579" s="52">
        <v>4</v>
      </c>
      <c r="E2579" s="52">
        <v>2.52</v>
      </c>
      <c r="F2579" s="52">
        <v>5</v>
      </c>
      <c r="G2579" s="53">
        <v>2.59</v>
      </c>
      <c r="H2579" s="53">
        <v>2.62</v>
      </c>
      <c r="I2579" s="52">
        <v>2</v>
      </c>
      <c r="J2579" s="53">
        <v>2.6240000000000001</v>
      </c>
      <c r="K2579" s="53">
        <v>2.64</v>
      </c>
      <c r="L2579" s="52">
        <v>25</v>
      </c>
      <c r="M2579" s="52">
        <v>1</v>
      </c>
      <c r="N2579" s="52">
        <v>20</v>
      </c>
      <c r="O2579" s="52">
        <v>28</v>
      </c>
      <c r="P2579" s="54">
        <v>116.40493550000001</v>
      </c>
      <c r="Q2579" s="54">
        <v>39.226599999999998</v>
      </c>
      <c r="R2579" s="55">
        <v>6.1193495999999996</v>
      </c>
      <c r="T2579" s="52">
        <v>160</v>
      </c>
      <c r="U2579" s="47">
        <f t="shared" si="592"/>
        <v>640</v>
      </c>
      <c r="V2579" s="47">
        <f t="shared" si="593"/>
        <v>947.5200000000001</v>
      </c>
      <c r="W2579" s="47">
        <f t="shared" si="586"/>
        <v>540.99260297367846</v>
      </c>
      <c r="X2579" s="50">
        <f t="shared" si="594"/>
        <v>128</v>
      </c>
      <c r="AD2579" s="52">
        <v>20</v>
      </c>
      <c r="AE2579" s="53">
        <v>360</v>
      </c>
      <c r="AF2579" s="52">
        <v>1.9</v>
      </c>
      <c r="AG2579">
        <f t="shared" si="595"/>
        <v>2632</v>
      </c>
      <c r="AH2579">
        <f t="shared" si="590"/>
        <v>0.36000000000000004</v>
      </c>
      <c r="AI2579">
        <f t="shared" si="596"/>
        <v>2605</v>
      </c>
      <c r="AJ2579">
        <f t="shared" si="597"/>
        <v>0.2076747036367288</v>
      </c>
      <c r="AK2579">
        <f t="shared" si="598"/>
        <v>3160</v>
      </c>
      <c r="AL2579">
        <f t="shared" si="587"/>
        <v>0.20253164556962025</v>
      </c>
      <c r="AM2579">
        <f t="shared" si="599"/>
        <v>0.16</v>
      </c>
      <c r="AN2579">
        <f t="shared" si="588"/>
        <v>5.0793650793650794E-2</v>
      </c>
      <c r="AO2579">
        <f t="shared" si="600"/>
        <v>1.9E-2</v>
      </c>
      <c r="AQ2579">
        <f t="shared" si="589"/>
        <v>1</v>
      </c>
    </row>
    <row r="2580" spans="1:43" ht="15.75" thickBot="1">
      <c r="A2580" s="51">
        <f t="shared" si="591"/>
        <v>2570</v>
      </c>
      <c r="B2580" s="52">
        <v>1</v>
      </c>
      <c r="C2580" s="52">
        <v>3.16</v>
      </c>
      <c r="D2580" s="52">
        <v>4</v>
      </c>
      <c r="E2580" s="52">
        <v>2.52</v>
      </c>
      <c r="F2580" s="52">
        <v>5</v>
      </c>
      <c r="G2580" s="53">
        <v>2.59</v>
      </c>
      <c r="H2580" s="53">
        <v>2.62</v>
      </c>
      <c r="I2580" s="52">
        <v>2</v>
      </c>
      <c r="J2580" s="53">
        <v>2.6240000000000001</v>
      </c>
      <c r="K2580" s="53">
        <v>2.64</v>
      </c>
      <c r="L2580" s="52">
        <v>25</v>
      </c>
      <c r="M2580" s="52">
        <v>1</v>
      </c>
      <c r="N2580" s="52">
        <v>20</v>
      </c>
      <c r="O2580" s="52">
        <v>28</v>
      </c>
      <c r="P2580" s="54">
        <v>116.40493550000001</v>
      </c>
      <c r="Q2580" s="54">
        <v>39.814998999999993</v>
      </c>
      <c r="R2580" s="55">
        <v>6.0016698000000002</v>
      </c>
      <c r="T2580" s="52">
        <v>160</v>
      </c>
      <c r="U2580" s="47">
        <f t="shared" si="592"/>
        <v>640</v>
      </c>
      <c r="V2580" s="47">
        <f t="shared" si="593"/>
        <v>947.5200000000001</v>
      </c>
      <c r="W2580" s="47">
        <f t="shared" si="586"/>
        <v>538.38760297367844</v>
      </c>
      <c r="X2580" s="50">
        <f t="shared" si="594"/>
        <v>128</v>
      </c>
      <c r="AD2580" s="52">
        <v>20</v>
      </c>
      <c r="AE2580" s="53">
        <v>360</v>
      </c>
      <c r="AF2580" s="52">
        <v>2</v>
      </c>
      <c r="AG2580">
        <f t="shared" si="595"/>
        <v>2632</v>
      </c>
      <c r="AH2580">
        <f t="shared" si="590"/>
        <v>0.36000000000000004</v>
      </c>
      <c r="AI2580">
        <f t="shared" si="596"/>
        <v>2605</v>
      </c>
      <c r="AJ2580">
        <f t="shared" si="597"/>
        <v>0.2066747036367288</v>
      </c>
      <c r="AK2580">
        <f t="shared" si="598"/>
        <v>3160</v>
      </c>
      <c r="AL2580">
        <f t="shared" si="587"/>
        <v>0.20253164556962025</v>
      </c>
      <c r="AM2580">
        <f t="shared" si="599"/>
        <v>0.16</v>
      </c>
      <c r="AN2580">
        <f t="shared" si="588"/>
        <v>5.0793650793650794E-2</v>
      </c>
      <c r="AO2580">
        <f t="shared" si="600"/>
        <v>0.02</v>
      </c>
      <c r="AQ2580">
        <f t="shared" si="589"/>
        <v>0.99999999999999989</v>
      </c>
    </row>
    <row r="2581" spans="1:43" ht="15.75" thickBot="1">
      <c r="A2581" s="51">
        <f t="shared" si="591"/>
        <v>2571</v>
      </c>
      <c r="B2581" s="52">
        <v>1</v>
      </c>
      <c r="C2581" s="52">
        <v>3.15</v>
      </c>
      <c r="D2581" s="56">
        <v>0</v>
      </c>
      <c r="E2581" s="52">
        <v>1</v>
      </c>
      <c r="F2581" s="52">
        <v>1</v>
      </c>
      <c r="G2581" s="53">
        <v>2.54</v>
      </c>
      <c r="H2581" s="53">
        <v>2.59</v>
      </c>
      <c r="I2581" s="52">
        <v>2</v>
      </c>
      <c r="J2581" s="53">
        <v>2.6829999999999998</v>
      </c>
      <c r="K2581" s="53">
        <v>2.7</v>
      </c>
      <c r="L2581" s="52">
        <v>20</v>
      </c>
      <c r="M2581" s="52">
        <v>1</v>
      </c>
      <c r="N2581" s="52">
        <v>20</v>
      </c>
      <c r="O2581" s="52">
        <v>7</v>
      </c>
      <c r="P2581" s="54">
        <v>70.705946499999996</v>
      </c>
      <c r="Q2581" s="54">
        <v>35.794272500000005</v>
      </c>
      <c r="R2581" s="55">
        <v>5.07003805</v>
      </c>
      <c r="T2581" s="52">
        <v>140</v>
      </c>
      <c r="U2581" s="47">
        <f t="shared" si="592"/>
        <v>700</v>
      </c>
      <c r="V2581" s="47">
        <f t="shared" si="593"/>
        <v>1036.2275</v>
      </c>
      <c r="W2581" s="47">
        <f t="shared" si="586"/>
        <v>648.37499999999989</v>
      </c>
      <c r="X2581" s="50">
        <f t="shared" si="594"/>
        <v>0</v>
      </c>
      <c r="AD2581" s="46">
        <v>0</v>
      </c>
      <c r="AE2581" s="53">
        <v>385</v>
      </c>
      <c r="AF2581" s="56">
        <v>0</v>
      </c>
      <c r="AG2581">
        <f t="shared" si="595"/>
        <v>2691.5</v>
      </c>
      <c r="AH2581">
        <f t="shared" si="590"/>
        <v>0.38500000000000001</v>
      </c>
      <c r="AI2581">
        <f t="shared" si="596"/>
        <v>2565</v>
      </c>
      <c r="AJ2581">
        <f t="shared" si="597"/>
        <v>0.25277777777777777</v>
      </c>
      <c r="AK2581">
        <f t="shared" si="598"/>
        <v>3150</v>
      </c>
      <c r="AL2581">
        <f t="shared" si="587"/>
        <v>0.22222222222222221</v>
      </c>
      <c r="AM2581">
        <f t="shared" si="599"/>
        <v>0.14000000000000001</v>
      </c>
      <c r="AN2581">
        <f t="shared" si="588"/>
        <v>0</v>
      </c>
      <c r="AO2581">
        <f t="shared" si="600"/>
        <v>0</v>
      </c>
      <c r="AQ2581">
        <f t="shared" si="589"/>
        <v>1</v>
      </c>
    </row>
    <row r="2582" spans="1:43" ht="15.75" thickBot="1">
      <c r="A2582" s="51">
        <f t="shared" si="591"/>
        <v>2572</v>
      </c>
      <c r="B2582" s="52">
        <v>1</v>
      </c>
      <c r="C2582" s="52">
        <v>3.15</v>
      </c>
      <c r="D2582" s="52">
        <v>2</v>
      </c>
      <c r="E2582" s="52">
        <v>2.91</v>
      </c>
      <c r="F2582" s="52">
        <v>1</v>
      </c>
      <c r="G2582" s="53">
        <v>2.54</v>
      </c>
      <c r="H2582" s="53">
        <v>2.59</v>
      </c>
      <c r="I2582" s="52">
        <v>2</v>
      </c>
      <c r="J2582" s="53">
        <v>2.6829999999999998</v>
      </c>
      <c r="K2582" s="53">
        <v>2.7</v>
      </c>
      <c r="L2582" s="52">
        <v>20</v>
      </c>
      <c r="M2582" s="52">
        <v>1</v>
      </c>
      <c r="N2582" s="52">
        <v>20</v>
      </c>
      <c r="O2582" s="52">
        <v>7</v>
      </c>
      <c r="P2582" s="54">
        <v>73.549875</v>
      </c>
      <c r="Q2582" s="54">
        <v>37.167203499999999</v>
      </c>
      <c r="R2582" s="55">
        <v>4.7268053000000005</v>
      </c>
      <c r="T2582" s="52">
        <v>140</v>
      </c>
      <c r="U2582" s="47">
        <f t="shared" si="592"/>
        <v>700</v>
      </c>
      <c r="V2582" s="47">
        <f t="shared" si="593"/>
        <v>1049.6849999999999</v>
      </c>
      <c r="W2582" s="47">
        <f t="shared" si="586"/>
        <v>283.43984536082462</v>
      </c>
      <c r="X2582" s="50">
        <f t="shared" si="594"/>
        <v>350</v>
      </c>
      <c r="AD2582" s="52">
        <v>50</v>
      </c>
      <c r="AE2582" s="53">
        <v>390</v>
      </c>
      <c r="AF2582" s="52">
        <v>1.7</v>
      </c>
      <c r="AG2582">
        <f t="shared" si="595"/>
        <v>2691.5</v>
      </c>
      <c r="AH2582">
        <f t="shared" si="590"/>
        <v>0.38999999999999996</v>
      </c>
      <c r="AI2582">
        <f t="shared" si="596"/>
        <v>2565</v>
      </c>
      <c r="AJ2582">
        <f t="shared" si="597"/>
        <v>0.11050286368843065</v>
      </c>
      <c r="AK2582">
        <f t="shared" si="598"/>
        <v>3150</v>
      </c>
      <c r="AL2582">
        <f t="shared" si="587"/>
        <v>0.22222222222222221</v>
      </c>
      <c r="AM2582">
        <f t="shared" si="599"/>
        <v>0.14000000000000001</v>
      </c>
      <c r="AN2582">
        <f t="shared" si="588"/>
        <v>0.12027491408934708</v>
      </c>
      <c r="AO2582">
        <f t="shared" si="600"/>
        <v>1.7000000000000001E-2</v>
      </c>
      <c r="AQ2582">
        <f t="shared" si="589"/>
        <v>0.99999999999999989</v>
      </c>
    </row>
    <row r="2583" spans="1:43" ht="15.75" thickBot="1">
      <c r="A2583" s="51">
        <f t="shared" si="591"/>
        <v>2573</v>
      </c>
      <c r="B2583" s="52">
        <v>1</v>
      </c>
      <c r="C2583" s="52">
        <v>3.15</v>
      </c>
      <c r="D2583" s="56">
        <v>0</v>
      </c>
      <c r="E2583" s="52">
        <v>1</v>
      </c>
      <c r="F2583" s="52">
        <v>1</v>
      </c>
      <c r="G2583" s="53">
        <v>2.54</v>
      </c>
      <c r="H2583" s="53">
        <v>2.59</v>
      </c>
      <c r="I2583" s="52">
        <v>2</v>
      </c>
      <c r="J2583" s="53">
        <v>2.6829999999999998</v>
      </c>
      <c r="K2583" s="53">
        <v>2.7</v>
      </c>
      <c r="L2583" s="52">
        <v>25</v>
      </c>
      <c r="M2583" s="52">
        <v>1</v>
      </c>
      <c r="N2583" s="52">
        <v>20</v>
      </c>
      <c r="O2583" s="52">
        <v>7</v>
      </c>
      <c r="P2583" s="54">
        <v>76.9822025</v>
      </c>
      <c r="Q2583" s="54">
        <v>38.049802</v>
      </c>
      <c r="R2583" s="55">
        <v>5.1484912500000002</v>
      </c>
      <c r="T2583" s="52">
        <v>150</v>
      </c>
      <c r="U2583" s="47">
        <f t="shared" si="592"/>
        <v>600</v>
      </c>
      <c r="V2583" s="47">
        <f t="shared" si="593"/>
        <v>1036.2275</v>
      </c>
      <c r="W2583" s="47">
        <f t="shared" si="586"/>
        <v>660.54857142857134</v>
      </c>
      <c r="X2583" s="50">
        <f t="shared" si="594"/>
        <v>0</v>
      </c>
      <c r="AD2583" s="46">
        <v>0</v>
      </c>
      <c r="AE2583" s="53">
        <v>385</v>
      </c>
      <c r="AF2583" s="52">
        <v>1.7</v>
      </c>
      <c r="AG2583">
        <f t="shared" si="595"/>
        <v>2691.5</v>
      </c>
      <c r="AH2583">
        <f t="shared" si="590"/>
        <v>0.38500000000000001</v>
      </c>
      <c r="AI2583">
        <f t="shared" si="596"/>
        <v>2565</v>
      </c>
      <c r="AJ2583">
        <f t="shared" si="597"/>
        <v>0.25752380952380949</v>
      </c>
      <c r="AK2583">
        <f t="shared" si="598"/>
        <v>3150</v>
      </c>
      <c r="AL2583">
        <f t="shared" si="587"/>
        <v>0.19047619047619047</v>
      </c>
      <c r="AM2583">
        <f t="shared" si="599"/>
        <v>0.15</v>
      </c>
      <c r="AN2583">
        <f t="shared" si="588"/>
        <v>0</v>
      </c>
      <c r="AO2583">
        <f t="shared" si="600"/>
        <v>1.7000000000000001E-2</v>
      </c>
      <c r="AQ2583">
        <f t="shared" si="589"/>
        <v>1</v>
      </c>
    </row>
    <row r="2584" spans="1:43" ht="15.75" thickBot="1">
      <c r="A2584" s="51">
        <f t="shared" si="591"/>
        <v>2574</v>
      </c>
      <c r="B2584" s="52">
        <v>1</v>
      </c>
      <c r="C2584" s="52">
        <v>3.15</v>
      </c>
      <c r="D2584" s="52">
        <v>2</v>
      </c>
      <c r="E2584" s="52">
        <v>2.91</v>
      </c>
      <c r="F2584" s="52">
        <v>1</v>
      </c>
      <c r="G2584" s="53">
        <v>2.54</v>
      </c>
      <c r="H2584" s="53">
        <v>2.59</v>
      </c>
      <c r="I2584" s="52">
        <v>2</v>
      </c>
      <c r="J2584" s="53">
        <v>2.6829999999999998</v>
      </c>
      <c r="K2584" s="53">
        <v>2.7</v>
      </c>
      <c r="L2584" s="52">
        <v>25</v>
      </c>
      <c r="M2584" s="52">
        <v>1</v>
      </c>
      <c r="N2584" s="52">
        <v>20</v>
      </c>
      <c r="O2584" s="52">
        <v>7</v>
      </c>
      <c r="P2584" s="54">
        <v>75.903470999999996</v>
      </c>
      <c r="Q2584" s="54">
        <v>37.853669000000004</v>
      </c>
      <c r="R2584" s="55">
        <v>5.3740442000000002</v>
      </c>
      <c r="T2584" s="52">
        <v>150</v>
      </c>
      <c r="U2584" s="47">
        <f t="shared" si="592"/>
        <v>600</v>
      </c>
      <c r="V2584" s="47">
        <f t="shared" si="593"/>
        <v>1036.2275</v>
      </c>
      <c r="W2584" s="47">
        <f t="shared" si="586"/>
        <v>507.0187776141384</v>
      </c>
      <c r="X2584" s="50">
        <f t="shared" si="594"/>
        <v>180</v>
      </c>
      <c r="AD2584" s="52">
        <v>30</v>
      </c>
      <c r="AE2584" s="53">
        <v>385</v>
      </c>
      <c r="AF2584" s="52">
        <v>1.5</v>
      </c>
      <c r="AG2584">
        <f t="shared" si="595"/>
        <v>2691.5</v>
      </c>
      <c r="AH2584">
        <f t="shared" si="590"/>
        <v>0.38500000000000001</v>
      </c>
      <c r="AI2584">
        <f t="shared" si="596"/>
        <v>2565</v>
      </c>
      <c r="AJ2584">
        <f t="shared" si="597"/>
        <v>0.1976681394207167</v>
      </c>
      <c r="AK2584">
        <f t="shared" si="598"/>
        <v>3150</v>
      </c>
      <c r="AL2584">
        <f t="shared" si="587"/>
        <v>0.19047619047619047</v>
      </c>
      <c r="AM2584">
        <f t="shared" si="599"/>
        <v>0.15</v>
      </c>
      <c r="AN2584">
        <f t="shared" si="588"/>
        <v>6.1855670103092786E-2</v>
      </c>
      <c r="AO2584">
        <f t="shared" si="600"/>
        <v>1.4999999999999999E-2</v>
      </c>
      <c r="AQ2584">
        <f t="shared" si="589"/>
        <v>1</v>
      </c>
    </row>
    <row r="2585" spans="1:43" ht="15.75" thickBot="1">
      <c r="A2585" s="51">
        <f t="shared" si="591"/>
        <v>2575</v>
      </c>
      <c r="B2585" s="52">
        <v>1</v>
      </c>
      <c r="C2585" s="52">
        <v>3.15</v>
      </c>
      <c r="D2585" s="52">
        <v>2</v>
      </c>
      <c r="E2585" s="52">
        <v>2.91</v>
      </c>
      <c r="F2585" s="52">
        <v>1</v>
      </c>
      <c r="G2585" s="53">
        <v>2.54</v>
      </c>
      <c r="H2585" s="53">
        <v>2.59</v>
      </c>
      <c r="I2585" s="52">
        <v>2</v>
      </c>
      <c r="J2585" s="53">
        <v>2.6829999999999998</v>
      </c>
      <c r="K2585" s="53">
        <v>2.7</v>
      </c>
      <c r="L2585" s="52">
        <v>25</v>
      </c>
      <c r="M2585" s="52">
        <v>1</v>
      </c>
      <c r="N2585" s="52">
        <v>20</v>
      </c>
      <c r="O2585" s="52">
        <v>7</v>
      </c>
      <c r="P2585" s="54">
        <v>78.060934000000003</v>
      </c>
      <c r="Q2585" s="54">
        <v>38.344001500000005</v>
      </c>
      <c r="R2585" s="55">
        <v>5.24655775</v>
      </c>
      <c r="T2585" s="52">
        <v>150</v>
      </c>
      <c r="U2585" s="47">
        <f t="shared" si="592"/>
        <v>600</v>
      </c>
      <c r="V2585" s="47">
        <f t="shared" si="593"/>
        <v>1036.2275</v>
      </c>
      <c r="W2585" s="47">
        <f t="shared" ref="W2585:W2648" si="601">(AJ2585*AVERAGE(G2585:H2585)*1000)</f>
        <v>509.58377761413828</v>
      </c>
      <c r="X2585" s="50">
        <f t="shared" si="594"/>
        <v>180</v>
      </c>
      <c r="AD2585" s="52">
        <v>30</v>
      </c>
      <c r="AE2585" s="53">
        <v>385</v>
      </c>
      <c r="AF2585" s="52">
        <v>1.4</v>
      </c>
      <c r="AG2585">
        <f t="shared" si="595"/>
        <v>2691.5</v>
      </c>
      <c r="AH2585">
        <f t="shared" si="590"/>
        <v>0.38500000000000001</v>
      </c>
      <c r="AI2585">
        <f t="shared" si="596"/>
        <v>2565</v>
      </c>
      <c r="AJ2585">
        <f t="shared" si="597"/>
        <v>0.19866813942071671</v>
      </c>
      <c r="AK2585">
        <f t="shared" si="598"/>
        <v>3150</v>
      </c>
      <c r="AL2585">
        <f t="shared" ref="AL2585:AL2648" si="602">(U2585/AK2585)</f>
        <v>0.19047619047619047</v>
      </c>
      <c r="AM2585">
        <f t="shared" si="599"/>
        <v>0.15</v>
      </c>
      <c r="AN2585">
        <f t="shared" ref="AN2585:AN2648" si="603">(X2585/(E2585*1000))</f>
        <v>6.1855670103092786E-2</v>
      </c>
      <c r="AO2585">
        <f t="shared" si="600"/>
        <v>1.3999999999999999E-2</v>
      </c>
      <c r="AQ2585">
        <f t="shared" ref="AQ2585:AQ2648" si="604">SUM(AH2585,AJ2585,AL2585,AM2585,AN2585,AO2585)</f>
        <v>1</v>
      </c>
    </row>
    <row r="2586" spans="1:43" ht="15.75" thickBot="1">
      <c r="A2586" s="51">
        <f t="shared" si="591"/>
        <v>2576</v>
      </c>
      <c r="B2586" s="52">
        <v>1</v>
      </c>
      <c r="C2586" s="52">
        <v>3.15</v>
      </c>
      <c r="D2586" s="52">
        <v>2</v>
      </c>
      <c r="E2586" s="52">
        <v>2.91</v>
      </c>
      <c r="F2586" s="52">
        <v>1</v>
      </c>
      <c r="G2586" s="53">
        <v>2.54</v>
      </c>
      <c r="H2586" s="53">
        <v>2.59</v>
      </c>
      <c r="I2586" s="52">
        <v>2</v>
      </c>
      <c r="J2586" s="53">
        <v>2.6829999999999998</v>
      </c>
      <c r="K2586" s="53">
        <v>2.7</v>
      </c>
      <c r="L2586" s="52">
        <v>25</v>
      </c>
      <c r="M2586" s="52">
        <v>1</v>
      </c>
      <c r="N2586" s="52">
        <v>20</v>
      </c>
      <c r="O2586" s="52">
        <v>7</v>
      </c>
      <c r="P2586" s="54">
        <v>76.295737000000003</v>
      </c>
      <c r="Q2586" s="54">
        <v>37.069136999999998</v>
      </c>
      <c r="R2586" s="55">
        <v>5.4034641500000005</v>
      </c>
      <c r="T2586" s="52">
        <v>150</v>
      </c>
      <c r="U2586" s="47">
        <f t="shared" si="592"/>
        <v>600</v>
      </c>
      <c r="V2586" s="47">
        <f t="shared" si="593"/>
        <v>1046.9935</v>
      </c>
      <c r="W2586" s="47">
        <f t="shared" si="601"/>
        <v>396.11558173784977</v>
      </c>
      <c r="X2586" s="50">
        <f t="shared" si="594"/>
        <v>300</v>
      </c>
      <c r="AD2586" s="52">
        <v>50</v>
      </c>
      <c r="AE2586" s="53">
        <v>389</v>
      </c>
      <c r="AF2586" s="52">
        <v>1.3</v>
      </c>
      <c r="AG2586">
        <f t="shared" si="595"/>
        <v>2691.5</v>
      </c>
      <c r="AH2586">
        <f t="shared" si="590"/>
        <v>0.38900000000000001</v>
      </c>
      <c r="AI2586">
        <f t="shared" si="596"/>
        <v>2565</v>
      </c>
      <c r="AJ2586">
        <f t="shared" si="597"/>
        <v>0.15443102601865488</v>
      </c>
      <c r="AK2586">
        <f t="shared" si="598"/>
        <v>3150</v>
      </c>
      <c r="AL2586">
        <f t="shared" si="602"/>
        <v>0.19047619047619047</v>
      </c>
      <c r="AM2586">
        <f t="shared" si="599"/>
        <v>0.15</v>
      </c>
      <c r="AN2586">
        <f t="shared" si="603"/>
        <v>0.10309278350515463</v>
      </c>
      <c r="AO2586">
        <f t="shared" si="600"/>
        <v>1.3000000000000001E-2</v>
      </c>
      <c r="AQ2586">
        <f t="shared" si="604"/>
        <v>1</v>
      </c>
    </row>
    <row r="2587" spans="1:43" ht="15.75" thickBot="1">
      <c r="A2587" s="51">
        <f t="shared" si="591"/>
        <v>2577</v>
      </c>
      <c r="B2587" s="52">
        <v>1</v>
      </c>
      <c r="C2587" s="52">
        <v>3.15</v>
      </c>
      <c r="D2587" s="52">
        <v>2</v>
      </c>
      <c r="E2587" s="52">
        <v>2.91</v>
      </c>
      <c r="F2587" s="52">
        <v>1</v>
      </c>
      <c r="G2587" s="53">
        <v>2.54</v>
      </c>
      <c r="H2587" s="53">
        <v>2.59</v>
      </c>
      <c r="I2587" s="52">
        <v>2</v>
      </c>
      <c r="J2587" s="53">
        <v>2.6829999999999998</v>
      </c>
      <c r="K2587" s="53">
        <v>2.7</v>
      </c>
      <c r="L2587" s="52">
        <v>25</v>
      </c>
      <c r="M2587" s="52">
        <v>1</v>
      </c>
      <c r="N2587" s="52">
        <v>20</v>
      </c>
      <c r="O2587" s="52">
        <v>7</v>
      </c>
      <c r="P2587" s="54">
        <v>74.922805999999994</v>
      </c>
      <c r="Q2587" s="54">
        <v>37.167203499999999</v>
      </c>
      <c r="R2587" s="55">
        <v>5.3642375500000004</v>
      </c>
      <c r="T2587" s="52">
        <v>150</v>
      </c>
      <c r="U2587" s="47">
        <f t="shared" si="592"/>
        <v>600</v>
      </c>
      <c r="V2587" s="47">
        <f t="shared" si="593"/>
        <v>1046.9935</v>
      </c>
      <c r="W2587" s="47">
        <f t="shared" si="601"/>
        <v>396.11558173784977</v>
      </c>
      <c r="X2587" s="50">
        <f t="shared" si="594"/>
        <v>300</v>
      </c>
      <c r="AD2587" s="52">
        <v>50</v>
      </c>
      <c r="AE2587" s="53">
        <v>389</v>
      </c>
      <c r="AF2587" s="52">
        <v>1.3</v>
      </c>
      <c r="AG2587">
        <f t="shared" si="595"/>
        <v>2691.5</v>
      </c>
      <c r="AH2587">
        <f t="shared" si="590"/>
        <v>0.38900000000000001</v>
      </c>
      <c r="AI2587">
        <f t="shared" si="596"/>
        <v>2565</v>
      </c>
      <c r="AJ2587">
        <f t="shared" si="597"/>
        <v>0.15443102601865488</v>
      </c>
      <c r="AK2587">
        <f t="shared" si="598"/>
        <v>3150</v>
      </c>
      <c r="AL2587">
        <f t="shared" si="602"/>
        <v>0.19047619047619047</v>
      </c>
      <c r="AM2587">
        <f t="shared" si="599"/>
        <v>0.15</v>
      </c>
      <c r="AN2587">
        <f t="shared" si="603"/>
        <v>0.10309278350515463</v>
      </c>
      <c r="AO2587">
        <f t="shared" si="600"/>
        <v>1.3000000000000001E-2</v>
      </c>
      <c r="AQ2587">
        <f t="shared" si="604"/>
        <v>1</v>
      </c>
    </row>
    <row r="2588" spans="1:43" ht="15.75" thickBot="1">
      <c r="A2588" s="51">
        <f t="shared" si="591"/>
        <v>2578</v>
      </c>
      <c r="B2588" s="52">
        <v>1</v>
      </c>
      <c r="C2588" s="52">
        <v>3.15</v>
      </c>
      <c r="D2588" s="52">
        <v>2</v>
      </c>
      <c r="E2588" s="52">
        <v>2.91</v>
      </c>
      <c r="F2588" s="52">
        <v>1</v>
      </c>
      <c r="G2588" s="53">
        <v>2.54</v>
      </c>
      <c r="H2588" s="53">
        <v>2.59</v>
      </c>
      <c r="I2588" s="52">
        <v>2</v>
      </c>
      <c r="J2588" s="53">
        <v>2.6829999999999998</v>
      </c>
      <c r="K2588" s="53">
        <v>2.7</v>
      </c>
      <c r="L2588" s="52">
        <v>25</v>
      </c>
      <c r="M2588" s="52">
        <v>1</v>
      </c>
      <c r="N2588" s="52">
        <v>20</v>
      </c>
      <c r="O2588" s="52">
        <v>7</v>
      </c>
      <c r="P2588" s="54">
        <v>61.095429500000002</v>
      </c>
      <c r="Q2588" s="54">
        <v>32.8522775</v>
      </c>
      <c r="R2588" s="55">
        <v>4.0109198499999996</v>
      </c>
      <c r="T2588" s="52">
        <v>150</v>
      </c>
      <c r="U2588" s="47">
        <f t="shared" si="592"/>
        <v>600</v>
      </c>
      <c r="V2588" s="47">
        <f t="shared" si="593"/>
        <v>1060.451</v>
      </c>
      <c r="W2588" s="47">
        <f t="shared" si="601"/>
        <v>282.64738586156119</v>
      </c>
      <c r="X2588" s="50">
        <f t="shared" si="594"/>
        <v>420</v>
      </c>
      <c r="AD2588" s="52">
        <v>70</v>
      </c>
      <c r="AE2588" s="53">
        <v>394</v>
      </c>
      <c r="AF2588" s="52">
        <v>1.1000000000000001</v>
      </c>
      <c r="AG2588">
        <f t="shared" si="595"/>
        <v>2691.5</v>
      </c>
      <c r="AH2588">
        <f t="shared" si="590"/>
        <v>0.39400000000000002</v>
      </c>
      <c r="AI2588">
        <f t="shared" si="596"/>
        <v>2565</v>
      </c>
      <c r="AJ2588">
        <f t="shared" si="597"/>
        <v>0.11019391261659306</v>
      </c>
      <c r="AK2588">
        <f t="shared" si="598"/>
        <v>3150</v>
      </c>
      <c r="AL2588">
        <f t="shared" si="602"/>
        <v>0.19047619047619047</v>
      </c>
      <c r="AM2588">
        <f t="shared" si="599"/>
        <v>0.15</v>
      </c>
      <c r="AN2588">
        <f t="shared" si="603"/>
        <v>0.14432989690721648</v>
      </c>
      <c r="AO2588">
        <f t="shared" si="600"/>
        <v>1.1000000000000001E-2</v>
      </c>
      <c r="AQ2588">
        <f t="shared" si="604"/>
        <v>1</v>
      </c>
    </row>
    <row r="2589" spans="1:43" ht="15.75" thickBot="1">
      <c r="A2589" s="51">
        <f t="shared" si="591"/>
        <v>2579</v>
      </c>
      <c r="B2589" s="52">
        <v>1</v>
      </c>
      <c r="C2589" s="52">
        <v>3.15</v>
      </c>
      <c r="D2589" s="52">
        <v>2</v>
      </c>
      <c r="E2589" s="52">
        <v>2.91</v>
      </c>
      <c r="F2589" s="52">
        <v>1</v>
      </c>
      <c r="G2589" s="53">
        <v>2.54</v>
      </c>
      <c r="H2589" s="53">
        <v>2.59</v>
      </c>
      <c r="I2589" s="52">
        <v>2</v>
      </c>
      <c r="J2589" s="53">
        <v>2.6829999999999998</v>
      </c>
      <c r="K2589" s="53">
        <v>2.7</v>
      </c>
      <c r="L2589" s="52">
        <v>25</v>
      </c>
      <c r="M2589" s="52">
        <v>1</v>
      </c>
      <c r="N2589" s="52">
        <v>20</v>
      </c>
      <c r="O2589" s="52">
        <v>7</v>
      </c>
      <c r="P2589" s="54">
        <v>63.252892500000002</v>
      </c>
      <c r="Q2589" s="54">
        <v>33.636809500000005</v>
      </c>
      <c r="R2589" s="55">
        <v>4.2855060500000004</v>
      </c>
      <c r="T2589" s="52">
        <v>150</v>
      </c>
      <c r="U2589" s="47">
        <f t="shared" si="592"/>
        <v>600</v>
      </c>
      <c r="V2589" s="47">
        <f t="shared" si="593"/>
        <v>1060.451</v>
      </c>
      <c r="W2589" s="47">
        <f t="shared" si="601"/>
        <v>282.64738586156119</v>
      </c>
      <c r="X2589" s="50">
        <f t="shared" si="594"/>
        <v>420</v>
      </c>
      <c r="AD2589" s="52">
        <v>70</v>
      </c>
      <c r="AE2589" s="53">
        <v>394</v>
      </c>
      <c r="AF2589" s="52">
        <v>1.1000000000000001</v>
      </c>
      <c r="AG2589">
        <f t="shared" si="595"/>
        <v>2691.5</v>
      </c>
      <c r="AH2589">
        <f t="shared" si="590"/>
        <v>0.39400000000000002</v>
      </c>
      <c r="AI2589">
        <f t="shared" si="596"/>
        <v>2565</v>
      </c>
      <c r="AJ2589">
        <f t="shared" si="597"/>
        <v>0.11019391261659306</v>
      </c>
      <c r="AK2589">
        <f t="shared" si="598"/>
        <v>3150</v>
      </c>
      <c r="AL2589">
        <f t="shared" si="602"/>
        <v>0.19047619047619047</v>
      </c>
      <c r="AM2589">
        <f t="shared" si="599"/>
        <v>0.15</v>
      </c>
      <c r="AN2589">
        <f t="shared" si="603"/>
        <v>0.14432989690721648</v>
      </c>
      <c r="AO2589">
        <f t="shared" si="600"/>
        <v>1.1000000000000001E-2</v>
      </c>
      <c r="AQ2589">
        <f t="shared" si="604"/>
        <v>1</v>
      </c>
    </row>
    <row r="2590" spans="1:43" ht="15.75" thickBot="1">
      <c r="A2590" s="51">
        <f t="shared" si="591"/>
        <v>2580</v>
      </c>
      <c r="B2590" s="52">
        <v>1</v>
      </c>
      <c r="C2590" s="52">
        <v>3.15</v>
      </c>
      <c r="D2590" s="56">
        <v>0</v>
      </c>
      <c r="E2590" s="52">
        <v>1</v>
      </c>
      <c r="F2590" s="52">
        <v>1</v>
      </c>
      <c r="G2590" s="53">
        <v>2.54</v>
      </c>
      <c r="H2590" s="53">
        <v>2.59</v>
      </c>
      <c r="I2590" s="52">
        <v>2</v>
      </c>
      <c r="J2590" s="53">
        <v>2.6829999999999998</v>
      </c>
      <c r="K2590" s="53">
        <v>2.7</v>
      </c>
      <c r="L2590" s="52">
        <v>30</v>
      </c>
      <c r="M2590" s="52">
        <v>1</v>
      </c>
      <c r="N2590" s="52">
        <v>20</v>
      </c>
      <c r="O2590" s="52">
        <v>7</v>
      </c>
      <c r="P2590" s="54">
        <v>64.723889999999997</v>
      </c>
      <c r="Q2590" s="54">
        <v>35.205873500000003</v>
      </c>
      <c r="R2590" s="55">
        <v>4.6777720500000006</v>
      </c>
      <c r="T2590" s="52">
        <v>175</v>
      </c>
      <c r="U2590" s="47">
        <f t="shared" si="592"/>
        <v>583.33333333333337</v>
      </c>
      <c r="V2590" s="47">
        <f t="shared" si="593"/>
        <v>1030.8444999999999</v>
      </c>
      <c r="W2590" s="47">
        <f t="shared" si="601"/>
        <v>627.95000000000005</v>
      </c>
      <c r="X2590" s="50">
        <f t="shared" si="594"/>
        <v>0</v>
      </c>
      <c r="AD2590" s="46">
        <v>0</v>
      </c>
      <c r="AE2590" s="53">
        <v>383</v>
      </c>
      <c r="AF2590" s="52">
        <v>1.2</v>
      </c>
      <c r="AG2590">
        <f t="shared" si="595"/>
        <v>2691.5</v>
      </c>
      <c r="AH2590">
        <f t="shared" si="590"/>
        <v>0.38299999999999995</v>
      </c>
      <c r="AI2590">
        <f t="shared" si="596"/>
        <v>2565</v>
      </c>
      <c r="AJ2590">
        <f t="shared" si="597"/>
        <v>0.24481481481481482</v>
      </c>
      <c r="AK2590">
        <f t="shared" si="598"/>
        <v>3150</v>
      </c>
      <c r="AL2590">
        <f t="shared" si="602"/>
        <v>0.1851851851851852</v>
      </c>
      <c r="AM2590">
        <f t="shared" si="599"/>
        <v>0.17499999999999999</v>
      </c>
      <c r="AN2590">
        <f t="shared" si="603"/>
        <v>0</v>
      </c>
      <c r="AO2590">
        <f t="shared" si="600"/>
        <v>1.2E-2</v>
      </c>
      <c r="AQ2590">
        <f t="shared" si="604"/>
        <v>1</v>
      </c>
    </row>
    <row r="2591" spans="1:43" ht="15.75" thickBot="1">
      <c r="A2591" s="51">
        <f t="shared" si="591"/>
        <v>2581</v>
      </c>
      <c r="B2591" s="52">
        <v>1</v>
      </c>
      <c r="C2591" s="52">
        <v>3.15</v>
      </c>
      <c r="D2591" s="52">
        <v>2</v>
      </c>
      <c r="E2591" s="52">
        <v>2.91</v>
      </c>
      <c r="F2591" s="52">
        <v>1</v>
      </c>
      <c r="G2591" s="53">
        <v>2.54</v>
      </c>
      <c r="H2591" s="53">
        <v>2.59</v>
      </c>
      <c r="I2591" s="52">
        <v>2</v>
      </c>
      <c r="J2591" s="53">
        <v>2.6829999999999998</v>
      </c>
      <c r="K2591" s="53">
        <v>2.7</v>
      </c>
      <c r="L2591" s="52">
        <v>30</v>
      </c>
      <c r="M2591" s="52">
        <v>1</v>
      </c>
      <c r="N2591" s="52">
        <v>20</v>
      </c>
      <c r="O2591" s="52">
        <v>7</v>
      </c>
      <c r="P2591" s="54">
        <v>63.939357999999999</v>
      </c>
      <c r="Q2591" s="54">
        <v>32.558078000000002</v>
      </c>
      <c r="R2591" s="55">
        <v>4.2364728000000005</v>
      </c>
      <c r="T2591" s="52">
        <v>175</v>
      </c>
      <c r="U2591" s="47">
        <f t="shared" si="592"/>
        <v>583.33333333333337</v>
      </c>
      <c r="V2591" s="47">
        <f t="shared" si="593"/>
        <v>1003.9295</v>
      </c>
      <c r="W2591" s="47">
        <f t="shared" si="601"/>
        <v>501.91242268041236</v>
      </c>
      <c r="X2591" s="50">
        <f t="shared" si="594"/>
        <v>175</v>
      </c>
      <c r="AD2591" s="52">
        <v>30</v>
      </c>
      <c r="AE2591" s="53">
        <v>373</v>
      </c>
      <c r="AF2591" s="52">
        <v>1.1000000000000001</v>
      </c>
      <c r="AG2591">
        <f t="shared" si="595"/>
        <v>2691.5</v>
      </c>
      <c r="AH2591">
        <f t="shared" si="590"/>
        <v>0.373</v>
      </c>
      <c r="AI2591">
        <f t="shared" si="596"/>
        <v>2565</v>
      </c>
      <c r="AJ2591">
        <f t="shared" si="597"/>
        <v>0.19567735777014128</v>
      </c>
      <c r="AK2591">
        <f t="shared" si="598"/>
        <v>3150</v>
      </c>
      <c r="AL2591">
        <f t="shared" si="602"/>
        <v>0.1851851851851852</v>
      </c>
      <c r="AM2591">
        <f t="shared" si="599"/>
        <v>0.17499999999999999</v>
      </c>
      <c r="AN2591">
        <f t="shared" si="603"/>
        <v>6.0137457044673541E-2</v>
      </c>
      <c r="AO2591">
        <f t="shared" si="600"/>
        <v>1.1000000000000001E-2</v>
      </c>
      <c r="AQ2591">
        <f t="shared" si="604"/>
        <v>1</v>
      </c>
    </row>
    <row r="2592" spans="1:43" ht="15.75" thickBot="1">
      <c r="A2592" s="51">
        <f t="shared" si="591"/>
        <v>2582</v>
      </c>
      <c r="B2592" s="52">
        <v>1</v>
      </c>
      <c r="C2592" s="52">
        <v>3.15</v>
      </c>
      <c r="D2592" s="52">
        <v>2</v>
      </c>
      <c r="E2592" s="52">
        <v>2.91</v>
      </c>
      <c r="F2592" s="52">
        <v>1</v>
      </c>
      <c r="G2592" s="53">
        <v>2.54</v>
      </c>
      <c r="H2592" s="53">
        <v>2.59</v>
      </c>
      <c r="I2592" s="52">
        <v>2</v>
      </c>
      <c r="J2592" s="53">
        <v>2.6829999999999998</v>
      </c>
      <c r="K2592" s="53">
        <v>2.7</v>
      </c>
      <c r="L2592" s="52">
        <v>30</v>
      </c>
      <c r="M2592" s="52">
        <v>1</v>
      </c>
      <c r="N2592" s="52">
        <v>20</v>
      </c>
      <c r="O2592" s="52">
        <v>7</v>
      </c>
      <c r="P2592" s="54">
        <v>67.175552499999995</v>
      </c>
      <c r="Q2592" s="54">
        <v>32.950344000000001</v>
      </c>
      <c r="R2592" s="55">
        <v>4.9425515999999998</v>
      </c>
      <c r="T2592" s="52">
        <v>175</v>
      </c>
      <c r="U2592" s="47">
        <f t="shared" si="592"/>
        <v>583.33333333333337</v>
      </c>
      <c r="V2592" s="47">
        <f t="shared" si="593"/>
        <v>1003.9295</v>
      </c>
      <c r="W2592" s="47">
        <f t="shared" si="601"/>
        <v>501.91242268041236</v>
      </c>
      <c r="X2592" s="50">
        <f t="shared" si="594"/>
        <v>175</v>
      </c>
      <c r="AD2592" s="52">
        <v>30</v>
      </c>
      <c r="AE2592" s="53">
        <v>373</v>
      </c>
      <c r="AF2592" s="52">
        <v>1.1000000000000001</v>
      </c>
      <c r="AG2592">
        <f t="shared" si="595"/>
        <v>2691.5</v>
      </c>
      <c r="AH2592">
        <f t="shared" si="590"/>
        <v>0.373</v>
      </c>
      <c r="AI2592">
        <f t="shared" si="596"/>
        <v>2565</v>
      </c>
      <c r="AJ2592">
        <f t="shared" si="597"/>
        <v>0.19567735777014128</v>
      </c>
      <c r="AK2592">
        <f t="shared" si="598"/>
        <v>3150</v>
      </c>
      <c r="AL2592">
        <f t="shared" si="602"/>
        <v>0.1851851851851852</v>
      </c>
      <c r="AM2592">
        <f t="shared" si="599"/>
        <v>0.17499999999999999</v>
      </c>
      <c r="AN2592">
        <f t="shared" si="603"/>
        <v>6.0137457044673541E-2</v>
      </c>
      <c r="AO2592">
        <f t="shared" si="600"/>
        <v>1.1000000000000001E-2</v>
      </c>
      <c r="AQ2592">
        <f t="shared" si="604"/>
        <v>1</v>
      </c>
    </row>
    <row r="2593" spans="1:43" ht="15.75" thickBot="1">
      <c r="A2593" s="51">
        <f t="shared" si="591"/>
        <v>2583</v>
      </c>
      <c r="B2593" s="52">
        <v>1</v>
      </c>
      <c r="C2593" s="52">
        <v>3.15</v>
      </c>
      <c r="D2593" s="52">
        <v>2</v>
      </c>
      <c r="E2593" s="52">
        <v>2.91</v>
      </c>
      <c r="F2593" s="52">
        <v>1</v>
      </c>
      <c r="G2593" s="53">
        <v>2.54</v>
      </c>
      <c r="H2593" s="53">
        <v>2.59</v>
      </c>
      <c r="I2593" s="52">
        <v>2</v>
      </c>
      <c r="J2593" s="53">
        <v>2.6829999999999998</v>
      </c>
      <c r="K2593" s="53">
        <v>2.7</v>
      </c>
      <c r="L2593" s="52">
        <v>30</v>
      </c>
      <c r="M2593" s="52">
        <v>1</v>
      </c>
      <c r="N2593" s="52">
        <v>20</v>
      </c>
      <c r="O2593" s="52">
        <v>7</v>
      </c>
      <c r="P2593" s="54">
        <v>62.566426999999997</v>
      </c>
      <c r="Q2593" s="54">
        <v>30.498681499999996</v>
      </c>
      <c r="R2593" s="55">
        <v>4.4227991500000003</v>
      </c>
      <c r="T2593" s="52">
        <v>175</v>
      </c>
      <c r="U2593" s="47">
        <f t="shared" si="592"/>
        <v>583.33333333333337</v>
      </c>
      <c r="V2593" s="47">
        <f t="shared" si="593"/>
        <v>1017.3870000000001</v>
      </c>
      <c r="W2593" s="47">
        <f t="shared" si="601"/>
        <v>388.81737113402045</v>
      </c>
      <c r="X2593" s="50">
        <f t="shared" si="594"/>
        <v>291.66666666666669</v>
      </c>
      <c r="AD2593" s="52">
        <v>50</v>
      </c>
      <c r="AE2593" s="53">
        <v>378</v>
      </c>
      <c r="AF2593" s="52">
        <v>1</v>
      </c>
      <c r="AG2593">
        <f t="shared" si="595"/>
        <v>2691.5</v>
      </c>
      <c r="AH2593">
        <f t="shared" si="590"/>
        <v>0.378</v>
      </c>
      <c r="AI2593">
        <f t="shared" si="596"/>
        <v>2565</v>
      </c>
      <c r="AJ2593">
        <f t="shared" si="597"/>
        <v>0.15158571974035884</v>
      </c>
      <c r="AK2593">
        <f t="shared" si="598"/>
        <v>3150</v>
      </c>
      <c r="AL2593">
        <f t="shared" si="602"/>
        <v>0.1851851851851852</v>
      </c>
      <c r="AM2593">
        <f t="shared" si="599"/>
        <v>0.17499999999999999</v>
      </c>
      <c r="AN2593">
        <f t="shared" si="603"/>
        <v>0.1002290950744559</v>
      </c>
      <c r="AO2593">
        <f t="shared" si="600"/>
        <v>0.01</v>
      </c>
      <c r="AQ2593">
        <f t="shared" si="604"/>
        <v>0.99999999999999989</v>
      </c>
    </row>
    <row r="2594" spans="1:43" ht="15.75" thickBot="1">
      <c r="A2594" s="51">
        <f t="shared" si="591"/>
        <v>2584</v>
      </c>
      <c r="B2594" s="52">
        <v>1</v>
      </c>
      <c r="C2594" s="52">
        <v>3.15</v>
      </c>
      <c r="D2594" s="52">
        <v>2</v>
      </c>
      <c r="E2594" s="52">
        <v>2.91</v>
      </c>
      <c r="F2594" s="52">
        <v>1</v>
      </c>
      <c r="G2594" s="53">
        <v>2.54</v>
      </c>
      <c r="H2594" s="53">
        <v>2.59</v>
      </c>
      <c r="I2594" s="52">
        <v>2</v>
      </c>
      <c r="J2594" s="53">
        <v>2.6829999999999998</v>
      </c>
      <c r="K2594" s="53">
        <v>2.7</v>
      </c>
      <c r="L2594" s="52">
        <v>30</v>
      </c>
      <c r="M2594" s="52">
        <v>1</v>
      </c>
      <c r="N2594" s="52">
        <v>20</v>
      </c>
      <c r="O2594" s="52">
        <v>7</v>
      </c>
      <c r="P2594" s="54">
        <v>61.193496000000003</v>
      </c>
      <c r="Q2594" s="54">
        <v>31.185147000000001</v>
      </c>
      <c r="R2594" s="55">
        <v>3.92266</v>
      </c>
      <c r="T2594" s="52">
        <v>175</v>
      </c>
      <c r="U2594" s="47">
        <f t="shared" si="592"/>
        <v>583.33333333333337</v>
      </c>
      <c r="V2594" s="47">
        <f t="shared" si="593"/>
        <v>1017.3870000000001</v>
      </c>
      <c r="W2594" s="47">
        <f t="shared" si="601"/>
        <v>383.6873711340204</v>
      </c>
      <c r="X2594" s="50">
        <f t="shared" si="594"/>
        <v>291.66666666666669</v>
      </c>
      <c r="AD2594" s="52">
        <v>50</v>
      </c>
      <c r="AE2594" s="53">
        <v>378</v>
      </c>
      <c r="AF2594" s="52">
        <v>1.2</v>
      </c>
      <c r="AG2594">
        <f t="shared" si="595"/>
        <v>2691.5</v>
      </c>
      <c r="AH2594">
        <f t="shared" si="590"/>
        <v>0.378</v>
      </c>
      <c r="AI2594">
        <f t="shared" si="596"/>
        <v>2565</v>
      </c>
      <c r="AJ2594">
        <f t="shared" si="597"/>
        <v>0.14958571974035884</v>
      </c>
      <c r="AK2594">
        <f t="shared" si="598"/>
        <v>3150</v>
      </c>
      <c r="AL2594">
        <f t="shared" si="602"/>
        <v>0.1851851851851852</v>
      </c>
      <c r="AM2594">
        <f t="shared" si="599"/>
        <v>0.17499999999999999</v>
      </c>
      <c r="AN2594">
        <f t="shared" si="603"/>
        <v>0.1002290950744559</v>
      </c>
      <c r="AO2594">
        <f t="shared" si="600"/>
        <v>1.2E-2</v>
      </c>
      <c r="AQ2594">
        <f t="shared" si="604"/>
        <v>0.99999999999999989</v>
      </c>
    </row>
    <row r="2595" spans="1:43" ht="15.75" thickBot="1">
      <c r="A2595" s="51">
        <f t="shared" si="591"/>
        <v>2585</v>
      </c>
      <c r="B2595" s="52">
        <v>1</v>
      </c>
      <c r="C2595" s="52">
        <v>3.15</v>
      </c>
      <c r="D2595" s="52">
        <v>2</v>
      </c>
      <c r="E2595" s="52">
        <v>2.91</v>
      </c>
      <c r="F2595" s="52">
        <v>1</v>
      </c>
      <c r="G2595" s="53">
        <v>2.54</v>
      </c>
      <c r="H2595" s="53">
        <v>2.59</v>
      </c>
      <c r="I2595" s="52">
        <v>2</v>
      </c>
      <c r="J2595" s="53">
        <v>2.6829999999999998</v>
      </c>
      <c r="K2595" s="53">
        <v>2.7</v>
      </c>
      <c r="L2595" s="52">
        <v>30</v>
      </c>
      <c r="M2595" s="52">
        <v>1</v>
      </c>
      <c r="N2595" s="52">
        <v>20</v>
      </c>
      <c r="O2595" s="52">
        <v>7</v>
      </c>
      <c r="P2595" s="54">
        <v>49.523582500000003</v>
      </c>
      <c r="Q2595" s="54">
        <v>31.969678999999999</v>
      </c>
      <c r="R2595" s="55">
        <v>3.7853669000000001</v>
      </c>
      <c r="T2595" s="52">
        <v>175</v>
      </c>
      <c r="U2595" s="47">
        <f t="shared" si="592"/>
        <v>583.33333333333337</v>
      </c>
      <c r="V2595" s="47">
        <f t="shared" si="593"/>
        <v>1028.153</v>
      </c>
      <c r="W2595" s="47">
        <f t="shared" si="601"/>
        <v>270.59231958762877</v>
      </c>
      <c r="X2595" s="50">
        <f t="shared" si="594"/>
        <v>408.33333333333331</v>
      </c>
      <c r="AD2595" s="52">
        <v>70</v>
      </c>
      <c r="AE2595" s="53">
        <v>382</v>
      </c>
      <c r="AF2595" s="52">
        <v>1.2</v>
      </c>
      <c r="AG2595">
        <f t="shared" si="595"/>
        <v>2691.5</v>
      </c>
      <c r="AH2595">
        <f t="shared" si="590"/>
        <v>0.38200000000000001</v>
      </c>
      <c r="AI2595">
        <f t="shared" si="596"/>
        <v>2565</v>
      </c>
      <c r="AJ2595">
        <f t="shared" si="597"/>
        <v>0.1054940817105765</v>
      </c>
      <c r="AK2595">
        <f t="shared" si="598"/>
        <v>3150</v>
      </c>
      <c r="AL2595">
        <f t="shared" si="602"/>
        <v>0.1851851851851852</v>
      </c>
      <c r="AM2595">
        <f t="shared" si="599"/>
        <v>0.17499999999999999</v>
      </c>
      <c r="AN2595">
        <f t="shared" si="603"/>
        <v>0.14032073310423826</v>
      </c>
      <c r="AO2595">
        <f t="shared" si="600"/>
        <v>1.2E-2</v>
      </c>
      <c r="AQ2595">
        <f t="shared" si="604"/>
        <v>1</v>
      </c>
    </row>
    <row r="2596" spans="1:43" ht="15.75" thickBot="1">
      <c r="A2596" s="51">
        <f t="shared" si="591"/>
        <v>2586</v>
      </c>
      <c r="B2596" s="52">
        <v>1</v>
      </c>
      <c r="C2596" s="52">
        <v>3.15</v>
      </c>
      <c r="D2596" s="52">
        <v>2</v>
      </c>
      <c r="E2596" s="52">
        <v>2.91</v>
      </c>
      <c r="F2596" s="52">
        <v>1</v>
      </c>
      <c r="G2596" s="53">
        <v>2.54</v>
      </c>
      <c r="H2596" s="53">
        <v>2.59</v>
      </c>
      <c r="I2596" s="52">
        <v>2</v>
      </c>
      <c r="J2596" s="53">
        <v>2.6829999999999998</v>
      </c>
      <c r="K2596" s="53">
        <v>2.7</v>
      </c>
      <c r="L2596" s="52">
        <v>30</v>
      </c>
      <c r="M2596" s="52">
        <v>1</v>
      </c>
      <c r="N2596" s="52">
        <v>20</v>
      </c>
      <c r="O2596" s="52">
        <v>7</v>
      </c>
      <c r="P2596" s="54">
        <v>51.582979000000002</v>
      </c>
      <c r="Q2596" s="54">
        <v>29.518016499999998</v>
      </c>
      <c r="R2596" s="55">
        <v>3.7265269999999999</v>
      </c>
      <c r="T2596" s="52">
        <v>175</v>
      </c>
      <c r="U2596" s="47">
        <f t="shared" si="592"/>
        <v>583.33333333333337</v>
      </c>
      <c r="V2596" s="47">
        <f t="shared" si="593"/>
        <v>1028.153</v>
      </c>
      <c r="W2596" s="47">
        <f t="shared" si="601"/>
        <v>273.15731958762871</v>
      </c>
      <c r="X2596" s="50">
        <f t="shared" si="594"/>
        <v>408.33333333333331</v>
      </c>
      <c r="AD2596" s="52">
        <v>70</v>
      </c>
      <c r="AE2596" s="53">
        <v>382</v>
      </c>
      <c r="AF2596" s="52">
        <v>1.1000000000000001</v>
      </c>
      <c r="AG2596">
        <f t="shared" si="595"/>
        <v>2691.5</v>
      </c>
      <c r="AH2596">
        <f t="shared" si="590"/>
        <v>0.38200000000000001</v>
      </c>
      <c r="AI2596">
        <f t="shared" si="596"/>
        <v>2565</v>
      </c>
      <c r="AJ2596">
        <f t="shared" si="597"/>
        <v>0.1064940817105765</v>
      </c>
      <c r="AK2596">
        <f t="shared" si="598"/>
        <v>3150</v>
      </c>
      <c r="AL2596">
        <f t="shared" si="602"/>
        <v>0.1851851851851852</v>
      </c>
      <c r="AM2596">
        <f t="shared" si="599"/>
        <v>0.17499999999999999</v>
      </c>
      <c r="AN2596">
        <f t="shared" si="603"/>
        <v>0.14032073310423826</v>
      </c>
      <c r="AO2596">
        <f t="shared" si="600"/>
        <v>1.1000000000000001E-2</v>
      </c>
      <c r="AQ2596">
        <f t="shared" si="604"/>
        <v>0.99999999999999989</v>
      </c>
    </row>
    <row r="2597" spans="1:43" ht="15.75" thickBot="1">
      <c r="A2597" s="51">
        <f t="shared" si="591"/>
        <v>2587</v>
      </c>
      <c r="B2597" s="52">
        <v>1</v>
      </c>
      <c r="C2597" s="52">
        <v>3.15</v>
      </c>
      <c r="D2597" s="52">
        <v>1</v>
      </c>
      <c r="E2597" s="52">
        <v>2.2000000000000002</v>
      </c>
      <c r="F2597" s="52">
        <v>1</v>
      </c>
      <c r="G2597" s="53">
        <v>2.54</v>
      </c>
      <c r="H2597" s="53">
        <v>2.59</v>
      </c>
      <c r="I2597" s="52">
        <v>2</v>
      </c>
      <c r="J2597" s="53">
        <v>2.6829999999999998</v>
      </c>
      <c r="K2597" s="53">
        <v>2.7</v>
      </c>
      <c r="L2597" s="52">
        <v>30</v>
      </c>
      <c r="M2597" s="52">
        <v>1</v>
      </c>
      <c r="N2597" s="52">
        <v>20</v>
      </c>
      <c r="O2597" s="52">
        <v>7</v>
      </c>
      <c r="P2597" s="54">
        <v>62.958693000000004</v>
      </c>
      <c r="Q2597" s="54">
        <v>31.871612500000001</v>
      </c>
      <c r="R2597" s="55">
        <v>4.6385454499999996</v>
      </c>
      <c r="T2597" s="52">
        <v>175</v>
      </c>
      <c r="U2597" s="47">
        <f t="shared" si="592"/>
        <v>583.33333333333337</v>
      </c>
      <c r="V2597" s="47">
        <f t="shared" si="593"/>
        <v>985.08900000000006</v>
      </c>
      <c r="W2597" s="47">
        <f t="shared" si="601"/>
        <v>588.15363636363611</v>
      </c>
      <c r="X2597" s="50">
        <f t="shared" si="594"/>
        <v>58.333333333333343</v>
      </c>
      <c r="AD2597" s="52">
        <v>10</v>
      </c>
      <c r="AE2597" s="53">
        <v>366</v>
      </c>
      <c r="AF2597" s="52">
        <v>1.8</v>
      </c>
      <c r="AG2597">
        <f t="shared" si="595"/>
        <v>2691.5</v>
      </c>
      <c r="AH2597">
        <f t="shared" ref="AH2597:AH2660" si="605">(V2597/AG2597)</f>
        <v>0.36600000000000005</v>
      </c>
      <c r="AI2597">
        <f t="shared" si="596"/>
        <v>2565</v>
      </c>
      <c r="AJ2597">
        <f t="shared" si="597"/>
        <v>0.22929966329966323</v>
      </c>
      <c r="AK2597">
        <f t="shared" si="598"/>
        <v>3150</v>
      </c>
      <c r="AL2597">
        <f t="shared" si="602"/>
        <v>0.1851851851851852</v>
      </c>
      <c r="AM2597">
        <f t="shared" si="599"/>
        <v>0.17499999999999999</v>
      </c>
      <c r="AN2597">
        <f t="shared" si="603"/>
        <v>2.6515151515151519E-2</v>
      </c>
      <c r="AO2597">
        <f t="shared" si="600"/>
        <v>1.8000000000000002E-2</v>
      </c>
      <c r="AQ2597">
        <f t="shared" si="604"/>
        <v>0.99999999999999989</v>
      </c>
    </row>
    <row r="2598" spans="1:43" ht="15.75" thickBot="1">
      <c r="A2598" s="51">
        <f t="shared" si="591"/>
        <v>2588</v>
      </c>
      <c r="B2598" s="52">
        <v>1</v>
      </c>
      <c r="C2598" s="52">
        <v>3.15</v>
      </c>
      <c r="D2598" s="52">
        <v>4</v>
      </c>
      <c r="E2598" s="52">
        <v>2.77</v>
      </c>
      <c r="F2598" s="52">
        <v>1</v>
      </c>
      <c r="G2598" s="53">
        <v>2.54</v>
      </c>
      <c r="H2598" s="53">
        <v>2.59</v>
      </c>
      <c r="I2598" s="52">
        <v>2</v>
      </c>
      <c r="J2598" s="53">
        <v>2.6829999999999998</v>
      </c>
      <c r="K2598" s="53">
        <v>2.7</v>
      </c>
      <c r="L2598" s="52">
        <v>30</v>
      </c>
      <c r="M2598" s="52">
        <v>1</v>
      </c>
      <c r="N2598" s="52">
        <v>20</v>
      </c>
      <c r="O2598" s="52">
        <v>7</v>
      </c>
      <c r="P2598" s="54">
        <v>66.587153499999999</v>
      </c>
      <c r="Q2598" s="54">
        <v>32.558078000000002</v>
      </c>
      <c r="R2598" s="55">
        <v>4.6973853500000002</v>
      </c>
      <c r="T2598" s="52">
        <v>175</v>
      </c>
      <c r="U2598" s="47">
        <f t="shared" si="592"/>
        <v>583.33333333333337</v>
      </c>
      <c r="V2598" s="47">
        <f t="shared" si="593"/>
        <v>1009.3125</v>
      </c>
      <c r="W2598" s="47">
        <f t="shared" si="601"/>
        <v>368.12877256317694</v>
      </c>
      <c r="X2598" s="50">
        <f t="shared" si="594"/>
        <v>291.66666666666669</v>
      </c>
      <c r="AD2598" s="52">
        <v>50</v>
      </c>
      <c r="AE2598" s="53">
        <v>375</v>
      </c>
      <c r="AF2598" s="52">
        <v>1.6</v>
      </c>
      <c r="AG2598">
        <f t="shared" si="595"/>
        <v>2691.5</v>
      </c>
      <c r="AH2598">
        <f t="shared" si="605"/>
        <v>0.375</v>
      </c>
      <c r="AI2598">
        <f t="shared" si="596"/>
        <v>2565</v>
      </c>
      <c r="AJ2598">
        <f t="shared" si="597"/>
        <v>0.14351998930338283</v>
      </c>
      <c r="AK2598">
        <f t="shared" si="598"/>
        <v>3150</v>
      </c>
      <c r="AL2598">
        <f t="shared" si="602"/>
        <v>0.1851851851851852</v>
      </c>
      <c r="AM2598">
        <f t="shared" si="599"/>
        <v>0.17499999999999999</v>
      </c>
      <c r="AN2598">
        <f t="shared" si="603"/>
        <v>0.10529482551143202</v>
      </c>
      <c r="AO2598">
        <f t="shared" si="600"/>
        <v>1.6E-2</v>
      </c>
      <c r="AQ2598">
        <f t="shared" si="604"/>
        <v>1</v>
      </c>
    </row>
    <row r="2599" spans="1:43" ht="15.75" thickBot="1">
      <c r="A2599" s="51">
        <f t="shared" si="591"/>
        <v>2589</v>
      </c>
      <c r="B2599" s="52">
        <v>1</v>
      </c>
      <c r="C2599" s="52">
        <v>3.15</v>
      </c>
      <c r="D2599" s="52">
        <v>4</v>
      </c>
      <c r="E2599" s="52">
        <v>2.77</v>
      </c>
      <c r="F2599" s="52">
        <v>1</v>
      </c>
      <c r="G2599" s="53">
        <v>2.54</v>
      </c>
      <c r="H2599" s="53">
        <v>2.59</v>
      </c>
      <c r="I2599" s="52">
        <v>2</v>
      </c>
      <c r="J2599" s="53">
        <v>2.6829999999999998</v>
      </c>
      <c r="K2599" s="53">
        <v>2.7</v>
      </c>
      <c r="L2599" s="52">
        <v>30</v>
      </c>
      <c r="M2599" s="52">
        <v>1</v>
      </c>
      <c r="N2599" s="52">
        <v>20</v>
      </c>
      <c r="O2599" s="52">
        <v>7</v>
      </c>
      <c r="P2599" s="54">
        <v>68.254283999999998</v>
      </c>
      <c r="Q2599" s="54">
        <v>32.8522775</v>
      </c>
      <c r="R2599" s="55">
        <v>4.7464186000000002</v>
      </c>
      <c r="T2599" s="52">
        <v>175</v>
      </c>
      <c r="U2599" s="47">
        <f t="shared" si="592"/>
        <v>583.33333333333337</v>
      </c>
      <c r="V2599" s="47">
        <f t="shared" si="593"/>
        <v>1009.3125</v>
      </c>
      <c r="W2599" s="47">
        <f t="shared" si="601"/>
        <v>365.56377256317694</v>
      </c>
      <c r="X2599" s="50">
        <f t="shared" si="594"/>
        <v>291.66666666666669</v>
      </c>
      <c r="AD2599" s="52">
        <v>50</v>
      </c>
      <c r="AE2599" s="53">
        <v>375</v>
      </c>
      <c r="AF2599" s="52">
        <v>1.7</v>
      </c>
      <c r="AG2599">
        <f t="shared" si="595"/>
        <v>2691.5</v>
      </c>
      <c r="AH2599">
        <f t="shared" si="605"/>
        <v>0.375</v>
      </c>
      <c r="AI2599">
        <f t="shared" si="596"/>
        <v>2565</v>
      </c>
      <c r="AJ2599">
        <f t="shared" si="597"/>
        <v>0.14251998930338283</v>
      </c>
      <c r="AK2599">
        <f t="shared" si="598"/>
        <v>3150</v>
      </c>
      <c r="AL2599">
        <f t="shared" si="602"/>
        <v>0.1851851851851852</v>
      </c>
      <c r="AM2599">
        <f t="shared" si="599"/>
        <v>0.17499999999999999</v>
      </c>
      <c r="AN2599">
        <f t="shared" si="603"/>
        <v>0.10529482551143202</v>
      </c>
      <c r="AO2599">
        <f t="shared" si="600"/>
        <v>1.7000000000000001E-2</v>
      </c>
      <c r="AQ2599">
        <f t="shared" si="604"/>
        <v>1</v>
      </c>
    </row>
    <row r="2600" spans="1:43" ht="15.75" thickBot="1">
      <c r="A2600" s="51">
        <f t="shared" si="591"/>
        <v>2590</v>
      </c>
      <c r="B2600" s="52">
        <v>1</v>
      </c>
      <c r="C2600" s="52">
        <v>3.15</v>
      </c>
      <c r="D2600" s="56">
        <v>0</v>
      </c>
      <c r="E2600" s="52">
        <v>1</v>
      </c>
      <c r="F2600" s="52">
        <v>1</v>
      </c>
      <c r="G2600" s="53">
        <v>2.54</v>
      </c>
      <c r="H2600" s="53">
        <v>2.59</v>
      </c>
      <c r="I2600" s="52">
        <v>2</v>
      </c>
      <c r="J2600" s="53">
        <v>2.6829999999999998</v>
      </c>
      <c r="K2600" s="53">
        <v>2.7</v>
      </c>
      <c r="L2600" s="52">
        <v>20</v>
      </c>
      <c r="M2600" s="52">
        <v>1</v>
      </c>
      <c r="N2600" s="52">
        <v>20</v>
      </c>
      <c r="O2600" s="52">
        <v>28</v>
      </c>
      <c r="P2600" s="54">
        <v>89.338581500000004</v>
      </c>
      <c r="Q2600" s="54">
        <v>39.716932499999999</v>
      </c>
      <c r="R2600" s="55">
        <v>5.5897905000000003</v>
      </c>
      <c r="T2600" s="52">
        <v>140</v>
      </c>
      <c r="U2600" s="47">
        <f t="shared" si="592"/>
        <v>700</v>
      </c>
      <c r="V2600" s="47">
        <f t="shared" si="593"/>
        <v>1036.2275</v>
      </c>
      <c r="W2600" s="47">
        <f t="shared" si="601"/>
        <v>648.37499999999989</v>
      </c>
      <c r="X2600" s="50">
        <f t="shared" si="594"/>
        <v>0</v>
      </c>
      <c r="AD2600" s="46">
        <v>0</v>
      </c>
      <c r="AE2600" s="53">
        <v>385</v>
      </c>
      <c r="AF2600" s="56">
        <v>0</v>
      </c>
      <c r="AG2600">
        <f t="shared" si="595"/>
        <v>2691.5</v>
      </c>
      <c r="AH2600">
        <f t="shared" si="605"/>
        <v>0.38500000000000001</v>
      </c>
      <c r="AI2600">
        <f t="shared" si="596"/>
        <v>2565</v>
      </c>
      <c r="AJ2600">
        <f t="shared" si="597"/>
        <v>0.25277777777777777</v>
      </c>
      <c r="AK2600">
        <f t="shared" si="598"/>
        <v>3150</v>
      </c>
      <c r="AL2600">
        <f t="shared" si="602"/>
        <v>0.22222222222222221</v>
      </c>
      <c r="AM2600">
        <f t="shared" si="599"/>
        <v>0.14000000000000001</v>
      </c>
      <c r="AN2600">
        <f t="shared" si="603"/>
        <v>0</v>
      </c>
      <c r="AO2600">
        <f t="shared" si="600"/>
        <v>0</v>
      </c>
      <c r="AQ2600">
        <f t="shared" si="604"/>
        <v>1</v>
      </c>
    </row>
    <row r="2601" spans="1:43" ht="15.75" thickBot="1">
      <c r="A2601" s="51">
        <f t="shared" si="591"/>
        <v>2591</v>
      </c>
      <c r="B2601" s="52">
        <v>1</v>
      </c>
      <c r="C2601" s="52">
        <v>3.15</v>
      </c>
      <c r="D2601" s="52">
        <v>2</v>
      </c>
      <c r="E2601" s="52">
        <v>2.91</v>
      </c>
      <c r="F2601" s="52">
        <v>1</v>
      </c>
      <c r="G2601" s="53">
        <v>2.54</v>
      </c>
      <c r="H2601" s="53">
        <v>2.59</v>
      </c>
      <c r="I2601" s="52">
        <v>2</v>
      </c>
      <c r="J2601" s="53">
        <v>2.6829999999999998</v>
      </c>
      <c r="K2601" s="53">
        <v>2.7</v>
      </c>
      <c r="L2601" s="52">
        <v>20</v>
      </c>
      <c r="M2601" s="52">
        <v>1</v>
      </c>
      <c r="N2601" s="52">
        <v>20</v>
      </c>
      <c r="O2601" s="52">
        <v>28</v>
      </c>
      <c r="P2601" s="54">
        <v>106.4021525</v>
      </c>
      <c r="Q2601" s="54">
        <v>42.168594999999996</v>
      </c>
      <c r="R2601" s="55">
        <v>5.6486304000000001</v>
      </c>
      <c r="T2601" s="52">
        <v>140</v>
      </c>
      <c r="U2601" s="47">
        <f t="shared" si="592"/>
        <v>700</v>
      </c>
      <c r="V2601" s="47">
        <f t="shared" si="593"/>
        <v>1049.6849999999999</v>
      </c>
      <c r="W2601" s="47">
        <f t="shared" si="601"/>
        <v>283.43984536082462</v>
      </c>
      <c r="X2601" s="50">
        <f t="shared" si="594"/>
        <v>350</v>
      </c>
      <c r="AD2601" s="52">
        <v>50</v>
      </c>
      <c r="AE2601" s="53">
        <v>390</v>
      </c>
      <c r="AF2601" s="52">
        <v>1.7</v>
      </c>
      <c r="AG2601">
        <f t="shared" si="595"/>
        <v>2691.5</v>
      </c>
      <c r="AH2601">
        <f t="shared" si="605"/>
        <v>0.38999999999999996</v>
      </c>
      <c r="AI2601">
        <f t="shared" si="596"/>
        <v>2565</v>
      </c>
      <c r="AJ2601">
        <f t="shared" si="597"/>
        <v>0.11050286368843065</v>
      </c>
      <c r="AK2601">
        <f t="shared" si="598"/>
        <v>3150</v>
      </c>
      <c r="AL2601">
        <f t="shared" si="602"/>
        <v>0.22222222222222221</v>
      </c>
      <c r="AM2601">
        <f t="shared" si="599"/>
        <v>0.14000000000000001</v>
      </c>
      <c r="AN2601">
        <f t="shared" si="603"/>
        <v>0.12027491408934708</v>
      </c>
      <c r="AO2601">
        <f t="shared" si="600"/>
        <v>1.7000000000000001E-2</v>
      </c>
      <c r="AQ2601">
        <f t="shared" si="604"/>
        <v>0.99999999999999989</v>
      </c>
    </row>
    <row r="2602" spans="1:43" ht="15.75" thickBot="1">
      <c r="A2602" s="51">
        <f t="shared" si="591"/>
        <v>2592</v>
      </c>
      <c r="B2602" s="52">
        <v>1</v>
      </c>
      <c r="C2602" s="52">
        <v>3.15</v>
      </c>
      <c r="D2602" s="56">
        <v>0</v>
      </c>
      <c r="E2602" s="52">
        <v>1</v>
      </c>
      <c r="F2602" s="52">
        <v>1</v>
      </c>
      <c r="G2602" s="53">
        <v>2.54</v>
      </c>
      <c r="H2602" s="53">
        <v>2.59</v>
      </c>
      <c r="I2602" s="52">
        <v>2</v>
      </c>
      <c r="J2602" s="53">
        <v>2.6829999999999998</v>
      </c>
      <c r="K2602" s="53">
        <v>2.7</v>
      </c>
      <c r="L2602" s="52">
        <v>25</v>
      </c>
      <c r="M2602" s="52">
        <v>1</v>
      </c>
      <c r="N2602" s="52">
        <v>20</v>
      </c>
      <c r="O2602" s="52">
        <v>28</v>
      </c>
      <c r="P2602" s="54">
        <v>85.513987999999998</v>
      </c>
      <c r="Q2602" s="54">
        <v>39.030467000000002</v>
      </c>
      <c r="R2602" s="55">
        <v>6.32528925</v>
      </c>
      <c r="T2602" s="52">
        <v>150</v>
      </c>
      <c r="U2602" s="47">
        <f t="shared" si="592"/>
        <v>600</v>
      </c>
      <c r="V2602" s="47">
        <f t="shared" si="593"/>
        <v>1036.2275</v>
      </c>
      <c r="W2602" s="47">
        <f t="shared" si="601"/>
        <v>660.54857142857134</v>
      </c>
      <c r="X2602" s="50">
        <f t="shared" si="594"/>
        <v>0</v>
      </c>
      <c r="AD2602" s="46">
        <v>0</v>
      </c>
      <c r="AE2602" s="53">
        <v>385</v>
      </c>
      <c r="AF2602" s="52">
        <v>1.7</v>
      </c>
      <c r="AG2602">
        <f t="shared" si="595"/>
        <v>2691.5</v>
      </c>
      <c r="AH2602">
        <f t="shared" si="605"/>
        <v>0.38500000000000001</v>
      </c>
      <c r="AI2602">
        <f t="shared" si="596"/>
        <v>2565</v>
      </c>
      <c r="AJ2602">
        <f t="shared" si="597"/>
        <v>0.25752380952380949</v>
      </c>
      <c r="AK2602">
        <f t="shared" si="598"/>
        <v>3150</v>
      </c>
      <c r="AL2602">
        <f t="shared" si="602"/>
        <v>0.19047619047619047</v>
      </c>
      <c r="AM2602">
        <f t="shared" si="599"/>
        <v>0.15</v>
      </c>
      <c r="AN2602">
        <f t="shared" si="603"/>
        <v>0</v>
      </c>
      <c r="AO2602">
        <f t="shared" si="600"/>
        <v>1.7000000000000001E-2</v>
      </c>
      <c r="AQ2602">
        <f t="shared" si="604"/>
        <v>1</v>
      </c>
    </row>
    <row r="2603" spans="1:43" ht="15.75" thickBot="1">
      <c r="A2603" s="51">
        <f t="shared" si="591"/>
        <v>2593</v>
      </c>
      <c r="B2603" s="52">
        <v>1</v>
      </c>
      <c r="C2603" s="52">
        <v>3.15</v>
      </c>
      <c r="D2603" s="52">
        <v>2</v>
      </c>
      <c r="E2603" s="52">
        <v>2.91</v>
      </c>
      <c r="F2603" s="52">
        <v>1</v>
      </c>
      <c r="G2603" s="53">
        <v>2.54</v>
      </c>
      <c r="H2603" s="53">
        <v>2.59</v>
      </c>
      <c r="I2603" s="52">
        <v>2</v>
      </c>
      <c r="J2603" s="53">
        <v>2.6829999999999998</v>
      </c>
      <c r="K2603" s="53">
        <v>2.7</v>
      </c>
      <c r="L2603" s="52">
        <v>25</v>
      </c>
      <c r="M2603" s="52">
        <v>1</v>
      </c>
      <c r="N2603" s="52">
        <v>20</v>
      </c>
      <c r="O2603" s="52">
        <v>28</v>
      </c>
      <c r="P2603" s="54">
        <v>94.339973000000001</v>
      </c>
      <c r="Q2603" s="54">
        <v>39.716932499999999</v>
      </c>
      <c r="R2603" s="55">
        <v>6.4331623999999996</v>
      </c>
      <c r="T2603" s="52">
        <v>150</v>
      </c>
      <c r="U2603" s="47">
        <f t="shared" si="592"/>
        <v>600</v>
      </c>
      <c r="V2603" s="47">
        <f t="shared" si="593"/>
        <v>1036.2275</v>
      </c>
      <c r="W2603" s="47">
        <f t="shared" si="601"/>
        <v>507.0187776141384</v>
      </c>
      <c r="X2603" s="50">
        <f t="shared" si="594"/>
        <v>180</v>
      </c>
      <c r="AD2603" s="52">
        <v>30</v>
      </c>
      <c r="AE2603" s="53">
        <v>385</v>
      </c>
      <c r="AF2603" s="52">
        <v>1.5</v>
      </c>
      <c r="AG2603">
        <f t="shared" si="595"/>
        <v>2691.5</v>
      </c>
      <c r="AH2603">
        <f t="shared" si="605"/>
        <v>0.38500000000000001</v>
      </c>
      <c r="AI2603">
        <f t="shared" si="596"/>
        <v>2565</v>
      </c>
      <c r="AJ2603">
        <f t="shared" si="597"/>
        <v>0.1976681394207167</v>
      </c>
      <c r="AK2603">
        <f t="shared" si="598"/>
        <v>3150</v>
      </c>
      <c r="AL2603">
        <f t="shared" si="602"/>
        <v>0.19047619047619047</v>
      </c>
      <c r="AM2603">
        <f t="shared" si="599"/>
        <v>0.15</v>
      </c>
      <c r="AN2603">
        <f t="shared" si="603"/>
        <v>6.1855670103092786E-2</v>
      </c>
      <c r="AO2603">
        <f t="shared" si="600"/>
        <v>1.4999999999999999E-2</v>
      </c>
      <c r="AQ2603">
        <f t="shared" si="604"/>
        <v>1</v>
      </c>
    </row>
    <row r="2604" spans="1:43" ht="15.75" thickBot="1">
      <c r="A2604" s="51">
        <f t="shared" si="591"/>
        <v>2594</v>
      </c>
      <c r="B2604" s="52">
        <v>1</v>
      </c>
      <c r="C2604" s="52">
        <v>3.15</v>
      </c>
      <c r="D2604" s="52">
        <v>2</v>
      </c>
      <c r="E2604" s="52">
        <v>2.91</v>
      </c>
      <c r="F2604" s="52">
        <v>1</v>
      </c>
      <c r="G2604" s="53">
        <v>2.54</v>
      </c>
      <c r="H2604" s="53">
        <v>2.59</v>
      </c>
      <c r="I2604" s="52">
        <v>2</v>
      </c>
      <c r="J2604" s="53">
        <v>2.6829999999999998</v>
      </c>
      <c r="K2604" s="53">
        <v>2.7</v>
      </c>
      <c r="L2604" s="52">
        <v>25</v>
      </c>
      <c r="M2604" s="52">
        <v>1</v>
      </c>
      <c r="N2604" s="52">
        <v>20</v>
      </c>
      <c r="O2604" s="52">
        <v>28</v>
      </c>
      <c r="P2604" s="54">
        <v>95.320638000000002</v>
      </c>
      <c r="Q2604" s="54">
        <v>39.814998999999993</v>
      </c>
      <c r="R2604" s="55">
        <v>6.3154826000000011</v>
      </c>
      <c r="T2604" s="52">
        <v>150</v>
      </c>
      <c r="U2604" s="47">
        <f t="shared" si="592"/>
        <v>600</v>
      </c>
      <c r="V2604" s="47">
        <f t="shared" si="593"/>
        <v>1036.2275</v>
      </c>
      <c r="W2604" s="47">
        <f t="shared" si="601"/>
        <v>509.58377761413828</v>
      </c>
      <c r="X2604" s="50">
        <f t="shared" si="594"/>
        <v>180</v>
      </c>
      <c r="AD2604" s="52">
        <v>30</v>
      </c>
      <c r="AE2604" s="53">
        <v>385</v>
      </c>
      <c r="AF2604" s="52">
        <v>1.4</v>
      </c>
      <c r="AG2604">
        <f t="shared" si="595"/>
        <v>2691.5</v>
      </c>
      <c r="AH2604">
        <f t="shared" si="605"/>
        <v>0.38500000000000001</v>
      </c>
      <c r="AI2604">
        <f t="shared" si="596"/>
        <v>2565</v>
      </c>
      <c r="AJ2604">
        <f t="shared" si="597"/>
        <v>0.19866813942071671</v>
      </c>
      <c r="AK2604">
        <f t="shared" si="598"/>
        <v>3150</v>
      </c>
      <c r="AL2604">
        <f t="shared" si="602"/>
        <v>0.19047619047619047</v>
      </c>
      <c r="AM2604">
        <f t="shared" si="599"/>
        <v>0.15</v>
      </c>
      <c r="AN2604">
        <f t="shared" si="603"/>
        <v>6.1855670103092786E-2</v>
      </c>
      <c r="AO2604">
        <f t="shared" si="600"/>
        <v>1.3999999999999999E-2</v>
      </c>
      <c r="AQ2604">
        <f t="shared" si="604"/>
        <v>1</v>
      </c>
    </row>
    <row r="2605" spans="1:43" ht="15.75" thickBot="1">
      <c r="A2605" s="51">
        <f t="shared" si="591"/>
        <v>2595</v>
      </c>
      <c r="B2605" s="52">
        <v>1</v>
      </c>
      <c r="C2605" s="52">
        <v>3.15</v>
      </c>
      <c r="D2605" s="52">
        <v>2</v>
      </c>
      <c r="E2605" s="52">
        <v>2.91</v>
      </c>
      <c r="F2605" s="52">
        <v>1</v>
      </c>
      <c r="G2605" s="53">
        <v>2.54</v>
      </c>
      <c r="H2605" s="53">
        <v>2.59</v>
      </c>
      <c r="I2605" s="52">
        <v>2</v>
      </c>
      <c r="J2605" s="53">
        <v>2.6829999999999998</v>
      </c>
      <c r="K2605" s="53">
        <v>2.7</v>
      </c>
      <c r="L2605" s="52">
        <v>25</v>
      </c>
      <c r="M2605" s="52">
        <v>1</v>
      </c>
      <c r="N2605" s="52">
        <v>20</v>
      </c>
      <c r="O2605" s="52">
        <v>28</v>
      </c>
      <c r="P2605" s="54">
        <v>95.418704500000004</v>
      </c>
      <c r="Q2605" s="54">
        <v>40.403398000000003</v>
      </c>
      <c r="R2605" s="55">
        <v>6.7175552500000002</v>
      </c>
      <c r="T2605" s="52">
        <v>150</v>
      </c>
      <c r="U2605" s="47">
        <f t="shared" si="592"/>
        <v>600</v>
      </c>
      <c r="V2605" s="47">
        <f t="shared" si="593"/>
        <v>1046.9935</v>
      </c>
      <c r="W2605" s="47">
        <f t="shared" si="601"/>
        <v>396.11558173784977</v>
      </c>
      <c r="X2605" s="50">
        <f t="shared" si="594"/>
        <v>300</v>
      </c>
      <c r="AD2605" s="52">
        <v>50</v>
      </c>
      <c r="AE2605" s="53">
        <v>389</v>
      </c>
      <c r="AF2605" s="52">
        <v>1.3</v>
      </c>
      <c r="AG2605">
        <f t="shared" si="595"/>
        <v>2691.5</v>
      </c>
      <c r="AH2605">
        <f t="shared" si="605"/>
        <v>0.38900000000000001</v>
      </c>
      <c r="AI2605">
        <f t="shared" si="596"/>
        <v>2565</v>
      </c>
      <c r="AJ2605">
        <f t="shared" si="597"/>
        <v>0.15443102601865488</v>
      </c>
      <c r="AK2605">
        <f t="shared" si="598"/>
        <v>3150</v>
      </c>
      <c r="AL2605">
        <f t="shared" si="602"/>
        <v>0.19047619047619047</v>
      </c>
      <c r="AM2605">
        <f t="shared" si="599"/>
        <v>0.15</v>
      </c>
      <c r="AN2605">
        <f t="shared" si="603"/>
        <v>0.10309278350515463</v>
      </c>
      <c r="AO2605">
        <f t="shared" si="600"/>
        <v>1.3000000000000001E-2</v>
      </c>
      <c r="AQ2605">
        <f t="shared" si="604"/>
        <v>1</v>
      </c>
    </row>
    <row r="2606" spans="1:43" ht="15.75" thickBot="1">
      <c r="A2606" s="51">
        <f t="shared" si="591"/>
        <v>2596</v>
      </c>
      <c r="B2606" s="52">
        <v>1</v>
      </c>
      <c r="C2606" s="52">
        <v>3.15</v>
      </c>
      <c r="D2606" s="52">
        <v>2</v>
      </c>
      <c r="E2606" s="52">
        <v>2.91</v>
      </c>
      <c r="F2606" s="52">
        <v>1</v>
      </c>
      <c r="G2606" s="53">
        <v>2.54</v>
      </c>
      <c r="H2606" s="53">
        <v>2.59</v>
      </c>
      <c r="I2606" s="52">
        <v>2</v>
      </c>
      <c r="J2606" s="53">
        <v>2.6829999999999998</v>
      </c>
      <c r="K2606" s="53">
        <v>2.7</v>
      </c>
      <c r="L2606" s="52">
        <v>25</v>
      </c>
      <c r="M2606" s="52">
        <v>1</v>
      </c>
      <c r="N2606" s="52">
        <v>20</v>
      </c>
      <c r="O2606" s="52">
        <v>28</v>
      </c>
      <c r="P2606" s="54">
        <v>98.360699499999996</v>
      </c>
      <c r="Q2606" s="54">
        <v>41.972462000000007</v>
      </c>
      <c r="R2606" s="55">
        <v>6.4331623999999996</v>
      </c>
      <c r="T2606" s="52">
        <v>150</v>
      </c>
      <c r="U2606" s="47">
        <f t="shared" si="592"/>
        <v>600</v>
      </c>
      <c r="V2606" s="47">
        <f t="shared" si="593"/>
        <v>1046.9935</v>
      </c>
      <c r="W2606" s="47">
        <f t="shared" si="601"/>
        <v>396.11558173784977</v>
      </c>
      <c r="X2606" s="50">
        <f t="shared" si="594"/>
        <v>300</v>
      </c>
      <c r="AD2606" s="52">
        <v>50</v>
      </c>
      <c r="AE2606" s="53">
        <v>389</v>
      </c>
      <c r="AF2606" s="52">
        <v>1.3</v>
      </c>
      <c r="AG2606">
        <f t="shared" si="595"/>
        <v>2691.5</v>
      </c>
      <c r="AH2606">
        <f t="shared" si="605"/>
        <v>0.38900000000000001</v>
      </c>
      <c r="AI2606">
        <f t="shared" si="596"/>
        <v>2565</v>
      </c>
      <c r="AJ2606">
        <f t="shared" si="597"/>
        <v>0.15443102601865488</v>
      </c>
      <c r="AK2606">
        <f t="shared" si="598"/>
        <v>3150</v>
      </c>
      <c r="AL2606">
        <f t="shared" si="602"/>
        <v>0.19047619047619047</v>
      </c>
      <c r="AM2606">
        <f t="shared" si="599"/>
        <v>0.15</v>
      </c>
      <c r="AN2606">
        <f t="shared" si="603"/>
        <v>0.10309278350515463</v>
      </c>
      <c r="AO2606">
        <f t="shared" si="600"/>
        <v>1.3000000000000001E-2</v>
      </c>
      <c r="AQ2606">
        <f t="shared" si="604"/>
        <v>1</v>
      </c>
    </row>
    <row r="2607" spans="1:43" ht="15.75" thickBot="1">
      <c r="A2607" s="51">
        <f t="shared" si="591"/>
        <v>2597</v>
      </c>
      <c r="B2607" s="52">
        <v>1</v>
      </c>
      <c r="C2607" s="52">
        <v>3.15</v>
      </c>
      <c r="D2607" s="52">
        <v>2</v>
      </c>
      <c r="E2607" s="52">
        <v>2.91</v>
      </c>
      <c r="F2607" s="52">
        <v>1</v>
      </c>
      <c r="G2607" s="53">
        <v>2.54</v>
      </c>
      <c r="H2607" s="53">
        <v>2.59</v>
      </c>
      <c r="I2607" s="52">
        <v>2</v>
      </c>
      <c r="J2607" s="53">
        <v>2.6829999999999998</v>
      </c>
      <c r="K2607" s="53">
        <v>2.7</v>
      </c>
      <c r="L2607" s="52">
        <v>25</v>
      </c>
      <c r="M2607" s="52">
        <v>1</v>
      </c>
      <c r="N2607" s="52">
        <v>20</v>
      </c>
      <c r="O2607" s="52">
        <v>28</v>
      </c>
      <c r="P2607" s="54">
        <v>85.513987999999998</v>
      </c>
      <c r="Q2607" s="54">
        <v>37.461402999999997</v>
      </c>
      <c r="R2607" s="55">
        <v>5.4819173499999998</v>
      </c>
      <c r="T2607" s="52">
        <v>150</v>
      </c>
      <c r="U2607" s="47">
        <f t="shared" si="592"/>
        <v>600</v>
      </c>
      <c r="V2607" s="47">
        <f t="shared" si="593"/>
        <v>1060.451</v>
      </c>
      <c r="W2607" s="47">
        <f t="shared" si="601"/>
        <v>282.64738586156119</v>
      </c>
      <c r="X2607" s="50">
        <f t="shared" si="594"/>
        <v>420</v>
      </c>
      <c r="AD2607" s="52">
        <v>70</v>
      </c>
      <c r="AE2607" s="53">
        <v>394</v>
      </c>
      <c r="AF2607" s="52">
        <v>1.1000000000000001</v>
      </c>
      <c r="AG2607">
        <f t="shared" si="595"/>
        <v>2691.5</v>
      </c>
      <c r="AH2607">
        <f t="shared" si="605"/>
        <v>0.39400000000000002</v>
      </c>
      <c r="AI2607">
        <f t="shared" si="596"/>
        <v>2565</v>
      </c>
      <c r="AJ2607">
        <f t="shared" si="597"/>
        <v>0.11019391261659306</v>
      </c>
      <c r="AK2607">
        <f t="shared" si="598"/>
        <v>3150</v>
      </c>
      <c r="AL2607">
        <f t="shared" si="602"/>
        <v>0.19047619047619047</v>
      </c>
      <c r="AM2607">
        <f t="shared" si="599"/>
        <v>0.15</v>
      </c>
      <c r="AN2607">
        <f t="shared" si="603"/>
        <v>0.14432989690721648</v>
      </c>
      <c r="AO2607">
        <f t="shared" si="600"/>
        <v>1.1000000000000001E-2</v>
      </c>
      <c r="AQ2607">
        <f t="shared" si="604"/>
        <v>1</v>
      </c>
    </row>
    <row r="2608" spans="1:43" ht="15.75" thickBot="1">
      <c r="A2608" s="51">
        <f t="shared" si="591"/>
        <v>2598</v>
      </c>
      <c r="B2608" s="52">
        <v>1</v>
      </c>
      <c r="C2608" s="52">
        <v>3.15</v>
      </c>
      <c r="D2608" s="52">
        <v>2</v>
      </c>
      <c r="E2608" s="52">
        <v>2.91</v>
      </c>
      <c r="F2608" s="52">
        <v>1</v>
      </c>
      <c r="G2608" s="53">
        <v>2.54</v>
      </c>
      <c r="H2608" s="53">
        <v>2.59</v>
      </c>
      <c r="I2608" s="52">
        <v>2</v>
      </c>
      <c r="J2608" s="53">
        <v>2.6829999999999998</v>
      </c>
      <c r="K2608" s="53">
        <v>2.7</v>
      </c>
      <c r="L2608" s="52">
        <v>25</v>
      </c>
      <c r="M2608" s="52">
        <v>1</v>
      </c>
      <c r="N2608" s="52">
        <v>20</v>
      </c>
      <c r="O2608" s="52">
        <v>28</v>
      </c>
      <c r="P2608" s="54">
        <v>88.25985</v>
      </c>
      <c r="Q2608" s="54">
        <v>37.755602500000002</v>
      </c>
      <c r="R2608" s="55">
        <v>5.5407572500000004</v>
      </c>
      <c r="T2608" s="52">
        <v>150</v>
      </c>
      <c r="U2608" s="47">
        <f t="shared" si="592"/>
        <v>600</v>
      </c>
      <c r="V2608" s="47">
        <f t="shared" si="593"/>
        <v>1060.451</v>
      </c>
      <c r="W2608" s="47">
        <f t="shared" si="601"/>
        <v>282.64738586156119</v>
      </c>
      <c r="X2608" s="50">
        <f t="shared" si="594"/>
        <v>420</v>
      </c>
      <c r="AD2608" s="52">
        <v>70</v>
      </c>
      <c r="AE2608" s="53">
        <v>394</v>
      </c>
      <c r="AF2608" s="52">
        <v>1.1000000000000001</v>
      </c>
      <c r="AG2608">
        <f t="shared" si="595"/>
        <v>2691.5</v>
      </c>
      <c r="AH2608">
        <f t="shared" si="605"/>
        <v>0.39400000000000002</v>
      </c>
      <c r="AI2608">
        <f t="shared" si="596"/>
        <v>2565</v>
      </c>
      <c r="AJ2608">
        <f t="shared" si="597"/>
        <v>0.11019391261659306</v>
      </c>
      <c r="AK2608">
        <f t="shared" si="598"/>
        <v>3150</v>
      </c>
      <c r="AL2608">
        <f t="shared" si="602"/>
        <v>0.19047619047619047</v>
      </c>
      <c r="AM2608">
        <f t="shared" si="599"/>
        <v>0.15</v>
      </c>
      <c r="AN2608">
        <f t="shared" si="603"/>
        <v>0.14432989690721648</v>
      </c>
      <c r="AO2608">
        <f t="shared" si="600"/>
        <v>1.1000000000000001E-2</v>
      </c>
      <c r="AQ2608">
        <f t="shared" si="604"/>
        <v>1</v>
      </c>
    </row>
    <row r="2609" spans="1:43" ht="15.75" thickBot="1">
      <c r="A2609" s="51">
        <f t="shared" si="591"/>
        <v>2599</v>
      </c>
      <c r="B2609" s="52">
        <v>1</v>
      </c>
      <c r="C2609" s="52">
        <v>3.15</v>
      </c>
      <c r="D2609" s="56">
        <v>0</v>
      </c>
      <c r="E2609" s="52">
        <v>1</v>
      </c>
      <c r="F2609" s="52">
        <v>1</v>
      </c>
      <c r="G2609" s="53">
        <v>2.54</v>
      </c>
      <c r="H2609" s="53">
        <v>2.59</v>
      </c>
      <c r="I2609" s="52">
        <v>2</v>
      </c>
      <c r="J2609" s="53">
        <v>2.6829999999999998</v>
      </c>
      <c r="K2609" s="53">
        <v>2.7</v>
      </c>
      <c r="L2609" s="52">
        <v>30</v>
      </c>
      <c r="M2609" s="52">
        <v>1</v>
      </c>
      <c r="N2609" s="52">
        <v>20</v>
      </c>
      <c r="O2609" s="52">
        <v>28</v>
      </c>
      <c r="P2609" s="54">
        <v>74.4324735</v>
      </c>
      <c r="Q2609" s="54">
        <v>38.147868500000001</v>
      </c>
      <c r="R2609" s="55">
        <v>5.7663101999999995</v>
      </c>
      <c r="T2609" s="52">
        <v>175</v>
      </c>
      <c r="U2609" s="47">
        <f t="shared" si="592"/>
        <v>583.33333333333337</v>
      </c>
      <c r="V2609" s="47">
        <f t="shared" si="593"/>
        <v>1030.8444999999999</v>
      </c>
      <c r="W2609" s="47">
        <f t="shared" si="601"/>
        <v>627.95000000000005</v>
      </c>
      <c r="X2609" s="50">
        <f t="shared" si="594"/>
        <v>0</v>
      </c>
      <c r="AD2609" s="46">
        <v>0</v>
      </c>
      <c r="AE2609" s="53">
        <v>383</v>
      </c>
      <c r="AF2609" s="52">
        <v>1.2</v>
      </c>
      <c r="AG2609">
        <f t="shared" si="595"/>
        <v>2691.5</v>
      </c>
      <c r="AH2609">
        <f t="shared" si="605"/>
        <v>0.38299999999999995</v>
      </c>
      <c r="AI2609">
        <f t="shared" si="596"/>
        <v>2565</v>
      </c>
      <c r="AJ2609">
        <f t="shared" si="597"/>
        <v>0.24481481481481482</v>
      </c>
      <c r="AK2609">
        <f t="shared" si="598"/>
        <v>3150</v>
      </c>
      <c r="AL2609">
        <f t="shared" si="602"/>
        <v>0.1851851851851852</v>
      </c>
      <c r="AM2609">
        <f t="shared" si="599"/>
        <v>0.17499999999999999</v>
      </c>
      <c r="AN2609">
        <f t="shared" si="603"/>
        <v>0</v>
      </c>
      <c r="AO2609">
        <f t="shared" si="600"/>
        <v>1.2E-2</v>
      </c>
      <c r="AQ2609">
        <f t="shared" si="604"/>
        <v>1</v>
      </c>
    </row>
    <row r="2610" spans="1:43" ht="15.75" thickBot="1">
      <c r="A2610" s="51">
        <f t="shared" si="591"/>
        <v>2600</v>
      </c>
      <c r="B2610" s="52">
        <v>1</v>
      </c>
      <c r="C2610" s="52">
        <v>3.15</v>
      </c>
      <c r="D2610" s="52">
        <v>2</v>
      </c>
      <c r="E2610" s="52">
        <v>2.91</v>
      </c>
      <c r="F2610" s="52">
        <v>1</v>
      </c>
      <c r="G2610" s="53">
        <v>2.54</v>
      </c>
      <c r="H2610" s="53">
        <v>2.59</v>
      </c>
      <c r="I2610" s="52">
        <v>2</v>
      </c>
      <c r="J2610" s="53">
        <v>2.6829999999999998</v>
      </c>
      <c r="K2610" s="53">
        <v>2.7</v>
      </c>
      <c r="L2610" s="52">
        <v>30</v>
      </c>
      <c r="M2610" s="52">
        <v>1</v>
      </c>
      <c r="N2610" s="52">
        <v>20</v>
      </c>
      <c r="O2610" s="52">
        <v>28</v>
      </c>
      <c r="P2610" s="54">
        <v>86.102387000000007</v>
      </c>
      <c r="Q2610" s="54">
        <v>39.324666499999999</v>
      </c>
      <c r="R2610" s="55">
        <v>5.5701771999999998</v>
      </c>
      <c r="T2610" s="52">
        <v>175</v>
      </c>
      <c r="U2610" s="47">
        <f t="shared" si="592"/>
        <v>583.33333333333337</v>
      </c>
      <c r="V2610" s="47">
        <f t="shared" si="593"/>
        <v>1003.9295</v>
      </c>
      <c r="W2610" s="47">
        <f t="shared" si="601"/>
        <v>501.91242268041236</v>
      </c>
      <c r="X2610" s="50">
        <f t="shared" si="594"/>
        <v>175</v>
      </c>
      <c r="AD2610" s="52">
        <v>30</v>
      </c>
      <c r="AE2610" s="53">
        <v>373</v>
      </c>
      <c r="AF2610" s="52">
        <v>1.1000000000000001</v>
      </c>
      <c r="AG2610">
        <f t="shared" si="595"/>
        <v>2691.5</v>
      </c>
      <c r="AH2610">
        <f t="shared" si="605"/>
        <v>0.373</v>
      </c>
      <c r="AI2610">
        <f t="shared" si="596"/>
        <v>2565</v>
      </c>
      <c r="AJ2610">
        <f t="shared" si="597"/>
        <v>0.19567735777014128</v>
      </c>
      <c r="AK2610">
        <f t="shared" si="598"/>
        <v>3150</v>
      </c>
      <c r="AL2610">
        <f t="shared" si="602"/>
        <v>0.1851851851851852</v>
      </c>
      <c r="AM2610">
        <f t="shared" si="599"/>
        <v>0.17499999999999999</v>
      </c>
      <c r="AN2610">
        <f t="shared" si="603"/>
        <v>6.0137457044673541E-2</v>
      </c>
      <c r="AO2610">
        <f t="shared" si="600"/>
        <v>1.1000000000000001E-2</v>
      </c>
      <c r="AQ2610">
        <f t="shared" si="604"/>
        <v>1</v>
      </c>
    </row>
    <row r="2611" spans="1:43" ht="15.75" thickBot="1">
      <c r="A2611" s="51">
        <f t="shared" si="591"/>
        <v>2601</v>
      </c>
      <c r="B2611" s="52">
        <v>1</v>
      </c>
      <c r="C2611" s="52">
        <v>3.15</v>
      </c>
      <c r="D2611" s="52">
        <v>2</v>
      </c>
      <c r="E2611" s="52">
        <v>2.91</v>
      </c>
      <c r="F2611" s="52">
        <v>1</v>
      </c>
      <c r="G2611" s="53">
        <v>2.54</v>
      </c>
      <c r="H2611" s="53">
        <v>2.59</v>
      </c>
      <c r="I2611" s="52">
        <v>2</v>
      </c>
      <c r="J2611" s="53">
        <v>2.6829999999999998</v>
      </c>
      <c r="K2611" s="53">
        <v>2.7</v>
      </c>
      <c r="L2611" s="52">
        <v>30</v>
      </c>
      <c r="M2611" s="52">
        <v>1</v>
      </c>
      <c r="N2611" s="52">
        <v>20</v>
      </c>
      <c r="O2611" s="52">
        <v>28</v>
      </c>
      <c r="P2611" s="54">
        <v>85.121722000000005</v>
      </c>
      <c r="Q2611" s="54">
        <v>37.755602500000002</v>
      </c>
      <c r="R2611" s="55">
        <v>5.4917239999999996</v>
      </c>
      <c r="T2611" s="52">
        <v>175</v>
      </c>
      <c r="U2611" s="47">
        <f t="shared" si="592"/>
        <v>583.33333333333337</v>
      </c>
      <c r="V2611" s="47">
        <f t="shared" si="593"/>
        <v>1003.9295</v>
      </c>
      <c r="W2611" s="47">
        <f t="shared" si="601"/>
        <v>501.91242268041236</v>
      </c>
      <c r="X2611" s="50">
        <f t="shared" si="594"/>
        <v>175</v>
      </c>
      <c r="AD2611" s="52">
        <v>30</v>
      </c>
      <c r="AE2611" s="53">
        <v>373</v>
      </c>
      <c r="AF2611" s="52">
        <v>1.1000000000000001</v>
      </c>
      <c r="AG2611">
        <f t="shared" si="595"/>
        <v>2691.5</v>
      </c>
      <c r="AH2611">
        <f t="shared" si="605"/>
        <v>0.373</v>
      </c>
      <c r="AI2611">
        <f t="shared" si="596"/>
        <v>2565</v>
      </c>
      <c r="AJ2611">
        <f t="shared" si="597"/>
        <v>0.19567735777014128</v>
      </c>
      <c r="AK2611">
        <f t="shared" si="598"/>
        <v>3150</v>
      </c>
      <c r="AL2611">
        <f t="shared" si="602"/>
        <v>0.1851851851851852</v>
      </c>
      <c r="AM2611">
        <f t="shared" si="599"/>
        <v>0.17499999999999999</v>
      </c>
      <c r="AN2611">
        <f t="shared" si="603"/>
        <v>6.0137457044673541E-2</v>
      </c>
      <c r="AO2611">
        <f t="shared" si="600"/>
        <v>1.1000000000000001E-2</v>
      </c>
      <c r="AQ2611">
        <f t="shared" si="604"/>
        <v>1</v>
      </c>
    </row>
    <row r="2612" spans="1:43" ht="15.75" thickBot="1">
      <c r="A2612" s="51">
        <f t="shared" si="591"/>
        <v>2602</v>
      </c>
      <c r="B2612" s="52">
        <v>1</v>
      </c>
      <c r="C2612" s="52">
        <v>3.15</v>
      </c>
      <c r="D2612" s="52">
        <v>2</v>
      </c>
      <c r="E2612" s="52">
        <v>2.91</v>
      </c>
      <c r="F2612" s="52">
        <v>1</v>
      </c>
      <c r="G2612" s="53">
        <v>2.54</v>
      </c>
      <c r="H2612" s="53">
        <v>2.59</v>
      </c>
      <c r="I2612" s="52">
        <v>2</v>
      </c>
      <c r="J2612" s="53">
        <v>2.6829999999999998</v>
      </c>
      <c r="K2612" s="53">
        <v>2.7</v>
      </c>
      <c r="L2612" s="52">
        <v>30</v>
      </c>
      <c r="M2612" s="52">
        <v>1</v>
      </c>
      <c r="N2612" s="52">
        <v>20</v>
      </c>
      <c r="O2612" s="52">
        <v>28</v>
      </c>
      <c r="P2612" s="54">
        <v>85.023655500000004</v>
      </c>
      <c r="Q2612" s="54">
        <v>38.834333999999998</v>
      </c>
      <c r="R2612" s="55">
        <v>5.8349567499999999</v>
      </c>
      <c r="T2612" s="52">
        <v>175</v>
      </c>
      <c r="U2612" s="47">
        <f t="shared" si="592"/>
        <v>583.33333333333337</v>
      </c>
      <c r="V2612" s="47">
        <f t="shared" si="593"/>
        <v>1017.3870000000001</v>
      </c>
      <c r="W2612" s="47">
        <f t="shared" si="601"/>
        <v>388.81737113402045</v>
      </c>
      <c r="X2612" s="50">
        <f t="shared" si="594"/>
        <v>291.66666666666669</v>
      </c>
      <c r="AD2612" s="52">
        <v>50</v>
      </c>
      <c r="AE2612" s="53">
        <v>378</v>
      </c>
      <c r="AF2612" s="52">
        <v>1</v>
      </c>
      <c r="AG2612">
        <f t="shared" si="595"/>
        <v>2691.5</v>
      </c>
      <c r="AH2612">
        <f t="shared" si="605"/>
        <v>0.378</v>
      </c>
      <c r="AI2612">
        <f t="shared" si="596"/>
        <v>2565</v>
      </c>
      <c r="AJ2612">
        <f t="shared" si="597"/>
        <v>0.15158571974035884</v>
      </c>
      <c r="AK2612">
        <f t="shared" si="598"/>
        <v>3150</v>
      </c>
      <c r="AL2612">
        <f t="shared" si="602"/>
        <v>0.1851851851851852</v>
      </c>
      <c r="AM2612">
        <f t="shared" si="599"/>
        <v>0.17499999999999999</v>
      </c>
      <c r="AN2612">
        <f t="shared" si="603"/>
        <v>0.1002290950744559</v>
      </c>
      <c r="AO2612">
        <f t="shared" si="600"/>
        <v>0.01</v>
      </c>
      <c r="AQ2612">
        <f t="shared" si="604"/>
        <v>0.99999999999999989</v>
      </c>
    </row>
    <row r="2613" spans="1:43" ht="15.75" thickBot="1">
      <c r="A2613" s="51">
        <f t="shared" si="591"/>
        <v>2603</v>
      </c>
      <c r="B2613" s="52">
        <v>1</v>
      </c>
      <c r="C2613" s="52">
        <v>3.15</v>
      </c>
      <c r="D2613" s="52">
        <v>2</v>
      </c>
      <c r="E2613" s="52">
        <v>2.91</v>
      </c>
      <c r="F2613" s="52">
        <v>1</v>
      </c>
      <c r="G2613" s="53">
        <v>2.54</v>
      </c>
      <c r="H2613" s="53">
        <v>2.59</v>
      </c>
      <c r="I2613" s="52">
        <v>2</v>
      </c>
      <c r="J2613" s="53">
        <v>2.6829999999999998</v>
      </c>
      <c r="K2613" s="53">
        <v>2.7</v>
      </c>
      <c r="L2613" s="52">
        <v>30</v>
      </c>
      <c r="M2613" s="52">
        <v>1</v>
      </c>
      <c r="N2613" s="52">
        <v>20</v>
      </c>
      <c r="O2613" s="52">
        <v>28</v>
      </c>
      <c r="P2613" s="54">
        <v>87.181118499999997</v>
      </c>
      <c r="Q2613" s="54">
        <v>40.207265</v>
      </c>
      <c r="R2613" s="55">
        <v>5.2073311499999999</v>
      </c>
      <c r="T2613" s="52">
        <v>175</v>
      </c>
      <c r="U2613" s="47">
        <f t="shared" si="592"/>
        <v>583.33333333333337</v>
      </c>
      <c r="V2613" s="47">
        <f t="shared" si="593"/>
        <v>1017.3870000000001</v>
      </c>
      <c r="W2613" s="47">
        <f t="shared" si="601"/>
        <v>383.6873711340204</v>
      </c>
      <c r="X2613" s="50">
        <f t="shared" si="594"/>
        <v>291.66666666666669</v>
      </c>
      <c r="AD2613" s="52">
        <v>50</v>
      </c>
      <c r="AE2613" s="53">
        <v>378</v>
      </c>
      <c r="AF2613" s="52">
        <v>1.2</v>
      </c>
      <c r="AG2613">
        <f t="shared" si="595"/>
        <v>2691.5</v>
      </c>
      <c r="AH2613">
        <f t="shared" si="605"/>
        <v>0.378</v>
      </c>
      <c r="AI2613">
        <f t="shared" si="596"/>
        <v>2565</v>
      </c>
      <c r="AJ2613">
        <f t="shared" si="597"/>
        <v>0.14958571974035884</v>
      </c>
      <c r="AK2613">
        <f t="shared" si="598"/>
        <v>3150</v>
      </c>
      <c r="AL2613">
        <f t="shared" si="602"/>
        <v>0.1851851851851852</v>
      </c>
      <c r="AM2613">
        <f t="shared" si="599"/>
        <v>0.17499999999999999</v>
      </c>
      <c r="AN2613">
        <f t="shared" si="603"/>
        <v>0.1002290950744559</v>
      </c>
      <c r="AO2613">
        <f t="shared" si="600"/>
        <v>1.2E-2</v>
      </c>
      <c r="AQ2613">
        <f t="shared" si="604"/>
        <v>0.99999999999999989</v>
      </c>
    </row>
    <row r="2614" spans="1:43" ht="15.75" thickBot="1">
      <c r="A2614" s="51">
        <f t="shared" si="591"/>
        <v>2604</v>
      </c>
      <c r="B2614" s="52">
        <v>1</v>
      </c>
      <c r="C2614" s="52">
        <v>3.15</v>
      </c>
      <c r="D2614" s="52">
        <v>2</v>
      </c>
      <c r="E2614" s="52">
        <v>2.91</v>
      </c>
      <c r="F2614" s="52">
        <v>1</v>
      </c>
      <c r="G2614" s="53">
        <v>2.54</v>
      </c>
      <c r="H2614" s="53">
        <v>2.59</v>
      </c>
      <c r="I2614" s="52">
        <v>2</v>
      </c>
      <c r="J2614" s="53">
        <v>2.6829999999999998</v>
      </c>
      <c r="K2614" s="53">
        <v>2.7</v>
      </c>
      <c r="L2614" s="52">
        <v>30</v>
      </c>
      <c r="M2614" s="52">
        <v>1</v>
      </c>
      <c r="N2614" s="52">
        <v>20</v>
      </c>
      <c r="O2614" s="52">
        <v>28</v>
      </c>
      <c r="P2614" s="54">
        <v>72.275010500000008</v>
      </c>
      <c r="Q2614" s="54">
        <v>35.205873500000003</v>
      </c>
      <c r="R2614" s="55">
        <v>4.8052584999999999</v>
      </c>
      <c r="T2614" s="52">
        <v>175</v>
      </c>
      <c r="U2614" s="47">
        <f t="shared" si="592"/>
        <v>583.33333333333337</v>
      </c>
      <c r="V2614" s="47">
        <f t="shared" si="593"/>
        <v>1028.153</v>
      </c>
      <c r="W2614" s="47">
        <f t="shared" si="601"/>
        <v>270.59231958762877</v>
      </c>
      <c r="X2614" s="50">
        <f t="shared" si="594"/>
        <v>408.33333333333331</v>
      </c>
      <c r="AD2614" s="52">
        <v>70</v>
      </c>
      <c r="AE2614" s="53">
        <v>382</v>
      </c>
      <c r="AF2614" s="52">
        <v>1.2</v>
      </c>
      <c r="AG2614">
        <f t="shared" si="595"/>
        <v>2691.5</v>
      </c>
      <c r="AH2614">
        <f t="shared" si="605"/>
        <v>0.38200000000000001</v>
      </c>
      <c r="AI2614">
        <f t="shared" si="596"/>
        <v>2565</v>
      </c>
      <c r="AJ2614">
        <f t="shared" si="597"/>
        <v>0.1054940817105765</v>
      </c>
      <c r="AK2614">
        <f t="shared" si="598"/>
        <v>3150</v>
      </c>
      <c r="AL2614">
        <f t="shared" si="602"/>
        <v>0.1851851851851852</v>
      </c>
      <c r="AM2614">
        <f t="shared" si="599"/>
        <v>0.17499999999999999</v>
      </c>
      <c r="AN2614">
        <f t="shared" si="603"/>
        <v>0.14032073310423826</v>
      </c>
      <c r="AO2614">
        <f t="shared" si="600"/>
        <v>1.2E-2</v>
      </c>
      <c r="AQ2614">
        <f t="shared" si="604"/>
        <v>1</v>
      </c>
    </row>
    <row r="2615" spans="1:43" ht="15.75" thickBot="1">
      <c r="A2615" s="51">
        <f t="shared" si="591"/>
        <v>2605</v>
      </c>
      <c r="B2615" s="52">
        <v>1</v>
      </c>
      <c r="C2615" s="52">
        <v>3.15</v>
      </c>
      <c r="D2615" s="52">
        <v>2</v>
      </c>
      <c r="E2615" s="52">
        <v>2.91</v>
      </c>
      <c r="F2615" s="52">
        <v>1</v>
      </c>
      <c r="G2615" s="53">
        <v>2.54</v>
      </c>
      <c r="H2615" s="53">
        <v>2.59</v>
      </c>
      <c r="I2615" s="52">
        <v>2</v>
      </c>
      <c r="J2615" s="53">
        <v>2.6829999999999998</v>
      </c>
      <c r="K2615" s="53">
        <v>2.7</v>
      </c>
      <c r="L2615" s="52">
        <v>30</v>
      </c>
      <c r="M2615" s="52">
        <v>1</v>
      </c>
      <c r="N2615" s="52">
        <v>20</v>
      </c>
      <c r="O2615" s="52">
        <v>28</v>
      </c>
      <c r="P2615" s="54">
        <v>75.413138500000002</v>
      </c>
      <c r="Q2615" s="54">
        <v>35.009740499999999</v>
      </c>
      <c r="R2615" s="55">
        <v>4.8248718000000004</v>
      </c>
      <c r="T2615" s="52">
        <v>175</v>
      </c>
      <c r="U2615" s="47">
        <f t="shared" si="592"/>
        <v>583.33333333333337</v>
      </c>
      <c r="V2615" s="47">
        <f t="shared" si="593"/>
        <v>1028.153</v>
      </c>
      <c r="W2615" s="47">
        <f t="shared" si="601"/>
        <v>273.15731958762871</v>
      </c>
      <c r="X2615" s="50">
        <f t="shared" si="594"/>
        <v>408.33333333333331</v>
      </c>
      <c r="AD2615" s="52">
        <v>70</v>
      </c>
      <c r="AE2615" s="53">
        <v>382</v>
      </c>
      <c r="AF2615" s="52">
        <v>1.1000000000000001</v>
      </c>
      <c r="AG2615">
        <f t="shared" si="595"/>
        <v>2691.5</v>
      </c>
      <c r="AH2615">
        <f t="shared" si="605"/>
        <v>0.38200000000000001</v>
      </c>
      <c r="AI2615">
        <f t="shared" si="596"/>
        <v>2565</v>
      </c>
      <c r="AJ2615">
        <f t="shared" si="597"/>
        <v>0.1064940817105765</v>
      </c>
      <c r="AK2615">
        <f t="shared" si="598"/>
        <v>3150</v>
      </c>
      <c r="AL2615">
        <f t="shared" si="602"/>
        <v>0.1851851851851852</v>
      </c>
      <c r="AM2615">
        <f t="shared" si="599"/>
        <v>0.17499999999999999</v>
      </c>
      <c r="AN2615">
        <f t="shared" si="603"/>
        <v>0.14032073310423826</v>
      </c>
      <c r="AO2615">
        <f t="shared" si="600"/>
        <v>1.1000000000000001E-2</v>
      </c>
      <c r="AQ2615">
        <f t="shared" si="604"/>
        <v>0.99999999999999989</v>
      </c>
    </row>
    <row r="2616" spans="1:43" ht="15.75" thickBot="1">
      <c r="A2616" s="51">
        <f t="shared" si="591"/>
        <v>2606</v>
      </c>
      <c r="B2616" s="52">
        <v>1</v>
      </c>
      <c r="C2616" s="52">
        <v>3.15</v>
      </c>
      <c r="D2616" s="52">
        <v>1</v>
      </c>
      <c r="E2616" s="52">
        <v>2.2000000000000002</v>
      </c>
      <c r="F2616" s="52">
        <v>1</v>
      </c>
      <c r="G2616" s="53">
        <v>2.54</v>
      </c>
      <c r="H2616" s="53">
        <v>2.59</v>
      </c>
      <c r="I2616" s="52">
        <v>2</v>
      </c>
      <c r="J2616" s="53">
        <v>2.6829999999999998</v>
      </c>
      <c r="K2616" s="53">
        <v>2.7</v>
      </c>
      <c r="L2616" s="52">
        <v>30</v>
      </c>
      <c r="M2616" s="52">
        <v>1</v>
      </c>
      <c r="N2616" s="52">
        <v>20</v>
      </c>
      <c r="O2616" s="52">
        <v>28</v>
      </c>
      <c r="P2616" s="54">
        <v>79.531931499999999</v>
      </c>
      <c r="Q2616" s="54">
        <v>37.167203499999999</v>
      </c>
      <c r="R2616" s="55">
        <v>5.3544309000000005</v>
      </c>
      <c r="T2616" s="52">
        <v>175</v>
      </c>
      <c r="U2616" s="47">
        <f t="shared" si="592"/>
        <v>583.33333333333337</v>
      </c>
      <c r="V2616" s="47">
        <f t="shared" si="593"/>
        <v>985.08900000000006</v>
      </c>
      <c r="W2616" s="47">
        <f t="shared" si="601"/>
        <v>588.15363636363611</v>
      </c>
      <c r="X2616" s="50">
        <f t="shared" si="594"/>
        <v>58.333333333333343</v>
      </c>
      <c r="AD2616" s="52">
        <v>10</v>
      </c>
      <c r="AE2616" s="53">
        <v>366</v>
      </c>
      <c r="AF2616" s="52">
        <v>1.8</v>
      </c>
      <c r="AG2616">
        <f t="shared" si="595"/>
        <v>2691.5</v>
      </c>
      <c r="AH2616">
        <f t="shared" si="605"/>
        <v>0.36600000000000005</v>
      </c>
      <c r="AI2616">
        <f t="shared" si="596"/>
        <v>2565</v>
      </c>
      <c r="AJ2616">
        <f t="shared" si="597"/>
        <v>0.22929966329966323</v>
      </c>
      <c r="AK2616">
        <f t="shared" si="598"/>
        <v>3150</v>
      </c>
      <c r="AL2616">
        <f t="shared" si="602"/>
        <v>0.1851851851851852</v>
      </c>
      <c r="AM2616">
        <f t="shared" si="599"/>
        <v>0.17499999999999999</v>
      </c>
      <c r="AN2616">
        <f t="shared" si="603"/>
        <v>2.6515151515151519E-2</v>
      </c>
      <c r="AO2616">
        <f t="shared" si="600"/>
        <v>1.8000000000000002E-2</v>
      </c>
      <c r="AQ2616">
        <f t="shared" si="604"/>
        <v>0.99999999999999989</v>
      </c>
    </row>
    <row r="2617" spans="1:43" ht="15.75" thickBot="1">
      <c r="A2617" s="51">
        <f t="shared" si="591"/>
        <v>2607</v>
      </c>
      <c r="B2617" s="52">
        <v>1</v>
      </c>
      <c r="C2617" s="52">
        <v>3.15</v>
      </c>
      <c r="D2617" s="52">
        <v>4</v>
      </c>
      <c r="E2617" s="52">
        <v>2.77</v>
      </c>
      <c r="F2617" s="52">
        <v>1</v>
      </c>
      <c r="G2617" s="53">
        <v>2.54</v>
      </c>
      <c r="H2617" s="53">
        <v>2.59</v>
      </c>
      <c r="I2617" s="52">
        <v>2</v>
      </c>
      <c r="J2617" s="53">
        <v>2.6829999999999998</v>
      </c>
      <c r="K2617" s="53">
        <v>2.7</v>
      </c>
      <c r="L2617" s="52">
        <v>30</v>
      </c>
      <c r="M2617" s="52">
        <v>1</v>
      </c>
      <c r="N2617" s="52">
        <v>20</v>
      </c>
      <c r="O2617" s="52">
        <v>28</v>
      </c>
      <c r="P2617" s="54">
        <v>83.748790999999997</v>
      </c>
      <c r="Q2617" s="54">
        <v>37.069136999999998</v>
      </c>
      <c r="R2617" s="55">
        <v>5.2367511000000002</v>
      </c>
      <c r="T2617" s="52">
        <v>175</v>
      </c>
      <c r="U2617" s="47">
        <f t="shared" si="592"/>
        <v>583.33333333333337</v>
      </c>
      <c r="V2617" s="47">
        <f t="shared" si="593"/>
        <v>1009.3125</v>
      </c>
      <c r="W2617" s="47">
        <f t="shared" si="601"/>
        <v>368.12877256317694</v>
      </c>
      <c r="X2617" s="50">
        <f t="shared" si="594"/>
        <v>291.66666666666669</v>
      </c>
      <c r="AD2617" s="52">
        <v>50</v>
      </c>
      <c r="AE2617" s="53">
        <v>375</v>
      </c>
      <c r="AF2617" s="52">
        <v>1.6</v>
      </c>
      <c r="AG2617">
        <f t="shared" si="595"/>
        <v>2691.5</v>
      </c>
      <c r="AH2617">
        <f t="shared" si="605"/>
        <v>0.375</v>
      </c>
      <c r="AI2617">
        <f t="shared" si="596"/>
        <v>2565</v>
      </c>
      <c r="AJ2617">
        <f t="shared" si="597"/>
        <v>0.14351998930338283</v>
      </c>
      <c r="AK2617">
        <f t="shared" si="598"/>
        <v>3150</v>
      </c>
      <c r="AL2617">
        <f t="shared" si="602"/>
        <v>0.1851851851851852</v>
      </c>
      <c r="AM2617">
        <f t="shared" si="599"/>
        <v>0.17499999999999999</v>
      </c>
      <c r="AN2617">
        <f t="shared" si="603"/>
        <v>0.10529482551143202</v>
      </c>
      <c r="AO2617">
        <f t="shared" si="600"/>
        <v>1.6E-2</v>
      </c>
      <c r="AQ2617">
        <f t="shared" si="604"/>
        <v>1</v>
      </c>
    </row>
    <row r="2618" spans="1:43" ht="15.75" thickBot="1">
      <c r="A2618" s="51">
        <f t="shared" si="591"/>
        <v>2608</v>
      </c>
      <c r="B2618" s="52">
        <v>1</v>
      </c>
      <c r="C2618" s="52">
        <v>3.15</v>
      </c>
      <c r="D2618" s="52">
        <v>4</v>
      </c>
      <c r="E2618" s="52">
        <v>2.77</v>
      </c>
      <c r="F2618" s="52">
        <v>1</v>
      </c>
      <c r="G2618" s="53">
        <v>2.54</v>
      </c>
      <c r="H2618" s="53">
        <v>2.59</v>
      </c>
      <c r="I2618" s="52">
        <v>2</v>
      </c>
      <c r="J2618" s="53">
        <v>2.6829999999999998</v>
      </c>
      <c r="K2618" s="53">
        <v>2.7</v>
      </c>
      <c r="L2618" s="52">
        <v>30</v>
      </c>
      <c r="M2618" s="52">
        <v>1</v>
      </c>
      <c r="N2618" s="52">
        <v>20</v>
      </c>
      <c r="O2618" s="52">
        <v>28</v>
      </c>
      <c r="P2618" s="54">
        <v>85.513987999999998</v>
      </c>
      <c r="Q2618" s="54">
        <v>38.245934999999996</v>
      </c>
      <c r="R2618" s="55">
        <v>5.2661710500000005</v>
      </c>
      <c r="T2618" s="52">
        <v>175</v>
      </c>
      <c r="U2618" s="47">
        <f t="shared" si="592"/>
        <v>583.33333333333337</v>
      </c>
      <c r="V2618" s="47">
        <f t="shared" si="593"/>
        <v>1009.3125</v>
      </c>
      <c r="W2618" s="47">
        <f t="shared" si="601"/>
        <v>365.56377256317694</v>
      </c>
      <c r="X2618" s="50">
        <f t="shared" si="594"/>
        <v>291.66666666666669</v>
      </c>
      <c r="AD2618" s="52">
        <v>50</v>
      </c>
      <c r="AE2618" s="53">
        <v>375</v>
      </c>
      <c r="AF2618" s="52">
        <v>1.7</v>
      </c>
      <c r="AG2618">
        <f t="shared" si="595"/>
        <v>2691.5</v>
      </c>
      <c r="AH2618">
        <f t="shared" si="605"/>
        <v>0.375</v>
      </c>
      <c r="AI2618">
        <f t="shared" si="596"/>
        <v>2565</v>
      </c>
      <c r="AJ2618">
        <f t="shared" si="597"/>
        <v>0.14251998930338283</v>
      </c>
      <c r="AK2618">
        <f t="shared" si="598"/>
        <v>3150</v>
      </c>
      <c r="AL2618">
        <f t="shared" si="602"/>
        <v>0.1851851851851852</v>
      </c>
      <c r="AM2618">
        <f t="shared" si="599"/>
        <v>0.17499999999999999</v>
      </c>
      <c r="AN2618">
        <f t="shared" si="603"/>
        <v>0.10529482551143202</v>
      </c>
      <c r="AO2618">
        <f t="shared" si="600"/>
        <v>1.7000000000000001E-2</v>
      </c>
      <c r="AQ2618">
        <f t="shared" si="604"/>
        <v>1</v>
      </c>
    </row>
    <row r="2619" spans="1:43" ht="15.75" thickBot="1">
      <c r="A2619" s="51">
        <f t="shared" si="591"/>
        <v>2609</v>
      </c>
      <c r="B2619" s="52">
        <v>1</v>
      </c>
      <c r="C2619" s="52">
        <v>3.15</v>
      </c>
      <c r="D2619" s="56">
        <v>0</v>
      </c>
      <c r="E2619" s="52">
        <v>1</v>
      </c>
      <c r="F2619" s="52">
        <v>1</v>
      </c>
      <c r="G2619" s="53">
        <v>2.54</v>
      </c>
      <c r="H2619" s="53">
        <v>2.59</v>
      </c>
      <c r="I2619" s="52">
        <v>2</v>
      </c>
      <c r="J2619" s="53">
        <v>2.6829999999999998</v>
      </c>
      <c r="K2619" s="53">
        <v>2.7</v>
      </c>
      <c r="L2619" s="52">
        <v>25</v>
      </c>
      <c r="M2619" s="52">
        <v>3</v>
      </c>
      <c r="N2619" s="52">
        <v>20</v>
      </c>
      <c r="O2619" s="52">
        <v>28</v>
      </c>
      <c r="P2619" s="54">
        <v>82.670059500000008</v>
      </c>
      <c r="Q2619" s="54">
        <v>38.638201000000002</v>
      </c>
      <c r="R2619" s="55">
        <v>0</v>
      </c>
      <c r="T2619" s="52">
        <v>150</v>
      </c>
      <c r="U2619" s="47">
        <f t="shared" si="592"/>
        <v>600</v>
      </c>
      <c r="V2619" s="47">
        <f t="shared" si="593"/>
        <v>1036.2275</v>
      </c>
      <c r="W2619" s="47">
        <f t="shared" si="601"/>
        <v>660.54857142857134</v>
      </c>
      <c r="X2619" s="50">
        <f t="shared" si="594"/>
        <v>0</v>
      </c>
      <c r="AD2619" s="46">
        <v>0</v>
      </c>
      <c r="AE2619" s="53">
        <v>385</v>
      </c>
      <c r="AF2619" s="52">
        <v>1.7</v>
      </c>
      <c r="AG2619">
        <f t="shared" si="595"/>
        <v>2691.5</v>
      </c>
      <c r="AH2619">
        <f t="shared" si="605"/>
        <v>0.38500000000000001</v>
      </c>
      <c r="AI2619">
        <f t="shared" si="596"/>
        <v>2565</v>
      </c>
      <c r="AJ2619">
        <f t="shared" si="597"/>
        <v>0.25752380952380949</v>
      </c>
      <c r="AK2619">
        <f t="shared" si="598"/>
        <v>3150</v>
      </c>
      <c r="AL2619">
        <f t="shared" si="602"/>
        <v>0.19047619047619047</v>
      </c>
      <c r="AM2619">
        <f t="shared" si="599"/>
        <v>0.15</v>
      </c>
      <c r="AN2619">
        <f t="shared" si="603"/>
        <v>0</v>
      </c>
      <c r="AO2619">
        <f t="shared" si="600"/>
        <v>1.7000000000000001E-2</v>
      </c>
      <c r="AQ2619">
        <f t="shared" si="604"/>
        <v>1</v>
      </c>
    </row>
    <row r="2620" spans="1:43" ht="15.75" thickBot="1">
      <c r="A2620" s="51">
        <f t="shared" si="591"/>
        <v>2610</v>
      </c>
      <c r="B2620" s="52">
        <v>1</v>
      </c>
      <c r="C2620" s="52">
        <v>3.15</v>
      </c>
      <c r="D2620" s="52">
        <v>2</v>
      </c>
      <c r="E2620" s="52">
        <v>2.91</v>
      </c>
      <c r="F2620" s="52">
        <v>1</v>
      </c>
      <c r="G2620" s="53">
        <v>2.54</v>
      </c>
      <c r="H2620" s="53">
        <v>2.59</v>
      </c>
      <c r="I2620" s="52">
        <v>2</v>
      </c>
      <c r="J2620" s="53">
        <v>2.6829999999999998</v>
      </c>
      <c r="K2620" s="53">
        <v>2.7</v>
      </c>
      <c r="L2620" s="52">
        <v>25</v>
      </c>
      <c r="M2620" s="52">
        <v>3</v>
      </c>
      <c r="N2620" s="52">
        <v>20</v>
      </c>
      <c r="O2620" s="52">
        <v>28</v>
      </c>
      <c r="P2620" s="54">
        <v>87.3772515</v>
      </c>
      <c r="Q2620" s="54">
        <v>38.540134500000001</v>
      </c>
      <c r="R2620" s="55">
        <v>0</v>
      </c>
      <c r="T2620" s="52">
        <v>150</v>
      </c>
      <c r="U2620" s="47">
        <f t="shared" si="592"/>
        <v>600</v>
      </c>
      <c r="V2620" s="47">
        <f t="shared" si="593"/>
        <v>1036.2275</v>
      </c>
      <c r="W2620" s="47">
        <f t="shared" si="601"/>
        <v>507.0187776141384</v>
      </c>
      <c r="X2620" s="50">
        <f t="shared" si="594"/>
        <v>180</v>
      </c>
      <c r="AD2620" s="52">
        <v>30</v>
      </c>
      <c r="AE2620" s="53">
        <v>385</v>
      </c>
      <c r="AF2620" s="52">
        <v>1.5</v>
      </c>
      <c r="AG2620">
        <f t="shared" si="595"/>
        <v>2691.5</v>
      </c>
      <c r="AH2620">
        <f t="shared" si="605"/>
        <v>0.38500000000000001</v>
      </c>
      <c r="AI2620">
        <f t="shared" si="596"/>
        <v>2565</v>
      </c>
      <c r="AJ2620">
        <f t="shared" si="597"/>
        <v>0.1976681394207167</v>
      </c>
      <c r="AK2620">
        <f t="shared" si="598"/>
        <v>3150</v>
      </c>
      <c r="AL2620">
        <f t="shared" si="602"/>
        <v>0.19047619047619047</v>
      </c>
      <c r="AM2620">
        <f t="shared" si="599"/>
        <v>0.15</v>
      </c>
      <c r="AN2620">
        <f t="shared" si="603"/>
        <v>6.1855670103092786E-2</v>
      </c>
      <c r="AO2620">
        <f t="shared" si="600"/>
        <v>1.4999999999999999E-2</v>
      </c>
      <c r="AQ2620">
        <f t="shared" si="604"/>
        <v>1</v>
      </c>
    </row>
    <row r="2621" spans="1:43" ht="15.75" thickBot="1">
      <c r="A2621" s="51">
        <f t="shared" si="591"/>
        <v>2611</v>
      </c>
      <c r="B2621" s="52">
        <v>1</v>
      </c>
      <c r="C2621" s="52">
        <v>3.15</v>
      </c>
      <c r="D2621" s="52">
        <v>2</v>
      </c>
      <c r="E2621" s="52">
        <v>2.91</v>
      </c>
      <c r="F2621" s="52">
        <v>1</v>
      </c>
      <c r="G2621" s="53">
        <v>2.54</v>
      </c>
      <c r="H2621" s="53">
        <v>2.59</v>
      </c>
      <c r="I2621" s="52">
        <v>2</v>
      </c>
      <c r="J2621" s="53">
        <v>2.6829999999999998</v>
      </c>
      <c r="K2621" s="53">
        <v>2.7</v>
      </c>
      <c r="L2621" s="52">
        <v>25</v>
      </c>
      <c r="M2621" s="52">
        <v>3</v>
      </c>
      <c r="N2621" s="52">
        <v>20</v>
      </c>
      <c r="O2621" s="52">
        <v>28</v>
      </c>
      <c r="P2621" s="54">
        <v>91.888310500000003</v>
      </c>
      <c r="Q2621" s="54">
        <v>39.422733000000001</v>
      </c>
      <c r="R2621" s="55">
        <v>0</v>
      </c>
      <c r="T2621" s="52">
        <v>150</v>
      </c>
      <c r="U2621" s="47">
        <f t="shared" si="592"/>
        <v>600</v>
      </c>
      <c r="V2621" s="47">
        <f t="shared" si="593"/>
        <v>1036.2275</v>
      </c>
      <c r="W2621" s="47">
        <f t="shared" si="601"/>
        <v>509.58377761413828</v>
      </c>
      <c r="X2621" s="50">
        <f t="shared" si="594"/>
        <v>180</v>
      </c>
      <c r="AD2621" s="52">
        <v>30</v>
      </c>
      <c r="AE2621" s="53">
        <v>385</v>
      </c>
      <c r="AF2621" s="52">
        <v>1.4</v>
      </c>
      <c r="AG2621">
        <f t="shared" si="595"/>
        <v>2691.5</v>
      </c>
      <c r="AH2621">
        <f t="shared" si="605"/>
        <v>0.38500000000000001</v>
      </c>
      <c r="AI2621">
        <f t="shared" si="596"/>
        <v>2565</v>
      </c>
      <c r="AJ2621">
        <f t="shared" si="597"/>
        <v>0.19866813942071671</v>
      </c>
      <c r="AK2621">
        <f t="shared" si="598"/>
        <v>3150</v>
      </c>
      <c r="AL2621">
        <f t="shared" si="602"/>
        <v>0.19047619047619047</v>
      </c>
      <c r="AM2621">
        <f t="shared" si="599"/>
        <v>0.15</v>
      </c>
      <c r="AN2621">
        <f t="shared" si="603"/>
        <v>6.1855670103092786E-2</v>
      </c>
      <c r="AO2621">
        <f t="shared" si="600"/>
        <v>1.3999999999999999E-2</v>
      </c>
      <c r="AQ2621">
        <f t="shared" si="604"/>
        <v>1</v>
      </c>
    </row>
    <row r="2622" spans="1:43" ht="15.75" thickBot="1">
      <c r="A2622" s="51">
        <f t="shared" si="591"/>
        <v>2612</v>
      </c>
      <c r="B2622" s="52">
        <v>1</v>
      </c>
      <c r="C2622" s="52">
        <v>3.15</v>
      </c>
      <c r="D2622" s="52">
        <v>2</v>
      </c>
      <c r="E2622" s="52">
        <v>2.91</v>
      </c>
      <c r="F2622" s="52">
        <v>1</v>
      </c>
      <c r="G2622" s="53">
        <v>2.54</v>
      </c>
      <c r="H2622" s="53">
        <v>2.59</v>
      </c>
      <c r="I2622" s="52">
        <v>2</v>
      </c>
      <c r="J2622" s="53">
        <v>2.6829999999999998</v>
      </c>
      <c r="K2622" s="53">
        <v>2.7</v>
      </c>
      <c r="L2622" s="52">
        <v>25</v>
      </c>
      <c r="M2622" s="52">
        <v>3</v>
      </c>
      <c r="N2622" s="52">
        <v>20</v>
      </c>
      <c r="O2622" s="52">
        <v>28</v>
      </c>
      <c r="P2622" s="54">
        <v>93.849640500000007</v>
      </c>
      <c r="Q2622" s="54">
        <v>40.501464499999997</v>
      </c>
      <c r="R2622" s="55">
        <v>0</v>
      </c>
      <c r="T2622" s="52">
        <v>150</v>
      </c>
      <c r="U2622" s="47">
        <f t="shared" si="592"/>
        <v>600</v>
      </c>
      <c r="V2622" s="47">
        <f t="shared" si="593"/>
        <v>1046.9935</v>
      </c>
      <c r="W2622" s="47">
        <f t="shared" si="601"/>
        <v>396.11558173784977</v>
      </c>
      <c r="X2622" s="50">
        <f t="shared" si="594"/>
        <v>300</v>
      </c>
      <c r="AD2622" s="52">
        <v>50</v>
      </c>
      <c r="AE2622" s="53">
        <v>389</v>
      </c>
      <c r="AF2622" s="52">
        <v>1.3</v>
      </c>
      <c r="AG2622">
        <f t="shared" si="595"/>
        <v>2691.5</v>
      </c>
      <c r="AH2622">
        <f t="shared" si="605"/>
        <v>0.38900000000000001</v>
      </c>
      <c r="AI2622">
        <f t="shared" si="596"/>
        <v>2565</v>
      </c>
      <c r="AJ2622">
        <f t="shared" si="597"/>
        <v>0.15443102601865488</v>
      </c>
      <c r="AK2622">
        <f t="shared" si="598"/>
        <v>3150</v>
      </c>
      <c r="AL2622">
        <f t="shared" si="602"/>
        <v>0.19047619047619047</v>
      </c>
      <c r="AM2622">
        <f t="shared" si="599"/>
        <v>0.15</v>
      </c>
      <c r="AN2622">
        <f t="shared" si="603"/>
        <v>0.10309278350515463</v>
      </c>
      <c r="AO2622">
        <f t="shared" si="600"/>
        <v>1.3000000000000001E-2</v>
      </c>
      <c r="AQ2622">
        <f t="shared" si="604"/>
        <v>1</v>
      </c>
    </row>
    <row r="2623" spans="1:43" ht="15.75" thickBot="1">
      <c r="A2623" s="51">
        <f t="shared" si="591"/>
        <v>2613</v>
      </c>
      <c r="B2623" s="52">
        <v>1</v>
      </c>
      <c r="C2623" s="52">
        <v>3.15</v>
      </c>
      <c r="D2623" s="52">
        <v>2</v>
      </c>
      <c r="E2623" s="52">
        <v>2.91</v>
      </c>
      <c r="F2623" s="52">
        <v>1</v>
      </c>
      <c r="G2623" s="53">
        <v>2.54</v>
      </c>
      <c r="H2623" s="53">
        <v>2.59</v>
      </c>
      <c r="I2623" s="52">
        <v>2</v>
      </c>
      <c r="J2623" s="53">
        <v>2.6829999999999998</v>
      </c>
      <c r="K2623" s="53">
        <v>2.7</v>
      </c>
      <c r="L2623" s="52">
        <v>25</v>
      </c>
      <c r="M2623" s="52">
        <v>3</v>
      </c>
      <c r="N2623" s="52">
        <v>20</v>
      </c>
      <c r="O2623" s="52">
        <v>28</v>
      </c>
      <c r="P2623" s="54">
        <v>96.791635499999998</v>
      </c>
      <c r="Q2623" s="54">
        <v>40.991796999999998</v>
      </c>
      <c r="R2623" s="55">
        <v>0</v>
      </c>
      <c r="T2623" s="52">
        <v>150</v>
      </c>
      <c r="U2623" s="47">
        <f t="shared" si="592"/>
        <v>600</v>
      </c>
      <c r="V2623" s="47">
        <f t="shared" si="593"/>
        <v>1046.9935</v>
      </c>
      <c r="W2623" s="47">
        <f t="shared" si="601"/>
        <v>396.11558173784977</v>
      </c>
      <c r="X2623" s="50">
        <f t="shared" si="594"/>
        <v>300</v>
      </c>
      <c r="AD2623" s="52">
        <v>50</v>
      </c>
      <c r="AE2623" s="53">
        <v>389</v>
      </c>
      <c r="AF2623" s="52">
        <v>1.3</v>
      </c>
      <c r="AG2623">
        <f t="shared" si="595"/>
        <v>2691.5</v>
      </c>
      <c r="AH2623">
        <f t="shared" si="605"/>
        <v>0.38900000000000001</v>
      </c>
      <c r="AI2623">
        <f t="shared" si="596"/>
        <v>2565</v>
      </c>
      <c r="AJ2623">
        <f t="shared" si="597"/>
        <v>0.15443102601865488</v>
      </c>
      <c r="AK2623">
        <f t="shared" si="598"/>
        <v>3150</v>
      </c>
      <c r="AL2623">
        <f t="shared" si="602"/>
        <v>0.19047619047619047</v>
      </c>
      <c r="AM2623">
        <f t="shared" si="599"/>
        <v>0.15</v>
      </c>
      <c r="AN2623">
        <f t="shared" si="603"/>
        <v>0.10309278350515463</v>
      </c>
      <c r="AO2623">
        <f t="shared" si="600"/>
        <v>1.3000000000000001E-2</v>
      </c>
      <c r="AQ2623">
        <f t="shared" si="604"/>
        <v>1</v>
      </c>
    </row>
    <row r="2624" spans="1:43" ht="15.75" thickBot="1">
      <c r="A2624" s="51">
        <f t="shared" si="591"/>
        <v>2614</v>
      </c>
      <c r="B2624" s="52">
        <v>1</v>
      </c>
      <c r="C2624" s="52">
        <v>3.15</v>
      </c>
      <c r="D2624" s="52">
        <v>2</v>
      </c>
      <c r="E2624" s="52">
        <v>2.91</v>
      </c>
      <c r="F2624" s="52">
        <v>1</v>
      </c>
      <c r="G2624" s="53">
        <v>2.54</v>
      </c>
      <c r="H2624" s="53">
        <v>2.59</v>
      </c>
      <c r="I2624" s="52">
        <v>2</v>
      </c>
      <c r="J2624" s="53">
        <v>2.6829999999999998</v>
      </c>
      <c r="K2624" s="53">
        <v>2.7</v>
      </c>
      <c r="L2624" s="52">
        <v>25</v>
      </c>
      <c r="M2624" s="52">
        <v>3</v>
      </c>
      <c r="N2624" s="52">
        <v>20</v>
      </c>
      <c r="O2624" s="52">
        <v>28</v>
      </c>
      <c r="P2624" s="54">
        <v>82.473926500000005</v>
      </c>
      <c r="Q2624" s="54">
        <v>37.853669000000004</v>
      </c>
      <c r="R2624" s="55">
        <v>0</v>
      </c>
      <c r="T2624" s="52">
        <v>150</v>
      </c>
      <c r="U2624" s="47">
        <f t="shared" si="592"/>
        <v>600</v>
      </c>
      <c r="V2624" s="47">
        <f t="shared" si="593"/>
        <v>1060.451</v>
      </c>
      <c r="W2624" s="47">
        <f t="shared" si="601"/>
        <v>282.64738586156119</v>
      </c>
      <c r="X2624" s="50">
        <f t="shared" si="594"/>
        <v>420</v>
      </c>
      <c r="AD2624" s="52">
        <v>70</v>
      </c>
      <c r="AE2624" s="53">
        <v>394</v>
      </c>
      <c r="AF2624" s="52">
        <v>1.1000000000000001</v>
      </c>
      <c r="AG2624">
        <f t="shared" si="595"/>
        <v>2691.5</v>
      </c>
      <c r="AH2624">
        <f t="shared" si="605"/>
        <v>0.39400000000000002</v>
      </c>
      <c r="AI2624">
        <f t="shared" si="596"/>
        <v>2565</v>
      </c>
      <c r="AJ2624">
        <f t="shared" si="597"/>
        <v>0.11019391261659306</v>
      </c>
      <c r="AK2624">
        <f t="shared" si="598"/>
        <v>3150</v>
      </c>
      <c r="AL2624">
        <f t="shared" si="602"/>
        <v>0.19047619047619047</v>
      </c>
      <c r="AM2624">
        <f t="shared" si="599"/>
        <v>0.15</v>
      </c>
      <c r="AN2624">
        <f t="shared" si="603"/>
        <v>0.14432989690721648</v>
      </c>
      <c r="AO2624">
        <f t="shared" si="600"/>
        <v>1.1000000000000001E-2</v>
      </c>
      <c r="AQ2624">
        <f t="shared" si="604"/>
        <v>1</v>
      </c>
    </row>
    <row r="2625" spans="1:43" ht="15.75" thickBot="1">
      <c r="A2625" s="51">
        <f t="shared" si="591"/>
        <v>2615</v>
      </c>
      <c r="B2625" s="52">
        <v>1</v>
      </c>
      <c r="C2625" s="52">
        <v>3.15</v>
      </c>
      <c r="D2625" s="52">
        <v>2</v>
      </c>
      <c r="E2625" s="52">
        <v>2.91</v>
      </c>
      <c r="F2625" s="52">
        <v>1</v>
      </c>
      <c r="G2625" s="53">
        <v>2.54</v>
      </c>
      <c r="H2625" s="53">
        <v>2.59</v>
      </c>
      <c r="I2625" s="52">
        <v>2</v>
      </c>
      <c r="J2625" s="53">
        <v>2.6829999999999998</v>
      </c>
      <c r="K2625" s="53">
        <v>2.7</v>
      </c>
      <c r="L2625" s="52">
        <v>25</v>
      </c>
      <c r="M2625" s="52">
        <v>3</v>
      </c>
      <c r="N2625" s="52">
        <v>20</v>
      </c>
      <c r="O2625" s="52">
        <v>28</v>
      </c>
      <c r="P2625" s="54">
        <v>84.729455999999999</v>
      </c>
      <c r="Q2625" s="54">
        <v>37.755602500000002</v>
      </c>
      <c r="R2625" s="55">
        <v>0</v>
      </c>
      <c r="T2625" s="52">
        <v>150</v>
      </c>
      <c r="U2625" s="47">
        <f t="shared" si="592"/>
        <v>600</v>
      </c>
      <c r="V2625" s="47">
        <f t="shared" si="593"/>
        <v>1060.451</v>
      </c>
      <c r="W2625" s="47">
        <f t="shared" si="601"/>
        <v>282.64738586156119</v>
      </c>
      <c r="X2625" s="50">
        <f t="shared" si="594"/>
        <v>420</v>
      </c>
      <c r="AD2625" s="52">
        <v>70</v>
      </c>
      <c r="AE2625" s="53">
        <v>394</v>
      </c>
      <c r="AF2625" s="52">
        <v>1.1000000000000001</v>
      </c>
      <c r="AG2625">
        <f t="shared" si="595"/>
        <v>2691.5</v>
      </c>
      <c r="AH2625">
        <f t="shared" si="605"/>
        <v>0.39400000000000002</v>
      </c>
      <c r="AI2625">
        <f t="shared" si="596"/>
        <v>2565</v>
      </c>
      <c r="AJ2625">
        <f t="shared" si="597"/>
        <v>0.11019391261659306</v>
      </c>
      <c r="AK2625">
        <f t="shared" si="598"/>
        <v>3150</v>
      </c>
      <c r="AL2625">
        <f t="shared" si="602"/>
        <v>0.19047619047619047</v>
      </c>
      <c r="AM2625">
        <f t="shared" si="599"/>
        <v>0.15</v>
      </c>
      <c r="AN2625">
        <f t="shared" si="603"/>
        <v>0.14432989690721648</v>
      </c>
      <c r="AO2625">
        <f t="shared" si="600"/>
        <v>1.1000000000000001E-2</v>
      </c>
      <c r="AQ2625">
        <f t="shared" si="604"/>
        <v>1</v>
      </c>
    </row>
    <row r="2626" spans="1:43" ht="15.75" thickBot="1">
      <c r="A2626" s="51">
        <f t="shared" si="591"/>
        <v>2616</v>
      </c>
      <c r="B2626" s="52">
        <v>1</v>
      </c>
      <c r="C2626" s="52">
        <v>3.15</v>
      </c>
      <c r="D2626" s="56">
        <v>0</v>
      </c>
      <c r="E2626" s="52">
        <v>1</v>
      </c>
      <c r="F2626" s="52">
        <v>1</v>
      </c>
      <c r="G2626" s="53">
        <v>2.54</v>
      </c>
      <c r="H2626" s="53">
        <v>2.59</v>
      </c>
      <c r="I2626" s="52">
        <v>2</v>
      </c>
      <c r="J2626" s="53">
        <v>2.6829999999999998</v>
      </c>
      <c r="K2626" s="53">
        <v>2.7</v>
      </c>
      <c r="L2626" s="52">
        <v>30</v>
      </c>
      <c r="M2626" s="52">
        <v>3</v>
      </c>
      <c r="N2626" s="52">
        <v>20</v>
      </c>
      <c r="O2626" s="52">
        <v>28</v>
      </c>
      <c r="P2626" s="54">
        <v>76.197670500000001</v>
      </c>
      <c r="Q2626" s="54">
        <v>37.853669000000004</v>
      </c>
      <c r="R2626" s="55">
        <v>0</v>
      </c>
      <c r="T2626" s="52">
        <v>175</v>
      </c>
      <c r="U2626" s="47">
        <f t="shared" si="592"/>
        <v>583.33333333333337</v>
      </c>
      <c r="V2626" s="47">
        <f t="shared" si="593"/>
        <v>1030.8444999999999</v>
      </c>
      <c r="W2626" s="47">
        <f t="shared" si="601"/>
        <v>627.95000000000005</v>
      </c>
      <c r="X2626" s="50">
        <f t="shared" si="594"/>
        <v>0</v>
      </c>
      <c r="AD2626" s="46">
        <v>0</v>
      </c>
      <c r="AE2626" s="53">
        <v>383</v>
      </c>
      <c r="AF2626" s="52">
        <v>1.2</v>
      </c>
      <c r="AG2626">
        <f t="shared" si="595"/>
        <v>2691.5</v>
      </c>
      <c r="AH2626">
        <f t="shared" si="605"/>
        <v>0.38299999999999995</v>
      </c>
      <c r="AI2626">
        <f t="shared" si="596"/>
        <v>2565</v>
      </c>
      <c r="AJ2626">
        <f t="shared" si="597"/>
        <v>0.24481481481481482</v>
      </c>
      <c r="AK2626">
        <f t="shared" si="598"/>
        <v>3150</v>
      </c>
      <c r="AL2626">
        <f t="shared" si="602"/>
        <v>0.1851851851851852</v>
      </c>
      <c r="AM2626">
        <f t="shared" si="599"/>
        <v>0.17499999999999999</v>
      </c>
      <c r="AN2626">
        <f t="shared" si="603"/>
        <v>0</v>
      </c>
      <c r="AO2626">
        <f t="shared" si="600"/>
        <v>1.2E-2</v>
      </c>
      <c r="AQ2626">
        <f t="shared" si="604"/>
        <v>1</v>
      </c>
    </row>
    <row r="2627" spans="1:43" ht="15.75" thickBot="1">
      <c r="A2627" s="51">
        <f t="shared" si="591"/>
        <v>2617</v>
      </c>
      <c r="B2627" s="52">
        <v>1</v>
      </c>
      <c r="C2627" s="52">
        <v>3.15</v>
      </c>
      <c r="D2627" s="52">
        <v>2</v>
      </c>
      <c r="E2627" s="52">
        <v>2.91</v>
      </c>
      <c r="F2627" s="52">
        <v>1</v>
      </c>
      <c r="G2627" s="53">
        <v>2.54</v>
      </c>
      <c r="H2627" s="53">
        <v>2.59</v>
      </c>
      <c r="I2627" s="52">
        <v>2</v>
      </c>
      <c r="J2627" s="53">
        <v>2.6829999999999998</v>
      </c>
      <c r="K2627" s="53">
        <v>2.7</v>
      </c>
      <c r="L2627" s="52">
        <v>30</v>
      </c>
      <c r="M2627" s="52">
        <v>3</v>
      </c>
      <c r="N2627" s="52">
        <v>20</v>
      </c>
      <c r="O2627" s="52">
        <v>28</v>
      </c>
      <c r="P2627" s="54">
        <v>89.1424485</v>
      </c>
      <c r="Q2627" s="54">
        <v>39.618866000000004</v>
      </c>
      <c r="R2627" s="55">
        <v>0</v>
      </c>
      <c r="T2627" s="52">
        <v>175</v>
      </c>
      <c r="U2627" s="47">
        <f t="shared" si="592"/>
        <v>583.33333333333337</v>
      </c>
      <c r="V2627" s="47">
        <f t="shared" si="593"/>
        <v>1003.9295</v>
      </c>
      <c r="W2627" s="47">
        <f t="shared" si="601"/>
        <v>501.91242268041236</v>
      </c>
      <c r="X2627" s="50">
        <f t="shared" si="594"/>
        <v>175</v>
      </c>
      <c r="AD2627" s="52">
        <v>30</v>
      </c>
      <c r="AE2627" s="53">
        <v>373</v>
      </c>
      <c r="AF2627" s="52">
        <v>1.1000000000000001</v>
      </c>
      <c r="AG2627">
        <f t="shared" si="595"/>
        <v>2691.5</v>
      </c>
      <c r="AH2627">
        <f t="shared" si="605"/>
        <v>0.373</v>
      </c>
      <c r="AI2627">
        <f t="shared" si="596"/>
        <v>2565</v>
      </c>
      <c r="AJ2627">
        <f t="shared" si="597"/>
        <v>0.19567735777014128</v>
      </c>
      <c r="AK2627">
        <f t="shared" si="598"/>
        <v>3150</v>
      </c>
      <c r="AL2627">
        <f t="shared" si="602"/>
        <v>0.1851851851851852</v>
      </c>
      <c r="AM2627">
        <f t="shared" si="599"/>
        <v>0.17499999999999999</v>
      </c>
      <c r="AN2627">
        <f t="shared" si="603"/>
        <v>6.0137457044673541E-2</v>
      </c>
      <c r="AO2627">
        <f t="shared" si="600"/>
        <v>1.1000000000000001E-2</v>
      </c>
      <c r="AQ2627">
        <f t="shared" si="604"/>
        <v>1</v>
      </c>
    </row>
    <row r="2628" spans="1:43" ht="15.75" thickBot="1">
      <c r="A2628" s="51">
        <f t="shared" si="591"/>
        <v>2618</v>
      </c>
      <c r="B2628" s="52">
        <v>1</v>
      </c>
      <c r="C2628" s="52">
        <v>3.15</v>
      </c>
      <c r="D2628" s="52">
        <v>2</v>
      </c>
      <c r="E2628" s="52">
        <v>2.91</v>
      </c>
      <c r="F2628" s="52">
        <v>1</v>
      </c>
      <c r="G2628" s="53">
        <v>2.54</v>
      </c>
      <c r="H2628" s="53">
        <v>2.59</v>
      </c>
      <c r="I2628" s="52">
        <v>2</v>
      </c>
      <c r="J2628" s="53">
        <v>2.6829999999999998</v>
      </c>
      <c r="K2628" s="53">
        <v>2.7</v>
      </c>
      <c r="L2628" s="52">
        <v>30</v>
      </c>
      <c r="M2628" s="52">
        <v>3</v>
      </c>
      <c r="N2628" s="52">
        <v>20</v>
      </c>
      <c r="O2628" s="52">
        <v>28</v>
      </c>
      <c r="P2628" s="54">
        <v>87.181118499999997</v>
      </c>
      <c r="Q2628" s="54">
        <v>37.755602500000002</v>
      </c>
      <c r="R2628" s="55">
        <v>0</v>
      </c>
      <c r="T2628" s="52">
        <v>175</v>
      </c>
      <c r="U2628" s="47">
        <f t="shared" si="592"/>
        <v>583.33333333333337</v>
      </c>
      <c r="V2628" s="47">
        <f t="shared" si="593"/>
        <v>1003.9295</v>
      </c>
      <c r="W2628" s="47">
        <f t="shared" si="601"/>
        <v>501.91242268041236</v>
      </c>
      <c r="X2628" s="50">
        <f t="shared" si="594"/>
        <v>175</v>
      </c>
      <c r="AD2628" s="52">
        <v>30</v>
      </c>
      <c r="AE2628" s="53">
        <v>373</v>
      </c>
      <c r="AF2628" s="52">
        <v>1.1000000000000001</v>
      </c>
      <c r="AG2628">
        <f t="shared" si="595"/>
        <v>2691.5</v>
      </c>
      <c r="AH2628">
        <f t="shared" si="605"/>
        <v>0.373</v>
      </c>
      <c r="AI2628">
        <f t="shared" si="596"/>
        <v>2565</v>
      </c>
      <c r="AJ2628">
        <f t="shared" si="597"/>
        <v>0.19567735777014128</v>
      </c>
      <c r="AK2628">
        <f t="shared" si="598"/>
        <v>3150</v>
      </c>
      <c r="AL2628">
        <f t="shared" si="602"/>
        <v>0.1851851851851852</v>
      </c>
      <c r="AM2628">
        <f t="shared" si="599"/>
        <v>0.17499999999999999</v>
      </c>
      <c r="AN2628">
        <f t="shared" si="603"/>
        <v>6.0137457044673541E-2</v>
      </c>
      <c r="AO2628">
        <f t="shared" si="600"/>
        <v>1.1000000000000001E-2</v>
      </c>
      <c r="AQ2628">
        <f t="shared" si="604"/>
        <v>1</v>
      </c>
    </row>
    <row r="2629" spans="1:43" ht="15.75" thickBot="1">
      <c r="A2629" s="51">
        <f t="shared" si="591"/>
        <v>2619</v>
      </c>
      <c r="B2629" s="52">
        <v>1</v>
      </c>
      <c r="C2629" s="52">
        <v>3.15</v>
      </c>
      <c r="D2629" s="52">
        <v>2</v>
      </c>
      <c r="E2629" s="52">
        <v>2.91</v>
      </c>
      <c r="F2629" s="52">
        <v>1</v>
      </c>
      <c r="G2629" s="53">
        <v>2.54</v>
      </c>
      <c r="H2629" s="53">
        <v>2.59</v>
      </c>
      <c r="I2629" s="52">
        <v>2</v>
      </c>
      <c r="J2629" s="53">
        <v>2.6829999999999998</v>
      </c>
      <c r="K2629" s="53">
        <v>2.7</v>
      </c>
      <c r="L2629" s="52">
        <v>30</v>
      </c>
      <c r="M2629" s="52">
        <v>3</v>
      </c>
      <c r="N2629" s="52">
        <v>20</v>
      </c>
      <c r="O2629" s="52">
        <v>28</v>
      </c>
      <c r="P2629" s="54">
        <v>79.826131000000004</v>
      </c>
      <c r="Q2629" s="54">
        <v>37.461402999999997</v>
      </c>
      <c r="R2629" s="55">
        <v>0</v>
      </c>
      <c r="T2629" s="52">
        <v>175</v>
      </c>
      <c r="U2629" s="47">
        <f t="shared" si="592"/>
        <v>583.33333333333337</v>
      </c>
      <c r="V2629" s="47">
        <f t="shared" si="593"/>
        <v>1017.3870000000001</v>
      </c>
      <c r="W2629" s="47">
        <f t="shared" si="601"/>
        <v>388.81737113402045</v>
      </c>
      <c r="X2629" s="50">
        <f t="shared" si="594"/>
        <v>291.66666666666669</v>
      </c>
      <c r="AD2629" s="52">
        <v>50</v>
      </c>
      <c r="AE2629" s="53">
        <v>378</v>
      </c>
      <c r="AF2629" s="52">
        <v>1</v>
      </c>
      <c r="AG2629">
        <f t="shared" si="595"/>
        <v>2691.5</v>
      </c>
      <c r="AH2629">
        <f t="shared" si="605"/>
        <v>0.378</v>
      </c>
      <c r="AI2629">
        <f t="shared" si="596"/>
        <v>2565</v>
      </c>
      <c r="AJ2629">
        <f t="shared" si="597"/>
        <v>0.15158571974035884</v>
      </c>
      <c r="AK2629">
        <f t="shared" si="598"/>
        <v>3150</v>
      </c>
      <c r="AL2629">
        <f t="shared" si="602"/>
        <v>0.1851851851851852</v>
      </c>
      <c r="AM2629">
        <f t="shared" si="599"/>
        <v>0.17499999999999999</v>
      </c>
      <c r="AN2629">
        <f t="shared" si="603"/>
        <v>0.1002290950744559</v>
      </c>
      <c r="AO2629">
        <f t="shared" si="600"/>
        <v>0.01</v>
      </c>
      <c r="AQ2629">
        <f t="shared" si="604"/>
        <v>0.99999999999999989</v>
      </c>
    </row>
    <row r="2630" spans="1:43" ht="15.75" thickBot="1">
      <c r="A2630" s="51">
        <f t="shared" si="591"/>
        <v>2620</v>
      </c>
      <c r="B2630" s="52">
        <v>1</v>
      </c>
      <c r="C2630" s="52">
        <v>3.15</v>
      </c>
      <c r="D2630" s="52">
        <v>2</v>
      </c>
      <c r="E2630" s="52">
        <v>2.91</v>
      </c>
      <c r="F2630" s="52">
        <v>1</v>
      </c>
      <c r="G2630" s="53">
        <v>2.54</v>
      </c>
      <c r="H2630" s="53">
        <v>2.59</v>
      </c>
      <c r="I2630" s="52">
        <v>2</v>
      </c>
      <c r="J2630" s="53">
        <v>2.6829999999999998</v>
      </c>
      <c r="K2630" s="53">
        <v>2.7</v>
      </c>
      <c r="L2630" s="52">
        <v>30</v>
      </c>
      <c r="M2630" s="52">
        <v>3</v>
      </c>
      <c r="N2630" s="52">
        <v>20</v>
      </c>
      <c r="O2630" s="52">
        <v>28</v>
      </c>
      <c r="P2630" s="54">
        <v>82.866192499999997</v>
      </c>
      <c r="Q2630" s="54">
        <v>37.853669000000004</v>
      </c>
      <c r="R2630" s="55">
        <v>0</v>
      </c>
      <c r="T2630" s="52">
        <v>175</v>
      </c>
      <c r="U2630" s="47">
        <f t="shared" si="592"/>
        <v>583.33333333333337</v>
      </c>
      <c r="V2630" s="47">
        <f t="shared" si="593"/>
        <v>1017.3870000000001</v>
      </c>
      <c r="W2630" s="47">
        <f t="shared" si="601"/>
        <v>383.6873711340204</v>
      </c>
      <c r="X2630" s="50">
        <f t="shared" si="594"/>
        <v>291.66666666666669</v>
      </c>
      <c r="AD2630" s="52">
        <v>50</v>
      </c>
      <c r="AE2630" s="53">
        <v>378</v>
      </c>
      <c r="AF2630" s="52">
        <v>1.2</v>
      </c>
      <c r="AG2630">
        <f t="shared" si="595"/>
        <v>2691.5</v>
      </c>
      <c r="AH2630">
        <f t="shared" si="605"/>
        <v>0.378</v>
      </c>
      <c r="AI2630">
        <f t="shared" si="596"/>
        <v>2565</v>
      </c>
      <c r="AJ2630">
        <f t="shared" si="597"/>
        <v>0.14958571974035884</v>
      </c>
      <c r="AK2630">
        <f t="shared" si="598"/>
        <v>3150</v>
      </c>
      <c r="AL2630">
        <f t="shared" si="602"/>
        <v>0.1851851851851852</v>
      </c>
      <c r="AM2630">
        <f t="shared" si="599"/>
        <v>0.17499999999999999</v>
      </c>
      <c r="AN2630">
        <f t="shared" si="603"/>
        <v>0.1002290950744559</v>
      </c>
      <c r="AO2630">
        <f t="shared" si="600"/>
        <v>1.2E-2</v>
      </c>
      <c r="AQ2630">
        <f t="shared" si="604"/>
        <v>0.99999999999999989</v>
      </c>
    </row>
    <row r="2631" spans="1:43" ht="15.75" thickBot="1">
      <c r="A2631" s="51">
        <f t="shared" si="591"/>
        <v>2621</v>
      </c>
      <c r="B2631" s="52">
        <v>1</v>
      </c>
      <c r="C2631" s="52">
        <v>3.15</v>
      </c>
      <c r="D2631" s="52">
        <v>2</v>
      </c>
      <c r="E2631" s="52">
        <v>2.91</v>
      </c>
      <c r="F2631" s="52">
        <v>1</v>
      </c>
      <c r="G2631" s="53">
        <v>2.54</v>
      </c>
      <c r="H2631" s="53">
        <v>2.59</v>
      </c>
      <c r="I2631" s="52">
        <v>2</v>
      </c>
      <c r="J2631" s="53">
        <v>2.6829999999999998</v>
      </c>
      <c r="K2631" s="53">
        <v>2.7</v>
      </c>
      <c r="L2631" s="52">
        <v>30</v>
      </c>
      <c r="M2631" s="52">
        <v>3</v>
      </c>
      <c r="N2631" s="52">
        <v>20</v>
      </c>
      <c r="O2631" s="52">
        <v>28</v>
      </c>
      <c r="P2631" s="54">
        <v>74.040207499999994</v>
      </c>
      <c r="Q2631" s="54">
        <v>34.911673999999998</v>
      </c>
      <c r="R2631" s="55">
        <v>0</v>
      </c>
      <c r="T2631" s="52">
        <v>175</v>
      </c>
      <c r="U2631" s="47">
        <f t="shared" si="592"/>
        <v>583.33333333333337</v>
      </c>
      <c r="V2631" s="47">
        <f t="shared" si="593"/>
        <v>1028.153</v>
      </c>
      <c r="W2631" s="47">
        <f t="shared" si="601"/>
        <v>270.59231958762877</v>
      </c>
      <c r="X2631" s="50">
        <f t="shared" si="594"/>
        <v>408.33333333333331</v>
      </c>
      <c r="AD2631" s="52">
        <v>70</v>
      </c>
      <c r="AE2631" s="53">
        <v>382</v>
      </c>
      <c r="AF2631" s="52">
        <v>1.2</v>
      </c>
      <c r="AG2631">
        <f t="shared" si="595"/>
        <v>2691.5</v>
      </c>
      <c r="AH2631">
        <f t="shared" si="605"/>
        <v>0.38200000000000001</v>
      </c>
      <c r="AI2631">
        <f t="shared" si="596"/>
        <v>2565</v>
      </c>
      <c r="AJ2631">
        <f t="shared" si="597"/>
        <v>0.1054940817105765</v>
      </c>
      <c r="AK2631">
        <f t="shared" si="598"/>
        <v>3150</v>
      </c>
      <c r="AL2631">
        <f t="shared" si="602"/>
        <v>0.1851851851851852</v>
      </c>
      <c r="AM2631">
        <f t="shared" si="599"/>
        <v>0.17499999999999999</v>
      </c>
      <c r="AN2631">
        <f t="shared" si="603"/>
        <v>0.14032073310423826</v>
      </c>
      <c r="AO2631">
        <f t="shared" si="600"/>
        <v>1.2E-2</v>
      </c>
      <c r="AQ2631">
        <f t="shared" si="604"/>
        <v>1</v>
      </c>
    </row>
    <row r="2632" spans="1:43" ht="15.75" thickBot="1">
      <c r="A2632" s="51">
        <f t="shared" si="591"/>
        <v>2622</v>
      </c>
      <c r="B2632" s="52">
        <v>1</v>
      </c>
      <c r="C2632" s="52">
        <v>3.15</v>
      </c>
      <c r="D2632" s="52">
        <v>2</v>
      </c>
      <c r="E2632" s="52">
        <v>2.91</v>
      </c>
      <c r="F2632" s="52">
        <v>1</v>
      </c>
      <c r="G2632" s="53">
        <v>2.54</v>
      </c>
      <c r="H2632" s="53">
        <v>2.59</v>
      </c>
      <c r="I2632" s="52">
        <v>2</v>
      </c>
      <c r="J2632" s="53">
        <v>2.6829999999999998</v>
      </c>
      <c r="K2632" s="53">
        <v>2.7</v>
      </c>
      <c r="L2632" s="52">
        <v>30</v>
      </c>
      <c r="M2632" s="52">
        <v>3</v>
      </c>
      <c r="N2632" s="52">
        <v>20</v>
      </c>
      <c r="O2632" s="52">
        <v>28</v>
      </c>
      <c r="P2632" s="54">
        <v>75.707338000000007</v>
      </c>
      <c r="Q2632" s="54">
        <v>34.911673999999998</v>
      </c>
      <c r="R2632" s="55">
        <v>0</v>
      </c>
      <c r="T2632" s="52">
        <v>175</v>
      </c>
      <c r="U2632" s="47">
        <f t="shared" si="592"/>
        <v>583.33333333333337</v>
      </c>
      <c r="V2632" s="47">
        <f t="shared" si="593"/>
        <v>1028.153</v>
      </c>
      <c r="W2632" s="47">
        <f t="shared" si="601"/>
        <v>273.15731958762871</v>
      </c>
      <c r="X2632" s="50">
        <f t="shared" si="594"/>
        <v>408.33333333333331</v>
      </c>
      <c r="AD2632" s="52">
        <v>70</v>
      </c>
      <c r="AE2632" s="53">
        <v>382</v>
      </c>
      <c r="AF2632" s="52">
        <v>1.1000000000000001</v>
      </c>
      <c r="AG2632">
        <f t="shared" si="595"/>
        <v>2691.5</v>
      </c>
      <c r="AH2632">
        <f t="shared" si="605"/>
        <v>0.38200000000000001</v>
      </c>
      <c r="AI2632">
        <f t="shared" si="596"/>
        <v>2565</v>
      </c>
      <c r="AJ2632">
        <f t="shared" si="597"/>
        <v>0.1064940817105765</v>
      </c>
      <c r="AK2632">
        <f t="shared" si="598"/>
        <v>3150</v>
      </c>
      <c r="AL2632">
        <f t="shared" si="602"/>
        <v>0.1851851851851852</v>
      </c>
      <c r="AM2632">
        <f t="shared" si="599"/>
        <v>0.17499999999999999</v>
      </c>
      <c r="AN2632">
        <f t="shared" si="603"/>
        <v>0.14032073310423826</v>
      </c>
      <c r="AO2632">
        <f t="shared" si="600"/>
        <v>1.1000000000000001E-2</v>
      </c>
      <c r="AQ2632">
        <f t="shared" si="604"/>
        <v>0.99999999999999989</v>
      </c>
    </row>
    <row r="2633" spans="1:43" ht="15.75" thickBot="1">
      <c r="A2633" s="51">
        <f t="shared" si="591"/>
        <v>2623</v>
      </c>
      <c r="B2633" s="52">
        <v>1</v>
      </c>
      <c r="C2633" s="52">
        <v>3.15</v>
      </c>
      <c r="D2633" s="52">
        <v>1</v>
      </c>
      <c r="E2633" s="52">
        <v>2.2000000000000002</v>
      </c>
      <c r="F2633" s="52">
        <v>1</v>
      </c>
      <c r="G2633" s="53">
        <v>2.54</v>
      </c>
      <c r="H2633" s="53">
        <v>2.59</v>
      </c>
      <c r="I2633" s="52">
        <v>2</v>
      </c>
      <c r="J2633" s="53">
        <v>2.6829999999999998</v>
      </c>
      <c r="K2633" s="53">
        <v>2.7</v>
      </c>
      <c r="L2633" s="52">
        <v>30</v>
      </c>
      <c r="M2633" s="52">
        <v>3</v>
      </c>
      <c r="N2633" s="52">
        <v>20</v>
      </c>
      <c r="O2633" s="52">
        <v>28</v>
      </c>
      <c r="P2633" s="54">
        <v>77.570601499999995</v>
      </c>
      <c r="Q2633" s="54">
        <v>35.696206000000004</v>
      </c>
      <c r="R2633" s="55">
        <v>0</v>
      </c>
      <c r="T2633" s="52">
        <v>175</v>
      </c>
      <c r="U2633" s="47">
        <f t="shared" si="592"/>
        <v>583.33333333333337</v>
      </c>
      <c r="V2633" s="47">
        <f t="shared" si="593"/>
        <v>985.08900000000006</v>
      </c>
      <c r="W2633" s="47">
        <f t="shared" si="601"/>
        <v>588.15363636363611</v>
      </c>
      <c r="X2633" s="50">
        <f t="shared" si="594"/>
        <v>58.333333333333343</v>
      </c>
      <c r="AD2633" s="52">
        <v>10</v>
      </c>
      <c r="AE2633" s="53">
        <v>366</v>
      </c>
      <c r="AF2633" s="52">
        <v>1.8</v>
      </c>
      <c r="AG2633">
        <f t="shared" si="595"/>
        <v>2691.5</v>
      </c>
      <c r="AH2633">
        <f t="shared" si="605"/>
        <v>0.36600000000000005</v>
      </c>
      <c r="AI2633">
        <f t="shared" si="596"/>
        <v>2565</v>
      </c>
      <c r="AJ2633">
        <f t="shared" si="597"/>
        <v>0.22929966329966323</v>
      </c>
      <c r="AK2633">
        <f t="shared" si="598"/>
        <v>3150</v>
      </c>
      <c r="AL2633">
        <f t="shared" si="602"/>
        <v>0.1851851851851852</v>
      </c>
      <c r="AM2633">
        <f t="shared" si="599"/>
        <v>0.17499999999999999</v>
      </c>
      <c r="AN2633">
        <f t="shared" si="603"/>
        <v>2.6515151515151519E-2</v>
      </c>
      <c r="AO2633">
        <f t="shared" si="600"/>
        <v>1.8000000000000002E-2</v>
      </c>
      <c r="AQ2633">
        <f t="shared" si="604"/>
        <v>0.99999999999999989</v>
      </c>
    </row>
    <row r="2634" spans="1:43" ht="15.75" thickBot="1">
      <c r="A2634" s="51">
        <f t="shared" si="591"/>
        <v>2624</v>
      </c>
      <c r="B2634" s="52">
        <v>1</v>
      </c>
      <c r="C2634" s="52">
        <v>3.15</v>
      </c>
      <c r="D2634" s="52">
        <v>4</v>
      </c>
      <c r="E2634" s="52">
        <v>2.77</v>
      </c>
      <c r="F2634" s="52">
        <v>1</v>
      </c>
      <c r="G2634" s="53">
        <v>2.54</v>
      </c>
      <c r="H2634" s="53">
        <v>2.59</v>
      </c>
      <c r="I2634" s="52">
        <v>2</v>
      </c>
      <c r="J2634" s="53">
        <v>2.6829999999999998</v>
      </c>
      <c r="K2634" s="53">
        <v>2.7</v>
      </c>
      <c r="L2634" s="52">
        <v>30</v>
      </c>
      <c r="M2634" s="52">
        <v>3</v>
      </c>
      <c r="N2634" s="52">
        <v>20</v>
      </c>
      <c r="O2634" s="52">
        <v>28</v>
      </c>
      <c r="P2634" s="54">
        <v>79.335798499999996</v>
      </c>
      <c r="Q2634" s="54">
        <v>35.794272500000005</v>
      </c>
      <c r="R2634" s="55">
        <v>0</v>
      </c>
      <c r="T2634" s="52">
        <v>175</v>
      </c>
      <c r="U2634" s="47">
        <f t="shared" si="592"/>
        <v>583.33333333333337</v>
      </c>
      <c r="V2634" s="47">
        <f t="shared" si="593"/>
        <v>1009.3125</v>
      </c>
      <c r="W2634" s="47">
        <f t="shared" si="601"/>
        <v>368.12877256317694</v>
      </c>
      <c r="X2634" s="50">
        <f t="shared" si="594"/>
        <v>291.66666666666669</v>
      </c>
      <c r="AD2634" s="52">
        <v>50</v>
      </c>
      <c r="AE2634" s="53">
        <v>375</v>
      </c>
      <c r="AF2634" s="52">
        <v>1.6</v>
      </c>
      <c r="AG2634">
        <f t="shared" si="595"/>
        <v>2691.5</v>
      </c>
      <c r="AH2634">
        <f t="shared" si="605"/>
        <v>0.375</v>
      </c>
      <c r="AI2634">
        <f t="shared" si="596"/>
        <v>2565</v>
      </c>
      <c r="AJ2634">
        <f t="shared" si="597"/>
        <v>0.14351998930338283</v>
      </c>
      <c r="AK2634">
        <f t="shared" si="598"/>
        <v>3150</v>
      </c>
      <c r="AL2634">
        <f t="shared" si="602"/>
        <v>0.1851851851851852</v>
      </c>
      <c r="AM2634">
        <f t="shared" si="599"/>
        <v>0.17499999999999999</v>
      </c>
      <c r="AN2634">
        <f t="shared" si="603"/>
        <v>0.10529482551143202</v>
      </c>
      <c r="AO2634">
        <f t="shared" si="600"/>
        <v>1.6E-2</v>
      </c>
      <c r="AQ2634">
        <f t="shared" si="604"/>
        <v>1</v>
      </c>
    </row>
    <row r="2635" spans="1:43" ht="15.75" thickBot="1">
      <c r="A2635" s="51">
        <f t="shared" si="591"/>
        <v>2625</v>
      </c>
      <c r="B2635" s="52">
        <v>1</v>
      </c>
      <c r="C2635" s="52">
        <v>3.15</v>
      </c>
      <c r="D2635" s="52">
        <v>4</v>
      </c>
      <c r="E2635" s="52">
        <v>2.77</v>
      </c>
      <c r="F2635" s="52">
        <v>1</v>
      </c>
      <c r="G2635" s="53">
        <v>2.54</v>
      </c>
      <c r="H2635" s="53">
        <v>2.59</v>
      </c>
      <c r="I2635" s="52">
        <v>2</v>
      </c>
      <c r="J2635" s="53">
        <v>2.6829999999999998</v>
      </c>
      <c r="K2635" s="53">
        <v>2.7</v>
      </c>
      <c r="L2635" s="52">
        <v>30</v>
      </c>
      <c r="M2635" s="52">
        <v>3</v>
      </c>
      <c r="N2635" s="52">
        <v>20</v>
      </c>
      <c r="O2635" s="52">
        <v>28</v>
      </c>
      <c r="P2635" s="54">
        <v>80.316463499999998</v>
      </c>
      <c r="Q2635" s="54">
        <v>36.088471999999996</v>
      </c>
      <c r="R2635" s="55">
        <v>0</v>
      </c>
      <c r="T2635" s="52">
        <v>175</v>
      </c>
      <c r="U2635" s="47">
        <f t="shared" si="592"/>
        <v>583.33333333333337</v>
      </c>
      <c r="V2635" s="47">
        <f t="shared" si="593"/>
        <v>1009.3125</v>
      </c>
      <c r="W2635" s="47">
        <f t="shared" si="601"/>
        <v>365.56377256317694</v>
      </c>
      <c r="X2635" s="50">
        <f t="shared" si="594"/>
        <v>291.66666666666669</v>
      </c>
      <c r="AD2635" s="52">
        <v>50</v>
      </c>
      <c r="AE2635" s="53">
        <v>375</v>
      </c>
      <c r="AF2635" s="52">
        <v>1.7</v>
      </c>
      <c r="AG2635">
        <f t="shared" si="595"/>
        <v>2691.5</v>
      </c>
      <c r="AH2635">
        <f t="shared" si="605"/>
        <v>0.375</v>
      </c>
      <c r="AI2635">
        <f t="shared" si="596"/>
        <v>2565</v>
      </c>
      <c r="AJ2635">
        <f t="shared" si="597"/>
        <v>0.14251998930338283</v>
      </c>
      <c r="AK2635">
        <f t="shared" si="598"/>
        <v>3150</v>
      </c>
      <c r="AL2635">
        <f t="shared" si="602"/>
        <v>0.1851851851851852</v>
      </c>
      <c r="AM2635">
        <f t="shared" si="599"/>
        <v>0.17499999999999999</v>
      </c>
      <c r="AN2635">
        <f t="shared" si="603"/>
        <v>0.10529482551143202</v>
      </c>
      <c r="AO2635">
        <f t="shared" si="600"/>
        <v>1.7000000000000001E-2</v>
      </c>
      <c r="AQ2635">
        <f t="shared" si="604"/>
        <v>1</v>
      </c>
    </row>
    <row r="2636" spans="1:43" ht="15.75" thickBot="1">
      <c r="A2636" s="51">
        <f t="shared" ref="A2636:A2699" si="606">A2635+1</f>
        <v>2626</v>
      </c>
      <c r="B2636" s="52">
        <v>1</v>
      </c>
      <c r="C2636" s="52">
        <v>3.15</v>
      </c>
      <c r="D2636" s="56">
        <v>0</v>
      </c>
      <c r="E2636" s="52">
        <v>1</v>
      </c>
      <c r="F2636" s="52">
        <v>7</v>
      </c>
      <c r="G2636" s="53">
        <v>2.5299999999999998</v>
      </c>
      <c r="H2636" s="53">
        <v>2.57</v>
      </c>
      <c r="I2636" s="52">
        <v>2</v>
      </c>
      <c r="J2636" s="53">
        <v>2.61</v>
      </c>
      <c r="K2636" s="53">
        <v>2.63</v>
      </c>
      <c r="L2636" s="52">
        <v>50</v>
      </c>
      <c r="M2636" s="52">
        <v>1</v>
      </c>
      <c r="N2636" s="52">
        <v>20</v>
      </c>
      <c r="O2636" s="52">
        <v>7</v>
      </c>
      <c r="P2636" s="54">
        <v>33.342610000000001</v>
      </c>
      <c r="Q2636" s="54">
        <v>0</v>
      </c>
      <c r="R2636" s="55">
        <v>2.9027684000000002</v>
      </c>
      <c r="T2636" s="52">
        <v>175</v>
      </c>
      <c r="U2636" s="47">
        <f t="shared" ref="U2636:U2699" si="607">((T2636/(L2636/100)))</f>
        <v>350</v>
      </c>
      <c r="V2636" s="47">
        <f t="shared" ref="V2636:V2699" si="608">(AVERAGE(J2636:K2636)*AE2636)</f>
        <v>945.82</v>
      </c>
      <c r="W2636" s="47">
        <f t="shared" si="601"/>
        <v>823.36666666666633</v>
      </c>
      <c r="X2636" s="50">
        <f t="shared" ref="X2636:X2699" si="609">((AD2636/100)*U2636)</f>
        <v>0</v>
      </c>
      <c r="AD2636" s="46">
        <v>0</v>
      </c>
      <c r="AE2636" s="53">
        <v>361</v>
      </c>
      <c r="AF2636" s="52">
        <v>3</v>
      </c>
      <c r="AG2636">
        <f t="shared" ref="AG2636:AG2699" si="610">(AVERAGE(J2636:K2636)*1000)</f>
        <v>2620</v>
      </c>
      <c r="AH2636">
        <f t="shared" si="605"/>
        <v>0.36100000000000004</v>
      </c>
      <c r="AI2636">
        <f t="shared" ref="AI2636:AI2699" si="611">(AVERAGE(G2636:H2636)*1000)</f>
        <v>2550</v>
      </c>
      <c r="AJ2636">
        <f t="shared" ref="AJ2636:AJ2699" si="612">(1-(SUM(AH2636,AL2636,AM2636,AN2636,AO2636)))</f>
        <v>0.32288888888888878</v>
      </c>
      <c r="AK2636">
        <f t="shared" ref="AK2636:AK2699" si="613">(C2636*1000)</f>
        <v>3150</v>
      </c>
      <c r="AL2636">
        <f t="shared" si="602"/>
        <v>0.1111111111111111</v>
      </c>
      <c r="AM2636">
        <f t="shared" ref="AM2636:AM2699" si="614">(T2636/1000)</f>
        <v>0.17499999999999999</v>
      </c>
      <c r="AN2636">
        <f t="shared" si="603"/>
        <v>0</v>
      </c>
      <c r="AO2636">
        <f t="shared" ref="AO2636:AO2699" si="615">(AF2636/100)</f>
        <v>0.03</v>
      </c>
      <c r="AQ2636">
        <f t="shared" si="604"/>
        <v>1</v>
      </c>
    </row>
    <row r="2637" spans="1:43" ht="15.75" thickBot="1">
      <c r="A2637" s="51">
        <f t="shared" si="606"/>
        <v>2627</v>
      </c>
      <c r="B2637" s="52">
        <v>1</v>
      </c>
      <c r="C2637" s="52">
        <v>3.15</v>
      </c>
      <c r="D2637" s="56">
        <v>0</v>
      </c>
      <c r="E2637" s="52">
        <v>1</v>
      </c>
      <c r="F2637" s="52">
        <v>7</v>
      </c>
      <c r="G2637" s="53">
        <v>2.5299999999999998</v>
      </c>
      <c r="H2637" s="53">
        <v>2.57</v>
      </c>
      <c r="I2637" s="52">
        <v>2</v>
      </c>
      <c r="J2637" s="53">
        <v>2.61</v>
      </c>
      <c r="K2637" s="53">
        <v>2.63</v>
      </c>
      <c r="L2637" s="52">
        <v>35</v>
      </c>
      <c r="M2637" s="52">
        <v>1</v>
      </c>
      <c r="N2637" s="52">
        <v>20</v>
      </c>
      <c r="O2637" s="52">
        <v>7</v>
      </c>
      <c r="P2637" s="54">
        <v>60.408963999999997</v>
      </c>
      <c r="Q2637" s="54">
        <v>0</v>
      </c>
      <c r="R2637" s="55">
        <v>4.3737659000000004</v>
      </c>
      <c r="T2637" s="52">
        <v>160</v>
      </c>
      <c r="U2637" s="47">
        <f t="shared" si="607"/>
        <v>457.14285714285717</v>
      </c>
      <c r="V2637" s="47">
        <f t="shared" si="608"/>
        <v>1032.28</v>
      </c>
      <c r="W2637" s="47">
        <f t="shared" si="601"/>
        <v>690.7319727891155</v>
      </c>
      <c r="X2637" s="50">
        <f t="shared" si="609"/>
        <v>0</v>
      </c>
      <c r="AD2637" s="46">
        <v>0</v>
      </c>
      <c r="AE2637" s="53">
        <v>394</v>
      </c>
      <c r="AF2637" s="52">
        <v>3</v>
      </c>
      <c r="AG2637">
        <f t="shared" si="610"/>
        <v>2620</v>
      </c>
      <c r="AH2637">
        <f t="shared" si="605"/>
        <v>0.39400000000000002</v>
      </c>
      <c r="AI2637">
        <f t="shared" si="611"/>
        <v>2550</v>
      </c>
      <c r="AJ2637">
        <f t="shared" si="612"/>
        <v>0.27087528344671197</v>
      </c>
      <c r="AK2637">
        <f t="shared" si="613"/>
        <v>3150</v>
      </c>
      <c r="AL2637">
        <f t="shared" si="602"/>
        <v>0.14512471655328799</v>
      </c>
      <c r="AM2637">
        <f t="shared" si="614"/>
        <v>0.16</v>
      </c>
      <c r="AN2637">
        <f t="shared" si="603"/>
        <v>0</v>
      </c>
      <c r="AO2637">
        <f t="shared" si="615"/>
        <v>0.03</v>
      </c>
      <c r="AQ2637">
        <f t="shared" si="604"/>
        <v>1</v>
      </c>
    </row>
    <row r="2638" spans="1:43" ht="15.75" thickBot="1">
      <c r="A2638" s="51">
        <f t="shared" si="606"/>
        <v>2628</v>
      </c>
      <c r="B2638" s="52">
        <v>1</v>
      </c>
      <c r="C2638" s="52">
        <v>3.15</v>
      </c>
      <c r="D2638" s="52">
        <v>1</v>
      </c>
      <c r="E2638" s="52">
        <v>2.2000000000000002</v>
      </c>
      <c r="F2638" s="52">
        <v>7</v>
      </c>
      <c r="G2638" s="53">
        <v>2.5299999999999998</v>
      </c>
      <c r="H2638" s="53">
        <v>2.57</v>
      </c>
      <c r="I2638" s="52">
        <v>2</v>
      </c>
      <c r="J2638" s="53">
        <v>2.61</v>
      </c>
      <c r="K2638" s="53">
        <v>2.63</v>
      </c>
      <c r="L2638" s="52">
        <v>35</v>
      </c>
      <c r="M2638" s="52">
        <v>1</v>
      </c>
      <c r="N2638" s="52">
        <v>20</v>
      </c>
      <c r="O2638" s="52">
        <v>7</v>
      </c>
      <c r="P2638" s="54">
        <v>46.385454500000002</v>
      </c>
      <c r="Q2638" s="54">
        <v>0</v>
      </c>
      <c r="R2638" s="55">
        <v>3.83440015</v>
      </c>
      <c r="T2638" s="52">
        <v>160</v>
      </c>
      <c r="U2638" s="47">
        <f t="shared" si="607"/>
        <v>457.14285714285717</v>
      </c>
      <c r="V2638" s="47">
        <f t="shared" si="608"/>
        <v>1032.28</v>
      </c>
      <c r="W2638" s="47">
        <f t="shared" si="601"/>
        <v>637.74495980210247</v>
      </c>
      <c r="X2638" s="50">
        <f t="shared" si="609"/>
        <v>45.714285714285722</v>
      </c>
      <c r="AD2638" s="52">
        <v>10</v>
      </c>
      <c r="AE2638" s="53">
        <v>394</v>
      </c>
      <c r="AF2638" s="52">
        <v>3</v>
      </c>
      <c r="AG2638">
        <f t="shared" si="610"/>
        <v>2620</v>
      </c>
      <c r="AH2638">
        <f t="shared" si="605"/>
        <v>0.39400000000000002</v>
      </c>
      <c r="AI2638">
        <f t="shared" si="611"/>
        <v>2550</v>
      </c>
      <c r="AJ2638">
        <f t="shared" si="612"/>
        <v>0.25009606266749118</v>
      </c>
      <c r="AK2638">
        <f t="shared" si="613"/>
        <v>3150</v>
      </c>
      <c r="AL2638">
        <f t="shared" si="602"/>
        <v>0.14512471655328799</v>
      </c>
      <c r="AM2638">
        <f t="shared" si="614"/>
        <v>0.16</v>
      </c>
      <c r="AN2638">
        <f t="shared" si="603"/>
        <v>2.0779220779220783E-2</v>
      </c>
      <c r="AO2638">
        <f t="shared" si="615"/>
        <v>0.03</v>
      </c>
      <c r="AQ2638">
        <f t="shared" si="604"/>
        <v>1</v>
      </c>
    </row>
    <row r="2639" spans="1:43" ht="15.75" thickBot="1">
      <c r="A2639" s="51">
        <f t="shared" si="606"/>
        <v>2629</v>
      </c>
      <c r="B2639" s="52">
        <v>1</v>
      </c>
      <c r="C2639" s="52">
        <v>3.15</v>
      </c>
      <c r="D2639" s="52">
        <v>2</v>
      </c>
      <c r="E2639" s="52">
        <v>2.93</v>
      </c>
      <c r="F2639" s="52">
        <v>7</v>
      </c>
      <c r="G2639" s="53">
        <v>2.5299999999999998</v>
      </c>
      <c r="H2639" s="53">
        <v>2.57</v>
      </c>
      <c r="I2639" s="52">
        <v>2</v>
      </c>
      <c r="J2639" s="53">
        <v>2.61</v>
      </c>
      <c r="K2639" s="53">
        <v>2.63</v>
      </c>
      <c r="L2639" s="52">
        <v>35</v>
      </c>
      <c r="M2639" s="52">
        <v>1</v>
      </c>
      <c r="N2639" s="52">
        <v>20</v>
      </c>
      <c r="O2639" s="52">
        <v>7</v>
      </c>
      <c r="P2639" s="54">
        <v>44.620257500000001</v>
      </c>
      <c r="Q2639" s="54">
        <v>0</v>
      </c>
      <c r="R2639" s="55">
        <v>3.8049801999999997</v>
      </c>
      <c r="T2639" s="52">
        <v>160</v>
      </c>
      <c r="U2639" s="47">
        <f t="shared" si="607"/>
        <v>457.14285714285717</v>
      </c>
      <c r="V2639" s="47">
        <f t="shared" si="608"/>
        <v>1032.28</v>
      </c>
      <c r="W2639" s="47">
        <f t="shared" si="601"/>
        <v>531.59009078033932</v>
      </c>
      <c r="X2639" s="50">
        <f t="shared" si="609"/>
        <v>182.85714285714289</v>
      </c>
      <c r="AD2639" s="52">
        <v>40</v>
      </c>
      <c r="AE2639" s="53">
        <v>394</v>
      </c>
      <c r="AF2639" s="52">
        <v>3</v>
      </c>
      <c r="AG2639">
        <f t="shared" si="610"/>
        <v>2620</v>
      </c>
      <c r="AH2639">
        <f t="shared" si="605"/>
        <v>0.39400000000000002</v>
      </c>
      <c r="AI2639">
        <f t="shared" si="611"/>
        <v>2550</v>
      </c>
      <c r="AJ2639">
        <f t="shared" si="612"/>
        <v>0.20846670226679975</v>
      </c>
      <c r="AK2639">
        <f t="shared" si="613"/>
        <v>3150</v>
      </c>
      <c r="AL2639">
        <f t="shared" si="602"/>
        <v>0.14512471655328799</v>
      </c>
      <c r="AM2639">
        <f t="shared" si="614"/>
        <v>0.16</v>
      </c>
      <c r="AN2639">
        <f t="shared" si="603"/>
        <v>6.2408581179912249E-2</v>
      </c>
      <c r="AO2639">
        <f t="shared" si="615"/>
        <v>0.03</v>
      </c>
      <c r="AQ2639">
        <f t="shared" si="604"/>
        <v>1</v>
      </c>
    </row>
    <row r="2640" spans="1:43" ht="15.75" thickBot="1">
      <c r="A2640" s="51">
        <f t="shared" si="606"/>
        <v>2630</v>
      </c>
      <c r="B2640" s="52">
        <v>1</v>
      </c>
      <c r="C2640" s="52">
        <v>3.15</v>
      </c>
      <c r="D2640" s="56">
        <v>0</v>
      </c>
      <c r="E2640" s="52">
        <v>1</v>
      </c>
      <c r="F2640" s="52">
        <v>7</v>
      </c>
      <c r="G2640" s="53">
        <v>2.5299999999999998</v>
      </c>
      <c r="H2640" s="53">
        <v>2.57</v>
      </c>
      <c r="I2640" s="52">
        <v>2</v>
      </c>
      <c r="J2640" s="53">
        <v>2.61</v>
      </c>
      <c r="K2640" s="53">
        <v>2.63</v>
      </c>
      <c r="L2640" s="52">
        <v>30</v>
      </c>
      <c r="M2640" s="52">
        <v>1</v>
      </c>
      <c r="N2640" s="52">
        <v>20</v>
      </c>
      <c r="O2640" s="52">
        <v>7</v>
      </c>
      <c r="P2640" s="54">
        <v>65.508421999999996</v>
      </c>
      <c r="Q2640" s="54">
        <v>0</v>
      </c>
      <c r="R2640" s="55">
        <v>4.7856451999999994</v>
      </c>
      <c r="T2640" s="52">
        <v>160</v>
      </c>
      <c r="U2640" s="47">
        <f t="shared" si="607"/>
        <v>533.33333333333337</v>
      </c>
      <c r="V2640" s="47">
        <f t="shared" si="608"/>
        <v>1037.52</v>
      </c>
      <c r="W2640" s="47">
        <f t="shared" si="601"/>
        <v>623.95396825396813</v>
      </c>
      <c r="X2640" s="50">
        <f t="shared" si="609"/>
        <v>0</v>
      </c>
      <c r="AD2640" s="46">
        <v>0</v>
      </c>
      <c r="AE2640" s="53">
        <v>396</v>
      </c>
      <c r="AF2640" s="52">
        <v>3</v>
      </c>
      <c r="AG2640">
        <f t="shared" si="610"/>
        <v>2620</v>
      </c>
      <c r="AH2640">
        <f t="shared" si="605"/>
        <v>0.39600000000000002</v>
      </c>
      <c r="AI2640">
        <f t="shared" si="611"/>
        <v>2550</v>
      </c>
      <c r="AJ2640">
        <f t="shared" si="612"/>
        <v>0.24468783068783062</v>
      </c>
      <c r="AK2640">
        <f t="shared" si="613"/>
        <v>3150</v>
      </c>
      <c r="AL2640">
        <f t="shared" si="602"/>
        <v>0.16931216931216933</v>
      </c>
      <c r="AM2640">
        <f t="shared" si="614"/>
        <v>0.16</v>
      </c>
      <c r="AN2640">
        <f t="shared" si="603"/>
        <v>0</v>
      </c>
      <c r="AO2640">
        <f t="shared" si="615"/>
        <v>0.03</v>
      </c>
      <c r="AQ2640">
        <f t="shared" si="604"/>
        <v>1</v>
      </c>
    </row>
    <row r="2641" spans="1:43" ht="15.75" thickBot="1">
      <c r="A2641" s="51">
        <f t="shared" si="606"/>
        <v>2631</v>
      </c>
      <c r="B2641" s="52">
        <v>1</v>
      </c>
      <c r="C2641" s="52">
        <v>3.15</v>
      </c>
      <c r="D2641" s="52">
        <v>1</v>
      </c>
      <c r="E2641" s="52">
        <v>2.2000000000000002</v>
      </c>
      <c r="F2641" s="52">
        <v>7</v>
      </c>
      <c r="G2641" s="53">
        <v>2.5299999999999998</v>
      </c>
      <c r="H2641" s="53">
        <v>2.57</v>
      </c>
      <c r="I2641" s="52">
        <v>2</v>
      </c>
      <c r="J2641" s="53">
        <v>2.61</v>
      </c>
      <c r="K2641" s="53">
        <v>2.63</v>
      </c>
      <c r="L2641" s="52">
        <v>30</v>
      </c>
      <c r="M2641" s="52">
        <v>1</v>
      </c>
      <c r="N2641" s="52">
        <v>20</v>
      </c>
      <c r="O2641" s="52">
        <v>7</v>
      </c>
      <c r="P2641" s="54">
        <v>69.234949</v>
      </c>
      <c r="Q2641" s="54">
        <v>0</v>
      </c>
      <c r="R2641" s="55">
        <v>4.6777720500000006</v>
      </c>
      <c r="T2641" s="52">
        <v>160</v>
      </c>
      <c r="U2641" s="47">
        <f t="shared" si="607"/>
        <v>533.33333333333337</v>
      </c>
      <c r="V2641" s="47">
        <f t="shared" si="608"/>
        <v>1037.52</v>
      </c>
      <c r="W2641" s="47">
        <f t="shared" si="601"/>
        <v>593.04487734487725</v>
      </c>
      <c r="X2641" s="50">
        <f t="shared" si="609"/>
        <v>26.666666666666671</v>
      </c>
      <c r="AD2641" s="52">
        <v>5</v>
      </c>
      <c r="AE2641" s="53">
        <v>396</v>
      </c>
      <c r="AF2641" s="52">
        <v>3</v>
      </c>
      <c r="AG2641">
        <f t="shared" si="610"/>
        <v>2620</v>
      </c>
      <c r="AH2641">
        <f t="shared" si="605"/>
        <v>0.39600000000000002</v>
      </c>
      <c r="AI2641">
        <f t="shared" si="611"/>
        <v>2550</v>
      </c>
      <c r="AJ2641">
        <f t="shared" si="612"/>
        <v>0.23256661856661853</v>
      </c>
      <c r="AK2641">
        <f t="shared" si="613"/>
        <v>3150</v>
      </c>
      <c r="AL2641">
        <f t="shared" si="602"/>
        <v>0.16931216931216933</v>
      </c>
      <c r="AM2641">
        <f t="shared" si="614"/>
        <v>0.16</v>
      </c>
      <c r="AN2641">
        <f t="shared" si="603"/>
        <v>1.2121212121212123E-2</v>
      </c>
      <c r="AO2641">
        <f t="shared" si="615"/>
        <v>0.03</v>
      </c>
      <c r="AQ2641">
        <f t="shared" si="604"/>
        <v>1</v>
      </c>
    </row>
    <row r="2642" spans="1:43" ht="15.75" thickBot="1">
      <c r="A2642" s="51">
        <f t="shared" si="606"/>
        <v>2632</v>
      </c>
      <c r="B2642" s="52">
        <v>1</v>
      </c>
      <c r="C2642" s="52">
        <v>3.15</v>
      </c>
      <c r="D2642" s="52">
        <v>1</v>
      </c>
      <c r="E2642" s="52">
        <v>2.2000000000000002</v>
      </c>
      <c r="F2642" s="52">
        <v>7</v>
      </c>
      <c r="G2642" s="53">
        <v>2.5299999999999998</v>
      </c>
      <c r="H2642" s="53">
        <v>2.57</v>
      </c>
      <c r="I2642" s="52">
        <v>2</v>
      </c>
      <c r="J2642" s="53">
        <v>2.61</v>
      </c>
      <c r="K2642" s="53">
        <v>2.63</v>
      </c>
      <c r="L2642" s="52">
        <v>30</v>
      </c>
      <c r="M2642" s="52">
        <v>1</v>
      </c>
      <c r="N2642" s="52">
        <v>20</v>
      </c>
      <c r="O2642" s="52">
        <v>7</v>
      </c>
      <c r="P2642" s="54">
        <v>65.214222500000005</v>
      </c>
      <c r="Q2642" s="54">
        <v>0</v>
      </c>
      <c r="R2642" s="55">
        <v>4.3933792</v>
      </c>
      <c r="T2642" s="52">
        <v>160</v>
      </c>
      <c r="U2642" s="47">
        <f t="shared" si="607"/>
        <v>533.33333333333337</v>
      </c>
      <c r="V2642" s="47">
        <f t="shared" si="608"/>
        <v>1037.52</v>
      </c>
      <c r="W2642" s="47">
        <f t="shared" si="601"/>
        <v>562.13578643578614</v>
      </c>
      <c r="X2642" s="50">
        <f t="shared" si="609"/>
        <v>53.333333333333343</v>
      </c>
      <c r="AD2642" s="52">
        <v>10</v>
      </c>
      <c r="AE2642" s="53">
        <v>396</v>
      </c>
      <c r="AF2642" s="52">
        <v>3</v>
      </c>
      <c r="AG2642">
        <f t="shared" si="610"/>
        <v>2620</v>
      </c>
      <c r="AH2642">
        <f t="shared" si="605"/>
        <v>0.39600000000000002</v>
      </c>
      <c r="AI2642">
        <f t="shared" si="611"/>
        <v>2550</v>
      </c>
      <c r="AJ2642">
        <f t="shared" si="612"/>
        <v>0.22044540644540633</v>
      </c>
      <c r="AK2642">
        <f t="shared" si="613"/>
        <v>3150</v>
      </c>
      <c r="AL2642">
        <f t="shared" si="602"/>
        <v>0.16931216931216933</v>
      </c>
      <c r="AM2642">
        <f t="shared" si="614"/>
        <v>0.16</v>
      </c>
      <c r="AN2642">
        <f t="shared" si="603"/>
        <v>2.4242424242424246E-2</v>
      </c>
      <c r="AO2642">
        <f t="shared" si="615"/>
        <v>0.03</v>
      </c>
      <c r="AQ2642">
        <f t="shared" si="604"/>
        <v>1</v>
      </c>
    </row>
    <row r="2643" spans="1:43" ht="15.75" thickBot="1">
      <c r="A2643" s="51">
        <f t="shared" si="606"/>
        <v>2633</v>
      </c>
      <c r="B2643" s="52">
        <v>1</v>
      </c>
      <c r="C2643" s="52">
        <v>3.15</v>
      </c>
      <c r="D2643" s="52">
        <v>1</v>
      </c>
      <c r="E2643" s="52">
        <v>2.2000000000000002</v>
      </c>
      <c r="F2643" s="52">
        <v>7</v>
      </c>
      <c r="G2643" s="53">
        <v>2.5299999999999998</v>
      </c>
      <c r="H2643" s="53">
        <v>2.57</v>
      </c>
      <c r="I2643" s="52">
        <v>2</v>
      </c>
      <c r="J2643" s="53">
        <v>2.61</v>
      </c>
      <c r="K2643" s="53">
        <v>2.63</v>
      </c>
      <c r="L2643" s="52">
        <v>30</v>
      </c>
      <c r="M2643" s="52">
        <v>1</v>
      </c>
      <c r="N2643" s="52">
        <v>20</v>
      </c>
      <c r="O2643" s="52">
        <v>7</v>
      </c>
      <c r="P2643" s="54">
        <v>59.330232500000001</v>
      </c>
      <c r="Q2643" s="54">
        <v>0</v>
      </c>
      <c r="R2643" s="55">
        <v>4.2560861000000001</v>
      </c>
      <c r="T2643" s="52">
        <v>160</v>
      </c>
      <c r="U2643" s="47">
        <f t="shared" si="607"/>
        <v>533.33333333333337</v>
      </c>
      <c r="V2643" s="47">
        <f t="shared" si="608"/>
        <v>1037.52</v>
      </c>
      <c r="W2643" s="47">
        <f t="shared" si="601"/>
        <v>500.31760461760445</v>
      </c>
      <c r="X2643" s="50">
        <f t="shared" si="609"/>
        <v>106.66666666666669</v>
      </c>
      <c r="AD2643" s="52">
        <v>20</v>
      </c>
      <c r="AE2643" s="53">
        <v>396</v>
      </c>
      <c r="AF2643" s="52">
        <v>3</v>
      </c>
      <c r="AG2643">
        <f t="shared" si="610"/>
        <v>2620</v>
      </c>
      <c r="AH2643">
        <f t="shared" si="605"/>
        <v>0.39600000000000002</v>
      </c>
      <c r="AI2643">
        <f t="shared" si="611"/>
        <v>2550</v>
      </c>
      <c r="AJ2643">
        <f t="shared" si="612"/>
        <v>0.19620298220298216</v>
      </c>
      <c r="AK2643">
        <f t="shared" si="613"/>
        <v>3150</v>
      </c>
      <c r="AL2643">
        <f t="shared" si="602"/>
        <v>0.16931216931216933</v>
      </c>
      <c r="AM2643">
        <f t="shared" si="614"/>
        <v>0.16</v>
      </c>
      <c r="AN2643">
        <f t="shared" si="603"/>
        <v>4.8484848484848492E-2</v>
      </c>
      <c r="AO2643">
        <f t="shared" si="615"/>
        <v>0.03</v>
      </c>
      <c r="AQ2643">
        <f t="shared" si="604"/>
        <v>1</v>
      </c>
    </row>
    <row r="2644" spans="1:43" ht="15.75" thickBot="1">
      <c r="A2644" s="51">
        <f t="shared" si="606"/>
        <v>2634</v>
      </c>
      <c r="B2644" s="52">
        <v>1</v>
      </c>
      <c r="C2644" s="52">
        <v>3.15</v>
      </c>
      <c r="D2644" s="52">
        <v>2</v>
      </c>
      <c r="E2644" s="52">
        <v>2.93</v>
      </c>
      <c r="F2644" s="52">
        <v>7</v>
      </c>
      <c r="G2644" s="53">
        <v>2.5299999999999998</v>
      </c>
      <c r="H2644" s="53">
        <v>2.57</v>
      </c>
      <c r="I2644" s="52">
        <v>2</v>
      </c>
      <c r="J2644" s="53">
        <v>2.61</v>
      </c>
      <c r="K2644" s="53">
        <v>2.63</v>
      </c>
      <c r="L2644" s="52">
        <v>30</v>
      </c>
      <c r="M2644" s="52">
        <v>1</v>
      </c>
      <c r="N2644" s="52">
        <v>20</v>
      </c>
      <c r="O2644" s="52">
        <v>7</v>
      </c>
      <c r="P2644" s="54">
        <v>67.862018000000006</v>
      </c>
      <c r="Q2644" s="54">
        <v>0</v>
      </c>
      <c r="R2644" s="55">
        <v>3.9814999000000002</v>
      </c>
      <c r="T2644" s="52">
        <v>160</v>
      </c>
      <c r="U2644" s="47">
        <f t="shared" si="607"/>
        <v>533.33333333333337</v>
      </c>
      <c r="V2644" s="47">
        <f t="shared" si="608"/>
        <v>1037.52</v>
      </c>
      <c r="W2644" s="47">
        <f t="shared" si="601"/>
        <v>531.12120374884876</v>
      </c>
      <c r="X2644" s="50">
        <f t="shared" si="609"/>
        <v>106.66666666666669</v>
      </c>
      <c r="AD2644" s="52">
        <v>20</v>
      </c>
      <c r="AE2644" s="53">
        <v>396</v>
      </c>
      <c r="AF2644" s="52">
        <v>3</v>
      </c>
      <c r="AG2644">
        <f t="shared" si="610"/>
        <v>2620</v>
      </c>
      <c r="AH2644">
        <f t="shared" si="605"/>
        <v>0.39600000000000002</v>
      </c>
      <c r="AI2644">
        <f t="shared" si="611"/>
        <v>2550</v>
      </c>
      <c r="AJ2644">
        <f t="shared" si="612"/>
        <v>0.20828282499954853</v>
      </c>
      <c r="AK2644">
        <f t="shared" si="613"/>
        <v>3150</v>
      </c>
      <c r="AL2644">
        <f t="shared" si="602"/>
        <v>0.16931216931216933</v>
      </c>
      <c r="AM2644">
        <f t="shared" si="614"/>
        <v>0.16</v>
      </c>
      <c r="AN2644">
        <f t="shared" si="603"/>
        <v>3.6405005688282144E-2</v>
      </c>
      <c r="AO2644">
        <f t="shared" si="615"/>
        <v>0.03</v>
      </c>
      <c r="AQ2644">
        <f t="shared" si="604"/>
        <v>1</v>
      </c>
    </row>
    <row r="2645" spans="1:43" ht="15.75" thickBot="1">
      <c r="A2645" s="51">
        <f t="shared" si="606"/>
        <v>2635</v>
      </c>
      <c r="B2645" s="52">
        <v>1</v>
      </c>
      <c r="C2645" s="52">
        <v>3.15</v>
      </c>
      <c r="D2645" s="52">
        <v>2</v>
      </c>
      <c r="E2645" s="52">
        <v>2.93</v>
      </c>
      <c r="F2645" s="52">
        <v>7</v>
      </c>
      <c r="G2645" s="53">
        <v>2.5299999999999998</v>
      </c>
      <c r="H2645" s="53">
        <v>2.57</v>
      </c>
      <c r="I2645" s="52">
        <v>2</v>
      </c>
      <c r="J2645" s="53">
        <v>2.61</v>
      </c>
      <c r="K2645" s="53">
        <v>2.63</v>
      </c>
      <c r="L2645" s="52">
        <v>30</v>
      </c>
      <c r="M2645" s="52">
        <v>1</v>
      </c>
      <c r="N2645" s="52">
        <v>20</v>
      </c>
      <c r="O2645" s="52">
        <v>7</v>
      </c>
      <c r="P2645" s="54">
        <v>60.016697999999998</v>
      </c>
      <c r="Q2645" s="54">
        <v>0</v>
      </c>
      <c r="R2645" s="55">
        <v>4.8739050500000003</v>
      </c>
      <c r="T2645" s="52">
        <v>160</v>
      </c>
      <c r="U2645" s="47">
        <f t="shared" si="607"/>
        <v>533.33333333333337</v>
      </c>
      <c r="V2645" s="47">
        <f t="shared" si="608"/>
        <v>1037.52</v>
      </c>
      <c r="W2645" s="47">
        <f t="shared" si="601"/>
        <v>438.2884392437291</v>
      </c>
      <c r="X2645" s="50">
        <f t="shared" si="609"/>
        <v>213.33333333333337</v>
      </c>
      <c r="AD2645" s="52">
        <v>40</v>
      </c>
      <c r="AE2645" s="53">
        <v>396</v>
      </c>
      <c r="AF2645" s="52">
        <v>3</v>
      </c>
      <c r="AG2645">
        <f t="shared" si="610"/>
        <v>2620</v>
      </c>
      <c r="AH2645">
        <f t="shared" si="605"/>
        <v>0.39600000000000002</v>
      </c>
      <c r="AI2645">
        <f t="shared" si="611"/>
        <v>2550</v>
      </c>
      <c r="AJ2645">
        <f t="shared" si="612"/>
        <v>0.17187781931126633</v>
      </c>
      <c r="AK2645">
        <f t="shared" si="613"/>
        <v>3150</v>
      </c>
      <c r="AL2645">
        <f t="shared" si="602"/>
        <v>0.16931216931216933</v>
      </c>
      <c r="AM2645">
        <f t="shared" si="614"/>
        <v>0.16</v>
      </c>
      <c r="AN2645">
        <f t="shared" si="603"/>
        <v>7.2810011376564288E-2</v>
      </c>
      <c r="AO2645">
        <f t="shared" si="615"/>
        <v>0.03</v>
      </c>
      <c r="AQ2645">
        <f t="shared" si="604"/>
        <v>1</v>
      </c>
    </row>
    <row r="2646" spans="1:43" ht="15.75" thickBot="1">
      <c r="A2646" s="51">
        <f t="shared" si="606"/>
        <v>2636</v>
      </c>
      <c r="B2646" s="52">
        <v>1</v>
      </c>
      <c r="C2646" s="52">
        <v>3.15</v>
      </c>
      <c r="D2646" s="52">
        <v>2</v>
      </c>
      <c r="E2646" s="52">
        <v>2.93</v>
      </c>
      <c r="F2646" s="52">
        <v>7</v>
      </c>
      <c r="G2646" s="53">
        <v>2.5299999999999998</v>
      </c>
      <c r="H2646" s="53">
        <v>2.57</v>
      </c>
      <c r="I2646" s="52">
        <v>2</v>
      </c>
      <c r="J2646" s="53">
        <v>2.61</v>
      </c>
      <c r="K2646" s="53">
        <v>2.63</v>
      </c>
      <c r="L2646" s="52">
        <v>30</v>
      </c>
      <c r="M2646" s="52">
        <v>1</v>
      </c>
      <c r="N2646" s="52">
        <v>20</v>
      </c>
      <c r="O2646" s="52">
        <v>7</v>
      </c>
      <c r="P2646" s="54">
        <v>51.582979000000002</v>
      </c>
      <c r="Q2646" s="54">
        <v>0</v>
      </c>
      <c r="R2646" s="55">
        <v>3.9618865999999997</v>
      </c>
      <c r="T2646" s="52">
        <v>160</v>
      </c>
      <c r="U2646" s="47">
        <f t="shared" si="607"/>
        <v>533.33333333333337</v>
      </c>
      <c r="V2646" s="47">
        <f t="shared" si="608"/>
        <v>1037.52</v>
      </c>
      <c r="W2646" s="47">
        <f t="shared" si="601"/>
        <v>345.45567473860979</v>
      </c>
      <c r="X2646" s="50">
        <f t="shared" si="609"/>
        <v>320</v>
      </c>
      <c r="AD2646" s="52">
        <v>60</v>
      </c>
      <c r="AE2646" s="53">
        <v>396</v>
      </c>
      <c r="AF2646" s="52">
        <v>3</v>
      </c>
      <c r="AG2646">
        <f t="shared" si="610"/>
        <v>2620</v>
      </c>
      <c r="AH2646">
        <f t="shared" si="605"/>
        <v>0.39600000000000002</v>
      </c>
      <c r="AI2646">
        <f t="shared" si="611"/>
        <v>2550</v>
      </c>
      <c r="AJ2646">
        <f t="shared" si="612"/>
        <v>0.13547281362298425</v>
      </c>
      <c r="AK2646">
        <f t="shared" si="613"/>
        <v>3150</v>
      </c>
      <c r="AL2646">
        <f t="shared" si="602"/>
        <v>0.16931216931216933</v>
      </c>
      <c r="AM2646">
        <f t="shared" si="614"/>
        <v>0.16</v>
      </c>
      <c r="AN2646">
        <f t="shared" si="603"/>
        <v>0.10921501706484642</v>
      </c>
      <c r="AO2646">
        <f t="shared" si="615"/>
        <v>0.03</v>
      </c>
      <c r="AQ2646">
        <f t="shared" si="604"/>
        <v>1</v>
      </c>
    </row>
    <row r="2647" spans="1:43" ht="15.75" thickBot="1">
      <c r="A2647" s="51">
        <f t="shared" si="606"/>
        <v>2637</v>
      </c>
      <c r="B2647" s="52">
        <v>1</v>
      </c>
      <c r="C2647" s="52">
        <v>3.15</v>
      </c>
      <c r="D2647" s="56">
        <v>0</v>
      </c>
      <c r="E2647" s="52">
        <v>1</v>
      </c>
      <c r="F2647" s="52">
        <v>7</v>
      </c>
      <c r="G2647" s="53">
        <v>2.5299999999999998</v>
      </c>
      <c r="H2647" s="53">
        <v>2.57</v>
      </c>
      <c r="I2647" s="52">
        <v>2</v>
      </c>
      <c r="J2647" s="53">
        <v>2.61</v>
      </c>
      <c r="K2647" s="53">
        <v>2.63</v>
      </c>
      <c r="L2647" s="52">
        <v>25</v>
      </c>
      <c r="M2647" s="52">
        <v>1</v>
      </c>
      <c r="N2647" s="52">
        <v>20</v>
      </c>
      <c r="O2647" s="52">
        <v>7</v>
      </c>
      <c r="P2647" s="54">
        <v>90.319246500000006</v>
      </c>
      <c r="Q2647" s="54">
        <v>0</v>
      </c>
      <c r="R2647" s="55">
        <v>6.0801230000000004</v>
      </c>
      <c r="T2647" s="52">
        <v>160</v>
      </c>
      <c r="U2647" s="47">
        <f t="shared" si="607"/>
        <v>640</v>
      </c>
      <c r="V2647" s="47">
        <f t="shared" si="608"/>
        <v>1021.8000000000001</v>
      </c>
      <c r="W2647" s="47">
        <f t="shared" si="601"/>
        <v>552.90476190476159</v>
      </c>
      <c r="X2647" s="50">
        <f t="shared" si="609"/>
        <v>0</v>
      </c>
      <c r="AD2647" s="46">
        <v>0</v>
      </c>
      <c r="AE2647" s="53">
        <v>390</v>
      </c>
      <c r="AF2647" s="52">
        <v>3</v>
      </c>
      <c r="AG2647">
        <f t="shared" si="610"/>
        <v>2620</v>
      </c>
      <c r="AH2647">
        <f t="shared" si="605"/>
        <v>0.39</v>
      </c>
      <c r="AI2647">
        <f t="shared" si="611"/>
        <v>2550</v>
      </c>
      <c r="AJ2647">
        <f t="shared" si="612"/>
        <v>0.2168253968253967</v>
      </c>
      <c r="AK2647">
        <f t="shared" si="613"/>
        <v>3150</v>
      </c>
      <c r="AL2647">
        <f t="shared" si="602"/>
        <v>0.20317460317460317</v>
      </c>
      <c r="AM2647">
        <f t="shared" si="614"/>
        <v>0.16</v>
      </c>
      <c r="AN2647">
        <f t="shared" si="603"/>
        <v>0</v>
      </c>
      <c r="AO2647">
        <f t="shared" si="615"/>
        <v>0.03</v>
      </c>
      <c r="AQ2647">
        <f t="shared" si="604"/>
        <v>0.99999999999999989</v>
      </c>
    </row>
    <row r="2648" spans="1:43" ht="15.75" thickBot="1">
      <c r="A2648" s="51">
        <f t="shared" si="606"/>
        <v>2638</v>
      </c>
      <c r="B2648" s="52">
        <v>1</v>
      </c>
      <c r="C2648" s="52">
        <v>3.15</v>
      </c>
      <c r="D2648" s="52">
        <v>1</v>
      </c>
      <c r="E2648" s="52">
        <v>2.2000000000000002</v>
      </c>
      <c r="F2648" s="52">
        <v>7</v>
      </c>
      <c r="G2648" s="53">
        <v>2.5299999999999998</v>
      </c>
      <c r="H2648" s="53">
        <v>2.57</v>
      </c>
      <c r="I2648" s="52">
        <v>2</v>
      </c>
      <c r="J2648" s="53">
        <v>2.61</v>
      </c>
      <c r="K2648" s="53">
        <v>2.63</v>
      </c>
      <c r="L2648" s="52">
        <v>25</v>
      </c>
      <c r="M2648" s="52">
        <v>1</v>
      </c>
      <c r="N2648" s="52">
        <v>20</v>
      </c>
      <c r="O2648" s="52">
        <v>7</v>
      </c>
      <c r="P2648" s="54">
        <v>85.317854999999994</v>
      </c>
      <c r="Q2648" s="54">
        <v>0</v>
      </c>
      <c r="R2648" s="55">
        <v>4.6973853500000002</v>
      </c>
      <c r="T2648" s="52">
        <v>160</v>
      </c>
      <c r="U2648" s="47">
        <f t="shared" si="607"/>
        <v>640</v>
      </c>
      <c r="V2648" s="47">
        <f t="shared" si="608"/>
        <v>1021.8000000000001</v>
      </c>
      <c r="W2648" s="47">
        <f t="shared" si="601"/>
        <v>478.72294372294346</v>
      </c>
      <c r="X2648" s="50">
        <f t="shared" si="609"/>
        <v>64</v>
      </c>
      <c r="AD2648" s="52">
        <v>10</v>
      </c>
      <c r="AE2648" s="53">
        <v>390</v>
      </c>
      <c r="AF2648" s="52">
        <v>3</v>
      </c>
      <c r="AG2648">
        <f t="shared" si="610"/>
        <v>2620</v>
      </c>
      <c r="AH2648">
        <f t="shared" si="605"/>
        <v>0.39</v>
      </c>
      <c r="AI2648">
        <f t="shared" si="611"/>
        <v>2550</v>
      </c>
      <c r="AJ2648">
        <f t="shared" si="612"/>
        <v>0.18773448773448764</v>
      </c>
      <c r="AK2648">
        <f t="shared" si="613"/>
        <v>3150</v>
      </c>
      <c r="AL2648">
        <f t="shared" si="602"/>
        <v>0.20317460317460317</v>
      </c>
      <c r="AM2648">
        <f t="shared" si="614"/>
        <v>0.16</v>
      </c>
      <c r="AN2648">
        <f t="shared" si="603"/>
        <v>2.9090909090909091E-2</v>
      </c>
      <c r="AO2648">
        <f t="shared" si="615"/>
        <v>0.03</v>
      </c>
      <c r="AQ2648">
        <f t="shared" si="604"/>
        <v>0.99999999999999989</v>
      </c>
    </row>
    <row r="2649" spans="1:43" ht="15.75" thickBot="1">
      <c r="A2649" s="51">
        <f t="shared" si="606"/>
        <v>2639</v>
      </c>
      <c r="B2649" s="52">
        <v>1</v>
      </c>
      <c r="C2649" s="52">
        <v>3.15</v>
      </c>
      <c r="D2649" s="52">
        <v>2</v>
      </c>
      <c r="E2649" s="52">
        <v>2.93</v>
      </c>
      <c r="F2649" s="52">
        <v>7</v>
      </c>
      <c r="G2649" s="53">
        <v>2.5299999999999998</v>
      </c>
      <c r="H2649" s="53">
        <v>2.57</v>
      </c>
      <c r="I2649" s="52">
        <v>2</v>
      </c>
      <c r="J2649" s="53">
        <v>2.61</v>
      </c>
      <c r="K2649" s="53">
        <v>2.63</v>
      </c>
      <c r="L2649" s="52">
        <v>25</v>
      </c>
      <c r="M2649" s="52">
        <v>1</v>
      </c>
      <c r="N2649" s="52">
        <v>20</v>
      </c>
      <c r="O2649" s="52">
        <v>8</v>
      </c>
      <c r="P2649" s="54">
        <v>82.866192499999997</v>
      </c>
      <c r="Q2649" s="54">
        <v>0</v>
      </c>
      <c r="R2649" s="55">
        <v>5.07003805</v>
      </c>
      <c r="T2649" s="52">
        <v>160</v>
      </c>
      <c r="U2649" s="47">
        <f t="shared" si="607"/>
        <v>640</v>
      </c>
      <c r="V2649" s="47">
        <f t="shared" si="608"/>
        <v>1021.8000000000001</v>
      </c>
      <c r="W2649" s="47">
        <f t="shared" ref="W2649:W2712" si="616">(AJ2649*AVERAGE(G2649:H2649)*1000)</f>
        <v>330.10612709247499</v>
      </c>
      <c r="X2649" s="50">
        <f t="shared" si="609"/>
        <v>256</v>
      </c>
      <c r="AD2649" s="52">
        <v>40</v>
      </c>
      <c r="AE2649" s="53">
        <v>390</v>
      </c>
      <c r="AF2649" s="52">
        <v>3</v>
      </c>
      <c r="AG2649">
        <f t="shared" si="610"/>
        <v>2620</v>
      </c>
      <c r="AH2649">
        <f t="shared" si="605"/>
        <v>0.39</v>
      </c>
      <c r="AI2649">
        <f t="shared" si="611"/>
        <v>2550</v>
      </c>
      <c r="AJ2649">
        <f t="shared" si="612"/>
        <v>0.12945338317351962</v>
      </c>
      <c r="AK2649">
        <f t="shared" si="613"/>
        <v>3150</v>
      </c>
      <c r="AL2649">
        <f t="shared" ref="AL2649:AL2712" si="617">(U2649/AK2649)</f>
        <v>0.20317460317460317</v>
      </c>
      <c r="AM2649">
        <f t="shared" si="614"/>
        <v>0.16</v>
      </c>
      <c r="AN2649">
        <f t="shared" ref="AN2649:AN2712" si="618">(X2649/(E2649*1000))</f>
        <v>8.7372013651877134E-2</v>
      </c>
      <c r="AO2649">
        <f t="shared" si="615"/>
        <v>0.03</v>
      </c>
      <c r="AQ2649">
        <f t="shared" ref="AQ2649:AQ2712" si="619">SUM(AH2649,AJ2649,AL2649,AM2649,AN2649,AO2649)</f>
        <v>1</v>
      </c>
    </row>
    <row r="2650" spans="1:43" ht="15.75" thickBot="1">
      <c r="A2650" s="51">
        <f t="shared" si="606"/>
        <v>2640</v>
      </c>
      <c r="B2650" s="52">
        <v>1</v>
      </c>
      <c r="C2650" s="52">
        <v>3.15</v>
      </c>
      <c r="D2650" s="56">
        <v>0</v>
      </c>
      <c r="E2650" s="52">
        <v>1</v>
      </c>
      <c r="F2650" s="52">
        <v>7</v>
      </c>
      <c r="G2650" s="53">
        <v>2.5299999999999998</v>
      </c>
      <c r="H2650" s="53">
        <v>2.57</v>
      </c>
      <c r="I2650" s="52">
        <v>2</v>
      </c>
      <c r="J2650" s="53">
        <v>2.61</v>
      </c>
      <c r="K2650" s="53">
        <v>2.63</v>
      </c>
      <c r="L2650" s="52">
        <v>50</v>
      </c>
      <c r="M2650" s="52">
        <v>1</v>
      </c>
      <c r="N2650" s="52">
        <v>20</v>
      </c>
      <c r="O2650" s="52">
        <v>28</v>
      </c>
      <c r="P2650" s="54">
        <v>42.756993999999999</v>
      </c>
      <c r="Q2650" s="54">
        <v>31.773546000000003</v>
      </c>
      <c r="R2650" s="55">
        <v>3.4813607499999999</v>
      </c>
      <c r="T2650" s="52">
        <v>175</v>
      </c>
      <c r="U2650" s="47">
        <f t="shared" si="607"/>
        <v>350</v>
      </c>
      <c r="V2650" s="47">
        <f t="shared" si="608"/>
        <v>945.82</v>
      </c>
      <c r="W2650" s="47">
        <f t="shared" si="616"/>
        <v>823.36666666666633</v>
      </c>
      <c r="X2650" s="50">
        <f t="shared" si="609"/>
        <v>0</v>
      </c>
      <c r="AD2650" s="46">
        <v>0</v>
      </c>
      <c r="AE2650" s="53">
        <v>361</v>
      </c>
      <c r="AF2650" s="52">
        <v>3</v>
      </c>
      <c r="AG2650">
        <f t="shared" si="610"/>
        <v>2620</v>
      </c>
      <c r="AH2650">
        <f t="shared" si="605"/>
        <v>0.36100000000000004</v>
      </c>
      <c r="AI2650">
        <f t="shared" si="611"/>
        <v>2550</v>
      </c>
      <c r="AJ2650">
        <f t="shared" si="612"/>
        <v>0.32288888888888878</v>
      </c>
      <c r="AK2650">
        <f t="shared" si="613"/>
        <v>3150</v>
      </c>
      <c r="AL2650">
        <f t="shared" si="617"/>
        <v>0.1111111111111111</v>
      </c>
      <c r="AM2650">
        <f t="shared" si="614"/>
        <v>0.17499999999999999</v>
      </c>
      <c r="AN2650">
        <f t="shared" si="618"/>
        <v>0</v>
      </c>
      <c r="AO2650">
        <f t="shared" si="615"/>
        <v>0.03</v>
      </c>
      <c r="AQ2650">
        <f t="shared" si="619"/>
        <v>1</v>
      </c>
    </row>
    <row r="2651" spans="1:43" ht="15.75" thickBot="1">
      <c r="A2651" s="51">
        <f t="shared" si="606"/>
        <v>2641</v>
      </c>
      <c r="B2651" s="52">
        <v>1</v>
      </c>
      <c r="C2651" s="52">
        <v>3.15</v>
      </c>
      <c r="D2651" s="56">
        <v>0</v>
      </c>
      <c r="E2651" s="52">
        <v>1</v>
      </c>
      <c r="F2651" s="52">
        <v>7</v>
      </c>
      <c r="G2651" s="53">
        <v>2.5299999999999998</v>
      </c>
      <c r="H2651" s="53">
        <v>2.57</v>
      </c>
      <c r="I2651" s="52">
        <v>2</v>
      </c>
      <c r="J2651" s="53">
        <v>2.61</v>
      </c>
      <c r="K2651" s="53">
        <v>2.63</v>
      </c>
      <c r="L2651" s="52">
        <v>35</v>
      </c>
      <c r="M2651" s="52">
        <v>1</v>
      </c>
      <c r="N2651" s="52">
        <v>20</v>
      </c>
      <c r="O2651" s="52">
        <v>28</v>
      </c>
      <c r="P2651" s="54">
        <v>73.451808499999999</v>
      </c>
      <c r="Q2651" s="54">
        <v>38.147868500000001</v>
      </c>
      <c r="R2651" s="55">
        <v>5.0504247500000004</v>
      </c>
      <c r="T2651" s="52">
        <v>160</v>
      </c>
      <c r="U2651" s="47">
        <f t="shared" si="607"/>
        <v>457.14285714285717</v>
      </c>
      <c r="V2651" s="47">
        <f t="shared" si="608"/>
        <v>1032.28</v>
      </c>
      <c r="W2651" s="47">
        <f t="shared" si="616"/>
        <v>690.7319727891155</v>
      </c>
      <c r="X2651" s="50">
        <f t="shared" si="609"/>
        <v>0</v>
      </c>
      <c r="AD2651" s="46">
        <v>0</v>
      </c>
      <c r="AE2651" s="53">
        <v>394</v>
      </c>
      <c r="AF2651" s="52">
        <v>3</v>
      </c>
      <c r="AG2651">
        <f t="shared" si="610"/>
        <v>2620</v>
      </c>
      <c r="AH2651">
        <f t="shared" si="605"/>
        <v>0.39400000000000002</v>
      </c>
      <c r="AI2651">
        <f t="shared" si="611"/>
        <v>2550</v>
      </c>
      <c r="AJ2651">
        <f t="shared" si="612"/>
        <v>0.27087528344671197</v>
      </c>
      <c r="AK2651">
        <f t="shared" si="613"/>
        <v>3150</v>
      </c>
      <c r="AL2651">
        <f t="shared" si="617"/>
        <v>0.14512471655328799</v>
      </c>
      <c r="AM2651">
        <f t="shared" si="614"/>
        <v>0.16</v>
      </c>
      <c r="AN2651">
        <f t="shared" si="618"/>
        <v>0</v>
      </c>
      <c r="AO2651">
        <f t="shared" si="615"/>
        <v>0.03</v>
      </c>
      <c r="AQ2651">
        <f t="shared" si="619"/>
        <v>1</v>
      </c>
    </row>
    <row r="2652" spans="1:43" ht="15.75" thickBot="1">
      <c r="A2652" s="51">
        <f t="shared" si="606"/>
        <v>2642</v>
      </c>
      <c r="B2652" s="52">
        <v>1</v>
      </c>
      <c r="C2652" s="52">
        <v>3.15</v>
      </c>
      <c r="D2652" s="52">
        <v>1</v>
      </c>
      <c r="E2652" s="52">
        <v>2.2000000000000002</v>
      </c>
      <c r="F2652" s="52">
        <v>7</v>
      </c>
      <c r="G2652" s="53">
        <v>2.5299999999999998</v>
      </c>
      <c r="H2652" s="53">
        <v>2.57</v>
      </c>
      <c r="I2652" s="52">
        <v>2</v>
      </c>
      <c r="J2652" s="53">
        <v>2.61</v>
      </c>
      <c r="K2652" s="53">
        <v>2.63</v>
      </c>
      <c r="L2652" s="52">
        <v>35</v>
      </c>
      <c r="M2652" s="52">
        <v>1</v>
      </c>
      <c r="N2652" s="52">
        <v>20</v>
      </c>
      <c r="O2652" s="52">
        <v>28</v>
      </c>
      <c r="P2652" s="54">
        <v>72.176944000000006</v>
      </c>
      <c r="Q2652" s="54">
        <v>35.107807000000001</v>
      </c>
      <c r="R2652" s="55">
        <v>4.8444851</v>
      </c>
      <c r="T2652" s="52">
        <v>160</v>
      </c>
      <c r="U2652" s="47">
        <f t="shared" si="607"/>
        <v>457.14285714285717</v>
      </c>
      <c r="V2652" s="47">
        <f t="shared" si="608"/>
        <v>1032.28</v>
      </c>
      <c r="W2652" s="47">
        <f t="shared" si="616"/>
        <v>637.74495980210247</v>
      </c>
      <c r="X2652" s="50">
        <f t="shared" si="609"/>
        <v>45.714285714285722</v>
      </c>
      <c r="AD2652" s="52">
        <v>10</v>
      </c>
      <c r="AE2652" s="53">
        <v>394</v>
      </c>
      <c r="AF2652" s="52">
        <v>3</v>
      </c>
      <c r="AG2652">
        <f t="shared" si="610"/>
        <v>2620</v>
      </c>
      <c r="AH2652">
        <f t="shared" si="605"/>
        <v>0.39400000000000002</v>
      </c>
      <c r="AI2652">
        <f t="shared" si="611"/>
        <v>2550</v>
      </c>
      <c r="AJ2652">
        <f t="shared" si="612"/>
        <v>0.25009606266749118</v>
      </c>
      <c r="AK2652">
        <f t="shared" si="613"/>
        <v>3150</v>
      </c>
      <c r="AL2652">
        <f t="shared" si="617"/>
        <v>0.14512471655328799</v>
      </c>
      <c r="AM2652">
        <f t="shared" si="614"/>
        <v>0.16</v>
      </c>
      <c r="AN2652">
        <f t="shared" si="618"/>
        <v>2.0779220779220783E-2</v>
      </c>
      <c r="AO2652">
        <f t="shared" si="615"/>
        <v>0.03</v>
      </c>
      <c r="AQ2652">
        <f t="shared" si="619"/>
        <v>1</v>
      </c>
    </row>
    <row r="2653" spans="1:43" ht="15.75" thickBot="1">
      <c r="A2653" s="51">
        <f t="shared" si="606"/>
        <v>2643</v>
      </c>
      <c r="B2653" s="52">
        <v>1</v>
      </c>
      <c r="C2653" s="52">
        <v>3.15</v>
      </c>
      <c r="D2653" s="52">
        <v>2</v>
      </c>
      <c r="E2653" s="52">
        <v>2.93</v>
      </c>
      <c r="F2653" s="52">
        <v>7</v>
      </c>
      <c r="G2653" s="53">
        <v>2.5299999999999998</v>
      </c>
      <c r="H2653" s="53">
        <v>2.57</v>
      </c>
      <c r="I2653" s="52">
        <v>2</v>
      </c>
      <c r="J2653" s="53">
        <v>2.61</v>
      </c>
      <c r="K2653" s="53">
        <v>2.63</v>
      </c>
      <c r="L2653" s="52">
        <v>35</v>
      </c>
      <c r="M2653" s="52">
        <v>1</v>
      </c>
      <c r="N2653" s="52">
        <v>20</v>
      </c>
      <c r="O2653" s="52">
        <v>28</v>
      </c>
      <c r="P2653" s="54">
        <v>68.744616500000006</v>
      </c>
      <c r="Q2653" s="54">
        <v>35.794272500000005</v>
      </c>
      <c r="R2653" s="55">
        <v>4.5698989000000001</v>
      </c>
      <c r="T2653" s="52">
        <v>160</v>
      </c>
      <c r="U2653" s="47">
        <f t="shared" si="607"/>
        <v>457.14285714285717</v>
      </c>
      <c r="V2653" s="47">
        <f t="shared" si="608"/>
        <v>1032.28</v>
      </c>
      <c r="W2653" s="47">
        <f t="shared" si="616"/>
        <v>531.59009078033932</v>
      </c>
      <c r="X2653" s="50">
        <f t="shared" si="609"/>
        <v>182.85714285714289</v>
      </c>
      <c r="AD2653" s="52">
        <v>40</v>
      </c>
      <c r="AE2653" s="53">
        <v>394</v>
      </c>
      <c r="AF2653" s="52">
        <v>3</v>
      </c>
      <c r="AG2653">
        <f t="shared" si="610"/>
        <v>2620</v>
      </c>
      <c r="AH2653">
        <f t="shared" si="605"/>
        <v>0.39400000000000002</v>
      </c>
      <c r="AI2653">
        <f t="shared" si="611"/>
        <v>2550</v>
      </c>
      <c r="AJ2653">
        <f t="shared" si="612"/>
        <v>0.20846670226679975</v>
      </c>
      <c r="AK2653">
        <f t="shared" si="613"/>
        <v>3150</v>
      </c>
      <c r="AL2653">
        <f t="shared" si="617"/>
        <v>0.14512471655328799</v>
      </c>
      <c r="AM2653">
        <f t="shared" si="614"/>
        <v>0.16</v>
      </c>
      <c r="AN2653">
        <f t="shared" si="618"/>
        <v>6.2408581179912249E-2</v>
      </c>
      <c r="AO2653">
        <f t="shared" si="615"/>
        <v>0.03</v>
      </c>
      <c r="AQ2653">
        <f t="shared" si="619"/>
        <v>1</v>
      </c>
    </row>
    <row r="2654" spans="1:43" ht="15.75" thickBot="1">
      <c r="A2654" s="51">
        <f t="shared" si="606"/>
        <v>2644</v>
      </c>
      <c r="B2654" s="52">
        <v>1</v>
      </c>
      <c r="C2654" s="52">
        <v>3.15</v>
      </c>
      <c r="D2654" s="56">
        <v>0</v>
      </c>
      <c r="E2654" s="52">
        <v>1</v>
      </c>
      <c r="F2654" s="52">
        <v>7</v>
      </c>
      <c r="G2654" s="53">
        <v>2.5299999999999998</v>
      </c>
      <c r="H2654" s="53">
        <v>2.57</v>
      </c>
      <c r="I2654" s="52">
        <v>2</v>
      </c>
      <c r="J2654" s="53">
        <v>2.61</v>
      </c>
      <c r="K2654" s="53">
        <v>2.63</v>
      </c>
      <c r="L2654" s="52">
        <v>30</v>
      </c>
      <c r="M2654" s="52">
        <v>1</v>
      </c>
      <c r="N2654" s="52">
        <v>20</v>
      </c>
      <c r="O2654" s="52">
        <v>28</v>
      </c>
      <c r="P2654" s="54">
        <v>81.297128499999999</v>
      </c>
      <c r="Q2654" s="54">
        <v>37.657536</v>
      </c>
      <c r="R2654" s="55">
        <v>5.24655775</v>
      </c>
      <c r="T2654" s="52">
        <v>160</v>
      </c>
      <c r="U2654" s="47">
        <f t="shared" si="607"/>
        <v>533.33333333333337</v>
      </c>
      <c r="V2654" s="47">
        <f t="shared" si="608"/>
        <v>1037.52</v>
      </c>
      <c r="W2654" s="47">
        <f t="shared" si="616"/>
        <v>623.95396825396813</v>
      </c>
      <c r="X2654" s="50">
        <f t="shared" si="609"/>
        <v>0</v>
      </c>
      <c r="AD2654" s="46">
        <v>0</v>
      </c>
      <c r="AE2654" s="53">
        <v>396</v>
      </c>
      <c r="AF2654" s="52">
        <v>3</v>
      </c>
      <c r="AG2654">
        <f t="shared" si="610"/>
        <v>2620</v>
      </c>
      <c r="AH2654">
        <f t="shared" si="605"/>
        <v>0.39600000000000002</v>
      </c>
      <c r="AI2654">
        <f t="shared" si="611"/>
        <v>2550</v>
      </c>
      <c r="AJ2654">
        <f t="shared" si="612"/>
        <v>0.24468783068783062</v>
      </c>
      <c r="AK2654">
        <f t="shared" si="613"/>
        <v>3150</v>
      </c>
      <c r="AL2654">
        <f t="shared" si="617"/>
        <v>0.16931216931216933</v>
      </c>
      <c r="AM2654">
        <f t="shared" si="614"/>
        <v>0.16</v>
      </c>
      <c r="AN2654">
        <f t="shared" si="618"/>
        <v>0</v>
      </c>
      <c r="AO2654">
        <f t="shared" si="615"/>
        <v>0.03</v>
      </c>
      <c r="AQ2654">
        <f t="shared" si="619"/>
        <v>1</v>
      </c>
    </row>
    <row r="2655" spans="1:43" ht="15.75" thickBot="1">
      <c r="A2655" s="51">
        <f t="shared" si="606"/>
        <v>2645</v>
      </c>
      <c r="B2655" s="52">
        <v>1</v>
      </c>
      <c r="C2655" s="52">
        <v>3.15</v>
      </c>
      <c r="D2655" s="52">
        <v>1</v>
      </c>
      <c r="E2655" s="52">
        <v>2.2000000000000002</v>
      </c>
      <c r="F2655" s="52">
        <v>7</v>
      </c>
      <c r="G2655" s="53">
        <v>2.5299999999999998</v>
      </c>
      <c r="H2655" s="53">
        <v>2.57</v>
      </c>
      <c r="I2655" s="52">
        <v>2</v>
      </c>
      <c r="J2655" s="53">
        <v>2.61</v>
      </c>
      <c r="K2655" s="53">
        <v>2.63</v>
      </c>
      <c r="L2655" s="52">
        <v>30</v>
      </c>
      <c r="M2655" s="52">
        <v>1</v>
      </c>
      <c r="N2655" s="52">
        <v>20</v>
      </c>
      <c r="O2655" s="52">
        <v>28</v>
      </c>
      <c r="P2655" s="54">
        <v>93.653507500000003</v>
      </c>
      <c r="Q2655" s="54">
        <v>38.442067999999999</v>
      </c>
      <c r="R2655" s="55">
        <v>5.2269444499999995</v>
      </c>
      <c r="T2655" s="52">
        <v>160</v>
      </c>
      <c r="U2655" s="47">
        <f t="shared" si="607"/>
        <v>533.33333333333337</v>
      </c>
      <c r="V2655" s="47">
        <f t="shared" si="608"/>
        <v>1037.52</v>
      </c>
      <c r="W2655" s="47">
        <f t="shared" si="616"/>
        <v>593.04487734487725</v>
      </c>
      <c r="X2655" s="50">
        <f t="shared" si="609"/>
        <v>26.666666666666671</v>
      </c>
      <c r="AD2655" s="52">
        <v>5</v>
      </c>
      <c r="AE2655" s="53">
        <v>396</v>
      </c>
      <c r="AF2655" s="52">
        <v>3</v>
      </c>
      <c r="AG2655">
        <f t="shared" si="610"/>
        <v>2620</v>
      </c>
      <c r="AH2655">
        <f t="shared" si="605"/>
        <v>0.39600000000000002</v>
      </c>
      <c r="AI2655">
        <f t="shared" si="611"/>
        <v>2550</v>
      </c>
      <c r="AJ2655">
        <f t="shared" si="612"/>
        <v>0.23256661856661853</v>
      </c>
      <c r="AK2655">
        <f t="shared" si="613"/>
        <v>3150</v>
      </c>
      <c r="AL2655">
        <f t="shared" si="617"/>
        <v>0.16931216931216933</v>
      </c>
      <c r="AM2655">
        <f t="shared" si="614"/>
        <v>0.16</v>
      </c>
      <c r="AN2655">
        <f t="shared" si="618"/>
        <v>1.2121212121212123E-2</v>
      </c>
      <c r="AO2655">
        <f t="shared" si="615"/>
        <v>0.03</v>
      </c>
      <c r="AQ2655">
        <f t="shared" si="619"/>
        <v>1</v>
      </c>
    </row>
    <row r="2656" spans="1:43" ht="15.75" thickBot="1">
      <c r="A2656" s="51">
        <f t="shared" si="606"/>
        <v>2646</v>
      </c>
      <c r="B2656" s="52">
        <v>1</v>
      </c>
      <c r="C2656" s="52">
        <v>3.15</v>
      </c>
      <c r="D2656" s="52">
        <v>1</v>
      </c>
      <c r="E2656" s="52">
        <v>2.2000000000000002</v>
      </c>
      <c r="F2656" s="52">
        <v>7</v>
      </c>
      <c r="G2656" s="53">
        <v>2.5299999999999998</v>
      </c>
      <c r="H2656" s="53">
        <v>2.57</v>
      </c>
      <c r="I2656" s="52">
        <v>2</v>
      </c>
      <c r="J2656" s="53">
        <v>2.61</v>
      </c>
      <c r="K2656" s="53">
        <v>2.63</v>
      </c>
      <c r="L2656" s="52">
        <v>30</v>
      </c>
      <c r="M2656" s="52">
        <v>1</v>
      </c>
      <c r="N2656" s="52">
        <v>20</v>
      </c>
      <c r="O2656" s="52">
        <v>28</v>
      </c>
      <c r="P2656" s="54">
        <v>91.6921775</v>
      </c>
      <c r="Q2656" s="54">
        <v>38.638201000000002</v>
      </c>
      <c r="R2656" s="55">
        <v>5.3152043000000004</v>
      </c>
      <c r="T2656" s="52">
        <v>160</v>
      </c>
      <c r="U2656" s="47">
        <f t="shared" si="607"/>
        <v>533.33333333333337</v>
      </c>
      <c r="V2656" s="47">
        <f t="shared" si="608"/>
        <v>1037.52</v>
      </c>
      <c r="W2656" s="47">
        <f t="shared" si="616"/>
        <v>562.13578643578614</v>
      </c>
      <c r="X2656" s="50">
        <f t="shared" si="609"/>
        <v>53.333333333333343</v>
      </c>
      <c r="AD2656" s="52">
        <v>10</v>
      </c>
      <c r="AE2656" s="53">
        <v>396</v>
      </c>
      <c r="AF2656" s="52">
        <v>3</v>
      </c>
      <c r="AG2656">
        <f t="shared" si="610"/>
        <v>2620</v>
      </c>
      <c r="AH2656">
        <f t="shared" si="605"/>
        <v>0.39600000000000002</v>
      </c>
      <c r="AI2656">
        <f t="shared" si="611"/>
        <v>2550</v>
      </c>
      <c r="AJ2656">
        <f t="shared" si="612"/>
        <v>0.22044540644540633</v>
      </c>
      <c r="AK2656">
        <f t="shared" si="613"/>
        <v>3150</v>
      </c>
      <c r="AL2656">
        <f t="shared" si="617"/>
        <v>0.16931216931216933</v>
      </c>
      <c r="AM2656">
        <f t="shared" si="614"/>
        <v>0.16</v>
      </c>
      <c r="AN2656">
        <f t="shared" si="618"/>
        <v>2.4242424242424246E-2</v>
      </c>
      <c r="AO2656">
        <f t="shared" si="615"/>
        <v>0.03</v>
      </c>
      <c r="AQ2656">
        <f t="shared" si="619"/>
        <v>1</v>
      </c>
    </row>
    <row r="2657" spans="1:43" ht="15.75" thickBot="1">
      <c r="A2657" s="51">
        <f t="shared" si="606"/>
        <v>2647</v>
      </c>
      <c r="B2657" s="52">
        <v>1</v>
      </c>
      <c r="C2657" s="52">
        <v>3.15</v>
      </c>
      <c r="D2657" s="52">
        <v>1</v>
      </c>
      <c r="E2657" s="52">
        <v>2.2000000000000002</v>
      </c>
      <c r="F2657" s="52">
        <v>7</v>
      </c>
      <c r="G2657" s="53">
        <v>2.5299999999999998</v>
      </c>
      <c r="H2657" s="53">
        <v>2.57</v>
      </c>
      <c r="I2657" s="52">
        <v>2</v>
      </c>
      <c r="J2657" s="53">
        <v>2.61</v>
      </c>
      <c r="K2657" s="53">
        <v>2.63</v>
      </c>
      <c r="L2657" s="52">
        <v>30</v>
      </c>
      <c r="M2657" s="52">
        <v>1</v>
      </c>
      <c r="N2657" s="52">
        <v>20</v>
      </c>
      <c r="O2657" s="52">
        <v>28</v>
      </c>
      <c r="P2657" s="54">
        <v>84.631389499999997</v>
      </c>
      <c r="Q2657" s="54">
        <v>38.834333999999998</v>
      </c>
      <c r="R2657" s="55">
        <v>5.0994580000000003</v>
      </c>
      <c r="T2657" s="52">
        <v>160</v>
      </c>
      <c r="U2657" s="47">
        <f t="shared" si="607"/>
        <v>533.33333333333337</v>
      </c>
      <c r="V2657" s="47">
        <f t="shared" si="608"/>
        <v>1037.52</v>
      </c>
      <c r="W2657" s="47">
        <f t="shared" si="616"/>
        <v>500.31760461760445</v>
      </c>
      <c r="X2657" s="50">
        <f t="shared" si="609"/>
        <v>106.66666666666669</v>
      </c>
      <c r="AD2657" s="52">
        <v>20</v>
      </c>
      <c r="AE2657" s="53">
        <v>396</v>
      </c>
      <c r="AF2657" s="52">
        <v>3</v>
      </c>
      <c r="AG2657">
        <f t="shared" si="610"/>
        <v>2620</v>
      </c>
      <c r="AH2657">
        <f t="shared" si="605"/>
        <v>0.39600000000000002</v>
      </c>
      <c r="AI2657">
        <f t="shared" si="611"/>
        <v>2550</v>
      </c>
      <c r="AJ2657">
        <f t="shared" si="612"/>
        <v>0.19620298220298216</v>
      </c>
      <c r="AK2657">
        <f t="shared" si="613"/>
        <v>3150</v>
      </c>
      <c r="AL2657">
        <f t="shared" si="617"/>
        <v>0.16931216931216933</v>
      </c>
      <c r="AM2657">
        <f t="shared" si="614"/>
        <v>0.16</v>
      </c>
      <c r="AN2657">
        <f t="shared" si="618"/>
        <v>4.8484848484848492E-2</v>
      </c>
      <c r="AO2657">
        <f t="shared" si="615"/>
        <v>0.03</v>
      </c>
      <c r="AQ2657">
        <f t="shared" si="619"/>
        <v>1</v>
      </c>
    </row>
    <row r="2658" spans="1:43" ht="15.75" thickBot="1">
      <c r="A2658" s="51">
        <f t="shared" si="606"/>
        <v>2648</v>
      </c>
      <c r="B2658" s="52">
        <v>1</v>
      </c>
      <c r="C2658" s="52">
        <v>3.15</v>
      </c>
      <c r="D2658" s="52">
        <v>2</v>
      </c>
      <c r="E2658" s="52">
        <v>2.93</v>
      </c>
      <c r="F2658" s="52">
        <v>7</v>
      </c>
      <c r="G2658" s="53">
        <v>2.5299999999999998</v>
      </c>
      <c r="H2658" s="53">
        <v>2.57</v>
      </c>
      <c r="I2658" s="52">
        <v>2</v>
      </c>
      <c r="J2658" s="53">
        <v>2.61</v>
      </c>
      <c r="K2658" s="53">
        <v>2.63</v>
      </c>
      <c r="L2658" s="52">
        <v>30</v>
      </c>
      <c r="M2658" s="52">
        <v>1</v>
      </c>
      <c r="N2658" s="52">
        <v>20</v>
      </c>
      <c r="O2658" s="52">
        <v>28</v>
      </c>
      <c r="P2658" s="54">
        <v>92.476709499999998</v>
      </c>
      <c r="Q2658" s="54">
        <v>39.030467000000002</v>
      </c>
      <c r="R2658" s="55">
        <v>5.4034641500000005</v>
      </c>
      <c r="T2658" s="52">
        <v>160</v>
      </c>
      <c r="U2658" s="47">
        <f t="shared" si="607"/>
        <v>533.33333333333337</v>
      </c>
      <c r="V2658" s="47">
        <f t="shared" si="608"/>
        <v>1037.52</v>
      </c>
      <c r="W2658" s="47">
        <f t="shared" si="616"/>
        <v>531.12120374884876</v>
      </c>
      <c r="X2658" s="50">
        <f t="shared" si="609"/>
        <v>106.66666666666669</v>
      </c>
      <c r="AD2658" s="52">
        <v>20</v>
      </c>
      <c r="AE2658" s="53">
        <v>396</v>
      </c>
      <c r="AF2658" s="52">
        <v>3</v>
      </c>
      <c r="AG2658">
        <f t="shared" si="610"/>
        <v>2620</v>
      </c>
      <c r="AH2658">
        <f t="shared" si="605"/>
        <v>0.39600000000000002</v>
      </c>
      <c r="AI2658">
        <f t="shared" si="611"/>
        <v>2550</v>
      </c>
      <c r="AJ2658">
        <f t="shared" si="612"/>
        <v>0.20828282499954853</v>
      </c>
      <c r="AK2658">
        <f t="shared" si="613"/>
        <v>3150</v>
      </c>
      <c r="AL2658">
        <f t="shared" si="617"/>
        <v>0.16931216931216933</v>
      </c>
      <c r="AM2658">
        <f t="shared" si="614"/>
        <v>0.16</v>
      </c>
      <c r="AN2658">
        <f t="shared" si="618"/>
        <v>3.6405005688282144E-2</v>
      </c>
      <c r="AO2658">
        <f t="shared" si="615"/>
        <v>0.03</v>
      </c>
      <c r="AQ2658">
        <f t="shared" si="619"/>
        <v>1</v>
      </c>
    </row>
    <row r="2659" spans="1:43" ht="15.75" thickBot="1">
      <c r="A2659" s="51">
        <f t="shared" si="606"/>
        <v>2649</v>
      </c>
      <c r="B2659" s="52">
        <v>1</v>
      </c>
      <c r="C2659" s="52">
        <v>3.15</v>
      </c>
      <c r="D2659" s="52">
        <v>2</v>
      </c>
      <c r="E2659" s="52">
        <v>2.93</v>
      </c>
      <c r="F2659" s="52">
        <v>7</v>
      </c>
      <c r="G2659" s="53">
        <v>2.5299999999999998</v>
      </c>
      <c r="H2659" s="53">
        <v>2.57</v>
      </c>
      <c r="I2659" s="52">
        <v>2</v>
      </c>
      <c r="J2659" s="53">
        <v>2.61</v>
      </c>
      <c r="K2659" s="53">
        <v>2.63</v>
      </c>
      <c r="L2659" s="52">
        <v>30</v>
      </c>
      <c r="M2659" s="52">
        <v>1</v>
      </c>
      <c r="N2659" s="52">
        <v>20</v>
      </c>
      <c r="O2659" s="52">
        <v>28</v>
      </c>
      <c r="P2659" s="54">
        <v>84.337190000000007</v>
      </c>
      <c r="Q2659" s="54">
        <v>38.147868500000001</v>
      </c>
      <c r="R2659" s="55">
        <v>5.2269444499999995</v>
      </c>
      <c r="T2659" s="52">
        <v>160</v>
      </c>
      <c r="U2659" s="47">
        <f t="shared" si="607"/>
        <v>533.33333333333337</v>
      </c>
      <c r="V2659" s="47">
        <f t="shared" si="608"/>
        <v>1037.52</v>
      </c>
      <c r="W2659" s="47">
        <f t="shared" si="616"/>
        <v>438.2884392437291</v>
      </c>
      <c r="X2659" s="50">
        <f t="shared" si="609"/>
        <v>213.33333333333337</v>
      </c>
      <c r="AD2659" s="52">
        <v>40</v>
      </c>
      <c r="AE2659" s="53">
        <v>396</v>
      </c>
      <c r="AF2659" s="52">
        <v>3</v>
      </c>
      <c r="AG2659">
        <f t="shared" si="610"/>
        <v>2620</v>
      </c>
      <c r="AH2659">
        <f t="shared" si="605"/>
        <v>0.39600000000000002</v>
      </c>
      <c r="AI2659">
        <f t="shared" si="611"/>
        <v>2550</v>
      </c>
      <c r="AJ2659">
        <f t="shared" si="612"/>
        <v>0.17187781931126633</v>
      </c>
      <c r="AK2659">
        <f t="shared" si="613"/>
        <v>3150</v>
      </c>
      <c r="AL2659">
        <f t="shared" si="617"/>
        <v>0.16931216931216933</v>
      </c>
      <c r="AM2659">
        <f t="shared" si="614"/>
        <v>0.16</v>
      </c>
      <c r="AN2659">
        <f t="shared" si="618"/>
        <v>7.2810011376564288E-2</v>
      </c>
      <c r="AO2659">
        <f t="shared" si="615"/>
        <v>0.03</v>
      </c>
      <c r="AQ2659">
        <f t="shared" si="619"/>
        <v>1</v>
      </c>
    </row>
    <row r="2660" spans="1:43" ht="15.75" thickBot="1">
      <c r="A2660" s="51">
        <f t="shared" si="606"/>
        <v>2650</v>
      </c>
      <c r="B2660" s="52">
        <v>1</v>
      </c>
      <c r="C2660" s="52">
        <v>3.15</v>
      </c>
      <c r="D2660" s="52">
        <v>2</v>
      </c>
      <c r="E2660" s="52">
        <v>2.93</v>
      </c>
      <c r="F2660" s="52">
        <v>7</v>
      </c>
      <c r="G2660" s="53">
        <v>2.5299999999999998</v>
      </c>
      <c r="H2660" s="53">
        <v>2.57</v>
      </c>
      <c r="I2660" s="52">
        <v>2</v>
      </c>
      <c r="J2660" s="53">
        <v>2.61</v>
      </c>
      <c r="K2660" s="53">
        <v>2.63</v>
      </c>
      <c r="L2660" s="52">
        <v>30</v>
      </c>
      <c r="M2660" s="52">
        <v>1</v>
      </c>
      <c r="N2660" s="52">
        <v>20</v>
      </c>
      <c r="O2660" s="52">
        <v>28</v>
      </c>
      <c r="P2660" s="54">
        <v>74.334406999999999</v>
      </c>
      <c r="Q2660" s="54">
        <v>35.990405500000001</v>
      </c>
      <c r="R2660" s="55">
        <v>4.8739050500000003</v>
      </c>
      <c r="T2660" s="52">
        <v>160</v>
      </c>
      <c r="U2660" s="47">
        <f t="shared" si="607"/>
        <v>533.33333333333337</v>
      </c>
      <c r="V2660" s="47">
        <f t="shared" si="608"/>
        <v>1037.52</v>
      </c>
      <c r="W2660" s="47">
        <f t="shared" si="616"/>
        <v>345.45567473860979</v>
      </c>
      <c r="X2660" s="50">
        <f t="shared" si="609"/>
        <v>320</v>
      </c>
      <c r="AD2660" s="52">
        <v>60</v>
      </c>
      <c r="AE2660" s="53">
        <v>396</v>
      </c>
      <c r="AF2660" s="52">
        <v>3</v>
      </c>
      <c r="AG2660">
        <f t="shared" si="610"/>
        <v>2620</v>
      </c>
      <c r="AH2660">
        <f t="shared" si="605"/>
        <v>0.39600000000000002</v>
      </c>
      <c r="AI2660">
        <f t="shared" si="611"/>
        <v>2550</v>
      </c>
      <c r="AJ2660">
        <f t="shared" si="612"/>
        <v>0.13547281362298425</v>
      </c>
      <c r="AK2660">
        <f t="shared" si="613"/>
        <v>3150</v>
      </c>
      <c r="AL2660">
        <f t="shared" si="617"/>
        <v>0.16931216931216933</v>
      </c>
      <c r="AM2660">
        <f t="shared" si="614"/>
        <v>0.16</v>
      </c>
      <c r="AN2660">
        <f t="shared" si="618"/>
        <v>0.10921501706484642</v>
      </c>
      <c r="AO2660">
        <f t="shared" si="615"/>
        <v>0.03</v>
      </c>
      <c r="AQ2660">
        <f t="shared" si="619"/>
        <v>1</v>
      </c>
    </row>
    <row r="2661" spans="1:43" ht="15.75" thickBot="1">
      <c r="A2661" s="51">
        <f t="shared" si="606"/>
        <v>2651</v>
      </c>
      <c r="B2661" s="52">
        <v>1</v>
      </c>
      <c r="C2661" s="52">
        <v>3.15</v>
      </c>
      <c r="D2661" s="56">
        <v>0</v>
      </c>
      <c r="E2661" s="52">
        <v>1</v>
      </c>
      <c r="F2661" s="52">
        <v>7</v>
      </c>
      <c r="G2661" s="53">
        <v>2.5299999999999998</v>
      </c>
      <c r="H2661" s="53">
        <v>2.57</v>
      </c>
      <c r="I2661" s="52">
        <v>2</v>
      </c>
      <c r="J2661" s="53">
        <v>2.61</v>
      </c>
      <c r="K2661" s="53">
        <v>2.63</v>
      </c>
      <c r="L2661" s="52">
        <v>25</v>
      </c>
      <c r="M2661" s="52">
        <v>1</v>
      </c>
      <c r="N2661" s="52">
        <v>20</v>
      </c>
      <c r="O2661" s="52">
        <v>28</v>
      </c>
      <c r="P2661" s="54">
        <v>100.223963</v>
      </c>
      <c r="Q2661" s="54">
        <v>40.403398000000003</v>
      </c>
      <c r="R2661" s="55">
        <v>5.7859235</v>
      </c>
      <c r="T2661" s="52">
        <v>160</v>
      </c>
      <c r="U2661" s="47">
        <f t="shared" si="607"/>
        <v>640</v>
      </c>
      <c r="V2661" s="47">
        <f t="shared" si="608"/>
        <v>1021.8000000000001</v>
      </c>
      <c r="W2661" s="47">
        <f t="shared" si="616"/>
        <v>552.90476190476159</v>
      </c>
      <c r="X2661" s="50">
        <f t="shared" si="609"/>
        <v>0</v>
      </c>
      <c r="AD2661" s="46">
        <v>0</v>
      </c>
      <c r="AE2661" s="53">
        <v>390</v>
      </c>
      <c r="AF2661" s="52">
        <v>3</v>
      </c>
      <c r="AG2661">
        <f t="shared" si="610"/>
        <v>2620</v>
      </c>
      <c r="AH2661">
        <f t="shared" ref="AH2661:AH2724" si="620">(V2661/AG2661)</f>
        <v>0.39</v>
      </c>
      <c r="AI2661">
        <f t="shared" si="611"/>
        <v>2550</v>
      </c>
      <c r="AJ2661">
        <f t="shared" si="612"/>
        <v>0.2168253968253967</v>
      </c>
      <c r="AK2661">
        <f t="shared" si="613"/>
        <v>3150</v>
      </c>
      <c r="AL2661">
        <f t="shared" si="617"/>
        <v>0.20317460317460317</v>
      </c>
      <c r="AM2661">
        <f t="shared" si="614"/>
        <v>0.16</v>
      </c>
      <c r="AN2661">
        <f t="shared" si="618"/>
        <v>0</v>
      </c>
      <c r="AO2661">
        <f t="shared" si="615"/>
        <v>0.03</v>
      </c>
      <c r="AQ2661">
        <f t="shared" si="619"/>
        <v>0.99999999999999989</v>
      </c>
    </row>
    <row r="2662" spans="1:43" ht="15.75" thickBot="1">
      <c r="A2662" s="51">
        <f t="shared" si="606"/>
        <v>2652</v>
      </c>
      <c r="B2662" s="52">
        <v>1</v>
      </c>
      <c r="C2662" s="52">
        <v>3.15</v>
      </c>
      <c r="D2662" s="52">
        <v>1</v>
      </c>
      <c r="E2662" s="52">
        <v>2.2000000000000002</v>
      </c>
      <c r="F2662" s="52">
        <v>7</v>
      </c>
      <c r="G2662" s="53">
        <v>2.5299999999999998</v>
      </c>
      <c r="H2662" s="53">
        <v>2.57</v>
      </c>
      <c r="I2662" s="52">
        <v>2</v>
      </c>
      <c r="J2662" s="53">
        <v>2.61</v>
      </c>
      <c r="K2662" s="53">
        <v>2.63</v>
      </c>
      <c r="L2662" s="52">
        <v>25</v>
      </c>
      <c r="M2662" s="52">
        <v>1</v>
      </c>
      <c r="N2662" s="52">
        <v>20</v>
      </c>
      <c r="O2662" s="52">
        <v>28</v>
      </c>
      <c r="P2662" s="54">
        <v>95.810970499999996</v>
      </c>
      <c r="Q2662" s="54">
        <v>40.109198499999998</v>
      </c>
      <c r="R2662" s="55">
        <v>5.8153434499999994</v>
      </c>
      <c r="T2662" s="52">
        <v>160</v>
      </c>
      <c r="U2662" s="47">
        <f t="shared" si="607"/>
        <v>640</v>
      </c>
      <c r="V2662" s="47">
        <f t="shared" si="608"/>
        <v>1021.8000000000001</v>
      </c>
      <c r="W2662" s="47">
        <f t="shared" si="616"/>
        <v>478.72294372294346</v>
      </c>
      <c r="X2662" s="50">
        <f t="shared" si="609"/>
        <v>64</v>
      </c>
      <c r="AD2662" s="52">
        <v>10</v>
      </c>
      <c r="AE2662" s="53">
        <v>390</v>
      </c>
      <c r="AF2662" s="52">
        <v>3</v>
      </c>
      <c r="AG2662">
        <f t="shared" si="610"/>
        <v>2620</v>
      </c>
      <c r="AH2662">
        <f t="shared" si="620"/>
        <v>0.39</v>
      </c>
      <c r="AI2662">
        <f t="shared" si="611"/>
        <v>2550</v>
      </c>
      <c r="AJ2662">
        <f t="shared" si="612"/>
        <v>0.18773448773448764</v>
      </c>
      <c r="AK2662">
        <f t="shared" si="613"/>
        <v>3150</v>
      </c>
      <c r="AL2662">
        <f t="shared" si="617"/>
        <v>0.20317460317460317</v>
      </c>
      <c r="AM2662">
        <f t="shared" si="614"/>
        <v>0.16</v>
      </c>
      <c r="AN2662">
        <f t="shared" si="618"/>
        <v>2.9090909090909091E-2</v>
      </c>
      <c r="AO2662">
        <f t="shared" si="615"/>
        <v>0.03</v>
      </c>
      <c r="AQ2662">
        <f t="shared" si="619"/>
        <v>0.99999999999999989</v>
      </c>
    </row>
    <row r="2663" spans="1:43" ht="15.75" thickBot="1">
      <c r="A2663" s="51">
        <f t="shared" si="606"/>
        <v>2653</v>
      </c>
      <c r="B2663" s="52">
        <v>1</v>
      </c>
      <c r="C2663" s="52">
        <v>3.15</v>
      </c>
      <c r="D2663" s="52">
        <v>2</v>
      </c>
      <c r="E2663" s="52">
        <v>2.93</v>
      </c>
      <c r="F2663" s="52">
        <v>7</v>
      </c>
      <c r="G2663" s="53">
        <v>2.5299999999999998</v>
      </c>
      <c r="H2663" s="53">
        <v>2.57</v>
      </c>
      <c r="I2663" s="52">
        <v>2</v>
      </c>
      <c r="J2663" s="53">
        <v>2.61</v>
      </c>
      <c r="K2663" s="53">
        <v>2.63</v>
      </c>
      <c r="L2663" s="52">
        <v>25</v>
      </c>
      <c r="M2663" s="52">
        <v>1</v>
      </c>
      <c r="N2663" s="52">
        <v>20</v>
      </c>
      <c r="O2663" s="52">
        <v>28</v>
      </c>
      <c r="P2663" s="54">
        <v>94.339973000000001</v>
      </c>
      <c r="Q2663" s="54">
        <v>40.599530999999999</v>
      </c>
      <c r="R2663" s="55">
        <v>5.5505639000000002</v>
      </c>
      <c r="T2663" s="52">
        <v>160</v>
      </c>
      <c r="U2663" s="47">
        <f t="shared" si="607"/>
        <v>640</v>
      </c>
      <c r="V2663" s="47">
        <f t="shared" si="608"/>
        <v>1021.8000000000001</v>
      </c>
      <c r="W2663" s="47">
        <f t="shared" si="616"/>
        <v>330.10612709247499</v>
      </c>
      <c r="X2663" s="50">
        <f t="shared" si="609"/>
        <v>256</v>
      </c>
      <c r="AD2663" s="52">
        <v>40</v>
      </c>
      <c r="AE2663" s="53">
        <v>390</v>
      </c>
      <c r="AF2663" s="52">
        <v>3</v>
      </c>
      <c r="AG2663">
        <f t="shared" si="610"/>
        <v>2620</v>
      </c>
      <c r="AH2663">
        <f t="shared" si="620"/>
        <v>0.39</v>
      </c>
      <c r="AI2663">
        <f t="shared" si="611"/>
        <v>2550</v>
      </c>
      <c r="AJ2663">
        <f t="shared" si="612"/>
        <v>0.12945338317351962</v>
      </c>
      <c r="AK2663">
        <f t="shared" si="613"/>
        <v>3150</v>
      </c>
      <c r="AL2663">
        <f t="shared" si="617"/>
        <v>0.20317460317460317</v>
      </c>
      <c r="AM2663">
        <f t="shared" si="614"/>
        <v>0.16</v>
      </c>
      <c r="AN2663">
        <f t="shared" si="618"/>
        <v>8.7372013651877134E-2</v>
      </c>
      <c r="AO2663">
        <f t="shared" si="615"/>
        <v>0.03</v>
      </c>
      <c r="AQ2663">
        <f t="shared" si="619"/>
        <v>1</v>
      </c>
    </row>
    <row r="2664" spans="1:43" ht="15.75" thickBot="1">
      <c r="A2664" s="51">
        <f t="shared" si="606"/>
        <v>2654</v>
      </c>
      <c r="B2664" s="52">
        <v>1</v>
      </c>
      <c r="C2664" s="52">
        <v>3.15</v>
      </c>
      <c r="D2664" s="56">
        <v>0</v>
      </c>
      <c r="E2664" s="52">
        <v>1</v>
      </c>
      <c r="F2664" s="52">
        <v>7</v>
      </c>
      <c r="G2664" s="53">
        <v>2.5299999999999998</v>
      </c>
      <c r="H2664" s="53">
        <v>2.57</v>
      </c>
      <c r="I2664" s="52">
        <v>2</v>
      </c>
      <c r="J2664" s="53">
        <v>2.61</v>
      </c>
      <c r="K2664" s="53">
        <v>2.63</v>
      </c>
      <c r="L2664" s="52">
        <v>50</v>
      </c>
      <c r="M2664" s="52">
        <v>1</v>
      </c>
      <c r="N2664" s="52">
        <v>20</v>
      </c>
      <c r="O2664" s="52">
        <v>91</v>
      </c>
      <c r="P2664" s="54">
        <v>48.739050499999998</v>
      </c>
      <c r="Q2664" s="54">
        <v>0</v>
      </c>
      <c r="R2664" s="55">
        <v>3.5892339</v>
      </c>
      <c r="T2664" s="52">
        <v>175</v>
      </c>
      <c r="U2664" s="47">
        <f t="shared" si="607"/>
        <v>350</v>
      </c>
      <c r="V2664" s="47">
        <f t="shared" si="608"/>
        <v>945.82</v>
      </c>
      <c r="W2664" s="47">
        <f t="shared" si="616"/>
        <v>823.36666666666633</v>
      </c>
      <c r="X2664" s="50">
        <f t="shared" si="609"/>
        <v>0</v>
      </c>
      <c r="AD2664" s="46">
        <v>0</v>
      </c>
      <c r="AE2664" s="53">
        <v>361</v>
      </c>
      <c r="AF2664" s="52">
        <v>3</v>
      </c>
      <c r="AG2664">
        <f t="shared" si="610"/>
        <v>2620</v>
      </c>
      <c r="AH2664">
        <f t="shared" si="620"/>
        <v>0.36100000000000004</v>
      </c>
      <c r="AI2664">
        <f t="shared" si="611"/>
        <v>2550</v>
      </c>
      <c r="AJ2664">
        <f t="shared" si="612"/>
        <v>0.32288888888888878</v>
      </c>
      <c r="AK2664">
        <f t="shared" si="613"/>
        <v>3150</v>
      </c>
      <c r="AL2664">
        <f t="shared" si="617"/>
        <v>0.1111111111111111</v>
      </c>
      <c r="AM2664">
        <f t="shared" si="614"/>
        <v>0.17499999999999999</v>
      </c>
      <c r="AN2664">
        <f t="shared" si="618"/>
        <v>0</v>
      </c>
      <c r="AO2664">
        <f t="shared" si="615"/>
        <v>0.03</v>
      </c>
      <c r="AQ2664">
        <f t="shared" si="619"/>
        <v>1</v>
      </c>
    </row>
    <row r="2665" spans="1:43" ht="15.75" thickBot="1">
      <c r="A2665" s="51">
        <f t="shared" si="606"/>
        <v>2655</v>
      </c>
      <c r="B2665" s="52">
        <v>1</v>
      </c>
      <c r="C2665" s="52">
        <v>3.15</v>
      </c>
      <c r="D2665" s="56">
        <v>0</v>
      </c>
      <c r="E2665" s="52">
        <v>1</v>
      </c>
      <c r="F2665" s="52">
        <v>7</v>
      </c>
      <c r="G2665" s="53">
        <v>2.5299999999999998</v>
      </c>
      <c r="H2665" s="53">
        <v>2.57</v>
      </c>
      <c r="I2665" s="52">
        <v>2</v>
      </c>
      <c r="J2665" s="53">
        <v>2.61</v>
      </c>
      <c r="K2665" s="53">
        <v>2.63</v>
      </c>
      <c r="L2665" s="52">
        <v>35</v>
      </c>
      <c r="M2665" s="52">
        <v>1</v>
      </c>
      <c r="N2665" s="52">
        <v>20</v>
      </c>
      <c r="O2665" s="52">
        <v>91</v>
      </c>
      <c r="P2665" s="54">
        <v>78.7473995</v>
      </c>
      <c r="Q2665" s="54">
        <v>0</v>
      </c>
      <c r="R2665" s="55">
        <v>4.9523582499999996</v>
      </c>
      <c r="T2665" s="52">
        <v>160</v>
      </c>
      <c r="U2665" s="47">
        <f t="shared" si="607"/>
        <v>457.14285714285717</v>
      </c>
      <c r="V2665" s="47">
        <f t="shared" si="608"/>
        <v>1032.28</v>
      </c>
      <c r="W2665" s="47">
        <f t="shared" si="616"/>
        <v>690.7319727891155</v>
      </c>
      <c r="X2665" s="50">
        <f t="shared" si="609"/>
        <v>0</v>
      </c>
      <c r="AD2665" s="46">
        <v>0</v>
      </c>
      <c r="AE2665" s="53">
        <v>394</v>
      </c>
      <c r="AF2665" s="52">
        <v>3</v>
      </c>
      <c r="AG2665">
        <f t="shared" si="610"/>
        <v>2620</v>
      </c>
      <c r="AH2665">
        <f t="shared" si="620"/>
        <v>0.39400000000000002</v>
      </c>
      <c r="AI2665">
        <f t="shared" si="611"/>
        <v>2550</v>
      </c>
      <c r="AJ2665">
        <f t="shared" si="612"/>
        <v>0.27087528344671197</v>
      </c>
      <c r="AK2665">
        <f t="shared" si="613"/>
        <v>3150</v>
      </c>
      <c r="AL2665">
        <f t="shared" si="617"/>
        <v>0.14512471655328799</v>
      </c>
      <c r="AM2665">
        <f t="shared" si="614"/>
        <v>0.16</v>
      </c>
      <c r="AN2665">
        <f t="shared" si="618"/>
        <v>0</v>
      </c>
      <c r="AO2665">
        <f t="shared" si="615"/>
        <v>0.03</v>
      </c>
      <c r="AQ2665">
        <f t="shared" si="619"/>
        <v>1</v>
      </c>
    </row>
    <row r="2666" spans="1:43" ht="15.75" thickBot="1">
      <c r="A2666" s="51">
        <f t="shared" si="606"/>
        <v>2656</v>
      </c>
      <c r="B2666" s="52">
        <v>1</v>
      </c>
      <c r="C2666" s="52">
        <v>3.15</v>
      </c>
      <c r="D2666" s="52">
        <v>1</v>
      </c>
      <c r="E2666" s="52">
        <v>2.2000000000000002</v>
      </c>
      <c r="F2666" s="52">
        <v>7</v>
      </c>
      <c r="G2666" s="53">
        <v>2.5299999999999998</v>
      </c>
      <c r="H2666" s="53">
        <v>2.57</v>
      </c>
      <c r="I2666" s="52">
        <v>2</v>
      </c>
      <c r="J2666" s="53">
        <v>2.61</v>
      </c>
      <c r="K2666" s="53">
        <v>2.63</v>
      </c>
      <c r="L2666" s="52">
        <v>35</v>
      </c>
      <c r="M2666" s="52">
        <v>1</v>
      </c>
      <c r="N2666" s="52">
        <v>20</v>
      </c>
      <c r="O2666" s="52">
        <v>91</v>
      </c>
      <c r="P2666" s="54">
        <v>82.768125999999995</v>
      </c>
      <c r="Q2666" s="54">
        <v>0</v>
      </c>
      <c r="R2666" s="55">
        <v>6.2272227500000001</v>
      </c>
      <c r="T2666" s="52">
        <v>160</v>
      </c>
      <c r="U2666" s="47">
        <f t="shared" si="607"/>
        <v>457.14285714285717</v>
      </c>
      <c r="V2666" s="47">
        <f t="shared" si="608"/>
        <v>1032.28</v>
      </c>
      <c r="W2666" s="47">
        <f t="shared" si="616"/>
        <v>637.74495980210247</v>
      </c>
      <c r="X2666" s="50">
        <f t="shared" si="609"/>
        <v>45.714285714285722</v>
      </c>
      <c r="AD2666" s="52">
        <v>10</v>
      </c>
      <c r="AE2666" s="53">
        <v>394</v>
      </c>
      <c r="AF2666" s="52">
        <v>3</v>
      </c>
      <c r="AG2666">
        <f t="shared" si="610"/>
        <v>2620</v>
      </c>
      <c r="AH2666">
        <f t="shared" si="620"/>
        <v>0.39400000000000002</v>
      </c>
      <c r="AI2666">
        <f t="shared" si="611"/>
        <v>2550</v>
      </c>
      <c r="AJ2666">
        <f t="shared" si="612"/>
        <v>0.25009606266749118</v>
      </c>
      <c r="AK2666">
        <f t="shared" si="613"/>
        <v>3150</v>
      </c>
      <c r="AL2666">
        <f t="shared" si="617"/>
        <v>0.14512471655328799</v>
      </c>
      <c r="AM2666">
        <f t="shared" si="614"/>
        <v>0.16</v>
      </c>
      <c r="AN2666">
        <f t="shared" si="618"/>
        <v>2.0779220779220783E-2</v>
      </c>
      <c r="AO2666">
        <f t="shared" si="615"/>
        <v>0.03</v>
      </c>
      <c r="AQ2666">
        <f t="shared" si="619"/>
        <v>1</v>
      </c>
    </row>
    <row r="2667" spans="1:43" ht="15.75" thickBot="1">
      <c r="A2667" s="51">
        <f t="shared" si="606"/>
        <v>2657</v>
      </c>
      <c r="B2667" s="52">
        <v>1</v>
      </c>
      <c r="C2667" s="52">
        <v>3.15</v>
      </c>
      <c r="D2667" s="52">
        <v>2</v>
      </c>
      <c r="E2667" s="52">
        <v>2.93</v>
      </c>
      <c r="F2667" s="52">
        <v>7</v>
      </c>
      <c r="G2667" s="53">
        <v>2.5299999999999998</v>
      </c>
      <c r="H2667" s="53">
        <v>2.57</v>
      </c>
      <c r="I2667" s="52">
        <v>2</v>
      </c>
      <c r="J2667" s="53">
        <v>2.61</v>
      </c>
      <c r="K2667" s="53">
        <v>2.63</v>
      </c>
      <c r="L2667" s="52">
        <v>35</v>
      </c>
      <c r="M2667" s="52">
        <v>1</v>
      </c>
      <c r="N2667" s="52">
        <v>20</v>
      </c>
      <c r="O2667" s="52">
        <v>91</v>
      </c>
      <c r="P2667" s="54">
        <v>75.413138500000002</v>
      </c>
      <c r="Q2667" s="54">
        <v>0</v>
      </c>
      <c r="R2667" s="55">
        <v>5.0602314000000002</v>
      </c>
      <c r="T2667" s="52">
        <v>160</v>
      </c>
      <c r="U2667" s="47">
        <f t="shared" si="607"/>
        <v>457.14285714285717</v>
      </c>
      <c r="V2667" s="47">
        <f t="shared" si="608"/>
        <v>1032.28</v>
      </c>
      <c r="W2667" s="47">
        <f t="shared" si="616"/>
        <v>531.59009078033932</v>
      </c>
      <c r="X2667" s="50">
        <f t="shared" si="609"/>
        <v>182.85714285714289</v>
      </c>
      <c r="AD2667" s="52">
        <v>40</v>
      </c>
      <c r="AE2667" s="53">
        <v>394</v>
      </c>
      <c r="AF2667" s="52">
        <v>3</v>
      </c>
      <c r="AG2667">
        <f t="shared" si="610"/>
        <v>2620</v>
      </c>
      <c r="AH2667">
        <f t="shared" si="620"/>
        <v>0.39400000000000002</v>
      </c>
      <c r="AI2667">
        <f t="shared" si="611"/>
        <v>2550</v>
      </c>
      <c r="AJ2667">
        <f t="shared" si="612"/>
        <v>0.20846670226679975</v>
      </c>
      <c r="AK2667">
        <f t="shared" si="613"/>
        <v>3150</v>
      </c>
      <c r="AL2667">
        <f t="shared" si="617"/>
        <v>0.14512471655328799</v>
      </c>
      <c r="AM2667">
        <f t="shared" si="614"/>
        <v>0.16</v>
      </c>
      <c r="AN2667">
        <f t="shared" si="618"/>
        <v>6.2408581179912249E-2</v>
      </c>
      <c r="AO2667">
        <f t="shared" si="615"/>
        <v>0.03</v>
      </c>
      <c r="AQ2667">
        <f t="shared" si="619"/>
        <v>1</v>
      </c>
    </row>
    <row r="2668" spans="1:43" ht="15.75" thickBot="1">
      <c r="A2668" s="51">
        <f t="shared" si="606"/>
        <v>2658</v>
      </c>
      <c r="B2668" s="52">
        <v>1</v>
      </c>
      <c r="C2668" s="52">
        <v>3.15</v>
      </c>
      <c r="D2668" s="56">
        <v>0</v>
      </c>
      <c r="E2668" s="52">
        <v>1</v>
      </c>
      <c r="F2668" s="52">
        <v>7</v>
      </c>
      <c r="G2668" s="53">
        <v>2.5299999999999998</v>
      </c>
      <c r="H2668" s="53">
        <v>2.57</v>
      </c>
      <c r="I2668" s="52">
        <v>2</v>
      </c>
      <c r="J2668" s="53">
        <v>2.61</v>
      </c>
      <c r="K2668" s="53">
        <v>2.63</v>
      </c>
      <c r="L2668" s="52">
        <v>30</v>
      </c>
      <c r="M2668" s="52">
        <v>1</v>
      </c>
      <c r="N2668" s="52">
        <v>20</v>
      </c>
      <c r="O2668" s="52">
        <v>91</v>
      </c>
      <c r="P2668" s="54">
        <v>83.552657999999994</v>
      </c>
      <c r="Q2668" s="54">
        <v>0</v>
      </c>
      <c r="R2668" s="55">
        <v>5.6682436999999997</v>
      </c>
      <c r="T2668" s="52">
        <v>160</v>
      </c>
      <c r="U2668" s="47">
        <f t="shared" si="607"/>
        <v>533.33333333333337</v>
      </c>
      <c r="V2668" s="47">
        <f t="shared" si="608"/>
        <v>1037.52</v>
      </c>
      <c r="W2668" s="47">
        <f t="shared" si="616"/>
        <v>623.95396825396813</v>
      </c>
      <c r="X2668" s="50">
        <f t="shared" si="609"/>
        <v>0</v>
      </c>
      <c r="AD2668" s="46">
        <v>0</v>
      </c>
      <c r="AE2668" s="53">
        <v>396</v>
      </c>
      <c r="AF2668" s="52">
        <v>3</v>
      </c>
      <c r="AG2668">
        <f t="shared" si="610"/>
        <v>2620</v>
      </c>
      <c r="AH2668">
        <f t="shared" si="620"/>
        <v>0.39600000000000002</v>
      </c>
      <c r="AI2668">
        <f t="shared" si="611"/>
        <v>2550</v>
      </c>
      <c r="AJ2668">
        <f t="shared" si="612"/>
        <v>0.24468783068783062</v>
      </c>
      <c r="AK2668">
        <f t="shared" si="613"/>
        <v>3150</v>
      </c>
      <c r="AL2668">
        <f t="shared" si="617"/>
        <v>0.16931216931216933</v>
      </c>
      <c r="AM2668">
        <f t="shared" si="614"/>
        <v>0.16</v>
      </c>
      <c r="AN2668">
        <f t="shared" si="618"/>
        <v>0</v>
      </c>
      <c r="AO2668">
        <f t="shared" si="615"/>
        <v>0.03</v>
      </c>
      <c r="AQ2668">
        <f t="shared" si="619"/>
        <v>1</v>
      </c>
    </row>
    <row r="2669" spans="1:43" ht="15.75" thickBot="1">
      <c r="A2669" s="51">
        <f t="shared" si="606"/>
        <v>2659</v>
      </c>
      <c r="B2669" s="52">
        <v>1</v>
      </c>
      <c r="C2669" s="52">
        <v>3.15</v>
      </c>
      <c r="D2669" s="52">
        <v>1</v>
      </c>
      <c r="E2669" s="52">
        <v>2.2000000000000002</v>
      </c>
      <c r="F2669" s="52">
        <v>7</v>
      </c>
      <c r="G2669" s="53">
        <v>2.5299999999999998</v>
      </c>
      <c r="H2669" s="53">
        <v>2.57</v>
      </c>
      <c r="I2669" s="52">
        <v>2</v>
      </c>
      <c r="J2669" s="53">
        <v>2.61</v>
      </c>
      <c r="K2669" s="53">
        <v>2.63</v>
      </c>
      <c r="L2669" s="52">
        <v>30</v>
      </c>
      <c r="M2669" s="52">
        <v>1</v>
      </c>
      <c r="N2669" s="52">
        <v>20</v>
      </c>
      <c r="O2669" s="52">
        <v>91</v>
      </c>
      <c r="P2669" s="54">
        <v>101.008495</v>
      </c>
      <c r="Q2669" s="54">
        <v>0</v>
      </c>
      <c r="R2669" s="55">
        <v>5.7565035500000006</v>
      </c>
      <c r="T2669" s="52">
        <v>160</v>
      </c>
      <c r="U2669" s="47">
        <f t="shared" si="607"/>
        <v>533.33333333333337</v>
      </c>
      <c r="V2669" s="47">
        <f t="shared" si="608"/>
        <v>1037.52</v>
      </c>
      <c r="W2669" s="47">
        <f t="shared" si="616"/>
        <v>593.04487734487725</v>
      </c>
      <c r="X2669" s="50">
        <f t="shared" si="609"/>
        <v>26.666666666666671</v>
      </c>
      <c r="AD2669" s="52">
        <v>5</v>
      </c>
      <c r="AE2669" s="53">
        <v>396</v>
      </c>
      <c r="AF2669" s="52">
        <v>3</v>
      </c>
      <c r="AG2669">
        <f t="shared" si="610"/>
        <v>2620</v>
      </c>
      <c r="AH2669">
        <f t="shared" si="620"/>
        <v>0.39600000000000002</v>
      </c>
      <c r="AI2669">
        <f t="shared" si="611"/>
        <v>2550</v>
      </c>
      <c r="AJ2669">
        <f t="shared" si="612"/>
        <v>0.23256661856661853</v>
      </c>
      <c r="AK2669">
        <f t="shared" si="613"/>
        <v>3150</v>
      </c>
      <c r="AL2669">
        <f t="shared" si="617"/>
        <v>0.16931216931216933</v>
      </c>
      <c r="AM2669">
        <f t="shared" si="614"/>
        <v>0.16</v>
      </c>
      <c r="AN2669">
        <f t="shared" si="618"/>
        <v>1.2121212121212123E-2</v>
      </c>
      <c r="AO2669">
        <f t="shared" si="615"/>
        <v>0.03</v>
      </c>
      <c r="AQ2669">
        <f t="shared" si="619"/>
        <v>1</v>
      </c>
    </row>
    <row r="2670" spans="1:43" ht="15.75" thickBot="1">
      <c r="A2670" s="51">
        <f t="shared" si="606"/>
        <v>2660</v>
      </c>
      <c r="B2670" s="52">
        <v>1</v>
      </c>
      <c r="C2670" s="52">
        <v>3.15</v>
      </c>
      <c r="D2670" s="52">
        <v>1</v>
      </c>
      <c r="E2670" s="52">
        <v>2.2000000000000002</v>
      </c>
      <c r="F2670" s="52">
        <v>7</v>
      </c>
      <c r="G2670" s="53">
        <v>2.5299999999999998</v>
      </c>
      <c r="H2670" s="53">
        <v>2.57</v>
      </c>
      <c r="I2670" s="52">
        <v>2</v>
      </c>
      <c r="J2670" s="53">
        <v>2.61</v>
      </c>
      <c r="K2670" s="53">
        <v>2.63</v>
      </c>
      <c r="L2670" s="52">
        <v>30</v>
      </c>
      <c r="M2670" s="52">
        <v>1</v>
      </c>
      <c r="N2670" s="52">
        <v>20</v>
      </c>
      <c r="O2670" s="52">
        <v>91</v>
      </c>
      <c r="P2670" s="54">
        <v>95.909036999999998</v>
      </c>
      <c r="Q2670" s="54">
        <v>0</v>
      </c>
      <c r="R2670" s="55">
        <v>5.9918631500000004</v>
      </c>
      <c r="T2670" s="52">
        <v>160</v>
      </c>
      <c r="U2670" s="47">
        <f t="shared" si="607"/>
        <v>533.33333333333337</v>
      </c>
      <c r="V2670" s="47">
        <f t="shared" si="608"/>
        <v>1037.52</v>
      </c>
      <c r="W2670" s="47">
        <f t="shared" si="616"/>
        <v>562.13578643578614</v>
      </c>
      <c r="X2670" s="50">
        <f t="shared" si="609"/>
        <v>53.333333333333343</v>
      </c>
      <c r="AD2670" s="52">
        <v>10</v>
      </c>
      <c r="AE2670" s="53">
        <v>396</v>
      </c>
      <c r="AF2670" s="52">
        <v>3</v>
      </c>
      <c r="AG2670">
        <f t="shared" si="610"/>
        <v>2620</v>
      </c>
      <c r="AH2670">
        <f t="shared" si="620"/>
        <v>0.39600000000000002</v>
      </c>
      <c r="AI2670">
        <f t="shared" si="611"/>
        <v>2550</v>
      </c>
      <c r="AJ2670">
        <f t="shared" si="612"/>
        <v>0.22044540644540633</v>
      </c>
      <c r="AK2670">
        <f t="shared" si="613"/>
        <v>3150</v>
      </c>
      <c r="AL2670">
        <f t="shared" si="617"/>
        <v>0.16931216931216933</v>
      </c>
      <c r="AM2670">
        <f t="shared" si="614"/>
        <v>0.16</v>
      </c>
      <c r="AN2670">
        <f t="shared" si="618"/>
        <v>2.4242424242424246E-2</v>
      </c>
      <c r="AO2670">
        <f t="shared" si="615"/>
        <v>0.03</v>
      </c>
      <c r="AQ2670">
        <f t="shared" si="619"/>
        <v>1</v>
      </c>
    </row>
    <row r="2671" spans="1:43" ht="15.75" thickBot="1">
      <c r="A2671" s="51">
        <f t="shared" si="606"/>
        <v>2661</v>
      </c>
      <c r="B2671" s="52">
        <v>1</v>
      </c>
      <c r="C2671" s="52">
        <v>3.15</v>
      </c>
      <c r="D2671" s="52">
        <v>1</v>
      </c>
      <c r="E2671" s="52">
        <v>2.2000000000000002</v>
      </c>
      <c r="F2671" s="52">
        <v>7</v>
      </c>
      <c r="G2671" s="53">
        <v>2.5299999999999998</v>
      </c>
      <c r="H2671" s="53">
        <v>2.57</v>
      </c>
      <c r="I2671" s="52">
        <v>2</v>
      </c>
      <c r="J2671" s="53">
        <v>2.61</v>
      </c>
      <c r="K2671" s="53">
        <v>2.63</v>
      </c>
      <c r="L2671" s="52">
        <v>30</v>
      </c>
      <c r="M2671" s="52">
        <v>1</v>
      </c>
      <c r="N2671" s="52">
        <v>20</v>
      </c>
      <c r="O2671" s="52">
        <v>91</v>
      </c>
      <c r="P2671" s="54">
        <v>95.810970499999996</v>
      </c>
      <c r="Q2671" s="54">
        <v>0</v>
      </c>
      <c r="R2671" s="55">
        <v>5.7859235</v>
      </c>
      <c r="T2671" s="52">
        <v>160</v>
      </c>
      <c r="U2671" s="47">
        <f t="shared" si="607"/>
        <v>533.33333333333337</v>
      </c>
      <c r="V2671" s="47">
        <f t="shared" si="608"/>
        <v>1037.52</v>
      </c>
      <c r="W2671" s="47">
        <f t="shared" si="616"/>
        <v>500.31760461760445</v>
      </c>
      <c r="X2671" s="50">
        <f t="shared" si="609"/>
        <v>106.66666666666669</v>
      </c>
      <c r="AD2671" s="52">
        <v>20</v>
      </c>
      <c r="AE2671" s="53">
        <v>396</v>
      </c>
      <c r="AF2671" s="52">
        <v>3</v>
      </c>
      <c r="AG2671">
        <f t="shared" si="610"/>
        <v>2620</v>
      </c>
      <c r="AH2671">
        <f t="shared" si="620"/>
        <v>0.39600000000000002</v>
      </c>
      <c r="AI2671">
        <f t="shared" si="611"/>
        <v>2550</v>
      </c>
      <c r="AJ2671">
        <f t="shared" si="612"/>
        <v>0.19620298220298216</v>
      </c>
      <c r="AK2671">
        <f t="shared" si="613"/>
        <v>3150</v>
      </c>
      <c r="AL2671">
        <f t="shared" si="617"/>
        <v>0.16931216931216933</v>
      </c>
      <c r="AM2671">
        <f t="shared" si="614"/>
        <v>0.16</v>
      </c>
      <c r="AN2671">
        <f t="shared" si="618"/>
        <v>4.8484848484848492E-2</v>
      </c>
      <c r="AO2671">
        <f t="shared" si="615"/>
        <v>0.03</v>
      </c>
      <c r="AQ2671">
        <f t="shared" si="619"/>
        <v>1</v>
      </c>
    </row>
    <row r="2672" spans="1:43" ht="15.75" thickBot="1">
      <c r="A2672" s="51">
        <f t="shared" si="606"/>
        <v>2662</v>
      </c>
      <c r="B2672" s="52">
        <v>1</v>
      </c>
      <c r="C2672" s="52">
        <v>3.15</v>
      </c>
      <c r="D2672" s="52">
        <v>2</v>
      </c>
      <c r="E2672" s="52">
        <v>2.93</v>
      </c>
      <c r="F2672" s="52">
        <v>7</v>
      </c>
      <c r="G2672" s="53">
        <v>2.5299999999999998</v>
      </c>
      <c r="H2672" s="53">
        <v>2.57</v>
      </c>
      <c r="I2672" s="52">
        <v>2</v>
      </c>
      <c r="J2672" s="53">
        <v>2.61</v>
      </c>
      <c r="K2672" s="53">
        <v>2.63</v>
      </c>
      <c r="L2672" s="52">
        <v>30</v>
      </c>
      <c r="M2672" s="52">
        <v>1</v>
      </c>
      <c r="N2672" s="52">
        <v>20</v>
      </c>
      <c r="O2672" s="52">
        <v>91</v>
      </c>
      <c r="P2672" s="54">
        <v>98.654899</v>
      </c>
      <c r="Q2672" s="54">
        <v>0</v>
      </c>
      <c r="R2672" s="55">
        <v>5.5407572500000004</v>
      </c>
      <c r="T2672" s="52">
        <v>160</v>
      </c>
      <c r="U2672" s="47">
        <f t="shared" si="607"/>
        <v>533.33333333333337</v>
      </c>
      <c r="V2672" s="47">
        <f t="shared" si="608"/>
        <v>1037.52</v>
      </c>
      <c r="W2672" s="47">
        <f t="shared" si="616"/>
        <v>531.12120374884876</v>
      </c>
      <c r="X2672" s="50">
        <f t="shared" si="609"/>
        <v>106.66666666666669</v>
      </c>
      <c r="AD2672" s="52">
        <v>20</v>
      </c>
      <c r="AE2672" s="53">
        <v>396</v>
      </c>
      <c r="AF2672" s="52">
        <v>3</v>
      </c>
      <c r="AG2672">
        <f t="shared" si="610"/>
        <v>2620</v>
      </c>
      <c r="AH2672">
        <f t="shared" si="620"/>
        <v>0.39600000000000002</v>
      </c>
      <c r="AI2672">
        <f t="shared" si="611"/>
        <v>2550</v>
      </c>
      <c r="AJ2672">
        <f t="shared" si="612"/>
        <v>0.20828282499954853</v>
      </c>
      <c r="AK2672">
        <f t="shared" si="613"/>
        <v>3150</v>
      </c>
      <c r="AL2672">
        <f t="shared" si="617"/>
        <v>0.16931216931216933</v>
      </c>
      <c r="AM2672">
        <f t="shared" si="614"/>
        <v>0.16</v>
      </c>
      <c r="AN2672">
        <f t="shared" si="618"/>
        <v>3.6405005688282144E-2</v>
      </c>
      <c r="AO2672">
        <f t="shared" si="615"/>
        <v>0.03</v>
      </c>
      <c r="AQ2672">
        <f t="shared" si="619"/>
        <v>1</v>
      </c>
    </row>
    <row r="2673" spans="1:43" ht="15.75" thickBot="1">
      <c r="A2673" s="51">
        <f t="shared" si="606"/>
        <v>2663</v>
      </c>
      <c r="B2673" s="52">
        <v>1</v>
      </c>
      <c r="C2673" s="52">
        <v>3.15</v>
      </c>
      <c r="D2673" s="52">
        <v>2</v>
      </c>
      <c r="E2673" s="52">
        <v>2.93</v>
      </c>
      <c r="F2673" s="52">
        <v>7</v>
      </c>
      <c r="G2673" s="53">
        <v>2.5299999999999998</v>
      </c>
      <c r="H2673" s="53">
        <v>2.57</v>
      </c>
      <c r="I2673" s="52">
        <v>2</v>
      </c>
      <c r="J2673" s="53">
        <v>2.61</v>
      </c>
      <c r="K2673" s="53">
        <v>2.63</v>
      </c>
      <c r="L2673" s="52">
        <v>30</v>
      </c>
      <c r="M2673" s="52">
        <v>1</v>
      </c>
      <c r="N2673" s="52">
        <v>20</v>
      </c>
      <c r="O2673" s="52">
        <v>91</v>
      </c>
      <c r="P2673" s="54">
        <v>82.473926500000005</v>
      </c>
      <c r="Q2673" s="54">
        <v>0</v>
      </c>
      <c r="R2673" s="55">
        <v>5.3053976500000006</v>
      </c>
      <c r="T2673" s="52">
        <v>160</v>
      </c>
      <c r="U2673" s="47">
        <f t="shared" si="607"/>
        <v>533.33333333333337</v>
      </c>
      <c r="V2673" s="47">
        <f t="shared" si="608"/>
        <v>1037.52</v>
      </c>
      <c r="W2673" s="47">
        <f t="shared" si="616"/>
        <v>438.2884392437291</v>
      </c>
      <c r="X2673" s="50">
        <f t="shared" si="609"/>
        <v>213.33333333333337</v>
      </c>
      <c r="AD2673" s="52">
        <v>40</v>
      </c>
      <c r="AE2673" s="53">
        <v>396</v>
      </c>
      <c r="AF2673" s="52">
        <v>3</v>
      </c>
      <c r="AG2673">
        <f t="shared" si="610"/>
        <v>2620</v>
      </c>
      <c r="AH2673">
        <f t="shared" si="620"/>
        <v>0.39600000000000002</v>
      </c>
      <c r="AI2673">
        <f t="shared" si="611"/>
        <v>2550</v>
      </c>
      <c r="AJ2673">
        <f t="shared" si="612"/>
        <v>0.17187781931126633</v>
      </c>
      <c r="AK2673">
        <f t="shared" si="613"/>
        <v>3150</v>
      </c>
      <c r="AL2673">
        <f t="shared" si="617"/>
        <v>0.16931216931216933</v>
      </c>
      <c r="AM2673">
        <f t="shared" si="614"/>
        <v>0.16</v>
      </c>
      <c r="AN2673">
        <f t="shared" si="618"/>
        <v>7.2810011376564288E-2</v>
      </c>
      <c r="AO2673">
        <f t="shared" si="615"/>
        <v>0.03</v>
      </c>
      <c r="AQ2673">
        <f t="shared" si="619"/>
        <v>1</v>
      </c>
    </row>
    <row r="2674" spans="1:43" ht="15.75" thickBot="1">
      <c r="A2674" s="51">
        <f t="shared" si="606"/>
        <v>2664</v>
      </c>
      <c r="B2674" s="52">
        <v>1</v>
      </c>
      <c r="C2674" s="52">
        <v>3.15</v>
      </c>
      <c r="D2674" s="52">
        <v>2</v>
      </c>
      <c r="E2674" s="52">
        <v>2.93</v>
      </c>
      <c r="F2674" s="52">
        <v>7</v>
      </c>
      <c r="G2674" s="53">
        <v>2.5299999999999998</v>
      </c>
      <c r="H2674" s="53">
        <v>2.57</v>
      </c>
      <c r="I2674" s="52">
        <v>2</v>
      </c>
      <c r="J2674" s="53">
        <v>2.61</v>
      </c>
      <c r="K2674" s="53">
        <v>2.63</v>
      </c>
      <c r="L2674" s="52">
        <v>30</v>
      </c>
      <c r="M2674" s="52">
        <v>1</v>
      </c>
      <c r="N2674" s="52">
        <v>20</v>
      </c>
      <c r="O2674" s="52">
        <v>91</v>
      </c>
      <c r="P2674" s="54">
        <v>78.649332999999999</v>
      </c>
      <c r="Q2674" s="54">
        <v>0</v>
      </c>
      <c r="R2674" s="55">
        <v>4.7856451999999994</v>
      </c>
      <c r="T2674" s="52">
        <v>160</v>
      </c>
      <c r="U2674" s="47">
        <f t="shared" si="607"/>
        <v>533.33333333333337</v>
      </c>
      <c r="V2674" s="47">
        <f t="shared" si="608"/>
        <v>1037.52</v>
      </c>
      <c r="W2674" s="47">
        <f t="shared" si="616"/>
        <v>345.45567473860979</v>
      </c>
      <c r="X2674" s="50">
        <f t="shared" si="609"/>
        <v>320</v>
      </c>
      <c r="AD2674" s="52">
        <v>60</v>
      </c>
      <c r="AE2674" s="53">
        <v>396</v>
      </c>
      <c r="AF2674" s="52">
        <v>3</v>
      </c>
      <c r="AG2674">
        <f t="shared" si="610"/>
        <v>2620</v>
      </c>
      <c r="AH2674">
        <f t="shared" si="620"/>
        <v>0.39600000000000002</v>
      </c>
      <c r="AI2674">
        <f t="shared" si="611"/>
        <v>2550</v>
      </c>
      <c r="AJ2674">
        <f t="shared" si="612"/>
        <v>0.13547281362298425</v>
      </c>
      <c r="AK2674">
        <f t="shared" si="613"/>
        <v>3150</v>
      </c>
      <c r="AL2674">
        <f t="shared" si="617"/>
        <v>0.16931216931216933</v>
      </c>
      <c r="AM2674">
        <f t="shared" si="614"/>
        <v>0.16</v>
      </c>
      <c r="AN2674">
        <f t="shared" si="618"/>
        <v>0.10921501706484642</v>
      </c>
      <c r="AO2674">
        <f t="shared" si="615"/>
        <v>0.03</v>
      </c>
      <c r="AQ2674">
        <f t="shared" si="619"/>
        <v>1</v>
      </c>
    </row>
    <row r="2675" spans="1:43" ht="15.75" thickBot="1">
      <c r="A2675" s="51">
        <f t="shared" si="606"/>
        <v>2665</v>
      </c>
      <c r="B2675" s="52">
        <v>1</v>
      </c>
      <c r="C2675" s="52">
        <v>3.15</v>
      </c>
      <c r="D2675" s="56">
        <v>0</v>
      </c>
      <c r="E2675" s="52">
        <v>1</v>
      </c>
      <c r="F2675" s="52">
        <v>7</v>
      </c>
      <c r="G2675" s="53">
        <v>2.5299999999999998</v>
      </c>
      <c r="H2675" s="53">
        <v>2.57</v>
      </c>
      <c r="I2675" s="52">
        <v>2</v>
      </c>
      <c r="J2675" s="53">
        <v>2.61</v>
      </c>
      <c r="K2675" s="53">
        <v>2.63</v>
      </c>
      <c r="L2675" s="52">
        <v>25</v>
      </c>
      <c r="M2675" s="52">
        <v>1</v>
      </c>
      <c r="N2675" s="52">
        <v>20</v>
      </c>
      <c r="O2675" s="52">
        <v>91</v>
      </c>
      <c r="P2675" s="54">
        <v>101.59689400000001</v>
      </c>
      <c r="Q2675" s="54">
        <v>0</v>
      </c>
      <c r="R2675" s="55">
        <v>5.7761168500000002</v>
      </c>
      <c r="T2675" s="52">
        <v>160</v>
      </c>
      <c r="U2675" s="47">
        <f t="shared" si="607"/>
        <v>640</v>
      </c>
      <c r="V2675" s="47">
        <f t="shared" si="608"/>
        <v>1021.8000000000001</v>
      </c>
      <c r="W2675" s="47">
        <f t="shared" si="616"/>
        <v>552.90476190476159</v>
      </c>
      <c r="X2675" s="50">
        <f t="shared" si="609"/>
        <v>0</v>
      </c>
      <c r="AD2675" s="46">
        <v>0</v>
      </c>
      <c r="AE2675" s="53">
        <v>390</v>
      </c>
      <c r="AF2675" s="52">
        <v>3</v>
      </c>
      <c r="AG2675">
        <f t="shared" si="610"/>
        <v>2620</v>
      </c>
      <c r="AH2675">
        <f t="shared" si="620"/>
        <v>0.39</v>
      </c>
      <c r="AI2675">
        <f t="shared" si="611"/>
        <v>2550</v>
      </c>
      <c r="AJ2675">
        <f t="shared" si="612"/>
        <v>0.2168253968253967</v>
      </c>
      <c r="AK2675">
        <f t="shared" si="613"/>
        <v>3150</v>
      </c>
      <c r="AL2675">
        <f t="shared" si="617"/>
        <v>0.20317460317460317</v>
      </c>
      <c r="AM2675">
        <f t="shared" si="614"/>
        <v>0.16</v>
      </c>
      <c r="AN2675">
        <f t="shared" si="618"/>
        <v>0</v>
      </c>
      <c r="AO2675">
        <f t="shared" si="615"/>
        <v>0.03</v>
      </c>
      <c r="AQ2675">
        <f t="shared" si="619"/>
        <v>0.99999999999999989</v>
      </c>
    </row>
    <row r="2676" spans="1:43" ht="15.75" thickBot="1">
      <c r="A2676" s="51">
        <f t="shared" si="606"/>
        <v>2666</v>
      </c>
      <c r="B2676" s="52">
        <v>1</v>
      </c>
      <c r="C2676" s="52">
        <v>3.15</v>
      </c>
      <c r="D2676" s="52">
        <v>1</v>
      </c>
      <c r="E2676" s="52">
        <v>2.2000000000000002</v>
      </c>
      <c r="F2676" s="52">
        <v>7</v>
      </c>
      <c r="G2676" s="53">
        <v>2.5299999999999998</v>
      </c>
      <c r="H2676" s="53">
        <v>2.57</v>
      </c>
      <c r="I2676" s="52">
        <v>2</v>
      </c>
      <c r="J2676" s="53">
        <v>2.61</v>
      </c>
      <c r="K2676" s="53">
        <v>2.63</v>
      </c>
      <c r="L2676" s="52">
        <v>25</v>
      </c>
      <c r="M2676" s="52">
        <v>1</v>
      </c>
      <c r="N2676" s="52">
        <v>20</v>
      </c>
      <c r="O2676" s="52">
        <v>91</v>
      </c>
      <c r="P2676" s="54">
        <v>107.480884</v>
      </c>
      <c r="Q2676" s="54">
        <v>0</v>
      </c>
      <c r="R2676" s="55">
        <v>5.3642375500000004</v>
      </c>
      <c r="T2676" s="52">
        <v>160</v>
      </c>
      <c r="U2676" s="47">
        <f t="shared" si="607"/>
        <v>640</v>
      </c>
      <c r="V2676" s="47">
        <f t="shared" si="608"/>
        <v>1021.8000000000001</v>
      </c>
      <c r="W2676" s="47">
        <f t="shared" si="616"/>
        <v>478.72294372294346</v>
      </c>
      <c r="X2676" s="50">
        <f t="shared" si="609"/>
        <v>64</v>
      </c>
      <c r="AD2676" s="52">
        <v>10</v>
      </c>
      <c r="AE2676" s="53">
        <v>390</v>
      </c>
      <c r="AF2676" s="52">
        <v>3</v>
      </c>
      <c r="AG2676">
        <f t="shared" si="610"/>
        <v>2620</v>
      </c>
      <c r="AH2676">
        <f t="shared" si="620"/>
        <v>0.39</v>
      </c>
      <c r="AI2676">
        <f t="shared" si="611"/>
        <v>2550</v>
      </c>
      <c r="AJ2676">
        <f t="shared" si="612"/>
        <v>0.18773448773448764</v>
      </c>
      <c r="AK2676">
        <f t="shared" si="613"/>
        <v>3150</v>
      </c>
      <c r="AL2676">
        <f t="shared" si="617"/>
        <v>0.20317460317460317</v>
      </c>
      <c r="AM2676">
        <f t="shared" si="614"/>
        <v>0.16</v>
      </c>
      <c r="AN2676">
        <f t="shared" si="618"/>
        <v>2.9090909090909091E-2</v>
      </c>
      <c r="AO2676">
        <f t="shared" si="615"/>
        <v>0.03</v>
      </c>
      <c r="AQ2676">
        <f t="shared" si="619"/>
        <v>0.99999999999999989</v>
      </c>
    </row>
    <row r="2677" spans="1:43" ht="15.75" thickBot="1">
      <c r="A2677" s="51">
        <f t="shared" si="606"/>
        <v>2667</v>
      </c>
      <c r="B2677" s="52">
        <v>1</v>
      </c>
      <c r="C2677" s="52">
        <v>3.15</v>
      </c>
      <c r="D2677" s="52">
        <v>2</v>
      </c>
      <c r="E2677" s="52">
        <v>2.93</v>
      </c>
      <c r="F2677" s="52">
        <v>7</v>
      </c>
      <c r="G2677" s="53">
        <v>2.5299999999999998</v>
      </c>
      <c r="H2677" s="53">
        <v>2.57</v>
      </c>
      <c r="I2677" s="52">
        <v>2</v>
      </c>
      <c r="J2677" s="53">
        <v>2.61</v>
      </c>
      <c r="K2677" s="53">
        <v>2.63</v>
      </c>
      <c r="L2677" s="52">
        <v>25</v>
      </c>
      <c r="M2677" s="52">
        <v>1</v>
      </c>
      <c r="N2677" s="52">
        <v>20</v>
      </c>
      <c r="O2677" s="52">
        <v>91</v>
      </c>
      <c r="P2677" s="54">
        <v>93.849640500000007</v>
      </c>
      <c r="Q2677" s="54">
        <v>0</v>
      </c>
      <c r="R2677" s="55">
        <v>5.5211439499999999</v>
      </c>
      <c r="T2677" s="52">
        <v>160</v>
      </c>
      <c r="U2677" s="47">
        <f t="shared" si="607"/>
        <v>640</v>
      </c>
      <c r="V2677" s="47">
        <f t="shared" si="608"/>
        <v>1021.8000000000001</v>
      </c>
      <c r="W2677" s="47">
        <f t="shared" si="616"/>
        <v>330.10612709247499</v>
      </c>
      <c r="X2677" s="50">
        <f t="shared" si="609"/>
        <v>256</v>
      </c>
      <c r="AD2677" s="52">
        <v>40</v>
      </c>
      <c r="AE2677" s="53">
        <v>390</v>
      </c>
      <c r="AF2677" s="52">
        <v>3</v>
      </c>
      <c r="AG2677">
        <f t="shared" si="610"/>
        <v>2620</v>
      </c>
      <c r="AH2677">
        <f t="shared" si="620"/>
        <v>0.39</v>
      </c>
      <c r="AI2677">
        <f t="shared" si="611"/>
        <v>2550</v>
      </c>
      <c r="AJ2677">
        <f t="shared" si="612"/>
        <v>0.12945338317351962</v>
      </c>
      <c r="AK2677">
        <f t="shared" si="613"/>
        <v>3150</v>
      </c>
      <c r="AL2677">
        <f t="shared" si="617"/>
        <v>0.20317460317460317</v>
      </c>
      <c r="AM2677">
        <f t="shared" si="614"/>
        <v>0.16</v>
      </c>
      <c r="AN2677">
        <f t="shared" si="618"/>
        <v>8.7372013651877134E-2</v>
      </c>
      <c r="AO2677">
        <f t="shared" si="615"/>
        <v>0.03</v>
      </c>
      <c r="AQ2677">
        <f t="shared" si="619"/>
        <v>1</v>
      </c>
    </row>
    <row r="2678" spans="1:43" ht="15.75" thickBot="1">
      <c r="A2678" s="51">
        <f t="shared" si="606"/>
        <v>2668</v>
      </c>
      <c r="B2678" s="52">
        <v>1</v>
      </c>
      <c r="C2678" s="52">
        <v>3.15</v>
      </c>
      <c r="D2678" s="56">
        <v>0</v>
      </c>
      <c r="E2678" s="52">
        <v>1</v>
      </c>
      <c r="F2678" s="52">
        <v>7</v>
      </c>
      <c r="G2678" s="53">
        <v>2.5299999999999998</v>
      </c>
      <c r="H2678" s="53">
        <v>2.57</v>
      </c>
      <c r="I2678" s="52">
        <v>2</v>
      </c>
      <c r="J2678" s="53">
        <v>2.61</v>
      </c>
      <c r="K2678" s="53">
        <v>2.63</v>
      </c>
      <c r="L2678" s="52">
        <v>30</v>
      </c>
      <c r="M2678" s="52">
        <v>1</v>
      </c>
      <c r="N2678" s="52">
        <v>20</v>
      </c>
      <c r="O2678" s="52">
        <v>28</v>
      </c>
      <c r="P2678" s="54">
        <v>76.393803500000004</v>
      </c>
      <c r="Q2678" s="54">
        <v>42.462794500000001</v>
      </c>
      <c r="R2678" s="55">
        <v>0</v>
      </c>
      <c r="T2678" s="52">
        <v>160</v>
      </c>
      <c r="U2678" s="47">
        <f t="shared" si="607"/>
        <v>533.33333333333337</v>
      </c>
      <c r="V2678" s="47">
        <f t="shared" si="608"/>
        <v>1013.94</v>
      </c>
      <c r="W2678" s="47">
        <f t="shared" si="616"/>
        <v>646.90396825396806</v>
      </c>
      <c r="X2678" s="50">
        <f t="shared" si="609"/>
        <v>0</v>
      </c>
      <c r="AD2678" s="46">
        <v>0</v>
      </c>
      <c r="AE2678" s="53">
        <v>387</v>
      </c>
      <c r="AF2678" s="52">
        <v>3</v>
      </c>
      <c r="AG2678">
        <f t="shared" si="610"/>
        <v>2620</v>
      </c>
      <c r="AH2678">
        <f t="shared" si="620"/>
        <v>0.38700000000000001</v>
      </c>
      <c r="AI2678">
        <f t="shared" si="611"/>
        <v>2550</v>
      </c>
      <c r="AJ2678">
        <f t="shared" si="612"/>
        <v>0.25368783068783063</v>
      </c>
      <c r="AK2678">
        <f t="shared" si="613"/>
        <v>3150</v>
      </c>
      <c r="AL2678">
        <f t="shared" si="617"/>
        <v>0.16931216931216933</v>
      </c>
      <c r="AM2678">
        <f t="shared" si="614"/>
        <v>0.16</v>
      </c>
      <c r="AN2678">
        <f t="shared" si="618"/>
        <v>0</v>
      </c>
      <c r="AO2678">
        <f t="shared" si="615"/>
        <v>0.03</v>
      </c>
      <c r="AQ2678">
        <f t="shared" si="619"/>
        <v>1</v>
      </c>
    </row>
    <row r="2679" spans="1:43" ht="15.75" thickBot="1">
      <c r="A2679" s="51">
        <f t="shared" si="606"/>
        <v>2669</v>
      </c>
      <c r="B2679" s="52">
        <v>1</v>
      </c>
      <c r="C2679" s="52">
        <v>3.15</v>
      </c>
      <c r="D2679" s="56">
        <v>0</v>
      </c>
      <c r="E2679" s="52">
        <v>1</v>
      </c>
      <c r="F2679" s="52">
        <v>7</v>
      </c>
      <c r="G2679" s="53">
        <v>2.5299999999999998</v>
      </c>
      <c r="H2679" s="53">
        <v>2.57</v>
      </c>
      <c r="I2679" s="52">
        <v>2</v>
      </c>
      <c r="J2679" s="53">
        <v>2.61</v>
      </c>
      <c r="K2679" s="53">
        <v>2.63</v>
      </c>
      <c r="L2679" s="52">
        <v>30</v>
      </c>
      <c r="M2679" s="52">
        <v>2</v>
      </c>
      <c r="N2679" s="56">
        <v>0</v>
      </c>
      <c r="O2679" s="52">
        <v>28</v>
      </c>
      <c r="P2679" s="54">
        <v>77.668667999999997</v>
      </c>
      <c r="Q2679" s="54">
        <v>39.814998999999993</v>
      </c>
      <c r="R2679" s="55">
        <v>0</v>
      </c>
      <c r="T2679" s="52">
        <v>160</v>
      </c>
      <c r="U2679" s="47">
        <f t="shared" si="607"/>
        <v>533.33333333333337</v>
      </c>
      <c r="V2679" s="47">
        <f t="shared" si="608"/>
        <v>1013.94</v>
      </c>
      <c r="W2679" s="47">
        <f t="shared" si="616"/>
        <v>646.90396825396806</v>
      </c>
      <c r="X2679" s="50">
        <f t="shared" si="609"/>
        <v>0</v>
      </c>
      <c r="AD2679" s="46">
        <v>0</v>
      </c>
      <c r="AE2679" s="53">
        <v>387</v>
      </c>
      <c r="AF2679" s="52">
        <v>3</v>
      </c>
      <c r="AG2679">
        <f t="shared" si="610"/>
        <v>2620</v>
      </c>
      <c r="AH2679">
        <f t="shared" si="620"/>
        <v>0.38700000000000001</v>
      </c>
      <c r="AI2679">
        <f t="shared" si="611"/>
        <v>2550</v>
      </c>
      <c r="AJ2679">
        <f t="shared" si="612"/>
        <v>0.25368783068783063</v>
      </c>
      <c r="AK2679">
        <f t="shared" si="613"/>
        <v>3150</v>
      </c>
      <c r="AL2679">
        <f t="shared" si="617"/>
        <v>0.16931216931216933</v>
      </c>
      <c r="AM2679">
        <f t="shared" si="614"/>
        <v>0.16</v>
      </c>
      <c r="AN2679">
        <f t="shared" si="618"/>
        <v>0</v>
      </c>
      <c r="AO2679">
        <f t="shared" si="615"/>
        <v>0.03</v>
      </c>
      <c r="AQ2679">
        <f t="shared" si="619"/>
        <v>1</v>
      </c>
    </row>
    <row r="2680" spans="1:43" ht="15.75" thickBot="1">
      <c r="A2680" s="51">
        <f t="shared" si="606"/>
        <v>2670</v>
      </c>
      <c r="B2680" s="52">
        <v>1</v>
      </c>
      <c r="C2680" s="52">
        <v>3.15</v>
      </c>
      <c r="D2680" s="56">
        <v>0</v>
      </c>
      <c r="E2680" s="52">
        <v>1</v>
      </c>
      <c r="F2680" s="52">
        <v>7</v>
      </c>
      <c r="G2680" s="53">
        <v>2.5299999999999998</v>
      </c>
      <c r="H2680" s="53">
        <v>2.57</v>
      </c>
      <c r="I2680" s="52">
        <v>2</v>
      </c>
      <c r="J2680" s="53">
        <v>2.61</v>
      </c>
      <c r="K2680" s="53">
        <v>2.63</v>
      </c>
      <c r="L2680" s="52">
        <v>30</v>
      </c>
      <c r="M2680" s="52">
        <v>3</v>
      </c>
      <c r="N2680" s="56">
        <v>0</v>
      </c>
      <c r="O2680" s="52">
        <v>28</v>
      </c>
      <c r="P2680" s="54">
        <v>74.138273999999996</v>
      </c>
      <c r="Q2680" s="54">
        <v>38.9324005</v>
      </c>
      <c r="R2680" s="55">
        <v>0</v>
      </c>
      <c r="T2680" s="52">
        <v>160</v>
      </c>
      <c r="U2680" s="47">
        <f t="shared" si="607"/>
        <v>533.33333333333337</v>
      </c>
      <c r="V2680" s="47">
        <f t="shared" si="608"/>
        <v>1013.94</v>
      </c>
      <c r="W2680" s="47">
        <f t="shared" si="616"/>
        <v>646.90396825396806</v>
      </c>
      <c r="X2680" s="50">
        <f t="shared" si="609"/>
        <v>0</v>
      </c>
      <c r="AD2680" s="46">
        <v>0</v>
      </c>
      <c r="AE2680" s="53">
        <v>387</v>
      </c>
      <c r="AF2680" s="52">
        <v>3</v>
      </c>
      <c r="AG2680">
        <f t="shared" si="610"/>
        <v>2620</v>
      </c>
      <c r="AH2680">
        <f t="shared" si="620"/>
        <v>0.38700000000000001</v>
      </c>
      <c r="AI2680">
        <f t="shared" si="611"/>
        <v>2550</v>
      </c>
      <c r="AJ2680">
        <f t="shared" si="612"/>
        <v>0.25368783068783063</v>
      </c>
      <c r="AK2680">
        <f t="shared" si="613"/>
        <v>3150</v>
      </c>
      <c r="AL2680">
        <f t="shared" si="617"/>
        <v>0.16931216931216933</v>
      </c>
      <c r="AM2680">
        <f t="shared" si="614"/>
        <v>0.16</v>
      </c>
      <c r="AN2680">
        <f t="shared" si="618"/>
        <v>0</v>
      </c>
      <c r="AO2680">
        <f t="shared" si="615"/>
        <v>0.03</v>
      </c>
      <c r="AQ2680">
        <f t="shared" si="619"/>
        <v>1</v>
      </c>
    </row>
    <row r="2681" spans="1:43" ht="15.75" thickBot="1">
      <c r="A2681" s="51">
        <f t="shared" si="606"/>
        <v>2671</v>
      </c>
      <c r="B2681" s="52">
        <v>1</v>
      </c>
      <c r="C2681" s="52">
        <v>3.15</v>
      </c>
      <c r="D2681" s="56">
        <v>0</v>
      </c>
      <c r="E2681" s="52">
        <v>1</v>
      </c>
      <c r="F2681" s="52">
        <v>7</v>
      </c>
      <c r="G2681" s="53">
        <v>2.5299999999999998</v>
      </c>
      <c r="H2681" s="53">
        <v>2.57</v>
      </c>
      <c r="I2681" s="52">
        <v>2</v>
      </c>
      <c r="J2681" s="53">
        <v>2.61</v>
      </c>
      <c r="K2681" s="53">
        <v>2.63</v>
      </c>
      <c r="L2681" s="52">
        <v>30</v>
      </c>
      <c r="M2681" s="52">
        <v>1</v>
      </c>
      <c r="N2681" s="56">
        <v>0</v>
      </c>
      <c r="O2681" s="52">
        <v>28</v>
      </c>
      <c r="P2681" s="54">
        <v>77.178335500000003</v>
      </c>
      <c r="Q2681" s="54">
        <v>40.893730499999997</v>
      </c>
      <c r="R2681" s="55">
        <v>0</v>
      </c>
      <c r="T2681" s="52">
        <v>160</v>
      </c>
      <c r="U2681" s="47">
        <f t="shared" si="607"/>
        <v>533.33333333333337</v>
      </c>
      <c r="V2681" s="47">
        <f t="shared" si="608"/>
        <v>1013.94</v>
      </c>
      <c r="W2681" s="47">
        <f t="shared" si="616"/>
        <v>646.90396825396806</v>
      </c>
      <c r="X2681" s="50">
        <f t="shared" si="609"/>
        <v>0</v>
      </c>
      <c r="AD2681" s="46">
        <v>0</v>
      </c>
      <c r="AE2681" s="53">
        <v>387</v>
      </c>
      <c r="AF2681" s="52">
        <v>3</v>
      </c>
      <c r="AG2681">
        <f t="shared" si="610"/>
        <v>2620</v>
      </c>
      <c r="AH2681">
        <f t="shared" si="620"/>
        <v>0.38700000000000001</v>
      </c>
      <c r="AI2681">
        <f t="shared" si="611"/>
        <v>2550</v>
      </c>
      <c r="AJ2681">
        <f t="shared" si="612"/>
        <v>0.25368783068783063</v>
      </c>
      <c r="AK2681">
        <f t="shared" si="613"/>
        <v>3150</v>
      </c>
      <c r="AL2681">
        <f t="shared" si="617"/>
        <v>0.16931216931216933</v>
      </c>
      <c r="AM2681">
        <f t="shared" si="614"/>
        <v>0.16</v>
      </c>
      <c r="AN2681">
        <f t="shared" si="618"/>
        <v>0</v>
      </c>
      <c r="AO2681">
        <f t="shared" si="615"/>
        <v>0.03</v>
      </c>
      <c r="AQ2681">
        <f t="shared" si="619"/>
        <v>1</v>
      </c>
    </row>
    <row r="2682" spans="1:43" ht="15.75" thickBot="1">
      <c r="A2682" s="51">
        <f t="shared" si="606"/>
        <v>2672</v>
      </c>
      <c r="B2682" s="52">
        <v>1</v>
      </c>
      <c r="C2682" s="52">
        <v>3.15</v>
      </c>
      <c r="D2682" s="56">
        <v>0</v>
      </c>
      <c r="E2682" s="52">
        <v>1</v>
      </c>
      <c r="F2682" s="52">
        <v>7</v>
      </c>
      <c r="G2682" s="53">
        <v>2.5299999999999998</v>
      </c>
      <c r="H2682" s="53">
        <v>2.57</v>
      </c>
      <c r="I2682" s="52">
        <v>2</v>
      </c>
      <c r="J2682" s="53">
        <v>2.61</v>
      </c>
      <c r="K2682" s="53">
        <v>2.63</v>
      </c>
      <c r="L2682" s="52">
        <v>30</v>
      </c>
      <c r="M2682" s="52">
        <v>1</v>
      </c>
      <c r="N2682" s="56">
        <v>0</v>
      </c>
      <c r="O2682" s="52">
        <v>28</v>
      </c>
      <c r="P2682" s="54">
        <v>76.393803500000004</v>
      </c>
      <c r="Q2682" s="54">
        <v>39.422733000000001</v>
      </c>
      <c r="R2682" s="55">
        <v>0</v>
      </c>
      <c r="T2682" s="52">
        <v>160</v>
      </c>
      <c r="U2682" s="47">
        <f t="shared" si="607"/>
        <v>533.33333333333337</v>
      </c>
      <c r="V2682" s="47">
        <f t="shared" si="608"/>
        <v>1013.94</v>
      </c>
      <c r="W2682" s="47">
        <f t="shared" si="616"/>
        <v>646.90396825396806</v>
      </c>
      <c r="X2682" s="50">
        <f t="shared" si="609"/>
        <v>0</v>
      </c>
      <c r="AD2682" s="46">
        <v>0</v>
      </c>
      <c r="AE2682" s="53">
        <v>387</v>
      </c>
      <c r="AF2682" s="52">
        <v>3</v>
      </c>
      <c r="AG2682">
        <f t="shared" si="610"/>
        <v>2620</v>
      </c>
      <c r="AH2682">
        <f t="shared" si="620"/>
        <v>0.38700000000000001</v>
      </c>
      <c r="AI2682">
        <f t="shared" si="611"/>
        <v>2550</v>
      </c>
      <c r="AJ2682">
        <f t="shared" si="612"/>
        <v>0.25368783068783063</v>
      </c>
      <c r="AK2682">
        <f t="shared" si="613"/>
        <v>3150</v>
      </c>
      <c r="AL2682">
        <f t="shared" si="617"/>
        <v>0.16931216931216933</v>
      </c>
      <c r="AM2682">
        <f t="shared" si="614"/>
        <v>0.16</v>
      </c>
      <c r="AN2682">
        <f t="shared" si="618"/>
        <v>0</v>
      </c>
      <c r="AO2682">
        <f t="shared" si="615"/>
        <v>0.03</v>
      </c>
      <c r="AQ2682">
        <f t="shared" si="619"/>
        <v>1</v>
      </c>
    </row>
    <row r="2683" spans="1:43" ht="15.75" thickBot="1">
      <c r="A2683" s="51">
        <f t="shared" si="606"/>
        <v>2673</v>
      </c>
      <c r="B2683" s="52">
        <v>1</v>
      </c>
      <c r="C2683" s="52">
        <v>3.15</v>
      </c>
      <c r="D2683" s="56">
        <v>0</v>
      </c>
      <c r="E2683" s="52">
        <v>1</v>
      </c>
      <c r="F2683" s="52">
        <v>7</v>
      </c>
      <c r="G2683" s="53">
        <v>2.5299999999999998</v>
      </c>
      <c r="H2683" s="53">
        <v>2.57</v>
      </c>
      <c r="I2683" s="52">
        <v>2</v>
      </c>
      <c r="J2683" s="53">
        <v>2.61</v>
      </c>
      <c r="K2683" s="53">
        <v>2.63</v>
      </c>
      <c r="L2683" s="52">
        <v>30</v>
      </c>
      <c r="M2683" s="52">
        <v>2</v>
      </c>
      <c r="N2683" s="56">
        <v>0</v>
      </c>
      <c r="O2683" s="52">
        <v>28</v>
      </c>
      <c r="P2683" s="54">
        <v>76.197670500000001</v>
      </c>
      <c r="Q2683" s="54">
        <v>39.913065500000009</v>
      </c>
      <c r="R2683" s="55">
        <v>0</v>
      </c>
      <c r="T2683" s="52">
        <v>160</v>
      </c>
      <c r="U2683" s="47">
        <f t="shared" si="607"/>
        <v>533.33333333333337</v>
      </c>
      <c r="V2683" s="47">
        <f t="shared" si="608"/>
        <v>1013.94</v>
      </c>
      <c r="W2683" s="47">
        <f t="shared" si="616"/>
        <v>646.90396825396806</v>
      </c>
      <c r="X2683" s="50">
        <f t="shared" si="609"/>
        <v>0</v>
      </c>
      <c r="AD2683" s="46">
        <v>0</v>
      </c>
      <c r="AE2683" s="53">
        <v>387</v>
      </c>
      <c r="AF2683" s="52">
        <v>3</v>
      </c>
      <c r="AG2683">
        <f t="shared" si="610"/>
        <v>2620</v>
      </c>
      <c r="AH2683">
        <f t="shared" si="620"/>
        <v>0.38700000000000001</v>
      </c>
      <c r="AI2683">
        <f t="shared" si="611"/>
        <v>2550</v>
      </c>
      <c r="AJ2683">
        <f t="shared" si="612"/>
        <v>0.25368783068783063</v>
      </c>
      <c r="AK2683">
        <f t="shared" si="613"/>
        <v>3150</v>
      </c>
      <c r="AL2683">
        <f t="shared" si="617"/>
        <v>0.16931216931216933</v>
      </c>
      <c r="AM2683">
        <f t="shared" si="614"/>
        <v>0.16</v>
      </c>
      <c r="AN2683">
        <f t="shared" si="618"/>
        <v>0</v>
      </c>
      <c r="AO2683">
        <f t="shared" si="615"/>
        <v>0.03</v>
      </c>
      <c r="AQ2683">
        <f t="shared" si="619"/>
        <v>1</v>
      </c>
    </row>
    <row r="2684" spans="1:43" ht="15.75" thickBot="1">
      <c r="A2684" s="51">
        <f t="shared" si="606"/>
        <v>2674</v>
      </c>
      <c r="B2684" s="52">
        <v>1</v>
      </c>
      <c r="C2684" s="52">
        <v>3.15</v>
      </c>
      <c r="D2684" s="56">
        <v>0</v>
      </c>
      <c r="E2684" s="52">
        <v>1</v>
      </c>
      <c r="F2684" s="52">
        <v>7</v>
      </c>
      <c r="G2684" s="53">
        <v>2.5299999999999998</v>
      </c>
      <c r="H2684" s="53">
        <v>2.57</v>
      </c>
      <c r="I2684" s="52">
        <v>2</v>
      </c>
      <c r="J2684" s="53">
        <v>2.61</v>
      </c>
      <c r="K2684" s="53">
        <v>2.63</v>
      </c>
      <c r="L2684" s="52">
        <v>30</v>
      </c>
      <c r="M2684" s="52">
        <v>6</v>
      </c>
      <c r="N2684" s="56">
        <v>0</v>
      </c>
      <c r="O2684" s="52">
        <v>28</v>
      </c>
      <c r="P2684" s="54">
        <v>66.292953999999995</v>
      </c>
      <c r="Q2684" s="54">
        <v>36.676870999999998</v>
      </c>
      <c r="R2684" s="55">
        <v>0</v>
      </c>
      <c r="T2684" s="52">
        <v>160</v>
      </c>
      <c r="U2684" s="47">
        <f t="shared" si="607"/>
        <v>533.33333333333337</v>
      </c>
      <c r="V2684" s="47">
        <f t="shared" si="608"/>
        <v>1013.94</v>
      </c>
      <c r="W2684" s="47">
        <f t="shared" si="616"/>
        <v>646.90396825396806</v>
      </c>
      <c r="X2684" s="50">
        <f t="shared" si="609"/>
        <v>0</v>
      </c>
      <c r="AD2684" s="46">
        <v>0</v>
      </c>
      <c r="AE2684" s="53">
        <v>387</v>
      </c>
      <c r="AF2684" s="52">
        <v>3</v>
      </c>
      <c r="AG2684">
        <f t="shared" si="610"/>
        <v>2620</v>
      </c>
      <c r="AH2684">
        <f t="shared" si="620"/>
        <v>0.38700000000000001</v>
      </c>
      <c r="AI2684">
        <f t="shared" si="611"/>
        <v>2550</v>
      </c>
      <c r="AJ2684">
        <f t="shared" si="612"/>
        <v>0.25368783068783063</v>
      </c>
      <c r="AK2684">
        <f t="shared" si="613"/>
        <v>3150</v>
      </c>
      <c r="AL2684">
        <f t="shared" si="617"/>
        <v>0.16931216931216933</v>
      </c>
      <c r="AM2684">
        <f t="shared" si="614"/>
        <v>0.16</v>
      </c>
      <c r="AN2684">
        <f t="shared" si="618"/>
        <v>0</v>
      </c>
      <c r="AO2684">
        <f t="shared" si="615"/>
        <v>0.03</v>
      </c>
      <c r="AQ2684">
        <f t="shared" si="619"/>
        <v>1</v>
      </c>
    </row>
    <row r="2685" spans="1:43" ht="15.75" thickBot="1">
      <c r="A2685" s="51">
        <f t="shared" si="606"/>
        <v>2675</v>
      </c>
      <c r="B2685" s="52">
        <v>1</v>
      </c>
      <c r="C2685" s="52">
        <v>3.15</v>
      </c>
      <c r="D2685" s="56">
        <v>0</v>
      </c>
      <c r="E2685" s="52">
        <v>1</v>
      </c>
      <c r="F2685" s="52">
        <v>7</v>
      </c>
      <c r="G2685" s="53">
        <v>2.5299999999999998</v>
      </c>
      <c r="H2685" s="53">
        <v>2.57</v>
      </c>
      <c r="I2685" s="52">
        <v>2</v>
      </c>
      <c r="J2685" s="53">
        <v>2.61</v>
      </c>
      <c r="K2685" s="53">
        <v>2.63</v>
      </c>
      <c r="L2685" s="52">
        <v>30</v>
      </c>
      <c r="M2685" s="52">
        <v>6</v>
      </c>
      <c r="N2685" s="56">
        <v>0</v>
      </c>
      <c r="O2685" s="52">
        <v>28</v>
      </c>
      <c r="P2685" s="54">
        <v>69.136882499999999</v>
      </c>
      <c r="Q2685" s="54">
        <v>37.069136999999998</v>
      </c>
      <c r="R2685" s="55">
        <v>0</v>
      </c>
      <c r="T2685" s="52">
        <v>160</v>
      </c>
      <c r="U2685" s="47">
        <f t="shared" si="607"/>
        <v>533.33333333333337</v>
      </c>
      <c r="V2685" s="47">
        <f t="shared" si="608"/>
        <v>1013.94</v>
      </c>
      <c r="W2685" s="47">
        <f t="shared" si="616"/>
        <v>646.90396825396806</v>
      </c>
      <c r="X2685" s="50">
        <f t="shared" si="609"/>
        <v>0</v>
      </c>
      <c r="AD2685" s="46">
        <v>0</v>
      </c>
      <c r="AE2685" s="53">
        <v>387</v>
      </c>
      <c r="AF2685" s="52">
        <v>3</v>
      </c>
      <c r="AG2685">
        <f t="shared" si="610"/>
        <v>2620</v>
      </c>
      <c r="AH2685">
        <f t="shared" si="620"/>
        <v>0.38700000000000001</v>
      </c>
      <c r="AI2685">
        <f t="shared" si="611"/>
        <v>2550</v>
      </c>
      <c r="AJ2685">
        <f t="shared" si="612"/>
        <v>0.25368783068783063</v>
      </c>
      <c r="AK2685">
        <f t="shared" si="613"/>
        <v>3150</v>
      </c>
      <c r="AL2685">
        <f t="shared" si="617"/>
        <v>0.16931216931216933</v>
      </c>
      <c r="AM2685">
        <f t="shared" si="614"/>
        <v>0.16</v>
      </c>
      <c r="AN2685">
        <f t="shared" si="618"/>
        <v>0</v>
      </c>
      <c r="AO2685">
        <f t="shared" si="615"/>
        <v>0.03</v>
      </c>
      <c r="AQ2685">
        <f t="shared" si="619"/>
        <v>1</v>
      </c>
    </row>
    <row r="2686" spans="1:43" ht="15.75" thickBot="1">
      <c r="A2686" s="51">
        <f t="shared" si="606"/>
        <v>2676</v>
      </c>
      <c r="B2686" s="52">
        <v>1</v>
      </c>
      <c r="C2686" s="52">
        <v>3.15</v>
      </c>
      <c r="D2686" s="56">
        <v>0</v>
      </c>
      <c r="E2686" s="52">
        <v>1</v>
      </c>
      <c r="F2686" s="52">
        <v>7</v>
      </c>
      <c r="G2686" s="53">
        <v>2.5299999999999998</v>
      </c>
      <c r="H2686" s="53">
        <v>2.57</v>
      </c>
      <c r="I2686" s="52">
        <v>2</v>
      </c>
      <c r="J2686" s="53">
        <v>2.61</v>
      </c>
      <c r="K2686" s="53">
        <v>2.63</v>
      </c>
      <c r="L2686" s="52">
        <v>30</v>
      </c>
      <c r="M2686" s="52">
        <v>6</v>
      </c>
      <c r="N2686" s="56">
        <v>0</v>
      </c>
      <c r="O2686" s="52">
        <v>28</v>
      </c>
      <c r="P2686" s="54">
        <v>68.3523505</v>
      </c>
      <c r="Q2686" s="54">
        <v>40.795664000000002</v>
      </c>
      <c r="R2686" s="55">
        <v>0</v>
      </c>
      <c r="T2686" s="52">
        <v>160</v>
      </c>
      <c r="U2686" s="47">
        <f t="shared" si="607"/>
        <v>533.33333333333337</v>
      </c>
      <c r="V2686" s="47">
        <f t="shared" si="608"/>
        <v>1013.94</v>
      </c>
      <c r="W2686" s="47">
        <f t="shared" si="616"/>
        <v>646.90396825396806</v>
      </c>
      <c r="X2686" s="50">
        <f t="shared" si="609"/>
        <v>0</v>
      </c>
      <c r="AD2686" s="46">
        <v>0</v>
      </c>
      <c r="AE2686" s="53">
        <v>387</v>
      </c>
      <c r="AF2686" s="52">
        <v>3</v>
      </c>
      <c r="AG2686">
        <f t="shared" si="610"/>
        <v>2620</v>
      </c>
      <c r="AH2686">
        <f t="shared" si="620"/>
        <v>0.38700000000000001</v>
      </c>
      <c r="AI2686">
        <f t="shared" si="611"/>
        <v>2550</v>
      </c>
      <c r="AJ2686">
        <f t="shared" si="612"/>
        <v>0.25368783068783063</v>
      </c>
      <c r="AK2686">
        <f t="shared" si="613"/>
        <v>3150</v>
      </c>
      <c r="AL2686">
        <f t="shared" si="617"/>
        <v>0.16931216931216933</v>
      </c>
      <c r="AM2686">
        <f t="shared" si="614"/>
        <v>0.16</v>
      </c>
      <c r="AN2686">
        <f t="shared" si="618"/>
        <v>0</v>
      </c>
      <c r="AO2686">
        <f t="shared" si="615"/>
        <v>0.03</v>
      </c>
      <c r="AQ2686">
        <f t="shared" si="619"/>
        <v>1</v>
      </c>
    </row>
    <row r="2687" spans="1:43" ht="15.75" thickBot="1">
      <c r="A2687" s="51">
        <f t="shared" si="606"/>
        <v>2677</v>
      </c>
      <c r="B2687" s="52">
        <v>1</v>
      </c>
      <c r="C2687" s="52">
        <v>3.15</v>
      </c>
      <c r="D2687" s="56">
        <v>0</v>
      </c>
      <c r="E2687" s="52">
        <v>1</v>
      </c>
      <c r="F2687" s="52">
        <v>7</v>
      </c>
      <c r="G2687" s="53">
        <v>2.5299999999999998</v>
      </c>
      <c r="H2687" s="53">
        <v>2.57</v>
      </c>
      <c r="I2687" s="52">
        <v>2</v>
      </c>
      <c r="J2687" s="53">
        <v>2.61</v>
      </c>
      <c r="K2687" s="53">
        <v>2.63</v>
      </c>
      <c r="L2687" s="52">
        <v>30</v>
      </c>
      <c r="M2687" s="52">
        <v>6</v>
      </c>
      <c r="N2687" s="56">
        <v>0</v>
      </c>
      <c r="O2687" s="52">
        <v>28</v>
      </c>
      <c r="P2687" s="54">
        <v>69.431082000000004</v>
      </c>
      <c r="Q2687" s="54">
        <v>39.814998999999993</v>
      </c>
      <c r="R2687" s="55">
        <v>0</v>
      </c>
      <c r="T2687" s="52">
        <v>160</v>
      </c>
      <c r="U2687" s="47">
        <f t="shared" si="607"/>
        <v>533.33333333333337</v>
      </c>
      <c r="V2687" s="47">
        <f t="shared" si="608"/>
        <v>1013.94</v>
      </c>
      <c r="W2687" s="47">
        <f t="shared" si="616"/>
        <v>646.90396825396806</v>
      </c>
      <c r="X2687" s="50">
        <f t="shared" si="609"/>
        <v>0</v>
      </c>
      <c r="AD2687" s="46">
        <v>0</v>
      </c>
      <c r="AE2687" s="53">
        <v>387</v>
      </c>
      <c r="AF2687" s="52">
        <v>3</v>
      </c>
      <c r="AG2687">
        <f t="shared" si="610"/>
        <v>2620</v>
      </c>
      <c r="AH2687">
        <f t="shared" si="620"/>
        <v>0.38700000000000001</v>
      </c>
      <c r="AI2687">
        <f t="shared" si="611"/>
        <v>2550</v>
      </c>
      <c r="AJ2687">
        <f t="shared" si="612"/>
        <v>0.25368783068783063</v>
      </c>
      <c r="AK2687">
        <f t="shared" si="613"/>
        <v>3150</v>
      </c>
      <c r="AL2687">
        <f t="shared" si="617"/>
        <v>0.16931216931216933</v>
      </c>
      <c r="AM2687">
        <f t="shared" si="614"/>
        <v>0.16</v>
      </c>
      <c r="AN2687">
        <f t="shared" si="618"/>
        <v>0</v>
      </c>
      <c r="AO2687">
        <f t="shared" si="615"/>
        <v>0.03</v>
      </c>
      <c r="AQ2687">
        <f t="shared" si="619"/>
        <v>1</v>
      </c>
    </row>
    <row r="2688" spans="1:43" ht="15.75" thickBot="1">
      <c r="A2688" s="51">
        <f t="shared" si="606"/>
        <v>2678</v>
      </c>
      <c r="B2688" s="52">
        <v>1</v>
      </c>
      <c r="C2688" s="52">
        <v>3.15</v>
      </c>
      <c r="D2688" s="56">
        <v>0</v>
      </c>
      <c r="E2688" s="52">
        <v>1</v>
      </c>
      <c r="F2688" s="52">
        <v>7</v>
      </c>
      <c r="G2688" s="53">
        <v>2.5299999999999998</v>
      </c>
      <c r="H2688" s="53">
        <v>2.57</v>
      </c>
      <c r="I2688" s="52">
        <v>2</v>
      </c>
      <c r="J2688" s="53">
        <v>2.61</v>
      </c>
      <c r="K2688" s="53">
        <v>2.63</v>
      </c>
      <c r="L2688" s="52">
        <v>30</v>
      </c>
      <c r="M2688" s="52">
        <v>6</v>
      </c>
      <c r="N2688" s="56">
        <v>0</v>
      </c>
      <c r="O2688" s="52">
        <v>28</v>
      </c>
      <c r="P2688" s="54">
        <v>69.627215000000007</v>
      </c>
      <c r="Q2688" s="54">
        <v>37.167203499999999</v>
      </c>
      <c r="R2688" s="55">
        <v>0</v>
      </c>
      <c r="T2688" s="52">
        <v>160</v>
      </c>
      <c r="U2688" s="47">
        <f t="shared" si="607"/>
        <v>533.33333333333337</v>
      </c>
      <c r="V2688" s="47">
        <f t="shared" si="608"/>
        <v>1013.94</v>
      </c>
      <c r="W2688" s="47">
        <f t="shared" si="616"/>
        <v>646.90396825396806</v>
      </c>
      <c r="X2688" s="50">
        <f t="shared" si="609"/>
        <v>0</v>
      </c>
      <c r="AD2688" s="46">
        <v>0</v>
      </c>
      <c r="AE2688" s="53">
        <v>387</v>
      </c>
      <c r="AF2688" s="52">
        <v>3</v>
      </c>
      <c r="AG2688">
        <f t="shared" si="610"/>
        <v>2620</v>
      </c>
      <c r="AH2688">
        <f t="shared" si="620"/>
        <v>0.38700000000000001</v>
      </c>
      <c r="AI2688">
        <f t="shared" si="611"/>
        <v>2550</v>
      </c>
      <c r="AJ2688">
        <f t="shared" si="612"/>
        <v>0.25368783068783063</v>
      </c>
      <c r="AK2688">
        <f t="shared" si="613"/>
        <v>3150</v>
      </c>
      <c r="AL2688">
        <f t="shared" si="617"/>
        <v>0.16931216931216933</v>
      </c>
      <c r="AM2688">
        <f t="shared" si="614"/>
        <v>0.16</v>
      </c>
      <c r="AN2688">
        <f t="shared" si="618"/>
        <v>0</v>
      </c>
      <c r="AO2688">
        <f t="shared" si="615"/>
        <v>0.03</v>
      </c>
      <c r="AQ2688">
        <f t="shared" si="619"/>
        <v>1</v>
      </c>
    </row>
    <row r="2689" spans="1:43" ht="15.75" thickBot="1">
      <c r="A2689" s="51">
        <f t="shared" si="606"/>
        <v>2679</v>
      </c>
      <c r="B2689" s="52">
        <v>1</v>
      </c>
      <c r="C2689" s="52">
        <v>3.15</v>
      </c>
      <c r="D2689" s="56">
        <v>0</v>
      </c>
      <c r="E2689" s="52">
        <v>1</v>
      </c>
      <c r="F2689" s="52">
        <v>7</v>
      </c>
      <c r="G2689" s="53">
        <v>2.5299999999999998</v>
      </c>
      <c r="H2689" s="53">
        <v>2.57</v>
      </c>
      <c r="I2689" s="52">
        <v>2</v>
      </c>
      <c r="J2689" s="53">
        <v>2.61</v>
      </c>
      <c r="K2689" s="53">
        <v>2.63</v>
      </c>
      <c r="L2689" s="52">
        <v>30</v>
      </c>
      <c r="M2689" s="52">
        <v>6</v>
      </c>
      <c r="N2689" s="56">
        <v>0</v>
      </c>
      <c r="O2689" s="52">
        <v>28</v>
      </c>
      <c r="P2689" s="54">
        <v>67.960084499999994</v>
      </c>
      <c r="Q2689" s="54">
        <v>37.559469500000006</v>
      </c>
      <c r="R2689" s="55">
        <v>0</v>
      </c>
      <c r="T2689" s="52">
        <v>160</v>
      </c>
      <c r="U2689" s="47">
        <f t="shared" si="607"/>
        <v>533.33333333333337</v>
      </c>
      <c r="V2689" s="47">
        <f t="shared" si="608"/>
        <v>1013.94</v>
      </c>
      <c r="W2689" s="47">
        <f t="shared" si="616"/>
        <v>646.90396825396806</v>
      </c>
      <c r="X2689" s="50">
        <f t="shared" si="609"/>
        <v>0</v>
      </c>
      <c r="AD2689" s="46">
        <v>0</v>
      </c>
      <c r="AE2689" s="53">
        <v>387</v>
      </c>
      <c r="AF2689" s="52">
        <v>3</v>
      </c>
      <c r="AG2689">
        <f t="shared" si="610"/>
        <v>2620</v>
      </c>
      <c r="AH2689">
        <f t="shared" si="620"/>
        <v>0.38700000000000001</v>
      </c>
      <c r="AI2689">
        <f t="shared" si="611"/>
        <v>2550</v>
      </c>
      <c r="AJ2689">
        <f t="shared" si="612"/>
        <v>0.25368783068783063</v>
      </c>
      <c r="AK2689">
        <f t="shared" si="613"/>
        <v>3150</v>
      </c>
      <c r="AL2689">
        <f t="shared" si="617"/>
        <v>0.16931216931216933</v>
      </c>
      <c r="AM2689">
        <f t="shared" si="614"/>
        <v>0.16</v>
      </c>
      <c r="AN2689">
        <f t="shared" si="618"/>
        <v>0</v>
      </c>
      <c r="AO2689">
        <f t="shared" si="615"/>
        <v>0.03</v>
      </c>
      <c r="AQ2689">
        <f t="shared" si="619"/>
        <v>1</v>
      </c>
    </row>
    <row r="2690" spans="1:43" ht="15.75" thickBot="1">
      <c r="A2690" s="51">
        <f t="shared" si="606"/>
        <v>2680</v>
      </c>
      <c r="B2690" s="52">
        <v>1</v>
      </c>
      <c r="C2690" s="52">
        <v>3.15</v>
      </c>
      <c r="D2690" s="56">
        <v>0</v>
      </c>
      <c r="E2690" s="52">
        <v>1</v>
      </c>
      <c r="F2690" s="52">
        <v>7</v>
      </c>
      <c r="G2690" s="53">
        <v>2.5299999999999998</v>
      </c>
      <c r="H2690" s="53">
        <v>2.57</v>
      </c>
      <c r="I2690" s="52">
        <v>2</v>
      </c>
      <c r="J2690" s="53">
        <v>2.61</v>
      </c>
      <c r="K2690" s="53">
        <v>2.63</v>
      </c>
      <c r="L2690" s="52">
        <v>30</v>
      </c>
      <c r="M2690" s="52">
        <v>6</v>
      </c>
      <c r="N2690" s="56">
        <v>0</v>
      </c>
      <c r="O2690" s="52">
        <v>28</v>
      </c>
      <c r="P2690" s="54">
        <v>68.450417000000002</v>
      </c>
      <c r="Q2690" s="54">
        <v>37.265270000000001</v>
      </c>
      <c r="R2690" s="55">
        <v>0</v>
      </c>
      <c r="T2690" s="52">
        <v>160</v>
      </c>
      <c r="U2690" s="47">
        <f t="shared" si="607"/>
        <v>533.33333333333337</v>
      </c>
      <c r="V2690" s="47">
        <f t="shared" si="608"/>
        <v>1013.94</v>
      </c>
      <c r="W2690" s="47">
        <f t="shared" si="616"/>
        <v>646.90396825396806</v>
      </c>
      <c r="X2690" s="50">
        <f t="shared" si="609"/>
        <v>0</v>
      </c>
      <c r="AD2690" s="46">
        <v>0</v>
      </c>
      <c r="AE2690" s="53">
        <v>387</v>
      </c>
      <c r="AF2690" s="52">
        <v>3</v>
      </c>
      <c r="AG2690">
        <f t="shared" si="610"/>
        <v>2620</v>
      </c>
      <c r="AH2690">
        <f t="shared" si="620"/>
        <v>0.38700000000000001</v>
      </c>
      <c r="AI2690">
        <f t="shared" si="611"/>
        <v>2550</v>
      </c>
      <c r="AJ2690">
        <f t="shared" si="612"/>
        <v>0.25368783068783063</v>
      </c>
      <c r="AK2690">
        <f t="shared" si="613"/>
        <v>3150</v>
      </c>
      <c r="AL2690">
        <f t="shared" si="617"/>
        <v>0.16931216931216933</v>
      </c>
      <c r="AM2690">
        <f t="shared" si="614"/>
        <v>0.16</v>
      </c>
      <c r="AN2690">
        <f t="shared" si="618"/>
        <v>0</v>
      </c>
      <c r="AO2690">
        <f t="shared" si="615"/>
        <v>0.03</v>
      </c>
      <c r="AQ2690">
        <f t="shared" si="619"/>
        <v>1</v>
      </c>
    </row>
    <row r="2691" spans="1:43" ht="15.75" thickBot="1">
      <c r="A2691" s="51">
        <f t="shared" si="606"/>
        <v>2681</v>
      </c>
      <c r="B2691" s="52">
        <v>1</v>
      </c>
      <c r="C2691" s="52">
        <v>3.15</v>
      </c>
      <c r="D2691" s="56">
        <v>0</v>
      </c>
      <c r="E2691" s="52">
        <v>1</v>
      </c>
      <c r="F2691" s="52">
        <v>7</v>
      </c>
      <c r="G2691" s="53">
        <v>2.5299999999999998</v>
      </c>
      <c r="H2691" s="53">
        <v>2.57</v>
      </c>
      <c r="I2691" s="52">
        <v>2</v>
      </c>
      <c r="J2691" s="53">
        <v>2.61</v>
      </c>
      <c r="K2691" s="53">
        <v>2.63</v>
      </c>
      <c r="L2691" s="52">
        <v>30</v>
      </c>
      <c r="M2691" s="52">
        <v>6</v>
      </c>
      <c r="N2691" s="56">
        <v>0</v>
      </c>
      <c r="O2691" s="52">
        <v>28</v>
      </c>
      <c r="P2691" s="54">
        <v>71.196279000000004</v>
      </c>
      <c r="Q2691" s="54">
        <v>37.853669000000004</v>
      </c>
      <c r="R2691" s="55">
        <v>0</v>
      </c>
      <c r="T2691" s="52">
        <v>160</v>
      </c>
      <c r="U2691" s="47">
        <f t="shared" si="607"/>
        <v>533.33333333333337</v>
      </c>
      <c r="V2691" s="47">
        <f t="shared" si="608"/>
        <v>1013.94</v>
      </c>
      <c r="W2691" s="47">
        <f t="shared" si="616"/>
        <v>646.90396825396806</v>
      </c>
      <c r="X2691" s="50">
        <f t="shared" si="609"/>
        <v>0</v>
      </c>
      <c r="AD2691" s="46">
        <v>0</v>
      </c>
      <c r="AE2691" s="53">
        <v>387</v>
      </c>
      <c r="AF2691" s="52">
        <v>3</v>
      </c>
      <c r="AG2691">
        <f t="shared" si="610"/>
        <v>2620</v>
      </c>
      <c r="AH2691">
        <f t="shared" si="620"/>
        <v>0.38700000000000001</v>
      </c>
      <c r="AI2691">
        <f t="shared" si="611"/>
        <v>2550</v>
      </c>
      <c r="AJ2691">
        <f t="shared" si="612"/>
        <v>0.25368783068783063</v>
      </c>
      <c r="AK2691">
        <f t="shared" si="613"/>
        <v>3150</v>
      </c>
      <c r="AL2691">
        <f t="shared" si="617"/>
        <v>0.16931216931216933</v>
      </c>
      <c r="AM2691">
        <f t="shared" si="614"/>
        <v>0.16</v>
      </c>
      <c r="AN2691">
        <f t="shared" si="618"/>
        <v>0</v>
      </c>
      <c r="AO2691">
        <f t="shared" si="615"/>
        <v>0.03</v>
      </c>
      <c r="AQ2691">
        <f t="shared" si="619"/>
        <v>1</v>
      </c>
    </row>
    <row r="2692" spans="1:43" ht="15.75" thickBot="1">
      <c r="A2692" s="51">
        <f t="shared" si="606"/>
        <v>2682</v>
      </c>
      <c r="B2692" s="52">
        <v>1</v>
      </c>
      <c r="C2692" s="52">
        <v>3.16</v>
      </c>
      <c r="D2692" s="56">
        <v>0</v>
      </c>
      <c r="E2692" s="52">
        <v>1</v>
      </c>
      <c r="F2692" s="52">
        <v>1</v>
      </c>
      <c r="G2692" s="53">
        <v>2.59</v>
      </c>
      <c r="H2692" s="53">
        <v>2.65</v>
      </c>
      <c r="I2692" s="52">
        <v>1</v>
      </c>
      <c r="J2692" s="53">
        <v>2.59</v>
      </c>
      <c r="K2692" s="53">
        <v>2.6</v>
      </c>
      <c r="L2692" s="52">
        <v>25</v>
      </c>
      <c r="M2692" s="52">
        <v>1</v>
      </c>
      <c r="N2692" s="52">
        <v>20</v>
      </c>
      <c r="O2692" s="52">
        <v>28</v>
      </c>
      <c r="P2692" s="54">
        <v>77.668667999999997</v>
      </c>
      <c r="Q2692" s="54">
        <v>39.814998999999993</v>
      </c>
      <c r="R2692" s="55">
        <v>0</v>
      </c>
      <c r="T2692" s="52">
        <v>129</v>
      </c>
      <c r="U2692" s="47">
        <f t="shared" si="607"/>
        <v>516</v>
      </c>
      <c r="V2692" s="47">
        <f t="shared" si="608"/>
        <v>1038</v>
      </c>
      <c r="W2692" s="47">
        <f t="shared" si="616"/>
        <v>748.55721518987309</v>
      </c>
      <c r="X2692" s="50">
        <f t="shared" si="609"/>
        <v>0</v>
      </c>
      <c r="AD2692" s="46">
        <v>0</v>
      </c>
      <c r="AE2692" s="53">
        <v>400</v>
      </c>
      <c r="AF2692" s="52">
        <v>2.2000000000000002</v>
      </c>
      <c r="AG2692">
        <f t="shared" si="610"/>
        <v>2594.9999999999995</v>
      </c>
      <c r="AH2692">
        <f t="shared" si="620"/>
        <v>0.40000000000000008</v>
      </c>
      <c r="AI2692">
        <f t="shared" si="611"/>
        <v>2620</v>
      </c>
      <c r="AJ2692">
        <f t="shared" si="612"/>
        <v>0.28570886075949353</v>
      </c>
      <c r="AK2692">
        <f t="shared" si="613"/>
        <v>3160</v>
      </c>
      <c r="AL2692">
        <f t="shared" si="617"/>
        <v>0.16329113924050634</v>
      </c>
      <c r="AM2692">
        <f t="shared" si="614"/>
        <v>0.129</v>
      </c>
      <c r="AN2692">
        <f t="shared" si="618"/>
        <v>0</v>
      </c>
      <c r="AO2692">
        <f t="shared" si="615"/>
        <v>2.2000000000000002E-2</v>
      </c>
      <c r="AQ2692">
        <f t="shared" si="619"/>
        <v>1</v>
      </c>
    </row>
    <row r="2693" spans="1:43" ht="15.75" thickBot="1">
      <c r="A2693" s="51">
        <f t="shared" si="606"/>
        <v>2683</v>
      </c>
      <c r="B2693" s="52">
        <v>1</v>
      </c>
      <c r="C2693" s="52">
        <v>3.16</v>
      </c>
      <c r="D2693" s="56">
        <v>0</v>
      </c>
      <c r="E2693" s="52">
        <v>1</v>
      </c>
      <c r="F2693" s="52">
        <v>1</v>
      </c>
      <c r="G2693" s="53">
        <v>2.59</v>
      </c>
      <c r="H2693" s="53">
        <v>2.65</v>
      </c>
      <c r="I2693" s="52">
        <v>2</v>
      </c>
      <c r="J2693" s="53">
        <v>2.65</v>
      </c>
      <c r="K2693" s="53">
        <v>2.65</v>
      </c>
      <c r="L2693" s="52">
        <v>25</v>
      </c>
      <c r="M2693" s="52">
        <v>1</v>
      </c>
      <c r="N2693" s="52">
        <v>20</v>
      </c>
      <c r="O2693" s="52">
        <v>28</v>
      </c>
      <c r="P2693" s="54">
        <v>87.181118499999997</v>
      </c>
      <c r="Q2693" s="54">
        <v>46.581587499999998</v>
      </c>
      <c r="R2693" s="55">
        <v>0</v>
      </c>
      <c r="T2693" s="52">
        <v>129</v>
      </c>
      <c r="U2693" s="47">
        <f t="shared" si="607"/>
        <v>516</v>
      </c>
      <c r="V2693" s="47">
        <f t="shared" si="608"/>
        <v>1060</v>
      </c>
      <c r="W2693" s="47">
        <f t="shared" si="616"/>
        <v>751.17721518987332</v>
      </c>
      <c r="X2693" s="50">
        <f t="shared" si="609"/>
        <v>0</v>
      </c>
      <c r="AD2693" s="46">
        <v>0</v>
      </c>
      <c r="AE2693" s="53">
        <v>400</v>
      </c>
      <c r="AF2693" s="52">
        <v>2.1</v>
      </c>
      <c r="AG2693">
        <f t="shared" si="610"/>
        <v>2650</v>
      </c>
      <c r="AH2693">
        <f t="shared" si="620"/>
        <v>0.4</v>
      </c>
      <c r="AI2693">
        <f t="shared" si="611"/>
        <v>2620</v>
      </c>
      <c r="AJ2693">
        <f t="shared" si="612"/>
        <v>0.28670886075949364</v>
      </c>
      <c r="AK2693">
        <f t="shared" si="613"/>
        <v>3160</v>
      </c>
      <c r="AL2693">
        <f t="shared" si="617"/>
        <v>0.16329113924050634</v>
      </c>
      <c r="AM2693">
        <f t="shared" si="614"/>
        <v>0.129</v>
      </c>
      <c r="AN2693">
        <f t="shared" si="618"/>
        <v>0</v>
      </c>
      <c r="AO2693">
        <f t="shared" si="615"/>
        <v>2.1000000000000001E-2</v>
      </c>
      <c r="AQ2693">
        <f t="shared" si="619"/>
        <v>1</v>
      </c>
    </row>
    <row r="2694" spans="1:43" ht="15.75" thickBot="1">
      <c r="A2694" s="51">
        <f t="shared" si="606"/>
        <v>2684</v>
      </c>
      <c r="B2694" s="52">
        <v>1</v>
      </c>
      <c r="C2694" s="52">
        <v>3.16</v>
      </c>
      <c r="D2694" s="56">
        <v>0</v>
      </c>
      <c r="E2694" s="52">
        <v>1</v>
      </c>
      <c r="F2694" s="52">
        <v>1</v>
      </c>
      <c r="G2694" s="53">
        <v>2.59</v>
      </c>
      <c r="H2694" s="53">
        <v>2.65</v>
      </c>
      <c r="I2694" s="52">
        <v>2</v>
      </c>
      <c r="J2694" s="53">
        <v>2.59</v>
      </c>
      <c r="K2694" s="53">
        <v>2.62</v>
      </c>
      <c r="L2694" s="52">
        <v>25</v>
      </c>
      <c r="M2694" s="52">
        <v>1</v>
      </c>
      <c r="N2694" s="52">
        <v>20</v>
      </c>
      <c r="O2694" s="52">
        <v>28</v>
      </c>
      <c r="P2694" s="54">
        <v>79.728064500000002</v>
      </c>
      <c r="Q2694" s="54">
        <v>39.913065500000009</v>
      </c>
      <c r="R2694" s="55">
        <v>0</v>
      </c>
      <c r="T2694" s="52">
        <v>129</v>
      </c>
      <c r="U2694" s="47">
        <f t="shared" si="607"/>
        <v>516</v>
      </c>
      <c r="V2694" s="47">
        <f t="shared" si="608"/>
        <v>1042</v>
      </c>
      <c r="W2694" s="47">
        <f t="shared" si="616"/>
        <v>740.69721518987342</v>
      </c>
      <c r="X2694" s="50">
        <f t="shared" si="609"/>
        <v>0</v>
      </c>
      <c r="AD2694" s="46">
        <v>0</v>
      </c>
      <c r="AE2694" s="53">
        <v>400</v>
      </c>
      <c r="AF2694" s="52">
        <v>2.5</v>
      </c>
      <c r="AG2694">
        <f t="shared" si="610"/>
        <v>2605</v>
      </c>
      <c r="AH2694">
        <f t="shared" si="620"/>
        <v>0.4</v>
      </c>
      <c r="AI2694">
        <f t="shared" si="611"/>
        <v>2620</v>
      </c>
      <c r="AJ2694">
        <f t="shared" si="612"/>
        <v>0.28270886075949364</v>
      </c>
      <c r="AK2694">
        <f t="shared" si="613"/>
        <v>3160</v>
      </c>
      <c r="AL2694">
        <f t="shared" si="617"/>
        <v>0.16329113924050634</v>
      </c>
      <c r="AM2694">
        <f t="shared" si="614"/>
        <v>0.129</v>
      </c>
      <c r="AN2694">
        <f t="shared" si="618"/>
        <v>0</v>
      </c>
      <c r="AO2694">
        <f t="shared" si="615"/>
        <v>2.5000000000000001E-2</v>
      </c>
      <c r="AQ2694">
        <f t="shared" si="619"/>
        <v>1</v>
      </c>
    </row>
    <row r="2695" spans="1:43" ht="15.75" thickBot="1">
      <c r="A2695" s="51">
        <f t="shared" si="606"/>
        <v>2685</v>
      </c>
      <c r="B2695" s="52">
        <v>1</v>
      </c>
      <c r="C2695" s="52">
        <v>3.16</v>
      </c>
      <c r="D2695" s="56">
        <v>0</v>
      </c>
      <c r="E2695" s="52">
        <v>1</v>
      </c>
      <c r="F2695" s="52">
        <v>1</v>
      </c>
      <c r="G2695" s="53">
        <v>2.59</v>
      </c>
      <c r="H2695" s="53">
        <v>2.65</v>
      </c>
      <c r="I2695" s="52">
        <v>3</v>
      </c>
      <c r="J2695" s="53">
        <v>1.32</v>
      </c>
      <c r="K2695" s="53">
        <v>1.61</v>
      </c>
      <c r="L2695" s="52">
        <v>25</v>
      </c>
      <c r="M2695" s="52">
        <v>1</v>
      </c>
      <c r="N2695" s="52">
        <v>20</v>
      </c>
      <c r="O2695" s="52">
        <v>28</v>
      </c>
      <c r="P2695" s="54">
        <v>50.013914999999997</v>
      </c>
      <c r="Q2695" s="54">
        <v>23.143693999999996</v>
      </c>
      <c r="R2695" s="55">
        <v>0</v>
      </c>
      <c r="T2695" s="52">
        <v>129</v>
      </c>
      <c r="U2695" s="47">
        <f t="shared" si="607"/>
        <v>516</v>
      </c>
      <c r="V2695" s="47">
        <f t="shared" si="608"/>
        <v>586</v>
      </c>
      <c r="W2695" s="47">
        <f t="shared" si="616"/>
        <v>727.59721518987328</v>
      </c>
      <c r="X2695" s="50">
        <f t="shared" si="609"/>
        <v>0</v>
      </c>
      <c r="AD2695" s="46">
        <v>0</v>
      </c>
      <c r="AE2695" s="53">
        <v>400</v>
      </c>
      <c r="AF2695" s="52">
        <v>3</v>
      </c>
      <c r="AG2695">
        <f t="shared" si="610"/>
        <v>1465</v>
      </c>
      <c r="AH2695">
        <f t="shared" si="620"/>
        <v>0.4</v>
      </c>
      <c r="AI2695">
        <f t="shared" si="611"/>
        <v>2620</v>
      </c>
      <c r="AJ2695">
        <f t="shared" si="612"/>
        <v>0.27770886075949364</v>
      </c>
      <c r="AK2695">
        <f t="shared" si="613"/>
        <v>3160</v>
      </c>
      <c r="AL2695">
        <f t="shared" si="617"/>
        <v>0.16329113924050634</v>
      </c>
      <c r="AM2695">
        <f t="shared" si="614"/>
        <v>0.129</v>
      </c>
      <c r="AN2695">
        <f t="shared" si="618"/>
        <v>0</v>
      </c>
      <c r="AO2695">
        <f t="shared" si="615"/>
        <v>0.03</v>
      </c>
      <c r="AQ2695">
        <f t="shared" si="619"/>
        <v>1</v>
      </c>
    </row>
    <row r="2696" spans="1:43" ht="15.75" thickBot="1">
      <c r="A2696" s="51">
        <f t="shared" si="606"/>
        <v>2686</v>
      </c>
      <c r="B2696" s="52">
        <v>1</v>
      </c>
      <c r="C2696" s="52">
        <v>3.16</v>
      </c>
      <c r="D2696" s="56">
        <v>0</v>
      </c>
      <c r="E2696" s="52">
        <v>1</v>
      </c>
      <c r="F2696" s="52">
        <v>1</v>
      </c>
      <c r="G2696" s="53">
        <v>2.59</v>
      </c>
      <c r="H2696" s="53">
        <v>2.65</v>
      </c>
      <c r="I2696" s="52">
        <v>1</v>
      </c>
      <c r="J2696" s="53">
        <v>2.59</v>
      </c>
      <c r="K2696" s="53">
        <v>2.6</v>
      </c>
      <c r="L2696" s="52">
        <v>35</v>
      </c>
      <c r="M2696" s="52">
        <v>1</v>
      </c>
      <c r="N2696" s="52">
        <v>20</v>
      </c>
      <c r="O2696" s="52">
        <v>28</v>
      </c>
      <c r="P2696" s="54">
        <v>57.761168500000004</v>
      </c>
      <c r="Q2696" s="54">
        <v>35.598139499999995</v>
      </c>
      <c r="R2696" s="55">
        <v>0</v>
      </c>
      <c r="T2696" s="52">
        <v>153</v>
      </c>
      <c r="U2696" s="47">
        <f t="shared" si="607"/>
        <v>437.14285714285717</v>
      </c>
      <c r="V2696" s="47">
        <f t="shared" si="608"/>
        <v>1038</v>
      </c>
      <c r="W2696" s="47">
        <f t="shared" si="616"/>
        <v>745.81877034358013</v>
      </c>
      <c r="X2696" s="50">
        <f t="shared" si="609"/>
        <v>0</v>
      </c>
      <c r="AD2696" s="46">
        <v>0</v>
      </c>
      <c r="AE2696" s="53">
        <v>400</v>
      </c>
      <c r="AF2696" s="52">
        <v>2.4</v>
      </c>
      <c r="AG2696">
        <f t="shared" si="610"/>
        <v>2594.9999999999995</v>
      </c>
      <c r="AH2696">
        <f t="shared" si="620"/>
        <v>0.40000000000000008</v>
      </c>
      <c r="AI2696">
        <f t="shared" si="611"/>
        <v>2620</v>
      </c>
      <c r="AJ2696">
        <f t="shared" si="612"/>
        <v>0.28466365280289319</v>
      </c>
      <c r="AK2696">
        <f t="shared" si="613"/>
        <v>3160</v>
      </c>
      <c r="AL2696">
        <f t="shared" si="617"/>
        <v>0.13833634719710669</v>
      </c>
      <c r="AM2696">
        <f t="shared" si="614"/>
        <v>0.153</v>
      </c>
      <c r="AN2696">
        <f t="shared" si="618"/>
        <v>0</v>
      </c>
      <c r="AO2696">
        <f t="shared" si="615"/>
        <v>2.4E-2</v>
      </c>
      <c r="AQ2696">
        <f t="shared" si="619"/>
        <v>1</v>
      </c>
    </row>
    <row r="2697" spans="1:43" ht="15.75" thickBot="1">
      <c r="A2697" s="51">
        <f t="shared" si="606"/>
        <v>2687</v>
      </c>
      <c r="B2697" s="52">
        <v>1</v>
      </c>
      <c r="C2697" s="52">
        <v>3.16</v>
      </c>
      <c r="D2697" s="56">
        <v>0</v>
      </c>
      <c r="E2697" s="52">
        <v>1</v>
      </c>
      <c r="F2697" s="52">
        <v>1</v>
      </c>
      <c r="G2697" s="53">
        <v>2.59</v>
      </c>
      <c r="H2697" s="53">
        <v>2.65</v>
      </c>
      <c r="I2697" s="52">
        <v>2</v>
      </c>
      <c r="J2697" s="53">
        <v>2.65</v>
      </c>
      <c r="K2697" s="53">
        <v>2.65</v>
      </c>
      <c r="L2697" s="52">
        <v>35</v>
      </c>
      <c r="M2697" s="52">
        <v>1</v>
      </c>
      <c r="N2697" s="52">
        <v>20</v>
      </c>
      <c r="O2697" s="52">
        <v>28</v>
      </c>
      <c r="P2697" s="54">
        <v>56.584370499999999</v>
      </c>
      <c r="Q2697" s="54">
        <v>41.874395499999991</v>
      </c>
      <c r="R2697" s="55">
        <v>0</v>
      </c>
      <c r="T2697" s="52">
        <v>153</v>
      </c>
      <c r="U2697" s="47">
        <f t="shared" si="607"/>
        <v>437.14285714285717</v>
      </c>
      <c r="V2697" s="47">
        <f t="shared" si="608"/>
        <v>1060</v>
      </c>
      <c r="W2697" s="47">
        <f t="shared" si="616"/>
        <v>774.63877034358018</v>
      </c>
      <c r="X2697" s="50">
        <f t="shared" si="609"/>
        <v>0</v>
      </c>
      <c r="AD2697" s="46">
        <v>0</v>
      </c>
      <c r="AE2697" s="53">
        <v>400</v>
      </c>
      <c r="AF2697" s="52">
        <v>1.3</v>
      </c>
      <c r="AG2697">
        <f t="shared" si="610"/>
        <v>2650</v>
      </c>
      <c r="AH2697">
        <f t="shared" si="620"/>
        <v>0.4</v>
      </c>
      <c r="AI2697">
        <f t="shared" si="611"/>
        <v>2620</v>
      </c>
      <c r="AJ2697">
        <f t="shared" si="612"/>
        <v>0.2956636528028932</v>
      </c>
      <c r="AK2697">
        <f t="shared" si="613"/>
        <v>3160</v>
      </c>
      <c r="AL2697">
        <f t="shared" si="617"/>
        <v>0.13833634719710669</v>
      </c>
      <c r="AM2697">
        <f t="shared" si="614"/>
        <v>0.153</v>
      </c>
      <c r="AN2697">
        <f t="shared" si="618"/>
        <v>0</v>
      </c>
      <c r="AO2697">
        <f t="shared" si="615"/>
        <v>1.3000000000000001E-2</v>
      </c>
      <c r="AQ2697">
        <f t="shared" si="619"/>
        <v>0.99999999999999989</v>
      </c>
    </row>
    <row r="2698" spans="1:43" ht="15.75" thickBot="1">
      <c r="A2698" s="51">
        <f t="shared" si="606"/>
        <v>2688</v>
      </c>
      <c r="B2698" s="52">
        <v>1</v>
      </c>
      <c r="C2698" s="52">
        <v>3.16</v>
      </c>
      <c r="D2698" s="56">
        <v>0</v>
      </c>
      <c r="E2698" s="52">
        <v>1</v>
      </c>
      <c r="F2698" s="52">
        <v>1</v>
      </c>
      <c r="G2698" s="53">
        <v>2.59</v>
      </c>
      <c r="H2698" s="53">
        <v>2.65</v>
      </c>
      <c r="I2698" s="52">
        <v>2</v>
      </c>
      <c r="J2698" s="53">
        <v>2.59</v>
      </c>
      <c r="K2698" s="53">
        <v>2.62</v>
      </c>
      <c r="L2698" s="52">
        <v>35</v>
      </c>
      <c r="M2698" s="52">
        <v>1</v>
      </c>
      <c r="N2698" s="52">
        <v>20</v>
      </c>
      <c r="O2698" s="52">
        <v>28</v>
      </c>
      <c r="P2698" s="54">
        <v>58.447634000000001</v>
      </c>
      <c r="Q2698" s="54">
        <v>37.461402999999997</v>
      </c>
      <c r="R2698" s="55">
        <v>0</v>
      </c>
      <c r="T2698" s="52">
        <v>153</v>
      </c>
      <c r="U2698" s="47">
        <f t="shared" si="607"/>
        <v>437.14285714285717</v>
      </c>
      <c r="V2698" s="47">
        <f t="shared" si="608"/>
        <v>1042</v>
      </c>
      <c r="W2698" s="47">
        <f t="shared" si="616"/>
        <v>761.53877034358015</v>
      </c>
      <c r="X2698" s="50">
        <f t="shared" si="609"/>
        <v>0</v>
      </c>
      <c r="AD2698" s="46">
        <v>0</v>
      </c>
      <c r="AE2698" s="53">
        <v>400</v>
      </c>
      <c r="AF2698" s="52">
        <v>1.8</v>
      </c>
      <c r="AG2698">
        <f t="shared" si="610"/>
        <v>2605</v>
      </c>
      <c r="AH2698">
        <f t="shared" si="620"/>
        <v>0.4</v>
      </c>
      <c r="AI2698">
        <f t="shared" si="611"/>
        <v>2620</v>
      </c>
      <c r="AJ2698">
        <f t="shared" si="612"/>
        <v>0.29066365280289319</v>
      </c>
      <c r="AK2698">
        <f t="shared" si="613"/>
        <v>3160</v>
      </c>
      <c r="AL2698">
        <f t="shared" si="617"/>
        <v>0.13833634719710669</v>
      </c>
      <c r="AM2698">
        <f t="shared" si="614"/>
        <v>0.153</v>
      </c>
      <c r="AN2698">
        <f t="shared" si="618"/>
        <v>0</v>
      </c>
      <c r="AO2698">
        <f t="shared" si="615"/>
        <v>1.8000000000000002E-2</v>
      </c>
      <c r="AQ2698">
        <f t="shared" si="619"/>
        <v>1</v>
      </c>
    </row>
    <row r="2699" spans="1:43" ht="15.75" thickBot="1">
      <c r="A2699" s="51">
        <f t="shared" si="606"/>
        <v>2689</v>
      </c>
      <c r="B2699" s="52">
        <v>1</v>
      </c>
      <c r="C2699" s="52">
        <v>3.16</v>
      </c>
      <c r="D2699" s="56">
        <v>0</v>
      </c>
      <c r="E2699" s="52">
        <v>1</v>
      </c>
      <c r="F2699" s="52">
        <v>1</v>
      </c>
      <c r="G2699" s="53">
        <v>2.59</v>
      </c>
      <c r="H2699" s="53">
        <v>2.65</v>
      </c>
      <c r="I2699" s="52">
        <v>3</v>
      </c>
      <c r="J2699" s="53">
        <v>1.32</v>
      </c>
      <c r="K2699" s="53">
        <v>1.61</v>
      </c>
      <c r="L2699" s="52">
        <v>35</v>
      </c>
      <c r="M2699" s="52">
        <v>1</v>
      </c>
      <c r="N2699" s="52">
        <v>20</v>
      </c>
      <c r="O2699" s="52">
        <v>28</v>
      </c>
      <c r="P2699" s="54">
        <v>49.621648999999998</v>
      </c>
      <c r="Q2699" s="54">
        <v>22.163028999999998</v>
      </c>
      <c r="R2699" s="55">
        <v>0</v>
      </c>
      <c r="T2699" s="52">
        <v>153</v>
      </c>
      <c r="U2699" s="47">
        <f t="shared" si="607"/>
        <v>437.14285714285717</v>
      </c>
      <c r="V2699" s="47">
        <f t="shared" si="608"/>
        <v>586</v>
      </c>
      <c r="W2699" s="47">
        <f t="shared" si="616"/>
        <v>724.8587703435802</v>
      </c>
      <c r="X2699" s="50">
        <f t="shared" si="609"/>
        <v>0</v>
      </c>
      <c r="AD2699" s="46">
        <v>0</v>
      </c>
      <c r="AE2699" s="53">
        <v>400</v>
      </c>
      <c r="AF2699" s="52">
        <v>3.2</v>
      </c>
      <c r="AG2699">
        <f t="shared" si="610"/>
        <v>1465</v>
      </c>
      <c r="AH2699">
        <f t="shared" si="620"/>
        <v>0.4</v>
      </c>
      <c r="AI2699">
        <f t="shared" si="611"/>
        <v>2620</v>
      </c>
      <c r="AJ2699">
        <f t="shared" si="612"/>
        <v>0.27666365280289318</v>
      </c>
      <c r="AK2699">
        <f t="shared" si="613"/>
        <v>3160</v>
      </c>
      <c r="AL2699">
        <f t="shared" si="617"/>
        <v>0.13833634719710669</v>
      </c>
      <c r="AM2699">
        <f t="shared" si="614"/>
        <v>0.153</v>
      </c>
      <c r="AN2699">
        <f t="shared" si="618"/>
        <v>0</v>
      </c>
      <c r="AO2699">
        <f t="shared" si="615"/>
        <v>3.2000000000000001E-2</v>
      </c>
      <c r="AQ2699">
        <f t="shared" si="619"/>
        <v>1</v>
      </c>
    </row>
    <row r="2700" spans="1:43" ht="15.75" thickBot="1">
      <c r="A2700" s="51">
        <f t="shared" ref="A2700:A2763" si="621">A2699+1</f>
        <v>2690</v>
      </c>
      <c r="B2700" s="52">
        <v>1</v>
      </c>
      <c r="C2700" s="52">
        <v>3.16</v>
      </c>
      <c r="D2700" s="56">
        <v>0</v>
      </c>
      <c r="E2700" s="52">
        <v>1</v>
      </c>
      <c r="F2700" s="52">
        <v>1</v>
      </c>
      <c r="G2700" s="53">
        <v>2.59</v>
      </c>
      <c r="H2700" s="53">
        <v>2.65</v>
      </c>
      <c r="I2700" s="52">
        <v>1</v>
      </c>
      <c r="J2700" s="53">
        <v>2.59</v>
      </c>
      <c r="K2700" s="53">
        <v>2.6</v>
      </c>
      <c r="L2700" s="52">
        <v>50</v>
      </c>
      <c r="M2700" s="52">
        <v>1</v>
      </c>
      <c r="N2700" s="52">
        <v>20</v>
      </c>
      <c r="O2700" s="52">
        <v>28</v>
      </c>
      <c r="P2700" s="54">
        <v>43.051193500000004</v>
      </c>
      <c r="Q2700" s="54">
        <v>31.577413000000004</v>
      </c>
      <c r="R2700" s="55">
        <v>0</v>
      </c>
      <c r="T2700" s="52">
        <v>179</v>
      </c>
      <c r="U2700" s="47">
        <f t="shared" ref="U2700:U2763" si="622">((T2700/(L2700/100)))</f>
        <v>358</v>
      </c>
      <c r="V2700" s="47">
        <f t="shared" ref="V2700:V2763" si="623">(AVERAGE(J2700:K2700)*AE2700)</f>
        <v>1038</v>
      </c>
      <c r="W2700" s="47">
        <f t="shared" si="616"/>
        <v>759.03721518987311</v>
      </c>
      <c r="X2700" s="50">
        <f t="shared" ref="X2700:X2763" si="624">((AD2700/100)*U2700)</f>
        <v>0</v>
      </c>
      <c r="AD2700" s="46">
        <v>0</v>
      </c>
      <c r="AE2700" s="53">
        <v>400</v>
      </c>
      <c r="AF2700" s="52">
        <v>1.8</v>
      </c>
      <c r="AG2700">
        <f t="shared" ref="AG2700:AG2763" si="625">(AVERAGE(J2700:K2700)*1000)</f>
        <v>2594.9999999999995</v>
      </c>
      <c r="AH2700">
        <f t="shared" si="620"/>
        <v>0.40000000000000008</v>
      </c>
      <c r="AI2700">
        <f t="shared" ref="AI2700:AI2763" si="626">(AVERAGE(G2700:H2700)*1000)</f>
        <v>2620</v>
      </c>
      <c r="AJ2700">
        <f t="shared" ref="AJ2700:AJ2763" si="627">(1-(SUM(AH2700,AL2700,AM2700,AN2700,AO2700)))</f>
        <v>0.28970886075949354</v>
      </c>
      <c r="AK2700">
        <f t="shared" ref="AK2700:AK2763" si="628">(C2700*1000)</f>
        <v>3160</v>
      </c>
      <c r="AL2700">
        <f t="shared" si="617"/>
        <v>0.11329113924050632</v>
      </c>
      <c r="AM2700">
        <f t="shared" ref="AM2700:AM2763" si="629">(T2700/1000)</f>
        <v>0.17899999999999999</v>
      </c>
      <c r="AN2700">
        <f t="shared" si="618"/>
        <v>0</v>
      </c>
      <c r="AO2700">
        <f t="shared" ref="AO2700:AO2763" si="630">(AF2700/100)</f>
        <v>1.8000000000000002E-2</v>
      </c>
      <c r="AQ2700">
        <f t="shared" si="619"/>
        <v>1</v>
      </c>
    </row>
    <row r="2701" spans="1:43" ht="15.75" thickBot="1">
      <c r="A2701" s="51">
        <f t="shared" si="621"/>
        <v>2691</v>
      </c>
      <c r="B2701" s="52">
        <v>1</v>
      </c>
      <c r="C2701" s="52">
        <v>3.16</v>
      </c>
      <c r="D2701" s="56">
        <v>0</v>
      </c>
      <c r="E2701" s="52">
        <v>1</v>
      </c>
      <c r="F2701" s="52">
        <v>1</v>
      </c>
      <c r="G2701" s="53">
        <v>2.59</v>
      </c>
      <c r="H2701" s="53">
        <v>2.65</v>
      </c>
      <c r="I2701" s="52">
        <v>2</v>
      </c>
      <c r="J2701" s="53">
        <v>2.65</v>
      </c>
      <c r="K2701" s="53">
        <v>2.65</v>
      </c>
      <c r="L2701" s="52">
        <v>50</v>
      </c>
      <c r="M2701" s="52">
        <v>1</v>
      </c>
      <c r="N2701" s="52">
        <v>20</v>
      </c>
      <c r="O2701" s="52">
        <v>28</v>
      </c>
      <c r="P2701" s="54">
        <v>38.834333999999998</v>
      </c>
      <c r="Q2701" s="54">
        <v>35.205873500000003</v>
      </c>
      <c r="R2701" s="55">
        <v>0</v>
      </c>
      <c r="T2701" s="52">
        <v>179</v>
      </c>
      <c r="U2701" s="47">
        <f t="shared" si="622"/>
        <v>358</v>
      </c>
      <c r="V2701" s="47">
        <f t="shared" si="623"/>
        <v>1060</v>
      </c>
      <c r="W2701" s="47">
        <f t="shared" si="616"/>
        <v>777.37721518987314</v>
      </c>
      <c r="X2701" s="50">
        <f t="shared" si="624"/>
        <v>0</v>
      </c>
      <c r="AD2701" s="46">
        <v>0</v>
      </c>
      <c r="AE2701" s="53">
        <v>400</v>
      </c>
      <c r="AF2701" s="52">
        <v>1.1000000000000001</v>
      </c>
      <c r="AG2701">
        <f t="shared" si="625"/>
        <v>2650</v>
      </c>
      <c r="AH2701">
        <f t="shared" si="620"/>
        <v>0.4</v>
      </c>
      <c r="AI2701">
        <f t="shared" si="626"/>
        <v>2620</v>
      </c>
      <c r="AJ2701">
        <f t="shared" si="627"/>
        <v>0.29670886075949354</v>
      </c>
      <c r="AK2701">
        <f t="shared" si="628"/>
        <v>3160</v>
      </c>
      <c r="AL2701">
        <f t="shared" si="617"/>
        <v>0.11329113924050632</v>
      </c>
      <c r="AM2701">
        <f t="shared" si="629"/>
        <v>0.17899999999999999</v>
      </c>
      <c r="AN2701">
        <f t="shared" si="618"/>
        <v>0</v>
      </c>
      <c r="AO2701">
        <f t="shared" si="630"/>
        <v>1.1000000000000001E-2</v>
      </c>
      <c r="AQ2701">
        <f t="shared" si="619"/>
        <v>0.99999999999999989</v>
      </c>
    </row>
    <row r="2702" spans="1:43" ht="15.75" thickBot="1">
      <c r="A2702" s="51">
        <f t="shared" si="621"/>
        <v>2692</v>
      </c>
      <c r="B2702" s="52">
        <v>1</v>
      </c>
      <c r="C2702" s="52">
        <v>3.16</v>
      </c>
      <c r="D2702" s="56">
        <v>0</v>
      </c>
      <c r="E2702" s="52">
        <v>1</v>
      </c>
      <c r="F2702" s="52">
        <v>1</v>
      </c>
      <c r="G2702" s="53">
        <v>2.59</v>
      </c>
      <c r="H2702" s="53">
        <v>2.65</v>
      </c>
      <c r="I2702" s="52">
        <v>2</v>
      </c>
      <c r="J2702" s="53">
        <v>2.59</v>
      </c>
      <c r="K2702" s="53">
        <v>2.62</v>
      </c>
      <c r="L2702" s="52">
        <v>50</v>
      </c>
      <c r="M2702" s="52">
        <v>1</v>
      </c>
      <c r="N2702" s="52">
        <v>20</v>
      </c>
      <c r="O2702" s="52">
        <v>28</v>
      </c>
      <c r="P2702" s="54">
        <v>43.541525999999998</v>
      </c>
      <c r="Q2702" s="54">
        <v>33.244543499999999</v>
      </c>
      <c r="R2702" s="55">
        <v>0</v>
      </c>
      <c r="T2702" s="52">
        <v>179</v>
      </c>
      <c r="U2702" s="47">
        <f t="shared" si="622"/>
        <v>358</v>
      </c>
      <c r="V2702" s="47">
        <f t="shared" si="623"/>
        <v>1042</v>
      </c>
      <c r="W2702" s="47">
        <f t="shared" si="616"/>
        <v>774.75721518987302</v>
      </c>
      <c r="X2702" s="50">
        <f t="shared" si="624"/>
        <v>0</v>
      </c>
      <c r="AD2702" s="46">
        <v>0</v>
      </c>
      <c r="AE2702" s="53">
        <v>400</v>
      </c>
      <c r="AF2702" s="52">
        <v>1.2</v>
      </c>
      <c r="AG2702">
        <f t="shared" si="625"/>
        <v>2605</v>
      </c>
      <c r="AH2702">
        <f t="shared" si="620"/>
        <v>0.4</v>
      </c>
      <c r="AI2702">
        <f t="shared" si="626"/>
        <v>2620</v>
      </c>
      <c r="AJ2702">
        <f t="shared" si="627"/>
        <v>0.29570886075949354</v>
      </c>
      <c r="AK2702">
        <f t="shared" si="628"/>
        <v>3160</v>
      </c>
      <c r="AL2702">
        <f t="shared" si="617"/>
        <v>0.11329113924050632</v>
      </c>
      <c r="AM2702">
        <f t="shared" si="629"/>
        <v>0.17899999999999999</v>
      </c>
      <c r="AN2702">
        <f t="shared" si="618"/>
        <v>0</v>
      </c>
      <c r="AO2702">
        <f t="shared" si="630"/>
        <v>1.2E-2</v>
      </c>
      <c r="AQ2702">
        <f t="shared" si="619"/>
        <v>1</v>
      </c>
    </row>
    <row r="2703" spans="1:43" ht="15.75" thickBot="1">
      <c r="A2703" s="51">
        <f t="shared" si="621"/>
        <v>2693</v>
      </c>
      <c r="B2703" s="52">
        <v>1</v>
      </c>
      <c r="C2703" s="52">
        <v>3.16</v>
      </c>
      <c r="D2703" s="56">
        <v>0</v>
      </c>
      <c r="E2703" s="52">
        <v>1</v>
      </c>
      <c r="F2703" s="52">
        <v>1</v>
      </c>
      <c r="G2703" s="53">
        <v>2.59</v>
      </c>
      <c r="H2703" s="53">
        <v>2.65</v>
      </c>
      <c r="I2703" s="52">
        <v>3</v>
      </c>
      <c r="J2703" s="53">
        <v>1.32</v>
      </c>
      <c r="K2703" s="53">
        <v>1.61</v>
      </c>
      <c r="L2703" s="52">
        <v>50</v>
      </c>
      <c r="M2703" s="52">
        <v>1</v>
      </c>
      <c r="N2703" s="52">
        <v>20</v>
      </c>
      <c r="O2703" s="52">
        <v>28</v>
      </c>
      <c r="P2703" s="54">
        <v>37.265270000000001</v>
      </c>
      <c r="Q2703" s="54">
        <v>18.632635000000001</v>
      </c>
      <c r="R2703" s="55">
        <v>0</v>
      </c>
      <c r="T2703" s="52">
        <v>179</v>
      </c>
      <c r="U2703" s="47">
        <f t="shared" si="622"/>
        <v>358</v>
      </c>
      <c r="V2703" s="47">
        <f t="shared" si="623"/>
        <v>586</v>
      </c>
      <c r="W2703" s="47">
        <f t="shared" si="616"/>
        <v>688.2972151898731</v>
      </c>
      <c r="X2703" s="50">
        <f t="shared" si="624"/>
        <v>0</v>
      </c>
      <c r="AD2703" s="46">
        <v>0</v>
      </c>
      <c r="AE2703" s="53">
        <v>400</v>
      </c>
      <c r="AF2703" s="52">
        <v>4.5</v>
      </c>
      <c r="AG2703">
        <f t="shared" si="625"/>
        <v>1465</v>
      </c>
      <c r="AH2703">
        <f t="shared" si="620"/>
        <v>0.4</v>
      </c>
      <c r="AI2703">
        <f t="shared" si="626"/>
        <v>2620</v>
      </c>
      <c r="AJ2703">
        <f t="shared" si="627"/>
        <v>0.26270886075949351</v>
      </c>
      <c r="AK2703">
        <f t="shared" si="628"/>
        <v>3160</v>
      </c>
      <c r="AL2703">
        <f t="shared" si="617"/>
        <v>0.11329113924050632</v>
      </c>
      <c r="AM2703">
        <f t="shared" si="629"/>
        <v>0.17899999999999999</v>
      </c>
      <c r="AN2703">
        <f t="shared" si="618"/>
        <v>0</v>
      </c>
      <c r="AO2703">
        <f t="shared" si="630"/>
        <v>4.4999999999999998E-2</v>
      </c>
      <c r="AQ2703">
        <f t="shared" si="619"/>
        <v>0.99999999999999989</v>
      </c>
    </row>
    <row r="2704" spans="1:43" ht="15.75" thickBot="1">
      <c r="A2704" s="51">
        <f t="shared" si="621"/>
        <v>2694</v>
      </c>
      <c r="B2704" s="52">
        <v>1</v>
      </c>
      <c r="C2704" s="52">
        <v>3.16</v>
      </c>
      <c r="D2704" s="56">
        <v>0</v>
      </c>
      <c r="E2704" s="52">
        <v>1</v>
      </c>
      <c r="F2704" s="52">
        <v>1</v>
      </c>
      <c r="G2704" s="53">
        <v>2.59</v>
      </c>
      <c r="H2704" s="53">
        <v>2.62</v>
      </c>
      <c r="I2704" s="52">
        <v>2</v>
      </c>
      <c r="J2704" s="53">
        <v>2.63</v>
      </c>
      <c r="K2704" s="53">
        <v>2.65</v>
      </c>
      <c r="L2704" s="52">
        <v>30</v>
      </c>
      <c r="M2704" s="52">
        <v>1</v>
      </c>
      <c r="N2704" s="52">
        <v>20</v>
      </c>
      <c r="O2704" s="52">
        <v>28</v>
      </c>
      <c r="P2704" s="54">
        <v>79.139665500000007</v>
      </c>
      <c r="Q2704" s="54">
        <v>38.540134500000001</v>
      </c>
      <c r="R2704" s="55">
        <v>0</v>
      </c>
      <c r="T2704" s="52">
        <v>200</v>
      </c>
      <c r="U2704" s="47">
        <f t="shared" si="622"/>
        <v>666.66666666666674</v>
      </c>
      <c r="V2704" s="47">
        <f t="shared" si="623"/>
        <v>955.67999999999984</v>
      </c>
      <c r="W2704" s="47">
        <f t="shared" si="616"/>
        <v>526.28694092827027</v>
      </c>
      <c r="X2704" s="50">
        <f t="shared" si="624"/>
        <v>0</v>
      </c>
      <c r="AD2704" s="46">
        <v>0</v>
      </c>
      <c r="AE2704" s="53">
        <v>362</v>
      </c>
      <c r="AF2704" s="52">
        <v>2.5</v>
      </c>
      <c r="AG2704">
        <f t="shared" si="625"/>
        <v>2639.9999999999995</v>
      </c>
      <c r="AH2704">
        <f t="shared" si="620"/>
        <v>0.36199999999999999</v>
      </c>
      <c r="AI2704">
        <f t="shared" si="626"/>
        <v>2605</v>
      </c>
      <c r="AJ2704">
        <f t="shared" si="627"/>
        <v>0.20202953586497896</v>
      </c>
      <c r="AK2704">
        <f t="shared" si="628"/>
        <v>3160</v>
      </c>
      <c r="AL2704">
        <f t="shared" si="617"/>
        <v>0.21097046413502113</v>
      </c>
      <c r="AM2704">
        <f t="shared" si="629"/>
        <v>0.2</v>
      </c>
      <c r="AN2704">
        <f t="shared" si="618"/>
        <v>0</v>
      </c>
      <c r="AO2704">
        <f t="shared" si="630"/>
        <v>2.5000000000000001E-2</v>
      </c>
      <c r="AQ2704">
        <f t="shared" si="619"/>
        <v>1</v>
      </c>
    </row>
    <row r="2705" spans="1:43" ht="15.75" thickBot="1">
      <c r="A2705" s="51">
        <f t="shared" si="621"/>
        <v>2695</v>
      </c>
      <c r="B2705" s="52">
        <v>1</v>
      </c>
      <c r="C2705" s="52">
        <v>3.16</v>
      </c>
      <c r="D2705" s="56">
        <v>0</v>
      </c>
      <c r="E2705" s="52">
        <v>1</v>
      </c>
      <c r="F2705" s="52">
        <v>1</v>
      </c>
      <c r="G2705" s="53">
        <v>2.59</v>
      </c>
      <c r="H2705" s="53">
        <v>2.62</v>
      </c>
      <c r="I2705" s="52">
        <v>2</v>
      </c>
      <c r="J2705" s="53">
        <v>2.63</v>
      </c>
      <c r="K2705" s="53">
        <v>2.65</v>
      </c>
      <c r="L2705" s="52">
        <v>30</v>
      </c>
      <c r="M2705" s="52">
        <v>1</v>
      </c>
      <c r="N2705" s="52">
        <v>20</v>
      </c>
      <c r="O2705" s="52">
        <v>28</v>
      </c>
      <c r="P2705" s="54">
        <v>82.473926500000005</v>
      </c>
      <c r="Q2705" s="54">
        <v>41.285996499999996</v>
      </c>
      <c r="R2705" s="55">
        <v>0</v>
      </c>
      <c r="T2705" s="52">
        <v>200</v>
      </c>
      <c r="U2705" s="47">
        <f t="shared" si="622"/>
        <v>666.66666666666674</v>
      </c>
      <c r="V2705" s="47">
        <f t="shared" si="623"/>
        <v>955.67999999999984</v>
      </c>
      <c r="W2705" s="47">
        <f t="shared" si="616"/>
        <v>526.28694092827027</v>
      </c>
      <c r="X2705" s="50">
        <f t="shared" si="624"/>
        <v>0</v>
      </c>
      <c r="AD2705" s="46">
        <v>0</v>
      </c>
      <c r="AE2705" s="53">
        <v>362</v>
      </c>
      <c r="AF2705" s="52">
        <v>2.5</v>
      </c>
      <c r="AG2705">
        <f t="shared" si="625"/>
        <v>2639.9999999999995</v>
      </c>
      <c r="AH2705">
        <f t="shared" si="620"/>
        <v>0.36199999999999999</v>
      </c>
      <c r="AI2705">
        <f t="shared" si="626"/>
        <v>2605</v>
      </c>
      <c r="AJ2705">
        <f t="shared" si="627"/>
        <v>0.20202953586497896</v>
      </c>
      <c r="AK2705">
        <f t="shared" si="628"/>
        <v>3160</v>
      </c>
      <c r="AL2705">
        <f t="shared" si="617"/>
        <v>0.21097046413502113</v>
      </c>
      <c r="AM2705">
        <f t="shared" si="629"/>
        <v>0.2</v>
      </c>
      <c r="AN2705">
        <f t="shared" si="618"/>
        <v>0</v>
      </c>
      <c r="AO2705">
        <f t="shared" si="630"/>
        <v>2.5000000000000001E-2</v>
      </c>
      <c r="AQ2705">
        <f t="shared" si="619"/>
        <v>1</v>
      </c>
    </row>
    <row r="2706" spans="1:43" ht="15.75" thickBot="1">
      <c r="A2706" s="51">
        <f t="shared" si="621"/>
        <v>2696</v>
      </c>
      <c r="B2706" s="52">
        <v>1</v>
      </c>
      <c r="C2706" s="52">
        <v>3.16</v>
      </c>
      <c r="D2706" s="56">
        <v>0</v>
      </c>
      <c r="E2706" s="52">
        <v>1</v>
      </c>
      <c r="F2706" s="52">
        <v>1</v>
      </c>
      <c r="G2706" s="53">
        <v>2.59</v>
      </c>
      <c r="H2706" s="53">
        <v>2.62</v>
      </c>
      <c r="I2706" s="52">
        <v>2</v>
      </c>
      <c r="J2706" s="53">
        <v>2.63</v>
      </c>
      <c r="K2706" s="53">
        <v>2.65</v>
      </c>
      <c r="L2706" s="52">
        <v>30</v>
      </c>
      <c r="M2706" s="52">
        <v>1</v>
      </c>
      <c r="N2706" s="52">
        <v>20</v>
      </c>
      <c r="O2706" s="52">
        <v>28</v>
      </c>
      <c r="P2706" s="54">
        <v>83.258458500000003</v>
      </c>
      <c r="Q2706" s="54">
        <v>38.9324005</v>
      </c>
      <c r="R2706" s="55">
        <v>0</v>
      </c>
      <c r="T2706" s="52">
        <v>165</v>
      </c>
      <c r="U2706" s="47">
        <f t="shared" si="622"/>
        <v>550</v>
      </c>
      <c r="V2706" s="47">
        <f t="shared" si="623"/>
        <v>955.67999999999984</v>
      </c>
      <c r="W2706" s="47">
        <f t="shared" si="616"/>
        <v>713.63810126582257</v>
      </c>
      <c r="X2706" s="50">
        <f t="shared" si="624"/>
        <v>0</v>
      </c>
      <c r="AD2706" s="46">
        <v>0</v>
      </c>
      <c r="AE2706" s="53">
        <v>362</v>
      </c>
      <c r="AF2706" s="52">
        <v>2.5</v>
      </c>
      <c r="AG2706">
        <f t="shared" si="625"/>
        <v>2639.9999999999995</v>
      </c>
      <c r="AH2706">
        <f t="shared" si="620"/>
        <v>0.36199999999999999</v>
      </c>
      <c r="AI2706">
        <f t="shared" si="626"/>
        <v>2605</v>
      </c>
      <c r="AJ2706">
        <f t="shared" si="627"/>
        <v>0.27394936708860751</v>
      </c>
      <c r="AK2706">
        <f t="shared" si="628"/>
        <v>3160</v>
      </c>
      <c r="AL2706">
        <f t="shared" si="617"/>
        <v>0.17405063291139242</v>
      </c>
      <c r="AM2706">
        <f t="shared" si="629"/>
        <v>0.16500000000000001</v>
      </c>
      <c r="AN2706">
        <f t="shared" si="618"/>
        <v>0</v>
      </c>
      <c r="AO2706">
        <f t="shared" si="630"/>
        <v>2.5000000000000001E-2</v>
      </c>
      <c r="AQ2706">
        <f t="shared" si="619"/>
        <v>1</v>
      </c>
    </row>
    <row r="2707" spans="1:43" ht="15.75" thickBot="1">
      <c r="A2707" s="51">
        <f t="shared" si="621"/>
        <v>2697</v>
      </c>
      <c r="B2707" s="52">
        <v>1</v>
      </c>
      <c r="C2707" s="52">
        <v>3.16</v>
      </c>
      <c r="D2707" s="56">
        <v>0</v>
      </c>
      <c r="E2707" s="52">
        <v>1</v>
      </c>
      <c r="F2707" s="52">
        <v>1</v>
      </c>
      <c r="G2707" s="53">
        <v>2.59</v>
      </c>
      <c r="H2707" s="53">
        <v>2.62</v>
      </c>
      <c r="I2707" s="52">
        <v>2</v>
      </c>
      <c r="J2707" s="53">
        <v>2.63</v>
      </c>
      <c r="K2707" s="53">
        <v>2.65</v>
      </c>
      <c r="L2707" s="52">
        <v>30</v>
      </c>
      <c r="M2707" s="52">
        <v>1</v>
      </c>
      <c r="N2707" s="52">
        <v>20</v>
      </c>
      <c r="O2707" s="52">
        <v>28</v>
      </c>
      <c r="P2707" s="54">
        <v>90.613445999999996</v>
      </c>
      <c r="Q2707" s="54">
        <v>39.324666499999999</v>
      </c>
      <c r="R2707" s="55">
        <v>0</v>
      </c>
      <c r="T2707" s="52">
        <v>165</v>
      </c>
      <c r="U2707" s="47">
        <f t="shared" si="622"/>
        <v>550</v>
      </c>
      <c r="V2707" s="47">
        <f t="shared" si="623"/>
        <v>955.67999999999984</v>
      </c>
      <c r="W2707" s="47">
        <f t="shared" si="616"/>
        <v>713.63810126582257</v>
      </c>
      <c r="X2707" s="50">
        <f t="shared" si="624"/>
        <v>0</v>
      </c>
      <c r="AD2707" s="46">
        <v>0</v>
      </c>
      <c r="AE2707" s="53">
        <v>362</v>
      </c>
      <c r="AF2707" s="52">
        <v>2.5</v>
      </c>
      <c r="AG2707">
        <f t="shared" si="625"/>
        <v>2639.9999999999995</v>
      </c>
      <c r="AH2707">
        <f t="shared" si="620"/>
        <v>0.36199999999999999</v>
      </c>
      <c r="AI2707">
        <f t="shared" si="626"/>
        <v>2605</v>
      </c>
      <c r="AJ2707">
        <f t="shared" si="627"/>
        <v>0.27394936708860751</v>
      </c>
      <c r="AK2707">
        <f t="shared" si="628"/>
        <v>3160</v>
      </c>
      <c r="AL2707">
        <f t="shared" si="617"/>
        <v>0.17405063291139242</v>
      </c>
      <c r="AM2707">
        <f t="shared" si="629"/>
        <v>0.16500000000000001</v>
      </c>
      <c r="AN2707">
        <f t="shared" si="618"/>
        <v>0</v>
      </c>
      <c r="AO2707">
        <f t="shared" si="630"/>
        <v>2.5000000000000001E-2</v>
      </c>
      <c r="AQ2707">
        <f t="shared" si="619"/>
        <v>1</v>
      </c>
    </row>
    <row r="2708" spans="1:43" ht="15.75" thickBot="1">
      <c r="A2708" s="51">
        <f t="shared" si="621"/>
        <v>2698</v>
      </c>
      <c r="B2708" s="52">
        <v>1</v>
      </c>
      <c r="C2708" s="52">
        <v>3.16</v>
      </c>
      <c r="D2708" s="56">
        <v>0</v>
      </c>
      <c r="E2708" s="52">
        <v>1</v>
      </c>
      <c r="F2708" s="52">
        <v>1</v>
      </c>
      <c r="G2708" s="53">
        <v>2.59</v>
      </c>
      <c r="H2708" s="53">
        <v>2.62</v>
      </c>
      <c r="I2708" s="52">
        <v>2</v>
      </c>
      <c r="J2708" s="53">
        <v>2.63</v>
      </c>
      <c r="K2708" s="53">
        <v>2.65</v>
      </c>
      <c r="L2708" s="52">
        <v>30</v>
      </c>
      <c r="M2708" s="52">
        <v>1</v>
      </c>
      <c r="N2708" s="52">
        <v>20</v>
      </c>
      <c r="O2708" s="52">
        <v>28</v>
      </c>
      <c r="P2708" s="54">
        <v>94.732239000000007</v>
      </c>
      <c r="Q2708" s="54">
        <v>41.384062999999998</v>
      </c>
      <c r="R2708" s="55">
        <v>0</v>
      </c>
      <c r="T2708" s="52">
        <v>165</v>
      </c>
      <c r="U2708" s="47">
        <f t="shared" si="622"/>
        <v>550</v>
      </c>
      <c r="V2708" s="47">
        <f t="shared" si="623"/>
        <v>955.67999999999984</v>
      </c>
      <c r="W2708" s="47">
        <f t="shared" si="616"/>
        <v>713.63810126582257</v>
      </c>
      <c r="X2708" s="50">
        <f t="shared" si="624"/>
        <v>0</v>
      </c>
      <c r="AD2708" s="46">
        <v>0</v>
      </c>
      <c r="AE2708" s="53">
        <v>362</v>
      </c>
      <c r="AF2708" s="52">
        <v>2.5</v>
      </c>
      <c r="AG2708">
        <f t="shared" si="625"/>
        <v>2639.9999999999995</v>
      </c>
      <c r="AH2708">
        <f t="shared" si="620"/>
        <v>0.36199999999999999</v>
      </c>
      <c r="AI2708">
        <f t="shared" si="626"/>
        <v>2605</v>
      </c>
      <c r="AJ2708">
        <f t="shared" si="627"/>
        <v>0.27394936708860751</v>
      </c>
      <c r="AK2708">
        <f t="shared" si="628"/>
        <v>3160</v>
      </c>
      <c r="AL2708">
        <f t="shared" si="617"/>
        <v>0.17405063291139242</v>
      </c>
      <c r="AM2708">
        <f t="shared" si="629"/>
        <v>0.16500000000000001</v>
      </c>
      <c r="AN2708">
        <f t="shared" si="618"/>
        <v>0</v>
      </c>
      <c r="AO2708">
        <f t="shared" si="630"/>
        <v>2.5000000000000001E-2</v>
      </c>
      <c r="AQ2708">
        <f t="shared" si="619"/>
        <v>1</v>
      </c>
    </row>
    <row r="2709" spans="1:43" ht="15.75" thickBot="1">
      <c r="A2709" s="51">
        <f t="shared" si="621"/>
        <v>2699</v>
      </c>
      <c r="B2709" s="52">
        <v>1</v>
      </c>
      <c r="C2709" s="52">
        <v>3.16</v>
      </c>
      <c r="D2709" s="56">
        <v>0</v>
      </c>
      <c r="E2709" s="52">
        <v>1</v>
      </c>
      <c r="F2709" s="52">
        <v>1</v>
      </c>
      <c r="G2709" s="53">
        <v>2.59</v>
      </c>
      <c r="H2709" s="53">
        <v>2.62</v>
      </c>
      <c r="I2709" s="52">
        <v>2</v>
      </c>
      <c r="J2709" s="53">
        <v>2.63</v>
      </c>
      <c r="K2709" s="53">
        <v>2.65</v>
      </c>
      <c r="L2709" s="52">
        <v>30</v>
      </c>
      <c r="M2709" s="52">
        <v>1</v>
      </c>
      <c r="N2709" s="52">
        <v>20</v>
      </c>
      <c r="O2709" s="52">
        <v>28</v>
      </c>
      <c r="P2709" s="54">
        <v>93.4573745</v>
      </c>
      <c r="Q2709" s="54">
        <v>39.716932499999999</v>
      </c>
      <c r="R2709" s="55">
        <v>0</v>
      </c>
      <c r="T2709" s="52">
        <v>140</v>
      </c>
      <c r="U2709" s="47">
        <f t="shared" si="622"/>
        <v>466.66666666666669</v>
      </c>
      <c r="V2709" s="47">
        <f t="shared" si="623"/>
        <v>955.67999999999984</v>
      </c>
      <c r="W2709" s="47">
        <f t="shared" si="616"/>
        <v>847.4603586497891</v>
      </c>
      <c r="X2709" s="50">
        <f t="shared" si="624"/>
        <v>0</v>
      </c>
      <c r="AD2709" s="46">
        <v>0</v>
      </c>
      <c r="AE2709" s="53">
        <v>362</v>
      </c>
      <c r="AF2709" s="52">
        <v>2.5</v>
      </c>
      <c r="AG2709">
        <f t="shared" si="625"/>
        <v>2639.9999999999995</v>
      </c>
      <c r="AH2709">
        <f t="shared" si="620"/>
        <v>0.36199999999999999</v>
      </c>
      <c r="AI2709">
        <f t="shared" si="626"/>
        <v>2605</v>
      </c>
      <c r="AJ2709">
        <f t="shared" si="627"/>
        <v>0.32532067510548524</v>
      </c>
      <c r="AK2709">
        <f t="shared" si="628"/>
        <v>3160</v>
      </c>
      <c r="AL2709">
        <f t="shared" si="617"/>
        <v>0.14767932489451477</v>
      </c>
      <c r="AM2709">
        <f t="shared" si="629"/>
        <v>0.14000000000000001</v>
      </c>
      <c r="AN2709">
        <f t="shared" si="618"/>
        <v>0</v>
      </c>
      <c r="AO2709">
        <f t="shared" si="630"/>
        <v>2.5000000000000001E-2</v>
      </c>
      <c r="AQ2709">
        <f t="shared" si="619"/>
        <v>1</v>
      </c>
    </row>
    <row r="2710" spans="1:43" ht="15.75" thickBot="1">
      <c r="A2710" s="51">
        <f t="shared" si="621"/>
        <v>2700</v>
      </c>
      <c r="B2710" s="52">
        <v>1</v>
      </c>
      <c r="C2710" s="52">
        <v>3.16</v>
      </c>
      <c r="D2710" s="56">
        <v>0</v>
      </c>
      <c r="E2710" s="52">
        <v>1</v>
      </c>
      <c r="F2710" s="52">
        <v>1</v>
      </c>
      <c r="G2710" s="53">
        <v>2.59</v>
      </c>
      <c r="H2710" s="53">
        <v>2.62</v>
      </c>
      <c r="I2710" s="52">
        <v>2</v>
      </c>
      <c r="J2710" s="53">
        <v>2.63</v>
      </c>
      <c r="K2710" s="53">
        <v>2.65</v>
      </c>
      <c r="L2710" s="52">
        <v>30</v>
      </c>
      <c r="M2710" s="52">
        <v>1</v>
      </c>
      <c r="N2710" s="52">
        <v>20</v>
      </c>
      <c r="O2710" s="52">
        <v>28</v>
      </c>
      <c r="P2710" s="54">
        <v>94.143839999999997</v>
      </c>
      <c r="Q2710" s="54">
        <v>40.991796999999998</v>
      </c>
      <c r="R2710" s="55">
        <v>0</v>
      </c>
      <c r="T2710" s="52">
        <v>140</v>
      </c>
      <c r="U2710" s="47">
        <f t="shared" si="622"/>
        <v>466.66666666666669</v>
      </c>
      <c r="V2710" s="47">
        <f t="shared" si="623"/>
        <v>955.67999999999984</v>
      </c>
      <c r="W2710" s="47">
        <f t="shared" si="616"/>
        <v>847.4603586497891</v>
      </c>
      <c r="X2710" s="50">
        <f t="shared" si="624"/>
        <v>0</v>
      </c>
      <c r="AD2710" s="46">
        <v>0</v>
      </c>
      <c r="AE2710" s="53">
        <v>362</v>
      </c>
      <c r="AF2710" s="52">
        <v>2.5</v>
      </c>
      <c r="AG2710">
        <f t="shared" si="625"/>
        <v>2639.9999999999995</v>
      </c>
      <c r="AH2710">
        <f t="shared" si="620"/>
        <v>0.36199999999999999</v>
      </c>
      <c r="AI2710">
        <f t="shared" si="626"/>
        <v>2605</v>
      </c>
      <c r="AJ2710">
        <f t="shared" si="627"/>
        <v>0.32532067510548524</v>
      </c>
      <c r="AK2710">
        <f t="shared" si="628"/>
        <v>3160</v>
      </c>
      <c r="AL2710">
        <f t="shared" si="617"/>
        <v>0.14767932489451477</v>
      </c>
      <c r="AM2710">
        <f t="shared" si="629"/>
        <v>0.14000000000000001</v>
      </c>
      <c r="AN2710">
        <f t="shared" si="618"/>
        <v>0</v>
      </c>
      <c r="AO2710">
        <f t="shared" si="630"/>
        <v>2.5000000000000001E-2</v>
      </c>
      <c r="AQ2710">
        <f t="shared" si="619"/>
        <v>1</v>
      </c>
    </row>
    <row r="2711" spans="1:43" ht="15.75" thickBot="1">
      <c r="A2711" s="51">
        <f t="shared" si="621"/>
        <v>2701</v>
      </c>
      <c r="B2711" s="52">
        <v>1</v>
      </c>
      <c r="C2711" s="52">
        <v>3.16</v>
      </c>
      <c r="D2711" s="56">
        <v>0</v>
      </c>
      <c r="E2711" s="52">
        <v>1</v>
      </c>
      <c r="F2711" s="52">
        <v>1</v>
      </c>
      <c r="G2711" s="53">
        <v>2.59</v>
      </c>
      <c r="H2711" s="53">
        <v>2.62</v>
      </c>
      <c r="I2711" s="52">
        <v>2</v>
      </c>
      <c r="J2711" s="53">
        <v>2.63</v>
      </c>
      <c r="K2711" s="53">
        <v>2.65</v>
      </c>
      <c r="L2711" s="52">
        <v>30</v>
      </c>
      <c r="M2711" s="52">
        <v>1</v>
      </c>
      <c r="N2711" s="52">
        <v>20</v>
      </c>
      <c r="O2711" s="52">
        <v>28</v>
      </c>
      <c r="P2711" s="54">
        <v>94.928371999999996</v>
      </c>
      <c r="Q2711" s="54">
        <v>40.109198499999998</v>
      </c>
      <c r="R2711" s="55">
        <v>0</v>
      </c>
      <c r="T2711" s="52">
        <v>165</v>
      </c>
      <c r="U2711" s="47">
        <f t="shared" si="622"/>
        <v>550</v>
      </c>
      <c r="V2711" s="47">
        <f t="shared" si="623"/>
        <v>955.67999999999984</v>
      </c>
      <c r="W2711" s="47">
        <f t="shared" si="616"/>
        <v>739.68810126582264</v>
      </c>
      <c r="X2711" s="50">
        <f t="shared" si="624"/>
        <v>0</v>
      </c>
      <c r="AD2711" s="46">
        <v>0</v>
      </c>
      <c r="AE2711" s="53">
        <v>362</v>
      </c>
      <c r="AF2711" s="52">
        <v>1.5</v>
      </c>
      <c r="AG2711">
        <f t="shared" si="625"/>
        <v>2639.9999999999995</v>
      </c>
      <c r="AH2711">
        <f t="shared" si="620"/>
        <v>0.36199999999999999</v>
      </c>
      <c r="AI2711">
        <f t="shared" si="626"/>
        <v>2605</v>
      </c>
      <c r="AJ2711">
        <f t="shared" si="627"/>
        <v>0.28394936708860752</v>
      </c>
      <c r="AK2711">
        <f t="shared" si="628"/>
        <v>3160</v>
      </c>
      <c r="AL2711">
        <f t="shared" si="617"/>
        <v>0.17405063291139242</v>
      </c>
      <c r="AM2711">
        <f t="shared" si="629"/>
        <v>0.16500000000000001</v>
      </c>
      <c r="AN2711">
        <f t="shared" si="618"/>
        <v>0</v>
      </c>
      <c r="AO2711">
        <f t="shared" si="630"/>
        <v>1.4999999999999999E-2</v>
      </c>
      <c r="AQ2711">
        <f t="shared" si="619"/>
        <v>1</v>
      </c>
    </row>
    <row r="2712" spans="1:43" ht="15.75" thickBot="1">
      <c r="A2712" s="51">
        <f t="shared" si="621"/>
        <v>2702</v>
      </c>
      <c r="B2712" s="52">
        <v>1</v>
      </c>
      <c r="C2712" s="52">
        <v>3.16</v>
      </c>
      <c r="D2712" s="56">
        <v>0</v>
      </c>
      <c r="E2712" s="52">
        <v>1</v>
      </c>
      <c r="F2712" s="52">
        <v>1</v>
      </c>
      <c r="G2712" s="53">
        <v>2.59</v>
      </c>
      <c r="H2712" s="53">
        <v>2.62</v>
      </c>
      <c r="I2712" s="52">
        <v>2</v>
      </c>
      <c r="J2712" s="53">
        <v>2.63</v>
      </c>
      <c r="K2712" s="53">
        <v>2.65</v>
      </c>
      <c r="L2712" s="52">
        <v>30</v>
      </c>
      <c r="M2712" s="52">
        <v>1</v>
      </c>
      <c r="N2712" s="52">
        <v>20</v>
      </c>
      <c r="O2712" s="52">
        <v>28</v>
      </c>
      <c r="P2712" s="54">
        <v>86.690786000000003</v>
      </c>
      <c r="Q2712" s="54">
        <v>39.226599999999998</v>
      </c>
      <c r="R2712" s="55">
        <v>0</v>
      </c>
      <c r="T2712" s="52">
        <v>165</v>
      </c>
      <c r="U2712" s="47">
        <f t="shared" si="622"/>
        <v>550</v>
      </c>
      <c r="V2712" s="47">
        <f t="shared" si="623"/>
        <v>955.67999999999984</v>
      </c>
      <c r="W2712" s="47">
        <f t="shared" si="616"/>
        <v>661.53810126582243</v>
      </c>
      <c r="X2712" s="50">
        <f t="shared" si="624"/>
        <v>0</v>
      </c>
      <c r="AD2712" s="46">
        <v>0</v>
      </c>
      <c r="AE2712" s="53">
        <v>362</v>
      </c>
      <c r="AF2712" s="52">
        <v>4.5</v>
      </c>
      <c r="AG2712">
        <f t="shared" si="625"/>
        <v>2639.9999999999995</v>
      </c>
      <c r="AH2712">
        <f t="shared" si="620"/>
        <v>0.36199999999999999</v>
      </c>
      <c r="AI2712">
        <f t="shared" si="626"/>
        <v>2605</v>
      </c>
      <c r="AJ2712">
        <f t="shared" si="627"/>
        <v>0.25394936708860749</v>
      </c>
      <c r="AK2712">
        <f t="shared" si="628"/>
        <v>3160</v>
      </c>
      <c r="AL2712">
        <f t="shared" si="617"/>
        <v>0.17405063291139242</v>
      </c>
      <c r="AM2712">
        <f t="shared" si="629"/>
        <v>0.16500000000000001</v>
      </c>
      <c r="AN2712">
        <f t="shared" si="618"/>
        <v>0</v>
      </c>
      <c r="AO2712">
        <f t="shared" si="630"/>
        <v>4.4999999999999998E-2</v>
      </c>
      <c r="AQ2712">
        <f t="shared" si="619"/>
        <v>1</v>
      </c>
    </row>
    <row r="2713" spans="1:43" ht="15.75" thickBot="1">
      <c r="A2713" s="51">
        <f t="shared" si="621"/>
        <v>2703</v>
      </c>
      <c r="B2713" s="52">
        <v>1</v>
      </c>
      <c r="C2713" s="52">
        <v>3.16</v>
      </c>
      <c r="D2713" s="56">
        <v>0</v>
      </c>
      <c r="E2713" s="52">
        <v>1</v>
      </c>
      <c r="F2713" s="52">
        <v>1</v>
      </c>
      <c r="G2713" s="53">
        <v>2.59</v>
      </c>
      <c r="H2713" s="53">
        <v>2.62</v>
      </c>
      <c r="I2713" s="52">
        <v>2</v>
      </c>
      <c r="J2713" s="53">
        <v>2.63</v>
      </c>
      <c r="K2713" s="53">
        <v>2.65</v>
      </c>
      <c r="L2713" s="52">
        <v>30</v>
      </c>
      <c r="M2713" s="52">
        <v>1</v>
      </c>
      <c r="N2713" s="52">
        <v>20</v>
      </c>
      <c r="O2713" s="52">
        <v>28</v>
      </c>
      <c r="P2713" s="54">
        <v>77.962867500000002</v>
      </c>
      <c r="Q2713" s="54">
        <v>35.696206000000004</v>
      </c>
      <c r="R2713" s="55">
        <v>0</v>
      </c>
      <c r="T2713" s="52">
        <v>165</v>
      </c>
      <c r="U2713" s="47">
        <f t="shared" si="622"/>
        <v>550</v>
      </c>
      <c r="V2713" s="47">
        <f t="shared" si="623"/>
        <v>955.67999999999984</v>
      </c>
      <c r="W2713" s="47">
        <f t="shared" ref="W2713:W2776" si="631">(AJ2713*AVERAGE(G2713:H2713)*1000)</f>
        <v>609.43810126582241</v>
      </c>
      <c r="X2713" s="50">
        <f t="shared" si="624"/>
        <v>0</v>
      </c>
      <c r="AD2713" s="46">
        <v>0</v>
      </c>
      <c r="AE2713" s="53">
        <v>362</v>
      </c>
      <c r="AF2713" s="52">
        <v>6.5</v>
      </c>
      <c r="AG2713">
        <f t="shared" si="625"/>
        <v>2639.9999999999995</v>
      </c>
      <c r="AH2713">
        <f t="shared" si="620"/>
        <v>0.36199999999999999</v>
      </c>
      <c r="AI2713">
        <f t="shared" si="626"/>
        <v>2605</v>
      </c>
      <c r="AJ2713">
        <f t="shared" si="627"/>
        <v>0.23394936708860747</v>
      </c>
      <c r="AK2713">
        <f t="shared" si="628"/>
        <v>3160</v>
      </c>
      <c r="AL2713">
        <f t="shared" ref="AL2713:AL2776" si="632">(U2713/AK2713)</f>
        <v>0.17405063291139242</v>
      </c>
      <c r="AM2713">
        <f t="shared" si="629"/>
        <v>0.16500000000000001</v>
      </c>
      <c r="AN2713">
        <f t="shared" ref="AN2713:AN2776" si="633">(X2713/(E2713*1000))</f>
        <v>0</v>
      </c>
      <c r="AO2713">
        <f t="shared" si="630"/>
        <v>6.5000000000000002E-2</v>
      </c>
      <c r="AQ2713">
        <f t="shared" ref="AQ2713:AQ2776" si="634">SUM(AH2713,AJ2713,AL2713,AM2713,AN2713,AO2713)</f>
        <v>1</v>
      </c>
    </row>
    <row r="2714" spans="1:43" ht="15.75" thickBot="1">
      <c r="A2714" s="51">
        <f t="shared" si="621"/>
        <v>2704</v>
      </c>
      <c r="B2714" s="52">
        <v>1</v>
      </c>
      <c r="C2714" s="52">
        <v>3.1549999999999998</v>
      </c>
      <c r="D2714" s="56">
        <v>0</v>
      </c>
      <c r="E2714" s="52">
        <v>1</v>
      </c>
      <c r="F2714" s="52">
        <v>7</v>
      </c>
      <c r="G2714" s="53">
        <v>2.585</v>
      </c>
      <c r="H2714" s="53">
        <v>2.61</v>
      </c>
      <c r="I2714" s="52">
        <v>4</v>
      </c>
      <c r="J2714" s="53">
        <v>2.63</v>
      </c>
      <c r="K2714" s="53">
        <v>2.657</v>
      </c>
      <c r="L2714" s="52">
        <v>32</v>
      </c>
      <c r="M2714" s="52">
        <v>1</v>
      </c>
      <c r="N2714" s="52">
        <v>20</v>
      </c>
      <c r="O2714" s="52">
        <v>7</v>
      </c>
      <c r="P2714" s="54">
        <v>62.2722275</v>
      </c>
      <c r="Q2714" s="54">
        <v>37.853669000000004</v>
      </c>
      <c r="R2714" s="55">
        <v>0</v>
      </c>
      <c r="T2714" s="52">
        <v>165</v>
      </c>
      <c r="U2714" s="47">
        <f t="shared" si="622"/>
        <v>515.625</v>
      </c>
      <c r="V2714" s="47">
        <f t="shared" si="623"/>
        <v>991.3125</v>
      </c>
      <c r="W2714" s="47">
        <f t="shared" si="631"/>
        <v>666.43781695721066</v>
      </c>
      <c r="X2714" s="50">
        <f t="shared" si="624"/>
        <v>0</v>
      </c>
      <c r="AD2714" s="46">
        <v>0</v>
      </c>
      <c r="AE2714" s="53">
        <v>375</v>
      </c>
      <c r="AF2714" s="52">
        <v>4</v>
      </c>
      <c r="AG2714">
        <f t="shared" si="625"/>
        <v>2643.5</v>
      </c>
      <c r="AH2714">
        <f t="shared" si="620"/>
        <v>0.375</v>
      </c>
      <c r="AI2714">
        <f t="shared" si="626"/>
        <v>2597.5</v>
      </c>
      <c r="AJ2714">
        <f t="shared" si="627"/>
        <v>0.25656893819334381</v>
      </c>
      <c r="AK2714">
        <f t="shared" si="628"/>
        <v>3155</v>
      </c>
      <c r="AL2714">
        <f t="shared" si="632"/>
        <v>0.16343106180665609</v>
      </c>
      <c r="AM2714">
        <f t="shared" si="629"/>
        <v>0.16500000000000001</v>
      </c>
      <c r="AN2714">
        <f t="shared" si="633"/>
        <v>0</v>
      </c>
      <c r="AO2714">
        <f t="shared" si="630"/>
        <v>0.04</v>
      </c>
      <c r="AQ2714">
        <f t="shared" si="634"/>
        <v>1</v>
      </c>
    </row>
    <row r="2715" spans="1:43" ht="15.75" thickBot="1">
      <c r="A2715" s="51">
        <f t="shared" si="621"/>
        <v>2705</v>
      </c>
      <c r="B2715" s="52">
        <v>1</v>
      </c>
      <c r="C2715" s="52">
        <v>3.1549999999999998</v>
      </c>
      <c r="D2715" s="56">
        <v>0</v>
      </c>
      <c r="E2715" s="52">
        <v>1</v>
      </c>
      <c r="F2715" s="52">
        <v>7</v>
      </c>
      <c r="G2715" s="53">
        <v>2.585</v>
      </c>
      <c r="H2715" s="53">
        <v>2.61</v>
      </c>
      <c r="I2715" s="52">
        <v>4</v>
      </c>
      <c r="J2715" s="53">
        <v>2.63</v>
      </c>
      <c r="K2715" s="53">
        <v>2.657</v>
      </c>
      <c r="L2715" s="52">
        <v>32</v>
      </c>
      <c r="M2715" s="52">
        <v>1</v>
      </c>
      <c r="N2715" s="52">
        <v>20</v>
      </c>
      <c r="O2715" s="52">
        <v>7</v>
      </c>
      <c r="P2715" s="54">
        <v>60.605097000000001</v>
      </c>
      <c r="Q2715" s="54">
        <v>37.853669000000004</v>
      </c>
      <c r="R2715" s="55">
        <v>0</v>
      </c>
      <c r="T2715" s="52">
        <v>165</v>
      </c>
      <c r="U2715" s="47">
        <f t="shared" si="622"/>
        <v>515.625</v>
      </c>
      <c r="V2715" s="47">
        <f t="shared" si="623"/>
        <v>991.3125</v>
      </c>
      <c r="W2715" s="47">
        <f t="shared" si="631"/>
        <v>666.43781695721066</v>
      </c>
      <c r="X2715" s="50">
        <f t="shared" si="624"/>
        <v>0</v>
      </c>
      <c r="AD2715" s="46">
        <v>0</v>
      </c>
      <c r="AE2715" s="53">
        <v>375</v>
      </c>
      <c r="AF2715" s="52">
        <v>4</v>
      </c>
      <c r="AG2715">
        <f t="shared" si="625"/>
        <v>2643.5</v>
      </c>
      <c r="AH2715">
        <f t="shared" si="620"/>
        <v>0.375</v>
      </c>
      <c r="AI2715">
        <f t="shared" si="626"/>
        <v>2597.5</v>
      </c>
      <c r="AJ2715">
        <f t="shared" si="627"/>
        <v>0.25656893819334381</v>
      </c>
      <c r="AK2715">
        <f t="shared" si="628"/>
        <v>3155</v>
      </c>
      <c r="AL2715">
        <f t="shared" si="632"/>
        <v>0.16343106180665609</v>
      </c>
      <c r="AM2715">
        <f t="shared" si="629"/>
        <v>0.16500000000000001</v>
      </c>
      <c r="AN2715">
        <f t="shared" si="633"/>
        <v>0</v>
      </c>
      <c r="AO2715">
        <f t="shared" si="630"/>
        <v>0.04</v>
      </c>
      <c r="AQ2715">
        <f t="shared" si="634"/>
        <v>1</v>
      </c>
    </row>
    <row r="2716" spans="1:43" ht="15.75" thickBot="1">
      <c r="A2716" s="51">
        <f t="shared" si="621"/>
        <v>2706</v>
      </c>
      <c r="B2716" s="52">
        <v>1</v>
      </c>
      <c r="C2716" s="52">
        <v>3.1549999999999998</v>
      </c>
      <c r="D2716" s="56">
        <v>0</v>
      </c>
      <c r="E2716" s="52">
        <v>1</v>
      </c>
      <c r="F2716" s="52">
        <v>7</v>
      </c>
      <c r="G2716" s="53">
        <v>2.585</v>
      </c>
      <c r="H2716" s="53">
        <v>2.61</v>
      </c>
      <c r="I2716" s="52">
        <v>4</v>
      </c>
      <c r="J2716" s="53">
        <v>2.63</v>
      </c>
      <c r="K2716" s="53">
        <v>2.657</v>
      </c>
      <c r="L2716" s="52">
        <v>32</v>
      </c>
      <c r="M2716" s="52">
        <v>1</v>
      </c>
      <c r="N2716" s="52">
        <v>20</v>
      </c>
      <c r="O2716" s="52">
        <v>7</v>
      </c>
      <c r="P2716" s="54">
        <v>60.016697999999998</v>
      </c>
      <c r="Q2716" s="54">
        <v>37.559469500000006</v>
      </c>
      <c r="R2716" s="55">
        <v>0</v>
      </c>
      <c r="T2716" s="52">
        <v>165</v>
      </c>
      <c r="U2716" s="47">
        <f t="shared" si="622"/>
        <v>515.625</v>
      </c>
      <c r="V2716" s="47">
        <f t="shared" si="623"/>
        <v>991.3125</v>
      </c>
      <c r="W2716" s="47">
        <f t="shared" si="631"/>
        <v>666.43781695721066</v>
      </c>
      <c r="X2716" s="50">
        <f t="shared" si="624"/>
        <v>0</v>
      </c>
      <c r="AD2716" s="46">
        <v>0</v>
      </c>
      <c r="AE2716" s="53">
        <v>375</v>
      </c>
      <c r="AF2716" s="52">
        <v>4</v>
      </c>
      <c r="AG2716">
        <f t="shared" si="625"/>
        <v>2643.5</v>
      </c>
      <c r="AH2716">
        <f t="shared" si="620"/>
        <v>0.375</v>
      </c>
      <c r="AI2716">
        <f t="shared" si="626"/>
        <v>2597.5</v>
      </c>
      <c r="AJ2716">
        <f t="shared" si="627"/>
        <v>0.25656893819334381</v>
      </c>
      <c r="AK2716">
        <f t="shared" si="628"/>
        <v>3155</v>
      </c>
      <c r="AL2716">
        <f t="shared" si="632"/>
        <v>0.16343106180665609</v>
      </c>
      <c r="AM2716">
        <f t="shared" si="629"/>
        <v>0.16500000000000001</v>
      </c>
      <c r="AN2716">
        <f t="shared" si="633"/>
        <v>0</v>
      </c>
      <c r="AO2716">
        <f t="shared" si="630"/>
        <v>0.04</v>
      </c>
      <c r="AQ2716">
        <f t="shared" si="634"/>
        <v>1</v>
      </c>
    </row>
    <row r="2717" spans="1:43" ht="15.75" thickBot="1">
      <c r="A2717" s="51">
        <f t="shared" si="621"/>
        <v>2707</v>
      </c>
      <c r="B2717" s="52">
        <v>1</v>
      </c>
      <c r="C2717" s="52">
        <v>3.1549999999999998</v>
      </c>
      <c r="D2717" s="56">
        <v>0</v>
      </c>
      <c r="E2717" s="52">
        <v>1</v>
      </c>
      <c r="F2717" s="52">
        <v>7</v>
      </c>
      <c r="G2717" s="53">
        <v>2.585</v>
      </c>
      <c r="H2717" s="53">
        <v>2.61</v>
      </c>
      <c r="I2717" s="52">
        <v>4</v>
      </c>
      <c r="J2717" s="53">
        <v>2.63</v>
      </c>
      <c r="K2717" s="53">
        <v>2.657</v>
      </c>
      <c r="L2717" s="52">
        <v>32</v>
      </c>
      <c r="M2717" s="52">
        <v>1</v>
      </c>
      <c r="N2717" s="52">
        <v>20</v>
      </c>
      <c r="O2717" s="52">
        <v>28</v>
      </c>
      <c r="P2717" s="54">
        <v>74.040207499999994</v>
      </c>
      <c r="Q2717" s="54">
        <v>41.482129500000006</v>
      </c>
      <c r="R2717" s="55">
        <v>0</v>
      </c>
      <c r="T2717" s="52">
        <v>165</v>
      </c>
      <c r="U2717" s="47">
        <f t="shared" si="622"/>
        <v>515.625</v>
      </c>
      <c r="V2717" s="47">
        <f t="shared" si="623"/>
        <v>991.3125</v>
      </c>
      <c r="W2717" s="47">
        <f t="shared" si="631"/>
        <v>666.43781695721066</v>
      </c>
      <c r="X2717" s="50">
        <f t="shared" si="624"/>
        <v>0</v>
      </c>
      <c r="AD2717" s="46">
        <v>0</v>
      </c>
      <c r="AE2717" s="53">
        <v>375</v>
      </c>
      <c r="AF2717" s="52">
        <v>4</v>
      </c>
      <c r="AG2717">
        <f t="shared" si="625"/>
        <v>2643.5</v>
      </c>
      <c r="AH2717">
        <f t="shared" si="620"/>
        <v>0.375</v>
      </c>
      <c r="AI2717">
        <f t="shared" si="626"/>
        <v>2597.5</v>
      </c>
      <c r="AJ2717">
        <f t="shared" si="627"/>
        <v>0.25656893819334381</v>
      </c>
      <c r="AK2717">
        <f t="shared" si="628"/>
        <v>3155</v>
      </c>
      <c r="AL2717">
        <f t="shared" si="632"/>
        <v>0.16343106180665609</v>
      </c>
      <c r="AM2717">
        <f t="shared" si="629"/>
        <v>0.16500000000000001</v>
      </c>
      <c r="AN2717">
        <f t="shared" si="633"/>
        <v>0</v>
      </c>
      <c r="AO2717">
        <f t="shared" si="630"/>
        <v>0.04</v>
      </c>
      <c r="AQ2717">
        <f t="shared" si="634"/>
        <v>1</v>
      </c>
    </row>
    <row r="2718" spans="1:43" ht="15.75" thickBot="1">
      <c r="A2718" s="51">
        <f t="shared" si="621"/>
        <v>2708</v>
      </c>
      <c r="B2718" s="52">
        <v>1</v>
      </c>
      <c r="C2718" s="52">
        <v>3.1549999999999998</v>
      </c>
      <c r="D2718" s="56">
        <v>0</v>
      </c>
      <c r="E2718" s="52">
        <v>1</v>
      </c>
      <c r="F2718" s="52">
        <v>7</v>
      </c>
      <c r="G2718" s="53">
        <v>2.585</v>
      </c>
      <c r="H2718" s="53">
        <v>2.61</v>
      </c>
      <c r="I2718" s="52">
        <v>4</v>
      </c>
      <c r="J2718" s="53">
        <v>2.63</v>
      </c>
      <c r="K2718" s="53">
        <v>2.657</v>
      </c>
      <c r="L2718" s="52">
        <v>32</v>
      </c>
      <c r="M2718" s="52">
        <v>1</v>
      </c>
      <c r="N2718" s="52">
        <v>20</v>
      </c>
      <c r="O2718" s="52">
        <v>28</v>
      </c>
      <c r="P2718" s="54">
        <v>71.000146000000001</v>
      </c>
      <c r="Q2718" s="54">
        <v>41.482129500000006</v>
      </c>
      <c r="R2718" s="55">
        <v>0</v>
      </c>
      <c r="T2718" s="52">
        <v>165</v>
      </c>
      <c r="U2718" s="47">
        <f t="shared" si="622"/>
        <v>515.625</v>
      </c>
      <c r="V2718" s="47">
        <f t="shared" si="623"/>
        <v>991.3125</v>
      </c>
      <c r="W2718" s="47">
        <f t="shared" si="631"/>
        <v>666.43781695721066</v>
      </c>
      <c r="X2718" s="50">
        <f t="shared" si="624"/>
        <v>0</v>
      </c>
      <c r="AD2718" s="46">
        <v>0</v>
      </c>
      <c r="AE2718" s="53">
        <v>375</v>
      </c>
      <c r="AF2718" s="52">
        <v>4</v>
      </c>
      <c r="AG2718">
        <f t="shared" si="625"/>
        <v>2643.5</v>
      </c>
      <c r="AH2718">
        <f t="shared" si="620"/>
        <v>0.375</v>
      </c>
      <c r="AI2718">
        <f t="shared" si="626"/>
        <v>2597.5</v>
      </c>
      <c r="AJ2718">
        <f t="shared" si="627"/>
        <v>0.25656893819334381</v>
      </c>
      <c r="AK2718">
        <f t="shared" si="628"/>
        <v>3155</v>
      </c>
      <c r="AL2718">
        <f t="shared" si="632"/>
        <v>0.16343106180665609</v>
      </c>
      <c r="AM2718">
        <f t="shared" si="629"/>
        <v>0.16500000000000001</v>
      </c>
      <c r="AN2718">
        <f t="shared" si="633"/>
        <v>0</v>
      </c>
      <c r="AO2718">
        <f t="shared" si="630"/>
        <v>0.04</v>
      </c>
      <c r="AQ2718">
        <f t="shared" si="634"/>
        <v>1</v>
      </c>
    </row>
    <row r="2719" spans="1:43" ht="15.75" thickBot="1">
      <c r="A2719" s="51">
        <f t="shared" si="621"/>
        <v>2709</v>
      </c>
      <c r="B2719" s="52">
        <v>1</v>
      </c>
      <c r="C2719" s="52">
        <v>3.1549999999999998</v>
      </c>
      <c r="D2719" s="56">
        <v>0</v>
      </c>
      <c r="E2719" s="52">
        <v>1</v>
      </c>
      <c r="F2719" s="52">
        <v>7</v>
      </c>
      <c r="G2719" s="53">
        <v>2.585</v>
      </c>
      <c r="H2719" s="53">
        <v>2.61</v>
      </c>
      <c r="I2719" s="52">
        <v>4</v>
      </c>
      <c r="J2719" s="53">
        <v>2.63</v>
      </c>
      <c r="K2719" s="53">
        <v>2.657</v>
      </c>
      <c r="L2719" s="52">
        <v>32</v>
      </c>
      <c r="M2719" s="52">
        <v>1</v>
      </c>
      <c r="N2719" s="52">
        <v>20</v>
      </c>
      <c r="O2719" s="52">
        <v>28</v>
      </c>
      <c r="P2719" s="54">
        <v>75.413138500000002</v>
      </c>
      <c r="Q2719" s="54">
        <v>41.089863500000007</v>
      </c>
      <c r="R2719" s="55">
        <v>0</v>
      </c>
      <c r="T2719" s="52">
        <v>165</v>
      </c>
      <c r="U2719" s="47">
        <f t="shared" si="622"/>
        <v>515.625</v>
      </c>
      <c r="V2719" s="47">
        <f t="shared" si="623"/>
        <v>991.3125</v>
      </c>
      <c r="W2719" s="47">
        <f t="shared" si="631"/>
        <v>666.43781695721066</v>
      </c>
      <c r="X2719" s="50">
        <f t="shared" si="624"/>
        <v>0</v>
      </c>
      <c r="AD2719" s="46">
        <v>0</v>
      </c>
      <c r="AE2719" s="53">
        <v>375</v>
      </c>
      <c r="AF2719" s="52">
        <v>4</v>
      </c>
      <c r="AG2719">
        <f t="shared" si="625"/>
        <v>2643.5</v>
      </c>
      <c r="AH2719">
        <f t="shared" si="620"/>
        <v>0.375</v>
      </c>
      <c r="AI2719">
        <f t="shared" si="626"/>
        <v>2597.5</v>
      </c>
      <c r="AJ2719">
        <f t="shared" si="627"/>
        <v>0.25656893819334381</v>
      </c>
      <c r="AK2719">
        <f t="shared" si="628"/>
        <v>3155</v>
      </c>
      <c r="AL2719">
        <f t="shared" si="632"/>
        <v>0.16343106180665609</v>
      </c>
      <c r="AM2719">
        <f t="shared" si="629"/>
        <v>0.16500000000000001</v>
      </c>
      <c r="AN2719">
        <f t="shared" si="633"/>
        <v>0</v>
      </c>
      <c r="AO2719">
        <f t="shared" si="630"/>
        <v>0.04</v>
      </c>
      <c r="AQ2719">
        <f t="shared" si="634"/>
        <v>1</v>
      </c>
    </row>
    <row r="2720" spans="1:43" ht="15.75" thickBot="1">
      <c r="A2720" s="51">
        <f t="shared" si="621"/>
        <v>2710</v>
      </c>
      <c r="B2720" s="52">
        <v>1</v>
      </c>
      <c r="C2720" s="52">
        <v>3.1549999999999998</v>
      </c>
      <c r="D2720" s="56">
        <v>0</v>
      </c>
      <c r="E2720" s="52">
        <v>1</v>
      </c>
      <c r="F2720" s="52">
        <v>7</v>
      </c>
      <c r="G2720" s="53">
        <v>2.585</v>
      </c>
      <c r="H2720" s="53">
        <v>2.61</v>
      </c>
      <c r="I2720" s="52">
        <v>4</v>
      </c>
      <c r="J2720" s="53">
        <v>2.63</v>
      </c>
      <c r="K2720" s="53">
        <v>2.657</v>
      </c>
      <c r="L2720" s="52">
        <v>32</v>
      </c>
      <c r="M2720" s="52">
        <v>1</v>
      </c>
      <c r="N2720" s="52">
        <v>20</v>
      </c>
      <c r="O2720" s="52">
        <v>91</v>
      </c>
      <c r="P2720" s="54">
        <v>85.317854999999994</v>
      </c>
      <c r="Q2720" s="54">
        <v>43.051193499999997</v>
      </c>
      <c r="R2720" s="55">
        <v>0</v>
      </c>
      <c r="T2720" s="52">
        <v>165</v>
      </c>
      <c r="U2720" s="47">
        <f t="shared" si="622"/>
        <v>515.625</v>
      </c>
      <c r="V2720" s="47">
        <f t="shared" si="623"/>
        <v>991.3125</v>
      </c>
      <c r="W2720" s="47">
        <f t="shared" si="631"/>
        <v>666.43781695721066</v>
      </c>
      <c r="X2720" s="50">
        <f t="shared" si="624"/>
        <v>0</v>
      </c>
      <c r="AD2720" s="46">
        <v>0</v>
      </c>
      <c r="AE2720" s="53">
        <v>375</v>
      </c>
      <c r="AF2720" s="52">
        <v>4</v>
      </c>
      <c r="AG2720">
        <f t="shared" si="625"/>
        <v>2643.5</v>
      </c>
      <c r="AH2720">
        <f t="shared" si="620"/>
        <v>0.375</v>
      </c>
      <c r="AI2720">
        <f t="shared" si="626"/>
        <v>2597.5</v>
      </c>
      <c r="AJ2720">
        <f t="shared" si="627"/>
        <v>0.25656893819334381</v>
      </c>
      <c r="AK2720">
        <f t="shared" si="628"/>
        <v>3155</v>
      </c>
      <c r="AL2720">
        <f t="shared" si="632"/>
        <v>0.16343106180665609</v>
      </c>
      <c r="AM2720">
        <f t="shared" si="629"/>
        <v>0.16500000000000001</v>
      </c>
      <c r="AN2720">
        <f t="shared" si="633"/>
        <v>0</v>
      </c>
      <c r="AO2720">
        <f t="shared" si="630"/>
        <v>0.04</v>
      </c>
      <c r="AQ2720">
        <f t="shared" si="634"/>
        <v>1</v>
      </c>
    </row>
    <row r="2721" spans="1:43" ht="15.75" thickBot="1">
      <c r="A2721" s="51">
        <f t="shared" si="621"/>
        <v>2711</v>
      </c>
      <c r="B2721" s="52">
        <v>1</v>
      </c>
      <c r="C2721" s="52">
        <v>3.1549999999999998</v>
      </c>
      <c r="D2721" s="56">
        <v>0</v>
      </c>
      <c r="E2721" s="52">
        <v>1</v>
      </c>
      <c r="F2721" s="52">
        <v>7</v>
      </c>
      <c r="G2721" s="53">
        <v>2.585</v>
      </c>
      <c r="H2721" s="53">
        <v>2.61</v>
      </c>
      <c r="I2721" s="52">
        <v>4</v>
      </c>
      <c r="J2721" s="53">
        <v>2.63</v>
      </c>
      <c r="K2721" s="53">
        <v>2.657</v>
      </c>
      <c r="L2721" s="52">
        <v>32</v>
      </c>
      <c r="M2721" s="52">
        <v>1</v>
      </c>
      <c r="N2721" s="52">
        <v>20</v>
      </c>
      <c r="O2721" s="52">
        <v>91</v>
      </c>
      <c r="P2721" s="54">
        <v>82.866192499999997</v>
      </c>
      <c r="Q2721" s="54">
        <v>42.462794500000001</v>
      </c>
      <c r="R2721" s="55">
        <v>0</v>
      </c>
      <c r="T2721" s="52">
        <v>165</v>
      </c>
      <c r="U2721" s="47">
        <f t="shared" si="622"/>
        <v>515.625</v>
      </c>
      <c r="V2721" s="47">
        <f t="shared" si="623"/>
        <v>991.3125</v>
      </c>
      <c r="W2721" s="47">
        <f t="shared" si="631"/>
        <v>666.43781695721066</v>
      </c>
      <c r="X2721" s="50">
        <f t="shared" si="624"/>
        <v>0</v>
      </c>
      <c r="AD2721" s="46">
        <v>0</v>
      </c>
      <c r="AE2721" s="53">
        <v>375</v>
      </c>
      <c r="AF2721" s="52">
        <v>4</v>
      </c>
      <c r="AG2721">
        <f t="shared" si="625"/>
        <v>2643.5</v>
      </c>
      <c r="AH2721">
        <f t="shared" si="620"/>
        <v>0.375</v>
      </c>
      <c r="AI2721">
        <f t="shared" si="626"/>
        <v>2597.5</v>
      </c>
      <c r="AJ2721">
        <f t="shared" si="627"/>
        <v>0.25656893819334381</v>
      </c>
      <c r="AK2721">
        <f t="shared" si="628"/>
        <v>3155</v>
      </c>
      <c r="AL2721">
        <f t="shared" si="632"/>
        <v>0.16343106180665609</v>
      </c>
      <c r="AM2721">
        <f t="shared" si="629"/>
        <v>0.16500000000000001</v>
      </c>
      <c r="AN2721">
        <f t="shared" si="633"/>
        <v>0</v>
      </c>
      <c r="AO2721">
        <f t="shared" si="630"/>
        <v>0.04</v>
      </c>
      <c r="AQ2721">
        <f t="shared" si="634"/>
        <v>1</v>
      </c>
    </row>
    <row r="2722" spans="1:43" ht="15.75" thickBot="1">
      <c r="A2722" s="51">
        <f t="shared" si="621"/>
        <v>2712</v>
      </c>
      <c r="B2722" s="52">
        <v>1</v>
      </c>
      <c r="C2722" s="52">
        <v>3.1549999999999998</v>
      </c>
      <c r="D2722" s="56">
        <v>0</v>
      </c>
      <c r="E2722" s="52">
        <v>1</v>
      </c>
      <c r="F2722" s="52">
        <v>7</v>
      </c>
      <c r="G2722" s="53">
        <v>2.585</v>
      </c>
      <c r="H2722" s="53">
        <v>2.61</v>
      </c>
      <c r="I2722" s="52">
        <v>4</v>
      </c>
      <c r="J2722" s="53">
        <v>2.63</v>
      </c>
      <c r="K2722" s="53">
        <v>2.657</v>
      </c>
      <c r="L2722" s="52">
        <v>32</v>
      </c>
      <c r="M2722" s="52">
        <v>1</v>
      </c>
      <c r="N2722" s="52">
        <v>20</v>
      </c>
      <c r="O2722" s="52">
        <v>91</v>
      </c>
      <c r="P2722" s="54">
        <v>81.002928999999995</v>
      </c>
      <c r="Q2722" s="54">
        <v>42.8550605</v>
      </c>
      <c r="R2722" s="55">
        <v>0</v>
      </c>
      <c r="T2722" s="52">
        <v>165</v>
      </c>
      <c r="U2722" s="47">
        <f t="shared" si="622"/>
        <v>515.625</v>
      </c>
      <c r="V2722" s="47">
        <f t="shared" si="623"/>
        <v>991.3125</v>
      </c>
      <c r="W2722" s="47">
        <f t="shared" si="631"/>
        <v>666.43781695721066</v>
      </c>
      <c r="X2722" s="50">
        <f t="shared" si="624"/>
        <v>0</v>
      </c>
      <c r="AD2722" s="46">
        <v>0</v>
      </c>
      <c r="AE2722" s="53">
        <v>375</v>
      </c>
      <c r="AF2722" s="52">
        <v>4</v>
      </c>
      <c r="AG2722">
        <f t="shared" si="625"/>
        <v>2643.5</v>
      </c>
      <c r="AH2722">
        <f t="shared" si="620"/>
        <v>0.375</v>
      </c>
      <c r="AI2722">
        <f t="shared" si="626"/>
        <v>2597.5</v>
      </c>
      <c r="AJ2722">
        <f t="shared" si="627"/>
        <v>0.25656893819334381</v>
      </c>
      <c r="AK2722">
        <f t="shared" si="628"/>
        <v>3155</v>
      </c>
      <c r="AL2722">
        <f t="shared" si="632"/>
        <v>0.16343106180665609</v>
      </c>
      <c r="AM2722">
        <f t="shared" si="629"/>
        <v>0.16500000000000001</v>
      </c>
      <c r="AN2722">
        <f t="shared" si="633"/>
        <v>0</v>
      </c>
      <c r="AO2722">
        <f t="shared" si="630"/>
        <v>0.04</v>
      </c>
      <c r="AQ2722">
        <f t="shared" si="634"/>
        <v>1</v>
      </c>
    </row>
    <row r="2723" spans="1:43" ht="15.75" thickBot="1">
      <c r="A2723" s="51">
        <f t="shared" si="621"/>
        <v>2713</v>
      </c>
      <c r="B2723" s="52">
        <v>1</v>
      </c>
      <c r="C2723" s="52">
        <v>3.1549999999999998</v>
      </c>
      <c r="D2723" s="56">
        <v>0</v>
      </c>
      <c r="E2723" s="52">
        <v>1</v>
      </c>
      <c r="F2723" s="52">
        <v>7</v>
      </c>
      <c r="G2723" s="53">
        <v>2.585</v>
      </c>
      <c r="H2723" s="53">
        <v>2.61</v>
      </c>
      <c r="I2723" s="52">
        <v>4</v>
      </c>
      <c r="J2723" s="53">
        <v>2.63</v>
      </c>
      <c r="K2723" s="53">
        <v>2.657</v>
      </c>
      <c r="L2723" s="52">
        <v>35.5</v>
      </c>
      <c r="M2723" s="52">
        <v>1</v>
      </c>
      <c r="N2723" s="52">
        <v>20</v>
      </c>
      <c r="O2723" s="52">
        <v>7</v>
      </c>
      <c r="P2723" s="54">
        <v>53.053976499999997</v>
      </c>
      <c r="Q2723" s="54">
        <v>35.696206000000004</v>
      </c>
      <c r="R2723" s="55">
        <v>0</v>
      </c>
      <c r="T2723" s="52">
        <v>165</v>
      </c>
      <c r="U2723" s="47">
        <f t="shared" si="622"/>
        <v>464.78873239436621</v>
      </c>
      <c r="V2723" s="47">
        <f t="shared" si="623"/>
        <v>991.3125</v>
      </c>
      <c r="W2723" s="47">
        <f t="shared" si="631"/>
        <v>708.29113077833074</v>
      </c>
      <c r="X2723" s="50">
        <f t="shared" si="624"/>
        <v>0</v>
      </c>
      <c r="AD2723" s="46">
        <v>0</v>
      </c>
      <c r="AE2723" s="53">
        <v>375</v>
      </c>
      <c r="AF2723" s="52">
        <v>4</v>
      </c>
      <c r="AG2723">
        <f t="shared" si="625"/>
        <v>2643.5</v>
      </c>
      <c r="AH2723">
        <f t="shared" si="620"/>
        <v>0.375</v>
      </c>
      <c r="AI2723">
        <f t="shared" si="626"/>
        <v>2597.5</v>
      </c>
      <c r="AJ2723">
        <f t="shared" si="627"/>
        <v>0.27268185977991555</v>
      </c>
      <c r="AK2723">
        <f t="shared" si="628"/>
        <v>3155</v>
      </c>
      <c r="AL2723">
        <f t="shared" si="632"/>
        <v>0.14731814022008438</v>
      </c>
      <c r="AM2723">
        <f t="shared" si="629"/>
        <v>0.16500000000000001</v>
      </c>
      <c r="AN2723">
        <f t="shared" si="633"/>
        <v>0</v>
      </c>
      <c r="AO2723">
        <f t="shared" si="630"/>
        <v>0.04</v>
      </c>
      <c r="AQ2723">
        <f t="shared" si="634"/>
        <v>1</v>
      </c>
    </row>
    <row r="2724" spans="1:43" ht="15.75" thickBot="1">
      <c r="A2724" s="51">
        <f t="shared" si="621"/>
        <v>2714</v>
      </c>
      <c r="B2724" s="52">
        <v>1</v>
      </c>
      <c r="C2724" s="52">
        <v>3.1549999999999998</v>
      </c>
      <c r="D2724" s="56">
        <v>0</v>
      </c>
      <c r="E2724" s="52">
        <v>1</v>
      </c>
      <c r="F2724" s="52">
        <v>7</v>
      </c>
      <c r="G2724" s="53">
        <v>2.585</v>
      </c>
      <c r="H2724" s="53">
        <v>2.61</v>
      </c>
      <c r="I2724" s="52">
        <v>4</v>
      </c>
      <c r="J2724" s="53">
        <v>2.63</v>
      </c>
      <c r="K2724" s="53">
        <v>2.657</v>
      </c>
      <c r="L2724" s="52">
        <v>35.5</v>
      </c>
      <c r="M2724" s="52">
        <v>1</v>
      </c>
      <c r="N2724" s="52">
        <v>20</v>
      </c>
      <c r="O2724" s="52">
        <v>7</v>
      </c>
      <c r="P2724" s="54">
        <v>48.346784499999998</v>
      </c>
      <c r="Q2724" s="54">
        <v>34.225208500000001</v>
      </c>
      <c r="R2724" s="55">
        <v>0</v>
      </c>
      <c r="T2724" s="52">
        <v>165</v>
      </c>
      <c r="U2724" s="47">
        <f t="shared" si="622"/>
        <v>464.78873239436621</v>
      </c>
      <c r="V2724" s="47">
        <f t="shared" si="623"/>
        <v>991.3125</v>
      </c>
      <c r="W2724" s="47">
        <f t="shared" si="631"/>
        <v>708.29113077833074</v>
      </c>
      <c r="X2724" s="50">
        <f t="shared" si="624"/>
        <v>0</v>
      </c>
      <c r="AD2724" s="46">
        <v>0</v>
      </c>
      <c r="AE2724" s="53">
        <v>375</v>
      </c>
      <c r="AF2724" s="52">
        <v>4</v>
      </c>
      <c r="AG2724">
        <f t="shared" si="625"/>
        <v>2643.5</v>
      </c>
      <c r="AH2724">
        <f t="shared" si="620"/>
        <v>0.375</v>
      </c>
      <c r="AI2724">
        <f t="shared" si="626"/>
        <v>2597.5</v>
      </c>
      <c r="AJ2724">
        <f t="shared" si="627"/>
        <v>0.27268185977991555</v>
      </c>
      <c r="AK2724">
        <f t="shared" si="628"/>
        <v>3155</v>
      </c>
      <c r="AL2724">
        <f t="shared" si="632"/>
        <v>0.14731814022008438</v>
      </c>
      <c r="AM2724">
        <f t="shared" si="629"/>
        <v>0.16500000000000001</v>
      </c>
      <c r="AN2724">
        <f t="shared" si="633"/>
        <v>0</v>
      </c>
      <c r="AO2724">
        <f t="shared" si="630"/>
        <v>0.04</v>
      </c>
      <c r="AQ2724">
        <f t="shared" si="634"/>
        <v>1</v>
      </c>
    </row>
    <row r="2725" spans="1:43" ht="15.75" thickBot="1">
      <c r="A2725" s="51">
        <f t="shared" si="621"/>
        <v>2715</v>
      </c>
      <c r="B2725" s="52">
        <v>1</v>
      </c>
      <c r="C2725" s="52">
        <v>3.1549999999999998</v>
      </c>
      <c r="D2725" s="56">
        <v>0</v>
      </c>
      <c r="E2725" s="52">
        <v>1</v>
      </c>
      <c r="F2725" s="52">
        <v>7</v>
      </c>
      <c r="G2725" s="53">
        <v>2.585</v>
      </c>
      <c r="H2725" s="53">
        <v>2.61</v>
      </c>
      <c r="I2725" s="52">
        <v>4</v>
      </c>
      <c r="J2725" s="53">
        <v>2.63</v>
      </c>
      <c r="K2725" s="53">
        <v>2.657</v>
      </c>
      <c r="L2725" s="52">
        <v>35.5</v>
      </c>
      <c r="M2725" s="52">
        <v>1</v>
      </c>
      <c r="N2725" s="52">
        <v>20</v>
      </c>
      <c r="O2725" s="52">
        <v>7</v>
      </c>
      <c r="P2725" s="54">
        <v>53.446242500000004</v>
      </c>
      <c r="Q2725" s="54">
        <v>36.676870999999998</v>
      </c>
      <c r="R2725" s="55">
        <v>0</v>
      </c>
      <c r="T2725" s="52">
        <v>165</v>
      </c>
      <c r="U2725" s="47">
        <f t="shared" si="622"/>
        <v>464.78873239436621</v>
      </c>
      <c r="V2725" s="47">
        <f t="shared" si="623"/>
        <v>991.3125</v>
      </c>
      <c r="W2725" s="47">
        <f t="shared" si="631"/>
        <v>708.29113077833074</v>
      </c>
      <c r="X2725" s="50">
        <f t="shared" si="624"/>
        <v>0</v>
      </c>
      <c r="AD2725" s="46">
        <v>0</v>
      </c>
      <c r="AE2725" s="53">
        <v>375</v>
      </c>
      <c r="AF2725" s="52">
        <v>4</v>
      </c>
      <c r="AG2725">
        <f t="shared" si="625"/>
        <v>2643.5</v>
      </c>
      <c r="AH2725">
        <f t="shared" ref="AH2725:AH2788" si="635">(V2725/AG2725)</f>
        <v>0.375</v>
      </c>
      <c r="AI2725">
        <f t="shared" si="626"/>
        <v>2597.5</v>
      </c>
      <c r="AJ2725">
        <f t="shared" si="627"/>
        <v>0.27268185977991555</v>
      </c>
      <c r="AK2725">
        <f t="shared" si="628"/>
        <v>3155</v>
      </c>
      <c r="AL2725">
        <f t="shared" si="632"/>
        <v>0.14731814022008438</v>
      </c>
      <c r="AM2725">
        <f t="shared" si="629"/>
        <v>0.16500000000000001</v>
      </c>
      <c r="AN2725">
        <f t="shared" si="633"/>
        <v>0</v>
      </c>
      <c r="AO2725">
        <f t="shared" si="630"/>
        <v>0.04</v>
      </c>
      <c r="AQ2725">
        <f t="shared" si="634"/>
        <v>1</v>
      </c>
    </row>
    <row r="2726" spans="1:43" ht="15.75" thickBot="1">
      <c r="A2726" s="51">
        <f t="shared" si="621"/>
        <v>2716</v>
      </c>
      <c r="B2726" s="52">
        <v>1</v>
      </c>
      <c r="C2726" s="52">
        <v>3.1549999999999998</v>
      </c>
      <c r="D2726" s="56">
        <v>0</v>
      </c>
      <c r="E2726" s="52">
        <v>1</v>
      </c>
      <c r="F2726" s="52">
        <v>7</v>
      </c>
      <c r="G2726" s="53">
        <v>2.585</v>
      </c>
      <c r="H2726" s="53">
        <v>2.61</v>
      </c>
      <c r="I2726" s="52">
        <v>4</v>
      </c>
      <c r="J2726" s="53">
        <v>2.63</v>
      </c>
      <c r="K2726" s="53">
        <v>2.657</v>
      </c>
      <c r="L2726" s="52">
        <v>35.5</v>
      </c>
      <c r="M2726" s="52">
        <v>1</v>
      </c>
      <c r="N2726" s="52">
        <v>20</v>
      </c>
      <c r="O2726" s="52">
        <v>28</v>
      </c>
      <c r="P2726" s="54">
        <v>62.762560000000001</v>
      </c>
      <c r="Q2726" s="54">
        <v>38.9324005</v>
      </c>
      <c r="R2726" s="55">
        <v>0</v>
      </c>
      <c r="T2726" s="52">
        <v>165</v>
      </c>
      <c r="U2726" s="47">
        <f t="shared" si="622"/>
        <v>464.78873239436621</v>
      </c>
      <c r="V2726" s="47">
        <f t="shared" si="623"/>
        <v>991.3125</v>
      </c>
      <c r="W2726" s="47">
        <f t="shared" si="631"/>
        <v>708.29113077833074</v>
      </c>
      <c r="X2726" s="50">
        <f t="shared" si="624"/>
        <v>0</v>
      </c>
      <c r="AD2726" s="46">
        <v>0</v>
      </c>
      <c r="AE2726" s="53">
        <v>375</v>
      </c>
      <c r="AF2726" s="52">
        <v>4</v>
      </c>
      <c r="AG2726">
        <f t="shared" si="625"/>
        <v>2643.5</v>
      </c>
      <c r="AH2726">
        <f t="shared" si="635"/>
        <v>0.375</v>
      </c>
      <c r="AI2726">
        <f t="shared" si="626"/>
        <v>2597.5</v>
      </c>
      <c r="AJ2726">
        <f t="shared" si="627"/>
        <v>0.27268185977991555</v>
      </c>
      <c r="AK2726">
        <f t="shared" si="628"/>
        <v>3155</v>
      </c>
      <c r="AL2726">
        <f t="shared" si="632"/>
        <v>0.14731814022008438</v>
      </c>
      <c r="AM2726">
        <f t="shared" si="629"/>
        <v>0.16500000000000001</v>
      </c>
      <c r="AN2726">
        <f t="shared" si="633"/>
        <v>0</v>
      </c>
      <c r="AO2726">
        <f t="shared" si="630"/>
        <v>0.04</v>
      </c>
      <c r="AQ2726">
        <f t="shared" si="634"/>
        <v>1</v>
      </c>
    </row>
    <row r="2727" spans="1:43" ht="15.75" thickBot="1">
      <c r="A2727" s="51">
        <f t="shared" si="621"/>
        <v>2717</v>
      </c>
      <c r="B2727" s="52">
        <v>1</v>
      </c>
      <c r="C2727" s="52">
        <v>3.1549999999999998</v>
      </c>
      <c r="D2727" s="56">
        <v>0</v>
      </c>
      <c r="E2727" s="52">
        <v>1</v>
      </c>
      <c r="F2727" s="52">
        <v>7</v>
      </c>
      <c r="G2727" s="53">
        <v>2.585</v>
      </c>
      <c r="H2727" s="53">
        <v>2.61</v>
      </c>
      <c r="I2727" s="52">
        <v>4</v>
      </c>
      <c r="J2727" s="53">
        <v>2.63</v>
      </c>
      <c r="K2727" s="53">
        <v>2.657</v>
      </c>
      <c r="L2727" s="52">
        <v>35.5</v>
      </c>
      <c r="M2727" s="52">
        <v>1</v>
      </c>
      <c r="N2727" s="52">
        <v>20</v>
      </c>
      <c r="O2727" s="52">
        <v>28</v>
      </c>
      <c r="P2727" s="54">
        <v>64.920023</v>
      </c>
      <c r="Q2727" s="54">
        <v>39.716932499999999</v>
      </c>
      <c r="R2727" s="55">
        <v>0</v>
      </c>
      <c r="T2727" s="52">
        <v>165</v>
      </c>
      <c r="U2727" s="47">
        <f t="shared" si="622"/>
        <v>464.78873239436621</v>
      </c>
      <c r="V2727" s="47">
        <f t="shared" si="623"/>
        <v>991.3125</v>
      </c>
      <c r="W2727" s="47">
        <f t="shared" si="631"/>
        <v>708.29113077833074</v>
      </c>
      <c r="X2727" s="50">
        <f t="shared" si="624"/>
        <v>0</v>
      </c>
      <c r="AD2727" s="46">
        <v>0</v>
      </c>
      <c r="AE2727" s="53">
        <v>375</v>
      </c>
      <c r="AF2727" s="52">
        <v>4</v>
      </c>
      <c r="AG2727">
        <f t="shared" si="625"/>
        <v>2643.5</v>
      </c>
      <c r="AH2727">
        <f t="shared" si="635"/>
        <v>0.375</v>
      </c>
      <c r="AI2727">
        <f t="shared" si="626"/>
        <v>2597.5</v>
      </c>
      <c r="AJ2727">
        <f t="shared" si="627"/>
        <v>0.27268185977991555</v>
      </c>
      <c r="AK2727">
        <f t="shared" si="628"/>
        <v>3155</v>
      </c>
      <c r="AL2727">
        <f t="shared" si="632"/>
        <v>0.14731814022008438</v>
      </c>
      <c r="AM2727">
        <f t="shared" si="629"/>
        <v>0.16500000000000001</v>
      </c>
      <c r="AN2727">
        <f t="shared" si="633"/>
        <v>0</v>
      </c>
      <c r="AO2727">
        <f t="shared" si="630"/>
        <v>0.04</v>
      </c>
      <c r="AQ2727">
        <f t="shared" si="634"/>
        <v>1</v>
      </c>
    </row>
    <row r="2728" spans="1:43" ht="15.75" thickBot="1">
      <c r="A2728" s="51">
        <f t="shared" si="621"/>
        <v>2718</v>
      </c>
      <c r="B2728" s="52">
        <v>1</v>
      </c>
      <c r="C2728" s="52">
        <v>3.1549999999999998</v>
      </c>
      <c r="D2728" s="56">
        <v>0</v>
      </c>
      <c r="E2728" s="52">
        <v>1</v>
      </c>
      <c r="F2728" s="52">
        <v>7</v>
      </c>
      <c r="G2728" s="53">
        <v>2.585</v>
      </c>
      <c r="H2728" s="53">
        <v>2.61</v>
      </c>
      <c r="I2728" s="52">
        <v>4</v>
      </c>
      <c r="J2728" s="53">
        <v>2.63</v>
      </c>
      <c r="K2728" s="53">
        <v>2.657</v>
      </c>
      <c r="L2728" s="52">
        <v>35.5</v>
      </c>
      <c r="M2728" s="52">
        <v>1</v>
      </c>
      <c r="N2728" s="52">
        <v>20</v>
      </c>
      <c r="O2728" s="52">
        <v>28</v>
      </c>
      <c r="P2728" s="54">
        <v>64.135491000000002</v>
      </c>
      <c r="Q2728" s="54">
        <v>38.540134500000001</v>
      </c>
      <c r="R2728" s="55">
        <v>0</v>
      </c>
      <c r="T2728" s="52">
        <v>165</v>
      </c>
      <c r="U2728" s="47">
        <f t="shared" si="622"/>
        <v>464.78873239436621</v>
      </c>
      <c r="V2728" s="47">
        <f t="shared" si="623"/>
        <v>991.3125</v>
      </c>
      <c r="W2728" s="47">
        <f t="shared" si="631"/>
        <v>708.29113077833074</v>
      </c>
      <c r="X2728" s="50">
        <f t="shared" si="624"/>
        <v>0</v>
      </c>
      <c r="AD2728" s="46">
        <v>0</v>
      </c>
      <c r="AE2728" s="53">
        <v>375</v>
      </c>
      <c r="AF2728" s="52">
        <v>4</v>
      </c>
      <c r="AG2728">
        <f t="shared" si="625"/>
        <v>2643.5</v>
      </c>
      <c r="AH2728">
        <f t="shared" si="635"/>
        <v>0.375</v>
      </c>
      <c r="AI2728">
        <f t="shared" si="626"/>
        <v>2597.5</v>
      </c>
      <c r="AJ2728">
        <f t="shared" si="627"/>
        <v>0.27268185977991555</v>
      </c>
      <c r="AK2728">
        <f t="shared" si="628"/>
        <v>3155</v>
      </c>
      <c r="AL2728">
        <f t="shared" si="632"/>
        <v>0.14731814022008438</v>
      </c>
      <c r="AM2728">
        <f t="shared" si="629"/>
        <v>0.16500000000000001</v>
      </c>
      <c r="AN2728">
        <f t="shared" si="633"/>
        <v>0</v>
      </c>
      <c r="AO2728">
        <f t="shared" si="630"/>
        <v>0.04</v>
      </c>
      <c r="AQ2728">
        <f t="shared" si="634"/>
        <v>1</v>
      </c>
    </row>
    <row r="2729" spans="1:43" ht="15.75" thickBot="1">
      <c r="A2729" s="51">
        <f t="shared" si="621"/>
        <v>2719</v>
      </c>
      <c r="B2729" s="52">
        <v>1</v>
      </c>
      <c r="C2729" s="52">
        <v>3.1549999999999998</v>
      </c>
      <c r="D2729" s="56">
        <v>0</v>
      </c>
      <c r="E2729" s="52">
        <v>1</v>
      </c>
      <c r="F2729" s="52">
        <v>7</v>
      </c>
      <c r="G2729" s="53">
        <v>2.585</v>
      </c>
      <c r="H2729" s="53">
        <v>2.61</v>
      </c>
      <c r="I2729" s="52">
        <v>4</v>
      </c>
      <c r="J2729" s="53">
        <v>2.63</v>
      </c>
      <c r="K2729" s="53">
        <v>2.657</v>
      </c>
      <c r="L2729" s="52">
        <v>35.5</v>
      </c>
      <c r="M2729" s="52">
        <v>1</v>
      </c>
      <c r="N2729" s="52">
        <v>20</v>
      </c>
      <c r="O2729" s="52">
        <v>91</v>
      </c>
      <c r="P2729" s="54">
        <v>72.078877500000004</v>
      </c>
      <c r="Q2729" s="54">
        <v>40.991796999999998</v>
      </c>
      <c r="R2729" s="55">
        <v>0</v>
      </c>
      <c r="T2729" s="52">
        <v>165</v>
      </c>
      <c r="U2729" s="47">
        <f t="shared" si="622"/>
        <v>464.78873239436621</v>
      </c>
      <c r="V2729" s="47">
        <f t="shared" si="623"/>
        <v>991.3125</v>
      </c>
      <c r="W2729" s="47">
        <f t="shared" si="631"/>
        <v>708.29113077833074</v>
      </c>
      <c r="X2729" s="50">
        <f t="shared" si="624"/>
        <v>0</v>
      </c>
      <c r="AD2729" s="46">
        <v>0</v>
      </c>
      <c r="AE2729" s="53">
        <v>375</v>
      </c>
      <c r="AF2729" s="52">
        <v>4</v>
      </c>
      <c r="AG2729">
        <f t="shared" si="625"/>
        <v>2643.5</v>
      </c>
      <c r="AH2729">
        <f t="shared" si="635"/>
        <v>0.375</v>
      </c>
      <c r="AI2729">
        <f t="shared" si="626"/>
        <v>2597.5</v>
      </c>
      <c r="AJ2729">
        <f t="shared" si="627"/>
        <v>0.27268185977991555</v>
      </c>
      <c r="AK2729">
        <f t="shared" si="628"/>
        <v>3155</v>
      </c>
      <c r="AL2729">
        <f t="shared" si="632"/>
        <v>0.14731814022008438</v>
      </c>
      <c r="AM2729">
        <f t="shared" si="629"/>
        <v>0.16500000000000001</v>
      </c>
      <c r="AN2729">
        <f t="shared" si="633"/>
        <v>0</v>
      </c>
      <c r="AO2729">
        <f t="shared" si="630"/>
        <v>0.04</v>
      </c>
      <c r="AQ2729">
        <f t="shared" si="634"/>
        <v>1</v>
      </c>
    </row>
    <row r="2730" spans="1:43" ht="15.75" thickBot="1">
      <c r="A2730" s="51">
        <f t="shared" si="621"/>
        <v>2720</v>
      </c>
      <c r="B2730" s="52">
        <v>1</v>
      </c>
      <c r="C2730" s="52">
        <v>3.1549999999999998</v>
      </c>
      <c r="D2730" s="56">
        <v>0</v>
      </c>
      <c r="E2730" s="52">
        <v>1</v>
      </c>
      <c r="F2730" s="52">
        <v>7</v>
      </c>
      <c r="G2730" s="53">
        <v>2.585</v>
      </c>
      <c r="H2730" s="53">
        <v>2.61</v>
      </c>
      <c r="I2730" s="52">
        <v>4</v>
      </c>
      <c r="J2730" s="53">
        <v>2.63</v>
      </c>
      <c r="K2730" s="53">
        <v>2.657</v>
      </c>
      <c r="L2730" s="52">
        <v>35.5</v>
      </c>
      <c r="M2730" s="52">
        <v>1</v>
      </c>
      <c r="N2730" s="52">
        <v>20</v>
      </c>
      <c r="O2730" s="52">
        <v>91</v>
      </c>
      <c r="P2730" s="54">
        <v>72.6672765</v>
      </c>
      <c r="Q2730" s="54">
        <v>41.580196000000001</v>
      </c>
      <c r="R2730" s="55">
        <v>0</v>
      </c>
      <c r="T2730" s="52">
        <v>165</v>
      </c>
      <c r="U2730" s="47">
        <f t="shared" si="622"/>
        <v>464.78873239436621</v>
      </c>
      <c r="V2730" s="47">
        <f t="shared" si="623"/>
        <v>991.3125</v>
      </c>
      <c r="W2730" s="47">
        <f t="shared" si="631"/>
        <v>708.29113077833074</v>
      </c>
      <c r="X2730" s="50">
        <f t="shared" si="624"/>
        <v>0</v>
      </c>
      <c r="AD2730" s="46">
        <v>0</v>
      </c>
      <c r="AE2730" s="53">
        <v>375</v>
      </c>
      <c r="AF2730" s="52">
        <v>4</v>
      </c>
      <c r="AG2730">
        <f t="shared" si="625"/>
        <v>2643.5</v>
      </c>
      <c r="AH2730">
        <f t="shared" si="635"/>
        <v>0.375</v>
      </c>
      <c r="AI2730">
        <f t="shared" si="626"/>
        <v>2597.5</v>
      </c>
      <c r="AJ2730">
        <f t="shared" si="627"/>
        <v>0.27268185977991555</v>
      </c>
      <c r="AK2730">
        <f t="shared" si="628"/>
        <v>3155</v>
      </c>
      <c r="AL2730">
        <f t="shared" si="632"/>
        <v>0.14731814022008438</v>
      </c>
      <c r="AM2730">
        <f t="shared" si="629"/>
        <v>0.16500000000000001</v>
      </c>
      <c r="AN2730">
        <f t="shared" si="633"/>
        <v>0</v>
      </c>
      <c r="AO2730">
        <f t="shared" si="630"/>
        <v>0.04</v>
      </c>
      <c r="AQ2730">
        <f t="shared" si="634"/>
        <v>1</v>
      </c>
    </row>
    <row r="2731" spans="1:43" ht="15.75" thickBot="1">
      <c r="A2731" s="51">
        <f t="shared" si="621"/>
        <v>2721</v>
      </c>
      <c r="B2731" s="52">
        <v>1</v>
      </c>
      <c r="C2731" s="52">
        <v>3.1549999999999998</v>
      </c>
      <c r="D2731" s="56">
        <v>0</v>
      </c>
      <c r="E2731" s="52">
        <v>1</v>
      </c>
      <c r="F2731" s="52">
        <v>7</v>
      </c>
      <c r="G2731" s="53">
        <v>2.585</v>
      </c>
      <c r="H2731" s="53">
        <v>2.61</v>
      </c>
      <c r="I2731" s="52">
        <v>4</v>
      </c>
      <c r="J2731" s="53">
        <v>2.63</v>
      </c>
      <c r="K2731" s="53">
        <v>2.657</v>
      </c>
      <c r="L2731" s="52">
        <v>35.5</v>
      </c>
      <c r="M2731" s="52">
        <v>1</v>
      </c>
      <c r="N2731" s="52">
        <v>20</v>
      </c>
      <c r="O2731" s="52">
        <v>91</v>
      </c>
      <c r="P2731" s="54">
        <v>70.705946499999996</v>
      </c>
      <c r="Q2731" s="54">
        <v>42.070528500000002</v>
      </c>
      <c r="R2731" s="55">
        <v>0</v>
      </c>
      <c r="T2731" s="52">
        <v>165</v>
      </c>
      <c r="U2731" s="47">
        <f t="shared" si="622"/>
        <v>464.78873239436621</v>
      </c>
      <c r="V2731" s="47">
        <f t="shared" si="623"/>
        <v>991.3125</v>
      </c>
      <c r="W2731" s="47">
        <f t="shared" si="631"/>
        <v>708.29113077833074</v>
      </c>
      <c r="X2731" s="50">
        <f t="shared" si="624"/>
        <v>0</v>
      </c>
      <c r="AD2731" s="46">
        <v>0</v>
      </c>
      <c r="AE2731" s="53">
        <v>375</v>
      </c>
      <c r="AF2731" s="52">
        <v>4</v>
      </c>
      <c r="AG2731">
        <f t="shared" si="625"/>
        <v>2643.5</v>
      </c>
      <c r="AH2731">
        <f t="shared" si="635"/>
        <v>0.375</v>
      </c>
      <c r="AI2731">
        <f t="shared" si="626"/>
        <v>2597.5</v>
      </c>
      <c r="AJ2731">
        <f t="shared" si="627"/>
        <v>0.27268185977991555</v>
      </c>
      <c r="AK2731">
        <f t="shared" si="628"/>
        <v>3155</v>
      </c>
      <c r="AL2731">
        <f t="shared" si="632"/>
        <v>0.14731814022008438</v>
      </c>
      <c r="AM2731">
        <f t="shared" si="629"/>
        <v>0.16500000000000001</v>
      </c>
      <c r="AN2731">
        <f t="shared" si="633"/>
        <v>0</v>
      </c>
      <c r="AO2731">
        <f t="shared" si="630"/>
        <v>0.04</v>
      </c>
      <c r="AQ2731">
        <f t="shared" si="634"/>
        <v>1</v>
      </c>
    </row>
    <row r="2732" spans="1:43" ht="15.75" thickBot="1">
      <c r="A2732" s="51">
        <f t="shared" si="621"/>
        <v>2722</v>
      </c>
      <c r="B2732" s="52">
        <v>1</v>
      </c>
      <c r="C2732" s="52">
        <v>3.1549999999999998</v>
      </c>
      <c r="D2732" s="56">
        <v>0</v>
      </c>
      <c r="E2732" s="52">
        <v>1</v>
      </c>
      <c r="F2732" s="52">
        <v>7</v>
      </c>
      <c r="G2732" s="53">
        <v>2.585</v>
      </c>
      <c r="H2732" s="53">
        <v>2.61</v>
      </c>
      <c r="I2732" s="52">
        <v>4</v>
      </c>
      <c r="J2732" s="53">
        <v>2.63</v>
      </c>
      <c r="K2732" s="53">
        <v>2.657</v>
      </c>
      <c r="L2732" s="52">
        <v>40</v>
      </c>
      <c r="M2732" s="52">
        <v>1</v>
      </c>
      <c r="N2732" s="52">
        <v>20</v>
      </c>
      <c r="O2732" s="52">
        <v>7</v>
      </c>
      <c r="P2732" s="54">
        <v>41.972462</v>
      </c>
      <c r="Q2732" s="54">
        <v>34.323274999999995</v>
      </c>
      <c r="R2732" s="55">
        <v>0</v>
      </c>
      <c r="T2732" s="52">
        <v>165</v>
      </c>
      <c r="U2732" s="47">
        <f t="shared" si="622"/>
        <v>412.5</v>
      </c>
      <c r="V2732" s="47">
        <f t="shared" si="623"/>
        <v>991.3125</v>
      </c>
      <c r="W2732" s="47">
        <f t="shared" si="631"/>
        <v>751.34025356576831</v>
      </c>
      <c r="X2732" s="50">
        <f t="shared" si="624"/>
        <v>0</v>
      </c>
      <c r="AD2732" s="46">
        <v>0</v>
      </c>
      <c r="AE2732" s="53">
        <v>375</v>
      </c>
      <c r="AF2732" s="52">
        <v>4</v>
      </c>
      <c r="AG2732">
        <f t="shared" si="625"/>
        <v>2643.5</v>
      </c>
      <c r="AH2732">
        <f t="shared" si="635"/>
        <v>0.375</v>
      </c>
      <c r="AI2732">
        <f t="shared" si="626"/>
        <v>2597.5</v>
      </c>
      <c r="AJ2732">
        <f t="shared" si="627"/>
        <v>0.28925515055467499</v>
      </c>
      <c r="AK2732">
        <f t="shared" si="628"/>
        <v>3155</v>
      </c>
      <c r="AL2732">
        <f t="shared" si="632"/>
        <v>0.13074484944532488</v>
      </c>
      <c r="AM2732">
        <f t="shared" si="629"/>
        <v>0.16500000000000001</v>
      </c>
      <c r="AN2732">
        <f t="shared" si="633"/>
        <v>0</v>
      </c>
      <c r="AO2732">
        <f t="shared" si="630"/>
        <v>0.04</v>
      </c>
      <c r="AQ2732">
        <f t="shared" si="634"/>
        <v>1</v>
      </c>
    </row>
    <row r="2733" spans="1:43" ht="15.75" thickBot="1">
      <c r="A2733" s="51">
        <f t="shared" si="621"/>
        <v>2723</v>
      </c>
      <c r="B2733" s="52">
        <v>1</v>
      </c>
      <c r="C2733" s="52">
        <v>3.1549999999999998</v>
      </c>
      <c r="D2733" s="56">
        <v>0</v>
      </c>
      <c r="E2733" s="52">
        <v>1</v>
      </c>
      <c r="F2733" s="52">
        <v>7</v>
      </c>
      <c r="G2733" s="53">
        <v>2.585</v>
      </c>
      <c r="H2733" s="53">
        <v>2.61</v>
      </c>
      <c r="I2733" s="52">
        <v>4</v>
      </c>
      <c r="J2733" s="53">
        <v>2.63</v>
      </c>
      <c r="K2733" s="53">
        <v>2.657</v>
      </c>
      <c r="L2733" s="52">
        <v>40</v>
      </c>
      <c r="M2733" s="52">
        <v>1</v>
      </c>
      <c r="N2733" s="52">
        <v>20</v>
      </c>
      <c r="O2733" s="52">
        <v>7</v>
      </c>
      <c r="P2733" s="54">
        <v>43.933791999999997</v>
      </c>
      <c r="Q2733" s="54">
        <v>35.794272500000005</v>
      </c>
      <c r="R2733" s="55">
        <v>0</v>
      </c>
      <c r="T2733" s="52">
        <v>165</v>
      </c>
      <c r="U2733" s="47">
        <f t="shared" si="622"/>
        <v>412.5</v>
      </c>
      <c r="V2733" s="47">
        <f t="shared" si="623"/>
        <v>991.3125</v>
      </c>
      <c r="W2733" s="47">
        <f t="shared" si="631"/>
        <v>751.34025356576831</v>
      </c>
      <c r="X2733" s="50">
        <f t="shared" si="624"/>
        <v>0</v>
      </c>
      <c r="AD2733" s="46">
        <v>0</v>
      </c>
      <c r="AE2733" s="53">
        <v>375</v>
      </c>
      <c r="AF2733" s="52">
        <v>4</v>
      </c>
      <c r="AG2733">
        <f t="shared" si="625"/>
        <v>2643.5</v>
      </c>
      <c r="AH2733">
        <f t="shared" si="635"/>
        <v>0.375</v>
      </c>
      <c r="AI2733">
        <f t="shared" si="626"/>
        <v>2597.5</v>
      </c>
      <c r="AJ2733">
        <f t="shared" si="627"/>
        <v>0.28925515055467499</v>
      </c>
      <c r="AK2733">
        <f t="shared" si="628"/>
        <v>3155</v>
      </c>
      <c r="AL2733">
        <f t="shared" si="632"/>
        <v>0.13074484944532488</v>
      </c>
      <c r="AM2733">
        <f t="shared" si="629"/>
        <v>0.16500000000000001</v>
      </c>
      <c r="AN2733">
        <f t="shared" si="633"/>
        <v>0</v>
      </c>
      <c r="AO2733">
        <f t="shared" si="630"/>
        <v>0.04</v>
      </c>
      <c r="AQ2733">
        <f t="shared" si="634"/>
        <v>1</v>
      </c>
    </row>
    <row r="2734" spans="1:43" ht="15.75" thickBot="1">
      <c r="A2734" s="51">
        <f t="shared" si="621"/>
        <v>2724</v>
      </c>
      <c r="B2734" s="52">
        <v>1</v>
      </c>
      <c r="C2734" s="52">
        <v>3.1549999999999998</v>
      </c>
      <c r="D2734" s="56">
        <v>0</v>
      </c>
      <c r="E2734" s="52">
        <v>1</v>
      </c>
      <c r="F2734" s="52">
        <v>7</v>
      </c>
      <c r="G2734" s="53">
        <v>2.585</v>
      </c>
      <c r="H2734" s="53">
        <v>2.61</v>
      </c>
      <c r="I2734" s="52">
        <v>4</v>
      </c>
      <c r="J2734" s="53">
        <v>2.63</v>
      </c>
      <c r="K2734" s="53">
        <v>2.657</v>
      </c>
      <c r="L2734" s="52">
        <v>40</v>
      </c>
      <c r="M2734" s="52">
        <v>1</v>
      </c>
      <c r="N2734" s="52">
        <v>20</v>
      </c>
      <c r="O2734" s="52">
        <v>7</v>
      </c>
      <c r="P2734" s="54">
        <v>42.462794500000001</v>
      </c>
      <c r="Q2734" s="54">
        <v>34.421341499999997</v>
      </c>
      <c r="R2734" s="55">
        <v>0</v>
      </c>
      <c r="T2734" s="52">
        <v>165</v>
      </c>
      <c r="U2734" s="47">
        <f t="shared" si="622"/>
        <v>412.5</v>
      </c>
      <c r="V2734" s="47">
        <f t="shared" si="623"/>
        <v>991.3125</v>
      </c>
      <c r="W2734" s="47">
        <f t="shared" si="631"/>
        <v>751.34025356576831</v>
      </c>
      <c r="X2734" s="50">
        <f t="shared" si="624"/>
        <v>0</v>
      </c>
      <c r="AD2734" s="46">
        <v>0</v>
      </c>
      <c r="AE2734" s="53">
        <v>375</v>
      </c>
      <c r="AF2734" s="52">
        <v>4</v>
      </c>
      <c r="AG2734">
        <f t="shared" si="625"/>
        <v>2643.5</v>
      </c>
      <c r="AH2734">
        <f t="shared" si="635"/>
        <v>0.375</v>
      </c>
      <c r="AI2734">
        <f t="shared" si="626"/>
        <v>2597.5</v>
      </c>
      <c r="AJ2734">
        <f t="shared" si="627"/>
        <v>0.28925515055467499</v>
      </c>
      <c r="AK2734">
        <f t="shared" si="628"/>
        <v>3155</v>
      </c>
      <c r="AL2734">
        <f t="shared" si="632"/>
        <v>0.13074484944532488</v>
      </c>
      <c r="AM2734">
        <f t="shared" si="629"/>
        <v>0.16500000000000001</v>
      </c>
      <c r="AN2734">
        <f t="shared" si="633"/>
        <v>0</v>
      </c>
      <c r="AO2734">
        <f t="shared" si="630"/>
        <v>0.04</v>
      </c>
      <c r="AQ2734">
        <f t="shared" si="634"/>
        <v>1</v>
      </c>
    </row>
    <row r="2735" spans="1:43" ht="15.75" thickBot="1">
      <c r="A2735" s="51">
        <f t="shared" si="621"/>
        <v>2725</v>
      </c>
      <c r="B2735" s="52">
        <v>1</v>
      </c>
      <c r="C2735" s="52">
        <v>3.1549999999999998</v>
      </c>
      <c r="D2735" s="56">
        <v>0</v>
      </c>
      <c r="E2735" s="52">
        <v>1</v>
      </c>
      <c r="F2735" s="52">
        <v>7</v>
      </c>
      <c r="G2735" s="53">
        <v>2.585</v>
      </c>
      <c r="H2735" s="53">
        <v>2.61</v>
      </c>
      <c r="I2735" s="52">
        <v>4</v>
      </c>
      <c r="J2735" s="53">
        <v>2.63</v>
      </c>
      <c r="K2735" s="53">
        <v>2.657</v>
      </c>
      <c r="L2735" s="52">
        <v>40</v>
      </c>
      <c r="M2735" s="52">
        <v>1</v>
      </c>
      <c r="N2735" s="52">
        <v>20</v>
      </c>
      <c r="O2735" s="52">
        <v>28</v>
      </c>
      <c r="P2735" s="54">
        <v>54.819173499999998</v>
      </c>
      <c r="Q2735" s="54">
        <v>37.853669000000004</v>
      </c>
      <c r="R2735" s="55">
        <v>0</v>
      </c>
      <c r="T2735" s="52">
        <v>165</v>
      </c>
      <c r="U2735" s="47">
        <f t="shared" si="622"/>
        <v>412.5</v>
      </c>
      <c r="V2735" s="47">
        <f t="shared" si="623"/>
        <v>991.3125</v>
      </c>
      <c r="W2735" s="47">
        <f t="shared" si="631"/>
        <v>751.34025356576831</v>
      </c>
      <c r="X2735" s="50">
        <f t="shared" si="624"/>
        <v>0</v>
      </c>
      <c r="AD2735" s="46">
        <v>0</v>
      </c>
      <c r="AE2735" s="53">
        <v>375</v>
      </c>
      <c r="AF2735" s="52">
        <v>4</v>
      </c>
      <c r="AG2735">
        <f t="shared" si="625"/>
        <v>2643.5</v>
      </c>
      <c r="AH2735">
        <f t="shared" si="635"/>
        <v>0.375</v>
      </c>
      <c r="AI2735">
        <f t="shared" si="626"/>
        <v>2597.5</v>
      </c>
      <c r="AJ2735">
        <f t="shared" si="627"/>
        <v>0.28925515055467499</v>
      </c>
      <c r="AK2735">
        <f t="shared" si="628"/>
        <v>3155</v>
      </c>
      <c r="AL2735">
        <f t="shared" si="632"/>
        <v>0.13074484944532488</v>
      </c>
      <c r="AM2735">
        <f t="shared" si="629"/>
        <v>0.16500000000000001</v>
      </c>
      <c r="AN2735">
        <f t="shared" si="633"/>
        <v>0</v>
      </c>
      <c r="AO2735">
        <f t="shared" si="630"/>
        <v>0.04</v>
      </c>
      <c r="AQ2735">
        <f t="shared" si="634"/>
        <v>1</v>
      </c>
    </row>
    <row r="2736" spans="1:43" ht="15.75" thickBot="1">
      <c r="A2736" s="51">
        <f t="shared" si="621"/>
        <v>2726</v>
      </c>
      <c r="B2736" s="52">
        <v>1</v>
      </c>
      <c r="C2736" s="52">
        <v>3.1549999999999998</v>
      </c>
      <c r="D2736" s="56">
        <v>0</v>
      </c>
      <c r="E2736" s="52">
        <v>1</v>
      </c>
      <c r="F2736" s="52">
        <v>7</v>
      </c>
      <c r="G2736" s="53">
        <v>2.585</v>
      </c>
      <c r="H2736" s="53">
        <v>2.61</v>
      </c>
      <c r="I2736" s="52">
        <v>4</v>
      </c>
      <c r="J2736" s="53">
        <v>2.63</v>
      </c>
      <c r="K2736" s="53">
        <v>2.657</v>
      </c>
      <c r="L2736" s="52">
        <v>40</v>
      </c>
      <c r="M2736" s="52">
        <v>1</v>
      </c>
      <c r="N2736" s="52">
        <v>20</v>
      </c>
      <c r="O2736" s="52">
        <v>28</v>
      </c>
      <c r="P2736" s="54">
        <v>51.975245000000001</v>
      </c>
      <c r="Q2736" s="54">
        <v>37.363336500000003</v>
      </c>
      <c r="R2736" s="55">
        <v>0</v>
      </c>
      <c r="T2736" s="52">
        <v>165</v>
      </c>
      <c r="U2736" s="47">
        <f t="shared" si="622"/>
        <v>412.5</v>
      </c>
      <c r="V2736" s="47">
        <f t="shared" si="623"/>
        <v>991.3125</v>
      </c>
      <c r="W2736" s="47">
        <f t="shared" si="631"/>
        <v>751.34025356576831</v>
      </c>
      <c r="X2736" s="50">
        <f t="shared" si="624"/>
        <v>0</v>
      </c>
      <c r="AD2736" s="46">
        <v>0</v>
      </c>
      <c r="AE2736" s="53">
        <v>375</v>
      </c>
      <c r="AF2736" s="52">
        <v>4</v>
      </c>
      <c r="AG2736">
        <f t="shared" si="625"/>
        <v>2643.5</v>
      </c>
      <c r="AH2736">
        <f t="shared" si="635"/>
        <v>0.375</v>
      </c>
      <c r="AI2736">
        <f t="shared" si="626"/>
        <v>2597.5</v>
      </c>
      <c r="AJ2736">
        <f t="shared" si="627"/>
        <v>0.28925515055467499</v>
      </c>
      <c r="AK2736">
        <f t="shared" si="628"/>
        <v>3155</v>
      </c>
      <c r="AL2736">
        <f t="shared" si="632"/>
        <v>0.13074484944532488</v>
      </c>
      <c r="AM2736">
        <f t="shared" si="629"/>
        <v>0.16500000000000001</v>
      </c>
      <c r="AN2736">
        <f t="shared" si="633"/>
        <v>0</v>
      </c>
      <c r="AO2736">
        <f t="shared" si="630"/>
        <v>0.04</v>
      </c>
      <c r="AQ2736">
        <f t="shared" si="634"/>
        <v>1</v>
      </c>
    </row>
    <row r="2737" spans="1:43" ht="15.75" thickBot="1">
      <c r="A2737" s="51">
        <f t="shared" si="621"/>
        <v>2727</v>
      </c>
      <c r="B2737" s="52">
        <v>1</v>
      </c>
      <c r="C2737" s="52">
        <v>3.1549999999999998</v>
      </c>
      <c r="D2737" s="56">
        <v>0</v>
      </c>
      <c r="E2737" s="52">
        <v>1</v>
      </c>
      <c r="F2737" s="52">
        <v>7</v>
      </c>
      <c r="G2737" s="53">
        <v>2.585</v>
      </c>
      <c r="H2737" s="53">
        <v>2.61</v>
      </c>
      <c r="I2737" s="52">
        <v>4</v>
      </c>
      <c r="J2737" s="53">
        <v>2.63</v>
      </c>
      <c r="K2737" s="53">
        <v>2.657</v>
      </c>
      <c r="L2737" s="52">
        <v>40</v>
      </c>
      <c r="M2737" s="52">
        <v>1</v>
      </c>
      <c r="N2737" s="52">
        <v>20</v>
      </c>
      <c r="O2737" s="52">
        <v>28</v>
      </c>
      <c r="P2737" s="54">
        <v>54.328840999999997</v>
      </c>
      <c r="Q2737" s="54">
        <v>38.834333999999998</v>
      </c>
      <c r="R2737" s="55">
        <v>0</v>
      </c>
      <c r="T2737" s="52">
        <v>165</v>
      </c>
      <c r="U2737" s="47">
        <f t="shared" si="622"/>
        <v>412.5</v>
      </c>
      <c r="V2737" s="47">
        <f t="shared" si="623"/>
        <v>991.3125</v>
      </c>
      <c r="W2737" s="47">
        <f t="shared" si="631"/>
        <v>751.34025356576831</v>
      </c>
      <c r="X2737" s="50">
        <f t="shared" si="624"/>
        <v>0</v>
      </c>
      <c r="AD2737" s="46">
        <v>0</v>
      </c>
      <c r="AE2737" s="53">
        <v>375</v>
      </c>
      <c r="AF2737" s="52">
        <v>4</v>
      </c>
      <c r="AG2737">
        <f t="shared" si="625"/>
        <v>2643.5</v>
      </c>
      <c r="AH2737">
        <f t="shared" si="635"/>
        <v>0.375</v>
      </c>
      <c r="AI2737">
        <f t="shared" si="626"/>
        <v>2597.5</v>
      </c>
      <c r="AJ2737">
        <f t="shared" si="627"/>
        <v>0.28925515055467499</v>
      </c>
      <c r="AK2737">
        <f t="shared" si="628"/>
        <v>3155</v>
      </c>
      <c r="AL2737">
        <f t="shared" si="632"/>
        <v>0.13074484944532488</v>
      </c>
      <c r="AM2737">
        <f t="shared" si="629"/>
        <v>0.16500000000000001</v>
      </c>
      <c r="AN2737">
        <f t="shared" si="633"/>
        <v>0</v>
      </c>
      <c r="AO2737">
        <f t="shared" si="630"/>
        <v>0.04</v>
      </c>
      <c r="AQ2737">
        <f t="shared" si="634"/>
        <v>1</v>
      </c>
    </row>
    <row r="2738" spans="1:43" ht="15.75" thickBot="1">
      <c r="A2738" s="51">
        <f t="shared" si="621"/>
        <v>2728</v>
      </c>
      <c r="B2738" s="52">
        <v>1</v>
      </c>
      <c r="C2738" s="52">
        <v>3.1549999999999998</v>
      </c>
      <c r="D2738" s="56">
        <v>0</v>
      </c>
      <c r="E2738" s="52">
        <v>1</v>
      </c>
      <c r="F2738" s="52">
        <v>7</v>
      </c>
      <c r="G2738" s="53">
        <v>2.585</v>
      </c>
      <c r="H2738" s="53">
        <v>2.61</v>
      </c>
      <c r="I2738" s="52">
        <v>4</v>
      </c>
      <c r="J2738" s="53">
        <v>2.63</v>
      </c>
      <c r="K2738" s="53">
        <v>2.657</v>
      </c>
      <c r="L2738" s="52">
        <v>40</v>
      </c>
      <c r="M2738" s="52">
        <v>1</v>
      </c>
      <c r="N2738" s="52">
        <v>20</v>
      </c>
      <c r="O2738" s="52">
        <v>91</v>
      </c>
      <c r="P2738" s="54">
        <v>62.762560000000001</v>
      </c>
      <c r="Q2738" s="54">
        <v>40.599530999999999</v>
      </c>
      <c r="R2738" s="55">
        <v>0</v>
      </c>
      <c r="T2738" s="52">
        <v>165</v>
      </c>
      <c r="U2738" s="47">
        <f t="shared" si="622"/>
        <v>412.5</v>
      </c>
      <c r="V2738" s="47">
        <f t="shared" si="623"/>
        <v>991.3125</v>
      </c>
      <c r="W2738" s="47">
        <f t="shared" si="631"/>
        <v>751.34025356576831</v>
      </c>
      <c r="X2738" s="50">
        <f t="shared" si="624"/>
        <v>0</v>
      </c>
      <c r="AD2738" s="46">
        <v>0</v>
      </c>
      <c r="AE2738" s="53">
        <v>375</v>
      </c>
      <c r="AF2738" s="52">
        <v>4</v>
      </c>
      <c r="AG2738">
        <f t="shared" si="625"/>
        <v>2643.5</v>
      </c>
      <c r="AH2738">
        <f t="shared" si="635"/>
        <v>0.375</v>
      </c>
      <c r="AI2738">
        <f t="shared" si="626"/>
        <v>2597.5</v>
      </c>
      <c r="AJ2738">
        <f t="shared" si="627"/>
        <v>0.28925515055467499</v>
      </c>
      <c r="AK2738">
        <f t="shared" si="628"/>
        <v>3155</v>
      </c>
      <c r="AL2738">
        <f t="shared" si="632"/>
        <v>0.13074484944532488</v>
      </c>
      <c r="AM2738">
        <f t="shared" si="629"/>
        <v>0.16500000000000001</v>
      </c>
      <c r="AN2738">
        <f t="shared" si="633"/>
        <v>0</v>
      </c>
      <c r="AO2738">
        <f t="shared" si="630"/>
        <v>0.04</v>
      </c>
      <c r="AQ2738">
        <f t="shared" si="634"/>
        <v>1</v>
      </c>
    </row>
    <row r="2739" spans="1:43" ht="15.75" thickBot="1">
      <c r="A2739" s="51">
        <f t="shared" si="621"/>
        <v>2729</v>
      </c>
      <c r="B2739" s="52">
        <v>1</v>
      </c>
      <c r="C2739" s="52">
        <v>3.1549999999999998</v>
      </c>
      <c r="D2739" s="56">
        <v>0</v>
      </c>
      <c r="E2739" s="52">
        <v>1</v>
      </c>
      <c r="F2739" s="52">
        <v>7</v>
      </c>
      <c r="G2739" s="53">
        <v>2.585</v>
      </c>
      <c r="H2739" s="53">
        <v>2.61</v>
      </c>
      <c r="I2739" s="52">
        <v>4</v>
      </c>
      <c r="J2739" s="53">
        <v>2.63</v>
      </c>
      <c r="K2739" s="53">
        <v>2.657</v>
      </c>
      <c r="L2739" s="52">
        <v>40</v>
      </c>
      <c r="M2739" s="52">
        <v>1</v>
      </c>
      <c r="N2739" s="52">
        <v>20</v>
      </c>
      <c r="O2739" s="52">
        <v>91</v>
      </c>
      <c r="P2739" s="54">
        <v>61.291562499999998</v>
      </c>
      <c r="Q2739" s="54">
        <v>38.442067999999999</v>
      </c>
      <c r="R2739" s="55">
        <v>0</v>
      </c>
      <c r="T2739" s="52">
        <v>165</v>
      </c>
      <c r="U2739" s="47">
        <f t="shared" si="622"/>
        <v>412.5</v>
      </c>
      <c r="V2739" s="47">
        <f t="shared" si="623"/>
        <v>991.3125</v>
      </c>
      <c r="W2739" s="47">
        <f t="shared" si="631"/>
        <v>751.34025356576831</v>
      </c>
      <c r="X2739" s="50">
        <f t="shared" si="624"/>
        <v>0</v>
      </c>
      <c r="AD2739" s="46">
        <v>0</v>
      </c>
      <c r="AE2739" s="53">
        <v>375</v>
      </c>
      <c r="AF2739" s="52">
        <v>4</v>
      </c>
      <c r="AG2739">
        <f t="shared" si="625"/>
        <v>2643.5</v>
      </c>
      <c r="AH2739">
        <f t="shared" si="635"/>
        <v>0.375</v>
      </c>
      <c r="AI2739">
        <f t="shared" si="626"/>
        <v>2597.5</v>
      </c>
      <c r="AJ2739">
        <f t="shared" si="627"/>
        <v>0.28925515055467499</v>
      </c>
      <c r="AK2739">
        <f t="shared" si="628"/>
        <v>3155</v>
      </c>
      <c r="AL2739">
        <f t="shared" si="632"/>
        <v>0.13074484944532488</v>
      </c>
      <c r="AM2739">
        <f t="shared" si="629"/>
        <v>0.16500000000000001</v>
      </c>
      <c r="AN2739">
        <f t="shared" si="633"/>
        <v>0</v>
      </c>
      <c r="AO2739">
        <f t="shared" si="630"/>
        <v>0.04</v>
      </c>
      <c r="AQ2739">
        <f t="shared" si="634"/>
        <v>1</v>
      </c>
    </row>
    <row r="2740" spans="1:43" ht="15.75" thickBot="1">
      <c r="A2740" s="51">
        <f t="shared" si="621"/>
        <v>2730</v>
      </c>
      <c r="B2740" s="52">
        <v>1</v>
      </c>
      <c r="C2740" s="52">
        <v>3.1549999999999998</v>
      </c>
      <c r="D2740" s="56">
        <v>0</v>
      </c>
      <c r="E2740" s="52">
        <v>1</v>
      </c>
      <c r="F2740" s="52">
        <v>7</v>
      </c>
      <c r="G2740" s="53">
        <v>2.585</v>
      </c>
      <c r="H2740" s="53">
        <v>2.61</v>
      </c>
      <c r="I2740" s="52">
        <v>4</v>
      </c>
      <c r="J2740" s="53">
        <v>2.63</v>
      </c>
      <c r="K2740" s="53">
        <v>2.657</v>
      </c>
      <c r="L2740" s="52">
        <v>40</v>
      </c>
      <c r="M2740" s="52">
        <v>1</v>
      </c>
      <c r="N2740" s="52">
        <v>20</v>
      </c>
      <c r="O2740" s="52">
        <v>91</v>
      </c>
      <c r="P2740" s="54">
        <v>65.312289000000007</v>
      </c>
      <c r="Q2740" s="54">
        <v>39.716932499999999</v>
      </c>
      <c r="R2740" s="55">
        <v>0</v>
      </c>
      <c r="T2740" s="52">
        <v>165</v>
      </c>
      <c r="U2740" s="47">
        <f t="shared" si="622"/>
        <v>412.5</v>
      </c>
      <c r="V2740" s="47">
        <f t="shared" si="623"/>
        <v>991.3125</v>
      </c>
      <c r="W2740" s="47">
        <f t="shared" si="631"/>
        <v>751.34025356576831</v>
      </c>
      <c r="X2740" s="50">
        <f t="shared" si="624"/>
        <v>0</v>
      </c>
      <c r="AD2740" s="46">
        <v>0</v>
      </c>
      <c r="AE2740" s="53">
        <v>375</v>
      </c>
      <c r="AF2740" s="52">
        <v>4</v>
      </c>
      <c r="AG2740">
        <f t="shared" si="625"/>
        <v>2643.5</v>
      </c>
      <c r="AH2740">
        <f t="shared" si="635"/>
        <v>0.375</v>
      </c>
      <c r="AI2740">
        <f t="shared" si="626"/>
        <v>2597.5</v>
      </c>
      <c r="AJ2740">
        <f t="shared" si="627"/>
        <v>0.28925515055467499</v>
      </c>
      <c r="AK2740">
        <f t="shared" si="628"/>
        <v>3155</v>
      </c>
      <c r="AL2740">
        <f t="shared" si="632"/>
        <v>0.13074484944532488</v>
      </c>
      <c r="AM2740">
        <f t="shared" si="629"/>
        <v>0.16500000000000001</v>
      </c>
      <c r="AN2740">
        <f t="shared" si="633"/>
        <v>0</v>
      </c>
      <c r="AO2740">
        <f t="shared" si="630"/>
        <v>0.04</v>
      </c>
      <c r="AQ2740">
        <f t="shared" si="634"/>
        <v>1</v>
      </c>
    </row>
    <row r="2741" spans="1:43" ht="15.75" thickBot="1">
      <c r="A2741" s="51">
        <f t="shared" si="621"/>
        <v>2731</v>
      </c>
      <c r="B2741" s="52">
        <v>1</v>
      </c>
      <c r="C2741" s="52">
        <v>3.1549999999999998</v>
      </c>
      <c r="D2741" s="56">
        <v>0</v>
      </c>
      <c r="E2741" s="52">
        <v>1</v>
      </c>
      <c r="F2741" s="52">
        <v>7</v>
      </c>
      <c r="G2741" s="53">
        <v>2.585</v>
      </c>
      <c r="H2741" s="53">
        <v>2.61</v>
      </c>
      <c r="I2741" s="52">
        <v>4</v>
      </c>
      <c r="J2741" s="53">
        <v>2.63</v>
      </c>
      <c r="K2741" s="53">
        <v>2.657</v>
      </c>
      <c r="L2741" s="52">
        <v>48.5</v>
      </c>
      <c r="M2741" s="52">
        <v>1</v>
      </c>
      <c r="N2741" s="52">
        <v>20</v>
      </c>
      <c r="O2741" s="52">
        <v>7</v>
      </c>
      <c r="P2741" s="54">
        <v>35.500073</v>
      </c>
      <c r="Q2741" s="54">
        <v>33.440676500000002</v>
      </c>
      <c r="R2741" s="55">
        <v>0</v>
      </c>
      <c r="T2741" s="52">
        <v>165</v>
      </c>
      <c r="U2741" s="47">
        <f t="shared" si="622"/>
        <v>340.20618556701032</v>
      </c>
      <c r="V2741" s="47">
        <f t="shared" si="623"/>
        <v>991.3125</v>
      </c>
      <c r="W2741" s="47">
        <f t="shared" si="631"/>
        <v>810.85948747692248</v>
      </c>
      <c r="X2741" s="50">
        <f t="shared" si="624"/>
        <v>0</v>
      </c>
      <c r="AD2741" s="46">
        <v>0</v>
      </c>
      <c r="AE2741" s="53">
        <v>375</v>
      </c>
      <c r="AF2741" s="52">
        <v>4</v>
      </c>
      <c r="AG2741">
        <f t="shared" si="625"/>
        <v>2643.5</v>
      </c>
      <c r="AH2741">
        <f t="shared" si="635"/>
        <v>0.375</v>
      </c>
      <c r="AI2741">
        <f t="shared" si="626"/>
        <v>2597.5</v>
      </c>
      <c r="AJ2741">
        <f t="shared" si="627"/>
        <v>0.31216919633375262</v>
      </c>
      <c r="AK2741">
        <f t="shared" si="628"/>
        <v>3155</v>
      </c>
      <c r="AL2741">
        <f t="shared" si="632"/>
        <v>0.10783080366624732</v>
      </c>
      <c r="AM2741">
        <f t="shared" si="629"/>
        <v>0.16500000000000001</v>
      </c>
      <c r="AN2741">
        <f t="shared" si="633"/>
        <v>0</v>
      </c>
      <c r="AO2741">
        <f t="shared" si="630"/>
        <v>0.04</v>
      </c>
      <c r="AQ2741">
        <f t="shared" si="634"/>
        <v>1</v>
      </c>
    </row>
    <row r="2742" spans="1:43" ht="15.75" thickBot="1">
      <c r="A2742" s="51">
        <f t="shared" si="621"/>
        <v>2732</v>
      </c>
      <c r="B2742" s="52">
        <v>1</v>
      </c>
      <c r="C2742" s="52">
        <v>3.1549999999999998</v>
      </c>
      <c r="D2742" s="56">
        <v>0</v>
      </c>
      <c r="E2742" s="52">
        <v>1</v>
      </c>
      <c r="F2742" s="52">
        <v>7</v>
      </c>
      <c r="G2742" s="53">
        <v>2.585</v>
      </c>
      <c r="H2742" s="53">
        <v>2.61</v>
      </c>
      <c r="I2742" s="52">
        <v>4</v>
      </c>
      <c r="J2742" s="53">
        <v>2.63</v>
      </c>
      <c r="K2742" s="53">
        <v>2.657</v>
      </c>
      <c r="L2742" s="52">
        <v>48.5</v>
      </c>
      <c r="M2742" s="52">
        <v>1</v>
      </c>
      <c r="N2742" s="52">
        <v>20</v>
      </c>
      <c r="O2742" s="52">
        <v>7</v>
      </c>
      <c r="P2742" s="54">
        <v>34.421341499999997</v>
      </c>
      <c r="Q2742" s="54">
        <v>35.402006499999999</v>
      </c>
      <c r="R2742" s="55">
        <v>0</v>
      </c>
      <c r="T2742" s="52">
        <v>165</v>
      </c>
      <c r="U2742" s="47">
        <f t="shared" si="622"/>
        <v>340.20618556701032</v>
      </c>
      <c r="V2742" s="47">
        <f t="shared" si="623"/>
        <v>991.3125</v>
      </c>
      <c r="W2742" s="47">
        <f t="shared" si="631"/>
        <v>810.85948747692248</v>
      </c>
      <c r="X2742" s="50">
        <f t="shared" si="624"/>
        <v>0</v>
      </c>
      <c r="AD2742" s="46">
        <v>0</v>
      </c>
      <c r="AE2742" s="53">
        <v>375</v>
      </c>
      <c r="AF2742" s="52">
        <v>4</v>
      </c>
      <c r="AG2742">
        <f t="shared" si="625"/>
        <v>2643.5</v>
      </c>
      <c r="AH2742">
        <f t="shared" si="635"/>
        <v>0.375</v>
      </c>
      <c r="AI2742">
        <f t="shared" si="626"/>
        <v>2597.5</v>
      </c>
      <c r="AJ2742">
        <f t="shared" si="627"/>
        <v>0.31216919633375262</v>
      </c>
      <c r="AK2742">
        <f t="shared" si="628"/>
        <v>3155</v>
      </c>
      <c r="AL2742">
        <f t="shared" si="632"/>
        <v>0.10783080366624732</v>
      </c>
      <c r="AM2742">
        <f t="shared" si="629"/>
        <v>0.16500000000000001</v>
      </c>
      <c r="AN2742">
        <f t="shared" si="633"/>
        <v>0</v>
      </c>
      <c r="AO2742">
        <f t="shared" si="630"/>
        <v>0.04</v>
      </c>
      <c r="AQ2742">
        <f t="shared" si="634"/>
        <v>1</v>
      </c>
    </row>
    <row r="2743" spans="1:43" ht="15.75" thickBot="1">
      <c r="A2743" s="51">
        <f t="shared" si="621"/>
        <v>2733</v>
      </c>
      <c r="B2743" s="52">
        <v>1</v>
      </c>
      <c r="C2743" s="52">
        <v>3.1549999999999998</v>
      </c>
      <c r="D2743" s="56">
        <v>0</v>
      </c>
      <c r="E2743" s="52">
        <v>1</v>
      </c>
      <c r="F2743" s="52">
        <v>7</v>
      </c>
      <c r="G2743" s="53">
        <v>2.585</v>
      </c>
      <c r="H2743" s="53">
        <v>2.61</v>
      </c>
      <c r="I2743" s="52">
        <v>4</v>
      </c>
      <c r="J2743" s="53">
        <v>2.63</v>
      </c>
      <c r="K2743" s="53">
        <v>2.657</v>
      </c>
      <c r="L2743" s="52">
        <v>48.5</v>
      </c>
      <c r="M2743" s="52">
        <v>1</v>
      </c>
      <c r="N2743" s="52">
        <v>20</v>
      </c>
      <c r="O2743" s="52">
        <v>7</v>
      </c>
      <c r="P2743" s="54">
        <v>33.832942500000001</v>
      </c>
      <c r="Q2743" s="54">
        <v>32.263878499999997</v>
      </c>
      <c r="R2743" s="55">
        <v>0</v>
      </c>
      <c r="T2743" s="52">
        <v>165</v>
      </c>
      <c r="U2743" s="47">
        <f t="shared" si="622"/>
        <v>340.20618556701032</v>
      </c>
      <c r="V2743" s="47">
        <f t="shared" si="623"/>
        <v>991.3125</v>
      </c>
      <c r="W2743" s="47">
        <f t="shared" si="631"/>
        <v>810.85948747692248</v>
      </c>
      <c r="X2743" s="50">
        <f t="shared" si="624"/>
        <v>0</v>
      </c>
      <c r="AD2743" s="46">
        <v>0</v>
      </c>
      <c r="AE2743" s="53">
        <v>375</v>
      </c>
      <c r="AF2743" s="52">
        <v>4</v>
      </c>
      <c r="AG2743">
        <f t="shared" si="625"/>
        <v>2643.5</v>
      </c>
      <c r="AH2743">
        <f t="shared" si="635"/>
        <v>0.375</v>
      </c>
      <c r="AI2743">
        <f t="shared" si="626"/>
        <v>2597.5</v>
      </c>
      <c r="AJ2743">
        <f t="shared" si="627"/>
        <v>0.31216919633375262</v>
      </c>
      <c r="AK2743">
        <f t="shared" si="628"/>
        <v>3155</v>
      </c>
      <c r="AL2743">
        <f t="shared" si="632"/>
        <v>0.10783080366624732</v>
      </c>
      <c r="AM2743">
        <f t="shared" si="629"/>
        <v>0.16500000000000001</v>
      </c>
      <c r="AN2743">
        <f t="shared" si="633"/>
        <v>0</v>
      </c>
      <c r="AO2743">
        <f t="shared" si="630"/>
        <v>0.04</v>
      </c>
      <c r="AQ2743">
        <f t="shared" si="634"/>
        <v>1</v>
      </c>
    </row>
    <row r="2744" spans="1:43" ht="15.75" thickBot="1">
      <c r="A2744" s="51">
        <f t="shared" si="621"/>
        <v>2734</v>
      </c>
      <c r="B2744" s="52">
        <v>1</v>
      </c>
      <c r="C2744" s="52">
        <v>3.1549999999999998</v>
      </c>
      <c r="D2744" s="56">
        <v>0</v>
      </c>
      <c r="E2744" s="52">
        <v>1</v>
      </c>
      <c r="F2744" s="52">
        <v>7</v>
      </c>
      <c r="G2744" s="53">
        <v>2.585</v>
      </c>
      <c r="H2744" s="53">
        <v>2.61</v>
      </c>
      <c r="I2744" s="52">
        <v>4</v>
      </c>
      <c r="J2744" s="53">
        <v>2.63</v>
      </c>
      <c r="K2744" s="53">
        <v>2.657</v>
      </c>
      <c r="L2744" s="52">
        <v>48.5</v>
      </c>
      <c r="M2744" s="52">
        <v>1</v>
      </c>
      <c r="N2744" s="52">
        <v>20</v>
      </c>
      <c r="O2744" s="52">
        <v>28</v>
      </c>
      <c r="P2744" s="54">
        <v>49.7197155</v>
      </c>
      <c r="Q2744" s="54">
        <v>38.540134500000001</v>
      </c>
      <c r="R2744" s="55">
        <v>0</v>
      </c>
      <c r="T2744" s="52">
        <v>165</v>
      </c>
      <c r="U2744" s="47">
        <f t="shared" si="622"/>
        <v>340.20618556701032</v>
      </c>
      <c r="V2744" s="47">
        <f t="shared" si="623"/>
        <v>991.3125</v>
      </c>
      <c r="W2744" s="47">
        <f t="shared" si="631"/>
        <v>810.85948747692248</v>
      </c>
      <c r="X2744" s="50">
        <f t="shared" si="624"/>
        <v>0</v>
      </c>
      <c r="AD2744" s="46">
        <v>0</v>
      </c>
      <c r="AE2744" s="53">
        <v>375</v>
      </c>
      <c r="AF2744" s="52">
        <v>4</v>
      </c>
      <c r="AG2744">
        <f t="shared" si="625"/>
        <v>2643.5</v>
      </c>
      <c r="AH2744">
        <f t="shared" si="635"/>
        <v>0.375</v>
      </c>
      <c r="AI2744">
        <f t="shared" si="626"/>
        <v>2597.5</v>
      </c>
      <c r="AJ2744">
        <f t="shared" si="627"/>
        <v>0.31216919633375262</v>
      </c>
      <c r="AK2744">
        <f t="shared" si="628"/>
        <v>3155</v>
      </c>
      <c r="AL2744">
        <f t="shared" si="632"/>
        <v>0.10783080366624732</v>
      </c>
      <c r="AM2744">
        <f t="shared" si="629"/>
        <v>0.16500000000000001</v>
      </c>
      <c r="AN2744">
        <f t="shared" si="633"/>
        <v>0</v>
      </c>
      <c r="AO2744">
        <f t="shared" si="630"/>
        <v>0.04</v>
      </c>
      <c r="AQ2744">
        <f t="shared" si="634"/>
        <v>1</v>
      </c>
    </row>
    <row r="2745" spans="1:43" ht="15.75" thickBot="1">
      <c r="A2745" s="51">
        <f t="shared" si="621"/>
        <v>2735</v>
      </c>
      <c r="B2745" s="52">
        <v>1</v>
      </c>
      <c r="C2745" s="52">
        <v>3.1549999999999998</v>
      </c>
      <c r="D2745" s="56">
        <v>0</v>
      </c>
      <c r="E2745" s="52">
        <v>1</v>
      </c>
      <c r="F2745" s="52">
        <v>7</v>
      </c>
      <c r="G2745" s="53">
        <v>2.585</v>
      </c>
      <c r="H2745" s="53">
        <v>2.61</v>
      </c>
      <c r="I2745" s="52">
        <v>4</v>
      </c>
      <c r="J2745" s="53">
        <v>2.63</v>
      </c>
      <c r="K2745" s="53">
        <v>2.657</v>
      </c>
      <c r="L2745" s="52">
        <v>48.5</v>
      </c>
      <c r="M2745" s="52">
        <v>1</v>
      </c>
      <c r="N2745" s="52">
        <v>20</v>
      </c>
      <c r="O2745" s="52">
        <v>28</v>
      </c>
      <c r="P2745" s="54">
        <v>49.229382999999999</v>
      </c>
      <c r="Q2745" s="54">
        <v>38.245934999999996</v>
      </c>
      <c r="R2745" s="55">
        <v>0</v>
      </c>
      <c r="T2745" s="52">
        <v>165</v>
      </c>
      <c r="U2745" s="47">
        <f t="shared" si="622"/>
        <v>340.20618556701032</v>
      </c>
      <c r="V2745" s="47">
        <f t="shared" si="623"/>
        <v>991.3125</v>
      </c>
      <c r="W2745" s="47">
        <f t="shared" si="631"/>
        <v>810.85948747692248</v>
      </c>
      <c r="X2745" s="50">
        <f t="shared" si="624"/>
        <v>0</v>
      </c>
      <c r="AD2745" s="46">
        <v>0</v>
      </c>
      <c r="AE2745" s="53">
        <v>375</v>
      </c>
      <c r="AF2745" s="52">
        <v>4</v>
      </c>
      <c r="AG2745">
        <f t="shared" si="625"/>
        <v>2643.5</v>
      </c>
      <c r="AH2745">
        <f t="shared" si="635"/>
        <v>0.375</v>
      </c>
      <c r="AI2745">
        <f t="shared" si="626"/>
        <v>2597.5</v>
      </c>
      <c r="AJ2745">
        <f t="shared" si="627"/>
        <v>0.31216919633375262</v>
      </c>
      <c r="AK2745">
        <f t="shared" si="628"/>
        <v>3155</v>
      </c>
      <c r="AL2745">
        <f t="shared" si="632"/>
        <v>0.10783080366624732</v>
      </c>
      <c r="AM2745">
        <f t="shared" si="629"/>
        <v>0.16500000000000001</v>
      </c>
      <c r="AN2745">
        <f t="shared" si="633"/>
        <v>0</v>
      </c>
      <c r="AO2745">
        <f t="shared" si="630"/>
        <v>0.04</v>
      </c>
      <c r="AQ2745">
        <f t="shared" si="634"/>
        <v>1</v>
      </c>
    </row>
    <row r="2746" spans="1:43" ht="15.75" thickBot="1">
      <c r="A2746" s="51">
        <f t="shared" si="621"/>
        <v>2736</v>
      </c>
      <c r="B2746" s="52">
        <v>1</v>
      </c>
      <c r="C2746" s="52">
        <v>3.1549999999999998</v>
      </c>
      <c r="D2746" s="56">
        <v>0</v>
      </c>
      <c r="E2746" s="52">
        <v>1</v>
      </c>
      <c r="F2746" s="52">
        <v>7</v>
      </c>
      <c r="G2746" s="53">
        <v>2.585</v>
      </c>
      <c r="H2746" s="53">
        <v>2.61</v>
      </c>
      <c r="I2746" s="52">
        <v>4</v>
      </c>
      <c r="J2746" s="53">
        <v>2.63</v>
      </c>
      <c r="K2746" s="53">
        <v>2.657</v>
      </c>
      <c r="L2746" s="52">
        <v>48.5</v>
      </c>
      <c r="M2746" s="52">
        <v>1</v>
      </c>
      <c r="N2746" s="52">
        <v>20</v>
      </c>
      <c r="O2746" s="52">
        <v>28</v>
      </c>
      <c r="P2746" s="54">
        <v>49.033250000000002</v>
      </c>
      <c r="Q2746" s="54">
        <v>38.442067999999999</v>
      </c>
      <c r="R2746" s="55">
        <v>0</v>
      </c>
      <c r="T2746" s="52">
        <v>165</v>
      </c>
      <c r="U2746" s="47">
        <f t="shared" si="622"/>
        <v>340.20618556701032</v>
      </c>
      <c r="V2746" s="47">
        <f t="shared" si="623"/>
        <v>991.3125</v>
      </c>
      <c r="W2746" s="47">
        <f t="shared" si="631"/>
        <v>810.85948747692248</v>
      </c>
      <c r="X2746" s="50">
        <f t="shared" si="624"/>
        <v>0</v>
      </c>
      <c r="AD2746" s="46">
        <v>0</v>
      </c>
      <c r="AE2746" s="53">
        <v>375</v>
      </c>
      <c r="AF2746" s="52">
        <v>4</v>
      </c>
      <c r="AG2746">
        <f t="shared" si="625"/>
        <v>2643.5</v>
      </c>
      <c r="AH2746">
        <f t="shared" si="635"/>
        <v>0.375</v>
      </c>
      <c r="AI2746">
        <f t="shared" si="626"/>
        <v>2597.5</v>
      </c>
      <c r="AJ2746">
        <f t="shared" si="627"/>
        <v>0.31216919633375262</v>
      </c>
      <c r="AK2746">
        <f t="shared" si="628"/>
        <v>3155</v>
      </c>
      <c r="AL2746">
        <f t="shared" si="632"/>
        <v>0.10783080366624732</v>
      </c>
      <c r="AM2746">
        <f t="shared" si="629"/>
        <v>0.16500000000000001</v>
      </c>
      <c r="AN2746">
        <f t="shared" si="633"/>
        <v>0</v>
      </c>
      <c r="AO2746">
        <f t="shared" si="630"/>
        <v>0.04</v>
      </c>
      <c r="AQ2746">
        <f t="shared" si="634"/>
        <v>1</v>
      </c>
    </row>
    <row r="2747" spans="1:43" ht="15.75" thickBot="1">
      <c r="A2747" s="51">
        <f t="shared" si="621"/>
        <v>2737</v>
      </c>
      <c r="B2747" s="52">
        <v>1</v>
      </c>
      <c r="C2747" s="52">
        <v>3.1549999999999998</v>
      </c>
      <c r="D2747" s="56">
        <v>0</v>
      </c>
      <c r="E2747" s="52">
        <v>1</v>
      </c>
      <c r="F2747" s="52">
        <v>7</v>
      </c>
      <c r="G2747" s="53">
        <v>2.585</v>
      </c>
      <c r="H2747" s="53">
        <v>2.61</v>
      </c>
      <c r="I2747" s="52">
        <v>4</v>
      </c>
      <c r="J2747" s="53">
        <v>2.63</v>
      </c>
      <c r="K2747" s="53">
        <v>2.657</v>
      </c>
      <c r="L2747" s="52">
        <v>48.5</v>
      </c>
      <c r="M2747" s="52">
        <v>1</v>
      </c>
      <c r="N2747" s="52">
        <v>20</v>
      </c>
      <c r="O2747" s="52">
        <v>91</v>
      </c>
      <c r="P2747" s="54">
        <v>58.447634000000001</v>
      </c>
      <c r="Q2747" s="54">
        <v>38.834333999999998</v>
      </c>
      <c r="R2747" s="55">
        <v>0</v>
      </c>
      <c r="T2747" s="52">
        <v>165</v>
      </c>
      <c r="U2747" s="47">
        <f t="shared" si="622"/>
        <v>340.20618556701032</v>
      </c>
      <c r="V2747" s="47">
        <f t="shared" si="623"/>
        <v>991.3125</v>
      </c>
      <c r="W2747" s="47">
        <f t="shared" si="631"/>
        <v>810.85948747692248</v>
      </c>
      <c r="X2747" s="50">
        <f t="shared" si="624"/>
        <v>0</v>
      </c>
      <c r="AD2747" s="46">
        <v>0</v>
      </c>
      <c r="AE2747" s="53">
        <v>375</v>
      </c>
      <c r="AF2747" s="52">
        <v>4</v>
      </c>
      <c r="AG2747">
        <f t="shared" si="625"/>
        <v>2643.5</v>
      </c>
      <c r="AH2747">
        <f t="shared" si="635"/>
        <v>0.375</v>
      </c>
      <c r="AI2747">
        <f t="shared" si="626"/>
        <v>2597.5</v>
      </c>
      <c r="AJ2747">
        <f t="shared" si="627"/>
        <v>0.31216919633375262</v>
      </c>
      <c r="AK2747">
        <f t="shared" si="628"/>
        <v>3155</v>
      </c>
      <c r="AL2747">
        <f t="shared" si="632"/>
        <v>0.10783080366624732</v>
      </c>
      <c r="AM2747">
        <f t="shared" si="629"/>
        <v>0.16500000000000001</v>
      </c>
      <c r="AN2747">
        <f t="shared" si="633"/>
        <v>0</v>
      </c>
      <c r="AO2747">
        <f t="shared" si="630"/>
        <v>0.04</v>
      </c>
      <c r="AQ2747">
        <f t="shared" si="634"/>
        <v>1</v>
      </c>
    </row>
    <row r="2748" spans="1:43" ht="15.75" thickBot="1">
      <c r="A2748" s="51">
        <f t="shared" si="621"/>
        <v>2738</v>
      </c>
      <c r="B2748" s="52">
        <v>1</v>
      </c>
      <c r="C2748" s="52">
        <v>3.1549999999999998</v>
      </c>
      <c r="D2748" s="56">
        <v>0</v>
      </c>
      <c r="E2748" s="52">
        <v>1</v>
      </c>
      <c r="F2748" s="52">
        <v>7</v>
      </c>
      <c r="G2748" s="53">
        <v>2.585</v>
      </c>
      <c r="H2748" s="53">
        <v>2.61</v>
      </c>
      <c r="I2748" s="52">
        <v>4</v>
      </c>
      <c r="J2748" s="53">
        <v>2.63</v>
      </c>
      <c r="K2748" s="53">
        <v>2.657</v>
      </c>
      <c r="L2748" s="52">
        <v>48.5</v>
      </c>
      <c r="M2748" s="52">
        <v>1</v>
      </c>
      <c r="N2748" s="52">
        <v>20</v>
      </c>
      <c r="O2748" s="52">
        <v>91</v>
      </c>
      <c r="P2748" s="54">
        <v>58.8399</v>
      </c>
      <c r="Q2748" s="54">
        <v>38.834333999999998</v>
      </c>
      <c r="R2748" s="55">
        <v>0</v>
      </c>
      <c r="T2748" s="52">
        <v>165</v>
      </c>
      <c r="U2748" s="47">
        <f t="shared" si="622"/>
        <v>340.20618556701032</v>
      </c>
      <c r="V2748" s="47">
        <f t="shared" si="623"/>
        <v>991.3125</v>
      </c>
      <c r="W2748" s="47">
        <f t="shared" si="631"/>
        <v>810.85948747692248</v>
      </c>
      <c r="X2748" s="50">
        <f t="shared" si="624"/>
        <v>0</v>
      </c>
      <c r="AD2748" s="46">
        <v>0</v>
      </c>
      <c r="AE2748" s="53">
        <v>375</v>
      </c>
      <c r="AF2748" s="52">
        <v>4</v>
      </c>
      <c r="AG2748">
        <f t="shared" si="625"/>
        <v>2643.5</v>
      </c>
      <c r="AH2748">
        <f t="shared" si="635"/>
        <v>0.375</v>
      </c>
      <c r="AI2748">
        <f t="shared" si="626"/>
        <v>2597.5</v>
      </c>
      <c r="AJ2748">
        <f t="shared" si="627"/>
        <v>0.31216919633375262</v>
      </c>
      <c r="AK2748">
        <f t="shared" si="628"/>
        <v>3155</v>
      </c>
      <c r="AL2748">
        <f t="shared" si="632"/>
        <v>0.10783080366624732</v>
      </c>
      <c r="AM2748">
        <f t="shared" si="629"/>
        <v>0.16500000000000001</v>
      </c>
      <c r="AN2748">
        <f t="shared" si="633"/>
        <v>0</v>
      </c>
      <c r="AO2748">
        <f t="shared" si="630"/>
        <v>0.04</v>
      </c>
      <c r="AQ2748">
        <f t="shared" si="634"/>
        <v>1</v>
      </c>
    </row>
    <row r="2749" spans="1:43" ht="15.75" thickBot="1">
      <c r="A2749" s="51">
        <f t="shared" si="621"/>
        <v>2739</v>
      </c>
      <c r="B2749" s="52">
        <v>1</v>
      </c>
      <c r="C2749" s="52">
        <v>3.1549999999999998</v>
      </c>
      <c r="D2749" s="56">
        <v>0</v>
      </c>
      <c r="E2749" s="52">
        <v>1</v>
      </c>
      <c r="F2749" s="52">
        <v>7</v>
      </c>
      <c r="G2749" s="53">
        <v>2.585</v>
      </c>
      <c r="H2749" s="53">
        <v>2.61</v>
      </c>
      <c r="I2749" s="52">
        <v>4</v>
      </c>
      <c r="J2749" s="53">
        <v>2.63</v>
      </c>
      <c r="K2749" s="53">
        <v>2.657</v>
      </c>
      <c r="L2749" s="52">
        <v>48.5</v>
      </c>
      <c r="M2749" s="52">
        <v>1</v>
      </c>
      <c r="N2749" s="52">
        <v>20</v>
      </c>
      <c r="O2749" s="52">
        <v>91</v>
      </c>
      <c r="P2749" s="54">
        <v>58.447634000000001</v>
      </c>
      <c r="Q2749" s="54">
        <v>39.814998999999993</v>
      </c>
      <c r="R2749" s="55">
        <v>0</v>
      </c>
      <c r="T2749" s="52">
        <v>165</v>
      </c>
      <c r="U2749" s="47">
        <f t="shared" si="622"/>
        <v>340.20618556701032</v>
      </c>
      <c r="V2749" s="47">
        <f t="shared" si="623"/>
        <v>991.3125</v>
      </c>
      <c r="W2749" s="47">
        <f t="shared" si="631"/>
        <v>810.85948747692248</v>
      </c>
      <c r="X2749" s="50">
        <f t="shared" si="624"/>
        <v>0</v>
      </c>
      <c r="AD2749" s="46">
        <v>0</v>
      </c>
      <c r="AE2749" s="53">
        <v>375</v>
      </c>
      <c r="AF2749" s="52">
        <v>4</v>
      </c>
      <c r="AG2749">
        <f t="shared" si="625"/>
        <v>2643.5</v>
      </c>
      <c r="AH2749">
        <f t="shared" si="635"/>
        <v>0.375</v>
      </c>
      <c r="AI2749">
        <f t="shared" si="626"/>
        <v>2597.5</v>
      </c>
      <c r="AJ2749">
        <f t="shared" si="627"/>
        <v>0.31216919633375262</v>
      </c>
      <c r="AK2749">
        <f t="shared" si="628"/>
        <v>3155</v>
      </c>
      <c r="AL2749">
        <f t="shared" si="632"/>
        <v>0.10783080366624732</v>
      </c>
      <c r="AM2749">
        <f t="shared" si="629"/>
        <v>0.16500000000000001</v>
      </c>
      <c r="AN2749">
        <f t="shared" si="633"/>
        <v>0</v>
      </c>
      <c r="AO2749">
        <f t="shared" si="630"/>
        <v>0.04</v>
      </c>
      <c r="AQ2749">
        <f t="shared" si="634"/>
        <v>1</v>
      </c>
    </row>
    <row r="2750" spans="1:43" ht="15.75" thickBot="1">
      <c r="A2750" s="51">
        <f t="shared" si="621"/>
        <v>2740</v>
      </c>
      <c r="B2750" s="52">
        <v>1</v>
      </c>
      <c r="C2750" s="52">
        <v>3.16</v>
      </c>
      <c r="D2750" s="56">
        <v>0</v>
      </c>
      <c r="E2750" s="52">
        <v>1</v>
      </c>
      <c r="F2750" s="52">
        <v>7</v>
      </c>
      <c r="G2750" s="53">
        <v>2.5499999999999998</v>
      </c>
      <c r="H2750" s="53">
        <v>2.6</v>
      </c>
      <c r="I2750" s="52">
        <v>2</v>
      </c>
      <c r="J2750" s="53">
        <v>2.69</v>
      </c>
      <c r="K2750" s="53">
        <v>2.7</v>
      </c>
      <c r="L2750" s="52">
        <v>30</v>
      </c>
      <c r="M2750" s="52">
        <v>2</v>
      </c>
      <c r="N2750" s="52">
        <v>10</v>
      </c>
      <c r="O2750" s="52">
        <v>28</v>
      </c>
      <c r="P2750" s="54">
        <v>70.411747000000005</v>
      </c>
      <c r="Q2750" s="54">
        <v>39.814998999999993</v>
      </c>
      <c r="R2750" s="55">
        <v>0</v>
      </c>
      <c r="T2750" s="52">
        <v>170</v>
      </c>
      <c r="U2750" s="47">
        <f t="shared" si="622"/>
        <v>566.66666666666674</v>
      </c>
      <c r="V2750" s="47">
        <f t="shared" si="623"/>
        <v>1061.8300000000002</v>
      </c>
      <c r="W2750" s="47">
        <f t="shared" si="631"/>
        <v>581.11339662447233</v>
      </c>
      <c r="X2750" s="50">
        <f t="shared" si="624"/>
        <v>0</v>
      </c>
      <c r="AD2750" s="46">
        <v>0</v>
      </c>
      <c r="AE2750" s="53">
        <v>394</v>
      </c>
      <c r="AF2750" s="52">
        <v>3.1</v>
      </c>
      <c r="AG2750">
        <f t="shared" si="625"/>
        <v>2695.0000000000005</v>
      </c>
      <c r="AH2750">
        <f t="shared" si="635"/>
        <v>0.39400000000000002</v>
      </c>
      <c r="AI2750">
        <f t="shared" si="626"/>
        <v>2575</v>
      </c>
      <c r="AJ2750">
        <f t="shared" si="627"/>
        <v>0.22567510548523195</v>
      </c>
      <c r="AK2750">
        <f t="shared" si="628"/>
        <v>3160</v>
      </c>
      <c r="AL2750">
        <f t="shared" si="632"/>
        <v>0.17932489451476796</v>
      </c>
      <c r="AM2750">
        <f t="shared" si="629"/>
        <v>0.17</v>
      </c>
      <c r="AN2750">
        <f t="shared" si="633"/>
        <v>0</v>
      </c>
      <c r="AO2750">
        <f t="shared" si="630"/>
        <v>3.1E-2</v>
      </c>
      <c r="AQ2750">
        <f t="shared" si="634"/>
        <v>1</v>
      </c>
    </row>
    <row r="2751" spans="1:43" ht="15.75" thickBot="1">
      <c r="A2751" s="51">
        <f t="shared" si="621"/>
        <v>2741</v>
      </c>
      <c r="B2751" s="52">
        <v>1</v>
      </c>
      <c r="C2751" s="52">
        <v>3.16</v>
      </c>
      <c r="D2751" s="56">
        <v>0</v>
      </c>
      <c r="E2751" s="52">
        <v>1</v>
      </c>
      <c r="F2751" s="52">
        <v>7</v>
      </c>
      <c r="G2751" s="53">
        <v>2.5499999999999998</v>
      </c>
      <c r="H2751" s="53">
        <v>2.6</v>
      </c>
      <c r="I2751" s="52">
        <v>2</v>
      </c>
      <c r="J2751" s="53">
        <v>2.69</v>
      </c>
      <c r="K2751" s="53">
        <v>2.7</v>
      </c>
      <c r="L2751" s="52">
        <v>30</v>
      </c>
      <c r="M2751" s="52">
        <v>2</v>
      </c>
      <c r="N2751" s="52">
        <v>10</v>
      </c>
      <c r="O2751" s="52">
        <v>28</v>
      </c>
      <c r="P2751" s="54">
        <v>72.275010500000008</v>
      </c>
      <c r="Q2751" s="54">
        <v>41.089863500000007</v>
      </c>
      <c r="R2751" s="55">
        <v>0</v>
      </c>
      <c r="T2751" s="52">
        <v>170</v>
      </c>
      <c r="U2751" s="47">
        <f t="shared" si="622"/>
        <v>566.66666666666674</v>
      </c>
      <c r="V2751" s="47">
        <f t="shared" si="623"/>
        <v>1061.8300000000002</v>
      </c>
      <c r="W2751" s="47">
        <f t="shared" si="631"/>
        <v>570.81339662447226</v>
      </c>
      <c r="X2751" s="50">
        <f t="shared" si="624"/>
        <v>0</v>
      </c>
      <c r="AD2751" s="46">
        <v>0</v>
      </c>
      <c r="AE2751" s="53">
        <v>394</v>
      </c>
      <c r="AF2751" s="52">
        <v>3.5</v>
      </c>
      <c r="AG2751">
        <f t="shared" si="625"/>
        <v>2695.0000000000005</v>
      </c>
      <c r="AH2751">
        <f t="shared" si="635"/>
        <v>0.39400000000000002</v>
      </c>
      <c r="AI2751">
        <f t="shared" si="626"/>
        <v>2575</v>
      </c>
      <c r="AJ2751">
        <f t="shared" si="627"/>
        <v>0.22167510548523195</v>
      </c>
      <c r="AK2751">
        <f t="shared" si="628"/>
        <v>3160</v>
      </c>
      <c r="AL2751">
        <f t="shared" si="632"/>
        <v>0.17932489451476796</v>
      </c>
      <c r="AM2751">
        <f t="shared" si="629"/>
        <v>0.17</v>
      </c>
      <c r="AN2751">
        <f t="shared" si="633"/>
        <v>0</v>
      </c>
      <c r="AO2751">
        <f t="shared" si="630"/>
        <v>3.5000000000000003E-2</v>
      </c>
      <c r="AQ2751">
        <f t="shared" si="634"/>
        <v>1</v>
      </c>
    </row>
    <row r="2752" spans="1:43" ht="15.75" thickBot="1">
      <c r="A2752" s="51">
        <f t="shared" si="621"/>
        <v>2742</v>
      </c>
      <c r="B2752" s="52">
        <v>1</v>
      </c>
      <c r="C2752" s="52">
        <v>3.16</v>
      </c>
      <c r="D2752" s="56">
        <v>0</v>
      </c>
      <c r="E2752" s="52">
        <v>1</v>
      </c>
      <c r="F2752" s="52">
        <v>7</v>
      </c>
      <c r="G2752" s="53">
        <v>2.5499999999999998</v>
      </c>
      <c r="H2752" s="53">
        <v>2.6</v>
      </c>
      <c r="I2752" s="52">
        <v>2</v>
      </c>
      <c r="J2752" s="53">
        <v>2.69</v>
      </c>
      <c r="K2752" s="53">
        <v>2.7</v>
      </c>
      <c r="L2752" s="52">
        <v>35</v>
      </c>
      <c r="M2752" s="52">
        <v>2</v>
      </c>
      <c r="N2752" s="52">
        <v>10</v>
      </c>
      <c r="O2752" s="52">
        <v>28</v>
      </c>
      <c r="P2752" s="54">
        <v>63.645158500000001</v>
      </c>
      <c r="Q2752" s="54">
        <v>37.657536</v>
      </c>
      <c r="R2752" s="55">
        <v>0</v>
      </c>
      <c r="T2752" s="52">
        <v>170</v>
      </c>
      <c r="U2752" s="47">
        <f t="shared" si="622"/>
        <v>485.71428571428572</v>
      </c>
      <c r="V2752" s="47">
        <f t="shared" si="623"/>
        <v>1061.8300000000002</v>
      </c>
      <c r="W2752" s="47">
        <f t="shared" si="631"/>
        <v>634.20433996383349</v>
      </c>
      <c r="X2752" s="50">
        <f t="shared" si="624"/>
        <v>0</v>
      </c>
      <c r="AD2752" s="46">
        <v>0</v>
      </c>
      <c r="AE2752" s="53">
        <v>394</v>
      </c>
      <c r="AF2752" s="52">
        <v>3.6</v>
      </c>
      <c r="AG2752">
        <f t="shared" si="625"/>
        <v>2695.0000000000005</v>
      </c>
      <c r="AH2752">
        <f t="shared" si="635"/>
        <v>0.39400000000000002</v>
      </c>
      <c r="AI2752">
        <f t="shared" si="626"/>
        <v>2575</v>
      </c>
      <c r="AJ2752">
        <f t="shared" si="627"/>
        <v>0.24629294755877029</v>
      </c>
      <c r="AK2752">
        <f t="shared" si="628"/>
        <v>3160</v>
      </c>
      <c r="AL2752">
        <f t="shared" si="632"/>
        <v>0.15370705244122965</v>
      </c>
      <c r="AM2752">
        <f t="shared" si="629"/>
        <v>0.17</v>
      </c>
      <c r="AN2752">
        <f t="shared" si="633"/>
        <v>0</v>
      </c>
      <c r="AO2752">
        <f t="shared" si="630"/>
        <v>3.6000000000000004E-2</v>
      </c>
      <c r="AQ2752">
        <f t="shared" si="634"/>
        <v>1</v>
      </c>
    </row>
    <row r="2753" spans="1:43" ht="15.75" thickBot="1">
      <c r="A2753" s="51">
        <f t="shared" si="621"/>
        <v>2743</v>
      </c>
      <c r="B2753" s="52">
        <v>1</v>
      </c>
      <c r="C2753" s="52">
        <v>3.16</v>
      </c>
      <c r="D2753" s="56">
        <v>0</v>
      </c>
      <c r="E2753" s="52">
        <v>1</v>
      </c>
      <c r="F2753" s="52">
        <v>7</v>
      </c>
      <c r="G2753" s="53">
        <v>2.5499999999999998</v>
      </c>
      <c r="H2753" s="53">
        <v>2.6</v>
      </c>
      <c r="I2753" s="52">
        <v>2</v>
      </c>
      <c r="J2753" s="53">
        <v>2.69</v>
      </c>
      <c r="K2753" s="53">
        <v>2.7</v>
      </c>
      <c r="L2753" s="52">
        <v>40</v>
      </c>
      <c r="M2753" s="52">
        <v>2</v>
      </c>
      <c r="N2753" s="52">
        <v>10</v>
      </c>
      <c r="O2753" s="52">
        <v>28</v>
      </c>
      <c r="P2753" s="54">
        <v>54.524974</v>
      </c>
      <c r="Q2753" s="54">
        <v>34.813607499999996</v>
      </c>
      <c r="R2753" s="55">
        <v>0</v>
      </c>
      <c r="T2753" s="52">
        <v>170</v>
      </c>
      <c r="U2753" s="47">
        <f t="shared" si="622"/>
        <v>425</v>
      </c>
      <c r="V2753" s="47">
        <f t="shared" si="623"/>
        <v>1029.49</v>
      </c>
      <c r="W2753" s="47">
        <f t="shared" si="631"/>
        <v>704.27879746835447</v>
      </c>
      <c r="X2753" s="50">
        <f t="shared" si="624"/>
        <v>0</v>
      </c>
      <c r="AD2753" s="46">
        <v>0</v>
      </c>
      <c r="AE2753" s="53">
        <v>382</v>
      </c>
      <c r="AF2753" s="52">
        <v>4</v>
      </c>
      <c r="AG2753">
        <f t="shared" si="625"/>
        <v>2695.0000000000005</v>
      </c>
      <c r="AH2753">
        <f t="shared" si="635"/>
        <v>0.38199999999999995</v>
      </c>
      <c r="AI2753">
        <f t="shared" si="626"/>
        <v>2575</v>
      </c>
      <c r="AJ2753">
        <f t="shared" si="627"/>
        <v>0.27350632911392403</v>
      </c>
      <c r="AK2753">
        <f t="shared" si="628"/>
        <v>3160</v>
      </c>
      <c r="AL2753">
        <f t="shared" si="632"/>
        <v>0.13449367088607594</v>
      </c>
      <c r="AM2753">
        <f t="shared" si="629"/>
        <v>0.17</v>
      </c>
      <c r="AN2753">
        <f t="shared" si="633"/>
        <v>0</v>
      </c>
      <c r="AO2753">
        <f t="shared" si="630"/>
        <v>0.04</v>
      </c>
      <c r="AQ2753">
        <f t="shared" si="634"/>
        <v>1</v>
      </c>
    </row>
    <row r="2754" spans="1:43" ht="15.75" thickBot="1">
      <c r="A2754" s="51">
        <f t="shared" si="621"/>
        <v>2744</v>
      </c>
      <c r="B2754" s="52">
        <v>1</v>
      </c>
      <c r="C2754" s="52">
        <v>3.16</v>
      </c>
      <c r="D2754" s="56">
        <v>0</v>
      </c>
      <c r="E2754" s="52">
        <v>1</v>
      </c>
      <c r="F2754" s="52">
        <v>7</v>
      </c>
      <c r="G2754" s="53">
        <v>2.5499999999999998</v>
      </c>
      <c r="H2754" s="53">
        <v>2.6</v>
      </c>
      <c r="I2754" s="52">
        <v>2</v>
      </c>
      <c r="J2754" s="53">
        <v>2.69</v>
      </c>
      <c r="K2754" s="53">
        <v>2.7</v>
      </c>
      <c r="L2754" s="52">
        <v>40</v>
      </c>
      <c r="M2754" s="52">
        <v>2</v>
      </c>
      <c r="N2754" s="52">
        <v>10</v>
      </c>
      <c r="O2754" s="52">
        <v>28</v>
      </c>
      <c r="P2754" s="54">
        <v>54.721107000000003</v>
      </c>
      <c r="Q2754" s="54">
        <v>35.696206000000004</v>
      </c>
      <c r="R2754" s="55">
        <v>0</v>
      </c>
      <c r="T2754" s="52">
        <v>170</v>
      </c>
      <c r="U2754" s="47">
        <f t="shared" si="622"/>
        <v>425</v>
      </c>
      <c r="V2754" s="47">
        <f t="shared" si="623"/>
        <v>1029.49</v>
      </c>
      <c r="W2754" s="47">
        <f t="shared" si="631"/>
        <v>712.00379746835438</v>
      </c>
      <c r="X2754" s="50">
        <f t="shared" si="624"/>
        <v>0</v>
      </c>
      <c r="AD2754" s="46">
        <v>0</v>
      </c>
      <c r="AE2754" s="53">
        <v>382</v>
      </c>
      <c r="AF2754" s="52">
        <v>3.7</v>
      </c>
      <c r="AG2754">
        <f t="shared" si="625"/>
        <v>2695.0000000000005</v>
      </c>
      <c r="AH2754">
        <f t="shared" si="635"/>
        <v>0.38199999999999995</v>
      </c>
      <c r="AI2754">
        <f t="shared" si="626"/>
        <v>2575</v>
      </c>
      <c r="AJ2754">
        <f t="shared" si="627"/>
        <v>0.27650632911392403</v>
      </c>
      <c r="AK2754">
        <f t="shared" si="628"/>
        <v>3160</v>
      </c>
      <c r="AL2754">
        <f t="shared" si="632"/>
        <v>0.13449367088607594</v>
      </c>
      <c r="AM2754">
        <f t="shared" si="629"/>
        <v>0.17</v>
      </c>
      <c r="AN2754">
        <f t="shared" si="633"/>
        <v>0</v>
      </c>
      <c r="AO2754">
        <f t="shared" si="630"/>
        <v>3.7000000000000005E-2</v>
      </c>
      <c r="AQ2754">
        <f t="shared" si="634"/>
        <v>1</v>
      </c>
    </row>
    <row r="2755" spans="1:43" ht="15.75" thickBot="1">
      <c r="A2755" s="51">
        <f t="shared" si="621"/>
        <v>2745</v>
      </c>
      <c r="B2755" s="52">
        <v>1</v>
      </c>
      <c r="C2755" s="52">
        <v>3.16</v>
      </c>
      <c r="D2755" s="56">
        <v>0</v>
      </c>
      <c r="E2755" s="52">
        <v>1</v>
      </c>
      <c r="F2755" s="52">
        <v>7</v>
      </c>
      <c r="G2755" s="53">
        <v>2.5499999999999998</v>
      </c>
      <c r="H2755" s="53">
        <v>2.6</v>
      </c>
      <c r="I2755" s="52">
        <v>2</v>
      </c>
      <c r="J2755" s="53">
        <v>2.69</v>
      </c>
      <c r="K2755" s="53">
        <v>2.7</v>
      </c>
      <c r="L2755" s="52">
        <v>45</v>
      </c>
      <c r="M2755" s="52">
        <v>2</v>
      </c>
      <c r="N2755" s="52">
        <v>10</v>
      </c>
      <c r="O2755" s="52">
        <v>28</v>
      </c>
      <c r="P2755" s="54">
        <v>46.483521000000003</v>
      </c>
      <c r="Q2755" s="54">
        <v>32.656144500000003</v>
      </c>
      <c r="R2755" s="55">
        <v>0</v>
      </c>
      <c r="T2755" s="52">
        <v>165</v>
      </c>
      <c r="U2755" s="47">
        <f t="shared" si="622"/>
        <v>366.66666666666669</v>
      </c>
      <c r="V2755" s="47">
        <f t="shared" si="623"/>
        <v>1029.49</v>
      </c>
      <c r="W2755" s="47">
        <f t="shared" si="631"/>
        <v>756.9630801687764</v>
      </c>
      <c r="X2755" s="50">
        <f t="shared" si="624"/>
        <v>0</v>
      </c>
      <c r="AD2755" s="46">
        <v>0</v>
      </c>
      <c r="AE2755" s="53">
        <v>382</v>
      </c>
      <c r="AF2755" s="52">
        <v>4.3</v>
      </c>
      <c r="AG2755">
        <f t="shared" si="625"/>
        <v>2695.0000000000005</v>
      </c>
      <c r="AH2755">
        <f t="shared" si="635"/>
        <v>0.38199999999999995</v>
      </c>
      <c r="AI2755">
        <f t="shared" si="626"/>
        <v>2575</v>
      </c>
      <c r="AJ2755">
        <f t="shared" si="627"/>
        <v>0.2939662447257384</v>
      </c>
      <c r="AK2755">
        <f t="shared" si="628"/>
        <v>3160</v>
      </c>
      <c r="AL2755">
        <f t="shared" si="632"/>
        <v>0.11603375527426162</v>
      </c>
      <c r="AM2755">
        <f t="shared" si="629"/>
        <v>0.16500000000000001</v>
      </c>
      <c r="AN2755">
        <f t="shared" si="633"/>
        <v>0</v>
      </c>
      <c r="AO2755">
        <f t="shared" si="630"/>
        <v>4.2999999999999997E-2</v>
      </c>
      <c r="AQ2755">
        <f t="shared" si="634"/>
        <v>1</v>
      </c>
    </row>
    <row r="2756" spans="1:43" ht="15.75" thickBot="1">
      <c r="A2756" s="51">
        <f t="shared" si="621"/>
        <v>2746</v>
      </c>
      <c r="B2756" s="52">
        <v>1</v>
      </c>
      <c r="C2756" s="52">
        <v>3.16</v>
      </c>
      <c r="D2756" s="56">
        <v>0</v>
      </c>
      <c r="E2756" s="52">
        <v>1</v>
      </c>
      <c r="F2756" s="52">
        <v>7</v>
      </c>
      <c r="G2756" s="53">
        <v>2.5499999999999998</v>
      </c>
      <c r="H2756" s="53">
        <v>2.6</v>
      </c>
      <c r="I2756" s="52">
        <v>2</v>
      </c>
      <c r="J2756" s="53">
        <v>2.69</v>
      </c>
      <c r="K2756" s="53">
        <v>2.7</v>
      </c>
      <c r="L2756" s="52">
        <v>55</v>
      </c>
      <c r="M2756" s="52">
        <v>2</v>
      </c>
      <c r="N2756" s="52">
        <v>10</v>
      </c>
      <c r="O2756" s="52">
        <v>28</v>
      </c>
      <c r="P2756" s="54">
        <v>35.303939999999997</v>
      </c>
      <c r="Q2756" s="54">
        <v>30.596748000000002</v>
      </c>
      <c r="R2756" s="55">
        <v>0</v>
      </c>
      <c r="T2756" s="52">
        <v>165</v>
      </c>
      <c r="U2756" s="47">
        <f t="shared" si="622"/>
        <v>300</v>
      </c>
      <c r="V2756" s="47">
        <f t="shared" si="623"/>
        <v>1029.49</v>
      </c>
      <c r="W2756" s="47">
        <f t="shared" si="631"/>
        <v>806.13797468354426</v>
      </c>
      <c r="X2756" s="50">
        <f t="shared" si="624"/>
        <v>0</v>
      </c>
      <c r="AD2756" s="46">
        <v>0</v>
      </c>
      <c r="AE2756" s="53">
        <v>382</v>
      </c>
      <c r="AF2756" s="52">
        <v>4.5</v>
      </c>
      <c r="AG2756">
        <f t="shared" si="625"/>
        <v>2695.0000000000005</v>
      </c>
      <c r="AH2756">
        <f t="shared" si="635"/>
        <v>0.38199999999999995</v>
      </c>
      <c r="AI2756">
        <f t="shared" si="626"/>
        <v>2575</v>
      </c>
      <c r="AJ2756">
        <f t="shared" si="627"/>
        <v>0.31306329113924047</v>
      </c>
      <c r="AK2756">
        <f t="shared" si="628"/>
        <v>3160</v>
      </c>
      <c r="AL2756">
        <f t="shared" si="632"/>
        <v>9.49367088607595E-2</v>
      </c>
      <c r="AM2756">
        <f t="shared" si="629"/>
        <v>0.16500000000000001</v>
      </c>
      <c r="AN2756">
        <f t="shared" si="633"/>
        <v>0</v>
      </c>
      <c r="AO2756">
        <f t="shared" si="630"/>
        <v>4.4999999999999998E-2</v>
      </c>
      <c r="AQ2756">
        <f t="shared" si="634"/>
        <v>1</v>
      </c>
    </row>
    <row r="2757" spans="1:43" ht="15.75" thickBot="1">
      <c r="A2757" s="51">
        <f t="shared" si="621"/>
        <v>2747</v>
      </c>
      <c r="B2757" s="52">
        <v>1</v>
      </c>
      <c r="C2757" s="52">
        <v>3.16</v>
      </c>
      <c r="D2757" s="56">
        <v>0</v>
      </c>
      <c r="E2757" s="52">
        <v>1</v>
      </c>
      <c r="F2757" s="52">
        <v>7</v>
      </c>
      <c r="G2757" s="53">
        <v>2.5499999999999998</v>
      </c>
      <c r="H2757" s="53">
        <v>2.6</v>
      </c>
      <c r="I2757" s="52">
        <v>2</v>
      </c>
      <c r="J2757" s="53">
        <v>2.69</v>
      </c>
      <c r="K2757" s="53">
        <v>2.7</v>
      </c>
      <c r="L2757" s="52">
        <v>30</v>
      </c>
      <c r="M2757" s="52">
        <v>1</v>
      </c>
      <c r="N2757" s="52">
        <v>20</v>
      </c>
      <c r="O2757" s="52">
        <v>28</v>
      </c>
      <c r="P2757" s="54">
        <v>71.882744500000001</v>
      </c>
      <c r="Q2757" s="54">
        <v>41.482129500000006</v>
      </c>
      <c r="R2757" s="55">
        <v>0</v>
      </c>
      <c r="T2757" s="52">
        <v>170</v>
      </c>
      <c r="U2757" s="47">
        <f t="shared" si="622"/>
        <v>566.66666666666674</v>
      </c>
      <c r="V2757" s="47">
        <f t="shared" si="623"/>
        <v>1061.8300000000002</v>
      </c>
      <c r="W2757" s="47">
        <f t="shared" si="631"/>
        <v>591.4133966244724</v>
      </c>
      <c r="X2757" s="50">
        <f t="shared" si="624"/>
        <v>0</v>
      </c>
      <c r="AD2757" s="46">
        <v>0</v>
      </c>
      <c r="AE2757" s="53">
        <v>394</v>
      </c>
      <c r="AF2757" s="52">
        <v>2.7</v>
      </c>
      <c r="AG2757">
        <f t="shared" si="625"/>
        <v>2695.0000000000005</v>
      </c>
      <c r="AH2757">
        <f t="shared" si="635"/>
        <v>0.39400000000000002</v>
      </c>
      <c r="AI2757">
        <f t="shared" si="626"/>
        <v>2575</v>
      </c>
      <c r="AJ2757">
        <f t="shared" si="627"/>
        <v>0.22967510548523196</v>
      </c>
      <c r="AK2757">
        <f t="shared" si="628"/>
        <v>3160</v>
      </c>
      <c r="AL2757">
        <f t="shared" si="632"/>
        <v>0.17932489451476796</v>
      </c>
      <c r="AM2757">
        <f t="shared" si="629"/>
        <v>0.17</v>
      </c>
      <c r="AN2757">
        <f t="shared" si="633"/>
        <v>0</v>
      </c>
      <c r="AO2757">
        <f t="shared" si="630"/>
        <v>2.7000000000000003E-2</v>
      </c>
      <c r="AQ2757">
        <f t="shared" si="634"/>
        <v>1</v>
      </c>
    </row>
    <row r="2758" spans="1:43" ht="15.75" thickBot="1">
      <c r="A2758" s="51">
        <f t="shared" si="621"/>
        <v>2748</v>
      </c>
      <c r="B2758" s="52">
        <v>1</v>
      </c>
      <c r="C2758" s="52">
        <v>3.16</v>
      </c>
      <c r="D2758" s="56">
        <v>0</v>
      </c>
      <c r="E2758" s="52">
        <v>1</v>
      </c>
      <c r="F2758" s="52">
        <v>7</v>
      </c>
      <c r="G2758" s="53">
        <v>2.5499999999999998</v>
      </c>
      <c r="H2758" s="53">
        <v>2.6</v>
      </c>
      <c r="I2758" s="52">
        <v>2</v>
      </c>
      <c r="J2758" s="53">
        <v>2.69</v>
      </c>
      <c r="K2758" s="53">
        <v>2.7</v>
      </c>
      <c r="L2758" s="52">
        <v>35</v>
      </c>
      <c r="M2758" s="52">
        <v>1</v>
      </c>
      <c r="N2758" s="52">
        <v>20</v>
      </c>
      <c r="O2758" s="52">
        <v>28</v>
      </c>
      <c r="P2758" s="54">
        <v>62.958693000000004</v>
      </c>
      <c r="Q2758" s="54">
        <v>39.030467000000002</v>
      </c>
      <c r="R2758" s="55">
        <v>0</v>
      </c>
      <c r="T2758" s="52">
        <v>170</v>
      </c>
      <c r="U2758" s="47">
        <f t="shared" si="622"/>
        <v>485.71428571428572</v>
      </c>
      <c r="V2758" s="47">
        <f t="shared" si="623"/>
        <v>1061.8300000000002</v>
      </c>
      <c r="W2758" s="47">
        <f t="shared" si="631"/>
        <v>647.0793399638336</v>
      </c>
      <c r="X2758" s="50">
        <f t="shared" si="624"/>
        <v>0</v>
      </c>
      <c r="AD2758" s="46">
        <v>0</v>
      </c>
      <c r="AE2758" s="53">
        <v>394</v>
      </c>
      <c r="AF2758" s="52">
        <v>3.1</v>
      </c>
      <c r="AG2758">
        <f t="shared" si="625"/>
        <v>2695.0000000000005</v>
      </c>
      <c r="AH2758">
        <f t="shared" si="635"/>
        <v>0.39400000000000002</v>
      </c>
      <c r="AI2758">
        <f t="shared" si="626"/>
        <v>2575</v>
      </c>
      <c r="AJ2758">
        <f t="shared" si="627"/>
        <v>0.2512929475587703</v>
      </c>
      <c r="AK2758">
        <f t="shared" si="628"/>
        <v>3160</v>
      </c>
      <c r="AL2758">
        <f t="shared" si="632"/>
        <v>0.15370705244122965</v>
      </c>
      <c r="AM2758">
        <f t="shared" si="629"/>
        <v>0.17</v>
      </c>
      <c r="AN2758">
        <f t="shared" si="633"/>
        <v>0</v>
      </c>
      <c r="AO2758">
        <f t="shared" si="630"/>
        <v>3.1E-2</v>
      </c>
      <c r="AQ2758">
        <f t="shared" si="634"/>
        <v>1</v>
      </c>
    </row>
    <row r="2759" spans="1:43" ht="15.75" thickBot="1">
      <c r="A2759" s="51">
        <f t="shared" si="621"/>
        <v>2749</v>
      </c>
      <c r="B2759" s="52">
        <v>1</v>
      </c>
      <c r="C2759" s="52">
        <v>3.16</v>
      </c>
      <c r="D2759" s="56">
        <v>0</v>
      </c>
      <c r="E2759" s="52">
        <v>1</v>
      </c>
      <c r="F2759" s="52">
        <v>7</v>
      </c>
      <c r="G2759" s="53">
        <v>2.5499999999999998</v>
      </c>
      <c r="H2759" s="53">
        <v>2.6</v>
      </c>
      <c r="I2759" s="52">
        <v>2</v>
      </c>
      <c r="J2759" s="53">
        <v>2.69</v>
      </c>
      <c r="K2759" s="53">
        <v>2.7</v>
      </c>
      <c r="L2759" s="52">
        <v>40</v>
      </c>
      <c r="M2759" s="52">
        <v>1</v>
      </c>
      <c r="N2759" s="52">
        <v>20</v>
      </c>
      <c r="O2759" s="52">
        <v>28</v>
      </c>
      <c r="P2759" s="54">
        <v>55.505639000000002</v>
      </c>
      <c r="Q2759" s="54">
        <v>36.480738000000002</v>
      </c>
      <c r="R2759" s="55">
        <v>0</v>
      </c>
      <c r="T2759" s="52">
        <v>170</v>
      </c>
      <c r="U2759" s="47">
        <f t="shared" si="622"/>
        <v>425</v>
      </c>
      <c r="V2759" s="47">
        <f t="shared" si="623"/>
        <v>1029.49</v>
      </c>
      <c r="W2759" s="47">
        <f t="shared" si="631"/>
        <v>717.15379746835436</v>
      </c>
      <c r="X2759" s="50">
        <f t="shared" si="624"/>
        <v>0</v>
      </c>
      <c r="AD2759" s="46">
        <v>0</v>
      </c>
      <c r="AE2759" s="53">
        <v>382</v>
      </c>
      <c r="AF2759" s="52">
        <v>3.5</v>
      </c>
      <c r="AG2759">
        <f t="shared" si="625"/>
        <v>2695.0000000000005</v>
      </c>
      <c r="AH2759">
        <f t="shared" si="635"/>
        <v>0.38199999999999995</v>
      </c>
      <c r="AI2759">
        <f t="shared" si="626"/>
        <v>2575</v>
      </c>
      <c r="AJ2759">
        <f t="shared" si="627"/>
        <v>0.27850632911392403</v>
      </c>
      <c r="AK2759">
        <f t="shared" si="628"/>
        <v>3160</v>
      </c>
      <c r="AL2759">
        <f t="shared" si="632"/>
        <v>0.13449367088607594</v>
      </c>
      <c r="AM2759">
        <f t="shared" si="629"/>
        <v>0.17</v>
      </c>
      <c r="AN2759">
        <f t="shared" si="633"/>
        <v>0</v>
      </c>
      <c r="AO2759">
        <f t="shared" si="630"/>
        <v>3.5000000000000003E-2</v>
      </c>
      <c r="AQ2759">
        <f t="shared" si="634"/>
        <v>1</v>
      </c>
    </row>
    <row r="2760" spans="1:43" ht="15.75" thickBot="1">
      <c r="A2760" s="51">
        <f t="shared" si="621"/>
        <v>2750</v>
      </c>
      <c r="B2760" s="52">
        <v>1</v>
      </c>
      <c r="C2760" s="52">
        <v>3.16</v>
      </c>
      <c r="D2760" s="56">
        <v>0</v>
      </c>
      <c r="E2760" s="52">
        <v>1</v>
      </c>
      <c r="F2760" s="52">
        <v>7</v>
      </c>
      <c r="G2760" s="53">
        <v>2.5499999999999998</v>
      </c>
      <c r="H2760" s="53">
        <v>2.6</v>
      </c>
      <c r="I2760" s="52">
        <v>2</v>
      </c>
      <c r="J2760" s="53">
        <v>2.69</v>
      </c>
      <c r="K2760" s="53">
        <v>2.7</v>
      </c>
      <c r="L2760" s="52">
        <v>40</v>
      </c>
      <c r="M2760" s="52">
        <v>1</v>
      </c>
      <c r="N2760" s="52">
        <v>20</v>
      </c>
      <c r="O2760" s="52">
        <v>28</v>
      </c>
      <c r="P2760" s="54">
        <v>56.388237500000002</v>
      </c>
      <c r="Q2760" s="54">
        <v>36.480738000000002</v>
      </c>
      <c r="R2760" s="55">
        <v>0</v>
      </c>
      <c r="T2760" s="52">
        <v>170</v>
      </c>
      <c r="U2760" s="47">
        <f t="shared" si="622"/>
        <v>425</v>
      </c>
      <c r="V2760" s="47">
        <f t="shared" si="623"/>
        <v>1029.49</v>
      </c>
      <c r="W2760" s="47">
        <f t="shared" si="631"/>
        <v>714.57879746835442</v>
      </c>
      <c r="X2760" s="50">
        <f t="shared" si="624"/>
        <v>0</v>
      </c>
      <c r="AD2760" s="46">
        <v>0</v>
      </c>
      <c r="AE2760" s="53">
        <v>382</v>
      </c>
      <c r="AF2760" s="52">
        <v>3.6</v>
      </c>
      <c r="AG2760">
        <f t="shared" si="625"/>
        <v>2695.0000000000005</v>
      </c>
      <c r="AH2760">
        <f t="shared" si="635"/>
        <v>0.38199999999999995</v>
      </c>
      <c r="AI2760">
        <f t="shared" si="626"/>
        <v>2575</v>
      </c>
      <c r="AJ2760">
        <f t="shared" si="627"/>
        <v>0.27750632911392403</v>
      </c>
      <c r="AK2760">
        <f t="shared" si="628"/>
        <v>3160</v>
      </c>
      <c r="AL2760">
        <f t="shared" si="632"/>
        <v>0.13449367088607594</v>
      </c>
      <c r="AM2760">
        <f t="shared" si="629"/>
        <v>0.17</v>
      </c>
      <c r="AN2760">
        <f t="shared" si="633"/>
        <v>0</v>
      </c>
      <c r="AO2760">
        <f t="shared" si="630"/>
        <v>3.6000000000000004E-2</v>
      </c>
      <c r="AQ2760">
        <f t="shared" si="634"/>
        <v>1</v>
      </c>
    </row>
    <row r="2761" spans="1:43" ht="15.75" thickBot="1">
      <c r="A2761" s="51">
        <f t="shared" si="621"/>
        <v>2751</v>
      </c>
      <c r="B2761" s="52">
        <v>1</v>
      </c>
      <c r="C2761" s="52">
        <v>3.16</v>
      </c>
      <c r="D2761" s="56">
        <v>0</v>
      </c>
      <c r="E2761" s="52">
        <v>1</v>
      </c>
      <c r="F2761" s="52">
        <v>7</v>
      </c>
      <c r="G2761" s="53">
        <v>2.5499999999999998</v>
      </c>
      <c r="H2761" s="53">
        <v>2.6</v>
      </c>
      <c r="I2761" s="52">
        <v>2</v>
      </c>
      <c r="J2761" s="53">
        <v>2.69</v>
      </c>
      <c r="K2761" s="53">
        <v>2.7</v>
      </c>
      <c r="L2761" s="52">
        <v>45</v>
      </c>
      <c r="M2761" s="52">
        <v>1</v>
      </c>
      <c r="N2761" s="52">
        <v>20</v>
      </c>
      <c r="O2761" s="52">
        <v>28</v>
      </c>
      <c r="P2761" s="54">
        <v>50.994579999999999</v>
      </c>
      <c r="Q2761" s="54">
        <v>35.303939999999997</v>
      </c>
      <c r="R2761" s="55">
        <v>0</v>
      </c>
      <c r="T2761" s="52">
        <v>165</v>
      </c>
      <c r="U2761" s="47">
        <f t="shared" si="622"/>
        <v>366.66666666666669</v>
      </c>
      <c r="V2761" s="47">
        <f t="shared" si="623"/>
        <v>1029.49</v>
      </c>
      <c r="W2761" s="47">
        <f t="shared" si="631"/>
        <v>782.71308016877651</v>
      </c>
      <c r="X2761" s="50">
        <f t="shared" si="624"/>
        <v>0</v>
      </c>
      <c r="AD2761" s="46">
        <v>0</v>
      </c>
      <c r="AE2761" s="53">
        <v>382</v>
      </c>
      <c r="AF2761" s="52">
        <v>3.3</v>
      </c>
      <c r="AG2761">
        <f t="shared" si="625"/>
        <v>2695.0000000000005</v>
      </c>
      <c r="AH2761">
        <f t="shared" si="635"/>
        <v>0.38199999999999995</v>
      </c>
      <c r="AI2761">
        <f t="shared" si="626"/>
        <v>2575</v>
      </c>
      <c r="AJ2761">
        <f t="shared" si="627"/>
        <v>0.30396624472573841</v>
      </c>
      <c r="AK2761">
        <f t="shared" si="628"/>
        <v>3160</v>
      </c>
      <c r="AL2761">
        <f t="shared" si="632"/>
        <v>0.11603375527426162</v>
      </c>
      <c r="AM2761">
        <f t="shared" si="629"/>
        <v>0.16500000000000001</v>
      </c>
      <c r="AN2761">
        <f t="shared" si="633"/>
        <v>0</v>
      </c>
      <c r="AO2761">
        <f t="shared" si="630"/>
        <v>3.3000000000000002E-2</v>
      </c>
      <c r="AQ2761">
        <f t="shared" si="634"/>
        <v>1</v>
      </c>
    </row>
    <row r="2762" spans="1:43" ht="15.75" thickBot="1">
      <c r="A2762" s="51">
        <f t="shared" si="621"/>
        <v>2752</v>
      </c>
      <c r="B2762" s="52">
        <v>1</v>
      </c>
      <c r="C2762" s="52">
        <v>3.16</v>
      </c>
      <c r="D2762" s="56">
        <v>0</v>
      </c>
      <c r="E2762" s="52">
        <v>1</v>
      </c>
      <c r="F2762" s="52">
        <v>7</v>
      </c>
      <c r="G2762" s="53">
        <v>2.5499999999999998</v>
      </c>
      <c r="H2762" s="53">
        <v>2.6</v>
      </c>
      <c r="I2762" s="52">
        <v>2</v>
      </c>
      <c r="J2762" s="53">
        <v>2.69</v>
      </c>
      <c r="K2762" s="53">
        <v>2.7</v>
      </c>
      <c r="L2762" s="52">
        <v>55</v>
      </c>
      <c r="M2762" s="52">
        <v>1</v>
      </c>
      <c r="N2762" s="52">
        <v>20</v>
      </c>
      <c r="O2762" s="52">
        <v>28</v>
      </c>
      <c r="P2762" s="54">
        <v>37.755602500000002</v>
      </c>
      <c r="Q2762" s="54">
        <v>32.361944999999999</v>
      </c>
      <c r="R2762" s="55">
        <v>0</v>
      </c>
      <c r="T2762" s="52">
        <v>165</v>
      </c>
      <c r="U2762" s="47">
        <f t="shared" si="622"/>
        <v>300</v>
      </c>
      <c r="V2762" s="47">
        <f t="shared" si="623"/>
        <v>1029.49</v>
      </c>
      <c r="W2762" s="47">
        <f t="shared" si="631"/>
        <v>829.31297468354421</v>
      </c>
      <c r="X2762" s="50">
        <f t="shared" si="624"/>
        <v>0</v>
      </c>
      <c r="AD2762" s="46">
        <v>0</v>
      </c>
      <c r="AE2762" s="53">
        <v>382</v>
      </c>
      <c r="AF2762" s="52">
        <v>3.6</v>
      </c>
      <c r="AG2762">
        <f t="shared" si="625"/>
        <v>2695.0000000000005</v>
      </c>
      <c r="AH2762">
        <f t="shared" si="635"/>
        <v>0.38199999999999995</v>
      </c>
      <c r="AI2762">
        <f t="shared" si="626"/>
        <v>2575</v>
      </c>
      <c r="AJ2762">
        <f t="shared" si="627"/>
        <v>0.32206329113924048</v>
      </c>
      <c r="AK2762">
        <f t="shared" si="628"/>
        <v>3160</v>
      </c>
      <c r="AL2762">
        <f t="shared" si="632"/>
        <v>9.49367088607595E-2</v>
      </c>
      <c r="AM2762">
        <f t="shared" si="629"/>
        <v>0.16500000000000001</v>
      </c>
      <c r="AN2762">
        <f t="shared" si="633"/>
        <v>0</v>
      </c>
      <c r="AO2762">
        <f t="shared" si="630"/>
        <v>3.6000000000000004E-2</v>
      </c>
      <c r="AQ2762">
        <f t="shared" si="634"/>
        <v>1</v>
      </c>
    </row>
    <row r="2763" spans="1:43" ht="15.75" thickBot="1">
      <c r="A2763" s="51">
        <f t="shared" si="621"/>
        <v>2753</v>
      </c>
      <c r="B2763" s="52">
        <v>1</v>
      </c>
      <c r="C2763" s="52">
        <v>3.16</v>
      </c>
      <c r="D2763" s="56">
        <v>0</v>
      </c>
      <c r="E2763" s="52">
        <v>1</v>
      </c>
      <c r="F2763" s="52">
        <v>7</v>
      </c>
      <c r="G2763" s="53">
        <v>2.5499999999999998</v>
      </c>
      <c r="H2763" s="53">
        <v>2.6</v>
      </c>
      <c r="I2763" s="52">
        <v>2</v>
      </c>
      <c r="J2763" s="53">
        <v>2.69</v>
      </c>
      <c r="K2763" s="53">
        <v>2.7</v>
      </c>
      <c r="L2763" s="52">
        <v>30</v>
      </c>
      <c r="M2763" s="52">
        <v>2</v>
      </c>
      <c r="N2763" s="52">
        <v>30</v>
      </c>
      <c r="O2763" s="52">
        <v>28</v>
      </c>
      <c r="P2763" s="54">
        <v>71.000146000000001</v>
      </c>
      <c r="Q2763" s="54">
        <v>40.893730499999997</v>
      </c>
      <c r="R2763" s="55">
        <v>0</v>
      </c>
      <c r="T2763" s="52">
        <v>170</v>
      </c>
      <c r="U2763" s="47">
        <f t="shared" si="622"/>
        <v>566.66666666666674</v>
      </c>
      <c r="V2763" s="47">
        <f t="shared" si="623"/>
        <v>1061.8300000000002</v>
      </c>
      <c r="W2763" s="47">
        <f t="shared" si="631"/>
        <v>570.81339662447226</v>
      </c>
      <c r="X2763" s="50">
        <f t="shared" si="624"/>
        <v>0</v>
      </c>
      <c r="AD2763" s="46">
        <v>0</v>
      </c>
      <c r="AE2763" s="53">
        <v>394</v>
      </c>
      <c r="AF2763" s="52">
        <v>3.5</v>
      </c>
      <c r="AG2763">
        <f t="shared" si="625"/>
        <v>2695.0000000000005</v>
      </c>
      <c r="AH2763">
        <f t="shared" si="635"/>
        <v>0.39400000000000002</v>
      </c>
      <c r="AI2763">
        <f t="shared" si="626"/>
        <v>2575</v>
      </c>
      <c r="AJ2763">
        <f t="shared" si="627"/>
        <v>0.22167510548523195</v>
      </c>
      <c r="AK2763">
        <f t="shared" si="628"/>
        <v>3160</v>
      </c>
      <c r="AL2763">
        <f t="shared" si="632"/>
        <v>0.17932489451476796</v>
      </c>
      <c r="AM2763">
        <f t="shared" si="629"/>
        <v>0.17</v>
      </c>
      <c r="AN2763">
        <f t="shared" si="633"/>
        <v>0</v>
      </c>
      <c r="AO2763">
        <f t="shared" si="630"/>
        <v>3.5000000000000003E-2</v>
      </c>
      <c r="AQ2763">
        <f t="shared" si="634"/>
        <v>1</v>
      </c>
    </row>
    <row r="2764" spans="1:43" ht="15.75" thickBot="1">
      <c r="A2764" s="51">
        <f t="shared" ref="A2764:A2827" si="636">A2763+1</f>
        <v>2754</v>
      </c>
      <c r="B2764" s="52">
        <v>1</v>
      </c>
      <c r="C2764" s="52">
        <v>3.16</v>
      </c>
      <c r="D2764" s="56">
        <v>0</v>
      </c>
      <c r="E2764" s="52">
        <v>1</v>
      </c>
      <c r="F2764" s="52">
        <v>7</v>
      </c>
      <c r="G2764" s="53">
        <v>2.5499999999999998</v>
      </c>
      <c r="H2764" s="53">
        <v>2.6</v>
      </c>
      <c r="I2764" s="52">
        <v>2</v>
      </c>
      <c r="J2764" s="53">
        <v>2.69</v>
      </c>
      <c r="K2764" s="53">
        <v>2.7</v>
      </c>
      <c r="L2764" s="52">
        <v>35</v>
      </c>
      <c r="M2764" s="52">
        <v>2</v>
      </c>
      <c r="N2764" s="52">
        <v>30</v>
      </c>
      <c r="O2764" s="52">
        <v>28</v>
      </c>
      <c r="P2764" s="54">
        <v>61.193496000000003</v>
      </c>
      <c r="Q2764" s="54">
        <v>39.422733000000001</v>
      </c>
      <c r="R2764" s="55">
        <v>0</v>
      </c>
      <c r="T2764" s="52">
        <v>170</v>
      </c>
      <c r="U2764" s="47">
        <f t="shared" ref="U2764:U2827" si="637">((T2764/(L2764/100)))</f>
        <v>485.71428571428572</v>
      </c>
      <c r="V2764" s="47">
        <f t="shared" ref="V2764:V2827" si="638">(AVERAGE(J2764:K2764)*AE2764)</f>
        <v>1061.8300000000002</v>
      </c>
      <c r="W2764" s="47">
        <f t="shared" si="631"/>
        <v>636.77933996383354</v>
      </c>
      <c r="X2764" s="50">
        <f t="shared" ref="X2764:X2827" si="639">((AD2764/100)*U2764)</f>
        <v>0</v>
      </c>
      <c r="AD2764" s="46">
        <v>0</v>
      </c>
      <c r="AE2764" s="53">
        <v>394</v>
      </c>
      <c r="AF2764" s="52">
        <v>3.5</v>
      </c>
      <c r="AG2764">
        <f t="shared" ref="AG2764:AG2827" si="640">(AVERAGE(J2764:K2764)*1000)</f>
        <v>2695.0000000000005</v>
      </c>
      <c r="AH2764">
        <f t="shared" si="635"/>
        <v>0.39400000000000002</v>
      </c>
      <c r="AI2764">
        <f t="shared" ref="AI2764:AI2827" si="641">(AVERAGE(G2764:H2764)*1000)</f>
        <v>2575</v>
      </c>
      <c r="AJ2764">
        <f t="shared" ref="AJ2764:AJ2827" si="642">(1-(SUM(AH2764,AL2764,AM2764,AN2764,AO2764)))</f>
        <v>0.24729294755877029</v>
      </c>
      <c r="AK2764">
        <f t="shared" ref="AK2764:AK2827" si="643">(C2764*1000)</f>
        <v>3160</v>
      </c>
      <c r="AL2764">
        <f t="shared" si="632"/>
        <v>0.15370705244122965</v>
      </c>
      <c r="AM2764">
        <f t="shared" ref="AM2764:AM2827" si="644">(T2764/1000)</f>
        <v>0.17</v>
      </c>
      <c r="AN2764">
        <f t="shared" si="633"/>
        <v>0</v>
      </c>
      <c r="AO2764">
        <f t="shared" ref="AO2764:AO2827" si="645">(AF2764/100)</f>
        <v>3.5000000000000003E-2</v>
      </c>
      <c r="AQ2764">
        <f t="shared" si="634"/>
        <v>1</v>
      </c>
    </row>
    <row r="2765" spans="1:43" ht="15.75" thickBot="1">
      <c r="A2765" s="51">
        <f t="shared" si="636"/>
        <v>2755</v>
      </c>
      <c r="B2765" s="52">
        <v>1</v>
      </c>
      <c r="C2765" s="52">
        <v>3.16</v>
      </c>
      <c r="D2765" s="56">
        <v>0</v>
      </c>
      <c r="E2765" s="52">
        <v>1</v>
      </c>
      <c r="F2765" s="52">
        <v>7</v>
      </c>
      <c r="G2765" s="53">
        <v>2.5499999999999998</v>
      </c>
      <c r="H2765" s="53">
        <v>2.6</v>
      </c>
      <c r="I2765" s="52">
        <v>2</v>
      </c>
      <c r="J2765" s="53">
        <v>2.69</v>
      </c>
      <c r="K2765" s="53">
        <v>2.7</v>
      </c>
      <c r="L2765" s="52">
        <v>40</v>
      </c>
      <c r="M2765" s="52">
        <v>2</v>
      </c>
      <c r="N2765" s="52">
        <v>30</v>
      </c>
      <c r="O2765" s="52">
        <v>28</v>
      </c>
      <c r="P2765" s="54">
        <v>53.544308999999998</v>
      </c>
      <c r="Q2765" s="54">
        <v>37.461402999999997</v>
      </c>
      <c r="R2765" s="55">
        <v>0</v>
      </c>
      <c r="T2765" s="52">
        <v>170</v>
      </c>
      <c r="U2765" s="47">
        <f t="shared" si="637"/>
        <v>425</v>
      </c>
      <c r="V2765" s="47">
        <f t="shared" si="638"/>
        <v>1029.49</v>
      </c>
      <c r="W2765" s="47">
        <f t="shared" si="631"/>
        <v>699.12879746835438</v>
      </c>
      <c r="X2765" s="50">
        <f t="shared" si="639"/>
        <v>0</v>
      </c>
      <c r="AD2765" s="46">
        <v>0</v>
      </c>
      <c r="AE2765" s="53">
        <v>382</v>
      </c>
      <c r="AF2765" s="52">
        <v>4.2</v>
      </c>
      <c r="AG2765">
        <f t="shared" si="640"/>
        <v>2695.0000000000005</v>
      </c>
      <c r="AH2765">
        <f t="shared" si="635"/>
        <v>0.38199999999999995</v>
      </c>
      <c r="AI2765">
        <f t="shared" si="641"/>
        <v>2575</v>
      </c>
      <c r="AJ2765">
        <f t="shared" si="642"/>
        <v>0.27150632911392403</v>
      </c>
      <c r="AK2765">
        <f t="shared" si="643"/>
        <v>3160</v>
      </c>
      <c r="AL2765">
        <f t="shared" si="632"/>
        <v>0.13449367088607594</v>
      </c>
      <c r="AM2765">
        <f t="shared" si="644"/>
        <v>0.17</v>
      </c>
      <c r="AN2765">
        <f t="shared" si="633"/>
        <v>0</v>
      </c>
      <c r="AO2765">
        <f t="shared" si="645"/>
        <v>4.2000000000000003E-2</v>
      </c>
      <c r="AQ2765">
        <f t="shared" si="634"/>
        <v>1</v>
      </c>
    </row>
    <row r="2766" spans="1:43" ht="15.75" thickBot="1">
      <c r="A2766" s="51">
        <f t="shared" si="636"/>
        <v>2756</v>
      </c>
      <c r="B2766" s="52">
        <v>1</v>
      </c>
      <c r="C2766" s="52">
        <v>3.16</v>
      </c>
      <c r="D2766" s="56">
        <v>0</v>
      </c>
      <c r="E2766" s="52">
        <v>1</v>
      </c>
      <c r="F2766" s="52">
        <v>7</v>
      </c>
      <c r="G2766" s="53">
        <v>2.5499999999999998</v>
      </c>
      <c r="H2766" s="53">
        <v>2.6</v>
      </c>
      <c r="I2766" s="52">
        <v>2</v>
      </c>
      <c r="J2766" s="53">
        <v>2.69</v>
      </c>
      <c r="K2766" s="53">
        <v>2.7</v>
      </c>
      <c r="L2766" s="52">
        <v>40</v>
      </c>
      <c r="M2766" s="52">
        <v>2</v>
      </c>
      <c r="N2766" s="52">
        <v>30</v>
      </c>
      <c r="O2766" s="52">
        <v>28</v>
      </c>
      <c r="P2766" s="54">
        <v>53.250109500000001</v>
      </c>
      <c r="Q2766" s="54">
        <v>36.578804500000004</v>
      </c>
      <c r="R2766" s="55">
        <v>0</v>
      </c>
      <c r="T2766" s="52">
        <v>170</v>
      </c>
      <c r="U2766" s="47">
        <f t="shared" si="637"/>
        <v>425</v>
      </c>
      <c r="V2766" s="47">
        <f t="shared" si="638"/>
        <v>1029.49</v>
      </c>
      <c r="W2766" s="47">
        <f t="shared" si="631"/>
        <v>696.55379746835445</v>
      </c>
      <c r="X2766" s="50">
        <f t="shared" si="639"/>
        <v>0</v>
      </c>
      <c r="AD2766" s="46">
        <v>0</v>
      </c>
      <c r="AE2766" s="53">
        <v>382</v>
      </c>
      <c r="AF2766" s="52">
        <v>4.3</v>
      </c>
      <c r="AG2766">
        <f t="shared" si="640"/>
        <v>2695.0000000000005</v>
      </c>
      <c r="AH2766">
        <f t="shared" si="635"/>
        <v>0.38199999999999995</v>
      </c>
      <c r="AI2766">
        <f t="shared" si="641"/>
        <v>2575</v>
      </c>
      <c r="AJ2766">
        <f t="shared" si="642"/>
        <v>0.27050632911392403</v>
      </c>
      <c r="AK2766">
        <f t="shared" si="643"/>
        <v>3160</v>
      </c>
      <c r="AL2766">
        <f t="shared" si="632"/>
        <v>0.13449367088607594</v>
      </c>
      <c r="AM2766">
        <f t="shared" si="644"/>
        <v>0.17</v>
      </c>
      <c r="AN2766">
        <f t="shared" si="633"/>
        <v>0</v>
      </c>
      <c r="AO2766">
        <f t="shared" si="645"/>
        <v>4.2999999999999997E-2</v>
      </c>
      <c r="AQ2766">
        <f t="shared" si="634"/>
        <v>1</v>
      </c>
    </row>
    <row r="2767" spans="1:43" ht="15.75" thickBot="1">
      <c r="A2767" s="51">
        <f t="shared" si="636"/>
        <v>2757</v>
      </c>
      <c r="B2767" s="52">
        <v>1</v>
      </c>
      <c r="C2767" s="52">
        <v>3.16</v>
      </c>
      <c r="D2767" s="56">
        <v>0</v>
      </c>
      <c r="E2767" s="52">
        <v>1</v>
      </c>
      <c r="F2767" s="52">
        <v>7</v>
      </c>
      <c r="G2767" s="53">
        <v>2.5499999999999998</v>
      </c>
      <c r="H2767" s="53">
        <v>2.6</v>
      </c>
      <c r="I2767" s="52">
        <v>2</v>
      </c>
      <c r="J2767" s="53">
        <v>2.69</v>
      </c>
      <c r="K2767" s="53">
        <v>2.7</v>
      </c>
      <c r="L2767" s="52">
        <v>45</v>
      </c>
      <c r="M2767" s="52">
        <v>2</v>
      </c>
      <c r="N2767" s="52">
        <v>30</v>
      </c>
      <c r="O2767" s="52">
        <v>28</v>
      </c>
      <c r="P2767" s="54">
        <v>47.5622525</v>
      </c>
      <c r="Q2767" s="54">
        <v>35.303939999999997</v>
      </c>
      <c r="R2767" s="55">
        <v>0</v>
      </c>
      <c r="T2767" s="52">
        <v>165</v>
      </c>
      <c r="U2767" s="47">
        <f t="shared" si="637"/>
        <v>366.66666666666669</v>
      </c>
      <c r="V2767" s="47">
        <f t="shared" si="638"/>
        <v>1029.49</v>
      </c>
      <c r="W2767" s="47">
        <f t="shared" si="631"/>
        <v>769.8380801687764</v>
      </c>
      <c r="X2767" s="50">
        <f t="shared" si="639"/>
        <v>0</v>
      </c>
      <c r="AD2767" s="46">
        <v>0</v>
      </c>
      <c r="AE2767" s="53">
        <v>382</v>
      </c>
      <c r="AF2767" s="52">
        <v>3.8</v>
      </c>
      <c r="AG2767">
        <f t="shared" si="640"/>
        <v>2695.0000000000005</v>
      </c>
      <c r="AH2767">
        <f t="shared" si="635"/>
        <v>0.38199999999999995</v>
      </c>
      <c r="AI2767">
        <f t="shared" si="641"/>
        <v>2575</v>
      </c>
      <c r="AJ2767">
        <f t="shared" si="642"/>
        <v>0.29896624472573841</v>
      </c>
      <c r="AK2767">
        <f t="shared" si="643"/>
        <v>3160</v>
      </c>
      <c r="AL2767">
        <f t="shared" si="632"/>
        <v>0.11603375527426162</v>
      </c>
      <c r="AM2767">
        <f t="shared" si="644"/>
        <v>0.16500000000000001</v>
      </c>
      <c r="AN2767">
        <f t="shared" si="633"/>
        <v>0</v>
      </c>
      <c r="AO2767">
        <f t="shared" si="645"/>
        <v>3.7999999999999999E-2</v>
      </c>
      <c r="AQ2767">
        <f t="shared" si="634"/>
        <v>1</v>
      </c>
    </row>
    <row r="2768" spans="1:43" ht="15.75" thickBot="1">
      <c r="A2768" s="51">
        <f t="shared" si="636"/>
        <v>2758</v>
      </c>
      <c r="B2768" s="52">
        <v>1</v>
      </c>
      <c r="C2768" s="52">
        <v>3.16</v>
      </c>
      <c r="D2768" s="56">
        <v>0</v>
      </c>
      <c r="E2768" s="52">
        <v>1</v>
      </c>
      <c r="F2768" s="52">
        <v>7</v>
      </c>
      <c r="G2768" s="53">
        <v>2.5499999999999998</v>
      </c>
      <c r="H2768" s="53">
        <v>2.6</v>
      </c>
      <c r="I2768" s="52">
        <v>2</v>
      </c>
      <c r="J2768" s="53">
        <v>2.69</v>
      </c>
      <c r="K2768" s="53">
        <v>2.7</v>
      </c>
      <c r="L2768" s="52">
        <v>55</v>
      </c>
      <c r="M2768" s="52">
        <v>2</v>
      </c>
      <c r="N2768" s="52">
        <v>30</v>
      </c>
      <c r="O2768" s="52">
        <v>28</v>
      </c>
      <c r="P2768" s="54">
        <v>38.442067999999999</v>
      </c>
      <c r="Q2768" s="54">
        <v>33.342610000000001</v>
      </c>
      <c r="R2768" s="55">
        <v>0</v>
      </c>
      <c r="T2768" s="52">
        <v>165</v>
      </c>
      <c r="U2768" s="47">
        <f t="shared" si="637"/>
        <v>300</v>
      </c>
      <c r="V2768" s="47">
        <f t="shared" si="638"/>
        <v>1029.49</v>
      </c>
      <c r="W2768" s="47">
        <f t="shared" si="631"/>
        <v>821.5879746835443</v>
      </c>
      <c r="X2768" s="50">
        <f t="shared" si="639"/>
        <v>0</v>
      </c>
      <c r="AD2768" s="46">
        <v>0</v>
      </c>
      <c r="AE2768" s="53">
        <v>382</v>
      </c>
      <c r="AF2768" s="52">
        <v>3.9</v>
      </c>
      <c r="AG2768">
        <f t="shared" si="640"/>
        <v>2695.0000000000005</v>
      </c>
      <c r="AH2768">
        <f t="shared" si="635"/>
        <v>0.38199999999999995</v>
      </c>
      <c r="AI2768">
        <f t="shared" si="641"/>
        <v>2575</v>
      </c>
      <c r="AJ2768">
        <f t="shared" si="642"/>
        <v>0.31906329113924048</v>
      </c>
      <c r="AK2768">
        <f t="shared" si="643"/>
        <v>3160</v>
      </c>
      <c r="AL2768">
        <f t="shared" si="632"/>
        <v>9.49367088607595E-2</v>
      </c>
      <c r="AM2768">
        <f t="shared" si="644"/>
        <v>0.16500000000000001</v>
      </c>
      <c r="AN2768">
        <f t="shared" si="633"/>
        <v>0</v>
      </c>
      <c r="AO2768">
        <f t="shared" si="645"/>
        <v>3.9E-2</v>
      </c>
      <c r="AQ2768">
        <f t="shared" si="634"/>
        <v>1</v>
      </c>
    </row>
    <row r="2769" spans="1:43" ht="15.75" thickBot="1">
      <c r="A2769" s="51">
        <f t="shared" si="636"/>
        <v>2759</v>
      </c>
      <c r="B2769" s="52">
        <v>4</v>
      </c>
      <c r="C2769" s="52">
        <v>2.97</v>
      </c>
      <c r="D2769" s="56">
        <v>0</v>
      </c>
      <c r="E2769" s="52">
        <v>1</v>
      </c>
      <c r="F2769" s="52">
        <v>7</v>
      </c>
      <c r="G2769" s="53">
        <v>2.57</v>
      </c>
      <c r="H2769" s="53">
        <v>2.61</v>
      </c>
      <c r="I2769" s="52">
        <v>2</v>
      </c>
      <c r="J2769" s="53">
        <v>2.69</v>
      </c>
      <c r="K2769" s="53">
        <v>2.7</v>
      </c>
      <c r="L2769" s="52">
        <v>23</v>
      </c>
      <c r="M2769" s="52">
        <v>1</v>
      </c>
      <c r="N2769" s="52">
        <v>20</v>
      </c>
      <c r="O2769" s="52">
        <v>7</v>
      </c>
      <c r="P2769" s="54">
        <v>72.765343000000001</v>
      </c>
      <c r="Q2769" s="54">
        <v>45.698988999999997</v>
      </c>
      <c r="R2769" s="55">
        <v>0</v>
      </c>
      <c r="T2769" s="52">
        <v>150</v>
      </c>
      <c r="U2769" s="47">
        <f t="shared" si="637"/>
        <v>652.17391304347825</v>
      </c>
      <c r="V2769" s="47">
        <f t="shared" si="638"/>
        <v>1018.7100000000002</v>
      </c>
      <c r="W2769" s="47">
        <f t="shared" si="631"/>
        <v>614.89921387790946</v>
      </c>
      <c r="X2769" s="50">
        <f t="shared" si="639"/>
        <v>0</v>
      </c>
      <c r="AD2769" s="46">
        <v>0</v>
      </c>
      <c r="AE2769" s="53">
        <v>378</v>
      </c>
      <c r="AF2769" s="52">
        <v>1.5</v>
      </c>
      <c r="AG2769">
        <f t="shared" si="640"/>
        <v>2695.0000000000005</v>
      </c>
      <c r="AH2769">
        <f t="shared" si="635"/>
        <v>0.378</v>
      </c>
      <c r="AI2769">
        <f t="shared" si="641"/>
        <v>2590</v>
      </c>
      <c r="AJ2769">
        <f t="shared" si="642"/>
        <v>0.23741282389108476</v>
      </c>
      <c r="AK2769">
        <f t="shared" si="643"/>
        <v>2970</v>
      </c>
      <c r="AL2769">
        <f t="shared" si="632"/>
        <v>0.21958717610891523</v>
      </c>
      <c r="AM2769">
        <f t="shared" si="644"/>
        <v>0.15</v>
      </c>
      <c r="AN2769">
        <f t="shared" si="633"/>
        <v>0</v>
      </c>
      <c r="AO2769">
        <f t="shared" si="645"/>
        <v>1.4999999999999999E-2</v>
      </c>
      <c r="AQ2769">
        <f t="shared" si="634"/>
        <v>1</v>
      </c>
    </row>
    <row r="2770" spans="1:43" ht="15.75" thickBot="1">
      <c r="A2770" s="51">
        <f t="shared" si="636"/>
        <v>2760</v>
      </c>
      <c r="B2770" s="52">
        <v>4</v>
      </c>
      <c r="C2770" s="52">
        <v>2.97</v>
      </c>
      <c r="D2770" s="56">
        <v>0</v>
      </c>
      <c r="E2770" s="52">
        <v>1</v>
      </c>
      <c r="F2770" s="52">
        <v>7</v>
      </c>
      <c r="G2770" s="53">
        <v>2.57</v>
      </c>
      <c r="H2770" s="53">
        <v>2.61</v>
      </c>
      <c r="I2770" s="52">
        <v>2</v>
      </c>
      <c r="J2770" s="53">
        <v>2.69</v>
      </c>
      <c r="K2770" s="53">
        <v>2.7</v>
      </c>
      <c r="L2770" s="52">
        <v>23</v>
      </c>
      <c r="M2770" s="52">
        <v>1</v>
      </c>
      <c r="N2770" s="52">
        <v>20</v>
      </c>
      <c r="O2770" s="52">
        <v>28</v>
      </c>
      <c r="P2770" s="54">
        <v>100.02782999999999</v>
      </c>
      <c r="Q2770" s="54">
        <v>49.3274495</v>
      </c>
      <c r="R2770" s="55">
        <v>0</v>
      </c>
      <c r="T2770" s="52">
        <v>150</v>
      </c>
      <c r="U2770" s="47">
        <f t="shared" si="637"/>
        <v>652.17391304347825</v>
      </c>
      <c r="V2770" s="47">
        <f t="shared" si="638"/>
        <v>1018.7100000000002</v>
      </c>
      <c r="W2770" s="47">
        <f t="shared" si="631"/>
        <v>614.89921387790946</v>
      </c>
      <c r="X2770" s="50">
        <f t="shared" si="639"/>
        <v>0</v>
      </c>
      <c r="AD2770" s="46">
        <v>0</v>
      </c>
      <c r="AE2770" s="53">
        <v>378</v>
      </c>
      <c r="AF2770" s="52">
        <v>1.5</v>
      </c>
      <c r="AG2770">
        <f t="shared" si="640"/>
        <v>2695.0000000000005</v>
      </c>
      <c r="AH2770">
        <f t="shared" si="635"/>
        <v>0.378</v>
      </c>
      <c r="AI2770">
        <f t="shared" si="641"/>
        <v>2590</v>
      </c>
      <c r="AJ2770">
        <f t="shared" si="642"/>
        <v>0.23741282389108476</v>
      </c>
      <c r="AK2770">
        <f t="shared" si="643"/>
        <v>2970</v>
      </c>
      <c r="AL2770">
        <f t="shared" si="632"/>
        <v>0.21958717610891523</v>
      </c>
      <c r="AM2770">
        <f t="shared" si="644"/>
        <v>0.15</v>
      </c>
      <c r="AN2770">
        <f t="shared" si="633"/>
        <v>0</v>
      </c>
      <c r="AO2770">
        <f t="shared" si="645"/>
        <v>1.4999999999999999E-2</v>
      </c>
      <c r="AQ2770">
        <f t="shared" si="634"/>
        <v>1</v>
      </c>
    </row>
    <row r="2771" spans="1:43" ht="15.75" thickBot="1">
      <c r="A2771" s="51">
        <f t="shared" si="636"/>
        <v>2761</v>
      </c>
      <c r="B2771" s="52">
        <v>4</v>
      </c>
      <c r="C2771" s="52">
        <v>2.97</v>
      </c>
      <c r="D2771" s="52">
        <v>1</v>
      </c>
      <c r="E2771" s="52">
        <v>2.2000000000000002</v>
      </c>
      <c r="F2771" s="52">
        <v>7</v>
      </c>
      <c r="G2771" s="53">
        <v>2.57</v>
      </c>
      <c r="H2771" s="53">
        <v>2.61</v>
      </c>
      <c r="I2771" s="52">
        <v>2</v>
      </c>
      <c r="J2771" s="53">
        <v>2.69</v>
      </c>
      <c r="K2771" s="53">
        <v>2.7</v>
      </c>
      <c r="L2771" s="52">
        <v>23</v>
      </c>
      <c r="M2771" s="52">
        <v>1</v>
      </c>
      <c r="N2771" s="52">
        <v>20</v>
      </c>
      <c r="O2771" s="52">
        <v>7</v>
      </c>
      <c r="P2771" s="54">
        <v>79.826131000000004</v>
      </c>
      <c r="Q2771" s="54">
        <v>45.306722999999998</v>
      </c>
      <c r="R2771" s="55">
        <v>0</v>
      </c>
      <c r="T2771" s="52">
        <v>150</v>
      </c>
      <c r="U2771" s="47">
        <f t="shared" si="637"/>
        <v>652.17391304347825</v>
      </c>
      <c r="V2771" s="47">
        <f t="shared" si="638"/>
        <v>1018.7100000000002</v>
      </c>
      <c r="W2771" s="47">
        <f t="shared" si="631"/>
        <v>538.12055775142721</v>
      </c>
      <c r="X2771" s="50">
        <f t="shared" si="639"/>
        <v>65.217391304347828</v>
      </c>
      <c r="AD2771" s="52">
        <v>10</v>
      </c>
      <c r="AE2771" s="53">
        <v>378</v>
      </c>
      <c r="AF2771" s="52">
        <v>1.5</v>
      </c>
      <c r="AG2771">
        <f t="shared" si="640"/>
        <v>2695.0000000000005</v>
      </c>
      <c r="AH2771">
        <f t="shared" si="635"/>
        <v>0.378</v>
      </c>
      <c r="AI2771">
        <f t="shared" si="641"/>
        <v>2590</v>
      </c>
      <c r="AJ2771">
        <f t="shared" si="642"/>
        <v>0.20776855511638115</v>
      </c>
      <c r="AK2771">
        <f t="shared" si="643"/>
        <v>2970</v>
      </c>
      <c r="AL2771">
        <f t="shared" si="632"/>
        <v>0.21958717610891523</v>
      </c>
      <c r="AM2771">
        <f t="shared" si="644"/>
        <v>0.15</v>
      </c>
      <c r="AN2771">
        <f t="shared" si="633"/>
        <v>2.964426877470356E-2</v>
      </c>
      <c r="AO2771">
        <f t="shared" si="645"/>
        <v>1.4999999999999999E-2</v>
      </c>
      <c r="AQ2771">
        <f t="shared" si="634"/>
        <v>1</v>
      </c>
    </row>
    <row r="2772" spans="1:43" ht="15.75" thickBot="1">
      <c r="A2772" s="51">
        <f t="shared" si="636"/>
        <v>2762</v>
      </c>
      <c r="B2772" s="52">
        <v>4</v>
      </c>
      <c r="C2772" s="52">
        <v>2.97</v>
      </c>
      <c r="D2772" s="52">
        <v>1</v>
      </c>
      <c r="E2772" s="52">
        <v>2.2000000000000002</v>
      </c>
      <c r="F2772" s="52">
        <v>7</v>
      </c>
      <c r="G2772" s="53">
        <v>2.57</v>
      </c>
      <c r="H2772" s="53">
        <v>2.61</v>
      </c>
      <c r="I2772" s="52">
        <v>2</v>
      </c>
      <c r="J2772" s="53">
        <v>2.69</v>
      </c>
      <c r="K2772" s="53">
        <v>2.7</v>
      </c>
      <c r="L2772" s="52">
        <v>23</v>
      </c>
      <c r="M2772" s="52">
        <v>1</v>
      </c>
      <c r="N2772" s="52">
        <v>20</v>
      </c>
      <c r="O2772" s="52">
        <v>28</v>
      </c>
      <c r="P2772" s="54">
        <v>112.580342</v>
      </c>
      <c r="Q2772" s="54">
        <v>50.896513500000005</v>
      </c>
      <c r="R2772" s="55">
        <v>0</v>
      </c>
      <c r="T2772" s="52">
        <v>150</v>
      </c>
      <c r="U2772" s="47">
        <f t="shared" si="637"/>
        <v>652.17391304347825</v>
      </c>
      <c r="V2772" s="47">
        <f t="shared" si="638"/>
        <v>1018.7100000000002</v>
      </c>
      <c r="W2772" s="47">
        <f t="shared" si="631"/>
        <v>538.12055775142721</v>
      </c>
      <c r="X2772" s="50">
        <f t="shared" si="639"/>
        <v>65.217391304347828</v>
      </c>
      <c r="AD2772" s="52">
        <v>10</v>
      </c>
      <c r="AE2772" s="53">
        <v>378</v>
      </c>
      <c r="AF2772" s="52">
        <v>1.5</v>
      </c>
      <c r="AG2772">
        <f t="shared" si="640"/>
        <v>2695.0000000000005</v>
      </c>
      <c r="AH2772">
        <f t="shared" si="635"/>
        <v>0.378</v>
      </c>
      <c r="AI2772">
        <f t="shared" si="641"/>
        <v>2590</v>
      </c>
      <c r="AJ2772">
        <f t="shared" si="642"/>
        <v>0.20776855511638115</v>
      </c>
      <c r="AK2772">
        <f t="shared" si="643"/>
        <v>2970</v>
      </c>
      <c r="AL2772">
        <f t="shared" si="632"/>
        <v>0.21958717610891523</v>
      </c>
      <c r="AM2772">
        <f t="shared" si="644"/>
        <v>0.15</v>
      </c>
      <c r="AN2772">
        <f t="shared" si="633"/>
        <v>2.964426877470356E-2</v>
      </c>
      <c r="AO2772">
        <f t="shared" si="645"/>
        <v>1.4999999999999999E-2</v>
      </c>
      <c r="AQ2772">
        <f t="shared" si="634"/>
        <v>1</v>
      </c>
    </row>
    <row r="2773" spans="1:43" ht="15.75" thickBot="1">
      <c r="A2773" s="51">
        <f t="shared" si="636"/>
        <v>2763</v>
      </c>
      <c r="B2773" s="52">
        <v>4</v>
      </c>
      <c r="C2773" s="52">
        <v>2.97</v>
      </c>
      <c r="D2773" s="56">
        <v>0</v>
      </c>
      <c r="E2773" s="52">
        <v>1</v>
      </c>
      <c r="F2773" s="52">
        <v>7</v>
      </c>
      <c r="G2773" s="53">
        <v>2.57</v>
      </c>
      <c r="H2773" s="53">
        <v>2.61</v>
      </c>
      <c r="I2773" s="52">
        <v>2</v>
      </c>
      <c r="J2773" s="53">
        <v>2.62</v>
      </c>
      <c r="K2773" s="53">
        <v>2.64</v>
      </c>
      <c r="L2773" s="52">
        <v>23</v>
      </c>
      <c r="M2773" s="52">
        <v>1</v>
      </c>
      <c r="N2773" s="52">
        <v>20</v>
      </c>
      <c r="O2773" s="52">
        <v>7</v>
      </c>
      <c r="P2773" s="54">
        <v>78.159000500000005</v>
      </c>
      <c r="Q2773" s="54">
        <v>39.422733000000001</v>
      </c>
      <c r="R2773" s="55">
        <v>0</v>
      </c>
      <c r="T2773" s="52">
        <v>150</v>
      </c>
      <c r="U2773" s="47">
        <f t="shared" si="637"/>
        <v>652.17391304347825</v>
      </c>
      <c r="V2773" s="47">
        <f t="shared" si="638"/>
        <v>1015.18</v>
      </c>
      <c r="W2773" s="47">
        <f t="shared" si="631"/>
        <v>594.17921387790955</v>
      </c>
      <c r="X2773" s="50">
        <f t="shared" si="639"/>
        <v>0</v>
      </c>
      <c r="AD2773" s="46">
        <v>0</v>
      </c>
      <c r="AE2773" s="53">
        <v>386</v>
      </c>
      <c r="AF2773" s="52">
        <v>1.5</v>
      </c>
      <c r="AG2773">
        <f t="shared" si="640"/>
        <v>2630</v>
      </c>
      <c r="AH2773">
        <f t="shared" si="635"/>
        <v>0.38599999999999995</v>
      </c>
      <c r="AI2773">
        <f t="shared" si="641"/>
        <v>2590</v>
      </c>
      <c r="AJ2773">
        <f t="shared" si="642"/>
        <v>0.22941282389108475</v>
      </c>
      <c r="AK2773">
        <f t="shared" si="643"/>
        <v>2970</v>
      </c>
      <c r="AL2773">
        <f t="shared" si="632"/>
        <v>0.21958717610891523</v>
      </c>
      <c r="AM2773">
        <f t="shared" si="644"/>
        <v>0.15</v>
      </c>
      <c r="AN2773">
        <f t="shared" si="633"/>
        <v>0</v>
      </c>
      <c r="AO2773">
        <f t="shared" si="645"/>
        <v>1.4999999999999999E-2</v>
      </c>
      <c r="AQ2773">
        <f t="shared" si="634"/>
        <v>1</v>
      </c>
    </row>
    <row r="2774" spans="1:43" ht="15.75" thickBot="1">
      <c r="A2774" s="51">
        <f t="shared" si="636"/>
        <v>2764</v>
      </c>
      <c r="B2774" s="52">
        <v>4</v>
      </c>
      <c r="C2774" s="52">
        <v>2.97</v>
      </c>
      <c r="D2774" s="56">
        <v>0</v>
      </c>
      <c r="E2774" s="52">
        <v>1</v>
      </c>
      <c r="F2774" s="52">
        <v>7</v>
      </c>
      <c r="G2774" s="53">
        <v>2.57</v>
      </c>
      <c r="H2774" s="53">
        <v>2.61</v>
      </c>
      <c r="I2774" s="52">
        <v>2</v>
      </c>
      <c r="J2774" s="53">
        <v>2.62</v>
      </c>
      <c r="K2774" s="53">
        <v>2.64</v>
      </c>
      <c r="L2774" s="52">
        <v>23</v>
      </c>
      <c r="M2774" s="52">
        <v>1</v>
      </c>
      <c r="N2774" s="52">
        <v>20</v>
      </c>
      <c r="O2774" s="52">
        <v>28</v>
      </c>
      <c r="P2774" s="54">
        <v>92.770909000000003</v>
      </c>
      <c r="Q2774" s="54">
        <v>40.697597500000008</v>
      </c>
      <c r="R2774" s="55">
        <v>0</v>
      </c>
      <c r="T2774" s="52">
        <v>150</v>
      </c>
      <c r="U2774" s="47">
        <f t="shared" si="637"/>
        <v>652.17391304347825</v>
      </c>
      <c r="V2774" s="47">
        <f t="shared" si="638"/>
        <v>1015.18</v>
      </c>
      <c r="W2774" s="47">
        <f t="shared" si="631"/>
        <v>594.17921387790955</v>
      </c>
      <c r="X2774" s="50">
        <f t="shared" si="639"/>
        <v>0</v>
      </c>
      <c r="AD2774" s="46">
        <v>0</v>
      </c>
      <c r="AE2774" s="53">
        <v>386</v>
      </c>
      <c r="AF2774" s="52">
        <v>1.5</v>
      </c>
      <c r="AG2774">
        <f t="shared" si="640"/>
        <v>2630</v>
      </c>
      <c r="AH2774">
        <f t="shared" si="635"/>
        <v>0.38599999999999995</v>
      </c>
      <c r="AI2774">
        <f t="shared" si="641"/>
        <v>2590</v>
      </c>
      <c r="AJ2774">
        <f t="shared" si="642"/>
        <v>0.22941282389108475</v>
      </c>
      <c r="AK2774">
        <f t="shared" si="643"/>
        <v>2970</v>
      </c>
      <c r="AL2774">
        <f t="shared" si="632"/>
        <v>0.21958717610891523</v>
      </c>
      <c r="AM2774">
        <f t="shared" si="644"/>
        <v>0.15</v>
      </c>
      <c r="AN2774">
        <f t="shared" si="633"/>
        <v>0</v>
      </c>
      <c r="AO2774">
        <f t="shared" si="645"/>
        <v>1.4999999999999999E-2</v>
      </c>
      <c r="AQ2774">
        <f t="shared" si="634"/>
        <v>1</v>
      </c>
    </row>
    <row r="2775" spans="1:43" ht="15.75" thickBot="1">
      <c r="A2775" s="51">
        <f t="shared" si="636"/>
        <v>2765</v>
      </c>
      <c r="B2775" s="52">
        <v>4</v>
      </c>
      <c r="C2775" s="52">
        <v>2.97</v>
      </c>
      <c r="D2775" s="52">
        <v>1</v>
      </c>
      <c r="E2775" s="52">
        <v>2.2000000000000002</v>
      </c>
      <c r="F2775" s="52">
        <v>7</v>
      </c>
      <c r="G2775" s="53">
        <v>2.57</v>
      </c>
      <c r="H2775" s="53">
        <v>2.61</v>
      </c>
      <c r="I2775" s="52">
        <v>2</v>
      </c>
      <c r="J2775" s="53">
        <v>2.62</v>
      </c>
      <c r="K2775" s="53">
        <v>2.64</v>
      </c>
      <c r="L2775" s="52">
        <v>23</v>
      </c>
      <c r="M2775" s="52">
        <v>1</v>
      </c>
      <c r="N2775" s="52">
        <v>20</v>
      </c>
      <c r="O2775" s="52">
        <v>7</v>
      </c>
      <c r="P2775" s="54">
        <v>79.139665500000007</v>
      </c>
      <c r="Q2775" s="54">
        <v>38.442067999999999</v>
      </c>
      <c r="R2775" s="55">
        <v>0</v>
      </c>
      <c r="T2775" s="52">
        <v>150</v>
      </c>
      <c r="U2775" s="47">
        <f t="shared" si="637"/>
        <v>652.17391304347825</v>
      </c>
      <c r="V2775" s="47">
        <f t="shared" si="638"/>
        <v>1015.18</v>
      </c>
      <c r="W2775" s="47">
        <f t="shared" si="631"/>
        <v>517.40055775142707</v>
      </c>
      <c r="X2775" s="50">
        <f t="shared" si="639"/>
        <v>65.217391304347828</v>
      </c>
      <c r="AD2775" s="52">
        <v>10</v>
      </c>
      <c r="AE2775" s="53">
        <v>386</v>
      </c>
      <c r="AF2775" s="52">
        <v>1.5</v>
      </c>
      <c r="AG2775">
        <f t="shared" si="640"/>
        <v>2630</v>
      </c>
      <c r="AH2775">
        <f t="shared" si="635"/>
        <v>0.38599999999999995</v>
      </c>
      <c r="AI2775">
        <f t="shared" si="641"/>
        <v>2590</v>
      </c>
      <c r="AJ2775">
        <f t="shared" si="642"/>
        <v>0.19976855511638114</v>
      </c>
      <c r="AK2775">
        <f t="shared" si="643"/>
        <v>2970</v>
      </c>
      <c r="AL2775">
        <f t="shared" si="632"/>
        <v>0.21958717610891523</v>
      </c>
      <c r="AM2775">
        <f t="shared" si="644"/>
        <v>0.15</v>
      </c>
      <c r="AN2775">
        <f t="shared" si="633"/>
        <v>2.964426877470356E-2</v>
      </c>
      <c r="AO2775">
        <f t="shared" si="645"/>
        <v>1.4999999999999999E-2</v>
      </c>
      <c r="AQ2775">
        <f t="shared" si="634"/>
        <v>1</v>
      </c>
    </row>
    <row r="2776" spans="1:43" ht="15.75" thickBot="1">
      <c r="A2776" s="51">
        <f t="shared" si="636"/>
        <v>2766</v>
      </c>
      <c r="B2776" s="52">
        <v>4</v>
      </c>
      <c r="C2776" s="52">
        <v>2.97</v>
      </c>
      <c r="D2776" s="52">
        <v>1</v>
      </c>
      <c r="E2776" s="52">
        <v>2.2000000000000002</v>
      </c>
      <c r="F2776" s="52">
        <v>7</v>
      </c>
      <c r="G2776" s="53">
        <v>2.57</v>
      </c>
      <c r="H2776" s="53">
        <v>2.61</v>
      </c>
      <c r="I2776" s="52">
        <v>2</v>
      </c>
      <c r="J2776" s="53">
        <v>2.62</v>
      </c>
      <c r="K2776" s="53">
        <v>2.64</v>
      </c>
      <c r="L2776" s="52">
        <v>23</v>
      </c>
      <c r="M2776" s="52">
        <v>1</v>
      </c>
      <c r="N2776" s="52">
        <v>20</v>
      </c>
      <c r="O2776" s="52">
        <v>28</v>
      </c>
      <c r="P2776" s="54">
        <v>103.36209100000001</v>
      </c>
      <c r="Q2776" s="54">
        <v>41.874395499999991</v>
      </c>
      <c r="R2776" s="55">
        <v>0</v>
      </c>
      <c r="T2776" s="52">
        <v>150</v>
      </c>
      <c r="U2776" s="47">
        <f t="shared" si="637"/>
        <v>652.17391304347825</v>
      </c>
      <c r="V2776" s="47">
        <f t="shared" si="638"/>
        <v>1015.18</v>
      </c>
      <c r="W2776" s="47">
        <f t="shared" si="631"/>
        <v>517.40055775142707</v>
      </c>
      <c r="X2776" s="50">
        <f t="shared" si="639"/>
        <v>65.217391304347828</v>
      </c>
      <c r="AD2776" s="52">
        <v>10</v>
      </c>
      <c r="AE2776" s="53">
        <v>386</v>
      </c>
      <c r="AF2776" s="52">
        <v>1.5</v>
      </c>
      <c r="AG2776">
        <f t="shared" si="640"/>
        <v>2630</v>
      </c>
      <c r="AH2776">
        <f t="shared" si="635"/>
        <v>0.38599999999999995</v>
      </c>
      <c r="AI2776">
        <f t="shared" si="641"/>
        <v>2590</v>
      </c>
      <c r="AJ2776">
        <f t="shared" si="642"/>
        <v>0.19976855511638114</v>
      </c>
      <c r="AK2776">
        <f t="shared" si="643"/>
        <v>2970</v>
      </c>
      <c r="AL2776">
        <f t="shared" si="632"/>
        <v>0.21958717610891523</v>
      </c>
      <c r="AM2776">
        <f t="shared" si="644"/>
        <v>0.15</v>
      </c>
      <c r="AN2776">
        <f t="shared" si="633"/>
        <v>2.964426877470356E-2</v>
      </c>
      <c r="AO2776">
        <f t="shared" si="645"/>
        <v>1.4999999999999999E-2</v>
      </c>
      <c r="AQ2776">
        <f t="shared" si="634"/>
        <v>1</v>
      </c>
    </row>
    <row r="2777" spans="1:43" ht="15.75" thickBot="1">
      <c r="A2777" s="51">
        <f t="shared" si="636"/>
        <v>2767</v>
      </c>
      <c r="B2777" s="52">
        <v>4</v>
      </c>
      <c r="C2777" s="52">
        <v>2.97</v>
      </c>
      <c r="D2777" s="56">
        <v>0</v>
      </c>
      <c r="E2777" s="52">
        <v>1</v>
      </c>
      <c r="F2777" s="52">
        <v>7</v>
      </c>
      <c r="G2777" s="53">
        <v>2.57</v>
      </c>
      <c r="H2777" s="53">
        <v>2.61</v>
      </c>
      <c r="I2777" s="52">
        <v>2</v>
      </c>
      <c r="J2777" s="53">
        <v>2.61</v>
      </c>
      <c r="K2777" s="53">
        <v>2.62</v>
      </c>
      <c r="L2777" s="52">
        <v>23</v>
      </c>
      <c r="M2777" s="52">
        <v>1</v>
      </c>
      <c r="N2777" s="52">
        <v>20</v>
      </c>
      <c r="O2777" s="52">
        <v>7</v>
      </c>
      <c r="P2777" s="54">
        <v>83.650724499999995</v>
      </c>
      <c r="Q2777" s="54">
        <v>36.7749375</v>
      </c>
      <c r="R2777" s="55">
        <v>0</v>
      </c>
      <c r="T2777" s="52">
        <v>150</v>
      </c>
      <c r="U2777" s="47">
        <f t="shared" si="637"/>
        <v>652.17391304347825</v>
      </c>
      <c r="V2777" s="47">
        <f t="shared" si="638"/>
        <v>1017.2350000000001</v>
      </c>
      <c r="W2777" s="47">
        <f t="shared" ref="W2777:W2840" si="646">(AJ2777*AVERAGE(G2777:H2777)*1000)</f>
        <v>586.40921387790911</v>
      </c>
      <c r="X2777" s="50">
        <f t="shared" si="639"/>
        <v>0</v>
      </c>
      <c r="AD2777" s="46">
        <v>0</v>
      </c>
      <c r="AE2777" s="53">
        <v>389</v>
      </c>
      <c r="AF2777" s="52">
        <v>1.5</v>
      </c>
      <c r="AG2777">
        <f t="shared" si="640"/>
        <v>2615</v>
      </c>
      <c r="AH2777">
        <f t="shared" si="635"/>
        <v>0.38900000000000007</v>
      </c>
      <c r="AI2777">
        <f t="shared" si="641"/>
        <v>2590</v>
      </c>
      <c r="AJ2777">
        <f t="shared" si="642"/>
        <v>0.22641282389108464</v>
      </c>
      <c r="AK2777">
        <f t="shared" si="643"/>
        <v>2970</v>
      </c>
      <c r="AL2777">
        <f t="shared" ref="AL2777:AL2840" si="647">(U2777/AK2777)</f>
        <v>0.21958717610891523</v>
      </c>
      <c r="AM2777">
        <f t="shared" si="644"/>
        <v>0.15</v>
      </c>
      <c r="AN2777">
        <f t="shared" ref="AN2777:AN2840" si="648">(X2777/(E2777*1000))</f>
        <v>0</v>
      </c>
      <c r="AO2777">
        <f t="shared" si="645"/>
        <v>1.4999999999999999E-2</v>
      </c>
      <c r="AQ2777">
        <f t="shared" ref="AQ2777:AQ2840" si="649">SUM(AH2777,AJ2777,AL2777,AM2777,AN2777,AO2777)</f>
        <v>1</v>
      </c>
    </row>
    <row r="2778" spans="1:43" ht="15.75" thickBot="1">
      <c r="A2778" s="51">
        <f t="shared" si="636"/>
        <v>2768</v>
      </c>
      <c r="B2778" s="52">
        <v>4</v>
      </c>
      <c r="C2778" s="52">
        <v>2.97</v>
      </c>
      <c r="D2778" s="56">
        <v>0</v>
      </c>
      <c r="E2778" s="52">
        <v>1</v>
      </c>
      <c r="F2778" s="52">
        <v>7</v>
      </c>
      <c r="G2778" s="53">
        <v>2.57</v>
      </c>
      <c r="H2778" s="53">
        <v>2.61</v>
      </c>
      <c r="I2778" s="52">
        <v>2</v>
      </c>
      <c r="J2778" s="53">
        <v>2.61</v>
      </c>
      <c r="K2778" s="53">
        <v>2.62</v>
      </c>
      <c r="L2778" s="52">
        <v>23</v>
      </c>
      <c r="M2778" s="52">
        <v>1</v>
      </c>
      <c r="N2778" s="52">
        <v>20</v>
      </c>
      <c r="O2778" s="52">
        <v>28</v>
      </c>
      <c r="P2778" s="54">
        <v>98.556832499999999</v>
      </c>
      <c r="Q2778" s="54">
        <v>37.853669000000004</v>
      </c>
      <c r="R2778" s="55">
        <v>0</v>
      </c>
      <c r="T2778" s="52">
        <v>150</v>
      </c>
      <c r="U2778" s="47">
        <f t="shared" si="637"/>
        <v>652.17391304347825</v>
      </c>
      <c r="V2778" s="47">
        <f t="shared" si="638"/>
        <v>1017.2350000000001</v>
      </c>
      <c r="W2778" s="47">
        <f t="shared" si="646"/>
        <v>586.40921387790911</v>
      </c>
      <c r="X2778" s="50">
        <f t="shared" si="639"/>
        <v>0</v>
      </c>
      <c r="AD2778" s="46">
        <v>0</v>
      </c>
      <c r="AE2778" s="53">
        <v>389</v>
      </c>
      <c r="AF2778" s="52">
        <v>1.5</v>
      </c>
      <c r="AG2778">
        <f t="shared" si="640"/>
        <v>2615</v>
      </c>
      <c r="AH2778">
        <f t="shared" si="635"/>
        <v>0.38900000000000007</v>
      </c>
      <c r="AI2778">
        <f t="shared" si="641"/>
        <v>2590</v>
      </c>
      <c r="AJ2778">
        <f t="shared" si="642"/>
        <v>0.22641282389108464</v>
      </c>
      <c r="AK2778">
        <f t="shared" si="643"/>
        <v>2970</v>
      </c>
      <c r="AL2778">
        <f t="shared" si="647"/>
        <v>0.21958717610891523</v>
      </c>
      <c r="AM2778">
        <f t="shared" si="644"/>
        <v>0.15</v>
      </c>
      <c r="AN2778">
        <f t="shared" si="648"/>
        <v>0</v>
      </c>
      <c r="AO2778">
        <f t="shared" si="645"/>
        <v>1.4999999999999999E-2</v>
      </c>
      <c r="AQ2778">
        <f t="shared" si="649"/>
        <v>1</v>
      </c>
    </row>
    <row r="2779" spans="1:43" ht="15.75" thickBot="1">
      <c r="A2779" s="51">
        <f t="shared" si="636"/>
        <v>2769</v>
      </c>
      <c r="B2779" s="52">
        <v>4</v>
      </c>
      <c r="C2779" s="52">
        <v>2.97</v>
      </c>
      <c r="D2779" s="52">
        <v>1</v>
      </c>
      <c r="E2779" s="52">
        <v>2.2000000000000002</v>
      </c>
      <c r="F2779" s="52">
        <v>7</v>
      </c>
      <c r="G2779" s="53">
        <v>2.57</v>
      </c>
      <c r="H2779" s="53">
        <v>2.61</v>
      </c>
      <c r="I2779" s="52">
        <v>2</v>
      </c>
      <c r="J2779" s="53">
        <v>2.61</v>
      </c>
      <c r="K2779" s="53">
        <v>2.62</v>
      </c>
      <c r="L2779" s="52">
        <v>23</v>
      </c>
      <c r="M2779" s="52">
        <v>1</v>
      </c>
      <c r="N2779" s="52">
        <v>20</v>
      </c>
      <c r="O2779" s="52">
        <v>7</v>
      </c>
      <c r="P2779" s="54">
        <v>80.512596500000001</v>
      </c>
      <c r="Q2779" s="54">
        <v>35.303939999999997</v>
      </c>
      <c r="R2779" s="55">
        <v>0</v>
      </c>
      <c r="T2779" s="52">
        <v>150</v>
      </c>
      <c r="U2779" s="47">
        <f t="shared" si="637"/>
        <v>652.17391304347825</v>
      </c>
      <c r="V2779" s="47">
        <f t="shared" si="638"/>
        <v>1017.2350000000001</v>
      </c>
      <c r="W2779" s="47">
        <f t="shared" si="646"/>
        <v>509.63055775142686</v>
      </c>
      <c r="X2779" s="50">
        <f t="shared" si="639"/>
        <v>65.217391304347828</v>
      </c>
      <c r="AD2779" s="52">
        <v>10</v>
      </c>
      <c r="AE2779" s="53">
        <v>389</v>
      </c>
      <c r="AF2779" s="52">
        <v>1.5</v>
      </c>
      <c r="AG2779">
        <f t="shared" si="640"/>
        <v>2615</v>
      </c>
      <c r="AH2779">
        <f t="shared" si="635"/>
        <v>0.38900000000000007</v>
      </c>
      <c r="AI2779">
        <f t="shared" si="641"/>
        <v>2590</v>
      </c>
      <c r="AJ2779">
        <f t="shared" si="642"/>
        <v>0.19676855511638103</v>
      </c>
      <c r="AK2779">
        <f t="shared" si="643"/>
        <v>2970</v>
      </c>
      <c r="AL2779">
        <f t="shared" si="647"/>
        <v>0.21958717610891523</v>
      </c>
      <c r="AM2779">
        <f t="shared" si="644"/>
        <v>0.15</v>
      </c>
      <c r="AN2779">
        <f t="shared" si="648"/>
        <v>2.964426877470356E-2</v>
      </c>
      <c r="AO2779">
        <f t="shared" si="645"/>
        <v>1.4999999999999999E-2</v>
      </c>
      <c r="AQ2779">
        <f t="shared" si="649"/>
        <v>1</v>
      </c>
    </row>
    <row r="2780" spans="1:43" ht="15.75" thickBot="1">
      <c r="A2780" s="51">
        <f t="shared" si="636"/>
        <v>2770</v>
      </c>
      <c r="B2780" s="52">
        <v>4</v>
      </c>
      <c r="C2780" s="52">
        <v>2.97</v>
      </c>
      <c r="D2780" s="52">
        <v>1</v>
      </c>
      <c r="E2780" s="52">
        <v>2.2000000000000002</v>
      </c>
      <c r="F2780" s="52">
        <v>7</v>
      </c>
      <c r="G2780" s="53">
        <v>2.57</v>
      </c>
      <c r="H2780" s="53">
        <v>2.61</v>
      </c>
      <c r="I2780" s="52">
        <v>2</v>
      </c>
      <c r="J2780" s="53">
        <v>2.61</v>
      </c>
      <c r="K2780" s="53">
        <v>2.62</v>
      </c>
      <c r="L2780" s="52">
        <v>23</v>
      </c>
      <c r="M2780" s="52">
        <v>1</v>
      </c>
      <c r="N2780" s="52">
        <v>20</v>
      </c>
      <c r="O2780" s="52">
        <v>28</v>
      </c>
      <c r="P2780" s="54">
        <v>107.3828175</v>
      </c>
      <c r="Q2780" s="54">
        <v>39.226599999999998</v>
      </c>
      <c r="R2780" s="55">
        <v>0</v>
      </c>
      <c r="T2780" s="52">
        <v>150</v>
      </c>
      <c r="U2780" s="47">
        <f t="shared" si="637"/>
        <v>652.17391304347825</v>
      </c>
      <c r="V2780" s="47">
        <f t="shared" si="638"/>
        <v>1017.2350000000001</v>
      </c>
      <c r="W2780" s="47">
        <f t="shared" si="646"/>
        <v>509.63055775142686</v>
      </c>
      <c r="X2780" s="50">
        <f t="shared" si="639"/>
        <v>65.217391304347828</v>
      </c>
      <c r="AD2780" s="52">
        <v>10</v>
      </c>
      <c r="AE2780" s="53">
        <v>389</v>
      </c>
      <c r="AF2780" s="52">
        <v>1.5</v>
      </c>
      <c r="AG2780">
        <f t="shared" si="640"/>
        <v>2615</v>
      </c>
      <c r="AH2780">
        <f t="shared" si="635"/>
        <v>0.38900000000000007</v>
      </c>
      <c r="AI2780">
        <f t="shared" si="641"/>
        <v>2590</v>
      </c>
      <c r="AJ2780">
        <f t="shared" si="642"/>
        <v>0.19676855511638103</v>
      </c>
      <c r="AK2780">
        <f t="shared" si="643"/>
        <v>2970</v>
      </c>
      <c r="AL2780">
        <f t="shared" si="647"/>
        <v>0.21958717610891523</v>
      </c>
      <c r="AM2780">
        <f t="shared" si="644"/>
        <v>0.15</v>
      </c>
      <c r="AN2780">
        <f t="shared" si="648"/>
        <v>2.964426877470356E-2</v>
      </c>
      <c r="AO2780">
        <f t="shared" si="645"/>
        <v>1.4999999999999999E-2</v>
      </c>
      <c r="AQ2780">
        <f t="shared" si="649"/>
        <v>1</v>
      </c>
    </row>
    <row r="2781" spans="1:43" ht="15.75" thickBot="1">
      <c r="A2781" s="51">
        <f t="shared" si="636"/>
        <v>2771</v>
      </c>
      <c r="B2781" s="52">
        <v>4</v>
      </c>
      <c r="C2781" s="52">
        <v>2.97</v>
      </c>
      <c r="D2781" s="56">
        <v>0</v>
      </c>
      <c r="E2781" s="52">
        <v>1</v>
      </c>
      <c r="F2781" s="52">
        <v>7</v>
      </c>
      <c r="G2781" s="53">
        <v>2.57</v>
      </c>
      <c r="H2781" s="53">
        <v>2.61</v>
      </c>
      <c r="I2781" s="52">
        <v>2</v>
      </c>
      <c r="J2781" s="53">
        <v>2.69</v>
      </c>
      <c r="K2781" s="53">
        <v>2.7</v>
      </c>
      <c r="L2781" s="52">
        <v>28</v>
      </c>
      <c r="M2781" s="52">
        <v>1</v>
      </c>
      <c r="N2781" s="52">
        <v>20</v>
      </c>
      <c r="O2781" s="52">
        <v>7</v>
      </c>
      <c r="P2781" s="54">
        <v>66.685220000000001</v>
      </c>
      <c r="Q2781" s="54">
        <v>46.287387999999993</v>
      </c>
      <c r="R2781" s="55">
        <v>0</v>
      </c>
      <c r="T2781" s="52">
        <v>150</v>
      </c>
      <c r="U2781" s="47">
        <f t="shared" si="637"/>
        <v>535.71428571428567</v>
      </c>
      <c r="V2781" s="47">
        <f t="shared" si="638"/>
        <v>1056.44</v>
      </c>
      <c r="W2781" s="47">
        <f t="shared" si="646"/>
        <v>680.19828282828291</v>
      </c>
      <c r="X2781" s="50">
        <f t="shared" si="639"/>
        <v>0</v>
      </c>
      <c r="AD2781" s="46">
        <v>0</v>
      </c>
      <c r="AE2781" s="53">
        <v>392</v>
      </c>
      <c r="AF2781" s="52">
        <v>1.5</v>
      </c>
      <c r="AG2781">
        <f t="shared" si="640"/>
        <v>2695.0000000000005</v>
      </c>
      <c r="AH2781">
        <f t="shared" si="635"/>
        <v>0.39199999999999996</v>
      </c>
      <c r="AI2781">
        <f t="shared" si="641"/>
        <v>2590</v>
      </c>
      <c r="AJ2781">
        <f t="shared" si="642"/>
        <v>0.26262481962481965</v>
      </c>
      <c r="AK2781">
        <f t="shared" si="643"/>
        <v>2970</v>
      </c>
      <c r="AL2781">
        <f t="shared" si="647"/>
        <v>0.18037518037518036</v>
      </c>
      <c r="AM2781">
        <f t="shared" si="644"/>
        <v>0.15</v>
      </c>
      <c r="AN2781">
        <f t="shared" si="648"/>
        <v>0</v>
      </c>
      <c r="AO2781">
        <f t="shared" si="645"/>
        <v>1.4999999999999999E-2</v>
      </c>
      <c r="AQ2781">
        <f t="shared" si="649"/>
        <v>1</v>
      </c>
    </row>
    <row r="2782" spans="1:43" ht="15.75" thickBot="1">
      <c r="A2782" s="51">
        <f t="shared" si="636"/>
        <v>2772</v>
      </c>
      <c r="B2782" s="52">
        <v>4</v>
      </c>
      <c r="C2782" s="52">
        <v>2.97</v>
      </c>
      <c r="D2782" s="56">
        <v>0</v>
      </c>
      <c r="E2782" s="52">
        <v>1</v>
      </c>
      <c r="F2782" s="52">
        <v>7</v>
      </c>
      <c r="G2782" s="53">
        <v>2.57</v>
      </c>
      <c r="H2782" s="53">
        <v>2.61</v>
      </c>
      <c r="I2782" s="52">
        <v>2</v>
      </c>
      <c r="J2782" s="53">
        <v>2.69</v>
      </c>
      <c r="K2782" s="53">
        <v>2.7</v>
      </c>
      <c r="L2782" s="52">
        <v>28</v>
      </c>
      <c r="M2782" s="52">
        <v>1</v>
      </c>
      <c r="N2782" s="52">
        <v>20</v>
      </c>
      <c r="O2782" s="52">
        <v>28</v>
      </c>
      <c r="P2782" s="54">
        <v>80.512596500000001</v>
      </c>
      <c r="Q2782" s="54">
        <v>47.464185999999998</v>
      </c>
      <c r="R2782" s="55">
        <v>0</v>
      </c>
      <c r="T2782" s="52">
        <v>150</v>
      </c>
      <c r="U2782" s="47">
        <f t="shared" si="637"/>
        <v>535.71428571428567</v>
      </c>
      <c r="V2782" s="47">
        <f t="shared" si="638"/>
        <v>1056.44</v>
      </c>
      <c r="W2782" s="47">
        <f t="shared" si="646"/>
        <v>680.19828282828291</v>
      </c>
      <c r="X2782" s="50">
        <f t="shared" si="639"/>
        <v>0</v>
      </c>
      <c r="AD2782" s="46">
        <v>0</v>
      </c>
      <c r="AE2782" s="53">
        <v>392</v>
      </c>
      <c r="AF2782" s="52">
        <v>1.5</v>
      </c>
      <c r="AG2782">
        <f t="shared" si="640"/>
        <v>2695.0000000000005</v>
      </c>
      <c r="AH2782">
        <f t="shared" si="635"/>
        <v>0.39199999999999996</v>
      </c>
      <c r="AI2782">
        <f t="shared" si="641"/>
        <v>2590</v>
      </c>
      <c r="AJ2782">
        <f t="shared" si="642"/>
        <v>0.26262481962481965</v>
      </c>
      <c r="AK2782">
        <f t="shared" si="643"/>
        <v>2970</v>
      </c>
      <c r="AL2782">
        <f t="shared" si="647"/>
        <v>0.18037518037518036</v>
      </c>
      <c r="AM2782">
        <f t="shared" si="644"/>
        <v>0.15</v>
      </c>
      <c r="AN2782">
        <f t="shared" si="648"/>
        <v>0</v>
      </c>
      <c r="AO2782">
        <f t="shared" si="645"/>
        <v>1.4999999999999999E-2</v>
      </c>
      <c r="AQ2782">
        <f t="shared" si="649"/>
        <v>1</v>
      </c>
    </row>
    <row r="2783" spans="1:43" ht="15.75" thickBot="1">
      <c r="A2783" s="51">
        <f t="shared" si="636"/>
        <v>2773</v>
      </c>
      <c r="B2783" s="52">
        <v>4</v>
      </c>
      <c r="C2783" s="52">
        <v>2.97</v>
      </c>
      <c r="D2783" s="52">
        <v>1</v>
      </c>
      <c r="E2783" s="52">
        <v>2.2000000000000002</v>
      </c>
      <c r="F2783" s="52">
        <v>7</v>
      </c>
      <c r="G2783" s="53">
        <v>2.57</v>
      </c>
      <c r="H2783" s="53">
        <v>2.61</v>
      </c>
      <c r="I2783" s="52">
        <v>2</v>
      </c>
      <c r="J2783" s="53">
        <v>2.69</v>
      </c>
      <c r="K2783" s="53">
        <v>2.7</v>
      </c>
      <c r="L2783" s="52">
        <v>28</v>
      </c>
      <c r="M2783" s="52">
        <v>1</v>
      </c>
      <c r="N2783" s="52">
        <v>20</v>
      </c>
      <c r="O2783" s="52">
        <v>7</v>
      </c>
      <c r="P2783" s="54">
        <v>70.313680500000004</v>
      </c>
      <c r="Q2783" s="54">
        <v>44.816390500000004</v>
      </c>
      <c r="R2783" s="55">
        <v>0</v>
      </c>
      <c r="T2783" s="52">
        <v>150</v>
      </c>
      <c r="U2783" s="47">
        <f t="shared" si="637"/>
        <v>535.71428571428567</v>
      </c>
      <c r="V2783" s="47">
        <f t="shared" si="638"/>
        <v>1056.44</v>
      </c>
      <c r="W2783" s="47">
        <f t="shared" si="646"/>
        <v>617.13010101010104</v>
      </c>
      <c r="X2783" s="50">
        <f t="shared" si="639"/>
        <v>53.571428571428569</v>
      </c>
      <c r="AD2783" s="52">
        <v>10</v>
      </c>
      <c r="AE2783" s="53">
        <v>392</v>
      </c>
      <c r="AF2783" s="52">
        <v>1.5</v>
      </c>
      <c r="AG2783">
        <f t="shared" si="640"/>
        <v>2695.0000000000005</v>
      </c>
      <c r="AH2783">
        <f t="shared" si="635"/>
        <v>0.39199999999999996</v>
      </c>
      <c r="AI2783">
        <f t="shared" si="641"/>
        <v>2590</v>
      </c>
      <c r="AJ2783">
        <f t="shared" si="642"/>
        <v>0.2382741702741703</v>
      </c>
      <c r="AK2783">
        <f t="shared" si="643"/>
        <v>2970</v>
      </c>
      <c r="AL2783">
        <f t="shared" si="647"/>
        <v>0.18037518037518036</v>
      </c>
      <c r="AM2783">
        <f t="shared" si="644"/>
        <v>0.15</v>
      </c>
      <c r="AN2783">
        <f t="shared" si="648"/>
        <v>2.4350649350649348E-2</v>
      </c>
      <c r="AO2783">
        <f t="shared" si="645"/>
        <v>1.4999999999999999E-2</v>
      </c>
      <c r="AQ2783">
        <f t="shared" si="649"/>
        <v>1</v>
      </c>
    </row>
    <row r="2784" spans="1:43" ht="15.75" thickBot="1">
      <c r="A2784" s="51">
        <f t="shared" si="636"/>
        <v>2774</v>
      </c>
      <c r="B2784" s="52">
        <v>4</v>
      </c>
      <c r="C2784" s="52">
        <v>2.97</v>
      </c>
      <c r="D2784" s="52">
        <v>1</v>
      </c>
      <c r="E2784" s="52">
        <v>2.2000000000000002</v>
      </c>
      <c r="F2784" s="52">
        <v>7</v>
      </c>
      <c r="G2784" s="53">
        <v>2.57</v>
      </c>
      <c r="H2784" s="53">
        <v>2.61</v>
      </c>
      <c r="I2784" s="52">
        <v>2</v>
      </c>
      <c r="J2784" s="53">
        <v>2.69</v>
      </c>
      <c r="K2784" s="53">
        <v>2.7</v>
      </c>
      <c r="L2784" s="52">
        <v>28</v>
      </c>
      <c r="M2784" s="52">
        <v>1</v>
      </c>
      <c r="N2784" s="52">
        <v>20</v>
      </c>
      <c r="O2784" s="52">
        <v>28</v>
      </c>
      <c r="P2784" s="54">
        <v>97.576167499999997</v>
      </c>
      <c r="Q2784" s="54">
        <v>48.935183500000001</v>
      </c>
      <c r="R2784" s="55">
        <v>0</v>
      </c>
      <c r="T2784" s="52">
        <v>150</v>
      </c>
      <c r="U2784" s="47">
        <f t="shared" si="637"/>
        <v>535.71428571428567</v>
      </c>
      <c r="V2784" s="47">
        <f t="shared" si="638"/>
        <v>1056.44</v>
      </c>
      <c r="W2784" s="47">
        <f t="shared" si="646"/>
        <v>617.13010101010104</v>
      </c>
      <c r="X2784" s="50">
        <f t="shared" si="639"/>
        <v>53.571428571428569</v>
      </c>
      <c r="AD2784" s="52">
        <v>10</v>
      </c>
      <c r="AE2784" s="53">
        <v>392</v>
      </c>
      <c r="AF2784" s="52">
        <v>1.5</v>
      </c>
      <c r="AG2784">
        <f t="shared" si="640"/>
        <v>2695.0000000000005</v>
      </c>
      <c r="AH2784">
        <f t="shared" si="635"/>
        <v>0.39199999999999996</v>
      </c>
      <c r="AI2784">
        <f t="shared" si="641"/>
        <v>2590</v>
      </c>
      <c r="AJ2784">
        <f t="shared" si="642"/>
        <v>0.2382741702741703</v>
      </c>
      <c r="AK2784">
        <f t="shared" si="643"/>
        <v>2970</v>
      </c>
      <c r="AL2784">
        <f t="shared" si="647"/>
        <v>0.18037518037518036</v>
      </c>
      <c r="AM2784">
        <f t="shared" si="644"/>
        <v>0.15</v>
      </c>
      <c r="AN2784">
        <f t="shared" si="648"/>
        <v>2.4350649350649348E-2</v>
      </c>
      <c r="AO2784">
        <f t="shared" si="645"/>
        <v>1.4999999999999999E-2</v>
      </c>
      <c r="AQ2784">
        <f t="shared" si="649"/>
        <v>1</v>
      </c>
    </row>
    <row r="2785" spans="1:43" ht="15.75" thickBot="1">
      <c r="A2785" s="51">
        <f t="shared" si="636"/>
        <v>2775</v>
      </c>
      <c r="B2785" s="52">
        <v>4</v>
      </c>
      <c r="C2785" s="52">
        <v>2.97</v>
      </c>
      <c r="D2785" s="56">
        <v>0</v>
      </c>
      <c r="E2785" s="52">
        <v>1</v>
      </c>
      <c r="F2785" s="52">
        <v>7</v>
      </c>
      <c r="G2785" s="53">
        <v>2.57</v>
      </c>
      <c r="H2785" s="53">
        <v>2.61</v>
      </c>
      <c r="I2785" s="52">
        <v>2</v>
      </c>
      <c r="J2785" s="53">
        <v>2.62</v>
      </c>
      <c r="K2785" s="53">
        <v>2.64</v>
      </c>
      <c r="L2785" s="52">
        <v>28</v>
      </c>
      <c r="M2785" s="52">
        <v>1</v>
      </c>
      <c r="N2785" s="52">
        <v>20</v>
      </c>
      <c r="O2785" s="52">
        <v>7</v>
      </c>
      <c r="P2785" s="54">
        <v>66.292953999999995</v>
      </c>
      <c r="Q2785" s="54">
        <v>37.853669000000004</v>
      </c>
      <c r="R2785" s="55">
        <v>0</v>
      </c>
      <c r="T2785" s="52">
        <v>150</v>
      </c>
      <c r="U2785" s="47">
        <f t="shared" si="637"/>
        <v>535.71428571428567</v>
      </c>
      <c r="V2785" s="47">
        <f t="shared" si="638"/>
        <v>1054.6299999999999</v>
      </c>
      <c r="W2785" s="47">
        <f t="shared" si="646"/>
        <v>656.88828282828285</v>
      </c>
      <c r="X2785" s="50">
        <f t="shared" si="639"/>
        <v>0</v>
      </c>
      <c r="AD2785" s="46">
        <v>0</v>
      </c>
      <c r="AE2785" s="53">
        <v>401</v>
      </c>
      <c r="AF2785" s="52">
        <v>1.5</v>
      </c>
      <c r="AG2785">
        <f t="shared" si="640"/>
        <v>2630</v>
      </c>
      <c r="AH2785">
        <f t="shared" si="635"/>
        <v>0.40099999999999997</v>
      </c>
      <c r="AI2785">
        <f t="shared" si="641"/>
        <v>2590</v>
      </c>
      <c r="AJ2785">
        <f t="shared" si="642"/>
        <v>0.25362481962481964</v>
      </c>
      <c r="AK2785">
        <f t="shared" si="643"/>
        <v>2970</v>
      </c>
      <c r="AL2785">
        <f t="shared" si="647"/>
        <v>0.18037518037518036</v>
      </c>
      <c r="AM2785">
        <f t="shared" si="644"/>
        <v>0.15</v>
      </c>
      <c r="AN2785">
        <f t="shared" si="648"/>
        <v>0</v>
      </c>
      <c r="AO2785">
        <f t="shared" si="645"/>
        <v>1.4999999999999999E-2</v>
      </c>
      <c r="AQ2785">
        <f t="shared" si="649"/>
        <v>1</v>
      </c>
    </row>
    <row r="2786" spans="1:43" ht="15.75" thickBot="1">
      <c r="A2786" s="51">
        <f t="shared" si="636"/>
        <v>2776</v>
      </c>
      <c r="B2786" s="52">
        <v>4</v>
      </c>
      <c r="C2786" s="52">
        <v>2.97</v>
      </c>
      <c r="D2786" s="56">
        <v>0</v>
      </c>
      <c r="E2786" s="52">
        <v>1</v>
      </c>
      <c r="F2786" s="52">
        <v>7</v>
      </c>
      <c r="G2786" s="53">
        <v>2.57</v>
      </c>
      <c r="H2786" s="53">
        <v>2.61</v>
      </c>
      <c r="I2786" s="52">
        <v>2</v>
      </c>
      <c r="J2786" s="53">
        <v>2.62</v>
      </c>
      <c r="K2786" s="53">
        <v>2.64</v>
      </c>
      <c r="L2786" s="52">
        <v>28</v>
      </c>
      <c r="M2786" s="52">
        <v>1</v>
      </c>
      <c r="N2786" s="52">
        <v>20</v>
      </c>
      <c r="O2786" s="52">
        <v>28</v>
      </c>
      <c r="P2786" s="54">
        <v>77.178335500000003</v>
      </c>
      <c r="Q2786" s="54">
        <v>40.893730499999997</v>
      </c>
      <c r="R2786" s="55">
        <v>0</v>
      </c>
      <c r="T2786" s="52">
        <v>150</v>
      </c>
      <c r="U2786" s="47">
        <f t="shared" si="637"/>
        <v>535.71428571428567</v>
      </c>
      <c r="V2786" s="47">
        <f t="shared" si="638"/>
        <v>1054.6299999999999</v>
      </c>
      <c r="W2786" s="47">
        <f t="shared" si="646"/>
        <v>656.88828282828285</v>
      </c>
      <c r="X2786" s="50">
        <f t="shared" si="639"/>
        <v>0</v>
      </c>
      <c r="AD2786" s="46">
        <v>0</v>
      </c>
      <c r="AE2786" s="53">
        <v>401</v>
      </c>
      <c r="AF2786" s="52">
        <v>1.5</v>
      </c>
      <c r="AG2786">
        <f t="shared" si="640"/>
        <v>2630</v>
      </c>
      <c r="AH2786">
        <f t="shared" si="635"/>
        <v>0.40099999999999997</v>
      </c>
      <c r="AI2786">
        <f t="shared" si="641"/>
        <v>2590</v>
      </c>
      <c r="AJ2786">
        <f t="shared" si="642"/>
        <v>0.25362481962481964</v>
      </c>
      <c r="AK2786">
        <f t="shared" si="643"/>
        <v>2970</v>
      </c>
      <c r="AL2786">
        <f t="shared" si="647"/>
        <v>0.18037518037518036</v>
      </c>
      <c r="AM2786">
        <f t="shared" si="644"/>
        <v>0.15</v>
      </c>
      <c r="AN2786">
        <f t="shared" si="648"/>
        <v>0</v>
      </c>
      <c r="AO2786">
        <f t="shared" si="645"/>
        <v>1.4999999999999999E-2</v>
      </c>
      <c r="AQ2786">
        <f t="shared" si="649"/>
        <v>1</v>
      </c>
    </row>
    <row r="2787" spans="1:43" ht="15.75" thickBot="1">
      <c r="A2787" s="51">
        <f t="shared" si="636"/>
        <v>2777</v>
      </c>
      <c r="B2787" s="52">
        <v>4</v>
      </c>
      <c r="C2787" s="52">
        <v>2.97</v>
      </c>
      <c r="D2787" s="52">
        <v>1</v>
      </c>
      <c r="E2787" s="52">
        <v>2.2000000000000002</v>
      </c>
      <c r="F2787" s="52">
        <v>7</v>
      </c>
      <c r="G2787" s="53">
        <v>2.57</v>
      </c>
      <c r="H2787" s="53">
        <v>2.61</v>
      </c>
      <c r="I2787" s="52">
        <v>2</v>
      </c>
      <c r="J2787" s="53">
        <v>2.62</v>
      </c>
      <c r="K2787" s="53">
        <v>2.64</v>
      </c>
      <c r="L2787" s="52">
        <v>28</v>
      </c>
      <c r="M2787" s="52">
        <v>1</v>
      </c>
      <c r="N2787" s="52">
        <v>20</v>
      </c>
      <c r="O2787" s="52">
        <v>7</v>
      </c>
      <c r="P2787" s="54">
        <v>65.214222500000005</v>
      </c>
      <c r="Q2787" s="54">
        <v>35.598139499999995</v>
      </c>
      <c r="R2787" s="55">
        <v>0</v>
      </c>
      <c r="T2787" s="52">
        <v>150</v>
      </c>
      <c r="U2787" s="47">
        <f t="shared" si="637"/>
        <v>535.71428571428567</v>
      </c>
      <c r="V2787" s="47">
        <f t="shared" si="638"/>
        <v>1054.6299999999999</v>
      </c>
      <c r="W2787" s="47">
        <f t="shared" si="646"/>
        <v>593.8201010101011</v>
      </c>
      <c r="X2787" s="50">
        <f t="shared" si="639"/>
        <v>53.571428571428569</v>
      </c>
      <c r="AD2787" s="52">
        <v>10</v>
      </c>
      <c r="AE2787" s="53">
        <v>401</v>
      </c>
      <c r="AF2787" s="52">
        <v>1.5</v>
      </c>
      <c r="AG2787">
        <f t="shared" si="640"/>
        <v>2630</v>
      </c>
      <c r="AH2787">
        <f t="shared" si="635"/>
        <v>0.40099999999999997</v>
      </c>
      <c r="AI2787">
        <f t="shared" si="641"/>
        <v>2590</v>
      </c>
      <c r="AJ2787">
        <f t="shared" si="642"/>
        <v>0.2292741702741703</v>
      </c>
      <c r="AK2787">
        <f t="shared" si="643"/>
        <v>2970</v>
      </c>
      <c r="AL2787">
        <f t="shared" si="647"/>
        <v>0.18037518037518036</v>
      </c>
      <c r="AM2787">
        <f t="shared" si="644"/>
        <v>0.15</v>
      </c>
      <c r="AN2787">
        <f t="shared" si="648"/>
        <v>2.4350649350649348E-2</v>
      </c>
      <c r="AO2787">
        <f t="shared" si="645"/>
        <v>1.4999999999999999E-2</v>
      </c>
      <c r="AQ2787">
        <f t="shared" si="649"/>
        <v>1</v>
      </c>
    </row>
    <row r="2788" spans="1:43" ht="15.75" thickBot="1">
      <c r="A2788" s="51">
        <f t="shared" si="636"/>
        <v>2778</v>
      </c>
      <c r="B2788" s="52">
        <v>4</v>
      </c>
      <c r="C2788" s="52">
        <v>2.97</v>
      </c>
      <c r="D2788" s="52">
        <v>1</v>
      </c>
      <c r="E2788" s="52">
        <v>2.2000000000000002</v>
      </c>
      <c r="F2788" s="52">
        <v>7</v>
      </c>
      <c r="G2788" s="53">
        <v>2.57</v>
      </c>
      <c r="H2788" s="53">
        <v>2.61</v>
      </c>
      <c r="I2788" s="52">
        <v>2</v>
      </c>
      <c r="J2788" s="53">
        <v>2.62</v>
      </c>
      <c r="K2788" s="53">
        <v>2.64</v>
      </c>
      <c r="L2788" s="52">
        <v>28</v>
      </c>
      <c r="M2788" s="52">
        <v>1</v>
      </c>
      <c r="N2788" s="52">
        <v>20</v>
      </c>
      <c r="O2788" s="52">
        <v>28</v>
      </c>
      <c r="P2788" s="54">
        <v>89.1424485</v>
      </c>
      <c r="Q2788" s="54">
        <v>39.716932499999999</v>
      </c>
      <c r="R2788" s="55">
        <v>0</v>
      </c>
      <c r="T2788" s="52">
        <v>150</v>
      </c>
      <c r="U2788" s="47">
        <f t="shared" si="637"/>
        <v>535.71428571428567</v>
      </c>
      <c r="V2788" s="47">
        <f t="shared" si="638"/>
        <v>1054.6299999999999</v>
      </c>
      <c r="W2788" s="47">
        <f t="shared" si="646"/>
        <v>593.8201010101011</v>
      </c>
      <c r="X2788" s="50">
        <f t="shared" si="639"/>
        <v>53.571428571428569</v>
      </c>
      <c r="AD2788" s="52">
        <v>10</v>
      </c>
      <c r="AE2788" s="53">
        <v>401</v>
      </c>
      <c r="AF2788" s="52">
        <v>1.5</v>
      </c>
      <c r="AG2788">
        <f t="shared" si="640"/>
        <v>2630</v>
      </c>
      <c r="AH2788">
        <f t="shared" si="635"/>
        <v>0.40099999999999997</v>
      </c>
      <c r="AI2788">
        <f t="shared" si="641"/>
        <v>2590</v>
      </c>
      <c r="AJ2788">
        <f t="shared" si="642"/>
        <v>0.2292741702741703</v>
      </c>
      <c r="AK2788">
        <f t="shared" si="643"/>
        <v>2970</v>
      </c>
      <c r="AL2788">
        <f t="shared" si="647"/>
        <v>0.18037518037518036</v>
      </c>
      <c r="AM2788">
        <f t="shared" si="644"/>
        <v>0.15</v>
      </c>
      <c r="AN2788">
        <f t="shared" si="648"/>
        <v>2.4350649350649348E-2</v>
      </c>
      <c r="AO2788">
        <f t="shared" si="645"/>
        <v>1.4999999999999999E-2</v>
      </c>
      <c r="AQ2788">
        <f t="shared" si="649"/>
        <v>1</v>
      </c>
    </row>
    <row r="2789" spans="1:43" ht="15.75" thickBot="1">
      <c r="A2789" s="51">
        <f t="shared" si="636"/>
        <v>2779</v>
      </c>
      <c r="B2789" s="52">
        <v>4</v>
      </c>
      <c r="C2789" s="52">
        <v>2.97</v>
      </c>
      <c r="D2789" s="56">
        <v>0</v>
      </c>
      <c r="E2789" s="52">
        <v>1</v>
      </c>
      <c r="F2789" s="52">
        <v>7</v>
      </c>
      <c r="G2789" s="53">
        <v>2.57</v>
      </c>
      <c r="H2789" s="53">
        <v>2.61</v>
      </c>
      <c r="I2789" s="52">
        <v>2</v>
      </c>
      <c r="J2789" s="53">
        <v>2.61</v>
      </c>
      <c r="K2789" s="53">
        <v>2.62</v>
      </c>
      <c r="L2789" s="52">
        <v>28</v>
      </c>
      <c r="M2789" s="52">
        <v>1</v>
      </c>
      <c r="N2789" s="52">
        <v>20</v>
      </c>
      <c r="O2789" s="52">
        <v>7</v>
      </c>
      <c r="P2789" s="54">
        <v>69.431082000000004</v>
      </c>
      <c r="Q2789" s="54">
        <v>33.636809500000005</v>
      </c>
      <c r="R2789" s="55">
        <v>0</v>
      </c>
      <c r="T2789" s="52">
        <v>150</v>
      </c>
      <c r="U2789" s="47">
        <f t="shared" si="637"/>
        <v>535.71428571428567</v>
      </c>
      <c r="V2789" s="47">
        <f t="shared" si="638"/>
        <v>1056.46</v>
      </c>
      <c r="W2789" s="47">
        <f t="shared" si="646"/>
        <v>649.11828282828253</v>
      </c>
      <c r="X2789" s="50">
        <f t="shared" si="639"/>
        <v>0</v>
      </c>
      <c r="AD2789" s="46">
        <v>0</v>
      </c>
      <c r="AE2789" s="53">
        <v>404</v>
      </c>
      <c r="AF2789" s="52">
        <v>1.5</v>
      </c>
      <c r="AG2789">
        <f t="shared" si="640"/>
        <v>2615</v>
      </c>
      <c r="AH2789">
        <f t="shared" ref="AH2789:AH2852" si="650">(V2789/AG2789)</f>
        <v>0.40400000000000003</v>
      </c>
      <c r="AI2789">
        <f t="shared" si="641"/>
        <v>2590</v>
      </c>
      <c r="AJ2789">
        <f t="shared" si="642"/>
        <v>0.25062481962481953</v>
      </c>
      <c r="AK2789">
        <f t="shared" si="643"/>
        <v>2970</v>
      </c>
      <c r="AL2789">
        <f t="shared" si="647"/>
        <v>0.18037518037518036</v>
      </c>
      <c r="AM2789">
        <f t="shared" si="644"/>
        <v>0.15</v>
      </c>
      <c r="AN2789">
        <f t="shared" si="648"/>
        <v>0</v>
      </c>
      <c r="AO2789">
        <f t="shared" si="645"/>
        <v>1.4999999999999999E-2</v>
      </c>
      <c r="AQ2789">
        <f t="shared" si="649"/>
        <v>1</v>
      </c>
    </row>
    <row r="2790" spans="1:43" ht="15.75" thickBot="1">
      <c r="A2790" s="51">
        <f t="shared" si="636"/>
        <v>2780</v>
      </c>
      <c r="B2790" s="52">
        <v>4</v>
      </c>
      <c r="C2790" s="52">
        <v>2.97</v>
      </c>
      <c r="D2790" s="56">
        <v>0</v>
      </c>
      <c r="E2790" s="52">
        <v>1</v>
      </c>
      <c r="F2790" s="52">
        <v>7</v>
      </c>
      <c r="G2790" s="53">
        <v>2.57</v>
      </c>
      <c r="H2790" s="53">
        <v>2.61</v>
      </c>
      <c r="I2790" s="52">
        <v>2</v>
      </c>
      <c r="J2790" s="53">
        <v>2.61</v>
      </c>
      <c r="K2790" s="53">
        <v>2.62</v>
      </c>
      <c r="L2790" s="52">
        <v>28</v>
      </c>
      <c r="M2790" s="52">
        <v>1</v>
      </c>
      <c r="N2790" s="52">
        <v>20</v>
      </c>
      <c r="O2790" s="52">
        <v>28</v>
      </c>
      <c r="P2790" s="54">
        <v>84.827522500000001</v>
      </c>
      <c r="Q2790" s="54">
        <v>34.715541000000002</v>
      </c>
      <c r="R2790" s="55">
        <v>0</v>
      </c>
      <c r="T2790" s="52">
        <v>150</v>
      </c>
      <c r="U2790" s="47">
        <f t="shared" si="637"/>
        <v>535.71428571428567</v>
      </c>
      <c r="V2790" s="47">
        <f t="shared" si="638"/>
        <v>1056.46</v>
      </c>
      <c r="W2790" s="47">
        <f t="shared" si="646"/>
        <v>649.11828282828253</v>
      </c>
      <c r="X2790" s="50">
        <f t="shared" si="639"/>
        <v>0</v>
      </c>
      <c r="AD2790" s="46">
        <v>0</v>
      </c>
      <c r="AE2790" s="53">
        <v>404</v>
      </c>
      <c r="AF2790" s="52">
        <v>1.5</v>
      </c>
      <c r="AG2790">
        <f t="shared" si="640"/>
        <v>2615</v>
      </c>
      <c r="AH2790">
        <f t="shared" si="650"/>
        <v>0.40400000000000003</v>
      </c>
      <c r="AI2790">
        <f t="shared" si="641"/>
        <v>2590</v>
      </c>
      <c r="AJ2790">
        <f t="shared" si="642"/>
        <v>0.25062481962481953</v>
      </c>
      <c r="AK2790">
        <f t="shared" si="643"/>
        <v>2970</v>
      </c>
      <c r="AL2790">
        <f t="shared" si="647"/>
        <v>0.18037518037518036</v>
      </c>
      <c r="AM2790">
        <f t="shared" si="644"/>
        <v>0.15</v>
      </c>
      <c r="AN2790">
        <f t="shared" si="648"/>
        <v>0</v>
      </c>
      <c r="AO2790">
        <f t="shared" si="645"/>
        <v>1.4999999999999999E-2</v>
      </c>
      <c r="AQ2790">
        <f t="shared" si="649"/>
        <v>1</v>
      </c>
    </row>
    <row r="2791" spans="1:43" ht="15.75" thickBot="1">
      <c r="A2791" s="51">
        <f t="shared" si="636"/>
        <v>2781</v>
      </c>
      <c r="B2791" s="52">
        <v>4</v>
      </c>
      <c r="C2791" s="52">
        <v>2.97</v>
      </c>
      <c r="D2791" s="52">
        <v>1</v>
      </c>
      <c r="E2791" s="52">
        <v>2.2000000000000002</v>
      </c>
      <c r="F2791" s="52">
        <v>7</v>
      </c>
      <c r="G2791" s="53">
        <v>2.57</v>
      </c>
      <c r="H2791" s="53">
        <v>2.61</v>
      </c>
      <c r="I2791" s="52">
        <v>2</v>
      </c>
      <c r="J2791" s="53">
        <v>2.61</v>
      </c>
      <c r="K2791" s="53">
        <v>2.62</v>
      </c>
      <c r="L2791" s="52">
        <v>28</v>
      </c>
      <c r="M2791" s="52">
        <v>1</v>
      </c>
      <c r="N2791" s="52">
        <v>20</v>
      </c>
      <c r="O2791" s="52">
        <v>7</v>
      </c>
      <c r="P2791" s="54">
        <v>72.078877500000004</v>
      </c>
      <c r="Q2791" s="54">
        <v>32.4600115</v>
      </c>
      <c r="R2791" s="55">
        <v>0</v>
      </c>
      <c r="T2791" s="52">
        <v>150</v>
      </c>
      <c r="U2791" s="47">
        <f t="shared" si="637"/>
        <v>535.71428571428567</v>
      </c>
      <c r="V2791" s="47">
        <f t="shared" si="638"/>
        <v>1056.46</v>
      </c>
      <c r="W2791" s="47">
        <f t="shared" si="646"/>
        <v>586.05010101010066</v>
      </c>
      <c r="X2791" s="50">
        <f t="shared" si="639"/>
        <v>53.571428571428569</v>
      </c>
      <c r="AD2791" s="52">
        <v>10</v>
      </c>
      <c r="AE2791" s="53">
        <v>404</v>
      </c>
      <c r="AF2791" s="52">
        <v>1.5</v>
      </c>
      <c r="AG2791">
        <f t="shared" si="640"/>
        <v>2615</v>
      </c>
      <c r="AH2791">
        <f t="shared" si="650"/>
        <v>0.40400000000000003</v>
      </c>
      <c r="AI2791">
        <f t="shared" si="641"/>
        <v>2590</v>
      </c>
      <c r="AJ2791">
        <f t="shared" si="642"/>
        <v>0.22627417027417018</v>
      </c>
      <c r="AK2791">
        <f t="shared" si="643"/>
        <v>2970</v>
      </c>
      <c r="AL2791">
        <f t="shared" si="647"/>
        <v>0.18037518037518036</v>
      </c>
      <c r="AM2791">
        <f t="shared" si="644"/>
        <v>0.15</v>
      </c>
      <c r="AN2791">
        <f t="shared" si="648"/>
        <v>2.4350649350649348E-2</v>
      </c>
      <c r="AO2791">
        <f t="shared" si="645"/>
        <v>1.4999999999999999E-2</v>
      </c>
      <c r="AQ2791">
        <f t="shared" si="649"/>
        <v>1</v>
      </c>
    </row>
    <row r="2792" spans="1:43" ht="15.75" thickBot="1">
      <c r="A2792" s="51">
        <f t="shared" si="636"/>
        <v>2782</v>
      </c>
      <c r="B2792" s="52">
        <v>4</v>
      </c>
      <c r="C2792" s="52">
        <v>2.97</v>
      </c>
      <c r="D2792" s="52">
        <v>1</v>
      </c>
      <c r="E2792" s="52">
        <v>2.2000000000000002</v>
      </c>
      <c r="F2792" s="52">
        <v>7</v>
      </c>
      <c r="G2792" s="53">
        <v>2.57</v>
      </c>
      <c r="H2792" s="53">
        <v>2.61</v>
      </c>
      <c r="I2792" s="52">
        <v>2</v>
      </c>
      <c r="J2792" s="53">
        <v>2.61</v>
      </c>
      <c r="K2792" s="53">
        <v>2.62</v>
      </c>
      <c r="L2792" s="52">
        <v>28</v>
      </c>
      <c r="M2792" s="52">
        <v>1</v>
      </c>
      <c r="N2792" s="52">
        <v>20</v>
      </c>
      <c r="O2792" s="52">
        <v>28</v>
      </c>
      <c r="P2792" s="54">
        <v>99.929763500000007</v>
      </c>
      <c r="Q2792" s="54">
        <v>37.657536</v>
      </c>
      <c r="R2792" s="55">
        <v>0</v>
      </c>
      <c r="T2792" s="52">
        <v>150</v>
      </c>
      <c r="U2792" s="47">
        <f t="shared" si="637"/>
        <v>535.71428571428567</v>
      </c>
      <c r="V2792" s="47">
        <f t="shared" si="638"/>
        <v>1056.46</v>
      </c>
      <c r="W2792" s="47">
        <f t="shared" si="646"/>
        <v>586.05010101010066</v>
      </c>
      <c r="X2792" s="50">
        <f t="shared" si="639"/>
        <v>53.571428571428569</v>
      </c>
      <c r="AD2792" s="52">
        <v>10</v>
      </c>
      <c r="AE2792" s="53">
        <v>404</v>
      </c>
      <c r="AF2792" s="52">
        <v>1.5</v>
      </c>
      <c r="AG2792">
        <f t="shared" si="640"/>
        <v>2615</v>
      </c>
      <c r="AH2792">
        <f t="shared" si="650"/>
        <v>0.40400000000000003</v>
      </c>
      <c r="AI2792">
        <f t="shared" si="641"/>
        <v>2590</v>
      </c>
      <c r="AJ2792">
        <f t="shared" si="642"/>
        <v>0.22627417027417018</v>
      </c>
      <c r="AK2792">
        <f t="shared" si="643"/>
        <v>2970</v>
      </c>
      <c r="AL2792">
        <f t="shared" si="647"/>
        <v>0.18037518037518036</v>
      </c>
      <c r="AM2792">
        <f t="shared" si="644"/>
        <v>0.15</v>
      </c>
      <c r="AN2792">
        <f t="shared" si="648"/>
        <v>2.4350649350649348E-2</v>
      </c>
      <c r="AO2792">
        <f t="shared" si="645"/>
        <v>1.4999999999999999E-2</v>
      </c>
      <c r="AQ2792">
        <f t="shared" si="649"/>
        <v>1</v>
      </c>
    </row>
    <row r="2793" spans="1:43" ht="15.75" thickBot="1">
      <c r="A2793" s="51">
        <f t="shared" si="636"/>
        <v>2783</v>
      </c>
      <c r="B2793" s="52">
        <v>4</v>
      </c>
      <c r="C2793" s="52">
        <v>2.97</v>
      </c>
      <c r="D2793" s="56">
        <v>0</v>
      </c>
      <c r="E2793" s="52">
        <v>1</v>
      </c>
      <c r="F2793" s="52">
        <v>7</v>
      </c>
      <c r="G2793" s="53">
        <v>2.57</v>
      </c>
      <c r="H2793" s="53">
        <v>2.61</v>
      </c>
      <c r="I2793" s="52">
        <v>2</v>
      </c>
      <c r="J2793" s="53">
        <v>2.69</v>
      </c>
      <c r="K2793" s="53">
        <v>2.7</v>
      </c>
      <c r="L2793" s="52">
        <v>33</v>
      </c>
      <c r="M2793" s="52">
        <v>1</v>
      </c>
      <c r="N2793" s="52">
        <v>20</v>
      </c>
      <c r="O2793" s="52">
        <v>7</v>
      </c>
      <c r="P2793" s="54">
        <v>58.643767000000004</v>
      </c>
      <c r="Q2793" s="54">
        <v>44.326057999999996</v>
      </c>
      <c r="R2793" s="55">
        <v>0</v>
      </c>
      <c r="T2793" s="52">
        <v>150</v>
      </c>
      <c r="U2793" s="47">
        <f t="shared" si="637"/>
        <v>454.5454545454545</v>
      </c>
      <c r="V2793" s="47">
        <f t="shared" si="638"/>
        <v>1072.6100000000001</v>
      </c>
      <c r="W2793" s="47">
        <f t="shared" si="646"/>
        <v>735.44187633914896</v>
      </c>
      <c r="X2793" s="50">
        <f t="shared" si="639"/>
        <v>0</v>
      </c>
      <c r="AD2793" s="46">
        <v>0</v>
      </c>
      <c r="AE2793" s="53">
        <v>398</v>
      </c>
      <c r="AF2793" s="52">
        <v>1.5</v>
      </c>
      <c r="AG2793">
        <f t="shared" si="640"/>
        <v>2695.0000000000005</v>
      </c>
      <c r="AH2793">
        <f t="shared" si="650"/>
        <v>0.39799999999999996</v>
      </c>
      <c r="AI2793">
        <f t="shared" si="641"/>
        <v>2590</v>
      </c>
      <c r="AJ2793">
        <f t="shared" si="642"/>
        <v>0.28395439240893783</v>
      </c>
      <c r="AK2793">
        <f t="shared" si="643"/>
        <v>2970</v>
      </c>
      <c r="AL2793">
        <f t="shared" si="647"/>
        <v>0.15304560759106212</v>
      </c>
      <c r="AM2793">
        <f t="shared" si="644"/>
        <v>0.15</v>
      </c>
      <c r="AN2793">
        <f t="shared" si="648"/>
        <v>0</v>
      </c>
      <c r="AO2793">
        <f t="shared" si="645"/>
        <v>1.4999999999999999E-2</v>
      </c>
      <c r="AQ2793">
        <f t="shared" si="649"/>
        <v>0.99999999999999989</v>
      </c>
    </row>
    <row r="2794" spans="1:43" ht="15.75" thickBot="1">
      <c r="A2794" s="51">
        <f t="shared" si="636"/>
        <v>2784</v>
      </c>
      <c r="B2794" s="52">
        <v>4</v>
      </c>
      <c r="C2794" s="52">
        <v>2.97</v>
      </c>
      <c r="D2794" s="56">
        <v>0</v>
      </c>
      <c r="E2794" s="52">
        <v>1</v>
      </c>
      <c r="F2794" s="52">
        <v>7</v>
      </c>
      <c r="G2794" s="53">
        <v>2.57</v>
      </c>
      <c r="H2794" s="53">
        <v>2.61</v>
      </c>
      <c r="I2794" s="52">
        <v>2</v>
      </c>
      <c r="J2794" s="53">
        <v>2.69</v>
      </c>
      <c r="K2794" s="53">
        <v>2.7</v>
      </c>
      <c r="L2794" s="52">
        <v>33</v>
      </c>
      <c r="M2794" s="52">
        <v>1</v>
      </c>
      <c r="N2794" s="52">
        <v>20</v>
      </c>
      <c r="O2794" s="52">
        <v>28</v>
      </c>
      <c r="P2794" s="54">
        <v>69.038815999999997</v>
      </c>
      <c r="Q2794" s="54">
        <v>45.895122000000001</v>
      </c>
      <c r="R2794" s="55">
        <v>0</v>
      </c>
      <c r="T2794" s="52">
        <v>150</v>
      </c>
      <c r="U2794" s="47">
        <f t="shared" si="637"/>
        <v>454.5454545454545</v>
      </c>
      <c r="V2794" s="47">
        <f t="shared" si="638"/>
        <v>1072.6100000000001</v>
      </c>
      <c r="W2794" s="47">
        <f t="shared" si="646"/>
        <v>735.44187633914896</v>
      </c>
      <c r="X2794" s="50">
        <f t="shared" si="639"/>
        <v>0</v>
      </c>
      <c r="AD2794" s="46">
        <v>0</v>
      </c>
      <c r="AE2794" s="53">
        <v>398</v>
      </c>
      <c r="AF2794" s="52">
        <v>1.5</v>
      </c>
      <c r="AG2794">
        <f t="shared" si="640"/>
        <v>2695.0000000000005</v>
      </c>
      <c r="AH2794">
        <f t="shared" si="650"/>
        <v>0.39799999999999996</v>
      </c>
      <c r="AI2794">
        <f t="shared" si="641"/>
        <v>2590</v>
      </c>
      <c r="AJ2794">
        <f t="shared" si="642"/>
        <v>0.28395439240893783</v>
      </c>
      <c r="AK2794">
        <f t="shared" si="643"/>
        <v>2970</v>
      </c>
      <c r="AL2794">
        <f t="shared" si="647"/>
        <v>0.15304560759106212</v>
      </c>
      <c r="AM2794">
        <f t="shared" si="644"/>
        <v>0.15</v>
      </c>
      <c r="AN2794">
        <f t="shared" si="648"/>
        <v>0</v>
      </c>
      <c r="AO2794">
        <f t="shared" si="645"/>
        <v>1.4999999999999999E-2</v>
      </c>
      <c r="AQ2794">
        <f t="shared" si="649"/>
        <v>0.99999999999999989</v>
      </c>
    </row>
    <row r="2795" spans="1:43" ht="15.75" thickBot="1">
      <c r="A2795" s="51">
        <f t="shared" si="636"/>
        <v>2785</v>
      </c>
      <c r="B2795" s="52">
        <v>4</v>
      </c>
      <c r="C2795" s="52">
        <v>2.97</v>
      </c>
      <c r="D2795" s="52">
        <v>1</v>
      </c>
      <c r="E2795" s="52">
        <v>2.2000000000000002</v>
      </c>
      <c r="F2795" s="52">
        <v>7</v>
      </c>
      <c r="G2795" s="53">
        <v>2.57</v>
      </c>
      <c r="H2795" s="53">
        <v>2.61</v>
      </c>
      <c r="I2795" s="52">
        <v>2</v>
      </c>
      <c r="J2795" s="53">
        <v>2.69</v>
      </c>
      <c r="K2795" s="53">
        <v>2.7</v>
      </c>
      <c r="L2795" s="52">
        <v>33</v>
      </c>
      <c r="M2795" s="52">
        <v>1</v>
      </c>
      <c r="N2795" s="52">
        <v>20</v>
      </c>
      <c r="O2795" s="52">
        <v>7</v>
      </c>
      <c r="P2795" s="54">
        <v>59.330232500000001</v>
      </c>
      <c r="Q2795" s="54">
        <v>42.266661499999998</v>
      </c>
      <c r="R2795" s="55">
        <v>0</v>
      </c>
      <c r="T2795" s="52">
        <v>150</v>
      </c>
      <c r="U2795" s="47">
        <f t="shared" si="637"/>
        <v>454.5454545454545</v>
      </c>
      <c r="V2795" s="47">
        <f t="shared" si="638"/>
        <v>1072.6100000000001</v>
      </c>
      <c r="W2795" s="47">
        <f t="shared" si="646"/>
        <v>681.92947964493396</v>
      </c>
      <c r="X2795" s="50">
        <f t="shared" si="639"/>
        <v>45.454545454545453</v>
      </c>
      <c r="AD2795" s="52">
        <v>10</v>
      </c>
      <c r="AE2795" s="53">
        <v>398</v>
      </c>
      <c r="AF2795" s="52">
        <v>1.5</v>
      </c>
      <c r="AG2795">
        <f t="shared" si="640"/>
        <v>2695.0000000000005</v>
      </c>
      <c r="AH2795">
        <f t="shared" si="650"/>
        <v>0.39799999999999996</v>
      </c>
      <c r="AI2795">
        <f t="shared" si="641"/>
        <v>2590</v>
      </c>
      <c r="AJ2795">
        <f t="shared" si="642"/>
        <v>0.2632932353841444</v>
      </c>
      <c r="AK2795">
        <f t="shared" si="643"/>
        <v>2970</v>
      </c>
      <c r="AL2795">
        <f t="shared" si="647"/>
        <v>0.15304560759106212</v>
      </c>
      <c r="AM2795">
        <f t="shared" si="644"/>
        <v>0.15</v>
      </c>
      <c r="AN2795">
        <f t="shared" si="648"/>
        <v>2.0661157024793389E-2</v>
      </c>
      <c r="AO2795">
        <f t="shared" si="645"/>
        <v>1.4999999999999999E-2</v>
      </c>
      <c r="AQ2795">
        <f t="shared" si="649"/>
        <v>0.99999999999999989</v>
      </c>
    </row>
    <row r="2796" spans="1:43" ht="15.75" thickBot="1">
      <c r="A2796" s="51">
        <f t="shared" si="636"/>
        <v>2786</v>
      </c>
      <c r="B2796" s="52">
        <v>4</v>
      </c>
      <c r="C2796" s="52">
        <v>2.97</v>
      </c>
      <c r="D2796" s="52">
        <v>1</v>
      </c>
      <c r="E2796" s="52">
        <v>2.2000000000000002</v>
      </c>
      <c r="F2796" s="52">
        <v>7</v>
      </c>
      <c r="G2796" s="53">
        <v>2.57</v>
      </c>
      <c r="H2796" s="53">
        <v>2.61</v>
      </c>
      <c r="I2796" s="52">
        <v>2</v>
      </c>
      <c r="J2796" s="53">
        <v>2.69</v>
      </c>
      <c r="K2796" s="53">
        <v>2.7</v>
      </c>
      <c r="L2796" s="52">
        <v>33</v>
      </c>
      <c r="M2796" s="52">
        <v>1</v>
      </c>
      <c r="N2796" s="52">
        <v>20</v>
      </c>
      <c r="O2796" s="52">
        <v>28</v>
      </c>
      <c r="P2796" s="54">
        <v>79.433864999999997</v>
      </c>
      <c r="Q2796" s="54">
        <v>46.385454500000009</v>
      </c>
      <c r="R2796" s="55">
        <v>0</v>
      </c>
      <c r="T2796" s="52">
        <v>150</v>
      </c>
      <c r="U2796" s="47">
        <f t="shared" si="637"/>
        <v>454.5454545454545</v>
      </c>
      <c r="V2796" s="47">
        <f t="shared" si="638"/>
        <v>1072.6100000000001</v>
      </c>
      <c r="W2796" s="47">
        <f t="shared" si="646"/>
        <v>681.92947964493396</v>
      </c>
      <c r="X2796" s="50">
        <f t="shared" si="639"/>
        <v>45.454545454545453</v>
      </c>
      <c r="AD2796" s="52">
        <v>10</v>
      </c>
      <c r="AE2796" s="53">
        <v>398</v>
      </c>
      <c r="AF2796" s="52">
        <v>1.5</v>
      </c>
      <c r="AG2796">
        <f t="shared" si="640"/>
        <v>2695.0000000000005</v>
      </c>
      <c r="AH2796">
        <f t="shared" si="650"/>
        <v>0.39799999999999996</v>
      </c>
      <c r="AI2796">
        <f t="shared" si="641"/>
        <v>2590</v>
      </c>
      <c r="AJ2796">
        <f t="shared" si="642"/>
        <v>0.2632932353841444</v>
      </c>
      <c r="AK2796">
        <f t="shared" si="643"/>
        <v>2970</v>
      </c>
      <c r="AL2796">
        <f t="shared" si="647"/>
        <v>0.15304560759106212</v>
      </c>
      <c r="AM2796">
        <f t="shared" si="644"/>
        <v>0.15</v>
      </c>
      <c r="AN2796">
        <f t="shared" si="648"/>
        <v>2.0661157024793389E-2</v>
      </c>
      <c r="AO2796">
        <f t="shared" si="645"/>
        <v>1.4999999999999999E-2</v>
      </c>
      <c r="AQ2796">
        <f t="shared" si="649"/>
        <v>0.99999999999999989</v>
      </c>
    </row>
    <row r="2797" spans="1:43" ht="15.75" thickBot="1">
      <c r="A2797" s="51">
        <f t="shared" si="636"/>
        <v>2787</v>
      </c>
      <c r="B2797" s="52">
        <v>4</v>
      </c>
      <c r="C2797" s="52">
        <v>2.97</v>
      </c>
      <c r="D2797" s="56">
        <v>0</v>
      </c>
      <c r="E2797" s="52">
        <v>1</v>
      </c>
      <c r="F2797" s="52">
        <v>7</v>
      </c>
      <c r="G2797" s="53">
        <v>2.57</v>
      </c>
      <c r="H2797" s="53">
        <v>2.61</v>
      </c>
      <c r="I2797" s="52">
        <v>2</v>
      </c>
      <c r="J2797" s="53">
        <v>2.62</v>
      </c>
      <c r="K2797" s="53">
        <v>2.64</v>
      </c>
      <c r="L2797" s="52">
        <v>33</v>
      </c>
      <c r="M2797" s="52">
        <v>1</v>
      </c>
      <c r="N2797" s="52">
        <v>20</v>
      </c>
      <c r="O2797" s="52">
        <v>7</v>
      </c>
      <c r="P2797" s="54">
        <v>52.269444499999999</v>
      </c>
      <c r="Q2797" s="54">
        <v>33.832942500000001</v>
      </c>
      <c r="R2797" s="55">
        <v>0</v>
      </c>
      <c r="T2797" s="52">
        <v>150</v>
      </c>
      <c r="U2797" s="47">
        <f t="shared" si="637"/>
        <v>454.5454545454545</v>
      </c>
      <c r="V2797" s="47">
        <f t="shared" si="638"/>
        <v>1070.4099999999999</v>
      </c>
      <c r="W2797" s="47">
        <f t="shared" si="646"/>
        <v>712.13187633914924</v>
      </c>
      <c r="X2797" s="50">
        <f t="shared" si="639"/>
        <v>0</v>
      </c>
      <c r="AD2797" s="46">
        <v>0</v>
      </c>
      <c r="AE2797" s="53">
        <v>407</v>
      </c>
      <c r="AF2797" s="52">
        <v>1.5</v>
      </c>
      <c r="AG2797">
        <f t="shared" si="640"/>
        <v>2630</v>
      </c>
      <c r="AH2797">
        <f t="shared" si="650"/>
        <v>0.40699999999999992</v>
      </c>
      <c r="AI2797">
        <f t="shared" si="641"/>
        <v>2590</v>
      </c>
      <c r="AJ2797">
        <f t="shared" si="642"/>
        <v>0.27495439240893793</v>
      </c>
      <c r="AK2797">
        <f t="shared" si="643"/>
        <v>2970</v>
      </c>
      <c r="AL2797">
        <f t="shared" si="647"/>
        <v>0.15304560759106212</v>
      </c>
      <c r="AM2797">
        <f t="shared" si="644"/>
        <v>0.15</v>
      </c>
      <c r="AN2797">
        <f t="shared" si="648"/>
        <v>0</v>
      </c>
      <c r="AO2797">
        <f t="shared" si="645"/>
        <v>1.4999999999999999E-2</v>
      </c>
      <c r="AQ2797">
        <f t="shared" si="649"/>
        <v>1</v>
      </c>
    </row>
    <row r="2798" spans="1:43" ht="15.75" thickBot="1">
      <c r="A2798" s="51">
        <f t="shared" si="636"/>
        <v>2788</v>
      </c>
      <c r="B2798" s="52">
        <v>4</v>
      </c>
      <c r="C2798" s="52">
        <v>2.97</v>
      </c>
      <c r="D2798" s="56">
        <v>0</v>
      </c>
      <c r="E2798" s="52">
        <v>1</v>
      </c>
      <c r="F2798" s="52">
        <v>7</v>
      </c>
      <c r="G2798" s="53">
        <v>2.57</v>
      </c>
      <c r="H2798" s="53">
        <v>2.61</v>
      </c>
      <c r="I2798" s="52">
        <v>2</v>
      </c>
      <c r="J2798" s="53">
        <v>2.62</v>
      </c>
      <c r="K2798" s="53">
        <v>2.64</v>
      </c>
      <c r="L2798" s="52">
        <v>33</v>
      </c>
      <c r="M2798" s="52">
        <v>1</v>
      </c>
      <c r="N2798" s="52">
        <v>20</v>
      </c>
      <c r="O2798" s="52">
        <v>28</v>
      </c>
      <c r="P2798" s="54">
        <v>63.154826</v>
      </c>
      <c r="Q2798" s="54">
        <v>37.755602500000002</v>
      </c>
      <c r="R2798" s="55">
        <v>0</v>
      </c>
      <c r="T2798" s="52">
        <v>150</v>
      </c>
      <c r="U2798" s="47">
        <f t="shared" si="637"/>
        <v>454.5454545454545</v>
      </c>
      <c r="V2798" s="47">
        <f t="shared" si="638"/>
        <v>1070.4099999999999</v>
      </c>
      <c r="W2798" s="47">
        <f t="shared" si="646"/>
        <v>712.13187633914924</v>
      </c>
      <c r="X2798" s="50">
        <f t="shared" si="639"/>
        <v>0</v>
      </c>
      <c r="AD2798" s="46">
        <v>0</v>
      </c>
      <c r="AE2798" s="53">
        <v>407</v>
      </c>
      <c r="AF2798" s="52">
        <v>1.5</v>
      </c>
      <c r="AG2798">
        <f t="shared" si="640"/>
        <v>2630</v>
      </c>
      <c r="AH2798">
        <f t="shared" si="650"/>
        <v>0.40699999999999992</v>
      </c>
      <c r="AI2798">
        <f t="shared" si="641"/>
        <v>2590</v>
      </c>
      <c r="AJ2798">
        <f t="shared" si="642"/>
        <v>0.27495439240893793</v>
      </c>
      <c r="AK2798">
        <f t="shared" si="643"/>
        <v>2970</v>
      </c>
      <c r="AL2798">
        <f t="shared" si="647"/>
        <v>0.15304560759106212</v>
      </c>
      <c r="AM2798">
        <f t="shared" si="644"/>
        <v>0.15</v>
      </c>
      <c r="AN2798">
        <f t="shared" si="648"/>
        <v>0</v>
      </c>
      <c r="AO2798">
        <f t="shared" si="645"/>
        <v>1.4999999999999999E-2</v>
      </c>
      <c r="AQ2798">
        <f t="shared" si="649"/>
        <v>1</v>
      </c>
    </row>
    <row r="2799" spans="1:43" ht="15.75" thickBot="1">
      <c r="A2799" s="51">
        <f t="shared" si="636"/>
        <v>2789</v>
      </c>
      <c r="B2799" s="52">
        <v>4</v>
      </c>
      <c r="C2799" s="52">
        <v>2.97</v>
      </c>
      <c r="D2799" s="52">
        <v>1</v>
      </c>
      <c r="E2799" s="52">
        <v>2.2000000000000002</v>
      </c>
      <c r="F2799" s="52">
        <v>7</v>
      </c>
      <c r="G2799" s="53">
        <v>2.57</v>
      </c>
      <c r="H2799" s="53">
        <v>2.61</v>
      </c>
      <c r="I2799" s="52">
        <v>2</v>
      </c>
      <c r="J2799" s="53">
        <v>2.62</v>
      </c>
      <c r="K2799" s="53">
        <v>2.64</v>
      </c>
      <c r="L2799" s="52">
        <v>33</v>
      </c>
      <c r="M2799" s="52">
        <v>1</v>
      </c>
      <c r="N2799" s="52">
        <v>20</v>
      </c>
      <c r="O2799" s="52">
        <v>7</v>
      </c>
      <c r="P2799" s="54">
        <v>53.838508500000003</v>
      </c>
      <c r="Q2799" s="54">
        <v>34.323274999999995</v>
      </c>
      <c r="R2799" s="55">
        <v>0</v>
      </c>
      <c r="T2799" s="52">
        <v>150</v>
      </c>
      <c r="U2799" s="47">
        <f t="shared" si="637"/>
        <v>454.5454545454545</v>
      </c>
      <c r="V2799" s="47">
        <f t="shared" si="638"/>
        <v>1070.4099999999999</v>
      </c>
      <c r="W2799" s="47">
        <f t="shared" si="646"/>
        <v>658.61947964493413</v>
      </c>
      <c r="X2799" s="50">
        <f t="shared" si="639"/>
        <v>45.454545454545453</v>
      </c>
      <c r="AD2799" s="52">
        <v>10</v>
      </c>
      <c r="AE2799" s="53">
        <v>407</v>
      </c>
      <c r="AF2799" s="52">
        <v>1.5</v>
      </c>
      <c r="AG2799">
        <f t="shared" si="640"/>
        <v>2630</v>
      </c>
      <c r="AH2799">
        <f t="shared" si="650"/>
        <v>0.40699999999999992</v>
      </c>
      <c r="AI2799">
        <f t="shared" si="641"/>
        <v>2590</v>
      </c>
      <c r="AJ2799">
        <f t="shared" si="642"/>
        <v>0.2542932353841445</v>
      </c>
      <c r="AK2799">
        <f t="shared" si="643"/>
        <v>2970</v>
      </c>
      <c r="AL2799">
        <f t="shared" si="647"/>
        <v>0.15304560759106212</v>
      </c>
      <c r="AM2799">
        <f t="shared" si="644"/>
        <v>0.15</v>
      </c>
      <c r="AN2799">
        <f t="shared" si="648"/>
        <v>2.0661157024793389E-2</v>
      </c>
      <c r="AO2799">
        <f t="shared" si="645"/>
        <v>1.4999999999999999E-2</v>
      </c>
      <c r="AQ2799">
        <f t="shared" si="649"/>
        <v>1</v>
      </c>
    </row>
    <row r="2800" spans="1:43" ht="15.75" thickBot="1">
      <c r="A2800" s="51">
        <f t="shared" si="636"/>
        <v>2790</v>
      </c>
      <c r="B2800" s="52">
        <v>4</v>
      </c>
      <c r="C2800" s="52">
        <v>2.97</v>
      </c>
      <c r="D2800" s="52">
        <v>1</v>
      </c>
      <c r="E2800" s="52">
        <v>2.2000000000000002</v>
      </c>
      <c r="F2800" s="52">
        <v>7</v>
      </c>
      <c r="G2800" s="53">
        <v>2.57</v>
      </c>
      <c r="H2800" s="53">
        <v>2.61</v>
      </c>
      <c r="I2800" s="52">
        <v>2</v>
      </c>
      <c r="J2800" s="53">
        <v>2.62</v>
      </c>
      <c r="K2800" s="53">
        <v>2.64</v>
      </c>
      <c r="L2800" s="52">
        <v>33</v>
      </c>
      <c r="M2800" s="52">
        <v>1</v>
      </c>
      <c r="N2800" s="52">
        <v>20</v>
      </c>
      <c r="O2800" s="52">
        <v>28</v>
      </c>
      <c r="P2800" s="54">
        <v>80.120330499999994</v>
      </c>
      <c r="Q2800" s="54">
        <v>38.245934999999996</v>
      </c>
      <c r="R2800" s="55">
        <v>0</v>
      </c>
      <c r="T2800" s="52">
        <v>150</v>
      </c>
      <c r="U2800" s="47">
        <f t="shared" si="637"/>
        <v>454.5454545454545</v>
      </c>
      <c r="V2800" s="47">
        <f t="shared" si="638"/>
        <v>1070.4099999999999</v>
      </c>
      <c r="W2800" s="47">
        <f t="shared" si="646"/>
        <v>658.61947964493413</v>
      </c>
      <c r="X2800" s="50">
        <f t="shared" si="639"/>
        <v>45.454545454545453</v>
      </c>
      <c r="AD2800" s="52">
        <v>10</v>
      </c>
      <c r="AE2800" s="53">
        <v>407</v>
      </c>
      <c r="AF2800" s="52">
        <v>1.5</v>
      </c>
      <c r="AG2800">
        <f t="shared" si="640"/>
        <v>2630</v>
      </c>
      <c r="AH2800">
        <f t="shared" si="650"/>
        <v>0.40699999999999992</v>
      </c>
      <c r="AI2800">
        <f t="shared" si="641"/>
        <v>2590</v>
      </c>
      <c r="AJ2800">
        <f t="shared" si="642"/>
        <v>0.2542932353841445</v>
      </c>
      <c r="AK2800">
        <f t="shared" si="643"/>
        <v>2970</v>
      </c>
      <c r="AL2800">
        <f t="shared" si="647"/>
        <v>0.15304560759106212</v>
      </c>
      <c r="AM2800">
        <f t="shared" si="644"/>
        <v>0.15</v>
      </c>
      <c r="AN2800">
        <f t="shared" si="648"/>
        <v>2.0661157024793389E-2</v>
      </c>
      <c r="AO2800">
        <f t="shared" si="645"/>
        <v>1.4999999999999999E-2</v>
      </c>
      <c r="AQ2800">
        <f t="shared" si="649"/>
        <v>1</v>
      </c>
    </row>
    <row r="2801" spans="1:43" ht="15.75" thickBot="1">
      <c r="A2801" s="51">
        <f t="shared" si="636"/>
        <v>2791</v>
      </c>
      <c r="B2801" s="52">
        <v>4</v>
      </c>
      <c r="C2801" s="52">
        <v>2.97</v>
      </c>
      <c r="D2801" s="56">
        <v>0</v>
      </c>
      <c r="E2801" s="52">
        <v>1</v>
      </c>
      <c r="F2801" s="52">
        <v>7</v>
      </c>
      <c r="G2801" s="53">
        <v>2.57</v>
      </c>
      <c r="H2801" s="53">
        <v>2.61</v>
      </c>
      <c r="I2801" s="52">
        <v>2</v>
      </c>
      <c r="J2801" s="53">
        <v>2.61</v>
      </c>
      <c r="K2801" s="53">
        <v>2.62</v>
      </c>
      <c r="L2801" s="52">
        <v>33</v>
      </c>
      <c r="M2801" s="52">
        <v>1</v>
      </c>
      <c r="N2801" s="52">
        <v>20</v>
      </c>
      <c r="O2801" s="52">
        <v>7</v>
      </c>
      <c r="P2801" s="54">
        <v>57.859234999999998</v>
      </c>
      <c r="Q2801" s="54">
        <v>31.577413000000004</v>
      </c>
      <c r="R2801" s="55">
        <v>0</v>
      </c>
      <c r="T2801" s="52">
        <v>150</v>
      </c>
      <c r="U2801" s="47">
        <f t="shared" si="637"/>
        <v>454.5454545454545</v>
      </c>
      <c r="V2801" s="47">
        <f t="shared" si="638"/>
        <v>1072.1500000000001</v>
      </c>
      <c r="W2801" s="47">
        <f t="shared" si="646"/>
        <v>704.36187633914892</v>
      </c>
      <c r="X2801" s="50">
        <f t="shared" si="639"/>
        <v>0</v>
      </c>
      <c r="AD2801" s="46">
        <v>0</v>
      </c>
      <c r="AE2801" s="53">
        <v>410</v>
      </c>
      <c r="AF2801" s="52">
        <v>1.5</v>
      </c>
      <c r="AG2801">
        <f t="shared" si="640"/>
        <v>2615</v>
      </c>
      <c r="AH2801">
        <f t="shared" si="650"/>
        <v>0.41000000000000003</v>
      </c>
      <c r="AI2801">
        <f t="shared" si="641"/>
        <v>2590</v>
      </c>
      <c r="AJ2801">
        <f t="shared" si="642"/>
        <v>0.27195439240893782</v>
      </c>
      <c r="AK2801">
        <f t="shared" si="643"/>
        <v>2970</v>
      </c>
      <c r="AL2801">
        <f t="shared" si="647"/>
        <v>0.15304560759106212</v>
      </c>
      <c r="AM2801">
        <f t="shared" si="644"/>
        <v>0.15</v>
      </c>
      <c r="AN2801">
        <f t="shared" si="648"/>
        <v>0</v>
      </c>
      <c r="AO2801">
        <f t="shared" si="645"/>
        <v>1.4999999999999999E-2</v>
      </c>
      <c r="AQ2801">
        <f t="shared" si="649"/>
        <v>1</v>
      </c>
    </row>
    <row r="2802" spans="1:43" ht="15.75" thickBot="1">
      <c r="A2802" s="51">
        <f t="shared" si="636"/>
        <v>2792</v>
      </c>
      <c r="B2802" s="52">
        <v>4</v>
      </c>
      <c r="C2802" s="52">
        <v>2.97</v>
      </c>
      <c r="D2802" s="56">
        <v>0</v>
      </c>
      <c r="E2802" s="52">
        <v>1</v>
      </c>
      <c r="F2802" s="52">
        <v>7</v>
      </c>
      <c r="G2802" s="53">
        <v>2.57</v>
      </c>
      <c r="H2802" s="53">
        <v>2.61</v>
      </c>
      <c r="I2802" s="52">
        <v>2</v>
      </c>
      <c r="J2802" s="53">
        <v>2.61</v>
      </c>
      <c r="K2802" s="53">
        <v>2.62</v>
      </c>
      <c r="L2802" s="52">
        <v>33</v>
      </c>
      <c r="M2802" s="52">
        <v>1</v>
      </c>
      <c r="N2802" s="52">
        <v>20</v>
      </c>
      <c r="O2802" s="52">
        <v>28</v>
      </c>
      <c r="P2802" s="54">
        <v>73.647941500000002</v>
      </c>
      <c r="Q2802" s="54">
        <v>33.636809500000005</v>
      </c>
      <c r="R2802" s="55">
        <v>0</v>
      </c>
      <c r="T2802" s="52">
        <v>150</v>
      </c>
      <c r="U2802" s="47">
        <f t="shared" si="637"/>
        <v>454.5454545454545</v>
      </c>
      <c r="V2802" s="47">
        <f t="shared" si="638"/>
        <v>1072.1500000000001</v>
      </c>
      <c r="W2802" s="47">
        <f t="shared" si="646"/>
        <v>704.36187633914892</v>
      </c>
      <c r="X2802" s="50">
        <f t="shared" si="639"/>
        <v>0</v>
      </c>
      <c r="AD2802" s="46">
        <v>0</v>
      </c>
      <c r="AE2802" s="53">
        <v>410</v>
      </c>
      <c r="AF2802" s="52">
        <v>1.5</v>
      </c>
      <c r="AG2802">
        <f t="shared" si="640"/>
        <v>2615</v>
      </c>
      <c r="AH2802">
        <f t="shared" si="650"/>
        <v>0.41000000000000003</v>
      </c>
      <c r="AI2802">
        <f t="shared" si="641"/>
        <v>2590</v>
      </c>
      <c r="AJ2802">
        <f t="shared" si="642"/>
        <v>0.27195439240893782</v>
      </c>
      <c r="AK2802">
        <f t="shared" si="643"/>
        <v>2970</v>
      </c>
      <c r="AL2802">
        <f t="shared" si="647"/>
        <v>0.15304560759106212</v>
      </c>
      <c r="AM2802">
        <f t="shared" si="644"/>
        <v>0.15</v>
      </c>
      <c r="AN2802">
        <f t="shared" si="648"/>
        <v>0</v>
      </c>
      <c r="AO2802">
        <f t="shared" si="645"/>
        <v>1.4999999999999999E-2</v>
      </c>
      <c r="AQ2802">
        <f t="shared" si="649"/>
        <v>1</v>
      </c>
    </row>
    <row r="2803" spans="1:43" ht="15.75" thickBot="1">
      <c r="A2803" s="51">
        <f t="shared" si="636"/>
        <v>2793</v>
      </c>
      <c r="B2803" s="52">
        <v>4</v>
      </c>
      <c r="C2803" s="52">
        <v>2.97</v>
      </c>
      <c r="D2803" s="52">
        <v>1</v>
      </c>
      <c r="E2803" s="52">
        <v>2.2000000000000002</v>
      </c>
      <c r="F2803" s="52">
        <v>7</v>
      </c>
      <c r="G2803" s="53">
        <v>2.57</v>
      </c>
      <c r="H2803" s="53">
        <v>2.61</v>
      </c>
      <c r="I2803" s="52">
        <v>2</v>
      </c>
      <c r="J2803" s="53">
        <v>2.61</v>
      </c>
      <c r="K2803" s="53">
        <v>2.62</v>
      </c>
      <c r="L2803" s="52">
        <v>33</v>
      </c>
      <c r="M2803" s="52">
        <v>1</v>
      </c>
      <c r="N2803" s="52">
        <v>20</v>
      </c>
      <c r="O2803" s="52">
        <v>7</v>
      </c>
      <c r="P2803" s="54">
        <v>52.171377999999997</v>
      </c>
      <c r="Q2803" s="54">
        <v>29.812216000000003</v>
      </c>
      <c r="R2803" s="55">
        <v>0</v>
      </c>
      <c r="T2803" s="52">
        <v>150</v>
      </c>
      <c r="U2803" s="47">
        <f t="shared" si="637"/>
        <v>454.5454545454545</v>
      </c>
      <c r="V2803" s="47">
        <f t="shared" si="638"/>
        <v>1072.1500000000001</v>
      </c>
      <c r="W2803" s="47">
        <f t="shared" si="646"/>
        <v>650.84947964493392</v>
      </c>
      <c r="X2803" s="50">
        <f t="shared" si="639"/>
        <v>45.454545454545453</v>
      </c>
      <c r="AD2803" s="52">
        <v>10</v>
      </c>
      <c r="AE2803" s="53">
        <v>410</v>
      </c>
      <c r="AF2803" s="52">
        <v>1.5</v>
      </c>
      <c r="AG2803">
        <f t="shared" si="640"/>
        <v>2615</v>
      </c>
      <c r="AH2803">
        <f t="shared" si="650"/>
        <v>0.41000000000000003</v>
      </c>
      <c r="AI2803">
        <f t="shared" si="641"/>
        <v>2590</v>
      </c>
      <c r="AJ2803">
        <f t="shared" si="642"/>
        <v>0.25129323538414439</v>
      </c>
      <c r="AK2803">
        <f t="shared" si="643"/>
        <v>2970</v>
      </c>
      <c r="AL2803">
        <f t="shared" si="647"/>
        <v>0.15304560759106212</v>
      </c>
      <c r="AM2803">
        <f t="shared" si="644"/>
        <v>0.15</v>
      </c>
      <c r="AN2803">
        <f t="shared" si="648"/>
        <v>2.0661157024793389E-2</v>
      </c>
      <c r="AO2803">
        <f t="shared" si="645"/>
        <v>1.4999999999999999E-2</v>
      </c>
      <c r="AQ2803">
        <f t="shared" si="649"/>
        <v>1</v>
      </c>
    </row>
    <row r="2804" spans="1:43" ht="15.75" thickBot="1">
      <c r="A2804" s="51">
        <f t="shared" si="636"/>
        <v>2794</v>
      </c>
      <c r="B2804" s="52">
        <v>4</v>
      </c>
      <c r="C2804" s="52">
        <v>2.97</v>
      </c>
      <c r="D2804" s="52">
        <v>1</v>
      </c>
      <c r="E2804" s="52">
        <v>2.2000000000000002</v>
      </c>
      <c r="F2804" s="52">
        <v>7</v>
      </c>
      <c r="G2804" s="53">
        <v>2.57</v>
      </c>
      <c r="H2804" s="53">
        <v>2.61</v>
      </c>
      <c r="I2804" s="52">
        <v>2</v>
      </c>
      <c r="J2804" s="53">
        <v>2.61</v>
      </c>
      <c r="K2804" s="53">
        <v>2.62</v>
      </c>
      <c r="L2804" s="52">
        <v>33</v>
      </c>
      <c r="M2804" s="52">
        <v>1</v>
      </c>
      <c r="N2804" s="52">
        <v>20</v>
      </c>
      <c r="O2804" s="52">
        <v>28</v>
      </c>
      <c r="P2804" s="54">
        <v>78.649332999999999</v>
      </c>
      <c r="Q2804" s="54">
        <v>34.715541000000002</v>
      </c>
      <c r="R2804" s="55">
        <v>0</v>
      </c>
      <c r="T2804" s="52">
        <v>150</v>
      </c>
      <c r="U2804" s="47">
        <f t="shared" si="637"/>
        <v>454.5454545454545</v>
      </c>
      <c r="V2804" s="47">
        <f t="shared" si="638"/>
        <v>1072.1500000000001</v>
      </c>
      <c r="W2804" s="47">
        <f t="shared" si="646"/>
        <v>650.84947964493392</v>
      </c>
      <c r="X2804" s="50">
        <f t="shared" si="639"/>
        <v>45.454545454545453</v>
      </c>
      <c r="AD2804" s="52">
        <v>10</v>
      </c>
      <c r="AE2804" s="53">
        <v>410</v>
      </c>
      <c r="AF2804" s="52">
        <v>1.5</v>
      </c>
      <c r="AG2804">
        <f t="shared" si="640"/>
        <v>2615</v>
      </c>
      <c r="AH2804">
        <f t="shared" si="650"/>
        <v>0.41000000000000003</v>
      </c>
      <c r="AI2804">
        <f t="shared" si="641"/>
        <v>2590</v>
      </c>
      <c r="AJ2804">
        <f t="shared" si="642"/>
        <v>0.25129323538414439</v>
      </c>
      <c r="AK2804">
        <f t="shared" si="643"/>
        <v>2970</v>
      </c>
      <c r="AL2804">
        <f t="shared" si="647"/>
        <v>0.15304560759106212</v>
      </c>
      <c r="AM2804">
        <f t="shared" si="644"/>
        <v>0.15</v>
      </c>
      <c r="AN2804">
        <f t="shared" si="648"/>
        <v>2.0661157024793389E-2</v>
      </c>
      <c r="AO2804">
        <f t="shared" si="645"/>
        <v>1.4999999999999999E-2</v>
      </c>
      <c r="AQ2804">
        <f t="shared" si="649"/>
        <v>1</v>
      </c>
    </row>
    <row r="2805" spans="1:43" ht="15.75" thickBot="1">
      <c r="A2805" s="51">
        <f t="shared" si="636"/>
        <v>2795</v>
      </c>
      <c r="B2805" s="52">
        <v>4</v>
      </c>
      <c r="C2805" s="52">
        <v>2.97</v>
      </c>
      <c r="D2805" s="56">
        <v>0</v>
      </c>
      <c r="E2805" s="52">
        <v>1</v>
      </c>
      <c r="F2805" s="52">
        <v>7</v>
      </c>
      <c r="G2805" s="53">
        <v>2.57</v>
      </c>
      <c r="H2805" s="53">
        <v>2.61</v>
      </c>
      <c r="I2805" s="52">
        <v>2</v>
      </c>
      <c r="J2805" s="53">
        <v>2.69</v>
      </c>
      <c r="K2805" s="53">
        <v>2.7</v>
      </c>
      <c r="L2805" s="52">
        <v>40</v>
      </c>
      <c r="M2805" s="52">
        <v>1</v>
      </c>
      <c r="N2805" s="52">
        <v>20</v>
      </c>
      <c r="O2805" s="52">
        <v>7</v>
      </c>
      <c r="P2805" s="54">
        <v>45.0125235</v>
      </c>
      <c r="Q2805" s="54">
        <v>39.520799500000003</v>
      </c>
      <c r="R2805" s="55">
        <v>0</v>
      </c>
      <c r="T2805" s="52">
        <v>150</v>
      </c>
      <c r="U2805" s="47">
        <f t="shared" si="637"/>
        <v>375</v>
      </c>
      <c r="V2805" s="47">
        <f t="shared" si="638"/>
        <v>1048.355</v>
      </c>
      <c r="W2805" s="47">
        <f t="shared" si="646"/>
        <v>828.11979797979791</v>
      </c>
      <c r="X2805" s="50">
        <f t="shared" si="639"/>
        <v>0</v>
      </c>
      <c r="AD2805" s="46">
        <v>0</v>
      </c>
      <c r="AE2805" s="53">
        <v>389</v>
      </c>
      <c r="AF2805" s="52">
        <v>1.5</v>
      </c>
      <c r="AG2805">
        <f t="shared" si="640"/>
        <v>2695.0000000000005</v>
      </c>
      <c r="AH2805">
        <f t="shared" si="650"/>
        <v>0.38899999999999996</v>
      </c>
      <c r="AI2805">
        <f t="shared" si="641"/>
        <v>2590</v>
      </c>
      <c r="AJ2805">
        <f t="shared" si="642"/>
        <v>0.31973737373737376</v>
      </c>
      <c r="AK2805">
        <f t="shared" si="643"/>
        <v>2970</v>
      </c>
      <c r="AL2805">
        <f t="shared" si="647"/>
        <v>0.12626262626262627</v>
      </c>
      <c r="AM2805">
        <f t="shared" si="644"/>
        <v>0.15</v>
      </c>
      <c r="AN2805">
        <f t="shared" si="648"/>
        <v>0</v>
      </c>
      <c r="AO2805">
        <f t="shared" si="645"/>
        <v>1.4999999999999999E-2</v>
      </c>
      <c r="AQ2805">
        <f t="shared" si="649"/>
        <v>1</v>
      </c>
    </row>
    <row r="2806" spans="1:43" ht="15.75" thickBot="1">
      <c r="A2806" s="51">
        <f t="shared" si="636"/>
        <v>2796</v>
      </c>
      <c r="B2806" s="52">
        <v>4</v>
      </c>
      <c r="C2806" s="52">
        <v>2.97</v>
      </c>
      <c r="D2806" s="56">
        <v>0</v>
      </c>
      <c r="E2806" s="52">
        <v>1</v>
      </c>
      <c r="F2806" s="52">
        <v>7</v>
      </c>
      <c r="G2806" s="53">
        <v>2.57</v>
      </c>
      <c r="H2806" s="53">
        <v>2.61</v>
      </c>
      <c r="I2806" s="52">
        <v>2</v>
      </c>
      <c r="J2806" s="53">
        <v>2.69</v>
      </c>
      <c r="K2806" s="53">
        <v>2.7</v>
      </c>
      <c r="L2806" s="52">
        <v>40</v>
      </c>
      <c r="M2806" s="52">
        <v>1</v>
      </c>
      <c r="N2806" s="52">
        <v>20</v>
      </c>
      <c r="O2806" s="52">
        <v>28</v>
      </c>
      <c r="P2806" s="54">
        <v>57.368902499999997</v>
      </c>
      <c r="Q2806" s="54">
        <v>41.776329000000004</v>
      </c>
      <c r="R2806" s="55">
        <v>0</v>
      </c>
      <c r="T2806" s="52">
        <v>150</v>
      </c>
      <c r="U2806" s="47">
        <f t="shared" si="637"/>
        <v>375</v>
      </c>
      <c r="V2806" s="47">
        <f t="shared" si="638"/>
        <v>1048.355</v>
      </c>
      <c r="W2806" s="47">
        <f t="shared" si="646"/>
        <v>828.11979797979791</v>
      </c>
      <c r="X2806" s="50">
        <f t="shared" si="639"/>
        <v>0</v>
      </c>
      <c r="AD2806" s="46">
        <v>0</v>
      </c>
      <c r="AE2806" s="53">
        <v>389</v>
      </c>
      <c r="AF2806" s="52">
        <v>1.5</v>
      </c>
      <c r="AG2806">
        <f t="shared" si="640"/>
        <v>2695.0000000000005</v>
      </c>
      <c r="AH2806">
        <f t="shared" si="650"/>
        <v>0.38899999999999996</v>
      </c>
      <c r="AI2806">
        <f t="shared" si="641"/>
        <v>2590</v>
      </c>
      <c r="AJ2806">
        <f t="shared" si="642"/>
        <v>0.31973737373737376</v>
      </c>
      <c r="AK2806">
        <f t="shared" si="643"/>
        <v>2970</v>
      </c>
      <c r="AL2806">
        <f t="shared" si="647"/>
        <v>0.12626262626262627</v>
      </c>
      <c r="AM2806">
        <f t="shared" si="644"/>
        <v>0.15</v>
      </c>
      <c r="AN2806">
        <f t="shared" si="648"/>
        <v>0</v>
      </c>
      <c r="AO2806">
        <f t="shared" si="645"/>
        <v>1.4999999999999999E-2</v>
      </c>
      <c r="AQ2806">
        <f t="shared" si="649"/>
        <v>1</v>
      </c>
    </row>
    <row r="2807" spans="1:43" ht="15.75" thickBot="1">
      <c r="A2807" s="51">
        <f t="shared" si="636"/>
        <v>2797</v>
      </c>
      <c r="B2807" s="52">
        <v>4</v>
      </c>
      <c r="C2807" s="52">
        <v>2.97</v>
      </c>
      <c r="D2807" s="52">
        <v>1</v>
      </c>
      <c r="E2807" s="52">
        <v>2.2000000000000002</v>
      </c>
      <c r="F2807" s="52">
        <v>7</v>
      </c>
      <c r="G2807" s="53">
        <v>2.57</v>
      </c>
      <c r="H2807" s="53">
        <v>2.61</v>
      </c>
      <c r="I2807" s="52">
        <v>2</v>
      </c>
      <c r="J2807" s="53">
        <v>2.69</v>
      </c>
      <c r="K2807" s="53">
        <v>2.7</v>
      </c>
      <c r="L2807" s="52">
        <v>40</v>
      </c>
      <c r="M2807" s="52">
        <v>1</v>
      </c>
      <c r="N2807" s="52">
        <v>20</v>
      </c>
      <c r="O2807" s="52">
        <v>7</v>
      </c>
      <c r="P2807" s="54">
        <v>43.149259999999998</v>
      </c>
      <c r="Q2807" s="54">
        <v>37.755602500000002</v>
      </c>
      <c r="R2807" s="55">
        <v>0</v>
      </c>
      <c r="T2807" s="52">
        <v>150</v>
      </c>
      <c r="U2807" s="47">
        <f t="shared" si="637"/>
        <v>375</v>
      </c>
      <c r="V2807" s="47">
        <f t="shared" si="638"/>
        <v>1048.355</v>
      </c>
      <c r="W2807" s="47">
        <f t="shared" si="646"/>
        <v>783.97207070707066</v>
      </c>
      <c r="X2807" s="50">
        <f t="shared" si="639"/>
        <v>37.5</v>
      </c>
      <c r="AD2807" s="52">
        <v>10</v>
      </c>
      <c r="AE2807" s="53">
        <v>389</v>
      </c>
      <c r="AF2807" s="52">
        <v>1.5</v>
      </c>
      <c r="AG2807">
        <f t="shared" si="640"/>
        <v>2695.0000000000005</v>
      </c>
      <c r="AH2807">
        <f t="shared" si="650"/>
        <v>0.38899999999999996</v>
      </c>
      <c r="AI2807">
        <f t="shared" si="641"/>
        <v>2590</v>
      </c>
      <c r="AJ2807">
        <f t="shared" si="642"/>
        <v>0.30269191919191918</v>
      </c>
      <c r="AK2807">
        <f t="shared" si="643"/>
        <v>2970</v>
      </c>
      <c r="AL2807">
        <f t="shared" si="647"/>
        <v>0.12626262626262627</v>
      </c>
      <c r="AM2807">
        <f t="shared" si="644"/>
        <v>0.15</v>
      </c>
      <c r="AN2807">
        <f t="shared" si="648"/>
        <v>1.7045454545454544E-2</v>
      </c>
      <c r="AO2807">
        <f t="shared" si="645"/>
        <v>1.4999999999999999E-2</v>
      </c>
      <c r="AQ2807">
        <f t="shared" si="649"/>
        <v>1</v>
      </c>
    </row>
    <row r="2808" spans="1:43" ht="15.75" thickBot="1">
      <c r="A2808" s="51">
        <f t="shared" si="636"/>
        <v>2798</v>
      </c>
      <c r="B2808" s="52">
        <v>4</v>
      </c>
      <c r="C2808" s="52">
        <v>2.97</v>
      </c>
      <c r="D2808" s="52">
        <v>1</v>
      </c>
      <c r="E2808" s="52">
        <v>2.2000000000000002</v>
      </c>
      <c r="F2808" s="52">
        <v>7</v>
      </c>
      <c r="G2808" s="53">
        <v>2.57</v>
      </c>
      <c r="H2808" s="53">
        <v>2.61</v>
      </c>
      <c r="I2808" s="52">
        <v>2</v>
      </c>
      <c r="J2808" s="53">
        <v>2.69</v>
      </c>
      <c r="K2808" s="53">
        <v>2.7</v>
      </c>
      <c r="L2808" s="52">
        <v>40</v>
      </c>
      <c r="M2808" s="52">
        <v>1</v>
      </c>
      <c r="N2808" s="52">
        <v>20</v>
      </c>
      <c r="O2808" s="52">
        <v>28</v>
      </c>
      <c r="P2808" s="54">
        <v>64.233557500000003</v>
      </c>
      <c r="Q2808" s="54">
        <v>42.364727999999999</v>
      </c>
      <c r="R2808" s="55">
        <v>0</v>
      </c>
      <c r="T2808" s="52">
        <v>150</v>
      </c>
      <c r="U2808" s="47">
        <f t="shared" si="637"/>
        <v>375</v>
      </c>
      <c r="V2808" s="47">
        <f t="shared" si="638"/>
        <v>1048.355</v>
      </c>
      <c r="W2808" s="47">
        <f t="shared" si="646"/>
        <v>783.97207070707066</v>
      </c>
      <c r="X2808" s="50">
        <f t="shared" si="639"/>
        <v>37.5</v>
      </c>
      <c r="AD2808" s="52">
        <v>10</v>
      </c>
      <c r="AE2808" s="53">
        <v>389</v>
      </c>
      <c r="AF2808" s="52">
        <v>1.5</v>
      </c>
      <c r="AG2808">
        <f t="shared" si="640"/>
        <v>2695.0000000000005</v>
      </c>
      <c r="AH2808">
        <f t="shared" si="650"/>
        <v>0.38899999999999996</v>
      </c>
      <c r="AI2808">
        <f t="shared" si="641"/>
        <v>2590</v>
      </c>
      <c r="AJ2808">
        <f t="shared" si="642"/>
        <v>0.30269191919191918</v>
      </c>
      <c r="AK2808">
        <f t="shared" si="643"/>
        <v>2970</v>
      </c>
      <c r="AL2808">
        <f t="shared" si="647"/>
        <v>0.12626262626262627</v>
      </c>
      <c r="AM2808">
        <f t="shared" si="644"/>
        <v>0.15</v>
      </c>
      <c r="AN2808">
        <f t="shared" si="648"/>
        <v>1.7045454545454544E-2</v>
      </c>
      <c r="AO2808">
        <f t="shared" si="645"/>
        <v>1.4999999999999999E-2</v>
      </c>
      <c r="AQ2808">
        <f t="shared" si="649"/>
        <v>1</v>
      </c>
    </row>
    <row r="2809" spans="1:43" ht="15.75" thickBot="1">
      <c r="A2809" s="51">
        <f t="shared" si="636"/>
        <v>2799</v>
      </c>
      <c r="B2809" s="52">
        <v>4</v>
      </c>
      <c r="C2809" s="52">
        <v>2.97</v>
      </c>
      <c r="D2809" s="56">
        <v>0</v>
      </c>
      <c r="E2809" s="52">
        <v>1</v>
      </c>
      <c r="F2809" s="52">
        <v>7</v>
      </c>
      <c r="G2809" s="53">
        <v>2.57</v>
      </c>
      <c r="H2809" s="53">
        <v>2.61</v>
      </c>
      <c r="I2809" s="52">
        <v>2</v>
      </c>
      <c r="J2809" s="53">
        <v>2.62</v>
      </c>
      <c r="K2809" s="53">
        <v>2.64</v>
      </c>
      <c r="L2809" s="52">
        <v>40</v>
      </c>
      <c r="M2809" s="52">
        <v>1</v>
      </c>
      <c r="N2809" s="52">
        <v>20</v>
      </c>
      <c r="O2809" s="52">
        <v>7</v>
      </c>
      <c r="P2809" s="54">
        <v>42.560861000000003</v>
      </c>
      <c r="Q2809" s="54">
        <v>34.127141999999999</v>
      </c>
      <c r="R2809" s="55">
        <v>0</v>
      </c>
      <c r="T2809" s="52">
        <v>150</v>
      </c>
      <c r="U2809" s="47">
        <f t="shared" si="637"/>
        <v>375</v>
      </c>
      <c r="V2809" s="47">
        <f t="shared" si="638"/>
        <v>1046.74</v>
      </c>
      <c r="W2809" s="47">
        <f t="shared" si="646"/>
        <v>804.80979797979774</v>
      </c>
      <c r="X2809" s="50">
        <f t="shared" si="639"/>
        <v>0</v>
      </c>
      <c r="AD2809" s="46">
        <v>0</v>
      </c>
      <c r="AE2809" s="53">
        <v>398</v>
      </c>
      <c r="AF2809" s="52">
        <v>1.5</v>
      </c>
      <c r="AG2809">
        <f t="shared" si="640"/>
        <v>2630</v>
      </c>
      <c r="AH2809">
        <f t="shared" si="650"/>
        <v>0.39800000000000002</v>
      </c>
      <c r="AI2809">
        <f t="shared" si="641"/>
        <v>2590</v>
      </c>
      <c r="AJ2809">
        <f t="shared" si="642"/>
        <v>0.31073737373737365</v>
      </c>
      <c r="AK2809">
        <f t="shared" si="643"/>
        <v>2970</v>
      </c>
      <c r="AL2809">
        <f t="shared" si="647"/>
        <v>0.12626262626262627</v>
      </c>
      <c r="AM2809">
        <f t="shared" si="644"/>
        <v>0.15</v>
      </c>
      <c r="AN2809">
        <f t="shared" si="648"/>
        <v>0</v>
      </c>
      <c r="AO2809">
        <f t="shared" si="645"/>
        <v>1.4999999999999999E-2</v>
      </c>
      <c r="AQ2809">
        <f t="shared" si="649"/>
        <v>1</v>
      </c>
    </row>
    <row r="2810" spans="1:43" ht="15.75" thickBot="1">
      <c r="A2810" s="51">
        <f t="shared" si="636"/>
        <v>2800</v>
      </c>
      <c r="B2810" s="52">
        <v>4</v>
      </c>
      <c r="C2810" s="52">
        <v>2.97</v>
      </c>
      <c r="D2810" s="56">
        <v>0</v>
      </c>
      <c r="E2810" s="52">
        <v>1</v>
      </c>
      <c r="F2810" s="52">
        <v>7</v>
      </c>
      <c r="G2810" s="53">
        <v>2.57</v>
      </c>
      <c r="H2810" s="53">
        <v>2.61</v>
      </c>
      <c r="I2810" s="52">
        <v>2</v>
      </c>
      <c r="J2810" s="53">
        <v>2.62</v>
      </c>
      <c r="K2810" s="53">
        <v>2.64</v>
      </c>
      <c r="L2810" s="52">
        <v>40</v>
      </c>
      <c r="M2810" s="52">
        <v>1</v>
      </c>
      <c r="N2810" s="52">
        <v>20</v>
      </c>
      <c r="O2810" s="52">
        <v>28</v>
      </c>
      <c r="P2810" s="54">
        <v>55.995971500000003</v>
      </c>
      <c r="Q2810" s="54">
        <v>35.696206000000004</v>
      </c>
      <c r="R2810" s="55">
        <v>0</v>
      </c>
      <c r="T2810" s="52">
        <v>150</v>
      </c>
      <c r="U2810" s="47">
        <f t="shared" si="637"/>
        <v>375</v>
      </c>
      <c r="V2810" s="47">
        <f t="shared" si="638"/>
        <v>1046.74</v>
      </c>
      <c r="W2810" s="47">
        <f t="shared" si="646"/>
        <v>804.80979797979774</v>
      </c>
      <c r="X2810" s="50">
        <f t="shared" si="639"/>
        <v>0</v>
      </c>
      <c r="AD2810" s="46">
        <v>0</v>
      </c>
      <c r="AE2810" s="53">
        <v>398</v>
      </c>
      <c r="AF2810" s="52">
        <v>1.5</v>
      </c>
      <c r="AG2810">
        <f t="shared" si="640"/>
        <v>2630</v>
      </c>
      <c r="AH2810">
        <f t="shared" si="650"/>
        <v>0.39800000000000002</v>
      </c>
      <c r="AI2810">
        <f t="shared" si="641"/>
        <v>2590</v>
      </c>
      <c r="AJ2810">
        <f t="shared" si="642"/>
        <v>0.31073737373737365</v>
      </c>
      <c r="AK2810">
        <f t="shared" si="643"/>
        <v>2970</v>
      </c>
      <c r="AL2810">
        <f t="shared" si="647"/>
        <v>0.12626262626262627</v>
      </c>
      <c r="AM2810">
        <f t="shared" si="644"/>
        <v>0.15</v>
      </c>
      <c r="AN2810">
        <f t="shared" si="648"/>
        <v>0</v>
      </c>
      <c r="AO2810">
        <f t="shared" si="645"/>
        <v>1.4999999999999999E-2</v>
      </c>
      <c r="AQ2810">
        <f t="shared" si="649"/>
        <v>1</v>
      </c>
    </row>
    <row r="2811" spans="1:43" ht="15.75" thickBot="1">
      <c r="A2811" s="51">
        <f t="shared" si="636"/>
        <v>2801</v>
      </c>
      <c r="B2811" s="52">
        <v>4</v>
      </c>
      <c r="C2811" s="52">
        <v>2.97</v>
      </c>
      <c r="D2811" s="52">
        <v>1</v>
      </c>
      <c r="E2811" s="52">
        <v>2.2000000000000002</v>
      </c>
      <c r="F2811" s="52">
        <v>7</v>
      </c>
      <c r="G2811" s="53">
        <v>2.57</v>
      </c>
      <c r="H2811" s="53">
        <v>2.61</v>
      </c>
      <c r="I2811" s="52">
        <v>2</v>
      </c>
      <c r="J2811" s="53">
        <v>2.62</v>
      </c>
      <c r="K2811" s="53">
        <v>2.64</v>
      </c>
      <c r="L2811" s="52">
        <v>40</v>
      </c>
      <c r="M2811" s="52">
        <v>1</v>
      </c>
      <c r="N2811" s="52">
        <v>20</v>
      </c>
      <c r="O2811" s="52">
        <v>7</v>
      </c>
      <c r="P2811" s="54">
        <v>41.874395499999999</v>
      </c>
      <c r="Q2811" s="54">
        <v>32.361944999999999</v>
      </c>
      <c r="R2811" s="55">
        <v>0</v>
      </c>
      <c r="T2811" s="52">
        <v>150</v>
      </c>
      <c r="U2811" s="47">
        <f t="shared" si="637"/>
        <v>375</v>
      </c>
      <c r="V2811" s="47">
        <f t="shared" si="638"/>
        <v>1046.74</v>
      </c>
      <c r="W2811" s="47">
        <f t="shared" si="646"/>
        <v>760.66207070707037</v>
      </c>
      <c r="X2811" s="50">
        <f t="shared" si="639"/>
        <v>37.5</v>
      </c>
      <c r="AD2811" s="52">
        <v>10</v>
      </c>
      <c r="AE2811" s="53">
        <v>398</v>
      </c>
      <c r="AF2811" s="52">
        <v>1.5</v>
      </c>
      <c r="AG2811">
        <f t="shared" si="640"/>
        <v>2630</v>
      </c>
      <c r="AH2811">
        <f t="shared" si="650"/>
        <v>0.39800000000000002</v>
      </c>
      <c r="AI2811">
        <f t="shared" si="641"/>
        <v>2590</v>
      </c>
      <c r="AJ2811">
        <f t="shared" si="642"/>
        <v>0.29369191919191906</v>
      </c>
      <c r="AK2811">
        <f t="shared" si="643"/>
        <v>2970</v>
      </c>
      <c r="AL2811">
        <f t="shared" si="647"/>
        <v>0.12626262626262627</v>
      </c>
      <c r="AM2811">
        <f t="shared" si="644"/>
        <v>0.15</v>
      </c>
      <c r="AN2811">
        <f t="shared" si="648"/>
        <v>1.7045454545454544E-2</v>
      </c>
      <c r="AO2811">
        <f t="shared" si="645"/>
        <v>1.4999999999999999E-2</v>
      </c>
      <c r="AQ2811">
        <f t="shared" si="649"/>
        <v>1</v>
      </c>
    </row>
    <row r="2812" spans="1:43" ht="15.75" thickBot="1">
      <c r="A2812" s="51">
        <f t="shared" si="636"/>
        <v>2802</v>
      </c>
      <c r="B2812" s="52">
        <v>4</v>
      </c>
      <c r="C2812" s="52">
        <v>2.97</v>
      </c>
      <c r="D2812" s="52">
        <v>1</v>
      </c>
      <c r="E2812" s="52">
        <v>2.2000000000000002</v>
      </c>
      <c r="F2812" s="52">
        <v>7</v>
      </c>
      <c r="G2812" s="53">
        <v>2.57</v>
      </c>
      <c r="H2812" s="53">
        <v>2.61</v>
      </c>
      <c r="I2812" s="52">
        <v>2</v>
      </c>
      <c r="J2812" s="53">
        <v>2.62</v>
      </c>
      <c r="K2812" s="53">
        <v>2.64</v>
      </c>
      <c r="L2812" s="52">
        <v>40</v>
      </c>
      <c r="M2812" s="52">
        <v>1</v>
      </c>
      <c r="N2812" s="52">
        <v>20</v>
      </c>
      <c r="O2812" s="52">
        <v>28</v>
      </c>
      <c r="P2812" s="54">
        <v>63.350959000000003</v>
      </c>
      <c r="Q2812" s="54">
        <v>35.598139499999995</v>
      </c>
      <c r="R2812" s="55">
        <v>0</v>
      </c>
      <c r="T2812" s="52">
        <v>150</v>
      </c>
      <c r="U2812" s="47">
        <f t="shared" si="637"/>
        <v>375</v>
      </c>
      <c r="V2812" s="47">
        <f t="shared" si="638"/>
        <v>1046.74</v>
      </c>
      <c r="W2812" s="47">
        <f t="shared" si="646"/>
        <v>760.66207070707037</v>
      </c>
      <c r="X2812" s="50">
        <f t="shared" si="639"/>
        <v>37.5</v>
      </c>
      <c r="AD2812" s="52">
        <v>10</v>
      </c>
      <c r="AE2812" s="53">
        <v>398</v>
      </c>
      <c r="AF2812" s="52">
        <v>1.5</v>
      </c>
      <c r="AG2812">
        <f t="shared" si="640"/>
        <v>2630</v>
      </c>
      <c r="AH2812">
        <f t="shared" si="650"/>
        <v>0.39800000000000002</v>
      </c>
      <c r="AI2812">
        <f t="shared" si="641"/>
        <v>2590</v>
      </c>
      <c r="AJ2812">
        <f t="shared" si="642"/>
        <v>0.29369191919191906</v>
      </c>
      <c r="AK2812">
        <f t="shared" si="643"/>
        <v>2970</v>
      </c>
      <c r="AL2812">
        <f t="shared" si="647"/>
        <v>0.12626262626262627</v>
      </c>
      <c r="AM2812">
        <f t="shared" si="644"/>
        <v>0.15</v>
      </c>
      <c r="AN2812">
        <f t="shared" si="648"/>
        <v>1.7045454545454544E-2</v>
      </c>
      <c r="AO2812">
        <f t="shared" si="645"/>
        <v>1.4999999999999999E-2</v>
      </c>
      <c r="AQ2812">
        <f t="shared" si="649"/>
        <v>1</v>
      </c>
    </row>
    <row r="2813" spans="1:43" ht="15.75" thickBot="1">
      <c r="A2813" s="51">
        <f t="shared" si="636"/>
        <v>2803</v>
      </c>
      <c r="B2813" s="52">
        <v>4</v>
      </c>
      <c r="C2813" s="52">
        <v>2.97</v>
      </c>
      <c r="D2813" s="56">
        <v>0</v>
      </c>
      <c r="E2813" s="52">
        <v>1</v>
      </c>
      <c r="F2813" s="52">
        <v>7</v>
      </c>
      <c r="G2813" s="53">
        <v>2.57</v>
      </c>
      <c r="H2813" s="53">
        <v>2.61</v>
      </c>
      <c r="I2813" s="52">
        <v>2</v>
      </c>
      <c r="J2813" s="53">
        <v>2.61</v>
      </c>
      <c r="K2813" s="53">
        <v>2.62</v>
      </c>
      <c r="L2813" s="52">
        <v>40</v>
      </c>
      <c r="M2813" s="52">
        <v>1</v>
      </c>
      <c r="N2813" s="52">
        <v>20</v>
      </c>
      <c r="O2813" s="52">
        <v>7</v>
      </c>
      <c r="P2813" s="54">
        <v>46.679653999999999</v>
      </c>
      <c r="Q2813" s="54">
        <v>29.518016499999998</v>
      </c>
      <c r="R2813" s="55">
        <v>0</v>
      </c>
      <c r="T2813" s="52">
        <v>150</v>
      </c>
      <c r="U2813" s="47">
        <f t="shared" si="637"/>
        <v>375</v>
      </c>
      <c r="V2813" s="47">
        <f t="shared" si="638"/>
        <v>1048.615</v>
      </c>
      <c r="W2813" s="47">
        <f t="shared" si="646"/>
        <v>797.03979797979775</v>
      </c>
      <c r="X2813" s="50">
        <f t="shared" si="639"/>
        <v>0</v>
      </c>
      <c r="AD2813" s="46">
        <v>0</v>
      </c>
      <c r="AE2813" s="53">
        <v>401</v>
      </c>
      <c r="AF2813" s="52">
        <v>1.5</v>
      </c>
      <c r="AG2813">
        <f t="shared" si="640"/>
        <v>2615</v>
      </c>
      <c r="AH2813">
        <f t="shared" si="650"/>
        <v>0.40100000000000002</v>
      </c>
      <c r="AI2813">
        <f t="shared" si="641"/>
        <v>2590</v>
      </c>
      <c r="AJ2813">
        <f t="shared" si="642"/>
        <v>0.30773737373737364</v>
      </c>
      <c r="AK2813">
        <f t="shared" si="643"/>
        <v>2970</v>
      </c>
      <c r="AL2813">
        <f t="shared" si="647"/>
        <v>0.12626262626262627</v>
      </c>
      <c r="AM2813">
        <f t="shared" si="644"/>
        <v>0.15</v>
      </c>
      <c r="AN2813">
        <f t="shared" si="648"/>
        <v>0</v>
      </c>
      <c r="AO2813">
        <f t="shared" si="645"/>
        <v>1.4999999999999999E-2</v>
      </c>
      <c r="AQ2813">
        <f t="shared" si="649"/>
        <v>1</v>
      </c>
    </row>
    <row r="2814" spans="1:43" ht="15.75" thickBot="1">
      <c r="A2814" s="51">
        <f t="shared" si="636"/>
        <v>2804</v>
      </c>
      <c r="B2814" s="52">
        <v>4</v>
      </c>
      <c r="C2814" s="52">
        <v>2.97</v>
      </c>
      <c r="D2814" s="56">
        <v>0</v>
      </c>
      <c r="E2814" s="52">
        <v>1</v>
      </c>
      <c r="F2814" s="52">
        <v>7</v>
      </c>
      <c r="G2814" s="53">
        <v>2.57</v>
      </c>
      <c r="H2814" s="53">
        <v>2.61</v>
      </c>
      <c r="I2814" s="52">
        <v>2</v>
      </c>
      <c r="J2814" s="53">
        <v>2.61</v>
      </c>
      <c r="K2814" s="53">
        <v>2.62</v>
      </c>
      <c r="L2814" s="52">
        <v>40</v>
      </c>
      <c r="M2814" s="52">
        <v>1</v>
      </c>
      <c r="N2814" s="52">
        <v>20</v>
      </c>
      <c r="O2814" s="52">
        <v>28</v>
      </c>
      <c r="P2814" s="54">
        <v>65.312289000000007</v>
      </c>
      <c r="Q2814" s="54">
        <v>33.146477000000004</v>
      </c>
      <c r="R2814" s="55">
        <v>0</v>
      </c>
      <c r="T2814" s="52">
        <v>150</v>
      </c>
      <c r="U2814" s="47">
        <f t="shared" si="637"/>
        <v>375</v>
      </c>
      <c r="V2814" s="47">
        <f t="shared" si="638"/>
        <v>1048.615</v>
      </c>
      <c r="W2814" s="47">
        <f t="shared" si="646"/>
        <v>797.03979797979775</v>
      </c>
      <c r="X2814" s="50">
        <f t="shared" si="639"/>
        <v>0</v>
      </c>
      <c r="AD2814" s="46">
        <v>0</v>
      </c>
      <c r="AE2814" s="53">
        <v>401</v>
      </c>
      <c r="AF2814" s="52">
        <v>1.5</v>
      </c>
      <c r="AG2814">
        <f t="shared" si="640"/>
        <v>2615</v>
      </c>
      <c r="AH2814">
        <f t="shared" si="650"/>
        <v>0.40100000000000002</v>
      </c>
      <c r="AI2814">
        <f t="shared" si="641"/>
        <v>2590</v>
      </c>
      <c r="AJ2814">
        <f t="shared" si="642"/>
        <v>0.30773737373737364</v>
      </c>
      <c r="AK2814">
        <f t="shared" si="643"/>
        <v>2970</v>
      </c>
      <c r="AL2814">
        <f t="shared" si="647"/>
        <v>0.12626262626262627</v>
      </c>
      <c r="AM2814">
        <f t="shared" si="644"/>
        <v>0.15</v>
      </c>
      <c r="AN2814">
        <f t="shared" si="648"/>
        <v>0</v>
      </c>
      <c r="AO2814">
        <f t="shared" si="645"/>
        <v>1.4999999999999999E-2</v>
      </c>
      <c r="AQ2814">
        <f t="shared" si="649"/>
        <v>1</v>
      </c>
    </row>
    <row r="2815" spans="1:43" ht="15.75" thickBot="1">
      <c r="A2815" s="51">
        <f t="shared" si="636"/>
        <v>2805</v>
      </c>
      <c r="B2815" s="52">
        <v>4</v>
      </c>
      <c r="C2815" s="52">
        <v>2.97</v>
      </c>
      <c r="D2815" s="52">
        <v>1</v>
      </c>
      <c r="E2815" s="52">
        <v>2.2000000000000002</v>
      </c>
      <c r="F2815" s="52">
        <v>7</v>
      </c>
      <c r="G2815" s="53">
        <v>2.57</v>
      </c>
      <c r="H2815" s="53">
        <v>2.61</v>
      </c>
      <c r="I2815" s="52">
        <v>2</v>
      </c>
      <c r="J2815" s="53">
        <v>2.61</v>
      </c>
      <c r="K2815" s="53">
        <v>2.62</v>
      </c>
      <c r="L2815" s="52">
        <v>40</v>
      </c>
      <c r="M2815" s="52">
        <v>1</v>
      </c>
      <c r="N2815" s="52">
        <v>20</v>
      </c>
      <c r="O2815" s="52">
        <v>7</v>
      </c>
      <c r="P2815" s="54">
        <v>40.501464499999997</v>
      </c>
      <c r="Q2815" s="54">
        <v>27.752819500000005</v>
      </c>
      <c r="R2815" s="55">
        <v>0</v>
      </c>
      <c r="T2815" s="52">
        <v>150</v>
      </c>
      <c r="U2815" s="47">
        <f t="shared" si="637"/>
        <v>375</v>
      </c>
      <c r="V2815" s="47">
        <f t="shared" si="638"/>
        <v>1048.615</v>
      </c>
      <c r="W2815" s="47">
        <f t="shared" si="646"/>
        <v>752.89207070707027</v>
      </c>
      <c r="X2815" s="50">
        <f t="shared" si="639"/>
        <v>37.5</v>
      </c>
      <c r="AD2815" s="52">
        <v>10</v>
      </c>
      <c r="AE2815" s="53">
        <v>401</v>
      </c>
      <c r="AF2815" s="52">
        <v>1.5</v>
      </c>
      <c r="AG2815">
        <f t="shared" si="640"/>
        <v>2615</v>
      </c>
      <c r="AH2815">
        <f t="shared" si="650"/>
        <v>0.40100000000000002</v>
      </c>
      <c r="AI2815">
        <f t="shared" si="641"/>
        <v>2590</v>
      </c>
      <c r="AJ2815">
        <f t="shared" si="642"/>
        <v>0.29069191919191906</v>
      </c>
      <c r="AK2815">
        <f t="shared" si="643"/>
        <v>2970</v>
      </c>
      <c r="AL2815">
        <f t="shared" si="647"/>
        <v>0.12626262626262627</v>
      </c>
      <c r="AM2815">
        <f t="shared" si="644"/>
        <v>0.15</v>
      </c>
      <c r="AN2815">
        <f t="shared" si="648"/>
        <v>1.7045454545454544E-2</v>
      </c>
      <c r="AO2815">
        <f t="shared" si="645"/>
        <v>1.4999999999999999E-2</v>
      </c>
      <c r="AQ2815">
        <f t="shared" si="649"/>
        <v>1</v>
      </c>
    </row>
    <row r="2816" spans="1:43" ht="15.75" thickBot="1">
      <c r="A2816" s="51">
        <f t="shared" si="636"/>
        <v>2806</v>
      </c>
      <c r="B2816" s="52">
        <v>4</v>
      </c>
      <c r="C2816" s="52">
        <v>2.97</v>
      </c>
      <c r="D2816" s="52">
        <v>1</v>
      </c>
      <c r="E2816" s="52">
        <v>2.2000000000000002</v>
      </c>
      <c r="F2816" s="52">
        <v>7</v>
      </c>
      <c r="G2816" s="53">
        <v>2.57</v>
      </c>
      <c r="H2816" s="53">
        <v>2.61</v>
      </c>
      <c r="I2816" s="52">
        <v>2</v>
      </c>
      <c r="J2816" s="53">
        <v>2.61</v>
      </c>
      <c r="K2816" s="53">
        <v>2.62</v>
      </c>
      <c r="L2816" s="52">
        <v>40</v>
      </c>
      <c r="M2816" s="52">
        <v>1</v>
      </c>
      <c r="N2816" s="52">
        <v>20</v>
      </c>
      <c r="O2816" s="52">
        <v>28</v>
      </c>
      <c r="P2816" s="54">
        <v>66.685220000000001</v>
      </c>
      <c r="Q2816" s="54">
        <v>33.146477000000004</v>
      </c>
      <c r="R2816" s="55">
        <v>0</v>
      </c>
      <c r="T2816" s="52">
        <v>150</v>
      </c>
      <c r="U2816" s="47">
        <f t="shared" si="637"/>
        <v>375</v>
      </c>
      <c r="V2816" s="47">
        <f t="shared" si="638"/>
        <v>1048.615</v>
      </c>
      <c r="W2816" s="47">
        <f t="shared" si="646"/>
        <v>752.89207070707027</v>
      </c>
      <c r="X2816" s="50">
        <f t="shared" si="639"/>
        <v>37.5</v>
      </c>
      <c r="AD2816" s="52">
        <v>10</v>
      </c>
      <c r="AE2816" s="53">
        <v>401</v>
      </c>
      <c r="AF2816" s="52">
        <v>1.5</v>
      </c>
      <c r="AG2816">
        <f t="shared" si="640"/>
        <v>2615</v>
      </c>
      <c r="AH2816">
        <f t="shared" si="650"/>
        <v>0.40100000000000002</v>
      </c>
      <c r="AI2816">
        <f t="shared" si="641"/>
        <v>2590</v>
      </c>
      <c r="AJ2816">
        <f t="shared" si="642"/>
        <v>0.29069191919191906</v>
      </c>
      <c r="AK2816">
        <f t="shared" si="643"/>
        <v>2970</v>
      </c>
      <c r="AL2816">
        <f t="shared" si="647"/>
        <v>0.12626262626262627</v>
      </c>
      <c r="AM2816">
        <f t="shared" si="644"/>
        <v>0.15</v>
      </c>
      <c r="AN2816">
        <f t="shared" si="648"/>
        <v>1.7045454545454544E-2</v>
      </c>
      <c r="AO2816">
        <f t="shared" si="645"/>
        <v>1.4999999999999999E-2</v>
      </c>
      <c r="AQ2816">
        <f t="shared" si="649"/>
        <v>1</v>
      </c>
    </row>
    <row r="2817" spans="1:43" ht="15.75" thickBot="1">
      <c r="A2817" s="51">
        <f t="shared" si="636"/>
        <v>2807</v>
      </c>
      <c r="B2817" s="52">
        <v>5</v>
      </c>
      <c r="C2817" s="52">
        <v>3.22</v>
      </c>
      <c r="D2817" s="56">
        <v>0</v>
      </c>
      <c r="E2817" s="52">
        <v>1</v>
      </c>
      <c r="F2817" s="52">
        <v>1</v>
      </c>
      <c r="G2817" s="53">
        <v>2.56</v>
      </c>
      <c r="H2817" s="53">
        <v>2.6</v>
      </c>
      <c r="I2817" s="52">
        <v>2</v>
      </c>
      <c r="J2817" s="53">
        <v>2.7</v>
      </c>
      <c r="K2817" s="53">
        <v>2.7</v>
      </c>
      <c r="L2817" s="52">
        <v>28</v>
      </c>
      <c r="M2817" s="52">
        <v>1</v>
      </c>
      <c r="N2817" s="52">
        <v>20</v>
      </c>
      <c r="O2817" s="52">
        <v>7</v>
      </c>
      <c r="P2817" s="54">
        <v>65.508421999999996</v>
      </c>
      <c r="Q2817" s="54">
        <v>36.480738000000002</v>
      </c>
      <c r="R2817" s="55">
        <v>0</v>
      </c>
      <c r="T2817" s="52">
        <v>140</v>
      </c>
      <c r="U2817" s="47">
        <f t="shared" si="637"/>
        <v>499.99999999999994</v>
      </c>
      <c r="V2817" s="47">
        <f t="shared" si="638"/>
        <v>1154.5921118012423</v>
      </c>
      <c r="W2817" s="47">
        <f t="shared" si="646"/>
        <v>676.20197515527946</v>
      </c>
      <c r="X2817" s="50">
        <f t="shared" si="639"/>
        <v>0</v>
      </c>
      <c r="AD2817" s="46">
        <v>0</v>
      </c>
      <c r="AE2817" s="53">
        <v>427.62670807453418</v>
      </c>
      <c r="AF2817" s="52">
        <v>1.5</v>
      </c>
      <c r="AG2817">
        <f t="shared" si="640"/>
        <v>2700</v>
      </c>
      <c r="AH2817">
        <f t="shared" si="650"/>
        <v>0.42762670807453418</v>
      </c>
      <c r="AI2817">
        <f t="shared" si="641"/>
        <v>2580</v>
      </c>
      <c r="AJ2817">
        <f t="shared" si="642"/>
        <v>0.26209378881987577</v>
      </c>
      <c r="AK2817">
        <f t="shared" si="643"/>
        <v>3220</v>
      </c>
      <c r="AL2817">
        <f t="shared" si="647"/>
        <v>0.15527950310559005</v>
      </c>
      <c r="AM2817">
        <f t="shared" si="644"/>
        <v>0.14000000000000001</v>
      </c>
      <c r="AN2817">
        <f t="shared" si="648"/>
        <v>0</v>
      </c>
      <c r="AO2817">
        <f t="shared" si="645"/>
        <v>1.4999999999999999E-2</v>
      </c>
      <c r="AQ2817">
        <f t="shared" si="649"/>
        <v>1</v>
      </c>
    </row>
    <row r="2818" spans="1:43" ht="15.75" thickBot="1">
      <c r="A2818" s="51">
        <f t="shared" si="636"/>
        <v>2808</v>
      </c>
      <c r="B2818" s="52">
        <v>1</v>
      </c>
      <c r="C2818" s="52">
        <v>3.16</v>
      </c>
      <c r="D2818" s="52">
        <v>4</v>
      </c>
      <c r="E2818" s="52">
        <v>2.673</v>
      </c>
      <c r="F2818" s="52">
        <v>1</v>
      </c>
      <c r="G2818" s="53">
        <v>2.56</v>
      </c>
      <c r="H2818" s="53">
        <v>2.6</v>
      </c>
      <c r="I2818" s="52">
        <v>2</v>
      </c>
      <c r="J2818" s="53">
        <v>2.63</v>
      </c>
      <c r="K2818" s="53">
        <v>2.63</v>
      </c>
      <c r="L2818" s="52">
        <v>28</v>
      </c>
      <c r="M2818" s="52">
        <v>1</v>
      </c>
      <c r="N2818" s="52">
        <v>20</v>
      </c>
      <c r="O2818" s="52">
        <v>7</v>
      </c>
      <c r="P2818" s="54">
        <v>76.589936500000007</v>
      </c>
      <c r="Q2818" s="54">
        <v>32.4600115</v>
      </c>
      <c r="R2818" s="55">
        <v>0</v>
      </c>
      <c r="T2818" s="52">
        <v>140</v>
      </c>
      <c r="U2818" s="47">
        <f t="shared" si="637"/>
        <v>499.99999999999994</v>
      </c>
      <c r="V2818" s="47">
        <f t="shared" si="638"/>
        <v>1108.4320848871889</v>
      </c>
      <c r="W2818" s="47">
        <f t="shared" si="646"/>
        <v>551.79687095368047</v>
      </c>
      <c r="X2818" s="50">
        <f t="shared" si="639"/>
        <v>137.5</v>
      </c>
      <c r="AD2818" s="52">
        <v>27.5</v>
      </c>
      <c r="AE2818" s="53">
        <v>421.45706649702998</v>
      </c>
      <c r="AF2818" s="52">
        <v>1.5</v>
      </c>
      <c r="AG2818">
        <f t="shared" si="640"/>
        <v>2630</v>
      </c>
      <c r="AH2818">
        <f t="shared" si="650"/>
        <v>0.42145706649703002</v>
      </c>
      <c r="AI2818">
        <f t="shared" si="641"/>
        <v>2580</v>
      </c>
      <c r="AJ2818">
        <f t="shared" si="642"/>
        <v>0.21387475618359708</v>
      </c>
      <c r="AK2818">
        <f t="shared" si="643"/>
        <v>3160</v>
      </c>
      <c r="AL2818">
        <f t="shared" si="647"/>
        <v>0.15822784810126581</v>
      </c>
      <c r="AM2818">
        <f t="shared" si="644"/>
        <v>0.14000000000000001</v>
      </c>
      <c r="AN2818">
        <f t="shared" si="648"/>
        <v>5.1440329218106998E-2</v>
      </c>
      <c r="AO2818">
        <f t="shared" si="645"/>
        <v>1.4999999999999999E-2</v>
      </c>
      <c r="AQ2818">
        <f t="shared" si="649"/>
        <v>0.99999999999999989</v>
      </c>
    </row>
    <row r="2819" spans="1:43" ht="15.75" thickBot="1">
      <c r="A2819" s="51">
        <f t="shared" si="636"/>
        <v>2809</v>
      </c>
      <c r="B2819" s="52">
        <v>4</v>
      </c>
      <c r="C2819" s="52">
        <v>2.8540000000000001</v>
      </c>
      <c r="D2819" s="52">
        <v>4</v>
      </c>
      <c r="E2819" s="52">
        <v>2.6749999999999998</v>
      </c>
      <c r="F2819" s="52">
        <v>2</v>
      </c>
      <c r="G2819" s="53">
        <v>2.5499999999999998</v>
      </c>
      <c r="H2819" s="53">
        <v>2.58</v>
      </c>
      <c r="I2819" s="52">
        <v>2</v>
      </c>
      <c r="J2819" s="53">
        <v>2.63</v>
      </c>
      <c r="K2819" s="53">
        <v>2.63</v>
      </c>
      <c r="L2819" s="52">
        <v>28</v>
      </c>
      <c r="M2819" s="52">
        <v>1</v>
      </c>
      <c r="N2819" s="52">
        <v>20</v>
      </c>
      <c r="O2819" s="52">
        <v>7</v>
      </c>
      <c r="P2819" s="54">
        <v>81.591328000000004</v>
      </c>
      <c r="Q2819" s="54">
        <v>30.008349000000003</v>
      </c>
      <c r="R2819" s="55">
        <v>0</v>
      </c>
      <c r="T2819" s="52">
        <v>140</v>
      </c>
      <c r="U2819" s="47">
        <f t="shared" si="637"/>
        <v>499.99999999999994</v>
      </c>
      <c r="V2819" s="47">
        <f t="shared" si="638"/>
        <v>1081.9814034766198</v>
      </c>
      <c r="W2819" s="47">
        <f t="shared" si="646"/>
        <v>399.1236867584995</v>
      </c>
      <c r="X2819" s="50">
        <f t="shared" si="639"/>
        <v>275</v>
      </c>
      <c r="AD2819" s="52">
        <v>55</v>
      </c>
      <c r="AE2819" s="53">
        <v>411.39977318502656</v>
      </c>
      <c r="AF2819" s="52">
        <v>1.5</v>
      </c>
      <c r="AG2819">
        <f t="shared" si="640"/>
        <v>2630</v>
      </c>
      <c r="AH2819">
        <f t="shared" si="650"/>
        <v>0.41139977318502652</v>
      </c>
      <c r="AI2819">
        <f t="shared" si="641"/>
        <v>2565</v>
      </c>
      <c r="AJ2819">
        <f t="shared" si="642"/>
        <v>0.1556037765140349</v>
      </c>
      <c r="AK2819">
        <f t="shared" si="643"/>
        <v>2854</v>
      </c>
      <c r="AL2819">
        <f t="shared" si="647"/>
        <v>0.17519271198318148</v>
      </c>
      <c r="AM2819">
        <f t="shared" si="644"/>
        <v>0.14000000000000001</v>
      </c>
      <c r="AN2819">
        <f t="shared" si="648"/>
        <v>0.10280373831775701</v>
      </c>
      <c r="AO2819">
        <f t="shared" si="645"/>
        <v>1.4999999999999999E-2</v>
      </c>
      <c r="AQ2819">
        <f t="shared" si="649"/>
        <v>0.99999999999999989</v>
      </c>
    </row>
    <row r="2820" spans="1:43" ht="15.75" thickBot="1">
      <c r="A2820" s="51">
        <f t="shared" si="636"/>
        <v>2810</v>
      </c>
      <c r="B2820" s="52">
        <v>5</v>
      </c>
      <c r="C2820" s="52">
        <v>3.22</v>
      </c>
      <c r="D2820" s="52">
        <v>1</v>
      </c>
      <c r="E2820" s="52">
        <v>2.2000000000000002</v>
      </c>
      <c r="F2820" s="52">
        <v>1</v>
      </c>
      <c r="G2820" s="53">
        <v>2.56</v>
      </c>
      <c r="H2820" s="53">
        <v>2.6</v>
      </c>
      <c r="I2820" s="52">
        <v>2</v>
      </c>
      <c r="J2820" s="53">
        <v>2.7</v>
      </c>
      <c r="K2820" s="53">
        <v>2.7</v>
      </c>
      <c r="L2820" s="52">
        <v>30</v>
      </c>
      <c r="M2820" s="52">
        <v>1</v>
      </c>
      <c r="N2820" s="52">
        <v>20</v>
      </c>
      <c r="O2820" s="52">
        <v>7</v>
      </c>
      <c r="P2820" s="54">
        <v>57.663102000000002</v>
      </c>
      <c r="Q2820" s="54">
        <v>35.500073</v>
      </c>
      <c r="R2820" s="55">
        <v>0</v>
      </c>
      <c r="T2820" s="52">
        <v>150</v>
      </c>
      <c r="U2820" s="47">
        <f t="shared" si="637"/>
        <v>500</v>
      </c>
      <c r="V2820" s="47">
        <f t="shared" si="638"/>
        <v>1124.8848809911967</v>
      </c>
      <c r="W2820" s="47">
        <f t="shared" si="646"/>
        <v>590.83433914144439</v>
      </c>
      <c r="X2820" s="50">
        <f t="shared" si="639"/>
        <v>75</v>
      </c>
      <c r="AD2820" s="52">
        <v>15</v>
      </c>
      <c r="AE2820" s="53">
        <v>416.62402999673947</v>
      </c>
      <c r="AF2820" s="52">
        <v>1.5</v>
      </c>
      <c r="AG2820">
        <f t="shared" si="640"/>
        <v>2700</v>
      </c>
      <c r="AH2820">
        <f t="shared" si="650"/>
        <v>0.41662402999673953</v>
      </c>
      <c r="AI2820">
        <f t="shared" si="641"/>
        <v>2580</v>
      </c>
      <c r="AJ2820">
        <f t="shared" si="642"/>
        <v>0.22900555780676135</v>
      </c>
      <c r="AK2820">
        <f t="shared" si="643"/>
        <v>3220</v>
      </c>
      <c r="AL2820">
        <f t="shared" si="647"/>
        <v>0.15527950310559005</v>
      </c>
      <c r="AM2820">
        <f t="shared" si="644"/>
        <v>0.15</v>
      </c>
      <c r="AN2820">
        <f t="shared" si="648"/>
        <v>3.4090909090909088E-2</v>
      </c>
      <c r="AO2820">
        <f t="shared" si="645"/>
        <v>1.4999999999999999E-2</v>
      </c>
      <c r="AQ2820">
        <f t="shared" si="649"/>
        <v>1</v>
      </c>
    </row>
    <row r="2821" spans="1:43" ht="15.75" thickBot="1">
      <c r="A2821" s="51">
        <f t="shared" si="636"/>
        <v>2811</v>
      </c>
      <c r="B2821" s="52">
        <v>1</v>
      </c>
      <c r="C2821" s="52">
        <v>3.16</v>
      </c>
      <c r="D2821" s="52">
        <v>2</v>
      </c>
      <c r="E2821" s="52">
        <v>2.9</v>
      </c>
      <c r="F2821" s="52">
        <v>1</v>
      </c>
      <c r="G2821" s="53">
        <v>2.56</v>
      </c>
      <c r="H2821" s="53">
        <v>2.6</v>
      </c>
      <c r="I2821" s="52">
        <v>2</v>
      </c>
      <c r="J2821" s="53">
        <v>2.63</v>
      </c>
      <c r="K2821" s="53">
        <v>2.63</v>
      </c>
      <c r="L2821" s="52">
        <v>30</v>
      </c>
      <c r="M2821" s="52">
        <v>1</v>
      </c>
      <c r="N2821" s="52">
        <v>20</v>
      </c>
      <c r="O2821" s="52">
        <v>7</v>
      </c>
      <c r="P2821" s="54">
        <v>68.3523505</v>
      </c>
      <c r="Q2821" s="54">
        <v>30.989014000000005</v>
      </c>
      <c r="R2821" s="55">
        <v>0</v>
      </c>
      <c r="T2821" s="52">
        <v>150</v>
      </c>
      <c r="U2821" s="47">
        <f t="shared" si="637"/>
        <v>500</v>
      </c>
      <c r="V2821" s="47">
        <f t="shared" si="638"/>
        <v>1099.2279626769625</v>
      </c>
      <c r="W2821" s="47">
        <f t="shared" si="646"/>
        <v>578.7765419932623</v>
      </c>
      <c r="X2821" s="50">
        <f t="shared" si="639"/>
        <v>100</v>
      </c>
      <c r="AD2821" s="52">
        <v>20</v>
      </c>
      <c r="AE2821" s="53">
        <v>417.95740025740025</v>
      </c>
      <c r="AF2821" s="52">
        <v>1.5</v>
      </c>
      <c r="AG2821">
        <f t="shared" si="640"/>
        <v>2630</v>
      </c>
      <c r="AH2821">
        <f t="shared" si="650"/>
        <v>0.41795740025740019</v>
      </c>
      <c r="AI2821">
        <f t="shared" si="641"/>
        <v>2580</v>
      </c>
      <c r="AJ2821">
        <f t="shared" si="642"/>
        <v>0.22433199302064433</v>
      </c>
      <c r="AK2821">
        <f t="shared" si="643"/>
        <v>3160</v>
      </c>
      <c r="AL2821">
        <f t="shared" si="647"/>
        <v>0.15822784810126583</v>
      </c>
      <c r="AM2821">
        <f t="shared" si="644"/>
        <v>0.15</v>
      </c>
      <c r="AN2821">
        <f t="shared" si="648"/>
        <v>3.4482758620689655E-2</v>
      </c>
      <c r="AO2821">
        <f t="shared" si="645"/>
        <v>1.4999999999999999E-2</v>
      </c>
      <c r="AQ2821">
        <f t="shared" si="649"/>
        <v>0.99999999999999989</v>
      </c>
    </row>
    <row r="2822" spans="1:43" ht="15.75" thickBot="1">
      <c r="A2822" s="51">
        <f t="shared" si="636"/>
        <v>2812</v>
      </c>
      <c r="B2822" s="52">
        <v>4</v>
      </c>
      <c r="C2822" s="52">
        <v>2.8540000000000001</v>
      </c>
      <c r="D2822" s="52">
        <v>4</v>
      </c>
      <c r="E2822" s="52">
        <v>2.7669999999999999</v>
      </c>
      <c r="F2822" s="52">
        <v>2</v>
      </c>
      <c r="G2822" s="53">
        <v>2.5499999999999998</v>
      </c>
      <c r="H2822" s="53">
        <v>2.58</v>
      </c>
      <c r="I2822" s="52">
        <v>2</v>
      </c>
      <c r="J2822" s="53">
        <v>2.63</v>
      </c>
      <c r="K2822" s="53">
        <v>2.63</v>
      </c>
      <c r="L2822" s="52">
        <v>30</v>
      </c>
      <c r="M2822" s="52">
        <v>1</v>
      </c>
      <c r="N2822" s="52">
        <v>20</v>
      </c>
      <c r="O2822" s="52">
        <v>7</v>
      </c>
      <c r="P2822" s="54">
        <v>59.820565000000002</v>
      </c>
      <c r="Q2822" s="54">
        <v>28.439284999999998</v>
      </c>
      <c r="R2822" s="55">
        <v>0</v>
      </c>
      <c r="T2822" s="52">
        <v>150</v>
      </c>
      <c r="U2822" s="47">
        <f t="shared" si="637"/>
        <v>500</v>
      </c>
      <c r="V2822" s="47">
        <f t="shared" si="638"/>
        <v>1071.6845916876284</v>
      </c>
      <c r="W2822" s="47">
        <f t="shared" si="646"/>
        <v>427.04587588827417</v>
      </c>
      <c r="X2822" s="50">
        <f t="shared" si="639"/>
        <v>237.5</v>
      </c>
      <c r="AD2822" s="52">
        <v>47.5</v>
      </c>
      <c r="AE2822" s="53">
        <v>407.48463562267239</v>
      </c>
      <c r="AF2822" s="52">
        <v>1.5</v>
      </c>
      <c r="AG2822">
        <f t="shared" si="640"/>
        <v>2630</v>
      </c>
      <c r="AH2822">
        <f t="shared" si="650"/>
        <v>0.4074846356226724</v>
      </c>
      <c r="AI2822">
        <f t="shared" si="641"/>
        <v>2565</v>
      </c>
      <c r="AJ2822">
        <f t="shared" si="642"/>
        <v>0.16648962022934666</v>
      </c>
      <c r="AK2822">
        <f t="shared" si="643"/>
        <v>2854</v>
      </c>
      <c r="AL2822">
        <f t="shared" si="647"/>
        <v>0.17519271198318151</v>
      </c>
      <c r="AM2822">
        <f t="shared" si="644"/>
        <v>0.15</v>
      </c>
      <c r="AN2822">
        <f t="shared" si="648"/>
        <v>8.5833032164799428E-2</v>
      </c>
      <c r="AO2822">
        <f t="shared" si="645"/>
        <v>1.4999999999999999E-2</v>
      </c>
      <c r="AQ2822">
        <f t="shared" si="649"/>
        <v>1</v>
      </c>
    </row>
    <row r="2823" spans="1:43" ht="15.75" thickBot="1">
      <c r="A2823" s="51">
        <f t="shared" si="636"/>
        <v>2813</v>
      </c>
      <c r="B2823" s="52">
        <v>5</v>
      </c>
      <c r="C2823" s="52">
        <v>3.22</v>
      </c>
      <c r="D2823" s="52">
        <v>1</v>
      </c>
      <c r="E2823" s="52">
        <v>2.2000000000000002</v>
      </c>
      <c r="F2823" s="52">
        <v>1</v>
      </c>
      <c r="G2823" s="53">
        <v>2.56</v>
      </c>
      <c r="H2823" s="53">
        <v>2.6</v>
      </c>
      <c r="I2823" s="52">
        <v>2</v>
      </c>
      <c r="J2823" s="53">
        <v>2.7</v>
      </c>
      <c r="K2823" s="53">
        <v>2.7</v>
      </c>
      <c r="L2823" s="52">
        <v>32</v>
      </c>
      <c r="M2823" s="52">
        <v>1</v>
      </c>
      <c r="N2823" s="52">
        <v>20</v>
      </c>
      <c r="O2823" s="52">
        <v>7</v>
      </c>
      <c r="P2823" s="54">
        <v>52.269444499999999</v>
      </c>
      <c r="Q2823" s="54">
        <v>32.8522775</v>
      </c>
      <c r="R2823" s="55">
        <v>0</v>
      </c>
      <c r="T2823" s="52">
        <v>160</v>
      </c>
      <c r="U2823" s="47">
        <f t="shared" si="637"/>
        <v>500</v>
      </c>
      <c r="V2823" s="47">
        <f t="shared" si="638"/>
        <v>1114.7862812152061</v>
      </c>
      <c r="W2823" s="47">
        <f t="shared" si="646"/>
        <v>618.6613849879966</v>
      </c>
      <c r="X2823" s="50">
        <f t="shared" si="639"/>
        <v>37.5</v>
      </c>
      <c r="AD2823" s="52">
        <v>7.5</v>
      </c>
      <c r="AE2823" s="53">
        <v>412.8838078574837</v>
      </c>
      <c r="AF2823" s="52">
        <v>1.5</v>
      </c>
      <c r="AG2823">
        <f t="shared" si="640"/>
        <v>2700</v>
      </c>
      <c r="AH2823">
        <f t="shared" si="650"/>
        <v>0.41288380785748374</v>
      </c>
      <c r="AI2823">
        <f t="shared" si="641"/>
        <v>2580</v>
      </c>
      <c r="AJ2823">
        <f t="shared" si="642"/>
        <v>0.23979123449147155</v>
      </c>
      <c r="AK2823">
        <f t="shared" si="643"/>
        <v>3220</v>
      </c>
      <c r="AL2823">
        <f t="shared" si="647"/>
        <v>0.15527950310559005</v>
      </c>
      <c r="AM2823">
        <f t="shared" si="644"/>
        <v>0.16</v>
      </c>
      <c r="AN2823">
        <f t="shared" si="648"/>
        <v>1.7045454545454544E-2</v>
      </c>
      <c r="AO2823">
        <f t="shared" si="645"/>
        <v>1.4999999999999999E-2</v>
      </c>
      <c r="AQ2823">
        <f t="shared" si="649"/>
        <v>1</v>
      </c>
    </row>
    <row r="2824" spans="1:43" ht="15.75" thickBot="1">
      <c r="A2824" s="51">
        <f t="shared" si="636"/>
        <v>2814</v>
      </c>
      <c r="B2824" s="52">
        <v>1</v>
      </c>
      <c r="C2824" s="52">
        <v>3.16</v>
      </c>
      <c r="D2824" s="52">
        <v>4</v>
      </c>
      <c r="E2824" s="52">
        <v>2.556</v>
      </c>
      <c r="F2824" s="52">
        <v>1</v>
      </c>
      <c r="G2824" s="53">
        <v>2.56</v>
      </c>
      <c r="H2824" s="53">
        <v>2.6</v>
      </c>
      <c r="I2824" s="52">
        <v>2</v>
      </c>
      <c r="J2824" s="53">
        <v>2.63</v>
      </c>
      <c r="K2824" s="53">
        <v>2.63</v>
      </c>
      <c r="L2824" s="52">
        <v>32</v>
      </c>
      <c r="M2824" s="52">
        <v>1</v>
      </c>
      <c r="N2824" s="52">
        <v>20</v>
      </c>
      <c r="O2824" s="52">
        <v>7</v>
      </c>
      <c r="P2824" s="54">
        <v>73.647941500000002</v>
      </c>
      <c r="Q2824" s="54">
        <v>30.596748000000002</v>
      </c>
      <c r="R2824" s="55">
        <v>0</v>
      </c>
      <c r="T2824" s="52">
        <v>160</v>
      </c>
      <c r="U2824" s="47">
        <f t="shared" si="637"/>
        <v>500</v>
      </c>
      <c r="V2824" s="47">
        <f t="shared" si="638"/>
        <v>1068.7408963575936</v>
      </c>
      <c r="W2824" s="47">
        <f t="shared" si="646"/>
        <v>495.20633104446671</v>
      </c>
      <c r="X2824" s="50">
        <f t="shared" si="639"/>
        <v>175</v>
      </c>
      <c r="AD2824" s="52">
        <v>35</v>
      </c>
      <c r="AE2824" s="53">
        <v>406.36535983178464</v>
      </c>
      <c r="AF2824" s="52">
        <v>1.5</v>
      </c>
      <c r="AG2824">
        <f t="shared" si="640"/>
        <v>2630</v>
      </c>
      <c r="AH2824">
        <f t="shared" si="650"/>
        <v>0.40636535983178462</v>
      </c>
      <c r="AI2824">
        <f t="shared" si="641"/>
        <v>2580</v>
      </c>
      <c r="AJ2824">
        <f t="shared" si="642"/>
        <v>0.19194043838932817</v>
      </c>
      <c r="AK2824">
        <f t="shared" si="643"/>
        <v>3160</v>
      </c>
      <c r="AL2824">
        <f t="shared" si="647"/>
        <v>0.15822784810126583</v>
      </c>
      <c r="AM2824">
        <f t="shared" si="644"/>
        <v>0.16</v>
      </c>
      <c r="AN2824">
        <f t="shared" si="648"/>
        <v>6.8466353677621286E-2</v>
      </c>
      <c r="AO2824">
        <f t="shared" si="645"/>
        <v>1.4999999999999999E-2</v>
      </c>
      <c r="AQ2824">
        <f t="shared" si="649"/>
        <v>1</v>
      </c>
    </row>
    <row r="2825" spans="1:43" ht="15.75" thickBot="1">
      <c r="A2825" s="51">
        <f t="shared" si="636"/>
        <v>2815</v>
      </c>
      <c r="B2825" s="52">
        <v>4</v>
      </c>
      <c r="C2825" s="52">
        <v>2.8540000000000001</v>
      </c>
      <c r="D2825" s="52">
        <v>2</v>
      </c>
      <c r="E2825" s="52">
        <v>2.9</v>
      </c>
      <c r="F2825" s="52">
        <v>2</v>
      </c>
      <c r="G2825" s="53">
        <v>2.5499999999999998</v>
      </c>
      <c r="H2825" s="53">
        <v>2.58</v>
      </c>
      <c r="I2825" s="52">
        <v>2</v>
      </c>
      <c r="J2825" s="53">
        <v>2.63</v>
      </c>
      <c r="K2825" s="53">
        <v>2.63</v>
      </c>
      <c r="L2825" s="52">
        <v>32</v>
      </c>
      <c r="M2825" s="52">
        <v>1</v>
      </c>
      <c r="N2825" s="52">
        <v>20</v>
      </c>
      <c r="O2825" s="52">
        <v>7</v>
      </c>
      <c r="P2825" s="54">
        <v>41.384062999999998</v>
      </c>
      <c r="Q2825" s="54">
        <v>25.595356500000001</v>
      </c>
      <c r="R2825" s="55">
        <v>0</v>
      </c>
      <c r="T2825" s="52">
        <v>160</v>
      </c>
      <c r="U2825" s="47">
        <f t="shared" si="637"/>
        <v>500</v>
      </c>
      <c r="V2825" s="47">
        <f t="shared" si="638"/>
        <v>1061.4057018521096</v>
      </c>
      <c r="W2825" s="47">
        <f t="shared" si="646"/>
        <v>454.68590049882584</v>
      </c>
      <c r="X2825" s="50">
        <f t="shared" si="639"/>
        <v>200</v>
      </c>
      <c r="AD2825" s="52">
        <v>40</v>
      </c>
      <c r="AE2825" s="53">
        <v>403.57631249129645</v>
      </c>
      <c r="AF2825" s="52">
        <v>1.5</v>
      </c>
      <c r="AG2825">
        <f t="shared" si="640"/>
        <v>2630</v>
      </c>
      <c r="AH2825">
        <f t="shared" si="650"/>
        <v>0.40357631249129644</v>
      </c>
      <c r="AI2825">
        <f t="shared" si="641"/>
        <v>2565</v>
      </c>
      <c r="AJ2825">
        <f t="shared" si="642"/>
        <v>0.17726545828414264</v>
      </c>
      <c r="AK2825">
        <f t="shared" si="643"/>
        <v>2854</v>
      </c>
      <c r="AL2825">
        <f t="shared" si="647"/>
        <v>0.17519271198318151</v>
      </c>
      <c r="AM2825">
        <f t="shared" si="644"/>
        <v>0.16</v>
      </c>
      <c r="AN2825">
        <f t="shared" si="648"/>
        <v>6.8965517241379309E-2</v>
      </c>
      <c r="AO2825">
        <f t="shared" si="645"/>
        <v>1.4999999999999999E-2</v>
      </c>
      <c r="AQ2825">
        <f t="shared" si="649"/>
        <v>1</v>
      </c>
    </row>
    <row r="2826" spans="1:43" ht="15.75" thickBot="1">
      <c r="A2826" s="51">
        <f t="shared" si="636"/>
        <v>2816</v>
      </c>
      <c r="B2826" s="52">
        <v>1</v>
      </c>
      <c r="C2826" s="52">
        <v>3.16</v>
      </c>
      <c r="D2826" s="52">
        <v>2</v>
      </c>
      <c r="E2826" s="52">
        <v>2.91</v>
      </c>
      <c r="F2826" s="52">
        <v>1</v>
      </c>
      <c r="G2826" s="53">
        <v>2.56</v>
      </c>
      <c r="H2826" s="53">
        <v>2.6</v>
      </c>
      <c r="I2826" s="52">
        <v>2</v>
      </c>
      <c r="J2826" s="53">
        <v>2.7</v>
      </c>
      <c r="K2826" s="53">
        <v>2.7</v>
      </c>
      <c r="L2826" s="52">
        <v>25.5</v>
      </c>
      <c r="M2826" s="52">
        <v>1</v>
      </c>
      <c r="N2826" s="52">
        <v>20</v>
      </c>
      <c r="O2826" s="52">
        <v>7</v>
      </c>
      <c r="P2826" s="54">
        <v>86.494653</v>
      </c>
      <c r="Q2826" s="54">
        <v>37.951735499999998</v>
      </c>
      <c r="R2826" s="55">
        <v>0</v>
      </c>
      <c r="T2826" s="52">
        <v>140</v>
      </c>
      <c r="U2826" s="47">
        <f t="shared" si="637"/>
        <v>549.01960784313724</v>
      </c>
      <c r="V2826" s="47">
        <f t="shared" si="638"/>
        <v>1114.1839792387543</v>
      </c>
      <c r="W2826" s="47">
        <f t="shared" si="646"/>
        <v>472.48126165118936</v>
      </c>
      <c r="X2826" s="50">
        <f t="shared" si="639"/>
        <v>219.60784313725492</v>
      </c>
      <c r="AD2826" s="52">
        <v>40</v>
      </c>
      <c r="AE2826" s="53">
        <v>412.66073305139048</v>
      </c>
      <c r="AF2826" s="52">
        <v>1.5</v>
      </c>
      <c r="AG2826">
        <f t="shared" si="640"/>
        <v>2700</v>
      </c>
      <c r="AH2826">
        <f t="shared" si="650"/>
        <v>0.4126607330513905</v>
      </c>
      <c r="AI2826">
        <f t="shared" si="641"/>
        <v>2580</v>
      </c>
      <c r="AJ2826">
        <f t="shared" si="642"/>
        <v>0.18313227195782533</v>
      </c>
      <c r="AK2826">
        <f t="shared" si="643"/>
        <v>3160</v>
      </c>
      <c r="AL2826">
        <f t="shared" si="647"/>
        <v>0.17374038222884089</v>
      </c>
      <c r="AM2826">
        <f t="shared" si="644"/>
        <v>0.14000000000000001</v>
      </c>
      <c r="AN2826">
        <f t="shared" si="648"/>
        <v>7.5466612761943275E-2</v>
      </c>
      <c r="AO2826">
        <f t="shared" si="645"/>
        <v>1.4999999999999999E-2</v>
      </c>
      <c r="AQ2826">
        <f t="shared" si="649"/>
        <v>1</v>
      </c>
    </row>
    <row r="2827" spans="1:43" ht="15.75" thickBot="1">
      <c r="A2827" s="51">
        <f t="shared" si="636"/>
        <v>2817</v>
      </c>
      <c r="B2827" s="52">
        <v>4</v>
      </c>
      <c r="C2827" s="52">
        <v>2.8540000000000001</v>
      </c>
      <c r="D2827" s="52">
        <v>1</v>
      </c>
      <c r="E2827" s="52">
        <v>2.2000000000000002</v>
      </c>
      <c r="F2827" s="52">
        <v>1</v>
      </c>
      <c r="G2827" s="53">
        <v>2.56</v>
      </c>
      <c r="H2827" s="53">
        <v>2.6</v>
      </c>
      <c r="I2827" s="52">
        <v>2</v>
      </c>
      <c r="J2827" s="53">
        <v>2.63</v>
      </c>
      <c r="K2827" s="53">
        <v>2.63</v>
      </c>
      <c r="L2827" s="52">
        <v>25.5</v>
      </c>
      <c r="M2827" s="52">
        <v>1</v>
      </c>
      <c r="N2827" s="52">
        <v>20</v>
      </c>
      <c r="O2827" s="52">
        <v>7</v>
      </c>
      <c r="P2827" s="54">
        <v>68.156217499999997</v>
      </c>
      <c r="Q2827" s="54">
        <v>30.400615000000002</v>
      </c>
      <c r="R2827" s="55">
        <v>0</v>
      </c>
      <c r="T2827" s="52">
        <v>140</v>
      </c>
      <c r="U2827" s="47">
        <f t="shared" si="637"/>
        <v>549.01960784313724</v>
      </c>
      <c r="V2827" s="47">
        <f t="shared" si="638"/>
        <v>1058.6957413148116</v>
      </c>
      <c r="W2827" s="47">
        <f t="shared" si="646"/>
        <v>596.93213649926417</v>
      </c>
      <c r="X2827" s="50">
        <f t="shared" si="639"/>
        <v>41.17647058823529</v>
      </c>
      <c r="AD2827" s="52">
        <v>7.5</v>
      </c>
      <c r="AE2827" s="53">
        <v>402.54590924517549</v>
      </c>
      <c r="AF2827" s="52">
        <v>1.5</v>
      </c>
      <c r="AG2827">
        <f t="shared" si="640"/>
        <v>2630</v>
      </c>
      <c r="AH2827">
        <f t="shared" si="650"/>
        <v>0.40254590924517553</v>
      </c>
      <c r="AI2827">
        <f t="shared" si="641"/>
        <v>2580</v>
      </c>
      <c r="AJ2827">
        <f t="shared" si="642"/>
        <v>0.23136904515475354</v>
      </c>
      <c r="AK2827">
        <f t="shared" si="643"/>
        <v>2854</v>
      </c>
      <c r="AL2827">
        <f t="shared" si="647"/>
        <v>0.19236846805996399</v>
      </c>
      <c r="AM2827">
        <f t="shared" si="644"/>
        <v>0.14000000000000001</v>
      </c>
      <c r="AN2827">
        <f t="shared" si="648"/>
        <v>1.871657754010695E-2</v>
      </c>
      <c r="AO2827">
        <f t="shared" si="645"/>
        <v>1.4999999999999999E-2</v>
      </c>
      <c r="AQ2827">
        <f t="shared" si="649"/>
        <v>1</v>
      </c>
    </row>
    <row r="2828" spans="1:43" ht="15.75" thickBot="1">
      <c r="A2828" s="51">
        <f t="shared" ref="A2828:A2891" si="651">A2827+1</f>
        <v>2818</v>
      </c>
      <c r="B2828" s="52">
        <v>5</v>
      </c>
      <c r="C2828" s="52">
        <v>3.22</v>
      </c>
      <c r="D2828" s="52">
        <v>4</v>
      </c>
      <c r="E2828" s="52">
        <v>2.5550000000000002</v>
      </c>
      <c r="F2828" s="52">
        <v>2</v>
      </c>
      <c r="G2828" s="53">
        <v>2.5499999999999998</v>
      </c>
      <c r="H2828" s="53">
        <v>2.58</v>
      </c>
      <c r="I2828" s="52">
        <v>2</v>
      </c>
      <c r="J2828" s="53">
        <v>2.63</v>
      </c>
      <c r="K2828" s="53">
        <v>2.63</v>
      </c>
      <c r="L2828" s="52">
        <v>25.5</v>
      </c>
      <c r="M2828" s="52">
        <v>1</v>
      </c>
      <c r="N2828" s="52">
        <v>20</v>
      </c>
      <c r="O2828" s="52">
        <v>7</v>
      </c>
      <c r="P2828" s="54">
        <v>76.9822025</v>
      </c>
      <c r="Q2828" s="54">
        <v>30.008349000000003</v>
      </c>
      <c r="R2828" s="55">
        <v>0</v>
      </c>
      <c r="T2828" s="52">
        <v>140</v>
      </c>
      <c r="U2828" s="47">
        <f t="shared" ref="U2828:U2891" si="652">((T2828/(L2828/100)))</f>
        <v>549.01960784313724</v>
      </c>
      <c r="V2828" s="47">
        <f t="shared" ref="V2828:V2891" si="653">(AVERAGE(J2828:K2828)*AE2828)</f>
        <v>1078.1728849948884</v>
      </c>
      <c r="W2828" s="47">
        <f t="shared" si="646"/>
        <v>485.64987552714666</v>
      </c>
      <c r="X2828" s="50">
        <f t="shared" ref="X2828:X2891" si="654">((AD2828/100)*U2828)</f>
        <v>192.15686274509801</v>
      </c>
      <c r="AD2828" s="52">
        <v>35</v>
      </c>
      <c r="AE2828" s="53">
        <v>409.95166729843669</v>
      </c>
      <c r="AF2828" s="52">
        <v>1.5</v>
      </c>
      <c r="AG2828">
        <f t="shared" ref="AG2828:AG2891" si="655">(AVERAGE(J2828:K2828)*1000)</f>
        <v>2630</v>
      </c>
      <c r="AH2828">
        <f t="shared" si="650"/>
        <v>0.40995166729843663</v>
      </c>
      <c r="AI2828">
        <f t="shared" ref="AI2828:AI2891" si="656">(AVERAGE(G2828:H2828)*1000)</f>
        <v>2565</v>
      </c>
      <c r="AJ2828">
        <f t="shared" ref="AJ2828:AJ2891" si="657">(1-(SUM(AH2828,AL2828,AM2828,AN2828,AO2828)))</f>
        <v>0.18933718344138273</v>
      </c>
      <c r="AK2828">
        <f t="shared" ref="AK2828:AK2891" si="658">(C2828*1000)</f>
        <v>3220</v>
      </c>
      <c r="AL2828">
        <f t="shared" si="647"/>
        <v>0.17050298380221654</v>
      </c>
      <c r="AM2828">
        <f t="shared" ref="AM2828:AM2891" si="659">(T2828/1000)</f>
        <v>0.14000000000000001</v>
      </c>
      <c r="AN2828">
        <f t="shared" si="648"/>
        <v>7.5208165457963994E-2</v>
      </c>
      <c r="AO2828">
        <f t="shared" ref="AO2828:AO2891" si="660">(AF2828/100)</f>
        <v>1.4999999999999999E-2</v>
      </c>
      <c r="AQ2828">
        <f t="shared" si="649"/>
        <v>0.99999999999999989</v>
      </c>
    </row>
    <row r="2829" spans="1:43" ht="15.75" thickBot="1">
      <c r="A2829" s="51">
        <f t="shared" si="651"/>
        <v>2819</v>
      </c>
      <c r="B2829" s="52">
        <v>1</v>
      </c>
      <c r="C2829" s="52">
        <v>3.16</v>
      </c>
      <c r="D2829" s="52">
        <v>4</v>
      </c>
      <c r="E2829" s="52">
        <v>2.6739999999999999</v>
      </c>
      <c r="F2829" s="52">
        <v>1</v>
      </c>
      <c r="G2829" s="53">
        <v>2.56</v>
      </c>
      <c r="H2829" s="53">
        <v>2.6</v>
      </c>
      <c r="I2829" s="52">
        <v>2</v>
      </c>
      <c r="J2829" s="53">
        <v>2.7</v>
      </c>
      <c r="K2829" s="53">
        <v>2.7</v>
      </c>
      <c r="L2829" s="52">
        <v>27.3</v>
      </c>
      <c r="M2829" s="52">
        <v>1</v>
      </c>
      <c r="N2829" s="52">
        <v>20</v>
      </c>
      <c r="O2829" s="52">
        <v>7</v>
      </c>
      <c r="P2829" s="54">
        <v>70.019480999999999</v>
      </c>
      <c r="Q2829" s="54">
        <v>32.656144500000003</v>
      </c>
      <c r="R2829" s="55">
        <v>0</v>
      </c>
      <c r="T2829" s="52">
        <v>150</v>
      </c>
      <c r="U2829" s="47">
        <f t="shared" si="652"/>
        <v>549.45054945054937</v>
      </c>
      <c r="V2829" s="47">
        <f t="shared" si="653"/>
        <v>1079.8240098246554</v>
      </c>
      <c r="W2829" s="47">
        <f t="shared" si="646"/>
        <v>382.29159387787433</v>
      </c>
      <c r="X2829" s="50">
        <f t="shared" si="654"/>
        <v>302.19780219780216</v>
      </c>
      <c r="AD2829" s="52">
        <v>55</v>
      </c>
      <c r="AE2829" s="53">
        <v>399.93481845357604</v>
      </c>
      <c r="AF2829" s="52">
        <v>1.5</v>
      </c>
      <c r="AG2829">
        <f t="shared" si="655"/>
        <v>2700</v>
      </c>
      <c r="AH2829">
        <f t="shared" si="650"/>
        <v>0.39993481845357609</v>
      </c>
      <c r="AI2829">
        <f t="shared" si="656"/>
        <v>2580</v>
      </c>
      <c r="AJ2829">
        <f t="shared" si="657"/>
        <v>0.14817503638677298</v>
      </c>
      <c r="AK2829">
        <f t="shared" si="658"/>
        <v>3160</v>
      </c>
      <c r="AL2829">
        <f t="shared" si="647"/>
        <v>0.17387675615523715</v>
      </c>
      <c r="AM2829">
        <f t="shared" si="659"/>
        <v>0.15</v>
      </c>
      <c r="AN2829">
        <f t="shared" si="648"/>
        <v>0.11301338900441367</v>
      </c>
      <c r="AO2829">
        <f t="shared" si="660"/>
        <v>1.4999999999999999E-2</v>
      </c>
      <c r="AQ2829">
        <f t="shared" si="649"/>
        <v>1</v>
      </c>
    </row>
    <row r="2830" spans="1:43" ht="15.75" thickBot="1">
      <c r="A2830" s="51">
        <f t="shared" si="651"/>
        <v>2820</v>
      </c>
      <c r="B2830" s="52">
        <v>4</v>
      </c>
      <c r="C2830" s="52">
        <v>2.8540000000000001</v>
      </c>
      <c r="D2830" s="56">
        <v>0</v>
      </c>
      <c r="E2830" s="52">
        <v>1</v>
      </c>
      <c r="F2830" s="52">
        <v>1</v>
      </c>
      <c r="G2830" s="53">
        <v>2.56</v>
      </c>
      <c r="H2830" s="53">
        <v>2.6</v>
      </c>
      <c r="I2830" s="52">
        <v>2</v>
      </c>
      <c r="J2830" s="53">
        <v>2.63</v>
      </c>
      <c r="K2830" s="53">
        <v>2.63</v>
      </c>
      <c r="L2830" s="52">
        <v>27.3</v>
      </c>
      <c r="M2830" s="52">
        <v>1</v>
      </c>
      <c r="N2830" s="52">
        <v>20</v>
      </c>
      <c r="O2830" s="52">
        <v>7</v>
      </c>
      <c r="P2830" s="54">
        <v>66.489086999999998</v>
      </c>
      <c r="Q2830" s="54">
        <v>30.008349000000003</v>
      </c>
      <c r="R2830" s="55">
        <v>0</v>
      </c>
      <c r="T2830" s="52">
        <v>150</v>
      </c>
      <c r="U2830" s="47">
        <f t="shared" si="652"/>
        <v>549.45054945054937</v>
      </c>
      <c r="V2830" s="47">
        <f t="shared" si="653"/>
        <v>1047.6287624617848</v>
      </c>
      <c r="W2830" s="47">
        <f t="shared" si="646"/>
        <v>629.8879177710869</v>
      </c>
      <c r="X2830" s="50">
        <f t="shared" si="654"/>
        <v>0</v>
      </c>
      <c r="AD2830" s="46">
        <v>0</v>
      </c>
      <c r="AE2830" s="53">
        <v>398.33793249497523</v>
      </c>
      <c r="AF2830" s="52">
        <v>1.5</v>
      </c>
      <c r="AG2830">
        <f t="shared" si="655"/>
        <v>2630</v>
      </c>
      <c r="AH2830">
        <f t="shared" si="650"/>
        <v>0.39833793249497523</v>
      </c>
      <c r="AI2830">
        <f t="shared" si="656"/>
        <v>2580</v>
      </c>
      <c r="AJ2830">
        <f t="shared" si="657"/>
        <v>0.24414260378724295</v>
      </c>
      <c r="AK2830">
        <f t="shared" si="658"/>
        <v>2854</v>
      </c>
      <c r="AL2830">
        <f t="shared" si="647"/>
        <v>0.19251946371778184</v>
      </c>
      <c r="AM2830">
        <f t="shared" si="659"/>
        <v>0.15</v>
      </c>
      <c r="AN2830">
        <f t="shared" si="648"/>
        <v>0</v>
      </c>
      <c r="AO2830">
        <f t="shared" si="660"/>
        <v>1.4999999999999999E-2</v>
      </c>
      <c r="AQ2830">
        <f t="shared" si="649"/>
        <v>1</v>
      </c>
    </row>
    <row r="2831" spans="1:43" ht="15.75" thickBot="1">
      <c r="A2831" s="51">
        <f t="shared" si="651"/>
        <v>2821</v>
      </c>
      <c r="B2831" s="52">
        <v>5</v>
      </c>
      <c r="C2831" s="52">
        <v>3.22</v>
      </c>
      <c r="D2831" s="52">
        <v>4</v>
      </c>
      <c r="E2831" s="52">
        <v>2.669</v>
      </c>
      <c r="F2831" s="52">
        <v>2</v>
      </c>
      <c r="G2831" s="53">
        <v>2.5499999999999998</v>
      </c>
      <c r="H2831" s="53">
        <v>2.58</v>
      </c>
      <c r="I2831" s="52">
        <v>2</v>
      </c>
      <c r="J2831" s="53">
        <v>2.63</v>
      </c>
      <c r="K2831" s="53">
        <v>2.63</v>
      </c>
      <c r="L2831" s="52">
        <v>27.3</v>
      </c>
      <c r="M2831" s="52">
        <v>1</v>
      </c>
      <c r="N2831" s="52">
        <v>20</v>
      </c>
      <c r="O2831" s="52">
        <v>7</v>
      </c>
      <c r="P2831" s="54">
        <v>63.449025499999998</v>
      </c>
      <c r="Q2831" s="54">
        <v>29.41995</v>
      </c>
      <c r="R2831" s="55">
        <v>0</v>
      </c>
      <c r="T2831" s="52">
        <v>150</v>
      </c>
      <c r="U2831" s="47">
        <f t="shared" si="652"/>
        <v>549.45054945054937</v>
      </c>
      <c r="V2831" s="47">
        <f t="shared" si="653"/>
        <v>1069.5707603258732</v>
      </c>
      <c r="W2831" s="47">
        <f t="shared" si="646"/>
        <v>515.74386773306298</v>
      </c>
      <c r="X2831" s="50">
        <f t="shared" si="654"/>
        <v>151.09890109890108</v>
      </c>
      <c r="AD2831" s="52">
        <v>27.5</v>
      </c>
      <c r="AE2831" s="53">
        <v>406.68089746230919</v>
      </c>
      <c r="AF2831" s="52">
        <v>1.5</v>
      </c>
      <c r="AG2831">
        <f t="shared" si="655"/>
        <v>2630</v>
      </c>
      <c r="AH2831">
        <f t="shared" si="650"/>
        <v>0.40668089746230918</v>
      </c>
      <c r="AI2831">
        <f t="shared" si="656"/>
        <v>2565</v>
      </c>
      <c r="AJ2831">
        <f t="shared" si="657"/>
        <v>0.20106973400899142</v>
      </c>
      <c r="AK2831">
        <f t="shared" si="658"/>
        <v>3220</v>
      </c>
      <c r="AL2831">
        <f t="shared" si="647"/>
        <v>0.17063681659954949</v>
      </c>
      <c r="AM2831">
        <f t="shared" si="659"/>
        <v>0.15</v>
      </c>
      <c r="AN2831">
        <f t="shared" si="648"/>
        <v>5.66125519291499E-2</v>
      </c>
      <c r="AO2831">
        <f t="shared" si="660"/>
        <v>1.4999999999999999E-2</v>
      </c>
      <c r="AQ2831">
        <f t="shared" si="649"/>
        <v>1</v>
      </c>
    </row>
    <row r="2832" spans="1:43" ht="15.75" thickBot="1">
      <c r="A2832" s="51">
        <f t="shared" si="651"/>
        <v>2822</v>
      </c>
      <c r="B2832" s="52">
        <v>1</v>
      </c>
      <c r="C2832" s="52">
        <v>3.16</v>
      </c>
      <c r="D2832" s="52">
        <v>4</v>
      </c>
      <c r="E2832" s="52">
        <v>2.762</v>
      </c>
      <c r="F2832" s="52">
        <v>1</v>
      </c>
      <c r="G2832" s="53">
        <v>2.56</v>
      </c>
      <c r="H2832" s="53">
        <v>2.6</v>
      </c>
      <c r="I2832" s="52">
        <v>2</v>
      </c>
      <c r="J2832" s="53">
        <v>2.7</v>
      </c>
      <c r="K2832" s="53">
        <v>2.7</v>
      </c>
      <c r="L2832" s="52">
        <v>29.1</v>
      </c>
      <c r="M2832" s="52">
        <v>1</v>
      </c>
      <c r="N2832" s="52">
        <v>20</v>
      </c>
      <c r="O2832" s="52">
        <v>7</v>
      </c>
      <c r="P2832" s="54">
        <v>67.077486000000007</v>
      </c>
      <c r="Q2832" s="54">
        <v>31.675479499999998</v>
      </c>
      <c r="R2832" s="55">
        <v>0</v>
      </c>
      <c r="T2832" s="52">
        <v>160</v>
      </c>
      <c r="U2832" s="47">
        <f t="shared" si="652"/>
        <v>549.82817869415805</v>
      </c>
      <c r="V2832" s="47">
        <f t="shared" si="653"/>
        <v>1071.2459403106682</v>
      </c>
      <c r="W2832" s="47">
        <f t="shared" si="646"/>
        <v>411.9957596143858</v>
      </c>
      <c r="X2832" s="50">
        <f t="shared" si="654"/>
        <v>261.16838487972507</v>
      </c>
      <c r="AD2832" s="52">
        <v>47.5</v>
      </c>
      <c r="AE2832" s="53">
        <v>396.75775567061783</v>
      </c>
      <c r="AF2832" s="52">
        <v>1.5</v>
      </c>
      <c r="AG2832">
        <f t="shared" si="655"/>
        <v>2700</v>
      </c>
      <c r="AH2832">
        <f t="shared" si="650"/>
        <v>0.39675775567061783</v>
      </c>
      <c r="AI2832">
        <f t="shared" si="656"/>
        <v>2580</v>
      </c>
      <c r="AJ2832">
        <f t="shared" si="657"/>
        <v>0.15968827892030457</v>
      </c>
      <c r="AK2832">
        <f t="shared" si="658"/>
        <v>3160</v>
      </c>
      <c r="AL2832">
        <f t="shared" si="647"/>
        <v>0.17399625908042976</v>
      </c>
      <c r="AM2832">
        <f t="shared" si="659"/>
        <v>0.16</v>
      </c>
      <c r="AN2832">
        <f t="shared" si="648"/>
        <v>9.4557706328647739E-2</v>
      </c>
      <c r="AO2832">
        <f t="shared" si="660"/>
        <v>1.4999999999999999E-2</v>
      </c>
      <c r="AQ2832">
        <f t="shared" si="649"/>
        <v>0.99999999999999989</v>
      </c>
    </row>
    <row r="2833" spans="1:43" ht="15.75" thickBot="1">
      <c r="A2833" s="51">
        <f t="shared" si="651"/>
        <v>2823</v>
      </c>
      <c r="B2833" s="52">
        <v>4</v>
      </c>
      <c r="C2833" s="52">
        <v>2.8540000000000001</v>
      </c>
      <c r="D2833" s="52">
        <v>1</v>
      </c>
      <c r="E2833" s="52">
        <v>2.2000000000000002</v>
      </c>
      <c r="F2833" s="52">
        <v>1</v>
      </c>
      <c r="G2833" s="53">
        <v>2.56</v>
      </c>
      <c r="H2833" s="53">
        <v>2.6</v>
      </c>
      <c r="I2833" s="52">
        <v>2</v>
      </c>
      <c r="J2833" s="53">
        <v>2.63</v>
      </c>
      <c r="K2833" s="53">
        <v>2.63</v>
      </c>
      <c r="L2833" s="52">
        <v>29.1</v>
      </c>
      <c r="M2833" s="52">
        <v>1</v>
      </c>
      <c r="N2833" s="52">
        <v>20</v>
      </c>
      <c r="O2833" s="52">
        <v>7</v>
      </c>
      <c r="P2833" s="54">
        <v>63.841291500000004</v>
      </c>
      <c r="Q2833" s="54">
        <v>29.910282499999997</v>
      </c>
      <c r="R2833" s="55">
        <v>0</v>
      </c>
      <c r="T2833" s="52">
        <v>160</v>
      </c>
      <c r="U2833" s="47">
        <f t="shared" si="652"/>
        <v>549.82817869415805</v>
      </c>
      <c r="V2833" s="47">
        <f t="shared" si="653"/>
        <v>1019.9248402776972</v>
      </c>
      <c r="W2833" s="47">
        <f t="shared" si="646"/>
        <v>534.20399962989495</v>
      </c>
      <c r="X2833" s="50">
        <f t="shared" si="654"/>
        <v>82.474226804123703</v>
      </c>
      <c r="AD2833" s="52">
        <v>15</v>
      </c>
      <c r="AE2833" s="53">
        <v>387.8041217785921</v>
      </c>
      <c r="AF2833" s="52">
        <v>1.5</v>
      </c>
      <c r="AG2833">
        <f t="shared" si="655"/>
        <v>2630</v>
      </c>
      <c r="AH2833">
        <f t="shared" si="650"/>
        <v>0.38780412177859208</v>
      </c>
      <c r="AI2833">
        <f t="shared" si="656"/>
        <v>2580</v>
      </c>
      <c r="AJ2833">
        <f t="shared" si="657"/>
        <v>0.20705581381003679</v>
      </c>
      <c r="AK2833">
        <f t="shared" si="658"/>
        <v>2854</v>
      </c>
      <c r="AL2833">
        <f t="shared" si="647"/>
        <v>0.19265177950040577</v>
      </c>
      <c r="AM2833">
        <f t="shared" si="659"/>
        <v>0.16</v>
      </c>
      <c r="AN2833">
        <f t="shared" si="648"/>
        <v>3.7488284910965321E-2</v>
      </c>
      <c r="AO2833">
        <f t="shared" si="660"/>
        <v>1.4999999999999999E-2</v>
      </c>
      <c r="AQ2833">
        <f t="shared" si="649"/>
        <v>1</v>
      </c>
    </row>
    <row r="2834" spans="1:43" ht="15.75" thickBot="1">
      <c r="A2834" s="51">
        <f t="shared" si="651"/>
        <v>2824</v>
      </c>
      <c r="B2834" s="52">
        <v>5</v>
      </c>
      <c r="C2834" s="52">
        <v>3.22</v>
      </c>
      <c r="D2834" s="52">
        <v>2</v>
      </c>
      <c r="E2834" s="52">
        <v>2.91</v>
      </c>
      <c r="F2834" s="52">
        <v>2</v>
      </c>
      <c r="G2834" s="53">
        <v>2.5499999999999998</v>
      </c>
      <c r="H2834" s="53">
        <v>2.58</v>
      </c>
      <c r="I2834" s="52">
        <v>2</v>
      </c>
      <c r="J2834" s="53">
        <v>2.63</v>
      </c>
      <c r="K2834" s="53">
        <v>2.63</v>
      </c>
      <c r="L2834" s="52">
        <v>29.1</v>
      </c>
      <c r="M2834" s="52">
        <v>1</v>
      </c>
      <c r="N2834" s="52">
        <v>20</v>
      </c>
      <c r="O2834" s="52">
        <v>7</v>
      </c>
      <c r="P2834" s="54">
        <v>63.547091999999999</v>
      </c>
      <c r="Q2834" s="54">
        <v>28.047019000000002</v>
      </c>
      <c r="R2834" s="55">
        <v>0</v>
      </c>
      <c r="T2834" s="52">
        <v>160</v>
      </c>
      <c r="U2834" s="47">
        <f t="shared" si="652"/>
        <v>549.82817869415805</v>
      </c>
      <c r="V2834" s="47">
        <f t="shared" si="653"/>
        <v>1061.3470176761575</v>
      </c>
      <c r="W2834" s="47">
        <f t="shared" si="646"/>
        <v>546.09627159259946</v>
      </c>
      <c r="X2834" s="50">
        <f t="shared" si="654"/>
        <v>109.96563573883162</v>
      </c>
      <c r="AD2834" s="52">
        <v>20</v>
      </c>
      <c r="AE2834" s="53">
        <v>403.55399911640973</v>
      </c>
      <c r="AF2834" s="52">
        <v>1.5</v>
      </c>
      <c r="AG2834">
        <f t="shared" si="655"/>
        <v>2630</v>
      </c>
      <c r="AH2834">
        <f t="shared" si="650"/>
        <v>0.40355399911640971</v>
      </c>
      <c r="AI2834">
        <f t="shared" si="656"/>
        <v>2565</v>
      </c>
      <c r="AJ2834">
        <f t="shared" si="657"/>
        <v>0.21290302986066256</v>
      </c>
      <c r="AK2834">
        <f t="shared" si="658"/>
        <v>3220</v>
      </c>
      <c r="AL2834">
        <f t="shared" si="647"/>
        <v>0.17075409276216089</v>
      </c>
      <c r="AM2834">
        <f t="shared" si="659"/>
        <v>0.16</v>
      </c>
      <c r="AN2834">
        <f t="shared" si="648"/>
        <v>3.7788878260766878E-2</v>
      </c>
      <c r="AO2834">
        <f t="shared" si="660"/>
        <v>1.4999999999999999E-2</v>
      </c>
      <c r="AQ2834">
        <f t="shared" si="649"/>
        <v>1</v>
      </c>
    </row>
    <row r="2835" spans="1:43" ht="15.75" thickBot="1">
      <c r="A2835" s="51">
        <f t="shared" si="651"/>
        <v>2825</v>
      </c>
      <c r="B2835" s="52">
        <v>4</v>
      </c>
      <c r="C2835" s="52">
        <v>2.8540000000000001</v>
      </c>
      <c r="D2835" s="52">
        <v>2</v>
      </c>
      <c r="E2835" s="52">
        <v>2.91</v>
      </c>
      <c r="F2835" s="52">
        <v>1</v>
      </c>
      <c r="G2835" s="53">
        <v>2.56</v>
      </c>
      <c r="H2835" s="53">
        <v>2.6</v>
      </c>
      <c r="I2835" s="52">
        <v>2</v>
      </c>
      <c r="J2835" s="53">
        <v>2.7</v>
      </c>
      <c r="K2835" s="53">
        <v>2.7</v>
      </c>
      <c r="L2835" s="52">
        <v>23.3</v>
      </c>
      <c r="M2835" s="52">
        <v>1</v>
      </c>
      <c r="N2835" s="52">
        <v>20</v>
      </c>
      <c r="O2835" s="52">
        <v>7</v>
      </c>
      <c r="P2835" s="54">
        <v>81.297128499999999</v>
      </c>
      <c r="Q2835" s="54">
        <v>32.263878499999997</v>
      </c>
      <c r="R2835" s="55">
        <v>0</v>
      </c>
      <c r="T2835" s="52">
        <v>140</v>
      </c>
      <c r="U2835" s="47">
        <f t="shared" si="652"/>
        <v>600.85836909871239</v>
      </c>
      <c r="V2835" s="47">
        <f t="shared" si="653"/>
        <v>1063.4770508616348</v>
      </c>
      <c r="W2835" s="47">
        <f t="shared" si="646"/>
        <v>514.17204045838446</v>
      </c>
      <c r="X2835" s="50">
        <f t="shared" si="654"/>
        <v>120.17167381974248</v>
      </c>
      <c r="AD2835" s="52">
        <v>20</v>
      </c>
      <c r="AE2835" s="53">
        <v>393.88038920801284</v>
      </c>
      <c r="AF2835" s="52">
        <v>1.5</v>
      </c>
      <c r="AG2835">
        <f t="shared" si="655"/>
        <v>2700</v>
      </c>
      <c r="AH2835">
        <f t="shared" si="650"/>
        <v>0.39388038920801288</v>
      </c>
      <c r="AI2835">
        <f t="shared" si="656"/>
        <v>2580</v>
      </c>
      <c r="AJ2835">
        <f t="shared" si="657"/>
        <v>0.19929148854976142</v>
      </c>
      <c r="AK2835">
        <f t="shared" si="658"/>
        <v>2854</v>
      </c>
      <c r="AL2835">
        <f t="shared" si="647"/>
        <v>0.21053201440038977</v>
      </c>
      <c r="AM2835">
        <f t="shared" si="659"/>
        <v>0.14000000000000001</v>
      </c>
      <c r="AN2835">
        <f t="shared" si="648"/>
        <v>4.1296107841835905E-2</v>
      </c>
      <c r="AO2835">
        <f t="shared" si="660"/>
        <v>1.4999999999999999E-2</v>
      </c>
      <c r="AQ2835">
        <f t="shared" si="649"/>
        <v>1</v>
      </c>
    </row>
    <row r="2836" spans="1:43" ht="15.75" thickBot="1">
      <c r="A2836" s="51">
        <f t="shared" si="651"/>
        <v>2826</v>
      </c>
      <c r="B2836" s="52">
        <v>5</v>
      </c>
      <c r="C2836" s="52">
        <v>3.22</v>
      </c>
      <c r="D2836" s="52">
        <v>4</v>
      </c>
      <c r="E2836" s="52">
        <v>2.5750000000000002</v>
      </c>
      <c r="F2836" s="52">
        <v>1</v>
      </c>
      <c r="G2836" s="53">
        <v>2.56</v>
      </c>
      <c r="H2836" s="53">
        <v>2.6</v>
      </c>
      <c r="I2836" s="52">
        <v>2</v>
      </c>
      <c r="J2836" s="53">
        <v>2.63</v>
      </c>
      <c r="K2836" s="53">
        <v>2.63</v>
      </c>
      <c r="L2836" s="52">
        <v>23.3</v>
      </c>
      <c r="M2836" s="52">
        <v>1</v>
      </c>
      <c r="N2836" s="52">
        <v>20</v>
      </c>
      <c r="O2836" s="52">
        <v>7</v>
      </c>
      <c r="P2836" s="54">
        <v>86.004320500000006</v>
      </c>
      <c r="Q2836" s="54">
        <v>32.558078000000002</v>
      </c>
      <c r="R2836" s="55">
        <v>0</v>
      </c>
      <c r="T2836" s="52">
        <v>140</v>
      </c>
      <c r="U2836" s="47">
        <f t="shared" si="652"/>
        <v>600.85836909871239</v>
      </c>
      <c r="V2836" s="47">
        <f t="shared" si="653"/>
        <v>1041.5887236595786</v>
      </c>
      <c r="W2836" s="47">
        <f t="shared" si="646"/>
        <v>390.91832505945854</v>
      </c>
      <c r="X2836" s="50">
        <f t="shared" si="654"/>
        <v>285.40772532188839</v>
      </c>
      <c r="AD2836" s="52">
        <v>47.5</v>
      </c>
      <c r="AE2836" s="53">
        <v>396.0413397945166</v>
      </c>
      <c r="AF2836" s="52">
        <v>1.5</v>
      </c>
      <c r="AG2836">
        <f t="shared" si="655"/>
        <v>2630</v>
      </c>
      <c r="AH2836">
        <f t="shared" si="650"/>
        <v>0.39604133979451656</v>
      </c>
      <c r="AI2836">
        <f t="shared" si="656"/>
        <v>2580</v>
      </c>
      <c r="AJ2836">
        <f t="shared" si="657"/>
        <v>0.15151873064320098</v>
      </c>
      <c r="AK2836">
        <f t="shared" si="658"/>
        <v>3220</v>
      </c>
      <c r="AL2836">
        <f t="shared" si="647"/>
        <v>0.18660197798096659</v>
      </c>
      <c r="AM2836">
        <f t="shared" si="659"/>
        <v>0.14000000000000001</v>
      </c>
      <c r="AN2836">
        <f t="shared" si="648"/>
        <v>0.11083795158131587</v>
      </c>
      <c r="AO2836">
        <f t="shared" si="660"/>
        <v>1.4999999999999999E-2</v>
      </c>
      <c r="AQ2836">
        <f t="shared" si="649"/>
        <v>0.99999999999999989</v>
      </c>
    </row>
    <row r="2837" spans="1:43" ht="15.75" thickBot="1">
      <c r="A2837" s="51">
        <f t="shared" si="651"/>
        <v>2827</v>
      </c>
      <c r="B2837" s="52">
        <v>1</v>
      </c>
      <c r="C2837" s="52">
        <v>3.16</v>
      </c>
      <c r="D2837" s="52">
        <v>1</v>
      </c>
      <c r="E2837" s="52">
        <v>2.2000000000000002</v>
      </c>
      <c r="F2837" s="52">
        <v>2</v>
      </c>
      <c r="G2837" s="53">
        <v>2.5499999999999998</v>
      </c>
      <c r="H2837" s="53">
        <v>2.58</v>
      </c>
      <c r="I2837" s="52">
        <v>2</v>
      </c>
      <c r="J2837" s="53">
        <v>2.63</v>
      </c>
      <c r="K2837" s="53">
        <v>2.63</v>
      </c>
      <c r="L2837" s="52">
        <v>23.3</v>
      </c>
      <c r="M2837" s="52">
        <v>1</v>
      </c>
      <c r="N2837" s="52">
        <v>20</v>
      </c>
      <c r="O2837" s="52">
        <v>7</v>
      </c>
      <c r="P2837" s="54">
        <v>97.968433500000003</v>
      </c>
      <c r="Q2837" s="54">
        <v>35.107807000000001</v>
      </c>
      <c r="R2837" s="55">
        <v>0</v>
      </c>
      <c r="T2837" s="52">
        <v>140</v>
      </c>
      <c r="U2837" s="47">
        <f t="shared" si="652"/>
        <v>600.85836909871239</v>
      </c>
      <c r="V2837" s="47">
        <f t="shared" si="653"/>
        <v>1053.0030024362202</v>
      </c>
      <c r="W2837" s="47">
        <f t="shared" si="646"/>
        <v>547.64278910630151</v>
      </c>
      <c r="X2837" s="50">
        <f t="shared" si="654"/>
        <v>90.12875536480685</v>
      </c>
      <c r="AD2837" s="52">
        <v>15</v>
      </c>
      <c r="AE2837" s="53">
        <v>400.38136974761221</v>
      </c>
      <c r="AF2837" s="52">
        <v>1.5</v>
      </c>
      <c r="AG2837">
        <f t="shared" si="655"/>
        <v>2630</v>
      </c>
      <c r="AH2837">
        <f t="shared" si="650"/>
        <v>0.40038136974761224</v>
      </c>
      <c r="AI2837">
        <f t="shared" si="656"/>
        <v>2565</v>
      </c>
      <c r="AJ2837">
        <f t="shared" si="657"/>
        <v>0.21350596066522476</v>
      </c>
      <c r="AK2837">
        <f t="shared" si="658"/>
        <v>3160</v>
      </c>
      <c r="AL2837">
        <f t="shared" si="647"/>
        <v>0.19014505351225075</v>
      </c>
      <c r="AM2837">
        <f t="shared" si="659"/>
        <v>0.14000000000000001</v>
      </c>
      <c r="AN2837">
        <f t="shared" si="648"/>
        <v>4.0967616074912207E-2</v>
      </c>
      <c r="AO2837">
        <f t="shared" si="660"/>
        <v>1.4999999999999999E-2</v>
      </c>
      <c r="AQ2837">
        <f t="shared" si="649"/>
        <v>0.99999999999999989</v>
      </c>
    </row>
    <row r="2838" spans="1:43" ht="15.75" thickBot="1">
      <c r="A2838" s="51">
        <f t="shared" si="651"/>
        <v>2828</v>
      </c>
      <c r="B2838" s="52">
        <v>4</v>
      </c>
      <c r="C2838" s="52">
        <v>2.8540000000000001</v>
      </c>
      <c r="D2838" s="52">
        <v>4</v>
      </c>
      <c r="E2838" s="52">
        <v>2.552</v>
      </c>
      <c r="F2838" s="52">
        <v>1</v>
      </c>
      <c r="G2838" s="53">
        <v>2.56</v>
      </c>
      <c r="H2838" s="53">
        <v>2.6</v>
      </c>
      <c r="I2838" s="52">
        <v>2</v>
      </c>
      <c r="J2838" s="53">
        <v>2.7</v>
      </c>
      <c r="K2838" s="53">
        <v>2.7</v>
      </c>
      <c r="L2838" s="52">
        <v>25</v>
      </c>
      <c r="M2838" s="52">
        <v>1</v>
      </c>
      <c r="N2838" s="52">
        <v>20</v>
      </c>
      <c r="O2838" s="52">
        <v>7</v>
      </c>
      <c r="P2838" s="54">
        <v>55.995971500000003</v>
      </c>
      <c r="Q2838" s="54">
        <v>32.8522775</v>
      </c>
      <c r="R2838" s="55">
        <v>0</v>
      </c>
      <c r="T2838" s="52">
        <v>150</v>
      </c>
      <c r="U2838" s="47">
        <f t="shared" si="652"/>
        <v>600</v>
      </c>
      <c r="V2838" s="47">
        <f t="shared" si="653"/>
        <v>1032.327714223338</v>
      </c>
      <c r="W2838" s="47">
        <f t="shared" si="646"/>
        <v>413.15280598488187</v>
      </c>
      <c r="X2838" s="50">
        <f t="shared" si="654"/>
        <v>210</v>
      </c>
      <c r="AD2838" s="52">
        <v>35</v>
      </c>
      <c r="AE2838" s="53">
        <v>382.34359786049555</v>
      </c>
      <c r="AF2838" s="52">
        <v>1.5</v>
      </c>
      <c r="AG2838">
        <f t="shared" si="655"/>
        <v>2700</v>
      </c>
      <c r="AH2838">
        <f t="shared" si="650"/>
        <v>0.38234359786049554</v>
      </c>
      <c r="AI2838">
        <f t="shared" si="656"/>
        <v>2580</v>
      </c>
      <c r="AJ2838">
        <f t="shared" si="657"/>
        <v>0.16013674650576815</v>
      </c>
      <c r="AK2838">
        <f t="shared" si="658"/>
        <v>2854</v>
      </c>
      <c r="AL2838">
        <f t="shared" si="647"/>
        <v>0.21023125437981779</v>
      </c>
      <c r="AM2838">
        <f t="shared" si="659"/>
        <v>0.15</v>
      </c>
      <c r="AN2838">
        <f t="shared" si="648"/>
        <v>8.2288401253918494E-2</v>
      </c>
      <c r="AO2838">
        <f t="shared" si="660"/>
        <v>1.4999999999999999E-2</v>
      </c>
      <c r="AQ2838">
        <f t="shared" si="649"/>
        <v>1</v>
      </c>
    </row>
    <row r="2839" spans="1:43" ht="15.75" thickBot="1">
      <c r="A2839" s="51">
        <f t="shared" si="651"/>
        <v>2829</v>
      </c>
      <c r="B2839" s="52">
        <v>5</v>
      </c>
      <c r="C2839" s="52">
        <v>3.22</v>
      </c>
      <c r="D2839" s="52">
        <v>2</v>
      </c>
      <c r="E2839" s="52">
        <v>2.91</v>
      </c>
      <c r="F2839" s="52">
        <v>1</v>
      </c>
      <c r="G2839" s="53">
        <v>2.56</v>
      </c>
      <c r="H2839" s="53">
        <v>2.6</v>
      </c>
      <c r="I2839" s="52">
        <v>2</v>
      </c>
      <c r="J2839" s="53">
        <v>2.63</v>
      </c>
      <c r="K2839" s="53">
        <v>2.63</v>
      </c>
      <c r="L2839" s="52">
        <v>25</v>
      </c>
      <c r="M2839" s="52">
        <v>1</v>
      </c>
      <c r="N2839" s="52">
        <v>20</v>
      </c>
      <c r="O2839" s="52">
        <v>7</v>
      </c>
      <c r="P2839" s="54">
        <v>78.551266499999997</v>
      </c>
      <c r="Q2839" s="54">
        <v>31.871612500000001</v>
      </c>
      <c r="R2839" s="55">
        <v>0</v>
      </c>
      <c r="T2839" s="52">
        <v>150</v>
      </c>
      <c r="U2839" s="47">
        <f t="shared" si="652"/>
        <v>600</v>
      </c>
      <c r="V2839" s="47">
        <f t="shared" si="653"/>
        <v>1045.5432480620154</v>
      </c>
      <c r="W2839" s="47">
        <f t="shared" si="646"/>
        <v>435.10515323045388</v>
      </c>
      <c r="X2839" s="50">
        <f t="shared" si="654"/>
        <v>240</v>
      </c>
      <c r="AD2839" s="52">
        <v>40</v>
      </c>
      <c r="AE2839" s="53">
        <v>397.54496124031004</v>
      </c>
      <c r="AF2839" s="52">
        <v>1.5</v>
      </c>
      <c r="AG2839">
        <f t="shared" si="655"/>
        <v>2630</v>
      </c>
      <c r="AH2839">
        <f t="shared" si="650"/>
        <v>0.39754496124031008</v>
      </c>
      <c r="AI2839">
        <f t="shared" si="656"/>
        <v>2580</v>
      </c>
      <c r="AJ2839">
        <f t="shared" si="657"/>
        <v>0.1686454082288581</v>
      </c>
      <c r="AK2839">
        <f t="shared" si="658"/>
        <v>3220</v>
      </c>
      <c r="AL2839">
        <f t="shared" si="647"/>
        <v>0.18633540372670807</v>
      </c>
      <c r="AM2839">
        <f t="shared" si="659"/>
        <v>0.15</v>
      </c>
      <c r="AN2839">
        <f t="shared" si="648"/>
        <v>8.247422680412371E-2</v>
      </c>
      <c r="AO2839">
        <f t="shared" si="660"/>
        <v>1.4999999999999999E-2</v>
      </c>
      <c r="AQ2839">
        <f t="shared" si="649"/>
        <v>1</v>
      </c>
    </row>
    <row r="2840" spans="1:43" ht="15.75" thickBot="1">
      <c r="A2840" s="51">
        <f t="shared" si="651"/>
        <v>2830</v>
      </c>
      <c r="B2840" s="52">
        <v>1</v>
      </c>
      <c r="C2840" s="52">
        <v>3.16</v>
      </c>
      <c r="D2840" s="52">
        <v>1</v>
      </c>
      <c r="E2840" s="52">
        <v>2.2000000000000002</v>
      </c>
      <c r="F2840" s="52">
        <v>2</v>
      </c>
      <c r="G2840" s="53">
        <v>2.5499999999999998</v>
      </c>
      <c r="H2840" s="53">
        <v>2.58</v>
      </c>
      <c r="I2840" s="52">
        <v>2</v>
      </c>
      <c r="J2840" s="53">
        <v>2.63</v>
      </c>
      <c r="K2840" s="53">
        <v>2.63</v>
      </c>
      <c r="L2840" s="52">
        <v>25</v>
      </c>
      <c r="M2840" s="52">
        <v>1</v>
      </c>
      <c r="N2840" s="52">
        <v>20</v>
      </c>
      <c r="O2840" s="52">
        <v>7</v>
      </c>
      <c r="P2840" s="54">
        <v>88.848248999999996</v>
      </c>
      <c r="Q2840" s="54">
        <v>30.890947499999999</v>
      </c>
      <c r="R2840" s="55">
        <v>0</v>
      </c>
      <c r="T2840" s="52">
        <v>150</v>
      </c>
      <c r="U2840" s="47">
        <f t="shared" si="652"/>
        <v>600</v>
      </c>
      <c r="V2840" s="47">
        <f t="shared" si="653"/>
        <v>1044.7245751295336</v>
      </c>
      <c r="W2840" s="47">
        <f t="shared" si="646"/>
        <v>583.37938844303187</v>
      </c>
      <c r="X2840" s="50">
        <f t="shared" si="654"/>
        <v>45</v>
      </c>
      <c r="AD2840" s="52">
        <v>7.5</v>
      </c>
      <c r="AE2840" s="53">
        <v>397.23367875647665</v>
      </c>
      <c r="AF2840" s="52">
        <v>1.5</v>
      </c>
      <c r="AG2840">
        <f t="shared" si="655"/>
        <v>2630</v>
      </c>
      <c r="AH2840">
        <f t="shared" si="650"/>
        <v>0.39723367875647664</v>
      </c>
      <c r="AI2840">
        <f t="shared" si="656"/>
        <v>2565</v>
      </c>
      <c r="AJ2840">
        <f t="shared" si="657"/>
        <v>0.22743835806745882</v>
      </c>
      <c r="AK2840">
        <f t="shared" si="658"/>
        <v>3160</v>
      </c>
      <c r="AL2840">
        <f t="shared" si="647"/>
        <v>0.189873417721519</v>
      </c>
      <c r="AM2840">
        <f t="shared" si="659"/>
        <v>0.15</v>
      </c>
      <c r="AN2840">
        <f t="shared" si="648"/>
        <v>2.0454545454545454E-2</v>
      </c>
      <c r="AO2840">
        <f t="shared" si="660"/>
        <v>1.4999999999999999E-2</v>
      </c>
      <c r="AQ2840">
        <f t="shared" si="649"/>
        <v>1</v>
      </c>
    </row>
    <row r="2841" spans="1:43" ht="15.75" thickBot="1">
      <c r="A2841" s="51">
        <f t="shared" si="651"/>
        <v>2831</v>
      </c>
      <c r="B2841" s="52">
        <v>4</v>
      </c>
      <c r="C2841" s="52">
        <v>2.8540000000000001</v>
      </c>
      <c r="D2841" s="52">
        <v>4</v>
      </c>
      <c r="E2841" s="52">
        <v>2.6749999999999998</v>
      </c>
      <c r="F2841" s="52">
        <v>1</v>
      </c>
      <c r="G2841" s="53">
        <v>2.56</v>
      </c>
      <c r="H2841" s="53">
        <v>2.6</v>
      </c>
      <c r="I2841" s="52">
        <v>2</v>
      </c>
      <c r="J2841" s="53">
        <v>2.7</v>
      </c>
      <c r="K2841" s="53">
        <v>2.7</v>
      </c>
      <c r="L2841" s="52">
        <v>26.7</v>
      </c>
      <c r="M2841" s="52">
        <v>1</v>
      </c>
      <c r="N2841" s="52">
        <v>20</v>
      </c>
      <c r="O2841" s="52">
        <v>7</v>
      </c>
      <c r="P2841" s="54">
        <v>72.471143499999997</v>
      </c>
      <c r="Q2841" s="54">
        <v>32.4600115</v>
      </c>
      <c r="R2841" s="55">
        <v>0</v>
      </c>
      <c r="T2841" s="52">
        <v>160</v>
      </c>
      <c r="U2841" s="47">
        <f t="shared" si="652"/>
        <v>599.25093632958794</v>
      </c>
      <c r="V2841" s="47">
        <f t="shared" si="653"/>
        <v>1023.3934794535284</v>
      </c>
      <c r="W2841" s="47">
        <f t="shared" ref="W2841:W2904" si="661">(AJ2841*AVERAGE(G2841:H2841)*1000)</f>
        <v>449.92967821924475</v>
      </c>
      <c r="X2841" s="50">
        <f t="shared" si="654"/>
        <v>164.79400749063669</v>
      </c>
      <c r="AD2841" s="52">
        <v>27.5</v>
      </c>
      <c r="AE2841" s="53">
        <v>379.03462201982529</v>
      </c>
      <c r="AF2841" s="52">
        <v>1.5</v>
      </c>
      <c r="AG2841">
        <f t="shared" si="655"/>
        <v>2700</v>
      </c>
      <c r="AH2841">
        <f t="shared" si="650"/>
        <v>0.3790346220198253</v>
      </c>
      <c r="AI2841">
        <f t="shared" si="656"/>
        <v>2580</v>
      </c>
      <c r="AJ2841">
        <f t="shared" si="657"/>
        <v>0.17439134814699409</v>
      </c>
      <c r="AK2841">
        <f t="shared" si="658"/>
        <v>2854</v>
      </c>
      <c r="AL2841">
        <f t="shared" ref="AL2841:AL2904" si="662">(U2841/AK2841)</f>
        <v>0.20996879338808266</v>
      </c>
      <c r="AM2841">
        <f t="shared" si="659"/>
        <v>0.16</v>
      </c>
      <c r="AN2841">
        <f t="shared" ref="AN2841:AN2904" si="663">(X2841/(E2841*1000))</f>
        <v>6.1605236445097827E-2</v>
      </c>
      <c r="AO2841">
        <f t="shared" si="660"/>
        <v>1.4999999999999999E-2</v>
      </c>
      <c r="AQ2841">
        <f t="shared" ref="AQ2841:AQ2904" si="664">SUM(AH2841,AJ2841,AL2841,AM2841,AN2841,AO2841)</f>
        <v>1</v>
      </c>
    </row>
    <row r="2842" spans="1:43" ht="15.75" thickBot="1">
      <c r="A2842" s="51">
        <f t="shared" si="651"/>
        <v>2832</v>
      </c>
      <c r="B2842" s="52">
        <v>5</v>
      </c>
      <c r="C2842" s="52">
        <v>3.22</v>
      </c>
      <c r="D2842" s="52">
        <v>4</v>
      </c>
      <c r="E2842" s="52">
        <v>2.6680000000000001</v>
      </c>
      <c r="F2842" s="52">
        <v>1</v>
      </c>
      <c r="G2842" s="53">
        <v>2.56</v>
      </c>
      <c r="H2842" s="53">
        <v>2.6</v>
      </c>
      <c r="I2842" s="52">
        <v>2</v>
      </c>
      <c r="J2842" s="53">
        <v>2.63</v>
      </c>
      <c r="K2842" s="53">
        <v>2.63</v>
      </c>
      <c r="L2842" s="52">
        <v>26.7</v>
      </c>
      <c r="M2842" s="52">
        <v>1</v>
      </c>
      <c r="N2842" s="52">
        <v>20</v>
      </c>
      <c r="O2842" s="52">
        <v>7</v>
      </c>
      <c r="P2842" s="54">
        <v>42.560861000000003</v>
      </c>
      <c r="Q2842" s="54">
        <v>24.908891000000001</v>
      </c>
      <c r="R2842" s="55">
        <v>0</v>
      </c>
      <c r="T2842" s="52">
        <v>160</v>
      </c>
      <c r="U2842" s="47">
        <f t="shared" si="652"/>
        <v>599.25093632958794</v>
      </c>
      <c r="V2842" s="47">
        <f t="shared" si="653"/>
        <v>1010.1954262861656</v>
      </c>
      <c r="W2842" s="47">
        <f t="shared" si="661"/>
        <v>338.64760381891909</v>
      </c>
      <c r="X2842" s="50">
        <f t="shared" si="654"/>
        <v>329.58801498127337</v>
      </c>
      <c r="AD2842" s="52">
        <v>55</v>
      </c>
      <c r="AE2842" s="53">
        <v>384.10472482363713</v>
      </c>
      <c r="AF2842" s="52">
        <v>1.5</v>
      </c>
      <c r="AG2842">
        <f t="shared" si="655"/>
        <v>2630</v>
      </c>
      <c r="AH2842">
        <f t="shared" si="650"/>
        <v>0.38410472482363711</v>
      </c>
      <c r="AI2842">
        <f t="shared" si="656"/>
        <v>2580</v>
      </c>
      <c r="AJ2842">
        <f t="shared" si="657"/>
        <v>0.13125876117012369</v>
      </c>
      <c r="AK2842">
        <f t="shared" si="658"/>
        <v>3220</v>
      </c>
      <c r="AL2842">
        <f t="shared" si="662"/>
        <v>0.18610277525763599</v>
      </c>
      <c r="AM2842">
        <f t="shared" si="659"/>
        <v>0.16</v>
      </c>
      <c r="AN2842">
        <f t="shared" si="663"/>
        <v>0.12353373874860321</v>
      </c>
      <c r="AO2842">
        <f t="shared" si="660"/>
        <v>1.4999999999999999E-2</v>
      </c>
      <c r="AQ2842">
        <f t="shared" si="664"/>
        <v>1</v>
      </c>
    </row>
    <row r="2843" spans="1:43" ht="15.75" thickBot="1">
      <c r="A2843" s="51">
        <f t="shared" si="651"/>
        <v>2833</v>
      </c>
      <c r="B2843" s="52">
        <v>1</v>
      </c>
      <c r="C2843" s="52">
        <v>3.16</v>
      </c>
      <c r="D2843" s="56">
        <v>0</v>
      </c>
      <c r="E2843" s="52">
        <v>1</v>
      </c>
      <c r="F2843" s="52">
        <v>2</v>
      </c>
      <c r="G2843" s="53">
        <v>2.5499999999999998</v>
      </c>
      <c r="H2843" s="53">
        <v>2.58</v>
      </c>
      <c r="I2843" s="52">
        <v>2</v>
      </c>
      <c r="J2843" s="53">
        <v>2.63</v>
      </c>
      <c r="K2843" s="53">
        <v>2.63</v>
      </c>
      <c r="L2843" s="52">
        <v>26.7</v>
      </c>
      <c r="M2843" s="52">
        <v>1</v>
      </c>
      <c r="N2843" s="52">
        <v>20</v>
      </c>
      <c r="O2843" s="52">
        <v>7</v>
      </c>
      <c r="P2843" s="54">
        <v>80.806796000000006</v>
      </c>
      <c r="Q2843" s="54">
        <v>31.871612500000001</v>
      </c>
      <c r="R2843" s="55">
        <v>0</v>
      </c>
      <c r="T2843" s="52">
        <v>160</v>
      </c>
      <c r="U2843" s="47">
        <f t="shared" si="652"/>
        <v>599.25093632958794</v>
      </c>
      <c r="V2843" s="47">
        <f t="shared" si="653"/>
        <v>1036.0239313990423</v>
      </c>
      <c r="W2843" s="47">
        <f t="shared" si="661"/>
        <v>619.28892796188302</v>
      </c>
      <c r="X2843" s="50">
        <f t="shared" si="654"/>
        <v>0</v>
      </c>
      <c r="AD2843" s="46">
        <v>0</v>
      </c>
      <c r="AE2843" s="53">
        <v>393.92544920115682</v>
      </c>
      <c r="AF2843" s="52">
        <v>1.5</v>
      </c>
      <c r="AG2843">
        <f t="shared" si="655"/>
        <v>2630</v>
      </c>
      <c r="AH2843">
        <f t="shared" si="650"/>
        <v>0.3939254492011568</v>
      </c>
      <c r="AI2843">
        <f t="shared" si="656"/>
        <v>2565</v>
      </c>
      <c r="AJ2843">
        <f t="shared" si="657"/>
        <v>0.24143817854264449</v>
      </c>
      <c r="AK2843">
        <f t="shared" si="658"/>
        <v>3160</v>
      </c>
      <c r="AL2843">
        <f t="shared" si="662"/>
        <v>0.18963637225619873</v>
      </c>
      <c r="AM2843">
        <f t="shared" si="659"/>
        <v>0.16</v>
      </c>
      <c r="AN2843">
        <f t="shared" si="663"/>
        <v>0</v>
      </c>
      <c r="AO2843">
        <f t="shared" si="660"/>
        <v>1.4999999999999999E-2</v>
      </c>
      <c r="AQ2843">
        <f t="shared" si="664"/>
        <v>1</v>
      </c>
    </row>
    <row r="2844" spans="1:43" ht="15.75" thickBot="1">
      <c r="A2844" s="51">
        <f t="shared" si="651"/>
        <v>2834</v>
      </c>
      <c r="B2844" s="52">
        <v>5</v>
      </c>
      <c r="C2844" s="52">
        <v>3.22</v>
      </c>
      <c r="D2844" s="56">
        <v>0</v>
      </c>
      <c r="E2844" s="52">
        <v>1</v>
      </c>
      <c r="F2844" s="52">
        <v>1</v>
      </c>
      <c r="G2844" s="53">
        <v>2.56</v>
      </c>
      <c r="H2844" s="53">
        <v>2.6</v>
      </c>
      <c r="I2844" s="52">
        <v>2</v>
      </c>
      <c r="J2844" s="53">
        <v>2.7</v>
      </c>
      <c r="K2844" s="53">
        <v>2.7</v>
      </c>
      <c r="L2844" s="52">
        <v>28</v>
      </c>
      <c r="M2844" s="52">
        <v>1</v>
      </c>
      <c r="N2844" s="52">
        <v>20</v>
      </c>
      <c r="O2844" s="52">
        <v>28</v>
      </c>
      <c r="P2844" s="54">
        <v>96.007103499999999</v>
      </c>
      <c r="Q2844" s="54">
        <v>41.482129500000006</v>
      </c>
      <c r="R2844" s="55">
        <v>4.4227991500000003</v>
      </c>
      <c r="T2844" s="52">
        <v>140</v>
      </c>
      <c r="U2844" s="47">
        <f t="shared" si="652"/>
        <v>499.99999999999994</v>
      </c>
      <c r="V2844" s="47">
        <f t="shared" si="653"/>
        <v>1154.5921118012423</v>
      </c>
      <c r="W2844" s="47">
        <f t="shared" si="661"/>
        <v>676.20197515527946</v>
      </c>
      <c r="X2844" s="50">
        <f t="shared" si="654"/>
        <v>0</v>
      </c>
      <c r="AD2844" s="46">
        <v>0</v>
      </c>
      <c r="AE2844" s="53">
        <v>427.62670807453418</v>
      </c>
      <c r="AF2844" s="52">
        <v>1.5</v>
      </c>
      <c r="AG2844">
        <f t="shared" si="655"/>
        <v>2700</v>
      </c>
      <c r="AH2844">
        <f t="shared" si="650"/>
        <v>0.42762670807453418</v>
      </c>
      <c r="AI2844">
        <f t="shared" si="656"/>
        <v>2580</v>
      </c>
      <c r="AJ2844">
        <f t="shared" si="657"/>
        <v>0.26209378881987577</v>
      </c>
      <c r="AK2844">
        <f t="shared" si="658"/>
        <v>3220</v>
      </c>
      <c r="AL2844">
        <f t="shared" si="662"/>
        <v>0.15527950310559005</v>
      </c>
      <c r="AM2844">
        <f t="shared" si="659"/>
        <v>0.14000000000000001</v>
      </c>
      <c r="AN2844">
        <f t="shared" si="663"/>
        <v>0</v>
      </c>
      <c r="AO2844">
        <f t="shared" si="660"/>
        <v>1.4999999999999999E-2</v>
      </c>
      <c r="AQ2844">
        <f t="shared" si="664"/>
        <v>1</v>
      </c>
    </row>
    <row r="2845" spans="1:43" ht="15.75" thickBot="1">
      <c r="A2845" s="51">
        <f t="shared" si="651"/>
        <v>2835</v>
      </c>
      <c r="B2845" s="52">
        <v>1</v>
      </c>
      <c r="C2845" s="52">
        <v>3.16</v>
      </c>
      <c r="D2845" s="52">
        <v>4</v>
      </c>
      <c r="E2845" s="52">
        <v>2.673</v>
      </c>
      <c r="F2845" s="52">
        <v>1</v>
      </c>
      <c r="G2845" s="53">
        <v>2.56</v>
      </c>
      <c r="H2845" s="53">
        <v>2.6</v>
      </c>
      <c r="I2845" s="52">
        <v>2</v>
      </c>
      <c r="J2845" s="53">
        <v>2.63</v>
      </c>
      <c r="K2845" s="53">
        <v>2.63</v>
      </c>
      <c r="L2845" s="52">
        <v>28</v>
      </c>
      <c r="M2845" s="52">
        <v>1</v>
      </c>
      <c r="N2845" s="52">
        <v>20</v>
      </c>
      <c r="O2845" s="52">
        <v>28</v>
      </c>
      <c r="P2845" s="54">
        <v>104.4408225</v>
      </c>
      <c r="Q2845" s="54">
        <v>37.167203499999999</v>
      </c>
      <c r="R2845" s="55">
        <v>5.8839899999999998</v>
      </c>
      <c r="T2845" s="52">
        <v>140</v>
      </c>
      <c r="U2845" s="47">
        <f t="shared" si="652"/>
        <v>499.99999999999994</v>
      </c>
      <c r="V2845" s="47">
        <f t="shared" si="653"/>
        <v>1108.4320848871889</v>
      </c>
      <c r="W2845" s="47">
        <f t="shared" si="661"/>
        <v>551.79687095368047</v>
      </c>
      <c r="X2845" s="50">
        <f t="shared" si="654"/>
        <v>137.5</v>
      </c>
      <c r="AD2845" s="52">
        <v>27.5</v>
      </c>
      <c r="AE2845" s="53">
        <v>421.45706649702998</v>
      </c>
      <c r="AF2845" s="52">
        <v>1.5</v>
      </c>
      <c r="AG2845">
        <f t="shared" si="655"/>
        <v>2630</v>
      </c>
      <c r="AH2845">
        <f t="shared" si="650"/>
        <v>0.42145706649703002</v>
      </c>
      <c r="AI2845">
        <f t="shared" si="656"/>
        <v>2580</v>
      </c>
      <c r="AJ2845">
        <f t="shared" si="657"/>
        <v>0.21387475618359708</v>
      </c>
      <c r="AK2845">
        <f t="shared" si="658"/>
        <v>3160</v>
      </c>
      <c r="AL2845">
        <f t="shared" si="662"/>
        <v>0.15822784810126581</v>
      </c>
      <c r="AM2845">
        <f t="shared" si="659"/>
        <v>0.14000000000000001</v>
      </c>
      <c r="AN2845">
        <f t="shared" si="663"/>
        <v>5.1440329218106998E-2</v>
      </c>
      <c r="AO2845">
        <f t="shared" si="660"/>
        <v>1.4999999999999999E-2</v>
      </c>
      <c r="AQ2845">
        <f t="shared" si="664"/>
        <v>0.99999999999999989</v>
      </c>
    </row>
    <row r="2846" spans="1:43" ht="15.75" thickBot="1">
      <c r="A2846" s="51">
        <f t="shared" si="651"/>
        <v>2836</v>
      </c>
      <c r="B2846" s="52">
        <v>4</v>
      </c>
      <c r="C2846" s="52">
        <v>2.8540000000000001</v>
      </c>
      <c r="D2846" s="52">
        <v>4</v>
      </c>
      <c r="E2846" s="52">
        <v>2.6749999999999998</v>
      </c>
      <c r="F2846" s="52">
        <v>2</v>
      </c>
      <c r="G2846" s="53">
        <v>2.5499999999999998</v>
      </c>
      <c r="H2846" s="53">
        <v>2.58</v>
      </c>
      <c r="I2846" s="52">
        <v>2</v>
      </c>
      <c r="J2846" s="53">
        <v>2.63</v>
      </c>
      <c r="K2846" s="53">
        <v>2.63</v>
      </c>
      <c r="L2846" s="52">
        <v>28</v>
      </c>
      <c r="M2846" s="52">
        <v>1</v>
      </c>
      <c r="N2846" s="52">
        <v>20</v>
      </c>
      <c r="O2846" s="52">
        <v>28</v>
      </c>
      <c r="P2846" s="54">
        <v>124.25025549999999</v>
      </c>
      <c r="Q2846" s="54">
        <v>37.657536</v>
      </c>
      <c r="R2846" s="55">
        <v>5.7270836000000003</v>
      </c>
      <c r="T2846" s="52">
        <v>140</v>
      </c>
      <c r="U2846" s="47">
        <f t="shared" si="652"/>
        <v>499.99999999999994</v>
      </c>
      <c r="V2846" s="47">
        <f t="shared" si="653"/>
        <v>1081.9814034766198</v>
      </c>
      <c r="W2846" s="47">
        <f t="shared" si="661"/>
        <v>399.1236867584995</v>
      </c>
      <c r="X2846" s="50">
        <f t="shared" si="654"/>
        <v>275</v>
      </c>
      <c r="AD2846" s="52">
        <v>55</v>
      </c>
      <c r="AE2846" s="53">
        <v>411.39977318502656</v>
      </c>
      <c r="AF2846" s="52">
        <v>1.5</v>
      </c>
      <c r="AG2846">
        <f t="shared" si="655"/>
        <v>2630</v>
      </c>
      <c r="AH2846">
        <f t="shared" si="650"/>
        <v>0.41139977318502652</v>
      </c>
      <c r="AI2846">
        <f t="shared" si="656"/>
        <v>2565</v>
      </c>
      <c r="AJ2846">
        <f t="shared" si="657"/>
        <v>0.1556037765140349</v>
      </c>
      <c r="AK2846">
        <f t="shared" si="658"/>
        <v>2854</v>
      </c>
      <c r="AL2846">
        <f t="shared" si="662"/>
        <v>0.17519271198318148</v>
      </c>
      <c r="AM2846">
        <f t="shared" si="659"/>
        <v>0.14000000000000001</v>
      </c>
      <c r="AN2846">
        <f t="shared" si="663"/>
        <v>0.10280373831775701</v>
      </c>
      <c r="AO2846">
        <f t="shared" si="660"/>
        <v>1.4999999999999999E-2</v>
      </c>
      <c r="AQ2846">
        <f t="shared" si="664"/>
        <v>0.99999999999999989</v>
      </c>
    </row>
    <row r="2847" spans="1:43" ht="15.75" thickBot="1">
      <c r="A2847" s="51">
        <f t="shared" si="651"/>
        <v>2837</v>
      </c>
      <c r="B2847" s="52">
        <v>5</v>
      </c>
      <c r="C2847" s="52">
        <v>3.22</v>
      </c>
      <c r="D2847" s="52">
        <v>1</v>
      </c>
      <c r="E2847" s="52">
        <v>2.2000000000000002</v>
      </c>
      <c r="F2847" s="52">
        <v>1</v>
      </c>
      <c r="G2847" s="53">
        <v>2.56</v>
      </c>
      <c r="H2847" s="53">
        <v>2.6</v>
      </c>
      <c r="I2847" s="52">
        <v>2</v>
      </c>
      <c r="J2847" s="53">
        <v>2.7</v>
      </c>
      <c r="K2847" s="53">
        <v>2.7</v>
      </c>
      <c r="L2847" s="52">
        <v>30</v>
      </c>
      <c r="M2847" s="52">
        <v>1</v>
      </c>
      <c r="N2847" s="52">
        <v>20</v>
      </c>
      <c r="O2847" s="52">
        <v>28</v>
      </c>
      <c r="P2847" s="54">
        <v>94.732239000000007</v>
      </c>
      <c r="Q2847" s="54">
        <v>42.266661499999998</v>
      </c>
      <c r="R2847" s="55">
        <v>5.2661710500000005</v>
      </c>
      <c r="T2847" s="52">
        <v>150</v>
      </c>
      <c r="U2847" s="47">
        <f t="shared" si="652"/>
        <v>500</v>
      </c>
      <c r="V2847" s="47">
        <f t="shared" si="653"/>
        <v>1124.8848809911967</v>
      </c>
      <c r="W2847" s="47">
        <f t="shared" si="661"/>
        <v>590.83433914144439</v>
      </c>
      <c r="X2847" s="50">
        <f t="shared" si="654"/>
        <v>75</v>
      </c>
      <c r="AD2847" s="52">
        <v>15</v>
      </c>
      <c r="AE2847" s="53">
        <v>416.62402999673947</v>
      </c>
      <c r="AF2847" s="52">
        <v>1.5</v>
      </c>
      <c r="AG2847">
        <f t="shared" si="655"/>
        <v>2700</v>
      </c>
      <c r="AH2847">
        <f t="shared" si="650"/>
        <v>0.41662402999673953</v>
      </c>
      <c r="AI2847">
        <f t="shared" si="656"/>
        <v>2580</v>
      </c>
      <c r="AJ2847">
        <f t="shared" si="657"/>
        <v>0.22900555780676135</v>
      </c>
      <c r="AK2847">
        <f t="shared" si="658"/>
        <v>3220</v>
      </c>
      <c r="AL2847">
        <f t="shared" si="662"/>
        <v>0.15527950310559005</v>
      </c>
      <c r="AM2847">
        <f t="shared" si="659"/>
        <v>0.15</v>
      </c>
      <c r="AN2847">
        <f t="shared" si="663"/>
        <v>3.4090909090909088E-2</v>
      </c>
      <c r="AO2847">
        <f t="shared" si="660"/>
        <v>1.4999999999999999E-2</v>
      </c>
      <c r="AQ2847">
        <f t="shared" si="664"/>
        <v>1</v>
      </c>
    </row>
    <row r="2848" spans="1:43" ht="15.75" thickBot="1">
      <c r="A2848" s="51">
        <f t="shared" si="651"/>
        <v>2838</v>
      </c>
      <c r="B2848" s="52">
        <v>1</v>
      </c>
      <c r="C2848" s="52">
        <v>3.16</v>
      </c>
      <c r="D2848" s="52">
        <v>2</v>
      </c>
      <c r="E2848" s="52">
        <v>2.9</v>
      </c>
      <c r="F2848" s="52">
        <v>1</v>
      </c>
      <c r="G2848" s="53">
        <v>2.56</v>
      </c>
      <c r="H2848" s="53">
        <v>2.6</v>
      </c>
      <c r="I2848" s="52">
        <v>2</v>
      </c>
      <c r="J2848" s="53">
        <v>2.63</v>
      </c>
      <c r="K2848" s="53">
        <v>2.63</v>
      </c>
      <c r="L2848" s="52">
        <v>30</v>
      </c>
      <c r="M2848" s="52">
        <v>1</v>
      </c>
      <c r="N2848" s="52">
        <v>20</v>
      </c>
      <c r="O2848" s="52">
        <v>28</v>
      </c>
      <c r="P2848" s="54">
        <v>99.537497500000001</v>
      </c>
      <c r="Q2848" s="54">
        <v>37.461402999999997</v>
      </c>
      <c r="R2848" s="55">
        <v>5.1288779499999997</v>
      </c>
      <c r="T2848" s="52">
        <v>150</v>
      </c>
      <c r="U2848" s="47">
        <f t="shared" si="652"/>
        <v>500</v>
      </c>
      <c r="V2848" s="47">
        <f t="shared" si="653"/>
        <v>1099.2279626769625</v>
      </c>
      <c r="W2848" s="47">
        <f t="shared" si="661"/>
        <v>578.7765419932623</v>
      </c>
      <c r="X2848" s="50">
        <f t="shared" si="654"/>
        <v>100</v>
      </c>
      <c r="AD2848" s="52">
        <v>20</v>
      </c>
      <c r="AE2848" s="53">
        <v>417.95740025740025</v>
      </c>
      <c r="AF2848" s="52">
        <v>1.5</v>
      </c>
      <c r="AG2848">
        <f t="shared" si="655"/>
        <v>2630</v>
      </c>
      <c r="AH2848">
        <f t="shared" si="650"/>
        <v>0.41795740025740019</v>
      </c>
      <c r="AI2848">
        <f t="shared" si="656"/>
        <v>2580</v>
      </c>
      <c r="AJ2848">
        <f t="shared" si="657"/>
        <v>0.22433199302064433</v>
      </c>
      <c r="AK2848">
        <f t="shared" si="658"/>
        <v>3160</v>
      </c>
      <c r="AL2848">
        <f t="shared" si="662"/>
        <v>0.15822784810126583</v>
      </c>
      <c r="AM2848">
        <f t="shared" si="659"/>
        <v>0.15</v>
      </c>
      <c r="AN2848">
        <f t="shared" si="663"/>
        <v>3.4482758620689655E-2</v>
      </c>
      <c r="AO2848">
        <f t="shared" si="660"/>
        <v>1.4999999999999999E-2</v>
      </c>
      <c r="AQ2848">
        <f t="shared" si="664"/>
        <v>0.99999999999999989</v>
      </c>
    </row>
    <row r="2849" spans="1:43" ht="15.75" thickBot="1">
      <c r="A2849" s="51">
        <f t="shared" si="651"/>
        <v>2839</v>
      </c>
      <c r="B2849" s="52">
        <v>4</v>
      </c>
      <c r="C2849" s="52">
        <v>2.8540000000000001</v>
      </c>
      <c r="D2849" s="52">
        <v>4</v>
      </c>
      <c r="E2849" s="52">
        <v>2.7669999999999999</v>
      </c>
      <c r="F2849" s="52">
        <v>2</v>
      </c>
      <c r="G2849" s="53">
        <v>2.5499999999999998</v>
      </c>
      <c r="H2849" s="53">
        <v>2.58</v>
      </c>
      <c r="I2849" s="52">
        <v>2</v>
      </c>
      <c r="J2849" s="53">
        <v>2.63</v>
      </c>
      <c r="K2849" s="53">
        <v>2.63</v>
      </c>
      <c r="L2849" s="52">
        <v>30</v>
      </c>
      <c r="M2849" s="52">
        <v>1</v>
      </c>
      <c r="N2849" s="52">
        <v>20</v>
      </c>
      <c r="O2849" s="52">
        <v>28</v>
      </c>
      <c r="P2849" s="54">
        <v>93.163174999999995</v>
      </c>
      <c r="Q2849" s="54">
        <v>33.636809500000005</v>
      </c>
      <c r="R2849" s="55">
        <v>3.9618865999999997</v>
      </c>
      <c r="T2849" s="52">
        <v>150</v>
      </c>
      <c r="U2849" s="47">
        <f t="shared" si="652"/>
        <v>500</v>
      </c>
      <c r="V2849" s="47">
        <f t="shared" si="653"/>
        <v>1071.6845916876284</v>
      </c>
      <c r="W2849" s="47">
        <f t="shared" si="661"/>
        <v>427.04587588827417</v>
      </c>
      <c r="X2849" s="50">
        <f t="shared" si="654"/>
        <v>237.5</v>
      </c>
      <c r="AD2849" s="52">
        <v>47.5</v>
      </c>
      <c r="AE2849" s="53">
        <v>407.48463562267239</v>
      </c>
      <c r="AF2849" s="52">
        <v>1.5</v>
      </c>
      <c r="AG2849">
        <f t="shared" si="655"/>
        <v>2630</v>
      </c>
      <c r="AH2849">
        <f t="shared" si="650"/>
        <v>0.4074846356226724</v>
      </c>
      <c r="AI2849">
        <f t="shared" si="656"/>
        <v>2565</v>
      </c>
      <c r="AJ2849">
        <f t="shared" si="657"/>
        <v>0.16648962022934666</v>
      </c>
      <c r="AK2849">
        <f t="shared" si="658"/>
        <v>2854</v>
      </c>
      <c r="AL2849">
        <f t="shared" si="662"/>
        <v>0.17519271198318151</v>
      </c>
      <c r="AM2849">
        <f t="shared" si="659"/>
        <v>0.15</v>
      </c>
      <c r="AN2849">
        <f t="shared" si="663"/>
        <v>8.5833032164799428E-2</v>
      </c>
      <c r="AO2849">
        <f t="shared" si="660"/>
        <v>1.4999999999999999E-2</v>
      </c>
      <c r="AQ2849">
        <f t="shared" si="664"/>
        <v>1</v>
      </c>
    </row>
    <row r="2850" spans="1:43" ht="15.75" thickBot="1">
      <c r="A2850" s="51">
        <f t="shared" si="651"/>
        <v>2840</v>
      </c>
      <c r="B2850" s="52">
        <v>5</v>
      </c>
      <c r="C2850" s="52">
        <v>3.22</v>
      </c>
      <c r="D2850" s="52">
        <v>1</v>
      </c>
      <c r="E2850" s="52">
        <v>2.2000000000000002</v>
      </c>
      <c r="F2850" s="52">
        <v>1</v>
      </c>
      <c r="G2850" s="53">
        <v>2.56</v>
      </c>
      <c r="H2850" s="53">
        <v>2.6</v>
      </c>
      <c r="I2850" s="52">
        <v>2</v>
      </c>
      <c r="J2850" s="53">
        <v>2.7</v>
      </c>
      <c r="K2850" s="53">
        <v>2.7</v>
      </c>
      <c r="L2850" s="52">
        <v>32</v>
      </c>
      <c r="M2850" s="52">
        <v>1</v>
      </c>
      <c r="N2850" s="52">
        <v>20</v>
      </c>
      <c r="O2850" s="52">
        <v>28</v>
      </c>
      <c r="P2850" s="54">
        <v>84.042990500000002</v>
      </c>
      <c r="Q2850" s="54">
        <v>40.697597500000008</v>
      </c>
      <c r="R2850" s="55">
        <v>4.44241245</v>
      </c>
      <c r="T2850" s="52">
        <v>160</v>
      </c>
      <c r="U2850" s="47">
        <f t="shared" si="652"/>
        <v>500</v>
      </c>
      <c r="V2850" s="47">
        <f t="shared" si="653"/>
        <v>1114.7862812152061</v>
      </c>
      <c r="W2850" s="47">
        <f t="shared" si="661"/>
        <v>618.6613849879966</v>
      </c>
      <c r="X2850" s="50">
        <f t="shared" si="654"/>
        <v>37.5</v>
      </c>
      <c r="AD2850" s="52">
        <v>7.5</v>
      </c>
      <c r="AE2850" s="53">
        <v>412.8838078574837</v>
      </c>
      <c r="AF2850" s="52">
        <v>1.5</v>
      </c>
      <c r="AG2850">
        <f t="shared" si="655"/>
        <v>2700</v>
      </c>
      <c r="AH2850">
        <f t="shared" si="650"/>
        <v>0.41288380785748374</v>
      </c>
      <c r="AI2850">
        <f t="shared" si="656"/>
        <v>2580</v>
      </c>
      <c r="AJ2850">
        <f t="shared" si="657"/>
        <v>0.23979123449147155</v>
      </c>
      <c r="AK2850">
        <f t="shared" si="658"/>
        <v>3220</v>
      </c>
      <c r="AL2850">
        <f t="shared" si="662"/>
        <v>0.15527950310559005</v>
      </c>
      <c r="AM2850">
        <f t="shared" si="659"/>
        <v>0.16</v>
      </c>
      <c r="AN2850">
        <f t="shared" si="663"/>
        <v>1.7045454545454544E-2</v>
      </c>
      <c r="AO2850">
        <f t="shared" si="660"/>
        <v>1.4999999999999999E-2</v>
      </c>
      <c r="AQ2850">
        <f t="shared" si="664"/>
        <v>1</v>
      </c>
    </row>
    <row r="2851" spans="1:43" ht="15.75" thickBot="1">
      <c r="A2851" s="51">
        <f t="shared" si="651"/>
        <v>2841</v>
      </c>
      <c r="B2851" s="52">
        <v>1</v>
      </c>
      <c r="C2851" s="52">
        <v>3.16</v>
      </c>
      <c r="D2851" s="52">
        <v>4</v>
      </c>
      <c r="E2851" s="52">
        <v>2.556</v>
      </c>
      <c r="F2851" s="52">
        <v>1</v>
      </c>
      <c r="G2851" s="53">
        <v>2.56</v>
      </c>
      <c r="H2851" s="53">
        <v>2.6</v>
      </c>
      <c r="I2851" s="52">
        <v>2</v>
      </c>
      <c r="J2851" s="53">
        <v>2.63</v>
      </c>
      <c r="K2851" s="53">
        <v>2.63</v>
      </c>
      <c r="L2851" s="52">
        <v>32</v>
      </c>
      <c r="M2851" s="52">
        <v>1</v>
      </c>
      <c r="N2851" s="52">
        <v>20</v>
      </c>
      <c r="O2851" s="52">
        <v>28</v>
      </c>
      <c r="P2851" s="54">
        <v>102.47949250000001</v>
      </c>
      <c r="Q2851" s="54">
        <v>35.402006499999999</v>
      </c>
      <c r="R2851" s="55">
        <v>4.7660318999999998</v>
      </c>
      <c r="T2851" s="52">
        <v>160</v>
      </c>
      <c r="U2851" s="47">
        <f t="shared" si="652"/>
        <v>500</v>
      </c>
      <c r="V2851" s="47">
        <f t="shared" si="653"/>
        <v>1068.7408963575936</v>
      </c>
      <c r="W2851" s="47">
        <f t="shared" si="661"/>
        <v>495.20633104446671</v>
      </c>
      <c r="X2851" s="50">
        <f t="shared" si="654"/>
        <v>175</v>
      </c>
      <c r="AD2851" s="52">
        <v>35</v>
      </c>
      <c r="AE2851" s="53">
        <v>406.36535983178464</v>
      </c>
      <c r="AF2851" s="52">
        <v>1.5</v>
      </c>
      <c r="AG2851">
        <f t="shared" si="655"/>
        <v>2630</v>
      </c>
      <c r="AH2851">
        <f t="shared" si="650"/>
        <v>0.40636535983178462</v>
      </c>
      <c r="AI2851">
        <f t="shared" si="656"/>
        <v>2580</v>
      </c>
      <c r="AJ2851">
        <f t="shared" si="657"/>
        <v>0.19194043838932817</v>
      </c>
      <c r="AK2851">
        <f t="shared" si="658"/>
        <v>3160</v>
      </c>
      <c r="AL2851">
        <f t="shared" si="662"/>
        <v>0.15822784810126583</v>
      </c>
      <c r="AM2851">
        <f t="shared" si="659"/>
        <v>0.16</v>
      </c>
      <c r="AN2851">
        <f t="shared" si="663"/>
        <v>6.8466353677621286E-2</v>
      </c>
      <c r="AO2851">
        <f t="shared" si="660"/>
        <v>1.4999999999999999E-2</v>
      </c>
      <c r="AQ2851">
        <f t="shared" si="664"/>
        <v>1</v>
      </c>
    </row>
    <row r="2852" spans="1:43" ht="15.75" thickBot="1">
      <c r="A2852" s="51">
        <f t="shared" si="651"/>
        <v>2842</v>
      </c>
      <c r="B2852" s="52">
        <v>4</v>
      </c>
      <c r="C2852" s="52">
        <v>2.8540000000000001</v>
      </c>
      <c r="D2852" s="52">
        <v>2</v>
      </c>
      <c r="E2852" s="52">
        <v>2.9</v>
      </c>
      <c r="F2852" s="52">
        <v>2</v>
      </c>
      <c r="G2852" s="53">
        <v>2.5499999999999998</v>
      </c>
      <c r="H2852" s="53">
        <v>2.58</v>
      </c>
      <c r="I2852" s="52">
        <v>2</v>
      </c>
      <c r="J2852" s="53">
        <v>2.63</v>
      </c>
      <c r="K2852" s="53">
        <v>2.63</v>
      </c>
      <c r="L2852" s="52">
        <v>32</v>
      </c>
      <c r="M2852" s="52">
        <v>1</v>
      </c>
      <c r="N2852" s="52">
        <v>20</v>
      </c>
      <c r="O2852" s="52">
        <v>28</v>
      </c>
      <c r="P2852" s="54">
        <v>59.7224985</v>
      </c>
      <c r="Q2852" s="54">
        <v>28.929617500000006</v>
      </c>
      <c r="R2852" s="55">
        <v>3.6676870999999998</v>
      </c>
      <c r="T2852" s="52">
        <v>160</v>
      </c>
      <c r="U2852" s="47">
        <f t="shared" si="652"/>
        <v>500</v>
      </c>
      <c r="V2852" s="47">
        <f t="shared" si="653"/>
        <v>1061.4057018521096</v>
      </c>
      <c r="W2852" s="47">
        <f t="shared" si="661"/>
        <v>454.68590049882584</v>
      </c>
      <c r="X2852" s="50">
        <f t="shared" si="654"/>
        <v>200</v>
      </c>
      <c r="AD2852" s="52">
        <v>40</v>
      </c>
      <c r="AE2852" s="53">
        <v>403.57631249129645</v>
      </c>
      <c r="AF2852" s="52">
        <v>1.5</v>
      </c>
      <c r="AG2852">
        <f t="shared" si="655"/>
        <v>2630</v>
      </c>
      <c r="AH2852">
        <f t="shared" si="650"/>
        <v>0.40357631249129644</v>
      </c>
      <c r="AI2852">
        <f t="shared" si="656"/>
        <v>2565</v>
      </c>
      <c r="AJ2852">
        <f t="shared" si="657"/>
        <v>0.17726545828414264</v>
      </c>
      <c r="AK2852">
        <f t="shared" si="658"/>
        <v>2854</v>
      </c>
      <c r="AL2852">
        <f t="shared" si="662"/>
        <v>0.17519271198318151</v>
      </c>
      <c r="AM2852">
        <f t="shared" si="659"/>
        <v>0.16</v>
      </c>
      <c r="AN2852">
        <f t="shared" si="663"/>
        <v>6.8965517241379309E-2</v>
      </c>
      <c r="AO2852">
        <f t="shared" si="660"/>
        <v>1.4999999999999999E-2</v>
      </c>
      <c r="AQ2852">
        <f t="shared" si="664"/>
        <v>1</v>
      </c>
    </row>
    <row r="2853" spans="1:43" ht="15.75" thickBot="1">
      <c r="A2853" s="51">
        <f t="shared" si="651"/>
        <v>2843</v>
      </c>
      <c r="B2853" s="52">
        <v>1</v>
      </c>
      <c r="C2853" s="52">
        <v>3.16</v>
      </c>
      <c r="D2853" s="52">
        <v>2</v>
      </c>
      <c r="E2853" s="52">
        <v>2.91</v>
      </c>
      <c r="F2853" s="52">
        <v>1</v>
      </c>
      <c r="G2853" s="53">
        <v>2.56</v>
      </c>
      <c r="H2853" s="53">
        <v>2.6</v>
      </c>
      <c r="I2853" s="52">
        <v>2</v>
      </c>
      <c r="J2853" s="53">
        <v>2.7</v>
      </c>
      <c r="K2853" s="53">
        <v>2.7</v>
      </c>
      <c r="L2853" s="52">
        <v>25.5</v>
      </c>
      <c r="M2853" s="52">
        <v>1</v>
      </c>
      <c r="N2853" s="52">
        <v>20</v>
      </c>
      <c r="O2853" s="52">
        <v>28</v>
      </c>
      <c r="P2853" s="54">
        <v>128.9574475</v>
      </c>
      <c r="Q2853" s="54">
        <v>45.208656500000004</v>
      </c>
      <c r="R2853" s="55">
        <v>6.0310897500000005</v>
      </c>
      <c r="T2853" s="52">
        <v>140</v>
      </c>
      <c r="U2853" s="47">
        <f t="shared" si="652"/>
        <v>549.01960784313724</v>
      </c>
      <c r="V2853" s="47">
        <f t="shared" si="653"/>
        <v>1114.1839792387543</v>
      </c>
      <c r="W2853" s="47">
        <f t="shared" si="661"/>
        <v>472.48126165118936</v>
      </c>
      <c r="X2853" s="50">
        <f t="shared" si="654"/>
        <v>219.60784313725492</v>
      </c>
      <c r="AD2853" s="52">
        <v>40</v>
      </c>
      <c r="AE2853" s="53">
        <v>412.66073305139048</v>
      </c>
      <c r="AF2853" s="52">
        <v>1.5</v>
      </c>
      <c r="AG2853">
        <f t="shared" si="655"/>
        <v>2700</v>
      </c>
      <c r="AH2853">
        <f t="shared" ref="AH2853:AH2916" si="665">(V2853/AG2853)</f>
        <v>0.4126607330513905</v>
      </c>
      <c r="AI2853">
        <f t="shared" si="656"/>
        <v>2580</v>
      </c>
      <c r="AJ2853">
        <f t="shared" si="657"/>
        <v>0.18313227195782533</v>
      </c>
      <c r="AK2853">
        <f t="shared" si="658"/>
        <v>3160</v>
      </c>
      <c r="AL2853">
        <f t="shared" si="662"/>
        <v>0.17374038222884089</v>
      </c>
      <c r="AM2853">
        <f t="shared" si="659"/>
        <v>0.14000000000000001</v>
      </c>
      <c r="AN2853">
        <f t="shared" si="663"/>
        <v>7.5466612761943275E-2</v>
      </c>
      <c r="AO2853">
        <f t="shared" si="660"/>
        <v>1.4999999999999999E-2</v>
      </c>
      <c r="AQ2853">
        <f t="shared" si="664"/>
        <v>1</v>
      </c>
    </row>
    <row r="2854" spans="1:43" ht="15.75" thickBot="1">
      <c r="A2854" s="51">
        <f t="shared" si="651"/>
        <v>2844</v>
      </c>
      <c r="B2854" s="52">
        <v>4</v>
      </c>
      <c r="C2854" s="52">
        <v>2.8540000000000001</v>
      </c>
      <c r="D2854" s="52">
        <v>1</v>
      </c>
      <c r="E2854" s="52">
        <v>2.2000000000000002</v>
      </c>
      <c r="F2854" s="52">
        <v>1</v>
      </c>
      <c r="G2854" s="53">
        <v>2.56</v>
      </c>
      <c r="H2854" s="53">
        <v>2.6</v>
      </c>
      <c r="I2854" s="52">
        <v>2</v>
      </c>
      <c r="J2854" s="53">
        <v>2.63</v>
      </c>
      <c r="K2854" s="53">
        <v>2.63</v>
      </c>
      <c r="L2854" s="52">
        <v>25.5</v>
      </c>
      <c r="M2854" s="52">
        <v>1</v>
      </c>
      <c r="N2854" s="52">
        <v>20</v>
      </c>
      <c r="O2854" s="52">
        <v>28</v>
      </c>
      <c r="P2854" s="54">
        <v>106.00988650000001</v>
      </c>
      <c r="Q2854" s="54">
        <v>35.500073</v>
      </c>
      <c r="R2854" s="55">
        <v>4.4914456999999999</v>
      </c>
      <c r="T2854" s="52">
        <v>140</v>
      </c>
      <c r="U2854" s="47">
        <f t="shared" si="652"/>
        <v>549.01960784313724</v>
      </c>
      <c r="V2854" s="47">
        <f t="shared" si="653"/>
        <v>1058.6957413148116</v>
      </c>
      <c r="W2854" s="47">
        <f t="shared" si="661"/>
        <v>596.93213649926417</v>
      </c>
      <c r="X2854" s="50">
        <f t="shared" si="654"/>
        <v>41.17647058823529</v>
      </c>
      <c r="AD2854" s="52">
        <v>7.5</v>
      </c>
      <c r="AE2854" s="53">
        <v>402.54590924517549</v>
      </c>
      <c r="AF2854" s="52">
        <v>1.5</v>
      </c>
      <c r="AG2854">
        <f t="shared" si="655"/>
        <v>2630</v>
      </c>
      <c r="AH2854">
        <f t="shared" si="665"/>
        <v>0.40254590924517553</v>
      </c>
      <c r="AI2854">
        <f t="shared" si="656"/>
        <v>2580</v>
      </c>
      <c r="AJ2854">
        <f t="shared" si="657"/>
        <v>0.23136904515475354</v>
      </c>
      <c r="AK2854">
        <f t="shared" si="658"/>
        <v>2854</v>
      </c>
      <c r="AL2854">
        <f t="shared" si="662"/>
        <v>0.19236846805996399</v>
      </c>
      <c r="AM2854">
        <f t="shared" si="659"/>
        <v>0.14000000000000001</v>
      </c>
      <c r="AN2854">
        <f t="shared" si="663"/>
        <v>1.871657754010695E-2</v>
      </c>
      <c r="AO2854">
        <f t="shared" si="660"/>
        <v>1.4999999999999999E-2</v>
      </c>
      <c r="AQ2854">
        <f t="shared" si="664"/>
        <v>1</v>
      </c>
    </row>
    <row r="2855" spans="1:43" ht="15.75" thickBot="1">
      <c r="A2855" s="51">
        <f t="shared" si="651"/>
        <v>2845</v>
      </c>
      <c r="B2855" s="52">
        <v>5</v>
      </c>
      <c r="C2855" s="52">
        <v>3.22</v>
      </c>
      <c r="D2855" s="52">
        <v>4</v>
      </c>
      <c r="E2855" s="52">
        <v>2.5550000000000002</v>
      </c>
      <c r="F2855" s="52">
        <v>2</v>
      </c>
      <c r="G2855" s="53">
        <v>2.5499999999999998</v>
      </c>
      <c r="H2855" s="53">
        <v>2.58</v>
      </c>
      <c r="I2855" s="52">
        <v>2</v>
      </c>
      <c r="J2855" s="53">
        <v>2.63</v>
      </c>
      <c r="K2855" s="53">
        <v>2.63</v>
      </c>
      <c r="L2855" s="52">
        <v>25.5</v>
      </c>
      <c r="M2855" s="52">
        <v>1</v>
      </c>
      <c r="N2855" s="52">
        <v>20</v>
      </c>
      <c r="O2855" s="52">
        <v>28</v>
      </c>
      <c r="P2855" s="54">
        <v>112.6784085</v>
      </c>
      <c r="Q2855" s="54">
        <v>37.167203499999999</v>
      </c>
      <c r="R2855" s="55">
        <v>5.5505639000000002</v>
      </c>
      <c r="T2855" s="52">
        <v>140</v>
      </c>
      <c r="U2855" s="47">
        <f t="shared" si="652"/>
        <v>549.01960784313724</v>
      </c>
      <c r="V2855" s="47">
        <f t="shared" si="653"/>
        <v>1078.1728849948884</v>
      </c>
      <c r="W2855" s="47">
        <f t="shared" si="661"/>
        <v>485.64987552714666</v>
      </c>
      <c r="X2855" s="50">
        <f t="shared" si="654"/>
        <v>192.15686274509801</v>
      </c>
      <c r="AD2855" s="52">
        <v>35</v>
      </c>
      <c r="AE2855" s="53">
        <v>409.95166729843669</v>
      </c>
      <c r="AF2855" s="52">
        <v>1.5</v>
      </c>
      <c r="AG2855">
        <f t="shared" si="655"/>
        <v>2630</v>
      </c>
      <c r="AH2855">
        <f t="shared" si="665"/>
        <v>0.40995166729843663</v>
      </c>
      <c r="AI2855">
        <f t="shared" si="656"/>
        <v>2565</v>
      </c>
      <c r="AJ2855">
        <f t="shared" si="657"/>
        <v>0.18933718344138273</v>
      </c>
      <c r="AK2855">
        <f t="shared" si="658"/>
        <v>3220</v>
      </c>
      <c r="AL2855">
        <f t="shared" si="662"/>
        <v>0.17050298380221654</v>
      </c>
      <c r="AM2855">
        <f t="shared" si="659"/>
        <v>0.14000000000000001</v>
      </c>
      <c r="AN2855">
        <f t="shared" si="663"/>
        <v>7.5208165457963994E-2</v>
      </c>
      <c r="AO2855">
        <f t="shared" si="660"/>
        <v>1.4999999999999999E-2</v>
      </c>
      <c r="AQ2855">
        <f t="shared" si="664"/>
        <v>0.99999999999999989</v>
      </c>
    </row>
    <row r="2856" spans="1:43" ht="15.75" thickBot="1">
      <c r="A2856" s="51">
        <f t="shared" si="651"/>
        <v>2846</v>
      </c>
      <c r="B2856" s="52">
        <v>1</v>
      </c>
      <c r="C2856" s="52">
        <v>3.16</v>
      </c>
      <c r="D2856" s="52">
        <v>4</v>
      </c>
      <c r="E2856" s="52">
        <v>2.6739999999999999</v>
      </c>
      <c r="F2856" s="52">
        <v>1</v>
      </c>
      <c r="G2856" s="53">
        <v>2.56</v>
      </c>
      <c r="H2856" s="53">
        <v>2.6</v>
      </c>
      <c r="I2856" s="52">
        <v>2</v>
      </c>
      <c r="J2856" s="53">
        <v>2.7</v>
      </c>
      <c r="K2856" s="53">
        <v>2.7</v>
      </c>
      <c r="L2856" s="52">
        <v>27.3</v>
      </c>
      <c r="M2856" s="52">
        <v>1</v>
      </c>
      <c r="N2856" s="52">
        <v>20</v>
      </c>
      <c r="O2856" s="52">
        <v>28</v>
      </c>
      <c r="P2856" s="54">
        <v>95.712903999999995</v>
      </c>
      <c r="Q2856" s="54">
        <v>40.305331500000001</v>
      </c>
      <c r="R2856" s="55">
        <v>5.4034641500000005</v>
      </c>
      <c r="T2856" s="52">
        <v>150</v>
      </c>
      <c r="U2856" s="47">
        <f t="shared" si="652"/>
        <v>549.45054945054937</v>
      </c>
      <c r="V2856" s="47">
        <f t="shared" si="653"/>
        <v>1079.8240098246554</v>
      </c>
      <c r="W2856" s="47">
        <f t="shared" si="661"/>
        <v>382.29159387787433</v>
      </c>
      <c r="X2856" s="50">
        <f t="shared" si="654"/>
        <v>302.19780219780216</v>
      </c>
      <c r="AD2856" s="52">
        <v>55</v>
      </c>
      <c r="AE2856" s="53">
        <v>399.93481845357604</v>
      </c>
      <c r="AF2856" s="52">
        <v>1.5</v>
      </c>
      <c r="AG2856">
        <f t="shared" si="655"/>
        <v>2700</v>
      </c>
      <c r="AH2856">
        <f t="shared" si="665"/>
        <v>0.39993481845357609</v>
      </c>
      <c r="AI2856">
        <f t="shared" si="656"/>
        <v>2580</v>
      </c>
      <c r="AJ2856">
        <f t="shared" si="657"/>
        <v>0.14817503638677298</v>
      </c>
      <c r="AK2856">
        <f t="shared" si="658"/>
        <v>3160</v>
      </c>
      <c r="AL2856">
        <f t="shared" si="662"/>
        <v>0.17387675615523715</v>
      </c>
      <c r="AM2856">
        <f t="shared" si="659"/>
        <v>0.15</v>
      </c>
      <c r="AN2856">
        <f t="shared" si="663"/>
        <v>0.11301338900441367</v>
      </c>
      <c r="AO2856">
        <f t="shared" si="660"/>
        <v>1.4999999999999999E-2</v>
      </c>
      <c r="AQ2856">
        <f t="shared" si="664"/>
        <v>1</v>
      </c>
    </row>
    <row r="2857" spans="1:43" ht="15.75" thickBot="1">
      <c r="A2857" s="51">
        <f t="shared" si="651"/>
        <v>2847</v>
      </c>
      <c r="B2857" s="52">
        <v>4</v>
      </c>
      <c r="C2857" s="52">
        <v>2.8540000000000001</v>
      </c>
      <c r="D2857" s="56">
        <v>0</v>
      </c>
      <c r="E2857" s="52">
        <v>1</v>
      </c>
      <c r="F2857" s="52">
        <v>1</v>
      </c>
      <c r="G2857" s="53">
        <v>2.56</v>
      </c>
      <c r="H2857" s="53">
        <v>2.6</v>
      </c>
      <c r="I2857" s="52">
        <v>2</v>
      </c>
      <c r="J2857" s="53">
        <v>2.63</v>
      </c>
      <c r="K2857" s="53">
        <v>2.63</v>
      </c>
      <c r="L2857" s="52">
        <v>27.3</v>
      </c>
      <c r="M2857" s="52">
        <v>1</v>
      </c>
      <c r="N2857" s="52">
        <v>20</v>
      </c>
      <c r="O2857" s="52">
        <v>28</v>
      </c>
      <c r="P2857" s="54">
        <v>86.396586499999998</v>
      </c>
      <c r="Q2857" s="54">
        <v>35.009740499999999</v>
      </c>
      <c r="R2857" s="55">
        <v>4.1678262500000001</v>
      </c>
      <c r="T2857" s="52">
        <v>150</v>
      </c>
      <c r="U2857" s="47">
        <f t="shared" si="652"/>
        <v>549.45054945054937</v>
      </c>
      <c r="V2857" s="47">
        <f t="shared" si="653"/>
        <v>1047.6287624617848</v>
      </c>
      <c r="W2857" s="47">
        <f t="shared" si="661"/>
        <v>629.8879177710869</v>
      </c>
      <c r="X2857" s="50">
        <f t="shared" si="654"/>
        <v>0</v>
      </c>
      <c r="AD2857" s="46">
        <v>0</v>
      </c>
      <c r="AE2857" s="53">
        <v>398.33793249497523</v>
      </c>
      <c r="AF2857" s="52">
        <v>1.5</v>
      </c>
      <c r="AG2857">
        <f t="shared" si="655"/>
        <v>2630</v>
      </c>
      <c r="AH2857">
        <f t="shared" si="665"/>
        <v>0.39833793249497523</v>
      </c>
      <c r="AI2857">
        <f t="shared" si="656"/>
        <v>2580</v>
      </c>
      <c r="AJ2857">
        <f t="shared" si="657"/>
        <v>0.24414260378724295</v>
      </c>
      <c r="AK2857">
        <f t="shared" si="658"/>
        <v>2854</v>
      </c>
      <c r="AL2857">
        <f t="shared" si="662"/>
        <v>0.19251946371778184</v>
      </c>
      <c r="AM2857">
        <f t="shared" si="659"/>
        <v>0.15</v>
      </c>
      <c r="AN2857">
        <f t="shared" si="663"/>
        <v>0</v>
      </c>
      <c r="AO2857">
        <f t="shared" si="660"/>
        <v>1.4999999999999999E-2</v>
      </c>
      <c r="AQ2857">
        <f t="shared" si="664"/>
        <v>1</v>
      </c>
    </row>
    <row r="2858" spans="1:43" ht="15.75" thickBot="1">
      <c r="A2858" s="51">
        <f t="shared" si="651"/>
        <v>2848</v>
      </c>
      <c r="B2858" s="52">
        <v>5</v>
      </c>
      <c r="C2858" s="52">
        <v>3.22</v>
      </c>
      <c r="D2858" s="52">
        <v>4</v>
      </c>
      <c r="E2858" s="52">
        <v>2.669</v>
      </c>
      <c r="F2858" s="52">
        <v>2</v>
      </c>
      <c r="G2858" s="53">
        <v>2.5499999999999998</v>
      </c>
      <c r="H2858" s="53">
        <v>2.58</v>
      </c>
      <c r="I2858" s="52">
        <v>2</v>
      </c>
      <c r="J2858" s="53">
        <v>2.63</v>
      </c>
      <c r="K2858" s="53">
        <v>2.63</v>
      </c>
      <c r="L2858" s="52">
        <v>27.3</v>
      </c>
      <c r="M2858" s="52">
        <v>1</v>
      </c>
      <c r="N2858" s="52">
        <v>20</v>
      </c>
      <c r="O2858" s="52">
        <v>28</v>
      </c>
      <c r="P2858" s="54">
        <v>96.301303000000004</v>
      </c>
      <c r="Q2858" s="54">
        <v>36.578804500000004</v>
      </c>
      <c r="R2858" s="55">
        <v>5.2563643999999998</v>
      </c>
      <c r="T2858" s="52">
        <v>150</v>
      </c>
      <c r="U2858" s="47">
        <f t="shared" si="652"/>
        <v>549.45054945054937</v>
      </c>
      <c r="V2858" s="47">
        <f t="shared" si="653"/>
        <v>1069.5707603258732</v>
      </c>
      <c r="W2858" s="47">
        <f t="shared" si="661"/>
        <v>515.74386773306298</v>
      </c>
      <c r="X2858" s="50">
        <f t="shared" si="654"/>
        <v>151.09890109890108</v>
      </c>
      <c r="AD2858" s="52">
        <v>27.5</v>
      </c>
      <c r="AE2858" s="53">
        <v>406.68089746230919</v>
      </c>
      <c r="AF2858" s="52">
        <v>1.5</v>
      </c>
      <c r="AG2858">
        <f t="shared" si="655"/>
        <v>2630</v>
      </c>
      <c r="AH2858">
        <f t="shared" si="665"/>
        <v>0.40668089746230918</v>
      </c>
      <c r="AI2858">
        <f t="shared" si="656"/>
        <v>2565</v>
      </c>
      <c r="AJ2858">
        <f t="shared" si="657"/>
        <v>0.20106973400899142</v>
      </c>
      <c r="AK2858">
        <f t="shared" si="658"/>
        <v>3220</v>
      </c>
      <c r="AL2858">
        <f t="shared" si="662"/>
        <v>0.17063681659954949</v>
      </c>
      <c r="AM2858">
        <f t="shared" si="659"/>
        <v>0.15</v>
      </c>
      <c r="AN2858">
        <f t="shared" si="663"/>
        <v>5.66125519291499E-2</v>
      </c>
      <c r="AO2858">
        <f t="shared" si="660"/>
        <v>1.4999999999999999E-2</v>
      </c>
      <c r="AQ2858">
        <f t="shared" si="664"/>
        <v>1</v>
      </c>
    </row>
    <row r="2859" spans="1:43" ht="15.75" thickBot="1">
      <c r="A2859" s="51">
        <f t="shared" si="651"/>
        <v>2849</v>
      </c>
      <c r="B2859" s="52">
        <v>1</v>
      </c>
      <c r="C2859" s="52">
        <v>3.16</v>
      </c>
      <c r="D2859" s="52">
        <v>4</v>
      </c>
      <c r="E2859" s="52">
        <v>2.762</v>
      </c>
      <c r="F2859" s="52">
        <v>1</v>
      </c>
      <c r="G2859" s="53">
        <v>2.56</v>
      </c>
      <c r="H2859" s="53">
        <v>2.6</v>
      </c>
      <c r="I2859" s="52">
        <v>2</v>
      </c>
      <c r="J2859" s="53">
        <v>2.7</v>
      </c>
      <c r="K2859" s="53">
        <v>2.7</v>
      </c>
      <c r="L2859" s="52">
        <v>29.1</v>
      </c>
      <c r="M2859" s="52">
        <v>1</v>
      </c>
      <c r="N2859" s="52">
        <v>20</v>
      </c>
      <c r="O2859" s="52">
        <v>28</v>
      </c>
      <c r="P2859" s="54">
        <v>88.455983000000003</v>
      </c>
      <c r="Q2859" s="54">
        <v>38.147868500000001</v>
      </c>
      <c r="R2859" s="55">
        <v>5.8153434499999994</v>
      </c>
      <c r="T2859" s="52">
        <v>160</v>
      </c>
      <c r="U2859" s="47">
        <f t="shared" si="652"/>
        <v>549.82817869415805</v>
      </c>
      <c r="V2859" s="47">
        <f t="shared" si="653"/>
        <v>1071.2459403106682</v>
      </c>
      <c r="W2859" s="47">
        <f t="shared" si="661"/>
        <v>411.9957596143858</v>
      </c>
      <c r="X2859" s="50">
        <f t="shared" si="654"/>
        <v>261.16838487972507</v>
      </c>
      <c r="AD2859" s="52">
        <v>47.5</v>
      </c>
      <c r="AE2859" s="53">
        <v>396.75775567061783</v>
      </c>
      <c r="AF2859" s="52">
        <v>1.5</v>
      </c>
      <c r="AG2859">
        <f t="shared" si="655"/>
        <v>2700</v>
      </c>
      <c r="AH2859">
        <f t="shared" si="665"/>
        <v>0.39675775567061783</v>
      </c>
      <c r="AI2859">
        <f t="shared" si="656"/>
        <v>2580</v>
      </c>
      <c r="AJ2859">
        <f t="shared" si="657"/>
        <v>0.15968827892030457</v>
      </c>
      <c r="AK2859">
        <f t="shared" si="658"/>
        <v>3160</v>
      </c>
      <c r="AL2859">
        <f t="shared" si="662"/>
        <v>0.17399625908042976</v>
      </c>
      <c r="AM2859">
        <f t="shared" si="659"/>
        <v>0.16</v>
      </c>
      <c r="AN2859">
        <f t="shared" si="663"/>
        <v>9.4557706328647739E-2</v>
      </c>
      <c r="AO2859">
        <f t="shared" si="660"/>
        <v>1.4999999999999999E-2</v>
      </c>
      <c r="AQ2859">
        <f t="shared" si="664"/>
        <v>0.99999999999999989</v>
      </c>
    </row>
    <row r="2860" spans="1:43" ht="15.75" thickBot="1">
      <c r="A2860" s="51">
        <f t="shared" si="651"/>
        <v>2850</v>
      </c>
      <c r="B2860" s="52">
        <v>4</v>
      </c>
      <c r="C2860" s="52">
        <v>2.8540000000000001</v>
      </c>
      <c r="D2860" s="52">
        <v>1</v>
      </c>
      <c r="E2860" s="52">
        <v>2.2000000000000002</v>
      </c>
      <c r="F2860" s="52">
        <v>1</v>
      </c>
      <c r="G2860" s="53">
        <v>2.56</v>
      </c>
      <c r="H2860" s="53">
        <v>2.6</v>
      </c>
      <c r="I2860" s="52">
        <v>2</v>
      </c>
      <c r="J2860" s="53">
        <v>2.63</v>
      </c>
      <c r="K2860" s="53">
        <v>2.63</v>
      </c>
      <c r="L2860" s="52">
        <v>29.1</v>
      </c>
      <c r="M2860" s="52">
        <v>1</v>
      </c>
      <c r="N2860" s="52">
        <v>20</v>
      </c>
      <c r="O2860" s="52">
        <v>28</v>
      </c>
      <c r="P2860" s="54">
        <v>86.102387000000007</v>
      </c>
      <c r="Q2860" s="54">
        <v>33.440676500000002</v>
      </c>
      <c r="R2860" s="55">
        <v>3.8540134499999996</v>
      </c>
      <c r="T2860" s="52">
        <v>160</v>
      </c>
      <c r="U2860" s="47">
        <f t="shared" si="652"/>
        <v>549.82817869415805</v>
      </c>
      <c r="V2860" s="47">
        <f t="shared" si="653"/>
        <v>1019.9248402776972</v>
      </c>
      <c r="W2860" s="47">
        <f t="shared" si="661"/>
        <v>534.20399962989495</v>
      </c>
      <c r="X2860" s="50">
        <f t="shared" si="654"/>
        <v>82.474226804123703</v>
      </c>
      <c r="AD2860" s="52">
        <v>15</v>
      </c>
      <c r="AE2860" s="53">
        <v>387.8041217785921</v>
      </c>
      <c r="AF2860" s="52">
        <v>1.5</v>
      </c>
      <c r="AG2860">
        <f t="shared" si="655"/>
        <v>2630</v>
      </c>
      <c r="AH2860">
        <f t="shared" si="665"/>
        <v>0.38780412177859208</v>
      </c>
      <c r="AI2860">
        <f t="shared" si="656"/>
        <v>2580</v>
      </c>
      <c r="AJ2860">
        <f t="shared" si="657"/>
        <v>0.20705581381003679</v>
      </c>
      <c r="AK2860">
        <f t="shared" si="658"/>
        <v>2854</v>
      </c>
      <c r="AL2860">
        <f t="shared" si="662"/>
        <v>0.19265177950040577</v>
      </c>
      <c r="AM2860">
        <f t="shared" si="659"/>
        <v>0.16</v>
      </c>
      <c r="AN2860">
        <f t="shared" si="663"/>
        <v>3.7488284910965321E-2</v>
      </c>
      <c r="AO2860">
        <f t="shared" si="660"/>
        <v>1.4999999999999999E-2</v>
      </c>
      <c r="AQ2860">
        <f t="shared" si="664"/>
        <v>1</v>
      </c>
    </row>
    <row r="2861" spans="1:43" ht="15.75" thickBot="1">
      <c r="A2861" s="51">
        <f t="shared" si="651"/>
        <v>2851</v>
      </c>
      <c r="B2861" s="52">
        <v>5</v>
      </c>
      <c r="C2861" s="52">
        <v>3.22</v>
      </c>
      <c r="D2861" s="52">
        <v>2</v>
      </c>
      <c r="E2861" s="52">
        <v>2.91</v>
      </c>
      <c r="F2861" s="52">
        <v>2</v>
      </c>
      <c r="G2861" s="53">
        <v>2.5499999999999998</v>
      </c>
      <c r="H2861" s="53">
        <v>2.58</v>
      </c>
      <c r="I2861" s="52">
        <v>2</v>
      </c>
      <c r="J2861" s="53">
        <v>2.63</v>
      </c>
      <c r="K2861" s="53">
        <v>2.63</v>
      </c>
      <c r="L2861" s="52">
        <v>29.1</v>
      </c>
      <c r="M2861" s="52">
        <v>1</v>
      </c>
      <c r="N2861" s="52">
        <v>20</v>
      </c>
      <c r="O2861" s="52">
        <v>28</v>
      </c>
      <c r="P2861" s="54">
        <v>100.91042849999999</v>
      </c>
      <c r="Q2861" s="54">
        <v>36.480738000000002</v>
      </c>
      <c r="R2861" s="55">
        <v>4.8640984000000005</v>
      </c>
      <c r="T2861" s="52">
        <v>160</v>
      </c>
      <c r="U2861" s="47">
        <f t="shared" si="652"/>
        <v>549.82817869415805</v>
      </c>
      <c r="V2861" s="47">
        <f t="shared" si="653"/>
        <v>1061.3470176761575</v>
      </c>
      <c r="W2861" s="47">
        <f t="shared" si="661"/>
        <v>546.09627159259946</v>
      </c>
      <c r="X2861" s="50">
        <f t="shared" si="654"/>
        <v>109.96563573883162</v>
      </c>
      <c r="AD2861" s="52">
        <v>20</v>
      </c>
      <c r="AE2861" s="53">
        <v>403.55399911640973</v>
      </c>
      <c r="AF2861" s="52">
        <v>1.5</v>
      </c>
      <c r="AG2861">
        <f t="shared" si="655"/>
        <v>2630</v>
      </c>
      <c r="AH2861">
        <f t="shared" si="665"/>
        <v>0.40355399911640971</v>
      </c>
      <c r="AI2861">
        <f t="shared" si="656"/>
        <v>2565</v>
      </c>
      <c r="AJ2861">
        <f t="shared" si="657"/>
        <v>0.21290302986066256</v>
      </c>
      <c r="AK2861">
        <f t="shared" si="658"/>
        <v>3220</v>
      </c>
      <c r="AL2861">
        <f t="shared" si="662"/>
        <v>0.17075409276216089</v>
      </c>
      <c r="AM2861">
        <f t="shared" si="659"/>
        <v>0.16</v>
      </c>
      <c r="AN2861">
        <f t="shared" si="663"/>
        <v>3.7788878260766878E-2</v>
      </c>
      <c r="AO2861">
        <f t="shared" si="660"/>
        <v>1.4999999999999999E-2</v>
      </c>
      <c r="AQ2861">
        <f t="shared" si="664"/>
        <v>1</v>
      </c>
    </row>
    <row r="2862" spans="1:43" ht="15.75" thickBot="1">
      <c r="A2862" s="51">
        <f t="shared" si="651"/>
        <v>2852</v>
      </c>
      <c r="B2862" s="52">
        <v>4</v>
      </c>
      <c r="C2862" s="52">
        <v>2.8540000000000001</v>
      </c>
      <c r="D2862" s="52">
        <v>2</v>
      </c>
      <c r="E2862" s="52">
        <v>2.91</v>
      </c>
      <c r="F2862" s="52">
        <v>1</v>
      </c>
      <c r="G2862" s="53">
        <v>2.56</v>
      </c>
      <c r="H2862" s="53">
        <v>2.6</v>
      </c>
      <c r="I2862" s="52">
        <v>2</v>
      </c>
      <c r="J2862" s="53">
        <v>2.7</v>
      </c>
      <c r="K2862" s="53">
        <v>2.7</v>
      </c>
      <c r="L2862" s="52">
        <v>23.3</v>
      </c>
      <c r="M2862" s="52">
        <v>1</v>
      </c>
      <c r="N2862" s="52">
        <v>20</v>
      </c>
      <c r="O2862" s="52">
        <v>28</v>
      </c>
      <c r="P2862" s="54">
        <v>113.65907350000001</v>
      </c>
      <c r="Q2862" s="54">
        <v>38.049802</v>
      </c>
      <c r="R2862" s="55">
        <v>5.8937966500000005</v>
      </c>
      <c r="T2862" s="52">
        <v>140</v>
      </c>
      <c r="U2862" s="47">
        <f t="shared" si="652"/>
        <v>600.85836909871239</v>
      </c>
      <c r="V2862" s="47">
        <f t="shared" si="653"/>
        <v>1063.4770508616348</v>
      </c>
      <c r="W2862" s="47">
        <f t="shared" si="661"/>
        <v>514.17204045838446</v>
      </c>
      <c r="X2862" s="50">
        <f t="shared" si="654"/>
        <v>120.17167381974248</v>
      </c>
      <c r="AD2862" s="52">
        <v>20</v>
      </c>
      <c r="AE2862" s="53">
        <v>393.88038920801284</v>
      </c>
      <c r="AF2862" s="52">
        <v>1.5</v>
      </c>
      <c r="AG2862">
        <f t="shared" si="655"/>
        <v>2700</v>
      </c>
      <c r="AH2862">
        <f t="shared" si="665"/>
        <v>0.39388038920801288</v>
      </c>
      <c r="AI2862">
        <f t="shared" si="656"/>
        <v>2580</v>
      </c>
      <c r="AJ2862">
        <f t="shared" si="657"/>
        <v>0.19929148854976142</v>
      </c>
      <c r="AK2862">
        <f t="shared" si="658"/>
        <v>2854</v>
      </c>
      <c r="AL2862">
        <f t="shared" si="662"/>
        <v>0.21053201440038977</v>
      </c>
      <c r="AM2862">
        <f t="shared" si="659"/>
        <v>0.14000000000000001</v>
      </c>
      <c r="AN2862">
        <f t="shared" si="663"/>
        <v>4.1296107841835905E-2</v>
      </c>
      <c r="AO2862">
        <f t="shared" si="660"/>
        <v>1.4999999999999999E-2</v>
      </c>
      <c r="AQ2862">
        <f t="shared" si="664"/>
        <v>1</v>
      </c>
    </row>
    <row r="2863" spans="1:43" ht="15.75" thickBot="1">
      <c r="A2863" s="51">
        <f t="shared" si="651"/>
        <v>2853</v>
      </c>
      <c r="B2863" s="52">
        <v>5</v>
      </c>
      <c r="C2863" s="52">
        <v>3.22</v>
      </c>
      <c r="D2863" s="52">
        <v>4</v>
      </c>
      <c r="E2863" s="52">
        <v>2.5750000000000002</v>
      </c>
      <c r="F2863" s="52">
        <v>1</v>
      </c>
      <c r="G2863" s="53">
        <v>2.56</v>
      </c>
      <c r="H2863" s="53">
        <v>2.6</v>
      </c>
      <c r="I2863" s="52">
        <v>2</v>
      </c>
      <c r="J2863" s="53">
        <v>2.63</v>
      </c>
      <c r="K2863" s="53">
        <v>2.63</v>
      </c>
      <c r="L2863" s="52">
        <v>23.3</v>
      </c>
      <c r="M2863" s="52">
        <v>1</v>
      </c>
      <c r="N2863" s="52">
        <v>20</v>
      </c>
      <c r="O2863" s="52">
        <v>28</v>
      </c>
      <c r="P2863" s="54">
        <v>121.994726</v>
      </c>
      <c r="Q2863" s="54">
        <v>38.049802</v>
      </c>
      <c r="R2863" s="55">
        <v>6.0899296500000002</v>
      </c>
      <c r="T2863" s="52">
        <v>140</v>
      </c>
      <c r="U2863" s="47">
        <f t="shared" si="652"/>
        <v>600.85836909871239</v>
      </c>
      <c r="V2863" s="47">
        <f t="shared" si="653"/>
        <v>1041.5887236595786</v>
      </c>
      <c r="W2863" s="47">
        <f t="shared" si="661"/>
        <v>390.91832505945854</v>
      </c>
      <c r="X2863" s="50">
        <f t="shared" si="654"/>
        <v>285.40772532188839</v>
      </c>
      <c r="AD2863" s="52">
        <v>47.5</v>
      </c>
      <c r="AE2863" s="53">
        <v>396.0413397945166</v>
      </c>
      <c r="AF2863" s="52">
        <v>1.5</v>
      </c>
      <c r="AG2863">
        <f t="shared" si="655"/>
        <v>2630</v>
      </c>
      <c r="AH2863">
        <f t="shared" si="665"/>
        <v>0.39604133979451656</v>
      </c>
      <c r="AI2863">
        <f t="shared" si="656"/>
        <v>2580</v>
      </c>
      <c r="AJ2863">
        <f t="shared" si="657"/>
        <v>0.15151873064320098</v>
      </c>
      <c r="AK2863">
        <f t="shared" si="658"/>
        <v>3220</v>
      </c>
      <c r="AL2863">
        <f t="shared" si="662"/>
        <v>0.18660197798096659</v>
      </c>
      <c r="AM2863">
        <f t="shared" si="659"/>
        <v>0.14000000000000001</v>
      </c>
      <c r="AN2863">
        <f t="shared" si="663"/>
        <v>0.11083795158131587</v>
      </c>
      <c r="AO2863">
        <f t="shared" si="660"/>
        <v>1.4999999999999999E-2</v>
      </c>
      <c r="AQ2863">
        <f t="shared" si="664"/>
        <v>0.99999999999999989</v>
      </c>
    </row>
    <row r="2864" spans="1:43" ht="15.75" thickBot="1">
      <c r="A2864" s="51">
        <f t="shared" si="651"/>
        <v>2854</v>
      </c>
      <c r="B2864" s="52">
        <v>1</v>
      </c>
      <c r="C2864" s="52">
        <v>3.16</v>
      </c>
      <c r="D2864" s="52">
        <v>1</v>
      </c>
      <c r="E2864" s="52">
        <v>2.2000000000000002</v>
      </c>
      <c r="F2864" s="52">
        <v>2</v>
      </c>
      <c r="G2864" s="53">
        <v>2.5499999999999998</v>
      </c>
      <c r="H2864" s="53">
        <v>2.58</v>
      </c>
      <c r="I2864" s="52">
        <v>2</v>
      </c>
      <c r="J2864" s="53">
        <v>2.63</v>
      </c>
      <c r="K2864" s="53">
        <v>2.63</v>
      </c>
      <c r="L2864" s="52">
        <v>23.3</v>
      </c>
      <c r="M2864" s="52">
        <v>1</v>
      </c>
      <c r="N2864" s="52">
        <v>20</v>
      </c>
      <c r="O2864" s="52">
        <v>28</v>
      </c>
      <c r="P2864" s="54">
        <v>122.6811915</v>
      </c>
      <c r="Q2864" s="54">
        <v>41.089863500000007</v>
      </c>
      <c r="R2864" s="55">
        <v>5.38385085</v>
      </c>
      <c r="T2864" s="52">
        <v>140</v>
      </c>
      <c r="U2864" s="47">
        <f t="shared" si="652"/>
        <v>600.85836909871239</v>
      </c>
      <c r="V2864" s="47">
        <f t="shared" si="653"/>
        <v>1053.0030024362202</v>
      </c>
      <c r="W2864" s="47">
        <f t="shared" si="661"/>
        <v>547.64278910630151</v>
      </c>
      <c r="X2864" s="50">
        <f t="shared" si="654"/>
        <v>90.12875536480685</v>
      </c>
      <c r="AD2864" s="52">
        <v>15</v>
      </c>
      <c r="AE2864" s="53">
        <v>400.38136974761221</v>
      </c>
      <c r="AF2864" s="52">
        <v>1.5</v>
      </c>
      <c r="AG2864">
        <f t="shared" si="655"/>
        <v>2630</v>
      </c>
      <c r="AH2864">
        <f t="shared" si="665"/>
        <v>0.40038136974761224</v>
      </c>
      <c r="AI2864">
        <f t="shared" si="656"/>
        <v>2565</v>
      </c>
      <c r="AJ2864">
        <f t="shared" si="657"/>
        <v>0.21350596066522476</v>
      </c>
      <c r="AK2864">
        <f t="shared" si="658"/>
        <v>3160</v>
      </c>
      <c r="AL2864">
        <f t="shared" si="662"/>
        <v>0.19014505351225075</v>
      </c>
      <c r="AM2864">
        <f t="shared" si="659"/>
        <v>0.14000000000000001</v>
      </c>
      <c r="AN2864">
        <f t="shared" si="663"/>
        <v>4.0967616074912207E-2</v>
      </c>
      <c r="AO2864">
        <f t="shared" si="660"/>
        <v>1.4999999999999999E-2</v>
      </c>
      <c r="AQ2864">
        <f t="shared" si="664"/>
        <v>0.99999999999999989</v>
      </c>
    </row>
    <row r="2865" spans="1:43" ht="15.75" thickBot="1">
      <c r="A2865" s="51">
        <f t="shared" si="651"/>
        <v>2855</v>
      </c>
      <c r="B2865" s="52">
        <v>4</v>
      </c>
      <c r="C2865" s="52">
        <v>2.8540000000000001</v>
      </c>
      <c r="D2865" s="52">
        <v>4</v>
      </c>
      <c r="E2865" s="52">
        <v>2.552</v>
      </c>
      <c r="F2865" s="52">
        <v>1</v>
      </c>
      <c r="G2865" s="53">
        <v>2.56</v>
      </c>
      <c r="H2865" s="53">
        <v>2.6</v>
      </c>
      <c r="I2865" s="52">
        <v>2</v>
      </c>
      <c r="J2865" s="53">
        <v>2.7</v>
      </c>
      <c r="K2865" s="53">
        <v>2.7</v>
      </c>
      <c r="L2865" s="52">
        <v>25</v>
      </c>
      <c r="M2865" s="52">
        <v>1</v>
      </c>
      <c r="N2865" s="52">
        <v>20</v>
      </c>
      <c r="O2865" s="52">
        <v>28</v>
      </c>
      <c r="P2865" s="54">
        <v>91.986377000000005</v>
      </c>
      <c r="Q2865" s="54">
        <v>41.187930000000001</v>
      </c>
      <c r="R2865" s="55">
        <v>4.7464186000000002</v>
      </c>
      <c r="T2865" s="52">
        <v>150</v>
      </c>
      <c r="U2865" s="47">
        <f t="shared" si="652"/>
        <v>600</v>
      </c>
      <c r="V2865" s="47">
        <f t="shared" si="653"/>
        <v>1032.327714223338</v>
      </c>
      <c r="W2865" s="47">
        <f t="shared" si="661"/>
        <v>413.15280598488187</v>
      </c>
      <c r="X2865" s="50">
        <f t="shared" si="654"/>
        <v>210</v>
      </c>
      <c r="AD2865" s="52">
        <v>35</v>
      </c>
      <c r="AE2865" s="53">
        <v>382.34359786049555</v>
      </c>
      <c r="AF2865" s="52">
        <v>1.5</v>
      </c>
      <c r="AG2865">
        <f t="shared" si="655"/>
        <v>2700</v>
      </c>
      <c r="AH2865">
        <f t="shared" si="665"/>
        <v>0.38234359786049554</v>
      </c>
      <c r="AI2865">
        <f t="shared" si="656"/>
        <v>2580</v>
      </c>
      <c r="AJ2865">
        <f t="shared" si="657"/>
        <v>0.16013674650576815</v>
      </c>
      <c r="AK2865">
        <f t="shared" si="658"/>
        <v>2854</v>
      </c>
      <c r="AL2865">
        <f t="shared" si="662"/>
        <v>0.21023125437981779</v>
      </c>
      <c r="AM2865">
        <f t="shared" si="659"/>
        <v>0.15</v>
      </c>
      <c r="AN2865">
        <f t="shared" si="663"/>
        <v>8.2288401253918494E-2</v>
      </c>
      <c r="AO2865">
        <f t="shared" si="660"/>
        <v>1.4999999999999999E-2</v>
      </c>
      <c r="AQ2865">
        <f t="shared" si="664"/>
        <v>1</v>
      </c>
    </row>
    <row r="2866" spans="1:43" ht="15.75" thickBot="1">
      <c r="A2866" s="51">
        <f t="shared" si="651"/>
        <v>2856</v>
      </c>
      <c r="B2866" s="52">
        <v>5</v>
      </c>
      <c r="C2866" s="52">
        <v>3.22</v>
      </c>
      <c r="D2866" s="52">
        <v>2</v>
      </c>
      <c r="E2866" s="52">
        <v>2.91</v>
      </c>
      <c r="F2866" s="52">
        <v>1</v>
      </c>
      <c r="G2866" s="53">
        <v>2.56</v>
      </c>
      <c r="H2866" s="53">
        <v>2.6</v>
      </c>
      <c r="I2866" s="52">
        <v>2</v>
      </c>
      <c r="J2866" s="53">
        <v>2.63</v>
      </c>
      <c r="K2866" s="53">
        <v>2.63</v>
      </c>
      <c r="L2866" s="52">
        <v>25</v>
      </c>
      <c r="M2866" s="52">
        <v>1</v>
      </c>
      <c r="N2866" s="52">
        <v>20</v>
      </c>
      <c r="O2866" s="52">
        <v>28</v>
      </c>
      <c r="P2866" s="54">
        <v>114.2474725</v>
      </c>
      <c r="Q2866" s="54">
        <v>40.991796999999998</v>
      </c>
      <c r="R2866" s="55">
        <v>5.4721107</v>
      </c>
      <c r="T2866" s="52">
        <v>150</v>
      </c>
      <c r="U2866" s="47">
        <f t="shared" si="652"/>
        <v>600</v>
      </c>
      <c r="V2866" s="47">
        <f t="shared" si="653"/>
        <v>1045.5432480620154</v>
      </c>
      <c r="W2866" s="47">
        <f t="shared" si="661"/>
        <v>435.10515323045388</v>
      </c>
      <c r="X2866" s="50">
        <f t="shared" si="654"/>
        <v>240</v>
      </c>
      <c r="AD2866" s="52">
        <v>40</v>
      </c>
      <c r="AE2866" s="53">
        <v>397.54496124031004</v>
      </c>
      <c r="AF2866" s="52">
        <v>1.5</v>
      </c>
      <c r="AG2866">
        <f t="shared" si="655"/>
        <v>2630</v>
      </c>
      <c r="AH2866">
        <f t="shared" si="665"/>
        <v>0.39754496124031008</v>
      </c>
      <c r="AI2866">
        <f t="shared" si="656"/>
        <v>2580</v>
      </c>
      <c r="AJ2866">
        <f t="shared" si="657"/>
        <v>0.1686454082288581</v>
      </c>
      <c r="AK2866">
        <f t="shared" si="658"/>
        <v>3220</v>
      </c>
      <c r="AL2866">
        <f t="shared" si="662"/>
        <v>0.18633540372670807</v>
      </c>
      <c r="AM2866">
        <f t="shared" si="659"/>
        <v>0.15</v>
      </c>
      <c r="AN2866">
        <f t="shared" si="663"/>
        <v>8.247422680412371E-2</v>
      </c>
      <c r="AO2866">
        <f t="shared" si="660"/>
        <v>1.4999999999999999E-2</v>
      </c>
      <c r="AQ2866">
        <f t="shared" si="664"/>
        <v>1</v>
      </c>
    </row>
    <row r="2867" spans="1:43" ht="15.75" thickBot="1">
      <c r="A2867" s="51">
        <f t="shared" si="651"/>
        <v>2857</v>
      </c>
      <c r="B2867" s="52">
        <v>1</v>
      </c>
      <c r="C2867" s="52">
        <v>3.16</v>
      </c>
      <c r="D2867" s="52">
        <v>1</v>
      </c>
      <c r="E2867" s="52">
        <v>2.2000000000000002</v>
      </c>
      <c r="F2867" s="52">
        <v>2</v>
      </c>
      <c r="G2867" s="53">
        <v>2.5499999999999998</v>
      </c>
      <c r="H2867" s="53">
        <v>2.58</v>
      </c>
      <c r="I2867" s="52">
        <v>2</v>
      </c>
      <c r="J2867" s="53">
        <v>2.63</v>
      </c>
      <c r="K2867" s="53">
        <v>2.63</v>
      </c>
      <c r="L2867" s="52">
        <v>25</v>
      </c>
      <c r="M2867" s="52">
        <v>1</v>
      </c>
      <c r="N2867" s="52">
        <v>20</v>
      </c>
      <c r="O2867" s="52">
        <v>28</v>
      </c>
      <c r="P2867" s="54">
        <v>112.6784085</v>
      </c>
      <c r="Q2867" s="54">
        <v>38.834333999999998</v>
      </c>
      <c r="R2867" s="55">
        <v>6.0212830999999998</v>
      </c>
      <c r="T2867" s="52">
        <v>150</v>
      </c>
      <c r="U2867" s="47">
        <f t="shared" si="652"/>
        <v>600</v>
      </c>
      <c r="V2867" s="47">
        <f t="shared" si="653"/>
        <v>1044.7245751295336</v>
      </c>
      <c r="W2867" s="47">
        <f t="shared" si="661"/>
        <v>583.37938844303187</v>
      </c>
      <c r="X2867" s="50">
        <f t="shared" si="654"/>
        <v>45</v>
      </c>
      <c r="AD2867" s="52">
        <v>7.5</v>
      </c>
      <c r="AE2867" s="53">
        <v>397.23367875647665</v>
      </c>
      <c r="AF2867" s="52">
        <v>1.5</v>
      </c>
      <c r="AG2867">
        <f t="shared" si="655"/>
        <v>2630</v>
      </c>
      <c r="AH2867">
        <f t="shared" si="665"/>
        <v>0.39723367875647664</v>
      </c>
      <c r="AI2867">
        <f t="shared" si="656"/>
        <v>2565</v>
      </c>
      <c r="AJ2867">
        <f t="shared" si="657"/>
        <v>0.22743835806745882</v>
      </c>
      <c r="AK2867">
        <f t="shared" si="658"/>
        <v>3160</v>
      </c>
      <c r="AL2867">
        <f t="shared" si="662"/>
        <v>0.189873417721519</v>
      </c>
      <c r="AM2867">
        <f t="shared" si="659"/>
        <v>0.15</v>
      </c>
      <c r="AN2867">
        <f t="shared" si="663"/>
        <v>2.0454545454545454E-2</v>
      </c>
      <c r="AO2867">
        <f t="shared" si="660"/>
        <v>1.4999999999999999E-2</v>
      </c>
      <c r="AQ2867">
        <f t="shared" si="664"/>
        <v>1</v>
      </c>
    </row>
    <row r="2868" spans="1:43" ht="15.75" thickBot="1">
      <c r="A2868" s="51">
        <f t="shared" si="651"/>
        <v>2858</v>
      </c>
      <c r="B2868" s="52">
        <v>4</v>
      </c>
      <c r="C2868" s="52">
        <v>2.8540000000000001</v>
      </c>
      <c r="D2868" s="52">
        <v>4</v>
      </c>
      <c r="E2868" s="52">
        <v>2.6749999999999998</v>
      </c>
      <c r="F2868" s="52">
        <v>1</v>
      </c>
      <c r="G2868" s="53">
        <v>2.56</v>
      </c>
      <c r="H2868" s="53">
        <v>2.6</v>
      </c>
      <c r="I2868" s="52">
        <v>2</v>
      </c>
      <c r="J2868" s="53">
        <v>2.7</v>
      </c>
      <c r="K2868" s="53">
        <v>2.7</v>
      </c>
      <c r="L2868" s="52">
        <v>26.7</v>
      </c>
      <c r="M2868" s="52">
        <v>1</v>
      </c>
      <c r="N2868" s="52">
        <v>20</v>
      </c>
      <c r="O2868" s="52">
        <v>28</v>
      </c>
      <c r="P2868" s="54">
        <v>98.262632999999994</v>
      </c>
      <c r="Q2868" s="54">
        <v>38.736267500000004</v>
      </c>
      <c r="R2868" s="55">
        <v>5.2367511000000002</v>
      </c>
      <c r="T2868" s="52">
        <v>160</v>
      </c>
      <c r="U2868" s="47">
        <f t="shared" si="652"/>
        <v>599.25093632958794</v>
      </c>
      <c r="V2868" s="47">
        <f t="shared" si="653"/>
        <v>1023.3934794535284</v>
      </c>
      <c r="W2868" s="47">
        <f t="shared" si="661"/>
        <v>449.92967821924475</v>
      </c>
      <c r="X2868" s="50">
        <f t="shared" si="654"/>
        <v>164.79400749063669</v>
      </c>
      <c r="AD2868" s="52">
        <v>27.5</v>
      </c>
      <c r="AE2868" s="53">
        <v>379.03462201982529</v>
      </c>
      <c r="AF2868" s="52">
        <v>1.5</v>
      </c>
      <c r="AG2868">
        <f t="shared" si="655"/>
        <v>2700</v>
      </c>
      <c r="AH2868">
        <f t="shared" si="665"/>
        <v>0.3790346220198253</v>
      </c>
      <c r="AI2868">
        <f t="shared" si="656"/>
        <v>2580</v>
      </c>
      <c r="AJ2868">
        <f t="shared" si="657"/>
        <v>0.17439134814699409</v>
      </c>
      <c r="AK2868">
        <f t="shared" si="658"/>
        <v>2854</v>
      </c>
      <c r="AL2868">
        <f t="shared" si="662"/>
        <v>0.20996879338808266</v>
      </c>
      <c r="AM2868">
        <f t="shared" si="659"/>
        <v>0.16</v>
      </c>
      <c r="AN2868">
        <f t="shared" si="663"/>
        <v>6.1605236445097827E-2</v>
      </c>
      <c r="AO2868">
        <f t="shared" si="660"/>
        <v>1.4999999999999999E-2</v>
      </c>
      <c r="AQ2868">
        <f t="shared" si="664"/>
        <v>1</v>
      </c>
    </row>
    <row r="2869" spans="1:43" ht="15.75" thickBot="1">
      <c r="A2869" s="51">
        <f t="shared" si="651"/>
        <v>2859</v>
      </c>
      <c r="B2869" s="52">
        <v>5</v>
      </c>
      <c r="C2869" s="52">
        <v>3.22</v>
      </c>
      <c r="D2869" s="52">
        <v>4</v>
      </c>
      <c r="E2869" s="52">
        <v>2.6680000000000001</v>
      </c>
      <c r="F2869" s="52">
        <v>1</v>
      </c>
      <c r="G2869" s="53">
        <v>2.56</v>
      </c>
      <c r="H2869" s="53">
        <v>2.6</v>
      </c>
      <c r="I2869" s="52">
        <v>2</v>
      </c>
      <c r="J2869" s="53">
        <v>2.63</v>
      </c>
      <c r="K2869" s="53">
        <v>2.63</v>
      </c>
      <c r="L2869" s="52">
        <v>26.7</v>
      </c>
      <c r="M2869" s="52">
        <v>1</v>
      </c>
      <c r="N2869" s="52">
        <v>20</v>
      </c>
      <c r="O2869" s="52">
        <v>28</v>
      </c>
      <c r="P2869" s="54">
        <v>80.512596500000001</v>
      </c>
      <c r="Q2869" s="54">
        <v>30.6948145</v>
      </c>
      <c r="R2869" s="55">
        <v>3.5990405500000002</v>
      </c>
      <c r="T2869" s="52">
        <v>160</v>
      </c>
      <c r="U2869" s="47">
        <f t="shared" si="652"/>
        <v>599.25093632958794</v>
      </c>
      <c r="V2869" s="47">
        <f t="shared" si="653"/>
        <v>1010.1954262861656</v>
      </c>
      <c r="W2869" s="47">
        <f t="shared" si="661"/>
        <v>338.64760381891909</v>
      </c>
      <c r="X2869" s="50">
        <f t="shared" si="654"/>
        <v>329.58801498127337</v>
      </c>
      <c r="AD2869" s="52">
        <v>55</v>
      </c>
      <c r="AE2869" s="53">
        <v>384.10472482363713</v>
      </c>
      <c r="AF2869" s="52">
        <v>1.5</v>
      </c>
      <c r="AG2869">
        <f t="shared" si="655"/>
        <v>2630</v>
      </c>
      <c r="AH2869">
        <f t="shared" si="665"/>
        <v>0.38410472482363711</v>
      </c>
      <c r="AI2869">
        <f t="shared" si="656"/>
        <v>2580</v>
      </c>
      <c r="AJ2869">
        <f t="shared" si="657"/>
        <v>0.13125876117012369</v>
      </c>
      <c r="AK2869">
        <f t="shared" si="658"/>
        <v>3220</v>
      </c>
      <c r="AL2869">
        <f t="shared" si="662"/>
        <v>0.18610277525763599</v>
      </c>
      <c r="AM2869">
        <f t="shared" si="659"/>
        <v>0.16</v>
      </c>
      <c r="AN2869">
        <f t="shared" si="663"/>
        <v>0.12353373874860321</v>
      </c>
      <c r="AO2869">
        <f t="shared" si="660"/>
        <v>1.4999999999999999E-2</v>
      </c>
      <c r="AQ2869">
        <f t="shared" si="664"/>
        <v>1</v>
      </c>
    </row>
    <row r="2870" spans="1:43" ht="15.75" thickBot="1">
      <c r="A2870" s="51">
        <f t="shared" si="651"/>
        <v>2860</v>
      </c>
      <c r="B2870" s="52">
        <v>1</v>
      </c>
      <c r="C2870" s="52">
        <v>3.16</v>
      </c>
      <c r="D2870" s="56">
        <v>0</v>
      </c>
      <c r="E2870" s="52">
        <v>1</v>
      </c>
      <c r="F2870" s="52">
        <v>2</v>
      </c>
      <c r="G2870" s="53">
        <v>2.5499999999999998</v>
      </c>
      <c r="H2870" s="53">
        <v>2.58</v>
      </c>
      <c r="I2870" s="52">
        <v>2</v>
      </c>
      <c r="J2870" s="53">
        <v>2.63</v>
      </c>
      <c r="K2870" s="53">
        <v>2.63</v>
      </c>
      <c r="L2870" s="52">
        <v>26.7</v>
      </c>
      <c r="M2870" s="52">
        <v>1</v>
      </c>
      <c r="N2870" s="52">
        <v>20</v>
      </c>
      <c r="O2870" s="52">
        <v>28</v>
      </c>
      <c r="P2870" s="54">
        <v>97.478100999999995</v>
      </c>
      <c r="Q2870" s="54">
        <v>35.598139499999995</v>
      </c>
      <c r="R2870" s="55">
        <v>5.3544309000000005</v>
      </c>
      <c r="T2870" s="52">
        <v>160</v>
      </c>
      <c r="U2870" s="47">
        <f t="shared" si="652"/>
        <v>599.25093632958794</v>
      </c>
      <c r="V2870" s="47">
        <f t="shared" si="653"/>
        <v>1036.0239313990423</v>
      </c>
      <c r="W2870" s="47">
        <f t="shared" si="661"/>
        <v>619.28892796188302</v>
      </c>
      <c r="X2870" s="50">
        <f t="shared" si="654"/>
        <v>0</v>
      </c>
      <c r="AD2870" s="46">
        <v>0</v>
      </c>
      <c r="AE2870" s="53">
        <v>393.92544920115682</v>
      </c>
      <c r="AF2870" s="52">
        <v>1.5</v>
      </c>
      <c r="AG2870">
        <f t="shared" si="655"/>
        <v>2630</v>
      </c>
      <c r="AH2870">
        <f t="shared" si="665"/>
        <v>0.3939254492011568</v>
      </c>
      <c r="AI2870">
        <f t="shared" si="656"/>
        <v>2565</v>
      </c>
      <c r="AJ2870">
        <f t="shared" si="657"/>
        <v>0.24143817854264449</v>
      </c>
      <c r="AK2870">
        <f t="shared" si="658"/>
        <v>3160</v>
      </c>
      <c r="AL2870">
        <f t="shared" si="662"/>
        <v>0.18963637225619873</v>
      </c>
      <c r="AM2870">
        <f t="shared" si="659"/>
        <v>0.16</v>
      </c>
      <c r="AN2870">
        <f t="shared" si="663"/>
        <v>0</v>
      </c>
      <c r="AO2870">
        <f t="shared" si="660"/>
        <v>1.4999999999999999E-2</v>
      </c>
      <c r="AQ2870">
        <f t="shared" si="664"/>
        <v>1</v>
      </c>
    </row>
    <row r="2871" spans="1:43" ht="15.75" thickBot="1">
      <c r="A2871" s="51">
        <f t="shared" si="651"/>
        <v>2861</v>
      </c>
      <c r="B2871" s="52">
        <v>5</v>
      </c>
      <c r="C2871" s="52">
        <v>3.22</v>
      </c>
      <c r="D2871" s="56">
        <v>0</v>
      </c>
      <c r="E2871" s="52">
        <v>1</v>
      </c>
      <c r="F2871" s="52">
        <v>1</v>
      </c>
      <c r="G2871" s="53">
        <v>2.56</v>
      </c>
      <c r="H2871" s="53">
        <v>2.6</v>
      </c>
      <c r="I2871" s="52">
        <v>2</v>
      </c>
      <c r="J2871" s="53">
        <v>2.7</v>
      </c>
      <c r="K2871" s="53">
        <v>2.7</v>
      </c>
      <c r="L2871" s="52">
        <v>28</v>
      </c>
      <c r="M2871" s="52">
        <v>1</v>
      </c>
      <c r="N2871" s="52">
        <v>20</v>
      </c>
      <c r="O2871" s="52">
        <v>91</v>
      </c>
      <c r="P2871" s="54">
        <v>114.933938</v>
      </c>
      <c r="Q2871" s="54">
        <v>47.169986499999993</v>
      </c>
      <c r="R2871" s="55">
        <v>5.9526365500000002</v>
      </c>
      <c r="T2871" s="52">
        <v>140</v>
      </c>
      <c r="U2871" s="47">
        <f t="shared" si="652"/>
        <v>499.99999999999994</v>
      </c>
      <c r="V2871" s="47">
        <f t="shared" si="653"/>
        <v>1154.5921118012423</v>
      </c>
      <c r="W2871" s="47">
        <f t="shared" si="661"/>
        <v>676.20197515527946</v>
      </c>
      <c r="X2871" s="50">
        <f t="shared" si="654"/>
        <v>0</v>
      </c>
      <c r="AD2871" s="46">
        <v>0</v>
      </c>
      <c r="AE2871" s="53">
        <v>427.62670807453418</v>
      </c>
      <c r="AF2871" s="52">
        <v>1.5</v>
      </c>
      <c r="AG2871">
        <f t="shared" si="655"/>
        <v>2700</v>
      </c>
      <c r="AH2871">
        <f t="shared" si="665"/>
        <v>0.42762670807453418</v>
      </c>
      <c r="AI2871">
        <f t="shared" si="656"/>
        <v>2580</v>
      </c>
      <c r="AJ2871">
        <f t="shared" si="657"/>
        <v>0.26209378881987577</v>
      </c>
      <c r="AK2871">
        <f t="shared" si="658"/>
        <v>3220</v>
      </c>
      <c r="AL2871">
        <f t="shared" si="662"/>
        <v>0.15527950310559005</v>
      </c>
      <c r="AM2871">
        <f t="shared" si="659"/>
        <v>0.14000000000000001</v>
      </c>
      <c r="AN2871">
        <f t="shared" si="663"/>
        <v>0</v>
      </c>
      <c r="AO2871">
        <f t="shared" si="660"/>
        <v>1.4999999999999999E-2</v>
      </c>
      <c r="AQ2871">
        <f t="shared" si="664"/>
        <v>1</v>
      </c>
    </row>
    <row r="2872" spans="1:43" ht="15.75" thickBot="1">
      <c r="A2872" s="51">
        <f t="shared" si="651"/>
        <v>2862</v>
      </c>
      <c r="B2872" s="52">
        <v>1</v>
      </c>
      <c r="C2872" s="52">
        <v>3.16</v>
      </c>
      <c r="D2872" s="52">
        <v>4</v>
      </c>
      <c r="E2872" s="52">
        <v>2.673</v>
      </c>
      <c r="F2872" s="52">
        <v>1</v>
      </c>
      <c r="G2872" s="53">
        <v>2.56</v>
      </c>
      <c r="H2872" s="53">
        <v>2.6</v>
      </c>
      <c r="I2872" s="52">
        <v>2</v>
      </c>
      <c r="J2872" s="53">
        <v>2.63</v>
      </c>
      <c r="K2872" s="53">
        <v>2.63</v>
      </c>
      <c r="L2872" s="52">
        <v>28</v>
      </c>
      <c r="M2872" s="52">
        <v>1</v>
      </c>
      <c r="N2872" s="52">
        <v>20</v>
      </c>
      <c r="O2872" s="52">
        <v>91</v>
      </c>
      <c r="P2872" s="54">
        <v>124.8386545</v>
      </c>
      <c r="Q2872" s="54">
        <v>42.658927499999997</v>
      </c>
      <c r="R2872" s="55">
        <v>6.2174161000000003</v>
      </c>
      <c r="T2872" s="52">
        <v>140</v>
      </c>
      <c r="U2872" s="47">
        <f t="shared" si="652"/>
        <v>499.99999999999994</v>
      </c>
      <c r="V2872" s="47">
        <f t="shared" si="653"/>
        <v>1108.4320848871889</v>
      </c>
      <c r="W2872" s="47">
        <f t="shared" si="661"/>
        <v>551.79687095368047</v>
      </c>
      <c r="X2872" s="50">
        <f t="shared" si="654"/>
        <v>137.5</v>
      </c>
      <c r="AD2872" s="52">
        <v>27.5</v>
      </c>
      <c r="AE2872" s="53">
        <v>421.45706649702998</v>
      </c>
      <c r="AF2872" s="52">
        <v>1.5</v>
      </c>
      <c r="AG2872">
        <f t="shared" si="655"/>
        <v>2630</v>
      </c>
      <c r="AH2872">
        <f t="shared" si="665"/>
        <v>0.42145706649703002</v>
      </c>
      <c r="AI2872">
        <f t="shared" si="656"/>
        <v>2580</v>
      </c>
      <c r="AJ2872">
        <f t="shared" si="657"/>
        <v>0.21387475618359708</v>
      </c>
      <c r="AK2872">
        <f t="shared" si="658"/>
        <v>3160</v>
      </c>
      <c r="AL2872">
        <f t="shared" si="662"/>
        <v>0.15822784810126581</v>
      </c>
      <c r="AM2872">
        <f t="shared" si="659"/>
        <v>0.14000000000000001</v>
      </c>
      <c r="AN2872">
        <f t="shared" si="663"/>
        <v>5.1440329218106998E-2</v>
      </c>
      <c r="AO2872">
        <f t="shared" si="660"/>
        <v>1.4999999999999999E-2</v>
      </c>
      <c r="AQ2872">
        <f t="shared" si="664"/>
        <v>0.99999999999999989</v>
      </c>
    </row>
    <row r="2873" spans="1:43" ht="15.75" thickBot="1">
      <c r="A2873" s="51">
        <f t="shared" si="651"/>
        <v>2863</v>
      </c>
      <c r="B2873" s="52">
        <v>4</v>
      </c>
      <c r="C2873" s="52">
        <v>2.8540000000000001</v>
      </c>
      <c r="D2873" s="52">
        <v>4</v>
      </c>
      <c r="E2873" s="52">
        <v>2.6749999999999998</v>
      </c>
      <c r="F2873" s="52">
        <v>2</v>
      </c>
      <c r="G2873" s="53">
        <v>2.5499999999999998</v>
      </c>
      <c r="H2873" s="53">
        <v>2.58</v>
      </c>
      <c r="I2873" s="52">
        <v>2</v>
      </c>
      <c r="J2873" s="53">
        <v>2.63</v>
      </c>
      <c r="K2873" s="53">
        <v>2.63</v>
      </c>
      <c r="L2873" s="52">
        <v>28</v>
      </c>
      <c r="M2873" s="52">
        <v>1</v>
      </c>
      <c r="N2873" s="52">
        <v>20</v>
      </c>
      <c r="O2873" s="52">
        <v>91</v>
      </c>
      <c r="P2873" s="54">
        <v>133.66463949999999</v>
      </c>
      <c r="Q2873" s="54">
        <v>39.716932499999999</v>
      </c>
      <c r="R2873" s="55">
        <v>6.6587153500000005</v>
      </c>
      <c r="T2873" s="52">
        <v>140</v>
      </c>
      <c r="U2873" s="47">
        <f t="shared" si="652"/>
        <v>499.99999999999994</v>
      </c>
      <c r="V2873" s="47">
        <f t="shared" si="653"/>
        <v>1081.9814034766198</v>
      </c>
      <c r="W2873" s="47">
        <f t="shared" si="661"/>
        <v>399.1236867584995</v>
      </c>
      <c r="X2873" s="50">
        <f t="shared" si="654"/>
        <v>275</v>
      </c>
      <c r="AD2873" s="52">
        <v>55</v>
      </c>
      <c r="AE2873" s="53">
        <v>411.39977318502656</v>
      </c>
      <c r="AF2873" s="52">
        <v>1.5</v>
      </c>
      <c r="AG2873">
        <f t="shared" si="655"/>
        <v>2630</v>
      </c>
      <c r="AH2873">
        <f t="shared" si="665"/>
        <v>0.41139977318502652</v>
      </c>
      <c r="AI2873">
        <f t="shared" si="656"/>
        <v>2565</v>
      </c>
      <c r="AJ2873">
        <f t="shared" si="657"/>
        <v>0.1556037765140349</v>
      </c>
      <c r="AK2873">
        <f t="shared" si="658"/>
        <v>2854</v>
      </c>
      <c r="AL2873">
        <f t="shared" si="662"/>
        <v>0.17519271198318148</v>
      </c>
      <c r="AM2873">
        <f t="shared" si="659"/>
        <v>0.14000000000000001</v>
      </c>
      <c r="AN2873">
        <f t="shared" si="663"/>
        <v>0.10280373831775701</v>
      </c>
      <c r="AO2873">
        <f t="shared" si="660"/>
        <v>1.4999999999999999E-2</v>
      </c>
      <c r="AQ2873">
        <f t="shared" si="664"/>
        <v>0.99999999999999989</v>
      </c>
    </row>
    <row r="2874" spans="1:43" ht="15.75" thickBot="1">
      <c r="A2874" s="51">
        <f t="shared" si="651"/>
        <v>2864</v>
      </c>
      <c r="B2874" s="52">
        <v>5</v>
      </c>
      <c r="C2874" s="52">
        <v>3.22</v>
      </c>
      <c r="D2874" s="52">
        <v>1</v>
      </c>
      <c r="E2874" s="52">
        <v>2.2000000000000002</v>
      </c>
      <c r="F2874" s="52">
        <v>1</v>
      </c>
      <c r="G2874" s="53">
        <v>2.56</v>
      </c>
      <c r="H2874" s="53">
        <v>2.6</v>
      </c>
      <c r="I2874" s="52">
        <v>2</v>
      </c>
      <c r="J2874" s="53">
        <v>2.7</v>
      </c>
      <c r="K2874" s="53">
        <v>2.7</v>
      </c>
      <c r="L2874" s="52">
        <v>30</v>
      </c>
      <c r="M2874" s="52">
        <v>1</v>
      </c>
      <c r="N2874" s="52">
        <v>20</v>
      </c>
      <c r="O2874" s="52">
        <v>91</v>
      </c>
      <c r="P2874" s="54">
        <v>117.7778665</v>
      </c>
      <c r="Q2874" s="54">
        <v>45.208656500000004</v>
      </c>
      <c r="R2874" s="55">
        <v>6.3841291499999997</v>
      </c>
      <c r="T2874" s="52">
        <v>150</v>
      </c>
      <c r="U2874" s="47">
        <f t="shared" si="652"/>
        <v>500</v>
      </c>
      <c r="V2874" s="47">
        <f t="shared" si="653"/>
        <v>1124.8848809911967</v>
      </c>
      <c r="W2874" s="47">
        <f t="shared" si="661"/>
        <v>590.83433914144439</v>
      </c>
      <c r="X2874" s="50">
        <f t="shared" si="654"/>
        <v>75</v>
      </c>
      <c r="AD2874" s="52">
        <v>15</v>
      </c>
      <c r="AE2874" s="53">
        <v>416.62402999673947</v>
      </c>
      <c r="AF2874" s="52">
        <v>1.5</v>
      </c>
      <c r="AG2874">
        <f t="shared" si="655"/>
        <v>2700</v>
      </c>
      <c r="AH2874">
        <f t="shared" si="665"/>
        <v>0.41662402999673953</v>
      </c>
      <c r="AI2874">
        <f t="shared" si="656"/>
        <v>2580</v>
      </c>
      <c r="AJ2874">
        <f t="shared" si="657"/>
        <v>0.22900555780676135</v>
      </c>
      <c r="AK2874">
        <f t="shared" si="658"/>
        <v>3220</v>
      </c>
      <c r="AL2874">
        <f t="shared" si="662"/>
        <v>0.15527950310559005</v>
      </c>
      <c r="AM2874">
        <f t="shared" si="659"/>
        <v>0.15</v>
      </c>
      <c r="AN2874">
        <f t="shared" si="663"/>
        <v>3.4090909090909088E-2</v>
      </c>
      <c r="AO2874">
        <f t="shared" si="660"/>
        <v>1.4999999999999999E-2</v>
      </c>
      <c r="AQ2874">
        <f t="shared" si="664"/>
        <v>1</v>
      </c>
    </row>
    <row r="2875" spans="1:43" ht="15.75" thickBot="1">
      <c r="A2875" s="51">
        <f t="shared" si="651"/>
        <v>2865</v>
      </c>
      <c r="B2875" s="52">
        <v>1</v>
      </c>
      <c r="C2875" s="52">
        <v>3.16</v>
      </c>
      <c r="D2875" s="52">
        <v>2</v>
      </c>
      <c r="E2875" s="52">
        <v>2.9</v>
      </c>
      <c r="F2875" s="52">
        <v>1</v>
      </c>
      <c r="G2875" s="53">
        <v>2.56</v>
      </c>
      <c r="H2875" s="53">
        <v>2.6</v>
      </c>
      <c r="I2875" s="52">
        <v>2</v>
      </c>
      <c r="J2875" s="53">
        <v>2.63</v>
      </c>
      <c r="K2875" s="53">
        <v>2.63</v>
      </c>
      <c r="L2875" s="52">
        <v>30</v>
      </c>
      <c r="M2875" s="52">
        <v>1</v>
      </c>
      <c r="N2875" s="52">
        <v>20</v>
      </c>
      <c r="O2875" s="52">
        <v>91</v>
      </c>
      <c r="P2875" s="54">
        <v>112.09000950000001</v>
      </c>
      <c r="Q2875" s="54">
        <v>40.207265</v>
      </c>
      <c r="R2875" s="55">
        <v>6.3350958999999998</v>
      </c>
      <c r="T2875" s="52">
        <v>150</v>
      </c>
      <c r="U2875" s="47">
        <f t="shared" si="652"/>
        <v>500</v>
      </c>
      <c r="V2875" s="47">
        <f t="shared" si="653"/>
        <v>1099.2279626769625</v>
      </c>
      <c r="W2875" s="47">
        <f t="shared" si="661"/>
        <v>578.7765419932623</v>
      </c>
      <c r="X2875" s="50">
        <f t="shared" si="654"/>
        <v>100</v>
      </c>
      <c r="AD2875" s="52">
        <v>20</v>
      </c>
      <c r="AE2875" s="53">
        <v>417.95740025740025</v>
      </c>
      <c r="AF2875" s="52">
        <v>1.5</v>
      </c>
      <c r="AG2875">
        <f t="shared" si="655"/>
        <v>2630</v>
      </c>
      <c r="AH2875">
        <f t="shared" si="665"/>
        <v>0.41795740025740019</v>
      </c>
      <c r="AI2875">
        <f t="shared" si="656"/>
        <v>2580</v>
      </c>
      <c r="AJ2875">
        <f t="shared" si="657"/>
        <v>0.22433199302064433</v>
      </c>
      <c r="AK2875">
        <f t="shared" si="658"/>
        <v>3160</v>
      </c>
      <c r="AL2875">
        <f t="shared" si="662"/>
        <v>0.15822784810126583</v>
      </c>
      <c r="AM2875">
        <f t="shared" si="659"/>
        <v>0.15</v>
      </c>
      <c r="AN2875">
        <f t="shared" si="663"/>
        <v>3.4482758620689655E-2</v>
      </c>
      <c r="AO2875">
        <f t="shared" si="660"/>
        <v>1.4999999999999999E-2</v>
      </c>
      <c r="AQ2875">
        <f t="shared" si="664"/>
        <v>0.99999999999999989</v>
      </c>
    </row>
    <row r="2876" spans="1:43" ht="15.75" thickBot="1">
      <c r="A2876" s="51">
        <f t="shared" si="651"/>
        <v>2866</v>
      </c>
      <c r="B2876" s="52">
        <v>4</v>
      </c>
      <c r="C2876" s="52">
        <v>2.8540000000000001</v>
      </c>
      <c r="D2876" s="52">
        <v>4</v>
      </c>
      <c r="E2876" s="52">
        <v>2.7669999999999999</v>
      </c>
      <c r="F2876" s="52">
        <v>2</v>
      </c>
      <c r="G2876" s="53">
        <v>2.5499999999999998</v>
      </c>
      <c r="H2876" s="53">
        <v>2.58</v>
      </c>
      <c r="I2876" s="52">
        <v>2</v>
      </c>
      <c r="J2876" s="53">
        <v>2.63</v>
      </c>
      <c r="K2876" s="53">
        <v>2.63</v>
      </c>
      <c r="L2876" s="52">
        <v>30</v>
      </c>
      <c r="M2876" s="52">
        <v>1</v>
      </c>
      <c r="N2876" s="52">
        <v>20</v>
      </c>
      <c r="O2876" s="52">
        <v>91</v>
      </c>
      <c r="P2876" s="54">
        <v>113.85520649999999</v>
      </c>
      <c r="Q2876" s="54">
        <v>37.461402999999997</v>
      </c>
      <c r="R2876" s="55">
        <v>5.3642375500000004</v>
      </c>
      <c r="T2876" s="52">
        <v>150</v>
      </c>
      <c r="U2876" s="47">
        <f t="shared" si="652"/>
        <v>500</v>
      </c>
      <c r="V2876" s="47">
        <f t="shared" si="653"/>
        <v>1071.6845916876284</v>
      </c>
      <c r="W2876" s="47">
        <f t="shared" si="661"/>
        <v>427.04587588827417</v>
      </c>
      <c r="X2876" s="50">
        <f t="shared" si="654"/>
        <v>237.5</v>
      </c>
      <c r="AD2876" s="52">
        <v>47.5</v>
      </c>
      <c r="AE2876" s="53">
        <v>407.48463562267239</v>
      </c>
      <c r="AF2876" s="52">
        <v>1.5</v>
      </c>
      <c r="AG2876">
        <f t="shared" si="655"/>
        <v>2630</v>
      </c>
      <c r="AH2876">
        <f t="shared" si="665"/>
        <v>0.4074846356226724</v>
      </c>
      <c r="AI2876">
        <f t="shared" si="656"/>
        <v>2565</v>
      </c>
      <c r="AJ2876">
        <f t="shared" si="657"/>
        <v>0.16648962022934666</v>
      </c>
      <c r="AK2876">
        <f t="shared" si="658"/>
        <v>2854</v>
      </c>
      <c r="AL2876">
        <f t="shared" si="662"/>
        <v>0.17519271198318151</v>
      </c>
      <c r="AM2876">
        <f t="shared" si="659"/>
        <v>0.15</v>
      </c>
      <c r="AN2876">
        <f t="shared" si="663"/>
        <v>8.5833032164799428E-2</v>
      </c>
      <c r="AO2876">
        <f t="shared" si="660"/>
        <v>1.4999999999999999E-2</v>
      </c>
      <c r="AQ2876">
        <f t="shared" si="664"/>
        <v>1</v>
      </c>
    </row>
    <row r="2877" spans="1:43" ht="15.75" thickBot="1">
      <c r="A2877" s="51">
        <f t="shared" si="651"/>
        <v>2867</v>
      </c>
      <c r="B2877" s="52">
        <v>5</v>
      </c>
      <c r="C2877" s="52">
        <v>3.22</v>
      </c>
      <c r="D2877" s="52">
        <v>1</v>
      </c>
      <c r="E2877" s="52">
        <v>2.2000000000000002</v>
      </c>
      <c r="F2877" s="52">
        <v>1</v>
      </c>
      <c r="G2877" s="53">
        <v>2.56</v>
      </c>
      <c r="H2877" s="53">
        <v>2.6</v>
      </c>
      <c r="I2877" s="52">
        <v>2</v>
      </c>
      <c r="J2877" s="53">
        <v>2.7</v>
      </c>
      <c r="K2877" s="53">
        <v>2.7</v>
      </c>
      <c r="L2877" s="52">
        <v>32</v>
      </c>
      <c r="M2877" s="52">
        <v>1</v>
      </c>
      <c r="N2877" s="52">
        <v>20</v>
      </c>
      <c r="O2877" s="52">
        <v>91</v>
      </c>
      <c r="P2877" s="54">
        <v>106.2060195</v>
      </c>
      <c r="Q2877" s="54">
        <v>45.0125235</v>
      </c>
      <c r="R2877" s="55">
        <v>5.1288779499999997</v>
      </c>
      <c r="T2877" s="52">
        <v>160</v>
      </c>
      <c r="U2877" s="47">
        <f t="shared" si="652"/>
        <v>500</v>
      </c>
      <c r="V2877" s="47">
        <f t="shared" si="653"/>
        <v>1114.7862812152061</v>
      </c>
      <c r="W2877" s="47">
        <f t="shared" si="661"/>
        <v>618.6613849879966</v>
      </c>
      <c r="X2877" s="50">
        <f t="shared" si="654"/>
        <v>37.5</v>
      </c>
      <c r="AD2877" s="52">
        <v>7.5</v>
      </c>
      <c r="AE2877" s="53">
        <v>412.8838078574837</v>
      </c>
      <c r="AF2877" s="52">
        <v>1.5</v>
      </c>
      <c r="AG2877">
        <f t="shared" si="655"/>
        <v>2700</v>
      </c>
      <c r="AH2877">
        <f t="shared" si="665"/>
        <v>0.41288380785748374</v>
      </c>
      <c r="AI2877">
        <f t="shared" si="656"/>
        <v>2580</v>
      </c>
      <c r="AJ2877">
        <f t="shared" si="657"/>
        <v>0.23979123449147155</v>
      </c>
      <c r="AK2877">
        <f t="shared" si="658"/>
        <v>3220</v>
      </c>
      <c r="AL2877">
        <f t="shared" si="662"/>
        <v>0.15527950310559005</v>
      </c>
      <c r="AM2877">
        <f t="shared" si="659"/>
        <v>0.16</v>
      </c>
      <c r="AN2877">
        <f t="shared" si="663"/>
        <v>1.7045454545454544E-2</v>
      </c>
      <c r="AO2877">
        <f t="shared" si="660"/>
        <v>1.4999999999999999E-2</v>
      </c>
      <c r="AQ2877">
        <f t="shared" si="664"/>
        <v>1</v>
      </c>
    </row>
    <row r="2878" spans="1:43" ht="15.75" thickBot="1">
      <c r="A2878" s="51">
        <f t="shared" si="651"/>
        <v>2868</v>
      </c>
      <c r="B2878" s="52">
        <v>1</v>
      </c>
      <c r="C2878" s="52">
        <v>3.16</v>
      </c>
      <c r="D2878" s="52">
        <v>4</v>
      </c>
      <c r="E2878" s="52">
        <v>2.556</v>
      </c>
      <c r="F2878" s="52">
        <v>1</v>
      </c>
      <c r="G2878" s="53">
        <v>2.56</v>
      </c>
      <c r="H2878" s="53">
        <v>2.6</v>
      </c>
      <c r="I2878" s="52">
        <v>2</v>
      </c>
      <c r="J2878" s="53">
        <v>2.63</v>
      </c>
      <c r="K2878" s="53">
        <v>2.63</v>
      </c>
      <c r="L2878" s="52">
        <v>32</v>
      </c>
      <c r="M2878" s="52">
        <v>1</v>
      </c>
      <c r="N2878" s="52">
        <v>20</v>
      </c>
      <c r="O2878" s="52">
        <v>91</v>
      </c>
      <c r="P2878" s="54">
        <v>112.384209</v>
      </c>
      <c r="Q2878" s="54">
        <v>38.147868500000001</v>
      </c>
      <c r="R2878" s="55">
        <v>5.9232165999999999</v>
      </c>
      <c r="T2878" s="52">
        <v>160</v>
      </c>
      <c r="U2878" s="47">
        <f t="shared" si="652"/>
        <v>500</v>
      </c>
      <c r="V2878" s="47">
        <f t="shared" si="653"/>
        <v>1068.7408963575936</v>
      </c>
      <c r="W2878" s="47">
        <f t="shared" si="661"/>
        <v>495.20633104446671</v>
      </c>
      <c r="X2878" s="50">
        <f t="shared" si="654"/>
        <v>175</v>
      </c>
      <c r="AD2878" s="52">
        <v>35</v>
      </c>
      <c r="AE2878" s="53">
        <v>406.36535983178464</v>
      </c>
      <c r="AF2878" s="52">
        <v>1.5</v>
      </c>
      <c r="AG2878">
        <f t="shared" si="655"/>
        <v>2630</v>
      </c>
      <c r="AH2878">
        <f t="shared" si="665"/>
        <v>0.40636535983178462</v>
      </c>
      <c r="AI2878">
        <f t="shared" si="656"/>
        <v>2580</v>
      </c>
      <c r="AJ2878">
        <f t="shared" si="657"/>
        <v>0.19194043838932817</v>
      </c>
      <c r="AK2878">
        <f t="shared" si="658"/>
        <v>3160</v>
      </c>
      <c r="AL2878">
        <f t="shared" si="662"/>
        <v>0.15822784810126583</v>
      </c>
      <c r="AM2878">
        <f t="shared" si="659"/>
        <v>0.16</v>
      </c>
      <c r="AN2878">
        <f t="shared" si="663"/>
        <v>6.8466353677621286E-2</v>
      </c>
      <c r="AO2878">
        <f t="shared" si="660"/>
        <v>1.4999999999999999E-2</v>
      </c>
      <c r="AQ2878">
        <f t="shared" si="664"/>
        <v>1</v>
      </c>
    </row>
    <row r="2879" spans="1:43" ht="15.75" thickBot="1">
      <c r="A2879" s="51">
        <f t="shared" si="651"/>
        <v>2869</v>
      </c>
      <c r="B2879" s="52">
        <v>4</v>
      </c>
      <c r="C2879" s="52">
        <v>2.8540000000000001</v>
      </c>
      <c r="D2879" s="52">
        <v>2</v>
      </c>
      <c r="E2879" s="52">
        <v>2.9</v>
      </c>
      <c r="F2879" s="52">
        <v>2</v>
      </c>
      <c r="G2879" s="53">
        <v>2.5499999999999998</v>
      </c>
      <c r="H2879" s="53">
        <v>2.58</v>
      </c>
      <c r="I2879" s="52">
        <v>2</v>
      </c>
      <c r="J2879" s="53">
        <v>2.63</v>
      </c>
      <c r="K2879" s="53">
        <v>2.63</v>
      </c>
      <c r="L2879" s="52">
        <v>32</v>
      </c>
      <c r="M2879" s="52">
        <v>1</v>
      </c>
      <c r="N2879" s="52">
        <v>20</v>
      </c>
      <c r="O2879" s="52">
        <v>91</v>
      </c>
      <c r="P2879" s="54">
        <v>74.726673000000005</v>
      </c>
      <c r="Q2879" s="54">
        <v>34.421341499999997</v>
      </c>
      <c r="R2879" s="55">
        <v>3.7461403000000004</v>
      </c>
      <c r="T2879" s="52">
        <v>160</v>
      </c>
      <c r="U2879" s="47">
        <f t="shared" si="652"/>
        <v>500</v>
      </c>
      <c r="V2879" s="47">
        <f t="shared" si="653"/>
        <v>1061.4057018521096</v>
      </c>
      <c r="W2879" s="47">
        <f t="shared" si="661"/>
        <v>454.68590049882584</v>
      </c>
      <c r="X2879" s="50">
        <f t="shared" si="654"/>
        <v>200</v>
      </c>
      <c r="AD2879" s="52">
        <v>40</v>
      </c>
      <c r="AE2879" s="53">
        <v>403.57631249129645</v>
      </c>
      <c r="AF2879" s="52">
        <v>1.5</v>
      </c>
      <c r="AG2879">
        <f t="shared" si="655"/>
        <v>2630</v>
      </c>
      <c r="AH2879">
        <f t="shared" si="665"/>
        <v>0.40357631249129644</v>
      </c>
      <c r="AI2879">
        <f t="shared" si="656"/>
        <v>2565</v>
      </c>
      <c r="AJ2879">
        <f t="shared" si="657"/>
        <v>0.17726545828414264</v>
      </c>
      <c r="AK2879">
        <f t="shared" si="658"/>
        <v>2854</v>
      </c>
      <c r="AL2879">
        <f t="shared" si="662"/>
        <v>0.17519271198318151</v>
      </c>
      <c r="AM2879">
        <f t="shared" si="659"/>
        <v>0.16</v>
      </c>
      <c r="AN2879">
        <f t="shared" si="663"/>
        <v>6.8965517241379309E-2</v>
      </c>
      <c r="AO2879">
        <f t="shared" si="660"/>
        <v>1.4999999999999999E-2</v>
      </c>
      <c r="AQ2879">
        <f t="shared" si="664"/>
        <v>1</v>
      </c>
    </row>
    <row r="2880" spans="1:43" ht="15.75" thickBot="1">
      <c r="A2880" s="51">
        <f t="shared" si="651"/>
        <v>2870</v>
      </c>
      <c r="B2880" s="52">
        <v>1</v>
      </c>
      <c r="C2880" s="52">
        <v>3.16</v>
      </c>
      <c r="D2880" s="52">
        <v>2</v>
      </c>
      <c r="E2880" s="52">
        <v>2.91</v>
      </c>
      <c r="F2880" s="52">
        <v>1</v>
      </c>
      <c r="G2880" s="53">
        <v>2.56</v>
      </c>
      <c r="H2880" s="53">
        <v>2.6</v>
      </c>
      <c r="I2880" s="52">
        <v>2</v>
      </c>
      <c r="J2880" s="53">
        <v>2.7</v>
      </c>
      <c r="K2880" s="53">
        <v>2.7</v>
      </c>
      <c r="L2880" s="52">
        <v>25.5</v>
      </c>
      <c r="M2880" s="52">
        <v>1</v>
      </c>
      <c r="N2880" s="52">
        <v>20</v>
      </c>
      <c r="O2880" s="52">
        <v>91</v>
      </c>
      <c r="P2880" s="54">
        <v>138.76409749999999</v>
      </c>
      <c r="Q2880" s="54">
        <v>50.406180999999997</v>
      </c>
      <c r="R2880" s="55">
        <v>7.1784678</v>
      </c>
      <c r="T2880" s="52">
        <v>140</v>
      </c>
      <c r="U2880" s="47">
        <f t="shared" si="652"/>
        <v>549.01960784313724</v>
      </c>
      <c r="V2880" s="47">
        <f t="shared" si="653"/>
        <v>1114.1839792387543</v>
      </c>
      <c r="W2880" s="47">
        <f t="shared" si="661"/>
        <v>472.48126165118936</v>
      </c>
      <c r="X2880" s="50">
        <f t="shared" si="654"/>
        <v>219.60784313725492</v>
      </c>
      <c r="AD2880" s="52">
        <v>40</v>
      </c>
      <c r="AE2880" s="53">
        <v>412.66073305139048</v>
      </c>
      <c r="AF2880" s="52">
        <v>1.5</v>
      </c>
      <c r="AG2880">
        <f t="shared" si="655"/>
        <v>2700</v>
      </c>
      <c r="AH2880">
        <f t="shared" si="665"/>
        <v>0.4126607330513905</v>
      </c>
      <c r="AI2880">
        <f t="shared" si="656"/>
        <v>2580</v>
      </c>
      <c r="AJ2880">
        <f t="shared" si="657"/>
        <v>0.18313227195782533</v>
      </c>
      <c r="AK2880">
        <f t="shared" si="658"/>
        <v>3160</v>
      </c>
      <c r="AL2880">
        <f t="shared" si="662"/>
        <v>0.17374038222884089</v>
      </c>
      <c r="AM2880">
        <f t="shared" si="659"/>
        <v>0.14000000000000001</v>
      </c>
      <c r="AN2880">
        <f t="shared" si="663"/>
        <v>7.5466612761943275E-2</v>
      </c>
      <c r="AO2880">
        <f t="shared" si="660"/>
        <v>1.4999999999999999E-2</v>
      </c>
      <c r="AQ2880">
        <f t="shared" si="664"/>
        <v>1</v>
      </c>
    </row>
    <row r="2881" spans="1:43" ht="15.75" thickBot="1">
      <c r="A2881" s="51">
        <f t="shared" si="651"/>
        <v>2871</v>
      </c>
      <c r="B2881" s="52">
        <v>4</v>
      </c>
      <c r="C2881" s="52">
        <v>2.8540000000000001</v>
      </c>
      <c r="D2881" s="52">
        <v>1</v>
      </c>
      <c r="E2881" s="52">
        <v>2.2000000000000002</v>
      </c>
      <c r="F2881" s="52">
        <v>1</v>
      </c>
      <c r="G2881" s="53">
        <v>2.56</v>
      </c>
      <c r="H2881" s="53">
        <v>2.6</v>
      </c>
      <c r="I2881" s="52">
        <v>2</v>
      </c>
      <c r="J2881" s="53">
        <v>2.63</v>
      </c>
      <c r="K2881" s="53">
        <v>2.63</v>
      </c>
      <c r="L2881" s="52">
        <v>25.5</v>
      </c>
      <c r="M2881" s="52">
        <v>1</v>
      </c>
      <c r="N2881" s="52">
        <v>20</v>
      </c>
      <c r="O2881" s="52">
        <v>91</v>
      </c>
      <c r="P2881" s="54">
        <v>124.544455</v>
      </c>
      <c r="Q2881" s="54">
        <v>39.128533500000003</v>
      </c>
      <c r="R2881" s="55">
        <v>6.0605096999999999</v>
      </c>
      <c r="T2881" s="52">
        <v>140</v>
      </c>
      <c r="U2881" s="47">
        <f t="shared" si="652"/>
        <v>549.01960784313724</v>
      </c>
      <c r="V2881" s="47">
        <f t="shared" si="653"/>
        <v>1058.6957413148116</v>
      </c>
      <c r="W2881" s="47">
        <f t="shared" si="661"/>
        <v>596.93213649926417</v>
      </c>
      <c r="X2881" s="50">
        <f t="shared" si="654"/>
        <v>41.17647058823529</v>
      </c>
      <c r="AD2881" s="52">
        <v>7.5</v>
      </c>
      <c r="AE2881" s="53">
        <v>402.54590924517549</v>
      </c>
      <c r="AF2881" s="52">
        <v>1.5</v>
      </c>
      <c r="AG2881">
        <f t="shared" si="655"/>
        <v>2630</v>
      </c>
      <c r="AH2881">
        <f t="shared" si="665"/>
        <v>0.40254590924517553</v>
      </c>
      <c r="AI2881">
        <f t="shared" si="656"/>
        <v>2580</v>
      </c>
      <c r="AJ2881">
        <f t="shared" si="657"/>
        <v>0.23136904515475354</v>
      </c>
      <c r="AK2881">
        <f t="shared" si="658"/>
        <v>2854</v>
      </c>
      <c r="AL2881">
        <f t="shared" si="662"/>
        <v>0.19236846805996399</v>
      </c>
      <c r="AM2881">
        <f t="shared" si="659"/>
        <v>0.14000000000000001</v>
      </c>
      <c r="AN2881">
        <f t="shared" si="663"/>
        <v>1.871657754010695E-2</v>
      </c>
      <c r="AO2881">
        <f t="shared" si="660"/>
        <v>1.4999999999999999E-2</v>
      </c>
      <c r="AQ2881">
        <f t="shared" si="664"/>
        <v>1</v>
      </c>
    </row>
    <row r="2882" spans="1:43" ht="15.75" thickBot="1">
      <c r="A2882" s="51">
        <f t="shared" si="651"/>
        <v>2872</v>
      </c>
      <c r="B2882" s="52">
        <v>5</v>
      </c>
      <c r="C2882" s="52">
        <v>3.22</v>
      </c>
      <c r="D2882" s="52">
        <v>4</v>
      </c>
      <c r="E2882" s="52">
        <v>2.5550000000000002</v>
      </c>
      <c r="F2882" s="52">
        <v>2</v>
      </c>
      <c r="G2882" s="53">
        <v>2.5499999999999998</v>
      </c>
      <c r="H2882" s="53">
        <v>2.58</v>
      </c>
      <c r="I2882" s="52">
        <v>2</v>
      </c>
      <c r="J2882" s="53">
        <v>2.63</v>
      </c>
      <c r="K2882" s="53">
        <v>2.63</v>
      </c>
      <c r="L2882" s="52">
        <v>25.5</v>
      </c>
      <c r="M2882" s="52">
        <v>1</v>
      </c>
      <c r="N2882" s="52">
        <v>20</v>
      </c>
      <c r="O2882" s="52">
        <v>91</v>
      </c>
      <c r="P2882" s="54">
        <v>136.99890049999999</v>
      </c>
      <c r="Q2882" s="54">
        <v>41.384062999999998</v>
      </c>
      <c r="R2882" s="55">
        <v>5.7270836000000003</v>
      </c>
      <c r="T2882" s="52">
        <v>140</v>
      </c>
      <c r="U2882" s="47">
        <f t="shared" si="652"/>
        <v>549.01960784313724</v>
      </c>
      <c r="V2882" s="47">
        <f t="shared" si="653"/>
        <v>1078.1728849948884</v>
      </c>
      <c r="W2882" s="47">
        <f t="shared" si="661"/>
        <v>485.64987552714666</v>
      </c>
      <c r="X2882" s="50">
        <f t="shared" si="654"/>
        <v>192.15686274509801</v>
      </c>
      <c r="AD2882" s="52">
        <v>35</v>
      </c>
      <c r="AE2882" s="53">
        <v>409.95166729843669</v>
      </c>
      <c r="AF2882" s="52">
        <v>1.5</v>
      </c>
      <c r="AG2882">
        <f t="shared" si="655"/>
        <v>2630</v>
      </c>
      <c r="AH2882">
        <f t="shared" si="665"/>
        <v>0.40995166729843663</v>
      </c>
      <c r="AI2882">
        <f t="shared" si="656"/>
        <v>2565</v>
      </c>
      <c r="AJ2882">
        <f t="shared" si="657"/>
        <v>0.18933718344138273</v>
      </c>
      <c r="AK2882">
        <f t="shared" si="658"/>
        <v>3220</v>
      </c>
      <c r="AL2882">
        <f t="shared" si="662"/>
        <v>0.17050298380221654</v>
      </c>
      <c r="AM2882">
        <f t="shared" si="659"/>
        <v>0.14000000000000001</v>
      </c>
      <c r="AN2882">
        <f t="shared" si="663"/>
        <v>7.5208165457963994E-2</v>
      </c>
      <c r="AO2882">
        <f t="shared" si="660"/>
        <v>1.4999999999999999E-2</v>
      </c>
      <c r="AQ2882">
        <f t="shared" si="664"/>
        <v>0.99999999999999989</v>
      </c>
    </row>
    <row r="2883" spans="1:43" ht="15.75" thickBot="1">
      <c r="A2883" s="51">
        <f t="shared" si="651"/>
        <v>2873</v>
      </c>
      <c r="B2883" s="52">
        <v>1</v>
      </c>
      <c r="C2883" s="52">
        <v>3.16</v>
      </c>
      <c r="D2883" s="52">
        <v>4</v>
      </c>
      <c r="E2883" s="52">
        <v>2.6739999999999999</v>
      </c>
      <c r="F2883" s="52">
        <v>1</v>
      </c>
      <c r="G2883" s="53">
        <v>2.56</v>
      </c>
      <c r="H2883" s="53">
        <v>2.6</v>
      </c>
      <c r="I2883" s="52">
        <v>2</v>
      </c>
      <c r="J2883" s="53">
        <v>2.7</v>
      </c>
      <c r="K2883" s="53">
        <v>2.7</v>
      </c>
      <c r="L2883" s="52">
        <v>27.3</v>
      </c>
      <c r="M2883" s="52">
        <v>1</v>
      </c>
      <c r="N2883" s="52">
        <v>20</v>
      </c>
      <c r="O2883" s="52">
        <v>91</v>
      </c>
      <c r="P2883" s="54">
        <v>123.0734575</v>
      </c>
      <c r="Q2883" s="54">
        <v>45.895122000000001</v>
      </c>
      <c r="R2883" s="55">
        <v>6.2174161000000003</v>
      </c>
      <c r="T2883" s="52">
        <v>150</v>
      </c>
      <c r="U2883" s="47">
        <f t="shared" si="652"/>
        <v>549.45054945054937</v>
      </c>
      <c r="V2883" s="47">
        <f t="shared" si="653"/>
        <v>1079.8240098246554</v>
      </c>
      <c r="W2883" s="47">
        <f t="shared" si="661"/>
        <v>382.29159387787433</v>
      </c>
      <c r="X2883" s="50">
        <f t="shared" si="654"/>
        <v>302.19780219780216</v>
      </c>
      <c r="AD2883" s="52">
        <v>55</v>
      </c>
      <c r="AE2883" s="53">
        <v>399.93481845357604</v>
      </c>
      <c r="AF2883" s="52">
        <v>1.5</v>
      </c>
      <c r="AG2883">
        <f t="shared" si="655"/>
        <v>2700</v>
      </c>
      <c r="AH2883">
        <f t="shared" si="665"/>
        <v>0.39993481845357609</v>
      </c>
      <c r="AI2883">
        <f t="shared" si="656"/>
        <v>2580</v>
      </c>
      <c r="AJ2883">
        <f t="shared" si="657"/>
        <v>0.14817503638677298</v>
      </c>
      <c r="AK2883">
        <f t="shared" si="658"/>
        <v>3160</v>
      </c>
      <c r="AL2883">
        <f t="shared" si="662"/>
        <v>0.17387675615523715</v>
      </c>
      <c r="AM2883">
        <f t="shared" si="659"/>
        <v>0.15</v>
      </c>
      <c r="AN2883">
        <f t="shared" si="663"/>
        <v>0.11301338900441367</v>
      </c>
      <c r="AO2883">
        <f t="shared" si="660"/>
        <v>1.4999999999999999E-2</v>
      </c>
      <c r="AQ2883">
        <f t="shared" si="664"/>
        <v>1</v>
      </c>
    </row>
    <row r="2884" spans="1:43" ht="15.75" thickBot="1">
      <c r="A2884" s="51">
        <f t="shared" si="651"/>
        <v>2874</v>
      </c>
      <c r="B2884" s="52">
        <v>4</v>
      </c>
      <c r="C2884" s="52">
        <v>2.8540000000000001</v>
      </c>
      <c r="D2884" s="56">
        <v>0</v>
      </c>
      <c r="E2884" s="52">
        <v>1</v>
      </c>
      <c r="F2884" s="52">
        <v>1</v>
      </c>
      <c r="G2884" s="53">
        <v>2.56</v>
      </c>
      <c r="H2884" s="53">
        <v>2.6</v>
      </c>
      <c r="I2884" s="52">
        <v>2</v>
      </c>
      <c r="J2884" s="53">
        <v>2.63</v>
      </c>
      <c r="K2884" s="53">
        <v>2.63</v>
      </c>
      <c r="L2884" s="52">
        <v>27.3</v>
      </c>
      <c r="M2884" s="52">
        <v>1</v>
      </c>
      <c r="N2884" s="52">
        <v>20</v>
      </c>
      <c r="O2884" s="52">
        <v>91</v>
      </c>
      <c r="P2884" s="54">
        <v>109.049948</v>
      </c>
      <c r="Q2884" s="54">
        <v>37.167203499999999</v>
      </c>
      <c r="R2884" s="55">
        <v>5.0798446999999998</v>
      </c>
      <c r="T2884" s="52">
        <v>150</v>
      </c>
      <c r="U2884" s="47">
        <f t="shared" si="652"/>
        <v>549.45054945054937</v>
      </c>
      <c r="V2884" s="47">
        <f t="shared" si="653"/>
        <v>1047.6287624617848</v>
      </c>
      <c r="W2884" s="47">
        <f t="shared" si="661"/>
        <v>629.8879177710869</v>
      </c>
      <c r="X2884" s="50">
        <f t="shared" si="654"/>
        <v>0</v>
      </c>
      <c r="AD2884" s="46">
        <v>0</v>
      </c>
      <c r="AE2884" s="53">
        <v>398.33793249497523</v>
      </c>
      <c r="AF2884" s="52">
        <v>1.5</v>
      </c>
      <c r="AG2884">
        <f t="shared" si="655"/>
        <v>2630</v>
      </c>
      <c r="AH2884">
        <f t="shared" si="665"/>
        <v>0.39833793249497523</v>
      </c>
      <c r="AI2884">
        <f t="shared" si="656"/>
        <v>2580</v>
      </c>
      <c r="AJ2884">
        <f t="shared" si="657"/>
        <v>0.24414260378724295</v>
      </c>
      <c r="AK2884">
        <f t="shared" si="658"/>
        <v>2854</v>
      </c>
      <c r="AL2884">
        <f t="shared" si="662"/>
        <v>0.19251946371778184</v>
      </c>
      <c r="AM2884">
        <f t="shared" si="659"/>
        <v>0.15</v>
      </c>
      <c r="AN2884">
        <f t="shared" si="663"/>
        <v>0</v>
      </c>
      <c r="AO2884">
        <f t="shared" si="660"/>
        <v>1.4999999999999999E-2</v>
      </c>
      <c r="AQ2884">
        <f t="shared" si="664"/>
        <v>1</v>
      </c>
    </row>
    <row r="2885" spans="1:43" ht="15.75" thickBot="1">
      <c r="A2885" s="51">
        <f t="shared" si="651"/>
        <v>2875</v>
      </c>
      <c r="B2885" s="52">
        <v>5</v>
      </c>
      <c r="C2885" s="52">
        <v>3.22</v>
      </c>
      <c r="D2885" s="52">
        <v>4</v>
      </c>
      <c r="E2885" s="52">
        <v>2.669</v>
      </c>
      <c r="F2885" s="52">
        <v>2</v>
      </c>
      <c r="G2885" s="53">
        <v>2.5499999999999998</v>
      </c>
      <c r="H2885" s="53">
        <v>2.58</v>
      </c>
      <c r="I2885" s="52">
        <v>2</v>
      </c>
      <c r="J2885" s="53">
        <v>2.63</v>
      </c>
      <c r="K2885" s="53">
        <v>2.63</v>
      </c>
      <c r="L2885" s="52">
        <v>27.3</v>
      </c>
      <c r="M2885" s="52">
        <v>1</v>
      </c>
      <c r="N2885" s="52">
        <v>20</v>
      </c>
      <c r="O2885" s="52">
        <v>91</v>
      </c>
      <c r="P2885" s="54">
        <v>119.83726300000001</v>
      </c>
      <c r="Q2885" s="54">
        <v>38.638201000000002</v>
      </c>
      <c r="R2885" s="55">
        <v>6.1978028000000007</v>
      </c>
      <c r="T2885" s="52">
        <v>150</v>
      </c>
      <c r="U2885" s="47">
        <f t="shared" si="652"/>
        <v>549.45054945054937</v>
      </c>
      <c r="V2885" s="47">
        <f t="shared" si="653"/>
        <v>1069.5707603258732</v>
      </c>
      <c r="W2885" s="47">
        <f t="shared" si="661"/>
        <v>515.74386773306298</v>
      </c>
      <c r="X2885" s="50">
        <f t="shared" si="654"/>
        <v>151.09890109890108</v>
      </c>
      <c r="AD2885" s="52">
        <v>27.5</v>
      </c>
      <c r="AE2885" s="53">
        <v>406.68089746230919</v>
      </c>
      <c r="AF2885" s="52">
        <v>1.5</v>
      </c>
      <c r="AG2885">
        <f t="shared" si="655"/>
        <v>2630</v>
      </c>
      <c r="AH2885">
        <f t="shared" si="665"/>
        <v>0.40668089746230918</v>
      </c>
      <c r="AI2885">
        <f t="shared" si="656"/>
        <v>2565</v>
      </c>
      <c r="AJ2885">
        <f t="shared" si="657"/>
        <v>0.20106973400899142</v>
      </c>
      <c r="AK2885">
        <f t="shared" si="658"/>
        <v>3220</v>
      </c>
      <c r="AL2885">
        <f t="shared" si="662"/>
        <v>0.17063681659954949</v>
      </c>
      <c r="AM2885">
        <f t="shared" si="659"/>
        <v>0.15</v>
      </c>
      <c r="AN2885">
        <f t="shared" si="663"/>
        <v>5.66125519291499E-2</v>
      </c>
      <c r="AO2885">
        <f t="shared" si="660"/>
        <v>1.4999999999999999E-2</v>
      </c>
      <c r="AQ2885">
        <f t="shared" si="664"/>
        <v>1</v>
      </c>
    </row>
    <row r="2886" spans="1:43" ht="15.75" thickBot="1">
      <c r="A2886" s="51">
        <f t="shared" si="651"/>
        <v>2876</v>
      </c>
      <c r="B2886" s="52">
        <v>1</v>
      </c>
      <c r="C2886" s="52">
        <v>3.16</v>
      </c>
      <c r="D2886" s="52">
        <v>4</v>
      </c>
      <c r="E2886" s="52">
        <v>2.762</v>
      </c>
      <c r="F2886" s="52">
        <v>1</v>
      </c>
      <c r="G2886" s="53">
        <v>2.56</v>
      </c>
      <c r="H2886" s="53">
        <v>2.6</v>
      </c>
      <c r="I2886" s="52">
        <v>2</v>
      </c>
      <c r="J2886" s="53">
        <v>2.7</v>
      </c>
      <c r="K2886" s="53">
        <v>2.7</v>
      </c>
      <c r="L2886" s="52">
        <v>29.1</v>
      </c>
      <c r="M2886" s="52">
        <v>1</v>
      </c>
      <c r="N2886" s="52">
        <v>20</v>
      </c>
      <c r="O2886" s="52">
        <v>91</v>
      </c>
      <c r="P2886" s="54">
        <v>123.8579895</v>
      </c>
      <c r="Q2886" s="54">
        <v>45.698988999999997</v>
      </c>
      <c r="R2886" s="55">
        <v>7.12943455</v>
      </c>
      <c r="T2886" s="52">
        <v>160</v>
      </c>
      <c r="U2886" s="47">
        <f t="shared" si="652"/>
        <v>549.82817869415805</v>
      </c>
      <c r="V2886" s="47">
        <f t="shared" si="653"/>
        <v>1071.2459403106682</v>
      </c>
      <c r="W2886" s="47">
        <f t="shared" si="661"/>
        <v>411.9957596143858</v>
      </c>
      <c r="X2886" s="50">
        <f t="shared" si="654"/>
        <v>261.16838487972507</v>
      </c>
      <c r="AD2886" s="52">
        <v>47.5</v>
      </c>
      <c r="AE2886" s="53">
        <v>396.75775567061783</v>
      </c>
      <c r="AF2886" s="52">
        <v>1.5</v>
      </c>
      <c r="AG2886">
        <f t="shared" si="655"/>
        <v>2700</v>
      </c>
      <c r="AH2886">
        <f t="shared" si="665"/>
        <v>0.39675775567061783</v>
      </c>
      <c r="AI2886">
        <f t="shared" si="656"/>
        <v>2580</v>
      </c>
      <c r="AJ2886">
        <f t="shared" si="657"/>
        <v>0.15968827892030457</v>
      </c>
      <c r="AK2886">
        <f t="shared" si="658"/>
        <v>3160</v>
      </c>
      <c r="AL2886">
        <f t="shared" si="662"/>
        <v>0.17399625908042976</v>
      </c>
      <c r="AM2886">
        <f t="shared" si="659"/>
        <v>0.16</v>
      </c>
      <c r="AN2886">
        <f t="shared" si="663"/>
        <v>9.4557706328647739E-2</v>
      </c>
      <c r="AO2886">
        <f t="shared" si="660"/>
        <v>1.4999999999999999E-2</v>
      </c>
      <c r="AQ2886">
        <f t="shared" si="664"/>
        <v>0.99999999999999989</v>
      </c>
    </row>
    <row r="2887" spans="1:43" ht="15.75" thickBot="1">
      <c r="A2887" s="51">
        <f t="shared" si="651"/>
        <v>2877</v>
      </c>
      <c r="B2887" s="52">
        <v>4</v>
      </c>
      <c r="C2887" s="52">
        <v>2.8540000000000001</v>
      </c>
      <c r="D2887" s="52">
        <v>1</v>
      </c>
      <c r="E2887" s="52">
        <v>2.2000000000000002</v>
      </c>
      <c r="F2887" s="52">
        <v>1</v>
      </c>
      <c r="G2887" s="53">
        <v>2.56</v>
      </c>
      <c r="H2887" s="53">
        <v>2.6</v>
      </c>
      <c r="I2887" s="52">
        <v>2</v>
      </c>
      <c r="J2887" s="53">
        <v>2.63</v>
      </c>
      <c r="K2887" s="53">
        <v>2.63</v>
      </c>
      <c r="L2887" s="52">
        <v>29.1</v>
      </c>
      <c r="M2887" s="52">
        <v>1</v>
      </c>
      <c r="N2887" s="52">
        <v>20</v>
      </c>
      <c r="O2887" s="52">
        <v>91</v>
      </c>
      <c r="P2887" s="54">
        <v>95.909036999999998</v>
      </c>
      <c r="Q2887" s="54">
        <v>36.480738000000002</v>
      </c>
      <c r="R2887" s="55">
        <v>5.4132708000000003</v>
      </c>
      <c r="T2887" s="52">
        <v>160</v>
      </c>
      <c r="U2887" s="47">
        <f t="shared" si="652"/>
        <v>549.82817869415805</v>
      </c>
      <c r="V2887" s="47">
        <f t="shared" si="653"/>
        <v>1019.9248402776972</v>
      </c>
      <c r="W2887" s="47">
        <f t="shared" si="661"/>
        <v>534.20399962989495</v>
      </c>
      <c r="X2887" s="50">
        <f t="shared" si="654"/>
        <v>82.474226804123703</v>
      </c>
      <c r="AD2887" s="52">
        <v>15</v>
      </c>
      <c r="AE2887" s="53">
        <v>387.8041217785921</v>
      </c>
      <c r="AF2887" s="52">
        <v>1.5</v>
      </c>
      <c r="AG2887">
        <f t="shared" si="655"/>
        <v>2630</v>
      </c>
      <c r="AH2887">
        <f t="shared" si="665"/>
        <v>0.38780412177859208</v>
      </c>
      <c r="AI2887">
        <f t="shared" si="656"/>
        <v>2580</v>
      </c>
      <c r="AJ2887">
        <f t="shared" si="657"/>
        <v>0.20705581381003679</v>
      </c>
      <c r="AK2887">
        <f t="shared" si="658"/>
        <v>2854</v>
      </c>
      <c r="AL2887">
        <f t="shared" si="662"/>
        <v>0.19265177950040577</v>
      </c>
      <c r="AM2887">
        <f t="shared" si="659"/>
        <v>0.16</v>
      </c>
      <c r="AN2887">
        <f t="shared" si="663"/>
        <v>3.7488284910965321E-2</v>
      </c>
      <c r="AO2887">
        <f t="shared" si="660"/>
        <v>1.4999999999999999E-2</v>
      </c>
      <c r="AQ2887">
        <f t="shared" si="664"/>
        <v>1</v>
      </c>
    </row>
    <row r="2888" spans="1:43" ht="15.75" thickBot="1">
      <c r="A2888" s="51">
        <f t="shared" si="651"/>
        <v>2878</v>
      </c>
      <c r="B2888" s="52">
        <v>5</v>
      </c>
      <c r="C2888" s="52">
        <v>3.22</v>
      </c>
      <c r="D2888" s="52">
        <v>2</v>
      </c>
      <c r="E2888" s="52">
        <v>2.91</v>
      </c>
      <c r="F2888" s="52">
        <v>2</v>
      </c>
      <c r="G2888" s="53">
        <v>2.5499999999999998</v>
      </c>
      <c r="H2888" s="53">
        <v>2.58</v>
      </c>
      <c r="I2888" s="52">
        <v>2</v>
      </c>
      <c r="J2888" s="53">
        <v>2.63</v>
      </c>
      <c r="K2888" s="53">
        <v>2.63</v>
      </c>
      <c r="L2888" s="52">
        <v>29.1</v>
      </c>
      <c r="M2888" s="52">
        <v>1</v>
      </c>
      <c r="N2888" s="52">
        <v>20</v>
      </c>
      <c r="O2888" s="52">
        <v>91</v>
      </c>
      <c r="P2888" s="54">
        <v>107.3828175</v>
      </c>
      <c r="Q2888" s="54">
        <v>39.226599999999998</v>
      </c>
      <c r="R2888" s="55">
        <v>5.7074703000000007</v>
      </c>
      <c r="T2888" s="52">
        <v>160</v>
      </c>
      <c r="U2888" s="47">
        <f t="shared" si="652"/>
        <v>549.82817869415805</v>
      </c>
      <c r="V2888" s="47">
        <f t="shared" si="653"/>
        <v>1061.3470176761575</v>
      </c>
      <c r="W2888" s="47">
        <f t="shared" si="661"/>
        <v>546.09627159259946</v>
      </c>
      <c r="X2888" s="50">
        <f t="shared" si="654"/>
        <v>109.96563573883162</v>
      </c>
      <c r="AD2888" s="52">
        <v>20</v>
      </c>
      <c r="AE2888" s="53">
        <v>403.55399911640973</v>
      </c>
      <c r="AF2888" s="52">
        <v>1.5</v>
      </c>
      <c r="AG2888">
        <f t="shared" si="655"/>
        <v>2630</v>
      </c>
      <c r="AH2888">
        <f t="shared" si="665"/>
        <v>0.40355399911640971</v>
      </c>
      <c r="AI2888">
        <f t="shared" si="656"/>
        <v>2565</v>
      </c>
      <c r="AJ2888">
        <f t="shared" si="657"/>
        <v>0.21290302986066256</v>
      </c>
      <c r="AK2888">
        <f t="shared" si="658"/>
        <v>3220</v>
      </c>
      <c r="AL2888">
        <f t="shared" si="662"/>
        <v>0.17075409276216089</v>
      </c>
      <c r="AM2888">
        <f t="shared" si="659"/>
        <v>0.16</v>
      </c>
      <c r="AN2888">
        <f t="shared" si="663"/>
        <v>3.7788878260766878E-2</v>
      </c>
      <c r="AO2888">
        <f t="shared" si="660"/>
        <v>1.4999999999999999E-2</v>
      </c>
      <c r="AQ2888">
        <f t="shared" si="664"/>
        <v>1</v>
      </c>
    </row>
    <row r="2889" spans="1:43" ht="15.75" thickBot="1">
      <c r="A2889" s="51">
        <f t="shared" si="651"/>
        <v>2879</v>
      </c>
      <c r="B2889" s="52">
        <v>4</v>
      </c>
      <c r="C2889" s="52">
        <v>2.8540000000000001</v>
      </c>
      <c r="D2889" s="52">
        <v>2</v>
      </c>
      <c r="E2889" s="52">
        <v>2.91</v>
      </c>
      <c r="F2889" s="52">
        <v>1</v>
      </c>
      <c r="G2889" s="53">
        <v>2.56</v>
      </c>
      <c r="H2889" s="53">
        <v>2.6</v>
      </c>
      <c r="I2889" s="52">
        <v>2</v>
      </c>
      <c r="J2889" s="53">
        <v>2.7</v>
      </c>
      <c r="K2889" s="53">
        <v>2.7</v>
      </c>
      <c r="L2889" s="52">
        <v>23.3</v>
      </c>
      <c r="M2889" s="52">
        <v>1</v>
      </c>
      <c r="N2889" s="52">
        <v>20</v>
      </c>
      <c r="O2889" s="52">
        <v>91</v>
      </c>
      <c r="P2889" s="54">
        <v>121.50439350000001</v>
      </c>
      <c r="Q2889" s="54">
        <v>40.991796999999998</v>
      </c>
      <c r="R2889" s="55">
        <v>6.7175552500000002</v>
      </c>
      <c r="T2889" s="52">
        <v>140</v>
      </c>
      <c r="U2889" s="47">
        <f t="shared" si="652"/>
        <v>600.85836909871239</v>
      </c>
      <c r="V2889" s="47">
        <f t="shared" si="653"/>
        <v>1063.4770508616348</v>
      </c>
      <c r="W2889" s="47">
        <f t="shared" si="661"/>
        <v>514.17204045838446</v>
      </c>
      <c r="X2889" s="50">
        <f t="shared" si="654"/>
        <v>120.17167381974248</v>
      </c>
      <c r="AD2889" s="52">
        <v>20</v>
      </c>
      <c r="AE2889" s="53">
        <v>393.88038920801284</v>
      </c>
      <c r="AF2889" s="52">
        <v>1.5</v>
      </c>
      <c r="AG2889">
        <f t="shared" si="655"/>
        <v>2700</v>
      </c>
      <c r="AH2889">
        <f t="shared" si="665"/>
        <v>0.39388038920801288</v>
      </c>
      <c r="AI2889">
        <f t="shared" si="656"/>
        <v>2580</v>
      </c>
      <c r="AJ2889">
        <f t="shared" si="657"/>
        <v>0.19929148854976142</v>
      </c>
      <c r="AK2889">
        <f t="shared" si="658"/>
        <v>2854</v>
      </c>
      <c r="AL2889">
        <f t="shared" si="662"/>
        <v>0.21053201440038977</v>
      </c>
      <c r="AM2889">
        <f t="shared" si="659"/>
        <v>0.14000000000000001</v>
      </c>
      <c r="AN2889">
        <f t="shared" si="663"/>
        <v>4.1296107841835905E-2</v>
      </c>
      <c r="AO2889">
        <f t="shared" si="660"/>
        <v>1.4999999999999999E-2</v>
      </c>
      <c r="AQ2889">
        <f t="shared" si="664"/>
        <v>1</v>
      </c>
    </row>
    <row r="2890" spans="1:43" ht="15.75" thickBot="1">
      <c r="A2890" s="51">
        <f t="shared" si="651"/>
        <v>2880</v>
      </c>
      <c r="B2890" s="52">
        <v>5</v>
      </c>
      <c r="C2890" s="52">
        <v>3.22</v>
      </c>
      <c r="D2890" s="52">
        <v>4</v>
      </c>
      <c r="E2890" s="52">
        <v>2.5750000000000002</v>
      </c>
      <c r="F2890" s="52">
        <v>1</v>
      </c>
      <c r="G2890" s="53">
        <v>2.56</v>
      </c>
      <c r="H2890" s="53">
        <v>2.6</v>
      </c>
      <c r="I2890" s="52">
        <v>2</v>
      </c>
      <c r="J2890" s="53">
        <v>2.63</v>
      </c>
      <c r="K2890" s="53">
        <v>2.63</v>
      </c>
      <c r="L2890" s="52">
        <v>23.3</v>
      </c>
      <c r="M2890" s="52">
        <v>1</v>
      </c>
      <c r="N2890" s="52">
        <v>20</v>
      </c>
      <c r="O2890" s="52">
        <v>91</v>
      </c>
      <c r="P2890" s="54">
        <v>128.9574475</v>
      </c>
      <c r="Q2890" s="54">
        <v>41.972462000000007</v>
      </c>
      <c r="R2890" s="55">
        <v>6.6292953999999993</v>
      </c>
      <c r="T2890" s="52">
        <v>140</v>
      </c>
      <c r="U2890" s="47">
        <f t="shared" si="652"/>
        <v>600.85836909871239</v>
      </c>
      <c r="V2890" s="47">
        <f t="shared" si="653"/>
        <v>1041.5887236595786</v>
      </c>
      <c r="W2890" s="47">
        <f t="shared" si="661"/>
        <v>390.91832505945854</v>
      </c>
      <c r="X2890" s="50">
        <f t="shared" si="654"/>
        <v>285.40772532188839</v>
      </c>
      <c r="AD2890" s="52">
        <v>47.5</v>
      </c>
      <c r="AE2890" s="53">
        <v>396.0413397945166</v>
      </c>
      <c r="AF2890" s="52">
        <v>1.5</v>
      </c>
      <c r="AG2890">
        <f t="shared" si="655"/>
        <v>2630</v>
      </c>
      <c r="AH2890">
        <f t="shared" si="665"/>
        <v>0.39604133979451656</v>
      </c>
      <c r="AI2890">
        <f t="shared" si="656"/>
        <v>2580</v>
      </c>
      <c r="AJ2890">
        <f t="shared" si="657"/>
        <v>0.15151873064320098</v>
      </c>
      <c r="AK2890">
        <f t="shared" si="658"/>
        <v>3220</v>
      </c>
      <c r="AL2890">
        <f t="shared" si="662"/>
        <v>0.18660197798096659</v>
      </c>
      <c r="AM2890">
        <f t="shared" si="659"/>
        <v>0.14000000000000001</v>
      </c>
      <c r="AN2890">
        <f t="shared" si="663"/>
        <v>0.11083795158131587</v>
      </c>
      <c r="AO2890">
        <f t="shared" si="660"/>
        <v>1.4999999999999999E-2</v>
      </c>
      <c r="AQ2890">
        <f t="shared" si="664"/>
        <v>0.99999999999999989</v>
      </c>
    </row>
    <row r="2891" spans="1:43" ht="15.75" thickBot="1">
      <c r="A2891" s="51">
        <f t="shared" si="651"/>
        <v>2881</v>
      </c>
      <c r="B2891" s="52">
        <v>1</v>
      </c>
      <c r="C2891" s="52">
        <v>3.16</v>
      </c>
      <c r="D2891" s="52">
        <v>1</v>
      </c>
      <c r="E2891" s="52">
        <v>2.2000000000000002</v>
      </c>
      <c r="F2891" s="52">
        <v>2</v>
      </c>
      <c r="G2891" s="53">
        <v>2.5499999999999998</v>
      </c>
      <c r="H2891" s="53">
        <v>2.58</v>
      </c>
      <c r="I2891" s="52">
        <v>2</v>
      </c>
      <c r="J2891" s="53">
        <v>2.63</v>
      </c>
      <c r="K2891" s="53">
        <v>2.63</v>
      </c>
      <c r="L2891" s="52">
        <v>23.3</v>
      </c>
      <c r="M2891" s="52">
        <v>1</v>
      </c>
      <c r="N2891" s="52">
        <v>20</v>
      </c>
      <c r="O2891" s="52">
        <v>91</v>
      </c>
      <c r="P2891" s="54">
        <v>150.04174499999999</v>
      </c>
      <c r="Q2891" s="54">
        <v>42.658927499999997</v>
      </c>
      <c r="R2891" s="55">
        <v>5.3740442000000002</v>
      </c>
      <c r="T2891" s="52">
        <v>140</v>
      </c>
      <c r="U2891" s="47">
        <f t="shared" si="652"/>
        <v>600.85836909871239</v>
      </c>
      <c r="V2891" s="47">
        <f t="shared" si="653"/>
        <v>1053.0030024362202</v>
      </c>
      <c r="W2891" s="47">
        <f t="shared" si="661"/>
        <v>547.64278910630151</v>
      </c>
      <c r="X2891" s="50">
        <f t="shared" si="654"/>
        <v>90.12875536480685</v>
      </c>
      <c r="AD2891" s="52">
        <v>15</v>
      </c>
      <c r="AE2891" s="53">
        <v>400.38136974761221</v>
      </c>
      <c r="AF2891" s="52">
        <v>1.5</v>
      </c>
      <c r="AG2891">
        <f t="shared" si="655"/>
        <v>2630</v>
      </c>
      <c r="AH2891">
        <f t="shared" si="665"/>
        <v>0.40038136974761224</v>
      </c>
      <c r="AI2891">
        <f t="shared" si="656"/>
        <v>2565</v>
      </c>
      <c r="AJ2891">
        <f t="shared" si="657"/>
        <v>0.21350596066522476</v>
      </c>
      <c r="AK2891">
        <f t="shared" si="658"/>
        <v>3160</v>
      </c>
      <c r="AL2891">
        <f t="shared" si="662"/>
        <v>0.19014505351225075</v>
      </c>
      <c r="AM2891">
        <f t="shared" si="659"/>
        <v>0.14000000000000001</v>
      </c>
      <c r="AN2891">
        <f t="shared" si="663"/>
        <v>4.0967616074912207E-2</v>
      </c>
      <c r="AO2891">
        <f t="shared" si="660"/>
        <v>1.4999999999999999E-2</v>
      </c>
      <c r="AQ2891">
        <f t="shared" si="664"/>
        <v>0.99999999999999989</v>
      </c>
    </row>
    <row r="2892" spans="1:43" ht="15.75" thickBot="1">
      <c r="A2892" s="51">
        <f t="shared" ref="A2892:A2955" si="666">A2891+1</f>
        <v>2882</v>
      </c>
      <c r="B2892" s="52">
        <v>4</v>
      </c>
      <c r="C2892" s="52">
        <v>2.8540000000000001</v>
      </c>
      <c r="D2892" s="52">
        <v>4</v>
      </c>
      <c r="E2892" s="52">
        <v>2.552</v>
      </c>
      <c r="F2892" s="52">
        <v>1</v>
      </c>
      <c r="G2892" s="53">
        <v>2.56</v>
      </c>
      <c r="H2892" s="53">
        <v>2.6</v>
      </c>
      <c r="I2892" s="52">
        <v>2</v>
      </c>
      <c r="J2892" s="53">
        <v>2.7</v>
      </c>
      <c r="K2892" s="53">
        <v>2.7</v>
      </c>
      <c r="L2892" s="52">
        <v>25</v>
      </c>
      <c r="M2892" s="52">
        <v>1</v>
      </c>
      <c r="N2892" s="52">
        <v>20</v>
      </c>
      <c r="O2892" s="52">
        <v>91</v>
      </c>
      <c r="P2892" s="54">
        <v>118.95466450000001</v>
      </c>
      <c r="Q2892" s="54">
        <v>45.208656500000004</v>
      </c>
      <c r="R2892" s="55">
        <v>5.9918631500000004</v>
      </c>
      <c r="T2892" s="52">
        <v>150</v>
      </c>
      <c r="U2892" s="47">
        <f t="shared" ref="U2892:U2955" si="667">((T2892/(L2892/100)))</f>
        <v>600</v>
      </c>
      <c r="V2892" s="47">
        <f t="shared" ref="V2892:V2955" si="668">(AVERAGE(J2892:K2892)*AE2892)</f>
        <v>1032.327714223338</v>
      </c>
      <c r="W2892" s="47">
        <f t="shared" si="661"/>
        <v>413.15280598488187</v>
      </c>
      <c r="X2892" s="50">
        <f t="shared" ref="X2892:X2955" si="669">((AD2892/100)*U2892)</f>
        <v>210</v>
      </c>
      <c r="AD2892" s="52">
        <v>35</v>
      </c>
      <c r="AE2892" s="53">
        <v>382.34359786049555</v>
      </c>
      <c r="AF2892" s="52">
        <v>1.5</v>
      </c>
      <c r="AG2892">
        <f t="shared" ref="AG2892:AG2955" si="670">(AVERAGE(J2892:K2892)*1000)</f>
        <v>2700</v>
      </c>
      <c r="AH2892">
        <f t="shared" si="665"/>
        <v>0.38234359786049554</v>
      </c>
      <c r="AI2892">
        <f t="shared" ref="AI2892:AI2955" si="671">(AVERAGE(G2892:H2892)*1000)</f>
        <v>2580</v>
      </c>
      <c r="AJ2892">
        <f t="shared" ref="AJ2892:AJ2955" si="672">(1-(SUM(AH2892,AL2892,AM2892,AN2892,AO2892)))</f>
        <v>0.16013674650576815</v>
      </c>
      <c r="AK2892">
        <f t="shared" ref="AK2892:AK2955" si="673">(C2892*1000)</f>
        <v>2854</v>
      </c>
      <c r="AL2892">
        <f t="shared" si="662"/>
        <v>0.21023125437981779</v>
      </c>
      <c r="AM2892">
        <f t="shared" ref="AM2892:AM2955" si="674">(T2892/1000)</f>
        <v>0.15</v>
      </c>
      <c r="AN2892">
        <f t="shared" si="663"/>
        <v>8.2288401253918494E-2</v>
      </c>
      <c r="AO2892">
        <f t="shared" ref="AO2892:AO2955" si="675">(AF2892/100)</f>
        <v>1.4999999999999999E-2</v>
      </c>
      <c r="AQ2892">
        <f t="shared" si="664"/>
        <v>1</v>
      </c>
    </row>
    <row r="2893" spans="1:43" ht="15.75" thickBot="1">
      <c r="A2893" s="51">
        <f t="shared" si="666"/>
        <v>2883</v>
      </c>
      <c r="B2893" s="52">
        <v>5</v>
      </c>
      <c r="C2893" s="52">
        <v>3.22</v>
      </c>
      <c r="D2893" s="52">
        <v>2</v>
      </c>
      <c r="E2893" s="52">
        <v>2.91</v>
      </c>
      <c r="F2893" s="52">
        <v>1</v>
      </c>
      <c r="G2893" s="53">
        <v>2.56</v>
      </c>
      <c r="H2893" s="53">
        <v>2.6</v>
      </c>
      <c r="I2893" s="52">
        <v>2</v>
      </c>
      <c r="J2893" s="53">
        <v>2.63</v>
      </c>
      <c r="K2893" s="53">
        <v>2.63</v>
      </c>
      <c r="L2893" s="52">
        <v>25</v>
      </c>
      <c r="M2893" s="52">
        <v>1</v>
      </c>
      <c r="N2893" s="52">
        <v>20</v>
      </c>
      <c r="O2893" s="52">
        <v>91</v>
      </c>
      <c r="P2893" s="54">
        <v>128.270982</v>
      </c>
      <c r="Q2893" s="54">
        <v>43.149260000000005</v>
      </c>
      <c r="R2893" s="55">
        <v>6.18799615</v>
      </c>
      <c r="T2893" s="52">
        <v>150</v>
      </c>
      <c r="U2893" s="47">
        <f t="shared" si="667"/>
        <v>600</v>
      </c>
      <c r="V2893" s="47">
        <f t="shared" si="668"/>
        <v>1045.5432480620154</v>
      </c>
      <c r="W2893" s="47">
        <f t="shared" si="661"/>
        <v>435.10515323045388</v>
      </c>
      <c r="X2893" s="50">
        <f t="shared" si="669"/>
        <v>240</v>
      </c>
      <c r="AD2893" s="52">
        <v>40</v>
      </c>
      <c r="AE2893" s="53">
        <v>397.54496124031004</v>
      </c>
      <c r="AF2893" s="52">
        <v>1.5</v>
      </c>
      <c r="AG2893">
        <f t="shared" si="670"/>
        <v>2630</v>
      </c>
      <c r="AH2893">
        <f t="shared" si="665"/>
        <v>0.39754496124031008</v>
      </c>
      <c r="AI2893">
        <f t="shared" si="671"/>
        <v>2580</v>
      </c>
      <c r="AJ2893">
        <f t="shared" si="672"/>
        <v>0.1686454082288581</v>
      </c>
      <c r="AK2893">
        <f t="shared" si="673"/>
        <v>3220</v>
      </c>
      <c r="AL2893">
        <f t="shared" si="662"/>
        <v>0.18633540372670807</v>
      </c>
      <c r="AM2893">
        <f t="shared" si="674"/>
        <v>0.15</v>
      </c>
      <c r="AN2893">
        <f t="shared" si="663"/>
        <v>8.247422680412371E-2</v>
      </c>
      <c r="AO2893">
        <f t="shared" si="675"/>
        <v>1.4999999999999999E-2</v>
      </c>
      <c r="AQ2893">
        <f t="shared" si="664"/>
        <v>1</v>
      </c>
    </row>
    <row r="2894" spans="1:43" ht="15.75" thickBot="1">
      <c r="A2894" s="51">
        <f t="shared" si="666"/>
        <v>2884</v>
      </c>
      <c r="B2894" s="52">
        <v>1</v>
      </c>
      <c r="C2894" s="52">
        <v>3.16</v>
      </c>
      <c r="D2894" s="52">
        <v>1</v>
      </c>
      <c r="E2894" s="52">
        <v>2.2000000000000002</v>
      </c>
      <c r="F2894" s="52">
        <v>2</v>
      </c>
      <c r="G2894" s="53">
        <v>2.5499999999999998</v>
      </c>
      <c r="H2894" s="53">
        <v>2.58</v>
      </c>
      <c r="I2894" s="52">
        <v>2</v>
      </c>
      <c r="J2894" s="53">
        <v>2.63</v>
      </c>
      <c r="K2894" s="53">
        <v>2.63</v>
      </c>
      <c r="L2894" s="52">
        <v>25</v>
      </c>
      <c r="M2894" s="52">
        <v>1</v>
      </c>
      <c r="N2894" s="52">
        <v>20</v>
      </c>
      <c r="O2894" s="52">
        <v>91</v>
      </c>
      <c r="P2894" s="54">
        <v>123.6618565</v>
      </c>
      <c r="Q2894" s="54">
        <v>39.520799500000003</v>
      </c>
      <c r="R2894" s="55">
        <v>6.2762560000000001</v>
      </c>
      <c r="T2894" s="52">
        <v>150</v>
      </c>
      <c r="U2894" s="47">
        <f t="shared" si="667"/>
        <v>600</v>
      </c>
      <c r="V2894" s="47">
        <f t="shared" si="668"/>
        <v>1044.7245751295336</v>
      </c>
      <c r="W2894" s="47">
        <f t="shared" si="661"/>
        <v>583.37938844303187</v>
      </c>
      <c r="X2894" s="50">
        <f t="shared" si="669"/>
        <v>45</v>
      </c>
      <c r="AD2894" s="52">
        <v>7.5</v>
      </c>
      <c r="AE2894" s="53">
        <v>397.23367875647665</v>
      </c>
      <c r="AF2894" s="52">
        <v>1.5</v>
      </c>
      <c r="AG2894">
        <f t="shared" si="670"/>
        <v>2630</v>
      </c>
      <c r="AH2894">
        <f t="shared" si="665"/>
        <v>0.39723367875647664</v>
      </c>
      <c r="AI2894">
        <f t="shared" si="671"/>
        <v>2565</v>
      </c>
      <c r="AJ2894">
        <f t="shared" si="672"/>
        <v>0.22743835806745882</v>
      </c>
      <c r="AK2894">
        <f t="shared" si="673"/>
        <v>3160</v>
      </c>
      <c r="AL2894">
        <f t="shared" si="662"/>
        <v>0.189873417721519</v>
      </c>
      <c r="AM2894">
        <f t="shared" si="674"/>
        <v>0.15</v>
      </c>
      <c r="AN2894">
        <f t="shared" si="663"/>
        <v>2.0454545454545454E-2</v>
      </c>
      <c r="AO2894">
        <f t="shared" si="675"/>
        <v>1.4999999999999999E-2</v>
      </c>
      <c r="AQ2894">
        <f t="shared" si="664"/>
        <v>1</v>
      </c>
    </row>
    <row r="2895" spans="1:43" ht="15.75" thickBot="1">
      <c r="A2895" s="51">
        <f t="shared" si="666"/>
        <v>2885</v>
      </c>
      <c r="B2895" s="52">
        <v>4</v>
      </c>
      <c r="C2895" s="52">
        <v>2.8540000000000001</v>
      </c>
      <c r="D2895" s="52">
        <v>4</v>
      </c>
      <c r="E2895" s="52">
        <v>2.6749999999999998</v>
      </c>
      <c r="F2895" s="52">
        <v>1</v>
      </c>
      <c r="G2895" s="53">
        <v>2.56</v>
      </c>
      <c r="H2895" s="53">
        <v>2.6</v>
      </c>
      <c r="I2895" s="52">
        <v>2</v>
      </c>
      <c r="J2895" s="53">
        <v>2.7</v>
      </c>
      <c r="K2895" s="53">
        <v>2.7</v>
      </c>
      <c r="L2895" s="52">
        <v>26.7</v>
      </c>
      <c r="M2895" s="52">
        <v>1</v>
      </c>
      <c r="N2895" s="52">
        <v>20</v>
      </c>
      <c r="O2895" s="52">
        <v>91</v>
      </c>
      <c r="P2895" s="54">
        <v>114.54167200000001</v>
      </c>
      <c r="Q2895" s="54">
        <v>44.914456999999999</v>
      </c>
      <c r="R2895" s="55">
        <v>6.6096821000000006</v>
      </c>
      <c r="T2895" s="52">
        <v>160</v>
      </c>
      <c r="U2895" s="47">
        <f t="shared" si="667"/>
        <v>599.25093632958794</v>
      </c>
      <c r="V2895" s="47">
        <f t="shared" si="668"/>
        <v>1023.3934794535284</v>
      </c>
      <c r="W2895" s="47">
        <f t="shared" si="661"/>
        <v>449.92967821924475</v>
      </c>
      <c r="X2895" s="50">
        <f t="shared" si="669"/>
        <v>164.79400749063669</v>
      </c>
      <c r="AD2895" s="52">
        <v>27.5</v>
      </c>
      <c r="AE2895" s="53">
        <v>379.03462201982529</v>
      </c>
      <c r="AF2895" s="52">
        <v>1.5</v>
      </c>
      <c r="AG2895">
        <f t="shared" si="670"/>
        <v>2700</v>
      </c>
      <c r="AH2895">
        <f t="shared" si="665"/>
        <v>0.3790346220198253</v>
      </c>
      <c r="AI2895">
        <f t="shared" si="671"/>
        <v>2580</v>
      </c>
      <c r="AJ2895">
        <f t="shared" si="672"/>
        <v>0.17439134814699409</v>
      </c>
      <c r="AK2895">
        <f t="shared" si="673"/>
        <v>2854</v>
      </c>
      <c r="AL2895">
        <f t="shared" si="662"/>
        <v>0.20996879338808266</v>
      </c>
      <c r="AM2895">
        <f t="shared" si="674"/>
        <v>0.16</v>
      </c>
      <c r="AN2895">
        <f t="shared" si="663"/>
        <v>6.1605236445097827E-2</v>
      </c>
      <c r="AO2895">
        <f t="shared" si="675"/>
        <v>1.4999999999999999E-2</v>
      </c>
      <c r="AQ2895">
        <f t="shared" si="664"/>
        <v>1</v>
      </c>
    </row>
    <row r="2896" spans="1:43" ht="15.75" thickBot="1">
      <c r="A2896" s="51">
        <f t="shared" si="666"/>
        <v>2886</v>
      </c>
      <c r="B2896" s="52">
        <v>5</v>
      </c>
      <c r="C2896" s="52">
        <v>3.22</v>
      </c>
      <c r="D2896" s="52">
        <v>4</v>
      </c>
      <c r="E2896" s="52">
        <v>2.6680000000000001</v>
      </c>
      <c r="F2896" s="52">
        <v>1</v>
      </c>
      <c r="G2896" s="53">
        <v>2.56</v>
      </c>
      <c r="H2896" s="53">
        <v>2.6</v>
      </c>
      <c r="I2896" s="52">
        <v>2</v>
      </c>
      <c r="J2896" s="53">
        <v>2.63</v>
      </c>
      <c r="K2896" s="53">
        <v>2.63</v>
      </c>
      <c r="L2896" s="52">
        <v>26.7</v>
      </c>
      <c r="M2896" s="52">
        <v>1</v>
      </c>
      <c r="N2896" s="52">
        <v>20</v>
      </c>
      <c r="O2896" s="52">
        <v>91</v>
      </c>
      <c r="P2896" s="54">
        <v>100.223963</v>
      </c>
      <c r="Q2896" s="54">
        <v>38.147868500000001</v>
      </c>
      <c r="R2896" s="55">
        <v>5.1092646500000001</v>
      </c>
      <c r="T2896" s="52">
        <v>160</v>
      </c>
      <c r="U2896" s="47">
        <f t="shared" si="667"/>
        <v>599.25093632958794</v>
      </c>
      <c r="V2896" s="47">
        <f t="shared" si="668"/>
        <v>1010.1954262861656</v>
      </c>
      <c r="W2896" s="47">
        <f t="shared" si="661"/>
        <v>338.64760381891909</v>
      </c>
      <c r="X2896" s="50">
        <f t="shared" si="669"/>
        <v>329.58801498127337</v>
      </c>
      <c r="AD2896" s="52">
        <v>55</v>
      </c>
      <c r="AE2896" s="53">
        <v>384.10472482363713</v>
      </c>
      <c r="AF2896" s="52">
        <v>1.5</v>
      </c>
      <c r="AG2896">
        <f t="shared" si="670"/>
        <v>2630</v>
      </c>
      <c r="AH2896">
        <f t="shared" si="665"/>
        <v>0.38410472482363711</v>
      </c>
      <c r="AI2896">
        <f t="shared" si="671"/>
        <v>2580</v>
      </c>
      <c r="AJ2896">
        <f t="shared" si="672"/>
        <v>0.13125876117012369</v>
      </c>
      <c r="AK2896">
        <f t="shared" si="673"/>
        <v>3220</v>
      </c>
      <c r="AL2896">
        <f t="shared" si="662"/>
        <v>0.18610277525763599</v>
      </c>
      <c r="AM2896">
        <f t="shared" si="674"/>
        <v>0.16</v>
      </c>
      <c r="AN2896">
        <f t="shared" si="663"/>
        <v>0.12353373874860321</v>
      </c>
      <c r="AO2896">
        <f t="shared" si="675"/>
        <v>1.4999999999999999E-2</v>
      </c>
      <c r="AQ2896">
        <f t="shared" si="664"/>
        <v>1</v>
      </c>
    </row>
    <row r="2897" spans="1:43" ht="15.75" thickBot="1">
      <c r="A2897" s="51">
        <f t="shared" si="666"/>
        <v>2887</v>
      </c>
      <c r="B2897" s="52">
        <v>1</v>
      </c>
      <c r="C2897" s="52">
        <v>3.16</v>
      </c>
      <c r="D2897" s="56">
        <v>0</v>
      </c>
      <c r="E2897" s="52">
        <v>1</v>
      </c>
      <c r="F2897" s="52">
        <v>2</v>
      </c>
      <c r="G2897" s="53">
        <v>2.5499999999999998</v>
      </c>
      <c r="H2897" s="53">
        <v>2.58</v>
      </c>
      <c r="I2897" s="52">
        <v>2</v>
      </c>
      <c r="J2897" s="53">
        <v>2.63</v>
      </c>
      <c r="K2897" s="53">
        <v>2.63</v>
      </c>
      <c r="L2897" s="52">
        <v>26.7</v>
      </c>
      <c r="M2897" s="52">
        <v>1</v>
      </c>
      <c r="N2897" s="52">
        <v>20</v>
      </c>
      <c r="O2897" s="52">
        <v>91</v>
      </c>
      <c r="P2897" s="54">
        <v>110.32481250000001</v>
      </c>
      <c r="Q2897" s="54">
        <v>39.128533500000003</v>
      </c>
      <c r="R2897" s="55">
        <v>6.1389629000000001</v>
      </c>
      <c r="T2897" s="52">
        <v>160</v>
      </c>
      <c r="U2897" s="47">
        <f t="shared" si="667"/>
        <v>599.25093632958794</v>
      </c>
      <c r="V2897" s="47">
        <f t="shared" si="668"/>
        <v>1036.0239313990423</v>
      </c>
      <c r="W2897" s="47">
        <f t="shared" si="661"/>
        <v>619.28892796188302</v>
      </c>
      <c r="X2897" s="50">
        <f t="shared" si="669"/>
        <v>0</v>
      </c>
      <c r="AD2897" s="46">
        <v>0</v>
      </c>
      <c r="AE2897" s="53">
        <v>393.92544920115682</v>
      </c>
      <c r="AF2897" s="52">
        <v>1.5</v>
      </c>
      <c r="AG2897">
        <f t="shared" si="670"/>
        <v>2630</v>
      </c>
      <c r="AH2897">
        <f t="shared" si="665"/>
        <v>0.3939254492011568</v>
      </c>
      <c r="AI2897">
        <f t="shared" si="671"/>
        <v>2565</v>
      </c>
      <c r="AJ2897">
        <f t="shared" si="672"/>
        <v>0.24143817854264449</v>
      </c>
      <c r="AK2897">
        <f t="shared" si="673"/>
        <v>3160</v>
      </c>
      <c r="AL2897">
        <f t="shared" si="662"/>
        <v>0.18963637225619873</v>
      </c>
      <c r="AM2897">
        <f t="shared" si="674"/>
        <v>0.16</v>
      </c>
      <c r="AN2897">
        <f t="shared" si="663"/>
        <v>0</v>
      </c>
      <c r="AO2897">
        <f t="shared" si="675"/>
        <v>1.4999999999999999E-2</v>
      </c>
      <c r="AQ2897">
        <f t="shared" si="664"/>
        <v>1</v>
      </c>
    </row>
    <row r="2898" spans="1:43" ht="15.75" thickBot="1">
      <c r="A2898" s="51">
        <f t="shared" si="666"/>
        <v>2888</v>
      </c>
      <c r="B2898" s="52">
        <v>1</v>
      </c>
      <c r="C2898" s="52">
        <v>3.16</v>
      </c>
      <c r="D2898" s="56">
        <v>0</v>
      </c>
      <c r="E2898" s="52">
        <v>1</v>
      </c>
      <c r="F2898" s="52">
        <v>7</v>
      </c>
      <c r="G2898" s="53">
        <v>2.52</v>
      </c>
      <c r="H2898" s="53">
        <v>2.56</v>
      </c>
      <c r="I2898" s="52">
        <v>2</v>
      </c>
      <c r="J2898" s="53">
        <v>2.61</v>
      </c>
      <c r="K2898" s="53">
        <v>2.63</v>
      </c>
      <c r="L2898" s="52">
        <v>22</v>
      </c>
      <c r="M2898" s="52">
        <v>1</v>
      </c>
      <c r="N2898" s="52">
        <v>20</v>
      </c>
      <c r="O2898" s="52">
        <v>28</v>
      </c>
      <c r="P2898" s="54">
        <v>115.914603</v>
      </c>
      <c r="Q2898" s="54">
        <v>41.874395499999991</v>
      </c>
      <c r="R2898" s="55">
        <v>0</v>
      </c>
      <c r="T2898" s="52">
        <v>170</v>
      </c>
      <c r="U2898" s="47">
        <f t="shared" si="667"/>
        <v>772.72727272727275</v>
      </c>
      <c r="V2898" s="47">
        <f t="shared" si="668"/>
        <v>917</v>
      </c>
      <c r="W2898" s="47">
        <f t="shared" si="661"/>
        <v>542.20377445339466</v>
      </c>
      <c r="X2898" s="50">
        <f t="shared" si="669"/>
        <v>0</v>
      </c>
      <c r="AD2898" s="46">
        <v>0</v>
      </c>
      <c r="AE2898" s="53">
        <v>350</v>
      </c>
      <c r="AF2898" s="52">
        <v>2.2000000000000002</v>
      </c>
      <c r="AG2898">
        <f t="shared" si="670"/>
        <v>2620</v>
      </c>
      <c r="AH2898">
        <f t="shared" si="665"/>
        <v>0.35</v>
      </c>
      <c r="AI2898">
        <f t="shared" si="671"/>
        <v>2540</v>
      </c>
      <c r="AJ2898">
        <f t="shared" si="672"/>
        <v>0.21346605293440735</v>
      </c>
      <c r="AK2898">
        <f t="shared" si="673"/>
        <v>3160</v>
      </c>
      <c r="AL2898">
        <f t="shared" si="662"/>
        <v>0.24453394706559264</v>
      </c>
      <c r="AM2898">
        <f t="shared" si="674"/>
        <v>0.17</v>
      </c>
      <c r="AN2898">
        <f t="shared" si="663"/>
        <v>0</v>
      </c>
      <c r="AO2898">
        <f t="shared" si="675"/>
        <v>2.2000000000000002E-2</v>
      </c>
      <c r="AQ2898">
        <f t="shared" si="664"/>
        <v>1</v>
      </c>
    </row>
    <row r="2899" spans="1:43" ht="15.75" thickBot="1">
      <c r="A2899" s="51">
        <f t="shared" si="666"/>
        <v>2889</v>
      </c>
      <c r="B2899" s="52">
        <v>1</v>
      </c>
      <c r="C2899" s="52">
        <v>3.16</v>
      </c>
      <c r="D2899" s="56">
        <v>0</v>
      </c>
      <c r="E2899" s="52">
        <v>1</v>
      </c>
      <c r="F2899" s="52">
        <v>7</v>
      </c>
      <c r="G2899" s="53">
        <v>2.52</v>
      </c>
      <c r="H2899" s="53">
        <v>2.56</v>
      </c>
      <c r="I2899" s="52">
        <v>2</v>
      </c>
      <c r="J2899" s="53">
        <v>2.61</v>
      </c>
      <c r="K2899" s="53">
        <v>2.63</v>
      </c>
      <c r="L2899" s="52">
        <v>22</v>
      </c>
      <c r="M2899" s="52">
        <v>1</v>
      </c>
      <c r="N2899" s="52">
        <v>20</v>
      </c>
      <c r="O2899" s="52">
        <v>91</v>
      </c>
      <c r="P2899" s="54">
        <v>127.68258300000001</v>
      </c>
      <c r="Q2899" s="54">
        <v>43.345393000000001</v>
      </c>
      <c r="R2899" s="55">
        <v>0</v>
      </c>
      <c r="T2899" s="52">
        <v>170</v>
      </c>
      <c r="U2899" s="47">
        <f t="shared" si="667"/>
        <v>772.72727272727275</v>
      </c>
      <c r="V2899" s="47">
        <f t="shared" si="668"/>
        <v>917</v>
      </c>
      <c r="W2899" s="47">
        <f t="shared" si="661"/>
        <v>542.20377445339466</v>
      </c>
      <c r="X2899" s="50">
        <f t="shared" si="669"/>
        <v>0</v>
      </c>
      <c r="AD2899" s="46">
        <v>0</v>
      </c>
      <c r="AE2899" s="53">
        <v>350</v>
      </c>
      <c r="AF2899" s="52">
        <v>2.2000000000000002</v>
      </c>
      <c r="AG2899">
        <f t="shared" si="670"/>
        <v>2620</v>
      </c>
      <c r="AH2899">
        <f t="shared" si="665"/>
        <v>0.35</v>
      </c>
      <c r="AI2899">
        <f t="shared" si="671"/>
        <v>2540</v>
      </c>
      <c r="AJ2899">
        <f t="shared" si="672"/>
        <v>0.21346605293440735</v>
      </c>
      <c r="AK2899">
        <f t="shared" si="673"/>
        <v>3160</v>
      </c>
      <c r="AL2899">
        <f t="shared" si="662"/>
        <v>0.24453394706559264</v>
      </c>
      <c r="AM2899">
        <f t="shared" si="674"/>
        <v>0.17</v>
      </c>
      <c r="AN2899">
        <f t="shared" si="663"/>
        <v>0</v>
      </c>
      <c r="AO2899">
        <f t="shared" si="675"/>
        <v>2.2000000000000002E-2</v>
      </c>
      <c r="AQ2899">
        <f t="shared" si="664"/>
        <v>1</v>
      </c>
    </row>
    <row r="2900" spans="1:43" ht="15.75" thickBot="1">
      <c r="A2900" s="51">
        <f t="shared" si="666"/>
        <v>2890</v>
      </c>
      <c r="B2900" s="52">
        <v>1</v>
      </c>
      <c r="C2900" s="52">
        <v>3.16</v>
      </c>
      <c r="D2900" s="52">
        <v>1</v>
      </c>
      <c r="E2900" s="52">
        <v>2.2000000000000002</v>
      </c>
      <c r="F2900" s="52">
        <v>7</v>
      </c>
      <c r="G2900" s="53">
        <v>2.52</v>
      </c>
      <c r="H2900" s="53">
        <v>2.56</v>
      </c>
      <c r="I2900" s="52">
        <v>2</v>
      </c>
      <c r="J2900" s="53">
        <v>2.61</v>
      </c>
      <c r="K2900" s="53">
        <v>2.63</v>
      </c>
      <c r="L2900" s="52">
        <v>22</v>
      </c>
      <c r="M2900" s="52">
        <v>1</v>
      </c>
      <c r="N2900" s="52">
        <v>20</v>
      </c>
      <c r="O2900" s="52">
        <v>28</v>
      </c>
      <c r="P2900" s="54">
        <v>129.44777999999999</v>
      </c>
      <c r="Q2900" s="54">
        <v>41.874395499999991</v>
      </c>
      <c r="R2900" s="55">
        <v>0</v>
      </c>
      <c r="T2900" s="52">
        <v>170</v>
      </c>
      <c r="U2900" s="47">
        <f t="shared" si="667"/>
        <v>772.72727272727275</v>
      </c>
      <c r="V2900" s="47">
        <f t="shared" si="668"/>
        <v>901.28000000000009</v>
      </c>
      <c r="W2900" s="47">
        <f t="shared" si="661"/>
        <v>460.6088984203364</v>
      </c>
      <c r="X2900" s="50">
        <f t="shared" si="669"/>
        <v>77.27272727272728</v>
      </c>
      <c r="AD2900" s="52">
        <v>10</v>
      </c>
      <c r="AE2900" s="53">
        <v>344</v>
      </c>
      <c r="AF2900" s="52">
        <v>2.5</v>
      </c>
      <c r="AG2900">
        <f t="shared" si="670"/>
        <v>2620</v>
      </c>
      <c r="AH2900">
        <f t="shared" si="665"/>
        <v>0.34400000000000003</v>
      </c>
      <c r="AI2900">
        <f t="shared" si="671"/>
        <v>2540</v>
      </c>
      <c r="AJ2900">
        <f t="shared" si="672"/>
        <v>0.18134208599225843</v>
      </c>
      <c r="AK2900">
        <f t="shared" si="673"/>
        <v>3160</v>
      </c>
      <c r="AL2900">
        <f t="shared" si="662"/>
        <v>0.24453394706559264</v>
      </c>
      <c r="AM2900">
        <f t="shared" si="674"/>
        <v>0.17</v>
      </c>
      <c r="AN2900">
        <f t="shared" si="663"/>
        <v>3.5123966942148761E-2</v>
      </c>
      <c r="AO2900">
        <f t="shared" si="675"/>
        <v>2.5000000000000001E-2</v>
      </c>
      <c r="AQ2900">
        <f t="shared" si="664"/>
        <v>0.99999999999999989</v>
      </c>
    </row>
    <row r="2901" spans="1:43" ht="15.75" thickBot="1">
      <c r="A2901" s="51">
        <f t="shared" si="666"/>
        <v>2891</v>
      </c>
      <c r="B2901" s="52">
        <v>1</v>
      </c>
      <c r="C2901" s="52">
        <v>3.16</v>
      </c>
      <c r="D2901" s="52">
        <v>1</v>
      </c>
      <c r="E2901" s="52">
        <v>2.2000000000000002</v>
      </c>
      <c r="F2901" s="52">
        <v>7</v>
      </c>
      <c r="G2901" s="53">
        <v>2.52</v>
      </c>
      <c r="H2901" s="53">
        <v>2.56</v>
      </c>
      <c r="I2901" s="52">
        <v>2</v>
      </c>
      <c r="J2901" s="53">
        <v>2.61</v>
      </c>
      <c r="K2901" s="53">
        <v>2.63</v>
      </c>
      <c r="L2901" s="52">
        <v>22</v>
      </c>
      <c r="M2901" s="52">
        <v>1</v>
      </c>
      <c r="N2901" s="52">
        <v>20</v>
      </c>
      <c r="O2901" s="52">
        <v>91</v>
      </c>
      <c r="P2901" s="54">
        <v>135.72403600000001</v>
      </c>
      <c r="Q2901" s="54">
        <v>43.933792000000004</v>
      </c>
      <c r="R2901" s="55">
        <v>0</v>
      </c>
      <c r="T2901" s="52">
        <v>170</v>
      </c>
      <c r="U2901" s="47">
        <f t="shared" si="667"/>
        <v>772.72727272727275</v>
      </c>
      <c r="V2901" s="47">
        <f t="shared" si="668"/>
        <v>901.28000000000009</v>
      </c>
      <c r="W2901" s="47">
        <f t="shared" si="661"/>
        <v>460.6088984203364</v>
      </c>
      <c r="X2901" s="50">
        <f t="shared" si="669"/>
        <v>77.27272727272728</v>
      </c>
      <c r="AD2901" s="52">
        <v>10</v>
      </c>
      <c r="AE2901" s="53">
        <v>344</v>
      </c>
      <c r="AF2901" s="52">
        <v>2.5</v>
      </c>
      <c r="AG2901">
        <f t="shared" si="670"/>
        <v>2620</v>
      </c>
      <c r="AH2901">
        <f t="shared" si="665"/>
        <v>0.34400000000000003</v>
      </c>
      <c r="AI2901">
        <f t="shared" si="671"/>
        <v>2540</v>
      </c>
      <c r="AJ2901">
        <f t="shared" si="672"/>
        <v>0.18134208599225843</v>
      </c>
      <c r="AK2901">
        <f t="shared" si="673"/>
        <v>3160</v>
      </c>
      <c r="AL2901">
        <f t="shared" si="662"/>
        <v>0.24453394706559264</v>
      </c>
      <c r="AM2901">
        <f t="shared" si="674"/>
        <v>0.17</v>
      </c>
      <c r="AN2901">
        <f t="shared" si="663"/>
        <v>3.5123966942148761E-2</v>
      </c>
      <c r="AO2901">
        <f t="shared" si="675"/>
        <v>2.5000000000000001E-2</v>
      </c>
      <c r="AQ2901">
        <f t="shared" si="664"/>
        <v>0.99999999999999989</v>
      </c>
    </row>
    <row r="2902" spans="1:43" ht="15.75" thickBot="1">
      <c r="A2902" s="51">
        <f t="shared" si="666"/>
        <v>2892</v>
      </c>
      <c r="B2902" s="52">
        <v>1</v>
      </c>
      <c r="C2902" s="52">
        <v>3.16</v>
      </c>
      <c r="D2902" s="52">
        <v>1</v>
      </c>
      <c r="E2902" s="52">
        <v>2.2000000000000002</v>
      </c>
      <c r="F2902" s="52">
        <v>7</v>
      </c>
      <c r="G2902" s="53">
        <v>2.52</v>
      </c>
      <c r="H2902" s="53">
        <v>2.56</v>
      </c>
      <c r="I2902" s="52">
        <v>2</v>
      </c>
      <c r="J2902" s="53">
        <v>2.61</v>
      </c>
      <c r="K2902" s="53">
        <v>2.63</v>
      </c>
      <c r="L2902" s="52">
        <v>25</v>
      </c>
      <c r="M2902" s="52">
        <v>1</v>
      </c>
      <c r="N2902" s="52">
        <v>20</v>
      </c>
      <c r="O2902" s="52">
        <v>28</v>
      </c>
      <c r="P2902" s="54">
        <v>105.12728800000001</v>
      </c>
      <c r="Q2902" s="54">
        <v>40.207265</v>
      </c>
      <c r="R2902" s="55">
        <v>0</v>
      </c>
      <c r="T2902" s="52">
        <v>170</v>
      </c>
      <c r="U2902" s="47">
        <f t="shared" si="667"/>
        <v>680</v>
      </c>
      <c r="V2902" s="47">
        <f t="shared" si="668"/>
        <v>995.6</v>
      </c>
      <c r="W2902" s="47">
        <f t="shared" si="661"/>
        <v>545.61772151898708</v>
      </c>
      <c r="X2902" s="50">
        <f t="shared" si="669"/>
        <v>0</v>
      </c>
      <c r="AD2902" s="46">
        <v>0</v>
      </c>
      <c r="AE2902" s="53">
        <v>380</v>
      </c>
      <c r="AF2902" s="52">
        <v>2</v>
      </c>
      <c r="AG2902">
        <f t="shared" si="670"/>
        <v>2620</v>
      </c>
      <c r="AH2902">
        <f t="shared" si="665"/>
        <v>0.38</v>
      </c>
      <c r="AI2902">
        <f t="shared" si="671"/>
        <v>2540</v>
      </c>
      <c r="AJ2902">
        <f t="shared" si="672"/>
        <v>0.21481012658227838</v>
      </c>
      <c r="AK2902">
        <f t="shared" si="673"/>
        <v>3160</v>
      </c>
      <c r="AL2902">
        <f t="shared" si="662"/>
        <v>0.21518987341772153</v>
      </c>
      <c r="AM2902">
        <f t="shared" si="674"/>
        <v>0.17</v>
      </c>
      <c r="AN2902">
        <f t="shared" si="663"/>
        <v>0</v>
      </c>
      <c r="AO2902">
        <f t="shared" si="675"/>
        <v>0.02</v>
      </c>
      <c r="AQ2902">
        <f t="shared" si="664"/>
        <v>1</v>
      </c>
    </row>
    <row r="2903" spans="1:43" ht="15.75" thickBot="1">
      <c r="A2903" s="51">
        <f t="shared" si="666"/>
        <v>2893</v>
      </c>
      <c r="B2903" s="52">
        <v>1</v>
      </c>
      <c r="C2903" s="52">
        <v>3.16</v>
      </c>
      <c r="D2903" s="52">
        <v>1</v>
      </c>
      <c r="E2903" s="52">
        <v>2.2000000000000002</v>
      </c>
      <c r="F2903" s="52">
        <v>7</v>
      </c>
      <c r="G2903" s="53">
        <v>2.52</v>
      </c>
      <c r="H2903" s="53">
        <v>2.56</v>
      </c>
      <c r="I2903" s="52">
        <v>2</v>
      </c>
      <c r="J2903" s="53">
        <v>2.61</v>
      </c>
      <c r="K2903" s="53">
        <v>2.63</v>
      </c>
      <c r="L2903" s="52">
        <v>25</v>
      </c>
      <c r="M2903" s="52">
        <v>1</v>
      </c>
      <c r="N2903" s="52">
        <v>20</v>
      </c>
      <c r="O2903" s="52">
        <v>91</v>
      </c>
      <c r="P2903" s="54">
        <v>118.17013249999999</v>
      </c>
      <c r="Q2903" s="54">
        <v>41.482129500000006</v>
      </c>
      <c r="R2903" s="55">
        <v>0</v>
      </c>
      <c r="T2903" s="52">
        <v>170</v>
      </c>
      <c r="U2903" s="47">
        <f t="shared" si="667"/>
        <v>680</v>
      </c>
      <c r="V2903" s="47">
        <f t="shared" si="668"/>
        <v>995.6</v>
      </c>
      <c r="W2903" s="47">
        <f t="shared" si="661"/>
        <v>545.61772151898708</v>
      </c>
      <c r="X2903" s="50">
        <f t="shared" si="669"/>
        <v>0</v>
      </c>
      <c r="AD2903" s="46">
        <v>0</v>
      </c>
      <c r="AE2903" s="53">
        <v>380</v>
      </c>
      <c r="AF2903" s="52">
        <v>2</v>
      </c>
      <c r="AG2903">
        <f t="shared" si="670"/>
        <v>2620</v>
      </c>
      <c r="AH2903">
        <f t="shared" si="665"/>
        <v>0.38</v>
      </c>
      <c r="AI2903">
        <f t="shared" si="671"/>
        <v>2540</v>
      </c>
      <c r="AJ2903">
        <f t="shared" si="672"/>
        <v>0.21481012658227838</v>
      </c>
      <c r="AK2903">
        <f t="shared" si="673"/>
        <v>3160</v>
      </c>
      <c r="AL2903">
        <f t="shared" si="662"/>
        <v>0.21518987341772153</v>
      </c>
      <c r="AM2903">
        <f t="shared" si="674"/>
        <v>0.17</v>
      </c>
      <c r="AN2903">
        <f t="shared" si="663"/>
        <v>0</v>
      </c>
      <c r="AO2903">
        <f t="shared" si="675"/>
        <v>0.02</v>
      </c>
      <c r="AQ2903">
        <f t="shared" si="664"/>
        <v>1</v>
      </c>
    </row>
    <row r="2904" spans="1:43" ht="15.75" thickBot="1">
      <c r="A2904" s="51">
        <f t="shared" si="666"/>
        <v>2894</v>
      </c>
      <c r="B2904" s="52">
        <v>1</v>
      </c>
      <c r="C2904" s="52">
        <v>3.16</v>
      </c>
      <c r="D2904" s="52">
        <v>1</v>
      </c>
      <c r="E2904" s="52">
        <v>2.2000000000000002</v>
      </c>
      <c r="F2904" s="52">
        <v>7</v>
      </c>
      <c r="G2904" s="53">
        <v>2.52</v>
      </c>
      <c r="H2904" s="53">
        <v>2.56</v>
      </c>
      <c r="I2904" s="52">
        <v>2</v>
      </c>
      <c r="J2904" s="53">
        <v>2.61</v>
      </c>
      <c r="K2904" s="53">
        <v>2.63</v>
      </c>
      <c r="L2904" s="52">
        <v>25</v>
      </c>
      <c r="M2904" s="52">
        <v>1</v>
      </c>
      <c r="N2904" s="52">
        <v>20</v>
      </c>
      <c r="O2904" s="52">
        <v>28</v>
      </c>
      <c r="P2904" s="54">
        <v>118.95466450000001</v>
      </c>
      <c r="Q2904" s="54">
        <v>41.482129500000006</v>
      </c>
      <c r="R2904" s="55">
        <v>0</v>
      </c>
      <c r="T2904" s="52">
        <v>170</v>
      </c>
      <c r="U2904" s="47">
        <f t="shared" si="667"/>
        <v>680</v>
      </c>
      <c r="V2904" s="47">
        <f t="shared" si="668"/>
        <v>922.24</v>
      </c>
      <c r="W2904" s="47">
        <f t="shared" si="661"/>
        <v>574.94317606444156</v>
      </c>
      <c r="X2904" s="50">
        <f t="shared" si="669"/>
        <v>34</v>
      </c>
      <c r="AD2904" s="52">
        <v>5</v>
      </c>
      <c r="AE2904" s="53">
        <v>352</v>
      </c>
      <c r="AF2904" s="52">
        <v>2.1</v>
      </c>
      <c r="AG2904">
        <f t="shared" si="670"/>
        <v>2620</v>
      </c>
      <c r="AH2904">
        <f t="shared" si="665"/>
        <v>0.35199999999999998</v>
      </c>
      <c r="AI2904">
        <f t="shared" si="671"/>
        <v>2540</v>
      </c>
      <c r="AJ2904">
        <f t="shared" si="672"/>
        <v>0.22635558112773291</v>
      </c>
      <c r="AK2904">
        <f t="shared" si="673"/>
        <v>3160</v>
      </c>
      <c r="AL2904">
        <f t="shared" si="662"/>
        <v>0.21518987341772153</v>
      </c>
      <c r="AM2904">
        <f t="shared" si="674"/>
        <v>0.17</v>
      </c>
      <c r="AN2904">
        <f t="shared" si="663"/>
        <v>1.5454545454545455E-2</v>
      </c>
      <c r="AO2904">
        <f t="shared" si="675"/>
        <v>2.1000000000000001E-2</v>
      </c>
      <c r="AQ2904">
        <f t="shared" si="664"/>
        <v>1</v>
      </c>
    </row>
    <row r="2905" spans="1:43" ht="15.75" thickBot="1">
      <c r="A2905" s="51">
        <f t="shared" si="666"/>
        <v>2895</v>
      </c>
      <c r="B2905" s="52">
        <v>1</v>
      </c>
      <c r="C2905" s="52">
        <v>3.16</v>
      </c>
      <c r="D2905" s="52">
        <v>1</v>
      </c>
      <c r="E2905" s="52">
        <v>2.2000000000000002</v>
      </c>
      <c r="F2905" s="52">
        <v>7</v>
      </c>
      <c r="G2905" s="53">
        <v>2.52</v>
      </c>
      <c r="H2905" s="53">
        <v>2.56</v>
      </c>
      <c r="I2905" s="52">
        <v>2</v>
      </c>
      <c r="J2905" s="53">
        <v>2.61</v>
      </c>
      <c r="K2905" s="53">
        <v>2.63</v>
      </c>
      <c r="L2905" s="52">
        <v>25</v>
      </c>
      <c r="M2905" s="52">
        <v>1</v>
      </c>
      <c r="N2905" s="52">
        <v>20</v>
      </c>
      <c r="O2905" s="52">
        <v>91</v>
      </c>
      <c r="P2905" s="54">
        <v>127.7806495</v>
      </c>
      <c r="Q2905" s="54">
        <v>43.051193499999997</v>
      </c>
      <c r="R2905" s="55">
        <v>0</v>
      </c>
      <c r="T2905" s="52">
        <v>170</v>
      </c>
      <c r="U2905" s="47">
        <f t="shared" si="667"/>
        <v>680</v>
      </c>
      <c r="V2905" s="47">
        <f t="shared" si="668"/>
        <v>922.24</v>
      </c>
      <c r="W2905" s="47">
        <f t="shared" ref="W2905:W2968" si="676">(AJ2905*AVERAGE(G2905:H2905)*1000)</f>
        <v>574.94317606444156</v>
      </c>
      <c r="X2905" s="50">
        <f t="shared" si="669"/>
        <v>34</v>
      </c>
      <c r="AD2905" s="52">
        <v>5</v>
      </c>
      <c r="AE2905" s="53">
        <v>352</v>
      </c>
      <c r="AF2905" s="52">
        <v>2.1</v>
      </c>
      <c r="AG2905">
        <f t="shared" si="670"/>
        <v>2620</v>
      </c>
      <c r="AH2905">
        <f t="shared" si="665"/>
        <v>0.35199999999999998</v>
      </c>
      <c r="AI2905">
        <f t="shared" si="671"/>
        <v>2540</v>
      </c>
      <c r="AJ2905">
        <f t="shared" si="672"/>
        <v>0.22635558112773291</v>
      </c>
      <c r="AK2905">
        <f t="shared" si="673"/>
        <v>3160</v>
      </c>
      <c r="AL2905">
        <f t="shared" ref="AL2905:AL2968" si="677">(U2905/AK2905)</f>
        <v>0.21518987341772153</v>
      </c>
      <c r="AM2905">
        <f t="shared" si="674"/>
        <v>0.17</v>
      </c>
      <c r="AN2905">
        <f t="shared" ref="AN2905:AN2968" si="678">(X2905/(E2905*1000))</f>
        <v>1.5454545454545455E-2</v>
      </c>
      <c r="AO2905">
        <f t="shared" si="675"/>
        <v>2.1000000000000001E-2</v>
      </c>
      <c r="AQ2905">
        <f t="shared" ref="AQ2905:AQ2968" si="679">SUM(AH2905,AJ2905,AL2905,AM2905,AN2905,AO2905)</f>
        <v>1</v>
      </c>
    </row>
    <row r="2906" spans="1:43" ht="15.75" thickBot="1">
      <c r="A2906" s="51">
        <f t="shared" si="666"/>
        <v>2896</v>
      </c>
      <c r="B2906" s="52">
        <v>1</v>
      </c>
      <c r="C2906" s="52">
        <v>3.16</v>
      </c>
      <c r="D2906" s="52">
        <v>1</v>
      </c>
      <c r="E2906" s="52">
        <v>2.2000000000000002</v>
      </c>
      <c r="F2906" s="52">
        <v>7</v>
      </c>
      <c r="G2906" s="53">
        <v>2.52</v>
      </c>
      <c r="H2906" s="53">
        <v>2.56</v>
      </c>
      <c r="I2906" s="52">
        <v>2</v>
      </c>
      <c r="J2906" s="53">
        <v>2.61</v>
      </c>
      <c r="K2906" s="53">
        <v>2.63</v>
      </c>
      <c r="L2906" s="52">
        <v>25</v>
      </c>
      <c r="M2906" s="52">
        <v>1</v>
      </c>
      <c r="N2906" s="52">
        <v>20</v>
      </c>
      <c r="O2906" s="52">
        <v>28</v>
      </c>
      <c r="P2906" s="54">
        <v>124.4463885</v>
      </c>
      <c r="Q2906" s="54">
        <v>41.972462000000007</v>
      </c>
      <c r="R2906" s="55">
        <v>0</v>
      </c>
      <c r="T2906" s="52">
        <v>170</v>
      </c>
      <c r="U2906" s="47">
        <f t="shared" si="667"/>
        <v>680</v>
      </c>
      <c r="V2906" s="47">
        <f t="shared" si="668"/>
        <v>914.38</v>
      </c>
      <c r="W2906" s="47">
        <f t="shared" si="676"/>
        <v>533.14863060989626</v>
      </c>
      <c r="X2906" s="50">
        <f t="shared" si="669"/>
        <v>68</v>
      </c>
      <c r="AD2906" s="52">
        <v>10</v>
      </c>
      <c r="AE2906" s="53">
        <v>349</v>
      </c>
      <c r="AF2906" s="52">
        <v>2.5</v>
      </c>
      <c r="AG2906">
        <f t="shared" si="670"/>
        <v>2620</v>
      </c>
      <c r="AH2906">
        <f t="shared" si="665"/>
        <v>0.34899999999999998</v>
      </c>
      <c r="AI2906">
        <f t="shared" si="671"/>
        <v>2540</v>
      </c>
      <c r="AJ2906">
        <f t="shared" si="672"/>
        <v>0.20990103567318752</v>
      </c>
      <c r="AK2906">
        <f t="shared" si="673"/>
        <v>3160</v>
      </c>
      <c r="AL2906">
        <f t="shared" si="677"/>
        <v>0.21518987341772153</v>
      </c>
      <c r="AM2906">
        <f t="shared" si="674"/>
        <v>0.17</v>
      </c>
      <c r="AN2906">
        <f t="shared" si="678"/>
        <v>3.090909090909091E-2</v>
      </c>
      <c r="AO2906">
        <f t="shared" si="675"/>
        <v>2.5000000000000001E-2</v>
      </c>
      <c r="AQ2906">
        <f t="shared" si="679"/>
        <v>1</v>
      </c>
    </row>
    <row r="2907" spans="1:43" ht="15.75" thickBot="1">
      <c r="A2907" s="51">
        <f t="shared" si="666"/>
        <v>2897</v>
      </c>
      <c r="B2907" s="52">
        <v>1</v>
      </c>
      <c r="C2907" s="52">
        <v>3.16</v>
      </c>
      <c r="D2907" s="52">
        <v>1</v>
      </c>
      <c r="E2907" s="52">
        <v>2.2000000000000002</v>
      </c>
      <c r="F2907" s="52">
        <v>7</v>
      </c>
      <c r="G2907" s="53">
        <v>2.52</v>
      </c>
      <c r="H2907" s="53">
        <v>2.56</v>
      </c>
      <c r="I2907" s="52">
        <v>2</v>
      </c>
      <c r="J2907" s="53">
        <v>2.61</v>
      </c>
      <c r="K2907" s="53">
        <v>2.63</v>
      </c>
      <c r="L2907" s="52">
        <v>25</v>
      </c>
      <c r="M2907" s="52">
        <v>1</v>
      </c>
      <c r="N2907" s="52">
        <v>20</v>
      </c>
      <c r="O2907" s="52">
        <v>91</v>
      </c>
      <c r="P2907" s="54">
        <v>131.11491050000001</v>
      </c>
      <c r="Q2907" s="54">
        <v>45.895122000000001</v>
      </c>
      <c r="R2907" s="55">
        <v>0</v>
      </c>
      <c r="T2907" s="52">
        <v>170</v>
      </c>
      <c r="U2907" s="47">
        <f t="shared" si="667"/>
        <v>680</v>
      </c>
      <c r="V2907" s="47">
        <f t="shared" si="668"/>
        <v>914.38</v>
      </c>
      <c r="W2907" s="47">
        <f t="shared" si="676"/>
        <v>533.14863060989626</v>
      </c>
      <c r="X2907" s="50">
        <f t="shared" si="669"/>
        <v>68</v>
      </c>
      <c r="AD2907" s="52">
        <v>10</v>
      </c>
      <c r="AE2907" s="53">
        <v>349</v>
      </c>
      <c r="AF2907" s="52">
        <v>2.5</v>
      </c>
      <c r="AG2907">
        <f t="shared" si="670"/>
        <v>2620</v>
      </c>
      <c r="AH2907">
        <f t="shared" si="665"/>
        <v>0.34899999999999998</v>
      </c>
      <c r="AI2907">
        <f t="shared" si="671"/>
        <v>2540</v>
      </c>
      <c r="AJ2907">
        <f t="shared" si="672"/>
        <v>0.20990103567318752</v>
      </c>
      <c r="AK2907">
        <f t="shared" si="673"/>
        <v>3160</v>
      </c>
      <c r="AL2907">
        <f t="shared" si="677"/>
        <v>0.21518987341772153</v>
      </c>
      <c r="AM2907">
        <f t="shared" si="674"/>
        <v>0.17</v>
      </c>
      <c r="AN2907">
        <f t="shared" si="678"/>
        <v>3.090909090909091E-2</v>
      </c>
      <c r="AO2907">
        <f t="shared" si="675"/>
        <v>2.5000000000000001E-2</v>
      </c>
      <c r="AQ2907">
        <f t="shared" si="679"/>
        <v>1</v>
      </c>
    </row>
    <row r="2908" spans="1:43" ht="15.75" thickBot="1">
      <c r="A2908" s="51">
        <f t="shared" si="666"/>
        <v>2898</v>
      </c>
      <c r="B2908" s="52">
        <v>1</v>
      </c>
      <c r="C2908" s="52">
        <v>3.16</v>
      </c>
      <c r="D2908" s="52">
        <v>1</v>
      </c>
      <c r="E2908" s="52">
        <v>2.2000000000000002</v>
      </c>
      <c r="F2908" s="52">
        <v>7</v>
      </c>
      <c r="G2908" s="53">
        <v>2.52</v>
      </c>
      <c r="H2908" s="53">
        <v>2.56</v>
      </c>
      <c r="I2908" s="52">
        <v>2</v>
      </c>
      <c r="J2908" s="53">
        <v>2.61</v>
      </c>
      <c r="K2908" s="53">
        <v>2.63</v>
      </c>
      <c r="L2908" s="52">
        <v>25</v>
      </c>
      <c r="M2908" s="52">
        <v>1</v>
      </c>
      <c r="N2908" s="52">
        <v>20</v>
      </c>
      <c r="O2908" s="52">
        <v>28</v>
      </c>
      <c r="P2908" s="54">
        <v>120.3275955</v>
      </c>
      <c r="Q2908" s="54">
        <v>41.874395499999991</v>
      </c>
      <c r="R2908" s="55">
        <v>0</v>
      </c>
      <c r="T2908" s="52">
        <v>170</v>
      </c>
      <c r="U2908" s="47">
        <f t="shared" si="667"/>
        <v>680</v>
      </c>
      <c r="V2908" s="47">
        <f t="shared" si="668"/>
        <v>906.52</v>
      </c>
      <c r="W2908" s="47">
        <f t="shared" si="676"/>
        <v>514.21408515535074</v>
      </c>
      <c r="X2908" s="50">
        <f t="shared" si="669"/>
        <v>102</v>
      </c>
      <c r="AD2908" s="52">
        <v>15</v>
      </c>
      <c r="AE2908" s="53">
        <v>346</v>
      </c>
      <c r="AF2908" s="52">
        <v>2</v>
      </c>
      <c r="AG2908">
        <f t="shared" si="670"/>
        <v>2620</v>
      </c>
      <c r="AH2908">
        <f t="shared" si="665"/>
        <v>0.34599999999999997</v>
      </c>
      <c r="AI2908">
        <f t="shared" si="671"/>
        <v>2540</v>
      </c>
      <c r="AJ2908">
        <f t="shared" si="672"/>
        <v>0.20244649021864203</v>
      </c>
      <c r="AK2908">
        <f t="shared" si="673"/>
        <v>3160</v>
      </c>
      <c r="AL2908">
        <f t="shared" si="677"/>
        <v>0.21518987341772153</v>
      </c>
      <c r="AM2908">
        <f t="shared" si="674"/>
        <v>0.17</v>
      </c>
      <c r="AN2908">
        <f t="shared" si="678"/>
        <v>4.6363636363636364E-2</v>
      </c>
      <c r="AO2908">
        <f t="shared" si="675"/>
        <v>0.02</v>
      </c>
      <c r="AQ2908">
        <f t="shared" si="679"/>
        <v>1</v>
      </c>
    </row>
    <row r="2909" spans="1:43" ht="15.75" thickBot="1">
      <c r="A2909" s="51">
        <f t="shared" si="666"/>
        <v>2899</v>
      </c>
      <c r="B2909" s="52">
        <v>1</v>
      </c>
      <c r="C2909" s="52">
        <v>3.16</v>
      </c>
      <c r="D2909" s="52">
        <v>1</v>
      </c>
      <c r="E2909" s="52">
        <v>2.2000000000000002</v>
      </c>
      <c r="F2909" s="52">
        <v>7</v>
      </c>
      <c r="G2909" s="53">
        <v>2.52</v>
      </c>
      <c r="H2909" s="53">
        <v>2.56</v>
      </c>
      <c r="I2909" s="52">
        <v>2</v>
      </c>
      <c r="J2909" s="53">
        <v>2.61</v>
      </c>
      <c r="K2909" s="53">
        <v>2.63</v>
      </c>
      <c r="L2909" s="52">
        <v>25</v>
      </c>
      <c r="M2909" s="52">
        <v>1</v>
      </c>
      <c r="N2909" s="52">
        <v>20</v>
      </c>
      <c r="O2909" s="52">
        <v>91</v>
      </c>
      <c r="P2909" s="54">
        <v>140.62736100000001</v>
      </c>
      <c r="Q2909" s="54">
        <v>43.541526000000005</v>
      </c>
      <c r="R2909" s="55">
        <v>0</v>
      </c>
      <c r="T2909" s="52">
        <v>170</v>
      </c>
      <c r="U2909" s="47">
        <f t="shared" si="667"/>
        <v>680</v>
      </c>
      <c r="V2909" s="47">
        <f t="shared" si="668"/>
        <v>906.52</v>
      </c>
      <c r="W2909" s="47">
        <f t="shared" si="676"/>
        <v>514.21408515535074</v>
      </c>
      <c r="X2909" s="50">
        <f t="shared" si="669"/>
        <v>102</v>
      </c>
      <c r="AD2909" s="52">
        <v>15</v>
      </c>
      <c r="AE2909" s="53">
        <v>346</v>
      </c>
      <c r="AF2909" s="52">
        <v>2</v>
      </c>
      <c r="AG2909">
        <f t="shared" si="670"/>
        <v>2620</v>
      </c>
      <c r="AH2909">
        <f t="shared" si="665"/>
        <v>0.34599999999999997</v>
      </c>
      <c r="AI2909">
        <f t="shared" si="671"/>
        <v>2540</v>
      </c>
      <c r="AJ2909">
        <f t="shared" si="672"/>
        <v>0.20244649021864203</v>
      </c>
      <c r="AK2909">
        <f t="shared" si="673"/>
        <v>3160</v>
      </c>
      <c r="AL2909">
        <f t="shared" si="677"/>
        <v>0.21518987341772153</v>
      </c>
      <c r="AM2909">
        <f t="shared" si="674"/>
        <v>0.17</v>
      </c>
      <c r="AN2909">
        <f t="shared" si="678"/>
        <v>4.6363636363636364E-2</v>
      </c>
      <c r="AO2909">
        <f t="shared" si="675"/>
        <v>0.02</v>
      </c>
      <c r="AQ2909">
        <f t="shared" si="679"/>
        <v>1</v>
      </c>
    </row>
    <row r="2910" spans="1:43" ht="15.75" thickBot="1">
      <c r="A2910" s="51">
        <f t="shared" si="666"/>
        <v>2900</v>
      </c>
      <c r="B2910" s="52">
        <v>1</v>
      </c>
      <c r="C2910" s="52">
        <v>3.16</v>
      </c>
      <c r="D2910" s="56">
        <v>0</v>
      </c>
      <c r="E2910" s="52">
        <v>1</v>
      </c>
      <c r="F2910" s="52">
        <v>7</v>
      </c>
      <c r="G2910" s="53">
        <v>2.52</v>
      </c>
      <c r="H2910" s="53">
        <v>2.56</v>
      </c>
      <c r="I2910" s="52">
        <v>2</v>
      </c>
      <c r="J2910" s="53">
        <v>2.61</v>
      </c>
      <c r="K2910" s="53">
        <v>2.63</v>
      </c>
      <c r="L2910" s="52">
        <v>30</v>
      </c>
      <c r="M2910" s="52">
        <v>1</v>
      </c>
      <c r="N2910" s="52">
        <v>20</v>
      </c>
      <c r="O2910" s="52">
        <v>28</v>
      </c>
      <c r="P2910" s="54">
        <v>97.7723005</v>
      </c>
      <c r="Q2910" s="54">
        <v>39.520799500000003</v>
      </c>
      <c r="R2910" s="55">
        <v>0</v>
      </c>
      <c r="T2910" s="52">
        <v>170</v>
      </c>
      <c r="U2910" s="47">
        <f t="shared" si="667"/>
        <v>566.66666666666674</v>
      </c>
      <c r="V2910" s="47">
        <f t="shared" si="668"/>
        <v>924.86</v>
      </c>
      <c r="W2910" s="47">
        <f t="shared" si="676"/>
        <v>682.43476793248919</v>
      </c>
      <c r="X2910" s="50">
        <f t="shared" si="669"/>
        <v>0</v>
      </c>
      <c r="AD2910" s="46">
        <v>0</v>
      </c>
      <c r="AE2910" s="53">
        <v>353</v>
      </c>
      <c r="AF2910" s="52">
        <v>2.9</v>
      </c>
      <c r="AG2910">
        <f t="shared" si="670"/>
        <v>2620</v>
      </c>
      <c r="AH2910">
        <f t="shared" si="665"/>
        <v>0.35299999999999998</v>
      </c>
      <c r="AI2910">
        <f t="shared" si="671"/>
        <v>2540</v>
      </c>
      <c r="AJ2910">
        <f t="shared" si="672"/>
        <v>0.26867510548523199</v>
      </c>
      <c r="AK2910">
        <f t="shared" si="673"/>
        <v>3160</v>
      </c>
      <c r="AL2910">
        <f t="shared" si="677"/>
        <v>0.17932489451476796</v>
      </c>
      <c r="AM2910">
        <f t="shared" si="674"/>
        <v>0.17</v>
      </c>
      <c r="AN2910">
        <f t="shared" si="678"/>
        <v>0</v>
      </c>
      <c r="AO2910">
        <f t="shared" si="675"/>
        <v>2.8999999999999998E-2</v>
      </c>
      <c r="AQ2910">
        <f t="shared" si="679"/>
        <v>1</v>
      </c>
    </row>
    <row r="2911" spans="1:43" ht="15.75" thickBot="1">
      <c r="A2911" s="51">
        <f t="shared" si="666"/>
        <v>2901</v>
      </c>
      <c r="B2911" s="52">
        <v>1</v>
      </c>
      <c r="C2911" s="52">
        <v>3.16</v>
      </c>
      <c r="D2911" s="56">
        <v>0</v>
      </c>
      <c r="E2911" s="52">
        <v>1</v>
      </c>
      <c r="F2911" s="52">
        <v>7</v>
      </c>
      <c r="G2911" s="53">
        <v>2.52</v>
      </c>
      <c r="H2911" s="53">
        <v>2.56</v>
      </c>
      <c r="I2911" s="52">
        <v>2</v>
      </c>
      <c r="J2911" s="53">
        <v>2.61</v>
      </c>
      <c r="K2911" s="53">
        <v>2.63</v>
      </c>
      <c r="L2911" s="52">
        <v>30</v>
      </c>
      <c r="M2911" s="52">
        <v>1</v>
      </c>
      <c r="N2911" s="52">
        <v>20</v>
      </c>
      <c r="O2911" s="52">
        <v>91</v>
      </c>
      <c r="P2911" s="54">
        <v>107.5789505</v>
      </c>
      <c r="Q2911" s="54">
        <v>41.580196000000001</v>
      </c>
      <c r="R2911" s="55">
        <v>0</v>
      </c>
      <c r="T2911" s="52">
        <v>170</v>
      </c>
      <c r="U2911" s="47">
        <f t="shared" si="667"/>
        <v>566.66666666666674</v>
      </c>
      <c r="V2911" s="47">
        <f t="shared" si="668"/>
        <v>924.86</v>
      </c>
      <c r="W2911" s="47">
        <f t="shared" si="676"/>
        <v>682.43476793248919</v>
      </c>
      <c r="X2911" s="50">
        <f t="shared" si="669"/>
        <v>0</v>
      </c>
      <c r="AD2911" s="46">
        <v>0</v>
      </c>
      <c r="AE2911" s="53">
        <v>353</v>
      </c>
      <c r="AF2911" s="52">
        <v>2.9</v>
      </c>
      <c r="AG2911">
        <f t="shared" si="670"/>
        <v>2620</v>
      </c>
      <c r="AH2911">
        <f t="shared" si="665"/>
        <v>0.35299999999999998</v>
      </c>
      <c r="AI2911">
        <f t="shared" si="671"/>
        <v>2540</v>
      </c>
      <c r="AJ2911">
        <f t="shared" si="672"/>
        <v>0.26867510548523199</v>
      </c>
      <c r="AK2911">
        <f t="shared" si="673"/>
        <v>3160</v>
      </c>
      <c r="AL2911">
        <f t="shared" si="677"/>
        <v>0.17932489451476796</v>
      </c>
      <c r="AM2911">
        <f t="shared" si="674"/>
        <v>0.17</v>
      </c>
      <c r="AN2911">
        <f t="shared" si="678"/>
        <v>0</v>
      </c>
      <c r="AO2911">
        <f t="shared" si="675"/>
        <v>2.8999999999999998E-2</v>
      </c>
      <c r="AQ2911">
        <f t="shared" si="679"/>
        <v>1</v>
      </c>
    </row>
    <row r="2912" spans="1:43" ht="15.75" thickBot="1">
      <c r="A2912" s="51">
        <f t="shared" si="666"/>
        <v>2902</v>
      </c>
      <c r="B2912" s="52">
        <v>1</v>
      </c>
      <c r="C2912" s="52">
        <v>3.16</v>
      </c>
      <c r="D2912" s="52">
        <v>1</v>
      </c>
      <c r="E2912" s="52">
        <v>2.2000000000000002</v>
      </c>
      <c r="F2912" s="52">
        <v>7</v>
      </c>
      <c r="G2912" s="53">
        <v>2.52</v>
      </c>
      <c r="H2912" s="53">
        <v>2.56</v>
      </c>
      <c r="I2912" s="52">
        <v>2</v>
      </c>
      <c r="J2912" s="53">
        <v>2.61</v>
      </c>
      <c r="K2912" s="53">
        <v>2.63</v>
      </c>
      <c r="L2912" s="52">
        <v>30</v>
      </c>
      <c r="M2912" s="52">
        <v>1</v>
      </c>
      <c r="N2912" s="52">
        <v>20</v>
      </c>
      <c r="O2912" s="52">
        <v>28</v>
      </c>
      <c r="P2912" s="54">
        <v>106.79441850000001</v>
      </c>
      <c r="Q2912" s="54">
        <v>39.422733000000001</v>
      </c>
      <c r="R2912" s="55">
        <v>0</v>
      </c>
      <c r="T2912" s="52">
        <v>170</v>
      </c>
      <c r="U2912" s="47">
        <f t="shared" si="667"/>
        <v>566.66666666666674</v>
      </c>
      <c r="V2912" s="47">
        <f t="shared" si="668"/>
        <v>917</v>
      </c>
      <c r="W2912" s="47">
        <f t="shared" si="676"/>
        <v>680.20264672036785</v>
      </c>
      <c r="X2912" s="50">
        <f t="shared" si="669"/>
        <v>28.333333333333339</v>
      </c>
      <c r="AD2912" s="52">
        <v>5</v>
      </c>
      <c r="AE2912" s="53">
        <v>350</v>
      </c>
      <c r="AF2912" s="52">
        <v>2</v>
      </c>
      <c r="AG2912">
        <f t="shared" si="670"/>
        <v>2620</v>
      </c>
      <c r="AH2912">
        <f t="shared" si="665"/>
        <v>0.35</v>
      </c>
      <c r="AI2912">
        <f t="shared" si="671"/>
        <v>2540</v>
      </c>
      <c r="AJ2912">
        <f t="shared" si="672"/>
        <v>0.26779631760644407</v>
      </c>
      <c r="AK2912">
        <f t="shared" si="673"/>
        <v>3160</v>
      </c>
      <c r="AL2912">
        <f t="shared" si="677"/>
        <v>0.17932489451476796</v>
      </c>
      <c r="AM2912">
        <f t="shared" si="674"/>
        <v>0.17</v>
      </c>
      <c r="AN2912">
        <f t="shared" si="678"/>
        <v>1.2878787878787882E-2</v>
      </c>
      <c r="AO2912">
        <f t="shared" si="675"/>
        <v>0.02</v>
      </c>
      <c r="AQ2912">
        <f t="shared" si="679"/>
        <v>1</v>
      </c>
    </row>
    <row r="2913" spans="1:43" ht="15.75" thickBot="1">
      <c r="A2913" s="51">
        <f t="shared" si="666"/>
        <v>2903</v>
      </c>
      <c r="B2913" s="52">
        <v>1</v>
      </c>
      <c r="C2913" s="52">
        <v>3.16</v>
      </c>
      <c r="D2913" s="52">
        <v>1</v>
      </c>
      <c r="E2913" s="52">
        <v>2.2000000000000002</v>
      </c>
      <c r="F2913" s="52">
        <v>7</v>
      </c>
      <c r="G2913" s="53">
        <v>2.52</v>
      </c>
      <c r="H2913" s="53">
        <v>2.56</v>
      </c>
      <c r="I2913" s="52">
        <v>2</v>
      </c>
      <c r="J2913" s="53">
        <v>2.61</v>
      </c>
      <c r="K2913" s="53">
        <v>2.63</v>
      </c>
      <c r="L2913" s="52">
        <v>30</v>
      </c>
      <c r="M2913" s="52">
        <v>1</v>
      </c>
      <c r="N2913" s="52">
        <v>20</v>
      </c>
      <c r="O2913" s="52">
        <v>91</v>
      </c>
      <c r="P2913" s="54">
        <v>119.444997</v>
      </c>
      <c r="Q2913" s="54">
        <v>40.795664000000002</v>
      </c>
      <c r="R2913" s="55">
        <v>0</v>
      </c>
      <c r="T2913" s="52">
        <v>170</v>
      </c>
      <c r="U2913" s="47">
        <f t="shared" si="667"/>
        <v>566.66666666666674</v>
      </c>
      <c r="V2913" s="47">
        <f t="shared" si="668"/>
        <v>917</v>
      </c>
      <c r="W2913" s="47">
        <f t="shared" si="676"/>
        <v>680.20264672036785</v>
      </c>
      <c r="X2913" s="50">
        <f t="shared" si="669"/>
        <v>28.333333333333339</v>
      </c>
      <c r="AD2913" s="52">
        <v>5</v>
      </c>
      <c r="AE2913" s="53">
        <v>350</v>
      </c>
      <c r="AF2913" s="52">
        <v>2</v>
      </c>
      <c r="AG2913">
        <f t="shared" si="670"/>
        <v>2620</v>
      </c>
      <c r="AH2913">
        <f t="shared" si="665"/>
        <v>0.35</v>
      </c>
      <c r="AI2913">
        <f t="shared" si="671"/>
        <v>2540</v>
      </c>
      <c r="AJ2913">
        <f t="shared" si="672"/>
        <v>0.26779631760644407</v>
      </c>
      <c r="AK2913">
        <f t="shared" si="673"/>
        <v>3160</v>
      </c>
      <c r="AL2913">
        <f t="shared" si="677"/>
        <v>0.17932489451476796</v>
      </c>
      <c r="AM2913">
        <f t="shared" si="674"/>
        <v>0.17</v>
      </c>
      <c r="AN2913">
        <f t="shared" si="678"/>
        <v>1.2878787878787882E-2</v>
      </c>
      <c r="AO2913">
        <f t="shared" si="675"/>
        <v>0.02</v>
      </c>
      <c r="AQ2913">
        <f t="shared" si="679"/>
        <v>1</v>
      </c>
    </row>
    <row r="2914" spans="1:43" ht="15.75" thickBot="1">
      <c r="A2914" s="51">
        <f t="shared" si="666"/>
        <v>2904</v>
      </c>
      <c r="B2914" s="52">
        <v>1</v>
      </c>
      <c r="C2914" s="52">
        <v>3.16</v>
      </c>
      <c r="D2914" s="52">
        <v>1</v>
      </c>
      <c r="E2914" s="52">
        <v>2.2000000000000002</v>
      </c>
      <c r="F2914" s="52">
        <v>7</v>
      </c>
      <c r="G2914" s="53">
        <v>2.52</v>
      </c>
      <c r="H2914" s="53">
        <v>2.56</v>
      </c>
      <c r="I2914" s="52">
        <v>2</v>
      </c>
      <c r="J2914" s="53">
        <v>2.61</v>
      </c>
      <c r="K2914" s="53">
        <v>2.63</v>
      </c>
      <c r="L2914" s="52">
        <v>30</v>
      </c>
      <c r="M2914" s="52">
        <v>1</v>
      </c>
      <c r="N2914" s="52">
        <v>20</v>
      </c>
      <c r="O2914" s="52">
        <v>28</v>
      </c>
      <c r="P2914" s="54">
        <v>114.73780499999999</v>
      </c>
      <c r="Q2914" s="54">
        <v>40.207265</v>
      </c>
      <c r="R2914" s="55">
        <v>0</v>
      </c>
      <c r="T2914" s="52">
        <v>170</v>
      </c>
      <c r="U2914" s="47">
        <f t="shared" si="667"/>
        <v>566.66666666666674</v>
      </c>
      <c r="V2914" s="47">
        <f t="shared" si="668"/>
        <v>911.76</v>
      </c>
      <c r="W2914" s="47">
        <f t="shared" si="676"/>
        <v>642.41052550824679</v>
      </c>
      <c r="X2914" s="50">
        <f t="shared" si="669"/>
        <v>56.666666666666679</v>
      </c>
      <c r="AD2914" s="52">
        <v>10</v>
      </c>
      <c r="AE2914" s="53">
        <v>348</v>
      </c>
      <c r="AF2914" s="52">
        <v>2.4</v>
      </c>
      <c r="AG2914">
        <f t="shared" si="670"/>
        <v>2620</v>
      </c>
      <c r="AH2914">
        <f t="shared" si="665"/>
        <v>0.34799999999999998</v>
      </c>
      <c r="AI2914">
        <f t="shared" si="671"/>
        <v>2540</v>
      </c>
      <c r="AJ2914">
        <f t="shared" si="672"/>
        <v>0.25291752972765624</v>
      </c>
      <c r="AK2914">
        <f t="shared" si="673"/>
        <v>3160</v>
      </c>
      <c r="AL2914">
        <f t="shared" si="677"/>
        <v>0.17932489451476796</v>
      </c>
      <c r="AM2914">
        <f t="shared" si="674"/>
        <v>0.17</v>
      </c>
      <c r="AN2914">
        <f t="shared" si="678"/>
        <v>2.5757575757575764E-2</v>
      </c>
      <c r="AO2914">
        <f t="shared" si="675"/>
        <v>2.4E-2</v>
      </c>
      <c r="AQ2914">
        <f t="shared" si="679"/>
        <v>1</v>
      </c>
    </row>
    <row r="2915" spans="1:43" ht="15.75" thickBot="1">
      <c r="A2915" s="51">
        <f t="shared" si="666"/>
        <v>2905</v>
      </c>
      <c r="B2915" s="52">
        <v>1</v>
      </c>
      <c r="C2915" s="52">
        <v>3.16</v>
      </c>
      <c r="D2915" s="52">
        <v>1</v>
      </c>
      <c r="E2915" s="52">
        <v>2.2000000000000002</v>
      </c>
      <c r="F2915" s="52">
        <v>7</v>
      </c>
      <c r="G2915" s="53">
        <v>2.52</v>
      </c>
      <c r="H2915" s="53">
        <v>2.56</v>
      </c>
      <c r="I2915" s="52">
        <v>2</v>
      </c>
      <c r="J2915" s="53">
        <v>2.61</v>
      </c>
      <c r="K2915" s="53">
        <v>2.63</v>
      </c>
      <c r="L2915" s="52">
        <v>30</v>
      </c>
      <c r="M2915" s="52">
        <v>1</v>
      </c>
      <c r="N2915" s="52">
        <v>20</v>
      </c>
      <c r="O2915" s="52">
        <v>91</v>
      </c>
      <c r="P2915" s="54">
        <v>123.17152400000001</v>
      </c>
      <c r="Q2915" s="54">
        <v>43.2473265</v>
      </c>
      <c r="R2915" s="55">
        <v>0</v>
      </c>
      <c r="T2915" s="52">
        <v>170</v>
      </c>
      <c r="U2915" s="47">
        <f t="shared" si="667"/>
        <v>566.66666666666674</v>
      </c>
      <c r="V2915" s="47">
        <f t="shared" si="668"/>
        <v>911.76</v>
      </c>
      <c r="W2915" s="47">
        <f t="shared" si="676"/>
        <v>642.41052550824679</v>
      </c>
      <c r="X2915" s="50">
        <f t="shared" si="669"/>
        <v>56.666666666666679</v>
      </c>
      <c r="AD2915" s="52">
        <v>10</v>
      </c>
      <c r="AE2915" s="53">
        <v>348</v>
      </c>
      <c r="AF2915" s="52">
        <v>2.4</v>
      </c>
      <c r="AG2915">
        <f t="shared" si="670"/>
        <v>2620</v>
      </c>
      <c r="AH2915">
        <f t="shared" si="665"/>
        <v>0.34799999999999998</v>
      </c>
      <c r="AI2915">
        <f t="shared" si="671"/>
        <v>2540</v>
      </c>
      <c r="AJ2915">
        <f t="shared" si="672"/>
        <v>0.25291752972765624</v>
      </c>
      <c r="AK2915">
        <f t="shared" si="673"/>
        <v>3160</v>
      </c>
      <c r="AL2915">
        <f t="shared" si="677"/>
        <v>0.17932489451476796</v>
      </c>
      <c r="AM2915">
        <f t="shared" si="674"/>
        <v>0.17</v>
      </c>
      <c r="AN2915">
        <f t="shared" si="678"/>
        <v>2.5757575757575764E-2</v>
      </c>
      <c r="AO2915">
        <f t="shared" si="675"/>
        <v>2.4E-2</v>
      </c>
      <c r="AQ2915">
        <f t="shared" si="679"/>
        <v>1</v>
      </c>
    </row>
    <row r="2916" spans="1:43" ht="15.75" thickBot="1">
      <c r="A2916" s="51">
        <f t="shared" si="666"/>
        <v>2906</v>
      </c>
      <c r="B2916" s="52">
        <v>1</v>
      </c>
      <c r="C2916" s="52">
        <v>3.16</v>
      </c>
      <c r="D2916" s="52">
        <v>1</v>
      </c>
      <c r="E2916" s="52">
        <v>2.2000000000000002</v>
      </c>
      <c r="F2916" s="52">
        <v>7</v>
      </c>
      <c r="G2916" s="53">
        <v>2.52</v>
      </c>
      <c r="H2916" s="53">
        <v>2.56</v>
      </c>
      <c r="I2916" s="52">
        <v>2</v>
      </c>
      <c r="J2916" s="53">
        <v>2.61</v>
      </c>
      <c r="K2916" s="53">
        <v>2.63</v>
      </c>
      <c r="L2916" s="52">
        <v>30</v>
      </c>
      <c r="M2916" s="52">
        <v>1</v>
      </c>
      <c r="N2916" s="52">
        <v>20</v>
      </c>
      <c r="O2916" s="52">
        <v>28</v>
      </c>
      <c r="P2916" s="54">
        <v>111.20741100000001</v>
      </c>
      <c r="Q2916" s="54">
        <v>40.305331500000001</v>
      </c>
      <c r="R2916" s="55">
        <v>0</v>
      </c>
      <c r="T2916" s="52">
        <v>170</v>
      </c>
      <c r="U2916" s="47">
        <f t="shared" si="667"/>
        <v>566.66666666666674</v>
      </c>
      <c r="V2916" s="47">
        <f t="shared" si="668"/>
        <v>903.90000000000009</v>
      </c>
      <c r="W2916" s="47">
        <f t="shared" si="676"/>
        <v>614.77840429612513</v>
      </c>
      <c r="X2916" s="50">
        <f t="shared" si="669"/>
        <v>85.000000000000014</v>
      </c>
      <c r="AD2916" s="52">
        <v>15</v>
      </c>
      <c r="AE2916" s="53">
        <v>345</v>
      </c>
      <c r="AF2916" s="52">
        <v>2.5</v>
      </c>
      <c r="AG2916">
        <f t="shared" si="670"/>
        <v>2620</v>
      </c>
      <c r="AH2916">
        <f t="shared" si="665"/>
        <v>0.34500000000000003</v>
      </c>
      <c r="AI2916">
        <f t="shared" si="671"/>
        <v>2540</v>
      </c>
      <c r="AJ2916">
        <f t="shared" si="672"/>
        <v>0.2420387418488682</v>
      </c>
      <c r="AK2916">
        <f t="shared" si="673"/>
        <v>3160</v>
      </c>
      <c r="AL2916">
        <f t="shared" si="677"/>
        <v>0.17932489451476796</v>
      </c>
      <c r="AM2916">
        <f t="shared" si="674"/>
        <v>0.17</v>
      </c>
      <c r="AN2916">
        <f t="shared" si="678"/>
        <v>3.8636363636363642E-2</v>
      </c>
      <c r="AO2916">
        <f t="shared" si="675"/>
        <v>2.5000000000000001E-2</v>
      </c>
      <c r="AQ2916">
        <f t="shared" si="679"/>
        <v>1</v>
      </c>
    </row>
    <row r="2917" spans="1:43" ht="15.75" thickBot="1">
      <c r="A2917" s="51">
        <f t="shared" si="666"/>
        <v>2907</v>
      </c>
      <c r="B2917" s="52">
        <v>1</v>
      </c>
      <c r="C2917" s="52">
        <v>3.16</v>
      </c>
      <c r="D2917" s="52">
        <v>1</v>
      </c>
      <c r="E2917" s="52">
        <v>2.2000000000000002</v>
      </c>
      <c r="F2917" s="52">
        <v>7</v>
      </c>
      <c r="G2917" s="53">
        <v>2.52</v>
      </c>
      <c r="H2917" s="53">
        <v>2.56</v>
      </c>
      <c r="I2917" s="52">
        <v>2</v>
      </c>
      <c r="J2917" s="53">
        <v>2.61</v>
      </c>
      <c r="K2917" s="53">
        <v>2.63</v>
      </c>
      <c r="L2917" s="52">
        <v>30</v>
      </c>
      <c r="M2917" s="52">
        <v>1</v>
      </c>
      <c r="N2917" s="52">
        <v>20</v>
      </c>
      <c r="O2917" s="52">
        <v>91</v>
      </c>
      <c r="P2917" s="54">
        <v>133.46850649999999</v>
      </c>
      <c r="Q2917" s="54">
        <v>41.874395499999991</v>
      </c>
      <c r="R2917" s="55">
        <v>0</v>
      </c>
      <c r="T2917" s="52">
        <v>170</v>
      </c>
      <c r="U2917" s="47">
        <f t="shared" si="667"/>
        <v>566.66666666666674</v>
      </c>
      <c r="V2917" s="47">
        <f t="shared" si="668"/>
        <v>903.90000000000009</v>
      </c>
      <c r="W2917" s="47">
        <f t="shared" si="676"/>
        <v>614.77840429612513</v>
      </c>
      <c r="X2917" s="50">
        <f t="shared" si="669"/>
        <v>85.000000000000014</v>
      </c>
      <c r="AD2917" s="52">
        <v>15</v>
      </c>
      <c r="AE2917" s="53">
        <v>345</v>
      </c>
      <c r="AF2917" s="52">
        <v>2.5</v>
      </c>
      <c r="AG2917">
        <f t="shared" si="670"/>
        <v>2620</v>
      </c>
      <c r="AH2917">
        <f t="shared" ref="AH2917:AH2980" si="680">(V2917/AG2917)</f>
        <v>0.34500000000000003</v>
      </c>
      <c r="AI2917">
        <f t="shared" si="671"/>
        <v>2540</v>
      </c>
      <c r="AJ2917">
        <f t="shared" si="672"/>
        <v>0.2420387418488682</v>
      </c>
      <c r="AK2917">
        <f t="shared" si="673"/>
        <v>3160</v>
      </c>
      <c r="AL2917">
        <f t="shared" si="677"/>
        <v>0.17932489451476796</v>
      </c>
      <c r="AM2917">
        <f t="shared" si="674"/>
        <v>0.17</v>
      </c>
      <c r="AN2917">
        <f t="shared" si="678"/>
        <v>3.8636363636363642E-2</v>
      </c>
      <c r="AO2917">
        <f t="shared" si="675"/>
        <v>2.5000000000000001E-2</v>
      </c>
      <c r="AQ2917">
        <f t="shared" si="679"/>
        <v>1</v>
      </c>
    </row>
    <row r="2918" spans="1:43" ht="15.75" thickBot="1">
      <c r="A2918" s="51">
        <f t="shared" si="666"/>
        <v>2908</v>
      </c>
      <c r="B2918" s="52">
        <v>1</v>
      </c>
      <c r="C2918" s="52">
        <v>3.16</v>
      </c>
      <c r="D2918" s="56">
        <v>0</v>
      </c>
      <c r="E2918" s="52">
        <v>1</v>
      </c>
      <c r="F2918" s="52">
        <v>7</v>
      </c>
      <c r="G2918" s="53">
        <v>2.52</v>
      </c>
      <c r="H2918" s="53">
        <v>2.56</v>
      </c>
      <c r="I2918" s="52">
        <v>2</v>
      </c>
      <c r="J2918" s="53">
        <v>2.61</v>
      </c>
      <c r="K2918" s="53">
        <v>2.63</v>
      </c>
      <c r="L2918" s="52">
        <v>35</v>
      </c>
      <c r="M2918" s="52">
        <v>1</v>
      </c>
      <c r="N2918" s="52">
        <v>20</v>
      </c>
      <c r="O2918" s="52">
        <v>28</v>
      </c>
      <c r="P2918" s="54">
        <v>87.475318000000001</v>
      </c>
      <c r="Q2918" s="54">
        <v>38.540134500000001</v>
      </c>
      <c r="R2918" s="55">
        <v>0</v>
      </c>
      <c r="T2918" s="52">
        <v>170</v>
      </c>
      <c r="U2918" s="47">
        <f t="shared" si="667"/>
        <v>485.71428571428572</v>
      </c>
      <c r="V2918" s="47">
        <f t="shared" si="668"/>
        <v>896.04000000000008</v>
      </c>
      <c r="W2918" s="47">
        <f t="shared" si="676"/>
        <v>795.76408679927647</v>
      </c>
      <c r="X2918" s="50">
        <f t="shared" si="669"/>
        <v>0</v>
      </c>
      <c r="AD2918" s="46">
        <v>0</v>
      </c>
      <c r="AE2918" s="53">
        <v>342</v>
      </c>
      <c r="AF2918" s="52">
        <v>2.1</v>
      </c>
      <c r="AG2918">
        <f t="shared" si="670"/>
        <v>2620</v>
      </c>
      <c r="AH2918">
        <f t="shared" si="680"/>
        <v>0.34200000000000003</v>
      </c>
      <c r="AI2918">
        <f t="shared" si="671"/>
        <v>2540</v>
      </c>
      <c r="AJ2918">
        <f t="shared" si="672"/>
        <v>0.31329294755877024</v>
      </c>
      <c r="AK2918">
        <f t="shared" si="673"/>
        <v>3160</v>
      </c>
      <c r="AL2918">
        <f t="shared" si="677"/>
        <v>0.15370705244122965</v>
      </c>
      <c r="AM2918">
        <f t="shared" si="674"/>
        <v>0.17</v>
      </c>
      <c r="AN2918">
        <f t="shared" si="678"/>
        <v>0</v>
      </c>
      <c r="AO2918">
        <f t="shared" si="675"/>
        <v>2.1000000000000001E-2</v>
      </c>
      <c r="AQ2918">
        <f t="shared" si="679"/>
        <v>1</v>
      </c>
    </row>
    <row r="2919" spans="1:43" ht="15.75" thickBot="1">
      <c r="A2919" s="51">
        <f t="shared" si="666"/>
        <v>2909</v>
      </c>
      <c r="B2919" s="52">
        <v>1</v>
      </c>
      <c r="C2919" s="52">
        <v>3.16</v>
      </c>
      <c r="D2919" s="56">
        <v>0</v>
      </c>
      <c r="E2919" s="52">
        <v>1</v>
      </c>
      <c r="F2919" s="52">
        <v>7</v>
      </c>
      <c r="G2919" s="53">
        <v>2.52</v>
      </c>
      <c r="H2919" s="53">
        <v>2.56</v>
      </c>
      <c r="I2919" s="52">
        <v>2</v>
      </c>
      <c r="J2919" s="53">
        <v>2.61</v>
      </c>
      <c r="K2919" s="53">
        <v>2.63</v>
      </c>
      <c r="L2919" s="52">
        <v>35</v>
      </c>
      <c r="M2919" s="52">
        <v>1</v>
      </c>
      <c r="N2919" s="52">
        <v>20</v>
      </c>
      <c r="O2919" s="52">
        <v>91</v>
      </c>
      <c r="P2919" s="54">
        <v>98.556832499999999</v>
      </c>
      <c r="Q2919" s="54">
        <v>39.913065500000009</v>
      </c>
      <c r="R2919" s="55">
        <v>0</v>
      </c>
      <c r="T2919" s="52">
        <v>170</v>
      </c>
      <c r="U2919" s="47">
        <f t="shared" si="667"/>
        <v>485.71428571428572</v>
      </c>
      <c r="V2919" s="47">
        <f t="shared" si="668"/>
        <v>896.04000000000008</v>
      </c>
      <c r="W2919" s="47">
        <f t="shared" si="676"/>
        <v>795.76408679927647</v>
      </c>
      <c r="X2919" s="50">
        <f t="shared" si="669"/>
        <v>0</v>
      </c>
      <c r="AD2919" s="46">
        <v>0</v>
      </c>
      <c r="AE2919" s="53">
        <v>342</v>
      </c>
      <c r="AF2919" s="52">
        <v>2.1</v>
      </c>
      <c r="AG2919">
        <f t="shared" si="670"/>
        <v>2620</v>
      </c>
      <c r="AH2919">
        <f t="shared" si="680"/>
        <v>0.34200000000000003</v>
      </c>
      <c r="AI2919">
        <f t="shared" si="671"/>
        <v>2540</v>
      </c>
      <c r="AJ2919">
        <f t="shared" si="672"/>
        <v>0.31329294755877024</v>
      </c>
      <c r="AK2919">
        <f t="shared" si="673"/>
        <v>3160</v>
      </c>
      <c r="AL2919">
        <f t="shared" si="677"/>
        <v>0.15370705244122965</v>
      </c>
      <c r="AM2919">
        <f t="shared" si="674"/>
        <v>0.17</v>
      </c>
      <c r="AN2919">
        <f t="shared" si="678"/>
        <v>0</v>
      </c>
      <c r="AO2919">
        <f t="shared" si="675"/>
        <v>2.1000000000000001E-2</v>
      </c>
      <c r="AQ2919">
        <f t="shared" si="679"/>
        <v>1</v>
      </c>
    </row>
    <row r="2920" spans="1:43" ht="15.75" thickBot="1">
      <c r="A2920" s="51">
        <f t="shared" si="666"/>
        <v>2910</v>
      </c>
      <c r="B2920" s="52">
        <v>1</v>
      </c>
      <c r="C2920" s="52">
        <v>3.16</v>
      </c>
      <c r="D2920" s="52">
        <v>1</v>
      </c>
      <c r="E2920" s="52">
        <v>2.2000000000000002</v>
      </c>
      <c r="F2920" s="52">
        <v>7</v>
      </c>
      <c r="G2920" s="53">
        <v>2.52</v>
      </c>
      <c r="H2920" s="53">
        <v>2.56</v>
      </c>
      <c r="I2920" s="52">
        <v>2</v>
      </c>
      <c r="J2920" s="53">
        <v>2.61</v>
      </c>
      <c r="K2920" s="53">
        <v>2.63</v>
      </c>
      <c r="L2920" s="52">
        <v>35</v>
      </c>
      <c r="M2920" s="52">
        <v>1</v>
      </c>
      <c r="N2920" s="52">
        <v>20</v>
      </c>
      <c r="O2920" s="52">
        <v>28</v>
      </c>
      <c r="P2920" s="54">
        <v>96.301303000000004</v>
      </c>
      <c r="Q2920" s="54">
        <v>39.226599999999998</v>
      </c>
      <c r="R2920" s="55">
        <v>0</v>
      </c>
      <c r="T2920" s="52">
        <v>170</v>
      </c>
      <c r="U2920" s="47">
        <f t="shared" si="667"/>
        <v>485.71428571428572</v>
      </c>
      <c r="V2920" s="47">
        <f t="shared" si="668"/>
        <v>888.18000000000006</v>
      </c>
      <c r="W2920" s="47">
        <f t="shared" si="676"/>
        <v>724.44616472135453</v>
      </c>
      <c r="X2920" s="50">
        <f t="shared" si="669"/>
        <v>48.571428571428577</v>
      </c>
      <c r="AD2920" s="52">
        <v>10</v>
      </c>
      <c r="AE2920" s="53">
        <v>339</v>
      </c>
      <c r="AF2920" s="52">
        <v>3</v>
      </c>
      <c r="AG2920">
        <f t="shared" si="670"/>
        <v>2620</v>
      </c>
      <c r="AH2920">
        <f t="shared" si="680"/>
        <v>0.33900000000000002</v>
      </c>
      <c r="AI2920">
        <f t="shared" si="671"/>
        <v>2540</v>
      </c>
      <c r="AJ2920">
        <f t="shared" si="672"/>
        <v>0.28521502548084821</v>
      </c>
      <c r="AK2920">
        <f t="shared" si="673"/>
        <v>3160</v>
      </c>
      <c r="AL2920">
        <f t="shared" si="677"/>
        <v>0.15370705244122965</v>
      </c>
      <c r="AM2920">
        <f t="shared" si="674"/>
        <v>0.17</v>
      </c>
      <c r="AN2920">
        <f t="shared" si="678"/>
        <v>2.2077922077922082E-2</v>
      </c>
      <c r="AO2920">
        <f t="shared" si="675"/>
        <v>0.03</v>
      </c>
      <c r="AQ2920">
        <f t="shared" si="679"/>
        <v>1</v>
      </c>
    </row>
    <row r="2921" spans="1:43" ht="15.75" thickBot="1">
      <c r="A2921" s="51">
        <f t="shared" si="666"/>
        <v>2911</v>
      </c>
      <c r="B2921" s="52">
        <v>1</v>
      </c>
      <c r="C2921" s="52">
        <v>3.16</v>
      </c>
      <c r="D2921" s="52">
        <v>1</v>
      </c>
      <c r="E2921" s="52">
        <v>2.2000000000000002</v>
      </c>
      <c r="F2921" s="52">
        <v>7</v>
      </c>
      <c r="G2921" s="53">
        <v>2.52</v>
      </c>
      <c r="H2921" s="53">
        <v>2.56</v>
      </c>
      <c r="I2921" s="52">
        <v>2</v>
      </c>
      <c r="J2921" s="53">
        <v>2.61</v>
      </c>
      <c r="K2921" s="53">
        <v>2.63</v>
      </c>
      <c r="L2921" s="52">
        <v>35</v>
      </c>
      <c r="M2921" s="52">
        <v>1</v>
      </c>
      <c r="N2921" s="52">
        <v>20</v>
      </c>
      <c r="O2921" s="52">
        <v>91</v>
      </c>
      <c r="P2921" s="54">
        <v>116.895268</v>
      </c>
      <c r="Q2921" s="54">
        <v>41.482129500000006</v>
      </c>
      <c r="R2921" s="55">
        <v>0</v>
      </c>
      <c r="T2921" s="52">
        <v>170</v>
      </c>
      <c r="U2921" s="47">
        <f t="shared" si="667"/>
        <v>485.71428571428572</v>
      </c>
      <c r="V2921" s="47">
        <f t="shared" si="668"/>
        <v>888.18000000000006</v>
      </c>
      <c r="W2921" s="47">
        <f t="shared" si="676"/>
        <v>724.44616472135453</v>
      </c>
      <c r="X2921" s="50">
        <f t="shared" si="669"/>
        <v>48.571428571428577</v>
      </c>
      <c r="AD2921" s="52">
        <v>10</v>
      </c>
      <c r="AE2921" s="53">
        <v>339</v>
      </c>
      <c r="AF2921" s="52">
        <v>3</v>
      </c>
      <c r="AG2921">
        <f t="shared" si="670"/>
        <v>2620</v>
      </c>
      <c r="AH2921">
        <f t="shared" si="680"/>
        <v>0.33900000000000002</v>
      </c>
      <c r="AI2921">
        <f t="shared" si="671"/>
        <v>2540</v>
      </c>
      <c r="AJ2921">
        <f t="shared" si="672"/>
        <v>0.28521502548084821</v>
      </c>
      <c r="AK2921">
        <f t="shared" si="673"/>
        <v>3160</v>
      </c>
      <c r="AL2921">
        <f t="shared" si="677"/>
        <v>0.15370705244122965</v>
      </c>
      <c r="AM2921">
        <f t="shared" si="674"/>
        <v>0.17</v>
      </c>
      <c r="AN2921">
        <f t="shared" si="678"/>
        <v>2.2077922077922082E-2</v>
      </c>
      <c r="AO2921">
        <f t="shared" si="675"/>
        <v>0.03</v>
      </c>
      <c r="AQ2921">
        <f t="shared" si="679"/>
        <v>1</v>
      </c>
    </row>
    <row r="2922" spans="1:43" ht="15.75" thickBot="1">
      <c r="A2922" s="51">
        <f t="shared" si="666"/>
        <v>2912</v>
      </c>
      <c r="B2922" s="52">
        <v>5</v>
      </c>
      <c r="C2922" s="52">
        <v>3.21</v>
      </c>
      <c r="D2922" s="56">
        <v>0</v>
      </c>
      <c r="E2922" s="52">
        <v>1</v>
      </c>
      <c r="F2922" s="52">
        <v>7</v>
      </c>
      <c r="G2922" s="53">
        <v>2.52</v>
      </c>
      <c r="H2922" s="53">
        <v>2.56</v>
      </c>
      <c r="I2922" s="52">
        <v>2</v>
      </c>
      <c r="J2922" s="53">
        <v>2.61</v>
      </c>
      <c r="K2922" s="53">
        <v>2.63</v>
      </c>
      <c r="L2922" s="52">
        <v>22</v>
      </c>
      <c r="M2922" s="52">
        <v>1</v>
      </c>
      <c r="N2922" s="52">
        <v>20</v>
      </c>
      <c r="O2922" s="52">
        <v>28</v>
      </c>
      <c r="P2922" s="54">
        <v>110.030613</v>
      </c>
      <c r="Q2922" s="54">
        <v>42.756994000000006</v>
      </c>
      <c r="R2922" s="55">
        <v>0</v>
      </c>
      <c r="T2922" s="52">
        <v>170</v>
      </c>
      <c r="U2922" s="47">
        <f t="shared" si="667"/>
        <v>772.72727272727275</v>
      </c>
      <c r="V2922" s="47">
        <f t="shared" si="668"/>
        <v>924.86</v>
      </c>
      <c r="W2922" s="47">
        <f t="shared" si="676"/>
        <v>546.79848201642596</v>
      </c>
      <c r="X2922" s="50">
        <f t="shared" si="669"/>
        <v>0</v>
      </c>
      <c r="AD2922" s="46">
        <v>0</v>
      </c>
      <c r="AE2922" s="53">
        <v>353</v>
      </c>
      <c r="AF2922" s="52">
        <v>2.1</v>
      </c>
      <c r="AG2922">
        <f t="shared" si="670"/>
        <v>2620</v>
      </c>
      <c r="AH2922">
        <f t="shared" si="680"/>
        <v>0.35299999999999998</v>
      </c>
      <c r="AI2922">
        <f t="shared" si="671"/>
        <v>2540</v>
      </c>
      <c r="AJ2922">
        <f t="shared" si="672"/>
        <v>0.21527499291985275</v>
      </c>
      <c r="AK2922">
        <f t="shared" si="673"/>
        <v>3210</v>
      </c>
      <c r="AL2922">
        <f t="shared" si="677"/>
        <v>0.24072500708014727</v>
      </c>
      <c r="AM2922">
        <f t="shared" si="674"/>
        <v>0.17</v>
      </c>
      <c r="AN2922">
        <f t="shared" si="678"/>
        <v>0</v>
      </c>
      <c r="AO2922">
        <f t="shared" si="675"/>
        <v>2.1000000000000001E-2</v>
      </c>
      <c r="AQ2922">
        <f t="shared" si="679"/>
        <v>1</v>
      </c>
    </row>
    <row r="2923" spans="1:43" ht="15.75" thickBot="1">
      <c r="A2923" s="51">
        <f t="shared" si="666"/>
        <v>2913</v>
      </c>
      <c r="B2923" s="52">
        <v>5</v>
      </c>
      <c r="C2923" s="52">
        <v>3.21</v>
      </c>
      <c r="D2923" s="56">
        <v>0</v>
      </c>
      <c r="E2923" s="52">
        <v>1</v>
      </c>
      <c r="F2923" s="52">
        <v>7</v>
      </c>
      <c r="G2923" s="53">
        <v>2.52</v>
      </c>
      <c r="H2923" s="53">
        <v>2.56</v>
      </c>
      <c r="I2923" s="52">
        <v>2</v>
      </c>
      <c r="J2923" s="53">
        <v>2.61</v>
      </c>
      <c r="K2923" s="53">
        <v>2.63</v>
      </c>
      <c r="L2923" s="52">
        <v>22</v>
      </c>
      <c r="M2923" s="52">
        <v>1</v>
      </c>
      <c r="N2923" s="52">
        <v>20</v>
      </c>
      <c r="O2923" s="52">
        <v>91</v>
      </c>
      <c r="P2923" s="54">
        <v>117.97399950000001</v>
      </c>
      <c r="Q2923" s="54">
        <v>44.227991499999995</v>
      </c>
      <c r="R2923" s="55">
        <v>0</v>
      </c>
      <c r="T2923" s="52">
        <v>170</v>
      </c>
      <c r="U2923" s="47">
        <f t="shared" si="667"/>
        <v>772.72727272727275</v>
      </c>
      <c r="V2923" s="47">
        <f t="shared" si="668"/>
        <v>924.86</v>
      </c>
      <c r="W2923" s="47">
        <f t="shared" si="676"/>
        <v>546.79848201642596</v>
      </c>
      <c r="X2923" s="50">
        <f t="shared" si="669"/>
        <v>0</v>
      </c>
      <c r="AD2923" s="46">
        <v>0</v>
      </c>
      <c r="AE2923" s="53">
        <v>353</v>
      </c>
      <c r="AF2923" s="52">
        <v>2.1</v>
      </c>
      <c r="AG2923">
        <f t="shared" si="670"/>
        <v>2620</v>
      </c>
      <c r="AH2923">
        <f t="shared" si="680"/>
        <v>0.35299999999999998</v>
      </c>
      <c r="AI2923">
        <f t="shared" si="671"/>
        <v>2540</v>
      </c>
      <c r="AJ2923">
        <f t="shared" si="672"/>
        <v>0.21527499291985275</v>
      </c>
      <c r="AK2923">
        <f t="shared" si="673"/>
        <v>3210</v>
      </c>
      <c r="AL2923">
        <f t="shared" si="677"/>
        <v>0.24072500708014727</v>
      </c>
      <c r="AM2923">
        <f t="shared" si="674"/>
        <v>0.17</v>
      </c>
      <c r="AN2923">
        <f t="shared" si="678"/>
        <v>0</v>
      </c>
      <c r="AO2923">
        <f t="shared" si="675"/>
        <v>2.1000000000000001E-2</v>
      </c>
      <c r="AQ2923">
        <f t="shared" si="679"/>
        <v>1</v>
      </c>
    </row>
    <row r="2924" spans="1:43" ht="15.75" thickBot="1">
      <c r="A2924" s="51">
        <f t="shared" si="666"/>
        <v>2914</v>
      </c>
      <c r="B2924" s="52">
        <v>5</v>
      </c>
      <c r="C2924" s="52">
        <v>3.21</v>
      </c>
      <c r="D2924" s="52">
        <v>1</v>
      </c>
      <c r="E2924" s="52">
        <v>2.2000000000000002</v>
      </c>
      <c r="F2924" s="52">
        <v>7</v>
      </c>
      <c r="G2924" s="53">
        <v>2.52</v>
      </c>
      <c r="H2924" s="53">
        <v>2.56</v>
      </c>
      <c r="I2924" s="52">
        <v>2</v>
      </c>
      <c r="J2924" s="53">
        <v>2.61</v>
      </c>
      <c r="K2924" s="53">
        <v>2.63</v>
      </c>
      <c r="L2924" s="52">
        <v>22</v>
      </c>
      <c r="M2924" s="52">
        <v>1</v>
      </c>
      <c r="N2924" s="52">
        <v>20</v>
      </c>
      <c r="O2924" s="52">
        <v>28</v>
      </c>
      <c r="P2924" s="54">
        <v>127.7806495</v>
      </c>
      <c r="Q2924" s="54">
        <v>42.658927499999997</v>
      </c>
      <c r="R2924" s="55">
        <v>0</v>
      </c>
      <c r="T2924" s="52">
        <v>170</v>
      </c>
      <c r="U2924" s="47">
        <f t="shared" si="667"/>
        <v>772.72727272727275</v>
      </c>
      <c r="V2924" s="47">
        <f t="shared" si="668"/>
        <v>914.38</v>
      </c>
      <c r="W2924" s="47">
        <f t="shared" si="676"/>
        <v>497.11104399989699</v>
      </c>
      <c r="X2924" s="50">
        <f t="shared" si="669"/>
        <v>38.63636363636364</v>
      </c>
      <c r="AD2924" s="52">
        <v>5</v>
      </c>
      <c r="AE2924" s="53">
        <v>349</v>
      </c>
      <c r="AF2924" s="52">
        <v>2.7</v>
      </c>
      <c r="AG2924">
        <f t="shared" si="670"/>
        <v>2620</v>
      </c>
      <c r="AH2924">
        <f t="shared" si="680"/>
        <v>0.34899999999999998</v>
      </c>
      <c r="AI2924">
        <f t="shared" si="671"/>
        <v>2540</v>
      </c>
      <c r="AJ2924">
        <f t="shared" si="672"/>
        <v>0.19571300944877834</v>
      </c>
      <c r="AK2924">
        <f t="shared" si="673"/>
        <v>3210</v>
      </c>
      <c r="AL2924">
        <f t="shared" si="677"/>
        <v>0.24072500708014727</v>
      </c>
      <c r="AM2924">
        <f t="shared" si="674"/>
        <v>0.17</v>
      </c>
      <c r="AN2924">
        <f t="shared" si="678"/>
        <v>1.7561983471074381E-2</v>
      </c>
      <c r="AO2924">
        <f t="shared" si="675"/>
        <v>2.7000000000000003E-2</v>
      </c>
      <c r="AQ2924">
        <f t="shared" si="679"/>
        <v>1</v>
      </c>
    </row>
    <row r="2925" spans="1:43" ht="15.75" thickBot="1">
      <c r="A2925" s="51">
        <f t="shared" si="666"/>
        <v>2915</v>
      </c>
      <c r="B2925" s="52">
        <v>5</v>
      </c>
      <c r="C2925" s="52">
        <v>3.21</v>
      </c>
      <c r="D2925" s="52">
        <v>1</v>
      </c>
      <c r="E2925" s="52">
        <v>2.2000000000000002</v>
      </c>
      <c r="F2925" s="52">
        <v>7</v>
      </c>
      <c r="G2925" s="53">
        <v>2.52</v>
      </c>
      <c r="H2925" s="53">
        <v>2.56</v>
      </c>
      <c r="I2925" s="52">
        <v>2</v>
      </c>
      <c r="J2925" s="53">
        <v>2.61</v>
      </c>
      <c r="K2925" s="53">
        <v>2.63</v>
      </c>
      <c r="L2925" s="52">
        <v>22</v>
      </c>
      <c r="M2925" s="52">
        <v>1</v>
      </c>
      <c r="N2925" s="52">
        <v>20</v>
      </c>
      <c r="O2925" s="52">
        <v>91</v>
      </c>
      <c r="P2925" s="54">
        <v>143.07902350000001</v>
      </c>
      <c r="Q2925" s="54">
        <v>45.698988999999997</v>
      </c>
      <c r="R2925" s="55">
        <v>0</v>
      </c>
      <c r="T2925" s="52">
        <v>170</v>
      </c>
      <c r="U2925" s="47">
        <f t="shared" si="667"/>
        <v>772.72727272727275</v>
      </c>
      <c r="V2925" s="47">
        <f t="shared" si="668"/>
        <v>914.38</v>
      </c>
      <c r="W2925" s="47">
        <f t="shared" si="676"/>
        <v>497.11104399989699</v>
      </c>
      <c r="X2925" s="50">
        <f t="shared" si="669"/>
        <v>38.63636363636364</v>
      </c>
      <c r="AD2925" s="52">
        <v>5</v>
      </c>
      <c r="AE2925" s="53">
        <v>349</v>
      </c>
      <c r="AF2925" s="52">
        <v>2.7</v>
      </c>
      <c r="AG2925">
        <f t="shared" si="670"/>
        <v>2620</v>
      </c>
      <c r="AH2925">
        <f t="shared" si="680"/>
        <v>0.34899999999999998</v>
      </c>
      <c r="AI2925">
        <f t="shared" si="671"/>
        <v>2540</v>
      </c>
      <c r="AJ2925">
        <f t="shared" si="672"/>
        <v>0.19571300944877834</v>
      </c>
      <c r="AK2925">
        <f t="shared" si="673"/>
        <v>3210</v>
      </c>
      <c r="AL2925">
        <f t="shared" si="677"/>
        <v>0.24072500708014727</v>
      </c>
      <c r="AM2925">
        <f t="shared" si="674"/>
        <v>0.17</v>
      </c>
      <c r="AN2925">
        <f t="shared" si="678"/>
        <v>1.7561983471074381E-2</v>
      </c>
      <c r="AO2925">
        <f t="shared" si="675"/>
        <v>2.7000000000000003E-2</v>
      </c>
      <c r="AQ2925">
        <f t="shared" si="679"/>
        <v>1</v>
      </c>
    </row>
    <row r="2926" spans="1:43" ht="15.75" thickBot="1">
      <c r="A2926" s="51">
        <f t="shared" si="666"/>
        <v>2916</v>
      </c>
      <c r="B2926" s="52">
        <v>5</v>
      </c>
      <c r="C2926" s="52">
        <v>3.21</v>
      </c>
      <c r="D2926" s="52">
        <v>1</v>
      </c>
      <c r="E2926" s="52">
        <v>2.2000000000000002</v>
      </c>
      <c r="F2926" s="52">
        <v>7</v>
      </c>
      <c r="G2926" s="53">
        <v>2.52</v>
      </c>
      <c r="H2926" s="53">
        <v>2.56</v>
      </c>
      <c r="I2926" s="52">
        <v>2</v>
      </c>
      <c r="J2926" s="53">
        <v>2.61</v>
      </c>
      <c r="K2926" s="53">
        <v>2.63</v>
      </c>
      <c r="L2926" s="52">
        <v>22</v>
      </c>
      <c r="M2926" s="52">
        <v>1</v>
      </c>
      <c r="N2926" s="52">
        <v>20</v>
      </c>
      <c r="O2926" s="52">
        <v>28</v>
      </c>
      <c r="P2926" s="54">
        <v>125.52512</v>
      </c>
      <c r="Q2926" s="54">
        <v>43.737659000000001</v>
      </c>
      <c r="R2926" s="55">
        <v>0</v>
      </c>
      <c r="T2926" s="52">
        <v>170</v>
      </c>
      <c r="U2926" s="47">
        <f t="shared" si="667"/>
        <v>772.72727272727275</v>
      </c>
      <c r="V2926" s="47">
        <f t="shared" si="668"/>
        <v>906.52</v>
      </c>
      <c r="W2926" s="47">
        <f t="shared" si="676"/>
        <v>465.20360598336777</v>
      </c>
      <c r="X2926" s="50">
        <f t="shared" si="669"/>
        <v>77.27272727272728</v>
      </c>
      <c r="AD2926" s="52">
        <v>10</v>
      </c>
      <c r="AE2926" s="53">
        <v>346</v>
      </c>
      <c r="AF2926" s="52">
        <v>2.5</v>
      </c>
      <c r="AG2926">
        <f t="shared" si="670"/>
        <v>2620</v>
      </c>
      <c r="AH2926">
        <f t="shared" si="680"/>
        <v>0.34599999999999997</v>
      </c>
      <c r="AI2926">
        <f t="shared" si="671"/>
        <v>2540</v>
      </c>
      <c r="AJ2926">
        <f t="shared" si="672"/>
        <v>0.18315102597770383</v>
      </c>
      <c r="AK2926">
        <f t="shared" si="673"/>
        <v>3210</v>
      </c>
      <c r="AL2926">
        <f t="shared" si="677"/>
        <v>0.24072500708014727</v>
      </c>
      <c r="AM2926">
        <f t="shared" si="674"/>
        <v>0.17</v>
      </c>
      <c r="AN2926">
        <f t="shared" si="678"/>
        <v>3.5123966942148761E-2</v>
      </c>
      <c r="AO2926">
        <f t="shared" si="675"/>
        <v>2.5000000000000001E-2</v>
      </c>
      <c r="AQ2926">
        <f t="shared" si="679"/>
        <v>1</v>
      </c>
    </row>
    <row r="2927" spans="1:43" ht="15.75" thickBot="1">
      <c r="A2927" s="51">
        <f t="shared" si="666"/>
        <v>2917</v>
      </c>
      <c r="B2927" s="52">
        <v>5</v>
      </c>
      <c r="C2927" s="52">
        <v>3.21</v>
      </c>
      <c r="D2927" s="52">
        <v>1</v>
      </c>
      <c r="E2927" s="52">
        <v>2.2000000000000002</v>
      </c>
      <c r="F2927" s="52">
        <v>7</v>
      </c>
      <c r="G2927" s="53">
        <v>2.52</v>
      </c>
      <c r="H2927" s="53">
        <v>2.56</v>
      </c>
      <c r="I2927" s="52">
        <v>2</v>
      </c>
      <c r="J2927" s="53">
        <v>2.61</v>
      </c>
      <c r="K2927" s="53">
        <v>2.63</v>
      </c>
      <c r="L2927" s="52">
        <v>22</v>
      </c>
      <c r="M2927" s="52">
        <v>1</v>
      </c>
      <c r="N2927" s="52">
        <v>20</v>
      </c>
      <c r="O2927" s="52">
        <v>91</v>
      </c>
      <c r="P2927" s="54">
        <v>145.23648650000001</v>
      </c>
      <c r="Q2927" s="54">
        <v>45.0125235</v>
      </c>
      <c r="R2927" s="55">
        <v>0</v>
      </c>
      <c r="T2927" s="52">
        <v>170</v>
      </c>
      <c r="U2927" s="47">
        <f t="shared" si="667"/>
        <v>772.72727272727275</v>
      </c>
      <c r="V2927" s="47">
        <f t="shared" si="668"/>
        <v>906.52</v>
      </c>
      <c r="W2927" s="47">
        <f t="shared" si="676"/>
        <v>465.20360598336777</v>
      </c>
      <c r="X2927" s="50">
        <f t="shared" si="669"/>
        <v>77.27272727272728</v>
      </c>
      <c r="AD2927" s="52">
        <v>10</v>
      </c>
      <c r="AE2927" s="53">
        <v>346</v>
      </c>
      <c r="AF2927" s="52">
        <v>2.5</v>
      </c>
      <c r="AG2927">
        <f t="shared" si="670"/>
        <v>2620</v>
      </c>
      <c r="AH2927">
        <f t="shared" si="680"/>
        <v>0.34599999999999997</v>
      </c>
      <c r="AI2927">
        <f t="shared" si="671"/>
        <v>2540</v>
      </c>
      <c r="AJ2927">
        <f t="shared" si="672"/>
        <v>0.18315102597770383</v>
      </c>
      <c r="AK2927">
        <f t="shared" si="673"/>
        <v>3210</v>
      </c>
      <c r="AL2927">
        <f t="shared" si="677"/>
        <v>0.24072500708014727</v>
      </c>
      <c r="AM2927">
        <f t="shared" si="674"/>
        <v>0.17</v>
      </c>
      <c r="AN2927">
        <f t="shared" si="678"/>
        <v>3.5123966942148761E-2</v>
      </c>
      <c r="AO2927">
        <f t="shared" si="675"/>
        <v>2.5000000000000001E-2</v>
      </c>
      <c r="AQ2927">
        <f t="shared" si="679"/>
        <v>1</v>
      </c>
    </row>
    <row r="2928" spans="1:43" ht="15.75" thickBot="1">
      <c r="A2928" s="51">
        <f t="shared" si="666"/>
        <v>2918</v>
      </c>
      <c r="B2928" s="52">
        <v>5</v>
      </c>
      <c r="C2928" s="52">
        <v>3.21</v>
      </c>
      <c r="D2928" s="52">
        <v>1</v>
      </c>
      <c r="E2928" s="52">
        <v>2.2000000000000002</v>
      </c>
      <c r="F2928" s="52">
        <v>7</v>
      </c>
      <c r="G2928" s="53">
        <v>2.52</v>
      </c>
      <c r="H2928" s="53">
        <v>2.56</v>
      </c>
      <c r="I2928" s="52">
        <v>2</v>
      </c>
      <c r="J2928" s="53">
        <v>2.61</v>
      </c>
      <c r="K2928" s="53">
        <v>2.63</v>
      </c>
      <c r="L2928" s="52">
        <v>22</v>
      </c>
      <c r="M2928" s="52">
        <v>1</v>
      </c>
      <c r="N2928" s="52">
        <v>20</v>
      </c>
      <c r="O2928" s="52">
        <v>28</v>
      </c>
      <c r="P2928" s="54">
        <v>137.7834325</v>
      </c>
      <c r="Q2928" s="54">
        <v>42.756994000000006</v>
      </c>
      <c r="R2928" s="55">
        <v>0</v>
      </c>
      <c r="T2928" s="52">
        <v>170</v>
      </c>
      <c r="U2928" s="47">
        <f t="shared" si="667"/>
        <v>772.72727272727275</v>
      </c>
      <c r="V2928" s="47">
        <f t="shared" si="668"/>
        <v>896.04000000000008</v>
      </c>
      <c r="W2928" s="47">
        <f t="shared" si="676"/>
        <v>443.45616796683908</v>
      </c>
      <c r="X2928" s="50">
        <f t="shared" si="669"/>
        <v>115.90909090909091</v>
      </c>
      <c r="AD2928" s="52">
        <v>15</v>
      </c>
      <c r="AE2928" s="53">
        <v>342</v>
      </c>
      <c r="AF2928" s="52">
        <v>2</v>
      </c>
      <c r="AG2928">
        <f t="shared" si="670"/>
        <v>2620</v>
      </c>
      <c r="AH2928">
        <f t="shared" si="680"/>
        <v>0.34200000000000003</v>
      </c>
      <c r="AI2928">
        <f t="shared" si="671"/>
        <v>2540</v>
      </c>
      <c r="AJ2928">
        <f t="shared" si="672"/>
        <v>0.17458904250662954</v>
      </c>
      <c r="AK2928">
        <f t="shared" si="673"/>
        <v>3210</v>
      </c>
      <c r="AL2928">
        <f t="shared" si="677"/>
        <v>0.24072500708014727</v>
      </c>
      <c r="AM2928">
        <f t="shared" si="674"/>
        <v>0.17</v>
      </c>
      <c r="AN2928">
        <f t="shared" si="678"/>
        <v>5.2685950413223138E-2</v>
      </c>
      <c r="AO2928">
        <f t="shared" si="675"/>
        <v>0.02</v>
      </c>
      <c r="AQ2928">
        <f t="shared" si="679"/>
        <v>0.99999999999999989</v>
      </c>
    </row>
    <row r="2929" spans="1:43" ht="15.75" thickBot="1">
      <c r="A2929" s="51">
        <f t="shared" si="666"/>
        <v>2919</v>
      </c>
      <c r="B2929" s="52">
        <v>5</v>
      </c>
      <c r="C2929" s="52">
        <v>3.21</v>
      </c>
      <c r="D2929" s="52">
        <v>1</v>
      </c>
      <c r="E2929" s="52">
        <v>2.2000000000000002</v>
      </c>
      <c r="F2929" s="52">
        <v>7</v>
      </c>
      <c r="G2929" s="53">
        <v>2.52</v>
      </c>
      <c r="H2929" s="53">
        <v>2.56</v>
      </c>
      <c r="I2929" s="52">
        <v>2</v>
      </c>
      <c r="J2929" s="53">
        <v>2.61</v>
      </c>
      <c r="K2929" s="53">
        <v>2.63</v>
      </c>
      <c r="L2929" s="52">
        <v>22</v>
      </c>
      <c r="M2929" s="52">
        <v>1</v>
      </c>
      <c r="N2929" s="52">
        <v>20</v>
      </c>
      <c r="O2929" s="52">
        <v>91</v>
      </c>
      <c r="P2929" s="54">
        <v>159.35806249999999</v>
      </c>
      <c r="Q2929" s="54">
        <v>45.0125235</v>
      </c>
      <c r="R2929" s="55">
        <v>0</v>
      </c>
      <c r="T2929" s="52">
        <v>170</v>
      </c>
      <c r="U2929" s="47">
        <f t="shared" si="667"/>
        <v>772.72727272727275</v>
      </c>
      <c r="V2929" s="47">
        <f t="shared" si="668"/>
        <v>896.04000000000008</v>
      </c>
      <c r="W2929" s="47">
        <f t="shared" si="676"/>
        <v>443.45616796683908</v>
      </c>
      <c r="X2929" s="50">
        <f t="shared" si="669"/>
        <v>115.90909090909091</v>
      </c>
      <c r="AD2929" s="52">
        <v>15</v>
      </c>
      <c r="AE2929" s="53">
        <v>342</v>
      </c>
      <c r="AF2929" s="52">
        <v>2</v>
      </c>
      <c r="AG2929">
        <f t="shared" si="670"/>
        <v>2620</v>
      </c>
      <c r="AH2929">
        <f t="shared" si="680"/>
        <v>0.34200000000000003</v>
      </c>
      <c r="AI2929">
        <f t="shared" si="671"/>
        <v>2540</v>
      </c>
      <c r="AJ2929">
        <f t="shared" si="672"/>
        <v>0.17458904250662954</v>
      </c>
      <c r="AK2929">
        <f t="shared" si="673"/>
        <v>3210</v>
      </c>
      <c r="AL2929">
        <f t="shared" si="677"/>
        <v>0.24072500708014727</v>
      </c>
      <c r="AM2929">
        <f t="shared" si="674"/>
        <v>0.17</v>
      </c>
      <c r="AN2929">
        <f t="shared" si="678"/>
        <v>5.2685950413223138E-2</v>
      </c>
      <c r="AO2929">
        <f t="shared" si="675"/>
        <v>0.02</v>
      </c>
      <c r="AQ2929">
        <f t="shared" si="679"/>
        <v>0.99999999999999989</v>
      </c>
    </row>
    <row r="2930" spans="1:43" ht="15.75" thickBot="1">
      <c r="A2930" s="51">
        <f t="shared" si="666"/>
        <v>2920</v>
      </c>
      <c r="B2930" s="52">
        <v>5</v>
      </c>
      <c r="C2930" s="52">
        <v>3.21</v>
      </c>
      <c r="D2930" s="56">
        <v>0</v>
      </c>
      <c r="E2930" s="52">
        <v>1</v>
      </c>
      <c r="F2930" s="52">
        <v>7</v>
      </c>
      <c r="G2930" s="53">
        <v>2.52</v>
      </c>
      <c r="H2930" s="53">
        <v>2.56</v>
      </c>
      <c r="I2930" s="52">
        <v>2</v>
      </c>
      <c r="J2930" s="53">
        <v>2.61</v>
      </c>
      <c r="K2930" s="53">
        <v>2.63</v>
      </c>
      <c r="L2930" s="52">
        <v>25</v>
      </c>
      <c r="M2930" s="52">
        <v>1</v>
      </c>
      <c r="N2930" s="52">
        <v>20</v>
      </c>
      <c r="O2930" s="52">
        <v>28</v>
      </c>
      <c r="P2930" s="54">
        <v>111.99194300000001</v>
      </c>
      <c r="Q2930" s="54">
        <v>41.580196000000001</v>
      </c>
      <c r="R2930" s="55">
        <v>0</v>
      </c>
      <c r="T2930" s="52">
        <v>170</v>
      </c>
      <c r="U2930" s="47">
        <f t="shared" si="667"/>
        <v>680</v>
      </c>
      <c r="V2930" s="47">
        <f t="shared" si="668"/>
        <v>932.72</v>
      </c>
      <c r="W2930" s="47">
        <f t="shared" si="676"/>
        <v>610.01146417445466</v>
      </c>
      <c r="X2930" s="50">
        <f t="shared" si="669"/>
        <v>0</v>
      </c>
      <c r="AD2930" s="46">
        <v>0</v>
      </c>
      <c r="AE2930" s="53">
        <v>356</v>
      </c>
      <c r="AF2930" s="52">
        <v>2.2000000000000002</v>
      </c>
      <c r="AG2930">
        <f t="shared" si="670"/>
        <v>2620</v>
      </c>
      <c r="AH2930">
        <f t="shared" si="680"/>
        <v>0.35599999999999998</v>
      </c>
      <c r="AI2930">
        <f t="shared" si="671"/>
        <v>2540</v>
      </c>
      <c r="AJ2930">
        <f t="shared" si="672"/>
        <v>0.24016199376947034</v>
      </c>
      <c r="AK2930">
        <f t="shared" si="673"/>
        <v>3210</v>
      </c>
      <c r="AL2930">
        <f t="shared" si="677"/>
        <v>0.21183800623052959</v>
      </c>
      <c r="AM2930">
        <f t="shared" si="674"/>
        <v>0.17</v>
      </c>
      <c r="AN2930">
        <f t="shared" si="678"/>
        <v>0</v>
      </c>
      <c r="AO2930">
        <f t="shared" si="675"/>
        <v>2.2000000000000002E-2</v>
      </c>
      <c r="AQ2930">
        <f t="shared" si="679"/>
        <v>1</v>
      </c>
    </row>
    <row r="2931" spans="1:43" ht="15.75" thickBot="1">
      <c r="A2931" s="51">
        <f t="shared" si="666"/>
        <v>2921</v>
      </c>
      <c r="B2931" s="52">
        <v>5</v>
      </c>
      <c r="C2931" s="52">
        <v>3.21</v>
      </c>
      <c r="D2931" s="56">
        <v>0</v>
      </c>
      <c r="E2931" s="52">
        <v>1</v>
      </c>
      <c r="F2931" s="52">
        <v>7</v>
      </c>
      <c r="G2931" s="53">
        <v>2.52</v>
      </c>
      <c r="H2931" s="53">
        <v>2.56</v>
      </c>
      <c r="I2931" s="52">
        <v>2</v>
      </c>
      <c r="J2931" s="53">
        <v>2.61</v>
      </c>
      <c r="K2931" s="53">
        <v>2.63</v>
      </c>
      <c r="L2931" s="52">
        <v>25</v>
      </c>
      <c r="M2931" s="52">
        <v>1</v>
      </c>
      <c r="N2931" s="52">
        <v>20</v>
      </c>
      <c r="O2931" s="52">
        <v>91</v>
      </c>
      <c r="P2931" s="54">
        <v>119.83726300000001</v>
      </c>
      <c r="Q2931" s="54">
        <v>43.835725500000002</v>
      </c>
      <c r="R2931" s="55">
        <v>0</v>
      </c>
      <c r="T2931" s="52">
        <v>170</v>
      </c>
      <c r="U2931" s="47">
        <f t="shared" si="667"/>
        <v>680</v>
      </c>
      <c r="V2931" s="47">
        <f t="shared" si="668"/>
        <v>932.72</v>
      </c>
      <c r="W2931" s="47">
        <f t="shared" si="676"/>
        <v>610.01146417445466</v>
      </c>
      <c r="X2931" s="50">
        <f t="shared" si="669"/>
        <v>0</v>
      </c>
      <c r="AD2931" s="46">
        <v>0</v>
      </c>
      <c r="AE2931" s="53">
        <v>356</v>
      </c>
      <c r="AF2931" s="52">
        <v>2.2000000000000002</v>
      </c>
      <c r="AG2931">
        <f t="shared" si="670"/>
        <v>2620</v>
      </c>
      <c r="AH2931">
        <f t="shared" si="680"/>
        <v>0.35599999999999998</v>
      </c>
      <c r="AI2931">
        <f t="shared" si="671"/>
        <v>2540</v>
      </c>
      <c r="AJ2931">
        <f t="shared" si="672"/>
        <v>0.24016199376947034</v>
      </c>
      <c r="AK2931">
        <f t="shared" si="673"/>
        <v>3210</v>
      </c>
      <c r="AL2931">
        <f t="shared" si="677"/>
        <v>0.21183800623052959</v>
      </c>
      <c r="AM2931">
        <f t="shared" si="674"/>
        <v>0.17</v>
      </c>
      <c r="AN2931">
        <f t="shared" si="678"/>
        <v>0</v>
      </c>
      <c r="AO2931">
        <f t="shared" si="675"/>
        <v>2.2000000000000002E-2</v>
      </c>
      <c r="AQ2931">
        <f t="shared" si="679"/>
        <v>1</v>
      </c>
    </row>
    <row r="2932" spans="1:43" ht="15.75" thickBot="1">
      <c r="A2932" s="51">
        <f t="shared" si="666"/>
        <v>2922</v>
      </c>
      <c r="B2932" s="52">
        <v>5</v>
      </c>
      <c r="C2932" s="52">
        <v>3.21</v>
      </c>
      <c r="D2932" s="52">
        <v>1</v>
      </c>
      <c r="E2932" s="52">
        <v>2.2000000000000002</v>
      </c>
      <c r="F2932" s="52">
        <v>7</v>
      </c>
      <c r="G2932" s="53">
        <v>2.52</v>
      </c>
      <c r="H2932" s="53">
        <v>2.56</v>
      </c>
      <c r="I2932" s="52">
        <v>2</v>
      </c>
      <c r="J2932" s="53">
        <v>2.61</v>
      </c>
      <c r="K2932" s="53">
        <v>2.63</v>
      </c>
      <c r="L2932" s="52">
        <v>25</v>
      </c>
      <c r="M2932" s="52">
        <v>1</v>
      </c>
      <c r="N2932" s="52">
        <v>20</v>
      </c>
      <c r="O2932" s="52">
        <v>28</v>
      </c>
      <c r="P2932" s="54">
        <v>115.914603</v>
      </c>
      <c r="Q2932" s="54">
        <v>40.109198499999998</v>
      </c>
      <c r="R2932" s="55">
        <v>0</v>
      </c>
      <c r="T2932" s="52">
        <v>170</v>
      </c>
      <c r="U2932" s="47">
        <f t="shared" si="667"/>
        <v>680</v>
      </c>
      <c r="V2932" s="47">
        <f t="shared" si="668"/>
        <v>927.48</v>
      </c>
      <c r="W2932" s="47">
        <f t="shared" si="676"/>
        <v>558.05691871990916</v>
      </c>
      <c r="X2932" s="50">
        <f t="shared" si="669"/>
        <v>34</v>
      </c>
      <c r="AD2932" s="52">
        <v>5</v>
      </c>
      <c r="AE2932" s="53">
        <v>354</v>
      </c>
      <c r="AF2932" s="52">
        <v>2.9</v>
      </c>
      <c r="AG2932">
        <f t="shared" si="670"/>
        <v>2620</v>
      </c>
      <c r="AH2932">
        <f t="shared" si="680"/>
        <v>0.35399999999999998</v>
      </c>
      <c r="AI2932">
        <f t="shared" si="671"/>
        <v>2540</v>
      </c>
      <c r="AJ2932">
        <f t="shared" si="672"/>
        <v>0.21970744831492484</v>
      </c>
      <c r="AK2932">
        <f t="shared" si="673"/>
        <v>3210</v>
      </c>
      <c r="AL2932">
        <f t="shared" si="677"/>
        <v>0.21183800623052959</v>
      </c>
      <c r="AM2932">
        <f t="shared" si="674"/>
        <v>0.17</v>
      </c>
      <c r="AN2932">
        <f t="shared" si="678"/>
        <v>1.5454545454545455E-2</v>
      </c>
      <c r="AO2932">
        <f t="shared" si="675"/>
        <v>2.8999999999999998E-2</v>
      </c>
      <c r="AQ2932">
        <f t="shared" si="679"/>
        <v>1</v>
      </c>
    </row>
    <row r="2933" spans="1:43" ht="15.75" thickBot="1">
      <c r="A2933" s="51">
        <f t="shared" si="666"/>
        <v>2923</v>
      </c>
      <c r="B2933" s="52">
        <v>5</v>
      </c>
      <c r="C2933" s="52">
        <v>3.21</v>
      </c>
      <c r="D2933" s="52">
        <v>1</v>
      </c>
      <c r="E2933" s="52">
        <v>2.2000000000000002</v>
      </c>
      <c r="F2933" s="52">
        <v>7</v>
      </c>
      <c r="G2933" s="53">
        <v>2.52</v>
      </c>
      <c r="H2933" s="53">
        <v>2.56</v>
      </c>
      <c r="I2933" s="52">
        <v>2</v>
      </c>
      <c r="J2933" s="53">
        <v>2.61</v>
      </c>
      <c r="K2933" s="53">
        <v>2.63</v>
      </c>
      <c r="L2933" s="52">
        <v>25</v>
      </c>
      <c r="M2933" s="52">
        <v>1</v>
      </c>
      <c r="N2933" s="52">
        <v>20</v>
      </c>
      <c r="O2933" s="52">
        <v>91</v>
      </c>
      <c r="P2933" s="54">
        <v>130.82071099999999</v>
      </c>
      <c r="Q2933" s="54">
        <v>42.560861000000003</v>
      </c>
      <c r="R2933" s="55">
        <v>0</v>
      </c>
      <c r="T2933" s="52">
        <v>170</v>
      </c>
      <c r="U2933" s="47">
        <f t="shared" si="667"/>
        <v>680</v>
      </c>
      <c r="V2933" s="47">
        <f t="shared" si="668"/>
        <v>927.48</v>
      </c>
      <c r="W2933" s="47">
        <f t="shared" si="676"/>
        <v>558.05691871990916</v>
      </c>
      <c r="X2933" s="50">
        <f t="shared" si="669"/>
        <v>34</v>
      </c>
      <c r="AD2933" s="52">
        <v>5</v>
      </c>
      <c r="AE2933" s="53">
        <v>354</v>
      </c>
      <c r="AF2933" s="52">
        <v>2.9</v>
      </c>
      <c r="AG2933">
        <f t="shared" si="670"/>
        <v>2620</v>
      </c>
      <c r="AH2933">
        <f t="shared" si="680"/>
        <v>0.35399999999999998</v>
      </c>
      <c r="AI2933">
        <f t="shared" si="671"/>
        <v>2540</v>
      </c>
      <c r="AJ2933">
        <f t="shared" si="672"/>
        <v>0.21970744831492484</v>
      </c>
      <c r="AK2933">
        <f t="shared" si="673"/>
        <v>3210</v>
      </c>
      <c r="AL2933">
        <f t="shared" si="677"/>
        <v>0.21183800623052959</v>
      </c>
      <c r="AM2933">
        <f t="shared" si="674"/>
        <v>0.17</v>
      </c>
      <c r="AN2933">
        <f t="shared" si="678"/>
        <v>1.5454545454545455E-2</v>
      </c>
      <c r="AO2933">
        <f t="shared" si="675"/>
        <v>2.8999999999999998E-2</v>
      </c>
      <c r="AQ2933">
        <f t="shared" si="679"/>
        <v>1</v>
      </c>
    </row>
    <row r="2934" spans="1:43" ht="15.75" thickBot="1">
      <c r="A2934" s="51">
        <f t="shared" si="666"/>
        <v>2924</v>
      </c>
      <c r="B2934" s="52">
        <v>5</v>
      </c>
      <c r="C2934" s="52">
        <v>3.21</v>
      </c>
      <c r="D2934" s="52">
        <v>1</v>
      </c>
      <c r="E2934" s="52">
        <v>2.2000000000000002</v>
      </c>
      <c r="F2934" s="52">
        <v>7</v>
      </c>
      <c r="G2934" s="53">
        <v>2.52</v>
      </c>
      <c r="H2934" s="53">
        <v>2.56</v>
      </c>
      <c r="I2934" s="52">
        <v>2</v>
      </c>
      <c r="J2934" s="53">
        <v>2.61</v>
      </c>
      <c r="K2934" s="53">
        <v>2.63</v>
      </c>
      <c r="L2934" s="52">
        <v>25</v>
      </c>
      <c r="M2934" s="52">
        <v>1</v>
      </c>
      <c r="N2934" s="52">
        <v>20</v>
      </c>
      <c r="O2934" s="52">
        <v>28</v>
      </c>
      <c r="P2934" s="54">
        <v>115.914603</v>
      </c>
      <c r="Q2934" s="54">
        <v>41.776329000000004</v>
      </c>
      <c r="R2934" s="55">
        <v>0</v>
      </c>
      <c r="T2934" s="52">
        <v>170</v>
      </c>
      <c r="U2934" s="47">
        <f t="shared" si="667"/>
        <v>680</v>
      </c>
      <c r="V2934" s="47">
        <f t="shared" si="668"/>
        <v>917</v>
      </c>
      <c r="W2934" s="47">
        <f t="shared" si="676"/>
        <v>541.66237326536384</v>
      </c>
      <c r="X2934" s="50">
        <f t="shared" si="669"/>
        <v>68</v>
      </c>
      <c r="AD2934" s="52">
        <v>10</v>
      </c>
      <c r="AE2934" s="53">
        <v>350</v>
      </c>
      <c r="AF2934" s="52">
        <v>2.4</v>
      </c>
      <c r="AG2934">
        <f t="shared" si="670"/>
        <v>2620</v>
      </c>
      <c r="AH2934">
        <f t="shared" si="680"/>
        <v>0.35</v>
      </c>
      <c r="AI2934">
        <f t="shared" si="671"/>
        <v>2540</v>
      </c>
      <c r="AJ2934">
        <f t="shared" si="672"/>
        <v>0.21325290286037946</v>
      </c>
      <c r="AK2934">
        <f t="shared" si="673"/>
        <v>3210</v>
      </c>
      <c r="AL2934">
        <f t="shared" si="677"/>
        <v>0.21183800623052959</v>
      </c>
      <c r="AM2934">
        <f t="shared" si="674"/>
        <v>0.17</v>
      </c>
      <c r="AN2934">
        <f t="shared" si="678"/>
        <v>3.090909090909091E-2</v>
      </c>
      <c r="AO2934">
        <f t="shared" si="675"/>
        <v>2.4E-2</v>
      </c>
      <c r="AQ2934">
        <f t="shared" si="679"/>
        <v>1</v>
      </c>
    </row>
    <row r="2935" spans="1:43" ht="15.75" thickBot="1">
      <c r="A2935" s="51">
        <f t="shared" si="666"/>
        <v>2925</v>
      </c>
      <c r="B2935" s="52">
        <v>5</v>
      </c>
      <c r="C2935" s="52">
        <v>3.21</v>
      </c>
      <c r="D2935" s="52">
        <v>1</v>
      </c>
      <c r="E2935" s="52">
        <v>2.2000000000000002</v>
      </c>
      <c r="F2935" s="52">
        <v>7</v>
      </c>
      <c r="G2935" s="53">
        <v>2.52</v>
      </c>
      <c r="H2935" s="53">
        <v>2.56</v>
      </c>
      <c r="I2935" s="52">
        <v>2</v>
      </c>
      <c r="J2935" s="53">
        <v>2.61</v>
      </c>
      <c r="K2935" s="53">
        <v>2.63</v>
      </c>
      <c r="L2935" s="52">
        <v>25</v>
      </c>
      <c r="M2935" s="52">
        <v>1</v>
      </c>
      <c r="N2935" s="52">
        <v>20</v>
      </c>
      <c r="O2935" s="52">
        <v>91</v>
      </c>
      <c r="P2935" s="54">
        <v>126.505785</v>
      </c>
      <c r="Q2935" s="54">
        <v>45.306722999999998</v>
      </c>
      <c r="R2935" s="55">
        <v>0</v>
      </c>
      <c r="T2935" s="52">
        <v>170</v>
      </c>
      <c r="U2935" s="47">
        <f t="shared" si="667"/>
        <v>680</v>
      </c>
      <c r="V2935" s="47">
        <f t="shared" si="668"/>
        <v>917</v>
      </c>
      <c r="W2935" s="47">
        <f t="shared" si="676"/>
        <v>541.66237326536384</v>
      </c>
      <c r="X2935" s="50">
        <f t="shared" si="669"/>
        <v>68</v>
      </c>
      <c r="AD2935" s="52">
        <v>10</v>
      </c>
      <c r="AE2935" s="53">
        <v>350</v>
      </c>
      <c r="AF2935" s="52">
        <v>2.4</v>
      </c>
      <c r="AG2935">
        <f t="shared" si="670"/>
        <v>2620</v>
      </c>
      <c r="AH2935">
        <f t="shared" si="680"/>
        <v>0.35</v>
      </c>
      <c r="AI2935">
        <f t="shared" si="671"/>
        <v>2540</v>
      </c>
      <c r="AJ2935">
        <f t="shared" si="672"/>
        <v>0.21325290286037946</v>
      </c>
      <c r="AK2935">
        <f t="shared" si="673"/>
        <v>3210</v>
      </c>
      <c r="AL2935">
        <f t="shared" si="677"/>
        <v>0.21183800623052959</v>
      </c>
      <c r="AM2935">
        <f t="shared" si="674"/>
        <v>0.17</v>
      </c>
      <c r="AN2935">
        <f t="shared" si="678"/>
        <v>3.090909090909091E-2</v>
      </c>
      <c r="AO2935">
        <f t="shared" si="675"/>
        <v>2.4E-2</v>
      </c>
      <c r="AQ2935">
        <f t="shared" si="679"/>
        <v>1</v>
      </c>
    </row>
    <row r="2936" spans="1:43" ht="15.75" thickBot="1">
      <c r="A2936" s="51">
        <f t="shared" si="666"/>
        <v>2926</v>
      </c>
      <c r="B2936" s="52">
        <v>5</v>
      </c>
      <c r="C2936" s="52">
        <v>3.21</v>
      </c>
      <c r="D2936" s="52">
        <v>1</v>
      </c>
      <c r="E2936" s="52">
        <v>2.2000000000000002</v>
      </c>
      <c r="F2936" s="52">
        <v>7</v>
      </c>
      <c r="G2936" s="53">
        <v>2.52</v>
      </c>
      <c r="H2936" s="53">
        <v>2.56</v>
      </c>
      <c r="I2936" s="52">
        <v>2</v>
      </c>
      <c r="J2936" s="53">
        <v>2.61</v>
      </c>
      <c r="K2936" s="53">
        <v>2.63</v>
      </c>
      <c r="L2936" s="52">
        <v>25</v>
      </c>
      <c r="M2936" s="52">
        <v>1</v>
      </c>
      <c r="N2936" s="52">
        <v>20</v>
      </c>
      <c r="O2936" s="52">
        <v>28</v>
      </c>
      <c r="P2936" s="54">
        <v>117.483667</v>
      </c>
      <c r="Q2936" s="54">
        <v>43.345393000000001</v>
      </c>
      <c r="R2936" s="55">
        <v>0</v>
      </c>
      <c r="T2936" s="52">
        <v>170</v>
      </c>
      <c r="U2936" s="47">
        <f t="shared" si="667"/>
        <v>680</v>
      </c>
      <c r="V2936" s="47">
        <f t="shared" si="668"/>
        <v>911.76</v>
      </c>
      <c r="W2936" s="47">
        <f t="shared" si="676"/>
        <v>515.10782781081832</v>
      </c>
      <c r="X2936" s="50">
        <f t="shared" si="669"/>
        <v>102</v>
      </c>
      <c r="AD2936" s="52">
        <v>15</v>
      </c>
      <c r="AE2936" s="53">
        <v>348</v>
      </c>
      <c r="AF2936" s="52">
        <v>2.1</v>
      </c>
      <c r="AG2936">
        <f t="shared" si="670"/>
        <v>2620</v>
      </c>
      <c r="AH2936">
        <f t="shared" si="680"/>
        <v>0.34799999999999998</v>
      </c>
      <c r="AI2936">
        <f t="shared" si="671"/>
        <v>2540</v>
      </c>
      <c r="AJ2936">
        <f t="shared" si="672"/>
        <v>0.20279835740583396</v>
      </c>
      <c r="AK2936">
        <f t="shared" si="673"/>
        <v>3210</v>
      </c>
      <c r="AL2936">
        <f t="shared" si="677"/>
        <v>0.21183800623052959</v>
      </c>
      <c r="AM2936">
        <f t="shared" si="674"/>
        <v>0.17</v>
      </c>
      <c r="AN2936">
        <f t="shared" si="678"/>
        <v>4.6363636363636364E-2</v>
      </c>
      <c r="AO2936">
        <f t="shared" si="675"/>
        <v>2.1000000000000001E-2</v>
      </c>
      <c r="AQ2936">
        <f t="shared" si="679"/>
        <v>1</v>
      </c>
    </row>
    <row r="2937" spans="1:43" ht="15.75" thickBot="1">
      <c r="A2937" s="51">
        <f t="shared" si="666"/>
        <v>2927</v>
      </c>
      <c r="B2937" s="52">
        <v>5</v>
      </c>
      <c r="C2937" s="52">
        <v>3.21</v>
      </c>
      <c r="D2937" s="52">
        <v>1</v>
      </c>
      <c r="E2937" s="52">
        <v>2.2000000000000002</v>
      </c>
      <c r="F2937" s="52">
        <v>7</v>
      </c>
      <c r="G2937" s="53">
        <v>2.52</v>
      </c>
      <c r="H2937" s="53">
        <v>2.56</v>
      </c>
      <c r="I2937" s="52">
        <v>2</v>
      </c>
      <c r="J2937" s="53">
        <v>2.61</v>
      </c>
      <c r="K2937" s="53">
        <v>2.63</v>
      </c>
      <c r="L2937" s="52">
        <v>25</v>
      </c>
      <c r="M2937" s="52">
        <v>1</v>
      </c>
      <c r="N2937" s="52">
        <v>20</v>
      </c>
      <c r="O2937" s="52">
        <v>91</v>
      </c>
      <c r="P2937" s="54">
        <v>145.72681900000001</v>
      </c>
      <c r="Q2937" s="54">
        <v>44.816390500000004</v>
      </c>
      <c r="R2937" s="55">
        <v>0</v>
      </c>
      <c r="T2937" s="52">
        <v>170</v>
      </c>
      <c r="U2937" s="47">
        <f t="shared" si="667"/>
        <v>680</v>
      </c>
      <c r="V2937" s="47">
        <f t="shared" si="668"/>
        <v>911.76</v>
      </c>
      <c r="W2937" s="47">
        <f t="shared" si="676"/>
        <v>515.10782781081832</v>
      </c>
      <c r="X2937" s="50">
        <f t="shared" si="669"/>
        <v>102</v>
      </c>
      <c r="AD2937" s="52">
        <v>15</v>
      </c>
      <c r="AE2937" s="53">
        <v>348</v>
      </c>
      <c r="AF2937" s="52">
        <v>2.1</v>
      </c>
      <c r="AG2937">
        <f t="shared" si="670"/>
        <v>2620</v>
      </c>
      <c r="AH2937">
        <f t="shared" si="680"/>
        <v>0.34799999999999998</v>
      </c>
      <c r="AI2937">
        <f t="shared" si="671"/>
        <v>2540</v>
      </c>
      <c r="AJ2937">
        <f t="shared" si="672"/>
        <v>0.20279835740583396</v>
      </c>
      <c r="AK2937">
        <f t="shared" si="673"/>
        <v>3210</v>
      </c>
      <c r="AL2937">
        <f t="shared" si="677"/>
        <v>0.21183800623052959</v>
      </c>
      <c r="AM2937">
        <f t="shared" si="674"/>
        <v>0.17</v>
      </c>
      <c r="AN2937">
        <f t="shared" si="678"/>
        <v>4.6363636363636364E-2</v>
      </c>
      <c r="AO2937">
        <f t="shared" si="675"/>
        <v>2.1000000000000001E-2</v>
      </c>
      <c r="AQ2937">
        <f t="shared" si="679"/>
        <v>1</v>
      </c>
    </row>
    <row r="2938" spans="1:43" ht="15.75" thickBot="1">
      <c r="A2938" s="51">
        <f t="shared" si="666"/>
        <v>2928</v>
      </c>
      <c r="B2938" s="52">
        <v>5</v>
      </c>
      <c r="C2938" s="52">
        <v>3.21</v>
      </c>
      <c r="D2938" s="56">
        <v>0</v>
      </c>
      <c r="E2938" s="52">
        <v>1</v>
      </c>
      <c r="F2938" s="52">
        <v>7</v>
      </c>
      <c r="G2938" s="53">
        <v>2.52</v>
      </c>
      <c r="H2938" s="53">
        <v>2.56</v>
      </c>
      <c r="I2938" s="52">
        <v>2</v>
      </c>
      <c r="J2938" s="53">
        <v>2.61</v>
      </c>
      <c r="K2938" s="53">
        <v>2.63</v>
      </c>
      <c r="L2938" s="52">
        <v>30</v>
      </c>
      <c r="M2938" s="52">
        <v>1</v>
      </c>
      <c r="N2938" s="52">
        <v>20</v>
      </c>
      <c r="O2938" s="52">
        <v>28</v>
      </c>
      <c r="P2938" s="54">
        <v>98.851032000000004</v>
      </c>
      <c r="Q2938" s="54">
        <v>37.461402999999997</v>
      </c>
      <c r="R2938" s="55">
        <v>0</v>
      </c>
      <c r="T2938" s="52">
        <v>170</v>
      </c>
      <c r="U2938" s="47">
        <f t="shared" si="667"/>
        <v>566.66666666666674</v>
      </c>
      <c r="V2938" s="47">
        <f t="shared" si="668"/>
        <v>927.48</v>
      </c>
      <c r="W2938" s="47">
        <f t="shared" si="676"/>
        <v>704.76955347871217</v>
      </c>
      <c r="X2938" s="50">
        <f t="shared" si="669"/>
        <v>0</v>
      </c>
      <c r="AD2938" s="46">
        <v>0</v>
      </c>
      <c r="AE2938" s="53">
        <v>354</v>
      </c>
      <c r="AF2938" s="52">
        <v>2.2000000000000002</v>
      </c>
      <c r="AG2938">
        <f t="shared" si="670"/>
        <v>2620</v>
      </c>
      <c r="AH2938">
        <f t="shared" si="680"/>
        <v>0.35399999999999998</v>
      </c>
      <c r="AI2938">
        <f t="shared" si="671"/>
        <v>2540</v>
      </c>
      <c r="AJ2938">
        <f t="shared" si="672"/>
        <v>0.27746832814122524</v>
      </c>
      <c r="AK2938">
        <f t="shared" si="673"/>
        <v>3210</v>
      </c>
      <c r="AL2938">
        <f t="shared" si="677"/>
        <v>0.17653167185877469</v>
      </c>
      <c r="AM2938">
        <f t="shared" si="674"/>
        <v>0.17</v>
      </c>
      <c r="AN2938">
        <f t="shared" si="678"/>
        <v>0</v>
      </c>
      <c r="AO2938">
        <f t="shared" si="675"/>
        <v>2.2000000000000002E-2</v>
      </c>
      <c r="AQ2938">
        <f t="shared" si="679"/>
        <v>1</v>
      </c>
    </row>
    <row r="2939" spans="1:43" ht="15.75" thickBot="1">
      <c r="A2939" s="51">
        <f t="shared" si="666"/>
        <v>2929</v>
      </c>
      <c r="B2939" s="52">
        <v>5</v>
      </c>
      <c r="C2939" s="52">
        <v>3.21</v>
      </c>
      <c r="D2939" s="56">
        <v>0</v>
      </c>
      <c r="E2939" s="52">
        <v>1</v>
      </c>
      <c r="F2939" s="52">
        <v>7</v>
      </c>
      <c r="G2939" s="53">
        <v>2.52</v>
      </c>
      <c r="H2939" s="53">
        <v>2.56</v>
      </c>
      <c r="I2939" s="52">
        <v>2</v>
      </c>
      <c r="J2939" s="53">
        <v>2.61</v>
      </c>
      <c r="K2939" s="53">
        <v>2.63</v>
      </c>
      <c r="L2939" s="52">
        <v>30</v>
      </c>
      <c r="M2939" s="52">
        <v>1</v>
      </c>
      <c r="N2939" s="52">
        <v>20</v>
      </c>
      <c r="O2939" s="52">
        <v>91</v>
      </c>
      <c r="P2939" s="54">
        <v>106.2060195</v>
      </c>
      <c r="Q2939" s="54">
        <v>43.737659000000001</v>
      </c>
      <c r="R2939" s="55">
        <v>0</v>
      </c>
      <c r="T2939" s="52">
        <v>170</v>
      </c>
      <c r="U2939" s="47">
        <f t="shared" si="667"/>
        <v>566.66666666666674</v>
      </c>
      <c r="V2939" s="47">
        <f t="shared" si="668"/>
        <v>927.48</v>
      </c>
      <c r="W2939" s="47">
        <f t="shared" si="676"/>
        <v>704.76955347871217</v>
      </c>
      <c r="X2939" s="50">
        <f t="shared" si="669"/>
        <v>0</v>
      </c>
      <c r="AD2939" s="46">
        <v>0</v>
      </c>
      <c r="AE2939" s="53">
        <v>354</v>
      </c>
      <c r="AF2939" s="52">
        <v>2.2000000000000002</v>
      </c>
      <c r="AG2939">
        <f t="shared" si="670"/>
        <v>2620</v>
      </c>
      <c r="AH2939">
        <f t="shared" si="680"/>
        <v>0.35399999999999998</v>
      </c>
      <c r="AI2939">
        <f t="shared" si="671"/>
        <v>2540</v>
      </c>
      <c r="AJ2939">
        <f t="shared" si="672"/>
        <v>0.27746832814122524</v>
      </c>
      <c r="AK2939">
        <f t="shared" si="673"/>
        <v>3210</v>
      </c>
      <c r="AL2939">
        <f t="shared" si="677"/>
        <v>0.17653167185877469</v>
      </c>
      <c r="AM2939">
        <f t="shared" si="674"/>
        <v>0.17</v>
      </c>
      <c r="AN2939">
        <f t="shared" si="678"/>
        <v>0</v>
      </c>
      <c r="AO2939">
        <f t="shared" si="675"/>
        <v>2.2000000000000002E-2</v>
      </c>
      <c r="AQ2939">
        <f t="shared" si="679"/>
        <v>1</v>
      </c>
    </row>
    <row r="2940" spans="1:43" ht="15.75" thickBot="1">
      <c r="A2940" s="51">
        <f t="shared" si="666"/>
        <v>2930</v>
      </c>
      <c r="B2940" s="52">
        <v>5</v>
      </c>
      <c r="C2940" s="52">
        <v>3.21</v>
      </c>
      <c r="D2940" s="52">
        <v>1</v>
      </c>
      <c r="E2940" s="52">
        <v>2.2000000000000002</v>
      </c>
      <c r="F2940" s="52">
        <v>7</v>
      </c>
      <c r="G2940" s="53">
        <v>2.52</v>
      </c>
      <c r="H2940" s="53">
        <v>2.56</v>
      </c>
      <c r="I2940" s="52">
        <v>2</v>
      </c>
      <c r="J2940" s="53">
        <v>2.61</v>
      </c>
      <c r="K2940" s="53">
        <v>2.63</v>
      </c>
      <c r="L2940" s="52">
        <v>30</v>
      </c>
      <c r="M2940" s="52">
        <v>1</v>
      </c>
      <c r="N2940" s="52">
        <v>20</v>
      </c>
      <c r="O2940" s="52">
        <v>28</v>
      </c>
      <c r="P2940" s="54">
        <v>103.0678915</v>
      </c>
      <c r="Q2940" s="54">
        <v>40.403398000000003</v>
      </c>
      <c r="R2940" s="55">
        <v>0</v>
      </c>
      <c r="T2940" s="52">
        <v>170</v>
      </c>
      <c r="U2940" s="47">
        <f t="shared" si="667"/>
        <v>566.66666666666674</v>
      </c>
      <c r="V2940" s="47">
        <f t="shared" si="668"/>
        <v>922.24</v>
      </c>
      <c r="W2940" s="47">
        <f t="shared" si="676"/>
        <v>674.59743226659077</v>
      </c>
      <c r="X2940" s="50">
        <f t="shared" si="669"/>
        <v>28.333333333333339</v>
      </c>
      <c r="AD2940" s="52">
        <v>5</v>
      </c>
      <c r="AE2940" s="53">
        <v>352</v>
      </c>
      <c r="AF2940" s="52">
        <v>2.2999999999999998</v>
      </c>
      <c r="AG2940">
        <f t="shared" si="670"/>
        <v>2620</v>
      </c>
      <c r="AH2940">
        <f t="shared" si="680"/>
        <v>0.35199999999999998</v>
      </c>
      <c r="AI2940">
        <f t="shared" si="671"/>
        <v>2540</v>
      </c>
      <c r="AJ2940">
        <f t="shared" si="672"/>
        <v>0.26558954026243731</v>
      </c>
      <c r="AK2940">
        <f t="shared" si="673"/>
        <v>3210</v>
      </c>
      <c r="AL2940">
        <f t="shared" si="677"/>
        <v>0.17653167185877469</v>
      </c>
      <c r="AM2940">
        <f t="shared" si="674"/>
        <v>0.17</v>
      </c>
      <c r="AN2940">
        <f t="shared" si="678"/>
        <v>1.2878787878787882E-2</v>
      </c>
      <c r="AO2940">
        <f t="shared" si="675"/>
        <v>2.3E-2</v>
      </c>
      <c r="AQ2940">
        <f t="shared" si="679"/>
        <v>1</v>
      </c>
    </row>
    <row r="2941" spans="1:43" ht="15.75" thickBot="1">
      <c r="A2941" s="51">
        <f t="shared" si="666"/>
        <v>2931</v>
      </c>
      <c r="B2941" s="52">
        <v>5</v>
      </c>
      <c r="C2941" s="52">
        <v>3.21</v>
      </c>
      <c r="D2941" s="52">
        <v>1</v>
      </c>
      <c r="E2941" s="52">
        <v>2.2000000000000002</v>
      </c>
      <c r="F2941" s="52">
        <v>7</v>
      </c>
      <c r="G2941" s="53">
        <v>2.52</v>
      </c>
      <c r="H2941" s="53">
        <v>2.56</v>
      </c>
      <c r="I2941" s="52">
        <v>2</v>
      </c>
      <c r="J2941" s="53">
        <v>2.61</v>
      </c>
      <c r="K2941" s="53">
        <v>2.63</v>
      </c>
      <c r="L2941" s="52">
        <v>30</v>
      </c>
      <c r="M2941" s="52">
        <v>1</v>
      </c>
      <c r="N2941" s="52">
        <v>20</v>
      </c>
      <c r="O2941" s="52">
        <v>91</v>
      </c>
      <c r="P2941" s="54">
        <v>120.1314625</v>
      </c>
      <c r="Q2941" s="54">
        <v>42.168594999999996</v>
      </c>
      <c r="R2941" s="55">
        <v>0</v>
      </c>
      <c r="T2941" s="52">
        <v>170</v>
      </c>
      <c r="U2941" s="47">
        <f t="shared" si="667"/>
        <v>566.66666666666674</v>
      </c>
      <c r="V2941" s="47">
        <f t="shared" si="668"/>
        <v>922.24</v>
      </c>
      <c r="W2941" s="47">
        <f t="shared" si="676"/>
        <v>674.59743226659077</v>
      </c>
      <c r="X2941" s="50">
        <f t="shared" si="669"/>
        <v>28.333333333333339</v>
      </c>
      <c r="AD2941" s="52">
        <v>5</v>
      </c>
      <c r="AE2941" s="53">
        <v>352</v>
      </c>
      <c r="AF2941" s="52">
        <v>2.2999999999999998</v>
      </c>
      <c r="AG2941">
        <f t="shared" si="670"/>
        <v>2620</v>
      </c>
      <c r="AH2941">
        <f t="shared" si="680"/>
        <v>0.35199999999999998</v>
      </c>
      <c r="AI2941">
        <f t="shared" si="671"/>
        <v>2540</v>
      </c>
      <c r="AJ2941">
        <f t="shared" si="672"/>
        <v>0.26558954026243731</v>
      </c>
      <c r="AK2941">
        <f t="shared" si="673"/>
        <v>3210</v>
      </c>
      <c r="AL2941">
        <f t="shared" si="677"/>
        <v>0.17653167185877469</v>
      </c>
      <c r="AM2941">
        <f t="shared" si="674"/>
        <v>0.17</v>
      </c>
      <c r="AN2941">
        <f t="shared" si="678"/>
        <v>1.2878787878787882E-2</v>
      </c>
      <c r="AO2941">
        <f t="shared" si="675"/>
        <v>2.3E-2</v>
      </c>
      <c r="AQ2941">
        <f t="shared" si="679"/>
        <v>1</v>
      </c>
    </row>
    <row r="2942" spans="1:43" ht="15.75" thickBot="1">
      <c r="A2942" s="51">
        <f t="shared" si="666"/>
        <v>2932</v>
      </c>
      <c r="B2942" s="52">
        <v>5</v>
      </c>
      <c r="C2942" s="52">
        <v>3.21</v>
      </c>
      <c r="D2942" s="52">
        <v>1</v>
      </c>
      <c r="E2942" s="52">
        <v>2.2000000000000002</v>
      </c>
      <c r="F2942" s="52">
        <v>7</v>
      </c>
      <c r="G2942" s="53">
        <v>2.52</v>
      </c>
      <c r="H2942" s="53">
        <v>2.56</v>
      </c>
      <c r="I2942" s="52">
        <v>2</v>
      </c>
      <c r="J2942" s="53">
        <v>2.61</v>
      </c>
      <c r="K2942" s="53">
        <v>2.63</v>
      </c>
      <c r="L2942" s="52">
        <v>30</v>
      </c>
      <c r="M2942" s="52">
        <v>1</v>
      </c>
      <c r="N2942" s="52">
        <v>20</v>
      </c>
      <c r="O2942" s="52">
        <v>28</v>
      </c>
      <c r="P2942" s="54">
        <v>100.71429550000001</v>
      </c>
      <c r="Q2942" s="54">
        <v>40.501464499999997</v>
      </c>
      <c r="R2942" s="55">
        <v>0</v>
      </c>
      <c r="T2942" s="52">
        <v>170</v>
      </c>
      <c r="U2942" s="47">
        <f t="shared" si="667"/>
        <v>566.66666666666674</v>
      </c>
      <c r="V2942" s="47">
        <f t="shared" si="668"/>
        <v>914.38</v>
      </c>
      <c r="W2942" s="47">
        <f t="shared" si="676"/>
        <v>652.04531105446972</v>
      </c>
      <c r="X2942" s="50">
        <f t="shared" si="669"/>
        <v>56.666666666666679</v>
      </c>
      <c r="AD2942" s="52">
        <v>10</v>
      </c>
      <c r="AE2942" s="53">
        <v>349</v>
      </c>
      <c r="AF2942" s="52">
        <v>2.2000000000000002</v>
      </c>
      <c r="AG2942">
        <f t="shared" si="670"/>
        <v>2620</v>
      </c>
      <c r="AH2942">
        <f t="shared" si="680"/>
        <v>0.34899999999999998</v>
      </c>
      <c r="AI2942">
        <f t="shared" si="671"/>
        <v>2540</v>
      </c>
      <c r="AJ2942">
        <f t="shared" si="672"/>
        <v>0.25671075238364949</v>
      </c>
      <c r="AK2942">
        <f t="shared" si="673"/>
        <v>3210</v>
      </c>
      <c r="AL2942">
        <f t="shared" si="677"/>
        <v>0.17653167185877469</v>
      </c>
      <c r="AM2942">
        <f t="shared" si="674"/>
        <v>0.17</v>
      </c>
      <c r="AN2942">
        <f t="shared" si="678"/>
        <v>2.5757575757575764E-2</v>
      </c>
      <c r="AO2942">
        <f t="shared" si="675"/>
        <v>2.2000000000000002E-2</v>
      </c>
      <c r="AQ2942">
        <f t="shared" si="679"/>
        <v>1</v>
      </c>
    </row>
    <row r="2943" spans="1:43" ht="15.75" thickBot="1">
      <c r="A2943" s="51">
        <f t="shared" si="666"/>
        <v>2933</v>
      </c>
      <c r="B2943" s="52">
        <v>5</v>
      </c>
      <c r="C2943" s="52">
        <v>3.21</v>
      </c>
      <c r="D2943" s="52">
        <v>1</v>
      </c>
      <c r="E2943" s="52">
        <v>2.2000000000000002</v>
      </c>
      <c r="F2943" s="52">
        <v>7</v>
      </c>
      <c r="G2943" s="53">
        <v>2.52</v>
      </c>
      <c r="H2943" s="53">
        <v>2.56</v>
      </c>
      <c r="I2943" s="52">
        <v>2</v>
      </c>
      <c r="J2943" s="53">
        <v>2.61</v>
      </c>
      <c r="K2943" s="53">
        <v>2.63</v>
      </c>
      <c r="L2943" s="52">
        <v>30</v>
      </c>
      <c r="M2943" s="52">
        <v>1</v>
      </c>
      <c r="N2943" s="52">
        <v>20</v>
      </c>
      <c r="O2943" s="52">
        <v>91</v>
      </c>
      <c r="P2943" s="54">
        <v>128.7613145</v>
      </c>
      <c r="Q2943" s="54">
        <v>43.737659000000001</v>
      </c>
      <c r="R2943" s="55">
        <v>0</v>
      </c>
      <c r="T2943" s="52">
        <v>170</v>
      </c>
      <c r="U2943" s="47">
        <f t="shared" si="667"/>
        <v>566.66666666666674</v>
      </c>
      <c r="V2943" s="47">
        <f t="shared" si="668"/>
        <v>914.38</v>
      </c>
      <c r="W2943" s="47">
        <f t="shared" si="676"/>
        <v>652.04531105446972</v>
      </c>
      <c r="X2943" s="50">
        <f t="shared" si="669"/>
        <v>56.666666666666679</v>
      </c>
      <c r="AD2943" s="52">
        <v>10</v>
      </c>
      <c r="AE2943" s="53">
        <v>349</v>
      </c>
      <c r="AF2943" s="52">
        <v>2.2000000000000002</v>
      </c>
      <c r="AG2943">
        <f t="shared" si="670"/>
        <v>2620</v>
      </c>
      <c r="AH2943">
        <f t="shared" si="680"/>
        <v>0.34899999999999998</v>
      </c>
      <c r="AI2943">
        <f t="shared" si="671"/>
        <v>2540</v>
      </c>
      <c r="AJ2943">
        <f t="shared" si="672"/>
        <v>0.25671075238364949</v>
      </c>
      <c r="AK2943">
        <f t="shared" si="673"/>
        <v>3210</v>
      </c>
      <c r="AL2943">
        <f t="shared" si="677"/>
        <v>0.17653167185877469</v>
      </c>
      <c r="AM2943">
        <f t="shared" si="674"/>
        <v>0.17</v>
      </c>
      <c r="AN2943">
        <f t="shared" si="678"/>
        <v>2.5757575757575764E-2</v>
      </c>
      <c r="AO2943">
        <f t="shared" si="675"/>
        <v>2.2000000000000002E-2</v>
      </c>
      <c r="AQ2943">
        <f t="shared" si="679"/>
        <v>1</v>
      </c>
    </row>
    <row r="2944" spans="1:43" ht="15.75" thickBot="1">
      <c r="A2944" s="51">
        <f t="shared" si="666"/>
        <v>2934</v>
      </c>
      <c r="B2944" s="52">
        <v>5</v>
      </c>
      <c r="C2944" s="52">
        <v>3.21</v>
      </c>
      <c r="D2944" s="52">
        <v>1</v>
      </c>
      <c r="E2944" s="52">
        <v>2.2000000000000002</v>
      </c>
      <c r="F2944" s="52">
        <v>7</v>
      </c>
      <c r="G2944" s="53">
        <v>2.52</v>
      </c>
      <c r="H2944" s="53">
        <v>2.56</v>
      </c>
      <c r="I2944" s="52">
        <v>2</v>
      </c>
      <c r="J2944" s="53">
        <v>2.61</v>
      </c>
      <c r="K2944" s="53">
        <v>2.63</v>
      </c>
      <c r="L2944" s="52">
        <v>30</v>
      </c>
      <c r="M2944" s="52">
        <v>1</v>
      </c>
      <c r="N2944" s="52">
        <v>20</v>
      </c>
      <c r="O2944" s="52">
        <v>28</v>
      </c>
      <c r="P2944" s="54">
        <v>112.384209</v>
      </c>
      <c r="Q2944" s="54">
        <v>37.559469500000006</v>
      </c>
      <c r="R2944" s="55">
        <v>0</v>
      </c>
      <c r="T2944" s="52">
        <v>170</v>
      </c>
      <c r="U2944" s="47">
        <f t="shared" si="667"/>
        <v>566.66666666666674</v>
      </c>
      <c r="V2944" s="47">
        <f t="shared" si="668"/>
        <v>909.14</v>
      </c>
      <c r="W2944" s="47">
        <f t="shared" si="676"/>
        <v>621.87318984234844</v>
      </c>
      <c r="X2944" s="50">
        <f t="shared" si="669"/>
        <v>85.000000000000014</v>
      </c>
      <c r="AD2944" s="52">
        <v>15</v>
      </c>
      <c r="AE2944" s="53">
        <v>347</v>
      </c>
      <c r="AF2944" s="52">
        <v>2.2999999999999998</v>
      </c>
      <c r="AG2944">
        <f t="shared" si="670"/>
        <v>2620</v>
      </c>
      <c r="AH2944">
        <f t="shared" si="680"/>
        <v>0.34699999999999998</v>
      </c>
      <c r="AI2944">
        <f t="shared" si="671"/>
        <v>2540</v>
      </c>
      <c r="AJ2944">
        <f t="shared" si="672"/>
        <v>0.24483196450486155</v>
      </c>
      <c r="AK2944">
        <f t="shared" si="673"/>
        <v>3210</v>
      </c>
      <c r="AL2944">
        <f t="shared" si="677"/>
        <v>0.17653167185877469</v>
      </c>
      <c r="AM2944">
        <f t="shared" si="674"/>
        <v>0.17</v>
      </c>
      <c r="AN2944">
        <f t="shared" si="678"/>
        <v>3.8636363636363642E-2</v>
      </c>
      <c r="AO2944">
        <f t="shared" si="675"/>
        <v>2.3E-2</v>
      </c>
      <c r="AQ2944">
        <f t="shared" si="679"/>
        <v>1</v>
      </c>
    </row>
    <row r="2945" spans="1:43" ht="15.75" thickBot="1">
      <c r="A2945" s="51">
        <f t="shared" si="666"/>
        <v>2935</v>
      </c>
      <c r="B2945" s="52">
        <v>5</v>
      </c>
      <c r="C2945" s="52">
        <v>3.21</v>
      </c>
      <c r="D2945" s="52">
        <v>1</v>
      </c>
      <c r="E2945" s="52">
        <v>2.2000000000000002</v>
      </c>
      <c r="F2945" s="52">
        <v>7</v>
      </c>
      <c r="G2945" s="53">
        <v>2.52</v>
      </c>
      <c r="H2945" s="53">
        <v>2.56</v>
      </c>
      <c r="I2945" s="52">
        <v>2</v>
      </c>
      <c r="J2945" s="53">
        <v>2.61</v>
      </c>
      <c r="K2945" s="53">
        <v>2.63</v>
      </c>
      <c r="L2945" s="52">
        <v>30</v>
      </c>
      <c r="M2945" s="52">
        <v>1</v>
      </c>
      <c r="N2945" s="52">
        <v>20</v>
      </c>
      <c r="O2945" s="52">
        <v>91</v>
      </c>
      <c r="P2945" s="54">
        <v>124.4463885</v>
      </c>
      <c r="Q2945" s="54">
        <v>43.639592499999999</v>
      </c>
      <c r="R2945" s="55">
        <v>0</v>
      </c>
      <c r="T2945" s="52">
        <v>170</v>
      </c>
      <c r="U2945" s="47">
        <f t="shared" si="667"/>
        <v>566.66666666666674</v>
      </c>
      <c r="V2945" s="47">
        <f t="shared" si="668"/>
        <v>909.14</v>
      </c>
      <c r="W2945" s="47">
        <f t="shared" si="676"/>
        <v>621.87318984234844</v>
      </c>
      <c r="X2945" s="50">
        <f t="shared" si="669"/>
        <v>85.000000000000014</v>
      </c>
      <c r="AD2945" s="52">
        <v>15</v>
      </c>
      <c r="AE2945" s="53">
        <v>347</v>
      </c>
      <c r="AF2945" s="52">
        <v>2.2999999999999998</v>
      </c>
      <c r="AG2945">
        <f t="shared" si="670"/>
        <v>2620</v>
      </c>
      <c r="AH2945">
        <f t="shared" si="680"/>
        <v>0.34699999999999998</v>
      </c>
      <c r="AI2945">
        <f t="shared" si="671"/>
        <v>2540</v>
      </c>
      <c r="AJ2945">
        <f t="shared" si="672"/>
        <v>0.24483196450486155</v>
      </c>
      <c r="AK2945">
        <f t="shared" si="673"/>
        <v>3210</v>
      </c>
      <c r="AL2945">
        <f t="shared" si="677"/>
        <v>0.17653167185877469</v>
      </c>
      <c r="AM2945">
        <f t="shared" si="674"/>
        <v>0.17</v>
      </c>
      <c r="AN2945">
        <f t="shared" si="678"/>
        <v>3.8636363636363642E-2</v>
      </c>
      <c r="AO2945">
        <f t="shared" si="675"/>
        <v>2.3E-2</v>
      </c>
      <c r="AQ2945">
        <f t="shared" si="679"/>
        <v>1</v>
      </c>
    </row>
    <row r="2946" spans="1:43" ht="15.75" thickBot="1">
      <c r="A2946" s="51">
        <f t="shared" si="666"/>
        <v>2936</v>
      </c>
      <c r="B2946" s="52">
        <v>5</v>
      </c>
      <c r="C2946" s="52">
        <v>3.21</v>
      </c>
      <c r="D2946" s="56">
        <v>0</v>
      </c>
      <c r="E2946" s="52">
        <v>1</v>
      </c>
      <c r="F2946" s="52">
        <v>7</v>
      </c>
      <c r="G2946" s="53">
        <v>2.52</v>
      </c>
      <c r="H2946" s="53">
        <v>2.56</v>
      </c>
      <c r="I2946" s="52">
        <v>2</v>
      </c>
      <c r="J2946" s="53">
        <v>2.61</v>
      </c>
      <c r="K2946" s="53">
        <v>2.63</v>
      </c>
      <c r="L2946" s="52">
        <v>35</v>
      </c>
      <c r="M2946" s="52">
        <v>1</v>
      </c>
      <c r="N2946" s="52">
        <v>20</v>
      </c>
      <c r="O2946" s="52">
        <v>28</v>
      </c>
      <c r="P2946" s="54">
        <v>78.7473995</v>
      </c>
      <c r="Q2946" s="54">
        <v>36.7749375</v>
      </c>
      <c r="R2946" s="55">
        <v>0</v>
      </c>
      <c r="T2946" s="52">
        <v>170</v>
      </c>
      <c r="U2946" s="47">
        <f t="shared" si="667"/>
        <v>485.71428571428572</v>
      </c>
      <c r="V2946" s="47">
        <f t="shared" si="668"/>
        <v>898.66000000000008</v>
      </c>
      <c r="W2946" s="47">
        <f t="shared" si="676"/>
        <v>786.60533155318194</v>
      </c>
      <c r="X2946" s="50">
        <f t="shared" si="669"/>
        <v>0</v>
      </c>
      <c r="AD2946" s="46">
        <v>0</v>
      </c>
      <c r="AE2946" s="53">
        <v>343</v>
      </c>
      <c r="AF2946" s="52">
        <v>2.6</v>
      </c>
      <c r="AG2946">
        <f t="shared" si="670"/>
        <v>2620</v>
      </c>
      <c r="AH2946">
        <f t="shared" si="680"/>
        <v>0.34300000000000003</v>
      </c>
      <c r="AI2946">
        <f t="shared" si="671"/>
        <v>2540</v>
      </c>
      <c r="AJ2946">
        <f t="shared" si="672"/>
        <v>0.30968713840676454</v>
      </c>
      <c r="AK2946">
        <f t="shared" si="673"/>
        <v>3210</v>
      </c>
      <c r="AL2946">
        <f t="shared" si="677"/>
        <v>0.15131286159323543</v>
      </c>
      <c r="AM2946">
        <f t="shared" si="674"/>
        <v>0.17</v>
      </c>
      <c r="AN2946">
        <f t="shared" si="678"/>
        <v>0</v>
      </c>
      <c r="AO2946">
        <f t="shared" si="675"/>
        <v>2.6000000000000002E-2</v>
      </c>
      <c r="AQ2946">
        <f t="shared" si="679"/>
        <v>1</v>
      </c>
    </row>
    <row r="2947" spans="1:43" ht="15.75" thickBot="1">
      <c r="A2947" s="51">
        <f t="shared" si="666"/>
        <v>2937</v>
      </c>
      <c r="B2947" s="52">
        <v>5</v>
      </c>
      <c r="C2947" s="52">
        <v>3.21</v>
      </c>
      <c r="D2947" s="56">
        <v>0</v>
      </c>
      <c r="E2947" s="52">
        <v>1</v>
      </c>
      <c r="F2947" s="52">
        <v>7</v>
      </c>
      <c r="G2947" s="53">
        <v>2.52</v>
      </c>
      <c r="H2947" s="53">
        <v>2.56</v>
      </c>
      <c r="I2947" s="52">
        <v>2</v>
      </c>
      <c r="J2947" s="53">
        <v>2.61</v>
      </c>
      <c r="K2947" s="53">
        <v>2.63</v>
      </c>
      <c r="L2947" s="52">
        <v>35</v>
      </c>
      <c r="M2947" s="52">
        <v>1</v>
      </c>
      <c r="N2947" s="52">
        <v>20</v>
      </c>
      <c r="O2947" s="52">
        <v>91</v>
      </c>
      <c r="P2947" s="54">
        <v>93.751574000000005</v>
      </c>
      <c r="Q2947" s="54">
        <v>40.599530999999999</v>
      </c>
      <c r="R2947" s="55">
        <v>0</v>
      </c>
      <c r="T2947" s="52">
        <v>170</v>
      </c>
      <c r="U2947" s="47">
        <f t="shared" si="667"/>
        <v>485.71428571428572</v>
      </c>
      <c r="V2947" s="47">
        <f t="shared" si="668"/>
        <v>898.66000000000008</v>
      </c>
      <c r="W2947" s="47">
        <f t="shared" si="676"/>
        <v>786.60533155318194</v>
      </c>
      <c r="X2947" s="50">
        <f t="shared" si="669"/>
        <v>0</v>
      </c>
      <c r="AD2947" s="46">
        <v>0</v>
      </c>
      <c r="AE2947" s="53">
        <v>343</v>
      </c>
      <c r="AF2947" s="52">
        <v>2.6</v>
      </c>
      <c r="AG2947">
        <f t="shared" si="670"/>
        <v>2620</v>
      </c>
      <c r="AH2947">
        <f t="shared" si="680"/>
        <v>0.34300000000000003</v>
      </c>
      <c r="AI2947">
        <f t="shared" si="671"/>
        <v>2540</v>
      </c>
      <c r="AJ2947">
        <f t="shared" si="672"/>
        <v>0.30968713840676454</v>
      </c>
      <c r="AK2947">
        <f t="shared" si="673"/>
        <v>3210</v>
      </c>
      <c r="AL2947">
        <f t="shared" si="677"/>
        <v>0.15131286159323543</v>
      </c>
      <c r="AM2947">
        <f t="shared" si="674"/>
        <v>0.17</v>
      </c>
      <c r="AN2947">
        <f t="shared" si="678"/>
        <v>0</v>
      </c>
      <c r="AO2947">
        <f t="shared" si="675"/>
        <v>2.6000000000000002E-2</v>
      </c>
      <c r="AQ2947">
        <f t="shared" si="679"/>
        <v>1</v>
      </c>
    </row>
    <row r="2948" spans="1:43" ht="15.75" thickBot="1">
      <c r="A2948" s="51">
        <f t="shared" si="666"/>
        <v>2938</v>
      </c>
      <c r="B2948" s="52">
        <v>5</v>
      </c>
      <c r="C2948" s="52">
        <v>3.21</v>
      </c>
      <c r="D2948" s="52">
        <v>1</v>
      </c>
      <c r="E2948" s="52">
        <v>2.2000000000000002</v>
      </c>
      <c r="F2948" s="52">
        <v>7</v>
      </c>
      <c r="G2948" s="53">
        <v>2.52</v>
      </c>
      <c r="H2948" s="53">
        <v>2.56</v>
      </c>
      <c r="I2948" s="52">
        <v>2</v>
      </c>
      <c r="J2948" s="53">
        <v>2.61</v>
      </c>
      <c r="K2948" s="53">
        <v>2.63</v>
      </c>
      <c r="L2948" s="52">
        <v>35</v>
      </c>
      <c r="M2948" s="52">
        <v>1</v>
      </c>
      <c r="N2948" s="52">
        <v>20</v>
      </c>
      <c r="O2948" s="52">
        <v>28</v>
      </c>
      <c r="P2948" s="54">
        <v>94.536106000000004</v>
      </c>
      <c r="Q2948" s="54">
        <v>38.540134500000001</v>
      </c>
      <c r="R2948" s="55">
        <v>0</v>
      </c>
      <c r="T2948" s="52">
        <v>170</v>
      </c>
      <c r="U2948" s="47">
        <f t="shared" si="667"/>
        <v>485.71428571428572</v>
      </c>
      <c r="V2948" s="47">
        <f t="shared" si="668"/>
        <v>890.80000000000007</v>
      </c>
      <c r="W2948" s="47">
        <f t="shared" si="676"/>
        <v>743.22740947525995</v>
      </c>
      <c r="X2948" s="50">
        <f t="shared" si="669"/>
        <v>48.571428571428577</v>
      </c>
      <c r="AD2948" s="52">
        <v>10</v>
      </c>
      <c r="AE2948" s="53">
        <v>340</v>
      </c>
      <c r="AF2948" s="52">
        <v>2.4</v>
      </c>
      <c r="AG2948">
        <f t="shared" si="670"/>
        <v>2620</v>
      </c>
      <c r="AH2948">
        <f t="shared" si="680"/>
        <v>0.34</v>
      </c>
      <c r="AI2948">
        <f t="shared" si="671"/>
        <v>2540</v>
      </c>
      <c r="AJ2948">
        <f t="shared" si="672"/>
        <v>0.29260921632884251</v>
      </c>
      <c r="AK2948">
        <f t="shared" si="673"/>
        <v>3210</v>
      </c>
      <c r="AL2948">
        <f t="shared" si="677"/>
        <v>0.15131286159323543</v>
      </c>
      <c r="AM2948">
        <f t="shared" si="674"/>
        <v>0.17</v>
      </c>
      <c r="AN2948">
        <f t="shared" si="678"/>
        <v>2.2077922077922082E-2</v>
      </c>
      <c r="AO2948">
        <f t="shared" si="675"/>
        <v>2.4E-2</v>
      </c>
      <c r="AQ2948">
        <f t="shared" si="679"/>
        <v>1</v>
      </c>
    </row>
    <row r="2949" spans="1:43" ht="15.75" thickBot="1">
      <c r="A2949" s="51">
        <f t="shared" si="666"/>
        <v>2939</v>
      </c>
      <c r="B2949" s="52">
        <v>5</v>
      </c>
      <c r="C2949" s="52">
        <v>3.21</v>
      </c>
      <c r="D2949" s="52">
        <v>1</v>
      </c>
      <c r="E2949" s="52">
        <v>2.2000000000000002</v>
      </c>
      <c r="F2949" s="52">
        <v>7</v>
      </c>
      <c r="G2949" s="53">
        <v>2.52</v>
      </c>
      <c r="H2949" s="53">
        <v>2.56</v>
      </c>
      <c r="I2949" s="52">
        <v>2</v>
      </c>
      <c r="J2949" s="53">
        <v>2.61</v>
      </c>
      <c r="K2949" s="53">
        <v>2.63</v>
      </c>
      <c r="L2949" s="52">
        <v>35</v>
      </c>
      <c r="M2949" s="52">
        <v>1</v>
      </c>
      <c r="N2949" s="52">
        <v>20</v>
      </c>
      <c r="O2949" s="52">
        <v>91</v>
      </c>
      <c r="P2949" s="54">
        <v>103.8524235</v>
      </c>
      <c r="Q2949" s="54">
        <v>40.305331500000001</v>
      </c>
      <c r="R2949" s="55">
        <v>0</v>
      </c>
      <c r="T2949" s="52">
        <v>170</v>
      </c>
      <c r="U2949" s="47">
        <f t="shared" si="667"/>
        <v>485.71428571428572</v>
      </c>
      <c r="V2949" s="47">
        <f t="shared" si="668"/>
        <v>890.80000000000007</v>
      </c>
      <c r="W2949" s="47">
        <f t="shared" si="676"/>
        <v>743.22740947525995</v>
      </c>
      <c r="X2949" s="50">
        <f t="shared" si="669"/>
        <v>48.571428571428577</v>
      </c>
      <c r="AD2949" s="52">
        <v>10</v>
      </c>
      <c r="AE2949" s="53">
        <v>340</v>
      </c>
      <c r="AF2949" s="52">
        <v>2.4</v>
      </c>
      <c r="AG2949">
        <f t="shared" si="670"/>
        <v>2620</v>
      </c>
      <c r="AH2949">
        <f t="shared" si="680"/>
        <v>0.34</v>
      </c>
      <c r="AI2949">
        <f t="shared" si="671"/>
        <v>2540</v>
      </c>
      <c r="AJ2949">
        <f t="shared" si="672"/>
        <v>0.29260921632884251</v>
      </c>
      <c r="AK2949">
        <f t="shared" si="673"/>
        <v>3210</v>
      </c>
      <c r="AL2949">
        <f t="shared" si="677"/>
        <v>0.15131286159323543</v>
      </c>
      <c r="AM2949">
        <f t="shared" si="674"/>
        <v>0.17</v>
      </c>
      <c r="AN2949">
        <f t="shared" si="678"/>
        <v>2.2077922077922082E-2</v>
      </c>
      <c r="AO2949">
        <f t="shared" si="675"/>
        <v>2.4E-2</v>
      </c>
      <c r="AQ2949">
        <f t="shared" si="679"/>
        <v>1</v>
      </c>
    </row>
    <row r="2950" spans="1:43" ht="15.75" thickBot="1">
      <c r="A2950" s="51">
        <f t="shared" si="666"/>
        <v>2940</v>
      </c>
      <c r="B2950" s="52">
        <v>6</v>
      </c>
      <c r="C2950" s="52">
        <v>3.29</v>
      </c>
      <c r="D2950" s="56">
        <v>0</v>
      </c>
      <c r="E2950" s="52">
        <v>1</v>
      </c>
      <c r="F2950" s="52">
        <v>7</v>
      </c>
      <c r="G2950" s="53">
        <v>2.52</v>
      </c>
      <c r="H2950" s="53">
        <v>2.56</v>
      </c>
      <c r="I2950" s="52">
        <v>2</v>
      </c>
      <c r="J2950" s="53">
        <v>2.61</v>
      </c>
      <c r="K2950" s="53">
        <v>2.63</v>
      </c>
      <c r="L2950" s="52">
        <v>22</v>
      </c>
      <c r="M2950" s="52">
        <v>1</v>
      </c>
      <c r="N2950" s="52">
        <v>20</v>
      </c>
      <c r="O2950" s="52">
        <v>28</v>
      </c>
      <c r="P2950" s="54">
        <v>92.868975500000005</v>
      </c>
      <c r="Q2950" s="54">
        <v>43.443459499999996</v>
      </c>
      <c r="R2950" s="55">
        <v>0</v>
      </c>
      <c r="T2950" s="52">
        <v>170</v>
      </c>
      <c r="U2950" s="47">
        <f t="shared" si="667"/>
        <v>772.72727272727275</v>
      </c>
      <c r="V2950" s="47">
        <f t="shared" si="668"/>
        <v>890.80000000000007</v>
      </c>
      <c r="W2950" s="47">
        <f t="shared" si="676"/>
        <v>604.84636087316903</v>
      </c>
      <c r="X2950" s="50">
        <f t="shared" si="669"/>
        <v>0</v>
      </c>
      <c r="AD2950" s="46">
        <v>0</v>
      </c>
      <c r="AE2950" s="53">
        <v>340</v>
      </c>
      <c r="AF2950" s="52">
        <v>1.7</v>
      </c>
      <c r="AG2950">
        <f t="shared" si="670"/>
        <v>2620</v>
      </c>
      <c r="AH2950">
        <f t="shared" si="680"/>
        <v>0.34</v>
      </c>
      <c r="AI2950">
        <f t="shared" si="671"/>
        <v>2540</v>
      </c>
      <c r="AJ2950">
        <f t="shared" si="672"/>
        <v>0.23812848853274371</v>
      </c>
      <c r="AK2950">
        <f t="shared" si="673"/>
        <v>3290</v>
      </c>
      <c r="AL2950">
        <f t="shared" si="677"/>
        <v>0.23487151146725616</v>
      </c>
      <c r="AM2950">
        <f t="shared" si="674"/>
        <v>0.17</v>
      </c>
      <c r="AN2950">
        <f t="shared" si="678"/>
        <v>0</v>
      </c>
      <c r="AO2950">
        <f t="shared" si="675"/>
        <v>1.7000000000000001E-2</v>
      </c>
      <c r="AQ2950">
        <f t="shared" si="679"/>
        <v>1</v>
      </c>
    </row>
    <row r="2951" spans="1:43" ht="15.75" thickBot="1">
      <c r="A2951" s="51">
        <f t="shared" si="666"/>
        <v>2941</v>
      </c>
      <c r="B2951" s="52">
        <v>6</v>
      </c>
      <c r="C2951" s="52">
        <v>3.29</v>
      </c>
      <c r="D2951" s="56">
        <v>0</v>
      </c>
      <c r="E2951" s="52">
        <v>1</v>
      </c>
      <c r="F2951" s="52">
        <v>7</v>
      </c>
      <c r="G2951" s="53">
        <v>2.52</v>
      </c>
      <c r="H2951" s="53">
        <v>2.56</v>
      </c>
      <c r="I2951" s="52">
        <v>2</v>
      </c>
      <c r="J2951" s="53">
        <v>2.61</v>
      </c>
      <c r="K2951" s="53">
        <v>2.63</v>
      </c>
      <c r="L2951" s="52">
        <v>22</v>
      </c>
      <c r="M2951" s="52">
        <v>1</v>
      </c>
      <c r="N2951" s="52">
        <v>20</v>
      </c>
      <c r="O2951" s="52">
        <v>91</v>
      </c>
      <c r="P2951" s="54">
        <v>111.30547749999999</v>
      </c>
      <c r="Q2951" s="54">
        <v>42.364727999999999</v>
      </c>
      <c r="R2951" s="55">
        <v>0</v>
      </c>
      <c r="T2951" s="52">
        <v>170</v>
      </c>
      <c r="U2951" s="47">
        <f t="shared" si="667"/>
        <v>772.72727272727275</v>
      </c>
      <c r="V2951" s="47">
        <f t="shared" si="668"/>
        <v>890.80000000000007</v>
      </c>
      <c r="W2951" s="47">
        <f t="shared" si="676"/>
        <v>604.84636087316903</v>
      </c>
      <c r="X2951" s="50">
        <f t="shared" si="669"/>
        <v>0</v>
      </c>
      <c r="AD2951" s="46">
        <v>0</v>
      </c>
      <c r="AE2951" s="53">
        <v>340</v>
      </c>
      <c r="AF2951" s="52">
        <v>1.7</v>
      </c>
      <c r="AG2951">
        <f t="shared" si="670"/>
        <v>2620</v>
      </c>
      <c r="AH2951">
        <f t="shared" si="680"/>
        <v>0.34</v>
      </c>
      <c r="AI2951">
        <f t="shared" si="671"/>
        <v>2540</v>
      </c>
      <c r="AJ2951">
        <f t="shared" si="672"/>
        <v>0.23812848853274371</v>
      </c>
      <c r="AK2951">
        <f t="shared" si="673"/>
        <v>3290</v>
      </c>
      <c r="AL2951">
        <f t="shared" si="677"/>
        <v>0.23487151146725616</v>
      </c>
      <c r="AM2951">
        <f t="shared" si="674"/>
        <v>0.17</v>
      </c>
      <c r="AN2951">
        <f t="shared" si="678"/>
        <v>0</v>
      </c>
      <c r="AO2951">
        <f t="shared" si="675"/>
        <v>1.7000000000000001E-2</v>
      </c>
      <c r="AQ2951">
        <f t="shared" si="679"/>
        <v>1</v>
      </c>
    </row>
    <row r="2952" spans="1:43" ht="15.75" thickBot="1">
      <c r="A2952" s="51">
        <f t="shared" si="666"/>
        <v>2942</v>
      </c>
      <c r="B2952" s="52">
        <v>6</v>
      </c>
      <c r="C2952" s="52">
        <v>3.29</v>
      </c>
      <c r="D2952" s="52">
        <v>1</v>
      </c>
      <c r="E2952" s="52">
        <v>2.2000000000000002</v>
      </c>
      <c r="F2952" s="52">
        <v>7</v>
      </c>
      <c r="G2952" s="53">
        <v>2.52</v>
      </c>
      <c r="H2952" s="53">
        <v>2.56</v>
      </c>
      <c r="I2952" s="52">
        <v>2</v>
      </c>
      <c r="J2952" s="53">
        <v>2.61</v>
      </c>
      <c r="K2952" s="53">
        <v>2.63</v>
      </c>
      <c r="L2952" s="52">
        <v>22</v>
      </c>
      <c r="M2952" s="52">
        <v>1</v>
      </c>
      <c r="N2952" s="52">
        <v>20</v>
      </c>
      <c r="O2952" s="52">
        <v>28</v>
      </c>
      <c r="P2952" s="54">
        <v>97.674233999999998</v>
      </c>
      <c r="Q2952" s="54">
        <v>38.147868500000001</v>
      </c>
      <c r="R2952" s="55">
        <v>0</v>
      </c>
      <c r="T2952" s="52">
        <v>170</v>
      </c>
      <c r="U2952" s="47">
        <f t="shared" si="667"/>
        <v>772.72727272727275</v>
      </c>
      <c r="V2952" s="47">
        <f t="shared" si="668"/>
        <v>875.08</v>
      </c>
      <c r="W2952" s="47">
        <f t="shared" si="676"/>
        <v>500.3914848401111</v>
      </c>
      <c r="X2952" s="50">
        <f t="shared" si="669"/>
        <v>77.27272727272728</v>
      </c>
      <c r="AD2952" s="52">
        <v>10</v>
      </c>
      <c r="AE2952" s="53">
        <v>334</v>
      </c>
      <c r="AF2952" s="52">
        <v>2.9</v>
      </c>
      <c r="AG2952">
        <f t="shared" si="670"/>
        <v>2620</v>
      </c>
      <c r="AH2952">
        <f t="shared" si="680"/>
        <v>0.33400000000000002</v>
      </c>
      <c r="AI2952">
        <f t="shared" si="671"/>
        <v>2540</v>
      </c>
      <c r="AJ2952">
        <f t="shared" si="672"/>
        <v>0.19700452159059489</v>
      </c>
      <c r="AK2952">
        <f t="shared" si="673"/>
        <v>3290</v>
      </c>
      <c r="AL2952">
        <f t="shared" si="677"/>
        <v>0.23487151146725616</v>
      </c>
      <c r="AM2952">
        <f t="shared" si="674"/>
        <v>0.17</v>
      </c>
      <c r="AN2952">
        <f t="shared" si="678"/>
        <v>3.5123966942148761E-2</v>
      </c>
      <c r="AO2952">
        <f t="shared" si="675"/>
        <v>2.8999999999999998E-2</v>
      </c>
      <c r="AQ2952">
        <f t="shared" si="679"/>
        <v>1</v>
      </c>
    </row>
    <row r="2953" spans="1:43" ht="15.75" thickBot="1">
      <c r="A2953" s="51">
        <f t="shared" si="666"/>
        <v>2943</v>
      </c>
      <c r="B2953" s="52">
        <v>6</v>
      </c>
      <c r="C2953" s="52">
        <v>3.29</v>
      </c>
      <c r="D2953" s="52">
        <v>1</v>
      </c>
      <c r="E2953" s="52">
        <v>2.2000000000000002</v>
      </c>
      <c r="F2953" s="52">
        <v>7</v>
      </c>
      <c r="G2953" s="53">
        <v>2.52</v>
      </c>
      <c r="H2953" s="53">
        <v>2.56</v>
      </c>
      <c r="I2953" s="52">
        <v>2</v>
      </c>
      <c r="J2953" s="53">
        <v>2.61</v>
      </c>
      <c r="K2953" s="53">
        <v>2.63</v>
      </c>
      <c r="L2953" s="52">
        <v>22</v>
      </c>
      <c r="M2953" s="52">
        <v>1</v>
      </c>
      <c r="N2953" s="52">
        <v>20</v>
      </c>
      <c r="O2953" s="52">
        <v>91</v>
      </c>
      <c r="P2953" s="54">
        <v>103.8524235</v>
      </c>
      <c r="Q2953" s="54">
        <v>39.324666499999999</v>
      </c>
      <c r="R2953" s="55">
        <v>0</v>
      </c>
      <c r="T2953" s="52">
        <v>170</v>
      </c>
      <c r="U2953" s="47">
        <f t="shared" si="667"/>
        <v>772.72727272727275</v>
      </c>
      <c r="V2953" s="47">
        <f t="shared" si="668"/>
        <v>875.08</v>
      </c>
      <c r="W2953" s="47">
        <f t="shared" si="676"/>
        <v>500.3914848401111</v>
      </c>
      <c r="X2953" s="50">
        <f t="shared" si="669"/>
        <v>77.27272727272728</v>
      </c>
      <c r="AD2953" s="52">
        <v>10</v>
      </c>
      <c r="AE2953" s="53">
        <v>334</v>
      </c>
      <c r="AF2953" s="52">
        <v>2.9</v>
      </c>
      <c r="AG2953">
        <f t="shared" si="670"/>
        <v>2620</v>
      </c>
      <c r="AH2953">
        <f t="shared" si="680"/>
        <v>0.33400000000000002</v>
      </c>
      <c r="AI2953">
        <f t="shared" si="671"/>
        <v>2540</v>
      </c>
      <c r="AJ2953">
        <f t="shared" si="672"/>
        <v>0.19700452159059489</v>
      </c>
      <c r="AK2953">
        <f t="shared" si="673"/>
        <v>3290</v>
      </c>
      <c r="AL2953">
        <f t="shared" si="677"/>
        <v>0.23487151146725616</v>
      </c>
      <c r="AM2953">
        <f t="shared" si="674"/>
        <v>0.17</v>
      </c>
      <c r="AN2953">
        <f t="shared" si="678"/>
        <v>3.5123966942148761E-2</v>
      </c>
      <c r="AO2953">
        <f t="shared" si="675"/>
        <v>2.8999999999999998E-2</v>
      </c>
      <c r="AQ2953">
        <f t="shared" si="679"/>
        <v>1</v>
      </c>
    </row>
    <row r="2954" spans="1:43" ht="15.75" thickBot="1">
      <c r="A2954" s="51">
        <f t="shared" si="666"/>
        <v>2944</v>
      </c>
      <c r="B2954" s="52">
        <v>6</v>
      </c>
      <c r="C2954" s="52">
        <v>3.29</v>
      </c>
      <c r="D2954" s="56">
        <v>0</v>
      </c>
      <c r="E2954" s="52">
        <v>1</v>
      </c>
      <c r="F2954" s="52">
        <v>7</v>
      </c>
      <c r="G2954" s="53">
        <v>2.52</v>
      </c>
      <c r="H2954" s="53">
        <v>2.56</v>
      </c>
      <c r="I2954" s="52">
        <v>2</v>
      </c>
      <c r="J2954" s="53">
        <v>2.61</v>
      </c>
      <c r="K2954" s="53">
        <v>2.63</v>
      </c>
      <c r="L2954" s="52">
        <v>25</v>
      </c>
      <c r="M2954" s="52">
        <v>1</v>
      </c>
      <c r="N2954" s="52">
        <v>20</v>
      </c>
      <c r="O2954" s="52">
        <v>28</v>
      </c>
      <c r="P2954" s="54">
        <v>93.4573745</v>
      </c>
      <c r="Q2954" s="54">
        <v>41.678262500000002</v>
      </c>
      <c r="R2954" s="55">
        <v>0</v>
      </c>
      <c r="T2954" s="52">
        <v>170</v>
      </c>
      <c r="U2954" s="47">
        <f t="shared" si="667"/>
        <v>680</v>
      </c>
      <c r="V2954" s="47">
        <f t="shared" si="668"/>
        <v>906.52</v>
      </c>
      <c r="W2954" s="47">
        <f t="shared" si="676"/>
        <v>686.59519756838893</v>
      </c>
      <c r="X2954" s="50">
        <f t="shared" si="669"/>
        <v>0</v>
      </c>
      <c r="AD2954" s="46">
        <v>0</v>
      </c>
      <c r="AE2954" s="53">
        <v>346</v>
      </c>
      <c r="AF2954" s="52">
        <v>0.7</v>
      </c>
      <c r="AG2954">
        <f t="shared" si="670"/>
        <v>2620</v>
      </c>
      <c r="AH2954">
        <f t="shared" si="680"/>
        <v>0.34599999999999997</v>
      </c>
      <c r="AI2954">
        <f t="shared" si="671"/>
        <v>2540</v>
      </c>
      <c r="AJ2954">
        <f t="shared" si="672"/>
        <v>0.27031306990881454</v>
      </c>
      <c r="AK2954">
        <f t="shared" si="673"/>
        <v>3290</v>
      </c>
      <c r="AL2954">
        <f t="shared" si="677"/>
        <v>0.20668693009118541</v>
      </c>
      <c r="AM2954">
        <f t="shared" si="674"/>
        <v>0.17</v>
      </c>
      <c r="AN2954">
        <f t="shared" si="678"/>
        <v>0</v>
      </c>
      <c r="AO2954">
        <f t="shared" si="675"/>
        <v>6.9999999999999993E-3</v>
      </c>
      <c r="AQ2954">
        <f t="shared" si="679"/>
        <v>1</v>
      </c>
    </row>
    <row r="2955" spans="1:43" ht="15.75" thickBot="1">
      <c r="A2955" s="51">
        <f t="shared" si="666"/>
        <v>2945</v>
      </c>
      <c r="B2955" s="52">
        <v>6</v>
      </c>
      <c r="C2955" s="52">
        <v>3.29</v>
      </c>
      <c r="D2955" s="56">
        <v>0</v>
      </c>
      <c r="E2955" s="52">
        <v>1</v>
      </c>
      <c r="F2955" s="52">
        <v>7</v>
      </c>
      <c r="G2955" s="53">
        <v>2.52</v>
      </c>
      <c r="H2955" s="53">
        <v>2.56</v>
      </c>
      <c r="I2955" s="52">
        <v>2</v>
      </c>
      <c r="J2955" s="53">
        <v>2.61</v>
      </c>
      <c r="K2955" s="53">
        <v>2.63</v>
      </c>
      <c r="L2955" s="52">
        <v>25</v>
      </c>
      <c r="M2955" s="52">
        <v>1</v>
      </c>
      <c r="N2955" s="52">
        <v>20</v>
      </c>
      <c r="O2955" s="52">
        <v>91</v>
      </c>
      <c r="P2955" s="54">
        <v>98.752965500000002</v>
      </c>
      <c r="Q2955" s="54">
        <v>41.972462000000007</v>
      </c>
      <c r="R2955" s="55">
        <v>0</v>
      </c>
      <c r="T2955" s="52">
        <v>170</v>
      </c>
      <c r="U2955" s="47">
        <f t="shared" si="667"/>
        <v>680</v>
      </c>
      <c r="V2955" s="47">
        <f t="shared" si="668"/>
        <v>906.52</v>
      </c>
      <c r="W2955" s="47">
        <f t="shared" si="676"/>
        <v>686.59519756838893</v>
      </c>
      <c r="X2955" s="50">
        <f t="shared" si="669"/>
        <v>0</v>
      </c>
      <c r="AD2955" s="46">
        <v>0</v>
      </c>
      <c r="AE2955" s="53">
        <v>346</v>
      </c>
      <c r="AF2955" s="52">
        <v>0.7</v>
      </c>
      <c r="AG2955">
        <f t="shared" si="670"/>
        <v>2620</v>
      </c>
      <c r="AH2955">
        <f t="shared" si="680"/>
        <v>0.34599999999999997</v>
      </c>
      <c r="AI2955">
        <f t="shared" si="671"/>
        <v>2540</v>
      </c>
      <c r="AJ2955">
        <f t="shared" si="672"/>
        <v>0.27031306990881454</v>
      </c>
      <c r="AK2955">
        <f t="shared" si="673"/>
        <v>3290</v>
      </c>
      <c r="AL2955">
        <f t="shared" si="677"/>
        <v>0.20668693009118541</v>
      </c>
      <c r="AM2955">
        <f t="shared" si="674"/>
        <v>0.17</v>
      </c>
      <c r="AN2955">
        <f t="shared" si="678"/>
        <v>0</v>
      </c>
      <c r="AO2955">
        <f t="shared" si="675"/>
        <v>6.9999999999999993E-3</v>
      </c>
      <c r="AQ2955">
        <f t="shared" si="679"/>
        <v>1</v>
      </c>
    </row>
    <row r="2956" spans="1:43" ht="15.75" thickBot="1">
      <c r="A2956" s="51">
        <f t="shared" ref="A2956:A3006" si="681">A2955+1</f>
        <v>2946</v>
      </c>
      <c r="B2956" s="52">
        <v>6</v>
      </c>
      <c r="C2956" s="52">
        <v>3.29</v>
      </c>
      <c r="D2956" s="52">
        <v>1</v>
      </c>
      <c r="E2956" s="52">
        <v>2.2000000000000002</v>
      </c>
      <c r="F2956" s="52">
        <v>7</v>
      </c>
      <c r="G2956" s="53">
        <v>2.52</v>
      </c>
      <c r="H2956" s="53">
        <v>2.56</v>
      </c>
      <c r="I2956" s="52">
        <v>2</v>
      </c>
      <c r="J2956" s="53">
        <v>2.61</v>
      </c>
      <c r="K2956" s="53">
        <v>2.63</v>
      </c>
      <c r="L2956" s="52">
        <v>25</v>
      </c>
      <c r="M2956" s="52">
        <v>1</v>
      </c>
      <c r="N2956" s="52">
        <v>20</v>
      </c>
      <c r="O2956" s="52">
        <v>28</v>
      </c>
      <c r="P2956" s="54">
        <v>82.473926500000005</v>
      </c>
      <c r="Q2956" s="54">
        <v>41.580196000000001</v>
      </c>
      <c r="R2956" s="55">
        <v>0</v>
      </c>
      <c r="T2956" s="52">
        <v>170</v>
      </c>
      <c r="U2956" s="47">
        <f t="shared" ref="U2956:U3006" si="682">((T2956/(L2956/100)))</f>
        <v>680</v>
      </c>
      <c r="V2956" s="47">
        <f t="shared" ref="V2956:V3006" si="683">(AVERAGE(J2956:K2956)*AE2956)</f>
        <v>901.28000000000009</v>
      </c>
      <c r="W2956" s="47">
        <f t="shared" si="676"/>
        <v>629.56065211384339</v>
      </c>
      <c r="X2956" s="50">
        <f t="shared" ref="X2956:X3006" si="684">((AD2956/100)*U2956)</f>
        <v>34</v>
      </c>
      <c r="AD2956" s="52">
        <v>5</v>
      </c>
      <c r="AE2956" s="53">
        <v>344</v>
      </c>
      <c r="AF2956" s="52">
        <v>1.6</v>
      </c>
      <c r="AG2956">
        <f t="shared" ref="AG2956:AG3006" si="685">(AVERAGE(J2956:K2956)*1000)</f>
        <v>2620</v>
      </c>
      <c r="AH2956">
        <f t="shared" si="680"/>
        <v>0.34400000000000003</v>
      </c>
      <c r="AI2956">
        <f t="shared" ref="AI2956:AI3006" si="686">(AVERAGE(G2956:H2956)*1000)</f>
        <v>2540</v>
      </c>
      <c r="AJ2956">
        <f t="shared" ref="AJ2956:AJ3006" si="687">(1-(SUM(AH2956,AL2956,AM2956,AN2956,AO2956)))</f>
        <v>0.24785852445426904</v>
      </c>
      <c r="AK2956">
        <f t="shared" ref="AK2956:AK3006" si="688">(C2956*1000)</f>
        <v>3290</v>
      </c>
      <c r="AL2956">
        <f t="shared" si="677"/>
        <v>0.20668693009118541</v>
      </c>
      <c r="AM2956">
        <f t="shared" ref="AM2956:AM3006" si="689">(T2956/1000)</f>
        <v>0.17</v>
      </c>
      <c r="AN2956">
        <f t="shared" si="678"/>
        <v>1.5454545454545455E-2</v>
      </c>
      <c r="AO2956">
        <f t="shared" ref="AO2956:AO3006" si="690">(AF2956/100)</f>
        <v>1.6E-2</v>
      </c>
      <c r="AQ2956">
        <f t="shared" si="679"/>
        <v>1</v>
      </c>
    </row>
    <row r="2957" spans="1:43" ht="15.75" thickBot="1">
      <c r="A2957" s="51">
        <f t="shared" si="681"/>
        <v>2947</v>
      </c>
      <c r="B2957" s="52">
        <v>6</v>
      </c>
      <c r="C2957" s="52">
        <v>3.29</v>
      </c>
      <c r="D2957" s="52">
        <v>1</v>
      </c>
      <c r="E2957" s="52">
        <v>2.2000000000000002</v>
      </c>
      <c r="F2957" s="52">
        <v>7</v>
      </c>
      <c r="G2957" s="53">
        <v>2.52</v>
      </c>
      <c r="H2957" s="53">
        <v>2.56</v>
      </c>
      <c r="I2957" s="52">
        <v>2</v>
      </c>
      <c r="J2957" s="53">
        <v>2.61</v>
      </c>
      <c r="K2957" s="53">
        <v>2.63</v>
      </c>
      <c r="L2957" s="52">
        <v>25</v>
      </c>
      <c r="M2957" s="52">
        <v>1</v>
      </c>
      <c r="N2957" s="52">
        <v>20</v>
      </c>
      <c r="O2957" s="52">
        <v>91</v>
      </c>
      <c r="P2957" s="54">
        <v>91.790244000000001</v>
      </c>
      <c r="Q2957" s="54">
        <v>40.599530999999999</v>
      </c>
      <c r="R2957" s="55">
        <v>0</v>
      </c>
      <c r="T2957" s="52">
        <v>170</v>
      </c>
      <c r="U2957" s="47">
        <f t="shared" si="682"/>
        <v>680</v>
      </c>
      <c r="V2957" s="47">
        <f t="shared" si="683"/>
        <v>901.28000000000009</v>
      </c>
      <c r="W2957" s="47">
        <f t="shared" si="676"/>
        <v>629.56065211384339</v>
      </c>
      <c r="X2957" s="50">
        <f t="shared" si="684"/>
        <v>34</v>
      </c>
      <c r="AD2957" s="52">
        <v>5</v>
      </c>
      <c r="AE2957" s="53">
        <v>344</v>
      </c>
      <c r="AF2957" s="52">
        <v>1.6</v>
      </c>
      <c r="AG2957">
        <f t="shared" si="685"/>
        <v>2620</v>
      </c>
      <c r="AH2957">
        <f t="shared" si="680"/>
        <v>0.34400000000000003</v>
      </c>
      <c r="AI2957">
        <f t="shared" si="686"/>
        <v>2540</v>
      </c>
      <c r="AJ2957">
        <f t="shared" si="687"/>
        <v>0.24785852445426904</v>
      </c>
      <c r="AK2957">
        <f t="shared" si="688"/>
        <v>3290</v>
      </c>
      <c r="AL2957">
        <f t="shared" si="677"/>
        <v>0.20668693009118541</v>
      </c>
      <c r="AM2957">
        <f t="shared" si="689"/>
        <v>0.17</v>
      </c>
      <c r="AN2957">
        <f t="shared" si="678"/>
        <v>1.5454545454545455E-2</v>
      </c>
      <c r="AO2957">
        <f t="shared" si="690"/>
        <v>1.6E-2</v>
      </c>
      <c r="AQ2957">
        <f t="shared" si="679"/>
        <v>1</v>
      </c>
    </row>
    <row r="2958" spans="1:43" ht="15.75" thickBot="1">
      <c r="A2958" s="51">
        <f t="shared" si="681"/>
        <v>2948</v>
      </c>
      <c r="B2958" s="52">
        <v>6</v>
      </c>
      <c r="C2958" s="52">
        <v>3.29</v>
      </c>
      <c r="D2958" s="52">
        <v>1</v>
      </c>
      <c r="E2958" s="52">
        <v>2.2000000000000002</v>
      </c>
      <c r="F2958" s="52">
        <v>7</v>
      </c>
      <c r="G2958" s="53">
        <v>2.52</v>
      </c>
      <c r="H2958" s="53">
        <v>2.56</v>
      </c>
      <c r="I2958" s="52">
        <v>2</v>
      </c>
      <c r="J2958" s="53">
        <v>2.61</v>
      </c>
      <c r="K2958" s="53">
        <v>2.63</v>
      </c>
      <c r="L2958" s="52">
        <v>25</v>
      </c>
      <c r="M2958" s="52">
        <v>1</v>
      </c>
      <c r="N2958" s="52">
        <v>20</v>
      </c>
      <c r="O2958" s="52">
        <v>28</v>
      </c>
      <c r="P2958" s="54">
        <v>90.319246500000006</v>
      </c>
      <c r="Q2958" s="54">
        <v>38.245934999999996</v>
      </c>
      <c r="R2958" s="55">
        <v>0</v>
      </c>
      <c r="T2958" s="52">
        <v>170</v>
      </c>
      <c r="U2958" s="47">
        <f t="shared" si="682"/>
        <v>680</v>
      </c>
      <c r="V2958" s="47">
        <f t="shared" si="683"/>
        <v>893.42000000000007</v>
      </c>
      <c r="W2958" s="47">
        <f t="shared" si="676"/>
        <v>585.22610665929813</v>
      </c>
      <c r="X2958" s="50">
        <f t="shared" si="684"/>
        <v>68</v>
      </c>
      <c r="AD2958" s="52">
        <v>10</v>
      </c>
      <c r="AE2958" s="53">
        <v>341</v>
      </c>
      <c r="AF2958" s="52">
        <v>2.1</v>
      </c>
      <c r="AG2958">
        <f t="shared" si="685"/>
        <v>2620</v>
      </c>
      <c r="AH2958">
        <f t="shared" si="680"/>
        <v>0.34100000000000003</v>
      </c>
      <c r="AI2958">
        <f t="shared" si="686"/>
        <v>2540</v>
      </c>
      <c r="AJ2958">
        <f t="shared" si="687"/>
        <v>0.23040397899972365</v>
      </c>
      <c r="AK2958">
        <f t="shared" si="688"/>
        <v>3290</v>
      </c>
      <c r="AL2958">
        <f t="shared" si="677"/>
        <v>0.20668693009118541</v>
      </c>
      <c r="AM2958">
        <f t="shared" si="689"/>
        <v>0.17</v>
      </c>
      <c r="AN2958">
        <f t="shared" si="678"/>
        <v>3.090909090909091E-2</v>
      </c>
      <c r="AO2958">
        <f t="shared" si="690"/>
        <v>2.1000000000000001E-2</v>
      </c>
      <c r="AQ2958">
        <f t="shared" si="679"/>
        <v>1</v>
      </c>
    </row>
    <row r="2959" spans="1:43" ht="15.75" thickBot="1">
      <c r="A2959" s="51">
        <f t="shared" si="681"/>
        <v>2949</v>
      </c>
      <c r="B2959" s="52">
        <v>6</v>
      </c>
      <c r="C2959" s="52">
        <v>3.29</v>
      </c>
      <c r="D2959" s="52">
        <v>1</v>
      </c>
      <c r="E2959" s="52">
        <v>2.2000000000000002</v>
      </c>
      <c r="F2959" s="52">
        <v>7</v>
      </c>
      <c r="G2959" s="53">
        <v>2.52</v>
      </c>
      <c r="H2959" s="53">
        <v>2.56</v>
      </c>
      <c r="I2959" s="52">
        <v>2</v>
      </c>
      <c r="J2959" s="53">
        <v>2.61</v>
      </c>
      <c r="K2959" s="53">
        <v>2.63</v>
      </c>
      <c r="L2959" s="52">
        <v>25</v>
      </c>
      <c r="M2959" s="52">
        <v>1</v>
      </c>
      <c r="N2959" s="52">
        <v>20</v>
      </c>
      <c r="O2959" s="52">
        <v>91</v>
      </c>
      <c r="P2959" s="54">
        <v>102.57755900000001</v>
      </c>
      <c r="Q2959" s="54">
        <v>40.599530999999999</v>
      </c>
      <c r="R2959" s="55">
        <v>0</v>
      </c>
      <c r="T2959" s="52">
        <v>170</v>
      </c>
      <c r="U2959" s="47">
        <f t="shared" si="682"/>
        <v>680</v>
      </c>
      <c r="V2959" s="47">
        <f t="shared" si="683"/>
        <v>893.42000000000007</v>
      </c>
      <c r="W2959" s="47">
        <f t="shared" si="676"/>
        <v>585.22610665929813</v>
      </c>
      <c r="X2959" s="50">
        <f t="shared" si="684"/>
        <v>68</v>
      </c>
      <c r="AD2959" s="52">
        <v>10</v>
      </c>
      <c r="AE2959" s="53">
        <v>341</v>
      </c>
      <c r="AF2959" s="52">
        <v>2.1</v>
      </c>
      <c r="AG2959">
        <f t="shared" si="685"/>
        <v>2620</v>
      </c>
      <c r="AH2959">
        <f t="shared" si="680"/>
        <v>0.34100000000000003</v>
      </c>
      <c r="AI2959">
        <f t="shared" si="686"/>
        <v>2540</v>
      </c>
      <c r="AJ2959">
        <f t="shared" si="687"/>
        <v>0.23040397899972365</v>
      </c>
      <c r="AK2959">
        <f t="shared" si="688"/>
        <v>3290</v>
      </c>
      <c r="AL2959">
        <f t="shared" si="677"/>
        <v>0.20668693009118541</v>
      </c>
      <c r="AM2959">
        <f t="shared" si="689"/>
        <v>0.17</v>
      </c>
      <c r="AN2959">
        <f t="shared" si="678"/>
        <v>3.090909090909091E-2</v>
      </c>
      <c r="AO2959">
        <f t="shared" si="690"/>
        <v>2.1000000000000001E-2</v>
      </c>
      <c r="AQ2959">
        <f t="shared" si="679"/>
        <v>1</v>
      </c>
    </row>
    <row r="2960" spans="1:43" ht="15.75" thickBot="1">
      <c r="A2960" s="51">
        <f t="shared" si="681"/>
        <v>2950</v>
      </c>
      <c r="B2960" s="52">
        <v>6</v>
      </c>
      <c r="C2960" s="52">
        <v>3.29</v>
      </c>
      <c r="D2960" s="52">
        <v>1</v>
      </c>
      <c r="E2960" s="52">
        <v>2.2000000000000002</v>
      </c>
      <c r="F2960" s="52">
        <v>7</v>
      </c>
      <c r="G2960" s="53">
        <v>2.52</v>
      </c>
      <c r="H2960" s="53">
        <v>2.56</v>
      </c>
      <c r="I2960" s="52">
        <v>2</v>
      </c>
      <c r="J2960" s="53">
        <v>2.61</v>
      </c>
      <c r="K2960" s="53">
        <v>2.63</v>
      </c>
      <c r="L2960" s="52">
        <v>25</v>
      </c>
      <c r="M2960" s="52">
        <v>1</v>
      </c>
      <c r="N2960" s="52">
        <v>20</v>
      </c>
      <c r="O2960" s="52">
        <v>28</v>
      </c>
      <c r="P2960" s="54">
        <v>88.25985</v>
      </c>
      <c r="Q2960" s="54">
        <v>37.853669000000004</v>
      </c>
      <c r="R2960" s="55">
        <v>0</v>
      </c>
      <c r="T2960" s="52">
        <v>170</v>
      </c>
      <c r="U2960" s="47">
        <f t="shared" si="682"/>
        <v>680</v>
      </c>
      <c r="V2960" s="47">
        <f t="shared" si="683"/>
        <v>888.18000000000006</v>
      </c>
      <c r="W2960" s="47">
        <f t="shared" si="676"/>
        <v>545.97156120475256</v>
      </c>
      <c r="X2960" s="50">
        <f t="shared" si="684"/>
        <v>102</v>
      </c>
      <c r="AD2960" s="52">
        <v>15</v>
      </c>
      <c r="AE2960" s="53">
        <v>339</v>
      </c>
      <c r="AF2960" s="52">
        <v>2.2999999999999998</v>
      </c>
      <c r="AG2960">
        <f t="shared" si="685"/>
        <v>2620</v>
      </c>
      <c r="AH2960">
        <f t="shared" si="680"/>
        <v>0.33900000000000002</v>
      </c>
      <c r="AI2960">
        <f t="shared" si="686"/>
        <v>2540</v>
      </c>
      <c r="AJ2960">
        <f t="shared" si="687"/>
        <v>0.21494943354517815</v>
      </c>
      <c r="AK2960">
        <f t="shared" si="688"/>
        <v>3290</v>
      </c>
      <c r="AL2960">
        <f t="shared" si="677"/>
        <v>0.20668693009118541</v>
      </c>
      <c r="AM2960">
        <f t="shared" si="689"/>
        <v>0.17</v>
      </c>
      <c r="AN2960">
        <f t="shared" si="678"/>
        <v>4.6363636363636364E-2</v>
      </c>
      <c r="AO2960">
        <f t="shared" si="690"/>
        <v>2.3E-2</v>
      </c>
      <c r="AQ2960">
        <f t="shared" si="679"/>
        <v>1</v>
      </c>
    </row>
    <row r="2961" spans="1:43" ht="15.75" thickBot="1">
      <c r="A2961" s="51">
        <f t="shared" si="681"/>
        <v>2951</v>
      </c>
      <c r="B2961" s="52">
        <v>6</v>
      </c>
      <c r="C2961" s="52">
        <v>3.29</v>
      </c>
      <c r="D2961" s="52">
        <v>1</v>
      </c>
      <c r="E2961" s="52">
        <v>2.2000000000000002</v>
      </c>
      <c r="F2961" s="52">
        <v>7</v>
      </c>
      <c r="G2961" s="53">
        <v>2.52</v>
      </c>
      <c r="H2961" s="53">
        <v>2.56</v>
      </c>
      <c r="I2961" s="52">
        <v>2</v>
      </c>
      <c r="J2961" s="53">
        <v>2.61</v>
      </c>
      <c r="K2961" s="53">
        <v>2.63</v>
      </c>
      <c r="L2961" s="52">
        <v>25</v>
      </c>
      <c r="M2961" s="52">
        <v>1</v>
      </c>
      <c r="N2961" s="52">
        <v>20</v>
      </c>
      <c r="O2961" s="52">
        <v>91</v>
      </c>
      <c r="P2961" s="54">
        <v>91.986377000000005</v>
      </c>
      <c r="Q2961" s="54">
        <v>40.305331500000001</v>
      </c>
      <c r="R2961" s="55">
        <v>0</v>
      </c>
      <c r="T2961" s="52">
        <v>170</v>
      </c>
      <c r="U2961" s="47">
        <f t="shared" si="682"/>
        <v>680</v>
      </c>
      <c r="V2961" s="47">
        <f t="shared" si="683"/>
        <v>888.18000000000006</v>
      </c>
      <c r="W2961" s="47">
        <f t="shared" si="676"/>
        <v>545.97156120475256</v>
      </c>
      <c r="X2961" s="50">
        <f t="shared" si="684"/>
        <v>102</v>
      </c>
      <c r="AD2961" s="52">
        <v>15</v>
      </c>
      <c r="AE2961" s="53">
        <v>339</v>
      </c>
      <c r="AF2961" s="52">
        <v>2.2999999999999998</v>
      </c>
      <c r="AG2961">
        <f t="shared" si="685"/>
        <v>2620</v>
      </c>
      <c r="AH2961">
        <f t="shared" si="680"/>
        <v>0.33900000000000002</v>
      </c>
      <c r="AI2961">
        <f t="shared" si="686"/>
        <v>2540</v>
      </c>
      <c r="AJ2961">
        <f t="shared" si="687"/>
        <v>0.21494943354517815</v>
      </c>
      <c r="AK2961">
        <f t="shared" si="688"/>
        <v>3290</v>
      </c>
      <c r="AL2961">
        <f t="shared" si="677"/>
        <v>0.20668693009118541</v>
      </c>
      <c r="AM2961">
        <f t="shared" si="689"/>
        <v>0.17</v>
      </c>
      <c r="AN2961">
        <f t="shared" si="678"/>
        <v>4.6363636363636364E-2</v>
      </c>
      <c r="AO2961">
        <f t="shared" si="690"/>
        <v>2.3E-2</v>
      </c>
      <c r="AQ2961">
        <f t="shared" si="679"/>
        <v>1</v>
      </c>
    </row>
    <row r="2962" spans="1:43" ht="15.75" thickBot="1">
      <c r="A2962" s="51">
        <f t="shared" si="681"/>
        <v>2952</v>
      </c>
      <c r="B2962" s="52">
        <v>6</v>
      </c>
      <c r="C2962" s="52">
        <v>3.29</v>
      </c>
      <c r="D2962" s="56">
        <v>0</v>
      </c>
      <c r="E2962" s="52">
        <v>1</v>
      </c>
      <c r="F2962" s="52">
        <v>7</v>
      </c>
      <c r="G2962" s="53">
        <v>2.52</v>
      </c>
      <c r="H2962" s="53">
        <v>2.56</v>
      </c>
      <c r="I2962" s="52">
        <v>2</v>
      </c>
      <c r="J2962" s="53">
        <v>2.61</v>
      </c>
      <c r="K2962" s="53">
        <v>2.63</v>
      </c>
      <c r="L2962" s="52">
        <v>30</v>
      </c>
      <c r="M2962" s="52">
        <v>1</v>
      </c>
      <c r="N2962" s="52">
        <v>20</v>
      </c>
      <c r="O2962" s="52">
        <v>28</v>
      </c>
      <c r="P2962" s="54">
        <v>77.962867500000002</v>
      </c>
      <c r="Q2962" s="54">
        <v>37.069136999999998</v>
      </c>
      <c r="R2962" s="55">
        <v>0</v>
      </c>
      <c r="T2962" s="52">
        <v>170</v>
      </c>
      <c r="U2962" s="47">
        <f t="shared" si="682"/>
        <v>566.66666666666674</v>
      </c>
      <c r="V2962" s="47">
        <f t="shared" si="683"/>
        <v>903.90000000000009</v>
      </c>
      <c r="W2962" s="47">
        <f t="shared" si="676"/>
        <v>766.47266464032407</v>
      </c>
      <c r="X2962" s="50">
        <f t="shared" si="684"/>
        <v>0</v>
      </c>
      <c r="AD2962" s="46">
        <v>0</v>
      </c>
      <c r="AE2962" s="53">
        <v>345</v>
      </c>
      <c r="AF2962" s="52">
        <v>1.1000000000000001</v>
      </c>
      <c r="AG2962">
        <f t="shared" si="685"/>
        <v>2620</v>
      </c>
      <c r="AH2962">
        <f t="shared" si="680"/>
        <v>0.34500000000000003</v>
      </c>
      <c r="AI2962">
        <f t="shared" si="686"/>
        <v>2540</v>
      </c>
      <c r="AJ2962">
        <f t="shared" si="687"/>
        <v>0.30176089159067876</v>
      </c>
      <c r="AK2962">
        <f t="shared" si="688"/>
        <v>3290</v>
      </c>
      <c r="AL2962">
        <f t="shared" si="677"/>
        <v>0.17223910840932119</v>
      </c>
      <c r="AM2962">
        <f t="shared" si="689"/>
        <v>0.17</v>
      </c>
      <c r="AN2962">
        <f t="shared" si="678"/>
        <v>0</v>
      </c>
      <c r="AO2962">
        <f t="shared" si="690"/>
        <v>1.1000000000000001E-2</v>
      </c>
      <c r="AQ2962">
        <f t="shared" si="679"/>
        <v>1</v>
      </c>
    </row>
    <row r="2963" spans="1:43" ht="15.75" thickBot="1">
      <c r="A2963" s="51">
        <f t="shared" si="681"/>
        <v>2953</v>
      </c>
      <c r="B2963" s="52">
        <v>6</v>
      </c>
      <c r="C2963" s="52">
        <v>3.29</v>
      </c>
      <c r="D2963" s="56">
        <v>0</v>
      </c>
      <c r="E2963" s="52">
        <v>1</v>
      </c>
      <c r="F2963" s="52">
        <v>7</v>
      </c>
      <c r="G2963" s="53">
        <v>2.52</v>
      </c>
      <c r="H2963" s="53">
        <v>2.56</v>
      </c>
      <c r="I2963" s="52">
        <v>2</v>
      </c>
      <c r="J2963" s="53">
        <v>2.61</v>
      </c>
      <c r="K2963" s="53">
        <v>2.63</v>
      </c>
      <c r="L2963" s="52">
        <v>30</v>
      </c>
      <c r="M2963" s="52">
        <v>1</v>
      </c>
      <c r="N2963" s="52">
        <v>20</v>
      </c>
      <c r="O2963" s="52">
        <v>91</v>
      </c>
      <c r="P2963" s="54">
        <v>86.984985500000008</v>
      </c>
      <c r="Q2963" s="54">
        <v>40.207265</v>
      </c>
      <c r="R2963" s="55">
        <v>0</v>
      </c>
      <c r="T2963" s="52">
        <v>170</v>
      </c>
      <c r="U2963" s="47">
        <f t="shared" si="682"/>
        <v>566.66666666666674</v>
      </c>
      <c r="V2963" s="47">
        <f t="shared" si="683"/>
        <v>903.90000000000009</v>
      </c>
      <c r="W2963" s="47">
        <f t="shared" si="676"/>
        <v>766.47266464032407</v>
      </c>
      <c r="X2963" s="50">
        <f t="shared" si="684"/>
        <v>0</v>
      </c>
      <c r="AD2963" s="46">
        <v>0</v>
      </c>
      <c r="AE2963" s="53">
        <v>345</v>
      </c>
      <c r="AF2963" s="52">
        <v>1.1000000000000001</v>
      </c>
      <c r="AG2963">
        <f t="shared" si="685"/>
        <v>2620</v>
      </c>
      <c r="AH2963">
        <f t="shared" si="680"/>
        <v>0.34500000000000003</v>
      </c>
      <c r="AI2963">
        <f t="shared" si="686"/>
        <v>2540</v>
      </c>
      <c r="AJ2963">
        <f t="shared" si="687"/>
        <v>0.30176089159067876</v>
      </c>
      <c r="AK2963">
        <f t="shared" si="688"/>
        <v>3290</v>
      </c>
      <c r="AL2963">
        <f t="shared" si="677"/>
        <v>0.17223910840932119</v>
      </c>
      <c r="AM2963">
        <f t="shared" si="689"/>
        <v>0.17</v>
      </c>
      <c r="AN2963">
        <f t="shared" si="678"/>
        <v>0</v>
      </c>
      <c r="AO2963">
        <f t="shared" si="690"/>
        <v>1.1000000000000001E-2</v>
      </c>
      <c r="AQ2963">
        <f t="shared" si="679"/>
        <v>1</v>
      </c>
    </row>
    <row r="2964" spans="1:43" ht="15.75" thickBot="1">
      <c r="A2964" s="51">
        <f t="shared" si="681"/>
        <v>2954</v>
      </c>
      <c r="B2964" s="52">
        <v>6</v>
      </c>
      <c r="C2964" s="52">
        <v>3.29</v>
      </c>
      <c r="D2964" s="52">
        <v>1</v>
      </c>
      <c r="E2964" s="52">
        <v>2.2000000000000002</v>
      </c>
      <c r="F2964" s="52">
        <v>7</v>
      </c>
      <c r="G2964" s="53">
        <v>2.52</v>
      </c>
      <c r="H2964" s="53">
        <v>2.56</v>
      </c>
      <c r="I2964" s="52">
        <v>2</v>
      </c>
      <c r="J2964" s="53">
        <v>2.61</v>
      </c>
      <c r="K2964" s="53">
        <v>2.63</v>
      </c>
      <c r="L2964" s="52">
        <v>30</v>
      </c>
      <c r="M2964" s="52">
        <v>1</v>
      </c>
      <c r="N2964" s="52">
        <v>20</v>
      </c>
      <c r="O2964" s="52">
        <v>28</v>
      </c>
      <c r="P2964" s="54">
        <v>77.276402000000004</v>
      </c>
      <c r="Q2964" s="54">
        <v>37.853669000000004</v>
      </c>
      <c r="R2964" s="55">
        <v>0</v>
      </c>
      <c r="T2964" s="52">
        <v>170</v>
      </c>
      <c r="U2964" s="47">
        <f t="shared" si="682"/>
        <v>566.66666666666674</v>
      </c>
      <c r="V2964" s="47">
        <f t="shared" si="683"/>
        <v>896.04000000000008</v>
      </c>
      <c r="W2964" s="47">
        <f t="shared" si="676"/>
        <v>680.72842221608164</v>
      </c>
      <c r="X2964" s="50">
        <f t="shared" si="684"/>
        <v>56.666666666666679</v>
      </c>
      <c r="AD2964" s="52">
        <v>10</v>
      </c>
      <c r="AE2964" s="53">
        <v>342</v>
      </c>
      <c r="AF2964" s="52">
        <v>2.2000000000000002</v>
      </c>
      <c r="AG2964">
        <f t="shared" si="685"/>
        <v>2620</v>
      </c>
      <c r="AH2964">
        <f t="shared" si="680"/>
        <v>0.34200000000000003</v>
      </c>
      <c r="AI2964">
        <f t="shared" si="686"/>
        <v>2540</v>
      </c>
      <c r="AJ2964">
        <f t="shared" si="687"/>
        <v>0.268003315833103</v>
      </c>
      <c r="AK2964">
        <f t="shared" si="688"/>
        <v>3290</v>
      </c>
      <c r="AL2964">
        <f t="shared" si="677"/>
        <v>0.17223910840932119</v>
      </c>
      <c r="AM2964">
        <f t="shared" si="689"/>
        <v>0.17</v>
      </c>
      <c r="AN2964">
        <f t="shared" si="678"/>
        <v>2.5757575757575764E-2</v>
      </c>
      <c r="AO2964">
        <f t="shared" si="690"/>
        <v>2.2000000000000002E-2</v>
      </c>
      <c r="AQ2964">
        <f t="shared" si="679"/>
        <v>1</v>
      </c>
    </row>
    <row r="2965" spans="1:43" ht="15.75" thickBot="1">
      <c r="A2965" s="51">
        <f t="shared" si="681"/>
        <v>2955</v>
      </c>
      <c r="B2965" s="52">
        <v>6</v>
      </c>
      <c r="C2965" s="52">
        <v>3.29</v>
      </c>
      <c r="D2965" s="52">
        <v>1</v>
      </c>
      <c r="E2965" s="52">
        <v>2.2000000000000002</v>
      </c>
      <c r="F2965" s="52">
        <v>7</v>
      </c>
      <c r="G2965" s="53">
        <v>2.52</v>
      </c>
      <c r="H2965" s="53">
        <v>2.56</v>
      </c>
      <c r="I2965" s="52">
        <v>2</v>
      </c>
      <c r="J2965" s="53">
        <v>2.61</v>
      </c>
      <c r="K2965" s="53">
        <v>2.63</v>
      </c>
      <c r="L2965" s="52">
        <v>30</v>
      </c>
      <c r="M2965" s="52">
        <v>1</v>
      </c>
      <c r="N2965" s="52">
        <v>20</v>
      </c>
      <c r="O2965" s="52">
        <v>91</v>
      </c>
      <c r="P2965" s="54">
        <v>87.867583999999994</v>
      </c>
      <c r="Q2965" s="54">
        <v>38.147868500000001</v>
      </c>
      <c r="R2965" s="55">
        <v>0</v>
      </c>
      <c r="T2965" s="52">
        <v>170</v>
      </c>
      <c r="U2965" s="47">
        <f t="shared" si="682"/>
        <v>566.66666666666674</v>
      </c>
      <c r="V2965" s="47">
        <f t="shared" si="683"/>
        <v>896.04000000000008</v>
      </c>
      <c r="W2965" s="47">
        <f t="shared" si="676"/>
        <v>680.72842221608164</v>
      </c>
      <c r="X2965" s="50">
        <f t="shared" si="684"/>
        <v>56.666666666666679</v>
      </c>
      <c r="AD2965" s="52">
        <v>10</v>
      </c>
      <c r="AE2965" s="53">
        <v>342</v>
      </c>
      <c r="AF2965" s="52">
        <v>2.2000000000000002</v>
      </c>
      <c r="AG2965">
        <f t="shared" si="685"/>
        <v>2620</v>
      </c>
      <c r="AH2965">
        <f t="shared" si="680"/>
        <v>0.34200000000000003</v>
      </c>
      <c r="AI2965">
        <f t="shared" si="686"/>
        <v>2540</v>
      </c>
      <c r="AJ2965">
        <f t="shared" si="687"/>
        <v>0.268003315833103</v>
      </c>
      <c r="AK2965">
        <f t="shared" si="688"/>
        <v>3290</v>
      </c>
      <c r="AL2965">
        <f t="shared" si="677"/>
        <v>0.17223910840932119</v>
      </c>
      <c r="AM2965">
        <f t="shared" si="689"/>
        <v>0.17</v>
      </c>
      <c r="AN2965">
        <f t="shared" si="678"/>
        <v>2.5757575757575764E-2</v>
      </c>
      <c r="AO2965">
        <f t="shared" si="690"/>
        <v>2.2000000000000002E-2</v>
      </c>
      <c r="AQ2965">
        <f t="shared" si="679"/>
        <v>1</v>
      </c>
    </row>
    <row r="2966" spans="1:43" ht="15.75" thickBot="1">
      <c r="A2966" s="51">
        <f t="shared" si="681"/>
        <v>2956</v>
      </c>
      <c r="B2966" s="52">
        <v>6</v>
      </c>
      <c r="C2966" s="52">
        <v>3.29</v>
      </c>
      <c r="D2966" s="56">
        <v>0</v>
      </c>
      <c r="E2966" s="52">
        <v>1</v>
      </c>
      <c r="F2966" s="52">
        <v>7</v>
      </c>
      <c r="G2966" s="53">
        <v>2.52</v>
      </c>
      <c r="H2966" s="53">
        <v>2.56</v>
      </c>
      <c r="I2966" s="52">
        <v>2</v>
      </c>
      <c r="J2966" s="53">
        <v>2.61</v>
      </c>
      <c r="K2966" s="53">
        <v>2.63</v>
      </c>
      <c r="L2966" s="52">
        <v>35</v>
      </c>
      <c r="M2966" s="52">
        <v>1</v>
      </c>
      <c r="N2966" s="52">
        <v>20</v>
      </c>
      <c r="O2966" s="52">
        <v>28</v>
      </c>
      <c r="P2966" s="54">
        <v>70.215614000000002</v>
      </c>
      <c r="Q2966" s="54">
        <v>35.990405500000001</v>
      </c>
      <c r="R2966" s="55">
        <v>0</v>
      </c>
      <c r="T2966" s="52">
        <v>170</v>
      </c>
      <c r="U2966" s="47">
        <f t="shared" si="682"/>
        <v>485.71428571428572</v>
      </c>
      <c r="V2966" s="47">
        <f t="shared" si="683"/>
        <v>880.32</v>
      </c>
      <c r="W2966" s="47">
        <f t="shared" si="676"/>
        <v>818.81085540599213</v>
      </c>
      <c r="X2966" s="50">
        <f t="shared" si="684"/>
        <v>0</v>
      </c>
      <c r="AD2966" s="46">
        <v>0</v>
      </c>
      <c r="AE2966" s="53">
        <v>336</v>
      </c>
      <c r="AF2966" s="52">
        <v>2.4</v>
      </c>
      <c r="AG2966">
        <f t="shared" si="685"/>
        <v>2620</v>
      </c>
      <c r="AH2966">
        <f t="shared" si="680"/>
        <v>0.33600000000000002</v>
      </c>
      <c r="AI2966">
        <f t="shared" si="686"/>
        <v>2540</v>
      </c>
      <c r="AJ2966">
        <f t="shared" si="687"/>
        <v>0.32236647850629607</v>
      </c>
      <c r="AK2966">
        <f t="shared" si="688"/>
        <v>3290</v>
      </c>
      <c r="AL2966">
        <f t="shared" si="677"/>
        <v>0.14763352149370387</v>
      </c>
      <c r="AM2966">
        <f t="shared" si="689"/>
        <v>0.17</v>
      </c>
      <c r="AN2966">
        <f t="shared" si="678"/>
        <v>0</v>
      </c>
      <c r="AO2966">
        <f t="shared" si="690"/>
        <v>2.4E-2</v>
      </c>
      <c r="AQ2966">
        <f t="shared" si="679"/>
        <v>1</v>
      </c>
    </row>
    <row r="2967" spans="1:43" ht="15.75" thickBot="1">
      <c r="A2967" s="51">
        <f t="shared" si="681"/>
        <v>2957</v>
      </c>
      <c r="B2967" s="52">
        <v>6</v>
      </c>
      <c r="C2967" s="52">
        <v>3.29</v>
      </c>
      <c r="D2967" s="56">
        <v>0</v>
      </c>
      <c r="E2967" s="52">
        <v>1</v>
      </c>
      <c r="F2967" s="52">
        <v>7</v>
      </c>
      <c r="G2967" s="53">
        <v>2.52</v>
      </c>
      <c r="H2967" s="53">
        <v>2.56</v>
      </c>
      <c r="I2967" s="52">
        <v>2</v>
      </c>
      <c r="J2967" s="53">
        <v>2.61</v>
      </c>
      <c r="K2967" s="53">
        <v>2.63</v>
      </c>
      <c r="L2967" s="52">
        <v>35</v>
      </c>
      <c r="M2967" s="52">
        <v>1</v>
      </c>
      <c r="N2967" s="52">
        <v>20</v>
      </c>
      <c r="O2967" s="52">
        <v>91</v>
      </c>
      <c r="P2967" s="54">
        <v>77.668667999999997</v>
      </c>
      <c r="Q2967" s="54">
        <v>39.913065500000009</v>
      </c>
      <c r="R2967" s="55">
        <v>0</v>
      </c>
      <c r="T2967" s="52">
        <v>170</v>
      </c>
      <c r="U2967" s="47">
        <f t="shared" si="682"/>
        <v>485.71428571428572</v>
      </c>
      <c r="V2967" s="47">
        <f t="shared" si="683"/>
        <v>880.32</v>
      </c>
      <c r="W2967" s="47">
        <f t="shared" si="676"/>
        <v>818.81085540599213</v>
      </c>
      <c r="X2967" s="50">
        <f t="shared" si="684"/>
        <v>0</v>
      </c>
      <c r="AD2967" s="46">
        <v>0</v>
      </c>
      <c r="AE2967" s="53">
        <v>336</v>
      </c>
      <c r="AF2967" s="52">
        <v>2.4</v>
      </c>
      <c r="AG2967">
        <f t="shared" si="685"/>
        <v>2620</v>
      </c>
      <c r="AH2967">
        <f t="shared" si="680"/>
        <v>0.33600000000000002</v>
      </c>
      <c r="AI2967">
        <f t="shared" si="686"/>
        <v>2540</v>
      </c>
      <c r="AJ2967">
        <f t="shared" si="687"/>
        <v>0.32236647850629607</v>
      </c>
      <c r="AK2967">
        <f t="shared" si="688"/>
        <v>3290</v>
      </c>
      <c r="AL2967">
        <f t="shared" si="677"/>
        <v>0.14763352149370387</v>
      </c>
      <c r="AM2967">
        <f t="shared" si="689"/>
        <v>0.17</v>
      </c>
      <c r="AN2967">
        <f t="shared" si="678"/>
        <v>0</v>
      </c>
      <c r="AO2967">
        <f t="shared" si="690"/>
        <v>2.4E-2</v>
      </c>
      <c r="AQ2967">
        <f t="shared" si="679"/>
        <v>1</v>
      </c>
    </row>
    <row r="2968" spans="1:43" ht="15.75" thickBot="1">
      <c r="A2968" s="51">
        <f t="shared" si="681"/>
        <v>2958</v>
      </c>
      <c r="B2968" s="52">
        <v>6</v>
      </c>
      <c r="C2968" s="52">
        <v>3.29</v>
      </c>
      <c r="D2968" s="52">
        <v>1</v>
      </c>
      <c r="E2968" s="52">
        <v>2.2000000000000002</v>
      </c>
      <c r="F2968" s="52">
        <v>7</v>
      </c>
      <c r="G2968" s="53">
        <v>2.52</v>
      </c>
      <c r="H2968" s="53">
        <v>2.56</v>
      </c>
      <c r="I2968" s="52">
        <v>2</v>
      </c>
      <c r="J2968" s="53">
        <v>2.61</v>
      </c>
      <c r="K2968" s="53">
        <v>2.63</v>
      </c>
      <c r="L2968" s="52">
        <v>35</v>
      </c>
      <c r="M2968" s="52">
        <v>1</v>
      </c>
      <c r="N2968" s="52">
        <v>20</v>
      </c>
      <c r="O2968" s="52">
        <v>28</v>
      </c>
      <c r="P2968" s="54">
        <v>70.313680500000004</v>
      </c>
      <c r="Q2968" s="54">
        <v>36.676870999999998</v>
      </c>
      <c r="R2968" s="55">
        <v>0</v>
      </c>
      <c r="T2968" s="52">
        <v>170</v>
      </c>
      <c r="U2968" s="47">
        <f t="shared" si="682"/>
        <v>485.71428571428572</v>
      </c>
      <c r="V2968" s="47">
        <f t="shared" si="683"/>
        <v>875.08</v>
      </c>
      <c r="W2968" s="47">
        <f t="shared" si="676"/>
        <v>757.65293332807005</v>
      </c>
      <c r="X2968" s="50">
        <f t="shared" si="684"/>
        <v>48.571428571428577</v>
      </c>
      <c r="AD2968" s="52">
        <v>10</v>
      </c>
      <c r="AE2968" s="53">
        <v>334</v>
      </c>
      <c r="AF2968" s="52">
        <v>2.8</v>
      </c>
      <c r="AG2968">
        <f t="shared" si="685"/>
        <v>2620</v>
      </c>
      <c r="AH2968">
        <f t="shared" si="680"/>
        <v>0.33400000000000002</v>
      </c>
      <c r="AI2968">
        <f t="shared" si="686"/>
        <v>2540</v>
      </c>
      <c r="AJ2968">
        <f t="shared" si="687"/>
        <v>0.29828855642837404</v>
      </c>
      <c r="AK2968">
        <f t="shared" si="688"/>
        <v>3290</v>
      </c>
      <c r="AL2968">
        <f t="shared" si="677"/>
        <v>0.14763352149370387</v>
      </c>
      <c r="AM2968">
        <f t="shared" si="689"/>
        <v>0.17</v>
      </c>
      <c r="AN2968">
        <f t="shared" si="678"/>
        <v>2.2077922077922082E-2</v>
      </c>
      <c r="AO2968">
        <f t="shared" si="690"/>
        <v>2.7999999999999997E-2</v>
      </c>
      <c r="AQ2968">
        <f t="shared" si="679"/>
        <v>1</v>
      </c>
    </row>
    <row r="2969" spans="1:43" ht="15.75" thickBot="1">
      <c r="A2969" s="51">
        <f t="shared" si="681"/>
        <v>2959</v>
      </c>
      <c r="B2969" s="52">
        <v>6</v>
      </c>
      <c r="C2969" s="52">
        <v>3.29</v>
      </c>
      <c r="D2969" s="52">
        <v>1</v>
      </c>
      <c r="E2969" s="52">
        <v>2.2000000000000002</v>
      </c>
      <c r="F2969" s="52">
        <v>7</v>
      </c>
      <c r="G2969" s="53">
        <v>2.52</v>
      </c>
      <c r="H2969" s="53">
        <v>2.56</v>
      </c>
      <c r="I2969" s="52">
        <v>2</v>
      </c>
      <c r="J2969" s="53">
        <v>2.61</v>
      </c>
      <c r="K2969" s="53">
        <v>2.63</v>
      </c>
      <c r="L2969" s="52">
        <v>35</v>
      </c>
      <c r="M2969" s="52">
        <v>1</v>
      </c>
      <c r="N2969" s="52">
        <v>20</v>
      </c>
      <c r="O2969" s="52">
        <v>91</v>
      </c>
      <c r="P2969" s="54">
        <v>80.512596500000001</v>
      </c>
      <c r="Q2969" s="54">
        <v>38.442067999999999</v>
      </c>
      <c r="R2969" s="55">
        <v>0</v>
      </c>
      <c r="T2969" s="52">
        <v>170</v>
      </c>
      <c r="U2969" s="47">
        <f t="shared" si="682"/>
        <v>485.71428571428572</v>
      </c>
      <c r="V2969" s="47">
        <f t="shared" si="683"/>
        <v>875.08</v>
      </c>
      <c r="W2969" s="47">
        <f t="shared" ref="W2969:W3006" si="691">(AJ2969*AVERAGE(G2969:H2969)*1000)</f>
        <v>757.65293332807005</v>
      </c>
      <c r="X2969" s="50">
        <f t="shared" si="684"/>
        <v>48.571428571428577</v>
      </c>
      <c r="AD2969" s="52">
        <v>10</v>
      </c>
      <c r="AE2969" s="53">
        <v>334</v>
      </c>
      <c r="AF2969" s="52">
        <v>2.8</v>
      </c>
      <c r="AG2969">
        <f t="shared" si="685"/>
        <v>2620</v>
      </c>
      <c r="AH2969">
        <f t="shared" si="680"/>
        <v>0.33400000000000002</v>
      </c>
      <c r="AI2969">
        <f t="shared" si="686"/>
        <v>2540</v>
      </c>
      <c r="AJ2969">
        <f t="shared" si="687"/>
        <v>0.29828855642837404</v>
      </c>
      <c r="AK2969">
        <f t="shared" si="688"/>
        <v>3290</v>
      </c>
      <c r="AL2969">
        <f t="shared" ref="AL2969:AL3006" si="692">(U2969/AK2969)</f>
        <v>0.14763352149370387</v>
      </c>
      <c r="AM2969">
        <f t="shared" si="689"/>
        <v>0.17</v>
      </c>
      <c r="AN2969">
        <f t="shared" ref="AN2969:AN3006" si="693">(X2969/(E2969*1000))</f>
        <v>2.2077922077922082E-2</v>
      </c>
      <c r="AO2969">
        <f t="shared" si="690"/>
        <v>2.7999999999999997E-2</v>
      </c>
      <c r="AQ2969">
        <f t="shared" ref="AQ2969:AQ3006" si="694">SUM(AH2969,AJ2969,AL2969,AM2969,AN2969,AO2969)</f>
        <v>1</v>
      </c>
    </row>
    <row r="2970" spans="1:43" ht="15.75" thickBot="1">
      <c r="A2970" s="51">
        <f t="shared" si="681"/>
        <v>2960</v>
      </c>
      <c r="B2970" s="52">
        <v>1</v>
      </c>
      <c r="C2970" s="52">
        <v>3.16</v>
      </c>
      <c r="D2970" s="52">
        <v>1</v>
      </c>
      <c r="E2970" s="52">
        <v>2.2000000000000002</v>
      </c>
      <c r="F2970" s="52">
        <v>7</v>
      </c>
      <c r="G2970" s="53">
        <v>2.5299999999999998</v>
      </c>
      <c r="H2970" s="53">
        <v>2.58</v>
      </c>
      <c r="I2970" s="52">
        <v>2</v>
      </c>
      <c r="J2970" s="53">
        <v>2.61</v>
      </c>
      <c r="K2970" s="53">
        <v>2.63</v>
      </c>
      <c r="L2970" s="52">
        <v>22</v>
      </c>
      <c r="M2970" s="52">
        <v>1</v>
      </c>
      <c r="N2970" s="52">
        <v>20</v>
      </c>
      <c r="O2970" s="52">
        <v>28</v>
      </c>
      <c r="P2970" s="54">
        <v>138.469898</v>
      </c>
      <c r="Q2970" s="54">
        <v>45.4047895</v>
      </c>
      <c r="R2970" s="55">
        <v>0</v>
      </c>
      <c r="T2970" s="52">
        <v>160</v>
      </c>
      <c r="U2970" s="47">
        <f t="shared" si="682"/>
        <v>727.27272727272725</v>
      </c>
      <c r="V2970" s="47">
        <f t="shared" si="683"/>
        <v>943.2</v>
      </c>
      <c r="W2970" s="47">
        <f t="shared" si="691"/>
        <v>487.4749691390308</v>
      </c>
      <c r="X2970" s="50">
        <f t="shared" si="684"/>
        <v>72.727272727272734</v>
      </c>
      <c r="AD2970" s="52">
        <v>10</v>
      </c>
      <c r="AE2970" s="53">
        <v>360</v>
      </c>
      <c r="AF2970" s="52">
        <v>2.6</v>
      </c>
      <c r="AG2970">
        <f t="shared" si="685"/>
        <v>2620</v>
      </c>
      <c r="AH2970">
        <f t="shared" si="680"/>
        <v>0.36000000000000004</v>
      </c>
      <c r="AI2970">
        <f t="shared" si="686"/>
        <v>2554.9999999999995</v>
      </c>
      <c r="AJ2970">
        <f t="shared" si="687"/>
        <v>0.1907925515221256</v>
      </c>
      <c r="AK2970">
        <f t="shared" si="688"/>
        <v>3160</v>
      </c>
      <c r="AL2970">
        <f t="shared" si="692"/>
        <v>0.23014959723820483</v>
      </c>
      <c r="AM2970">
        <f t="shared" si="689"/>
        <v>0.16</v>
      </c>
      <c r="AN2970">
        <f t="shared" si="693"/>
        <v>3.3057851239669422E-2</v>
      </c>
      <c r="AO2970">
        <f t="shared" si="690"/>
        <v>2.6000000000000002E-2</v>
      </c>
      <c r="AQ2970">
        <f t="shared" si="694"/>
        <v>1</v>
      </c>
    </row>
    <row r="2971" spans="1:43" ht="15.75" thickBot="1">
      <c r="A2971" s="51">
        <f t="shared" si="681"/>
        <v>2961</v>
      </c>
      <c r="B2971" s="52">
        <v>1</v>
      </c>
      <c r="C2971" s="52">
        <v>3.16</v>
      </c>
      <c r="D2971" s="52">
        <v>1</v>
      </c>
      <c r="E2971" s="52">
        <v>2.2000000000000002</v>
      </c>
      <c r="F2971" s="52">
        <v>7</v>
      </c>
      <c r="G2971" s="53">
        <v>2.5299999999999998</v>
      </c>
      <c r="H2971" s="53">
        <v>2.58</v>
      </c>
      <c r="I2971" s="52">
        <v>2</v>
      </c>
      <c r="J2971" s="53">
        <v>2.61</v>
      </c>
      <c r="K2971" s="53">
        <v>2.63</v>
      </c>
      <c r="L2971" s="52">
        <v>22</v>
      </c>
      <c r="M2971" s="52">
        <v>1</v>
      </c>
      <c r="N2971" s="52">
        <v>20</v>
      </c>
      <c r="O2971" s="52">
        <v>91</v>
      </c>
      <c r="P2971" s="54">
        <v>152.98374000000001</v>
      </c>
      <c r="Q2971" s="54">
        <v>45.993188500000002</v>
      </c>
      <c r="R2971" s="55">
        <v>0</v>
      </c>
      <c r="T2971" s="52">
        <v>160</v>
      </c>
      <c r="U2971" s="47">
        <f t="shared" si="682"/>
        <v>727.27272727272725</v>
      </c>
      <c r="V2971" s="47">
        <f t="shared" si="683"/>
        <v>943.2</v>
      </c>
      <c r="W2971" s="47">
        <f t="shared" si="691"/>
        <v>487.4749691390308</v>
      </c>
      <c r="X2971" s="50">
        <f t="shared" si="684"/>
        <v>72.727272727272734</v>
      </c>
      <c r="AD2971" s="52">
        <v>10</v>
      </c>
      <c r="AE2971" s="53">
        <v>360</v>
      </c>
      <c r="AF2971" s="52">
        <v>2.6</v>
      </c>
      <c r="AG2971">
        <f t="shared" si="685"/>
        <v>2620</v>
      </c>
      <c r="AH2971">
        <f t="shared" si="680"/>
        <v>0.36000000000000004</v>
      </c>
      <c r="AI2971">
        <f t="shared" si="686"/>
        <v>2554.9999999999995</v>
      </c>
      <c r="AJ2971">
        <f t="shared" si="687"/>
        <v>0.1907925515221256</v>
      </c>
      <c r="AK2971">
        <f t="shared" si="688"/>
        <v>3160</v>
      </c>
      <c r="AL2971">
        <f t="shared" si="692"/>
        <v>0.23014959723820483</v>
      </c>
      <c r="AM2971">
        <f t="shared" si="689"/>
        <v>0.16</v>
      </c>
      <c r="AN2971">
        <f t="shared" si="693"/>
        <v>3.3057851239669422E-2</v>
      </c>
      <c r="AO2971">
        <f t="shared" si="690"/>
        <v>2.6000000000000002E-2</v>
      </c>
      <c r="AQ2971">
        <f t="shared" si="694"/>
        <v>1</v>
      </c>
    </row>
    <row r="2972" spans="1:43" ht="15.75" thickBot="1">
      <c r="A2972" s="51">
        <f t="shared" si="681"/>
        <v>2962</v>
      </c>
      <c r="B2972" s="52">
        <v>1</v>
      </c>
      <c r="C2972" s="52">
        <v>3.16</v>
      </c>
      <c r="D2972" s="52">
        <v>1</v>
      </c>
      <c r="E2972" s="52">
        <v>2.2000000000000002</v>
      </c>
      <c r="F2972" s="52">
        <v>7</v>
      </c>
      <c r="G2972" s="53">
        <v>2.5299999999999998</v>
      </c>
      <c r="H2972" s="53">
        <v>2.58</v>
      </c>
      <c r="I2972" s="52">
        <v>2</v>
      </c>
      <c r="J2972" s="53">
        <v>2.61</v>
      </c>
      <c r="K2972" s="53">
        <v>2.63</v>
      </c>
      <c r="L2972" s="52">
        <v>22</v>
      </c>
      <c r="M2972" s="52">
        <v>1</v>
      </c>
      <c r="N2972" s="52">
        <v>20</v>
      </c>
      <c r="O2972" s="52">
        <v>28</v>
      </c>
      <c r="P2972" s="54">
        <v>125.81931950000001</v>
      </c>
      <c r="Q2972" s="54">
        <v>44.031858500000006</v>
      </c>
      <c r="R2972" s="55">
        <v>0</v>
      </c>
      <c r="T2972" s="52">
        <v>160</v>
      </c>
      <c r="U2972" s="47">
        <f t="shared" si="682"/>
        <v>727.27272727272725</v>
      </c>
      <c r="V2972" s="47">
        <f t="shared" si="683"/>
        <v>943.2</v>
      </c>
      <c r="W2972" s="47">
        <f t="shared" si="691"/>
        <v>507.91496913903092</v>
      </c>
      <c r="X2972" s="50">
        <f t="shared" si="684"/>
        <v>72.727272727272734</v>
      </c>
      <c r="AD2972" s="52">
        <v>10</v>
      </c>
      <c r="AE2972" s="53">
        <v>360</v>
      </c>
      <c r="AF2972" s="52">
        <v>1.8</v>
      </c>
      <c r="AG2972">
        <f t="shared" si="685"/>
        <v>2620</v>
      </c>
      <c r="AH2972">
        <f t="shared" si="680"/>
        <v>0.36000000000000004</v>
      </c>
      <c r="AI2972">
        <f t="shared" si="686"/>
        <v>2554.9999999999995</v>
      </c>
      <c r="AJ2972">
        <f t="shared" si="687"/>
        <v>0.1987925515221256</v>
      </c>
      <c r="AK2972">
        <f t="shared" si="688"/>
        <v>3160</v>
      </c>
      <c r="AL2972">
        <f t="shared" si="692"/>
        <v>0.23014959723820483</v>
      </c>
      <c r="AM2972">
        <f t="shared" si="689"/>
        <v>0.16</v>
      </c>
      <c r="AN2972">
        <f t="shared" si="693"/>
        <v>3.3057851239669422E-2</v>
      </c>
      <c r="AO2972">
        <f t="shared" si="690"/>
        <v>1.8000000000000002E-2</v>
      </c>
      <c r="AQ2972">
        <f t="shared" si="694"/>
        <v>1</v>
      </c>
    </row>
    <row r="2973" spans="1:43" ht="15.75" thickBot="1">
      <c r="A2973" s="51">
        <f t="shared" si="681"/>
        <v>2963</v>
      </c>
      <c r="B2973" s="52">
        <v>1</v>
      </c>
      <c r="C2973" s="52">
        <v>3.16</v>
      </c>
      <c r="D2973" s="52">
        <v>1</v>
      </c>
      <c r="E2973" s="52">
        <v>2.2000000000000002</v>
      </c>
      <c r="F2973" s="52">
        <v>7</v>
      </c>
      <c r="G2973" s="53">
        <v>2.5299999999999998</v>
      </c>
      <c r="H2973" s="53">
        <v>2.58</v>
      </c>
      <c r="I2973" s="52">
        <v>2</v>
      </c>
      <c r="J2973" s="53">
        <v>2.61</v>
      </c>
      <c r="K2973" s="53">
        <v>2.63</v>
      </c>
      <c r="L2973" s="52">
        <v>22</v>
      </c>
      <c r="M2973" s="52">
        <v>1</v>
      </c>
      <c r="N2973" s="52">
        <v>20</v>
      </c>
      <c r="O2973" s="52">
        <v>91</v>
      </c>
      <c r="P2973" s="54">
        <v>139.84282899999999</v>
      </c>
      <c r="Q2973" s="54">
        <v>43.737659000000001</v>
      </c>
      <c r="R2973" s="55">
        <v>0</v>
      </c>
      <c r="T2973" s="52">
        <v>160</v>
      </c>
      <c r="U2973" s="47">
        <f t="shared" si="682"/>
        <v>727.27272727272725</v>
      </c>
      <c r="V2973" s="47">
        <f t="shared" si="683"/>
        <v>943.2</v>
      </c>
      <c r="W2973" s="47">
        <f t="shared" si="691"/>
        <v>507.91496913903092</v>
      </c>
      <c r="X2973" s="50">
        <f t="shared" si="684"/>
        <v>72.727272727272734</v>
      </c>
      <c r="AD2973" s="52">
        <v>10</v>
      </c>
      <c r="AE2973" s="53">
        <v>360</v>
      </c>
      <c r="AF2973" s="52">
        <v>1.8</v>
      </c>
      <c r="AG2973">
        <f t="shared" si="685"/>
        <v>2620</v>
      </c>
      <c r="AH2973">
        <f t="shared" si="680"/>
        <v>0.36000000000000004</v>
      </c>
      <c r="AI2973">
        <f t="shared" si="686"/>
        <v>2554.9999999999995</v>
      </c>
      <c r="AJ2973">
        <f t="shared" si="687"/>
        <v>0.1987925515221256</v>
      </c>
      <c r="AK2973">
        <f t="shared" si="688"/>
        <v>3160</v>
      </c>
      <c r="AL2973">
        <f t="shared" si="692"/>
        <v>0.23014959723820483</v>
      </c>
      <c r="AM2973">
        <f t="shared" si="689"/>
        <v>0.16</v>
      </c>
      <c r="AN2973">
        <f t="shared" si="693"/>
        <v>3.3057851239669422E-2</v>
      </c>
      <c r="AO2973">
        <f t="shared" si="690"/>
        <v>1.8000000000000002E-2</v>
      </c>
      <c r="AQ2973">
        <f t="shared" si="694"/>
        <v>1</v>
      </c>
    </row>
    <row r="2974" spans="1:43" ht="15.75" thickBot="1">
      <c r="A2974" s="51">
        <f t="shared" si="681"/>
        <v>2964</v>
      </c>
      <c r="B2974" s="52">
        <v>1</v>
      </c>
      <c r="C2974" s="52">
        <v>3.16</v>
      </c>
      <c r="D2974" s="52">
        <v>1</v>
      </c>
      <c r="E2974" s="52">
        <v>2.2000000000000002</v>
      </c>
      <c r="F2974" s="52">
        <v>7</v>
      </c>
      <c r="G2974" s="53">
        <v>2.5299999999999998</v>
      </c>
      <c r="H2974" s="53">
        <v>2.58</v>
      </c>
      <c r="I2974" s="52">
        <v>2</v>
      </c>
      <c r="J2974" s="53">
        <v>2.61</v>
      </c>
      <c r="K2974" s="53">
        <v>2.63</v>
      </c>
      <c r="L2974" s="52">
        <v>30</v>
      </c>
      <c r="M2974" s="52">
        <v>1</v>
      </c>
      <c r="N2974" s="52">
        <v>20</v>
      </c>
      <c r="O2974" s="52">
        <v>28</v>
      </c>
      <c r="P2974" s="54">
        <v>131.40911</v>
      </c>
      <c r="Q2974" s="54">
        <v>42.8550605</v>
      </c>
      <c r="R2974" s="55">
        <v>0</v>
      </c>
      <c r="T2974" s="52">
        <v>160</v>
      </c>
      <c r="U2974" s="47">
        <f t="shared" si="682"/>
        <v>533.33333333333337</v>
      </c>
      <c r="V2974" s="47">
        <f t="shared" si="683"/>
        <v>943.2</v>
      </c>
      <c r="W2974" s="47">
        <f t="shared" si="691"/>
        <v>697.46697736862257</v>
      </c>
      <c r="X2974" s="50">
        <f t="shared" si="684"/>
        <v>53.333333333333343</v>
      </c>
      <c r="AD2974" s="52">
        <v>10</v>
      </c>
      <c r="AE2974" s="53">
        <v>360</v>
      </c>
      <c r="AF2974" s="52">
        <v>1.4</v>
      </c>
      <c r="AG2974">
        <f t="shared" si="685"/>
        <v>2620</v>
      </c>
      <c r="AH2974">
        <f t="shared" si="680"/>
        <v>0.36000000000000004</v>
      </c>
      <c r="AI2974">
        <f t="shared" si="686"/>
        <v>2554.9999999999995</v>
      </c>
      <c r="AJ2974">
        <f t="shared" si="687"/>
        <v>0.27298120444955876</v>
      </c>
      <c r="AK2974">
        <f t="shared" si="688"/>
        <v>3160</v>
      </c>
      <c r="AL2974">
        <f t="shared" si="692"/>
        <v>0.1687763713080169</v>
      </c>
      <c r="AM2974">
        <f t="shared" si="689"/>
        <v>0.16</v>
      </c>
      <c r="AN2974">
        <f t="shared" si="693"/>
        <v>2.4242424242424246E-2</v>
      </c>
      <c r="AO2974">
        <f t="shared" si="690"/>
        <v>1.3999999999999999E-2</v>
      </c>
      <c r="AQ2974">
        <f t="shared" si="694"/>
        <v>1</v>
      </c>
    </row>
    <row r="2975" spans="1:43" ht="15.75" thickBot="1">
      <c r="A2975" s="51">
        <f t="shared" si="681"/>
        <v>2965</v>
      </c>
      <c r="B2975" s="52">
        <v>1</v>
      </c>
      <c r="C2975" s="52">
        <v>3.16</v>
      </c>
      <c r="D2975" s="52">
        <v>1</v>
      </c>
      <c r="E2975" s="52">
        <v>2.2000000000000002</v>
      </c>
      <c r="F2975" s="52">
        <v>7</v>
      </c>
      <c r="G2975" s="53">
        <v>2.5299999999999998</v>
      </c>
      <c r="H2975" s="53">
        <v>2.58</v>
      </c>
      <c r="I2975" s="52">
        <v>2</v>
      </c>
      <c r="J2975" s="53">
        <v>2.61</v>
      </c>
      <c r="K2975" s="53">
        <v>2.63</v>
      </c>
      <c r="L2975" s="52">
        <v>30</v>
      </c>
      <c r="M2975" s="52">
        <v>1</v>
      </c>
      <c r="N2975" s="52">
        <v>20</v>
      </c>
      <c r="O2975" s="52">
        <v>91</v>
      </c>
      <c r="P2975" s="54">
        <v>139.74476250000001</v>
      </c>
      <c r="Q2975" s="54">
        <v>44.718323999999996</v>
      </c>
      <c r="R2975" s="55">
        <v>0</v>
      </c>
      <c r="T2975" s="52">
        <v>160</v>
      </c>
      <c r="U2975" s="47">
        <f t="shared" si="682"/>
        <v>533.33333333333337</v>
      </c>
      <c r="V2975" s="47">
        <f t="shared" si="683"/>
        <v>943.2</v>
      </c>
      <c r="W2975" s="47">
        <f t="shared" si="691"/>
        <v>697.46697736862257</v>
      </c>
      <c r="X2975" s="50">
        <f t="shared" si="684"/>
        <v>53.333333333333343</v>
      </c>
      <c r="AD2975" s="52">
        <v>10</v>
      </c>
      <c r="AE2975" s="53">
        <v>360</v>
      </c>
      <c r="AF2975" s="52">
        <v>1.4</v>
      </c>
      <c r="AG2975">
        <f t="shared" si="685"/>
        <v>2620</v>
      </c>
      <c r="AH2975">
        <f t="shared" si="680"/>
        <v>0.36000000000000004</v>
      </c>
      <c r="AI2975">
        <f t="shared" si="686"/>
        <v>2554.9999999999995</v>
      </c>
      <c r="AJ2975">
        <f t="shared" si="687"/>
        <v>0.27298120444955876</v>
      </c>
      <c r="AK2975">
        <f t="shared" si="688"/>
        <v>3160</v>
      </c>
      <c r="AL2975">
        <f t="shared" si="692"/>
        <v>0.1687763713080169</v>
      </c>
      <c r="AM2975">
        <f t="shared" si="689"/>
        <v>0.16</v>
      </c>
      <c r="AN2975">
        <f t="shared" si="693"/>
        <v>2.4242424242424246E-2</v>
      </c>
      <c r="AO2975">
        <f t="shared" si="690"/>
        <v>1.3999999999999999E-2</v>
      </c>
      <c r="AQ2975">
        <f t="shared" si="694"/>
        <v>1</v>
      </c>
    </row>
    <row r="2976" spans="1:43" ht="15.75" thickBot="1">
      <c r="A2976" s="51">
        <f t="shared" si="681"/>
        <v>2966</v>
      </c>
      <c r="B2976" s="52">
        <v>1</v>
      </c>
      <c r="C2976" s="52">
        <v>3.16</v>
      </c>
      <c r="D2976" s="52">
        <v>1</v>
      </c>
      <c r="E2976" s="52">
        <v>2.2000000000000002</v>
      </c>
      <c r="F2976" s="52">
        <v>7</v>
      </c>
      <c r="G2976" s="53">
        <v>2.5299999999999998</v>
      </c>
      <c r="H2976" s="53">
        <v>2.58</v>
      </c>
      <c r="I2976" s="52">
        <v>2</v>
      </c>
      <c r="J2976" s="53">
        <v>2.61</v>
      </c>
      <c r="K2976" s="53">
        <v>2.63</v>
      </c>
      <c r="L2976" s="52">
        <v>30</v>
      </c>
      <c r="M2976" s="52">
        <v>1</v>
      </c>
      <c r="N2976" s="52">
        <v>20</v>
      </c>
      <c r="O2976" s="52">
        <v>28</v>
      </c>
      <c r="P2976" s="54">
        <v>120.229529</v>
      </c>
      <c r="Q2976" s="54">
        <v>42.8550605</v>
      </c>
      <c r="R2976" s="55">
        <v>0</v>
      </c>
      <c r="T2976" s="52">
        <v>160</v>
      </c>
      <c r="U2976" s="47">
        <f t="shared" si="682"/>
        <v>533.33333333333337</v>
      </c>
      <c r="V2976" s="47">
        <f t="shared" si="683"/>
        <v>943.2</v>
      </c>
      <c r="W2976" s="47">
        <f t="shared" si="691"/>
        <v>692.35697736862255</v>
      </c>
      <c r="X2976" s="50">
        <f t="shared" si="684"/>
        <v>53.333333333333343</v>
      </c>
      <c r="AD2976" s="52">
        <v>10</v>
      </c>
      <c r="AE2976" s="53">
        <v>360</v>
      </c>
      <c r="AF2976" s="52">
        <v>1.6</v>
      </c>
      <c r="AG2976">
        <f t="shared" si="685"/>
        <v>2620</v>
      </c>
      <c r="AH2976">
        <f t="shared" si="680"/>
        <v>0.36000000000000004</v>
      </c>
      <c r="AI2976">
        <f t="shared" si="686"/>
        <v>2554.9999999999995</v>
      </c>
      <c r="AJ2976">
        <f t="shared" si="687"/>
        <v>0.27098120444955875</v>
      </c>
      <c r="AK2976">
        <f t="shared" si="688"/>
        <v>3160</v>
      </c>
      <c r="AL2976">
        <f t="shared" si="692"/>
        <v>0.1687763713080169</v>
      </c>
      <c r="AM2976">
        <f t="shared" si="689"/>
        <v>0.16</v>
      </c>
      <c r="AN2976">
        <f t="shared" si="693"/>
        <v>2.4242424242424246E-2</v>
      </c>
      <c r="AO2976">
        <f t="shared" si="690"/>
        <v>1.6E-2</v>
      </c>
      <c r="AQ2976">
        <f t="shared" si="694"/>
        <v>1</v>
      </c>
    </row>
    <row r="2977" spans="1:43" ht="15.75" thickBot="1">
      <c r="A2977" s="51">
        <f t="shared" si="681"/>
        <v>2967</v>
      </c>
      <c r="B2977" s="52">
        <v>1</v>
      </c>
      <c r="C2977" s="52">
        <v>3.16</v>
      </c>
      <c r="D2977" s="52">
        <v>1</v>
      </c>
      <c r="E2977" s="52">
        <v>2.2000000000000002</v>
      </c>
      <c r="F2977" s="52">
        <v>7</v>
      </c>
      <c r="G2977" s="53">
        <v>2.5299999999999998</v>
      </c>
      <c r="H2977" s="53">
        <v>2.58</v>
      </c>
      <c r="I2977" s="52">
        <v>2</v>
      </c>
      <c r="J2977" s="53">
        <v>2.61</v>
      </c>
      <c r="K2977" s="53">
        <v>2.63</v>
      </c>
      <c r="L2977" s="52">
        <v>30</v>
      </c>
      <c r="M2977" s="52">
        <v>1</v>
      </c>
      <c r="N2977" s="52">
        <v>20</v>
      </c>
      <c r="O2977" s="52">
        <v>91</v>
      </c>
      <c r="P2977" s="54">
        <v>122.0927925</v>
      </c>
      <c r="Q2977" s="54">
        <v>45.895122000000001</v>
      </c>
      <c r="R2977" s="55">
        <v>0</v>
      </c>
      <c r="T2977" s="52">
        <v>160</v>
      </c>
      <c r="U2977" s="47">
        <f t="shared" si="682"/>
        <v>533.33333333333337</v>
      </c>
      <c r="V2977" s="47">
        <f t="shared" si="683"/>
        <v>943.2</v>
      </c>
      <c r="W2977" s="47">
        <f t="shared" si="691"/>
        <v>692.35697736862255</v>
      </c>
      <c r="X2977" s="50">
        <f t="shared" si="684"/>
        <v>53.333333333333343</v>
      </c>
      <c r="AD2977" s="52">
        <v>10</v>
      </c>
      <c r="AE2977" s="53">
        <v>360</v>
      </c>
      <c r="AF2977" s="52">
        <v>1.6</v>
      </c>
      <c r="AG2977">
        <f t="shared" si="685"/>
        <v>2620</v>
      </c>
      <c r="AH2977">
        <f t="shared" si="680"/>
        <v>0.36000000000000004</v>
      </c>
      <c r="AI2977">
        <f t="shared" si="686"/>
        <v>2554.9999999999995</v>
      </c>
      <c r="AJ2977">
        <f t="shared" si="687"/>
        <v>0.27098120444955875</v>
      </c>
      <c r="AK2977">
        <f t="shared" si="688"/>
        <v>3160</v>
      </c>
      <c r="AL2977">
        <f t="shared" si="692"/>
        <v>0.1687763713080169</v>
      </c>
      <c r="AM2977">
        <f t="shared" si="689"/>
        <v>0.16</v>
      </c>
      <c r="AN2977">
        <f t="shared" si="693"/>
        <v>2.4242424242424246E-2</v>
      </c>
      <c r="AO2977">
        <f t="shared" si="690"/>
        <v>1.6E-2</v>
      </c>
      <c r="AQ2977">
        <f t="shared" si="694"/>
        <v>1</v>
      </c>
    </row>
    <row r="2978" spans="1:43" ht="15.75" thickBot="1">
      <c r="A2978" s="51">
        <f t="shared" si="681"/>
        <v>2968</v>
      </c>
      <c r="B2978" s="52">
        <v>5</v>
      </c>
      <c r="C2978" s="52">
        <v>3.21</v>
      </c>
      <c r="D2978" s="52">
        <v>1</v>
      </c>
      <c r="E2978" s="52">
        <v>2.2000000000000002</v>
      </c>
      <c r="F2978" s="52">
        <v>7</v>
      </c>
      <c r="G2978" s="53">
        <v>2.5299999999999998</v>
      </c>
      <c r="H2978" s="53">
        <v>2.58</v>
      </c>
      <c r="I2978" s="52">
        <v>2</v>
      </c>
      <c r="J2978" s="53">
        <v>2.61</v>
      </c>
      <c r="K2978" s="53">
        <v>2.63</v>
      </c>
      <c r="L2978" s="52">
        <v>22</v>
      </c>
      <c r="M2978" s="52">
        <v>1</v>
      </c>
      <c r="N2978" s="52">
        <v>20</v>
      </c>
      <c r="O2978" s="52">
        <v>28</v>
      </c>
      <c r="P2978" s="54">
        <v>135.72403600000001</v>
      </c>
      <c r="Q2978" s="54">
        <v>44.227991499999995</v>
      </c>
      <c r="R2978" s="55">
        <v>0</v>
      </c>
      <c r="T2978" s="52">
        <v>160</v>
      </c>
      <c r="U2978" s="47">
        <f t="shared" si="682"/>
        <v>727.27272727272725</v>
      </c>
      <c r="V2978" s="47">
        <f t="shared" si="683"/>
        <v>945.82</v>
      </c>
      <c r="W2978" s="47">
        <f t="shared" si="691"/>
        <v>532.40434952756061</v>
      </c>
      <c r="X2978" s="50">
        <f t="shared" si="684"/>
        <v>72.727272727272734</v>
      </c>
      <c r="AD2978" s="52">
        <v>10</v>
      </c>
      <c r="AE2978" s="53">
        <v>361</v>
      </c>
      <c r="AF2978" s="52">
        <v>1.1000000000000001</v>
      </c>
      <c r="AG2978">
        <f t="shared" si="685"/>
        <v>2620</v>
      </c>
      <c r="AH2978">
        <f t="shared" si="680"/>
        <v>0.36100000000000004</v>
      </c>
      <c r="AI2978">
        <f t="shared" si="686"/>
        <v>2554.9999999999995</v>
      </c>
      <c r="AJ2978">
        <f t="shared" si="687"/>
        <v>0.20837743621430949</v>
      </c>
      <c r="AK2978">
        <f t="shared" si="688"/>
        <v>3210</v>
      </c>
      <c r="AL2978">
        <f t="shared" si="692"/>
        <v>0.22656471254602095</v>
      </c>
      <c r="AM2978">
        <f t="shared" si="689"/>
        <v>0.16</v>
      </c>
      <c r="AN2978">
        <f t="shared" si="693"/>
        <v>3.3057851239669422E-2</v>
      </c>
      <c r="AO2978">
        <f t="shared" si="690"/>
        <v>1.1000000000000001E-2</v>
      </c>
      <c r="AQ2978">
        <f t="shared" si="694"/>
        <v>1</v>
      </c>
    </row>
    <row r="2979" spans="1:43" ht="15.75" thickBot="1">
      <c r="A2979" s="51">
        <f t="shared" si="681"/>
        <v>2969</v>
      </c>
      <c r="B2979" s="52">
        <v>5</v>
      </c>
      <c r="C2979" s="52">
        <v>3.21</v>
      </c>
      <c r="D2979" s="52">
        <v>1</v>
      </c>
      <c r="E2979" s="52">
        <v>2.2000000000000002</v>
      </c>
      <c r="F2979" s="52">
        <v>7</v>
      </c>
      <c r="G2979" s="53">
        <v>2.5299999999999998</v>
      </c>
      <c r="H2979" s="53">
        <v>2.58</v>
      </c>
      <c r="I2979" s="52">
        <v>2</v>
      </c>
      <c r="J2979" s="53">
        <v>2.61</v>
      </c>
      <c r="K2979" s="53">
        <v>2.63</v>
      </c>
      <c r="L2979" s="52">
        <v>22</v>
      </c>
      <c r="M2979" s="52">
        <v>1</v>
      </c>
      <c r="N2979" s="52">
        <v>20</v>
      </c>
      <c r="O2979" s="52">
        <v>91</v>
      </c>
      <c r="P2979" s="54">
        <v>153.964405</v>
      </c>
      <c r="Q2979" s="54">
        <v>45.993188500000002</v>
      </c>
      <c r="R2979" s="55">
        <v>0</v>
      </c>
      <c r="T2979" s="52">
        <v>160</v>
      </c>
      <c r="U2979" s="47">
        <f t="shared" si="682"/>
        <v>727.27272727272725</v>
      </c>
      <c r="V2979" s="47">
        <f t="shared" si="683"/>
        <v>945.82</v>
      </c>
      <c r="W2979" s="47">
        <f t="shared" si="691"/>
        <v>532.40434952756061</v>
      </c>
      <c r="X2979" s="50">
        <f t="shared" si="684"/>
        <v>72.727272727272734</v>
      </c>
      <c r="AD2979" s="52">
        <v>10</v>
      </c>
      <c r="AE2979" s="53">
        <v>361</v>
      </c>
      <c r="AF2979" s="52">
        <v>1.1000000000000001</v>
      </c>
      <c r="AG2979">
        <f t="shared" si="685"/>
        <v>2620</v>
      </c>
      <c r="AH2979">
        <f t="shared" si="680"/>
        <v>0.36100000000000004</v>
      </c>
      <c r="AI2979">
        <f t="shared" si="686"/>
        <v>2554.9999999999995</v>
      </c>
      <c r="AJ2979">
        <f t="shared" si="687"/>
        <v>0.20837743621430949</v>
      </c>
      <c r="AK2979">
        <f t="shared" si="688"/>
        <v>3210</v>
      </c>
      <c r="AL2979">
        <f t="shared" si="692"/>
        <v>0.22656471254602095</v>
      </c>
      <c r="AM2979">
        <f t="shared" si="689"/>
        <v>0.16</v>
      </c>
      <c r="AN2979">
        <f t="shared" si="693"/>
        <v>3.3057851239669422E-2</v>
      </c>
      <c r="AO2979">
        <f t="shared" si="690"/>
        <v>1.1000000000000001E-2</v>
      </c>
      <c r="AQ2979">
        <f t="shared" si="694"/>
        <v>1</v>
      </c>
    </row>
    <row r="2980" spans="1:43" ht="15.75" thickBot="1">
      <c r="A2980" s="51">
        <f t="shared" si="681"/>
        <v>2970</v>
      </c>
      <c r="B2980" s="52">
        <v>5</v>
      </c>
      <c r="C2980" s="52">
        <v>3.21</v>
      </c>
      <c r="D2980" s="52">
        <v>1</v>
      </c>
      <c r="E2980" s="52">
        <v>2.2000000000000002</v>
      </c>
      <c r="F2980" s="52">
        <v>7</v>
      </c>
      <c r="G2980" s="53">
        <v>2.5299999999999998</v>
      </c>
      <c r="H2980" s="53">
        <v>2.58</v>
      </c>
      <c r="I2980" s="52">
        <v>2</v>
      </c>
      <c r="J2980" s="53">
        <v>2.61</v>
      </c>
      <c r="K2980" s="53">
        <v>2.63</v>
      </c>
      <c r="L2980" s="52">
        <v>22</v>
      </c>
      <c r="M2980" s="52">
        <v>1</v>
      </c>
      <c r="N2980" s="52">
        <v>20</v>
      </c>
      <c r="O2980" s="52">
        <v>28</v>
      </c>
      <c r="P2980" s="54">
        <v>128.56518149999999</v>
      </c>
      <c r="Q2980" s="54">
        <v>42.756994000000006</v>
      </c>
      <c r="R2980" s="55">
        <v>0</v>
      </c>
      <c r="T2980" s="52">
        <v>160</v>
      </c>
      <c r="U2980" s="47">
        <f t="shared" si="682"/>
        <v>727.27272727272725</v>
      </c>
      <c r="V2980" s="47">
        <f t="shared" si="683"/>
        <v>945.82</v>
      </c>
      <c r="W2980" s="47">
        <f t="shared" si="691"/>
        <v>540.06934952756069</v>
      </c>
      <c r="X2980" s="50">
        <f t="shared" si="684"/>
        <v>72.727272727272734</v>
      </c>
      <c r="AD2980" s="52">
        <v>10</v>
      </c>
      <c r="AE2980" s="53">
        <v>361</v>
      </c>
      <c r="AF2980" s="52">
        <v>0.8</v>
      </c>
      <c r="AG2980">
        <f t="shared" si="685"/>
        <v>2620</v>
      </c>
      <c r="AH2980">
        <f t="shared" si="680"/>
        <v>0.36100000000000004</v>
      </c>
      <c r="AI2980">
        <f t="shared" si="686"/>
        <v>2554.9999999999995</v>
      </c>
      <c r="AJ2980">
        <f t="shared" si="687"/>
        <v>0.21137743621430949</v>
      </c>
      <c r="AK2980">
        <f t="shared" si="688"/>
        <v>3210</v>
      </c>
      <c r="AL2980">
        <f t="shared" si="692"/>
        <v>0.22656471254602095</v>
      </c>
      <c r="AM2980">
        <f t="shared" si="689"/>
        <v>0.16</v>
      </c>
      <c r="AN2980">
        <f t="shared" si="693"/>
        <v>3.3057851239669422E-2</v>
      </c>
      <c r="AO2980">
        <f t="shared" si="690"/>
        <v>8.0000000000000002E-3</v>
      </c>
      <c r="AQ2980">
        <f t="shared" si="694"/>
        <v>0.99999999999999989</v>
      </c>
    </row>
    <row r="2981" spans="1:43" ht="15.75" thickBot="1">
      <c r="A2981" s="51">
        <f t="shared" si="681"/>
        <v>2971</v>
      </c>
      <c r="B2981" s="52">
        <v>5</v>
      </c>
      <c r="C2981" s="52">
        <v>3.21</v>
      </c>
      <c r="D2981" s="52">
        <v>1</v>
      </c>
      <c r="E2981" s="52">
        <v>2.2000000000000002</v>
      </c>
      <c r="F2981" s="52">
        <v>7</v>
      </c>
      <c r="G2981" s="53">
        <v>2.5299999999999998</v>
      </c>
      <c r="H2981" s="53">
        <v>2.58</v>
      </c>
      <c r="I2981" s="52">
        <v>2</v>
      </c>
      <c r="J2981" s="53">
        <v>2.61</v>
      </c>
      <c r="K2981" s="53">
        <v>2.63</v>
      </c>
      <c r="L2981" s="52">
        <v>22</v>
      </c>
      <c r="M2981" s="52">
        <v>1</v>
      </c>
      <c r="N2981" s="52">
        <v>20</v>
      </c>
      <c r="O2981" s="52">
        <v>91</v>
      </c>
      <c r="P2981" s="54">
        <v>137.7834325</v>
      </c>
      <c r="Q2981" s="54">
        <v>45.797055499999999</v>
      </c>
      <c r="R2981" s="55">
        <v>0</v>
      </c>
      <c r="T2981" s="52">
        <v>160</v>
      </c>
      <c r="U2981" s="47">
        <f t="shared" si="682"/>
        <v>727.27272727272725</v>
      </c>
      <c r="V2981" s="47">
        <f t="shared" si="683"/>
        <v>945.82</v>
      </c>
      <c r="W2981" s="47">
        <f t="shared" si="691"/>
        <v>540.06934952756069</v>
      </c>
      <c r="X2981" s="50">
        <f t="shared" si="684"/>
        <v>72.727272727272734</v>
      </c>
      <c r="AD2981" s="52">
        <v>10</v>
      </c>
      <c r="AE2981" s="53">
        <v>361</v>
      </c>
      <c r="AF2981" s="52">
        <v>0.8</v>
      </c>
      <c r="AG2981">
        <f t="shared" si="685"/>
        <v>2620</v>
      </c>
      <c r="AH2981">
        <f t="shared" ref="AH2981:AH3006" si="695">(V2981/AG2981)</f>
        <v>0.36100000000000004</v>
      </c>
      <c r="AI2981">
        <f t="shared" si="686"/>
        <v>2554.9999999999995</v>
      </c>
      <c r="AJ2981">
        <f t="shared" si="687"/>
        <v>0.21137743621430949</v>
      </c>
      <c r="AK2981">
        <f t="shared" si="688"/>
        <v>3210</v>
      </c>
      <c r="AL2981">
        <f t="shared" si="692"/>
        <v>0.22656471254602095</v>
      </c>
      <c r="AM2981">
        <f t="shared" si="689"/>
        <v>0.16</v>
      </c>
      <c r="AN2981">
        <f t="shared" si="693"/>
        <v>3.3057851239669422E-2</v>
      </c>
      <c r="AO2981">
        <f t="shared" si="690"/>
        <v>8.0000000000000002E-3</v>
      </c>
      <c r="AQ2981">
        <f t="shared" si="694"/>
        <v>0.99999999999999989</v>
      </c>
    </row>
    <row r="2982" spans="1:43" ht="15.75" thickBot="1">
      <c r="A2982" s="51">
        <f t="shared" si="681"/>
        <v>2972</v>
      </c>
      <c r="B2982" s="52">
        <v>5</v>
      </c>
      <c r="C2982" s="52">
        <v>3.21</v>
      </c>
      <c r="D2982" s="52">
        <v>1</v>
      </c>
      <c r="E2982" s="52">
        <v>2.2000000000000002</v>
      </c>
      <c r="F2982" s="52">
        <v>7</v>
      </c>
      <c r="G2982" s="53">
        <v>2.5299999999999998</v>
      </c>
      <c r="H2982" s="53">
        <v>2.58</v>
      </c>
      <c r="I2982" s="52">
        <v>2</v>
      </c>
      <c r="J2982" s="53">
        <v>2.61</v>
      </c>
      <c r="K2982" s="53">
        <v>2.63</v>
      </c>
      <c r="L2982" s="52">
        <v>30</v>
      </c>
      <c r="M2982" s="52">
        <v>1</v>
      </c>
      <c r="N2982" s="52">
        <v>20</v>
      </c>
      <c r="O2982" s="52">
        <v>28</v>
      </c>
      <c r="P2982" s="54">
        <v>95.026438499999998</v>
      </c>
      <c r="Q2982" s="54">
        <v>41.187930000000001</v>
      </c>
      <c r="R2982" s="55">
        <v>0</v>
      </c>
      <c r="T2982" s="52">
        <v>160</v>
      </c>
      <c r="U2982" s="47">
        <f t="shared" si="682"/>
        <v>533.33333333333337</v>
      </c>
      <c r="V2982" s="47">
        <f t="shared" si="683"/>
        <v>945.82</v>
      </c>
      <c r="W2982" s="47">
        <f t="shared" si="691"/>
        <v>691.40885632021093</v>
      </c>
      <c r="X2982" s="50">
        <f t="shared" si="684"/>
        <v>53.333333333333343</v>
      </c>
      <c r="AD2982" s="52">
        <v>10</v>
      </c>
      <c r="AE2982" s="53">
        <v>361</v>
      </c>
      <c r="AF2982" s="52">
        <v>1.8</v>
      </c>
      <c r="AG2982">
        <f t="shared" si="685"/>
        <v>2620</v>
      </c>
      <c r="AH2982">
        <f t="shared" si="695"/>
        <v>0.36100000000000004</v>
      </c>
      <c r="AI2982">
        <f t="shared" si="686"/>
        <v>2554.9999999999995</v>
      </c>
      <c r="AJ2982">
        <f t="shared" si="687"/>
        <v>0.27061011989049355</v>
      </c>
      <c r="AK2982">
        <f t="shared" si="688"/>
        <v>3210</v>
      </c>
      <c r="AL2982">
        <f t="shared" si="692"/>
        <v>0.16614745586708204</v>
      </c>
      <c r="AM2982">
        <f t="shared" si="689"/>
        <v>0.16</v>
      </c>
      <c r="AN2982">
        <f t="shared" si="693"/>
        <v>2.4242424242424246E-2</v>
      </c>
      <c r="AO2982">
        <f t="shared" si="690"/>
        <v>1.8000000000000002E-2</v>
      </c>
      <c r="AQ2982">
        <f t="shared" si="694"/>
        <v>0.99999999999999989</v>
      </c>
    </row>
    <row r="2983" spans="1:43" ht="15.75" thickBot="1">
      <c r="A2983" s="51">
        <f t="shared" si="681"/>
        <v>2973</v>
      </c>
      <c r="B2983" s="52">
        <v>5</v>
      </c>
      <c r="C2983" s="52">
        <v>3.21</v>
      </c>
      <c r="D2983" s="52">
        <v>1</v>
      </c>
      <c r="E2983" s="52">
        <v>2.2000000000000002</v>
      </c>
      <c r="F2983" s="52">
        <v>7</v>
      </c>
      <c r="G2983" s="53">
        <v>2.5299999999999998</v>
      </c>
      <c r="H2983" s="53">
        <v>2.58</v>
      </c>
      <c r="I2983" s="52">
        <v>2</v>
      </c>
      <c r="J2983" s="53">
        <v>2.61</v>
      </c>
      <c r="K2983" s="53">
        <v>2.63</v>
      </c>
      <c r="L2983" s="52">
        <v>30</v>
      </c>
      <c r="M2983" s="52">
        <v>1</v>
      </c>
      <c r="N2983" s="52">
        <v>20</v>
      </c>
      <c r="O2983" s="52">
        <v>91</v>
      </c>
      <c r="P2983" s="54">
        <v>126.505785</v>
      </c>
      <c r="Q2983" s="54">
        <v>43.835725500000002</v>
      </c>
      <c r="R2983" s="55">
        <v>0</v>
      </c>
      <c r="T2983" s="52">
        <v>160</v>
      </c>
      <c r="U2983" s="47">
        <f t="shared" si="682"/>
        <v>533.33333333333337</v>
      </c>
      <c r="V2983" s="47">
        <f t="shared" si="683"/>
        <v>945.82</v>
      </c>
      <c r="W2983" s="47">
        <f t="shared" si="691"/>
        <v>691.40885632021093</v>
      </c>
      <c r="X2983" s="50">
        <f t="shared" si="684"/>
        <v>53.333333333333343</v>
      </c>
      <c r="AD2983" s="52">
        <v>10</v>
      </c>
      <c r="AE2983" s="53">
        <v>361</v>
      </c>
      <c r="AF2983" s="52">
        <v>1.8</v>
      </c>
      <c r="AG2983">
        <f t="shared" si="685"/>
        <v>2620</v>
      </c>
      <c r="AH2983">
        <f t="shared" si="695"/>
        <v>0.36100000000000004</v>
      </c>
      <c r="AI2983">
        <f t="shared" si="686"/>
        <v>2554.9999999999995</v>
      </c>
      <c r="AJ2983">
        <f t="shared" si="687"/>
        <v>0.27061011989049355</v>
      </c>
      <c r="AK2983">
        <f t="shared" si="688"/>
        <v>3210</v>
      </c>
      <c r="AL2983">
        <f t="shared" si="692"/>
        <v>0.16614745586708204</v>
      </c>
      <c r="AM2983">
        <f t="shared" si="689"/>
        <v>0.16</v>
      </c>
      <c r="AN2983">
        <f t="shared" si="693"/>
        <v>2.4242424242424246E-2</v>
      </c>
      <c r="AO2983">
        <f t="shared" si="690"/>
        <v>1.8000000000000002E-2</v>
      </c>
      <c r="AQ2983">
        <f t="shared" si="694"/>
        <v>0.99999999999999989</v>
      </c>
    </row>
    <row r="2984" spans="1:43" ht="15.75" thickBot="1">
      <c r="A2984" s="51">
        <f t="shared" si="681"/>
        <v>2974</v>
      </c>
      <c r="B2984" s="52">
        <v>5</v>
      </c>
      <c r="C2984" s="52">
        <v>3.21</v>
      </c>
      <c r="D2984" s="52">
        <v>1</v>
      </c>
      <c r="E2984" s="52">
        <v>2.2000000000000002</v>
      </c>
      <c r="F2984" s="52">
        <v>7</v>
      </c>
      <c r="G2984" s="53">
        <v>2.5299999999999998</v>
      </c>
      <c r="H2984" s="53">
        <v>2.58</v>
      </c>
      <c r="I2984" s="52">
        <v>2</v>
      </c>
      <c r="J2984" s="53">
        <v>2.61</v>
      </c>
      <c r="K2984" s="53">
        <v>2.63</v>
      </c>
      <c r="L2984" s="52">
        <v>30</v>
      </c>
      <c r="M2984" s="52">
        <v>1</v>
      </c>
      <c r="N2984" s="52">
        <v>20</v>
      </c>
      <c r="O2984" s="52">
        <v>28</v>
      </c>
      <c r="P2984" s="54">
        <v>89.730847499999996</v>
      </c>
      <c r="Q2984" s="54">
        <v>46.875787000000003</v>
      </c>
      <c r="R2984" s="55">
        <v>0</v>
      </c>
      <c r="T2984" s="52">
        <v>160</v>
      </c>
      <c r="U2984" s="47">
        <f t="shared" si="682"/>
        <v>533.33333333333337</v>
      </c>
      <c r="V2984" s="47">
        <f t="shared" si="683"/>
        <v>945.82</v>
      </c>
      <c r="W2984" s="47">
        <f t="shared" si="691"/>
        <v>714.40385632021093</v>
      </c>
      <c r="X2984" s="50">
        <f t="shared" si="684"/>
        <v>53.333333333333343</v>
      </c>
      <c r="AD2984" s="52">
        <v>10</v>
      </c>
      <c r="AE2984" s="53">
        <v>361</v>
      </c>
      <c r="AF2984" s="52">
        <v>0.9</v>
      </c>
      <c r="AG2984">
        <f t="shared" si="685"/>
        <v>2620</v>
      </c>
      <c r="AH2984">
        <f t="shared" si="695"/>
        <v>0.36100000000000004</v>
      </c>
      <c r="AI2984">
        <f t="shared" si="686"/>
        <v>2554.9999999999995</v>
      </c>
      <c r="AJ2984">
        <f t="shared" si="687"/>
        <v>0.27961011989049356</v>
      </c>
      <c r="AK2984">
        <f t="shared" si="688"/>
        <v>3210</v>
      </c>
      <c r="AL2984">
        <f t="shared" si="692"/>
        <v>0.16614745586708204</v>
      </c>
      <c r="AM2984">
        <f t="shared" si="689"/>
        <v>0.16</v>
      </c>
      <c r="AN2984">
        <f t="shared" si="693"/>
        <v>2.4242424242424246E-2</v>
      </c>
      <c r="AO2984">
        <f t="shared" si="690"/>
        <v>9.0000000000000011E-3</v>
      </c>
      <c r="AQ2984">
        <f t="shared" si="694"/>
        <v>1</v>
      </c>
    </row>
    <row r="2985" spans="1:43" ht="15.75" thickBot="1">
      <c r="A2985" s="51">
        <f t="shared" si="681"/>
        <v>2975</v>
      </c>
      <c r="B2985" s="52">
        <v>5</v>
      </c>
      <c r="C2985" s="52">
        <v>3.21</v>
      </c>
      <c r="D2985" s="52">
        <v>1</v>
      </c>
      <c r="E2985" s="52">
        <v>2.2000000000000002</v>
      </c>
      <c r="F2985" s="52">
        <v>7</v>
      </c>
      <c r="G2985" s="53">
        <v>2.5299999999999998</v>
      </c>
      <c r="H2985" s="53">
        <v>2.58</v>
      </c>
      <c r="I2985" s="52">
        <v>2</v>
      </c>
      <c r="J2985" s="53">
        <v>2.61</v>
      </c>
      <c r="K2985" s="53">
        <v>2.63</v>
      </c>
      <c r="L2985" s="52">
        <v>30</v>
      </c>
      <c r="M2985" s="52">
        <v>1</v>
      </c>
      <c r="N2985" s="52">
        <v>20</v>
      </c>
      <c r="O2985" s="52">
        <v>91</v>
      </c>
      <c r="P2985" s="54">
        <v>125.328987</v>
      </c>
      <c r="Q2985" s="54">
        <v>42.756994000000006</v>
      </c>
      <c r="R2985" s="55">
        <v>0</v>
      </c>
      <c r="T2985" s="52">
        <v>160</v>
      </c>
      <c r="U2985" s="47">
        <f t="shared" si="682"/>
        <v>533.33333333333337</v>
      </c>
      <c r="V2985" s="47">
        <f t="shared" si="683"/>
        <v>945.82</v>
      </c>
      <c r="W2985" s="47">
        <f t="shared" si="691"/>
        <v>714.40385632021093</v>
      </c>
      <c r="X2985" s="50">
        <f t="shared" si="684"/>
        <v>53.333333333333343</v>
      </c>
      <c r="AD2985" s="52">
        <v>10</v>
      </c>
      <c r="AE2985" s="53">
        <v>361</v>
      </c>
      <c r="AF2985" s="52">
        <v>0.9</v>
      </c>
      <c r="AG2985">
        <f t="shared" si="685"/>
        <v>2620</v>
      </c>
      <c r="AH2985">
        <f t="shared" si="695"/>
        <v>0.36100000000000004</v>
      </c>
      <c r="AI2985">
        <f t="shared" si="686"/>
        <v>2554.9999999999995</v>
      </c>
      <c r="AJ2985">
        <f t="shared" si="687"/>
        <v>0.27961011989049356</v>
      </c>
      <c r="AK2985">
        <f t="shared" si="688"/>
        <v>3210</v>
      </c>
      <c r="AL2985">
        <f t="shared" si="692"/>
        <v>0.16614745586708204</v>
      </c>
      <c r="AM2985">
        <f t="shared" si="689"/>
        <v>0.16</v>
      </c>
      <c r="AN2985">
        <f t="shared" si="693"/>
        <v>2.4242424242424246E-2</v>
      </c>
      <c r="AO2985">
        <f t="shared" si="690"/>
        <v>9.0000000000000011E-3</v>
      </c>
      <c r="AQ2985">
        <f t="shared" si="694"/>
        <v>1</v>
      </c>
    </row>
    <row r="2986" spans="1:43" ht="15.75" thickBot="1">
      <c r="A2986" s="51">
        <f t="shared" si="681"/>
        <v>2976</v>
      </c>
      <c r="B2986" s="52">
        <v>1</v>
      </c>
      <c r="C2986" s="52">
        <v>3.16</v>
      </c>
      <c r="D2986" s="52">
        <v>1</v>
      </c>
      <c r="E2986" s="52">
        <v>2.2000000000000002</v>
      </c>
      <c r="F2986" s="52">
        <v>7</v>
      </c>
      <c r="G2986" s="53">
        <v>2.5299999999999998</v>
      </c>
      <c r="H2986" s="53">
        <v>2.58</v>
      </c>
      <c r="I2986" s="52">
        <v>2</v>
      </c>
      <c r="J2986" s="53">
        <v>2.61</v>
      </c>
      <c r="K2986" s="53">
        <v>2.63</v>
      </c>
      <c r="L2986" s="52">
        <v>22</v>
      </c>
      <c r="M2986" s="52">
        <v>1</v>
      </c>
      <c r="N2986" s="52">
        <v>20</v>
      </c>
      <c r="O2986" s="52">
        <v>28</v>
      </c>
      <c r="P2986" s="54">
        <v>127.68258300000001</v>
      </c>
      <c r="Q2986" s="54">
        <v>46.777720500000001</v>
      </c>
      <c r="R2986" s="55">
        <v>0</v>
      </c>
      <c r="T2986" s="52">
        <v>160</v>
      </c>
      <c r="U2986" s="47">
        <f t="shared" si="682"/>
        <v>727.27272727272725</v>
      </c>
      <c r="V2986" s="47">
        <f t="shared" si="683"/>
        <v>1003.46</v>
      </c>
      <c r="W2986" s="47">
        <f t="shared" si="691"/>
        <v>438.92996913903107</v>
      </c>
      <c r="X2986" s="50">
        <f t="shared" si="684"/>
        <v>72.727272727272734</v>
      </c>
      <c r="AD2986" s="52">
        <v>10</v>
      </c>
      <c r="AE2986" s="53">
        <v>383</v>
      </c>
      <c r="AF2986" s="52">
        <v>2.2000000000000002</v>
      </c>
      <c r="AG2986">
        <f t="shared" si="685"/>
        <v>2620</v>
      </c>
      <c r="AH2986">
        <f t="shared" si="695"/>
        <v>0.38300000000000001</v>
      </c>
      <c r="AI2986">
        <f t="shared" si="686"/>
        <v>2554.9999999999995</v>
      </c>
      <c r="AJ2986">
        <f t="shared" si="687"/>
        <v>0.17179255152212569</v>
      </c>
      <c r="AK2986">
        <f t="shared" si="688"/>
        <v>3160</v>
      </c>
      <c r="AL2986">
        <f t="shared" si="692"/>
        <v>0.23014959723820483</v>
      </c>
      <c r="AM2986">
        <f t="shared" si="689"/>
        <v>0.16</v>
      </c>
      <c r="AN2986">
        <f t="shared" si="693"/>
        <v>3.3057851239669422E-2</v>
      </c>
      <c r="AO2986">
        <f t="shared" si="690"/>
        <v>2.2000000000000002E-2</v>
      </c>
      <c r="AQ2986">
        <f t="shared" si="694"/>
        <v>1</v>
      </c>
    </row>
    <row r="2987" spans="1:43" ht="15.75" thickBot="1">
      <c r="A2987" s="51">
        <f t="shared" si="681"/>
        <v>2977</v>
      </c>
      <c r="B2987" s="52">
        <v>1</v>
      </c>
      <c r="C2987" s="52">
        <v>3.16</v>
      </c>
      <c r="D2987" s="52">
        <v>1</v>
      </c>
      <c r="E2987" s="52">
        <v>2.2000000000000002</v>
      </c>
      <c r="F2987" s="52">
        <v>7</v>
      </c>
      <c r="G2987" s="53">
        <v>2.5299999999999998</v>
      </c>
      <c r="H2987" s="53">
        <v>2.58</v>
      </c>
      <c r="I2987" s="52">
        <v>2</v>
      </c>
      <c r="J2987" s="53">
        <v>2.61</v>
      </c>
      <c r="K2987" s="53">
        <v>2.63</v>
      </c>
      <c r="L2987" s="52">
        <v>22</v>
      </c>
      <c r="M2987" s="52">
        <v>1</v>
      </c>
      <c r="N2987" s="52">
        <v>20</v>
      </c>
      <c r="O2987" s="52">
        <v>91</v>
      </c>
      <c r="P2987" s="54">
        <v>144.84422050000001</v>
      </c>
      <c r="Q2987" s="54">
        <v>45.797055499999999</v>
      </c>
      <c r="R2987" s="55">
        <v>0</v>
      </c>
      <c r="T2987" s="52">
        <v>160</v>
      </c>
      <c r="U2987" s="47">
        <f t="shared" si="682"/>
        <v>727.27272727272725</v>
      </c>
      <c r="V2987" s="47">
        <f t="shared" si="683"/>
        <v>1003.46</v>
      </c>
      <c r="W2987" s="47">
        <f t="shared" si="691"/>
        <v>438.92996913903107</v>
      </c>
      <c r="X2987" s="50">
        <f t="shared" si="684"/>
        <v>72.727272727272734</v>
      </c>
      <c r="AD2987" s="52">
        <v>10</v>
      </c>
      <c r="AE2987" s="53">
        <v>383</v>
      </c>
      <c r="AF2987" s="52">
        <v>2.2000000000000002</v>
      </c>
      <c r="AG2987">
        <f t="shared" si="685"/>
        <v>2620</v>
      </c>
      <c r="AH2987">
        <f t="shared" si="695"/>
        <v>0.38300000000000001</v>
      </c>
      <c r="AI2987">
        <f t="shared" si="686"/>
        <v>2554.9999999999995</v>
      </c>
      <c r="AJ2987">
        <f t="shared" si="687"/>
        <v>0.17179255152212569</v>
      </c>
      <c r="AK2987">
        <f t="shared" si="688"/>
        <v>3160</v>
      </c>
      <c r="AL2987">
        <f t="shared" si="692"/>
        <v>0.23014959723820483</v>
      </c>
      <c r="AM2987">
        <f t="shared" si="689"/>
        <v>0.16</v>
      </c>
      <c r="AN2987">
        <f t="shared" si="693"/>
        <v>3.3057851239669422E-2</v>
      </c>
      <c r="AO2987">
        <f t="shared" si="690"/>
        <v>2.2000000000000002E-2</v>
      </c>
      <c r="AQ2987">
        <f t="shared" si="694"/>
        <v>1</v>
      </c>
    </row>
    <row r="2988" spans="1:43" ht="15.75" thickBot="1">
      <c r="A2988" s="51">
        <f t="shared" si="681"/>
        <v>2978</v>
      </c>
      <c r="B2988" s="52">
        <v>1</v>
      </c>
      <c r="C2988" s="52">
        <v>3.16</v>
      </c>
      <c r="D2988" s="52">
        <v>1</v>
      </c>
      <c r="E2988" s="52">
        <v>2.2000000000000002</v>
      </c>
      <c r="F2988" s="52">
        <v>7</v>
      </c>
      <c r="G2988" s="53">
        <v>2.5299999999999998</v>
      </c>
      <c r="H2988" s="53">
        <v>2.58</v>
      </c>
      <c r="I2988" s="52">
        <v>2</v>
      </c>
      <c r="J2988" s="53">
        <v>2.61</v>
      </c>
      <c r="K2988" s="53">
        <v>2.63</v>
      </c>
      <c r="L2988" s="52">
        <v>30</v>
      </c>
      <c r="M2988" s="52">
        <v>1</v>
      </c>
      <c r="N2988" s="52">
        <v>20</v>
      </c>
      <c r="O2988" s="52">
        <v>28</v>
      </c>
      <c r="P2988" s="54">
        <v>115.326204</v>
      </c>
      <c r="Q2988" s="54">
        <v>42.462794500000001</v>
      </c>
      <c r="R2988" s="55">
        <v>0</v>
      </c>
      <c r="T2988" s="52">
        <v>160</v>
      </c>
      <c r="U2988" s="47">
        <f t="shared" si="682"/>
        <v>533.33333333333337</v>
      </c>
      <c r="V2988" s="47">
        <f t="shared" si="683"/>
        <v>1006.08</v>
      </c>
      <c r="W2988" s="47">
        <f t="shared" si="691"/>
        <v>651.47697736862256</v>
      </c>
      <c r="X2988" s="50">
        <f t="shared" si="684"/>
        <v>53.333333333333343</v>
      </c>
      <c r="AD2988" s="52">
        <v>10</v>
      </c>
      <c r="AE2988" s="53">
        <v>384</v>
      </c>
      <c r="AF2988" s="52">
        <v>0.8</v>
      </c>
      <c r="AG2988">
        <f t="shared" si="685"/>
        <v>2620</v>
      </c>
      <c r="AH2988">
        <f t="shared" si="695"/>
        <v>0.38400000000000001</v>
      </c>
      <c r="AI2988">
        <f t="shared" si="686"/>
        <v>2554.9999999999995</v>
      </c>
      <c r="AJ2988">
        <f t="shared" si="687"/>
        <v>0.25498120444955874</v>
      </c>
      <c r="AK2988">
        <f t="shared" si="688"/>
        <v>3160</v>
      </c>
      <c r="AL2988">
        <f t="shared" si="692"/>
        <v>0.1687763713080169</v>
      </c>
      <c r="AM2988">
        <f t="shared" si="689"/>
        <v>0.16</v>
      </c>
      <c r="AN2988">
        <f t="shared" si="693"/>
        <v>2.4242424242424246E-2</v>
      </c>
      <c r="AO2988">
        <f t="shared" si="690"/>
        <v>8.0000000000000002E-3</v>
      </c>
      <c r="AQ2988">
        <f t="shared" si="694"/>
        <v>1</v>
      </c>
    </row>
    <row r="2989" spans="1:43" ht="15.75" thickBot="1">
      <c r="A2989" s="51">
        <f t="shared" si="681"/>
        <v>2979</v>
      </c>
      <c r="B2989" s="52">
        <v>1</v>
      </c>
      <c r="C2989" s="52">
        <v>3.16</v>
      </c>
      <c r="D2989" s="52">
        <v>1</v>
      </c>
      <c r="E2989" s="52">
        <v>2.2000000000000002</v>
      </c>
      <c r="F2989" s="52">
        <v>7</v>
      </c>
      <c r="G2989" s="53">
        <v>2.5299999999999998</v>
      </c>
      <c r="H2989" s="53">
        <v>2.58</v>
      </c>
      <c r="I2989" s="52">
        <v>2</v>
      </c>
      <c r="J2989" s="53">
        <v>2.61</v>
      </c>
      <c r="K2989" s="53">
        <v>2.63</v>
      </c>
      <c r="L2989" s="52">
        <v>30</v>
      </c>
      <c r="M2989" s="52">
        <v>1</v>
      </c>
      <c r="N2989" s="52">
        <v>20</v>
      </c>
      <c r="O2989" s="52">
        <v>91</v>
      </c>
      <c r="P2989" s="54">
        <v>123.17152400000001</v>
      </c>
      <c r="Q2989" s="54">
        <v>42.560861000000003</v>
      </c>
      <c r="R2989" s="55">
        <v>0</v>
      </c>
      <c r="T2989" s="52">
        <v>160</v>
      </c>
      <c r="U2989" s="47">
        <f t="shared" si="682"/>
        <v>533.33333333333337</v>
      </c>
      <c r="V2989" s="47">
        <f t="shared" si="683"/>
        <v>1006.08</v>
      </c>
      <c r="W2989" s="47">
        <f t="shared" si="691"/>
        <v>651.47697736862256</v>
      </c>
      <c r="X2989" s="50">
        <f t="shared" si="684"/>
        <v>53.333333333333343</v>
      </c>
      <c r="AD2989" s="52">
        <v>10</v>
      </c>
      <c r="AE2989" s="53">
        <v>384</v>
      </c>
      <c r="AF2989" s="52">
        <v>0.8</v>
      </c>
      <c r="AG2989">
        <f t="shared" si="685"/>
        <v>2620</v>
      </c>
      <c r="AH2989">
        <f t="shared" si="695"/>
        <v>0.38400000000000001</v>
      </c>
      <c r="AI2989">
        <f t="shared" si="686"/>
        <v>2554.9999999999995</v>
      </c>
      <c r="AJ2989">
        <f t="shared" si="687"/>
        <v>0.25498120444955874</v>
      </c>
      <c r="AK2989">
        <f t="shared" si="688"/>
        <v>3160</v>
      </c>
      <c r="AL2989">
        <f t="shared" si="692"/>
        <v>0.1687763713080169</v>
      </c>
      <c r="AM2989">
        <f t="shared" si="689"/>
        <v>0.16</v>
      </c>
      <c r="AN2989">
        <f t="shared" si="693"/>
        <v>2.4242424242424246E-2</v>
      </c>
      <c r="AO2989">
        <f t="shared" si="690"/>
        <v>8.0000000000000002E-3</v>
      </c>
      <c r="AQ2989">
        <f t="shared" si="694"/>
        <v>1</v>
      </c>
    </row>
    <row r="2990" spans="1:43" ht="15.75" thickBot="1">
      <c r="A2990" s="51">
        <f t="shared" si="681"/>
        <v>2980</v>
      </c>
      <c r="B2990" s="52">
        <v>5</v>
      </c>
      <c r="C2990" s="52">
        <v>3.21</v>
      </c>
      <c r="D2990" s="52">
        <v>1</v>
      </c>
      <c r="E2990" s="52">
        <v>2.2000000000000002</v>
      </c>
      <c r="F2990" s="52">
        <v>7</v>
      </c>
      <c r="G2990" s="53">
        <v>2.5299999999999998</v>
      </c>
      <c r="H2990" s="53">
        <v>2.58</v>
      </c>
      <c r="I2990" s="52">
        <v>2</v>
      </c>
      <c r="J2990" s="53">
        <v>2.61</v>
      </c>
      <c r="K2990" s="53">
        <v>2.63</v>
      </c>
      <c r="L2990" s="52">
        <v>22</v>
      </c>
      <c r="M2990" s="52">
        <v>1</v>
      </c>
      <c r="N2990" s="52">
        <v>20</v>
      </c>
      <c r="O2990" s="52">
        <v>28</v>
      </c>
      <c r="P2990" s="54">
        <v>128.56518149999999</v>
      </c>
      <c r="Q2990" s="54">
        <v>45.4047895</v>
      </c>
      <c r="R2990" s="55">
        <v>0</v>
      </c>
      <c r="T2990" s="52">
        <v>160</v>
      </c>
      <c r="U2990" s="47">
        <f t="shared" si="682"/>
        <v>727.27272727272725</v>
      </c>
      <c r="V2990" s="47">
        <f t="shared" si="683"/>
        <v>1008.7</v>
      </c>
      <c r="W2990" s="47">
        <f t="shared" si="691"/>
        <v>458.30934952756093</v>
      </c>
      <c r="X2990" s="50">
        <f t="shared" si="684"/>
        <v>72.727272727272734</v>
      </c>
      <c r="AD2990" s="52">
        <v>10</v>
      </c>
      <c r="AE2990" s="53">
        <v>385</v>
      </c>
      <c r="AF2990" s="52">
        <v>1.6</v>
      </c>
      <c r="AG2990">
        <f t="shared" si="685"/>
        <v>2620</v>
      </c>
      <c r="AH2990">
        <f t="shared" si="695"/>
        <v>0.38500000000000001</v>
      </c>
      <c r="AI2990">
        <f t="shared" si="686"/>
        <v>2554.9999999999995</v>
      </c>
      <c r="AJ2990">
        <f t="shared" si="687"/>
        <v>0.17937743621430957</v>
      </c>
      <c r="AK2990">
        <f t="shared" si="688"/>
        <v>3210</v>
      </c>
      <c r="AL2990">
        <f t="shared" si="692"/>
        <v>0.22656471254602095</v>
      </c>
      <c r="AM2990">
        <f t="shared" si="689"/>
        <v>0.16</v>
      </c>
      <c r="AN2990">
        <f t="shared" si="693"/>
        <v>3.3057851239669422E-2</v>
      </c>
      <c r="AO2990">
        <f t="shared" si="690"/>
        <v>1.6E-2</v>
      </c>
      <c r="AQ2990">
        <f t="shared" si="694"/>
        <v>1</v>
      </c>
    </row>
    <row r="2991" spans="1:43" ht="15.75" thickBot="1">
      <c r="A2991" s="51">
        <f t="shared" si="681"/>
        <v>2981</v>
      </c>
      <c r="B2991" s="52">
        <v>5</v>
      </c>
      <c r="C2991" s="52">
        <v>3.21</v>
      </c>
      <c r="D2991" s="52">
        <v>1</v>
      </c>
      <c r="E2991" s="52">
        <v>2.2000000000000002</v>
      </c>
      <c r="F2991" s="52">
        <v>7</v>
      </c>
      <c r="G2991" s="53">
        <v>2.5299999999999998</v>
      </c>
      <c r="H2991" s="53">
        <v>2.58</v>
      </c>
      <c r="I2991" s="52">
        <v>2</v>
      </c>
      <c r="J2991" s="53">
        <v>2.61</v>
      </c>
      <c r="K2991" s="53">
        <v>2.63</v>
      </c>
      <c r="L2991" s="52">
        <v>22</v>
      </c>
      <c r="M2991" s="52">
        <v>1</v>
      </c>
      <c r="N2991" s="52">
        <v>20</v>
      </c>
      <c r="O2991" s="52">
        <v>91</v>
      </c>
      <c r="P2991" s="54">
        <v>142.58869100000001</v>
      </c>
      <c r="Q2991" s="54">
        <v>45.306722999999998</v>
      </c>
      <c r="R2991" s="55">
        <v>0</v>
      </c>
      <c r="T2991" s="52">
        <v>160</v>
      </c>
      <c r="U2991" s="47">
        <f t="shared" si="682"/>
        <v>727.27272727272725</v>
      </c>
      <c r="V2991" s="47">
        <f t="shared" si="683"/>
        <v>1008.7</v>
      </c>
      <c r="W2991" s="47">
        <f t="shared" si="691"/>
        <v>458.30934952756093</v>
      </c>
      <c r="X2991" s="50">
        <f t="shared" si="684"/>
        <v>72.727272727272734</v>
      </c>
      <c r="AD2991" s="52">
        <v>10</v>
      </c>
      <c r="AE2991" s="53">
        <v>385</v>
      </c>
      <c r="AF2991" s="52">
        <v>1.6</v>
      </c>
      <c r="AG2991">
        <f t="shared" si="685"/>
        <v>2620</v>
      </c>
      <c r="AH2991">
        <f t="shared" si="695"/>
        <v>0.38500000000000001</v>
      </c>
      <c r="AI2991">
        <f t="shared" si="686"/>
        <v>2554.9999999999995</v>
      </c>
      <c r="AJ2991">
        <f t="shared" si="687"/>
        <v>0.17937743621430957</v>
      </c>
      <c r="AK2991">
        <f t="shared" si="688"/>
        <v>3210</v>
      </c>
      <c r="AL2991">
        <f t="shared" si="692"/>
        <v>0.22656471254602095</v>
      </c>
      <c r="AM2991">
        <f t="shared" si="689"/>
        <v>0.16</v>
      </c>
      <c r="AN2991">
        <f t="shared" si="693"/>
        <v>3.3057851239669422E-2</v>
      </c>
      <c r="AO2991">
        <f t="shared" si="690"/>
        <v>1.6E-2</v>
      </c>
      <c r="AQ2991">
        <f t="shared" si="694"/>
        <v>1</v>
      </c>
    </row>
    <row r="2992" spans="1:43" ht="15.75" thickBot="1">
      <c r="A2992" s="51">
        <f t="shared" si="681"/>
        <v>2982</v>
      </c>
      <c r="B2992" s="52">
        <v>5</v>
      </c>
      <c r="C2992" s="52">
        <v>3.21</v>
      </c>
      <c r="D2992" s="52">
        <v>1</v>
      </c>
      <c r="E2992" s="52">
        <v>2.2000000000000002</v>
      </c>
      <c r="F2992" s="52">
        <v>7</v>
      </c>
      <c r="G2992" s="53">
        <v>2.5299999999999998</v>
      </c>
      <c r="H2992" s="53">
        <v>2.58</v>
      </c>
      <c r="I2992" s="52">
        <v>2</v>
      </c>
      <c r="J2992" s="53">
        <v>2.61</v>
      </c>
      <c r="K2992" s="53">
        <v>2.63</v>
      </c>
      <c r="L2992" s="52">
        <v>30</v>
      </c>
      <c r="M2992" s="52">
        <v>1</v>
      </c>
      <c r="N2992" s="52">
        <v>20</v>
      </c>
      <c r="O2992" s="52">
        <v>28</v>
      </c>
      <c r="P2992" s="54">
        <v>95.026438499999998</v>
      </c>
      <c r="Q2992" s="54">
        <v>42.070528500000002</v>
      </c>
      <c r="R2992" s="55">
        <v>0</v>
      </c>
      <c r="T2992" s="52">
        <v>160</v>
      </c>
      <c r="U2992" s="47">
        <f t="shared" si="682"/>
        <v>533.33333333333337</v>
      </c>
      <c r="V2992" s="47">
        <f t="shared" si="683"/>
        <v>1008.7</v>
      </c>
      <c r="W2992" s="47">
        <f t="shared" si="691"/>
        <v>642.8638563202112</v>
      </c>
      <c r="X2992" s="50">
        <f t="shared" si="684"/>
        <v>53.333333333333343</v>
      </c>
      <c r="AD2992" s="52">
        <v>10</v>
      </c>
      <c r="AE2992" s="53">
        <v>385</v>
      </c>
      <c r="AF2992" s="52">
        <v>1.3</v>
      </c>
      <c r="AG2992">
        <f t="shared" si="685"/>
        <v>2620</v>
      </c>
      <c r="AH2992">
        <f t="shared" si="695"/>
        <v>0.38500000000000001</v>
      </c>
      <c r="AI2992">
        <f t="shared" si="686"/>
        <v>2554.9999999999995</v>
      </c>
      <c r="AJ2992">
        <f t="shared" si="687"/>
        <v>0.25161011989049364</v>
      </c>
      <c r="AK2992">
        <f t="shared" si="688"/>
        <v>3210</v>
      </c>
      <c r="AL2992">
        <f t="shared" si="692"/>
        <v>0.16614745586708204</v>
      </c>
      <c r="AM2992">
        <f t="shared" si="689"/>
        <v>0.16</v>
      </c>
      <c r="AN2992">
        <f t="shared" si="693"/>
        <v>2.4242424242424246E-2</v>
      </c>
      <c r="AO2992">
        <f t="shared" si="690"/>
        <v>1.3000000000000001E-2</v>
      </c>
      <c r="AQ2992">
        <f t="shared" si="694"/>
        <v>1</v>
      </c>
    </row>
    <row r="2993" spans="1:43" ht="15.75" thickBot="1">
      <c r="A2993" s="51">
        <f t="shared" si="681"/>
        <v>2983</v>
      </c>
      <c r="B2993" s="52">
        <v>5</v>
      </c>
      <c r="C2993" s="52">
        <v>3.21</v>
      </c>
      <c r="D2993" s="52">
        <v>1</v>
      </c>
      <c r="E2993" s="52">
        <v>2.2000000000000002</v>
      </c>
      <c r="F2993" s="52">
        <v>7</v>
      </c>
      <c r="G2993" s="53">
        <v>2.5299999999999998</v>
      </c>
      <c r="H2993" s="53">
        <v>2.58</v>
      </c>
      <c r="I2993" s="52">
        <v>2</v>
      </c>
      <c r="J2993" s="53">
        <v>2.61</v>
      </c>
      <c r="K2993" s="53">
        <v>2.63</v>
      </c>
      <c r="L2993" s="52">
        <v>30</v>
      </c>
      <c r="M2993" s="52">
        <v>1</v>
      </c>
      <c r="N2993" s="52">
        <v>20</v>
      </c>
      <c r="O2993" s="52">
        <v>91</v>
      </c>
      <c r="P2993" s="54">
        <v>126.2115855</v>
      </c>
      <c r="Q2993" s="54">
        <v>44.031858500000006</v>
      </c>
      <c r="R2993" s="55">
        <v>0</v>
      </c>
      <c r="T2993" s="52">
        <v>160</v>
      </c>
      <c r="U2993" s="47">
        <f t="shared" si="682"/>
        <v>533.33333333333337</v>
      </c>
      <c r="V2993" s="47">
        <f t="shared" si="683"/>
        <v>1008.7</v>
      </c>
      <c r="W2993" s="47">
        <f t="shared" si="691"/>
        <v>642.8638563202112</v>
      </c>
      <c r="X2993" s="50">
        <f t="shared" si="684"/>
        <v>53.333333333333343</v>
      </c>
      <c r="AD2993" s="52">
        <v>10</v>
      </c>
      <c r="AE2993" s="53">
        <v>385</v>
      </c>
      <c r="AF2993" s="52">
        <v>1.3</v>
      </c>
      <c r="AG2993">
        <f t="shared" si="685"/>
        <v>2620</v>
      </c>
      <c r="AH2993">
        <f t="shared" si="695"/>
        <v>0.38500000000000001</v>
      </c>
      <c r="AI2993">
        <f t="shared" si="686"/>
        <v>2554.9999999999995</v>
      </c>
      <c r="AJ2993">
        <f t="shared" si="687"/>
        <v>0.25161011989049364</v>
      </c>
      <c r="AK2993">
        <f t="shared" si="688"/>
        <v>3210</v>
      </c>
      <c r="AL2993">
        <f t="shared" si="692"/>
        <v>0.16614745586708204</v>
      </c>
      <c r="AM2993">
        <f t="shared" si="689"/>
        <v>0.16</v>
      </c>
      <c r="AN2993">
        <f t="shared" si="693"/>
        <v>2.4242424242424246E-2</v>
      </c>
      <c r="AO2993">
        <f t="shared" si="690"/>
        <v>1.3000000000000001E-2</v>
      </c>
      <c r="AQ2993">
        <f t="shared" si="694"/>
        <v>1</v>
      </c>
    </row>
    <row r="2994" spans="1:43" ht="15.75" thickBot="1">
      <c r="A2994" s="51">
        <f t="shared" si="681"/>
        <v>2984</v>
      </c>
      <c r="B2994" s="52">
        <v>1</v>
      </c>
      <c r="C2994" s="52">
        <v>3.16</v>
      </c>
      <c r="D2994" s="52">
        <v>1</v>
      </c>
      <c r="E2994" s="52">
        <v>2.2000000000000002</v>
      </c>
      <c r="F2994" s="52">
        <v>7</v>
      </c>
      <c r="G2994" s="53">
        <v>2.5299999999999998</v>
      </c>
      <c r="H2994" s="53">
        <v>2.58</v>
      </c>
      <c r="I2994" s="52">
        <v>2</v>
      </c>
      <c r="J2994" s="53">
        <v>2.61</v>
      </c>
      <c r="K2994" s="53">
        <v>2.63</v>
      </c>
      <c r="L2994" s="52">
        <v>22</v>
      </c>
      <c r="M2994" s="52">
        <v>1</v>
      </c>
      <c r="N2994" s="52">
        <v>20</v>
      </c>
      <c r="O2994" s="52">
        <v>28</v>
      </c>
      <c r="P2994" s="54">
        <v>145.13842</v>
      </c>
      <c r="Q2994" s="54">
        <v>44.424124499999998</v>
      </c>
      <c r="R2994" s="55">
        <v>0</v>
      </c>
      <c r="T2994" s="52">
        <v>170</v>
      </c>
      <c r="U2994" s="47">
        <f t="shared" si="682"/>
        <v>772.72727272727275</v>
      </c>
      <c r="V2994" s="47">
        <f t="shared" si="683"/>
        <v>901.28000000000009</v>
      </c>
      <c r="W2994" s="47">
        <f t="shared" si="691"/>
        <v>455.66402971022023</v>
      </c>
      <c r="X2994" s="50">
        <f t="shared" si="684"/>
        <v>77.27272727272728</v>
      </c>
      <c r="AD2994" s="52">
        <v>10</v>
      </c>
      <c r="AE2994" s="53">
        <v>344</v>
      </c>
      <c r="AF2994" s="52">
        <v>2.8</v>
      </c>
      <c r="AG2994">
        <f t="shared" si="685"/>
        <v>2620</v>
      </c>
      <c r="AH2994">
        <f t="shared" si="695"/>
        <v>0.34400000000000003</v>
      </c>
      <c r="AI2994">
        <f t="shared" si="686"/>
        <v>2554.9999999999995</v>
      </c>
      <c r="AJ2994">
        <f t="shared" si="687"/>
        <v>0.17834208599225843</v>
      </c>
      <c r="AK2994">
        <f t="shared" si="688"/>
        <v>3160</v>
      </c>
      <c r="AL2994">
        <f t="shared" si="692"/>
        <v>0.24453394706559264</v>
      </c>
      <c r="AM2994">
        <f t="shared" si="689"/>
        <v>0.17</v>
      </c>
      <c r="AN2994">
        <f t="shared" si="693"/>
        <v>3.5123966942148761E-2</v>
      </c>
      <c r="AO2994">
        <f t="shared" si="690"/>
        <v>2.7999999999999997E-2</v>
      </c>
      <c r="AQ2994">
        <f t="shared" si="694"/>
        <v>1</v>
      </c>
    </row>
    <row r="2995" spans="1:43" ht="15.75" thickBot="1">
      <c r="A2995" s="51">
        <f t="shared" si="681"/>
        <v>2985</v>
      </c>
      <c r="B2995" s="52">
        <v>1</v>
      </c>
      <c r="C2995" s="52">
        <v>3.16</v>
      </c>
      <c r="D2995" s="52">
        <v>1</v>
      </c>
      <c r="E2995" s="52">
        <v>2.2000000000000002</v>
      </c>
      <c r="F2995" s="52">
        <v>7</v>
      </c>
      <c r="G2995" s="53">
        <v>2.5299999999999998</v>
      </c>
      <c r="H2995" s="53">
        <v>2.58</v>
      </c>
      <c r="I2995" s="52">
        <v>2</v>
      </c>
      <c r="J2995" s="53">
        <v>2.61</v>
      </c>
      <c r="K2995" s="53">
        <v>2.63</v>
      </c>
      <c r="L2995" s="52">
        <v>22</v>
      </c>
      <c r="M2995" s="52">
        <v>1</v>
      </c>
      <c r="N2995" s="52">
        <v>20</v>
      </c>
      <c r="O2995" s="52">
        <v>91</v>
      </c>
      <c r="P2995" s="54">
        <v>158.67159699999999</v>
      </c>
      <c r="Q2995" s="54">
        <v>45.502855999999994</v>
      </c>
      <c r="R2995" s="55">
        <v>0</v>
      </c>
      <c r="T2995" s="52">
        <v>170</v>
      </c>
      <c r="U2995" s="47">
        <f t="shared" si="682"/>
        <v>772.72727272727275</v>
      </c>
      <c r="V2995" s="47">
        <f t="shared" si="683"/>
        <v>901.28000000000009</v>
      </c>
      <c r="W2995" s="47">
        <f t="shared" si="691"/>
        <v>455.66402971022023</v>
      </c>
      <c r="X2995" s="50">
        <f t="shared" si="684"/>
        <v>77.27272727272728</v>
      </c>
      <c r="AD2995" s="52">
        <v>10</v>
      </c>
      <c r="AE2995" s="53">
        <v>344</v>
      </c>
      <c r="AF2995" s="52">
        <v>2.8</v>
      </c>
      <c r="AG2995">
        <f t="shared" si="685"/>
        <v>2620</v>
      </c>
      <c r="AH2995">
        <f t="shared" si="695"/>
        <v>0.34400000000000003</v>
      </c>
      <c r="AI2995">
        <f t="shared" si="686"/>
        <v>2554.9999999999995</v>
      </c>
      <c r="AJ2995">
        <f t="shared" si="687"/>
        <v>0.17834208599225843</v>
      </c>
      <c r="AK2995">
        <f t="shared" si="688"/>
        <v>3160</v>
      </c>
      <c r="AL2995">
        <f t="shared" si="692"/>
        <v>0.24453394706559264</v>
      </c>
      <c r="AM2995">
        <f t="shared" si="689"/>
        <v>0.17</v>
      </c>
      <c r="AN2995">
        <f t="shared" si="693"/>
        <v>3.5123966942148761E-2</v>
      </c>
      <c r="AO2995">
        <f t="shared" si="690"/>
        <v>2.7999999999999997E-2</v>
      </c>
      <c r="AQ2995">
        <f t="shared" si="694"/>
        <v>1</v>
      </c>
    </row>
    <row r="2996" spans="1:43" ht="15.75" thickBot="1">
      <c r="A2996" s="51">
        <f t="shared" si="681"/>
        <v>2986</v>
      </c>
      <c r="B2996" s="52">
        <v>1</v>
      </c>
      <c r="C2996" s="52">
        <v>3.16</v>
      </c>
      <c r="D2996" s="52">
        <v>1</v>
      </c>
      <c r="E2996" s="52">
        <v>2.2000000000000002</v>
      </c>
      <c r="F2996" s="52">
        <v>7</v>
      </c>
      <c r="G2996" s="53">
        <v>2.5299999999999998</v>
      </c>
      <c r="H2996" s="53">
        <v>2.58</v>
      </c>
      <c r="I2996" s="52">
        <v>2</v>
      </c>
      <c r="J2996" s="53">
        <v>2.61</v>
      </c>
      <c r="K2996" s="53">
        <v>2.63</v>
      </c>
      <c r="L2996" s="52">
        <v>22</v>
      </c>
      <c r="M2996" s="52">
        <v>1</v>
      </c>
      <c r="N2996" s="52">
        <v>20</v>
      </c>
      <c r="O2996" s="52">
        <v>28</v>
      </c>
      <c r="P2996" s="54">
        <v>134.54723799999999</v>
      </c>
      <c r="Q2996" s="54">
        <v>44.816390500000004</v>
      </c>
      <c r="R2996" s="55">
        <v>0</v>
      </c>
      <c r="T2996" s="52">
        <v>170</v>
      </c>
      <c r="U2996" s="47">
        <f t="shared" si="682"/>
        <v>772.72727272727275</v>
      </c>
      <c r="V2996" s="47">
        <f t="shared" si="683"/>
        <v>681.2</v>
      </c>
      <c r="W2996" s="47">
        <f t="shared" si="691"/>
        <v>685.61402971022051</v>
      </c>
      <c r="X2996" s="50">
        <f t="shared" si="684"/>
        <v>77.27272727272728</v>
      </c>
      <c r="AD2996" s="52">
        <v>10</v>
      </c>
      <c r="AE2996" s="53">
        <v>260</v>
      </c>
      <c r="AF2996" s="52">
        <v>2.2000000000000002</v>
      </c>
      <c r="AG2996">
        <f t="shared" si="685"/>
        <v>2620</v>
      </c>
      <c r="AH2996">
        <f t="shared" si="695"/>
        <v>0.26</v>
      </c>
      <c r="AI2996">
        <f t="shared" si="686"/>
        <v>2554.9999999999995</v>
      </c>
      <c r="AJ2996">
        <f t="shared" si="687"/>
        <v>0.26834208599225851</v>
      </c>
      <c r="AK2996">
        <f t="shared" si="688"/>
        <v>3160</v>
      </c>
      <c r="AL2996">
        <f t="shared" si="692"/>
        <v>0.24453394706559264</v>
      </c>
      <c r="AM2996">
        <f t="shared" si="689"/>
        <v>0.17</v>
      </c>
      <c r="AN2996">
        <f t="shared" si="693"/>
        <v>3.5123966942148761E-2</v>
      </c>
      <c r="AO2996">
        <f t="shared" si="690"/>
        <v>2.2000000000000002E-2</v>
      </c>
      <c r="AQ2996">
        <f t="shared" si="694"/>
        <v>1</v>
      </c>
    </row>
    <row r="2997" spans="1:43" ht="15.75" thickBot="1">
      <c r="A2997" s="51">
        <f t="shared" si="681"/>
        <v>2987</v>
      </c>
      <c r="B2997" s="52">
        <v>1</v>
      </c>
      <c r="C2997" s="52">
        <v>3.16</v>
      </c>
      <c r="D2997" s="52">
        <v>1</v>
      </c>
      <c r="E2997" s="52">
        <v>2.2000000000000002</v>
      </c>
      <c r="F2997" s="52">
        <v>7</v>
      </c>
      <c r="G2997" s="53">
        <v>2.5299999999999998</v>
      </c>
      <c r="H2997" s="53">
        <v>2.58</v>
      </c>
      <c r="I2997" s="52">
        <v>2</v>
      </c>
      <c r="J2997" s="53">
        <v>2.61</v>
      </c>
      <c r="K2997" s="53">
        <v>2.63</v>
      </c>
      <c r="L2997" s="52">
        <v>22</v>
      </c>
      <c r="M2997" s="52">
        <v>1</v>
      </c>
      <c r="N2997" s="52">
        <v>20</v>
      </c>
      <c r="O2997" s="52">
        <v>91</v>
      </c>
      <c r="P2997" s="54">
        <v>151.02241000000001</v>
      </c>
      <c r="Q2997" s="54">
        <v>45.895122000000001</v>
      </c>
      <c r="R2997" s="55">
        <v>0</v>
      </c>
      <c r="T2997" s="52">
        <v>170</v>
      </c>
      <c r="U2997" s="47">
        <f t="shared" si="682"/>
        <v>772.72727272727275</v>
      </c>
      <c r="V2997" s="47">
        <f t="shared" si="683"/>
        <v>681.2</v>
      </c>
      <c r="W2997" s="47">
        <f t="shared" si="691"/>
        <v>685.61402971022051</v>
      </c>
      <c r="X2997" s="50">
        <f t="shared" si="684"/>
        <v>77.27272727272728</v>
      </c>
      <c r="AD2997" s="52">
        <v>10</v>
      </c>
      <c r="AE2997" s="53">
        <v>260</v>
      </c>
      <c r="AF2997" s="52">
        <v>2.2000000000000002</v>
      </c>
      <c r="AG2997">
        <f t="shared" si="685"/>
        <v>2620</v>
      </c>
      <c r="AH2997">
        <f t="shared" si="695"/>
        <v>0.26</v>
      </c>
      <c r="AI2997">
        <f t="shared" si="686"/>
        <v>2554.9999999999995</v>
      </c>
      <c r="AJ2997">
        <f t="shared" si="687"/>
        <v>0.26834208599225851</v>
      </c>
      <c r="AK2997">
        <f t="shared" si="688"/>
        <v>3160</v>
      </c>
      <c r="AL2997">
        <f t="shared" si="692"/>
        <v>0.24453394706559264</v>
      </c>
      <c r="AM2997">
        <f t="shared" si="689"/>
        <v>0.17</v>
      </c>
      <c r="AN2997">
        <f t="shared" si="693"/>
        <v>3.5123966942148761E-2</v>
      </c>
      <c r="AO2997">
        <f t="shared" si="690"/>
        <v>2.2000000000000002E-2</v>
      </c>
      <c r="AQ2997">
        <f t="shared" si="694"/>
        <v>1</v>
      </c>
    </row>
    <row r="2998" spans="1:43" ht="15.75" thickBot="1">
      <c r="A2998" s="51">
        <f t="shared" si="681"/>
        <v>2988</v>
      </c>
      <c r="B2998" s="52">
        <v>1</v>
      </c>
      <c r="C2998" s="52">
        <v>3.16</v>
      </c>
      <c r="D2998" s="52">
        <v>1</v>
      </c>
      <c r="E2998" s="52">
        <v>2.2000000000000002</v>
      </c>
      <c r="F2998" s="52">
        <v>7</v>
      </c>
      <c r="G2998" s="53">
        <v>2.52</v>
      </c>
      <c r="H2998" s="53">
        <v>2.56</v>
      </c>
      <c r="I2998" s="52">
        <v>2</v>
      </c>
      <c r="J2998" s="53">
        <v>2.61</v>
      </c>
      <c r="K2998" s="53">
        <v>2.63</v>
      </c>
      <c r="L2998" s="52">
        <v>22</v>
      </c>
      <c r="M2998" s="52">
        <v>1</v>
      </c>
      <c r="N2998" s="52">
        <v>20</v>
      </c>
      <c r="O2998" s="52">
        <v>28</v>
      </c>
      <c r="P2998" s="54">
        <v>130.42844500000001</v>
      </c>
      <c r="Q2998" s="54">
        <v>42.364727999999999</v>
      </c>
      <c r="R2998" s="55">
        <v>0</v>
      </c>
      <c r="T2998" s="52">
        <v>160</v>
      </c>
      <c r="U2998" s="47">
        <f t="shared" si="682"/>
        <v>727.27272727272725</v>
      </c>
      <c r="V2998" s="47">
        <f t="shared" si="683"/>
        <v>943.2</v>
      </c>
      <c r="W2998" s="47">
        <f t="shared" si="691"/>
        <v>471.91308086619898</v>
      </c>
      <c r="X2998" s="50">
        <f t="shared" si="684"/>
        <v>72.727272727272734</v>
      </c>
      <c r="AD2998" s="52">
        <v>10</v>
      </c>
      <c r="AE2998" s="53">
        <v>360</v>
      </c>
      <c r="AF2998" s="52">
        <v>3.1</v>
      </c>
      <c r="AG2998">
        <f t="shared" si="685"/>
        <v>2620</v>
      </c>
      <c r="AH2998">
        <f t="shared" si="695"/>
        <v>0.36000000000000004</v>
      </c>
      <c r="AI2998">
        <f t="shared" si="686"/>
        <v>2540</v>
      </c>
      <c r="AJ2998">
        <f t="shared" si="687"/>
        <v>0.18579255152212559</v>
      </c>
      <c r="AK2998">
        <f t="shared" si="688"/>
        <v>3160</v>
      </c>
      <c r="AL2998">
        <f t="shared" si="692"/>
        <v>0.23014959723820483</v>
      </c>
      <c r="AM2998">
        <f t="shared" si="689"/>
        <v>0.16</v>
      </c>
      <c r="AN2998">
        <f t="shared" si="693"/>
        <v>3.3057851239669422E-2</v>
      </c>
      <c r="AO2998">
        <f t="shared" si="690"/>
        <v>3.1E-2</v>
      </c>
      <c r="AQ2998">
        <f t="shared" si="694"/>
        <v>0.99999999999999989</v>
      </c>
    </row>
    <row r="2999" spans="1:43" ht="15.75" thickBot="1">
      <c r="A2999" s="51">
        <f t="shared" si="681"/>
        <v>2989</v>
      </c>
      <c r="B2999" s="52">
        <v>1</v>
      </c>
      <c r="C2999" s="52">
        <v>3.16</v>
      </c>
      <c r="D2999" s="52">
        <v>1</v>
      </c>
      <c r="E2999" s="52">
        <v>2.2000000000000002</v>
      </c>
      <c r="F2999" s="52">
        <v>7</v>
      </c>
      <c r="G2999" s="53">
        <v>2.52</v>
      </c>
      <c r="H2999" s="53">
        <v>2.56</v>
      </c>
      <c r="I2999" s="52">
        <v>2</v>
      </c>
      <c r="J2999" s="53">
        <v>2.61</v>
      </c>
      <c r="K2999" s="53">
        <v>2.63</v>
      </c>
      <c r="L2999" s="52">
        <v>22</v>
      </c>
      <c r="M2999" s="52">
        <v>1</v>
      </c>
      <c r="N2999" s="52">
        <v>20</v>
      </c>
      <c r="O2999" s="52">
        <v>91</v>
      </c>
      <c r="P2999" s="54">
        <v>140.82349400000001</v>
      </c>
      <c r="Q2999" s="54">
        <v>46.189321500000005</v>
      </c>
      <c r="R2999" s="55">
        <v>0</v>
      </c>
      <c r="T2999" s="52">
        <v>160</v>
      </c>
      <c r="U2999" s="47">
        <f t="shared" si="682"/>
        <v>727.27272727272725</v>
      </c>
      <c r="V2999" s="47">
        <f t="shared" si="683"/>
        <v>943.2</v>
      </c>
      <c r="W2999" s="47">
        <f t="shared" si="691"/>
        <v>471.91308086619898</v>
      </c>
      <c r="X2999" s="50">
        <f t="shared" si="684"/>
        <v>72.727272727272734</v>
      </c>
      <c r="AD2999" s="52">
        <v>10</v>
      </c>
      <c r="AE2999" s="53">
        <v>360</v>
      </c>
      <c r="AF2999" s="52">
        <v>3.1</v>
      </c>
      <c r="AG2999">
        <f t="shared" si="685"/>
        <v>2620</v>
      </c>
      <c r="AH2999">
        <f t="shared" si="695"/>
        <v>0.36000000000000004</v>
      </c>
      <c r="AI2999">
        <f t="shared" si="686"/>
        <v>2540</v>
      </c>
      <c r="AJ2999">
        <f t="shared" si="687"/>
        <v>0.18579255152212559</v>
      </c>
      <c r="AK2999">
        <f t="shared" si="688"/>
        <v>3160</v>
      </c>
      <c r="AL2999">
        <f t="shared" si="692"/>
        <v>0.23014959723820483</v>
      </c>
      <c r="AM2999">
        <f t="shared" si="689"/>
        <v>0.16</v>
      </c>
      <c r="AN2999">
        <f t="shared" si="693"/>
        <v>3.3057851239669422E-2</v>
      </c>
      <c r="AO2999">
        <f t="shared" si="690"/>
        <v>3.1E-2</v>
      </c>
      <c r="AQ2999">
        <f t="shared" si="694"/>
        <v>0.99999999999999989</v>
      </c>
    </row>
    <row r="3000" spans="1:43" ht="15.75" thickBot="1">
      <c r="A3000" s="51">
        <f t="shared" si="681"/>
        <v>2990</v>
      </c>
      <c r="B3000" s="52">
        <v>1</v>
      </c>
      <c r="C3000" s="52">
        <v>3.16</v>
      </c>
      <c r="D3000" s="52">
        <v>1</v>
      </c>
      <c r="E3000" s="52">
        <v>2.2000000000000002</v>
      </c>
      <c r="F3000" s="52">
        <v>7</v>
      </c>
      <c r="G3000" s="53">
        <v>2.52</v>
      </c>
      <c r="H3000" s="53">
        <v>2.56</v>
      </c>
      <c r="I3000" s="52">
        <v>2</v>
      </c>
      <c r="J3000" s="53">
        <v>2.61</v>
      </c>
      <c r="K3000" s="53">
        <v>2.63</v>
      </c>
      <c r="L3000" s="52">
        <v>30</v>
      </c>
      <c r="M3000" s="52">
        <v>1</v>
      </c>
      <c r="N3000" s="52">
        <v>20</v>
      </c>
      <c r="O3000" s="52">
        <v>28</v>
      </c>
      <c r="P3000" s="54">
        <v>123.4657235</v>
      </c>
      <c r="Q3000" s="54">
        <v>42.953127000000002</v>
      </c>
      <c r="R3000" s="55">
        <v>0</v>
      </c>
      <c r="T3000" s="52">
        <v>160</v>
      </c>
      <c r="U3000" s="47">
        <f t="shared" si="682"/>
        <v>533.33333333333337</v>
      </c>
      <c r="V3000" s="47">
        <f t="shared" si="683"/>
        <v>943.2</v>
      </c>
      <c r="W3000" s="47">
        <f t="shared" si="691"/>
        <v>680.67225930187919</v>
      </c>
      <c r="X3000" s="50">
        <f t="shared" si="684"/>
        <v>53.333333333333343</v>
      </c>
      <c r="AD3000" s="52">
        <v>10</v>
      </c>
      <c r="AE3000" s="53">
        <v>360</v>
      </c>
      <c r="AF3000" s="52">
        <v>1.9</v>
      </c>
      <c r="AG3000">
        <f t="shared" si="685"/>
        <v>2620</v>
      </c>
      <c r="AH3000">
        <f t="shared" si="695"/>
        <v>0.36000000000000004</v>
      </c>
      <c r="AI3000">
        <f t="shared" si="686"/>
        <v>2540</v>
      </c>
      <c r="AJ3000">
        <f t="shared" si="687"/>
        <v>0.26798120444955875</v>
      </c>
      <c r="AK3000">
        <f t="shared" si="688"/>
        <v>3160</v>
      </c>
      <c r="AL3000">
        <f t="shared" si="692"/>
        <v>0.1687763713080169</v>
      </c>
      <c r="AM3000">
        <f t="shared" si="689"/>
        <v>0.16</v>
      </c>
      <c r="AN3000">
        <f t="shared" si="693"/>
        <v>2.4242424242424246E-2</v>
      </c>
      <c r="AO3000">
        <f t="shared" si="690"/>
        <v>1.9E-2</v>
      </c>
      <c r="AQ3000">
        <f t="shared" si="694"/>
        <v>1</v>
      </c>
    </row>
    <row r="3001" spans="1:43" ht="15.75" thickBot="1">
      <c r="A3001" s="51">
        <f t="shared" si="681"/>
        <v>2991</v>
      </c>
      <c r="B3001" s="52">
        <v>1</v>
      </c>
      <c r="C3001" s="52">
        <v>3.16</v>
      </c>
      <c r="D3001" s="52">
        <v>1</v>
      </c>
      <c r="E3001" s="52">
        <v>2.2000000000000002</v>
      </c>
      <c r="F3001" s="52">
        <v>7</v>
      </c>
      <c r="G3001" s="53">
        <v>2.52</v>
      </c>
      <c r="H3001" s="53">
        <v>2.56</v>
      </c>
      <c r="I3001" s="52">
        <v>2</v>
      </c>
      <c r="J3001" s="53">
        <v>2.61</v>
      </c>
      <c r="K3001" s="53">
        <v>2.63</v>
      </c>
      <c r="L3001" s="52">
        <v>30</v>
      </c>
      <c r="M3001" s="52">
        <v>1</v>
      </c>
      <c r="N3001" s="52">
        <v>20</v>
      </c>
      <c r="O3001" s="52">
        <v>91</v>
      </c>
      <c r="P3001" s="54">
        <v>129.840046</v>
      </c>
      <c r="Q3001" s="54">
        <v>44.031858500000006</v>
      </c>
      <c r="R3001" s="55">
        <v>0</v>
      </c>
      <c r="T3001" s="52">
        <v>160</v>
      </c>
      <c r="U3001" s="47">
        <f t="shared" si="682"/>
        <v>533.33333333333337</v>
      </c>
      <c r="V3001" s="47">
        <f t="shared" si="683"/>
        <v>943.2</v>
      </c>
      <c r="W3001" s="47">
        <f t="shared" si="691"/>
        <v>680.67225930187919</v>
      </c>
      <c r="X3001" s="50">
        <f t="shared" si="684"/>
        <v>53.333333333333343</v>
      </c>
      <c r="AD3001" s="52">
        <v>10</v>
      </c>
      <c r="AE3001" s="53">
        <v>360</v>
      </c>
      <c r="AF3001" s="52">
        <v>1.9</v>
      </c>
      <c r="AG3001">
        <f t="shared" si="685"/>
        <v>2620</v>
      </c>
      <c r="AH3001">
        <f t="shared" si="695"/>
        <v>0.36000000000000004</v>
      </c>
      <c r="AI3001">
        <f t="shared" si="686"/>
        <v>2540</v>
      </c>
      <c r="AJ3001">
        <f t="shared" si="687"/>
        <v>0.26798120444955875</v>
      </c>
      <c r="AK3001">
        <f t="shared" si="688"/>
        <v>3160</v>
      </c>
      <c r="AL3001">
        <f t="shared" si="692"/>
        <v>0.1687763713080169</v>
      </c>
      <c r="AM3001">
        <f t="shared" si="689"/>
        <v>0.16</v>
      </c>
      <c r="AN3001">
        <f t="shared" si="693"/>
        <v>2.4242424242424246E-2</v>
      </c>
      <c r="AO3001">
        <f t="shared" si="690"/>
        <v>1.9E-2</v>
      </c>
      <c r="AQ3001">
        <f t="shared" si="694"/>
        <v>1</v>
      </c>
    </row>
    <row r="3002" spans="1:43" ht="15.75" thickBot="1">
      <c r="A3002" s="51">
        <f t="shared" si="681"/>
        <v>2992</v>
      </c>
      <c r="B3002" s="52">
        <v>1</v>
      </c>
      <c r="C3002" s="52">
        <v>3.15</v>
      </c>
      <c r="D3002" s="56">
        <v>0</v>
      </c>
      <c r="E3002" s="52">
        <v>1</v>
      </c>
      <c r="F3002" s="52">
        <v>1</v>
      </c>
      <c r="G3002" s="53">
        <v>2.56</v>
      </c>
      <c r="H3002" s="53">
        <v>2.65</v>
      </c>
      <c r="I3002" s="52">
        <v>2</v>
      </c>
      <c r="J3002" s="53">
        <v>2.84</v>
      </c>
      <c r="K3002" s="53">
        <v>2.88</v>
      </c>
      <c r="L3002" s="52">
        <v>25</v>
      </c>
      <c r="M3002" s="52">
        <v>3</v>
      </c>
      <c r="N3002" s="52">
        <v>20</v>
      </c>
      <c r="O3002" s="52">
        <v>7</v>
      </c>
      <c r="P3002" s="54">
        <v>63.645158500000001</v>
      </c>
      <c r="Q3002" s="54">
        <v>35.009740499999999</v>
      </c>
      <c r="R3002" s="55">
        <v>0</v>
      </c>
      <c r="T3002" s="52">
        <v>175</v>
      </c>
      <c r="U3002" s="47">
        <f t="shared" si="682"/>
        <v>700</v>
      </c>
      <c r="V3002" s="47">
        <f t="shared" si="683"/>
        <v>1144</v>
      </c>
      <c r="W3002" s="47">
        <f t="shared" si="691"/>
        <v>476.13611111111095</v>
      </c>
      <c r="X3002" s="50">
        <f t="shared" si="684"/>
        <v>0</v>
      </c>
      <c r="AD3002" s="46">
        <v>0</v>
      </c>
      <c r="AE3002" s="53">
        <v>400</v>
      </c>
      <c r="AF3002" s="52">
        <v>2</v>
      </c>
      <c r="AG3002">
        <f t="shared" si="685"/>
        <v>2860</v>
      </c>
      <c r="AH3002">
        <f t="shared" si="695"/>
        <v>0.4</v>
      </c>
      <c r="AI3002">
        <f t="shared" si="686"/>
        <v>2605</v>
      </c>
      <c r="AJ3002">
        <f t="shared" si="687"/>
        <v>0.18277777777777771</v>
      </c>
      <c r="AK3002">
        <f t="shared" si="688"/>
        <v>3150</v>
      </c>
      <c r="AL3002">
        <f t="shared" si="692"/>
        <v>0.22222222222222221</v>
      </c>
      <c r="AM3002">
        <f t="shared" si="689"/>
        <v>0.17499999999999999</v>
      </c>
      <c r="AN3002">
        <f t="shared" si="693"/>
        <v>0</v>
      </c>
      <c r="AO3002">
        <f t="shared" si="690"/>
        <v>0.02</v>
      </c>
      <c r="AQ3002">
        <f t="shared" si="694"/>
        <v>1</v>
      </c>
    </row>
    <row r="3003" spans="1:43" ht="15.75" thickBot="1">
      <c r="A3003" s="51">
        <f t="shared" si="681"/>
        <v>2993</v>
      </c>
      <c r="B3003" s="52">
        <v>1</v>
      </c>
      <c r="C3003" s="52">
        <v>3.15</v>
      </c>
      <c r="D3003" s="56">
        <v>0</v>
      </c>
      <c r="E3003" s="52">
        <v>1</v>
      </c>
      <c r="F3003" s="52">
        <v>1</v>
      </c>
      <c r="G3003" s="53">
        <v>2.56</v>
      </c>
      <c r="H3003" s="53">
        <v>2.65</v>
      </c>
      <c r="I3003" s="52">
        <v>2</v>
      </c>
      <c r="J3003" s="53">
        <v>2.84</v>
      </c>
      <c r="K3003" s="53">
        <v>2.88</v>
      </c>
      <c r="L3003" s="52">
        <v>25</v>
      </c>
      <c r="M3003" s="52">
        <v>3</v>
      </c>
      <c r="N3003" s="52">
        <v>20</v>
      </c>
      <c r="O3003" s="52">
        <v>28</v>
      </c>
      <c r="P3003" s="54">
        <v>87.671451000000005</v>
      </c>
      <c r="Q3003" s="54">
        <v>37.167203499999999</v>
      </c>
      <c r="R3003" s="55">
        <v>0</v>
      </c>
      <c r="T3003" s="52">
        <v>175</v>
      </c>
      <c r="U3003" s="47">
        <f t="shared" si="682"/>
        <v>700</v>
      </c>
      <c r="V3003" s="47">
        <f t="shared" si="683"/>
        <v>1144</v>
      </c>
      <c r="W3003" s="47">
        <f t="shared" si="691"/>
        <v>476.13611111111095</v>
      </c>
      <c r="X3003" s="50">
        <f t="shared" si="684"/>
        <v>0</v>
      </c>
      <c r="AD3003" s="46">
        <v>0</v>
      </c>
      <c r="AE3003" s="53">
        <v>400</v>
      </c>
      <c r="AF3003" s="52">
        <v>2</v>
      </c>
      <c r="AG3003">
        <f t="shared" si="685"/>
        <v>2860</v>
      </c>
      <c r="AH3003">
        <f t="shared" si="695"/>
        <v>0.4</v>
      </c>
      <c r="AI3003">
        <f t="shared" si="686"/>
        <v>2605</v>
      </c>
      <c r="AJ3003">
        <f t="shared" si="687"/>
        <v>0.18277777777777771</v>
      </c>
      <c r="AK3003">
        <f t="shared" si="688"/>
        <v>3150</v>
      </c>
      <c r="AL3003">
        <f t="shared" si="692"/>
        <v>0.22222222222222221</v>
      </c>
      <c r="AM3003">
        <f t="shared" si="689"/>
        <v>0.17499999999999999</v>
      </c>
      <c r="AN3003">
        <f t="shared" si="693"/>
        <v>0</v>
      </c>
      <c r="AO3003">
        <f t="shared" si="690"/>
        <v>0.02</v>
      </c>
      <c r="AQ3003">
        <f t="shared" si="694"/>
        <v>1</v>
      </c>
    </row>
    <row r="3004" spans="1:43" ht="15.75" thickBot="1">
      <c r="A3004" s="51">
        <f t="shared" si="681"/>
        <v>2994</v>
      </c>
      <c r="B3004" s="52">
        <v>1</v>
      </c>
      <c r="C3004" s="52">
        <v>3.15</v>
      </c>
      <c r="D3004" s="56">
        <v>0</v>
      </c>
      <c r="E3004" s="52">
        <v>1</v>
      </c>
      <c r="F3004" s="52">
        <v>1</v>
      </c>
      <c r="G3004" s="53">
        <v>2.56</v>
      </c>
      <c r="H3004" s="53">
        <v>2.65</v>
      </c>
      <c r="I3004" s="52">
        <v>2</v>
      </c>
      <c r="J3004" s="53">
        <v>2.84</v>
      </c>
      <c r="K3004" s="53">
        <v>2.88</v>
      </c>
      <c r="L3004" s="52">
        <v>25</v>
      </c>
      <c r="M3004" s="52">
        <v>3</v>
      </c>
      <c r="N3004" s="52">
        <v>20</v>
      </c>
      <c r="O3004" s="52">
        <v>56</v>
      </c>
      <c r="P3004" s="54">
        <v>91.201845000000006</v>
      </c>
      <c r="Q3004" s="54">
        <v>39.913065500000009</v>
      </c>
      <c r="R3004" s="55">
        <v>0</v>
      </c>
      <c r="T3004" s="52">
        <v>175</v>
      </c>
      <c r="U3004" s="47">
        <f t="shared" si="682"/>
        <v>700</v>
      </c>
      <c r="V3004" s="47">
        <f t="shared" si="683"/>
        <v>1144</v>
      </c>
      <c r="W3004" s="47">
        <f t="shared" si="691"/>
        <v>476.13611111111095</v>
      </c>
      <c r="X3004" s="50">
        <f t="shared" si="684"/>
        <v>0</v>
      </c>
      <c r="AD3004" s="46">
        <v>0</v>
      </c>
      <c r="AE3004" s="53">
        <v>400</v>
      </c>
      <c r="AF3004" s="52">
        <v>2</v>
      </c>
      <c r="AG3004">
        <f t="shared" si="685"/>
        <v>2860</v>
      </c>
      <c r="AH3004">
        <f t="shared" si="695"/>
        <v>0.4</v>
      </c>
      <c r="AI3004">
        <f t="shared" si="686"/>
        <v>2605</v>
      </c>
      <c r="AJ3004">
        <f t="shared" si="687"/>
        <v>0.18277777777777771</v>
      </c>
      <c r="AK3004">
        <f t="shared" si="688"/>
        <v>3150</v>
      </c>
      <c r="AL3004">
        <f t="shared" si="692"/>
        <v>0.22222222222222221</v>
      </c>
      <c r="AM3004">
        <f t="shared" si="689"/>
        <v>0.17499999999999999</v>
      </c>
      <c r="AN3004">
        <f t="shared" si="693"/>
        <v>0</v>
      </c>
      <c r="AO3004">
        <f t="shared" si="690"/>
        <v>0.02</v>
      </c>
      <c r="AQ3004">
        <f t="shared" si="694"/>
        <v>1</v>
      </c>
    </row>
    <row r="3005" spans="1:43" ht="15.75" thickBot="1">
      <c r="A3005" s="51">
        <f t="shared" si="681"/>
        <v>2995</v>
      </c>
      <c r="B3005" s="52">
        <v>1</v>
      </c>
      <c r="C3005" s="52">
        <v>3.15</v>
      </c>
      <c r="D3005" s="56">
        <v>0</v>
      </c>
      <c r="E3005" s="52">
        <v>1</v>
      </c>
      <c r="F3005" s="52">
        <v>1</v>
      </c>
      <c r="G3005" s="53">
        <v>2.56</v>
      </c>
      <c r="H3005" s="53">
        <v>2.65</v>
      </c>
      <c r="I3005" s="52">
        <v>2</v>
      </c>
      <c r="J3005" s="53">
        <v>2.84</v>
      </c>
      <c r="K3005" s="53">
        <v>2.88</v>
      </c>
      <c r="L3005" s="52">
        <v>25</v>
      </c>
      <c r="M3005" s="52">
        <v>3</v>
      </c>
      <c r="N3005" s="52">
        <v>20</v>
      </c>
      <c r="O3005" s="52">
        <v>91</v>
      </c>
      <c r="P3005" s="54">
        <v>92.084443500000006</v>
      </c>
      <c r="Q3005" s="54">
        <v>40.305331500000001</v>
      </c>
      <c r="R3005" s="55">
        <v>0</v>
      </c>
      <c r="T3005" s="52">
        <v>175</v>
      </c>
      <c r="U3005" s="47">
        <f t="shared" si="682"/>
        <v>700</v>
      </c>
      <c r="V3005" s="47">
        <f t="shared" si="683"/>
        <v>1144</v>
      </c>
      <c r="W3005" s="47">
        <f t="shared" si="691"/>
        <v>476.13611111111095</v>
      </c>
      <c r="X3005" s="50">
        <f t="shared" si="684"/>
        <v>0</v>
      </c>
      <c r="AD3005" s="46">
        <v>0</v>
      </c>
      <c r="AE3005" s="53">
        <v>400</v>
      </c>
      <c r="AF3005" s="52">
        <v>2</v>
      </c>
      <c r="AG3005">
        <f t="shared" si="685"/>
        <v>2860</v>
      </c>
      <c r="AH3005">
        <f t="shared" si="695"/>
        <v>0.4</v>
      </c>
      <c r="AI3005">
        <f t="shared" si="686"/>
        <v>2605</v>
      </c>
      <c r="AJ3005">
        <f t="shared" si="687"/>
        <v>0.18277777777777771</v>
      </c>
      <c r="AK3005">
        <f t="shared" si="688"/>
        <v>3150</v>
      </c>
      <c r="AL3005">
        <f t="shared" si="692"/>
        <v>0.22222222222222221</v>
      </c>
      <c r="AM3005">
        <f t="shared" si="689"/>
        <v>0.17499999999999999</v>
      </c>
      <c r="AN3005">
        <f t="shared" si="693"/>
        <v>0</v>
      </c>
      <c r="AO3005">
        <f t="shared" si="690"/>
        <v>0.02</v>
      </c>
      <c r="AQ3005">
        <f t="shared" si="694"/>
        <v>1</v>
      </c>
    </row>
    <row r="3006" spans="1:43" ht="15.75" thickBot="1">
      <c r="A3006" s="51">
        <f t="shared" si="681"/>
        <v>2996</v>
      </c>
      <c r="B3006" s="62">
        <v>1</v>
      </c>
      <c r="C3006" s="62">
        <v>3.15</v>
      </c>
      <c r="D3006" s="62">
        <v>1</v>
      </c>
      <c r="E3006" s="62">
        <v>2.2000000000000002</v>
      </c>
      <c r="F3006" s="62">
        <v>1</v>
      </c>
      <c r="G3006" s="63">
        <v>2.56</v>
      </c>
      <c r="H3006" s="63">
        <v>2.65</v>
      </c>
      <c r="I3006" s="62">
        <v>2</v>
      </c>
      <c r="J3006" s="63">
        <v>2.84</v>
      </c>
      <c r="K3006" s="63">
        <v>2.88</v>
      </c>
      <c r="L3006" s="62">
        <v>25</v>
      </c>
      <c r="M3006" s="62">
        <v>3</v>
      </c>
      <c r="N3006" s="62">
        <v>20</v>
      </c>
      <c r="O3006" s="62">
        <v>7</v>
      </c>
      <c r="P3006" s="64">
        <v>80.414529999999999</v>
      </c>
      <c r="Q3006" s="64">
        <v>35.990405500000001</v>
      </c>
      <c r="R3006" s="55">
        <v>0</v>
      </c>
      <c r="T3006" s="62">
        <v>175</v>
      </c>
      <c r="U3006" s="47">
        <f t="shared" si="682"/>
        <v>700</v>
      </c>
      <c r="V3006" s="47">
        <f t="shared" si="683"/>
        <v>1083.94</v>
      </c>
      <c r="W3006" s="47">
        <f t="shared" si="691"/>
        <v>447.95474747474748</v>
      </c>
      <c r="X3006" s="50">
        <f t="shared" si="684"/>
        <v>70</v>
      </c>
      <c r="AD3006" s="62">
        <v>10</v>
      </c>
      <c r="AE3006" s="63">
        <v>379</v>
      </c>
      <c r="AF3006" s="62">
        <v>2</v>
      </c>
      <c r="AG3006">
        <f t="shared" si="685"/>
        <v>2860</v>
      </c>
      <c r="AH3006">
        <f t="shared" si="695"/>
        <v>0.379</v>
      </c>
      <c r="AI3006">
        <f t="shared" si="686"/>
        <v>2605</v>
      </c>
      <c r="AJ3006">
        <f t="shared" si="687"/>
        <v>0.17195959595959598</v>
      </c>
      <c r="AK3006">
        <f t="shared" si="688"/>
        <v>3150</v>
      </c>
      <c r="AL3006">
        <f t="shared" si="692"/>
        <v>0.22222222222222221</v>
      </c>
      <c r="AM3006">
        <f t="shared" si="689"/>
        <v>0.17499999999999999</v>
      </c>
      <c r="AN3006">
        <f t="shared" si="693"/>
        <v>3.1818181818181815E-2</v>
      </c>
      <c r="AO3006">
        <f t="shared" si="690"/>
        <v>0.02</v>
      </c>
      <c r="AQ3006">
        <f t="shared" si="694"/>
        <v>1</v>
      </c>
    </row>
    <row r="3007" spans="1:43">
      <c r="A3007" s="51"/>
      <c r="V3007" s="52"/>
    </row>
    <row r="3008" spans="1:43" ht="15.75" thickBot="1">
      <c r="A3008" s="65"/>
      <c r="V3008" s="52"/>
    </row>
    <row r="3009" spans="22:22">
      <c r="V3009" s="52"/>
    </row>
    <row r="3010" spans="22:22">
      <c r="V3010" s="52"/>
    </row>
    <row r="3011" spans="22:22">
      <c r="V3011" s="52"/>
    </row>
    <row r="3012" spans="22:22">
      <c r="V3012" s="52"/>
    </row>
    <row r="3013" spans="22:22">
      <c r="V3013" s="52"/>
    </row>
    <row r="3014" spans="22:22">
      <c r="V3014" s="52"/>
    </row>
    <row r="3015" spans="22:22">
      <c r="V3015" s="52"/>
    </row>
    <row r="3016" spans="22:22">
      <c r="V3016" s="52"/>
    </row>
    <row r="3017" spans="22:22">
      <c r="V3017" s="52"/>
    </row>
    <row r="3018" spans="22:22">
      <c r="V3018" s="52"/>
    </row>
    <row r="3019" spans="22:22">
      <c r="V3019" s="52"/>
    </row>
    <row r="3020" spans="22:22">
      <c r="V3020" s="52"/>
    </row>
    <row r="3021" spans="22:22">
      <c r="V3021" s="52"/>
    </row>
    <row r="3022" spans="22:22">
      <c r="V3022" s="52"/>
    </row>
    <row r="3023" spans="22:22">
      <c r="V3023" s="52"/>
    </row>
    <row r="3024" spans="22:22">
      <c r="V3024" s="52"/>
    </row>
    <row r="3025" spans="22:22">
      <c r="V3025" s="52"/>
    </row>
    <row r="3026" spans="22:22">
      <c r="V3026" s="52"/>
    </row>
    <row r="3027" spans="22:22">
      <c r="V3027" s="52"/>
    </row>
    <row r="3028" spans="22:22">
      <c r="V3028" s="52"/>
    </row>
    <row r="3029" spans="22:22">
      <c r="V3029" s="52"/>
    </row>
    <row r="3030" spans="22:22">
      <c r="V3030" s="52"/>
    </row>
    <row r="3031" spans="22:22">
      <c r="V3031" s="52"/>
    </row>
    <row r="3032" spans="22:22">
      <c r="V3032" s="52"/>
    </row>
    <row r="3033" spans="22:22">
      <c r="V3033" s="52"/>
    </row>
    <row r="3034" spans="22:22">
      <c r="V3034" s="52"/>
    </row>
    <row r="3035" spans="22:22">
      <c r="V3035" s="52"/>
    </row>
    <row r="3036" spans="22:22">
      <c r="V3036" s="52"/>
    </row>
    <row r="3037" spans="22:22">
      <c r="V3037" s="52"/>
    </row>
    <row r="3038" spans="22:22">
      <c r="V3038" s="52"/>
    </row>
    <row r="3039" spans="22:22">
      <c r="V3039" s="52"/>
    </row>
    <row r="3040" spans="22:22">
      <c r="V3040" s="52"/>
    </row>
    <row r="3041" spans="22:22">
      <c r="V3041" s="52"/>
    </row>
    <row r="3042" spans="22:22">
      <c r="V3042" s="52"/>
    </row>
    <row r="3043" spans="22:22">
      <c r="V3043" s="52"/>
    </row>
    <row r="3044" spans="22:22">
      <c r="V3044" s="52"/>
    </row>
    <row r="3045" spans="22:22">
      <c r="V3045" s="52"/>
    </row>
    <row r="3046" spans="22:22">
      <c r="V3046" s="52"/>
    </row>
    <row r="3047" spans="22:22">
      <c r="V3047" s="52"/>
    </row>
    <row r="3048" spans="22:22">
      <c r="V3048" s="52"/>
    </row>
    <row r="3049" spans="22:22">
      <c r="V3049" s="52"/>
    </row>
    <row r="3050" spans="22:22">
      <c r="V3050" s="52"/>
    </row>
    <row r="3051" spans="22:22">
      <c r="V3051" s="52"/>
    </row>
    <row r="3052" spans="22:22">
      <c r="V3052" s="52"/>
    </row>
    <row r="3053" spans="22:22">
      <c r="V3053" s="52"/>
    </row>
    <row r="3054" spans="22:22">
      <c r="V3054" s="52"/>
    </row>
    <row r="3055" spans="22:22">
      <c r="V3055" s="52"/>
    </row>
    <row r="3056" spans="22:22">
      <c r="V3056" s="52"/>
    </row>
    <row r="3057" spans="22:22">
      <c r="V3057" s="52"/>
    </row>
    <row r="3058" spans="22:22">
      <c r="V3058" s="52"/>
    </row>
    <row r="3059" spans="22:22">
      <c r="V3059" s="52"/>
    </row>
    <row r="3060" spans="22:22">
      <c r="V3060" s="52"/>
    </row>
    <row r="3061" spans="22:22">
      <c r="V3061" s="52"/>
    </row>
    <row r="3062" spans="22:22">
      <c r="V3062" s="52"/>
    </row>
    <row r="3063" spans="22:22" ht="15.75" thickBot="1">
      <c r="V3063" s="62"/>
    </row>
  </sheetData>
  <autoFilter ref="A1:R300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3006"/>
  <sheetViews>
    <sheetView workbookViewId="0">
      <selection activeCell="AM10" sqref="AM10:AQ10"/>
    </sheetView>
  </sheetViews>
  <sheetFormatPr defaultRowHeight="14.25"/>
  <cols>
    <col min="33" max="33" width="11" customWidth="1"/>
    <col min="49" max="49" width="16.625" customWidth="1"/>
    <col min="50" max="50" width="16.125" customWidth="1"/>
    <col min="55" max="55" width="11.125" customWidth="1"/>
  </cols>
  <sheetData>
    <row r="2" spans="1:63" ht="15.75">
      <c r="A2" s="113" t="s">
        <v>112</v>
      </c>
      <c r="B2">
        <f t="shared" ref="B2:R2" si="0">MIN(B11:B2913)</f>
        <v>0</v>
      </c>
      <c r="C2">
        <f t="shared" si="0"/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15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8.433719</v>
      </c>
      <c r="Q2">
        <f t="shared" si="0"/>
        <v>0</v>
      </c>
      <c r="R2">
        <f t="shared" si="0"/>
        <v>0</v>
      </c>
      <c r="AL2" t="s">
        <v>114</v>
      </c>
      <c r="AM2">
        <f>MAX(AM11:AM2913)</f>
        <v>239</v>
      </c>
      <c r="AN2">
        <f>MAX(AN11:AN2913)</f>
        <v>1200</v>
      </c>
      <c r="AO2">
        <f>MAX(AO11:AO2913)</f>
        <v>1415.68</v>
      </c>
      <c r="AP2">
        <f>MAX(AP11:AP2913)</f>
        <v>2028.1805418976883</v>
      </c>
      <c r="AQ2">
        <f>MAX(AQ11:AQ2913)</f>
        <v>420</v>
      </c>
    </row>
    <row r="3" spans="1:63" ht="15.75">
      <c r="A3" s="113" t="s">
        <v>114</v>
      </c>
      <c r="B3">
        <f t="shared" ref="B3:R3" si="1">MAX(B11:B2913)</f>
        <v>6</v>
      </c>
      <c r="C3">
        <f t="shared" si="1"/>
        <v>3.29</v>
      </c>
      <c r="D3">
        <f t="shared" si="1"/>
        <v>4</v>
      </c>
      <c r="E3">
        <f t="shared" si="1"/>
        <v>2.93</v>
      </c>
      <c r="F3">
        <f t="shared" si="1"/>
        <v>7</v>
      </c>
      <c r="G3">
        <f t="shared" si="1"/>
        <v>3.29</v>
      </c>
      <c r="H3">
        <f t="shared" si="1"/>
        <v>3.29</v>
      </c>
      <c r="I3">
        <f t="shared" si="1"/>
        <v>4</v>
      </c>
      <c r="J3">
        <f t="shared" si="1"/>
        <v>3.16</v>
      </c>
      <c r="K3">
        <f t="shared" si="1"/>
        <v>3.16</v>
      </c>
      <c r="L3">
        <f t="shared" si="1"/>
        <v>75</v>
      </c>
      <c r="M3">
        <f t="shared" si="1"/>
        <v>6</v>
      </c>
      <c r="N3">
        <f t="shared" si="1"/>
        <v>60</v>
      </c>
      <c r="O3">
        <f t="shared" si="1"/>
        <v>7665</v>
      </c>
      <c r="P3">
        <f t="shared" si="1"/>
        <v>166.8111165</v>
      </c>
      <c r="Q3">
        <f t="shared" si="1"/>
        <v>78.845466000000002</v>
      </c>
      <c r="R3">
        <f t="shared" si="1"/>
        <v>9.6693569000000004</v>
      </c>
      <c r="W3" s="113" t="s">
        <v>113</v>
      </c>
      <c r="X3" s="113"/>
      <c r="AL3" t="s">
        <v>112</v>
      </c>
      <c r="AM3">
        <f>MIN(AM11:AM2913)</f>
        <v>97</v>
      </c>
      <c r="AN3">
        <f>MIN(AN11:AN2913)</f>
        <v>251.66666666666669</v>
      </c>
      <c r="AO3">
        <f>MIN(AO11:AO2913)</f>
        <v>0</v>
      </c>
      <c r="AP3">
        <f>MIN(AP11:AP2913)</f>
        <v>0</v>
      </c>
      <c r="AQ3">
        <f>MIN(AQ11:AQ2913)</f>
        <v>0</v>
      </c>
      <c r="AU3" s="113" t="s">
        <v>111</v>
      </c>
    </row>
    <row r="4" spans="1:63" ht="14.25" customHeight="1"/>
    <row r="5" spans="1:63" ht="30" customHeight="1">
      <c r="A5" s="114" t="s">
        <v>110</v>
      </c>
      <c r="B5" s="114"/>
      <c r="C5" s="113">
        <f>SMALL(C11:C2913,COUNTIF(C$11:C$2913,0)+1)</f>
        <v>2.85</v>
      </c>
      <c r="D5" s="113"/>
      <c r="E5" s="113">
        <f>SMALL(E11:E2913,COUNTIF(E$11:E$2913,0)+1)</f>
        <v>1</v>
      </c>
      <c r="F5" s="113"/>
      <c r="G5" s="112">
        <f>SMALL(G11:G2913,COUNTIF(G$11:G$2913,0)+1)</f>
        <v>1.220212460522538</v>
      </c>
      <c r="H5" s="113">
        <f>SMALL(H11:H2913,COUNTIF(H$11:H$2913,0)+1)</f>
        <v>1.7</v>
      </c>
      <c r="I5" s="113"/>
      <c r="J5" s="113">
        <f>SMALL(J11:J2913,COUNTIF(J$11:J$2913,0)+1)</f>
        <v>1.23</v>
      </c>
      <c r="K5" s="113">
        <f>SMALL(K11:K2913,COUNTIF(K$11:K$2913,0)+1)</f>
        <v>1.3</v>
      </c>
      <c r="L5" s="113">
        <f>SMALL(L11:L2913,COUNTIF(L$11:L$2913,0)+1)</f>
        <v>15</v>
      </c>
      <c r="M5" s="113"/>
      <c r="N5" s="113">
        <f>SMALL(N11:N2913,COUNTIF(N$11:N$2913,0)+1)</f>
        <v>5</v>
      </c>
      <c r="O5" s="113">
        <f>SMALL(O11:O2913,COUNTIF(O$11:O$2913,0)+1)</f>
        <v>0.125</v>
      </c>
      <c r="P5" s="112">
        <f>SMALL(P11:P2913,COUNTIF(P$11:P$2913,0)+1)</f>
        <v>8.433719</v>
      </c>
      <c r="Q5" s="112">
        <f>SMALL(Q11:Q2913,COUNTIF(Q11:Q2913,0)+1)</f>
        <v>9.022117999999999</v>
      </c>
      <c r="R5" s="112">
        <f>SMALL(R11:R2913,COUNTIF(R11:R2913,0)+1)</f>
        <v>1.02969825</v>
      </c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>
        <f>SMALL(AM11:AM2913,COUNTIF(AM11:AM2913,0)+1)</f>
        <v>97</v>
      </c>
      <c r="AN5" s="112">
        <f>SMALL(AN11:AN2913,COUNTIF(AN11:AN2913,0)+1)</f>
        <v>251.66666666666669</v>
      </c>
      <c r="AO5" s="112">
        <f>SMALL(AO11:AO2913,COUNTIF(AO11:AO2913,0)+1)</f>
        <v>431.6</v>
      </c>
      <c r="AP5" s="112">
        <f>SMALL(AP11:AP2913,COUNTIF(AP11:AP2913,0)+1)</f>
        <v>20.832316910842437</v>
      </c>
      <c r="AQ5" s="112">
        <f>SMALL(AQ11:AQ2913,COUNTIF(AQ11:AQ2913,0)+1)</f>
        <v>22.727272727272727</v>
      </c>
    </row>
    <row r="10" spans="1:63" ht="49.5" thickBot="1">
      <c r="B10" s="35" t="s">
        <v>29</v>
      </c>
      <c r="C10" s="36" t="s">
        <v>30</v>
      </c>
      <c r="D10" s="36" t="s">
        <v>31</v>
      </c>
      <c r="E10" s="36" t="s">
        <v>32</v>
      </c>
      <c r="F10" s="36" t="s">
        <v>33</v>
      </c>
      <c r="G10" s="36" t="s">
        <v>34</v>
      </c>
      <c r="H10" s="36" t="s">
        <v>35</v>
      </c>
      <c r="I10" s="36" t="s">
        <v>36</v>
      </c>
      <c r="J10" s="36" t="s">
        <v>37</v>
      </c>
      <c r="K10" s="36" t="s">
        <v>38</v>
      </c>
      <c r="L10" s="36" t="s">
        <v>39</v>
      </c>
      <c r="M10" s="35" t="s">
        <v>40</v>
      </c>
      <c r="N10" s="36" t="s">
        <v>41</v>
      </c>
      <c r="O10" s="35" t="s">
        <v>42</v>
      </c>
      <c r="P10" s="36" t="s">
        <v>43</v>
      </c>
      <c r="Q10" s="36" t="s">
        <v>44</v>
      </c>
      <c r="R10" s="36" t="s">
        <v>45</v>
      </c>
      <c r="U10" s="35" t="s">
        <v>29</v>
      </c>
      <c r="V10" s="36" t="s">
        <v>30</v>
      </c>
      <c r="W10" s="36" t="s">
        <v>31</v>
      </c>
      <c r="X10" s="36" t="s">
        <v>32</v>
      </c>
      <c r="Y10" s="36" t="s">
        <v>33</v>
      </c>
      <c r="Z10" s="36" t="s">
        <v>34</v>
      </c>
      <c r="AA10" s="36" t="s">
        <v>35</v>
      </c>
      <c r="AB10" s="36" t="s">
        <v>36</v>
      </c>
      <c r="AC10" s="36" t="s">
        <v>37</v>
      </c>
      <c r="AD10" s="36" t="s">
        <v>38</v>
      </c>
      <c r="AE10" s="36" t="s">
        <v>39</v>
      </c>
      <c r="AF10" s="35" t="s">
        <v>40</v>
      </c>
      <c r="AG10" s="36" t="s">
        <v>41</v>
      </c>
      <c r="AH10" s="35" t="s">
        <v>42</v>
      </c>
      <c r="AI10" s="36" t="s">
        <v>43</v>
      </c>
      <c r="AJ10" s="36" t="s">
        <v>44</v>
      </c>
      <c r="AK10" s="36" t="s">
        <v>45</v>
      </c>
      <c r="AM10" s="111" t="s">
        <v>109</v>
      </c>
      <c r="AN10" s="111" t="s">
        <v>47</v>
      </c>
      <c r="AO10" s="111" t="s">
        <v>48</v>
      </c>
      <c r="AP10" s="111" t="s">
        <v>49</v>
      </c>
      <c r="AQ10" s="111" t="s">
        <v>50</v>
      </c>
      <c r="AR10" s="110"/>
      <c r="AS10" s="110"/>
      <c r="AT10" s="111" t="s">
        <v>109</v>
      </c>
      <c r="AU10" s="111" t="s">
        <v>47</v>
      </c>
      <c r="AV10" s="111" t="s">
        <v>48</v>
      </c>
      <c r="AW10" s="111" t="s">
        <v>49</v>
      </c>
      <c r="AX10" s="111" t="s">
        <v>50</v>
      </c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1:63" ht="15.75" thickBot="1">
      <c r="B11" s="45">
        <v>1</v>
      </c>
      <c r="C11" s="45">
        <v>3.15</v>
      </c>
      <c r="D11" s="46">
        <v>0</v>
      </c>
      <c r="E11" s="45">
        <v>1</v>
      </c>
      <c r="F11" s="45">
        <v>1</v>
      </c>
      <c r="G11" s="47">
        <v>2.54</v>
      </c>
      <c r="H11" s="47">
        <v>2.5956260000000002</v>
      </c>
      <c r="I11" s="45">
        <v>2</v>
      </c>
      <c r="J11" s="47">
        <v>2.64</v>
      </c>
      <c r="K11" s="47">
        <v>2.65848</v>
      </c>
      <c r="L11" s="45">
        <v>25</v>
      </c>
      <c r="M11" s="45">
        <v>1</v>
      </c>
      <c r="N11" s="45">
        <v>20</v>
      </c>
      <c r="O11" s="45">
        <v>3</v>
      </c>
      <c r="P11" s="48">
        <v>64.331624000000005</v>
      </c>
      <c r="Q11" s="48">
        <v>32.361944999999999</v>
      </c>
      <c r="R11" s="49">
        <v>4.2756994000000006</v>
      </c>
      <c r="U11">
        <f t="shared" ref="U11:U74" si="2">(B11-B$2)/(B$3-B$2)</f>
        <v>0.16666666666666666</v>
      </c>
      <c r="V11">
        <f t="shared" ref="V11:V74" si="3">(C11-C$2)/(C$3-C$2)</f>
        <v>0.95744680851063824</v>
      </c>
      <c r="W11">
        <f t="shared" ref="W11:W74" si="4">(D11-D$2)/(D$3-D$2)</f>
        <v>0</v>
      </c>
      <c r="X11">
        <f t="shared" ref="X11:X74" si="5">(E11-E$2)/(E$3-E$2)</f>
        <v>0.34129692832764502</v>
      </c>
      <c r="Y11">
        <f t="shared" ref="Y11:Y74" si="6">(F11-F$2)/(F$3-F$2)</f>
        <v>0.14285714285714285</v>
      </c>
      <c r="Z11">
        <f t="shared" ref="Z11:Z74" si="7">(G11-G$2)/(G$3-G$2)</f>
        <v>0.77203647416413379</v>
      </c>
      <c r="AA11">
        <f t="shared" ref="AA11:AA74" si="8">(H11-H$2)/(H$3-H$2)</f>
        <v>0.78894407294832836</v>
      </c>
      <c r="AB11">
        <f t="shared" ref="AB11:AB74" si="9">(I11-I$2)/(I$3-I$2)</f>
        <v>0.5</v>
      </c>
      <c r="AC11">
        <f t="shared" ref="AC11:AC74" si="10">(J11-J$2)/(J$3-J$2)</f>
        <v>0.83544303797468356</v>
      </c>
      <c r="AD11">
        <f t="shared" ref="AD11:AD74" si="11">(K11-K$2)/(K$3-K$2)</f>
        <v>0.84129113924050625</v>
      </c>
      <c r="AE11">
        <f t="shared" ref="AE11:AE74" si="12">(L11-L$2)/(L$3-L$2)</f>
        <v>0.16666666666666666</v>
      </c>
      <c r="AF11">
        <f t="shared" ref="AF11:AF74" si="13">(M11-M$2)/(M$3-M$2)</f>
        <v>0.16666666666666666</v>
      </c>
      <c r="AG11">
        <f t="shared" ref="AG11:AG74" si="14">(N11-N$2)/(N$3-N$2)</f>
        <v>0.33333333333333331</v>
      </c>
      <c r="AH11">
        <f t="shared" ref="AH11:AH74" si="15">(O11-O$2)/(O$3-O$2)</f>
        <v>3.9138943248532291E-4</v>
      </c>
      <c r="AI11">
        <f t="shared" ref="AI11:AI74" si="16">(P11-P$2)/(P$3-P$2)</f>
        <v>0.35294117647058831</v>
      </c>
      <c r="AJ11">
        <f t="shared" ref="AJ11:AJ74" si="17">(Q11-Q$2)/(Q$3-Q$2)</f>
        <v>0.41044776119402981</v>
      </c>
      <c r="AK11">
        <f t="shared" ref="AK11:AK74" si="18">(R11-R$2)/(R$3-R$2)</f>
        <v>0.44219066937119678</v>
      </c>
      <c r="AM11">
        <v>160</v>
      </c>
      <c r="AN11">
        <v>640</v>
      </c>
      <c r="AO11">
        <v>1014.65892</v>
      </c>
      <c r="AP11">
        <v>636.36927569841271</v>
      </c>
      <c r="AQ11">
        <v>0</v>
      </c>
      <c r="AT11">
        <f t="shared" ref="AT11:AT74" si="19">(AM11-AM$3)/(AM$2-AM$3)</f>
        <v>0.44366197183098594</v>
      </c>
      <c r="AU11">
        <f t="shared" ref="AU11:AU74" si="20">(AN11-AN$3)/(AN$2-AN$3)</f>
        <v>0.4094903339191564</v>
      </c>
      <c r="AV11">
        <f t="shared" ref="AV11:AV74" si="21">(AO11-AO$3)/(AO$2-AO$3)</f>
        <v>0.7167290065551537</v>
      </c>
      <c r="AW11">
        <f t="shared" ref="AW11:AW74" si="22">(AP11-AP$3)/(AP$2-AP$3)</f>
        <v>0.31376362338186481</v>
      </c>
      <c r="AX11">
        <f t="shared" ref="AX11:AX74" si="23">(AQ11-AQ$3)/(AQ$2-AQ$3)</f>
        <v>0</v>
      </c>
    </row>
    <row r="12" spans="1:63" ht="15.75" thickBot="1">
      <c r="B12" s="52">
        <v>1</v>
      </c>
      <c r="C12" s="52">
        <v>3.15</v>
      </c>
      <c r="D12" s="46">
        <v>0</v>
      </c>
      <c r="E12" s="52">
        <v>1</v>
      </c>
      <c r="F12" s="52">
        <v>1</v>
      </c>
      <c r="G12" s="53">
        <v>2.54</v>
      </c>
      <c r="H12" s="53">
        <v>2.5956260000000002</v>
      </c>
      <c r="I12" s="52">
        <v>2</v>
      </c>
      <c r="J12" s="53">
        <v>2.64</v>
      </c>
      <c r="K12" s="53">
        <v>2.65848</v>
      </c>
      <c r="L12" s="52">
        <v>25</v>
      </c>
      <c r="M12" s="52">
        <v>1</v>
      </c>
      <c r="N12" s="52">
        <v>20</v>
      </c>
      <c r="O12" s="52">
        <v>3</v>
      </c>
      <c r="P12" s="54">
        <v>63.056759499999998</v>
      </c>
      <c r="Q12" s="54">
        <v>30.008349000000003</v>
      </c>
      <c r="R12" s="55">
        <v>4.5306723</v>
      </c>
      <c r="U12">
        <f t="shared" si="2"/>
        <v>0.16666666666666666</v>
      </c>
      <c r="V12">
        <f t="shared" si="3"/>
        <v>0.95744680851063824</v>
      </c>
      <c r="W12">
        <f t="shared" si="4"/>
        <v>0</v>
      </c>
      <c r="X12">
        <f t="shared" si="5"/>
        <v>0.34129692832764502</v>
      </c>
      <c r="Y12">
        <f t="shared" si="6"/>
        <v>0.14285714285714285</v>
      </c>
      <c r="Z12">
        <f t="shared" si="7"/>
        <v>0.77203647416413379</v>
      </c>
      <c r="AA12">
        <f t="shared" si="8"/>
        <v>0.78894407294832836</v>
      </c>
      <c r="AB12">
        <f t="shared" si="9"/>
        <v>0.5</v>
      </c>
      <c r="AC12">
        <f t="shared" si="10"/>
        <v>0.83544303797468356</v>
      </c>
      <c r="AD12">
        <f t="shared" si="11"/>
        <v>0.84129113924050625</v>
      </c>
      <c r="AE12">
        <f t="shared" si="12"/>
        <v>0.16666666666666666</v>
      </c>
      <c r="AF12">
        <f t="shared" si="13"/>
        <v>0.16666666666666666</v>
      </c>
      <c r="AG12">
        <f t="shared" si="14"/>
        <v>0.33333333333333331</v>
      </c>
      <c r="AH12">
        <f t="shared" si="15"/>
        <v>3.9138943248532291E-4</v>
      </c>
      <c r="AI12">
        <f t="shared" si="16"/>
        <v>0.34489164086687307</v>
      </c>
      <c r="AJ12">
        <f t="shared" si="17"/>
        <v>0.38059701492537318</v>
      </c>
      <c r="AK12">
        <f t="shared" si="18"/>
        <v>0.46855983772819471</v>
      </c>
      <c r="AM12">
        <v>180</v>
      </c>
      <c r="AN12">
        <v>720</v>
      </c>
      <c r="AO12">
        <v>810.66743999999994</v>
      </c>
      <c r="AP12">
        <v>707.24906628571421</v>
      </c>
      <c r="AQ12">
        <v>0</v>
      </c>
      <c r="AT12">
        <f t="shared" si="19"/>
        <v>0.58450704225352113</v>
      </c>
      <c r="AU12">
        <f t="shared" si="20"/>
        <v>0.49384885764499126</v>
      </c>
      <c r="AV12">
        <f t="shared" si="21"/>
        <v>0.57263466320072332</v>
      </c>
      <c r="AW12">
        <f t="shared" si="22"/>
        <v>0.34871109927125582</v>
      </c>
      <c r="AX12">
        <f t="shared" si="23"/>
        <v>0</v>
      </c>
    </row>
    <row r="13" spans="1:63" ht="15.75" thickBot="1">
      <c r="B13" s="52">
        <v>1</v>
      </c>
      <c r="C13" s="52">
        <v>3.15</v>
      </c>
      <c r="D13" s="46">
        <v>0</v>
      </c>
      <c r="E13" s="52">
        <v>1</v>
      </c>
      <c r="F13" s="52">
        <v>1</v>
      </c>
      <c r="G13" s="53">
        <v>2.54</v>
      </c>
      <c r="H13" s="53">
        <v>2.5956260000000002</v>
      </c>
      <c r="I13" s="52">
        <v>2</v>
      </c>
      <c r="J13" s="53">
        <v>2.64</v>
      </c>
      <c r="K13" s="53">
        <v>2.65848</v>
      </c>
      <c r="L13" s="52">
        <v>25</v>
      </c>
      <c r="M13" s="52">
        <v>1</v>
      </c>
      <c r="N13" s="52">
        <v>20</v>
      </c>
      <c r="O13" s="52">
        <v>3</v>
      </c>
      <c r="P13" s="54">
        <v>62.860626500000002</v>
      </c>
      <c r="Q13" s="54">
        <v>30.302548499999997</v>
      </c>
      <c r="R13" s="55">
        <v>5.0308114499999999</v>
      </c>
      <c r="U13">
        <f t="shared" si="2"/>
        <v>0.16666666666666666</v>
      </c>
      <c r="V13">
        <f t="shared" si="3"/>
        <v>0.95744680851063824</v>
      </c>
      <c r="W13">
        <f t="shared" si="4"/>
        <v>0</v>
      </c>
      <c r="X13">
        <f t="shared" si="5"/>
        <v>0.34129692832764502</v>
      </c>
      <c r="Y13">
        <f t="shared" si="6"/>
        <v>0.14285714285714285</v>
      </c>
      <c r="Z13">
        <f t="shared" si="7"/>
        <v>0.77203647416413379</v>
      </c>
      <c r="AA13">
        <f t="shared" si="8"/>
        <v>0.78894407294832836</v>
      </c>
      <c r="AB13">
        <f t="shared" si="9"/>
        <v>0.5</v>
      </c>
      <c r="AC13">
        <f t="shared" si="10"/>
        <v>0.83544303797468356</v>
      </c>
      <c r="AD13">
        <f t="shared" si="11"/>
        <v>0.84129113924050625</v>
      </c>
      <c r="AE13">
        <f t="shared" si="12"/>
        <v>0.16666666666666666</v>
      </c>
      <c r="AF13">
        <f t="shared" si="13"/>
        <v>0.16666666666666666</v>
      </c>
      <c r="AG13">
        <f t="shared" si="14"/>
        <v>0.33333333333333331</v>
      </c>
      <c r="AH13">
        <f t="shared" si="15"/>
        <v>3.9138943248532291E-4</v>
      </c>
      <c r="AI13">
        <f t="shared" si="16"/>
        <v>0.34365325077399378</v>
      </c>
      <c r="AJ13">
        <f t="shared" si="17"/>
        <v>0.38432835820895517</v>
      </c>
      <c r="AK13">
        <f t="shared" si="18"/>
        <v>0.52028397565922913</v>
      </c>
      <c r="AM13">
        <v>200</v>
      </c>
      <c r="AN13">
        <v>800</v>
      </c>
      <c r="AO13">
        <v>611.97443999999996</v>
      </c>
      <c r="AP13">
        <v>783.26448287301571</v>
      </c>
      <c r="AQ13">
        <v>0</v>
      </c>
      <c r="AT13">
        <f t="shared" si="19"/>
        <v>0.72535211267605637</v>
      </c>
      <c r="AU13">
        <f t="shared" si="20"/>
        <v>0.57820738137082595</v>
      </c>
      <c r="AV13">
        <f t="shared" si="21"/>
        <v>0.43228303006329111</v>
      </c>
      <c r="AW13">
        <f t="shared" si="22"/>
        <v>0.38619070969892361</v>
      </c>
      <c r="AX13">
        <f t="shared" si="23"/>
        <v>0</v>
      </c>
    </row>
    <row r="14" spans="1:63" ht="15.75" thickBot="1">
      <c r="B14" s="52">
        <v>1</v>
      </c>
      <c r="C14" s="52">
        <v>3.15</v>
      </c>
      <c r="D14" s="46">
        <v>0</v>
      </c>
      <c r="E14" s="52">
        <v>1</v>
      </c>
      <c r="F14" s="52">
        <v>1</v>
      </c>
      <c r="G14" s="53">
        <v>2.54</v>
      </c>
      <c r="H14" s="53">
        <v>2.5956260000000002</v>
      </c>
      <c r="I14" s="52">
        <v>2</v>
      </c>
      <c r="J14" s="53">
        <v>2.64</v>
      </c>
      <c r="K14" s="53">
        <v>2.65848</v>
      </c>
      <c r="L14" s="52">
        <v>25</v>
      </c>
      <c r="M14" s="52">
        <v>1</v>
      </c>
      <c r="N14" s="52">
        <v>20</v>
      </c>
      <c r="O14" s="52">
        <v>7</v>
      </c>
      <c r="P14" s="54">
        <v>85.513987999999998</v>
      </c>
      <c r="Q14" s="54">
        <v>34.715541000000002</v>
      </c>
      <c r="R14" s="55">
        <v>5.4721107</v>
      </c>
      <c r="U14">
        <f t="shared" si="2"/>
        <v>0.16666666666666666</v>
      </c>
      <c r="V14">
        <f t="shared" si="3"/>
        <v>0.95744680851063824</v>
      </c>
      <c r="W14">
        <f t="shared" si="4"/>
        <v>0</v>
      </c>
      <c r="X14">
        <f t="shared" si="5"/>
        <v>0.34129692832764502</v>
      </c>
      <c r="Y14">
        <f t="shared" si="6"/>
        <v>0.14285714285714285</v>
      </c>
      <c r="Z14">
        <f t="shared" si="7"/>
        <v>0.77203647416413379</v>
      </c>
      <c r="AA14">
        <f t="shared" si="8"/>
        <v>0.78894407294832836</v>
      </c>
      <c r="AB14">
        <f t="shared" si="9"/>
        <v>0.5</v>
      </c>
      <c r="AC14">
        <f t="shared" si="10"/>
        <v>0.83544303797468356</v>
      </c>
      <c r="AD14">
        <f t="shared" si="11"/>
        <v>0.84129113924050625</v>
      </c>
      <c r="AE14">
        <f t="shared" si="12"/>
        <v>0.16666666666666666</v>
      </c>
      <c r="AF14">
        <f t="shared" si="13"/>
        <v>0.16666666666666666</v>
      </c>
      <c r="AG14">
        <f t="shared" si="14"/>
        <v>0.33333333333333331</v>
      </c>
      <c r="AH14">
        <f t="shared" si="15"/>
        <v>9.1324200913242006E-4</v>
      </c>
      <c r="AI14">
        <f t="shared" si="16"/>
        <v>0.48668730650154801</v>
      </c>
      <c r="AJ14">
        <f t="shared" si="17"/>
        <v>0.44029850746268656</v>
      </c>
      <c r="AK14">
        <f t="shared" si="18"/>
        <v>0.56592292089249485</v>
      </c>
      <c r="AM14">
        <v>160</v>
      </c>
      <c r="AN14">
        <v>640</v>
      </c>
      <c r="AO14">
        <v>1014.65892</v>
      </c>
      <c r="AP14">
        <v>636.36927569841271</v>
      </c>
      <c r="AQ14">
        <v>0</v>
      </c>
      <c r="AT14">
        <f t="shared" si="19"/>
        <v>0.44366197183098594</v>
      </c>
      <c r="AU14">
        <f t="shared" si="20"/>
        <v>0.4094903339191564</v>
      </c>
      <c r="AV14">
        <f t="shared" si="21"/>
        <v>0.7167290065551537</v>
      </c>
      <c r="AW14">
        <f t="shared" si="22"/>
        <v>0.31376362338186481</v>
      </c>
      <c r="AX14">
        <f t="shared" si="23"/>
        <v>0</v>
      </c>
    </row>
    <row r="15" spans="1:63" ht="15.75" thickBot="1">
      <c r="B15" s="52">
        <v>1</v>
      </c>
      <c r="C15" s="52">
        <v>3.15</v>
      </c>
      <c r="D15" s="46">
        <v>0</v>
      </c>
      <c r="E15" s="52">
        <v>1</v>
      </c>
      <c r="F15" s="52">
        <v>1</v>
      </c>
      <c r="G15" s="53">
        <v>2.54</v>
      </c>
      <c r="H15" s="53">
        <v>2.5956260000000002</v>
      </c>
      <c r="I15" s="52">
        <v>2</v>
      </c>
      <c r="J15" s="53">
        <v>2.64</v>
      </c>
      <c r="K15" s="53">
        <v>2.65848</v>
      </c>
      <c r="L15" s="52">
        <v>25</v>
      </c>
      <c r="M15" s="52">
        <v>1</v>
      </c>
      <c r="N15" s="52">
        <v>20</v>
      </c>
      <c r="O15" s="52">
        <v>7</v>
      </c>
      <c r="P15" s="54">
        <v>86.886919000000006</v>
      </c>
      <c r="Q15" s="54">
        <v>35.696206000000004</v>
      </c>
      <c r="R15" s="55">
        <v>5.0406180999999997</v>
      </c>
      <c r="U15">
        <f t="shared" si="2"/>
        <v>0.16666666666666666</v>
      </c>
      <c r="V15">
        <f t="shared" si="3"/>
        <v>0.95744680851063824</v>
      </c>
      <c r="W15">
        <f t="shared" si="4"/>
        <v>0</v>
      </c>
      <c r="X15">
        <f t="shared" si="5"/>
        <v>0.34129692832764502</v>
      </c>
      <c r="Y15">
        <f t="shared" si="6"/>
        <v>0.14285714285714285</v>
      </c>
      <c r="Z15">
        <f t="shared" si="7"/>
        <v>0.77203647416413379</v>
      </c>
      <c r="AA15">
        <f t="shared" si="8"/>
        <v>0.78894407294832836</v>
      </c>
      <c r="AB15">
        <f t="shared" si="9"/>
        <v>0.5</v>
      </c>
      <c r="AC15">
        <f t="shared" si="10"/>
        <v>0.83544303797468356</v>
      </c>
      <c r="AD15">
        <f t="shared" si="11"/>
        <v>0.84129113924050625</v>
      </c>
      <c r="AE15">
        <f t="shared" si="12"/>
        <v>0.16666666666666666</v>
      </c>
      <c r="AF15">
        <f t="shared" si="13"/>
        <v>0.16666666666666666</v>
      </c>
      <c r="AG15">
        <f t="shared" si="14"/>
        <v>0.33333333333333331</v>
      </c>
      <c r="AH15">
        <f t="shared" si="15"/>
        <v>9.1324200913242006E-4</v>
      </c>
      <c r="AI15">
        <f t="shared" si="16"/>
        <v>0.49535603715170284</v>
      </c>
      <c r="AJ15">
        <f t="shared" si="17"/>
        <v>0.45273631840796025</v>
      </c>
      <c r="AK15">
        <f t="shared" si="18"/>
        <v>0.52129817444219062</v>
      </c>
      <c r="AM15">
        <v>180</v>
      </c>
      <c r="AN15">
        <v>720</v>
      </c>
      <c r="AO15">
        <v>810.66743999999994</v>
      </c>
      <c r="AP15">
        <v>707.24906628571421</v>
      </c>
      <c r="AQ15">
        <v>0</v>
      </c>
      <c r="AT15">
        <f t="shared" si="19"/>
        <v>0.58450704225352113</v>
      </c>
      <c r="AU15">
        <f t="shared" si="20"/>
        <v>0.49384885764499126</v>
      </c>
      <c r="AV15">
        <f t="shared" si="21"/>
        <v>0.57263466320072332</v>
      </c>
      <c r="AW15">
        <f t="shared" si="22"/>
        <v>0.34871109927125582</v>
      </c>
      <c r="AX15">
        <f t="shared" si="23"/>
        <v>0</v>
      </c>
    </row>
    <row r="16" spans="1:63" ht="15.75" thickBot="1">
      <c r="B16" s="52">
        <v>1</v>
      </c>
      <c r="C16" s="52">
        <v>3.15</v>
      </c>
      <c r="D16" s="46">
        <v>0</v>
      </c>
      <c r="E16" s="52">
        <v>1</v>
      </c>
      <c r="F16" s="52">
        <v>1</v>
      </c>
      <c r="G16" s="53">
        <v>2.54</v>
      </c>
      <c r="H16" s="53">
        <v>2.5956260000000002</v>
      </c>
      <c r="I16" s="52">
        <v>2</v>
      </c>
      <c r="J16" s="53">
        <v>2.64</v>
      </c>
      <c r="K16" s="53">
        <v>2.65848</v>
      </c>
      <c r="L16" s="52">
        <v>25</v>
      </c>
      <c r="M16" s="52">
        <v>1</v>
      </c>
      <c r="N16" s="52">
        <v>20</v>
      </c>
      <c r="O16" s="52">
        <v>7</v>
      </c>
      <c r="P16" s="54">
        <v>87.671451000000005</v>
      </c>
      <c r="Q16" s="54">
        <v>34.029075499999998</v>
      </c>
      <c r="R16" s="55">
        <v>5.3642375500000004</v>
      </c>
      <c r="U16">
        <f t="shared" si="2"/>
        <v>0.16666666666666666</v>
      </c>
      <c r="V16">
        <f t="shared" si="3"/>
        <v>0.95744680851063824</v>
      </c>
      <c r="W16">
        <f t="shared" si="4"/>
        <v>0</v>
      </c>
      <c r="X16">
        <f t="shared" si="5"/>
        <v>0.34129692832764502</v>
      </c>
      <c r="Y16">
        <f t="shared" si="6"/>
        <v>0.14285714285714285</v>
      </c>
      <c r="Z16">
        <f t="shared" si="7"/>
        <v>0.77203647416413379</v>
      </c>
      <c r="AA16">
        <f t="shared" si="8"/>
        <v>0.78894407294832836</v>
      </c>
      <c r="AB16">
        <f t="shared" si="9"/>
        <v>0.5</v>
      </c>
      <c r="AC16">
        <f t="shared" si="10"/>
        <v>0.83544303797468356</v>
      </c>
      <c r="AD16">
        <f t="shared" si="11"/>
        <v>0.84129113924050625</v>
      </c>
      <c r="AE16">
        <f t="shared" si="12"/>
        <v>0.16666666666666666</v>
      </c>
      <c r="AF16">
        <f t="shared" si="13"/>
        <v>0.16666666666666666</v>
      </c>
      <c r="AG16">
        <f t="shared" si="14"/>
        <v>0.33333333333333331</v>
      </c>
      <c r="AH16">
        <f t="shared" si="15"/>
        <v>9.1324200913242006E-4</v>
      </c>
      <c r="AI16">
        <f t="shared" si="16"/>
        <v>0.50030959752321991</v>
      </c>
      <c r="AJ16">
        <f t="shared" si="17"/>
        <v>0.43159203980099498</v>
      </c>
      <c r="AK16">
        <f t="shared" si="18"/>
        <v>0.55476673427991885</v>
      </c>
      <c r="AM16">
        <v>200</v>
      </c>
      <c r="AN16">
        <v>800</v>
      </c>
      <c r="AO16">
        <v>611.97443999999996</v>
      </c>
      <c r="AP16">
        <v>783.26448287301571</v>
      </c>
      <c r="AQ16">
        <v>0</v>
      </c>
      <c r="AT16">
        <f t="shared" si="19"/>
        <v>0.72535211267605637</v>
      </c>
      <c r="AU16">
        <f t="shared" si="20"/>
        <v>0.57820738137082595</v>
      </c>
      <c r="AV16">
        <f t="shared" si="21"/>
        <v>0.43228303006329111</v>
      </c>
      <c r="AW16">
        <f t="shared" si="22"/>
        <v>0.38619070969892361</v>
      </c>
      <c r="AX16">
        <f t="shared" si="23"/>
        <v>0</v>
      </c>
    </row>
    <row r="17" spans="2:50" ht="15.75" thickBot="1">
      <c r="B17" s="52">
        <v>1</v>
      </c>
      <c r="C17" s="52">
        <v>3.15</v>
      </c>
      <c r="D17" s="46">
        <v>0</v>
      </c>
      <c r="E17" s="52">
        <v>1</v>
      </c>
      <c r="F17" s="52">
        <v>1</v>
      </c>
      <c r="G17" s="53">
        <v>2.54</v>
      </c>
      <c r="H17" s="53">
        <v>2.5956260000000002</v>
      </c>
      <c r="I17" s="52">
        <v>2</v>
      </c>
      <c r="J17" s="53">
        <v>2.64</v>
      </c>
      <c r="K17" s="53">
        <v>2.65848</v>
      </c>
      <c r="L17" s="52">
        <v>25</v>
      </c>
      <c r="M17" s="52">
        <v>1</v>
      </c>
      <c r="N17" s="52">
        <v>20</v>
      </c>
      <c r="O17" s="52">
        <v>28</v>
      </c>
      <c r="P17" s="54">
        <v>105.8137535</v>
      </c>
      <c r="Q17" s="54">
        <v>41.580196000000001</v>
      </c>
      <c r="R17" s="55">
        <v>5.6878570000000002</v>
      </c>
      <c r="U17">
        <f t="shared" si="2"/>
        <v>0.16666666666666666</v>
      </c>
      <c r="V17">
        <f t="shared" si="3"/>
        <v>0.95744680851063824</v>
      </c>
      <c r="W17">
        <f t="shared" si="4"/>
        <v>0</v>
      </c>
      <c r="X17">
        <f t="shared" si="5"/>
        <v>0.34129692832764502</v>
      </c>
      <c r="Y17">
        <f t="shared" si="6"/>
        <v>0.14285714285714285</v>
      </c>
      <c r="Z17">
        <f t="shared" si="7"/>
        <v>0.77203647416413379</v>
      </c>
      <c r="AA17">
        <f t="shared" si="8"/>
        <v>0.78894407294832836</v>
      </c>
      <c r="AB17">
        <f t="shared" si="9"/>
        <v>0.5</v>
      </c>
      <c r="AC17">
        <f t="shared" si="10"/>
        <v>0.83544303797468356</v>
      </c>
      <c r="AD17">
        <f t="shared" si="11"/>
        <v>0.84129113924050625</v>
      </c>
      <c r="AE17">
        <f t="shared" si="12"/>
        <v>0.16666666666666666</v>
      </c>
      <c r="AF17">
        <f t="shared" si="13"/>
        <v>0.16666666666666666</v>
      </c>
      <c r="AG17">
        <f t="shared" si="14"/>
        <v>0.33333333333333331</v>
      </c>
      <c r="AH17">
        <f t="shared" si="15"/>
        <v>3.6529680365296802E-3</v>
      </c>
      <c r="AI17">
        <f t="shared" si="16"/>
        <v>0.61486068111455117</v>
      </c>
      <c r="AJ17">
        <f t="shared" si="17"/>
        <v>0.52736318407960203</v>
      </c>
      <c r="AK17">
        <f t="shared" si="18"/>
        <v>0.58823529411764708</v>
      </c>
      <c r="AM17">
        <v>160</v>
      </c>
      <c r="AN17">
        <v>640</v>
      </c>
      <c r="AO17">
        <v>1014.65892</v>
      </c>
      <c r="AP17">
        <v>636.36927569841271</v>
      </c>
      <c r="AQ17">
        <v>0</v>
      </c>
      <c r="AT17">
        <f t="shared" si="19"/>
        <v>0.44366197183098594</v>
      </c>
      <c r="AU17">
        <f t="shared" si="20"/>
        <v>0.4094903339191564</v>
      </c>
      <c r="AV17">
        <f t="shared" si="21"/>
        <v>0.7167290065551537</v>
      </c>
      <c r="AW17">
        <f t="shared" si="22"/>
        <v>0.31376362338186481</v>
      </c>
      <c r="AX17">
        <f t="shared" si="23"/>
        <v>0</v>
      </c>
    </row>
    <row r="18" spans="2:50" ht="15.75" thickBot="1">
      <c r="B18" s="52">
        <v>1</v>
      </c>
      <c r="C18" s="52">
        <v>3.15</v>
      </c>
      <c r="D18" s="46">
        <v>0</v>
      </c>
      <c r="E18" s="52">
        <v>1</v>
      </c>
      <c r="F18" s="52">
        <v>1</v>
      </c>
      <c r="G18" s="53">
        <v>2.54</v>
      </c>
      <c r="H18" s="53">
        <v>2.5956260000000002</v>
      </c>
      <c r="I18" s="52">
        <v>2</v>
      </c>
      <c r="J18" s="53">
        <v>2.64</v>
      </c>
      <c r="K18" s="53">
        <v>2.65848</v>
      </c>
      <c r="L18" s="52">
        <v>25</v>
      </c>
      <c r="M18" s="52">
        <v>1</v>
      </c>
      <c r="N18" s="52">
        <v>20</v>
      </c>
      <c r="O18" s="52">
        <v>28</v>
      </c>
      <c r="P18" s="54">
        <v>101.204628</v>
      </c>
      <c r="Q18" s="54">
        <v>39.128533500000003</v>
      </c>
      <c r="R18" s="55">
        <v>5.6878570000000002</v>
      </c>
      <c r="U18">
        <f t="shared" si="2"/>
        <v>0.16666666666666666</v>
      </c>
      <c r="V18">
        <f t="shared" si="3"/>
        <v>0.95744680851063824</v>
      </c>
      <c r="W18">
        <f t="shared" si="4"/>
        <v>0</v>
      </c>
      <c r="X18">
        <f t="shared" si="5"/>
        <v>0.34129692832764502</v>
      </c>
      <c r="Y18">
        <f t="shared" si="6"/>
        <v>0.14285714285714285</v>
      </c>
      <c r="Z18">
        <f t="shared" si="7"/>
        <v>0.77203647416413379</v>
      </c>
      <c r="AA18">
        <f t="shared" si="8"/>
        <v>0.78894407294832836</v>
      </c>
      <c r="AB18">
        <f t="shared" si="9"/>
        <v>0.5</v>
      </c>
      <c r="AC18">
        <f t="shared" si="10"/>
        <v>0.83544303797468356</v>
      </c>
      <c r="AD18">
        <f t="shared" si="11"/>
        <v>0.84129113924050625</v>
      </c>
      <c r="AE18">
        <f t="shared" si="12"/>
        <v>0.16666666666666666</v>
      </c>
      <c r="AF18">
        <f t="shared" si="13"/>
        <v>0.16666666666666666</v>
      </c>
      <c r="AG18">
        <f t="shared" si="14"/>
        <v>0.33333333333333331</v>
      </c>
      <c r="AH18">
        <f t="shared" si="15"/>
        <v>3.6529680365296802E-3</v>
      </c>
      <c r="AI18">
        <f t="shared" si="16"/>
        <v>0.5857585139318886</v>
      </c>
      <c r="AJ18">
        <f t="shared" si="17"/>
        <v>0.49626865671641796</v>
      </c>
      <c r="AK18">
        <f t="shared" si="18"/>
        <v>0.58823529411764708</v>
      </c>
      <c r="AM18">
        <v>180</v>
      </c>
      <c r="AN18">
        <v>720</v>
      </c>
      <c r="AO18">
        <v>810.66743999999994</v>
      </c>
      <c r="AP18">
        <v>707.24906628571421</v>
      </c>
      <c r="AQ18">
        <v>0</v>
      </c>
      <c r="AT18">
        <f t="shared" si="19"/>
        <v>0.58450704225352113</v>
      </c>
      <c r="AU18">
        <f t="shared" si="20"/>
        <v>0.49384885764499126</v>
      </c>
      <c r="AV18">
        <f t="shared" si="21"/>
        <v>0.57263466320072332</v>
      </c>
      <c r="AW18">
        <f t="shared" si="22"/>
        <v>0.34871109927125582</v>
      </c>
      <c r="AX18">
        <f t="shared" si="23"/>
        <v>0</v>
      </c>
    </row>
    <row r="19" spans="2:50" ht="15.75" thickBot="1">
      <c r="B19" s="52">
        <v>1</v>
      </c>
      <c r="C19" s="52">
        <v>3.15</v>
      </c>
      <c r="D19" s="46">
        <v>0</v>
      </c>
      <c r="E19" s="52">
        <v>1</v>
      </c>
      <c r="F19" s="52">
        <v>1</v>
      </c>
      <c r="G19" s="53">
        <v>2.54</v>
      </c>
      <c r="H19" s="53">
        <v>2.5956260000000002</v>
      </c>
      <c r="I19" s="52">
        <v>2</v>
      </c>
      <c r="J19" s="53">
        <v>2.64</v>
      </c>
      <c r="K19" s="53">
        <v>2.65848</v>
      </c>
      <c r="L19" s="52">
        <v>25</v>
      </c>
      <c r="M19" s="52">
        <v>1</v>
      </c>
      <c r="N19" s="52">
        <v>20</v>
      </c>
      <c r="O19" s="52">
        <v>28</v>
      </c>
      <c r="P19" s="54">
        <v>105.715687</v>
      </c>
      <c r="Q19" s="54">
        <v>38.9324005</v>
      </c>
      <c r="R19" s="55">
        <v>6.1291562500000003</v>
      </c>
      <c r="U19">
        <f t="shared" si="2"/>
        <v>0.16666666666666666</v>
      </c>
      <c r="V19">
        <f t="shared" si="3"/>
        <v>0.95744680851063824</v>
      </c>
      <c r="W19">
        <f t="shared" si="4"/>
        <v>0</v>
      </c>
      <c r="X19">
        <f t="shared" si="5"/>
        <v>0.34129692832764502</v>
      </c>
      <c r="Y19">
        <f t="shared" si="6"/>
        <v>0.14285714285714285</v>
      </c>
      <c r="Z19">
        <f t="shared" si="7"/>
        <v>0.77203647416413379</v>
      </c>
      <c r="AA19">
        <f t="shared" si="8"/>
        <v>0.78894407294832836</v>
      </c>
      <c r="AB19">
        <f t="shared" si="9"/>
        <v>0.5</v>
      </c>
      <c r="AC19">
        <f t="shared" si="10"/>
        <v>0.83544303797468356</v>
      </c>
      <c r="AD19">
        <f t="shared" si="11"/>
        <v>0.84129113924050625</v>
      </c>
      <c r="AE19">
        <f t="shared" si="12"/>
        <v>0.16666666666666666</v>
      </c>
      <c r="AF19">
        <f t="shared" si="13"/>
        <v>0.16666666666666666</v>
      </c>
      <c r="AG19">
        <f t="shared" si="14"/>
        <v>0.33333333333333331</v>
      </c>
      <c r="AH19">
        <f t="shared" si="15"/>
        <v>3.6529680365296802E-3</v>
      </c>
      <c r="AI19">
        <f t="shared" si="16"/>
        <v>0.61424148606811146</v>
      </c>
      <c r="AJ19">
        <f t="shared" si="17"/>
        <v>0.49378109452736318</v>
      </c>
      <c r="AK19">
        <f t="shared" si="18"/>
        <v>0.6338742393509128</v>
      </c>
      <c r="AM19">
        <v>200</v>
      </c>
      <c r="AN19">
        <v>800</v>
      </c>
      <c r="AO19">
        <v>611.97443999999996</v>
      </c>
      <c r="AP19">
        <v>783.26448287301571</v>
      </c>
      <c r="AQ19">
        <v>0</v>
      </c>
      <c r="AT19">
        <f t="shared" si="19"/>
        <v>0.72535211267605637</v>
      </c>
      <c r="AU19">
        <f t="shared" si="20"/>
        <v>0.57820738137082595</v>
      </c>
      <c r="AV19">
        <f t="shared" si="21"/>
        <v>0.43228303006329111</v>
      </c>
      <c r="AW19">
        <f t="shared" si="22"/>
        <v>0.38619070969892361</v>
      </c>
      <c r="AX19">
        <f t="shared" si="23"/>
        <v>0</v>
      </c>
    </row>
    <row r="20" spans="2:50" ht="15.75" thickBot="1">
      <c r="B20" s="52">
        <v>1</v>
      </c>
      <c r="C20" s="52">
        <v>3.15</v>
      </c>
      <c r="D20" s="46">
        <v>0</v>
      </c>
      <c r="E20" s="52">
        <v>1</v>
      </c>
      <c r="F20" s="52">
        <v>1</v>
      </c>
      <c r="G20" s="53">
        <v>2.54</v>
      </c>
      <c r="H20" s="53">
        <v>2.5956260000000002</v>
      </c>
      <c r="I20" s="52">
        <v>2</v>
      </c>
      <c r="J20" s="53">
        <v>2.65</v>
      </c>
      <c r="K20" s="53">
        <v>2.6653699999999998</v>
      </c>
      <c r="L20" s="52">
        <v>25</v>
      </c>
      <c r="M20" s="52">
        <v>1</v>
      </c>
      <c r="N20" s="52">
        <v>20</v>
      </c>
      <c r="O20" s="52">
        <v>3</v>
      </c>
      <c r="P20" s="54">
        <v>62.370294000000001</v>
      </c>
      <c r="Q20" s="54">
        <v>26.1837555</v>
      </c>
      <c r="R20" s="55">
        <v>0</v>
      </c>
      <c r="U20">
        <f t="shared" si="2"/>
        <v>0.16666666666666666</v>
      </c>
      <c r="V20">
        <f t="shared" si="3"/>
        <v>0.95744680851063824</v>
      </c>
      <c r="W20">
        <f t="shared" si="4"/>
        <v>0</v>
      </c>
      <c r="X20">
        <f t="shared" si="5"/>
        <v>0.34129692832764502</v>
      </c>
      <c r="Y20">
        <f t="shared" si="6"/>
        <v>0.14285714285714285</v>
      </c>
      <c r="Z20">
        <f t="shared" si="7"/>
        <v>0.77203647416413379</v>
      </c>
      <c r="AA20">
        <f t="shared" si="8"/>
        <v>0.78894407294832836</v>
      </c>
      <c r="AB20">
        <f t="shared" si="9"/>
        <v>0.5</v>
      </c>
      <c r="AC20">
        <f t="shared" si="10"/>
        <v>0.83860759493670878</v>
      </c>
      <c r="AD20">
        <f t="shared" si="11"/>
        <v>0.84347151898734163</v>
      </c>
      <c r="AE20">
        <f t="shared" si="12"/>
        <v>0.16666666666666666</v>
      </c>
      <c r="AF20">
        <f t="shared" si="13"/>
        <v>0.16666666666666666</v>
      </c>
      <c r="AG20">
        <f t="shared" si="14"/>
        <v>0.33333333333333331</v>
      </c>
      <c r="AH20">
        <f t="shared" si="15"/>
        <v>3.9138943248532291E-4</v>
      </c>
      <c r="AI20">
        <f t="shared" si="16"/>
        <v>0.34055727554179571</v>
      </c>
      <c r="AJ20">
        <f t="shared" si="17"/>
        <v>0.33208955223880599</v>
      </c>
      <c r="AK20">
        <f t="shared" si="18"/>
        <v>0</v>
      </c>
      <c r="AM20">
        <v>160</v>
      </c>
      <c r="AN20">
        <v>640</v>
      </c>
      <c r="AO20">
        <v>1017.8933549999999</v>
      </c>
      <c r="AP20">
        <v>620.96239769841281</v>
      </c>
      <c r="AQ20">
        <v>0</v>
      </c>
      <c r="AT20">
        <f t="shared" si="19"/>
        <v>0.44366197183098594</v>
      </c>
      <c r="AU20">
        <f t="shared" si="20"/>
        <v>0.4094903339191564</v>
      </c>
      <c r="AV20">
        <f t="shared" si="21"/>
        <v>0.71901372838494571</v>
      </c>
      <c r="AW20">
        <f t="shared" si="22"/>
        <v>0.30616721976703459</v>
      </c>
      <c r="AX20">
        <f t="shared" si="23"/>
        <v>0</v>
      </c>
    </row>
    <row r="21" spans="2:50" ht="15.75" thickBot="1">
      <c r="B21" s="52">
        <v>1</v>
      </c>
      <c r="C21" s="52">
        <v>3.15</v>
      </c>
      <c r="D21" s="46">
        <v>0</v>
      </c>
      <c r="E21" s="52">
        <v>1</v>
      </c>
      <c r="F21" s="52">
        <v>1</v>
      </c>
      <c r="G21" s="53">
        <v>2.54</v>
      </c>
      <c r="H21" s="53">
        <v>2.5956260000000002</v>
      </c>
      <c r="I21" s="52">
        <v>2</v>
      </c>
      <c r="J21" s="53">
        <v>2.65</v>
      </c>
      <c r="K21" s="53">
        <v>2.6653699999999998</v>
      </c>
      <c r="L21" s="52">
        <v>25</v>
      </c>
      <c r="M21" s="52">
        <v>1</v>
      </c>
      <c r="N21" s="52">
        <v>20</v>
      </c>
      <c r="O21" s="52">
        <v>3</v>
      </c>
      <c r="P21" s="54">
        <v>64.233557500000003</v>
      </c>
      <c r="Q21" s="54">
        <v>26.870221000000001</v>
      </c>
      <c r="R21" s="55">
        <v>0</v>
      </c>
      <c r="U21">
        <f t="shared" si="2"/>
        <v>0.16666666666666666</v>
      </c>
      <c r="V21">
        <f t="shared" si="3"/>
        <v>0.95744680851063824</v>
      </c>
      <c r="W21">
        <f t="shared" si="4"/>
        <v>0</v>
      </c>
      <c r="X21">
        <f t="shared" si="5"/>
        <v>0.34129692832764502</v>
      </c>
      <c r="Y21">
        <f t="shared" si="6"/>
        <v>0.14285714285714285</v>
      </c>
      <c r="Z21">
        <f t="shared" si="7"/>
        <v>0.77203647416413379</v>
      </c>
      <c r="AA21">
        <f t="shared" si="8"/>
        <v>0.78894407294832836</v>
      </c>
      <c r="AB21">
        <f t="shared" si="9"/>
        <v>0.5</v>
      </c>
      <c r="AC21">
        <f t="shared" si="10"/>
        <v>0.83860759493670878</v>
      </c>
      <c r="AD21">
        <f t="shared" si="11"/>
        <v>0.84347151898734163</v>
      </c>
      <c r="AE21">
        <f t="shared" si="12"/>
        <v>0.16666666666666666</v>
      </c>
      <c r="AF21">
        <f t="shared" si="13"/>
        <v>0.16666666666666666</v>
      </c>
      <c r="AG21">
        <f t="shared" si="14"/>
        <v>0.33333333333333331</v>
      </c>
      <c r="AH21">
        <f t="shared" si="15"/>
        <v>3.9138943248532291E-4</v>
      </c>
      <c r="AI21">
        <f t="shared" si="16"/>
        <v>0.35232198142414867</v>
      </c>
      <c r="AJ21">
        <f t="shared" si="17"/>
        <v>0.34079601990049752</v>
      </c>
      <c r="AK21">
        <f t="shared" si="18"/>
        <v>0</v>
      </c>
      <c r="AM21">
        <v>180</v>
      </c>
      <c r="AN21">
        <v>720</v>
      </c>
      <c r="AO21">
        <v>813.25160999999991</v>
      </c>
      <c r="AP21">
        <v>702.11344028571409</v>
      </c>
      <c r="AQ21">
        <v>0</v>
      </c>
      <c r="AT21">
        <f t="shared" si="19"/>
        <v>0.58450704225352113</v>
      </c>
      <c r="AU21">
        <f t="shared" si="20"/>
        <v>0.49384885764499126</v>
      </c>
      <c r="AV21">
        <f t="shared" si="21"/>
        <v>0.57446005453209759</v>
      </c>
      <c r="AW21">
        <f t="shared" si="22"/>
        <v>0.34617896473297899</v>
      </c>
      <c r="AX21">
        <f t="shared" si="23"/>
        <v>0</v>
      </c>
    </row>
    <row r="22" spans="2:50" ht="15.75" thickBot="1">
      <c r="B22" s="52">
        <v>1</v>
      </c>
      <c r="C22" s="52">
        <v>3.15</v>
      </c>
      <c r="D22" s="46">
        <v>0</v>
      </c>
      <c r="E22" s="52">
        <v>1</v>
      </c>
      <c r="F22" s="52">
        <v>1</v>
      </c>
      <c r="G22" s="53">
        <v>2.54</v>
      </c>
      <c r="H22" s="53">
        <v>2.5956260000000002</v>
      </c>
      <c r="I22" s="52">
        <v>2</v>
      </c>
      <c r="J22" s="53">
        <v>2.65</v>
      </c>
      <c r="K22" s="53">
        <v>2.6653699999999998</v>
      </c>
      <c r="L22" s="52">
        <v>25</v>
      </c>
      <c r="M22" s="52">
        <v>1</v>
      </c>
      <c r="N22" s="52">
        <v>20</v>
      </c>
      <c r="O22" s="52">
        <v>3</v>
      </c>
      <c r="P22" s="54">
        <v>63.252892500000002</v>
      </c>
      <c r="Q22" s="54">
        <v>26.968287499999999</v>
      </c>
      <c r="R22" s="55">
        <v>0</v>
      </c>
      <c r="U22">
        <f t="shared" si="2"/>
        <v>0.16666666666666666</v>
      </c>
      <c r="V22">
        <f t="shared" si="3"/>
        <v>0.95744680851063824</v>
      </c>
      <c r="W22">
        <f t="shared" si="4"/>
        <v>0</v>
      </c>
      <c r="X22">
        <f t="shared" si="5"/>
        <v>0.34129692832764502</v>
      </c>
      <c r="Y22">
        <f t="shared" si="6"/>
        <v>0.14285714285714285</v>
      </c>
      <c r="Z22">
        <f t="shared" si="7"/>
        <v>0.77203647416413379</v>
      </c>
      <c r="AA22">
        <f t="shared" si="8"/>
        <v>0.78894407294832836</v>
      </c>
      <c r="AB22">
        <f t="shared" si="9"/>
        <v>0.5</v>
      </c>
      <c r="AC22">
        <f t="shared" si="10"/>
        <v>0.83860759493670878</v>
      </c>
      <c r="AD22">
        <f t="shared" si="11"/>
        <v>0.84347151898734163</v>
      </c>
      <c r="AE22">
        <f t="shared" si="12"/>
        <v>0.16666666666666666</v>
      </c>
      <c r="AF22">
        <f t="shared" si="13"/>
        <v>0.16666666666666666</v>
      </c>
      <c r="AG22">
        <f t="shared" si="14"/>
        <v>0.33333333333333331</v>
      </c>
      <c r="AH22">
        <f t="shared" si="15"/>
        <v>3.9138943248532291E-4</v>
      </c>
      <c r="AI22">
        <f t="shared" si="16"/>
        <v>0.34613003095975237</v>
      </c>
      <c r="AJ22">
        <f t="shared" si="17"/>
        <v>0.34203980099502485</v>
      </c>
      <c r="AK22">
        <f t="shared" si="18"/>
        <v>0</v>
      </c>
      <c r="AM22">
        <v>200</v>
      </c>
      <c r="AN22">
        <v>800</v>
      </c>
      <c r="AO22">
        <v>613.92523499999993</v>
      </c>
      <c r="AP22">
        <v>772.9932308730157</v>
      </c>
      <c r="AQ22">
        <v>0</v>
      </c>
      <c r="AT22">
        <f t="shared" si="19"/>
        <v>0.72535211267605637</v>
      </c>
      <c r="AU22">
        <f t="shared" si="20"/>
        <v>0.57820738137082595</v>
      </c>
      <c r="AV22">
        <f t="shared" si="21"/>
        <v>0.43366102155854425</v>
      </c>
      <c r="AW22">
        <f t="shared" si="22"/>
        <v>0.38112644062237011</v>
      </c>
      <c r="AX22">
        <f t="shared" si="23"/>
        <v>0</v>
      </c>
    </row>
    <row r="23" spans="2:50" ht="15.75" thickBot="1">
      <c r="B23" s="52">
        <v>1</v>
      </c>
      <c r="C23" s="52">
        <v>3.15</v>
      </c>
      <c r="D23" s="46">
        <v>0</v>
      </c>
      <c r="E23" s="52">
        <v>1</v>
      </c>
      <c r="F23" s="52">
        <v>1</v>
      </c>
      <c r="G23" s="53">
        <v>2.54</v>
      </c>
      <c r="H23" s="53">
        <v>2.5956260000000002</v>
      </c>
      <c r="I23" s="52">
        <v>2</v>
      </c>
      <c r="J23" s="53">
        <v>2.65</v>
      </c>
      <c r="K23" s="53">
        <v>2.6653699999999998</v>
      </c>
      <c r="L23" s="52">
        <v>25</v>
      </c>
      <c r="M23" s="52">
        <v>1</v>
      </c>
      <c r="N23" s="52">
        <v>20</v>
      </c>
      <c r="O23" s="52">
        <v>7</v>
      </c>
      <c r="P23" s="54">
        <v>78.453199999999995</v>
      </c>
      <c r="Q23" s="54">
        <v>28.537351500000003</v>
      </c>
      <c r="R23" s="55">
        <v>0</v>
      </c>
      <c r="U23">
        <f t="shared" si="2"/>
        <v>0.16666666666666666</v>
      </c>
      <c r="V23">
        <f t="shared" si="3"/>
        <v>0.95744680851063824</v>
      </c>
      <c r="W23">
        <f t="shared" si="4"/>
        <v>0</v>
      </c>
      <c r="X23">
        <f t="shared" si="5"/>
        <v>0.34129692832764502</v>
      </c>
      <c r="Y23">
        <f t="shared" si="6"/>
        <v>0.14285714285714285</v>
      </c>
      <c r="Z23">
        <f t="shared" si="7"/>
        <v>0.77203647416413379</v>
      </c>
      <c r="AA23">
        <f t="shared" si="8"/>
        <v>0.78894407294832836</v>
      </c>
      <c r="AB23">
        <f t="shared" si="9"/>
        <v>0.5</v>
      </c>
      <c r="AC23">
        <f t="shared" si="10"/>
        <v>0.83860759493670878</v>
      </c>
      <c r="AD23">
        <f t="shared" si="11"/>
        <v>0.84347151898734163</v>
      </c>
      <c r="AE23">
        <f t="shared" si="12"/>
        <v>0.16666666666666666</v>
      </c>
      <c r="AF23">
        <f t="shared" si="13"/>
        <v>0.16666666666666666</v>
      </c>
      <c r="AG23">
        <f t="shared" si="14"/>
        <v>0.33333333333333331</v>
      </c>
      <c r="AH23">
        <f t="shared" si="15"/>
        <v>9.1324200913242006E-4</v>
      </c>
      <c r="AI23">
        <f t="shared" si="16"/>
        <v>0.44210526315789472</v>
      </c>
      <c r="AJ23">
        <f t="shared" si="17"/>
        <v>0.36194029850746273</v>
      </c>
      <c r="AK23">
        <f t="shared" si="18"/>
        <v>0</v>
      </c>
      <c r="AM23">
        <v>160</v>
      </c>
      <c r="AN23">
        <v>640</v>
      </c>
      <c r="AO23">
        <v>1017.8933549999999</v>
      </c>
      <c r="AP23">
        <v>620.96239769841281</v>
      </c>
      <c r="AQ23">
        <v>0</v>
      </c>
      <c r="AT23">
        <f t="shared" si="19"/>
        <v>0.44366197183098594</v>
      </c>
      <c r="AU23">
        <f t="shared" si="20"/>
        <v>0.4094903339191564</v>
      </c>
      <c r="AV23">
        <f t="shared" si="21"/>
        <v>0.71901372838494571</v>
      </c>
      <c r="AW23">
        <f t="shared" si="22"/>
        <v>0.30616721976703459</v>
      </c>
      <c r="AX23">
        <f t="shared" si="23"/>
        <v>0</v>
      </c>
    </row>
    <row r="24" spans="2:50" ht="15.75" thickBot="1">
      <c r="B24" s="52">
        <v>1</v>
      </c>
      <c r="C24" s="52">
        <v>3.15</v>
      </c>
      <c r="D24" s="46">
        <v>0</v>
      </c>
      <c r="E24" s="52">
        <v>1</v>
      </c>
      <c r="F24" s="52">
        <v>1</v>
      </c>
      <c r="G24" s="53">
        <v>2.54</v>
      </c>
      <c r="H24" s="53">
        <v>2.5956260000000002</v>
      </c>
      <c r="I24" s="52">
        <v>2</v>
      </c>
      <c r="J24" s="53">
        <v>2.65</v>
      </c>
      <c r="K24" s="53">
        <v>2.6653699999999998</v>
      </c>
      <c r="L24" s="52">
        <v>25</v>
      </c>
      <c r="M24" s="52">
        <v>1</v>
      </c>
      <c r="N24" s="52">
        <v>20</v>
      </c>
      <c r="O24" s="52">
        <v>7</v>
      </c>
      <c r="P24" s="54">
        <v>82.277793500000001</v>
      </c>
      <c r="Q24" s="54">
        <v>30.302548499999997</v>
      </c>
      <c r="R24" s="55">
        <v>0</v>
      </c>
      <c r="U24">
        <f t="shared" si="2"/>
        <v>0.16666666666666666</v>
      </c>
      <c r="V24">
        <f t="shared" si="3"/>
        <v>0.95744680851063824</v>
      </c>
      <c r="W24">
        <f t="shared" si="4"/>
        <v>0</v>
      </c>
      <c r="X24">
        <f t="shared" si="5"/>
        <v>0.34129692832764502</v>
      </c>
      <c r="Y24">
        <f t="shared" si="6"/>
        <v>0.14285714285714285</v>
      </c>
      <c r="Z24">
        <f t="shared" si="7"/>
        <v>0.77203647416413379</v>
      </c>
      <c r="AA24">
        <f t="shared" si="8"/>
        <v>0.78894407294832836</v>
      </c>
      <c r="AB24">
        <f t="shared" si="9"/>
        <v>0.5</v>
      </c>
      <c r="AC24">
        <f t="shared" si="10"/>
        <v>0.83860759493670878</v>
      </c>
      <c r="AD24">
        <f t="shared" si="11"/>
        <v>0.84347151898734163</v>
      </c>
      <c r="AE24">
        <f t="shared" si="12"/>
        <v>0.16666666666666666</v>
      </c>
      <c r="AF24">
        <f t="shared" si="13"/>
        <v>0.16666666666666666</v>
      </c>
      <c r="AG24">
        <f t="shared" si="14"/>
        <v>0.33333333333333331</v>
      </c>
      <c r="AH24">
        <f t="shared" si="15"/>
        <v>9.1324200913242006E-4</v>
      </c>
      <c r="AI24">
        <f t="shared" si="16"/>
        <v>0.46625386996904028</v>
      </c>
      <c r="AJ24">
        <f t="shared" si="17"/>
        <v>0.38432835820895517</v>
      </c>
      <c r="AK24">
        <f t="shared" si="18"/>
        <v>0</v>
      </c>
      <c r="AM24">
        <v>180</v>
      </c>
      <c r="AN24">
        <v>720</v>
      </c>
      <c r="AO24">
        <v>813.25160999999991</v>
      </c>
      <c r="AP24">
        <v>702.11344028571409</v>
      </c>
      <c r="AQ24">
        <v>0</v>
      </c>
      <c r="AT24">
        <f t="shared" si="19"/>
        <v>0.58450704225352113</v>
      </c>
      <c r="AU24">
        <f t="shared" si="20"/>
        <v>0.49384885764499126</v>
      </c>
      <c r="AV24">
        <f t="shared" si="21"/>
        <v>0.57446005453209759</v>
      </c>
      <c r="AW24">
        <f t="shared" si="22"/>
        <v>0.34617896473297899</v>
      </c>
      <c r="AX24">
        <f t="shared" si="23"/>
        <v>0</v>
      </c>
    </row>
    <row r="25" spans="2:50" ht="15.75" thickBot="1">
      <c r="B25" s="52">
        <v>1</v>
      </c>
      <c r="C25" s="52">
        <v>3.15</v>
      </c>
      <c r="D25" s="46">
        <v>0</v>
      </c>
      <c r="E25" s="52">
        <v>1</v>
      </c>
      <c r="F25" s="52">
        <v>1</v>
      </c>
      <c r="G25" s="53">
        <v>2.54</v>
      </c>
      <c r="H25" s="53">
        <v>2.5956260000000002</v>
      </c>
      <c r="I25" s="52">
        <v>2</v>
      </c>
      <c r="J25" s="53">
        <v>2.65</v>
      </c>
      <c r="K25" s="53">
        <v>2.6653699999999998</v>
      </c>
      <c r="L25" s="52">
        <v>25</v>
      </c>
      <c r="M25" s="52">
        <v>1</v>
      </c>
      <c r="N25" s="52">
        <v>20</v>
      </c>
      <c r="O25" s="52">
        <v>7</v>
      </c>
      <c r="P25" s="54">
        <v>83.160392000000002</v>
      </c>
      <c r="Q25" s="54">
        <v>30.792881000000001</v>
      </c>
      <c r="R25" s="55">
        <v>0</v>
      </c>
      <c r="U25">
        <f t="shared" si="2"/>
        <v>0.16666666666666666</v>
      </c>
      <c r="V25">
        <f t="shared" si="3"/>
        <v>0.95744680851063824</v>
      </c>
      <c r="W25">
        <f t="shared" si="4"/>
        <v>0</v>
      </c>
      <c r="X25">
        <f t="shared" si="5"/>
        <v>0.34129692832764502</v>
      </c>
      <c r="Y25">
        <f t="shared" si="6"/>
        <v>0.14285714285714285</v>
      </c>
      <c r="Z25">
        <f t="shared" si="7"/>
        <v>0.77203647416413379</v>
      </c>
      <c r="AA25">
        <f t="shared" si="8"/>
        <v>0.78894407294832836</v>
      </c>
      <c r="AB25">
        <f t="shared" si="9"/>
        <v>0.5</v>
      </c>
      <c r="AC25">
        <f t="shared" si="10"/>
        <v>0.83860759493670878</v>
      </c>
      <c r="AD25">
        <f t="shared" si="11"/>
        <v>0.84347151898734163</v>
      </c>
      <c r="AE25">
        <f t="shared" si="12"/>
        <v>0.16666666666666666</v>
      </c>
      <c r="AF25">
        <f t="shared" si="13"/>
        <v>0.16666666666666666</v>
      </c>
      <c r="AG25">
        <f t="shared" si="14"/>
        <v>0.33333333333333331</v>
      </c>
      <c r="AH25">
        <f t="shared" si="15"/>
        <v>9.1324200913242006E-4</v>
      </c>
      <c r="AI25">
        <f t="shared" si="16"/>
        <v>0.47182662538699693</v>
      </c>
      <c r="AJ25">
        <f t="shared" si="17"/>
        <v>0.39054726368159204</v>
      </c>
      <c r="AK25">
        <f t="shared" si="18"/>
        <v>0</v>
      </c>
      <c r="AM25">
        <v>200</v>
      </c>
      <c r="AN25">
        <v>800</v>
      </c>
      <c r="AO25">
        <v>613.92523499999993</v>
      </c>
      <c r="AP25">
        <v>772.9932308730157</v>
      </c>
      <c r="AQ25">
        <v>0</v>
      </c>
      <c r="AT25">
        <f t="shared" si="19"/>
        <v>0.72535211267605637</v>
      </c>
      <c r="AU25">
        <f t="shared" si="20"/>
        <v>0.57820738137082595</v>
      </c>
      <c r="AV25">
        <f t="shared" si="21"/>
        <v>0.43366102155854425</v>
      </c>
      <c r="AW25">
        <f t="shared" si="22"/>
        <v>0.38112644062237011</v>
      </c>
      <c r="AX25">
        <f t="shared" si="23"/>
        <v>0</v>
      </c>
    </row>
    <row r="26" spans="2:50" ht="15.75" thickBot="1">
      <c r="B26" s="52">
        <v>1</v>
      </c>
      <c r="C26" s="52">
        <v>3.15</v>
      </c>
      <c r="D26" s="46">
        <v>0</v>
      </c>
      <c r="E26" s="52">
        <v>1</v>
      </c>
      <c r="F26" s="52">
        <v>1</v>
      </c>
      <c r="G26" s="53">
        <v>2.54</v>
      </c>
      <c r="H26" s="53">
        <v>2.5956260000000002</v>
      </c>
      <c r="I26" s="52">
        <v>2</v>
      </c>
      <c r="J26" s="53">
        <v>2.65</v>
      </c>
      <c r="K26" s="53">
        <v>2.6653699999999998</v>
      </c>
      <c r="L26" s="52">
        <v>25</v>
      </c>
      <c r="M26" s="52">
        <v>1</v>
      </c>
      <c r="N26" s="52">
        <v>20</v>
      </c>
      <c r="O26" s="52">
        <v>28</v>
      </c>
      <c r="P26" s="54">
        <v>92.672842500000002</v>
      </c>
      <c r="Q26" s="54">
        <v>32.263878499999997</v>
      </c>
      <c r="R26" s="55">
        <v>4.8640984000000005</v>
      </c>
      <c r="U26">
        <f t="shared" si="2"/>
        <v>0.16666666666666666</v>
      </c>
      <c r="V26">
        <f t="shared" si="3"/>
        <v>0.95744680851063824</v>
      </c>
      <c r="W26">
        <f t="shared" si="4"/>
        <v>0</v>
      </c>
      <c r="X26">
        <f t="shared" si="5"/>
        <v>0.34129692832764502</v>
      </c>
      <c r="Y26">
        <f t="shared" si="6"/>
        <v>0.14285714285714285</v>
      </c>
      <c r="Z26">
        <f t="shared" si="7"/>
        <v>0.77203647416413379</v>
      </c>
      <c r="AA26">
        <f t="shared" si="8"/>
        <v>0.78894407294832836</v>
      </c>
      <c r="AB26">
        <f t="shared" si="9"/>
        <v>0.5</v>
      </c>
      <c r="AC26">
        <f t="shared" si="10"/>
        <v>0.83860759493670878</v>
      </c>
      <c r="AD26">
        <f t="shared" si="11"/>
        <v>0.84347151898734163</v>
      </c>
      <c r="AE26">
        <f t="shared" si="12"/>
        <v>0.16666666666666666</v>
      </c>
      <c r="AF26">
        <f t="shared" si="13"/>
        <v>0.16666666666666666</v>
      </c>
      <c r="AG26">
        <f t="shared" si="14"/>
        <v>0.33333333333333331</v>
      </c>
      <c r="AH26">
        <f t="shared" si="15"/>
        <v>3.6529680365296802E-3</v>
      </c>
      <c r="AI26">
        <f t="shared" si="16"/>
        <v>0.53188854489164095</v>
      </c>
      <c r="AJ26">
        <f t="shared" si="17"/>
        <v>0.40920398009950243</v>
      </c>
      <c r="AK26">
        <f t="shared" si="18"/>
        <v>0.50304259634888437</v>
      </c>
      <c r="AM26">
        <v>160</v>
      </c>
      <c r="AN26">
        <v>640</v>
      </c>
      <c r="AO26">
        <v>1017.8933549999999</v>
      </c>
      <c r="AP26">
        <v>620.96239769841281</v>
      </c>
      <c r="AQ26">
        <v>0</v>
      </c>
      <c r="AT26">
        <f t="shared" si="19"/>
        <v>0.44366197183098594</v>
      </c>
      <c r="AU26">
        <f t="shared" si="20"/>
        <v>0.4094903339191564</v>
      </c>
      <c r="AV26">
        <f t="shared" si="21"/>
        <v>0.71901372838494571</v>
      </c>
      <c r="AW26">
        <f t="shared" si="22"/>
        <v>0.30616721976703459</v>
      </c>
      <c r="AX26">
        <f t="shared" si="23"/>
        <v>0</v>
      </c>
    </row>
    <row r="27" spans="2:50" ht="15.75" thickBot="1">
      <c r="B27" s="52">
        <v>1</v>
      </c>
      <c r="C27" s="52">
        <v>3.15</v>
      </c>
      <c r="D27" s="46">
        <v>0</v>
      </c>
      <c r="E27" s="52">
        <v>1</v>
      </c>
      <c r="F27" s="52">
        <v>1</v>
      </c>
      <c r="G27" s="53">
        <v>2.54</v>
      </c>
      <c r="H27" s="53">
        <v>2.5956260000000002</v>
      </c>
      <c r="I27" s="52">
        <v>2</v>
      </c>
      <c r="J27" s="53">
        <v>2.65</v>
      </c>
      <c r="K27" s="53">
        <v>2.6653699999999998</v>
      </c>
      <c r="L27" s="52">
        <v>25</v>
      </c>
      <c r="M27" s="52">
        <v>1</v>
      </c>
      <c r="N27" s="52">
        <v>20</v>
      </c>
      <c r="O27" s="52">
        <v>28</v>
      </c>
      <c r="P27" s="54">
        <v>99.047165000000007</v>
      </c>
      <c r="Q27" s="54">
        <v>34.715541000000002</v>
      </c>
      <c r="R27" s="55">
        <v>5.6486304000000001</v>
      </c>
      <c r="U27">
        <f t="shared" si="2"/>
        <v>0.16666666666666666</v>
      </c>
      <c r="V27">
        <f t="shared" si="3"/>
        <v>0.95744680851063824</v>
      </c>
      <c r="W27">
        <f t="shared" si="4"/>
        <v>0</v>
      </c>
      <c r="X27">
        <f t="shared" si="5"/>
        <v>0.34129692832764502</v>
      </c>
      <c r="Y27">
        <f t="shared" si="6"/>
        <v>0.14285714285714285</v>
      </c>
      <c r="Z27">
        <f t="shared" si="7"/>
        <v>0.77203647416413379</v>
      </c>
      <c r="AA27">
        <f t="shared" si="8"/>
        <v>0.78894407294832836</v>
      </c>
      <c r="AB27">
        <f t="shared" si="9"/>
        <v>0.5</v>
      </c>
      <c r="AC27">
        <f t="shared" si="10"/>
        <v>0.83860759493670878</v>
      </c>
      <c r="AD27">
        <f t="shared" si="11"/>
        <v>0.84347151898734163</v>
      </c>
      <c r="AE27">
        <f t="shared" si="12"/>
        <v>0.16666666666666666</v>
      </c>
      <c r="AF27">
        <f t="shared" si="13"/>
        <v>0.16666666666666666</v>
      </c>
      <c r="AG27">
        <f t="shared" si="14"/>
        <v>0.33333333333333331</v>
      </c>
      <c r="AH27">
        <f t="shared" si="15"/>
        <v>3.6529680365296802E-3</v>
      </c>
      <c r="AI27">
        <f t="shared" si="16"/>
        <v>0.57213622291021682</v>
      </c>
      <c r="AJ27">
        <f t="shared" si="17"/>
        <v>0.44029850746268656</v>
      </c>
      <c r="AK27">
        <f t="shared" si="18"/>
        <v>0.58417849898580121</v>
      </c>
      <c r="AM27">
        <v>180</v>
      </c>
      <c r="AN27">
        <v>720</v>
      </c>
      <c r="AO27">
        <v>813.25160999999991</v>
      </c>
      <c r="AP27">
        <v>702.11344028571409</v>
      </c>
      <c r="AQ27">
        <v>0</v>
      </c>
      <c r="AT27">
        <f t="shared" si="19"/>
        <v>0.58450704225352113</v>
      </c>
      <c r="AU27">
        <f t="shared" si="20"/>
        <v>0.49384885764499126</v>
      </c>
      <c r="AV27">
        <f t="shared" si="21"/>
        <v>0.57446005453209759</v>
      </c>
      <c r="AW27">
        <f t="shared" si="22"/>
        <v>0.34617896473297899</v>
      </c>
      <c r="AX27">
        <f t="shared" si="23"/>
        <v>0</v>
      </c>
    </row>
    <row r="28" spans="2:50" ht="15.75" thickBot="1">
      <c r="B28" s="52">
        <v>1</v>
      </c>
      <c r="C28" s="52">
        <v>3.15</v>
      </c>
      <c r="D28" s="46">
        <v>0</v>
      </c>
      <c r="E28" s="52">
        <v>1</v>
      </c>
      <c r="F28" s="52">
        <v>1</v>
      </c>
      <c r="G28" s="53">
        <v>2.54</v>
      </c>
      <c r="H28" s="53">
        <v>2.5956260000000002</v>
      </c>
      <c r="I28" s="52">
        <v>2</v>
      </c>
      <c r="J28" s="53">
        <v>2.65</v>
      </c>
      <c r="K28" s="53">
        <v>2.6653699999999998</v>
      </c>
      <c r="L28" s="52">
        <v>25</v>
      </c>
      <c r="M28" s="52">
        <v>1</v>
      </c>
      <c r="N28" s="52">
        <v>20</v>
      </c>
      <c r="O28" s="52">
        <v>28</v>
      </c>
      <c r="P28" s="54">
        <v>100.71429550000001</v>
      </c>
      <c r="Q28" s="54">
        <v>34.715541000000002</v>
      </c>
      <c r="R28" s="55">
        <v>5.5995971500000001</v>
      </c>
      <c r="U28">
        <f t="shared" si="2"/>
        <v>0.16666666666666666</v>
      </c>
      <c r="V28">
        <f t="shared" si="3"/>
        <v>0.95744680851063824</v>
      </c>
      <c r="W28">
        <f t="shared" si="4"/>
        <v>0</v>
      </c>
      <c r="X28">
        <f t="shared" si="5"/>
        <v>0.34129692832764502</v>
      </c>
      <c r="Y28">
        <f t="shared" si="6"/>
        <v>0.14285714285714285</v>
      </c>
      <c r="Z28">
        <f t="shared" si="7"/>
        <v>0.77203647416413379</v>
      </c>
      <c r="AA28">
        <f t="shared" si="8"/>
        <v>0.78894407294832836</v>
      </c>
      <c r="AB28">
        <f t="shared" si="9"/>
        <v>0.5</v>
      </c>
      <c r="AC28">
        <f t="shared" si="10"/>
        <v>0.83860759493670878</v>
      </c>
      <c r="AD28">
        <f t="shared" si="11"/>
        <v>0.84347151898734163</v>
      </c>
      <c r="AE28">
        <f t="shared" si="12"/>
        <v>0.16666666666666666</v>
      </c>
      <c r="AF28">
        <f t="shared" si="13"/>
        <v>0.16666666666666666</v>
      </c>
      <c r="AG28">
        <f t="shared" si="14"/>
        <v>0.33333333333333331</v>
      </c>
      <c r="AH28">
        <f t="shared" si="15"/>
        <v>3.6529680365296802E-3</v>
      </c>
      <c r="AI28">
        <f t="shared" si="16"/>
        <v>0.58266253869969042</v>
      </c>
      <c r="AJ28">
        <f t="shared" si="17"/>
        <v>0.44029850746268656</v>
      </c>
      <c r="AK28">
        <f t="shared" si="18"/>
        <v>0.57910750507099396</v>
      </c>
      <c r="AM28">
        <v>200</v>
      </c>
      <c r="AN28">
        <v>800</v>
      </c>
      <c r="AO28">
        <v>613.92523499999993</v>
      </c>
      <c r="AP28">
        <v>772.9932308730157</v>
      </c>
      <c r="AQ28">
        <v>0</v>
      </c>
      <c r="AT28">
        <f t="shared" si="19"/>
        <v>0.72535211267605637</v>
      </c>
      <c r="AU28">
        <f t="shared" si="20"/>
        <v>0.57820738137082595</v>
      </c>
      <c r="AV28">
        <f t="shared" si="21"/>
        <v>0.43366102155854425</v>
      </c>
      <c r="AW28">
        <f t="shared" si="22"/>
        <v>0.38112644062237011</v>
      </c>
      <c r="AX28">
        <f t="shared" si="23"/>
        <v>0</v>
      </c>
    </row>
    <row r="29" spans="2:50" ht="15.75" thickBot="1">
      <c r="B29" s="52">
        <v>1</v>
      </c>
      <c r="C29" s="52">
        <v>3.15</v>
      </c>
      <c r="D29" s="46">
        <v>0</v>
      </c>
      <c r="E29" s="52">
        <v>1</v>
      </c>
      <c r="F29" s="52">
        <v>1</v>
      </c>
      <c r="G29" s="53">
        <v>2.54</v>
      </c>
      <c r="H29" s="53">
        <v>2.5956260000000002</v>
      </c>
      <c r="I29" s="52">
        <v>2</v>
      </c>
      <c r="J29" s="53">
        <v>2.34</v>
      </c>
      <c r="K29" s="53">
        <v>2.4658920000000002</v>
      </c>
      <c r="L29" s="52">
        <v>25</v>
      </c>
      <c r="M29" s="52">
        <v>1</v>
      </c>
      <c r="N29" s="52">
        <v>20</v>
      </c>
      <c r="O29" s="52">
        <v>3</v>
      </c>
      <c r="P29" s="54">
        <v>34.519407999999999</v>
      </c>
      <c r="Q29" s="54">
        <v>14.219642499999999</v>
      </c>
      <c r="R29" s="55">
        <v>0</v>
      </c>
      <c r="U29">
        <f t="shared" si="2"/>
        <v>0.16666666666666666</v>
      </c>
      <c r="V29">
        <f t="shared" si="3"/>
        <v>0.95744680851063824</v>
      </c>
      <c r="W29">
        <f t="shared" si="4"/>
        <v>0</v>
      </c>
      <c r="X29">
        <f t="shared" si="5"/>
        <v>0.34129692832764502</v>
      </c>
      <c r="Y29">
        <f t="shared" si="6"/>
        <v>0.14285714285714285</v>
      </c>
      <c r="Z29">
        <f t="shared" si="7"/>
        <v>0.77203647416413379</v>
      </c>
      <c r="AA29">
        <f t="shared" si="8"/>
        <v>0.78894407294832836</v>
      </c>
      <c r="AB29">
        <f t="shared" si="9"/>
        <v>0.5</v>
      </c>
      <c r="AC29">
        <f t="shared" si="10"/>
        <v>0.740506329113924</v>
      </c>
      <c r="AD29">
        <f t="shared" si="11"/>
        <v>0.78034556962025314</v>
      </c>
      <c r="AE29">
        <f t="shared" si="12"/>
        <v>0.16666666666666666</v>
      </c>
      <c r="AF29">
        <f t="shared" si="13"/>
        <v>0.16666666666666666</v>
      </c>
      <c r="AG29">
        <f t="shared" si="14"/>
        <v>0.33333333333333331</v>
      </c>
      <c r="AH29">
        <f t="shared" si="15"/>
        <v>3.9138943248532291E-4</v>
      </c>
      <c r="AI29">
        <f t="shared" si="16"/>
        <v>0.16470588235294117</v>
      </c>
      <c r="AJ29">
        <f t="shared" si="17"/>
        <v>0.18034825870646765</v>
      </c>
      <c r="AK29">
        <f t="shared" si="18"/>
        <v>0</v>
      </c>
      <c r="AM29">
        <v>160</v>
      </c>
      <c r="AN29">
        <v>640</v>
      </c>
      <c r="AO29">
        <v>920.32831799999997</v>
      </c>
      <c r="AP29">
        <v>620.96239769841281</v>
      </c>
      <c r="AQ29">
        <v>0</v>
      </c>
      <c r="AT29">
        <f t="shared" si="19"/>
        <v>0.44366197183098594</v>
      </c>
      <c r="AU29">
        <f t="shared" si="20"/>
        <v>0.4094903339191564</v>
      </c>
      <c r="AV29">
        <f t="shared" si="21"/>
        <v>0.65009629153481008</v>
      </c>
      <c r="AW29">
        <f t="shared" si="22"/>
        <v>0.30616721976703459</v>
      </c>
      <c r="AX29">
        <f t="shared" si="23"/>
        <v>0</v>
      </c>
    </row>
    <row r="30" spans="2:50" ht="15.75" thickBot="1">
      <c r="B30" s="52">
        <v>1</v>
      </c>
      <c r="C30" s="52">
        <v>3.15</v>
      </c>
      <c r="D30" s="46">
        <v>0</v>
      </c>
      <c r="E30" s="52">
        <v>1</v>
      </c>
      <c r="F30" s="52">
        <v>1</v>
      </c>
      <c r="G30" s="53">
        <v>2.54</v>
      </c>
      <c r="H30" s="53">
        <v>2.5956260000000002</v>
      </c>
      <c r="I30" s="52">
        <v>2</v>
      </c>
      <c r="J30" s="53">
        <v>2.34</v>
      </c>
      <c r="K30" s="53">
        <v>2.4658920000000002</v>
      </c>
      <c r="L30" s="52">
        <v>25</v>
      </c>
      <c r="M30" s="52">
        <v>1</v>
      </c>
      <c r="N30" s="52">
        <v>20</v>
      </c>
      <c r="O30" s="52">
        <v>3</v>
      </c>
      <c r="P30" s="54">
        <v>38.736267500000004</v>
      </c>
      <c r="Q30" s="54">
        <v>16.965504500000002</v>
      </c>
      <c r="R30" s="55">
        <v>0</v>
      </c>
      <c r="U30">
        <f t="shared" si="2"/>
        <v>0.16666666666666666</v>
      </c>
      <c r="V30">
        <f t="shared" si="3"/>
        <v>0.95744680851063824</v>
      </c>
      <c r="W30">
        <f t="shared" si="4"/>
        <v>0</v>
      </c>
      <c r="X30">
        <f t="shared" si="5"/>
        <v>0.34129692832764502</v>
      </c>
      <c r="Y30">
        <f t="shared" si="6"/>
        <v>0.14285714285714285</v>
      </c>
      <c r="Z30">
        <f t="shared" si="7"/>
        <v>0.77203647416413379</v>
      </c>
      <c r="AA30">
        <f t="shared" si="8"/>
        <v>0.78894407294832836</v>
      </c>
      <c r="AB30">
        <f t="shared" si="9"/>
        <v>0.5</v>
      </c>
      <c r="AC30">
        <f t="shared" si="10"/>
        <v>0.740506329113924</v>
      </c>
      <c r="AD30">
        <f t="shared" si="11"/>
        <v>0.78034556962025314</v>
      </c>
      <c r="AE30">
        <f t="shared" si="12"/>
        <v>0.16666666666666666</v>
      </c>
      <c r="AF30">
        <f t="shared" si="13"/>
        <v>0.16666666666666666</v>
      </c>
      <c r="AG30">
        <f t="shared" si="14"/>
        <v>0.33333333333333331</v>
      </c>
      <c r="AH30">
        <f t="shared" si="15"/>
        <v>3.9138943248532291E-4</v>
      </c>
      <c r="AI30">
        <f t="shared" si="16"/>
        <v>0.19133126934984523</v>
      </c>
      <c r="AJ30">
        <f t="shared" si="17"/>
        <v>0.21517412935323385</v>
      </c>
      <c r="AK30">
        <f t="shared" si="18"/>
        <v>0</v>
      </c>
      <c r="AM30">
        <v>180</v>
      </c>
      <c r="AN30">
        <v>720</v>
      </c>
      <c r="AO30">
        <v>735.30147599999998</v>
      </c>
      <c r="AP30">
        <v>707.24906628571421</v>
      </c>
      <c r="AQ30">
        <v>0</v>
      </c>
      <c r="AT30">
        <f t="shared" si="19"/>
        <v>0.58450704225352113</v>
      </c>
      <c r="AU30">
        <f t="shared" si="20"/>
        <v>0.49384885764499126</v>
      </c>
      <c r="AV30">
        <f t="shared" si="21"/>
        <v>0.51939808148734179</v>
      </c>
      <c r="AW30">
        <f t="shared" si="22"/>
        <v>0.34871109927125582</v>
      </c>
      <c r="AX30">
        <f t="shared" si="23"/>
        <v>0</v>
      </c>
    </row>
    <row r="31" spans="2:50" ht="15.75" thickBot="1">
      <c r="B31" s="52">
        <v>1</v>
      </c>
      <c r="C31" s="52">
        <v>3.15</v>
      </c>
      <c r="D31" s="46">
        <v>0</v>
      </c>
      <c r="E31" s="52">
        <v>1</v>
      </c>
      <c r="F31" s="52">
        <v>1</v>
      </c>
      <c r="G31" s="53">
        <v>2.54</v>
      </c>
      <c r="H31" s="53">
        <v>2.5956260000000002</v>
      </c>
      <c r="I31" s="52">
        <v>2</v>
      </c>
      <c r="J31" s="53">
        <v>2.34</v>
      </c>
      <c r="K31" s="53">
        <v>2.4658920000000002</v>
      </c>
      <c r="L31" s="52">
        <v>25</v>
      </c>
      <c r="M31" s="52">
        <v>1</v>
      </c>
      <c r="N31" s="52">
        <v>20</v>
      </c>
      <c r="O31" s="52">
        <v>3</v>
      </c>
      <c r="P31" s="54">
        <v>43.933791999999997</v>
      </c>
      <c r="Q31" s="54">
        <v>19.319100500000001</v>
      </c>
      <c r="R31" s="55">
        <v>0</v>
      </c>
      <c r="U31">
        <f t="shared" si="2"/>
        <v>0.16666666666666666</v>
      </c>
      <c r="V31">
        <f t="shared" si="3"/>
        <v>0.95744680851063824</v>
      </c>
      <c r="W31">
        <f t="shared" si="4"/>
        <v>0</v>
      </c>
      <c r="X31">
        <f t="shared" si="5"/>
        <v>0.34129692832764502</v>
      </c>
      <c r="Y31">
        <f t="shared" si="6"/>
        <v>0.14285714285714285</v>
      </c>
      <c r="Z31">
        <f t="shared" si="7"/>
        <v>0.77203647416413379</v>
      </c>
      <c r="AA31">
        <f t="shared" si="8"/>
        <v>0.78894407294832836</v>
      </c>
      <c r="AB31">
        <f t="shared" si="9"/>
        <v>0.5</v>
      </c>
      <c r="AC31">
        <f t="shared" si="10"/>
        <v>0.740506329113924</v>
      </c>
      <c r="AD31">
        <f t="shared" si="11"/>
        <v>0.78034556962025314</v>
      </c>
      <c r="AE31">
        <f t="shared" si="12"/>
        <v>0.16666666666666666</v>
      </c>
      <c r="AF31">
        <f t="shared" si="13"/>
        <v>0.16666666666666666</v>
      </c>
      <c r="AG31">
        <f t="shared" si="14"/>
        <v>0.33333333333333331</v>
      </c>
      <c r="AH31">
        <f t="shared" si="15"/>
        <v>3.9138943248532291E-4</v>
      </c>
      <c r="AI31">
        <f t="shared" si="16"/>
        <v>0.22414860681114551</v>
      </c>
      <c r="AJ31">
        <f t="shared" si="17"/>
        <v>0.24502487562189054</v>
      </c>
      <c r="AK31">
        <f t="shared" si="18"/>
        <v>0</v>
      </c>
      <c r="AM31">
        <v>200</v>
      </c>
      <c r="AN31">
        <v>800</v>
      </c>
      <c r="AO31">
        <v>555.08052599999996</v>
      </c>
      <c r="AP31">
        <v>772.9932308730157</v>
      </c>
      <c r="AQ31">
        <v>0</v>
      </c>
      <c r="AT31">
        <f t="shared" si="19"/>
        <v>0.72535211267605637</v>
      </c>
      <c r="AU31">
        <f t="shared" si="20"/>
        <v>0.57820738137082595</v>
      </c>
      <c r="AV31">
        <f t="shared" si="21"/>
        <v>0.39209463014240503</v>
      </c>
      <c r="AW31">
        <f t="shared" si="22"/>
        <v>0.38112644062237011</v>
      </c>
      <c r="AX31">
        <f t="shared" si="23"/>
        <v>0</v>
      </c>
    </row>
    <row r="32" spans="2:50" ht="15.75" thickBot="1">
      <c r="B32" s="52">
        <v>1</v>
      </c>
      <c r="C32" s="52">
        <v>3.15</v>
      </c>
      <c r="D32" s="46">
        <v>0</v>
      </c>
      <c r="E32" s="52">
        <v>1</v>
      </c>
      <c r="F32" s="52">
        <v>1</v>
      </c>
      <c r="G32" s="53">
        <v>2.54</v>
      </c>
      <c r="H32" s="53">
        <v>2.5956260000000002</v>
      </c>
      <c r="I32" s="52">
        <v>2</v>
      </c>
      <c r="J32" s="53">
        <v>2.34</v>
      </c>
      <c r="K32" s="53">
        <v>2.4658920000000002</v>
      </c>
      <c r="L32" s="52">
        <v>25</v>
      </c>
      <c r="M32" s="52">
        <v>1</v>
      </c>
      <c r="N32" s="52">
        <v>20</v>
      </c>
      <c r="O32" s="52">
        <v>7</v>
      </c>
      <c r="P32" s="54">
        <v>40.599530999999999</v>
      </c>
      <c r="Q32" s="54">
        <v>17.9461695</v>
      </c>
      <c r="R32" s="55">
        <v>0</v>
      </c>
      <c r="U32">
        <f t="shared" si="2"/>
        <v>0.16666666666666666</v>
      </c>
      <c r="V32">
        <f t="shared" si="3"/>
        <v>0.95744680851063824</v>
      </c>
      <c r="W32">
        <f t="shared" si="4"/>
        <v>0</v>
      </c>
      <c r="X32">
        <f t="shared" si="5"/>
        <v>0.34129692832764502</v>
      </c>
      <c r="Y32">
        <f t="shared" si="6"/>
        <v>0.14285714285714285</v>
      </c>
      <c r="Z32">
        <f t="shared" si="7"/>
        <v>0.77203647416413379</v>
      </c>
      <c r="AA32">
        <f t="shared" si="8"/>
        <v>0.78894407294832836</v>
      </c>
      <c r="AB32">
        <f t="shared" si="9"/>
        <v>0.5</v>
      </c>
      <c r="AC32">
        <f t="shared" si="10"/>
        <v>0.740506329113924</v>
      </c>
      <c r="AD32">
        <f t="shared" si="11"/>
        <v>0.78034556962025314</v>
      </c>
      <c r="AE32">
        <f t="shared" si="12"/>
        <v>0.16666666666666666</v>
      </c>
      <c r="AF32">
        <f t="shared" si="13"/>
        <v>0.16666666666666666</v>
      </c>
      <c r="AG32">
        <f t="shared" si="14"/>
        <v>0.33333333333333331</v>
      </c>
      <c r="AH32">
        <f t="shared" si="15"/>
        <v>9.1324200913242006E-4</v>
      </c>
      <c r="AI32">
        <f t="shared" si="16"/>
        <v>0.20309597523219816</v>
      </c>
      <c r="AJ32">
        <f t="shared" si="17"/>
        <v>0.22761194029850745</v>
      </c>
      <c r="AK32">
        <f t="shared" si="18"/>
        <v>0</v>
      </c>
      <c r="AM32">
        <v>160</v>
      </c>
      <c r="AN32">
        <v>640</v>
      </c>
      <c r="AO32">
        <v>920.32831799999997</v>
      </c>
      <c r="AP32">
        <v>620.96239769841281</v>
      </c>
      <c r="AQ32">
        <v>0</v>
      </c>
      <c r="AT32">
        <f t="shared" si="19"/>
        <v>0.44366197183098594</v>
      </c>
      <c r="AU32">
        <f t="shared" si="20"/>
        <v>0.4094903339191564</v>
      </c>
      <c r="AV32">
        <f t="shared" si="21"/>
        <v>0.65009629153481008</v>
      </c>
      <c r="AW32">
        <f t="shared" si="22"/>
        <v>0.30616721976703459</v>
      </c>
      <c r="AX32">
        <f t="shared" si="23"/>
        <v>0</v>
      </c>
    </row>
    <row r="33" spans="2:50" ht="15.75" thickBot="1">
      <c r="B33" s="52">
        <v>1</v>
      </c>
      <c r="C33" s="52">
        <v>3.15</v>
      </c>
      <c r="D33" s="46">
        <v>0</v>
      </c>
      <c r="E33" s="52">
        <v>1</v>
      </c>
      <c r="F33" s="52">
        <v>1</v>
      </c>
      <c r="G33" s="53">
        <v>2.54</v>
      </c>
      <c r="H33" s="53">
        <v>2.5956260000000002</v>
      </c>
      <c r="I33" s="52">
        <v>2</v>
      </c>
      <c r="J33" s="53">
        <v>2.34</v>
      </c>
      <c r="K33" s="53">
        <v>2.4658920000000002</v>
      </c>
      <c r="L33" s="52">
        <v>25</v>
      </c>
      <c r="M33" s="52">
        <v>1</v>
      </c>
      <c r="N33" s="52">
        <v>20</v>
      </c>
      <c r="O33" s="52">
        <v>7</v>
      </c>
      <c r="P33" s="54">
        <v>47.1699865</v>
      </c>
      <c r="Q33" s="54">
        <v>20.593965000000001</v>
      </c>
      <c r="R33" s="55">
        <v>0</v>
      </c>
      <c r="U33">
        <f t="shared" si="2"/>
        <v>0.16666666666666666</v>
      </c>
      <c r="V33">
        <f t="shared" si="3"/>
        <v>0.95744680851063824</v>
      </c>
      <c r="W33">
        <f t="shared" si="4"/>
        <v>0</v>
      </c>
      <c r="X33">
        <f t="shared" si="5"/>
        <v>0.34129692832764502</v>
      </c>
      <c r="Y33">
        <f t="shared" si="6"/>
        <v>0.14285714285714285</v>
      </c>
      <c r="Z33">
        <f t="shared" si="7"/>
        <v>0.77203647416413379</v>
      </c>
      <c r="AA33">
        <f t="shared" si="8"/>
        <v>0.78894407294832836</v>
      </c>
      <c r="AB33">
        <f t="shared" si="9"/>
        <v>0.5</v>
      </c>
      <c r="AC33">
        <f t="shared" si="10"/>
        <v>0.740506329113924</v>
      </c>
      <c r="AD33">
        <f t="shared" si="11"/>
        <v>0.78034556962025314</v>
      </c>
      <c r="AE33">
        <f t="shared" si="12"/>
        <v>0.16666666666666666</v>
      </c>
      <c r="AF33">
        <f t="shared" si="13"/>
        <v>0.16666666666666666</v>
      </c>
      <c r="AG33">
        <f t="shared" si="14"/>
        <v>0.33333333333333331</v>
      </c>
      <c r="AH33">
        <f t="shared" si="15"/>
        <v>9.1324200913242006E-4</v>
      </c>
      <c r="AI33">
        <f t="shared" si="16"/>
        <v>0.24458204334365322</v>
      </c>
      <c r="AJ33">
        <f t="shared" si="17"/>
        <v>0.26119402985074625</v>
      </c>
      <c r="AK33">
        <f t="shared" si="18"/>
        <v>0</v>
      </c>
      <c r="AM33">
        <v>180</v>
      </c>
      <c r="AN33">
        <v>720</v>
      </c>
      <c r="AO33">
        <v>735.30147599999998</v>
      </c>
      <c r="AP33">
        <v>707.24906628571421</v>
      </c>
      <c r="AQ33">
        <v>0</v>
      </c>
      <c r="AT33">
        <f t="shared" si="19"/>
        <v>0.58450704225352113</v>
      </c>
      <c r="AU33">
        <f t="shared" si="20"/>
        <v>0.49384885764499126</v>
      </c>
      <c r="AV33">
        <f t="shared" si="21"/>
        <v>0.51939808148734179</v>
      </c>
      <c r="AW33">
        <f t="shared" si="22"/>
        <v>0.34871109927125582</v>
      </c>
      <c r="AX33">
        <f t="shared" si="23"/>
        <v>0</v>
      </c>
    </row>
    <row r="34" spans="2:50" ht="15.75" thickBot="1">
      <c r="B34" s="52">
        <v>1</v>
      </c>
      <c r="C34" s="52">
        <v>3.15</v>
      </c>
      <c r="D34" s="46">
        <v>0</v>
      </c>
      <c r="E34" s="52">
        <v>1</v>
      </c>
      <c r="F34" s="52">
        <v>1</v>
      </c>
      <c r="G34" s="53">
        <v>2.54</v>
      </c>
      <c r="H34" s="53">
        <v>2.5956260000000002</v>
      </c>
      <c r="I34" s="52">
        <v>2</v>
      </c>
      <c r="J34" s="53">
        <v>2.34</v>
      </c>
      <c r="K34" s="53">
        <v>2.4658920000000002</v>
      </c>
      <c r="L34" s="52">
        <v>25</v>
      </c>
      <c r="M34" s="52">
        <v>1</v>
      </c>
      <c r="N34" s="52">
        <v>20</v>
      </c>
      <c r="O34" s="52">
        <v>7</v>
      </c>
      <c r="P34" s="54">
        <v>54.230774500000003</v>
      </c>
      <c r="Q34" s="54">
        <v>23.143693999999996</v>
      </c>
      <c r="R34" s="55">
        <v>0</v>
      </c>
      <c r="U34">
        <f t="shared" si="2"/>
        <v>0.16666666666666666</v>
      </c>
      <c r="V34">
        <f t="shared" si="3"/>
        <v>0.95744680851063824</v>
      </c>
      <c r="W34">
        <f t="shared" si="4"/>
        <v>0</v>
      </c>
      <c r="X34">
        <f t="shared" si="5"/>
        <v>0.34129692832764502</v>
      </c>
      <c r="Y34">
        <f t="shared" si="6"/>
        <v>0.14285714285714285</v>
      </c>
      <c r="Z34">
        <f t="shared" si="7"/>
        <v>0.77203647416413379</v>
      </c>
      <c r="AA34">
        <f t="shared" si="8"/>
        <v>0.78894407294832836</v>
      </c>
      <c r="AB34">
        <f t="shared" si="9"/>
        <v>0.5</v>
      </c>
      <c r="AC34">
        <f t="shared" si="10"/>
        <v>0.740506329113924</v>
      </c>
      <c r="AD34">
        <f t="shared" si="11"/>
        <v>0.78034556962025314</v>
      </c>
      <c r="AE34">
        <f t="shared" si="12"/>
        <v>0.16666666666666666</v>
      </c>
      <c r="AF34">
        <f t="shared" si="13"/>
        <v>0.16666666666666666</v>
      </c>
      <c r="AG34">
        <f t="shared" si="14"/>
        <v>0.33333333333333331</v>
      </c>
      <c r="AH34">
        <f t="shared" si="15"/>
        <v>9.1324200913242006E-4</v>
      </c>
      <c r="AI34">
        <f t="shared" si="16"/>
        <v>0.28916408668730648</v>
      </c>
      <c r="AJ34">
        <f t="shared" si="17"/>
        <v>0.29353233830845765</v>
      </c>
      <c r="AK34">
        <f t="shared" si="18"/>
        <v>0</v>
      </c>
      <c r="AM34">
        <v>200</v>
      </c>
      <c r="AN34">
        <v>800</v>
      </c>
      <c r="AO34">
        <v>555.08052599999996</v>
      </c>
      <c r="AP34">
        <v>772.9932308730157</v>
      </c>
      <c r="AQ34">
        <v>0</v>
      </c>
      <c r="AT34">
        <f t="shared" si="19"/>
        <v>0.72535211267605637</v>
      </c>
      <c r="AU34">
        <f t="shared" si="20"/>
        <v>0.57820738137082595</v>
      </c>
      <c r="AV34">
        <f t="shared" si="21"/>
        <v>0.39209463014240503</v>
      </c>
      <c r="AW34">
        <f t="shared" si="22"/>
        <v>0.38112644062237011</v>
      </c>
      <c r="AX34">
        <f t="shared" si="23"/>
        <v>0</v>
      </c>
    </row>
    <row r="35" spans="2:50" ht="15.75" thickBot="1">
      <c r="B35" s="52">
        <v>1</v>
      </c>
      <c r="C35" s="52">
        <v>3.15</v>
      </c>
      <c r="D35" s="46">
        <v>0</v>
      </c>
      <c r="E35" s="52">
        <v>1</v>
      </c>
      <c r="F35" s="52">
        <v>1</v>
      </c>
      <c r="G35" s="53">
        <v>2.54</v>
      </c>
      <c r="H35" s="53">
        <v>2.5956260000000002</v>
      </c>
      <c r="I35" s="52">
        <v>2</v>
      </c>
      <c r="J35" s="53">
        <v>2.34</v>
      </c>
      <c r="K35" s="53">
        <v>2.4658920000000002</v>
      </c>
      <c r="L35" s="52">
        <v>25</v>
      </c>
      <c r="M35" s="52">
        <v>1</v>
      </c>
      <c r="N35" s="52">
        <v>20</v>
      </c>
      <c r="O35" s="52">
        <v>28</v>
      </c>
      <c r="P35" s="54">
        <v>45.502856000000001</v>
      </c>
      <c r="Q35" s="54">
        <v>20.790098</v>
      </c>
      <c r="R35" s="55">
        <v>3.3538743000000002</v>
      </c>
      <c r="U35">
        <f t="shared" si="2"/>
        <v>0.16666666666666666</v>
      </c>
      <c r="V35">
        <f t="shared" si="3"/>
        <v>0.95744680851063824</v>
      </c>
      <c r="W35">
        <f t="shared" si="4"/>
        <v>0</v>
      </c>
      <c r="X35">
        <f t="shared" si="5"/>
        <v>0.34129692832764502</v>
      </c>
      <c r="Y35">
        <f t="shared" si="6"/>
        <v>0.14285714285714285</v>
      </c>
      <c r="Z35">
        <f t="shared" si="7"/>
        <v>0.77203647416413379</v>
      </c>
      <c r="AA35">
        <f t="shared" si="8"/>
        <v>0.78894407294832836</v>
      </c>
      <c r="AB35">
        <f t="shared" si="9"/>
        <v>0.5</v>
      </c>
      <c r="AC35">
        <f t="shared" si="10"/>
        <v>0.740506329113924</v>
      </c>
      <c r="AD35">
        <f t="shared" si="11"/>
        <v>0.78034556962025314</v>
      </c>
      <c r="AE35">
        <f t="shared" si="12"/>
        <v>0.16666666666666666</v>
      </c>
      <c r="AF35">
        <f t="shared" si="13"/>
        <v>0.16666666666666666</v>
      </c>
      <c r="AG35">
        <f t="shared" si="14"/>
        <v>0.33333333333333331</v>
      </c>
      <c r="AH35">
        <f t="shared" si="15"/>
        <v>3.6529680365296802E-3</v>
      </c>
      <c r="AI35">
        <f t="shared" si="16"/>
        <v>0.23405572755417955</v>
      </c>
      <c r="AJ35">
        <f t="shared" si="17"/>
        <v>0.26368159203980102</v>
      </c>
      <c r="AK35">
        <f t="shared" si="18"/>
        <v>0.34685598377281945</v>
      </c>
      <c r="AM35">
        <v>160</v>
      </c>
      <c r="AN35">
        <v>640</v>
      </c>
      <c r="AO35">
        <v>920.32831799999997</v>
      </c>
      <c r="AP35">
        <v>620.96239769841281</v>
      </c>
      <c r="AQ35">
        <v>0</v>
      </c>
      <c r="AT35">
        <f t="shared" si="19"/>
        <v>0.44366197183098594</v>
      </c>
      <c r="AU35">
        <f t="shared" si="20"/>
        <v>0.4094903339191564</v>
      </c>
      <c r="AV35">
        <f t="shared" si="21"/>
        <v>0.65009629153481008</v>
      </c>
      <c r="AW35">
        <f t="shared" si="22"/>
        <v>0.30616721976703459</v>
      </c>
      <c r="AX35">
        <f t="shared" si="23"/>
        <v>0</v>
      </c>
    </row>
    <row r="36" spans="2:50" ht="15.75" thickBot="1">
      <c r="B36" s="52">
        <v>1</v>
      </c>
      <c r="C36" s="52">
        <v>3.15</v>
      </c>
      <c r="D36" s="46">
        <v>0</v>
      </c>
      <c r="E36" s="52">
        <v>1</v>
      </c>
      <c r="F36" s="52">
        <v>1</v>
      </c>
      <c r="G36" s="53">
        <v>2.54</v>
      </c>
      <c r="H36" s="53">
        <v>2.5956260000000002</v>
      </c>
      <c r="I36" s="52">
        <v>2</v>
      </c>
      <c r="J36" s="53">
        <v>2.34</v>
      </c>
      <c r="K36" s="53">
        <v>2.4658920000000002</v>
      </c>
      <c r="L36" s="52">
        <v>25</v>
      </c>
      <c r="M36" s="52">
        <v>1</v>
      </c>
      <c r="N36" s="52">
        <v>20</v>
      </c>
      <c r="O36" s="52">
        <v>28</v>
      </c>
      <c r="P36" s="54">
        <v>55.015306500000001</v>
      </c>
      <c r="Q36" s="54">
        <v>25.203090499999998</v>
      </c>
      <c r="R36" s="55">
        <v>3.3636809499999996</v>
      </c>
      <c r="U36">
        <f t="shared" si="2"/>
        <v>0.16666666666666666</v>
      </c>
      <c r="V36">
        <f t="shared" si="3"/>
        <v>0.95744680851063824</v>
      </c>
      <c r="W36">
        <f t="shared" si="4"/>
        <v>0</v>
      </c>
      <c r="X36">
        <f t="shared" si="5"/>
        <v>0.34129692832764502</v>
      </c>
      <c r="Y36">
        <f t="shared" si="6"/>
        <v>0.14285714285714285</v>
      </c>
      <c r="Z36">
        <f t="shared" si="7"/>
        <v>0.77203647416413379</v>
      </c>
      <c r="AA36">
        <f t="shared" si="8"/>
        <v>0.78894407294832836</v>
      </c>
      <c r="AB36">
        <f t="shared" si="9"/>
        <v>0.5</v>
      </c>
      <c r="AC36">
        <f t="shared" si="10"/>
        <v>0.740506329113924</v>
      </c>
      <c r="AD36">
        <f t="shared" si="11"/>
        <v>0.78034556962025314</v>
      </c>
      <c r="AE36">
        <f t="shared" si="12"/>
        <v>0.16666666666666666</v>
      </c>
      <c r="AF36">
        <f t="shared" si="13"/>
        <v>0.16666666666666666</v>
      </c>
      <c r="AG36">
        <f t="shared" si="14"/>
        <v>0.33333333333333331</v>
      </c>
      <c r="AH36">
        <f t="shared" si="15"/>
        <v>3.6529680365296802E-3</v>
      </c>
      <c r="AI36">
        <f t="shared" si="16"/>
        <v>0.29411764705882354</v>
      </c>
      <c r="AJ36">
        <f t="shared" si="17"/>
        <v>0.3196517412935323</v>
      </c>
      <c r="AK36">
        <f t="shared" si="18"/>
        <v>0.34787018255578089</v>
      </c>
      <c r="AM36">
        <v>180</v>
      </c>
      <c r="AN36">
        <v>720</v>
      </c>
      <c r="AO36">
        <v>735.30147599999998</v>
      </c>
      <c r="AP36">
        <v>707.24906628571421</v>
      </c>
      <c r="AQ36">
        <v>0</v>
      </c>
      <c r="AT36">
        <f t="shared" si="19"/>
        <v>0.58450704225352113</v>
      </c>
      <c r="AU36">
        <f t="shared" si="20"/>
        <v>0.49384885764499126</v>
      </c>
      <c r="AV36">
        <f t="shared" si="21"/>
        <v>0.51939808148734179</v>
      </c>
      <c r="AW36">
        <f t="shared" si="22"/>
        <v>0.34871109927125582</v>
      </c>
      <c r="AX36">
        <f t="shared" si="23"/>
        <v>0</v>
      </c>
    </row>
    <row r="37" spans="2:50" ht="15.75" thickBot="1">
      <c r="B37" s="52">
        <v>1</v>
      </c>
      <c r="C37" s="52">
        <v>3.15</v>
      </c>
      <c r="D37" s="46">
        <v>0</v>
      </c>
      <c r="E37" s="52">
        <v>1</v>
      </c>
      <c r="F37" s="52">
        <v>1</v>
      </c>
      <c r="G37" s="53">
        <v>2.54</v>
      </c>
      <c r="H37" s="53">
        <v>2.5956260000000002</v>
      </c>
      <c r="I37" s="52">
        <v>2</v>
      </c>
      <c r="J37" s="53">
        <v>2.34</v>
      </c>
      <c r="K37" s="53">
        <v>2.4658920000000002</v>
      </c>
      <c r="L37" s="52">
        <v>25</v>
      </c>
      <c r="M37" s="52">
        <v>1</v>
      </c>
      <c r="N37" s="52">
        <v>20</v>
      </c>
      <c r="O37" s="52">
        <v>28</v>
      </c>
      <c r="P37" s="54">
        <v>62.076094500000004</v>
      </c>
      <c r="Q37" s="54">
        <v>26.477955000000001</v>
      </c>
      <c r="R37" s="55">
        <v>3.2361944999999999</v>
      </c>
      <c r="U37">
        <f t="shared" si="2"/>
        <v>0.16666666666666666</v>
      </c>
      <c r="V37">
        <f t="shared" si="3"/>
        <v>0.95744680851063824</v>
      </c>
      <c r="W37">
        <f t="shared" si="4"/>
        <v>0</v>
      </c>
      <c r="X37">
        <f t="shared" si="5"/>
        <v>0.34129692832764502</v>
      </c>
      <c r="Y37">
        <f t="shared" si="6"/>
        <v>0.14285714285714285</v>
      </c>
      <c r="Z37">
        <f t="shared" si="7"/>
        <v>0.77203647416413379</v>
      </c>
      <c r="AA37">
        <f t="shared" si="8"/>
        <v>0.78894407294832836</v>
      </c>
      <c r="AB37">
        <f t="shared" si="9"/>
        <v>0.5</v>
      </c>
      <c r="AC37">
        <f t="shared" si="10"/>
        <v>0.740506329113924</v>
      </c>
      <c r="AD37">
        <f t="shared" si="11"/>
        <v>0.78034556962025314</v>
      </c>
      <c r="AE37">
        <f t="shared" si="12"/>
        <v>0.16666666666666666</v>
      </c>
      <c r="AF37">
        <f t="shared" si="13"/>
        <v>0.16666666666666666</v>
      </c>
      <c r="AG37">
        <f t="shared" si="14"/>
        <v>0.33333333333333331</v>
      </c>
      <c r="AH37">
        <f t="shared" si="15"/>
        <v>3.6529680365296802E-3</v>
      </c>
      <c r="AI37">
        <f t="shared" si="16"/>
        <v>0.33869969040247677</v>
      </c>
      <c r="AJ37">
        <f t="shared" si="17"/>
        <v>0.33582089552238809</v>
      </c>
      <c r="AK37">
        <f t="shared" si="18"/>
        <v>0.3346855983772819</v>
      </c>
      <c r="AM37">
        <v>200</v>
      </c>
      <c r="AN37">
        <v>800</v>
      </c>
      <c r="AO37">
        <v>555.08052599999996</v>
      </c>
      <c r="AP37">
        <v>772.9932308730157</v>
      </c>
      <c r="AQ37">
        <v>0</v>
      </c>
      <c r="AT37">
        <f t="shared" si="19"/>
        <v>0.72535211267605637</v>
      </c>
      <c r="AU37">
        <f t="shared" si="20"/>
        <v>0.57820738137082595</v>
      </c>
      <c r="AV37">
        <f t="shared" si="21"/>
        <v>0.39209463014240503</v>
      </c>
      <c r="AW37">
        <f t="shared" si="22"/>
        <v>0.38112644062237011</v>
      </c>
      <c r="AX37">
        <f t="shared" si="23"/>
        <v>0</v>
      </c>
    </row>
    <row r="38" spans="2:50" ht="15.75" thickBot="1">
      <c r="B38" s="52">
        <v>1</v>
      </c>
      <c r="C38" s="52">
        <v>3.15</v>
      </c>
      <c r="D38" s="46">
        <v>0</v>
      </c>
      <c r="E38" s="52">
        <v>1</v>
      </c>
      <c r="F38" s="52">
        <v>1</v>
      </c>
      <c r="G38" s="53">
        <v>2.54</v>
      </c>
      <c r="H38" s="53">
        <v>2.5956260000000002</v>
      </c>
      <c r="I38" s="52">
        <v>2</v>
      </c>
      <c r="J38" s="53">
        <v>2.2400000000000002</v>
      </c>
      <c r="K38" s="53">
        <v>2.3985920000000003</v>
      </c>
      <c r="L38" s="52">
        <v>25</v>
      </c>
      <c r="M38" s="52">
        <v>1</v>
      </c>
      <c r="N38" s="52">
        <v>20</v>
      </c>
      <c r="O38" s="52">
        <v>3</v>
      </c>
      <c r="P38" s="54">
        <v>47.268053000000002</v>
      </c>
      <c r="Q38" s="54">
        <v>25.791489499999997</v>
      </c>
      <c r="R38" s="55">
        <v>0</v>
      </c>
      <c r="U38">
        <f t="shared" si="2"/>
        <v>0.16666666666666666</v>
      </c>
      <c r="V38">
        <f t="shared" si="3"/>
        <v>0.95744680851063824</v>
      </c>
      <c r="W38">
        <f t="shared" si="4"/>
        <v>0</v>
      </c>
      <c r="X38">
        <f t="shared" si="5"/>
        <v>0.34129692832764502</v>
      </c>
      <c r="Y38">
        <f t="shared" si="6"/>
        <v>0.14285714285714285</v>
      </c>
      <c r="Z38">
        <f t="shared" si="7"/>
        <v>0.77203647416413379</v>
      </c>
      <c r="AA38">
        <f t="shared" si="8"/>
        <v>0.78894407294832836</v>
      </c>
      <c r="AB38">
        <f t="shared" si="9"/>
        <v>0.5</v>
      </c>
      <c r="AC38">
        <f t="shared" si="10"/>
        <v>0.70886075949367089</v>
      </c>
      <c r="AD38">
        <f t="shared" si="11"/>
        <v>0.75904810126582289</v>
      </c>
      <c r="AE38">
        <f t="shared" si="12"/>
        <v>0.16666666666666666</v>
      </c>
      <c r="AF38">
        <f t="shared" si="13"/>
        <v>0.16666666666666666</v>
      </c>
      <c r="AG38">
        <f t="shared" si="14"/>
        <v>0.33333333333333331</v>
      </c>
      <c r="AH38">
        <f t="shared" si="15"/>
        <v>3.9138943248532291E-4</v>
      </c>
      <c r="AI38">
        <f t="shared" si="16"/>
        <v>0.24520123839009286</v>
      </c>
      <c r="AJ38">
        <f t="shared" si="17"/>
        <v>0.3271144278606965</v>
      </c>
      <c r="AK38">
        <f t="shared" si="18"/>
        <v>0</v>
      </c>
      <c r="AM38">
        <v>160</v>
      </c>
      <c r="AN38">
        <v>640</v>
      </c>
      <c r="AO38">
        <v>888.29036800000017</v>
      </c>
      <c r="AP38">
        <v>613.2589586984127</v>
      </c>
      <c r="AQ38">
        <v>0</v>
      </c>
      <c r="AT38">
        <f t="shared" si="19"/>
        <v>0.44366197183098594</v>
      </c>
      <c r="AU38">
        <f t="shared" si="20"/>
        <v>0.4094903339191564</v>
      </c>
      <c r="AV38">
        <f t="shared" si="21"/>
        <v>0.62746550632911402</v>
      </c>
      <c r="AW38">
        <f t="shared" si="22"/>
        <v>0.3023690179596194</v>
      </c>
      <c r="AX38">
        <f t="shared" si="23"/>
        <v>0</v>
      </c>
    </row>
    <row r="39" spans="2:50" ht="15.75" thickBot="1">
      <c r="B39" s="52">
        <v>1</v>
      </c>
      <c r="C39" s="52">
        <v>3.15</v>
      </c>
      <c r="D39" s="46">
        <v>0</v>
      </c>
      <c r="E39" s="52">
        <v>1</v>
      </c>
      <c r="F39" s="52">
        <v>1</v>
      </c>
      <c r="G39" s="53">
        <v>2.54</v>
      </c>
      <c r="H39" s="53">
        <v>2.5956260000000002</v>
      </c>
      <c r="I39" s="52">
        <v>2</v>
      </c>
      <c r="J39" s="53">
        <v>2.2400000000000002</v>
      </c>
      <c r="K39" s="53">
        <v>2.3985920000000003</v>
      </c>
      <c r="L39" s="52">
        <v>25</v>
      </c>
      <c r="M39" s="52">
        <v>1</v>
      </c>
      <c r="N39" s="52">
        <v>20</v>
      </c>
      <c r="O39" s="52">
        <v>3</v>
      </c>
      <c r="P39" s="54">
        <v>49.229382999999999</v>
      </c>
      <c r="Q39" s="54">
        <v>24.908891000000001</v>
      </c>
      <c r="R39" s="55">
        <v>0</v>
      </c>
      <c r="U39">
        <f t="shared" si="2"/>
        <v>0.16666666666666666</v>
      </c>
      <c r="V39">
        <f t="shared" si="3"/>
        <v>0.95744680851063824</v>
      </c>
      <c r="W39">
        <f t="shared" si="4"/>
        <v>0</v>
      </c>
      <c r="X39">
        <f t="shared" si="5"/>
        <v>0.34129692832764502</v>
      </c>
      <c r="Y39">
        <f t="shared" si="6"/>
        <v>0.14285714285714285</v>
      </c>
      <c r="Z39">
        <f t="shared" si="7"/>
        <v>0.77203647416413379</v>
      </c>
      <c r="AA39">
        <f t="shared" si="8"/>
        <v>0.78894407294832836</v>
      </c>
      <c r="AB39">
        <f t="shared" si="9"/>
        <v>0.5</v>
      </c>
      <c r="AC39">
        <f t="shared" si="10"/>
        <v>0.70886075949367089</v>
      </c>
      <c r="AD39">
        <f t="shared" si="11"/>
        <v>0.75904810126582289</v>
      </c>
      <c r="AE39">
        <f t="shared" si="12"/>
        <v>0.16666666666666666</v>
      </c>
      <c r="AF39">
        <f t="shared" si="13"/>
        <v>0.16666666666666666</v>
      </c>
      <c r="AG39">
        <f t="shared" si="14"/>
        <v>0.33333333333333331</v>
      </c>
      <c r="AH39">
        <f t="shared" si="15"/>
        <v>3.9138943248532291E-4</v>
      </c>
      <c r="AI39">
        <f t="shared" si="16"/>
        <v>0.25758513931888544</v>
      </c>
      <c r="AJ39">
        <f t="shared" si="17"/>
        <v>0.31592039800995025</v>
      </c>
      <c r="AK39">
        <f t="shared" si="18"/>
        <v>0</v>
      </c>
      <c r="AM39">
        <v>180</v>
      </c>
      <c r="AN39">
        <v>720</v>
      </c>
      <c r="AO39">
        <v>709.70457600000009</v>
      </c>
      <c r="AP39">
        <v>691.84218828571409</v>
      </c>
      <c r="AQ39">
        <v>0</v>
      </c>
      <c r="AT39">
        <f t="shared" si="19"/>
        <v>0.58450704225352113</v>
      </c>
      <c r="AU39">
        <f t="shared" si="20"/>
        <v>0.49384885764499126</v>
      </c>
      <c r="AV39">
        <f t="shared" si="21"/>
        <v>0.50131708860759494</v>
      </c>
      <c r="AW39">
        <f t="shared" si="22"/>
        <v>0.34111469565642549</v>
      </c>
      <c r="AX39">
        <f t="shared" si="23"/>
        <v>0</v>
      </c>
    </row>
    <row r="40" spans="2:50" ht="15.75" thickBot="1">
      <c r="B40" s="52">
        <v>1</v>
      </c>
      <c r="C40" s="52">
        <v>3.15</v>
      </c>
      <c r="D40" s="46">
        <v>0</v>
      </c>
      <c r="E40" s="52">
        <v>1</v>
      </c>
      <c r="F40" s="52">
        <v>1</v>
      </c>
      <c r="G40" s="53">
        <v>2.54</v>
      </c>
      <c r="H40" s="53">
        <v>2.5956260000000002</v>
      </c>
      <c r="I40" s="52">
        <v>2</v>
      </c>
      <c r="J40" s="53">
        <v>2.2400000000000002</v>
      </c>
      <c r="K40" s="53">
        <v>2.3985920000000003</v>
      </c>
      <c r="L40" s="52">
        <v>25</v>
      </c>
      <c r="M40" s="52">
        <v>1</v>
      </c>
      <c r="N40" s="52">
        <v>20</v>
      </c>
      <c r="O40" s="52">
        <v>3</v>
      </c>
      <c r="P40" s="54">
        <v>52.171377999999997</v>
      </c>
      <c r="Q40" s="54">
        <v>27.654752999999999</v>
      </c>
      <c r="R40" s="55">
        <v>0</v>
      </c>
      <c r="U40">
        <f t="shared" si="2"/>
        <v>0.16666666666666666</v>
      </c>
      <c r="V40">
        <f t="shared" si="3"/>
        <v>0.95744680851063824</v>
      </c>
      <c r="W40">
        <f t="shared" si="4"/>
        <v>0</v>
      </c>
      <c r="X40">
        <f t="shared" si="5"/>
        <v>0.34129692832764502</v>
      </c>
      <c r="Y40">
        <f t="shared" si="6"/>
        <v>0.14285714285714285</v>
      </c>
      <c r="Z40">
        <f t="shared" si="7"/>
        <v>0.77203647416413379</v>
      </c>
      <c r="AA40">
        <f t="shared" si="8"/>
        <v>0.78894407294832836</v>
      </c>
      <c r="AB40">
        <f t="shared" si="9"/>
        <v>0.5</v>
      </c>
      <c r="AC40">
        <f t="shared" si="10"/>
        <v>0.70886075949367089</v>
      </c>
      <c r="AD40">
        <f t="shared" si="11"/>
        <v>0.75904810126582289</v>
      </c>
      <c r="AE40">
        <f t="shared" si="12"/>
        <v>0.16666666666666666</v>
      </c>
      <c r="AF40">
        <f t="shared" si="13"/>
        <v>0.16666666666666666</v>
      </c>
      <c r="AG40">
        <f t="shared" si="14"/>
        <v>0.33333333333333331</v>
      </c>
      <c r="AH40">
        <f t="shared" si="15"/>
        <v>3.9138943248532291E-4</v>
      </c>
      <c r="AI40">
        <f t="shared" si="16"/>
        <v>0.27616099071207428</v>
      </c>
      <c r="AJ40">
        <f t="shared" si="17"/>
        <v>0.35074626865671638</v>
      </c>
      <c r="AK40">
        <f t="shared" si="18"/>
        <v>0</v>
      </c>
      <c r="AM40">
        <v>200</v>
      </c>
      <c r="AN40">
        <v>800</v>
      </c>
      <c r="AO40">
        <v>535.75737600000014</v>
      </c>
      <c r="AP40">
        <v>770.42541787301582</v>
      </c>
      <c r="AQ40">
        <v>0</v>
      </c>
      <c r="AT40">
        <f t="shared" si="19"/>
        <v>0.72535211267605637</v>
      </c>
      <c r="AU40">
        <f t="shared" si="20"/>
        <v>0.57820738137082595</v>
      </c>
      <c r="AV40">
        <f t="shared" si="21"/>
        <v>0.37844525316455702</v>
      </c>
      <c r="AW40">
        <f t="shared" si="22"/>
        <v>0.37986037335323181</v>
      </c>
      <c r="AX40">
        <f t="shared" si="23"/>
        <v>0</v>
      </c>
    </row>
    <row r="41" spans="2:50" ht="15.75" thickBot="1">
      <c r="B41" s="52">
        <v>1</v>
      </c>
      <c r="C41" s="52">
        <v>3.15</v>
      </c>
      <c r="D41" s="46">
        <v>0</v>
      </c>
      <c r="E41" s="52">
        <v>1</v>
      </c>
      <c r="F41" s="52">
        <v>1</v>
      </c>
      <c r="G41" s="53">
        <v>2.54</v>
      </c>
      <c r="H41" s="53">
        <v>2.5956260000000002</v>
      </c>
      <c r="I41" s="52">
        <v>2</v>
      </c>
      <c r="J41" s="53">
        <v>2.2400000000000002</v>
      </c>
      <c r="K41" s="53">
        <v>2.3985920000000003</v>
      </c>
      <c r="L41" s="52">
        <v>25</v>
      </c>
      <c r="M41" s="52">
        <v>1</v>
      </c>
      <c r="N41" s="52">
        <v>20</v>
      </c>
      <c r="O41" s="52">
        <v>7</v>
      </c>
      <c r="P41" s="54">
        <v>58.153434500000003</v>
      </c>
      <c r="Q41" s="54">
        <v>30.008349000000003</v>
      </c>
      <c r="R41" s="55">
        <v>0</v>
      </c>
      <c r="U41">
        <f t="shared" si="2"/>
        <v>0.16666666666666666</v>
      </c>
      <c r="V41">
        <f t="shared" si="3"/>
        <v>0.95744680851063824</v>
      </c>
      <c r="W41">
        <f t="shared" si="4"/>
        <v>0</v>
      </c>
      <c r="X41">
        <f t="shared" si="5"/>
        <v>0.34129692832764502</v>
      </c>
      <c r="Y41">
        <f t="shared" si="6"/>
        <v>0.14285714285714285</v>
      </c>
      <c r="Z41">
        <f t="shared" si="7"/>
        <v>0.77203647416413379</v>
      </c>
      <c r="AA41">
        <f t="shared" si="8"/>
        <v>0.78894407294832836</v>
      </c>
      <c r="AB41">
        <f t="shared" si="9"/>
        <v>0.5</v>
      </c>
      <c r="AC41">
        <f t="shared" si="10"/>
        <v>0.70886075949367089</v>
      </c>
      <c r="AD41">
        <f t="shared" si="11"/>
        <v>0.75904810126582289</v>
      </c>
      <c r="AE41">
        <f t="shared" si="12"/>
        <v>0.16666666666666666</v>
      </c>
      <c r="AF41">
        <f t="shared" si="13"/>
        <v>0.16666666666666666</v>
      </c>
      <c r="AG41">
        <f t="shared" si="14"/>
        <v>0.33333333333333331</v>
      </c>
      <c r="AH41">
        <f t="shared" si="15"/>
        <v>9.1324200913242006E-4</v>
      </c>
      <c r="AI41">
        <f t="shared" si="16"/>
        <v>0.31393188854489168</v>
      </c>
      <c r="AJ41">
        <f t="shared" si="17"/>
        <v>0.38059701492537318</v>
      </c>
      <c r="AK41">
        <f t="shared" si="18"/>
        <v>0</v>
      </c>
      <c r="AM41">
        <v>160</v>
      </c>
      <c r="AN41">
        <v>640</v>
      </c>
      <c r="AO41">
        <v>888.29036800000017</v>
      </c>
      <c r="AP41">
        <v>613.2589586984127</v>
      </c>
      <c r="AQ41">
        <v>0</v>
      </c>
      <c r="AT41">
        <f t="shared" si="19"/>
        <v>0.44366197183098594</v>
      </c>
      <c r="AU41">
        <f t="shared" si="20"/>
        <v>0.4094903339191564</v>
      </c>
      <c r="AV41">
        <f t="shared" si="21"/>
        <v>0.62746550632911402</v>
      </c>
      <c r="AW41">
        <f t="shared" si="22"/>
        <v>0.3023690179596194</v>
      </c>
      <c r="AX41">
        <f t="shared" si="23"/>
        <v>0</v>
      </c>
    </row>
    <row r="42" spans="2:50" ht="15.75" thickBot="1">
      <c r="B42" s="52">
        <v>1</v>
      </c>
      <c r="C42" s="52">
        <v>3.15</v>
      </c>
      <c r="D42" s="46">
        <v>0</v>
      </c>
      <c r="E42" s="52">
        <v>1</v>
      </c>
      <c r="F42" s="52">
        <v>1</v>
      </c>
      <c r="G42" s="53">
        <v>2.54</v>
      </c>
      <c r="H42" s="53">
        <v>2.5956260000000002</v>
      </c>
      <c r="I42" s="52">
        <v>2</v>
      </c>
      <c r="J42" s="53">
        <v>2.2400000000000002</v>
      </c>
      <c r="K42" s="53">
        <v>2.3985920000000003</v>
      </c>
      <c r="L42" s="52">
        <v>25</v>
      </c>
      <c r="M42" s="52">
        <v>1</v>
      </c>
      <c r="N42" s="52">
        <v>20</v>
      </c>
      <c r="O42" s="52">
        <v>7</v>
      </c>
      <c r="P42" s="54">
        <v>62.664493499999999</v>
      </c>
      <c r="Q42" s="54">
        <v>30.106415500000001</v>
      </c>
      <c r="R42" s="55">
        <v>0</v>
      </c>
      <c r="U42">
        <f t="shared" si="2"/>
        <v>0.16666666666666666</v>
      </c>
      <c r="V42">
        <f t="shared" si="3"/>
        <v>0.95744680851063824</v>
      </c>
      <c r="W42">
        <f t="shared" si="4"/>
        <v>0</v>
      </c>
      <c r="X42">
        <f t="shared" si="5"/>
        <v>0.34129692832764502</v>
      </c>
      <c r="Y42">
        <f t="shared" si="6"/>
        <v>0.14285714285714285</v>
      </c>
      <c r="Z42">
        <f t="shared" si="7"/>
        <v>0.77203647416413379</v>
      </c>
      <c r="AA42">
        <f t="shared" si="8"/>
        <v>0.78894407294832836</v>
      </c>
      <c r="AB42">
        <f t="shared" si="9"/>
        <v>0.5</v>
      </c>
      <c r="AC42">
        <f t="shared" si="10"/>
        <v>0.70886075949367089</v>
      </c>
      <c r="AD42">
        <f t="shared" si="11"/>
        <v>0.75904810126582289</v>
      </c>
      <c r="AE42">
        <f t="shared" si="12"/>
        <v>0.16666666666666666</v>
      </c>
      <c r="AF42">
        <f t="shared" si="13"/>
        <v>0.16666666666666666</v>
      </c>
      <c r="AG42">
        <f t="shared" si="14"/>
        <v>0.33333333333333331</v>
      </c>
      <c r="AH42">
        <f t="shared" si="15"/>
        <v>9.1324200913242006E-4</v>
      </c>
      <c r="AI42">
        <f t="shared" si="16"/>
        <v>0.34241486068111454</v>
      </c>
      <c r="AJ42">
        <f t="shared" si="17"/>
        <v>0.38184079601990051</v>
      </c>
      <c r="AK42">
        <f t="shared" si="18"/>
        <v>0</v>
      </c>
      <c r="AM42">
        <v>180</v>
      </c>
      <c r="AN42">
        <v>720</v>
      </c>
      <c r="AO42">
        <v>709.70457600000009</v>
      </c>
      <c r="AP42">
        <v>691.84218828571409</v>
      </c>
      <c r="AQ42">
        <v>0</v>
      </c>
      <c r="AT42">
        <f t="shared" si="19"/>
        <v>0.58450704225352113</v>
      </c>
      <c r="AU42">
        <f t="shared" si="20"/>
        <v>0.49384885764499126</v>
      </c>
      <c r="AV42">
        <f t="shared" si="21"/>
        <v>0.50131708860759494</v>
      </c>
      <c r="AW42">
        <f t="shared" si="22"/>
        <v>0.34111469565642549</v>
      </c>
      <c r="AX42">
        <f t="shared" si="23"/>
        <v>0</v>
      </c>
    </row>
    <row r="43" spans="2:50" ht="15.75" thickBot="1">
      <c r="B43" s="52">
        <v>1</v>
      </c>
      <c r="C43" s="52">
        <v>3.15</v>
      </c>
      <c r="D43" s="46">
        <v>0</v>
      </c>
      <c r="E43" s="52">
        <v>1</v>
      </c>
      <c r="F43" s="52">
        <v>1</v>
      </c>
      <c r="G43" s="53">
        <v>2.54</v>
      </c>
      <c r="H43" s="53">
        <v>2.5956260000000002</v>
      </c>
      <c r="I43" s="52">
        <v>2</v>
      </c>
      <c r="J43" s="53">
        <v>2.2400000000000002</v>
      </c>
      <c r="K43" s="53">
        <v>2.3985920000000003</v>
      </c>
      <c r="L43" s="52">
        <v>25</v>
      </c>
      <c r="M43" s="52">
        <v>1</v>
      </c>
      <c r="N43" s="52">
        <v>20</v>
      </c>
      <c r="O43" s="52">
        <v>7</v>
      </c>
      <c r="P43" s="54">
        <v>67.862018000000006</v>
      </c>
      <c r="Q43" s="54">
        <v>30.989014000000005</v>
      </c>
      <c r="R43" s="55">
        <v>0</v>
      </c>
      <c r="U43">
        <f t="shared" si="2"/>
        <v>0.16666666666666666</v>
      </c>
      <c r="V43">
        <f t="shared" si="3"/>
        <v>0.95744680851063824</v>
      </c>
      <c r="W43">
        <f t="shared" si="4"/>
        <v>0</v>
      </c>
      <c r="X43">
        <f t="shared" si="5"/>
        <v>0.34129692832764502</v>
      </c>
      <c r="Y43">
        <f t="shared" si="6"/>
        <v>0.14285714285714285</v>
      </c>
      <c r="Z43">
        <f t="shared" si="7"/>
        <v>0.77203647416413379</v>
      </c>
      <c r="AA43">
        <f t="shared" si="8"/>
        <v>0.78894407294832836</v>
      </c>
      <c r="AB43">
        <f t="shared" si="9"/>
        <v>0.5</v>
      </c>
      <c r="AC43">
        <f t="shared" si="10"/>
        <v>0.70886075949367089</v>
      </c>
      <c r="AD43">
        <f t="shared" si="11"/>
        <v>0.75904810126582289</v>
      </c>
      <c r="AE43">
        <f t="shared" si="12"/>
        <v>0.16666666666666666</v>
      </c>
      <c r="AF43">
        <f t="shared" si="13"/>
        <v>0.16666666666666666</v>
      </c>
      <c r="AG43">
        <f t="shared" si="14"/>
        <v>0.33333333333333331</v>
      </c>
      <c r="AH43">
        <f t="shared" si="15"/>
        <v>9.1324200913242006E-4</v>
      </c>
      <c r="AI43">
        <f t="shared" si="16"/>
        <v>0.37523219814241493</v>
      </c>
      <c r="AJ43">
        <f t="shared" si="17"/>
        <v>0.39303482587064681</v>
      </c>
      <c r="AK43">
        <f t="shared" si="18"/>
        <v>0</v>
      </c>
      <c r="AM43">
        <v>200</v>
      </c>
      <c r="AN43">
        <v>800</v>
      </c>
      <c r="AO43">
        <v>535.75737600000014</v>
      </c>
      <c r="AP43">
        <v>770.42541787301582</v>
      </c>
      <c r="AQ43">
        <v>0</v>
      </c>
      <c r="AT43">
        <f t="shared" si="19"/>
        <v>0.72535211267605637</v>
      </c>
      <c r="AU43">
        <f t="shared" si="20"/>
        <v>0.57820738137082595</v>
      </c>
      <c r="AV43">
        <f t="shared" si="21"/>
        <v>0.37844525316455702</v>
      </c>
      <c r="AW43">
        <f t="shared" si="22"/>
        <v>0.37986037335323181</v>
      </c>
      <c r="AX43">
        <f t="shared" si="23"/>
        <v>0</v>
      </c>
    </row>
    <row r="44" spans="2:50" ht="15.75" thickBot="1">
      <c r="B44" s="52">
        <v>1</v>
      </c>
      <c r="C44" s="52">
        <v>3.15</v>
      </c>
      <c r="D44" s="46">
        <v>0</v>
      </c>
      <c r="E44" s="52">
        <v>1</v>
      </c>
      <c r="F44" s="52">
        <v>1</v>
      </c>
      <c r="G44" s="53">
        <v>2.54</v>
      </c>
      <c r="H44" s="53">
        <v>2.5956260000000002</v>
      </c>
      <c r="I44" s="52">
        <v>2</v>
      </c>
      <c r="J44" s="53">
        <v>2.2400000000000002</v>
      </c>
      <c r="K44" s="53">
        <v>2.3985920000000003</v>
      </c>
      <c r="L44" s="52">
        <v>25</v>
      </c>
      <c r="M44" s="52">
        <v>1</v>
      </c>
      <c r="N44" s="52">
        <v>20</v>
      </c>
      <c r="O44" s="52">
        <v>28</v>
      </c>
      <c r="P44" s="54">
        <v>62.664493499999999</v>
      </c>
      <c r="Q44" s="54">
        <v>32.950344000000001</v>
      </c>
      <c r="R44" s="55">
        <v>3.6873004000000003</v>
      </c>
      <c r="U44">
        <f t="shared" si="2"/>
        <v>0.16666666666666666</v>
      </c>
      <c r="V44">
        <f t="shared" si="3"/>
        <v>0.95744680851063824</v>
      </c>
      <c r="W44">
        <f t="shared" si="4"/>
        <v>0</v>
      </c>
      <c r="X44">
        <f t="shared" si="5"/>
        <v>0.34129692832764502</v>
      </c>
      <c r="Y44">
        <f t="shared" si="6"/>
        <v>0.14285714285714285</v>
      </c>
      <c r="Z44">
        <f t="shared" si="7"/>
        <v>0.77203647416413379</v>
      </c>
      <c r="AA44">
        <f t="shared" si="8"/>
        <v>0.78894407294832836</v>
      </c>
      <c r="AB44">
        <f t="shared" si="9"/>
        <v>0.5</v>
      </c>
      <c r="AC44">
        <f t="shared" si="10"/>
        <v>0.70886075949367089</v>
      </c>
      <c r="AD44">
        <f t="shared" si="11"/>
        <v>0.75904810126582289</v>
      </c>
      <c r="AE44">
        <f t="shared" si="12"/>
        <v>0.16666666666666666</v>
      </c>
      <c r="AF44">
        <f t="shared" si="13"/>
        <v>0.16666666666666666</v>
      </c>
      <c r="AG44">
        <f t="shared" si="14"/>
        <v>0.33333333333333331</v>
      </c>
      <c r="AH44">
        <f t="shared" si="15"/>
        <v>3.6529680365296802E-3</v>
      </c>
      <c r="AI44">
        <f t="shared" si="16"/>
        <v>0.34241486068111454</v>
      </c>
      <c r="AJ44">
        <f t="shared" si="17"/>
        <v>0.41791044776119401</v>
      </c>
      <c r="AK44">
        <f t="shared" si="18"/>
        <v>0.38133874239350912</v>
      </c>
      <c r="AM44">
        <v>160</v>
      </c>
      <c r="AN44">
        <v>640</v>
      </c>
      <c r="AO44">
        <v>888.29036800000017</v>
      </c>
      <c r="AP44">
        <v>613.2589586984127</v>
      </c>
      <c r="AQ44">
        <v>0</v>
      </c>
      <c r="AT44">
        <f t="shared" si="19"/>
        <v>0.44366197183098594</v>
      </c>
      <c r="AU44">
        <f t="shared" si="20"/>
        <v>0.4094903339191564</v>
      </c>
      <c r="AV44">
        <f t="shared" si="21"/>
        <v>0.62746550632911402</v>
      </c>
      <c r="AW44">
        <f t="shared" si="22"/>
        <v>0.3023690179596194</v>
      </c>
      <c r="AX44">
        <f t="shared" si="23"/>
        <v>0</v>
      </c>
    </row>
    <row r="45" spans="2:50" ht="15.75" thickBot="1">
      <c r="B45" s="52">
        <v>1</v>
      </c>
      <c r="C45" s="52">
        <v>3.15</v>
      </c>
      <c r="D45" s="46">
        <v>0</v>
      </c>
      <c r="E45" s="52">
        <v>1</v>
      </c>
      <c r="F45" s="52">
        <v>1</v>
      </c>
      <c r="G45" s="53">
        <v>2.54</v>
      </c>
      <c r="H45" s="53">
        <v>2.5956260000000002</v>
      </c>
      <c r="I45" s="52">
        <v>2</v>
      </c>
      <c r="J45" s="53">
        <v>2.2400000000000002</v>
      </c>
      <c r="K45" s="53">
        <v>2.3985920000000003</v>
      </c>
      <c r="L45" s="52">
        <v>25</v>
      </c>
      <c r="M45" s="52">
        <v>1</v>
      </c>
      <c r="N45" s="52">
        <v>20</v>
      </c>
      <c r="O45" s="52">
        <v>28</v>
      </c>
      <c r="P45" s="54">
        <v>67.960084499999994</v>
      </c>
      <c r="Q45" s="54">
        <v>35.402006499999999</v>
      </c>
      <c r="R45" s="55">
        <v>4.0697597500000002</v>
      </c>
      <c r="U45">
        <f t="shared" si="2"/>
        <v>0.16666666666666666</v>
      </c>
      <c r="V45">
        <f t="shared" si="3"/>
        <v>0.95744680851063824</v>
      </c>
      <c r="W45">
        <f t="shared" si="4"/>
        <v>0</v>
      </c>
      <c r="X45">
        <f t="shared" si="5"/>
        <v>0.34129692832764502</v>
      </c>
      <c r="Y45">
        <f t="shared" si="6"/>
        <v>0.14285714285714285</v>
      </c>
      <c r="Z45">
        <f t="shared" si="7"/>
        <v>0.77203647416413379</v>
      </c>
      <c r="AA45">
        <f t="shared" si="8"/>
        <v>0.78894407294832836</v>
      </c>
      <c r="AB45">
        <f t="shared" si="9"/>
        <v>0.5</v>
      </c>
      <c r="AC45">
        <f t="shared" si="10"/>
        <v>0.70886075949367089</v>
      </c>
      <c r="AD45">
        <f t="shared" si="11"/>
        <v>0.75904810126582289</v>
      </c>
      <c r="AE45">
        <f t="shared" si="12"/>
        <v>0.16666666666666666</v>
      </c>
      <c r="AF45">
        <f t="shared" si="13"/>
        <v>0.16666666666666666</v>
      </c>
      <c r="AG45">
        <f t="shared" si="14"/>
        <v>0.33333333333333331</v>
      </c>
      <c r="AH45">
        <f t="shared" si="15"/>
        <v>3.6529680365296802E-3</v>
      </c>
      <c r="AI45">
        <f t="shared" si="16"/>
        <v>0.37585139318885447</v>
      </c>
      <c r="AJ45">
        <f t="shared" si="17"/>
        <v>0.44900497512437809</v>
      </c>
      <c r="AK45">
        <f t="shared" si="18"/>
        <v>0.4208924949290061</v>
      </c>
      <c r="AM45">
        <v>180</v>
      </c>
      <c r="AN45">
        <v>720</v>
      </c>
      <c r="AO45">
        <v>709.70457600000009</v>
      </c>
      <c r="AP45">
        <v>691.84218828571409</v>
      </c>
      <c r="AQ45">
        <v>0</v>
      </c>
      <c r="AT45">
        <f t="shared" si="19"/>
        <v>0.58450704225352113</v>
      </c>
      <c r="AU45">
        <f t="shared" si="20"/>
        <v>0.49384885764499126</v>
      </c>
      <c r="AV45">
        <f t="shared" si="21"/>
        <v>0.50131708860759494</v>
      </c>
      <c r="AW45">
        <f t="shared" si="22"/>
        <v>0.34111469565642549</v>
      </c>
      <c r="AX45">
        <f t="shared" si="23"/>
        <v>0</v>
      </c>
    </row>
    <row r="46" spans="2:50" ht="15.75" thickBot="1">
      <c r="B46" s="52">
        <v>1</v>
      </c>
      <c r="C46" s="52">
        <v>3.15</v>
      </c>
      <c r="D46" s="46">
        <v>0</v>
      </c>
      <c r="E46" s="52">
        <v>1</v>
      </c>
      <c r="F46" s="52">
        <v>1</v>
      </c>
      <c r="G46" s="53">
        <v>2.54</v>
      </c>
      <c r="H46" s="53">
        <v>2.5956260000000002</v>
      </c>
      <c r="I46" s="52">
        <v>2</v>
      </c>
      <c r="J46" s="53">
        <v>2.2400000000000002</v>
      </c>
      <c r="K46" s="53">
        <v>2.3985920000000003</v>
      </c>
      <c r="L46" s="52">
        <v>25</v>
      </c>
      <c r="M46" s="52">
        <v>1</v>
      </c>
      <c r="N46" s="52">
        <v>20</v>
      </c>
      <c r="O46" s="52">
        <v>28</v>
      </c>
      <c r="P46" s="54">
        <v>80.316463499999998</v>
      </c>
      <c r="Q46" s="54">
        <v>35.990405500000001</v>
      </c>
      <c r="R46" s="55">
        <v>3.7363336500000002</v>
      </c>
      <c r="U46">
        <f t="shared" si="2"/>
        <v>0.16666666666666666</v>
      </c>
      <c r="V46">
        <f t="shared" si="3"/>
        <v>0.95744680851063824</v>
      </c>
      <c r="W46">
        <f t="shared" si="4"/>
        <v>0</v>
      </c>
      <c r="X46">
        <f t="shared" si="5"/>
        <v>0.34129692832764502</v>
      </c>
      <c r="Y46">
        <f t="shared" si="6"/>
        <v>0.14285714285714285</v>
      </c>
      <c r="Z46">
        <f t="shared" si="7"/>
        <v>0.77203647416413379</v>
      </c>
      <c r="AA46">
        <f t="shared" si="8"/>
        <v>0.78894407294832836</v>
      </c>
      <c r="AB46">
        <f t="shared" si="9"/>
        <v>0.5</v>
      </c>
      <c r="AC46">
        <f t="shared" si="10"/>
        <v>0.70886075949367089</v>
      </c>
      <c r="AD46">
        <f t="shared" si="11"/>
        <v>0.75904810126582289</v>
      </c>
      <c r="AE46">
        <f t="shared" si="12"/>
        <v>0.16666666666666666</v>
      </c>
      <c r="AF46">
        <f t="shared" si="13"/>
        <v>0.16666666666666666</v>
      </c>
      <c r="AG46">
        <f t="shared" si="14"/>
        <v>0.33333333333333331</v>
      </c>
      <c r="AH46">
        <f t="shared" si="15"/>
        <v>3.6529680365296802E-3</v>
      </c>
      <c r="AI46">
        <f t="shared" si="16"/>
        <v>0.45386996904024768</v>
      </c>
      <c r="AJ46">
        <f t="shared" si="17"/>
        <v>0.45646766169154229</v>
      </c>
      <c r="AK46">
        <f t="shared" si="18"/>
        <v>0.38640973630831643</v>
      </c>
      <c r="AM46">
        <v>200</v>
      </c>
      <c r="AN46">
        <v>800</v>
      </c>
      <c r="AO46">
        <v>535.75737600000014</v>
      </c>
      <c r="AP46">
        <v>770.42541787301582</v>
      </c>
      <c r="AQ46">
        <v>0</v>
      </c>
      <c r="AT46">
        <f t="shared" si="19"/>
        <v>0.72535211267605637</v>
      </c>
      <c r="AU46">
        <f t="shared" si="20"/>
        <v>0.57820738137082595</v>
      </c>
      <c r="AV46">
        <f t="shared" si="21"/>
        <v>0.37844525316455702</v>
      </c>
      <c r="AW46">
        <f t="shared" si="22"/>
        <v>0.37986037335323181</v>
      </c>
      <c r="AX46">
        <f t="shared" si="23"/>
        <v>0</v>
      </c>
    </row>
    <row r="47" spans="2:50" ht="15.75" thickBot="1">
      <c r="B47" s="52">
        <v>1</v>
      </c>
      <c r="C47" s="52">
        <v>3.15</v>
      </c>
      <c r="D47" s="46">
        <v>0</v>
      </c>
      <c r="E47" s="52">
        <v>1</v>
      </c>
      <c r="F47" s="52">
        <v>1</v>
      </c>
      <c r="G47" s="53">
        <v>2.54</v>
      </c>
      <c r="H47" s="53">
        <v>2.5956260000000002</v>
      </c>
      <c r="I47" s="52">
        <v>2</v>
      </c>
      <c r="J47" s="53">
        <v>2.64</v>
      </c>
      <c r="K47" s="53">
        <v>2.65848</v>
      </c>
      <c r="L47" s="52">
        <v>35</v>
      </c>
      <c r="M47" s="52">
        <v>1</v>
      </c>
      <c r="N47" s="52">
        <v>20</v>
      </c>
      <c r="O47" s="52">
        <v>3</v>
      </c>
      <c r="P47" s="54">
        <v>40.697597500000001</v>
      </c>
      <c r="Q47" s="54">
        <v>27.556686499999998</v>
      </c>
      <c r="R47" s="55">
        <v>3.4813607499999999</v>
      </c>
      <c r="U47">
        <f t="shared" si="2"/>
        <v>0.16666666666666666</v>
      </c>
      <c r="V47">
        <f t="shared" si="3"/>
        <v>0.95744680851063824</v>
      </c>
      <c r="W47">
        <f t="shared" si="4"/>
        <v>0</v>
      </c>
      <c r="X47">
        <f t="shared" si="5"/>
        <v>0.34129692832764502</v>
      </c>
      <c r="Y47">
        <f t="shared" si="6"/>
        <v>0.14285714285714285</v>
      </c>
      <c r="Z47">
        <f t="shared" si="7"/>
        <v>0.77203647416413379</v>
      </c>
      <c r="AA47">
        <f t="shared" si="8"/>
        <v>0.78894407294832836</v>
      </c>
      <c r="AB47">
        <f t="shared" si="9"/>
        <v>0.5</v>
      </c>
      <c r="AC47">
        <f t="shared" si="10"/>
        <v>0.83544303797468356</v>
      </c>
      <c r="AD47">
        <f t="shared" si="11"/>
        <v>0.84129113924050625</v>
      </c>
      <c r="AE47">
        <f t="shared" si="12"/>
        <v>0.33333333333333331</v>
      </c>
      <c r="AF47">
        <f t="shared" si="13"/>
        <v>0.16666666666666666</v>
      </c>
      <c r="AG47">
        <f t="shared" si="14"/>
        <v>0.33333333333333331</v>
      </c>
      <c r="AH47">
        <f t="shared" si="15"/>
        <v>3.9138943248532291E-4</v>
      </c>
      <c r="AI47">
        <f t="shared" si="16"/>
        <v>0.20371517027863781</v>
      </c>
      <c r="AJ47">
        <f t="shared" si="17"/>
        <v>0.34950248756218905</v>
      </c>
      <c r="AK47">
        <f t="shared" si="18"/>
        <v>0.36004056795131845</v>
      </c>
      <c r="AM47">
        <v>160</v>
      </c>
      <c r="AN47">
        <v>457.14285714285717</v>
      </c>
      <c r="AO47">
        <v>1014.65892</v>
      </c>
      <c r="AP47">
        <v>772.59146421315199</v>
      </c>
      <c r="AQ47">
        <v>0</v>
      </c>
      <c r="AT47">
        <f t="shared" si="19"/>
        <v>0.44366197183098594</v>
      </c>
      <c r="AU47">
        <f t="shared" si="20"/>
        <v>0.21667085111724832</v>
      </c>
      <c r="AV47">
        <f t="shared" si="21"/>
        <v>0.7167290065551537</v>
      </c>
      <c r="AW47">
        <f t="shared" si="22"/>
        <v>0.38092834846461388</v>
      </c>
      <c r="AX47">
        <f t="shared" si="23"/>
        <v>0</v>
      </c>
    </row>
    <row r="48" spans="2:50" ht="15.75" thickBot="1">
      <c r="B48" s="52">
        <v>1</v>
      </c>
      <c r="C48" s="52">
        <v>3.15</v>
      </c>
      <c r="D48" s="46">
        <v>0</v>
      </c>
      <c r="E48" s="52">
        <v>1</v>
      </c>
      <c r="F48" s="52">
        <v>1</v>
      </c>
      <c r="G48" s="53">
        <v>2.54</v>
      </c>
      <c r="H48" s="53">
        <v>2.5956260000000002</v>
      </c>
      <c r="I48" s="52">
        <v>2</v>
      </c>
      <c r="J48" s="53">
        <v>2.64</v>
      </c>
      <c r="K48" s="53">
        <v>2.65848</v>
      </c>
      <c r="L48" s="52">
        <v>35</v>
      </c>
      <c r="M48" s="52">
        <v>1</v>
      </c>
      <c r="N48" s="52">
        <v>20</v>
      </c>
      <c r="O48" s="52">
        <v>3</v>
      </c>
      <c r="P48" s="54">
        <v>41.776328999999997</v>
      </c>
      <c r="Q48" s="54">
        <v>27.262486999999997</v>
      </c>
      <c r="R48" s="55">
        <v>3.4421341500000002</v>
      </c>
      <c r="U48">
        <f t="shared" si="2"/>
        <v>0.16666666666666666</v>
      </c>
      <c r="V48">
        <f t="shared" si="3"/>
        <v>0.95744680851063824</v>
      </c>
      <c r="W48">
        <f t="shared" si="4"/>
        <v>0</v>
      </c>
      <c r="X48">
        <f t="shared" si="5"/>
        <v>0.34129692832764502</v>
      </c>
      <c r="Y48">
        <f t="shared" si="6"/>
        <v>0.14285714285714285</v>
      </c>
      <c r="Z48">
        <f t="shared" si="7"/>
        <v>0.77203647416413379</v>
      </c>
      <c r="AA48">
        <f t="shared" si="8"/>
        <v>0.78894407294832836</v>
      </c>
      <c r="AB48">
        <f t="shared" si="9"/>
        <v>0.5</v>
      </c>
      <c r="AC48">
        <f t="shared" si="10"/>
        <v>0.83544303797468356</v>
      </c>
      <c r="AD48">
        <f t="shared" si="11"/>
        <v>0.84129113924050625</v>
      </c>
      <c r="AE48">
        <f t="shared" si="12"/>
        <v>0.33333333333333331</v>
      </c>
      <c r="AF48">
        <f t="shared" si="13"/>
        <v>0.16666666666666666</v>
      </c>
      <c r="AG48">
        <f t="shared" si="14"/>
        <v>0.33333333333333331</v>
      </c>
      <c r="AH48">
        <f t="shared" si="15"/>
        <v>3.9138943248532291E-4</v>
      </c>
      <c r="AI48">
        <f t="shared" si="16"/>
        <v>0.21052631578947364</v>
      </c>
      <c r="AJ48">
        <f t="shared" si="17"/>
        <v>0.34577114427860689</v>
      </c>
      <c r="AK48">
        <f t="shared" si="18"/>
        <v>0.35598377281947263</v>
      </c>
      <c r="AM48">
        <v>180</v>
      </c>
      <c r="AN48">
        <v>514.28571428571433</v>
      </c>
      <c r="AO48">
        <v>810.66743999999994</v>
      </c>
      <c r="AP48">
        <v>874.94297648979602</v>
      </c>
      <c r="AQ48">
        <v>0</v>
      </c>
      <c r="AT48">
        <f t="shared" si="19"/>
        <v>0.58450704225352113</v>
      </c>
      <c r="AU48">
        <f t="shared" si="20"/>
        <v>0.27692693949284464</v>
      </c>
      <c r="AV48">
        <f t="shared" si="21"/>
        <v>0.57263466320072332</v>
      </c>
      <c r="AW48">
        <f t="shared" si="22"/>
        <v>0.43139304337825196</v>
      </c>
      <c r="AX48">
        <f t="shared" si="23"/>
        <v>0</v>
      </c>
    </row>
    <row r="49" spans="2:50" ht="15.75" thickBot="1">
      <c r="B49" s="52">
        <v>1</v>
      </c>
      <c r="C49" s="52">
        <v>3.15</v>
      </c>
      <c r="D49" s="46">
        <v>0</v>
      </c>
      <c r="E49" s="52">
        <v>1</v>
      </c>
      <c r="F49" s="52">
        <v>1</v>
      </c>
      <c r="G49" s="53">
        <v>2.54</v>
      </c>
      <c r="H49" s="53">
        <v>2.5956260000000002</v>
      </c>
      <c r="I49" s="52">
        <v>2</v>
      </c>
      <c r="J49" s="53">
        <v>2.64</v>
      </c>
      <c r="K49" s="53">
        <v>2.65848</v>
      </c>
      <c r="L49" s="52">
        <v>35</v>
      </c>
      <c r="M49" s="52">
        <v>1</v>
      </c>
      <c r="N49" s="52">
        <v>20</v>
      </c>
      <c r="O49" s="52">
        <v>3</v>
      </c>
      <c r="P49" s="54">
        <v>42.658927499999997</v>
      </c>
      <c r="Q49" s="54">
        <v>25.006957499999999</v>
      </c>
      <c r="R49" s="55">
        <v>3.6284605000000001</v>
      </c>
      <c r="U49">
        <f t="shared" si="2"/>
        <v>0.16666666666666666</v>
      </c>
      <c r="V49">
        <f t="shared" si="3"/>
        <v>0.95744680851063824</v>
      </c>
      <c r="W49">
        <f t="shared" si="4"/>
        <v>0</v>
      </c>
      <c r="X49">
        <f t="shared" si="5"/>
        <v>0.34129692832764502</v>
      </c>
      <c r="Y49">
        <f t="shared" si="6"/>
        <v>0.14285714285714285</v>
      </c>
      <c r="Z49">
        <f t="shared" si="7"/>
        <v>0.77203647416413379</v>
      </c>
      <c r="AA49">
        <f t="shared" si="8"/>
        <v>0.78894407294832836</v>
      </c>
      <c r="AB49">
        <f t="shared" si="9"/>
        <v>0.5</v>
      </c>
      <c r="AC49">
        <f t="shared" si="10"/>
        <v>0.83544303797468356</v>
      </c>
      <c r="AD49">
        <f t="shared" si="11"/>
        <v>0.84129113924050625</v>
      </c>
      <c r="AE49">
        <f t="shared" si="12"/>
        <v>0.33333333333333331</v>
      </c>
      <c r="AF49">
        <f t="shared" si="13"/>
        <v>0.16666666666666666</v>
      </c>
      <c r="AG49">
        <f t="shared" si="14"/>
        <v>0.33333333333333331</v>
      </c>
      <c r="AH49">
        <f t="shared" si="15"/>
        <v>3.9138943248532291E-4</v>
      </c>
      <c r="AI49">
        <f t="shared" si="16"/>
        <v>0.2160990712074303</v>
      </c>
      <c r="AJ49">
        <f t="shared" si="17"/>
        <v>0.31716417910447758</v>
      </c>
      <c r="AK49">
        <f t="shared" si="18"/>
        <v>0.37525354969574037</v>
      </c>
      <c r="AM49">
        <v>200</v>
      </c>
      <c r="AN49">
        <v>571.42857142857144</v>
      </c>
      <c r="AO49">
        <v>611.97443999999996</v>
      </c>
      <c r="AP49">
        <v>977.2944887664396</v>
      </c>
      <c r="AQ49">
        <v>0</v>
      </c>
      <c r="AT49">
        <f t="shared" si="19"/>
        <v>0.72535211267605637</v>
      </c>
      <c r="AU49">
        <f t="shared" si="20"/>
        <v>0.3371830278684409</v>
      </c>
      <c r="AV49">
        <f t="shared" si="21"/>
        <v>0.43228303006329111</v>
      </c>
      <c r="AW49">
        <f t="shared" si="22"/>
        <v>0.48185773829188983</v>
      </c>
      <c r="AX49">
        <f t="shared" si="23"/>
        <v>0</v>
      </c>
    </row>
    <row r="50" spans="2:50" ht="15.75" thickBot="1">
      <c r="B50" s="52">
        <v>1</v>
      </c>
      <c r="C50" s="52">
        <v>3.15</v>
      </c>
      <c r="D50" s="46">
        <v>0</v>
      </c>
      <c r="E50" s="52">
        <v>1</v>
      </c>
      <c r="F50" s="52">
        <v>1</v>
      </c>
      <c r="G50" s="53">
        <v>2.54</v>
      </c>
      <c r="H50" s="53">
        <v>2.5956260000000002</v>
      </c>
      <c r="I50" s="52">
        <v>2</v>
      </c>
      <c r="J50" s="53">
        <v>2.64</v>
      </c>
      <c r="K50" s="53">
        <v>2.65848</v>
      </c>
      <c r="L50" s="52">
        <v>35</v>
      </c>
      <c r="M50" s="52">
        <v>1</v>
      </c>
      <c r="N50" s="52">
        <v>20</v>
      </c>
      <c r="O50" s="52">
        <v>7</v>
      </c>
      <c r="P50" s="54">
        <v>59.428299000000003</v>
      </c>
      <c r="Q50" s="54">
        <v>33.048410500000003</v>
      </c>
      <c r="R50" s="55">
        <v>3.7069136999999999</v>
      </c>
      <c r="U50">
        <f t="shared" si="2"/>
        <v>0.16666666666666666</v>
      </c>
      <c r="V50">
        <f t="shared" si="3"/>
        <v>0.95744680851063824</v>
      </c>
      <c r="W50">
        <f t="shared" si="4"/>
        <v>0</v>
      </c>
      <c r="X50">
        <f t="shared" si="5"/>
        <v>0.34129692832764502</v>
      </c>
      <c r="Y50">
        <f t="shared" si="6"/>
        <v>0.14285714285714285</v>
      </c>
      <c r="Z50">
        <f t="shared" si="7"/>
        <v>0.77203647416413379</v>
      </c>
      <c r="AA50">
        <f t="shared" si="8"/>
        <v>0.78894407294832836</v>
      </c>
      <c r="AB50">
        <f t="shared" si="9"/>
        <v>0.5</v>
      </c>
      <c r="AC50">
        <f t="shared" si="10"/>
        <v>0.83544303797468356</v>
      </c>
      <c r="AD50">
        <f t="shared" si="11"/>
        <v>0.84129113924050625</v>
      </c>
      <c r="AE50">
        <f t="shared" si="12"/>
        <v>0.33333333333333331</v>
      </c>
      <c r="AF50">
        <f t="shared" si="13"/>
        <v>0.16666666666666666</v>
      </c>
      <c r="AG50">
        <f t="shared" si="14"/>
        <v>0.33333333333333331</v>
      </c>
      <c r="AH50">
        <f t="shared" si="15"/>
        <v>9.1324200913242006E-4</v>
      </c>
      <c r="AI50">
        <f t="shared" si="16"/>
        <v>0.32198142414860681</v>
      </c>
      <c r="AJ50">
        <f t="shared" si="17"/>
        <v>0.4191542288557214</v>
      </c>
      <c r="AK50">
        <f t="shared" si="18"/>
        <v>0.383367139959432</v>
      </c>
      <c r="AM50">
        <v>160</v>
      </c>
      <c r="AN50">
        <v>457.14285714285717</v>
      </c>
      <c r="AO50">
        <v>1014.65892</v>
      </c>
      <c r="AP50">
        <v>772.59146421315199</v>
      </c>
      <c r="AQ50">
        <v>0</v>
      </c>
      <c r="AT50">
        <f t="shared" si="19"/>
        <v>0.44366197183098594</v>
      </c>
      <c r="AU50">
        <f t="shared" si="20"/>
        <v>0.21667085111724832</v>
      </c>
      <c r="AV50">
        <f t="shared" si="21"/>
        <v>0.7167290065551537</v>
      </c>
      <c r="AW50">
        <f t="shared" si="22"/>
        <v>0.38092834846461388</v>
      </c>
      <c r="AX50">
        <f t="shared" si="23"/>
        <v>0</v>
      </c>
    </row>
    <row r="51" spans="2:50" ht="15.75" thickBot="1">
      <c r="B51" s="52">
        <v>1</v>
      </c>
      <c r="C51" s="52">
        <v>3.15</v>
      </c>
      <c r="D51" s="46">
        <v>0</v>
      </c>
      <c r="E51" s="52">
        <v>1</v>
      </c>
      <c r="F51" s="52">
        <v>1</v>
      </c>
      <c r="G51" s="53">
        <v>2.54</v>
      </c>
      <c r="H51" s="53">
        <v>2.5956260000000002</v>
      </c>
      <c r="I51" s="52">
        <v>2</v>
      </c>
      <c r="J51" s="53">
        <v>2.64</v>
      </c>
      <c r="K51" s="53">
        <v>2.65848</v>
      </c>
      <c r="L51" s="52">
        <v>35</v>
      </c>
      <c r="M51" s="52">
        <v>1</v>
      </c>
      <c r="N51" s="52">
        <v>20</v>
      </c>
      <c r="O51" s="52">
        <v>7</v>
      </c>
      <c r="P51" s="54">
        <v>60.1147645</v>
      </c>
      <c r="Q51" s="54">
        <v>31.185147000000001</v>
      </c>
      <c r="R51" s="55">
        <v>3.7167203499999997</v>
      </c>
      <c r="U51">
        <f t="shared" si="2"/>
        <v>0.16666666666666666</v>
      </c>
      <c r="V51">
        <f t="shared" si="3"/>
        <v>0.95744680851063824</v>
      </c>
      <c r="W51">
        <f t="shared" si="4"/>
        <v>0</v>
      </c>
      <c r="X51">
        <f t="shared" si="5"/>
        <v>0.34129692832764502</v>
      </c>
      <c r="Y51">
        <f t="shared" si="6"/>
        <v>0.14285714285714285</v>
      </c>
      <c r="Z51">
        <f t="shared" si="7"/>
        <v>0.77203647416413379</v>
      </c>
      <c r="AA51">
        <f t="shared" si="8"/>
        <v>0.78894407294832836</v>
      </c>
      <c r="AB51">
        <f t="shared" si="9"/>
        <v>0.5</v>
      </c>
      <c r="AC51">
        <f t="shared" si="10"/>
        <v>0.83544303797468356</v>
      </c>
      <c r="AD51">
        <f t="shared" si="11"/>
        <v>0.84129113924050625</v>
      </c>
      <c r="AE51">
        <f t="shared" si="12"/>
        <v>0.33333333333333331</v>
      </c>
      <c r="AF51">
        <f t="shared" si="13"/>
        <v>0.16666666666666666</v>
      </c>
      <c r="AG51">
        <f t="shared" si="14"/>
        <v>0.33333333333333331</v>
      </c>
      <c r="AH51">
        <f t="shared" si="15"/>
        <v>9.1324200913242006E-4</v>
      </c>
      <c r="AI51">
        <f t="shared" si="16"/>
        <v>0.32631578947368417</v>
      </c>
      <c r="AJ51">
        <f t="shared" si="17"/>
        <v>0.39552238805970147</v>
      </c>
      <c r="AK51">
        <f t="shared" si="18"/>
        <v>0.38438133874239344</v>
      </c>
      <c r="AM51">
        <v>180</v>
      </c>
      <c r="AN51">
        <v>514.28571428571433</v>
      </c>
      <c r="AO51">
        <v>810.66743999999994</v>
      </c>
      <c r="AP51">
        <v>874.94297648979602</v>
      </c>
      <c r="AQ51">
        <v>0</v>
      </c>
      <c r="AT51">
        <f t="shared" si="19"/>
        <v>0.58450704225352113</v>
      </c>
      <c r="AU51">
        <f t="shared" si="20"/>
        <v>0.27692693949284464</v>
      </c>
      <c r="AV51">
        <f t="shared" si="21"/>
        <v>0.57263466320072332</v>
      </c>
      <c r="AW51">
        <f t="shared" si="22"/>
        <v>0.43139304337825196</v>
      </c>
      <c r="AX51">
        <f t="shared" si="23"/>
        <v>0</v>
      </c>
    </row>
    <row r="52" spans="2:50" ht="15.75" thickBot="1">
      <c r="B52" s="52">
        <v>1</v>
      </c>
      <c r="C52" s="52">
        <v>3.15</v>
      </c>
      <c r="D52" s="46">
        <v>0</v>
      </c>
      <c r="E52" s="52">
        <v>1</v>
      </c>
      <c r="F52" s="52">
        <v>1</v>
      </c>
      <c r="G52" s="53">
        <v>2.54</v>
      </c>
      <c r="H52" s="53">
        <v>2.5956260000000002</v>
      </c>
      <c r="I52" s="52">
        <v>2</v>
      </c>
      <c r="J52" s="53">
        <v>2.64</v>
      </c>
      <c r="K52" s="53">
        <v>2.65848</v>
      </c>
      <c r="L52" s="52">
        <v>35</v>
      </c>
      <c r="M52" s="52">
        <v>1</v>
      </c>
      <c r="N52" s="52">
        <v>20</v>
      </c>
      <c r="O52" s="52">
        <v>7</v>
      </c>
      <c r="P52" s="54">
        <v>61.585762000000003</v>
      </c>
      <c r="Q52" s="54">
        <v>30.204481999999999</v>
      </c>
      <c r="R52" s="55">
        <v>4.0697597500000002</v>
      </c>
      <c r="U52">
        <f t="shared" si="2"/>
        <v>0.16666666666666666</v>
      </c>
      <c r="V52">
        <f t="shared" si="3"/>
        <v>0.95744680851063824</v>
      </c>
      <c r="W52">
        <f t="shared" si="4"/>
        <v>0</v>
      </c>
      <c r="X52">
        <f t="shared" si="5"/>
        <v>0.34129692832764502</v>
      </c>
      <c r="Y52">
        <f t="shared" si="6"/>
        <v>0.14285714285714285</v>
      </c>
      <c r="Z52">
        <f t="shared" si="7"/>
        <v>0.77203647416413379</v>
      </c>
      <c r="AA52">
        <f t="shared" si="8"/>
        <v>0.78894407294832836</v>
      </c>
      <c r="AB52">
        <f t="shared" si="9"/>
        <v>0.5</v>
      </c>
      <c r="AC52">
        <f t="shared" si="10"/>
        <v>0.83544303797468356</v>
      </c>
      <c r="AD52">
        <f t="shared" si="11"/>
        <v>0.84129113924050625</v>
      </c>
      <c r="AE52">
        <f t="shared" si="12"/>
        <v>0.33333333333333331</v>
      </c>
      <c r="AF52">
        <f t="shared" si="13"/>
        <v>0.16666666666666666</v>
      </c>
      <c r="AG52">
        <f t="shared" si="14"/>
        <v>0.33333333333333331</v>
      </c>
      <c r="AH52">
        <f t="shared" si="15"/>
        <v>9.1324200913242006E-4</v>
      </c>
      <c r="AI52">
        <f t="shared" si="16"/>
        <v>0.33560371517027865</v>
      </c>
      <c r="AJ52">
        <f t="shared" si="17"/>
        <v>0.38308457711442784</v>
      </c>
      <c r="AK52">
        <f t="shared" si="18"/>
        <v>0.4208924949290061</v>
      </c>
      <c r="AM52">
        <v>200</v>
      </c>
      <c r="AN52">
        <v>571.42857142857144</v>
      </c>
      <c r="AO52">
        <v>611.97443999999996</v>
      </c>
      <c r="AP52">
        <v>977.2944887664396</v>
      </c>
      <c r="AQ52">
        <v>0</v>
      </c>
      <c r="AT52">
        <f t="shared" si="19"/>
        <v>0.72535211267605637</v>
      </c>
      <c r="AU52">
        <f t="shared" si="20"/>
        <v>0.3371830278684409</v>
      </c>
      <c r="AV52">
        <f t="shared" si="21"/>
        <v>0.43228303006329111</v>
      </c>
      <c r="AW52">
        <f t="shared" si="22"/>
        <v>0.48185773829188983</v>
      </c>
      <c r="AX52">
        <f t="shared" si="23"/>
        <v>0</v>
      </c>
    </row>
    <row r="53" spans="2:50" ht="15.75" thickBot="1">
      <c r="B53" s="52">
        <v>1</v>
      </c>
      <c r="C53" s="52">
        <v>3.15</v>
      </c>
      <c r="D53" s="46">
        <v>0</v>
      </c>
      <c r="E53" s="52">
        <v>1</v>
      </c>
      <c r="F53" s="52">
        <v>1</v>
      </c>
      <c r="G53" s="53">
        <v>2.54</v>
      </c>
      <c r="H53" s="53">
        <v>2.5956260000000002</v>
      </c>
      <c r="I53" s="52">
        <v>2</v>
      </c>
      <c r="J53" s="53">
        <v>2.64</v>
      </c>
      <c r="K53" s="53">
        <v>2.65848</v>
      </c>
      <c r="L53" s="52">
        <v>35</v>
      </c>
      <c r="M53" s="52">
        <v>1</v>
      </c>
      <c r="N53" s="52">
        <v>20</v>
      </c>
      <c r="O53" s="52">
        <v>28</v>
      </c>
      <c r="P53" s="54">
        <v>77.766734499999998</v>
      </c>
      <c r="Q53" s="54">
        <v>37.755602500000002</v>
      </c>
      <c r="R53" s="55">
        <v>4.0109198499999996</v>
      </c>
      <c r="U53">
        <f t="shared" si="2"/>
        <v>0.16666666666666666</v>
      </c>
      <c r="V53">
        <f t="shared" si="3"/>
        <v>0.95744680851063824</v>
      </c>
      <c r="W53">
        <f t="shared" si="4"/>
        <v>0</v>
      </c>
      <c r="X53">
        <f t="shared" si="5"/>
        <v>0.34129692832764502</v>
      </c>
      <c r="Y53">
        <f t="shared" si="6"/>
        <v>0.14285714285714285</v>
      </c>
      <c r="Z53">
        <f t="shared" si="7"/>
        <v>0.77203647416413379</v>
      </c>
      <c r="AA53">
        <f t="shared" si="8"/>
        <v>0.78894407294832836</v>
      </c>
      <c r="AB53">
        <f t="shared" si="9"/>
        <v>0.5</v>
      </c>
      <c r="AC53">
        <f t="shared" si="10"/>
        <v>0.83544303797468356</v>
      </c>
      <c r="AD53">
        <f t="shared" si="11"/>
        <v>0.84129113924050625</v>
      </c>
      <c r="AE53">
        <f t="shared" si="12"/>
        <v>0.33333333333333331</v>
      </c>
      <c r="AF53">
        <f t="shared" si="13"/>
        <v>0.16666666666666666</v>
      </c>
      <c r="AG53">
        <f t="shared" si="14"/>
        <v>0.33333333333333331</v>
      </c>
      <c r="AH53">
        <f t="shared" si="15"/>
        <v>3.6529680365296802E-3</v>
      </c>
      <c r="AI53">
        <f t="shared" si="16"/>
        <v>0.43777089783281736</v>
      </c>
      <c r="AJ53">
        <f t="shared" si="17"/>
        <v>0.47885572139303484</v>
      </c>
      <c r="AK53">
        <f t="shared" si="18"/>
        <v>0.41480730223123724</v>
      </c>
      <c r="AM53">
        <v>160</v>
      </c>
      <c r="AN53">
        <v>457.14285714285717</v>
      </c>
      <c r="AO53">
        <v>1014.65892</v>
      </c>
      <c r="AP53">
        <v>772.59146421315199</v>
      </c>
      <c r="AQ53">
        <v>0</v>
      </c>
      <c r="AT53">
        <f t="shared" si="19"/>
        <v>0.44366197183098594</v>
      </c>
      <c r="AU53">
        <f t="shared" si="20"/>
        <v>0.21667085111724832</v>
      </c>
      <c r="AV53">
        <f t="shared" si="21"/>
        <v>0.7167290065551537</v>
      </c>
      <c r="AW53">
        <f t="shared" si="22"/>
        <v>0.38092834846461388</v>
      </c>
      <c r="AX53">
        <f t="shared" si="23"/>
        <v>0</v>
      </c>
    </row>
    <row r="54" spans="2:50" ht="15.75" thickBot="1">
      <c r="B54" s="52">
        <v>1</v>
      </c>
      <c r="C54" s="52">
        <v>3.15</v>
      </c>
      <c r="D54" s="46">
        <v>0</v>
      </c>
      <c r="E54" s="52">
        <v>1</v>
      </c>
      <c r="F54" s="52">
        <v>1</v>
      </c>
      <c r="G54" s="53">
        <v>2.54</v>
      </c>
      <c r="H54" s="53">
        <v>2.5956260000000002</v>
      </c>
      <c r="I54" s="52">
        <v>2</v>
      </c>
      <c r="J54" s="53">
        <v>2.64</v>
      </c>
      <c r="K54" s="53">
        <v>2.65848</v>
      </c>
      <c r="L54" s="52">
        <v>35</v>
      </c>
      <c r="M54" s="52">
        <v>1</v>
      </c>
      <c r="N54" s="52">
        <v>20</v>
      </c>
      <c r="O54" s="52">
        <v>28</v>
      </c>
      <c r="P54" s="54">
        <v>77.276402000000004</v>
      </c>
      <c r="Q54" s="54">
        <v>36.7749375</v>
      </c>
      <c r="R54" s="55">
        <v>4.1678262500000001</v>
      </c>
      <c r="U54">
        <f t="shared" si="2"/>
        <v>0.16666666666666666</v>
      </c>
      <c r="V54">
        <f t="shared" si="3"/>
        <v>0.95744680851063824</v>
      </c>
      <c r="W54">
        <f t="shared" si="4"/>
        <v>0</v>
      </c>
      <c r="X54">
        <f t="shared" si="5"/>
        <v>0.34129692832764502</v>
      </c>
      <c r="Y54">
        <f t="shared" si="6"/>
        <v>0.14285714285714285</v>
      </c>
      <c r="Z54">
        <f t="shared" si="7"/>
        <v>0.77203647416413379</v>
      </c>
      <c r="AA54">
        <f t="shared" si="8"/>
        <v>0.78894407294832836</v>
      </c>
      <c r="AB54">
        <f t="shared" si="9"/>
        <v>0.5</v>
      </c>
      <c r="AC54">
        <f t="shared" si="10"/>
        <v>0.83544303797468356</v>
      </c>
      <c r="AD54">
        <f t="shared" si="11"/>
        <v>0.84129113924050625</v>
      </c>
      <c r="AE54">
        <f t="shared" si="12"/>
        <v>0.33333333333333331</v>
      </c>
      <c r="AF54">
        <f t="shared" si="13"/>
        <v>0.16666666666666666</v>
      </c>
      <c r="AG54">
        <f t="shared" si="14"/>
        <v>0.33333333333333331</v>
      </c>
      <c r="AH54">
        <f t="shared" si="15"/>
        <v>3.6529680365296802E-3</v>
      </c>
      <c r="AI54">
        <f t="shared" si="16"/>
        <v>0.43467492260061924</v>
      </c>
      <c r="AJ54">
        <f t="shared" si="17"/>
        <v>0.46641791044776121</v>
      </c>
      <c r="AK54">
        <f t="shared" si="18"/>
        <v>0.43103448275862066</v>
      </c>
      <c r="AM54">
        <v>180</v>
      </c>
      <c r="AN54">
        <v>514.28571428571433</v>
      </c>
      <c r="AO54">
        <v>810.66743999999994</v>
      </c>
      <c r="AP54">
        <v>874.94297648979602</v>
      </c>
      <c r="AQ54">
        <v>0</v>
      </c>
      <c r="AT54">
        <f t="shared" si="19"/>
        <v>0.58450704225352113</v>
      </c>
      <c r="AU54">
        <f t="shared" si="20"/>
        <v>0.27692693949284464</v>
      </c>
      <c r="AV54">
        <f t="shared" si="21"/>
        <v>0.57263466320072332</v>
      </c>
      <c r="AW54">
        <f t="shared" si="22"/>
        <v>0.43139304337825196</v>
      </c>
      <c r="AX54">
        <f t="shared" si="23"/>
        <v>0</v>
      </c>
    </row>
    <row r="55" spans="2:50" ht="15.75" thickBot="1">
      <c r="B55" s="52">
        <v>1</v>
      </c>
      <c r="C55" s="52">
        <v>3.15</v>
      </c>
      <c r="D55" s="46">
        <v>0</v>
      </c>
      <c r="E55" s="52">
        <v>1</v>
      </c>
      <c r="F55" s="52">
        <v>1</v>
      </c>
      <c r="G55" s="53">
        <v>2.54</v>
      </c>
      <c r="H55" s="53">
        <v>2.5956260000000002</v>
      </c>
      <c r="I55" s="52">
        <v>2</v>
      </c>
      <c r="J55" s="53">
        <v>2.64</v>
      </c>
      <c r="K55" s="53">
        <v>2.65848</v>
      </c>
      <c r="L55" s="52">
        <v>35</v>
      </c>
      <c r="M55" s="52">
        <v>1</v>
      </c>
      <c r="N55" s="52">
        <v>20</v>
      </c>
      <c r="O55" s="52">
        <v>28</v>
      </c>
      <c r="P55" s="54">
        <v>80.708729500000004</v>
      </c>
      <c r="Q55" s="54">
        <v>34.813607499999996</v>
      </c>
      <c r="R55" s="55">
        <v>3.6186538499999998</v>
      </c>
      <c r="U55">
        <f t="shared" si="2"/>
        <v>0.16666666666666666</v>
      </c>
      <c r="V55">
        <f t="shared" si="3"/>
        <v>0.95744680851063824</v>
      </c>
      <c r="W55">
        <f t="shared" si="4"/>
        <v>0</v>
      </c>
      <c r="X55">
        <f t="shared" si="5"/>
        <v>0.34129692832764502</v>
      </c>
      <c r="Y55">
        <f t="shared" si="6"/>
        <v>0.14285714285714285</v>
      </c>
      <c r="Z55">
        <f t="shared" si="7"/>
        <v>0.77203647416413379</v>
      </c>
      <c r="AA55">
        <f t="shared" si="8"/>
        <v>0.78894407294832836</v>
      </c>
      <c r="AB55">
        <f t="shared" si="9"/>
        <v>0.5</v>
      </c>
      <c r="AC55">
        <f t="shared" si="10"/>
        <v>0.83544303797468356</v>
      </c>
      <c r="AD55">
        <f t="shared" si="11"/>
        <v>0.84129113924050625</v>
      </c>
      <c r="AE55">
        <f t="shared" si="12"/>
        <v>0.33333333333333331</v>
      </c>
      <c r="AF55">
        <f t="shared" si="13"/>
        <v>0.16666666666666666</v>
      </c>
      <c r="AG55">
        <f t="shared" si="14"/>
        <v>0.33333333333333331</v>
      </c>
      <c r="AH55">
        <f t="shared" si="15"/>
        <v>3.6529680365296802E-3</v>
      </c>
      <c r="AI55">
        <f t="shared" si="16"/>
        <v>0.45634674922600627</v>
      </c>
      <c r="AJ55">
        <f t="shared" si="17"/>
        <v>0.44154228855721389</v>
      </c>
      <c r="AK55">
        <f t="shared" si="18"/>
        <v>0.37423935091277888</v>
      </c>
      <c r="AM55">
        <v>200</v>
      </c>
      <c r="AN55">
        <v>571.42857142857144</v>
      </c>
      <c r="AO55">
        <v>611.97443999999996</v>
      </c>
      <c r="AP55">
        <v>977.2944887664396</v>
      </c>
      <c r="AQ55">
        <v>0</v>
      </c>
      <c r="AT55">
        <f t="shared" si="19"/>
        <v>0.72535211267605637</v>
      </c>
      <c r="AU55">
        <f t="shared" si="20"/>
        <v>0.3371830278684409</v>
      </c>
      <c r="AV55">
        <f t="shared" si="21"/>
        <v>0.43228303006329111</v>
      </c>
      <c r="AW55">
        <f t="shared" si="22"/>
        <v>0.48185773829188983</v>
      </c>
      <c r="AX55">
        <f t="shared" si="23"/>
        <v>0</v>
      </c>
    </row>
    <row r="56" spans="2:50" ht="15.75" thickBot="1">
      <c r="B56" s="52">
        <v>1</v>
      </c>
      <c r="C56" s="52">
        <v>3.15</v>
      </c>
      <c r="D56" s="46">
        <v>0</v>
      </c>
      <c r="E56" s="52">
        <v>1</v>
      </c>
      <c r="F56" s="52">
        <v>1</v>
      </c>
      <c r="G56" s="53">
        <v>2.54</v>
      </c>
      <c r="H56" s="53">
        <v>2.5956260000000002</v>
      </c>
      <c r="I56" s="52">
        <v>2</v>
      </c>
      <c r="J56" s="53">
        <v>2.65</v>
      </c>
      <c r="K56" s="53">
        <v>2.6653699999999998</v>
      </c>
      <c r="L56" s="52">
        <v>35</v>
      </c>
      <c r="M56" s="52">
        <v>1</v>
      </c>
      <c r="N56" s="52">
        <v>20</v>
      </c>
      <c r="O56" s="52">
        <v>3</v>
      </c>
      <c r="P56" s="54">
        <v>39.030467000000002</v>
      </c>
      <c r="Q56" s="54">
        <v>21.476563500000001</v>
      </c>
      <c r="R56" s="55">
        <v>0</v>
      </c>
      <c r="U56">
        <f t="shared" si="2"/>
        <v>0.16666666666666666</v>
      </c>
      <c r="V56">
        <f t="shared" si="3"/>
        <v>0.95744680851063824</v>
      </c>
      <c r="W56">
        <f t="shared" si="4"/>
        <v>0</v>
      </c>
      <c r="X56">
        <f t="shared" si="5"/>
        <v>0.34129692832764502</v>
      </c>
      <c r="Y56">
        <f t="shared" si="6"/>
        <v>0.14285714285714285</v>
      </c>
      <c r="Z56">
        <f t="shared" si="7"/>
        <v>0.77203647416413379</v>
      </c>
      <c r="AA56">
        <f t="shared" si="8"/>
        <v>0.78894407294832836</v>
      </c>
      <c r="AB56">
        <f t="shared" si="9"/>
        <v>0.5</v>
      </c>
      <c r="AC56">
        <f t="shared" si="10"/>
        <v>0.83860759493670878</v>
      </c>
      <c r="AD56">
        <f t="shared" si="11"/>
        <v>0.84347151898734163</v>
      </c>
      <c r="AE56">
        <f t="shared" si="12"/>
        <v>0.33333333333333331</v>
      </c>
      <c r="AF56">
        <f t="shared" si="13"/>
        <v>0.16666666666666666</v>
      </c>
      <c r="AG56">
        <f t="shared" si="14"/>
        <v>0.33333333333333331</v>
      </c>
      <c r="AH56">
        <f t="shared" si="15"/>
        <v>3.9138943248532291E-4</v>
      </c>
      <c r="AI56">
        <f t="shared" si="16"/>
        <v>0.19318885448916409</v>
      </c>
      <c r="AJ56">
        <f t="shared" si="17"/>
        <v>0.27238805970149255</v>
      </c>
      <c r="AK56">
        <f t="shared" si="18"/>
        <v>0</v>
      </c>
      <c r="AM56">
        <v>160</v>
      </c>
      <c r="AN56">
        <v>457.14285714285717</v>
      </c>
      <c r="AO56">
        <v>1017.8933549999999</v>
      </c>
      <c r="AP56">
        <v>764.88802521315188</v>
      </c>
      <c r="AQ56">
        <v>0</v>
      </c>
      <c r="AT56">
        <f t="shared" si="19"/>
        <v>0.44366197183098594</v>
      </c>
      <c r="AU56">
        <f t="shared" si="20"/>
        <v>0.21667085111724832</v>
      </c>
      <c r="AV56">
        <f t="shared" si="21"/>
        <v>0.71901372838494571</v>
      </c>
      <c r="AW56">
        <f t="shared" si="22"/>
        <v>0.37713014665719868</v>
      </c>
      <c r="AX56">
        <f t="shared" si="23"/>
        <v>0</v>
      </c>
    </row>
    <row r="57" spans="2:50" ht="15.75" thickBot="1">
      <c r="B57" s="52">
        <v>1</v>
      </c>
      <c r="C57" s="52">
        <v>3.15</v>
      </c>
      <c r="D57" s="46">
        <v>0</v>
      </c>
      <c r="E57" s="52">
        <v>1</v>
      </c>
      <c r="F57" s="52">
        <v>1</v>
      </c>
      <c r="G57" s="53">
        <v>2.54</v>
      </c>
      <c r="H57" s="53">
        <v>2.5956260000000002</v>
      </c>
      <c r="I57" s="52">
        <v>2</v>
      </c>
      <c r="J57" s="53">
        <v>2.65</v>
      </c>
      <c r="K57" s="53">
        <v>2.6653699999999998</v>
      </c>
      <c r="L57" s="52">
        <v>35</v>
      </c>
      <c r="M57" s="52">
        <v>1</v>
      </c>
      <c r="N57" s="52">
        <v>20</v>
      </c>
      <c r="O57" s="52">
        <v>3</v>
      </c>
      <c r="P57" s="54">
        <v>40.011132000000003</v>
      </c>
      <c r="Q57" s="54">
        <v>22.2610955</v>
      </c>
      <c r="R57" s="55">
        <v>0</v>
      </c>
      <c r="U57">
        <f t="shared" si="2"/>
        <v>0.16666666666666666</v>
      </c>
      <c r="V57">
        <f t="shared" si="3"/>
        <v>0.95744680851063824</v>
      </c>
      <c r="W57">
        <f t="shared" si="4"/>
        <v>0</v>
      </c>
      <c r="X57">
        <f t="shared" si="5"/>
        <v>0.34129692832764502</v>
      </c>
      <c r="Y57">
        <f t="shared" si="6"/>
        <v>0.14285714285714285</v>
      </c>
      <c r="Z57">
        <f t="shared" si="7"/>
        <v>0.77203647416413379</v>
      </c>
      <c r="AA57">
        <f t="shared" si="8"/>
        <v>0.78894407294832836</v>
      </c>
      <c r="AB57">
        <f t="shared" si="9"/>
        <v>0.5</v>
      </c>
      <c r="AC57">
        <f t="shared" si="10"/>
        <v>0.83860759493670878</v>
      </c>
      <c r="AD57">
        <f t="shared" si="11"/>
        <v>0.84347151898734163</v>
      </c>
      <c r="AE57">
        <f t="shared" si="12"/>
        <v>0.33333333333333331</v>
      </c>
      <c r="AF57">
        <f t="shared" si="13"/>
        <v>0.16666666666666666</v>
      </c>
      <c r="AG57">
        <f t="shared" si="14"/>
        <v>0.33333333333333331</v>
      </c>
      <c r="AH57">
        <f t="shared" si="15"/>
        <v>3.9138943248532291E-4</v>
      </c>
      <c r="AI57">
        <f t="shared" si="16"/>
        <v>0.19938080495356039</v>
      </c>
      <c r="AJ57">
        <f t="shared" si="17"/>
        <v>0.28233830845771141</v>
      </c>
      <c r="AK57">
        <f t="shared" si="18"/>
        <v>0</v>
      </c>
      <c r="AM57">
        <v>180</v>
      </c>
      <c r="AN57">
        <v>514.28571428571433</v>
      </c>
      <c r="AO57">
        <v>813.25160999999991</v>
      </c>
      <c r="AP57">
        <v>872.37516348979602</v>
      </c>
      <c r="AQ57">
        <v>0</v>
      </c>
      <c r="AT57">
        <f t="shared" si="19"/>
        <v>0.58450704225352113</v>
      </c>
      <c r="AU57">
        <f t="shared" si="20"/>
        <v>0.27692693949284464</v>
      </c>
      <c r="AV57">
        <f t="shared" si="21"/>
        <v>0.57446005453209759</v>
      </c>
      <c r="AW57">
        <f t="shared" si="22"/>
        <v>0.4301269761091136</v>
      </c>
      <c r="AX57">
        <f t="shared" si="23"/>
        <v>0</v>
      </c>
    </row>
    <row r="58" spans="2:50" ht="15.75" thickBot="1">
      <c r="B58" s="52">
        <v>1</v>
      </c>
      <c r="C58" s="52">
        <v>3.15</v>
      </c>
      <c r="D58" s="46">
        <v>0</v>
      </c>
      <c r="E58" s="52">
        <v>1</v>
      </c>
      <c r="F58" s="52">
        <v>1</v>
      </c>
      <c r="G58" s="53">
        <v>2.54</v>
      </c>
      <c r="H58" s="53">
        <v>2.5956260000000002</v>
      </c>
      <c r="I58" s="52">
        <v>2</v>
      </c>
      <c r="J58" s="53">
        <v>2.65</v>
      </c>
      <c r="K58" s="53">
        <v>2.6653699999999998</v>
      </c>
      <c r="L58" s="52">
        <v>35</v>
      </c>
      <c r="M58" s="52">
        <v>1</v>
      </c>
      <c r="N58" s="52">
        <v>20</v>
      </c>
      <c r="O58" s="52">
        <v>3</v>
      </c>
      <c r="P58" s="54">
        <v>40.403398000000003</v>
      </c>
      <c r="Q58" s="54">
        <v>22.457228499999999</v>
      </c>
      <c r="R58" s="55">
        <v>0</v>
      </c>
      <c r="U58">
        <f t="shared" si="2"/>
        <v>0.16666666666666666</v>
      </c>
      <c r="V58">
        <f t="shared" si="3"/>
        <v>0.95744680851063824</v>
      </c>
      <c r="W58">
        <f t="shared" si="4"/>
        <v>0</v>
      </c>
      <c r="X58">
        <f t="shared" si="5"/>
        <v>0.34129692832764502</v>
      </c>
      <c r="Y58">
        <f t="shared" si="6"/>
        <v>0.14285714285714285</v>
      </c>
      <c r="Z58">
        <f t="shared" si="7"/>
        <v>0.77203647416413379</v>
      </c>
      <c r="AA58">
        <f t="shared" si="8"/>
        <v>0.78894407294832836</v>
      </c>
      <c r="AB58">
        <f t="shared" si="9"/>
        <v>0.5</v>
      </c>
      <c r="AC58">
        <f t="shared" si="10"/>
        <v>0.83860759493670878</v>
      </c>
      <c r="AD58">
        <f t="shared" si="11"/>
        <v>0.84347151898734163</v>
      </c>
      <c r="AE58">
        <f t="shared" si="12"/>
        <v>0.33333333333333331</v>
      </c>
      <c r="AF58">
        <f t="shared" si="13"/>
        <v>0.16666666666666666</v>
      </c>
      <c r="AG58">
        <f t="shared" si="14"/>
        <v>0.33333333333333331</v>
      </c>
      <c r="AH58">
        <f t="shared" si="15"/>
        <v>3.9138943248532291E-4</v>
      </c>
      <c r="AI58">
        <f t="shared" si="16"/>
        <v>0.2018575851393189</v>
      </c>
      <c r="AJ58">
        <f t="shared" si="17"/>
        <v>0.28482587064676618</v>
      </c>
      <c r="AK58">
        <f t="shared" si="18"/>
        <v>0</v>
      </c>
      <c r="AM58">
        <v>200</v>
      </c>
      <c r="AN58">
        <v>571.42857142857144</v>
      </c>
      <c r="AO58">
        <v>613.92523499999993</v>
      </c>
      <c r="AP58">
        <v>964.45542376644005</v>
      </c>
      <c r="AQ58">
        <v>0</v>
      </c>
      <c r="AT58">
        <f t="shared" si="19"/>
        <v>0.72535211267605637</v>
      </c>
      <c r="AU58">
        <f t="shared" si="20"/>
        <v>0.3371830278684409</v>
      </c>
      <c r="AV58">
        <f t="shared" si="21"/>
        <v>0.43366102155854425</v>
      </c>
      <c r="AW58">
        <f t="shared" si="22"/>
        <v>0.47552740194619819</v>
      </c>
      <c r="AX58">
        <f t="shared" si="23"/>
        <v>0</v>
      </c>
    </row>
    <row r="59" spans="2:50" ht="15.75" thickBot="1">
      <c r="B59" s="52">
        <v>1</v>
      </c>
      <c r="C59" s="52">
        <v>3.15</v>
      </c>
      <c r="D59" s="46">
        <v>0</v>
      </c>
      <c r="E59" s="52">
        <v>1</v>
      </c>
      <c r="F59" s="52">
        <v>1</v>
      </c>
      <c r="G59" s="53">
        <v>2.54</v>
      </c>
      <c r="H59" s="53">
        <v>2.5956260000000002</v>
      </c>
      <c r="I59" s="52">
        <v>2</v>
      </c>
      <c r="J59" s="53">
        <v>2.65</v>
      </c>
      <c r="K59" s="53">
        <v>2.6653699999999998</v>
      </c>
      <c r="L59" s="52">
        <v>35</v>
      </c>
      <c r="M59" s="52">
        <v>1</v>
      </c>
      <c r="N59" s="52">
        <v>20</v>
      </c>
      <c r="O59" s="52">
        <v>7</v>
      </c>
      <c r="P59" s="54">
        <v>52.563644000000004</v>
      </c>
      <c r="Q59" s="54">
        <v>25.203090499999998</v>
      </c>
      <c r="R59" s="55">
        <v>0</v>
      </c>
      <c r="U59">
        <f t="shared" si="2"/>
        <v>0.16666666666666666</v>
      </c>
      <c r="V59">
        <f t="shared" si="3"/>
        <v>0.95744680851063824</v>
      </c>
      <c r="W59">
        <f t="shared" si="4"/>
        <v>0</v>
      </c>
      <c r="X59">
        <f t="shared" si="5"/>
        <v>0.34129692832764502</v>
      </c>
      <c r="Y59">
        <f t="shared" si="6"/>
        <v>0.14285714285714285</v>
      </c>
      <c r="Z59">
        <f t="shared" si="7"/>
        <v>0.77203647416413379</v>
      </c>
      <c r="AA59">
        <f t="shared" si="8"/>
        <v>0.78894407294832836</v>
      </c>
      <c r="AB59">
        <f t="shared" si="9"/>
        <v>0.5</v>
      </c>
      <c r="AC59">
        <f t="shared" si="10"/>
        <v>0.83860759493670878</v>
      </c>
      <c r="AD59">
        <f t="shared" si="11"/>
        <v>0.84347151898734163</v>
      </c>
      <c r="AE59">
        <f t="shared" si="12"/>
        <v>0.33333333333333331</v>
      </c>
      <c r="AF59">
        <f t="shared" si="13"/>
        <v>0.16666666666666666</v>
      </c>
      <c r="AG59">
        <f t="shared" si="14"/>
        <v>0.33333333333333331</v>
      </c>
      <c r="AH59">
        <f t="shared" si="15"/>
        <v>9.1324200913242006E-4</v>
      </c>
      <c r="AI59">
        <f t="shared" si="16"/>
        <v>0.27863777089783281</v>
      </c>
      <c r="AJ59">
        <f t="shared" si="17"/>
        <v>0.3196517412935323</v>
      </c>
      <c r="AK59">
        <f t="shared" si="18"/>
        <v>0</v>
      </c>
      <c r="AM59">
        <v>160</v>
      </c>
      <c r="AN59">
        <v>457.14285714285717</v>
      </c>
      <c r="AO59">
        <v>1017.8933549999999</v>
      </c>
      <c r="AP59">
        <v>764.88802521315188</v>
      </c>
      <c r="AQ59">
        <v>0</v>
      </c>
      <c r="AT59">
        <f t="shared" si="19"/>
        <v>0.44366197183098594</v>
      </c>
      <c r="AU59">
        <f t="shared" si="20"/>
        <v>0.21667085111724832</v>
      </c>
      <c r="AV59">
        <f t="shared" si="21"/>
        <v>0.71901372838494571</v>
      </c>
      <c r="AW59">
        <f t="shared" si="22"/>
        <v>0.37713014665719868</v>
      </c>
      <c r="AX59">
        <f t="shared" si="23"/>
        <v>0</v>
      </c>
    </row>
    <row r="60" spans="2:50" ht="15.75" thickBot="1">
      <c r="B60" s="52">
        <v>1</v>
      </c>
      <c r="C60" s="52">
        <v>3.15</v>
      </c>
      <c r="D60" s="46">
        <v>0</v>
      </c>
      <c r="E60" s="52">
        <v>1</v>
      </c>
      <c r="F60" s="52">
        <v>1</v>
      </c>
      <c r="G60" s="53">
        <v>2.54</v>
      </c>
      <c r="H60" s="53">
        <v>2.5956260000000002</v>
      </c>
      <c r="I60" s="52">
        <v>2</v>
      </c>
      <c r="J60" s="53">
        <v>2.65</v>
      </c>
      <c r="K60" s="53">
        <v>2.6653699999999998</v>
      </c>
      <c r="L60" s="52">
        <v>35</v>
      </c>
      <c r="M60" s="52">
        <v>1</v>
      </c>
      <c r="N60" s="52">
        <v>20</v>
      </c>
      <c r="O60" s="52">
        <v>7</v>
      </c>
      <c r="P60" s="54">
        <v>53.740442000000002</v>
      </c>
      <c r="Q60" s="54">
        <v>26.1837555</v>
      </c>
      <c r="R60" s="55">
        <v>0</v>
      </c>
      <c r="U60">
        <f t="shared" si="2"/>
        <v>0.16666666666666666</v>
      </c>
      <c r="V60">
        <f t="shared" si="3"/>
        <v>0.95744680851063824</v>
      </c>
      <c r="W60">
        <f t="shared" si="4"/>
        <v>0</v>
      </c>
      <c r="X60">
        <f t="shared" si="5"/>
        <v>0.34129692832764502</v>
      </c>
      <c r="Y60">
        <f t="shared" si="6"/>
        <v>0.14285714285714285</v>
      </c>
      <c r="Z60">
        <f t="shared" si="7"/>
        <v>0.77203647416413379</v>
      </c>
      <c r="AA60">
        <f t="shared" si="8"/>
        <v>0.78894407294832836</v>
      </c>
      <c r="AB60">
        <f t="shared" si="9"/>
        <v>0.5</v>
      </c>
      <c r="AC60">
        <f t="shared" si="10"/>
        <v>0.83860759493670878</v>
      </c>
      <c r="AD60">
        <f t="shared" si="11"/>
        <v>0.84347151898734163</v>
      </c>
      <c r="AE60">
        <f t="shared" si="12"/>
        <v>0.33333333333333331</v>
      </c>
      <c r="AF60">
        <f t="shared" si="13"/>
        <v>0.16666666666666666</v>
      </c>
      <c r="AG60">
        <f t="shared" si="14"/>
        <v>0.33333333333333331</v>
      </c>
      <c r="AH60">
        <f t="shared" si="15"/>
        <v>9.1324200913242006E-4</v>
      </c>
      <c r="AI60">
        <f t="shared" si="16"/>
        <v>0.28606811145510841</v>
      </c>
      <c r="AJ60">
        <f t="shared" si="17"/>
        <v>0.33208955223880599</v>
      </c>
      <c r="AK60">
        <f t="shared" si="18"/>
        <v>0</v>
      </c>
      <c r="AM60">
        <v>180</v>
      </c>
      <c r="AN60">
        <v>514.28571428571433</v>
      </c>
      <c r="AO60">
        <v>813.25160999999991</v>
      </c>
      <c r="AP60">
        <v>872.37516348979602</v>
      </c>
      <c r="AQ60">
        <v>0</v>
      </c>
      <c r="AT60">
        <f t="shared" si="19"/>
        <v>0.58450704225352113</v>
      </c>
      <c r="AU60">
        <f t="shared" si="20"/>
        <v>0.27692693949284464</v>
      </c>
      <c r="AV60">
        <f t="shared" si="21"/>
        <v>0.57446005453209759</v>
      </c>
      <c r="AW60">
        <f t="shared" si="22"/>
        <v>0.4301269761091136</v>
      </c>
      <c r="AX60">
        <f t="shared" si="23"/>
        <v>0</v>
      </c>
    </row>
    <row r="61" spans="2:50" ht="15.75" thickBot="1">
      <c r="B61" s="52">
        <v>1</v>
      </c>
      <c r="C61" s="52">
        <v>3.15</v>
      </c>
      <c r="D61" s="46">
        <v>0</v>
      </c>
      <c r="E61" s="52">
        <v>1</v>
      </c>
      <c r="F61" s="52">
        <v>1</v>
      </c>
      <c r="G61" s="53">
        <v>2.54</v>
      </c>
      <c r="H61" s="53">
        <v>2.5956260000000002</v>
      </c>
      <c r="I61" s="52">
        <v>2</v>
      </c>
      <c r="J61" s="53">
        <v>2.65</v>
      </c>
      <c r="K61" s="53">
        <v>2.6653699999999998</v>
      </c>
      <c r="L61" s="52">
        <v>35</v>
      </c>
      <c r="M61" s="52">
        <v>1</v>
      </c>
      <c r="N61" s="52">
        <v>20</v>
      </c>
      <c r="O61" s="52">
        <v>7</v>
      </c>
      <c r="P61" s="54">
        <v>55.603705500000004</v>
      </c>
      <c r="Q61" s="54">
        <v>25.889556000000002</v>
      </c>
      <c r="R61" s="55">
        <v>0</v>
      </c>
      <c r="U61">
        <f t="shared" si="2"/>
        <v>0.16666666666666666</v>
      </c>
      <c r="V61">
        <f t="shared" si="3"/>
        <v>0.95744680851063824</v>
      </c>
      <c r="W61">
        <f t="shared" si="4"/>
        <v>0</v>
      </c>
      <c r="X61">
        <f t="shared" si="5"/>
        <v>0.34129692832764502</v>
      </c>
      <c r="Y61">
        <f t="shared" si="6"/>
        <v>0.14285714285714285</v>
      </c>
      <c r="Z61">
        <f t="shared" si="7"/>
        <v>0.77203647416413379</v>
      </c>
      <c r="AA61">
        <f t="shared" si="8"/>
        <v>0.78894407294832836</v>
      </c>
      <c r="AB61">
        <f t="shared" si="9"/>
        <v>0.5</v>
      </c>
      <c r="AC61">
        <f t="shared" si="10"/>
        <v>0.83860759493670878</v>
      </c>
      <c r="AD61">
        <f t="shared" si="11"/>
        <v>0.84347151898734163</v>
      </c>
      <c r="AE61">
        <f t="shared" si="12"/>
        <v>0.33333333333333331</v>
      </c>
      <c r="AF61">
        <f t="shared" si="13"/>
        <v>0.16666666666666666</v>
      </c>
      <c r="AG61">
        <f t="shared" si="14"/>
        <v>0.33333333333333331</v>
      </c>
      <c r="AH61">
        <f t="shared" si="15"/>
        <v>9.1324200913242006E-4</v>
      </c>
      <c r="AI61">
        <f t="shared" si="16"/>
        <v>0.29783281733746136</v>
      </c>
      <c r="AJ61">
        <f t="shared" si="17"/>
        <v>0.32835820895522388</v>
      </c>
      <c r="AK61">
        <f t="shared" si="18"/>
        <v>0</v>
      </c>
      <c r="AM61">
        <v>200</v>
      </c>
      <c r="AN61">
        <v>571.42857142857144</v>
      </c>
      <c r="AO61">
        <v>613.92523499999993</v>
      </c>
      <c r="AP61">
        <v>964.45542376644005</v>
      </c>
      <c r="AQ61">
        <v>0</v>
      </c>
      <c r="AT61">
        <f t="shared" si="19"/>
        <v>0.72535211267605637</v>
      </c>
      <c r="AU61">
        <f t="shared" si="20"/>
        <v>0.3371830278684409</v>
      </c>
      <c r="AV61">
        <f t="shared" si="21"/>
        <v>0.43366102155854425</v>
      </c>
      <c r="AW61">
        <f t="shared" si="22"/>
        <v>0.47552740194619819</v>
      </c>
      <c r="AX61">
        <f t="shared" si="23"/>
        <v>0</v>
      </c>
    </row>
    <row r="62" spans="2:50" ht="15.75" thickBot="1">
      <c r="B62" s="52">
        <v>1</v>
      </c>
      <c r="C62" s="52">
        <v>3.15</v>
      </c>
      <c r="D62" s="46">
        <v>0</v>
      </c>
      <c r="E62" s="52">
        <v>1</v>
      </c>
      <c r="F62" s="52">
        <v>1</v>
      </c>
      <c r="G62" s="53">
        <v>2.54</v>
      </c>
      <c r="H62" s="53">
        <v>2.5956260000000002</v>
      </c>
      <c r="I62" s="52">
        <v>2</v>
      </c>
      <c r="J62" s="53">
        <v>2.65</v>
      </c>
      <c r="K62" s="53">
        <v>2.6653699999999998</v>
      </c>
      <c r="L62" s="52">
        <v>35</v>
      </c>
      <c r="M62" s="52">
        <v>1</v>
      </c>
      <c r="N62" s="52">
        <v>20</v>
      </c>
      <c r="O62" s="52">
        <v>28</v>
      </c>
      <c r="P62" s="54">
        <v>69.627215000000007</v>
      </c>
      <c r="Q62" s="54">
        <v>30.106415500000001</v>
      </c>
      <c r="R62" s="55">
        <v>4.2658927499999999</v>
      </c>
      <c r="U62">
        <f t="shared" si="2"/>
        <v>0.16666666666666666</v>
      </c>
      <c r="V62">
        <f t="shared" si="3"/>
        <v>0.95744680851063824</v>
      </c>
      <c r="W62">
        <f t="shared" si="4"/>
        <v>0</v>
      </c>
      <c r="X62">
        <f t="shared" si="5"/>
        <v>0.34129692832764502</v>
      </c>
      <c r="Y62">
        <f t="shared" si="6"/>
        <v>0.14285714285714285</v>
      </c>
      <c r="Z62">
        <f t="shared" si="7"/>
        <v>0.77203647416413379</v>
      </c>
      <c r="AA62">
        <f t="shared" si="8"/>
        <v>0.78894407294832836</v>
      </c>
      <c r="AB62">
        <f t="shared" si="9"/>
        <v>0.5</v>
      </c>
      <c r="AC62">
        <f t="shared" si="10"/>
        <v>0.83860759493670878</v>
      </c>
      <c r="AD62">
        <f t="shared" si="11"/>
        <v>0.84347151898734163</v>
      </c>
      <c r="AE62">
        <f t="shared" si="12"/>
        <v>0.33333333333333331</v>
      </c>
      <c r="AF62">
        <f t="shared" si="13"/>
        <v>0.16666666666666666</v>
      </c>
      <c r="AG62">
        <f t="shared" si="14"/>
        <v>0.33333333333333331</v>
      </c>
      <c r="AH62">
        <f t="shared" si="15"/>
        <v>3.6529680365296802E-3</v>
      </c>
      <c r="AI62">
        <f t="shared" si="16"/>
        <v>0.38637770897832824</v>
      </c>
      <c r="AJ62">
        <f t="shared" si="17"/>
        <v>0.38184079601990051</v>
      </c>
      <c r="AK62">
        <f t="shared" si="18"/>
        <v>0.44117647058823528</v>
      </c>
      <c r="AM62">
        <v>160</v>
      </c>
      <c r="AN62">
        <v>457.14285714285717</v>
      </c>
      <c r="AO62">
        <v>1017.8933549999999</v>
      </c>
      <c r="AP62">
        <v>764.88802521315188</v>
      </c>
      <c r="AQ62">
        <v>0</v>
      </c>
      <c r="AT62">
        <f t="shared" si="19"/>
        <v>0.44366197183098594</v>
      </c>
      <c r="AU62">
        <f t="shared" si="20"/>
        <v>0.21667085111724832</v>
      </c>
      <c r="AV62">
        <f t="shared" si="21"/>
        <v>0.71901372838494571</v>
      </c>
      <c r="AW62">
        <f t="shared" si="22"/>
        <v>0.37713014665719868</v>
      </c>
      <c r="AX62">
        <f t="shared" si="23"/>
        <v>0</v>
      </c>
    </row>
    <row r="63" spans="2:50" ht="15.75" thickBot="1">
      <c r="B63" s="52">
        <v>1</v>
      </c>
      <c r="C63" s="52">
        <v>3.15</v>
      </c>
      <c r="D63" s="46">
        <v>0</v>
      </c>
      <c r="E63" s="52">
        <v>1</v>
      </c>
      <c r="F63" s="52">
        <v>1</v>
      </c>
      <c r="G63" s="53">
        <v>2.54</v>
      </c>
      <c r="H63" s="53">
        <v>2.5956260000000002</v>
      </c>
      <c r="I63" s="52">
        <v>2</v>
      </c>
      <c r="J63" s="53">
        <v>2.65</v>
      </c>
      <c r="K63" s="53">
        <v>2.6653699999999998</v>
      </c>
      <c r="L63" s="52">
        <v>35</v>
      </c>
      <c r="M63" s="52">
        <v>1</v>
      </c>
      <c r="N63" s="52">
        <v>20</v>
      </c>
      <c r="O63" s="52">
        <v>28</v>
      </c>
      <c r="P63" s="54">
        <v>70.019480999999999</v>
      </c>
      <c r="Q63" s="54">
        <v>30.400615000000002</v>
      </c>
      <c r="R63" s="55">
        <v>3.5500073000000003</v>
      </c>
      <c r="U63">
        <f t="shared" si="2"/>
        <v>0.16666666666666666</v>
      </c>
      <c r="V63">
        <f t="shared" si="3"/>
        <v>0.95744680851063824</v>
      </c>
      <c r="W63">
        <f t="shared" si="4"/>
        <v>0</v>
      </c>
      <c r="X63">
        <f t="shared" si="5"/>
        <v>0.34129692832764502</v>
      </c>
      <c r="Y63">
        <f t="shared" si="6"/>
        <v>0.14285714285714285</v>
      </c>
      <c r="Z63">
        <f t="shared" si="7"/>
        <v>0.77203647416413379</v>
      </c>
      <c r="AA63">
        <f t="shared" si="8"/>
        <v>0.78894407294832836</v>
      </c>
      <c r="AB63">
        <f t="shared" si="9"/>
        <v>0.5</v>
      </c>
      <c r="AC63">
        <f t="shared" si="10"/>
        <v>0.83860759493670878</v>
      </c>
      <c r="AD63">
        <f t="shared" si="11"/>
        <v>0.84347151898734163</v>
      </c>
      <c r="AE63">
        <f t="shared" si="12"/>
        <v>0.33333333333333331</v>
      </c>
      <c r="AF63">
        <f t="shared" si="13"/>
        <v>0.16666666666666666</v>
      </c>
      <c r="AG63">
        <f t="shared" si="14"/>
        <v>0.33333333333333331</v>
      </c>
      <c r="AH63">
        <f t="shared" si="15"/>
        <v>3.6529680365296802E-3</v>
      </c>
      <c r="AI63">
        <f t="shared" si="16"/>
        <v>0.38885448916408671</v>
      </c>
      <c r="AJ63">
        <f t="shared" si="17"/>
        <v>0.38557213930348261</v>
      </c>
      <c r="AK63">
        <f t="shared" si="18"/>
        <v>0.36713995943204869</v>
      </c>
      <c r="AM63">
        <v>180</v>
      </c>
      <c r="AN63">
        <v>514.28571428571433</v>
      </c>
      <c r="AO63">
        <v>813.25160999999991</v>
      </c>
      <c r="AP63">
        <v>872.37516348979602</v>
      </c>
      <c r="AQ63">
        <v>0</v>
      </c>
      <c r="AT63">
        <f t="shared" si="19"/>
        <v>0.58450704225352113</v>
      </c>
      <c r="AU63">
        <f t="shared" si="20"/>
        <v>0.27692693949284464</v>
      </c>
      <c r="AV63">
        <f t="shared" si="21"/>
        <v>0.57446005453209759</v>
      </c>
      <c r="AW63">
        <f t="shared" si="22"/>
        <v>0.4301269761091136</v>
      </c>
      <c r="AX63">
        <f t="shared" si="23"/>
        <v>0</v>
      </c>
    </row>
    <row r="64" spans="2:50" ht="15.75" thickBot="1">
      <c r="B64" s="52">
        <v>1</v>
      </c>
      <c r="C64" s="52">
        <v>3.15</v>
      </c>
      <c r="D64" s="46">
        <v>0</v>
      </c>
      <c r="E64" s="52">
        <v>1</v>
      </c>
      <c r="F64" s="52">
        <v>1</v>
      </c>
      <c r="G64" s="53">
        <v>2.54</v>
      </c>
      <c r="H64" s="53">
        <v>2.5956260000000002</v>
      </c>
      <c r="I64" s="52">
        <v>2</v>
      </c>
      <c r="J64" s="53">
        <v>2.65</v>
      </c>
      <c r="K64" s="53">
        <v>2.6653699999999998</v>
      </c>
      <c r="L64" s="52">
        <v>35</v>
      </c>
      <c r="M64" s="52">
        <v>1</v>
      </c>
      <c r="N64" s="52">
        <v>20</v>
      </c>
      <c r="O64" s="52">
        <v>28</v>
      </c>
      <c r="P64" s="54">
        <v>73.647941500000002</v>
      </c>
      <c r="Q64" s="54">
        <v>30.498681499999996</v>
      </c>
      <c r="R64" s="55">
        <v>3.97169325</v>
      </c>
      <c r="U64">
        <f t="shared" si="2"/>
        <v>0.16666666666666666</v>
      </c>
      <c r="V64">
        <f t="shared" si="3"/>
        <v>0.95744680851063824</v>
      </c>
      <c r="W64">
        <f t="shared" si="4"/>
        <v>0</v>
      </c>
      <c r="X64">
        <f t="shared" si="5"/>
        <v>0.34129692832764502</v>
      </c>
      <c r="Y64">
        <f t="shared" si="6"/>
        <v>0.14285714285714285</v>
      </c>
      <c r="Z64">
        <f t="shared" si="7"/>
        <v>0.77203647416413379</v>
      </c>
      <c r="AA64">
        <f t="shared" si="8"/>
        <v>0.78894407294832836</v>
      </c>
      <c r="AB64">
        <f t="shared" si="9"/>
        <v>0.5</v>
      </c>
      <c r="AC64">
        <f t="shared" si="10"/>
        <v>0.83860759493670878</v>
      </c>
      <c r="AD64">
        <f t="shared" si="11"/>
        <v>0.84347151898734163</v>
      </c>
      <c r="AE64">
        <f t="shared" si="12"/>
        <v>0.33333333333333331</v>
      </c>
      <c r="AF64">
        <f t="shared" si="13"/>
        <v>0.16666666666666666</v>
      </c>
      <c r="AG64">
        <f t="shared" si="14"/>
        <v>0.33333333333333331</v>
      </c>
      <c r="AH64">
        <f t="shared" si="15"/>
        <v>3.6529680365296802E-3</v>
      </c>
      <c r="AI64">
        <f t="shared" si="16"/>
        <v>0.41176470588235298</v>
      </c>
      <c r="AJ64">
        <f t="shared" si="17"/>
        <v>0.38681592039800988</v>
      </c>
      <c r="AK64">
        <f t="shared" si="18"/>
        <v>0.41075050709939148</v>
      </c>
      <c r="AM64">
        <v>200</v>
      </c>
      <c r="AN64">
        <v>571.42857142857144</v>
      </c>
      <c r="AO64">
        <v>613.92523499999993</v>
      </c>
      <c r="AP64">
        <v>964.45542376644005</v>
      </c>
      <c r="AQ64">
        <v>0</v>
      </c>
      <c r="AT64">
        <f t="shared" si="19"/>
        <v>0.72535211267605637</v>
      </c>
      <c r="AU64">
        <f t="shared" si="20"/>
        <v>0.3371830278684409</v>
      </c>
      <c r="AV64">
        <f t="shared" si="21"/>
        <v>0.43366102155854425</v>
      </c>
      <c r="AW64">
        <f t="shared" si="22"/>
        <v>0.47552740194619819</v>
      </c>
      <c r="AX64">
        <f t="shared" si="23"/>
        <v>0</v>
      </c>
    </row>
    <row r="65" spans="2:50" ht="15.75" thickBot="1">
      <c r="B65" s="52">
        <v>1</v>
      </c>
      <c r="C65" s="52">
        <v>3.15</v>
      </c>
      <c r="D65" s="46">
        <v>0</v>
      </c>
      <c r="E65" s="52">
        <v>1</v>
      </c>
      <c r="F65" s="52">
        <v>1</v>
      </c>
      <c r="G65" s="53">
        <v>2.54</v>
      </c>
      <c r="H65" s="53">
        <v>2.5956260000000002</v>
      </c>
      <c r="I65" s="52">
        <v>2</v>
      </c>
      <c r="J65" s="53">
        <v>2.34</v>
      </c>
      <c r="K65" s="53">
        <v>2.4658920000000002</v>
      </c>
      <c r="L65" s="52">
        <v>35</v>
      </c>
      <c r="M65" s="52">
        <v>1</v>
      </c>
      <c r="N65" s="52">
        <v>20</v>
      </c>
      <c r="O65" s="52">
        <v>3</v>
      </c>
      <c r="P65" s="54">
        <v>27.164420499999999</v>
      </c>
      <c r="Q65" s="54">
        <v>12.944778000000001</v>
      </c>
      <c r="R65" s="55">
        <v>0</v>
      </c>
      <c r="U65">
        <f t="shared" si="2"/>
        <v>0.16666666666666666</v>
      </c>
      <c r="V65">
        <f t="shared" si="3"/>
        <v>0.95744680851063824</v>
      </c>
      <c r="W65">
        <f t="shared" si="4"/>
        <v>0</v>
      </c>
      <c r="X65">
        <f t="shared" si="5"/>
        <v>0.34129692832764502</v>
      </c>
      <c r="Y65">
        <f t="shared" si="6"/>
        <v>0.14285714285714285</v>
      </c>
      <c r="Z65">
        <f t="shared" si="7"/>
        <v>0.77203647416413379</v>
      </c>
      <c r="AA65">
        <f t="shared" si="8"/>
        <v>0.78894407294832836</v>
      </c>
      <c r="AB65">
        <f t="shared" si="9"/>
        <v>0.5</v>
      </c>
      <c r="AC65">
        <f t="shared" si="10"/>
        <v>0.740506329113924</v>
      </c>
      <c r="AD65">
        <f t="shared" si="11"/>
        <v>0.78034556962025314</v>
      </c>
      <c r="AE65">
        <f t="shared" si="12"/>
        <v>0.33333333333333331</v>
      </c>
      <c r="AF65">
        <f t="shared" si="13"/>
        <v>0.16666666666666666</v>
      </c>
      <c r="AG65">
        <f t="shared" si="14"/>
        <v>0.33333333333333331</v>
      </c>
      <c r="AH65">
        <f t="shared" si="15"/>
        <v>3.9138943248532291E-4</v>
      </c>
      <c r="AI65">
        <f t="shared" si="16"/>
        <v>0.11826625386996903</v>
      </c>
      <c r="AJ65">
        <f t="shared" si="17"/>
        <v>0.16417910447761194</v>
      </c>
      <c r="AK65">
        <f t="shared" si="18"/>
        <v>0</v>
      </c>
      <c r="AM65">
        <v>160</v>
      </c>
      <c r="AN65">
        <v>457.14285714285717</v>
      </c>
      <c r="AO65">
        <v>920.32831799999997</v>
      </c>
      <c r="AP65">
        <v>759.75239921315188</v>
      </c>
      <c r="AQ65">
        <v>0</v>
      </c>
      <c r="AT65">
        <f t="shared" si="19"/>
        <v>0.44366197183098594</v>
      </c>
      <c r="AU65">
        <f t="shared" si="20"/>
        <v>0.21667085111724832</v>
      </c>
      <c r="AV65">
        <f t="shared" si="21"/>
        <v>0.65009629153481008</v>
      </c>
      <c r="AW65">
        <f t="shared" si="22"/>
        <v>0.37459801211892191</v>
      </c>
      <c r="AX65">
        <f t="shared" si="23"/>
        <v>0</v>
      </c>
    </row>
    <row r="66" spans="2:50" ht="15.75" thickBot="1">
      <c r="B66" s="52">
        <v>1</v>
      </c>
      <c r="C66" s="52">
        <v>3.15</v>
      </c>
      <c r="D66" s="46">
        <v>0</v>
      </c>
      <c r="E66" s="52">
        <v>1</v>
      </c>
      <c r="F66" s="52">
        <v>1</v>
      </c>
      <c r="G66" s="53">
        <v>2.54</v>
      </c>
      <c r="H66" s="53">
        <v>2.5956260000000002</v>
      </c>
      <c r="I66" s="52">
        <v>2</v>
      </c>
      <c r="J66" s="53">
        <v>2.34</v>
      </c>
      <c r="K66" s="53">
        <v>2.4658920000000002</v>
      </c>
      <c r="L66" s="52">
        <v>35</v>
      </c>
      <c r="M66" s="52">
        <v>1</v>
      </c>
      <c r="N66" s="52">
        <v>20</v>
      </c>
      <c r="O66" s="52">
        <v>3</v>
      </c>
      <c r="P66" s="54">
        <v>28.831551000000001</v>
      </c>
      <c r="Q66" s="54">
        <v>14.219642499999999</v>
      </c>
      <c r="R66" s="55">
        <v>0</v>
      </c>
      <c r="U66">
        <f t="shared" si="2"/>
        <v>0.16666666666666666</v>
      </c>
      <c r="V66">
        <f t="shared" si="3"/>
        <v>0.95744680851063824</v>
      </c>
      <c r="W66">
        <f t="shared" si="4"/>
        <v>0</v>
      </c>
      <c r="X66">
        <f t="shared" si="5"/>
        <v>0.34129692832764502</v>
      </c>
      <c r="Y66">
        <f t="shared" si="6"/>
        <v>0.14285714285714285</v>
      </c>
      <c r="Z66">
        <f t="shared" si="7"/>
        <v>0.77203647416413379</v>
      </c>
      <c r="AA66">
        <f t="shared" si="8"/>
        <v>0.78894407294832836</v>
      </c>
      <c r="AB66">
        <f t="shared" si="9"/>
        <v>0.5</v>
      </c>
      <c r="AC66">
        <f t="shared" si="10"/>
        <v>0.740506329113924</v>
      </c>
      <c r="AD66">
        <f t="shared" si="11"/>
        <v>0.78034556962025314</v>
      </c>
      <c r="AE66">
        <f t="shared" si="12"/>
        <v>0.33333333333333331</v>
      </c>
      <c r="AF66">
        <f t="shared" si="13"/>
        <v>0.16666666666666666</v>
      </c>
      <c r="AG66">
        <f t="shared" si="14"/>
        <v>0.33333333333333331</v>
      </c>
      <c r="AH66">
        <f t="shared" si="15"/>
        <v>3.9138943248532291E-4</v>
      </c>
      <c r="AI66">
        <f t="shared" si="16"/>
        <v>0.12879256965944272</v>
      </c>
      <c r="AJ66">
        <f t="shared" si="17"/>
        <v>0.18034825870646765</v>
      </c>
      <c r="AK66">
        <f t="shared" si="18"/>
        <v>0</v>
      </c>
      <c r="AM66">
        <v>180</v>
      </c>
      <c r="AN66">
        <v>514.28571428571433</v>
      </c>
      <c r="AO66">
        <v>735.30147599999998</v>
      </c>
      <c r="AP66">
        <v>859.53609848979602</v>
      </c>
      <c r="AQ66">
        <v>0</v>
      </c>
      <c r="AT66">
        <f t="shared" si="19"/>
        <v>0.58450704225352113</v>
      </c>
      <c r="AU66">
        <f t="shared" si="20"/>
        <v>0.27692693949284464</v>
      </c>
      <c r="AV66">
        <f t="shared" si="21"/>
        <v>0.51939808148734179</v>
      </c>
      <c r="AW66">
        <f t="shared" si="22"/>
        <v>0.42379663976342169</v>
      </c>
      <c r="AX66">
        <f t="shared" si="23"/>
        <v>0</v>
      </c>
    </row>
    <row r="67" spans="2:50" ht="15.75" thickBot="1">
      <c r="B67" s="52">
        <v>1</v>
      </c>
      <c r="C67" s="52">
        <v>3.15</v>
      </c>
      <c r="D67" s="46">
        <v>0</v>
      </c>
      <c r="E67" s="52">
        <v>1</v>
      </c>
      <c r="F67" s="52">
        <v>1</v>
      </c>
      <c r="G67" s="53">
        <v>2.54</v>
      </c>
      <c r="H67" s="53">
        <v>2.5956260000000002</v>
      </c>
      <c r="I67" s="52">
        <v>2</v>
      </c>
      <c r="J67" s="53">
        <v>2.34</v>
      </c>
      <c r="K67" s="53">
        <v>2.4658920000000002</v>
      </c>
      <c r="L67" s="52">
        <v>35</v>
      </c>
      <c r="M67" s="52">
        <v>1</v>
      </c>
      <c r="N67" s="52">
        <v>20</v>
      </c>
      <c r="O67" s="52">
        <v>3</v>
      </c>
      <c r="P67" s="54">
        <v>31.38128</v>
      </c>
      <c r="Q67" s="54">
        <v>16.180972499999999</v>
      </c>
      <c r="R67" s="55">
        <v>0</v>
      </c>
      <c r="U67">
        <f t="shared" si="2"/>
        <v>0.16666666666666666</v>
      </c>
      <c r="V67">
        <f t="shared" si="3"/>
        <v>0.95744680851063824</v>
      </c>
      <c r="W67">
        <f t="shared" si="4"/>
        <v>0</v>
      </c>
      <c r="X67">
        <f t="shared" si="5"/>
        <v>0.34129692832764502</v>
      </c>
      <c r="Y67">
        <f t="shared" si="6"/>
        <v>0.14285714285714285</v>
      </c>
      <c r="Z67">
        <f t="shared" si="7"/>
        <v>0.77203647416413379</v>
      </c>
      <c r="AA67">
        <f t="shared" si="8"/>
        <v>0.78894407294832836</v>
      </c>
      <c r="AB67">
        <f t="shared" si="9"/>
        <v>0.5</v>
      </c>
      <c r="AC67">
        <f t="shared" si="10"/>
        <v>0.740506329113924</v>
      </c>
      <c r="AD67">
        <f t="shared" si="11"/>
        <v>0.78034556962025314</v>
      </c>
      <c r="AE67">
        <f t="shared" si="12"/>
        <v>0.33333333333333331</v>
      </c>
      <c r="AF67">
        <f t="shared" si="13"/>
        <v>0.16666666666666666</v>
      </c>
      <c r="AG67">
        <f t="shared" si="14"/>
        <v>0.33333333333333331</v>
      </c>
      <c r="AH67">
        <f t="shared" si="15"/>
        <v>3.9138943248532291E-4</v>
      </c>
      <c r="AI67">
        <f t="shared" si="16"/>
        <v>0.14489164086687306</v>
      </c>
      <c r="AJ67">
        <f t="shared" si="17"/>
        <v>0.20522388059701491</v>
      </c>
      <c r="AK67">
        <f t="shared" si="18"/>
        <v>0</v>
      </c>
      <c r="AM67">
        <v>200</v>
      </c>
      <c r="AN67">
        <v>571.42857142857144</v>
      </c>
      <c r="AO67">
        <v>555.08052599999996</v>
      </c>
      <c r="AP67">
        <v>954.18417176644004</v>
      </c>
      <c r="AQ67">
        <v>0</v>
      </c>
      <c r="AT67">
        <f t="shared" si="19"/>
        <v>0.72535211267605637</v>
      </c>
      <c r="AU67">
        <f t="shared" si="20"/>
        <v>0.3371830278684409</v>
      </c>
      <c r="AV67">
        <f t="shared" si="21"/>
        <v>0.39209463014240503</v>
      </c>
      <c r="AW67">
        <f t="shared" si="22"/>
        <v>0.4704631328696447</v>
      </c>
      <c r="AX67">
        <f t="shared" si="23"/>
        <v>0</v>
      </c>
    </row>
    <row r="68" spans="2:50" ht="15.75" thickBot="1">
      <c r="B68" s="52">
        <v>1</v>
      </c>
      <c r="C68" s="52">
        <v>3.15</v>
      </c>
      <c r="D68" s="46">
        <v>0</v>
      </c>
      <c r="E68" s="52">
        <v>1</v>
      </c>
      <c r="F68" s="52">
        <v>1</v>
      </c>
      <c r="G68" s="53">
        <v>2.54</v>
      </c>
      <c r="H68" s="53">
        <v>2.5956260000000002</v>
      </c>
      <c r="I68" s="52">
        <v>2</v>
      </c>
      <c r="J68" s="53">
        <v>2.34</v>
      </c>
      <c r="K68" s="53">
        <v>2.4658920000000002</v>
      </c>
      <c r="L68" s="52">
        <v>35</v>
      </c>
      <c r="M68" s="52">
        <v>1</v>
      </c>
      <c r="N68" s="52">
        <v>20</v>
      </c>
      <c r="O68" s="52">
        <v>7</v>
      </c>
      <c r="P68" s="54">
        <v>35.598139500000002</v>
      </c>
      <c r="Q68" s="54">
        <v>14.906108000000001</v>
      </c>
      <c r="R68" s="55">
        <v>0</v>
      </c>
      <c r="U68">
        <f t="shared" si="2"/>
        <v>0.16666666666666666</v>
      </c>
      <c r="V68">
        <f t="shared" si="3"/>
        <v>0.95744680851063824</v>
      </c>
      <c r="W68">
        <f t="shared" si="4"/>
        <v>0</v>
      </c>
      <c r="X68">
        <f t="shared" si="5"/>
        <v>0.34129692832764502</v>
      </c>
      <c r="Y68">
        <f t="shared" si="6"/>
        <v>0.14285714285714285</v>
      </c>
      <c r="Z68">
        <f t="shared" si="7"/>
        <v>0.77203647416413379</v>
      </c>
      <c r="AA68">
        <f t="shared" si="8"/>
        <v>0.78894407294832836</v>
      </c>
      <c r="AB68">
        <f t="shared" si="9"/>
        <v>0.5</v>
      </c>
      <c r="AC68">
        <f t="shared" si="10"/>
        <v>0.740506329113924</v>
      </c>
      <c r="AD68">
        <f t="shared" si="11"/>
        <v>0.78034556962025314</v>
      </c>
      <c r="AE68">
        <f t="shared" si="12"/>
        <v>0.33333333333333331</v>
      </c>
      <c r="AF68">
        <f t="shared" si="13"/>
        <v>0.16666666666666666</v>
      </c>
      <c r="AG68">
        <f t="shared" si="14"/>
        <v>0.33333333333333331</v>
      </c>
      <c r="AH68">
        <f t="shared" si="15"/>
        <v>9.1324200913242006E-4</v>
      </c>
      <c r="AI68">
        <f t="shared" si="16"/>
        <v>0.17151702786377709</v>
      </c>
      <c r="AJ68">
        <f t="shared" si="17"/>
        <v>0.18905472636815923</v>
      </c>
      <c r="AK68">
        <f t="shared" si="18"/>
        <v>0</v>
      </c>
      <c r="AM68">
        <v>160</v>
      </c>
      <c r="AN68">
        <v>457.14285714285717</v>
      </c>
      <c r="AO68">
        <v>920.32831799999997</v>
      </c>
      <c r="AP68">
        <v>759.75239921315188</v>
      </c>
      <c r="AQ68">
        <v>0</v>
      </c>
      <c r="AT68">
        <f t="shared" si="19"/>
        <v>0.44366197183098594</v>
      </c>
      <c r="AU68">
        <f t="shared" si="20"/>
        <v>0.21667085111724832</v>
      </c>
      <c r="AV68">
        <f t="shared" si="21"/>
        <v>0.65009629153481008</v>
      </c>
      <c r="AW68">
        <f t="shared" si="22"/>
        <v>0.37459801211892191</v>
      </c>
      <c r="AX68">
        <f t="shared" si="23"/>
        <v>0</v>
      </c>
    </row>
    <row r="69" spans="2:50" ht="15.75" thickBot="1">
      <c r="B69" s="52">
        <v>1</v>
      </c>
      <c r="C69" s="52">
        <v>3.15</v>
      </c>
      <c r="D69" s="46">
        <v>0</v>
      </c>
      <c r="E69" s="52">
        <v>1</v>
      </c>
      <c r="F69" s="52">
        <v>1</v>
      </c>
      <c r="G69" s="53">
        <v>2.54</v>
      </c>
      <c r="H69" s="53">
        <v>2.5956260000000002</v>
      </c>
      <c r="I69" s="52">
        <v>2</v>
      </c>
      <c r="J69" s="53">
        <v>2.34</v>
      </c>
      <c r="K69" s="53">
        <v>2.4658920000000002</v>
      </c>
      <c r="L69" s="52">
        <v>35</v>
      </c>
      <c r="M69" s="52">
        <v>1</v>
      </c>
      <c r="N69" s="52">
        <v>20</v>
      </c>
      <c r="O69" s="52">
        <v>7</v>
      </c>
      <c r="P69" s="54">
        <v>37.559469499999999</v>
      </c>
      <c r="Q69" s="54">
        <v>17.161637499999998</v>
      </c>
      <c r="R69" s="55">
        <v>0</v>
      </c>
      <c r="U69">
        <f t="shared" si="2"/>
        <v>0.16666666666666666</v>
      </c>
      <c r="V69">
        <f t="shared" si="3"/>
        <v>0.95744680851063824</v>
      </c>
      <c r="W69">
        <f t="shared" si="4"/>
        <v>0</v>
      </c>
      <c r="X69">
        <f t="shared" si="5"/>
        <v>0.34129692832764502</v>
      </c>
      <c r="Y69">
        <f t="shared" si="6"/>
        <v>0.14285714285714285</v>
      </c>
      <c r="Z69">
        <f t="shared" si="7"/>
        <v>0.77203647416413379</v>
      </c>
      <c r="AA69">
        <f t="shared" si="8"/>
        <v>0.78894407294832836</v>
      </c>
      <c r="AB69">
        <f t="shared" si="9"/>
        <v>0.5</v>
      </c>
      <c r="AC69">
        <f t="shared" si="10"/>
        <v>0.740506329113924</v>
      </c>
      <c r="AD69">
        <f t="shared" si="11"/>
        <v>0.78034556962025314</v>
      </c>
      <c r="AE69">
        <f t="shared" si="12"/>
        <v>0.33333333333333331</v>
      </c>
      <c r="AF69">
        <f t="shared" si="13"/>
        <v>0.16666666666666666</v>
      </c>
      <c r="AG69">
        <f t="shared" si="14"/>
        <v>0.33333333333333331</v>
      </c>
      <c r="AH69">
        <f t="shared" si="15"/>
        <v>9.1324200913242006E-4</v>
      </c>
      <c r="AI69">
        <f t="shared" si="16"/>
        <v>0.18390092879256964</v>
      </c>
      <c r="AJ69">
        <f t="shared" si="17"/>
        <v>0.21766169154228851</v>
      </c>
      <c r="AK69">
        <f t="shared" si="18"/>
        <v>0</v>
      </c>
      <c r="AM69">
        <v>180</v>
      </c>
      <c r="AN69">
        <v>514.28571428571433</v>
      </c>
      <c r="AO69">
        <v>735.30147599999998</v>
      </c>
      <c r="AP69">
        <v>859.53609848979602</v>
      </c>
      <c r="AQ69">
        <v>0</v>
      </c>
      <c r="AT69">
        <f t="shared" si="19"/>
        <v>0.58450704225352113</v>
      </c>
      <c r="AU69">
        <f t="shared" si="20"/>
        <v>0.27692693949284464</v>
      </c>
      <c r="AV69">
        <f t="shared" si="21"/>
        <v>0.51939808148734179</v>
      </c>
      <c r="AW69">
        <f t="shared" si="22"/>
        <v>0.42379663976342169</v>
      </c>
      <c r="AX69">
        <f t="shared" si="23"/>
        <v>0</v>
      </c>
    </row>
    <row r="70" spans="2:50" ht="15.75" thickBot="1">
      <c r="B70" s="52">
        <v>1</v>
      </c>
      <c r="C70" s="52">
        <v>3.15</v>
      </c>
      <c r="D70" s="46">
        <v>0</v>
      </c>
      <c r="E70" s="52">
        <v>1</v>
      </c>
      <c r="F70" s="52">
        <v>1</v>
      </c>
      <c r="G70" s="53">
        <v>2.54</v>
      </c>
      <c r="H70" s="53">
        <v>2.5956260000000002</v>
      </c>
      <c r="I70" s="52">
        <v>2</v>
      </c>
      <c r="J70" s="53">
        <v>2.34</v>
      </c>
      <c r="K70" s="53">
        <v>2.4658920000000002</v>
      </c>
      <c r="L70" s="52">
        <v>35</v>
      </c>
      <c r="M70" s="52">
        <v>1</v>
      </c>
      <c r="N70" s="52">
        <v>20</v>
      </c>
      <c r="O70" s="52">
        <v>7</v>
      </c>
      <c r="P70" s="54">
        <v>43.835725500000002</v>
      </c>
      <c r="Q70" s="54">
        <v>20.201699000000001</v>
      </c>
      <c r="R70" s="55">
        <v>0</v>
      </c>
      <c r="U70">
        <f t="shared" si="2"/>
        <v>0.16666666666666666</v>
      </c>
      <c r="V70">
        <f t="shared" si="3"/>
        <v>0.95744680851063824</v>
      </c>
      <c r="W70">
        <f t="shared" si="4"/>
        <v>0</v>
      </c>
      <c r="X70">
        <f t="shared" si="5"/>
        <v>0.34129692832764502</v>
      </c>
      <c r="Y70">
        <f t="shared" si="6"/>
        <v>0.14285714285714285</v>
      </c>
      <c r="Z70">
        <f t="shared" si="7"/>
        <v>0.77203647416413379</v>
      </c>
      <c r="AA70">
        <f t="shared" si="8"/>
        <v>0.78894407294832836</v>
      </c>
      <c r="AB70">
        <f t="shared" si="9"/>
        <v>0.5</v>
      </c>
      <c r="AC70">
        <f t="shared" si="10"/>
        <v>0.740506329113924</v>
      </c>
      <c r="AD70">
        <f t="shared" si="11"/>
        <v>0.78034556962025314</v>
      </c>
      <c r="AE70">
        <f t="shared" si="12"/>
        <v>0.33333333333333331</v>
      </c>
      <c r="AF70">
        <f t="shared" si="13"/>
        <v>0.16666666666666666</v>
      </c>
      <c r="AG70">
        <f t="shared" si="14"/>
        <v>0.33333333333333331</v>
      </c>
      <c r="AH70">
        <f t="shared" si="15"/>
        <v>9.1324200913242006E-4</v>
      </c>
      <c r="AI70">
        <f t="shared" si="16"/>
        <v>0.22352941176470587</v>
      </c>
      <c r="AJ70">
        <f t="shared" si="17"/>
        <v>0.25621890547263682</v>
      </c>
      <c r="AK70">
        <f t="shared" si="18"/>
        <v>0</v>
      </c>
      <c r="AM70">
        <v>200</v>
      </c>
      <c r="AN70">
        <v>571.42857142857144</v>
      </c>
      <c r="AO70">
        <v>555.08052599999996</v>
      </c>
      <c r="AP70">
        <v>954.18417176644004</v>
      </c>
      <c r="AQ70">
        <v>0</v>
      </c>
      <c r="AT70">
        <f t="shared" si="19"/>
        <v>0.72535211267605637</v>
      </c>
      <c r="AU70">
        <f t="shared" si="20"/>
        <v>0.3371830278684409</v>
      </c>
      <c r="AV70">
        <f t="shared" si="21"/>
        <v>0.39209463014240503</v>
      </c>
      <c r="AW70">
        <f t="shared" si="22"/>
        <v>0.4704631328696447</v>
      </c>
      <c r="AX70">
        <f t="shared" si="23"/>
        <v>0</v>
      </c>
    </row>
    <row r="71" spans="2:50" ht="15.75" thickBot="1">
      <c r="B71" s="52">
        <v>1</v>
      </c>
      <c r="C71" s="52">
        <v>3.15</v>
      </c>
      <c r="D71" s="46">
        <v>0</v>
      </c>
      <c r="E71" s="52">
        <v>1</v>
      </c>
      <c r="F71" s="52">
        <v>1</v>
      </c>
      <c r="G71" s="53">
        <v>2.54</v>
      </c>
      <c r="H71" s="53">
        <v>2.5956260000000002</v>
      </c>
      <c r="I71" s="52">
        <v>2</v>
      </c>
      <c r="J71" s="53">
        <v>2.34</v>
      </c>
      <c r="K71" s="53">
        <v>2.4658920000000002</v>
      </c>
      <c r="L71" s="52">
        <v>35</v>
      </c>
      <c r="M71" s="52">
        <v>1</v>
      </c>
      <c r="N71" s="52">
        <v>20</v>
      </c>
      <c r="O71" s="52">
        <v>28</v>
      </c>
      <c r="P71" s="54">
        <v>41.285996500000003</v>
      </c>
      <c r="Q71" s="54">
        <v>19.515233500000001</v>
      </c>
      <c r="R71" s="55">
        <v>2.9125750500000001</v>
      </c>
      <c r="U71">
        <f t="shared" si="2"/>
        <v>0.16666666666666666</v>
      </c>
      <c r="V71">
        <f t="shared" si="3"/>
        <v>0.95744680851063824</v>
      </c>
      <c r="W71">
        <f t="shared" si="4"/>
        <v>0</v>
      </c>
      <c r="X71">
        <f t="shared" si="5"/>
        <v>0.34129692832764502</v>
      </c>
      <c r="Y71">
        <f t="shared" si="6"/>
        <v>0.14285714285714285</v>
      </c>
      <c r="Z71">
        <f t="shared" si="7"/>
        <v>0.77203647416413379</v>
      </c>
      <c r="AA71">
        <f t="shared" si="8"/>
        <v>0.78894407294832836</v>
      </c>
      <c r="AB71">
        <f t="shared" si="9"/>
        <v>0.5</v>
      </c>
      <c r="AC71">
        <f t="shared" si="10"/>
        <v>0.740506329113924</v>
      </c>
      <c r="AD71">
        <f t="shared" si="11"/>
        <v>0.78034556962025314</v>
      </c>
      <c r="AE71">
        <f t="shared" si="12"/>
        <v>0.33333333333333331</v>
      </c>
      <c r="AF71">
        <f t="shared" si="13"/>
        <v>0.16666666666666666</v>
      </c>
      <c r="AG71">
        <f t="shared" si="14"/>
        <v>0.33333333333333331</v>
      </c>
      <c r="AH71">
        <f t="shared" si="15"/>
        <v>3.6529680365296802E-3</v>
      </c>
      <c r="AI71">
        <f t="shared" si="16"/>
        <v>0.20743034055727555</v>
      </c>
      <c r="AJ71">
        <f t="shared" si="17"/>
        <v>0.24751243781094528</v>
      </c>
      <c r="AK71">
        <f t="shared" si="18"/>
        <v>0.30121703853955373</v>
      </c>
      <c r="AM71">
        <v>160</v>
      </c>
      <c r="AN71">
        <v>457.14285714285717</v>
      </c>
      <c r="AO71">
        <v>920.32831799999997</v>
      </c>
      <c r="AP71">
        <v>759.75239921315188</v>
      </c>
      <c r="AQ71">
        <v>0</v>
      </c>
      <c r="AT71">
        <f t="shared" si="19"/>
        <v>0.44366197183098594</v>
      </c>
      <c r="AU71">
        <f t="shared" si="20"/>
        <v>0.21667085111724832</v>
      </c>
      <c r="AV71">
        <f t="shared" si="21"/>
        <v>0.65009629153481008</v>
      </c>
      <c r="AW71">
        <f t="shared" si="22"/>
        <v>0.37459801211892191</v>
      </c>
      <c r="AX71">
        <f t="shared" si="23"/>
        <v>0</v>
      </c>
    </row>
    <row r="72" spans="2:50" ht="15.75" thickBot="1">
      <c r="B72" s="52">
        <v>1</v>
      </c>
      <c r="C72" s="52">
        <v>3.15</v>
      </c>
      <c r="D72" s="46">
        <v>0</v>
      </c>
      <c r="E72" s="52">
        <v>1</v>
      </c>
      <c r="F72" s="52">
        <v>1</v>
      </c>
      <c r="G72" s="53">
        <v>2.54</v>
      </c>
      <c r="H72" s="53">
        <v>2.5956260000000002</v>
      </c>
      <c r="I72" s="52">
        <v>2</v>
      </c>
      <c r="J72" s="53">
        <v>2.34</v>
      </c>
      <c r="K72" s="53">
        <v>2.4658920000000002</v>
      </c>
      <c r="L72" s="52">
        <v>35</v>
      </c>
      <c r="M72" s="52">
        <v>1</v>
      </c>
      <c r="N72" s="52">
        <v>20</v>
      </c>
      <c r="O72" s="52">
        <v>28</v>
      </c>
      <c r="P72" s="54">
        <v>45.600922500000003</v>
      </c>
      <c r="Q72" s="54">
        <v>20.692031499999999</v>
      </c>
      <c r="R72" s="55">
        <v>3.2460011500000001</v>
      </c>
      <c r="U72">
        <f t="shared" si="2"/>
        <v>0.16666666666666666</v>
      </c>
      <c r="V72">
        <f t="shared" si="3"/>
        <v>0.95744680851063824</v>
      </c>
      <c r="W72">
        <f t="shared" si="4"/>
        <v>0</v>
      </c>
      <c r="X72">
        <f t="shared" si="5"/>
        <v>0.34129692832764502</v>
      </c>
      <c r="Y72">
        <f t="shared" si="6"/>
        <v>0.14285714285714285</v>
      </c>
      <c r="Z72">
        <f t="shared" si="7"/>
        <v>0.77203647416413379</v>
      </c>
      <c r="AA72">
        <f t="shared" si="8"/>
        <v>0.78894407294832836</v>
      </c>
      <c r="AB72">
        <f t="shared" si="9"/>
        <v>0.5</v>
      </c>
      <c r="AC72">
        <f t="shared" si="10"/>
        <v>0.740506329113924</v>
      </c>
      <c r="AD72">
        <f t="shared" si="11"/>
        <v>0.78034556962025314</v>
      </c>
      <c r="AE72">
        <f t="shared" si="12"/>
        <v>0.33333333333333331</v>
      </c>
      <c r="AF72">
        <f t="shared" si="13"/>
        <v>0.16666666666666666</v>
      </c>
      <c r="AG72">
        <f t="shared" si="14"/>
        <v>0.33333333333333331</v>
      </c>
      <c r="AH72">
        <f t="shared" si="15"/>
        <v>3.6529680365296802E-3</v>
      </c>
      <c r="AI72">
        <f t="shared" si="16"/>
        <v>0.2346749226006192</v>
      </c>
      <c r="AJ72">
        <f t="shared" si="17"/>
        <v>0.26243781094527363</v>
      </c>
      <c r="AK72">
        <f t="shared" si="18"/>
        <v>0.3356997971602434</v>
      </c>
      <c r="AM72">
        <v>180</v>
      </c>
      <c r="AN72">
        <v>514.28571428571433</v>
      </c>
      <c r="AO72">
        <v>735.30147599999998</v>
      </c>
      <c r="AP72">
        <v>859.53609848979602</v>
      </c>
      <c r="AQ72">
        <v>0</v>
      </c>
      <c r="AT72">
        <f t="shared" si="19"/>
        <v>0.58450704225352113</v>
      </c>
      <c r="AU72">
        <f t="shared" si="20"/>
        <v>0.27692693949284464</v>
      </c>
      <c r="AV72">
        <f t="shared" si="21"/>
        <v>0.51939808148734179</v>
      </c>
      <c r="AW72">
        <f t="shared" si="22"/>
        <v>0.42379663976342169</v>
      </c>
      <c r="AX72">
        <f t="shared" si="23"/>
        <v>0</v>
      </c>
    </row>
    <row r="73" spans="2:50" ht="15.75" thickBot="1">
      <c r="B73" s="52">
        <v>1</v>
      </c>
      <c r="C73" s="52">
        <v>3.15</v>
      </c>
      <c r="D73" s="46">
        <v>0</v>
      </c>
      <c r="E73" s="52">
        <v>1</v>
      </c>
      <c r="F73" s="52">
        <v>1</v>
      </c>
      <c r="G73" s="53">
        <v>2.54</v>
      </c>
      <c r="H73" s="53">
        <v>2.5956260000000002</v>
      </c>
      <c r="I73" s="52">
        <v>2</v>
      </c>
      <c r="J73" s="53">
        <v>2.34</v>
      </c>
      <c r="K73" s="53">
        <v>2.4658920000000002</v>
      </c>
      <c r="L73" s="52">
        <v>35</v>
      </c>
      <c r="M73" s="52">
        <v>1</v>
      </c>
      <c r="N73" s="52">
        <v>20</v>
      </c>
      <c r="O73" s="52">
        <v>28</v>
      </c>
      <c r="P73" s="54">
        <v>51.288779500000004</v>
      </c>
      <c r="Q73" s="54">
        <v>22.849494499999999</v>
      </c>
      <c r="R73" s="55">
        <v>2.9321883499999997</v>
      </c>
      <c r="U73">
        <f t="shared" si="2"/>
        <v>0.16666666666666666</v>
      </c>
      <c r="V73">
        <f t="shared" si="3"/>
        <v>0.95744680851063824</v>
      </c>
      <c r="W73">
        <f t="shared" si="4"/>
        <v>0</v>
      </c>
      <c r="X73">
        <f t="shared" si="5"/>
        <v>0.34129692832764502</v>
      </c>
      <c r="Y73">
        <f t="shared" si="6"/>
        <v>0.14285714285714285</v>
      </c>
      <c r="Z73">
        <f t="shared" si="7"/>
        <v>0.77203647416413379</v>
      </c>
      <c r="AA73">
        <f t="shared" si="8"/>
        <v>0.78894407294832836</v>
      </c>
      <c r="AB73">
        <f t="shared" si="9"/>
        <v>0.5</v>
      </c>
      <c r="AC73">
        <f t="shared" si="10"/>
        <v>0.740506329113924</v>
      </c>
      <c r="AD73">
        <f t="shared" si="11"/>
        <v>0.78034556962025314</v>
      </c>
      <c r="AE73">
        <f t="shared" si="12"/>
        <v>0.33333333333333331</v>
      </c>
      <c r="AF73">
        <f t="shared" si="13"/>
        <v>0.16666666666666666</v>
      </c>
      <c r="AG73">
        <f t="shared" si="14"/>
        <v>0.33333333333333331</v>
      </c>
      <c r="AH73">
        <f t="shared" si="15"/>
        <v>3.6529680365296802E-3</v>
      </c>
      <c r="AI73">
        <f t="shared" si="16"/>
        <v>0.27058823529411768</v>
      </c>
      <c r="AJ73">
        <f t="shared" si="17"/>
        <v>0.28980099502487561</v>
      </c>
      <c r="AK73">
        <f t="shared" si="18"/>
        <v>0.30324543610547661</v>
      </c>
      <c r="AM73">
        <v>200</v>
      </c>
      <c r="AN73">
        <v>571.42857142857144</v>
      </c>
      <c r="AO73">
        <v>555.08052599999996</v>
      </c>
      <c r="AP73">
        <v>954.18417176644004</v>
      </c>
      <c r="AQ73">
        <v>0</v>
      </c>
      <c r="AT73">
        <f t="shared" si="19"/>
        <v>0.72535211267605637</v>
      </c>
      <c r="AU73">
        <f t="shared" si="20"/>
        <v>0.3371830278684409</v>
      </c>
      <c r="AV73">
        <f t="shared" si="21"/>
        <v>0.39209463014240503</v>
      </c>
      <c r="AW73">
        <f t="shared" si="22"/>
        <v>0.4704631328696447</v>
      </c>
      <c r="AX73">
        <f t="shared" si="23"/>
        <v>0</v>
      </c>
    </row>
    <row r="74" spans="2:50" ht="15.75" thickBot="1">
      <c r="B74" s="52">
        <v>1</v>
      </c>
      <c r="C74" s="52">
        <v>3.15</v>
      </c>
      <c r="D74" s="46">
        <v>0</v>
      </c>
      <c r="E74" s="52">
        <v>1</v>
      </c>
      <c r="F74" s="52">
        <v>1</v>
      </c>
      <c r="G74" s="53">
        <v>2.54</v>
      </c>
      <c r="H74" s="53">
        <v>2.5956260000000002</v>
      </c>
      <c r="I74" s="52">
        <v>2</v>
      </c>
      <c r="J74" s="53">
        <v>2.2400000000000002</v>
      </c>
      <c r="K74" s="53">
        <v>2.3985920000000003</v>
      </c>
      <c r="L74" s="52">
        <v>35</v>
      </c>
      <c r="M74" s="52">
        <v>1</v>
      </c>
      <c r="N74" s="52">
        <v>20</v>
      </c>
      <c r="O74" s="52">
        <v>3</v>
      </c>
      <c r="P74" s="54">
        <v>31.871612500000001</v>
      </c>
      <c r="Q74" s="54">
        <v>21.378497000000003</v>
      </c>
      <c r="R74" s="55">
        <v>0</v>
      </c>
      <c r="U74">
        <f t="shared" si="2"/>
        <v>0.16666666666666666</v>
      </c>
      <c r="V74">
        <f t="shared" si="3"/>
        <v>0.95744680851063824</v>
      </c>
      <c r="W74">
        <f t="shared" si="4"/>
        <v>0</v>
      </c>
      <c r="X74">
        <f t="shared" si="5"/>
        <v>0.34129692832764502</v>
      </c>
      <c r="Y74">
        <f t="shared" si="6"/>
        <v>0.14285714285714285</v>
      </c>
      <c r="Z74">
        <f t="shared" si="7"/>
        <v>0.77203647416413379</v>
      </c>
      <c r="AA74">
        <f t="shared" si="8"/>
        <v>0.78894407294832836</v>
      </c>
      <c r="AB74">
        <f t="shared" si="9"/>
        <v>0.5</v>
      </c>
      <c r="AC74">
        <f t="shared" si="10"/>
        <v>0.70886075949367089</v>
      </c>
      <c r="AD74">
        <f t="shared" si="11"/>
        <v>0.75904810126582289</v>
      </c>
      <c r="AE74">
        <f t="shared" si="12"/>
        <v>0.33333333333333331</v>
      </c>
      <c r="AF74">
        <f t="shared" si="13"/>
        <v>0.16666666666666666</v>
      </c>
      <c r="AG74">
        <f t="shared" si="14"/>
        <v>0.33333333333333331</v>
      </c>
      <c r="AH74">
        <f t="shared" si="15"/>
        <v>3.9138943248532291E-4</v>
      </c>
      <c r="AI74">
        <f t="shared" si="16"/>
        <v>0.14798761609907121</v>
      </c>
      <c r="AJ74">
        <f t="shared" si="17"/>
        <v>0.27114427860696522</v>
      </c>
      <c r="AK74">
        <f t="shared" si="18"/>
        <v>0</v>
      </c>
      <c r="AM74">
        <v>160</v>
      </c>
      <c r="AN74">
        <v>457.14285714285717</v>
      </c>
      <c r="AO74">
        <v>888.29036800000017</v>
      </c>
      <c r="AP74">
        <v>754.61677321315187</v>
      </c>
      <c r="AQ74">
        <v>0</v>
      </c>
      <c r="AT74">
        <f t="shared" si="19"/>
        <v>0.44366197183098594</v>
      </c>
      <c r="AU74">
        <f t="shared" si="20"/>
        <v>0.21667085111724832</v>
      </c>
      <c r="AV74">
        <f t="shared" si="21"/>
        <v>0.62746550632911402</v>
      </c>
      <c r="AW74">
        <f t="shared" si="22"/>
        <v>0.37206587758064519</v>
      </c>
      <c r="AX74">
        <f t="shared" si="23"/>
        <v>0</v>
      </c>
    </row>
    <row r="75" spans="2:50" ht="15.75" thickBot="1">
      <c r="B75" s="52">
        <v>1</v>
      </c>
      <c r="C75" s="52">
        <v>3.15</v>
      </c>
      <c r="D75" s="46">
        <v>0</v>
      </c>
      <c r="E75" s="52">
        <v>1</v>
      </c>
      <c r="F75" s="52">
        <v>1</v>
      </c>
      <c r="G75" s="53">
        <v>2.54</v>
      </c>
      <c r="H75" s="53">
        <v>2.5956260000000002</v>
      </c>
      <c r="I75" s="52">
        <v>2</v>
      </c>
      <c r="J75" s="53">
        <v>2.2400000000000002</v>
      </c>
      <c r="K75" s="53">
        <v>2.3985920000000003</v>
      </c>
      <c r="L75" s="52">
        <v>35</v>
      </c>
      <c r="M75" s="52">
        <v>1</v>
      </c>
      <c r="N75" s="52">
        <v>20</v>
      </c>
      <c r="O75" s="52">
        <v>3</v>
      </c>
      <c r="P75" s="54">
        <v>33.244543499999999</v>
      </c>
      <c r="Q75" s="54">
        <v>22.555294999999997</v>
      </c>
      <c r="R75" s="55">
        <v>0</v>
      </c>
      <c r="U75">
        <f t="shared" ref="U75:U138" si="24">(B75-B$2)/(B$3-B$2)</f>
        <v>0.16666666666666666</v>
      </c>
      <c r="V75">
        <f t="shared" ref="V75:V138" si="25">(C75-C$2)/(C$3-C$2)</f>
        <v>0.95744680851063824</v>
      </c>
      <c r="W75">
        <f t="shared" ref="W75:W138" si="26">(D75-D$2)/(D$3-D$2)</f>
        <v>0</v>
      </c>
      <c r="X75">
        <f t="shared" ref="X75:X138" si="27">(E75-E$2)/(E$3-E$2)</f>
        <v>0.34129692832764502</v>
      </c>
      <c r="Y75">
        <f t="shared" ref="Y75:Y138" si="28">(F75-F$2)/(F$3-F$2)</f>
        <v>0.14285714285714285</v>
      </c>
      <c r="Z75">
        <f t="shared" ref="Z75:Z138" si="29">(G75-G$2)/(G$3-G$2)</f>
        <v>0.77203647416413379</v>
      </c>
      <c r="AA75">
        <f t="shared" ref="AA75:AA138" si="30">(H75-H$2)/(H$3-H$2)</f>
        <v>0.78894407294832836</v>
      </c>
      <c r="AB75">
        <f t="shared" ref="AB75:AB138" si="31">(I75-I$2)/(I$3-I$2)</f>
        <v>0.5</v>
      </c>
      <c r="AC75">
        <f t="shared" ref="AC75:AC138" si="32">(J75-J$2)/(J$3-J$2)</f>
        <v>0.70886075949367089</v>
      </c>
      <c r="AD75">
        <f t="shared" ref="AD75:AD138" si="33">(K75-K$2)/(K$3-K$2)</f>
        <v>0.75904810126582289</v>
      </c>
      <c r="AE75">
        <f t="shared" ref="AE75:AE138" si="34">(L75-L$2)/(L$3-L$2)</f>
        <v>0.33333333333333331</v>
      </c>
      <c r="AF75">
        <f t="shared" ref="AF75:AF138" si="35">(M75-M$2)/(M$3-M$2)</f>
        <v>0.16666666666666666</v>
      </c>
      <c r="AG75">
        <f t="shared" ref="AG75:AG138" si="36">(N75-N$2)/(N$3-N$2)</f>
        <v>0.33333333333333331</v>
      </c>
      <c r="AH75">
        <f t="shared" ref="AH75:AH138" si="37">(O75-O$2)/(O$3-O$2)</f>
        <v>3.9138943248532291E-4</v>
      </c>
      <c r="AI75">
        <f t="shared" ref="AI75:AI138" si="38">(P75-P$2)/(P$3-P$2)</f>
        <v>0.15665634674922599</v>
      </c>
      <c r="AJ75">
        <f t="shared" ref="AJ75:AJ138" si="39">(Q75-Q$2)/(Q$3-Q$2)</f>
        <v>0.28606965174129351</v>
      </c>
      <c r="AK75">
        <f t="shared" ref="AK75:AK138" si="40">(R75-R$2)/(R$3-R$2)</f>
        <v>0</v>
      </c>
      <c r="AM75">
        <v>180</v>
      </c>
      <c r="AN75">
        <v>514.28571428571433</v>
      </c>
      <c r="AO75">
        <v>709.70457600000009</v>
      </c>
      <c r="AP75">
        <v>849.26484648979601</v>
      </c>
      <c r="AQ75">
        <v>0</v>
      </c>
      <c r="AT75">
        <f t="shared" ref="AT75:AT138" si="41">(AM75-AM$3)/(AM$2-AM$3)</f>
        <v>0.58450704225352113</v>
      </c>
      <c r="AU75">
        <f t="shared" ref="AU75:AU138" si="42">(AN75-AN$3)/(AN$2-AN$3)</f>
        <v>0.27692693949284464</v>
      </c>
      <c r="AV75">
        <f t="shared" ref="AV75:AV138" si="43">(AO75-AO$3)/(AO$2-AO$3)</f>
        <v>0.50131708860759494</v>
      </c>
      <c r="AW75">
        <f t="shared" ref="AW75:AW138" si="44">(AP75-AP$3)/(AP$2-AP$3)</f>
        <v>0.41873237068686819</v>
      </c>
      <c r="AX75">
        <f t="shared" ref="AX75:AX138" si="45">(AQ75-AQ$3)/(AQ$2-AQ$3)</f>
        <v>0</v>
      </c>
    </row>
    <row r="76" spans="2:50" ht="15.75" thickBot="1">
      <c r="B76" s="52">
        <v>1</v>
      </c>
      <c r="C76" s="52">
        <v>3.15</v>
      </c>
      <c r="D76" s="46">
        <v>0</v>
      </c>
      <c r="E76" s="52">
        <v>1</v>
      </c>
      <c r="F76" s="52">
        <v>1</v>
      </c>
      <c r="G76" s="53">
        <v>2.54</v>
      </c>
      <c r="H76" s="53">
        <v>2.5956260000000002</v>
      </c>
      <c r="I76" s="52">
        <v>2</v>
      </c>
      <c r="J76" s="53">
        <v>2.2400000000000002</v>
      </c>
      <c r="K76" s="53">
        <v>2.3985920000000003</v>
      </c>
      <c r="L76" s="52">
        <v>35</v>
      </c>
      <c r="M76" s="52">
        <v>1</v>
      </c>
      <c r="N76" s="52">
        <v>20</v>
      </c>
      <c r="O76" s="52">
        <v>3</v>
      </c>
      <c r="P76" s="54">
        <v>34.421341499999997</v>
      </c>
      <c r="Q76" s="54">
        <v>21.966896000000002</v>
      </c>
      <c r="R76" s="55">
        <v>0</v>
      </c>
      <c r="U76">
        <f t="shared" si="24"/>
        <v>0.16666666666666666</v>
      </c>
      <c r="V76">
        <f t="shared" si="25"/>
        <v>0.95744680851063824</v>
      </c>
      <c r="W76">
        <f t="shared" si="26"/>
        <v>0</v>
      </c>
      <c r="X76">
        <f t="shared" si="27"/>
        <v>0.34129692832764502</v>
      </c>
      <c r="Y76">
        <f t="shared" si="28"/>
        <v>0.14285714285714285</v>
      </c>
      <c r="Z76">
        <f t="shared" si="29"/>
        <v>0.77203647416413379</v>
      </c>
      <c r="AA76">
        <f t="shared" si="30"/>
        <v>0.78894407294832836</v>
      </c>
      <c r="AB76">
        <f t="shared" si="31"/>
        <v>0.5</v>
      </c>
      <c r="AC76">
        <f t="shared" si="32"/>
        <v>0.70886075949367089</v>
      </c>
      <c r="AD76">
        <f t="shared" si="33"/>
        <v>0.75904810126582289</v>
      </c>
      <c r="AE76">
        <f t="shared" si="34"/>
        <v>0.33333333333333331</v>
      </c>
      <c r="AF76">
        <f t="shared" si="35"/>
        <v>0.16666666666666666</v>
      </c>
      <c r="AG76">
        <f t="shared" si="36"/>
        <v>0.33333333333333331</v>
      </c>
      <c r="AH76">
        <f t="shared" si="37"/>
        <v>3.9138943248532291E-4</v>
      </c>
      <c r="AI76">
        <f t="shared" si="38"/>
        <v>0.16408668730650153</v>
      </c>
      <c r="AJ76">
        <f t="shared" si="39"/>
        <v>0.27860696517412936</v>
      </c>
      <c r="AK76">
        <f t="shared" si="40"/>
        <v>0</v>
      </c>
      <c r="AM76">
        <v>200</v>
      </c>
      <c r="AN76">
        <v>571.42857142857144</v>
      </c>
      <c r="AO76">
        <v>535.75737600000014</v>
      </c>
      <c r="AP76">
        <v>943.9129197664397</v>
      </c>
      <c r="AQ76">
        <v>0</v>
      </c>
      <c r="AT76">
        <f t="shared" si="41"/>
        <v>0.72535211267605637</v>
      </c>
      <c r="AU76">
        <f t="shared" si="42"/>
        <v>0.3371830278684409</v>
      </c>
      <c r="AV76">
        <f t="shared" si="43"/>
        <v>0.37844525316455702</v>
      </c>
      <c r="AW76">
        <f t="shared" si="44"/>
        <v>0.46539886379309098</v>
      </c>
      <c r="AX76">
        <f t="shared" si="45"/>
        <v>0</v>
      </c>
    </row>
    <row r="77" spans="2:50" ht="15.75" thickBot="1">
      <c r="B77" s="52">
        <v>1</v>
      </c>
      <c r="C77" s="52">
        <v>3.15</v>
      </c>
      <c r="D77" s="46">
        <v>0</v>
      </c>
      <c r="E77" s="52">
        <v>1</v>
      </c>
      <c r="F77" s="52">
        <v>1</v>
      </c>
      <c r="G77" s="53">
        <v>2.54</v>
      </c>
      <c r="H77" s="53">
        <v>2.5956260000000002</v>
      </c>
      <c r="I77" s="52">
        <v>2</v>
      </c>
      <c r="J77" s="53">
        <v>2.2400000000000002</v>
      </c>
      <c r="K77" s="53">
        <v>2.3985920000000003</v>
      </c>
      <c r="L77" s="52">
        <v>35</v>
      </c>
      <c r="M77" s="52">
        <v>1</v>
      </c>
      <c r="N77" s="52">
        <v>20</v>
      </c>
      <c r="O77" s="52">
        <v>7</v>
      </c>
      <c r="P77" s="54">
        <v>43.541525999999998</v>
      </c>
      <c r="Q77" s="54">
        <v>25.595356500000001</v>
      </c>
      <c r="R77" s="55">
        <v>0</v>
      </c>
      <c r="U77">
        <f t="shared" si="24"/>
        <v>0.16666666666666666</v>
      </c>
      <c r="V77">
        <f t="shared" si="25"/>
        <v>0.95744680851063824</v>
      </c>
      <c r="W77">
        <f t="shared" si="26"/>
        <v>0</v>
      </c>
      <c r="X77">
        <f t="shared" si="27"/>
        <v>0.34129692832764502</v>
      </c>
      <c r="Y77">
        <f t="shared" si="28"/>
        <v>0.14285714285714285</v>
      </c>
      <c r="Z77">
        <f t="shared" si="29"/>
        <v>0.77203647416413379</v>
      </c>
      <c r="AA77">
        <f t="shared" si="30"/>
        <v>0.78894407294832836</v>
      </c>
      <c r="AB77">
        <f t="shared" si="31"/>
        <v>0.5</v>
      </c>
      <c r="AC77">
        <f t="shared" si="32"/>
        <v>0.70886075949367089</v>
      </c>
      <c r="AD77">
        <f t="shared" si="33"/>
        <v>0.75904810126582289</v>
      </c>
      <c r="AE77">
        <f t="shared" si="34"/>
        <v>0.33333333333333331</v>
      </c>
      <c r="AF77">
        <f t="shared" si="35"/>
        <v>0.16666666666666666</v>
      </c>
      <c r="AG77">
        <f t="shared" si="36"/>
        <v>0.33333333333333331</v>
      </c>
      <c r="AH77">
        <f t="shared" si="37"/>
        <v>9.1324200913242006E-4</v>
      </c>
      <c r="AI77">
        <f t="shared" si="38"/>
        <v>0.22167182662538695</v>
      </c>
      <c r="AJ77">
        <f t="shared" si="39"/>
        <v>0.32462686567164178</v>
      </c>
      <c r="AK77">
        <f t="shared" si="40"/>
        <v>0</v>
      </c>
      <c r="AM77">
        <v>160</v>
      </c>
      <c r="AN77">
        <v>457.14285714285717</v>
      </c>
      <c r="AO77">
        <v>888.29036800000017</v>
      </c>
      <c r="AP77">
        <v>754.61677321315187</v>
      </c>
      <c r="AQ77">
        <v>0</v>
      </c>
      <c r="AT77">
        <f t="shared" si="41"/>
        <v>0.44366197183098594</v>
      </c>
      <c r="AU77">
        <f t="shared" si="42"/>
        <v>0.21667085111724832</v>
      </c>
      <c r="AV77">
        <f t="shared" si="43"/>
        <v>0.62746550632911402</v>
      </c>
      <c r="AW77">
        <f t="shared" si="44"/>
        <v>0.37206587758064519</v>
      </c>
      <c r="AX77">
        <f t="shared" si="45"/>
        <v>0</v>
      </c>
    </row>
    <row r="78" spans="2:50" ht="15.75" thickBot="1">
      <c r="B78" s="52">
        <v>1</v>
      </c>
      <c r="C78" s="52">
        <v>3.15</v>
      </c>
      <c r="D78" s="46">
        <v>0</v>
      </c>
      <c r="E78" s="52">
        <v>1</v>
      </c>
      <c r="F78" s="52">
        <v>1</v>
      </c>
      <c r="G78" s="53">
        <v>2.54</v>
      </c>
      <c r="H78" s="53">
        <v>2.5956260000000002</v>
      </c>
      <c r="I78" s="52">
        <v>2</v>
      </c>
      <c r="J78" s="53">
        <v>2.2400000000000002</v>
      </c>
      <c r="K78" s="53">
        <v>2.3985920000000003</v>
      </c>
      <c r="L78" s="52">
        <v>35</v>
      </c>
      <c r="M78" s="52">
        <v>1</v>
      </c>
      <c r="N78" s="52">
        <v>20</v>
      </c>
      <c r="O78" s="52">
        <v>7</v>
      </c>
      <c r="P78" s="54">
        <v>46.875787000000003</v>
      </c>
      <c r="Q78" s="54">
        <v>26.576021500000003</v>
      </c>
      <c r="R78" s="55">
        <v>0</v>
      </c>
      <c r="U78">
        <f t="shared" si="24"/>
        <v>0.16666666666666666</v>
      </c>
      <c r="V78">
        <f t="shared" si="25"/>
        <v>0.95744680851063824</v>
      </c>
      <c r="W78">
        <f t="shared" si="26"/>
        <v>0</v>
      </c>
      <c r="X78">
        <f t="shared" si="27"/>
        <v>0.34129692832764502</v>
      </c>
      <c r="Y78">
        <f t="shared" si="28"/>
        <v>0.14285714285714285</v>
      </c>
      <c r="Z78">
        <f t="shared" si="29"/>
        <v>0.77203647416413379</v>
      </c>
      <c r="AA78">
        <f t="shared" si="30"/>
        <v>0.78894407294832836</v>
      </c>
      <c r="AB78">
        <f t="shared" si="31"/>
        <v>0.5</v>
      </c>
      <c r="AC78">
        <f t="shared" si="32"/>
        <v>0.70886075949367089</v>
      </c>
      <c r="AD78">
        <f t="shared" si="33"/>
        <v>0.75904810126582289</v>
      </c>
      <c r="AE78">
        <f t="shared" si="34"/>
        <v>0.33333333333333331</v>
      </c>
      <c r="AF78">
        <f t="shared" si="35"/>
        <v>0.16666666666666666</v>
      </c>
      <c r="AG78">
        <f t="shared" si="36"/>
        <v>0.33333333333333331</v>
      </c>
      <c r="AH78">
        <f t="shared" si="37"/>
        <v>9.1324200913242006E-4</v>
      </c>
      <c r="AI78">
        <f t="shared" si="38"/>
        <v>0.24272445820433441</v>
      </c>
      <c r="AJ78">
        <f t="shared" si="39"/>
        <v>0.33706467661691547</v>
      </c>
      <c r="AK78">
        <f t="shared" si="40"/>
        <v>0</v>
      </c>
      <c r="AM78">
        <v>180</v>
      </c>
      <c r="AN78">
        <v>514.28571428571433</v>
      </c>
      <c r="AO78">
        <v>709.70457600000009</v>
      </c>
      <c r="AP78">
        <v>849.26484648979601</v>
      </c>
      <c r="AQ78">
        <v>0</v>
      </c>
      <c r="AT78">
        <f t="shared" si="41"/>
        <v>0.58450704225352113</v>
      </c>
      <c r="AU78">
        <f t="shared" si="42"/>
        <v>0.27692693949284464</v>
      </c>
      <c r="AV78">
        <f t="shared" si="43"/>
        <v>0.50131708860759494</v>
      </c>
      <c r="AW78">
        <f t="shared" si="44"/>
        <v>0.41873237068686819</v>
      </c>
      <c r="AX78">
        <f t="shared" si="45"/>
        <v>0</v>
      </c>
    </row>
    <row r="79" spans="2:50" ht="15.75" thickBot="1">
      <c r="B79" s="52">
        <v>1</v>
      </c>
      <c r="C79" s="52">
        <v>3.15</v>
      </c>
      <c r="D79" s="46">
        <v>0</v>
      </c>
      <c r="E79" s="52">
        <v>1</v>
      </c>
      <c r="F79" s="52">
        <v>1</v>
      </c>
      <c r="G79" s="53">
        <v>2.54</v>
      </c>
      <c r="H79" s="53">
        <v>2.5956260000000002</v>
      </c>
      <c r="I79" s="52">
        <v>2</v>
      </c>
      <c r="J79" s="53">
        <v>2.2400000000000002</v>
      </c>
      <c r="K79" s="53">
        <v>2.3985920000000003</v>
      </c>
      <c r="L79" s="52">
        <v>35</v>
      </c>
      <c r="M79" s="52">
        <v>1</v>
      </c>
      <c r="N79" s="52">
        <v>20</v>
      </c>
      <c r="O79" s="52">
        <v>7</v>
      </c>
      <c r="P79" s="54">
        <v>48.444851</v>
      </c>
      <c r="Q79" s="54">
        <v>26.1837555</v>
      </c>
      <c r="R79" s="55">
        <v>0</v>
      </c>
      <c r="U79">
        <f t="shared" si="24"/>
        <v>0.16666666666666666</v>
      </c>
      <c r="V79">
        <f t="shared" si="25"/>
        <v>0.95744680851063824</v>
      </c>
      <c r="W79">
        <f t="shared" si="26"/>
        <v>0</v>
      </c>
      <c r="X79">
        <f t="shared" si="27"/>
        <v>0.34129692832764502</v>
      </c>
      <c r="Y79">
        <f t="shared" si="28"/>
        <v>0.14285714285714285</v>
      </c>
      <c r="Z79">
        <f t="shared" si="29"/>
        <v>0.77203647416413379</v>
      </c>
      <c r="AA79">
        <f t="shared" si="30"/>
        <v>0.78894407294832836</v>
      </c>
      <c r="AB79">
        <f t="shared" si="31"/>
        <v>0.5</v>
      </c>
      <c r="AC79">
        <f t="shared" si="32"/>
        <v>0.70886075949367089</v>
      </c>
      <c r="AD79">
        <f t="shared" si="33"/>
        <v>0.75904810126582289</v>
      </c>
      <c r="AE79">
        <f t="shared" si="34"/>
        <v>0.33333333333333331</v>
      </c>
      <c r="AF79">
        <f t="shared" si="35"/>
        <v>0.16666666666666666</v>
      </c>
      <c r="AG79">
        <f t="shared" si="36"/>
        <v>0.33333333333333331</v>
      </c>
      <c r="AH79">
        <f t="shared" si="37"/>
        <v>9.1324200913242006E-4</v>
      </c>
      <c r="AI79">
        <f t="shared" si="38"/>
        <v>0.25263157894736843</v>
      </c>
      <c r="AJ79">
        <f t="shared" si="39"/>
        <v>0.33208955223880599</v>
      </c>
      <c r="AK79">
        <f t="shared" si="40"/>
        <v>0</v>
      </c>
      <c r="AM79">
        <v>200</v>
      </c>
      <c r="AN79">
        <v>571.42857142857144</v>
      </c>
      <c r="AO79">
        <v>535.75737600000014</v>
      </c>
      <c r="AP79">
        <v>943.9129197664397</v>
      </c>
      <c r="AQ79">
        <v>0</v>
      </c>
      <c r="AT79">
        <f t="shared" si="41"/>
        <v>0.72535211267605637</v>
      </c>
      <c r="AU79">
        <f t="shared" si="42"/>
        <v>0.3371830278684409</v>
      </c>
      <c r="AV79">
        <f t="shared" si="43"/>
        <v>0.37844525316455702</v>
      </c>
      <c r="AW79">
        <f t="shared" si="44"/>
        <v>0.46539886379309098</v>
      </c>
      <c r="AX79">
        <f t="shared" si="45"/>
        <v>0</v>
      </c>
    </row>
    <row r="80" spans="2:50" ht="15.75" thickBot="1">
      <c r="B80" s="52">
        <v>1</v>
      </c>
      <c r="C80" s="52">
        <v>3.15</v>
      </c>
      <c r="D80" s="46">
        <v>0</v>
      </c>
      <c r="E80" s="52">
        <v>1</v>
      </c>
      <c r="F80" s="52">
        <v>1</v>
      </c>
      <c r="G80" s="53">
        <v>2.54</v>
      </c>
      <c r="H80" s="53">
        <v>2.5956260000000002</v>
      </c>
      <c r="I80" s="52">
        <v>2</v>
      </c>
      <c r="J80" s="53">
        <v>2.2400000000000002</v>
      </c>
      <c r="K80" s="53">
        <v>2.3985920000000003</v>
      </c>
      <c r="L80" s="52">
        <v>35</v>
      </c>
      <c r="M80" s="52">
        <v>1</v>
      </c>
      <c r="N80" s="52">
        <v>20</v>
      </c>
      <c r="O80" s="52">
        <v>28</v>
      </c>
      <c r="P80" s="54">
        <v>51.877178499999999</v>
      </c>
      <c r="Q80" s="54">
        <v>31.38128</v>
      </c>
      <c r="R80" s="55">
        <v>3.7167203499999997</v>
      </c>
      <c r="U80">
        <f t="shared" si="24"/>
        <v>0.16666666666666666</v>
      </c>
      <c r="V80">
        <f t="shared" si="25"/>
        <v>0.95744680851063824</v>
      </c>
      <c r="W80">
        <f t="shared" si="26"/>
        <v>0</v>
      </c>
      <c r="X80">
        <f t="shared" si="27"/>
        <v>0.34129692832764502</v>
      </c>
      <c r="Y80">
        <f t="shared" si="28"/>
        <v>0.14285714285714285</v>
      </c>
      <c r="Z80">
        <f t="shared" si="29"/>
        <v>0.77203647416413379</v>
      </c>
      <c r="AA80">
        <f t="shared" si="30"/>
        <v>0.78894407294832836</v>
      </c>
      <c r="AB80">
        <f t="shared" si="31"/>
        <v>0.5</v>
      </c>
      <c r="AC80">
        <f t="shared" si="32"/>
        <v>0.70886075949367089</v>
      </c>
      <c r="AD80">
        <f t="shared" si="33"/>
        <v>0.75904810126582289</v>
      </c>
      <c r="AE80">
        <f t="shared" si="34"/>
        <v>0.33333333333333331</v>
      </c>
      <c r="AF80">
        <f t="shared" si="35"/>
        <v>0.16666666666666666</v>
      </c>
      <c r="AG80">
        <f t="shared" si="36"/>
        <v>0.33333333333333331</v>
      </c>
      <c r="AH80">
        <f t="shared" si="37"/>
        <v>3.6529680365296802E-3</v>
      </c>
      <c r="AI80">
        <f t="shared" si="38"/>
        <v>0.27430340557275545</v>
      </c>
      <c r="AJ80">
        <f t="shared" si="39"/>
        <v>0.39800995024875624</v>
      </c>
      <c r="AK80">
        <f t="shared" si="40"/>
        <v>0.38438133874239344</v>
      </c>
      <c r="AM80">
        <v>160</v>
      </c>
      <c r="AN80">
        <v>457.14285714285717</v>
      </c>
      <c r="AO80">
        <v>888.29036800000017</v>
      </c>
      <c r="AP80">
        <v>754.61677321315187</v>
      </c>
      <c r="AQ80">
        <v>0</v>
      </c>
      <c r="AT80">
        <f t="shared" si="41"/>
        <v>0.44366197183098594</v>
      </c>
      <c r="AU80">
        <f t="shared" si="42"/>
        <v>0.21667085111724832</v>
      </c>
      <c r="AV80">
        <f t="shared" si="43"/>
        <v>0.62746550632911402</v>
      </c>
      <c r="AW80">
        <f t="shared" si="44"/>
        <v>0.37206587758064519</v>
      </c>
      <c r="AX80">
        <f t="shared" si="45"/>
        <v>0</v>
      </c>
    </row>
    <row r="81" spans="2:50" ht="15.75" thickBot="1">
      <c r="B81" s="52">
        <v>1</v>
      </c>
      <c r="C81" s="52">
        <v>3.15</v>
      </c>
      <c r="D81" s="46">
        <v>0</v>
      </c>
      <c r="E81" s="52">
        <v>1</v>
      </c>
      <c r="F81" s="52">
        <v>1</v>
      </c>
      <c r="G81" s="53">
        <v>2.54</v>
      </c>
      <c r="H81" s="53">
        <v>2.5956260000000002</v>
      </c>
      <c r="I81" s="52">
        <v>2</v>
      </c>
      <c r="J81" s="53">
        <v>2.2400000000000002</v>
      </c>
      <c r="K81" s="53">
        <v>2.3985920000000003</v>
      </c>
      <c r="L81" s="52">
        <v>35</v>
      </c>
      <c r="M81" s="52">
        <v>1</v>
      </c>
      <c r="N81" s="52">
        <v>20</v>
      </c>
      <c r="O81" s="52">
        <v>28</v>
      </c>
      <c r="P81" s="54">
        <v>56.976636499999998</v>
      </c>
      <c r="Q81" s="54">
        <v>31.479346499999998</v>
      </c>
      <c r="R81" s="55">
        <v>3.2165811999999998</v>
      </c>
      <c r="U81">
        <f t="shared" si="24"/>
        <v>0.16666666666666666</v>
      </c>
      <c r="V81">
        <f t="shared" si="25"/>
        <v>0.95744680851063824</v>
      </c>
      <c r="W81">
        <f t="shared" si="26"/>
        <v>0</v>
      </c>
      <c r="X81">
        <f t="shared" si="27"/>
        <v>0.34129692832764502</v>
      </c>
      <c r="Y81">
        <f t="shared" si="28"/>
        <v>0.14285714285714285</v>
      </c>
      <c r="Z81">
        <f t="shared" si="29"/>
        <v>0.77203647416413379</v>
      </c>
      <c r="AA81">
        <f t="shared" si="30"/>
        <v>0.78894407294832836</v>
      </c>
      <c r="AB81">
        <f t="shared" si="31"/>
        <v>0.5</v>
      </c>
      <c r="AC81">
        <f t="shared" si="32"/>
        <v>0.70886075949367089</v>
      </c>
      <c r="AD81">
        <f t="shared" si="33"/>
        <v>0.75904810126582289</v>
      </c>
      <c r="AE81">
        <f t="shared" si="34"/>
        <v>0.33333333333333331</v>
      </c>
      <c r="AF81">
        <f t="shared" si="35"/>
        <v>0.16666666666666666</v>
      </c>
      <c r="AG81">
        <f t="shared" si="36"/>
        <v>0.33333333333333331</v>
      </c>
      <c r="AH81">
        <f t="shared" si="37"/>
        <v>3.6529680365296802E-3</v>
      </c>
      <c r="AI81">
        <f t="shared" si="38"/>
        <v>0.30650154798761609</v>
      </c>
      <c r="AJ81">
        <f t="shared" si="39"/>
        <v>0.39925373134328357</v>
      </c>
      <c r="AK81">
        <f t="shared" si="40"/>
        <v>0.33265720081135897</v>
      </c>
      <c r="AM81">
        <v>180</v>
      </c>
      <c r="AN81">
        <v>514.28571428571433</v>
      </c>
      <c r="AO81">
        <v>709.70457600000009</v>
      </c>
      <c r="AP81">
        <v>849.26484648979601</v>
      </c>
      <c r="AQ81">
        <v>0</v>
      </c>
      <c r="AT81">
        <f t="shared" si="41"/>
        <v>0.58450704225352113</v>
      </c>
      <c r="AU81">
        <f t="shared" si="42"/>
        <v>0.27692693949284464</v>
      </c>
      <c r="AV81">
        <f t="shared" si="43"/>
        <v>0.50131708860759494</v>
      </c>
      <c r="AW81">
        <f t="shared" si="44"/>
        <v>0.41873237068686819</v>
      </c>
      <c r="AX81">
        <f t="shared" si="45"/>
        <v>0</v>
      </c>
    </row>
    <row r="82" spans="2:50" ht="15.75" thickBot="1">
      <c r="B82" s="52">
        <v>1</v>
      </c>
      <c r="C82" s="52">
        <v>3.15</v>
      </c>
      <c r="D82" s="46">
        <v>0</v>
      </c>
      <c r="E82" s="52">
        <v>1</v>
      </c>
      <c r="F82" s="52">
        <v>1</v>
      </c>
      <c r="G82" s="53">
        <v>2.54</v>
      </c>
      <c r="H82" s="53">
        <v>2.5956260000000002</v>
      </c>
      <c r="I82" s="52">
        <v>2</v>
      </c>
      <c r="J82" s="53">
        <v>2.2400000000000002</v>
      </c>
      <c r="K82" s="53">
        <v>2.3985920000000003</v>
      </c>
      <c r="L82" s="52">
        <v>35</v>
      </c>
      <c r="M82" s="52">
        <v>1</v>
      </c>
      <c r="N82" s="52">
        <v>20</v>
      </c>
      <c r="O82" s="52">
        <v>28</v>
      </c>
      <c r="P82" s="54">
        <v>60.899296499999998</v>
      </c>
      <c r="Q82" s="54">
        <v>32.361944999999999</v>
      </c>
      <c r="R82" s="55">
        <v>3.4029075500000001</v>
      </c>
      <c r="U82">
        <f t="shared" si="24"/>
        <v>0.16666666666666666</v>
      </c>
      <c r="V82">
        <f t="shared" si="25"/>
        <v>0.95744680851063824</v>
      </c>
      <c r="W82">
        <f t="shared" si="26"/>
        <v>0</v>
      </c>
      <c r="X82">
        <f t="shared" si="27"/>
        <v>0.34129692832764502</v>
      </c>
      <c r="Y82">
        <f t="shared" si="28"/>
        <v>0.14285714285714285</v>
      </c>
      <c r="Z82">
        <f t="shared" si="29"/>
        <v>0.77203647416413379</v>
      </c>
      <c r="AA82">
        <f t="shared" si="30"/>
        <v>0.78894407294832836</v>
      </c>
      <c r="AB82">
        <f t="shared" si="31"/>
        <v>0.5</v>
      </c>
      <c r="AC82">
        <f t="shared" si="32"/>
        <v>0.70886075949367089</v>
      </c>
      <c r="AD82">
        <f t="shared" si="33"/>
        <v>0.75904810126582289</v>
      </c>
      <c r="AE82">
        <f t="shared" si="34"/>
        <v>0.33333333333333331</v>
      </c>
      <c r="AF82">
        <f t="shared" si="35"/>
        <v>0.16666666666666666</v>
      </c>
      <c r="AG82">
        <f t="shared" si="36"/>
        <v>0.33333333333333331</v>
      </c>
      <c r="AH82">
        <f t="shared" si="37"/>
        <v>3.6529680365296802E-3</v>
      </c>
      <c r="AI82">
        <f t="shared" si="38"/>
        <v>0.33126934984520118</v>
      </c>
      <c r="AJ82">
        <f t="shared" si="39"/>
        <v>0.41044776119402981</v>
      </c>
      <c r="AK82">
        <f t="shared" si="40"/>
        <v>0.35192697768762676</v>
      </c>
      <c r="AM82">
        <v>200</v>
      </c>
      <c r="AN82">
        <v>571.42857142857144</v>
      </c>
      <c r="AO82">
        <v>535.75737600000014</v>
      </c>
      <c r="AP82">
        <v>943.9129197664397</v>
      </c>
      <c r="AQ82">
        <v>0</v>
      </c>
      <c r="AT82">
        <f t="shared" si="41"/>
        <v>0.72535211267605637</v>
      </c>
      <c r="AU82">
        <f t="shared" si="42"/>
        <v>0.3371830278684409</v>
      </c>
      <c r="AV82">
        <f t="shared" si="43"/>
        <v>0.37844525316455702</v>
      </c>
      <c r="AW82">
        <f t="shared" si="44"/>
        <v>0.46539886379309098</v>
      </c>
      <c r="AX82">
        <f t="shared" si="45"/>
        <v>0</v>
      </c>
    </row>
    <row r="83" spans="2:50" ht="15.75" thickBot="1">
      <c r="B83" s="52">
        <v>1</v>
      </c>
      <c r="C83" s="52">
        <v>3.15</v>
      </c>
      <c r="D83" s="46">
        <v>0</v>
      </c>
      <c r="E83" s="52">
        <v>1</v>
      </c>
      <c r="F83" s="52">
        <v>1</v>
      </c>
      <c r="G83" s="53">
        <v>2.54</v>
      </c>
      <c r="H83" s="53">
        <v>2.5956260000000002</v>
      </c>
      <c r="I83" s="52">
        <v>2</v>
      </c>
      <c r="J83" s="53">
        <v>2.64</v>
      </c>
      <c r="K83" s="53">
        <v>2.65848</v>
      </c>
      <c r="L83" s="52">
        <v>45</v>
      </c>
      <c r="M83" s="52">
        <v>1</v>
      </c>
      <c r="N83" s="52">
        <v>20</v>
      </c>
      <c r="O83" s="52">
        <v>3</v>
      </c>
      <c r="P83" s="54">
        <v>26.3798885</v>
      </c>
      <c r="Q83" s="54">
        <v>26.1837555</v>
      </c>
      <c r="R83" s="55">
        <v>2.2947560999999999</v>
      </c>
      <c r="U83">
        <f t="shared" si="24"/>
        <v>0.16666666666666666</v>
      </c>
      <c r="V83">
        <f t="shared" si="25"/>
        <v>0.95744680851063824</v>
      </c>
      <c r="W83">
        <f t="shared" si="26"/>
        <v>0</v>
      </c>
      <c r="X83">
        <f t="shared" si="27"/>
        <v>0.34129692832764502</v>
      </c>
      <c r="Y83">
        <f t="shared" si="28"/>
        <v>0.14285714285714285</v>
      </c>
      <c r="Z83">
        <f t="shared" si="29"/>
        <v>0.77203647416413379</v>
      </c>
      <c r="AA83">
        <f t="shared" si="30"/>
        <v>0.78894407294832836</v>
      </c>
      <c r="AB83">
        <f t="shared" si="31"/>
        <v>0.5</v>
      </c>
      <c r="AC83">
        <f t="shared" si="32"/>
        <v>0.83544303797468356</v>
      </c>
      <c r="AD83">
        <f t="shared" si="33"/>
        <v>0.84129113924050625</v>
      </c>
      <c r="AE83">
        <f t="shared" si="34"/>
        <v>0.5</v>
      </c>
      <c r="AF83">
        <f t="shared" si="35"/>
        <v>0.16666666666666666</v>
      </c>
      <c r="AG83">
        <f t="shared" si="36"/>
        <v>0.33333333333333331</v>
      </c>
      <c r="AH83">
        <f t="shared" si="37"/>
        <v>3.9138943248532291E-4</v>
      </c>
      <c r="AI83">
        <f t="shared" si="38"/>
        <v>0.11331269349845201</v>
      </c>
      <c r="AJ83">
        <f t="shared" si="39"/>
        <v>0.33208955223880599</v>
      </c>
      <c r="AK83">
        <f t="shared" si="40"/>
        <v>0.23732251521298173</v>
      </c>
      <c r="AM83">
        <v>160</v>
      </c>
      <c r="AN83">
        <v>355.55555555555554</v>
      </c>
      <c r="AO83">
        <v>1014.65892</v>
      </c>
      <c r="AP83">
        <v>847.69983272134027</v>
      </c>
      <c r="AQ83">
        <v>0</v>
      </c>
      <c r="AT83">
        <f t="shared" si="41"/>
        <v>0.44366197183098594</v>
      </c>
      <c r="AU83">
        <f t="shared" si="42"/>
        <v>0.10954891622729933</v>
      </c>
      <c r="AV83">
        <f t="shared" si="43"/>
        <v>0.7167290065551537</v>
      </c>
      <c r="AW83">
        <f t="shared" si="44"/>
        <v>0.41796073633966585</v>
      </c>
      <c r="AX83">
        <f t="shared" si="45"/>
        <v>0</v>
      </c>
    </row>
    <row r="84" spans="2:50" ht="15.75" thickBot="1">
      <c r="B84" s="52">
        <v>1</v>
      </c>
      <c r="C84" s="52">
        <v>3.15</v>
      </c>
      <c r="D84" s="46">
        <v>0</v>
      </c>
      <c r="E84" s="52">
        <v>1</v>
      </c>
      <c r="F84" s="52">
        <v>1</v>
      </c>
      <c r="G84" s="53">
        <v>2.54</v>
      </c>
      <c r="H84" s="53">
        <v>2.5956260000000002</v>
      </c>
      <c r="I84" s="52">
        <v>2</v>
      </c>
      <c r="J84" s="53">
        <v>2.64</v>
      </c>
      <c r="K84" s="53">
        <v>2.65848</v>
      </c>
      <c r="L84" s="52">
        <v>45</v>
      </c>
      <c r="M84" s="52">
        <v>1</v>
      </c>
      <c r="N84" s="52">
        <v>20</v>
      </c>
      <c r="O84" s="52">
        <v>3</v>
      </c>
      <c r="P84" s="54">
        <v>25.301157</v>
      </c>
      <c r="Q84" s="54">
        <v>24.712758000000001</v>
      </c>
      <c r="R84" s="55">
        <v>2.1966896</v>
      </c>
      <c r="U84">
        <f t="shared" si="24"/>
        <v>0.16666666666666666</v>
      </c>
      <c r="V84">
        <f t="shared" si="25"/>
        <v>0.95744680851063824</v>
      </c>
      <c r="W84">
        <f t="shared" si="26"/>
        <v>0</v>
      </c>
      <c r="X84">
        <f t="shared" si="27"/>
        <v>0.34129692832764502</v>
      </c>
      <c r="Y84">
        <f t="shared" si="28"/>
        <v>0.14285714285714285</v>
      </c>
      <c r="Z84">
        <f t="shared" si="29"/>
        <v>0.77203647416413379</v>
      </c>
      <c r="AA84">
        <f t="shared" si="30"/>
        <v>0.78894407294832836</v>
      </c>
      <c r="AB84">
        <f t="shared" si="31"/>
        <v>0.5</v>
      </c>
      <c r="AC84">
        <f t="shared" si="32"/>
        <v>0.83544303797468356</v>
      </c>
      <c r="AD84">
        <f t="shared" si="33"/>
        <v>0.84129113924050625</v>
      </c>
      <c r="AE84">
        <f t="shared" si="34"/>
        <v>0.5</v>
      </c>
      <c r="AF84">
        <f t="shared" si="35"/>
        <v>0.16666666666666666</v>
      </c>
      <c r="AG84">
        <f t="shared" si="36"/>
        <v>0.33333333333333331</v>
      </c>
      <c r="AH84">
        <f t="shared" si="37"/>
        <v>3.9138943248532291E-4</v>
      </c>
      <c r="AI84">
        <f t="shared" si="38"/>
        <v>0.1065015479876161</v>
      </c>
      <c r="AJ84">
        <f t="shared" si="39"/>
        <v>0.31343283582089554</v>
      </c>
      <c r="AK84">
        <f t="shared" si="40"/>
        <v>0.22718052738336714</v>
      </c>
      <c r="AM84">
        <v>180</v>
      </c>
      <c r="AN84">
        <v>400</v>
      </c>
      <c r="AO84">
        <v>810.66743999999994</v>
      </c>
      <c r="AP84">
        <v>955.26719493650808</v>
      </c>
      <c r="AQ84">
        <v>0</v>
      </c>
      <c r="AT84">
        <f t="shared" si="41"/>
        <v>0.58450704225352113</v>
      </c>
      <c r="AU84">
        <f t="shared" si="42"/>
        <v>0.156414762741652</v>
      </c>
      <c r="AV84">
        <f t="shared" si="43"/>
        <v>0.57263466320072332</v>
      </c>
      <c r="AW84">
        <f t="shared" si="44"/>
        <v>0.4709971204253357</v>
      </c>
      <c r="AX84">
        <f t="shared" si="45"/>
        <v>0</v>
      </c>
    </row>
    <row r="85" spans="2:50" ht="15.75" thickBot="1">
      <c r="B85" s="52">
        <v>1</v>
      </c>
      <c r="C85" s="52">
        <v>3.15</v>
      </c>
      <c r="D85" s="46">
        <v>0</v>
      </c>
      <c r="E85" s="52">
        <v>1</v>
      </c>
      <c r="F85" s="52">
        <v>1</v>
      </c>
      <c r="G85" s="53">
        <v>2.54</v>
      </c>
      <c r="H85" s="53">
        <v>2.5956260000000002</v>
      </c>
      <c r="I85" s="52">
        <v>2</v>
      </c>
      <c r="J85" s="53">
        <v>2.64</v>
      </c>
      <c r="K85" s="53">
        <v>2.65848</v>
      </c>
      <c r="L85" s="52">
        <v>45</v>
      </c>
      <c r="M85" s="52">
        <v>1</v>
      </c>
      <c r="N85" s="52">
        <v>20</v>
      </c>
      <c r="O85" s="52">
        <v>3</v>
      </c>
      <c r="P85" s="54">
        <v>25.105024</v>
      </c>
      <c r="Q85" s="54">
        <v>23.241760500000002</v>
      </c>
      <c r="R85" s="55">
        <v>2.2359162000000001</v>
      </c>
      <c r="U85">
        <f t="shared" si="24"/>
        <v>0.16666666666666666</v>
      </c>
      <c r="V85">
        <f t="shared" si="25"/>
        <v>0.95744680851063824</v>
      </c>
      <c r="W85">
        <f t="shared" si="26"/>
        <v>0</v>
      </c>
      <c r="X85">
        <f t="shared" si="27"/>
        <v>0.34129692832764502</v>
      </c>
      <c r="Y85">
        <f t="shared" si="28"/>
        <v>0.14285714285714285</v>
      </c>
      <c r="Z85">
        <f t="shared" si="29"/>
        <v>0.77203647416413379</v>
      </c>
      <c r="AA85">
        <f t="shared" si="30"/>
        <v>0.78894407294832836</v>
      </c>
      <c r="AB85">
        <f t="shared" si="31"/>
        <v>0.5</v>
      </c>
      <c r="AC85">
        <f t="shared" si="32"/>
        <v>0.83544303797468356</v>
      </c>
      <c r="AD85">
        <f t="shared" si="33"/>
        <v>0.84129113924050625</v>
      </c>
      <c r="AE85">
        <f t="shared" si="34"/>
        <v>0.5</v>
      </c>
      <c r="AF85">
        <f t="shared" si="35"/>
        <v>0.16666666666666666</v>
      </c>
      <c r="AG85">
        <f t="shared" si="36"/>
        <v>0.33333333333333331</v>
      </c>
      <c r="AH85">
        <f t="shared" si="37"/>
        <v>3.9138943248532291E-4</v>
      </c>
      <c r="AI85">
        <f t="shared" si="38"/>
        <v>0.10526315789473685</v>
      </c>
      <c r="AJ85">
        <f t="shared" si="39"/>
        <v>0.29477611940298509</v>
      </c>
      <c r="AK85">
        <f t="shared" si="40"/>
        <v>0.23123732251521298</v>
      </c>
      <c r="AM85">
        <v>200</v>
      </c>
      <c r="AN85">
        <v>444.44444444444446</v>
      </c>
      <c r="AO85">
        <v>611.97443999999996</v>
      </c>
      <c r="AP85">
        <v>1062.8345571516752</v>
      </c>
      <c r="AQ85">
        <v>0</v>
      </c>
      <c r="AT85">
        <f t="shared" si="41"/>
        <v>0.72535211267605637</v>
      </c>
      <c r="AU85">
        <f t="shared" si="42"/>
        <v>0.20328060925600469</v>
      </c>
      <c r="AV85">
        <f t="shared" si="43"/>
        <v>0.43228303006329111</v>
      </c>
      <c r="AW85">
        <f t="shared" si="44"/>
        <v>0.52403350451100517</v>
      </c>
      <c r="AX85">
        <f t="shared" si="45"/>
        <v>0</v>
      </c>
    </row>
    <row r="86" spans="2:50" ht="15.75" thickBot="1">
      <c r="B86" s="52">
        <v>1</v>
      </c>
      <c r="C86" s="52">
        <v>3.15</v>
      </c>
      <c r="D86" s="46">
        <v>0</v>
      </c>
      <c r="E86" s="52">
        <v>1</v>
      </c>
      <c r="F86" s="52">
        <v>1</v>
      </c>
      <c r="G86" s="53">
        <v>2.54</v>
      </c>
      <c r="H86" s="53">
        <v>2.5956260000000002</v>
      </c>
      <c r="I86" s="52">
        <v>2</v>
      </c>
      <c r="J86" s="53">
        <v>2.64</v>
      </c>
      <c r="K86" s="53">
        <v>2.65848</v>
      </c>
      <c r="L86" s="52">
        <v>45</v>
      </c>
      <c r="M86" s="52">
        <v>1</v>
      </c>
      <c r="N86" s="52">
        <v>20</v>
      </c>
      <c r="O86" s="52">
        <v>7</v>
      </c>
      <c r="P86" s="54">
        <v>38.442067999999999</v>
      </c>
      <c r="Q86" s="54">
        <v>29.616083</v>
      </c>
      <c r="R86" s="55">
        <v>3.2656144499999997</v>
      </c>
      <c r="U86">
        <f t="shared" si="24"/>
        <v>0.16666666666666666</v>
      </c>
      <c r="V86">
        <f t="shared" si="25"/>
        <v>0.95744680851063824</v>
      </c>
      <c r="W86">
        <f t="shared" si="26"/>
        <v>0</v>
      </c>
      <c r="X86">
        <f t="shared" si="27"/>
        <v>0.34129692832764502</v>
      </c>
      <c r="Y86">
        <f t="shared" si="28"/>
        <v>0.14285714285714285</v>
      </c>
      <c r="Z86">
        <f t="shared" si="29"/>
        <v>0.77203647416413379</v>
      </c>
      <c r="AA86">
        <f t="shared" si="30"/>
        <v>0.78894407294832836</v>
      </c>
      <c r="AB86">
        <f t="shared" si="31"/>
        <v>0.5</v>
      </c>
      <c r="AC86">
        <f t="shared" si="32"/>
        <v>0.83544303797468356</v>
      </c>
      <c r="AD86">
        <f t="shared" si="33"/>
        <v>0.84129113924050625</v>
      </c>
      <c r="AE86">
        <f t="shared" si="34"/>
        <v>0.5</v>
      </c>
      <c r="AF86">
        <f t="shared" si="35"/>
        <v>0.16666666666666666</v>
      </c>
      <c r="AG86">
        <f t="shared" si="36"/>
        <v>0.33333333333333331</v>
      </c>
      <c r="AH86">
        <f t="shared" si="37"/>
        <v>9.1324200913242006E-4</v>
      </c>
      <c r="AI86">
        <f t="shared" si="38"/>
        <v>0.18947368421052632</v>
      </c>
      <c r="AJ86">
        <f t="shared" si="39"/>
        <v>0.37562189054726369</v>
      </c>
      <c r="AK86">
        <f t="shared" si="40"/>
        <v>0.33772819472616628</v>
      </c>
      <c r="AM86">
        <v>160</v>
      </c>
      <c r="AN86">
        <v>355.55555555555554</v>
      </c>
      <c r="AO86">
        <v>1014.65892</v>
      </c>
      <c r="AP86">
        <v>847.69983272134027</v>
      </c>
      <c r="AQ86">
        <v>0</v>
      </c>
      <c r="AT86">
        <f t="shared" si="41"/>
        <v>0.44366197183098594</v>
      </c>
      <c r="AU86">
        <f t="shared" si="42"/>
        <v>0.10954891622729933</v>
      </c>
      <c r="AV86">
        <f t="shared" si="43"/>
        <v>0.7167290065551537</v>
      </c>
      <c r="AW86">
        <f t="shared" si="44"/>
        <v>0.41796073633966585</v>
      </c>
      <c r="AX86">
        <f t="shared" si="45"/>
        <v>0</v>
      </c>
    </row>
    <row r="87" spans="2:50" ht="15.75" thickBot="1">
      <c r="B87" s="52">
        <v>1</v>
      </c>
      <c r="C87" s="52">
        <v>3.15</v>
      </c>
      <c r="D87" s="46">
        <v>0</v>
      </c>
      <c r="E87" s="52">
        <v>1</v>
      </c>
      <c r="F87" s="52">
        <v>1</v>
      </c>
      <c r="G87" s="53">
        <v>2.54</v>
      </c>
      <c r="H87" s="53">
        <v>2.5956260000000002</v>
      </c>
      <c r="I87" s="52">
        <v>2</v>
      </c>
      <c r="J87" s="53">
        <v>2.64</v>
      </c>
      <c r="K87" s="53">
        <v>2.65848</v>
      </c>
      <c r="L87" s="52">
        <v>45</v>
      </c>
      <c r="M87" s="52">
        <v>1</v>
      </c>
      <c r="N87" s="52">
        <v>20</v>
      </c>
      <c r="O87" s="52">
        <v>7</v>
      </c>
      <c r="P87" s="54">
        <v>38.245935000000003</v>
      </c>
      <c r="Q87" s="54">
        <v>28.1450855</v>
      </c>
      <c r="R87" s="55">
        <v>3.1773545999999997</v>
      </c>
      <c r="U87">
        <f t="shared" si="24"/>
        <v>0.16666666666666666</v>
      </c>
      <c r="V87">
        <f t="shared" si="25"/>
        <v>0.95744680851063824</v>
      </c>
      <c r="W87">
        <f t="shared" si="26"/>
        <v>0</v>
      </c>
      <c r="X87">
        <f t="shared" si="27"/>
        <v>0.34129692832764502</v>
      </c>
      <c r="Y87">
        <f t="shared" si="28"/>
        <v>0.14285714285714285</v>
      </c>
      <c r="Z87">
        <f t="shared" si="29"/>
        <v>0.77203647416413379</v>
      </c>
      <c r="AA87">
        <f t="shared" si="30"/>
        <v>0.78894407294832836</v>
      </c>
      <c r="AB87">
        <f t="shared" si="31"/>
        <v>0.5</v>
      </c>
      <c r="AC87">
        <f t="shared" si="32"/>
        <v>0.83544303797468356</v>
      </c>
      <c r="AD87">
        <f t="shared" si="33"/>
        <v>0.84129113924050625</v>
      </c>
      <c r="AE87">
        <f t="shared" si="34"/>
        <v>0.5</v>
      </c>
      <c r="AF87">
        <f t="shared" si="35"/>
        <v>0.16666666666666666</v>
      </c>
      <c r="AG87">
        <f t="shared" si="36"/>
        <v>0.33333333333333331</v>
      </c>
      <c r="AH87">
        <f t="shared" si="37"/>
        <v>9.1324200913242006E-4</v>
      </c>
      <c r="AI87">
        <f t="shared" si="38"/>
        <v>0.18823529411764708</v>
      </c>
      <c r="AJ87">
        <f t="shared" si="39"/>
        <v>0.35696517412935325</v>
      </c>
      <c r="AK87">
        <f t="shared" si="40"/>
        <v>0.32860040567951315</v>
      </c>
      <c r="AM87">
        <v>180</v>
      </c>
      <c r="AN87">
        <v>400</v>
      </c>
      <c r="AO87">
        <v>810.66743999999994</v>
      </c>
      <c r="AP87">
        <v>955.26719493650808</v>
      </c>
      <c r="AQ87">
        <v>0</v>
      </c>
      <c r="AT87">
        <f t="shared" si="41"/>
        <v>0.58450704225352113</v>
      </c>
      <c r="AU87">
        <f t="shared" si="42"/>
        <v>0.156414762741652</v>
      </c>
      <c r="AV87">
        <f t="shared" si="43"/>
        <v>0.57263466320072332</v>
      </c>
      <c r="AW87">
        <f t="shared" si="44"/>
        <v>0.4709971204253357</v>
      </c>
      <c r="AX87">
        <f t="shared" si="45"/>
        <v>0</v>
      </c>
    </row>
    <row r="88" spans="2:50" ht="15.75" thickBot="1">
      <c r="B88" s="52">
        <v>1</v>
      </c>
      <c r="C88" s="52">
        <v>3.15</v>
      </c>
      <c r="D88" s="46">
        <v>0</v>
      </c>
      <c r="E88" s="52">
        <v>1</v>
      </c>
      <c r="F88" s="52">
        <v>1</v>
      </c>
      <c r="G88" s="53">
        <v>2.54</v>
      </c>
      <c r="H88" s="53">
        <v>2.5956260000000002</v>
      </c>
      <c r="I88" s="52">
        <v>2</v>
      </c>
      <c r="J88" s="53">
        <v>2.64</v>
      </c>
      <c r="K88" s="53">
        <v>2.65848</v>
      </c>
      <c r="L88" s="52">
        <v>45</v>
      </c>
      <c r="M88" s="52">
        <v>1</v>
      </c>
      <c r="N88" s="52">
        <v>20</v>
      </c>
      <c r="O88" s="52">
        <v>7</v>
      </c>
      <c r="P88" s="54">
        <v>38.442067999999999</v>
      </c>
      <c r="Q88" s="54">
        <v>27.164420500000002</v>
      </c>
      <c r="R88" s="55">
        <v>3.3146476999999996</v>
      </c>
      <c r="U88">
        <f t="shared" si="24"/>
        <v>0.16666666666666666</v>
      </c>
      <c r="V88">
        <f t="shared" si="25"/>
        <v>0.95744680851063824</v>
      </c>
      <c r="W88">
        <f t="shared" si="26"/>
        <v>0</v>
      </c>
      <c r="X88">
        <f t="shared" si="27"/>
        <v>0.34129692832764502</v>
      </c>
      <c r="Y88">
        <f t="shared" si="28"/>
        <v>0.14285714285714285</v>
      </c>
      <c r="Z88">
        <f t="shared" si="29"/>
        <v>0.77203647416413379</v>
      </c>
      <c r="AA88">
        <f t="shared" si="30"/>
        <v>0.78894407294832836</v>
      </c>
      <c r="AB88">
        <f t="shared" si="31"/>
        <v>0.5</v>
      </c>
      <c r="AC88">
        <f t="shared" si="32"/>
        <v>0.83544303797468356</v>
      </c>
      <c r="AD88">
        <f t="shared" si="33"/>
        <v>0.84129113924050625</v>
      </c>
      <c r="AE88">
        <f t="shared" si="34"/>
        <v>0.5</v>
      </c>
      <c r="AF88">
        <f t="shared" si="35"/>
        <v>0.16666666666666666</v>
      </c>
      <c r="AG88">
        <f t="shared" si="36"/>
        <v>0.33333333333333331</v>
      </c>
      <c r="AH88">
        <f t="shared" si="37"/>
        <v>9.1324200913242006E-4</v>
      </c>
      <c r="AI88">
        <f t="shared" si="38"/>
        <v>0.18947368421052632</v>
      </c>
      <c r="AJ88">
        <f t="shared" si="39"/>
        <v>0.34452736318407962</v>
      </c>
      <c r="AK88">
        <f t="shared" si="40"/>
        <v>0.34279918864097358</v>
      </c>
      <c r="AM88">
        <v>200</v>
      </c>
      <c r="AN88">
        <v>444.44444444444446</v>
      </c>
      <c r="AO88">
        <v>611.97443999999996</v>
      </c>
      <c r="AP88">
        <v>1062.8345571516752</v>
      </c>
      <c r="AQ88">
        <v>0</v>
      </c>
      <c r="AT88">
        <f t="shared" si="41"/>
        <v>0.72535211267605637</v>
      </c>
      <c r="AU88">
        <f t="shared" si="42"/>
        <v>0.20328060925600469</v>
      </c>
      <c r="AV88">
        <f t="shared" si="43"/>
        <v>0.43228303006329111</v>
      </c>
      <c r="AW88">
        <f t="shared" si="44"/>
        <v>0.52403350451100517</v>
      </c>
      <c r="AX88">
        <f t="shared" si="45"/>
        <v>0</v>
      </c>
    </row>
    <row r="89" spans="2:50" ht="15.75" thickBot="1">
      <c r="B89" s="52">
        <v>1</v>
      </c>
      <c r="C89" s="52">
        <v>3.15</v>
      </c>
      <c r="D89" s="46">
        <v>0</v>
      </c>
      <c r="E89" s="52">
        <v>1</v>
      </c>
      <c r="F89" s="52">
        <v>1</v>
      </c>
      <c r="G89" s="53">
        <v>2.54</v>
      </c>
      <c r="H89" s="53">
        <v>2.5956260000000002</v>
      </c>
      <c r="I89" s="52">
        <v>2</v>
      </c>
      <c r="J89" s="53">
        <v>2.64</v>
      </c>
      <c r="K89" s="53">
        <v>2.65848</v>
      </c>
      <c r="L89" s="52">
        <v>45</v>
      </c>
      <c r="M89" s="52">
        <v>1</v>
      </c>
      <c r="N89" s="52">
        <v>20</v>
      </c>
      <c r="O89" s="52">
        <v>28</v>
      </c>
      <c r="P89" s="54">
        <v>53.838508500000003</v>
      </c>
      <c r="Q89" s="54">
        <v>35.107807000000001</v>
      </c>
      <c r="R89" s="55">
        <v>4.1580196000000003</v>
      </c>
      <c r="U89">
        <f t="shared" si="24"/>
        <v>0.16666666666666666</v>
      </c>
      <c r="V89">
        <f t="shared" si="25"/>
        <v>0.95744680851063824</v>
      </c>
      <c r="W89">
        <f t="shared" si="26"/>
        <v>0</v>
      </c>
      <c r="X89">
        <f t="shared" si="27"/>
        <v>0.34129692832764502</v>
      </c>
      <c r="Y89">
        <f t="shared" si="28"/>
        <v>0.14285714285714285</v>
      </c>
      <c r="Z89">
        <f t="shared" si="29"/>
        <v>0.77203647416413379</v>
      </c>
      <c r="AA89">
        <f t="shared" si="30"/>
        <v>0.78894407294832836</v>
      </c>
      <c r="AB89">
        <f t="shared" si="31"/>
        <v>0.5</v>
      </c>
      <c r="AC89">
        <f t="shared" si="32"/>
        <v>0.83544303797468356</v>
      </c>
      <c r="AD89">
        <f t="shared" si="33"/>
        <v>0.84129113924050625</v>
      </c>
      <c r="AE89">
        <f t="shared" si="34"/>
        <v>0.5</v>
      </c>
      <c r="AF89">
        <f t="shared" si="35"/>
        <v>0.16666666666666666</v>
      </c>
      <c r="AG89">
        <f t="shared" si="36"/>
        <v>0.33333333333333331</v>
      </c>
      <c r="AH89">
        <f t="shared" si="37"/>
        <v>3.6529680365296802E-3</v>
      </c>
      <c r="AI89">
        <f t="shared" si="38"/>
        <v>0.28668730650154806</v>
      </c>
      <c r="AJ89">
        <f t="shared" si="39"/>
        <v>0.44527363184079605</v>
      </c>
      <c r="AK89">
        <f t="shared" si="40"/>
        <v>0.43002028397565922</v>
      </c>
      <c r="AM89">
        <v>160</v>
      </c>
      <c r="AN89">
        <v>355.55555555555554</v>
      </c>
      <c r="AO89">
        <v>1014.65892</v>
      </c>
      <c r="AP89">
        <v>847.69983272134027</v>
      </c>
      <c r="AQ89">
        <v>0</v>
      </c>
      <c r="AT89">
        <f t="shared" si="41"/>
        <v>0.44366197183098594</v>
      </c>
      <c r="AU89">
        <f t="shared" si="42"/>
        <v>0.10954891622729933</v>
      </c>
      <c r="AV89">
        <f t="shared" si="43"/>
        <v>0.7167290065551537</v>
      </c>
      <c r="AW89">
        <f t="shared" si="44"/>
        <v>0.41796073633966585</v>
      </c>
      <c r="AX89">
        <f t="shared" si="45"/>
        <v>0</v>
      </c>
    </row>
    <row r="90" spans="2:50" ht="15.75" thickBot="1">
      <c r="B90" s="52">
        <v>1</v>
      </c>
      <c r="C90" s="52">
        <v>3.15</v>
      </c>
      <c r="D90" s="46">
        <v>0</v>
      </c>
      <c r="E90" s="52">
        <v>1</v>
      </c>
      <c r="F90" s="52">
        <v>1</v>
      </c>
      <c r="G90" s="53">
        <v>2.54</v>
      </c>
      <c r="H90" s="53">
        <v>2.5956260000000002</v>
      </c>
      <c r="I90" s="52">
        <v>2</v>
      </c>
      <c r="J90" s="53">
        <v>2.64</v>
      </c>
      <c r="K90" s="53">
        <v>2.65848</v>
      </c>
      <c r="L90" s="52">
        <v>45</v>
      </c>
      <c r="M90" s="52">
        <v>1</v>
      </c>
      <c r="N90" s="52">
        <v>20</v>
      </c>
      <c r="O90" s="52">
        <v>28</v>
      </c>
      <c r="P90" s="54">
        <v>54.034641499999999</v>
      </c>
      <c r="Q90" s="54">
        <v>33.538742999999997</v>
      </c>
      <c r="R90" s="55">
        <v>3.8049801999999997</v>
      </c>
      <c r="U90">
        <f t="shared" si="24"/>
        <v>0.16666666666666666</v>
      </c>
      <c r="V90">
        <f t="shared" si="25"/>
        <v>0.95744680851063824</v>
      </c>
      <c r="W90">
        <f t="shared" si="26"/>
        <v>0</v>
      </c>
      <c r="X90">
        <f t="shared" si="27"/>
        <v>0.34129692832764502</v>
      </c>
      <c r="Y90">
        <f t="shared" si="28"/>
        <v>0.14285714285714285</v>
      </c>
      <c r="Z90">
        <f t="shared" si="29"/>
        <v>0.77203647416413379</v>
      </c>
      <c r="AA90">
        <f t="shared" si="30"/>
        <v>0.78894407294832836</v>
      </c>
      <c r="AB90">
        <f t="shared" si="31"/>
        <v>0.5</v>
      </c>
      <c r="AC90">
        <f t="shared" si="32"/>
        <v>0.83544303797468356</v>
      </c>
      <c r="AD90">
        <f t="shared" si="33"/>
        <v>0.84129113924050625</v>
      </c>
      <c r="AE90">
        <f t="shared" si="34"/>
        <v>0.5</v>
      </c>
      <c r="AF90">
        <f t="shared" si="35"/>
        <v>0.16666666666666666</v>
      </c>
      <c r="AG90">
        <f t="shared" si="36"/>
        <v>0.33333333333333331</v>
      </c>
      <c r="AH90">
        <f t="shared" si="37"/>
        <v>3.6529680365296802E-3</v>
      </c>
      <c r="AI90">
        <f t="shared" si="38"/>
        <v>0.28792569659442724</v>
      </c>
      <c r="AJ90">
        <f t="shared" si="39"/>
        <v>0.42537313432835816</v>
      </c>
      <c r="AK90">
        <f t="shared" si="40"/>
        <v>0.39350912778904662</v>
      </c>
      <c r="AM90">
        <v>180</v>
      </c>
      <c r="AN90">
        <v>400</v>
      </c>
      <c r="AO90">
        <v>810.66743999999994</v>
      </c>
      <c r="AP90">
        <v>955.26719493650808</v>
      </c>
      <c r="AQ90">
        <v>0</v>
      </c>
      <c r="AT90">
        <f t="shared" si="41"/>
        <v>0.58450704225352113</v>
      </c>
      <c r="AU90">
        <f t="shared" si="42"/>
        <v>0.156414762741652</v>
      </c>
      <c r="AV90">
        <f t="shared" si="43"/>
        <v>0.57263466320072332</v>
      </c>
      <c r="AW90">
        <f t="shared" si="44"/>
        <v>0.4709971204253357</v>
      </c>
      <c r="AX90">
        <f t="shared" si="45"/>
        <v>0</v>
      </c>
    </row>
    <row r="91" spans="2:50" ht="15.75" thickBot="1">
      <c r="B91" s="52">
        <v>1</v>
      </c>
      <c r="C91" s="52">
        <v>3.15</v>
      </c>
      <c r="D91" s="46">
        <v>0</v>
      </c>
      <c r="E91" s="52">
        <v>1</v>
      </c>
      <c r="F91" s="52">
        <v>1</v>
      </c>
      <c r="G91" s="53">
        <v>2.54</v>
      </c>
      <c r="H91" s="53">
        <v>2.5956260000000002</v>
      </c>
      <c r="I91" s="52">
        <v>2</v>
      </c>
      <c r="J91" s="53">
        <v>2.64</v>
      </c>
      <c r="K91" s="53">
        <v>2.65848</v>
      </c>
      <c r="L91" s="52">
        <v>45</v>
      </c>
      <c r="M91" s="52">
        <v>1</v>
      </c>
      <c r="N91" s="52">
        <v>20</v>
      </c>
      <c r="O91" s="52">
        <v>28</v>
      </c>
      <c r="P91" s="54">
        <v>54.721107000000003</v>
      </c>
      <c r="Q91" s="54">
        <v>31.773546000000003</v>
      </c>
      <c r="R91" s="55">
        <v>3.8638200999999999</v>
      </c>
      <c r="U91">
        <f t="shared" si="24"/>
        <v>0.16666666666666666</v>
      </c>
      <c r="V91">
        <f t="shared" si="25"/>
        <v>0.95744680851063824</v>
      </c>
      <c r="W91">
        <f t="shared" si="26"/>
        <v>0</v>
      </c>
      <c r="X91">
        <f t="shared" si="27"/>
        <v>0.34129692832764502</v>
      </c>
      <c r="Y91">
        <f t="shared" si="28"/>
        <v>0.14285714285714285</v>
      </c>
      <c r="Z91">
        <f t="shared" si="29"/>
        <v>0.77203647416413379</v>
      </c>
      <c r="AA91">
        <f t="shared" si="30"/>
        <v>0.78894407294832836</v>
      </c>
      <c r="AB91">
        <f t="shared" si="31"/>
        <v>0.5</v>
      </c>
      <c r="AC91">
        <f t="shared" si="32"/>
        <v>0.83544303797468356</v>
      </c>
      <c r="AD91">
        <f t="shared" si="33"/>
        <v>0.84129113924050625</v>
      </c>
      <c r="AE91">
        <f t="shared" si="34"/>
        <v>0.5</v>
      </c>
      <c r="AF91">
        <f t="shared" si="35"/>
        <v>0.16666666666666666</v>
      </c>
      <c r="AG91">
        <f t="shared" si="36"/>
        <v>0.33333333333333331</v>
      </c>
      <c r="AH91">
        <f t="shared" si="37"/>
        <v>3.6529680365296802E-3</v>
      </c>
      <c r="AI91">
        <f t="shared" si="38"/>
        <v>0.29226006191950471</v>
      </c>
      <c r="AJ91">
        <f t="shared" si="39"/>
        <v>0.40298507462686572</v>
      </c>
      <c r="AK91">
        <f t="shared" si="40"/>
        <v>0.39959432048681537</v>
      </c>
      <c r="AM91">
        <v>200</v>
      </c>
      <c r="AN91">
        <v>444.44444444444446</v>
      </c>
      <c r="AO91">
        <v>611.97443999999996</v>
      </c>
      <c r="AP91">
        <v>1062.8345571516752</v>
      </c>
      <c r="AQ91">
        <v>0</v>
      </c>
      <c r="AT91">
        <f t="shared" si="41"/>
        <v>0.72535211267605637</v>
      </c>
      <c r="AU91">
        <f t="shared" si="42"/>
        <v>0.20328060925600469</v>
      </c>
      <c r="AV91">
        <f t="shared" si="43"/>
        <v>0.43228303006329111</v>
      </c>
      <c r="AW91">
        <f t="shared" si="44"/>
        <v>0.52403350451100517</v>
      </c>
      <c r="AX91">
        <f t="shared" si="45"/>
        <v>0</v>
      </c>
    </row>
    <row r="92" spans="2:50" ht="15.75" thickBot="1">
      <c r="B92" s="52">
        <v>1</v>
      </c>
      <c r="C92" s="52">
        <v>3.15</v>
      </c>
      <c r="D92" s="46">
        <v>0</v>
      </c>
      <c r="E92" s="52">
        <v>1</v>
      </c>
      <c r="F92" s="52">
        <v>1</v>
      </c>
      <c r="G92" s="53">
        <v>2.54</v>
      </c>
      <c r="H92" s="53">
        <v>2.5956260000000002</v>
      </c>
      <c r="I92" s="52">
        <v>2</v>
      </c>
      <c r="J92" s="53">
        <v>2.65</v>
      </c>
      <c r="K92" s="53">
        <v>2.6653699999999998</v>
      </c>
      <c r="L92" s="52">
        <v>45</v>
      </c>
      <c r="M92" s="52">
        <v>1</v>
      </c>
      <c r="N92" s="52">
        <v>20</v>
      </c>
      <c r="O92" s="52">
        <v>3</v>
      </c>
      <c r="P92" s="54">
        <v>25.987622500000001</v>
      </c>
      <c r="Q92" s="54">
        <v>21.672696500000001</v>
      </c>
      <c r="R92" s="55">
        <v>0</v>
      </c>
      <c r="U92">
        <f t="shared" si="24"/>
        <v>0.16666666666666666</v>
      </c>
      <c r="V92">
        <f t="shared" si="25"/>
        <v>0.95744680851063824</v>
      </c>
      <c r="W92">
        <f t="shared" si="26"/>
        <v>0</v>
      </c>
      <c r="X92">
        <f t="shared" si="27"/>
        <v>0.34129692832764502</v>
      </c>
      <c r="Y92">
        <f t="shared" si="28"/>
        <v>0.14285714285714285</v>
      </c>
      <c r="Z92">
        <f t="shared" si="29"/>
        <v>0.77203647416413379</v>
      </c>
      <c r="AA92">
        <f t="shared" si="30"/>
        <v>0.78894407294832836</v>
      </c>
      <c r="AB92">
        <f t="shared" si="31"/>
        <v>0.5</v>
      </c>
      <c r="AC92">
        <f t="shared" si="32"/>
        <v>0.83860759493670878</v>
      </c>
      <c r="AD92">
        <f t="shared" si="33"/>
        <v>0.84347151898734163</v>
      </c>
      <c r="AE92">
        <f t="shared" si="34"/>
        <v>0.5</v>
      </c>
      <c r="AF92">
        <f t="shared" si="35"/>
        <v>0.16666666666666666</v>
      </c>
      <c r="AG92">
        <f t="shared" si="36"/>
        <v>0.33333333333333331</v>
      </c>
      <c r="AH92">
        <f t="shared" si="37"/>
        <v>3.9138943248532291E-4</v>
      </c>
      <c r="AI92">
        <f t="shared" si="38"/>
        <v>0.1108359133126935</v>
      </c>
      <c r="AJ92">
        <f t="shared" si="39"/>
        <v>0.27487562189054726</v>
      </c>
      <c r="AK92">
        <f t="shared" si="40"/>
        <v>0</v>
      </c>
      <c r="AM92">
        <v>160</v>
      </c>
      <c r="AN92">
        <v>355.55555555555554</v>
      </c>
      <c r="AO92">
        <v>1017.8933549999999</v>
      </c>
      <c r="AP92">
        <v>850.26764572134027</v>
      </c>
      <c r="AQ92">
        <v>0</v>
      </c>
      <c r="AT92">
        <f t="shared" si="41"/>
        <v>0.44366197183098594</v>
      </c>
      <c r="AU92">
        <f t="shared" si="42"/>
        <v>0.10954891622729933</v>
      </c>
      <c r="AV92">
        <f t="shared" si="43"/>
        <v>0.71901372838494571</v>
      </c>
      <c r="AW92">
        <f t="shared" si="44"/>
        <v>0.41922680360880421</v>
      </c>
      <c r="AX92">
        <f t="shared" si="45"/>
        <v>0</v>
      </c>
    </row>
    <row r="93" spans="2:50" ht="15.75" thickBot="1">
      <c r="B93" s="52">
        <v>1</v>
      </c>
      <c r="C93" s="52">
        <v>3.15</v>
      </c>
      <c r="D93" s="46">
        <v>0</v>
      </c>
      <c r="E93" s="52">
        <v>1</v>
      </c>
      <c r="F93" s="52">
        <v>1</v>
      </c>
      <c r="G93" s="53">
        <v>2.54</v>
      </c>
      <c r="H93" s="53">
        <v>2.5956260000000002</v>
      </c>
      <c r="I93" s="52">
        <v>2</v>
      </c>
      <c r="J93" s="53">
        <v>2.65</v>
      </c>
      <c r="K93" s="53">
        <v>2.6653699999999998</v>
      </c>
      <c r="L93" s="52">
        <v>45</v>
      </c>
      <c r="M93" s="52">
        <v>1</v>
      </c>
      <c r="N93" s="52">
        <v>20</v>
      </c>
      <c r="O93" s="52">
        <v>3</v>
      </c>
      <c r="P93" s="54">
        <v>25.987622500000001</v>
      </c>
      <c r="Q93" s="54">
        <v>21.476563500000001</v>
      </c>
      <c r="R93" s="55">
        <v>0</v>
      </c>
      <c r="U93">
        <f t="shared" si="24"/>
        <v>0.16666666666666666</v>
      </c>
      <c r="V93">
        <f t="shared" si="25"/>
        <v>0.95744680851063824</v>
      </c>
      <c r="W93">
        <f t="shared" si="26"/>
        <v>0</v>
      </c>
      <c r="X93">
        <f t="shared" si="27"/>
        <v>0.34129692832764502</v>
      </c>
      <c r="Y93">
        <f t="shared" si="28"/>
        <v>0.14285714285714285</v>
      </c>
      <c r="Z93">
        <f t="shared" si="29"/>
        <v>0.77203647416413379</v>
      </c>
      <c r="AA93">
        <f t="shared" si="30"/>
        <v>0.78894407294832836</v>
      </c>
      <c r="AB93">
        <f t="shared" si="31"/>
        <v>0.5</v>
      </c>
      <c r="AC93">
        <f t="shared" si="32"/>
        <v>0.83860759493670878</v>
      </c>
      <c r="AD93">
        <f t="shared" si="33"/>
        <v>0.84347151898734163</v>
      </c>
      <c r="AE93">
        <f t="shared" si="34"/>
        <v>0.5</v>
      </c>
      <c r="AF93">
        <f t="shared" si="35"/>
        <v>0.16666666666666666</v>
      </c>
      <c r="AG93">
        <f t="shared" si="36"/>
        <v>0.33333333333333331</v>
      </c>
      <c r="AH93">
        <f t="shared" si="37"/>
        <v>3.9138943248532291E-4</v>
      </c>
      <c r="AI93">
        <f t="shared" si="38"/>
        <v>0.1108359133126935</v>
      </c>
      <c r="AJ93">
        <f t="shared" si="39"/>
        <v>0.27238805970149255</v>
      </c>
      <c r="AK93">
        <f t="shared" si="40"/>
        <v>0</v>
      </c>
      <c r="AM93">
        <v>180</v>
      </c>
      <c r="AN93">
        <v>400</v>
      </c>
      <c r="AO93">
        <v>813.25160999999991</v>
      </c>
      <c r="AP93">
        <v>950.13156893650796</v>
      </c>
      <c r="AQ93">
        <v>0</v>
      </c>
      <c r="AT93">
        <f t="shared" si="41"/>
        <v>0.58450704225352113</v>
      </c>
      <c r="AU93">
        <f t="shared" si="42"/>
        <v>0.156414762741652</v>
      </c>
      <c r="AV93">
        <f t="shared" si="43"/>
        <v>0.57446005453209759</v>
      </c>
      <c r="AW93">
        <f t="shared" si="44"/>
        <v>0.46846498588705887</v>
      </c>
      <c r="AX93">
        <f t="shared" si="45"/>
        <v>0</v>
      </c>
    </row>
    <row r="94" spans="2:50" ht="15.75" thickBot="1">
      <c r="B94" s="52">
        <v>1</v>
      </c>
      <c r="C94" s="52">
        <v>3.15</v>
      </c>
      <c r="D94" s="46">
        <v>0</v>
      </c>
      <c r="E94" s="52">
        <v>1</v>
      </c>
      <c r="F94" s="52">
        <v>1</v>
      </c>
      <c r="G94" s="53">
        <v>2.54</v>
      </c>
      <c r="H94" s="53">
        <v>2.5956260000000002</v>
      </c>
      <c r="I94" s="52">
        <v>2</v>
      </c>
      <c r="J94" s="53">
        <v>2.65</v>
      </c>
      <c r="K94" s="53">
        <v>2.6653699999999998</v>
      </c>
      <c r="L94" s="52">
        <v>45</v>
      </c>
      <c r="M94" s="52">
        <v>1</v>
      </c>
      <c r="N94" s="52">
        <v>20</v>
      </c>
      <c r="O94" s="52">
        <v>3</v>
      </c>
      <c r="P94" s="54">
        <v>24.320492000000002</v>
      </c>
      <c r="Q94" s="54">
        <v>20.397832000000001</v>
      </c>
      <c r="R94" s="55">
        <v>0</v>
      </c>
      <c r="U94">
        <f t="shared" si="24"/>
        <v>0.16666666666666666</v>
      </c>
      <c r="V94">
        <f t="shared" si="25"/>
        <v>0.95744680851063824</v>
      </c>
      <c r="W94">
        <f t="shared" si="26"/>
        <v>0</v>
      </c>
      <c r="X94">
        <f t="shared" si="27"/>
        <v>0.34129692832764502</v>
      </c>
      <c r="Y94">
        <f t="shared" si="28"/>
        <v>0.14285714285714285</v>
      </c>
      <c r="Z94">
        <f t="shared" si="29"/>
        <v>0.77203647416413379</v>
      </c>
      <c r="AA94">
        <f t="shared" si="30"/>
        <v>0.78894407294832836</v>
      </c>
      <c r="AB94">
        <f t="shared" si="31"/>
        <v>0.5</v>
      </c>
      <c r="AC94">
        <f t="shared" si="32"/>
        <v>0.83860759493670878</v>
      </c>
      <c r="AD94">
        <f t="shared" si="33"/>
        <v>0.84347151898734163</v>
      </c>
      <c r="AE94">
        <f t="shared" si="34"/>
        <v>0.5</v>
      </c>
      <c r="AF94">
        <f t="shared" si="35"/>
        <v>0.16666666666666666</v>
      </c>
      <c r="AG94">
        <f t="shared" si="36"/>
        <v>0.33333333333333331</v>
      </c>
      <c r="AH94">
        <f t="shared" si="37"/>
        <v>3.9138943248532291E-4</v>
      </c>
      <c r="AI94">
        <f t="shared" si="38"/>
        <v>0.10030959752321983</v>
      </c>
      <c r="AJ94">
        <f t="shared" si="39"/>
        <v>0.25870646766169153</v>
      </c>
      <c r="AK94">
        <f t="shared" si="40"/>
        <v>0</v>
      </c>
      <c r="AM94">
        <v>200</v>
      </c>
      <c r="AN94">
        <v>444.44444444444446</v>
      </c>
      <c r="AO94">
        <v>613.92523499999993</v>
      </c>
      <c r="AP94">
        <v>1039.7242401516753</v>
      </c>
      <c r="AQ94">
        <v>0</v>
      </c>
      <c r="AT94">
        <f t="shared" si="41"/>
        <v>0.72535211267605637</v>
      </c>
      <c r="AU94">
        <f t="shared" si="42"/>
        <v>0.20328060925600469</v>
      </c>
      <c r="AV94">
        <f t="shared" si="43"/>
        <v>0.43366102155854425</v>
      </c>
      <c r="AW94">
        <f t="shared" si="44"/>
        <v>0.51263889908875981</v>
      </c>
      <c r="AX94">
        <f t="shared" si="45"/>
        <v>0</v>
      </c>
    </row>
    <row r="95" spans="2:50" ht="15.75" thickBot="1">
      <c r="B95" s="52">
        <v>1</v>
      </c>
      <c r="C95" s="52">
        <v>3.15</v>
      </c>
      <c r="D95" s="46">
        <v>0</v>
      </c>
      <c r="E95" s="52">
        <v>1</v>
      </c>
      <c r="F95" s="52">
        <v>1</v>
      </c>
      <c r="G95" s="53">
        <v>2.54</v>
      </c>
      <c r="H95" s="53">
        <v>2.5956260000000002</v>
      </c>
      <c r="I95" s="52">
        <v>2</v>
      </c>
      <c r="J95" s="53">
        <v>2.65</v>
      </c>
      <c r="K95" s="53">
        <v>2.6653699999999998</v>
      </c>
      <c r="L95" s="52">
        <v>45</v>
      </c>
      <c r="M95" s="52">
        <v>1</v>
      </c>
      <c r="N95" s="52">
        <v>20</v>
      </c>
      <c r="O95" s="52">
        <v>7</v>
      </c>
      <c r="P95" s="54">
        <v>34.421341499999997</v>
      </c>
      <c r="Q95" s="54">
        <v>21.966896000000002</v>
      </c>
      <c r="R95" s="55">
        <v>0</v>
      </c>
      <c r="U95">
        <f t="shared" si="24"/>
        <v>0.16666666666666666</v>
      </c>
      <c r="V95">
        <f t="shared" si="25"/>
        <v>0.95744680851063824</v>
      </c>
      <c r="W95">
        <f t="shared" si="26"/>
        <v>0</v>
      </c>
      <c r="X95">
        <f t="shared" si="27"/>
        <v>0.34129692832764502</v>
      </c>
      <c r="Y95">
        <f t="shared" si="28"/>
        <v>0.14285714285714285</v>
      </c>
      <c r="Z95">
        <f t="shared" si="29"/>
        <v>0.77203647416413379</v>
      </c>
      <c r="AA95">
        <f t="shared" si="30"/>
        <v>0.78894407294832836</v>
      </c>
      <c r="AB95">
        <f t="shared" si="31"/>
        <v>0.5</v>
      </c>
      <c r="AC95">
        <f t="shared" si="32"/>
        <v>0.83860759493670878</v>
      </c>
      <c r="AD95">
        <f t="shared" si="33"/>
        <v>0.84347151898734163</v>
      </c>
      <c r="AE95">
        <f t="shared" si="34"/>
        <v>0.5</v>
      </c>
      <c r="AF95">
        <f t="shared" si="35"/>
        <v>0.16666666666666666</v>
      </c>
      <c r="AG95">
        <f t="shared" si="36"/>
        <v>0.33333333333333331</v>
      </c>
      <c r="AH95">
        <f t="shared" si="37"/>
        <v>9.1324200913242006E-4</v>
      </c>
      <c r="AI95">
        <f t="shared" si="38"/>
        <v>0.16408668730650153</v>
      </c>
      <c r="AJ95">
        <f t="shared" si="39"/>
        <v>0.27860696517412936</v>
      </c>
      <c r="AK95">
        <f t="shared" si="40"/>
        <v>0</v>
      </c>
      <c r="AM95">
        <v>160</v>
      </c>
      <c r="AN95">
        <v>355.55555555555554</v>
      </c>
      <c r="AO95">
        <v>1017.8933549999999</v>
      </c>
      <c r="AP95">
        <v>850.26764572134027</v>
      </c>
      <c r="AQ95">
        <v>0</v>
      </c>
      <c r="AT95">
        <f t="shared" si="41"/>
        <v>0.44366197183098594</v>
      </c>
      <c r="AU95">
        <f t="shared" si="42"/>
        <v>0.10954891622729933</v>
      </c>
      <c r="AV95">
        <f t="shared" si="43"/>
        <v>0.71901372838494571</v>
      </c>
      <c r="AW95">
        <f t="shared" si="44"/>
        <v>0.41922680360880421</v>
      </c>
      <c r="AX95">
        <f t="shared" si="45"/>
        <v>0</v>
      </c>
    </row>
    <row r="96" spans="2:50" ht="15.75" thickBot="1">
      <c r="B96" s="52">
        <v>1</v>
      </c>
      <c r="C96" s="52">
        <v>3.15</v>
      </c>
      <c r="D96" s="46">
        <v>0</v>
      </c>
      <c r="E96" s="52">
        <v>1</v>
      </c>
      <c r="F96" s="52">
        <v>1</v>
      </c>
      <c r="G96" s="53">
        <v>2.54</v>
      </c>
      <c r="H96" s="53">
        <v>2.5956260000000002</v>
      </c>
      <c r="I96" s="52">
        <v>2</v>
      </c>
      <c r="J96" s="53">
        <v>2.65</v>
      </c>
      <c r="K96" s="53">
        <v>2.6653699999999998</v>
      </c>
      <c r="L96" s="52">
        <v>45</v>
      </c>
      <c r="M96" s="52">
        <v>1</v>
      </c>
      <c r="N96" s="52">
        <v>20</v>
      </c>
      <c r="O96" s="52">
        <v>7</v>
      </c>
      <c r="P96" s="54">
        <v>39.226599999999998</v>
      </c>
      <c r="Q96" s="54">
        <v>23.634026500000001</v>
      </c>
      <c r="R96" s="55">
        <v>0</v>
      </c>
      <c r="U96">
        <f t="shared" si="24"/>
        <v>0.16666666666666666</v>
      </c>
      <c r="V96">
        <f t="shared" si="25"/>
        <v>0.95744680851063824</v>
      </c>
      <c r="W96">
        <f t="shared" si="26"/>
        <v>0</v>
      </c>
      <c r="X96">
        <f t="shared" si="27"/>
        <v>0.34129692832764502</v>
      </c>
      <c r="Y96">
        <f t="shared" si="28"/>
        <v>0.14285714285714285</v>
      </c>
      <c r="Z96">
        <f t="shared" si="29"/>
        <v>0.77203647416413379</v>
      </c>
      <c r="AA96">
        <f t="shared" si="30"/>
        <v>0.78894407294832836</v>
      </c>
      <c r="AB96">
        <f t="shared" si="31"/>
        <v>0.5</v>
      </c>
      <c r="AC96">
        <f t="shared" si="32"/>
        <v>0.83860759493670878</v>
      </c>
      <c r="AD96">
        <f t="shared" si="33"/>
        <v>0.84347151898734163</v>
      </c>
      <c r="AE96">
        <f t="shared" si="34"/>
        <v>0.5</v>
      </c>
      <c r="AF96">
        <f t="shared" si="35"/>
        <v>0.16666666666666666</v>
      </c>
      <c r="AG96">
        <f t="shared" si="36"/>
        <v>0.33333333333333331</v>
      </c>
      <c r="AH96">
        <f t="shared" si="37"/>
        <v>9.1324200913242006E-4</v>
      </c>
      <c r="AI96">
        <f t="shared" si="38"/>
        <v>0.19442724458204333</v>
      </c>
      <c r="AJ96">
        <f t="shared" si="39"/>
        <v>0.29975124378109452</v>
      </c>
      <c r="AK96">
        <f t="shared" si="40"/>
        <v>0</v>
      </c>
      <c r="AM96">
        <v>180</v>
      </c>
      <c r="AN96">
        <v>400</v>
      </c>
      <c r="AO96">
        <v>813.25160999999991</v>
      </c>
      <c r="AP96">
        <v>950.13156893650796</v>
      </c>
      <c r="AQ96">
        <v>0</v>
      </c>
      <c r="AT96">
        <f t="shared" si="41"/>
        <v>0.58450704225352113</v>
      </c>
      <c r="AU96">
        <f t="shared" si="42"/>
        <v>0.156414762741652</v>
      </c>
      <c r="AV96">
        <f t="shared" si="43"/>
        <v>0.57446005453209759</v>
      </c>
      <c r="AW96">
        <f t="shared" si="44"/>
        <v>0.46846498588705887</v>
      </c>
      <c r="AX96">
        <f t="shared" si="45"/>
        <v>0</v>
      </c>
    </row>
    <row r="97" spans="2:50" ht="15.75" thickBot="1">
      <c r="B97" s="52">
        <v>1</v>
      </c>
      <c r="C97" s="52">
        <v>3.15</v>
      </c>
      <c r="D97" s="46">
        <v>0</v>
      </c>
      <c r="E97" s="52">
        <v>1</v>
      </c>
      <c r="F97" s="52">
        <v>1</v>
      </c>
      <c r="G97" s="53">
        <v>2.54</v>
      </c>
      <c r="H97" s="53">
        <v>2.5956260000000002</v>
      </c>
      <c r="I97" s="52">
        <v>2</v>
      </c>
      <c r="J97" s="53">
        <v>2.65</v>
      </c>
      <c r="K97" s="53">
        <v>2.6653699999999998</v>
      </c>
      <c r="L97" s="52">
        <v>45</v>
      </c>
      <c r="M97" s="52">
        <v>1</v>
      </c>
      <c r="N97" s="52">
        <v>20</v>
      </c>
      <c r="O97" s="52">
        <v>7</v>
      </c>
      <c r="P97" s="54">
        <v>36.088472000000003</v>
      </c>
      <c r="Q97" s="54">
        <v>22.163028999999998</v>
      </c>
      <c r="R97" s="55">
        <v>0</v>
      </c>
      <c r="U97">
        <f t="shared" si="24"/>
        <v>0.16666666666666666</v>
      </c>
      <c r="V97">
        <f t="shared" si="25"/>
        <v>0.95744680851063824</v>
      </c>
      <c r="W97">
        <f t="shared" si="26"/>
        <v>0</v>
      </c>
      <c r="X97">
        <f t="shared" si="27"/>
        <v>0.34129692832764502</v>
      </c>
      <c r="Y97">
        <f t="shared" si="28"/>
        <v>0.14285714285714285</v>
      </c>
      <c r="Z97">
        <f t="shared" si="29"/>
        <v>0.77203647416413379</v>
      </c>
      <c r="AA97">
        <f t="shared" si="30"/>
        <v>0.78894407294832836</v>
      </c>
      <c r="AB97">
        <f t="shared" si="31"/>
        <v>0.5</v>
      </c>
      <c r="AC97">
        <f t="shared" si="32"/>
        <v>0.83860759493670878</v>
      </c>
      <c r="AD97">
        <f t="shared" si="33"/>
        <v>0.84347151898734163</v>
      </c>
      <c r="AE97">
        <f t="shared" si="34"/>
        <v>0.5</v>
      </c>
      <c r="AF97">
        <f t="shared" si="35"/>
        <v>0.16666666666666666</v>
      </c>
      <c r="AG97">
        <f t="shared" si="36"/>
        <v>0.33333333333333331</v>
      </c>
      <c r="AH97">
        <f t="shared" si="37"/>
        <v>9.1324200913242006E-4</v>
      </c>
      <c r="AI97">
        <f t="shared" si="38"/>
        <v>0.17461300309597524</v>
      </c>
      <c r="AJ97">
        <f t="shared" si="39"/>
        <v>0.28109452736318402</v>
      </c>
      <c r="AK97">
        <f t="shared" si="40"/>
        <v>0</v>
      </c>
      <c r="AM97">
        <v>200</v>
      </c>
      <c r="AN97">
        <v>444.44444444444446</v>
      </c>
      <c r="AO97">
        <v>613.92523499999993</v>
      </c>
      <c r="AP97">
        <v>1039.7242401516753</v>
      </c>
      <c r="AQ97">
        <v>0</v>
      </c>
      <c r="AT97">
        <f t="shared" si="41"/>
        <v>0.72535211267605637</v>
      </c>
      <c r="AU97">
        <f t="shared" si="42"/>
        <v>0.20328060925600469</v>
      </c>
      <c r="AV97">
        <f t="shared" si="43"/>
        <v>0.43366102155854425</v>
      </c>
      <c r="AW97">
        <f t="shared" si="44"/>
        <v>0.51263889908875981</v>
      </c>
      <c r="AX97">
        <f t="shared" si="45"/>
        <v>0</v>
      </c>
    </row>
    <row r="98" spans="2:50" ht="15.75" thickBot="1">
      <c r="B98" s="52">
        <v>1</v>
      </c>
      <c r="C98" s="52">
        <v>3.15</v>
      </c>
      <c r="D98" s="46">
        <v>0</v>
      </c>
      <c r="E98" s="52">
        <v>1</v>
      </c>
      <c r="F98" s="52">
        <v>1</v>
      </c>
      <c r="G98" s="53">
        <v>2.54</v>
      </c>
      <c r="H98" s="53">
        <v>2.5956260000000002</v>
      </c>
      <c r="I98" s="52">
        <v>2</v>
      </c>
      <c r="J98" s="53">
        <v>2.65</v>
      </c>
      <c r="K98" s="53">
        <v>2.6653699999999998</v>
      </c>
      <c r="L98" s="52">
        <v>45</v>
      </c>
      <c r="M98" s="52">
        <v>1</v>
      </c>
      <c r="N98" s="52">
        <v>20</v>
      </c>
      <c r="O98" s="52">
        <v>28</v>
      </c>
      <c r="P98" s="54">
        <v>50.798447000000003</v>
      </c>
      <c r="Q98" s="54">
        <v>27.556686499999998</v>
      </c>
      <c r="R98" s="55">
        <v>3.6186538499999998</v>
      </c>
      <c r="U98">
        <f t="shared" si="24"/>
        <v>0.16666666666666666</v>
      </c>
      <c r="V98">
        <f t="shared" si="25"/>
        <v>0.95744680851063824</v>
      </c>
      <c r="W98">
        <f t="shared" si="26"/>
        <v>0</v>
      </c>
      <c r="X98">
        <f t="shared" si="27"/>
        <v>0.34129692832764502</v>
      </c>
      <c r="Y98">
        <f t="shared" si="28"/>
        <v>0.14285714285714285</v>
      </c>
      <c r="Z98">
        <f t="shared" si="29"/>
        <v>0.77203647416413379</v>
      </c>
      <c r="AA98">
        <f t="shared" si="30"/>
        <v>0.78894407294832836</v>
      </c>
      <c r="AB98">
        <f t="shared" si="31"/>
        <v>0.5</v>
      </c>
      <c r="AC98">
        <f t="shared" si="32"/>
        <v>0.83860759493670878</v>
      </c>
      <c r="AD98">
        <f t="shared" si="33"/>
        <v>0.84347151898734163</v>
      </c>
      <c r="AE98">
        <f t="shared" si="34"/>
        <v>0.5</v>
      </c>
      <c r="AF98">
        <f t="shared" si="35"/>
        <v>0.16666666666666666</v>
      </c>
      <c r="AG98">
        <f t="shared" si="36"/>
        <v>0.33333333333333331</v>
      </c>
      <c r="AH98">
        <f t="shared" si="37"/>
        <v>3.6529680365296802E-3</v>
      </c>
      <c r="AI98">
        <f t="shared" si="38"/>
        <v>0.26749226006191951</v>
      </c>
      <c r="AJ98">
        <f t="shared" si="39"/>
        <v>0.34950248756218905</v>
      </c>
      <c r="AK98">
        <f t="shared" si="40"/>
        <v>0.37423935091277888</v>
      </c>
      <c r="AM98">
        <v>160</v>
      </c>
      <c r="AN98">
        <v>355.55555555555554</v>
      </c>
      <c r="AO98">
        <v>1017.8933549999999</v>
      </c>
      <c r="AP98">
        <v>850.26764572134027</v>
      </c>
      <c r="AQ98">
        <v>0</v>
      </c>
      <c r="AT98">
        <f t="shared" si="41"/>
        <v>0.44366197183098594</v>
      </c>
      <c r="AU98">
        <f t="shared" si="42"/>
        <v>0.10954891622729933</v>
      </c>
      <c r="AV98">
        <f t="shared" si="43"/>
        <v>0.71901372838494571</v>
      </c>
      <c r="AW98">
        <f t="shared" si="44"/>
        <v>0.41922680360880421</v>
      </c>
      <c r="AX98">
        <f t="shared" si="45"/>
        <v>0</v>
      </c>
    </row>
    <row r="99" spans="2:50" ht="15.75" thickBot="1">
      <c r="B99" s="52">
        <v>1</v>
      </c>
      <c r="C99" s="52">
        <v>3.15</v>
      </c>
      <c r="D99" s="46">
        <v>0</v>
      </c>
      <c r="E99" s="52">
        <v>1</v>
      </c>
      <c r="F99" s="52">
        <v>1</v>
      </c>
      <c r="G99" s="53">
        <v>2.54</v>
      </c>
      <c r="H99" s="53">
        <v>2.5956260000000002</v>
      </c>
      <c r="I99" s="52">
        <v>2</v>
      </c>
      <c r="J99" s="53">
        <v>2.65</v>
      </c>
      <c r="K99" s="53">
        <v>2.6653699999999998</v>
      </c>
      <c r="L99" s="52">
        <v>45</v>
      </c>
      <c r="M99" s="52">
        <v>1</v>
      </c>
      <c r="N99" s="52">
        <v>20</v>
      </c>
      <c r="O99" s="52">
        <v>28</v>
      </c>
      <c r="P99" s="54">
        <v>52.563644000000004</v>
      </c>
      <c r="Q99" s="54">
        <v>27.948952500000001</v>
      </c>
      <c r="R99" s="55">
        <v>3.2263878500000001</v>
      </c>
      <c r="U99">
        <f t="shared" si="24"/>
        <v>0.16666666666666666</v>
      </c>
      <c r="V99">
        <f t="shared" si="25"/>
        <v>0.95744680851063824</v>
      </c>
      <c r="W99">
        <f t="shared" si="26"/>
        <v>0</v>
      </c>
      <c r="X99">
        <f t="shared" si="27"/>
        <v>0.34129692832764502</v>
      </c>
      <c r="Y99">
        <f t="shared" si="28"/>
        <v>0.14285714285714285</v>
      </c>
      <c r="Z99">
        <f t="shared" si="29"/>
        <v>0.77203647416413379</v>
      </c>
      <c r="AA99">
        <f t="shared" si="30"/>
        <v>0.78894407294832836</v>
      </c>
      <c r="AB99">
        <f t="shared" si="31"/>
        <v>0.5</v>
      </c>
      <c r="AC99">
        <f t="shared" si="32"/>
        <v>0.83860759493670878</v>
      </c>
      <c r="AD99">
        <f t="shared" si="33"/>
        <v>0.84347151898734163</v>
      </c>
      <c r="AE99">
        <f t="shared" si="34"/>
        <v>0.5</v>
      </c>
      <c r="AF99">
        <f t="shared" si="35"/>
        <v>0.16666666666666666</v>
      </c>
      <c r="AG99">
        <f t="shared" si="36"/>
        <v>0.33333333333333331</v>
      </c>
      <c r="AH99">
        <f t="shared" si="37"/>
        <v>3.6529680365296802E-3</v>
      </c>
      <c r="AI99">
        <f t="shared" si="38"/>
        <v>0.27863777089783281</v>
      </c>
      <c r="AJ99">
        <f t="shared" si="39"/>
        <v>0.35447761194029853</v>
      </c>
      <c r="AK99">
        <f t="shared" si="40"/>
        <v>0.33367139959432046</v>
      </c>
      <c r="AM99">
        <v>180</v>
      </c>
      <c r="AN99">
        <v>400</v>
      </c>
      <c r="AO99">
        <v>813.25160999999991</v>
      </c>
      <c r="AP99">
        <v>950.13156893650796</v>
      </c>
      <c r="AQ99">
        <v>0</v>
      </c>
      <c r="AT99">
        <f t="shared" si="41"/>
        <v>0.58450704225352113</v>
      </c>
      <c r="AU99">
        <f t="shared" si="42"/>
        <v>0.156414762741652</v>
      </c>
      <c r="AV99">
        <f t="shared" si="43"/>
        <v>0.57446005453209759</v>
      </c>
      <c r="AW99">
        <f t="shared" si="44"/>
        <v>0.46846498588705887</v>
      </c>
      <c r="AX99">
        <f t="shared" si="45"/>
        <v>0</v>
      </c>
    </row>
    <row r="100" spans="2:50" ht="15.75" thickBot="1">
      <c r="B100" s="52">
        <v>1</v>
      </c>
      <c r="C100" s="52">
        <v>3.15</v>
      </c>
      <c r="D100" s="46">
        <v>0</v>
      </c>
      <c r="E100" s="52">
        <v>1</v>
      </c>
      <c r="F100" s="52">
        <v>1</v>
      </c>
      <c r="G100" s="53">
        <v>2.54</v>
      </c>
      <c r="H100" s="53">
        <v>2.5956260000000002</v>
      </c>
      <c r="I100" s="52">
        <v>2</v>
      </c>
      <c r="J100" s="53">
        <v>2.65</v>
      </c>
      <c r="K100" s="53">
        <v>2.6653699999999998</v>
      </c>
      <c r="L100" s="52">
        <v>45</v>
      </c>
      <c r="M100" s="52">
        <v>1</v>
      </c>
      <c r="N100" s="52">
        <v>20</v>
      </c>
      <c r="O100" s="52">
        <v>28</v>
      </c>
      <c r="P100" s="54">
        <v>53.152042999999999</v>
      </c>
      <c r="Q100" s="54">
        <v>26.968287499999999</v>
      </c>
      <c r="R100" s="55">
        <v>3.6186538499999998</v>
      </c>
      <c r="U100">
        <f t="shared" si="24"/>
        <v>0.16666666666666666</v>
      </c>
      <c r="V100">
        <f t="shared" si="25"/>
        <v>0.95744680851063824</v>
      </c>
      <c r="W100">
        <f t="shared" si="26"/>
        <v>0</v>
      </c>
      <c r="X100">
        <f t="shared" si="27"/>
        <v>0.34129692832764502</v>
      </c>
      <c r="Y100">
        <f t="shared" si="28"/>
        <v>0.14285714285714285</v>
      </c>
      <c r="Z100">
        <f t="shared" si="29"/>
        <v>0.77203647416413379</v>
      </c>
      <c r="AA100">
        <f t="shared" si="30"/>
        <v>0.78894407294832836</v>
      </c>
      <c r="AB100">
        <f t="shared" si="31"/>
        <v>0.5</v>
      </c>
      <c r="AC100">
        <f t="shared" si="32"/>
        <v>0.83860759493670878</v>
      </c>
      <c r="AD100">
        <f t="shared" si="33"/>
        <v>0.84347151898734163</v>
      </c>
      <c r="AE100">
        <f t="shared" si="34"/>
        <v>0.5</v>
      </c>
      <c r="AF100">
        <f t="shared" si="35"/>
        <v>0.16666666666666666</v>
      </c>
      <c r="AG100">
        <f t="shared" si="36"/>
        <v>0.33333333333333331</v>
      </c>
      <c r="AH100">
        <f t="shared" si="37"/>
        <v>3.6529680365296802E-3</v>
      </c>
      <c r="AI100">
        <f t="shared" si="38"/>
        <v>0.28235294117647058</v>
      </c>
      <c r="AJ100">
        <f t="shared" si="39"/>
        <v>0.34203980099502485</v>
      </c>
      <c r="AK100">
        <f t="shared" si="40"/>
        <v>0.37423935091277888</v>
      </c>
      <c r="AM100">
        <v>200</v>
      </c>
      <c r="AN100">
        <v>444.44444444444446</v>
      </c>
      <c r="AO100">
        <v>613.92523499999993</v>
      </c>
      <c r="AP100">
        <v>1039.7242401516753</v>
      </c>
      <c r="AQ100">
        <v>0</v>
      </c>
      <c r="AT100">
        <f t="shared" si="41"/>
        <v>0.72535211267605637</v>
      </c>
      <c r="AU100">
        <f t="shared" si="42"/>
        <v>0.20328060925600469</v>
      </c>
      <c r="AV100">
        <f t="shared" si="43"/>
        <v>0.43366102155854425</v>
      </c>
      <c r="AW100">
        <f t="shared" si="44"/>
        <v>0.51263889908875981</v>
      </c>
      <c r="AX100">
        <f t="shared" si="45"/>
        <v>0</v>
      </c>
    </row>
    <row r="101" spans="2:50" ht="15.75" thickBot="1">
      <c r="B101" s="52">
        <v>1</v>
      </c>
      <c r="C101" s="52">
        <v>3.15</v>
      </c>
      <c r="D101" s="46">
        <v>0</v>
      </c>
      <c r="E101" s="52">
        <v>1</v>
      </c>
      <c r="F101" s="52">
        <v>1</v>
      </c>
      <c r="G101" s="53">
        <v>2.54</v>
      </c>
      <c r="H101" s="53">
        <v>2.5956260000000002</v>
      </c>
      <c r="I101" s="52">
        <v>2</v>
      </c>
      <c r="J101" s="53">
        <v>2.34</v>
      </c>
      <c r="K101" s="53">
        <v>2.4658920000000002</v>
      </c>
      <c r="L101" s="52">
        <v>45</v>
      </c>
      <c r="M101" s="52">
        <v>1</v>
      </c>
      <c r="N101" s="52">
        <v>20</v>
      </c>
      <c r="O101" s="52">
        <v>3</v>
      </c>
      <c r="P101" s="54">
        <v>17.651969999999999</v>
      </c>
      <c r="Q101" s="54">
        <v>11.571846999999998</v>
      </c>
      <c r="R101" s="55">
        <v>0</v>
      </c>
      <c r="U101">
        <f t="shared" si="24"/>
        <v>0.16666666666666666</v>
      </c>
      <c r="V101">
        <f t="shared" si="25"/>
        <v>0.95744680851063824</v>
      </c>
      <c r="W101">
        <f t="shared" si="26"/>
        <v>0</v>
      </c>
      <c r="X101">
        <f t="shared" si="27"/>
        <v>0.34129692832764502</v>
      </c>
      <c r="Y101">
        <f t="shared" si="28"/>
        <v>0.14285714285714285</v>
      </c>
      <c r="Z101">
        <f t="shared" si="29"/>
        <v>0.77203647416413379</v>
      </c>
      <c r="AA101">
        <f t="shared" si="30"/>
        <v>0.78894407294832836</v>
      </c>
      <c r="AB101">
        <f t="shared" si="31"/>
        <v>0.5</v>
      </c>
      <c r="AC101">
        <f t="shared" si="32"/>
        <v>0.740506329113924</v>
      </c>
      <c r="AD101">
        <f t="shared" si="33"/>
        <v>0.78034556962025314</v>
      </c>
      <c r="AE101">
        <f t="shared" si="34"/>
        <v>0.5</v>
      </c>
      <c r="AF101">
        <f t="shared" si="35"/>
        <v>0.16666666666666666</v>
      </c>
      <c r="AG101">
        <f t="shared" si="36"/>
        <v>0.33333333333333331</v>
      </c>
      <c r="AH101">
        <f t="shared" si="37"/>
        <v>3.9138943248532291E-4</v>
      </c>
      <c r="AI101">
        <f t="shared" si="38"/>
        <v>5.8204334365325065E-2</v>
      </c>
      <c r="AJ101">
        <f t="shared" si="39"/>
        <v>0.14676616915422883</v>
      </c>
      <c r="AK101">
        <f t="shared" si="40"/>
        <v>0</v>
      </c>
      <c r="AM101">
        <v>160</v>
      </c>
      <c r="AN101">
        <v>355.55555555555554</v>
      </c>
      <c r="AO101">
        <v>920.32831799999997</v>
      </c>
      <c r="AP101">
        <v>839.99639372134027</v>
      </c>
      <c r="AQ101">
        <v>0</v>
      </c>
      <c r="AT101">
        <f t="shared" si="41"/>
        <v>0.44366197183098594</v>
      </c>
      <c r="AU101">
        <f t="shared" si="42"/>
        <v>0.10954891622729933</v>
      </c>
      <c r="AV101">
        <f t="shared" si="43"/>
        <v>0.65009629153481008</v>
      </c>
      <c r="AW101">
        <f t="shared" si="44"/>
        <v>0.41416253453225071</v>
      </c>
      <c r="AX101">
        <f t="shared" si="45"/>
        <v>0</v>
      </c>
    </row>
    <row r="102" spans="2:50" ht="15.75" thickBot="1">
      <c r="B102" s="52">
        <v>1</v>
      </c>
      <c r="C102" s="52">
        <v>3.15</v>
      </c>
      <c r="D102" s="46">
        <v>0</v>
      </c>
      <c r="E102" s="52">
        <v>1</v>
      </c>
      <c r="F102" s="52">
        <v>1</v>
      </c>
      <c r="G102" s="53">
        <v>2.54</v>
      </c>
      <c r="H102" s="53">
        <v>2.5956260000000002</v>
      </c>
      <c r="I102" s="52">
        <v>2</v>
      </c>
      <c r="J102" s="53">
        <v>2.34</v>
      </c>
      <c r="K102" s="53">
        <v>2.4658920000000002</v>
      </c>
      <c r="L102" s="52">
        <v>45</v>
      </c>
      <c r="M102" s="52">
        <v>1</v>
      </c>
      <c r="N102" s="52">
        <v>20</v>
      </c>
      <c r="O102" s="52">
        <v>3</v>
      </c>
      <c r="P102" s="54">
        <v>19.417166999999999</v>
      </c>
      <c r="Q102" s="54">
        <v>13.533176999999998</v>
      </c>
      <c r="R102" s="55">
        <v>0</v>
      </c>
      <c r="U102">
        <f t="shared" si="24"/>
        <v>0.16666666666666666</v>
      </c>
      <c r="V102">
        <f t="shared" si="25"/>
        <v>0.95744680851063824</v>
      </c>
      <c r="W102">
        <f t="shared" si="26"/>
        <v>0</v>
      </c>
      <c r="X102">
        <f t="shared" si="27"/>
        <v>0.34129692832764502</v>
      </c>
      <c r="Y102">
        <f t="shared" si="28"/>
        <v>0.14285714285714285</v>
      </c>
      <c r="Z102">
        <f t="shared" si="29"/>
        <v>0.77203647416413379</v>
      </c>
      <c r="AA102">
        <f t="shared" si="30"/>
        <v>0.78894407294832836</v>
      </c>
      <c r="AB102">
        <f t="shared" si="31"/>
        <v>0.5</v>
      </c>
      <c r="AC102">
        <f t="shared" si="32"/>
        <v>0.740506329113924</v>
      </c>
      <c r="AD102">
        <f t="shared" si="33"/>
        <v>0.78034556962025314</v>
      </c>
      <c r="AE102">
        <f t="shared" si="34"/>
        <v>0.5</v>
      </c>
      <c r="AF102">
        <f t="shared" si="35"/>
        <v>0.16666666666666666</v>
      </c>
      <c r="AG102">
        <f t="shared" si="36"/>
        <v>0.33333333333333331</v>
      </c>
      <c r="AH102">
        <f t="shared" si="37"/>
        <v>3.9138943248532291E-4</v>
      </c>
      <c r="AI102">
        <f t="shared" si="38"/>
        <v>6.934984520123838E-2</v>
      </c>
      <c r="AJ102">
        <f t="shared" si="39"/>
        <v>0.17164179104477609</v>
      </c>
      <c r="AK102">
        <f t="shared" si="40"/>
        <v>0</v>
      </c>
      <c r="AM102">
        <v>180</v>
      </c>
      <c r="AN102">
        <v>400</v>
      </c>
      <c r="AO102">
        <v>735.30147599999998</v>
      </c>
      <c r="AP102">
        <v>944.99594293650807</v>
      </c>
      <c r="AQ102">
        <v>0</v>
      </c>
      <c r="AT102">
        <f t="shared" si="41"/>
        <v>0.58450704225352113</v>
      </c>
      <c r="AU102">
        <f t="shared" si="42"/>
        <v>0.156414762741652</v>
      </c>
      <c r="AV102">
        <f t="shared" si="43"/>
        <v>0.51939808148734179</v>
      </c>
      <c r="AW102">
        <f t="shared" si="44"/>
        <v>0.46593285134878215</v>
      </c>
      <c r="AX102">
        <f t="shared" si="45"/>
        <v>0</v>
      </c>
    </row>
    <row r="103" spans="2:50" ht="15.75" thickBot="1">
      <c r="B103" s="52">
        <v>1</v>
      </c>
      <c r="C103" s="52">
        <v>3.15</v>
      </c>
      <c r="D103" s="46">
        <v>0</v>
      </c>
      <c r="E103" s="52">
        <v>1</v>
      </c>
      <c r="F103" s="52">
        <v>1</v>
      </c>
      <c r="G103" s="53">
        <v>2.54</v>
      </c>
      <c r="H103" s="53">
        <v>2.5956260000000002</v>
      </c>
      <c r="I103" s="52">
        <v>2</v>
      </c>
      <c r="J103" s="53">
        <v>2.34</v>
      </c>
      <c r="K103" s="53">
        <v>2.4658920000000002</v>
      </c>
      <c r="L103" s="52">
        <v>45</v>
      </c>
      <c r="M103" s="52">
        <v>1</v>
      </c>
      <c r="N103" s="52">
        <v>20</v>
      </c>
      <c r="O103" s="52">
        <v>3</v>
      </c>
      <c r="P103" s="54">
        <v>20.1036325</v>
      </c>
      <c r="Q103" s="54">
        <v>14.121575999999999</v>
      </c>
      <c r="R103" s="55">
        <v>0</v>
      </c>
      <c r="U103">
        <f t="shared" si="24"/>
        <v>0.16666666666666666</v>
      </c>
      <c r="V103">
        <f t="shared" si="25"/>
        <v>0.95744680851063824</v>
      </c>
      <c r="W103">
        <f t="shared" si="26"/>
        <v>0</v>
      </c>
      <c r="X103">
        <f t="shared" si="27"/>
        <v>0.34129692832764502</v>
      </c>
      <c r="Y103">
        <f t="shared" si="28"/>
        <v>0.14285714285714285</v>
      </c>
      <c r="Z103">
        <f t="shared" si="29"/>
        <v>0.77203647416413379</v>
      </c>
      <c r="AA103">
        <f t="shared" si="30"/>
        <v>0.78894407294832836</v>
      </c>
      <c r="AB103">
        <f t="shared" si="31"/>
        <v>0.5</v>
      </c>
      <c r="AC103">
        <f t="shared" si="32"/>
        <v>0.740506329113924</v>
      </c>
      <c r="AD103">
        <f t="shared" si="33"/>
        <v>0.78034556962025314</v>
      </c>
      <c r="AE103">
        <f t="shared" si="34"/>
        <v>0.5</v>
      </c>
      <c r="AF103">
        <f t="shared" si="35"/>
        <v>0.16666666666666666</v>
      </c>
      <c r="AG103">
        <f t="shared" si="36"/>
        <v>0.33333333333333331</v>
      </c>
      <c r="AH103">
        <f t="shared" si="37"/>
        <v>3.9138943248532291E-4</v>
      </c>
      <c r="AI103">
        <f t="shared" si="38"/>
        <v>7.3684210526315783E-2</v>
      </c>
      <c r="AJ103">
        <f t="shared" si="39"/>
        <v>0.17910447761194029</v>
      </c>
      <c r="AK103">
        <f t="shared" si="40"/>
        <v>0</v>
      </c>
      <c r="AM103">
        <v>200</v>
      </c>
      <c r="AN103">
        <v>444.44444444444446</v>
      </c>
      <c r="AO103">
        <v>555.08052599999996</v>
      </c>
      <c r="AP103">
        <v>1047.4276791516754</v>
      </c>
      <c r="AQ103">
        <v>0</v>
      </c>
      <c r="AT103">
        <f t="shared" si="41"/>
        <v>0.72535211267605637</v>
      </c>
      <c r="AU103">
        <f t="shared" si="42"/>
        <v>0.20328060925600469</v>
      </c>
      <c r="AV103">
        <f t="shared" si="43"/>
        <v>0.39209463014240503</v>
      </c>
      <c r="AW103">
        <f t="shared" si="44"/>
        <v>0.51643710089617501</v>
      </c>
      <c r="AX103">
        <f t="shared" si="45"/>
        <v>0</v>
      </c>
    </row>
    <row r="104" spans="2:50" ht="15.75" thickBot="1">
      <c r="B104" s="52">
        <v>1</v>
      </c>
      <c r="C104" s="52">
        <v>3.15</v>
      </c>
      <c r="D104" s="46">
        <v>0</v>
      </c>
      <c r="E104" s="52">
        <v>1</v>
      </c>
      <c r="F104" s="52">
        <v>1</v>
      </c>
      <c r="G104" s="53">
        <v>2.54</v>
      </c>
      <c r="H104" s="53">
        <v>2.5956260000000002</v>
      </c>
      <c r="I104" s="52">
        <v>2</v>
      </c>
      <c r="J104" s="53">
        <v>2.34</v>
      </c>
      <c r="K104" s="53">
        <v>2.4658920000000002</v>
      </c>
      <c r="L104" s="52">
        <v>45</v>
      </c>
      <c r="M104" s="52">
        <v>1</v>
      </c>
      <c r="N104" s="52">
        <v>20</v>
      </c>
      <c r="O104" s="52">
        <v>7</v>
      </c>
      <c r="P104" s="54">
        <v>24.124359000000002</v>
      </c>
      <c r="Q104" s="54">
        <v>12.552511999999998</v>
      </c>
      <c r="R104" s="55">
        <v>0</v>
      </c>
      <c r="U104">
        <f t="shared" si="24"/>
        <v>0.16666666666666666</v>
      </c>
      <c r="V104">
        <f t="shared" si="25"/>
        <v>0.95744680851063824</v>
      </c>
      <c r="W104">
        <f t="shared" si="26"/>
        <v>0</v>
      </c>
      <c r="X104">
        <f t="shared" si="27"/>
        <v>0.34129692832764502</v>
      </c>
      <c r="Y104">
        <f t="shared" si="28"/>
        <v>0.14285714285714285</v>
      </c>
      <c r="Z104">
        <f t="shared" si="29"/>
        <v>0.77203647416413379</v>
      </c>
      <c r="AA104">
        <f t="shared" si="30"/>
        <v>0.78894407294832836</v>
      </c>
      <c r="AB104">
        <f t="shared" si="31"/>
        <v>0.5</v>
      </c>
      <c r="AC104">
        <f t="shared" si="32"/>
        <v>0.740506329113924</v>
      </c>
      <c r="AD104">
        <f t="shared" si="33"/>
        <v>0.78034556962025314</v>
      </c>
      <c r="AE104">
        <f t="shared" si="34"/>
        <v>0.5</v>
      </c>
      <c r="AF104">
        <f t="shared" si="35"/>
        <v>0.16666666666666666</v>
      </c>
      <c r="AG104">
        <f t="shared" si="36"/>
        <v>0.33333333333333331</v>
      </c>
      <c r="AH104">
        <f t="shared" si="37"/>
        <v>9.1324200913242006E-4</v>
      </c>
      <c r="AI104">
        <f t="shared" si="38"/>
        <v>9.9071207430340563E-2</v>
      </c>
      <c r="AJ104">
        <f t="shared" si="39"/>
        <v>0.15920398009950246</v>
      </c>
      <c r="AK104">
        <f t="shared" si="40"/>
        <v>0</v>
      </c>
      <c r="AM104">
        <v>160</v>
      </c>
      <c r="AN104">
        <v>355.55555555555554</v>
      </c>
      <c r="AO104">
        <v>920.32831799999997</v>
      </c>
      <c r="AP104">
        <v>839.99639372134027</v>
      </c>
      <c r="AQ104">
        <v>0</v>
      </c>
      <c r="AT104">
        <f t="shared" si="41"/>
        <v>0.44366197183098594</v>
      </c>
      <c r="AU104">
        <f t="shared" si="42"/>
        <v>0.10954891622729933</v>
      </c>
      <c r="AV104">
        <f t="shared" si="43"/>
        <v>0.65009629153481008</v>
      </c>
      <c r="AW104">
        <f t="shared" si="44"/>
        <v>0.41416253453225071</v>
      </c>
      <c r="AX104">
        <f t="shared" si="45"/>
        <v>0</v>
      </c>
    </row>
    <row r="105" spans="2:50" ht="15.75" thickBot="1">
      <c r="B105" s="52">
        <v>1</v>
      </c>
      <c r="C105" s="52">
        <v>3.15</v>
      </c>
      <c r="D105" s="46">
        <v>0</v>
      </c>
      <c r="E105" s="52">
        <v>1</v>
      </c>
      <c r="F105" s="52">
        <v>1</v>
      </c>
      <c r="G105" s="53">
        <v>2.54</v>
      </c>
      <c r="H105" s="53">
        <v>2.5956260000000002</v>
      </c>
      <c r="I105" s="52">
        <v>2</v>
      </c>
      <c r="J105" s="53">
        <v>2.34</v>
      </c>
      <c r="K105" s="53">
        <v>2.4658920000000002</v>
      </c>
      <c r="L105" s="52">
        <v>45</v>
      </c>
      <c r="M105" s="52">
        <v>1</v>
      </c>
      <c r="N105" s="52">
        <v>20</v>
      </c>
      <c r="O105" s="52">
        <v>7</v>
      </c>
      <c r="P105" s="54">
        <v>27.066354</v>
      </c>
      <c r="Q105" s="54">
        <v>14.415775500000001</v>
      </c>
      <c r="R105" s="55">
        <v>0</v>
      </c>
      <c r="U105">
        <f t="shared" si="24"/>
        <v>0.16666666666666666</v>
      </c>
      <c r="V105">
        <f t="shared" si="25"/>
        <v>0.95744680851063824</v>
      </c>
      <c r="W105">
        <f t="shared" si="26"/>
        <v>0</v>
      </c>
      <c r="X105">
        <f t="shared" si="27"/>
        <v>0.34129692832764502</v>
      </c>
      <c r="Y105">
        <f t="shared" si="28"/>
        <v>0.14285714285714285</v>
      </c>
      <c r="Z105">
        <f t="shared" si="29"/>
        <v>0.77203647416413379</v>
      </c>
      <c r="AA105">
        <f t="shared" si="30"/>
        <v>0.78894407294832836</v>
      </c>
      <c r="AB105">
        <f t="shared" si="31"/>
        <v>0.5</v>
      </c>
      <c r="AC105">
        <f t="shared" si="32"/>
        <v>0.740506329113924</v>
      </c>
      <c r="AD105">
        <f t="shared" si="33"/>
        <v>0.78034556962025314</v>
      </c>
      <c r="AE105">
        <f t="shared" si="34"/>
        <v>0.5</v>
      </c>
      <c r="AF105">
        <f t="shared" si="35"/>
        <v>0.16666666666666666</v>
      </c>
      <c r="AG105">
        <f t="shared" si="36"/>
        <v>0.33333333333333331</v>
      </c>
      <c r="AH105">
        <f t="shared" si="37"/>
        <v>9.1324200913242006E-4</v>
      </c>
      <c r="AI105">
        <f t="shared" si="38"/>
        <v>0.11764705882352941</v>
      </c>
      <c r="AJ105">
        <f t="shared" si="39"/>
        <v>0.18283582089552239</v>
      </c>
      <c r="AK105">
        <f t="shared" si="40"/>
        <v>0</v>
      </c>
      <c r="AM105">
        <v>180</v>
      </c>
      <c r="AN105">
        <v>400</v>
      </c>
      <c r="AO105">
        <v>735.30147599999998</v>
      </c>
      <c r="AP105">
        <v>944.99594293650807</v>
      </c>
      <c r="AQ105">
        <v>0</v>
      </c>
      <c r="AT105">
        <f t="shared" si="41"/>
        <v>0.58450704225352113</v>
      </c>
      <c r="AU105">
        <f t="shared" si="42"/>
        <v>0.156414762741652</v>
      </c>
      <c r="AV105">
        <f t="shared" si="43"/>
        <v>0.51939808148734179</v>
      </c>
      <c r="AW105">
        <f t="shared" si="44"/>
        <v>0.46593285134878215</v>
      </c>
      <c r="AX105">
        <f t="shared" si="45"/>
        <v>0</v>
      </c>
    </row>
    <row r="106" spans="2:50" ht="15.75" thickBot="1">
      <c r="B106" s="52">
        <v>1</v>
      </c>
      <c r="C106" s="52">
        <v>3.15</v>
      </c>
      <c r="D106" s="46">
        <v>0</v>
      </c>
      <c r="E106" s="52">
        <v>1</v>
      </c>
      <c r="F106" s="52">
        <v>1</v>
      </c>
      <c r="G106" s="53">
        <v>2.54</v>
      </c>
      <c r="H106" s="53">
        <v>2.5956260000000002</v>
      </c>
      <c r="I106" s="52">
        <v>2</v>
      </c>
      <c r="J106" s="53">
        <v>2.34</v>
      </c>
      <c r="K106" s="53">
        <v>2.4658920000000002</v>
      </c>
      <c r="L106" s="52">
        <v>45</v>
      </c>
      <c r="M106" s="52">
        <v>1</v>
      </c>
      <c r="N106" s="52">
        <v>20</v>
      </c>
      <c r="O106" s="52">
        <v>7</v>
      </c>
      <c r="P106" s="54">
        <v>29.714149500000001</v>
      </c>
      <c r="Q106" s="54">
        <v>16.279039000000001</v>
      </c>
      <c r="R106" s="55">
        <v>0</v>
      </c>
      <c r="U106">
        <f t="shared" si="24"/>
        <v>0.16666666666666666</v>
      </c>
      <c r="V106">
        <f t="shared" si="25"/>
        <v>0.95744680851063824</v>
      </c>
      <c r="W106">
        <f t="shared" si="26"/>
        <v>0</v>
      </c>
      <c r="X106">
        <f t="shared" si="27"/>
        <v>0.34129692832764502</v>
      </c>
      <c r="Y106">
        <f t="shared" si="28"/>
        <v>0.14285714285714285</v>
      </c>
      <c r="Z106">
        <f t="shared" si="29"/>
        <v>0.77203647416413379</v>
      </c>
      <c r="AA106">
        <f t="shared" si="30"/>
        <v>0.78894407294832836</v>
      </c>
      <c r="AB106">
        <f t="shared" si="31"/>
        <v>0.5</v>
      </c>
      <c r="AC106">
        <f t="shared" si="32"/>
        <v>0.740506329113924</v>
      </c>
      <c r="AD106">
        <f t="shared" si="33"/>
        <v>0.78034556962025314</v>
      </c>
      <c r="AE106">
        <f t="shared" si="34"/>
        <v>0.5</v>
      </c>
      <c r="AF106">
        <f t="shared" si="35"/>
        <v>0.16666666666666666</v>
      </c>
      <c r="AG106">
        <f t="shared" si="36"/>
        <v>0.33333333333333331</v>
      </c>
      <c r="AH106">
        <f t="shared" si="37"/>
        <v>9.1324200913242006E-4</v>
      </c>
      <c r="AI106">
        <f t="shared" si="38"/>
        <v>0.1343653250773994</v>
      </c>
      <c r="AJ106">
        <f t="shared" si="39"/>
        <v>0.20646766169154229</v>
      </c>
      <c r="AK106">
        <f t="shared" si="40"/>
        <v>0</v>
      </c>
      <c r="AM106">
        <v>200</v>
      </c>
      <c r="AN106">
        <v>444.44444444444446</v>
      </c>
      <c r="AO106">
        <v>555.08052599999996</v>
      </c>
      <c r="AP106">
        <v>1047.4276791516754</v>
      </c>
      <c r="AQ106">
        <v>0</v>
      </c>
      <c r="AT106">
        <f t="shared" si="41"/>
        <v>0.72535211267605637</v>
      </c>
      <c r="AU106">
        <f t="shared" si="42"/>
        <v>0.20328060925600469</v>
      </c>
      <c r="AV106">
        <f t="shared" si="43"/>
        <v>0.39209463014240503</v>
      </c>
      <c r="AW106">
        <f t="shared" si="44"/>
        <v>0.51643710089617501</v>
      </c>
      <c r="AX106">
        <f t="shared" si="45"/>
        <v>0</v>
      </c>
    </row>
    <row r="107" spans="2:50" ht="15.75" thickBot="1">
      <c r="B107" s="52">
        <v>1</v>
      </c>
      <c r="C107" s="52">
        <v>3.15</v>
      </c>
      <c r="D107" s="46">
        <v>0</v>
      </c>
      <c r="E107" s="52">
        <v>1</v>
      </c>
      <c r="F107" s="52">
        <v>1</v>
      </c>
      <c r="G107" s="53">
        <v>2.54</v>
      </c>
      <c r="H107" s="53">
        <v>2.5956260000000002</v>
      </c>
      <c r="I107" s="52">
        <v>2</v>
      </c>
      <c r="J107" s="53">
        <v>2.34</v>
      </c>
      <c r="K107" s="53">
        <v>2.4658920000000002</v>
      </c>
      <c r="L107" s="52">
        <v>45</v>
      </c>
      <c r="M107" s="52">
        <v>1</v>
      </c>
      <c r="N107" s="52">
        <v>20</v>
      </c>
      <c r="O107" s="52">
        <v>28</v>
      </c>
      <c r="P107" s="54">
        <v>33.048410500000003</v>
      </c>
      <c r="Q107" s="54">
        <v>17.161637499999998</v>
      </c>
      <c r="R107" s="55">
        <v>2.3732093000000001</v>
      </c>
      <c r="U107">
        <f t="shared" si="24"/>
        <v>0.16666666666666666</v>
      </c>
      <c r="V107">
        <f t="shared" si="25"/>
        <v>0.95744680851063824</v>
      </c>
      <c r="W107">
        <f t="shared" si="26"/>
        <v>0</v>
      </c>
      <c r="X107">
        <f t="shared" si="27"/>
        <v>0.34129692832764502</v>
      </c>
      <c r="Y107">
        <f t="shared" si="28"/>
        <v>0.14285714285714285</v>
      </c>
      <c r="Z107">
        <f t="shared" si="29"/>
        <v>0.77203647416413379</v>
      </c>
      <c r="AA107">
        <f t="shared" si="30"/>
        <v>0.78894407294832836</v>
      </c>
      <c r="AB107">
        <f t="shared" si="31"/>
        <v>0.5</v>
      </c>
      <c r="AC107">
        <f t="shared" si="32"/>
        <v>0.740506329113924</v>
      </c>
      <c r="AD107">
        <f t="shared" si="33"/>
        <v>0.78034556962025314</v>
      </c>
      <c r="AE107">
        <f t="shared" si="34"/>
        <v>0.5</v>
      </c>
      <c r="AF107">
        <f t="shared" si="35"/>
        <v>0.16666666666666666</v>
      </c>
      <c r="AG107">
        <f t="shared" si="36"/>
        <v>0.33333333333333331</v>
      </c>
      <c r="AH107">
        <f t="shared" si="37"/>
        <v>3.6529680365296802E-3</v>
      </c>
      <c r="AI107">
        <f t="shared" si="38"/>
        <v>0.15541795665634678</v>
      </c>
      <c r="AJ107">
        <f t="shared" si="39"/>
        <v>0.21766169154228851</v>
      </c>
      <c r="AK107">
        <f t="shared" si="40"/>
        <v>0.24543610547667344</v>
      </c>
      <c r="AM107">
        <v>160</v>
      </c>
      <c r="AN107">
        <v>355.55555555555554</v>
      </c>
      <c r="AO107">
        <v>920.32831799999997</v>
      </c>
      <c r="AP107">
        <v>839.99639372134027</v>
      </c>
      <c r="AQ107">
        <v>0</v>
      </c>
      <c r="AT107">
        <f t="shared" si="41"/>
        <v>0.44366197183098594</v>
      </c>
      <c r="AU107">
        <f t="shared" si="42"/>
        <v>0.10954891622729933</v>
      </c>
      <c r="AV107">
        <f t="shared" si="43"/>
        <v>0.65009629153481008</v>
      </c>
      <c r="AW107">
        <f t="shared" si="44"/>
        <v>0.41416253453225071</v>
      </c>
      <c r="AX107">
        <f t="shared" si="45"/>
        <v>0</v>
      </c>
    </row>
    <row r="108" spans="2:50" ht="15.75" thickBot="1">
      <c r="B108" s="52">
        <v>1</v>
      </c>
      <c r="C108" s="52">
        <v>3.15</v>
      </c>
      <c r="D108" s="46">
        <v>0</v>
      </c>
      <c r="E108" s="52">
        <v>1</v>
      </c>
      <c r="F108" s="52">
        <v>1</v>
      </c>
      <c r="G108" s="53">
        <v>2.54</v>
      </c>
      <c r="H108" s="53">
        <v>2.5956260000000002</v>
      </c>
      <c r="I108" s="52">
        <v>2</v>
      </c>
      <c r="J108" s="53">
        <v>2.34</v>
      </c>
      <c r="K108" s="53">
        <v>2.4658920000000002</v>
      </c>
      <c r="L108" s="52">
        <v>45</v>
      </c>
      <c r="M108" s="52">
        <v>1</v>
      </c>
      <c r="N108" s="52">
        <v>20</v>
      </c>
      <c r="O108" s="52">
        <v>28</v>
      </c>
      <c r="P108" s="54">
        <v>36.971070500000003</v>
      </c>
      <c r="Q108" s="54">
        <v>19.319100500000001</v>
      </c>
      <c r="R108" s="55">
        <v>2.6477955</v>
      </c>
      <c r="U108">
        <f t="shared" si="24"/>
        <v>0.16666666666666666</v>
      </c>
      <c r="V108">
        <f t="shared" si="25"/>
        <v>0.95744680851063824</v>
      </c>
      <c r="W108">
        <f t="shared" si="26"/>
        <v>0</v>
      </c>
      <c r="X108">
        <f t="shared" si="27"/>
        <v>0.34129692832764502</v>
      </c>
      <c r="Y108">
        <f t="shared" si="28"/>
        <v>0.14285714285714285</v>
      </c>
      <c r="Z108">
        <f t="shared" si="29"/>
        <v>0.77203647416413379</v>
      </c>
      <c r="AA108">
        <f t="shared" si="30"/>
        <v>0.78894407294832836</v>
      </c>
      <c r="AB108">
        <f t="shared" si="31"/>
        <v>0.5</v>
      </c>
      <c r="AC108">
        <f t="shared" si="32"/>
        <v>0.740506329113924</v>
      </c>
      <c r="AD108">
        <f t="shared" si="33"/>
        <v>0.78034556962025314</v>
      </c>
      <c r="AE108">
        <f t="shared" si="34"/>
        <v>0.5</v>
      </c>
      <c r="AF108">
        <f t="shared" si="35"/>
        <v>0.16666666666666666</v>
      </c>
      <c r="AG108">
        <f t="shared" si="36"/>
        <v>0.33333333333333331</v>
      </c>
      <c r="AH108">
        <f t="shared" si="37"/>
        <v>3.6529680365296802E-3</v>
      </c>
      <c r="AI108">
        <f t="shared" si="38"/>
        <v>0.1801857585139319</v>
      </c>
      <c r="AJ108">
        <f t="shared" si="39"/>
        <v>0.24502487562189054</v>
      </c>
      <c r="AK108">
        <f t="shared" si="40"/>
        <v>0.2738336713995943</v>
      </c>
      <c r="AM108">
        <v>180</v>
      </c>
      <c r="AN108">
        <v>400</v>
      </c>
      <c r="AO108">
        <v>735.30147599999998</v>
      </c>
      <c r="AP108">
        <v>944.99594293650807</v>
      </c>
      <c r="AQ108">
        <v>0</v>
      </c>
      <c r="AT108">
        <f t="shared" si="41"/>
        <v>0.58450704225352113</v>
      </c>
      <c r="AU108">
        <f t="shared" si="42"/>
        <v>0.156414762741652</v>
      </c>
      <c r="AV108">
        <f t="shared" si="43"/>
        <v>0.51939808148734179</v>
      </c>
      <c r="AW108">
        <f t="shared" si="44"/>
        <v>0.46593285134878215</v>
      </c>
      <c r="AX108">
        <f t="shared" si="45"/>
        <v>0</v>
      </c>
    </row>
    <row r="109" spans="2:50" ht="15.75" thickBot="1">
      <c r="B109" s="52">
        <v>1</v>
      </c>
      <c r="C109" s="52">
        <v>3.15</v>
      </c>
      <c r="D109" s="46">
        <v>0</v>
      </c>
      <c r="E109" s="52">
        <v>1</v>
      </c>
      <c r="F109" s="52">
        <v>1</v>
      </c>
      <c r="G109" s="53">
        <v>2.54</v>
      </c>
      <c r="H109" s="53">
        <v>2.5956260000000002</v>
      </c>
      <c r="I109" s="52">
        <v>2</v>
      </c>
      <c r="J109" s="53">
        <v>2.34</v>
      </c>
      <c r="K109" s="53">
        <v>2.4658920000000002</v>
      </c>
      <c r="L109" s="52">
        <v>45</v>
      </c>
      <c r="M109" s="52">
        <v>1</v>
      </c>
      <c r="N109" s="52">
        <v>20</v>
      </c>
      <c r="O109" s="52">
        <v>28</v>
      </c>
      <c r="P109" s="54">
        <v>39.030467000000002</v>
      </c>
      <c r="Q109" s="54">
        <v>20.593965000000001</v>
      </c>
      <c r="R109" s="55">
        <v>2.6870221000000001</v>
      </c>
      <c r="U109">
        <f t="shared" si="24"/>
        <v>0.16666666666666666</v>
      </c>
      <c r="V109">
        <f t="shared" si="25"/>
        <v>0.95744680851063824</v>
      </c>
      <c r="W109">
        <f t="shared" si="26"/>
        <v>0</v>
      </c>
      <c r="X109">
        <f t="shared" si="27"/>
        <v>0.34129692832764502</v>
      </c>
      <c r="Y109">
        <f t="shared" si="28"/>
        <v>0.14285714285714285</v>
      </c>
      <c r="Z109">
        <f t="shared" si="29"/>
        <v>0.77203647416413379</v>
      </c>
      <c r="AA109">
        <f t="shared" si="30"/>
        <v>0.78894407294832836</v>
      </c>
      <c r="AB109">
        <f t="shared" si="31"/>
        <v>0.5</v>
      </c>
      <c r="AC109">
        <f t="shared" si="32"/>
        <v>0.740506329113924</v>
      </c>
      <c r="AD109">
        <f t="shared" si="33"/>
        <v>0.78034556962025314</v>
      </c>
      <c r="AE109">
        <f t="shared" si="34"/>
        <v>0.5</v>
      </c>
      <c r="AF109">
        <f t="shared" si="35"/>
        <v>0.16666666666666666</v>
      </c>
      <c r="AG109">
        <f t="shared" si="36"/>
        <v>0.33333333333333331</v>
      </c>
      <c r="AH109">
        <f t="shared" si="37"/>
        <v>3.6529680365296802E-3</v>
      </c>
      <c r="AI109">
        <f t="shared" si="38"/>
        <v>0.19318885448916409</v>
      </c>
      <c r="AJ109">
        <f t="shared" si="39"/>
        <v>0.26119402985074625</v>
      </c>
      <c r="AK109">
        <f t="shared" si="40"/>
        <v>0.27789046653144017</v>
      </c>
      <c r="AM109">
        <v>200</v>
      </c>
      <c r="AN109">
        <v>444.44444444444446</v>
      </c>
      <c r="AO109">
        <v>555.08052599999996</v>
      </c>
      <c r="AP109">
        <v>1047.4276791516754</v>
      </c>
      <c r="AQ109">
        <v>0</v>
      </c>
      <c r="AT109">
        <f t="shared" si="41"/>
        <v>0.72535211267605637</v>
      </c>
      <c r="AU109">
        <f t="shared" si="42"/>
        <v>0.20328060925600469</v>
      </c>
      <c r="AV109">
        <f t="shared" si="43"/>
        <v>0.39209463014240503</v>
      </c>
      <c r="AW109">
        <f t="shared" si="44"/>
        <v>0.51643710089617501</v>
      </c>
      <c r="AX109">
        <f t="shared" si="45"/>
        <v>0</v>
      </c>
    </row>
    <row r="110" spans="2:50" ht="15.75" thickBot="1">
      <c r="B110" s="52">
        <v>1</v>
      </c>
      <c r="C110" s="52">
        <v>3.15</v>
      </c>
      <c r="D110" s="46">
        <v>0</v>
      </c>
      <c r="E110" s="52">
        <v>1</v>
      </c>
      <c r="F110" s="52">
        <v>1</v>
      </c>
      <c r="G110" s="53">
        <v>2.54</v>
      </c>
      <c r="H110" s="53">
        <v>2.5956260000000002</v>
      </c>
      <c r="I110" s="52">
        <v>2</v>
      </c>
      <c r="J110" s="53">
        <v>2.2400000000000002</v>
      </c>
      <c r="K110" s="53">
        <v>2.3985920000000003</v>
      </c>
      <c r="L110" s="52">
        <v>45</v>
      </c>
      <c r="M110" s="52">
        <v>1</v>
      </c>
      <c r="N110" s="52">
        <v>20</v>
      </c>
      <c r="O110" s="52">
        <v>3</v>
      </c>
      <c r="P110" s="54">
        <v>20.201699000000001</v>
      </c>
      <c r="Q110" s="54">
        <v>21.182364</v>
      </c>
      <c r="R110" s="55">
        <v>0</v>
      </c>
      <c r="U110">
        <f t="shared" si="24"/>
        <v>0.16666666666666666</v>
      </c>
      <c r="V110">
        <f t="shared" si="25"/>
        <v>0.95744680851063824</v>
      </c>
      <c r="W110">
        <f t="shared" si="26"/>
        <v>0</v>
      </c>
      <c r="X110">
        <f t="shared" si="27"/>
        <v>0.34129692832764502</v>
      </c>
      <c r="Y110">
        <f t="shared" si="28"/>
        <v>0.14285714285714285</v>
      </c>
      <c r="Z110">
        <f t="shared" si="29"/>
        <v>0.77203647416413379</v>
      </c>
      <c r="AA110">
        <f t="shared" si="30"/>
        <v>0.78894407294832836</v>
      </c>
      <c r="AB110">
        <f t="shared" si="31"/>
        <v>0.5</v>
      </c>
      <c r="AC110">
        <f t="shared" si="32"/>
        <v>0.70886075949367089</v>
      </c>
      <c r="AD110">
        <f t="shared" si="33"/>
        <v>0.75904810126582289</v>
      </c>
      <c r="AE110">
        <f t="shared" si="34"/>
        <v>0.5</v>
      </c>
      <c r="AF110">
        <f t="shared" si="35"/>
        <v>0.16666666666666666</v>
      </c>
      <c r="AG110">
        <f t="shared" si="36"/>
        <v>0.33333333333333331</v>
      </c>
      <c r="AH110">
        <f t="shared" si="37"/>
        <v>3.9138943248532291E-4</v>
      </c>
      <c r="AI110">
        <f t="shared" si="38"/>
        <v>7.4303405572755429E-2</v>
      </c>
      <c r="AJ110">
        <f t="shared" si="39"/>
        <v>0.26865671641791045</v>
      </c>
      <c r="AK110">
        <f t="shared" si="40"/>
        <v>0</v>
      </c>
      <c r="AM110">
        <v>160</v>
      </c>
      <c r="AN110">
        <v>355.55555555555554</v>
      </c>
      <c r="AO110">
        <v>888.29036800000017</v>
      </c>
      <c r="AP110">
        <v>824.58951572134026</v>
      </c>
      <c r="AQ110">
        <v>0</v>
      </c>
      <c r="AT110">
        <f t="shared" si="41"/>
        <v>0.44366197183098594</v>
      </c>
      <c r="AU110">
        <f t="shared" si="42"/>
        <v>0.10954891622729933</v>
      </c>
      <c r="AV110">
        <f t="shared" si="43"/>
        <v>0.62746550632911402</v>
      </c>
      <c r="AW110">
        <f t="shared" si="44"/>
        <v>0.40656613091742044</v>
      </c>
      <c r="AX110">
        <f t="shared" si="45"/>
        <v>0</v>
      </c>
    </row>
    <row r="111" spans="2:50" ht="15.75" thickBot="1">
      <c r="B111" s="52">
        <v>1</v>
      </c>
      <c r="C111" s="52">
        <v>3.15</v>
      </c>
      <c r="D111" s="46">
        <v>0</v>
      </c>
      <c r="E111" s="52">
        <v>1</v>
      </c>
      <c r="F111" s="52">
        <v>1</v>
      </c>
      <c r="G111" s="53">
        <v>2.54</v>
      </c>
      <c r="H111" s="53">
        <v>2.5956260000000002</v>
      </c>
      <c r="I111" s="52">
        <v>2</v>
      </c>
      <c r="J111" s="53">
        <v>2.2400000000000002</v>
      </c>
      <c r="K111" s="53">
        <v>2.3985920000000003</v>
      </c>
      <c r="L111" s="52">
        <v>45</v>
      </c>
      <c r="M111" s="52">
        <v>1</v>
      </c>
      <c r="N111" s="52">
        <v>20</v>
      </c>
      <c r="O111" s="52">
        <v>3</v>
      </c>
      <c r="P111" s="54">
        <v>21.672696500000001</v>
      </c>
      <c r="Q111" s="54">
        <v>21.8688295</v>
      </c>
      <c r="R111" s="55">
        <v>0</v>
      </c>
      <c r="U111">
        <f t="shared" si="24"/>
        <v>0.16666666666666666</v>
      </c>
      <c r="V111">
        <f t="shared" si="25"/>
        <v>0.95744680851063824</v>
      </c>
      <c r="W111">
        <f t="shared" si="26"/>
        <v>0</v>
      </c>
      <c r="X111">
        <f t="shared" si="27"/>
        <v>0.34129692832764502</v>
      </c>
      <c r="Y111">
        <f t="shared" si="28"/>
        <v>0.14285714285714285</v>
      </c>
      <c r="Z111">
        <f t="shared" si="29"/>
        <v>0.77203647416413379</v>
      </c>
      <c r="AA111">
        <f t="shared" si="30"/>
        <v>0.78894407294832836</v>
      </c>
      <c r="AB111">
        <f t="shared" si="31"/>
        <v>0.5</v>
      </c>
      <c r="AC111">
        <f t="shared" si="32"/>
        <v>0.70886075949367089</v>
      </c>
      <c r="AD111">
        <f t="shared" si="33"/>
        <v>0.75904810126582289</v>
      </c>
      <c r="AE111">
        <f t="shared" si="34"/>
        <v>0.5</v>
      </c>
      <c r="AF111">
        <f t="shared" si="35"/>
        <v>0.16666666666666666</v>
      </c>
      <c r="AG111">
        <f t="shared" si="36"/>
        <v>0.33333333333333331</v>
      </c>
      <c r="AH111">
        <f t="shared" si="37"/>
        <v>3.9138943248532291E-4</v>
      </c>
      <c r="AI111">
        <f t="shared" si="38"/>
        <v>8.3591331269349853E-2</v>
      </c>
      <c r="AJ111">
        <f t="shared" si="39"/>
        <v>0.27736318407960198</v>
      </c>
      <c r="AK111">
        <f t="shared" si="40"/>
        <v>0</v>
      </c>
      <c r="AM111">
        <v>180</v>
      </c>
      <c r="AN111">
        <v>400</v>
      </c>
      <c r="AO111">
        <v>709.70457600000009</v>
      </c>
      <c r="AP111">
        <v>927.02125193650795</v>
      </c>
      <c r="AQ111">
        <v>0</v>
      </c>
      <c r="AT111">
        <f t="shared" si="41"/>
        <v>0.58450704225352113</v>
      </c>
      <c r="AU111">
        <f t="shared" si="42"/>
        <v>0.156414762741652</v>
      </c>
      <c r="AV111">
        <f t="shared" si="43"/>
        <v>0.50131708860759494</v>
      </c>
      <c r="AW111">
        <f t="shared" si="44"/>
        <v>0.45707038046481346</v>
      </c>
      <c r="AX111">
        <f t="shared" si="45"/>
        <v>0</v>
      </c>
    </row>
    <row r="112" spans="2:50" ht="15.75" thickBot="1">
      <c r="B112" s="52">
        <v>1</v>
      </c>
      <c r="C112" s="52">
        <v>3.15</v>
      </c>
      <c r="D112" s="46">
        <v>0</v>
      </c>
      <c r="E112" s="52">
        <v>1</v>
      </c>
      <c r="F112" s="52">
        <v>1</v>
      </c>
      <c r="G112" s="53">
        <v>2.54</v>
      </c>
      <c r="H112" s="53">
        <v>2.5956260000000002</v>
      </c>
      <c r="I112" s="52">
        <v>2</v>
      </c>
      <c r="J112" s="53">
        <v>2.2400000000000002</v>
      </c>
      <c r="K112" s="53">
        <v>2.3985920000000003</v>
      </c>
      <c r="L112" s="52">
        <v>45</v>
      </c>
      <c r="M112" s="52">
        <v>1</v>
      </c>
      <c r="N112" s="52">
        <v>20</v>
      </c>
      <c r="O112" s="52">
        <v>3</v>
      </c>
      <c r="P112" s="54">
        <v>22.0649625</v>
      </c>
      <c r="Q112" s="54">
        <v>20.1036325</v>
      </c>
      <c r="R112" s="55">
        <v>0</v>
      </c>
      <c r="U112">
        <f t="shared" si="24"/>
        <v>0.16666666666666666</v>
      </c>
      <c r="V112">
        <f t="shared" si="25"/>
        <v>0.95744680851063824</v>
      </c>
      <c r="W112">
        <f t="shared" si="26"/>
        <v>0</v>
      </c>
      <c r="X112">
        <f t="shared" si="27"/>
        <v>0.34129692832764502</v>
      </c>
      <c r="Y112">
        <f t="shared" si="28"/>
        <v>0.14285714285714285</v>
      </c>
      <c r="Z112">
        <f t="shared" si="29"/>
        <v>0.77203647416413379</v>
      </c>
      <c r="AA112">
        <f t="shared" si="30"/>
        <v>0.78894407294832836</v>
      </c>
      <c r="AB112">
        <f t="shared" si="31"/>
        <v>0.5</v>
      </c>
      <c r="AC112">
        <f t="shared" si="32"/>
        <v>0.70886075949367089</v>
      </c>
      <c r="AD112">
        <f t="shared" si="33"/>
        <v>0.75904810126582289</v>
      </c>
      <c r="AE112">
        <f t="shared" si="34"/>
        <v>0.5</v>
      </c>
      <c r="AF112">
        <f t="shared" si="35"/>
        <v>0.16666666666666666</v>
      </c>
      <c r="AG112">
        <f t="shared" si="36"/>
        <v>0.33333333333333331</v>
      </c>
      <c r="AH112">
        <f t="shared" si="37"/>
        <v>3.9138943248532291E-4</v>
      </c>
      <c r="AI112">
        <f t="shared" si="38"/>
        <v>8.6068111455108356E-2</v>
      </c>
      <c r="AJ112">
        <f t="shared" si="39"/>
        <v>0.25497512437810943</v>
      </c>
      <c r="AK112">
        <f t="shared" si="40"/>
        <v>0</v>
      </c>
      <c r="AM112">
        <v>200</v>
      </c>
      <c r="AN112">
        <v>444.44444444444446</v>
      </c>
      <c r="AO112">
        <v>535.75737600000014</v>
      </c>
      <c r="AP112">
        <v>1029.4529881516753</v>
      </c>
      <c r="AQ112">
        <v>0</v>
      </c>
      <c r="AT112">
        <f t="shared" si="41"/>
        <v>0.72535211267605637</v>
      </c>
      <c r="AU112">
        <f t="shared" si="42"/>
        <v>0.20328060925600469</v>
      </c>
      <c r="AV112">
        <f t="shared" si="43"/>
        <v>0.37844525316455702</v>
      </c>
      <c r="AW112">
        <f t="shared" si="44"/>
        <v>0.50757463001220637</v>
      </c>
      <c r="AX112">
        <f t="shared" si="45"/>
        <v>0</v>
      </c>
    </row>
    <row r="113" spans="2:50" ht="15.75" thickBot="1">
      <c r="B113" s="52">
        <v>1</v>
      </c>
      <c r="C113" s="52">
        <v>3.15</v>
      </c>
      <c r="D113" s="46">
        <v>0</v>
      </c>
      <c r="E113" s="52">
        <v>1</v>
      </c>
      <c r="F113" s="52">
        <v>1</v>
      </c>
      <c r="G113" s="53">
        <v>2.54</v>
      </c>
      <c r="H113" s="53">
        <v>2.5956260000000002</v>
      </c>
      <c r="I113" s="52">
        <v>2</v>
      </c>
      <c r="J113" s="53">
        <v>2.2400000000000002</v>
      </c>
      <c r="K113" s="53">
        <v>2.3985920000000003</v>
      </c>
      <c r="L113" s="52">
        <v>45</v>
      </c>
      <c r="M113" s="52">
        <v>1</v>
      </c>
      <c r="N113" s="52">
        <v>20</v>
      </c>
      <c r="O113" s="52">
        <v>7</v>
      </c>
      <c r="P113" s="54">
        <v>29.518016500000002</v>
      </c>
      <c r="Q113" s="54">
        <v>22.849494499999999</v>
      </c>
      <c r="R113" s="55">
        <v>0</v>
      </c>
      <c r="U113">
        <f t="shared" si="24"/>
        <v>0.16666666666666666</v>
      </c>
      <c r="V113">
        <f t="shared" si="25"/>
        <v>0.95744680851063824</v>
      </c>
      <c r="W113">
        <f t="shared" si="26"/>
        <v>0</v>
      </c>
      <c r="X113">
        <f t="shared" si="27"/>
        <v>0.34129692832764502</v>
      </c>
      <c r="Y113">
        <f t="shared" si="28"/>
        <v>0.14285714285714285</v>
      </c>
      <c r="Z113">
        <f t="shared" si="29"/>
        <v>0.77203647416413379</v>
      </c>
      <c r="AA113">
        <f t="shared" si="30"/>
        <v>0.78894407294832836</v>
      </c>
      <c r="AB113">
        <f t="shared" si="31"/>
        <v>0.5</v>
      </c>
      <c r="AC113">
        <f t="shared" si="32"/>
        <v>0.70886075949367089</v>
      </c>
      <c r="AD113">
        <f t="shared" si="33"/>
        <v>0.75904810126582289</v>
      </c>
      <c r="AE113">
        <f t="shared" si="34"/>
        <v>0.5</v>
      </c>
      <c r="AF113">
        <f t="shared" si="35"/>
        <v>0.16666666666666666</v>
      </c>
      <c r="AG113">
        <f t="shared" si="36"/>
        <v>0.33333333333333331</v>
      </c>
      <c r="AH113">
        <f t="shared" si="37"/>
        <v>9.1324200913242006E-4</v>
      </c>
      <c r="AI113">
        <f t="shared" si="38"/>
        <v>0.13312693498452013</v>
      </c>
      <c r="AJ113">
        <f t="shared" si="39"/>
        <v>0.28980099502487561</v>
      </c>
      <c r="AK113">
        <f t="shared" si="40"/>
        <v>0</v>
      </c>
      <c r="AM113">
        <v>160</v>
      </c>
      <c r="AN113">
        <v>355.55555555555554</v>
      </c>
      <c r="AO113">
        <v>888.29036800000017</v>
      </c>
      <c r="AP113">
        <v>824.58951572134026</v>
      </c>
      <c r="AQ113">
        <v>0</v>
      </c>
      <c r="AT113">
        <f t="shared" si="41"/>
        <v>0.44366197183098594</v>
      </c>
      <c r="AU113">
        <f t="shared" si="42"/>
        <v>0.10954891622729933</v>
      </c>
      <c r="AV113">
        <f t="shared" si="43"/>
        <v>0.62746550632911402</v>
      </c>
      <c r="AW113">
        <f t="shared" si="44"/>
        <v>0.40656613091742044</v>
      </c>
      <c r="AX113">
        <f t="shared" si="45"/>
        <v>0</v>
      </c>
    </row>
    <row r="114" spans="2:50" ht="15.75" thickBot="1">
      <c r="B114" s="52">
        <v>1</v>
      </c>
      <c r="C114" s="52">
        <v>3.15</v>
      </c>
      <c r="D114" s="46">
        <v>0</v>
      </c>
      <c r="E114" s="52">
        <v>1</v>
      </c>
      <c r="F114" s="52">
        <v>1</v>
      </c>
      <c r="G114" s="53">
        <v>2.54</v>
      </c>
      <c r="H114" s="53">
        <v>2.5956260000000002</v>
      </c>
      <c r="I114" s="52">
        <v>2</v>
      </c>
      <c r="J114" s="53">
        <v>2.2400000000000002</v>
      </c>
      <c r="K114" s="53">
        <v>2.3985920000000003</v>
      </c>
      <c r="L114" s="52">
        <v>45</v>
      </c>
      <c r="M114" s="52">
        <v>1</v>
      </c>
      <c r="N114" s="52">
        <v>20</v>
      </c>
      <c r="O114" s="52">
        <v>7</v>
      </c>
      <c r="P114" s="54">
        <v>32.4600115</v>
      </c>
      <c r="Q114" s="54">
        <v>23.732092999999999</v>
      </c>
      <c r="R114" s="55">
        <v>0</v>
      </c>
      <c r="U114">
        <f t="shared" si="24"/>
        <v>0.16666666666666666</v>
      </c>
      <c r="V114">
        <f t="shared" si="25"/>
        <v>0.95744680851063824</v>
      </c>
      <c r="W114">
        <f t="shared" si="26"/>
        <v>0</v>
      </c>
      <c r="X114">
        <f t="shared" si="27"/>
        <v>0.34129692832764502</v>
      </c>
      <c r="Y114">
        <f t="shared" si="28"/>
        <v>0.14285714285714285</v>
      </c>
      <c r="Z114">
        <f t="shared" si="29"/>
        <v>0.77203647416413379</v>
      </c>
      <c r="AA114">
        <f t="shared" si="30"/>
        <v>0.78894407294832836</v>
      </c>
      <c r="AB114">
        <f t="shared" si="31"/>
        <v>0.5</v>
      </c>
      <c r="AC114">
        <f t="shared" si="32"/>
        <v>0.70886075949367089</v>
      </c>
      <c r="AD114">
        <f t="shared" si="33"/>
        <v>0.75904810126582289</v>
      </c>
      <c r="AE114">
        <f t="shared" si="34"/>
        <v>0.5</v>
      </c>
      <c r="AF114">
        <f t="shared" si="35"/>
        <v>0.16666666666666666</v>
      </c>
      <c r="AG114">
        <f t="shared" si="36"/>
        <v>0.33333333333333331</v>
      </c>
      <c r="AH114">
        <f t="shared" si="37"/>
        <v>9.1324200913242006E-4</v>
      </c>
      <c r="AI114">
        <f t="shared" si="38"/>
        <v>0.15170278637770898</v>
      </c>
      <c r="AJ114">
        <f t="shared" si="39"/>
        <v>0.30099502487562185</v>
      </c>
      <c r="AK114">
        <f t="shared" si="40"/>
        <v>0</v>
      </c>
      <c r="AM114">
        <v>180</v>
      </c>
      <c r="AN114">
        <v>400</v>
      </c>
      <c r="AO114">
        <v>709.70457600000009</v>
      </c>
      <c r="AP114">
        <v>927.02125193650795</v>
      </c>
      <c r="AQ114">
        <v>0</v>
      </c>
      <c r="AT114">
        <f t="shared" si="41"/>
        <v>0.58450704225352113</v>
      </c>
      <c r="AU114">
        <f t="shared" si="42"/>
        <v>0.156414762741652</v>
      </c>
      <c r="AV114">
        <f t="shared" si="43"/>
        <v>0.50131708860759494</v>
      </c>
      <c r="AW114">
        <f t="shared" si="44"/>
        <v>0.45707038046481346</v>
      </c>
      <c r="AX114">
        <f t="shared" si="45"/>
        <v>0</v>
      </c>
    </row>
    <row r="115" spans="2:50" ht="15.75" thickBot="1">
      <c r="B115" s="52">
        <v>1</v>
      </c>
      <c r="C115" s="52">
        <v>3.15</v>
      </c>
      <c r="D115" s="46">
        <v>0</v>
      </c>
      <c r="E115" s="52">
        <v>1</v>
      </c>
      <c r="F115" s="52">
        <v>1</v>
      </c>
      <c r="G115" s="53">
        <v>2.54</v>
      </c>
      <c r="H115" s="53">
        <v>2.5956260000000002</v>
      </c>
      <c r="I115" s="52">
        <v>2</v>
      </c>
      <c r="J115" s="53">
        <v>2.2400000000000002</v>
      </c>
      <c r="K115" s="53">
        <v>2.3985920000000003</v>
      </c>
      <c r="L115" s="52">
        <v>45</v>
      </c>
      <c r="M115" s="52">
        <v>1</v>
      </c>
      <c r="N115" s="52">
        <v>20</v>
      </c>
      <c r="O115" s="52">
        <v>7</v>
      </c>
      <c r="P115" s="54">
        <v>33.146476999999997</v>
      </c>
      <c r="Q115" s="54">
        <v>23.045627500000002</v>
      </c>
      <c r="R115" s="55">
        <v>0</v>
      </c>
      <c r="U115">
        <f t="shared" si="24"/>
        <v>0.16666666666666666</v>
      </c>
      <c r="V115">
        <f t="shared" si="25"/>
        <v>0.95744680851063824</v>
      </c>
      <c r="W115">
        <f t="shared" si="26"/>
        <v>0</v>
      </c>
      <c r="X115">
        <f t="shared" si="27"/>
        <v>0.34129692832764502</v>
      </c>
      <c r="Y115">
        <f t="shared" si="28"/>
        <v>0.14285714285714285</v>
      </c>
      <c r="Z115">
        <f t="shared" si="29"/>
        <v>0.77203647416413379</v>
      </c>
      <c r="AA115">
        <f t="shared" si="30"/>
        <v>0.78894407294832836</v>
      </c>
      <c r="AB115">
        <f t="shared" si="31"/>
        <v>0.5</v>
      </c>
      <c r="AC115">
        <f t="shared" si="32"/>
        <v>0.70886075949367089</v>
      </c>
      <c r="AD115">
        <f t="shared" si="33"/>
        <v>0.75904810126582289</v>
      </c>
      <c r="AE115">
        <f t="shared" si="34"/>
        <v>0.5</v>
      </c>
      <c r="AF115">
        <f t="shared" si="35"/>
        <v>0.16666666666666666</v>
      </c>
      <c r="AG115">
        <f t="shared" si="36"/>
        <v>0.33333333333333331</v>
      </c>
      <c r="AH115">
        <f t="shared" si="37"/>
        <v>9.1324200913242006E-4</v>
      </c>
      <c r="AI115">
        <f t="shared" si="38"/>
        <v>0.15603715170278637</v>
      </c>
      <c r="AJ115">
        <f t="shared" si="39"/>
        <v>0.29228855721393038</v>
      </c>
      <c r="AK115">
        <f t="shared" si="40"/>
        <v>0</v>
      </c>
      <c r="AM115">
        <v>200</v>
      </c>
      <c r="AN115">
        <v>444.44444444444446</v>
      </c>
      <c r="AO115">
        <v>535.75737600000014</v>
      </c>
      <c r="AP115">
        <v>1029.4529881516753</v>
      </c>
      <c r="AQ115">
        <v>0</v>
      </c>
      <c r="AT115">
        <f t="shared" si="41"/>
        <v>0.72535211267605637</v>
      </c>
      <c r="AU115">
        <f t="shared" si="42"/>
        <v>0.20328060925600469</v>
      </c>
      <c r="AV115">
        <f t="shared" si="43"/>
        <v>0.37844525316455702</v>
      </c>
      <c r="AW115">
        <f t="shared" si="44"/>
        <v>0.50757463001220637</v>
      </c>
      <c r="AX115">
        <f t="shared" si="45"/>
        <v>0</v>
      </c>
    </row>
    <row r="116" spans="2:50" ht="15.75" thickBot="1">
      <c r="B116" s="52">
        <v>1</v>
      </c>
      <c r="C116" s="52">
        <v>3.15</v>
      </c>
      <c r="D116" s="46">
        <v>0</v>
      </c>
      <c r="E116" s="52">
        <v>1</v>
      </c>
      <c r="F116" s="52">
        <v>1</v>
      </c>
      <c r="G116" s="53">
        <v>2.54</v>
      </c>
      <c r="H116" s="53">
        <v>2.5956260000000002</v>
      </c>
      <c r="I116" s="52">
        <v>2</v>
      </c>
      <c r="J116" s="53">
        <v>2.2400000000000002</v>
      </c>
      <c r="K116" s="53">
        <v>2.3985920000000003</v>
      </c>
      <c r="L116" s="52">
        <v>45</v>
      </c>
      <c r="M116" s="52">
        <v>1</v>
      </c>
      <c r="N116" s="52">
        <v>20</v>
      </c>
      <c r="O116" s="52">
        <v>28</v>
      </c>
      <c r="P116" s="54">
        <v>40.305331500000001</v>
      </c>
      <c r="Q116" s="54">
        <v>28.733484499999999</v>
      </c>
      <c r="R116" s="55">
        <v>2.5595356500000004</v>
      </c>
      <c r="U116">
        <f t="shared" si="24"/>
        <v>0.16666666666666666</v>
      </c>
      <c r="V116">
        <f t="shared" si="25"/>
        <v>0.95744680851063824</v>
      </c>
      <c r="W116">
        <f t="shared" si="26"/>
        <v>0</v>
      </c>
      <c r="X116">
        <f t="shared" si="27"/>
        <v>0.34129692832764502</v>
      </c>
      <c r="Y116">
        <f t="shared" si="28"/>
        <v>0.14285714285714285</v>
      </c>
      <c r="Z116">
        <f t="shared" si="29"/>
        <v>0.77203647416413379</v>
      </c>
      <c r="AA116">
        <f t="shared" si="30"/>
        <v>0.78894407294832836</v>
      </c>
      <c r="AB116">
        <f t="shared" si="31"/>
        <v>0.5</v>
      </c>
      <c r="AC116">
        <f t="shared" si="32"/>
        <v>0.70886075949367089</v>
      </c>
      <c r="AD116">
        <f t="shared" si="33"/>
        <v>0.75904810126582289</v>
      </c>
      <c r="AE116">
        <f t="shared" si="34"/>
        <v>0.5</v>
      </c>
      <c r="AF116">
        <f t="shared" si="35"/>
        <v>0.16666666666666666</v>
      </c>
      <c r="AG116">
        <f t="shared" si="36"/>
        <v>0.33333333333333331</v>
      </c>
      <c r="AH116">
        <f t="shared" si="37"/>
        <v>3.6529680365296802E-3</v>
      </c>
      <c r="AI116">
        <f t="shared" si="38"/>
        <v>0.20123839009287928</v>
      </c>
      <c r="AJ116">
        <f t="shared" si="39"/>
        <v>0.36442786069651739</v>
      </c>
      <c r="AK116">
        <f t="shared" si="40"/>
        <v>0.26470588235294118</v>
      </c>
      <c r="AM116">
        <v>160</v>
      </c>
      <c r="AN116">
        <v>355.55555555555554</v>
      </c>
      <c r="AO116">
        <v>888.29036800000017</v>
      </c>
      <c r="AP116">
        <v>824.58951572134026</v>
      </c>
      <c r="AQ116">
        <v>0</v>
      </c>
      <c r="AT116">
        <f t="shared" si="41"/>
        <v>0.44366197183098594</v>
      </c>
      <c r="AU116">
        <f t="shared" si="42"/>
        <v>0.10954891622729933</v>
      </c>
      <c r="AV116">
        <f t="shared" si="43"/>
        <v>0.62746550632911402</v>
      </c>
      <c r="AW116">
        <f t="shared" si="44"/>
        <v>0.40656613091742044</v>
      </c>
      <c r="AX116">
        <f t="shared" si="45"/>
        <v>0</v>
      </c>
    </row>
    <row r="117" spans="2:50" ht="15.75" thickBot="1">
      <c r="B117" s="52">
        <v>1</v>
      </c>
      <c r="C117" s="52">
        <v>3.15</v>
      </c>
      <c r="D117" s="46">
        <v>0</v>
      </c>
      <c r="E117" s="52">
        <v>1</v>
      </c>
      <c r="F117" s="52">
        <v>1</v>
      </c>
      <c r="G117" s="53">
        <v>2.54</v>
      </c>
      <c r="H117" s="53">
        <v>2.5956260000000002</v>
      </c>
      <c r="I117" s="52">
        <v>2</v>
      </c>
      <c r="J117" s="53">
        <v>2.2400000000000002</v>
      </c>
      <c r="K117" s="53">
        <v>2.3985920000000003</v>
      </c>
      <c r="L117" s="52">
        <v>45</v>
      </c>
      <c r="M117" s="52">
        <v>1</v>
      </c>
      <c r="N117" s="52">
        <v>20</v>
      </c>
      <c r="O117" s="52">
        <v>28</v>
      </c>
      <c r="P117" s="54">
        <v>47.366119500000003</v>
      </c>
      <c r="Q117" s="54">
        <v>28.929617500000006</v>
      </c>
      <c r="R117" s="55">
        <v>3.0694814500000001</v>
      </c>
      <c r="U117">
        <f t="shared" si="24"/>
        <v>0.16666666666666666</v>
      </c>
      <c r="V117">
        <f t="shared" si="25"/>
        <v>0.95744680851063824</v>
      </c>
      <c r="W117">
        <f t="shared" si="26"/>
        <v>0</v>
      </c>
      <c r="X117">
        <f t="shared" si="27"/>
        <v>0.34129692832764502</v>
      </c>
      <c r="Y117">
        <f t="shared" si="28"/>
        <v>0.14285714285714285</v>
      </c>
      <c r="Z117">
        <f t="shared" si="29"/>
        <v>0.77203647416413379</v>
      </c>
      <c r="AA117">
        <f t="shared" si="30"/>
        <v>0.78894407294832836</v>
      </c>
      <c r="AB117">
        <f t="shared" si="31"/>
        <v>0.5</v>
      </c>
      <c r="AC117">
        <f t="shared" si="32"/>
        <v>0.70886075949367089</v>
      </c>
      <c r="AD117">
        <f t="shared" si="33"/>
        <v>0.75904810126582289</v>
      </c>
      <c r="AE117">
        <f t="shared" si="34"/>
        <v>0.5</v>
      </c>
      <c r="AF117">
        <f t="shared" si="35"/>
        <v>0.16666666666666666</v>
      </c>
      <c r="AG117">
        <f t="shared" si="36"/>
        <v>0.33333333333333331</v>
      </c>
      <c r="AH117">
        <f t="shared" si="37"/>
        <v>3.6529680365296802E-3</v>
      </c>
      <c r="AI117">
        <f t="shared" si="38"/>
        <v>0.24582043343653251</v>
      </c>
      <c r="AJ117">
        <f t="shared" si="39"/>
        <v>0.36691542288557222</v>
      </c>
      <c r="AK117">
        <f t="shared" si="40"/>
        <v>0.31744421906693709</v>
      </c>
      <c r="AM117">
        <v>180</v>
      </c>
      <c r="AN117">
        <v>400</v>
      </c>
      <c r="AO117">
        <v>709.70457600000009</v>
      </c>
      <c r="AP117">
        <v>927.02125193650795</v>
      </c>
      <c r="AQ117">
        <v>0</v>
      </c>
      <c r="AT117">
        <f t="shared" si="41"/>
        <v>0.58450704225352113</v>
      </c>
      <c r="AU117">
        <f t="shared" si="42"/>
        <v>0.156414762741652</v>
      </c>
      <c r="AV117">
        <f t="shared" si="43"/>
        <v>0.50131708860759494</v>
      </c>
      <c r="AW117">
        <f t="shared" si="44"/>
        <v>0.45707038046481346</v>
      </c>
      <c r="AX117">
        <f t="shared" si="45"/>
        <v>0</v>
      </c>
    </row>
    <row r="118" spans="2:50" ht="15.75" thickBot="1">
      <c r="B118" s="52">
        <v>1</v>
      </c>
      <c r="C118" s="52">
        <v>3.15</v>
      </c>
      <c r="D118" s="46">
        <v>0</v>
      </c>
      <c r="E118" s="52">
        <v>1</v>
      </c>
      <c r="F118" s="52">
        <v>1</v>
      </c>
      <c r="G118" s="53">
        <v>2.54</v>
      </c>
      <c r="H118" s="53">
        <v>2.5956260000000002</v>
      </c>
      <c r="I118" s="52">
        <v>2</v>
      </c>
      <c r="J118" s="53">
        <v>2.2400000000000002</v>
      </c>
      <c r="K118" s="53">
        <v>2.3985920000000003</v>
      </c>
      <c r="L118" s="52">
        <v>45</v>
      </c>
      <c r="M118" s="52">
        <v>1</v>
      </c>
      <c r="N118" s="52">
        <v>20</v>
      </c>
      <c r="O118" s="52">
        <v>28</v>
      </c>
      <c r="P118" s="54">
        <v>44.718324000000003</v>
      </c>
      <c r="Q118" s="54">
        <v>28.635418000000001</v>
      </c>
      <c r="R118" s="55">
        <v>3.138128</v>
      </c>
      <c r="U118">
        <f t="shared" si="24"/>
        <v>0.16666666666666666</v>
      </c>
      <c r="V118">
        <f t="shared" si="25"/>
        <v>0.95744680851063824</v>
      </c>
      <c r="W118">
        <f t="shared" si="26"/>
        <v>0</v>
      </c>
      <c r="X118">
        <f t="shared" si="27"/>
        <v>0.34129692832764502</v>
      </c>
      <c r="Y118">
        <f t="shared" si="28"/>
        <v>0.14285714285714285</v>
      </c>
      <c r="Z118">
        <f t="shared" si="29"/>
        <v>0.77203647416413379</v>
      </c>
      <c r="AA118">
        <f t="shared" si="30"/>
        <v>0.78894407294832836</v>
      </c>
      <c r="AB118">
        <f t="shared" si="31"/>
        <v>0.5</v>
      </c>
      <c r="AC118">
        <f t="shared" si="32"/>
        <v>0.70886075949367089</v>
      </c>
      <c r="AD118">
        <f t="shared" si="33"/>
        <v>0.75904810126582289</v>
      </c>
      <c r="AE118">
        <f t="shared" si="34"/>
        <v>0.5</v>
      </c>
      <c r="AF118">
        <f t="shared" si="35"/>
        <v>0.16666666666666666</v>
      </c>
      <c r="AG118">
        <f t="shared" si="36"/>
        <v>0.33333333333333331</v>
      </c>
      <c r="AH118">
        <f t="shared" si="37"/>
        <v>3.6529680365296802E-3</v>
      </c>
      <c r="AI118">
        <f t="shared" si="38"/>
        <v>0.22910216718266252</v>
      </c>
      <c r="AJ118">
        <f t="shared" si="39"/>
        <v>0.36318407960199006</v>
      </c>
      <c r="AK118">
        <f t="shared" si="40"/>
        <v>0.32454361054766734</v>
      </c>
      <c r="AM118">
        <v>200</v>
      </c>
      <c r="AN118">
        <v>444.44444444444446</v>
      </c>
      <c r="AO118">
        <v>535.75737600000014</v>
      </c>
      <c r="AP118">
        <v>1029.4529881516753</v>
      </c>
      <c r="AQ118">
        <v>0</v>
      </c>
      <c r="AT118">
        <f t="shared" si="41"/>
        <v>0.72535211267605637</v>
      </c>
      <c r="AU118">
        <f t="shared" si="42"/>
        <v>0.20328060925600469</v>
      </c>
      <c r="AV118">
        <f t="shared" si="43"/>
        <v>0.37844525316455702</v>
      </c>
      <c r="AW118">
        <f t="shared" si="44"/>
        <v>0.50757463001220637</v>
      </c>
      <c r="AX118">
        <f t="shared" si="45"/>
        <v>0</v>
      </c>
    </row>
    <row r="119" spans="2:50" ht="15.75" thickBot="1">
      <c r="B119" s="52">
        <v>1</v>
      </c>
      <c r="C119" s="52">
        <v>3.15</v>
      </c>
      <c r="D119" s="46">
        <v>0</v>
      </c>
      <c r="E119" s="52">
        <v>1</v>
      </c>
      <c r="F119" s="52">
        <v>1</v>
      </c>
      <c r="G119" s="53">
        <v>2.54</v>
      </c>
      <c r="H119" s="53">
        <v>2.5956260000000002</v>
      </c>
      <c r="I119" s="52">
        <v>2</v>
      </c>
      <c r="J119" s="53">
        <v>2.64</v>
      </c>
      <c r="K119" s="53">
        <v>2.65848</v>
      </c>
      <c r="L119" s="52">
        <v>25</v>
      </c>
      <c r="M119" s="52">
        <v>1</v>
      </c>
      <c r="N119" s="52">
        <v>20</v>
      </c>
      <c r="O119" s="52">
        <v>28</v>
      </c>
      <c r="P119" s="54">
        <v>101.69496050000001</v>
      </c>
      <c r="Q119" s="54">
        <v>38.638201000000002</v>
      </c>
      <c r="R119" s="55">
        <v>0</v>
      </c>
      <c r="U119">
        <f t="shared" si="24"/>
        <v>0.16666666666666666</v>
      </c>
      <c r="V119">
        <f t="shared" si="25"/>
        <v>0.95744680851063824</v>
      </c>
      <c r="W119">
        <f t="shared" si="26"/>
        <v>0</v>
      </c>
      <c r="X119">
        <f t="shared" si="27"/>
        <v>0.34129692832764502</v>
      </c>
      <c r="Y119">
        <f t="shared" si="28"/>
        <v>0.14285714285714285</v>
      </c>
      <c r="Z119">
        <f t="shared" si="29"/>
        <v>0.77203647416413379</v>
      </c>
      <c r="AA119">
        <f t="shared" si="30"/>
        <v>0.78894407294832836</v>
      </c>
      <c r="AB119">
        <f t="shared" si="31"/>
        <v>0.5</v>
      </c>
      <c r="AC119">
        <f t="shared" si="32"/>
        <v>0.83544303797468356</v>
      </c>
      <c r="AD119">
        <f t="shared" si="33"/>
        <v>0.84129113924050625</v>
      </c>
      <c r="AE119">
        <f t="shared" si="34"/>
        <v>0.16666666666666666</v>
      </c>
      <c r="AF119">
        <f t="shared" si="35"/>
        <v>0.16666666666666666</v>
      </c>
      <c r="AG119">
        <f t="shared" si="36"/>
        <v>0.33333333333333331</v>
      </c>
      <c r="AH119">
        <f t="shared" si="37"/>
        <v>3.6529680365296802E-3</v>
      </c>
      <c r="AI119">
        <f t="shared" si="38"/>
        <v>0.58885448916408678</v>
      </c>
      <c r="AJ119">
        <f t="shared" si="39"/>
        <v>0.49004975124378108</v>
      </c>
      <c r="AK119">
        <f t="shared" si="40"/>
        <v>0</v>
      </c>
      <c r="AM119">
        <v>200</v>
      </c>
      <c r="AN119">
        <v>800</v>
      </c>
      <c r="AO119">
        <v>611.97443999999996</v>
      </c>
      <c r="AP119">
        <v>762.7219788730157</v>
      </c>
      <c r="AQ119">
        <v>0</v>
      </c>
      <c r="AT119">
        <f t="shared" si="41"/>
        <v>0.72535211267605637</v>
      </c>
      <c r="AU119">
        <f t="shared" si="42"/>
        <v>0.57820738137082595</v>
      </c>
      <c r="AV119">
        <f t="shared" si="43"/>
        <v>0.43228303006329111</v>
      </c>
      <c r="AW119">
        <f t="shared" si="44"/>
        <v>0.37606217154581661</v>
      </c>
      <c r="AX119">
        <f t="shared" si="45"/>
        <v>0</v>
      </c>
    </row>
    <row r="120" spans="2:50" ht="15.75" thickBot="1">
      <c r="B120" s="52">
        <v>1</v>
      </c>
      <c r="C120" s="52">
        <v>3.15</v>
      </c>
      <c r="D120" s="46">
        <v>0</v>
      </c>
      <c r="E120" s="52">
        <v>1</v>
      </c>
      <c r="F120" s="52">
        <v>1</v>
      </c>
      <c r="G120" s="53">
        <v>2.54</v>
      </c>
      <c r="H120" s="53">
        <v>2.5956260000000002</v>
      </c>
      <c r="I120" s="52">
        <v>2</v>
      </c>
      <c r="J120" s="53">
        <v>2.64</v>
      </c>
      <c r="K120" s="53">
        <v>2.65848</v>
      </c>
      <c r="L120" s="52">
        <v>25</v>
      </c>
      <c r="M120" s="52">
        <v>1</v>
      </c>
      <c r="N120" s="52">
        <v>20</v>
      </c>
      <c r="O120" s="52">
        <v>28</v>
      </c>
      <c r="P120" s="54">
        <v>101.1065615</v>
      </c>
      <c r="Q120" s="54">
        <v>40.305331500000001</v>
      </c>
      <c r="R120" s="55">
        <v>0</v>
      </c>
      <c r="U120">
        <f t="shared" si="24"/>
        <v>0.16666666666666666</v>
      </c>
      <c r="V120">
        <f t="shared" si="25"/>
        <v>0.95744680851063824</v>
      </c>
      <c r="W120">
        <f t="shared" si="26"/>
        <v>0</v>
      </c>
      <c r="X120">
        <f t="shared" si="27"/>
        <v>0.34129692832764502</v>
      </c>
      <c r="Y120">
        <f t="shared" si="28"/>
        <v>0.14285714285714285</v>
      </c>
      <c r="Z120">
        <f t="shared" si="29"/>
        <v>0.77203647416413379</v>
      </c>
      <c r="AA120">
        <f t="shared" si="30"/>
        <v>0.78894407294832836</v>
      </c>
      <c r="AB120">
        <f t="shared" si="31"/>
        <v>0.5</v>
      </c>
      <c r="AC120">
        <f t="shared" si="32"/>
        <v>0.83544303797468356</v>
      </c>
      <c r="AD120">
        <f t="shared" si="33"/>
        <v>0.84129113924050625</v>
      </c>
      <c r="AE120">
        <f t="shared" si="34"/>
        <v>0.16666666666666666</v>
      </c>
      <c r="AF120">
        <f t="shared" si="35"/>
        <v>0.16666666666666666</v>
      </c>
      <c r="AG120">
        <f t="shared" si="36"/>
        <v>0.33333333333333331</v>
      </c>
      <c r="AH120">
        <f t="shared" si="37"/>
        <v>3.6529680365296802E-3</v>
      </c>
      <c r="AI120">
        <f t="shared" si="38"/>
        <v>0.5851393188854489</v>
      </c>
      <c r="AJ120">
        <f t="shared" si="39"/>
        <v>0.51119402985074625</v>
      </c>
      <c r="AK120">
        <f t="shared" si="40"/>
        <v>0</v>
      </c>
      <c r="AM120">
        <v>160</v>
      </c>
      <c r="AN120">
        <v>640</v>
      </c>
      <c r="AO120">
        <v>1014.65892</v>
      </c>
      <c r="AP120">
        <v>620.96239769841281</v>
      </c>
      <c r="AQ120">
        <v>0</v>
      </c>
      <c r="AT120">
        <f t="shared" si="41"/>
        <v>0.44366197183098594</v>
      </c>
      <c r="AU120">
        <f t="shared" si="42"/>
        <v>0.4094903339191564</v>
      </c>
      <c r="AV120">
        <f t="shared" si="43"/>
        <v>0.7167290065551537</v>
      </c>
      <c r="AW120">
        <f t="shared" si="44"/>
        <v>0.30616721976703459</v>
      </c>
      <c r="AX120">
        <f t="shared" si="45"/>
        <v>0</v>
      </c>
    </row>
    <row r="121" spans="2:50" ht="15.75" thickBot="1">
      <c r="B121" s="52">
        <v>1</v>
      </c>
      <c r="C121" s="52">
        <v>3.15</v>
      </c>
      <c r="D121" s="46">
        <v>0</v>
      </c>
      <c r="E121" s="52">
        <v>1</v>
      </c>
      <c r="F121" s="52">
        <v>1</v>
      </c>
      <c r="G121" s="53">
        <v>2.54</v>
      </c>
      <c r="H121" s="53">
        <v>2.5956260000000002</v>
      </c>
      <c r="I121" s="52">
        <v>2</v>
      </c>
      <c r="J121" s="53">
        <v>2.65</v>
      </c>
      <c r="K121" s="53">
        <v>2.6653699999999998</v>
      </c>
      <c r="L121" s="52">
        <v>25</v>
      </c>
      <c r="M121" s="52">
        <v>1</v>
      </c>
      <c r="N121" s="52">
        <v>20</v>
      </c>
      <c r="O121" s="52">
        <v>28</v>
      </c>
      <c r="P121" s="54">
        <v>94.241906499999999</v>
      </c>
      <c r="Q121" s="54">
        <v>32.950344000000001</v>
      </c>
      <c r="R121" s="55">
        <v>0</v>
      </c>
      <c r="U121">
        <f t="shared" si="24"/>
        <v>0.16666666666666666</v>
      </c>
      <c r="V121">
        <f t="shared" si="25"/>
        <v>0.95744680851063824</v>
      </c>
      <c r="W121">
        <f t="shared" si="26"/>
        <v>0</v>
      </c>
      <c r="X121">
        <f t="shared" si="27"/>
        <v>0.34129692832764502</v>
      </c>
      <c r="Y121">
        <f t="shared" si="28"/>
        <v>0.14285714285714285</v>
      </c>
      <c r="Z121">
        <f t="shared" si="29"/>
        <v>0.77203647416413379</v>
      </c>
      <c r="AA121">
        <f t="shared" si="30"/>
        <v>0.78894407294832836</v>
      </c>
      <c r="AB121">
        <f t="shared" si="31"/>
        <v>0.5</v>
      </c>
      <c r="AC121">
        <f t="shared" si="32"/>
        <v>0.83860759493670878</v>
      </c>
      <c r="AD121">
        <f t="shared" si="33"/>
        <v>0.84347151898734163</v>
      </c>
      <c r="AE121">
        <f t="shared" si="34"/>
        <v>0.16666666666666666</v>
      </c>
      <c r="AF121">
        <f t="shared" si="35"/>
        <v>0.16666666666666666</v>
      </c>
      <c r="AG121">
        <f t="shared" si="36"/>
        <v>0.33333333333333331</v>
      </c>
      <c r="AH121">
        <f t="shared" si="37"/>
        <v>3.6529680365296802E-3</v>
      </c>
      <c r="AI121">
        <f t="shared" si="38"/>
        <v>0.54179566563467496</v>
      </c>
      <c r="AJ121">
        <f t="shared" si="39"/>
        <v>0.41791044776119401</v>
      </c>
      <c r="AK121">
        <f t="shared" si="40"/>
        <v>0</v>
      </c>
      <c r="AM121">
        <v>160</v>
      </c>
      <c r="AN121">
        <v>640</v>
      </c>
      <c r="AO121">
        <v>1017.8933549999999</v>
      </c>
      <c r="AP121">
        <v>615.8267716984127</v>
      </c>
      <c r="AQ121">
        <v>0</v>
      </c>
      <c r="AT121">
        <f t="shared" si="41"/>
        <v>0.44366197183098594</v>
      </c>
      <c r="AU121">
        <f t="shared" si="42"/>
        <v>0.4094903339191564</v>
      </c>
      <c r="AV121">
        <f t="shared" si="43"/>
        <v>0.71901372838494571</v>
      </c>
      <c r="AW121">
        <f t="shared" si="44"/>
        <v>0.30363508522875776</v>
      </c>
      <c r="AX121">
        <f t="shared" si="45"/>
        <v>0</v>
      </c>
    </row>
    <row r="122" spans="2:50" ht="15.75" thickBot="1">
      <c r="B122" s="52">
        <v>1</v>
      </c>
      <c r="C122" s="52">
        <v>3.15</v>
      </c>
      <c r="D122" s="46">
        <v>0</v>
      </c>
      <c r="E122" s="52">
        <v>1</v>
      </c>
      <c r="F122" s="52">
        <v>1</v>
      </c>
      <c r="G122" s="53">
        <v>2.54</v>
      </c>
      <c r="H122" s="53">
        <v>2.5956260000000002</v>
      </c>
      <c r="I122" s="52">
        <v>2</v>
      </c>
      <c r="J122" s="53">
        <v>2.34</v>
      </c>
      <c r="K122" s="53">
        <v>2.4658920000000002</v>
      </c>
      <c r="L122" s="52">
        <v>25</v>
      </c>
      <c r="M122" s="52">
        <v>1</v>
      </c>
      <c r="N122" s="52">
        <v>20</v>
      </c>
      <c r="O122" s="52">
        <v>28</v>
      </c>
      <c r="P122" s="54">
        <v>47.758385500000003</v>
      </c>
      <c r="Q122" s="54">
        <v>20.495898499999999</v>
      </c>
      <c r="R122" s="55">
        <v>0</v>
      </c>
      <c r="U122">
        <f t="shared" si="24"/>
        <v>0.16666666666666666</v>
      </c>
      <c r="V122">
        <f t="shared" si="25"/>
        <v>0.95744680851063824</v>
      </c>
      <c r="W122">
        <f t="shared" si="26"/>
        <v>0</v>
      </c>
      <c r="X122">
        <f t="shared" si="27"/>
        <v>0.34129692832764502</v>
      </c>
      <c r="Y122">
        <f t="shared" si="28"/>
        <v>0.14285714285714285</v>
      </c>
      <c r="Z122">
        <f t="shared" si="29"/>
        <v>0.77203647416413379</v>
      </c>
      <c r="AA122">
        <f t="shared" si="30"/>
        <v>0.78894407294832836</v>
      </c>
      <c r="AB122">
        <f t="shared" si="31"/>
        <v>0.5</v>
      </c>
      <c r="AC122">
        <f t="shared" si="32"/>
        <v>0.740506329113924</v>
      </c>
      <c r="AD122">
        <f t="shared" si="33"/>
        <v>0.78034556962025314</v>
      </c>
      <c r="AE122">
        <f t="shared" si="34"/>
        <v>0.16666666666666666</v>
      </c>
      <c r="AF122">
        <f t="shared" si="35"/>
        <v>0.16666666666666666</v>
      </c>
      <c r="AG122">
        <f t="shared" si="36"/>
        <v>0.33333333333333331</v>
      </c>
      <c r="AH122">
        <f t="shared" si="37"/>
        <v>3.6529680365296802E-3</v>
      </c>
      <c r="AI122">
        <f t="shared" si="38"/>
        <v>0.24829721362229107</v>
      </c>
      <c r="AJ122">
        <f t="shared" si="39"/>
        <v>0.25995024875621892</v>
      </c>
      <c r="AK122">
        <f t="shared" si="40"/>
        <v>0</v>
      </c>
      <c r="AM122">
        <v>160</v>
      </c>
      <c r="AN122">
        <v>640</v>
      </c>
      <c r="AO122">
        <v>920.32831799999997</v>
      </c>
      <c r="AP122">
        <v>615.8267716984127</v>
      </c>
      <c r="AQ122">
        <v>0</v>
      </c>
      <c r="AT122">
        <f t="shared" si="41"/>
        <v>0.44366197183098594</v>
      </c>
      <c r="AU122">
        <f t="shared" si="42"/>
        <v>0.4094903339191564</v>
      </c>
      <c r="AV122">
        <f t="shared" si="43"/>
        <v>0.65009629153481008</v>
      </c>
      <c r="AW122">
        <f t="shared" si="44"/>
        <v>0.30363508522875776</v>
      </c>
      <c r="AX122">
        <f t="shared" si="45"/>
        <v>0</v>
      </c>
    </row>
    <row r="123" spans="2:50" ht="15.75" thickBot="1">
      <c r="B123" s="52">
        <v>1</v>
      </c>
      <c r="C123" s="52">
        <v>3.15</v>
      </c>
      <c r="D123" s="46">
        <v>0</v>
      </c>
      <c r="E123" s="52">
        <v>1</v>
      </c>
      <c r="F123" s="52">
        <v>1</v>
      </c>
      <c r="G123" s="53">
        <v>2.54</v>
      </c>
      <c r="H123" s="53">
        <v>2.5956260000000002</v>
      </c>
      <c r="I123" s="52">
        <v>2</v>
      </c>
      <c r="J123" s="53">
        <v>2.2400000000000002</v>
      </c>
      <c r="K123" s="53">
        <v>2.3985920000000003</v>
      </c>
      <c r="L123" s="52">
        <v>25</v>
      </c>
      <c r="M123" s="52">
        <v>1</v>
      </c>
      <c r="N123" s="52">
        <v>20</v>
      </c>
      <c r="O123" s="52">
        <v>28</v>
      </c>
      <c r="P123" s="54">
        <v>59.232165999999999</v>
      </c>
      <c r="Q123" s="54">
        <v>33.342610000000001</v>
      </c>
      <c r="R123" s="55">
        <v>0</v>
      </c>
      <c r="U123">
        <f t="shared" si="24"/>
        <v>0.16666666666666666</v>
      </c>
      <c r="V123">
        <f t="shared" si="25"/>
        <v>0.95744680851063824</v>
      </c>
      <c r="W123">
        <f t="shared" si="26"/>
        <v>0</v>
      </c>
      <c r="X123">
        <f t="shared" si="27"/>
        <v>0.34129692832764502</v>
      </c>
      <c r="Y123">
        <f t="shared" si="28"/>
        <v>0.14285714285714285</v>
      </c>
      <c r="Z123">
        <f t="shared" si="29"/>
        <v>0.77203647416413379</v>
      </c>
      <c r="AA123">
        <f t="shared" si="30"/>
        <v>0.78894407294832836</v>
      </c>
      <c r="AB123">
        <f t="shared" si="31"/>
        <v>0.5</v>
      </c>
      <c r="AC123">
        <f t="shared" si="32"/>
        <v>0.70886075949367089</v>
      </c>
      <c r="AD123">
        <f t="shared" si="33"/>
        <v>0.75904810126582289</v>
      </c>
      <c r="AE123">
        <f t="shared" si="34"/>
        <v>0.16666666666666666</v>
      </c>
      <c r="AF123">
        <f t="shared" si="35"/>
        <v>0.16666666666666666</v>
      </c>
      <c r="AG123">
        <f t="shared" si="36"/>
        <v>0.33333333333333331</v>
      </c>
      <c r="AH123">
        <f t="shared" si="37"/>
        <v>3.6529680365296802E-3</v>
      </c>
      <c r="AI123">
        <f t="shared" si="38"/>
        <v>0.32074303405572752</v>
      </c>
      <c r="AJ123">
        <f t="shared" si="39"/>
        <v>0.4228855721393035</v>
      </c>
      <c r="AK123">
        <f t="shared" si="40"/>
        <v>0</v>
      </c>
      <c r="AM123">
        <v>160</v>
      </c>
      <c r="AN123">
        <v>640</v>
      </c>
      <c r="AO123">
        <v>888.29036800000017</v>
      </c>
      <c r="AP123">
        <v>608.12333269841281</v>
      </c>
      <c r="AQ123">
        <v>0</v>
      </c>
      <c r="AT123">
        <f t="shared" si="41"/>
        <v>0.44366197183098594</v>
      </c>
      <c r="AU123">
        <f t="shared" si="42"/>
        <v>0.4094903339191564</v>
      </c>
      <c r="AV123">
        <f t="shared" si="43"/>
        <v>0.62746550632911402</v>
      </c>
      <c r="AW123">
        <f t="shared" si="44"/>
        <v>0.29983688342134268</v>
      </c>
      <c r="AX123">
        <f t="shared" si="45"/>
        <v>0</v>
      </c>
    </row>
    <row r="124" spans="2:50" ht="15.75" thickBot="1">
      <c r="B124" s="52">
        <v>1</v>
      </c>
      <c r="C124" s="52">
        <v>3.15</v>
      </c>
      <c r="D124" s="46">
        <v>0</v>
      </c>
      <c r="E124" s="52">
        <v>1</v>
      </c>
      <c r="F124" s="52">
        <v>1</v>
      </c>
      <c r="G124" s="53">
        <v>2.54</v>
      </c>
      <c r="H124" s="53">
        <v>2.5956260000000002</v>
      </c>
      <c r="I124" s="52">
        <v>2</v>
      </c>
      <c r="J124" s="53">
        <v>2.64</v>
      </c>
      <c r="K124" s="53">
        <v>2.65848</v>
      </c>
      <c r="L124" s="52">
        <v>35</v>
      </c>
      <c r="M124" s="52">
        <v>1</v>
      </c>
      <c r="N124" s="52">
        <v>20</v>
      </c>
      <c r="O124" s="52">
        <v>28</v>
      </c>
      <c r="P124" s="54">
        <v>77.864801</v>
      </c>
      <c r="Q124" s="54">
        <v>36.284605000000006</v>
      </c>
      <c r="R124" s="55">
        <v>0</v>
      </c>
      <c r="U124">
        <f t="shared" si="24"/>
        <v>0.16666666666666666</v>
      </c>
      <c r="V124">
        <f t="shared" si="25"/>
        <v>0.95744680851063824</v>
      </c>
      <c r="W124">
        <f t="shared" si="26"/>
        <v>0</v>
      </c>
      <c r="X124">
        <f t="shared" si="27"/>
        <v>0.34129692832764502</v>
      </c>
      <c r="Y124">
        <f t="shared" si="28"/>
        <v>0.14285714285714285</v>
      </c>
      <c r="Z124">
        <f t="shared" si="29"/>
        <v>0.77203647416413379</v>
      </c>
      <c r="AA124">
        <f t="shared" si="30"/>
        <v>0.78894407294832836</v>
      </c>
      <c r="AB124">
        <f t="shared" si="31"/>
        <v>0.5</v>
      </c>
      <c r="AC124">
        <f t="shared" si="32"/>
        <v>0.83544303797468356</v>
      </c>
      <c r="AD124">
        <f t="shared" si="33"/>
        <v>0.84129113924050625</v>
      </c>
      <c r="AE124">
        <f t="shared" si="34"/>
        <v>0.33333333333333331</v>
      </c>
      <c r="AF124">
        <f t="shared" si="35"/>
        <v>0.16666666666666666</v>
      </c>
      <c r="AG124">
        <f t="shared" si="36"/>
        <v>0.33333333333333331</v>
      </c>
      <c r="AH124">
        <f t="shared" si="37"/>
        <v>3.6529680365296802E-3</v>
      </c>
      <c r="AI124">
        <f t="shared" si="38"/>
        <v>0.43839009287925701</v>
      </c>
      <c r="AJ124">
        <f t="shared" si="39"/>
        <v>0.46019900497512445</v>
      </c>
      <c r="AK124">
        <f t="shared" si="40"/>
        <v>0</v>
      </c>
      <c r="AM124">
        <v>200</v>
      </c>
      <c r="AN124">
        <v>571.42857142857144</v>
      </c>
      <c r="AO124">
        <v>611.97443999999996</v>
      </c>
      <c r="AP124">
        <v>938.77729376643958</v>
      </c>
      <c r="AQ124">
        <v>0</v>
      </c>
      <c r="AT124">
        <f t="shared" si="41"/>
        <v>0.72535211267605637</v>
      </c>
      <c r="AU124">
        <f t="shared" si="42"/>
        <v>0.3371830278684409</v>
      </c>
      <c r="AV124">
        <f t="shared" si="43"/>
        <v>0.43228303006329111</v>
      </c>
      <c r="AW124">
        <f t="shared" si="44"/>
        <v>0.4628667292548142</v>
      </c>
      <c r="AX124">
        <f t="shared" si="45"/>
        <v>0</v>
      </c>
    </row>
    <row r="125" spans="2:50" ht="15.75" thickBot="1">
      <c r="B125" s="52">
        <v>1</v>
      </c>
      <c r="C125" s="52">
        <v>3.15</v>
      </c>
      <c r="D125" s="46">
        <v>0</v>
      </c>
      <c r="E125" s="52">
        <v>1</v>
      </c>
      <c r="F125" s="52">
        <v>1</v>
      </c>
      <c r="G125" s="53">
        <v>2.54</v>
      </c>
      <c r="H125" s="53">
        <v>2.5956260000000002</v>
      </c>
      <c r="I125" s="52">
        <v>2</v>
      </c>
      <c r="J125" s="53">
        <v>2.64</v>
      </c>
      <c r="K125" s="53">
        <v>2.65848</v>
      </c>
      <c r="L125" s="52">
        <v>35</v>
      </c>
      <c r="M125" s="52">
        <v>1</v>
      </c>
      <c r="N125" s="52">
        <v>20</v>
      </c>
      <c r="O125" s="52">
        <v>28</v>
      </c>
      <c r="P125" s="54">
        <v>72.373076999999995</v>
      </c>
      <c r="Q125" s="54">
        <v>37.559469500000006</v>
      </c>
      <c r="R125" s="55">
        <v>0</v>
      </c>
      <c r="U125">
        <f t="shared" si="24"/>
        <v>0.16666666666666666</v>
      </c>
      <c r="V125">
        <f t="shared" si="25"/>
        <v>0.95744680851063824</v>
      </c>
      <c r="W125">
        <f t="shared" si="26"/>
        <v>0</v>
      </c>
      <c r="X125">
        <f t="shared" si="27"/>
        <v>0.34129692832764502</v>
      </c>
      <c r="Y125">
        <f t="shared" si="28"/>
        <v>0.14285714285714285</v>
      </c>
      <c r="Z125">
        <f t="shared" si="29"/>
        <v>0.77203647416413379</v>
      </c>
      <c r="AA125">
        <f t="shared" si="30"/>
        <v>0.78894407294832836</v>
      </c>
      <c r="AB125">
        <f t="shared" si="31"/>
        <v>0.5</v>
      </c>
      <c r="AC125">
        <f t="shared" si="32"/>
        <v>0.83544303797468356</v>
      </c>
      <c r="AD125">
        <f t="shared" si="33"/>
        <v>0.84129113924050625</v>
      </c>
      <c r="AE125">
        <f t="shared" si="34"/>
        <v>0.33333333333333331</v>
      </c>
      <c r="AF125">
        <f t="shared" si="35"/>
        <v>0.16666666666666666</v>
      </c>
      <c r="AG125">
        <f t="shared" si="36"/>
        <v>0.33333333333333331</v>
      </c>
      <c r="AH125">
        <f t="shared" si="37"/>
        <v>3.6529680365296802E-3</v>
      </c>
      <c r="AI125">
        <f t="shared" si="38"/>
        <v>0.40371517027863774</v>
      </c>
      <c r="AJ125">
        <f t="shared" si="39"/>
        <v>0.47636815920398018</v>
      </c>
      <c r="AK125">
        <f t="shared" si="40"/>
        <v>0</v>
      </c>
      <c r="AM125">
        <v>160</v>
      </c>
      <c r="AN125">
        <v>457.14285714285717</v>
      </c>
      <c r="AO125">
        <v>1014.65892</v>
      </c>
      <c r="AP125">
        <v>757.18458621315187</v>
      </c>
      <c r="AQ125">
        <v>0</v>
      </c>
      <c r="AT125">
        <f t="shared" si="41"/>
        <v>0.44366197183098594</v>
      </c>
      <c r="AU125">
        <f t="shared" si="42"/>
        <v>0.21667085111724832</v>
      </c>
      <c r="AV125">
        <f t="shared" si="43"/>
        <v>0.7167290065551537</v>
      </c>
      <c r="AW125">
        <f t="shared" si="44"/>
        <v>0.37333194484978355</v>
      </c>
      <c r="AX125">
        <f t="shared" si="45"/>
        <v>0</v>
      </c>
    </row>
    <row r="126" spans="2:50" ht="15.75" thickBot="1">
      <c r="B126" s="52">
        <v>1</v>
      </c>
      <c r="C126" s="52">
        <v>3.15</v>
      </c>
      <c r="D126" s="46">
        <v>0</v>
      </c>
      <c r="E126" s="52">
        <v>1</v>
      </c>
      <c r="F126" s="52">
        <v>1</v>
      </c>
      <c r="G126" s="53">
        <v>2.54</v>
      </c>
      <c r="H126" s="53">
        <v>2.5956260000000002</v>
      </c>
      <c r="I126" s="52">
        <v>2</v>
      </c>
      <c r="J126" s="53">
        <v>2.65</v>
      </c>
      <c r="K126" s="53">
        <v>2.6653699999999998</v>
      </c>
      <c r="L126" s="52">
        <v>35</v>
      </c>
      <c r="M126" s="52">
        <v>1</v>
      </c>
      <c r="N126" s="52">
        <v>20</v>
      </c>
      <c r="O126" s="52">
        <v>28</v>
      </c>
      <c r="P126" s="54">
        <v>71.784678</v>
      </c>
      <c r="Q126" s="54">
        <v>30.6948145</v>
      </c>
      <c r="R126" s="55">
        <v>0</v>
      </c>
      <c r="U126">
        <f t="shared" si="24"/>
        <v>0.16666666666666666</v>
      </c>
      <c r="V126">
        <f t="shared" si="25"/>
        <v>0.95744680851063824</v>
      </c>
      <c r="W126">
        <f t="shared" si="26"/>
        <v>0</v>
      </c>
      <c r="X126">
        <f t="shared" si="27"/>
        <v>0.34129692832764502</v>
      </c>
      <c r="Y126">
        <f t="shared" si="28"/>
        <v>0.14285714285714285</v>
      </c>
      <c r="Z126">
        <f t="shared" si="29"/>
        <v>0.77203647416413379</v>
      </c>
      <c r="AA126">
        <f t="shared" si="30"/>
        <v>0.78894407294832836</v>
      </c>
      <c r="AB126">
        <f t="shared" si="31"/>
        <v>0.5</v>
      </c>
      <c r="AC126">
        <f t="shared" si="32"/>
        <v>0.83860759493670878</v>
      </c>
      <c r="AD126">
        <f t="shared" si="33"/>
        <v>0.84347151898734163</v>
      </c>
      <c r="AE126">
        <f t="shared" si="34"/>
        <v>0.33333333333333331</v>
      </c>
      <c r="AF126">
        <f t="shared" si="35"/>
        <v>0.16666666666666666</v>
      </c>
      <c r="AG126">
        <f t="shared" si="36"/>
        <v>0.33333333333333331</v>
      </c>
      <c r="AH126">
        <f t="shared" si="37"/>
        <v>3.6529680365296802E-3</v>
      </c>
      <c r="AI126">
        <f t="shared" si="38"/>
        <v>0.4</v>
      </c>
      <c r="AJ126">
        <f t="shared" si="39"/>
        <v>0.38930348258706465</v>
      </c>
      <c r="AK126">
        <f t="shared" si="40"/>
        <v>0</v>
      </c>
      <c r="AM126">
        <v>160</v>
      </c>
      <c r="AN126">
        <v>457.14285714285717</v>
      </c>
      <c r="AO126">
        <v>1017.8933549999999</v>
      </c>
      <c r="AP126">
        <v>754.61677321315187</v>
      </c>
      <c r="AQ126">
        <v>0</v>
      </c>
      <c r="AT126">
        <f t="shared" si="41"/>
        <v>0.44366197183098594</v>
      </c>
      <c r="AU126">
        <f t="shared" si="42"/>
        <v>0.21667085111724832</v>
      </c>
      <c r="AV126">
        <f t="shared" si="43"/>
        <v>0.71901372838494571</v>
      </c>
      <c r="AW126">
        <f t="shared" si="44"/>
        <v>0.37206587758064519</v>
      </c>
      <c r="AX126">
        <f t="shared" si="45"/>
        <v>0</v>
      </c>
    </row>
    <row r="127" spans="2:50" ht="15.75" thickBot="1">
      <c r="B127" s="52">
        <v>1</v>
      </c>
      <c r="C127" s="52">
        <v>3.15</v>
      </c>
      <c r="D127" s="46">
        <v>0</v>
      </c>
      <c r="E127" s="52">
        <v>1</v>
      </c>
      <c r="F127" s="52">
        <v>1</v>
      </c>
      <c r="G127" s="53">
        <v>2.54</v>
      </c>
      <c r="H127" s="53">
        <v>2.5956260000000002</v>
      </c>
      <c r="I127" s="52">
        <v>2</v>
      </c>
      <c r="J127" s="53">
        <v>2.34</v>
      </c>
      <c r="K127" s="53">
        <v>2.4658920000000002</v>
      </c>
      <c r="L127" s="52">
        <v>35</v>
      </c>
      <c r="M127" s="52">
        <v>1</v>
      </c>
      <c r="N127" s="52">
        <v>20</v>
      </c>
      <c r="O127" s="52">
        <v>28</v>
      </c>
      <c r="P127" s="54">
        <v>41.874395499999999</v>
      </c>
      <c r="Q127" s="54">
        <v>19.515233500000001</v>
      </c>
      <c r="R127" s="55">
        <v>0</v>
      </c>
      <c r="U127">
        <f t="shared" si="24"/>
        <v>0.16666666666666666</v>
      </c>
      <c r="V127">
        <f t="shared" si="25"/>
        <v>0.95744680851063824</v>
      </c>
      <c r="W127">
        <f t="shared" si="26"/>
        <v>0</v>
      </c>
      <c r="X127">
        <f t="shared" si="27"/>
        <v>0.34129692832764502</v>
      </c>
      <c r="Y127">
        <f t="shared" si="28"/>
        <v>0.14285714285714285</v>
      </c>
      <c r="Z127">
        <f t="shared" si="29"/>
        <v>0.77203647416413379</v>
      </c>
      <c r="AA127">
        <f t="shared" si="30"/>
        <v>0.78894407294832836</v>
      </c>
      <c r="AB127">
        <f t="shared" si="31"/>
        <v>0.5</v>
      </c>
      <c r="AC127">
        <f t="shared" si="32"/>
        <v>0.740506329113924</v>
      </c>
      <c r="AD127">
        <f t="shared" si="33"/>
        <v>0.78034556962025314</v>
      </c>
      <c r="AE127">
        <f t="shared" si="34"/>
        <v>0.33333333333333331</v>
      </c>
      <c r="AF127">
        <f t="shared" si="35"/>
        <v>0.16666666666666666</v>
      </c>
      <c r="AG127">
        <f t="shared" si="36"/>
        <v>0.33333333333333331</v>
      </c>
      <c r="AH127">
        <f t="shared" si="37"/>
        <v>3.6529680365296802E-3</v>
      </c>
      <c r="AI127">
        <f t="shared" si="38"/>
        <v>0.21114551083591329</v>
      </c>
      <c r="AJ127">
        <f t="shared" si="39"/>
        <v>0.24751243781094528</v>
      </c>
      <c r="AK127">
        <f t="shared" si="40"/>
        <v>0</v>
      </c>
      <c r="AM127">
        <v>160</v>
      </c>
      <c r="AN127">
        <v>457.14285714285717</v>
      </c>
      <c r="AO127">
        <v>920.32831799999997</v>
      </c>
      <c r="AP127">
        <v>752.04896021315199</v>
      </c>
      <c r="AQ127">
        <v>0</v>
      </c>
      <c r="AT127">
        <f t="shared" si="41"/>
        <v>0.44366197183098594</v>
      </c>
      <c r="AU127">
        <f t="shared" si="42"/>
        <v>0.21667085111724832</v>
      </c>
      <c r="AV127">
        <f t="shared" si="43"/>
        <v>0.65009629153481008</v>
      </c>
      <c r="AW127">
        <f t="shared" si="44"/>
        <v>0.37079981031150683</v>
      </c>
      <c r="AX127">
        <f t="shared" si="45"/>
        <v>0</v>
      </c>
    </row>
    <row r="128" spans="2:50" ht="15.75" thickBot="1">
      <c r="B128" s="52">
        <v>1</v>
      </c>
      <c r="C128" s="52">
        <v>3.15</v>
      </c>
      <c r="D128" s="46">
        <v>0</v>
      </c>
      <c r="E128" s="52">
        <v>1</v>
      </c>
      <c r="F128" s="52">
        <v>1</v>
      </c>
      <c r="G128" s="53">
        <v>2.54</v>
      </c>
      <c r="H128" s="53">
        <v>2.5956260000000002</v>
      </c>
      <c r="I128" s="52">
        <v>2</v>
      </c>
      <c r="J128" s="53">
        <v>2.2400000000000002</v>
      </c>
      <c r="K128" s="53">
        <v>2.3985920000000003</v>
      </c>
      <c r="L128" s="52">
        <v>35</v>
      </c>
      <c r="M128" s="52">
        <v>1</v>
      </c>
      <c r="N128" s="52">
        <v>20</v>
      </c>
      <c r="O128" s="52">
        <v>28</v>
      </c>
      <c r="P128" s="54">
        <v>55.407572500000001</v>
      </c>
      <c r="Q128" s="54">
        <v>32.558078000000002</v>
      </c>
      <c r="R128" s="55">
        <v>0</v>
      </c>
      <c r="U128">
        <f t="shared" si="24"/>
        <v>0.16666666666666666</v>
      </c>
      <c r="V128">
        <f t="shared" si="25"/>
        <v>0.95744680851063824</v>
      </c>
      <c r="W128">
        <f t="shared" si="26"/>
        <v>0</v>
      </c>
      <c r="X128">
        <f t="shared" si="27"/>
        <v>0.34129692832764502</v>
      </c>
      <c r="Y128">
        <f t="shared" si="28"/>
        <v>0.14285714285714285</v>
      </c>
      <c r="Z128">
        <f t="shared" si="29"/>
        <v>0.77203647416413379</v>
      </c>
      <c r="AA128">
        <f t="shared" si="30"/>
        <v>0.78894407294832836</v>
      </c>
      <c r="AB128">
        <f t="shared" si="31"/>
        <v>0.5</v>
      </c>
      <c r="AC128">
        <f t="shared" si="32"/>
        <v>0.70886075949367089</v>
      </c>
      <c r="AD128">
        <f t="shared" si="33"/>
        <v>0.75904810126582289</v>
      </c>
      <c r="AE128">
        <f t="shared" si="34"/>
        <v>0.33333333333333331</v>
      </c>
      <c r="AF128">
        <f t="shared" si="35"/>
        <v>0.16666666666666666</v>
      </c>
      <c r="AG128">
        <f t="shared" si="36"/>
        <v>0.33333333333333331</v>
      </c>
      <c r="AH128">
        <f t="shared" si="37"/>
        <v>3.6529680365296802E-3</v>
      </c>
      <c r="AI128">
        <f t="shared" si="38"/>
        <v>0.29659442724458207</v>
      </c>
      <c r="AJ128">
        <f t="shared" si="39"/>
        <v>0.41293532338308458</v>
      </c>
      <c r="AK128">
        <f t="shared" si="40"/>
        <v>0</v>
      </c>
      <c r="AM128">
        <v>160</v>
      </c>
      <c r="AN128">
        <v>457.14285714285717</v>
      </c>
      <c r="AO128">
        <v>888.29036800000017</v>
      </c>
      <c r="AP128">
        <v>746.91333421315187</v>
      </c>
      <c r="AQ128">
        <v>0</v>
      </c>
      <c r="AT128">
        <f t="shared" si="41"/>
        <v>0.44366197183098594</v>
      </c>
      <c r="AU128">
        <f t="shared" si="42"/>
        <v>0.21667085111724832</v>
      </c>
      <c r="AV128">
        <f t="shared" si="43"/>
        <v>0.62746550632911402</v>
      </c>
      <c r="AW128">
        <f t="shared" si="44"/>
        <v>0.36826767577323005</v>
      </c>
      <c r="AX128">
        <f t="shared" si="45"/>
        <v>0</v>
      </c>
    </row>
    <row r="129" spans="2:50" ht="15.75" thickBot="1">
      <c r="B129" s="52">
        <v>1</v>
      </c>
      <c r="C129" s="52">
        <v>3.15</v>
      </c>
      <c r="D129" s="46">
        <v>0</v>
      </c>
      <c r="E129" s="52">
        <v>1</v>
      </c>
      <c r="F129" s="52">
        <v>1</v>
      </c>
      <c r="G129" s="53">
        <v>2.54</v>
      </c>
      <c r="H129" s="53">
        <v>2.5956260000000002</v>
      </c>
      <c r="I129" s="52">
        <v>2</v>
      </c>
      <c r="J129" s="53">
        <v>2.64</v>
      </c>
      <c r="K129" s="53">
        <v>2.65848</v>
      </c>
      <c r="L129" s="52">
        <v>45</v>
      </c>
      <c r="M129" s="52">
        <v>1</v>
      </c>
      <c r="N129" s="52">
        <v>20</v>
      </c>
      <c r="O129" s="52">
        <v>28</v>
      </c>
      <c r="P129" s="54">
        <v>57.859234999999998</v>
      </c>
      <c r="Q129" s="54">
        <v>33.048410500000003</v>
      </c>
      <c r="R129" s="55">
        <v>0</v>
      </c>
      <c r="U129">
        <f t="shared" si="24"/>
        <v>0.16666666666666666</v>
      </c>
      <c r="V129">
        <f t="shared" si="25"/>
        <v>0.95744680851063824</v>
      </c>
      <c r="W129">
        <f t="shared" si="26"/>
        <v>0</v>
      </c>
      <c r="X129">
        <f t="shared" si="27"/>
        <v>0.34129692832764502</v>
      </c>
      <c r="Y129">
        <f t="shared" si="28"/>
        <v>0.14285714285714285</v>
      </c>
      <c r="Z129">
        <f t="shared" si="29"/>
        <v>0.77203647416413379</v>
      </c>
      <c r="AA129">
        <f t="shared" si="30"/>
        <v>0.78894407294832836</v>
      </c>
      <c r="AB129">
        <f t="shared" si="31"/>
        <v>0.5</v>
      </c>
      <c r="AC129">
        <f t="shared" si="32"/>
        <v>0.83544303797468356</v>
      </c>
      <c r="AD129">
        <f t="shared" si="33"/>
        <v>0.84129113924050625</v>
      </c>
      <c r="AE129">
        <f t="shared" si="34"/>
        <v>0.5</v>
      </c>
      <c r="AF129">
        <f t="shared" si="35"/>
        <v>0.16666666666666666</v>
      </c>
      <c r="AG129">
        <f t="shared" si="36"/>
        <v>0.33333333333333331</v>
      </c>
      <c r="AH129">
        <f t="shared" si="37"/>
        <v>3.6529680365296802E-3</v>
      </c>
      <c r="AI129">
        <f t="shared" si="38"/>
        <v>0.31207430340557274</v>
      </c>
      <c r="AJ129">
        <f t="shared" si="39"/>
        <v>0.4191542288557214</v>
      </c>
      <c r="AK129">
        <f t="shared" si="40"/>
        <v>0</v>
      </c>
      <c r="AM129">
        <v>200</v>
      </c>
      <c r="AN129">
        <v>444.44444444444446</v>
      </c>
      <c r="AO129">
        <v>611.97443999999996</v>
      </c>
      <c r="AP129">
        <v>1042.2920531516752</v>
      </c>
      <c r="AQ129">
        <v>0</v>
      </c>
      <c r="AT129">
        <f t="shared" si="41"/>
        <v>0.72535211267605637</v>
      </c>
      <c r="AU129">
        <f t="shared" si="42"/>
        <v>0.20328060925600469</v>
      </c>
      <c r="AV129">
        <f t="shared" si="43"/>
        <v>0.43228303006329111</v>
      </c>
      <c r="AW129">
        <f t="shared" si="44"/>
        <v>0.51390496635789817</v>
      </c>
      <c r="AX129">
        <f t="shared" si="45"/>
        <v>0</v>
      </c>
    </row>
    <row r="130" spans="2:50" ht="15.75" thickBot="1">
      <c r="B130" s="52">
        <v>1</v>
      </c>
      <c r="C130" s="52">
        <v>3.15</v>
      </c>
      <c r="D130" s="46">
        <v>0</v>
      </c>
      <c r="E130" s="52">
        <v>1</v>
      </c>
      <c r="F130" s="52">
        <v>1</v>
      </c>
      <c r="G130" s="53">
        <v>2.54</v>
      </c>
      <c r="H130" s="53">
        <v>2.5956260000000002</v>
      </c>
      <c r="I130" s="52">
        <v>2</v>
      </c>
      <c r="J130" s="53">
        <v>2.64</v>
      </c>
      <c r="K130" s="53">
        <v>2.65848</v>
      </c>
      <c r="L130" s="52">
        <v>45</v>
      </c>
      <c r="M130" s="52">
        <v>1</v>
      </c>
      <c r="N130" s="52">
        <v>20</v>
      </c>
      <c r="O130" s="52">
        <v>28</v>
      </c>
      <c r="P130" s="54">
        <v>57.663102000000002</v>
      </c>
      <c r="Q130" s="54">
        <v>35.303939999999997</v>
      </c>
      <c r="R130" s="55">
        <v>0</v>
      </c>
      <c r="U130">
        <f t="shared" si="24"/>
        <v>0.16666666666666666</v>
      </c>
      <c r="V130">
        <f t="shared" si="25"/>
        <v>0.95744680851063824</v>
      </c>
      <c r="W130">
        <f t="shared" si="26"/>
        <v>0</v>
      </c>
      <c r="X130">
        <f t="shared" si="27"/>
        <v>0.34129692832764502</v>
      </c>
      <c r="Y130">
        <f t="shared" si="28"/>
        <v>0.14285714285714285</v>
      </c>
      <c r="Z130">
        <f t="shared" si="29"/>
        <v>0.77203647416413379</v>
      </c>
      <c r="AA130">
        <f t="shared" si="30"/>
        <v>0.78894407294832836</v>
      </c>
      <c r="AB130">
        <f t="shared" si="31"/>
        <v>0.5</v>
      </c>
      <c r="AC130">
        <f t="shared" si="32"/>
        <v>0.83544303797468356</v>
      </c>
      <c r="AD130">
        <f t="shared" si="33"/>
        <v>0.84129113924050625</v>
      </c>
      <c r="AE130">
        <f t="shared" si="34"/>
        <v>0.5</v>
      </c>
      <c r="AF130">
        <f t="shared" si="35"/>
        <v>0.16666666666666666</v>
      </c>
      <c r="AG130">
        <f t="shared" si="36"/>
        <v>0.33333333333333331</v>
      </c>
      <c r="AH130">
        <f t="shared" si="37"/>
        <v>3.6529680365296802E-3</v>
      </c>
      <c r="AI130">
        <f t="shared" si="38"/>
        <v>0.3108359133126935</v>
      </c>
      <c r="AJ130">
        <f t="shared" si="39"/>
        <v>0.44776119402985071</v>
      </c>
      <c r="AK130">
        <f t="shared" si="40"/>
        <v>0</v>
      </c>
      <c r="AM130">
        <v>160</v>
      </c>
      <c r="AN130">
        <v>355.55555555555554</v>
      </c>
      <c r="AO130">
        <v>1014.65892</v>
      </c>
      <c r="AP130">
        <v>837.42858072134027</v>
      </c>
      <c r="AQ130">
        <v>0</v>
      </c>
      <c r="AT130">
        <f t="shared" si="41"/>
        <v>0.44366197183098594</v>
      </c>
      <c r="AU130">
        <f t="shared" si="42"/>
        <v>0.10954891622729933</v>
      </c>
      <c r="AV130">
        <f t="shared" si="43"/>
        <v>0.7167290065551537</v>
      </c>
      <c r="AW130">
        <f t="shared" si="44"/>
        <v>0.41289646726311235</v>
      </c>
      <c r="AX130">
        <f t="shared" si="45"/>
        <v>0</v>
      </c>
    </row>
    <row r="131" spans="2:50" ht="15.75" thickBot="1">
      <c r="B131" s="52">
        <v>1</v>
      </c>
      <c r="C131" s="52">
        <v>3.15</v>
      </c>
      <c r="D131" s="46">
        <v>0</v>
      </c>
      <c r="E131" s="52">
        <v>1</v>
      </c>
      <c r="F131" s="52">
        <v>1</v>
      </c>
      <c r="G131" s="53">
        <v>2.54</v>
      </c>
      <c r="H131" s="53">
        <v>2.5956260000000002</v>
      </c>
      <c r="I131" s="52">
        <v>2</v>
      </c>
      <c r="J131" s="53">
        <v>2.65</v>
      </c>
      <c r="K131" s="53">
        <v>2.6653699999999998</v>
      </c>
      <c r="L131" s="52">
        <v>45</v>
      </c>
      <c r="M131" s="52">
        <v>1</v>
      </c>
      <c r="N131" s="52">
        <v>20</v>
      </c>
      <c r="O131" s="52">
        <v>28</v>
      </c>
      <c r="P131" s="54">
        <v>53.348176000000002</v>
      </c>
      <c r="Q131" s="54">
        <v>27.164420500000002</v>
      </c>
      <c r="R131" s="55">
        <v>0</v>
      </c>
      <c r="U131">
        <f t="shared" si="24"/>
        <v>0.16666666666666666</v>
      </c>
      <c r="V131">
        <f t="shared" si="25"/>
        <v>0.95744680851063824</v>
      </c>
      <c r="W131">
        <f t="shared" si="26"/>
        <v>0</v>
      </c>
      <c r="X131">
        <f t="shared" si="27"/>
        <v>0.34129692832764502</v>
      </c>
      <c r="Y131">
        <f t="shared" si="28"/>
        <v>0.14285714285714285</v>
      </c>
      <c r="Z131">
        <f t="shared" si="29"/>
        <v>0.77203647416413379</v>
      </c>
      <c r="AA131">
        <f t="shared" si="30"/>
        <v>0.78894407294832836</v>
      </c>
      <c r="AB131">
        <f t="shared" si="31"/>
        <v>0.5</v>
      </c>
      <c r="AC131">
        <f t="shared" si="32"/>
        <v>0.83860759493670878</v>
      </c>
      <c r="AD131">
        <f t="shared" si="33"/>
        <v>0.84347151898734163</v>
      </c>
      <c r="AE131">
        <f t="shared" si="34"/>
        <v>0.5</v>
      </c>
      <c r="AF131">
        <f t="shared" si="35"/>
        <v>0.16666666666666666</v>
      </c>
      <c r="AG131">
        <f t="shared" si="36"/>
        <v>0.33333333333333331</v>
      </c>
      <c r="AH131">
        <f t="shared" si="37"/>
        <v>3.6529680365296802E-3</v>
      </c>
      <c r="AI131">
        <f t="shared" si="38"/>
        <v>0.28359133126934982</v>
      </c>
      <c r="AJ131">
        <f t="shared" si="39"/>
        <v>0.34452736318407962</v>
      </c>
      <c r="AK131">
        <f t="shared" si="40"/>
        <v>0</v>
      </c>
      <c r="AM131">
        <v>160</v>
      </c>
      <c r="AN131">
        <v>355.55555555555554</v>
      </c>
      <c r="AO131">
        <v>1017.8933549999999</v>
      </c>
      <c r="AP131">
        <v>837.42858072134027</v>
      </c>
      <c r="AQ131">
        <v>0</v>
      </c>
      <c r="AT131">
        <f t="shared" si="41"/>
        <v>0.44366197183098594</v>
      </c>
      <c r="AU131">
        <f t="shared" si="42"/>
        <v>0.10954891622729933</v>
      </c>
      <c r="AV131">
        <f t="shared" si="43"/>
        <v>0.71901372838494571</v>
      </c>
      <c r="AW131">
        <f t="shared" si="44"/>
        <v>0.41289646726311235</v>
      </c>
      <c r="AX131">
        <f t="shared" si="45"/>
        <v>0</v>
      </c>
    </row>
    <row r="132" spans="2:50" ht="15.75" thickBot="1">
      <c r="B132" s="52">
        <v>1</v>
      </c>
      <c r="C132" s="52">
        <v>3.15</v>
      </c>
      <c r="D132" s="46">
        <v>0</v>
      </c>
      <c r="E132" s="52">
        <v>1</v>
      </c>
      <c r="F132" s="52">
        <v>1</v>
      </c>
      <c r="G132" s="53">
        <v>2.54</v>
      </c>
      <c r="H132" s="53">
        <v>2.5956260000000002</v>
      </c>
      <c r="I132" s="52">
        <v>2</v>
      </c>
      <c r="J132" s="53">
        <v>2.34</v>
      </c>
      <c r="K132" s="53">
        <v>2.4658920000000002</v>
      </c>
      <c r="L132" s="52">
        <v>45</v>
      </c>
      <c r="M132" s="52">
        <v>1</v>
      </c>
      <c r="N132" s="52">
        <v>20</v>
      </c>
      <c r="O132" s="52">
        <v>28</v>
      </c>
      <c r="P132" s="54">
        <v>33.636809499999998</v>
      </c>
      <c r="Q132" s="54">
        <v>17.9461695</v>
      </c>
      <c r="R132" s="55">
        <v>0</v>
      </c>
      <c r="U132">
        <f t="shared" si="24"/>
        <v>0.16666666666666666</v>
      </c>
      <c r="V132">
        <f t="shared" si="25"/>
        <v>0.95744680851063824</v>
      </c>
      <c r="W132">
        <f t="shared" si="26"/>
        <v>0</v>
      </c>
      <c r="X132">
        <f t="shared" si="27"/>
        <v>0.34129692832764502</v>
      </c>
      <c r="Y132">
        <f t="shared" si="28"/>
        <v>0.14285714285714285</v>
      </c>
      <c r="Z132">
        <f t="shared" si="29"/>
        <v>0.77203647416413379</v>
      </c>
      <c r="AA132">
        <f t="shared" si="30"/>
        <v>0.78894407294832836</v>
      </c>
      <c r="AB132">
        <f t="shared" si="31"/>
        <v>0.5</v>
      </c>
      <c r="AC132">
        <f t="shared" si="32"/>
        <v>0.740506329113924</v>
      </c>
      <c r="AD132">
        <f t="shared" si="33"/>
        <v>0.78034556962025314</v>
      </c>
      <c r="AE132">
        <f t="shared" si="34"/>
        <v>0.5</v>
      </c>
      <c r="AF132">
        <f t="shared" si="35"/>
        <v>0.16666666666666666</v>
      </c>
      <c r="AG132">
        <f t="shared" si="36"/>
        <v>0.33333333333333331</v>
      </c>
      <c r="AH132">
        <f t="shared" si="37"/>
        <v>3.6529680365296802E-3</v>
      </c>
      <c r="AI132">
        <f t="shared" si="38"/>
        <v>0.15913312693498452</v>
      </c>
      <c r="AJ132">
        <f t="shared" si="39"/>
        <v>0.22761194029850745</v>
      </c>
      <c r="AK132">
        <f t="shared" si="40"/>
        <v>0</v>
      </c>
      <c r="AM132">
        <v>160</v>
      </c>
      <c r="AN132">
        <v>355.55555555555554</v>
      </c>
      <c r="AO132">
        <v>920.32831799999997</v>
      </c>
      <c r="AP132">
        <v>834.86076772134038</v>
      </c>
      <c r="AQ132">
        <v>0</v>
      </c>
      <c r="AT132">
        <f t="shared" si="41"/>
        <v>0.44366197183098594</v>
      </c>
      <c r="AU132">
        <f t="shared" si="42"/>
        <v>0.10954891622729933</v>
      </c>
      <c r="AV132">
        <f t="shared" si="43"/>
        <v>0.65009629153481008</v>
      </c>
      <c r="AW132">
        <f t="shared" si="44"/>
        <v>0.41163039999397399</v>
      </c>
      <c r="AX132">
        <f t="shared" si="45"/>
        <v>0</v>
      </c>
    </row>
    <row r="133" spans="2:50" ht="15.75" thickBot="1">
      <c r="B133" s="52">
        <v>1</v>
      </c>
      <c r="C133" s="52">
        <v>3.15</v>
      </c>
      <c r="D133" s="46">
        <v>0</v>
      </c>
      <c r="E133" s="52">
        <v>1</v>
      </c>
      <c r="F133" s="52">
        <v>1</v>
      </c>
      <c r="G133" s="53">
        <v>2.54</v>
      </c>
      <c r="H133" s="53">
        <v>2.5956260000000002</v>
      </c>
      <c r="I133" s="52">
        <v>2</v>
      </c>
      <c r="J133" s="53">
        <v>2.2400000000000002</v>
      </c>
      <c r="K133" s="53">
        <v>2.3985920000000003</v>
      </c>
      <c r="L133" s="52">
        <v>45</v>
      </c>
      <c r="M133" s="52">
        <v>1</v>
      </c>
      <c r="N133" s="52">
        <v>20</v>
      </c>
      <c r="O133" s="52">
        <v>28</v>
      </c>
      <c r="P133" s="54">
        <v>43.345393000000001</v>
      </c>
      <c r="Q133" s="54">
        <v>29.41995</v>
      </c>
      <c r="R133" s="55">
        <v>0</v>
      </c>
      <c r="U133">
        <f t="shared" si="24"/>
        <v>0.16666666666666666</v>
      </c>
      <c r="V133">
        <f t="shared" si="25"/>
        <v>0.95744680851063824</v>
      </c>
      <c r="W133">
        <f t="shared" si="26"/>
        <v>0</v>
      </c>
      <c r="X133">
        <f t="shared" si="27"/>
        <v>0.34129692832764502</v>
      </c>
      <c r="Y133">
        <f t="shared" si="28"/>
        <v>0.14285714285714285</v>
      </c>
      <c r="Z133">
        <f t="shared" si="29"/>
        <v>0.77203647416413379</v>
      </c>
      <c r="AA133">
        <f t="shared" si="30"/>
        <v>0.78894407294832836</v>
      </c>
      <c r="AB133">
        <f t="shared" si="31"/>
        <v>0.5</v>
      </c>
      <c r="AC133">
        <f t="shared" si="32"/>
        <v>0.70886075949367089</v>
      </c>
      <c r="AD133">
        <f t="shared" si="33"/>
        <v>0.75904810126582289</v>
      </c>
      <c r="AE133">
        <f t="shared" si="34"/>
        <v>0.5</v>
      </c>
      <c r="AF133">
        <f t="shared" si="35"/>
        <v>0.16666666666666666</v>
      </c>
      <c r="AG133">
        <f t="shared" si="36"/>
        <v>0.33333333333333331</v>
      </c>
      <c r="AH133">
        <f t="shared" si="37"/>
        <v>3.6529680365296802E-3</v>
      </c>
      <c r="AI133">
        <f t="shared" si="38"/>
        <v>0.22043343653250777</v>
      </c>
      <c r="AJ133">
        <f t="shared" si="39"/>
        <v>0.37313432835820892</v>
      </c>
      <c r="AK133">
        <f t="shared" si="40"/>
        <v>0</v>
      </c>
      <c r="AM133">
        <v>160</v>
      </c>
      <c r="AN133">
        <v>355.55555555555554</v>
      </c>
      <c r="AO133">
        <v>888.29036800000017</v>
      </c>
      <c r="AP133">
        <v>827.15732872134026</v>
      </c>
      <c r="AQ133">
        <v>0</v>
      </c>
      <c r="AT133">
        <f t="shared" si="41"/>
        <v>0.44366197183098594</v>
      </c>
      <c r="AU133">
        <f t="shared" si="42"/>
        <v>0.10954891622729933</v>
      </c>
      <c r="AV133">
        <f t="shared" si="43"/>
        <v>0.62746550632911402</v>
      </c>
      <c r="AW133">
        <f t="shared" si="44"/>
        <v>0.4078321981865588</v>
      </c>
      <c r="AX133">
        <f t="shared" si="45"/>
        <v>0</v>
      </c>
    </row>
    <row r="134" spans="2:50" ht="15.75" thickBot="1">
      <c r="B134" s="52">
        <v>1</v>
      </c>
      <c r="C134" s="52">
        <v>3.16</v>
      </c>
      <c r="D134" s="46">
        <v>0</v>
      </c>
      <c r="E134" s="52">
        <v>1</v>
      </c>
      <c r="F134" s="52">
        <v>1</v>
      </c>
      <c r="G134" s="53">
        <v>2.54</v>
      </c>
      <c r="H134" s="53">
        <v>2.5956260000000002</v>
      </c>
      <c r="I134" s="52">
        <v>2</v>
      </c>
      <c r="J134" s="53">
        <v>2.65</v>
      </c>
      <c r="K134" s="53">
        <v>2.6632499999999997</v>
      </c>
      <c r="L134" s="52">
        <v>48.9</v>
      </c>
      <c r="M134" s="52">
        <v>1</v>
      </c>
      <c r="N134" s="52">
        <v>20</v>
      </c>
      <c r="O134" s="52">
        <v>28</v>
      </c>
      <c r="P134" s="54">
        <v>47.464185999999998</v>
      </c>
      <c r="Q134" s="54">
        <v>34.421341499999997</v>
      </c>
      <c r="R134" s="55">
        <v>0</v>
      </c>
      <c r="U134">
        <f t="shared" si="24"/>
        <v>0.16666666666666666</v>
      </c>
      <c r="V134">
        <f t="shared" si="25"/>
        <v>0.96048632218844987</v>
      </c>
      <c r="W134">
        <f t="shared" si="26"/>
        <v>0</v>
      </c>
      <c r="X134">
        <f t="shared" si="27"/>
        <v>0.34129692832764502</v>
      </c>
      <c r="Y134">
        <f t="shared" si="28"/>
        <v>0.14285714285714285</v>
      </c>
      <c r="Z134">
        <f t="shared" si="29"/>
        <v>0.77203647416413379</v>
      </c>
      <c r="AA134">
        <f t="shared" si="30"/>
        <v>0.78894407294832836</v>
      </c>
      <c r="AB134">
        <f t="shared" si="31"/>
        <v>0.5</v>
      </c>
      <c r="AC134">
        <f t="shared" si="32"/>
        <v>0.83860759493670878</v>
      </c>
      <c r="AD134">
        <f t="shared" si="33"/>
        <v>0.84280063291139229</v>
      </c>
      <c r="AE134">
        <f t="shared" si="34"/>
        <v>0.56499999999999995</v>
      </c>
      <c r="AF134">
        <f t="shared" si="35"/>
        <v>0.16666666666666666</v>
      </c>
      <c r="AG134">
        <f t="shared" si="36"/>
        <v>0.33333333333333331</v>
      </c>
      <c r="AH134">
        <f t="shared" si="37"/>
        <v>3.6529680365296802E-3</v>
      </c>
      <c r="AI134">
        <f t="shared" si="38"/>
        <v>0.24643962848297216</v>
      </c>
      <c r="AJ134">
        <f t="shared" si="39"/>
        <v>0.43656716417910441</v>
      </c>
      <c r="AK134">
        <f t="shared" si="40"/>
        <v>0</v>
      </c>
      <c r="AM134">
        <v>208</v>
      </c>
      <c r="AN134">
        <v>425.35787321063395</v>
      </c>
      <c r="AO134">
        <v>945.75850000000003</v>
      </c>
      <c r="AP134">
        <v>743.10730804980471</v>
      </c>
      <c r="AQ134">
        <v>0</v>
      </c>
      <c r="AT134">
        <f t="shared" si="41"/>
        <v>0.78169014084507038</v>
      </c>
      <c r="AU134">
        <f t="shared" si="42"/>
        <v>0.18315417210260171</v>
      </c>
      <c r="AV134">
        <f t="shared" si="43"/>
        <v>0.66805951910036165</v>
      </c>
      <c r="AW134">
        <f t="shared" si="44"/>
        <v>0.36639110409495823</v>
      </c>
      <c r="AX134">
        <f t="shared" si="45"/>
        <v>0</v>
      </c>
    </row>
    <row r="135" spans="2:50" ht="15.75" thickBot="1">
      <c r="B135" s="52">
        <v>1</v>
      </c>
      <c r="C135" s="52">
        <v>3.16</v>
      </c>
      <c r="D135" s="46">
        <v>0</v>
      </c>
      <c r="E135" s="52">
        <v>1</v>
      </c>
      <c r="F135" s="52">
        <v>1</v>
      </c>
      <c r="G135" s="53">
        <v>2.54</v>
      </c>
      <c r="H135" s="53">
        <v>2.5956260000000002</v>
      </c>
      <c r="I135" s="52">
        <v>2</v>
      </c>
      <c r="J135" s="53">
        <v>2.65</v>
      </c>
      <c r="K135" s="53">
        <v>2.6632499999999997</v>
      </c>
      <c r="L135" s="52">
        <v>46.1</v>
      </c>
      <c r="M135" s="52">
        <v>1</v>
      </c>
      <c r="N135" s="52">
        <v>20</v>
      </c>
      <c r="O135" s="52">
        <v>28</v>
      </c>
      <c r="P135" s="54">
        <v>42.462794500000001</v>
      </c>
      <c r="Q135" s="54">
        <v>33.538742999999997</v>
      </c>
      <c r="R135" s="55">
        <v>0</v>
      </c>
      <c r="U135">
        <f t="shared" si="24"/>
        <v>0.16666666666666666</v>
      </c>
      <c r="V135">
        <f t="shared" si="25"/>
        <v>0.96048632218844987</v>
      </c>
      <c r="W135">
        <f t="shared" si="26"/>
        <v>0</v>
      </c>
      <c r="X135">
        <f t="shared" si="27"/>
        <v>0.34129692832764502</v>
      </c>
      <c r="Y135">
        <f t="shared" si="28"/>
        <v>0.14285714285714285</v>
      </c>
      <c r="Z135">
        <f t="shared" si="29"/>
        <v>0.77203647416413379</v>
      </c>
      <c r="AA135">
        <f t="shared" si="30"/>
        <v>0.78894407294832836</v>
      </c>
      <c r="AB135">
        <f t="shared" si="31"/>
        <v>0.5</v>
      </c>
      <c r="AC135">
        <f t="shared" si="32"/>
        <v>0.83860759493670878</v>
      </c>
      <c r="AD135">
        <f t="shared" si="33"/>
        <v>0.84280063291139229</v>
      </c>
      <c r="AE135">
        <f t="shared" si="34"/>
        <v>0.51833333333333331</v>
      </c>
      <c r="AF135">
        <f t="shared" si="35"/>
        <v>0.16666666666666666</v>
      </c>
      <c r="AG135">
        <f t="shared" si="36"/>
        <v>0.33333333333333331</v>
      </c>
      <c r="AH135">
        <f t="shared" si="37"/>
        <v>3.6529680365296802E-3</v>
      </c>
      <c r="AI135">
        <f t="shared" si="38"/>
        <v>0.21486068111455112</v>
      </c>
      <c r="AJ135">
        <f t="shared" si="39"/>
        <v>0.42537313432835816</v>
      </c>
      <c r="AK135">
        <f t="shared" si="40"/>
        <v>0</v>
      </c>
      <c r="AM135">
        <v>196</v>
      </c>
      <c r="AN135">
        <v>425.16268980477224</v>
      </c>
      <c r="AO135">
        <v>959.04162499999995</v>
      </c>
      <c r="AP135">
        <v>694.47746690010717</v>
      </c>
      <c r="AQ135">
        <v>0</v>
      </c>
      <c r="AT135">
        <f t="shared" si="41"/>
        <v>0.69718309859154926</v>
      </c>
      <c r="AU135">
        <f t="shared" si="42"/>
        <v>0.18294835480292326</v>
      </c>
      <c r="AV135">
        <f t="shared" si="43"/>
        <v>0.6774423775146925</v>
      </c>
      <c r="AW135">
        <f t="shared" si="44"/>
        <v>0.34241402703248108</v>
      </c>
      <c r="AX135">
        <f t="shared" si="45"/>
        <v>0</v>
      </c>
    </row>
    <row r="136" spans="2:50" ht="15.75" thickBot="1">
      <c r="B136" s="52">
        <v>1</v>
      </c>
      <c r="C136" s="52">
        <v>3.16</v>
      </c>
      <c r="D136" s="46">
        <v>0</v>
      </c>
      <c r="E136" s="52">
        <v>1</v>
      </c>
      <c r="F136" s="52">
        <v>1</v>
      </c>
      <c r="G136" s="53">
        <v>2.54</v>
      </c>
      <c r="H136" s="53">
        <v>2.5956260000000002</v>
      </c>
      <c r="I136" s="52">
        <v>2</v>
      </c>
      <c r="J136" s="53">
        <v>2.65</v>
      </c>
      <c r="K136" s="53">
        <v>2.6632499999999997</v>
      </c>
      <c r="L136" s="52">
        <v>40</v>
      </c>
      <c r="M136" s="52">
        <v>1</v>
      </c>
      <c r="N136" s="52">
        <v>20</v>
      </c>
      <c r="O136" s="52">
        <v>28</v>
      </c>
      <c r="P136" s="54">
        <v>54.132708000000001</v>
      </c>
      <c r="Q136" s="54">
        <v>37.265270000000001</v>
      </c>
      <c r="R136" s="55">
        <v>0</v>
      </c>
      <c r="U136">
        <f t="shared" si="24"/>
        <v>0.16666666666666666</v>
      </c>
      <c r="V136">
        <f t="shared" si="25"/>
        <v>0.96048632218844987</v>
      </c>
      <c r="W136">
        <f t="shared" si="26"/>
        <v>0</v>
      </c>
      <c r="X136">
        <f t="shared" si="27"/>
        <v>0.34129692832764502</v>
      </c>
      <c r="Y136">
        <f t="shared" si="28"/>
        <v>0.14285714285714285</v>
      </c>
      <c r="Z136">
        <f t="shared" si="29"/>
        <v>0.77203647416413379</v>
      </c>
      <c r="AA136">
        <f t="shared" si="30"/>
        <v>0.78894407294832836</v>
      </c>
      <c r="AB136">
        <f t="shared" si="31"/>
        <v>0.5</v>
      </c>
      <c r="AC136">
        <f t="shared" si="32"/>
        <v>0.83860759493670878</v>
      </c>
      <c r="AD136">
        <f t="shared" si="33"/>
        <v>0.84280063291139229</v>
      </c>
      <c r="AE136">
        <f t="shared" si="34"/>
        <v>0.41666666666666669</v>
      </c>
      <c r="AF136">
        <f t="shared" si="35"/>
        <v>0.16666666666666666</v>
      </c>
      <c r="AG136">
        <f t="shared" si="36"/>
        <v>0.33333333333333331</v>
      </c>
      <c r="AH136">
        <f t="shared" si="37"/>
        <v>3.6529680365296802E-3</v>
      </c>
      <c r="AI136">
        <f t="shared" si="38"/>
        <v>0.28854489164086683</v>
      </c>
      <c r="AJ136">
        <f t="shared" si="39"/>
        <v>0.47263681592039802</v>
      </c>
      <c r="AK136">
        <f t="shared" si="40"/>
        <v>0</v>
      </c>
      <c r="AM136">
        <v>220</v>
      </c>
      <c r="AN136">
        <v>550</v>
      </c>
      <c r="AO136">
        <v>945.75850000000003</v>
      </c>
      <c r="AP136">
        <v>608.44166515189875</v>
      </c>
      <c r="AQ136">
        <v>0</v>
      </c>
      <c r="AT136">
        <f t="shared" si="41"/>
        <v>0.86619718309859151</v>
      </c>
      <c r="AU136">
        <f t="shared" si="42"/>
        <v>0.31458699472759227</v>
      </c>
      <c r="AV136">
        <f t="shared" si="43"/>
        <v>0.66805951910036165</v>
      </c>
      <c r="AW136">
        <f t="shared" si="44"/>
        <v>0.29999383811394026</v>
      </c>
      <c r="AX136">
        <f t="shared" si="45"/>
        <v>0</v>
      </c>
    </row>
    <row r="137" spans="2:50" ht="15.75" thickBot="1">
      <c r="B137" s="52">
        <v>1</v>
      </c>
      <c r="C137" s="52">
        <v>3.16</v>
      </c>
      <c r="D137" s="46">
        <v>0</v>
      </c>
      <c r="E137" s="52">
        <v>1</v>
      </c>
      <c r="F137" s="52">
        <v>1</v>
      </c>
      <c r="G137" s="53">
        <v>2.54</v>
      </c>
      <c r="H137" s="53">
        <v>2.5956260000000002</v>
      </c>
      <c r="I137" s="52">
        <v>2</v>
      </c>
      <c r="J137" s="53">
        <v>2.65</v>
      </c>
      <c r="K137" s="53">
        <v>2.6632499999999997</v>
      </c>
      <c r="L137" s="52">
        <v>40</v>
      </c>
      <c r="M137" s="52">
        <v>1</v>
      </c>
      <c r="N137" s="52">
        <v>20</v>
      </c>
      <c r="O137" s="52">
        <v>28</v>
      </c>
      <c r="P137" s="54">
        <v>48.837116999999999</v>
      </c>
      <c r="Q137" s="54">
        <v>34.6174745</v>
      </c>
      <c r="R137" s="55">
        <v>0</v>
      </c>
      <c r="U137">
        <f t="shared" si="24"/>
        <v>0.16666666666666666</v>
      </c>
      <c r="V137">
        <f t="shared" si="25"/>
        <v>0.96048632218844987</v>
      </c>
      <c r="W137">
        <f t="shared" si="26"/>
        <v>0</v>
      </c>
      <c r="X137">
        <f t="shared" si="27"/>
        <v>0.34129692832764502</v>
      </c>
      <c r="Y137">
        <f t="shared" si="28"/>
        <v>0.14285714285714285</v>
      </c>
      <c r="Z137">
        <f t="shared" si="29"/>
        <v>0.77203647416413379</v>
      </c>
      <c r="AA137">
        <f t="shared" si="30"/>
        <v>0.78894407294832836</v>
      </c>
      <c r="AB137">
        <f t="shared" si="31"/>
        <v>0.5</v>
      </c>
      <c r="AC137">
        <f t="shared" si="32"/>
        <v>0.83860759493670878</v>
      </c>
      <c r="AD137">
        <f t="shared" si="33"/>
        <v>0.84280063291139229</v>
      </c>
      <c r="AE137">
        <f t="shared" si="34"/>
        <v>0.41666666666666669</v>
      </c>
      <c r="AF137">
        <f t="shared" si="35"/>
        <v>0.16666666666666666</v>
      </c>
      <c r="AG137">
        <f t="shared" si="36"/>
        <v>0.33333333333333331</v>
      </c>
      <c r="AH137">
        <f t="shared" si="37"/>
        <v>3.6529680365296802E-3</v>
      </c>
      <c r="AI137">
        <f t="shared" si="38"/>
        <v>0.25510835913312691</v>
      </c>
      <c r="AJ137">
        <f t="shared" si="39"/>
        <v>0.43905472636815918</v>
      </c>
      <c r="AK137">
        <f t="shared" si="40"/>
        <v>0</v>
      </c>
      <c r="AM137">
        <v>208</v>
      </c>
      <c r="AN137">
        <v>520</v>
      </c>
      <c r="AO137">
        <v>959.04162499999995</v>
      </c>
      <c r="AP137">
        <v>584.03118967088619</v>
      </c>
      <c r="AQ137">
        <v>0</v>
      </c>
      <c r="AT137">
        <f t="shared" si="41"/>
        <v>0.78169014084507038</v>
      </c>
      <c r="AU137">
        <f t="shared" si="42"/>
        <v>0.28295254833040423</v>
      </c>
      <c r="AV137">
        <f t="shared" si="43"/>
        <v>0.6774423775146925</v>
      </c>
      <c r="AW137">
        <f t="shared" si="44"/>
        <v>0.28795818597314388</v>
      </c>
      <c r="AX137">
        <f t="shared" si="45"/>
        <v>0</v>
      </c>
    </row>
    <row r="138" spans="2:50" ht="15.75" thickBot="1">
      <c r="B138" s="52">
        <v>1</v>
      </c>
      <c r="C138" s="52">
        <v>3.16</v>
      </c>
      <c r="D138" s="46">
        <v>0</v>
      </c>
      <c r="E138" s="52">
        <v>1</v>
      </c>
      <c r="F138" s="52">
        <v>1</v>
      </c>
      <c r="G138" s="53">
        <v>2.54</v>
      </c>
      <c r="H138" s="53">
        <v>2.5956260000000002</v>
      </c>
      <c r="I138" s="52">
        <v>2</v>
      </c>
      <c r="J138" s="53">
        <v>2.65</v>
      </c>
      <c r="K138" s="53">
        <v>2.6632499999999997</v>
      </c>
      <c r="L138" s="52">
        <v>40</v>
      </c>
      <c r="M138" s="52">
        <v>1</v>
      </c>
      <c r="N138" s="52">
        <v>20</v>
      </c>
      <c r="O138" s="52">
        <v>28</v>
      </c>
      <c r="P138" s="54">
        <v>51.975245000000001</v>
      </c>
      <c r="Q138" s="54">
        <v>36.971070500000003</v>
      </c>
      <c r="R138" s="55">
        <v>0</v>
      </c>
      <c r="U138">
        <f t="shared" si="24"/>
        <v>0.16666666666666666</v>
      </c>
      <c r="V138">
        <f t="shared" si="25"/>
        <v>0.96048632218844987</v>
      </c>
      <c r="W138">
        <f t="shared" si="26"/>
        <v>0</v>
      </c>
      <c r="X138">
        <f t="shared" si="27"/>
        <v>0.34129692832764502</v>
      </c>
      <c r="Y138">
        <f t="shared" si="28"/>
        <v>0.14285714285714285</v>
      </c>
      <c r="Z138">
        <f t="shared" si="29"/>
        <v>0.77203647416413379</v>
      </c>
      <c r="AA138">
        <f t="shared" si="30"/>
        <v>0.78894407294832836</v>
      </c>
      <c r="AB138">
        <f t="shared" si="31"/>
        <v>0.5</v>
      </c>
      <c r="AC138">
        <f t="shared" si="32"/>
        <v>0.83860759493670878</v>
      </c>
      <c r="AD138">
        <f t="shared" si="33"/>
        <v>0.84280063291139229</v>
      </c>
      <c r="AE138">
        <f t="shared" si="34"/>
        <v>0.41666666666666669</v>
      </c>
      <c r="AF138">
        <f t="shared" si="35"/>
        <v>0.16666666666666666</v>
      </c>
      <c r="AG138">
        <f t="shared" si="36"/>
        <v>0.33333333333333331</v>
      </c>
      <c r="AH138">
        <f t="shared" si="37"/>
        <v>3.6529680365296802E-3</v>
      </c>
      <c r="AI138">
        <f t="shared" si="38"/>
        <v>0.2749226006191951</v>
      </c>
      <c r="AJ138">
        <f t="shared" si="39"/>
        <v>0.46890547263681598</v>
      </c>
      <c r="AK138">
        <f t="shared" si="40"/>
        <v>0</v>
      </c>
      <c r="AM138">
        <v>170</v>
      </c>
      <c r="AN138">
        <v>425</v>
      </c>
      <c r="AO138">
        <v>959.04162499999995</v>
      </c>
      <c r="AP138">
        <v>748.53374148101273</v>
      </c>
      <c r="AQ138">
        <v>0</v>
      </c>
      <c r="AT138">
        <f t="shared" si="41"/>
        <v>0.5140845070422535</v>
      </c>
      <c r="AU138">
        <f t="shared" si="42"/>
        <v>0.18277680140597538</v>
      </c>
      <c r="AV138">
        <f t="shared" si="43"/>
        <v>0.6774423775146925</v>
      </c>
      <c r="AW138">
        <f t="shared" si="44"/>
        <v>0.36906662203781887</v>
      </c>
      <c r="AX138">
        <f t="shared" si="45"/>
        <v>0</v>
      </c>
    </row>
    <row r="139" spans="2:50" ht="15.75" thickBot="1">
      <c r="B139" s="52">
        <v>1</v>
      </c>
      <c r="C139" s="52">
        <v>3.16</v>
      </c>
      <c r="D139" s="46">
        <v>0</v>
      </c>
      <c r="E139" s="52">
        <v>1</v>
      </c>
      <c r="F139" s="52">
        <v>1</v>
      </c>
      <c r="G139" s="53">
        <v>2.54</v>
      </c>
      <c r="H139" s="53">
        <v>2.5956260000000002</v>
      </c>
      <c r="I139" s="52">
        <v>2</v>
      </c>
      <c r="J139" s="53">
        <v>2.65</v>
      </c>
      <c r="K139" s="53">
        <v>2.6632499999999997</v>
      </c>
      <c r="L139" s="52">
        <v>40</v>
      </c>
      <c r="M139" s="52">
        <v>1</v>
      </c>
      <c r="N139" s="52">
        <v>20</v>
      </c>
      <c r="O139" s="52">
        <v>28</v>
      </c>
      <c r="P139" s="54">
        <v>44.522190999999999</v>
      </c>
      <c r="Q139" s="54">
        <v>35.500073</v>
      </c>
      <c r="R139" s="55">
        <v>0</v>
      </c>
      <c r="U139">
        <f t="shared" ref="U139:U202" si="46">(B139-B$2)/(B$3-B$2)</f>
        <v>0.16666666666666666</v>
      </c>
      <c r="V139">
        <f t="shared" ref="V139:V202" si="47">(C139-C$2)/(C$3-C$2)</f>
        <v>0.96048632218844987</v>
      </c>
      <c r="W139">
        <f t="shared" ref="W139:W202" si="48">(D139-D$2)/(D$3-D$2)</f>
        <v>0</v>
      </c>
      <c r="X139">
        <f t="shared" ref="X139:X202" si="49">(E139-E$2)/(E$3-E$2)</f>
        <v>0.34129692832764502</v>
      </c>
      <c r="Y139">
        <f t="shared" ref="Y139:Y202" si="50">(F139-F$2)/(F$3-F$2)</f>
        <v>0.14285714285714285</v>
      </c>
      <c r="Z139">
        <f t="shared" ref="Z139:Z202" si="51">(G139-G$2)/(G$3-G$2)</f>
        <v>0.77203647416413379</v>
      </c>
      <c r="AA139">
        <f t="shared" ref="AA139:AA202" si="52">(H139-H$2)/(H$3-H$2)</f>
        <v>0.78894407294832836</v>
      </c>
      <c r="AB139">
        <f t="shared" ref="AB139:AB202" si="53">(I139-I$2)/(I$3-I$2)</f>
        <v>0.5</v>
      </c>
      <c r="AC139">
        <f t="shared" ref="AC139:AC202" si="54">(J139-J$2)/(J$3-J$2)</f>
        <v>0.83860759493670878</v>
      </c>
      <c r="AD139">
        <f t="shared" ref="AD139:AD202" si="55">(K139-K$2)/(K$3-K$2)</f>
        <v>0.84280063291139229</v>
      </c>
      <c r="AE139">
        <f t="shared" ref="AE139:AE202" si="56">(L139-L$2)/(L$3-L$2)</f>
        <v>0.41666666666666669</v>
      </c>
      <c r="AF139">
        <f t="shared" ref="AF139:AF202" si="57">(M139-M$2)/(M$3-M$2)</f>
        <v>0.16666666666666666</v>
      </c>
      <c r="AG139">
        <f t="shared" ref="AG139:AG202" si="58">(N139-N$2)/(N$3-N$2)</f>
        <v>0.33333333333333331</v>
      </c>
      <c r="AH139">
        <f t="shared" ref="AH139:AH202" si="59">(O139-O$2)/(O$3-O$2)</f>
        <v>3.6529680365296802E-3</v>
      </c>
      <c r="AI139">
        <f t="shared" ref="AI139:AI202" si="60">(P139-P$2)/(P$3-P$2)</f>
        <v>0.22786377708978325</v>
      </c>
      <c r="AJ139">
        <f t="shared" ref="AJ139:AJ202" si="61">(Q139-Q$2)/(Q$3-Q$2)</f>
        <v>0.45024875621890548</v>
      </c>
      <c r="AK139">
        <f t="shared" ref="AK139:AK202" si="62">(R139-R$2)/(R$3-R$2)</f>
        <v>0</v>
      </c>
      <c r="AM139">
        <v>170</v>
      </c>
      <c r="AN139">
        <v>425</v>
      </c>
      <c r="AO139">
        <v>959.04162499999995</v>
      </c>
      <c r="AP139">
        <v>748.53374148101273</v>
      </c>
      <c r="AQ139">
        <v>0</v>
      </c>
      <c r="AT139">
        <f t="shared" ref="AT139:AT202" si="63">(AM139-AM$3)/(AM$2-AM$3)</f>
        <v>0.5140845070422535</v>
      </c>
      <c r="AU139">
        <f t="shared" ref="AU139:AU202" si="64">(AN139-AN$3)/(AN$2-AN$3)</f>
        <v>0.18277680140597538</v>
      </c>
      <c r="AV139">
        <f t="shared" ref="AV139:AV202" si="65">(AO139-AO$3)/(AO$2-AO$3)</f>
        <v>0.6774423775146925</v>
      </c>
      <c r="AW139">
        <f t="shared" ref="AW139:AW202" si="66">(AP139-AP$3)/(AP$2-AP$3)</f>
        <v>0.36906662203781887</v>
      </c>
      <c r="AX139">
        <f t="shared" ref="AX139:AX202" si="67">(AQ139-AQ$3)/(AQ$2-AQ$3)</f>
        <v>0</v>
      </c>
    </row>
    <row r="140" spans="2:50" ht="15.75" thickBot="1">
      <c r="B140" s="52">
        <v>1</v>
      </c>
      <c r="C140" s="52">
        <v>3.16</v>
      </c>
      <c r="D140" s="46">
        <v>0</v>
      </c>
      <c r="E140" s="52">
        <v>1</v>
      </c>
      <c r="F140" s="52">
        <v>1</v>
      </c>
      <c r="G140" s="53">
        <v>2.54</v>
      </c>
      <c r="H140" s="53">
        <v>2.5956260000000002</v>
      </c>
      <c r="I140" s="52">
        <v>2</v>
      </c>
      <c r="J140" s="53">
        <v>2.65</v>
      </c>
      <c r="K140" s="53">
        <v>2.6632499999999997</v>
      </c>
      <c r="L140" s="52">
        <v>40</v>
      </c>
      <c r="M140" s="52">
        <v>1</v>
      </c>
      <c r="N140" s="52">
        <v>20</v>
      </c>
      <c r="O140" s="52">
        <v>28</v>
      </c>
      <c r="P140" s="54">
        <v>54.328840999999997</v>
      </c>
      <c r="Q140" s="54">
        <v>37.559469500000006</v>
      </c>
      <c r="R140" s="55">
        <v>0</v>
      </c>
      <c r="U140">
        <f t="shared" si="46"/>
        <v>0.16666666666666666</v>
      </c>
      <c r="V140">
        <f t="shared" si="47"/>
        <v>0.96048632218844987</v>
      </c>
      <c r="W140">
        <f t="shared" si="48"/>
        <v>0</v>
      </c>
      <c r="X140">
        <f t="shared" si="49"/>
        <v>0.34129692832764502</v>
      </c>
      <c r="Y140">
        <f t="shared" si="50"/>
        <v>0.14285714285714285</v>
      </c>
      <c r="Z140">
        <f t="shared" si="51"/>
        <v>0.77203647416413379</v>
      </c>
      <c r="AA140">
        <f t="shared" si="52"/>
        <v>0.78894407294832836</v>
      </c>
      <c r="AB140">
        <f t="shared" si="53"/>
        <v>0.5</v>
      </c>
      <c r="AC140">
        <f t="shared" si="54"/>
        <v>0.83860759493670878</v>
      </c>
      <c r="AD140">
        <f t="shared" si="55"/>
        <v>0.84280063291139229</v>
      </c>
      <c r="AE140">
        <f t="shared" si="56"/>
        <v>0.41666666666666669</v>
      </c>
      <c r="AF140">
        <f t="shared" si="57"/>
        <v>0.16666666666666666</v>
      </c>
      <c r="AG140">
        <f t="shared" si="58"/>
        <v>0.33333333333333331</v>
      </c>
      <c r="AH140">
        <f t="shared" si="59"/>
        <v>3.6529680365296802E-3</v>
      </c>
      <c r="AI140">
        <f t="shared" si="60"/>
        <v>0.28978328173374612</v>
      </c>
      <c r="AJ140">
        <f t="shared" si="61"/>
        <v>0.47636815920398018</v>
      </c>
      <c r="AK140">
        <f t="shared" si="62"/>
        <v>0</v>
      </c>
      <c r="AM140">
        <v>170</v>
      </c>
      <c r="AN140">
        <v>425</v>
      </c>
      <c r="AO140">
        <v>959.04162499999995</v>
      </c>
      <c r="AP140">
        <v>745.96592848101272</v>
      </c>
      <c r="AQ140">
        <v>0</v>
      </c>
      <c r="AT140">
        <f t="shared" si="63"/>
        <v>0.5140845070422535</v>
      </c>
      <c r="AU140">
        <f t="shared" si="64"/>
        <v>0.18277680140597538</v>
      </c>
      <c r="AV140">
        <f t="shared" si="65"/>
        <v>0.6774423775146925</v>
      </c>
      <c r="AW140">
        <f t="shared" si="66"/>
        <v>0.36780055476868045</v>
      </c>
      <c r="AX140">
        <f t="shared" si="67"/>
        <v>0</v>
      </c>
    </row>
    <row r="141" spans="2:50" ht="15.75" thickBot="1">
      <c r="B141" s="52">
        <v>1</v>
      </c>
      <c r="C141" s="52">
        <v>3.16</v>
      </c>
      <c r="D141" s="46">
        <v>0</v>
      </c>
      <c r="E141" s="52">
        <v>1</v>
      </c>
      <c r="F141" s="52">
        <v>1</v>
      </c>
      <c r="G141" s="53">
        <v>2.54</v>
      </c>
      <c r="H141" s="53">
        <v>2.5956260000000002</v>
      </c>
      <c r="I141" s="52">
        <v>2</v>
      </c>
      <c r="J141" s="53">
        <v>2.65</v>
      </c>
      <c r="K141" s="53">
        <v>2.6632499999999997</v>
      </c>
      <c r="L141" s="52">
        <v>40</v>
      </c>
      <c r="M141" s="52">
        <v>1</v>
      </c>
      <c r="N141" s="52">
        <v>20</v>
      </c>
      <c r="O141" s="52">
        <v>28</v>
      </c>
      <c r="P141" s="54">
        <v>52.171377999999997</v>
      </c>
      <c r="Q141" s="54">
        <v>37.069136999999998</v>
      </c>
      <c r="R141" s="55">
        <v>0</v>
      </c>
      <c r="U141">
        <f t="shared" si="46"/>
        <v>0.16666666666666666</v>
      </c>
      <c r="V141">
        <f t="shared" si="47"/>
        <v>0.96048632218844987</v>
      </c>
      <c r="W141">
        <f t="shared" si="48"/>
        <v>0</v>
      </c>
      <c r="X141">
        <f t="shared" si="49"/>
        <v>0.34129692832764502</v>
      </c>
      <c r="Y141">
        <f t="shared" si="50"/>
        <v>0.14285714285714285</v>
      </c>
      <c r="Z141">
        <f t="shared" si="51"/>
        <v>0.77203647416413379</v>
      </c>
      <c r="AA141">
        <f t="shared" si="52"/>
        <v>0.78894407294832836</v>
      </c>
      <c r="AB141">
        <f t="shared" si="53"/>
        <v>0.5</v>
      </c>
      <c r="AC141">
        <f t="shared" si="54"/>
        <v>0.83860759493670878</v>
      </c>
      <c r="AD141">
        <f t="shared" si="55"/>
        <v>0.84280063291139229</v>
      </c>
      <c r="AE141">
        <f t="shared" si="56"/>
        <v>0.41666666666666669</v>
      </c>
      <c r="AF141">
        <f t="shared" si="57"/>
        <v>0.16666666666666666</v>
      </c>
      <c r="AG141">
        <f t="shared" si="58"/>
        <v>0.33333333333333331</v>
      </c>
      <c r="AH141">
        <f t="shared" si="59"/>
        <v>3.6529680365296802E-3</v>
      </c>
      <c r="AI141">
        <f t="shared" si="60"/>
        <v>0.27616099071207428</v>
      </c>
      <c r="AJ141">
        <f t="shared" si="61"/>
        <v>0.47014925373134325</v>
      </c>
      <c r="AK141">
        <f t="shared" si="62"/>
        <v>0</v>
      </c>
      <c r="AM141">
        <v>170</v>
      </c>
      <c r="AN141">
        <v>425</v>
      </c>
      <c r="AO141">
        <v>959.04162499999995</v>
      </c>
      <c r="AP141">
        <v>756.23718048101273</v>
      </c>
      <c r="AQ141">
        <v>0</v>
      </c>
      <c r="AT141">
        <f t="shared" si="63"/>
        <v>0.5140845070422535</v>
      </c>
      <c r="AU141">
        <f t="shared" si="64"/>
        <v>0.18277680140597538</v>
      </c>
      <c r="AV141">
        <f t="shared" si="65"/>
        <v>0.6774423775146925</v>
      </c>
      <c r="AW141">
        <f t="shared" si="66"/>
        <v>0.37286482384523395</v>
      </c>
      <c r="AX141">
        <f t="shared" si="67"/>
        <v>0</v>
      </c>
    </row>
    <row r="142" spans="2:50" ht="15.75" thickBot="1">
      <c r="B142" s="52">
        <v>1</v>
      </c>
      <c r="C142" s="52">
        <v>3.16</v>
      </c>
      <c r="D142" s="46">
        <v>0</v>
      </c>
      <c r="E142" s="52">
        <v>1</v>
      </c>
      <c r="F142" s="52">
        <v>1</v>
      </c>
      <c r="G142" s="53">
        <v>2.54</v>
      </c>
      <c r="H142" s="53">
        <v>2.5956260000000002</v>
      </c>
      <c r="I142" s="52">
        <v>2</v>
      </c>
      <c r="J142" s="53">
        <v>2.65</v>
      </c>
      <c r="K142" s="53">
        <v>2.6632499999999997</v>
      </c>
      <c r="L142" s="52">
        <v>40</v>
      </c>
      <c r="M142" s="52">
        <v>1</v>
      </c>
      <c r="N142" s="52">
        <v>20</v>
      </c>
      <c r="O142" s="52">
        <v>28</v>
      </c>
      <c r="P142" s="54">
        <v>54.91724</v>
      </c>
      <c r="Q142" s="54">
        <v>37.265270000000001</v>
      </c>
      <c r="R142" s="55">
        <v>0</v>
      </c>
      <c r="U142">
        <f t="shared" si="46"/>
        <v>0.16666666666666666</v>
      </c>
      <c r="V142">
        <f t="shared" si="47"/>
        <v>0.96048632218844987</v>
      </c>
      <c r="W142">
        <f t="shared" si="48"/>
        <v>0</v>
      </c>
      <c r="X142">
        <f t="shared" si="49"/>
        <v>0.34129692832764502</v>
      </c>
      <c r="Y142">
        <f t="shared" si="50"/>
        <v>0.14285714285714285</v>
      </c>
      <c r="Z142">
        <f t="shared" si="51"/>
        <v>0.77203647416413379</v>
      </c>
      <c r="AA142">
        <f t="shared" si="52"/>
        <v>0.78894407294832836</v>
      </c>
      <c r="AB142">
        <f t="shared" si="53"/>
        <v>0.5</v>
      </c>
      <c r="AC142">
        <f t="shared" si="54"/>
        <v>0.83860759493670878</v>
      </c>
      <c r="AD142">
        <f t="shared" si="55"/>
        <v>0.84280063291139229</v>
      </c>
      <c r="AE142">
        <f t="shared" si="56"/>
        <v>0.41666666666666669</v>
      </c>
      <c r="AF142">
        <f t="shared" si="57"/>
        <v>0.16666666666666666</v>
      </c>
      <c r="AG142">
        <f t="shared" si="58"/>
        <v>0.33333333333333331</v>
      </c>
      <c r="AH142">
        <f t="shared" si="59"/>
        <v>3.6529680365296802E-3</v>
      </c>
      <c r="AI142">
        <f t="shared" si="60"/>
        <v>0.29349845201238389</v>
      </c>
      <c r="AJ142">
        <f t="shared" si="61"/>
        <v>0.47263681592039802</v>
      </c>
      <c r="AK142">
        <f t="shared" si="62"/>
        <v>0</v>
      </c>
      <c r="AM142">
        <v>170</v>
      </c>
      <c r="AN142">
        <v>425</v>
      </c>
      <c r="AO142">
        <v>959.04162499999995</v>
      </c>
      <c r="AP142">
        <v>766.50843248101273</v>
      </c>
      <c r="AQ142">
        <v>0</v>
      </c>
      <c r="AT142">
        <f t="shared" si="63"/>
        <v>0.5140845070422535</v>
      </c>
      <c r="AU142">
        <f t="shared" si="64"/>
        <v>0.18277680140597538</v>
      </c>
      <c r="AV142">
        <f t="shared" si="65"/>
        <v>0.6774423775146925</v>
      </c>
      <c r="AW142">
        <f t="shared" si="66"/>
        <v>0.3779290929217875</v>
      </c>
      <c r="AX142">
        <f t="shared" si="67"/>
        <v>0</v>
      </c>
    </row>
    <row r="143" spans="2:50" ht="15.75" thickBot="1">
      <c r="B143" s="52">
        <v>1</v>
      </c>
      <c r="C143" s="52">
        <v>3.16</v>
      </c>
      <c r="D143" s="46">
        <v>0</v>
      </c>
      <c r="E143" s="52">
        <v>1</v>
      </c>
      <c r="F143" s="52">
        <v>1</v>
      </c>
      <c r="G143" s="53">
        <v>2.54</v>
      </c>
      <c r="H143" s="53">
        <v>2.5956260000000002</v>
      </c>
      <c r="I143" s="52">
        <v>2</v>
      </c>
      <c r="J143" s="53">
        <v>2.65</v>
      </c>
      <c r="K143" s="53">
        <v>2.6632499999999997</v>
      </c>
      <c r="L143" s="52">
        <v>40</v>
      </c>
      <c r="M143" s="52">
        <v>1</v>
      </c>
      <c r="N143" s="52">
        <v>20</v>
      </c>
      <c r="O143" s="52">
        <v>28</v>
      </c>
      <c r="P143" s="54">
        <v>54.819173499999998</v>
      </c>
      <c r="Q143" s="54">
        <v>36.971070500000003</v>
      </c>
      <c r="R143" s="55">
        <v>0</v>
      </c>
      <c r="U143">
        <f t="shared" si="46"/>
        <v>0.16666666666666666</v>
      </c>
      <c r="V143">
        <f t="shared" si="47"/>
        <v>0.96048632218844987</v>
      </c>
      <c r="W143">
        <f t="shared" si="48"/>
        <v>0</v>
      </c>
      <c r="X143">
        <f t="shared" si="49"/>
        <v>0.34129692832764502</v>
      </c>
      <c r="Y143">
        <f t="shared" si="50"/>
        <v>0.14285714285714285</v>
      </c>
      <c r="Z143">
        <f t="shared" si="51"/>
        <v>0.77203647416413379</v>
      </c>
      <c r="AA143">
        <f t="shared" si="52"/>
        <v>0.78894407294832836</v>
      </c>
      <c r="AB143">
        <f t="shared" si="53"/>
        <v>0.5</v>
      </c>
      <c r="AC143">
        <f t="shared" si="54"/>
        <v>0.83860759493670878</v>
      </c>
      <c r="AD143">
        <f t="shared" si="55"/>
        <v>0.84280063291139229</v>
      </c>
      <c r="AE143">
        <f t="shared" si="56"/>
        <v>0.41666666666666669</v>
      </c>
      <c r="AF143">
        <f t="shared" si="57"/>
        <v>0.16666666666666666</v>
      </c>
      <c r="AG143">
        <f t="shared" si="58"/>
        <v>0.33333333333333331</v>
      </c>
      <c r="AH143">
        <f t="shared" si="59"/>
        <v>3.6529680365296802E-3</v>
      </c>
      <c r="AI143">
        <f t="shared" si="60"/>
        <v>0.29287925696594425</v>
      </c>
      <c r="AJ143">
        <f t="shared" si="61"/>
        <v>0.46890547263681598</v>
      </c>
      <c r="AK143">
        <f t="shared" si="62"/>
        <v>0</v>
      </c>
      <c r="AM143">
        <v>170</v>
      </c>
      <c r="AN143">
        <v>425</v>
      </c>
      <c r="AO143">
        <v>959.04162499999995</v>
      </c>
      <c r="AP143">
        <v>766.50843248101273</v>
      </c>
      <c r="AQ143">
        <v>0</v>
      </c>
      <c r="AT143">
        <f t="shared" si="63"/>
        <v>0.5140845070422535</v>
      </c>
      <c r="AU143">
        <f t="shared" si="64"/>
        <v>0.18277680140597538</v>
      </c>
      <c r="AV143">
        <f t="shared" si="65"/>
        <v>0.6774423775146925</v>
      </c>
      <c r="AW143">
        <f t="shared" si="66"/>
        <v>0.3779290929217875</v>
      </c>
      <c r="AX143">
        <f t="shared" si="67"/>
        <v>0</v>
      </c>
    </row>
    <row r="144" spans="2:50" ht="15.75" thickBot="1">
      <c r="B144" s="52">
        <v>1</v>
      </c>
      <c r="C144" s="52">
        <v>3.16</v>
      </c>
      <c r="D144" s="46">
        <v>0</v>
      </c>
      <c r="E144" s="52">
        <v>1</v>
      </c>
      <c r="F144" s="52">
        <v>1</v>
      </c>
      <c r="G144" s="53">
        <v>2.54</v>
      </c>
      <c r="H144" s="53">
        <v>2.5956260000000002</v>
      </c>
      <c r="I144" s="52">
        <v>2</v>
      </c>
      <c r="J144" s="53">
        <v>2.65</v>
      </c>
      <c r="K144" s="53">
        <v>2.6632499999999997</v>
      </c>
      <c r="L144" s="52">
        <v>40</v>
      </c>
      <c r="M144" s="52">
        <v>1</v>
      </c>
      <c r="N144" s="52">
        <v>20</v>
      </c>
      <c r="O144" s="52">
        <v>28</v>
      </c>
      <c r="P144" s="54">
        <v>53.446242500000004</v>
      </c>
      <c r="Q144" s="54">
        <v>35.990405500000001</v>
      </c>
      <c r="R144" s="55">
        <v>0</v>
      </c>
      <c r="U144">
        <f t="shared" si="46"/>
        <v>0.16666666666666666</v>
      </c>
      <c r="V144">
        <f t="shared" si="47"/>
        <v>0.96048632218844987</v>
      </c>
      <c r="W144">
        <f t="shared" si="48"/>
        <v>0</v>
      </c>
      <c r="X144">
        <f t="shared" si="49"/>
        <v>0.34129692832764502</v>
      </c>
      <c r="Y144">
        <f t="shared" si="50"/>
        <v>0.14285714285714285</v>
      </c>
      <c r="Z144">
        <f t="shared" si="51"/>
        <v>0.77203647416413379</v>
      </c>
      <c r="AA144">
        <f t="shared" si="52"/>
        <v>0.78894407294832836</v>
      </c>
      <c r="AB144">
        <f t="shared" si="53"/>
        <v>0.5</v>
      </c>
      <c r="AC144">
        <f t="shared" si="54"/>
        <v>0.83860759493670878</v>
      </c>
      <c r="AD144">
        <f t="shared" si="55"/>
        <v>0.84280063291139229</v>
      </c>
      <c r="AE144">
        <f t="shared" si="56"/>
        <v>0.41666666666666669</v>
      </c>
      <c r="AF144">
        <f t="shared" si="57"/>
        <v>0.16666666666666666</v>
      </c>
      <c r="AG144">
        <f t="shared" si="58"/>
        <v>0.33333333333333331</v>
      </c>
      <c r="AH144">
        <f t="shared" si="59"/>
        <v>3.6529680365296802E-3</v>
      </c>
      <c r="AI144">
        <f t="shared" si="60"/>
        <v>0.28421052631578947</v>
      </c>
      <c r="AJ144">
        <f t="shared" si="61"/>
        <v>0.45646766169154229</v>
      </c>
      <c r="AK144">
        <f t="shared" si="62"/>
        <v>0</v>
      </c>
      <c r="AM144">
        <v>170</v>
      </c>
      <c r="AN144">
        <v>425</v>
      </c>
      <c r="AO144">
        <v>959.04162499999995</v>
      </c>
      <c r="AP144">
        <v>748.53374148101273</v>
      </c>
      <c r="AQ144">
        <v>0</v>
      </c>
      <c r="AT144">
        <f t="shared" si="63"/>
        <v>0.5140845070422535</v>
      </c>
      <c r="AU144">
        <f t="shared" si="64"/>
        <v>0.18277680140597538</v>
      </c>
      <c r="AV144">
        <f t="shared" si="65"/>
        <v>0.6774423775146925</v>
      </c>
      <c r="AW144">
        <f t="shared" si="66"/>
        <v>0.36906662203781887</v>
      </c>
      <c r="AX144">
        <f t="shared" si="67"/>
        <v>0</v>
      </c>
    </row>
    <row r="145" spans="2:50" ht="15.75" thickBot="1">
      <c r="B145" s="52">
        <v>1</v>
      </c>
      <c r="C145" s="52">
        <v>3.16</v>
      </c>
      <c r="D145" s="46">
        <v>0</v>
      </c>
      <c r="E145" s="52">
        <v>1</v>
      </c>
      <c r="F145" s="52">
        <v>1</v>
      </c>
      <c r="G145" s="53">
        <v>2.54</v>
      </c>
      <c r="H145" s="53">
        <v>2.5956260000000002</v>
      </c>
      <c r="I145" s="52">
        <v>2</v>
      </c>
      <c r="J145" s="53">
        <v>2.65</v>
      </c>
      <c r="K145" s="53">
        <v>2.6632499999999997</v>
      </c>
      <c r="L145" s="52">
        <v>40</v>
      </c>
      <c r="M145" s="52">
        <v>1</v>
      </c>
      <c r="N145" s="52">
        <v>20</v>
      </c>
      <c r="O145" s="52">
        <v>28</v>
      </c>
      <c r="P145" s="54">
        <v>52.759777</v>
      </c>
      <c r="Q145" s="54">
        <v>35.598139499999995</v>
      </c>
      <c r="R145" s="55">
        <v>0</v>
      </c>
      <c r="U145">
        <f t="shared" si="46"/>
        <v>0.16666666666666666</v>
      </c>
      <c r="V145">
        <f t="shared" si="47"/>
        <v>0.96048632218844987</v>
      </c>
      <c r="W145">
        <f t="shared" si="48"/>
        <v>0</v>
      </c>
      <c r="X145">
        <f t="shared" si="49"/>
        <v>0.34129692832764502</v>
      </c>
      <c r="Y145">
        <f t="shared" si="50"/>
        <v>0.14285714285714285</v>
      </c>
      <c r="Z145">
        <f t="shared" si="51"/>
        <v>0.77203647416413379</v>
      </c>
      <c r="AA145">
        <f t="shared" si="52"/>
        <v>0.78894407294832836</v>
      </c>
      <c r="AB145">
        <f t="shared" si="53"/>
        <v>0.5</v>
      </c>
      <c r="AC145">
        <f t="shared" si="54"/>
        <v>0.83860759493670878</v>
      </c>
      <c r="AD145">
        <f t="shared" si="55"/>
        <v>0.84280063291139229</v>
      </c>
      <c r="AE145">
        <f t="shared" si="56"/>
        <v>0.41666666666666669</v>
      </c>
      <c r="AF145">
        <f t="shared" si="57"/>
        <v>0.16666666666666666</v>
      </c>
      <c r="AG145">
        <f t="shared" si="58"/>
        <v>0.33333333333333331</v>
      </c>
      <c r="AH145">
        <f t="shared" si="59"/>
        <v>3.6529680365296802E-3</v>
      </c>
      <c r="AI145">
        <f t="shared" si="60"/>
        <v>0.27987616099071211</v>
      </c>
      <c r="AJ145">
        <f t="shared" si="61"/>
        <v>0.45149253731343275</v>
      </c>
      <c r="AK145">
        <f t="shared" si="62"/>
        <v>0</v>
      </c>
      <c r="AM145">
        <v>170</v>
      </c>
      <c r="AN145">
        <v>425</v>
      </c>
      <c r="AO145">
        <v>959.04162499999995</v>
      </c>
      <c r="AP145">
        <v>745.96592848101272</v>
      </c>
      <c r="AQ145">
        <v>0</v>
      </c>
      <c r="AT145">
        <f t="shared" si="63"/>
        <v>0.5140845070422535</v>
      </c>
      <c r="AU145">
        <f t="shared" si="64"/>
        <v>0.18277680140597538</v>
      </c>
      <c r="AV145">
        <f t="shared" si="65"/>
        <v>0.6774423775146925</v>
      </c>
      <c r="AW145">
        <f t="shared" si="66"/>
        <v>0.36780055476868045</v>
      </c>
      <c r="AX145">
        <f t="shared" si="67"/>
        <v>0</v>
      </c>
    </row>
    <row r="146" spans="2:50" ht="15.75" thickBot="1">
      <c r="B146" s="52">
        <v>1</v>
      </c>
      <c r="C146" s="52">
        <v>3.16</v>
      </c>
      <c r="D146" s="46">
        <v>0</v>
      </c>
      <c r="E146" s="52">
        <v>1</v>
      </c>
      <c r="F146" s="52">
        <v>1</v>
      </c>
      <c r="G146" s="53">
        <v>2.54</v>
      </c>
      <c r="H146" s="53">
        <v>2.5956260000000002</v>
      </c>
      <c r="I146" s="52">
        <v>2</v>
      </c>
      <c r="J146" s="53">
        <v>2.65</v>
      </c>
      <c r="K146" s="53">
        <v>2.6632499999999997</v>
      </c>
      <c r="L146" s="52">
        <v>52.3</v>
      </c>
      <c r="M146" s="52">
        <v>1</v>
      </c>
      <c r="N146" s="52">
        <v>20</v>
      </c>
      <c r="O146" s="52">
        <v>28</v>
      </c>
      <c r="P146" s="54">
        <v>43.933791999999997</v>
      </c>
      <c r="Q146" s="54">
        <v>33.538742999999997</v>
      </c>
      <c r="R146" s="55">
        <v>0</v>
      </c>
      <c r="U146">
        <f t="shared" si="46"/>
        <v>0.16666666666666666</v>
      </c>
      <c r="V146">
        <f t="shared" si="47"/>
        <v>0.96048632218844987</v>
      </c>
      <c r="W146">
        <f t="shared" si="48"/>
        <v>0</v>
      </c>
      <c r="X146">
        <f t="shared" si="49"/>
        <v>0.34129692832764502</v>
      </c>
      <c r="Y146">
        <f t="shared" si="50"/>
        <v>0.14285714285714285</v>
      </c>
      <c r="Z146">
        <f t="shared" si="51"/>
        <v>0.77203647416413379</v>
      </c>
      <c r="AA146">
        <f t="shared" si="52"/>
        <v>0.78894407294832836</v>
      </c>
      <c r="AB146">
        <f t="shared" si="53"/>
        <v>0.5</v>
      </c>
      <c r="AC146">
        <f t="shared" si="54"/>
        <v>0.83860759493670878</v>
      </c>
      <c r="AD146">
        <f t="shared" si="55"/>
        <v>0.84280063291139229</v>
      </c>
      <c r="AE146">
        <f t="shared" si="56"/>
        <v>0.62166666666666659</v>
      </c>
      <c r="AF146">
        <f t="shared" si="57"/>
        <v>0.16666666666666666</v>
      </c>
      <c r="AG146">
        <f t="shared" si="58"/>
        <v>0.33333333333333331</v>
      </c>
      <c r="AH146">
        <f t="shared" si="59"/>
        <v>3.6529680365296802E-3</v>
      </c>
      <c r="AI146">
        <f t="shared" si="60"/>
        <v>0.22414860681114551</v>
      </c>
      <c r="AJ146">
        <f t="shared" si="61"/>
        <v>0.42537313432835816</v>
      </c>
      <c r="AK146">
        <f t="shared" si="62"/>
        <v>0</v>
      </c>
      <c r="AM146">
        <v>209</v>
      </c>
      <c r="AN146">
        <v>399.61759082217969</v>
      </c>
      <c r="AO146">
        <v>945.75850000000003</v>
      </c>
      <c r="AP146">
        <v>761.45602408168565</v>
      </c>
      <c r="AQ146">
        <v>0</v>
      </c>
      <c r="AT146">
        <f t="shared" si="63"/>
        <v>0.78873239436619713</v>
      </c>
      <c r="AU146">
        <f t="shared" si="64"/>
        <v>0.15601151932040036</v>
      </c>
      <c r="AV146">
        <f t="shared" si="65"/>
        <v>0.66805951910036165</v>
      </c>
      <c r="AW146">
        <f t="shared" si="66"/>
        <v>0.37543798905063025</v>
      </c>
      <c r="AX146">
        <f t="shared" si="67"/>
        <v>0</v>
      </c>
    </row>
    <row r="147" spans="2:50" ht="15.75" thickBot="1">
      <c r="B147" s="52">
        <v>1</v>
      </c>
      <c r="C147" s="52">
        <v>3.16</v>
      </c>
      <c r="D147" s="46">
        <v>0</v>
      </c>
      <c r="E147" s="52">
        <v>1</v>
      </c>
      <c r="F147" s="52">
        <v>1</v>
      </c>
      <c r="G147" s="53">
        <v>2.54</v>
      </c>
      <c r="H147" s="53">
        <v>2.5956260000000002</v>
      </c>
      <c r="I147" s="52">
        <v>2</v>
      </c>
      <c r="J147" s="53">
        <v>2.65</v>
      </c>
      <c r="K147" s="53">
        <v>2.6632499999999997</v>
      </c>
      <c r="L147" s="52">
        <v>49.3</v>
      </c>
      <c r="M147" s="52">
        <v>1</v>
      </c>
      <c r="N147" s="52">
        <v>20</v>
      </c>
      <c r="O147" s="52">
        <v>28</v>
      </c>
      <c r="P147" s="54">
        <v>42.168595000000003</v>
      </c>
      <c r="Q147" s="54">
        <v>32.754210999999998</v>
      </c>
      <c r="R147" s="55">
        <v>0</v>
      </c>
      <c r="U147">
        <f t="shared" si="46"/>
        <v>0.16666666666666666</v>
      </c>
      <c r="V147">
        <f t="shared" si="47"/>
        <v>0.96048632218844987</v>
      </c>
      <c r="W147">
        <f t="shared" si="48"/>
        <v>0</v>
      </c>
      <c r="X147">
        <f t="shared" si="49"/>
        <v>0.34129692832764502</v>
      </c>
      <c r="Y147">
        <f t="shared" si="50"/>
        <v>0.14285714285714285</v>
      </c>
      <c r="Z147">
        <f t="shared" si="51"/>
        <v>0.77203647416413379</v>
      </c>
      <c r="AA147">
        <f t="shared" si="52"/>
        <v>0.78894407294832836</v>
      </c>
      <c r="AB147">
        <f t="shared" si="53"/>
        <v>0.5</v>
      </c>
      <c r="AC147">
        <f t="shared" si="54"/>
        <v>0.83860759493670878</v>
      </c>
      <c r="AD147">
        <f t="shared" si="55"/>
        <v>0.84280063291139229</v>
      </c>
      <c r="AE147">
        <f t="shared" si="56"/>
        <v>0.57166666666666666</v>
      </c>
      <c r="AF147">
        <f t="shared" si="57"/>
        <v>0.16666666666666666</v>
      </c>
      <c r="AG147">
        <f t="shared" si="58"/>
        <v>0.33333333333333331</v>
      </c>
      <c r="AH147">
        <f t="shared" si="59"/>
        <v>3.6529680365296802E-3</v>
      </c>
      <c r="AI147">
        <f t="shared" si="60"/>
        <v>0.2130030959752322</v>
      </c>
      <c r="AJ147">
        <f t="shared" si="61"/>
        <v>0.41542288557213924</v>
      </c>
      <c r="AK147">
        <f t="shared" si="62"/>
        <v>0</v>
      </c>
      <c r="AM147">
        <v>197</v>
      </c>
      <c r="AN147">
        <v>399.59432048681543</v>
      </c>
      <c r="AO147">
        <v>959.04162499999995</v>
      </c>
      <c r="AP147">
        <v>704.98304753411048</v>
      </c>
      <c r="AQ147">
        <v>0</v>
      </c>
      <c r="AT147">
        <f t="shared" si="63"/>
        <v>0.70422535211267601</v>
      </c>
      <c r="AU147">
        <f t="shared" si="64"/>
        <v>0.15598698118117621</v>
      </c>
      <c r="AV147">
        <f t="shared" si="65"/>
        <v>0.6774423775146925</v>
      </c>
      <c r="AW147">
        <f t="shared" si="66"/>
        <v>0.34759383248716397</v>
      </c>
      <c r="AX147">
        <f t="shared" si="67"/>
        <v>0</v>
      </c>
    </row>
    <row r="148" spans="2:50" ht="15.75" thickBot="1">
      <c r="B148" s="52">
        <v>1</v>
      </c>
      <c r="C148" s="52">
        <v>3.16</v>
      </c>
      <c r="D148" s="46">
        <v>0</v>
      </c>
      <c r="E148" s="52">
        <v>1</v>
      </c>
      <c r="F148" s="52">
        <v>1</v>
      </c>
      <c r="G148" s="53">
        <v>2.54</v>
      </c>
      <c r="H148" s="53">
        <v>2.5956260000000002</v>
      </c>
      <c r="I148" s="52">
        <v>2</v>
      </c>
      <c r="J148" s="53">
        <v>2.65</v>
      </c>
      <c r="K148" s="53">
        <v>2.6632499999999997</v>
      </c>
      <c r="L148" s="52">
        <v>40</v>
      </c>
      <c r="M148" s="52">
        <v>1</v>
      </c>
      <c r="N148" s="52">
        <v>20</v>
      </c>
      <c r="O148" s="52">
        <v>28</v>
      </c>
      <c r="P148" s="54">
        <v>54.132708000000001</v>
      </c>
      <c r="Q148" s="54">
        <v>37.265270000000001</v>
      </c>
      <c r="R148" s="55">
        <v>0</v>
      </c>
      <c r="U148">
        <f t="shared" si="46"/>
        <v>0.16666666666666666</v>
      </c>
      <c r="V148">
        <f t="shared" si="47"/>
        <v>0.96048632218844987</v>
      </c>
      <c r="W148">
        <f t="shared" si="48"/>
        <v>0</v>
      </c>
      <c r="X148">
        <f t="shared" si="49"/>
        <v>0.34129692832764502</v>
      </c>
      <c r="Y148">
        <f t="shared" si="50"/>
        <v>0.14285714285714285</v>
      </c>
      <c r="Z148">
        <f t="shared" si="51"/>
        <v>0.77203647416413379</v>
      </c>
      <c r="AA148">
        <f t="shared" si="52"/>
        <v>0.78894407294832836</v>
      </c>
      <c r="AB148">
        <f t="shared" si="53"/>
        <v>0.5</v>
      </c>
      <c r="AC148">
        <f t="shared" si="54"/>
        <v>0.83860759493670878</v>
      </c>
      <c r="AD148">
        <f t="shared" si="55"/>
        <v>0.84280063291139229</v>
      </c>
      <c r="AE148">
        <f t="shared" si="56"/>
        <v>0.41666666666666669</v>
      </c>
      <c r="AF148">
        <f t="shared" si="57"/>
        <v>0.16666666666666666</v>
      </c>
      <c r="AG148">
        <f t="shared" si="58"/>
        <v>0.33333333333333331</v>
      </c>
      <c r="AH148">
        <f t="shared" si="59"/>
        <v>3.6529680365296802E-3</v>
      </c>
      <c r="AI148">
        <f t="shared" si="60"/>
        <v>0.28854489164086683</v>
      </c>
      <c r="AJ148">
        <f t="shared" si="61"/>
        <v>0.47263681592039802</v>
      </c>
      <c r="AK148">
        <f t="shared" si="62"/>
        <v>0</v>
      </c>
      <c r="AM148">
        <v>220</v>
      </c>
      <c r="AN148">
        <v>550</v>
      </c>
      <c r="AO148">
        <v>945.75850000000003</v>
      </c>
      <c r="AP148">
        <v>608.44166515189875</v>
      </c>
      <c r="AQ148">
        <v>0</v>
      </c>
      <c r="AT148">
        <f t="shared" si="63"/>
        <v>0.86619718309859151</v>
      </c>
      <c r="AU148">
        <f t="shared" si="64"/>
        <v>0.31458699472759227</v>
      </c>
      <c r="AV148">
        <f t="shared" si="65"/>
        <v>0.66805951910036165</v>
      </c>
      <c r="AW148">
        <f t="shared" si="66"/>
        <v>0.29999383811394026</v>
      </c>
      <c r="AX148">
        <f t="shared" si="67"/>
        <v>0</v>
      </c>
    </row>
    <row r="149" spans="2:50" ht="15.75" thickBot="1">
      <c r="B149" s="52">
        <v>1</v>
      </c>
      <c r="C149" s="52">
        <v>3.16</v>
      </c>
      <c r="D149" s="46">
        <v>0</v>
      </c>
      <c r="E149" s="52">
        <v>1</v>
      </c>
      <c r="F149" s="52">
        <v>1</v>
      </c>
      <c r="G149" s="53">
        <v>2.54</v>
      </c>
      <c r="H149" s="53">
        <v>2.5956260000000002</v>
      </c>
      <c r="I149" s="52">
        <v>2</v>
      </c>
      <c r="J149" s="53">
        <v>2.65</v>
      </c>
      <c r="K149" s="53">
        <v>2.6632499999999997</v>
      </c>
      <c r="L149" s="52">
        <v>40</v>
      </c>
      <c r="M149" s="52">
        <v>1</v>
      </c>
      <c r="N149" s="52">
        <v>20</v>
      </c>
      <c r="O149" s="52">
        <v>28</v>
      </c>
      <c r="P149" s="54">
        <v>48.837116999999999</v>
      </c>
      <c r="Q149" s="54">
        <v>34.6174745</v>
      </c>
      <c r="R149" s="55">
        <v>0</v>
      </c>
      <c r="U149">
        <f t="shared" si="46"/>
        <v>0.16666666666666666</v>
      </c>
      <c r="V149">
        <f t="shared" si="47"/>
        <v>0.96048632218844987</v>
      </c>
      <c r="W149">
        <f t="shared" si="48"/>
        <v>0</v>
      </c>
      <c r="X149">
        <f t="shared" si="49"/>
        <v>0.34129692832764502</v>
      </c>
      <c r="Y149">
        <f t="shared" si="50"/>
        <v>0.14285714285714285</v>
      </c>
      <c r="Z149">
        <f t="shared" si="51"/>
        <v>0.77203647416413379</v>
      </c>
      <c r="AA149">
        <f t="shared" si="52"/>
        <v>0.78894407294832836</v>
      </c>
      <c r="AB149">
        <f t="shared" si="53"/>
        <v>0.5</v>
      </c>
      <c r="AC149">
        <f t="shared" si="54"/>
        <v>0.83860759493670878</v>
      </c>
      <c r="AD149">
        <f t="shared" si="55"/>
        <v>0.84280063291139229</v>
      </c>
      <c r="AE149">
        <f t="shared" si="56"/>
        <v>0.41666666666666669</v>
      </c>
      <c r="AF149">
        <f t="shared" si="57"/>
        <v>0.16666666666666666</v>
      </c>
      <c r="AG149">
        <f t="shared" si="58"/>
        <v>0.33333333333333331</v>
      </c>
      <c r="AH149">
        <f t="shared" si="59"/>
        <v>3.6529680365296802E-3</v>
      </c>
      <c r="AI149">
        <f t="shared" si="60"/>
        <v>0.25510835913312691</v>
      </c>
      <c r="AJ149">
        <f t="shared" si="61"/>
        <v>0.43905472636815918</v>
      </c>
      <c r="AK149">
        <f t="shared" si="62"/>
        <v>0</v>
      </c>
      <c r="AM149">
        <v>208</v>
      </c>
      <c r="AN149">
        <v>520</v>
      </c>
      <c r="AO149">
        <v>959.04162499999995</v>
      </c>
      <c r="AP149">
        <v>584.03118967088619</v>
      </c>
      <c r="AQ149">
        <v>0</v>
      </c>
      <c r="AT149">
        <f t="shared" si="63"/>
        <v>0.78169014084507038</v>
      </c>
      <c r="AU149">
        <f t="shared" si="64"/>
        <v>0.28295254833040423</v>
      </c>
      <c r="AV149">
        <f t="shared" si="65"/>
        <v>0.6774423775146925</v>
      </c>
      <c r="AW149">
        <f t="shared" si="66"/>
        <v>0.28795818597314388</v>
      </c>
      <c r="AX149">
        <f t="shared" si="67"/>
        <v>0</v>
      </c>
    </row>
    <row r="150" spans="2:50" ht="15.75" thickBot="1">
      <c r="B150" s="52">
        <v>1</v>
      </c>
      <c r="C150" s="52">
        <v>3.16</v>
      </c>
      <c r="D150" s="46">
        <v>0</v>
      </c>
      <c r="E150" s="52">
        <v>1</v>
      </c>
      <c r="F150" s="52">
        <v>1</v>
      </c>
      <c r="G150" s="53">
        <v>2.54</v>
      </c>
      <c r="H150" s="53">
        <v>2.5956260000000002</v>
      </c>
      <c r="I150" s="52">
        <v>2</v>
      </c>
      <c r="J150" s="53">
        <v>2.65</v>
      </c>
      <c r="K150" s="53">
        <v>2.6632499999999997</v>
      </c>
      <c r="L150" s="52">
        <v>40</v>
      </c>
      <c r="M150" s="52">
        <v>1</v>
      </c>
      <c r="N150" s="52">
        <v>20</v>
      </c>
      <c r="O150" s="52">
        <v>28</v>
      </c>
      <c r="P150" s="54">
        <v>59.526365499999997</v>
      </c>
      <c r="Q150" s="54">
        <v>38.245934999999996</v>
      </c>
      <c r="R150" s="55">
        <v>0</v>
      </c>
      <c r="U150">
        <f t="shared" si="46"/>
        <v>0.16666666666666666</v>
      </c>
      <c r="V150">
        <f t="shared" si="47"/>
        <v>0.96048632218844987</v>
      </c>
      <c r="W150">
        <f t="shared" si="48"/>
        <v>0</v>
      </c>
      <c r="X150">
        <f t="shared" si="49"/>
        <v>0.34129692832764502</v>
      </c>
      <c r="Y150">
        <f t="shared" si="50"/>
        <v>0.14285714285714285</v>
      </c>
      <c r="Z150">
        <f t="shared" si="51"/>
        <v>0.77203647416413379</v>
      </c>
      <c r="AA150">
        <f t="shared" si="52"/>
        <v>0.78894407294832836</v>
      </c>
      <c r="AB150">
        <f t="shared" si="53"/>
        <v>0.5</v>
      </c>
      <c r="AC150">
        <f t="shared" si="54"/>
        <v>0.83860759493670878</v>
      </c>
      <c r="AD150">
        <f t="shared" si="55"/>
        <v>0.84280063291139229</v>
      </c>
      <c r="AE150">
        <f t="shared" si="56"/>
        <v>0.41666666666666669</v>
      </c>
      <c r="AF150">
        <f t="shared" si="57"/>
        <v>0.16666666666666666</v>
      </c>
      <c r="AG150">
        <f t="shared" si="58"/>
        <v>0.33333333333333331</v>
      </c>
      <c r="AH150">
        <f t="shared" si="59"/>
        <v>3.6529680365296802E-3</v>
      </c>
      <c r="AI150">
        <f t="shared" si="60"/>
        <v>0.32260061919504646</v>
      </c>
      <c r="AJ150">
        <f t="shared" si="61"/>
        <v>0.4850746268656716</v>
      </c>
      <c r="AK150">
        <f t="shared" si="62"/>
        <v>0</v>
      </c>
      <c r="AM150">
        <v>160</v>
      </c>
      <c r="AN150">
        <v>400</v>
      </c>
      <c r="AO150">
        <v>945.75850000000003</v>
      </c>
      <c r="AP150">
        <v>809.93372574683531</v>
      </c>
      <c r="AQ150">
        <v>0</v>
      </c>
      <c r="AT150">
        <f t="shared" si="63"/>
        <v>0.44366197183098594</v>
      </c>
      <c r="AU150">
        <f t="shared" si="64"/>
        <v>0.156414762741652</v>
      </c>
      <c r="AV150">
        <f t="shared" si="65"/>
        <v>0.66805951910036165</v>
      </c>
      <c r="AW150">
        <f t="shared" si="66"/>
        <v>0.39934005332139333</v>
      </c>
      <c r="AX150">
        <f t="shared" si="67"/>
        <v>0</v>
      </c>
    </row>
    <row r="151" spans="2:50" ht="15.75" thickBot="1">
      <c r="B151" s="52">
        <v>1</v>
      </c>
      <c r="C151" s="52">
        <v>3.16</v>
      </c>
      <c r="D151" s="46">
        <v>0</v>
      </c>
      <c r="E151" s="52">
        <v>1</v>
      </c>
      <c r="F151" s="52">
        <v>1</v>
      </c>
      <c r="G151" s="53">
        <v>2.54</v>
      </c>
      <c r="H151" s="53">
        <v>2.5956260000000002</v>
      </c>
      <c r="I151" s="52">
        <v>2</v>
      </c>
      <c r="J151" s="53">
        <v>2.65</v>
      </c>
      <c r="K151" s="53">
        <v>2.6632499999999997</v>
      </c>
      <c r="L151" s="52">
        <v>40</v>
      </c>
      <c r="M151" s="52">
        <v>1</v>
      </c>
      <c r="N151" s="52">
        <v>20</v>
      </c>
      <c r="O151" s="52">
        <v>28</v>
      </c>
      <c r="P151" s="54">
        <v>60.1147645</v>
      </c>
      <c r="Q151" s="54">
        <v>39.422733000000001</v>
      </c>
      <c r="R151" s="55">
        <v>0</v>
      </c>
      <c r="U151">
        <f t="shared" si="46"/>
        <v>0.16666666666666666</v>
      </c>
      <c r="V151">
        <f t="shared" si="47"/>
        <v>0.96048632218844987</v>
      </c>
      <c r="W151">
        <f t="shared" si="48"/>
        <v>0</v>
      </c>
      <c r="X151">
        <f t="shared" si="49"/>
        <v>0.34129692832764502</v>
      </c>
      <c r="Y151">
        <f t="shared" si="50"/>
        <v>0.14285714285714285</v>
      </c>
      <c r="Z151">
        <f t="shared" si="51"/>
        <v>0.77203647416413379</v>
      </c>
      <c r="AA151">
        <f t="shared" si="52"/>
        <v>0.78894407294832836</v>
      </c>
      <c r="AB151">
        <f t="shared" si="53"/>
        <v>0.5</v>
      </c>
      <c r="AC151">
        <f t="shared" si="54"/>
        <v>0.83860759493670878</v>
      </c>
      <c r="AD151">
        <f t="shared" si="55"/>
        <v>0.84280063291139229</v>
      </c>
      <c r="AE151">
        <f t="shared" si="56"/>
        <v>0.41666666666666669</v>
      </c>
      <c r="AF151">
        <f t="shared" si="57"/>
        <v>0.16666666666666666</v>
      </c>
      <c r="AG151">
        <f t="shared" si="58"/>
        <v>0.33333333333333331</v>
      </c>
      <c r="AH151">
        <f t="shared" si="59"/>
        <v>3.6529680365296802E-3</v>
      </c>
      <c r="AI151">
        <f t="shared" si="60"/>
        <v>0.32631578947368417</v>
      </c>
      <c r="AJ151">
        <f t="shared" si="61"/>
        <v>0.5</v>
      </c>
      <c r="AK151">
        <f t="shared" si="62"/>
        <v>0</v>
      </c>
      <c r="AM151">
        <v>160</v>
      </c>
      <c r="AN151">
        <v>400</v>
      </c>
      <c r="AO151">
        <v>945.75850000000003</v>
      </c>
      <c r="AP151">
        <v>812.50153874683531</v>
      </c>
      <c r="AQ151">
        <v>0</v>
      </c>
      <c r="AT151">
        <f t="shared" si="63"/>
        <v>0.44366197183098594</v>
      </c>
      <c r="AU151">
        <f t="shared" si="64"/>
        <v>0.156414762741652</v>
      </c>
      <c r="AV151">
        <f t="shared" si="65"/>
        <v>0.66805951910036165</v>
      </c>
      <c r="AW151">
        <f t="shared" si="66"/>
        <v>0.40060612059053174</v>
      </c>
      <c r="AX151">
        <f t="shared" si="67"/>
        <v>0</v>
      </c>
    </row>
    <row r="152" spans="2:50" ht="15.75" thickBot="1">
      <c r="B152" s="52">
        <v>1</v>
      </c>
      <c r="C152" s="52">
        <v>3.16</v>
      </c>
      <c r="D152" s="46">
        <v>0</v>
      </c>
      <c r="E152" s="52">
        <v>1</v>
      </c>
      <c r="F152" s="52">
        <v>1</v>
      </c>
      <c r="G152" s="53">
        <v>2.54</v>
      </c>
      <c r="H152" s="53">
        <v>2.5956260000000002</v>
      </c>
      <c r="I152" s="52">
        <v>2</v>
      </c>
      <c r="J152" s="53">
        <v>2.65</v>
      </c>
      <c r="K152" s="53">
        <v>2.6632499999999997</v>
      </c>
      <c r="L152" s="52">
        <v>40</v>
      </c>
      <c r="M152" s="52">
        <v>1</v>
      </c>
      <c r="N152" s="52">
        <v>20</v>
      </c>
      <c r="O152" s="52">
        <v>28</v>
      </c>
      <c r="P152" s="54">
        <v>63.645158500000001</v>
      </c>
      <c r="Q152" s="54">
        <v>39.030467000000002</v>
      </c>
      <c r="R152" s="55">
        <v>0</v>
      </c>
      <c r="U152">
        <f t="shared" si="46"/>
        <v>0.16666666666666666</v>
      </c>
      <c r="V152">
        <f t="shared" si="47"/>
        <v>0.96048632218844987</v>
      </c>
      <c r="W152">
        <f t="shared" si="48"/>
        <v>0</v>
      </c>
      <c r="X152">
        <f t="shared" si="49"/>
        <v>0.34129692832764502</v>
      </c>
      <c r="Y152">
        <f t="shared" si="50"/>
        <v>0.14285714285714285</v>
      </c>
      <c r="Z152">
        <f t="shared" si="51"/>
        <v>0.77203647416413379</v>
      </c>
      <c r="AA152">
        <f t="shared" si="52"/>
        <v>0.78894407294832836</v>
      </c>
      <c r="AB152">
        <f t="shared" si="53"/>
        <v>0.5</v>
      </c>
      <c r="AC152">
        <f t="shared" si="54"/>
        <v>0.83860759493670878</v>
      </c>
      <c r="AD152">
        <f t="shared" si="55"/>
        <v>0.84280063291139229</v>
      </c>
      <c r="AE152">
        <f t="shared" si="56"/>
        <v>0.41666666666666669</v>
      </c>
      <c r="AF152">
        <f t="shared" si="57"/>
        <v>0.16666666666666666</v>
      </c>
      <c r="AG152">
        <f t="shared" si="58"/>
        <v>0.33333333333333331</v>
      </c>
      <c r="AH152">
        <f t="shared" si="59"/>
        <v>3.6529680365296802E-3</v>
      </c>
      <c r="AI152">
        <f t="shared" si="60"/>
        <v>0.34860681114551084</v>
      </c>
      <c r="AJ152">
        <f t="shared" si="61"/>
        <v>0.49502487562189057</v>
      </c>
      <c r="AK152">
        <f t="shared" si="62"/>
        <v>0</v>
      </c>
      <c r="AM152">
        <v>160</v>
      </c>
      <c r="AN152">
        <v>400</v>
      </c>
      <c r="AO152">
        <v>945.75850000000003</v>
      </c>
      <c r="AP152">
        <v>827.90841674683531</v>
      </c>
      <c r="AQ152">
        <v>0</v>
      </c>
      <c r="AT152">
        <f t="shared" si="63"/>
        <v>0.44366197183098594</v>
      </c>
      <c r="AU152">
        <f t="shared" si="64"/>
        <v>0.156414762741652</v>
      </c>
      <c r="AV152">
        <f t="shared" si="65"/>
        <v>0.66805951910036165</v>
      </c>
      <c r="AW152">
        <f t="shared" si="66"/>
        <v>0.40820252420536202</v>
      </c>
      <c r="AX152">
        <f t="shared" si="67"/>
        <v>0</v>
      </c>
    </row>
    <row r="153" spans="2:50" ht="15.75" thickBot="1">
      <c r="B153" s="52">
        <v>1</v>
      </c>
      <c r="C153" s="52">
        <v>3.16</v>
      </c>
      <c r="D153" s="46">
        <v>0</v>
      </c>
      <c r="E153" s="52">
        <v>1</v>
      </c>
      <c r="F153" s="52">
        <v>1</v>
      </c>
      <c r="G153" s="53">
        <v>2.54</v>
      </c>
      <c r="H153" s="53">
        <v>2.5956260000000002</v>
      </c>
      <c r="I153" s="52">
        <v>2</v>
      </c>
      <c r="J153" s="53">
        <v>2.65</v>
      </c>
      <c r="K153" s="53">
        <v>2.6632499999999997</v>
      </c>
      <c r="L153" s="52">
        <v>40</v>
      </c>
      <c r="M153" s="52">
        <v>1</v>
      </c>
      <c r="N153" s="52">
        <v>20</v>
      </c>
      <c r="O153" s="52">
        <v>28</v>
      </c>
      <c r="P153" s="54">
        <v>60.212831000000001</v>
      </c>
      <c r="Q153" s="54">
        <v>38.736267500000004</v>
      </c>
      <c r="R153" s="55">
        <v>0</v>
      </c>
      <c r="U153">
        <f t="shared" si="46"/>
        <v>0.16666666666666666</v>
      </c>
      <c r="V153">
        <f t="shared" si="47"/>
        <v>0.96048632218844987</v>
      </c>
      <c r="W153">
        <f t="shared" si="48"/>
        <v>0</v>
      </c>
      <c r="X153">
        <f t="shared" si="49"/>
        <v>0.34129692832764502</v>
      </c>
      <c r="Y153">
        <f t="shared" si="50"/>
        <v>0.14285714285714285</v>
      </c>
      <c r="Z153">
        <f t="shared" si="51"/>
        <v>0.77203647416413379</v>
      </c>
      <c r="AA153">
        <f t="shared" si="52"/>
        <v>0.78894407294832836</v>
      </c>
      <c r="AB153">
        <f t="shared" si="53"/>
        <v>0.5</v>
      </c>
      <c r="AC153">
        <f t="shared" si="54"/>
        <v>0.83860759493670878</v>
      </c>
      <c r="AD153">
        <f t="shared" si="55"/>
        <v>0.84280063291139229</v>
      </c>
      <c r="AE153">
        <f t="shared" si="56"/>
        <v>0.41666666666666669</v>
      </c>
      <c r="AF153">
        <f t="shared" si="57"/>
        <v>0.16666666666666666</v>
      </c>
      <c r="AG153">
        <f t="shared" si="58"/>
        <v>0.33333333333333331</v>
      </c>
      <c r="AH153">
        <f t="shared" si="59"/>
        <v>3.6529680365296802E-3</v>
      </c>
      <c r="AI153">
        <f t="shared" si="60"/>
        <v>0.32693498452012382</v>
      </c>
      <c r="AJ153">
        <f t="shared" si="61"/>
        <v>0.49129353233830847</v>
      </c>
      <c r="AK153">
        <f t="shared" si="62"/>
        <v>0</v>
      </c>
      <c r="AM153">
        <v>160</v>
      </c>
      <c r="AN153">
        <v>400</v>
      </c>
      <c r="AO153">
        <v>945.75850000000003</v>
      </c>
      <c r="AP153">
        <v>825.34060374683543</v>
      </c>
      <c r="AQ153">
        <v>0</v>
      </c>
      <c r="AT153">
        <f t="shared" si="63"/>
        <v>0.44366197183098594</v>
      </c>
      <c r="AU153">
        <f t="shared" si="64"/>
        <v>0.156414762741652</v>
      </c>
      <c r="AV153">
        <f t="shared" si="65"/>
        <v>0.66805951910036165</v>
      </c>
      <c r="AW153">
        <f t="shared" si="66"/>
        <v>0.40693645693622366</v>
      </c>
      <c r="AX153">
        <f t="shared" si="67"/>
        <v>0</v>
      </c>
    </row>
    <row r="154" spans="2:50" ht="15.75" thickBot="1">
      <c r="B154" s="52">
        <v>1</v>
      </c>
      <c r="C154" s="52">
        <v>3.16</v>
      </c>
      <c r="D154" s="46">
        <v>0</v>
      </c>
      <c r="E154" s="52">
        <v>1</v>
      </c>
      <c r="F154" s="52">
        <v>1</v>
      </c>
      <c r="G154" s="53">
        <v>2.54</v>
      </c>
      <c r="H154" s="53">
        <v>2.5956260000000002</v>
      </c>
      <c r="I154" s="52">
        <v>2</v>
      </c>
      <c r="J154" s="53">
        <v>2.65</v>
      </c>
      <c r="K154" s="53">
        <v>2.6632499999999997</v>
      </c>
      <c r="L154" s="52">
        <v>40</v>
      </c>
      <c r="M154" s="52">
        <v>1</v>
      </c>
      <c r="N154" s="52">
        <v>20</v>
      </c>
      <c r="O154" s="52">
        <v>28</v>
      </c>
      <c r="P154" s="54">
        <v>60.507030499999999</v>
      </c>
      <c r="Q154" s="54">
        <v>38.638201000000002</v>
      </c>
      <c r="R154" s="55">
        <v>0</v>
      </c>
      <c r="U154">
        <f t="shared" si="46"/>
        <v>0.16666666666666666</v>
      </c>
      <c r="V154">
        <f t="shared" si="47"/>
        <v>0.96048632218844987</v>
      </c>
      <c r="W154">
        <f t="shared" si="48"/>
        <v>0</v>
      </c>
      <c r="X154">
        <f t="shared" si="49"/>
        <v>0.34129692832764502</v>
      </c>
      <c r="Y154">
        <f t="shared" si="50"/>
        <v>0.14285714285714285</v>
      </c>
      <c r="Z154">
        <f t="shared" si="51"/>
        <v>0.77203647416413379</v>
      </c>
      <c r="AA154">
        <f t="shared" si="52"/>
        <v>0.78894407294832836</v>
      </c>
      <c r="AB154">
        <f t="shared" si="53"/>
        <v>0.5</v>
      </c>
      <c r="AC154">
        <f t="shared" si="54"/>
        <v>0.83860759493670878</v>
      </c>
      <c r="AD154">
        <f t="shared" si="55"/>
        <v>0.84280063291139229</v>
      </c>
      <c r="AE154">
        <f t="shared" si="56"/>
        <v>0.41666666666666669</v>
      </c>
      <c r="AF154">
        <f t="shared" si="57"/>
        <v>0.16666666666666666</v>
      </c>
      <c r="AG154">
        <f t="shared" si="58"/>
        <v>0.33333333333333331</v>
      </c>
      <c r="AH154">
        <f t="shared" si="59"/>
        <v>3.6529680365296802E-3</v>
      </c>
      <c r="AI154">
        <f t="shared" si="60"/>
        <v>0.32879256965944276</v>
      </c>
      <c r="AJ154">
        <f t="shared" si="61"/>
        <v>0.49004975124378108</v>
      </c>
      <c r="AK154">
        <f t="shared" si="62"/>
        <v>0</v>
      </c>
      <c r="AM154">
        <v>160</v>
      </c>
      <c r="AN154">
        <v>400</v>
      </c>
      <c r="AO154">
        <v>945.75850000000003</v>
      </c>
      <c r="AP154">
        <v>817.63716474683531</v>
      </c>
      <c r="AQ154">
        <v>0</v>
      </c>
      <c r="AT154">
        <f t="shared" si="63"/>
        <v>0.44366197183098594</v>
      </c>
      <c r="AU154">
        <f t="shared" si="64"/>
        <v>0.156414762741652</v>
      </c>
      <c r="AV154">
        <f t="shared" si="65"/>
        <v>0.66805951910036165</v>
      </c>
      <c r="AW154">
        <f t="shared" si="66"/>
        <v>0.40313825512880846</v>
      </c>
      <c r="AX154">
        <f t="shared" si="67"/>
        <v>0</v>
      </c>
    </row>
    <row r="155" spans="2:50" ht="15.75" thickBot="1">
      <c r="B155" s="52">
        <v>1</v>
      </c>
      <c r="C155" s="52">
        <v>3.16</v>
      </c>
      <c r="D155" s="46">
        <v>0</v>
      </c>
      <c r="E155" s="52">
        <v>1</v>
      </c>
      <c r="F155" s="52">
        <v>1</v>
      </c>
      <c r="G155" s="53">
        <v>2.54</v>
      </c>
      <c r="H155" s="53">
        <v>2.5956260000000002</v>
      </c>
      <c r="I155" s="52">
        <v>2</v>
      </c>
      <c r="J155" s="53">
        <v>2.65</v>
      </c>
      <c r="K155" s="53">
        <v>2.6632499999999997</v>
      </c>
      <c r="L155" s="52">
        <v>40</v>
      </c>
      <c r="M155" s="52">
        <v>1</v>
      </c>
      <c r="N155" s="52">
        <v>20</v>
      </c>
      <c r="O155" s="52">
        <v>28</v>
      </c>
      <c r="P155" s="54">
        <v>54.034641499999999</v>
      </c>
      <c r="Q155" s="54">
        <v>38.442067999999999</v>
      </c>
      <c r="R155" s="55">
        <v>0</v>
      </c>
      <c r="U155">
        <f t="shared" si="46"/>
        <v>0.16666666666666666</v>
      </c>
      <c r="V155">
        <f t="shared" si="47"/>
        <v>0.96048632218844987</v>
      </c>
      <c r="W155">
        <f t="shared" si="48"/>
        <v>0</v>
      </c>
      <c r="X155">
        <f t="shared" si="49"/>
        <v>0.34129692832764502</v>
      </c>
      <c r="Y155">
        <f t="shared" si="50"/>
        <v>0.14285714285714285</v>
      </c>
      <c r="Z155">
        <f t="shared" si="51"/>
        <v>0.77203647416413379</v>
      </c>
      <c r="AA155">
        <f t="shared" si="52"/>
        <v>0.78894407294832836</v>
      </c>
      <c r="AB155">
        <f t="shared" si="53"/>
        <v>0.5</v>
      </c>
      <c r="AC155">
        <f t="shared" si="54"/>
        <v>0.83860759493670878</v>
      </c>
      <c r="AD155">
        <f t="shared" si="55"/>
        <v>0.84280063291139229</v>
      </c>
      <c r="AE155">
        <f t="shared" si="56"/>
        <v>0.41666666666666669</v>
      </c>
      <c r="AF155">
        <f t="shared" si="57"/>
        <v>0.16666666666666666</v>
      </c>
      <c r="AG155">
        <f t="shared" si="58"/>
        <v>0.33333333333333331</v>
      </c>
      <c r="AH155">
        <f t="shared" si="59"/>
        <v>3.6529680365296802E-3</v>
      </c>
      <c r="AI155">
        <f t="shared" si="60"/>
        <v>0.28792569659442724</v>
      </c>
      <c r="AJ155">
        <f t="shared" si="61"/>
        <v>0.48756218905472637</v>
      </c>
      <c r="AK155">
        <f t="shared" si="62"/>
        <v>0</v>
      </c>
      <c r="AM155">
        <v>160</v>
      </c>
      <c r="AN155">
        <v>400</v>
      </c>
      <c r="AO155">
        <v>945.75850000000003</v>
      </c>
      <c r="AP155">
        <v>807.36591274683531</v>
      </c>
      <c r="AQ155">
        <v>0</v>
      </c>
      <c r="AT155">
        <f t="shared" si="63"/>
        <v>0.44366197183098594</v>
      </c>
      <c r="AU155">
        <f t="shared" si="64"/>
        <v>0.156414762741652</v>
      </c>
      <c r="AV155">
        <f t="shared" si="65"/>
        <v>0.66805951910036165</v>
      </c>
      <c r="AW155">
        <f t="shared" si="66"/>
        <v>0.39807398605225497</v>
      </c>
      <c r="AX155">
        <f t="shared" si="67"/>
        <v>0</v>
      </c>
    </row>
    <row r="156" spans="2:50" ht="15.75" thickBot="1">
      <c r="B156" s="52">
        <v>1</v>
      </c>
      <c r="C156" s="52">
        <v>3.16</v>
      </c>
      <c r="D156" s="46">
        <v>0</v>
      </c>
      <c r="E156" s="52">
        <v>1</v>
      </c>
      <c r="F156" s="52">
        <v>1</v>
      </c>
      <c r="G156" s="53">
        <v>2.54</v>
      </c>
      <c r="H156" s="53">
        <v>2.5956260000000002</v>
      </c>
      <c r="I156" s="52">
        <v>2</v>
      </c>
      <c r="J156" s="53">
        <v>2.65</v>
      </c>
      <c r="K156" s="53">
        <v>2.6632499999999997</v>
      </c>
      <c r="L156" s="52">
        <v>40</v>
      </c>
      <c r="M156" s="52">
        <v>1</v>
      </c>
      <c r="N156" s="52">
        <v>20</v>
      </c>
      <c r="O156" s="52">
        <v>28</v>
      </c>
      <c r="P156" s="54">
        <v>57.859234999999998</v>
      </c>
      <c r="Q156" s="54">
        <v>38.736267500000004</v>
      </c>
      <c r="R156" s="55">
        <v>0</v>
      </c>
      <c r="U156">
        <f t="shared" si="46"/>
        <v>0.16666666666666666</v>
      </c>
      <c r="V156">
        <f t="shared" si="47"/>
        <v>0.96048632218844987</v>
      </c>
      <c r="W156">
        <f t="shared" si="48"/>
        <v>0</v>
      </c>
      <c r="X156">
        <f t="shared" si="49"/>
        <v>0.34129692832764502</v>
      </c>
      <c r="Y156">
        <f t="shared" si="50"/>
        <v>0.14285714285714285</v>
      </c>
      <c r="Z156">
        <f t="shared" si="51"/>
        <v>0.77203647416413379</v>
      </c>
      <c r="AA156">
        <f t="shared" si="52"/>
        <v>0.78894407294832836</v>
      </c>
      <c r="AB156">
        <f t="shared" si="53"/>
        <v>0.5</v>
      </c>
      <c r="AC156">
        <f t="shared" si="54"/>
        <v>0.83860759493670878</v>
      </c>
      <c r="AD156">
        <f t="shared" si="55"/>
        <v>0.84280063291139229</v>
      </c>
      <c r="AE156">
        <f t="shared" si="56"/>
        <v>0.41666666666666669</v>
      </c>
      <c r="AF156">
        <f t="shared" si="57"/>
        <v>0.16666666666666666</v>
      </c>
      <c r="AG156">
        <f t="shared" si="58"/>
        <v>0.33333333333333331</v>
      </c>
      <c r="AH156">
        <f t="shared" si="59"/>
        <v>3.6529680365296802E-3</v>
      </c>
      <c r="AI156">
        <f t="shared" si="60"/>
        <v>0.31207430340557274</v>
      </c>
      <c r="AJ156">
        <f t="shared" si="61"/>
        <v>0.49129353233830847</v>
      </c>
      <c r="AK156">
        <f t="shared" si="62"/>
        <v>0</v>
      </c>
      <c r="AM156">
        <v>160</v>
      </c>
      <c r="AN156">
        <v>400</v>
      </c>
      <c r="AO156">
        <v>945.75850000000003</v>
      </c>
      <c r="AP156">
        <v>807.36591274683531</v>
      </c>
      <c r="AQ156">
        <v>0</v>
      </c>
      <c r="AT156">
        <f t="shared" si="63"/>
        <v>0.44366197183098594</v>
      </c>
      <c r="AU156">
        <f t="shared" si="64"/>
        <v>0.156414762741652</v>
      </c>
      <c r="AV156">
        <f t="shared" si="65"/>
        <v>0.66805951910036165</v>
      </c>
      <c r="AW156">
        <f t="shared" si="66"/>
        <v>0.39807398605225497</v>
      </c>
      <c r="AX156">
        <f t="shared" si="67"/>
        <v>0</v>
      </c>
    </row>
    <row r="157" spans="2:50" ht="15.75" thickBot="1">
      <c r="B157" s="52">
        <v>1</v>
      </c>
      <c r="C157" s="52">
        <v>3.16</v>
      </c>
      <c r="D157" s="46">
        <v>0</v>
      </c>
      <c r="E157" s="52">
        <v>1</v>
      </c>
      <c r="F157" s="52">
        <v>1</v>
      </c>
      <c r="G157" s="53">
        <v>2.54</v>
      </c>
      <c r="H157" s="53">
        <v>2.5956260000000002</v>
      </c>
      <c r="I157" s="52">
        <v>2</v>
      </c>
      <c r="J157" s="53">
        <v>2.65</v>
      </c>
      <c r="K157" s="53">
        <v>2.6632499999999997</v>
      </c>
      <c r="L157" s="52">
        <v>40</v>
      </c>
      <c r="M157" s="52">
        <v>1</v>
      </c>
      <c r="N157" s="52">
        <v>20</v>
      </c>
      <c r="O157" s="52">
        <v>28</v>
      </c>
      <c r="P157" s="54">
        <v>54.230774500000003</v>
      </c>
      <c r="Q157" s="54">
        <v>39.520799500000003</v>
      </c>
      <c r="R157" s="55">
        <v>0</v>
      </c>
      <c r="U157">
        <f t="shared" si="46"/>
        <v>0.16666666666666666</v>
      </c>
      <c r="V157">
        <f t="shared" si="47"/>
        <v>0.96048632218844987</v>
      </c>
      <c r="W157">
        <f t="shared" si="48"/>
        <v>0</v>
      </c>
      <c r="X157">
        <f t="shared" si="49"/>
        <v>0.34129692832764502</v>
      </c>
      <c r="Y157">
        <f t="shared" si="50"/>
        <v>0.14285714285714285</v>
      </c>
      <c r="Z157">
        <f t="shared" si="51"/>
        <v>0.77203647416413379</v>
      </c>
      <c r="AA157">
        <f t="shared" si="52"/>
        <v>0.78894407294832836</v>
      </c>
      <c r="AB157">
        <f t="shared" si="53"/>
        <v>0.5</v>
      </c>
      <c r="AC157">
        <f t="shared" si="54"/>
        <v>0.83860759493670878</v>
      </c>
      <c r="AD157">
        <f t="shared" si="55"/>
        <v>0.84280063291139229</v>
      </c>
      <c r="AE157">
        <f t="shared" si="56"/>
        <v>0.41666666666666669</v>
      </c>
      <c r="AF157">
        <f t="shared" si="57"/>
        <v>0.16666666666666666</v>
      </c>
      <c r="AG157">
        <f t="shared" si="58"/>
        <v>0.33333333333333331</v>
      </c>
      <c r="AH157">
        <f t="shared" si="59"/>
        <v>3.6529680365296802E-3</v>
      </c>
      <c r="AI157">
        <f t="shared" si="60"/>
        <v>0.28916408668730648</v>
      </c>
      <c r="AJ157">
        <f t="shared" si="61"/>
        <v>0.50124378109452739</v>
      </c>
      <c r="AK157">
        <f t="shared" si="62"/>
        <v>0</v>
      </c>
      <c r="AM157">
        <v>160</v>
      </c>
      <c r="AN157">
        <v>400</v>
      </c>
      <c r="AO157">
        <v>945.75850000000003</v>
      </c>
      <c r="AP157">
        <v>815.06935174683542</v>
      </c>
      <c r="AQ157">
        <v>0</v>
      </c>
      <c r="AT157">
        <f t="shared" si="63"/>
        <v>0.44366197183098594</v>
      </c>
      <c r="AU157">
        <f t="shared" si="64"/>
        <v>0.156414762741652</v>
      </c>
      <c r="AV157">
        <f t="shared" si="65"/>
        <v>0.66805951910036165</v>
      </c>
      <c r="AW157">
        <f t="shared" si="66"/>
        <v>0.40187218785967016</v>
      </c>
      <c r="AX157">
        <f t="shared" si="67"/>
        <v>0</v>
      </c>
    </row>
    <row r="158" spans="2:50" ht="15.75" thickBot="1">
      <c r="B158" s="52">
        <v>1</v>
      </c>
      <c r="C158" s="52">
        <v>3.16</v>
      </c>
      <c r="D158" s="46">
        <v>0</v>
      </c>
      <c r="E158" s="52">
        <v>1</v>
      </c>
      <c r="F158" s="52">
        <v>1</v>
      </c>
      <c r="G158" s="53">
        <v>2.54</v>
      </c>
      <c r="H158" s="53">
        <v>2.5956260000000002</v>
      </c>
      <c r="I158" s="52">
        <v>2</v>
      </c>
      <c r="J158" s="53">
        <v>2.64</v>
      </c>
      <c r="K158" s="53">
        <v>2.6532</v>
      </c>
      <c r="L158" s="52">
        <v>35</v>
      </c>
      <c r="M158" s="52">
        <v>1</v>
      </c>
      <c r="N158" s="52">
        <v>20</v>
      </c>
      <c r="O158" s="52">
        <v>7</v>
      </c>
      <c r="P158" s="54">
        <v>43.541525999999998</v>
      </c>
      <c r="Q158" s="54">
        <v>32.8522775</v>
      </c>
      <c r="R158" s="55">
        <v>0</v>
      </c>
      <c r="U158">
        <f t="shared" si="46"/>
        <v>0.16666666666666666</v>
      </c>
      <c r="V158">
        <f t="shared" si="47"/>
        <v>0.96048632218844987</v>
      </c>
      <c r="W158">
        <f t="shared" si="48"/>
        <v>0</v>
      </c>
      <c r="X158">
        <f t="shared" si="49"/>
        <v>0.34129692832764502</v>
      </c>
      <c r="Y158">
        <f t="shared" si="50"/>
        <v>0.14285714285714285</v>
      </c>
      <c r="Z158">
        <f t="shared" si="51"/>
        <v>0.77203647416413379</v>
      </c>
      <c r="AA158">
        <f t="shared" si="52"/>
        <v>0.78894407294832836</v>
      </c>
      <c r="AB158">
        <f t="shared" si="53"/>
        <v>0.5</v>
      </c>
      <c r="AC158">
        <f t="shared" si="54"/>
        <v>0.83544303797468356</v>
      </c>
      <c r="AD158">
        <f t="shared" si="55"/>
        <v>0.83962025316455691</v>
      </c>
      <c r="AE158">
        <f t="shared" si="56"/>
        <v>0.33333333333333331</v>
      </c>
      <c r="AF158">
        <f t="shared" si="57"/>
        <v>0.16666666666666666</v>
      </c>
      <c r="AG158">
        <f t="shared" si="58"/>
        <v>0.33333333333333331</v>
      </c>
      <c r="AH158">
        <f t="shared" si="59"/>
        <v>9.1324200913242006E-4</v>
      </c>
      <c r="AI158">
        <f t="shared" si="60"/>
        <v>0.22167182662538695</v>
      </c>
      <c r="AJ158">
        <f t="shared" si="61"/>
        <v>0.41666666666666663</v>
      </c>
      <c r="AK158">
        <f t="shared" si="62"/>
        <v>0</v>
      </c>
      <c r="AM158">
        <v>170</v>
      </c>
      <c r="AN158">
        <v>485.71428571428572</v>
      </c>
      <c r="AO158">
        <v>1024.2342000000001</v>
      </c>
      <c r="AP158">
        <v>658.11236254972869</v>
      </c>
      <c r="AQ158">
        <v>0</v>
      </c>
      <c r="AT158">
        <f t="shared" si="63"/>
        <v>0.5140845070422535</v>
      </c>
      <c r="AU158">
        <f t="shared" si="64"/>
        <v>0.24679889530504645</v>
      </c>
      <c r="AV158">
        <f t="shared" si="65"/>
        <v>0.72349273847197115</v>
      </c>
      <c r="AW158">
        <f t="shared" si="66"/>
        <v>0.32448411221515761</v>
      </c>
      <c r="AX158">
        <f t="shared" si="67"/>
        <v>0</v>
      </c>
    </row>
    <row r="159" spans="2:50" ht="15.75" thickBot="1">
      <c r="B159" s="52">
        <v>1</v>
      </c>
      <c r="C159" s="52">
        <v>3.16</v>
      </c>
      <c r="D159" s="46">
        <v>0</v>
      </c>
      <c r="E159" s="52">
        <v>1</v>
      </c>
      <c r="F159" s="52">
        <v>1</v>
      </c>
      <c r="G159" s="53">
        <v>2.54</v>
      </c>
      <c r="H159" s="53">
        <v>2.5956260000000002</v>
      </c>
      <c r="I159" s="52">
        <v>2</v>
      </c>
      <c r="J159" s="53">
        <v>2.64</v>
      </c>
      <c r="K159" s="53">
        <v>2.6532</v>
      </c>
      <c r="L159" s="52">
        <v>35</v>
      </c>
      <c r="M159" s="52">
        <v>1</v>
      </c>
      <c r="N159" s="52">
        <v>20</v>
      </c>
      <c r="O159" s="52">
        <v>28</v>
      </c>
      <c r="P159" s="54">
        <v>67.567818500000001</v>
      </c>
      <c r="Q159" s="54">
        <v>35.598139499999995</v>
      </c>
      <c r="R159" s="55">
        <v>0</v>
      </c>
      <c r="U159">
        <f t="shared" si="46"/>
        <v>0.16666666666666666</v>
      </c>
      <c r="V159">
        <f t="shared" si="47"/>
        <v>0.96048632218844987</v>
      </c>
      <c r="W159">
        <f t="shared" si="48"/>
        <v>0</v>
      </c>
      <c r="X159">
        <f t="shared" si="49"/>
        <v>0.34129692832764502</v>
      </c>
      <c r="Y159">
        <f t="shared" si="50"/>
        <v>0.14285714285714285</v>
      </c>
      <c r="Z159">
        <f t="shared" si="51"/>
        <v>0.77203647416413379</v>
      </c>
      <c r="AA159">
        <f t="shared" si="52"/>
        <v>0.78894407294832836</v>
      </c>
      <c r="AB159">
        <f t="shared" si="53"/>
        <v>0.5</v>
      </c>
      <c r="AC159">
        <f t="shared" si="54"/>
        <v>0.83544303797468356</v>
      </c>
      <c r="AD159">
        <f t="shared" si="55"/>
        <v>0.83962025316455691</v>
      </c>
      <c r="AE159">
        <f t="shared" si="56"/>
        <v>0.33333333333333331</v>
      </c>
      <c r="AF159">
        <f t="shared" si="57"/>
        <v>0.16666666666666666</v>
      </c>
      <c r="AG159">
        <f t="shared" si="58"/>
        <v>0.33333333333333331</v>
      </c>
      <c r="AH159">
        <f t="shared" si="59"/>
        <v>3.6529680365296802E-3</v>
      </c>
      <c r="AI159">
        <f t="shared" si="60"/>
        <v>0.37337461300309599</v>
      </c>
      <c r="AJ159">
        <f t="shared" si="61"/>
        <v>0.45149253731343275</v>
      </c>
      <c r="AK159">
        <f t="shared" si="62"/>
        <v>0</v>
      </c>
      <c r="AM159">
        <v>170</v>
      </c>
      <c r="AN159">
        <v>485.71428571428572</v>
      </c>
      <c r="AO159">
        <v>1024.2342000000001</v>
      </c>
      <c r="AP159">
        <v>658.11236254972869</v>
      </c>
      <c r="AQ159">
        <v>0</v>
      </c>
      <c r="AT159">
        <f t="shared" si="63"/>
        <v>0.5140845070422535</v>
      </c>
      <c r="AU159">
        <f t="shared" si="64"/>
        <v>0.24679889530504645</v>
      </c>
      <c r="AV159">
        <f t="shared" si="65"/>
        <v>0.72349273847197115</v>
      </c>
      <c r="AW159">
        <f t="shared" si="66"/>
        <v>0.32448411221515761</v>
      </c>
      <c r="AX159">
        <f t="shared" si="67"/>
        <v>0</v>
      </c>
    </row>
    <row r="160" spans="2:50" ht="15.75" thickBot="1">
      <c r="B160" s="52">
        <v>1</v>
      </c>
      <c r="C160" s="52">
        <v>3.16</v>
      </c>
      <c r="D160" s="46">
        <v>0</v>
      </c>
      <c r="E160" s="52">
        <v>1</v>
      </c>
      <c r="F160" s="52">
        <v>1</v>
      </c>
      <c r="G160" s="53">
        <v>2.54</v>
      </c>
      <c r="H160" s="53">
        <v>2.5956260000000002</v>
      </c>
      <c r="I160" s="52">
        <v>2</v>
      </c>
      <c r="J160" s="53">
        <v>2.64</v>
      </c>
      <c r="K160" s="53">
        <v>2.6532</v>
      </c>
      <c r="L160" s="52">
        <v>35</v>
      </c>
      <c r="M160" s="52">
        <v>1</v>
      </c>
      <c r="N160" s="52">
        <v>20</v>
      </c>
      <c r="O160" s="52">
        <v>91</v>
      </c>
      <c r="P160" s="54">
        <v>77.472535000000008</v>
      </c>
      <c r="Q160" s="54">
        <v>38.344001500000005</v>
      </c>
      <c r="R160" s="55">
        <v>0</v>
      </c>
      <c r="U160">
        <f t="shared" si="46"/>
        <v>0.16666666666666666</v>
      </c>
      <c r="V160">
        <f t="shared" si="47"/>
        <v>0.96048632218844987</v>
      </c>
      <c r="W160">
        <f t="shared" si="48"/>
        <v>0</v>
      </c>
      <c r="X160">
        <f t="shared" si="49"/>
        <v>0.34129692832764502</v>
      </c>
      <c r="Y160">
        <f t="shared" si="50"/>
        <v>0.14285714285714285</v>
      </c>
      <c r="Z160">
        <f t="shared" si="51"/>
        <v>0.77203647416413379</v>
      </c>
      <c r="AA160">
        <f t="shared" si="52"/>
        <v>0.78894407294832836</v>
      </c>
      <c r="AB160">
        <f t="shared" si="53"/>
        <v>0.5</v>
      </c>
      <c r="AC160">
        <f t="shared" si="54"/>
        <v>0.83544303797468356</v>
      </c>
      <c r="AD160">
        <f t="shared" si="55"/>
        <v>0.83962025316455691</v>
      </c>
      <c r="AE160">
        <f t="shared" si="56"/>
        <v>0.33333333333333331</v>
      </c>
      <c r="AF160">
        <f t="shared" si="57"/>
        <v>0.16666666666666666</v>
      </c>
      <c r="AG160">
        <f t="shared" si="58"/>
        <v>0.33333333333333331</v>
      </c>
      <c r="AH160">
        <f t="shared" si="59"/>
        <v>1.1872146118721462E-2</v>
      </c>
      <c r="AI160">
        <f t="shared" si="60"/>
        <v>0.43591331269349853</v>
      </c>
      <c r="AJ160">
        <f t="shared" si="61"/>
        <v>0.48631840796019904</v>
      </c>
      <c r="AK160">
        <f t="shared" si="62"/>
        <v>0</v>
      </c>
      <c r="AM160">
        <v>170</v>
      </c>
      <c r="AN160">
        <v>485.71428571428572</v>
      </c>
      <c r="AO160">
        <v>1024.2342000000001</v>
      </c>
      <c r="AP160">
        <v>658.11236254972869</v>
      </c>
      <c r="AQ160">
        <v>0</v>
      </c>
      <c r="AT160">
        <f t="shared" si="63"/>
        <v>0.5140845070422535</v>
      </c>
      <c r="AU160">
        <f t="shared" si="64"/>
        <v>0.24679889530504645</v>
      </c>
      <c r="AV160">
        <f t="shared" si="65"/>
        <v>0.72349273847197115</v>
      </c>
      <c r="AW160">
        <f t="shared" si="66"/>
        <v>0.32448411221515761</v>
      </c>
      <c r="AX160">
        <f t="shared" si="67"/>
        <v>0</v>
      </c>
    </row>
    <row r="161" spans="2:50" ht="15.75" thickBot="1">
      <c r="B161" s="52">
        <v>1</v>
      </c>
      <c r="C161" s="52">
        <v>3.16</v>
      </c>
      <c r="D161" s="46">
        <v>0</v>
      </c>
      <c r="E161" s="52">
        <v>1</v>
      </c>
      <c r="F161" s="52">
        <v>1</v>
      </c>
      <c r="G161" s="53">
        <v>2.54</v>
      </c>
      <c r="H161" s="53">
        <v>2.5956260000000002</v>
      </c>
      <c r="I161" s="52">
        <v>2</v>
      </c>
      <c r="J161" s="53">
        <v>2.64</v>
      </c>
      <c r="K161" s="53">
        <v>2.6532</v>
      </c>
      <c r="L161" s="52">
        <v>35</v>
      </c>
      <c r="M161" s="52">
        <v>1</v>
      </c>
      <c r="N161" s="52">
        <v>20</v>
      </c>
      <c r="O161" s="52">
        <v>182</v>
      </c>
      <c r="P161" s="54">
        <v>86.494653</v>
      </c>
      <c r="Q161" s="54">
        <v>39.226599999999998</v>
      </c>
      <c r="R161" s="55">
        <v>0</v>
      </c>
      <c r="U161">
        <f t="shared" si="46"/>
        <v>0.16666666666666666</v>
      </c>
      <c r="V161">
        <f t="shared" si="47"/>
        <v>0.96048632218844987</v>
      </c>
      <c r="W161">
        <f t="shared" si="48"/>
        <v>0</v>
      </c>
      <c r="X161">
        <f t="shared" si="49"/>
        <v>0.34129692832764502</v>
      </c>
      <c r="Y161">
        <f t="shared" si="50"/>
        <v>0.14285714285714285</v>
      </c>
      <c r="Z161">
        <f t="shared" si="51"/>
        <v>0.77203647416413379</v>
      </c>
      <c r="AA161">
        <f t="shared" si="52"/>
        <v>0.78894407294832836</v>
      </c>
      <c r="AB161">
        <f t="shared" si="53"/>
        <v>0.5</v>
      </c>
      <c r="AC161">
        <f t="shared" si="54"/>
        <v>0.83544303797468356</v>
      </c>
      <c r="AD161">
        <f t="shared" si="55"/>
        <v>0.83962025316455691</v>
      </c>
      <c r="AE161">
        <f t="shared" si="56"/>
        <v>0.33333333333333331</v>
      </c>
      <c r="AF161">
        <f t="shared" si="57"/>
        <v>0.16666666666666666</v>
      </c>
      <c r="AG161">
        <f t="shared" si="58"/>
        <v>0.33333333333333331</v>
      </c>
      <c r="AH161">
        <f t="shared" si="59"/>
        <v>2.3744292237442923E-2</v>
      </c>
      <c r="AI161">
        <f t="shared" si="60"/>
        <v>0.49287925696594431</v>
      </c>
      <c r="AJ161">
        <f t="shared" si="61"/>
        <v>0.49751243781094523</v>
      </c>
      <c r="AK161">
        <f t="shared" si="62"/>
        <v>0</v>
      </c>
      <c r="AM161">
        <v>170</v>
      </c>
      <c r="AN161">
        <v>485.71428571428572</v>
      </c>
      <c r="AO161">
        <v>1024.2342000000001</v>
      </c>
      <c r="AP161">
        <v>658.11236254972869</v>
      </c>
      <c r="AQ161">
        <v>0</v>
      </c>
      <c r="AT161">
        <f t="shared" si="63"/>
        <v>0.5140845070422535</v>
      </c>
      <c r="AU161">
        <f t="shared" si="64"/>
        <v>0.24679889530504645</v>
      </c>
      <c r="AV161">
        <f t="shared" si="65"/>
        <v>0.72349273847197115</v>
      </c>
      <c r="AW161">
        <f t="shared" si="66"/>
        <v>0.32448411221515761</v>
      </c>
      <c r="AX161">
        <f t="shared" si="67"/>
        <v>0</v>
      </c>
    </row>
    <row r="162" spans="2:50" ht="15.75" thickBot="1">
      <c r="B162" s="52">
        <v>1</v>
      </c>
      <c r="C162" s="52">
        <v>3.16</v>
      </c>
      <c r="D162" s="46">
        <v>0</v>
      </c>
      <c r="E162" s="52">
        <v>1</v>
      </c>
      <c r="F162" s="52">
        <v>1</v>
      </c>
      <c r="G162" s="53">
        <v>2.54</v>
      </c>
      <c r="H162" s="53">
        <v>2.5956260000000002</v>
      </c>
      <c r="I162" s="52">
        <v>2</v>
      </c>
      <c r="J162" s="53">
        <v>2.64</v>
      </c>
      <c r="K162" s="53">
        <v>2.6532</v>
      </c>
      <c r="L162" s="52">
        <v>35</v>
      </c>
      <c r="M162" s="52">
        <v>1</v>
      </c>
      <c r="N162" s="52">
        <v>20</v>
      </c>
      <c r="O162" s="52">
        <v>7</v>
      </c>
      <c r="P162" s="54">
        <v>41.187930000000001</v>
      </c>
      <c r="Q162" s="54">
        <v>31.871612500000001</v>
      </c>
      <c r="R162" s="55">
        <v>0</v>
      </c>
      <c r="U162">
        <f t="shared" si="46"/>
        <v>0.16666666666666666</v>
      </c>
      <c r="V162">
        <f t="shared" si="47"/>
        <v>0.96048632218844987</v>
      </c>
      <c r="W162">
        <f t="shared" si="48"/>
        <v>0</v>
      </c>
      <c r="X162">
        <f t="shared" si="49"/>
        <v>0.34129692832764502</v>
      </c>
      <c r="Y162">
        <f t="shared" si="50"/>
        <v>0.14285714285714285</v>
      </c>
      <c r="Z162">
        <f t="shared" si="51"/>
        <v>0.77203647416413379</v>
      </c>
      <c r="AA162">
        <f t="shared" si="52"/>
        <v>0.78894407294832836</v>
      </c>
      <c r="AB162">
        <f t="shared" si="53"/>
        <v>0.5</v>
      </c>
      <c r="AC162">
        <f t="shared" si="54"/>
        <v>0.83544303797468356</v>
      </c>
      <c r="AD162">
        <f t="shared" si="55"/>
        <v>0.83962025316455691</v>
      </c>
      <c r="AE162">
        <f t="shared" si="56"/>
        <v>0.33333333333333331</v>
      </c>
      <c r="AF162">
        <f t="shared" si="57"/>
        <v>0.16666666666666666</v>
      </c>
      <c r="AG162">
        <f t="shared" si="58"/>
        <v>0.33333333333333331</v>
      </c>
      <c r="AH162">
        <f t="shared" si="59"/>
        <v>9.1324200913242006E-4</v>
      </c>
      <c r="AI162">
        <f t="shared" si="60"/>
        <v>0.2068111455108359</v>
      </c>
      <c r="AJ162">
        <f t="shared" si="61"/>
        <v>0.40422885572139305</v>
      </c>
      <c r="AK162">
        <f t="shared" si="62"/>
        <v>0</v>
      </c>
      <c r="AM162">
        <v>170</v>
      </c>
      <c r="AN162">
        <v>485.71428571428572</v>
      </c>
      <c r="AO162">
        <v>1024.2342000000001</v>
      </c>
      <c r="AP162">
        <v>627.29860654972867</v>
      </c>
      <c r="AQ162">
        <v>0</v>
      </c>
      <c r="AT162">
        <f t="shared" si="63"/>
        <v>0.5140845070422535</v>
      </c>
      <c r="AU162">
        <f t="shared" si="64"/>
        <v>0.24679889530504645</v>
      </c>
      <c r="AV162">
        <f t="shared" si="65"/>
        <v>0.72349273847197115</v>
      </c>
      <c r="AW162">
        <f t="shared" si="66"/>
        <v>0.30929130498549712</v>
      </c>
      <c r="AX162">
        <f t="shared" si="67"/>
        <v>0</v>
      </c>
    </row>
    <row r="163" spans="2:50" ht="15.75" thickBot="1">
      <c r="B163" s="52">
        <v>1</v>
      </c>
      <c r="C163" s="52">
        <v>3.16</v>
      </c>
      <c r="D163" s="46">
        <v>0</v>
      </c>
      <c r="E163" s="52">
        <v>1</v>
      </c>
      <c r="F163" s="52">
        <v>1</v>
      </c>
      <c r="G163" s="53">
        <v>2.54</v>
      </c>
      <c r="H163" s="53">
        <v>2.5956260000000002</v>
      </c>
      <c r="I163" s="52">
        <v>2</v>
      </c>
      <c r="J163" s="53">
        <v>2.64</v>
      </c>
      <c r="K163" s="53">
        <v>2.6532</v>
      </c>
      <c r="L163" s="52">
        <v>35</v>
      </c>
      <c r="M163" s="52">
        <v>1</v>
      </c>
      <c r="N163" s="52">
        <v>20</v>
      </c>
      <c r="O163" s="52">
        <v>28</v>
      </c>
      <c r="P163" s="54">
        <v>64.429690500000007</v>
      </c>
      <c r="Q163" s="54">
        <v>34.813607499999996</v>
      </c>
      <c r="R163" s="55">
        <v>0</v>
      </c>
      <c r="U163">
        <f t="shared" si="46"/>
        <v>0.16666666666666666</v>
      </c>
      <c r="V163">
        <f t="shared" si="47"/>
        <v>0.96048632218844987</v>
      </c>
      <c r="W163">
        <f t="shared" si="48"/>
        <v>0</v>
      </c>
      <c r="X163">
        <f t="shared" si="49"/>
        <v>0.34129692832764502</v>
      </c>
      <c r="Y163">
        <f t="shared" si="50"/>
        <v>0.14285714285714285</v>
      </c>
      <c r="Z163">
        <f t="shared" si="51"/>
        <v>0.77203647416413379</v>
      </c>
      <c r="AA163">
        <f t="shared" si="52"/>
        <v>0.78894407294832836</v>
      </c>
      <c r="AB163">
        <f t="shared" si="53"/>
        <v>0.5</v>
      </c>
      <c r="AC163">
        <f t="shared" si="54"/>
        <v>0.83544303797468356</v>
      </c>
      <c r="AD163">
        <f t="shared" si="55"/>
        <v>0.83962025316455691</v>
      </c>
      <c r="AE163">
        <f t="shared" si="56"/>
        <v>0.33333333333333331</v>
      </c>
      <c r="AF163">
        <f t="shared" si="57"/>
        <v>0.16666666666666666</v>
      </c>
      <c r="AG163">
        <f t="shared" si="58"/>
        <v>0.33333333333333331</v>
      </c>
      <c r="AH163">
        <f t="shared" si="59"/>
        <v>3.6529680365296802E-3</v>
      </c>
      <c r="AI163">
        <f t="shared" si="60"/>
        <v>0.3535603715170279</v>
      </c>
      <c r="AJ163">
        <f t="shared" si="61"/>
        <v>0.44154228855721389</v>
      </c>
      <c r="AK163">
        <f t="shared" si="62"/>
        <v>0</v>
      </c>
      <c r="AM163">
        <v>170</v>
      </c>
      <c r="AN163">
        <v>485.71428571428572</v>
      </c>
      <c r="AO163">
        <v>1024.2342000000001</v>
      </c>
      <c r="AP163">
        <v>627.29860654972867</v>
      </c>
      <c r="AQ163">
        <v>0</v>
      </c>
      <c r="AT163">
        <f t="shared" si="63"/>
        <v>0.5140845070422535</v>
      </c>
      <c r="AU163">
        <f t="shared" si="64"/>
        <v>0.24679889530504645</v>
      </c>
      <c r="AV163">
        <f t="shared" si="65"/>
        <v>0.72349273847197115</v>
      </c>
      <c r="AW163">
        <f t="shared" si="66"/>
        <v>0.30929130498549712</v>
      </c>
      <c r="AX163">
        <f t="shared" si="67"/>
        <v>0</v>
      </c>
    </row>
    <row r="164" spans="2:50" ht="15.75" thickBot="1">
      <c r="B164" s="52">
        <v>1</v>
      </c>
      <c r="C164" s="52">
        <v>3.16</v>
      </c>
      <c r="D164" s="46">
        <v>0</v>
      </c>
      <c r="E164" s="52">
        <v>1</v>
      </c>
      <c r="F164" s="52">
        <v>1</v>
      </c>
      <c r="G164" s="53">
        <v>2.54</v>
      </c>
      <c r="H164" s="53">
        <v>2.5956260000000002</v>
      </c>
      <c r="I164" s="52">
        <v>2</v>
      </c>
      <c r="J164" s="53">
        <v>2.64</v>
      </c>
      <c r="K164" s="53">
        <v>2.6532</v>
      </c>
      <c r="L164" s="52">
        <v>35</v>
      </c>
      <c r="M164" s="52">
        <v>1</v>
      </c>
      <c r="N164" s="52">
        <v>20</v>
      </c>
      <c r="O164" s="52">
        <v>91</v>
      </c>
      <c r="P164" s="54">
        <v>70.705946499999996</v>
      </c>
      <c r="Q164" s="54">
        <v>37.265270000000001</v>
      </c>
      <c r="R164" s="55">
        <v>0</v>
      </c>
      <c r="U164">
        <f t="shared" si="46"/>
        <v>0.16666666666666666</v>
      </c>
      <c r="V164">
        <f t="shared" si="47"/>
        <v>0.96048632218844987</v>
      </c>
      <c r="W164">
        <f t="shared" si="48"/>
        <v>0</v>
      </c>
      <c r="X164">
        <f t="shared" si="49"/>
        <v>0.34129692832764502</v>
      </c>
      <c r="Y164">
        <f t="shared" si="50"/>
        <v>0.14285714285714285</v>
      </c>
      <c r="Z164">
        <f t="shared" si="51"/>
        <v>0.77203647416413379</v>
      </c>
      <c r="AA164">
        <f t="shared" si="52"/>
        <v>0.78894407294832836</v>
      </c>
      <c r="AB164">
        <f t="shared" si="53"/>
        <v>0.5</v>
      </c>
      <c r="AC164">
        <f t="shared" si="54"/>
        <v>0.83544303797468356</v>
      </c>
      <c r="AD164">
        <f t="shared" si="55"/>
        <v>0.83962025316455691</v>
      </c>
      <c r="AE164">
        <f t="shared" si="56"/>
        <v>0.33333333333333331</v>
      </c>
      <c r="AF164">
        <f t="shared" si="57"/>
        <v>0.16666666666666666</v>
      </c>
      <c r="AG164">
        <f t="shared" si="58"/>
        <v>0.33333333333333331</v>
      </c>
      <c r="AH164">
        <f t="shared" si="59"/>
        <v>1.1872146118721462E-2</v>
      </c>
      <c r="AI164">
        <f t="shared" si="60"/>
        <v>0.39318885448916407</v>
      </c>
      <c r="AJ164">
        <f t="shared" si="61"/>
        <v>0.47263681592039802</v>
      </c>
      <c r="AK164">
        <f t="shared" si="62"/>
        <v>0</v>
      </c>
      <c r="AM164">
        <v>170</v>
      </c>
      <c r="AN164">
        <v>485.71428571428572</v>
      </c>
      <c r="AO164">
        <v>1024.2342000000001</v>
      </c>
      <c r="AP164">
        <v>627.29860654972867</v>
      </c>
      <c r="AQ164">
        <v>0</v>
      </c>
      <c r="AT164">
        <f t="shared" si="63"/>
        <v>0.5140845070422535</v>
      </c>
      <c r="AU164">
        <f t="shared" si="64"/>
        <v>0.24679889530504645</v>
      </c>
      <c r="AV164">
        <f t="shared" si="65"/>
        <v>0.72349273847197115</v>
      </c>
      <c r="AW164">
        <f t="shared" si="66"/>
        <v>0.30929130498549712</v>
      </c>
      <c r="AX164">
        <f t="shared" si="67"/>
        <v>0</v>
      </c>
    </row>
    <row r="165" spans="2:50" ht="15.75" thickBot="1">
      <c r="B165" s="52">
        <v>1</v>
      </c>
      <c r="C165" s="52">
        <v>3.16</v>
      </c>
      <c r="D165" s="46">
        <v>0</v>
      </c>
      <c r="E165" s="52">
        <v>1</v>
      </c>
      <c r="F165" s="52">
        <v>1</v>
      </c>
      <c r="G165" s="53">
        <v>2.54</v>
      </c>
      <c r="H165" s="53">
        <v>2.5956260000000002</v>
      </c>
      <c r="I165" s="52">
        <v>2</v>
      </c>
      <c r="J165" s="53">
        <v>2.64</v>
      </c>
      <c r="K165" s="53">
        <v>2.6532</v>
      </c>
      <c r="L165" s="52">
        <v>35</v>
      </c>
      <c r="M165" s="52">
        <v>1</v>
      </c>
      <c r="N165" s="52">
        <v>20</v>
      </c>
      <c r="O165" s="52">
        <v>182</v>
      </c>
      <c r="P165" s="54">
        <v>81.395195000000001</v>
      </c>
      <c r="Q165" s="54">
        <v>37.461402999999997</v>
      </c>
      <c r="R165" s="55">
        <v>0</v>
      </c>
      <c r="U165">
        <f t="shared" si="46"/>
        <v>0.16666666666666666</v>
      </c>
      <c r="V165">
        <f t="shared" si="47"/>
        <v>0.96048632218844987</v>
      </c>
      <c r="W165">
        <f t="shared" si="48"/>
        <v>0</v>
      </c>
      <c r="X165">
        <f t="shared" si="49"/>
        <v>0.34129692832764502</v>
      </c>
      <c r="Y165">
        <f t="shared" si="50"/>
        <v>0.14285714285714285</v>
      </c>
      <c r="Z165">
        <f t="shared" si="51"/>
        <v>0.77203647416413379</v>
      </c>
      <c r="AA165">
        <f t="shared" si="52"/>
        <v>0.78894407294832836</v>
      </c>
      <c r="AB165">
        <f t="shared" si="53"/>
        <v>0.5</v>
      </c>
      <c r="AC165">
        <f t="shared" si="54"/>
        <v>0.83544303797468356</v>
      </c>
      <c r="AD165">
        <f t="shared" si="55"/>
        <v>0.83962025316455691</v>
      </c>
      <c r="AE165">
        <f t="shared" si="56"/>
        <v>0.33333333333333331</v>
      </c>
      <c r="AF165">
        <f t="shared" si="57"/>
        <v>0.16666666666666666</v>
      </c>
      <c r="AG165">
        <f t="shared" si="58"/>
        <v>0.33333333333333331</v>
      </c>
      <c r="AH165">
        <f t="shared" si="59"/>
        <v>2.3744292237442923E-2</v>
      </c>
      <c r="AI165">
        <f t="shared" si="60"/>
        <v>0.46068111455108363</v>
      </c>
      <c r="AJ165">
        <f t="shared" si="61"/>
        <v>0.47512437810945268</v>
      </c>
      <c r="AK165">
        <f t="shared" si="62"/>
        <v>0</v>
      </c>
      <c r="AM165">
        <v>170</v>
      </c>
      <c r="AN165">
        <v>485.71428571428572</v>
      </c>
      <c r="AO165">
        <v>1024.2342000000001</v>
      </c>
      <c r="AP165">
        <v>627.29860654972867</v>
      </c>
      <c r="AQ165">
        <v>0</v>
      </c>
      <c r="AT165">
        <f t="shared" si="63"/>
        <v>0.5140845070422535</v>
      </c>
      <c r="AU165">
        <f t="shared" si="64"/>
        <v>0.24679889530504645</v>
      </c>
      <c r="AV165">
        <f t="shared" si="65"/>
        <v>0.72349273847197115</v>
      </c>
      <c r="AW165">
        <f t="shared" si="66"/>
        <v>0.30929130498549712</v>
      </c>
      <c r="AX165">
        <f t="shared" si="67"/>
        <v>0</v>
      </c>
    </row>
    <row r="166" spans="2:50" ht="15.75" thickBot="1">
      <c r="B166" s="52">
        <v>1</v>
      </c>
      <c r="C166" s="52">
        <v>3.16</v>
      </c>
      <c r="D166" s="46">
        <v>0</v>
      </c>
      <c r="E166" s="52">
        <v>1</v>
      </c>
      <c r="F166" s="52">
        <v>1</v>
      </c>
      <c r="G166" s="53">
        <v>2.54</v>
      </c>
      <c r="H166" s="53">
        <v>2.5956260000000002</v>
      </c>
      <c r="I166" s="52">
        <v>2</v>
      </c>
      <c r="J166" s="53">
        <v>2.64</v>
      </c>
      <c r="K166" s="53">
        <v>2.6532</v>
      </c>
      <c r="L166" s="52">
        <v>35</v>
      </c>
      <c r="M166" s="52">
        <v>1</v>
      </c>
      <c r="N166" s="52">
        <v>20</v>
      </c>
      <c r="O166" s="52">
        <v>7</v>
      </c>
      <c r="P166" s="54">
        <v>49.3274495</v>
      </c>
      <c r="Q166" s="54">
        <v>32.165812000000003</v>
      </c>
      <c r="R166" s="55">
        <v>0</v>
      </c>
      <c r="U166">
        <f t="shared" si="46"/>
        <v>0.16666666666666666</v>
      </c>
      <c r="V166">
        <f t="shared" si="47"/>
        <v>0.96048632218844987</v>
      </c>
      <c r="W166">
        <f t="shared" si="48"/>
        <v>0</v>
      </c>
      <c r="X166">
        <f t="shared" si="49"/>
        <v>0.34129692832764502</v>
      </c>
      <c r="Y166">
        <f t="shared" si="50"/>
        <v>0.14285714285714285</v>
      </c>
      <c r="Z166">
        <f t="shared" si="51"/>
        <v>0.77203647416413379</v>
      </c>
      <c r="AA166">
        <f t="shared" si="52"/>
        <v>0.78894407294832836</v>
      </c>
      <c r="AB166">
        <f t="shared" si="53"/>
        <v>0.5</v>
      </c>
      <c r="AC166">
        <f t="shared" si="54"/>
        <v>0.83544303797468356</v>
      </c>
      <c r="AD166">
        <f t="shared" si="55"/>
        <v>0.83962025316455691</v>
      </c>
      <c r="AE166">
        <f t="shared" si="56"/>
        <v>0.33333333333333331</v>
      </c>
      <c r="AF166">
        <f t="shared" si="57"/>
        <v>0.16666666666666666</v>
      </c>
      <c r="AG166">
        <f t="shared" si="58"/>
        <v>0.33333333333333331</v>
      </c>
      <c r="AH166">
        <f t="shared" si="59"/>
        <v>9.1324200913242006E-4</v>
      </c>
      <c r="AI166">
        <f t="shared" si="60"/>
        <v>0.25820433436532508</v>
      </c>
      <c r="AJ166">
        <f t="shared" si="61"/>
        <v>0.40796019900497515</v>
      </c>
      <c r="AK166">
        <f t="shared" si="62"/>
        <v>0</v>
      </c>
      <c r="AM166">
        <v>160</v>
      </c>
      <c r="AN166">
        <v>457.14285714285717</v>
      </c>
      <c r="AO166">
        <v>1024.2342000000001</v>
      </c>
      <c r="AP166">
        <v>673.62603928209751</v>
      </c>
      <c r="AQ166">
        <v>0</v>
      </c>
      <c r="AT166">
        <f t="shared" si="63"/>
        <v>0.44366197183098594</v>
      </c>
      <c r="AU166">
        <f t="shared" si="64"/>
        <v>0.21667085111724832</v>
      </c>
      <c r="AV166">
        <f t="shared" si="65"/>
        <v>0.72349273847197115</v>
      </c>
      <c r="AW166">
        <f t="shared" si="66"/>
        <v>0.3321331732390117</v>
      </c>
      <c r="AX166">
        <f t="shared" si="67"/>
        <v>0</v>
      </c>
    </row>
    <row r="167" spans="2:50" ht="15.75" thickBot="1">
      <c r="B167" s="52">
        <v>1</v>
      </c>
      <c r="C167" s="52">
        <v>3.16</v>
      </c>
      <c r="D167" s="46">
        <v>0</v>
      </c>
      <c r="E167" s="52">
        <v>1</v>
      </c>
      <c r="F167" s="52">
        <v>1</v>
      </c>
      <c r="G167" s="53">
        <v>2.54</v>
      </c>
      <c r="H167" s="53">
        <v>2.5956260000000002</v>
      </c>
      <c r="I167" s="52">
        <v>2</v>
      </c>
      <c r="J167" s="53">
        <v>2.64</v>
      </c>
      <c r="K167" s="53">
        <v>2.6532</v>
      </c>
      <c r="L167" s="52">
        <v>35</v>
      </c>
      <c r="M167" s="52">
        <v>1</v>
      </c>
      <c r="N167" s="52">
        <v>20</v>
      </c>
      <c r="O167" s="52">
        <v>28</v>
      </c>
      <c r="P167" s="54">
        <v>68.548483500000003</v>
      </c>
      <c r="Q167" s="54">
        <v>34.519407999999999</v>
      </c>
      <c r="R167" s="55">
        <v>0</v>
      </c>
      <c r="U167">
        <f t="shared" si="46"/>
        <v>0.16666666666666666</v>
      </c>
      <c r="V167">
        <f t="shared" si="47"/>
        <v>0.96048632218844987</v>
      </c>
      <c r="W167">
        <f t="shared" si="48"/>
        <v>0</v>
      </c>
      <c r="X167">
        <f t="shared" si="49"/>
        <v>0.34129692832764502</v>
      </c>
      <c r="Y167">
        <f t="shared" si="50"/>
        <v>0.14285714285714285</v>
      </c>
      <c r="Z167">
        <f t="shared" si="51"/>
        <v>0.77203647416413379</v>
      </c>
      <c r="AA167">
        <f t="shared" si="52"/>
        <v>0.78894407294832836</v>
      </c>
      <c r="AB167">
        <f t="shared" si="53"/>
        <v>0.5</v>
      </c>
      <c r="AC167">
        <f t="shared" si="54"/>
        <v>0.83544303797468356</v>
      </c>
      <c r="AD167">
        <f t="shared" si="55"/>
        <v>0.83962025316455691</v>
      </c>
      <c r="AE167">
        <f t="shared" si="56"/>
        <v>0.33333333333333331</v>
      </c>
      <c r="AF167">
        <f t="shared" si="57"/>
        <v>0.16666666666666666</v>
      </c>
      <c r="AG167">
        <f t="shared" si="58"/>
        <v>0.33333333333333331</v>
      </c>
      <c r="AH167">
        <f t="shared" si="59"/>
        <v>3.6529680365296802E-3</v>
      </c>
      <c r="AI167">
        <f t="shared" si="60"/>
        <v>0.37956656346749229</v>
      </c>
      <c r="AJ167">
        <f t="shared" si="61"/>
        <v>0.43781094527363179</v>
      </c>
      <c r="AK167">
        <f t="shared" si="62"/>
        <v>0</v>
      </c>
      <c r="AM167">
        <v>160</v>
      </c>
      <c r="AN167">
        <v>457.14285714285717</v>
      </c>
      <c r="AO167">
        <v>1024.2342000000001</v>
      </c>
      <c r="AP167">
        <v>673.62603928209751</v>
      </c>
      <c r="AQ167">
        <v>0</v>
      </c>
      <c r="AT167">
        <f t="shared" si="63"/>
        <v>0.44366197183098594</v>
      </c>
      <c r="AU167">
        <f t="shared" si="64"/>
        <v>0.21667085111724832</v>
      </c>
      <c r="AV167">
        <f t="shared" si="65"/>
        <v>0.72349273847197115</v>
      </c>
      <c r="AW167">
        <f t="shared" si="66"/>
        <v>0.3321331732390117</v>
      </c>
      <c r="AX167">
        <f t="shared" si="67"/>
        <v>0</v>
      </c>
    </row>
    <row r="168" spans="2:50" ht="15.75" thickBot="1">
      <c r="B168" s="52">
        <v>1</v>
      </c>
      <c r="C168" s="52">
        <v>3.16</v>
      </c>
      <c r="D168" s="46">
        <v>0</v>
      </c>
      <c r="E168" s="52">
        <v>1</v>
      </c>
      <c r="F168" s="52">
        <v>1</v>
      </c>
      <c r="G168" s="53">
        <v>2.54</v>
      </c>
      <c r="H168" s="53">
        <v>2.5956260000000002</v>
      </c>
      <c r="I168" s="52">
        <v>2</v>
      </c>
      <c r="J168" s="53">
        <v>2.64</v>
      </c>
      <c r="K168" s="53">
        <v>2.6532</v>
      </c>
      <c r="L168" s="52">
        <v>35</v>
      </c>
      <c r="M168" s="52">
        <v>1</v>
      </c>
      <c r="N168" s="52">
        <v>20</v>
      </c>
      <c r="O168" s="52">
        <v>91</v>
      </c>
      <c r="P168" s="54">
        <v>78.355133499999994</v>
      </c>
      <c r="Q168" s="54">
        <v>38.540134500000001</v>
      </c>
      <c r="R168" s="55">
        <v>0</v>
      </c>
      <c r="U168">
        <f t="shared" si="46"/>
        <v>0.16666666666666666</v>
      </c>
      <c r="V168">
        <f t="shared" si="47"/>
        <v>0.96048632218844987</v>
      </c>
      <c r="W168">
        <f t="shared" si="48"/>
        <v>0</v>
      </c>
      <c r="X168">
        <f t="shared" si="49"/>
        <v>0.34129692832764502</v>
      </c>
      <c r="Y168">
        <f t="shared" si="50"/>
        <v>0.14285714285714285</v>
      </c>
      <c r="Z168">
        <f t="shared" si="51"/>
        <v>0.77203647416413379</v>
      </c>
      <c r="AA168">
        <f t="shared" si="52"/>
        <v>0.78894407294832836</v>
      </c>
      <c r="AB168">
        <f t="shared" si="53"/>
        <v>0.5</v>
      </c>
      <c r="AC168">
        <f t="shared" si="54"/>
        <v>0.83544303797468356</v>
      </c>
      <c r="AD168">
        <f t="shared" si="55"/>
        <v>0.83962025316455691</v>
      </c>
      <c r="AE168">
        <f t="shared" si="56"/>
        <v>0.33333333333333331</v>
      </c>
      <c r="AF168">
        <f t="shared" si="57"/>
        <v>0.16666666666666666</v>
      </c>
      <c r="AG168">
        <f t="shared" si="58"/>
        <v>0.33333333333333331</v>
      </c>
      <c r="AH168">
        <f t="shared" si="59"/>
        <v>1.1872146118721462E-2</v>
      </c>
      <c r="AI168">
        <f t="shared" si="60"/>
        <v>0.44148606811145508</v>
      </c>
      <c r="AJ168">
        <f t="shared" si="61"/>
        <v>0.48880597014925375</v>
      </c>
      <c r="AK168">
        <f t="shared" si="62"/>
        <v>0</v>
      </c>
      <c r="AM168">
        <v>160</v>
      </c>
      <c r="AN168">
        <v>457.14285714285717</v>
      </c>
      <c r="AO168">
        <v>1024.2342000000001</v>
      </c>
      <c r="AP168">
        <v>673.62603928209751</v>
      </c>
      <c r="AQ168">
        <v>0</v>
      </c>
      <c r="AT168">
        <f t="shared" si="63"/>
        <v>0.44366197183098594</v>
      </c>
      <c r="AU168">
        <f t="shared" si="64"/>
        <v>0.21667085111724832</v>
      </c>
      <c r="AV168">
        <f t="shared" si="65"/>
        <v>0.72349273847197115</v>
      </c>
      <c r="AW168">
        <f t="shared" si="66"/>
        <v>0.3321331732390117</v>
      </c>
      <c r="AX168">
        <f t="shared" si="67"/>
        <v>0</v>
      </c>
    </row>
    <row r="169" spans="2:50" ht="15.75" thickBot="1">
      <c r="B169" s="52">
        <v>1</v>
      </c>
      <c r="C169" s="52">
        <v>3.16</v>
      </c>
      <c r="D169" s="46">
        <v>0</v>
      </c>
      <c r="E169" s="52">
        <v>1</v>
      </c>
      <c r="F169" s="52">
        <v>1</v>
      </c>
      <c r="G169" s="53">
        <v>2.54</v>
      </c>
      <c r="H169" s="53">
        <v>2.5956260000000002</v>
      </c>
      <c r="I169" s="52">
        <v>2</v>
      </c>
      <c r="J169" s="53">
        <v>2.64</v>
      </c>
      <c r="K169" s="53">
        <v>2.6532</v>
      </c>
      <c r="L169" s="52">
        <v>35</v>
      </c>
      <c r="M169" s="52">
        <v>1</v>
      </c>
      <c r="N169" s="52">
        <v>20</v>
      </c>
      <c r="O169" s="52">
        <v>182</v>
      </c>
      <c r="P169" s="54">
        <v>86.886919000000006</v>
      </c>
      <c r="Q169" s="54">
        <v>40.501464499999997</v>
      </c>
      <c r="R169" s="55">
        <v>0</v>
      </c>
      <c r="U169">
        <f t="shared" si="46"/>
        <v>0.16666666666666666</v>
      </c>
      <c r="V169">
        <f t="shared" si="47"/>
        <v>0.96048632218844987</v>
      </c>
      <c r="W169">
        <f t="shared" si="48"/>
        <v>0</v>
      </c>
      <c r="X169">
        <f t="shared" si="49"/>
        <v>0.34129692832764502</v>
      </c>
      <c r="Y169">
        <f t="shared" si="50"/>
        <v>0.14285714285714285</v>
      </c>
      <c r="Z169">
        <f t="shared" si="51"/>
        <v>0.77203647416413379</v>
      </c>
      <c r="AA169">
        <f t="shared" si="52"/>
        <v>0.78894407294832836</v>
      </c>
      <c r="AB169">
        <f t="shared" si="53"/>
        <v>0.5</v>
      </c>
      <c r="AC169">
        <f t="shared" si="54"/>
        <v>0.83544303797468356</v>
      </c>
      <c r="AD169">
        <f t="shared" si="55"/>
        <v>0.83962025316455691</v>
      </c>
      <c r="AE169">
        <f t="shared" si="56"/>
        <v>0.33333333333333331</v>
      </c>
      <c r="AF169">
        <f t="shared" si="57"/>
        <v>0.16666666666666666</v>
      </c>
      <c r="AG169">
        <f t="shared" si="58"/>
        <v>0.33333333333333331</v>
      </c>
      <c r="AH169">
        <f t="shared" si="59"/>
        <v>2.3744292237442923E-2</v>
      </c>
      <c r="AI169">
        <f t="shared" si="60"/>
        <v>0.49535603715170284</v>
      </c>
      <c r="AJ169">
        <f t="shared" si="61"/>
        <v>0.5136815920398009</v>
      </c>
      <c r="AK169">
        <f t="shared" si="62"/>
        <v>0</v>
      </c>
      <c r="AM169">
        <v>160</v>
      </c>
      <c r="AN169">
        <v>457.14285714285717</v>
      </c>
      <c r="AO169">
        <v>1024.2342000000001</v>
      </c>
      <c r="AP169">
        <v>673.62603928209751</v>
      </c>
      <c r="AQ169">
        <v>0</v>
      </c>
      <c r="AT169">
        <f t="shared" si="63"/>
        <v>0.44366197183098594</v>
      </c>
      <c r="AU169">
        <f t="shared" si="64"/>
        <v>0.21667085111724832</v>
      </c>
      <c r="AV169">
        <f t="shared" si="65"/>
        <v>0.72349273847197115</v>
      </c>
      <c r="AW169">
        <f t="shared" si="66"/>
        <v>0.3321331732390117</v>
      </c>
      <c r="AX169">
        <f t="shared" si="67"/>
        <v>0</v>
      </c>
    </row>
    <row r="170" spans="2:50" ht="15.75" thickBot="1">
      <c r="B170" s="52">
        <v>1</v>
      </c>
      <c r="C170" s="52">
        <v>3.16</v>
      </c>
      <c r="D170" s="46">
        <v>0</v>
      </c>
      <c r="E170" s="52">
        <v>1</v>
      </c>
      <c r="F170" s="52">
        <v>1</v>
      </c>
      <c r="G170" s="53">
        <v>2.54</v>
      </c>
      <c r="H170" s="53">
        <v>2.5956260000000002</v>
      </c>
      <c r="I170" s="52">
        <v>2</v>
      </c>
      <c r="J170" s="53">
        <v>2.64</v>
      </c>
      <c r="K170" s="53">
        <v>2.6532</v>
      </c>
      <c r="L170" s="52">
        <v>30</v>
      </c>
      <c r="M170" s="52">
        <v>1</v>
      </c>
      <c r="N170" s="52">
        <v>20</v>
      </c>
      <c r="O170" s="52">
        <v>7</v>
      </c>
      <c r="P170" s="54">
        <v>53.446242500000004</v>
      </c>
      <c r="Q170" s="54">
        <v>34.813607499999996</v>
      </c>
      <c r="R170" s="55">
        <v>0</v>
      </c>
      <c r="U170">
        <f t="shared" si="46"/>
        <v>0.16666666666666666</v>
      </c>
      <c r="V170">
        <f t="shared" si="47"/>
        <v>0.96048632218844987</v>
      </c>
      <c r="W170">
        <f t="shared" si="48"/>
        <v>0</v>
      </c>
      <c r="X170">
        <f t="shared" si="49"/>
        <v>0.34129692832764502</v>
      </c>
      <c r="Y170">
        <f t="shared" si="50"/>
        <v>0.14285714285714285</v>
      </c>
      <c r="Z170">
        <f t="shared" si="51"/>
        <v>0.77203647416413379</v>
      </c>
      <c r="AA170">
        <f t="shared" si="52"/>
        <v>0.78894407294832836</v>
      </c>
      <c r="AB170">
        <f t="shared" si="53"/>
        <v>0.5</v>
      </c>
      <c r="AC170">
        <f t="shared" si="54"/>
        <v>0.83544303797468356</v>
      </c>
      <c r="AD170">
        <f t="shared" si="55"/>
        <v>0.83962025316455691</v>
      </c>
      <c r="AE170">
        <f t="shared" si="56"/>
        <v>0.25</v>
      </c>
      <c r="AF170">
        <f t="shared" si="57"/>
        <v>0.16666666666666666</v>
      </c>
      <c r="AG170">
        <f t="shared" si="58"/>
        <v>0.33333333333333331</v>
      </c>
      <c r="AH170">
        <f t="shared" si="59"/>
        <v>9.1324200913242006E-4</v>
      </c>
      <c r="AI170">
        <f t="shared" si="60"/>
        <v>0.28421052631578947</v>
      </c>
      <c r="AJ170">
        <f t="shared" si="61"/>
        <v>0.44154228855721389</v>
      </c>
      <c r="AK170">
        <f t="shared" si="62"/>
        <v>0</v>
      </c>
      <c r="AM170">
        <v>170</v>
      </c>
      <c r="AN170">
        <v>566.66666666666674</v>
      </c>
      <c r="AO170">
        <v>1024.2342000000001</v>
      </c>
      <c r="AP170">
        <v>635.98335564135004</v>
      </c>
      <c r="AQ170">
        <v>0</v>
      </c>
      <c r="AT170">
        <f t="shared" si="63"/>
        <v>0.5140845070422535</v>
      </c>
      <c r="AU170">
        <f t="shared" si="64"/>
        <v>0.33216168717047462</v>
      </c>
      <c r="AV170">
        <f t="shared" si="65"/>
        <v>0.72349273847197115</v>
      </c>
      <c r="AW170">
        <f t="shared" si="66"/>
        <v>0.31357334443524715</v>
      </c>
      <c r="AX170">
        <f t="shared" si="67"/>
        <v>0</v>
      </c>
    </row>
    <row r="171" spans="2:50" ht="15.75" thickBot="1">
      <c r="B171" s="52">
        <v>1</v>
      </c>
      <c r="C171" s="52">
        <v>3.16</v>
      </c>
      <c r="D171" s="46">
        <v>0</v>
      </c>
      <c r="E171" s="52">
        <v>1</v>
      </c>
      <c r="F171" s="52">
        <v>1</v>
      </c>
      <c r="G171" s="53">
        <v>2.54</v>
      </c>
      <c r="H171" s="53">
        <v>2.5956260000000002</v>
      </c>
      <c r="I171" s="52">
        <v>2</v>
      </c>
      <c r="J171" s="53">
        <v>2.64</v>
      </c>
      <c r="K171" s="53">
        <v>2.6532</v>
      </c>
      <c r="L171" s="52">
        <v>30</v>
      </c>
      <c r="M171" s="52">
        <v>1</v>
      </c>
      <c r="N171" s="52">
        <v>20</v>
      </c>
      <c r="O171" s="52">
        <v>28</v>
      </c>
      <c r="P171" s="54">
        <v>86.788852500000004</v>
      </c>
      <c r="Q171" s="54">
        <v>36.284605000000006</v>
      </c>
      <c r="R171" s="55">
        <v>0</v>
      </c>
      <c r="U171">
        <f t="shared" si="46"/>
        <v>0.16666666666666666</v>
      </c>
      <c r="V171">
        <f t="shared" si="47"/>
        <v>0.96048632218844987</v>
      </c>
      <c r="W171">
        <f t="shared" si="48"/>
        <v>0</v>
      </c>
      <c r="X171">
        <f t="shared" si="49"/>
        <v>0.34129692832764502</v>
      </c>
      <c r="Y171">
        <f t="shared" si="50"/>
        <v>0.14285714285714285</v>
      </c>
      <c r="Z171">
        <f t="shared" si="51"/>
        <v>0.77203647416413379</v>
      </c>
      <c r="AA171">
        <f t="shared" si="52"/>
        <v>0.78894407294832836</v>
      </c>
      <c r="AB171">
        <f t="shared" si="53"/>
        <v>0.5</v>
      </c>
      <c r="AC171">
        <f t="shared" si="54"/>
        <v>0.83544303797468356</v>
      </c>
      <c r="AD171">
        <f t="shared" si="55"/>
        <v>0.83962025316455691</v>
      </c>
      <c r="AE171">
        <f t="shared" si="56"/>
        <v>0.25</v>
      </c>
      <c r="AF171">
        <f t="shared" si="57"/>
        <v>0.16666666666666666</v>
      </c>
      <c r="AG171">
        <f t="shared" si="58"/>
        <v>0.33333333333333331</v>
      </c>
      <c r="AH171">
        <f t="shared" si="59"/>
        <v>3.6529680365296802E-3</v>
      </c>
      <c r="AI171">
        <f t="shared" si="60"/>
        <v>0.4947368421052632</v>
      </c>
      <c r="AJ171">
        <f t="shared" si="61"/>
        <v>0.46019900497512445</v>
      </c>
      <c r="AK171">
        <f t="shared" si="62"/>
        <v>0</v>
      </c>
      <c r="AM171">
        <v>170</v>
      </c>
      <c r="AN171">
        <v>566.66666666666674</v>
      </c>
      <c r="AO171">
        <v>1024.2342000000001</v>
      </c>
      <c r="AP171">
        <v>635.98335564135004</v>
      </c>
      <c r="AQ171">
        <v>0</v>
      </c>
      <c r="AT171">
        <f t="shared" si="63"/>
        <v>0.5140845070422535</v>
      </c>
      <c r="AU171">
        <f t="shared" si="64"/>
        <v>0.33216168717047462</v>
      </c>
      <c r="AV171">
        <f t="shared" si="65"/>
        <v>0.72349273847197115</v>
      </c>
      <c r="AW171">
        <f t="shared" si="66"/>
        <v>0.31357334443524715</v>
      </c>
      <c r="AX171">
        <f t="shared" si="67"/>
        <v>0</v>
      </c>
    </row>
    <row r="172" spans="2:50" ht="15.75" thickBot="1">
      <c r="B172" s="52">
        <v>1</v>
      </c>
      <c r="C172" s="52">
        <v>3.16</v>
      </c>
      <c r="D172" s="46">
        <v>0</v>
      </c>
      <c r="E172" s="52">
        <v>1</v>
      </c>
      <c r="F172" s="52">
        <v>1</v>
      </c>
      <c r="G172" s="53">
        <v>2.54</v>
      </c>
      <c r="H172" s="53">
        <v>2.5956260000000002</v>
      </c>
      <c r="I172" s="52">
        <v>2</v>
      </c>
      <c r="J172" s="53">
        <v>2.64</v>
      </c>
      <c r="K172" s="53">
        <v>2.6532</v>
      </c>
      <c r="L172" s="52">
        <v>30</v>
      </c>
      <c r="M172" s="52">
        <v>1</v>
      </c>
      <c r="N172" s="52">
        <v>20</v>
      </c>
      <c r="O172" s="52">
        <v>91</v>
      </c>
      <c r="P172" s="54">
        <v>95.418704500000004</v>
      </c>
      <c r="Q172" s="54">
        <v>39.324666499999999</v>
      </c>
      <c r="R172" s="55">
        <v>0</v>
      </c>
      <c r="U172">
        <f t="shared" si="46"/>
        <v>0.16666666666666666</v>
      </c>
      <c r="V172">
        <f t="shared" si="47"/>
        <v>0.96048632218844987</v>
      </c>
      <c r="W172">
        <f t="shared" si="48"/>
        <v>0</v>
      </c>
      <c r="X172">
        <f t="shared" si="49"/>
        <v>0.34129692832764502</v>
      </c>
      <c r="Y172">
        <f t="shared" si="50"/>
        <v>0.14285714285714285</v>
      </c>
      <c r="Z172">
        <f t="shared" si="51"/>
        <v>0.77203647416413379</v>
      </c>
      <c r="AA172">
        <f t="shared" si="52"/>
        <v>0.78894407294832836</v>
      </c>
      <c r="AB172">
        <f t="shared" si="53"/>
        <v>0.5</v>
      </c>
      <c r="AC172">
        <f t="shared" si="54"/>
        <v>0.83544303797468356</v>
      </c>
      <c r="AD172">
        <f t="shared" si="55"/>
        <v>0.83962025316455691</v>
      </c>
      <c r="AE172">
        <f t="shared" si="56"/>
        <v>0.25</v>
      </c>
      <c r="AF172">
        <f t="shared" si="57"/>
        <v>0.16666666666666666</v>
      </c>
      <c r="AG172">
        <f t="shared" si="58"/>
        <v>0.33333333333333331</v>
      </c>
      <c r="AH172">
        <f t="shared" si="59"/>
        <v>1.1872146118721462E-2</v>
      </c>
      <c r="AI172">
        <f t="shared" si="60"/>
        <v>0.5492260061919505</v>
      </c>
      <c r="AJ172">
        <f t="shared" si="61"/>
        <v>0.49875621890547261</v>
      </c>
      <c r="AK172">
        <f t="shared" si="62"/>
        <v>0</v>
      </c>
      <c r="AM172">
        <v>170</v>
      </c>
      <c r="AN172">
        <v>566.66666666666674</v>
      </c>
      <c r="AO172">
        <v>1024.2342000000001</v>
      </c>
      <c r="AP172">
        <v>635.98335564135004</v>
      </c>
      <c r="AQ172">
        <v>0</v>
      </c>
      <c r="AT172">
        <f t="shared" si="63"/>
        <v>0.5140845070422535</v>
      </c>
      <c r="AU172">
        <f t="shared" si="64"/>
        <v>0.33216168717047462</v>
      </c>
      <c r="AV172">
        <f t="shared" si="65"/>
        <v>0.72349273847197115</v>
      </c>
      <c r="AW172">
        <f t="shared" si="66"/>
        <v>0.31357334443524715</v>
      </c>
      <c r="AX172">
        <f t="shared" si="67"/>
        <v>0</v>
      </c>
    </row>
    <row r="173" spans="2:50" ht="15.75" thickBot="1">
      <c r="B173" s="52">
        <v>1</v>
      </c>
      <c r="C173" s="52">
        <v>3.16</v>
      </c>
      <c r="D173" s="46">
        <v>0</v>
      </c>
      <c r="E173" s="52">
        <v>1</v>
      </c>
      <c r="F173" s="52">
        <v>1</v>
      </c>
      <c r="G173" s="53">
        <v>2.54</v>
      </c>
      <c r="H173" s="53">
        <v>2.5956260000000002</v>
      </c>
      <c r="I173" s="52">
        <v>2</v>
      </c>
      <c r="J173" s="53">
        <v>2.64</v>
      </c>
      <c r="K173" s="53">
        <v>2.6532</v>
      </c>
      <c r="L173" s="52">
        <v>30</v>
      </c>
      <c r="M173" s="52">
        <v>1</v>
      </c>
      <c r="N173" s="52">
        <v>20</v>
      </c>
      <c r="O173" s="52">
        <v>182</v>
      </c>
      <c r="P173" s="54">
        <v>107.088618</v>
      </c>
      <c r="Q173" s="54">
        <v>41.482129500000006</v>
      </c>
      <c r="R173" s="55">
        <v>0</v>
      </c>
      <c r="U173">
        <f t="shared" si="46"/>
        <v>0.16666666666666666</v>
      </c>
      <c r="V173">
        <f t="shared" si="47"/>
        <v>0.96048632218844987</v>
      </c>
      <c r="W173">
        <f t="shared" si="48"/>
        <v>0</v>
      </c>
      <c r="X173">
        <f t="shared" si="49"/>
        <v>0.34129692832764502</v>
      </c>
      <c r="Y173">
        <f t="shared" si="50"/>
        <v>0.14285714285714285</v>
      </c>
      <c r="Z173">
        <f t="shared" si="51"/>
        <v>0.77203647416413379</v>
      </c>
      <c r="AA173">
        <f t="shared" si="52"/>
        <v>0.78894407294832836</v>
      </c>
      <c r="AB173">
        <f t="shared" si="53"/>
        <v>0.5</v>
      </c>
      <c r="AC173">
        <f t="shared" si="54"/>
        <v>0.83544303797468356</v>
      </c>
      <c r="AD173">
        <f t="shared" si="55"/>
        <v>0.83962025316455691</v>
      </c>
      <c r="AE173">
        <f t="shared" si="56"/>
        <v>0.25</v>
      </c>
      <c r="AF173">
        <f t="shared" si="57"/>
        <v>0.16666666666666666</v>
      </c>
      <c r="AG173">
        <f t="shared" si="58"/>
        <v>0.33333333333333331</v>
      </c>
      <c r="AH173">
        <f t="shared" si="59"/>
        <v>2.3744292237442923E-2</v>
      </c>
      <c r="AI173">
        <f t="shared" si="60"/>
        <v>0.6229102167182663</v>
      </c>
      <c r="AJ173">
        <f t="shared" si="61"/>
        <v>0.52611940298507465</v>
      </c>
      <c r="AK173">
        <f t="shared" si="62"/>
        <v>0</v>
      </c>
      <c r="AM173">
        <v>170</v>
      </c>
      <c r="AN173">
        <v>566.66666666666674</v>
      </c>
      <c r="AO173">
        <v>1024.2342000000001</v>
      </c>
      <c r="AP173">
        <v>635.98335564135004</v>
      </c>
      <c r="AQ173">
        <v>0</v>
      </c>
      <c r="AT173">
        <f t="shared" si="63"/>
        <v>0.5140845070422535</v>
      </c>
      <c r="AU173">
        <f t="shared" si="64"/>
        <v>0.33216168717047462</v>
      </c>
      <c r="AV173">
        <f t="shared" si="65"/>
        <v>0.72349273847197115</v>
      </c>
      <c r="AW173">
        <f t="shared" si="66"/>
        <v>0.31357334443524715</v>
      </c>
      <c r="AX173">
        <f t="shared" si="67"/>
        <v>0</v>
      </c>
    </row>
    <row r="174" spans="2:50" ht="15.75" thickBot="1">
      <c r="B174" s="52">
        <v>1</v>
      </c>
      <c r="C174" s="52">
        <v>3.16</v>
      </c>
      <c r="D174" s="46">
        <v>0</v>
      </c>
      <c r="E174" s="52">
        <v>1</v>
      </c>
      <c r="F174" s="52">
        <v>1</v>
      </c>
      <c r="G174" s="53">
        <v>2.54</v>
      </c>
      <c r="H174" s="53">
        <v>2.5956260000000002</v>
      </c>
      <c r="I174" s="52">
        <v>2</v>
      </c>
      <c r="J174" s="53">
        <v>2.64</v>
      </c>
      <c r="K174" s="53">
        <v>2.6532</v>
      </c>
      <c r="L174" s="52">
        <v>30</v>
      </c>
      <c r="M174" s="52">
        <v>1</v>
      </c>
      <c r="N174" s="52">
        <v>20</v>
      </c>
      <c r="O174" s="52">
        <v>7</v>
      </c>
      <c r="P174" s="54">
        <v>58.251500999999998</v>
      </c>
      <c r="Q174" s="54">
        <v>33.931009000000003</v>
      </c>
      <c r="R174" s="55">
        <v>0</v>
      </c>
      <c r="U174">
        <f t="shared" si="46"/>
        <v>0.16666666666666666</v>
      </c>
      <c r="V174">
        <f t="shared" si="47"/>
        <v>0.96048632218844987</v>
      </c>
      <c r="W174">
        <f t="shared" si="48"/>
        <v>0</v>
      </c>
      <c r="X174">
        <f t="shared" si="49"/>
        <v>0.34129692832764502</v>
      </c>
      <c r="Y174">
        <f t="shared" si="50"/>
        <v>0.14285714285714285</v>
      </c>
      <c r="Z174">
        <f t="shared" si="51"/>
        <v>0.77203647416413379</v>
      </c>
      <c r="AA174">
        <f t="shared" si="52"/>
        <v>0.78894407294832836</v>
      </c>
      <c r="AB174">
        <f t="shared" si="53"/>
        <v>0.5</v>
      </c>
      <c r="AC174">
        <f t="shared" si="54"/>
        <v>0.83544303797468356</v>
      </c>
      <c r="AD174">
        <f t="shared" si="55"/>
        <v>0.83962025316455691</v>
      </c>
      <c r="AE174">
        <f t="shared" si="56"/>
        <v>0.25</v>
      </c>
      <c r="AF174">
        <f t="shared" si="57"/>
        <v>0.16666666666666666</v>
      </c>
      <c r="AG174">
        <f t="shared" si="58"/>
        <v>0.33333333333333331</v>
      </c>
      <c r="AH174">
        <f t="shared" si="59"/>
        <v>9.1324200913242006E-4</v>
      </c>
      <c r="AI174">
        <f t="shared" si="60"/>
        <v>0.31455108359133122</v>
      </c>
      <c r="AJ174">
        <f t="shared" si="61"/>
        <v>0.4303482587064677</v>
      </c>
      <c r="AK174">
        <f t="shared" si="62"/>
        <v>0</v>
      </c>
      <c r="AM174">
        <v>170</v>
      </c>
      <c r="AN174">
        <v>566.66666666666674</v>
      </c>
      <c r="AO174">
        <v>1024.2342000000001</v>
      </c>
      <c r="AP174">
        <v>607.73741264134992</v>
      </c>
      <c r="AQ174">
        <v>0</v>
      </c>
      <c r="AT174">
        <f t="shared" si="63"/>
        <v>0.5140845070422535</v>
      </c>
      <c r="AU174">
        <f t="shared" si="64"/>
        <v>0.33216168717047462</v>
      </c>
      <c r="AV174">
        <f t="shared" si="65"/>
        <v>0.72349273847197115</v>
      </c>
      <c r="AW174">
        <f t="shared" si="66"/>
        <v>0.29964660447472496</v>
      </c>
      <c r="AX174">
        <f t="shared" si="67"/>
        <v>0</v>
      </c>
    </row>
    <row r="175" spans="2:50" ht="15.75" thickBot="1">
      <c r="B175" s="52">
        <v>1</v>
      </c>
      <c r="C175" s="52">
        <v>3.16</v>
      </c>
      <c r="D175" s="46">
        <v>0</v>
      </c>
      <c r="E175" s="52">
        <v>1</v>
      </c>
      <c r="F175" s="52">
        <v>1</v>
      </c>
      <c r="G175" s="53">
        <v>2.54</v>
      </c>
      <c r="H175" s="53">
        <v>2.5956260000000002</v>
      </c>
      <c r="I175" s="52">
        <v>2</v>
      </c>
      <c r="J175" s="53">
        <v>2.64</v>
      </c>
      <c r="K175" s="53">
        <v>2.6532</v>
      </c>
      <c r="L175" s="52">
        <v>30</v>
      </c>
      <c r="M175" s="52">
        <v>1</v>
      </c>
      <c r="N175" s="52">
        <v>20</v>
      </c>
      <c r="O175" s="52">
        <v>28</v>
      </c>
      <c r="P175" s="54">
        <v>82.964258999999998</v>
      </c>
      <c r="Q175" s="54">
        <v>36.873003999999995</v>
      </c>
      <c r="R175" s="55">
        <v>0</v>
      </c>
      <c r="U175">
        <f t="shared" si="46"/>
        <v>0.16666666666666666</v>
      </c>
      <c r="V175">
        <f t="shared" si="47"/>
        <v>0.96048632218844987</v>
      </c>
      <c r="W175">
        <f t="shared" si="48"/>
        <v>0</v>
      </c>
      <c r="X175">
        <f t="shared" si="49"/>
        <v>0.34129692832764502</v>
      </c>
      <c r="Y175">
        <f t="shared" si="50"/>
        <v>0.14285714285714285</v>
      </c>
      <c r="Z175">
        <f t="shared" si="51"/>
        <v>0.77203647416413379</v>
      </c>
      <c r="AA175">
        <f t="shared" si="52"/>
        <v>0.78894407294832836</v>
      </c>
      <c r="AB175">
        <f t="shared" si="53"/>
        <v>0.5</v>
      </c>
      <c r="AC175">
        <f t="shared" si="54"/>
        <v>0.83544303797468356</v>
      </c>
      <c r="AD175">
        <f t="shared" si="55"/>
        <v>0.83962025316455691</v>
      </c>
      <c r="AE175">
        <f t="shared" si="56"/>
        <v>0.25</v>
      </c>
      <c r="AF175">
        <f t="shared" si="57"/>
        <v>0.16666666666666666</v>
      </c>
      <c r="AG175">
        <f t="shared" si="58"/>
        <v>0.33333333333333331</v>
      </c>
      <c r="AH175">
        <f t="shared" si="59"/>
        <v>3.6529680365296802E-3</v>
      </c>
      <c r="AI175">
        <f t="shared" si="60"/>
        <v>0.47058823529411764</v>
      </c>
      <c r="AJ175">
        <f t="shared" si="61"/>
        <v>0.46766169154228848</v>
      </c>
      <c r="AK175">
        <f t="shared" si="62"/>
        <v>0</v>
      </c>
      <c r="AM175">
        <v>170</v>
      </c>
      <c r="AN175">
        <v>566.66666666666674</v>
      </c>
      <c r="AO175">
        <v>1024.2342000000001</v>
      </c>
      <c r="AP175">
        <v>607.73741264134992</v>
      </c>
      <c r="AQ175">
        <v>0</v>
      </c>
      <c r="AT175">
        <f t="shared" si="63"/>
        <v>0.5140845070422535</v>
      </c>
      <c r="AU175">
        <f t="shared" si="64"/>
        <v>0.33216168717047462</v>
      </c>
      <c r="AV175">
        <f t="shared" si="65"/>
        <v>0.72349273847197115</v>
      </c>
      <c r="AW175">
        <f t="shared" si="66"/>
        <v>0.29964660447472496</v>
      </c>
      <c r="AX175">
        <f t="shared" si="67"/>
        <v>0</v>
      </c>
    </row>
    <row r="176" spans="2:50" ht="15.75" thickBot="1">
      <c r="B176" s="52">
        <v>1</v>
      </c>
      <c r="C176" s="52">
        <v>3.16</v>
      </c>
      <c r="D176" s="46">
        <v>0</v>
      </c>
      <c r="E176" s="52">
        <v>1</v>
      </c>
      <c r="F176" s="52">
        <v>1</v>
      </c>
      <c r="G176" s="53">
        <v>2.54</v>
      </c>
      <c r="H176" s="53">
        <v>2.5956260000000002</v>
      </c>
      <c r="I176" s="52">
        <v>2</v>
      </c>
      <c r="J176" s="53">
        <v>2.64</v>
      </c>
      <c r="K176" s="53">
        <v>2.6532</v>
      </c>
      <c r="L176" s="52">
        <v>30</v>
      </c>
      <c r="M176" s="52">
        <v>1</v>
      </c>
      <c r="N176" s="52">
        <v>20</v>
      </c>
      <c r="O176" s="52">
        <v>91</v>
      </c>
      <c r="P176" s="54">
        <v>91.005712000000003</v>
      </c>
      <c r="Q176" s="54">
        <v>39.814998999999993</v>
      </c>
      <c r="R176" s="55">
        <v>0</v>
      </c>
      <c r="U176">
        <f t="shared" si="46"/>
        <v>0.16666666666666666</v>
      </c>
      <c r="V176">
        <f t="shared" si="47"/>
        <v>0.96048632218844987</v>
      </c>
      <c r="W176">
        <f t="shared" si="48"/>
        <v>0</v>
      </c>
      <c r="X176">
        <f t="shared" si="49"/>
        <v>0.34129692832764502</v>
      </c>
      <c r="Y176">
        <f t="shared" si="50"/>
        <v>0.14285714285714285</v>
      </c>
      <c r="Z176">
        <f t="shared" si="51"/>
        <v>0.77203647416413379</v>
      </c>
      <c r="AA176">
        <f t="shared" si="52"/>
        <v>0.78894407294832836</v>
      </c>
      <c r="AB176">
        <f t="shared" si="53"/>
        <v>0.5</v>
      </c>
      <c r="AC176">
        <f t="shared" si="54"/>
        <v>0.83544303797468356</v>
      </c>
      <c r="AD176">
        <f t="shared" si="55"/>
        <v>0.83962025316455691</v>
      </c>
      <c r="AE176">
        <f t="shared" si="56"/>
        <v>0.25</v>
      </c>
      <c r="AF176">
        <f t="shared" si="57"/>
        <v>0.16666666666666666</v>
      </c>
      <c r="AG176">
        <f t="shared" si="58"/>
        <v>0.33333333333333331</v>
      </c>
      <c r="AH176">
        <f t="shared" si="59"/>
        <v>1.1872146118721462E-2</v>
      </c>
      <c r="AI176">
        <f t="shared" si="60"/>
        <v>0.52136222910216723</v>
      </c>
      <c r="AJ176">
        <f t="shared" si="61"/>
        <v>0.50497512437810932</v>
      </c>
      <c r="AK176">
        <f t="shared" si="62"/>
        <v>0</v>
      </c>
      <c r="AM176">
        <v>170</v>
      </c>
      <c r="AN176">
        <v>566.66666666666674</v>
      </c>
      <c r="AO176">
        <v>1024.2342000000001</v>
      </c>
      <c r="AP176">
        <v>607.73741264134992</v>
      </c>
      <c r="AQ176">
        <v>0</v>
      </c>
      <c r="AT176">
        <f t="shared" si="63"/>
        <v>0.5140845070422535</v>
      </c>
      <c r="AU176">
        <f t="shared" si="64"/>
        <v>0.33216168717047462</v>
      </c>
      <c r="AV176">
        <f t="shared" si="65"/>
        <v>0.72349273847197115</v>
      </c>
      <c r="AW176">
        <f t="shared" si="66"/>
        <v>0.29964660447472496</v>
      </c>
      <c r="AX176">
        <f t="shared" si="67"/>
        <v>0</v>
      </c>
    </row>
    <row r="177" spans="2:50" ht="15.75" thickBot="1">
      <c r="B177" s="52">
        <v>1</v>
      </c>
      <c r="C177" s="52">
        <v>3.16</v>
      </c>
      <c r="D177" s="46">
        <v>0</v>
      </c>
      <c r="E177" s="52">
        <v>1</v>
      </c>
      <c r="F177" s="52">
        <v>1</v>
      </c>
      <c r="G177" s="53">
        <v>2.54</v>
      </c>
      <c r="H177" s="53">
        <v>2.5956260000000002</v>
      </c>
      <c r="I177" s="52">
        <v>2</v>
      </c>
      <c r="J177" s="53">
        <v>2.64</v>
      </c>
      <c r="K177" s="53">
        <v>2.6532</v>
      </c>
      <c r="L177" s="52">
        <v>30</v>
      </c>
      <c r="M177" s="52">
        <v>1</v>
      </c>
      <c r="N177" s="52">
        <v>20</v>
      </c>
      <c r="O177" s="52">
        <v>182</v>
      </c>
      <c r="P177" s="54">
        <v>101.008495</v>
      </c>
      <c r="Q177" s="54">
        <v>41.384062999999998</v>
      </c>
      <c r="R177" s="55">
        <v>0</v>
      </c>
      <c r="U177">
        <f t="shared" si="46"/>
        <v>0.16666666666666666</v>
      </c>
      <c r="V177">
        <f t="shared" si="47"/>
        <v>0.96048632218844987</v>
      </c>
      <c r="W177">
        <f t="shared" si="48"/>
        <v>0</v>
      </c>
      <c r="X177">
        <f t="shared" si="49"/>
        <v>0.34129692832764502</v>
      </c>
      <c r="Y177">
        <f t="shared" si="50"/>
        <v>0.14285714285714285</v>
      </c>
      <c r="Z177">
        <f t="shared" si="51"/>
        <v>0.77203647416413379</v>
      </c>
      <c r="AA177">
        <f t="shared" si="52"/>
        <v>0.78894407294832836</v>
      </c>
      <c r="AB177">
        <f t="shared" si="53"/>
        <v>0.5</v>
      </c>
      <c r="AC177">
        <f t="shared" si="54"/>
        <v>0.83544303797468356</v>
      </c>
      <c r="AD177">
        <f t="shared" si="55"/>
        <v>0.83962025316455691</v>
      </c>
      <c r="AE177">
        <f t="shared" si="56"/>
        <v>0.25</v>
      </c>
      <c r="AF177">
        <f t="shared" si="57"/>
        <v>0.16666666666666666</v>
      </c>
      <c r="AG177">
        <f t="shared" si="58"/>
        <v>0.33333333333333331</v>
      </c>
      <c r="AH177">
        <f t="shared" si="59"/>
        <v>2.3744292237442923E-2</v>
      </c>
      <c r="AI177">
        <f t="shared" si="60"/>
        <v>0.58452012383900931</v>
      </c>
      <c r="AJ177">
        <f t="shared" si="61"/>
        <v>0.52487562189054726</v>
      </c>
      <c r="AK177">
        <f t="shared" si="62"/>
        <v>0</v>
      </c>
      <c r="AM177">
        <v>170</v>
      </c>
      <c r="AN177">
        <v>566.66666666666674</v>
      </c>
      <c r="AO177">
        <v>1024.2342000000001</v>
      </c>
      <c r="AP177">
        <v>607.73741264134992</v>
      </c>
      <c r="AQ177">
        <v>0</v>
      </c>
      <c r="AT177">
        <f t="shared" si="63"/>
        <v>0.5140845070422535</v>
      </c>
      <c r="AU177">
        <f t="shared" si="64"/>
        <v>0.33216168717047462</v>
      </c>
      <c r="AV177">
        <f t="shared" si="65"/>
        <v>0.72349273847197115</v>
      </c>
      <c r="AW177">
        <f t="shared" si="66"/>
        <v>0.29964660447472496</v>
      </c>
      <c r="AX177">
        <f t="shared" si="67"/>
        <v>0</v>
      </c>
    </row>
    <row r="178" spans="2:50" ht="15.75" thickBot="1">
      <c r="B178" s="52">
        <v>1</v>
      </c>
      <c r="C178" s="52">
        <v>3.16</v>
      </c>
      <c r="D178" s="46">
        <v>0</v>
      </c>
      <c r="E178" s="52">
        <v>1</v>
      </c>
      <c r="F178" s="52">
        <v>1</v>
      </c>
      <c r="G178" s="53">
        <v>2.54</v>
      </c>
      <c r="H178" s="53">
        <v>2.5956260000000002</v>
      </c>
      <c r="I178" s="52">
        <v>2</v>
      </c>
      <c r="J178" s="53">
        <v>2.64</v>
      </c>
      <c r="K178" s="53">
        <v>2.6532</v>
      </c>
      <c r="L178" s="52">
        <v>30</v>
      </c>
      <c r="M178" s="52">
        <v>1</v>
      </c>
      <c r="N178" s="52">
        <v>20</v>
      </c>
      <c r="O178" s="52">
        <v>7</v>
      </c>
      <c r="P178" s="54">
        <v>53.936574999999998</v>
      </c>
      <c r="Q178" s="54">
        <v>34.813607499999996</v>
      </c>
      <c r="R178" s="55">
        <v>0</v>
      </c>
      <c r="U178">
        <f t="shared" si="46"/>
        <v>0.16666666666666666</v>
      </c>
      <c r="V178">
        <f t="shared" si="47"/>
        <v>0.96048632218844987</v>
      </c>
      <c r="W178">
        <f t="shared" si="48"/>
        <v>0</v>
      </c>
      <c r="X178">
        <f t="shared" si="49"/>
        <v>0.34129692832764502</v>
      </c>
      <c r="Y178">
        <f t="shared" si="50"/>
        <v>0.14285714285714285</v>
      </c>
      <c r="Z178">
        <f t="shared" si="51"/>
        <v>0.77203647416413379</v>
      </c>
      <c r="AA178">
        <f t="shared" si="52"/>
        <v>0.78894407294832836</v>
      </c>
      <c r="AB178">
        <f t="shared" si="53"/>
        <v>0.5</v>
      </c>
      <c r="AC178">
        <f t="shared" si="54"/>
        <v>0.83544303797468356</v>
      </c>
      <c r="AD178">
        <f t="shared" si="55"/>
        <v>0.83962025316455691</v>
      </c>
      <c r="AE178">
        <f t="shared" si="56"/>
        <v>0.25</v>
      </c>
      <c r="AF178">
        <f t="shared" si="57"/>
        <v>0.16666666666666666</v>
      </c>
      <c r="AG178">
        <f t="shared" si="58"/>
        <v>0.33333333333333331</v>
      </c>
      <c r="AH178">
        <f t="shared" si="59"/>
        <v>9.1324200913242006E-4</v>
      </c>
      <c r="AI178">
        <f t="shared" si="60"/>
        <v>0.28730650154798759</v>
      </c>
      <c r="AJ178">
        <f t="shared" si="61"/>
        <v>0.44154228855721389</v>
      </c>
      <c r="AK178">
        <f t="shared" si="62"/>
        <v>0</v>
      </c>
      <c r="AM178">
        <v>170</v>
      </c>
      <c r="AN178">
        <v>566.66666666666674</v>
      </c>
      <c r="AO178">
        <v>1024.2342000000001</v>
      </c>
      <c r="AP178">
        <v>592.33053464135003</v>
      </c>
      <c r="AQ178">
        <v>0</v>
      </c>
      <c r="AT178">
        <f t="shared" si="63"/>
        <v>0.5140845070422535</v>
      </c>
      <c r="AU178">
        <f t="shared" si="64"/>
        <v>0.33216168717047462</v>
      </c>
      <c r="AV178">
        <f t="shared" si="65"/>
        <v>0.72349273847197115</v>
      </c>
      <c r="AW178">
        <f t="shared" si="66"/>
        <v>0.29205020085989475</v>
      </c>
      <c r="AX178">
        <f t="shared" si="67"/>
        <v>0</v>
      </c>
    </row>
    <row r="179" spans="2:50" ht="15.75" thickBot="1">
      <c r="B179" s="52">
        <v>1</v>
      </c>
      <c r="C179" s="52">
        <v>3.16</v>
      </c>
      <c r="D179" s="46">
        <v>0</v>
      </c>
      <c r="E179" s="52">
        <v>1</v>
      </c>
      <c r="F179" s="52">
        <v>1</v>
      </c>
      <c r="G179" s="53">
        <v>2.54</v>
      </c>
      <c r="H179" s="53">
        <v>2.5956260000000002</v>
      </c>
      <c r="I179" s="52">
        <v>2</v>
      </c>
      <c r="J179" s="53">
        <v>2.64</v>
      </c>
      <c r="K179" s="53">
        <v>2.6532</v>
      </c>
      <c r="L179" s="52">
        <v>30</v>
      </c>
      <c r="M179" s="52">
        <v>1</v>
      </c>
      <c r="N179" s="52">
        <v>20</v>
      </c>
      <c r="O179" s="52">
        <v>28</v>
      </c>
      <c r="P179" s="54">
        <v>80.022264000000007</v>
      </c>
      <c r="Q179" s="54">
        <v>36.7749375</v>
      </c>
      <c r="R179" s="55">
        <v>0</v>
      </c>
      <c r="U179">
        <f t="shared" si="46"/>
        <v>0.16666666666666666</v>
      </c>
      <c r="V179">
        <f t="shared" si="47"/>
        <v>0.96048632218844987</v>
      </c>
      <c r="W179">
        <f t="shared" si="48"/>
        <v>0</v>
      </c>
      <c r="X179">
        <f t="shared" si="49"/>
        <v>0.34129692832764502</v>
      </c>
      <c r="Y179">
        <f t="shared" si="50"/>
        <v>0.14285714285714285</v>
      </c>
      <c r="Z179">
        <f t="shared" si="51"/>
        <v>0.77203647416413379</v>
      </c>
      <c r="AA179">
        <f t="shared" si="52"/>
        <v>0.78894407294832836</v>
      </c>
      <c r="AB179">
        <f t="shared" si="53"/>
        <v>0.5</v>
      </c>
      <c r="AC179">
        <f t="shared" si="54"/>
        <v>0.83544303797468356</v>
      </c>
      <c r="AD179">
        <f t="shared" si="55"/>
        <v>0.83962025316455691</v>
      </c>
      <c r="AE179">
        <f t="shared" si="56"/>
        <v>0.25</v>
      </c>
      <c r="AF179">
        <f t="shared" si="57"/>
        <v>0.16666666666666666</v>
      </c>
      <c r="AG179">
        <f t="shared" si="58"/>
        <v>0.33333333333333331</v>
      </c>
      <c r="AH179">
        <f t="shared" si="59"/>
        <v>3.6529680365296802E-3</v>
      </c>
      <c r="AI179">
        <f t="shared" si="60"/>
        <v>0.45201238390092885</v>
      </c>
      <c r="AJ179">
        <f t="shared" si="61"/>
        <v>0.46641791044776121</v>
      </c>
      <c r="AK179">
        <f t="shared" si="62"/>
        <v>0</v>
      </c>
      <c r="AM179">
        <v>170</v>
      </c>
      <c r="AN179">
        <v>566.66666666666674</v>
      </c>
      <c r="AO179">
        <v>1024.2342000000001</v>
      </c>
      <c r="AP179">
        <v>592.33053464135003</v>
      </c>
      <c r="AQ179">
        <v>0</v>
      </c>
      <c r="AT179">
        <f t="shared" si="63"/>
        <v>0.5140845070422535</v>
      </c>
      <c r="AU179">
        <f t="shared" si="64"/>
        <v>0.33216168717047462</v>
      </c>
      <c r="AV179">
        <f t="shared" si="65"/>
        <v>0.72349273847197115</v>
      </c>
      <c r="AW179">
        <f t="shared" si="66"/>
        <v>0.29205020085989475</v>
      </c>
      <c r="AX179">
        <f t="shared" si="67"/>
        <v>0</v>
      </c>
    </row>
    <row r="180" spans="2:50" ht="15.75" thickBot="1">
      <c r="B180" s="52">
        <v>1</v>
      </c>
      <c r="C180" s="52">
        <v>3.16</v>
      </c>
      <c r="D180" s="46">
        <v>0</v>
      </c>
      <c r="E180" s="52">
        <v>1</v>
      </c>
      <c r="F180" s="52">
        <v>1</v>
      </c>
      <c r="G180" s="53">
        <v>2.54</v>
      </c>
      <c r="H180" s="53">
        <v>2.5956260000000002</v>
      </c>
      <c r="I180" s="52">
        <v>2</v>
      </c>
      <c r="J180" s="53">
        <v>2.64</v>
      </c>
      <c r="K180" s="53">
        <v>2.6532</v>
      </c>
      <c r="L180" s="52">
        <v>30</v>
      </c>
      <c r="M180" s="52">
        <v>1</v>
      </c>
      <c r="N180" s="52">
        <v>20</v>
      </c>
      <c r="O180" s="52">
        <v>91</v>
      </c>
      <c r="P180" s="54">
        <v>90.123113500000002</v>
      </c>
      <c r="Q180" s="54">
        <v>38.9324005</v>
      </c>
      <c r="R180" s="55">
        <v>0</v>
      </c>
      <c r="U180">
        <f t="shared" si="46"/>
        <v>0.16666666666666666</v>
      </c>
      <c r="V180">
        <f t="shared" si="47"/>
        <v>0.96048632218844987</v>
      </c>
      <c r="W180">
        <f t="shared" si="48"/>
        <v>0</v>
      </c>
      <c r="X180">
        <f t="shared" si="49"/>
        <v>0.34129692832764502</v>
      </c>
      <c r="Y180">
        <f t="shared" si="50"/>
        <v>0.14285714285714285</v>
      </c>
      <c r="Z180">
        <f t="shared" si="51"/>
        <v>0.77203647416413379</v>
      </c>
      <c r="AA180">
        <f t="shared" si="52"/>
        <v>0.78894407294832836</v>
      </c>
      <c r="AB180">
        <f t="shared" si="53"/>
        <v>0.5</v>
      </c>
      <c r="AC180">
        <f t="shared" si="54"/>
        <v>0.83544303797468356</v>
      </c>
      <c r="AD180">
        <f t="shared" si="55"/>
        <v>0.83962025316455691</v>
      </c>
      <c r="AE180">
        <f t="shared" si="56"/>
        <v>0.25</v>
      </c>
      <c r="AF180">
        <f t="shared" si="57"/>
        <v>0.16666666666666666</v>
      </c>
      <c r="AG180">
        <f t="shared" si="58"/>
        <v>0.33333333333333331</v>
      </c>
      <c r="AH180">
        <f t="shared" si="59"/>
        <v>1.1872146118721462E-2</v>
      </c>
      <c r="AI180">
        <f t="shared" si="60"/>
        <v>0.51578947368421058</v>
      </c>
      <c r="AJ180">
        <f t="shared" si="61"/>
        <v>0.49378109452736318</v>
      </c>
      <c r="AK180">
        <f t="shared" si="62"/>
        <v>0</v>
      </c>
      <c r="AM180">
        <v>170</v>
      </c>
      <c r="AN180">
        <v>566.66666666666674</v>
      </c>
      <c r="AO180">
        <v>1024.2342000000001</v>
      </c>
      <c r="AP180">
        <v>592.33053464135003</v>
      </c>
      <c r="AQ180">
        <v>0</v>
      </c>
      <c r="AT180">
        <f t="shared" si="63"/>
        <v>0.5140845070422535</v>
      </c>
      <c r="AU180">
        <f t="shared" si="64"/>
        <v>0.33216168717047462</v>
      </c>
      <c r="AV180">
        <f t="shared" si="65"/>
        <v>0.72349273847197115</v>
      </c>
      <c r="AW180">
        <f t="shared" si="66"/>
        <v>0.29205020085989475</v>
      </c>
      <c r="AX180">
        <f t="shared" si="67"/>
        <v>0</v>
      </c>
    </row>
    <row r="181" spans="2:50" ht="15.75" thickBot="1">
      <c r="B181" s="52">
        <v>1</v>
      </c>
      <c r="C181" s="52">
        <v>3.16</v>
      </c>
      <c r="D181" s="46">
        <v>0</v>
      </c>
      <c r="E181" s="52">
        <v>1</v>
      </c>
      <c r="F181" s="52">
        <v>1</v>
      </c>
      <c r="G181" s="53">
        <v>2.54</v>
      </c>
      <c r="H181" s="53">
        <v>2.5956260000000002</v>
      </c>
      <c r="I181" s="52">
        <v>2</v>
      </c>
      <c r="J181" s="53">
        <v>2.64</v>
      </c>
      <c r="K181" s="53">
        <v>2.6532</v>
      </c>
      <c r="L181" s="52">
        <v>30</v>
      </c>
      <c r="M181" s="52">
        <v>1</v>
      </c>
      <c r="N181" s="52">
        <v>20</v>
      </c>
      <c r="O181" s="52">
        <v>182</v>
      </c>
      <c r="P181" s="54">
        <v>99.831697000000005</v>
      </c>
      <c r="Q181" s="54">
        <v>39.618866000000004</v>
      </c>
      <c r="R181" s="55">
        <v>0</v>
      </c>
      <c r="U181">
        <f t="shared" si="46"/>
        <v>0.16666666666666666</v>
      </c>
      <c r="V181">
        <f t="shared" si="47"/>
        <v>0.96048632218844987</v>
      </c>
      <c r="W181">
        <f t="shared" si="48"/>
        <v>0</v>
      </c>
      <c r="X181">
        <f t="shared" si="49"/>
        <v>0.34129692832764502</v>
      </c>
      <c r="Y181">
        <f t="shared" si="50"/>
        <v>0.14285714285714285</v>
      </c>
      <c r="Z181">
        <f t="shared" si="51"/>
        <v>0.77203647416413379</v>
      </c>
      <c r="AA181">
        <f t="shared" si="52"/>
        <v>0.78894407294832836</v>
      </c>
      <c r="AB181">
        <f t="shared" si="53"/>
        <v>0.5</v>
      </c>
      <c r="AC181">
        <f t="shared" si="54"/>
        <v>0.83544303797468356</v>
      </c>
      <c r="AD181">
        <f t="shared" si="55"/>
        <v>0.83962025316455691</v>
      </c>
      <c r="AE181">
        <f t="shared" si="56"/>
        <v>0.25</v>
      </c>
      <c r="AF181">
        <f t="shared" si="57"/>
        <v>0.16666666666666666</v>
      </c>
      <c r="AG181">
        <f t="shared" si="58"/>
        <v>0.33333333333333331</v>
      </c>
      <c r="AH181">
        <f t="shared" si="59"/>
        <v>2.3744292237442923E-2</v>
      </c>
      <c r="AI181">
        <f t="shared" si="60"/>
        <v>0.57708978328173377</v>
      </c>
      <c r="AJ181">
        <f t="shared" si="61"/>
        <v>0.50248756218905477</v>
      </c>
      <c r="AK181">
        <f t="shared" si="62"/>
        <v>0</v>
      </c>
      <c r="AM181">
        <v>170</v>
      </c>
      <c r="AN181">
        <v>566.66666666666674</v>
      </c>
      <c r="AO181">
        <v>1024.2342000000001</v>
      </c>
      <c r="AP181">
        <v>592.33053464135003</v>
      </c>
      <c r="AQ181">
        <v>0</v>
      </c>
      <c r="AT181">
        <f t="shared" si="63"/>
        <v>0.5140845070422535</v>
      </c>
      <c r="AU181">
        <f t="shared" si="64"/>
        <v>0.33216168717047462</v>
      </c>
      <c r="AV181">
        <f t="shared" si="65"/>
        <v>0.72349273847197115</v>
      </c>
      <c r="AW181">
        <f t="shared" si="66"/>
        <v>0.29205020085989475</v>
      </c>
      <c r="AX181">
        <f t="shared" si="67"/>
        <v>0</v>
      </c>
    </row>
    <row r="182" spans="2:50" ht="15.75" thickBot="1">
      <c r="B182" s="52">
        <v>1</v>
      </c>
      <c r="C182" s="52">
        <v>3.16</v>
      </c>
      <c r="D182" s="46">
        <v>0</v>
      </c>
      <c r="E182" s="52">
        <v>1</v>
      </c>
      <c r="F182" s="52">
        <v>1</v>
      </c>
      <c r="G182" s="53">
        <v>2.54</v>
      </c>
      <c r="H182" s="53">
        <v>2.5956260000000002</v>
      </c>
      <c r="I182" s="52">
        <v>2</v>
      </c>
      <c r="J182" s="53">
        <v>2.64</v>
      </c>
      <c r="K182" s="53">
        <v>2.6532</v>
      </c>
      <c r="L182" s="52">
        <v>30</v>
      </c>
      <c r="M182" s="52">
        <v>1</v>
      </c>
      <c r="N182" s="52">
        <v>20</v>
      </c>
      <c r="O182" s="52">
        <v>7</v>
      </c>
      <c r="P182" s="54">
        <v>46.679653999999999</v>
      </c>
      <c r="Q182" s="54">
        <v>33.048410500000003</v>
      </c>
      <c r="R182" s="55">
        <v>0</v>
      </c>
      <c r="U182">
        <f t="shared" si="46"/>
        <v>0.16666666666666666</v>
      </c>
      <c r="V182">
        <f t="shared" si="47"/>
        <v>0.96048632218844987</v>
      </c>
      <c r="W182">
        <f t="shared" si="48"/>
        <v>0</v>
      </c>
      <c r="X182">
        <f t="shared" si="49"/>
        <v>0.34129692832764502</v>
      </c>
      <c r="Y182">
        <f t="shared" si="50"/>
        <v>0.14285714285714285</v>
      </c>
      <c r="Z182">
        <f t="shared" si="51"/>
        <v>0.77203647416413379</v>
      </c>
      <c r="AA182">
        <f t="shared" si="52"/>
        <v>0.78894407294832836</v>
      </c>
      <c r="AB182">
        <f t="shared" si="53"/>
        <v>0.5</v>
      </c>
      <c r="AC182">
        <f t="shared" si="54"/>
        <v>0.83544303797468356</v>
      </c>
      <c r="AD182">
        <f t="shared" si="55"/>
        <v>0.83962025316455691</v>
      </c>
      <c r="AE182">
        <f t="shared" si="56"/>
        <v>0.25</v>
      </c>
      <c r="AF182">
        <f t="shared" si="57"/>
        <v>0.16666666666666666</v>
      </c>
      <c r="AG182">
        <f t="shared" si="58"/>
        <v>0.33333333333333331</v>
      </c>
      <c r="AH182">
        <f t="shared" si="59"/>
        <v>9.1324200913242006E-4</v>
      </c>
      <c r="AI182">
        <f t="shared" si="60"/>
        <v>0.24148606811145512</v>
      </c>
      <c r="AJ182">
        <f t="shared" si="61"/>
        <v>0.4191542288557214</v>
      </c>
      <c r="AK182">
        <f t="shared" si="62"/>
        <v>0</v>
      </c>
      <c r="AM182">
        <v>170</v>
      </c>
      <c r="AN182">
        <v>566.66666666666674</v>
      </c>
      <c r="AO182">
        <v>1024.2342000000001</v>
      </c>
      <c r="AP182">
        <v>556.3811526413499</v>
      </c>
      <c r="AQ182">
        <v>0</v>
      </c>
      <c r="AT182">
        <f t="shared" si="63"/>
        <v>0.5140845070422535</v>
      </c>
      <c r="AU182">
        <f t="shared" si="64"/>
        <v>0.33216168717047462</v>
      </c>
      <c r="AV182">
        <f t="shared" si="65"/>
        <v>0.72349273847197115</v>
      </c>
      <c r="AW182">
        <f t="shared" si="66"/>
        <v>0.27432525909195737</v>
      </c>
      <c r="AX182">
        <f t="shared" si="67"/>
        <v>0</v>
      </c>
    </row>
    <row r="183" spans="2:50" ht="15.75" thickBot="1">
      <c r="B183" s="52">
        <v>1</v>
      </c>
      <c r="C183" s="52">
        <v>3.16</v>
      </c>
      <c r="D183" s="46">
        <v>0</v>
      </c>
      <c r="E183" s="52">
        <v>1</v>
      </c>
      <c r="F183" s="52">
        <v>1</v>
      </c>
      <c r="G183" s="53">
        <v>2.54</v>
      </c>
      <c r="H183" s="53">
        <v>2.5956260000000002</v>
      </c>
      <c r="I183" s="52">
        <v>2</v>
      </c>
      <c r="J183" s="53">
        <v>2.64</v>
      </c>
      <c r="K183" s="53">
        <v>2.6532</v>
      </c>
      <c r="L183" s="52">
        <v>30</v>
      </c>
      <c r="M183" s="52">
        <v>1</v>
      </c>
      <c r="N183" s="52">
        <v>20</v>
      </c>
      <c r="O183" s="52">
        <v>28</v>
      </c>
      <c r="P183" s="54">
        <v>74.040207499999994</v>
      </c>
      <c r="Q183" s="54">
        <v>35.598139499999995</v>
      </c>
      <c r="R183" s="55">
        <v>0</v>
      </c>
      <c r="U183">
        <f t="shared" si="46"/>
        <v>0.16666666666666666</v>
      </c>
      <c r="V183">
        <f t="shared" si="47"/>
        <v>0.96048632218844987</v>
      </c>
      <c r="W183">
        <f t="shared" si="48"/>
        <v>0</v>
      </c>
      <c r="X183">
        <f t="shared" si="49"/>
        <v>0.34129692832764502</v>
      </c>
      <c r="Y183">
        <f t="shared" si="50"/>
        <v>0.14285714285714285</v>
      </c>
      <c r="Z183">
        <f t="shared" si="51"/>
        <v>0.77203647416413379</v>
      </c>
      <c r="AA183">
        <f t="shared" si="52"/>
        <v>0.78894407294832836</v>
      </c>
      <c r="AB183">
        <f t="shared" si="53"/>
        <v>0.5</v>
      </c>
      <c r="AC183">
        <f t="shared" si="54"/>
        <v>0.83544303797468356</v>
      </c>
      <c r="AD183">
        <f t="shared" si="55"/>
        <v>0.83962025316455691</v>
      </c>
      <c r="AE183">
        <f t="shared" si="56"/>
        <v>0.25</v>
      </c>
      <c r="AF183">
        <f t="shared" si="57"/>
        <v>0.16666666666666666</v>
      </c>
      <c r="AG183">
        <f t="shared" si="58"/>
        <v>0.33333333333333331</v>
      </c>
      <c r="AH183">
        <f t="shared" si="59"/>
        <v>3.6529680365296802E-3</v>
      </c>
      <c r="AI183">
        <f t="shared" si="60"/>
        <v>0.41424148606811145</v>
      </c>
      <c r="AJ183">
        <f t="shared" si="61"/>
        <v>0.45149253731343275</v>
      </c>
      <c r="AK183">
        <f t="shared" si="62"/>
        <v>0</v>
      </c>
      <c r="AM183">
        <v>170</v>
      </c>
      <c r="AN183">
        <v>566.66666666666674</v>
      </c>
      <c r="AO183">
        <v>1024.2342000000001</v>
      </c>
      <c r="AP183">
        <v>556.3811526413499</v>
      </c>
      <c r="AQ183">
        <v>0</v>
      </c>
      <c r="AT183">
        <f t="shared" si="63"/>
        <v>0.5140845070422535</v>
      </c>
      <c r="AU183">
        <f t="shared" si="64"/>
        <v>0.33216168717047462</v>
      </c>
      <c r="AV183">
        <f t="shared" si="65"/>
        <v>0.72349273847197115</v>
      </c>
      <c r="AW183">
        <f t="shared" si="66"/>
        <v>0.27432525909195737</v>
      </c>
      <c r="AX183">
        <f t="shared" si="67"/>
        <v>0</v>
      </c>
    </row>
    <row r="184" spans="2:50" ht="15.75" thickBot="1">
      <c r="B184" s="52">
        <v>1</v>
      </c>
      <c r="C184" s="52">
        <v>3.16</v>
      </c>
      <c r="D184" s="46">
        <v>0</v>
      </c>
      <c r="E184" s="52">
        <v>1</v>
      </c>
      <c r="F184" s="52">
        <v>1</v>
      </c>
      <c r="G184" s="53">
        <v>2.54</v>
      </c>
      <c r="H184" s="53">
        <v>2.5956260000000002</v>
      </c>
      <c r="I184" s="52">
        <v>2</v>
      </c>
      <c r="J184" s="53">
        <v>2.64</v>
      </c>
      <c r="K184" s="53">
        <v>2.6532</v>
      </c>
      <c r="L184" s="52">
        <v>30</v>
      </c>
      <c r="M184" s="52">
        <v>1</v>
      </c>
      <c r="N184" s="52">
        <v>20</v>
      </c>
      <c r="O184" s="52">
        <v>91</v>
      </c>
      <c r="P184" s="54">
        <v>84.141057000000004</v>
      </c>
      <c r="Q184" s="54">
        <v>37.069136999999998</v>
      </c>
      <c r="R184" s="55">
        <v>0</v>
      </c>
      <c r="U184">
        <f t="shared" si="46"/>
        <v>0.16666666666666666</v>
      </c>
      <c r="V184">
        <f t="shared" si="47"/>
        <v>0.96048632218844987</v>
      </c>
      <c r="W184">
        <f t="shared" si="48"/>
        <v>0</v>
      </c>
      <c r="X184">
        <f t="shared" si="49"/>
        <v>0.34129692832764502</v>
      </c>
      <c r="Y184">
        <f t="shared" si="50"/>
        <v>0.14285714285714285</v>
      </c>
      <c r="Z184">
        <f t="shared" si="51"/>
        <v>0.77203647416413379</v>
      </c>
      <c r="AA184">
        <f t="shared" si="52"/>
        <v>0.78894407294832836</v>
      </c>
      <c r="AB184">
        <f t="shared" si="53"/>
        <v>0.5</v>
      </c>
      <c r="AC184">
        <f t="shared" si="54"/>
        <v>0.83544303797468356</v>
      </c>
      <c r="AD184">
        <f t="shared" si="55"/>
        <v>0.83962025316455691</v>
      </c>
      <c r="AE184">
        <f t="shared" si="56"/>
        <v>0.25</v>
      </c>
      <c r="AF184">
        <f t="shared" si="57"/>
        <v>0.16666666666666666</v>
      </c>
      <c r="AG184">
        <f t="shared" si="58"/>
        <v>0.33333333333333331</v>
      </c>
      <c r="AH184">
        <f t="shared" si="59"/>
        <v>1.1872146118721462E-2</v>
      </c>
      <c r="AI184">
        <f t="shared" si="60"/>
        <v>0.47801857585139323</v>
      </c>
      <c r="AJ184">
        <f t="shared" si="61"/>
        <v>0.47014925373134325</v>
      </c>
      <c r="AK184">
        <f t="shared" si="62"/>
        <v>0</v>
      </c>
      <c r="AM184">
        <v>170</v>
      </c>
      <c r="AN184">
        <v>566.66666666666674</v>
      </c>
      <c r="AO184">
        <v>1024.2342000000001</v>
      </c>
      <c r="AP184">
        <v>556.3811526413499</v>
      </c>
      <c r="AQ184">
        <v>0</v>
      </c>
      <c r="AT184">
        <f t="shared" si="63"/>
        <v>0.5140845070422535</v>
      </c>
      <c r="AU184">
        <f t="shared" si="64"/>
        <v>0.33216168717047462</v>
      </c>
      <c r="AV184">
        <f t="shared" si="65"/>
        <v>0.72349273847197115</v>
      </c>
      <c r="AW184">
        <f t="shared" si="66"/>
        <v>0.27432525909195737</v>
      </c>
      <c r="AX184">
        <f t="shared" si="67"/>
        <v>0</v>
      </c>
    </row>
    <row r="185" spans="2:50" ht="15.75" thickBot="1">
      <c r="B185" s="52">
        <v>1</v>
      </c>
      <c r="C185" s="52">
        <v>3.16</v>
      </c>
      <c r="D185" s="46">
        <v>0</v>
      </c>
      <c r="E185" s="52">
        <v>1</v>
      </c>
      <c r="F185" s="52">
        <v>1</v>
      </c>
      <c r="G185" s="53">
        <v>2.54</v>
      </c>
      <c r="H185" s="53">
        <v>2.5956260000000002</v>
      </c>
      <c r="I185" s="52">
        <v>2</v>
      </c>
      <c r="J185" s="53">
        <v>2.64</v>
      </c>
      <c r="K185" s="53">
        <v>2.6532</v>
      </c>
      <c r="L185" s="52">
        <v>30</v>
      </c>
      <c r="M185" s="52">
        <v>1</v>
      </c>
      <c r="N185" s="52">
        <v>20</v>
      </c>
      <c r="O185" s="52">
        <v>182</v>
      </c>
      <c r="P185" s="54">
        <v>92.967042000000006</v>
      </c>
      <c r="Q185" s="54">
        <v>39.030467000000002</v>
      </c>
      <c r="R185" s="55">
        <v>0</v>
      </c>
      <c r="U185">
        <f t="shared" si="46"/>
        <v>0.16666666666666666</v>
      </c>
      <c r="V185">
        <f t="shared" si="47"/>
        <v>0.96048632218844987</v>
      </c>
      <c r="W185">
        <f t="shared" si="48"/>
        <v>0</v>
      </c>
      <c r="X185">
        <f t="shared" si="49"/>
        <v>0.34129692832764502</v>
      </c>
      <c r="Y185">
        <f t="shared" si="50"/>
        <v>0.14285714285714285</v>
      </c>
      <c r="Z185">
        <f t="shared" si="51"/>
        <v>0.77203647416413379</v>
      </c>
      <c r="AA185">
        <f t="shared" si="52"/>
        <v>0.78894407294832836</v>
      </c>
      <c r="AB185">
        <f t="shared" si="53"/>
        <v>0.5</v>
      </c>
      <c r="AC185">
        <f t="shared" si="54"/>
        <v>0.83544303797468356</v>
      </c>
      <c r="AD185">
        <f t="shared" si="55"/>
        <v>0.83962025316455691</v>
      </c>
      <c r="AE185">
        <f t="shared" si="56"/>
        <v>0.25</v>
      </c>
      <c r="AF185">
        <f t="shared" si="57"/>
        <v>0.16666666666666666</v>
      </c>
      <c r="AG185">
        <f t="shared" si="58"/>
        <v>0.33333333333333331</v>
      </c>
      <c r="AH185">
        <f t="shared" si="59"/>
        <v>2.3744292237442923E-2</v>
      </c>
      <c r="AI185">
        <f t="shared" si="60"/>
        <v>0.53374613003095983</v>
      </c>
      <c r="AJ185">
        <f t="shared" si="61"/>
        <v>0.49502487562189057</v>
      </c>
      <c r="AK185">
        <f t="shared" si="62"/>
        <v>0</v>
      </c>
      <c r="AM185">
        <v>170</v>
      </c>
      <c r="AN185">
        <v>566.66666666666674</v>
      </c>
      <c r="AO185">
        <v>1024.2342000000001</v>
      </c>
      <c r="AP185">
        <v>556.3811526413499</v>
      </c>
      <c r="AQ185">
        <v>0</v>
      </c>
      <c r="AT185">
        <f t="shared" si="63"/>
        <v>0.5140845070422535</v>
      </c>
      <c r="AU185">
        <f t="shared" si="64"/>
        <v>0.33216168717047462</v>
      </c>
      <c r="AV185">
        <f t="shared" si="65"/>
        <v>0.72349273847197115</v>
      </c>
      <c r="AW185">
        <f t="shared" si="66"/>
        <v>0.27432525909195737</v>
      </c>
      <c r="AX185">
        <f t="shared" si="67"/>
        <v>0</v>
      </c>
    </row>
    <row r="186" spans="2:50" ht="15.75" thickBot="1">
      <c r="B186" s="52">
        <v>1</v>
      </c>
      <c r="C186" s="52">
        <v>3.16</v>
      </c>
      <c r="D186" s="46">
        <v>0</v>
      </c>
      <c r="E186" s="52">
        <v>1</v>
      </c>
      <c r="F186" s="52">
        <v>1</v>
      </c>
      <c r="G186" s="53">
        <v>2.54</v>
      </c>
      <c r="H186" s="53">
        <v>2.5956260000000002</v>
      </c>
      <c r="I186" s="52">
        <v>2</v>
      </c>
      <c r="J186" s="53">
        <v>2.64</v>
      </c>
      <c r="K186" s="53">
        <v>2.6532</v>
      </c>
      <c r="L186" s="52">
        <v>30</v>
      </c>
      <c r="M186" s="52">
        <v>1</v>
      </c>
      <c r="N186" s="52">
        <v>20</v>
      </c>
      <c r="O186" s="52">
        <v>7</v>
      </c>
      <c r="P186" s="54">
        <v>59.624431999999999</v>
      </c>
      <c r="Q186" s="54">
        <v>34.813607499999996</v>
      </c>
      <c r="R186" s="55">
        <v>0</v>
      </c>
      <c r="U186">
        <f t="shared" si="46"/>
        <v>0.16666666666666666</v>
      </c>
      <c r="V186">
        <f t="shared" si="47"/>
        <v>0.96048632218844987</v>
      </c>
      <c r="W186">
        <f t="shared" si="48"/>
        <v>0</v>
      </c>
      <c r="X186">
        <f t="shared" si="49"/>
        <v>0.34129692832764502</v>
      </c>
      <c r="Y186">
        <f t="shared" si="50"/>
        <v>0.14285714285714285</v>
      </c>
      <c r="Z186">
        <f t="shared" si="51"/>
        <v>0.77203647416413379</v>
      </c>
      <c r="AA186">
        <f t="shared" si="52"/>
        <v>0.78894407294832836</v>
      </c>
      <c r="AB186">
        <f t="shared" si="53"/>
        <v>0.5</v>
      </c>
      <c r="AC186">
        <f t="shared" si="54"/>
        <v>0.83544303797468356</v>
      </c>
      <c r="AD186">
        <f t="shared" si="55"/>
        <v>0.83962025316455691</v>
      </c>
      <c r="AE186">
        <f t="shared" si="56"/>
        <v>0.25</v>
      </c>
      <c r="AF186">
        <f t="shared" si="57"/>
        <v>0.16666666666666666</v>
      </c>
      <c r="AG186">
        <f t="shared" si="58"/>
        <v>0.33333333333333331</v>
      </c>
      <c r="AH186">
        <f t="shared" si="59"/>
        <v>9.1324200913242006E-4</v>
      </c>
      <c r="AI186">
        <f t="shared" si="60"/>
        <v>0.3232198142414861</v>
      </c>
      <c r="AJ186">
        <f t="shared" si="61"/>
        <v>0.44154228855721389</v>
      </c>
      <c r="AK186">
        <f t="shared" si="62"/>
        <v>0</v>
      </c>
      <c r="AM186">
        <v>160</v>
      </c>
      <c r="AN186">
        <v>533.33333333333337</v>
      </c>
      <c r="AO186">
        <v>1024.2342000000001</v>
      </c>
      <c r="AP186">
        <v>642.52748666244702</v>
      </c>
      <c r="AQ186">
        <v>0</v>
      </c>
      <c r="AT186">
        <f t="shared" si="63"/>
        <v>0.44366197183098594</v>
      </c>
      <c r="AU186">
        <f t="shared" si="64"/>
        <v>0.29701230228471004</v>
      </c>
      <c r="AV186">
        <f t="shared" si="65"/>
        <v>0.72349273847197115</v>
      </c>
      <c r="AW186">
        <f t="shared" si="66"/>
        <v>0.31679994625195423</v>
      </c>
      <c r="AX186">
        <f t="shared" si="67"/>
        <v>0</v>
      </c>
    </row>
    <row r="187" spans="2:50" ht="15.75" thickBot="1">
      <c r="B187" s="52">
        <v>1</v>
      </c>
      <c r="C187" s="52">
        <v>3.16</v>
      </c>
      <c r="D187" s="46">
        <v>0</v>
      </c>
      <c r="E187" s="52">
        <v>1</v>
      </c>
      <c r="F187" s="52">
        <v>1</v>
      </c>
      <c r="G187" s="53">
        <v>2.54</v>
      </c>
      <c r="H187" s="53">
        <v>2.5956260000000002</v>
      </c>
      <c r="I187" s="52">
        <v>2</v>
      </c>
      <c r="J187" s="53">
        <v>2.64</v>
      </c>
      <c r="K187" s="53">
        <v>2.6532</v>
      </c>
      <c r="L187" s="52">
        <v>30</v>
      </c>
      <c r="M187" s="52">
        <v>1</v>
      </c>
      <c r="N187" s="52">
        <v>20</v>
      </c>
      <c r="O187" s="52">
        <v>28</v>
      </c>
      <c r="P187" s="54">
        <v>82.768125999999995</v>
      </c>
      <c r="Q187" s="54">
        <v>36.676870999999998</v>
      </c>
      <c r="R187" s="55">
        <v>0</v>
      </c>
      <c r="U187">
        <f t="shared" si="46"/>
        <v>0.16666666666666666</v>
      </c>
      <c r="V187">
        <f t="shared" si="47"/>
        <v>0.96048632218844987</v>
      </c>
      <c r="W187">
        <f t="shared" si="48"/>
        <v>0</v>
      </c>
      <c r="X187">
        <f t="shared" si="49"/>
        <v>0.34129692832764502</v>
      </c>
      <c r="Y187">
        <f t="shared" si="50"/>
        <v>0.14285714285714285</v>
      </c>
      <c r="Z187">
        <f t="shared" si="51"/>
        <v>0.77203647416413379</v>
      </c>
      <c r="AA187">
        <f t="shared" si="52"/>
        <v>0.78894407294832836</v>
      </c>
      <c r="AB187">
        <f t="shared" si="53"/>
        <v>0.5</v>
      </c>
      <c r="AC187">
        <f t="shared" si="54"/>
        <v>0.83544303797468356</v>
      </c>
      <c r="AD187">
        <f t="shared" si="55"/>
        <v>0.83962025316455691</v>
      </c>
      <c r="AE187">
        <f t="shared" si="56"/>
        <v>0.25</v>
      </c>
      <c r="AF187">
        <f t="shared" si="57"/>
        <v>0.16666666666666666</v>
      </c>
      <c r="AG187">
        <f t="shared" si="58"/>
        <v>0.33333333333333331</v>
      </c>
      <c r="AH187">
        <f t="shared" si="59"/>
        <v>3.6529680365296802E-3</v>
      </c>
      <c r="AI187">
        <f t="shared" si="60"/>
        <v>0.4693498452012384</v>
      </c>
      <c r="AJ187">
        <f t="shared" si="61"/>
        <v>0.46517412935323382</v>
      </c>
      <c r="AK187">
        <f t="shared" si="62"/>
        <v>0</v>
      </c>
      <c r="AM187">
        <v>160</v>
      </c>
      <c r="AN187">
        <v>533.33333333333337</v>
      </c>
      <c r="AO187">
        <v>1024.2342000000001</v>
      </c>
      <c r="AP187">
        <v>642.52748666244702</v>
      </c>
      <c r="AQ187">
        <v>0</v>
      </c>
      <c r="AT187">
        <f t="shared" si="63"/>
        <v>0.44366197183098594</v>
      </c>
      <c r="AU187">
        <f t="shared" si="64"/>
        <v>0.29701230228471004</v>
      </c>
      <c r="AV187">
        <f t="shared" si="65"/>
        <v>0.72349273847197115</v>
      </c>
      <c r="AW187">
        <f t="shared" si="66"/>
        <v>0.31679994625195423</v>
      </c>
      <c r="AX187">
        <f t="shared" si="67"/>
        <v>0</v>
      </c>
    </row>
    <row r="188" spans="2:50" ht="15.75" thickBot="1">
      <c r="B188" s="52">
        <v>1</v>
      </c>
      <c r="C188" s="52">
        <v>3.16</v>
      </c>
      <c r="D188" s="46">
        <v>0</v>
      </c>
      <c r="E188" s="52">
        <v>1</v>
      </c>
      <c r="F188" s="52">
        <v>1</v>
      </c>
      <c r="G188" s="53">
        <v>2.54</v>
      </c>
      <c r="H188" s="53">
        <v>2.5956260000000002</v>
      </c>
      <c r="I188" s="52">
        <v>2</v>
      </c>
      <c r="J188" s="53">
        <v>2.64</v>
      </c>
      <c r="K188" s="53">
        <v>2.6532</v>
      </c>
      <c r="L188" s="52">
        <v>30</v>
      </c>
      <c r="M188" s="52">
        <v>1</v>
      </c>
      <c r="N188" s="52">
        <v>20</v>
      </c>
      <c r="O188" s="52">
        <v>91</v>
      </c>
      <c r="P188" s="54">
        <v>97.478100999999995</v>
      </c>
      <c r="Q188" s="54">
        <v>39.814998999999993</v>
      </c>
      <c r="R188" s="55">
        <v>0</v>
      </c>
      <c r="U188">
        <f t="shared" si="46"/>
        <v>0.16666666666666666</v>
      </c>
      <c r="V188">
        <f t="shared" si="47"/>
        <v>0.96048632218844987</v>
      </c>
      <c r="W188">
        <f t="shared" si="48"/>
        <v>0</v>
      </c>
      <c r="X188">
        <f t="shared" si="49"/>
        <v>0.34129692832764502</v>
      </c>
      <c r="Y188">
        <f t="shared" si="50"/>
        <v>0.14285714285714285</v>
      </c>
      <c r="Z188">
        <f t="shared" si="51"/>
        <v>0.77203647416413379</v>
      </c>
      <c r="AA188">
        <f t="shared" si="52"/>
        <v>0.78894407294832836</v>
      </c>
      <c r="AB188">
        <f t="shared" si="53"/>
        <v>0.5</v>
      </c>
      <c r="AC188">
        <f t="shared" si="54"/>
        <v>0.83544303797468356</v>
      </c>
      <c r="AD188">
        <f t="shared" si="55"/>
        <v>0.83962025316455691</v>
      </c>
      <c r="AE188">
        <f t="shared" si="56"/>
        <v>0.25</v>
      </c>
      <c r="AF188">
        <f t="shared" si="57"/>
        <v>0.16666666666666666</v>
      </c>
      <c r="AG188">
        <f t="shared" si="58"/>
        <v>0.33333333333333331</v>
      </c>
      <c r="AH188">
        <f t="shared" si="59"/>
        <v>1.1872146118721462E-2</v>
      </c>
      <c r="AI188">
        <f t="shared" si="60"/>
        <v>0.56222910216718269</v>
      </c>
      <c r="AJ188">
        <f t="shared" si="61"/>
        <v>0.50497512437810932</v>
      </c>
      <c r="AK188">
        <f t="shared" si="62"/>
        <v>0</v>
      </c>
      <c r="AM188">
        <v>160</v>
      </c>
      <c r="AN188">
        <v>533.33333333333337</v>
      </c>
      <c r="AO188">
        <v>1024.2342000000001</v>
      </c>
      <c r="AP188">
        <v>642.52748666244702</v>
      </c>
      <c r="AQ188">
        <v>0</v>
      </c>
      <c r="AT188">
        <f t="shared" si="63"/>
        <v>0.44366197183098594</v>
      </c>
      <c r="AU188">
        <f t="shared" si="64"/>
        <v>0.29701230228471004</v>
      </c>
      <c r="AV188">
        <f t="shared" si="65"/>
        <v>0.72349273847197115</v>
      </c>
      <c r="AW188">
        <f t="shared" si="66"/>
        <v>0.31679994625195423</v>
      </c>
      <c r="AX188">
        <f t="shared" si="67"/>
        <v>0</v>
      </c>
    </row>
    <row r="189" spans="2:50" ht="15.75" thickBot="1">
      <c r="B189" s="52">
        <v>1</v>
      </c>
      <c r="C189" s="52">
        <v>3.16</v>
      </c>
      <c r="D189" s="46">
        <v>0</v>
      </c>
      <c r="E189" s="52">
        <v>1</v>
      </c>
      <c r="F189" s="52">
        <v>1</v>
      </c>
      <c r="G189" s="53">
        <v>2.54</v>
      </c>
      <c r="H189" s="53">
        <v>2.5956260000000002</v>
      </c>
      <c r="I189" s="52">
        <v>2</v>
      </c>
      <c r="J189" s="53">
        <v>2.64</v>
      </c>
      <c r="K189" s="53">
        <v>2.6532</v>
      </c>
      <c r="L189" s="52">
        <v>30</v>
      </c>
      <c r="M189" s="52">
        <v>1</v>
      </c>
      <c r="N189" s="52">
        <v>20</v>
      </c>
      <c r="O189" s="52">
        <v>182</v>
      </c>
      <c r="P189" s="54">
        <v>108.55961550000001</v>
      </c>
      <c r="Q189" s="54">
        <v>41.776329000000004</v>
      </c>
      <c r="R189" s="55">
        <v>0</v>
      </c>
      <c r="U189">
        <f t="shared" si="46"/>
        <v>0.16666666666666666</v>
      </c>
      <c r="V189">
        <f t="shared" si="47"/>
        <v>0.96048632218844987</v>
      </c>
      <c r="W189">
        <f t="shared" si="48"/>
        <v>0</v>
      </c>
      <c r="X189">
        <f t="shared" si="49"/>
        <v>0.34129692832764502</v>
      </c>
      <c r="Y189">
        <f t="shared" si="50"/>
        <v>0.14285714285714285</v>
      </c>
      <c r="Z189">
        <f t="shared" si="51"/>
        <v>0.77203647416413379</v>
      </c>
      <c r="AA189">
        <f t="shared" si="52"/>
        <v>0.78894407294832836</v>
      </c>
      <c r="AB189">
        <f t="shared" si="53"/>
        <v>0.5</v>
      </c>
      <c r="AC189">
        <f t="shared" si="54"/>
        <v>0.83544303797468356</v>
      </c>
      <c r="AD189">
        <f t="shared" si="55"/>
        <v>0.83962025316455691</v>
      </c>
      <c r="AE189">
        <f t="shared" si="56"/>
        <v>0.25</v>
      </c>
      <c r="AF189">
        <f t="shared" si="57"/>
        <v>0.16666666666666666</v>
      </c>
      <c r="AG189">
        <f t="shared" si="58"/>
        <v>0.33333333333333331</v>
      </c>
      <c r="AH189">
        <f t="shared" si="59"/>
        <v>2.3744292237442923E-2</v>
      </c>
      <c r="AI189">
        <f t="shared" si="60"/>
        <v>0.63219814241486072</v>
      </c>
      <c r="AJ189">
        <f t="shared" si="61"/>
        <v>0.5298507462686568</v>
      </c>
      <c r="AK189">
        <f t="shared" si="62"/>
        <v>0</v>
      </c>
      <c r="AM189">
        <v>160</v>
      </c>
      <c r="AN189">
        <v>533.33333333333337</v>
      </c>
      <c r="AO189">
        <v>1024.2342000000001</v>
      </c>
      <c r="AP189">
        <v>642.52748666244702</v>
      </c>
      <c r="AQ189">
        <v>0</v>
      </c>
      <c r="AT189">
        <f t="shared" si="63"/>
        <v>0.44366197183098594</v>
      </c>
      <c r="AU189">
        <f t="shared" si="64"/>
        <v>0.29701230228471004</v>
      </c>
      <c r="AV189">
        <f t="shared" si="65"/>
        <v>0.72349273847197115</v>
      </c>
      <c r="AW189">
        <f t="shared" si="66"/>
        <v>0.31679994625195423</v>
      </c>
      <c r="AX189">
        <f t="shared" si="67"/>
        <v>0</v>
      </c>
    </row>
    <row r="190" spans="2:50" ht="15.75" thickBot="1">
      <c r="B190" s="52">
        <v>1</v>
      </c>
      <c r="C190" s="52">
        <v>3.16</v>
      </c>
      <c r="D190" s="46">
        <v>0</v>
      </c>
      <c r="E190" s="52">
        <v>1</v>
      </c>
      <c r="F190" s="52">
        <v>1</v>
      </c>
      <c r="G190" s="53">
        <v>2.54</v>
      </c>
      <c r="H190" s="53">
        <v>2.5956260000000002</v>
      </c>
      <c r="I190" s="52">
        <v>2</v>
      </c>
      <c r="J190" s="53">
        <v>2.64</v>
      </c>
      <c r="K190" s="53">
        <v>2.6532</v>
      </c>
      <c r="L190" s="52">
        <v>30</v>
      </c>
      <c r="M190" s="52">
        <v>1</v>
      </c>
      <c r="N190" s="52">
        <v>20</v>
      </c>
      <c r="O190" s="52">
        <v>7</v>
      </c>
      <c r="P190" s="54">
        <v>57.859234999999998</v>
      </c>
      <c r="Q190" s="54">
        <v>34.323274999999995</v>
      </c>
      <c r="R190" s="55">
        <v>0</v>
      </c>
      <c r="U190">
        <f t="shared" si="46"/>
        <v>0.16666666666666666</v>
      </c>
      <c r="V190">
        <f t="shared" si="47"/>
        <v>0.96048632218844987</v>
      </c>
      <c r="W190">
        <f t="shared" si="48"/>
        <v>0</v>
      </c>
      <c r="X190">
        <f t="shared" si="49"/>
        <v>0.34129692832764502</v>
      </c>
      <c r="Y190">
        <f t="shared" si="50"/>
        <v>0.14285714285714285</v>
      </c>
      <c r="Z190">
        <f t="shared" si="51"/>
        <v>0.77203647416413379</v>
      </c>
      <c r="AA190">
        <f t="shared" si="52"/>
        <v>0.78894407294832836</v>
      </c>
      <c r="AB190">
        <f t="shared" si="53"/>
        <v>0.5</v>
      </c>
      <c r="AC190">
        <f t="shared" si="54"/>
        <v>0.83544303797468356</v>
      </c>
      <c r="AD190">
        <f t="shared" si="55"/>
        <v>0.83962025316455691</v>
      </c>
      <c r="AE190">
        <f t="shared" si="56"/>
        <v>0.25</v>
      </c>
      <c r="AF190">
        <f t="shared" si="57"/>
        <v>0.16666666666666666</v>
      </c>
      <c r="AG190">
        <f t="shared" si="58"/>
        <v>0.33333333333333331</v>
      </c>
      <c r="AH190">
        <f t="shared" si="59"/>
        <v>9.1324200913242006E-4</v>
      </c>
      <c r="AI190">
        <f t="shared" si="60"/>
        <v>0.31207430340557274</v>
      </c>
      <c r="AJ190">
        <f t="shared" si="61"/>
        <v>0.43532338308457702</v>
      </c>
      <c r="AK190">
        <f t="shared" si="62"/>
        <v>0</v>
      </c>
      <c r="AM190">
        <v>160</v>
      </c>
      <c r="AN190">
        <v>533.33333333333337</v>
      </c>
      <c r="AO190">
        <v>1024.2342000000001</v>
      </c>
      <c r="AP190">
        <v>616.84935666244701</v>
      </c>
      <c r="AQ190">
        <v>0</v>
      </c>
      <c r="AT190">
        <f t="shared" si="63"/>
        <v>0.44366197183098594</v>
      </c>
      <c r="AU190">
        <f t="shared" si="64"/>
        <v>0.29701230228471004</v>
      </c>
      <c r="AV190">
        <f t="shared" si="65"/>
        <v>0.72349273847197115</v>
      </c>
      <c r="AW190">
        <f t="shared" si="66"/>
        <v>0.30413927356057041</v>
      </c>
      <c r="AX190">
        <f t="shared" si="67"/>
        <v>0</v>
      </c>
    </row>
    <row r="191" spans="2:50" ht="15.75" thickBot="1">
      <c r="B191" s="52">
        <v>1</v>
      </c>
      <c r="C191" s="52">
        <v>3.16</v>
      </c>
      <c r="D191" s="46">
        <v>0</v>
      </c>
      <c r="E191" s="52">
        <v>1</v>
      </c>
      <c r="F191" s="52">
        <v>1</v>
      </c>
      <c r="G191" s="53">
        <v>2.54</v>
      </c>
      <c r="H191" s="53">
        <v>2.5956260000000002</v>
      </c>
      <c r="I191" s="52">
        <v>2</v>
      </c>
      <c r="J191" s="53">
        <v>2.64</v>
      </c>
      <c r="K191" s="53">
        <v>2.6532</v>
      </c>
      <c r="L191" s="52">
        <v>30</v>
      </c>
      <c r="M191" s="52">
        <v>1</v>
      </c>
      <c r="N191" s="52">
        <v>20</v>
      </c>
      <c r="O191" s="52">
        <v>28</v>
      </c>
      <c r="P191" s="54">
        <v>83.160392000000002</v>
      </c>
      <c r="Q191" s="54">
        <v>35.598139499999995</v>
      </c>
      <c r="R191" s="55">
        <v>0</v>
      </c>
      <c r="U191">
        <f t="shared" si="46"/>
        <v>0.16666666666666666</v>
      </c>
      <c r="V191">
        <f t="shared" si="47"/>
        <v>0.96048632218844987</v>
      </c>
      <c r="W191">
        <f t="shared" si="48"/>
        <v>0</v>
      </c>
      <c r="X191">
        <f t="shared" si="49"/>
        <v>0.34129692832764502</v>
      </c>
      <c r="Y191">
        <f t="shared" si="50"/>
        <v>0.14285714285714285</v>
      </c>
      <c r="Z191">
        <f t="shared" si="51"/>
        <v>0.77203647416413379</v>
      </c>
      <c r="AA191">
        <f t="shared" si="52"/>
        <v>0.78894407294832836</v>
      </c>
      <c r="AB191">
        <f t="shared" si="53"/>
        <v>0.5</v>
      </c>
      <c r="AC191">
        <f t="shared" si="54"/>
        <v>0.83544303797468356</v>
      </c>
      <c r="AD191">
        <f t="shared" si="55"/>
        <v>0.83962025316455691</v>
      </c>
      <c r="AE191">
        <f t="shared" si="56"/>
        <v>0.25</v>
      </c>
      <c r="AF191">
        <f t="shared" si="57"/>
        <v>0.16666666666666666</v>
      </c>
      <c r="AG191">
        <f t="shared" si="58"/>
        <v>0.33333333333333331</v>
      </c>
      <c r="AH191">
        <f t="shared" si="59"/>
        <v>3.6529680365296802E-3</v>
      </c>
      <c r="AI191">
        <f t="shared" si="60"/>
        <v>0.47182662538699693</v>
      </c>
      <c r="AJ191">
        <f t="shared" si="61"/>
        <v>0.45149253731343275</v>
      </c>
      <c r="AK191">
        <f t="shared" si="62"/>
        <v>0</v>
      </c>
      <c r="AM191">
        <v>160</v>
      </c>
      <c r="AN191">
        <v>533.33333333333337</v>
      </c>
      <c r="AO191">
        <v>1024.2342000000001</v>
      </c>
      <c r="AP191">
        <v>616.84935666244701</v>
      </c>
      <c r="AQ191">
        <v>0</v>
      </c>
      <c r="AT191">
        <f t="shared" si="63"/>
        <v>0.44366197183098594</v>
      </c>
      <c r="AU191">
        <f t="shared" si="64"/>
        <v>0.29701230228471004</v>
      </c>
      <c r="AV191">
        <f t="shared" si="65"/>
        <v>0.72349273847197115</v>
      </c>
      <c r="AW191">
        <f t="shared" si="66"/>
        <v>0.30413927356057041</v>
      </c>
      <c r="AX191">
        <f t="shared" si="67"/>
        <v>0</v>
      </c>
    </row>
    <row r="192" spans="2:50" ht="15.75" thickBot="1">
      <c r="B192" s="52">
        <v>1</v>
      </c>
      <c r="C192" s="52">
        <v>3.16</v>
      </c>
      <c r="D192" s="46">
        <v>0</v>
      </c>
      <c r="E192" s="52">
        <v>1</v>
      </c>
      <c r="F192" s="52">
        <v>1</v>
      </c>
      <c r="G192" s="53">
        <v>2.54</v>
      </c>
      <c r="H192" s="53">
        <v>2.5956260000000002</v>
      </c>
      <c r="I192" s="52">
        <v>2</v>
      </c>
      <c r="J192" s="53">
        <v>2.64</v>
      </c>
      <c r="K192" s="53">
        <v>2.6532</v>
      </c>
      <c r="L192" s="52">
        <v>30</v>
      </c>
      <c r="M192" s="52">
        <v>1</v>
      </c>
      <c r="N192" s="52">
        <v>20</v>
      </c>
      <c r="O192" s="52">
        <v>91</v>
      </c>
      <c r="P192" s="54">
        <v>93.947706999999994</v>
      </c>
      <c r="Q192" s="54">
        <v>39.128533500000003</v>
      </c>
      <c r="R192" s="55">
        <v>0</v>
      </c>
      <c r="U192">
        <f t="shared" si="46"/>
        <v>0.16666666666666666</v>
      </c>
      <c r="V192">
        <f t="shared" si="47"/>
        <v>0.96048632218844987</v>
      </c>
      <c r="W192">
        <f t="shared" si="48"/>
        <v>0</v>
      </c>
      <c r="X192">
        <f t="shared" si="49"/>
        <v>0.34129692832764502</v>
      </c>
      <c r="Y192">
        <f t="shared" si="50"/>
        <v>0.14285714285714285</v>
      </c>
      <c r="Z192">
        <f t="shared" si="51"/>
        <v>0.77203647416413379</v>
      </c>
      <c r="AA192">
        <f t="shared" si="52"/>
        <v>0.78894407294832836</v>
      </c>
      <c r="AB192">
        <f t="shared" si="53"/>
        <v>0.5</v>
      </c>
      <c r="AC192">
        <f t="shared" si="54"/>
        <v>0.83544303797468356</v>
      </c>
      <c r="AD192">
        <f t="shared" si="55"/>
        <v>0.83962025316455691</v>
      </c>
      <c r="AE192">
        <f t="shared" si="56"/>
        <v>0.25</v>
      </c>
      <c r="AF192">
        <f t="shared" si="57"/>
        <v>0.16666666666666666</v>
      </c>
      <c r="AG192">
        <f t="shared" si="58"/>
        <v>0.33333333333333331</v>
      </c>
      <c r="AH192">
        <f t="shared" si="59"/>
        <v>1.1872146118721462E-2</v>
      </c>
      <c r="AI192">
        <f t="shared" si="60"/>
        <v>0.53993808049535597</v>
      </c>
      <c r="AJ192">
        <f t="shared" si="61"/>
        <v>0.49626865671641796</v>
      </c>
      <c r="AK192">
        <f t="shared" si="62"/>
        <v>0</v>
      </c>
      <c r="AM192">
        <v>160</v>
      </c>
      <c r="AN192">
        <v>533.33333333333337</v>
      </c>
      <c r="AO192">
        <v>1024.2342000000001</v>
      </c>
      <c r="AP192">
        <v>616.84935666244701</v>
      </c>
      <c r="AQ192">
        <v>0</v>
      </c>
      <c r="AT192">
        <f t="shared" si="63"/>
        <v>0.44366197183098594</v>
      </c>
      <c r="AU192">
        <f t="shared" si="64"/>
        <v>0.29701230228471004</v>
      </c>
      <c r="AV192">
        <f t="shared" si="65"/>
        <v>0.72349273847197115</v>
      </c>
      <c r="AW192">
        <f t="shared" si="66"/>
        <v>0.30413927356057041</v>
      </c>
      <c r="AX192">
        <f t="shared" si="67"/>
        <v>0</v>
      </c>
    </row>
    <row r="193" spans="2:50" ht="15.75" thickBot="1">
      <c r="B193" s="52">
        <v>1</v>
      </c>
      <c r="C193" s="52">
        <v>3.16</v>
      </c>
      <c r="D193" s="46">
        <v>0</v>
      </c>
      <c r="E193" s="52">
        <v>1</v>
      </c>
      <c r="F193" s="52">
        <v>1</v>
      </c>
      <c r="G193" s="53">
        <v>2.54</v>
      </c>
      <c r="H193" s="53">
        <v>2.5956260000000002</v>
      </c>
      <c r="I193" s="52">
        <v>2</v>
      </c>
      <c r="J193" s="53">
        <v>2.64</v>
      </c>
      <c r="K193" s="53">
        <v>2.6532</v>
      </c>
      <c r="L193" s="52">
        <v>30</v>
      </c>
      <c r="M193" s="52">
        <v>1</v>
      </c>
      <c r="N193" s="52">
        <v>20</v>
      </c>
      <c r="O193" s="52">
        <v>182</v>
      </c>
      <c r="P193" s="54">
        <v>99.929763500000007</v>
      </c>
      <c r="Q193" s="54">
        <v>40.599530999999999</v>
      </c>
      <c r="R193" s="55">
        <v>0</v>
      </c>
      <c r="U193">
        <f t="shared" si="46"/>
        <v>0.16666666666666666</v>
      </c>
      <c r="V193">
        <f t="shared" si="47"/>
        <v>0.96048632218844987</v>
      </c>
      <c r="W193">
        <f t="shared" si="48"/>
        <v>0</v>
      </c>
      <c r="X193">
        <f t="shared" si="49"/>
        <v>0.34129692832764502</v>
      </c>
      <c r="Y193">
        <f t="shared" si="50"/>
        <v>0.14285714285714285</v>
      </c>
      <c r="Z193">
        <f t="shared" si="51"/>
        <v>0.77203647416413379</v>
      </c>
      <c r="AA193">
        <f t="shared" si="52"/>
        <v>0.78894407294832836</v>
      </c>
      <c r="AB193">
        <f t="shared" si="53"/>
        <v>0.5</v>
      </c>
      <c r="AC193">
        <f t="shared" si="54"/>
        <v>0.83544303797468356</v>
      </c>
      <c r="AD193">
        <f t="shared" si="55"/>
        <v>0.83962025316455691</v>
      </c>
      <c r="AE193">
        <f t="shared" si="56"/>
        <v>0.25</v>
      </c>
      <c r="AF193">
        <f t="shared" si="57"/>
        <v>0.16666666666666666</v>
      </c>
      <c r="AG193">
        <f t="shared" si="58"/>
        <v>0.33333333333333331</v>
      </c>
      <c r="AH193">
        <f t="shared" si="59"/>
        <v>2.3744292237442923E-2</v>
      </c>
      <c r="AI193">
        <f t="shared" si="60"/>
        <v>0.57770897832817347</v>
      </c>
      <c r="AJ193">
        <f t="shared" si="61"/>
        <v>0.51492537313432829</v>
      </c>
      <c r="AK193">
        <f t="shared" si="62"/>
        <v>0</v>
      </c>
      <c r="AM193">
        <v>160</v>
      </c>
      <c r="AN193">
        <v>533.33333333333337</v>
      </c>
      <c r="AO193">
        <v>1024.2342000000001</v>
      </c>
      <c r="AP193">
        <v>616.84935666244701</v>
      </c>
      <c r="AQ193">
        <v>0</v>
      </c>
      <c r="AT193">
        <f t="shared" si="63"/>
        <v>0.44366197183098594</v>
      </c>
      <c r="AU193">
        <f t="shared" si="64"/>
        <v>0.29701230228471004</v>
      </c>
      <c r="AV193">
        <f t="shared" si="65"/>
        <v>0.72349273847197115</v>
      </c>
      <c r="AW193">
        <f t="shared" si="66"/>
        <v>0.30413927356057041</v>
      </c>
      <c r="AX193">
        <f t="shared" si="67"/>
        <v>0</v>
      </c>
    </row>
    <row r="194" spans="2:50" ht="15.75" thickBot="1">
      <c r="B194" s="52">
        <v>1</v>
      </c>
      <c r="C194" s="52">
        <v>3.16</v>
      </c>
      <c r="D194" s="46">
        <v>0</v>
      </c>
      <c r="E194" s="52">
        <v>1</v>
      </c>
      <c r="F194" s="52">
        <v>1</v>
      </c>
      <c r="G194" s="53">
        <v>2.54</v>
      </c>
      <c r="H194" s="53">
        <v>2.5956260000000002</v>
      </c>
      <c r="I194" s="52">
        <v>2</v>
      </c>
      <c r="J194" s="53">
        <v>2.64</v>
      </c>
      <c r="K194" s="53">
        <v>2.6532</v>
      </c>
      <c r="L194" s="52">
        <v>25</v>
      </c>
      <c r="M194" s="52">
        <v>1</v>
      </c>
      <c r="N194" s="52">
        <v>20</v>
      </c>
      <c r="O194" s="52">
        <v>7</v>
      </c>
      <c r="P194" s="54">
        <v>71.098212500000002</v>
      </c>
      <c r="Q194" s="54">
        <v>36.7749375</v>
      </c>
      <c r="R194" s="55">
        <v>0</v>
      </c>
      <c r="U194">
        <f t="shared" si="46"/>
        <v>0.16666666666666666</v>
      </c>
      <c r="V194">
        <f t="shared" si="47"/>
        <v>0.96048632218844987</v>
      </c>
      <c r="W194">
        <f t="shared" si="48"/>
        <v>0</v>
      </c>
      <c r="X194">
        <f t="shared" si="49"/>
        <v>0.34129692832764502</v>
      </c>
      <c r="Y194">
        <f t="shared" si="50"/>
        <v>0.14285714285714285</v>
      </c>
      <c r="Z194">
        <f t="shared" si="51"/>
        <v>0.77203647416413379</v>
      </c>
      <c r="AA194">
        <f t="shared" si="52"/>
        <v>0.78894407294832836</v>
      </c>
      <c r="AB194">
        <f t="shared" si="53"/>
        <v>0.5</v>
      </c>
      <c r="AC194">
        <f t="shared" si="54"/>
        <v>0.83544303797468356</v>
      </c>
      <c r="AD194">
        <f t="shared" si="55"/>
        <v>0.83962025316455691</v>
      </c>
      <c r="AE194">
        <f t="shared" si="56"/>
        <v>0.16666666666666666</v>
      </c>
      <c r="AF194">
        <f t="shared" si="57"/>
        <v>0.16666666666666666</v>
      </c>
      <c r="AG194">
        <f t="shared" si="58"/>
        <v>0.33333333333333331</v>
      </c>
      <c r="AH194">
        <f t="shared" si="59"/>
        <v>9.1324200913242006E-4</v>
      </c>
      <c r="AI194">
        <f t="shared" si="60"/>
        <v>0.39566563467492266</v>
      </c>
      <c r="AJ194">
        <f t="shared" si="61"/>
        <v>0.46641791044776121</v>
      </c>
      <c r="AK194">
        <f t="shared" si="62"/>
        <v>0</v>
      </c>
      <c r="AM194">
        <v>170</v>
      </c>
      <c r="AN194">
        <v>680</v>
      </c>
      <c r="AO194">
        <v>1024.2342000000001</v>
      </c>
      <c r="AP194">
        <v>554.16004856962002</v>
      </c>
      <c r="AQ194">
        <v>0</v>
      </c>
      <c r="AT194">
        <f t="shared" si="63"/>
        <v>0.5140845070422535</v>
      </c>
      <c r="AU194">
        <f t="shared" si="64"/>
        <v>0.45166959578207383</v>
      </c>
      <c r="AV194">
        <f t="shared" si="65"/>
        <v>0.72349273847197115</v>
      </c>
      <c r="AW194">
        <f t="shared" si="66"/>
        <v>0.27323013761443266</v>
      </c>
      <c r="AX194">
        <f t="shared" si="67"/>
        <v>0</v>
      </c>
    </row>
    <row r="195" spans="2:50" ht="15.75" thickBot="1">
      <c r="B195" s="52">
        <v>1</v>
      </c>
      <c r="C195" s="52">
        <v>3.16</v>
      </c>
      <c r="D195" s="46">
        <v>0</v>
      </c>
      <c r="E195" s="52">
        <v>1</v>
      </c>
      <c r="F195" s="52">
        <v>1</v>
      </c>
      <c r="G195" s="53">
        <v>2.54</v>
      </c>
      <c r="H195" s="53">
        <v>2.5956260000000002</v>
      </c>
      <c r="I195" s="52">
        <v>2</v>
      </c>
      <c r="J195" s="53">
        <v>2.64</v>
      </c>
      <c r="K195" s="53">
        <v>2.6532</v>
      </c>
      <c r="L195" s="52">
        <v>25</v>
      </c>
      <c r="M195" s="52">
        <v>1</v>
      </c>
      <c r="N195" s="52">
        <v>20</v>
      </c>
      <c r="O195" s="52">
        <v>28</v>
      </c>
      <c r="P195" s="54">
        <v>101.008495</v>
      </c>
      <c r="Q195" s="54">
        <v>37.853669000000004</v>
      </c>
      <c r="R195" s="55">
        <v>0</v>
      </c>
      <c r="U195">
        <f t="shared" si="46"/>
        <v>0.16666666666666666</v>
      </c>
      <c r="V195">
        <f t="shared" si="47"/>
        <v>0.96048632218844987</v>
      </c>
      <c r="W195">
        <f t="shared" si="48"/>
        <v>0</v>
      </c>
      <c r="X195">
        <f t="shared" si="49"/>
        <v>0.34129692832764502</v>
      </c>
      <c r="Y195">
        <f t="shared" si="50"/>
        <v>0.14285714285714285</v>
      </c>
      <c r="Z195">
        <f t="shared" si="51"/>
        <v>0.77203647416413379</v>
      </c>
      <c r="AA195">
        <f t="shared" si="52"/>
        <v>0.78894407294832836</v>
      </c>
      <c r="AB195">
        <f t="shared" si="53"/>
        <v>0.5</v>
      </c>
      <c r="AC195">
        <f t="shared" si="54"/>
        <v>0.83544303797468356</v>
      </c>
      <c r="AD195">
        <f t="shared" si="55"/>
        <v>0.83962025316455691</v>
      </c>
      <c r="AE195">
        <f t="shared" si="56"/>
        <v>0.16666666666666666</v>
      </c>
      <c r="AF195">
        <f t="shared" si="57"/>
        <v>0.16666666666666666</v>
      </c>
      <c r="AG195">
        <f t="shared" si="58"/>
        <v>0.33333333333333331</v>
      </c>
      <c r="AH195">
        <f t="shared" si="59"/>
        <v>3.6529680365296802E-3</v>
      </c>
      <c r="AI195">
        <f t="shared" si="60"/>
        <v>0.58452012383900931</v>
      </c>
      <c r="AJ195">
        <f t="shared" si="61"/>
        <v>0.48009950248756222</v>
      </c>
      <c r="AK195">
        <f t="shared" si="62"/>
        <v>0</v>
      </c>
      <c r="AM195">
        <v>170</v>
      </c>
      <c r="AN195">
        <v>680</v>
      </c>
      <c r="AO195">
        <v>1024.2342000000001</v>
      </c>
      <c r="AP195">
        <v>554.16004856962002</v>
      </c>
      <c r="AQ195">
        <v>0</v>
      </c>
      <c r="AT195">
        <f t="shared" si="63"/>
        <v>0.5140845070422535</v>
      </c>
      <c r="AU195">
        <f t="shared" si="64"/>
        <v>0.45166959578207383</v>
      </c>
      <c r="AV195">
        <f t="shared" si="65"/>
        <v>0.72349273847197115</v>
      </c>
      <c r="AW195">
        <f t="shared" si="66"/>
        <v>0.27323013761443266</v>
      </c>
      <c r="AX195">
        <f t="shared" si="67"/>
        <v>0</v>
      </c>
    </row>
    <row r="196" spans="2:50" ht="15.75" thickBot="1">
      <c r="B196" s="52">
        <v>1</v>
      </c>
      <c r="C196" s="52">
        <v>3.16</v>
      </c>
      <c r="D196" s="46">
        <v>0</v>
      </c>
      <c r="E196" s="52">
        <v>1</v>
      </c>
      <c r="F196" s="52">
        <v>1</v>
      </c>
      <c r="G196" s="53">
        <v>2.54</v>
      </c>
      <c r="H196" s="53">
        <v>2.5956260000000002</v>
      </c>
      <c r="I196" s="52">
        <v>2</v>
      </c>
      <c r="J196" s="53">
        <v>2.64</v>
      </c>
      <c r="K196" s="53">
        <v>2.6532</v>
      </c>
      <c r="L196" s="52">
        <v>25</v>
      </c>
      <c r="M196" s="52">
        <v>1</v>
      </c>
      <c r="N196" s="52">
        <v>20</v>
      </c>
      <c r="O196" s="52">
        <v>91</v>
      </c>
      <c r="P196" s="54">
        <v>115.326204</v>
      </c>
      <c r="Q196" s="54">
        <v>40.893730499999997</v>
      </c>
      <c r="R196" s="55">
        <v>0</v>
      </c>
      <c r="U196">
        <f t="shared" si="46"/>
        <v>0.16666666666666666</v>
      </c>
      <c r="V196">
        <f t="shared" si="47"/>
        <v>0.96048632218844987</v>
      </c>
      <c r="W196">
        <f t="shared" si="48"/>
        <v>0</v>
      </c>
      <c r="X196">
        <f t="shared" si="49"/>
        <v>0.34129692832764502</v>
      </c>
      <c r="Y196">
        <f t="shared" si="50"/>
        <v>0.14285714285714285</v>
      </c>
      <c r="Z196">
        <f t="shared" si="51"/>
        <v>0.77203647416413379</v>
      </c>
      <c r="AA196">
        <f t="shared" si="52"/>
        <v>0.78894407294832836</v>
      </c>
      <c r="AB196">
        <f t="shared" si="53"/>
        <v>0.5</v>
      </c>
      <c r="AC196">
        <f t="shared" si="54"/>
        <v>0.83544303797468356</v>
      </c>
      <c r="AD196">
        <f t="shared" si="55"/>
        <v>0.83962025316455691</v>
      </c>
      <c r="AE196">
        <f t="shared" si="56"/>
        <v>0.16666666666666666</v>
      </c>
      <c r="AF196">
        <f t="shared" si="57"/>
        <v>0.16666666666666666</v>
      </c>
      <c r="AG196">
        <f t="shared" si="58"/>
        <v>0.33333333333333331</v>
      </c>
      <c r="AH196">
        <f t="shared" si="59"/>
        <v>1.1872146118721462E-2</v>
      </c>
      <c r="AI196">
        <f t="shared" si="60"/>
        <v>0.67492260061919507</v>
      </c>
      <c r="AJ196">
        <f t="shared" si="61"/>
        <v>0.51865671641791045</v>
      </c>
      <c r="AK196">
        <f t="shared" si="62"/>
        <v>0</v>
      </c>
      <c r="AM196">
        <v>170</v>
      </c>
      <c r="AN196">
        <v>680</v>
      </c>
      <c r="AO196">
        <v>1024.2342000000001</v>
      </c>
      <c r="AP196">
        <v>554.16004856962002</v>
      </c>
      <c r="AQ196">
        <v>0</v>
      </c>
      <c r="AT196">
        <f t="shared" si="63"/>
        <v>0.5140845070422535</v>
      </c>
      <c r="AU196">
        <f t="shared" si="64"/>
        <v>0.45166959578207383</v>
      </c>
      <c r="AV196">
        <f t="shared" si="65"/>
        <v>0.72349273847197115</v>
      </c>
      <c r="AW196">
        <f t="shared" si="66"/>
        <v>0.27323013761443266</v>
      </c>
      <c r="AX196">
        <f t="shared" si="67"/>
        <v>0</v>
      </c>
    </row>
    <row r="197" spans="2:50" ht="15.75" thickBot="1">
      <c r="B197" s="52">
        <v>1</v>
      </c>
      <c r="C197" s="52">
        <v>3.16</v>
      </c>
      <c r="D197" s="46">
        <v>0</v>
      </c>
      <c r="E197" s="52">
        <v>1</v>
      </c>
      <c r="F197" s="52">
        <v>1</v>
      </c>
      <c r="G197" s="53">
        <v>2.54</v>
      </c>
      <c r="H197" s="53">
        <v>2.5956260000000002</v>
      </c>
      <c r="I197" s="52">
        <v>2</v>
      </c>
      <c r="J197" s="53">
        <v>2.64</v>
      </c>
      <c r="K197" s="53">
        <v>2.6532</v>
      </c>
      <c r="L197" s="52">
        <v>25</v>
      </c>
      <c r="M197" s="52">
        <v>1</v>
      </c>
      <c r="N197" s="52">
        <v>20</v>
      </c>
      <c r="O197" s="52">
        <v>182</v>
      </c>
      <c r="P197" s="54">
        <v>122.779258</v>
      </c>
      <c r="Q197" s="54">
        <v>43.149260000000005</v>
      </c>
      <c r="R197" s="55">
        <v>0</v>
      </c>
      <c r="U197">
        <f t="shared" si="46"/>
        <v>0.16666666666666666</v>
      </c>
      <c r="V197">
        <f t="shared" si="47"/>
        <v>0.96048632218844987</v>
      </c>
      <c r="W197">
        <f t="shared" si="48"/>
        <v>0</v>
      </c>
      <c r="X197">
        <f t="shared" si="49"/>
        <v>0.34129692832764502</v>
      </c>
      <c r="Y197">
        <f t="shared" si="50"/>
        <v>0.14285714285714285</v>
      </c>
      <c r="Z197">
        <f t="shared" si="51"/>
        <v>0.77203647416413379</v>
      </c>
      <c r="AA197">
        <f t="shared" si="52"/>
        <v>0.78894407294832836</v>
      </c>
      <c r="AB197">
        <f t="shared" si="53"/>
        <v>0.5</v>
      </c>
      <c r="AC197">
        <f t="shared" si="54"/>
        <v>0.83544303797468356</v>
      </c>
      <c r="AD197">
        <f t="shared" si="55"/>
        <v>0.83962025316455691</v>
      </c>
      <c r="AE197">
        <f t="shared" si="56"/>
        <v>0.16666666666666666</v>
      </c>
      <c r="AF197">
        <f t="shared" si="57"/>
        <v>0.16666666666666666</v>
      </c>
      <c r="AG197">
        <f t="shared" si="58"/>
        <v>0.33333333333333331</v>
      </c>
      <c r="AH197">
        <f t="shared" si="59"/>
        <v>2.3744292237442923E-2</v>
      </c>
      <c r="AI197">
        <f t="shared" si="60"/>
        <v>0.72198142414860678</v>
      </c>
      <c r="AJ197">
        <f t="shared" si="61"/>
        <v>0.54726368159203986</v>
      </c>
      <c r="AK197">
        <f t="shared" si="62"/>
        <v>0</v>
      </c>
      <c r="AM197">
        <v>170</v>
      </c>
      <c r="AN197">
        <v>680</v>
      </c>
      <c r="AO197">
        <v>1024.2342000000001</v>
      </c>
      <c r="AP197">
        <v>554.16004856962002</v>
      </c>
      <c r="AQ197">
        <v>0</v>
      </c>
      <c r="AT197">
        <f t="shared" si="63"/>
        <v>0.5140845070422535</v>
      </c>
      <c r="AU197">
        <f t="shared" si="64"/>
        <v>0.45166959578207383</v>
      </c>
      <c r="AV197">
        <f t="shared" si="65"/>
        <v>0.72349273847197115</v>
      </c>
      <c r="AW197">
        <f t="shared" si="66"/>
        <v>0.27323013761443266</v>
      </c>
      <c r="AX197">
        <f t="shared" si="67"/>
        <v>0</v>
      </c>
    </row>
    <row r="198" spans="2:50" ht="15.75" thickBot="1">
      <c r="B198" s="52">
        <v>1</v>
      </c>
      <c r="C198" s="52">
        <v>3.16</v>
      </c>
      <c r="D198" s="46">
        <v>0</v>
      </c>
      <c r="E198" s="52">
        <v>1</v>
      </c>
      <c r="F198" s="52">
        <v>1</v>
      </c>
      <c r="G198" s="53">
        <v>2.54</v>
      </c>
      <c r="H198" s="53">
        <v>2.5956260000000002</v>
      </c>
      <c r="I198" s="52">
        <v>2</v>
      </c>
      <c r="J198" s="53">
        <v>2.64</v>
      </c>
      <c r="K198" s="53">
        <v>2.6532</v>
      </c>
      <c r="L198" s="52">
        <v>25</v>
      </c>
      <c r="M198" s="52">
        <v>1</v>
      </c>
      <c r="N198" s="52">
        <v>20</v>
      </c>
      <c r="O198" s="52">
        <v>7</v>
      </c>
      <c r="P198" s="54">
        <v>69.136882499999999</v>
      </c>
      <c r="Q198" s="54">
        <v>35.107807000000001</v>
      </c>
      <c r="R198" s="55">
        <v>0</v>
      </c>
      <c r="U198">
        <f t="shared" si="46"/>
        <v>0.16666666666666666</v>
      </c>
      <c r="V198">
        <f t="shared" si="47"/>
        <v>0.96048632218844987</v>
      </c>
      <c r="W198">
        <f t="shared" si="48"/>
        <v>0</v>
      </c>
      <c r="X198">
        <f t="shared" si="49"/>
        <v>0.34129692832764502</v>
      </c>
      <c r="Y198">
        <f t="shared" si="50"/>
        <v>0.14285714285714285</v>
      </c>
      <c r="Z198">
        <f t="shared" si="51"/>
        <v>0.77203647416413379</v>
      </c>
      <c r="AA198">
        <f t="shared" si="52"/>
        <v>0.78894407294832836</v>
      </c>
      <c r="AB198">
        <f t="shared" si="53"/>
        <v>0.5</v>
      </c>
      <c r="AC198">
        <f t="shared" si="54"/>
        <v>0.83544303797468356</v>
      </c>
      <c r="AD198">
        <f t="shared" si="55"/>
        <v>0.83962025316455691</v>
      </c>
      <c r="AE198">
        <f t="shared" si="56"/>
        <v>0.16666666666666666</v>
      </c>
      <c r="AF198">
        <f t="shared" si="57"/>
        <v>0.16666666666666666</v>
      </c>
      <c r="AG198">
        <f t="shared" si="58"/>
        <v>0.33333333333333331</v>
      </c>
      <c r="AH198">
        <f t="shared" si="59"/>
        <v>9.1324200913242006E-4</v>
      </c>
      <c r="AI198">
        <f t="shared" si="60"/>
        <v>0.38328173374613006</v>
      </c>
      <c r="AJ198">
        <f t="shared" si="61"/>
        <v>0.44527363184079605</v>
      </c>
      <c r="AK198">
        <f t="shared" si="62"/>
        <v>0</v>
      </c>
      <c r="AM198">
        <v>170</v>
      </c>
      <c r="AN198">
        <v>680</v>
      </c>
      <c r="AO198">
        <v>1024.2342000000001</v>
      </c>
      <c r="AP198">
        <v>520.77847956962</v>
      </c>
      <c r="AQ198">
        <v>0</v>
      </c>
      <c r="AT198">
        <f t="shared" si="63"/>
        <v>0.5140845070422535</v>
      </c>
      <c r="AU198">
        <f t="shared" si="64"/>
        <v>0.45166959578207383</v>
      </c>
      <c r="AV198">
        <f t="shared" si="65"/>
        <v>0.72349273847197115</v>
      </c>
      <c r="AW198">
        <f t="shared" si="66"/>
        <v>0.25677126311563375</v>
      </c>
      <c r="AX198">
        <f t="shared" si="67"/>
        <v>0</v>
      </c>
    </row>
    <row r="199" spans="2:50" ht="15.75" thickBot="1">
      <c r="B199" s="52">
        <v>1</v>
      </c>
      <c r="C199" s="52">
        <v>3.16</v>
      </c>
      <c r="D199" s="46">
        <v>0</v>
      </c>
      <c r="E199" s="52">
        <v>1</v>
      </c>
      <c r="F199" s="52">
        <v>1</v>
      </c>
      <c r="G199" s="53">
        <v>2.54</v>
      </c>
      <c r="H199" s="53">
        <v>2.5956260000000002</v>
      </c>
      <c r="I199" s="52">
        <v>2</v>
      </c>
      <c r="J199" s="53">
        <v>2.64</v>
      </c>
      <c r="K199" s="53">
        <v>2.6532</v>
      </c>
      <c r="L199" s="52">
        <v>25</v>
      </c>
      <c r="M199" s="52">
        <v>1</v>
      </c>
      <c r="N199" s="52">
        <v>20</v>
      </c>
      <c r="O199" s="52">
        <v>28</v>
      </c>
      <c r="P199" s="54">
        <v>100.71429550000001</v>
      </c>
      <c r="Q199" s="54">
        <v>37.853669000000004</v>
      </c>
      <c r="R199" s="55">
        <v>0</v>
      </c>
      <c r="U199">
        <f t="shared" si="46"/>
        <v>0.16666666666666666</v>
      </c>
      <c r="V199">
        <f t="shared" si="47"/>
        <v>0.96048632218844987</v>
      </c>
      <c r="W199">
        <f t="shared" si="48"/>
        <v>0</v>
      </c>
      <c r="X199">
        <f t="shared" si="49"/>
        <v>0.34129692832764502</v>
      </c>
      <c r="Y199">
        <f t="shared" si="50"/>
        <v>0.14285714285714285</v>
      </c>
      <c r="Z199">
        <f t="shared" si="51"/>
        <v>0.77203647416413379</v>
      </c>
      <c r="AA199">
        <f t="shared" si="52"/>
        <v>0.78894407294832836</v>
      </c>
      <c r="AB199">
        <f t="shared" si="53"/>
        <v>0.5</v>
      </c>
      <c r="AC199">
        <f t="shared" si="54"/>
        <v>0.83544303797468356</v>
      </c>
      <c r="AD199">
        <f t="shared" si="55"/>
        <v>0.83962025316455691</v>
      </c>
      <c r="AE199">
        <f t="shared" si="56"/>
        <v>0.16666666666666666</v>
      </c>
      <c r="AF199">
        <f t="shared" si="57"/>
        <v>0.16666666666666666</v>
      </c>
      <c r="AG199">
        <f t="shared" si="58"/>
        <v>0.33333333333333331</v>
      </c>
      <c r="AH199">
        <f t="shared" si="59"/>
        <v>3.6529680365296802E-3</v>
      </c>
      <c r="AI199">
        <f t="shared" si="60"/>
        <v>0.58266253869969042</v>
      </c>
      <c r="AJ199">
        <f t="shared" si="61"/>
        <v>0.48009950248756222</v>
      </c>
      <c r="AK199">
        <f t="shared" si="62"/>
        <v>0</v>
      </c>
      <c r="AM199">
        <v>170</v>
      </c>
      <c r="AN199">
        <v>680</v>
      </c>
      <c r="AO199">
        <v>1024.2342000000001</v>
      </c>
      <c r="AP199">
        <v>520.77847956962</v>
      </c>
      <c r="AQ199">
        <v>0</v>
      </c>
      <c r="AT199">
        <f t="shared" si="63"/>
        <v>0.5140845070422535</v>
      </c>
      <c r="AU199">
        <f t="shared" si="64"/>
        <v>0.45166959578207383</v>
      </c>
      <c r="AV199">
        <f t="shared" si="65"/>
        <v>0.72349273847197115</v>
      </c>
      <c r="AW199">
        <f t="shared" si="66"/>
        <v>0.25677126311563375</v>
      </c>
      <c r="AX199">
        <f t="shared" si="67"/>
        <v>0</v>
      </c>
    </row>
    <row r="200" spans="2:50" ht="15.75" thickBot="1">
      <c r="B200" s="52">
        <v>1</v>
      </c>
      <c r="C200" s="52">
        <v>3.16</v>
      </c>
      <c r="D200" s="46">
        <v>0</v>
      </c>
      <c r="E200" s="52">
        <v>1</v>
      </c>
      <c r="F200" s="52">
        <v>1</v>
      </c>
      <c r="G200" s="53">
        <v>2.54</v>
      </c>
      <c r="H200" s="53">
        <v>2.5956260000000002</v>
      </c>
      <c r="I200" s="52">
        <v>2</v>
      </c>
      <c r="J200" s="53">
        <v>2.64</v>
      </c>
      <c r="K200" s="53">
        <v>2.6532</v>
      </c>
      <c r="L200" s="52">
        <v>25</v>
      </c>
      <c r="M200" s="52">
        <v>1</v>
      </c>
      <c r="N200" s="52">
        <v>20</v>
      </c>
      <c r="O200" s="52">
        <v>91</v>
      </c>
      <c r="P200" s="54">
        <v>109.246081</v>
      </c>
      <c r="Q200" s="54">
        <v>40.207265</v>
      </c>
      <c r="R200" s="55">
        <v>0</v>
      </c>
      <c r="U200">
        <f t="shared" si="46"/>
        <v>0.16666666666666666</v>
      </c>
      <c r="V200">
        <f t="shared" si="47"/>
        <v>0.96048632218844987</v>
      </c>
      <c r="W200">
        <f t="shared" si="48"/>
        <v>0</v>
      </c>
      <c r="X200">
        <f t="shared" si="49"/>
        <v>0.34129692832764502</v>
      </c>
      <c r="Y200">
        <f t="shared" si="50"/>
        <v>0.14285714285714285</v>
      </c>
      <c r="Z200">
        <f t="shared" si="51"/>
        <v>0.77203647416413379</v>
      </c>
      <c r="AA200">
        <f t="shared" si="52"/>
        <v>0.78894407294832836</v>
      </c>
      <c r="AB200">
        <f t="shared" si="53"/>
        <v>0.5</v>
      </c>
      <c r="AC200">
        <f t="shared" si="54"/>
        <v>0.83544303797468356</v>
      </c>
      <c r="AD200">
        <f t="shared" si="55"/>
        <v>0.83962025316455691</v>
      </c>
      <c r="AE200">
        <f t="shared" si="56"/>
        <v>0.16666666666666666</v>
      </c>
      <c r="AF200">
        <f t="shared" si="57"/>
        <v>0.16666666666666666</v>
      </c>
      <c r="AG200">
        <f t="shared" si="58"/>
        <v>0.33333333333333331</v>
      </c>
      <c r="AH200">
        <f t="shared" si="59"/>
        <v>1.1872146118721462E-2</v>
      </c>
      <c r="AI200">
        <f t="shared" si="60"/>
        <v>0.63653250773993808</v>
      </c>
      <c r="AJ200">
        <f t="shared" si="61"/>
        <v>0.50995024875621886</v>
      </c>
      <c r="AK200">
        <f t="shared" si="62"/>
        <v>0</v>
      </c>
      <c r="AM200">
        <v>170</v>
      </c>
      <c r="AN200">
        <v>680</v>
      </c>
      <c r="AO200">
        <v>1024.2342000000001</v>
      </c>
      <c r="AP200">
        <v>520.77847956962</v>
      </c>
      <c r="AQ200">
        <v>0</v>
      </c>
      <c r="AT200">
        <f t="shared" si="63"/>
        <v>0.5140845070422535</v>
      </c>
      <c r="AU200">
        <f t="shared" si="64"/>
        <v>0.45166959578207383</v>
      </c>
      <c r="AV200">
        <f t="shared" si="65"/>
        <v>0.72349273847197115</v>
      </c>
      <c r="AW200">
        <f t="shared" si="66"/>
        <v>0.25677126311563375</v>
      </c>
      <c r="AX200">
        <f t="shared" si="67"/>
        <v>0</v>
      </c>
    </row>
    <row r="201" spans="2:50" ht="15.75" thickBot="1">
      <c r="B201" s="52">
        <v>1</v>
      </c>
      <c r="C201" s="52">
        <v>3.16</v>
      </c>
      <c r="D201" s="46">
        <v>0</v>
      </c>
      <c r="E201" s="52">
        <v>1</v>
      </c>
      <c r="F201" s="52">
        <v>1</v>
      </c>
      <c r="G201" s="53">
        <v>2.54</v>
      </c>
      <c r="H201" s="53">
        <v>2.5956260000000002</v>
      </c>
      <c r="I201" s="52">
        <v>2</v>
      </c>
      <c r="J201" s="53">
        <v>2.64</v>
      </c>
      <c r="K201" s="53">
        <v>2.6532</v>
      </c>
      <c r="L201" s="52">
        <v>25</v>
      </c>
      <c r="M201" s="52">
        <v>1</v>
      </c>
      <c r="N201" s="52">
        <v>20</v>
      </c>
      <c r="O201" s="52">
        <v>182</v>
      </c>
      <c r="P201" s="54">
        <v>122.0927925</v>
      </c>
      <c r="Q201" s="54">
        <v>42.658927499999997</v>
      </c>
      <c r="R201" s="55">
        <v>0</v>
      </c>
      <c r="U201">
        <f t="shared" si="46"/>
        <v>0.16666666666666666</v>
      </c>
      <c r="V201">
        <f t="shared" si="47"/>
        <v>0.96048632218844987</v>
      </c>
      <c r="W201">
        <f t="shared" si="48"/>
        <v>0</v>
      </c>
      <c r="X201">
        <f t="shared" si="49"/>
        <v>0.34129692832764502</v>
      </c>
      <c r="Y201">
        <f t="shared" si="50"/>
        <v>0.14285714285714285</v>
      </c>
      <c r="Z201">
        <f t="shared" si="51"/>
        <v>0.77203647416413379</v>
      </c>
      <c r="AA201">
        <f t="shared" si="52"/>
        <v>0.78894407294832836</v>
      </c>
      <c r="AB201">
        <f t="shared" si="53"/>
        <v>0.5</v>
      </c>
      <c r="AC201">
        <f t="shared" si="54"/>
        <v>0.83544303797468356</v>
      </c>
      <c r="AD201">
        <f t="shared" si="55"/>
        <v>0.83962025316455691</v>
      </c>
      <c r="AE201">
        <f t="shared" si="56"/>
        <v>0.16666666666666666</v>
      </c>
      <c r="AF201">
        <f t="shared" si="57"/>
        <v>0.16666666666666666</v>
      </c>
      <c r="AG201">
        <f t="shared" si="58"/>
        <v>0.33333333333333331</v>
      </c>
      <c r="AH201">
        <f t="shared" si="59"/>
        <v>2.3744292237442923E-2</v>
      </c>
      <c r="AI201">
        <f t="shared" si="60"/>
        <v>0.71764705882352942</v>
      </c>
      <c r="AJ201">
        <f t="shared" si="61"/>
        <v>0.54104477611940294</v>
      </c>
      <c r="AK201">
        <f t="shared" si="62"/>
        <v>0</v>
      </c>
      <c r="AM201">
        <v>170</v>
      </c>
      <c r="AN201">
        <v>680</v>
      </c>
      <c r="AO201">
        <v>1024.2342000000001</v>
      </c>
      <c r="AP201">
        <v>520.77847956962</v>
      </c>
      <c r="AQ201">
        <v>0</v>
      </c>
      <c r="AT201">
        <f t="shared" si="63"/>
        <v>0.5140845070422535</v>
      </c>
      <c r="AU201">
        <f t="shared" si="64"/>
        <v>0.45166959578207383</v>
      </c>
      <c r="AV201">
        <f t="shared" si="65"/>
        <v>0.72349273847197115</v>
      </c>
      <c r="AW201">
        <f t="shared" si="66"/>
        <v>0.25677126311563375</v>
      </c>
      <c r="AX201">
        <f t="shared" si="67"/>
        <v>0</v>
      </c>
    </row>
    <row r="202" spans="2:50" ht="15.75" thickBot="1">
      <c r="B202" s="52">
        <v>1</v>
      </c>
      <c r="C202" s="52">
        <v>3.16</v>
      </c>
      <c r="D202" s="46">
        <v>0</v>
      </c>
      <c r="E202" s="52">
        <v>1</v>
      </c>
      <c r="F202" s="52">
        <v>1</v>
      </c>
      <c r="G202" s="53">
        <v>2.54</v>
      </c>
      <c r="H202" s="53">
        <v>2.5956260000000002</v>
      </c>
      <c r="I202" s="52">
        <v>2</v>
      </c>
      <c r="J202" s="53">
        <v>2.64</v>
      </c>
      <c r="K202" s="53">
        <v>2.6532</v>
      </c>
      <c r="L202" s="52">
        <v>25</v>
      </c>
      <c r="M202" s="52">
        <v>1</v>
      </c>
      <c r="N202" s="52">
        <v>20</v>
      </c>
      <c r="O202" s="52">
        <v>7</v>
      </c>
      <c r="P202" s="54">
        <v>69.431082000000004</v>
      </c>
      <c r="Q202" s="54">
        <v>37.853669000000004</v>
      </c>
      <c r="R202" s="55">
        <v>0</v>
      </c>
      <c r="U202">
        <f t="shared" si="46"/>
        <v>0.16666666666666666</v>
      </c>
      <c r="V202">
        <f t="shared" si="47"/>
        <v>0.96048632218844987</v>
      </c>
      <c r="W202">
        <f t="shared" si="48"/>
        <v>0</v>
      </c>
      <c r="X202">
        <f t="shared" si="49"/>
        <v>0.34129692832764502</v>
      </c>
      <c r="Y202">
        <f t="shared" si="50"/>
        <v>0.14285714285714285</v>
      </c>
      <c r="Z202">
        <f t="shared" si="51"/>
        <v>0.77203647416413379</v>
      </c>
      <c r="AA202">
        <f t="shared" si="52"/>
        <v>0.78894407294832836</v>
      </c>
      <c r="AB202">
        <f t="shared" si="53"/>
        <v>0.5</v>
      </c>
      <c r="AC202">
        <f t="shared" si="54"/>
        <v>0.83544303797468356</v>
      </c>
      <c r="AD202">
        <f t="shared" si="55"/>
        <v>0.83962025316455691</v>
      </c>
      <c r="AE202">
        <f t="shared" si="56"/>
        <v>0.16666666666666666</v>
      </c>
      <c r="AF202">
        <f t="shared" si="57"/>
        <v>0.16666666666666666</v>
      </c>
      <c r="AG202">
        <f t="shared" si="58"/>
        <v>0.33333333333333331</v>
      </c>
      <c r="AH202">
        <f t="shared" si="59"/>
        <v>9.1324200913242006E-4</v>
      </c>
      <c r="AI202">
        <f t="shared" si="60"/>
        <v>0.38513931888544894</v>
      </c>
      <c r="AJ202">
        <f t="shared" si="61"/>
        <v>0.48009950248756222</v>
      </c>
      <c r="AK202">
        <f t="shared" si="62"/>
        <v>0</v>
      </c>
      <c r="AM202">
        <v>170</v>
      </c>
      <c r="AN202">
        <v>680</v>
      </c>
      <c r="AO202">
        <v>1024.2342000000001</v>
      </c>
      <c r="AP202">
        <v>487.39691056961999</v>
      </c>
      <c r="AQ202">
        <v>0</v>
      </c>
      <c r="AT202">
        <f t="shared" si="63"/>
        <v>0.5140845070422535</v>
      </c>
      <c r="AU202">
        <f t="shared" si="64"/>
        <v>0.45166959578207383</v>
      </c>
      <c r="AV202">
        <f t="shared" si="65"/>
        <v>0.72349273847197115</v>
      </c>
      <c r="AW202">
        <f t="shared" si="66"/>
        <v>0.24031238861683488</v>
      </c>
      <c r="AX202">
        <f t="shared" si="67"/>
        <v>0</v>
      </c>
    </row>
    <row r="203" spans="2:50" ht="15.75" thickBot="1">
      <c r="B203" s="52">
        <v>1</v>
      </c>
      <c r="C203" s="52">
        <v>3.16</v>
      </c>
      <c r="D203" s="46">
        <v>0</v>
      </c>
      <c r="E203" s="52">
        <v>1</v>
      </c>
      <c r="F203" s="52">
        <v>1</v>
      </c>
      <c r="G203" s="53">
        <v>2.54</v>
      </c>
      <c r="H203" s="53">
        <v>2.5956260000000002</v>
      </c>
      <c r="I203" s="52">
        <v>2</v>
      </c>
      <c r="J203" s="53">
        <v>2.64</v>
      </c>
      <c r="K203" s="53">
        <v>2.6532</v>
      </c>
      <c r="L203" s="52">
        <v>25</v>
      </c>
      <c r="M203" s="52">
        <v>1</v>
      </c>
      <c r="N203" s="52">
        <v>20</v>
      </c>
      <c r="O203" s="52">
        <v>28</v>
      </c>
      <c r="P203" s="54">
        <v>95.320638000000002</v>
      </c>
      <c r="Q203" s="54">
        <v>36.480738000000002</v>
      </c>
      <c r="R203" s="55">
        <v>0</v>
      </c>
      <c r="U203">
        <f t="shared" ref="U203:U266" si="68">(B203-B$2)/(B$3-B$2)</f>
        <v>0.16666666666666666</v>
      </c>
      <c r="V203">
        <f t="shared" ref="V203:V266" si="69">(C203-C$2)/(C$3-C$2)</f>
        <v>0.96048632218844987</v>
      </c>
      <c r="W203">
        <f t="shared" ref="W203:W266" si="70">(D203-D$2)/(D$3-D$2)</f>
        <v>0</v>
      </c>
      <c r="X203">
        <f t="shared" ref="X203:X266" si="71">(E203-E$2)/(E$3-E$2)</f>
        <v>0.34129692832764502</v>
      </c>
      <c r="Y203">
        <f t="shared" ref="Y203:Y266" si="72">(F203-F$2)/(F$3-F$2)</f>
        <v>0.14285714285714285</v>
      </c>
      <c r="Z203">
        <f t="shared" ref="Z203:Z266" si="73">(G203-G$2)/(G$3-G$2)</f>
        <v>0.77203647416413379</v>
      </c>
      <c r="AA203">
        <f t="shared" ref="AA203:AA266" si="74">(H203-H$2)/(H$3-H$2)</f>
        <v>0.78894407294832836</v>
      </c>
      <c r="AB203">
        <f t="shared" ref="AB203:AB266" si="75">(I203-I$2)/(I$3-I$2)</f>
        <v>0.5</v>
      </c>
      <c r="AC203">
        <f t="shared" ref="AC203:AC266" si="76">(J203-J$2)/(J$3-J$2)</f>
        <v>0.83544303797468356</v>
      </c>
      <c r="AD203">
        <f t="shared" ref="AD203:AD266" si="77">(K203-K$2)/(K$3-K$2)</f>
        <v>0.83962025316455691</v>
      </c>
      <c r="AE203">
        <f t="shared" ref="AE203:AE266" si="78">(L203-L$2)/(L$3-L$2)</f>
        <v>0.16666666666666666</v>
      </c>
      <c r="AF203">
        <f t="shared" ref="AF203:AF266" si="79">(M203-M$2)/(M$3-M$2)</f>
        <v>0.16666666666666666</v>
      </c>
      <c r="AG203">
        <f t="shared" ref="AG203:AG266" si="80">(N203-N$2)/(N$3-N$2)</f>
        <v>0.33333333333333331</v>
      </c>
      <c r="AH203">
        <f t="shared" ref="AH203:AH266" si="81">(O203-O$2)/(O$3-O$2)</f>
        <v>3.6529680365296802E-3</v>
      </c>
      <c r="AI203">
        <f t="shared" ref="AI203:AI266" si="82">(P203-P$2)/(P$3-P$2)</f>
        <v>0.54860681114551091</v>
      </c>
      <c r="AJ203">
        <f t="shared" ref="AJ203:AJ266" si="83">(Q203-Q$2)/(Q$3-Q$2)</f>
        <v>0.46268656716417911</v>
      </c>
      <c r="AK203">
        <f t="shared" ref="AK203:AK266" si="84">(R203-R$2)/(R$3-R$2)</f>
        <v>0</v>
      </c>
      <c r="AM203">
        <v>170</v>
      </c>
      <c r="AN203">
        <v>680</v>
      </c>
      <c r="AO203">
        <v>1024.2342000000001</v>
      </c>
      <c r="AP203">
        <v>487.39691056961999</v>
      </c>
      <c r="AQ203">
        <v>0</v>
      </c>
      <c r="AT203">
        <f t="shared" ref="AT203:AT266" si="85">(AM203-AM$3)/(AM$2-AM$3)</f>
        <v>0.5140845070422535</v>
      </c>
      <c r="AU203">
        <f t="shared" ref="AU203:AU266" si="86">(AN203-AN$3)/(AN$2-AN$3)</f>
        <v>0.45166959578207383</v>
      </c>
      <c r="AV203">
        <f t="shared" ref="AV203:AV266" si="87">(AO203-AO$3)/(AO$2-AO$3)</f>
        <v>0.72349273847197115</v>
      </c>
      <c r="AW203">
        <f t="shared" ref="AW203:AW266" si="88">(AP203-AP$3)/(AP$2-AP$3)</f>
        <v>0.24031238861683488</v>
      </c>
      <c r="AX203">
        <f t="shared" ref="AX203:AX266" si="89">(AQ203-AQ$3)/(AQ$2-AQ$3)</f>
        <v>0</v>
      </c>
    </row>
    <row r="204" spans="2:50" ht="15.75" thickBot="1">
      <c r="B204" s="52">
        <v>1</v>
      </c>
      <c r="C204" s="52">
        <v>3.16</v>
      </c>
      <c r="D204" s="46">
        <v>0</v>
      </c>
      <c r="E204" s="52">
        <v>1</v>
      </c>
      <c r="F204" s="52">
        <v>1</v>
      </c>
      <c r="G204" s="53">
        <v>2.54</v>
      </c>
      <c r="H204" s="53">
        <v>2.5956260000000002</v>
      </c>
      <c r="I204" s="52">
        <v>2</v>
      </c>
      <c r="J204" s="53">
        <v>2.64</v>
      </c>
      <c r="K204" s="53">
        <v>2.6532</v>
      </c>
      <c r="L204" s="52">
        <v>25</v>
      </c>
      <c r="M204" s="52">
        <v>1</v>
      </c>
      <c r="N204" s="52">
        <v>20</v>
      </c>
      <c r="O204" s="52">
        <v>91</v>
      </c>
      <c r="P204" s="54">
        <v>106.304086</v>
      </c>
      <c r="Q204" s="54">
        <v>39.422733000000001</v>
      </c>
      <c r="R204" s="55">
        <v>0</v>
      </c>
      <c r="U204">
        <f t="shared" si="68"/>
        <v>0.16666666666666666</v>
      </c>
      <c r="V204">
        <f t="shared" si="69"/>
        <v>0.96048632218844987</v>
      </c>
      <c r="W204">
        <f t="shared" si="70"/>
        <v>0</v>
      </c>
      <c r="X204">
        <f t="shared" si="71"/>
        <v>0.34129692832764502</v>
      </c>
      <c r="Y204">
        <f t="shared" si="72"/>
        <v>0.14285714285714285</v>
      </c>
      <c r="Z204">
        <f t="shared" si="73"/>
        <v>0.77203647416413379</v>
      </c>
      <c r="AA204">
        <f t="shared" si="74"/>
        <v>0.78894407294832836</v>
      </c>
      <c r="AB204">
        <f t="shared" si="75"/>
        <v>0.5</v>
      </c>
      <c r="AC204">
        <f t="shared" si="76"/>
        <v>0.83544303797468356</v>
      </c>
      <c r="AD204">
        <f t="shared" si="77"/>
        <v>0.83962025316455691</v>
      </c>
      <c r="AE204">
        <f t="shared" si="78"/>
        <v>0.16666666666666666</v>
      </c>
      <c r="AF204">
        <f t="shared" si="79"/>
        <v>0.16666666666666666</v>
      </c>
      <c r="AG204">
        <f t="shared" si="80"/>
        <v>0.33333333333333331</v>
      </c>
      <c r="AH204">
        <f t="shared" si="81"/>
        <v>1.1872146118721462E-2</v>
      </c>
      <c r="AI204">
        <f t="shared" si="82"/>
        <v>0.61795665634674923</v>
      </c>
      <c r="AJ204">
        <f t="shared" si="83"/>
        <v>0.5</v>
      </c>
      <c r="AK204">
        <f t="shared" si="84"/>
        <v>0</v>
      </c>
      <c r="AM204">
        <v>170</v>
      </c>
      <c r="AN204">
        <v>680</v>
      </c>
      <c r="AO204">
        <v>1024.2342000000001</v>
      </c>
      <c r="AP204">
        <v>487.39691056961999</v>
      </c>
      <c r="AQ204">
        <v>0</v>
      </c>
      <c r="AT204">
        <f t="shared" si="85"/>
        <v>0.5140845070422535</v>
      </c>
      <c r="AU204">
        <f t="shared" si="86"/>
        <v>0.45166959578207383</v>
      </c>
      <c r="AV204">
        <f t="shared" si="87"/>
        <v>0.72349273847197115</v>
      </c>
      <c r="AW204">
        <f t="shared" si="88"/>
        <v>0.24031238861683488</v>
      </c>
      <c r="AX204">
        <f t="shared" si="89"/>
        <v>0</v>
      </c>
    </row>
    <row r="205" spans="2:50" ht="15.75" thickBot="1">
      <c r="B205" s="52">
        <v>1</v>
      </c>
      <c r="C205" s="52">
        <v>3.16</v>
      </c>
      <c r="D205" s="46">
        <v>0</v>
      </c>
      <c r="E205" s="52">
        <v>1</v>
      </c>
      <c r="F205" s="52">
        <v>1</v>
      </c>
      <c r="G205" s="53">
        <v>2.54</v>
      </c>
      <c r="H205" s="53">
        <v>2.5956260000000002</v>
      </c>
      <c r="I205" s="52">
        <v>2</v>
      </c>
      <c r="J205" s="53">
        <v>2.64</v>
      </c>
      <c r="K205" s="53">
        <v>2.6532</v>
      </c>
      <c r="L205" s="52">
        <v>25</v>
      </c>
      <c r="M205" s="52">
        <v>1</v>
      </c>
      <c r="N205" s="52">
        <v>20</v>
      </c>
      <c r="O205" s="52">
        <v>182</v>
      </c>
      <c r="P205" s="54">
        <v>116.9933345</v>
      </c>
      <c r="Q205" s="54">
        <v>41.285996499999996</v>
      </c>
      <c r="R205" s="55">
        <v>0</v>
      </c>
      <c r="U205">
        <f t="shared" si="68"/>
        <v>0.16666666666666666</v>
      </c>
      <c r="V205">
        <f t="shared" si="69"/>
        <v>0.96048632218844987</v>
      </c>
      <c r="W205">
        <f t="shared" si="70"/>
        <v>0</v>
      </c>
      <c r="X205">
        <f t="shared" si="71"/>
        <v>0.34129692832764502</v>
      </c>
      <c r="Y205">
        <f t="shared" si="72"/>
        <v>0.14285714285714285</v>
      </c>
      <c r="Z205">
        <f t="shared" si="73"/>
        <v>0.77203647416413379</v>
      </c>
      <c r="AA205">
        <f t="shared" si="74"/>
        <v>0.78894407294832836</v>
      </c>
      <c r="AB205">
        <f t="shared" si="75"/>
        <v>0.5</v>
      </c>
      <c r="AC205">
        <f t="shared" si="76"/>
        <v>0.83544303797468356</v>
      </c>
      <c r="AD205">
        <f t="shared" si="77"/>
        <v>0.83962025316455691</v>
      </c>
      <c r="AE205">
        <f t="shared" si="78"/>
        <v>0.16666666666666666</v>
      </c>
      <c r="AF205">
        <f t="shared" si="79"/>
        <v>0.16666666666666666</v>
      </c>
      <c r="AG205">
        <f t="shared" si="80"/>
        <v>0.33333333333333331</v>
      </c>
      <c r="AH205">
        <f t="shared" si="81"/>
        <v>2.3744292237442923E-2</v>
      </c>
      <c r="AI205">
        <f t="shared" si="82"/>
        <v>0.68544891640866878</v>
      </c>
      <c r="AJ205">
        <f t="shared" si="83"/>
        <v>0.52363184079601988</v>
      </c>
      <c r="AK205">
        <f t="shared" si="84"/>
        <v>0</v>
      </c>
      <c r="AM205">
        <v>170</v>
      </c>
      <c r="AN205">
        <v>680</v>
      </c>
      <c r="AO205">
        <v>1024.2342000000001</v>
      </c>
      <c r="AP205">
        <v>487.39691056961999</v>
      </c>
      <c r="AQ205">
        <v>0</v>
      </c>
      <c r="AT205">
        <f t="shared" si="85"/>
        <v>0.5140845070422535</v>
      </c>
      <c r="AU205">
        <f t="shared" si="86"/>
        <v>0.45166959578207383</v>
      </c>
      <c r="AV205">
        <f t="shared" si="87"/>
        <v>0.72349273847197115</v>
      </c>
      <c r="AW205">
        <f t="shared" si="88"/>
        <v>0.24031238861683488</v>
      </c>
      <c r="AX205">
        <f t="shared" si="89"/>
        <v>0</v>
      </c>
    </row>
    <row r="206" spans="2:50" ht="15.75" thickBot="1">
      <c r="B206" s="52">
        <v>1</v>
      </c>
      <c r="C206" s="52">
        <v>3.16</v>
      </c>
      <c r="D206" s="46">
        <v>0</v>
      </c>
      <c r="E206" s="52">
        <v>1</v>
      </c>
      <c r="F206" s="52">
        <v>1</v>
      </c>
      <c r="G206" s="53">
        <v>2.54</v>
      </c>
      <c r="H206" s="53">
        <v>2.5956260000000002</v>
      </c>
      <c r="I206" s="52">
        <v>2</v>
      </c>
      <c r="J206" s="53">
        <v>2.64</v>
      </c>
      <c r="K206" s="53">
        <v>2.6532</v>
      </c>
      <c r="L206" s="52">
        <v>25</v>
      </c>
      <c r="M206" s="52">
        <v>1</v>
      </c>
      <c r="N206" s="52">
        <v>20</v>
      </c>
      <c r="O206" s="52">
        <v>7</v>
      </c>
      <c r="P206" s="54">
        <v>65.802621500000001</v>
      </c>
      <c r="Q206" s="54">
        <v>32.263878499999997</v>
      </c>
      <c r="R206" s="55">
        <v>0</v>
      </c>
      <c r="U206">
        <f t="shared" si="68"/>
        <v>0.16666666666666666</v>
      </c>
      <c r="V206">
        <f t="shared" si="69"/>
        <v>0.96048632218844987</v>
      </c>
      <c r="W206">
        <f t="shared" si="70"/>
        <v>0</v>
      </c>
      <c r="X206">
        <f t="shared" si="71"/>
        <v>0.34129692832764502</v>
      </c>
      <c r="Y206">
        <f t="shared" si="72"/>
        <v>0.14285714285714285</v>
      </c>
      <c r="Z206">
        <f t="shared" si="73"/>
        <v>0.77203647416413379</v>
      </c>
      <c r="AA206">
        <f t="shared" si="74"/>
        <v>0.78894407294832836</v>
      </c>
      <c r="AB206">
        <f t="shared" si="75"/>
        <v>0.5</v>
      </c>
      <c r="AC206">
        <f t="shared" si="76"/>
        <v>0.83544303797468356</v>
      </c>
      <c r="AD206">
        <f t="shared" si="77"/>
        <v>0.83962025316455691</v>
      </c>
      <c r="AE206">
        <f t="shared" si="78"/>
        <v>0.16666666666666666</v>
      </c>
      <c r="AF206">
        <f t="shared" si="79"/>
        <v>0.16666666666666666</v>
      </c>
      <c r="AG206">
        <f t="shared" si="80"/>
        <v>0.33333333333333331</v>
      </c>
      <c r="AH206">
        <f t="shared" si="81"/>
        <v>9.1324200913242006E-4</v>
      </c>
      <c r="AI206">
        <f t="shared" si="82"/>
        <v>0.36222910216718268</v>
      </c>
      <c r="AJ206">
        <f t="shared" si="83"/>
        <v>0.40920398009950243</v>
      </c>
      <c r="AK206">
        <f t="shared" si="84"/>
        <v>0</v>
      </c>
      <c r="AM206">
        <v>170</v>
      </c>
      <c r="AN206">
        <v>680</v>
      </c>
      <c r="AO206">
        <v>1024.2342000000001</v>
      </c>
      <c r="AP206">
        <v>466.85440656961998</v>
      </c>
      <c r="AQ206">
        <v>0</v>
      </c>
      <c r="AT206">
        <f t="shared" si="85"/>
        <v>0.5140845070422535</v>
      </c>
      <c r="AU206">
        <f t="shared" si="86"/>
        <v>0.45166959578207383</v>
      </c>
      <c r="AV206">
        <f t="shared" si="87"/>
        <v>0.72349273847197115</v>
      </c>
      <c r="AW206">
        <f t="shared" si="88"/>
        <v>0.23018385046372786</v>
      </c>
      <c r="AX206">
        <f t="shared" si="89"/>
        <v>0</v>
      </c>
    </row>
    <row r="207" spans="2:50" ht="15.75" thickBot="1">
      <c r="B207" s="52">
        <v>1</v>
      </c>
      <c r="C207" s="52">
        <v>3.16</v>
      </c>
      <c r="D207" s="46">
        <v>0</v>
      </c>
      <c r="E207" s="52">
        <v>1</v>
      </c>
      <c r="F207" s="52">
        <v>1</v>
      </c>
      <c r="G207" s="53">
        <v>2.54</v>
      </c>
      <c r="H207" s="53">
        <v>2.5956260000000002</v>
      </c>
      <c r="I207" s="52">
        <v>2</v>
      </c>
      <c r="J207" s="53">
        <v>2.64</v>
      </c>
      <c r="K207" s="53">
        <v>2.6532</v>
      </c>
      <c r="L207" s="52">
        <v>25</v>
      </c>
      <c r="M207" s="52">
        <v>1</v>
      </c>
      <c r="N207" s="52">
        <v>20</v>
      </c>
      <c r="O207" s="52">
        <v>28</v>
      </c>
      <c r="P207" s="54">
        <v>94.830305499999994</v>
      </c>
      <c r="Q207" s="54">
        <v>35.598139499999995</v>
      </c>
      <c r="R207" s="55">
        <v>0</v>
      </c>
      <c r="U207">
        <f t="shared" si="68"/>
        <v>0.16666666666666666</v>
      </c>
      <c r="V207">
        <f t="shared" si="69"/>
        <v>0.96048632218844987</v>
      </c>
      <c r="W207">
        <f t="shared" si="70"/>
        <v>0</v>
      </c>
      <c r="X207">
        <f t="shared" si="71"/>
        <v>0.34129692832764502</v>
      </c>
      <c r="Y207">
        <f t="shared" si="72"/>
        <v>0.14285714285714285</v>
      </c>
      <c r="Z207">
        <f t="shared" si="73"/>
        <v>0.77203647416413379</v>
      </c>
      <c r="AA207">
        <f t="shared" si="74"/>
        <v>0.78894407294832836</v>
      </c>
      <c r="AB207">
        <f t="shared" si="75"/>
        <v>0.5</v>
      </c>
      <c r="AC207">
        <f t="shared" si="76"/>
        <v>0.83544303797468356</v>
      </c>
      <c r="AD207">
        <f t="shared" si="77"/>
        <v>0.83962025316455691</v>
      </c>
      <c r="AE207">
        <f t="shared" si="78"/>
        <v>0.16666666666666666</v>
      </c>
      <c r="AF207">
        <f t="shared" si="79"/>
        <v>0.16666666666666666</v>
      </c>
      <c r="AG207">
        <f t="shared" si="80"/>
        <v>0.33333333333333331</v>
      </c>
      <c r="AH207">
        <f t="shared" si="81"/>
        <v>3.6529680365296802E-3</v>
      </c>
      <c r="AI207">
        <f t="shared" si="82"/>
        <v>0.54551083591331273</v>
      </c>
      <c r="AJ207">
        <f t="shared" si="83"/>
        <v>0.45149253731343275</v>
      </c>
      <c r="AK207">
        <f t="shared" si="84"/>
        <v>0</v>
      </c>
      <c r="AM207">
        <v>170</v>
      </c>
      <c r="AN207">
        <v>680</v>
      </c>
      <c r="AO207">
        <v>1024.2342000000001</v>
      </c>
      <c r="AP207">
        <v>466.85440656961998</v>
      </c>
      <c r="AQ207">
        <v>0</v>
      </c>
      <c r="AT207">
        <f t="shared" si="85"/>
        <v>0.5140845070422535</v>
      </c>
      <c r="AU207">
        <f t="shared" si="86"/>
        <v>0.45166959578207383</v>
      </c>
      <c r="AV207">
        <f t="shared" si="87"/>
        <v>0.72349273847197115</v>
      </c>
      <c r="AW207">
        <f t="shared" si="88"/>
        <v>0.23018385046372786</v>
      </c>
      <c r="AX207">
        <f t="shared" si="89"/>
        <v>0</v>
      </c>
    </row>
    <row r="208" spans="2:50" ht="15.75" thickBot="1">
      <c r="B208" s="52">
        <v>1</v>
      </c>
      <c r="C208" s="52">
        <v>3.16</v>
      </c>
      <c r="D208" s="46">
        <v>0</v>
      </c>
      <c r="E208" s="52">
        <v>1</v>
      </c>
      <c r="F208" s="52">
        <v>1</v>
      </c>
      <c r="G208" s="53">
        <v>2.54</v>
      </c>
      <c r="H208" s="53">
        <v>2.5956260000000002</v>
      </c>
      <c r="I208" s="52">
        <v>2</v>
      </c>
      <c r="J208" s="53">
        <v>2.64</v>
      </c>
      <c r="K208" s="53">
        <v>2.6532</v>
      </c>
      <c r="L208" s="52">
        <v>25</v>
      </c>
      <c r="M208" s="52">
        <v>1</v>
      </c>
      <c r="N208" s="52">
        <v>20</v>
      </c>
      <c r="O208" s="52">
        <v>91</v>
      </c>
      <c r="P208" s="54">
        <v>102.6756255</v>
      </c>
      <c r="Q208" s="54">
        <v>38.147868500000001</v>
      </c>
      <c r="R208" s="55">
        <v>0</v>
      </c>
      <c r="U208">
        <f t="shared" si="68"/>
        <v>0.16666666666666666</v>
      </c>
      <c r="V208">
        <f t="shared" si="69"/>
        <v>0.96048632218844987</v>
      </c>
      <c r="W208">
        <f t="shared" si="70"/>
        <v>0</v>
      </c>
      <c r="X208">
        <f t="shared" si="71"/>
        <v>0.34129692832764502</v>
      </c>
      <c r="Y208">
        <f t="shared" si="72"/>
        <v>0.14285714285714285</v>
      </c>
      <c r="Z208">
        <f t="shared" si="73"/>
        <v>0.77203647416413379</v>
      </c>
      <c r="AA208">
        <f t="shared" si="74"/>
        <v>0.78894407294832836</v>
      </c>
      <c r="AB208">
        <f t="shared" si="75"/>
        <v>0.5</v>
      </c>
      <c r="AC208">
        <f t="shared" si="76"/>
        <v>0.83544303797468356</v>
      </c>
      <c r="AD208">
        <f t="shared" si="77"/>
        <v>0.83962025316455691</v>
      </c>
      <c r="AE208">
        <f t="shared" si="78"/>
        <v>0.16666666666666666</v>
      </c>
      <c r="AF208">
        <f t="shared" si="79"/>
        <v>0.16666666666666666</v>
      </c>
      <c r="AG208">
        <f t="shared" si="80"/>
        <v>0.33333333333333331</v>
      </c>
      <c r="AH208">
        <f t="shared" si="81"/>
        <v>1.1872146118721462E-2</v>
      </c>
      <c r="AI208">
        <f t="shared" si="82"/>
        <v>0.59504643962848291</v>
      </c>
      <c r="AJ208">
        <f t="shared" si="83"/>
        <v>0.48383084577114427</v>
      </c>
      <c r="AK208">
        <f t="shared" si="84"/>
        <v>0</v>
      </c>
      <c r="AM208">
        <v>170</v>
      </c>
      <c r="AN208">
        <v>680</v>
      </c>
      <c r="AO208">
        <v>1024.2342000000001</v>
      </c>
      <c r="AP208">
        <v>466.85440656961998</v>
      </c>
      <c r="AQ208">
        <v>0</v>
      </c>
      <c r="AT208">
        <f t="shared" si="85"/>
        <v>0.5140845070422535</v>
      </c>
      <c r="AU208">
        <f t="shared" si="86"/>
        <v>0.45166959578207383</v>
      </c>
      <c r="AV208">
        <f t="shared" si="87"/>
        <v>0.72349273847197115</v>
      </c>
      <c r="AW208">
        <f t="shared" si="88"/>
        <v>0.23018385046372786</v>
      </c>
      <c r="AX208">
        <f t="shared" si="89"/>
        <v>0</v>
      </c>
    </row>
    <row r="209" spans="2:50" ht="15.75" thickBot="1">
      <c r="B209" s="52">
        <v>1</v>
      </c>
      <c r="C209" s="52">
        <v>3.16</v>
      </c>
      <c r="D209" s="46">
        <v>0</v>
      </c>
      <c r="E209" s="52">
        <v>1</v>
      </c>
      <c r="F209" s="52">
        <v>1</v>
      </c>
      <c r="G209" s="53">
        <v>2.54</v>
      </c>
      <c r="H209" s="53">
        <v>2.5956260000000002</v>
      </c>
      <c r="I209" s="52">
        <v>2</v>
      </c>
      <c r="J209" s="53">
        <v>2.64</v>
      </c>
      <c r="K209" s="53">
        <v>2.6532</v>
      </c>
      <c r="L209" s="52">
        <v>25</v>
      </c>
      <c r="M209" s="52">
        <v>1</v>
      </c>
      <c r="N209" s="52">
        <v>20</v>
      </c>
      <c r="O209" s="52">
        <v>182</v>
      </c>
      <c r="P209" s="54">
        <v>110.22674600000001</v>
      </c>
      <c r="Q209" s="54">
        <v>39.520799500000003</v>
      </c>
      <c r="R209" s="55">
        <v>0</v>
      </c>
      <c r="U209">
        <f t="shared" si="68"/>
        <v>0.16666666666666666</v>
      </c>
      <c r="V209">
        <f t="shared" si="69"/>
        <v>0.96048632218844987</v>
      </c>
      <c r="W209">
        <f t="shared" si="70"/>
        <v>0</v>
      </c>
      <c r="X209">
        <f t="shared" si="71"/>
        <v>0.34129692832764502</v>
      </c>
      <c r="Y209">
        <f t="shared" si="72"/>
        <v>0.14285714285714285</v>
      </c>
      <c r="Z209">
        <f t="shared" si="73"/>
        <v>0.77203647416413379</v>
      </c>
      <c r="AA209">
        <f t="shared" si="74"/>
        <v>0.78894407294832836</v>
      </c>
      <c r="AB209">
        <f t="shared" si="75"/>
        <v>0.5</v>
      </c>
      <c r="AC209">
        <f t="shared" si="76"/>
        <v>0.83544303797468356</v>
      </c>
      <c r="AD209">
        <f t="shared" si="77"/>
        <v>0.83962025316455691</v>
      </c>
      <c r="AE209">
        <f t="shared" si="78"/>
        <v>0.16666666666666666</v>
      </c>
      <c r="AF209">
        <f t="shared" si="79"/>
        <v>0.16666666666666666</v>
      </c>
      <c r="AG209">
        <f t="shared" si="80"/>
        <v>0.33333333333333331</v>
      </c>
      <c r="AH209">
        <f t="shared" si="81"/>
        <v>2.3744292237442923E-2</v>
      </c>
      <c r="AI209">
        <f t="shared" si="82"/>
        <v>0.64272445820433444</v>
      </c>
      <c r="AJ209">
        <f t="shared" si="83"/>
        <v>0.50124378109452739</v>
      </c>
      <c r="AK209">
        <f t="shared" si="84"/>
        <v>0</v>
      </c>
      <c r="AM209">
        <v>170</v>
      </c>
      <c r="AN209">
        <v>680</v>
      </c>
      <c r="AO209">
        <v>1024.2342000000001</v>
      </c>
      <c r="AP209">
        <v>466.85440656961998</v>
      </c>
      <c r="AQ209">
        <v>0</v>
      </c>
      <c r="AT209">
        <f t="shared" si="85"/>
        <v>0.5140845070422535</v>
      </c>
      <c r="AU209">
        <f t="shared" si="86"/>
        <v>0.45166959578207383</v>
      </c>
      <c r="AV209">
        <f t="shared" si="87"/>
        <v>0.72349273847197115</v>
      </c>
      <c r="AW209">
        <f t="shared" si="88"/>
        <v>0.23018385046372786</v>
      </c>
      <c r="AX209">
        <f t="shared" si="89"/>
        <v>0</v>
      </c>
    </row>
    <row r="210" spans="2:50" ht="15.75" thickBot="1">
      <c r="B210" s="52">
        <v>1</v>
      </c>
      <c r="C210" s="52">
        <v>3.16</v>
      </c>
      <c r="D210" s="46">
        <v>0</v>
      </c>
      <c r="E210" s="52">
        <v>1</v>
      </c>
      <c r="F210" s="52">
        <v>1</v>
      </c>
      <c r="G210" s="53">
        <v>2.54</v>
      </c>
      <c r="H210" s="53">
        <v>2.5956260000000002</v>
      </c>
      <c r="I210" s="52">
        <v>2</v>
      </c>
      <c r="J210" s="53">
        <v>2.64</v>
      </c>
      <c r="K210" s="53">
        <v>2.6532</v>
      </c>
      <c r="L210" s="52">
        <v>25</v>
      </c>
      <c r="M210" s="52">
        <v>1</v>
      </c>
      <c r="N210" s="52">
        <v>20</v>
      </c>
      <c r="O210" s="52">
        <v>7</v>
      </c>
      <c r="P210" s="54">
        <v>67.273618999999997</v>
      </c>
      <c r="Q210" s="54">
        <v>35.598139499999995</v>
      </c>
      <c r="R210" s="55">
        <v>0</v>
      </c>
      <c r="U210">
        <f t="shared" si="68"/>
        <v>0.16666666666666666</v>
      </c>
      <c r="V210">
        <f t="shared" si="69"/>
        <v>0.96048632218844987</v>
      </c>
      <c r="W210">
        <f t="shared" si="70"/>
        <v>0</v>
      </c>
      <c r="X210">
        <f t="shared" si="71"/>
        <v>0.34129692832764502</v>
      </c>
      <c r="Y210">
        <f t="shared" si="72"/>
        <v>0.14285714285714285</v>
      </c>
      <c r="Z210">
        <f t="shared" si="73"/>
        <v>0.77203647416413379</v>
      </c>
      <c r="AA210">
        <f t="shared" si="74"/>
        <v>0.78894407294832836</v>
      </c>
      <c r="AB210">
        <f t="shared" si="75"/>
        <v>0.5</v>
      </c>
      <c r="AC210">
        <f t="shared" si="76"/>
        <v>0.83544303797468356</v>
      </c>
      <c r="AD210">
        <f t="shared" si="77"/>
        <v>0.83962025316455691</v>
      </c>
      <c r="AE210">
        <f t="shared" si="78"/>
        <v>0.16666666666666666</v>
      </c>
      <c r="AF210">
        <f t="shared" si="79"/>
        <v>0.16666666666666666</v>
      </c>
      <c r="AG210">
        <f t="shared" si="80"/>
        <v>0.33333333333333331</v>
      </c>
      <c r="AH210">
        <f t="shared" si="81"/>
        <v>9.1324200913242006E-4</v>
      </c>
      <c r="AI210">
        <f t="shared" si="82"/>
        <v>0.37151702786377711</v>
      </c>
      <c r="AJ210">
        <f t="shared" si="83"/>
        <v>0.45149253731343275</v>
      </c>
      <c r="AK210">
        <f t="shared" si="84"/>
        <v>0</v>
      </c>
      <c r="AM210">
        <v>160</v>
      </c>
      <c r="AN210">
        <v>640</v>
      </c>
      <c r="AO210">
        <v>1024.2342000000001</v>
      </c>
      <c r="AP210">
        <v>594.36744959493672</v>
      </c>
      <c r="AQ210">
        <v>0</v>
      </c>
      <c r="AT210">
        <f t="shared" si="85"/>
        <v>0.44366197183098594</v>
      </c>
      <c r="AU210">
        <f t="shared" si="86"/>
        <v>0.4094903339191564</v>
      </c>
      <c r="AV210">
        <f t="shared" si="87"/>
        <v>0.72349273847197115</v>
      </c>
      <c r="AW210">
        <f t="shared" si="88"/>
        <v>0.29305450738562488</v>
      </c>
      <c r="AX210">
        <f t="shared" si="89"/>
        <v>0</v>
      </c>
    </row>
    <row r="211" spans="2:50" ht="15.75" thickBot="1">
      <c r="B211" s="52">
        <v>1</v>
      </c>
      <c r="C211" s="52">
        <v>3.16</v>
      </c>
      <c r="D211" s="46">
        <v>0</v>
      </c>
      <c r="E211" s="52">
        <v>1</v>
      </c>
      <c r="F211" s="52">
        <v>1</v>
      </c>
      <c r="G211" s="53">
        <v>2.54</v>
      </c>
      <c r="H211" s="53">
        <v>2.5956260000000002</v>
      </c>
      <c r="I211" s="52">
        <v>2</v>
      </c>
      <c r="J211" s="53">
        <v>2.64</v>
      </c>
      <c r="K211" s="53">
        <v>2.6532</v>
      </c>
      <c r="L211" s="52">
        <v>25</v>
      </c>
      <c r="M211" s="52">
        <v>1</v>
      </c>
      <c r="N211" s="52">
        <v>20</v>
      </c>
      <c r="O211" s="52">
        <v>28</v>
      </c>
      <c r="P211" s="54">
        <v>100.5181625</v>
      </c>
      <c r="Q211" s="54">
        <v>37.853669000000004</v>
      </c>
      <c r="R211" s="55">
        <v>0</v>
      </c>
      <c r="U211">
        <f t="shared" si="68"/>
        <v>0.16666666666666666</v>
      </c>
      <c r="V211">
        <f t="shared" si="69"/>
        <v>0.96048632218844987</v>
      </c>
      <c r="W211">
        <f t="shared" si="70"/>
        <v>0</v>
      </c>
      <c r="X211">
        <f t="shared" si="71"/>
        <v>0.34129692832764502</v>
      </c>
      <c r="Y211">
        <f t="shared" si="72"/>
        <v>0.14285714285714285</v>
      </c>
      <c r="Z211">
        <f t="shared" si="73"/>
        <v>0.77203647416413379</v>
      </c>
      <c r="AA211">
        <f t="shared" si="74"/>
        <v>0.78894407294832836</v>
      </c>
      <c r="AB211">
        <f t="shared" si="75"/>
        <v>0.5</v>
      </c>
      <c r="AC211">
        <f t="shared" si="76"/>
        <v>0.83544303797468356</v>
      </c>
      <c r="AD211">
        <f t="shared" si="77"/>
        <v>0.83962025316455691</v>
      </c>
      <c r="AE211">
        <f t="shared" si="78"/>
        <v>0.16666666666666666</v>
      </c>
      <c r="AF211">
        <f t="shared" si="79"/>
        <v>0.16666666666666666</v>
      </c>
      <c r="AG211">
        <f t="shared" si="80"/>
        <v>0.33333333333333331</v>
      </c>
      <c r="AH211">
        <f t="shared" si="81"/>
        <v>3.6529680365296802E-3</v>
      </c>
      <c r="AI211">
        <f t="shared" si="82"/>
        <v>0.58142414860681113</v>
      </c>
      <c r="AJ211">
        <f t="shared" si="83"/>
        <v>0.48009950248756222</v>
      </c>
      <c r="AK211">
        <f t="shared" si="84"/>
        <v>0</v>
      </c>
      <c r="AM211">
        <v>160</v>
      </c>
      <c r="AN211">
        <v>640</v>
      </c>
      <c r="AO211">
        <v>1024.2342000000001</v>
      </c>
      <c r="AP211">
        <v>594.36744959493672</v>
      </c>
      <c r="AQ211">
        <v>0</v>
      </c>
      <c r="AT211">
        <f t="shared" si="85"/>
        <v>0.44366197183098594</v>
      </c>
      <c r="AU211">
        <f t="shared" si="86"/>
        <v>0.4094903339191564</v>
      </c>
      <c r="AV211">
        <f t="shared" si="87"/>
        <v>0.72349273847197115</v>
      </c>
      <c r="AW211">
        <f t="shared" si="88"/>
        <v>0.29305450738562488</v>
      </c>
      <c r="AX211">
        <f t="shared" si="89"/>
        <v>0</v>
      </c>
    </row>
    <row r="212" spans="2:50" ht="15.75" thickBot="1">
      <c r="B212" s="52">
        <v>1</v>
      </c>
      <c r="C212" s="52">
        <v>3.16</v>
      </c>
      <c r="D212" s="46">
        <v>0</v>
      </c>
      <c r="E212" s="52">
        <v>1</v>
      </c>
      <c r="F212" s="52">
        <v>1</v>
      </c>
      <c r="G212" s="53">
        <v>2.54</v>
      </c>
      <c r="H212" s="53">
        <v>2.5956260000000002</v>
      </c>
      <c r="I212" s="52">
        <v>2</v>
      </c>
      <c r="J212" s="53">
        <v>2.64</v>
      </c>
      <c r="K212" s="53">
        <v>2.6532</v>
      </c>
      <c r="L212" s="52">
        <v>25</v>
      </c>
      <c r="M212" s="52">
        <v>1</v>
      </c>
      <c r="N212" s="52">
        <v>20</v>
      </c>
      <c r="O212" s="52">
        <v>91</v>
      </c>
      <c r="P212" s="54">
        <v>114.54167200000001</v>
      </c>
      <c r="Q212" s="54">
        <v>41.874395499999991</v>
      </c>
      <c r="R212" s="55">
        <v>0</v>
      </c>
      <c r="U212">
        <f t="shared" si="68"/>
        <v>0.16666666666666666</v>
      </c>
      <c r="V212">
        <f t="shared" si="69"/>
        <v>0.96048632218844987</v>
      </c>
      <c r="W212">
        <f t="shared" si="70"/>
        <v>0</v>
      </c>
      <c r="X212">
        <f t="shared" si="71"/>
        <v>0.34129692832764502</v>
      </c>
      <c r="Y212">
        <f t="shared" si="72"/>
        <v>0.14285714285714285</v>
      </c>
      <c r="Z212">
        <f t="shared" si="73"/>
        <v>0.77203647416413379</v>
      </c>
      <c r="AA212">
        <f t="shared" si="74"/>
        <v>0.78894407294832836</v>
      </c>
      <c r="AB212">
        <f t="shared" si="75"/>
        <v>0.5</v>
      </c>
      <c r="AC212">
        <f t="shared" si="76"/>
        <v>0.83544303797468356</v>
      </c>
      <c r="AD212">
        <f t="shared" si="77"/>
        <v>0.83962025316455691</v>
      </c>
      <c r="AE212">
        <f t="shared" si="78"/>
        <v>0.16666666666666666</v>
      </c>
      <c r="AF212">
        <f t="shared" si="79"/>
        <v>0.16666666666666666</v>
      </c>
      <c r="AG212">
        <f t="shared" si="80"/>
        <v>0.33333333333333331</v>
      </c>
      <c r="AH212">
        <f t="shared" si="81"/>
        <v>1.1872146118721462E-2</v>
      </c>
      <c r="AI212">
        <f t="shared" si="82"/>
        <v>0.66996904024767812</v>
      </c>
      <c r="AJ212">
        <f t="shared" si="83"/>
        <v>0.53109452736318397</v>
      </c>
      <c r="AK212">
        <f t="shared" si="84"/>
        <v>0</v>
      </c>
      <c r="AM212">
        <v>160</v>
      </c>
      <c r="AN212">
        <v>640</v>
      </c>
      <c r="AO212">
        <v>1024.2342000000001</v>
      </c>
      <c r="AP212">
        <v>594.36744959493672</v>
      </c>
      <c r="AQ212">
        <v>0</v>
      </c>
      <c r="AT212">
        <f t="shared" si="85"/>
        <v>0.44366197183098594</v>
      </c>
      <c r="AU212">
        <f t="shared" si="86"/>
        <v>0.4094903339191564</v>
      </c>
      <c r="AV212">
        <f t="shared" si="87"/>
        <v>0.72349273847197115</v>
      </c>
      <c r="AW212">
        <f t="shared" si="88"/>
        <v>0.29305450738562488</v>
      </c>
      <c r="AX212">
        <f t="shared" si="89"/>
        <v>0</v>
      </c>
    </row>
    <row r="213" spans="2:50" ht="15.75" thickBot="1">
      <c r="B213" s="52">
        <v>1</v>
      </c>
      <c r="C213" s="52">
        <v>3.16</v>
      </c>
      <c r="D213" s="46">
        <v>0</v>
      </c>
      <c r="E213" s="52">
        <v>1</v>
      </c>
      <c r="F213" s="52">
        <v>1</v>
      </c>
      <c r="G213" s="53">
        <v>2.54</v>
      </c>
      <c r="H213" s="53">
        <v>2.5956260000000002</v>
      </c>
      <c r="I213" s="52">
        <v>2</v>
      </c>
      <c r="J213" s="53">
        <v>2.64</v>
      </c>
      <c r="K213" s="53">
        <v>2.6532</v>
      </c>
      <c r="L213" s="52">
        <v>25</v>
      </c>
      <c r="M213" s="52">
        <v>1</v>
      </c>
      <c r="N213" s="52">
        <v>20</v>
      </c>
      <c r="O213" s="52">
        <v>182</v>
      </c>
      <c r="P213" s="54">
        <v>124.4463885</v>
      </c>
      <c r="Q213" s="54">
        <v>42.8550605</v>
      </c>
      <c r="R213" s="55">
        <v>0</v>
      </c>
      <c r="U213">
        <f t="shared" si="68"/>
        <v>0.16666666666666666</v>
      </c>
      <c r="V213">
        <f t="shared" si="69"/>
        <v>0.96048632218844987</v>
      </c>
      <c r="W213">
        <f t="shared" si="70"/>
        <v>0</v>
      </c>
      <c r="X213">
        <f t="shared" si="71"/>
        <v>0.34129692832764502</v>
      </c>
      <c r="Y213">
        <f t="shared" si="72"/>
        <v>0.14285714285714285</v>
      </c>
      <c r="Z213">
        <f t="shared" si="73"/>
        <v>0.77203647416413379</v>
      </c>
      <c r="AA213">
        <f t="shared" si="74"/>
        <v>0.78894407294832836</v>
      </c>
      <c r="AB213">
        <f t="shared" si="75"/>
        <v>0.5</v>
      </c>
      <c r="AC213">
        <f t="shared" si="76"/>
        <v>0.83544303797468356</v>
      </c>
      <c r="AD213">
        <f t="shared" si="77"/>
        <v>0.83962025316455691</v>
      </c>
      <c r="AE213">
        <f t="shared" si="78"/>
        <v>0.16666666666666666</v>
      </c>
      <c r="AF213">
        <f t="shared" si="79"/>
        <v>0.16666666666666666</v>
      </c>
      <c r="AG213">
        <f t="shared" si="80"/>
        <v>0.33333333333333331</v>
      </c>
      <c r="AH213">
        <f t="shared" si="81"/>
        <v>2.3744292237442923E-2</v>
      </c>
      <c r="AI213">
        <f t="shared" si="82"/>
        <v>0.73250773993808049</v>
      </c>
      <c r="AJ213">
        <f t="shared" si="83"/>
        <v>0.54353233830845771</v>
      </c>
      <c r="AK213">
        <f t="shared" si="84"/>
        <v>0</v>
      </c>
      <c r="AM213">
        <v>160</v>
      </c>
      <c r="AN213">
        <v>640</v>
      </c>
      <c r="AO213">
        <v>1024.2342000000001</v>
      </c>
      <c r="AP213">
        <v>594.36744959493672</v>
      </c>
      <c r="AQ213">
        <v>0</v>
      </c>
      <c r="AT213">
        <f t="shared" si="85"/>
        <v>0.44366197183098594</v>
      </c>
      <c r="AU213">
        <f t="shared" si="86"/>
        <v>0.4094903339191564</v>
      </c>
      <c r="AV213">
        <f t="shared" si="87"/>
        <v>0.72349273847197115</v>
      </c>
      <c r="AW213">
        <f t="shared" si="88"/>
        <v>0.29305450738562488</v>
      </c>
      <c r="AX213">
        <f t="shared" si="89"/>
        <v>0</v>
      </c>
    </row>
    <row r="214" spans="2:50" ht="15.75" thickBot="1">
      <c r="B214" s="52">
        <v>1</v>
      </c>
      <c r="C214" s="52">
        <v>3.16</v>
      </c>
      <c r="D214" s="46">
        <v>0</v>
      </c>
      <c r="E214" s="52">
        <v>1</v>
      </c>
      <c r="F214" s="52">
        <v>1</v>
      </c>
      <c r="G214" s="53">
        <v>2.54</v>
      </c>
      <c r="H214" s="53">
        <v>2.5956260000000002</v>
      </c>
      <c r="I214" s="52">
        <v>2</v>
      </c>
      <c r="J214" s="53">
        <v>2.64</v>
      </c>
      <c r="K214" s="53">
        <v>2.6532</v>
      </c>
      <c r="L214" s="52">
        <v>25</v>
      </c>
      <c r="M214" s="52">
        <v>1</v>
      </c>
      <c r="N214" s="52">
        <v>20</v>
      </c>
      <c r="O214" s="52">
        <v>7</v>
      </c>
      <c r="P214" s="54">
        <v>71.980811000000003</v>
      </c>
      <c r="Q214" s="54">
        <v>34.225208500000001</v>
      </c>
      <c r="R214" s="55">
        <v>0</v>
      </c>
      <c r="U214">
        <f t="shared" si="68"/>
        <v>0.16666666666666666</v>
      </c>
      <c r="V214">
        <f t="shared" si="69"/>
        <v>0.96048632218844987</v>
      </c>
      <c r="W214">
        <f t="shared" si="70"/>
        <v>0</v>
      </c>
      <c r="X214">
        <f t="shared" si="71"/>
        <v>0.34129692832764502</v>
      </c>
      <c r="Y214">
        <f t="shared" si="72"/>
        <v>0.14285714285714285</v>
      </c>
      <c r="Z214">
        <f t="shared" si="73"/>
        <v>0.77203647416413379</v>
      </c>
      <c r="AA214">
        <f t="shared" si="74"/>
        <v>0.78894407294832836</v>
      </c>
      <c r="AB214">
        <f t="shared" si="75"/>
        <v>0.5</v>
      </c>
      <c r="AC214">
        <f t="shared" si="76"/>
        <v>0.83544303797468356</v>
      </c>
      <c r="AD214">
        <f t="shared" si="77"/>
        <v>0.83962025316455691</v>
      </c>
      <c r="AE214">
        <f t="shared" si="78"/>
        <v>0.16666666666666666</v>
      </c>
      <c r="AF214">
        <f t="shared" si="79"/>
        <v>0.16666666666666666</v>
      </c>
      <c r="AG214">
        <f t="shared" si="80"/>
        <v>0.33333333333333331</v>
      </c>
      <c r="AH214">
        <f t="shared" si="81"/>
        <v>9.1324200913242006E-4</v>
      </c>
      <c r="AI214">
        <f t="shared" si="82"/>
        <v>0.40123839009287932</v>
      </c>
      <c r="AJ214">
        <f t="shared" si="83"/>
        <v>0.43407960199004975</v>
      </c>
      <c r="AK214">
        <f t="shared" si="84"/>
        <v>0</v>
      </c>
      <c r="AM214">
        <v>160</v>
      </c>
      <c r="AN214">
        <v>640</v>
      </c>
      <c r="AO214">
        <v>1024.2342000000001</v>
      </c>
      <c r="AP214">
        <v>555.85025459493659</v>
      </c>
      <c r="AQ214">
        <v>0</v>
      </c>
      <c r="AT214">
        <f t="shared" si="85"/>
        <v>0.44366197183098594</v>
      </c>
      <c r="AU214">
        <f t="shared" si="86"/>
        <v>0.4094903339191564</v>
      </c>
      <c r="AV214">
        <f t="shared" si="87"/>
        <v>0.72349273847197115</v>
      </c>
      <c r="AW214">
        <f t="shared" si="88"/>
        <v>0.27406349834854915</v>
      </c>
      <c r="AX214">
        <f t="shared" si="89"/>
        <v>0</v>
      </c>
    </row>
    <row r="215" spans="2:50" ht="15.75" thickBot="1">
      <c r="B215" s="52">
        <v>1</v>
      </c>
      <c r="C215" s="52">
        <v>3.16</v>
      </c>
      <c r="D215" s="46">
        <v>0</v>
      </c>
      <c r="E215" s="52">
        <v>1</v>
      </c>
      <c r="F215" s="52">
        <v>1</v>
      </c>
      <c r="G215" s="53">
        <v>2.54</v>
      </c>
      <c r="H215" s="53">
        <v>2.5956260000000002</v>
      </c>
      <c r="I215" s="52">
        <v>2</v>
      </c>
      <c r="J215" s="53">
        <v>2.64</v>
      </c>
      <c r="K215" s="53">
        <v>2.6532</v>
      </c>
      <c r="L215" s="52">
        <v>25</v>
      </c>
      <c r="M215" s="52">
        <v>1</v>
      </c>
      <c r="N215" s="52">
        <v>20</v>
      </c>
      <c r="O215" s="52">
        <v>28</v>
      </c>
      <c r="P215" s="54">
        <v>92.574776</v>
      </c>
      <c r="Q215" s="54">
        <v>36.7749375</v>
      </c>
      <c r="R215" s="55">
        <v>0</v>
      </c>
      <c r="U215">
        <f t="shared" si="68"/>
        <v>0.16666666666666666</v>
      </c>
      <c r="V215">
        <f t="shared" si="69"/>
        <v>0.96048632218844987</v>
      </c>
      <c r="W215">
        <f t="shared" si="70"/>
        <v>0</v>
      </c>
      <c r="X215">
        <f t="shared" si="71"/>
        <v>0.34129692832764502</v>
      </c>
      <c r="Y215">
        <f t="shared" si="72"/>
        <v>0.14285714285714285</v>
      </c>
      <c r="Z215">
        <f t="shared" si="73"/>
        <v>0.77203647416413379</v>
      </c>
      <c r="AA215">
        <f t="shared" si="74"/>
        <v>0.78894407294832836</v>
      </c>
      <c r="AB215">
        <f t="shared" si="75"/>
        <v>0.5</v>
      </c>
      <c r="AC215">
        <f t="shared" si="76"/>
        <v>0.83544303797468356</v>
      </c>
      <c r="AD215">
        <f t="shared" si="77"/>
        <v>0.83962025316455691</v>
      </c>
      <c r="AE215">
        <f t="shared" si="78"/>
        <v>0.16666666666666666</v>
      </c>
      <c r="AF215">
        <f t="shared" si="79"/>
        <v>0.16666666666666666</v>
      </c>
      <c r="AG215">
        <f t="shared" si="80"/>
        <v>0.33333333333333331</v>
      </c>
      <c r="AH215">
        <f t="shared" si="81"/>
        <v>3.6529680365296802E-3</v>
      </c>
      <c r="AI215">
        <f t="shared" si="82"/>
        <v>0.53126934984520124</v>
      </c>
      <c r="AJ215">
        <f t="shared" si="83"/>
        <v>0.46641791044776121</v>
      </c>
      <c r="AK215">
        <f t="shared" si="84"/>
        <v>0</v>
      </c>
      <c r="AM215">
        <v>160</v>
      </c>
      <c r="AN215">
        <v>640</v>
      </c>
      <c r="AO215">
        <v>1024.2342000000001</v>
      </c>
      <c r="AP215">
        <v>555.85025459493659</v>
      </c>
      <c r="AQ215">
        <v>0</v>
      </c>
      <c r="AT215">
        <f t="shared" si="85"/>
        <v>0.44366197183098594</v>
      </c>
      <c r="AU215">
        <f t="shared" si="86"/>
        <v>0.4094903339191564</v>
      </c>
      <c r="AV215">
        <f t="shared" si="87"/>
        <v>0.72349273847197115</v>
      </c>
      <c r="AW215">
        <f t="shared" si="88"/>
        <v>0.27406349834854915</v>
      </c>
      <c r="AX215">
        <f t="shared" si="89"/>
        <v>0</v>
      </c>
    </row>
    <row r="216" spans="2:50" ht="15.75" thickBot="1">
      <c r="B216" s="52">
        <v>1</v>
      </c>
      <c r="C216" s="52">
        <v>3.16</v>
      </c>
      <c r="D216" s="46">
        <v>0</v>
      </c>
      <c r="E216" s="52">
        <v>1</v>
      </c>
      <c r="F216" s="52">
        <v>1</v>
      </c>
      <c r="G216" s="53">
        <v>2.54</v>
      </c>
      <c r="H216" s="53">
        <v>2.5956260000000002</v>
      </c>
      <c r="I216" s="52">
        <v>2</v>
      </c>
      <c r="J216" s="53">
        <v>2.64</v>
      </c>
      <c r="K216" s="53">
        <v>2.6532</v>
      </c>
      <c r="L216" s="52">
        <v>25</v>
      </c>
      <c r="M216" s="52">
        <v>1</v>
      </c>
      <c r="N216" s="52">
        <v>20</v>
      </c>
      <c r="O216" s="52">
        <v>91</v>
      </c>
      <c r="P216" s="54">
        <v>112.4822755</v>
      </c>
      <c r="Q216" s="54">
        <v>40.599530999999999</v>
      </c>
      <c r="R216" s="55">
        <v>0</v>
      </c>
      <c r="U216">
        <f t="shared" si="68"/>
        <v>0.16666666666666666</v>
      </c>
      <c r="V216">
        <f t="shared" si="69"/>
        <v>0.96048632218844987</v>
      </c>
      <c r="W216">
        <f t="shared" si="70"/>
        <v>0</v>
      </c>
      <c r="X216">
        <f t="shared" si="71"/>
        <v>0.34129692832764502</v>
      </c>
      <c r="Y216">
        <f t="shared" si="72"/>
        <v>0.14285714285714285</v>
      </c>
      <c r="Z216">
        <f t="shared" si="73"/>
        <v>0.77203647416413379</v>
      </c>
      <c r="AA216">
        <f t="shared" si="74"/>
        <v>0.78894407294832836</v>
      </c>
      <c r="AB216">
        <f t="shared" si="75"/>
        <v>0.5</v>
      </c>
      <c r="AC216">
        <f t="shared" si="76"/>
        <v>0.83544303797468356</v>
      </c>
      <c r="AD216">
        <f t="shared" si="77"/>
        <v>0.83962025316455691</v>
      </c>
      <c r="AE216">
        <f t="shared" si="78"/>
        <v>0.16666666666666666</v>
      </c>
      <c r="AF216">
        <f t="shared" si="79"/>
        <v>0.16666666666666666</v>
      </c>
      <c r="AG216">
        <f t="shared" si="80"/>
        <v>0.33333333333333331</v>
      </c>
      <c r="AH216">
        <f t="shared" si="81"/>
        <v>1.1872146118721462E-2</v>
      </c>
      <c r="AI216">
        <f t="shared" si="82"/>
        <v>0.65696594427244581</v>
      </c>
      <c r="AJ216">
        <f t="shared" si="83"/>
        <v>0.51492537313432829</v>
      </c>
      <c r="AK216">
        <f t="shared" si="84"/>
        <v>0</v>
      </c>
      <c r="AM216">
        <v>160</v>
      </c>
      <c r="AN216">
        <v>640</v>
      </c>
      <c r="AO216">
        <v>1024.2342000000001</v>
      </c>
      <c r="AP216">
        <v>555.85025459493659</v>
      </c>
      <c r="AQ216">
        <v>0</v>
      </c>
      <c r="AT216">
        <f t="shared" si="85"/>
        <v>0.44366197183098594</v>
      </c>
      <c r="AU216">
        <f t="shared" si="86"/>
        <v>0.4094903339191564</v>
      </c>
      <c r="AV216">
        <f t="shared" si="87"/>
        <v>0.72349273847197115</v>
      </c>
      <c r="AW216">
        <f t="shared" si="88"/>
        <v>0.27406349834854915</v>
      </c>
      <c r="AX216">
        <f t="shared" si="89"/>
        <v>0</v>
      </c>
    </row>
    <row r="217" spans="2:50" ht="15.75" thickBot="1">
      <c r="B217" s="52">
        <v>1</v>
      </c>
      <c r="C217" s="52">
        <v>3.16</v>
      </c>
      <c r="D217" s="46">
        <v>0</v>
      </c>
      <c r="E217" s="52">
        <v>1</v>
      </c>
      <c r="F217" s="52">
        <v>1</v>
      </c>
      <c r="G217" s="53">
        <v>2.54</v>
      </c>
      <c r="H217" s="53">
        <v>2.5956260000000002</v>
      </c>
      <c r="I217" s="52">
        <v>2</v>
      </c>
      <c r="J217" s="53">
        <v>2.64</v>
      </c>
      <c r="K217" s="53">
        <v>2.6532</v>
      </c>
      <c r="L217" s="52">
        <v>25</v>
      </c>
      <c r="M217" s="52">
        <v>1</v>
      </c>
      <c r="N217" s="52">
        <v>20</v>
      </c>
      <c r="O217" s="52">
        <v>182</v>
      </c>
      <c r="P217" s="54">
        <v>118.17013249999999</v>
      </c>
      <c r="Q217" s="54">
        <v>42.070528500000002</v>
      </c>
      <c r="R217" s="55">
        <v>0</v>
      </c>
      <c r="U217">
        <f t="shared" si="68"/>
        <v>0.16666666666666666</v>
      </c>
      <c r="V217">
        <f t="shared" si="69"/>
        <v>0.96048632218844987</v>
      </c>
      <c r="W217">
        <f t="shared" si="70"/>
        <v>0</v>
      </c>
      <c r="X217">
        <f t="shared" si="71"/>
        <v>0.34129692832764502</v>
      </c>
      <c r="Y217">
        <f t="shared" si="72"/>
        <v>0.14285714285714285</v>
      </c>
      <c r="Z217">
        <f t="shared" si="73"/>
        <v>0.77203647416413379</v>
      </c>
      <c r="AA217">
        <f t="shared" si="74"/>
        <v>0.78894407294832836</v>
      </c>
      <c r="AB217">
        <f t="shared" si="75"/>
        <v>0.5</v>
      </c>
      <c r="AC217">
        <f t="shared" si="76"/>
        <v>0.83544303797468356</v>
      </c>
      <c r="AD217">
        <f t="shared" si="77"/>
        <v>0.83962025316455691</v>
      </c>
      <c r="AE217">
        <f t="shared" si="78"/>
        <v>0.16666666666666666</v>
      </c>
      <c r="AF217">
        <f t="shared" si="79"/>
        <v>0.16666666666666666</v>
      </c>
      <c r="AG217">
        <f t="shared" si="80"/>
        <v>0.33333333333333331</v>
      </c>
      <c r="AH217">
        <f t="shared" si="81"/>
        <v>2.3744292237442923E-2</v>
      </c>
      <c r="AI217">
        <f t="shared" si="82"/>
        <v>0.69287925696594421</v>
      </c>
      <c r="AJ217">
        <f t="shared" si="83"/>
        <v>0.53358208955223885</v>
      </c>
      <c r="AK217">
        <f t="shared" si="84"/>
        <v>0</v>
      </c>
      <c r="AM217">
        <v>160</v>
      </c>
      <c r="AN217">
        <v>640</v>
      </c>
      <c r="AO217">
        <v>1024.2342000000001</v>
      </c>
      <c r="AP217">
        <v>555.85025459493659</v>
      </c>
      <c r="AQ217">
        <v>0</v>
      </c>
      <c r="AT217">
        <f t="shared" si="85"/>
        <v>0.44366197183098594</v>
      </c>
      <c r="AU217">
        <f t="shared" si="86"/>
        <v>0.4094903339191564</v>
      </c>
      <c r="AV217">
        <f t="shared" si="87"/>
        <v>0.72349273847197115</v>
      </c>
      <c r="AW217">
        <f t="shared" si="88"/>
        <v>0.27406349834854915</v>
      </c>
      <c r="AX217">
        <f t="shared" si="89"/>
        <v>0</v>
      </c>
    </row>
    <row r="218" spans="2:50" ht="15.75" thickBot="1">
      <c r="B218" s="52">
        <v>1</v>
      </c>
      <c r="C218" s="52">
        <v>3.16</v>
      </c>
      <c r="D218" s="46">
        <v>0</v>
      </c>
      <c r="E218" s="52">
        <v>1</v>
      </c>
      <c r="F218" s="52">
        <v>1</v>
      </c>
      <c r="G218" s="53">
        <v>2.54</v>
      </c>
      <c r="H218" s="53">
        <v>2.5956260000000002</v>
      </c>
      <c r="I218" s="52">
        <v>2</v>
      </c>
      <c r="J218" s="53">
        <v>2.64</v>
      </c>
      <c r="K218" s="53">
        <v>2.6532</v>
      </c>
      <c r="L218" s="52">
        <v>25</v>
      </c>
      <c r="M218" s="52">
        <v>1</v>
      </c>
      <c r="N218" s="52">
        <v>20</v>
      </c>
      <c r="O218" s="52">
        <v>7</v>
      </c>
      <c r="P218" s="54">
        <v>59.134099499999998</v>
      </c>
      <c r="Q218" s="54">
        <v>33.734876</v>
      </c>
      <c r="R218" s="55">
        <v>0</v>
      </c>
      <c r="U218">
        <f t="shared" si="68"/>
        <v>0.16666666666666666</v>
      </c>
      <c r="V218">
        <f t="shared" si="69"/>
        <v>0.96048632218844987</v>
      </c>
      <c r="W218">
        <f t="shared" si="70"/>
        <v>0</v>
      </c>
      <c r="X218">
        <f t="shared" si="71"/>
        <v>0.34129692832764502</v>
      </c>
      <c r="Y218">
        <f t="shared" si="72"/>
        <v>0.14285714285714285</v>
      </c>
      <c r="Z218">
        <f t="shared" si="73"/>
        <v>0.77203647416413379</v>
      </c>
      <c r="AA218">
        <f t="shared" si="74"/>
        <v>0.78894407294832836</v>
      </c>
      <c r="AB218">
        <f t="shared" si="75"/>
        <v>0.5</v>
      </c>
      <c r="AC218">
        <f t="shared" si="76"/>
        <v>0.83544303797468356</v>
      </c>
      <c r="AD218">
        <f t="shared" si="77"/>
        <v>0.83962025316455691</v>
      </c>
      <c r="AE218">
        <f t="shared" si="78"/>
        <v>0.16666666666666666</v>
      </c>
      <c r="AF218">
        <f t="shared" si="79"/>
        <v>0.16666666666666666</v>
      </c>
      <c r="AG218">
        <f t="shared" si="80"/>
        <v>0.33333333333333331</v>
      </c>
      <c r="AH218">
        <f t="shared" si="81"/>
        <v>9.1324200913242006E-4</v>
      </c>
      <c r="AI218">
        <f t="shared" si="82"/>
        <v>0.32012383900928787</v>
      </c>
      <c r="AJ218">
        <f t="shared" si="83"/>
        <v>0.42786069651741293</v>
      </c>
      <c r="AK218">
        <f t="shared" si="84"/>
        <v>0</v>
      </c>
      <c r="AM218">
        <v>160</v>
      </c>
      <c r="AN218">
        <v>640</v>
      </c>
      <c r="AO218">
        <v>1024.2342000000001</v>
      </c>
      <c r="AP218">
        <v>530.17212459493658</v>
      </c>
      <c r="AQ218">
        <v>0</v>
      </c>
      <c r="AT218">
        <f t="shared" si="85"/>
        <v>0.44366197183098594</v>
      </c>
      <c r="AU218">
        <f t="shared" si="86"/>
        <v>0.4094903339191564</v>
      </c>
      <c r="AV218">
        <f t="shared" si="87"/>
        <v>0.72349273847197115</v>
      </c>
      <c r="AW218">
        <f t="shared" si="88"/>
        <v>0.26140282565716538</v>
      </c>
      <c r="AX218">
        <f t="shared" si="89"/>
        <v>0</v>
      </c>
    </row>
    <row r="219" spans="2:50" ht="15.75" thickBot="1">
      <c r="B219" s="52">
        <v>1</v>
      </c>
      <c r="C219" s="52">
        <v>3.16</v>
      </c>
      <c r="D219" s="46">
        <v>0</v>
      </c>
      <c r="E219" s="52">
        <v>1</v>
      </c>
      <c r="F219" s="52">
        <v>1</v>
      </c>
      <c r="G219" s="53">
        <v>2.54</v>
      </c>
      <c r="H219" s="53">
        <v>2.5956260000000002</v>
      </c>
      <c r="I219" s="52">
        <v>2</v>
      </c>
      <c r="J219" s="53">
        <v>2.64</v>
      </c>
      <c r="K219" s="53">
        <v>2.6532</v>
      </c>
      <c r="L219" s="52">
        <v>25</v>
      </c>
      <c r="M219" s="52">
        <v>1</v>
      </c>
      <c r="N219" s="52">
        <v>20</v>
      </c>
      <c r="O219" s="52">
        <v>28</v>
      </c>
      <c r="P219" s="54">
        <v>86.494653</v>
      </c>
      <c r="Q219" s="54">
        <v>36.676870999999998</v>
      </c>
      <c r="R219" s="55">
        <v>0</v>
      </c>
      <c r="U219">
        <f t="shared" si="68"/>
        <v>0.16666666666666666</v>
      </c>
      <c r="V219">
        <f t="shared" si="69"/>
        <v>0.96048632218844987</v>
      </c>
      <c r="W219">
        <f t="shared" si="70"/>
        <v>0</v>
      </c>
      <c r="X219">
        <f t="shared" si="71"/>
        <v>0.34129692832764502</v>
      </c>
      <c r="Y219">
        <f t="shared" si="72"/>
        <v>0.14285714285714285</v>
      </c>
      <c r="Z219">
        <f t="shared" si="73"/>
        <v>0.77203647416413379</v>
      </c>
      <c r="AA219">
        <f t="shared" si="74"/>
        <v>0.78894407294832836</v>
      </c>
      <c r="AB219">
        <f t="shared" si="75"/>
        <v>0.5</v>
      </c>
      <c r="AC219">
        <f t="shared" si="76"/>
        <v>0.83544303797468356</v>
      </c>
      <c r="AD219">
        <f t="shared" si="77"/>
        <v>0.83962025316455691</v>
      </c>
      <c r="AE219">
        <f t="shared" si="78"/>
        <v>0.16666666666666666</v>
      </c>
      <c r="AF219">
        <f t="shared" si="79"/>
        <v>0.16666666666666666</v>
      </c>
      <c r="AG219">
        <f t="shared" si="80"/>
        <v>0.33333333333333331</v>
      </c>
      <c r="AH219">
        <f t="shared" si="81"/>
        <v>3.6529680365296802E-3</v>
      </c>
      <c r="AI219">
        <f t="shared" si="82"/>
        <v>0.49287925696594431</v>
      </c>
      <c r="AJ219">
        <f t="shared" si="83"/>
        <v>0.46517412935323382</v>
      </c>
      <c r="AK219">
        <f t="shared" si="84"/>
        <v>0</v>
      </c>
      <c r="AM219">
        <v>160</v>
      </c>
      <c r="AN219">
        <v>640</v>
      </c>
      <c r="AO219">
        <v>1024.2342000000001</v>
      </c>
      <c r="AP219">
        <v>530.17212459493658</v>
      </c>
      <c r="AQ219">
        <v>0</v>
      </c>
      <c r="AT219">
        <f t="shared" si="85"/>
        <v>0.44366197183098594</v>
      </c>
      <c r="AU219">
        <f t="shared" si="86"/>
        <v>0.4094903339191564</v>
      </c>
      <c r="AV219">
        <f t="shared" si="87"/>
        <v>0.72349273847197115</v>
      </c>
      <c r="AW219">
        <f t="shared" si="88"/>
        <v>0.26140282565716538</v>
      </c>
      <c r="AX219">
        <f t="shared" si="89"/>
        <v>0</v>
      </c>
    </row>
    <row r="220" spans="2:50" ht="15.75" thickBot="1">
      <c r="B220" s="52">
        <v>1</v>
      </c>
      <c r="C220" s="52">
        <v>3.16</v>
      </c>
      <c r="D220" s="46">
        <v>0</v>
      </c>
      <c r="E220" s="52">
        <v>1</v>
      </c>
      <c r="F220" s="52">
        <v>1</v>
      </c>
      <c r="G220" s="53">
        <v>2.54</v>
      </c>
      <c r="H220" s="53">
        <v>2.5956260000000002</v>
      </c>
      <c r="I220" s="52">
        <v>2</v>
      </c>
      <c r="J220" s="53">
        <v>2.64</v>
      </c>
      <c r="K220" s="53">
        <v>2.6532</v>
      </c>
      <c r="L220" s="52">
        <v>25</v>
      </c>
      <c r="M220" s="52">
        <v>1</v>
      </c>
      <c r="N220" s="52">
        <v>20</v>
      </c>
      <c r="O220" s="52">
        <v>91</v>
      </c>
      <c r="P220" s="54">
        <v>99.439430999999999</v>
      </c>
      <c r="Q220" s="54">
        <v>40.011131999999996</v>
      </c>
      <c r="R220" s="55">
        <v>0</v>
      </c>
      <c r="U220">
        <f t="shared" si="68"/>
        <v>0.16666666666666666</v>
      </c>
      <c r="V220">
        <f t="shared" si="69"/>
        <v>0.96048632218844987</v>
      </c>
      <c r="W220">
        <f t="shared" si="70"/>
        <v>0</v>
      </c>
      <c r="X220">
        <f t="shared" si="71"/>
        <v>0.34129692832764502</v>
      </c>
      <c r="Y220">
        <f t="shared" si="72"/>
        <v>0.14285714285714285</v>
      </c>
      <c r="Z220">
        <f t="shared" si="73"/>
        <v>0.77203647416413379</v>
      </c>
      <c r="AA220">
        <f t="shared" si="74"/>
        <v>0.78894407294832836</v>
      </c>
      <c r="AB220">
        <f t="shared" si="75"/>
        <v>0.5</v>
      </c>
      <c r="AC220">
        <f t="shared" si="76"/>
        <v>0.83544303797468356</v>
      </c>
      <c r="AD220">
        <f t="shared" si="77"/>
        <v>0.83962025316455691</v>
      </c>
      <c r="AE220">
        <f t="shared" si="78"/>
        <v>0.16666666666666666</v>
      </c>
      <c r="AF220">
        <f t="shared" si="79"/>
        <v>0.16666666666666666</v>
      </c>
      <c r="AG220">
        <f t="shared" si="80"/>
        <v>0.33333333333333331</v>
      </c>
      <c r="AH220">
        <f t="shared" si="81"/>
        <v>1.1872146118721462E-2</v>
      </c>
      <c r="AI220">
        <f t="shared" si="82"/>
        <v>0.57461300309597529</v>
      </c>
      <c r="AJ220">
        <f t="shared" si="83"/>
        <v>0.50746268656716409</v>
      </c>
      <c r="AK220">
        <f t="shared" si="84"/>
        <v>0</v>
      </c>
      <c r="AM220">
        <v>160</v>
      </c>
      <c r="AN220">
        <v>640</v>
      </c>
      <c r="AO220">
        <v>1024.2342000000001</v>
      </c>
      <c r="AP220">
        <v>530.17212459493658</v>
      </c>
      <c r="AQ220">
        <v>0</v>
      </c>
      <c r="AT220">
        <f t="shared" si="85"/>
        <v>0.44366197183098594</v>
      </c>
      <c r="AU220">
        <f t="shared" si="86"/>
        <v>0.4094903339191564</v>
      </c>
      <c r="AV220">
        <f t="shared" si="87"/>
        <v>0.72349273847197115</v>
      </c>
      <c r="AW220">
        <f t="shared" si="88"/>
        <v>0.26140282565716538</v>
      </c>
      <c r="AX220">
        <f t="shared" si="89"/>
        <v>0</v>
      </c>
    </row>
    <row r="221" spans="2:50" ht="15">
      <c r="B221" s="52">
        <v>1</v>
      </c>
      <c r="C221" s="52">
        <v>3.16</v>
      </c>
      <c r="D221" s="46">
        <v>0</v>
      </c>
      <c r="E221" s="52">
        <v>1</v>
      </c>
      <c r="F221" s="52">
        <v>1</v>
      </c>
      <c r="G221" s="53">
        <v>2.54</v>
      </c>
      <c r="H221" s="53">
        <v>2.5956260000000002</v>
      </c>
      <c r="I221" s="52">
        <v>2</v>
      </c>
      <c r="J221" s="53">
        <v>2.64</v>
      </c>
      <c r="K221" s="53">
        <v>2.6532</v>
      </c>
      <c r="L221" s="52">
        <v>25</v>
      </c>
      <c r="M221" s="52">
        <v>1</v>
      </c>
      <c r="N221" s="52">
        <v>20</v>
      </c>
      <c r="O221" s="52">
        <v>182</v>
      </c>
      <c r="P221" s="54">
        <v>110.7170785</v>
      </c>
      <c r="Q221" s="54">
        <v>41.384062999999998</v>
      </c>
      <c r="R221" s="55">
        <v>0</v>
      </c>
      <c r="U221">
        <f t="shared" si="68"/>
        <v>0.16666666666666666</v>
      </c>
      <c r="V221">
        <f t="shared" si="69"/>
        <v>0.96048632218844987</v>
      </c>
      <c r="W221">
        <f t="shared" si="70"/>
        <v>0</v>
      </c>
      <c r="X221">
        <f t="shared" si="71"/>
        <v>0.34129692832764502</v>
      </c>
      <c r="Y221">
        <f t="shared" si="72"/>
        <v>0.14285714285714285</v>
      </c>
      <c r="Z221">
        <f t="shared" si="73"/>
        <v>0.77203647416413379</v>
      </c>
      <c r="AA221">
        <f t="shared" si="74"/>
        <v>0.78894407294832836</v>
      </c>
      <c r="AB221">
        <f t="shared" si="75"/>
        <v>0.5</v>
      </c>
      <c r="AC221">
        <f t="shared" si="76"/>
        <v>0.83544303797468356</v>
      </c>
      <c r="AD221">
        <f t="shared" si="77"/>
        <v>0.83962025316455691</v>
      </c>
      <c r="AE221">
        <f t="shared" si="78"/>
        <v>0.16666666666666666</v>
      </c>
      <c r="AF221">
        <f t="shared" si="79"/>
        <v>0.16666666666666666</v>
      </c>
      <c r="AG221">
        <f t="shared" si="80"/>
        <v>0.33333333333333331</v>
      </c>
      <c r="AH221">
        <f t="shared" si="81"/>
        <v>2.3744292237442923E-2</v>
      </c>
      <c r="AI221">
        <f t="shared" si="82"/>
        <v>0.6458204334365325</v>
      </c>
      <c r="AJ221">
        <f t="shared" si="83"/>
        <v>0.52487562189054726</v>
      </c>
      <c r="AK221">
        <f t="shared" si="84"/>
        <v>0</v>
      </c>
      <c r="AM221">
        <v>160</v>
      </c>
      <c r="AN221">
        <v>640</v>
      </c>
      <c r="AO221">
        <v>1024.2342000000001</v>
      </c>
      <c r="AP221">
        <v>530.17212459493658</v>
      </c>
      <c r="AQ221">
        <v>0</v>
      </c>
      <c r="AT221">
        <f t="shared" si="85"/>
        <v>0.44366197183098594</v>
      </c>
      <c r="AU221">
        <f t="shared" si="86"/>
        <v>0.4094903339191564</v>
      </c>
      <c r="AV221">
        <f t="shared" si="87"/>
        <v>0.72349273847197115</v>
      </c>
      <c r="AW221">
        <f t="shared" si="88"/>
        <v>0.26140282565716538</v>
      </c>
      <c r="AX221">
        <f t="shared" si="89"/>
        <v>0</v>
      </c>
    </row>
    <row r="222" spans="2:50" ht="15">
      <c r="B222" s="52">
        <v>1</v>
      </c>
      <c r="C222" s="52">
        <v>3.16</v>
      </c>
      <c r="D222" s="52">
        <v>1</v>
      </c>
      <c r="E222" s="52">
        <v>2.1</v>
      </c>
      <c r="F222" s="52">
        <v>1</v>
      </c>
      <c r="G222" s="53">
        <v>2.62</v>
      </c>
      <c r="H222" s="53">
        <v>2.6472479999999998</v>
      </c>
      <c r="I222" s="52">
        <v>2</v>
      </c>
      <c r="J222" s="53">
        <v>2.63</v>
      </c>
      <c r="K222" s="53">
        <v>2.6455169999999999</v>
      </c>
      <c r="L222" s="52">
        <v>25</v>
      </c>
      <c r="M222" s="52">
        <v>1</v>
      </c>
      <c r="N222" s="52">
        <v>20</v>
      </c>
      <c r="O222" s="52">
        <v>105</v>
      </c>
      <c r="P222" s="54">
        <v>136.41050150000001</v>
      </c>
      <c r="Q222" s="54">
        <v>45.600922500000003</v>
      </c>
      <c r="R222" s="55">
        <v>0</v>
      </c>
      <c r="U222">
        <f t="shared" si="68"/>
        <v>0.16666666666666666</v>
      </c>
      <c r="V222">
        <f t="shared" si="69"/>
        <v>0.96048632218844987</v>
      </c>
      <c r="W222">
        <f t="shared" si="70"/>
        <v>0.25</v>
      </c>
      <c r="X222">
        <f t="shared" si="71"/>
        <v>0.71672354948805461</v>
      </c>
      <c r="Y222">
        <f t="shared" si="72"/>
        <v>0.14285714285714285</v>
      </c>
      <c r="Z222">
        <f t="shared" si="73"/>
        <v>0.79635258358662619</v>
      </c>
      <c r="AA222">
        <f t="shared" si="74"/>
        <v>0.80463465045592697</v>
      </c>
      <c r="AB222">
        <f t="shared" si="75"/>
        <v>0.5</v>
      </c>
      <c r="AC222">
        <f t="shared" si="76"/>
        <v>0.83227848101265811</v>
      </c>
      <c r="AD222">
        <f t="shared" si="77"/>
        <v>0.83718892405063283</v>
      </c>
      <c r="AE222">
        <f t="shared" si="78"/>
        <v>0.16666666666666666</v>
      </c>
      <c r="AF222">
        <f t="shared" si="79"/>
        <v>0.16666666666666666</v>
      </c>
      <c r="AG222">
        <f t="shared" si="80"/>
        <v>0.33333333333333331</v>
      </c>
      <c r="AH222">
        <f t="shared" si="81"/>
        <v>1.3698630136986301E-2</v>
      </c>
      <c r="AI222">
        <f t="shared" si="82"/>
        <v>0.80804953560371529</v>
      </c>
      <c r="AJ222">
        <f t="shared" si="83"/>
        <v>0.57835820895522394</v>
      </c>
      <c r="AK222">
        <f t="shared" si="84"/>
        <v>0</v>
      </c>
      <c r="AM222">
        <v>170</v>
      </c>
      <c r="AN222">
        <v>680</v>
      </c>
      <c r="AO222">
        <v>994.4349545</v>
      </c>
      <c r="AP222">
        <v>429.90935281012628</v>
      </c>
      <c r="AQ222">
        <v>102</v>
      </c>
      <c r="AT222">
        <f t="shared" si="85"/>
        <v>0.5140845070422535</v>
      </c>
      <c r="AU222">
        <f t="shared" si="86"/>
        <v>0.45166959578207383</v>
      </c>
      <c r="AV222">
        <f t="shared" si="87"/>
        <v>0.70244331663935344</v>
      </c>
      <c r="AW222">
        <f t="shared" si="88"/>
        <v>0.21196798999357183</v>
      </c>
      <c r="AX222">
        <f t="shared" si="89"/>
        <v>0.24285714285714285</v>
      </c>
    </row>
    <row r="223" spans="2:50" ht="15">
      <c r="B223" s="52">
        <v>1</v>
      </c>
      <c r="C223" s="52">
        <v>3.16</v>
      </c>
      <c r="D223" s="52">
        <v>1</v>
      </c>
      <c r="E223" s="52">
        <v>2.1</v>
      </c>
      <c r="F223" s="52">
        <v>1</v>
      </c>
      <c r="G223" s="53">
        <v>2.62</v>
      </c>
      <c r="H223" s="53">
        <v>2.6472479999999998</v>
      </c>
      <c r="I223" s="52">
        <v>2</v>
      </c>
      <c r="J223" s="53">
        <v>2.63</v>
      </c>
      <c r="K223" s="53">
        <v>2.6455169999999999</v>
      </c>
      <c r="L223" s="52">
        <v>25</v>
      </c>
      <c r="M223" s="52">
        <v>1</v>
      </c>
      <c r="N223" s="52">
        <v>20</v>
      </c>
      <c r="O223" s="52">
        <v>105</v>
      </c>
      <c r="P223" s="54">
        <v>124.6425215</v>
      </c>
      <c r="Q223" s="54">
        <v>46.287387999999993</v>
      </c>
      <c r="R223" s="55">
        <v>0</v>
      </c>
      <c r="U223">
        <f t="shared" si="68"/>
        <v>0.16666666666666666</v>
      </c>
      <c r="V223">
        <f t="shared" si="69"/>
        <v>0.96048632218844987</v>
      </c>
      <c r="W223">
        <f t="shared" si="70"/>
        <v>0.25</v>
      </c>
      <c r="X223">
        <f t="shared" si="71"/>
        <v>0.71672354948805461</v>
      </c>
      <c r="Y223">
        <f t="shared" si="72"/>
        <v>0.14285714285714285</v>
      </c>
      <c r="Z223">
        <f t="shared" si="73"/>
        <v>0.79635258358662619</v>
      </c>
      <c r="AA223">
        <f t="shared" si="74"/>
        <v>0.80463465045592697</v>
      </c>
      <c r="AB223">
        <f t="shared" si="75"/>
        <v>0.5</v>
      </c>
      <c r="AC223">
        <f t="shared" si="76"/>
        <v>0.83227848101265811</v>
      </c>
      <c r="AD223">
        <f t="shared" si="77"/>
        <v>0.83718892405063283</v>
      </c>
      <c r="AE223">
        <f t="shared" si="78"/>
        <v>0.16666666666666666</v>
      </c>
      <c r="AF223">
        <f t="shared" si="79"/>
        <v>0.16666666666666666</v>
      </c>
      <c r="AG223">
        <f t="shared" si="80"/>
        <v>0.33333333333333331</v>
      </c>
      <c r="AH223">
        <f t="shared" si="81"/>
        <v>1.3698630136986301E-2</v>
      </c>
      <c r="AI223">
        <f t="shared" si="82"/>
        <v>0.73374613003095979</v>
      </c>
      <c r="AJ223">
        <f t="shared" si="83"/>
        <v>0.5870646766169153</v>
      </c>
      <c r="AK223">
        <f t="shared" si="84"/>
        <v>0</v>
      </c>
      <c r="AM223">
        <v>170</v>
      </c>
      <c r="AN223">
        <v>680</v>
      </c>
      <c r="AO223">
        <v>994.4349545</v>
      </c>
      <c r="AP223">
        <v>429.90935281012628</v>
      </c>
      <c r="AQ223">
        <v>102</v>
      </c>
      <c r="AT223">
        <f t="shared" si="85"/>
        <v>0.5140845070422535</v>
      </c>
      <c r="AU223">
        <f t="shared" si="86"/>
        <v>0.45166959578207383</v>
      </c>
      <c r="AV223">
        <f t="shared" si="87"/>
        <v>0.70244331663935344</v>
      </c>
      <c r="AW223">
        <f t="shared" si="88"/>
        <v>0.21196798999357183</v>
      </c>
      <c r="AX223">
        <f t="shared" si="89"/>
        <v>0.24285714285714285</v>
      </c>
    </row>
    <row r="224" spans="2:50" ht="15">
      <c r="B224" s="52">
        <v>1</v>
      </c>
      <c r="C224" s="52">
        <v>3.16</v>
      </c>
      <c r="D224" s="52">
        <v>1</v>
      </c>
      <c r="E224" s="52">
        <v>2.1</v>
      </c>
      <c r="F224" s="52">
        <v>1</v>
      </c>
      <c r="G224" s="53">
        <v>2.62</v>
      </c>
      <c r="H224" s="53">
        <v>2.6472479999999998</v>
      </c>
      <c r="I224" s="52">
        <v>2</v>
      </c>
      <c r="J224" s="53">
        <v>2.63</v>
      </c>
      <c r="K224" s="53">
        <v>2.6455169999999999</v>
      </c>
      <c r="L224" s="52">
        <v>25</v>
      </c>
      <c r="M224" s="52">
        <v>1</v>
      </c>
      <c r="N224" s="52">
        <v>20</v>
      </c>
      <c r="O224" s="52">
        <v>105</v>
      </c>
      <c r="P224" s="54">
        <v>136.900834</v>
      </c>
      <c r="Q224" s="54">
        <v>45.306722999999998</v>
      </c>
      <c r="R224" s="55">
        <v>0</v>
      </c>
      <c r="U224">
        <f t="shared" si="68"/>
        <v>0.16666666666666666</v>
      </c>
      <c r="V224">
        <f t="shared" si="69"/>
        <v>0.96048632218844987</v>
      </c>
      <c r="W224">
        <f t="shared" si="70"/>
        <v>0.25</v>
      </c>
      <c r="X224">
        <f t="shared" si="71"/>
        <v>0.71672354948805461</v>
      </c>
      <c r="Y224">
        <f t="shared" si="72"/>
        <v>0.14285714285714285</v>
      </c>
      <c r="Z224">
        <f t="shared" si="73"/>
        <v>0.79635258358662619</v>
      </c>
      <c r="AA224">
        <f t="shared" si="74"/>
        <v>0.80463465045592697</v>
      </c>
      <c r="AB224">
        <f t="shared" si="75"/>
        <v>0.5</v>
      </c>
      <c r="AC224">
        <f t="shared" si="76"/>
        <v>0.83227848101265811</v>
      </c>
      <c r="AD224">
        <f t="shared" si="77"/>
        <v>0.83718892405063283</v>
      </c>
      <c r="AE224">
        <f t="shared" si="78"/>
        <v>0.16666666666666666</v>
      </c>
      <c r="AF224">
        <f t="shared" si="79"/>
        <v>0.16666666666666666</v>
      </c>
      <c r="AG224">
        <f t="shared" si="80"/>
        <v>0.33333333333333331</v>
      </c>
      <c r="AH224">
        <f t="shared" si="81"/>
        <v>1.3698630136986301E-2</v>
      </c>
      <c r="AI224">
        <f t="shared" si="82"/>
        <v>0.81114551083591335</v>
      </c>
      <c r="AJ224">
        <f t="shared" si="83"/>
        <v>0.57462686567164178</v>
      </c>
      <c r="AK224">
        <f t="shared" si="84"/>
        <v>0</v>
      </c>
      <c r="AM224">
        <v>170</v>
      </c>
      <c r="AN224">
        <v>680</v>
      </c>
      <c r="AO224">
        <v>994.4349545</v>
      </c>
      <c r="AP224">
        <v>429.90935281012628</v>
      </c>
      <c r="AQ224">
        <v>102</v>
      </c>
      <c r="AT224">
        <f t="shared" si="85"/>
        <v>0.5140845070422535</v>
      </c>
      <c r="AU224">
        <f t="shared" si="86"/>
        <v>0.45166959578207383</v>
      </c>
      <c r="AV224">
        <f t="shared" si="87"/>
        <v>0.70244331663935344</v>
      </c>
      <c r="AW224">
        <f t="shared" si="88"/>
        <v>0.21196798999357183</v>
      </c>
      <c r="AX224">
        <f t="shared" si="89"/>
        <v>0.24285714285714285</v>
      </c>
    </row>
    <row r="225" spans="2:50" ht="15">
      <c r="B225" s="52">
        <v>1</v>
      </c>
      <c r="C225" s="52">
        <v>3.16</v>
      </c>
      <c r="D225" s="52">
        <v>1</v>
      </c>
      <c r="E225" s="52">
        <v>2.1</v>
      </c>
      <c r="F225" s="52">
        <v>1</v>
      </c>
      <c r="G225" s="53">
        <v>2.62</v>
      </c>
      <c r="H225" s="53">
        <v>2.6472479999999998</v>
      </c>
      <c r="I225" s="52">
        <v>2</v>
      </c>
      <c r="J225" s="53">
        <v>2.63</v>
      </c>
      <c r="K225" s="53">
        <v>2.6455169999999999</v>
      </c>
      <c r="L225" s="52">
        <v>25</v>
      </c>
      <c r="M225" s="52">
        <v>1</v>
      </c>
      <c r="N225" s="52">
        <v>20</v>
      </c>
      <c r="O225" s="52">
        <v>105</v>
      </c>
      <c r="P225" s="54">
        <v>122.48505850000001</v>
      </c>
      <c r="Q225" s="54">
        <v>46.287387999999993</v>
      </c>
      <c r="R225" s="55">
        <v>0</v>
      </c>
      <c r="U225">
        <f t="shared" si="68"/>
        <v>0.16666666666666666</v>
      </c>
      <c r="V225">
        <f t="shared" si="69"/>
        <v>0.96048632218844987</v>
      </c>
      <c r="W225">
        <f t="shared" si="70"/>
        <v>0.25</v>
      </c>
      <c r="X225">
        <f t="shared" si="71"/>
        <v>0.71672354948805461</v>
      </c>
      <c r="Y225">
        <f t="shared" si="72"/>
        <v>0.14285714285714285</v>
      </c>
      <c r="Z225">
        <f t="shared" si="73"/>
        <v>0.79635258358662619</v>
      </c>
      <c r="AA225">
        <f t="shared" si="74"/>
        <v>0.80463465045592697</v>
      </c>
      <c r="AB225">
        <f t="shared" si="75"/>
        <v>0.5</v>
      </c>
      <c r="AC225">
        <f t="shared" si="76"/>
        <v>0.83227848101265811</v>
      </c>
      <c r="AD225">
        <f t="shared" si="77"/>
        <v>0.83718892405063283</v>
      </c>
      <c r="AE225">
        <f t="shared" si="78"/>
        <v>0.16666666666666666</v>
      </c>
      <c r="AF225">
        <f t="shared" si="79"/>
        <v>0.16666666666666666</v>
      </c>
      <c r="AG225">
        <f t="shared" si="80"/>
        <v>0.33333333333333331</v>
      </c>
      <c r="AH225">
        <f t="shared" si="81"/>
        <v>1.3698630136986301E-2</v>
      </c>
      <c r="AI225">
        <f t="shared" si="82"/>
        <v>0.720123839009288</v>
      </c>
      <c r="AJ225">
        <f t="shared" si="83"/>
        <v>0.5870646766169153</v>
      </c>
      <c r="AK225">
        <f t="shared" si="84"/>
        <v>0</v>
      </c>
      <c r="AM225">
        <v>170</v>
      </c>
      <c r="AN225">
        <v>680</v>
      </c>
      <c r="AO225">
        <v>994.4349545</v>
      </c>
      <c r="AP225">
        <v>429.90935281012628</v>
      </c>
      <c r="AQ225">
        <v>102</v>
      </c>
      <c r="AT225">
        <f t="shared" si="85"/>
        <v>0.5140845070422535</v>
      </c>
      <c r="AU225">
        <f t="shared" si="86"/>
        <v>0.45166959578207383</v>
      </c>
      <c r="AV225">
        <f t="shared" si="87"/>
        <v>0.70244331663935344</v>
      </c>
      <c r="AW225">
        <f t="shared" si="88"/>
        <v>0.21196798999357183</v>
      </c>
      <c r="AX225">
        <f t="shared" si="89"/>
        <v>0.24285714285714285</v>
      </c>
    </row>
    <row r="226" spans="2:50" ht="15">
      <c r="B226" s="52">
        <v>1</v>
      </c>
      <c r="C226" s="52">
        <v>3.16</v>
      </c>
      <c r="D226" s="56">
        <v>0</v>
      </c>
      <c r="E226" s="52">
        <v>1</v>
      </c>
      <c r="F226" s="52">
        <v>1</v>
      </c>
      <c r="G226" s="53">
        <v>2.62</v>
      </c>
      <c r="H226" s="53">
        <v>2.6472479999999998</v>
      </c>
      <c r="I226" s="52">
        <v>2</v>
      </c>
      <c r="J226" s="53">
        <v>2.63</v>
      </c>
      <c r="K226" s="53">
        <v>2.6455169999999999</v>
      </c>
      <c r="L226" s="52">
        <v>25</v>
      </c>
      <c r="M226" s="52">
        <v>1</v>
      </c>
      <c r="N226" s="52">
        <v>20</v>
      </c>
      <c r="O226" s="52">
        <v>105</v>
      </c>
      <c r="P226" s="54">
        <v>106.4021525</v>
      </c>
      <c r="Q226" s="54">
        <v>43.051193499999997</v>
      </c>
      <c r="R226" s="55">
        <v>0</v>
      </c>
      <c r="U226">
        <f t="shared" si="68"/>
        <v>0.16666666666666666</v>
      </c>
      <c r="V226">
        <f t="shared" si="69"/>
        <v>0.96048632218844987</v>
      </c>
      <c r="W226">
        <f t="shared" si="70"/>
        <v>0</v>
      </c>
      <c r="X226">
        <f t="shared" si="71"/>
        <v>0.34129692832764502</v>
      </c>
      <c r="Y226">
        <f t="shared" si="72"/>
        <v>0.14285714285714285</v>
      </c>
      <c r="Z226">
        <f t="shared" si="73"/>
        <v>0.79635258358662619</v>
      </c>
      <c r="AA226">
        <f t="shared" si="74"/>
        <v>0.80463465045592697</v>
      </c>
      <c r="AB226">
        <f t="shared" si="75"/>
        <v>0.5</v>
      </c>
      <c r="AC226">
        <f t="shared" si="76"/>
        <v>0.83227848101265811</v>
      </c>
      <c r="AD226">
        <f t="shared" si="77"/>
        <v>0.83718892405063283</v>
      </c>
      <c r="AE226">
        <f t="shared" si="78"/>
        <v>0.16666666666666666</v>
      </c>
      <c r="AF226">
        <f t="shared" si="79"/>
        <v>0.16666666666666666</v>
      </c>
      <c r="AG226">
        <f t="shared" si="80"/>
        <v>0.33333333333333331</v>
      </c>
      <c r="AH226">
        <f t="shared" si="81"/>
        <v>1.3698630136986301E-2</v>
      </c>
      <c r="AI226">
        <f t="shared" si="82"/>
        <v>0.61857585139318882</v>
      </c>
      <c r="AJ226">
        <f t="shared" si="83"/>
        <v>0.54601990049751237</v>
      </c>
      <c r="AK226">
        <f t="shared" si="84"/>
        <v>0</v>
      </c>
      <c r="AM226">
        <v>170</v>
      </c>
      <c r="AN226">
        <v>680</v>
      </c>
      <c r="AO226">
        <v>994.4349545</v>
      </c>
      <c r="AP226">
        <v>536.75924081012636</v>
      </c>
      <c r="AQ226">
        <v>0</v>
      </c>
      <c r="AT226">
        <f t="shared" si="85"/>
        <v>0.5140845070422535</v>
      </c>
      <c r="AU226">
        <f t="shared" si="86"/>
        <v>0.45166959578207383</v>
      </c>
      <c r="AV226">
        <f t="shared" si="87"/>
        <v>0.70244331663935344</v>
      </c>
      <c r="AW226">
        <f t="shared" si="88"/>
        <v>0.26465062144216311</v>
      </c>
      <c r="AX226">
        <f t="shared" si="89"/>
        <v>0</v>
      </c>
    </row>
    <row r="227" spans="2:50" ht="15">
      <c r="B227" s="52">
        <v>1</v>
      </c>
      <c r="C227" s="52">
        <v>3.16</v>
      </c>
      <c r="D227" s="56">
        <v>0</v>
      </c>
      <c r="E227" s="52">
        <v>1</v>
      </c>
      <c r="F227" s="52">
        <v>1</v>
      </c>
      <c r="G227" s="53">
        <v>2.62</v>
      </c>
      <c r="H227" s="53">
        <v>2.6472479999999998</v>
      </c>
      <c r="I227" s="52">
        <v>2</v>
      </c>
      <c r="J227" s="53">
        <v>2.63</v>
      </c>
      <c r="K227" s="53">
        <v>2.6455169999999999</v>
      </c>
      <c r="L227" s="52">
        <v>25</v>
      </c>
      <c r="M227" s="52">
        <v>1</v>
      </c>
      <c r="N227" s="52">
        <v>20</v>
      </c>
      <c r="O227" s="52">
        <v>105</v>
      </c>
      <c r="P227" s="54">
        <v>111.10934450000001</v>
      </c>
      <c r="Q227" s="54">
        <v>42.266661499999998</v>
      </c>
      <c r="R227" s="55">
        <v>0</v>
      </c>
      <c r="U227">
        <f t="shared" si="68"/>
        <v>0.16666666666666666</v>
      </c>
      <c r="V227">
        <f t="shared" si="69"/>
        <v>0.96048632218844987</v>
      </c>
      <c r="W227">
        <f t="shared" si="70"/>
        <v>0</v>
      </c>
      <c r="X227">
        <f t="shared" si="71"/>
        <v>0.34129692832764502</v>
      </c>
      <c r="Y227">
        <f t="shared" si="72"/>
        <v>0.14285714285714285</v>
      </c>
      <c r="Z227">
        <f t="shared" si="73"/>
        <v>0.79635258358662619</v>
      </c>
      <c r="AA227">
        <f t="shared" si="74"/>
        <v>0.80463465045592697</v>
      </c>
      <c r="AB227">
        <f t="shared" si="75"/>
        <v>0.5</v>
      </c>
      <c r="AC227">
        <f t="shared" si="76"/>
        <v>0.83227848101265811</v>
      </c>
      <c r="AD227">
        <f t="shared" si="77"/>
        <v>0.83718892405063283</v>
      </c>
      <c r="AE227">
        <f t="shared" si="78"/>
        <v>0.16666666666666666</v>
      </c>
      <c r="AF227">
        <f t="shared" si="79"/>
        <v>0.16666666666666666</v>
      </c>
      <c r="AG227">
        <f t="shared" si="80"/>
        <v>0.33333333333333331</v>
      </c>
      <c r="AH227">
        <f t="shared" si="81"/>
        <v>1.3698630136986301E-2</v>
      </c>
      <c r="AI227">
        <f t="shared" si="82"/>
        <v>0.64829721362229109</v>
      </c>
      <c r="AJ227">
        <f t="shared" si="83"/>
        <v>0.53606965174129351</v>
      </c>
      <c r="AK227">
        <f t="shared" si="84"/>
        <v>0</v>
      </c>
      <c r="AM227">
        <v>170</v>
      </c>
      <c r="AN227">
        <v>680</v>
      </c>
      <c r="AO227">
        <v>994.4349545</v>
      </c>
      <c r="AP227">
        <v>536.75924081012636</v>
      </c>
      <c r="AQ227">
        <v>0</v>
      </c>
      <c r="AT227">
        <f t="shared" si="85"/>
        <v>0.5140845070422535</v>
      </c>
      <c r="AU227">
        <f t="shared" si="86"/>
        <v>0.45166959578207383</v>
      </c>
      <c r="AV227">
        <f t="shared" si="87"/>
        <v>0.70244331663935344</v>
      </c>
      <c r="AW227">
        <f t="shared" si="88"/>
        <v>0.26465062144216311</v>
      </c>
      <c r="AX227">
        <f t="shared" si="89"/>
        <v>0</v>
      </c>
    </row>
    <row r="228" spans="2:50" ht="15">
      <c r="B228" s="52">
        <v>1</v>
      </c>
      <c r="C228" s="52">
        <v>3.16</v>
      </c>
      <c r="D228" s="56">
        <v>0</v>
      </c>
      <c r="E228" s="52">
        <v>1</v>
      </c>
      <c r="F228" s="52">
        <v>1</v>
      </c>
      <c r="G228" s="53">
        <v>2.62</v>
      </c>
      <c r="H228" s="53">
        <v>2.6472479999999998</v>
      </c>
      <c r="I228" s="52">
        <v>2</v>
      </c>
      <c r="J228" s="53">
        <v>2.63</v>
      </c>
      <c r="K228" s="53">
        <v>2.6455169999999999</v>
      </c>
      <c r="L228" s="52">
        <v>25</v>
      </c>
      <c r="M228" s="52">
        <v>1</v>
      </c>
      <c r="N228" s="52">
        <v>20</v>
      </c>
      <c r="O228" s="52">
        <v>105</v>
      </c>
      <c r="P228" s="54">
        <v>112.4822755</v>
      </c>
      <c r="Q228" s="54">
        <v>43.345393000000001</v>
      </c>
      <c r="R228" s="55">
        <v>0</v>
      </c>
      <c r="U228">
        <f t="shared" si="68"/>
        <v>0.16666666666666666</v>
      </c>
      <c r="V228">
        <f t="shared" si="69"/>
        <v>0.96048632218844987</v>
      </c>
      <c r="W228">
        <f t="shared" si="70"/>
        <v>0</v>
      </c>
      <c r="X228">
        <f t="shared" si="71"/>
        <v>0.34129692832764502</v>
      </c>
      <c r="Y228">
        <f t="shared" si="72"/>
        <v>0.14285714285714285</v>
      </c>
      <c r="Z228">
        <f t="shared" si="73"/>
        <v>0.79635258358662619</v>
      </c>
      <c r="AA228">
        <f t="shared" si="74"/>
        <v>0.80463465045592697</v>
      </c>
      <c r="AB228">
        <f t="shared" si="75"/>
        <v>0.5</v>
      </c>
      <c r="AC228">
        <f t="shared" si="76"/>
        <v>0.83227848101265811</v>
      </c>
      <c r="AD228">
        <f t="shared" si="77"/>
        <v>0.83718892405063283</v>
      </c>
      <c r="AE228">
        <f t="shared" si="78"/>
        <v>0.16666666666666666</v>
      </c>
      <c r="AF228">
        <f t="shared" si="79"/>
        <v>0.16666666666666666</v>
      </c>
      <c r="AG228">
        <f t="shared" si="80"/>
        <v>0.33333333333333331</v>
      </c>
      <c r="AH228">
        <f t="shared" si="81"/>
        <v>1.3698630136986301E-2</v>
      </c>
      <c r="AI228">
        <f t="shared" si="82"/>
        <v>0.65696594427244581</v>
      </c>
      <c r="AJ228">
        <f t="shared" si="83"/>
        <v>0.54975124378109452</v>
      </c>
      <c r="AK228">
        <f t="shared" si="84"/>
        <v>0</v>
      </c>
      <c r="AM228">
        <v>170</v>
      </c>
      <c r="AN228">
        <v>680</v>
      </c>
      <c r="AO228">
        <v>994.4349545</v>
      </c>
      <c r="AP228">
        <v>536.75924081012636</v>
      </c>
      <c r="AQ228">
        <v>0</v>
      </c>
      <c r="AT228">
        <f t="shared" si="85"/>
        <v>0.5140845070422535</v>
      </c>
      <c r="AU228">
        <f t="shared" si="86"/>
        <v>0.45166959578207383</v>
      </c>
      <c r="AV228">
        <f t="shared" si="87"/>
        <v>0.70244331663935344</v>
      </c>
      <c r="AW228">
        <f t="shared" si="88"/>
        <v>0.26465062144216311</v>
      </c>
      <c r="AX228">
        <f t="shared" si="89"/>
        <v>0</v>
      </c>
    </row>
    <row r="229" spans="2:50" ht="15">
      <c r="B229" s="52">
        <v>1</v>
      </c>
      <c r="C229" s="52">
        <v>3.16</v>
      </c>
      <c r="D229" s="56">
        <v>0</v>
      </c>
      <c r="E229" s="52">
        <v>1</v>
      </c>
      <c r="F229" s="52">
        <v>1</v>
      </c>
      <c r="G229" s="53">
        <v>2.62</v>
      </c>
      <c r="H229" s="53">
        <v>2.6472479999999998</v>
      </c>
      <c r="I229" s="52">
        <v>2</v>
      </c>
      <c r="J229" s="53">
        <v>2.63</v>
      </c>
      <c r="K229" s="53">
        <v>2.6455169999999999</v>
      </c>
      <c r="L229" s="52">
        <v>25</v>
      </c>
      <c r="M229" s="52">
        <v>1</v>
      </c>
      <c r="N229" s="52">
        <v>20</v>
      </c>
      <c r="O229" s="52">
        <v>105</v>
      </c>
      <c r="P229" s="54">
        <v>102.47949250000001</v>
      </c>
      <c r="Q229" s="54">
        <v>43.933792000000004</v>
      </c>
      <c r="R229" s="55">
        <v>0</v>
      </c>
      <c r="U229">
        <f t="shared" si="68"/>
        <v>0.16666666666666666</v>
      </c>
      <c r="V229">
        <f t="shared" si="69"/>
        <v>0.96048632218844987</v>
      </c>
      <c r="W229">
        <f t="shared" si="70"/>
        <v>0</v>
      </c>
      <c r="X229">
        <f t="shared" si="71"/>
        <v>0.34129692832764502</v>
      </c>
      <c r="Y229">
        <f t="shared" si="72"/>
        <v>0.14285714285714285</v>
      </c>
      <c r="Z229">
        <f t="shared" si="73"/>
        <v>0.79635258358662619</v>
      </c>
      <c r="AA229">
        <f t="shared" si="74"/>
        <v>0.80463465045592697</v>
      </c>
      <c r="AB229">
        <f t="shared" si="75"/>
        <v>0.5</v>
      </c>
      <c r="AC229">
        <f t="shared" si="76"/>
        <v>0.83227848101265811</v>
      </c>
      <c r="AD229">
        <f t="shared" si="77"/>
        <v>0.83718892405063283</v>
      </c>
      <c r="AE229">
        <f t="shared" si="78"/>
        <v>0.16666666666666666</v>
      </c>
      <c r="AF229">
        <f t="shared" si="79"/>
        <v>0.16666666666666666</v>
      </c>
      <c r="AG229">
        <f t="shared" si="80"/>
        <v>0.33333333333333331</v>
      </c>
      <c r="AH229">
        <f t="shared" si="81"/>
        <v>1.3698630136986301E-2</v>
      </c>
      <c r="AI229">
        <f t="shared" si="82"/>
        <v>0.59380804953560373</v>
      </c>
      <c r="AJ229">
        <f t="shared" si="83"/>
        <v>0.55721393034825872</v>
      </c>
      <c r="AK229">
        <f t="shared" si="84"/>
        <v>0</v>
      </c>
      <c r="AM229">
        <v>170</v>
      </c>
      <c r="AN229">
        <v>680</v>
      </c>
      <c r="AO229">
        <v>994.4349545</v>
      </c>
      <c r="AP229">
        <v>536.75924081012636</v>
      </c>
      <c r="AQ229">
        <v>0</v>
      </c>
      <c r="AT229">
        <f t="shared" si="85"/>
        <v>0.5140845070422535</v>
      </c>
      <c r="AU229">
        <f t="shared" si="86"/>
        <v>0.45166959578207383</v>
      </c>
      <c r="AV229">
        <f t="shared" si="87"/>
        <v>0.70244331663935344</v>
      </c>
      <c r="AW229">
        <f t="shared" si="88"/>
        <v>0.26465062144216311</v>
      </c>
      <c r="AX229">
        <f t="shared" si="89"/>
        <v>0</v>
      </c>
    </row>
    <row r="230" spans="2:50" ht="15">
      <c r="B230" s="52">
        <v>1</v>
      </c>
      <c r="C230" s="52">
        <v>3.16</v>
      </c>
      <c r="D230" s="56">
        <v>0</v>
      </c>
      <c r="E230" s="52">
        <v>1</v>
      </c>
      <c r="F230" s="52">
        <v>1</v>
      </c>
      <c r="G230" s="53">
        <v>2.62</v>
      </c>
      <c r="H230" s="53">
        <v>2.6472479999999998</v>
      </c>
      <c r="I230" s="52">
        <v>2</v>
      </c>
      <c r="J230" s="53">
        <v>2.63</v>
      </c>
      <c r="K230" s="53">
        <v>2.6455169999999999</v>
      </c>
      <c r="L230" s="52">
        <v>35</v>
      </c>
      <c r="M230" s="52">
        <v>1</v>
      </c>
      <c r="N230" s="52">
        <v>20</v>
      </c>
      <c r="O230" s="52">
        <v>105</v>
      </c>
      <c r="P230" s="54">
        <v>80.414529999999999</v>
      </c>
      <c r="Q230" s="54">
        <v>41.089863500000007</v>
      </c>
      <c r="R230" s="55">
        <v>0</v>
      </c>
      <c r="U230">
        <f t="shared" si="68"/>
        <v>0.16666666666666666</v>
      </c>
      <c r="V230">
        <f t="shared" si="69"/>
        <v>0.96048632218844987</v>
      </c>
      <c r="W230">
        <f t="shared" si="70"/>
        <v>0</v>
      </c>
      <c r="X230">
        <f t="shared" si="71"/>
        <v>0.34129692832764502</v>
      </c>
      <c r="Y230">
        <f t="shared" si="72"/>
        <v>0.14285714285714285</v>
      </c>
      <c r="Z230">
        <f t="shared" si="73"/>
        <v>0.79635258358662619</v>
      </c>
      <c r="AA230">
        <f t="shared" si="74"/>
        <v>0.80463465045592697</v>
      </c>
      <c r="AB230">
        <f t="shared" si="75"/>
        <v>0.5</v>
      </c>
      <c r="AC230">
        <f t="shared" si="76"/>
        <v>0.83227848101265811</v>
      </c>
      <c r="AD230">
        <f t="shared" si="77"/>
        <v>0.83718892405063283</v>
      </c>
      <c r="AE230">
        <f t="shared" si="78"/>
        <v>0.33333333333333331</v>
      </c>
      <c r="AF230">
        <f t="shared" si="79"/>
        <v>0.16666666666666666</v>
      </c>
      <c r="AG230">
        <f t="shared" si="80"/>
        <v>0.33333333333333331</v>
      </c>
      <c r="AH230">
        <f t="shared" si="81"/>
        <v>1.3698630136986301E-2</v>
      </c>
      <c r="AI230">
        <f t="shared" si="82"/>
        <v>0.45448916408668733</v>
      </c>
      <c r="AJ230">
        <f t="shared" si="83"/>
        <v>0.52114427860696522</v>
      </c>
      <c r="AK230">
        <f t="shared" si="84"/>
        <v>0</v>
      </c>
      <c r="AM230">
        <v>170</v>
      </c>
      <c r="AN230">
        <v>485.71428571428572</v>
      </c>
      <c r="AO230">
        <v>994.4349545</v>
      </c>
      <c r="AP230">
        <v>667.07838572151888</v>
      </c>
      <c r="AQ230">
        <v>0</v>
      </c>
      <c r="AT230">
        <f t="shared" si="85"/>
        <v>0.5140845070422535</v>
      </c>
      <c r="AU230">
        <f t="shared" si="86"/>
        <v>0.24679889530504645</v>
      </c>
      <c r="AV230">
        <f t="shared" si="87"/>
        <v>0.70244331663935344</v>
      </c>
      <c r="AW230">
        <f t="shared" si="88"/>
        <v>0.32890483462451525</v>
      </c>
      <c r="AX230">
        <f t="shared" si="89"/>
        <v>0</v>
      </c>
    </row>
    <row r="231" spans="2:50" ht="15">
      <c r="B231" s="52">
        <v>1</v>
      </c>
      <c r="C231" s="52">
        <v>3.16</v>
      </c>
      <c r="D231" s="56">
        <v>0</v>
      </c>
      <c r="E231" s="52">
        <v>1</v>
      </c>
      <c r="F231" s="52">
        <v>1</v>
      </c>
      <c r="G231" s="53">
        <v>2.62</v>
      </c>
      <c r="H231" s="53">
        <v>2.6472479999999998</v>
      </c>
      <c r="I231" s="52">
        <v>2</v>
      </c>
      <c r="J231" s="53">
        <v>2.63</v>
      </c>
      <c r="K231" s="53">
        <v>2.6455169999999999</v>
      </c>
      <c r="L231" s="52">
        <v>35</v>
      </c>
      <c r="M231" s="52">
        <v>1</v>
      </c>
      <c r="N231" s="52">
        <v>20</v>
      </c>
      <c r="O231" s="52">
        <v>105</v>
      </c>
      <c r="P231" s="54">
        <v>78.845466000000002</v>
      </c>
      <c r="Q231" s="54">
        <v>41.384062999999998</v>
      </c>
      <c r="R231" s="55">
        <v>0</v>
      </c>
      <c r="U231">
        <f t="shared" si="68"/>
        <v>0.16666666666666666</v>
      </c>
      <c r="V231">
        <f t="shared" si="69"/>
        <v>0.96048632218844987</v>
      </c>
      <c r="W231">
        <f t="shared" si="70"/>
        <v>0</v>
      </c>
      <c r="X231">
        <f t="shared" si="71"/>
        <v>0.34129692832764502</v>
      </c>
      <c r="Y231">
        <f t="shared" si="72"/>
        <v>0.14285714285714285</v>
      </c>
      <c r="Z231">
        <f t="shared" si="73"/>
        <v>0.79635258358662619</v>
      </c>
      <c r="AA231">
        <f t="shared" si="74"/>
        <v>0.80463465045592697</v>
      </c>
      <c r="AB231">
        <f t="shared" si="75"/>
        <v>0.5</v>
      </c>
      <c r="AC231">
        <f t="shared" si="76"/>
        <v>0.83227848101265811</v>
      </c>
      <c r="AD231">
        <f t="shared" si="77"/>
        <v>0.83718892405063283</v>
      </c>
      <c r="AE231">
        <f t="shared" si="78"/>
        <v>0.33333333333333331</v>
      </c>
      <c r="AF231">
        <f t="shared" si="79"/>
        <v>0.16666666666666666</v>
      </c>
      <c r="AG231">
        <f t="shared" si="80"/>
        <v>0.33333333333333331</v>
      </c>
      <c r="AH231">
        <f t="shared" si="81"/>
        <v>1.3698630136986301E-2</v>
      </c>
      <c r="AI231">
        <f t="shared" si="82"/>
        <v>0.44458204334365331</v>
      </c>
      <c r="AJ231">
        <f t="shared" si="83"/>
        <v>0.52487562189054726</v>
      </c>
      <c r="AK231">
        <f t="shared" si="84"/>
        <v>0</v>
      </c>
      <c r="AM231">
        <v>170</v>
      </c>
      <c r="AN231">
        <v>485.71428571428572</v>
      </c>
      <c r="AO231">
        <v>994.4349545</v>
      </c>
      <c r="AP231">
        <v>667.07838572151888</v>
      </c>
      <c r="AQ231">
        <v>0</v>
      </c>
      <c r="AT231">
        <f t="shared" si="85"/>
        <v>0.5140845070422535</v>
      </c>
      <c r="AU231">
        <f t="shared" si="86"/>
        <v>0.24679889530504645</v>
      </c>
      <c r="AV231">
        <f t="shared" si="87"/>
        <v>0.70244331663935344</v>
      </c>
      <c r="AW231">
        <f t="shared" si="88"/>
        <v>0.32890483462451525</v>
      </c>
      <c r="AX231">
        <f t="shared" si="89"/>
        <v>0</v>
      </c>
    </row>
    <row r="232" spans="2:50" ht="15">
      <c r="B232" s="52">
        <v>1</v>
      </c>
      <c r="C232" s="52">
        <v>3.16</v>
      </c>
      <c r="D232" s="56">
        <v>0</v>
      </c>
      <c r="E232" s="52">
        <v>1</v>
      </c>
      <c r="F232" s="52">
        <v>1</v>
      </c>
      <c r="G232" s="53">
        <v>2.62</v>
      </c>
      <c r="H232" s="53">
        <v>2.6472479999999998</v>
      </c>
      <c r="I232" s="52">
        <v>2</v>
      </c>
      <c r="J232" s="53">
        <v>2.63</v>
      </c>
      <c r="K232" s="53">
        <v>2.6455169999999999</v>
      </c>
      <c r="L232" s="52">
        <v>35</v>
      </c>
      <c r="M232" s="52">
        <v>1</v>
      </c>
      <c r="N232" s="52">
        <v>20</v>
      </c>
      <c r="O232" s="52">
        <v>105</v>
      </c>
      <c r="P232" s="54">
        <v>80.218396999999996</v>
      </c>
      <c r="Q232" s="54">
        <v>39.913065500000009</v>
      </c>
      <c r="R232" s="55">
        <v>0</v>
      </c>
      <c r="U232">
        <f t="shared" si="68"/>
        <v>0.16666666666666666</v>
      </c>
      <c r="V232">
        <f t="shared" si="69"/>
        <v>0.96048632218844987</v>
      </c>
      <c r="W232">
        <f t="shared" si="70"/>
        <v>0</v>
      </c>
      <c r="X232">
        <f t="shared" si="71"/>
        <v>0.34129692832764502</v>
      </c>
      <c r="Y232">
        <f t="shared" si="72"/>
        <v>0.14285714285714285</v>
      </c>
      <c r="Z232">
        <f t="shared" si="73"/>
        <v>0.79635258358662619</v>
      </c>
      <c r="AA232">
        <f t="shared" si="74"/>
        <v>0.80463465045592697</v>
      </c>
      <c r="AB232">
        <f t="shared" si="75"/>
        <v>0.5</v>
      </c>
      <c r="AC232">
        <f t="shared" si="76"/>
        <v>0.83227848101265811</v>
      </c>
      <c r="AD232">
        <f t="shared" si="77"/>
        <v>0.83718892405063283</v>
      </c>
      <c r="AE232">
        <f t="shared" si="78"/>
        <v>0.33333333333333331</v>
      </c>
      <c r="AF232">
        <f t="shared" si="79"/>
        <v>0.16666666666666666</v>
      </c>
      <c r="AG232">
        <f t="shared" si="80"/>
        <v>0.33333333333333331</v>
      </c>
      <c r="AH232">
        <f t="shared" si="81"/>
        <v>1.3698630136986301E-2</v>
      </c>
      <c r="AI232">
        <f t="shared" si="82"/>
        <v>0.45325077399380803</v>
      </c>
      <c r="AJ232">
        <f t="shared" si="83"/>
        <v>0.50621890547263693</v>
      </c>
      <c r="AK232">
        <f t="shared" si="84"/>
        <v>0</v>
      </c>
      <c r="AM232">
        <v>170</v>
      </c>
      <c r="AN232">
        <v>485.71428571428572</v>
      </c>
      <c r="AO232">
        <v>994.4349545</v>
      </c>
      <c r="AP232">
        <v>667.07838572151888</v>
      </c>
      <c r="AQ232">
        <v>0</v>
      </c>
      <c r="AT232">
        <f t="shared" si="85"/>
        <v>0.5140845070422535</v>
      </c>
      <c r="AU232">
        <f t="shared" si="86"/>
        <v>0.24679889530504645</v>
      </c>
      <c r="AV232">
        <f t="shared" si="87"/>
        <v>0.70244331663935344</v>
      </c>
      <c r="AW232">
        <f t="shared" si="88"/>
        <v>0.32890483462451525</v>
      </c>
      <c r="AX232">
        <f t="shared" si="89"/>
        <v>0</v>
      </c>
    </row>
    <row r="233" spans="2:50" ht="15">
      <c r="B233" s="52">
        <v>1</v>
      </c>
      <c r="C233" s="52">
        <v>3.16</v>
      </c>
      <c r="D233" s="56">
        <v>0</v>
      </c>
      <c r="E233" s="52">
        <v>1</v>
      </c>
      <c r="F233" s="52">
        <v>1</v>
      </c>
      <c r="G233" s="53">
        <v>2.62</v>
      </c>
      <c r="H233" s="53">
        <v>2.6472479999999998</v>
      </c>
      <c r="I233" s="52">
        <v>2</v>
      </c>
      <c r="J233" s="53">
        <v>2.63</v>
      </c>
      <c r="K233" s="53">
        <v>2.6455169999999999</v>
      </c>
      <c r="L233" s="52">
        <v>35</v>
      </c>
      <c r="M233" s="52">
        <v>1</v>
      </c>
      <c r="N233" s="52">
        <v>20</v>
      </c>
      <c r="O233" s="52">
        <v>105</v>
      </c>
      <c r="P233" s="54">
        <v>78.159000500000005</v>
      </c>
      <c r="Q233" s="54">
        <v>40.011131999999996</v>
      </c>
      <c r="R233" s="55">
        <v>0</v>
      </c>
      <c r="U233">
        <f t="shared" si="68"/>
        <v>0.16666666666666666</v>
      </c>
      <c r="V233">
        <f t="shared" si="69"/>
        <v>0.96048632218844987</v>
      </c>
      <c r="W233">
        <f t="shared" si="70"/>
        <v>0</v>
      </c>
      <c r="X233">
        <f t="shared" si="71"/>
        <v>0.34129692832764502</v>
      </c>
      <c r="Y233">
        <f t="shared" si="72"/>
        <v>0.14285714285714285</v>
      </c>
      <c r="Z233">
        <f t="shared" si="73"/>
        <v>0.79635258358662619</v>
      </c>
      <c r="AA233">
        <f t="shared" si="74"/>
        <v>0.80463465045592697</v>
      </c>
      <c r="AB233">
        <f t="shared" si="75"/>
        <v>0.5</v>
      </c>
      <c r="AC233">
        <f t="shared" si="76"/>
        <v>0.83227848101265811</v>
      </c>
      <c r="AD233">
        <f t="shared" si="77"/>
        <v>0.83718892405063283</v>
      </c>
      <c r="AE233">
        <f t="shared" si="78"/>
        <v>0.33333333333333331</v>
      </c>
      <c r="AF233">
        <f t="shared" si="79"/>
        <v>0.16666666666666666</v>
      </c>
      <c r="AG233">
        <f t="shared" si="80"/>
        <v>0.33333333333333331</v>
      </c>
      <c r="AH233">
        <f t="shared" si="81"/>
        <v>1.3698630136986301E-2</v>
      </c>
      <c r="AI233">
        <f t="shared" si="82"/>
        <v>0.44024767801857589</v>
      </c>
      <c r="AJ233">
        <f t="shared" si="83"/>
        <v>0.50746268656716409</v>
      </c>
      <c r="AK233">
        <f t="shared" si="84"/>
        <v>0</v>
      </c>
      <c r="AM233">
        <v>170</v>
      </c>
      <c r="AN233">
        <v>485.71428571428572</v>
      </c>
      <c r="AO233">
        <v>994.4349545</v>
      </c>
      <c r="AP233">
        <v>667.07838572151888</v>
      </c>
      <c r="AQ233">
        <v>0</v>
      </c>
      <c r="AT233">
        <f t="shared" si="85"/>
        <v>0.5140845070422535</v>
      </c>
      <c r="AU233">
        <f t="shared" si="86"/>
        <v>0.24679889530504645</v>
      </c>
      <c r="AV233">
        <f t="shared" si="87"/>
        <v>0.70244331663935344</v>
      </c>
      <c r="AW233">
        <f t="shared" si="88"/>
        <v>0.32890483462451525</v>
      </c>
      <c r="AX233">
        <f t="shared" si="89"/>
        <v>0</v>
      </c>
    </row>
    <row r="234" spans="2:50" ht="15">
      <c r="B234" s="52">
        <v>1</v>
      </c>
      <c r="C234" s="52">
        <v>3.16</v>
      </c>
      <c r="D234" s="56">
        <v>0</v>
      </c>
      <c r="E234" s="52">
        <v>1</v>
      </c>
      <c r="F234" s="52">
        <v>1</v>
      </c>
      <c r="G234" s="53">
        <v>2.62</v>
      </c>
      <c r="H234" s="53">
        <v>2.6472479999999998</v>
      </c>
      <c r="I234" s="52">
        <v>2</v>
      </c>
      <c r="J234" s="53">
        <v>2.63</v>
      </c>
      <c r="K234" s="53">
        <v>2.6455169999999999</v>
      </c>
      <c r="L234" s="52">
        <v>45</v>
      </c>
      <c r="M234" s="52">
        <v>1</v>
      </c>
      <c r="N234" s="52">
        <v>20</v>
      </c>
      <c r="O234" s="52">
        <v>105</v>
      </c>
      <c r="P234" s="54">
        <v>61.978028000000002</v>
      </c>
      <c r="Q234" s="54">
        <v>40.403398000000003</v>
      </c>
      <c r="R234" s="55">
        <v>0</v>
      </c>
      <c r="U234">
        <f t="shared" si="68"/>
        <v>0.16666666666666666</v>
      </c>
      <c r="V234">
        <f t="shared" si="69"/>
        <v>0.96048632218844987</v>
      </c>
      <c r="W234">
        <f t="shared" si="70"/>
        <v>0</v>
      </c>
      <c r="X234">
        <f t="shared" si="71"/>
        <v>0.34129692832764502</v>
      </c>
      <c r="Y234">
        <f t="shared" si="72"/>
        <v>0.14285714285714285</v>
      </c>
      <c r="Z234">
        <f t="shared" si="73"/>
        <v>0.79635258358662619</v>
      </c>
      <c r="AA234">
        <f t="shared" si="74"/>
        <v>0.80463465045592697</v>
      </c>
      <c r="AB234">
        <f t="shared" si="75"/>
        <v>0.5</v>
      </c>
      <c r="AC234">
        <f t="shared" si="76"/>
        <v>0.83227848101265811</v>
      </c>
      <c r="AD234">
        <f t="shared" si="77"/>
        <v>0.83718892405063283</v>
      </c>
      <c r="AE234">
        <f t="shared" si="78"/>
        <v>0.5</v>
      </c>
      <c r="AF234">
        <f t="shared" si="79"/>
        <v>0.16666666666666666</v>
      </c>
      <c r="AG234">
        <f t="shared" si="80"/>
        <v>0.33333333333333331</v>
      </c>
      <c r="AH234">
        <f t="shared" si="81"/>
        <v>1.3698630136986301E-2</v>
      </c>
      <c r="AI234">
        <f t="shared" si="82"/>
        <v>0.33808049535603713</v>
      </c>
      <c r="AJ234">
        <f t="shared" si="83"/>
        <v>0.51243781094527363</v>
      </c>
      <c r="AK234">
        <f t="shared" si="84"/>
        <v>0</v>
      </c>
      <c r="AM234">
        <v>170</v>
      </c>
      <c r="AN234">
        <v>377.77777777777777</v>
      </c>
      <c r="AO234">
        <v>994.4349545</v>
      </c>
      <c r="AP234">
        <v>764.93627600562581</v>
      </c>
      <c r="AQ234">
        <v>0</v>
      </c>
      <c r="AT234">
        <f t="shared" si="85"/>
        <v>0.5140845070422535</v>
      </c>
      <c r="AU234">
        <f t="shared" si="86"/>
        <v>0.13298183948447567</v>
      </c>
      <c r="AV234">
        <f t="shared" si="87"/>
        <v>0.70244331663935344</v>
      </c>
      <c r="AW234">
        <f t="shared" si="88"/>
        <v>0.37715393684326803</v>
      </c>
      <c r="AX234">
        <f t="shared" si="89"/>
        <v>0</v>
      </c>
    </row>
    <row r="235" spans="2:50" ht="15">
      <c r="B235" s="52">
        <v>1</v>
      </c>
      <c r="C235" s="52">
        <v>3.16</v>
      </c>
      <c r="D235" s="56">
        <v>0</v>
      </c>
      <c r="E235" s="52">
        <v>1</v>
      </c>
      <c r="F235" s="52">
        <v>1</v>
      </c>
      <c r="G235" s="53">
        <v>2.62</v>
      </c>
      <c r="H235" s="53">
        <v>2.6472479999999998</v>
      </c>
      <c r="I235" s="52">
        <v>2</v>
      </c>
      <c r="J235" s="53">
        <v>2.63</v>
      </c>
      <c r="K235" s="53">
        <v>2.6455169999999999</v>
      </c>
      <c r="L235" s="52">
        <v>45</v>
      </c>
      <c r="M235" s="52">
        <v>1</v>
      </c>
      <c r="N235" s="52">
        <v>20</v>
      </c>
      <c r="O235" s="52">
        <v>105</v>
      </c>
      <c r="P235" s="54">
        <v>61.193496000000003</v>
      </c>
      <c r="Q235" s="54">
        <v>38.540134500000001</v>
      </c>
      <c r="R235" s="55">
        <v>0</v>
      </c>
      <c r="U235">
        <f t="shared" si="68"/>
        <v>0.16666666666666666</v>
      </c>
      <c r="V235">
        <f t="shared" si="69"/>
        <v>0.96048632218844987</v>
      </c>
      <c r="W235">
        <f t="shared" si="70"/>
        <v>0</v>
      </c>
      <c r="X235">
        <f t="shared" si="71"/>
        <v>0.34129692832764502</v>
      </c>
      <c r="Y235">
        <f t="shared" si="72"/>
        <v>0.14285714285714285</v>
      </c>
      <c r="Z235">
        <f t="shared" si="73"/>
        <v>0.79635258358662619</v>
      </c>
      <c r="AA235">
        <f t="shared" si="74"/>
        <v>0.80463465045592697</v>
      </c>
      <c r="AB235">
        <f t="shared" si="75"/>
        <v>0.5</v>
      </c>
      <c r="AC235">
        <f t="shared" si="76"/>
        <v>0.83227848101265811</v>
      </c>
      <c r="AD235">
        <f t="shared" si="77"/>
        <v>0.83718892405063283</v>
      </c>
      <c r="AE235">
        <f t="shared" si="78"/>
        <v>0.5</v>
      </c>
      <c r="AF235">
        <f t="shared" si="79"/>
        <v>0.16666666666666666</v>
      </c>
      <c r="AG235">
        <f t="shared" si="80"/>
        <v>0.33333333333333331</v>
      </c>
      <c r="AH235">
        <f t="shared" si="81"/>
        <v>1.3698630136986301E-2</v>
      </c>
      <c r="AI235">
        <f t="shared" si="82"/>
        <v>0.33312693498452012</v>
      </c>
      <c r="AJ235">
        <f t="shared" si="83"/>
        <v>0.48880597014925375</v>
      </c>
      <c r="AK235">
        <f t="shared" si="84"/>
        <v>0</v>
      </c>
      <c r="AM235">
        <v>170</v>
      </c>
      <c r="AN235">
        <v>377.77777777777777</v>
      </c>
      <c r="AO235">
        <v>994.4349545</v>
      </c>
      <c r="AP235">
        <v>764.93627600562581</v>
      </c>
      <c r="AQ235">
        <v>0</v>
      </c>
      <c r="AT235">
        <f t="shared" si="85"/>
        <v>0.5140845070422535</v>
      </c>
      <c r="AU235">
        <f t="shared" si="86"/>
        <v>0.13298183948447567</v>
      </c>
      <c r="AV235">
        <f t="shared" si="87"/>
        <v>0.70244331663935344</v>
      </c>
      <c r="AW235">
        <f t="shared" si="88"/>
        <v>0.37715393684326803</v>
      </c>
      <c r="AX235">
        <f t="shared" si="89"/>
        <v>0</v>
      </c>
    </row>
    <row r="236" spans="2:50" ht="15">
      <c r="B236" s="52">
        <v>1</v>
      </c>
      <c r="C236" s="52">
        <v>3.16</v>
      </c>
      <c r="D236" s="56">
        <v>0</v>
      </c>
      <c r="E236" s="52">
        <v>1</v>
      </c>
      <c r="F236" s="52">
        <v>1</v>
      </c>
      <c r="G236" s="53">
        <v>2.62</v>
      </c>
      <c r="H236" s="53">
        <v>2.6472479999999998</v>
      </c>
      <c r="I236" s="52">
        <v>2</v>
      </c>
      <c r="J236" s="53">
        <v>2.63</v>
      </c>
      <c r="K236" s="53">
        <v>2.6455169999999999</v>
      </c>
      <c r="L236" s="52">
        <v>45</v>
      </c>
      <c r="M236" s="52">
        <v>1</v>
      </c>
      <c r="N236" s="52">
        <v>20</v>
      </c>
      <c r="O236" s="52">
        <v>105</v>
      </c>
      <c r="P236" s="54">
        <v>62.958693000000004</v>
      </c>
      <c r="Q236" s="54">
        <v>39.324666499999999</v>
      </c>
      <c r="R236" s="55">
        <v>0</v>
      </c>
      <c r="U236">
        <f t="shared" si="68"/>
        <v>0.16666666666666666</v>
      </c>
      <c r="V236">
        <f t="shared" si="69"/>
        <v>0.96048632218844987</v>
      </c>
      <c r="W236">
        <f t="shared" si="70"/>
        <v>0</v>
      </c>
      <c r="X236">
        <f t="shared" si="71"/>
        <v>0.34129692832764502</v>
      </c>
      <c r="Y236">
        <f t="shared" si="72"/>
        <v>0.14285714285714285</v>
      </c>
      <c r="Z236">
        <f t="shared" si="73"/>
        <v>0.79635258358662619</v>
      </c>
      <c r="AA236">
        <f t="shared" si="74"/>
        <v>0.80463465045592697</v>
      </c>
      <c r="AB236">
        <f t="shared" si="75"/>
        <v>0.5</v>
      </c>
      <c r="AC236">
        <f t="shared" si="76"/>
        <v>0.83227848101265811</v>
      </c>
      <c r="AD236">
        <f t="shared" si="77"/>
        <v>0.83718892405063283</v>
      </c>
      <c r="AE236">
        <f t="shared" si="78"/>
        <v>0.5</v>
      </c>
      <c r="AF236">
        <f t="shared" si="79"/>
        <v>0.16666666666666666</v>
      </c>
      <c r="AG236">
        <f t="shared" si="80"/>
        <v>0.33333333333333331</v>
      </c>
      <c r="AH236">
        <f t="shared" si="81"/>
        <v>1.3698630136986301E-2</v>
      </c>
      <c r="AI236">
        <f t="shared" si="82"/>
        <v>0.34427244582043343</v>
      </c>
      <c r="AJ236">
        <f t="shared" si="83"/>
        <v>0.49875621890547261</v>
      </c>
      <c r="AK236">
        <f t="shared" si="84"/>
        <v>0</v>
      </c>
      <c r="AM236">
        <v>170</v>
      </c>
      <c r="AN236">
        <v>377.77777777777777</v>
      </c>
      <c r="AO236">
        <v>994.4349545</v>
      </c>
      <c r="AP236">
        <v>764.93627600562581</v>
      </c>
      <c r="AQ236">
        <v>0</v>
      </c>
      <c r="AT236">
        <f t="shared" si="85"/>
        <v>0.5140845070422535</v>
      </c>
      <c r="AU236">
        <f t="shared" si="86"/>
        <v>0.13298183948447567</v>
      </c>
      <c r="AV236">
        <f t="shared" si="87"/>
        <v>0.70244331663935344</v>
      </c>
      <c r="AW236">
        <f t="shared" si="88"/>
        <v>0.37715393684326803</v>
      </c>
      <c r="AX236">
        <f t="shared" si="89"/>
        <v>0</v>
      </c>
    </row>
    <row r="237" spans="2:50" ht="15">
      <c r="B237" s="52">
        <v>1</v>
      </c>
      <c r="C237" s="52">
        <v>3.16</v>
      </c>
      <c r="D237" s="56">
        <v>0</v>
      </c>
      <c r="E237" s="52">
        <v>1</v>
      </c>
      <c r="F237" s="52">
        <v>1</v>
      </c>
      <c r="G237" s="53">
        <v>2.62</v>
      </c>
      <c r="H237" s="53">
        <v>2.6472479999999998</v>
      </c>
      <c r="I237" s="52">
        <v>2</v>
      </c>
      <c r="J237" s="53">
        <v>2.63</v>
      </c>
      <c r="K237" s="53">
        <v>2.6455169999999999</v>
      </c>
      <c r="L237" s="52">
        <v>45</v>
      </c>
      <c r="M237" s="52">
        <v>1</v>
      </c>
      <c r="N237" s="52">
        <v>20</v>
      </c>
      <c r="O237" s="52">
        <v>105</v>
      </c>
      <c r="P237" s="54">
        <v>60.703163500000002</v>
      </c>
      <c r="Q237" s="54">
        <v>38.344001500000005</v>
      </c>
      <c r="R237" s="55">
        <v>0</v>
      </c>
      <c r="U237">
        <f t="shared" si="68"/>
        <v>0.16666666666666666</v>
      </c>
      <c r="V237">
        <f t="shared" si="69"/>
        <v>0.96048632218844987</v>
      </c>
      <c r="W237">
        <f t="shared" si="70"/>
        <v>0</v>
      </c>
      <c r="X237">
        <f t="shared" si="71"/>
        <v>0.34129692832764502</v>
      </c>
      <c r="Y237">
        <f t="shared" si="72"/>
        <v>0.14285714285714285</v>
      </c>
      <c r="Z237">
        <f t="shared" si="73"/>
        <v>0.79635258358662619</v>
      </c>
      <c r="AA237">
        <f t="shared" si="74"/>
        <v>0.80463465045592697</v>
      </c>
      <c r="AB237">
        <f t="shared" si="75"/>
        <v>0.5</v>
      </c>
      <c r="AC237">
        <f t="shared" si="76"/>
        <v>0.83227848101265811</v>
      </c>
      <c r="AD237">
        <f t="shared" si="77"/>
        <v>0.83718892405063283</v>
      </c>
      <c r="AE237">
        <f t="shared" si="78"/>
        <v>0.5</v>
      </c>
      <c r="AF237">
        <f t="shared" si="79"/>
        <v>0.16666666666666666</v>
      </c>
      <c r="AG237">
        <f t="shared" si="80"/>
        <v>0.33333333333333331</v>
      </c>
      <c r="AH237">
        <f t="shared" si="81"/>
        <v>1.3698630136986301E-2</v>
      </c>
      <c r="AI237">
        <f t="shared" si="82"/>
        <v>0.330030959752322</v>
      </c>
      <c r="AJ237">
        <f t="shared" si="83"/>
        <v>0.48631840796019904</v>
      </c>
      <c r="AK237">
        <f t="shared" si="84"/>
        <v>0</v>
      </c>
      <c r="AM237">
        <v>170</v>
      </c>
      <c r="AN237">
        <v>377.77777777777777</v>
      </c>
      <c r="AO237">
        <v>994.4349545</v>
      </c>
      <c r="AP237">
        <v>764.93627600562581</v>
      </c>
      <c r="AQ237">
        <v>0</v>
      </c>
      <c r="AT237">
        <f t="shared" si="85"/>
        <v>0.5140845070422535</v>
      </c>
      <c r="AU237">
        <f t="shared" si="86"/>
        <v>0.13298183948447567</v>
      </c>
      <c r="AV237">
        <f t="shared" si="87"/>
        <v>0.70244331663935344</v>
      </c>
      <c r="AW237">
        <f t="shared" si="88"/>
        <v>0.37715393684326803</v>
      </c>
      <c r="AX237">
        <f t="shared" si="89"/>
        <v>0</v>
      </c>
    </row>
    <row r="238" spans="2:50" ht="15">
      <c r="B238" s="52">
        <v>1</v>
      </c>
      <c r="C238" s="52">
        <v>3.16</v>
      </c>
      <c r="D238" s="56">
        <v>0</v>
      </c>
      <c r="E238" s="52">
        <v>1</v>
      </c>
      <c r="F238" s="52">
        <v>1</v>
      </c>
      <c r="G238" s="53">
        <v>2.62</v>
      </c>
      <c r="H238" s="53">
        <v>2.6472479999999998</v>
      </c>
      <c r="I238" s="52">
        <v>2</v>
      </c>
      <c r="J238" s="53">
        <v>2.63</v>
      </c>
      <c r="K238" s="53">
        <v>2.6455169999999999</v>
      </c>
      <c r="L238" s="52">
        <v>55</v>
      </c>
      <c r="M238" s="52">
        <v>1</v>
      </c>
      <c r="N238" s="52">
        <v>20</v>
      </c>
      <c r="O238" s="52">
        <v>105</v>
      </c>
      <c r="P238" s="54">
        <v>50.013914999999997</v>
      </c>
      <c r="Q238" s="54">
        <v>38.834333999999998</v>
      </c>
      <c r="R238" s="55">
        <v>0</v>
      </c>
      <c r="U238">
        <f t="shared" si="68"/>
        <v>0.16666666666666666</v>
      </c>
      <c r="V238">
        <f t="shared" si="69"/>
        <v>0.96048632218844987</v>
      </c>
      <c r="W238">
        <f t="shared" si="70"/>
        <v>0</v>
      </c>
      <c r="X238">
        <f t="shared" si="71"/>
        <v>0.34129692832764502</v>
      </c>
      <c r="Y238">
        <f t="shared" si="72"/>
        <v>0.14285714285714285</v>
      </c>
      <c r="Z238">
        <f t="shared" si="73"/>
        <v>0.79635258358662619</v>
      </c>
      <c r="AA238">
        <f t="shared" si="74"/>
        <v>0.80463465045592697</v>
      </c>
      <c r="AB238">
        <f t="shared" si="75"/>
        <v>0.5</v>
      </c>
      <c r="AC238">
        <f t="shared" si="76"/>
        <v>0.83227848101265811</v>
      </c>
      <c r="AD238">
        <f t="shared" si="77"/>
        <v>0.83718892405063283</v>
      </c>
      <c r="AE238">
        <f t="shared" si="78"/>
        <v>0.66666666666666663</v>
      </c>
      <c r="AF238">
        <f t="shared" si="79"/>
        <v>0.16666666666666666</v>
      </c>
      <c r="AG238">
        <f t="shared" si="80"/>
        <v>0.33333333333333331</v>
      </c>
      <c r="AH238">
        <f t="shared" si="81"/>
        <v>1.3698630136986301E-2</v>
      </c>
      <c r="AI238">
        <f t="shared" si="82"/>
        <v>0.2625386996904025</v>
      </c>
      <c r="AJ238">
        <f t="shared" si="83"/>
        <v>0.4925373134328358</v>
      </c>
      <c r="AK238">
        <f t="shared" si="84"/>
        <v>0</v>
      </c>
      <c r="AM238">
        <v>170</v>
      </c>
      <c r="AN238">
        <v>309.09090909090907</v>
      </c>
      <c r="AO238">
        <v>994.4349545</v>
      </c>
      <c r="AP238">
        <v>827.44889927733038</v>
      </c>
      <c r="AQ238">
        <v>0</v>
      </c>
      <c r="AT238">
        <f t="shared" si="85"/>
        <v>0.5140845070422535</v>
      </c>
      <c r="AU238">
        <f t="shared" si="86"/>
        <v>6.0552803962294253E-2</v>
      </c>
      <c r="AV238">
        <f t="shared" si="87"/>
        <v>0.70244331663935344</v>
      </c>
      <c r="AW238">
        <f t="shared" si="88"/>
        <v>0.40797595785191748</v>
      </c>
      <c r="AX238">
        <f t="shared" si="89"/>
        <v>0</v>
      </c>
    </row>
    <row r="239" spans="2:50" ht="15">
      <c r="B239" s="52">
        <v>1</v>
      </c>
      <c r="C239" s="52">
        <v>3.16</v>
      </c>
      <c r="D239" s="56">
        <v>0</v>
      </c>
      <c r="E239" s="52">
        <v>1</v>
      </c>
      <c r="F239" s="52">
        <v>1</v>
      </c>
      <c r="G239" s="53">
        <v>2.62</v>
      </c>
      <c r="H239" s="53">
        <v>2.6472479999999998</v>
      </c>
      <c r="I239" s="52">
        <v>2</v>
      </c>
      <c r="J239" s="53">
        <v>2.63</v>
      </c>
      <c r="K239" s="53">
        <v>2.6455169999999999</v>
      </c>
      <c r="L239" s="52">
        <v>55</v>
      </c>
      <c r="M239" s="52">
        <v>1</v>
      </c>
      <c r="N239" s="52">
        <v>20</v>
      </c>
      <c r="O239" s="52">
        <v>105</v>
      </c>
      <c r="P239" s="54">
        <v>49.131316499999997</v>
      </c>
      <c r="Q239" s="54">
        <v>38.147868500000001</v>
      </c>
      <c r="R239" s="55">
        <v>0</v>
      </c>
      <c r="U239">
        <f t="shared" si="68"/>
        <v>0.16666666666666666</v>
      </c>
      <c r="V239">
        <f t="shared" si="69"/>
        <v>0.96048632218844987</v>
      </c>
      <c r="W239">
        <f t="shared" si="70"/>
        <v>0</v>
      </c>
      <c r="X239">
        <f t="shared" si="71"/>
        <v>0.34129692832764502</v>
      </c>
      <c r="Y239">
        <f t="shared" si="72"/>
        <v>0.14285714285714285</v>
      </c>
      <c r="Z239">
        <f t="shared" si="73"/>
        <v>0.79635258358662619</v>
      </c>
      <c r="AA239">
        <f t="shared" si="74"/>
        <v>0.80463465045592697</v>
      </c>
      <c r="AB239">
        <f t="shared" si="75"/>
        <v>0.5</v>
      </c>
      <c r="AC239">
        <f t="shared" si="76"/>
        <v>0.83227848101265811</v>
      </c>
      <c r="AD239">
        <f t="shared" si="77"/>
        <v>0.83718892405063283</v>
      </c>
      <c r="AE239">
        <f t="shared" si="78"/>
        <v>0.66666666666666663</v>
      </c>
      <c r="AF239">
        <f t="shared" si="79"/>
        <v>0.16666666666666666</v>
      </c>
      <c r="AG239">
        <f t="shared" si="80"/>
        <v>0.33333333333333331</v>
      </c>
      <c r="AH239">
        <f t="shared" si="81"/>
        <v>1.3698630136986301E-2</v>
      </c>
      <c r="AI239">
        <f t="shared" si="82"/>
        <v>0.25696594427244585</v>
      </c>
      <c r="AJ239">
        <f t="shared" si="83"/>
        <v>0.48383084577114427</v>
      </c>
      <c r="AK239">
        <f t="shared" si="84"/>
        <v>0</v>
      </c>
      <c r="AM239">
        <v>170</v>
      </c>
      <c r="AN239">
        <v>309.09090909090907</v>
      </c>
      <c r="AO239">
        <v>994.4349545</v>
      </c>
      <c r="AP239">
        <v>827.44889927733038</v>
      </c>
      <c r="AQ239">
        <v>0</v>
      </c>
      <c r="AT239">
        <f t="shared" si="85"/>
        <v>0.5140845070422535</v>
      </c>
      <c r="AU239">
        <f t="shared" si="86"/>
        <v>6.0552803962294253E-2</v>
      </c>
      <c r="AV239">
        <f t="shared" si="87"/>
        <v>0.70244331663935344</v>
      </c>
      <c r="AW239">
        <f t="shared" si="88"/>
        <v>0.40797595785191748</v>
      </c>
      <c r="AX239">
        <f t="shared" si="89"/>
        <v>0</v>
      </c>
    </row>
    <row r="240" spans="2:50" ht="15">
      <c r="B240" s="52">
        <v>1</v>
      </c>
      <c r="C240" s="52">
        <v>3.16</v>
      </c>
      <c r="D240" s="56">
        <v>0</v>
      </c>
      <c r="E240" s="52">
        <v>1</v>
      </c>
      <c r="F240" s="52">
        <v>1</v>
      </c>
      <c r="G240" s="53">
        <v>2.62</v>
      </c>
      <c r="H240" s="53">
        <v>2.6472479999999998</v>
      </c>
      <c r="I240" s="52">
        <v>2</v>
      </c>
      <c r="J240" s="53">
        <v>2.63</v>
      </c>
      <c r="K240" s="53">
        <v>2.6455169999999999</v>
      </c>
      <c r="L240" s="52">
        <v>55</v>
      </c>
      <c r="M240" s="52">
        <v>1</v>
      </c>
      <c r="N240" s="52">
        <v>20</v>
      </c>
      <c r="O240" s="52">
        <v>105</v>
      </c>
      <c r="P240" s="54">
        <v>50.504247499999998</v>
      </c>
      <c r="Q240" s="54">
        <v>38.442067999999999</v>
      </c>
      <c r="R240" s="55">
        <v>0</v>
      </c>
      <c r="U240">
        <f t="shared" si="68"/>
        <v>0.16666666666666666</v>
      </c>
      <c r="V240">
        <f t="shared" si="69"/>
        <v>0.96048632218844987</v>
      </c>
      <c r="W240">
        <f t="shared" si="70"/>
        <v>0</v>
      </c>
      <c r="X240">
        <f t="shared" si="71"/>
        <v>0.34129692832764502</v>
      </c>
      <c r="Y240">
        <f t="shared" si="72"/>
        <v>0.14285714285714285</v>
      </c>
      <c r="Z240">
        <f t="shared" si="73"/>
        <v>0.79635258358662619</v>
      </c>
      <c r="AA240">
        <f t="shared" si="74"/>
        <v>0.80463465045592697</v>
      </c>
      <c r="AB240">
        <f t="shared" si="75"/>
        <v>0.5</v>
      </c>
      <c r="AC240">
        <f t="shared" si="76"/>
        <v>0.83227848101265811</v>
      </c>
      <c r="AD240">
        <f t="shared" si="77"/>
        <v>0.83718892405063283</v>
      </c>
      <c r="AE240">
        <f t="shared" si="78"/>
        <v>0.66666666666666663</v>
      </c>
      <c r="AF240">
        <f t="shared" si="79"/>
        <v>0.16666666666666666</v>
      </c>
      <c r="AG240">
        <f t="shared" si="80"/>
        <v>0.33333333333333331</v>
      </c>
      <c r="AH240">
        <f t="shared" si="81"/>
        <v>1.3698630136986301E-2</v>
      </c>
      <c r="AI240">
        <f t="shared" si="82"/>
        <v>0.26563467492260057</v>
      </c>
      <c r="AJ240">
        <f t="shared" si="83"/>
        <v>0.48756218905472637</v>
      </c>
      <c r="AK240">
        <f t="shared" si="84"/>
        <v>0</v>
      </c>
      <c r="AM240">
        <v>170</v>
      </c>
      <c r="AN240">
        <v>309.09090909090907</v>
      </c>
      <c r="AO240">
        <v>994.4349545</v>
      </c>
      <c r="AP240">
        <v>827.44889927733038</v>
      </c>
      <c r="AQ240">
        <v>0</v>
      </c>
      <c r="AT240">
        <f t="shared" si="85"/>
        <v>0.5140845070422535</v>
      </c>
      <c r="AU240">
        <f t="shared" si="86"/>
        <v>6.0552803962294253E-2</v>
      </c>
      <c r="AV240">
        <f t="shared" si="87"/>
        <v>0.70244331663935344</v>
      </c>
      <c r="AW240">
        <f t="shared" si="88"/>
        <v>0.40797595785191748</v>
      </c>
      <c r="AX240">
        <f t="shared" si="89"/>
        <v>0</v>
      </c>
    </row>
    <row r="241" spans="2:50" ht="15">
      <c r="B241" s="52">
        <v>1</v>
      </c>
      <c r="C241" s="52">
        <v>3.16</v>
      </c>
      <c r="D241" s="56">
        <v>0</v>
      </c>
      <c r="E241" s="52">
        <v>1</v>
      </c>
      <c r="F241" s="52">
        <v>1</v>
      </c>
      <c r="G241" s="53">
        <v>2.62</v>
      </c>
      <c r="H241" s="53">
        <v>2.6472479999999998</v>
      </c>
      <c r="I241" s="52">
        <v>2</v>
      </c>
      <c r="J241" s="53">
        <v>2.63</v>
      </c>
      <c r="K241" s="53">
        <v>2.6455169999999999</v>
      </c>
      <c r="L241" s="52">
        <v>55</v>
      </c>
      <c r="M241" s="52">
        <v>1</v>
      </c>
      <c r="N241" s="52">
        <v>20</v>
      </c>
      <c r="O241" s="52">
        <v>105</v>
      </c>
      <c r="P241" s="54">
        <v>51.092646500000001</v>
      </c>
      <c r="Q241" s="54">
        <v>36.578804500000004</v>
      </c>
      <c r="R241" s="55">
        <v>0</v>
      </c>
      <c r="U241">
        <f t="shared" si="68"/>
        <v>0.16666666666666666</v>
      </c>
      <c r="V241">
        <f t="shared" si="69"/>
        <v>0.96048632218844987</v>
      </c>
      <c r="W241">
        <f t="shared" si="70"/>
        <v>0</v>
      </c>
      <c r="X241">
        <f t="shared" si="71"/>
        <v>0.34129692832764502</v>
      </c>
      <c r="Y241">
        <f t="shared" si="72"/>
        <v>0.14285714285714285</v>
      </c>
      <c r="Z241">
        <f t="shared" si="73"/>
        <v>0.79635258358662619</v>
      </c>
      <c r="AA241">
        <f t="shared" si="74"/>
        <v>0.80463465045592697</v>
      </c>
      <c r="AB241">
        <f t="shared" si="75"/>
        <v>0.5</v>
      </c>
      <c r="AC241">
        <f t="shared" si="76"/>
        <v>0.83227848101265811</v>
      </c>
      <c r="AD241">
        <f t="shared" si="77"/>
        <v>0.83718892405063283</v>
      </c>
      <c r="AE241">
        <f t="shared" si="78"/>
        <v>0.66666666666666663</v>
      </c>
      <c r="AF241">
        <f t="shared" si="79"/>
        <v>0.16666666666666666</v>
      </c>
      <c r="AG241">
        <f t="shared" si="80"/>
        <v>0.33333333333333331</v>
      </c>
      <c r="AH241">
        <f t="shared" si="81"/>
        <v>1.3698630136986301E-2</v>
      </c>
      <c r="AI241">
        <f t="shared" si="82"/>
        <v>0.26934984520123839</v>
      </c>
      <c r="AJ241">
        <f t="shared" si="83"/>
        <v>0.46393034825870649</v>
      </c>
      <c r="AK241">
        <f t="shared" si="84"/>
        <v>0</v>
      </c>
      <c r="AM241">
        <v>170</v>
      </c>
      <c r="AN241">
        <v>309.09090909090907</v>
      </c>
      <c r="AO241">
        <v>994.4349545</v>
      </c>
      <c r="AP241">
        <v>827.44889927733038</v>
      </c>
      <c r="AQ241">
        <v>0</v>
      </c>
      <c r="AT241">
        <f t="shared" si="85"/>
        <v>0.5140845070422535</v>
      </c>
      <c r="AU241">
        <f t="shared" si="86"/>
        <v>6.0552803962294253E-2</v>
      </c>
      <c r="AV241">
        <f t="shared" si="87"/>
        <v>0.70244331663935344</v>
      </c>
      <c r="AW241">
        <f t="shared" si="88"/>
        <v>0.40797595785191748</v>
      </c>
      <c r="AX241">
        <f t="shared" si="89"/>
        <v>0</v>
      </c>
    </row>
    <row r="242" spans="2:50" ht="15">
      <c r="B242" s="52">
        <v>1</v>
      </c>
      <c r="C242" s="52">
        <v>3.16</v>
      </c>
      <c r="D242" s="52">
        <v>1</v>
      </c>
      <c r="E242" s="52">
        <v>2.1</v>
      </c>
      <c r="F242" s="52">
        <v>1</v>
      </c>
      <c r="G242" s="53">
        <v>2.62</v>
      </c>
      <c r="H242" s="53">
        <v>2.6472479999999998</v>
      </c>
      <c r="I242" s="52">
        <v>2</v>
      </c>
      <c r="J242" s="53">
        <v>2.63</v>
      </c>
      <c r="K242" s="53">
        <v>2.6455169999999999</v>
      </c>
      <c r="L242" s="52">
        <v>25</v>
      </c>
      <c r="M242" s="52">
        <v>1</v>
      </c>
      <c r="N242" s="52">
        <v>20</v>
      </c>
      <c r="O242" s="52">
        <v>37</v>
      </c>
      <c r="P242" s="54">
        <v>114.149406</v>
      </c>
      <c r="Q242" s="54">
        <v>43.2473265</v>
      </c>
      <c r="R242" s="55">
        <v>0</v>
      </c>
      <c r="U242">
        <f t="shared" si="68"/>
        <v>0.16666666666666666</v>
      </c>
      <c r="V242">
        <f t="shared" si="69"/>
        <v>0.96048632218844987</v>
      </c>
      <c r="W242">
        <f t="shared" si="70"/>
        <v>0.25</v>
      </c>
      <c r="X242">
        <f t="shared" si="71"/>
        <v>0.71672354948805461</v>
      </c>
      <c r="Y242">
        <f t="shared" si="72"/>
        <v>0.14285714285714285</v>
      </c>
      <c r="Z242">
        <f t="shared" si="73"/>
        <v>0.79635258358662619</v>
      </c>
      <c r="AA242">
        <f t="shared" si="74"/>
        <v>0.80463465045592697</v>
      </c>
      <c r="AB242">
        <f t="shared" si="75"/>
        <v>0.5</v>
      </c>
      <c r="AC242">
        <f t="shared" si="76"/>
        <v>0.83227848101265811</v>
      </c>
      <c r="AD242">
        <f t="shared" si="77"/>
        <v>0.83718892405063283</v>
      </c>
      <c r="AE242">
        <f t="shared" si="78"/>
        <v>0.16666666666666666</v>
      </c>
      <c r="AF242">
        <f t="shared" si="79"/>
        <v>0.16666666666666666</v>
      </c>
      <c r="AG242">
        <f t="shared" si="80"/>
        <v>0.33333333333333331</v>
      </c>
      <c r="AH242">
        <f t="shared" si="81"/>
        <v>4.8271363339856491E-3</v>
      </c>
      <c r="AI242">
        <f t="shared" si="82"/>
        <v>0.66749226006191953</v>
      </c>
      <c r="AJ242">
        <f t="shared" si="83"/>
        <v>0.54850746268656714</v>
      </c>
      <c r="AK242">
        <f t="shared" si="84"/>
        <v>0</v>
      </c>
      <c r="AM242">
        <v>170</v>
      </c>
      <c r="AN242">
        <v>680</v>
      </c>
      <c r="AO242">
        <v>994.4349545</v>
      </c>
      <c r="AP242">
        <v>450.97834481012626</v>
      </c>
      <c r="AQ242">
        <v>102</v>
      </c>
      <c r="AT242">
        <f t="shared" si="85"/>
        <v>0.5140845070422535</v>
      </c>
      <c r="AU242">
        <f t="shared" si="86"/>
        <v>0.45166959578207383</v>
      </c>
      <c r="AV242">
        <f t="shared" si="87"/>
        <v>0.70244331663935344</v>
      </c>
      <c r="AW242">
        <f t="shared" si="88"/>
        <v>0.22235611450456164</v>
      </c>
      <c r="AX242">
        <f t="shared" si="89"/>
        <v>0.24285714285714285</v>
      </c>
    </row>
    <row r="243" spans="2:50" ht="15">
      <c r="B243" s="52">
        <v>1</v>
      </c>
      <c r="C243" s="52">
        <v>3.16</v>
      </c>
      <c r="D243" s="56">
        <v>0</v>
      </c>
      <c r="E243" s="52">
        <v>1</v>
      </c>
      <c r="F243" s="52">
        <v>1</v>
      </c>
      <c r="G243" s="53">
        <v>2.62</v>
      </c>
      <c r="H243" s="53">
        <v>2.6472479999999998</v>
      </c>
      <c r="I243" s="52">
        <v>2</v>
      </c>
      <c r="J243" s="53">
        <v>2.63</v>
      </c>
      <c r="K243" s="53">
        <v>2.6455169999999999</v>
      </c>
      <c r="L243" s="52">
        <v>35</v>
      </c>
      <c r="M243" s="52">
        <v>1</v>
      </c>
      <c r="N243" s="52">
        <v>20</v>
      </c>
      <c r="O243" s="52">
        <v>37</v>
      </c>
      <c r="P243" s="54">
        <v>65.214222500000005</v>
      </c>
      <c r="Q243" s="54">
        <v>40.011131999999996</v>
      </c>
      <c r="R243" s="55">
        <v>0</v>
      </c>
      <c r="U243">
        <f t="shared" si="68"/>
        <v>0.16666666666666666</v>
      </c>
      <c r="V243">
        <f t="shared" si="69"/>
        <v>0.96048632218844987</v>
      </c>
      <c r="W243">
        <f t="shared" si="70"/>
        <v>0</v>
      </c>
      <c r="X243">
        <f t="shared" si="71"/>
        <v>0.34129692832764502</v>
      </c>
      <c r="Y243">
        <f t="shared" si="72"/>
        <v>0.14285714285714285</v>
      </c>
      <c r="Z243">
        <f t="shared" si="73"/>
        <v>0.79635258358662619</v>
      </c>
      <c r="AA243">
        <f t="shared" si="74"/>
        <v>0.80463465045592697</v>
      </c>
      <c r="AB243">
        <f t="shared" si="75"/>
        <v>0.5</v>
      </c>
      <c r="AC243">
        <f t="shared" si="76"/>
        <v>0.83227848101265811</v>
      </c>
      <c r="AD243">
        <f t="shared" si="77"/>
        <v>0.83718892405063283</v>
      </c>
      <c r="AE243">
        <f t="shared" si="78"/>
        <v>0.33333333333333331</v>
      </c>
      <c r="AF243">
        <f t="shared" si="79"/>
        <v>0.16666666666666666</v>
      </c>
      <c r="AG243">
        <f t="shared" si="80"/>
        <v>0.33333333333333331</v>
      </c>
      <c r="AH243">
        <f t="shared" si="81"/>
        <v>4.8271363339856491E-3</v>
      </c>
      <c r="AI243">
        <f t="shared" si="82"/>
        <v>0.35851393188854497</v>
      </c>
      <c r="AJ243">
        <f t="shared" si="83"/>
        <v>0.50746268656716409</v>
      </c>
      <c r="AK243">
        <f t="shared" si="84"/>
        <v>0</v>
      </c>
      <c r="AM243">
        <v>170</v>
      </c>
      <c r="AN243">
        <v>485.71428571428572</v>
      </c>
      <c r="AO243">
        <v>994.4349545</v>
      </c>
      <c r="AP243">
        <v>682.88012972151887</v>
      </c>
      <c r="AQ243">
        <v>0</v>
      </c>
      <c r="AT243">
        <f t="shared" si="85"/>
        <v>0.5140845070422535</v>
      </c>
      <c r="AU243">
        <f t="shared" si="86"/>
        <v>0.24679889530504645</v>
      </c>
      <c r="AV243">
        <f t="shared" si="87"/>
        <v>0.70244331663935344</v>
      </c>
      <c r="AW243">
        <f t="shared" si="88"/>
        <v>0.33669592800775761</v>
      </c>
      <c r="AX243">
        <f t="shared" si="89"/>
        <v>0</v>
      </c>
    </row>
    <row r="244" spans="2:50" ht="15">
      <c r="B244" s="52">
        <v>1</v>
      </c>
      <c r="C244" s="52">
        <v>3.16</v>
      </c>
      <c r="D244" s="56">
        <v>0</v>
      </c>
      <c r="E244" s="52">
        <v>1</v>
      </c>
      <c r="F244" s="52">
        <v>1</v>
      </c>
      <c r="G244" s="53">
        <v>2.62</v>
      </c>
      <c r="H244" s="53">
        <v>2.6472479999999998</v>
      </c>
      <c r="I244" s="52">
        <v>2</v>
      </c>
      <c r="J244" s="53">
        <v>2.63</v>
      </c>
      <c r="K244" s="53">
        <v>2.6455169999999999</v>
      </c>
      <c r="L244" s="52">
        <v>55</v>
      </c>
      <c r="M244" s="52">
        <v>1</v>
      </c>
      <c r="N244" s="52">
        <v>20</v>
      </c>
      <c r="O244" s="52">
        <v>37</v>
      </c>
      <c r="P244" s="54">
        <v>38.9324005</v>
      </c>
      <c r="Q244" s="54">
        <v>36.578804500000004</v>
      </c>
      <c r="R244" s="55">
        <v>0</v>
      </c>
      <c r="U244">
        <f t="shared" si="68"/>
        <v>0.16666666666666666</v>
      </c>
      <c r="V244">
        <f t="shared" si="69"/>
        <v>0.96048632218844987</v>
      </c>
      <c r="W244">
        <f t="shared" si="70"/>
        <v>0</v>
      </c>
      <c r="X244">
        <f t="shared" si="71"/>
        <v>0.34129692832764502</v>
      </c>
      <c r="Y244">
        <f t="shared" si="72"/>
        <v>0.14285714285714285</v>
      </c>
      <c r="Z244">
        <f t="shared" si="73"/>
        <v>0.79635258358662619</v>
      </c>
      <c r="AA244">
        <f t="shared" si="74"/>
        <v>0.80463465045592697</v>
      </c>
      <c r="AB244">
        <f t="shared" si="75"/>
        <v>0.5</v>
      </c>
      <c r="AC244">
        <f t="shared" si="76"/>
        <v>0.83227848101265811</v>
      </c>
      <c r="AD244">
        <f t="shared" si="77"/>
        <v>0.83718892405063283</v>
      </c>
      <c r="AE244">
        <f t="shared" si="78"/>
        <v>0.66666666666666663</v>
      </c>
      <c r="AF244">
        <f t="shared" si="79"/>
        <v>0.16666666666666666</v>
      </c>
      <c r="AG244">
        <f t="shared" si="80"/>
        <v>0.33333333333333331</v>
      </c>
      <c r="AH244">
        <f t="shared" si="81"/>
        <v>4.8271363339856491E-3</v>
      </c>
      <c r="AI244">
        <f t="shared" si="82"/>
        <v>0.19256965944272444</v>
      </c>
      <c r="AJ244">
        <f t="shared" si="83"/>
        <v>0.46393034825870649</v>
      </c>
      <c r="AK244">
        <f t="shared" si="84"/>
        <v>0</v>
      </c>
      <c r="AM244">
        <v>170</v>
      </c>
      <c r="AN244">
        <v>309.09090909090907</v>
      </c>
      <c r="AO244">
        <v>994.4349545</v>
      </c>
      <c r="AP244">
        <v>830.08252327733032</v>
      </c>
      <c r="AQ244">
        <v>0</v>
      </c>
      <c r="AT244">
        <f t="shared" si="85"/>
        <v>0.5140845070422535</v>
      </c>
      <c r="AU244">
        <f t="shared" si="86"/>
        <v>6.0552803962294253E-2</v>
      </c>
      <c r="AV244">
        <f t="shared" si="87"/>
        <v>0.70244331663935344</v>
      </c>
      <c r="AW244">
        <f t="shared" si="88"/>
        <v>0.40927447341579115</v>
      </c>
      <c r="AX244">
        <f t="shared" si="89"/>
        <v>0</v>
      </c>
    </row>
    <row r="245" spans="2:50" ht="15">
      <c r="B245" s="52">
        <v>1</v>
      </c>
      <c r="C245" s="52">
        <v>3.16</v>
      </c>
      <c r="D245" s="56">
        <v>0</v>
      </c>
      <c r="E245" s="52">
        <v>1</v>
      </c>
      <c r="F245" s="52">
        <v>1</v>
      </c>
      <c r="G245" s="53">
        <v>2.62</v>
      </c>
      <c r="H245" s="53">
        <v>2.6472479999999998</v>
      </c>
      <c r="I245" s="52">
        <v>2</v>
      </c>
      <c r="J245" s="53">
        <v>2.63</v>
      </c>
      <c r="K245" s="53">
        <v>2.6455169999999999</v>
      </c>
      <c r="L245" s="52">
        <v>25</v>
      </c>
      <c r="M245" s="52">
        <v>1</v>
      </c>
      <c r="N245" s="52">
        <v>20</v>
      </c>
      <c r="O245" s="52">
        <v>121</v>
      </c>
      <c r="P245" s="54">
        <v>100.223963</v>
      </c>
      <c r="Q245" s="54">
        <v>39.324666499999999</v>
      </c>
      <c r="R245" s="55">
        <v>0</v>
      </c>
      <c r="U245">
        <f t="shared" si="68"/>
        <v>0.16666666666666666</v>
      </c>
      <c r="V245">
        <f t="shared" si="69"/>
        <v>0.96048632218844987</v>
      </c>
      <c r="W245">
        <f t="shared" si="70"/>
        <v>0</v>
      </c>
      <c r="X245">
        <f t="shared" si="71"/>
        <v>0.34129692832764502</v>
      </c>
      <c r="Y245">
        <f t="shared" si="72"/>
        <v>0.14285714285714285</v>
      </c>
      <c r="Z245">
        <f t="shared" si="73"/>
        <v>0.79635258358662619</v>
      </c>
      <c r="AA245">
        <f t="shared" si="74"/>
        <v>0.80463465045592697</v>
      </c>
      <c r="AB245">
        <f t="shared" si="75"/>
        <v>0.5</v>
      </c>
      <c r="AC245">
        <f t="shared" si="76"/>
        <v>0.83227848101265811</v>
      </c>
      <c r="AD245">
        <f t="shared" si="77"/>
        <v>0.83718892405063283</v>
      </c>
      <c r="AE245">
        <f t="shared" si="78"/>
        <v>0.16666666666666666</v>
      </c>
      <c r="AF245">
        <f t="shared" si="79"/>
        <v>0.16666666666666666</v>
      </c>
      <c r="AG245">
        <f t="shared" si="80"/>
        <v>0.33333333333333331</v>
      </c>
      <c r="AH245">
        <f t="shared" si="81"/>
        <v>1.5786040443574689E-2</v>
      </c>
      <c r="AI245">
        <f t="shared" si="82"/>
        <v>0.57956656346749225</v>
      </c>
      <c r="AJ245">
        <f t="shared" si="83"/>
        <v>0.49875621890547261</v>
      </c>
      <c r="AK245">
        <f t="shared" si="84"/>
        <v>0</v>
      </c>
      <c r="AM245">
        <v>150</v>
      </c>
      <c r="AN245">
        <v>600</v>
      </c>
      <c r="AO245">
        <v>1026.0880565</v>
      </c>
      <c r="AP245">
        <v>714.04547412658223</v>
      </c>
      <c r="AQ245">
        <v>0</v>
      </c>
      <c r="AT245">
        <f t="shared" si="85"/>
        <v>0.37323943661971831</v>
      </c>
      <c r="AU245">
        <f t="shared" si="86"/>
        <v>0.36731107205623903</v>
      </c>
      <c r="AV245">
        <f t="shared" si="87"/>
        <v>0.72480225510002261</v>
      </c>
      <c r="AW245">
        <f t="shared" si="88"/>
        <v>0.35206208686849849</v>
      </c>
      <c r="AX245">
        <f t="shared" si="89"/>
        <v>0</v>
      </c>
    </row>
    <row r="246" spans="2:50" ht="15">
      <c r="B246" s="52">
        <v>6</v>
      </c>
      <c r="C246" s="52">
        <v>3.16</v>
      </c>
      <c r="D246" s="56">
        <v>0</v>
      </c>
      <c r="E246" s="52">
        <v>1</v>
      </c>
      <c r="F246" s="52">
        <v>1</v>
      </c>
      <c r="G246" s="53">
        <v>2.62</v>
      </c>
      <c r="H246" s="53">
        <v>2.6472479999999998</v>
      </c>
      <c r="I246" s="52">
        <v>2</v>
      </c>
      <c r="J246" s="53">
        <v>2.63</v>
      </c>
      <c r="K246" s="53">
        <v>2.6455169999999999</v>
      </c>
      <c r="L246" s="52">
        <v>34</v>
      </c>
      <c r="M246" s="52">
        <v>1</v>
      </c>
      <c r="N246" s="52">
        <v>20</v>
      </c>
      <c r="O246" s="52">
        <v>121</v>
      </c>
      <c r="P246" s="54">
        <v>69.333015500000002</v>
      </c>
      <c r="Q246" s="54">
        <v>41.089863500000007</v>
      </c>
      <c r="R246" s="55">
        <v>0</v>
      </c>
      <c r="U246">
        <f t="shared" si="68"/>
        <v>1</v>
      </c>
      <c r="V246">
        <f t="shared" si="69"/>
        <v>0.96048632218844987</v>
      </c>
      <c r="W246">
        <f t="shared" si="70"/>
        <v>0</v>
      </c>
      <c r="X246">
        <f t="shared" si="71"/>
        <v>0.34129692832764502</v>
      </c>
      <c r="Y246">
        <f t="shared" si="72"/>
        <v>0.14285714285714285</v>
      </c>
      <c r="Z246">
        <f t="shared" si="73"/>
        <v>0.79635258358662619</v>
      </c>
      <c r="AA246">
        <f t="shared" si="74"/>
        <v>0.80463465045592697</v>
      </c>
      <c r="AB246">
        <f t="shared" si="75"/>
        <v>0.5</v>
      </c>
      <c r="AC246">
        <f t="shared" si="76"/>
        <v>0.83227848101265811</v>
      </c>
      <c r="AD246">
        <f t="shared" si="77"/>
        <v>0.83718892405063283</v>
      </c>
      <c r="AE246">
        <f t="shared" si="78"/>
        <v>0.31666666666666665</v>
      </c>
      <c r="AF246">
        <f t="shared" si="79"/>
        <v>0.16666666666666666</v>
      </c>
      <c r="AG246">
        <f t="shared" si="80"/>
        <v>0.33333333333333331</v>
      </c>
      <c r="AH246">
        <f t="shared" si="81"/>
        <v>1.5786040443574689E-2</v>
      </c>
      <c r="AI246">
        <f t="shared" si="82"/>
        <v>0.3845201238390093</v>
      </c>
      <c r="AJ246">
        <f t="shared" si="83"/>
        <v>0.52114427860696522</v>
      </c>
      <c r="AK246">
        <f t="shared" si="84"/>
        <v>0</v>
      </c>
      <c r="AM246">
        <v>122</v>
      </c>
      <c r="AN246">
        <v>358.8235294117647</v>
      </c>
      <c r="AO246">
        <v>0</v>
      </c>
      <c r="AP246">
        <v>2013.2692584482506</v>
      </c>
      <c r="AQ246">
        <v>0</v>
      </c>
      <c r="AT246">
        <f t="shared" si="85"/>
        <v>0.176056338028169</v>
      </c>
      <c r="AU246">
        <f t="shared" si="86"/>
        <v>0.11299493435335468</v>
      </c>
      <c r="AV246">
        <f t="shared" si="87"/>
        <v>0</v>
      </c>
      <c r="AW246">
        <f t="shared" si="88"/>
        <v>0.99264795064275402</v>
      </c>
      <c r="AX246">
        <f t="shared" si="89"/>
        <v>0</v>
      </c>
    </row>
    <row r="247" spans="2:50" ht="15">
      <c r="B247" s="52">
        <v>1</v>
      </c>
      <c r="C247" s="52">
        <v>3.16</v>
      </c>
      <c r="D247" s="52">
        <v>1</v>
      </c>
      <c r="E247" s="52">
        <v>2.1</v>
      </c>
      <c r="F247" s="52">
        <v>1</v>
      </c>
      <c r="G247" s="53">
        <v>2.62</v>
      </c>
      <c r="H247" s="53">
        <v>2.6472479999999998</v>
      </c>
      <c r="I247" s="52">
        <v>2</v>
      </c>
      <c r="J247" s="53">
        <v>2.63</v>
      </c>
      <c r="K247" s="53">
        <v>2.6455169999999999</v>
      </c>
      <c r="L247" s="52">
        <v>25</v>
      </c>
      <c r="M247" s="52">
        <v>1</v>
      </c>
      <c r="N247" s="52">
        <v>20</v>
      </c>
      <c r="O247" s="52">
        <v>28</v>
      </c>
      <c r="P247" s="54">
        <v>110.815145</v>
      </c>
      <c r="Q247" s="54">
        <v>40.109198499999998</v>
      </c>
      <c r="R247" s="55">
        <v>0</v>
      </c>
      <c r="U247">
        <f t="shared" si="68"/>
        <v>0.16666666666666666</v>
      </c>
      <c r="V247">
        <f t="shared" si="69"/>
        <v>0.96048632218844987</v>
      </c>
      <c r="W247">
        <f t="shared" si="70"/>
        <v>0.25</v>
      </c>
      <c r="X247">
        <f t="shared" si="71"/>
        <v>0.71672354948805461</v>
      </c>
      <c r="Y247">
        <f t="shared" si="72"/>
        <v>0.14285714285714285</v>
      </c>
      <c r="Z247">
        <f t="shared" si="73"/>
        <v>0.79635258358662619</v>
      </c>
      <c r="AA247">
        <f t="shared" si="74"/>
        <v>0.80463465045592697</v>
      </c>
      <c r="AB247">
        <f t="shared" si="75"/>
        <v>0.5</v>
      </c>
      <c r="AC247">
        <f t="shared" si="76"/>
        <v>0.83227848101265811</v>
      </c>
      <c r="AD247">
        <f t="shared" si="77"/>
        <v>0.83718892405063283</v>
      </c>
      <c r="AE247">
        <f t="shared" si="78"/>
        <v>0.16666666666666666</v>
      </c>
      <c r="AF247">
        <f t="shared" si="79"/>
        <v>0.16666666666666666</v>
      </c>
      <c r="AG247">
        <f t="shared" si="80"/>
        <v>0.33333333333333331</v>
      </c>
      <c r="AH247">
        <f t="shared" si="81"/>
        <v>3.6529680365296802E-3</v>
      </c>
      <c r="AI247">
        <f t="shared" si="82"/>
        <v>0.64643962848297221</v>
      </c>
      <c r="AJ247">
        <f t="shared" si="83"/>
        <v>0.50870646766169147</v>
      </c>
      <c r="AK247">
        <f t="shared" si="84"/>
        <v>0</v>
      </c>
      <c r="AM247">
        <v>170</v>
      </c>
      <c r="AN247">
        <v>680</v>
      </c>
      <c r="AO247">
        <v>994.4349545</v>
      </c>
      <c r="AP247">
        <v>450.97834481012626</v>
      </c>
      <c r="AQ247">
        <v>102</v>
      </c>
      <c r="AT247">
        <f t="shared" si="85"/>
        <v>0.5140845070422535</v>
      </c>
      <c r="AU247">
        <f t="shared" si="86"/>
        <v>0.45166959578207383</v>
      </c>
      <c r="AV247">
        <f t="shared" si="87"/>
        <v>0.70244331663935344</v>
      </c>
      <c r="AW247">
        <f t="shared" si="88"/>
        <v>0.22235611450456164</v>
      </c>
      <c r="AX247">
        <f t="shared" si="89"/>
        <v>0.24285714285714285</v>
      </c>
    </row>
    <row r="248" spans="2:50" ht="15">
      <c r="B248" s="52">
        <v>1</v>
      </c>
      <c r="C248" s="52">
        <v>3.16</v>
      </c>
      <c r="D248" s="52">
        <v>1</v>
      </c>
      <c r="E248" s="52">
        <v>2.1</v>
      </c>
      <c r="F248" s="52">
        <v>1</v>
      </c>
      <c r="G248" s="53">
        <v>2.62</v>
      </c>
      <c r="H248" s="53">
        <v>2.6472479999999998</v>
      </c>
      <c r="I248" s="52">
        <v>2</v>
      </c>
      <c r="J248" s="53">
        <v>2.63</v>
      </c>
      <c r="K248" s="53">
        <v>2.6455169999999999</v>
      </c>
      <c r="L248" s="52">
        <v>25</v>
      </c>
      <c r="M248" s="52">
        <v>1</v>
      </c>
      <c r="N248" s="52">
        <v>20</v>
      </c>
      <c r="O248" s="52">
        <v>28</v>
      </c>
      <c r="P248" s="54">
        <v>122.38699200000001</v>
      </c>
      <c r="Q248" s="54">
        <v>39.324666499999999</v>
      </c>
      <c r="R248" s="55">
        <v>0</v>
      </c>
      <c r="U248">
        <f t="shared" si="68"/>
        <v>0.16666666666666666</v>
      </c>
      <c r="V248">
        <f t="shared" si="69"/>
        <v>0.96048632218844987</v>
      </c>
      <c r="W248">
        <f t="shared" si="70"/>
        <v>0.25</v>
      </c>
      <c r="X248">
        <f t="shared" si="71"/>
        <v>0.71672354948805461</v>
      </c>
      <c r="Y248">
        <f t="shared" si="72"/>
        <v>0.14285714285714285</v>
      </c>
      <c r="Z248">
        <f t="shared" si="73"/>
        <v>0.79635258358662619</v>
      </c>
      <c r="AA248">
        <f t="shared" si="74"/>
        <v>0.80463465045592697</v>
      </c>
      <c r="AB248">
        <f t="shared" si="75"/>
        <v>0.5</v>
      </c>
      <c r="AC248">
        <f t="shared" si="76"/>
        <v>0.83227848101265811</v>
      </c>
      <c r="AD248">
        <f t="shared" si="77"/>
        <v>0.83718892405063283</v>
      </c>
      <c r="AE248">
        <f t="shared" si="78"/>
        <v>0.16666666666666666</v>
      </c>
      <c r="AF248">
        <f t="shared" si="79"/>
        <v>0.16666666666666666</v>
      </c>
      <c r="AG248">
        <f t="shared" si="80"/>
        <v>0.33333333333333331</v>
      </c>
      <c r="AH248">
        <f t="shared" si="81"/>
        <v>3.6529680365296802E-3</v>
      </c>
      <c r="AI248">
        <f t="shared" si="82"/>
        <v>0.71950464396284841</v>
      </c>
      <c r="AJ248">
        <f t="shared" si="83"/>
        <v>0.49875621890547261</v>
      </c>
      <c r="AK248">
        <f t="shared" si="84"/>
        <v>0</v>
      </c>
      <c r="AM248">
        <v>170</v>
      </c>
      <c r="AN248">
        <v>680</v>
      </c>
      <c r="AO248">
        <v>994.4349545</v>
      </c>
      <c r="AP248">
        <v>450.97834481012626</v>
      </c>
      <c r="AQ248">
        <v>102</v>
      </c>
      <c r="AT248">
        <f t="shared" si="85"/>
        <v>0.5140845070422535</v>
      </c>
      <c r="AU248">
        <f t="shared" si="86"/>
        <v>0.45166959578207383</v>
      </c>
      <c r="AV248">
        <f t="shared" si="87"/>
        <v>0.70244331663935344</v>
      </c>
      <c r="AW248">
        <f t="shared" si="88"/>
        <v>0.22235611450456164</v>
      </c>
      <c r="AX248">
        <f t="shared" si="89"/>
        <v>0.24285714285714285</v>
      </c>
    </row>
    <row r="249" spans="2:50" ht="15">
      <c r="B249" s="52">
        <v>1</v>
      </c>
      <c r="C249" s="52">
        <v>3.16</v>
      </c>
      <c r="D249" s="52">
        <v>1</v>
      </c>
      <c r="E249" s="52">
        <v>2.1</v>
      </c>
      <c r="F249" s="52">
        <v>1</v>
      </c>
      <c r="G249" s="53">
        <v>2.62</v>
      </c>
      <c r="H249" s="53">
        <v>2.6472479999999998</v>
      </c>
      <c r="I249" s="52">
        <v>2</v>
      </c>
      <c r="J249" s="53">
        <v>2.63</v>
      </c>
      <c r="K249" s="53">
        <v>2.6455169999999999</v>
      </c>
      <c r="L249" s="52">
        <v>25</v>
      </c>
      <c r="M249" s="52">
        <v>1</v>
      </c>
      <c r="N249" s="52">
        <v>20</v>
      </c>
      <c r="O249" s="52">
        <v>28</v>
      </c>
      <c r="P249" s="54">
        <v>119.248864</v>
      </c>
      <c r="Q249" s="54">
        <v>40.403398000000003</v>
      </c>
      <c r="R249" s="55">
        <v>0</v>
      </c>
      <c r="U249">
        <f t="shared" si="68"/>
        <v>0.16666666666666666</v>
      </c>
      <c r="V249">
        <f t="shared" si="69"/>
        <v>0.96048632218844987</v>
      </c>
      <c r="W249">
        <f t="shared" si="70"/>
        <v>0.25</v>
      </c>
      <c r="X249">
        <f t="shared" si="71"/>
        <v>0.71672354948805461</v>
      </c>
      <c r="Y249">
        <f t="shared" si="72"/>
        <v>0.14285714285714285</v>
      </c>
      <c r="Z249">
        <f t="shared" si="73"/>
        <v>0.79635258358662619</v>
      </c>
      <c r="AA249">
        <f t="shared" si="74"/>
        <v>0.80463465045592697</v>
      </c>
      <c r="AB249">
        <f t="shared" si="75"/>
        <v>0.5</v>
      </c>
      <c r="AC249">
        <f t="shared" si="76"/>
        <v>0.83227848101265811</v>
      </c>
      <c r="AD249">
        <f t="shared" si="77"/>
        <v>0.83718892405063283</v>
      </c>
      <c r="AE249">
        <f t="shared" si="78"/>
        <v>0.16666666666666666</v>
      </c>
      <c r="AF249">
        <f t="shared" si="79"/>
        <v>0.16666666666666666</v>
      </c>
      <c r="AG249">
        <f t="shared" si="80"/>
        <v>0.33333333333333331</v>
      </c>
      <c r="AH249">
        <f t="shared" si="81"/>
        <v>3.6529680365296802E-3</v>
      </c>
      <c r="AI249">
        <f t="shared" si="82"/>
        <v>0.69969040247678016</v>
      </c>
      <c r="AJ249">
        <f t="shared" si="83"/>
        <v>0.51243781094527363</v>
      </c>
      <c r="AK249">
        <f t="shared" si="84"/>
        <v>0</v>
      </c>
      <c r="AM249">
        <v>170</v>
      </c>
      <c r="AN249">
        <v>680</v>
      </c>
      <c r="AO249">
        <v>994.4349545</v>
      </c>
      <c r="AP249">
        <v>450.97834481012626</v>
      </c>
      <c r="AQ249">
        <v>102</v>
      </c>
      <c r="AT249">
        <f t="shared" si="85"/>
        <v>0.5140845070422535</v>
      </c>
      <c r="AU249">
        <f t="shared" si="86"/>
        <v>0.45166959578207383</v>
      </c>
      <c r="AV249">
        <f t="shared" si="87"/>
        <v>0.70244331663935344</v>
      </c>
      <c r="AW249">
        <f t="shared" si="88"/>
        <v>0.22235611450456164</v>
      </c>
      <c r="AX249">
        <f t="shared" si="89"/>
        <v>0.24285714285714285</v>
      </c>
    </row>
    <row r="250" spans="2:50" ht="15">
      <c r="B250" s="52">
        <v>1</v>
      </c>
      <c r="C250" s="52">
        <v>3.16</v>
      </c>
      <c r="D250" s="56">
        <v>0</v>
      </c>
      <c r="E250" s="52">
        <v>1</v>
      </c>
      <c r="F250" s="52">
        <v>1</v>
      </c>
      <c r="G250" s="53">
        <v>2.62</v>
      </c>
      <c r="H250" s="53">
        <v>2.6472479999999998</v>
      </c>
      <c r="I250" s="52">
        <v>2</v>
      </c>
      <c r="J250" s="53">
        <v>2.63</v>
      </c>
      <c r="K250" s="53">
        <v>2.6455169999999999</v>
      </c>
      <c r="L250" s="52">
        <v>25</v>
      </c>
      <c r="M250" s="52">
        <v>1</v>
      </c>
      <c r="N250" s="52">
        <v>20</v>
      </c>
      <c r="O250" s="52">
        <v>28</v>
      </c>
      <c r="P250" s="54">
        <v>87.181118499999997</v>
      </c>
      <c r="Q250" s="54">
        <v>40.011131999999996</v>
      </c>
      <c r="R250" s="55">
        <v>0</v>
      </c>
      <c r="U250">
        <f t="shared" si="68"/>
        <v>0.16666666666666666</v>
      </c>
      <c r="V250">
        <f t="shared" si="69"/>
        <v>0.96048632218844987</v>
      </c>
      <c r="W250">
        <f t="shared" si="70"/>
        <v>0</v>
      </c>
      <c r="X250">
        <f t="shared" si="71"/>
        <v>0.34129692832764502</v>
      </c>
      <c r="Y250">
        <f t="shared" si="72"/>
        <v>0.14285714285714285</v>
      </c>
      <c r="Z250">
        <f t="shared" si="73"/>
        <v>0.79635258358662619</v>
      </c>
      <c r="AA250">
        <f t="shared" si="74"/>
        <v>0.80463465045592697</v>
      </c>
      <c r="AB250">
        <f t="shared" si="75"/>
        <v>0.5</v>
      </c>
      <c r="AC250">
        <f t="shared" si="76"/>
        <v>0.83227848101265811</v>
      </c>
      <c r="AD250">
        <f t="shared" si="77"/>
        <v>0.83718892405063283</v>
      </c>
      <c r="AE250">
        <f t="shared" si="78"/>
        <v>0.16666666666666666</v>
      </c>
      <c r="AF250">
        <f t="shared" si="79"/>
        <v>0.16666666666666666</v>
      </c>
      <c r="AG250">
        <f t="shared" si="80"/>
        <v>0.33333333333333331</v>
      </c>
      <c r="AH250">
        <f t="shared" si="81"/>
        <v>3.6529680365296802E-3</v>
      </c>
      <c r="AI250">
        <f t="shared" si="82"/>
        <v>0.49721362229102167</v>
      </c>
      <c r="AJ250">
        <f t="shared" si="83"/>
        <v>0.50746268656716409</v>
      </c>
      <c r="AK250">
        <f t="shared" si="84"/>
        <v>0</v>
      </c>
      <c r="AM250">
        <v>170</v>
      </c>
      <c r="AN250">
        <v>680</v>
      </c>
      <c r="AO250">
        <v>994.4349545</v>
      </c>
      <c r="AP250">
        <v>555.1946088101264</v>
      </c>
      <c r="AQ250">
        <v>0</v>
      </c>
      <c r="AT250">
        <f t="shared" si="85"/>
        <v>0.5140845070422535</v>
      </c>
      <c r="AU250">
        <f t="shared" si="86"/>
        <v>0.45166959578207383</v>
      </c>
      <c r="AV250">
        <f t="shared" si="87"/>
        <v>0.70244331663935344</v>
      </c>
      <c r="AW250">
        <f t="shared" si="88"/>
        <v>0.27374023038927925</v>
      </c>
      <c r="AX250">
        <f t="shared" si="89"/>
        <v>0</v>
      </c>
    </row>
    <row r="251" spans="2:50" ht="15">
      <c r="B251" s="52">
        <v>1</v>
      </c>
      <c r="C251" s="52">
        <v>3.16</v>
      </c>
      <c r="D251" s="56">
        <v>0</v>
      </c>
      <c r="E251" s="52">
        <v>1</v>
      </c>
      <c r="F251" s="52">
        <v>1</v>
      </c>
      <c r="G251" s="53">
        <v>2.62</v>
      </c>
      <c r="H251" s="53">
        <v>2.6472479999999998</v>
      </c>
      <c r="I251" s="52">
        <v>2</v>
      </c>
      <c r="J251" s="53">
        <v>2.63</v>
      </c>
      <c r="K251" s="53">
        <v>2.6455169999999999</v>
      </c>
      <c r="L251" s="52">
        <v>25</v>
      </c>
      <c r="M251" s="52">
        <v>1</v>
      </c>
      <c r="N251" s="52">
        <v>20</v>
      </c>
      <c r="O251" s="52">
        <v>28</v>
      </c>
      <c r="P251" s="54">
        <v>101.4988275</v>
      </c>
      <c r="Q251" s="54">
        <v>40.403398000000003</v>
      </c>
      <c r="R251" s="55">
        <v>0</v>
      </c>
      <c r="U251">
        <f t="shared" si="68"/>
        <v>0.16666666666666666</v>
      </c>
      <c r="V251">
        <f t="shared" si="69"/>
        <v>0.96048632218844987</v>
      </c>
      <c r="W251">
        <f t="shared" si="70"/>
        <v>0</v>
      </c>
      <c r="X251">
        <f t="shared" si="71"/>
        <v>0.34129692832764502</v>
      </c>
      <c r="Y251">
        <f t="shared" si="72"/>
        <v>0.14285714285714285</v>
      </c>
      <c r="Z251">
        <f t="shared" si="73"/>
        <v>0.79635258358662619</v>
      </c>
      <c r="AA251">
        <f t="shared" si="74"/>
        <v>0.80463465045592697</v>
      </c>
      <c r="AB251">
        <f t="shared" si="75"/>
        <v>0.5</v>
      </c>
      <c r="AC251">
        <f t="shared" si="76"/>
        <v>0.83227848101265811</v>
      </c>
      <c r="AD251">
        <f t="shared" si="77"/>
        <v>0.83718892405063283</v>
      </c>
      <c r="AE251">
        <f t="shared" si="78"/>
        <v>0.16666666666666666</v>
      </c>
      <c r="AF251">
        <f t="shared" si="79"/>
        <v>0.16666666666666666</v>
      </c>
      <c r="AG251">
        <f t="shared" si="80"/>
        <v>0.33333333333333331</v>
      </c>
      <c r="AH251">
        <f t="shared" si="81"/>
        <v>3.6529680365296802E-3</v>
      </c>
      <c r="AI251">
        <f t="shared" si="82"/>
        <v>0.58761609907120749</v>
      </c>
      <c r="AJ251">
        <f t="shared" si="83"/>
        <v>0.51243781094527363</v>
      </c>
      <c r="AK251">
        <f t="shared" si="84"/>
        <v>0</v>
      </c>
      <c r="AM251">
        <v>170</v>
      </c>
      <c r="AN251">
        <v>680</v>
      </c>
      <c r="AO251">
        <v>994.4349545</v>
      </c>
      <c r="AP251">
        <v>555.1946088101264</v>
      </c>
      <c r="AQ251">
        <v>0</v>
      </c>
      <c r="AT251">
        <f t="shared" si="85"/>
        <v>0.5140845070422535</v>
      </c>
      <c r="AU251">
        <f t="shared" si="86"/>
        <v>0.45166959578207383</v>
      </c>
      <c r="AV251">
        <f t="shared" si="87"/>
        <v>0.70244331663935344</v>
      </c>
      <c r="AW251">
        <f t="shared" si="88"/>
        <v>0.27374023038927925</v>
      </c>
      <c r="AX251">
        <f t="shared" si="89"/>
        <v>0</v>
      </c>
    </row>
    <row r="252" spans="2:50" ht="15">
      <c r="B252" s="52">
        <v>1</v>
      </c>
      <c r="C252" s="52">
        <v>3.16</v>
      </c>
      <c r="D252" s="56">
        <v>0</v>
      </c>
      <c r="E252" s="52">
        <v>1</v>
      </c>
      <c r="F252" s="52">
        <v>1</v>
      </c>
      <c r="G252" s="53">
        <v>2.62</v>
      </c>
      <c r="H252" s="53">
        <v>2.6472479999999998</v>
      </c>
      <c r="I252" s="52">
        <v>2</v>
      </c>
      <c r="J252" s="53">
        <v>2.63</v>
      </c>
      <c r="K252" s="53">
        <v>2.6455169999999999</v>
      </c>
      <c r="L252" s="52">
        <v>25</v>
      </c>
      <c r="M252" s="52">
        <v>1</v>
      </c>
      <c r="N252" s="52">
        <v>20</v>
      </c>
      <c r="O252" s="52">
        <v>28</v>
      </c>
      <c r="P252" s="54">
        <v>101.59689400000001</v>
      </c>
      <c r="Q252" s="54">
        <v>40.403398000000003</v>
      </c>
      <c r="R252" s="55">
        <v>0</v>
      </c>
      <c r="U252">
        <f t="shared" si="68"/>
        <v>0.16666666666666666</v>
      </c>
      <c r="V252">
        <f t="shared" si="69"/>
        <v>0.96048632218844987</v>
      </c>
      <c r="W252">
        <f t="shared" si="70"/>
        <v>0</v>
      </c>
      <c r="X252">
        <f t="shared" si="71"/>
        <v>0.34129692832764502</v>
      </c>
      <c r="Y252">
        <f t="shared" si="72"/>
        <v>0.14285714285714285</v>
      </c>
      <c r="Z252">
        <f t="shared" si="73"/>
        <v>0.79635258358662619</v>
      </c>
      <c r="AA252">
        <f t="shared" si="74"/>
        <v>0.80463465045592697</v>
      </c>
      <c r="AB252">
        <f t="shared" si="75"/>
        <v>0.5</v>
      </c>
      <c r="AC252">
        <f t="shared" si="76"/>
        <v>0.83227848101265811</v>
      </c>
      <c r="AD252">
        <f t="shared" si="77"/>
        <v>0.83718892405063283</v>
      </c>
      <c r="AE252">
        <f t="shared" si="78"/>
        <v>0.16666666666666666</v>
      </c>
      <c r="AF252">
        <f t="shared" si="79"/>
        <v>0.16666666666666666</v>
      </c>
      <c r="AG252">
        <f t="shared" si="80"/>
        <v>0.33333333333333331</v>
      </c>
      <c r="AH252">
        <f t="shared" si="81"/>
        <v>3.6529680365296802E-3</v>
      </c>
      <c r="AI252">
        <f t="shared" si="82"/>
        <v>0.58823529411764708</v>
      </c>
      <c r="AJ252">
        <f t="shared" si="83"/>
        <v>0.51243781094527363</v>
      </c>
      <c r="AK252">
        <f t="shared" si="84"/>
        <v>0</v>
      </c>
      <c r="AM252">
        <v>170</v>
      </c>
      <c r="AN252">
        <v>680</v>
      </c>
      <c r="AO252">
        <v>994.4349545</v>
      </c>
      <c r="AP252">
        <v>555.1946088101264</v>
      </c>
      <c r="AQ252">
        <v>0</v>
      </c>
      <c r="AT252">
        <f t="shared" si="85"/>
        <v>0.5140845070422535</v>
      </c>
      <c r="AU252">
        <f t="shared" si="86"/>
        <v>0.45166959578207383</v>
      </c>
      <c r="AV252">
        <f t="shared" si="87"/>
        <v>0.70244331663935344</v>
      </c>
      <c r="AW252">
        <f t="shared" si="88"/>
        <v>0.27374023038927925</v>
      </c>
      <c r="AX252">
        <f t="shared" si="89"/>
        <v>0</v>
      </c>
    </row>
    <row r="253" spans="2:50" ht="15">
      <c r="B253" s="52">
        <v>1</v>
      </c>
      <c r="C253" s="52">
        <v>3.16</v>
      </c>
      <c r="D253" s="56">
        <v>0</v>
      </c>
      <c r="E253" s="52">
        <v>1</v>
      </c>
      <c r="F253" s="52">
        <v>1</v>
      </c>
      <c r="G253" s="53">
        <v>2.62</v>
      </c>
      <c r="H253" s="53">
        <v>2.6472479999999998</v>
      </c>
      <c r="I253" s="52">
        <v>2</v>
      </c>
      <c r="J253" s="53">
        <v>2.63</v>
      </c>
      <c r="K253" s="53">
        <v>2.6455169999999999</v>
      </c>
      <c r="L253" s="52">
        <v>25</v>
      </c>
      <c r="M253" s="52">
        <v>1</v>
      </c>
      <c r="N253" s="52">
        <v>20</v>
      </c>
      <c r="O253" s="52">
        <v>162</v>
      </c>
      <c r="P253" s="54">
        <v>105.519554</v>
      </c>
      <c r="Q253" s="54">
        <v>42.168594999999996</v>
      </c>
      <c r="R253" s="55">
        <v>0</v>
      </c>
      <c r="U253">
        <f t="shared" si="68"/>
        <v>0.16666666666666666</v>
      </c>
      <c r="V253">
        <f t="shared" si="69"/>
        <v>0.96048632218844987</v>
      </c>
      <c r="W253">
        <f t="shared" si="70"/>
        <v>0</v>
      </c>
      <c r="X253">
        <f t="shared" si="71"/>
        <v>0.34129692832764502</v>
      </c>
      <c r="Y253">
        <f t="shared" si="72"/>
        <v>0.14285714285714285</v>
      </c>
      <c r="Z253">
        <f t="shared" si="73"/>
        <v>0.79635258358662619</v>
      </c>
      <c r="AA253">
        <f t="shared" si="74"/>
        <v>0.80463465045592697</v>
      </c>
      <c r="AB253">
        <f t="shared" si="75"/>
        <v>0.5</v>
      </c>
      <c r="AC253">
        <f t="shared" si="76"/>
        <v>0.83227848101265811</v>
      </c>
      <c r="AD253">
        <f t="shared" si="77"/>
        <v>0.83718892405063283</v>
      </c>
      <c r="AE253">
        <f t="shared" si="78"/>
        <v>0.16666666666666666</v>
      </c>
      <c r="AF253">
        <f t="shared" si="79"/>
        <v>0.16666666666666666</v>
      </c>
      <c r="AG253">
        <f t="shared" si="80"/>
        <v>0.33333333333333331</v>
      </c>
      <c r="AH253">
        <f t="shared" si="81"/>
        <v>2.1135029354207437E-2</v>
      </c>
      <c r="AI253">
        <f t="shared" si="82"/>
        <v>0.61300309597523217</v>
      </c>
      <c r="AJ253">
        <f t="shared" si="83"/>
        <v>0.53482587064676612</v>
      </c>
      <c r="AK253">
        <f t="shared" si="84"/>
        <v>0</v>
      </c>
      <c r="AM253">
        <v>170</v>
      </c>
      <c r="AN253">
        <v>680</v>
      </c>
      <c r="AO253">
        <v>994.4349545</v>
      </c>
      <c r="AP253">
        <v>547.29373681012635</v>
      </c>
      <c r="AQ253">
        <v>0</v>
      </c>
      <c r="AT253">
        <f t="shared" si="85"/>
        <v>0.5140845070422535</v>
      </c>
      <c r="AU253">
        <f t="shared" si="86"/>
        <v>0.45166959578207383</v>
      </c>
      <c r="AV253">
        <f t="shared" si="87"/>
        <v>0.70244331663935344</v>
      </c>
      <c r="AW253">
        <f t="shared" si="88"/>
        <v>0.26984468369765802</v>
      </c>
      <c r="AX253">
        <f t="shared" si="89"/>
        <v>0</v>
      </c>
    </row>
    <row r="254" spans="2:50" ht="15">
      <c r="B254" s="52">
        <v>1</v>
      </c>
      <c r="C254" s="52">
        <v>3.16</v>
      </c>
      <c r="D254" s="56">
        <v>0</v>
      </c>
      <c r="E254" s="52">
        <v>1</v>
      </c>
      <c r="F254" s="52">
        <v>1</v>
      </c>
      <c r="G254" s="53">
        <v>2.62</v>
      </c>
      <c r="H254" s="53">
        <v>2.6472479999999998</v>
      </c>
      <c r="I254" s="52">
        <v>2</v>
      </c>
      <c r="J254" s="53">
        <v>2.63</v>
      </c>
      <c r="K254" s="53">
        <v>2.6455169999999999</v>
      </c>
      <c r="L254" s="52">
        <v>25</v>
      </c>
      <c r="M254" s="52">
        <v>1</v>
      </c>
      <c r="N254" s="52">
        <v>20</v>
      </c>
      <c r="O254" s="52">
        <v>162</v>
      </c>
      <c r="P254" s="54">
        <v>116.30686900000001</v>
      </c>
      <c r="Q254" s="54">
        <v>43.541526000000005</v>
      </c>
      <c r="R254" s="55">
        <v>0</v>
      </c>
      <c r="U254">
        <f t="shared" si="68"/>
        <v>0.16666666666666666</v>
      </c>
      <c r="V254">
        <f t="shared" si="69"/>
        <v>0.96048632218844987</v>
      </c>
      <c r="W254">
        <f t="shared" si="70"/>
        <v>0</v>
      </c>
      <c r="X254">
        <f t="shared" si="71"/>
        <v>0.34129692832764502</v>
      </c>
      <c r="Y254">
        <f t="shared" si="72"/>
        <v>0.14285714285714285</v>
      </c>
      <c r="Z254">
        <f t="shared" si="73"/>
        <v>0.79635258358662619</v>
      </c>
      <c r="AA254">
        <f t="shared" si="74"/>
        <v>0.80463465045592697</v>
      </c>
      <c r="AB254">
        <f t="shared" si="75"/>
        <v>0.5</v>
      </c>
      <c r="AC254">
        <f t="shared" si="76"/>
        <v>0.83227848101265811</v>
      </c>
      <c r="AD254">
        <f t="shared" si="77"/>
        <v>0.83718892405063283</v>
      </c>
      <c r="AE254">
        <f t="shared" si="78"/>
        <v>0.16666666666666666</v>
      </c>
      <c r="AF254">
        <f t="shared" si="79"/>
        <v>0.16666666666666666</v>
      </c>
      <c r="AG254">
        <f t="shared" si="80"/>
        <v>0.33333333333333331</v>
      </c>
      <c r="AH254">
        <f t="shared" si="81"/>
        <v>2.1135029354207437E-2</v>
      </c>
      <c r="AI254">
        <f t="shared" si="82"/>
        <v>0.68111455108359142</v>
      </c>
      <c r="AJ254">
        <f t="shared" si="83"/>
        <v>0.55223880597014929</v>
      </c>
      <c r="AK254">
        <f t="shared" si="84"/>
        <v>0</v>
      </c>
      <c r="AM254">
        <v>170</v>
      </c>
      <c r="AN254">
        <v>680</v>
      </c>
      <c r="AO254">
        <v>994.4349545</v>
      </c>
      <c r="AP254">
        <v>547.29373681012635</v>
      </c>
      <c r="AQ254">
        <v>0</v>
      </c>
      <c r="AT254">
        <f t="shared" si="85"/>
        <v>0.5140845070422535</v>
      </c>
      <c r="AU254">
        <f t="shared" si="86"/>
        <v>0.45166959578207383</v>
      </c>
      <c r="AV254">
        <f t="shared" si="87"/>
        <v>0.70244331663935344</v>
      </c>
      <c r="AW254">
        <f t="shared" si="88"/>
        <v>0.26984468369765802</v>
      </c>
      <c r="AX254">
        <f t="shared" si="89"/>
        <v>0</v>
      </c>
    </row>
    <row r="255" spans="2:50" ht="15">
      <c r="B255" s="52">
        <v>1</v>
      </c>
      <c r="C255" s="52">
        <v>3.16</v>
      </c>
      <c r="D255" s="56">
        <v>0</v>
      </c>
      <c r="E255" s="52">
        <v>1</v>
      </c>
      <c r="F255" s="52">
        <v>1</v>
      </c>
      <c r="G255" s="53">
        <v>2.62</v>
      </c>
      <c r="H255" s="53">
        <v>2.6472479999999998</v>
      </c>
      <c r="I255" s="52">
        <v>2</v>
      </c>
      <c r="J255" s="53">
        <v>2.63</v>
      </c>
      <c r="K255" s="53">
        <v>2.6455169999999999</v>
      </c>
      <c r="L255" s="52">
        <v>25</v>
      </c>
      <c r="M255" s="52">
        <v>1</v>
      </c>
      <c r="N255" s="52">
        <v>20</v>
      </c>
      <c r="O255" s="52">
        <v>162</v>
      </c>
      <c r="P255" s="54">
        <v>107.87315</v>
      </c>
      <c r="Q255" s="54">
        <v>42.462794500000001</v>
      </c>
      <c r="R255" s="55">
        <v>0</v>
      </c>
      <c r="U255">
        <f t="shared" si="68"/>
        <v>0.16666666666666666</v>
      </c>
      <c r="V255">
        <f t="shared" si="69"/>
        <v>0.96048632218844987</v>
      </c>
      <c r="W255">
        <f t="shared" si="70"/>
        <v>0</v>
      </c>
      <c r="X255">
        <f t="shared" si="71"/>
        <v>0.34129692832764502</v>
      </c>
      <c r="Y255">
        <f t="shared" si="72"/>
        <v>0.14285714285714285</v>
      </c>
      <c r="Z255">
        <f t="shared" si="73"/>
        <v>0.79635258358662619</v>
      </c>
      <c r="AA255">
        <f t="shared" si="74"/>
        <v>0.80463465045592697</v>
      </c>
      <c r="AB255">
        <f t="shared" si="75"/>
        <v>0.5</v>
      </c>
      <c r="AC255">
        <f t="shared" si="76"/>
        <v>0.83227848101265811</v>
      </c>
      <c r="AD255">
        <f t="shared" si="77"/>
        <v>0.83718892405063283</v>
      </c>
      <c r="AE255">
        <f t="shared" si="78"/>
        <v>0.16666666666666666</v>
      </c>
      <c r="AF255">
        <f t="shared" si="79"/>
        <v>0.16666666666666666</v>
      </c>
      <c r="AG255">
        <f t="shared" si="80"/>
        <v>0.33333333333333331</v>
      </c>
      <c r="AH255">
        <f t="shared" si="81"/>
        <v>2.1135029354207437E-2</v>
      </c>
      <c r="AI255">
        <f t="shared" si="82"/>
        <v>0.62786377708978325</v>
      </c>
      <c r="AJ255">
        <f t="shared" si="83"/>
        <v>0.53855721393034828</v>
      </c>
      <c r="AK255">
        <f t="shared" si="84"/>
        <v>0</v>
      </c>
      <c r="AM255">
        <v>170</v>
      </c>
      <c r="AN255">
        <v>680</v>
      </c>
      <c r="AO255">
        <v>994.4349545</v>
      </c>
      <c r="AP255">
        <v>547.29373681012635</v>
      </c>
      <c r="AQ255">
        <v>0</v>
      </c>
      <c r="AT255">
        <f t="shared" si="85"/>
        <v>0.5140845070422535</v>
      </c>
      <c r="AU255">
        <f t="shared" si="86"/>
        <v>0.45166959578207383</v>
      </c>
      <c r="AV255">
        <f t="shared" si="87"/>
        <v>0.70244331663935344</v>
      </c>
      <c r="AW255">
        <f t="shared" si="88"/>
        <v>0.26984468369765802</v>
      </c>
      <c r="AX255">
        <f t="shared" si="89"/>
        <v>0</v>
      </c>
    </row>
    <row r="256" spans="2:50" ht="15">
      <c r="B256" s="52">
        <v>1</v>
      </c>
      <c r="C256" s="52">
        <v>3.16</v>
      </c>
      <c r="D256" s="56">
        <v>0</v>
      </c>
      <c r="E256" s="52">
        <v>1</v>
      </c>
      <c r="F256" s="52">
        <v>1</v>
      </c>
      <c r="G256" s="53">
        <v>2.62</v>
      </c>
      <c r="H256" s="53">
        <v>2.6472479999999998</v>
      </c>
      <c r="I256" s="52">
        <v>2</v>
      </c>
      <c r="J256" s="53">
        <v>2.63</v>
      </c>
      <c r="K256" s="53">
        <v>2.6455169999999999</v>
      </c>
      <c r="L256" s="52">
        <v>35</v>
      </c>
      <c r="M256" s="52">
        <v>1</v>
      </c>
      <c r="N256" s="52">
        <v>20</v>
      </c>
      <c r="O256" s="52">
        <v>28</v>
      </c>
      <c r="P256" s="54">
        <v>54.328840999999997</v>
      </c>
      <c r="Q256" s="54">
        <v>37.069136999999998</v>
      </c>
      <c r="R256" s="55">
        <v>0</v>
      </c>
      <c r="U256">
        <f t="shared" si="68"/>
        <v>0.16666666666666666</v>
      </c>
      <c r="V256">
        <f t="shared" si="69"/>
        <v>0.96048632218844987</v>
      </c>
      <c r="W256">
        <f t="shared" si="70"/>
        <v>0</v>
      </c>
      <c r="X256">
        <f t="shared" si="71"/>
        <v>0.34129692832764502</v>
      </c>
      <c r="Y256">
        <f t="shared" si="72"/>
        <v>0.14285714285714285</v>
      </c>
      <c r="Z256">
        <f t="shared" si="73"/>
        <v>0.79635258358662619</v>
      </c>
      <c r="AA256">
        <f t="shared" si="74"/>
        <v>0.80463465045592697</v>
      </c>
      <c r="AB256">
        <f t="shared" si="75"/>
        <v>0.5</v>
      </c>
      <c r="AC256">
        <f t="shared" si="76"/>
        <v>0.83227848101265811</v>
      </c>
      <c r="AD256">
        <f t="shared" si="77"/>
        <v>0.83718892405063283</v>
      </c>
      <c r="AE256">
        <f t="shared" si="78"/>
        <v>0.33333333333333331</v>
      </c>
      <c r="AF256">
        <f t="shared" si="79"/>
        <v>0.16666666666666666</v>
      </c>
      <c r="AG256">
        <f t="shared" si="80"/>
        <v>0.33333333333333331</v>
      </c>
      <c r="AH256">
        <f t="shared" si="81"/>
        <v>3.6529680365296802E-3</v>
      </c>
      <c r="AI256">
        <f t="shared" si="82"/>
        <v>0.28978328173374612</v>
      </c>
      <c r="AJ256">
        <f t="shared" si="83"/>
        <v>0.47014925373134325</v>
      </c>
      <c r="AK256">
        <f t="shared" si="84"/>
        <v>0</v>
      </c>
      <c r="AM256">
        <v>170</v>
      </c>
      <c r="AN256">
        <v>485.71428571428572</v>
      </c>
      <c r="AO256">
        <v>994.4349545</v>
      </c>
      <c r="AP256">
        <v>674.97925772151893</v>
      </c>
      <c r="AQ256">
        <v>0</v>
      </c>
      <c r="AT256">
        <f t="shared" si="85"/>
        <v>0.5140845070422535</v>
      </c>
      <c r="AU256">
        <f t="shared" si="86"/>
        <v>0.24679889530504645</v>
      </c>
      <c r="AV256">
        <f t="shared" si="87"/>
        <v>0.70244331663935344</v>
      </c>
      <c r="AW256">
        <f t="shared" si="88"/>
        <v>0.33280038131613648</v>
      </c>
      <c r="AX256">
        <f t="shared" si="89"/>
        <v>0</v>
      </c>
    </row>
    <row r="257" spans="2:50" ht="15">
      <c r="B257" s="52">
        <v>1</v>
      </c>
      <c r="C257" s="52">
        <v>3.16</v>
      </c>
      <c r="D257" s="56">
        <v>0</v>
      </c>
      <c r="E257" s="52">
        <v>1</v>
      </c>
      <c r="F257" s="52">
        <v>1</v>
      </c>
      <c r="G257" s="53">
        <v>2.62</v>
      </c>
      <c r="H257" s="53">
        <v>2.6472479999999998</v>
      </c>
      <c r="I257" s="52">
        <v>2</v>
      </c>
      <c r="J257" s="53">
        <v>2.63</v>
      </c>
      <c r="K257" s="53">
        <v>2.6455169999999999</v>
      </c>
      <c r="L257" s="52">
        <v>35</v>
      </c>
      <c r="M257" s="52">
        <v>1</v>
      </c>
      <c r="N257" s="52">
        <v>20</v>
      </c>
      <c r="O257" s="52">
        <v>28</v>
      </c>
      <c r="P257" s="54">
        <v>70.117547500000001</v>
      </c>
      <c r="Q257" s="54">
        <v>34.6174745</v>
      </c>
      <c r="R257" s="55">
        <v>0</v>
      </c>
      <c r="U257">
        <f t="shared" si="68"/>
        <v>0.16666666666666666</v>
      </c>
      <c r="V257">
        <f t="shared" si="69"/>
        <v>0.96048632218844987</v>
      </c>
      <c r="W257">
        <f t="shared" si="70"/>
        <v>0</v>
      </c>
      <c r="X257">
        <f t="shared" si="71"/>
        <v>0.34129692832764502</v>
      </c>
      <c r="Y257">
        <f t="shared" si="72"/>
        <v>0.14285714285714285</v>
      </c>
      <c r="Z257">
        <f t="shared" si="73"/>
        <v>0.79635258358662619</v>
      </c>
      <c r="AA257">
        <f t="shared" si="74"/>
        <v>0.80463465045592697</v>
      </c>
      <c r="AB257">
        <f t="shared" si="75"/>
        <v>0.5</v>
      </c>
      <c r="AC257">
        <f t="shared" si="76"/>
        <v>0.83227848101265811</v>
      </c>
      <c r="AD257">
        <f t="shared" si="77"/>
        <v>0.83718892405063283</v>
      </c>
      <c r="AE257">
        <f t="shared" si="78"/>
        <v>0.33333333333333331</v>
      </c>
      <c r="AF257">
        <f t="shared" si="79"/>
        <v>0.16666666666666666</v>
      </c>
      <c r="AG257">
        <f t="shared" si="80"/>
        <v>0.33333333333333331</v>
      </c>
      <c r="AH257">
        <f t="shared" si="81"/>
        <v>3.6529680365296802E-3</v>
      </c>
      <c r="AI257">
        <f t="shared" si="82"/>
        <v>0.38947368421052636</v>
      </c>
      <c r="AJ257">
        <f t="shared" si="83"/>
        <v>0.43905472636815918</v>
      </c>
      <c r="AK257">
        <f t="shared" si="84"/>
        <v>0</v>
      </c>
      <c r="AM257">
        <v>170</v>
      </c>
      <c r="AN257">
        <v>485.71428571428572</v>
      </c>
      <c r="AO257">
        <v>994.4349545</v>
      </c>
      <c r="AP257">
        <v>674.97925772151893</v>
      </c>
      <c r="AQ257">
        <v>0</v>
      </c>
      <c r="AT257">
        <f t="shared" si="85"/>
        <v>0.5140845070422535</v>
      </c>
      <c r="AU257">
        <f t="shared" si="86"/>
        <v>0.24679889530504645</v>
      </c>
      <c r="AV257">
        <f t="shared" si="87"/>
        <v>0.70244331663935344</v>
      </c>
      <c r="AW257">
        <f t="shared" si="88"/>
        <v>0.33280038131613648</v>
      </c>
      <c r="AX257">
        <f t="shared" si="89"/>
        <v>0</v>
      </c>
    </row>
    <row r="258" spans="2:50" ht="15">
      <c r="B258" s="52">
        <v>1</v>
      </c>
      <c r="C258" s="52">
        <v>3.16</v>
      </c>
      <c r="D258" s="56">
        <v>0</v>
      </c>
      <c r="E258" s="52">
        <v>1</v>
      </c>
      <c r="F258" s="52">
        <v>1</v>
      </c>
      <c r="G258" s="53">
        <v>2.62</v>
      </c>
      <c r="H258" s="53">
        <v>2.6472479999999998</v>
      </c>
      <c r="I258" s="52">
        <v>2</v>
      </c>
      <c r="J258" s="53">
        <v>2.63</v>
      </c>
      <c r="K258" s="53">
        <v>2.6455169999999999</v>
      </c>
      <c r="L258" s="52">
        <v>35</v>
      </c>
      <c r="M258" s="52">
        <v>1</v>
      </c>
      <c r="N258" s="52">
        <v>20</v>
      </c>
      <c r="O258" s="52">
        <v>28</v>
      </c>
      <c r="P258" s="54">
        <v>68.058150999999995</v>
      </c>
      <c r="Q258" s="54">
        <v>38.049802</v>
      </c>
      <c r="R258" s="55">
        <v>0</v>
      </c>
      <c r="U258">
        <f t="shared" si="68"/>
        <v>0.16666666666666666</v>
      </c>
      <c r="V258">
        <f t="shared" si="69"/>
        <v>0.96048632218844987</v>
      </c>
      <c r="W258">
        <f t="shared" si="70"/>
        <v>0</v>
      </c>
      <c r="X258">
        <f t="shared" si="71"/>
        <v>0.34129692832764502</v>
      </c>
      <c r="Y258">
        <f t="shared" si="72"/>
        <v>0.14285714285714285</v>
      </c>
      <c r="Z258">
        <f t="shared" si="73"/>
        <v>0.79635258358662619</v>
      </c>
      <c r="AA258">
        <f t="shared" si="74"/>
        <v>0.80463465045592697</v>
      </c>
      <c r="AB258">
        <f t="shared" si="75"/>
        <v>0.5</v>
      </c>
      <c r="AC258">
        <f t="shared" si="76"/>
        <v>0.83227848101265811</v>
      </c>
      <c r="AD258">
        <f t="shared" si="77"/>
        <v>0.83718892405063283</v>
      </c>
      <c r="AE258">
        <f t="shared" si="78"/>
        <v>0.33333333333333331</v>
      </c>
      <c r="AF258">
        <f t="shared" si="79"/>
        <v>0.16666666666666666</v>
      </c>
      <c r="AG258">
        <f t="shared" si="80"/>
        <v>0.33333333333333331</v>
      </c>
      <c r="AH258">
        <f t="shared" si="81"/>
        <v>3.6529680365296802E-3</v>
      </c>
      <c r="AI258">
        <f t="shared" si="82"/>
        <v>0.37647058823529411</v>
      </c>
      <c r="AJ258">
        <f t="shared" si="83"/>
        <v>0.48258706467661688</v>
      </c>
      <c r="AK258">
        <f t="shared" si="84"/>
        <v>0</v>
      </c>
      <c r="AM258">
        <v>170</v>
      </c>
      <c r="AN258">
        <v>485.71428571428572</v>
      </c>
      <c r="AO258">
        <v>994.4349545</v>
      </c>
      <c r="AP258">
        <v>674.97925772151893</v>
      </c>
      <c r="AQ258">
        <v>0</v>
      </c>
      <c r="AT258">
        <f t="shared" si="85"/>
        <v>0.5140845070422535</v>
      </c>
      <c r="AU258">
        <f t="shared" si="86"/>
        <v>0.24679889530504645</v>
      </c>
      <c r="AV258">
        <f t="shared" si="87"/>
        <v>0.70244331663935344</v>
      </c>
      <c r="AW258">
        <f t="shared" si="88"/>
        <v>0.33280038131613648</v>
      </c>
      <c r="AX258">
        <f t="shared" si="89"/>
        <v>0</v>
      </c>
    </row>
    <row r="259" spans="2:50" ht="15">
      <c r="B259" s="52">
        <v>1</v>
      </c>
      <c r="C259" s="52">
        <v>3.16</v>
      </c>
      <c r="D259" s="56">
        <v>0</v>
      </c>
      <c r="E259" s="52">
        <v>1</v>
      </c>
      <c r="F259" s="52">
        <v>1</v>
      </c>
      <c r="G259" s="53">
        <v>2.62</v>
      </c>
      <c r="H259" s="53">
        <v>2.6472479999999998</v>
      </c>
      <c r="I259" s="52">
        <v>2</v>
      </c>
      <c r="J259" s="53">
        <v>2.63</v>
      </c>
      <c r="K259" s="53">
        <v>2.6455169999999999</v>
      </c>
      <c r="L259" s="52">
        <v>35</v>
      </c>
      <c r="M259" s="52">
        <v>1</v>
      </c>
      <c r="N259" s="52">
        <v>20</v>
      </c>
      <c r="O259" s="52">
        <v>162</v>
      </c>
      <c r="P259" s="54">
        <v>77.472535000000008</v>
      </c>
      <c r="Q259" s="54">
        <v>41.187930000000001</v>
      </c>
      <c r="R259" s="55">
        <v>0</v>
      </c>
      <c r="U259">
        <f t="shared" si="68"/>
        <v>0.16666666666666666</v>
      </c>
      <c r="V259">
        <f t="shared" si="69"/>
        <v>0.96048632218844987</v>
      </c>
      <c r="W259">
        <f t="shared" si="70"/>
        <v>0</v>
      </c>
      <c r="X259">
        <f t="shared" si="71"/>
        <v>0.34129692832764502</v>
      </c>
      <c r="Y259">
        <f t="shared" si="72"/>
        <v>0.14285714285714285</v>
      </c>
      <c r="Z259">
        <f t="shared" si="73"/>
        <v>0.79635258358662619</v>
      </c>
      <c r="AA259">
        <f t="shared" si="74"/>
        <v>0.80463465045592697</v>
      </c>
      <c r="AB259">
        <f t="shared" si="75"/>
        <v>0.5</v>
      </c>
      <c r="AC259">
        <f t="shared" si="76"/>
        <v>0.83227848101265811</v>
      </c>
      <c r="AD259">
        <f t="shared" si="77"/>
        <v>0.83718892405063283</v>
      </c>
      <c r="AE259">
        <f t="shared" si="78"/>
        <v>0.33333333333333331</v>
      </c>
      <c r="AF259">
        <f t="shared" si="79"/>
        <v>0.16666666666666666</v>
      </c>
      <c r="AG259">
        <f t="shared" si="80"/>
        <v>0.33333333333333331</v>
      </c>
      <c r="AH259">
        <f t="shared" si="81"/>
        <v>2.1135029354207437E-2</v>
      </c>
      <c r="AI259">
        <f t="shared" si="82"/>
        <v>0.43591331269349853</v>
      </c>
      <c r="AJ259">
        <f t="shared" si="83"/>
        <v>0.52238805970149249</v>
      </c>
      <c r="AK259">
        <f t="shared" si="84"/>
        <v>0</v>
      </c>
      <c r="AM259">
        <v>170</v>
      </c>
      <c r="AN259">
        <v>485.71428571428572</v>
      </c>
      <c r="AO259">
        <v>994.4349545</v>
      </c>
      <c r="AP259">
        <v>669.71200972151894</v>
      </c>
      <c r="AQ259">
        <v>0</v>
      </c>
      <c r="AT259">
        <f t="shared" si="85"/>
        <v>0.5140845070422535</v>
      </c>
      <c r="AU259">
        <f t="shared" si="86"/>
        <v>0.24679889530504645</v>
      </c>
      <c r="AV259">
        <f t="shared" si="87"/>
        <v>0.70244331663935344</v>
      </c>
      <c r="AW259">
        <f t="shared" si="88"/>
        <v>0.33020335018838898</v>
      </c>
      <c r="AX259">
        <f t="shared" si="89"/>
        <v>0</v>
      </c>
    </row>
    <row r="260" spans="2:50" ht="15">
      <c r="B260" s="52">
        <v>1</v>
      </c>
      <c r="C260" s="52">
        <v>3.16</v>
      </c>
      <c r="D260" s="56">
        <v>0</v>
      </c>
      <c r="E260" s="52">
        <v>1</v>
      </c>
      <c r="F260" s="52">
        <v>1</v>
      </c>
      <c r="G260" s="53">
        <v>2.62</v>
      </c>
      <c r="H260" s="53">
        <v>2.6472479999999998</v>
      </c>
      <c r="I260" s="52">
        <v>2</v>
      </c>
      <c r="J260" s="53">
        <v>2.63</v>
      </c>
      <c r="K260" s="53">
        <v>2.6455169999999999</v>
      </c>
      <c r="L260" s="52">
        <v>35</v>
      </c>
      <c r="M260" s="52">
        <v>1</v>
      </c>
      <c r="N260" s="52">
        <v>20</v>
      </c>
      <c r="O260" s="52">
        <v>162</v>
      </c>
      <c r="P260" s="54">
        <v>87.475318000000001</v>
      </c>
      <c r="Q260" s="54">
        <v>41.089863500000007</v>
      </c>
      <c r="R260" s="55">
        <v>0</v>
      </c>
      <c r="U260">
        <f t="shared" si="68"/>
        <v>0.16666666666666666</v>
      </c>
      <c r="V260">
        <f t="shared" si="69"/>
        <v>0.96048632218844987</v>
      </c>
      <c r="W260">
        <f t="shared" si="70"/>
        <v>0</v>
      </c>
      <c r="X260">
        <f t="shared" si="71"/>
        <v>0.34129692832764502</v>
      </c>
      <c r="Y260">
        <f t="shared" si="72"/>
        <v>0.14285714285714285</v>
      </c>
      <c r="Z260">
        <f t="shared" si="73"/>
        <v>0.79635258358662619</v>
      </c>
      <c r="AA260">
        <f t="shared" si="74"/>
        <v>0.80463465045592697</v>
      </c>
      <c r="AB260">
        <f t="shared" si="75"/>
        <v>0.5</v>
      </c>
      <c r="AC260">
        <f t="shared" si="76"/>
        <v>0.83227848101265811</v>
      </c>
      <c r="AD260">
        <f t="shared" si="77"/>
        <v>0.83718892405063283</v>
      </c>
      <c r="AE260">
        <f t="shared" si="78"/>
        <v>0.33333333333333331</v>
      </c>
      <c r="AF260">
        <f t="shared" si="79"/>
        <v>0.16666666666666666</v>
      </c>
      <c r="AG260">
        <f t="shared" si="80"/>
        <v>0.33333333333333331</v>
      </c>
      <c r="AH260">
        <f t="shared" si="81"/>
        <v>2.1135029354207437E-2</v>
      </c>
      <c r="AI260">
        <f t="shared" si="82"/>
        <v>0.49907120743034061</v>
      </c>
      <c r="AJ260">
        <f t="shared" si="83"/>
        <v>0.52114427860696522</v>
      </c>
      <c r="AK260">
        <f t="shared" si="84"/>
        <v>0</v>
      </c>
      <c r="AM260">
        <v>170</v>
      </c>
      <c r="AN260">
        <v>485.71428571428572</v>
      </c>
      <c r="AO260">
        <v>994.4349545</v>
      </c>
      <c r="AP260">
        <v>669.71200972151894</v>
      </c>
      <c r="AQ260">
        <v>0</v>
      </c>
      <c r="AT260">
        <f t="shared" si="85"/>
        <v>0.5140845070422535</v>
      </c>
      <c r="AU260">
        <f t="shared" si="86"/>
        <v>0.24679889530504645</v>
      </c>
      <c r="AV260">
        <f t="shared" si="87"/>
        <v>0.70244331663935344</v>
      </c>
      <c r="AW260">
        <f t="shared" si="88"/>
        <v>0.33020335018838898</v>
      </c>
      <c r="AX260">
        <f t="shared" si="89"/>
        <v>0</v>
      </c>
    </row>
    <row r="261" spans="2:50" ht="15">
      <c r="B261" s="52">
        <v>1</v>
      </c>
      <c r="C261" s="52">
        <v>3.16</v>
      </c>
      <c r="D261" s="56">
        <v>0</v>
      </c>
      <c r="E261" s="52">
        <v>1</v>
      </c>
      <c r="F261" s="52">
        <v>1</v>
      </c>
      <c r="G261" s="53">
        <v>2.62</v>
      </c>
      <c r="H261" s="53">
        <v>2.6472479999999998</v>
      </c>
      <c r="I261" s="52">
        <v>2</v>
      </c>
      <c r="J261" s="53">
        <v>2.63</v>
      </c>
      <c r="K261" s="53">
        <v>2.6455169999999999</v>
      </c>
      <c r="L261" s="52">
        <v>35</v>
      </c>
      <c r="M261" s="52">
        <v>1</v>
      </c>
      <c r="N261" s="52">
        <v>20</v>
      </c>
      <c r="O261" s="52">
        <v>162</v>
      </c>
      <c r="P261" s="54">
        <v>79.531931499999999</v>
      </c>
      <c r="Q261" s="54">
        <v>40.599530999999999</v>
      </c>
      <c r="R261" s="55">
        <v>0</v>
      </c>
      <c r="U261">
        <f t="shared" si="68"/>
        <v>0.16666666666666666</v>
      </c>
      <c r="V261">
        <f t="shared" si="69"/>
        <v>0.96048632218844987</v>
      </c>
      <c r="W261">
        <f t="shared" si="70"/>
        <v>0</v>
      </c>
      <c r="X261">
        <f t="shared" si="71"/>
        <v>0.34129692832764502</v>
      </c>
      <c r="Y261">
        <f t="shared" si="72"/>
        <v>0.14285714285714285</v>
      </c>
      <c r="Z261">
        <f t="shared" si="73"/>
        <v>0.79635258358662619</v>
      </c>
      <c r="AA261">
        <f t="shared" si="74"/>
        <v>0.80463465045592697</v>
      </c>
      <c r="AB261">
        <f t="shared" si="75"/>
        <v>0.5</v>
      </c>
      <c r="AC261">
        <f t="shared" si="76"/>
        <v>0.83227848101265811</v>
      </c>
      <c r="AD261">
        <f t="shared" si="77"/>
        <v>0.83718892405063283</v>
      </c>
      <c r="AE261">
        <f t="shared" si="78"/>
        <v>0.33333333333333331</v>
      </c>
      <c r="AF261">
        <f t="shared" si="79"/>
        <v>0.16666666666666666</v>
      </c>
      <c r="AG261">
        <f t="shared" si="80"/>
        <v>0.33333333333333331</v>
      </c>
      <c r="AH261">
        <f t="shared" si="81"/>
        <v>2.1135029354207437E-2</v>
      </c>
      <c r="AI261">
        <f t="shared" si="82"/>
        <v>0.44891640866873067</v>
      </c>
      <c r="AJ261">
        <f t="shared" si="83"/>
        <v>0.51492537313432829</v>
      </c>
      <c r="AK261">
        <f t="shared" si="84"/>
        <v>0</v>
      </c>
      <c r="AM261">
        <v>170</v>
      </c>
      <c r="AN261">
        <v>485.71428571428572</v>
      </c>
      <c r="AO261">
        <v>994.4349545</v>
      </c>
      <c r="AP261">
        <v>669.71200972151894</v>
      </c>
      <c r="AQ261">
        <v>0</v>
      </c>
      <c r="AT261">
        <f t="shared" si="85"/>
        <v>0.5140845070422535</v>
      </c>
      <c r="AU261">
        <f t="shared" si="86"/>
        <v>0.24679889530504645</v>
      </c>
      <c r="AV261">
        <f t="shared" si="87"/>
        <v>0.70244331663935344</v>
      </c>
      <c r="AW261">
        <f t="shared" si="88"/>
        <v>0.33020335018838898</v>
      </c>
      <c r="AX261">
        <f t="shared" si="89"/>
        <v>0</v>
      </c>
    </row>
    <row r="262" spans="2:50" ht="15">
      <c r="B262" s="52">
        <v>1</v>
      </c>
      <c r="C262" s="52">
        <v>3.16</v>
      </c>
      <c r="D262" s="56">
        <v>0</v>
      </c>
      <c r="E262" s="52">
        <v>1</v>
      </c>
      <c r="F262" s="52">
        <v>1</v>
      </c>
      <c r="G262" s="53">
        <v>2.62</v>
      </c>
      <c r="H262" s="53">
        <v>2.6472479999999998</v>
      </c>
      <c r="I262" s="52">
        <v>2</v>
      </c>
      <c r="J262" s="53">
        <v>2.63</v>
      </c>
      <c r="K262" s="53">
        <v>2.6455169999999999</v>
      </c>
      <c r="L262" s="52">
        <v>45</v>
      </c>
      <c r="M262" s="52">
        <v>1</v>
      </c>
      <c r="N262" s="52">
        <v>20</v>
      </c>
      <c r="O262" s="52">
        <v>28</v>
      </c>
      <c r="P262" s="54">
        <v>46.287388</v>
      </c>
      <c r="Q262" s="54">
        <v>34.421341499999997</v>
      </c>
      <c r="R262" s="55">
        <v>0</v>
      </c>
      <c r="U262">
        <f t="shared" si="68"/>
        <v>0.16666666666666666</v>
      </c>
      <c r="V262">
        <f t="shared" si="69"/>
        <v>0.96048632218844987</v>
      </c>
      <c r="W262">
        <f t="shared" si="70"/>
        <v>0</v>
      </c>
      <c r="X262">
        <f t="shared" si="71"/>
        <v>0.34129692832764502</v>
      </c>
      <c r="Y262">
        <f t="shared" si="72"/>
        <v>0.14285714285714285</v>
      </c>
      <c r="Z262">
        <f t="shared" si="73"/>
        <v>0.79635258358662619</v>
      </c>
      <c r="AA262">
        <f t="shared" si="74"/>
        <v>0.80463465045592697</v>
      </c>
      <c r="AB262">
        <f t="shared" si="75"/>
        <v>0.5</v>
      </c>
      <c r="AC262">
        <f t="shared" si="76"/>
        <v>0.83227848101265811</v>
      </c>
      <c r="AD262">
        <f t="shared" si="77"/>
        <v>0.83718892405063283</v>
      </c>
      <c r="AE262">
        <f t="shared" si="78"/>
        <v>0.5</v>
      </c>
      <c r="AF262">
        <f t="shared" si="79"/>
        <v>0.16666666666666666</v>
      </c>
      <c r="AG262">
        <f t="shared" si="80"/>
        <v>0.33333333333333331</v>
      </c>
      <c r="AH262">
        <f t="shared" si="81"/>
        <v>3.6529680365296802E-3</v>
      </c>
      <c r="AI262">
        <f t="shared" si="82"/>
        <v>0.23900928792569656</v>
      </c>
      <c r="AJ262">
        <f t="shared" si="83"/>
        <v>0.43656716417910441</v>
      </c>
      <c r="AK262">
        <f t="shared" si="84"/>
        <v>0</v>
      </c>
      <c r="AM262">
        <v>170</v>
      </c>
      <c r="AN262">
        <v>377.77777777777777</v>
      </c>
      <c r="AO262">
        <v>994.4349545</v>
      </c>
      <c r="AP262">
        <v>749.13453200562583</v>
      </c>
      <c r="AQ262">
        <v>0</v>
      </c>
      <c r="AT262">
        <f t="shared" si="85"/>
        <v>0.5140845070422535</v>
      </c>
      <c r="AU262">
        <f t="shared" si="86"/>
        <v>0.13298183948447567</v>
      </c>
      <c r="AV262">
        <f t="shared" si="87"/>
        <v>0.70244331663935344</v>
      </c>
      <c r="AW262">
        <f t="shared" si="88"/>
        <v>0.36936284346002562</v>
      </c>
      <c r="AX262">
        <f t="shared" si="89"/>
        <v>0</v>
      </c>
    </row>
    <row r="263" spans="2:50" ht="15">
      <c r="B263" s="52">
        <v>1</v>
      </c>
      <c r="C263" s="52">
        <v>3.16</v>
      </c>
      <c r="D263" s="56">
        <v>0</v>
      </c>
      <c r="E263" s="52">
        <v>1</v>
      </c>
      <c r="F263" s="52">
        <v>1</v>
      </c>
      <c r="G263" s="53">
        <v>2.62</v>
      </c>
      <c r="H263" s="53">
        <v>2.6472479999999998</v>
      </c>
      <c r="I263" s="52">
        <v>2</v>
      </c>
      <c r="J263" s="53">
        <v>2.63</v>
      </c>
      <c r="K263" s="53">
        <v>2.6455169999999999</v>
      </c>
      <c r="L263" s="52">
        <v>45</v>
      </c>
      <c r="M263" s="52">
        <v>1</v>
      </c>
      <c r="N263" s="52">
        <v>20</v>
      </c>
      <c r="O263" s="52">
        <v>28</v>
      </c>
      <c r="P263" s="54">
        <v>51.288779500000004</v>
      </c>
      <c r="Q263" s="54">
        <v>33.832942500000001</v>
      </c>
      <c r="R263" s="55">
        <v>0</v>
      </c>
      <c r="U263">
        <f t="shared" si="68"/>
        <v>0.16666666666666666</v>
      </c>
      <c r="V263">
        <f t="shared" si="69"/>
        <v>0.96048632218844987</v>
      </c>
      <c r="W263">
        <f t="shared" si="70"/>
        <v>0</v>
      </c>
      <c r="X263">
        <f t="shared" si="71"/>
        <v>0.34129692832764502</v>
      </c>
      <c r="Y263">
        <f t="shared" si="72"/>
        <v>0.14285714285714285</v>
      </c>
      <c r="Z263">
        <f t="shared" si="73"/>
        <v>0.79635258358662619</v>
      </c>
      <c r="AA263">
        <f t="shared" si="74"/>
        <v>0.80463465045592697</v>
      </c>
      <c r="AB263">
        <f t="shared" si="75"/>
        <v>0.5</v>
      </c>
      <c r="AC263">
        <f t="shared" si="76"/>
        <v>0.83227848101265811</v>
      </c>
      <c r="AD263">
        <f t="shared" si="77"/>
        <v>0.83718892405063283</v>
      </c>
      <c r="AE263">
        <f t="shared" si="78"/>
        <v>0.5</v>
      </c>
      <c r="AF263">
        <f t="shared" si="79"/>
        <v>0.16666666666666666</v>
      </c>
      <c r="AG263">
        <f t="shared" si="80"/>
        <v>0.33333333333333331</v>
      </c>
      <c r="AH263">
        <f t="shared" si="81"/>
        <v>3.6529680365296802E-3</v>
      </c>
      <c r="AI263">
        <f t="shared" si="82"/>
        <v>0.27058823529411768</v>
      </c>
      <c r="AJ263">
        <f t="shared" si="83"/>
        <v>0.42910447761194032</v>
      </c>
      <c r="AK263">
        <f t="shared" si="84"/>
        <v>0</v>
      </c>
      <c r="AM263">
        <v>170</v>
      </c>
      <c r="AN263">
        <v>377.77777777777777</v>
      </c>
      <c r="AO263">
        <v>994.4349545</v>
      </c>
      <c r="AP263">
        <v>749.13453200562583</v>
      </c>
      <c r="AQ263">
        <v>0</v>
      </c>
      <c r="AT263">
        <f t="shared" si="85"/>
        <v>0.5140845070422535</v>
      </c>
      <c r="AU263">
        <f t="shared" si="86"/>
        <v>0.13298183948447567</v>
      </c>
      <c r="AV263">
        <f t="shared" si="87"/>
        <v>0.70244331663935344</v>
      </c>
      <c r="AW263">
        <f t="shared" si="88"/>
        <v>0.36936284346002562</v>
      </c>
      <c r="AX263">
        <f t="shared" si="89"/>
        <v>0</v>
      </c>
    </row>
    <row r="264" spans="2:50" ht="15">
      <c r="B264" s="52">
        <v>1</v>
      </c>
      <c r="C264" s="52">
        <v>3.16</v>
      </c>
      <c r="D264" s="56">
        <v>0</v>
      </c>
      <c r="E264" s="52">
        <v>1</v>
      </c>
      <c r="F264" s="52">
        <v>1</v>
      </c>
      <c r="G264" s="53">
        <v>2.62</v>
      </c>
      <c r="H264" s="53">
        <v>2.6472479999999998</v>
      </c>
      <c r="I264" s="52">
        <v>2</v>
      </c>
      <c r="J264" s="53">
        <v>2.63</v>
      </c>
      <c r="K264" s="53">
        <v>2.6455169999999999</v>
      </c>
      <c r="L264" s="52">
        <v>45</v>
      </c>
      <c r="M264" s="52">
        <v>1</v>
      </c>
      <c r="N264" s="52">
        <v>20</v>
      </c>
      <c r="O264" s="52">
        <v>28</v>
      </c>
      <c r="P264" s="54">
        <v>49.3274495</v>
      </c>
      <c r="Q264" s="54">
        <v>34.911673999999998</v>
      </c>
      <c r="R264" s="55">
        <v>0</v>
      </c>
      <c r="U264">
        <f t="shared" si="68"/>
        <v>0.16666666666666666</v>
      </c>
      <c r="V264">
        <f t="shared" si="69"/>
        <v>0.96048632218844987</v>
      </c>
      <c r="W264">
        <f t="shared" si="70"/>
        <v>0</v>
      </c>
      <c r="X264">
        <f t="shared" si="71"/>
        <v>0.34129692832764502</v>
      </c>
      <c r="Y264">
        <f t="shared" si="72"/>
        <v>0.14285714285714285</v>
      </c>
      <c r="Z264">
        <f t="shared" si="73"/>
        <v>0.79635258358662619</v>
      </c>
      <c r="AA264">
        <f t="shared" si="74"/>
        <v>0.80463465045592697</v>
      </c>
      <c r="AB264">
        <f t="shared" si="75"/>
        <v>0.5</v>
      </c>
      <c r="AC264">
        <f t="shared" si="76"/>
        <v>0.83227848101265811</v>
      </c>
      <c r="AD264">
        <f t="shared" si="77"/>
        <v>0.83718892405063283</v>
      </c>
      <c r="AE264">
        <f t="shared" si="78"/>
        <v>0.5</v>
      </c>
      <c r="AF264">
        <f t="shared" si="79"/>
        <v>0.16666666666666666</v>
      </c>
      <c r="AG264">
        <f t="shared" si="80"/>
        <v>0.33333333333333331</v>
      </c>
      <c r="AH264">
        <f t="shared" si="81"/>
        <v>3.6529680365296802E-3</v>
      </c>
      <c r="AI264">
        <f t="shared" si="82"/>
        <v>0.25820433436532508</v>
      </c>
      <c r="AJ264">
        <f t="shared" si="83"/>
        <v>0.44278606965174128</v>
      </c>
      <c r="AK264">
        <f t="shared" si="84"/>
        <v>0</v>
      </c>
      <c r="AM264">
        <v>170</v>
      </c>
      <c r="AN264">
        <v>377.77777777777777</v>
      </c>
      <c r="AO264">
        <v>994.4349545</v>
      </c>
      <c r="AP264">
        <v>749.13453200562583</v>
      </c>
      <c r="AQ264">
        <v>0</v>
      </c>
      <c r="AT264">
        <f t="shared" si="85"/>
        <v>0.5140845070422535</v>
      </c>
      <c r="AU264">
        <f t="shared" si="86"/>
        <v>0.13298183948447567</v>
      </c>
      <c r="AV264">
        <f t="shared" si="87"/>
        <v>0.70244331663935344</v>
      </c>
      <c r="AW264">
        <f t="shared" si="88"/>
        <v>0.36936284346002562</v>
      </c>
      <c r="AX264">
        <f t="shared" si="89"/>
        <v>0</v>
      </c>
    </row>
    <row r="265" spans="2:50" ht="15">
      <c r="B265" s="52">
        <v>1</v>
      </c>
      <c r="C265" s="52">
        <v>3.16</v>
      </c>
      <c r="D265" s="56">
        <v>0</v>
      </c>
      <c r="E265" s="52">
        <v>1</v>
      </c>
      <c r="F265" s="52">
        <v>1</v>
      </c>
      <c r="G265" s="53">
        <v>2.62</v>
      </c>
      <c r="H265" s="53">
        <v>2.6472479999999998</v>
      </c>
      <c r="I265" s="52">
        <v>2</v>
      </c>
      <c r="J265" s="53">
        <v>2.63</v>
      </c>
      <c r="K265" s="53">
        <v>2.6455169999999999</v>
      </c>
      <c r="L265" s="52">
        <v>45</v>
      </c>
      <c r="M265" s="52">
        <v>1</v>
      </c>
      <c r="N265" s="52">
        <v>20</v>
      </c>
      <c r="O265" s="52">
        <v>162</v>
      </c>
      <c r="P265" s="54">
        <v>60.212831000000001</v>
      </c>
      <c r="Q265" s="54">
        <v>40.011131999999996</v>
      </c>
      <c r="R265" s="55">
        <v>0</v>
      </c>
      <c r="U265">
        <f t="shared" si="68"/>
        <v>0.16666666666666666</v>
      </c>
      <c r="V265">
        <f t="shared" si="69"/>
        <v>0.96048632218844987</v>
      </c>
      <c r="W265">
        <f t="shared" si="70"/>
        <v>0</v>
      </c>
      <c r="X265">
        <f t="shared" si="71"/>
        <v>0.34129692832764502</v>
      </c>
      <c r="Y265">
        <f t="shared" si="72"/>
        <v>0.14285714285714285</v>
      </c>
      <c r="Z265">
        <f t="shared" si="73"/>
        <v>0.79635258358662619</v>
      </c>
      <c r="AA265">
        <f t="shared" si="74"/>
        <v>0.80463465045592697</v>
      </c>
      <c r="AB265">
        <f t="shared" si="75"/>
        <v>0.5</v>
      </c>
      <c r="AC265">
        <f t="shared" si="76"/>
        <v>0.83227848101265811</v>
      </c>
      <c r="AD265">
        <f t="shared" si="77"/>
        <v>0.83718892405063283</v>
      </c>
      <c r="AE265">
        <f t="shared" si="78"/>
        <v>0.5</v>
      </c>
      <c r="AF265">
        <f t="shared" si="79"/>
        <v>0.16666666666666666</v>
      </c>
      <c r="AG265">
        <f t="shared" si="80"/>
        <v>0.33333333333333331</v>
      </c>
      <c r="AH265">
        <f t="shared" si="81"/>
        <v>2.1135029354207437E-2</v>
      </c>
      <c r="AI265">
        <f t="shared" si="82"/>
        <v>0.32693498452012382</v>
      </c>
      <c r="AJ265">
        <f t="shared" si="83"/>
        <v>0.50746268656716409</v>
      </c>
      <c r="AK265">
        <f t="shared" si="84"/>
        <v>0</v>
      </c>
      <c r="AM265">
        <v>170</v>
      </c>
      <c r="AN265">
        <v>377.77777777777777</v>
      </c>
      <c r="AO265">
        <v>994.4349545</v>
      </c>
      <c r="AP265">
        <v>767.56990000562587</v>
      </c>
      <c r="AQ265">
        <v>0</v>
      </c>
      <c r="AT265">
        <f t="shared" si="85"/>
        <v>0.5140845070422535</v>
      </c>
      <c r="AU265">
        <f t="shared" si="86"/>
        <v>0.13298183948447567</v>
      </c>
      <c r="AV265">
        <f t="shared" si="87"/>
        <v>0.70244331663935344</v>
      </c>
      <c r="AW265">
        <f t="shared" si="88"/>
        <v>0.37845245240714176</v>
      </c>
      <c r="AX265">
        <f t="shared" si="89"/>
        <v>0</v>
      </c>
    </row>
    <row r="266" spans="2:50" ht="15">
      <c r="B266" s="52">
        <v>1</v>
      </c>
      <c r="C266" s="52">
        <v>3.16</v>
      </c>
      <c r="D266" s="56">
        <v>0</v>
      </c>
      <c r="E266" s="52">
        <v>1</v>
      </c>
      <c r="F266" s="52">
        <v>1</v>
      </c>
      <c r="G266" s="53">
        <v>2.62</v>
      </c>
      <c r="H266" s="53">
        <v>2.6472479999999998</v>
      </c>
      <c r="I266" s="52">
        <v>2</v>
      </c>
      <c r="J266" s="53">
        <v>2.63</v>
      </c>
      <c r="K266" s="53">
        <v>2.6455169999999999</v>
      </c>
      <c r="L266" s="52">
        <v>45</v>
      </c>
      <c r="M266" s="52">
        <v>1</v>
      </c>
      <c r="N266" s="52">
        <v>20</v>
      </c>
      <c r="O266" s="52">
        <v>162</v>
      </c>
      <c r="P266" s="54">
        <v>69.431082000000004</v>
      </c>
      <c r="Q266" s="54">
        <v>40.011131999999996</v>
      </c>
      <c r="R266" s="55">
        <v>0</v>
      </c>
      <c r="U266">
        <f t="shared" si="68"/>
        <v>0.16666666666666666</v>
      </c>
      <c r="V266">
        <f t="shared" si="69"/>
        <v>0.96048632218844987</v>
      </c>
      <c r="W266">
        <f t="shared" si="70"/>
        <v>0</v>
      </c>
      <c r="X266">
        <f t="shared" si="71"/>
        <v>0.34129692832764502</v>
      </c>
      <c r="Y266">
        <f t="shared" si="72"/>
        <v>0.14285714285714285</v>
      </c>
      <c r="Z266">
        <f t="shared" si="73"/>
        <v>0.79635258358662619</v>
      </c>
      <c r="AA266">
        <f t="shared" si="74"/>
        <v>0.80463465045592697</v>
      </c>
      <c r="AB266">
        <f t="shared" si="75"/>
        <v>0.5</v>
      </c>
      <c r="AC266">
        <f t="shared" si="76"/>
        <v>0.83227848101265811</v>
      </c>
      <c r="AD266">
        <f t="shared" si="77"/>
        <v>0.83718892405063283</v>
      </c>
      <c r="AE266">
        <f t="shared" si="78"/>
        <v>0.5</v>
      </c>
      <c r="AF266">
        <f t="shared" si="79"/>
        <v>0.16666666666666666</v>
      </c>
      <c r="AG266">
        <f t="shared" si="80"/>
        <v>0.33333333333333331</v>
      </c>
      <c r="AH266">
        <f t="shared" si="81"/>
        <v>2.1135029354207437E-2</v>
      </c>
      <c r="AI266">
        <f t="shared" si="82"/>
        <v>0.38513931888544894</v>
      </c>
      <c r="AJ266">
        <f t="shared" si="83"/>
        <v>0.50746268656716409</v>
      </c>
      <c r="AK266">
        <f t="shared" si="84"/>
        <v>0</v>
      </c>
      <c r="AM266">
        <v>170</v>
      </c>
      <c r="AN266">
        <v>377.77777777777777</v>
      </c>
      <c r="AO266">
        <v>994.4349545</v>
      </c>
      <c r="AP266">
        <v>767.56990000562587</v>
      </c>
      <c r="AQ266">
        <v>0</v>
      </c>
      <c r="AT266">
        <f t="shared" si="85"/>
        <v>0.5140845070422535</v>
      </c>
      <c r="AU266">
        <f t="shared" si="86"/>
        <v>0.13298183948447567</v>
      </c>
      <c r="AV266">
        <f t="shared" si="87"/>
        <v>0.70244331663935344</v>
      </c>
      <c r="AW266">
        <f t="shared" si="88"/>
        <v>0.37845245240714176</v>
      </c>
      <c r="AX266">
        <f t="shared" si="89"/>
        <v>0</v>
      </c>
    </row>
    <row r="267" spans="2:50" ht="15">
      <c r="B267" s="52">
        <v>1</v>
      </c>
      <c r="C267" s="52">
        <v>3.16</v>
      </c>
      <c r="D267" s="56">
        <v>0</v>
      </c>
      <c r="E267" s="52">
        <v>1</v>
      </c>
      <c r="F267" s="52">
        <v>1</v>
      </c>
      <c r="G267" s="53">
        <v>2.62</v>
      </c>
      <c r="H267" s="53">
        <v>2.6472479999999998</v>
      </c>
      <c r="I267" s="52">
        <v>2</v>
      </c>
      <c r="J267" s="53">
        <v>2.63</v>
      </c>
      <c r="K267" s="53">
        <v>2.6455169999999999</v>
      </c>
      <c r="L267" s="52">
        <v>45</v>
      </c>
      <c r="M267" s="52">
        <v>1</v>
      </c>
      <c r="N267" s="52">
        <v>20</v>
      </c>
      <c r="O267" s="52">
        <v>162</v>
      </c>
      <c r="P267" s="54">
        <v>66.685220000000001</v>
      </c>
      <c r="Q267" s="54">
        <v>38.834333999999998</v>
      </c>
      <c r="R267" s="55">
        <v>0</v>
      </c>
      <c r="U267">
        <f t="shared" ref="U267:U330" si="90">(B267-B$2)/(B$3-B$2)</f>
        <v>0.16666666666666666</v>
      </c>
      <c r="V267">
        <f t="shared" ref="V267:V330" si="91">(C267-C$2)/(C$3-C$2)</f>
        <v>0.96048632218844987</v>
      </c>
      <c r="W267">
        <f t="shared" ref="W267:W330" si="92">(D267-D$2)/(D$3-D$2)</f>
        <v>0</v>
      </c>
      <c r="X267">
        <f t="shared" ref="X267:X330" si="93">(E267-E$2)/(E$3-E$2)</f>
        <v>0.34129692832764502</v>
      </c>
      <c r="Y267">
        <f t="shared" ref="Y267:Y330" si="94">(F267-F$2)/(F$3-F$2)</f>
        <v>0.14285714285714285</v>
      </c>
      <c r="Z267">
        <f t="shared" ref="Z267:Z330" si="95">(G267-G$2)/(G$3-G$2)</f>
        <v>0.79635258358662619</v>
      </c>
      <c r="AA267">
        <f t="shared" ref="AA267:AA330" si="96">(H267-H$2)/(H$3-H$2)</f>
        <v>0.80463465045592697</v>
      </c>
      <c r="AB267">
        <f t="shared" ref="AB267:AB330" si="97">(I267-I$2)/(I$3-I$2)</f>
        <v>0.5</v>
      </c>
      <c r="AC267">
        <f t="shared" ref="AC267:AC330" si="98">(J267-J$2)/(J$3-J$2)</f>
        <v>0.83227848101265811</v>
      </c>
      <c r="AD267">
        <f t="shared" ref="AD267:AD330" si="99">(K267-K$2)/(K$3-K$2)</f>
        <v>0.83718892405063283</v>
      </c>
      <c r="AE267">
        <f t="shared" ref="AE267:AE330" si="100">(L267-L$2)/(L$3-L$2)</f>
        <v>0.5</v>
      </c>
      <c r="AF267">
        <f t="shared" ref="AF267:AF330" si="101">(M267-M$2)/(M$3-M$2)</f>
        <v>0.16666666666666666</v>
      </c>
      <c r="AG267">
        <f t="shared" ref="AG267:AG330" si="102">(N267-N$2)/(N$3-N$2)</f>
        <v>0.33333333333333331</v>
      </c>
      <c r="AH267">
        <f t="shared" ref="AH267:AH330" si="103">(O267-O$2)/(O$3-O$2)</f>
        <v>2.1135029354207437E-2</v>
      </c>
      <c r="AI267">
        <f t="shared" ref="AI267:AI330" si="104">(P267-P$2)/(P$3-P$2)</f>
        <v>0.36780185758513934</v>
      </c>
      <c r="AJ267">
        <f t="shared" ref="AJ267:AJ330" si="105">(Q267-Q$2)/(Q$3-Q$2)</f>
        <v>0.4925373134328358</v>
      </c>
      <c r="AK267">
        <f t="shared" ref="AK267:AK330" si="106">(R267-R$2)/(R$3-R$2)</f>
        <v>0</v>
      </c>
      <c r="AM267">
        <v>170</v>
      </c>
      <c r="AN267">
        <v>377.77777777777777</v>
      </c>
      <c r="AO267">
        <v>994.4349545</v>
      </c>
      <c r="AP267">
        <v>767.56990000562587</v>
      </c>
      <c r="AQ267">
        <v>0</v>
      </c>
      <c r="AT267">
        <f t="shared" ref="AT267:AT330" si="107">(AM267-AM$3)/(AM$2-AM$3)</f>
        <v>0.5140845070422535</v>
      </c>
      <c r="AU267">
        <f t="shared" ref="AU267:AU330" si="108">(AN267-AN$3)/(AN$2-AN$3)</f>
        <v>0.13298183948447567</v>
      </c>
      <c r="AV267">
        <f t="shared" ref="AV267:AV330" si="109">(AO267-AO$3)/(AO$2-AO$3)</f>
        <v>0.70244331663935344</v>
      </c>
      <c r="AW267">
        <f t="shared" ref="AW267:AW330" si="110">(AP267-AP$3)/(AP$2-AP$3)</f>
        <v>0.37845245240714176</v>
      </c>
      <c r="AX267">
        <f t="shared" ref="AX267:AX330" si="111">(AQ267-AQ$3)/(AQ$2-AQ$3)</f>
        <v>0</v>
      </c>
    </row>
    <row r="268" spans="2:50" ht="15">
      <c r="B268" s="52">
        <v>1</v>
      </c>
      <c r="C268" s="52">
        <v>3.16</v>
      </c>
      <c r="D268" s="56">
        <v>0</v>
      </c>
      <c r="E268" s="52">
        <v>1</v>
      </c>
      <c r="F268" s="52">
        <v>1</v>
      </c>
      <c r="G268" s="53">
        <v>2.62</v>
      </c>
      <c r="H268" s="53">
        <v>2.6472479999999998</v>
      </c>
      <c r="I268" s="52">
        <v>2</v>
      </c>
      <c r="J268" s="53">
        <v>2.63</v>
      </c>
      <c r="K268" s="53">
        <v>2.6455169999999999</v>
      </c>
      <c r="L268" s="52">
        <v>55</v>
      </c>
      <c r="M268" s="52">
        <v>1</v>
      </c>
      <c r="N268" s="52">
        <v>20</v>
      </c>
      <c r="O268" s="52">
        <v>28</v>
      </c>
      <c r="P268" s="54">
        <v>40.207265</v>
      </c>
      <c r="Q268" s="54">
        <v>31.969678999999999</v>
      </c>
      <c r="R268" s="55">
        <v>0</v>
      </c>
      <c r="U268">
        <f t="shared" si="90"/>
        <v>0.16666666666666666</v>
      </c>
      <c r="V268">
        <f t="shared" si="91"/>
        <v>0.96048632218844987</v>
      </c>
      <c r="W268">
        <f t="shared" si="92"/>
        <v>0</v>
      </c>
      <c r="X268">
        <f t="shared" si="93"/>
        <v>0.34129692832764502</v>
      </c>
      <c r="Y268">
        <f t="shared" si="94"/>
        <v>0.14285714285714285</v>
      </c>
      <c r="Z268">
        <f t="shared" si="95"/>
        <v>0.79635258358662619</v>
      </c>
      <c r="AA268">
        <f t="shared" si="96"/>
        <v>0.80463465045592697</v>
      </c>
      <c r="AB268">
        <f t="shared" si="97"/>
        <v>0.5</v>
      </c>
      <c r="AC268">
        <f t="shared" si="98"/>
        <v>0.83227848101265811</v>
      </c>
      <c r="AD268">
        <f t="shared" si="99"/>
        <v>0.83718892405063283</v>
      </c>
      <c r="AE268">
        <f t="shared" si="100"/>
        <v>0.66666666666666663</v>
      </c>
      <c r="AF268">
        <f t="shared" si="101"/>
        <v>0.16666666666666666</v>
      </c>
      <c r="AG268">
        <f t="shared" si="102"/>
        <v>0.33333333333333331</v>
      </c>
      <c r="AH268">
        <f t="shared" si="103"/>
        <v>3.6529680365296802E-3</v>
      </c>
      <c r="AI268">
        <f t="shared" si="104"/>
        <v>0.20061919504643963</v>
      </c>
      <c r="AJ268">
        <f t="shared" si="105"/>
        <v>0.40547263681592038</v>
      </c>
      <c r="AK268">
        <f t="shared" si="106"/>
        <v>0</v>
      </c>
      <c r="AM268">
        <v>170</v>
      </c>
      <c r="AN268">
        <v>309.09090909090907</v>
      </c>
      <c r="AO268">
        <v>994.4349545</v>
      </c>
      <c r="AP268">
        <v>843.25064327733037</v>
      </c>
      <c r="AQ268">
        <v>0</v>
      </c>
      <c r="AT268">
        <f t="shared" si="107"/>
        <v>0.5140845070422535</v>
      </c>
      <c r="AU268">
        <f t="shared" si="108"/>
        <v>6.0552803962294253E-2</v>
      </c>
      <c r="AV268">
        <f t="shared" si="109"/>
        <v>0.70244331663935344</v>
      </c>
      <c r="AW268">
        <f t="shared" si="110"/>
        <v>0.41576705123515983</v>
      </c>
      <c r="AX268">
        <f t="shared" si="111"/>
        <v>0</v>
      </c>
    </row>
    <row r="269" spans="2:50" ht="15">
      <c r="B269" s="52">
        <v>1</v>
      </c>
      <c r="C269" s="52">
        <v>3.16</v>
      </c>
      <c r="D269" s="56">
        <v>0</v>
      </c>
      <c r="E269" s="52">
        <v>1</v>
      </c>
      <c r="F269" s="52">
        <v>1</v>
      </c>
      <c r="G269" s="53">
        <v>2.62</v>
      </c>
      <c r="H269" s="53">
        <v>2.6472479999999998</v>
      </c>
      <c r="I269" s="52">
        <v>2</v>
      </c>
      <c r="J269" s="53">
        <v>2.63</v>
      </c>
      <c r="K269" s="53">
        <v>2.6455169999999999</v>
      </c>
      <c r="L269" s="52">
        <v>55</v>
      </c>
      <c r="M269" s="52">
        <v>1</v>
      </c>
      <c r="N269" s="52">
        <v>20</v>
      </c>
      <c r="O269" s="52">
        <v>28</v>
      </c>
      <c r="P269" s="54">
        <v>42.560861000000003</v>
      </c>
      <c r="Q269" s="54">
        <v>33.244543499999999</v>
      </c>
      <c r="R269" s="55">
        <v>0</v>
      </c>
      <c r="U269">
        <f t="shared" si="90"/>
        <v>0.16666666666666666</v>
      </c>
      <c r="V269">
        <f t="shared" si="91"/>
        <v>0.96048632218844987</v>
      </c>
      <c r="W269">
        <f t="shared" si="92"/>
        <v>0</v>
      </c>
      <c r="X269">
        <f t="shared" si="93"/>
        <v>0.34129692832764502</v>
      </c>
      <c r="Y269">
        <f t="shared" si="94"/>
        <v>0.14285714285714285</v>
      </c>
      <c r="Z269">
        <f t="shared" si="95"/>
        <v>0.79635258358662619</v>
      </c>
      <c r="AA269">
        <f t="shared" si="96"/>
        <v>0.80463465045592697</v>
      </c>
      <c r="AB269">
        <f t="shared" si="97"/>
        <v>0.5</v>
      </c>
      <c r="AC269">
        <f t="shared" si="98"/>
        <v>0.83227848101265811</v>
      </c>
      <c r="AD269">
        <f t="shared" si="99"/>
        <v>0.83718892405063283</v>
      </c>
      <c r="AE269">
        <f t="shared" si="100"/>
        <v>0.66666666666666663</v>
      </c>
      <c r="AF269">
        <f t="shared" si="101"/>
        <v>0.16666666666666666</v>
      </c>
      <c r="AG269">
        <f t="shared" si="102"/>
        <v>0.33333333333333331</v>
      </c>
      <c r="AH269">
        <f t="shared" si="103"/>
        <v>3.6529680365296802E-3</v>
      </c>
      <c r="AI269">
        <f t="shared" si="104"/>
        <v>0.21547987616099076</v>
      </c>
      <c r="AJ269">
        <f t="shared" si="105"/>
        <v>0.42164179104477612</v>
      </c>
      <c r="AK269">
        <f t="shared" si="106"/>
        <v>0</v>
      </c>
      <c r="AM269">
        <v>170</v>
      </c>
      <c r="AN269">
        <v>309.09090909090907</v>
      </c>
      <c r="AO269">
        <v>994.4349545</v>
      </c>
      <c r="AP269">
        <v>843.25064327733037</v>
      </c>
      <c r="AQ269">
        <v>0</v>
      </c>
      <c r="AT269">
        <f t="shared" si="107"/>
        <v>0.5140845070422535</v>
      </c>
      <c r="AU269">
        <f t="shared" si="108"/>
        <v>6.0552803962294253E-2</v>
      </c>
      <c r="AV269">
        <f t="shared" si="109"/>
        <v>0.70244331663935344</v>
      </c>
      <c r="AW269">
        <f t="shared" si="110"/>
        <v>0.41576705123515983</v>
      </c>
      <c r="AX269">
        <f t="shared" si="111"/>
        <v>0</v>
      </c>
    </row>
    <row r="270" spans="2:50" ht="15">
      <c r="B270" s="52">
        <v>1</v>
      </c>
      <c r="C270" s="52">
        <v>3.16</v>
      </c>
      <c r="D270" s="56">
        <v>0</v>
      </c>
      <c r="E270" s="52">
        <v>1</v>
      </c>
      <c r="F270" s="52">
        <v>1</v>
      </c>
      <c r="G270" s="53">
        <v>2.62</v>
      </c>
      <c r="H270" s="53">
        <v>2.6472479999999998</v>
      </c>
      <c r="I270" s="52">
        <v>2</v>
      </c>
      <c r="J270" s="53">
        <v>2.63</v>
      </c>
      <c r="K270" s="53">
        <v>2.6455169999999999</v>
      </c>
      <c r="L270" s="52">
        <v>55</v>
      </c>
      <c r="M270" s="52">
        <v>1</v>
      </c>
      <c r="N270" s="52">
        <v>20</v>
      </c>
      <c r="O270" s="52">
        <v>28</v>
      </c>
      <c r="P270" s="54">
        <v>41.482129499999999</v>
      </c>
      <c r="Q270" s="54">
        <v>33.538742999999997</v>
      </c>
      <c r="R270" s="55">
        <v>0</v>
      </c>
      <c r="U270">
        <f t="shared" si="90"/>
        <v>0.16666666666666666</v>
      </c>
      <c r="V270">
        <f t="shared" si="91"/>
        <v>0.96048632218844987</v>
      </c>
      <c r="W270">
        <f t="shared" si="92"/>
        <v>0</v>
      </c>
      <c r="X270">
        <f t="shared" si="93"/>
        <v>0.34129692832764502</v>
      </c>
      <c r="Y270">
        <f t="shared" si="94"/>
        <v>0.14285714285714285</v>
      </c>
      <c r="Z270">
        <f t="shared" si="95"/>
        <v>0.79635258358662619</v>
      </c>
      <c r="AA270">
        <f t="shared" si="96"/>
        <v>0.80463465045592697</v>
      </c>
      <c r="AB270">
        <f t="shared" si="97"/>
        <v>0.5</v>
      </c>
      <c r="AC270">
        <f t="shared" si="98"/>
        <v>0.83227848101265811</v>
      </c>
      <c r="AD270">
        <f t="shared" si="99"/>
        <v>0.83718892405063283</v>
      </c>
      <c r="AE270">
        <f t="shared" si="100"/>
        <v>0.66666666666666663</v>
      </c>
      <c r="AF270">
        <f t="shared" si="101"/>
        <v>0.16666666666666666</v>
      </c>
      <c r="AG270">
        <f t="shared" si="102"/>
        <v>0.33333333333333331</v>
      </c>
      <c r="AH270">
        <f t="shared" si="103"/>
        <v>3.6529680365296802E-3</v>
      </c>
      <c r="AI270">
        <f t="shared" si="104"/>
        <v>0.20866873065015482</v>
      </c>
      <c r="AJ270">
        <f t="shared" si="105"/>
        <v>0.42537313432835816</v>
      </c>
      <c r="AK270">
        <f t="shared" si="106"/>
        <v>0</v>
      </c>
      <c r="AM270">
        <v>170</v>
      </c>
      <c r="AN270">
        <v>309.09090909090907</v>
      </c>
      <c r="AO270">
        <v>994.4349545</v>
      </c>
      <c r="AP270">
        <v>843.25064327733037</v>
      </c>
      <c r="AQ270">
        <v>0</v>
      </c>
      <c r="AT270">
        <f t="shared" si="107"/>
        <v>0.5140845070422535</v>
      </c>
      <c r="AU270">
        <f t="shared" si="108"/>
        <v>6.0552803962294253E-2</v>
      </c>
      <c r="AV270">
        <f t="shared" si="109"/>
        <v>0.70244331663935344</v>
      </c>
      <c r="AW270">
        <f t="shared" si="110"/>
        <v>0.41576705123515983</v>
      </c>
      <c r="AX270">
        <f t="shared" si="111"/>
        <v>0</v>
      </c>
    </row>
    <row r="271" spans="2:50" ht="15">
      <c r="B271" s="52">
        <v>1</v>
      </c>
      <c r="C271" s="52">
        <v>3.16</v>
      </c>
      <c r="D271" s="56">
        <v>0</v>
      </c>
      <c r="E271" s="52">
        <v>1</v>
      </c>
      <c r="F271" s="52">
        <v>1</v>
      </c>
      <c r="G271" s="53">
        <v>2.62</v>
      </c>
      <c r="H271" s="53">
        <v>2.6472479999999998</v>
      </c>
      <c r="I271" s="52">
        <v>2</v>
      </c>
      <c r="J271" s="53">
        <v>2.63</v>
      </c>
      <c r="K271" s="53">
        <v>2.6455169999999999</v>
      </c>
      <c r="L271" s="52">
        <v>55</v>
      </c>
      <c r="M271" s="52">
        <v>1</v>
      </c>
      <c r="N271" s="52">
        <v>20</v>
      </c>
      <c r="O271" s="52">
        <v>162</v>
      </c>
      <c r="P271" s="54">
        <v>44.129925</v>
      </c>
      <c r="Q271" s="54">
        <v>37.265270000000001</v>
      </c>
      <c r="R271" s="55">
        <v>0</v>
      </c>
      <c r="U271">
        <f t="shared" si="90"/>
        <v>0.16666666666666666</v>
      </c>
      <c r="V271">
        <f t="shared" si="91"/>
        <v>0.96048632218844987</v>
      </c>
      <c r="W271">
        <f t="shared" si="92"/>
        <v>0</v>
      </c>
      <c r="X271">
        <f t="shared" si="93"/>
        <v>0.34129692832764502</v>
      </c>
      <c r="Y271">
        <f t="shared" si="94"/>
        <v>0.14285714285714285</v>
      </c>
      <c r="Z271">
        <f t="shared" si="95"/>
        <v>0.79635258358662619</v>
      </c>
      <c r="AA271">
        <f t="shared" si="96"/>
        <v>0.80463465045592697</v>
      </c>
      <c r="AB271">
        <f t="shared" si="97"/>
        <v>0.5</v>
      </c>
      <c r="AC271">
        <f t="shared" si="98"/>
        <v>0.83227848101265811</v>
      </c>
      <c r="AD271">
        <f t="shared" si="99"/>
        <v>0.83718892405063283</v>
      </c>
      <c r="AE271">
        <f t="shared" si="100"/>
        <v>0.66666666666666663</v>
      </c>
      <c r="AF271">
        <f t="shared" si="101"/>
        <v>0.16666666666666666</v>
      </c>
      <c r="AG271">
        <f t="shared" si="102"/>
        <v>0.33333333333333331</v>
      </c>
      <c r="AH271">
        <f t="shared" si="103"/>
        <v>2.1135029354207437E-2</v>
      </c>
      <c r="AI271">
        <f t="shared" si="104"/>
        <v>0.22538699690402478</v>
      </c>
      <c r="AJ271">
        <f t="shared" si="105"/>
        <v>0.47263681592039802</v>
      </c>
      <c r="AK271">
        <f t="shared" si="106"/>
        <v>0</v>
      </c>
      <c r="AM271">
        <v>170</v>
      </c>
      <c r="AN271">
        <v>309.09090909090907</v>
      </c>
      <c r="AO271">
        <v>994.4349545</v>
      </c>
      <c r="AP271">
        <v>822.18165127733039</v>
      </c>
      <c r="AQ271">
        <v>0</v>
      </c>
      <c r="AT271">
        <f t="shared" si="107"/>
        <v>0.5140845070422535</v>
      </c>
      <c r="AU271">
        <f t="shared" si="108"/>
        <v>6.0552803962294253E-2</v>
      </c>
      <c r="AV271">
        <f t="shared" si="109"/>
        <v>0.70244331663935344</v>
      </c>
      <c r="AW271">
        <f t="shared" si="110"/>
        <v>0.40537892672417003</v>
      </c>
      <c r="AX271">
        <f t="shared" si="111"/>
        <v>0</v>
      </c>
    </row>
    <row r="272" spans="2:50" ht="15">
      <c r="B272" s="52">
        <v>1</v>
      </c>
      <c r="C272" s="52">
        <v>3.16</v>
      </c>
      <c r="D272" s="56">
        <v>0</v>
      </c>
      <c r="E272" s="52">
        <v>1</v>
      </c>
      <c r="F272" s="52">
        <v>1</v>
      </c>
      <c r="G272" s="53">
        <v>2.62</v>
      </c>
      <c r="H272" s="53">
        <v>2.6472479999999998</v>
      </c>
      <c r="I272" s="52">
        <v>2</v>
      </c>
      <c r="J272" s="53">
        <v>2.63</v>
      </c>
      <c r="K272" s="53">
        <v>2.6455169999999999</v>
      </c>
      <c r="L272" s="52">
        <v>55</v>
      </c>
      <c r="M272" s="52">
        <v>1</v>
      </c>
      <c r="N272" s="52">
        <v>20</v>
      </c>
      <c r="O272" s="52">
        <v>162</v>
      </c>
      <c r="P272" s="54">
        <v>50.798447000000003</v>
      </c>
      <c r="Q272" s="54">
        <v>38.540134500000001</v>
      </c>
      <c r="R272" s="55">
        <v>0</v>
      </c>
      <c r="U272">
        <f t="shared" si="90"/>
        <v>0.16666666666666666</v>
      </c>
      <c r="V272">
        <f t="shared" si="91"/>
        <v>0.96048632218844987</v>
      </c>
      <c r="W272">
        <f t="shared" si="92"/>
        <v>0</v>
      </c>
      <c r="X272">
        <f t="shared" si="93"/>
        <v>0.34129692832764502</v>
      </c>
      <c r="Y272">
        <f t="shared" si="94"/>
        <v>0.14285714285714285</v>
      </c>
      <c r="Z272">
        <f t="shared" si="95"/>
        <v>0.79635258358662619</v>
      </c>
      <c r="AA272">
        <f t="shared" si="96"/>
        <v>0.80463465045592697</v>
      </c>
      <c r="AB272">
        <f t="shared" si="97"/>
        <v>0.5</v>
      </c>
      <c r="AC272">
        <f t="shared" si="98"/>
        <v>0.83227848101265811</v>
      </c>
      <c r="AD272">
        <f t="shared" si="99"/>
        <v>0.83718892405063283</v>
      </c>
      <c r="AE272">
        <f t="shared" si="100"/>
        <v>0.66666666666666663</v>
      </c>
      <c r="AF272">
        <f t="shared" si="101"/>
        <v>0.16666666666666666</v>
      </c>
      <c r="AG272">
        <f t="shared" si="102"/>
        <v>0.33333333333333331</v>
      </c>
      <c r="AH272">
        <f t="shared" si="103"/>
        <v>2.1135029354207437E-2</v>
      </c>
      <c r="AI272">
        <f t="shared" si="104"/>
        <v>0.26749226006191951</v>
      </c>
      <c r="AJ272">
        <f t="shared" si="105"/>
        <v>0.48880597014925375</v>
      </c>
      <c r="AK272">
        <f t="shared" si="106"/>
        <v>0</v>
      </c>
      <c r="AM272">
        <v>170</v>
      </c>
      <c r="AN272">
        <v>309.09090909090907</v>
      </c>
      <c r="AO272">
        <v>994.4349545</v>
      </c>
      <c r="AP272">
        <v>822.18165127733039</v>
      </c>
      <c r="AQ272">
        <v>0</v>
      </c>
      <c r="AT272">
        <f t="shared" si="107"/>
        <v>0.5140845070422535</v>
      </c>
      <c r="AU272">
        <f t="shared" si="108"/>
        <v>6.0552803962294253E-2</v>
      </c>
      <c r="AV272">
        <f t="shared" si="109"/>
        <v>0.70244331663935344</v>
      </c>
      <c r="AW272">
        <f t="shared" si="110"/>
        <v>0.40537892672417003</v>
      </c>
      <c r="AX272">
        <f t="shared" si="111"/>
        <v>0</v>
      </c>
    </row>
    <row r="273" spans="2:50" ht="15">
      <c r="B273" s="52">
        <v>1</v>
      </c>
      <c r="C273" s="52">
        <v>3.16</v>
      </c>
      <c r="D273" s="56">
        <v>0</v>
      </c>
      <c r="E273" s="52">
        <v>1</v>
      </c>
      <c r="F273" s="52">
        <v>1</v>
      </c>
      <c r="G273" s="53">
        <v>2.62</v>
      </c>
      <c r="H273" s="53">
        <v>2.6472479999999998</v>
      </c>
      <c r="I273" s="52">
        <v>2</v>
      </c>
      <c r="J273" s="53">
        <v>2.63</v>
      </c>
      <c r="K273" s="53">
        <v>2.6455169999999999</v>
      </c>
      <c r="L273" s="52">
        <v>55</v>
      </c>
      <c r="M273" s="52">
        <v>1</v>
      </c>
      <c r="N273" s="52">
        <v>20</v>
      </c>
      <c r="O273" s="52">
        <v>162</v>
      </c>
      <c r="P273" s="54">
        <v>48.444851</v>
      </c>
      <c r="Q273" s="54">
        <v>38.147868500000001</v>
      </c>
      <c r="R273" s="55">
        <v>0</v>
      </c>
      <c r="U273">
        <f t="shared" si="90"/>
        <v>0.16666666666666666</v>
      </c>
      <c r="V273">
        <f t="shared" si="91"/>
        <v>0.96048632218844987</v>
      </c>
      <c r="W273">
        <f t="shared" si="92"/>
        <v>0</v>
      </c>
      <c r="X273">
        <f t="shared" si="93"/>
        <v>0.34129692832764502</v>
      </c>
      <c r="Y273">
        <f t="shared" si="94"/>
        <v>0.14285714285714285</v>
      </c>
      <c r="Z273">
        <f t="shared" si="95"/>
        <v>0.79635258358662619</v>
      </c>
      <c r="AA273">
        <f t="shared" si="96"/>
        <v>0.80463465045592697</v>
      </c>
      <c r="AB273">
        <f t="shared" si="97"/>
        <v>0.5</v>
      </c>
      <c r="AC273">
        <f t="shared" si="98"/>
        <v>0.83227848101265811</v>
      </c>
      <c r="AD273">
        <f t="shared" si="99"/>
        <v>0.83718892405063283</v>
      </c>
      <c r="AE273">
        <f t="shared" si="100"/>
        <v>0.66666666666666663</v>
      </c>
      <c r="AF273">
        <f t="shared" si="101"/>
        <v>0.16666666666666666</v>
      </c>
      <c r="AG273">
        <f t="shared" si="102"/>
        <v>0.33333333333333331</v>
      </c>
      <c r="AH273">
        <f t="shared" si="103"/>
        <v>2.1135029354207437E-2</v>
      </c>
      <c r="AI273">
        <f t="shared" si="104"/>
        <v>0.25263157894736843</v>
      </c>
      <c r="AJ273">
        <f t="shared" si="105"/>
        <v>0.48383084577114427</v>
      </c>
      <c r="AK273">
        <f t="shared" si="106"/>
        <v>0</v>
      </c>
      <c r="AM273">
        <v>170</v>
      </c>
      <c r="AN273">
        <v>309.09090909090907</v>
      </c>
      <c r="AO273">
        <v>994.4349545</v>
      </c>
      <c r="AP273">
        <v>822.18165127733039</v>
      </c>
      <c r="AQ273">
        <v>0</v>
      </c>
      <c r="AT273">
        <f t="shared" si="107"/>
        <v>0.5140845070422535</v>
      </c>
      <c r="AU273">
        <f t="shared" si="108"/>
        <v>6.0552803962294253E-2</v>
      </c>
      <c r="AV273">
        <f t="shared" si="109"/>
        <v>0.70244331663935344</v>
      </c>
      <c r="AW273">
        <f t="shared" si="110"/>
        <v>0.40537892672417003</v>
      </c>
      <c r="AX273">
        <f t="shared" si="111"/>
        <v>0</v>
      </c>
    </row>
    <row r="274" spans="2:50" ht="15">
      <c r="B274" s="52">
        <v>1</v>
      </c>
      <c r="C274" s="52">
        <v>3.16</v>
      </c>
      <c r="D274" s="52">
        <v>1</v>
      </c>
      <c r="E274" s="52">
        <v>2.1</v>
      </c>
      <c r="F274" s="52">
        <v>1</v>
      </c>
      <c r="G274" s="53">
        <v>2.62</v>
      </c>
      <c r="H274" s="53">
        <v>2.6472479999999998</v>
      </c>
      <c r="I274" s="52">
        <v>2</v>
      </c>
      <c r="J274" s="53">
        <v>2.63</v>
      </c>
      <c r="K274" s="53">
        <v>2.6455169999999999</v>
      </c>
      <c r="L274" s="52">
        <v>25</v>
      </c>
      <c r="M274" s="52">
        <v>1</v>
      </c>
      <c r="N274" s="52">
        <v>20</v>
      </c>
      <c r="O274" s="52">
        <v>34</v>
      </c>
      <c r="P274" s="54">
        <v>116.699135</v>
      </c>
      <c r="Q274" s="54">
        <v>42.953127000000002</v>
      </c>
      <c r="R274" s="55">
        <v>0</v>
      </c>
      <c r="U274">
        <f t="shared" si="90"/>
        <v>0.16666666666666666</v>
      </c>
      <c r="V274">
        <f t="shared" si="91"/>
        <v>0.96048632218844987</v>
      </c>
      <c r="W274">
        <f t="shared" si="92"/>
        <v>0.25</v>
      </c>
      <c r="X274">
        <f t="shared" si="93"/>
        <v>0.71672354948805461</v>
      </c>
      <c r="Y274">
        <f t="shared" si="94"/>
        <v>0.14285714285714285</v>
      </c>
      <c r="Z274">
        <f t="shared" si="95"/>
        <v>0.79635258358662619</v>
      </c>
      <c r="AA274">
        <f t="shared" si="96"/>
        <v>0.80463465045592697</v>
      </c>
      <c r="AB274">
        <f t="shared" si="97"/>
        <v>0.5</v>
      </c>
      <c r="AC274">
        <f t="shared" si="98"/>
        <v>0.83227848101265811</v>
      </c>
      <c r="AD274">
        <f t="shared" si="99"/>
        <v>0.83718892405063283</v>
      </c>
      <c r="AE274">
        <f t="shared" si="100"/>
        <v>0.16666666666666666</v>
      </c>
      <c r="AF274">
        <f t="shared" si="101"/>
        <v>0.16666666666666666</v>
      </c>
      <c r="AG274">
        <f t="shared" si="102"/>
        <v>0.33333333333333331</v>
      </c>
      <c r="AH274">
        <f t="shared" si="103"/>
        <v>4.4357469015003257E-3</v>
      </c>
      <c r="AI274">
        <f t="shared" si="104"/>
        <v>0.6835913312693499</v>
      </c>
      <c r="AJ274">
        <f t="shared" si="105"/>
        <v>0.54477611940298509</v>
      </c>
      <c r="AK274">
        <f t="shared" si="106"/>
        <v>0</v>
      </c>
      <c r="AM274">
        <v>170</v>
      </c>
      <c r="AN274">
        <v>680</v>
      </c>
      <c r="AO274">
        <v>994.4349545</v>
      </c>
      <c r="AP274">
        <v>432.54297681012628</v>
      </c>
      <c r="AQ274">
        <v>102</v>
      </c>
      <c r="AT274">
        <f t="shared" si="107"/>
        <v>0.5140845070422535</v>
      </c>
      <c r="AU274">
        <f t="shared" si="108"/>
        <v>0.45166959578207383</v>
      </c>
      <c r="AV274">
        <f t="shared" si="109"/>
        <v>0.70244331663935344</v>
      </c>
      <c r="AW274">
        <f t="shared" si="110"/>
        <v>0.21326650555744556</v>
      </c>
      <c r="AX274">
        <f t="shared" si="111"/>
        <v>0.24285714285714285</v>
      </c>
    </row>
    <row r="275" spans="2:50" ht="15">
      <c r="B275" s="52">
        <v>1</v>
      </c>
      <c r="C275" s="52">
        <v>3.16</v>
      </c>
      <c r="D275" s="56">
        <v>0</v>
      </c>
      <c r="E275" s="52">
        <v>1</v>
      </c>
      <c r="F275" s="52">
        <v>1</v>
      </c>
      <c r="G275" s="53">
        <v>2.62</v>
      </c>
      <c r="H275" s="53">
        <v>2.6472479999999998</v>
      </c>
      <c r="I275" s="52">
        <v>2</v>
      </c>
      <c r="J275" s="53">
        <v>2.63</v>
      </c>
      <c r="K275" s="53">
        <v>2.6455169999999999</v>
      </c>
      <c r="L275" s="52">
        <v>25</v>
      </c>
      <c r="M275" s="52">
        <v>1</v>
      </c>
      <c r="N275" s="52">
        <v>20</v>
      </c>
      <c r="O275" s="52">
        <v>34</v>
      </c>
      <c r="P275" s="54">
        <v>109.34414750000001</v>
      </c>
      <c r="Q275" s="54">
        <v>40.109198499999998</v>
      </c>
      <c r="R275" s="55">
        <v>0</v>
      </c>
      <c r="U275">
        <f t="shared" si="90"/>
        <v>0.16666666666666666</v>
      </c>
      <c r="V275">
        <f t="shared" si="91"/>
        <v>0.96048632218844987</v>
      </c>
      <c r="W275">
        <f t="shared" si="92"/>
        <v>0</v>
      </c>
      <c r="X275">
        <f t="shared" si="93"/>
        <v>0.34129692832764502</v>
      </c>
      <c r="Y275">
        <f t="shared" si="94"/>
        <v>0.14285714285714285</v>
      </c>
      <c r="Z275">
        <f t="shared" si="95"/>
        <v>0.79635258358662619</v>
      </c>
      <c r="AA275">
        <f t="shared" si="96"/>
        <v>0.80463465045592697</v>
      </c>
      <c r="AB275">
        <f t="shared" si="97"/>
        <v>0.5</v>
      </c>
      <c r="AC275">
        <f t="shared" si="98"/>
        <v>0.83227848101265811</v>
      </c>
      <c r="AD275">
        <f t="shared" si="99"/>
        <v>0.83718892405063283</v>
      </c>
      <c r="AE275">
        <f t="shared" si="100"/>
        <v>0.16666666666666666</v>
      </c>
      <c r="AF275">
        <f t="shared" si="101"/>
        <v>0.16666666666666666</v>
      </c>
      <c r="AG275">
        <f t="shared" si="102"/>
        <v>0.33333333333333331</v>
      </c>
      <c r="AH275">
        <f t="shared" si="103"/>
        <v>4.4357469015003257E-3</v>
      </c>
      <c r="AI275">
        <f t="shared" si="104"/>
        <v>0.63715170278637778</v>
      </c>
      <c r="AJ275">
        <f t="shared" si="105"/>
        <v>0.50870646766169147</v>
      </c>
      <c r="AK275">
        <f t="shared" si="106"/>
        <v>0</v>
      </c>
      <c r="AM275">
        <v>170</v>
      </c>
      <c r="AN275">
        <v>680</v>
      </c>
      <c r="AO275">
        <v>994.4349545</v>
      </c>
      <c r="AP275">
        <v>557.82823281012634</v>
      </c>
      <c r="AQ275">
        <v>0</v>
      </c>
      <c r="AT275">
        <f t="shared" si="107"/>
        <v>0.5140845070422535</v>
      </c>
      <c r="AU275">
        <f t="shared" si="108"/>
        <v>0.45166959578207383</v>
      </c>
      <c r="AV275">
        <f t="shared" si="109"/>
        <v>0.70244331663935344</v>
      </c>
      <c r="AW275">
        <f t="shared" si="110"/>
        <v>0.27503874595315292</v>
      </c>
      <c r="AX275">
        <f t="shared" si="111"/>
        <v>0</v>
      </c>
    </row>
    <row r="276" spans="2:50" ht="15">
      <c r="B276" s="52">
        <v>1</v>
      </c>
      <c r="C276" s="52">
        <v>3.16</v>
      </c>
      <c r="D276" s="56">
        <v>0</v>
      </c>
      <c r="E276" s="52">
        <v>1</v>
      </c>
      <c r="F276" s="52">
        <v>1</v>
      </c>
      <c r="G276" s="53">
        <v>2.62</v>
      </c>
      <c r="H276" s="53">
        <v>2.6472479999999998</v>
      </c>
      <c r="I276" s="52">
        <v>2</v>
      </c>
      <c r="J276" s="53">
        <v>2.63</v>
      </c>
      <c r="K276" s="53">
        <v>2.6455169999999999</v>
      </c>
      <c r="L276" s="52">
        <v>35</v>
      </c>
      <c r="M276" s="52">
        <v>1</v>
      </c>
      <c r="N276" s="52">
        <v>20</v>
      </c>
      <c r="O276" s="52">
        <v>34</v>
      </c>
      <c r="P276" s="54">
        <v>83.356525000000005</v>
      </c>
      <c r="Q276" s="54">
        <v>39.913065500000009</v>
      </c>
      <c r="R276" s="55">
        <v>0</v>
      </c>
      <c r="U276">
        <f t="shared" si="90"/>
        <v>0.16666666666666666</v>
      </c>
      <c r="V276">
        <f t="shared" si="91"/>
        <v>0.96048632218844987</v>
      </c>
      <c r="W276">
        <f t="shared" si="92"/>
        <v>0</v>
      </c>
      <c r="X276">
        <f t="shared" si="93"/>
        <v>0.34129692832764502</v>
      </c>
      <c r="Y276">
        <f t="shared" si="94"/>
        <v>0.14285714285714285</v>
      </c>
      <c r="Z276">
        <f t="shared" si="95"/>
        <v>0.79635258358662619</v>
      </c>
      <c r="AA276">
        <f t="shared" si="96"/>
        <v>0.80463465045592697</v>
      </c>
      <c r="AB276">
        <f t="shared" si="97"/>
        <v>0.5</v>
      </c>
      <c r="AC276">
        <f t="shared" si="98"/>
        <v>0.83227848101265811</v>
      </c>
      <c r="AD276">
        <f t="shared" si="99"/>
        <v>0.83718892405063283</v>
      </c>
      <c r="AE276">
        <f t="shared" si="100"/>
        <v>0.33333333333333331</v>
      </c>
      <c r="AF276">
        <f t="shared" si="101"/>
        <v>0.16666666666666666</v>
      </c>
      <c r="AG276">
        <f t="shared" si="102"/>
        <v>0.33333333333333331</v>
      </c>
      <c r="AH276">
        <f t="shared" si="103"/>
        <v>4.4357469015003257E-3</v>
      </c>
      <c r="AI276">
        <f t="shared" si="104"/>
        <v>0.47306501547987623</v>
      </c>
      <c r="AJ276">
        <f t="shared" si="105"/>
        <v>0.50621890547263693</v>
      </c>
      <c r="AK276">
        <f t="shared" si="106"/>
        <v>0</v>
      </c>
      <c r="AM276">
        <v>170</v>
      </c>
      <c r="AN276">
        <v>485.71428571428572</v>
      </c>
      <c r="AO276">
        <v>994.4349545</v>
      </c>
      <c r="AP276">
        <v>722.38448972151889</v>
      </c>
      <c r="AQ276">
        <v>0</v>
      </c>
      <c r="AT276">
        <f t="shared" si="107"/>
        <v>0.5140845070422535</v>
      </c>
      <c r="AU276">
        <f t="shared" si="108"/>
        <v>0.24679889530504645</v>
      </c>
      <c r="AV276">
        <f t="shared" si="109"/>
        <v>0.70244331663935344</v>
      </c>
      <c r="AW276">
        <f t="shared" si="110"/>
        <v>0.35617366146586354</v>
      </c>
      <c r="AX276">
        <f t="shared" si="111"/>
        <v>0</v>
      </c>
    </row>
    <row r="277" spans="2:50" ht="15">
      <c r="B277" s="52">
        <v>1</v>
      </c>
      <c r="C277" s="52">
        <v>3.16</v>
      </c>
      <c r="D277" s="56">
        <v>0</v>
      </c>
      <c r="E277" s="52">
        <v>1</v>
      </c>
      <c r="F277" s="52">
        <v>1</v>
      </c>
      <c r="G277" s="53">
        <v>2.62</v>
      </c>
      <c r="H277" s="53">
        <v>2.6472479999999998</v>
      </c>
      <c r="I277" s="52">
        <v>2</v>
      </c>
      <c r="J277" s="53">
        <v>2.63</v>
      </c>
      <c r="K277" s="53">
        <v>2.6455169999999999</v>
      </c>
      <c r="L277" s="52">
        <v>45</v>
      </c>
      <c r="M277" s="52">
        <v>1</v>
      </c>
      <c r="N277" s="52">
        <v>20</v>
      </c>
      <c r="O277" s="52">
        <v>34</v>
      </c>
      <c r="P277" s="54">
        <v>60.801230000000004</v>
      </c>
      <c r="Q277" s="54">
        <v>36.382671500000001</v>
      </c>
      <c r="R277" s="55">
        <v>0</v>
      </c>
      <c r="U277">
        <f t="shared" si="90"/>
        <v>0.16666666666666666</v>
      </c>
      <c r="V277">
        <f t="shared" si="91"/>
        <v>0.96048632218844987</v>
      </c>
      <c r="W277">
        <f t="shared" si="92"/>
        <v>0</v>
      </c>
      <c r="X277">
        <f t="shared" si="93"/>
        <v>0.34129692832764502</v>
      </c>
      <c r="Y277">
        <f t="shared" si="94"/>
        <v>0.14285714285714285</v>
      </c>
      <c r="Z277">
        <f t="shared" si="95"/>
        <v>0.79635258358662619</v>
      </c>
      <c r="AA277">
        <f t="shared" si="96"/>
        <v>0.80463465045592697</v>
      </c>
      <c r="AB277">
        <f t="shared" si="97"/>
        <v>0.5</v>
      </c>
      <c r="AC277">
        <f t="shared" si="98"/>
        <v>0.83227848101265811</v>
      </c>
      <c r="AD277">
        <f t="shared" si="99"/>
        <v>0.83718892405063283</v>
      </c>
      <c r="AE277">
        <f t="shared" si="100"/>
        <v>0.5</v>
      </c>
      <c r="AF277">
        <f t="shared" si="101"/>
        <v>0.16666666666666666</v>
      </c>
      <c r="AG277">
        <f t="shared" si="102"/>
        <v>0.33333333333333331</v>
      </c>
      <c r="AH277">
        <f t="shared" si="103"/>
        <v>4.4357469015003257E-3</v>
      </c>
      <c r="AI277">
        <f t="shared" si="104"/>
        <v>0.33065015479876164</v>
      </c>
      <c r="AJ277">
        <f t="shared" si="105"/>
        <v>0.46144278606965172</v>
      </c>
      <c r="AK277">
        <f t="shared" si="106"/>
        <v>0</v>
      </c>
      <c r="AM277">
        <v>170</v>
      </c>
      <c r="AN277">
        <v>377.77777777777777</v>
      </c>
      <c r="AO277">
        <v>994.4349545</v>
      </c>
      <c r="AP277">
        <v>767.56990000562587</v>
      </c>
      <c r="AQ277">
        <v>0</v>
      </c>
      <c r="AT277">
        <f t="shared" si="107"/>
        <v>0.5140845070422535</v>
      </c>
      <c r="AU277">
        <f t="shared" si="108"/>
        <v>0.13298183948447567</v>
      </c>
      <c r="AV277">
        <f t="shared" si="109"/>
        <v>0.70244331663935344</v>
      </c>
      <c r="AW277">
        <f t="shared" si="110"/>
        <v>0.37845245240714176</v>
      </c>
      <c r="AX277">
        <f t="shared" si="111"/>
        <v>0</v>
      </c>
    </row>
    <row r="278" spans="2:50" ht="15">
      <c r="B278" s="52">
        <v>1</v>
      </c>
      <c r="C278" s="52">
        <v>3.16</v>
      </c>
      <c r="D278" s="56">
        <v>0</v>
      </c>
      <c r="E278" s="52">
        <v>1</v>
      </c>
      <c r="F278" s="52">
        <v>1</v>
      </c>
      <c r="G278" s="53">
        <v>2.62</v>
      </c>
      <c r="H278" s="53">
        <v>2.6472479999999998</v>
      </c>
      <c r="I278" s="52">
        <v>2</v>
      </c>
      <c r="J278" s="53">
        <v>2.63</v>
      </c>
      <c r="K278" s="53">
        <v>2.6455169999999999</v>
      </c>
      <c r="L278" s="52">
        <v>55</v>
      </c>
      <c r="M278" s="52">
        <v>1</v>
      </c>
      <c r="N278" s="52">
        <v>20</v>
      </c>
      <c r="O278" s="52">
        <v>34</v>
      </c>
      <c r="P278" s="54">
        <v>42.266661499999998</v>
      </c>
      <c r="Q278" s="54">
        <v>33.832942500000001</v>
      </c>
      <c r="R278" s="55">
        <v>0</v>
      </c>
      <c r="U278">
        <f t="shared" si="90"/>
        <v>0.16666666666666666</v>
      </c>
      <c r="V278">
        <f t="shared" si="91"/>
        <v>0.96048632218844987</v>
      </c>
      <c r="W278">
        <f t="shared" si="92"/>
        <v>0</v>
      </c>
      <c r="X278">
        <f t="shared" si="93"/>
        <v>0.34129692832764502</v>
      </c>
      <c r="Y278">
        <f t="shared" si="94"/>
        <v>0.14285714285714285</v>
      </c>
      <c r="Z278">
        <f t="shared" si="95"/>
        <v>0.79635258358662619</v>
      </c>
      <c r="AA278">
        <f t="shared" si="96"/>
        <v>0.80463465045592697</v>
      </c>
      <c r="AB278">
        <f t="shared" si="97"/>
        <v>0.5</v>
      </c>
      <c r="AC278">
        <f t="shared" si="98"/>
        <v>0.83227848101265811</v>
      </c>
      <c r="AD278">
        <f t="shared" si="99"/>
        <v>0.83718892405063283</v>
      </c>
      <c r="AE278">
        <f t="shared" si="100"/>
        <v>0.66666666666666663</v>
      </c>
      <c r="AF278">
        <f t="shared" si="101"/>
        <v>0.16666666666666666</v>
      </c>
      <c r="AG278">
        <f t="shared" si="102"/>
        <v>0.33333333333333331</v>
      </c>
      <c r="AH278">
        <f t="shared" si="103"/>
        <v>4.4357469015003257E-3</v>
      </c>
      <c r="AI278">
        <f t="shared" si="104"/>
        <v>0.21362229102167182</v>
      </c>
      <c r="AJ278">
        <f t="shared" si="105"/>
        <v>0.42910447761194032</v>
      </c>
      <c r="AK278">
        <f t="shared" si="106"/>
        <v>0</v>
      </c>
      <c r="AM278">
        <v>170</v>
      </c>
      <c r="AN278">
        <v>309.09090909090907</v>
      </c>
      <c r="AO278">
        <v>994.4349545</v>
      </c>
      <c r="AP278">
        <v>832.71614727733038</v>
      </c>
      <c r="AQ278">
        <v>0</v>
      </c>
      <c r="AT278">
        <f t="shared" si="107"/>
        <v>0.5140845070422535</v>
      </c>
      <c r="AU278">
        <f t="shared" si="108"/>
        <v>6.0552803962294253E-2</v>
      </c>
      <c r="AV278">
        <f t="shared" si="109"/>
        <v>0.70244331663935344</v>
      </c>
      <c r="AW278">
        <f t="shared" si="110"/>
        <v>0.41057298897966493</v>
      </c>
      <c r="AX278">
        <f t="shared" si="111"/>
        <v>0</v>
      </c>
    </row>
    <row r="279" spans="2:50" ht="15">
      <c r="B279" s="52">
        <v>1</v>
      </c>
      <c r="C279" s="52">
        <v>3.16</v>
      </c>
      <c r="D279" s="56">
        <v>0</v>
      </c>
      <c r="E279" s="52">
        <v>1</v>
      </c>
      <c r="F279" s="52">
        <v>1</v>
      </c>
      <c r="G279" s="53">
        <v>2.5499999999999998</v>
      </c>
      <c r="H279" s="53">
        <v>2.601</v>
      </c>
      <c r="I279" s="52">
        <v>3</v>
      </c>
      <c r="J279" s="53">
        <v>1.33</v>
      </c>
      <c r="K279" s="53">
        <v>1.5893500000000003</v>
      </c>
      <c r="L279" s="52">
        <v>30</v>
      </c>
      <c r="M279" s="52">
        <v>3</v>
      </c>
      <c r="N279" s="52">
        <v>20</v>
      </c>
      <c r="O279" s="52">
        <v>28</v>
      </c>
      <c r="P279" s="54">
        <v>52.465577500000002</v>
      </c>
      <c r="Q279" s="54">
        <v>24.222425500000003</v>
      </c>
      <c r="R279" s="55">
        <v>0</v>
      </c>
      <c r="U279">
        <f t="shared" si="90"/>
        <v>0.16666666666666666</v>
      </c>
      <c r="V279">
        <f t="shared" si="91"/>
        <v>0.96048632218844987</v>
      </c>
      <c r="W279">
        <f t="shared" si="92"/>
        <v>0</v>
      </c>
      <c r="X279">
        <f t="shared" si="93"/>
        <v>0.34129692832764502</v>
      </c>
      <c r="Y279">
        <f t="shared" si="94"/>
        <v>0.14285714285714285</v>
      </c>
      <c r="Z279">
        <f t="shared" si="95"/>
        <v>0.7750759878419452</v>
      </c>
      <c r="AA279">
        <f t="shared" si="96"/>
        <v>0.7905775075987842</v>
      </c>
      <c r="AB279">
        <f t="shared" si="97"/>
        <v>0.75</v>
      </c>
      <c r="AC279">
        <f t="shared" si="98"/>
        <v>0.42088607594936711</v>
      </c>
      <c r="AD279">
        <f t="shared" si="99"/>
        <v>0.5029588607594937</v>
      </c>
      <c r="AE279">
        <f t="shared" si="100"/>
        <v>0.25</v>
      </c>
      <c r="AF279">
        <f t="shared" si="101"/>
        <v>0.5</v>
      </c>
      <c r="AG279">
        <f t="shared" si="102"/>
        <v>0.33333333333333331</v>
      </c>
      <c r="AH279">
        <f t="shared" si="103"/>
        <v>3.6529680365296802E-3</v>
      </c>
      <c r="AI279">
        <f t="shared" si="104"/>
        <v>0.27801857585139317</v>
      </c>
      <c r="AJ279">
        <f t="shared" si="105"/>
        <v>0.30721393034825872</v>
      </c>
      <c r="AK279">
        <f t="shared" si="106"/>
        <v>0</v>
      </c>
      <c r="AM279">
        <v>165</v>
      </c>
      <c r="AN279">
        <v>550</v>
      </c>
      <c r="AO279">
        <v>535.70072500000015</v>
      </c>
      <c r="AP279">
        <v>646.32009493670864</v>
      </c>
      <c r="AQ279">
        <v>0</v>
      </c>
      <c r="AT279">
        <f t="shared" si="107"/>
        <v>0.47887323943661969</v>
      </c>
      <c r="AU279">
        <f t="shared" si="108"/>
        <v>0.31458699472759227</v>
      </c>
      <c r="AV279">
        <f t="shared" si="109"/>
        <v>0.37840523635284817</v>
      </c>
      <c r="AW279">
        <f t="shared" si="110"/>
        <v>0.3186699022030714</v>
      </c>
      <c r="AX279">
        <f t="shared" si="111"/>
        <v>0</v>
      </c>
    </row>
    <row r="280" spans="2:50" ht="15">
      <c r="B280" s="52">
        <v>1</v>
      </c>
      <c r="C280" s="52">
        <v>3.16</v>
      </c>
      <c r="D280" s="56">
        <v>0</v>
      </c>
      <c r="E280" s="52">
        <v>1</v>
      </c>
      <c r="F280" s="52">
        <v>1</v>
      </c>
      <c r="G280" s="53">
        <v>2.5499999999999998</v>
      </c>
      <c r="H280" s="53">
        <v>2.601</v>
      </c>
      <c r="I280" s="52">
        <v>3</v>
      </c>
      <c r="J280" s="53">
        <v>1.33</v>
      </c>
      <c r="K280" s="53">
        <v>1.5893500000000003</v>
      </c>
      <c r="L280" s="52">
        <v>40</v>
      </c>
      <c r="M280" s="52">
        <v>3</v>
      </c>
      <c r="N280" s="52">
        <v>20</v>
      </c>
      <c r="O280" s="52">
        <v>28</v>
      </c>
      <c r="P280" s="54">
        <v>43.541525999999998</v>
      </c>
      <c r="Q280" s="54">
        <v>21.476563500000001</v>
      </c>
      <c r="R280" s="55">
        <v>0</v>
      </c>
      <c r="U280">
        <f t="shared" si="90"/>
        <v>0.16666666666666666</v>
      </c>
      <c r="V280">
        <f t="shared" si="91"/>
        <v>0.96048632218844987</v>
      </c>
      <c r="W280">
        <f t="shared" si="92"/>
        <v>0</v>
      </c>
      <c r="X280">
        <f t="shared" si="93"/>
        <v>0.34129692832764502</v>
      </c>
      <c r="Y280">
        <f t="shared" si="94"/>
        <v>0.14285714285714285</v>
      </c>
      <c r="Z280">
        <f t="shared" si="95"/>
        <v>0.7750759878419452</v>
      </c>
      <c r="AA280">
        <f t="shared" si="96"/>
        <v>0.7905775075987842</v>
      </c>
      <c r="AB280">
        <f t="shared" si="97"/>
        <v>0.75</v>
      </c>
      <c r="AC280">
        <f t="shared" si="98"/>
        <v>0.42088607594936711</v>
      </c>
      <c r="AD280">
        <f t="shared" si="99"/>
        <v>0.5029588607594937</v>
      </c>
      <c r="AE280">
        <f t="shared" si="100"/>
        <v>0.41666666666666669</v>
      </c>
      <c r="AF280">
        <f t="shared" si="101"/>
        <v>0.5</v>
      </c>
      <c r="AG280">
        <f t="shared" si="102"/>
        <v>0.33333333333333331</v>
      </c>
      <c r="AH280">
        <f t="shared" si="103"/>
        <v>3.6529680365296802E-3</v>
      </c>
      <c r="AI280">
        <f t="shared" si="104"/>
        <v>0.22167182662538695</v>
      </c>
      <c r="AJ280">
        <f t="shared" si="105"/>
        <v>0.27238805970149255</v>
      </c>
      <c r="AK280">
        <f t="shared" si="106"/>
        <v>0</v>
      </c>
      <c r="AM280">
        <v>165</v>
      </c>
      <c r="AN280">
        <v>412.5</v>
      </c>
      <c r="AO280">
        <v>553.21682500000009</v>
      </c>
      <c r="AP280">
        <v>745.50944620253131</v>
      </c>
      <c r="AQ280">
        <v>0</v>
      </c>
      <c r="AT280">
        <f t="shared" si="107"/>
        <v>0.47887323943661969</v>
      </c>
      <c r="AU280">
        <f t="shared" si="108"/>
        <v>0.16959578207381371</v>
      </c>
      <c r="AV280">
        <f t="shared" si="109"/>
        <v>0.3907781596123418</v>
      </c>
      <c r="AW280">
        <f t="shared" si="110"/>
        <v>0.3675754849245263</v>
      </c>
      <c r="AX280">
        <f t="shared" si="111"/>
        <v>0</v>
      </c>
    </row>
    <row r="281" spans="2:50" ht="15">
      <c r="B281" s="52">
        <v>1</v>
      </c>
      <c r="C281" s="52">
        <v>3.16</v>
      </c>
      <c r="D281" s="56">
        <v>0</v>
      </c>
      <c r="E281" s="52">
        <v>1</v>
      </c>
      <c r="F281" s="52">
        <v>4</v>
      </c>
      <c r="G281" s="53">
        <v>1.65</v>
      </c>
      <c r="H281" s="53">
        <v>1.92225</v>
      </c>
      <c r="I281" s="52">
        <v>3</v>
      </c>
      <c r="J281" s="53">
        <v>1.33</v>
      </c>
      <c r="K281" s="53">
        <v>1.5893500000000003</v>
      </c>
      <c r="L281" s="52">
        <v>30</v>
      </c>
      <c r="M281" s="52">
        <v>3</v>
      </c>
      <c r="N281" s="52">
        <v>20</v>
      </c>
      <c r="O281" s="52">
        <v>28</v>
      </c>
      <c r="P281" s="54">
        <v>49.523582500000003</v>
      </c>
      <c r="Q281" s="54">
        <v>20.201699000000001</v>
      </c>
      <c r="R281" s="55">
        <v>0</v>
      </c>
      <c r="U281">
        <f t="shared" si="90"/>
        <v>0.16666666666666666</v>
      </c>
      <c r="V281">
        <f t="shared" si="91"/>
        <v>0.96048632218844987</v>
      </c>
      <c r="W281">
        <f t="shared" si="92"/>
        <v>0</v>
      </c>
      <c r="X281">
        <f t="shared" si="93"/>
        <v>0.34129692832764502</v>
      </c>
      <c r="Y281">
        <f t="shared" si="94"/>
        <v>0.5714285714285714</v>
      </c>
      <c r="Z281">
        <f t="shared" si="95"/>
        <v>0.50151975683890571</v>
      </c>
      <c r="AA281">
        <f t="shared" si="96"/>
        <v>0.58427051671732522</v>
      </c>
      <c r="AB281">
        <f t="shared" si="97"/>
        <v>0.75</v>
      </c>
      <c r="AC281">
        <f t="shared" si="98"/>
        <v>0.42088607594936711</v>
      </c>
      <c r="AD281">
        <f t="shared" si="99"/>
        <v>0.5029588607594937</v>
      </c>
      <c r="AE281">
        <f t="shared" si="100"/>
        <v>0.25</v>
      </c>
      <c r="AF281">
        <f t="shared" si="101"/>
        <v>0.5</v>
      </c>
      <c r="AG281">
        <f t="shared" si="102"/>
        <v>0.33333333333333331</v>
      </c>
      <c r="AH281">
        <f t="shared" si="103"/>
        <v>3.6529680365296802E-3</v>
      </c>
      <c r="AI281">
        <f t="shared" si="104"/>
        <v>0.25944272445820438</v>
      </c>
      <c r="AJ281">
        <f t="shared" si="105"/>
        <v>0.25621890547263682</v>
      </c>
      <c r="AK281">
        <f t="shared" si="106"/>
        <v>0</v>
      </c>
      <c r="AM281">
        <v>165</v>
      </c>
      <c r="AN281">
        <v>550</v>
      </c>
      <c r="AO281">
        <v>535.70072500000015</v>
      </c>
      <c r="AP281">
        <v>458.9436882911391</v>
      </c>
      <c r="AQ281">
        <v>0</v>
      </c>
      <c r="AT281">
        <f t="shared" si="107"/>
        <v>0.47887323943661969</v>
      </c>
      <c r="AU281">
        <f t="shared" si="108"/>
        <v>0.31458699472759227</v>
      </c>
      <c r="AV281">
        <f t="shared" si="109"/>
        <v>0.37840523635284817</v>
      </c>
      <c r="AW281">
        <f t="shared" si="110"/>
        <v>0.2262834490373937</v>
      </c>
      <c r="AX281">
        <f t="shared" si="111"/>
        <v>0</v>
      </c>
    </row>
    <row r="282" spans="2:50" ht="15">
      <c r="B282" s="52">
        <v>1</v>
      </c>
      <c r="C282" s="52">
        <v>3.16</v>
      </c>
      <c r="D282" s="56">
        <v>0</v>
      </c>
      <c r="E282" s="52">
        <v>1</v>
      </c>
      <c r="F282" s="52">
        <v>4</v>
      </c>
      <c r="G282" s="53">
        <v>1.65</v>
      </c>
      <c r="H282" s="53">
        <v>1.92225</v>
      </c>
      <c r="I282" s="52">
        <v>3</v>
      </c>
      <c r="J282" s="53">
        <v>1.33</v>
      </c>
      <c r="K282" s="53">
        <v>1.5893500000000003</v>
      </c>
      <c r="L282" s="52">
        <v>40</v>
      </c>
      <c r="M282" s="52">
        <v>3</v>
      </c>
      <c r="N282" s="52">
        <v>20</v>
      </c>
      <c r="O282" s="52">
        <v>28</v>
      </c>
      <c r="P282" s="54">
        <v>39.814999</v>
      </c>
      <c r="Q282" s="54">
        <v>18.534568499999999</v>
      </c>
      <c r="R282" s="55">
        <v>0</v>
      </c>
      <c r="U282">
        <f t="shared" si="90"/>
        <v>0.16666666666666666</v>
      </c>
      <c r="V282">
        <f t="shared" si="91"/>
        <v>0.96048632218844987</v>
      </c>
      <c r="W282">
        <f t="shared" si="92"/>
        <v>0</v>
      </c>
      <c r="X282">
        <f t="shared" si="93"/>
        <v>0.34129692832764502</v>
      </c>
      <c r="Y282">
        <f t="shared" si="94"/>
        <v>0.5714285714285714</v>
      </c>
      <c r="Z282">
        <f t="shared" si="95"/>
        <v>0.50151975683890571</v>
      </c>
      <c r="AA282">
        <f t="shared" si="96"/>
        <v>0.58427051671732522</v>
      </c>
      <c r="AB282">
        <f t="shared" si="97"/>
        <v>0.75</v>
      </c>
      <c r="AC282">
        <f t="shared" si="98"/>
        <v>0.42088607594936711</v>
      </c>
      <c r="AD282">
        <f t="shared" si="99"/>
        <v>0.5029588607594937</v>
      </c>
      <c r="AE282">
        <f t="shared" si="100"/>
        <v>0.41666666666666669</v>
      </c>
      <c r="AF282">
        <f t="shared" si="101"/>
        <v>0.5</v>
      </c>
      <c r="AG282">
        <f t="shared" si="102"/>
        <v>0.33333333333333331</v>
      </c>
      <c r="AH282">
        <f t="shared" si="103"/>
        <v>3.6529680365296802E-3</v>
      </c>
      <c r="AI282">
        <f t="shared" si="104"/>
        <v>0.19814241486068113</v>
      </c>
      <c r="AJ282">
        <f t="shared" si="105"/>
        <v>0.23507462686567163</v>
      </c>
      <c r="AK282">
        <f t="shared" si="106"/>
        <v>0</v>
      </c>
      <c r="AM282">
        <v>165</v>
      </c>
      <c r="AN282">
        <v>412.5</v>
      </c>
      <c r="AO282">
        <v>553.21682500000009</v>
      </c>
      <c r="AP282">
        <v>522.37373496835426</v>
      </c>
      <c r="AQ282">
        <v>0</v>
      </c>
      <c r="AT282">
        <f t="shared" si="107"/>
        <v>0.47887323943661969</v>
      </c>
      <c r="AU282">
        <f t="shared" si="108"/>
        <v>0.16959578207381371</v>
      </c>
      <c r="AV282">
        <f t="shared" si="109"/>
        <v>0.3907781596123418</v>
      </c>
      <c r="AW282">
        <f t="shared" si="110"/>
        <v>0.25755780818190366</v>
      </c>
      <c r="AX282">
        <f t="shared" si="111"/>
        <v>0</v>
      </c>
    </row>
    <row r="283" spans="2:50" ht="15">
      <c r="B283" s="52">
        <v>1</v>
      </c>
      <c r="C283" s="52">
        <v>3.16</v>
      </c>
      <c r="D283" s="56">
        <v>0</v>
      </c>
      <c r="E283" s="52">
        <v>1</v>
      </c>
      <c r="F283" s="52">
        <v>1</v>
      </c>
      <c r="G283" s="53">
        <v>2.5499999999999998</v>
      </c>
      <c r="H283" s="53">
        <v>2.601</v>
      </c>
      <c r="I283" s="52">
        <v>2</v>
      </c>
      <c r="J283" s="53">
        <v>2.65</v>
      </c>
      <c r="K283" s="53">
        <v>2.6632499999999997</v>
      </c>
      <c r="L283" s="52">
        <v>45</v>
      </c>
      <c r="M283" s="52">
        <v>1</v>
      </c>
      <c r="N283" s="52">
        <v>20</v>
      </c>
      <c r="O283" s="52">
        <v>7</v>
      </c>
      <c r="P283" s="54">
        <v>45.208656500000004</v>
      </c>
      <c r="Q283" s="54">
        <v>32.754210999999998</v>
      </c>
      <c r="R283" s="55">
        <v>0</v>
      </c>
      <c r="U283">
        <f t="shared" si="90"/>
        <v>0.16666666666666666</v>
      </c>
      <c r="V283">
        <f t="shared" si="91"/>
        <v>0.96048632218844987</v>
      </c>
      <c r="W283">
        <f t="shared" si="92"/>
        <v>0</v>
      </c>
      <c r="X283">
        <f t="shared" si="93"/>
        <v>0.34129692832764502</v>
      </c>
      <c r="Y283">
        <f t="shared" si="94"/>
        <v>0.14285714285714285</v>
      </c>
      <c r="Z283">
        <f t="shared" si="95"/>
        <v>0.7750759878419452</v>
      </c>
      <c r="AA283">
        <f t="shared" si="96"/>
        <v>0.7905775075987842</v>
      </c>
      <c r="AB283">
        <f t="shared" si="97"/>
        <v>0.5</v>
      </c>
      <c r="AC283">
        <f t="shared" si="98"/>
        <v>0.83860759493670878</v>
      </c>
      <c r="AD283">
        <f t="shared" si="99"/>
        <v>0.84280063291139229</v>
      </c>
      <c r="AE283">
        <f t="shared" si="100"/>
        <v>0.5</v>
      </c>
      <c r="AF283">
        <f t="shared" si="101"/>
        <v>0.16666666666666666</v>
      </c>
      <c r="AG283">
        <f t="shared" si="102"/>
        <v>0.33333333333333331</v>
      </c>
      <c r="AH283">
        <f t="shared" si="103"/>
        <v>9.1324200913242006E-4</v>
      </c>
      <c r="AI283">
        <f t="shared" si="104"/>
        <v>0.23219814241486073</v>
      </c>
      <c r="AJ283">
        <f t="shared" si="105"/>
        <v>0.41542288557213924</v>
      </c>
      <c r="AK283">
        <f t="shared" si="106"/>
        <v>0</v>
      </c>
      <c r="AM283">
        <v>160</v>
      </c>
      <c r="AN283">
        <v>355.55555555555554</v>
      </c>
      <c r="AO283">
        <v>1025.4572499999999</v>
      </c>
      <c r="AP283">
        <v>807.37397046413514</v>
      </c>
      <c r="AQ283">
        <v>0</v>
      </c>
      <c r="AT283">
        <f t="shared" si="107"/>
        <v>0.44366197183098594</v>
      </c>
      <c r="AU283">
        <f t="shared" si="108"/>
        <v>0.10954891622729933</v>
      </c>
      <c r="AV283">
        <f t="shared" si="109"/>
        <v>0.72435666958634715</v>
      </c>
      <c r="AW283">
        <f t="shared" si="110"/>
        <v>0.39807795893195352</v>
      </c>
      <c r="AX283">
        <f t="shared" si="111"/>
        <v>0</v>
      </c>
    </row>
    <row r="284" spans="2:50" ht="15">
      <c r="B284" s="52">
        <v>1</v>
      </c>
      <c r="C284" s="52">
        <v>3.16</v>
      </c>
      <c r="D284" s="56">
        <v>0</v>
      </c>
      <c r="E284" s="52">
        <v>1</v>
      </c>
      <c r="F284" s="52">
        <v>1</v>
      </c>
      <c r="G284" s="53">
        <v>2.5499999999999998</v>
      </c>
      <c r="H284" s="53">
        <v>2.601</v>
      </c>
      <c r="I284" s="52">
        <v>2</v>
      </c>
      <c r="J284" s="53">
        <v>2.65</v>
      </c>
      <c r="K284" s="53">
        <v>2.6632499999999997</v>
      </c>
      <c r="L284" s="52">
        <v>45</v>
      </c>
      <c r="M284" s="52">
        <v>1</v>
      </c>
      <c r="N284" s="52">
        <v>20</v>
      </c>
      <c r="O284" s="52">
        <v>28</v>
      </c>
      <c r="P284" s="54">
        <v>59.428299000000003</v>
      </c>
      <c r="Q284" s="54">
        <v>36.382671500000001</v>
      </c>
      <c r="R284" s="55">
        <v>0</v>
      </c>
      <c r="U284">
        <f t="shared" si="90"/>
        <v>0.16666666666666666</v>
      </c>
      <c r="V284">
        <f t="shared" si="91"/>
        <v>0.96048632218844987</v>
      </c>
      <c r="W284">
        <f t="shared" si="92"/>
        <v>0</v>
      </c>
      <c r="X284">
        <f t="shared" si="93"/>
        <v>0.34129692832764502</v>
      </c>
      <c r="Y284">
        <f t="shared" si="94"/>
        <v>0.14285714285714285</v>
      </c>
      <c r="Z284">
        <f t="shared" si="95"/>
        <v>0.7750759878419452</v>
      </c>
      <c r="AA284">
        <f t="shared" si="96"/>
        <v>0.7905775075987842</v>
      </c>
      <c r="AB284">
        <f t="shared" si="97"/>
        <v>0.5</v>
      </c>
      <c r="AC284">
        <f t="shared" si="98"/>
        <v>0.83860759493670878</v>
      </c>
      <c r="AD284">
        <f t="shared" si="99"/>
        <v>0.84280063291139229</v>
      </c>
      <c r="AE284">
        <f t="shared" si="100"/>
        <v>0.5</v>
      </c>
      <c r="AF284">
        <f t="shared" si="101"/>
        <v>0.16666666666666666</v>
      </c>
      <c r="AG284">
        <f t="shared" si="102"/>
        <v>0.33333333333333331</v>
      </c>
      <c r="AH284">
        <f t="shared" si="103"/>
        <v>3.6529680365296802E-3</v>
      </c>
      <c r="AI284">
        <f t="shared" si="104"/>
        <v>0.32198142414860681</v>
      </c>
      <c r="AJ284">
        <f t="shared" si="105"/>
        <v>0.46144278606965172</v>
      </c>
      <c r="AK284">
        <f t="shared" si="106"/>
        <v>0</v>
      </c>
      <c r="AM284">
        <v>160</v>
      </c>
      <c r="AN284">
        <v>355.55555555555554</v>
      </c>
      <c r="AO284">
        <v>1025.4572499999999</v>
      </c>
      <c r="AP284">
        <v>807.37397046413514</v>
      </c>
      <c r="AQ284">
        <v>0</v>
      </c>
      <c r="AT284">
        <f t="shared" si="107"/>
        <v>0.44366197183098594</v>
      </c>
      <c r="AU284">
        <f t="shared" si="108"/>
        <v>0.10954891622729933</v>
      </c>
      <c r="AV284">
        <f t="shared" si="109"/>
        <v>0.72435666958634715</v>
      </c>
      <c r="AW284">
        <f t="shared" si="110"/>
        <v>0.39807795893195352</v>
      </c>
      <c r="AX284">
        <f t="shared" si="111"/>
        <v>0</v>
      </c>
    </row>
    <row r="285" spans="2:50" ht="15">
      <c r="B285" s="52">
        <v>1</v>
      </c>
      <c r="C285" s="52">
        <v>3.16</v>
      </c>
      <c r="D285" s="56">
        <v>0</v>
      </c>
      <c r="E285" s="52">
        <v>1</v>
      </c>
      <c r="F285" s="52">
        <v>1</v>
      </c>
      <c r="G285" s="53">
        <v>2.5499999999999998</v>
      </c>
      <c r="H285" s="53">
        <v>2.601</v>
      </c>
      <c r="I285" s="52">
        <v>2</v>
      </c>
      <c r="J285" s="53">
        <v>2.65</v>
      </c>
      <c r="K285" s="53">
        <v>2.6632499999999997</v>
      </c>
      <c r="L285" s="52">
        <v>45</v>
      </c>
      <c r="M285" s="52">
        <v>1</v>
      </c>
      <c r="N285" s="52">
        <v>20</v>
      </c>
      <c r="O285" s="52">
        <v>182</v>
      </c>
      <c r="P285" s="54">
        <v>66.194887500000007</v>
      </c>
      <c r="Q285" s="54">
        <v>39.913065500000009</v>
      </c>
      <c r="R285" s="55">
        <v>0</v>
      </c>
      <c r="U285">
        <f t="shared" si="90"/>
        <v>0.16666666666666666</v>
      </c>
      <c r="V285">
        <f t="shared" si="91"/>
        <v>0.96048632218844987</v>
      </c>
      <c r="W285">
        <f t="shared" si="92"/>
        <v>0</v>
      </c>
      <c r="X285">
        <f t="shared" si="93"/>
        <v>0.34129692832764502</v>
      </c>
      <c r="Y285">
        <f t="shared" si="94"/>
        <v>0.14285714285714285</v>
      </c>
      <c r="Z285">
        <f t="shared" si="95"/>
        <v>0.7750759878419452</v>
      </c>
      <c r="AA285">
        <f t="shared" si="96"/>
        <v>0.7905775075987842</v>
      </c>
      <c r="AB285">
        <f t="shared" si="97"/>
        <v>0.5</v>
      </c>
      <c r="AC285">
        <f t="shared" si="98"/>
        <v>0.83860759493670878</v>
      </c>
      <c r="AD285">
        <f t="shared" si="99"/>
        <v>0.84280063291139229</v>
      </c>
      <c r="AE285">
        <f t="shared" si="100"/>
        <v>0.5</v>
      </c>
      <c r="AF285">
        <f t="shared" si="101"/>
        <v>0.16666666666666666</v>
      </c>
      <c r="AG285">
        <f t="shared" si="102"/>
        <v>0.33333333333333331</v>
      </c>
      <c r="AH285">
        <f t="shared" si="103"/>
        <v>2.3744292237442923E-2</v>
      </c>
      <c r="AI285">
        <f t="shared" si="104"/>
        <v>0.36470588235294127</v>
      </c>
      <c r="AJ285">
        <f t="shared" si="105"/>
        <v>0.50621890547263693</v>
      </c>
      <c r="AK285">
        <f t="shared" si="106"/>
        <v>0</v>
      </c>
      <c r="AM285">
        <v>160</v>
      </c>
      <c r="AN285">
        <v>355.55555555555554</v>
      </c>
      <c r="AO285">
        <v>1025.4572499999999</v>
      </c>
      <c r="AP285">
        <v>807.37397046413514</v>
      </c>
      <c r="AQ285">
        <v>0</v>
      </c>
      <c r="AT285">
        <f t="shared" si="107"/>
        <v>0.44366197183098594</v>
      </c>
      <c r="AU285">
        <f t="shared" si="108"/>
        <v>0.10954891622729933</v>
      </c>
      <c r="AV285">
        <f t="shared" si="109"/>
        <v>0.72435666958634715</v>
      </c>
      <c r="AW285">
        <f t="shared" si="110"/>
        <v>0.39807795893195352</v>
      </c>
      <c r="AX285">
        <f t="shared" si="111"/>
        <v>0</v>
      </c>
    </row>
    <row r="286" spans="2:50" ht="15">
      <c r="B286" s="52">
        <v>1</v>
      </c>
      <c r="C286" s="52">
        <v>3.16</v>
      </c>
      <c r="D286" s="56">
        <v>0</v>
      </c>
      <c r="E286" s="52">
        <v>1</v>
      </c>
      <c r="F286" s="52">
        <v>1</v>
      </c>
      <c r="G286" s="53">
        <v>2.5499999999999998</v>
      </c>
      <c r="H286" s="53">
        <v>2.601</v>
      </c>
      <c r="I286" s="52">
        <v>2</v>
      </c>
      <c r="J286" s="53">
        <v>2.65</v>
      </c>
      <c r="K286" s="53">
        <v>2.6632499999999997</v>
      </c>
      <c r="L286" s="52">
        <v>35</v>
      </c>
      <c r="M286" s="52">
        <v>1</v>
      </c>
      <c r="N286" s="52">
        <v>20</v>
      </c>
      <c r="O286" s="52">
        <v>7</v>
      </c>
      <c r="P286" s="54">
        <v>61.095429500000002</v>
      </c>
      <c r="Q286" s="54">
        <v>34.911673999999998</v>
      </c>
      <c r="R286" s="55">
        <v>0</v>
      </c>
      <c r="U286">
        <f t="shared" si="90"/>
        <v>0.16666666666666666</v>
      </c>
      <c r="V286">
        <f t="shared" si="91"/>
        <v>0.96048632218844987</v>
      </c>
      <c r="W286">
        <f t="shared" si="92"/>
        <v>0</v>
      </c>
      <c r="X286">
        <f t="shared" si="93"/>
        <v>0.34129692832764502</v>
      </c>
      <c r="Y286">
        <f t="shared" si="94"/>
        <v>0.14285714285714285</v>
      </c>
      <c r="Z286">
        <f t="shared" si="95"/>
        <v>0.7750759878419452</v>
      </c>
      <c r="AA286">
        <f t="shared" si="96"/>
        <v>0.7905775075987842</v>
      </c>
      <c r="AB286">
        <f t="shared" si="97"/>
        <v>0.5</v>
      </c>
      <c r="AC286">
        <f t="shared" si="98"/>
        <v>0.83860759493670878</v>
      </c>
      <c r="AD286">
        <f t="shared" si="99"/>
        <v>0.84280063291139229</v>
      </c>
      <c r="AE286">
        <f t="shared" si="100"/>
        <v>0.33333333333333331</v>
      </c>
      <c r="AF286">
        <f t="shared" si="101"/>
        <v>0.16666666666666666</v>
      </c>
      <c r="AG286">
        <f t="shared" si="102"/>
        <v>0.33333333333333331</v>
      </c>
      <c r="AH286">
        <f t="shared" si="103"/>
        <v>9.1324200913242006E-4</v>
      </c>
      <c r="AI286">
        <f t="shared" si="104"/>
        <v>0.33250773993808047</v>
      </c>
      <c r="AJ286">
        <f t="shared" si="105"/>
        <v>0.44278606965174128</v>
      </c>
      <c r="AK286">
        <f t="shared" si="106"/>
        <v>0</v>
      </c>
      <c r="AM286">
        <v>160</v>
      </c>
      <c r="AN286">
        <v>457.14285714285717</v>
      </c>
      <c r="AO286">
        <v>1025.4572499999999</v>
      </c>
      <c r="AP286">
        <v>724.57710488245914</v>
      </c>
      <c r="AQ286">
        <v>0</v>
      </c>
      <c r="AT286">
        <f t="shared" si="107"/>
        <v>0.44366197183098594</v>
      </c>
      <c r="AU286">
        <f t="shared" si="108"/>
        <v>0.21667085111724832</v>
      </c>
      <c r="AV286">
        <f t="shared" si="109"/>
        <v>0.72435666958634715</v>
      </c>
      <c r="AW286">
        <f t="shared" si="110"/>
        <v>0.35725473640749011</v>
      </c>
      <c r="AX286">
        <f t="shared" si="111"/>
        <v>0</v>
      </c>
    </row>
    <row r="287" spans="2:50" ht="15">
      <c r="B287" s="52">
        <v>1</v>
      </c>
      <c r="C287" s="52">
        <v>3.16</v>
      </c>
      <c r="D287" s="56">
        <v>0</v>
      </c>
      <c r="E287" s="52">
        <v>1</v>
      </c>
      <c r="F287" s="52">
        <v>1</v>
      </c>
      <c r="G287" s="53">
        <v>2.5499999999999998</v>
      </c>
      <c r="H287" s="53">
        <v>2.601</v>
      </c>
      <c r="I287" s="52">
        <v>2</v>
      </c>
      <c r="J287" s="53">
        <v>2.65</v>
      </c>
      <c r="K287" s="53">
        <v>2.6632499999999997</v>
      </c>
      <c r="L287" s="52">
        <v>35</v>
      </c>
      <c r="M287" s="52">
        <v>1</v>
      </c>
      <c r="N287" s="52">
        <v>20</v>
      </c>
      <c r="O287" s="52">
        <v>28</v>
      </c>
      <c r="P287" s="54">
        <v>75.315072000000001</v>
      </c>
      <c r="Q287" s="54">
        <v>38.540134500000001</v>
      </c>
      <c r="R287" s="55">
        <v>0</v>
      </c>
      <c r="U287">
        <f t="shared" si="90"/>
        <v>0.16666666666666666</v>
      </c>
      <c r="V287">
        <f t="shared" si="91"/>
        <v>0.96048632218844987</v>
      </c>
      <c r="W287">
        <f t="shared" si="92"/>
        <v>0</v>
      </c>
      <c r="X287">
        <f t="shared" si="93"/>
        <v>0.34129692832764502</v>
      </c>
      <c r="Y287">
        <f t="shared" si="94"/>
        <v>0.14285714285714285</v>
      </c>
      <c r="Z287">
        <f t="shared" si="95"/>
        <v>0.7750759878419452</v>
      </c>
      <c r="AA287">
        <f t="shared" si="96"/>
        <v>0.7905775075987842</v>
      </c>
      <c r="AB287">
        <f t="shared" si="97"/>
        <v>0.5</v>
      </c>
      <c r="AC287">
        <f t="shared" si="98"/>
        <v>0.83860759493670878</v>
      </c>
      <c r="AD287">
        <f t="shared" si="99"/>
        <v>0.84280063291139229</v>
      </c>
      <c r="AE287">
        <f t="shared" si="100"/>
        <v>0.33333333333333331</v>
      </c>
      <c r="AF287">
        <f t="shared" si="101"/>
        <v>0.16666666666666666</v>
      </c>
      <c r="AG287">
        <f t="shared" si="102"/>
        <v>0.33333333333333331</v>
      </c>
      <c r="AH287">
        <f t="shared" si="103"/>
        <v>3.6529680365296802E-3</v>
      </c>
      <c r="AI287">
        <f t="shared" si="104"/>
        <v>0.42229102167182664</v>
      </c>
      <c r="AJ287">
        <f t="shared" si="105"/>
        <v>0.48880597014925375</v>
      </c>
      <c r="AK287">
        <f t="shared" si="106"/>
        <v>0</v>
      </c>
      <c r="AM287">
        <v>160</v>
      </c>
      <c r="AN287">
        <v>457.14285714285717</v>
      </c>
      <c r="AO287">
        <v>1025.4572499999999</v>
      </c>
      <c r="AP287">
        <v>724.57710488245914</v>
      </c>
      <c r="AQ287">
        <v>0</v>
      </c>
      <c r="AT287">
        <f t="shared" si="107"/>
        <v>0.44366197183098594</v>
      </c>
      <c r="AU287">
        <f t="shared" si="108"/>
        <v>0.21667085111724832</v>
      </c>
      <c r="AV287">
        <f t="shared" si="109"/>
        <v>0.72435666958634715</v>
      </c>
      <c r="AW287">
        <f t="shared" si="110"/>
        <v>0.35725473640749011</v>
      </c>
      <c r="AX287">
        <f t="shared" si="111"/>
        <v>0</v>
      </c>
    </row>
    <row r="288" spans="2:50" ht="15">
      <c r="B288" s="52">
        <v>1</v>
      </c>
      <c r="C288" s="52">
        <v>3.16</v>
      </c>
      <c r="D288" s="56">
        <v>0</v>
      </c>
      <c r="E288" s="52">
        <v>1</v>
      </c>
      <c r="F288" s="52">
        <v>1</v>
      </c>
      <c r="G288" s="53">
        <v>2.5499999999999998</v>
      </c>
      <c r="H288" s="53">
        <v>2.601</v>
      </c>
      <c r="I288" s="52">
        <v>2</v>
      </c>
      <c r="J288" s="53">
        <v>2.65</v>
      </c>
      <c r="K288" s="53">
        <v>2.6632499999999997</v>
      </c>
      <c r="L288" s="52">
        <v>35</v>
      </c>
      <c r="M288" s="52">
        <v>1</v>
      </c>
      <c r="N288" s="52">
        <v>20</v>
      </c>
      <c r="O288" s="52">
        <v>91</v>
      </c>
      <c r="P288" s="54">
        <v>86.592719500000001</v>
      </c>
      <c r="Q288" s="54">
        <v>39.128533500000003</v>
      </c>
      <c r="R288" s="55">
        <v>0</v>
      </c>
      <c r="U288">
        <f t="shared" si="90"/>
        <v>0.16666666666666666</v>
      </c>
      <c r="V288">
        <f t="shared" si="91"/>
        <v>0.96048632218844987</v>
      </c>
      <c r="W288">
        <f t="shared" si="92"/>
        <v>0</v>
      </c>
      <c r="X288">
        <f t="shared" si="93"/>
        <v>0.34129692832764502</v>
      </c>
      <c r="Y288">
        <f t="shared" si="94"/>
        <v>0.14285714285714285</v>
      </c>
      <c r="Z288">
        <f t="shared" si="95"/>
        <v>0.7750759878419452</v>
      </c>
      <c r="AA288">
        <f t="shared" si="96"/>
        <v>0.7905775075987842</v>
      </c>
      <c r="AB288">
        <f t="shared" si="97"/>
        <v>0.5</v>
      </c>
      <c r="AC288">
        <f t="shared" si="98"/>
        <v>0.83860759493670878</v>
      </c>
      <c r="AD288">
        <f t="shared" si="99"/>
        <v>0.84280063291139229</v>
      </c>
      <c r="AE288">
        <f t="shared" si="100"/>
        <v>0.33333333333333331</v>
      </c>
      <c r="AF288">
        <f t="shared" si="101"/>
        <v>0.16666666666666666</v>
      </c>
      <c r="AG288">
        <f t="shared" si="102"/>
        <v>0.33333333333333331</v>
      </c>
      <c r="AH288">
        <f t="shared" si="103"/>
        <v>1.1872146118721462E-2</v>
      </c>
      <c r="AI288">
        <f t="shared" si="104"/>
        <v>0.4934984520123839</v>
      </c>
      <c r="AJ288">
        <f t="shared" si="105"/>
        <v>0.49626865671641796</v>
      </c>
      <c r="AK288">
        <f t="shared" si="106"/>
        <v>0</v>
      </c>
      <c r="AM288">
        <v>160</v>
      </c>
      <c r="AN288">
        <v>457.14285714285717</v>
      </c>
      <c r="AO288">
        <v>1025.4572499999999</v>
      </c>
      <c r="AP288">
        <v>724.57710488245914</v>
      </c>
      <c r="AQ288">
        <v>0</v>
      </c>
      <c r="AT288">
        <f t="shared" si="107"/>
        <v>0.44366197183098594</v>
      </c>
      <c r="AU288">
        <f t="shared" si="108"/>
        <v>0.21667085111724832</v>
      </c>
      <c r="AV288">
        <f t="shared" si="109"/>
        <v>0.72435666958634715</v>
      </c>
      <c r="AW288">
        <f t="shared" si="110"/>
        <v>0.35725473640749011</v>
      </c>
      <c r="AX288">
        <f t="shared" si="111"/>
        <v>0</v>
      </c>
    </row>
    <row r="289" spans="2:50" ht="15">
      <c r="B289" s="52">
        <v>1</v>
      </c>
      <c r="C289" s="52">
        <v>3.16</v>
      </c>
      <c r="D289" s="56">
        <v>0</v>
      </c>
      <c r="E289" s="52">
        <v>1</v>
      </c>
      <c r="F289" s="52">
        <v>1</v>
      </c>
      <c r="G289" s="53">
        <v>2.5499999999999998</v>
      </c>
      <c r="H289" s="53">
        <v>2.601</v>
      </c>
      <c r="I289" s="52">
        <v>2</v>
      </c>
      <c r="J289" s="53">
        <v>2.65</v>
      </c>
      <c r="K289" s="53">
        <v>2.6632499999999997</v>
      </c>
      <c r="L289" s="52">
        <v>35</v>
      </c>
      <c r="M289" s="52">
        <v>1</v>
      </c>
      <c r="N289" s="52">
        <v>20</v>
      </c>
      <c r="O289" s="52">
        <v>182</v>
      </c>
      <c r="P289" s="54">
        <v>91.496044499999996</v>
      </c>
      <c r="Q289" s="54">
        <v>42.070528500000002</v>
      </c>
      <c r="R289" s="55">
        <v>0</v>
      </c>
      <c r="U289">
        <f t="shared" si="90"/>
        <v>0.16666666666666666</v>
      </c>
      <c r="V289">
        <f t="shared" si="91"/>
        <v>0.96048632218844987</v>
      </c>
      <c r="W289">
        <f t="shared" si="92"/>
        <v>0</v>
      </c>
      <c r="X289">
        <f t="shared" si="93"/>
        <v>0.34129692832764502</v>
      </c>
      <c r="Y289">
        <f t="shared" si="94"/>
        <v>0.14285714285714285</v>
      </c>
      <c r="Z289">
        <f t="shared" si="95"/>
        <v>0.7750759878419452</v>
      </c>
      <c r="AA289">
        <f t="shared" si="96"/>
        <v>0.7905775075987842</v>
      </c>
      <c r="AB289">
        <f t="shared" si="97"/>
        <v>0.5</v>
      </c>
      <c r="AC289">
        <f t="shared" si="98"/>
        <v>0.83860759493670878</v>
      </c>
      <c r="AD289">
        <f t="shared" si="99"/>
        <v>0.84280063291139229</v>
      </c>
      <c r="AE289">
        <f t="shared" si="100"/>
        <v>0.33333333333333331</v>
      </c>
      <c r="AF289">
        <f t="shared" si="101"/>
        <v>0.16666666666666666</v>
      </c>
      <c r="AG289">
        <f t="shared" si="102"/>
        <v>0.33333333333333331</v>
      </c>
      <c r="AH289">
        <f t="shared" si="103"/>
        <v>2.3744292237442923E-2</v>
      </c>
      <c r="AI289">
        <f t="shared" si="104"/>
        <v>0.5244582043343653</v>
      </c>
      <c r="AJ289">
        <f t="shared" si="105"/>
        <v>0.53358208955223885</v>
      </c>
      <c r="AK289">
        <f t="shared" si="106"/>
        <v>0</v>
      </c>
      <c r="AM289">
        <v>160</v>
      </c>
      <c r="AN289">
        <v>457.14285714285717</v>
      </c>
      <c r="AO289">
        <v>1025.4572499999999</v>
      </c>
      <c r="AP289">
        <v>724.57710488245914</v>
      </c>
      <c r="AQ289">
        <v>0</v>
      </c>
      <c r="AT289">
        <f t="shared" si="107"/>
        <v>0.44366197183098594</v>
      </c>
      <c r="AU289">
        <f t="shared" si="108"/>
        <v>0.21667085111724832</v>
      </c>
      <c r="AV289">
        <f t="shared" si="109"/>
        <v>0.72435666958634715</v>
      </c>
      <c r="AW289">
        <f t="shared" si="110"/>
        <v>0.35725473640749011</v>
      </c>
      <c r="AX289">
        <f t="shared" si="111"/>
        <v>0</v>
      </c>
    </row>
    <row r="290" spans="2:50" ht="15">
      <c r="B290" s="52">
        <v>1</v>
      </c>
      <c r="C290" s="52">
        <v>3.16</v>
      </c>
      <c r="D290" s="56">
        <v>0</v>
      </c>
      <c r="E290" s="52">
        <v>1</v>
      </c>
      <c r="F290" s="52">
        <v>1</v>
      </c>
      <c r="G290" s="53">
        <v>2.5499999999999998</v>
      </c>
      <c r="H290" s="53">
        <v>2.601</v>
      </c>
      <c r="I290" s="52">
        <v>2</v>
      </c>
      <c r="J290" s="53">
        <v>2.65</v>
      </c>
      <c r="K290" s="53">
        <v>2.6632499999999997</v>
      </c>
      <c r="L290" s="52">
        <v>25</v>
      </c>
      <c r="M290" s="52">
        <v>1</v>
      </c>
      <c r="N290" s="52">
        <v>20</v>
      </c>
      <c r="O290" s="52">
        <v>7</v>
      </c>
      <c r="P290" s="54">
        <v>90.025047000000001</v>
      </c>
      <c r="Q290" s="54">
        <v>38.344001500000005</v>
      </c>
      <c r="R290" s="55">
        <v>0</v>
      </c>
      <c r="U290">
        <f t="shared" si="90"/>
        <v>0.16666666666666666</v>
      </c>
      <c r="V290">
        <f t="shared" si="91"/>
        <v>0.96048632218844987</v>
      </c>
      <c r="W290">
        <f t="shared" si="92"/>
        <v>0</v>
      </c>
      <c r="X290">
        <f t="shared" si="93"/>
        <v>0.34129692832764502</v>
      </c>
      <c r="Y290">
        <f t="shared" si="94"/>
        <v>0.14285714285714285</v>
      </c>
      <c r="Z290">
        <f t="shared" si="95"/>
        <v>0.7750759878419452</v>
      </c>
      <c r="AA290">
        <f t="shared" si="96"/>
        <v>0.7905775075987842</v>
      </c>
      <c r="AB290">
        <f t="shared" si="97"/>
        <v>0.5</v>
      </c>
      <c r="AC290">
        <f t="shared" si="98"/>
        <v>0.83860759493670878</v>
      </c>
      <c r="AD290">
        <f t="shared" si="99"/>
        <v>0.84280063291139229</v>
      </c>
      <c r="AE290">
        <f t="shared" si="100"/>
        <v>0.16666666666666666</v>
      </c>
      <c r="AF290">
        <f t="shared" si="101"/>
        <v>0.16666666666666666</v>
      </c>
      <c r="AG290">
        <f t="shared" si="102"/>
        <v>0.33333333333333331</v>
      </c>
      <c r="AH290">
        <f t="shared" si="103"/>
        <v>9.1324200913242006E-4</v>
      </c>
      <c r="AI290">
        <f t="shared" si="104"/>
        <v>0.51517027863777087</v>
      </c>
      <c r="AJ290">
        <f t="shared" si="105"/>
        <v>0.48631840796019904</v>
      </c>
      <c r="AK290">
        <f t="shared" si="106"/>
        <v>0</v>
      </c>
      <c r="AM290">
        <v>160</v>
      </c>
      <c r="AN290">
        <v>640</v>
      </c>
      <c r="AO290">
        <v>1025.4572499999999</v>
      </c>
      <c r="AP290">
        <v>601.29774683544292</v>
      </c>
      <c r="AQ290">
        <v>0</v>
      </c>
      <c r="AT290">
        <f t="shared" si="107"/>
        <v>0.44366197183098594</v>
      </c>
      <c r="AU290">
        <f t="shared" si="108"/>
        <v>0.4094903339191564</v>
      </c>
      <c r="AV290">
        <f t="shared" si="109"/>
        <v>0.72435666958634715</v>
      </c>
      <c r="AW290">
        <f t="shared" si="110"/>
        <v>0.29647150951997225</v>
      </c>
      <c r="AX290">
        <f t="shared" si="111"/>
        <v>0</v>
      </c>
    </row>
    <row r="291" spans="2:50" ht="15">
      <c r="B291" s="52">
        <v>1</v>
      </c>
      <c r="C291" s="52">
        <v>3.16</v>
      </c>
      <c r="D291" s="56">
        <v>0</v>
      </c>
      <c r="E291" s="52">
        <v>1</v>
      </c>
      <c r="F291" s="52">
        <v>1</v>
      </c>
      <c r="G291" s="53">
        <v>2.5499999999999998</v>
      </c>
      <c r="H291" s="53">
        <v>2.601</v>
      </c>
      <c r="I291" s="52">
        <v>2</v>
      </c>
      <c r="J291" s="53">
        <v>2.65</v>
      </c>
      <c r="K291" s="53">
        <v>2.6632499999999997</v>
      </c>
      <c r="L291" s="52">
        <v>25</v>
      </c>
      <c r="M291" s="52">
        <v>1</v>
      </c>
      <c r="N291" s="52">
        <v>20</v>
      </c>
      <c r="O291" s="52">
        <v>28</v>
      </c>
      <c r="P291" s="54">
        <v>104.0485565</v>
      </c>
      <c r="Q291" s="54">
        <v>40.403398000000003</v>
      </c>
      <c r="R291" s="55">
        <v>0</v>
      </c>
      <c r="U291">
        <f t="shared" si="90"/>
        <v>0.16666666666666666</v>
      </c>
      <c r="V291">
        <f t="shared" si="91"/>
        <v>0.96048632218844987</v>
      </c>
      <c r="W291">
        <f t="shared" si="92"/>
        <v>0</v>
      </c>
      <c r="X291">
        <f t="shared" si="93"/>
        <v>0.34129692832764502</v>
      </c>
      <c r="Y291">
        <f t="shared" si="94"/>
        <v>0.14285714285714285</v>
      </c>
      <c r="Z291">
        <f t="shared" si="95"/>
        <v>0.7750759878419452</v>
      </c>
      <c r="AA291">
        <f t="shared" si="96"/>
        <v>0.7905775075987842</v>
      </c>
      <c r="AB291">
        <f t="shared" si="97"/>
        <v>0.5</v>
      </c>
      <c r="AC291">
        <f t="shared" si="98"/>
        <v>0.83860759493670878</v>
      </c>
      <c r="AD291">
        <f t="shared" si="99"/>
        <v>0.84280063291139229</v>
      </c>
      <c r="AE291">
        <f t="shared" si="100"/>
        <v>0.16666666666666666</v>
      </c>
      <c r="AF291">
        <f t="shared" si="101"/>
        <v>0.16666666666666666</v>
      </c>
      <c r="AG291">
        <f t="shared" si="102"/>
        <v>0.33333333333333331</v>
      </c>
      <c r="AH291">
        <f t="shared" si="103"/>
        <v>3.6529680365296802E-3</v>
      </c>
      <c r="AI291">
        <f t="shared" si="104"/>
        <v>0.60371517027863786</v>
      </c>
      <c r="AJ291">
        <f t="shared" si="105"/>
        <v>0.51243781094527363</v>
      </c>
      <c r="AK291">
        <f t="shared" si="106"/>
        <v>0</v>
      </c>
      <c r="AM291">
        <v>160</v>
      </c>
      <c r="AN291">
        <v>640</v>
      </c>
      <c r="AO291">
        <v>1025.4572499999999</v>
      </c>
      <c r="AP291">
        <v>601.29774683544292</v>
      </c>
      <c r="AQ291">
        <v>0</v>
      </c>
      <c r="AT291">
        <f t="shared" si="107"/>
        <v>0.44366197183098594</v>
      </c>
      <c r="AU291">
        <f t="shared" si="108"/>
        <v>0.4094903339191564</v>
      </c>
      <c r="AV291">
        <f t="shared" si="109"/>
        <v>0.72435666958634715</v>
      </c>
      <c r="AW291">
        <f t="shared" si="110"/>
        <v>0.29647150951997225</v>
      </c>
      <c r="AX291">
        <f t="shared" si="111"/>
        <v>0</v>
      </c>
    </row>
    <row r="292" spans="2:50" ht="15">
      <c r="B292" s="52">
        <v>1</v>
      </c>
      <c r="C292" s="52">
        <v>3.16</v>
      </c>
      <c r="D292" s="56">
        <v>0</v>
      </c>
      <c r="E292" s="52">
        <v>1</v>
      </c>
      <c r="F292" s="52">
        <v>1</v>
      </c>
      <c r="G292" s="53">
        <v>2.5499999999999998</v>
      </c>
      <c r="H292" s="53">
        <v>2.601</v>
      </c>
      <c r="I292" s="52">
        <v>2</v>
      </c>
      <c r="J292" s="53">
        <v>2.65</v>
      </c>
      <c r="K292" s="53">
        <v>2.6632499999999997</v>
      </c>
      <c r="L292" s="52">
        <v>25</v>
      </c>
      <c r="M292" s="52">
        <v>1</v>
      </c>
      <c r="N292" s="52">
        <v>20</v>
      </c>
      <c r="O292" s="52">
        <v>91</v>
      </c>
      <c r="P292" s="54">
        <v>110.22674600000001</v>
      </c>
      <c r="Q292" s="54">
        <v>41.482129500000006</v>
      </c>
      <c r="R292" s="55">
        <v>0</v>
      </c>
      <c r="U292">
        <f t="shared" si="90"/>
        <v>0.16666666666666666</v>
      </c>
      <c r="V292">
        <f t="shared" si="91"/>
        <v>0.96048632218844987</v>
      </c>
      <c r="W292">
        <f t="shared" si="92"/>
        <v>0</v>
      </c>
      <c r="X292">
        <f t="shared" si="93"/>
        <v>0.34129692832764502</v>
      </c>
      <c r="Y292">
        <f t="shared" si="94"/>
        <v>0.14285714285714285</v>
      </c>
      <c r="Z292">
        <f t="shared" si="95"/>
        <v>0.7750759878419452</v>
      </c>
      <c r="AA292">
        <f t="shared" si="96"/>
        <v>0.7905775075987842</v>
      </c>
      <c r="AB292">
        <f t="shared" si="97"/>
        <v>0.5</v>
      </c>
      <c r="AC292">
        <f t="shared" si="98"/>
        <v>0.83860759493670878</v>
      </c>
      <c r="AD292">
        <f t="shared" si="99"/>
        <v>0.84280063291139229</v>
      </c>
      <c r="AE292">
        <f t="shared" si="100"/>
        <v>0.16666666666666666</v>
      </c>
      <c r="AF292">
        <f t="shared" si="101"/>
        <v>0.16666666666666666</v>
      </c>
      <c r="AG292">
        <f t="shared" si="102"/>
        <v>0.33333333333333331</v>
      </c>
      <c r="AH292">
        <f t="shared" si="103"/>
        <v>1.1872146118721462E-2</v>
      </c>
      <c r="AI292">
        <f t="shared" si="104"/>
        <v>0.64272445820433444</v>
      </c>
      <c r="AJ292">
        <f t="shared" si="105"/>
        <v>0.52611940298507465</v>
      </c>
      <c r="AK292">
        <f t="shared" si="106"/>
        <v>0</v>
      </c>
      <c r="AM292">
        <v>160</v>
      </c>
      <c r="AN292">
        <v>640</v>
      </c>
      <c r="AO292">
        <v>1025.4572499999999</v>
      </c>
      <c r="AP292">
        <v>601.29774683544292</v>
      </c>
      <c r="AQ292">
        <v>0</v>
      </c>
      <c r="AT292">
        <f t="shared" si="107"/>
        <v>0.44366197183098594</v>
      </c>
      <c r="AU292">
        <f t="shared" si="108"/>
        <v>0.4094903339191564</v>
      </c>
      <c r="AV292">
        <f t="shared" si="109"/>
        <v>0.72435666958634715</v>
      </c>
      <c r="AW292">
        <f t="shared" si="110"/>
        <v>0.29647150951997225</v>
      </c>
      <c r="AX292">
        <f t="shared" si="111"/>
        <v>0</v>
      </c>
    </row>
    <row r="293" spans="2:50" ht="15">
      <c r="B293" s="52">
        <v>1</v>
      </c>
      <c r="C293" s="52">
        <v>3.16</v>
      </c>
      <c r="D293" s="56">
        <v>0</v>
      </c>
      <c r="E293" s="52">
        <v>1</v>
      </c>
      <c r="F293" s="52">
        <v>1</v>
      </c>
      <c r="G293" s="53">
        <v>2.5499999999999998</v>
      </c>
      <c r="H293" s="53">
        <v>2.601</v>
      </c>
      <c r="I293" s="52">
        <v>2</v>
      </c>
      <c r="J293" s="53">
        <v>2.65</v>
      </c>
      <c r="K293" s="53">
        <v>2.6632499999999997</v>
      </c>
      <c r="L293" s="52">
        <v>25</v>
      </c>
      <c r="M293" s="52">
        <v>1</v>
      </c>
      <c r="N293" s="52">
        <v>20</v>
      </c>
      <c r="O293" s="52">
        <v>182</v>
      </c>
      <c r="P293" s="54">
        <v>111.20741100000001</v>
      </c>
      <c r="Q293" s="54">
        <v>44.718323999999996</v>
      </c>
      <c r="R293" s="55">
        <v>0</v>
      </c>
      <c r="U293">
        <f t="shared" si="90"/>
        <v>0.16666666666666666</v>
      </c>
      <c r="V293">
        <f t="shared" si="91"/>
        <v>0.96048632218844987</v>
      </c>
      <c r="W293">
        <f t="shared" si="92"/>
        <v>0</v>
      </c>
      <c r="X293">
        <f t="shared" si="93"/>
        <v>0.34129692832764502</v>
      </c>
      <c r="Y293">
        <f t="shared" si="94"/>
        <v>0.14285714285714285</v>
      </c>
      <c r="Z293">
        <f t="shared" si="95"/>
        <v>0.7750759878419452</v>
      </c>
      <c r="AA293">
        <f t="shared" si="96"/>
        <v>0.7905775075987842</v>
      </c>
      <c r="AB293">
        <f t="shared" si="97"/>
        <v>0.5</v>
      </c>
      <c r="AC293">
        <f t="shared" si="98"/>
        <v>0.83860759493670878</v>
      </c>
      <c r="AD293">
        <f t="shared" si="99"/>
        <v>0.84280063291139229</v>
      </c>
      <c r="AE293">
        <f t="shared" si="100"/>
        <v>0.16666666666666666</v>
      </c>
      <c r="AF293">
        <f t="shared" si="101"/>
        <v>0.16666666666666666</v>
      </c>
      <c r="AG293">
        <f t="shared" si="102"/>
        <v>0.33333333333333331</v>
      </c>
      <c r="AH293">
        <f t="shared" si="103"/>
        <v>2.3744292237442923E-2</v>
      </c>
      <c r="AI293">
        <f t="shared" si="104"/>
        <v>0.64891640866873068</v>
      </c>
      <c r="AJ293">
        <f t="shared" si="105"/>
        <v>0.56716417910447758</v>
      </c>
      <c r="AK293">
        <f t="shared" si="106"/>
        <v>0</v>
      </c>
      <c r="AM293">
        <v>160</v>
      </c>
      <c r="AN293">
        <v>640</v>
      </c>
      <c r="AO293">
        <v>1025.4572499999999</v>
      </c>
      <c r="AP293">
        <v>601.29774683544292</v>
      </c>
      <c r="AQ293">
        <v>0</v>
      </c>
      <c r="AT293">
        <f t="shared" si="107"/>
        <v>0.44366197183098594</v>
      </c>
      <c r="AU293">
        <f t="shared" si="108"/>
        <v>0.4094903339191564</v>
      </c>
      <c r="AV293">
        <f t="shared" si="109"/>
        <v>0.72435666958634715</v>
      </c>
      <c r="AW293">
        <f t="shared" si="110"/>
        <v>0.29647150951997225</v>
      </c>
      <c r="AX293">
        <f t="shared" si="111"/>
        <v>0</v>
      </c>
    </row>
    <row r="294" spans="2:50" ht="15">
      <c r="B294" s="52">
        <v>1</v>
      </c>
      <c r="C294" s="52">
        <v>3.16</v>
      </c>
      <c r="D294" s="52">
        <v>1</v>
      </c>
      <c r="E294" s="52">
        <v>2.1</v>
      </c>
      <c r="F294" s="52">
        <v>1</v>
      </c>
      <c r="G294" s="53">
        <v>2.5499999999999998</v>
      </c>
      <c r="H294" s="53">
        <v>2.601</v>
      </c>
      <c r="I294" s="52">
        <v>2</v>
      </c>
      <c r="J294" s="53">
        <v>2.65</v>
      </c>
      <c r="K294" s="53">
        <v>2.6632499999999997</v>
      </c>
      <c r="L294" s="52">
        <v>25</v>
      </c>
      <c r="M294" s="52">
        <v>1</v>
      </c>
      <c r="N294" s="52">
        <v>20</v>
      </c>
      <c r="O294" s="52">
        <v>7</v>
      </c>
      <c r="P294" s="54">
        <v>91.397977999999995</v>
      </c>
      <c r="Q294" s="54">
        <v>38.147868500000001</v>
      </c>
      <c r="R294" s="55">
        <v>0</v>
      </c>
      <c r="U294">
        <f t="shared" si="90"/>
        <v>0.16666666666666666</v>
      </c>
      <c r="V294">
        <f t="shared" si="91"/>
        <v>0.96048632218844987</v>
      </c>
      <c r="W294">
        <f t="shared" si="92"/>
        <v>0.25</v>
      </c>
      <c r="X294">
        <f t="shared" si="93"/>
        <v>0.71672354948805461</v>
      </c>
      <c r="Y294">
        <f t="shared" si="94"/>
        <v>0.14285714285714285</v>
      </c>
      <c r="Z294">
        <f t="shared" si="95"/>
        <v>0.7750759878419452</v>
      </c>
      <c r="AA294">
        <f t="shared" si="96"/>
        <v>0.7905775075987842</v>
      </c>
      <c r="AB294">
        <f t="shared" si="97"/>
        <v>0.5</v>
      </c>
      <c r="AC294">
        <f t="shared" si="98"/>
        <v>0.83860759493670878</v>
      </c>
      <c r="AD294">
        <f t="shared" si="99"/>
        <v>0.84280063291139229</v>
      </c>
      <c r="AE294">
        <f t="shared" si="100"/>
        <v>0.16666666666666666</v>
      </c>
      <c r="AF294">
        <f t="shared" si="101"/>
        <v>0.16666666666666666</v>
      </c>
      <c r="AG294">
        <f t="shared" si="102"/>
        <v>0.33333333333333331</v>
      </c>
      <c r="AH294">
        <f t="shared" si="103"/>
        <v>9.1324200913242006E-4</v>
      </c>
      <c r="AI294">
        <f t="shared" si="104"/>
        <v>0.52383900928792571</v>
      </c>
      <c r="AJ294">
        <f t="shared" si="105"/>
        <v>0.48383084577114427</v>
      </c>
      <c r="AK294">
        <f t="shared" si="106"/>
        <v>0</v>
      </c>
      <c r="AM294">
        <v>160</v>
      </c>
      <c r="AN294">
        <v>640</v>
      </c>
      <c r="AO294">
        <v>1025.4572499999999</v>
      </c>
      <c r="AP294">
        <v>543.41031826401456</v>
      </c>
      <c r="AQ294">
        <v>64</v>
      </c>
      <c r="AT294">
        <f t="shared" si="107"/>
        <v>0.44366197183098594</v>
      </c>
      <c r="AU294">
        <f t="shared" si="108"/>
        <v>0.4094903339191564</v>
      </c>
      <c r="AV294">
        <f t="shared" si="109"/>
        <v>0.72435666958634715</v>
      </c>
      <c r="AW294">
        <f t="shared" si="110"/>
        <v>0.26792995349199389</v>
      </c>
      <c r="AX294">
        <f t="shared" si="111"/>
        <v>0.15238095238095239</v>
      </c>
    </row>
    <row r="295" spans="2:50" ht="15">
      <c r="B295" s="52">
        <v>1</v>
      </c>
      <c r="C295" s="52">
        <v>3.16</v>
      </c>
      <c r="D295" s="52">
        <v>1</v>
      </c>
      <c r="E295" s="52">
        <v>2.1</v>
      </c>
      <c r="F295" s="52">
        <v>1</v>
      </c>
      <c r="G295" s="53">
        <v>2.5499999999999998</v>
      </c>
      <c r="H295" s="53">
        <v>2.601</v>
      </c>
      <c r="I295" s="52">
        <v>2</v>
      </c>
      <c r="J295" s="53">
        <v>2.65</v>
      </c>
      <c r="K295" s="53">
        <v>2.6632499999999997</v>
      </c>
      <c r="L295" s="52">
        <v>25</v>
      </c>
      <c r="M295" s="52">
        <v>1</v>
      </c>
      <c r="N295" s="52">
        <v>20</v>
      </c>
      <c r="O295" s="52">
        <v>28</v>
      </c>
      <c r="P295" s="54">
        <v>121.8966595</v>
      </c>
      <c r="Q295" s="54">
        <v>41.972462000000007</v>
      </c>
      <c r="R295" s="55">
        <v>0</v>
      </c>
      <c r="U295">
        <f t="shared" si="90"/>
        <v>0.16666666666666666</v>
      </c>
      <c r="V295">
        <f t="shared" si="91"/>
        <v>0.96048632218844987</v>
      </c>
      <c r="W295">
        <f t="shared" si="92"/>
        <v>0.25</v>
      </c>
      <c r="X295">
        <f t="shared" si="93"/>
        <v>0.71672354948805461</v>
      </c>
      <c r="Y295">
        <f t="shared" si="94"/>
        <v>0.14285714285714285</v>
      </c>
      <c r="Z295">
        <f t="shared" si="95"/>
        <v>0.7750759878419452</v>
      </c>
      <c r="AA295">
        <f t="shared" si="96"/>
        <v>0.7905775075987842</v>
      </c>
      <c r="AB295">
        <f t="shared" si="97"/>
        <v>0.5</v>
      </c>
      <c r="AC295">
        <f t="shared" si="98"/>
        <v>0.83860759493670878</v>
      </c>
      <c r="AD295">
        <f t="shared" si="99"/>
        <v>0.84280063291139229</v>
      </c>
      <c r="AE295">
        <f t="shared" si="100"/>
        <v>0.16666666666666666</v>
      </c>
      <c r="AF295">
        <f t="shared" si="101"/>
        <v>0.16666666666666666</v>
      </c>
      <c r="AG295">
        <f t="shared" si="102"/>
        <v>0.33333333333333331</v>
      </c>
      <c r="AH295">
        <f t="shared" si="103"/>
        <v>3.6529680365296802E-3</v>
      </c>
      <c r="AI295">
        <f t="shared" si="104"/>
        <v>0.71640866873065012</v>
      </c>
      <c r="AJ295">
        <f t="shared" si="105"/>
        <v>0.53233830845771157</v>
      </c>
      <c r="AK295">
        <f t="shared" si="106"/>
        <v>0</v>
      </c>
      <c r="AM295">
        <v>160</v>
      </c>
      <c r="AN295">
        <v>640</v>
      </c>
      <c r="AO295">
        <v>1025.4572499999999</v>
      </c>
      <c r="AP295">
        <v>543.41031826401456</v>
      </c>
      <c r="AQ295">
        <v>64</v>
      </c>
      <c r="AT295">
        <f t="shared" si="107"/>
        <v>0.44366197183098594</v>
      </c>
      <c r="AU295">
        <f t="shared" si="108"/>
        <v>0.4094903339191564</v>
      </c>
      <c r="AV295">
        <f t="shared" si="109"/>
        <v>0.72435666958634715</v>
      </c>
      <c r="AW295">
        <f t="shared" si="110"/>
        <v>0.26792995349199389</v>
      </c>
      <c r="AX295">
        <f t="shared" si="111"/>
        <v>0.15238095238095239</v>
      </c>
    </row>
    <row r="296" spans="2:50" ht="15">
      <c r="B296" s="52">
        <v>1</v>
      </c>
      <c r="C296" s="52">
        <v>3.16</v>
      </c>
      <c r="D296" s="52">
        <v>1</v>
      </c>
      <c r="E296" s="52">
        <v>2.1</v>
      </c>
      <c r="F296" s="52">
        <v>1</v>
      </c>
      <c r="G296" s="53">
        <v>2.5499999999999998</v>
      </c>
      <c r="H296" s="53">
        <v>2.601</v>
      </c>
      <c r="I296" s="52">
        <v>2</v>
      </c>
      <c r="J296" s="53">
        <v>2.65</v>
      </c>
      <c r="K296" s="53">
        <v>2.6632499999999997</v>
      </c>
      <c r="L296" s="52">
        <v>25</v>
      </c>
      <c r="M296" s="52">
        <v>1</v>
      </c>
      <c r="N296" s="52">
        <v>20</v>
      </c>
      <c r="O296" s="52">
        <v>91</v>
      </c>
      <c r="P296" s="54">
        <v>132.78204099999999</v>
      </c>
      <c r="Q296" s="54">
        <v>44.227991499999995</v>
      </c>
      <c r="R296" s="55">
        <v>0</v>
      </c>
      <c r="U296">
        <f t="shared" si="90"/>
        <v>0.16666666666666666</v>
      </c>
      <c r="V296">
        <f t="shared" si="91"/>
        <v>0.96048632218844987</v>
      </c>
      <c r="W296">
        <f t="shared" si="92"/>
        <v>0.25</v>
      </c>
      <c r="X296">
        <f t="shared" si="93"/>
        <v>0.71672354948805461</v>
      </c>
      <c r="Y296">
        <f t="shared" si="94"/>
        <v>0.14285714285714285</v>
      </c>
      <c r="Z296">
        <f t="shared" si="95"/>
        <v>0.7750759878419452</v>
      </c>
      <c r="AA296">
        <f t="shared" si="96"/>
        <v>0.7905775075987842</v>
      </c>
      <c r="AB296">
        <f t="shared" si="97"/>
        <v>0.5</v>
      </c>
      <c r="AC296">
        <f t="shared" si="98"/>
        <v>0.83860759493670878</v>
      </c>
      <c r="AD296">
        <f t="shared" si="99"/>
        <v>0.84280063291139229</v>
      </c>
      <c r="AE296">
        <f t="shared" si="100"/>
        <v>0.16666666666666666</v>
      </c>
      <c r="AF296">
        <f t="shared" si="101"/>
        <v>0.16666666666666666</v>
      </c>
      <c r="AG296">
        <f t="shared" si="102"/>
        <v>0.33333333333333331</v>
      </c>
      <c r="AH296">
        <f t="shared" si="103"/>
        <v>1.1872146118721462E-2</v>
      </c>
      <c r="AI296">
        <f t="shared" si="104"/>
        <v>0.78513931888544886</v>
      </c>
      <c r="AJ296">
        <f t="shared" si="105"/>
        <v>0.56094527363184077</v>
      </c>
      <c r="AK296">
        <f t="shared" si="106"/>
        <v>0</v>
      </c>
      <c r="AM296">
        <v>160</v>
      </c>
      <c r="AN296">
        <v>640</v>
      </c>
      <c r="AO296">
        <v>1025.4572499999999</v>
      </c>
      <c r="AP296">
        <v>543.41031826401456</v>
      </c>
      <c r="AQ296">
        <v>64</v>
      </c>
      <c r="AT296">
        <f t="shared" si="107"/>
        <v>0.44366197183098594</v>
      </c>
      <c r="AU296">
        <f t="shared" si="108"/>
        <v>0.4094903339191564</v>
      </c>
      <c r="AV296">
        <f t="shared" si="109"/>
        <v>0.72435666958634715</v>
      </c>
      <c r="AW296">
        <f t="shared" si="110"/>
        <v>0.26792995349199389</v>
      </c>
      <c r="AX296">
        <f t="shared" si="111"/>
        <v>0.15238095238095239</v>
      </c>
    </row>
    <row r="297" spans="2:50" ht="15">
      <c r="B297" s="52">
        <v>1</v>
      </c>
      <c r="C297" s="52">
        <v>3.16</v>
      </c>
      <c r="D297" s="52">
        <v>1</v>
      </c>
      <c r="E297" s="52">
        <v>2.1</v>
      </c>
      <c r="F297" s="52">
        <v>1</v>
      </c>
      <c r="G297" s="53">
        <v>2.5499999999999998</v>
      </c>
      <c r="H297" s="53">
        <v>2.601</v>
      </c>
      <c r="I297" s="52">
        <v>2</v>
      </c>
      <c r="J297" s="53">
        <v>2.65</v>
      </c>
      <c r="K297" s="53">
        <v>2.6632499999999997</v>
      </c>
      <c r="L297" s="52">
        <v>25</v>
      </c>
      <c r="M297" s="52">
        <v>1</v>
      </c>
      <c r="N297" s="52">
        <v>20</v>
      </c>
      <c r="O297" s="52">
        <v>182</v>
      </c>
      <c r="P297" s="54">
        <v>127.094184</v>
      </c>
      <c r="Q297" s="54">
        <v>45.895122000000001</v>
      </c>
      <c r="R297" s="55">
        <v>0</v>
      </c>
      <c r="U297">
        <f t="shared" si="90"/>
        <v>0.16666666666666666</v>
      </c>
      <c r="V297">
        <f t="shared" si="91"/>
        <v>0.96048632218844987</v>
      </c>
      <c r="W297">
        <f t="shared" si="92"/>
        <v>0.25</v>
      </c>
      <c r="X297">
        <f t="shared" si="93"/>
        <v>0.71672354948805461</v>
      </c>
      <c r="Y297">
        <f t="shared" si="94"/>
        <v>0.14285714285714285</v>
      </c>
      <c r="Z297">
        <f t="shared" si="95"/>
        <v>0.7750759878419452</v>
      </c>
      <c r="AA297">
        <f t="shared" si="96"/>
        <v>0.7905775075987842</v>
      </c>
      <c r="AB297">
        <f t="shared" si="97"/>
        <v>0.5</v>
      </c>
      <c r="AC297">
        <f t="shared" si="98"/>
        <v>0.83860759493670878</v>
      </c>
      <c r="AD297">
        <f t="shared" si="99"/>
        <v>0.84280063291139229</v>
      </c>
      <c r="AE297">
        <f t="shared" si="100"/>
        <v>0.16666666666666666</v>
      </c>
      <c r="AF297">
        <f t="shared" si="101"/>
        <v>0.16666666666666666</v>
      </c>
      <c r="AG297">
        <f t="shared" si="102"/>
        <v>0.33333333333333331</v>
      </c>
      <c r="AH297">
        <f t="shared" si="103"/>
        <v>2.3744292237442923E-2</v>
      </c>
      <c r="AI297">
        <f t="shared" si="104"/>
        <v>0.74922600619195046</v>
      </c>
      <c r="AJ297">
        <f t="shared" si="105"/>
        <v>0.58208955223880599</v>
      </c>
      <c r="AK297">
        <f t="shared" si="106"/>
        <v>0</v>
      </c>
      <c r="AM297">
        <v>160</v>
      </c>
      <c r="AN297">
        <v>640</v>
      </c>
      <c r="AO297">
        <v>1025.4572499999999</v>
      </c>
      <c r="AP297">
        <v>543.41031826401456</v>
      </c>
      <c r="AQ297">
        <v>64</v>
      </c>
      <c r="AT297">
        <f t="shared" si="107"/>
        <v>0.44366197183098594</v>
      </c>
      <c r="AU297">
        <f t="shared" si="108"/>
        <v>0.4094903339191564</v>
      </c>
      <c r="AV297">
        <f t="shared" si="109"/>
        <v>0.72435666958634715</v>
      </c>
      <c r="AW297">
        <f t="shared" si="110"/>
        <v>0.26792995349199389</v>
      </c>
      <c r="AX297">
        <f t="shared" si="111"/>
        <v>0.15238095238095239</v>
      </c>
    </row>
    <row r="298" spans="2:50" ht="15">
      <c r="B298" s="52">
        <v>1</v>
      </c>
      <c r="C298" s="52">
        <v>3.16</v>
      </c>
      <c r="D298" s="56">
        <v>0</v>
      </c>
      <c r="E298" s="52">
        <v>1</v>
      </c>
      <c r="F298" s="52">
        <v>1</v>
      </c>
      <c r="G298" s="53">
        <v>2.5499999999999998</v>
      </c>
      <c r="H298" s="53">
        <v>2.601</v>
      </c>
      <c r="I298" s="52">
        <v>3</v>
      </c>
      <c r="J298" s="53">
        <v>1.28</v>
      </c>
      <c r="K298" s="53">
        <v>1.6256000000000002</v>
      </c>
      <c r="L298" s="52">
        <v>45</v>
      </c>
      <c r="M298" s="52">
        <v>1</v>
      </c>
      <c r="N298" s="52">
        <v>20</v>
      </c>
      <c r="O298" s="52">
        <v>7</v>
      </c>
      <c r="P298" s="54">
        <v>34.715541000000002</v>
      </c>
      <c r="Q298" s="54">
        <v>18.338435499999999</v>
      </c>
      <c r="R298" s="55">
        <v>0</v>
      </c>
      <c r="U298">
        <f t="shared" si="90"/>
        <v>0.16666666666666666</v>
      </c>
      <c r="V298">
        <f t="shared" si="91"/>
        <v>0.96048632218844987</v>
      </c>
      <c r="W298">
        <f t="shared" si="92"/>
        <v>0</v>
      </c>
      <c r="X298">
        <f t="shared" si="93"/>
        <v>0.34129692832764502</v>
      </c>
      <c r="Y298">
        <f t="shared" si="94"/>
        <v>0.14285714285714285</v>
      </c>
      <c r="Z298">
        <f t="shared" si="95"/>
        <v>0.7750759878419452</v>
      </c>
      <c r="AA298">
        <f t="shared" si="96"/>
        <v>0.7905775075987842</v>
      </c>
      <c r="AB298">
        <f t="shared" si="97"/>
        <v>0.75</v>
      </c>
      <c r="AC298">
        <f t="shared" si="98"/>
        <v>0.4050632911392405</v>
      </c>
      <c r="AD298">
        <f t="shared" si="99"/>
        <v>0.51443037974683548</v>
      </c>
      <c r="AE298">
        <f t="shared" si="100"/>
        <v>0.5</v>
      </c>
      <c r="AF298">
        <f t="shared" si="101"/>
        <v>0.16666666666666666</v>
      </c>
      <c r="AG298">
        <f t="shared" si="102"/>
        <v>0.33333333333333331</v>
      </c>
      <c r="AH298">
        <f t="shared" si="103"/>
        <v>9.1324200913242006E-4</v>
      </c>
      <c r="AI298">
        <f t="shared" si="104"/>
        <v>0.16594427244582044</v>
      </c>
      <c r="AJ298">
        <f t="shared" si="105"/>
        <v>0.23258706467661691</v>
      </c>
      <c r="AK298">
        <f t="shared" si="106"/>
        <v>0</v>
      </c>
      <c r="AM298">
        <v>160</v>
      </c>
      <c r="AN298">
        <v>355.55555555555554</v>
      </c>
      <c r="AO298">
        <v>556.42240000000004</v>
      </c>
      <c r="AP298">
        <v>771.31697046413501</v>
      </c>
      <c r="AQ298">
        <v>0</v>
      </c>
      <c r="AT298">
        <f t="shared" si="107"/>
        <v>0.44366197183098594</v>
      </c>
      <c r="AU298">
        <f t="shared" si="108"/>
        <v>0.10954891622729933</v>
      </c>
      <c r="AV298">
        <f t="shared" si="109"/>
        <v>0.39304249547920433</v>
      </c>
      <c r="AW298">
        <f t="shared" si="110"/>
        <v>0.38029995581283127</v>
      </c>
      <c r="AX298">
        <f t="shared" si="111"/>
        <v>0</v>
      </c>
    </row>
    <row r="299" spans="2:50" ht="15">
      <c r="B299" s="52">
        <v>1</v>
      </c>
      <c r="C299" s="52">
        <v>3.16</v>
      </c>
      <c r="D299" s="56">
        <v>0</v>
      </c>
      <c r="E299" s="52">
        <v>1</v>
      </c>
      <c r="F299" s="52">
        <v>1</v>
      </c>
      <c r="G299" s="53">
        <v>2.5499999999999998</v>
      </c>
      <c r="H299" s="53">
        <v>2.601</v>
      </c>
      <c r="I299" s="52">
        <v>3</v>
      </c>
      <c r="J299" s="53">
        <v>1.28</v>
      </c>
      <c r="K299" s="53">
        <v>1.6256000000000002</v>
      </c>
      <c r="L299" s="52">
        <v>45</v>
      </c>
      <c r="M299" s="52">
        <v>1</v>
      </c>
      <c r="N299" s="52">
        <v>20</v>
      </c>
      <c r="O299" s="52">
        <v>28</v>
      </c>
      <c r="P299" s="54">
        <v>47.071919999999999</v>
      </c>
      <c r="Q299" s="54">
        <v>20.790098</v>
      </c>
      <c r="R299" s="55">
        <v>0</v>
      </c>
      <c r="U299">
        <f t="shared" si="90"/>
        <v>0.16666666666666666</v>
      </c>
      <c r="V299">
        <f t="shared" si="91"/>
        <v>0.96048632218844987</v>
      </c>
      <c r="W299">
        <f t="shared" si="92"/>
        <v>0</v>
      </c>
      <c r="X299">
        <f t="shared" si="93"/>
        <v>0.34129692832764502</v>
      </c>
      <c r="Y299">
        <f t="shared" si="94"/>
        <v>0.14285714285714285</v>
      </c>
      <c r="Z299">
        <f t="shared" si="95"/>
        <v>0.7750759878419452</v>
      </c>
      <c r="AA299">
        <f t="shared" si="96"/>
        <v>0.7905775075987842</v>
      </c>
      <c r="AB299">
        <f t="shared" si="97"/>
        <v>0.75</v>
      </c>
      <c r="AC299">
        <f t="shared" si="98"/>
        <v>0.4050632911392405</v>
      </c>
      <c r="AD299">
        <f t="shared" si="99"/>
        <v>0.51443037974683548</v>
      </c>
      <c r="AE299">
        <f t="shared" si="100"/>
        <v>0.5</v>
      </c>
      <c r="AF299">
        <f t="shared" si="101"/>
        <v>0.16666666666666666</v>
      </c>
      <c r="AG299">
        <f t="shared" si="102"/>
        <v>0.33333333333333331</v>
      </c>
      <c r="AH299">
        <f t="shared" si="103"/>
        <v>3.6529680365296802E-3</v>
      </c>
      <c r="AI299">
        <f t="shared" si="104"/>
        <v>0.2439628482972136</v>
      </c>
      <c r="AJ299">
        <f t="shared" si="105"/>
        <v>0.26368159203980102</v>
      </c>
      <c r="AK299">
        <f t="shared" si="106"/>
        <v>0</v>
      </c>
      <c r="AM299">
        <v>160</v>
      </c>
      <c r="AN299">
        <v>355.55555555555554</v>
      </c>
      <c r="AO299">
        <v>556.42240000000004</v>
      </c>
      <c r="AP299">
        <v>771.31697046413501</v>
      </c>
      <c r="AQ299">
        <v>0</v>
      </c>
      <c r="AT299">
        <f t="shared" si="107"/>
        <v>0.44366197183098594</v>
      </c>
      <c r="AU299">
        <f t="shared" si="108"/>
        <v>0.10954891622729933</v>
      </c>
      <c r="AV299">
        <f t="shared" si="109"/>
        <v>0.39304249547920433</v>
      </c>
      <c r="AW299">
        <f t="shared" si="110"/>
        <v>0.38029995581283127</v>
      </c>
      <c r="AX299">
        <f t="shared" si="111"/>
        <v>0</v>
      </c>
    </row>
    <row r="300" spans="2:50" ht="15">
      <c r="B300" s="52">
        <v>1</v>
      </c>
      <c r="C300" s="52">
        <v>3.16</v>
      </c>
      <c r="D300" s="56">
        <v>0</v>
      </c>
      <c r="E300" s="52">
        <v>1</v>
      </c>
      <c r="F300" s="52">
        <v>1</v>
      </c>
      <c r="G300" s="53">
        <v>2.5499999999999998</v>
      </c>
      <c r="H300" s="53">
        <v>2.601</v>
      </c>
      <c r="I300" s="52">
        <v>3</v>
      </c>
      <c r="J300" s="53">
        <v>1.28</v>
      </c>
      <c r="K300" s="53">
        <v>1.6256000000000002</v>
      </c>
      <c r="L300" s="52">
        <v>45</v>
      </c>
      <c r="M300" s="52">
        <v>1</v>
      </c>
      <c r="N300" s="52">
        <v>20</v>
      </c>
      <c r="O300" s="52">
        <v>91</v>
      </c>
      <c r="P300" s="54">
        <v>52.171377999999997</v>
      </c>
      <c r="Q300" s="54">
        <v>21.280430500000001</v>
      </c>
      <c r="R300" s="55">
        <v>0</v>
      </c>
      <c r="U300">
        <f t="shared" si="90"/>
        <v>0.16666666666666666</v>
      </c>
      <c r="V300">
        <f t="shared" si="91"/>
        <v>0.96048632218844987</v>
      </c>
      <c r="W300">
        <f t="shared" si="92"/>
        <v>0</v>
      </c>
      <c r="X300">
        <f t="shared" si="93"/>
        <v>0.34129692832764502</v>
      </c>
      <c r="Y300">
        <f t="shared" si="94"/>
        <v>0.14285714285714285</v>
      </c>
      <c r="Z300">
        <f t="shared" si="95"/>
        <v>0.7750759878419452</v>
      </c>
      <c r="AA300">
        <f t="shared" si="96"/>
        <v>0.7905775075987842</v>
      </c>
      <c r="AB300">
        <f t="shared" si="97"/>
        <v>0.75</v>
      </c>
      <c r="AC300">
        <f t="shared" si="98"/>
        <v>0.4050632911392405</v>
      </c>
      <c r="AD300">
        <f t="shared" si="99"/>
        <v>0.51443037974683548</v>
      </c>
      <c r="AE300">
        <f t="shared" si="100"/>
        <v>0.5</v>
      </c>
      <c r="AF300">
        <f t="shared" si="101"/>
        <v>0.16666666666666666</v>
      </c>
      <c r="AG300">
        <f t="shared" si="102"/>
        <v>0.33333333333333331</v>
      </c>
      <c r="AH300">
        <f t="shared" si="103"/>
        <v>1.1872146118721462E-2</v>
      </c>
      <c r="AI300">
        <f t="shared" si="104"/>
        <v>0.27616099071207428</v>
      </c>
      <c r="AJ300">
        <f t="shared" si="105"/>
        <v>0.26990049751243783</v>
      </c>
      <c r="AK300">
        <f t="shared" si="106"/>
        <v>0</v>
      </c>
      <c r="AM300">
        <v>160</v>
      </c>
      <c r="AN300">
        <v>355.55555555555554</v>
      </c>
      <c r="AO300">
        <v>556.42240000000004</v>
      </c>
      <c r="AP300">
        <v>771.31697046413501</v>
      </c>
      <c r="AQ300">
        <v>0</v>
      </c>
      <c r="AT300">
        <f t="shared" si="107"/>
        <v>0.44366197183098594</v>
      </c>
      <c r="AU300">
        <f t="shared" si="108"/>
        <v>0.10954891622729933</v>
      </c>
      <c r="AV300">
        <f t="shared" si="109"/>
        <v>0.39304249547920433</v>
      </c>
      <c r="AW300">
        <f t="shared" si="110"/>
        <v>0.38029995581283127</v>
      </c>
      <c r="AX300">
        <f t="shared" si="111"/>
        <v>0</v>
      </c>
    </row>
    <row r="301" spans="2:50" ht="15">
      <c r="B301" s="52">
        <v>1</v>
      </c>
      <c r="C301" s="52">
        <v>3.16</v>
      </c>
      <c r="D301" s="56">
        <v>0</v>
      </c>
      <c r="E301" s="52">
        <v>1</v>
      </c>
      <c r="F301" s="52">
        <v>1</v>
      </c>
      <c r="G301" s="53">
        <v>2.5499999999999998</v>
      </c>
      <c r="H301" s="53">
        <v>2.601</v>
      </c>
      <c r="I301" s="52">
        <v>3</v>
      </c>
      <c r="J301" s="53">
        <v>1.28</v>
      </c>
      <c r="K301" s="53">
        <v>1.6256000000000002</v>
      </c>
      <c r="L301" s="52">
        <v>45</v>
      </c>
      <c r="M301" s="52">
        <v>1</v>
      </c>
      <c r="N301" s="52">
        <v>20</v>
      </c>
      <c r="O301" s="52">
        <v>182</v>
      </c>
      <c r="P301" s="54">
        <v>53.544308999999998</v>
      </c>
      <c r="Q301" s="54">
        <v>24.320491999999998</v>
      </c>
      <c r="R301" s="55">
        <v>0</v>
      </c>
      <c r="U301">
        <f t="shared" si="90"/>
        <v>0.16666666666666666</v>
      </c>
      <c r="V301">
        <f t="shared" si="91"/>
        <v>0.96048632218844987</v>
      </c>
      <c r="W301">
        <f t="shared" si="92"/>
        <v>0</v>
      </c>
      <c r="X301">
        <f t="shared" si="93"/>
        <v>0.34129692832764502</v>
      </c>
      <c r="Y301">
        <f t="shared" si="94"/>
        <v>0.14285714285714285</v>
      </c>
      <c r="Z301">
        <f t="shared" si="95"/>
        <v>0.7750759878419452</v>
      </c>
      <c r="AA301">
        <f t="shared" si="96"/>
        <v>0.7905775075987842</v>
      </c>
      <c r="AB301">
        <f t="shared" si="97"/>
        <v>0.75</v>
      </c>
      <c r="AC301">
        <f t="shared" si="98"/>
        <v>0.4050632911392405</v>
      </c>
      <c r="AD301">
        <f t="shared" si="99"/>
        <v>0.51443037974683548</v>
      </c>
      <c r="AE301">
        <f t="shared" si="100"/>
        <v>0.5</v>
      </c>
      <c r="AF301">
        <f t="shared" si="101"/>
        <v>0.16666666666666666</v>
      </c>
      <c r="AG301">
        <f t="shared" si="102"/>
        <v>0.33333333333333331</v>
      </c>
      <c r="AH301">
        <f t="shared" si="103"/>
        <v>2.3744292237442923E-2</v>
      </c>
      <c r="AI301">
        <f t="shared" si="104"/>
        <v>0.28482972136222912</v>
      </c>
      <c r="AJ301">
        <f t="shared" si="105"/>
        <v>0.30845771144278605</v>
      </c>
      <c r="AK301">
        <f t="shared" si="106"/>
        <v>0</v>
      </c>
      <c r="AM301">
        <v>160</v>
      </c>
      <c r="AN301">
        <v>355.55555555555554</v>
      </c>
      <c r="AO301">
        <v>556.42240000000004</v>
      </c>
      <c r="AP301">
        <v>771.31697046413501</v>
      </c>
      <c r="AQ301">
        <v>0</v>
      </c>
      <c r="AT301">
        <f t="shared" si="107"/>
        <v>0.44366197183098594</v>
      </c>
      <c r="AU301">
        <f t="shared" si="108"/>
        <v>0.10954891622729933</v>
      </c>
      <c r="AV301">
        <f t="shared" si="109"/>
        <v>0.39304249547920433</v>
      </c>
      <c r="AW301">
        <f t="shared" si="110"/>
        <v>0.38029995581283127</v>
      </c>
      <c r="AX301">
        <f t="shared" si="111"/>
        <v>0</v>
      </c>
    </row>
    <row r="302" spans="2:50" ht="15">
      <c r="B302" s="52">
        <v>1</v>
      </c>
      <c r="C302" s="52">
        <v>3.16</v>
      </c>
      <c r="D302" s="56">
        <v>0</v>
      </c>
      <c r="E302" s="52">
        <v>1</v>
      </c>
      <c r="F302" s="52">
        <v>1</v>
      </c>
      <c r="G302" s="53">
        <v>2.5499999999999998</v>
      </c>
      <c r="H302" s="53">
        <v>2.601</v>
      </c>
      <c r="I302" s="52">
        <v>3</v>
      </c>
      <c r="J302" s="53">
        <v>1.28</v>
      </c>
      <c r="K302" s="53">
        <v>1.6256000000000002</v>
      </c>
      <c r="L302" s="52">
        <v>35</v>
      </c>
      <c r="M302" s="52">
        <v>1</v>
      </c>
      <c r="N302" s="52">
        <v>20</v>
      </c>
      <c r="O302" s="52">
        <v>7</v>
      </c>
      <c r="P302" s="54">
        <v>52.955910000000003</v>
      </c>
      <c r="Q302" s="54">
        <v>20.986231000000004</v>
      </c>
      <c r="R302" s="55">
        <v>0</v>
      </c>
      <c r="U302">
        <f t="shared" si="90"/>
        <v>0.16666666666666666</v>
      </c>
      <c r="V302">
        <f t="shared" si="91"/>
        <v>0.96048632218844987</v>
      </c>
      <c r="W302">
        <f t="shared" si="92"/>
        <v>0</v>
      </c>
      <c r="X302">
        <f t="shared" si="93"/>
        <v>0.34129692832764502</v>
      </c>
      <c r="Y302">
        <f t="shared" si="94"/>
        <v>0.14285714285714285</v>
      </c>
      <c r="Z302">
        <f t="shared" si="95"/>
        <v>0.7750759878419452</v>
      </c>
      <c r="AA302">
        <f t="shared" si="96"/>
        <v>0.7905775075987842</v>
      </c>
      <c r="AB302">
        <f t="shared" si="97"/>
        <v>0.75</v>
      </c>
      <c r="AC302">
        <f t="shared" si="98"/>
        <v>0.4050632911392405</v>
      </c>
      <c r="AD302">
        <f t="shared" si="99"/>
        <v>0.51443037974683548</v>
      </c>
      <c r="AE302">
        <f t="shared" si="100"/>
        <v>0.33333333333333331</v>
      </c>
      <c r="AF302">
        <f t="shared" si="101"/>
        <v>0.16666666666666666</v>
      </c>
      <c r="AG302">
        <f t="shared" si="102"/>
        <v>0.33333333333333331</v>
      </c>
      <c r="AH302">
        <f t="shared" si="103"/>
        <v>9.1324200913242006E-4</v>
      </c>
      <c r="AI302">
        <f t="shared" si="104"/>
        <v>0.28111455108359135</v>
      </c>
      <c r="AJ302">
        <f t="shared" si="105"/>
        <v>0.26616915422885579</v>
      </c>
      <c r="AK302">
        <f t="shared" si="106"/>
        <v>0</v>
      </c>
      <c r="AM302">
        <v>160</v>
      </c>
      <c r="AN302">
        <v>457.14285714285717</v>
      </c>
      <c r="AO302">
        <v>556.42240000000004</v>
      </c>
      <c r="AP302">
        <v>696.24660488245911</v>
      </c>
      <c r="AQ302">
        <v>0</v>
      </c>
      <c r="AT302">
        <f t="shared" si="107"/>
        <v>0.44366197183098594</v>
      </c>
      <c r="AU302">
        <f t="shared" si="108"/>
        <v>0.21667085111724832</v>
      </c>
      <c r="AV302">
        <f t="shared" si="109"/>
        <v>0.39304249547920433</v>
      </c>
      <c r="AW302">
        <f t="shared" si="110"/>
        <v>0.34328630538532273</v>
      </c>
      <c r="AX302">
        <f t="shared" si="111"/>
        <v>0</v>
      </c>
    </row>
    <row r="303" spans="2:50" ht="15">
      <c r="B303" s="52">
        <v>1</v>
      </c>
      <c r="C303" s="52">
        <v>3.16</v>
      </c>
      <c r="D303" s="56">
        <v>0</v>
      </c>
      <c r="E303" s="52">
        <v>1</v>
      </c>
      <c r="F303" s="52">
        <v>1</v>
      </c>
      <c r="G303" s="53">
        <v>2.5499999999999998</v>
      </c>
      <c r="H303" s="53">
        <v>2.601</v>
      </c>
      <c r="I303" s="52">
        <v>3</v>
      </c>
      <c r="J303" s="53">
        <v>1.28</v>
      </c>
      <c r="K303" s="53">
        <v>1.6256000000000002</v>
      </c>
      <c r="L303" s="52">
        <v>35</v>
      </c>
      <c r="M303" s="52">
        <v>1</v>
      </c>
      <c r="N303" s="52">
        <v>20</v>
      </c>
      <c r="O303" s="52">
        <v>28</v>
      </c>
      <c r="P303" s="54">
        <v>59.330232500000001</v>
      </c>
      <c r="Q303" s="54">
        <v>22.457228499999999</v>
      </c>
      <c r="R303" s="55">
        <v>0</v>
      </c>
      <c r="U303">
        <f t="shared" si="90"/>
        <v>0.16666666666666666</v>
      </c>
      <c r="V303">
        <f t="shared" si="91"/>
        <v>0.96048632218844987</v>
      </c>
      <c r="W303">
        <f t="shared" si="92"/>
        <v>0</v>
      </c>
      <c r="X303">
        <f t="shared" si="93"/>
        <v>0.34129692832764502</v>
      </c>
      <c r="Y303">
        <f t="shared" si="94"/>
        <v>0.14285714285714285</v>
      </c>
      <c r="Z303">
        <f t="shared" si="95"/>
        <v>0.7750759878419452</v>
      </c>
      <c r="AA303">
        <f t="shared" si="96"/>
        <v>0.7905775075987842</v>
      </c>
      <c r="AB303">
        <f t="shared" si="97"/>
        <v>0.75</v>
      </c>
      <c r="AC303">
        <f t="shared" si="98"/>
        <v>0.4050632911392405</v>
      </c>
      <c r="AD303">
        <f t="shared" si="99"/>
        <v>0.51443037974683548</v>
      </c>
      <c r="AE303">
        <f t="shared" si="100"/>
        <v>0.33333333333333331</v>
      </c>
      <c r="AF303">
        <f t="shared" si="101"/>
        <v>0.16666666666666666</v>
      </c>
      <c r="AG303">
        <f t="shared" si="102"/>
        <v>0.33333333333333331</v>
      </c>
      <c r="AH303">
        <f t="shared" si="103"/>
        <v>3.6529680365296802E-3</v>
      </c>
      <c r="AI303">
        <f t="shared" si="104"/>
        <v>0.32136222910216716</v>
      </c>
      <c r="AJ303">
        <f t="shared" si="105"/>
        <v>0.28482587064676618</v>
      </c>
      <c r="AK303">
        <f t="shared" si="106"/>
        <v>0</v>
      </c>
      <c r="AM303">
        <v>160</v>
      </c>
      <c r="AN303">
        <v>457.14285714285717</v>
      </c>
      <c r="AO303">
        <v>556.42240000000004</v>
      </c>
      <c r="AP303">
        <v>696.24660488245911</v>
      </c>
      <c r="AQ303">
        <v>0</v>
      </c>
      <c r="AT303">
        <f t="shared" si="107"/>
        <v>0.44366197183098594</v>
      </c>
      <c r="AU303">
        <f t="shared" si="108"/>
        <v>0.21667085111724832</v>
      </c>
      <c r="AV303">
        <f t="shared" si="109"/>
        <v>0.39304249547920433</v>
      </c>
      <c r="AW303">
        <f t="shared" si="110"/>
        <v>0.34328630538532273</v>
      </c>
      <c r="AX303">
        <f t="shared" si="111"/>
        <v>0</v>
      </c>
    </row>
    <row r="304" spans="2:50" ht="15">
      <c r="B304" s="52">
        <v>1</v>
      </c>
      <c r="C304" s="52">
        <v>3.16</v>
      </c>
      <c r="D304" s="56">
        <v>0</v>
      </c>
      <c r="E304" s="52">
        <v>1</v>
      </c>
      <c r="F304" s="52">
        <v>1</v>
      </c>
      <c r="G304" s="53">
        <v>2.5499999999999998</v>
      </c>
      <c r="H304" s="53">
        <v>2.601</v>
      </c>
      <c r="I304" s="52">
        <v>3</v>
      </c>
      <c r="J304" s="53">
        <v>1.28</v>
      </c>
      <c r="K304" s="53">
        <v>1.6256000000000002</v>
      </c>
      <c r="L304" s="52">
        <v>35</v>
      </c>
      <c r="M304" s="52">
        <v>1</v>
      </c>
      <c r="N304" s="52">
        <v>20</v>
      </c>
      <c r="O304" s="52">
        <v>91</v>
      </c>
      <c r="P304" s="54">
        <v>62.076094500000004</v>
      </c>
      <c r="Q304" s="54">
        <v>23.535959999999999</v>
      </c>
      <c r="R304" s="55">
        <v>0</v>
      </c>
      <c r="U304">
        <f t="shared" si="90"/>
        <v>0.16666666666666666</v>
      </c>
      <c r="V304">
        <f t="shared" si="91"/>
        <v>0.96048632218844987</v>
      </c>
      <c r="W304">
        <f t="shared" si="92"/>
        <v>0</v>
      </c>
      <c r="X304">
        <f t="shared" si="93"/>
        <v>0.34129692832764502</v>
      </c>
      <c r="Y304">
        <f t="shared" si="94"/>
        <v>0.14285714285714285</v>
      </c>
      <c r="Z304">
        <f t="shared" si="95"/>
        <v>0.7750759878419452</v>
      </c>
      <c r="AA304">
        <f t="shared" si="96"/>
        <v>0.7905775075987842</v>
      </c>
      <c r="AB304">
        <f t="shared" si="97"/>
        <v>0.75</v>
      </c>
      <c r="AC304">
        <f t="shared" si="98"/>
        <v>0.4050632911392405</v>
      </c>
      <c r="AD304">
        <f t="shared" si="99"/>
        <v>0.51443037974683548</v>
      </c>
      <c r="AE304">
        <f t="shared" si="100"/>
        <v>0.33333333333333331</v>
      </c>
      <c r="AF304">
        <f t="shared" si="101"/>
        <v>0.16666666666666666</v>
      </c>
      <c r="AG304">
        <f t="shared" si="102"/>
        <v>0.33333333333333331</v>
      </c>
      <c r="AH304">
        <f t="shared" si="103"/>
        <v>1.1872146118721462E-2</v>
      </c>
      <c r="AI304">
        <f t="shared" si="104"/>
        <v>0.33869969040247677</v>
      </c>
      <c r="AJ304">
        <f t="shared" si="105"/>
        <v>0.29850746268656714</v>
      </c>
      <c r="AK304">
        <f t="shared" si="106"/>
        <v>0</v>
      </c>
      <c r="AM304">
        <v>160</v>
      </c>
      <c r="AN304">
        <v>457.14285714285717</v>
      </c>
      <c r="AO304">
        <v>556.42240000000004</v>
      </c>
      <c r="AP304">
        <v>696.24660488245911</v>
      </c>
      <c r="AQ304">
        <v>0</v>
      </c>
      <c r="AT304">
        <f t="shared" si="107"/>
        <v>0.44366197183098594</v>
      </c>
      <c r="AU304">
        <f t="shared" si="108"/>
        <v>0.21667085111724832</v>
      </c>
      <c r="AV304">
        <f t="shared" si="109"/>
        <v>0.39304249547920433</v>
      </c>
      <c r="AW304">
        <f t="shared" si="110"/>
        <v>0.34328630538532273</v>
      </c>
      <c r="AX304">
        <f t="shared" si="111"/>
        <v>0</v>
      </c>
    </row>
    <row r="305" spans="2:50" ht="15">
      <c r="B305" s="52">
        <v>1</v>
      </c>
      <c r="C305" s="52">
        <v>3.16</v>
      </c>
      <c r="D305" s="56">
        <v>0</v>
      </c>
      <c r="E305" s="52">
        <v>1</v>
      </c>
      <c r="F305" s="52">
        <v>1</v>
      </c>
      <c r="G305" s="53">
        <v>2.5499999999999998</v>
      </c>
      <c r="H305" s="53">
        <v>2.601</v>
      </c>
      <c r="I305" s="52">
        <v>3</v>
      </c>
      <c r="J305" s="53">
        <v>1.28</v>
      </c>
      <c r="K305" s="53">
        <v>1.6256000000000002</v>
      </c>
      <c r="L305" s="52">
        <v>35</v>
      </c>
      <c r="M305" s="52">
        <v>1</v>
      </c>
      <c r="N305" s="52">
        <v>20</v>
      </c>
      <c r="O305" s="52">
        <v>182</v>
      </c>
      <c r="P305" s="54">
        <v>63.939357999999999</v>
      </c>
      <c r="Q305" s="54">
        <v>25.301157000000003</v>
      </c>
      <c r="R305" s="55">
        <v>0</v>
      </c>
      <c r="U305">
        <f t="shared" si="90"/>
        <v>0.16666666666666666</v>
      </c>
      <c r="V305">
        <f t="shared" si="91"/>
        <v>0.96048632218844987</v>
      </c>
      <c r="W305">
        <f t="shared" si="92"/>
        <v>0</v>
      </c>
      <c r="X305">
        <f t="shared" si="93"/>
        <v>0.34129692832764502</v>
      </c>
      <c r="Y305">
        <f t="shared" si="94"/>
        <v>0.14285714285714285</v>
      </c>
      <c r="Z305">
        <f t="shared" si="95"/>
        <v>0.7750759878419452</v>
      </c>
      <c r="AA305">
        <f t="shared" si="96"/>
        <v>0.7905775075987842</v>
      </c>
      <c r="AB305">
        <f t="shared" si="97"/>
        <v>0.75</v>
      </c>
      <c r="AC305">
        <f t="shared" si="98"/>
        <v>0.4050632911392405</v>
      </c>
      <c r="AD305">
        <f t="shared" si="99"/>
        <v>0.51443037974683548</v>
      </c>
      <c r="AE305">
        <f t="shared" si="100"/>
        <v>0.33333333333333331</v>
      </c>
      <c r="AF305">
        <f t="shared" si="101"/>
        <v>0.16666666666666666</v>
      </c>
      <c r="AG305">
        <f t="shared" si="102"/>
        <v>0.33333333333333331</v>
      </c>
      <c r="AH305">
        <f t="shared" si="103"/>
        <v>2.3744292237442923E-2</v>
      </c>
      <c r="AI305">
        <f t="shared" si="104"/>
        <v>0.35046439628482973</v>
      </c>
      <c r="AJ305">
        <f t="shared" si="105"/>
        <v>0.32089552238805974</v>
      </c>
      <c r="AK305">
        <f t="shared" si="106"/>
        <v>0</v>
      </c>
      <c r="AM305">
        <v>160</v>
      </c>
      <c r="AN305">
        <v>457.14285714285717</v>
      </c>
      <c r="AO305">
        <v>556.42240000000004</v>
      </c>
      <c r="AP305">
        <v>696.24660488245911</v>
      </c>
      <c r="AQ305">
        <v>0</v>
      </c>
      <c r="AT305">
        <f t="shared" si="107"/>
        <v>0.44366197183098594</v>
      </c>
      <c r="AU305">
        <f t="shared" si="108"/>
        <v>0.21667085111724832</v>
      </c>
      <c r="AV305">
        <f t="shared" si="109"/>
        <v>0.39304249547920433</v>
      </c>
      <c r="AW305">
        <f t="shared" si="110"/>
        <v>0.34328630538532273</v>
      </c>
      <c r="AX305">
        <f t="shared" si="111"/>
        <v>0</v>
      </c>
    </row>
    <row r="306" spans="2:50" ht="15">
      <c r="B306" s="52">
        <v>1</v>
      </c>
      <c r="C306" s="52">
        <v>3.16</v>
      </c>
      <c r="D306" s="56">
        <v>0</v>
      </c>
      <c r="E306" s="52">
        <v>1</v>
      </c>
      <c r="F306" s="52">
        <v>1</v>
      </c>
      <c r="G306" s="53">
        <v>2.5499999999999998</v>
      </c>
      <c r="H306" s="53">
        <v>2.601</v>
      </c>
      <c r="I306" s="52">
        <v>3</v>
      </c>
      <c r="J306" s="53">
        <v>1.28</v>
      </c>
      <c r="K306" s="53">
        <v>1.6256000000000002</v>
      </c>
      <c r="L306" s="52">
        <v>25</v>
      </c>
      <c r="M306" s="52">
        <v>1</v>
      </c>
      <c r="N306" s="52">
        <v>20</v>
      </c>
      <c r="O306" s="52">
        <v>7</v>
      </c>
      <c r="P306" s="54">
        <v>60.408963999999997</v>
      </c>
      <c r="Q306" s="54">
        <v>23.634026500000001</v>
      </c>
      <c r="R306" s="55">
        <v>0</v>
      </c>
      <c r="U306">
        <f t="shared" si="90"/>
        <v>0.16666666666666666</v>
      </c>
      <c r="V306">
        <f t="shared" si="91"/>
        <v>0.96048632218844987</v>
      </c>
      <c r="W306">
        <f t="shared" si="92"/>
        <v>0</v>
      </c>
      <c r="X306">
        <f t="shared" si="93"/>
        <v>0.34129692832764502</v>
      </c>
      <c r="Y306">
        <f t="shared" si="94"/>
        <v>0.14285714285714285</v>
      </c>
      <c r="Z306">
        <f t="shared" si="95"/>
        <v>0.7750759878419452</v>
      </c>
      <c r="AA306">
        <f t="shared" si="96"/>
        <v>0.7905775075987842</v>
      </c>
      <c r="AB306">
        <f t="shared" si="97"/>
        <v>0.75</v>
      </c>
      <c r="AC306">
        <f t="shared" si="98"/>
        <v>0.4050632911392405</v>
      </c>
      <c r="AD306">
        <f t="shared" si="99"/>
        <v>0.51443037974683548</v>
      </c>
      <c r="AE306">
        <f t="shared" si="100"/>
        <v>0.16666666666666666</v>
      </c>
      <c r="AF306">
        <f t="shared" si="101"/>
        <v>0.16666666666666666</v>
      </c>
      <c r="AG306">
        <f t="shared" si="102"/>
        <v>0.33333333333333331</v>
      </c>
      <c r="AH306">
        <f t="shared" si="103"/>
        <v>9.1324200913242006E-4</v>
      </c>
      <c r="AI306">
        <f t="shared" si="104"/>
        <v>0.32817337461300311</v>
      </c>
      <c r="AJ306">
        <f t="shared" si="105"/>
        <v>0.29975124378109452</v>
      </c>
      <c r="AK306">
        <f t="shared" si="106"/>
        <v>0</v>
      </c>
      <c r="AM306">
        <v>160</v>
      </c>
      <c r="AN306">
        <v>640</v>
      </c>
      <c r="AO306">
        <v>556.42240000000004</v>
      </c>
      <c r="AP306">
        <v>547.2122468354429</v>
      </c>
      <c r="AQ306">
        <v>0</v>
      </c>
      <c r="AT306">
        <f t="shared" si="107"/>
        <v>0.44366197183098594</v>
      </c>
      <c r="AU306">
        <f t="shared" si="108"/>
        <v>0.4094903339191564</v>
      </c>
      <c r="AV306">
        <f t="shared" si="109"/>
        <v>0.39304249547920433</v>
      </c>
      <c r="AW306">
        <f t="shared" si="110"/>
        <v>0.26980450484128898</v>
      </c>
      <c r="AX306">
        <f t="shared" si="111"/>
        <v>0</v>
      </c>
    </row>
    <row r="307" spans="2:50" ht="15">
      <c r="B307" s="52">
        <v>1</v>
      </c>
      <c r="C307" s="52">
        <v>3.16</v>
      </c>
      <c r="D307" s="56">
        <v>0</v>
      </c>
      <c r="E307" s="52">
        <v>1</v>
      </c>
      <c r="F307" s="52">
        <v>1</v>
      </c>
      <c r="G307" s="53">
        <v>2.5499999999999998</v>
      </c>
      <c r="H307" s="53">
        <v>2.601</v>
      </c>
      <c r="I307" s="52">
        <v>3</v>
      </c>
      <c r="J307" s="53">
        <v>1.28</v>
      </c>
      <c r="K307" s="53">
        <v>1.6256000000000002</v>
      </c>
      <c r="L307" s="52">
        <v>25</v>
      </c>
      <c r="M307" s="52">
        <v>1</v>
      </c>
      <c r="N307" s="52">
        <v>20</v>
      </c>
      <c r="O307" s="52">
        <v>28</v>
      </c>
      <c r="P307" s="54">
        <v>63.056759499999998</v>
      </c>
      <c r="Q307" s="54">
        <v>24.712758000000001</v>
      </c>
      <c r="R307" s="55">
        <v>0</v>
      </c>
      <c r="U307">
        <f t="shared" si="90"/>
        <v>0.16666666666666666</v>
      </c>
      <c r="V307">
        <f t="shared" si="91"/>
        <v>0.96048632218844987</v>
      </c>
      <c r="W307">
        <f t="shared" si="92"/>
        <v>0</v>
      </c>
      <c r="X307">
        <f t="shared" si="93"/>
        <v>0.34129692832764502</v>
      </c>
      <c r="Y307">
        <f t="shared" si="94"/>
        <v>0.14285714285714285</v>
      </c>
      <c r="Z307">
        <f t="shared" si="95"/>
        <v>0.7750759878419452</v>
      </c>
      <c r="AA307">
        <f t="shared" si="96"/>
        <v>0.7905775075987842</v>
      </c>
      <c r="AB307">
        <f t="shared" si="97"/>
        <v>0.75</v>
      </c>
      <c r="AC307">
        <f t="shared" si="98"/>
        <v>0.4050632911392405</v>
      </c>
      <c r="AD307">
        <f t="shared" si="99"/>
        <v>0.51443037974683548</v>
      </c>
      <c r="AE307">
        <f t="shared" si="100"/>
        <v>0.16666666666666666</v>
      </c>
      <c r="AF307">
        <f t="shared" si="101"/>
        <v>0.16666666666666666</v>
      </c>
      <c r="AG307">
        <f t="shared" si="102"/>
        <v>0.33333333333333331</v>
      </c>
      <c r="AH307">
        <f t="shared" si="103"/>
        <v>3.6529680365296802E-3</v>
      </c>
      <c r="AI307">
        <f t="shared" si="104"/>
        <v>0.34489164086687307</v>
      </c>
      <c r="AJ307">
        <f t="shared" si="105"/>
        <v>0.31343283582089554</v>
      </c>
      <c r="AK307">
        <f t="shared" si="106"/>
        <v>0</v>
      </c>
      <c r="AM307">
        <v>160</v>
      </c>
      <c r="AN307">
        <v>640</v>
      </c>
      <c r="AO307">
        <v>556.42240000000004</v>
      </c>
      <c r="AP307">
        <v>547.2122468354429</v>
      </c>
      <c r="AQ307">
        <v>0</v>
      </c>
      <c r="AT307">
        <f t="shared" si="107"/>
        <v>0.44366197183098594</v>
      </c>
      <c r="AU307">
        <f t="shared" si="108"/>
        <v>0.4094903339191564</v>
      </c>
      <c r="AV307">
        <f t="shared" si="109"/>
        <v>0.39304249547920433</v>
      </c>
      <c r="AW307">
        <f t="shared" si="110"/>
        <v>0.26980450484128898</v>
      </c>
      <c r="AX307">
        <f t="shared" si="111"/>
        <v>0</v>
      </c>
    </row>
    <row r="308" spans="2:50" ht="15">
      <c r="B308" s="52">
        <v>1</v>
      </c>
      <c r="C308" s="52">
        <v>3.16</v>
      </c>
      <c r="D308" s="56">
        <v>0</v>
      </c>
      <c r="E308" s="52">
        <v>1</v>
      </c>
      <c r="F308" s="52">
        <v>1</v>
      </c>
      <c r="G308" s="53">
        <v>2.5499999999999998</v>
      </c>
      <c r="H308" s="53">
        <v>2.601</v>
      </c>
      <c r="I308" s="52">
        <v>3</v>
      </c>
      <c r="J308" s="53">
        <v>1.28</v>
      </c>
      <c r="K308" s="53">
        <v>1.6256000000000002</v>
      </c>
      <c r="L308" s="52">
        <v>25</v>
      </c>
      <c r="M308" s="52">
        <v>1</v>
      </c>
      <c r="N308" s="52">
        <v>20</v>
      </c>
      <c r="O308" s="52">
        <v>91</v>
      </c>
      <c r="P308" s="54">
        <v>71.000146000000001</v>
      </c>
      <c r="Q308" s="54">
        <v>25.595356500000001</v>
      </c>
      <c r="R308" s="55">
        <v>0</v>
      </c>
      <c r="U308">
        <f t="shared" si="90"/>
        <v>0.16666666666666666</v>
      </c>
      <c r="V308">
        <f t="shared" si="91"/>
        <v>0.96048632218844987</v>
      </c>
      <c r="W308">
        <f t="shared" si="92"/>
        <v>0</v>
      </c>
      <c r="X308">
        <f t="shared" si="93"/>
        <v>0.34129692832764502</v>
      </c>
      <c r="Y308">
        <f t="shared" si="94"/>
        <v>0.14285714285714285</v>
      </c>
      <c r="Z308">
        <f t="shared" si="95"/>
        <v>0.7750759878419452</v>
      </c>
      <c r="AA308">
        <f t="shared" si="96"/>
        <v>0.7905775075987842</v>
      </c>
      <c r="AB308">
        <f t="shared" si="97"/>
        <v>0.75</v>
      </c>
      <c r="AC308">
        <f t="shared" si="98"/>
        <v>0.4050632911392405</v>
      </c>
      <c r="AD308">
        <f t="shared" si="99"/>
        <v>0.51443037974683548</v>
      </c>
      <c r="AE308">
        <f t="shared" si="100"/>
        <v>0.16666666666666666</v>
      </c>
      <c r="AF308">
        <f t="shared" si="101"/>
        <v>0.16666666666666666</v>
      </c>
      <c r="AG308">
        <f t="shared" si="102"/>
        <v>0.33333333333333331</v>
      </c>
      <c r="AH308">
        <f t="shared" si="103"/>
        <v>1.1872146118721462E-2</v>
      </c>
      <c r="AI308">
        <f t="shared" si="104"/>
        <v>0.39504643962848301</v>
      </c>
      <c r="AJ308">
        <f t="shared" si="105"/>
        <v>0.32462686567164178</v>
      </c>
      <c r="AK308">
        <f t="shared" si="106"/>
        <v>0</v>
      </c>
      <c r="AM308">
        <v>160</v>
      </c>
      <c r="AN308">
        <v>640</v>
      </c>
      <c r="AO308">
        <v>556.42240000000004</v>
      </c>
      <c r="AP308">
        <v>547.2122468354429</v>
      </c>
      <c r="AQ308">
        <v>0</v>
      </c>
      <c r="AT308">
        <f t="shared" si="107"/>
        <v>0.44366197183098594</v>
      </c>
      <c r="AU308">
        <f t="shared" si="108"/>
        <v>0.4094903339191564</v>
      </c>
      <c r="AV308">
        <f t="shared" si="109"/>
        <v>0.39304249547920433</v>
      </c>
      <c r="AW308">
        <f t="shared" si="110"/>
        <v>0.26980450484128898</v>
      </c>
      <c r="AX308">
        <f t="shared" si="111"/>
        <v>0</v>
      </c>
    </row>
    <row r="309" spans="2:50" ht="15">
      <c r="B309" s="52">
        <v>1</v>
      </c>
      <c r="C309" s="52">
        <v>3.16</v>
      </c>
      <c r="D309" s="56">
        <v>0</v>
      </c>
      <c r="E309" s="52">
        <v>1</v>
      </c>
      <c r="F309" s="52">
        <v>1</v>
      </c>
      <c r="G309" s="53">
        <v>2.5499999999999998</v>
      </c>
      <c r="H309" s="53">
        <v>2.601</v>
      </c>
      <c r="I309" s="52">
        <v>3</v>
      </c>
      <c r="J309" s="53">
        <v>1.28</v>
      </c>
      <c r="K309" s="53">
        <v>1.6256000000000002</v>
      </c>
      <c r="L309" s="52">
        <v>25</v>
      </c>
      <c r="M309" s="52">
        <v>1</v>
      </c>
      <c r="N309" s="52">
        <v>20</v>
      </c>
      <c r="O309" s="52">
        <v>182</v>
      </c>
      <c r="P309" s="54">
        <v>73.451808499999999</v>
      </c>
      <c r="Q309" s="54">
        <v>27.850885999999996</v>
      </c>
      <c r="R309" s="55">
        <v>0</v>
      </c>
      <c r="U309">
        <f t="shared" si="90"/>
        <v>0.16666666666666666</v>
      </c>
      <c r="V309">
        <f t="shared" si="91"/>
        <v>0.96048632218844987</v>
      </c>
      <c r="W309">
        <f t="shared" si="92"/>
        <v>0</v>
      </c>
      <c r="X309">
        <f t="shared" si="93"/>
        <v>0.34129692832764502</v>
      </c>
      <c r="Y309">
        <f t="shared" si="94"/>
        <v>0.14285714285714285</v>
      </c>
      <c r="Z309">
        <f t="shared" si="95"/>
        <v>0.7750759878419452</v>
      </c>
      <c r="AA309">
        <f t="shared" si="96"/>
        <v>0.7905775075987842</v>
      </c>
      <c r="AB309">
        <f t="shared" si="97"/>
        <v>0.75</v>
      </c>
      <c r="AC309">
        <f t="shared" si="98"/>
        <v>0.4050632911392405</v>
      </c>
      <c r="AD309">
        <f t="shared" si="99"/>
        <v>0.51443037974683548</v>
      </c>
      <c r="AE309">
        <f t="shared" si="100"/>
        <v>0.16666666666666666</v>
      </c>
      <c r="AF309">
        <f t="shared" si="101"/>
        <v>0.16666666666666666</v>
      </c>
      <c r="AG309">
        <f t="shared" si="102"/>
        <v>0.33333333333333331</v>
      </c>
      <c r="AH309">
        <f t="shared" si="103"/>
        <v>2.3744292237442923E-2</v>
      </c>
      <c r="AI309">
        <f t="shared" si="104"/>
        <v>0.41052631578947368</v>
      </c>
      <c r="AJ309">
        <f t="shared" si="105"/>
        <v>0.35323383084577109</v>
      </c>
      <c r="AK309">
        <f t="shared" si="106"/>
        <v>0</v>
      </c>
      <c r="AM309">
        <v>160</v>
      </c>
      <c r="AN309">
        <v>640</v>
      </c>
      <c r="AO309">
        <v>556.42240000000004</v>
      </c>
      <c r="AP309">
        <v>547.2122468354429</v>
      </c>
      <c r="AQ309">
        <v>0</v>
      </c>
      <c r="AT309">
        <f t="shared" si="107"/>
        <v>0.44366197183098594</v>
      </c>
      <c r="AU309">
        <f t="shared" si="108"/>
        <v>0.4094903339191564</v>
      </c>
      <c r="AV309">
        <f t="shared" si="109"/>
        <v>0.39304249547920433</v>
      </c>
      <c r="AW309">
        <f t="shared" si="110"/>
        <v>0.26980450484128898</v>
      </c>
      <c r="AX309">
        <f t="shared" si="111"/>
        <v>0</v>
      </c>
    </row>
    <row r="310" spans="2:50" ht="15">
      <c r="B310" s="52">
        <v>1</v>
      </c>
      <c r="C310" s="52">
        <v>3.16</v>
      </c>
      <c r="D310" s="52">
        <v>1</v>
      </c>
      <c r="E310" s="52">
        <v>2.1</v>
      </c>
      <c r="F310" s="52">
        <v>1</v>
      </c>
      <c r="G310" s="53">
        <v>2.5499999999999998</v>
      </c>
      <c r="H310" s="53">
        <v>2.601</v>
      </c>
      <c r="I310" s="52">
        <v>3</v>
      </c>
      <c r="J310" s="53">
        <v>1.28</v>
      </c>
      <c r="K310" s="53">
        <v>1.6256000000000002</v>
      </c>
      <c r="L310" s="52">
        <v>25</v>
      </c>
      <c r="M310" s="52">
        <v>1</v>
      </c>
      <c r="N310" s="52">
        <v>20</v>
      </c>
      <c r="O310" s="52">
        <v>7</v>
      </c>
      <c r="P310" s="54">
        <v>63.056759499999998</v>
      </c>
      <c r="Q310" s="54">
        <v>22.653361499999999</v>
      </c>
      <c r="R310" s="55">
        <v>0</v>
      </c>
      <c r="U310">
        <f t="shared" si="90"/>
        <v>0.16666666666666666</v>
      </c>
      <c r="V310">
        <f t="shared" si="91"/>
        <v>0.96048632218844987</v>
      </c>
      <c r="W310">
        <f t="shared" si="92"/>
        <v>0.25</v>
      </c>
      <c r="X310">
        <f t="shared" si="93"/>
        <v>0.71672354948805461</v>
      </c>
      <c r="Y310">
        <f t="shared" si="94"/>
        <v>0.14285714285714285</v>
      </c>
      <c r="Z310">
        <f t="shared" si="95"/>
        <v>0.7750759878419452</v>
      </c>
      <c r="AA310">
        <f t="shared" si="96"/>
        <v>0.7905775075987842</v>
      </c>
      <c r="AB310">
        <f t="shared" si="97"/>
        <v>0.75</v>
      </c>
      <c r="AC310">
        <f t="shared" si="98"/>
        <v>0.4050632911392405</v>
      </c>
      <c r="AD310">
        <f t="shared" si="99"/>
        <v>0.51443037974683548</v>
      </c>
      <c r="AE310">
        <f t="shared" si="100"/>
        <v>0.16666666666666666</v>
      </c>
      <c r="AF310">
        <f t="shared" si="101"/>
        <v>0.16666666666666666</v>
      </c>
      <c r="AG310">
        <f t="shared" si="102"/>
        <v>0.33333333333333331</v>
      </c>
      <c r="AH310">
        <f t="shared" si="103"/>
        <v>9.1324200913242006E-4</v>
      </c>
      <c r="AI310">
        <f t="shared" si="104"/>
        <v>0.34489164086687307</v>
      </c>
      <c r="AJ310">
        <f t="shared" si="105"/>
        <v>0.28731343283582089</v>
      </c>
      <c r="AK310">
        <f t="shared" si="106"/>
        <v>0</v>
      </c>
      <c r="AM310">
        <v>160</v>
      </c>
      <c r="AN310">
        <v>640</v>
      </c>
      <c r="AO310">
        <v>556.42240000000004</v>
      </c>
      <c r="AP310">
        <v>473.87181826401439</v>
      </c>
      <c r="AQ310">
        <v>64</v>
      </c>
      <c r="AT310">
        <f t="shared" si="107"/>
        <v>0.44366197183098594</v>
      </c>
      <c r="AU310">
        <f t="shared" si="108"/>
        <v>0.4094903339191564</v>
      </c>
      <c r="AV310">
        <f t="shared" si="109"/>
        <v>0.39304249547920433</v>
      </c>
      <c r="AW310">
        <f t="shared" si="110"/>
        <v>0.23364380461940104</v>
      </c>
      <c r="AX310">
        <f t="shared" si="111"/>
        <v>0.15238095238095239</v>
      </c>
    </row>
    <row r="311" spans="2:50" ht="15">
      <c r="B311" s="52">
        <v>1</v>
      </c>
      <c r="C311" s="52">
        <v>3.16</v>
      </c>
      <c r="D311" s="52">
        <v>1</v>
      </c>
      <c r="E311" s="52">
        <v>2.1</v>
      </c>
      <c r="F311" s="52">
        <v>1</v>
      </c>
      <c r="G311" s="53">
        <v>2.5499999999999998</v>
      </c>
      <c r="H311" s="53">
        <v>2.601</v>
      </c>
      <c r="I311" s="52">
        <v>3</v>
      </c>
      <c r="J311" s="53">
        <v>1.28</v>
      </c>
      <c r="K311" s="53">
        <v>1.6256000000000002</v>
      </c>
      <c r="L311" s="52">
        <v>25</v>
      </c>
      <c r="M311" s="52">
        <v>1</v>
      </c>
      <c r="N311" s="52">
        <v>20</v>
      </c>
      <c r="O311" s="52">
        <v>28</v>
      </c>
      <c r="P311" s="54">
        <v>65.018089500000002</v>
      </c>
      <c r="Q311" s="54">
        <v>26.085689000000002</v>
      </c>
      <c r="R311" s="55">
        <v>0</v>
      </c>
      <c r="U311">
        <f t="shared" si="90"/>
        <v>0.16666666666666666</v>
      </c>
      <c r="V311">
        <f t="shared" si="91"/>
        <v>0.96048632218844987</v>
      </c>
      <c r="W311">
        <f t="shared" si="92"/>
        <v>0.25</v>
      </c>
      <c r="X311">
        <f t="shared" si="93"/>
        <v>0.71672354948805461</v>
      </c>
      <c r="Y311">
        <f t="shared" si="94"/>
        <v>0.14285714285714285</v>
      </c>
      <c r="Z311">
        <f t="shared" si="95"/>
        <v>0.7750759878419452</v>
      </c>
      <c r="AA311">
        <f t="shared" si="96"/>
        <v>0.7905775075987842</v>
      </c>
      <c r="AB311">
        <f t="shared" si="97"/>
        <v>0.75</v>
      </c>
      <c r="AC311">
        <f t="shared" si="98"/>
        <v>0.4050632911392405</v>
      </c>
      <c r="AD311">
        <f t="shared" si="99"/>
        <v>0.51443037974683548</v>
      </c>
      <c r="AE311">
        <f t="shared" si="100"/>
        <v>0.16666666666666666</v>
      </c>
      <c r="AF311">
        <f t="shared" si="101"/>
        <v>0.16666666666666666</v>
      </c>
      <c r="AG311">
        <f t="shared" si="102"/>
        <v>0.33333333333333331</v>
      </c>
      <c r="AH311">
        <f t="shared" si="103"/>
        <v>3.6529680365296802E-3</v>
      </c>
      <c r="AI311">
        <f t="shared" si="104"/>
        <v>0.35727554179566567</v>
      </c>
      <c r="AJ311">
        <f t="shared" si="105"/>
        <v>0.3308457711442786</v>
      </c>
      <c r="AK311">
        <f t="shared" si="106"/>
        <v>0</v>
      </c>
      <c r="AM311">
        <v>160</v>
      </c>
      <c r="AN311">
        <v>640</v>
      </c>
      <c r="AO311">
        <v>556.42240000000004</v>
      </c>
      <c r="AP311">
        <v>473.87181826401439</v>
      </c>
      <c r="AQ311">
        <v>64</v>
      </c>
      <c r="AT311">
        <f t="shared" si="107"/>
        <v>0.44366197183098594</v>
      </c>
      <c r="AU311">
        <f t="shared" si="108"/>
        <v>0.4094903339191564</v>
      </c>
      <c r="AV311">
        <f t="shared" si="109"/>
        <v>0.39304249547920433</v>
      </c>
      <c r="AW311">
        <f t="shared" si="110"/>
        <v>0.23364380461940104</v>
      </c>
      <c r="AX311">
        <f t="shared" si="111"/>
        <v>0.15238095238095239</v>
      </c>
    </row>
    <row r="312" spans="2:50" ht="15">
      <c r="B312" s="52">
        <v>1</v>
      </c>
      <c r="C312" s="52">
        <v>3.16</v>
      </c>
      <c r="D312" s="52">
        <v>1</v>
      </c>
      <c r="E312" s="52">
        <v>2.1</v>
      </c>
      <c r="F312" s="52">
        <v>1</v>
      </c>
      <c r="G312" s="53">
        <v>2.5499999999999998</v>
      </c>
      <c r="H312" s="53">
        <v>2.601</v>
      </c>
      <c r="I312" s="52">
        <v>3</v>
      </c>
      <c r="J312" s="53">
        <v>1.28</v>
      </c>
      <c r="K312" s="53">
        <v>1.6256000000000002</v>
      </c>
      <c r="L312" s="52">
        <v>25</v>
      </c>
      <c r="M312" s="52">
        <v>1</v>
      </c>
      <c r="N312" s="52">
        <v>20</v>
      </c>
      <c r="O312" s="52">
        <v>91</v>
      </c>
      <c r="P312" s="54">
        <v>70.019480999999999</v>
      </c>
      <c r="Q312" s="54">
        <v>25.693422999999999</v>
      </c>
      <c r="R312" s="55">
        <v>0</v>
      </c>
      <c r="U312">
        <f t="shared" si="90"/>
        <v>0.16666666666666666</v>
      </c>
      <c r="V312">
        <f t="shared" si="91"/>
        <v>0.96048632218844987</v>
      </c>
      <c r="W312">
        <f t="shared" si="92"/>
        <v>0.25</v>
      </c>
      <c r="X312">
        <f t="shared" si="93"/>
        <v>0.71672354948805461</v>
      </c>
      <c r="Y312">
        <f t="shared" si="94"/>
        <v>0.14285714285714285</v>
      </c>
      <c r="Z312">
        <f t="shared" si="95"/>
        <v>0.7750759878419452</v>
      </c>
      <c r="AA312">
        <f t="shared" si="96"/>
        <v>0.7905775075987842</v>
      </c>
      <c r="AB312">
        <f t="shared" si="97"/>
        <v>0.75</v>
      </c>
      <c r="AC312">
        <f t="shared" si="98"/>
        <v>0.4050632911392405</v>
      </c>
      <c r="AD312">
        <f t="shared" si="99"/>
        <v>0.51443037974683548</v>
      </c>
      <c r="AE312">
        <f t="shared" si="100"/>
        <v>0.16666666666666666</v>
      </c>
      <c r="AF312">
        <f t="shared" si="101"/>
        <v>0.16666666666666666</v>
      </c>
      <c r="AG312">
        <f t="shared" si="102"/>
        <v>0.33333333333333331</v>
      </c>
      <c r="AH312">
        <f t="shared" si="103"/>
        <v>1.1872146118721462E-2</v>
      </c>
      <c r="AI312">
        <f t="shared" si="104"/>
        <v>0.38885448916408671</v>
      </c>
      <c r="AJ312">
        <f t="shared" si="105"/>
        <v>0.32587064676616911</v>
      </c>
      <c r="AK312">
        <f t="shared" si="106"/>
        <v>0</v>
      </c>
      <c r="AM312">
        <v>160</v>
      </c>
      <c r="AN312">
        <v>640</v>
      </c>
      <c r="AO312">
        <v>556.42240000000004</v>
      </c>
      <c r="AP312">
        <v>473.87181826401439</v>
      </c>
      <c r="AQ312">
        <v>64</v>
      </c>
      <c r="AT312">
        <f t="shared" si="107"/>
        <v>0.44366197183098594</v>
      </c>
      <c r="AU312">
        <f t="shared" si="108"/>
        <v>0.4094903339191564</v>
      </c>
      <c r="AV312">
        <f t="shared" si="109"/>
        <v>0.39304249547920433</v>
      </c>
      <c r="AW312">
        <f t="shared" si="110"/>
        <v>0.23364380461940104</v>
      </c>
      <c r="AX312">
        <f t="shared" si="111"/>
        <v>0.15238095238095239</v>
      </c>
    </row>
    <row r="313" spans="2:50" ht="15">
      <c r="B313" s="52">
        <v>1</v>
      </c>
      <c r="C313" s="52">
        <v>3.16</v>
      </c>
      <c r="D313" s="52">
        <v>1</v>
      </c>
      <c r="E313" s="52">
        <v>2.1</v>
      </c>
      <c r="F313" s="52">
        <v>1</v>
      </c>
      <c r="G313" s="53">
        <v>2.5499999999999998</v>
      </c>
      <c r="H313" s="53">
        <v>2.601</v>
      </c>
      <c r="I313" s="52">
        <v>3</v>
      </c>
      <c r="J313" s="53">
        <v>1.28</v>
      </c>
      <c r="K313" s="53">
        <v>1.6256000000000002</v>
      </c>
      <c r="L313" s="52">
        <v>25</v>
      </c>
      <c r="M313" s="52">
        <v>1</v>
      </c>
      <c r="N313" s="52">
        <v>20</v>
      </c>
      <c r="O313" s="52">
        <v>182</v>
      </c>
      <c r="P313" s="54">
        <v>70.705946499999996</v>
      </c>
      <c r="Q313" s="54">
        <v>27.066353999999997</v>
      </c>
      <c r="R313" s="55">
        <v>0</v>
      </c>
      <c r="U313">
        <f t="shared" si="90"/>
        <v>0.16666666666666666</v>
      </c>
      <c r="V313">
        <f t="shared" si="91"/>
        <v>0.96048632218844987</v>
      </c>
      <c r="W313">
        <f t="shared" si="92"/>
        <v>0.25</v>
      </c>
      <c r="X313">
        <f t="shared" si="93"/>
        <v>0.71672354948805461</v>
      </c>
      <c r="Y313">
        <f t="shared" si="94"/>
        <v>0.14285714285714285</v>
      </c>
      <c r="Z313">
        <f t="shared" si="95"/>
        <v>0.7750759878419452</v>
      </c>
      <c r="AA313">
        <f t="shared" si="96"/>
        <v>0.7905775075987842</v>
      </c>
      <c r="AB313">
        <f t="shared" si="97"/>
        <v>0.75</v>
      </c>
      <c r="AC313">
        <f t="shared" si="98"/>
        <v>0.4050632911392405</v>
      </c>
      <c r="AD313">
        <f t="shared" si="99"/>
        <v>0.51443037974683548</v>
      </c>
      <c r="AE313">
        <f t="shared" si="100"/>
        <v>0.16666666666666666</v>
      </c>
      <c r="AF313">
        <f t="shared" si="101"/>
        <v>0.16666666666666666</v>
      </c>
      <c r="AG313">
        <f t="shared" si="102"/>
        <v>0.33333333333333331</v>
      </c>
      <c r="AH313">
        <f t="shared" si="103"/>
        <v>2.3744292237442923E-2</v>
      </c>
      <c r="AI313">
        <f t="shared" si="104"/>
        <v>0.39318885448916407</v>
      </c>
      <c r="AJ313">
        <f t="shared" si="105"/>
        <v>0.34328358208955218</v>
      </c>
      <c r="AK313">
        <f t="shared" si="106"/>
        <v>0</v>
      </c>
      <c r="AM313">
        <v>160</v>
      </c>
      <c r="AN313">
        <v>640</v>
      </c>
      <c r="AO313">
        <v>556.42240000000004</v>
      </c>
      <c r="AP313">
        <v>473.87181826401439</v>
      </c>
      <c r="AQ313">
        <v>64</v>
      </c>
      <c r="AT313">
        <f t="shared" si="107"/>
        <v>0.44366197183098594</v>
      </c>
      <c r="AU313">
        <f t="shared" si="108"/>
        <v>0.4094903339191564</v>
      </c>
      <c r="AV313">
        <f t="shared" si="109"/>
        <v>0.39304249547920433</v>
      </c>
      <c r="AW313">
        <f t="shared" si="110"/>
        <v>0.23364380461940104</v>
      </c>
      <c r="AX313">
        <f t="shared" si="111"/>
        <v>0.15238095238095239</v>
      </c>
    </row>
    <row r="314" spans="2:50" ht="15">
      <c r="B314" s="52">
        <v>1</v>
      </c>
      <c r="C314" s="52">
        <v>3.16</v>
      </c>
      <c r="D314" s="56">
        <v>0</v>
      </c>
      <c r="E314" s="52">
        <v>1</v>
      </c>
      <c r="F314" s="52">
        <v>1</v>
      </c>
      <c r="G314" s="53">
        <v>2.5499999999999998</v>
      </c>
      <c r="H314" s="53">
        <v>2.601</v>
      </c>
      <c r="I314" s="52">
        <v>3</v>
      </c>
      <c r="J314" s="53">
        <v>1.31</v>
      </c>
      <c r="K314" s="53">
        <v>1.6768000000000001</v>
      </c>
      <c r="L314" s="52">
        <v>45</v>
      </c>
      <c r="M314" s="52">
        <v>1</v>
      </c>
      <c r="N314" s="52">
        <v>20</v>
      </c>
      <c r="O314" s="52">
        <v>7</v>
      </c>
      <c r="P314" s="54">
        <v>32.754210999999998</v>
      </c>
      <c r="Q314" s="54">
        <v>18.338435499999999</v>
      </c>
      <c r="R314" s="55">
        <v>0</v>
      </c>
      <c r="U314">
        <f t="shared" si="90"/>
        <v>0.16666666666666666</v>
      </c>
      <c r="V314">
        <f t="shared" si="91"/>
        <v>0.96048632218844987</v>
      </c>
      <c r="W314">
        <f t="shared" si="92"/>
        <v>0</v>
      </c>
      <c r="X314">
        <f t="shared" si="93"/>
        <v>0.34129692832764502</v>
      </c>
      <c r="Y314">
        <f t="shared" si="94"/>
        <v>0.14285714285714285</v>
      </c>
      <c r="Z314">
        <f t="shared" si="95"/>
        <v>0.7750759878419452</v>
      </c>
      <c r="AA314">
        <f t="shared" si="96"/>
        <v>0.7905775075987842</v>
      </c>
      <c r="AB314">
        <f t="shared" si="97"/>
        <v>0.75</v>
      </c>
      <c r="AC314">
        <f t="shared" si="98"/>
        <v>0.41455696202531644</v>
      </c>
      <c r="AD314">
        <f t="shared" si="99"/>
        <v>0.53063291139240509</v>
      </c>
      <c r="AE314">
        <f t="shared" si="100"/>
        <v>0.5</v>
      </c>
      <c r="AF314">
        <f t="shared" si="101"/>
        <v>0.16666666666666666</v>
      </c>
      <c r="AG314">
        <f t="shared" si="102"/>
        <v>0.33333333333333331</v>
      </c>
      <c r="AH314">
        <f t="shared" si="103"/>
        <v>9.1324200913242006E-4</v>
      </c>
      <c r="AI314">
        <f t="shared" si="104"/>
        <v>0.15356037151702784</v>
      </c>
      <c r="AJ314">
        <f t="shared" si="105"/>
        <v>0.23258706467661691</v>
      </c>
      <c r="AK314">
        <f t="shared" si="106"/>
        <v>0</v>
      </c>
      <c r="AM314">
        <v>160</v>
      </c>
      <c r="AN314">
        <v>355.55555555555554</v>
      </c>
      <c r="AO314">
        <v>531.65039999999999</v>
      </c>
      <c r="AP314">
        <v>843.43097046413482</v>
      </c>
      <c r="AQ314">
        <v>0</v>
      </c>
      <c r="AT314">
        <f t="shared" si="107"/>
        <v>0.44366197183098594</v>
      </c>
      <c r="AU314">
        <f t="shared" si="108"/>
        <v>0.10954891622729933</v>
      </c>
      <c r="AV314">
        <f t="shared" si="109"/>
        <v>0.37554419077757684</v>
      </c>
      <c r="AW314">
        <f t="shared" si="110"/>
        <v>0.4158559620510755</v>
      </c>
      <c r="AX314">
        <f t="shared" si="111"/>
        <v>0</v>
      </c>
    </row>
    <row r="315" spans="2:50" ht="15">
      <c r="B315" s="52">
        <v>1</v>
      </c>
      <c r="C315" s="52">
        <v>3.16</v>
      </c>
      <c r="D315" s="56">
        <v>0</v>
      </c>
      <c r="E315" s="52">
        <v>1</v>
      </c>
      <c r="F315" s="52">
        <v>1</v>
      </c>
      <c r="G315" s="53">
        <v>2.5499999999999998</v>
      </c>
      <c r="H315" s="53">
        <v>2.601</v>
      </c>
      <c r="I315" s="52">
        <v>3</v>
      </c>
      <c r="J315" s="53">
        <v>1.31</v>
      </c>
      <c r="K315" s="53">
        <v>1.6768000000000001</v>
      </c>
      <c r="L315" s="52">
        <v>45</v>
      </c>
      <c r="M315" s="52">
        <v>1</v>
      </c>
      <c r="N315" s="52">
        <v>20</v>
      </c>
      <c r="O315" s="52">
        <v>28</v>
      </c>
      <c r="P315" s="54">
        <v>42.560861000000003</v>
      </c>
      <c r="Q315" s="54">
        <v>20.986231000000004</v>
      </c>
      <c r="R315" s="55">
        <v>0</v>
      </c>
      <c r="U315">
        <f t="shared" si="90"/>
        <v>0.16666666666666666</v>
      </c>
      <c r="V315">
        <f t="shared" si="91"/>
        <v>0.96048632218844987</v>
      </c>
      <c r="W315">
        <f t="shared" si="92"/>
        <v>0</v>
      </c>
      <c r="X315">
        <f t="shared" si="93"/>
        <v>0.34129692832764502</v>
      </c>
      <c r="Y315">
        <f t="shared" si="94"/>
        <v>0.14285714285714285</v>
      </c>
      <c r="Z315">
        <f t="shared" si="95"/>
        <v>0.7750759878419452</v>
      </c>
      <c r="AA315">
        <f t="shared" si="96"/>
        <v>0.7905775075987842</v>
      </c>
      <c r="AB315">
        <f t="shared" si="97"/>
        <v>0.75</v>
      </c>
      <c r="AC315">
        <f t="shared" si="98"/>
        <v>0.41455696202531644</v>
      </c>
      <c r="AD315">
        <f t="shared" si="99"/>
        <v>0.53063291139240509</v>
      </c>
      <c r="AE315">
        <f t="shared" si="100"/>
        <v>0.5</v>
      </c>
      <c r="AF315">
        <f t="shared" si="101"/>
        <v>0.16666666666666666</v>
      </c>
      <c r="AG315">
        <f t="shared" si="102"/>
        <v>0.33333333333333331</v>
      </c>
      <c r="AH315">
        <f t="shared" si="103"/>
        <v>3.6529680365296802E-3</v>
      </c>
      <c r="AI315">
        <f t="shared" si="104"/>
        <v>0.21547987616099076</v>
      </c>
      <c r="AJ315">
        <f t="shared" si="105"/>
        <v>0.26616915422885579</v>
      </c>
      <c r="AK315">
        <f t="shared" si="106"/>
        <v>0</v>
      </c>
      <c r="AM315">
        <v>160</v>
      </c>
      <c r="AN315">
        <v>355.55555555555554</v>
      </c>
      <c r="AO315">
        <v>531.65039999999999</v>
      </c>
      <c r="AP315">
        <v>843.43097046413482</v>
      </c>
      <c r="AQ315">
        <v>0</v>
      </c>
      <c r="AT315">
        <f t="shared" si="107"/>
        <v>0.44366197183098594</v>
      </c>
      <c r="AU315">
        <f t="shared" si="108"/>
        <v>0.10954891622729933</v>
      </c>
      <c r="AV315">
        <f t="shared" si="109"/>
        <v>0.37554419077757684</v>
      </c>
      <c r="AW315">
        <f t="shared" si="110"/>
        <v>0.4158559620510755</v>
      </c>
      <c r="AX315">
        <f t="shared" si="111"/>
        <v>0</v>
      </c>
    </row>
    <row r="316" spans="2:50" ht="15">
      <c r="B316" s="52">
        <v>1</v>
      </c>
      <c r="C316" s="52">
        <v>3.16</v>
      </c>
      <c r="D316" s="56">
        <v>0</v>
      </c>
      <c r="E316" s="52">
        <v>1</v>
      </c>
      <c r="F316" s="52">
        <v>1</v>
      </c>
      <c r="G316" s="53">
        <v>2.5499999999999998</v>
      </c>
      <c r="H316" s="53">
        <v>2.601</v>
      </c>
      <c r="I316" s="52">
        <v>3</v>
      </c>
      <c r="J316" s="53">
        <v>1.31</v>
      </c>
      <c r="K316" s="53">
        <v>1.6768000000000001</v>
      </c>
      <c r="L316" s="52">
        <v>45</v>
      </c>
      <c r="M316" s="52">
        <v>1</v>
      </c>
      <c r="N316" s="52">
        <v>20</v>
      </c>
      <c r="O316" s="52">
        <v>91</v>
      </c>
      <c r="P316" s="54">
        <v>46.777720500000001</v>
      </c>
      <c r="Q316" s="54">
        <v>21.574630000000003</v>
      </c>
      <c r="R316" s="55">
        <v>0</v>
      </c>
      <c r="U316">
        <f t="shared" si="90"/>
        <v>0.16666666666666666</v>
      </c>
      <c r="V316">
        <f t="shared" si="91"/>
        <v>0.96048632218844987</v>
      </c>
      <c r="W316">
        <f t="shared" si="92"/>
        <v>0</v>
      </c>
      <c r="X316">
        <f t="shared" si="93"/>
        <v>0.34129692832764502</v>
      </c>
      <c r="Y316">
        <f t="shared" si="94"/>
        <v>0.14285714285714285</v>
      </c>
      <c r="Z316">
        <f t="shared" si="95"/>
        <v>0.7750759878419452</v>
      </c>
      <c r="AA316">
        <f t="shared" si="96"/>
        <v>0.7905775075987842</v>
      </c>
      <c r="AB316">
        <f t="shared" si="97"/>
        <v>0.75</v>
      </c>
      <c r="AC316">
        <f t="shared" si="98"/>
        <v>0.41455696202531644</v>
      </c>
      <c r="AD316">
        <f t="shared" si="99"/>
        <v>0.53063291139240509</v>
      </c>
      <c r="AE316">
        <f t="shared" si="100"/>
        <v>0.5</v>
      </c>
      <c r="AF316">
        <f t="shared" si="101"/>
        <v>0.16666666666666666</v>
      </c>
      <c r="AG316">
        <f t="shared" si="102"/>
        <v>0.33333333333333331</v>
      </c>
      <c r="AH316">
        <f t="shared" si="103"/>
        <v>1.1872146118721462E-2</v>
      </c>
      <c r="AI316">
        <f t="shared" si="104"/>
        <v>0.24210526315789477</v>
      </c>
      <c r="AJ316">
        <f t="shared" si="105"/>
        <v>0.27363184079601993</v>
      </c>
      <c r="AK316">
        <f t="shared" si="106"/>
        <v>0</v>
      </c>
      <c r="AM316">
        <v>160</v>
      </c>
      <c r="AN316">
        <v>355.55555555555554</v>
      </c>
      <c r="AO316">
        <v>531.65039999999999</v>
      </c>
      <c r="AP316">
        <v>843.43097046413482</v>
      </c>
      <c r="AQ316">
        <v>0</v>
      </c>
      <c r="AT316">
        <f t="shared" si="107"/>
        <v>0.44366197183098594</v>
      </c>
      <c r="AU316">
        <f t="shared" si="108"/>
        <v>0.10954891622729933</v>
      </c>
      <c r="AV316">
        <f t="shared" si="109"/>
        <v>0.37554419077757684</v>
      </c>
      <c r="AW316">
        <f t="shared" si="110"/>
        <v>0.4158559620510755</v>
      </c>
      <c r="AX316">
        <f t="shared" si="111"/>
        <v>0</v>
      </c>
    </row>
    <row r="317" spans="2:50" ht="15">
      <c r="B317" s="52">
        <v>1</v>
      </c>
      <c r="C317" s="52">
        <v>3.16</v>
      </c>
      <c r="D317" s="56">
        <v>0</v>
      </c>
      <c r="E317" s="52">
        <v>1</v>
      </c>
      <c r="F317" s="52">
        <v>1</v>
      </c>
      <c r="G317" s="53">
        <v>2.5499999999999998</v>
      </c>
      <c r="H317" s="53">
        <v>2.601</v>
      </c>
      <c r="I317" s="52">
        <v>3</v>
      </c>
      <c r="J317" s="53">
        <v>1.31</v>
      </c>
      <c r="K317" s="53">
        <v>1.6768000000000001</v>
      </c>
      <c r="L317" s="52">
        <v>45</v>
      </c>
      <c r="M317" s="52">
        <v>1</v>
      </c>
      <c r="N317" s="52">
        <v>20</v>
      </c>
      <c r="O317" s="52">
        <v>182</v>
      </c>
      <c r="P317" s="54">
        <v>50.308114500000002</v>
      </c>
      <c r="Q317" s="54">
        <v>23.143693999999996</v>
      </c>
      <c r="R317" s="55">
        <v>0</v>
      </c>
      <c r="U317">
        <f t="shared" si="90"/>
        <v>0.16666666666666666</v>
      </c>
      <c r="V317">
        <f t="shared" si="91"/>
        <v>0.96048632218844987</v>
      </c>
      <c r="W317">
        <f t="shared" si="92"/>
        <v>0</v>
      </c>
      <c r="X317">
        <f t="shared" si="93"/>
        <v>0.34129692832764502</v>
      </c>
      <c r="Y317">
        <f t="shared" si="94"/>
        <v>0.14285714285714285</v>
      </c>
      <c r="Z317">
        <f t="shared" si="95"/>
        <v>0.7750759878419452</v>
      </c>
      <c r="AA317">
        <f t="shared" si="96"/>
        <v>0.7905775075987842</v>
      </c>
      <c r="AB317">
        <f t="shared" si="97"/>
        <v>0.75</v>
      </c>
      <c r="AC317">
        <f t="shared" si="98"/>
        <v>0.41455696202531644</v>
      </c>
      <c r="AD317">
        <f t="shared" si="99"/>
        <v>0.53063291139240509</v>
      </c>
      <c r="AE317">
        <f t="shared" si="100"/>
        <v>0.5</v>
      </c>
      <c r="AF317">
        <f t="shared" si="101"/>
        <v>0.16666666666666666</v>
      </c>
      <c r="AG317">
        <f t="shared" si="102"/>
        <v>0.33333333333333331</v>
      </c>
      <c r="AH317">
        <f t="shared" si="103"/>
        <v>2.3744292237442923E-2</v>
      </c>
      <c r="AI317">
        <f t="shared" si="104"/>
        <v>0.26439628482972138</v>
      </c>
      <c r="AJ317">
        <f t="shared" si="105"/>
        <v>0.29353233830845765</v>
      </c>
      <c r="AK317">
        <f t="shared" si="106"/>
        <v>0</v>
      </c>
      <c r="AM317">
        <v>160</v>
      </c>
      <c r="AN317">
        <v>355.55555555555554</v>
      </c>
      <c r="AO317">
        <v>531.65039999999999</v>
      </c>
      <c r="AP317">
        <v>843.43097046413482</v>
      </c>
      <c r="AQ317">
        <v>0</v>
      </c>
      <c r="AT317">
        <f t="shared" si="107"/>
        <v>0.44366197183098594</v>
      </c>
      <c r="AU317">
        <f t="shared" si="108"/>
        <v>0.10954891622729933</v>
      </c>
      <c r="AV317">
        <f t="shared" si="109"/>
        <v>0.37554419077757684</v>
      </c>
      <c r="AW317">
        <f t="shared" si="110"/>
        <v>0.4158559620510755</v>
      </c>
      <c r="AX317">
        <f t="shared" si="111"/>
        <v>0</v>
      </c>
    </row>
    <row r="318" spans="2:50" ht="15">
      <c r="B318" s="52">
        <v>1</v>
      </c>
      <c r="C318" s="52">
        <v>3.16</v>
      </c>
      <c r="D318" s="56">
        <v>0</v>
      </c>
      <c r="E318" s="52">
        <v>1</v>
      </c>
      <c r="F318" s="52">
        <v>1</v>
      </c>
      <c r="G318" s="53">
        <v>2.5499999999999998</v>
      </c>
      <c r="H318" s="53">
        <v>2.601</v>
      </c>
      <c r="I318" s="52">
        <v>3</v>
      </c>
      <c r="J318" s="53">
        <v>1.31</v>
      </c>
      <c r="K318" s="53">
        <v>1.6768000000000001</v>
      </c>
      <c r="L318" s="52">
        <v>35</v>
      </c>
      <c r="M318" s="52">
        <v>1</v>
      </c>
      <c r="N318" s="52">
        <v>20</v>
      </c>
      <c r="O318" s="52">
        <v>7</v>
      </c>
      <c r="P318" s="54">
        <v>44.227991500000002</v>
      </c>
      <c r="Q318" s="54">
        <v>20.986231000000004</v>
      </c>
      <c r="R318" s="55">
        <v>0</v>
      </c>
      <c r="U318">
        <f t="shared" si="90"/>
        <v>0.16666666666666666</v>
      </c>
      <c r="V318">
        <f t="shared" si="91"/>
        <v>0.96048632218844987</v>
      </c>
      <c r="W318">
        <f t="shared" si="92"/>
        <v>0</v>
      </c>
      <c r="X318">
        <f t="shared" si="93"/>
        <v>0.34129692832764502</v>
      </c>
      <c r="Y318">
        <f t="shared" si="94"/>
        <v>0.14285714285714285</v>
      </c>
      <c r="Z318">
        <f t="shared" si="95"/>
        <v>0.7750759878419452</v>
      </c>
      <c r="AA318">
        <f t="shared" si="96"/>
        <v>0.7905775075987842</v>
      </c>
      <c r="AB318">
        <f t="shared" si="97"/>
        <v>0.75</v>
      </c>
      <c r="AC318">
        <f t="shared" si="98"/>
        <v>0.41455696202531644</v>
      </c>
      <c r="AD318">
        <f t="shared" si="99"/>
        <v>0.53063291139240509</v>
      </c>
      <c r="AE318">
        <f t="shared" si="100"/>
        <v>0.33333333333333331</v>
      </c>
      <c r="AF318">
        <f t="shared" si="101"/>
        <v>0.16666666666666666</v>
      </c>
      <c r="AG318">
        <f t="shared" si="102"/>
        <v>0.33333333333333331</v>
      </c>
      <c r="AH318">
        <f t="shared" si="103"/>
        <v>9.1324200913242006E-4</v>
      </c>
      <c r="AI318">
        <f t="shared" si="104"/>
        <v>0.22600619195046442</v>
      </c>
      <c r="AJ318">
        <f t="shared" si="105"/>
        <v>0.26616915422885579</v>
      </c>
      <c r="AK318">
        <f t="shared" si="106"/>
        <v>0</v>
      </c>
      <c r="AM318">
        <v>160</v>
      </c>
      <c r="AN318">
        <v>457.14285714285717</v>
      </c>
      <c r="AO318">
        <v>531.65039999999999</v>
      </c>
      <c r="AP318">
        <v>760.63410488245916</v>
      </c>
      <c r="AQ318">
        <v>0</v>
      </c>
      <c r="AT318">
        <f t="shared" si="107"/>
        <v>0.44366197183098594</v>
      </c>
      <c r="AU318">
        <f t="shared" si="108"/>
        <v>0.21667085111724832</v>
      </c>
      <c r="AV318">
        <f t="shared" si="109"/>
        <v>0.37554419077757684</v>
      </c>
      <c r="AW318">
        <f t="shared" si="110"/>
        <v>0.37503273952661231</v>
      </c>
      <c r="AX318">
        <f t="shared" si="111"/>
        <v>0</v>
      </c>
    </row>
    <row r="319" spans="2:50" ht="15">
      <c r="B319" s="52">
        <v>1</v>
      </c>
      <c r="C319" s="52">
        <v>3.16</v>
      </c>
      <c r="D319" s="56">
        <v>0</v>
      </c>
      <c r="E319" s="52">
        <v>1</v>
      </c>
      <c r="F319" s="52">
        <v>1</v>
      </c>
      <c r="G319" s="53">
        <v>2.5499999999999998</v>
      </c>
      <c r="H319" s="53">
        <v>2.601</v>
      </c>
      <c r="I319" s="52">
        <v>3</v>
      </c>
      <c r="J319" s="53">
        <v>1.31</v>
      </c>
      <c r="K319" s="53">
        <v>1.6768000000000001</v>
      </c>
      <c r="L319" s="52">
        <v>35</v>
      </c>
      <c r="M319" s="52">
        <v>1</v>
      </c>
      <c r="N319" s="52">
        <v>20</v>
      </c>
      <c r="O319" s="52">
        <v>28</v>
      </c>
      <c r="P319" s="54">
        <v>50.308114500000002</v>
      </c>
      <c r="Q319" s="54">
        <v>23.241760500000002</v>
      </c>
      <c r="R319" s="55">
        <v>0</v>
      </c>
      <c r="U319">
        <f t="shared" si="90"/>
        <v>0.16666666666666666</v>
      </c>
      <c r="V319">
        <f t="shared" si="91"/>
        <v>0.96048632218844987</v>
      </c>
      <c r="W319">
        <f t="shared" si="92"/>
        <v>0</v>
      </c>
      <c r="X319">
        <f t="shared" si="93"/>
        <v>0.34129692832764502</v>
      </c>
      <c r="Y319">
        <f t="shared" si="94"/>
        <v>0.14285714285714285</v>
      </c>
      <c r="Z319">
        <f t="shared" si="95"/>
        <v>0.7750759878419452</v>
      </c>
      <c r="AA319">
        <f t="shared" si="96"/>
        <v>0.7905775075987842</v>
      </c>
      <c r="AB319">
        <f t="shared" si="97"/>
        <v>0.75</v>
      </c>
      <c r="AC319">
        <f t="shared" si="98"/>
        <v>0.41455696202531644</v>
      </c>
      <c r="AD319">
        <f t="shared" si="99"/>
        <v>0.53063291139240509</v>
      </c>
      <c r="AE319">
        <f t="shared" si="100"/>
        <v>0.33333333333333331</v>
      </c>
      <c r="AF319">
        <f t="shared" si="101"/>
        <v>0.16666666666666666</v>
      </c>
      <c r="AG319">
        <f t="shared" si="102"/>
        <v>0.33333333333333331</v>
      </c>
      <c r="AH319">
        <f t="shared" si="103"/>
        <v>3.6529680365296802E-3</v>
      </c>
      <c r="AI319">
        <f t="shared" si="104"/>
        <v>0.26439628482972138</v>
      </c>
      <c r="AJ319">
        <f t="shared" si="105"/>
        <v>0.29477611940298509</v>
      </c>
      <c r="AK319">
        <f t="shared" si="106"/>
        <v>0</v>
      </c>
      <c r="AM319">
        <v>160</v>
      </c>
      <c r="AN319">
        <v>457.14285714285717</v>
      </c>
      <c r="AO319">
        <v>531.65039999999999</v>
      </c>
      <c r="AP319">
        <v>760.63410488245916</v>
      </c>
      <c r="AQ319">
        <v>0</v>
      </c>
      <c r="AT319">
        <f t="shared" si="107"/>
        <v>0.44366197183098594</v>
      </c>
      <c r="AU319">
        <f t="shared" si="108"/>
        <v>0.21667085111724832</v>
      </c>
      <c r="AV319">
        <f t="shared" si="109"/>
        <v>0.37554419077757684</v>
      </c>
      <c r="AW319">
        <f t="shared" si="110"/>
        <v>0.37503273952661231</v>
      </c>
      <c r="AX319">
        <f t="shared" si="111"/>
        <v>0</v>
      </c>
    </row>
    <row r="320" spans="2:50" ht="15">
      <c r="B320" s="52">
        <v>1</v>
      </c>
      <c r="C320" s="52">
        <v>3.16</v>
      </c>
      <c r="D320" s="56">
        <v>0</v>
      </c>
      <c r="E320" s="52">
        <v>1</v>
      </c>
      <c r="F320" s="52">
        <v>1</v>
      </c>
      <c r="G320" s="53">
        <v>2.5499999999999998</v>
      </c>
      <c r="H320" s="53">
        <v>2.601</v>
      </c>
      <c r="I320" s="52">
        <v>3</v>
      </c>
      <c r="J320" s="53">
        <v>1.31</v>
      </c>
      <c r="K320" s="53">
        <v>1.6768000000000001</v>
      </c>
      <c r="L320" s="52">
        <v>35</v>
      </c>
      <c r="M320" s="52">
        <v>1</v>
      </c>
      <c r="N320" s="52">
        <v>20</v>
      </c>
      <c r="O320" s="52">
        <v>91</v>
      </c>
      <c r="P320" s="54">
        <v>54.426907499999999</v>
      </c>
      <c r="Q320" s="54">
        <v>24.222425500000003</v>
      </c>
      <c r="R320" s="55">
        <v>0</v>
      </c>
      <c r="U320">
        <f t="shared" si="90"/>
        <v>0.16666666666666666</v>
      </c>
      <c r="V320">
        <f t="shared" si="91"/>
        <v>0.96048632218844987</v>
      </c>
      <c r="W320">
        <f t="shared" si="92"/>
        <v>0</v>
      </c>
      <c r="X320">
        <f t="shared" si="93"/>
        <v>0.34129692832764502</v>
      </c>
      <c r="Y320">
        <f t="shared" si="94"/>
        <v>0.14285714285714285</v>
      </c>
      <c r="Z320">
        <f t="shared" si="95"/>
        <v>0.7750759878419452</v>
      </c>
      <c r="AA320">
        <f t="shared" si="96"/>
        <v>0.7905775075987842</v>
      </c>
      <c r="AB320">
        <f t="shared" si="97"/>
        <v>0.75</v>
      </c>
      <c r="AC320">
        <f t="shared" si="98"/>
        <v>0.41455696202531644</v>
      </c>
      <c r="AD320">
        <f t="shared" si="99"/>
        <v>0.53063291139240509</v>
      </c>
      <c r="AE320">
        <f t="shared" si="100"/>
        <v>0.33333333333333331</v>
      </c>
      <c r="AF320">
        <f t="shared" si="101"/>
        <v>0.16666666666666666</v>
      </c>
      <c r="AG320">
        <f t="shared" si="102"/>
        <v>0.33333333333333331</v>
      </c>
      <c r="AH320">
        <f t="shared" si="103"/>
        <v>1.1872146118721462E-2</v>
      </c>
      <c r="AI320">
        <f t="shared" si="104"/>
        <v>0.29040247678018577</v>
      </c>
      <c r="AJ320">
        <f t="shared" si="105"/>
        <v>0.30721393034825872</v>
      </c>
      <c r="AK320">
        <f t="shared" si="106"/>
        <v>0</v>
      </c>
      <c r="AM320">
        <v>160</v>
      </c>
      <c r="AN320">
        <v>457.14285714285717</v>
      </c>
      <c r="AO320">
        <v>531.65039999999999</v>
      </c>
      <c r="AP320">
        <v>760.63410488245916</v>
      </c>
      <c r="AQ320">
        <v>0</v>
      </c>
      <c r="AT320">
        <f t="shared" si="107"/>
        <v>0.44366197183098594</v>
      </c>
      <c r="AU320">
        <f t="shared" si="108"/>
        <v>0.21667085111724832</v>
      </c>
      <c r="AV320">
        <f t="shared" si="109"/>
        <v>0.37554419077757684</v>
      </c>
      <c r="AW320">
        <f t="shared" si="110"/>
        <v>0.37503273952661231</v>
      </c>
      <c r="AX320">
        <f t="shared" si="111"/>
        <v>0</v>
      </c>
    </row>
    <row r="321" spans="2:50" ht="15">
      <c r="B321" s="52">
        <v>1</v>
      </c>
      <c r="C321" s="52">
        <v>3.16</v>
      </c>
      <c r="D321" s="56">
        <v>0</v>
      </c>
      <c r="E321" s="52">
        <v>1</v>
      </c>
      <c r="F321" s="52">
        <v>1</v>
      </c>
      <c r="G321" s="53">
        <v>2.5499999999999998</v>
      </c>
      <c r="H321" s="53">
        <v>2.601</v>
      </c>
      <c r="I321" s="52">
        <v>3</v>
      </c>
      <c r="J321" s="53">
        <v>1.31</v>
      </c>
      <c r="K321" s="53">
        <v>1.6768000000000001</v>
      </c>
      <c r="L321" s="52">
        <v>35</v>
      </c>
      <c r="M321" s="52">
        <v>1</v>
      </c>
      <c r="N321" s="52">
        <v>20</v>
      </c>
      <c r="O321" s="52">
        <v>182</v>
      </c>
      <c r="P321" s="54">
        <v>57.5650355</v>
      </c>
      <c r="Q321" s="54">
        <v>25.791489499999997</v>
      </c>
      <c r="R321" s="55">
        <v>0</v>
      </c>
      <c r="U321">
        <f t="shared" si="90"/>
        <v>0.16666666666666666</v>
      </c>
      <c r="V321">
        <f t="shared" si="91"/>
        <v>0.96048632218844987</v>
      </c>
      <c r="W321">
        <f t="shared" si="92"/>
        <v>0</v>
      </c>
      <c r="X321">
        <f t="shared" si="93"/>
        <v>0.34129692832764502</v>
      </c>
      <c r="Y321">
        <f t="shared" si="94"/>
        <v>0.14285714285714285</v>
      </c>
      <c r="Z321">
        <f t="shared" si="95"/>
        <v>0.7750759878419452</v>
      </c>
      <c r="AA321">
        <f t="shared" si="96"/>
        <v>0.7905775075987842</v>
      </c>
      <c r="AB321">
        <f t="shared" si="97"/>
        <v>0.75</v>
      </c>
      <c r="AC321">
        <f t="shared" si="98"/>
        <v>0.41455696202531644</v>
      </c>
      <c r="AD321">
        <f t="shared" si="99"/>
        <v>0.53063291139240509</v>
      </c>
      <c r="AE321">
        <f t="shared" si="100"/>
        <v>0.33333333333333331</v>
      </c>
      <c r="AF321">
        <f t="shared" si="101"/>
        <v>0.16666666666666666</v>
      </c>
      <c r="AG321">
        <f t="shared" si="102"/>
        <v>0.33333333333333331</v>
      </c>
      <c r="AH321">
        <f t="shared" si="103"/>
        <v>2.3744292237442923E-2</v>
      </c>
      <c r="AI321">
        <f t="shared" si="104"/>
        <v>0.31021671826625385</v>
      </c>
      <c r="AJ321">
        <f t="shared" si="105"/>
        <v>0.3271144278606965</v>
      </c>
      <c r="AK321">
        <f t="shared" si="106"/>
        <v>0</v>
      </c>
      <c r="AM321">
        <v>160</v>
      </c>
      <c r="AN321">
        <v>457.14285714285717</v>
      </c>
      <c r="AO321">
        <v>531.65039999999999</v>
      </c>
      <c r="AP321">
        <v>760.63410488245916</v>
      </c>
      <c r="AQ321">
        <v>0</v>
      </c>
      <c r="AT321">
        <f t="shared" si="107"/>
        <v>0.44366197183098594</v>
      </c>
      <c r="AU321">
        <f t="shared" si="108"/>
        <v>0.21667085111724832</v>
      </c>
      <c r="AV321">
        <f t="shared" si="109"/>
        <v>0.37554419077757684</v>
      </c>
      <c r="AW321">
        <f t="shared" si="110"/>
        <v>0.37503273952661231</v>
      </c>
      <c r="AX321">
        <f t="shared" si="111"/>
        <v>0</v>
      </c>
    </row>
    <row r="322" spans="2:50" ht="15">
      <c r="B322" s="52">
        <v>1</v>
      </c>
      <c r="C322" s="52">
        <v>3.16</v>
      </c>
      <c r="D322" s="56">
        <v>0</v>
      </c>
      <c r="E322" s="52">
        <v>1</v>
      </c>
      <c r="F322" s="52">
        <v>1</v>
      </c>
      <c r="G322" s="53">
        <v>2.5499999999999998</v>
      </c>
      <c r="H322" s="53">
        <v>2.601</v>
      </c>
      <c r="I322" s="52">
        <v>3</v>
      </c>
      <c r="J322" s="53">
        <v>1.31</v>
      </c>
      <c r="K322" s="53">
        <v>1.6768000000000001</v>
      </c>
      <c r="L322" s="52">
        <v>25</v>
      </c>
      <c r="M322" s="52">
        <v>1</v>
      </c>
      <c r="N322" s="52">
        <v>20</v>
      </c>
      <c r="O322" s="52">
        <v>7</v>
      </c>
      <c r="P322" s="54">
        <v>54.721107000000003</v>
      </c>
      <c r="Q322" s="54">
        <v>23.437893500000001</v>
      </c>
      <c r="R322" s="55">
        <v>0</v>
      </c>
      <c r="U322">
        <f t="shared" si="90"/>
        <v>0.16666666666666666</v>
      </c>
      <c r="V322">
        <f t="shared" si="91"/>
        <v>0.96048632218844987</v>
      </c>
      <c r="W322">
        <f t="shared" si="92"/>
        <v>0</v>
      </c>
      <c r="X322">
        <f t="shared" si="93"/>
        <v>0.34129692832764502</v>
      </c>
      <c r="Y322">
        <f t="shared" si="94"/>
        <v>0.14285714285714285</v>
      </c>
      <c r="Z322">
        <f t="shared" si="95"/>
        <v>0.7750759878419452</v>
      </c>
      <c r="AA322">
        <f t="shared" si="96"/>
        <v>0.7905775075987842</v>
      </c>
      <c r="AB322">
        <f t="shared" si="97"/>
        <v>0.75</v>
      </c>
      <c r="AC322">
        <f t="shared" si="98"/>
        <v>0.41455696202531644</v>
      </c>
      <c r="AD322">
        <f t="shared" si="99"/>
        <v>0.53063291139240509</v>
      </c>
      <c r="AE322">
        <f t="shared" si="100"/>
        <v>0.16666666666666666</v>
      </c>
      <c r="AF322">
        <f t="shared" si="101"/>
        <v>0.16666666666666666</v>
      </c>
      <c r="AG322">
        <f t="shared" si="102"/>
        <v>0.33333333333333331</v>
      </c>
      <c r="AH322">
        <f t="shared" si="103"/>
        <v>9.1324200913242006E-4</v>
      </c>
      <c r="AI322">
        <f t="shared" si="104"/>
        <v>0.29226006191950471</v>
      </c>
      <c r="AJ322">
        <f t="shared" si="105"/>
        <v>0.29726368159203981</v>
      </c>
      <c r="AK322">
        <f t="shared" si="106"/>
        <v>0</v>
      </c>
      <c r="AM322">
        <v>160</v>
      </c>
      <c r="AN322">
        <v>640</v>
      </c>
      <c r="AO322">
        <v>531.65039999999999</v>
      </c>
      <c r="AP322">
        <v>614.17524683544298</v>
      </c>
      <c r="AQ322">
        <v>0</v>
      </c>
      <c r="AT322">
        <f t="shared" si="107"/>
        <v>0.44366197183098594</v>
      </c>
      <c r="AU322">
        <f t="shared" si="108"/>
        <v>0.4094903339191564</v>
      </c>
      <c r="AV322">
        <f t="shared" si="109"/>
        <v>0.37554419077757684</v>
      </c>
      <c r="AW322">
        <f t="shared" si="110"/>
        <v>0.30282079634823017</v>
      </c>
      <c r="AX322">
        <f t="shared" si="111"/>
        <v>0</v>
      </c>
    </row>
    <row r="323" spans="2:50" ht="15">
      <c r="B323" s="52">
        <v>1</v>
      </c>
      <c r="C323" s="52">
        <v>3.16</v>
      </c>
      <c r="D323" s="56">
        <v>0</v>
      </c>
      <c r="E323" s="52">
        <v>1</v>
      </c>
      <c r="F323" s="52">
        <v>1</v>
      </c>
      <c r="G323" s="53">
        <v>2.5499999999999998</v>
      </c>
      <c r="H323" s="53">
        <v>2.601</v>
      </c>
      <c r="I323" s="52">
        <v>3</v>
      </c>
      <c r="J323" s="53">
        <v>1.31</v>
      </c>
      <c r="K323" s="53">
        <v>1.6768000000000001</v>
      </c>
      <c r="L323" s="52">
        <v>25</v>
      </c>
      <c r="M323" s="52">
        <v>1</v>
      </c>
      <c r="N323" s="52">
        <v>20</v>
      </c>
      <c r="O323" s="52">
        <v>28</v>
      </c>
      <c r="P323" s="54">
        <v>59.232165999999999</v>
      </c>
      <c r="Q323" s="54">
        <v>25.49729</v>
      </c>
      <c r="R323" s="55">
        <v>0</v>
      </c>
      <c r="U323">
        <f t="shared" si="90"/>
        <v>0.16666666666666666</v>
      </c>
      <c r="V323">
        <f t="shared" si="91"/>
        <v>0.96048632218844987</v>
      </c>
      <c r="W323">
        <f t="shared" si="92"/>
        <v>0</v>
      </c>
      <c r="X323">
        <f t="shared" si="93"/>
        <v>0.34129692832764502</v>
      </c>
      <c r="Y323">
        <f t="shared" si="94"/>
        <v>0.14285714285714285</v>
      </c>
      <c r="Z323">
        <f t="shared" si="95"/>
        <v>0.7750759878419452</v>
      </c>
      <c r="AA323">
        <f t="shared" si="96"/>
        <v>0.7905775075987842</v>
      </c>
      <c r="AB323">
        <f t="shared" si="97"/>
        <v>0.75</v>
      </c>
      <c r="AC323">
        <f t="shared" si="98"/>
        <v>0.41455696202531644</v>
      </c>
      <c r="AD323">
        <f t="shared" si="99"/>
        <v>0.53063291139240509</v>
      </c>
      <c r="AE323">
        <f t="shared" si="100"/>
        <v>0.16666666666666666</v>
      </c>
      <c r="AF323">
        <f t="shared" si="101"/>
        <v>0.16666666666666666</v>
      </c>
      <c r="AG323">
        <f t="shared" si="102"/>
        <v>0.33333333333333331</v>
      </c>
      <c r="AH323">
        <f t="shared" si="103"/>
        <v>3.6529680365296802E-3</v>
      </c>
      <c r="AI323">
        <f t="shared" si="104"/>
        <v>0.32074303405572752</v>
      </c>
      <c r="AJ323">
        <f t="shared" si="105"/>
        <v>0.3233830845771144</v>
      </c>
      <c r="AK323">
        <f t="shared" si="106"/>
        <v>0</v>
      </c>
      <c r="AM323">
        <v>160</v>
      </c>
      <c r="AN323">
        <v>640</v>
      </c>
      <c r="AO323">
        <v>531.65039999999999</v>
      </c>
      <c r="AP323">
        <v>614.17524683544298</v>
      </c>
      <c r="AQ323">
        <v>0</v>
      </c>
      <c r="AT323">
        <f t="shared" si="107"/>
        <v>0.44366197183098594</v>
      </c>
      <c r="AU323">
        <f t="shared" si="108"/>
        <v>0.4094903339191564</v>
      </c>
      <c r="AV323">
        <f t="shared" si="109"/>
        <v>0.37554419077757684</v>
      </c>
      <c r="AW323">
        <f t="shared" si="110"/>
        <v>0.30282079634823017</v>
      </c>
      <c r="AX323">
        <f t="shared" si="111"/>
        <v>0</v>
      </c>
    </row>
    <row r="324" spans="2:50" ht="15">
      <c r="B324" s="52">
        <v>1</v>
      </c>
      <c r="C324" s="52">
        <v>3.16</v>
      </c>
      <c r="D324" s="56">
        <v>0</v>
      </c>
      <c r="E324" s="52">
        <v>1</v>
      </c>
      <c r="F324" s="52">
        <v>1</v>
      </c>
      <c r="G324" s="53">
        <v>2.5499999999999998</v>
      </c>
      <c r="H324" s="53">
        <v>2.601</v>
      </c>
      <c r="I324" s="52">
        <v>3</v>
      </c>
      <c r="J324" s="53">
        <v>1.31</v>
      </c>
      <c r="K324" s="53">
        <v>1.6768000000000001</v>
      </c>
      <c r="L324" s="52">
        <v>25</v>
      </c>
      <c r="M324" s="52">
        <v>1</v>
      </c>
      <c r="N324" s="52">
        <v>20</v>
      </c>
      <c r="O324" s="52">
        <v>91</v>
      </c>
      <c r="P324" s="54">
        <v>62.664493499999999</v>
      </c>
      <c r="Q324" s="54">
        <v>26.968287499999999</v>
      </c>
      <c r="R324" s="55">
        <v>0</v>
      </c>
      <c r="U324">
        <f t="shared" si="90"/>
        <v>0.16666666666666666</v>
      </c>
      <c r="V324">
        <f t="shared" si="91"/>
        <v>0.96048632218844987</v>
      </c>
      <c r="W324">
        <f t="shared" si="92"/>
        <v>0</v>
      </c>
      <c r="X324">
        <f t="shared" si="93"/>
        <v>0.34129692832764502</v>
      </c>
      <c r="Y324">
        <f t="shared" si="94"/>
        <v>0.14285714285714285</v>
      </c>
      <c r="Z324">
        <f t="shared" si="95"/>
        <v>0.7750759878419452</v>
      </c>
      <c r="AA324">
        <f t="shared" si="96"/>
        <v>0.7905775075987842</v>
      </c>
      <c r="AB324">
        <f t="shared" si="97"/>
        <v>0.75</v>
      </c>
      <c r="AC324">
        <f t="shared" si="98"/>
        <v>0.41455696202531644</v>
      </c>
      <c r="AD324">
        <f t="shared" si="99"/>
        <v>0.53063291139240509</v>
      </c>
      <c r="AE324">
        <f t="shared" si="100"/>
        <v>0.16666666666666666</v>
      </c>
      <c r="AF324">
        <f t="shared" si="101"/>
        <v>0.16666666666666666</v>
      </c>
      <c r="AG324">
        <f t="shared" si="102"/>
        <v>0.33333333333333331</v>
      </c>
      <c r="AH324">
        <f t="shared" si="103"/>
        <v>1.1872146118721462E-2</v>
      </c>
      <c r="AI324">
        <f t="shared" si="104"/>
        <v>0.34241486068111454</v>
      </c>
      <c r="AJ324">
        <f t="shared" si="105"/>
        <v>0.34203980099502485</v>
      </c>
      <c r="AK324">
        <f t="shared" si="106"/>
        <v>0</v>
      </c>
      <c r="AM324">
        <v>160</v>
      </c>
      <c r="AN324">
        <v>640</v>
      </c>
      <c r="AO324">
        <v>531.65039999999999</v>
      </c>
      <c r="AP324">
        <v>614.17524683544298</v>
      </c>
      <c r="AQ324">
        <v>0</v>
      </c>
      <c r="AT324">
        <f t="shared" si="107"/>
        <v>0.44366197183098594</v>
      </c>
      <c r="AU324">
        <f t="shared" si="108"/>
        <v>0.4094903339191564</v>
      </c>
      <c r="AV324">
        <f t="shared" si="109"/>
        <v>0.37554419077757684</v>
      </c>
      <c r="AW324">
        <f t="shared" si="110"/>
        <v>0.30282079634823017</v>
      </c>
      <c r="AX324">
        <f t="shared" si="111"/>
        <v>0</v>
      </c>
    </row>
    <row r="325" spans="2:50" ht="15">
      <c r="B325" s="52">
        <v>1</v>
      </c>
      <c r="C325" s="52">
        <v>3.16</v>
      </c>
      <c r="D325" s="56">
        <v>0</v>
      </c>
      <c r="E325" s="52">
        <v>1</v>
      </c>
      <c r="F325" s="52">
        <v>1</v>
      </c>
      <c r="G325" s="53">
        <v>2.5499999999999998</v>
      </c>
      <c r="H325" s="53">
        <v>2.601</v>
      </c>
      <c r="I325" s="52">
        <v>3</v>
      </c>
      <c r="J325" s="53">
        <v>1.31</v>
      </c>
      <c r="K325" s="53">
        <v>1.6768000000000001</v>
      </c>
      <c r="L325" s="52">
        <v>25</v>
      </c>
      <c r="M325" s="52">
        <v>1</v>
      </c>
      <c r="N325" s="52">
        <v>20</v>
      </c>
      <c r="O325" s="52">
        <v>182</v>
      </c>
      <c r="P325" s="54">
        <v>63.547091999999999</v>
      </c>
      <c r="Q325" s="54">
        <v>28.047019000000002</v>
      </c>
      <c r="R325" s="55">
        <v>0</v>
      </c>
      <c r="U325">
        <f t="shared" si="90"/>
        <v>0.16666666666666666</v>
      </c>
      <c r="V325">
        <f t="shared" si="91"/>
        <v>0.96048632218844987</v>
      </c>
      <c r="W325">
        <f t="shared" si="92"/>
        <v>0</v>
      </c>
      <c r="X325">
        <f t="shared" si="93"/>
        <v>0.34129692832764502</v>
      </c>
      <c r="Y325">
        <f t="shared" si="94"/>
        <v>0.14285714285714285</v>
      </c>
      <c r="Z325">
        <f t="shared" si="95"/>
        <v>0.7750759878419452</v>
      </c>
      <c r="AA325">
        <f t="shared" si="96"/>
        <v>0.7905775075987842</v>
      </c>
      <c r="AB325">
        <f t="shared" si="97"/>
        <v>0.75</v>
      </c>
      <c r="AC325">
        <f t="shared" si="98"/>
        <v>0.41455696202531644</v>
      </c>
      <c r="AD325">
        <f t="shared" si="99"/>
        <v>0.53063291139240509</v>
      </c>
      <c r="AE325">
        <f t="shared" si="100"/>
        <v>0.16666666666666666</v>
      </c>
      <c r="AF325">
        <f t="shared" si="101"/>
        <v>0.16666666666666666</v>
      </c>
      <c r="AG325">
        <f t="shared" si="102"/>
        <v>0.33333333333333331</v>
      </c>
      <c r="AH325">
        <f t="shared" si="103"/>
        <v>2.3744292237442923E-2</v>
      </c>
      <c r="AI325">
        <f t="shared" si="104"/>
        <v>0.3479876160990712</v>
      </c>
      <c r="AJ325">
        <f t="shared" si="105"/>
        <v>0.35572139303482592</v>
      </c>
      <c r="AK325">
        <f t="shared" si="106"/>
        <v>0</v>
      </c>
      <c r="AM325">
        <v>160</v>
      </c>
      <c r="AN325">
        <v>640</v>
      </c>
      <c r="AO325">
        <v>531.65039999999999</v>
      </c>
      <c r="AP325">
        <v>614.17524683544298</v>
      </c>
      <c r="AQ325">
        <v>0</v>
      </c>
      <c r="AT325">
        <f t="shared" si="107"/>
        <v>0.44366197183098594</v>
      </c>
      <c r="AU325">
        <f t="shared" si="108"/>
        <v>0.4094903339191564</v>
      </c>
      <c r="AV325">
        <f t="shared" si="109"/>
        <v>0.37554419077757684</v>
      </c>
      <c r="AW325">
        <f t="shared" si="110"/>
        <v>0.30282079634823017</v>
      </c>
      <c r="AX325">
        <f t="shared" si="111"/>
        <v>0</v>
      </c>
    </row>
    <row r="326" spans="2:50" ht="15">
      <c r="B326" s="52">
        <v>1</v>
      </c>
      <c r="C326" s="52">
        <v>3.16</v>
      </c>
      <c r="D326" s="52">
        <v>1</v>
      </c>
      <c r="E326" s="52">
        <v>2.1</v>
      </c>
      <c r="F326" s="52">
        <v>1</v>
      </c>
      <c r="G326" s="53">
        <v>2.5499999999999998</v>
      </c>
      <c r="H326" s="53">
        <v>2.601</v>
      </c>
      <c r="I326" s="52">
        <v>3</v>
      </c>
      <c r="J326" s="53">
        <v>1.31</v>
      </c>
      <c r="K326" s="53">
        <v>1.6768000000000001</v>
      </c>
      <c r="L326" s="52">
        <v>25</v>
      </c>
      <c r="M326" s="52">
        <v>1</v>
      </c>
      <c r="N326" s="52">
        <v>20</v>
      </c>
      <c r="O326" s="52">
        <v>7</v>
      </c>
      <c r="P326" s="54">
        <v>58.937966500000002</v>
      </c>
      <c r="Q326" s="54">
        <v>24.222425500000003</v>
      </c>
      <c r="R326" s="55">
        <v>0</v>
      </c>
      <c r="U326">
        <f t="shared" si="90"/>
        <v>0.16666666666666666</v>
      </c>
      <c r="V326">
        <f t="shared" si="91"/>
        <v>0.96048632218844987</v>
      </c>
      <c r="W326">
        <f t="shared" si="92"/>
        <v>0.25</v>
      </c>
      <c r="X326">
        <f t="shared" si="93"/>
        <v>0.71672354948805461</v>
      </c>
      <c r="Y326">
        <f t="shared" si="94"/>
        <v>0.14285714285714285</v>
      </c>
      <c r="Z326">
        <f t="shared" si="95"/>
        <v>0.7750759878419452</v>
      </c>
      <c r="AA326">
        <f t="shared" si="96"/>
        <v>0.7905775075987842</v>
      </c>
      <c r="AB326">
        <f t="shared" si="97"/>
        <v>0.75</v>
      </c>
      <c r="AC326">
        <f t="shared" si="98"/>
        <v>0.41455696202531644</v>
      </c>
      <c r="AD326">
        <f t="shared" si="99"/>
        <v>0.53063291139240509</v>
      </c>
      <c r="AE326">
        <f t="shared" si="100"/>
        <v>0.16666666666666666</v>
      </c>
      <c r="AF326">
        <f t="shared" si="101"/>
        <v>0.16666666666666666</v>
      </c>
      <c r="AG326">
        <f t="shared" si="102"/>
        <v>0.33333333333333331</v>
      </c>
      <c r="AH326">
        <f t="shared" si="103"/>
        <v>9.1324200913242006E-4</v>
      </c>
      <c r="AI326">
        <f t="shared" si="104"/>
        <v>0.31888544891640869</v>
      </c>
      <c r="AJ326">
        <f t="shared" si="105"/>
        <v>0.30721393034825872</v>
      </c>
      <c r="AK326">
        <f t="shared" si="106"/>
        <v>0</v>
      </c>
      <c r="AM326">
        <v>160</v>
      </c>
      <c r="AN326">
        <v>640</v>
      </c>
      <c r="AO326">
        <v>531.65039999999999</v>
      </c>
      <c r="AP326">
        <v>551.13681826401455</v>
      </c>
      <c r="AQ326">
        <v>64</v>
      </c>
      <c r="AT326">
        <f t="shared" si="107"/>
        <v>0.44366197183098594</v>
      </c>
      <c r="AU326">
        <f t="shared" si="108"/>
        <v>0.4094903339191564</v>
      </c>
      <c r="AV326">
        <f t="shared" si="109"/>
        <v>0.37554419077757684</v>
      </c>
      <c r="AW326">
        <f t="shared" si="110"/>
        <v>0.27173952558894865</v>
      </c>
      <c r="AX326">
        <f t="shared" si="111"/>
        <v>0.15238095238095239</v>
      </c>
    </row>
    <row r="327" spans="2:50" ht="15">
      <c r="B327" s="52">
        <v>1</v>
      </c>
      <c r="C327" s="52">
        <v>3.16</v>
      </c>
      <c r="D327" s="52">
        <v>1</v>
      </c>
      <c r="E327" s="52">
        <v>2.1</v>
      </c>
      <c r="F327" s="52">
        <v>1</v>
      </c>
      <c r="G327" s="53">
        <v>2.5499999999999998</v>
      </c>
      <c r="H327" s="53">
        <v>2.601</v>
      </c>
      <c r="I327" s="52">
        <v>3</v>
      </c>
      <c r="J327" s="53">
        <v>1.31</v>
      </c>
      <c r="K327" s="53">
        <v>1.6768000000000001</v>
      </c>
      <c r="L327" s="52">
        <v>25</v>
      </c>
      <c r="M327" s="52">
        <v>1</v>
      </c>
      <c r="N327" s="52">
        <v>20</v>
      </c>
      <c r="O327" s="52">
        <v>28</v>
      </c>
      <c r="P327" s="54">
        <v>65.018089500000002</v>
      </c>
      <c r="Q327" s="54">
        <v>26.870221000000001</v>
      </c>
      <c r="R327" s="55">
        <v>0</v>
      </c>
      <c r="U327">
        <f t="shared" si="90"/>
        <v>0.16666666666666666</v>
      </c>
      <c r="V327">
        <f t="shared" si="91"/>
        <v>0.96048632218844987</v>
      </c>
      <c r="W327">
        <f t="shared" si="92"/>
        <v>0.25</v>
      </c>
      <c r="X327">
        <f t="shared" si="93"/>
        <v>0.71672354948805461</v>
      </c>
      <c r="Y327">
        <f t="shared" si="94"/>
        <v>0.14285714285714285</v>
      </c>
      <c r="Z327">
        <f t="shared" si="95"/>
        <v>0.7750759878419452</v>
      </c>
      <c r="AA327">
        <f t="shared" si="96"/>
        <v>0.7905775075987842</v>
      </c>
      <c r="AB327">
        <f t="shared" si="97"/>
        <v>0.75</v>
      </c>
      <c r="AC327">
        <f t="shared" si="98"/>
        <v>0.41455696202531644</v>
      </c>
      <c r="AD327">
        <f t="shared" si="99"/>
        <v>0.53063291139240509</v>
      </c>
      <c r="AE327">
        <f t="shared" si="100"/>
        <v>0.16666666666666666</v>
      </c>
      <c r="AF327">
        <f t="shared" si="101"/>
        <v>0.16666666666666666</v>
      </c>
      <c r="AG327">
        <f t="shared" si="102"/>
        <v>0.33333333333333331</v>
      </c>
      <c r="AH327">
        <f t="shared" si="103"/>
        <v>3.6529680365296802E-3</v>
      </c>
      <c r="AI327">
        <f t="shared" si="104"/>
        <v>0.35727554179566567</v>
      </c>
      <c r="AJ327">
        <f t="shared" si="105"/>
        <v>0.34079601990049752</v>
      </c>
      <c r="AK327">
        <f t="shared" si="106"/>
        <v>0</v>
      </c>
      <c r="AM327">
        <v>160</v>
      </c>
      <c r="AN327">
        <v>640</v>
      </c>
      <c r="AO327">
        <v>531.65039999999999</v>
      </c>
      <c r="AP327">
        <v>551.13681826401455</v>
      </c>
      <c r="AQ327">
        <v>64</v>
      </c>
      <c r="AT327">
        <f t="shared" si="107"/>
        <v>0.44366197183098594</v>
      </c>
      <c r="AU327">
        <f t="shared" si="108"/>
        <v>0.4094903339191564</v>
      </c>
      <c r="AV327">
        <f t="shared" si="109"/>
        <v>0.37554419077757684</v>
      </c>
      <c r="AW327">
        <f t="shared" si="110"/>
        <v>0.27173952558894865</v>
      </c>
      <c r="AX327">
        <f t="shared" si="111"/>
        <v>0.15238095238095239</v>
      </c>
    </row>
    <row r="328" spans="2:50" ht="15">
      <c r="B328" s="52">
        <v>1</v>
      </c>
      <c r="C328" s="52">
        <v>3.16</v>
      </c>
      <c r="D328" s="52">
        <v>1</v>
      </c>
      <c r="E328" s="52">
        <v>2.1</v>
      </c>
      <c r="F328" s="52">
        <v>1</v>
      </c>
      <c r="G328" s="53">
        <v>2.5499999999999998</v>
      </c>
      <c r="H328" s="53">
        <v>2.601</v>
      </c>
      <c r="I328" s="52">
        <v>3</v>
      </c>
      <c r="J328" s="53">
        <v>1.31</v>
      </c>
      <c r="K328" s="53">
        <v>1.6768000000000001</v>
      </c>
      <c r="L328" s="52">
        <v>25</v>
      </c>
      <c r="M328" s="52">
        <v>1</v>
      </c>
      <c r="N328" s="52">
        <v>20</v>
      </c>
      <c r="O328" s="52">
        <v>91</v>
      </c>
      <c r="P328" s="54">
        <v>67.862018000000006</v>
      </c>
      <c r="Q328" s="54">
        <v>27.066353999999997</v>
      </c>
      <c r="R328" s="55">
        <v>0</v>
      </c>
      <c r="U328">
        <f t="shared" si="90"/>
        <v>0.16666666666666666</v>
      </c>
      <c r="V328">
        <f t="shared" si="91"/>
        <v>0.96048632218844987</v>
      </c>
      <c r="W328">
        <f t="shared" si="92"/>
        <v>0.25</v>
      </c>
      <c r="X328">
        <f t="shared" si="93"/>
        <v>0.71672354948805461</v>
      </c>
      <c r="Y328">
        <f t="shared" si="94"/>
        <v>0.14285714285714285</v>
      </c>
      <c r="Z328">
        <f t="shared" si="95"/>
        <v>0.7750759878419452</v>
      </c>
      <c r="AA328">
        <f t="shared" si="96"/>
        <v>0.7905775075987842</v>
      </c>
      <c r="AB328">
        <f t="shared" si="97"/>
        <v>0.75</v>
      </c>
      <c r="AC328">
        <f t="shared" si="98"/>
        <v>0.41455696202531644</v>
      </c>
      <c r="AD328">
        <f t="shared" si="99"/>
        <v>0.53063291139240509</v>
      </c>
      <c r="AE328">
        <f t="shared" si="100"/>
        <v>0.16666666666666666</v>
      </c>
      <c r="AF328">
        <f t="shared" si="101"/>
        <v>0.16666666666666666</v>
      </c>
      <c r="AG328">
        <f t="shared" si="102"/>
        <v>0.33333333333333331</v>
      </c>
      <c r="AH328">
        <f t="shared" si="103"/>
        <v>1.1872146118721462E-2</v>
      </c>
      <c r="AI328">
        <f t="shared" si="104"/>
        <v>0.37523219814241493</v>
      </c>
      <c r="AJ328">
        <f t="shared" si="105"/>
        <v>0.34328358208955218</v>
      </c>
      <c r="AK328">
        <f t="shared" si="106"/>
        <v>0</v>
      </c>
      <c r="AM328">
        <v>160</v>
      </c>
      <c r="AN328">
        <v>640</v>
      </c>
      <c r="AO328">
        <v>531.65039999999999</v>
      </c>
      <c r="AP328">
        <v>551.13681826401455</v>
      </c>
      <c r="AQ328">
        <v>64</v>
      </c>
      <c r="AT328">
        <f t="shared" si="107"/>
        <v>0.44366197183098594</v>
      </c>
      <c r="AU328">
        <f t="shared" si="108"/>
        <v>0.4094903339191564</v>
      </c>
      <c r="AV328">
        <f t="shared" si="109"/>
        <v>0.37554419077757684</v>
      </c>
      <c r="AW328">
        <f t="shared" si="110"/>
        <v>0.27173952558894865</v>
      </c>
      <c r="AX328">
        <f t="shared" si="111"/>
        <v>0.15238095238095239</v>
      </c>
    </row>
    <row r="329" spans="2:50" ht="15">
      <c r="B329" s="52">
        <v>1</v>
      </c>
      <c r="C329" s="52">
        <v>3.16</v>
      </c>
      <c r="D329" s="52">
        <v>1</v>
      </c>
      <c r="E329" s="52">
        <v>2.1</v>
      </c>
      <c r="F329" s="52">
        <v>1</v>
      </c>
      <c r="G329" s="53">
        <v>2.5499999999999998</v>
      </c>
      <c r="H329" s="53">
        <v>2.601</v>
      </c>
      <c r="I329" s="52">
        <v>3</v>
      </c>
      <c r="J329" s="53">
        <v>1.31</v>
      </c>
      <c r="K329" s="53">
        <v>1.6768000000000001</v>
      </c>
      <c r="L329" s="52">
        <v>25</v>
      </c>
      <c r="M329" s="52">
        <v>1</v>
      </c>
      <c r="N329" s="52">
        <v>20</v>
      </c>
      <c r="O329" s="52">
        <v>182</v>
      </c>
      <c r="P329" s="54">
        <v>64.821956499999999</v>
      </c>
      <c r="Q329" s="54">
        <v>28.537351500000003</v>
      </c>
      <c r="R329" s="55">
        <v>0</v>
      </c>
      <c r="U329">
        <f t="shared" si="90"/>
        <v>0.16666666666666666</v>
      </c>
      <c r="V329">
        <f t="shared" si="91"/>
        <v>0.96048632218844987</v>
      </c>
      <c r="W329">
        <f t="shared" si="92"/>
        <v>0.25</v>
      </c>
      <c r="X329">
        <f t="shared" si="93"/>
        <v>0.71672354948805461</v>
      </c>
      <c r="Y329">
        <f t="shared" si="94"/>
        <v>0.14285714285714285</v>
      </c>
      <c r="Z329">
        <f t="shared" si="95"/>
        <v>0.7750759878419452</v>
      </c>
      <c r="AA329">
        <f t="shared" si="96"/>
        <v>0.7905775075987842</v>
      </c>
      <c r="AB329">
        <f t="shared" si="97"/>
        <v>0.75</v>
      </c>
      <c r="AC329">
        <f t="shared" si="98"/>
        <v>0.41455696202531644</v>
      </c>
      <c r="AD329">
        <f t="shared" si="99"/>
        <v>0.53063291139240509</v>
      </c>
      <c r="AE329">
        <f t="shared" si="100"/>
        <v>0.16666666666666666</v>
      </c>
      <c r="AF329">
        <f t="shared" si="101"/>
        <v>0.16666666666666666</v>
      </c>
      <c r="AG329">
        <f t="shared" si="102"/>
        <v>0.33333333333333331</v>
      </c>
      <c r="AH329">
        <f t="shared" si="103"/>
        <v>2.3744292237442923E-2</v>
      </c>
      <c r="AI329">
        <f t="shared" si="104"/>
        <v>0.35603715170278638</v>
      </c>
      <c r="AJ329">
        <f t="shared" si="105"/>
        <v>0.36194029850746273</v>
      </c>
      <c r="AK329">
        <f t="shared" si="106"/>
        <v>0</v>
      </c>
      <c r="AM329">
        <v>160</v>
      </c>
      <c r="AN329">
        <v>640</v>
      </c>
      <c r="AO329">
        <v>531.65039999999999</v>
      </c>
      <c r="AP329">
        <v>551.13681826401455</v>
      </c>
      <c r="AQ329">
        <v>64</v>
      </c>
      <c r="AT329">
        <f t="shared" si="107"/>
        <v>0.44366197183098594</v>
      </c>
      <c r="AU329">
        <f t="shared" si="108"/>
        <v>0.4094903339191564</v>
      </c>
      <c r="AV329">
        <f t="shared" si="109"/>
        <v>0.37554419077757684</v>
      </c>
      <c r="AW329">
        <f t="shared" si="110"/>
        <v>0.27173952558894865</v>
      </c>
      <c r="AX329">
        <f t="shared" si="111"/>
        <v>0.15238095238095239</v>
      </c>
    </row>
    <row r="330" spans="2:50" ht="15">
      <c r="B330" s="52">
        <v>1</v>
      </c>
      <c r="C330" s="52">
        <v>3.15</v>
      </c>
      <c r="D330" s="56">
        <v>0</v>
      </c>
      <c r="E330" s="52">
        <v>1</v>
      </c>
      <c r="F330" s="52">
        <v>1</v>
      </c>
      <c r="G330" s="53">
        <v>2.6310583580613258</v>
      </c>
      <c r="H330" s="53">
        <v>2.66</v>
      </c>
      <c r="I330" s="52">
        <v>2</v>
      </c>
      <c r="J330" s="53">
        <v>2.6515151515151514</v>
      </c>
      <c r="K330" s="53">
        <v>2.66</v>
      </c>
      <c r="L330" s="52">
        <v>61</v>
      </c>
      <c r="M330" s="52">
        <v>1</v>
      </c>
      <c r="N330" s="52">
        <v>20</v>
      </c>
      <c r="O330" s="52">
        <v>28</v>
      </c>
      <c r="P330" s="54">
        <v>37.167203499999999</v>
      </c>
      <c r="Q330" s="54">
        <v>28.929617500000006</v>
      </c>
      <c r="R330" s="55">
        <v>0</v>
      </c>
      <c r="U330">
        <f t="shared" si="90"/>
        <v>0.16666666666666666</v>
      </c>
      <c r="V330">
        <f t="shared" si="91"/>
        <v>0.95744680851063824</v>
      </c>
      <c r="W330">
        <f t="shared" si="92"/>
        <v>0</v>
      </c>
      <c r="X330">
        <f t="shared" si="93"/>
        <v>0.34129692832764502</v>
      </c>
      <c r="Y330">
        <f t="shared" si="94"/>
        <v>0.14285714285714285</v>
      </c>
      <c r="Z330">
        <f t="shared" si="95"/>
        <v>0.79971378664477988</v>
      </c>
      <c r="AA330">
        <f t="shared" si="96"/>
        <v>0.8085106382978724</v>
      </c>
      <c r="AB330">
        <f t="shared" si="97"/>
        <v>0.5</v>
      </c>
      <c r="AC330">
        <f t="shared" si="98"/>
        <v>0.83908707326428833</v>
      </c>
      <c r="AD330">
        <f t="shared" si="99"/>
        <v>0.84177215189873422</v>
      </c>
      <c r="AE330">
        <f t="shared" si="100"/>
        <v>0.76666666666666672</v>
      </c>
      <c r="AF330">
        <f t="shared" si="101"/>
        <v>0.16666666666666666</v>
      </c>
      <c r="AG330">
        <f t="shared" si="102"/>
        <v>0.33333333333333331</v>
      </c>
      <c r="AH330">
        <f t="shared" si="103"/>
        <v>3.6529680365296802E-3</v>
      </c>
      <c r="AI330">
        <f t="shared" si="104"/>
        <v>0.18142414860681114</v>
      </c>
      <c r="AJ330">
        <f t="shared" si="105"/>
        <v>0.36691542288557222</v>
      </c>
      <c r="AK330">
        <f t="shared" si="106"/>
        <v>0</v>
      </c>
      <c r="AM330">
        <v>213</v>
      </c>
      <c r="AN330">
        <v>349.18032786885249</v>
      </c>
      <c r="AO330">
        <v>932.17090909090905</v>
      </c>
      <c r="AP330">
        <v>860.19143757465713</v>
      </c>
      <c r="AQ330">
        <v>0</v>
      </c>
      <c r="AT330">
        <f t="shared" si="107"/>
        <v>0.81690140845070425</v>
      </c>
      <c r="AU330">
        <f t="shared" si="108"/>
        <v>0.1028263562764701</v>
      </c>
      <c r="AV330">
        <f t="shared" si="109"/>
        <v>0.65846159378596081</v>
      </c>
      <c r="AW330">
        <f t="shared" si="110"/>
        <v>0.42411975650343731</v>
      </c>
      <c r="AX330">
        <f t="shared" si="111"/>
        <v>0</v>
      </c>
    </row>
    <row r="331" spans="2:50" ht="15">
      <c r="B331" s="52">
        <v>1</v>
      </c>
      <c r="C331" s="52">
        <v>3.15</v>
      </c>
      <c r="D331" s="56">
        <v>0</v>
      </c>
      <c r="E331" s="52">
        <v>1</v>
      </c>
      <c r="F331" s="52">
        <v>1</v>
      </c>
      <c r="G331" s="53">
        <v>2.6310583580613258</v>
      </c>
      <c r="H331" s="53">
        <v>2.66</v>
      </c>
      <c r="I331" s="52">
        <v>2</v>
      </c>
      <c r="J331" s="53">
        <v>2.6515151515151514</v>
      </c>
      <c r="K331" s="53">
        <v>2.66</v>
      </c>
      <c r="L331" s="52">
        <v>61</v>
      </c>
      <c r="M331" s="52">
        <v>1</v>
      </c>
      <c r="N331" s="52">
        <v>20</v>
      </c>
      <c r="O331" s="52">
        <v>290</v>
      </c>
      <c r="P331" s="54">
        <v>38.147868500000001</v>
      </c>
      <c r="Q331" s="54">
        <v>27.752819500000005</v>
      </c>
      <c r="R331" s="55">
        <v>0</v>
      </c>
      <c r="U331">
        <f t="shared" ref="U331:U394" si="112">(B331-B$2)/(B$3-B$2)</f>
        <v>0.16666666666666666</v>
      </c>
      <c r="V331">
        <f t="shared" ref="V331:V394" si="113">(C331-C$2)/(C$3-C$2)</f>
        <v>0.95744680851063824</v>
      </c>
      <c r="W331">
        <f t="shared" ref="W331:W394" si="114">(D331-D$2)/(D$3-D$2)</f>
        <v>0</v>
      </c>
      <c r="X331">
        <f t="shared" ref="X331:X394" si="115">(E331-E$2)/(E$3-E$2)</f>
        <v>0.34129692832764502</v>
      </c>
      <c r="Y331">
        <f t="shared" ref="Y331:Y394" si="116">(F331-F$2)/(F$3-F$2)</f>
        <v>0.14285714285714285</v>
      </c>
      <c r="Z331">
        <f t="shared" ref="Z331:Z394" si="117">(G331-G$2)/(G$3-G$2)</f>
        <v>0.79971378664477988</v>
      </c>
      <c r="AA331">
        <f t="shared" ref="AA331:AA394" si="118">(H331-H$2)/(H$3-H$2)</f>
        <v>0.8085106382978724</v>
      </c>
      <c r="AB331">
        <f t="shared" ref="AB331:AB394" si="119">(I331-I$2)/(I$3-I$2)</f>
        <v>0.5</v>
      </c>
      <c r="AC331">
        <f t="shared" ref="AC331:AC394" si="120">(J331-J$2)/(J$3-J$2)</f>
        <v>0.83908707326428833</v>
      </c>
      <c r="AD331">
        <f t="shared" ref="AD331:AD394" si="121">(K331-K$2)/(K$3-K$2)</f>
        <v>0.84177215189873422</v>
      </c>
      <c r="AE331">
        <f t="shared" ref="AE331:AE394" si="122">(L331-L$2)/(L$3-L$2)</f>
        <v>0.76666666666666672</v>
      </c>
      <c r="AF331">
        <f t="shared" ref="AF331:AF394" si="123">(M331-M$2)/(M$3-M$2)</f>
        <v>0.16666666666666666</v>
      </c>
      <c r="AG331">
        <f t="shared" ref="AG331:AG394" si="124">(N331-N$2)/(N$3-N$2)</f>
        <v>0.33333333333333331</v>
      </c>
      <c r="AH331">
        <f t="shared" ref="AH331:AH394" si="125">(O331-O$2)/(O$3-O$2)</f>
        <v>3.7834311806914545E-2</v>
      </c>
      <c r="AI331">
        <f t="shared" ref="AI331:AI394" si="126">(P331-P$2)/(P$3-P$2)</f>
        <v>0.18761609907120744</v>
      </c>
      <c r="AJ331">
        <f t="shared" ref="AJ331:AJ394" si="127">(Q331-Q$2)/(Q$3-Q$2)</f>
        <v>0.35199004975124382</v>
      </c>
      <c r="AK331">
        <f t="shared" ref="AK331:AK394" si="128">(R331-R$2)/(R$3-R$2)</f>
        <v>0</v>
      </c>
      <c r="AM331">
        <v>213</v>
      </c>
      <c r="AN331">
        <v>349.18032786885249</v>
      </c>
      <c r="AO331">
        <v>932.17090909090905</v>
      </c>
      <c r="AP331">
        <v>860.19143757465713</v>
      </c>
      <c r="AQ331">
        <v>0</v>
      </c>
      <c r="AT331">
        <f t="shared" ref="AT331:AT394" si="129">(AM331-AM$3)/(AM$2-AM$3)</f>
        <v>0.81690140845070425</v>
      </c>
      <c r="AU331">
        <f t="shared" ref="AU331:AU394" si="130">(AN331-AN$3)/(AN$2-AN$3)</f>
        <v>0.1028263562764701</v>
      </c>
      <c r="AV331">
        <f t="shared" ref="AV331:AV394" si="131">(AO331-AO$3)/(AO$2-AO$3)</f>
        <v>0.65846159378596081</v>
      </c>
      <c r="AW331">
        <f t="shared" ref="AW331:AW394" si="132">(AP331-AP$3)/(AP$2-AP$3)</f>
        <v>0.42411975650343731</v>
      </c>
      <c r="AX331">
        <f t="shared" ref="AX331:AX394" si="133">(AQ331-AQ$3)/(AQ$2-AQ$3)</f>
        <v>0</v>
      </c>
    </row>
    <row r="332" spans="2:50" ht="15">
      <c r="B332" s="52">
        <v>1</v>
      </c>
      <c r="C332" s="52">
        <v>3.15</v>
      </c>
      <c r="D332" s="56">
        <v>0</v>
      </c>
      <c r="E332" s="52">
        <v>1</v>
      </c>
      <c r="F332" s="52">
        <v>1</v>
      </c>
      <c r="G332" s="53">
        <v>2.6310583580613258</v>
      </c>
      <c r="H332" s="53">
        <v>2.66</v>
      </c>
      <c r="I332" s="52">
        <v>2</v>
      </c>
      <c r="J332" s="53">
        <v>2.6515151515151514</v>
      </c>
      <c r="K332" s="53">
        <v>2.66</v>
      </c>
      <c r="L332" s="52">
        <v>53</v>
      </c>
      <c r="M332" s="52">
        <v>6</v>
      </c>
      <c r="N332" s="56">
        <v>0</v>
      </c>
      <c r="O332" s="52">
        <v>3</v>
      </c>
      <c r="P332" s="54">
        <v>53.053976499999997</v>
      </c>
      <c r="Q332" s="54">
        <v>28.733484499999999</v>
      </c>
      <c r="R332" s="55">
        <v>0</v>
      </c>
      <c r="U332">
        <f t="shared" si="112"/>
        <v>0.16666666666666666</v>
      </c>
      <c r="V332">
        <f t="shared" si="113"/>
        <v>0.95744680851063824</v>
      </c>
      <c r="W332">
        <f t="shared" si="114"/>
        <v>0</v>
      </c>
      <c r="X332">
        <f t="shared" si="115"/>
        <v>0.34129692832764502</v>
      </c>
      <c r="Y332">
        <f t="shared" si="116"/>
        <v>0.14285714285714285</v>
      </c>
      <c r="Z332">
        <f t="shared" si="117"/>
        <v>0.79971378664477988</v>
      </c>
      <c r="AA332">
        <f t="shared" si="118"/>
        <v>0.8085106382978724</v>
      </c>
      <c r="AB332">
        <f t="shared" si="119"/>
        <v>0.5</v>
      </c>
      <c r="AC332">
        <f t="shared" si="120"/>
        <v>0.83908707326428833</v>
      </c>
      <c r="AD332">
        <f t="shared" si="121"/>
        <v>0.84177215189873422</v>
      </c>
      <c r="AE332">
        <f t="shared" si="122"/>
        <v>0.6333333333333333</v>
      </c>
      <c r="AF332">
        <f t="shared" si="123"/>
        <v>1</v>
      </c>
      <c r="AG332">
        <f t="shared" si="124"/>
        <v>0</v>
      </c>
      <c r="AH332">
        <f t="shared" si="125"/>
        <v>3.9138943248532291E-4</v>
      </c>
      <c r="AI332">
        <f t="shared" si="126"/>
        <v>0.28173374613003094</v>
      </c>
      <c r="AJ332">
        <f t="shared" si="127"/>
        <v>0.36442786069651739</v>
      </c>
      <c r="AK332">
        <f t="shared" si="128"/>
        <v>0</v>
      </c>
      <c r="AM332">
        <v>176</v>
      </c>
      <c r="AN332">
        <v>332.07547169811318</v>
      </c>
      <c r="AO332">
        <v>932.17090909090905</v>
      </c>
      <c r="AP332">
        <v>972.44153977111341</v>
      </c>
      <c r="AQ332">
        <v>0</v>
      </c>
      <c r="AT332">
        <f t="shared" si="129"/>
        <v>0.55633802816901412</v>
      </c>
      <c r="AU332">
        <f t="shared" si="130"/>
        <v>8.4789601087641303E-2</v>
      </c>
      <c r="AV332">
        <f t="shared" si="131"/>
        <v>0.65846159378596081</v>
      </c>
      <c r="AW332">
        <f t="shared" si="132"/>
        <v>0.47946497842901026</v>
      </c>
      <c r="AX332">
        <f t="shared" si="133"/>
        <v>0</v>
      </c>
    </row>
    <row r="333" spans="2:50" ht="15">
      <c r="B333" s="52">
        <v>1</v>
      </c>
      <c r="C333" s="52">
        <v>3.15</v>
      </c>
      <c r="D333" s="56">
        <v>0</v>
      </c>
      <c r="E333" s="52">
        <v>1</v>
      </c>
      <c r="F333" s="52">
        <v>1</v>
      </c>
      <c r="G333" s="53">
        <v>2.6310583580613258</v>
      </c>
      <c r="H333" s="53">
        <v>2.66</v>
      </c>
      <c r="I333" s="52">
        <v>2</v>
      </c>
      <c r="J333" s="53">
        <v>2.6515151515151514</v>
      </c>
      <c r="K333" s="53">
        <v>2.66</v>
      </c>
      <c r="L333" s="52">
        <v>53</v>
      </c>
      <c r="M333" s="52">
        <v>6</v>
      </c>
      <c r="N333" s="56">
        <v>0</v>
      </c>
      <c r="O333" s="52">
        <v>264</v>
      </c>
      <c r="P333" s="54">
        <v>53.053976499999997</v>
      </c>
      <c r="Q333" s="54">
        <v>29.518016499999998</v>
      </c>
      <c r="R333" s="55">
        <v>0</v>
      </c>
      <c r="U333">
        <f t="shared" si="112"/>
        <v>0.16666666666666666</v>
      </c>
      <c r="V333">
        <f t="shared" si="113"/>
        <v>0.95744680851063824</v>
      </c>
      <c r="W333">
        <f t="shared" si="114"/>
        <v>0</v>
      </c>
      <c r="X333">
        <f t="shared" si="115"/>
        <v>0.34129692832764502</v>
      </c>
      <c r="Y333">
        <f t="shared" si="116"/>
        <v>0.14285714285714285</v>
      </c>
      <c r="Z333">
        <f t="shared" si="117"/>
        <v>0.79971378664477988</v>
      </c>
      <c r="AA333">
        <f t="shared" si="118"/>
        <v>0.8085106382978724</v>
      </c>
      <c r="AB333">
        <f t="shared" si="119"/>
        <v>0.5</v>
      </c>
      <c r="AC333">
        <f t="shared" si="120"/>
        <v>0.83908707326428833</v>
      </c>
      <c r="AD333">
        <f t="shared" si="121"/>
        <v>0.84177215189873422</v>
      </c>
      <c r="AE333">
        <f t="shared" si="122"/>
        <v>0.6333333333333333</v>
      </c>
      <c r="AF333">
        <f t="shared" si="123"/>
        <v>1</v>
      </c>
      <c r="AG333">
        <f t="shared" si="124"/>
        <v>0</v>
      </c>
      <c r="AH333">
        <f t="shared" si="125"/>
        <v>3.4442270058708417E-2</v>
      </c>
      <c r="AI333">
        <f t="shared" si="126"/>
        <v>0.28173374613003094</v>
      </c>
      <c r="AJ333">
        <f t="shared" si="127"/>
        <v>0.37437810945273631</v>
      </c>
      <c r="AK333">
        <f t="shared" si="128"/>
        <v>0</v>
      </c>
      <c r="AM333">
        <v>176</v>
      </c>
      <c r="AN333">
        <v>332.07547169811318</v>
      </c>
      <c r="AO333">
        <v>932.17090909090905</v>
      </c>
      <c r="AP333">
        <v>972.44153977111341</v>
      </c>
      <c r="AQ333">
        <v>0</v>
      </c>
      <c r="AT333">
        <f t="shared" si="129"/>
        <v>0.55633802816901412</v>
      </c>
      <c r="AU333">
        <f t="shared" si="130"/>
        <v>8.4789601087641303E-2</v>
      </c>
      <c r="AV333">
        <f t="shared" si="131"/>
        <v>0.65846159378596081</v>
      </c>
      <c r="AW333">
        <f t="shared" si="132"/>
        <v>0.47946497842901026</v>
      </c>
      <c r="AX333">
        <f t="shared" si="133"/>
        <v>0</v>
      </c>
    </row>
    <row r="334" spans="2:50" ht="15">
      <c r="B334" s="52">
        <v>1</v>
      </c>
      <c r="C334" s="52">
        <v>3.15</v>
      </c>
      <c r="D334" s="56">
        <v>0</v>
      </c>
      <c r="E334" s="52">
        <v>1</v>
      </c>
      <c r="F334" s="52">
        <v>1</v>
      </c>
      <c r="G334" s="53">
        <v>2.6310583580613258</v>
      </c>
      <c r="H334" s="53">
        <v>2.66</v>
      </c>
      <c r="I334" s="52">
        <v>2</v>
      </c>
      <c r="J334" s="53">
        <v>2.6515151515151514</v>
      </c>
      <c r="K334" s="53">
        <v>2.66</v>
      </c>
      <c r="L334" s="52">
        <v>35</v>
      </c>
      <c r="M334" s="52">
        <v>6</v>
      </c>
      <c r="N334" s="56">
        <v>0</v>
      </c>
      <c r="O334" s="52">
        <v>3</v>
      </c>
      <c r="P334" s="54">
        <v>78.943532500000003</v>
      </c>
      <c r="Q334" s="54">
        <v>29.812216000000003</v>
      </c>
      <c r="R334" s="55">
        <v>0</v>
      </c>
      <c r="U334">
        <f t="shared" si="112"/>
        <v>0.16666666666666666</v>
      </c>
      <c r="V334">
        <f t="shared" si="113"/>
        <v>0.95744680851063824</v>
      </c>
      <c r="W334">
        <f t="shared" si="114"/>
        <v>0</v>
      </c>
      <c r="X334">
        <f t="shared" si="115"/>
        <v>0.34129692832764502</v>
      </c>
      <c r="Y334">
        <f t="shared" si="116"/>
        <v>0.14285714285714285</v>
      </c>
      <c r="Z334">
        <f t="shared" si="117"/>
        <v>0.79971378664477988</v>
      </c>
      <c r="AA334">
        <f t="shared" si="118"/>
        <v>0.8085106382978724</v>
      </c>
      <c r="AB334">
        <f t="shared" si="119"/>
        <v>0.5</v>
      </c>
      <c r="AC334">
        <f t="shared" si="120"/>
        <v>0.83908707326428833</v>
      </c>
      <c r="AD334">
        <f t="shared" si="121"/>
        <v>0.84177215189873422</v>
      </c>
      <c r="AE334">
        <f t="shared" si="122"/>
        <v>0.33333333333333331</v>
      </c>
      <c r="AF334">
        <f t="shared" si="123"/>
        <v>1</v>
      </c>
      <c r="AG334">
        <f t="shared" si="124"/>
        <v>0</v>
      </c>
      <c r="AH334">
        <f t="shared" si="125"/>
        <v>3.9138943248532291E-4</v>
      </c>
      <c r="AI334">
        <f t="shared" si="126"/>
        <v>0.4452012383900929</v>
      </c>
      <c r="AJ334">
        <f t="shared" si="127"/>
        <v>0.37810945273631846</v>
      </c>
      <c r="AK334">
        <f t="shared" si="128"/>
        <v>0</v>
      </c>
      <c r="AM334">
        <v>162</v>
      </c>
      <c r="AN334">
        <v>462.85714285714289</v>
      </c>
      <c r="AO334">
        <v>932.17090909090905</v>
      </c>
      <c r="AP334">
        <v>899.64189204465185</v>
      </c>
      <c r="AQ334">
        <v>0</v>
      </c>
      <c r="AT334">
        <f t="shared" si="129"/>
        <v>0.45774647887323944</v>
      </c>
      <c r="AU334">
        <f t="shared" si="130"/>
        <v>0.22269645995480797</v>
      </c>
      <c r="AV334">
        <f t="shared" si="131"/>
        <v>0.65846159378596081</v>
      </c>
      <c r="AW334">
        <f t="shared" si="132"/>
        <v>0.44357091169156593</v>
      </c>
      <c r="AX334">
        <f t="shared" si="133"/>
        <v>0</v>
      </c>
    </row>
    <row r="335" spans="2:50" ht="15">
      <c r="B335" s="52">
        <v>1</v>
      </c>
      <c r="C335" s="52">
        <v>3.15</v>
      </c>
      <c r="D335" s="56">
        <v>0</v>
      </c>
      <c r="E335" s="52">
        <v>1</v>
      </c>
      <c r="F335" s="52">
        <v>1</v>
      </c>
      <c r="G335" s="53">
        <v>2.6310583580613258</v>
      </c>
      <c r="H335" s="53">
        <v>2.66</v>
      </c>
      <c r="I335" s="52">
        <v>2</v>
      </c>
      <c r="J335" s="53">
        <v>2.6515151515151514</v>
      </c>
      <c r="K335" s="53">
        <v>2.66</v>
      </c>
      <c r="L335" s="52">
        <v>35</v>
      </c>
      <c r="M335" s="52">
        <v>6</v>
      </c>
      <c r="N335" s="56">
        <v>0</v>
      </c>
      <c r="O335" s="52">
        <v>270</v>
      </c>
      <c r="P335" s="54">
        <v>80.610663000000002</v>
      </c>
      <c r="Q335" s="54">
        <v>30.596748000000002</v>
      </c>
      <c r="R335" s="55">
        <v>0</v>
      </c>
      <c r="U335">
        <f t="shared" si="112"/>
        <v>0.16666666666666666</v>
      </c>
      <c r="V335">
        <f t="shared" si="113"/>
        <v>0.95744680851063824</v>
      </c>
      <c r="W335">
        <f t="shared" si="114"/>
        <v>0</v>
      </c>
      <c r="X335">
        <f t="shared" si="115"/>
        <v>0.34129692832764502</v>
      </c>
      <c r="Y335">
        <f t="shared" si="116"/>
        <v>0.14285714285714285</v>
      </c>
      <c r="Z335">
        <f t="shared" si="117"/>
        <v>0.79971378664477988</v>
      </c>
      <c r="AA335">
        <f t="shared" si="118"/>
        <v>0.8085106382978724</v>
      </c>
      <c r="AB335">
        <f t="shared" si="119"/>
        <v>0.5</v>
      </c>
      <c r="AC335">
        <f t="shared" si="120"/>
        <v>0.83908707326428833</v>
      </c>
      <c r="AD335">
        <f t="shared" si="121"/>
        <v>0.84177215189873422</v>
      </c>
      <c r="AE335">
        <f t="shared" si="122"/>
        <v>0.33333333333333331</v>
      </c>
      <c r="AF335">
        <f t="shared" si="123"/>
        <v>1</v>
      </c>
      <c r="AG335">
        <f t="shared" si="124"/>
        <v>0</v>
      </c>
      <c r="AH335">
        <f t="shared" si="125"/>
        <v>3.5225048923679059E-2</v>
      </c>
      <c r="AI335">
        <f t="shared" si="126"/>
        <v>0.45572755417956662</v>
      </c>
      <c r="AJ335">
        <f t="shared" si="127"/>
        <v>0.38805970149253732</v>
      </c>
      <c r="AK335">
        <f t="shared" si="128"/>
        <v>0</v>
      </c>
      <c r="AM335">
        <v>162</v>
      </c>
      <c r="AN335">
        <v>462.85714285714289</v>
      </c>
      <c r="AO335">
        <v>932.17090909090905</v>
      </c>
      <c r="AP335">
        <v>899.64189204465185</v>
      </c>
      <c r="AQ335">
        <v>0</v>
      </c>
      <c r="AT335">
        <f t="shared" si="129"/>
        <v>0.45774647887323944</v>
      </c>
      <c r="AU335">
        <f t="shared" si="130"/>
        <v>0.22269645995480797</v>
      </c>
      <c r="AV335">
        <f t="shared" si="131"/>
        <v>0.65846159378596081</v>
      </c>
      <c r="AW335">
        <f t="shared" si="132"/>
        <v>0.44357091169156593</v>
      </c>
      <c r="AX335">
        <f t="shared" si="133"/>
        <v>0</v>
      </c>
    </row>
    <row r="336" spans="2:50" ht="15">
      <c r="B336" s="52">
        <v>1</v>
      </c>
      <c r="C336" s="52">
        <v>3.15</v>
      </c>
      <c r="D336" s="56">
        <v>0</v>
      </c>
      <c r="E336" s="52">
        <v>1</v>
      </c>
      <c r="F336" s="52">
        <v>1</v>
      </c>
      <c r="G336" s="53">
        <v>2.6310583580613258</v>
      </c>
      <c r="H336" s="53">
        <v>2.66</v>
      </c>
      <c r="I336" s="52">
        <v>2</v>
      </c>
      <c r="J336" s="53">
        <v>2.6515151515151514</v>
      </c>
      <c r="K336" s="53">
        <v>2.66</v>
      </c>
      <c r="L336" s="52">
        <v>26</v>
      </c>
      <c r="M336" s="52">
        <v>6</v>
      </c>
      <c r="N336" s="56">
        <v>0</v>
      </c>
      <c r="O336" s="52">
        <v>3</v>
      </c>
      <c r="P336" s="54">
        <v>100.71429550000001</v>
      </c>
      <c r="Q336" s="54">
        <v>33.734876</v>
      </c>
      <c r="R336" s="55">
        <v>0</v>
      </c>
      <c r="U336">
        <f t="shared" si="112"/>
        <v>0.16666666666666666</v>
      </c>
      <c r="V336">
        <f t="shared" si="113"/>
        <v>0.95744680851063824</v>
      </c>
      <c r="W336">
        <f t="shared" si="114"/>
        <v>0</v>
      </c>
      <c r="X336">
        <f t="shared" si="115"/>
        <v>0.34129692832764502</v>
      </c>
      <c r="Y336">
        <f t="shared" si="116"/>
        <v>0.14285714285714285</v>
      </c>
      <c r="Z336">
        <f t="shared" si="117"/>
        <v>0.79971378664477988</v>
      </c>
      <c r="AA336">
        <f t="shared" si="118"/>
        <v>0.8085106382978724</v>
      </c>
      <c r="AB336">
        <f t="shared" si="119"/>
        <v>0.5</v>
      </c>
      <c r="AC336">
        <f t="shared" si="120"/>
        <v>0.83908707326428833</v>
      </c>
      <c r="AD336">
        <f t="shared" si="121"/>
        <v>0.84177215189873422</v>
      </c>
      <c r="AE336">
        <f t="shared" si="122"/>
        <v>0.18333333333333332</v>
      </c>
      <c r="AF336">
        <f t="shared" si="123"/>
        <v>1</v>
      </c>
      <c r="AG336">
        <f t="shared" si="124"/>
        <v>0</v>
      </c>
      <c r="AH336">
        <f t="shared" si="125"/>
        <v>3.9138943248532291E-4</v>
      </c>
      <c r="AI336">
        <f t="shared" si="126"/>
        <v>0.58266253869969042</v>
      </c>
      <c r="AJ336">
        <f t="shared" si="127"/>
        <v>0.42786069651741293</v>
      </c>
      <c r="AK336">
        <f t="shared" si="128"/>
        <v>0</v>
      </c>
      <c r="AM336">
        <v>145</v>
      </c>
      <c r="AN336">
        <v>557.69230769230762</v>
      </c>
      <c r="AO336">
        <v>932.17090909090905</v>
      </c>
      <c r="AP336">
        <v>864.96852435178835</v>
      </c>
      <c r="AQ336">
        <v>0</v>
      </c>
      <c r="AT336">
        <f t="shared" si="129"/>
        <v>0.3380281690140845</v>
      </c>
      <c r="AU336">
        <f t="shared" si="130"/>
        <v>0.32269839123969168</v>
      </c>
      <c r="AV336">
        <f t="shared" si="131"/>
        <v>0.65846159378596081</v>
      </c>
      <c r="AW336">
        <f t="shared" si="132"/>
        <v>0.42647511229077839</v>
      </c>
      <c r="AX336">
        <f t="shared" si="133"/>
        <v>0</v>
      </c>
    </row>
    <row r="337" spans="2:50" ht="15">
      <c r="B337" s="52">
        <v>1</v>
      </c>
      <c r="C337" s="52">
        <v>3.15</v>
      </c>
      <c r="D337" s="56">
        <v>0</v>
      </c>
      <c r="E337" s="52">
        <v>1</v>
      </c>
      <c r="F337" s="52">
        <v>1</v>
      </c>
      <c r="G337" s="53">
        <v>2.6310583580613258</v>
      </c>
      <c r="H337" s="53">
        <v>2.66</v>
      </c>
      <c r="I337" s="52">
        <v>2</v>
      </c>
      <c r="J337" s="53">
        <v>2.6515151515151514</v>
      </c>
      <c r="K337" s="53">
        <v>2.66</v>
      </c>
      <c r="L337" s="52">
        <v>26</v>
      </c>
      <c r="M337" s="52">
        <v>6</v>
      </c>
      <c r="N337" s="56">
        <v>0</v>
      </c>
      <c r="O337" s="52">
        <v>105</v>
      </c>
      <c r="P337" s="54">
        <v>108.1673495</v>
      </c>
      <c r="Q337" s="54">
        <v>35.402006499999999</v>
      </c>
      <c r="R337" s="55">
        <v>0</v>
      </c>
      <c r="U337">
        <f t="shared" si="112"/>
        <v>0.16666666666666666</v>
      </c>
      <c r="V337">
        <f t="shared" si="113"/>
        <v>0.95744680851063824</v>
      </c>
      <c r="W337">
        <f t="shared" si="114"/>
        <v>0</v>
      </c>
      <c r="X337">
        <f t="shared" si="115"/>
        <v>0.34129692832764502</v>
      </c>
      <c r="Y337">
        <f t="shared" si="116"/>
        <v>0.14285714285714285</v>
      </c>
      <c r="Z337">
        <f t="shared" si="117"/>
        <v>0.79971378664477988</v>
      </c>
      <c r="AA337">
        <f t="shared" si="118"/>
        <v>0.8085106382978724</v>
      </c>
      <c r="AB337">
        <f t="shared" si="119"/>
        <v>0.5</v>
      </c>
      <c r="AC337">
        <f t="shared" si="120"/>
        <v>0.83908707326428833</v>
      </c>
      <c r="AD337">
        <f t="shared" si="121"/>
        <v>0.84177215189873422</v>
      </c>
      <c r="AE337">
        <f t="shared" si="122"/>
        <v>0.18333333333333332</v>
      </c>
      <c r="AF337">
        <f t="shared" si="123"/>
        <v>1</v>
      </c>
      <c r="AG337">
        <f t="shared" si="124"/>
        <v>0</v>
      </c>
      <c r="AH337">
        <f t="shared" si="125"/>
        <v>1.3698630136986301E-2</v>
      </c>
      <c r="AI337">
        <f t="shared" si="126"/>
        <v>0.62972136222910224</v>
      </c>
      <c r="AJ337">
        <f t="shared" si="127"/>
        <v>0.44900497512437809</v>
      </c>
      <c r="AK337">
        <f t="shared" si="128"/>
        <v>0</v>
      </c>
      <c r="AM337">
        <v>145</v>
      </c>
      <c r="AN337">
        <v>557.69230769230762</v>
      </c>
      <c r="AO337">
        <v>932.17090909090905</v>
      </c>
      <c r="AP337">
        <v>864.96852435178835</v>
      </c>
      <c r="AQ337">
        <v>0</v>
      </c>
      <c r="AT337">
        <f t="shared" si="129"/>
        <v>0.3380281690140845</v>
      </c>
      <c r="AU337">
        <f t="shared" si="130"/>
        <v>0.32269839123969168</v>
      </c>
      <c r="AV337">
        <f t="shared" si="131"/>
        <v>0.65846159378596081</v>
      </c>
      <c r="AW337">
        <f t="shared" si="132"/>
        <v>0.42647511229077839</v>
      </c>
      <c r="AX337">
        <f t="shared" si="133"/>
        <v>0</v>
      </c>
    </row>
    <row r="338" spans="2:50" ht="15">
      <c r="B338" s="52">
        <v>1</v>
      </c>
      <c r="C338" s="52">
        <v>3.15</v>
      </c>
      <c r="D338" s="56">
        <v>0</v>
      </c>
      <c r="E338" s="52">
        <v>1</v>
      </c>
      <c r="F338" s="52">
        <v>1</v>
      </c>
      <c r="G338" s="53">
        <v>2.6310583580613258</v>
      </c>
      <c r="H338" s="53">
        <v>2.66</v>
      </c>
      <c r="I338" s="52">
        <v>2</v>
      </c>
      <c r="J338" s="53">
        <v>2.6515151515151514</v>
      </c>
      <c r="K338" s="53">
        <v>2.66</v>
      </c>
      <c r="L338" s="52">
        <v>20</v>
      </c>
      <c r="M338" s="52">
        <v>6</v>
      </c>
      <c r="N338" s="56">
        <v>0</v>
      </c>
      <c r="O338" s="52">
        <v>48</v>
      </c>
      <c r="P338" s="54">
        <v>116.6010685</v>
      </c>
      <c r="Q338" s="54">
        <v>40.991796999999998</v>
      </c>
      <c r="R338" s="55">
        <v>0</v>
      </c>
      <c r="U338">
        <f t="shared" si="112"/>
        <v>0.16666666666666666</v>
      </c>
      <c r="V338">
        <f t="shared" si="113"/>
        <v>0.95744680851063824</v>
      </c>
      <c r="W338">
        <f t="shared" si="114"/>
        <v>0</v>
      </c>
      <c r="X338">
        <f t="shared" si="115"/>
        <v>0.34129692832764502</v>
      </c>
      <c r="Y338">
        <f t="shared" si="116"/>
        <v>0.14285714285714285</v>
      </c>
      <c r="Z338">
        <f t="shared" si="117"/>
        <v>0.79971378664477988</v>
      </c>
      <c r="AA338">
        <f t="shared" si="118"/>
        <v>0.8085106382978724</v>
      </c>
      <c r="AB338">
        <f t="shared" si="119"/>
        <v>0.5</v>
      </c>
      <c r="AC338">
        <f t="shared" si="120"/>
        <v>0.83908707326428833</v>
      </c>
      <c r="AD338">
        <f t="shared" si="121"/>
        <v>0.84177215189873422</v>
      </c>
      <c r="AE338">
        <f t="shared" si="122"/>
        <v>8.3333333333333329E-2</v>
      </c>
      <c r="AF338">
        <f t="shared" si="123"/>
        <v>1</v>
      </c>
      <c r="AG338">
        <f t="shared" si="124"/>
        <v>0</v>
      </c>
      <c r="AH338">
        <f t="shared" si="125"/>
        <v>6.2622309197651665E-3</v>
      </c>
      <c r="AI338">
        <f t="shared" si="126"/>
        <v>0.6829721362229102</v>
      </c>
      <c r="AJ338">
        <f t="shared" si="127"/>
        <v>0.51990049751243783</v>
      </c>
      <c r="AK338">
        <f t="shared" si="128"/>
        <v>0</v>
      </c>
      <c r="AM338">
        <v>120</v>
      </c>
      <c r="AN338">
        <v>600</v>
      </c>
      <c r="AO338">
        <v>1110.1066666666666</v>
      </c>
      <c r="AP338">
        <v>718.32416089680214</v>
      </c>
      <c r="AQ338">
        <v>0</v>
      </c>
      <c r="AT338">
        <f t="shared" si="129"/>
        <v>0.1619718309859155</v>
      </c>
      <c r="AU338">
        <f t="shared" si="130"/>
        <v>0.36731107205623903</v>
      </c>
      <c r="AV338">
        <f t="shared" si="131"/>
        <v>0.78415084388185641</v>
      </c>
      <c r="AW338">
        <f t="shared" si="132"/>
        <v>0.35417170516027863</v>
      </c>
      <c r="AX338">
        <f t="shared" si="133"/>
        <v>0</v>
      </c>
    </row>
    <row r="339" spans="2:50" ht="15">
      <c r="B339" s="52">
        <v>1</v>
      </c>
      <c r="C339" s="56">
        <v>0</v>
      </c>
      <c r="D339" s="56">
        <v>0</v>
      </c>
      <c r="E339" s="56">
        <v>0</v>
      </c>
      <c r="F339" s="56">
        <v>0</v>
      </c>
      <c r="G339" s="58">
        <v>0</v>
      </c>
      <c r="H339" s="58">
        <v>0</v>
      </c>
      <c r="I339" s="56">
        <v>0</v>
      </c>
      <c r="J339" s="53">
        <v>0</v>
      </c>
      <c r="K339" s="53">
        <v>0</v>
      </c>
      <c r="L339" s="52">
        <v>75</v>
      </c>
      <c r="M339" s="52">
        <v>2</v>
      </c>
      <c r="N339" s="52">
        <v>10</v>
      </c>
      <c r="O339" s="56">
        <v>0</v>
      </c>
      <c r="P339" s="54">
        <v>20.299765499999999</v>
      </c>
      <c r="Q339" s="54">
        <v>26.3798885</v>
      </c>
      <c r="R339" s="55">
        <v>2.0103632500000002</v>
      </c>
      <c r="U339">
        <f t="shared" si="112"/>
        <v>0.16666666666666666</v>
      </c>
      <c r="V339">
        <f t="shared" si="113"/>
        <v>0</v>
      </c>
      <c r="W339">
        <f t="shared" si="114"/>
        <v>0</v>
      </c>
      <c r="X339">
        <f t="shared" si="115"/>
        <v>0</v>
      </c>
      <c r="Y339">
        <f t="shared" si="116"/>
        <v>0</v>
      </c>
      <c r="Z339">
        <f t="shared" si="117"/>
        <v>0</v>
      </c>
      <c r="AA339">
        <f t="shared" si="118"/>
        <v>0</v>
      </c>
      <c r="AB339">
        <f t="shared" si="119"/>
        <v>0</v>
      </c>
      <c r="AC339">
        <f t="shared" si="120"/>
        <v>0</v>
      </c>
      <c r="AD339">
        <f t="shared" si="121"/>
        <v>0</v>
      </c>
      <c r="AE339">
        <f t="shared" si="122"/>
        <v>1</v>
      </c>
      <c r="AF339">
        <f t="shared" si="123"/>
        <v>0.33333333333333331</v>
      </c>
      <c r="AG339">
        <f t="shared" si="124"/>
        <v>0.16666666666666666</v>
      </c>
      <c r="AH339">
        <f t="shared" si="125"/>
        <v>0</v>
      </c>
      <c r="AI339">
        <f t="shared" si="126"/>
        <v>7.4922600619195048E-2</v>
      </c>
      <c r="AJ339">
        <f t="shared" si="127"/>
        <v>0.3345771144278607</v>
      </c>
      <c r="AK339">
        <f t="shared" si="128"/>
        <v>0.2079107505070994</v>
      </c>
      <c r="AM339">
        <v>223</v>
      </c>
      <c r="AN339">
        <v>297.33333333333331</v>
      </c>
      <c r="AO339">
        <v>0</v>
      </c>
      <c r="AP339">
        <v>0</v>
      </c>
      <c r="AQ339">
        <v>0</v>
      </c>
      <c r="AT339">
        <f t="shared" si="129"/>
        <v>0.88732394366197187</v>
      </c>
      <c r="AU339">
        <f t="shared" si="130"/>
        <v>4.8154657293497327E-2</v>
      </c>
      <c r="AV339">
        <f t="shared" si="131"/>
        <v>0</v>
      </c>
      <c r="AW339">
        <f t="shared" si="132"/>
        <v>0</v>
      </c>
      <c r="AX339">
        <f t="shared" si="133"/>
        <v>0</v>
      </c>
    </row>
    <row r="340" spans="2:50" ht="15">
      <c r="B340" s="52">
        <v>1</v>
      </c>
      <c r="C340" s="56">
        <v>0</v>
      </c>
      <c r="D340" s="56">
        <v>0</v>
      </c>
      <c r="E340" s="56">
        <v>0</v>
      </c>
      <c r="F340" s="56">
        <v>0</v>
      </c>
      <c r="G340" s="58">
        <v>0</v>
      </c>
      <c r="H340" s="58">
        <v>0</v>
      </c>
      <c r="I340" s="56">
        <v>0</v>
      </c>
      <c r="J340" s="53">
        <v>0</v>
      </c>
      <c r="K340" s="53">
        <v>0</v>
      </c>
      <c r="L340" s="52">
        <v>52</v>
      </c>
      <c r="M340" s="52">
        <v>2</v>
      </c>
      <c r="N340" s="52">
        <v>10</v>
      </c>
      <c r="O340" s="56">
        <v>0</v>
      </c>
      <c r="P340" s="54">
        <v>43.443459500000003</v>
      </c>
      <c r="Q340" s="54">
        <v>33.931009000000003</v>
      </c>
      <c r="R340" s="55">
        <v>3.1577413000000005</v>
      </c>
      <c r="U340">
        <f t="shared" si="112"/>
        <v>0.16666666666666666</v>
      </c>
      <c r="V340">
        <f t="shared" si="113"/>
        <v>0</v>
      </c>
      <c r="W340">
        <f t="shared" si="114"/>
        <v>0</v>
      </c>
      <c r="X340">
        <f t="shared" si="115"/>
        <v>0</v>
      </c>
      <c r="Y340">
        <f t="shared" si="116"/>
        <v>0</v>
      </c>
      <c r="Z340">
        <f t="shared" si="117"/>
        <v>0</v>
      </c>
      <c r="AA340">
        <f t="shared" si="118"/>
        <v>0</v>
      </c>
      <c r="AB340">
        <f t="shared" si="119"/>
        <v>0</v>
      </c>
      <c r="AC340">
        <f t="shared" si="120"/>
        <v>0</v>
      </c>
      <c r="AD340">
        <f t="shared" si="121"/>
        <v>0</v>
      </c>
      <c r="AE340">
        <f t="shared" si="122"/>
        <v>0.6166666666666667</v>
      </c>
      <c r="AF340">
        <f t="shared" si="123"/>
        <v>0.33333333333333331</v>
      </c>
      <c r="AG340">
        <f t="shared" si="124"/>
        <v>0.16666666666666666</v>
      </c>
      <c r="AH340">
        <f t="shared" si="125"/>
        <v>0</v>
      </c>
      <c r="AI340">
        <f t="shared" si="126"/>
        <v>0.22105263157894742</v>
      </c>
      <c r="AJ340">
        <f t="shared" si="127"/>
        <v>0.4303482587064677</v>
      </c>
      <c r="AK340">
        <f t="shared" si="128"/>
        <v>0.32657200811359033</v>
      </c>
      <c r="AM340">
        <v>223</v>
      </c>
      <c r="AN340">
        <v>428.84615384615381</v>
      </c>
      <c r="AO340">
        <v>0</v>
      </c>
      <c r="AP340">
        <v>0</v>
      </c>
      <c r="AQ340">
        <v>0</v>
      </c>
      <c r="AT340">
        <f t="shared" si="129"/>
        <v>0.88732394366197187</v>
      </c>
      <c r="AU340">
        <f t="shared" si="130"/>
        <v>0.18683249966202511</v>
      </c>
      <c r="AV340">
        <f t="shared" si="131"/>
        <v>0</v>
      </c>
      <c r="AW340">
        <f t="shared" si="132"/>
        <v>0</v>
      </c>
      <c r="AX340">
        <f t="shared" si="133"/>
        <v>0</v>
      </c>
    </row>
    <row r="341" spans="2:50" ht="15">
      <c r="B341" s="52">
        <v>1</v>
      </c>
      <c r="C341" s="56">
        <v>0</v>
      </c>
      <c r="D341" s="56">
        <v>0</v>
      </c>
      <c r="E341" s="56">
        <v>0</v>
      </c>
      <c r="F341" s="56">
        <v>0</v>
      </c>
      <c r="G341" s="58">
        <v>0</v>
      </c>
      <c r="H341" s="58">
        <v>0</v>
      </c>
      <c r="I341" s="56">
        <v>0</v>
      </c>
      <c r="J341" s="53">
        <v>0</v>
      </c>
      <c r="K341" s="53">
        <v>0</v>
      </c>
      <c r="L341" s="52">
        <v>38</v>
      </c>
      <c r="M341" s="52">
        <v>2</v>
      </c>
      <c r="N341" s="52">
        <v>10</v>
      </c>
      <c r="O341" s="56">
        <v>0</v>
      </c>
      <c r="P341" s="54">
        <v>48.346784499999998</v>
      </c>
      <c r="Q341" s="54">
        <v>34.6174745</v>
      </c>
      <c r="R341" s="55">
        <v>3.2460011500000001</v>
      </c>
      <c r="U341">
        <f t="shared" si="112"/>
        <v>0.16666666666666666</v>
      </c>
      <c r="V341">
        <f t="shared" si="113"/>
        <v>0</v>
      </c>
      <c r="W341">
        <f t="shared" si="114"/>
        <v>0</v>
      </c>
      <c r="X341">
        <f t="shared" si="115"/>
        <v>0</v>
      </c>
      <c r="Y341">
        <f t="shared" si="116"/>
        <v>0</v>
      </c>
      <c r="Z341">
        <f t="shared" si="117"/>
        <v>0</v>
      </c>
      <c r="AA341">
        <f t="shared" si="118"/>
        <v>0</v>
      </c>
      <c r="AB341">
        <f t="shared" si="119"/>
        <v>0</v>
      </c>
      <c r="AC341">
        <f t="shared" si="120"/>
        <v>0</v>
      </c>
      <c r="AD341">
        <f t="shared" si="121"/>
        <v>0</v>
      </c>
      <c r="AE341">
        <f t="shared" si="122"/>
        <v>0.38333333333333336</v>
      </c>
      <c r="AF341">
        <f t="shared" si="123"/>
        <v>0.33333333333333331</v>
      </c>
      <c r="AG341">
        <f t="shared" si="124"/>
        <v>0.16666666666666666</v>
      </c>
      <c r="AH341">
        <f t="shared" si="125"/>
        <v>0</v>
      </c>
      <c r="AI341">
        <f t="shared" si="126"/>
        <v>0.25201238390092878</v>
      </c>
      <c r="AJ341">
        <f t="shared" si="127"/>
        <v>0.43905472636815918</v>
      </c>
      <c r="AK341">
        <f t="shared" si="128"/>
        <v>0.3356997971602434</v>
      </c>
      <c r="AM341">
        <v>190</v>
      </c>
      <c r="AN341">
        <v>500</v>
      </c>
      <c r="AO341">
        <v>0</v>
      </c>
      <c r="AP341">
        <v>0</v>
      </c>
      <c r="AQ341">
        <v>0</v>
      </c>
      <c r="AT341">
        <f t="shared" si="129"/>
        <v>0.65492957746478875</v>
      </c>
      <c r="AU341">
        <f t="shared" si="130"/>
        <v>0.26186291739894552</v>
      </c>
      <c r="AV341">
        <f t="shared" si="131"/>
        <v>0</v>
      </c>
      <c r="AW341">
        <f t="shared" si="132"/>
        <v>0</v>
      </c>
      <c r="AX341">
        <f t="shared" si="133"/>
        <v>0</v>
      </c>
    </row>
    <row r="342" spans="2:50" ht="15">
      <c r="B342" s="52">
        <v>1</v>
      </c>
      <c r="C342" s="56">
        <v>0</v>
      </c>
      <c r="D342" s="56">
        <v>0</v>
      </c>
      <c r="E342" s="56">
        <v>0</v>
      </c>
      <c r="F342" s="56">
        <v>0</v>
      </c>
      <c r="G342" s="58">
        <v>0</v>
      </c>
      <c r="H342" s="58">
        <v>0</v>
      </c>
      <c r="I342" s="56">
        <v>0</v>
      </c>
      <c r="J342" s="53">
        <v>0</v>
      </c>
      <c r="K342" s="53">
        <v>0</v>
      </c>
      <c r="L342" s="52">
        <v>27</v>
      </c>
      <c r="M342" s="52">
        <v>2</v>
      </c>
      <c r="N342" s="52">
        <v>10</v>
      </c>
      <c r="O342" s="56">
        <v>0</v>
      </c>
      <c r="P342" s="54">
        <v>78.7473995</v>
      </c>
      <c r="Q342" s="54">
        <v>38.147868500000001</v>
      </c>
      <c r="R342" s="55">
        <v>4.3247326500000005</v>
      </c>
      <c r="U342">
        <f t="shared" si="112"/>
        <v>0.16666666666666666</v>
      </c>
      <c r="V342">
        <f t="shared" si="113"/>
        <v>0</v>
      </c>
      <c r="W342">
        <f t="shared" si="114"/>
        <v>0</v>
      </c>
      <c r="X342">
        <f t="shared" si="115"/>
        <v>0</v>
      </c>
      <c r="Y342">
        <f t="shared" si="116"/>
        <v>0</v>
      </c>
      <c r="Z342">
        <f t="shared" si="117"/>
        <v>0</v>
      </c>
      <c r="AA342">
        <f t="shared" si="118"/>
        <v>0</v>
      </c>
      <c r="AB342">
        <f t="shared" si="119"/>
        <v>0</v>
      </c>
      <c r="AC342">
        <f t="shared" si="120"/>
        <v>0</v>
      </c>
      <c r="AD342">
        <f t="shared" si="121"/>
        <v>0</v>
      </c>
      <c r="AE342">
        <f t="shared" si="122"/>
        <v>0.2</v>
      </c>
      <c r="AF342">
        <f t="shared" si="123"/>
        <v>0.33333333333333331</v>
      </c>
      <c r="AG342">
        <f t="shared" si="124"/>
        <v>0.16666666666666666</v>
      </c>
      <c r="AH342">
        <f t="shared" si="125"/>
        <v>0</v>
      </c>
      <c r="AI342">
        <f t="shared" si="126"/>
        <v>0.44396284829721366</v>
      </c>
      <c r="AJ342">
        <f t="shared" si="127"/>
        <v>0.48383084577114427</v>
      </c>
      <c r="AK342">
        <f t="shared" si="128"/>
        <v>0.44726166328600409</v>
      </c>
      <c r="AM342">
        <v>190</v>
      </c>
      <c r="AN342">
        <v>703.7037037037037</v>
      </c>
      <c r="AO342">
        <v>0</v>
      </c>
      <c r="AP342">
        <v>0</v>
      </c>
      <c r="AQ342">
        <v>0</v>
      </c>
      <c r="AT342">
        <f t="shared" si="129"/>
        <v>0.65492957746478875</v>
      </c>
      <c r="AU342">
        <f t="shared" si="130"/>
        <v>0.47666471392306192</v>
      </c>
      <c r="AV342">
        <f t="shared" si="131"/>
        <v>0</v>
      </c>
      <c r="AW342">
        <f t="shared" si="132"/>
        <v>0</v>
      </c>
      <c r="AX342">
        <f t="shared" si="133"/>
        <v>0</v>
      </c>
    </row>
    <row r="343" spans="2:50" ht="15">
      <c r="B343" s="52">
        <v>1</v>
      </c>
      <c r="C343" s="52">
        <v>3.16</v>
      </c>
      <c r="D343" s="56">
        <v>0</v>
      </c>
      <c r="E343" s="52">
        <v>1</v>
      </c>
      <c r="F343" s="52">
        <v>1</v>
      </c>
      <c r="G343" s="53">
        <v>2.5884212606204309</v>
      </c>
      <c r="H343" s="53">
        <v>2.62</v>
      </c>
      <c r="I343" s="52">
        <v>2</v>
      </c>
      <c r="J343" s="53">
        <v>2.6686507936507935</v>
      </c>
      <c r="K343" s="53">
        <v>2.69</v>
      </c>
      <c r="L343" s="52">
        <v>61</v>
      </c>
      <c r="M343" s="52">
        <v>1</v>
      </c>
      <c r="N343" s="52">
        <v>20</v>
      </c>
      <c r="O343" s="52">
        <v>156</v>
      </c>
      <c r="P343" s="54">
        <v>36.873004000000002</v>
      </c>
      <c r="Q343" s="54">
        <v>26.3798885</v>
      </c>
      <c r="R343" s="55">
        <v>0</v>
      </c>
      <c r="U343">
        <f t="shared" si="112"/>
        <v>0.16666666666666666</v>
      </c>
      <c r="V343">
        <f t="shared" si="113"/>
        <v>0.96048632218844987</v>
      </c>
      <c r="W343">
        <f t="shared" si="114"/>
        <v>0</v>
      </c>
      <c r="X343">
        <f t="shared" si="115"/>
        <v>0.34129692832764502</v>
      </c>
      <c r="Y343">
        <f t="shared" si="116"/>
        <v>0.14285714285714285</v>
      </c>
      <c r="Z343">
        <f t="shared" si="117"/>
        <v>0.78675418255940144</v>
      </c>
      <c r="AA343">
        <f t="shared" si="118"/>
        <v>0.79635258358662619</v>
      </c>
      <c r="AB343">
        <f t="shared" si="119"/>
        <v>0.5</v>
      </c>
      <c r="AC343">
        <f t="shared" si="120"/>
        <v>0.84450974482620045</v>
      </c>
      <c r="AD343">
        <f t="shared" si="121"/>
        <v>0.85126582278481011</v>
      </c>
      <c r="AE343">
        <f t="shared" si="122"/>
        <v>0.76666666666666672</v>
      </c>
      <c r="AF343">
        <f t="shared" si="123"/>
        <v>0.16666666666666666</v>
      </c>
      <c r="AG343">
        <f t="shared" si="124"/>
        <v>0.33333333333333331</v>
      </c>
      <c r="AH343">
        <f t="shared" si="125"/>
        <v>2.0352250489236792E-2</v>
      </c>
      <c r="AI343">
        <f t="shared" si="126"/>
        <v>0.17956656346749228</v>
      </c>
      <c r="AJ343">
        <f t="shared" si="127"/>
        <v>0.3345771144278607</v>
      </c>
      <c r="AK343">
        <f t="shared" si="128"/>
        <v>0</v>
      </c>
      <c r="AM343">
        <v>232</v>
      </c>
      <c r="AN343">
        <v>380.32786885245901</v>
      </c>
      <c r="AO343">
        <v>873.46007936507942</v>
      </c>
      <c r="AP343">
        <v>837.62632673989913</v>
      </c>
      <c r="AQ343">
        <v>0</v>
      </c>
      <c r="AT343">
        <f t="shared" si="129"/>
        <v>0.95070422535211263</v>
      </c>
      <c r="AU343">
        <f t="shared" si="130"/>
        <v>0.13567086346480739</v>
      </c>
      <c r="AV343">
        <f t="shared" si="131"/>
        <v>0.61698977125132759</v>
      </c>
      <c r="AW343">
        <f t="shared" si="132"/>
        <v>0.41299396648198061</v>
      </c>
      <c r="AX343">
        <f t="shared" si="133"/>
        <v>0</v>
      </c>
    </row>
    <row r="344" spans="2:50" ht="15">
      <c r="B344" s="52">
        <v>1</v>
      </c>
      <c r="C344" s="52">
        <v>3.16</v>
      </c>
      <c r="D344" s="56">
        <v>0</v>
      </c>
      <c r="E344" s="52">
        <v>1</v>
      </c>
      <c r="F344" s="52">
        <v>1</v>
      </c>
      <c r="G344" s="53">
        <v>2.5884212606204309</v>
      </c>
      <c r="H344" s="53">
        <v>2.62</v>
      </c>
      <c r="I344" s="52">
        <v>2</v>
      </c>
      <c r="J344" s="53">
        <v>2.6686507936507935</v>
      </c>
      <c r="K344" s="53">
        <v>2.69</v>
      </c>
      <c r="L344" s="52">
        <v>45</v>
      </c>
      <c r="M344" s="52">
        <v>6</v>
      </c>
      <c r="N344" s="56">
        <v>0</v>
      </c>
      <c r="O344" s="52">
        <v>154</v>
      </c>
      <c r="P344" s="54">
        <v>60.212831000000001</v>
      </c>
      <c r="Q344" s="54">
        <v>27.556686499999998</v>
      </c>
      <c r="R344" s="55">
        <v>0</v>
      </c>
      <c r="U344">
        <f t="shared" si="112"/>
        <v>0.16666666666666666</v>
      </c>
      <c r="V344">
        <f t="shared" si="113"/>
        <v>0.96048632218844987</v>
      </c>
      <c r="W344">
        <f t="shared" si="114"/>
        <v>0</v>
      </c>
      <c r="X344">
        <f t="shared" si="115"/>
        <v>0.34129692832764502</v>
      </c>
      <c r="Y344">
        <f t="shared" si="116"/>
        <v>0.14285714285714285</v>
      </c>
      <c r="Z344">
        <f t="shared" si="117"/>
        <v>0.78675418255940144</v>
      </c>
      <c r="AA344">
        <f t="shared" si="118"/>
        <v>0.79635258358662619</v>
      </c>
      <c r="AB344">
        <f t="shared" si="119"/>
        <v>0.5</v>
      </c>
      <c r="AC344">
        <f t="shared" si="120"/>
        <v>0.84450974482620045</v>
      </c>
      <c r="AD344">
        <f t="shared" si="121"/>
        <v>0.85126582278481011</v>
      </c>
      <c r="AE344">
        <f t="shared" si="122"/>
        <v>0.5</v>
      </c>
      <c r="AF344">
        <f t="shared" si="123"/>
        <v>1</v>
      </c>
      <c r="AG344">
        <f t="shared" si="124"/>
        <v>0</v>
      </c>
      <c r="AH344">
        <f t="shared" si="125"/>
        <v>2.0091324200913242E-2</v>
      </c>
      <c r="AI344">
        <f t="shared" si="126"/>
        <v>0.32693498452012382</v>
      </c>
      <c r="AJ344">
        <f t="shared" si="127"/>
        <v>0.34950248756218905</v>
      </c>
      <c r="AK344">
        <f t="shared" si="128"/>
        <v>0</v>
      </c>
      <c r="AM344">
        <v>152</v>
      </c>
      <c r="AN344">
        <v>337.77777777777777</v>
      </c>
      <c r="AO344">
        <v>1165.5065476190478</v>
      </c>
      <c r="AP344">
        <v>797.17048412462191</v>
      </c>
      <c r="AQ344">
        <v>0</v>
      </c>
      <c r="AT344">
        <f t="shared" si="129"/>
        <v>0.38732394366197181</v>
      </c>
      <c r="AU344">
        <f t="shared" si="130"/>
        <v>9.0802577621558273E-2</v>
      </c>
      <c r="AV344">
        <f t="shared" si="131"/>
        <v>0.82328389722186346</v>
      </c>
      <c r="AW344">
        <f t="shared" si="132"/>
        <v>0.39304710190086972</v>
      </c>
      <c r="AX344">
        <f t="shared" si="133"/>
        <v>0</v>
      </c>
    </row>
    <row r="345" spans="2:50" ht="15">
      <c r="B345" s="52">
        <v>1</v>
      </c>
      <c r="C345" s="52">
        <v>3.16</v>
      </c>
      <c r="D345" s="56">
        <v>0</v>
      </c>
      <c r="E345" s="52">
        <v>1</v>
      </c>
      <c r="F345" s="52">
        <v>1</v>
      </c>
      <c r="G345" s="53">
        <v>2.5884212606204309</v>
      </c>
      <c r="H345" s="53">
        <v>2.62</v>
      </c>
      <c r="I345" s="52">
        <v>2</v>
      </c>
      <c r="J345" s="53">
        <v>2.6686507936507935</v>
      </c>
      <c r="K345" s="53">
        <v>2.69</v>
      </c>
      <c r="L345" s="52">
        <v>39</v>
      </c>
      <c r="M345" s="52">
        <v>6</v>
      </c>
      <c r="N345" s="56">
        <v>0</v>
      </c>
      <c r="O345" s="52">
        <v>135</v>
      </c>
      <c r="P345" s="54">
        <v>73.746008000000003</v>
      </c>
      <c r="Q345" s="54">
        <v>29.41995</v>
      </c>
      <c r="R345" s="55">
        <v>0</v>
      </c>
      <c r="U345">
        <f t="shared" si="112"/>
        <v>0.16666666666666666</v>
      </c>
      <c r="V345">
        <f t="shared" si="113"/>
        <v>0.96048632218844987</v>
      </c>
      <c r="W345">
        <f t="shared" si="114"/>
        <v>0</v>
      </c>
      <c r="X345">
        <f t="shared" si="115"/>
        <v>0.34129692832764502</v>
      </c>
      <c r="Y345">
        <f t="shared" si="116"/>
        <v>0.14285714285714285</v>
      </c>
      <c r="Z345">
        <f t="shared" si="117"/>
        <v>0.78675418255940144</v>
      </c>
      <c r="AA345">
        <f t="shared" si="118"/>
        <v>0.79635258358662619</v>
      </c>
      <c r="AB345">
        <f t="shared" si="119"/>
        <v>0.5</v>
      </c>
      <c r="AC345">
        <f t="shared" si="120"/>
        <v>0.84450974482620045</v>
      </c>
      <c r="AD345">
        <f t="shared" si="121"/>
        <v>0.85126582278481011</v>
      </c>
      <c r="AE345">
        <f t="shared" si="122"/>
        <v>0.4</v>
      </c>
      <c r="AF345">
        <f t="shared" si="123"/>
        <v>1</v>
      </c>
      <c r="AG345">
        <f t="shared" si="124"/>
        <v>0</v>
      </c>
      <c r="AH345">
        <f t="shared" si="125"/>
        <v>1.7612524461839529E-2</v>
      </c>
      <c r="AI345">
        <f t="shared" si="126"/>
        <v>0.41238390092879262</v>
      </c>
      <c r="AJ345">
        <f t="shared" si="127"/>
        <v>0.37313432835820892</v>
      </c>
      <c r="AK345">
        <f t="shared" si="128"/>
        <v>0</v>
      </c>
      <c r="AM345">
        <v>151</v>
      </c>
      <c r="AN345">
        <v>387.17948717948718</v>
      </c>
      <c r="AO345">
        <v>1165.5065476190478</v>
      </c>
      <c r="AP345">
        <v>759.0618919766323</v>
      </c>
      <c r="AQ345">
        <v>0</v>
      </c>
      <c r="AT345">
        <f t="shared" si="129"/>
        <v>0.38028169014084506</v>
      </c>
      <c r="AU345">
        <f t="shared" si="130"/>
        <v>0.1428957685548195</v>
      </c>
      <c r="AV345">
        <f t="shared" si="131"/>
        <v>0.82328389722186346</v>
      </c>
      <c r="AW345">
        <f t="shared" si="132"/>
        <v>0.37425755562490909</v>
      </c>
      <c r="AX345">
        <f t="shared" si="133"/>
        <v>0</v>
      </c>
    </row>
    <row r="346" spans="2:50" ht="15">
      <c r="B346" s="52">
        <v>1</v>
      </c>
      <c r="C346" s="52">
        <v>3.16</v>
      </c>
      <c r="D346" s="56">
        <v>0</v>
      </c>
      <c r="E346" s="52">
        <v>1</v>
      </c>
      <c r="F346" s="52">
        <v>1</v>
      </c>
      <c r="G346" s="53">
        <v>2.5884212606204309</v>
      </c>
      <c r="H346" s="53">
        <v>2.62</v>
      </c>
      <c r="I346" s="52">
        <v>2</v>
      </c>
      <c r="J346" s="53">
        <v>2.6686507936507935</v>
      </c>
      <c r="K346" s="53">
        <v>2.69</v>
      </c>
      <c r="L346" s="52">
        <v>30</v>
      </c>
      <c r="M346" s="52">
        <v>6</v>
      </c>
      <c r="N346" s="56">
        <v>0</v>
      </c>
      <c r="O346" s="52">
        <v>142</v>
      </c>
      <c r="P346" s="54">
        <v>80.022264000000007</v>
      </c>
      <c r="Q346" s="54">
        <v>31.38128</v>
      </c>
      <c r="R346" s="55">
        <v>0</v>
      </c>
      <c r="U346">
        <f t="shared" si="112"/>
        <v>0.16666666666666666</v>
      </c>
      <c r="V346">
        <f t="shared" si="113"/>
        <v>0.96048632218844987</v>
      </c>
      <c r="W346">
        <f t="shared" si="114"/>
        <v>0</v>
      </c>
      <c r="X346">
        <f t="shared" si="115"/>
        <v>0.34129692832764502</v>
      </c>
      <c r="Y346">
        <f t="shared" si="116"/>
        <v>0.14285714285714285</v>
      </c>
      <c r="Z346">
        <f t="shared" si="117"/>
        <v>0.78675418255940144</v>
      </c>
      <c r="AA346">
        <f t="shared" si="118"/>
        <v>0.79635258358662619</v>
      </c>
      <c r="AB346">
        <f t="shared" si="119"/>
        <v>0.5</v>
      </c>
      <c r="AC346">
        <f t="shared" si="120"/>
        <v>0.84450974482620045</v>
      </c>
      <c r="AD346">
        <f t="shared" si="121"/>
        <v>0.85126582278481011</v>
      </c>
      <c r="AE346">
        <f t="shared" si="122"/>
        <v>0.25</v>
      </c>
      <c r="AF346">
        <f t="shared" si="123"/>
        <v>1</v>
      </c>
      <c r="AG346">
        <f t="shared" si="124"/>
        <v>0</v>
      </c>
      <c r="AH346">
        <f t="shared" si="125"/>
        <v>1.8525766470971951E-2</v>
      </c>
      <c r="AI346">
        <f t="shared" si="126"/>
        <v>0.45201238390092885</v>
      </c>
      <c r="AJ346">
        <f t="shared" si="127"/>
        <v>0.39800995024875624</v>
      </c>
      <c r="AK346">
        <f t="shared" si="128"/>
        <v>0</v>
      </c>
      <c r="AM346">
        <v>141</v>
      </c>
      <c r="AN346">
        <v>470</v>
      </c>
      <c r="AO346">
        <v>1165.5065476190478</v>
      </c>
      <c r="AP346">
        <v>716.85018185729052</v>
      </c>
      <c r="AQ346">
        <v>0</v>
      </c>
      <c r="AT346">
        <f t="shared" si="129"/>
        <v>0.30985915492957744</v>
      </c>
      <c r="AU346">
        <f t="shared" si="130"/>
        <v>0.23022847100175747</v>
      </c>
      <c r="AV346">
        <f t="shared" si="131"/>
        <v>0.82328389722186346</v>
      </c>
      <c r="AW346">
        <f t="shared" si="132"/>
        <v>0.35344495573681134</v>
      </c>
      <c r="AX346">
        <f t="shared" si="133"/>
        <v>0</v>
      </c>
    </row>
    <row r="347" spans="2:50" ht="15">
      <c r="B347" s="52">
        <v>1</v>
      </c>
      <c r="C347" s="52">
        <v>3.16</v>
      </c>
      <c r="D347" s="56">
        <v>0</v>
      </c>
      <c r="E347" s="52">
        <v>1</v>
      </c>
      <c r="F347" s="52">
        <v>1</v>
      </c>
      <c r="G347" s="53">
        <v>2.5884212606204309</v>
      </c>
      <c r="H347" s="53">
        <v>2.62</v>
      </c>
      <c r="I347" s="52">
        <v>2</v>
      </c>
      <c r="J347" s="53">
        <v>2.6686507936507935</v>
      </c>
      <c r="K347" s="53">
        <v>2.69</v>
      </c>
      <c r="L347" s="52">
        <v>25</v>
      </c>
      <c r="M347" s="52">
        <v>6</v>
      </c>
      <c r="N347" s="56">
        <v>0</v>
      </c>
      <c r="O347" s="52">
        <v>133</v>
      </c>
      <c r="P347" s="54">
        <v>84.827522500000001</v>
      </c>
      <c r="Q347" s="54">
        <v>35.205873500000003</v>
      </c>
      <c r="R347" s="55">
        <v>0</v>
      </c>
      <c r="U347">
        <f t="shared" si="112"/>
        <v>0.16666666666666666</v>
      </c>
      <c r="V347">
        <f t="shared" si="113"/>
        <v>0.96048632218844987</v>
      </c>
      <c r="W347">
        <f t="shared" si="114"/>
        <v>0</v>
      </c>
      <c r="X347">
        <f t="shared" si="115"/>
        <v>0.34129692832764502</v>
      </c>
      <c r="Y347">
        <f t="shared" si="116"/>
        <v>0.14285714285714285</v>
      </c>
      <c r="Z347">
        <f t="shared" si="117"/>
        <v>0.78675418255940144</v>
      </c>
      <c r="AA347">
        <f t="shared" si="118"/>
        <v>0.79635258358662619</v>
      </c>
      <c r="AB347">
        <f t="shared" si="119"/>
        <v>0.5</v>
      </c>
      <c r="AC347">
        <f t="shared" si="120"/>
        <v>0.84450974482620045</v>
      </c>
      <c r="AD347">
        <f t="shared" si="121"/>
        <v>0.85126582278481011</v>
      </c>
      <c r="AE347">
        <f t="shared" si="122"/>
        <v>0.16666666666666666</v>
      </c>
      <c r="AF347">
        <f t="shared" si="123"/>
        <v>1</v>
      </c>
      <c r="AG347">
        <f t="shared" si="124"/>
        <v>0</v>
      </c>
      <c r="AH347">
        <f t="shared" si="125"/>
        <v>1.7351598173515982E-2</v>
      </c>
      <c r="AI347">
        <f t="shared" si="126"/>
        <v>0.4823529411764706</v>
      </c>
      <c r="AJ347">
        <f t="shared" si="127"/>
        <v>0.44651741293532343</v>
      </c>
      <c r="AK347">
        <f t="shared" si="128"/>
        <v>0</v>
      </c>
      <c r="AM347">
        <v>136</v>
      </c>
      <c r="AN347">
        <v>544</v>
      </c>
      <c r="AO347">
        <v>1165.5065476190478</v>
      </c>
      <c r="AP347">
        <v>668.88655569145055</v>
      </c>
      <c r="AQ347">
        <v>0</v>
      </c>
      <c r="AT347">
        <f t="shared" si="129"/>
        <v>0.27464788732394368</v>
      </c>
      <c r="AU347">
        <f t="shared" si="130"/>
        <v>0.30826010544815469</v>
      </c>
      <c r="AV347">
        <f t="shared" si="131"/>
        <v>0.82328389722186346</v>
      </c>
      <c r="AW347">
        <f t="shared" si="132"/>
        <v>0.32979635780629268</v>
      </c>
      <c r="AX347">
        <f t="shared" si="133"/>
        <v>0</v>
      </c>
    </row>
    <row r="348" spans="2:50" ht="15">
      <c r="B348" s="52">
        <v>1</v>
      </c>
      <c r="C348" s="52">
        <v>3.16</v>
      </c>
      <c r="D348" s="56">
        <v>0</v>
      </c>
      <c r="E348" s="52">
        <v>1</v>
      </c>
      <c r="F348" s="52">
        <v>1</v>
      </c>
      <c r="G348" s="53">
        <v>2.5884212606204309</v>
      </c>
      <c r="H348" s="53">
        <v>2.62</v>
      </c>
      <c r="I348" s="52">
        <v>2</v>
      </c>
      <c r="J348" s="53">
        <v>2.6686507936507935</v>
      </c>
      <c r="K348" s="53">
        <v>2.69</v>
      </c>
      <c r="L348" s="52">
        <v>20</v>
      </c>
      <c r="M348" s="52">
        <v>6</v>
      </c>
      <c r="N348" s="56">
        <v>0</v>
      </c>
      <c r="O348" s="52">
        <v>126</v>
      </c>
      <c r="P348" s="54">
        <v>123.36765699999999</v>
      </c>
      <c r="Q348" s="54">
        <v>38.540134500000001</v>
      </c>
      <c r="R348" s="55">
        <v>0</v>
      </c>
      <c r="U348">
        <f t="shared" si="112"/>
        <v>0.16666666666666666</v>
      </c>
      <c r="V348">
        <f t="shared" si="113"/>
        <v>0.96048632218844987</v>
      </c>
      <c r="W348">
        <f t="shared" si="114"/>
        <v>0</v>
      </c>
      <c r="X348">
        <f t="shared" si="115"/>
        <v>0.34129692832764502</v>
      </c>
      <c r="Y348">
        <f t="shared" si="116"/>
        <v>0.14285714285714285</v>
      </c>
      <c r="Z348">
        <f t="shared" si="117"/>
        <v>0.78675418255940144</v>
      </c>
      <c r="AA348">
        <f t="shared" si="118"/>
        <v>0.79635258358662619</v>
      </c>
      <c r="AB348">
        <f t="shared" si="119"/>
        <v>0.5</v>
      </c>
      <c r="AC348">
        <f t="shared" si="120"/>
        <v>0.84450974482620045</v>
      </c>
      <c r="AD348">
        <f t="shared" si="121"/>
        <v>0.85126582278481011</v>
      </c>
      <c r="AE348">
        <f t="shared" si="122"/>
        <v>8.3333333333333329E-2</v>
      </c>
      <c r="AF348">
        <f t="shared" si="123"/>
        <v>1</v>
      </c>
      <c r="AG348">
        <f t="shared" si="124"/>
        <v>0</v>
      </c>
      <c r="AH348">
        <f t="shared" si="125"/>
        <v>1.643835616438356E-2</v>
      </c>
      <c r="AI348">
        <f t="shared" si="126"/>
        <v>0.72569659442724455</v>
      </c>
      <c r="AJ348">
        <f t="shared" si="127"/>
        <v>0.48880597014925375</v>
      </c>
      <c r="AK348">
        <f t="shared" si="128"/>
        <v>0</v>
      </c>
      <c r="AM348">
        <v>141</v>
      </c>
      <c r="AN348">
        <v>705</v>
      </c>
      <c r="AO348">
        <v>1165.5065476190478</v>
      </c>
      <c r="AP348">
        <v>523.18261916016991</v>
      </c>
      <c r="AQ348">
        <v>0</v>
      </c>
      <c r="AT348">
        <f t="shared" si="129"/>
        <v>0.30985915492957744</v>
      </c>
      <c r="AU348">
        <f t="shared" si="130"/>
        <v>0.47803163444639718</v>
      </c>
      <c r="AV348">
        <f t="shared" si="131"/>
        <v>0.82328389722186346</v>
      </c>
      <c r="AW348">
        <f t="shared" si="132"/>
        <v>0.25795663075963082</v>
      </c>
      <c r="AX348">
        <f t="shared" si="133"/>
        <v>0</v>
      </c>
    </row>
    <row r="349" spans="2:50" ht="15">
      <c r="B349" s="52">
        <v>1</v>
      </c>
      <c r="C349" s="52">
        <v>3.16</v>
      </c>
      <c r="D349" s="56">
        <v>0</v>
      </c>
      <c r="E349" s="52">
        <v>1</v>
      </c>
      <c r="F349" s="52">
        <v>1</v>
      </c>
      <c r="G349" s="53">
        <v>2.5884212606204309</v>
      </c>
      <c r="H349" s="53">
        <v>2.62</v>
      </c>
      <c r="I349" s="52">
        <v>2</v>
      </c>
      <c r="J349" s="53">
        <v>2.6686507936507935</v>
      </c>
      <c r="K349" s="53">
        <v>2.69</v>
      </c>
      <c r="L349" s="52">
        <v>40</v>
      </c>
      <c r="M349" s="52">
        <v>6</v>
      </c>
      <c r="N349" s="56">
        <v>0</v>
      </c>
      <c r="O349" s="52">
        <v>10</v>
      </c>
      <c r="P349" s="54">
        <v>76.688002999999995</v>
      </c>
      <c r="Q349" s="54">
        <v>32.165812000000003</v>
      </c>
      <c r="R349" s="55">
        <v>0</v>
      </c>
      <c r="U349">
        <f t="shared" si="112"/>
        <v>0.16666666666666666</v>
      </c>
      <c r="V349">
        <f t="shared" si="113"/>
        <v>0.96048632218844987</v>
      </c>
      <c r="W349">
        <f t="shared" si="114"/>
        <v>0</v>
      </c>
      <c r="X349">
        <f t="shared" si="115"/>
        <v>0.34129692832764502</v>
      </c>
      <c r="Y349">
        <f t="shared" si="116"/>
        <v>0.14285714285714285</v>
      </c>
      <c r="Z349">
        <f t="shared" si="117"/>
        <v>0.78675418255940144</v>
      </c>
      <c r="AA349">
        <f t="shared" si="118"/>
        <v>0.79635258358662619</v>
      </c>
      <c r="AB349">
        <f t="shared" si="119"/>
        <v>0.5</v>
      </c>
      <c r="AC349">
        <f t="shared" si="120"/>
        <v>0.84450974482620045</v>
      </c>
      <c r="AD349">
        <f t="shared" si="121"/>
        <v>0.85126582278481011</v>
      </c>
      <c r="AE349">
        <f t="shared" si="122"/>
        <v>0.41666666666666669</v>
      </c>
      <c r="AF349">
        <f t="shared" si="123"/>
        <v>1</v>
      </c>
      <c r="AG349">
        <f t="shared" si="124"/>
        <v>0</v>
      </c>
      <c r="AH349">
        <f t="shared" si="125"/>
        <v>1.3046314416177429E-3</v>
      </c>
      <c r="AI349">
        <f t="shared" si="126"/>
        <v>0.43095975232198142</v>
      </c>
      <c r="AJ349">
        <f t="shared" si="127"/>
        <v>0.40796019900497515</v>
      </c>
      <c r="AK349">
        <f t="shared" si="128"/>
        <v>0</v>
      </c>
      <c r="AM349">
        <v>160</v>
      </c>
      <c r="AN349">
        <v>400</v>
      </c>
      <c r="AO349">
        <v>1058.3335317460319</v>
      </c>
      <c r="AP349">
        <v>829.22681525890459</v>
      </c>
      <c r="AQ349">
        <v>0</v>
      </c>
      <c r="AT349">
        <f t="shared" si="129"/>
        <v>0.44366197183098594</v>
      </c>
      <c r="AU349">
        <f t="shared" si="130"/>
        <v>0.156414762741652</v>
      </c>
      <c r="AV349">
        <f t="shared" si="131"/>
        <v>0.7475796308106577</v>
      </c>
      <c r="AW349">
        <f t="shared" si="132"/>
        <v>0.40885256422144245</v>
      </c>
      <c r="AX349">
        <f t="shared" si="133"/>
        <v>0</v>
      </c>
    </row>
    <row r="350" spans="2:50" ht="15">
      <c r="B350" s="52">
        <v>1</v>
      </c>
      <c r="C350" s="52">
        <v>3.16</v>
      </c>
      <c r="D350" s="56">
        <v>0</v>
      </c>
      <c r="E350" s="52">
        <v>1</v>
      </c>
      <c r="F350" s="52">
        <v>1</v>
      </c>
      <c r="G350" s="53">
        <v>2.5417075564278706</v>
      </c>
      <c r="H350" s="53">
        <v>2.59</v>
      </c>
      <c r="I350" s="52">
        <v>2</v>
      </c>
      <c r="J350" s="53">
        <v>2.5817895151754042</v>
      </c>
      <c r="K350" s="53">
        <v>2.62</v>
      </c>
      <c r="L350" s="52">
        <v>50</v>
      </c>
      <c r="M350" s="52">
        <v>6</v>
      </c>
      <c r="N350" s="56">
        <v>0</v>
      </c>
      <c r="O350" s="52">
        <v>42</v>
      </c>
      <c r="P350" s="54">
        <v>37.461402999999997</v>
      </c>
      <c r="Q350" s="54">
        <v>20.1036325</v>
      </c>
      <c r="R350" s="55">
        <v>0</v>
      </c>
      <c r="U350">
        <f t="shared" si="112"/>
        <v>0.16666666666666666</v>
      </c>
      <c r="V350">
        <f t="shared" si="113"/>
        <v>0.96048632218844987</v>
      </c>
      <c r="W350">
        <f t="shared" si="114"/>
        <v>0</v>
      </c>
      <c r="X350">
        <f t="shared" si="115"/>
        <v>0.34129692832764502</v>
      </c>
      <c r="Y350">
        <f t="shared" si="116"/>
        <v>0.14285714285714285</v>
      </c>
      <c r="Z350">
        <f t="shared" si="117"/>
        <v>0.77255548827594855</v>
      </c>
      <c r="AA350">
        <f t="shared" si="118"/>
        <v>0.7872340425531914</v>
      </c>
      <c r="AB350">
        <f t="shared" si="119"/>
        <v>0.5</v>
      </c>
      <c r="AC350">
        <f t="shared" si="120"/>
        <v>0.81702199847322909</v>
      </c>
      <c r="AD350">
        <f t="shared" si="121"/>
        <v>0.82911392405063289</v>
      </c>
      <c r="AE350">
        <f t="shared" si="122"/>
        <v>0.58333333333333337</v>
      </c>
      <c r="AF350">
        <f t="shared" si="123"/>
        <v>1</v>
      </c>
      <c r="AG350">
        <f t="shared" si="124"/>
        <v>0</v>
      </c>
      <c r="AH350">
        <f t="shared" si="125"/>
        <v>5.4794520547945206E-3</v>
      </c>
      <c r="AI350">
        <f t="shared" si="126"/>
        <v>0.18328173374613002</v>
      </c>
      <c r="AJ350">
        <f t="shared" si="127"/>
        <v>0.25497512437810943</v>
      </c>
      <c r="AK350">
        <f t="shared" si="128"/>
        <v>0</v>
      </c>
      <c r="AM350">
        <v>188</v>
      </c>
      <c r="AN350">
        <v>376</v>
      </c>
      <c r="AO350">
        <v>977.93642885297606</v>
      </c>
      <c r="AP350">
        <v>813.40812685556693</v>
      </c>
      <c r="AQ350">
        <v>0</v>
      </c>
      <c r="AT350">
        <f t="shared" si="129"/>
        <v>0.64084507042253525</v>
      </c>
      <c r="AU350">
        <f t="shared" si="130"/>
        <v>0.13110720562390157</v>
      </c>
      <c r="AV350">
        <f t="shared" si="131"/>
        <v>0.69078918177340642</v>
      </c>
      <c r="AW350">
        <f t="shared" si="132"/>
        <v>0.40105311635348456</v>
      </c>
      <c r="AX350">
        <f t="shared" si="133"/>
        <v>0</v>
      </c>
    </row>
    <row r="351" spans="2:50" ht="15">
      <c r="B351" s="52">
        <v>1</v>
      </c>
      <c r="C351" s="52">
        <v>3.16</v>
      </c>
      <c r="D351" s="56">
        <v>0</v>
      </c>
      <c r="E351" s="52">
        <v>1</v>
      </c>
      <c r="F351" s="52">
        <v>1</v>
      </c>
      <c r="G351" s="53">
        <v>2.5417075564278706</v>
      </c>
      <c r="H351" s="53">
        <v>2.59</v>
      </c>
      <c r="I351" s="52">
        <v>2</v>
      </c>
      <c r="J351" s="53">
        <v>2.5817895151754042</v>
      </c>
      <c r="K351" s="53">
        <v>2.62</v>
      </c>
      <c r="L351" s="52">
        <v>40</v>
      </c>
      <c r="M351" s="52">
        <v>6</v>
      </c>
      <c r="N351" s="56">
        <v>0</v>
      </c>
      <c r="O351" s="52">
        <v>42</v>
      </c>
      <c r="P351" s="54">
        <v>52.857843500000001</v>
      </c>
      <c r="Q351" s="54">
        <v>23.143693999999996</v>
      </c>
      <c r="R351" s="55">
        <v>0</v>
      </c>
      <c r="U351">
        <f t="shared" si="112"/>
        <v>0.16666666666666666</v>
      </c>
      <c r="V351">
        <f t="shared" si="113"/>
        <v>0.96048632218844987</v>
      </c>
      <c r="W351">
        <f t="shared" si="114"/>
        <v>0</v>
      </c>
      <c r="X351">
        <f t="shared" si="115"/>
        <v>0.34129692832764502</v>
      </c>
      <c r="Y351">
        <f t="shared" si="116"/>
        <v>0.14285714285714285</v>
      </c>
      <c r="Z351">
        <f t="shared" si="117"/>
        <v>0.77255548827594855</v>
      </c>
      <c r="AA351">
        <f t="shared" si="118"/>
        <v>0.7872340425531914</v>
      </c>
      <c r="AB351">
        <f t="shared" si="119"/>
        <v>0.5</v>
      </c>
      <c r="AC351">
        <f t="shared" si="120"/>
        <v>0.81702199847322909</v>
      </c>
      <c r="AD351">
        <f t="shared" si="121"/>
        <v>0.82911392405063289</v>
      </c>
      <c r="AE351">
        <f t="shared" si="122"/>
        <v>0.41666666666666669</v>
      </c>
      <c r="AF351">
        <f t="shared" si="123"/>
        <v>1</v>
      </c>
      <c r="AG351">
        <f t="shared" si="124"/>
        <v>0</v>
      </c>
      <c r="AH351">
        <f t="shared" si="125"/>
        <v>5.4794520547945206E-3</v>
      </c>
      <c r="AI351">
        <f t="shared" si="126"/>
        <v>0.28049535603715176</v>
      </c>
      <c r="AJ351">
        <f t="shared" si="127"/>
        <v>0.29353233830845765</v>
      </c>
      <c r="AK351">
        <f t="shared" si="128"/>
        <v>0</v>
      </c>
      <c r="AM351">
        <v>165</v>
      </c>
      <c r="AN351">
        <v>412.5</v>
      </c>
      <c r="AO351">
        <v>1081.972219156484</v>
      </c>
      <c r="AP351">
        <v>740.15137752947169</v>
      </c>
      <c r="AQ351">
        <v>0</v>
      </c>
      <c r="AT351">
        <f t="shared" si="129"/>
        <v>0.47887323943661969</v>
      </c>
      <c r="AU351">
        <f t="shared" si="130"/>
        <v>0.16959578207381371</v>
      </c>
      <c r="AV351">
        <f t="shared" si="131"/>
        <v>0.76427739260036442</v>
      </c>
      <c r="AW351">
        <f t="shared" si="132"/>
        <v>0.36493367441388691</v>
      </c>
      <c r="AX351">
        <f t="shared" si="133"/>
        <v>0</v>
      </c>
    </row>
    <row r="352" spans="2:50" ht="15">
      <c r="B352" s="52">
        <v>1</v>
      </c>
      <c r="C352" s="52">
        <v>3.16</v>
      </c>
      <c r="D352" s="56">
        <v>0</v>
      </c>
      <c r="E352" s="52">
        <v>1</v>
      </c>
      <c r="F352" s="52">
        <v>1</v>
      </c>
      <c r="G352" s="53">
        <v>2.5417075564278706</v>
      </c>
      <c r="H352" s="53">
        <v>2.59</v>
      </c>
      <c r="I352" s="52">
        <v>2</v>
      </c>
      <c r="J352" s="53">
        <v>2.5817895151754042</v>
      </c>
      <c r="K352" s="53">
        <v>2.62</v>
      </c>
      <c r="L352" s="52">
        <v>30</v>
      </c>
      <c r="M352" s="52">
        <v>6</v>
      </c>
      <c r="N352" s="56">
        <v>0</v>
      </c>
      <c r="O352" s="52">
        <v>42</v>
      </c>
      <c r="P352" s="54">
        <v>76.786069499999996</v>
      </c>
      <c r="Q352" s="54">
        <v>29.321883500000002</v>
      </c>
      <c r="R352" s="55">
        <v>0</v>
      </c>
      <c r="U352">
        <f t="shared" si="112"/>
        <v>0.16666666666666666</v>
      </c>
      <c r="V352">
        <f t="shared" si="113"/>
        <v>0.96048632218844987</v>
      </c>
      <c r="W352">
        <f t="shared" si="114"/>
        <v>0</v>
      </c>
      <c r="X352">
        <f t="shared" si="115"/>
        <v>0.34129692832764502</v>
      </c>
      <c r="Y352">
        <f t="shared" si="116"/>
        <v>0.14285714285714285</v>
      </c>
      <c r="Z352">
        <f t="shared" si="117"/>
        <v>0.77255548827594855</v>
      </c>
      <c r="AA352">
        <f t="shared" si="118"/>
        <v>0.7872340425531914</v>
      </c>
      <c r="AB352">
        <f t="shared" si="119"/>
        <v>0.5</v>
      </c>
      <c r="AC352">
        <f t="shared" si="120"/>
        <v>0.81702199847322909</v>
      </c>
      <c r="AD352">
        <f t="shared" si="121"/>
        <v>0.82911392405063289</v>
      </c>
      <c r="AE352">
        <f t="shared" si="122"/>
        <v>0.25</v>
      </c>
      <c r="AF352">
        <f t="shared" si="123"/>
        <v>1</v>
      </c>
      <c r="AG352">
        <f t="shared" si="124"/>
        <v>0</v>
      </c>
      <c r="AH352">
        <f t="shared" si="125"/>
        <v>5.4794520547945206E-3</v>
      </c>
      <c r="AI352">
        <f t="shared" si="126"/>
        <v>0.43157894736842106</v>
      </c>
      <c r="AJ352">
        <f t="shared" si="127"/>
        <v>0.37189054726368159</v>
      </c>
      <c r="AK352">
        <f t="shared" si="128"/>
        <v>0</v>
      </c>
      <c r="AM352">
        <v>157</v>
      </c>
      <c r="AN352">
        <v>523.33333333333337</v>
      </c>
      <c r="AO352">
        <v>1076.7704296413087</v>
      </c>
      <c r="AP352">
        <v>675.81557129725104</v>
      </c>
      <c r="AQ352">
        <v>0</v>
      </c>
      <c r="AT352">
        <f t="shared" si="129"/>
        <v>0.42253521126760563</v>
      </c>
      <c r="AU352">
        <f t="shared" si="130"/>
        <v>0.28646748681898071</v>
      </c>
      <c r="AV352">
        <f t="shared" si="131"/>
        <v>0.76060298205901666</v>
      </c>
      <c r="AW352">
        <f t="shared" si="132"/>
        <v>0.33321272802711988</v>
      </c>
      <c r="AX352">
        <f t="shared" si="133"/>
        <v>0</v>
      </c>
    </row>
    <row r="353" spans="2:50" ht="15">
      <c r="B353" s="52">
        <v>1</v>
      </c>
      <c r="C353" s="52">
        <v>3.16</v>
      </c>
      <c r="D353" s="56">
        <v>0</v>
      </c>
      <c r="E353" s="52">
        <v>1</v>
      </c>
      <c r="F353" s="52">
        <v>1</v>
      </c>
      <c r="G353" s="53">
        <v>2.5417075564278706</v>
      </c>
      <c r="H353" s="53">
        <v>2.59</v>
      </c>
      <c r="I353" s="52">
        <v>2</v>
      </c>
      <c r="J353" s="53">
        <v>2.5817895151754042</v>
      </c>
      <c r="K353" s="53">
        <v>2.62</v>
      </c>
      <c r="L353" s="52">
        <v>20</v>
      </c>
      <c r="M353" s="52">
        <v>6</v>
      </c>
      <c r="N353" s="56">
        <v>0</v>
      </c>
      <c r="O353" s="52">
        <v>42</v>
      </c>
      <c r="P353" s="54">
        <v>125.52512</v>
      </c>
      <c r="Q353" s="54">
        <v>34.715541000000002</v>
      </c>
      <c r="R353" s="55">
        <v>0</v>
      </c>
      <c r="U353">
        <f t="shared" si="112"/>
        <v>0.16666666666666666</v>
      </c>
      <c r="V353">
        <f t="shared" si="113"/>
        <v>0.96048632218844987</v>
      </c>
      <c r="W353">
        <f t="shared" si="114"/>
        <v>0</v>
      </c>
      <c r="X353">
        <f t="shared" si="115"/>
        <v>0.34129692832764502</v>
      </c>
      <c r="Y353">
        <f t="shared" si="116"/>
        <v>0.14285714285714285</v>
      </c>
      <c r="Z353">
        <f t="shared" si="117"/>
        <v>0.77255548827594855</v>
      </c>
      <c r="AA353">
        <f t="shared" si="118"/>
        <v>0.7872340425531914</v>
      </c>
      <c r="AB353">
        <f t="shared" si="119"/>
        <v>0.5</v>
      </c>
      <c r="AC353">
        <f t="shared" si="120"/>
        <v>0.81702199847322909</v>
      </c>
      <c r="AD353">
        <f t="shared" si="121"/>
        <v>0.82911392405063289</v>
      </c>
      <c r="AE353">
        <f t="shared" si="122"/>
        <v>8.3333333333333329E-2</v>
      </c>
      <c r="AF353">
        <f t="shared" si="123"/>
        <v>1</v>
      </c>
      <c r="AG353">
        <f t="shared" si="124"/>
        <v>0</v>
      </c>
      <c r="AH353">
        <f t="shared" si="125"/>
        <v>5.4794520547945206E-3</v>
      </c>
      <c r="AI353">
        <f t="shared" si="126"/>
        <v>0.73931888544891644</v>
      </c>
      <c r="AJ353">
        <f t="shared" si="127"/>
        <v>0.44029850746268656</v>
      </c>
      <c r="AK353">
        <f t="shared" si="128"/>
        <v>0</v>
      </c>
      <c r="AM353">
        <v>150</v>
      </c>
      <c r="AN353">
        <v>750</v>
      </c>
      <c r="AO353">
        <v>1016.9498502167916</v>
      </c>
      <c r="AP353">
        <v>568.74260139625596</v>
      </c>
      <c r="AQ353">
        <v>0</v>
      </c>
      <c r="AT353">
        <f t="shared" si="129"/>
        <v>0.37323943661971831</v>
      </c>
      <c r="AU353">
        <f t="shared" si="130"/>
        <v>0.52548330404217924</v>
      </c>
      <c r="AV353">
        <f t="shared" si="131"/>
        <v>0.71834726083351574</v>
      </c>
      <c r="AW353">
        <f t="shared" si="132"/>
        <v>0.28042010543307255</v>
      </c>
      <c r="AX353">
        <f t="shared" si="133"/>
        <v>0</v>
      </c>
    </row>
    <row r="354" spans="2:50" ht="15">
      <c r="B354" s="52">
        <v>1</v>
      </c>
      <c r="C354" s="52">
        <v>3.16</v>
      </c>
      <c r="D354" s="56">
        <v>0</v>
      </c>
      <c r="E354" s="52">
        <v>1</v>
      </c>
      <c r="F354" s="52">
        <v>1</v>
      </c>
      <c r="G354" s="53">
        <v>2.65</v>
      </c>
      <c r="H354" s="53">
        <v>2.6711999999999998</v>
      </c>
      <c r="I354" s="52">
        <v>2</v>
      </c>
      <c r="J354" s="53">
        <v>2.62</v>
      </c>
      <c r="K354" s="53">
        <v>2.6540599999999999</v>
      </c>
      <c r="L354" s="52">
        <v>31</v>
      </c>
      <c r="M354" s="52">
        <v>1</v>
      </c>
      <c r="N354" s="52">
        <v>20</v>
      </c>
      <c r="O354" s="52">
        <v>28</v>
      </c>
      <c r="P354" s="54">
        <v>77.374468500000006</v>
      </c>
      <c r="Q354" s="54">
        <v>35.696206000000004</v>
      </c>
      <c r="R354" s="55">
        <v>0</v>
      </c>
      <c r="U354">
        <f t="shared" si="112"/>
        <v>0.16666666666666666</v>
      </c>
      <c r="V354">
        <f t="shared" si="113"/>
        <v>0.96048632218844987</v>
      </c>
      <c r="W354">
        <f t="shared" si="114"/>
        <v>0</v>
      </c>
      <c r="X354">
        <f t="shared" si="115"/>
        <v>0.34129692832764502</v>
      </c>
      <c r="Y354">
        <f t="shared" si="116"/>
        <v>0.14285714285714285</v>
      </c>
      <c r="Z354">
        <f t="shared" si="117"/>
        <v>0.80547112462006076</v>
      </c>
      <c r="AA354">
        <f t="shared" si="118"/>
        <v>0.81191489361702118</v>
      </c>
      <c r="AB354">
        <f t="shared" si="119"/>
        <v>0.5</v>
      </c>
      <c r="AC354">
        <f t="shared" si="120"/>
        <v>0.82911392405063289</v>
      </c>
      <c r="AD354">
        <f t="shared" si="121"/>
        <v>0.8398924050632911</v>
      </c>
      <c r="AE354">
        <f t="shared" si="122"/>
        <v>0.26666666666666666</v>
      </c>
      <c r="AF354">
        <f t="shared" si="123"/>
        <v>0.16666666666666666</v>
      </c>
      <c r="AG354">
        <f t="shared" si="124"/>
        <v>0.33333333333333331</v>
      </c>
      <c r="AH354">
        <f t="shared" si="125"/>
        <v>3.6529680365296802E-3</v>
      </c>
      <c r="AI354">
        <f t="shared" si="126"/>
        <v>0.43529411764705889</v>
      </c>
      <c r="AJ354">
        <f t="shared" si="127"/>
        <v>0.45273631840796025</v>
      </c>
      <c r="AK354">
        <f t="shared" si="128"/>
        <v>0</v>
      </c>
      <c r="AM354">
        <v>155</v>
      </c>
      <c r="AN354">
        <v>500</v>
      </c>
      <c r="AO354">
        <v>1257.8633100000002</v>
      </c>
      <c r="AP354">
        <v>558.11978734177194</v>
      </c>
      <c r="AQ354">
        <v>0</v>
      </c>
      <c r="AT354">
        <f t="shared" si="129"/>
        <v>0.40845070422535212</v>
      </c>
      <c r="AU354">
        <f t="shared" si="130"/>
        <v>0.26186291739894552</v>
      </c>
      <c r="AV354">
        <f t="shared" si="131"/>
        <v>0.88852234261980112</v>
      </c>
      <c r="AW354">
        <f t="shared" si="132"/>
        <v>0.2751824977176644</v>
      </c>
      <c r="AX354">
        <f t="shared" si="133"/>
        <v>0</v>
      </c>
    </row>
    <row r="355" spans="2:50" ht="15">
      <c r="B355" s="52">
        <v>1</v>
      </c>
      <c r="C355" s="52">
        <v>3.16</v>
      </c>
      <c r="D355" s="56">
        <v>0</v>
      </c>
      <c r="E355" s="52">
        <v>1</v>
      </c>
      <c r="F355" s="52">
        <v>1</v>
      </c>
      <c r="G355" s="53">
        <v>2.65</v>
      </c>
      <c r="H355" s="53">
        <v>2.6711999999999998</v>
      </c>
      <c r="I355" s="52">
        <v>2</v>
      </c>
      <c r="J355" s="53">
        <v>2.62</v>
      </c>
      <c r="K355" s="53">
        <v>2.6540599999999999</v>
      </c>
      <c r="L355" s="52">
        <v>33</v>
      </c>
      <c r="M355" s="52">
        <v>1</v>
      </c>
      <c r="N355" s="52">
        <v>20</v>
      </c>
      <c r="O355" s="52">
        <v>28</v>
      </c>
      <c r="P355" s="54">
        <v>74.922805999999994</v>
      </c>
      <c r="Q355" s="54">
        <v>35.696206000000004</v>
      </c>
      <c r="R355" s="55">
        <v>0</v>
      </c>
      <c r="U355">
        <f t="shared" si="112"/>
        <v>0.16666666666666666</v>
      </c>
      <c r="V355">
        <f t="shared" si="113"/>
        <v>0.96048632218844987</v>
      </c>
      <c r="W355">
        <f t="shared" si="114"/>
        <v>0</v>
      </c>
      <c r="X355">
        <f t="shared" si="115"/>
        <v>0.34129692832764502</v>
      </c>
      <c r="Y355">
        <f t="shared" si="116"/>
        <v>0.14285714285714285</v>
      </c>
      <c r="Z355">
        <f t="shared" si="117"/>
        <v>0.80547112462006076</v>
      </c>
      <c r="AA355">
        <f t="shared" si="118"/>
        <v>0.81191489361702118</v>
      </c>
      <c r="AB355">
        <f t="shared" si="119"/>
        <v>0.5</v>
      </c>
      <c r="AC355">
        <f t="shared" si="120"/>
        <v>0.82911392405063289</v>
      </c>
      <c r="AD355">
        <f t="shared" si="121"/>
        <v>0.8398924050632911</v>
      </c>
      <c r="AE355">
        <f t="shared" si="122"/>
        <v>0.3</v>
      </c>
      <c r="AF355">
        <f t="shared" si="123"/>
        <v>0.16666666666666666</v>
      </c>
      <c r="AG355">
        <f t="shared" si="124"/>
        <v>0.33333333333333331</v>
      </c>
      <c r="AH355">
        <f t="shared" si="125"/>
        <v>3.6529680365296802E-3</v>
      </c>
      <c r="AI355">
        <f t="shared" si="126"/>
        <v>0.41981424148606811</v>
      </c>
      <c r="AJ355">
        <f t="shared" si="127"/>
        <v>0.45273631840796025</v>
      </c>
      <c r="AK355">
        <f t="shared" si="128"/>
        <v>0</v>
      </c>
      <c r="AM355">
        <v>165</v>
      </c>
      <c r="AN355">
        <v>500</v>
      </c>
      <c r="AO355">
        <v>1239.4041000000002</v>
      </c>
      <c r="AP355">
        <v>550.13798734177192</v>
      </c>
      <c r="AQ355">
        <v>0</v>
      </c>
      <c r="AT355">
        <f t="shared" si="129"/>
        <v>0.47887323943661969</v>
      </c>
      <c r="AU355">
        <f t="shared" si="130"/>
        <v>0.26186291739894552</v>
      </c>
      <c r="AV355">
        <f t="shared" si="131"/>
        <v>0.87548323067359868</v>
      </c>
      <c r="AW355">
        <f t="shared" si="132"/>
        <v>0.27124704925283899</v>
      </c>
      <c r="AX355">
        <f t="shared" si="133"/>
        <v>0</v>
      </c>
    </row>
    <row r="356" spans="2:50" ht="15">
      <c r="B356" s="52">
        <v>1</v>
      </c>
      <c r="C356" s="52">
        <v>3.16</v>
      </c>
      <c r="D356" s="56">
        <v>0</v>
      </c>
      <c r="E356" s="52">
        <v>1</v>
      </c>
      <c r="F356" s="52">
        <v>1</v>
      </c>
      <c r="G356" s="53">
        <v>2.65</v>
      </c>
      <c r="H356" s="53">
        <v>2.6711999999999998</v>
      </c>
      <c r="I356" s="52">
        <v>2</v>
      </c>
      <c r="J356" s="53">
        <v>2.62</v>
      </c>
      <c r="K356" s="53">
        <v>2.6540599999999999</v>
      </c>
      <c r="L356" s="52">
        <v>35</v>
      </c>
      <c r="M356" s="52">
        <v>1</v>
      </c>
      <c r="N356" s="52">
        <v>20</v>
      </c>
      <c r="O356" s="52">
        <v>28</v>
      </c>
      <c r="P356" s="54">
        <v>67.371685499999998</v>
      </c>
      <c r="Q356" s="54">
        <v>33.832942500000001</v>
      </c>
      <c r="R356" s="55">
        <v>0</v>
      </c>
      <c r="U356">
        <f t="shared" si="112"/>
        <v>0.16666666666666666</v>
      </c>
      <c r="V356">
        <f t="shared" si="113"/>
        <v>0.96048632218844987</v>
      </c>
      <c r="W356">
        <f t="shared" si="114"/>
        <v>0</v>
      </c>
      <c r="X356">
        <f t="shared" si="115"/>
        <v>0.34129692832764502</v>
      </c>
      <c r="Y356">
        <f t="shared" si="116"/>
        <v>0.14285714285714285</v>
      </c>
      <c r="Z356">
        <f t="shared" si="117"/>
        <v>0.80547112462006076</v>
      </c>
      <c r="AA356">
        <f t="shared" si="118"/>
        <v>0.81191489361702118</v>
      </c>
      <c r="AB356">
        <f t="shared" si="119"/>
        <v>0.5</v>
      </c>
      <c r="AC356">
        <f t="shared" si="120"/>
        <v>0.82911392405063289</v>
      </c>
      <c r="AD356">
        <f t="shared" si="121"/>
        <v>0.8398924050632911</v>
      </c>
      <c r="AE356">
        <f t="shared" si="122"/>
        <v>0.33333333333333331</v>
      </c>
      <c r="AF356">
        <f t="shared" si="123"/>
        <v>0.16666666666666666</v>
      </c>
      <c r="AG356">
        <f t="shared" si="124"/>
        <v>0.33333333333333331</v>
      </c>
      <c r="AH356">
        <f t="shared" si="125"/>
        <v>3.6529680365296802E-3</v>
      </c>
      <c r="AI356">
        <f t="shared" si="126"/>
        <v>0.37213622291021675</v>
      </c>
      <c r="AJ356">
        <f t="shared" si="127"/>
        <v>0.42910447761194032</v>
      </c>
      <c r="AK356">
        <f t="shared" si="128"/>
        <v>0</v>
      </c>
      <c r="AM356">
        <v>175</v>
      </c>
      <c r="AN356">
        <v>500.00000000000006</v>
      </c>
      <c r="AO356">
        <v>1220.94489</v>
      </c>
      <c r="AP356">
        <v>542.1561873417719</v>
      </c>
      <c r="AQ356">
        <v>0</v>
      </c>
      <c r="AT356">
        <f t="shared" si="129"/>
        <v>0.54929577464788737</v>
      </c>
      <c r="AU356">
        <f t="shared" si="130"/>
        <v>0.26186291739894557</v>
      </c>
      <c r="AV356">
        <f t="shared" si="131"/>
        <v>0.86244411872739601</v>
      </c>
      <c r="AW356">
        <f t="shared" si="132"/>
        <v>0.26731160078801358</v>
      </c>
      <c r="AX356">
        <f t="shared" si="133"/>
        <v>0</v>
      </c>
    </row>
    <row r="357" spans="2:50" ht="15">
      <c r="B357" s="52">
        <v>1</v>
      </c>
      <c r="C357" s="52">
        <v>3.16</v>
      </c>
      <c r="D357" s="56">
        <v>0</v>
      </c>
      <c r="E357" s="52">
        <v>1</v>
      </c>
      <c r="F357" s="52">
        <v>1</v>
      </c>
      <c r="G357" s="53">
        <v>2.65</v>
      </c>
      <c r="H357" s="53">
        <v>2.6711999999999998</v>
      </c>
      <c r="I357" s="52">
        <v>2</v>
      </c>
      <c r="J357" s="53">
        <v>2.62</v>
      </c>
      <c r="K357" s="53">
        <v>2.6540599999999999</v>
      </c>
      <c r="L357" s="52">
        <v>37</v>
      </c>
      <c r="M357" s="52">
        <v>1</v>
      </c>
      <c r="N357" s="52">
        <v>20</v>
      </c>
      <c r="O357" s="52">
        <v>28</v>
      </c>
      <c r="P357" s="54">
        <v>50.111981499999999</v>
      </c>
      <c r="Q357" s="54">
        <v>33.048410500000003</v>
      </c>
      <c r="R357" s="55">
        <v>0</v>
      </c>
      <c r="U357">
        <f t="shared" si="112"/>
        <v>0.16666666666666666</v>
      </c>
      <c r="V357">
        <f t="shared" si="113"/>
        <v>0.96048632218844987</v>
      </c>
      <c r="W357">
        <f t="shared" si="114"/>
        <v>0</v>
      </c>
      <c r="X357">
        <f t="shared" si="115"/>
        <v>0.34129692832764502</v>
      </c>
      <c r="Y357">
        <f t="shared" si="116"/>
        <v>0.14285714285714285</v>
      </c>
      <c r="Z357">
        <f t="shared" si="117"/>
        <v>0.80547112462006076</v>
      </c>
      <c r="AA357">
        <f t="shared" si="118"/>
        <v>0.81191489361702118</v>
      </c>
      <c r="AB357">
        <f t="shared" si="119"/>
        <v>0.5</v>
      </c>
      <c r="AC357">
        <f t="shared" si="120"/>
        <v>0.82911392405063289</v>
      </c>
      <c r="AD357">
        <f t="shared" si="121"/>
        <v>0.8398924050632911</v>
      </c>
      <c r="AE357">
        <f t="shared" si="122"/>
        <v>0.36666666666666664</v>
      </c>
      <c r="AF357">
        <f t="shared" si="123"/>
        <v>0.16666666666666666</v>
      </c>
      <c r="AG357">
        <f t="shared" si="124"/>
        <v>0.33333333333333331</v>
      </c>
      <c r="AH357">
        <f t="shared" si="125"/>
        <v>3.6529680365296802E-3</v>
      </c>
      <c r="AI357">
        <f t="shared" si="126"/>
        <v>0.26315789473684215</v>
      </c>
      <c r="AJ357">
        <f t="shared" si="127"/>
        <v>0.4191542288557214</v>
      </c>
      <c r="AK357">
        <f t="shared" si="128"/>
        <v>0</v>
      </c>
      <c r="AM357">
        <v>185</v>
      </c>
      <c r="AN357">
        <v>500</v>
      </c>
      <c r="AO357">
        <v>1202.48568</v>
      </c>
      <c r="AP357">
        <v>534.1743873417721</v>
      </c>
      <c r="AQ357">
        <v>0</v>
      </c>
      <c r="AT357">
        <f t="shared" si="129"/>
        <v>0.61971830985915488</v>
      </c>
      <c r="AU357">
        <f t="shared" si="130"/>
        <v>0.26186291739894552</v>
      </c>
      <c r="AV357">
        <f t="shared" si="131"/>
        <v>0.84940500678119346</v>
      </c>
      <c r="AW357">
        <f t="shared" si="132"/>
        <v>0.26337615232318828</v>
      </c>
      <c r="AX357">
        <f t="shared" si="133"/>
        <v>0</v>
      </c>
    </row>
    <row r="358" spans="2:50" ht="15">
      <c r="B358" s="52">
        <v>1</v>
      </c>
      <c r="C358" s="52">
        <v>3.16</v>
      </c>
      <c r="D358" s="56">
        <v>0</v>
      </c>
      <c r="E358" s="52">
        <v>1</v>
      </c>
      <c r="F358" s="52">
        <v>1</v>
      </c>
      <c r="G358" s="53">
        <v>2.65</v>
      </c>
      <c r="H358" s="53">
        <v>2.6711999999999998</v>
      </c>
      <c r="I358" s="52">
        <v>2</v>
      </c>
      <c r="J358" s="53">
        <v>2.62</v>
      </c>
      <c r="K358" s="53">
        <v>2.6540599999999999</v>
      </c>
      <c r="L358" s="52">
        <v>27</v>
      </c>
      <c r="M358" s="52">
        <v>1</v>
      </c>
      <c r="N358" s="52">
        <v>20</v>
      </c>
      <c r="O358" s="52">
        <v>28</v>
      </c>
      <c r="P358" s="54">
        <v>92.574776</v>
      </c>
      <c r="Q358" s="54">
        <v>36.284605000000006</v>
      </c>
      <c r="R358" s="55">
        <v>0</v>
      </c>
      <c r="U358">
        <f t="shared" si="112"/>
        <v>0.16666666666666666</v>
      </c>
      <c r="V358">
        <f t="shared" si="113"/>
        <v>0.96048632218844987</v>
      </c>
      <c r="W358">
        <f t="shared" si="114"/>
        <v>0</v>
      </c>
      <c r="X358">
        <f t="shared" si="115"/>
        <v>0.34129692832764502</v>
      </c>
      <c r="Y358">
        <f t="shared" si="116"/>
        <v>0.14285714285714285</v>
      </c>
      <c r="Z358">
        <f t="shared" si="117"/>
        <v>0.80547112462006076</v>
      </c>
      <c r="AA358">
        <f t="shared" si="118"/>
        <v>0.81191489361702118</v>
      </c>
      <c r="AB358">
        <f t="shared" si="119"/>
        <v>0.5</v>
      </c>
      <c r="AC358">
        <f t="shared" si="120"/>
        <v>0.82911392405063289</v>
      </c>
      <c r="AD358">
        <f t="shared" si="121"/>
        <v>0.8398924050632911</v>
      </c>
      <c r="AE358">
        <f t="shared" si="122"/>
        <v>0.2</v>
      </c>
      <c r="AF358">
        <f t="shared" si="123"/>
        <v>0.16666666666666666</v>
      </c>
      <c r="AG358">
        <f t="shared" si="124"/>
        <v>0.33333333333333331</v>
      </c>
      <c r="AH358">
        <f t="shared" si="125"/>
        <v>3.6529680365296802E-3</v>
      </c>
      <c r="AI358">
        <f t="shared" si="126"/>
        <v>0.53126934984520124</v>
      </c>
      <c r="AJ358">
        <f t="shared" si="127"/>
        <v>0.46019900497512445</v>
      </c>
      <c r="AK358">
        <f t="shared" si="128"/>
        <v>0</v>
      </c>
      <c r="AM358">
        <v>162</v>
      </c>
      <c r="AN358">
        <v>600</v>
      </c>
      <c r="AO358">
        <v>1186.6635000000001</v>
      </c>
      <c r="AP358">
        <v>527.13558481012626</v>
      </c>
      <c r="AQ358">
        <v>0</v>
      </c>
      <c r="AT358">
        <f t="shared" si="129"/>
        <v>0.45774647887323944</v>
      </c>
      <c r="AU358">
        <f t="shared" si="130"/>
        <v>0.36731107205623903</v>
      </c>
      <c r="AV358">
        <f t="shared" si="131"/>
        <v>0.83822862511301999</v>
      </c>
      <c r="AW358">
        <f t="shared" si="132"/>
        <v>0.25990565135631682</v>
      </c>
      <c r="AX358">
        <f t="shared" si="133"/>
        <v>0</v>
      </c>
    </row>
    <row r="359" spans="2:50" ht="15">
      <c r="B359" s="52">
        <v>1</v>
      </c>
      <c r="C359" s="52">
        <v>3.16</v>
      </c>
      <c r="D359" s="56">
        <v>0</v>
      </c>
      <c r="E359" s="52">
        <v>1</v>
      </c>
      <c r="F359" s="52">
        <v>1</v>
      </c>
      <c r="G359" s="53">
        <v>2.65</v>
      </c>
      <c r="H359" s="53">
        <v>2.6711999999999998</v>
      </c>
      <c r="I359" s="52">
        <v>2</v>
      </c>
      <c r="J359" s="53">
        <v>2.62</v>
      </c>
      <c r="K359" s="53">
        <v>2.6540599999999999</v>
      </c>
      <c r="L359" s="52">
        <v>29</v>
      </c>
      <c r="M359" s="52">
        <v>1</v>
      </c>
      <c r="N359" s="52">
        <v>20</v>
      </c>
      <c r="O359" s="52">
        <v>28</v>
      </c>
      <c r="P359" s="54">
        <v>83.650724499999995</v>
      </c>
      <c r="Q359" s="54">
        <v>34.911673999999998</v>
      </c>
      <c r="R359" s="55">
        <v>0</v>
      </c>
      <c r="U359">
        <f t="shared" si="112"/>
        <v>0.16666666666666666</v>
      </c>
      <c r="V359">
        <f t="shared" si="113"/>
        <v>0.96048632218844987</v>
      </c>
      <c r="W359">
        <f t="shared" si="114"/>
        <v>0</v>
      </c>
      <c r="X359">
        <f t="shared" si="115"/>
        <v>0.34129692832764502</v>
      </c>
      <c r="Y359">
        <f t="shared" si="116"/>
        <v>0.14285714285714285</v>
      </c>
      <c r="Z359">
        <f t="shared" si="117"/>
        <v>0.80547112462006076</v>
      </c>
      <c r="AA359">
        <f t="shared" si="118"/>
        <v>0.81191489361702118</v>
      </c>
      <c r="AB359">
        <f t="shared" si="119"/>
        <v>0.5</v>
      </c>
      <c r="AC359">
        <f t="shared" si="120"/>
        <v>0.82911392405063289</v>
      </c>
      <c r="AD359">
        <f t="shared" si="121"/>
        <v>0.8398924050632911</v>
      </c>
      <c r="AE359">
        <f t="shared" si="122"/>
        <v>0.23333333333333334</v>
      </c>
      <c r="AF359">
        <f t="shared" si="123"/>
        <v>0.16666666666666666</v>
      </c>
      <c r="AG359">
        <f t="shared" si="124"/>
        <v>0.33333333333333331</v>
      </c>
      <c r="AH359">
        <f t="shared" si="125"/>
        <v>3.6529680365296802E-3</v>
      </c>
      <c r="AI359">
        <f t="shared" si="126"/>
        <v>0.47492260061919506</v>
      </c>
      <c r="AJ359">
        <f t="shared" si="127"/>
        <v>0.44278606965174128</v>
      </c>
      <c r="AK359">
        <f t="shared" si="128"/>
        <v>0</v>
      </c>
      <c r="AM359">
        <v>174</v>
      </c>
      <c r="AN359">
        <v>600</v>
      </c>
      <c r="AO359">
        <v>1165.56726</v>
      </c>
      <c r="AP359">
        <v>516.49318481012654</v>
      </c>
      <c r="AQ359">
        <v>0</v>
      </c>
      <c r="AT359">
        <f t="shared" si="129"/>
        <v>0.54225352112676062</v>
      </c>
      <c r="AU359">
        <f t="shared" si="130"/>
        <v>0.36731107205623903</v>
      </c>
      <c r="AV359">
        <f t="shared" si="131"/>
        <v>0.82332678288878847</v>
      </c>
      <c r="AW359">
        <f t="shared" si="132"/>
        <v>0.25465838673654972</v>
      </c>
      <c r="AX359">
        <f t="shared" si="133"/>
        <v>0</v>
      </c>
    </row>
    <row r="360" spans="2:50" ht="15">
      <c r="B360" s="52">
        <v>1</v>
      </c>
      <c r="C360" s="52">
        <v>3.16</v>
      </c>
      <c r="D360" s="56">
        <v>0</v>
      </c>
      <c r="E360" s="52">
        <v>1</v>
      </c>
      <c r="F360" s="52">
        <v>1</v>
      </c>
      <c r="G360" s="53">
        <v>2.65</v>
      </c>
      <c r="H360" s="53">
        <v>2.6711999999999998</v>
      </c>
      <c r="I360" s="52">
        <v>2</v>
      </c>
      <c r="J360" s="53">
        <v>2.62</v>
      </c>
      <c r="K360" s="53">
        <v>2.6540599999999999</v>
      </c>
      <c r="L360" s="52">
        <v>31</v>
      </c>
      <c r="M360" s="52">
        <v>1</v>
      </c>
      <c r="N360" s="52">
        <v>20</v>
      </c>
      <c r="O360" s="52">
        <v>28</v>
      </c>
      <c r="P360" s="54">
        <v>70.509813500000007</v>
      </c>
      <c r="Q360" s="54">
        <v>35.892339</v>
      </c>
      <c r="R360" s="55">
        <v>0</v>
      </c>
      <c r="U360">
        <f t="shared" si="112"/>
        <v>0.16666666666666666</v>
      </c>
      <c r="V360">
        <f t="shared" si="113"/>
        <v>0.96048632218844987</v>
      </c>
      <c r="W360">
        <f t="shared" si="114"/>
        <v>0</v>
      </c>
      <c r="X360">
        <f t="shared" si="115"/>
        <v>0.34129692832764502</v>
      </c>
      <c r="Y360">
        <f t="shared" si="116"/>
        <v>0.14285714285714285</v>
      </c>
      <c r="Z360">
        <f t="shared" si="117"/>
        <v>0.80547112462006076</v>
      </c>
      <c r="AA360">
        <f t="shared" si="118"/>
        <v>0.81191489361702118</v>
      </c>
      <c r="AB360">
        <f t="shared" si="119"/>
        <v>0.5</v>
      </c>
      <c r="AC360">
        <f t="shared" si="120"/>
        <v>0.82911392405063289</v>
      </c>
      <c r="AD360">
        <f t="shared" si="121"/>
        <v>0.8398924050632911</v>
      </c>
      <c r="AE360">
        <f t="shared" si="122"/>
        <v>0.26666666666666666</v>
      </c>
      <c r="AF360">
        <f t="shared" si="123"/>
        <v>0.16666666666666666</v>
      </c>
      <c r="AG360">
        <f t="shared" si="124"/>
        <v>0.33333333333333331</v>
      </c>
      <c r="AH360">
        <f t="shared" si="125"/>
        <v>3.6529680365296802E-3</v>
      </c>
      <c r="AI360">
        <f t="shared" si="126"/>
        <v>0.39195046439628489</v>
      </c>
      <c r="AJ360">
        <f t="shared" si="127"/>
        <v>0.45522388059701491</v>
      </c>
      <c r="AK360">
        <f t="shared" si="128"/>
        <v>0</v>
      </c>
      <c r="AM360">
        <v>186</v>
      </c>
      <c r="AN360">
        <v>600</v>
      </c>
      <c r="AO360">
        <v>1144.4710200000002</v>
      </c>
      <c r="AP360">
        <v>505.85078481012647</v>
      </c>
      <c r="AQ360">
        <v>0</v>
      </c>
      <c r="AT360">
        <f t="shared" si="129"/>
        <v>0.62676056338028174</v>
      </c>
      <c r="AU360">
        <f t="shared" si="130"/>
        <v>0.36731107205623903</v>
      </c>
      <c r="AV360">
        <f t="shared" si="131"/>
        <v>0.80842494066455706</v>
      </c>
      <c r="AW360">
        <f t="shared" si="132"/>
        <v>0.24941112211678251</v>
      </c>
      <c r="AX360">
        <f t="shared" si="133"/>
        <v>0</v>
      </c>
    </row>
    <row r="361" spans="2:50" ht="15">
      <c r="B361" s="52">
        <v>1</v>
      </c>
      <c r="C361" s="52">
        <v>3.16</v>
      </c>
      <c r="D361" s="56">
        <v>0</v>
      </c>
      <c r="E361" s="52">
        <v>1</v>
      </c>
      <c r="F361" s="52">
        <v>1</v>
      </c>
      <c r="G361" s="53">
        <v>2.65</v>
      </c>
      <c r="H361" s="53">
        <v>2.6711999999999998</v>
      </c>
      <c r="I361" s="52">
        <v>2</v>
      </c>
      <c r="J361" s="53">
        <v>2.62</v>
      </c>
      <c r="K361" s="53">
        <v>2.6540599999999999</v>
      </c>
      <c r="L361" s="52">
        <v>33</v>
      </c>
      <c r="M361" s="52">
        <v>1</v>
      </c>
      <c r="N361" s="52">
        <v>20</v>
      </c>
      <c r="O361" s="52">
        <v>28</v>
      </c>
      <c r="P361" s="54">
        <v>69.921414499999997</v>
      </c>
      <c r="Q361" s="54">
        <v>35.107807000000001</v>
      </c>
      <c r="R361" s="55">
        <v>0</v>
      </c>
      <c r="U361">
        <f t="shared" si="112"/>
        <v>0.16666666666666666</v>
      </c>
      <c r="V361">
        <f t="shared" si="113"/>
        <v>0.96048632218844987</v>
      </c>
      <c r="W361">
        <f t="shared" si="114"/>
        <v>0</v>
      </c>
      <c r="X361">
        <f t="shared" si="115"/>
        <v>0.34129692832764502</v>
      </c>
      <c r="Y361">
        <f t="shared" si="116"/>
        <v>0.14285714285714285</v>
      </c>
      <c r="Z361">
        <f t="shared" si="117"/>
        <v>0.80547112462006076</v>
      </c>
      <c r="AA361">
        <f t="shared" si="118"/>
        <v>0.81191489361702118</v>
      </c>
      <c r="AB361">
        <f t="shared" si="119"/>
        <v>0.5</v>
      </c>
      <c r="AC361">
        <f t="shared" si="120"/>
        <v>0.82911392405063289</v>
      </c>
      <c r="AD361">
        <f t="shared" si="121"/>
        <v>0.8398924050632911</v>
      </c>
      <c r="AE361">
        <f t="shared" si="122"/>
        <v>0.3</v>
      </c>
      <c r="AF361">
        <f t="shared" si="123"/>
        <v>0.16666666666666666</v>
      </c>
      <c r="AG361">
        <f t="shared" si="124"/>
        <v>0.33333333333333331</v>
      </c>
      <c r="AH361">
        <f t="shared" si="125"/>
        <v>3.6529680365296802E-3</v>
      </c>
      <c r="AI361">
        <f t="shared" si="126"/>
        <v>0.38823529411764707</v>
      </c>
      <c r="AJ361">
        <f t="shared" si="127"/>
        <v>0.44527363184079605</v>
      </c>
      <c r="AK361">
        <f t="shared" si="128"/>
        <v>0</v>
      </c>
      <c r="AM361">
        <v>198</v>
      </c>
      <c r="AN361">
        <v>600</v>
      </c>
      <c r="AO361">
        <v>1120.73775</v>
      </c>
      <c r="AP361">
        <v>497.86898481012673</v>
      </c>
      <c r="AQ361">
        <v>0</v>
      </c>
      <c r="AT361">
        <f t="shared" si="129"/>
        <v>0.71126760563380287</v>
      </c>
      <c r="AU361">
        <f t="shared" si="130"/>
        <v>0.36731107205623903</v>
      </c>
      <c r="AV361">
        <f t="shared" si="131"/>
        <v>0.79166036816229657</v>
      </c>
      <c r="AW361">
        <f t="shared" si="132"/>
        <v>0.24547567365195724</v>
      </c>
      <c r="AX361">
        <f t="shared" si="133"/>
        <v>0</v>
      </c>
    </row>
    <row r="362" spans="2:50" ht="15">
      <c r="B362" s="52">
        <v>1</v>
      </c>
      <c r="C362" s="52">
        <v>3.16</v>
      </c>
      <c r="D362" s="56">
        <v>0</v>
      </c>
      <c r="E362" s="52">
        <v>1</v>
      </c>
      <c r="F362" s="52">
        <v>1</v>
      </c>
      <c r="G362" s="53">
        <v>2.65</v>
      </c>
      <c r="H362" s="53">
        <v>2.6711999999999998</v>
      </c>
      <c r="I362" s="52">
        <v>2</v>
      </c>
      <c r="J362" s="53">
        <v>2.62</v>
      </c>
      <c r="K362" s="53">
        <v>2.6540599999999999</v>
      </c>
      <c r="L362" s="52">
        <v>30</v>
      </c>
      <c r="M362" s="52">
        <v>1</v>
      </c>
      <c r="N362" s="52">
        <v>20</v>
      </c>
      <c r="O362" s="52">
        <v>28</v>
      </c>
      <c r="P362" s="54">
        <v>78.060934000000003</v>
      </c>
      <c r="Q362" s="54">
        <v>36.480738000000002</v>
      </c>
      <c r="R362" s="55">
        <v>0</v>
      </c>
      <c r="U362">
        <f t="shared" si="112"/>
        <v>0.16666666666666666</v>
      </c>
      <c r="V362">
        <f t="shared" si="113"/>
        <v>0.96048632218844987</v>
      </c>
      <c r="W362">
        <f t="shared" si="114"/>
        <v>0</v>
      </c>
      <c r="X362">
        <f t="shared" si="115"/>
        <v>0.34129692832764502</v>
      </c>
      <c r="Y362">
        <f t="shared" si="116"/>
        <v>0.14285714285714285</v>
      </c>
      <c r="Z362">
        <f t="shared" si="117"/>
        <v>0.80547112462006076</v>
      </c>
      <c r="AA362">
        <f t="shared" si="118"/>
        <v>0.81191489361702118</v>
      </c>
      <c r="AB362">
        <f t="shared" si="119"/>
        <v>0.5</v>
      </c>
      <c r="AC362">
        <f t="shared" si="120"/>
        <v>0.82911392405063289</v>
      </c>
      <c r="AD362">
        <f t="shared" si="121"/>
        <v>0.8398924050632911</v>
      </c>
      <c r="AE362">
        <f t="shared" si="122"/>
        <v>0.25</v>
      </c>
      <c r="AF362">
        <f t="shared" si="123"/>
        <v>0.16666666666666666</v>
      </c>
      <c r="AG362">
        <f t="shared" si="124"/>
        <v>0.33333333333333331</v>
      </c>
      <c r="AH362">
        <f t="shared" si="125"/>
        <v>3.6529680365296802E-3</v>
      </c>
      <c r="AI362">
        <f t="shared" si="126"/>
        <v>0.43962848297213625</v>
      </c>
      <c r="AJ362">
        <f t="shared" si="127"/>
        <v>0.46268656716417911</v>
      </c>
      <c r="AK362">
        <f t="shared" si="128"/>
        <v>0</v>
      </c>
      <c r="AM362">
        <v>150</v>
      </c>
      <c r="AN362">
        <v>500</v>
      </c>
      <c r="AO362">
        <v>1265.7744</v>
      </c>
      <c r="AP362">
        <v>563.44098734177214</v>
      </c>
      <c r="AQ362">
        <v>0</v>
      </c>
      <c r="AT362">
        <f t="shared" si="129"/>
        <v>0.37323943661971831</v>
      </c>
      <c r="AU362">
        <f t="shared" si="130"/>
        <v>0.26186291739894552</v>
      </c>
      <c r="AV362">
        <f t="shared" si="131"/>
        <v>0.8941105334538878</v>
      </c>
      <c r="AW362">
        <f t="shared" si="132"/>
        <v>0.27780613002754811</v>
      </c>
      <c r="AX362">
        <f t="shared" si="133"/>
        <v>0</v>
      </c>
    </row>
    <row r="363" spans="2:50" ht="15">
      <c r="B363" s="52">
        <v>1</v>
      </c>
      <c r="C363" s="52">
        <v>3.16</v>
      </c>
      <c r="D363" s="56">
        <v>0</v>
      </c>
      <c r="E363" s="52">
        <v>1</v>
      </c>
      <c r="F363" s="52">
        <v>1</v>
      </c>
      <c r="G363" s="53">
        <v>2.65</v>
      </c>
      <c r="H363" s="53">
        <v>2.6711999999999998</v>
      </c>
      <c r="I363" s="52">
        <v>2</v>
      </c>
      <c r="J363" s="53">
        <v>2.62</v>
      </c>
      <c r="K363" s="53">
        <v>2.6540599999999999</v>
      </c>
      <c r="L363" s="52">
        <v>30</v>
      </c>
      <c r="M363" s="52">
        <v>1</v>
      </c>
      <c r="N363" s="52">
        <v>20</v>
      </c>
      <c r="O363" s="52">
        <v>28</v>
      </c>
      <c r="P363" s="54">
        <v>85.906254000000004</v>
      </c>
      <c r="Q363" s="54">
        <v>36.578804500000004</v>
      </c>
      <c r="R363" s="55">
        <v>0</v>
      </c>
      <c r="U363">
        <f t="shared" si="112"/>
        <v>0.16666666666666666</v>
      </c>
      <c r="V363">
        <f t="shared" si="113"/>
        <v>0.96048632218844987</v>
      </c>
      <c r="W363">
        <f t="shared" si="114"/>
        <v>0</v>
      </c>
      <c r="X363">
        <f t="shared" si="115"/>
        <v>0.34129692832764502</v>
      </c>
      <c r="Y363">
        <f t="shared" si="116"/>
        <v>0.14285714285714285</v>
      </c>
      <c r="Z363">
        <f t="shared" si="117"/>
        <v>0.80547112462006076</v>
      </c>
      <c r="AA363">
        <f t="shared" si="118"/>
        <v>0.81191489361702118</v>
      </c>
      <c r="AB363">
        <f t="shared" si="119"/>
        <v>0.5</v>
      </c>
      <c r="AC363">
        <f t="shared" si="120"/>
        <v>0.82911392405063289</v>
      </c>
      <c r="AD363">
        <f t="shared" si="121"/>
        <v>0.8398924050632911</v>
      </c>
      <c r="AE363">
        <f t="shared" si="122"/>
        <v>0.25</v>
      </c>
      <c r="AF363">
        <f t="shared" si="123"/>
        <v>0.16666666666666666</v>
      </c>
      <c r="AG363">
        <f t="shared" si="124"/>
        <v>0.33333333333333331</v>
      </c>
      <c r="AH363">
        <f t="shared" si="125"/>
        <v>3.6529680365296802E-3</v>
      </c>
      <c r="AI363">
        <f t="shared" si="126"/>
        <v>0.48916408668730654</v>
      </c>
      <c r="AJ363">
        <f t="shared" si="127"/>
        <v>0.46393034825870649</v>
      </c>
      <c r="AK363">
        <f t="shared" si="128"/>
        <v>0</v>
      </c>
      <c r="AM363">
        <v>150</v>
      </c>
      <c r="AN363">
        <v>500</v>
      </c>
      <c r="AO363">
        <v>1265.7744</v>
      </c>
      <c r="AP363">
        <v>563.44098734177214</v>
      </c>
      <c r="AQ363">
        <v>0</v>
      </c>
      <c r="AT363">
        <f t="shared" si="129"/>
        <v>0.37323943661971831</v>
      </c>
      <c r="AU363">
        <f t="shared" si="130"/>
        <v>0.26186291739894552</v>
      </c>
      <c r="AV363">
        <f t="shared" si="131"/>
        <v>0.8941105334538878</v>
      </c>
      <c r="AW363">
        <f t="shared" si="132"/>
        <v>0.27780613002754811</v>
      </c>
      <c r="AX363">
        <f t="shared" si="133"/>
        <v>0</v>
      </c>
    </row>
    <row r="364" spans="2:50" ht="15">
      <c r="B364" s="52">
        <v>1</v>
      </c>
      <c r="C364" s="52">
        <v>3.16</v>
      </c>
      <c r="D364" s="56">
        <v>0</v>
      </c>
      <c r="E364" s="52">
        <v>1</v>
      </c>
      <c r="F364" s="52">
        <v>1</v>
      </c>
      <c r="G364" s="53">
        <v>2.65</v>
      </c>
      <c r="H364" s="53">
        <v>2.6711999999999998</v>
      </c>
      <c r="I364" s="52">
        <v>2</v>
      </c>
      <c r="J364" s="53">
        <v>2.62</v>
      </c>
      <c r="K364" s="53">
        <v>2.6540599999999999</v>
      </c>
      <c r="L364" s="52">
        <v>30</v>
      </c>
      <c r="M364" s="52">
        <v>1</v>
      </c>
      <c r="N364" s="52">
        <v>20</v>
      </c>
      <c r="O364" s="52">
        <v>28</v>
      </c>
      <c r="P364" s="54">
        <v>85.317854999999994</v>
      </c>
      <c r="Q364" s="54">
        <v>36.873003999999995</v>
      </c>
      <c r="R364" s="55">
        <v>0</v>
      </c>
      <c r="U364">
        <f t="shared" si="112"/>
        <v>0.16666666666666666</v>
      </c>
      <c r="V364">
        <f t="shared" si="113"/>
        <v>0.96048632218844987</v>
      </c>
      <c r="W364">
        <f t="shared" si="114"/>
        <v>0</v>
      </c>
      <c r="X364">
        <f t="shared" si="115"/>
        <v>0.34129692832764502</v>
      </c>
      <c r="Y364">
        <f t="shared" si="116"/>
        <v>0.14285714285714285</v>
      </c>
      <c r="Z364">
        <f t="shared" si="117"/>
        <v>0.80547112462006076</v>
      </c>
      <c r="AA364">
        <f t="shared" si="118"/>
        <v>0.81191489361702118</v>
      </c>
      <c r="AB364">
        <f t="shared" si="119"/>
        <v>0.5</v>
      </c>
      <c r="AC364">
        <f t="shared" si="120"/>
        <v>0.82911392405063289</v>
      </c>
      <c r="AD364">
        <f t="shared" si="121"/>
        <v>0.8398924050632911</v>
      </c>
      <c r="AE364">
        <f t="shared" si="122"/>
        <v>0.25</v>
      </c>
      <c r="AF364">
        <f t="shared" si="123"/>
        <v>0.16666666666666666</v>
      </c>
      <c r="AG364">
        <f t="shared" si="124"/>
        <v>0.33333333333333331</v>
      </c>
      <c r="AH364">
        <f t="shared" si="125"/>
        <v>3.6529680365296802E-3</v>
      </c>
      <c r="AI364">
        <f t="shared" si="126"/>
        <v>0.48544891640866872</v>
      </c>
      <c r="AJ364">
        <f t="shared" si="127"/>
        <v>0.46766169154228848</v>
      </c>
      <c r="AK364">
        <f t="shared" si="128"/>
        <v>0</v>
      </c>
      <c r="AM364">
        <v>150</v>
      </c>
      <c r="AN364">
        <v>500</v>
      </c>
      <c r="AO364">
        <v>1265.7744</v>
      </c>
      <c r="AP364">
        <v>563.44098734177214</v>
      </c>
      <c r="AQ364">
        <v>0</v>
      </c>
      <c r="AT364">
        <f t="shared" si="129"/>
        <v>0.37323943661971831</v>
      </c>
      <c r="AU364">
        <f t="shared" si="130"/>
        <v>0.26186291739894552</v>
      </c>
      <c r="AV364">
        <f t="shared" si="131"/>
        <v>0.8941105334538878</v>
      </c>
      <c r="AW364">
        <f t="shared" si="132"/>
        <v>0.27780613002754811</v>
      </c>
      <c r="AX364">
        <f t="shared" si="133"/>
        <v>0</v>
      </c>
    </row>
    <row r="365" spans="2:50" ht="15">
      <c r="B365" s="52">
        <v>1</v>
      </c>
      <c r="C365" s="52">
        <v>3.16</v>
      </c>
      <c r="D365" s="56">
        <v>0</v>
      </c>
      <c r="E365" s="52">
        <v>1</v>
      </c>
      <c r="F365" s="52">
        <v>1</v>
      </c>
      <c r="G365" s="53">
        <v>2.65</v>
      </c>
      <c r="H365" s="53">
        <v>2.6711999999999998</v>
      </c>
      <c r="I365" s="52">
        <v>2</v>
      </c>
      <c r="J365" s="53">
        <v>2.62</v>
      </c>
      <c r="K365" s="53">
        <v>2.6540599999999999</v>
      </c>
      <c r="L365" s="52">
        <v>30</v>
      </c>
      <c r="M365" s="52">
        <v>1</v>
      </c>
      <c r="N365" s="52">
        <v>20</v>
      </c>
      <c r="O365" s="52">
        <v>28</v>
      </c>
      <c r="P365" s="54">
        <v>73.451808499999999</v>
      </c>
      <c r="Q365" s="54">
        <v>36.873003999999995</v>
      </c>
      <c r="R365" s="55">
        <v>0</v>
      </c>
      <c r="U365">
        <f t="shared" si="112"/>
        <v>0.16666666666666666</v>
      </c>
      <c r="V365">
        <f t="shared" si="113"/>
        <v>0.96048632218844987</v>
      </c>
      <c r="W365">
        <f t="shared" si="114"/>
        <v>0</v>
      </c>
      <c r="X365">
        <f t="shared" si="115"/>
        <v>0.34129692832764502</v>
      </c>
      <c r="Y365">
        <f t="shared" si="116"/>
        <v>0.14285714285714285</v>
      </c>
      <c r="Z365">
        <f t="shared" si="117"/>
        <v>0.80547112462006076</v>
      </c>
      <c r="AA365">
        <f t="shared" si="118"/>
        <v>0.81191489361702118</v>
      </c>
      <c r="AB365">
        <f t="shared" si="119"/>
        <v>0.5</v>
      </c>
      <c r="AC365">
        <f t="shared" si="120"/>
        <v>0.82911392405063289</v>
      </c>
      <c r="AD365">
        <f t="shared" si="121"/>
        <v>0.8398924050632911</v>
      </c>
      <c r="AE365">
        <f t="shared" si="122"/>
        <v>0.25</v>
      </c>
      <c r="AF365">
        <f t="shared" si="123"/>
        <v>0.16666666666666666</v>
      </c>
      <c r="AG365">
        <f t="shared" si="124"/>
        <v>0.33333333333333331</v>
      </c>
      <c r="AH365">
        <f t="shared" si="125"/>
        <v>3.6529680365296802E-3</v>
      </c>
      <c r="AI365">
        <f t="shared" si="126"/>
        <v>0.41052631578947368</v>
      </c>
      <c r="AJ365">
        <f t="shared" si="127"/>
        <v>0.46766169154228848</v>
      </c>
      <c r="AK365">
        <f t="shared" si="128"/>
        <v>0</v>
      </c>
      <c r="AM365">
        <v>150</v>
      </c>
      <c r="AN365">
        <v>500</v>
      </c>
      <c r="AO365">
        <v>1265.7744</v>
      </c>
      <c r="AP365">
        <v>563.44098734177214</v>
      </c>
      <c r="AQ365">
        <v>0</v>
      </c>
      <c r="AT365">
        <f t="shared" si="129"/>
        <v>0.37323943661971831</v>
      </c>
      <c r="AU365">
        <f t="shared" si="130"/>
        <v>0.26186291739894552</v>
      </c>
      <c r="AV365">
        <f t="shared" si="131"/>
        <v>0.8941105334538878</v>
      </c>
      <c r="AW365">
        <f t="shared" si="132"/>
        <v>0.27780613002754811</v>
      </c>
      <c r="AX365">
        <f t="shared" si="133"/>
        <v>0</v>
      </c>
    </row>
    <row r="366" spans="2:50" ht="15">
      <c r="B366" s="52">
        <v>1</v>
      </c>
      <c r="C366" s="52">
        <v>3.16</v>
      </c>
      <c r="D366" s="56">
        <v>0</v>
      </c>
      <c r="E366" s="52">
        <v>1</v>
      </c>
      <c r="F366" s="52">
        <v>1</v>
      </c>
      <c r="G366" s="53">
        <v>2.65</v>
      </c>
      <c r="H366" s="53">
        <v>2.6711999999999998</v>
      </c>
      <c r="I366" s="52">
        <v>2</v>
      </c>
      <c r="J366" s="53">
        <v>2.62</v>
      </c>
      <c r="K366" s="53">
        <v>2.6540599999999999</v>
      </c>
      <c r="L366" s="52">
        <v>30</v>
      </c>
      <c r="M366" s="52">
        <v>1</v>
      </c>
      <c r="N366" s="52">
        <v>20</v>
      </c>
      <c r="O366" s="52">
        <v>28</v>
      </c>
      <c r="P366" s="54">
        <v>63.645158500000001</v>
      </c>
      <c r="Q366" s="54">
        <v>35.892339</v>
      </c>
      <c r="R366" s="55">
        <v>0</v>
      </c>
      <c r="U366">
        <f t="shared" si="112"/>
        <v>0.16666666666666666</v>
      </c>
      <c r="V366">
        <f t="shared" si="113"/>
        <v>0.96048632218844987</v>
      </c>
      <c r="W366">
        <f t="shared" si="114"/>
        <v>0</v>
      </c>
      <c r="X366">
        <f t="shared" si="115"/>
        <v>0.34129692832764502</v>
      </c>
      <c r="Y366">
        <f t="shared" si="116"/>
        <v>0.14285714285714285</v>
      </c>
      <c r="Z366">
        <f t="shared" si="117"/>
        <v>0.80547112462006076</v>
      </c>
      <c r="AA366">
        <f t="shared" si="118"/>
        <v>0.81191489361702118</v>
      </c>
      <c r="AB366">
        <f t="shared" si="119"/>
        <v>0.5</v>
      </c>
      <c r="AC366">
        <f t="shared" si="120"/>
        <v>0.82911392405063289</v>
      </c>
      <c r="AD366">
        <f t="shared" si="121"/>
        <v>0.8398924050632911</v>
      </c>
      <c r="AE366">
        <f t="shared" si="122"/>
        <v>0.25</v>
      </c>
      <c r="AF366">
        <f t="shared" si="123"/>
        <v>0.16666666666666666</v>
      </c>
      <c r="AG366">
        <f t="shared" si="124"/>
        <v>0.33333333333333331</v>
      </c>
      <c r="AH366">
        <f t="shared" si="125"/>
        <v>3.6529680365296802E-3</v>
      </c>
      <c r="AI366">
        <f t="shared" si="126"/>
        <v>0.34860681114551084</v>
      </c>
      <c r="AJ366">
        <f t="shared" si="127"/>
        <v>0.45522388059701491</v>
      </c>
      <c r="AK366">
        <f t="shared" si="128"/>
        <v>0</v>
      </c>
      <c r="AM366">
        <v>150</v>
      </c>
      <c r="AN366">
        <v>500</v>
      </c>
      <c r="AO366">
        <v>1265.7744</v>
      </c>
      <c r="AP366">
        <v>563.44098734177214</v>
      </c>
      <c r="AQ366">
        <v>0</v>
      </c>
      <c r="AT366">
        <f t="shared" si="129"/>
        <v>0.37323943661971831</v>
      </c>
      <c r="AU366">
        <f t="shared" si="130"/>
        <v>0.26186291739894552</v>
      </c>
      <c r="AV366">
        <f t="shared" si="131"/>
        <v>0.8941105334538878</v>
      </c>
      <c r="AW366">
        <f t="shared" si="132"/>
        <v>0.27780613002754811</v>
      </c>
      <c r="AX366">
        <f t="shared" si="133"/>
        <v>0</v>
      </c>
    </row>
    <row r="367" spans="2:50" ht="15">
      <c r="B367" s="52">
        <v>1</v>
      </c>
      <c r="C367" s="52">
        <v>3.16</v>
      </c>
      <c r="D367" s="56">
        <v>0</v>
      </c>
      <c r="E367" s="52">
        <v>1</v>
      </c>
      <c r="F367" s="52">
        <v>1</v>
      </c>
      <c r="G367" s="53">
        <v>2.65</v>
      </c>
      <c r="H367" s="53">
        <v>2.6711999999999998</v>
      </c>
      <c r="I367" s="52">
        <v>2</v>
      </c>
      <c r="J367" s="53">
        <v>2.62</v>
      </c>
      <c r="K367" s="53">
        <v>2.6540599999999999</v>
      </c>
      <c r="L367" s="52">
        <v>35</v>
      </c>
      <c r="M367" s="52">
        <v>1</v>
      </c>
      <c r="N367" s="52">
        <v>20</v>
      </c>
      <c r="O367" s="56">
        <v>0</v>
      </c>
      <c r="P367" s="54">
        <v>78.453199999999995</v>
      </c>
      <c r="Q367" s="54">
        <v>32.754210999999998</v>
      </c>
      <c r="R367" s="55">
        <v>0</v>
      </c>
      <c r="U367">
        <f t="shared" si="112"/>
        <v>0.16666666666666666</v>
      </c>
      <c r="V367">
        <f t="shared" si="113"/>
        <v>0.96048632218844987</v>
      </c>
      <c r="W367">
        <f t="shared" si="114"/>
        <v>0</v>
      </c>
      <c r="X367">
        <f t="shared" si="115"/>
        <v>0.34129692832764502</v>
      </c>
      <c r="Y367">
        <f t="shared" si="116"/>
        <v>0.14285714285714285</v>
      </c>
      <c r="Z367">
        <f t="shared" si="117"/>
        <v>0.80547112462006076</v>
      </c>
      <c r="AA367">
        <f t="shared" si="118"/>
        <v>0.81191489361702118</v>
      </c>
      <c r="AB367">
        <f t="shared" si="119"/>
        <v>0.5</v>
      </c>
      <c r="AC367">
        <f t="shared" si="120"/>
        <v>0.82911392405063289</v>
      </c>
      <c r="AD367">
        <f t="shared" si="121"/>
        <v>0.8398924050632911</v>
      </c>
      <c r="AE367">
        <f t="shared" si="122"/>
        <v>0.33333333333333331</v>
      </c>
      <c r="AF367">
        <f t="shared" si="123"/>
        <v>0.16666666666666666</v>
      </c>
      <c r="AG367">
        <f t="shared" si="124"/>
        <v>0.33333333333333331</v>
      </c>
      <c r="AH367">
        <f t="shared" si="125"/>
        <v>0</v>
      </c>
      <c r="AI367">
        <f t="shared" si="126"/>
        <v>0.44210526315789472</v>
      </c>
      <c r="AJ367">
        <f t="shared" si="127"/>
        <v>0.41542288557213924</v>
      </c>
      <c r="AK367">
        <f t="shared" si="128"/>
        <v>0</v>
      </c>
      <c r="AM367">
        <v>175</v>
      </c>
      <c r="AN367">
        <v>500.00000000000006</v>
      </c>
      <c r="AO367">
        <v>1220.94489</v>
      </c>
      <c r="AP367">
        <v>542.1561873417719</v>
      </c>
      <c r="AQ367">
        <v>0</v>
      </c>
      <c r="AT367">
        <f t="shared" si="129"/>
        <v>0.54929577464788737</v>
      </c>
      <c r="AU367">
        <f t="shared" si="130"/>
        <v>0.26186291739894557</v>
      </c>
      <c r="AV367">
        <f t="shared" si="131"/>
        <v>0.86244411872739601</v>
      </c>
      <c r="AW367">
        <f t="shared" si="132"/>
        <v>0.26731160078801358</v>
      </c>
      <c r="AX367">
        <f t="shared" si="133"/>
        <v>0</v>
      </c>
    </row>
    <row r="368" spans="2:50" ht="15">
      <c r="B368" s="52">
        <v>1</v>
      </c>
      <c r="C368" s="52">
        <v>3.16</v>
      </c>
      <c r="D368" s="56">
        <v>0</v>
      </c>
      <c r="E368" s="52">
        <v>1</v>
      </c>
      <c r="F368" s="52">
        <v>1</v>
      </c>
      <c r="G368" s="53">
        <v>2.65</v>
      </c>
      <c r="H368" s="53">
        <v>2.6711999999999998</v>
      </c>
      <c r="I368" s="52">
        <v>2</v>
      </c>
      <c r="J368" s="53">
        <v>2.62</v>
      </c>
      <c r="K368" s="53">
        <v>2.6540599999999999</v>
      </c>
      <c r="L368" s="52">
        <v>31</v>
      </c>
      <c r="M368" s="52">
        <v>1</v>
      </c>
      <c r="N368" s="52">
        <v>20</v>
      </c>
      <c r="O368" s="56">
        <v>0</v>
      </c>
      <c r="P368" s="54">
        <v>108.1673495</v>
      </c>
      <c r="Q368" s="54">
        <v>38.245934999999996</v>
      </c>
      <c r="R368" s="55">
        <v>0</v>
      </c>
      <c r="U368">
        <f t="shared" si="112"/>
        <v>0.16666666666666666</v>
      </c>
      <c r="V368">
        <f t="shared" si="113"/>
        <v>0.96048632218844987</v>
      </c>
      <c r="W368">
        <f t="shared" si="114"/>
        <v>0</v>
      </c>
      <c r="X368">
        <f t="shared" si="115"/>
        <v>0.34129692832764502</v>
      </c>
      <c r="Y368">
        <f t="shared" si="116"/>
        <v>0.14285714285714285</v>
      </c>
      <c r="Z368">
        <f t="shared" si="117"/>
        <v>0.80547112462006076</v>
      </c>
      <c r="AA368">
        <f t="shared" si="118"/>
        <v>0.81191489361702118</v>
      </c>
      <c r="AB368">
        <f t="shared" si="119"/>
        <v>0.5</v>
      </c>
      <c r="AC368">
        <f t="shared" si="120"/>
        <v>0.82911392405063289</v>
      </c>
      <c r="AD368">
        <f t="shared" si="121"/>
        <v>0.8398924050632911</v>
      </c>
      <c r="AE368">
        <f t="shared" si="122"/>
        <v>0.26666666666666666</v>
      </c>
      <c r="AF368">
        <f t="shared" si="123"/>
        <v>0.16666666666666666</v>
      </c>
      <c r="AG368">
        <f t="shared" si="124"/>
        <v>0.33333333333333331</v>
      </c>
      <c r="AH368">
        <f t="shared" si="125"/>
        <v>0</v>
      </c>
      <c r="AI368">
        <f t="shared" si="126"/>
        <v>0.62972136222910224</v>
      </c>
      <c r="AJ368">
        <f t="shared" si="127"/>
        <v>0.4850746268656716</v>
      </c>
      <c r="AK368">
        <f t="shared" si="128"/>
        <v>0</v>
      </c>
      <c r="AM368">
        <v>155</v>
      </c>
      <c r="AN368">
        <v>500</v>
      </c>
      <c r="AO368">
        <v>1257.8633100000002</v>
      </c>
      <c r="AP368">
        <v>558.11978734177194</v>
      </c>
      <c r="AQ368">
        <v>0</v>
      </c>
      <c r="AT368">
        <f t="shared" si="129"/>
        <v>0.40845070422535212</v>
      </c>
      <c r="AU368">
        <f t="shared" si="130"/>
        <v>0.26186291739894552</v>
      </c>
      <c r="AV368">
        <f t="shared" si="131"/>
        <v>0.88852234261980112</v>
      </c>
      <c r="AW368">
        <f t="shared" si="132"/>
        <v>0.2751824977176644</v>
      </c>
      <c r="AX368">
        <f t="shared" si="133"/>
        <v>0</v>
      </c>
    </row>
    <row r="369" spans="2:50" ht="15">
      <c r="B369" s="52">
        <v>5</v>
      </c>
      <c r="C369" s="52">
        <v>2.85</v>
      </c>
      <c r="D369" s="56">
        <v>0</v>
      </c>
      <c r="E369" s="52">
        <v>1</v>
      </c>
      <c r="F369" s="52">
        <v>1</v>
      </c>
      <c r="G369" s="53">
        <v>2.64</v>
      </c>
      <c r="H369" s="53">
        <v>2.6743199999999998</v>
      </c>
      <c r="I369" s="52">
        <v>2</v>
      </c>
      <c r="J369" s="53">
        <v>2.7</v>
      </c>
      <c r="K369" s="53">
        <v>2.7134999999999998</v>
      </c>
      <c r="L369" s="52">
        <v>45</v>
      </c>
      <c r="M369" s="52">
        <v>1</v>
      </c>
      <c r="N369" s="52">
        <v>20</v>
      </c>
      <c r="O369" s="52">
        <v>7</v>
      </c>
      <c r="P369" s="54">
        <v>25.791489500000001</v>
      </c>
      <c r="Q369" s="54">
        <v>30.204481999999999</v>
      </c>
      <c r="R369" s="55">
        <v>0</v>
      </c>
      <c r="U369">
        <f t="shared" si="112"/>
        <v>0.83333333333333337</v>
      </c>
      <c r="V369">
        <f t="shared" si="113"/>
        <v>0.86626139817629177</v>
      </c>
      <c r="W369">
        <f t="shared" si="114"/>
        <v>0</v>
      </c>
      <c r="X369">
        <f t="shared" si="115"/>
        <v>0.34129692832764502</v>
      </c>
      <c r="Y369">
        <f t="shared" si="116"/>
        <v>0.14285714285714285</v>
      </c>
      <c r="Z369">
        <f t="shared" si="117"/>
        <v>0.80243161094224924</v>
      </c>
      <c r="AA369">
        <f t="shared" si="118"/>
        <v>0.81286322188449844</v>
      </c>
      <c r="AB369">
        <f t="shared" si="119"/>
        <v>0.5</v>
      </c>
      <c r="AC369">
        <f t="shared" si="120"/>
        <v>0.85443037974683544</v>
      </c>
      <c r="AD369">
        <f t="shared" si="121"/>
        <v>0.85870253164556953</v>
      </c>
      <c r="AE369">
        <f t="shared" si="122"/>
        <v>0.5</v>
      </c>
      <c r="AF369">
        <f t="shared" si="123"/>
        <v>0.16666666666666666</v>
      </c>
      <c r="AG369">
        <f t="shared" si="124"/>
        <v>0.33333333333333331</v>
      </c>
      <c r="AH369">
        <f t="shared" si="125"/>
        <v>9.1324200913242006E-4</v>
      </c>
      <c r="AI369">
        <f t="shared" si="126"/>
        <v>0.10959752321981425</v>
      </c>
      <c r="AJ369">
        <f t="shared" si="127"/>
        <v>0.38308457711442784</v>
      </c>
      <c r="AK369">
        <f t="shared" si="128"/>
        <v>0</v>
      </c>
      <c r="AM369">
        <v>150</v>
      </c>
      <c r="AN369">
        <v>333.33333333333331</v>
      </c>
      <c r="AO369">
        <v>1117.8877500000001</v>
      </c>
      <c r="AP369">
        <v>749.42789263157886</v>
      </c>
      <c r="AQ369">
        <v>0</v>
      </c>
      <c r="AT369">
        <f t="shared" si="129"/>
        <v>0.37323943661971831</v>
      </c>
      <c r="AU369">
        <f t="shared" si="130"/>
        <v>8.6115992970122984E-2</v>
      </c>
      <c r="AV369">
        <f t="shared" si="131"/>
        <v>0.78964720134493671</v>
      </c>
      <c r="AW369">
        <f t="shared" si="132"/>
        <v>0.36950748572430775</v>
      </c>
      <c r="AX369">
        <f t="shared" si="133"/>
        <v>0</v>
      </c>
    </row>
    <row r="370" spans="2:50" ht="15">
      <c r="B370" s="52">
        <v>5</v>
      </c>
      <c r="C370" s="52">
        <v>2.85</v>
      </c>
      <c r="D370" s="56">
        <v>0</v>
      </c>
      <c r="E370" s="52">
        <v>1</v>
      </c>
      <c r="F370" s="52">
        <v>1</v>
      </c>
      <c r="G370" s="53">
        <v>2.64</v>
      </c>
      <c r="H370" s="53">
        <v>2.6743199999999998</v>
      </c>
      <c r="I370" s="52">
        <v>2</v>
      </c>
      <c r="J370" s="53">
        <v>2.7</v>
      </c>
      <c r="K370" s="53">
        <v>2.7134999999999998</v>
      </c>
      <c r="L370" s="52">
        <v>45</v>
      </c>
      <c r="M370" s="52">
        <v>4</v>
      </c>
      <c r="N370" s="52">
        <v>20</v>
      </c>
      <c r="O370" s="52">
        <v>7</v>
      </c>
      <c r="P370" s="54">
        <v>23.241760500000002</v>
      </c>
      <c r="Q370" s="54">
        <v>27.360553500000002</v>
      </c>
      <c r="R370" s="55">
        <v>0</v>
      </c>
      <c r="U370">
        <f t="shared" si="112"/>
        <v>0.83333333333333337</v>
      </c>
      <c r="V370">
        <f t="shared" si="113"/>
        <v>0.86626139817629177</v>
      </c>
      <c r="W370">
        <f t="shared" si="114"/>
        <v>0</v>
      </c>
      <c r="X370">
        <f t="shared" si="115"/>
        <v>0.34129692832764502</v>
      </c>
      <c r="Y370">
        <f t="shared" si="116"/>
        <v>0.14285714285714285</v>
      </c>
      <c r="Z370">
        <f t="shared" si="117"/>
        <v>0.80243161094224924</v>
      </c>
      <c r="AA370">
        <f t="shared" si="118"/>
        <v>0.81286322188449844</v>
      </c>
      <c r="AB370">
        <f t="shared" si="119"/>
        <v>0.5</v>
      </c>
      <c r="AC370">
        <f t="shared" si="120"/>
        <v>0.85443037974683544</v>
      </c>
      <c r="AD370">
        <f t="shared" si="121"/>
        <v>0.85870253164556953</v>
      </c>
      <c r="AE370">
        <f t="shared" si="122"/>
        <v>0.5</v>
      </c>
      <c r="AF370">
        <f t="shared" si="123"/>
        <v>0.66666666666666663</v>
      </c>
      <c r="AG370">
        <f t="shared" si="124"/>
        <v>0.33333333333333331</v>
      </c>
      <c r="AH370">
        <f t="shared" si="125"/>
        <v>9.1324200913242006E-4</v>
      </c>
      <c r="AI370">
        <f t="shared" si="126"/>
        <v>9.3498452012383909E-2</v>
      </c>
      <c r="AJ370">
        <f t="shared" si="127"/>
        <v>0.34701492537313433</v>
      </c>
      <c r="AK370">
        <f t="shared" si="128"/>
        <v>0</v>
      </c>
      <c r="AM370">
        <v>150</v>
      </c>
      <c r="AN370">
        <v>333.33333333333331</v>
      </c>
      <c r="AO370">
        <v>1117.8877500000001</v>
      </c>
      <c r="AP370">
        <v>749.42789263157886</v>
      </c>
      <c r="AQ370">
        <v>0</v>
      </c>
      <c r="AT370">
        <f t="shared" si="129"/>
        <v>0.37323943661971831</v>
      </c>
      <c r="AU370">
        <f t="shared" si="130"/>
        <v>8.6115992970122984E-2</v>
      </c>
      <c r="AV370">
        <f t="shared" si="131"/>
        <v>0.78964720134493671</v>
      </c>
      <c r="AW370">
        <f t="shared" si="132"/>
        <v>0.36950748572430775</v>
      </c>
      <c r="AX370">
        <f t="shared" si="133"/>
        <v>0</v>
      </c>
    </row>
    <row r="371" spans="2:50" ht="15">
      <c r="B371" s="52">
        <v>5</v>
      </c>
      <c r="C371" s="52">
        <v>2.85</v>
      </c>
      <c r="D371" s="56">
        <v>0</v>
      </c>
      <c r="E371" s="52">
        <v>1</v>
      </c>
      <c r="F371" s="52">
        <v>1</v>
      </c>
      <c r="G371" s="53">
        <v>2.64</v>
      </c>
      <c r="H371" s="53">
        <v>2.6743199999999998</v>
      </c>
      <c r="I371" s="52">
        <v>2</v>
      </c>
      <c r="J371" s="53">
        <v>2.7</v>
      </c>
      <c r="K371" s="53">
        <v>2.7134999999999998</v>
      </c>
      <c r="L371" s="52">
        <v>45</v>
      </c>
      <c r="M371" s="52">
        <v>1</v>
      </c>
      <c r="N371" s="52">
        <v>20</v>
      </c>
      <c r="O371" s="52">
        <v>28</v>
      </c>
      <c r="P371" s="54">
        <v>41.580196000000001</v>
      </c>
      <c r="Q371" s="54">
        <v>37.657536</v>
      </c>
      <c r="R371" s="55">
        <v>0</v>
      </c>
      <c r="U371">
        <f t="shared" si="112"/>
        <v>0.83333333333333337</v>
      </c>
      <c r="V371">
        <f t="shared" si="113"/>
        <v>0.86626139817629177</v>
      </c>
      <c r="W371">
        <f t="shared" si="114"/>
        <v>0</v>
      </c>
      <c r="X371">
        <f t="shared" si="115"/>
        <v>0.34129692832764502</v>
      </c>
      <c r="Y371">
        <f t="shared" si="116"/>
        <v>0.14285714285714285</v>
      </c>
      <c r="Z371">
        <f t="shared" si="117"/>
        <v>0.80243161094224924</v>
      </c>
      <c r="AA371">
        <f t="shared" si="118"/>
        <v>0.81286322188449844</v>
      </c>
      <c r="AB371">
        <f t="shared" si="119"/>
        <v>0.5</v>
      </c>
      <c r="AC371">
        <f t="shared" si="120"/>
        <v>0.85443037974683544</v>
      </c>
      <c r="AD371">
        <f t="shared" si="121"/>
        <v>0.85870253164556953</v>
      </c>
      <c r="AE371">
        <f t="shared" si="122"/>
        <v>0.5</v>
      </c>
      <c r="AF371">
        <f t="shared" si="123"/>
        <v>0.16666666666666666</v>
      </c>
      <c r="AG371">
        <f t="shared" si="124"/>
        <v>0.33333333333333331</v>
      </c>
      <c r="AH371">
        <f t="shared" si="125"/>
        <v>3.6529680365296802E-3</v>
      </c>
      <c r="AI371">
        <f t="shared" si="126"/>
        <v>0.20928792569659446</v>
      </c>
      <c r="AJ371">
        <f t="shared" si="127"/>
        <v>0.47761194029850745</v>
      </c>
      <c r="AK371">
        <f t="shared" si="128"/>
        <v>0</v>
      </c>
      <c r="AM371">
        <v>150</v>
      </c>
      <c r="AN371">
        <v>333.33333333333331</v>
      </c>
      <c r="AO371">
        <v>1117.8877500000001</v>
      </c>
      <c r="AP371">
        <v>749.42789263157886</v>
      </c>
      <c r="AQ371">
        <v>0</v>
      </c>
      <c r="AT371">
        <f t="shared" si="129"/>
        <v>0.37323943661971831</v>
      </c>
      <c r="AU371">
        <f t="shared" si="130"/>
        <v>8.6115992970122984E-2</v>
      </c>
      <c r="AV371">
        <f t="shared" si="131"/>
        <v>0.78964720134493671</v>
      </c>
      <c r="AW371">
        <f t="shared" si="132"/>
        <v>0.36950748572430775</v>
      </c>
      <c r="AX371">
        <f t="shared" si="133"/>
        <v>0</v>
      </c>
    </row>
    <row r="372" spans="2:50" ht="15">
      <c r="B372" s="52">
        <v>5</v>
      </c>
      <c r="C372" s="52">
        <v>2.85</v>
      </c>
      <c r="D372" s="56">
        <v>0</v>
      </c>
      <c r="E372" s="52">
        <v>1</v>
      </c>
      <c r="F372" s="52">
        <v>1</v>
      </c>
      <c r="G372" s="53">
        <v>2.64</v>
      </c>
      <c r="H372" s="53">
        <v>2.6743199999999998</v>
      </c>
      <c r="I372" s="52">
        <v>2</v>
      </c>
      <c r="J372" s="53">
        <v>2.7</v>
      </c>
      <c r="K372" s="53">
        <v>2.7134999999999998</v>
      </c>
      <c r="L372" s="52">
        <v>45</v>
      </c>
      <c r="M372" s="52">
        <v>1</v>
      </c>
      <c r="N372" s="52">
        <v>20</v>
      </c>
      <c r="O372" s="52">
        <v>91</v>
      </c>
      <c r="P372" s="54">
        <v>49.7197155</v>
      </c>
      <c r="Q372" s="54">
        <v>41.285996499999996</v>
      </c>
      <c r="R372" s="55">
        <v>0</v>
      </c>
      <c r="U372">
        <f t="shared" si="112"/>
        <v>0.83333333333333337</v>
      </c>
      <c r="V372">
        <f t="shared" si="113"/>
        <v>0.86626139817629177</v>
      </c>
      <c r="W372">
        <f t="shared" si="114"/>
        <v>0</v>
      </c>
      <c r="X372">
        <f t="shared" si="115"/>
        <v>0.34129692832764502</v>
      </c>
      <c r="Y372">
        <f t="shared" si="116"/>
        <v>0.14285714285714285</v>
      </c>
      <c r="Z372">
        <f t="shared" si="117"/>
        <v>0.80243161094224924</v>
      </c>
      <c r="AA372">
        <f t="shared" si="118"/>
        <v>0.81286322188449844</v>
      </c>
      <c r="AB372">
        <f t="shared" si="119"/>
        <v>0.5</v>
      </c>
      <c r="AC372">
        <f t="shared" si="120"/>
        <v>0.85443037974683544</v>
      </c>
      <c r="AD372">
        <f t="shared" si="121"/>
        <v>0.85870253164556953</v>
      </c>
      <c r="AE372">
        <f t="shared" si="122"/>
        <v>0.5</v>
      </c>
      <c r="AF372">
        <f t="shared" si="123"/>
        <v>0.16666666666666666</v>
      </c>
      <c r="AG372">
        <f t="shared" si="124"/>
        <v>0.33333333333333331</v>
      </c>
      <c r="AH372">
        <f t="shared" si="125"/>
        <v>1.1872146118721462E-2</v>
      </c>
      <c r="AI372">
        <f t="shared" si="126"/>
        <v>0.26068111455108356</v>
      </c>
      <c r="AJ372">
        <f t="shared" si="127"/>
        <v>0.52363184079601988</v>
      </c>
      <c r="AK372">
        <f t="shared" si="128"/>
        <v>0</v>
      </c>
      <c r="AM372">
        <v>150</v>
      </c>
      <c r="AN372">
        <v>333.33333333333331</v>
      </c>
      <c r="AO372">
        <v>1117.8877500000001</v>
      </c>
      <c r="AP372">
        <v>749.42789263157886</v>
      </c>
      <c r="AQ372">
        <v>0</v>
      </c>
      <c r="AT372">
        <f t="shared" si="129"/>
        <v>0.37323943661971831</v>
      </c>
      <c r="AU372">
        <f t="shared" si="130"/>
        <v>8.6115992970122984E-2</v>
      </c>
      <c r="AV372">
        <f t="shared" si="131"/>
        <v>0.78964720134493671</v>
      </c>
      <c r="AW372">
        <f t="shared" si="132"/>
        <v>0.36950748572430775</v>
      </c>
      <c r="AX372">
        <f t="shared" si="133"/>
        <v>0</v>
      </c>
    </row>
    <row r="373" spans="2:50" ht="15">
      <c r="B373" s="52">
        <v>5</v>
      </c>
      <c r="C373" s="52">
        <v>2.85</v>
      </c>
      <c r="D373" s="56">
        <v>0</v>
      </c>
      <c r="E373" s="52">
        <v>1</v>
      </c>
      <c r="F373" s="52">
        <v>1</v>
      </c>
      <c r="G373" s="53">
        <v>2.64</v>
      </c>
      <c r="H373" s="53">
        <v>2.6743199999999998</v>
      </c>
      <c r="I373" s="52">
        <v>1</v>
      </c>
      <c r="J373" s="53">
        <v>2.64</v>
      </c>
      <c r="K373" s="53">
        <v>2.6743199999999998</v>
      </c>
      <c r="L373" s="52">
        <v>45</v>
      </c>
      <c r="M373" s="52">
        <v>1</v>
      </c>
      <c r="N373" s="52">
        <v>20</v>
      </c>
      <c r="O373" s="52">
        <v>7</v>
      </c>
      <c r="P373" s="54">
        <v>21.280430500000001</v>
      </c>
      <c r="Q373" s="54">
        <v>25.006957499999999</v>
      </c>
      <c r="R373" s="55">
        <v>0</v>
      </c>
      <c r="U373">
        <f t="shared" si="112"/>
        <v>0.83333333333333337</v>
      </c>
      <c r="V373">
        <f t="shared" si="113"/>
        <v>0.86626139817629177</v>
      </c>
      <c r="W373">
        <f t="shared" si="114"/>
        <v>0</v>
      </c>
      <c r="X373">
        <f t="shared" si="115"/>
        <v>0.34129692832764502</v>
      </c>
      <c r="Y373">
        <f t="shared" si="116"/>
        <v>0.14285714285714285</v>
      </c>
      <c r="Z373">
        <f t="shared" si="117"/>
        <v>0.80243161094224924</v>
      </c>
      <c r="AA373">
        <f t="shared" si="118"/>
        <v>0.81286322188449844</v>
      </c>
      <c r="AB373">
        <f t="shared" si="119"/>
        <v>0.25</v>
      </c>
      <c r="AC373">
        <f t="shared" si="120"/>
        <v>0.83544303797468356</v>
      </c>
      <c r="AD373">
        <f t="shared" si="121"/>
        <v>0.84630379746835438</v>
      </c>
      <c r="AE373">
        <f t="shared" si="122"/>
        <v>0.5</v>
      </c>
      <c r="AF373">
        <f t="shared" si="123"/>
        <v>0.16666666666666666</v>
      </c>
      <c r="AG373">
        <f t="shared" si="124"/>
        <v>0.33333333333333331</v>
      </c>
      <c r="AH373">
        <f t="shared" si="125"/>
        <v>9.1324200913242006E-4</v>
      </c>
      <c r="AI373">
        <f t="shared" si="126"/>
        <v>8.1114551083591335E-2</v>
      </c>
      <c r="AJ373">
        <f t="shared" si="127"/>
        <v>0.31716417910447758</v>
      </c>
      <c r="AK373">
        <f t="shared" si="128"/>
        <v>0</v>
      </c>
      <c r="AM373">
        <v>149</v>
      </c>
      <c r="AN373">
        <v>331.11111111111109</v>
      </c>
      <c r="AO373">
        <v>1113.35004</v>
      </c>
      <c r="AP373">
        <v>738.21395228070185</v>
      </c>
      <c r="AQ373">
        <v>0</v>
      </c>
      <c r="AT373">
        <f t="shared" si="129"/>
        <v>0.36619718309859156</v>
      </c>
      <c r="AU373">
        <f t="shared" si="130"/>
        <v>8.3772700644405354E-2</v>
      </c>
      <c r="AV373">
        <f t="shared" si="131"/>
        <v>0.78644187952079569</v>
      </c>
      <c r="AW373">
        <f t="shared" si="132"/>
        <v>0.3639784215610235</v>
      </c>
      <c r="AX373">
        <f t="shared" si="133"/>
        <v>0</v>
      </c>
    </row>
    <row r="374" spans="2:50" ht="15">
      <c r="B374" s="52">
        <v>5</v>
      </c>
      <c r="C374" s="52">
        <v>2.85</v>
      </c>
      <c r="D374" s="56">
        <v>0</v>
      </c>
      <c r="E374" s="52">
        <v>1</v>
      </c>
      <c r="F374" s="52">
        <v>1</v>
      </c>
      <c r="G374" s="53">
        <v>2.64</v>
      </c>
      <c r="H374" s="53">
        <v>2.6743199999999998</v>
      </c>
      <c r="I374" s="52">
        <v>1</v>
      </c>
      <c r="J374" s="53">
        <v>2.64</v>
      </c>
      <c r="K374" s="53">
        <v>2.6743199999999998</v>
      </c>
      <c r="L374" s="52">
        <v>45</v>
      </c>
      <c r="M374" s="52">
        <v>4</v>
      </c>
      <c r="N374" s="52">
        <v>20</v>
      </c>
      <c r="O374" s="52">
        <v>7</v>
      </c>
      <c r="P374" s="54">
        <v>20.495898499999999</v>
      </c>
      <c r="Q374" s="54">
        <v>22.653361499999999</v>
      </c>
      <c r="R374" s="55">
        <v>0</v>
      </c>
      <c r="U374">
        <f t="shared" si="112"/>
        <v>0.83333333333333337</v>
      </c>
      <c r="V374">
        <f t="shared" si="113"/>
        <v>0.86626139817629177</v>
      </c>
      <c r="W374">
        <f t="shared" si="114"/>
        <v>0</v>
      </c>
      <c r="X374">
        <f t="shared" si="115"/>
        <v>0.34129692832764502</v>
      </c>
      <c r="Y374">
        <f t="shared" si="116"/>
        <v>0.14285714285714285</v>
      </c>
      <c r="Z374">
        <f t="shared" si="117"/>
        <v>0.80243161094224924</v>
      </c>
      <c r="AA374">
        <f t="shared" si="118"/>
        <v>0.81286322188449844</v>
      </c>
      <c r="AB374">
        <f t="shared" si="119"/>
        <v>0.25</v>
      </c>
      <c r="AC374">
        <f t="shared" si="120"/>
        <v>0.83544303797468356</v>
      </c>
      <c r="AD374">
        <f t="shared" si="121"/>
        <v>0.84630379746835438</v>
      </c>
      <c r="AE374">
        <f t="shared" si="122"/>
        <v>0.5</v>
      </c>
      <c r="AF374">
        <f t="shared" si="123"/>
        <v>0.66666666666666663</v>
      </c>
      <c r="AG374">
        <f t="shared" si="124"/>
        <v>0.33333333333333331</v>
      </c>
      <c r="AH374">
        <f t="shared" si="125"/>
        <v>9.1324200913242006E-4</v>
      </c>
      <c r="AI374">
        <f t="shared" si="126"/>
        <v>7.61609907120743E-2</v>
      </c>
      <c r="AJ374">
        <f t="shared" si="127"/>
        <v>0.28731343283582089</v>
      </c>
      <c r="AK374">
        <f t="shared" si="128"/>
        <v>0</v>
      </c>
      <c r="AM374">
        <v>149</v>
      </c>
      <c r="AN374">
        <v>331.11111111111109</v>
      </c>
      <c r="AO374">
        <v>1113.35004</v>
      </c>
      <c r="AP374">
        <v>738.21395228070185</v>
      </c>
      <c r="AQ374">
        <v>0</v>
      </c>
      <c r="AT374">
        <f t="shared" si="129"/>
        <v>0.36619718309859156</v>
      </c>
      <c r="AU374">
        <f t="shared" si="130"/>
        <v>8.3772700644405354E-2</v>
      </c>
      <c r="AV374">
        <f t="shared" si="131"/>
        <v>0.78644187952079569</v>
      </c>
      <c r="AW374">
        <f t="shared" si="132"/>
        <v>0.3639784215610235</v>
      </c>
      <c r="AX374">
        <f t="shared" si="133"/>
        <v>0</v>
      </c>
    </row>
    <row r="375" spans="2:50" ht="15">
      <c r="B375" s="52">
        <v>5</v>
      </c>
      <c r="C375" s="52">
        <v>2.85</v>
      </c>
      <c r="D375" s="56">
        <v>0</v>
      </c>
      <c r="E375" s="52">
        <v>1</v>
      </c>
      <c r="F375" s="52">
        <v>1</v>
      </c>
      <c r="G375" s="53">
        <v>2.64</v>
      </c>
      <c r="H375" s="53">
        <v>2.6743199999999998</v>
      </c>
      <c r="I375" s="52">
        <v>1</v>
      </c>
      <c r="J375" s="53">
        <v>2.64</v>
      </c>
      <c r="K375" s="53">
        <v>2.6743199999999998</v>
      </c>
      <c r="L375" s="52">
        <v>45</v>
      </c>
      <c r="M375" s="52">
        <v>1</v>
      </c>
      <c r="N375" s="52">
        <v>20</v>
      </c>
      <c r="O375" s="52">
        <v>28</v>
      </c>
      <c r="P375" s="54">
        <v>38.736267500000004</v>
      </c>
      <c r="Q375" s="54">
        <v>32.361944999999999</v>
      </c>
      <c r="R375" s="55">
        <v>0</v>
      </c>
      <c r="U375">
        <f t="shared" si="112"/>
        <v>0.83333333333333337</v>
      </c>
      <c r="V375">
        <f t="shared" si="113"/>
        <v>0.86626139817629177</v>
      </c>
      <c r="W375">
        <f t="shared" si="114"/>
        <v>0</v>
      </c>
      <c r="X375">
        <f t="shared" si="115"/>
        <v>0.34129692832764502</v>
      </c>
      <c r="Y375">
        <f t="shared" si="116"/>
        <v>0.14285714285714285</v>
      </c>
      <c r="Z375">
        <f t="shared" si="117"/>
        <v>0.80243161094224924</v>
      </c>
      <c r="AA375">
        <f t="shared" si="118"/>
        <v>0.81286322188449844</v>
      </c>
      <c r="AB375">
        <f t="shared" si="119"/>
        <v>0.25</v>
      </c>
      <c r="AC375">
        <f t="shared" si="120"/>
        <v>0.83544303797468356</v>
      </c>
      <c r="AD375">
        <f t="shared" si="121"/>
        <v>0.84630379746835438</v>
      </c>
      <c r="AE375">
        <f t="shared" si="122"/>
        <v>0.5</v>
      </c>
      <c r="AF375">
        <f t="shared" si="123"/>
        <v>0.16666666666666666</v>
      </c>
      <c r="AG375">
        <f t="shared" si="124"/>
        <v>0.33333333333333331</v>
      </c>
      <c r="AH375">
        <f t="shared" si="125"/>
        <v>3.6529680365296802E-3</v>
      </c>
      <c r="AI375">
        <f t="shared" si="126"/>
        <v>0.19133126934984523</v>
      </c>
      <c r="AJ375">
        <f t="shared" si="127"/>
        <v>0.41044776119402981</v>
      </c>
      <c r="AK375">
        <f t="shared" si="128"/>
        <v>0</v>
      </c>
      <c r="AM375">
        <v>149</v>
      </c>
      <c r="AN375">
        <v>331.11111111111109</v>
      </c>
      <c r="AO375">
        <v>1113.35004</v>
      </c>
      <c r="AP375">
        <v>738.21395228070185</v>
      </c>
      <c r="AQ375">
        <v>0</v>
      </c>
      <c r="AT375">
        <f t="shared" si="129"/>
        <v>0.36619718309859156</v>
      </c>
      <c r="AU375">
        <f t="shared" si="130"/>
        <v>8.3772700644405354E-2</v>
      </c>
      <c r="AV375">
        <f t="shared" si="131"/>
        <v>0.78644187952079569</v>
      </c>
      <c r="AW375">
        <f t="shared" si="132"/>
        <v>0.3639784215610235</v>
      </c>
      <c r="AX375">
        <f t="shared" si="133"/>
        <v>0</v>
      </c>
    </row>
    <row r="376" spans="2:50" ht="15">
      <c r="B376" s="52">
        <v>5</v>
      </c>
      <c r="C376" s="52">
        <v>2.85</v>
      </c>
      <c r="D376" s="56">
        <v>0</v>
      </c>
      <c r="E376" s="52">
        <v>1</v>
      </c>
      <c r="F376" s="52">
        <v>1</v>
      </c>
      <c r="G376" s="53">
        <v>2.64</v>
      </c>
      <c r="H376" s="53">
        <v>2.6743199999999998</v>
      </c>
      <c r="I376" s="52">
        <v>1</v>
      </c>
      <c r="J376" s="53">
        <v>2.64</v>
      </c>
      <c r="K376" s="53">
        <v>2.6743199999999998</v>
      </c>
      <c r="L376" s="52">
        <v>45</v>
      </c>
      <c r="M376" s="52">
        <v>1</v>
      </c>
      <c r="N376" s="52">
        <v>20</v>
      </c>
      <c r="O376" s="52">
        <v>91</v>
      </c>
      <c r="P376" s="54">
        <v>49.425516000000002</v>
      </c>
      <c r="Q376" s="54">
        <v>37.167203499999999</v>
      </c>
      <c r="R376" s="55">
        <v>0</v>
      </c>
      <c r="U376">
        <f t="shared" si="112"/>
        <v>0.83333333333333337</v>
      </c>
      <c r="V376">
        <f t="shared" si="113"/>
        <v>0.86626139817629177</v>
      </c>
      <c r="W376">
        <f t="shared" si="114"/>
        <v>0</v>
      </c>
      <c r="X376">
        <f t="shared" si="115"/>
        <v>0.34129692832764502</v>
      </c>
      <c r="Y376">
        <f t="shared" si="116"/>
        <v>0.14285714285714285</v>
      </c>
      <c r="Z376">
        <f t="shared" si="117"/>
        <v>0.80243161094224924</v>
      </c>
      <c r="AA376">
        <f t="shared" si="118"/>
        <v>0.81286322188449844</v>
      </c>
      <c r="AB376">
        <f t="shared" si="119"/>
        <v>0.25</v>
      </c>
      <c r="AC376">
        <f t="shared" si="120"/>
        <v>0.83544303797468356</v>
      </c>
      <c r="AD376">
        <f t="shared" si="121"/>
        <v>0.84630379746835438</v>
      </c>
      <c r="AE376">
        <f t="shared" si="122"/>
        <v>0.5</v>
      </c>
      <c r="AF376">
        <f t="shared" si="123"/>
        <v>0.16666666666666666</v>
      </c>
      <c r="AG376">
        <f t="shared" si="124"/>
        <v>0.33333333333333331</v>
      </c>
      <c r="AH376">
        <f t="shared" si="125"/>
        <v>1.1872146118721462E-2</v>
      </c>
      <c r="AI376">
        <f t="shared" si="126"/>
        <v>0.25882352941176473</v>
      </c>
      <c r="AJ376">
        <f t="shared" si="127"/>
        <v>0.47139303482587064</v>
      </c>
      <c r="AK376">
        <f t="shared" si="128"/>
        <v>0</v>
      </c>
      <c r="AM376">
        <v>149</v>
      </c>
      <c r="AN376">
        <v>331.11111111111109</v>
      </c>
      <c r="AO376">
        <v>1113.35004</v>
      </c>
      <c r="AP376">
        <v>738.21395228070185</v>
      </c>
      <c r="AQ376">
        <v>0</v>
      </c>
      <c r="AT376">
        <f t="shared" si="129"/>
        <v>0.36619718309859156</v>
      </c>
      <c r="AU376">
        <f t="shared" si="130"/>
        <v>8.3772700644405354E-2</v>
      </c>
      <c r="AV376">
        <f t="shared" si="131"/>
        <v>0.78644187952079569</v>
      </c>
      <c r="AW376">
        <f t="shared" si="132"/>
        <v>0.3639784215610235</v>
      </c>
      <c r="AX376">
        <f t="shared" si="133"/>
        <v>0</v>
      </c>
    </row>
    <row r="377" spans="2:50" ht="15">
      <c r="B377" s="52">
        <v>5</v>
      </c>
      <c r="C377" s="52">
        <v>2.85</v>
      </c>
      <c r="D377" s="56">
        <v>0</v>
      </c>
      <c r="E377" s="52">
        <v>1</v>
      </c>
      <c r="F377" s="52">
        <v>1</v>
      </c>
      <c r="G377" s="53">
        <v>2.64</v>
      </c>
      <c r="H377" s="53">
        <v>2.6743199999999998</v>
      </c>
      <c r="I377" s="52">
        <v>2</v>
      </c>
      <c r="J377" s="53">
        <v>2.7</v>
      </c>
      <c r="K377" s="53">
        <v>2.7134999999999998</v>
      </c>
      <c r="L377" s="52">
        <v>45</v>
      </c>
      <c r="M377" s="52">
        <v>3</v>
      </c>
      <c r="N377" s="52">
        <v>20</v>
      </c>
      <c r="O377" s="52">
        <v>30</v>
      </c>
      <c r="P377" s="54">
        <v>41.285996500000003</v>
      </c>
      <c r="Q377" s="54">
        <v>38.736267500000004</v>
      </c>
      <c r="R377" s="55">
        <v>0</v>
      </c>
      <c r="U377">
        <f t="shared" si="112"/>
        <v>0.83333333333333337</v>
      </c>
      <c r="V377">
        <f t="shared" si="113"/>
        <v>0.86626139817629177</v>
      </c>
      <c r="W377">
        <f t="shared" si="114"/>
        <v>0</v>
      </c>
      <c r="X377">
        <f t="shared" si="115"/>
        <v>0.34129692832764502</v>
      </c>
      <c r="Y377">
        <f t="shared" si="116"/>
        <v>0.14285714285714285</v>
      </c>
      <c r="Z377">
        <f t="shared" si="117"/>
        <v>0.80243161094224924</v>
      </c>
      <c r="AA377">
        <f t="shared" si="118"/>
        <v>0.81286322188449844</v>
      </c>
      <c r="AB377">
        <f t="shared" si="119"/>
        <v>0.5</v>
      </c>
      <c r="AC377">
        <f t="shared" si="120"/>
        <v>0.85443037974683544</v>
      </c>
      <c r="AD377">
        <f t="shared" si="121"/>
        <v>0.85870253164556953</v>
      </c>
      <c r="AE377">
        <f t="shared" si="122"/>
        <v>0.5</v>
      </c>
      <c r="AF377">
        <f t="shared" si="123"/>
        <v>0.5</v>
      </c>
      <c r="AG377">
        <f t="shared" si="124"/>
        <v>0.33333333333333331</v>
      </c>
      <c r="AH377">
        <f t="shared" si="125"/>
        <v>3.9138943248532287E-3</v>
      </c>
      <c r="AI377">
        <f t="shared" si="126"/>
        <v>0.20743034055727555</v>
      </c>
      <c r="AJ377">
        <f t="shared" si="127"/>
        <v>0.49129353233830847</v>
      </c>
      <c r="AK377">
        <f t="shared" si="128"/>
        <v>0</v>
      </c>
      <c r="AM377">
        <v>150</v>
      </c>
      <c r="AN377">
        <v>333.33333333333331</v>
      </c>
      <c r="AO377">
        <v>1117.8877500000001</v>
      </c>
      <c r="AP377">
        <v>749.42789263157886</v>
      </c>
      <c r="AQ377">
        <v>0</v>
      </c>
      <c r="AT377">
        <f t="shared" si="129"/>
        <v>0.37323943661971831</v>
      </c>
      <c r="AU377">
        <f t="shared" si="130"/>
        <v>8.6115992970122984E-2</v>
      </c>
      <c r="AV377">
        <f t="shared" si="131"/>
        <v>0.78964720134493671</v>
      </c>
      <c r="AW377">
        <f t="shared" si="132"/>
        <v>0.36950748572430775</v>
      </c>
      <c r="AX377">
        <f t="shared" si="133"/>
        <v>0</v>
      </c>
    </row>
    <row r="378" spans="2:50" ht="15">
      <c r="B378" s="52">
        <v>5</v>
      </c>
      <c r="C378" s="52">
        <v>2.85</v>
      </c>
      <c r="D378" s="56">
        <v>0</v>
      </c>
      <c r="E378" s="52">
        <v>1</v>
      </c>
      <c r="F378" s="52">
        <v>1</v>
      </c>
      <c r="G378" s="53">
        <v>2.64</v>
      </c>
      <c r="H378" s="53">
        <v>2.6743199999999998</v>
      </c>
      <c r="I378" s="52">
        <v>2</v>
      </c>
      <c r="J378" s="53">
        <v>2.7</v>
      </c>
      <c r="K378" s="53">
        <v>2.7134999999999998</v>
      </c>
      <c r="L378" s="52">
        <v>45</v>
      </c>
      <c r="M378" s="52">
        <v>3</v>
      </c>
      <c r="N378" s="52">
        <v>20</v>
      </c>
      <c r="O378" s="52">
        <v>180</v>
      </c>
      <c r="P378" s="54">
        <v>56.682437</v>
      </c>
      <c r="Q378" s="54">
        <v>41.972462000000007</v>
      </c>
      <c r="R378" s="55">
        <v>0</v>
      </c>
      <c r="U378">
        <f t="shared" si="112"/>
        <v>0.83333333333333337</v>
      </c>
      <c r="V378">
        <f t="shared" si="113"/>
        <v>0.86626139817629177</v>
      </c>
      <c r="W378">
        <f t="shared" si="114"/>
        <v>0</v>
      </c>
      <c r="X378">
        <f t="shared" si="115"/>
        <v>0.34129692832764502</v>
      </c>
      <c r="Y378">
        <f t="shared" si="116"/>
        <v>0.14285714285714285</v>
      </c>
      <c r="Z378">
        <f t="shared" si="117"/>
        <v>0.80243161094224924</v>
      </c>
      <c r="AA378">
        <f t="shared" si="118"/>
        <v>0.81286322188449844</v>
      </c>
      <c r="AB378">
        <f t="shared" si="119"/>
        <v>0.5</v>
      </c>
      <c r="AC378">
        <f t="shared" si="120"/>
        <v>0.85443037974683544</v>
      </c>
      <c r="AD378">
        <f t="shared" si="121"/>
        <v>0.85870253164556953</v>
      </c>
      <c r="AE378">
        <f t="shared" si="122"/>
        <v>0.5</v>
      </c>
      <c r="AF378">
        <f t="shared" si="123"/>
        <v>0.5</v>
      </c>
      <c r="AG378">
        <f t="shared" si="124"/>
        <v>0.33333333333333331</v>
      </c>
      <c r="AH378">
        <f t="shared" si="125"/>
        <v>2.3483365949119372E-2</v>
      </c>
      <c r="AI378">
        <f t="shared" si="126"/>
        <v>0.3046439628482972</v>
      </c>
      <c r="AJ378">
        <f t="shared" si="127"/>
        <v>0.53233830845771157</v>
      </c>
      <c r="AK378">
        <f t="shared" si="128"/>
        <v>0</v>
      </c>
      <c r="AM378">
        <v>150</v>
      </c>
      <c r="AN378">
        <v>333.33333333333331</v>
      </c>
      <c r="AO378">
        <v>1117.8877500000001</v>
      </c>
      <c r="AP378">
        <v>749.42789263157886</v>
      </c>
      <c r="AQ378">
        <v>0</v>
      </c>
      <c r="AT378">
        <f t="shared" si="129"/>
        <v>0.37323943661971831</v>
      </c>
      <c r="AU378">
        <f t="shared" si="130"/>
        <v>8.6115992970122984E-2</v>
      </c>
      <c r="AV378">
        <f t="shared" si="131"/>
        <v>0.78964720134493671</v>
      </c>
      <c r="AW378">
        <f t="shared" si="132"/>
        <v>0.36950748572430775</v>
      </c>
      <c r="AX378">
        <f t="shared" si="133"/>
        <v>0</v>
      </c>
    </row>
    <row r="379" spans="2:50" ht="15">
      <c r="B379" s="52">
        <v>5</v>
      </c>
      <c r="C379" s="52">
        <v>2.85</v>
      </c>
      <c r="D379" s="56">
        <v>0</v>
      </c>
      <c r="E379" s="52">
        <v>1</v>
      </c>
      <c r="F379" s="52">
        <v>1</v>
      </c>
      <c r="G379" s="53">
        <v>2.64</v>
      </c>
      <c r="H379" s="53">
        <v>2.6743199999999998</v>
      </c>
      <c r="I379" s="52">
        <v>2</v>
      </c>
      <c r="J379" s="53">
        <v>2.7</v>
      </c>
      <c r="K379" s="53">
        <v>2.7134999999999998</v>
      </c>
      <c r="L379" s="52">
        <v>45</v>
      </c>
      <c r="M379" s="52">
        <v>4</v>
      </c>
      <c r="N379" s="52">
        <v>20</v>
      </c>
      <c r="O379" s="52">
        <v>30</v>
      </c>
      <c r="P379" s="54">
        <v>34.127141999999999</v>
      </c>
      <c r="Q379" s="54">
        <v>34.6174745</v>
      </c>
      <c r="R379" s="55">
        <v>0</v>
      </c>
      <c r="U379">
        <f t="shared" si="112"/>
        <v>0.83333333333333337</v>
      </c>
      <c r="V379">
        <f t="shared" si="113"/>
        <v>0.86626139817629177</v>
      </c>
      <c r="W379">
        <f t="shared" si="114"/>
        <v>0</v>
      </c>
      <c r="X379">
        <f t="shared" si="115"/>
        <v>0.34129692832764502</v>
      </c>
      <c r="Y379">
        <f t="shared" si="116"/>
        <v>0.14285714285714285</v>
      </c>
      <c r="Z379">
        <f t="shared" si="117"/>
        <v>0.80243161094224924</v>
      </c>
      <c r="AA379">
        <f t="shared" si="118"/>
        <v>0.81286322188449844</v>
      </c>
      <c r="AB379">
        <f t="shared" si="119"/>
        <v>0.5</v>
      </c>
      <c r="AC379">
        <f t="shared" si="120"/>
        <v>0.85443037974683544</v>
      </c>
      <c r="AD379">
        <f t="shared" si="121"/>
        <v>0.85870253164556953</v>
      </c>
      <c r="AE379">
        <f t="shared" si="122"/>
        <v>0.5</v>
      </c>
      <c r="AF379">
        <f t="shared" si="123"/>
        <v>0.66666666666666663</v>
      </c>
      <c r="AG379">
        <f t="shared" si="124"/>
        <v>0.33333333333333331</v>
      </c>
      <c r="AH379">
        <f t="shared" si="125"/>
        <v>3.9138943248532287E-3</v>
      </c>
      <c r="AI379">
        <f t="shared" si="126"/>
        <v>0.16222910216718267</v>
      </c>
      <c r="AJ379">
        <f t="shared" si="127"/>
        <v>0.43905472636815918</v>
      </c>
      <c r="AK379">
        <f t="shared" si="128"/>
        <v>0</v>
      </c>
      <c r="AM379">
        <v>150</v>
      </c>
      <c r="AN379">
        <v>333.33333333333331</v>
      </c>
      <c r="AO379">
        <v>1117.8877500000001</v>
      </c>
      <c r="AP379">
        <v>749.42789263157886</v>
      </c>
      <c r="AQ379">
        <v>0</v>
      </c>
      <c r="AT379">
        <f t="shared" si="129"/>
        <v>0.37323943661971831</v>
      </c>
      <c r="AU379">
        <f t="shared" si="130"/>
        <v>8.6115992970122984E-2</v>
      </c>
      <c r="AV379">
        <f t="shared" si="131"/>
        <v>0.78964720134493671</v>
      </c>
      <c r="AW379">
        <f t="shared" si="132"/>
        <v>0.36950748572430775</v>
      </c>
      <c r="AX379">
        <f t="shared" si="133"/>
        <v>0</v>
      </c>
    </row>
    <row r="380" spans="2:50" ht="15">
      <c r="B380" s="52">
        <v>5</v>
      </c>
      <c r="C380" s="52">
        <v>2.85</v>
      </c>
      <c r="D380" s="56">
        <v>0</v>
      </c>
      <c r="E380" s="52">
        <v>1</v>
      </c>
      <c r="F380" s="52">
        <v>1</v>
      </c>
      <c r="G380" s="53">
        <v>2.64</v>
      </c>
      <c r="H380" s="53">
        <v>2.6743199999999998</v>
      </c>
      <c r="I380" s="52">
        <v>2</v>
      </c>
      <c r="J380" s="53">
        <v>2.7</v>
      </c>
      <c r="K380" s="53">
        <v>2.7134999999999998</v>
      </c>
      <c r="L380" s="52">
        <v>45</v>
      </c>
      <c r="M380" s="52">
        <v>4</v>
      </c>
      <c r="N380" s="52">
        <v>20</v>
      </c>
      <c r="O380" s="52">
        <v>180</v>
      </c>
      <c r="P380" s="54">
        <v>43.443459500000003</v>
      </c>
      <c r="Q380" s="54">
        <v>39.226599999999998</v>
      </c>
      <c r="R380" s="55">
        <v>0</v>
      </c>
      <c r="U380">
        <f t="shared" si="112"/>
        <v>0.83333333333333337</v>
      </c>
      <c r="V380">
        <f t="shared" si="113"/>
        <v>0.86626139817629177</v>
      </c>
      <c r="W380">
        <f t="shared" si="114"/>
        <v>0</v>
      </c>
      <c r="X380">
        <f t="shared" si="115"/>
        <v>0.34129692832764502</v>
      </c>
      <c r="Y380">
        <f t="shared" si="116"/>
        <v>0.14285714285714285</v>
      </c>
      <c r="Z380">
        <f t="shared" si="117"/>
        <v>0.80243161094224924</v>
      </c>
      <c r="AA380">
        <f t="shared" si="118"/>
        <v>0.81286322188449844</v>
      </c>
      <c r="AB380">
        <f t="shared" si="119"/>
        <v>0.5</v>
      </c>
      <c r="AC380">
        <f t="shared" si="120"/>
        <v>0.85443037974683544</v>
      </c>
      <c r="AD380">
        <f t="shared" si="121"/>
        <v>0.85870253164556953</v>
      </c>
      <c r="AE380">
        <f t="shared" si="122"/>
        <v>0.5</v>
      </c>
      <c r="AF380">
        <f t="shared" si="123"/>
        <v>0.66666666666666663</v>
      </c>
      <c r="AG380">
        <f t="shared" si="124"/>
        <v>0.33333333333333331</v>
      </c>
      <c r="AH380">
        <f t="shared" si="125"/>
        <v>2.3483365949119372E-2</v>
      </c>
      <c r="AI380">
        <f t="shared" si="126"/>
        <v>0.22105263157894742</v>
      </c>
      <c r="AJ380">
        <f t="shared" si="127"/>
        <v>0.49751243781094523</v>
      </c>
      <c r="AK380">
        <f t="shared" si="128"/>
        <v>0</v>
      </c>
      <c r="AM380">
        <v>150</v>
      </c>
      <c r="AN380">
        <v>333.33333333333331</v>
      </c>
      <c r="AO380">
        <v>1117.8877500000001</v>
      </c>
      <c r="AP380">
        <v>749.42789263157886</v>
      </c>
      <c r="AQ380">
        <v>0</v>
      </c>
      <c r="AT380">
        <f t="shared" si="129"/>
        <v>0.37323943661971831</v>
      </c>
      <c r="AU380">
        <f t="shared" si="130"/>
        <v>8.6115992970122984E-2</v>
      </c>
      <c r="AV380">
        <f t="shared" si="131"/>
        <v>0.78964720134493671</v>
      </c>
      <c r="AW380">
        <f t="shared" si="132"/>
        <v>0.36950748572430775</v>
      </c>
      <c r="AX380">
        <f t="shared" si="133"/>
        <v>0</v>
      </c>
    </row>
    <row r="381" spans="2:50" ht="15">
      <c r="B381" s="52">
        <v>5</v>
      </c>
      <c r="C381" s="52">
        <v>2.85</v>
      </c>
      <c r="D381" s="56">
        <v>0</v>
      </c>
      <c r="E381" s="52">
        <v>1</v>
      </c>
      <c r="F381" s="52">
        <v>1</v>
      </c>
      <c r="G381" s="53">
        <v>2.64</v>
      </c>
      <c r="H381" s="53">
        <v>2.6743199999999998</v>
      </c>
      <c r="I381" s="52">
        <v>2</v>
      </c>
      <c r="J381" s="53">
        <v>2.7</v>
      </c>
      <c r="K381" s="53">
        <v>2.7134999999999998</v>
      </c>
      <c r="L381" s="52">
        <v>45</v>
      </c>
      <c r="M381" s="52">
        <v>4</v>
      </c>
      <c r="N381" s="52">
        <v>20</v>
      </c>
      <c r="O381" s="52">
        <v>30</v>
      </c>
      <c r="P381" s="54">
        <v>39.814999</v>
      </c>
      <c r="Q381" s="54">
        <v>36.284605000000006</v>
      </c>
      <c r="R381" s="55">
        <v>0</v>
      </c>
      <c r="U381">
        <f t="shared" si="112"/>
        <v>0.83333333333333337</v>
      </c>
      <c r="V381">
        <f t="shared" si="113"/>
        <v>0.86626139817629177</v>
      </c>
      <c r="W381">
        <f t="shared" si="114"/>
        <v>0</v>
      </c>
      <c r="X381">
        <f t="shared" si="115"/>
        <v>0.34129692832764502</v>
      </c>
      <c r="Y381">
        <f t="shared" si="116"/>
        <v>0.14285714285714285</v>
      </c>
      <c r="Z381">
        <f t="shared" si="117"/>
        <v>0.80243161094224924</v>
      </c>
      <c r="AA381">
        <f t="shared" si="118"/>
        <v>0.81286322188449844</v>
      </c>
      <c r="AB381">
        <f t="shared" si="119"/>
        <v>0.5</v>
      </c>
      <c r="AC381">
        <f t="shared" si="120"/>
        <v>0.85443037974683544</v>
      </c>
      <c r="AD381">
        <f t="shared" si="121"/>
        <v>0.85870253164556953</v>
      </c>
      <c r="AE381">
        <f t="shared" si="122"/>
        <v>0.5</v>
      </c>
      <c r="AF381">
        <f t="shared" si="123"/>
        <v>0.66666666666666663</v>
      </c>
      <c r="AG381">
        <f t="shared" si="124"/>
        <v>0.33333333333333331</v>
      </c>
      <c r="AH381">
        <f t="shared" si="125"/>
        <v>3.9138943248532287E-3</v>
      </c>
      <c r="AI381">
        <f t="shared" si="126"/>
        <v>0.19814241486068113</v>
      </c>
      <c r="AJ381">
        <f t="shared" si="127"/>
        <v>0.46019900497512445</v>
      </c>
      <c r="AK381">
        <f t="shared" si="128"/>
        <v>0</v>
      </c>
      <c r="AM381">
        <v>150</v>
      </c>
      <c r="AN381">
        <v>333.33333333333331</v>
      </c>
      <c r="AO381">
        <v>1117.8877500000001</v>
      </c>
      <c r="AP381">
        <v>749.42789263157886</v>
      </c>
      <c r="AQ381">
        <v>0</v>
      </c>
      <c r="AT381">
        <f t="shared" si="129"/>
        <v>0.37323943661971831</v>
      </c>
      <c r="AU381">
        <f t="shared" si="130"/>
        <v>8.6115992970122984E-2</v>
      </c>
      <c r="AV381">
        <f t="shared" si="131"/>
        <v>0.78964720134493671</v>
      </c>
      <c r="AW381">
        <f t="shared" si="132"/>
        <v>0.36950748572430775</v>
      </c>
      <c r="AX381">
        <f t="shared" si="133"/>
        <v>0</v>
      </c>
    </row>
    <row r="382" spans="2:50" ht="15">
      <c r="B382" s="52">
        <v>5</v>
      </c>
      <c r="C382" s="52">
        <v>2.85</v>
      </c>
      <c r="D382" s="56">
        <v>0</v>
      </c>
      <c r="E382" s="52">
        <v>1</v>
      </c>
      <c r="F382" s="52">
        <v>1</v>
      </c>
      <c r="G382" s="53">
        <v>2.64</v>
      </c>
      <c r="H382" s="53">
        <v>2.6743199999999998</v>
      </c>
      <c r="I382" s="52">
        <v>2</v>
      </c>
      <c r="J382" s="53">
        <v>2.7</v>
      </c>
      <c r="K382" s="53">
        <v>2.7134999999999998</v>
      </c>
      <c r="L382" s="52">
        <v>45</v>
      </c>
      <c r="M382" s="52">
        <v>4</v>
      </c>
      <c r="N382" s="52">
        <v>20</v>
      </c>
      <c r="O382" s="52">
        <v>180</v>
      </c>
      <c r="P382" s="54">
        <v>45.208656500000004</v>
      </c>
      <c r="Q382" s="54">
        <v>35.303939999999997</v>
      </c>
      <c r="R382" s="55">
        <v>0</v>
      </c>
      <c r="U382">
        <f t="shared" si="112"/>
        <v>0.83333333333333337</v>
      </c>
      <c r="V382">
        <f t="shared" si="113"/>
        <v>0.86626139817629177</v>
      </c>
      <c r="W382">
        <f t="shared" si="114"/>
        <v>0</v>
      </c>
      <c r="X382">
        <f t="shared" si="115"/>
        <v>0.34129692832764502</v>
      </c>
      <c r="Y382">
        <f t="shared" si="116"/>
        <v>0.14285714285714285</v>
      </c>
      <c r="Z382">
        <f t="shared" si="117"/>
        <v>0.80243161094224924</v>
      </c>
      <c r="AA382">
        <f t="shared" si="118"/>
        <v>0.81286322188449844</v>
      </c>
      <c r="AB382">
        <f t="shared" si="119"/>
        <v>0.5</v>
      </c>
      <c r="AC382">
        <f t="shared" si="120"/>
        <v>0.85443037974683544</v>
      </c>
      <c r="AD382">
        <f t="shared" si="121"/>
        <v>0.85870253164556953</v>
      </c>
      <c r="AE382">
        <f t="shared" si="122"/>
        <v>0.5</v>
      </c>
      <c r="AF382">
        <f t="shared" si="123"/>
        <v>0.66666666666666663</v>
      </c>
      <c r="AG382">
        <f t="shared" si="124"/>
        <v>0.33333333333333331</v>
      </c>
      <c r="AH382">
        <f t="shared" si="125"/>
        <v>2.3483365949119372E-2</v>
      </c>
      <c r="AI382">
        <f t="shared" si="126"/>
        <v>0.23219814241486073</v>
      </c>
      <c r="AJ382">
        <f t="shared" si="127"/>
        <v>0.44776119402985071</v>
      </c>
      <c r="AK382">
        <f t="shared" si="128"/>
        <v>0</v>
      </c>
      <c r="AM382">
        <v>150</v>
      </c>
      <c r="AN382">
        <v>333.33333333333331</v>
      </c>
      <c r="AO382">
        <v>1117.8877500000001</v>
      </c>
      <c r="AP382">
        <v>749.42789263157886</v>
      </c>
      <c r="AQ382">
        <v>0</v>
      </c>
      <c r="AT382">
        <f t="shared" si="129"/>
        <v>0.37323943661971831</v>
      </c>
      <c r="AU382">
        <f t="shared" si="130"/>
        <v>8.6115992970122984E-2</v>
      </c>
      <c r="AV382">
        <f t="shared" si="131"/>
        <v>0.78964720134493671</v>
      </c>
      <c r="AW382">
        <f t="shared" si="132"/>
        <v>0.36950748572430775</v>
      </c>
      <c r="AX382">
        <f t="shared" si="133"/>
        <v>0</v>
      </c>
    </row>
    <row r="383" spans="2:50" ht="15">
      <c r="B383" s="52">
        <v>5</v>
      </c>
      <c r="C383" s="52">
        <v>2.85</v>
      </c>
      <c r="D383" s="56">
        <v>0</v>
      </c>
      <c r="E383" s="52">
        <v>1</v>
      </c>
      <c r="F383" s="52">
        <v>1</v>
      </c>
      <c r="G383" s="53">
        <v>2.64</v>
      </c>
      <c r="H383" s="53">
        <v>2.6743199999999998</v>
      </c>
      <c r="I383" s="52">
        <v>2</v>
      </c>
      <c r="J383" s="53">
        <v>2.7</v>
      </c>
      <c r="K383" s="53">
        <v>2.7134999999999998</v>
      </c>
      <c r="L383" s="52">
        <v>45</v>
      </c>
      <c r="M383" s="52">
        <v>4</v>
      </c>
      <c r="N383" s="52">
        <v>20</v>
      </c>
      <c r="O383" s="52">
        <v>30</v>
      </c>
      <c r="P383" s="54">
        <v>34.519407999999999</v>
      </c>
      <c r="Q383" s="54">
        <v>34.127141999999999</v>
      </c>
      <c r="R383" s="55">
        <v>0</v>
      </c>
      <c r="U383">
        <f t="shared" si="112"/>
        <v>0.83333333333333337</v>
      </c>
      <c r="V383">
        <f t="shared" si="113"/>
        <v>0.86626139817629177</v>
      </c>
      <c r="W383">
        <f t="shared" si="114"/>
        <v>0</v>
      </c>
      <c r="X383">
        <f t="shared" si="115"/>
        <v>0.34129692832764502</v>
      </c>
      <c r="Y383">
        <f t="shared" si="116"/>
        <v>0.14285714285714285</v>
      </c>
      <c r="Z383">
        <f t="shared" si="117"/>
        <v>0.80243161094224924</v>
      </c>
      <c r="AA383">
        <f t="shared" si="118"/>
        <v>0.81286322188449844</v>
      </c>
      <c r="AB383">
        <f t="shared" si="119"/>
        <v>0.5</v>
      </c>
      <c r="AC383">
        <f t="shared" si="120"/>
        <v>0.85443037974683544</v>
      </c>
      <c r="AD383">
        <f t="shared" si="121"/>
        <v>0.85870253164556953</v>
      </c>
      <c r="AE383">
        <f t="shared" si="122"/>
        <v>0.5</v>
      </c>
      <c r="AF383">
        <f t="shared" si="123"/>
        <v>0.66666666666666663</v>
      </c>
      <c r="AG383">
        <f t="shared" si="124"/>
        <v>0.33333333333333331</v>
      </c>
      <c r="AH383">
        <f t="shared" si="125"/>
        <v>3.9138943248532287E-3</v>
      </c>
      <c r="AI383">
        <f t="shared" si="126"/>
        <v>0.16470588235294117</v>
      </c>
      <c r="AJ383">
        <f t="shared" si="127"/>
        <v>0.43283582089552236</v>
      </c>
      <c r="AK383">
        <f t="shared" si="128"/>
        <v>0</v>
      </c>
      <c r="AM383">
        <v>150</v>
      </c>
      <c r="AN383">
        <v>333.33333333333331</v>
      </c>
      <c r="AO383">
        <v>1117.8877500000001</v>
      </c>
      <c r="AP383">
        <v>749.42789263157886</v>
      </c>
      <c r="AQ383">
        <v>0</v>
      </c>
      <c r="AT383">
        <f t="shared" si="129"/>
        <v>0.37323943661971831</v>
      </c>
      <c r="AU383">
        <f t="shared" si="130"/>
        <v>8.6115992970122984E-2</v>
      </c>
      <c r="AV383">
        <f t="shared" si="131"/>
        <v>0.78964720134493671</v>
      </c>
      <c r="AW383">
        <f t="shared" si="132"/>
        <v>0.36950748572430775</v>
      </c>
      <c r="AX383">
        <f t="shared" si="133"/>
        <v>0</v>
      </c>
    </row>
    <row r="384" spans="2:50" ht="15">
      <c r="B384" s="52">
        <v>5</v>
      </c>
      <c r="C384" s="52">
        <v>2.85</v>
      </c>
      <c r="D384" s="56">
        <v>0</v>
      </c>
      <c r="E384" s="52">
        <v>1</v>
      </c>
      <c r="F384" s="52">
        <v>1</v>
      </c>
      <c r="G384" s="53">
        <v>2.64</v>
      </c>
      <c r="H384" s="53">
        <v>2.6743199999999998</v>
      </c>
      <c r="I384" s="52">
        <v>2</v>
      </c>
      <c r="J384" s="53">
        <v>2.7</v>
      </c>
      <c r="K384" s="53">
        <v>2.7134999999999998</v>
      </c>
      <c r="L384" s="52">
        <v>45</v>
      </c>
      <c r="M384" s="52">
        <v>4</v>
      </c>
      <c r="N384" s="52">
        <v>20</v>
      </c>
      <c r="O384" s="52">
        <v>180</v>
      </c>
      <c r="P384" s="54">
        <v>39.226599999999998</v>
      </c>
      <c r="Q384" s="54">
        <v>33.048410500000003</v>
      </c>
      <c r="R384" s="55">
        <v>0</v>
      </c>
      <c r="U384">
        <f t="shared" si="112"/>
        <v>0.83333333333333337</v>
      </c>
      <c r="V384">
        <f t="shared" si="113"/>
        <v>0.86626139817629177</v>
      </c>
      <c r="W384">
        <f t="shared" si="114"/>
        <v>0</v>
      </c>
      <c r="X384">
        <f t="shared" si="115"/>
        <v>0.34129692832764502</v>
      </c>
      <c r="Y384">
        <f t="shared" si="116"/>
        <v>0.14285714285714285</v>
      </c>
      <c r="Z384">
        <f t="shared" si="117"/>
        <v>0.80243161094224924</v>
      </c>
      <c r="AA384">
        <f t="shared" si="118"/>
        <v>0.81286322188449844</v>
      </c>
      <c r="AB384">
        <f t="shared" si="119"/>
        <v>0.5</v>
      </c>
      <c r="AC384">
        <f t="shared" si="120"/>
        <v>0.85443037974683544</v>
      </c>
      <c r="AD384">
        <f t="shared" si="121"/>
        <v>0.85870253164556953</v>
      </c>
      <c r="AE384">
        <f t="shared" si="122"/>
        <v>0.5</v>
      </c>
      <c r="AF384">
        <f t="shared" si="123"/>
        <v>0.66666666666666663</v>
      </c>
      <c r="AG384">
        <f t="shared" si="124"/>
        <v>0.33333333333333331</v>
      </c>
      <c r="AH384">
        <f t="shared" si="125"/>
        <v>2.3483365949119372E-2</v>
      </c>
      <c r="AI384">
        <f t="shared" si="126"/>
        <v>0.19442724458204333</v>
      </c>
      <c r="AJ384">
        <f t="shared" si="127"/>
        <v>0.4191542288557214</v>
      </c>
      <c r="AK384">
        <f t="shared" si="128"/>
        <v>0</v>
      </c>
      <c r="AM384">
        <v>150</v>
      </c>
      <c r="AN384">
        <v>333.33333333333331</v>
      </c>
      <c r="AO384">
        <v>1117.8877500000001</v>
      </c>
      <c r="AP384">
        <v>749.42789263157886</v>
      </c>
      <c r="AQ384">
        <v>0</v>
      </c>
      <c r="AT384">
        <f t="shared" si="129"/>
        <v>0.37323943661971831</v>
      </c>
      <c r="AU384">
        <f t="shared" si="130"/>
        <v>8.6115992970122984E-2</v>
      </c>
      <c r="AV384">
        <f t="shared" si="131"/>
        <v>0.78964720134493671</v>
      </c>
      <c r="AW384">
        <f t="shared" si="132"/>
        <v>0.36950748572430775</v>
      </c>
      <c r="AX384">
        <f t="shared" si="133"/>
        <v>0</v>
      </c>
    </row>
    <row r="385" spans="2:50" ht="15">
      <c r="B385" s="52">
        <v>5</v>
      </c>
      <c r="C385" s="52">
        <v>2.85</v>
      </c>
      <c r="D385" s="56">
        <v>0</v>
      </c>
      <c r="E385" s="52">
        <v>1</v>
      </c>
      <c r="F385" s="52">
        <v>1</v>
      </c>
      <c r="G385" s="53">
        <v>2.64</v>
      </c>
      <c r="H385" s="53">
        <v>2.6743199999999998</v>
      </c>
      <c r="I385" s="52">
        <v>1</v>
      </c>
      <c r="J385" s="53">
        <v>2.64</v>
      </c>
      <c r="K385" s="53">
        <v>2.6743199999999998</v>
      </c>
      <c r="L385" s="52">
        <v>45</v>
      </c>
      <c r="M385" s="52">
        <v>3</v>
      </c>
      <c r="N385" s="52">
        <v>20</v>
      </c>
      <c r="O385" s="52">
        <v>30</v>
      </c>
      <c r="P385" s="54">
        <v>40.011132000000003</v>
      </c>
      <c r="Q385" s="54">
        <v>32.165812000000003</v>
      </c>
      <c r="R385" s="55">
        <v>0</v>
      </c>
      <c r="U385">
        <f t="shared" si="112"/>
        <v>0.83333333333333337</v>
      </c>
      <c r="V385">
        <f t="shared" si="113"/>
        <v>0.86626139817629177</v>
      </c>
      <c r="W385">
        <f t="shared" si="114"/>
        <v>0</v>
      </c>
      <c r="X385">
        <f t="shared" si="115"/>
        <v>0.34129692832764502</v>
      </c>
      <c r="Y385">
        <f t="shared" si="116"/>
        <v>0.14285714285714285</v>
      </c>
      <c r="Z385">
        <f t="shared" si="117"/>
        <v>0.80243161094224924</v>
      </c>
      <c r="AA385">
        <f t="shared" si="118"/>
        <v>0.81286322188449844</v>
      </c>
      <c r="AB385">
        <f t="shared" si="119"/>
        <v>0.25</v>
      </c>
      <c r="AC385">
        <f t="shared" si="120"/>
        <v>0.83544303797468356</v>
      </c>
      <c r="AD385">
        <f t="shared" si="121"/>
        <v>0.84630379746835438</v>
      </c>
      <c r="AE385">
        <f t="shared" si="122"/>
        <v>0.5</v>
      </c>
      <c r="AF385">
        <f t="shared" si="123"/>
        <v>0.5</v>
      </c>
      <c r="AG385">
        <f t="shared" si="124"/>
        <v>0.33333333333333331</v>
      </c>
      <c r="AH385">
        <f t="shared" si="125"/>
        <v>3.9138943248532287E-3</v>
      </c>
      <c r="AI385">
        <f t="shared" si="126"/>
        <v>0.19938080495356039</v>
      </c>
      <c r="AJ385">
        <f t="shared" si="127"/>
        <v>0.40796019900497515</v>
      </c>
      <c r="AK385">
        <f t="shared" si="128"/>
        <v>0</v>
      </c>
      <c r="AM385">
        <v>149</v>
      </c>
      <c r="AN385">
        <v>331.11111111111109</v>
      </c>
      <c r="AO385">
        <v>1113.35004</v>
      </c>
      <c r="AP385">
        <v>738.21395228070185</v>
      </c>
      <c r="AQ385">
        <v>0</v>
      </c>
      <c r="AT385">
        <f t="shared" si="129"/>
        <v>0.36619718309859156</v>
      </c>
      <c r="AU385">
        <f t="shared" si="130"/>
        <v>8.3772700644405354E-2</v>
      </c>
      <c r="AV385">
        <f t="shared" si="131"/>
        <v>0.78644187952079569</v>
      </c>
      <c r="AW385">
        <f t="shared" si="132"/>
        <v>0.3639784215610235</v>
      </c>
      <c r="AX385">
        <f t="shared" si="133"/>
        <v>0</v>
      </c>
    </row>
    <row r="386" spans="2:50" ht="15">
      <c r="B386" s="52">
        <v>5</v>
      </c>
      <c r="C386" s="52">
        <v>2.85</v>
      </c>
      <c r="D386" s="56">
        <v>0</v>
      </c>
      <c r="E386" s="52">
        <v>1</v>
      </c>
      <c r="F386" s="52">
        <v>1</v>
      </c>
      <c r="G386" s="53">
        <v>2.64</v>
      </c>
      <c r="H386" s="53">
        <v>2.6743199999999998</v>
      </c>
      <c r="I386" s="52">
        <v>1</v>
      </c>
      <c r="J386" s="53">
        <v>2.64</v>
      </c>
      <c r="K386" s="53">
        <v>2.6743199999999998</v>
      </c>
      <c r="L386" s="52">
        <v>45</v>
      </c>
      <c r="M386" s="52">
        <v>3</v>
      </c>
      <c r="N386" s="52">
        <v>20</v>
      </c>
      <c r="O386" s="52">
        <v>180</v>
      </c>
      <c r="P386" s="54">
        <v>54.819173499999998</v>
      </c>
      <c r="Q386" s="54">
        <v>38.049802</v>
      </c>
      <c r="R386" s="55">
        <v>0</v>
      </c>
      <c r="U386">
        <f t="shared" si="112"/>
        <v>0.83333333333333337</v>
      </c>
      <c r="V386">
        <f t="shared" si="113"/>
        <v>0.86626139817629177</v>
      </c>
      <c r="W386">
        <f t="shared" si="114"/>
        <v>0</v>
      </c>
      <c r="X386">
        <f t="shared" si="115"/>
        <v>0.34129692832764502</v>
      </c>
      <c r="Y386">
        <f t="shared" si="116"/>
        <v>0.14285714285714285</v>
      </c>
      <c r="Z386">
        <f t="shared" si="117"/>
        <v>0.80243161094224924</v>
      </c>
      <c r="AA386">
        <f t="shared" si="118"/>
        <v>0.81286322188449844</v>
      </c>
      <c r="AB386">
        <f t="shared" si="119"/>
        <v>0.25</v>
      </c>
      <c r="AC386">
        <f t="shared" si="120"/>
        <v>0.83544303797468356</v>
      </c>
      <c r="AD386">
        <f t="shared" si="121"/>
        <v>0.84630379746835438</v>
      </c>
      <c r="AE386">
        <f t="shared" si="122"/>
        <v>0.5</v>
      </c>
      <c r="AF386">
        <f t="shared" si="123"/>
        <v>0.5</v>
      </c>
      <c r="AG386">
        <f t="shared" si="124"/>
        <v>0.33333333333333331</v>
      </c>
      <c r="AH386">
        <f t="shared" si="125"/>
        <v>2.3483365949119372E-2</v>
      </c>
      <c r="AI386">
        <f t="shared" si="126"/>
        <v>0.29287925696594425</v>
      </c>
      <c r="AJ386">
        <f t="shared" si="127"/>
        <v>0.48258706467661688</v>
      </c>
      <c r="AK386">
        <f t="shared" si="128"/>
        <v>0</v>
      </c>
      <c r="AM386">
        <v>149</v>
      </c>
      <c r="AN386">
        <v>331.11111111111109</v>
      </c>
      <c r="AO386">
        <v>1113.35004</v>
      </c>
      <c r="AP386">
        <v>738.21395228070185</v>
      </c>
      <c r="AQ386">
        <v>0</v>
      </c>
      <c r="AT386">
        <f t="shared" si="129"/>
        <v>0.36619718309859156</v>
      </c>
      <c r="AU386">
        <f t="shared" si="130"/>
        <v>8.3772700644405354E-2</v>
      </c>
      <c r="AV386">
        <f t="shared" si="131"/>
        <v>0.78644187952079569</v>
      </c>
      <c r="AW386">
        <f t="shared" si="132"/>
        <v>0.3639784215610235</v>
      </c>
      <c r="AX386">
        <f t="shared" si="133"/>
        <v>0</v>
      </c>
    </row>
    <row r="387" spans="2:50" ht="15">
      <c r="B387" s="52">
        <v>5</v>
      </c>
      <c r="C387" s="52">
        <v>2.85</v>
      </c>
      <c r="D387" s="56">
        <v>0</v>
      </c>
      <c r="E387" s="52">
        <v>1</v>
      </c>
      <c r="F387" s="52">
        <v>1</v>
      </c>
      <c r="G387" s="53">
        <v>2.64</v>
      </c>
      <c r="H387" s="53">
        <v>2.6743199999999998</v>
      </c>
      <c r="I387" s="52">
        <v>1</v>
      </c>
      <c r="J387" s="53">
        <v>2.64</v>
      </c>
      <c r="K387" s="53">
        <v>2.6743199999999998</v>
      </c>
      <c r="L387" s="52">
        <v>45</v>
      </c>
      <c r="M387" s="52">
        <v>4</v>
      </c>
      <c r="N387" s="52">
        <v>20</v>
      </c>
      <c r="O387" s="52">
        <v>30</v>
      </c>
      <c r="P387" s="54">
        <v>29.518016500000002</v>
      </c>
      <c r="Q387" s="54">
        <v>29.321883500000002</v>
      </c>
      <c r="R387" s="55">
        <v>0</v>
      </c>
      <c r="U387">
        <f t="shared" si="112"/>
        <v>0.83333333333333337</v>
      </c>
      <c r="V387">
        <f t="shared" si="113"/>
        <v>0.86626139817629177</v>
      </c>
      <c r="W387">
        <f t="shared" si="114"/>
        <v>0</v>
      </c>
      <c r="X387">
        <f t="shared" si="115"/>
        <v>0.34129692832764502</v>
      </c>
      <c r="Y387">
        <f t="shared" si="116"/>
        <v>0.14285714285714285</v>
      </c>
      <c r="Z387">
        <f t="shared" si="117"/>
        <v>0.80243161094224924</v>
      </c>
      <c r="AA387">
        <f t="shared" si="118"/>
        <v>0.81286322188449844</v>
      </c>
      <c r="AB387">
        <f t="shared" si="119"/>
        <v>0.25</v>
      </c>
      <c r="AC387">
        <f t="shared" si="120"/>
        <v>0.83544303797468356</v>
      </c>
      <c r="AD387">
        <f t="shared" si="121"/>
        <v>0.84630379746835438</v>
      </c>
      <c r="AE387">
        <f t="shared" si="122"/>
        <v>0.5</v>
      </c>
      <c r="AF387">
        <f t="shared" si="123"/>
        <v>0.66666666666666663</v>
      </c>
      <c r="AG387">
        <f t="shared" si="124"/>
        <v>0.33333333333333331</v>
      </c>
      <c r="AH387">
        <f t="shared" si="125"/>
        <v>3.9138943248532287E-3</v>
      </c>
      <c r="AI387">
        <f t="shared" si="126"/>
        <v>0.13312693498452013</v>
      </c>
      <c r="AJ387">
        <f t="shared" si="127"/>
        <v>0.37189054726368159</v>
      </c>
      <c r="AK387">
        <f t="shared" si="128"/>
        <v>0</v>
      </c>
      <c r="AM387">
        <v>149</v>
      </c>
      <c r="AN387">
        <v>331.11111111111109</v>
      </c>
      <c r="AO387">
        <v>1113.35004</v>
      </c>
      <c r="AP387">
        <v>738.21395228070185</v>
      </c>
      <c r="AQ387">
        <v>0</v>
      </c>
      <c r="AT387">
        <f t="shared" si="129"/>
        <v>0.36619718309859156</v>
      </c>
      <c r="AU387">
        <f t="shared" si="130"/>
        <v>8.3772700644405354E-2</v>
      </c>
      <c r="AV387">
        <f t="shared" si="131"/>
        <v>0.78644187952079569</v>
      </c>
      <c r="AW387">
        <f t="shared" si="132"/>
        <v>0.3639784215610235</v>
      </c>
      <c r="AX387">
        <f t="shared" si="133"/>
        <v>0</v>
      </c>
    </row>
    <row r="388" spans="2:50" ht="15">
      <c r="B388" s="52">
        <v>5</v>
      </c>
      <c r="C388" s="52">
        <v>2.85</v>
      </c>
      <c r="D388" s="56">
        <v>0</v>
      </c>
      <c r="E388" s="52">
        <v>1</v>
      </c>
      <c r="F388" s="52">
        <v>1</v>
      </c>
      <c r="G388" s="53">
        <v>2.64</v>
      </c>
      <c r="H388" s="53">
        <v>2.6743199999999998</v>
      </c>
      <c r="I388" s="52">
        <v>1</v>
      </c>
      <c r="J388" s="53">
        <v>2.64</v>
      </c>
      <c r="K388" s="53">
        <v>2.6743199999999998</v>
      </c>
      <c r="L388" s="52">
        <v>45</v>
      </c>
      <c r="M388" s="52">
        <v>4</v>
      </c>
      <c r="N388" s="52">
        <v>20</v>
      </c>
      <c r="O388" s="52">
        <v>180</v>
      </c>
      <c r="P388" s="54">
        <v>43.051193500000004</v>
      </c>
      <c r="Q388" s="54">
        <v>34.323274999999995</v>
      </c>
      <c r="R388" s="55">
        <v>0</v>
      </c>
      <c r="U388">
        <f t="shared" si="112"/>
        <v>0.83333333333333337</v>
      </c>
      <c r="V388">
        <f t="shared" si="113"/>
        <v>0.86626139817629177</v>
      </c>
      <c r="W388">
        <f t="shared" si="114"/>
        <v>0</v>
      </c>
      <c r="X388">
        <f t="shared" si="115"/>
        <v>0.34129692832764502</v>
      </c>
      <c r="Y388">
        <f t="shared" si="116"/>
        <v>0.14285714285714285</v>
      </c>
      <c r="Z388">
        <f t="shared" si="117"/>
        <v>0.80243161094224924</v>
      </c>
      <c r="AA388">
        <f t="shared" si="118"/>
        <v>0.81286322188449844</v>
      </c>
      <c r="AB388">
        <f t="shared" si="119"/>
        <v>0.25</v>
      </c>
      <c r="AC388">
        <f t="shared" si="120"/>
        <v>0.83544303797468356</v>
      </c>
      <c r="AD388">
        <f t="shared" si="121"/>
        <v>0.84630379746835438</v>
      </c>
      <c r="AE388">
        <f t="shared" si="122"/>
        <v>0.5</v>
      </c>
      <c r="AF388">
        <f t="shared" si="123"/>
        <v>0.66666666666666663</v>
      </c>
      <c r="AG388">
        <f t="shared" si="124"/>
        <v>0.33333333333333331</v>
      </c>
      <c r="AH388">
        <f t="shared" si="125"/>
        <v>2.3483365949119372E-2</v>
      </c>
      <c r="AI388">
        <f t="shared" si="126"/>
        <v>0.21857585139318886</v>
      </c>
      <c r="AJ388">
        <f t="shared" si="127"/>
        <v>0.43532338308457702</v>
      </c>
      <c r="AK388">
        <f t="shared" si="128"/>
        <v>0</v>
      </c>
      <c r="AM388">
        <v>149</v>
      </c>
      <c r="AN388">
        <v>331.11111111111109</v>
      </c>
      <c r="AO388">
        <v>1113.35004</v>
      </c>
      <c r="AP388">
        <v>738.21395228070185</v>
      </c>
      <c r="AQ388">
        <v>0</v>
      </c>
      <c r="AT388">
        <f t="shared" si="129"/>
        <v>0.36619718309859156</v>
      </c>
      <c r="AU388">
        <f t="shared" si="130"/>
        <v>8.3772700644405354E-2</v>
      </c>
      <c r="AV388">
        <f t="shared" si="131"/>
        <v>0.78644187952079569</v>
      </c>
      <c r="AW388">
        <f t="shared" si="132"/>
        <v>0.3639784215610235</v>
      </c>
      <c r="AX388">
        <f t="shared" si="133"/>
        <v>0</v>
      </c>
    </row>
    <row r="389" spans="2:50" ht="15">
      <c r="B389" s="52">
        <v>5</v>
      </c>
      <c r="C389" s="52">
        <v>2.85</v>
      </c>
      <c r="D389" s="56">
        <v>0</v>
      </c>
      <c r="E389" s="52">
        <v>1</v>
      </c>
      <c r="F389" s="52">
        <v>1</v>
      </c>
      <c r="G389" s="53">
        <v>2.64</v>
      </c>
      <c r="H389" s="53">
        <v>2.6743199999999998</v>
      </c>
      <c r="I389" s="52">
        <v>1</v>
      </c>
      <c r="J389" s="53">
        <v>2.64</v>
      </c>
      <c r="K389" s="53">
        <v>2.6743199999999998</v>
      </c>
      <c r="L389" s="52">
        <v>45</v>
      </c>
      <c r="M389" s="52">
        <v>4</v>
      </c>
      <c r="N389" s="52">
        <v>20</v>
      </c>
      <c r="O389" s="52">
        <v>30</v>
      </c>
      <c r="P389" s="54">
        <v>35.205873500000003</v>
      </c>
      <c r="Q389" s="54">
        <v>29.41995</v>
      </c>
      <c r="R389" s="55">
        <v>0</v>
      </c>
      <c r="U389">
        <f t="shared" si="112"/>
        <v>0.83333333333333337</v>
      </c>
      <c r="V389">
        <f t="shared" si="113"/>
        <v>0.86626139817629177</v>
      </c>
      <c r="W389">
        <f t="shared" si="114"/>
        <v>0</v>
      </c>
      <c r="X389">
        <f t="shared" si="115"/>
        <v>0.34129692832764502</v>
      </c>
      <c r="Y389">
        <f t="shared" si="116"/>
        <v>0.14285714285714285</v>
      </c>
      <c r="Z389">
        <f t="shared" si="117"/>
        <v>0.80243161094224924</v>
      </c>
      <c r="AA389">
        <f t="shared" si="118"/>
        <v>0.81286322188449844</v>
      </c>
      <c r="AB389">
        <f t="shared" si="119"/>
        <v>0.25</v>
      </c>
      <c r="AC389">
        <f t="shared" si="120"/>
        <v>0.83544303797468356</v>
      </c>
      <c r="AD389">
        <f t="shared" si="121"/>
        <v>0.84630379746835438</v>
      </c>
      <c r="AE389">
        <f t="shared" si="122"/>
        <v>0.5</v>
      </c>
      <c r="AF389">
        <f t="shared" si="123"/>
        <v>0.66666666666666663</v>
      </c>
      <c r="AG389">
        <f t="shared" si="124"/>
        <v>0.33333333333333331</v>
      </c>
      <c r="AH389">
        <f t="shared" si="125"/>
        <v>3.9138943248532287E-3</v>
      </c>
      <c r="AI389">
        <f t="shared" si="126"/>
        <v>0.16904024767801859</v>
      </c>
      <c r="AJ389">
        <f t="shared" si="127"/>
        <v>0.37313432835820892</v>
      </c>
      <c r="AK389">
        <f t="shared" si="128"/>
        <v>0</v>
      </c>
      <c r="AM389">
        <v>149</v>
      </c>
      <c r="AN389">
        <v>331.11111111111109</v>
      </c>
      <c r="AO389">
        <v>1113.35004</v>
      </c>
      <c r="AP389">
        <v>738.21395228070185</v>
      </c>
      <c r="AQ389">
        <v>0</v>
      </c>
      <c r="AT389">
        <f t="shared" si="129"/>
        <v>0.36619718309859156</v>
      </c>
      <c r="AU389">
        <f t="shared" si="130"/>
        <v>8.3772700644405354E-2</v>
      </c>
      <c r="AV389">
        <f t="shared" si="131"/>
        <v>0.78644187952079569</v>
      </c>
      <c r="AW389">
        <f t="shared" si="132"/>
        <v>0.3639784215610235</v>
      </c>
      <c r="AX389">
        <f t="shared" si="133"/>
        <v>0</v>
      </c>
    </row>
    <row r="390" spans="2:50" ht="15">
      <c r="B390" s="52">
        <v>5</v>
      </c>
      <c r="C390" s="52">
        <v>2.85</v>
      </c>
      <c r="D390" s="56">
        <v>0</v>
      </c>
      <c r="E390" s="52">
        <v>1</v>
      </c>
      <c r="F390" s="52">
        <v>1</v>
      </c>
      <c r="G390" s="53">
        <v>2.64</v>
      </c>
      <c r="H390" s="53">
        <v>2.6743199999999998</v>
      </c>
      <c r="I390" s="52">
        <v>1</v>
      </c>
      <c r="J390" s="53">
        <v>2.64</v>
      </c>
      <c r="K390" s="53">
        <v>2.6743199999999998</v>
      </c>
      <c r="L390" s="52">
        <v>45</v>
      </c>
      <c r="M390" s="52">
        <v>4</v>
      </c>
      <c r="N390" s="52">
        <v>20</v>
      </c>
      <c r="O390" s="52">
        <v>180</v>
      </c>
      <c r="P390" s="54">
        <v>38.834333999999998</v>
      </c>
      <c r="Q390" s="54">
        <v>29.223817</v>
      </c>
      <c r="R390" s="55">
        <v>0</v>
      </c>
      <c r="U390">
        <f t="shared" si="112"/>
        <v>0.83333333333333337</v>
      </c>
      <c r="V390">
        <f t="shared" si="113"/>
        <v>0.86626139817629177</v>
      </c>
      <c r="W390">
        <f t="shared" si="114"/>
        <v>0</v>
      </c>
      <c r="X390">
        <f t="shared" si="115"/>
        <v>0.34129692832764502</v>
      </c>
      <c r="Y390">
        <f t="shared" si="116"/>
        <v>0.14285714285714285</v>
      </c>
      <c r="Z390">
        <f t="shared" si="117"/>
        <v>0.80243161094224924</v>
      </c>
      <c r="AA390">
        <f t="shared" si="118"/>
        <v>0.81286322188449844</v>
      </c>
      <c r="AB390">
        <f t="shared" si="119"/>
        <v>0.25</v>
      </c>
      <c r="AC390">
        <f t="shared" si="120"/>
        <v>0.83544303797468356</v>
      </c>
      <c r="AD390">
        <f t="shared" si="121"/>
        <v>0.84630379746835438</v>
      </c>
      <c r="AE390">
        <f t="shared" si="122"/>
        <v>0.5</v>
      </c>
      <c r="AF390">
        <f t="shared" si="123"/>
        <v>0.66666666666666663</v>
      </c>
      <c r="AG390">
        <f t="shared" si="124"/>
        <v>0.33333333333333331</v>
      </c>
      <c r="AH390">
        <f t="shared" si="125"/>
        <v>2.3483365949119372E-2</v>
      </c>
      <c r="AI390">
        <f t="shared" si="126"/>
        <v>0.19195046439628483</v>
      </c>
      <c r="AJ390">
        <f t="shared" si="127"/>
        <v>0.37064676616915421</v>
      </c>
      <c r="AK390">
        <f t="shared" si="128"/>
        <v>0</v>
      </c>
      <c r="AM390">
        <v>149</v>
      </c>
      <c r="AN390">
        <v>331.11111111111109</v>
      </c>
      <c r="AO390">
        <v>1113.35004</v>
      </c>
      <c r="AP390">
        <v>738.21395228070185</v>
      </c>
      <c r="AQ390">
        <v>0</v>
      </c>
      <c r="AT390">
        <f t="shared" si="129"/>
        <v>0.36619718309859156</v>
      </c>
      <c r="AU390">
        <f t="shared" si="130"/>
        <v>8.3772700644405354E-2</v>
      </c>
      <c r="AV390">
        <f t="shared" si="131"/>
        <v>0.78644187952079569</v>
      </c>
      <c r="AW390">
        <f t="shared" si="132"/>
        <v>0.3639784215610235</v>
      </c>
      <c r="AX390">
        <f t="shared" si="133"/>
        <v>0</v>
      </c>
    </row>
    <row r="391" spans="2:50" ht="15">
      <c r="B391" s="52">
        <v>5</v>
      </c>
      <c r="C391" s="52">
        <v>2.85</v>
      </c>
      <c r="D391" s="56">
        <v>0</v>
      </c>
      <c r="E391" s="52">
        <v>1</v>
      </c>
      <c r="F391" s="52">
        <v>1</v>
      </c>
      <c r="G391" s="53">
        <v>2.64</v>
      </c>
      <c r="H391" s="53">
        <v>2.6743199999999998</v>
      </c>
      <c r="I391" s="52">
        <v>1</v>
      </c>
      <c r="J391" s="53">
        <v>2.64</v>
      </c>
      <c r="K391" s="53">
        <v>2.6743199999999998</v>
      </c>
      <c r="L391" s="52">
        <v>45</v>
      </c>
      <c r="M391" s="52">
        <v>4</v>
      </c>
      <c r="N391" s="52">
        <v>20</v>
      </c>
      <c r="O391" s="52">
        <v>30</v>
      </c>
      <c r="P391" s="54">
        <v>31.185147000000001</v>
      </c>
      <c r="Q391" s="54">
        <v>27.654752999999999</v>
      </c>
      <c r="R391" s="55">
        <v>0</v>
      </c>
      <c r="U391">
        <f t="shared" si="112"/>
        <v>0.83333333333333337</v>
      </c>
      <c r="V391">
        <f t="shared" si="113"/>
        <v>0.86626139817629177</v>
      </c>
      <c r="W391">
        <f t="shared" si="114"/>
        <v>0</v>
      </c>
      <c r="X391">
        <f t="shared" si="115"/>
        <v>0.34129692832764502</v>
      </c>
      <c r="Y391">
        <f t="shared" si="116"/>
        <v>0.14285714285714285</v>
      </c>
      <c r="Z391">
        <f t="shared" si="117"/>
        <v>0.80243161094224924</v>
      </c>
      <c r="AA391">
        <f t="shared" si="118"/>
        <v>0.81286322188449844</v>
      </c>
      <c r="AB391">
        <f t="shared" si="119"/>
        <v>0.25</v>
      </c>
      <c r="AC391">
        <f t="shared" si="120"/>
        <v>0.83544303797468356</v>
      </c>
      <c r="AD391">
        <f t="shared" si="121"/>
        <v>0.84630379746835438</v>
      </c>
      <c r="AE391">
        <f t="shared" si="122"/>
        <v>0.5</v>
      </c>
      <c r="AF391">
        <f t="shared" si="123"/>
        <v>0.66666666666666663</v>
      </c>
      <c r="AG391">
        <f t="shared" si="124"/>
        <v>0.33333333333333331</v>
      </c>
      <c r="AH391">
        <f t="shared" si="125"/>
        <v>3.9138943248532287E-3</v>
      </c>
      <c r="AI391">
        <f t="shared" si="126"/>
        <v>0.14365325077399382</v>
      </c>
      <c r="AJ391">
        <f t="shared" si="127"/>
        <v>0.35074626865671638</v>
      </c>
      <c r="AK391">
        <f t="shared" si="128"/>
        <v>0</v>
      </c>
      <c r="AM391">
        <v>149</v>
      </c>
      <c r="AN391">
        <v>331.11111111111109</v>
      </c>
      <c r="AO391">
        <v>1113.35004</v>
      </c>
      <c r="AP391">
        <v>738.21395228070185</v>
      </c>
      <c r="AQ391">
        <v>0</v>
      </c>
      <c r="AT391">
        <f t="shared" si="129"/>
        <v>0.36619718309859156</v>
      </c>
      <c r="AU391">
        <f t="shared" si="130"/>
        <v>8.3772700644405354E-2</v>
      </c>
      <c r="AV391">
        <f t="shared" si="131"/>
        <v>0.78644187952079569</v>
      </c>
      <c r="AW391">
        <f t="shared" si="132"/>
        <v>0.3639784215610235</v>
      </c>
      <c r="AX391">
        <f t="shared" si="133"/>
        <v>0</v>
      </c>
    </row>
    <row r="392" spans="2:50" ht="15">
      <c r="B392" s="52">
        <v>5</v>
      </c>
      <c r="C392" s="52">
        <v>2.85</v>
      </c>
      <c r="D392" s="56">
        <v>0</v>
      </c>
      <c r="E392" s="52">
        <v>1</v>
      </c>
      <c r="F392" s="52">
        <v>1</v>
      </c>
      <c r="G392" s="53">
        <v>2.64</v>
      </c>
      <c r="H392" s="53">
        <v>2.6743199999999998</v>
      </c>
      <c r="I392" s="52">
        <v>1</v>
      </c>
      <c r="J392" s="53">
        <v>2.64</v>
      </c>
      <c r="K392" s="53">
        <v>2.6743199999999998</v>
      </c>
      <c r="L392" s="52">
        <v>45</v>
      </c>
      <c r="M392" s="52">
        <v>4</v>
      </c>
      <c r="N392" s="52">
        <v>20</v>
      </c>
      <c r="O392" s="52">
        <v>180</v>
      </c>
      <c r="P392" s="54">
        <v>34.911673999999998</v>
      </c>
      <c r="Q392" s="54">
        <v>28.439284999999998</v>
      </c>
      <c r="R392" s="55">
        <v>0</v>
      </c>
      <c r="U392">
        <f t="shared" si="112"/>
        <v>0.83333333333333337</v>
      </c>
      <c r="V392">
        <f t="shared" si="113"/>
        <v>0.86626139817629177</v>
      </c>
      <c r="W392">
        <f t="shared" si="114"/>
        <v>0</v>
      </c>
      <c r="X392">
        <f t="shared" si="115"/>
        <v>0.34129692832764502</v>
      </c>
      <c r="Y392">
        <f t="shared" si="116"/>
        <v>0.14285714285714285</v>
      </c>
      <c r="Z392">
        <f t="shared" si="117"/>
        <v>0.80243161094224924</v>
      </c>
      <c r="AA392">
        <f t="shared" si="118"/>
        <v>0.81286322188449844</v>
      </c>
      <c r="AB392">
        <f t="shared" si="119"/>
        <v>0.25</v>
      </c>
      <c r="AC392">
        <f t="shared" si="120"/>
        <v>0.83544303797468356</v>
      </c>
      <c r="AD392">
        <f t="shared" si="121"/>
        <v>0.84630379746835438</v>
      </c>
      <c r="AE392">
        <f t="shared" si="122"/>
        <v>0.5</v>
      </c>
      <c r="AF392">
        <f t="shared" si="123"/>
        <v>0.66666666666666663</v>
      </c>
      <c r="AG392">
        <f t="shared" si="124"/>
        <v>0.33333333333333331</v>
      </c>
      <c r="AH392">
        <f t="shared" si="125"/>
        <v>2.3483365949119372E-2</v>
      </c>
      <c r="AI392">
        <f t="shared" si="126"/>
        <v>0.16718266253869968</v>
      </c>
      <c r="AJ392">
        <f t="shared" si="127"/>
        <v>0.36069651741293529</v>
      </c>
      <c r="AK392">
        <f t="shared" si="128"/>
        <v>0</v>
      </c>
      <c r="AM392">
        <v>149</v>
      </c>
      <c r="AN392">
        <v>331.11111111111109</v>
      </c>
      <c r="AO392">
        <v>1113.35004</v>
      </c>
      <c r="AP392">
        <v>738.21395228070185</v>
      </c>
      <c r="AQ392">
        <v>0</v>
      </c>
      <c r="AT392">
        <f t="shared" si="129"/>
        <v>0.36619718309859156</v>
      </c>
      <c r="AU392">
        <f t="shared" si="130"/>
        <v>8.3772700644405354E-2</v>
      </c>
      <c r="AV392">
        <f t="shared" si="131"/>
        <v>0.78644187952079569</v>
      </c>
      <c r="AW392">
        <f t="shared" si="132"/>
        <v>0.3639784215610235</v>
      </c>
      <c r="AX392">
        <f t="shared" si="133"/>
        <v>0</v>
      </c>
    </row>
    <row r="393" spans="2:50" ht="15">
      <c r="B393" s="52">
        <v>5</v>
      </c>
      <c r="C393" s="52">
        <v>2.85</v>
      </c>
      <c r="D393" s="56">
        <v>0</v>
      </c>
      <c r="E393" s="52">
        <v>1</v>
      </c>
      <c r="F393" s="52">
        <v>1</v>
      </c>
      <c r="G393" s="53">
        <v>2.64</v>
      </c>
      <c r="H393" s="53">
        <v>2.6743199999999998</v>
      </c>
      <c r="I393" s="52">
        <v>2</v>
      </c>
      <c r="J393" s="53">
        <v>2.7</v>
      </c>
      <c r="K393" s="53">
        <v>2.7134999999999998</v>
      </c>
      <c r="L393" s="52">
        <v>45</v>
      </c>
      <c r="M393" s="52">
        <v>1</v>
      </c>
      <c r="N393" s="52">
        <v>20</v>
      </c>
      <c r="O393" s="52">
        <v>7</v>
      </c>
      <c r="P393" s="54">
        <v>26.5760215</v>
      </c>
      <c r="Q393" s="54">
        <v>31.675479499999998</v>
      </c>
      <c r="R393" s="55">
        <v>0</v>
      </c>
      <c r="U393">
        <f t="shared" si="112"/>
        <v>0.83333333333333337</v>
      </c>
      <c r="V393">
        <f t="shared" si="113"/>
        <v>0.86626139817629177</v>
      </c>
      <c r="W393">
        <f t="shared" si="114"/>
        <v>0</v>
      </c>
      <c r="X393">
        <f t="shared" si="115"/>
        <v>0.34129692832764502</v>
      </c>
      <c r="Y393">
        <f t="shared" si="116"/>
        <v>0.14285714285714285</v>
      </c>
      <c r="Z393">
        <f t="shared" si="117"/>
        <v>0.80243161094224924</v>
      </c>
      <c r="AA393">
        <f t="shared" si="118"/>
        <v>0.81286322188449844</v>
      </c>
      <c r="AB393">
        <f t="shared" si="119"/>
        <v>0.5</v>
      </c>
      <c r="AC393">
        <f t="shared" si="120"/>
        <v>0.85443037974683544</v>
      </c>
      <c r="AD393">
        <f t="shared" si="121"/>
        <v>0.85870253164556953</v>
      </c>
      <c r="AE393">
        <f t="shared" si="122"/>
        <v>0.5</v>
      </c>
      <c r="AF393">
        <f t="shared" si="123"/>
        <v>0.16666666666666666</v>
      </c>
      <c r="AG393">
        <f t="shared" si="124"/>
        <v>0.33333333333333331</v>
      </c>
      <c r="AH393">
        <f t="shared" si="125"/>
        <v>9.1324200913242006E-4</v>
      </c>
      <c r="AI393">
        <f t="shared" si="126"/>
        <v>0.11455108359133126</v>
      </c>
      <c r="AJ393">
        <f t="shared" si="127"/>
        <v>0.40174129353233828</v>
      </c>
      <c r="AK393">
        <f t="shared" si="128"/>
        <v>0</v>
      </c>
      <c r="AM393">
        <v>150</v>
      </c>
      <c r="AN393">
        <v>333.33333333333331</v>
      </c>
      <c r="AO393">
        <v>1117.8877500000001</v>
      </c>
      <c r="AP393">
        <v>744.11357263157879</v>
      </c>
      <c r="AQ393">
        <v>0</v>
      </c>
      <c r="AT393">
        <f t="shared" si="129"/>
        <v>0.37323943661971831</v>
      </c>
      <c r="AU393">
        <f t="shared" si="130"/>
        <v>8.6115992970122984E-2</v>
      </c>
      <c r="AV393">
        <f t="shared" si="131"/>
        <v>0.78964720134493671</v>
      </c>
      <c r="AW393">
        <f t="shared" si="132"/>
        <v>0.36688724561736558</v>
      </c>
      <c r="AX393">
        <f t="shared" si="133"/>
        <v>0</v>
      </c>
    </row>
    <row r="394" spans="2:50" ht="15">
      <c r="B394" s="52">
        <v>5</v>
      </c>
      <c r="C394" s="52">
        <v>2.85</v>
      </c>
      <c r="D394" s="56">
        <v>0</v>
      </c>
      <c r="E394" s="52">
        <v>1</v>
      </c>
      <c r="F394" s="52">
        <v>1</v>
      </c>
      <c r="G394" s="53">
        <v>2.64</v>
      </c>
      <c r="H394" s="53">
        <v>2.6743199999999998</v>
      </c>
      <c r="I394" s="52">
        <v>2</v>
      </c>
      <c r="J394" s="53">
        <v>2.7</v>
      </c>
      <c r="K394" s="53">
        <v>2.7134999999999998</v>
      </c>
      <c r="L394" s="52">
        <v>45</v>
      </c>
      <c r="M394" s="52">
        <v>1</v>
      </c>
      <c r="N394" s="52">
        <v>20</v>
      </c>
      <c r="O394" s="52">
        <v>28</v>
      </c>
      <c r="P394" s="54">
        <v>44.816390499999997</v>
      </c>
      <c r="Q394" s="54">
        <v>38.147868500000001</v>
      </c>
      <c r="R394" s="55">
        <v>0</v>
      </c>
      <c r="U394">
        <f t="shared" si="112"/>
        <v>0.83333333333333337</v>
      </c>
      <c r="V394">
        <f t="shared" si="113"/>
        <v>0.86626139817629177</v>
      </c>
      <c r="W394">
        <f t="shared" si="114"/>
        <v>0</v>
      </c>
      <c r="X394">
        <f t="shared" si="115"/>
        <v>0.34129692832764502</v>
      </c>
      <c r="Y394">
        <f t="shared" si="116"/>
        <v>0.14285714285714285</v>
      </c>
      <c r="Z394">
        <f t="shared" si="117"/>
        <v>0.80243161094224924</v>
      </c>
      <c r="AA394">
        <f t="shared" si="118"/>
        <v>0.81286322188449844</v>
      </c>
      <c r="AB394">
        <f t="shared" si="119"/>
        <v>0.5</v>
      </c>
      <c r="AC394">
        <f t="shared" si="120"/>
        <v>0.85443037974683544</v>
      </c>
      <c r="AD394">
        <f t="shared" si="121"/>
        <v>0.85870253164556953</v>
      </c>
      <c r="AE394">
        <f t="shared" si="122"/>
        <v>0.5</v>
      </c>
      <c r="AF394">
        <f t="shared" si="123"/>
        <v>0.16666666666666666</v>
      </c>
      <c r="AG394">
        <f t="shared" si="124"/>
        <v>0.33333333333333331</v>
      </c>
      <c r="AH394">
        <f t="shared" si="125"/>
        <v>3.6529680365296802E-3</v>
      </c>
      <c r="AI394">
        <f t="shared" si="126"/>
        <v>0.22972136222910217</v>
      </c>
      <c r="AJ394">
        <f t="shared" si="127"/>
        <v>0.48383084577114427</v>
      </c>
      <c r="AK394">
        <f t="shared" si="128"/>
        <v>0</v>
      </c>
      <c r="AM394">
        <v>150</v>
      </c>
      <c r="AN394">
        <v>333.33333333333331</v>
      </c>
      <c r="AO394">
        <v>1117.8877500000001</v>
      </c>
      <c r="AP394">
        <v>744.11357263157879</v>
      </c>
      <c r="AQ394">
        <v>0</v>
      </c>
      <c r="AT394">
        <f t="shared" si="129"/>
        <v>0.37323943661971831</v>
      </c>
      <c r="AU394">
        <f t="shared" si="130"/>
        <v>8.6115992970122984E-2</v>
      </c>
      <c r="AV394">
        <f t="shared" si="131"/>
        <v>0.78964720134493671</v>
      </c>
      <c r="AW394">
        <f t="shared" si="132"/>
        <v>0.36688724561736558</v>
      </c>
      <c r="AX394">
        <f t="shared" si="133"/>
        <v>0</v>
      </c>
    </row>
    <row r="395" spans="2:50" ht="15">
      <c r="B395" s="52">
        <v>5</v>
      </c>
      <c r="C395" s="52">
        <v>2.85</v>
      </c>
      <c r="D395" s="56">
        <v>0</v>
      </c>
      <c r="E395" s="52">
        <v>1</v>
      </c>
      <c r="F395" s="52">
        <v>1</v>
      </c>
      <c r="G395" s="53">
        <v>2.64</v>
      </c>
      <c r="H395" s="53">
        <v>2.6743199999999998</v>
      </c>
      <c r="I395" s="52">
        <v>2</v>
      </c>
      <c r="J395" s="53">
        <v>2.7</v>
      </c>
      <c r="K395" s="53">
        <v>2.7134999999999998</v>
      </c>
      <c r="L395" s="52">
        <v>45</v>
      </c>
      <c r="M395" s="52">
        <v>1</v>
      </c>
      <c r="N395" s="52">
        <v>20</v>
      </c>
      <c r="O395" s="52">
        <v>91</v>
      </c>
      <c r="P395" s="54">
        <v>55.701771999999998</v>
      </c>
      <c r="Q395" s="54">
        <v>42.560861000000003</v>
      </c>
      <c r="R395" s="55">
        <v>0</v>
      </c>
      <c r="U395">
        <f t="shared" ref="U395:U458" si="134">(B395-B$2)/(B$3-B$2)</f>
        <v>0.83333333333333337</v>
      </c>
      <c r="V395">
        <f t="shared" ref="V395:V458" si="135">(C395-C$2)/(C$3-C$2)</f>
        <v>0.86626139817629177</v>
      </c>
      <c r="W395">
        <f t="shared" ref="W395:W458" si="136">(D395-D$2)/(D$3-D$2)</f>
        <v>0</v>
      </c>
      <c r="X395">
        <f t="shared" ref="X395:X458" si="137">(E395-E$2)/(E$3-E$2)</f>
        <v>0.34129692832764502</v>
      </c>
      <c r="Y395">
        <f t="shared" ref="Y395:Y458" si="138">(F395-F$2)/(F$3-F$2)</f>
        <v>0.14285714285714285</v>
      </c>
      <c r="Z395">
        <f t="shared" ref="Z395:Z458" si="139">(G395-G$2)/(G$3-G$2)</f>
        <v>0.80243161094224924</v>
      </c>
      <c r="AA395">
        <f t="shared" ref="AA395:AA458" si="140">(H395-H$2)/(H$3-H$2)</f>
        <v>0.81286322188449844</v>
      </c>
      <c r="AB395">
        <f t="shared" ref="AB395:AB458" si="141">(I395-I$2)/(I$3-I$2)</f>
        <v>0.5</v>
      </c>
      <c r="AC395">
        <f t="shared" ref="AC395:AC458" si="142">(J395-J$2)/(J$3-J$2)</f>
        <v>0.85443037974683544</v>
      </c>
      <c r="AD395">
        <f t="shared" ref="AD395:AD458" si="143">(K395-K$2)/(K$3-K$2)</f>
        <v>0.85870253164556953</v>
      </c>
      <c r="AE395">
        <f t="shared" ref="AE395:AE458" si="144">(L395-L$2)/(L$3-L$2)</f>
        <v>0.5</v>
      </c>
      <c r="AF395">
        <f t="shared" ref="AF395:AF458" si="145">(M395-M$2)/(M$3-M$2)</f>
        <v>0.16666666666666666</v>
      </c>
      <c r="AG395">
        <f t="shared" ref="AG395:AG458" si="146">(N395-N$2)/(N$3-N$2)</f>
        <v>0.33333333333333331</v>
      </c>
      <c r="AH395">
        <f t="shared" ref="AH395:AH458" si="147">(O395-O$2)/(O$3-O$2)</f>
        <v>1.1872146118721462E-2</v>
      </c>
      <c r="AI395">
        <f t="shared" ref="AI395:AI458" si="148">(P395-P$2)/(P$3-P$2)</f>
        <v>0.2984520123839009</v>
      </c>
      <c r="AJ395">
        <f t="shared" ref="AJ395:AJ458" si="149">(Q395-Q$2)/(Q$3-Q$2)</f>
        <v>0.53980099502487566</v>
      </c>
      <c r="AK395">
        <f t="shared" ref="AK395:AK458" si="150">(R395-R$2)/(R$3-R$2)</f>
        <v>0</v>
      </c>
      <c r="AM395">
        <v>150</v>
      </c>
      <c r="AN395">
        <v>333.33333333333331</v>
      </c>
      <c r="AO395">
        <v>1117.8877500000001</v>
      </c>
      <c r="AP395">
        <v>744.11357263157879</v>
      </c>
      <c r="AQ395">
        <v>0</v>
      </c>
      <c r="AT395">
        <f t="shared" ref="AT395:AT458" si="151">(AM395-AM$3)/(AM$2-AM$3)</f>
        <v>0.37323943661971831</v>
      </c>
      <c r="AU395">
        <f t="shared" ref="AU395:AU458" si="152">(AN395-AN$3)/(AN$2-AN$3)</f>
        <v>8.6115992970122984E-2</v>
      </c>
      <c r="AV395">
        <f t="shared" ref="AV395:AV458" si="153">(AO395-AO$3)/(AO$2-AO$3)</f>
        <v>0.78964720134493671</v>
      </c>
      <c r="AW395">
        <f t="shared" ref="AW395:AW458" si="154">(AP395-AP$3)/(AP$2-AP$3)</f>
        <v>0.36688724561736558</v>
      </c>
      <c r="AX395">
        <f t="shared" ref="AX395:AX458" si="155">(AQ395-AQ$3)/(AQ$2-AQ$3)</f>
        <v>0</v>
      </c>
    </row>
    <row r="396" spans="2:50" ht="15">
      <c r="B396" s="52">
        <v>5</v>
      </c>
      <c r="C396" s="52">
        <v>2.85</v>
      </c>
      <c r="D396" s="56">
        <v>0</v>
      </c>
      <c r="E396" s="52">
        <v>1</v>
      </c>
      <c r="F396" s="52">
        <v>1</v>
      </c>
      <c r="G396" s="53">
        <v>2.64</v>
      </c>
      <c r="H396" s="53">
        <v>2.6743199999999998</v>
      </c>
      <c r="I396" s="52">
        <v>2</v>
      </c>
      <c r="J396" s="53">
        <v>2.7</v>
      </c>
      <c r="K396" s="53">
        <v>2.7134999999999998</v>
      </c>
      <c r="L396" s="52">
        <v>45</v>
      </c>
      <c r="M396" s="52">
        <v>1</v>
      </c>
      <c r="N396" s="52">
        <v>20</v>
      </c>
      <c r="O396" s="52">
        <v>189</v>
      </c>
      <c r="P396" s="54">
        <v>58.937966500000002</v>
      </c>
      <c r="Q396" s="54">
        <v>41.384062999999998</v>
      </c>
      <c r="R396" s="55">
        <v>0</v>
      </c>
      <c r="U396">
        <f t="shared" si="134"/>
        <v>0.83333333333333337</v>
      </c>
      <c r="V396">
        <f t="shared" si="135"/>
        <v>0.86626139817629177</v>
      </c>
      <c r="W396">
        <f t="shared" si="136"/>
        <v>0</v>
      </c>
      <c r="X396">
        <f t="shared" si="137"/>
        <v>0.34129692832764502</v>
      </c>
      <c r="Y396">
        <f t="shared" si="138"/>
        <v>0.14285714285714285</v>
      </c>
      <c r="Z396">
        <f t="shared" si="139"/>
        <v>0.80243161094224924</v>
      </c>
      <c r="AA396">
        <f t="shared" si="140"/>
        <v>0.81286322188449844</v>
      </c>
      <c r="AB396">
        <f t="shared" si="141"/>
        <v>0.5</v>
      </c>
      <c r="AC396">
        <f t="shared" si="142"/>
        <v>0.85443037974683544</v>
      </c>
      <c r="AD396">
        <f t="shared" si="143"/>
        <v>0.85870253164556953</v>
      </c>
      <c r="AE396">
        <f t="shared" si="144"/>
        <v>0.5</v>
      </c>
      <c r="AF396">
        <f t="shared" si="145"/>
        <v>0.16666666666666666</v>
      </c>
      <c r="AG396">
        <f t="shared" si="146"/>
        <v>0.33333333333333331</v>
      </c>
      <c r="AH396">
        <f t="shared" si="147"/>
        <v>2.4657534246575342E-2</v>
      </c>
      <c r="AI396">
        <f t="shared" si="148"/>
        <v>0.31888544891640869</v>
      </c>
      <c r="AJ396">
        <f t="shared" si="149"/>
        <v>0.52487562189054726</v>
      </c>
      <c r="AK396">
        <f t="shared" si="150"/>
        <v>0</v>
      </c>
      <c r="AM396">
        <v>150</v>
      </c>
      <c r="AN396">
        <v>333.33333333333331</v>
      </c>
      <c r="AO396">
        <v>1117.8877500000001</v>
      </c>
      <c r="AP396">
        <v>744.11357263157879</v>
      </c>
      <c r="AQ396">
        <v>0</v>
      </c>
      <c r="AT396">
        <f t="shared" si="151"/>
        <v>0.37323943661971831</v>
      </c>
      <c r="AU396">
        <f t="shared" si="152"/>
        <v>8.6115992970122984E-2</v>
      </c>
      <c r="AV396">
        <f t="shared" si="153"/>
        <v>0.78964720134493671</v>
      </c>
      <c r="AW396">
        <f t="shared" si="154"/>
        <v>0.36688724561736558</v>
      </c>
      <c r="AX396">
        <f t="shared" si="155"/>
        <v>0</v>
      </c>
    </row>
    <row r="397" spans="2:50" ht="15">
      <c r="B397" s="52">
        <v>5</v>
      </c>
      <c r="C397" s="52">
        <v>2.85</v>
      </c>
      <c r="D397" s="56">
        <v>0</v>
      </c>
      <c r="E397" s="52">
        <v>1</v>
      </c>
      <c r="F397" s="52">
        <v>1</v>
      </c>
      <c r="G397" s="53">
        <v>2.64</v>
      </c>
      <c r="H397" s="53">
        <v>2.6743199999999998</v>
      </c>
      <c r="I397" s="52">
        <v>2</v>
      </c>
      <c r="J397" s="53">
        <v>2.7</v>
      </c>
      <c r="K397" s="53">
        <v>2.7134999999999998</v>
      </c>
      <c r="L397" s="52">
        <v>45</v>
      </c>
      <c r="M397" s="52">
        <v>1</v>
      </c>
      <c r="N397" s="52">
        <v>20</v>
      </c>
      <c r="O397" s="52">
        <v>374</v>
      </c>
      <c r="P397" s="54">
        <v>60.605097000000001</v>
      </c>
      <c r="Q397" s="54">
        <v>43.835725500000002</v>
      </c>
      <c r="R397" s="55">
        <v>0</v>
      </c>
      <c r="U397">
        <f t="shared" si="134"/>
        <v>0.83333333333333337</v>
      </c>
      <c r="V397">
        <f t="shared" si="135"/>
        <v>0.86626139817629177</v>
      </c>
      <c r="W397">
        <f t="shared" si="136"/>
        <v>0</v>
      </c>
      <c r="X397">
        <f t="shared" si="137"/>
        <v>0.34129692832764502</v>
      </c>
      <c r="Y397">
        <f t="shared" si="138"/>
        <v>0.14285714285714285</v>
      </c>
      <c r="Z397">
        <f t="shared" si="139"/>
        <v>0.80243161094224924</v>
      </c>
      <c r="AA397">
        <f t="shared" si="140"/>
        <v>0.81286322188449844</v>
      </c>
      <c r="AB397">
        <f t="shared" si="141"/>
        <v>0.5</v>
      </c>
      <c r="AC397">
        <f t="shared" si="142"/>
        <v>0.85443037974683544</v>
      </c>
      <c r="AD397">
        <f t="shared" si="143"/>
        <v>0.85870253164556953</v>
      </c>
      <c r="AE397">
        <f t="shared" si="144"/>
        <v>0.5</v>
      </c>
      <c r="AF397">
        <f t="shared" si="145"/>
        <v>0.16666666666666666</v>
      </c>
      <c r="AG397">
        <f t="shared" si="146"/>
        <v>0.33333333333333331</v>
      </c>
      <c r="AH397">
        <f t="shared" si="147"/>
        <v>4.8793215916503589E-2</v>
      </c>
      <c r="AI397">
        <f t="shared" si="148"/>
        <v>0.3294117647058824</v>
      </c>
      <c r="AJ397">
        <f t="shared" si="149"/>
        <v>0.55597014925373134</v>
      </c>
      <c r="AK397">
        <f t="shared" si="150"/>
        <v>0</v>
      </c>
      <c r="AM397">
        <v>150</v>
      </c>
      <c r="AN397">
        <v>333.33333333333331</v>
      </c>
      <c r="AO397">
        <v>1117.8877500000001</v>
      </c>
      <c r="AP397">
        <v>744.11357263157879</v>
      </c>
      <c r="AQ397">
        <v>0</v>
      </c>
      <c r="AT397">
        <f t="shared" si="151"/>
        <v>0.37323943661971831</v>
      </c>
      <c r="AU397">
        <f t="shared" si="152"/>
        <v>8.6115992970122984E-2</v>
      </c>
      <c r="AV397">
        <f t="shared" si="153"/>
        <v>0.78964720134493671</v>
      </c>
      <c r="AW397">
        <f t="shared" si="154"/>
        <v>0.36688724561736558</v>
      </c>
      <c r="AX397">
        <f t="shared" si="155"/>
        <v>0</v>
      </c>
    </row>
    <row r="398" spans="2:50" ht="15">
      <c r="B398" s="52">
        <v>5</v>
      </c>
      <c r="C398" s="52">
        <v>2.85</v>
      </c>
      <c r="D398" s="56">
        <v>0</v>
      </c>
      <c r="E398" s="52">
        <v>1</v>
      </c>
      <c r="F398" s="52">
        <v>1</v>
      </c>
      <c r="G398" s="53">
        <v>2.64</v>
      </c>
      <c r="H398" s="53">
        <v>2.6743199999999998</v>
      </c>
      <c r="I398" s="52">
        <v>2</v>
      </c>
      <c r="J398" s="53">
        <v>2.7</v>
      </c>
      <c r="K398" s="53">
        <v>2.7134999999999998</v>
      </c>
      <c r="L398" s="52">
        <v>45</v>
      </c>
      <c r="M398" s="52">
        <v>1</v>
      </c>
      <c r="N398" s="52">
        <v>20</v>
      </c>
      <c r="O398" s="52">
        <v>7</v>
      </c>
      <c r="P398" s="54">
        <v>28.733484499999999</v>
      </c>
      <c r="Q398" s="54">
        <v>31.675479499999998</v>
      </c>
      <c r="R398" s="55">
        <v>0</v>
      </c>
      <c r="U398">
        <f t="shared" si="134"/>
        <v>0.83333333333333337</v>
      </c>
      <c r="V398">
        <f t="shared" si="135"/>
        <v>0.86626139817629177</v>
      </c>
      <c r="W398">
        <f t="shared" si="136"/>
        <v>0</v>
      </c>
      <c r="X398">
        <f t="shared" si="137"/>
        <v>0.34129692832764502</v>
      </c>
      <c r="Y398">
        <f t="shared" si="138"/>
        <v>0.14285714285714285</v>
      </c>
      <c r="Z398">
        <f t="shared" si="139"/>
        <v>0.80243161094224924</v>
      </c>
      <c r="AA398">
        <f t="shared" si="140"/>
        <v>0.81286322188449844</v>
      </c>
      <c r="AB398">
        <f t="shared" si="141"/>
        <v>0.5</v>
      </c>
      <c r="AC398">
        <f t="shared" si="142"/>
        <v>0.85443037974683544</v>
      </c>
      <c r="AD398">
        <f t="shared" si="143"/>
        <v>0.85870253164556953</v>
      </c>
      <c r="AE398">
        <f t="shared" si="144"/>
        <v>0.5</v>
      </c>
      <c r="AF398">
        <f t="shared" si="145"/>
        <v>0.16666666666666666</v>
      </c>
      <c r="AG398">
        <f t="shared" si="146"/>
        <v>0.33333333333333331</v>
      </c>
      <c r="AH398">
        <f t="shared" si="147"/>
        <v>9.1324200913242006E-4</v>
      </c>
      <c r="AI398">
        <f t="shared" si="148"/>
        <v>0.1281733746130031</v>
      </c>
      <c r="AJ398">
        <f t="shared" si="149"/>
        <v>0.40174129353233828</v>
      </c>
      <c r="AK398">
        <f t="shared" si="150"/>
        <v>0</v>
      </c>
      <c r="AM398">
        <v>150</v>
      </c>
      <c r="AN398">
        <v>333.33333333333331</v>
      </c>
      <c r="AO398">
        <v>1117.8877500000001</v>
      </c>
      <c r="AP398">
        <v>744.11357263157879</v>
      </c>
      <c r="AQ398">
        <v>0</v>
      </c>
      <c r="AT398">
        <f t="shared" si="151"/>
        <v>0.37323943661971831</v>
      </c>
      <c r="AU398">
        <f t="shared" si="152"/>
        <v>8.6115992970122984E-2</v>
      </c>
      <c r="AV398">
        <f t="shared" si="153"/>
        <v>0.78964720134493671</v>
      </c>
      <c r="AW398">
        <f t="shared" si="154"/>
        <v>0.36688724561736558</v>
      </c>
      <c r="AX398">
        <f t="shared" si="155"/>
        <v>0</v>
      </c>
    </row>
    <row r="399" spans="2:50" ht="15">
      <c r="B399" s="52">
        <v>5</v>
      </c>
      <c r="C399" s="52">
        <v>2.85</v>
      </c>
      <c r="D399" s="56">
        <v>0</v>
      </c>
      <c r="E399" s="52">
        <v>1</v>
      </c>
      <c r="F399" s="52">
        <v>1</v>
      </c>
      <c r="G399" s="53">
        <v>2.64</v>
      </c>
      <c r="H399" s="53">
        <v>2.6743199999999998</v>
      </c>
      <c r="I399" s="52">
        <v>2</v>
      </c>
      <c r="J399" s="53">
        <v>2.7</v>
      </c>
      <c r="K399" s="53">
        <v>2.7134999999999998</v>
      </c>
      <c r="L399" s="52">
        <v>45</v>
      </c>
      <c r="M399" s="52">
        <v>1</v>
      </c>
      <c r="N399" s="52">
        <v>20</v>
      </c>
      <c r="O399" s="52">
        <v>28</v>
      </c>
      <c r="P399" s="54">
        <v>47.464185999999998</v>
      </c>
      <c r="Q399" s="54">
        <v>37.265270000000001</v>
      </c>
      <c r="R399" s="55">
        <v>0</v>
      </c>
      <c r="U399">
        <f t="shared" si="134"/>
        <v>0.83333333333333337</v>
      </c>
      <c r="V399">
        <f t="shared" si="135"/>
        <v>0.86626139817629177</v>
      </c>
      <c r="W399">
        <f t="shared" si="136"/>
        <v>0</v>
      </c>
      <c r="X399">
        <f t="shared" si="137"/>
        <v>0.34129692832764502</v>
      </c>
      <c r="Y399">
        <f t="shared" si="138"/>
        <v>0.14285714285714285</v>
      </c>
      <c r="Z399">
        <f t="shared" si="139"/>
        <v>0.80243161094224924</v>
      </c>
      <c r="AA399">
        <f t="shared" si="140"/>
        <v>0.81286322188449844</v>
      </c>
      <c r="AB399">
        <f t="shared" si="141"/>
        <v>0.5</v>
      </c>
      <c r="AC399">
        <f t="shared" si="142"/>
        <v>0.85443037974683544</v>
      </c>
      <c r="AD399">
        <f t="shared" si="143"/>
        <v>0.85870253164556953</v>
      </c>
      <c r="AE399">
        <f t="shared" si="144"/>
        <v>0.5</v>
      </c>
      <c r="AF399">
        <f t="shared" si="145"/>
        <v>0.16666666666666666</v>
      </c>
      <c r="AG399">
        <f t="shared" si="146"/>
        <v>0.33333333333333331</v>
      </c>
      <c r="AH399">
        <f t="shared" si="147"/>
        <v>3.6529680365296802E-3</v>
      </c>
      <c r="AI399">
        <f t="shared" si="148"/>
        <v>0.24643962848297216</v>
      </c>
      <c r="AJ399">
        <f t="shared" si="149"/>
        <v>0.47263681592039802</v>
      </c>
      <c r="AK399">
        <f t="shared" si="150"/>
        <v>0</v>
      </c>
      <c r="AM399">
        <v>150</v>
      </c>
      <c r="AN399">
        <v>333.33333333333331</v>
      </c>
      <c r="AO399">
        <v>1117.8877500000001</v>
      </c>
      <c r="AP399">
        <v>744.11357263157879</v>
      </c>
      <c r="AQ399">
        <v>0</v>
      </c>
      <c r="AT399">
        <f t="shared" si="151"/>
        <v>0.37323943661971831</v>
      </c>
      <c r="AU399">
        <f t="shared" si="152"/>
        <v>8.6115992970122984E-2</v>
      </c>
      <c r="AV399">
        <f t="shared" si="153"/>
        <v>0.78964720134493671</v>
      </c>
      <c r="AW399">
        <f t="shared" si="154"/>
        <v>0.36688724561736558</v>
      </c>
      <c r="AX399">
        <f t="shared" si="155"/>
        <v>0</v>
      </c>
    </row>
    <row r="400" spans="2:50" ht="15">
      <c r="B400" s="52">
        <v>5</v>
      </c>
      <c r="C400" s="52">
        <v>2.85</v>
      </c>
      <c r="D400" s="56">
        <v>0</v>
      </c>
      <c r="E400" s="52">
        <v>1</v>
      </c>
      <c r="F400" s="52">
        <v>1</v>
      </c>
      <c r="G400" s="53">
        <v>2.64</v>
      </c>
      <c r="H400" s="53">
        <v>2.6743199999999998</v>
      </c>
      <c r="I400" s="52">
        <v>2</v>
      </c>
      <c r="J400" s="53">
        <v>2.7</v>
      </c>
      <c r="K400" s="53">
        <v>2.7134999999999998</v>
      </c>
      <c r="L400" s="52">
        <v>45</v>
      </c>
      <c r="M400" s="52">
        <v>1</v>
      </c>
      <c r="N400" s="52">
        <v>20</v>
      </c>
      <c r="O400" s="52">
        <v>91</v>
      </c>
      <c r="P400" s="54">
        <v>56.486304000000004</v>
      </c>
      <c r="Q400" s="54">
        <v>42.658927499999997</v>
      </c>
      <c r="R400" s="55">
        <v>0</v>
      </c>
      <c r="U400">
        <f t="shared" si="134"/>
        <v>0.83333333333333337</v>
      </c>
      <c r="V400">
        <f t="shared" si="135"/>
        <v>0.86626139817629177</v>
      </c>
      <c r="W400">
        <f t="shared" si="136"/>
        <v>0</v>
      </c>
      <c r="X400">
        <f t="shared" si="137"/>
        <v>0.34129692832764502</v>
      </c>
      <c r="Y400">
        <f t="shared" si="138"/>
        <v>0.14285714285714285</v>
      </c>
      <c r="Z400">
        <f t="shared" si="139"/>
        <v>0.80243161094224924</v>
      </c>
      <c r="AA400">
        <f t="shared" si="140"/>
        <v>0.81286322188449844</v>
      </c>
      <c r="AB400">
        <f t="shared" si="141"/>
        <v>0.5</v>
      </c>
      <c r="AC400">
        <f t="shared" si="142"/>
        <v>0.85443037974683544</v>
      </c>
      <c r="AD400">
        <f t="shared" si="143"/>
        <v>0.85870253164556953</v>
      </c>
      <c r="AE400">
        <f t="shared" si="144"/>
        <v>0.5</v>
      </c>
      <c r="AF400">
        <f t="shared" si="145"/>
        <v>0.16666666666666666</v>
      </c>
      <c r="AG400">
        <f t="shared" si="146"/>
        <v>0.33333333333333331</v>
      </c>
      <c r="AH400">
        <f t="shared" si="147"/>
        <v>1.1872146118721462E-2</v>
      </c>
      <c r="AI400">
        <f t="shared" si="148"/>
        <v>0.30340557275541802</v>
      </c>
      <c r="AJ400">
        <f t="shared" si="149"/>
        <v>0.54104477611940294</v>
      </c>
      <c r="AK400">
        <f t="shared" si="150"/>
        <v>0</v>
      </c>
      <c r="AM400">
        <v>150</v>
      </c>
      <c r="AN400">
        <v>333.33333333333331</v>
      </c>
      <c r="AO400">
        <v>1117.8877500000001</v>
      </c>
      <c r="AP400">
        <v>744.11357263157879</v>
      </c>
      <c r="AQ400">
        <v>0</v>
      </c>
      <c r="AT400">
        <f t="shared" si="151"/>
        <v>0.37323943661971831</v>
      </c>
      <c r="AU400">
        <f t="shared" si="152"/>
        <v>8.6115992970122984E-2</v>
      </c>
      <c r="AV400">
        <f t="shared" si="153"/>
        <v>0.78964720134493671</v>
      </c>
      <c r="AW400">
        <f t="shared" si="154"/>
        <v>0.36688724561736558</v>
      </c>
      <c r="AX400">
        <f t="shared" si="155"/>
        <v>0</v>
      </c>
    </row>
    <row r="401" spans="2:50" ht="15">
      <c r="B401" s="52">
        <v>5</v>
      </c>
      <c r="C401" s="52">
        <v>2.85</v>
      </c>
      <c r="D401" s="56">
        <v>0</v>
      </c>
      <c r="E401" s="52">
        <v>1</v>
      </c>
      <c r="F401" s="52">
        <v>1</v>
      </c>
      <c r="G401" s="53">
        <v>2.64</v>
      </c>
      <c r="H401" s="53">
        <v>2.6743199999999998</v>
      </c>
      <c r="I401" s="52">
        <v>2</v>
      </c>
      <c r="J401" s="53">
        <v>2.7</v>
      </c>
      <c r="K401" s="53">
        <v>2.7134999999999998</v>
      </c>
      <c r="L401" s="52">
        <v>45</v>
      </c>
      <c r="M401" s="52">
        <v>1</v>
      </c>
      <c r="N401" s="52">
        <v>20</v>
      </c>
      <c r="O401" s="52">
        <v>7</v>
      </c>
      <c r="P401" s="54">
        <v>33.342610000000001</v>
      </c>
      <c r="Q401" s="54">
        <v>34.519407999999999</v>
      </c>
      <c r="R401" s="55">
        <v>0</v>
      </c>
      <c r="U401">
        <f t="shared" si="134"/>
        <v>0.83333333333333337</v>
      </c>
      <c r="V401">
        <f t="shared" si="135"/>
        <v>0.86626139817629177</v>
      </c>
      <c r="W401">
        <f t="shared" si="136"/>
        <v>0</v>
      </c>
      <c r="X401">
        <f t="shared" si="137"/>
        <v>0.34129692832764502</v>
      </c>
      <c r="Y401">
        <f t="shared" si="138"/>
        <v>0.14285714285714285</v>
      </c>
      <c r="Z401">
        <f t="shared" si="139"/>
        <v>0.80243161094224924</v>
      </c>
      <c r="AA401">
        <f t="shared" si="140"/>
        <v>0.81286322188449844</v>
      </c>
      <c r="AB401">
        <f t="shared" si="141"/>
        <v>0.5</v>
      </c>
      <c r="AC401">
        <f t="shared" si="142"/>
        <v>0.85443037974683544</v>
      </c>
      <c r="AD401">
        <f t="shared" si="143"/>
        <v>0.85870253164556953</v>
      </c>
      <c r="AE401">
        <f t="shared" si="144"/>
        <v>0.5</v>
      </c>
      <c r="AF401">
        <f t="shared" si="145"/>
        <v>0.16666666666666666</v>
      </c>
      <c r="AG401">
        <f t="shared" si="146"/>
        <v>0.33333333333333331</v>
      </c>
      <c r="AH401">
        <f t="shared" si="147"/>
        <v>9.1324200913242006E-4</v>
      </c>
      <c r="AI401">
        <f t="shared" si="148"/>
        <v>0.15727554179566564</v>
      </c>
      <c r="AJ401">
        <f t="shared" si="149"/>
        <v>0.43781094527363179</v>
      </c>
      <c r="AK401">
        <f t="shared" si="150"/>
        <v>0</v>
      </c>
      <c r="AM401">
        <v>150</v>
      </c>
      <c r="AN401">
        <v>333.33333333333331</v>
      </c>
      <c r="AO401">
        <v>1117.8877500000001</v>
      </c>
      <c r="AP401">
        <v>744.11357263157879</v>
      </c>
      <c r="AQ401">
        <v>0</v>
      </c>
      <c r="AT401">
        <f t="shared" si="151"/>
        <v>0.37323943661971831</v>
      </c>
      <c r="AU401">
        <f t="shared" si="152"/>
        <v>8.6115992970122984E-2</v>
      </c>
      <c r="AV401">
        <f t="shared" si="153"/>
        <v>0.78964720134493671</v>
      </c>
      <c r="AW401">
        <f t="shared" si="154"/>
        <v>0.36688724561736558</v>
      </c>
      <c r="AX401">
        <f t="shared" si="155"/>
        <v>0</v>
      </c>
    </row>
    <row r="402" spans="2:50" ht="15">
      <c r="B402" s="52">
        <v>5</v>
      </c>
      <c r="C402" s="52">
        <v>2.85</v>
      </c>
      <c r="D402" s="56">
        <v>0</v>
      </c>
      <c r="E402" s="52">
        <v>1</v>
      </c>
      <c r="F402" s="52">
        <v>1</v>
      </c>
      <c r="G402" s="53">
        <v>2.64</v>
      </c>
      <c r="H402" s="53">
        <v>2.6743199999999998</v>
      </c>
      <c r="I402" s="52">
        <v>2</v>
      </c>
      <c r="J402" s="53">
        <v>2.7</v>
      </c>
      <c r="K402" s="53">
        <v>2.7134999999999998</v>
      </c>
      <c r="L402" s="52">
        <v>45</v>
      </c>
      <c r="M402" s="52">
        <v>1</v>
      </c>
      <c r="N402" s="52">
        <v>20</v>
      </c>
      <c r="O402" s="52">
        <v>28</v>
      </c>
      <c r="P402" s="54">
        <v>41.580196000000001</v>
      </c>
      <c r="Q402" s="54">
        <v>36.578804500000004</v>
      </c>
      <c r="R402" s="55">
        <v>0</v>
      </c>
      <c r="U402">
        <f t="shared" si="134"/>
        <v>0.83333333333333337</v>
      </c>
      <c r="V402">
        <f t="shared" si="135"/>
        <v>0.86626139817629177</v>
      </c>
      <c r="W402">
        <f t="shared" si="136"/>
        <v>0</v>
      </c>
      <c r="X402">
        <f t="shared" si="137"/>
        <v>0.34129692832764502</v>
      </c>
      <c r="Y402">
        <f t="shared" si="138"/>
        <v>0.14285714285714285</v>
      </c>
      <c r="Z402">
        <f t="shared" si="139"/>
        <v>0.80243161094224924</v>
      </c>
      <c r="AA402">
        <f t="shared" si="140"/>
        <v>0.81286322188449844</v>
      </c>
      <c r="AB402">
        <f t="shared" si="141"/>
        <v>0.5</v>
      </c>
      <c r="AC402">
        <f t="shared" si="142"/>
        <v>0.85443037974683544</v>
      </c>
      <c r="AD402">
        <f t="shared" si="143"/>
        <v>0.85870253164556953</v>
      </c>
      <c r="AE402">
        <f t="shared" si="144"/>
        <v>0.5</v>
      </c>
      <c r="AF402">
        <f t="shared" si="145"/>
        <v>0.16666666666666666</v>
      </c>
      <c r="AG402">
        <f t="shared" si="146"/>
        <v>0.33333333333333331</v>
      </c>
      <c r="AH402">
        <f t="shared" si="147"/>
        <v>3.6529680365296802E-3</v>
      </c>
      <c r="AI402">
        <f t="shared" si="148"/>
        <v>0.20928792569659446</v>
      </c>
      <c r="AJ402">
        <f t="shared" si="149"/>
        <v>0.46393034825870649</v>
      </c>
      <c r="AK402">
        <f t="shared" si="150"/>
        <v>0</v>
      </c>
      <c r="AM402">
        <v>150</v>
      </c>
      <c r="AN402">
        <v>333.33333333333331</v>
      </c>
      <c r="AO402">
        <v>1117.8877500000001</v>
      </c>
      <c r="AP402">
        <v>744.11357263157879</v>
      </c>
      <c r="AQ402">
        <v>0</v>
      </c>
      <c r="AT402">
        <f t="shared" si="151"/>
        <v>0.37323943661971831</v>
      </c>
      <c r="AU402">
        <f t="shared" si="152"/>
        <v>8.6115992970122984E-2</v>
      </c>
      <c r="AV402">
        <f t="shared" si="153"/>
        <v>0.78964720134493671</v>
      </c>
      <c r="AW402">
        <f t="shared" si="154"/>
        <v>0.36688724561736558</v>
      </c>
      <c r="AX402">
        <f t="shared" si="155"/>
        <v>0</v>
      </c>
    </row>
    <row r="403" spans="2:50" ht="15">
      <c r="B403" s="52">
        <v>5</v>
      </c>
      <c r="C403" s="52">
        <v>2.85</v>
      </c>
      <c r="D403" s="56">
        <v>0</v>
      </c>
      <c r="E403" s="52">
        <v>1</v>
      </c>
      <c r="F403" s="52">
        <v>1</v>
      </c>
      <c r="G403" s="53">
        <v>2.64</v>
      </c>
      <c r="H403" s="53">
        <v>2.6743199999999998</v>
      </c>
      <c r="I403" s="52">
        <v>2</v>
      </c>
      <c r="J403" s="53">
        <v>2.7</v>
      </c>
      <c r="K403" s="53">
        <v>2.7134999999999998</v>
      </c>
      <c r="L403" s="52">
        <v>45</v>
      </c>
      <c r="M403" s="52">
        <v>1</v>
      </c>
      <c r="N403" s="52">
        <v>20</v>
      </c>
      <c r="O403" s="52">
        <v>91</v>
      </c>
      <c r="P403" s="54">
        <v>50.406181000000004</v>
      </c>
      <c r="Q403" s="54">
        <v>40.599530999999999</v>
      </c>
      <c r="R403" s="55">
        <v>0</v>
      </c>
      <c r="U403">
        <f t="shared" si="134"/>
        <v>0.83333333333333337</v>
      </c>
      <c r="V403">
        <f t="shared" si="135"/>
        <v>0.86626139817629177</v>
      </c>
      <c r="W403">
        <f t="shared" si="136"/>
        <v>0</v>
      </c>
      <c r="X403">
        <f t="shared" si="137"/>
        <v>0.34129692832764502</v>
      </c>
      <c r="Y403">
        <f t="shared" si="138"/>
        <v>0.14285714285714285</v>
      </c>
      <c r="Z403">
        <f t="shared" si="139"/>
        <v>0.80243161094224924</v>
      </c>
      <c r="AA403">
        <f t="shared" si="140"/>
        <v>0.81286322188449844</v>
      </c>
      <c r="AB403">
        <f t="shared" si="141"/>
        <v>0.5</v>
      </c>
      <c r="AC403">
        <f t="shared" si="142"/>
        <v>0.85443037974683544</v>
      </c>
      <c r="AD403">
        <f t="shared" si="143"/>
        <v>0.85870253164556953</v>
      </c>
      <c r="AE403">
        <f t="shared" si="144"/>
        <v>0.5</v>
      </c>
      <c r="AF403">
        <f t="shared" si="145"/>
        <v>0.16666666666666666</v>
      </c>
      <c r="AG403">
        <f t="shared" si="146"/>
        <v>0.33333333333333331</v>
      </c>
      <c r="AH403">
        <f t="shared" si="147"/>
        <v>1.1872146118721462E-2</v>
      </c>
      <c r="AI403">
        <f t="shared" si="148"/>
        <v>0.26501547987616103</v>
      </c>
      <c r="AJ403">
        <f t="shared" si="149"/>
        <v>0.51492537313432829</v>
      </c>
      <c r="AK403">
        <f t="shared" si="150"/>
        <v>0</v>
      </c>
      <c r="AM403">
        <v>150</v>
      </c>
      <c r="AN403">
        <v>333.33333333333331</v>
      </c>
      <c r="AO403">
        <v>1117.8877500000001</v>
      </c>
      <c r="AP403">
        <v>744.11357263157879</v>
      </c>
      <c r="AQ403">
        <v>0</v>
      </c>
      <c r="AT403">
        <f t="shared" si="151"/>
        <v>0.37323943661971831</v>
      </c>
      <c r="AU403">
        <f t="shared" si="152"/>
        <v>8.6115992970122984E-2</v>
      </c>
      <c r="AV403">
        <f t="shared" si="153"/>
        <v>0.78964720134493671</v>
      </c>
      <c r="AW403">
        <f t="shared" si="154"/>
        <v>0.36688724561736558</v>
      </c>
      <c r="AX403">
        <f t="shared" si="155"/>
        <v>0</v>
      </c>
    </row>
    <row r="404" spans="2:50" ht="15">
      <c r="B404" s="52">
        <v>5</v>
      </c>
      <c r="C404" s="52">
        <v>2.85</v>
      </c>
      <c r="D404" s="56">
        <v>0</v>
      </c>
      <c r="E404" s="52">
        <v>1</v>
      </c>
      <c r="F404" s="52">
        <v>1</v>
      </c>
      <c r="G404" s="53">
        <v>2.64</v>
      </c>
      <c r="H404" s="53">
        <v>2.6743199999999998</v>
      </c>
      <c r="I404" s="52">
        <v>2</v>
      </c>
      <c r="J404" s="53">
        <v>2.7</v>
      </c>
      <c r="K404" s="53">
        <v>2.7134999999999998</v>
      </c>
      <c r="L404" s="52">
        <v>45</v>
      </c>
      <c r="M404" s="52">
        <v>3</v>
      </c>
      <c r="N404" s="52">
        <v>20</v>
      </c>
      <c r="O404" s="52">
        <v>29</v>
      </c>
      <c r="P404" s="54">
        <v>47.758385500000003</v>
      </c>
      <c r="Q404" s="54">
        <v>39.618866000000004</v>
      </c>
      <c r="R404" s="55">
        <v>0</v>
      </c>
      <c r="U404">
        <f t="shared" si="134"/>
        <v>0.83333333333333337</v>
      </c>
      <c r="V404">
        <f t="shared" si="135"/>
        <v>0.86626139817629177</v>
      </c>
      <c r="W404">
        <f t="shared" si="136"/>
        <v>0</v>
      </c>
      <c r="X404">
        <f t="shared" si="137"/>
        <v>0.34129692832764502</v>
      </c>
      <c r="Y404">
        <f t="shared" si="138"/>
        <v>0.14285714285714285</v>
      </c>
      <c r="Z404">
        <f t="shared" si="139"/>
        <v>0.80243161094224924</v>
      </c>
      <c r="AA404">
        <f t="shared" si="140"/>
        <v>0.81286322188449844</v>
      </c>
      <c r="AB404">
        <f t="shared" si="141"/>
        <v>0.5</v>
      </c>
      <c r="AC404">
        <f t="shared" si="142"/>
        <v>0.85443037974683544</v>
      </c>
      <c r="AD404">
        <f t="shared" si="143"/>
        <v>0.85870253164556953</v>
      </c>
      <c r="AE404">
        <f t="shared" si="144"/>
        <v>0.5</v>
      </c>
      <c r="AF404">
        <f t="shared" si="145"/>
        <v>0.5</v>
      </c>
      <c r="AG404">
        <f t="shared" si="146"/>
        <v>0.33333333333333331</v>
      </c>
      <c r="AH404">
        <f t="shared" si="147"/>
        <v>3.7834311806914547E-3</v>
      </c>
      <c r="AI404">
        <f t="shared" si="148"/>
        <v>0.24829721362229107</v>
      </c>
      <c r="AJ404">
        <f t="shared" si="149"/>
        <v>0.50248756218905477</v>
      </c>
      <c r="AK404">
        <f t="shared" si="150"/>
        <v>0</v>
      </c>
      <c r="AM404">
        <v>150</v>
      </c>
      <c r="AN404">
        <v>333.33333333333331</v>
      </c>
      <c r="AO404">
        <v>1117.8877500000001</v>
      </c>
      <c r="AP404">
        <v>744.11357263157879</v>
      </c>
      <c r="AQ404">
        <v>0</v>
      </c>
      <c r="AT404">
        <f t="shared" si="151"/>
        <v>0.37323943661971831</v>
      </c>
      <c r="AU404">
        <f t="shared" si="152"/>
        <v>8.6115992970122984E-2</v>
      </c>
      <c r="AV404">
        <f t="shared" si="153"/>
        <v>0.78964720134493671</v>
      </c>
      <c r="AW404">
        <f t="shared" si="154"/>
        <v>0.36688724561736558</v>
      </c>
      <c r="AX404">
        <f t="shared" si="155"/>
        <v>0</v>
      </c>
    </row>
    <row r="405" spans="2:50" ht="15">
      <c r="B405" s="52">
        <v>5</v>
      </c>
      <c r="C405" s="52">
        <v>2.85</v>
      </c>
      <c r="D405" s="56">
        <v>0</v>
      </c>
      <c r="E405" s="52">
        <v>1</v>
      </c>
      <c r="F405" s="52">
        <v>1</v>
      </c>
      <c r="G405" s="53">
        <v>2.64</v>
      </c>
      <c r="H405" s="53">
        <v>2.6743199999999998</v>
      </c>
      <c r="I405" s="52">
        <v>2</v>
      </c>
      <c r="J405" s="53">
        <v>2.7</v>
      </c>
      <c r="K405" s="53">
        <v>2.7134999999999998</v>
      </c>
      <c r="L405" s="52">
        <v>45</v>
      </c>
      <c r="M405" s="52">
        <v>3</v>
      </c>
      <c r="N405" s="52">
        <v>20</v>
      </c>
      <c r="O405" s="52">
        <v>99</v>
      </c>
      <c r="P405" s="54">
        <v>58.741833499999998</v>
      </c>
      <c r="Q405" s="54">
        <v>43.345393000000001</v>
      </c>
      <c r="R405" s="55">
        <v>0</v>
      </c>
      <c r="U405">
        <f t="shared" si="134"/>
        <v>0.83333333333333337</v>
      </c>
      <c r="V405">
        <f t="shared" si="135"/>
        <v>0.86626139817629177</v>
      </c>
      <c r="W405">
        <f t="shared" si="136"/>
        <v>0</v>
      </c>
      <c r="X405">
        <f t="shared" si="137"/>
        <v>0.34129692832764502</v>
      </c>
      <c r="Y405">
        <f t="shared" si="138"/>
        <v>0.14285714285714285</v>
      </c>
      <c r="Z405">
        <f t="shared" si="139"/>
        <v>0.80243161094224924</v>
      </c>
      <c r="AA405">
        <f t="shared" si="140"/>
        <v>0.81286322188449844</v>
      </c>
      <c r="AB405">
        <f t="shared" si="141"/>
        <v>0.5</v>
      </c>
      <c r="AC405">
        <f t="shared" si="142"/>
        <v>0.85443037974683544</v>
      </c>
      <c r="AD405">
        <f t="shared" si="143"/>
        <v>0.85870253164556953</v>
      </c>
      <c r="AE405">
        <f t="shared" si="144"/>
        <v>0.5</v>
      </c>
      <c r="AF405">
        <f t="shared" si="145"/>
        <v>0.5</v>
      </c>
      <c r="AG405">
        <f t="shared" si="146"/>
        <v>0.33333333333333331</v>
      </c>
      <c r="AH405">
        <f t="shared" si="147"/>
        <v>1.2915851272015656E-2</v>
      </c>
      <c r="AI405">
        <f t="shared" si="148"/>
        <v>0.31764705882352945</v>
      </c>
      <c r="AJ405">
        <f t="shared" si="149"/>
        <v>0.54975124378109452</v>
      </c>
      <c r="AK405">
        <f t="shared" si="150"/>
        <v>0</v>
      </c>
      <c r="AM405">
        <v>150</v>
      </c>
      <c r="AN405">
        <v>333.33333333333331</v>
      </c>
      <c r="AO405">
        <v>1117.8877500000001</v>
      </c>
      <c r="AP405">
        <v>744.11357263157879</v>
      </c>
      <c r="AQ405">
        <v>0</v>
      </c>
      <c r="AT405">
        <f t="shared" si="151"/>
        <v>0.37323943661971831</v>
      </c>
      <c r="AU405">
        <f t="shared" si="152"/>
        <v>8.6115992970122984E-2</v>
      </c>
      <c r="AV405">
        <f t="shared" si="153"/>
        <v>0.78964720134493671</v>
      </c>
      <c r="AW405">
        <f t="shared" si="154"/>
        <v>0.36688724561736558</v>
      </c>
      <c r="AX405">
        <f t="shared" si="155"/>
        <v>0</v>
      </c>
    </row>
    <row r="406" spans="2:50" ht="15">
      <c r="B406" s="52">
        <v>5</v>
      </c>
      <c r="C406" s="52">
        <v>2.85</v>
      </c>
      <c r="D406" s="56">
        <v>0</v>
      </c>
      <c r="E406" s="52">
        <v>1</v>
      </c>
      <c r="F406" s="52">
        <v>1</v>
      </c>
      <c r="G406" s="53">
        <v>2.64</v>
      </c>
      <c r="H406" s="53">
        <v>2.6743199999999998</v>
      </c>
      <c r="I406" s="52">
        <v>2</v>
      </c>
      <c r="J406" s="53">
        <v>2.7</v>
      </c>
      <c r="K406" s="53">
        <v>2.7134999999999998</v>
      </c>
      <c r="L406" s="52">
        <v>45</v>
      </c>
      <c r="M406" s="52">
        <v>3</v>
      </c>
      <c r="N406" s="52">
        <v>20</v>
      </c>
      <c r="O406" s="52">
        <v>468</v>
      </c>
      <c r="P406" s="54">
        <v>59.134099499999998</v>
      </c>
      <c r="Q406" s="54">
        <v>45.993188500000002</v>
      </c>
      <c r="R406" s="55">
        <v>0</v>
      </c>
      <c r="U406">
        <f t="shared" si="134"/>
        <v>0.83333333333333337</v>
      </c>
      <c r="V406">
        <f t="shared" si="135"/>
        <v>0.86626139817629177</v>
      </c>
      <c r="W406">
        <f t="shared" si="136"/>
        <v>0</v>
      </c>
      <c r="X406">
        <f t="shared" si="137"/>
        <v>0.34129692832764502</v>
      </c>
      <c r="Y406">
        <f t="shared" si="138"/>
        <v>0.14285714285714285</v>
      </c>
      <c r="Z406">
        <f t="shared" si="139"/>
        <v>0.80243161094224924</v>
      </c>
      <c r="AA406">
        <f t="shared" si="140"/>
        <v>0.81286322188449844</v>
      </c>
      <c r="AB406">
        <f t="shared" si="141"/>
        <v>0.5</v>
      </c>
      <c r="AC406">
        <f t="shared" si="142"/>
        <v>0.85443037974683544</v>
      </c>
      <c r="AD406">
        <f t="shared" si="143"/>
        <v>0.85870253164556953</v>
      </c>
      <c r="AE406">
        <f t="shared" si="144"/>
        <v>0.5</v>
      </c>
      <c r="AF406">
        <f t="shared" si="145"/>
        <v>0.5</v>
      </c>
      <c r="AG406">
        <f t="shared" si="146"/>
        <v>0.33333333333333331</v>
      </c>
      <c r="AH406">
        <f t="shared" si="147"/>
        <v>6.105675146771037E-2</v>
      </c>
      <c r="AI406">
        <f t="shared" si="148"/>
        <v>0.32012383900928787</v>
      </c>
      <c r="AJ406">
        <f t="shared" si="149"/>
        <v>0.58333333333333337</v>
      </c>
      <c r="AK406">
        <f t="shared" si="150"/>
        <v>0</v>
      </c>
      <c r="AM406">
        <v>150</v>
      </c>
      <c r="AN406">
        <v>333.33333333333331</v>
      </c>
      <c r="AO406">
        <v>1117.8877500000001</v>
      </c>
      <c r="AP406">
        <v>744.11357263157879</v>
      </c>
      <c r="AQ406">
        <v>0</v>
      </c>
      <c r="AT406">
        <f t="shared" si="151"/>
        <v>0.37323943661971831</v>
      </c>
      <c r="AU406">
        <f t="shared" si="152"/>
        <v>8.6115992970122984E-2</v>
      </c>
      <c r="AV406">
        <f t="shared" si="153"/>
        <v>0.78964720134493671</v>
      </c>
      <c r="AW406">
        <f t="shared" si="154"/>
        <v>0.36688724561736558</v>
      </c>
      <c r="AX406">
        <f t="shared" si="155"/>
        <v>0</v>
      </c>
    </row>
    <row r="407" spans="2:50" ht="15">
      <c r="B407" s="52">
        <v>5</v>
      </c>
      <c r="C407" s="52">
        <v>2.85</v>
      </c>
      <c r="D407" s="56">
        <v>0</v>
      </c>
      <c r="E407" s="52">
        <v>1</v>
      </c>
      <c r="F407" s="52">
        <v>1</v>
      </c>
      <c r="G407" s="53">
        <v>2.64</v>
      </c>
      <c r="H407" s="53">
        <v>2.6743199999999998</v>
      </c>
      <c r="I407" s="52">
        <v>2</v>
      </c>
      <c r="J407" s="53">
        <v>2.7</v>
      </c>
      <c r="K407" s="53">
        <v>2.7134999999999998</v>
      </c>
      <c r="L407" s="52">
        <v>45</v>
      </c>
      <c r="M407" s="52">
        <v>3</v>
      </c>
      <c r="N407" s="52">
        <v>20</v>
      </c>
      <c r="O407" s="52">
        <v>29</v>
      </c>
      <c r="P407" s="54">
        <v>36.284604999999999</v>
      </c>
      <c r="Q407" s="54">
        <v>36.971070500000003</v>
      </c>
      <c r="R407" s="55">
        <v>0</v>
      </c>
      <c r="U407">
        <f t="shared" si="134"/>
        <v>0.83333333333333337</v>
      </c>
      <c r="V407">
        <f t="shared" si="135"/>
        <v>0.86626139817629177</v>
      </c>
      <c r="W407">
        <f t="shared" si="136"/>
        <v>0</v>
      </c>
      <c r="X407">
        <f t="shared" si="137"/>
        <v>0.34129692832764502</v>
      </c>
      <c r="Y407">
        <f t="shared" si="138"/>
        <v>0.14285714285714285</v>
      </c>
      <c r="Z407">
        <f t="shared" si="139"/>
        <v>0.80243161094224924</v>
      </c>
      <c r="AA407">
        <f t="shared" si="140"/>
        <v>0.81286322188449844</v>
      </c>
      <c r="AB407">
        <f t="shared" si="141"/>
        <v>0.5</v>
      </c>
      <c r="AC407">
        <f t="shared" si="142"/>
        <v>0.85443037974683544</v>
      </c>
      <c r="AD407">
        <f t="shared" si="143"/>
        <v>0.85870253164556953</v>
      </c>
      <c r="AE407">
        <f t="shared" si="144"/>
        <v>0.5</v>
      </c>
      <c r="AF407">
        <f t="shared" si="145"/>
        <v>0.5</v>
      </c>
      <c r="AG407">
        <f t="shared" si="146"/>
        <v>0.33333333333333331</v>
      </c>
      <c r="AH407">
        <f t="shared" si="147"/>
        <v>3.7834311806914547E-3</v>
      </c>
      <c r="AI407">
        <f t="shared" si="148"/>
        <v>0.17585139318885448</v>
      </c>
      <c r="AJ407">
        <f t="shared" si="149"/>
        <v>0.46890547263681598</v>
      </c>
      <c r="AK407">
        <f t="shared" si="150"/>
        <v>0</v>
      </c>
      <c r="AM407">
        <v>150</v>
      </c>
      <c r="AN407">
        <v>333.33333333333331</v>
      </c>
      <c r="AO407">
        <v>1117.8877500000001</v>
      </c>
      <c r="AP407">
        <v>744.11357263157879</v>
      </c>
      <c r="AQ407">
        <v>0</v>
      </c>
      <c r="AT407">
        <f t="shared" si="151"/>
        <v>0.37323943661971831</v>
      </c>
      <c r="AU407">
        <f t="shared" si="152"/>
        <v>8.6115992970122984E-2</v>
      </c>
      <c r="AV407">
        <f t="shared" si="153"/>
        <v>0.78964720134493671</v>
      </c>
      <c r="AW407">
        <f t="shared" si="154"/>
        <v>0.36688724561736558</v>
      </c>
      <c r="AX407">
        <f t="shared" si="155"/>
        <v>0</v>
      </c>
    </row>
    <row r="408" spans="2:50" ht="15">
      <c r="B408" s="52">
        <v>5</v>
      </c>
      <c r="C408" s="52">
        <v>2.85</v>
      </c>
      <c r="D408" s="56">
        <v>0</v>
      </c>
      <c r="E408" s="52">
        <v>1</v>
      </c>
      <c r="F408" s="52">
        <v>1</v>
      </c>
      <c r="G408" s="53">
        <v>2.64</v>
      </c>
      <c r="H408" s="53">
        <v>2.6743199999999998</v>
      </c>
      <c r="I408" s="52">
        <v>2</v>
      </c>
      <c r="J408" s="53">
        <v>2.7</v>
      </c>
      <c r="K408" s="53">
        <v>2.7134999999999998</v>
      </c>
      <c r="L408" s="52">
        <v>45</v>
      </c>
      <c r="M408" s="52">
        <v>3</v>
      </c>
      <c r="N408" s="52">
        <v>20</v>
      </c>
      <c r="O408" s="52">
        <v>99</v>
      </c>
      <c r="P408" s="54">
        <v>42.462794500000001</v>
      </c>
      <c r="Q408" s="54">
        <v>37.559469500000006</v>
      </c>
      <c r="R408" s="55">
        <v>0</v>
      </c>
      <c r="U408">
        <f t="shared" si="134"/>
        <v>0.83333333333333337</v>
      </c>
      <c r="V408">
        <f t="shared" si="135"/>
        <v>0.86626139817629177</v>
      </c>
      <c r="W408">
        <f t="shared" si="136"/>
        <v>0</v>
      </c>
      <c r="X408">
        <f t="shared" si="137"/>
        <v>0.34129692832764502</v>
      </c>
      <c r="Y408">
        <f t="shared" si="138"/>
        <v>0.14285714285714285</v>
      </c>
      <c r="Z408">
        <f t="shared" si="139"/>
        <v>0.80243161094224924</v>
      </c>
      <c r="AA408">
        <f t="shared" si="140"/>
        <v>0.81286322188449844</v>
      </c>
      <c r="AB408">
        <f t="shared" si="141"/>
        <v>0.5</v>
      </c>
      <c r="AC408">
        <f t="shared" si="142"/>
        <v>0.85443037974683544</v>
      </c>
      <c r="AD408">
        <f t="shared" si="143"/>
        <v>0.85870253164556953</v>
      </c>
      <c r="AE408">
        <f t="shared" si="144"/>
        <v>0.5</v>
      </c>
      <c r="AF408">
        <f t="shared" si="145"/>
        <v>0.5</v>
      </c>
      <c r="AG408">
        <f t="shared" si="146"/>
        <v>0.33333333333333331</v>
      </c>
      <c r="AH408">
        <f t="shared" si="147"/>
        <v>1.2915851272015656E-2</v>
      </c>
      <c r="AI408">
        <f t="shared" si="148"/>
        <v>0.21486068111455112</v>
      </c>
      <c r="AJ408">
        <f t="shared" si="149"/>
        <v>0.47636815920398018</v>
      </c>
      <c r="AK408">
        <f t="shared" si="150"/>
        <v>0</v>
      </c>
      <c r="AM408">
        <v>150</v>
      </c>
      <c r="AN408">
        <v>333.33333333333331</v>
      </c>
      <c r="AO408">
        <v>1117.8877500000001</v>
      </c>
      <c r="AP408">
        <v>744.11357263157879</v>
      </c>
      <c r="AQ408">
        <v>0</v>
      </c>
      <c r="AT408">
        <f t="shared" si="151"/>
        <v>0.37323943661971831</v>
      </c>
      <c r="AU408">
        <f t="shared" si="152"/>
        <v>8.6115992970122984E-2</v>
      </c>
      <c r="AV408">
        <f t="shared" si="153"/>
        <v>0.78964720134493671</v>
      </c>
      <c r="AW408">
        <f t="shared" si="154"/>
        <v>0.36688724561736558</v>
      </c>
      <c r="AX408">
        <f t="shared" si="155"/>
        <v>0</v>
      </c>
    </row>
    <row r="409" spans="2:50" ht="15">
      <c r="B409" s="52">
        <v>5</v>
      </c>
      <c r="C409" s="52">
        <v>2.85</v>
      </c>
      <c r="D409" s="56">
        <v>0</v>
      </c>
      <c r="E409" s="52">
        <v>1</v>
      </c>
      <c r="F409" s="52">
        <v>1</v>
      </c>
      <c r="G409" s="53">
        <v>2.64</v>
      </c>
      <c r="H409" s="53">
        <v>2.6743199999999998</v>
      </c>
      <c r="I409" s="52">
        <v>2</v>
      </c>
      <c r="J409" s="53">
        <v>2.7</v>
      </c>
      <c r="K409" s="53">
        <v>2.7134999999999998</v>
      </c>
      <c r="L409" s="52">
        <v>45</v>
      </c>
      <c r="M409" s="52">
        <v>3</v>
      </c>
      <c r="N409" s="52">
        <v>20</v>
      </c>
      <c r="O409" s="52">
        <v>468</v>
      </c>
      <c r="P409" s="54">
        <v>49.915848500000003</v>
      </c>
      <c r="Q409" s="54">
        <v>40.795664000000002</v>
      </c>
      <c r="R409" s="55">
        <v>0</v>
      </c>
      <c r="U409">
        <f t="shared" si="134"/>
        <v>0.83333333333333337</v>
      </c>
      <c r="V409">
        <f t="shared" si="135"/>
        <v>0.86626139817629177</v>
      </c>
      <c r="W409">
        <f t="shared" si="136"/>
        <v>0</v>
      </c>
      <c r="X409">
        <f t="shared" si="137"/>
        <v>0.34129692832764502</v>
      </c>
      <c r="Y409">
        <f t="shared" si="138"/>
        <v>0.14285714285714285</v>
      </c>
      <c r="Z409">
        <f t="shared" si="139"/>
        <v>0.80243161094224924</v>
      </c>
      <c r="AA409">
        <f t="shared" si="140"/>
        <v>0.81286322188449844</v>
      </c>
      <c r="AB409">
        <f t="shared" si="141"/>
        <v>0.5</v>
      </c>
      <c r="AC409">
        <f t="shared" si="142"/>
        <v>0.85443037974683544</v>
      </c>
      <c r="AD409">
        <f t="shared" si="143"/>
        <v>0.85870253164556953</v>
      </c>
      <c r="AE409">
        <f t="shared" si="144"/>
        <v>0.5</v>
      </c>
      <c r="AF409">
        <f t="shared" si="145"/>
        <v>0.5</v>
      </c>
      <c r="AG409">
        <f t="shared" si="146"/>
        <v>0.33333333333333331</v>
      </c>
      <c r="AH409">
        <f t="shared" si="147"/>
        <v>6.105675146771037E-2</v>
      </c>
      <c r="AI409">
        <f t="shared" si="148"/>
        <v>0.26191950464396285</v>
      </c>
      <c r="AJ409">
        <f t="shared" si="149"/>
        <v>0.51741293532338306</v>
      </c>
      <c r="AK409">
        <f t="shared" si="150"/>
        <v>0</v>
      </c>
      <c r="AM409">
        <v>150</v>
      </c>
      <c r="AN409">
        <v>333.33333333333331</v>
      </c>
      <c r="AO409">
        <v>1117.8877500000001</v>
      </c>
      <c r="AP409">
        <v>744.11357263157879</v>
      </c>
      <c r="AQ409">
        <v>0</v>
      </c>
      <c r="AT409">
        <f t="shared" si="151"/>
        <v>0.37323943661971831</v>
      </c>
      <c r="AU409">
        <f t="shared" si="152"/>
        <v>8.6115992970122984E-2</v>
      </c>
      <c r="AV409">
        <f t="shared" si="153"/>
        <v>0.78964720134493671</v>
      </c>
      <c r="AW409">
        <f t="shared" si="154"/>
        <v>0.36688724561736558</v>
      </c>
      <c r="AX409">
        <f t="shared" si="155"/>
        <v>0</v>
      </c>
    </row>
    <row r="410" spans="2:50" ht="15">
      <c r="B410" s="52">
        <v>5</v>
      </c>
      <c r="C410" s="52">
        <v>2.85</v>
      </c>
      <c r="D410" s="56">
        <v>0</v>
      </c>
      <c r="E410" s="52">
        <v>1</v>
      </c>
      <c r="F410" s="52">
        <v>1</v>
      </c>
      <c r="G410" s="53">
        <v>2.64</v>
      </c>
      <c r="H410" s="53">
        <v>2.6743199999999998</v>
      </c>
      <c r="I410" s="52">
        <v>2</v>
      </c>
      <c r="J410" s="53">
        <v>2.7</v>
      </c>
      <c r="K410" s="53">
        <v>2.7134999999999998</v>
      </c>
      <c r="L410" s="52">
        <v>45</v>
      </c>
      <c r="M410" s="52">
        <v>4</v>
      </c>
      <c r="N410" s="52">
        <v>20</v>
      </c>
      <c r="O410" s="52">
        <v>29</v>
      </c>
      <c r="P410" s="54">
        <v>44.914456999999999</v>
      </c>
      <c r="Q410" s="54">
        <v>36.873003999999995</v>
      </c>
      <c r="R410" s="55">
        <v>0</v>
      </c>
      <c r="U410">
        <f t="shared" si="134"/>
        <v>0.83333333333333337</v>
      </c>
      <c r="V410">
        <f t="shared" si="135"/>
        <v>0.86626139817629177</v>
      </c>
      <c r="W410">
        <f t="shared" si="136"/>
        <v>0</v>
      </c>
      <c r="X410">
        <f t="shared" si="137"/>
        <v>0.34129692832764502</v>
      </c>
      <c r="Y410">
        <f t="shared" si="138"/>
        <v>0.14285714285714285</v>
      </c>
      <c r="Z410">
        <f t="shared" si="139"/>
        <v>0.80243161094224924</v>
      </c>
      <c r="AA410">
        <f t="shared" si="140"/>
        <v>0.81286322188449844</v>
      </c>
      <c r="AB410">
        <f t="shared" si="141"/>
        <v>0.5</v>
      </c>
      <c r="AC410">
        <f t="shared" si="142"/>
        <v>0.85443037974683544</v>
      </c>
      <c r="AD410">
        <f t="shared" si="143"/>
        <v>0.85870253164556953</v>
      </c>
      <c r="AE410">
        <f t="shared" si="144"/>
        <v>0.5</v>
      </c>
      <c r="AF410">
        <f t="shared" si="145"/>
        <v>0.66666666666666663</v>
      </c>
      <c r="AG410">
        <f t="shared" si="146"/>
        <v>0.33333333333333331</v>
      </c>
      <c r="AH410">
        <f t="shared" si="147"/>
        <v>3.7834311806914547E-3</v>
      </c>
      <c r="AI410">
        <f t="shared" si="148"/>
        <v>0.23034055727554181</v>
      </c>
      <c r="AJ410">
        <f t="shared" si="149"/>
        <v>0.46766169154228848</v>
      </c>
      <c r="AK410">
        <f t="shared" si="150"/>
        <v>0</v>
      </c>
      <c r="AM410">
        <v>150</v>
      </c>
      <c r="AN410">
        <v>333.33333333333331</v>
      </c>
      <c r="AO410">
        <v>1117.8877500000001</v>
      </c>
      <c r="AP410">
        <v>744.11357263157879</v>
      </c>
      <c r="AQ410">
        <v>0</v>
      </c>
      <c r="AT410">
        <f t="shared" si="151"/>
        <v>0.37323943661971831</v>
      </c>
      <c r="AU410">
        <f t="shared" si="152"/>
        <v>8.6115992970122984E-2</v>
      </c>
      <c r="AV410">
        <f t="shared" si="153"/>
        <v>0.78964720134493671</v>
      </c>
      <c r="AW410">
        <f t="shared" si="154"/>
        <v>0.36688724561736558</v>
      </c>
      <c r="AX410">
        <f t="shared" si="155"/>
        <v>0</v>
      </c>
    </row>
    <row r="411" spans="2:50" ht="15">
      <c r="B411" s="52">
        <v>5</v>
      </c>
      <c r="C411" s="52">
        <v>2.85</v>
      </c>
      <c r="D411" s="56">
        <v>0</v>
      </c>
      <c r="E411" s="52">
        <v>1</v>
      </c>
      <c r="F411" s="52">
        <v>1</v>
      </c>
      <c r="G411" s="53">
        <v>2.64</v>
      </c>
      <c r="H411" s="53">
        <v>2.6743199999999998</v>
      </c>
      <c r="I411" s="52">
        <v>2</v>
      </c>
      <c r="J411" s="53">
        <v>2.7</v>
      </c>
      <c r="K411" s="53">
        <v>2.7134999999999998</v>
      </c>
      <c r="L411" s="52">
        <v>45</v>
      </c>
      <c r="M411" s="52">
        <v>4</v>
      </c>
      <c r="N411" s="52">
        <v>20</v>
      </c>
      <c r="O411" s="52">
        <v>99</v>
      </c>
      <c r="P411" s="54">
        <v>48.739050499999998</v>
      </c>
      <c r="Q411" s="54">
        <v>37.559469500000006</v>
      </c>
      <c r="R411" s="55">
        <v>0</v>
      </c>
      <c r="U411">
        <f t="shared" si="134"/>
        <v>0.83333333333333337</v>
      </c>
      <c r="V411">
        <f t="shared" si="135"/>
        <v>0.86626139817629177</v>
      </c>
      <c r="W411">
        <f t="shared" si="136"/>
        <v>0</v>
      </c>
      <c r="X411">
        <f t="shared" si="137"/>
        <v>0.34129692832764502</v>
      </c>
      <c r="Y411">
        <f t="shared" si="138"/>
        <v>0.14285714285714285</v>
      </c>
      <c r="Z411">
        <f t="shared" si="139"/>
        <v>0.80243161094224924</v>
      </c>
      <c r="AA411">
        <f t="shared" si="140"/>
        <v>0.81286322188449844</v>
      </c>
      <c r="AB411">
        <f t="shared" si="141"/>
        <v>0.5</v>
      </c>
      <c r="AC411">
        <f t="shared" si="142"/>
        <v>0.85443037974683544</v>
      </c>
      <c r="AD411">
        <f t="shared" si="143"/>
        <v>0.85870253164556953</v>
      </c>
      <c r="AE411">
        <f t="shared" si="144"/>
        <v>0.5</v>
      </c>
      <c r="AF411">
        <f t="shared" si="145"/>
        <v>0.66666666666666663</v>
      </c>
      <c r="AG411">
        <f t="shared" si="146"/>
        <v>0.33333333333333331</v>
      </c>
      <c r="AH411">
        <f t="shared" si="147"/>
        <v>1.2915851272015656E-2</v>
      </c>
      <c r="AI411">
        <f t="shared" si="148"/>
        <v>0.25448916408668726</v>
      </c>
      <c r="AJ411">
        <f t="shared" si="149"/>
        <v>0.47636815920398018</v>
      </c>
      <c r="AK411">
        <f t="shared" si="150"/>
        <v>0</v>
      </c>
      <c r="AM411">
        <v>150</v>
      </c>
      <c r="AN411">
        <v>333.33333333333331</v>
      </c>
      <c r="AO411">
        <v>1117.8877500000001</v>
      </c>
      <c r="AP411">
        <v>744.11357263157879</v>
      </c>
      <c r="AQ411">
        <v>0</v>
      </c>
      <c r="AT411">
        <f t="shared" si="151"/>
        <v>0.37323943661971831</v>
      </c>
      <c r="AU411">
        <f t="shared" si="152"/>
        <v>8.6115992970122984E-2</v>
      </c>
      <c r="AV411">
        <f t="shared" si="153"/>
        <v>0.78964720134493671</v>
      </c>
      <c r="AW411">
        <f t="shared" si="154"/>
        <v>0.36688724561736558</v>
      </c>
      <c r="AX411">
        <f t="shared" si="155"/>
        <v>0</v>
      </c>
    </row>
    <row r="412" spans="2:50" ht="15">
      <c r="B412" s="52">
        <v>5</v>
      </c>
      <c r="C412" s="52">
        <v>2.85</v>
      </c>
      <c r="D412" s="56">
        <v>0</v>
      </c>
      <c r="E412" s="52">
        <v>1</v>
      </c>
      <c r="F412" s="52">
        <v>1</v>
      </c>
      <c r="G412" s="53">
        <v>2.64</v>
      </c>
      <c r="H412" s="53">
        <v>2.6743199999999998</v>
      </c>
      <c r="I412" s="52">
        <v>2</v>
      </c>
      <c r="J412" s="53">
        <v>2.7</v>
      </c>
      <c r="K412" s="53">
        <v>2.7134999999999998</v>
      </c>
      <c r="L412" s="52">
        <v>45</v>
      </c>
      <c r="M412" s="52">
        <v>4</v>
      </c>
      <c r="N412" s="52">
        <v>20</v>
      </c>
      <c r="O412" s="52">
        <v>468</v>
      </c>
      <c r="P412" s="54">
        <v>45.502856000000001</v>
      </c>
      <c r="Q412" s="54">
        <v>34.127141999999999</v>
      </c>
      <c r="R412" s="55">
        <v>0</v>
      </c>
      <c r="U412">
        <f t="shared" si="134"/>
        <v>0.83333333333333337</v>
      </c>
      <c r="V412">
        <f t="shared" si="135"/>
        <v>0.86626139817629177</v>
      </c>
      <c r="W412">
        <f t="shared" si="136"/>
        <v>0</v>
      </c>
      <c r="X412">
        <f t="shared" si="137"/>
        <v>0.34129692832764502</v>
      </c>
      <c r="Y412">
        <f t="shared" si="138"/>
        <v>0.14285714285714285</v>
      </c>
      <c r="Z412">
        <f t="shared" si="139"/>
        <v>0.80243161094224924</v>
      </c>
      <c r="AA412">
        <f t="shared" si="140"/>
        <v>0.81286322188449844</v>
      </c>
      <c r="AB412">
        <f t="shared" si="141"/>
        <v>0.5</v>
      </c>
      <c r="AC412">
        <f t="shared" si="142"/>
        <v>0.85443037974683544</v>
      </c>
      <c r="AD412">
        <f t="shared" si="143"/>
        <v>0.85870253164556953</v>
      </c>
      <c r="AE412">
        <f t="shared" si="144"/>
        <v>0.5</v>
      </c>
      <c r="AF412">
        <f t="shared" si="145"/>
        <v>0.66666666666666663</v>
      </c>
      <c r="AG412">
        <f t="shared" si="146"/>
        <v>0.33333333333333331</v>
      </c>
      <c r="AH412">
        <f t="shared" si="147"/>
        <v>6.105675146771037E-2</v>
      </c>
      <c r="AI412">
        <f t="shared" si="148"/>
        <v>0.23405572755417955</v>
      </c>
      <c r="AJ412">
        <f t="shared" si="149"/>
        <v>0.43283582089552236</v>
      </c>
      <c r="AK412">
        <f t="shared" si="150"/>
        <v>0</v>
      </c>
      <c r="AM412">
        <v>150</v>
      </c>
      <c r="AN412">
        <v>333.33333333333331</v>
      </c>
      <c r="AO412">
        <v>1117.8877500000001</v>
      </c>
      <c r="AP412">
        <v>744.11357263157879</v>
      </c>
      <c r="AQ412">
        <v>0</v>
      </c>
      <c r="AT412">
        <f t="shared" si="151"/>
        <v>0.37323943661971831</v>
      </c>
      <c r="AU412">
        <f t="shared" si="152"/>
        <v>8.6115992970122984E-2</v>
      </c>
      <c r="AV412">
        <f t="shared" si="153"/>
        <v>0.78964720134493671</v>
      </c>
      <c r="AW412">
        <f t="shared" si="154"/>
        <v>0.36688724561736558</v>
      </c>
      <c r="AX412">
        <f t="shared" si="155"/>
        <v>0</v>
      </c>
    </row>
    <row r="413" spans="2:50" ht="15">
      <c r="B413" s="52">
        <v>5</v>
      </c>
      <c r="C413" s="52">
        <v>2.85</v>
      </c>
      <c r="D413" s="56">
        <v>0</v>
      </c>
      <c r="E413" s="52">
        <v>1</v>
      </c>
      <c r="F413" s="52">
        <v>1</v>
      </c>
      <c r="G413" s="53">
        <v>2.64</v>
      </c>
      <c r="H413" s="53">
        <v>2.6743199999999998</v>
      </c>
      <c r="I413" s="52">
        <v>2</v>
      </c>
      <c r="J413" s="53">
        <v>2.7</v>
      </c>
      <c r="K413" s="53">
        <v>2.7134999999999998</v>
      </c>
      <c r="L413" s="52">
        <v>45</v>
      </c>
      <c r="M413" s="52">
        <v>4</v>
      </c>
      <c r="N413" s="52">
        <v>20</v>
      </c>
      <c r="O413" s="52">
        <v>29</v>
      </c>
      <c r="P413" s="54">
        <v>38.344001499999997</v>
      </c>
      <c r="Q413" s="54">
        <v>34.225208500000001</v>
      </c>
      <c r="R413" s="55">
        <v>0</v>
      </c>
      <c r="U413">
        <f t="shared" si="134"/>
        <v>0.83333333333333337</v>
      </c>
      <c r="V413">
        <f t="shared" si="135"/>
        <v>0.86626139817629177</v>
      </c>
      <c r="W413">
        <f t="shared" si="136"/>
        <v>0</v>
      </c>
      <c r="X413">
        <f t="shared" si="137"/>
        <v>0.34129692832764502</v>
      </c>
      <c r="Y413">
        <f t="shared" si="138"/>
        <v>0.14285714285714285</v>
      </c>
      <c r="Z413">
        <f t="shared" si="139"/>
        <v>0.80243161094224924</v>
      </c>
      <c r="AA413">
        <f t="shared" si="140"/>
        <v>0.81286322188449844</v>
      </c>
      <c r="AB413">
        <f t="shared" si="141"/>
        <v>0.5</v>
      </c>
      <c r="AC413">
        <f t="shared" si="142"/>
        <v>0.85443037974683544</v>
      </c>
      <c r="AD413">
        <f t="shared" si="143"/>
        <v>0.85870253164556953</v>
      </c>
      <c r="AE413">
        <f t="shared" si="144"/>
        <v>0.5</v>
      </c>
      <c r="AF413">
        <f t="shared" si="145"/>
        <v>0.66666666666666663</v>
      </c>
      <c r="AG413">
        <f t="shared" si="146"/>
        <v>0.33333333333333331</v>
      </c>
      <c r="AH413">
        <f t="shared" si="147"/>
        <v>3.7834311806914547E-3</v>
      </c>
      <c r="AI413">
        <f t="shared" si="148"/>
        <v>0.18885448916408668</v>
      </c>
      <c r="AJ413">
        <f t="shared" si="149"/>
        <v>0.43407960199004975</v>
      </c>
      <c r="AK413">
        <f t="shared" si="150"/>
        <v>0</v>
      </c>
      <c r="AM413">
        <v>150</v>
      </c>
      <c r="AN413">
        <v>333.33333333333331</v>
      </c>
      <c r="AO413">
        <v>1117.8877500000001</v>
      </c>
      <c r="AP413">
        <v>744.11357263157879</v>
      </c>
      <c r="AQ413">
        <v>0</v>
      </c>
      <c r="AT413">
        <f t="shared" si="151"/>
        <v>0.37323943661971831</v>
      </c>
      <c r="AU413">
        <f t="shared" si="152"/>
        <v>8.6115992970122984E-2</v>
      </c>
      <c r="AV413">
        <f t="shared" si="153"/>
        <v>0.78964720134493671</v>
      </c>
      <c r="AW413">
        <f t="shared" si="154"/>
        <v>0.36688724561736558</v>
      </c>
      <c r="AX413">
        <f t="shared" si="155"/>
        <v>0</v>
      </c>
    </row>
    <row r="414" spans="2:50" ht="15">
      <c r="B414" s="52">
        <v>5</v>
      </c>
      <c r="C414" s="52">
        <v>2.85</v>
      </c>
      <c r="D414" s="56">
        <v>0</v>
      </c>
      <c r="E414" s="52">
        <v>1</v>
      </c>
      <c r="F414" s="52">
        <v>1</v>
      </c>
      <c r="G414" s="53">
        <v>2.64</v>
      </c>
      <c r="H414" s="53">
        <v>2.6743199999999998</v>
      </c>
      <c r="I414" s="52">
        <v>2</v>
      </c>
      <c r="J414" s="53">
        <v>2.7</v>
      </c>
      <c r="K414" s="53">
        <v>2.7134999999999998</v>
      </c>
      <c r="L414" s="52">
        <v>45</v>
      </c>
      <c r="M414" s="52">
        <v>4</v>
      </c>
      <c r="N414" s="52">
        <v>20</v>
      </c>
      <c r="O414" s="52">
        <v>99</v>
      </c>
      <c r="P414" s="54">
        <v>39.030467000000002</v>
      </c>
      <c r="Q414" s="54">
        <v>36.186538499999997</v>
      </c>
      <c r="R414" s="55">
        <v>0</v>
      </c>
      <c r="U414">
        <f t="shared" si="134"/>
        <v>0.83333333333333337</v>
      </c>
      <c r="V414">
        <f t="shared" si="135"/>
        <v>0.86626139817629177</v>
      </c>
      <c r="W414">
        <f t="shared" si="136"/>
        <v>0</v>
      </c>
      <c r="X414">
        <f t="shared" si="137"/>
        <v>0.34129692832764502</v>
      </c>
      <c r="Y414">
        <f t="shared" si="138"/>
        <v>0.14285714285714285</v>
      </c>
      <c r="Z414">
        <f t="shared" si="139"/>
        <v>0.80243161094224924</v>
      </c>
      <c r="AA414">
        <f t="shared" si="140"/>
        <v>0.81286322188449844</v>
      </c>
      <c r="AB414">
        <f t="shared" si="141"/>
        <v>0.5</v>
      </c>
      <c r="AC414">
        <f t="shared" si="142"/>
        <v>0.85443037974683544</v>
      </c>
      <c r="AD414">
        <f t="shared" si="143"/>
        <v>0.85870253164556953</v>
      </c>
      <c r="AE414">
        <f t="shared" si="144"/>
        <v>0.5</v>
      </c>
      <c r="AF414">
        <f t="shared" si="145"/>
        <v>0.66666666666666663</v>
      </c>
      <c r="AG414">
        <f t="shared" si="146"/>
        <v>0.33333333333333331</v>
      </c>
      <c r="AH414">
        <f t="shared" si="147"/>
        <v>1.2915851272015656E-2</v>
      </c>
      <c r="AI414">
        <f t="shared" si="148"/>
        <v>0.19318885448916409</v>
      </c>
      <c r="AJ414">
        <f t="shared" si="149"/>
        <v>0.45895522388059695</v>
      </c>
      <c r="AK414">
        <f t="shared" si="150"/>
        <v>0</v>
      </c>
      <c r="AM414">
        <v>150</v>
      </c>
      <c r="AN414">
        <v>333.33333333333331</v>
      </c>
      <c r="AO414">
        <v>1117.8877500000001</v>
      </c>
      <c r="AP414">
        <v>744.11357263157879</v>
      </c>
      <c r="AQ414">
        <v>0</v>
      </c>
      <c r="AT414">
        <f t="shared" si="151"/>
        <v>0.37323943661971831</v>
      </c>
      <c r="AU414">
        <f t="shared" si="152"/>
        <v>8.6115992970122984E-2</v>
      </c>
      <c r="AV414">
        <f t="shared" si="153"/>
        <v>0.78964720134493671</v>
      </c>
      <c r="AW414">
        <f t="shared" si="154"/>
        <v>0.36688724561736558</v>
      </c>
      <c r="AX414">
        <f t="shared" si="155"/>
        <v>0</v>
      </c>
    </row>
    <row r="415" spans="2:50" ht="15">
      <c r="B415" s="52">
        <v>5</v>
      </c>
      <c r="C415" s="52">
        <v>2.85</v>
      </c>
      <c r="D415" s="56">
        <v>0</v>
      </c>
      <c r="E415" s="52">
        <v>1</v>
      </c>
      <c r="F415" s="52">
        <v>1</v>
      </c>
      <c r="G415" s="53">
        <v>2.64</v>
      </c>
      <c r="H415" s="53">
        <v>2.6743199999999998</v>
      </c>
      <c r="I415" s="52">
        <v>2</v>
      </c>
      <c r="J415" s="53">
        <v>2.7</v>
      </c>
      <c r="K415" s="53">
        <v>2.7134999999999998</v>
      </c>
      <c r="L415" s="52">
        <v>45</v>
      </c>
      <c r="M415" s="52">
        <v>4</v>
      </c>
      <c r="N415" s="52">
        <v>20</v>
      </c>
      <c r="O415" s="52">
        <v>468</v>
      </c>
      <c r="P415" s="54">
        <v>40.697597500000001</v>
      </c>
      <c r="Q415" s="54">
        <v>31.185147000000001</v>
      </c>
      <c r="R415" s="55">
        <v>0</v>
      </c>
      <c r="U415">
        <f t="shared" si="134"/>
        <v>0.83333333333333337</v>
      </c>
      <c r="V415">
        <f t="shared" si="135"/>
        <v>0.86626139817629177</v>
      </c>
      <c r="W415">
        <f t="shared" si="136"/>
        <v>0</v>
      </c>
      <c r="X415">
        <f t="shared" si="137"/>
        <v>0.34129692832764502</v>
      </c>
      <c r="Y415">
        <f t="shared" si="138"/>
        <v>0.14285714285714285</v>
      </c>
      <c r="Z415">
        <f t="shared" si="139"/>
        <v>0.80243161094224924</v>
      </c>
      <c r="AA415">
        <f t="shared" si="140"/>
        <v>0.81286322188449844</v>
      </c>
      <c r="AB415">
        <f t="shared" si="141"/>
        <v>0.5</v>
      </c>
      <c r="AC415">
        <f t="shared" si="142"/>
        <v>0.85443037974683544</v>
      </c>
      <c r="AD415">
        <f t="shared" si="143"/>
        <v>0.85870253164556953</v>
      </c>
      <c r="AE415">
        <f t="shared" si="144"/>
        <v>0.5</v>
      </c>
      <c r="AF415">
        <f t="shared" si="145"/>
        <v>0.66666666666666663</v>
      </c>
      <c r="AG415">
        <f t="shared" si="146"/>
        <v>0.33333333333333331</v>
      </c>
      <c r="AH415">
        <f t="shared" si="147"/>
        <v>6.105675146771037E-2</v>
      </c>
      <c r="AI415">
        <f t="shared" si="148"/>
        <v>0.20371517027863781</v>
      </c>
      <c r="AJ415">
        <f t="shared" si="149"/>
        <v>0.39552238805970147</v>
      </c>
      <c r="AK415">
        <f t="shared" si="150"/>
        <v>0</v>
      </c>
      <c r="AM415">
        <v>150</v>
      </c>
      <c r="AN415">
        <v>333.33333333333331</v>
      </c>
      <c r="AO415">
        <v>1117.8877500000001</v>
      </c>
      <c r="AP415">
        <v>744.11357263157879</v>
      </c>
      <c r="AQ415">
        <v>0</v>
      </c>
      <c r="AT415">
        <f t="shared" si="151"/>
        <v>0.37323943661971831</v>
      </c>
      <c r="AU415">
        <f t="shared" si="152"/>
        <v>8.6115992970122984E-2</v>
      </c>
      <c r="AV415">
        <f t="shared" si="153"/>
        <v>0.78964720134493671</v>
      </c>
      <c r="AW415">
        <f t="shared" si="154"/>
        <v>0.36688724561736558</v>
      </c>
      <c r="AX415">
        <f t="shared" si="155"/>
        <v>0</v>
      </c>
    </row>
    <row r="416" spans="2:50" ht="15">
      <c r="B416" s="52">
        <v>1</v>
      </c>
      <c r="C416" s="52">
        <v>3.16</v>
      </c>
      <c r="D416" s="56">
        <v>0</v>
      </c>
      <c r="E416" s="52">
        <v>1</v>
      </c>
      <c r="F416" s="52">
        <v>6</v>
      </c>
      <c r="G416" s="53">
        <v>2.6664013530991939</v>
      </c>
      <c r="H416" s="53">
        <v>2.68</v>
      </c>
      <c r="I416" s="52">
        <v>1</v>
      </c>
      <c r="J416" s="53">
        <v>2.5429553264604809</v>
      </c>
      <c r="K416" s="53">
        <v>2.59</v>
      </c>
      <c r="L416" s="52">
        <v>21</v>
      </c>
      <c r="M416" s="52">
        <v>1</v>
      </c>
      <c r="N416" s="52">
        <v>20</v>
      </c>
      <c r="O416" s="52">
        <v>7</v>
      </c>
      <c r="P416" s="54">
        <v>68.744616500000006</v>
      </c>
      <c r="Q416" s="54">
        <v>33.734876</v>
      </c>
      <c r="R416" s="55">
        <v>3.7069136999999999</v>
      </c>
      <c r="U416">
        <f t="shared" si="134"/>
        <v>0.16666666666666666</v>
      </c>
      <c r="V416">
        <f t="shared" si="135"/>
        <v>0.96048632218844987</v>
      </c>
      <c r="W416">
        <f t="shared" si="136"/>
        <v>0</v>
      </c>
      <c r="X416">
        <f t="shared" si="137"/>
        <v>0.34129692832764502</v>
      </c>
      <c r="Y416">
        <f t="shared" si="138"/>
        <v>0.8571428571428571</v>
      </c>
      <c r="Z416">
        <f t="shared" si="139"/>
        <v>0.81045633832802244</v>
      </c>
      <c r="AA416">
        <f t="shared" si="140"/>
        <v>0.81458966565349544</v>
      </c>
      <c r="AB416">
        <f t="shared" si="141"/>
        <v>0.25</v>
      </c>
      <c r="AC416">
        <f t="shared" si="142"/>
        <v>0.80473269824698757</v>
      </c>
      <c r="AD416">
        <f t="shared" si="143"/>
        <v>0.81962025316455689</v>
      </c>
      <c r="AE416">
        <f t="shared" si="144"/>
        <v>0.1</v>
      </c>
      <c r="AF416">
        <f t="shared" si="145"/>
        <v>0.16666666666666666</v>
      </c>
      <c r="AG416">
        <f t="shared" si="146"/>
        <v>0.33333333333333331</v>
      </c>
      <c r="AH416">
        <f t="shared" si="147"/>
        <v>9.1324200913242006E-4</v>
      </c>
      <c r="AI416">
        <f t="shared" si="148"/>
        <v>0.38080495356037158</v>
      </c>
      <c r="AJ416">
        <f t="shared" si="149"/>
        <v>0.42786069651741293</v>
      </c>
      <c r="AK416">
        <f t="shared" si="150"/>
        <v>0.383367139959432</v>
      </c>
      <c r="AM416">
        <v>178</v>
      </c>
      <c r="AN416">
        <v>847.61904761904771</v>
      </c>
      <c r="AO416">
        <v>767.37682130584187</v>
      </c>
      <c r="AP416">
        <v>627.57696196534482</v>
      </c>
      <c r="AQ416">
        <v>0</v>
      </c>
      <c r="AT416">
        <f t="shared" si="151"/>
        <v>0.57042253521126762</v>
      </c>
      <c r="AU416">
        <f t="shared" si="152"/>
        <v>0.62842078835048965</v>
      </c>
      <c r="AV416">
        <f t="shared" si="153"/>
        <v>0.54205528177684348</v>
      </c>
      <c r="AW416">
        <f t="shared" si="154"/>
        <v>0.30942854888951155</v>
      </c>
      <c r="AX416">
        <f t="shared" si="155"/>
        <v>0</v>
      </c>
    </row>
    <row r="417" spans="2:50" ht="15">
      <c r="B417" s="52">
        <v>1</v>
      </c>
      <c r="C417" s="52">
        <v>3.16</v>
      </c>
      <c r="D417" s="56">
        <v>0</v>
      </c>
      <c r="E417" s="52">
        <v>1</v>
      </c>
      <c r="F417" s="52">
        <v>6</v>
      </c>
      <c r="G417" s="53">
        <v>2.6664013530991939</v>
      </c>
      <c r="H417" s="53">
        <v>2.68</v>
      </c>
      <c r="I417" s="52">
        <v>1</v>
      </c>
      <c r="J417" s="53">
        <v>2.5429553264604809</v>
      </c>
      <c r="K417" s="53">
        <v>2.59</v>
      </c>
      <c r="L417" s="52">
        <v>21</v>
      </c>
      <c r="M417" s="52">
        <v>1</v>
      </c>
      <c r="N417" s="52">
        <v>20</v>
      </c>
      <c r="O417" s="52">
        <v>28</v>
      </c>
      <c r="P417" s="54">
        <v>78.943532500000003</v>
      </c>
      <c r="Q417" s="54">
        <v>36.971070500000003</v>
      </c>
      <c r="R417" s="55">
        <v>3.4127141999999999</v>
      </c>
      <c r="U417">
        <f t="shared" si="134"/>
        <v>0.16666666666666666</v>
      </c>
      <c r="V417">
        <f t="shared" si="135"/>
        <v>0.96048632218844987</v>
      </c>
      <c r="W417">
        <f t="shared" si="136"/>
        <v>0</v>
      </c>
      <c r="X417">
        <f t="shared" si="137"/>
        <v>0.34129692832764502</v>
      </c>
      <c r="Y417">
        <f t="shared" si="138"/>
        <v>0.8571428571428571</v>
      </c>
      <c r="Z417">
        <f t="shared" si="139"/>
        <v>0.81045633832802244</v>
      </c>
      <c r="AA417">
        <f t="shared" si="140"/>
        <v>0.81458966565349544</v>
      </c>
      <c r="AB417">
        <f t="shared" si="141"/>
        <v>0.25</v>
      </c>
      <c r="AC417">
        <f t="shared" si="142"/>
        <v>0.80473269824698757</v>
      </c>
      <c r="AD417">
        <f t="shared" si="143"/>
        <v>0.81962025316455689</v>
      </c>
      <c r="AE417">
        <f t="shared" si="144"/>
        <v>0.1</v>
      </c>
      <c r="AF417">
        <f t="shared" si="145"/>
        <v>0.16666666666666666</v>
      </c>
      <c r="AG417">
        <f t="shared" si="146"/>
        <v>0.33333333333333331</v>
      </c>
      <c r="AH417">
        <f t="shared" si="147"/>
        <v>3.6529680365296802E-3</v>
      </c>
      <c r="AI417">
        <f t="shared" si="148"/>
        <v>0.4452012383900929</v>
      </c>
      <c r="AJ417">
        <f t="shared" si="149"/>
        <v>0.46890547263681598</v>
      </c>
      <c r="AK417">
        <f t="shared" si="150"/>
        <v>0.3529411764705882</v>
      </c>
      <c r="AM417">
        <v>178</v>
      </c>
      <c r="AN417">
        <v>847.61904761904771</v>
      </c>
      <c r="AO417">
        <v>767.37682130584187</v>
      </c>
      <c r="AP417">
        <v>627.57696196534482</v>
      </c>
      <c r="AQ417">
        <v>0</v>
      </c>
      <c r="AT417">
        <f t="shared" si="151"/>
        <v>0.57042253521126762</v>
      </c>
      <c r="AU417">
        <f t="shared" si="152"/>
        <v>0.62842078835048965</v>
      </c>
      <c r="AV417">
        <f t="shared" si="153"/>
        <v>0.54205528177684348</v>
      </c>
      <c r="AW417">
        <f t="shared" si="154"/>
        <v>0.30942854888951155</v>
      </c>
      <c r="AX417">
        <f t="shared" si="155"/>
        <v>0</v>
      </c>
    </row>
    <row r="418" spans="2:50" ht="15">
      <c r="B418" s="52">
        <v>1</v>
      </c>
      <c r="C418" s="52">
        <v>3.16</v>
      </c>
      <c r="D418" s="56">
        <v>0</v>
      </c>
      <c r="E418" s="52">
        <v>1</v>
      </c>
      <c r="F418" s="52">
        <v>6</v>
      </c>
      <c r="G418" s="53">
        <v>2.6664013530991939</v>
      </c>
      <c r="H418" s="53">
        <v>2.68</v>
      </c>
      <c r="I418" s="52">
        <v>1</v>
      </c>
      <c r="J418" s="53">
        <v>2.5429553264604809</v>
      </c>
      <c r="K418" s="53">
        <v>2.59</v>
      </c>
      <c r="L418" s="52">
        <v>21</v>
      </c>
      <c r="M418" s="52">
        <v>1</v>
      </c>
      <c r="N418" s="52">
        <v>20</v>
      </c>
      <c r="O418" s="52">
        <v>91</v>
      </c>
      <c r="P418" s="54">
        <v>83.552657999999994</v>
      </c>
      <c r="Q418" s="54">
        <v>38.834333999999998</v>
      </c>
      <c r="R418" s="55">
        <v>3.8442068000000003</v>
      </c>
      <c r="U418">
        <f t="shared" si="134"/>
        <v>0.16666666666666666</v>
      </c>
      <c r="V418">
        <f t="shared" si="135"/>
        <v>0.96048632218844987</v>
      </c>
      <c r="W418">
        <f t="shared" si="136"/>
        <v>0</v>
      </c>
      <c r="X418">
        <f t="shared" si="137"/>
        <v>0.34129692832764502</v>
      </c>
      <c r="Y418">
        <f t="shared" si="138"/>
        <v>0.8571428571428571</v>
      </c>
      <c r="Z418">
        <f t="shared" si="139"/>
        <v>0.81045633832802244</v>
      </c>
      <c r="AA418">
        <f t="shared" si="140"/>
        <v>0.81458966565349544</v>
      </c>
      <c r="AB418">
        <f t="shared" si="141"/>
        <v>0.25</v>
      </c>
      <c r="AC418">
        <f t="shared" si="142"/>
        <v>0.80473269824698757</v>
      </c>
      <c r="AD418">
        <f t="shared" si="143"/>
        <v>0.81962025316455689</v>
      </c>
      <c r="AE418">
        <f t="shared" si="144"/>
        <v>0.1</v>
      </c>
      <c r="AF418">
        <f t="shared" si="145"/>
        <v>0.16666666666666666</v>
      </c>
      <c r="AG418">
        <f t="shared" si="146"/>
        <v>0.33333333333333331</v>
      </c>
      <c r="AH418">
        <f t="shared" si="147"/>
        <v>1.1872146118721462E-2</v>
      </c>
      <c r="AI418">
        <f t="shared" si="148"/>
        <v>0.47430340557275541</v>
      </c>
      <c r="AJ418">
        <f t="shared" si="149"/>
        <v>0.4925373134328358</v>
      </c>
      <c r="AK418">
        <f t="shared" si="150"/>
        <v>0.39756592292089249</v>
      </c>
      <c r="AM418">
        <v>178</v>
      </c>
      <c r="AN418">
        <v>847.61904761904771</v>
      </c>
      <c r="AO418">
        <v>767.37682130584187</v>
      </c>
      <c r="AP418">
        <v>627.57696196534482</v>
      </c>
      <c r="AQ418">
        <v>0</v>
      </c>
      <c r="AT418">
        <f t="shared" si="151"/>
        <v>0.57042253521126762</v>
      </c>
      <c r="AU418">
        <f t="shared" si="152"/>
        <v>0.62842078835048965</v>
      </c>
      <c r="AV418">
        <f t="shared" si="153"/>
        <v>0.54205528177684348</v>
      </c>
      <c r="AW418">
        <f t="shared" si="154"/>
        <v>0.30942854888951155</v>
      </c>
      <c r="AX418">
        <f t="shared" si="155"/>
        <v>0</v>
      </c>
    </row>
    <row r="419" spans="2:50" ht="15">
      <c r="B419" s="52">
        <v>1</v>
      </c>
      <c r="C419" s="52">
        <v>3.16</v>
      </c>
      <c r="D419" s="56">
        <v>0</v>
      </c>
      <c r="E419" s="52">
        <v>1</v>
      </c>
      <c r="F419" s="52">
        <v>6</v>
      </c>
      <c r="G419" s="53">
        <v>2.6664013530991939</v>
      </c>
      <c r="H419" s="53">
        <v>2.68</v>
      </c>
      <c r="I419" s="52">
        <v>1</v>
      </c>
      <c r="J419" s="53">
        <v>2.5429553264604809</v>
      </c>
      <c r="K419" s="53">
        <v>2.59</v>
      </c>
      <c r="L419" s="52">
        <v>27</v>
      </c>
      <c r="M419" s="52">
        <v>1</v>
      </c>
      <c r="N419" s="52">
        <v>20</v>
      </c>
      <c r="O419" s="52">
        <v>7</v>
      </c>
      <c r="P419" s="54">
        <v>46.385454500000002</v>
      </c>
      <c r="Q419" s="54">
        <v>32.263878499999997</v>
      </c>
      <c r="R419" s="55">
        <v>3.1969679000000002</v>
      </c>
      <c r="U419">
        <f t="shared" si="134"/>
        <v>0.16666666666666666</v>
      </c>
      <c r="V419">
        <f t="shared" si="135"/>
        <v>0.96048632218844987</v>
      </c>
      <c r="W419">
        <f t="shared" si="136"/>
        <v>0</v>
      </c>
      <c r="X419">
        <f t="shared" si="137"/>
        <v>0.34129692832764502</v>
      </c>
      <c r="Y419">
        <f t="shared" si="138"/>
        <v>0.8571428571428571</v>
      </c>
      <c r="Z419">
        <f t="shared" si="139"/>
        <v>0.81045633832802244</v>
      </c>
      <c r="AA419">
        <f t="shared" si="140"/>
        <v>0.81458966565349544</v>
      </c>
      <c r="AB419">
        <f t="shared" si="141"/>
        <v>0.25</v>
      </c>
      <c r="AC419">
        <f t="shared" si="142"/>
        <v>0.80473269824698757</v>
      </c>
      <c r="AD419">
        <f t="shared" si="143"/>
        <v>0.81962025316455689</v>
      </c>
      <c r="AE419">
        <f t="shared" si="144"/>
        <v>0.2</v>
      </c>
      <c r="AF419">
        <f t="shared" si="145"/>
        <v>0.16666666666666666</v>
      </c>
      <c r="AG419">
        <f t="shared" si="146"/>
        <v>0.33333333333333331</v>
      </c>
      <c r="AH419">
        <f t="shared" si="147"/>
        <v>9.1324200913242006E-4</v>
      </c>
      <c r="AI419">
        <f t="shared" si="148"/>
        <v>0.23962848297213621</v>
      </c>
      <c r="AJ419">
        <f t="shared" si="149"/>
        <v>0.40920398009950243</v>
      </c>
      <c r="AK419">
        <f t="shared" si="150"/>
        <v>0.33062880324543609</v>
      </c>
      <c r="AM419">
        <v>154</v>
      </c>
      <c r="AN419">
        <v>570.37037037037032</v>
      </c>
      <c r="AO419">
        <v>921.36548109965634</v>
      </c>
      <c r="AP419">
        <v>765.88014001261183</v>
      </c>
      <c r="AQ419">
        <v>0</v>
      </c>
      <c r="AT419">
        <f t="shared" si="151"/>
        <v>0.40140845070422537</v>
      </c>
      <c r="AU419">
        <f t="shared" si="152"/>
        <v>0.33606717438000389</v>
      </c>
      <c r="AV419">
        <f t="shared" si="153"/>
        <v>0.65082891691600953</v>
      </c>
      <c r="AW419">
        <f t="shared" si="154"/>
        <v>0.37761931159048007</v>
      </c>
      <c r="AX419">
        <f t="shared" si="155"/>
        <v>0</v>
      </c>
    </row>
    <row r="420" spans="2:50" ht="15">
      <c r="B420" s="52">
        <v>1</v>
      </c>
      <c r="C420" s="52">
        <v>3.16</v>
      </c>
      <c r="D420" s="56">
        <v>0</v>
      </c>
      <c r="E420" s="52">
        <v>1</v>
      </c>
      <c r="F420" s="52">
        <v>6</v>
      </c>
      <c r="G420" s="53">
        <v>2.6664013530991939</v>
      </c>
      <c r="H420" s="53">
        <v>2.68</v>
      </c>
      <c r="I420" s="52">
        <v>1</v>
      </c>
      <c r="J420" s="53">
        <v>2.5429553264604809</v>
      </c>
      <c r="K420" s="53">
        <v>2.59</v>
      </c>
      <c r="L420" s="52">
        <v>27</v>
      </c>
      <c r="M420" s="52">
        <v>1</v>
      </c>
      <c r="N420" s="52">
        <v>20</v>
      </c>
      <c r="O420" s="52">
        <v>28</v>
      </c>
      <c r="P420" s="54">
        <v>60.310897500000003</v>
      </c>
      <c r="Q420" s="54">
        <v>36.088471999999996</v>
      </c>
      <c r="R420" s="55">
        <v>3.0302548499999999</v>
      </c>
      <c r="U420">
        <f t="shared" si="134"/>
        <v>0.16666666666666666</v>
      </c>
      <c r="V420">
        <f t="shared" si="135"/>
        <v>0.96048632218844987</v>
      </c>
      <c r="W420">
        <f t="shared" si="136"/>
        <v>0</v>
      </c>
      <c r="X420">
        <f t="shared" si="137"/>
        <v>0.34129692832764502</v>
      </c>
      <c r="Y420">
        <f t="shared" si="138"/>
        <v>0.8571428571428571</v>
      </c>
      <c r="Z420">
        <f t="shared" si="139"/>
        <v>0.81045633832802244</v>
      </c>
      <c r="AA420">
        <f t="shared" si="140"/>
        <v>0.81458966565349544</v>
      </c>
      <c r="AB420">
        <f t="shared" si="141"/>
        <v>0.25</v>
      </c>
      <c r="AC420">
        <f t="shared" si="142"/>
        <v>0.80473269824698757</v>
      </c>
      <c r="AD420">
        <f t="shared" si="143"/>
        <v>0.81962025316455689</v>
      </c>
      <c r="AE420">
        <f t="shared" si="144"/>
        <v>0.2</v>
      </c>
      <c r="AF420">
        <f t="shared" si="145"/>
        <v>0.16666666666666666</v>
      </c>
      <c r="AG420">
        <f t="shared" si="146"/>
        <v>0.33333333333333331</v>
      </c>
      <c r="AH420">
        <f t="shared" si="147"/>
        <v>3.6529680365296802E-3</v>
      </c>
      <c r="AI420">
        <f t="shared" si="148"/>
        <v>0.32755417956656346</v>
      </c>
      <c r="AJ420">
        <f t="shared" si="149"/>
        <v>0.45771144278606957</v>
      </c>
      <c r="AK420">
        <f t="shared" si="150"/>
        <v>0.31338742393509128</v>
      </c>
      <c r="AM420">
        <v>154</v>
      </c>
      <c r="AN420">
        <v>570.37037037037032</v>
      </c>
      <c r="AO420">
        <v>921.36548109965634</v>
      </c>
      <c r="AP420">
        <v>765.88014001261183</v>
      </c>
      <c r="AQ420">
        <v>0</v>
      </c>
      <c r="AT420">
        <f t="shared" si="151"/>
        <v>0.40140845070422537</v>
      </c>
      <c r="AU420">
        <f t="shared" si="152"/>
        <v>0.33606717438000389</v>
      </c>
      <c r="AV420">
        <f t="shared" si="153"/>
        <v>0.65082891691600953</v>
      </c>
      <c r="AW420">
        <f t="shared" si="154"/>
        <v>0.37761931159048007</v>
      </c>
      <c r="AX420">
        <f t="shared" si="155"/>
        <v>0</v>
      </c>
    </row>
    <row r="421" spans="2:50" ht="15">
      <c r="B421" s="52">
        <v>1</v>
      </c>
      <c r="C421" s="52">
        <v>3.16</v>
      </c>
      <c r="D421" s="56">
        <v>0</v>
      </c>
      <c r="E421" s="52">
        <v>1</v>
      </c>
      <c r="F421" s="52">
        <v>6</v>
      </c>
      <c r="G421" s="53">
        <v>2.6664013530991939</v>
      </c>
      <c r="H421" s="53">
        <v>2.68</v>
      </c>
      <c r="I421" s="52">
        <v>1</v>
      </c>
      <c r="J421" s="53">
        <v>2.5429553264604809</v>
      </c>
      <c r="K421" s="53">
        <v>2.59</v>
      </c>
      <c r="L421" s="52">
        <v>27</v>
      </c>
      <c r="M421" s="52">
        <v>1</v>
      </c>
      <c r="N421" s="52">
        <v>20</v>
      </c>
      <c r="O421" s="52">
        <v>91</v>
      </c>
      <c r="P421" s="54">
        <v>66.979419500000006</v>
      </c>
      <c r="Q421" s="54">
        <v>39.226599999999998</v>
      </c>
      <c r="R421" s="55">
        <v>3.7755602499999998</v>
      </c>
      <c r="U421">
        <f t="shared" si="134"/>
        <v>0.16666666666666666</v>
      </c>
      <c r="V421">
        <f t="shared" si="135"/>
        <v>0.96048632218844987</v>
      </c>
      <c r="W421">
        <f t="shared" si="136"/>
        <v>0</v>
      </c>
      <c r="X421">
        <f t="shared" si="137"/>
        <v>0.34129692832764502</v>
      </c>
      <c r="Y421">
        <f t="shared" si="138"/>
        <v>0.8571428571428571</v>
      </c>
      <c r="Z421">
        <f t="shared" si="139"/>
        <v>0.81045633832802244</v>
      </c>
      <c r="AA421">
        <f t="shared" si="140"/>
        <v>0.81458966565349544</v>
      </c>
      <c r="AB421">
        <f t="shared" si="141"/>
        <v>0.25</v>
      </c>
      <c r="AC421">
        <f t="shared" si="142"/>
        <v>0.80473269824698757</v>
      </c>
      <c r="AD421">
        <f t="shared" si="143"/>
        <v>0.81962025316455689</v>
      </c>
      <c r="AE421">
        <f t="shared" si="144"/>
        <v>0.2</v>
      </c>
      <c r="AF421">
        <f t="shared" si="145"/>
        <v>0.16666666666666666</v>
      </c>
      <c r="AG421">
        <f t="shared" si="146"/>
        <v>0.33333333333333331</v>
      </c>
      <c r="AH421">
        <f t="shared" si="147"/>
        <v>1.1872146118721462E-2</v>
      </c>
      <c r="AI421">
        <f t="shared" si="148"/>
        <v>0.36965944272445828</v>
      </c>
      <c r="AJ421">
        <f t="shared" si="149"/>
        <v>0.49751243781094523</v>
      </c>
      <c r="AK421">
        <f t="shared" si="150"/>
        <v>0.39046653144016225</v>
      </c>
      <c r="AM421">
        <v>154</v>
      </c>
      <c r="AN421">
        <v>570.37037037037032</v>
      </c>
      <c r="AO421">
        <v>921.36548109965634</v>
      </c>
      <c r="AP421">
        <v>765.88014001261183</v>
      </c>
      <c r="AQ421">
        <v>0</v>
      </c>
      <c r="AT421">
        <f t="shared" si="151"/>
        <v>0.40140845070422537</v>
      </c>
      <c r="AU421">
        <f t="shared" si="152"/>
        <v>0.33606717438000389</v>
      </c>
      <c r="AV421">
        <f t="shared" si="153"/>
        <v>0.65082891691600953</v>
      </c>
      <c r="AW421">
        <f t="shared" si="154"/>
        <v>0.37761931159048007</v>
      </c>
      <c r="AX421">
        <f t="shared" si="155"/>
        <v>0</v>
      </c>
    </row>
    <row r="422" spans="2:50" ht="15">
      <c r="B422" s="52">
        <v>1</v>
      </c>
      <c r="C422" s="52">
        <v>3.16</v>
      </c>
      <c r="D422" s="56">
        <v>0</v>
      </c>
      <c r="E422" s="52">
        <v>1</v>
      </c>
      <c r="F422" s="52">
        <v>6</v>
      </c>
      <c r="G422" s="53">
        <v>2.6664013530991939</v>
      </c>
      <c r="H422" s="53">
        <v>2.68</v>
      </c>
      <c r="I422" s="52">
        <v>1</v>
      </c>
      <c r="J422" s="53">
        <v>2.5429553264604809</v>
      </c>
      <c r="K422" s="53">
        <v>2.59</v>
      </c>
      <c r="L422" s="52">
        <v>27</v>
      </c>
      <c r="M422" s="52">
        <v>6</v>
      </c>
      <c r="N422" s="56">
        <v>0</v>
      </c>
      <c r="O422" s="52">
        <v>7</v>
      </c>
      <c r="P422" s="54">
        <v>58.937966500000002</v>
      </c>
      <c r="Q422" s="54">
        <v>32.8522775</v>
      </c>
      <c r="R422" s="55">
        <v>4.1187930000000001</v>
      </c>
      <c r="U422">
        <f t="shared" si="134"/>
        <v>0.16666666666666666</v>
      </c>
      <c r="V422">
        <f t="shared" si="135"/>
        <v>0.96048632218844987</v>
      </c>
      <c r="W422">
        <f t="shared" si="136"/>
        <v>0</v>
      </c>
      <c r="X422">
        <f t="shared" si="137"/>
        <v>0.34129692832764502</v>
      </c>
      <c r="Y422">
        <f t="shared" si="138"/>
        <v>0.8571428571428571</v>
      </c>
      <c r="Z422">
        <f t="shared" si="139"/>
        <v>0.81045633832802244</v>
      </c>
      <c r="AA422">
        <f t="shared" si="140"/>
        <v>0.81458966565349544</v>
      </c>
      <c r="AB422">
        <f t="shared" si="141"/>
        <v>0.25</v>
      </c>
      <c r="AC422">
        <f t="shared" si="142"/>
        <v>0.80473269824698757</v>
      </c>
      <c r="AD422">
        <f t="shared" si="143"/>
        <v>0.81962025316455689</v>
      </c>
      <c r="AE422">
        <f t="shared" si="144"/>
        <v>0.2</v>
      </c>
      <c r="AF422">
        <f t="shared" si="145"/>
        <v>1</v>
      </c>
      <c r="AG422">
        <f t="shared" si="146"/>
        <v>0</v>
      </c>
      <c r="AH422">
        <f t="shared" si="147"/>
        <v>9.1324200913242006E-4</v>
      </c>
      <c r="AI422">
        <f t="shared" si="148"/>
        <v>0.31888544891640869</v>
      </c>
      <c r="AJ422">
        <f t="shared" si="149"/>
        <v>0.41666666666666663</v>
      </c>
      <c r="AK422">
        <f t="shared" si="150"/>
        <v>0.42596348884381341</v>
      </c>
      <c r="AM422">
        <v>154</v>
      </c>
      <c r="AN422">
        <v>570.37037037037032</v>
      </c>
      <c r="AO422">
        <v>921.36548109965634</v>
      </c>
      <c r="AP422">
        <v>765.88014001261183</v>
      </c>
      <c r="AQ422">
        <v>0</v>
      </c>
      <c r="AT422">
        <f t="shared" si="151"/>
        <v>0.40140845070422537</v>
      </c>
      <c r="AU422">
        <f t="shared" si="152"/>
        <v>0.33606717438000389</v>
      </c>
      <c r="AV422">
        <f t="shared" si="153"/>
        <v>0.65082891691600953</v>
      </c>
      <c r="AW422">
        <f t="shared" si="154"/>
        <v>0.37761931159048007</v>
      </c>
      <c r="AX422">
        <f t="shared" si="155"/>
        <v>0</v>
      </c>
    </row>
    <row r="423" spans="2:50" ht="15">
      <c r="B423" s="52">
        <v>1</v>
      </c>
      <c r="C423" s="52">
        <v>3.16</v>
      </c>
      <c r="D423" s="56">
        <v>0</v>
      </c>
      <c r="E423" s="52">
        <v>1</v>
      </c>
      <c r="F423" s="52">
        <v>6</v>
      </c>
      <c r="G423" s="53">
        <v>2.6664013530991939</v>
      </c>
      <c r="H423" s="53">
        <v>2.68</v>
      </c>
      <c r="I423" s="52">
        <v>1</v>
      </c>
      <c r="J423" s="53">
        <v>2.5429553264604809</v>
      </c>
      <c r="K423" s="53">
        <v>2.59</v>
      </c>
      <c r="L423" s="52">
        <v>27</v>
      </c>
      <c r="M423" s="52">
        <v>6</v>
      </c>
      <c r="N423" s="56">
        <v>0</v>
      </c>
      <c r="O423" s="52">
        <v>28</v>
      </c>
      <c r="P423" s="54">
        <v>66.881353000000004</v>
      </c>
      <c r="Q423" s="54">
        <v>32.950344000000001</v>
      </c>
      <c r="R423" s="55">
        <v>4.0109198499999996</v>
      </c>
      <c r="U423">
        <f t="shared" si="134"/>
        <v>0.16666666666666666</v>
      </c>
      <c r="V423">
        <f t="shared" si="135"/>
        <v>0.96048632218844987</v>
      </c>
      <c r="W423">
        <f t="shared" si="136"/>
        <v>0</v>
      </c>
      <c r="X423">
        <f t="shared" si="137"/>
        <v>0.34129692832764502</v>
      </c>
      <c r="Y423">
        <f t="shared" si="138"/>
        <v>0.8571428571428571</v>
      </c>
      <c r="Z423">
        <f t="shared" si="139"/>
        <v>0.81045633832802244</v>
      </c>
      <c r="AA423">
        <f t="shared" si="140"/>
        <v>0.81458966565349544</v>
      </c>
      <c r="AB423">
        <f t="shared" si="141"/>
        <v>0.25</v>
      </c>
      <c r="AC423">
        <f t="shared" si="142"/>
        <v>0.80473269824698757</v>
      </c>
      <c r="AD423">
        <f t="shared" si="143"/>
        <v>0.81962025316455689</v>
      </c>
      <c r="AE423">
        <f t="shared" si="144"/>
        <v>0.2</v>
      </c>
      <c r="AF423">
        <f t="shared" si="145"/>
        <v>1</v>
      </c>
      <c r="AG423">
        <f t="shared" si="146"/>
        <v>0</v>
      </c>
      <c r="AH423">
        <f t="shared" si="147"/>
        <v>3.6529680365296802E-3</v>
      </c>
      <c r="AI423">
        <f t="shared" si="148"/>
        <v>0.36904024767801863</v>
      </c>
      <c r="AJ423">
        <f t="shared" si="149"/>
        <v>0.41791044776119401</v>
      </c>
      <c r="AK423">
        <f t="shared" si="150"/>
        <v>0.41480730223123724</v>
      </c>
      <c r="AM423">
        <v>154</v>
      </c>
      <c r="AN423">
        <v>570.37037037037032</v>
      </c>
      <c r="AO423">
        <v>921.36548109965634</v>
      </c>
      <c r="AP423">
        <v>765.88014001261183</v>
      </c>
      <c r="AQ423">
        <v>0</v>
      </c>
      <c r="AT423">
        <f t="shared" si="151"/>
        <v>0.40140845070422537</v>
      </c>
      <c r="AU423">
        <f t="shared" si="152"/>
        <v>0.33606717438000389</v>
      </c>
      <c r="AV423">
        <f t="shared" si="153"/>
        <v>0.65082891691600953</v>
      </c>
      <c r="AW423">
        <f t="shared" si="154"/>
        <v>0.37761931159048007</v>
      </c>
      <c r="AX423">
        <f t="shared" si="155"/>
        <v>0</v>
      </c>
    </row>
    <row r="424" spans="2:50" ht="15">
      <c r="B424" s="52">
        <v>1</v>
      </c>
      <c r="C424" s="52">
        <v>3.16</v>
      </c>
      <c r="D424" s="56">
        <v>0</v>
      </c>
      <c r="E424" s="52">
        <v>1</v>
      </c>
      <c r="F424" s="52">
        <v>6</v>
      </c>
      <c r="G424" s="53">
        <v>2.6664013530991939</v>
      </c>
      <c r="H424" s="53">
        <v>2.68</v>
      </c>
      <c r="I424" s="52">
        <v>1</v>
      </c>
      <c r="J424" s="53">
        <v>2.5429553264604809</v>
      </c>
      <c r="K424" s="53">
        <v>2.59</v>
      </c>
      <c r="L424" s="52">
        <v>27</v>
      </c>
      <c r="M424" s="52">
        <v>6</v>
      </c>
      <c r="N424" s="56">
        <v>0</v>
      </c>
      <c r="O424" s="52">
        <v>91</v>
      </c>
      <c r="P424" s="54">
        <v>68.254283999999998</v>
      </c>
      <c r="Q424" s="54">
        <v>32.558078000000002</v>
      </c>
      <c r="R424" s="55">
        <v>3.4911674000000001</v>
      </c>
      <c r="U424">
        <f t="shared" si="134"/>
        <v>0.16666666666666666</v>
      </c>
      <c r="V424">
        <f t="shared" si="135"/>
        <v>0.96048632218844987</v>
      </c>
      <c r="W424">
        <f t="shared" si="136"/>
        <v>0</v>
      </c>
      <c r="X424">
        <f t="shared" si="137"/>
        <v>0.34129692832764502</v>
      </c>
      <c r="Y424">
        <f t="shared" si="138"/>
        <v>0.8571428571428571</v>
      </c>
      <c r="Z424">
        <f t="shared" si="139"/>
        <v>0.81045633832802244</v>
      </c>
      <c r="AA424">
        <f t="shared" si="140"/>
        <v>0.81458966565349544</v>
      </c>
      <c r="AB424">
        <f t="shared" si="141"/>
        <v>0.25</v>
      </c>
      <c r="AC424">
        <f t="shared" si="142"/>
        <v>0.80473269824698757</v>
      </c>
      <c r="AD424">
        <f t="shared" si="143"/>
        <v>0.81962025316455689</v>
      </c>
      <c r="AE424">
        <f t="shared" si="144"/>
        <v>0.2</v>
      </c>
      <c r="AF424">
        <f t="shared" si="145"/>
        <v>1</v>
      </c>
      <c r="AG424">
        <f t="shared" si="146"/>
        <v>0</v>
      </c>
      <c r="AH424">
        <f t="shared" si="147"/>
        <v>1.1872146118721462E-2</v>
      </c>
      <c r="AI424">
        <f t="shared" si="148"/>
        <v>0.37770897832817341</v>
      </c>
      <c r="AJ424">
        <f t="shared" si="149"/>
        <v>0.41293532338308458</v>
      </c>
      <c r="AK424">
        <f t="shared" si="150"/>
        <v>0.36105476673427994</v>
      </c>
      <c r="AM424">
        <v>154</v>
      </c>
      <c r="AN424">
        <v>570.37037037037032</v>
      </c>
      <c r="AO424">
        <v>921.36548109965634</v>
      </c>
      <c r="AP424">
        <v>765.88014001261183</v>
      </c>
      <c r="AQ424">
        <v>0</v>
      </c>
      <c r="AT424">
        <f t="shared" si="151"/>
        <v>0.40140845070422537</v>
      </c>
      <c r="AU424">
        <f t="shared" si="152"/>
        <v>0.33606717438000389</v>
      </c>
      <c r="AV424">
        <f t="shared" si="153"/>
        <v>0.65082891691600953</v>
      </c>
      <c r="AW424">
        <f t="shared" si="154"/>
        <v>0.37761931159048007</v>
      </c>
      <c r="AX424">
        <f t="shared" si="155"/>
        <v>0</v>
      </c>
    </row>
    <row r="425" spans="2:50" ht="15">
      <c r="B425" s="52">
        <v>1</v>
      </c>
      <c r="C425" s="52">
        <v>3.16</v>
      </c>
      <c r="D425" s="56">
        <v>0</v>
      </c>
      <c r="E425" s="52">
        <v>1</v>
      </c>
      <c r="F425" s="52">
        <v>6</v>
      </c>
      <c r="G425" s="53">
        <v>2.6664013530991939</v>
      </c>
      <c r="H425" s="53">
        <v>2.68</v>
      </c>
      <c r="I425" s="52">
        <v>1</v>
      </c>
      <c r="J425" s="53">
        <v>2.5429553264604809</v>
      </c>
      <c r="K425" s="53">
        <v>2.59</v>
      </c>
      <c r="L425" s="52">
        <v>33</v>
      </c>
      <c r="M425" s="52">
        <v>1</v>
      </c>
      <c r="N425" s="52">
        <v>20</v>
      </c>
      <c r="O425" s="52">
        <v>7</v>
      </c>
      <c r="P425" s="54">
        <v>36.088472000000003</v>
      </c>
      <c r="Q425" s="54">
        <v>29.41995</v>
      </c>
      <c r="R425" s="55">
        <v>2.1476563499999997</v>
      </c>
      <c r="U425">
        <f t="shared" si="134"/>
        <v>0.16666666666666666</v>
      </c>
      <c r="V425">
        <f t="shared" si="135"/>
        <v>0.96048632218844987</v>
      </c>
      <c r="W425">
        <f t="shared" si="136"/>
        <v>0</v>
      </c>
      <c r="X425">
        <f t="shared" si="137"/>
        <v>0.34129692832764502</v>
      </c>
      <c r="Y425">
        <f t="shared" si="138"/>
        <v>0.8571428571428571</v>
      </c>
      <c r="Z425">
        <f t="shared" si="139"/>
        <v>0.81045633832802244</v>
      </c>
      <c r="AA425">
        <f t="shared" si="140"/>
        <v>0.81458966565349544</v>
      </c>
      <c r="AB425">
        <f t="shared" si="141"/>
        <v>0.25</v>
      </c>
      <c r="AC425">
        <f t="shared" si="142"/>
        <v>0.80473269824698757</v>
      </c>
      <c r="AD425">
        <f t="shared" si="143"/>
        <v>0.81962025316455689</v>
      </c>
      <c r="AE425">
        <f t="shared" si="144"/>
        <v>0.3</v>
      </c>
      <c r="AF425">
        <f t="shared" si="145"/>
        <v>0.16666666666666666</v>
      </c>
      <c r="AG425">
        <f t="shared" si="146"/>
        <v>0.33333333333333331</v>
      </c>
      <c r="AH425">
        <f t="shared" si="147"/>
        <v>9.1324200913242006E-4</v>
      </c>
      <c r="AI425">
        <f t="shared" si="148"/>
        <v>0.17461300309597524</v>
      </c>
      <c r="AJ425">
        <f t="shared" si="149"/>
        <v>0.37313432835820892</v>
      </c>
      <c r="AK425">
        <f t="shared" si="150"/>
        <v>0.2221095334685598</v>
      </c>
      <c r="AM425">
        <v>143</v>
      </c>
      <c r="AN425">
        <v>433.33333333333331</v>
      </c>
      <c r="AO425">
        <v>1021.4581099656357</v>
      </c>
      <c r="AP425">
        <v>806.95694515775472</v>
      </c>
      <c r="AQ425">
        <v>0</v>
      </c>
      <c r="AT425">
        <f t="shared" si="151"/>
        <v>0.323943661971831</v>
      </c>
      <c r="AU425">
        <f t="shared" si="152"/>
        <v>0.1915641476274165</v>
      </c>
      <c r="AV425">
        <f t="shared" si="153"/>
        <v>0.72153177975646732</v>
      </c>
      <c r="AW425">
        <f t="shared" si="154"/>
        <v>0.39787234345652339</v>
      </c>
      <c r="AX425">
        <f t="shared" si="155"/>
        <v>0</v>
      </c>
    </row>
    <row r="426" spans="2:50" ht="15">
      <c r="B426" s="52">
        <v>1</v>
      </c>
      <c r="C426" s="52">
        <v>3.16</v>
      </c>
      <c r="D426" s="56">
        <v>0</v>
      </c>
      <c r="E426" s="52">
        <v>1</v>
      </c>
      <c r="F426" s="52">
        <v>6</v>
      </c>
      <c r="G426" s="53">
        <v>2.6664013530991939</v>
      </c>
      <c r="H426" s="53">
        <v>2.68</v>
      </c>
      <c r="I426" s="52">
        <v>1</v>
      </c>
      <c r="J426" s="53">
        <v>2.5429553264604809</v>
      </c>
      <c r="K426" s="53">
        <v>2.59</v>
      </c>
      <c r="L426" s="52">
        <v>33</v>
      </c>
      <c r="M426" s="52">
        <v>1</v>
      </c>
      <c r="N426" s="52">
        <v>20</v>
      </c>
      <c r="O426" s="52">
        <v>28</v>
      </c>
      <c r="P426" s="54">
        <v>52.171377999999997</v>
      </c>
      <c r="Q426" s="54">
        <v>33.636809500000005</v>
      </c>
      <c r="R426" s="55">
        <v>2.7262487000000002</v>
      </c>
      <c r="U426">
        <f t="shared" si="134"/>
        <v>0.16666666666666666</v>
      </c>
      <c r="V426">
        <f t="shared" si="135"/>
        <v>0.96048632218844987</v>
      </c>
      <c r="W426">
        <f t="shared" si="136"/>
        <v>0</v>
      </c>
      <c r="X426">
        <f t="shared" si="137"/>
        <v>0.34129692832764502</v>
      </c>
      <c r="Y426">
        <f t="shared" si="138"/>
        <v>0.8571428571428571</v>
      </c>
      <c r="Z426">
        <f t="shared" si="139"/>
        <v>0.81045633832802244</v>
      </c>
      <c r="AA426">
        <f t="shared" si="140"/>
        <v>0.81458966565349544</v>
      </c>
      <c r="AB426">
        <f t="shared" si="141"/>
        <v>0.25</v>
      </c>
      <c r="AC426">
        <f t="shared" si="142"/>
        <v>0.80473269824698757</v>
      </c>
      <c r="AD426">
        <f t="shared" si="143"/>
        <v>0.81962025316455689</v>
      </c>
      <c r="AE426">
        <f t="shared" si="144"/>
        <v>0.3</v>
      </c>
      <c r="AF426">
        <f t="shared" si="145"/>
        <v>0.16666666666666666</v>
      </c>
      <c r="AG426">
        <f t="shared" si="146"/>
        <v>0.33333333333333331</v>
      </c>
      <c r="AH426">
        <f t="shared" si="147"/>
        <v>3.6529680365296802E-3</v>
      </c>
      <c r="AI426">
        <f t="shared" si="148"/>
        <v>0.27616099071207428</v>
      </c>
      <c r="AJ426">
        <f t="shared" si="149"/>
        <v>0.42661691542288566</v>
      </c>
      <c r="AK426">
        <f t="shared" si="150"/>
        <v>0.28194726166328599</v>
      </c>
      <c r="AM426">
        <v>143</v>
      </c>
      <c r="AN426">
        <v>433.33333333333331</v>
      </c>
      <c r="AO426">
        <v>1021.4581099656357</v>
      </c>
      <c r="AP426">
        <v>806.95694515775472</v>
      </c>
      <c r="AQ426">
        <v>0</v>
      </c>
      <c r="AT426">
        <f t="shared" si="151"/>
        <v>0.323943661971831</v>
      </c>
      <c r="AU426">
        <f t="shared" si="152"/>
        <v>0.1915641476274165</v>
      </c>
      <c r="AV426">
        <f t="shared" si="153"/>
        <v>0.72153177975646732</v>
      </c>
      <c r="AW426">
        <f t="shared" si="154"/>
        <v>0.39787234345652339</v>
      </c>
      <c r="AX426">
        <f t="shared" si="155"/>
        <v>0</v>
      </c>
    </row>
    <row r="427" spans="2:50" ht="15">
      <c r="B427" s="52">
        <v>1</v>
      </c>
      <c r="C427" s="52">
        <v>3.16</v>
      </c>
      <c r="D427" s="56">
        <v>0</v>
      </c>
      <c r="E427" s="52">
        <v>1</v>
      </c>
      <c r="F427" s="52">
        <v>6</v>
      </c>
      <c r="G427" s="53">
        <v>2.6664013530991939</v>
      </c>
      <c r="H427" s="53">
        <v>2.68</v>
      </c>
      <c r="I427" s="52">
        <v>1</v>
      </c>
      <c r="J427" s="53">
        <v>2.5429553264604809</v>
      </c>
      <c r="K427" s="53">
        <v>2.59</v>
      </c>
      <c r="L427" s="52">
        <v>33</v>
      </c>
      <c r="M427" s="52">
        <v>1</v>
      </c>
      <c r="N427" s="52">
        <v>20</v>
      </c>
      <c r="O427" s="52">
        <v>91</v>
      </c>
      <c r="P427" s="54">
        <v>61.683828499999997</v>
      </c>
      <c r="Q427" s="54">
        <v>36.382671500000001</v>
      </c>
      <c r="R427" s="55">
        <v>2.6281821999999999</v>
      </c>
      <c r="U427">
        <f t="shared" si="134"/>
        <v>0.16666666666666666</v>
      </c>
      <c r="V427">
        <f t="shared" si="135"/>
        <v>0.96048632218844987</v>
      </c>
      <c r="W427">
        <f t="shared" si="136"/>
        <v>0</v>
      </c>
      <c r="X427">
        <f t="shared" si="137"/>
        <v>0.34129692832764502</v>
      </c>
      <c r="Y427">
        <f t="shared" si="138"/>
        <v>0.8571428571428571</v>
      </c>
      <c r="Z427">
        <f t="shared" si="139"/>
        <v>0.81045633832802244</v>
      </c>
      <c r="AA427">
        <f t="shared" si="140"/>
        <v>0.81458966565349544</v>
      </c>
      <c r="AB427">
        <f t="shared" si="141"/>
        <v>0.25</v>
      </c>
      <c r="AC427">
        <f t="shared" si="142"/>
        <v>0.80473269824698757</v>
      </c>
      <c r="AD427">
        <f t="shared" si="143"/>
        <v>0.81962025316455689</v>
      </c>
      <c r="AE427">
        <f t="shared" si="144"/>
        <v>0.3</v>
      </c>
      <c r="AF427">
        <f t="shared" si="145"/>
        <v>0.16666666666666666</v>
      </c>
      <c r="AG427">
        <f t="shared" si="146"/>
        <v>0.33333333333333331</v>
      </c>
      <c r="AH427">
        <f t="shared" si="147"/>
        <v>1.1872146118721462E-2</v>
      </c>
      <c r="AI427">
        <f t="shared" si="148"/>
        <v>0.33622291021671824</v>
      </c>
      <c r="AJ427">
        <f t="shared" si="149"/>
        <v>0.46144278606965172</v>
      </c>
      <c r="AK427">
        <f t="shared" si="150"/>
        <v>0.27180527383367137</v>
      </c>
      <c r="AM427">
        <v>143</v>
      </c>
      <c r="AN427">
        <v>433.33333333333331</v>
      </c>
      <c r="AO427">
        <v>1021.4581099656357</v>
      </c>
      <c r="AP427">
        <v>806.95694515775472</v>
      </c>
      <c r="AQ427">
        <v>0</v>
      </c>
      <c r="AT427">
        <f t="shared" si="151"/>
        <v>0.323943661971831</v>
      </c>
      <c r="AU427">
        <f t="shared" si="152"/>
        <v>0.1915641476274165</v>
      </c>
      <c r="AV427">
        <f t="shared" si="153"/>
        <v>0.72153177975646732</v>
      </c>
      <c r="AW427">
        <f t="shared" si="154"/>
        <v>0.39787234345652339</v>
      </c>
      <c r="AX427">
        <f t="shared" si="155"/>
        <v>0</v>
      </c>
    </row>
    <row r="428" spans="2:50" ht="15">
      <c r="B428" s="52">
        <v>1</v>
      </c>
      <c r="C428" s="52">
        <v>3.16</v>
      </c>
      <c r="D428" s="56">
        <v>0</v>
      </c>
      <c r="E428" s="52">
        <v>1</v>
      </c>
      <c r="F428" s="52">
        <v>6</v>
      </c>
      <c r="G428" s="53">
        <v>2.6664013530991939</v>
      </c>
      <c r="H428" s="53">
        <v>2.68</v>
      </c>
      <c r="I428" s="52">
        <v>1</v>
      </c>
      <c r="J428" s="53">
        <v>2.5429553264604809</v>
      </c>
      <c r="K428" s="53">
        <v>2.59</v>
      </c>
      <c r="L428" s="52">
        <v>44</v>
      </c>
      <c r="M428" s="52">
        <v>1</v>
      </c>
      <c r="N428" s="52">
        <v>20</v>
      </c>
      <c r="O428" s="52">
        <v>7</v>
      </c>
      <c r="P428" s="54">
        <v>25.49729</v>
      </c>
      <c r="Q428" s="54">
        <v>27.164420500000002</v>
      </c>
      <c r="R428" s="55">
        <v>1.7553903499999999</v>
      </c>
      <c r="U428">
        <f t="shared" si="134"/>
        <v>0.16666666666666666</v>
      </c>
      <c r="V428">
        <f t="shared" si="135"/>
        <v>0.96048632218844987</v>
      </c>
      <c r="W428">
        <f t="shared" si="136"/>
        <v>0</v>
      </c>
      <c r="X428">
        <f t="shared" si="137"/>
        <v>0.34129692832764502</v>
      </c>
      <c r="Y428">
        <f t="shared" si="138"/>
        <v>0.8571428571428571</v>
      </c>
      <c r="Z428">
        <f t="shared" si="139"/>
        <v>0.81045633832802244</v>
      </c>
      <c r="AA428">
        <f t="shared" si="140"/>
        <v>0.81458966565349544</v>
      </c>
      <c r="AB428">
        <f t="shared" si="141"/>
        <v>0.25</v>
      </c>
      <c r="AC428">
        <f t="shared" si="142"/>
        <v>0.80473269824698757</v>
      </c>
      <c r="AD428">
        <f t="shared" si="143"/>
        <v>0.81962025316455689</v>
      </c>
      <c r="AE428">
        <f t="shared" si="144"/>
        <v>0.48333333333333334</v>
      </c>
      <c r="AF428">
        <f t="shared" si="145"/>
        <v>0.16666666666666666</v>
      </c>
      <c r="AG428">
        <f t="shared" si="146"/>
        <v>0.33333333333333331</v>
      </c>
      <c r="AH428">
        <f t="shared" si="147"/>
        <v>9.1324200913242006E-4</v>
      </c>
      <c r="AI428">
        <f t="shared" si="148"/>
        <v>0.10773993808049535</v>
      </c>
      <c r="AJ428">
        <f t="shared" si="149"/>
        <v>0.34452736318407962</v>
      </c>
      <c r="AK428">
        <f t="shared" si="150"/>
        <v>0.18154158215010141</v>
      </c>
      <c r="AM428">
        <v>151</v>
      </c>
      <c r="AN428">
        <v>343.18181818181819</v>
      </c>
      <c r="AO428">
        <v>1098.4524398625429</v>
      </c>
      <c r="AP428">
        <v>781.63895593462985</v>
      </c>
      <c r="AQ428">
        <v>0</v>
      </c>
      <c r="AT428">
        <f t="shared" si="151"/>
        <v>0.38028169014084506</v>
      </c>
      <c r="AU428">
        <f t="shared" si="152"/>
        <v>9.6501038504553438E-2</v>
      </c>
      <c r="AV428">
        <f t="shared" si="153"/>
        <v>0.77591859732605029</v>
      </c>
      <c r="AW428">
        <f t="shared" si="154"/>
        <v>0.38538923916668738</v>
      </c>
      <c r="AX428">
        <f t="shared" si="155"/>
        <v>0</v>
      </c>
    </row>
    <row r="429" spans="2:50" ht="15">
      <c r="B429" s="52">
        <v>1</v>
      </c>
      <c r="C429" s="52">
        <v>3.16</v>
      </c>
      <c r="D429" s="56">
        <v>0</v>
      </c>
      <c r="E429" s="52">
        <v>1</v>
      </c>
      <c r="F429" s="52">
        <v>6</v>
      </c>
      <c r="G429" s="53">
        <v>2.6664013530991939</v>
      </c>
      <c r="H429" s="53">
        <v>2.68</v>
      </c>
      <c r="I429" s="52">
        <v>1</v>
      </c>
      <c r="J429" s="53">
        <v>2.5429553264604809</v>
      </c>
      <c r="K429" s="53">
        <v>2.59</v>
      </c>
      <c r="L429" s="52">
        <v>44</v>
      </c>
      <c r="M429" s="52">
        <v>1</v>
      </c>
      <c r="N429" s="52">
        <v>20</v>
      </c>
      <c r="O429" s="52">
        <v>28</v>
      </c>
      <c r="P429" s="54">
        <v>38.344001499999997</v>
      </c>
      <c r="Q429" s="54">
        <v>30.596748000000002</v>
      </c>
      <c r="R429" s="55">
        <v>2.8733484499999999</v>
      </c>
      <c r="U429">
        <f t="shared" si="134"/>
        <v>0.16666666666666666</v>
      </c>
      <c r="V429">
        <f t="shared" si="135"/>
        <v>0.96048632218844987</v>
      </c>
      <c r="W429">
        <f t="shared" si="136"/>
        <v>0</v>
      </c>
      <c r="X429">
        <f t="shared" si="137"/>
        <v>0.34129692832764502</v>
      </c>
      <c r="Y429">
        <f t="shared" si="138"/>
        <v>0.8571428571428571</v>
      </c>
      <c r="Z429">
        <f t="shared" si="139"/>
        <v>0.81045633832802244</v>
      </c>
      <c r="AA429">
        <f t="shared" si="140"/>
        <v>0.81458966565349544</v>
      </c>
      <c r="AB429">
        <f t="shared" si="141"/>
        <v>0.25</v>
      </c>
      <c r="AC429">
        <f t="shared" si="142"/>
        <v>0.80473269824698757</v>
      </c>
      <c r="AD429">
        <f t="shared" si="143"/>
        <v>0.81962025316455689</v>
      </c>
      <c r="AE429">
        <f t="shared" si="144"/>
        <v>0.48333333333333334</v>
      </c>
      <c r="AF429">
        <f t="shared" si="145"/>
        <v>0.16666666666666666</v>
      </c>
      <c r="AG429">
        <f t="shared" si="146"/>
        <v>0.33333333333333331</v>
      </c>
      <c r="AH429">
        <f t="shared" si="147"/>
        <v>3.6529680365296802E-3</v>
      </c>
      <c r="AI429">
        <f t="shared" si="148"/>
        <v>0.18885448916408668</v>
      </c>
      <c r="AJ429">
        <f t="shared" si="149"/>
        <v>0.38805970149253732</v>
      </c>
      <c r="AK429">
        <f t="shared" si="150"/>
        <v>0.29716024340770791</v>
      </c>
      <c r="AM429">
        <v>151</v>
      </c>
      <c r="AN429">
        <v>343.18181818181819</v>
      </c>
      <c r="AO429">
        <v>1098.4524398625429</v>
      </c>
      <c r="AP429">
        <v>781.63895593462985</v>
      </c>
      <c r="AQ429">
        <v>0</v>
      </c>
      <c r="AT429">
        <f t="shared" si="151"/>
        <v>0.38028169014084506</v>
      </c>
      <c r="AU429">
        <f t="shared" si="152"/>
        <v>9.6501038504553438E-2</v>
      </c>
      <c r="AV429">
        <f t="shared" si="153"/>
        <v>0.77591859732605029</v>
      </c>
      <c r="AW429">
        <f t="shared" si="154"/>
        <v>0.38538923916668738</v>
      </c>
      <c r="AX429">
        <f t="shared" si="155"/>
        <v>0</v>
      </c>
    </row>
    <row r="430" spans="2:50" ht="15">
      <c r="B430" s="52">
        <v>1</v>
      </c>
      <c r="C430" s="52">
        <v>3.16</v>
      </c>
      <c r="D430" s="56">
        <v>0</v>
      </c>
      <c r="E430" s="52">
        <v>1</v>
      </c>
      <c r="F430" s="52">
        <v>6</v>
      </c>
      <c r="G430" s="53">
        <v>2.6664013530991939</v>
      </c>
      <c r="H430" s="53">
        <v>2.68</v>
      </c>
      <c r="I430" s="52">
        <v>1</v>
      </c>
      <c r="J430" s="53">
        <v>2.5429553264604809</v>
      </c>
      <c r="K430" s="53">
        <v>2.59</v>
      </c>
      <c r="L430" s="52">
        <v>44</v>
      </c>
      <c r="M430" s="52">
        <v>1</v>
      </c>
      <c r="N430" s="52">
        <v>20</v>
      </c>
      <c r="O430" s="52">
        <v>91</v>
      </c>
      <c r="P430" s="54">
        <v>48.640984000000003</v>
      </c>
      <c r="Q430" s="54">
        <v>30.498681499999996</v>
      </c>
      <c r="R430" s="55">
        <v>2.8733484499999999</v>
      </c>
      <c r="U430">
        <f t="shared" si="134"/>
        <v>0.16666666666666666</v>
      </c>
      <c r="V430">
        <f t="shared" si="135"/>
        <v>0.96048632218844987</v>
      </c>
      <c r="W430">
        <f t="shared" si="136"/>
        <v>0</v>
      </c>
      <c r="X430">
        <f t="shared" si="137"/>
        <v>0.34129692832764502</v>
      </c>
      <c r="Y430">
        <f t="shared" si="138"/>
        <v>0.8571428571428571</v>
      </c>
      <c r="Z430">
        <f t="shared" si="139"/>
        <v>0.81045633832802244</v>
      </c>
      <c r="AA430">
        <f t="shared" si="140"/>
        <v>0.81458966565349544</v>
      </c>
      <c r="AB430">
        <f t="shared" si="141"/>
        <v>0.25</v>
      </c>
      <c r="AC430">
        <f t="shared" si="142"/>
        <v>0.80473269824698757</v>
      </c>
      <c r="AD430">
        <f t="shared" si="143"/>
        <v>0.81962025316455689</v>
      </c>
      <c r="AE430">
        <f t="shared" si="144"/>
        <v>0.48333333333333334</v>
      </c>
      <c r="AF430">
        <f t="shared" si="145"/>
        <v>0.16666666666666666</v>
      </c>
      <c r="AG430">
        <f t="shared" si="146"/>
        <v>0.33333333333333331</v>
      </c>
      <c r="AH430">
        <f t="shared" si="147"/>
        <v>1.1872146118721462E-2</v>
      </c>
      <c r="AI430">
        <f t="shared" si="148"/>
        <v>0.25386996904024772</v>
      </c>
      <c r="AJ430">
        <f t="shared" si="149"/>
        <v>0.38681592039800988</v>
      </c>
      <c r="AK430">
        <f t="shared" si="150"/>
        <v>0.29716024340770791</v>
      </c>
      <c r="AM430">
        <v>151</v>
      </c>
      <c r="AN430">
        <v>343.18181818181819</v>
      </c>
      <c r="AO430">
        <v>1098.4524398625429</v>
      </c>
      <c r="AP430">
        <v>781.63895593462985</v>
      </c>
      <c r="AQ430">
        <v>0</v>
      </c>
      <c r="AT430">
        <f t="shared" si="151"/>
        <v>0.38028169014084506</v>
      </c>
      <c r="AU430">
        <f t="shared" si="152"/>
        <v>9.6501038504553438E-2</v>
      </c>
      <c r="AV430">
        <f t="shared" si="153"/>
        <v>0.77591859732605029</v>
      </c>
      <c r="AW430">
        <f t="shared" si="154"/>
        <v>0.38538923916668738</v>
      </c>
      <c r="AX430">
        <f t="shared" si="155"/>
        <v>0</v>
      </c>
    </row>
    <row r="431" spans="2:50" ht="15">
      <c r="B431" s="52">
        <v>1</v>
      </c>
      <c r="C431" s="52">
        <v>3.16</v>
      </c>
      <c r="D431" s="56">
        <v>0</v>
      </c>
      <c r="E431" s="52">
        <v>1</v>
      </c>
      <c r="F431" s="52">
        <v>6</v>
      </c>
      <c r="G431" s="53">
        <v>2.6664013530991939</v>
      </c>
      <c r="H431" s="53">
        <v>2.68</v>
      </c>
      <c r="I431" s="52">
        <v>1</v>
      </c>
      <c r="J431" s="53">
        <v>2.5429553264604809</v>
      </c>
      <c r="K431" s="53">
        <v>2.59</v>
      </c>
      <c r="L431" s="52">
        <v>44</v>
      </c>
      <c r="M431" s="52">
        <v>6</v>
      </c>
      <c r="N431" s="56">
        <v>0</v>
      </c>
      <c r="O431" s="52">
        <v>7</v>
      </c>
      <c r="P431" s="54">
        <v>24.2224255</v>
      </c>
      <c r="Q431" s="54">
        <v>20.986231000000004</v>
      </c>
      <c r="R431" s="55">
        <v>2.2261095499999999</v>
      </c>
      <c r="U431">
        <f t="shared" si="134"/>
        <v>0.16666666666666666</v>
      </c>
      <c r="V431">
        <f t="shared" si="135"/>
        <v>0.96048632218844987</v>
      </c>
      <c r="W431">
        <f t="shared" si="136"/>
        <v>0</v>
      </c>
      <c r="X431">
        <f t="shared" si="137"/>
        <v>0.34129692832764502</v>
      </c>
      <c r="Y431">
        <f t="shared" si="138"/>
        <v>0.8571428571428571</v>
      </c>
      <c r="Z431">
        <f t="shared" si="139"/>
        <v>0.81045633832802244</v>
      </c>
      <c r="AA431">
        <f t="shared" si="140"/>
        <v>0.81458966565349544</v>
      </c>
      <c r="AB431">
        <f t="shared" si="141"/>
        <v>0.25</v>
      </c>
      <c r="AC431">
        <f t="shared" si="142"/>
        <v>0.80473269824698757</v>
      </c>
      <c r="AD431">
        <f t="shared" si="143"/>
        <v>0.81962025316455689</v>
      </c>
      <c r="AE431">
        <f t="shared" si="144"/>
        <v>0.48333333333333334</v>
      </c>
      <c r="AF431">
        <f t="shared" si="145"/>
        <v>1</v>
      </c>
      <c r="AG431">
        <f t="shared" si="146"/>
        <v>0</v>
      </c>
      <c r="AH431">
        <f t="shared" si="147"/>
        <v>9.1324200913242006E-4</v>
      </c>
      <c r="AI431">
        <f t="shared" si="148"/>
        <v>9.9690402476780182E-2</v>
      </c>
      <c r="AJ431">
        <f t="shared" si="149"/>
        <v>0.26616915422885579</v>
      </c>
      <c r="AK431">
        <f t="shared" si="150"/>
        <v>0.23022312373225151</v>
      </c>
      <c r="AM431">
        <v>151</v>
      </c>
      <c r="AN431">
        <v>343.18181818181819</v>
      </c>
      <c r="AO431">
        <v>1098.4524398625429</v>
      </c>
      <c r="AP431">
        <v>781.63895593462985</v>
      </c>
      <c r="AQ431">
        <v>0</v>
      </c>
      <c r="AT431">
        <f t="shared" si="151"/>
        <v>0.38028169014084506</v>
      </c>
      <c r="AU431">
        <f t="shared" si="152"/>
        <v>9.6501038504553438E-2</v>
      </c>
      <c r="AV431">
        <f t="shared" si="153"/>
        <v>0.77591859732605029</v>
      </c>
      <c r="AW431">
        <f t="shared" si="154"/>
        <v>0.38538923916668738</v>
      </c>
      <c r="AX431">
        <f t="shared" si="155"/>
        <v>0</v>
      </c>
    </row>
    <row r="432" spans="2:50" ht="15">
      <c r="B432" s="52">
        <v>1</v>
      </c>
      <c r="C432" s="52">
        <v>3.16</v>
      </c>
      <c r="D432" s="56">
        <v>0</v>
      </c>
      <c r="E432" s="52">
        <v>1</v>
      </c>
      <c r="F432" s="52">
        <v>6</v>
      </c>
      <c r="G432" s="53">
        <v>2.6664013530991939</v>
      </c>
      <c r="H432" s="53">
        <v>2.68</v>
      </c>
      <c r="I432" s="52">
        <v>1</v>
      </c>
      <c r="J432" s="53">
        <v>2.5429553264604809</v>
      </c>
      <c r="K432" s="53">
        <v>2.59</v>
      </c>
      <c r="L432" s="52">
        <v>44</v>
      </c>
      <c r="M432" s="52">
        <v>6</v>
      </c>
      <c r="N432" s="56">
        <v>0</v>
      </c>
      <c r="O432" s="52">
        <v>28</v>
      </c>
      <c r="P432" s="54">
        <v>32.067745500000001</v>
      </c>
      <c r="Q432" s="54">
        <v>23.143693999999996</v>
      </c>
      <c r="R432" s="55">
        <v>1.9711366500000003</v>
      </c>
      <c r="U432">
        <f t="shared" si="134"/>
        <v>0.16666666666666666</v>
      </c>
      <c r="V432">
        <f t="shared" si="135"/>
        <v>0.96048632218844987</v>
      </c>
      <c r="W432">
        <f t="shared" si="136"/>
        <v>0</v>
      </c>
      <c r="X432">
        <f t="shared" si="137"/>
        <v>0.34129692832764502</v>
      </c>
      <c r="Y432">
        <f t="shared" si="138"/>
        <v>0.8571428571428571</v>
      </c>
      <c r="Z432">
        <f t="shared" si="139"/>
        <v>0.81045633832802244</v>
      </c>
      <c r="AA432">
        <f t="shared" si="140"/>
        <v>0.81458966565349544</v>
      </c>
      <c r="AB432">
        <f t="shared" si="141"/>
        <v>0.25</v>
      </c>
      <c r="AC432">
        <f t="shared" si="142"/>
        <v>0.80473269824698757</v>
      </c>
      <c r="AD432">
        <f t="shared" si="143"/>
        <v>0.81962025316455689</v>
      </c>
      <c r="AE432">
        <f t="shared" si="144"/>
        <v>0.48333333333333334</v>
      </c>
      <c r="AF432">
        <f t="shared" si="145"/>
        <v>1</v>
      </c>
      <c r="AG432">
        <f t="shared" si="146"/>
        <v>0</v>
      </c>
      <c r="AH432">
        <f t="shared" si="147"/>
        <v>3.6529680365296802E-3</v>
      </c>
      <c r="AI432">
        <f t="shared" si="148"/>
        <v>0.14922600619195048</v>
      </c>
      <c r="AJ432">
        <f t="shared" si="149"/>
        <v>0.29353233830845765</v>
      </c>
      <c r="AK432">
        <f t="shared" si="150"/>
        <v>0.20385395537525358</v>
      </c>
      <c r="AM432">
        <v>151</v>
      </c>
      <c r="AN432">
        <v>343.18181818181819</v>
      </c>
      <c r="AO432">
        <v>1098.4524398625429</v>
      </c>
      <c r="AP432">
        <v>781.63895593462985</v>
      </c>
      <c r="AQ432">
        <v>0</v>
      </c>
      <c r="AT432">
        <f t="shared" si="151"/>
        <v>0.38028169014084506</v>
      </c>
      <c r="AU432">
        <f t="shared" si="152"/>
        <v>9.6501038504553438E-2</v>
      </c>
      <c r="AV432">
        <f t="shared" si="153"/>
        <v>0.77591859732605029</v>
      </c>
      <c r="AW432">
        <f t="shared" si="154"/>
        <v>0.38538923916668738</v>
      </c>
      <c r="AX432">
        <f t="shared" si="155"/>
        <v>0</v>
      </c>
    </row>
    <row r="433" spans="2:50" ht="15">
      <c r="B433" s="52">
        <v>1</v>
      </c>
      <c r="C433" s="52">
        <v>3.16</v>
      </c>
      <c r="D433" s="56">
        <v>0</v>
      </c>
      <c r="E433" s="52">
        <v>1</v>
      </c>
      <c r="F433" s="52">
        <v>6</v>
      </c>
      <c r="G433" s="53">
        <v>2.6664013530991939</v>
      </c>
      <c r="H433" s="53">
        <v>2.68</v>
      </c>
      <c r="I433" s="52">
        <v>1</v>
      </c>
      <c r="J433" s="53">
        <v>2.5429553264604809</v>
      </c>
      <c r="K433" s="53">
        <v>2.59</v>
      </c>
      <c r="L433" s="52">
        <v>44</v>
      </c>
      <c r="M433" s="52">
        <v>6</v>
      </c>
      <c r="N433" s="56">
        <v>0</v>
      </c>
      <c r="O433" s="52">
        <v>91</v>
      </c>
      <c r="P433" s="54">
        <v>30.596748000000002</v>
      </c>
      <c r="Q433" s="54">
        <v>23.732092999999999</v>
      </c>
      <c r="R433" s="55">
        <v>2.2751427999999998</v>
      </c>
      <c r="U433">
        <f t="shared" si="134"/>
        <v>0.16666666666666666</v>
      </c>
      <c r="V433">
        <f t="shared" si="135"/>
        <v>0.96048632218844987</v>
      </c>
      <c r="W433">
        <f t="shared" si="136"/>
        <v>0</v>
      </c>
      <c r="X433">
        <f t="shared" si="137"/>
        <v>0.34129692832764502</v>
      </c>
      <c r="Y433">
        <f t="shared" si="138"/>
        <v>0.8571428571428571</v>
      </c>
      <c r="Z433">
        <f t="shared" si="139"/>
        <v>0.81045633832802244</v>
      </c>
      <c r="AA433">
        <f t="shared" si="140"/>
        <v>0.81458966565349544</v>
      </c>
      <c r="AB433">
        <f t="shared" si="141"/>
        <v>0.25</v>
      </c>
      <c r="AC433">
        <f t="shared" si="142"/>
        <v>0.80473269824698757</v>
      </c>
      <c r="AD433">
        <f t="shared" si="143"/>
        <v>0.81962025316455689</v>
      </c>
      <c r="AE433">
        <f t="shared" si="144"/>
        <v>0.48333333333333334</v>
      </c>
      <c r="AF433">
        <f t="shared" si="145"/>
        <v>1</v>
      </c>
      <c r="AG433">
        <f t="shared" si="146"/>
        <v>0</v>
      </c>
      <c r="AH433">
        <f t="shared" si="147"/>
        <v>1.1872146118721462E-2</v>
      </c>
      <c r="AI433">
        <f t="shared" si="148"/>
        <v>0.13993808049535605</v>
      </c>
      <c r="AJ433">
        <f t="shared" si="149"/>
        <v>0.30099502487562185</v>
      </c>
      <c r="AK433">
        <f t="shared" si="150"/>
        <v>0.23529411764705879</v>
      </c>
      <c r="AM433">
        <v>151</v>
      </c>
      <c r="AN433">
        <v>343.18181818181819</v>
      </c>
      <c r="AO433">
        <v>1098.4524398625429</v>
      </c>
      <c r="AP433">
        <v>781.63895593462985</v>
      </c>
      <c r="AQ433">
        <v>0</v>
      </c>
      <c r="AT433">
        <f t="shared" si="151"/>
        <v>0.38028169014084506</v>
      </c>
      <c r="AU433">
        <f t="shared" si="152"/>
        <v>9.6501038504553438E-2</v>
      </c>
      <c r="AV433">
        <f t="shared" si="153"/>
        <v>0.77591859732605029</v>
      </c>
      <c r="AW433">
        <f t="shared" si="154"/>
        <v>0.38538923916668738</v>
      </c>
      <c r="AX433">
        <f t="shared" si="155"/>
        <v>0</v>
      </c>
    </row>
    <row r="434" spans="2:50" ht="15">
      <c r="B434" s="52">
        <v>1</v>
      </c>
      <c r="C434" s="52">
        <v>3.16</v>
      </c>
      <c r="D434" s="56">
        <v>0</v>
      </c>
      <c r="E434" s="52">
        <v>1</v>
      </c>
      <c r="F434" s="52">
        <v>6</v>
      </c>
      <c r="G434" s="53">
        <v>2.6664013530991939</v>
      </c>
      <c r="H434" s="53">
        <v>2.68</v>
      </c>
      <c r="I434" s="52">
        <v>1</v>
      </c>
      <c r="J434" s="53">
        <v>2.5429553264604809</v>
      </c>
      <c r="K434" s="53">
        <v>2.59</v>
      </c>
      <c r="L434" s="52">
        <v>65</v>
      </c>
      <c r="M434" s="52">
        <v>1</v>
      </c>
      <c r="N434" s="52">
        <v>20</v>
      </c>
      <c r="O434" s="52">
        <v>7</v>
      </c>
      <c r="P434" s="54">
        <v>12.748645</v>
      </c>
      <c r="Q434" s="54">
        <v>14.6119085</v>
      </c>
      <c r="R434" s="55">
        <v>1.4121576</v>
      </c>
      <c r="U434">
        <f t="shared" si="134"/>
        <v>0.16666666666666666</v>
      </c>
      <c r="V434">
        <f t="shared" si="135"/>
        <v>0.96048632218844987</v>
      </c>
      <c r="W434">
        <f t="shared" si="136"/>
        <v>0</v>
      </c>
      <c r="X434">
        <f t="shared" si="137"/>
        <v>0.34129692832764502</v>
      </c>
      <c r="Y434">
        <f t="shared" si="138"/>
        <v>0.8571428571428571</v>
      </c>
      <c r="Z434">
        <f t="shared" si="139"/>
        <v>0.81045633832802244</v>
      </c>
      <c r="AA434">
        <f t="shared" si="140"/>
        <v>0.81458966565349544</v>
      </c>
      <c r="AB434">
        <f t="shared" si="141"/>
        <v>0.25</v>
      </c>
      <c r="AC434">
        <f t="shared" si="142"/>
        <v>0.80473269824698757</v>
      </c>
      <c r="AD434">
        <f t="shared" si="143"/>
        <v>0.81962025316455689</v>
      </c>
      <c r="AE434">
        <f t="shared" si="144"/>
        <v>0.83333333333333337</v>
      </c>
      <c r="AF434">
        <f t="shared" si="145"/>
        <v>0.16666666666666666</v>
      </c>
      <c r="AG434">
        <f t="shared" si="146"/>
        <v>0.33333333333333331</v>
      </c>
      <c r="AH434">
        <f t="shared" si="147"/>
        <v>9.1324200913242006E-4</v>
      </c>
      <c r="AI434">
        <f t="shared" si="148"/>
        <v>2.7244582043343651E-2</v>
      </c>
      <c r="AJ434">
        <f t="shared" si="149"/>
        <v>0.1853233830845771</v>
      </c>
      <c r="AK434">
        <f t="shared" si="150"/>
        <v>0.1460446247464503</v>
      </c>
      <c r="AM434">
        <v>166</v>
      </c>
      <c r="AN434">
        <v>255.38461538461539</v>
      </c>
      <c r="AO434">
        <v>1065.0882302405498</v>
      </c>
      <c r="AP434">
        <v>850.56456151717771</v>
      </c>
      <c r="AQ434">
        <v>0</v>
      </c>
      <c r="AT434">
        <f t="shared" si="151"/>
        <v>0.4859154929577465</v>
      </c>
      <c r="AU434">
        <f t="shared" si="152"/>
        <v>3.920508314181408E-3</v>
      </c>
      <c r="AV434">
        <f t="shared" si="153"/>
        <v>0.75235097637923098</v>
      </c>
      <c r="AW434">
        <f t="shared" si="154"/>
        <v>0.41937319875938567</v>
      </c>
      <c r="AX434">
        <f t="shared" si="155"/>
        <v>0</v>
      </c>
    </row>
    <row r="435" spans="2:50" ht="15">
      <c r="B435" s="52">
        <v>1</v>
      </c>
      <c r="C435" s="52">
        <v>3.16</v>
      </c>
      <c r="D435" s="56">
        <v>0</v>
      </c>
      <c r="E435" s="52">
        <v>1</v>
      </c>
      <c r="F435" s="52">
        <v>6</v>
      </c>
      <c r="G435" s="53">
        <v>2.6664013530991939</v>
      </c>
      <c r="H435" s="53">
        <v>2.68</v>
      </c>
      <c r="I435" s="52">
        <v>1</v>
      </c>
      <c r="J435" s="53">
        <v>2.5429553264604809</v>
      </c>
      <c r="K435" s="53">
        <v>2.59</v>
      </c>
      <c r="L435" s="52">
        <v>65</v>
      </c>
      <c r="M435" s="52">
        <v>1</v>
      </c>
      <c r="N435" s="52">
        <v>20</v>
      </c>
      <c r="O435" s="52">
        <v>28</v>
      </c>
      <c r="P435" s="54">
        <v>20.1036325</v>
      </c>
      <c r="Q435" s="54">
        <v>16.671305</v>
      </c>
      <c r="R435" s="55">
        <v>1.5494507000000002</v>
      </c>
      <c r="U435">
        <f t="shared" si="134"/>
        <v>0.16666666666666666</v>
      </c>
      <c r="V435">
        <f t="shared" si="135"/>
        <v>0.96048632218844987</v>
      </c>
      <c r="W435">
        <f t="shared" si="136"/>
        <v>0</v>
      </c>
      <c r="X435">
        <f t="shared" si="137"/>
        <v>0.34129692832764502</v>
      </c>
      <c r="Y435">
        <f t="shared" si="138"/>
        <v>0.8571428571428571</v>
      </c>
      <c r="Z435">
        <f t="shared" si="139"/>
        <v>0.81045633832802244</v>
      </c>
      <c r="AA435">
        <f t="shared" si="140"/>
        <v>0.81458966565349544</v>
      </c>
      <c r="AB435">
        <f t="shared" si="141"/>
        <v>0.25</v>
      </c>
      <c r="AC435">
        <f t="shared" si="142"/>
        <v>0.80473269824698757</v>
      </c>
      <c r="AD435">
        <f t="shared" si="143"/>
        <v>0.81962025316455689</v>
      </c>
      <c r="AE435">
        <f t="shared" si="144"/>
        <v>0.83333333333333337</v>
      </c>
      <c r="AF435">
        <f t="shared" si="145"/>
        <v>0.16666666666666666</v>
      </c>
      <c r="AG435">
        <f t="shared" si="146"/>
        <v>0.33333333333333331</v>
      </c>
      <c r="AH435">
        <f t="shared" si="147"/>
        <v>3.6529680365296802E-3</v>
      </c>
      <c r="AI435">
        <f t="shared" si="148"/>
        <v>7.3684210526315783E-2</v>
      </c>
      <c r="AJ435">
        <f t="shared" si="149"/>
        <v>0.21144278606965175</v>
      </c>
      <c r="AK435">
        <f t="shared" si="150"/>
        <v>0.16024340770791076</v>
      </c>
      <c r="AM435">
        <v>166</v>
      </c>
      <c r="AN435">
        <v>255.38461538461539</v>
      </c>
      <c r="AO435">
        <v>1065.0882302405498</v>
      </c>
      <c r="AP435">
        <v>850.56456151717771</v>
      </c>
      <c r="AQ435">
        <v>0</v>
      </c>
      <c r="AT435">
        <f t="shared" si="151"/>
        <v>0.4859154929577465</v>
      </c>
      <c r="AU435">
        <f t="shared" si="152"/>
        <v>3.920508314181408E-3</v>
      </c>
      <c r="AV435">
        <f t="shared" si="153"/>
        <v>0.75235097637923098</v>
      </c>
      <c r="AW435">
        <f t="shared" si="154"/>
        <v>0.41937319875938567</v>
      </c>
      <c r="AX435">
        <f t="shared" si="155"/>
        <v>0</v>
      </c>
    </row>
    <row r="436" spans="2:50" ht="15">
      <c r="B436" s="52">
        <v>1</v>
      </c>
      <c r="C436" s="52">
        <v>3.16</v>
      </c>
      <c r="D436" s="56">
        <v>0</v>
      </c>
      <c r="E436" s="52">
        <v>1</v>
      </c>
      <c r="F436" s="52">
        <v>6</v>
      </c>
      <c r="G436" s="53">
        <v>2.6664013530991939</v>
      </c>
      <c r="H436" s="53">
        <v>2.68</v>
      </c>
      <c r="I436" s="52">
        <v>1</v>
      </c>
      <c r="J436" s="53">
        <v>2.5429553264604809</v>
      </c>
      <c r="K436" s="53">
        <v>2.59</v>
      </c>
      <c r="L436" s="52">
        <v>65</v>
      </c>
      <c r="M436" s="52">
        <v>1</v>
      </c>
      <c r="N436" s="52">
        <v>20</v>
      </c>
      <c r="O436" s="52">
        <v>91</v>
      </c>
      <c r="P436" s="54">
        <v>25.889555999999999</v>
      </c>
      <c r="Q436" s="54">
        <v>17.848103000000002</v>
      </c>
      <c r="R436" s="55">
        <v>1.9907499500000001</v>
      </c>
      <c r="U436">
        <f t="shared" si="134"/>
        <v>0.16666666666666666</v>
      </c>
      <c r="V436">
        <f t="shared" si="135"/>
        <v>0.96048632218844987</v>
      </c>
      <c r="W436">
        <f t="shared" si="136"/>
        <v>0</v>
      </c>
      <c r="X436">
        <f t="shared" si="137"/>
        <v>0.34129692832764502</v>
      </c>
      <c r="Y436">
        <f t="shared" si="138"/>
        <v>0.8571428571428571</v>
      </c>
      <c r="Z436">
        <f t="shared" si="139"/>
        <v>0.81045633832802244</v>
      </c>
      <c r="AA436">
        <f t="shared" si="140"/>
        <v>0.81458966565349544</v>
      </c>
      <c r="AB436">
        <f t="shared" si="141"/>
        <v>0.25</v>
      </c>
      <c r="AC436">
        <f t="shared" si="142"/>
        <v>0.80473269824698757</v>
      </c>
      <c r="AD436">
        <f t="shared" si="143"/>
        <v>0.81962025316455689</v>
      </c>
      <c r="AE436">
        <f t="shared" si="144"/>
        <v>0.83333333333333337</v>
      </c>
      <c r="AF436">
        <f t="shared" si="145"/>
        <v>0.16666666666666666</v>
      </c>
      <c r="AG436">
        <f t="shared" si="146"/>
        <v>0.33333333333333331</v>
      </c>
      <c r="AH436">
        <f t="shared" si="147"/>
        <v>1.1872146118721462E-2</v>
      </c>
      <c r="AI436">
        <f t="shared" si="148"/>
        <v>0.11021671826625386</v>
      </c>
      <c r="AJ436">
        <f t="shared" si="149"/>
        <v>0.22636815920398012</v>
      </c>
      <c r="AK436">
        <f t="shared" si="150"/>
        <v>0.20588235294117646</v>
      </c>
      <c r="AM436">
        <v>166</v>
      </c>
      <c r="AN436">
        <v>255.38461538461539</v>
      </c>
      <c r="AO436">
        <v>1065.0882302405498</v>
      </c>
      <c r="AP436">
        <v>850.56456151717771</v>
      </c>
      <c r="AQ436">
        <v>0</v>
      </c>
      <c r="AT436">
        <f t="shared" si="151"/>
        <v>0.4859154929577465</v>
      </c>
      <c r="AU436">
        <f t="shared" si="152"/>
        <v>3.920508314181408E-3</v>
      </c>
      <c r="AV436">
        <f t="shared" si="153"/>
        <v>0.75235097637923098</v>
      </c>
      <c r="AW436">
        <f t="shared" si="154"/>
        <v>0.41937319875938567</v>
      </c>
      <c r="AX436">
        <f t="shared" si="155"/>
        <v>0</v>
      </c>
    </row>
    <row r="437" spans="2:50" ht="15">
      <c r="B437" s="52">
        <v>1</v>
      </c>
      <c r="C437" s="52">
        <v>3.16</v>
      </c>
      <c r="D437" s="56">
        <v>0</v>
      </c>
      <c r="E437" s="52">
        <v>1</v>
      </c>
      <c r="F437" s="52">
        <v>1</v>
      </c>
      <c r="G437" s="53">
        <v>2.6076649545634139</v>
      </c>
      <c r="H437" s="53">
        <v>2.64</v>
      </c>
      <c r="I437" s="52">
        <v>4</v>
      </c>
      <c r="J437" s="53">
        <v>2.4397356143079314</v>
      </c>
      <c r="K437" s="53">
        <v>2.5099999999999998</v>
      </c>
      <c r="L437" s="52">
        <v>20</v>
      </c>
      <c r="M437" s="52">
        <v>1</v>
      </c>
      <c r="N437" s="52">
        <v>20</v>
      </c>
      <c r="O437" s="52">
        <v>7</v>
      </c>
      <c r="P437" s="54">
        <v>81.787461000000008</v>
      </c>
      <c r="Q437" s="54">
        <v>35.500073</v>
      </c>
      <c r="R437" s="55">
        <v>3.9422733000000005</v>
      </c>
      <c r="U437">
        <f t="shared" si="134"/>
        <v>0.16666666666666666</v>
      </c>
      <c r="V437">
        <f t="shared" si="135"/>
        <v>0.96048632218844987</v>
      </c>
      <c r="W437">
        <f t="shared" si="136"/>
        <v>0</v>
      </c>
      <c r="X437">
        <f t="shared" si="137"/>
        <v>0.34129692832764502</v>
      </c>
      <c r="Y437">
        <f t="shared" si="138"/>
        <v>0.14285714285714285</v>
      </c>
      <c r="Z437">
        <f t="shared" si="139"/>
        <v>0.79260332965453306</v>
      </c>
      <c r="AA437">
        <f t="shared" si="140"/>
        <v>0.80243161094224924</v>
      </c>
      <c r="AB437">
        <f t="shared" si="141"/>
        <v>1</v>
      </c>
      <c r="AC437">
        <f t="shared" si="142"/>
        <v>0.77206823237592759</v>
      </c>
      <c r="AD437">
        <f t="shared" si="143"/>
        <v>0.79430379746835433</v>
      </c>
      <c r="AE437">
        <f t="shared" si="144"/>
        <v>8.3333333333333329E-2</v>
      </c>
      <c r="AF437">
        <f t="shared" si="145"/>
        <v>0.16666666666666666</v>
      </c>
      <c r="AG437">
        <f t="shared" si="146"/>
        <v>0.33333333333333331</v>
      </c>
      <c r="AH437">
        <f t="shared" si="147"/>
        <v>9.1324200913242006E-4</v>
      </c>
      <c r="AI437">
        <f t="shared" si="148"/>
        <v>0.46315789473684216</v>
      </c>
      <c r="AJ437">
        <f t="shared" si="149"/>
        <v>0.45024875621890548</v>
      </c>
      <c r="AK437">
        <f t="shared" si="150"/>
        <v>0.40770791075050716</v>
      </c>
      <c r="AM437">
        <v>157</v>
      </c>
      <c r="AN437">
        <v>785</v>
      </c>
      <c r="AO437">
        <v>782.05822706065317</v>
      </c>
      <c r="AP437">
        <v>678.47658032798347</v>
      </c>
      <c r="AQ437">
        <v>0</v>
      </c>
      <c r="AT437">
        <f t="shared" si="151"/>
        <v>0.42253521126760563</v>
      </c>
      <c r="AU437">
        <f t="shared" si="152"/>
        <v>0.56239015817223192</v>
      </c>
      <c r="AV437">
        <f t="shared" si="153"/>
        <v>0.55242584981115306</v>
      </c>
      <c r="AW437">
        <f t="shared" si="154"/>
        <v>0.33452474585579045</v>
      </c>
      <c r="AX437">
        <f t="shared" si="155"/>
        <v>0</v>
      </c>
    </row>
    <row r="438" spans="2:50" ht="15">
      <c r="B438" s="52">
        <v>1</v>
      </c>
      <c r="C438" s="52">
        <v>3.16</v>
      </c>
      <c r="D438" s="56">
        <v>0</v>
      </c>
      <c r="E438" s="52">
        <v>1</v>
      </c>
      <c r="F438" s="52">
        <v>1</v>
      </c>
      <c r="G438" s="53">
        <v>2.6076649545634139</v>
      </c>
      <c r="H438" s="53">
        <v>2.64</v>
      </c>
      <c r="I438" s="52">
        <v>4</v>
      </c>
      <c r="J438" s="53">
        <v>2.4397356143079314</v>
      </c>
      <c r="K438" s="53">
        <v>2.5099999999999998</v>
      </c>
      <c r="L438" s="52">
        <v>20</v>
      </c>
      <c r="M438" s="52">
        <v>1</v>
      </c>
      <c r="N438" s="52">
        <v>20</v>
      </c>
      <c r="O438" s="52">
        <v>28</v>
      </c>
      <c r="P438" s="54">
        <v>91.299911500000007</v>
      </c>
      <c r="Q438" s="54">
        <v>38.9324005</v>
      </c>
      <c r="R438" s="55">
        <v>4.0011131999999998</v>
      </c>
      <c r="U438">
        <f t="shared" si="134"/>
        <v>0.16666666666666666</v>
      </c>
      <c r="V438">
        <f t="shared" si="135"/>
        <v>0.96048632218844987</v>
      </c>
      <c r="W438">
        <f t="shared" si="136"/>
        <v>0</v>
      </c>
      <c r="X438">
        <f t="shared" si="137"/>
        <v>0.34129692832764502</v>
      </c>
      <c r="Y438">
        <f t="shared" si="138"/>
        <v>0.14285714285714285</v>
      </c>
      <c r="Z438">
        <f t="shared" si="139"/>
        <v>0.79260332965453306</v>
      </c>
      <c r="AA438">
        <f t="shared" si="140"/>
        <v>0.80243161094224924</v>
      </c>
      <c r="AB438">
        <f t="shared" si="141"/>
        <v>1</v>
      </c>
      <c r="AC438">
        <f t="shared" si="142"/>
        <v>0.77206823237592759</v>
      </c>
      <c r="AD438">
        <f t="shared" si="143"/>
        <v>0.79430379746835433</v>
      </c>
      <c r="AE438">
        <f t="shared" si="144"/>
        <v>8.3333333333333329E-2</v>
      </c>
      <c r="AF438">
        <f t="shared" si="145"/>
        <v>0.16666666666666666</v>
      </c>
      <c r="AG438">
        <f t="shared" si="146"/>
        <v>0.33333333333333331</v>
      </c>
      <c r="AH438">
        <f t="shared" si="147"/>
        <v>3.6529680365296802E-3</v>
      </c>
      <c r="AI438">
        <f t="shared" si="148"/>
        <v>0.52321981424148611</v>
      </c>
      <c r="AJ438">
        <f t="shared" si="149"/>
        <v>0.49378109452736318</v>
      </c>
      <c r="AK438">
        <f t="shared" si="150"/>
        <v>0.4137931034482758</v>
      </c>
      <c r="AM438">
        <v>157</v>
      </c>
      <c r="AN438">
        <v>785</v>
      </c>
      <c r="AO438">
        <v>782.05822706065317</v>
      </c>
      <c r="AP438">
        <v>678.47658032798347</v>
      </c>
      <c r="AQ438">
        <v>0</v>
      </c>
      <c r="AT438">
        <f t="shared" si="151"/>
        <v>0.42253521126760563</v>
      </c>
      <c r="AU438">
        <f t="shared" si="152"/>
        <v>0.56239015817223192</v>
      </c>
      <c r="AV438">
        <f t="shared" si="153"/>
        <v>0.55242584981115306</v>
      </c>
      <c r="AW438">
        <f t="shared" si="154"/>
        <v>0.33452474585579045</v>
      </c>
      <c r="AX438">
        <f t="shared" si="155"/>
        <v>0</v>
      </c>
    </row>
    <row r="439" spans="2:50" ht="15">
      <c r="B439" s="52">
        <v>1</v>
      </c>
      <c r="C439" s="52">
        <v>3.16</v>
      </c>
      <c r="D439" s="56">
        <v>0</v>
      </c>
      <c r="E439" s="52">
        <v>1</v>
      </c>
      <c r="F439" s="52">
        <v>1</v>
      </c>
      <c r="G439" s="53">
        <v>2.6076649545634139</v>
      </c>
      <c r="H439" s="53">
        <v>2.64</v>
      </c>
      <c r="I439" s="52">
        <v>4</v>
      </c>
      <c r="J439" s="53">
        <v>2.4397356143079314</v>
      </c>
      <c r="K439" s="53">
        <v>2.5099999999999998</v>
      </c>
      <c r="L439" s="52">
        <v>20</v>
      </c>
      <c r="M439" s="52">
        <v>1</v>
      </c>
      <c r="N439" s="52">
        <v>20</v>
      </c>
      <c r="O439" s="52">
        <v>91</v>
      </c>
      <c r="P439" s="54">
        <v>95.516771000000006</v>
      </c>
      <c r="Q439" s="54">
        <v>39.422733000000001</v>
      </c>
      <c r="R439" s="55">
        <v>4.30511935</v>
      </c>
      <c r="U439">
        <f t="shared" si="134"/>
        <v>0.16666666666666666</v>
      </c>
      <c r="V439">
        <f t="shared" si="135"/>
        <v>0.96048632218844987</v>
      </c>
      <c r="W439">
        <f t="shared" si="136"/>
        <v>0</v>
      </c>
      <c r="X439">
        <f t="shared" si="137"/>
        <v>0.34129692832764502</v>
      </c>
      <c r="Y439">
        <f t="shared" si="138"/>
        <v>0.14285714285714285</v>
      </c>
      <c r="Z439">
        <f t="shared" si="139"/>
        <v>0.79260332965453306</v>
      </c>
      <c r="AA439">
        <f t="shared" si="140"/>
        <v>0.80243161094224924</v>
      </c>
      <c r="AB439">
        <f t="shared" si="141"/>
        <v>1</v>
      </c>
      <c r="AC439">
        <f t="shared" si="142"/>
        <v>0.77206823237592759</v>
      </c>
      <c r="AD439">
        <f t="shared" si="143"/>
        <v>0.79430379746835433</v>
      </c>
      <c r="AE439">
        <f t="shared" si="144"/>
        <v>8.3333333333333329E-2</v>
      </c>
      <c r="AF439">
        <f t="shared" si="145"/>
        <v>0.16666666666666666</v>
      </c>
      <c r="AG439">
        <f t="shared" si="146"/>
        <v>0.33333333333333331</v>
      </c>
      <c r="AH439">
        <f t="shared" si="147"/>
        <v>1.1872146118721462E-2</v>
      </c>
      <c r="AI439">
        <f t="shared" si="148"/>
        <v>0.5498452012383902</v>
      </c>
      <c r="AJ439">
        <f t="shared" si="149"/>
        <v>0.5</v>
      </c>
      <c r="AK439">
        <f t="shared" si="150"/>
        <v>0.4452332657200811</v>
      </c>
      <c r="AM439">
        <v>157</v>
      </c>
      <c r="AN439">
        <v>785</v>
      </c>
      <c r="AO439">
        <v>782.05822706065317</v>
      </c>
      <c r="AP439">
        <v>678.47658032798347</v>
      </c>
      <c r="AQ439">
        <v>0</v>
      </c>
      <c r="AT439">
        <f t="shared" si="151"/>
        <v>0.42253521126760563</v>
      </c>
      <c r="AU439">
        <f t="shared" si="152"/>
        <v>0.56239015817223192</v>
      </c>
      <c r="AV439">
        <f t="shared" si="153"/>
        <v>0.55242584981115306</v>
      </c>
      <c r="AW439">
        <f t="shared" si="154"/>
        <v>0.33452474585579045</v>
      </c>
      <c r="AX439">
        <f t="shared" si="155"/>
        <v>0</v>
      </c>
    </row>
    <row r="440" spans="2:50" ht="15">
      <c r="B440" s="52">
        <v>1</v>
      </c>
      <c r="C440" s="52">
        <v>3.16</v>
      </c>
      <c r="D440" s="56">
        <v>0</v>
      </c>
      <c r="E440" s="52">
        <v>1</v>
      </c>
      <c r="F440" s="52">
        <v>1</v>
      </c>
      <c r="G440" s="53">
        <v>2.6076649545634139</v>
      </c>
      <c r="H440" s="53">
        <v>2.64</v>
      </c>
      <c r="I440" s="52">
        <v>4</v>
      </c>
      <c r="J440" s="53">
        <v>2.4397356143079314</v>
      </c>
      <c r="K440" s="53">
        <v>2.5099999999999998</v>
      </c>
      <c r="L440" s="52">
        <v>25</v>
      </c>
      <c r="M440" s="52">
        <v>1</v>
      </c>
      <c r="N440" s="52">
        <v>20</v>
      </c>
      <c r="O440" s="52">
        <v>7</v>
      </c>
      <c r="P440" s="54">
        <v>59.820565000000002</v>
      </c>
      <c r="Q440" s="54">
        <v>31.773546000000003</v>
      </c>
      <c r="R440" s="55">
        <v>2.6477955</v>
      </c>
      <c r="U440">
        <f t="shared" si="134"/>
        <v>0.16666666666666666</v>
      </c>
      <c r="V440">
        <f t="shared" si="135"/>
        <v>0.96048632218844987</v>
      </c>
      <c r="W440">
        <f t="shared" si="136"/>
        <v>0</v>
      </c>
      <c r="X440">
        <f t="shared" si="137"/>
        <v>0.34129692832764502</v>
      </c>
      <c r="Y440">
        <f t="shared" si="138"/>
        <v>0.14285714285714285</v>
      </c>
      <c r="Z440">
        <f t="shared" si="139"/>
        <v>0.79260332965453306</v>
      </c>
      <c r="AA440">
        <f t="shared" si="140"/>
        <v>0.80243161094224924</v>
      </c>
      <c r="AB440">
        <f t="shared" si="141"/>
        <v>1</v>
      </c>
      <c r="AC440">
        <f t="shared" si="142"/>
        <v>0.77206823237592759</v>
      </c>
      <c r="AD440">
        <f t="shared" si="143"/>
        <v>0.79430379746835433</v>
      </c>
      <c r="AE440">
        <f t="shared" si="144"/>
        <v>0.16666666666666666</v>
      </c>
      <c r="AF440">
        <f t="shared" si="145"/>
        <v>0.16666666666666666</v>
      </c>
      <c r="AG440">
        <f t="shared" si="146"/>
        <v>0.33333333333333331</v>
      </c>
      <c r="AH440">
        <f t="shared" si="147"/>
        <v>9.1324200913242006E-4</v>
      </c>
      <c r="AI440">
        <f t="shared" si="148"/>
        <v>0.32445820433436534</v>
      </c>
      <c r="AJ440">
        <f t="shared" si="149"/>
        <v>0.40298507462686572</v>
      </c>
      <c r="AK440">
        <f t="shared" si="150"/>
        <v>0.2738336713995943</v>
      </c>
      <c r="AM440">
        <v>117</v>
      </c>
      <c r="AN440">
        <v>468</v>
      </c>
      <c r="AO440">
        <v>972.62304821150849</v>
      </c>
      <c r="AP440">
        <v>844.60835313004839</v>
      </c>
      <c r="AQ440">
        <v>0</v>
      </c>
      <c r="AT440">
        <f t="shared" si="151"/>
        <v>0.14084507042253522</v>
      </c>
      <c r="AU440">
        <f t="shared" si="152"/>
        <v>0.2281195079086116</v>
      </c>
      <c r="AV440">
        <f t="shared" si="153"/>
        <v>0.68703594612589602</v>
      </c>
      <c r="AW440">
        <f t="shared" si="154"/>
        <v>0.41643647381597587</v>
      </c>
      <c r="AX440">
        <f t="shared" si="155"/>
        <v>0</v>
      </c>
    </row>
    <row r="441" spans="2:50" ht="15">
      <c r="B441" s="52">
        <v>1</v>
      </c>
      <c r="C441" s="52">
        <v>3.16</v>
      </c>
      <c r="D441" s="56">
        <v>0</v>
      </c>
      <c r="E441" s="52">
        <v>1</v>
      </c>
      <c r="F441" s="52">
        <v>1</v>
      </c>
      <c r="G441" s="53">
        <v>2.6076649545634139</v>
      </c>
      <c r="H441" s="53">
        <v>2.64</v>
      </c>
      <c r="I441" s="52">
        <v>4</v>
      </c>
      <c r="J441" s="53">
        <v>2.4397356143079314</v>
      </c>
      <c r="K441" s="53">
        <v>2.5099999999999998</v>
      </c>
      <c r="L441" s="52">
        <v>25</v>
      </c>
      <c r="M441" s="52">
        <v>1</v>
      </c>
      <c r="N441" s="52">
        <v>20</v>
      </c>
      <c r="O441" s="52">
        <v>28</v>
      </c>
      <c r="P441" s="54">
        <v>68.254283999999998</v>
      </c>
      <c r="Q441" s="54">
        <v>34.911673999999998</v>
      </c>
      <c r="R441" s="55">
        <v>3.4127141999999999</v>
      </c>
      <c r="U441">
        <f t="shared" si="134"/>
        <v>0.16666666666666666</v>
      </c>
      <c r="V441">
        <f t="shared" si="135"/>
        <v>0.96048632218844987</v>
      </c>
      <c r="W441">
        <f t="shared" si="136"/>
        <v>0</v>
      </c>
      <c r="X441">
        <f t="shared" si="137"/>
        <v>0.34129692832764502</v>
      </c>
      <c r="Y441">
        <f t="shared" si="138"/>
        <v>0.14285714285714285</v>
      </c>
      <c r="Z441">
        <f t="shared" si="139"/>
        <v>0.79260332965453306</v>
      </c>
      <c r="AA441">
        <f t="shared" si="140"/>
        <v>0.80243161094224924</v>
      </c>
      <c r="AB441">
        <f t="shared" si="141"/>
        <v>1</v>
      </c>
      <c r="AC441">
        <f t="shared" si="142"/>
        <v>0.77206823237592759</v>
      </c>
      <c r="AD441">
        <f t="shared" si="143"/>
        <v>0.79430379746835433</v>
      </c>
      <c r="AE441">
        <f t="shared" si="144"/>
        <v>0.16666666666666666</v>
      </c>
      <c r="AF441">
        <f t="shared" si="145"/>
        <v>0.16666666666666666</v>
      </c>
      <c r="AG441">
        <f t="shared" si="146"/>
        <v>0.33333333333333331</v>
      </c>
      <c r="AH441">
        <f t="shared" si="147"/>
        <v>3.6529680365296802E-3</v>
      </c>
      <c r="AI441">
        <f t="shared" si="148"/>
        <v>0.37770897832817341</v>
      </c>
      <c r="AJ441">
        <f t="shared" si="149"/>
        <v>0.44278606965174128</v>
      </c>
      <c r="AK441">
        <f t="shared" si="150"/>
        <v>0.3529411764705882</v>
      </c>
      <c r="AM441">
        <v>117</v>
      </c>
      <c r="AN441">
        <v>468</v>
      </c>
      <c r="AO441">
        <v>972.62304821150849</v>
      </c>
      <c r="AP441">
        <v>844.60835313004839</v>
      </c>
      <c r="AQ441">
        <v>0</v>
      </c>
      <c r="AT441">
        <f t="shared" si="151"/>
        <v>0.14084507042253522</v>
      </c>
      <c r="AU441">
        <f t="shared" si="152"/>
        <v>0.2281195079086116</v>
      </c>
      <c r="AV441">
        <f t="shared" si="153"/>
        <v>0.68703594612589602</v>
      </c>
      <c r="AW441">
        <f t="shared" si="154"/>
        <v>0.41643647381597587</v>
      </c>
      <c r="AX441">
        <f t="shared" si="155"/>
        <v>0</v>
      </c>
    </row>
    <row r="442" spans="2:50" ht="15">
      <c r="B442" s="52">
        <v>1</v>
      </c>
      <c r="C442" s="52">
        <v>3.16</v>
      </c>
      <c r="D442" s="56">
        <v>0</v>
      </c>
      <c r="E442" s="52">
        <v>1</v>
      </c>
      <c r="F442" s="52">
        <v>1</v>
      </c>
      <c r="G442" s="53">
        <v>2.6076649545634139</v>
      </c>
      <c r="H442" s="53">
        <v>2.64</v>
      </c>
      <c r="I442" s="52">
        <v>4</v>
      </c>
      <c r="J442" s="53">
        <v>2.4397356143079314</v>
      </c>
      <c r="K442" s="53">
        <v>2.5099999999999998</v>
      </c>
      <c r="L442" s="52">
        <v>25</v>
      </c>
      <c r="M442" s="52">
        <v>1</v>
      </c>
      <c r="N442" s="52">
        <v>20</v>
      </c>
      <c r="O442" s="52">
        <v>91</v>
      </c>
      <c r="P442" s="54">
        <v>76.295737000000003</v>
      </c>
      <c r="Q442" s="54">
        <v>36.676870999999998</v>
      </c>
      <c r="R442" s="55">
        <v>3.6186538499999998</v>
      </c>
      <c r="U442">
        <f t="shared" si="134"/>
        <v>0.16666666666666666</v>
      </c>
      <c r="V442">
        <f t="shared" si="135"/>
        <v>0.96048632218844987</v>
      </c>
      <c r="W442">
        <f t="shared" si="136"/>
        <v>0</v>
      </c>
      <c r="X442">
        <f t="shared" si="137"/>
        <v>0.34129692832764502</v>
      </c>
      <c r="Y442">
        <f t="shared" si="138"/>
        <v>0.14285714285714285</v>
      </c>
      <c r="Z442">
        <f t="shared" si="139"/>
        <v>0.79260332965453306</v>
      </c>
      <c r="AA442">
        <f t="shared" si="140"/>
        <v>0.80243161094224924</v>
      </c>
      <c r="AB442">
        <f t="shared" si="141"/>
        <v>1</v>
      </c>
      <c r="AC442">
        <f t="shared" si="142"/>
        <v>0.77206823237592759</v>
      </c>
      <c r="AD442">
        <f t="shared" si="143"/>
        <v>0.79430379746835433</v>
      </c>
      <c r="AE442">
        <f t="shared" si="144"/>
        <v>0.16666666666666666</v>
      </c>
      <c r="AF442">
        <f t="shared" si="145"/>
        <v>0.16666666666666666</v>
      </c>
      <c r="AG442">
        <f t="shared" si="146"/>
        <v>0.33333333333333331</v>
      </c>
      <c r="AH442">
        <f t="shared" si="147"/>
        <v>1.1872146118721462E-2</v>
      </c>
      <c r="AI442">
        <f t="shared" si="148"/>
        <v>0.42848297213622294</v>
      </c>
      <c r="AJ442">
        <f t="shared" si="149"/>
        <v>0.46517412935323382</v>
      </c>
      <c r="AK442">
        <f t="shared" si="150"/>
        <v>0.37423935091277888</v>
      </c>
      <c r="AM442">
        <v>117</v>
      </c>
      <c r="AN442">
        <v>468</v>
      </c>
      <c r="AO442">
        <v>972.62304821150849</v>
      </c>
      <c r="AP442">
        <v>844.60835313004839</v>
      </c>
      <c r="AQ442">
        <v>0</v>
      </c>
      <c r="AT442">
        <f t="shared" si="151"/>
        <v>0.14084507042253522</v>
      </c>
      <c r="AU442">
        <f t="shared" si="152"/>
        <v>0.2281195079086116</v>
      </c>
      <c r="AV442">
        <f t="shared" si="153"/>
        <v>0.68703594612589602</v>
      </c>
      <c r="AW442">
        <f t="shared" si="154"/>
        <v>0.41643647381597587</v>
      </c>
      <c r="AX442">
        <f t="shared" si="155"/>
        <v>0</v>
      </c>
    </row>
    <row r="443" spans="2:50" ht="15">
      <c r="B443" s="52">
        <v>1</v>
      </c>
      <c r="C443" s="52">
        <v>3.16</v>
      </c>
      <c r="D443" s="56">
        <v>0</v>
      </c>
      <c r="E443" s="52">
        <v>1</v>
      </c>
      <c r="F443" s="52">
        <v>1</v>
      </c>
      <c r="G443" s="53">
        <v>2.6076649545634139</v>
      </c>
      <c r="H443" s="53">
        <v>2.64</v>
      </c>
      <c r="I443" s="52">
        <v>4</v>
      </c>
      <c r="J443" s="53">
        <v>2.4397356143079314</v>
      </c>
      <c r="K443" s="53">
        <v>2.5099999999999998</v>
      </c>
      <c r="L443" s="52">
        <v>30</v>
      </c>
      <c r="M443" s="52">
        <v>1</v>
      </c>
      <c r="N443" s="52">
        <v>20</v>
      </c>
      <c r="O443" s="52">
        <v>7</v>
      </c>
      <c r="P443" s="54">
        <v>43.835725500000002</v>
      </c>
      <c r="Q443" s="54">
        <v>27.850885999999996</v>
      </c>
      <c r="R443" s="55">
        <v>2.5497290000000001</v>
      </c>
      <c r="U443">
        <f t="shared" si="134"/>
        <v>0.16666666666666666</v>
      </c>
      <c r="V443">
        <f t="shared" si="135"/>
        <v>0.96048632218844987</v>
      </c>
      <c r="W443">
        <f t="shared" si="136"/>
        <v>0</v>
      </c>
      <c r="X443">
        <f t="shared" si="137"/>
        <v>0.34129692832764502</v>
      </c>
      <c r="Y443">
        <f t="shared" si="138"/>
        <v>0.14285714285714285</v>
      </c>
      <c r="Z443">
        <f t="shared" si="139"/>
        <v>0.79260332965453306</v>
      </c>
      <c r="AA443">
        <f t="shared" si="140"/>
        <v>0.80243161094224924</v>
      </c>
      <c r="AB443">
        <f t="shared" si="141"/>
        <v>1</v>
      </c>
      <c r="AC443">
        <f t="shared" si="142"/>
        <v>0.77206823237592759</v>
      </c>
      <c r="AD443">
        <f t="shared" si="143"/>
        <v>0.79430379746835433</v>
      </c>
      <c r="AE443">
        <f t="shared" si="144"/>
        <v>0.25</v>
      </c>
      <c r="AF443">
        <f t="shared" si="145"/>
        <v>0.16666666666666666</v>
      </c>
      <c r="AG443">
        <f t="shared" si="146"/>
        <v>0.33333333333333331</v>
      </c>
      <c r="AH443">
        <f t="shared" si="147"/>
        <v>9.1324200913242006E-4</v>
      </c>
      <c r="AI443">
        <f t="shared" si="148"/>
        <v>0.22352941176470587</v>
      </c>
      <c r="AJ443">
        <f t="shared" si="149"/>
        <v>0.35323383084577109</v>
      </c>
      <c r="AK443">
        <f t="shared" si="150"/>
        <v>0.26369168356997974</v>
      </c>
      <c r="AM443">
        <v>108</v>
      </c>
      <c r="AN443">
        <v>360</v>
      </c>
      <c r="AO443">
        <v>1032.0198755832037</v>
      </c>
      <c r="AP443">
        <v>894.92615316905813</v>
      </c>
      <c r="AQ443">
        <v>0</v>
      </c>
      <c r="AT443">
        <f t="shared" si="151"/>
        <v>7.746478873239436E-2</v>
      </c>
      <c r="AU443">
        <f t="shared" si="152"/>
        <v>0.11423550087873462</v>
      </c>
      <c r="AV443">
        <f t="shared" si="153"/>
        <v>0.72899233978243927</v>
      </c>
      <c r="AW443">
        <f t="shared" si="154"/>
        <v>0.44124580365597588</v>
      </c>
      <c r="AX443">
        <f t="shared" si="155"/>
        <v>0</v>
      </c>
    </row>
    <row r="444" spans="2:50" ht="15">
      <c r="B444" s="52">
        <v>1</v>
      </c>
      <c r="C444" s="52">
        <v>3.16</v>
      </c>
      <c r="D444" s="56">
        <v>0</v>
      </c>
      <c r="E444" s="52">
        <v>1</v>
      </c>
      <c r="F444" s="52">
        <v>1</v>
      </c>
      <c r="G444" s="53">
        <v>2.6076649545634139</v>
      </c>
      <c r="H444" s="53">
        <v>2.64</v>
      </c>
      <c r="I444" s="52">
        <v>4</v>
      </c>
      <c r="J444" s="53">
        <v>2.4397356143079314</v>
      </c>
      <c r="K444" s="53">
        <v>2.5099999999999998</v>
      </c>
      <c r="L444" s="52">
        <v>30</v>
      </c>
      <c r="M444" s="52">
        <v>1</v>
      </c>
      <c r="N444" s="52">
        <v>20</v>
      </c>
      <c r="O444" s="52">
        <v>28</v>
      </c>
      <c r="P444" s="54">
        <v>54.426907499999999</v>
      </c>
      <c r="Q444" s="54">
        <v>29.910282499999997</v>
      </c>
      <c r="R444" s="55">
        <v>3.2263878500000001</v>
      </c>
      <c r="U444">
        <f t="shared" si="134"/>
        <v>0.16666666666666666</v>
      </c>
      <c r="V444">
        <f t="shared" si="135"/>
        <v>0.96048632218844987</v>
      </c>
      <c r="W444">
        <f t="shared" si="136"/>
        <v>0</v>
      </c>
      <c r="X444">
        <f t="shared" si="137"/>
        <v>0.34129692832764502</v>
      </c>
      <c r="Y444">
        <f t="shared" si="138"/>
        <v>0.14285714285714285</v>
      </c>
      <c r="Z444">
        <f t="shared" si="139"/>
        <v>0.79260332965453306</v>
      </c>
      <c r="AA444">
        <f t="shared" si="140"/>
        <v>0.80243161094224924</v>
      </c>
      <c r="AB444">
        <f t="shared" si="141"/>
        <v>1</v>
      </c>
      <c r="AC444">
        <f t="shared" si="142"/>
        <v>0.77206823237592759</v>
      </c>
      <c r="AD444">
        <f t="shared" si="143"/>
        <v>0.79430379746835433</v>
      </c>
      <c r="AE444">
        <f t="shared" si="144"/>
        <v>0.25</v>
      </c>
      <c r="AF444">
        <f t="shared" si="145"/>
        <v>0.16666666666666666</v>
      </c>
      <c r="AG444">
        <f t="shared" si="146"/>
        <v>0.33333333333333331</v>
      </c>
      <c r="AH444">
        <f t="shared" si="147"/>
        <v>3.6529680365296802E-3</v>
      </c>
      <c r="AI444">
        <f t="shared" si="148"/>
        <v>0.29040247678018577</v>
      </c>
      <c r="AJ444">
        <f t="shared" si="149"/>
        <v>0.37935323383084574</v>
      </c>
      <c r="AK444">
        <f t="shared" si="150"/>
        <v>0.33367139959432046</v>
      </c>
      <c r="AM444">
        <v>108</v>
      </c>
      <c r="AN444">
        <v>360</v>
      </c>
      <c r="AO444">
        <v>1032.0198755832037</v>
      </c>
      <c r="AP444">
        <v>894.92615316905813</v>
      </c>
      <c r="AQ444">
        <v>0</v>
      </c>
      <c r="AT444">
        <f t="shared" si="151"/>
        <v>7.746478873239436E-2</v>
      </c>
      <c r="AU444">
        <f t="shared" si="152"/>
        <v>0.11423550087873462</v>
      </c>
      <c r="AV444">
        <f t="shared" si="153"/>
        <v>0.72899233978243927</v>
      </c>
      <c r="AW444">
        <f t="shared" si="154"/>
        <v>0.44124580365597588</v>
      </c>
      <c r="AX444">
        <f t="shared" si="155"/>
        <v>0</v>
      </c>
    </row>
    <row r="445" spans="2:50" ht="15">
      <c r="B445" s="52">
        <v>1</v>
      </c>
      <c r="C445" s="52">
        <v>3.16</v>
      </c>
      <c r="D445" s="56">
        <v>0</v>
      </c>
      <c r="E445" s="52">
        <v>1</v>
      </c>
      <c r="F445" s="52">
        <v>1</v>
      </c>
      <c r="G445" s="53">
        <v>2.6076649545634139</v>
      </c>
      <c r="H445" s="53">
        <v>2.64</v>
      </c>
      <c r="I445" s="52">
        <v>4</v>
      </c>
      <c r="J445" s="53">
        <v>2.4397356143079314</v>
      </c>
      <c r="K445" s="53">
        <v>2.5099999999999998</v>
      </c>
      <c r="L445" s="52">
        <v>30</v>
      </c>
      <c r="M445" s="52">
        <v>1</v>
      </c>
      <c r="N445" s="52">
        <v>20</v>
      </c>
      <c r="O445" s="52">
        <v>91</v>
      </c>
      <c r="P445" s="54">
        <v>67.175552499999995</v>
      </c>
      <c r="Q445" s="54">
        <v>31.871612500000001</v>
      </c>
      <c r="R445" s="55">
        <v>3.3931009000000003</v>
      </c>
      <c r="U445">
        <f t="shared" si="134"/>
        <v>0.16666666666666666</v>
      </c>
      <c r="V445">
        <f t="shared" si="135"/>
        <v>0.96048632218844987</v>
      </c>
      <c r="W445">
        <f t="shared" si="136"/>
        <v>0</v>
      </c>
      <c r="X445">
        <f t="shared" si="137"/>
        <v>0.34129692832764502</v>
      </c>
      <c r="Y445">
        <f t="shared" si="138"/>
        <v>0.14285714285714285</v>
      </c>
      <c r="Z445">
        <f t="shared" si="139"/>
        <v>0.79260332965453306</v>
      </c>
      <c r="AA445">
        <f t="shared" si="140"/>
        <v>0.80243161094224924</v>
      </c>
      <c r="AB445">
        <f t="shared" si="141"/>
        <v>1</v>
      </c>
      <c r="AC445">
        <f t="shared" si="142"/>
        <v>0.77206823237592759</v>
      </c>
      <c r="AD445">
        <f t="shared" si="143"/>
        <v>0.79430379746835433</v>
      </c>
      <c r="AE445">
        <f t="shared" si="144"/>
        <v>0.25</v>
      </c>
      <c r="AF445">
        <f t="shared" si="145"/>
        <v>0.16666666666666666</v>
      </c>
      <c r="AG445">
        <f t="shared" si="146"/>
        <v>0.33333333333333331</v>
      </c>
      <c r="AH445">
        <f t="shared" si="147"/>
        <v>1.1872146118721462E-2</v>
      </c>
      <c r="AI445">
        <f t="shared" si="148"/>
        <v>0.37089783281733746</v>
      </c>
      <c r="AJ445">
        <f t="shared" si="149"/>
        <v>0.40422885572139305</v>
      </c>
      <c r="AK445">
        <f t="shared" si="150"/>
        <v>0.35091277890466532</v>
      </c>
      <c r="AM445">
        <v>108</v>
      </c>
      <c r="AN445">
        <v>360</v>
      </c>
      <c r="AO445">
        <v>1032.0198755832037</v>
      </c>
      <c r="AP445">
        <v>894.92615316905813</v>
      </c>
      <c r="AQ445">
        <v>0</v>
      </c>
      <c r="AT445">
        <f t="shared" si="151"/>
        <v>7.746478873239436E-2</v>
      </c>
      <c r="AU445">
        <f t="shared" si="152"/>
        <v>0.11423550087873462</v>
      </c>
      <c r="AV445">
        <f t="shared" si="153"/>
        <v>0.72899233978243927</v>
      </c>
      <c r="AW445">
        <f t="shared" si="154"/>
        <v>0.44124580365597588</v>
      </c>
      <c r="AX445">
        <f t="shared" si="155"/>
        <v>0</v>
      </c>
    </row>
    <row r="446" spans="2:50" ht="15">
      <c r="B446" s="52">
        <v>1</v>
      </c>
      <c r="C446" s="52">
        <v>3.16</v>
      </c>
      <c r="D446" s="56">
        <v>0</v>
      </c>
      <c r="E446" s="52">
        <v>1</v>
      </c>
      <c r="F446" s="52">
        <v>1</v>
      </c>
      <c r="G446" s="53">
        <v>2.6076649545634139</v>
      </c>
      <c r="H446" s="53">
        <v>2.64</v>
      </c>
      <c r="I446" s="52">
        <v>4</v>
      </c>
      <c r="J446" s="53">
        <v>2.4397356143079314</v>
      </c>
      <c r="K446" s="53">
        <v>2.5099999999999998</v>
      </c>
      <c r="L446" s="52">
        <v>40</v>
      </c>
      <c r="M446" s="52">
        <v>1</v>
      </c>
      <c r="N446" s="52">
        <v>20</v>
      </c>
      <c r="O446" s="52">
        <v>7</v>
      </c>
      <c r="P446" s="54">
        <v>34.6174745</v>
      </c>
      <c r="Q446" s="54">
        <v>26.3798885</v>
      </c>
      <c r="R446" s="55">
        <v>2.4614691500000001</v>
      </c>
      <c r="U446">
        <f t="shared" si="134"/>
        <v>0.16666666666666666</v>
      </c>
      <c r="V446">
        <f t="shared" si="135"/>
        <v>0.96048632218844987</v>
      </c>
      <c r="W446">
        <f t="shared" si="136"/>
        <v>0</v>
      </c>
      <c r="X446">
        <f t="shared" si="137"/>
        <v>0.34129692832764502</v>
      </c>
      <c r="Y446">
        <f t="shared" si="138"/>
        <v>0.14285714285714285</v>
      </c>
      <c r="Z446">
        <f t="shared" si="139"/>
        <v>0.79260332965453306</v>
      </c>
      <c r="AA446">
        <f t="shared" si="140"/>
        <v>0.80243161094224924</v>
      </c>
      <c r="AB446">
        <f t="shared" si="141"/>
        <v>1</v>
      </c>
      <c r="AC446">
        <f t="shared" si="142"/>
        <v>0.77206823237592759</v>
      </c>
      <c r="AD446">
        <f t="shared" si="143"/>
        <v>0.79430379746835433</v>
      </c>
      <c r="AE446">
        <f t="shared" si="144"/>
        <v>0.41666666666666669</v>
      </c>
      <c r="AF446">
        <f t="shared" si="145"/>
        <v>0.16666666666666666</v>
      </c>
      <c r="AG446">
        <f t="shared" si="146"/>
        <v>0.33333333333333331</v>
      </c>
      <c r="AH446">
        <f t="shared" si="147"/>
        <v>9.1324200913242006E-4</v>
      </c>
      <c r="AI446">
        <f t="shared" si="148"/>
        <v>0.16532507739938079</v>
      </c>
      <c r="AJ446">
        <f t="shared" si="149"/>
        <v>0.3345771144278607</v>
      </c>
      <c r="AK446">
        <f t="shared" si="150"/>
        <v>0.25456389452332656</v>
      </c>
      <c r="AM446">
        <v>141</v>
      </c>
      <c r="AN446">
        <v>352.5</v>
      </c>
      <c r="AO446">
        <v>1061.7182892690512</v>
      </c>
      <c r="AP446">
        <v>783.08114219125866</v>
      </c>
      <c r="AQ446">
        <v>0</v>
      </c>
      <c r="AT446">
        <f t="shared" si="151"/>
        <v>0.30985915492957744</v>
      </c>
      <c r="AU446">
        <f t="shared" si="152"/>
        <v>0.10632688927943759</v>
      </c>
      <c r="AV446">
        <f t="shared" si="153"/>
        <v>0.74997053661071089</v>
      </c>
      <c r="AW446">
        <f t="shared" si="154"/>
        <v>0.38610031307102505</v>
      </c>
      <c r="AX446">
        <f t="shared" si="155"/>
        <v>0</v>
      </c>
    </row>
    <row r="447" spans="2:50" ht="15">
      <c r="B447" s="52">
        <v>1</v>
      </c>
      <c r="C447" s="52">
        <v>3.16</v>
      </c>
      <c r="D447" s="56">
        <v>0</v>
      </c>
      <c r="E447" s="52">
        <v>1</v>
      </c>
      <c r="F447" s="52">
        <v>1</v>
      </c>
      <c r="G447" s="53">
        <v>2.6076649545634139</v>
      </c>
      <c r="H447" s="53">
        <v>2.64</v>
      </c>
      <c r="I447" s="52">
        <v>4</v>
      </c>
      <c r="J447" s="53">
        <v>2.4397356143079314</v>
      </c>
      <c r="K447" s="53">
        <v>2.5099999999999998</v>
      </c>
      <c r="L447" s="52">
        <v>40</v>
      </c>
      <c r="M447" s="52">
        <v>1</v>
      </c>
      <c r="N447" s="52">
        <v>20</v>
      </c>
      <c r="O447" s="52">
        <v>28</v>
      </c>
      <c r="P447" s="54">
        <v>47.758385500000003</v>
      </c>
      <c r="Q447" s="54">
        <v>28.733484499999999</v>
      </c>
      <c r="R447" s="55">
        <v>3.3734875999999998</v>
      </c>
      <c r="U447">
        <f t="shared" si="134"/>
        <v>0.16666666666666666</v>
      </c>
      <c r="V447">
        <f t="shared" si="135"/>
        <v>0.96048632218844987</v>
      </c>
      <c r="W447">
        <f t="shared" si="136"/>
        <v>0</v>
      </c>
      <c r="X447">
        <f t="shared" si="137"/>
        <v>0.34129692832764502</v>
      </c>
      <c r="Y447">
        <f t="shared" si="138"/>
        <v>0.14285714285714285</v>
      </c>
      <c r="Z447">
        <f t="shared" si="139"/>
        <v>0.79260332965453306</v>
      </c>
      <c r="AA447">
        <f t="shared" si="140"/>
        <v>0.80243161094224924</v>
      </c>
      <c r="AB447">
        <f t="shared" si="141"/>
        <v>1</v>
      </c>
      <c r="AC447">
        <f t="shared" si="142"/>
        <v>0.77206823237592759</v>
      </c>
      <c r="AD447">
        <f t="shared" si="143"/>
        <v>0.79430379746835433</v>
      </c>
      <c r="AE447">
        <f t="shared" si="144"/>
        <v>0.41666666666666669</v>
      </c>
      <c r="AF447">
        <f t="shared" si="145"/>
        <v>0.16666666666666666</v>
      </c>
      <c r="AG447">
        <f t="shared" si="146"/>
        <v>0.33333333333333331</v>
      </c>
      <c r="AH447">
        <f t="shared" si="147"/>
        <v>3.6529680365296802E-3</v>
      </c>
      <c r="AI447">
        <f t="shared" si="148"/>
        <v>0.24829721362229107</v>
      </c>
      <c r="AJ447">
        <f t="shared" si="149"/>
        <v>0.36442786069651739</v>
      </c>
      <c r="AK447">
        <f t="shared" si="150"/>
        <v>0.34888438133874233</v>
      </c>
      <c r="AM447">
        <v>141</v>
      </c>
      <c r="AN447">
        <v>352.5</v>
      </c>
      <c r="AO447">
        <v>1061.7182892690512</v>
      </c>
      <c r="AP447">
        <v>783.08114219125866</v>
      </c>
      <c r="AQ447">
        <v>0</v>
      </c>
      <c r="AT447">
        <f t="shared" si="151"/>
        <v>0.30985915492957744</v>
      </c>
      <c r="AU447">
        <f t="shared" si="152"/>
        <v>0.10632688927943759</v>
      </c>
      <c r="AV447">
        <f t="shared" si="153"/>
        <v>0.74997053661071089</v>
      </c>
      <c r="AW447">
        <f t="shared" si="154"/>
        <v>0.38610031307102505</v>
      </c>
      <c r="AX447">
        <f t="shared" si="155"/>
        <v>0</v>
      </c>
    </row>
    <row r="448" spans="2:50" ht="15">
      <c r="B448" s="52">
        <v>1</v>
      </c>
      <c r="C448" s="52">
        <v>3.16</v>
      </c>
      <c r="D448" s="56">
        <v>0</v>
      </c>
      <c r="E448" s="52">
        <v>1</v>
      </c>
      <c r="F448" s="52">
        <v>1</v>
      </c>
      <c r="G448" s="53">
        <v>2.6076649545634139</v>
      </c>
      <c r="H448" s="53">
        <v>2.64</v>
      </c>
      <c r="I448" s="52">
        <v>4</v>
      </c>
      <c r="J448" s="53">
        <v>2.4397356143079314</v>
      </c>
      <c r="K448" s="53">
        <v>2.5099999999999998</v>
      </c>
      <c r="L448" s="52">
        <v>40</v>
      </c>
      <c r="M448" s="52">
        <v>1</v>
      </c>
      <c r="N448" s="52">
        <v>20</v>
      </c>
      <c r="O448" s="52">
        <v>91</v>
      </c>
      <c r="P448" s="54">
        <v>58.8399</v>
      </c>
      <c r="Q448" s="54">
        <v>30.989014000000005</v>
      </c>
      <c r="R448" s="55">
        <v>2.7850885999999999</v>
      </c>
      <c r="U448">
        <f t="shared" si="134"/>
        <v>0.16666666666666666</v>
      </c>
      <c r="V448">
        <f t="shared" si="135"/>
        <v>0.96048632218844987</v>
      </c>
      <c r="W448">
        <f t="shared" si="136"/>
        <v>0</v>
      </c>
      <c r="X448">
        <f t="shared" si="137"/>
        <v>0.34129692832764502</v>
      </c>
      <c r="Y448">
        <f t="shared" si="138"/>
        <v>0.14285714285714285</v>
      </c>
      <c r="Z448">
        <f t="shared" si="139"/>
        <v>0.79260332965453306</v>
      </c>
      <c r="AA448">
        <f t="shared" si="140"/>
        <v>0.80243161094224924</v>
      </c>
      <c r="AB448">
        <f t="shared" si="141"/>
        <v>1</v>
      </c>
      <c r="AC448">
        <f t="shared" si="142"/>
        <v>0.77206823237592759</v>
      </c>
      <c r="AD448">
        <f t="shared" si="143"/>
        <v>0.79430379746835433</v>
      </c>
      <c r="AE448">
        <f t="shared" si="144"/>
        <v>0.41666666666666669</v>
      </c>
      <c r="AF448">
        <f t="shared" si="145"/>
        <v>0.16666666666666666</v>
      </c>
      <c r="AG448">
        <f t="shared" si="146"/>
        <v>0.33333333333333331</v>
      </c>
      <c r="AH448">
        <f t="shared" si="147"/>
        <v>1.1872146118721462E-2</v>
      </c>
      <c r="AI448">
        <f t="shared" si="148"/>
        <v>0.31826625386996904</v>
      </c>
      <c r="AJ448">
        <f t="shared" si="149"/>
        <v>0.39303482587064681</v>
      </c>
      <c r="AK448">
        <f t="shared" si="150"/>
        <v>0.28803245436105473</v>
      </c>
      <c r="AM448">
        <v>141</v>
      </c>
      <c r="AN448">
        <v>352.5</v>
      </c>
      <c r="AO448">
        <v>1061.7182892690512</v>
      </c>
      <c r="AP448">
        <v>783.08114219125866</v>
      </c>
      <c r="AQ448">
        <v>0</v>
      </c>
      <c r="AT448">
        <f t="shared" si="151"/>
        <v>0.30985915492957744</v>
      </c>
      <c r="AU448">
        <f t="shared" si="152"/>
        <v>0.10632688927943759</v>
      </c>
      <c r="AV448">
        <f t="shared" si="153"/>
        <v>0.74997053661071089</v>
      </c>
      <c r="AW448">
        <f t="shared" si="154"/>
        <v>0.38610031307102505</v>
      </c>
      <c r="AX448">
        <f t="shared" si="155"/>
        <v>0</v>
      </c>
    </row>
    <row r="449" spans="2:50" ht="15">
      <c r="B449" s="52">
        <v>1</v>
      </c>
      <c r="C449" s="52">
        <v>3.16</v>
      </c>
      <c r="D449" s="56">
        <v>0</v>
      </c>
      <c r="E449" s="52">
        <v>1</v>
      </c>
      <c r="F449" s="52">
        <v>1</v>
      </c>
      <c r="G449" s="53">
        <v>2.6076649545634139</v>
      </c>
      <c r="H449" s="53">
        <v>2.64</v>
      </c>
      <c r="I449" s="52">
        <v>4</v>
      </c>
      <c r="J449" s="53">
        <v>2.4397356143079314</v>
      </c>
      <c r="K449" s="53">
        <v>2.5099999999999998</v>
      </c>
      <c r="L449" s="52">
        <v>60</v>
      </c>
      <c r="M449" s="52">
        <v>1</v>
      </c>
      <c r="N449" s="52">
        <v>20</v>
      </c>
      <c r="O449" s="52">
        <v>7</v>
      </c>
      <c r="P449" s="54">
        <v>17.259703999999999</v>
      </c>
      <c r="Q449" s="54">
        <v>22.947561</v>
      </c>
      <c r="R449" s="55">
        <v>1.9024900999999999</v>
      </c>
      <c r="U449">
        <f t="shared" si="134"/>
        <v>0.16666666666666666</v>
      </c>
      <c r="V449">
        <f t="shared" si="135"/>
        <v>0.96048632218844987</v>
      </c>
      <c r="W449">
        <f t="shared" si="136"/>
        <v>0</v>
      </c>
      <c r="X449">
        <f t="shared" si="137"/>
        <v>0.34129692832764502</v>
      </c>
      <c r="Y449">
        <f t="shared" si="138"/>
        <v>0.14285714285714285</v>
      </c>
      <c r="Z449">
        <f t="shared" si="139"/>
        <v>0.79260332965453306</v>
      </c>
      <c r="AA449">
        <f t="shared" si="140"/>
        <v>0.80243161094224924</v>
      </c>
      <c r="AB449">
        <f t="shared" si="141"/>
        <v>1</v>
      </c>
      <c r="AC449">
        <f t="shared" si="142"/>
        <v>0.77206823237592759</v>
      </c>
      <c r="AD449">
        <f t="shared" si="143"/>
        <v>0.79430379746835433</v>
      </c>
      <c r="AE449">
        <f t="shared" si="144"/>
        <v>0.75</v>
      </c>
      <c r="AF449">
        <f t="shared" si="145"/>
        <v>0.16666666666666666</v>
      </c>
      <c r="AG449">
        <f t="shared" si="146"/>
        <v>0.33333333333333331</v>
      </c>
      <c r="AH449">
        <f t="shared" si="147"/>
        <v>9.1324200913242006E-4</v>
      </c>
      <c r="AI449">
        <f t="shared" si="148"/>
        <v>5.5727554179566562E-2</v>
      </c>
      <c r="AJ449">
        <f t="shared" si="149"/>
        <v>0.29104477611940299</v>
      </c>
      <c r="AK449">
        <f t="shared" si="150"/>
        <v>0.19675456389452331</v>
      </c>
      <c r="AM449">
        <v>153</v>
      </c>
      <c r="AN449">
        <v>255</v>
      </c>
      <c r="AO449">
        <v>1036.9696111975115</v>
      </c>
      <c r="AP449">
        <v>858.79033373510254</v>
      </c>
      <c r="AQ449">
        <v>0</v>
      </c>
      <c r="AT449">
        <f t="shared" si="151"/>
        <v>0.39436619718309857</v>
      </c>
      <c r="AU449">
        <f t="shared" si="152"/>
        <v>3.5149384885764302E-3</v>
      </c>
      <c r="AV449">
        <f t="shared" si="153"/>
        <v>0.73248870592048454</v>
      </c>
      <c r="AW449">
        <f t="shared" si="154"/>
        <v>0.42342893839794282</v>
      </c>
      <c r="AX449">
        <f t="shared" si="155"/>
        <v>0</v>
      </c>
    </row>
    <row r="450" spans="2:50" ht="15">
      <c r="B450" s="52">
        <v>1</v>
      </c>
      <c r="C450" s="52">
        <v>3.16</v>
      </c>
      <c r="D450" s="56">
        <v>0</v>
      </c>
      <c r="E450" s="52">
        <v>1</v>
      </c>
      <c r="F450" s="52">
        <v>1</v>
      </c>
      <c r="G450" s="53">
        <v>2.6076649545634139</v>
      </c>
      <c r="H450" s="53">
        <v>2.64</v>
      </c>
      <c r="I450" s="52">
        <v>4</v>
      </c>
      <c r="J450" s="53">
        <v>2.4397356143079314</v>
      </c>
      <c r="K450" s="53">
        <v>2.5099999999999998</v>
      </c>
      <c r="L450" s="52">
        <v>60</v>
      </c>
      <c r="M450" s="52">
        <v>1</v>
      </c>
      <c r="N450" s="52">
        <v>20</v>
      </c>
      <c r="O450" s="52">
        <v>28</v>
      </c>
      <c r="P450" s="54">
        <v>27.066354</v>
      </c>
      <c r="Q450" s="54">
        <v>24.614691499999999</v>
      </c>
      <c r="R450" s="55">
        <v>2.6477955</v>
      </c>
      <c r="U450">
        <f t="shared" si="134"/>
        <v>0.16666666666666666</v>
      </c>
      <c r="V450">
        <f t="shared" si="135"/>
        <v>0.96048632218844987</v>
      </c>
      <c r="W450">
        <f t="shared" si="136"/>
        <v>0</v>
      </c>
      <c r="X450">
        <f t="shared" si="137"/>
        <v>0.34129692832764502</v>
      </c>
      <c r="Y450">
        <f t="shared" si="138"/>
        <v>0.14285714285714285</v>
      </c>
      <c r="Z450">
        <f t="shared" si="139"/>
        <v>0.79260332965453306</v>
      </c>
      <c r="AA450">
        <f t="shared" si="140"/>
        <v>0.80243161094224924</v>
      </c>
      <c r="AB450">
        <f t="shared" si="141"/>
        <v>1</v>
      </c>
      <c r="AC450">
        <f t="shared" si="142"/>
        <v>0.77206823237592759</v>
      </c>
      <c r="AD450">
        <f t="shared" si="143"/>
        <v>0.79430379746835433</v>
      </c>
      <c r="AE450">
        <f t="shared" si="144"/>
        <v>0.75</v>
      </c>
      <c r="AF450">
        <f t="shared" si="145"/>
        <v>0.16666666666666666</v>
      </c>
      <c r="AG450">
        <f t="shared" si="146"/>
        <v>0.33333333333333331</v>
      </c>
      <c r="AH450">
        <f t="shared" si="147"/>
        <v>3.6529680365296802E-3</v>
      </c>
      <c r="AI450">
        <f t="shared" si="148"/>
        <v>0.11764705882352941</v>
      </c>
      <c r="AJ450">
        <f t="shared" si="149"/>
        <v>0.31218905472636815</v>
      </c>
      <c r="AK450">
        <f t="shared" si="150"/>
        <v>0.2738336713995943</v>
      </c>
      <c r="AM450">
        <v>153</v>
      </c>
      <c r="AN450">
        <v>255</v>
      </c>
      <c r="AO450">
        <v>1036.9696111975115</v>
      </c>
      <c r="AP450">
        <v>858.79033373510254</v>
      </c>
      <c r="AQ450">
        <v>0</v>
      </c>
      <c r="AT450">
        <f t="shared" si="151"/>
        <v>0.39436619718309857</v>
      </c>
      <c r="AU450">
        <f t="shared" si="152"/>
        <v>3.5149384885764302E-3</v>
      </c>
      <c r="AV450">
        <f t="shared" si="153"/>
        <v>0.73248870592048454</v>
      </c>
      <c r="AW450">
        <f t="shared" si="154"/>
        <v>0.42342893839794282</v>
      </c>
      <c r="AX450">
        <f t="shared" si="155"/>
        <v>0</v>
      </c>
    </row>
    <row r="451" spans="2:50" ht="15">
      <c r="B451" s="52">
        <v>1</v>
      </c>
      <c r="C451" s="52">
        <v>3.16</v>
      </c>
      <c r="D451" s="56">
        <v>0</v>
      </c>
      <c r="E451" s="52">
        <v>1</v>
      </c>
      <c r="F451" s="52">
        <v>1</v>
      </c>
      <c r="G451" s="53">
        <v>2.6076649545634139</v>
      </c>
      <c r="H451" s="53">
        <v>2.64</v>
      </c>
      <c r="I451" s="52">
        <v>4</v>
      </c>
      <c r="J451" s="53">
        <v>2.4397356143079314</v>
      </c>
      <c r="K451" s="53">
        <v>2.5099999999999998</v>
      </c>
      <c r="L451" s="52">
        <v>60</v>
      </c>
      <c r="M451" s="52">
        <v>1</v>
      </c>
      <c r="N451" s="52">
        <v>20</v>
      </c>
      <c r="O451" s="52">
        <v>91</v>
      </c>
      <c r="P451" s="54">
        <v>37.265270000000001</v>
      </c>
      <c r="Q451" s="54">
        <v>27.360553500000002</v>
      </c>
      <c r="R451" s="55">
        <v>2.9125750500000001</v>
      </c>
      <c r="U451">
        <f t="shared" si="134"/>
        <v>0.16666666666666666</v>
      </c>
      <c r="V451">
        <f t="shared" si="135"/>
        <v>0.96048632218844987</v>
      </c>
      <c r="W451">
        <f t="shared" si="136"/>
        <v>0</v>
      </c>
      <c r="X451">
        <f t="shared" si="137"/>
        <v>0.34129692832764502</v>
      </c>
      <c r="Y451">
        <f t="shared" si="138"/>
        <v>0.14285714285714285</v>
      </c>
      <c r="Z451">
        <f t="shared" si="139"/>
        <v>0.79260332965453306</v>
      </c>
      <c r="AA451">
        <f t="shared" si="140"/>
        <v>0.80243161094224924</v>
      </c>
      <c r="AB451">
        <f t="shared" si="141"/>
        <v>1</v>
      </c>
      <c r="AC451">
        <f t="shared" si="142"/>
        <v>0.77206823237592759</v>
      </c>
      <c r="AD451">
        <f t="shared" si="143"/>
        <v>0.79430379746835433</v>
      </c>
      <c r="AE451">
        <f t="shared" si="144"/>
        <v>0.75</v>
      </c>
      <c r="AF451">
        <f t="shared" si="145"/>
        <v>0.16666666666666666</v>
      </c>
      <c r="AG451">
        <f t="shared" si="146"/>
        <v>0.33333333333333331</v>
      </c>
      <c r="AH451">
        <f t="shared" si="147"/>
        <v>1.1872146118721462E-2</v>
      </c>
      <c r="AI451">
        <f t="shared" si="148"/>
        <v>0.18204334365325078</v>
      </c>
      <c r="AJ451">
        <f t="shared" si="149"/>
        <v>0.34701492537313433</v>
      </c>
      <c r="AK451">
        <f t="shared" si="150"/>
        <v>0.30121703853955373</v>
      </c>
      <c r="AM451">
        <v>153</v>
      </c>
      <c r="AN451">
        <v>255</v>
      </c>
      <c r="AO451">
        <v>1036.9696111975115</v>
      </c>
      <c r="AP451">
        <v>858.79033373510254</v>
      </c>
      <c r="AQ451">
        <v>0</v>
      </c>
      <c r="AT451">
        <f t="shared" si="151"/>
        <v>0.39436619718309857</v>
      </c>
      <c r="AU451">
        <f t="shared" si="152"/>
        <v>3.5149384885764302E-3</v>
      </c>
      <c r="AV451">
        <f t="shared" si="153"/>
        <v>0.73248870592048454</v>
      </c>
      <c r="AW451">
        <f t="shared" si="154"/>
        <v>0.42342893839794282</v>
      </c>
      <c r="AX451">
        <f t="shared" si="155"/>
        <v>0</v>
      </c>
    </row>
    <row r="452" spans="2:50" ht="15">
      <c r="B452" s="52">
        <v>1</v>
      </c>
      <c r="C452" s="52">
        <v>3.16</v>
      </c>
      <c r="D452" s="56">
        <v>0</v>
      </c>
      <c r="E452" s="52">
        <v>1</v>
      </c>
      <c r="F452" s="52">
        <v>6</v>
      </c>
      <c r="G452" s="53">
        <v>2.6664013530991939</v>
      </c>
      <c r="H452" s="53">
        <v>2.68</v>
      </c>
      <c r="I452" s="52">
        <v>4</v>
      </c>
      <c r="J452" s="53">
        <v>2.4397356143079314</v>
      </c>
      <c r="K452" s="53">
        <v>2.5099999999999998</v>
      </c>
      <c r="L452" s="52">
        <v>27</v>
      </c>
      <c r="M452" s="52">
        <v>1</v>
      </c>
      <c r="N452" s="52">
        <v>20</v>
      </c>
      <c r="O452" s="52">
        <v>7</v>
      </c>
      <c r="P452" s="54">
        <v>57.663102000000002</v>
      </c>
      <c r="Q452" s="54">
        <v>35.402006499999999</v>
      </c>
      <c r="R452" s="55">
        <v>3.3342610000000001</v>
      </c>
      <c r="U452">
        <f t="shared" si="134"/>
        <v>0.16666666666666666</v>
      </c>
      <c r="V452">
        <f t="shared" si="135"/>
        <v>0.96048632218844987</v>
      </c>
      <c r="W452">
        <f t="shared" si="136"/>
        <v>0</v>
      </c>
      <c r="X452">
        <f t="shared" si="137"/>
        <v>0.34129692832764502</v>
      </c>
      <c r="Y452">
        <f t="shared" si="138"/>
        <v>0.8571428571428571</v>
      </c>
      <c r="Z452">
        <f t="shared" si="139"/>
        <v>0.81045633832802244</v>
      </c>
      <c r="AA452">
        <f t="shared" si="140"/>
        <v>0.81458966565349544</v>
      </c>
      <c r="AB452">
        <f t="shared" si="141"/>
        <v>1</v>
      </c>
      <c r="AC452">
        <f t="shared" si="142"/>
        <v>0.77206823237592759</v>
      </c>
      <c r="AD452">
        <f t="shared" si="143"/>
        <v>0.79430379746835433</v>
      </c>
      <c r="AE452">
        <f t="shared" si="144"/>
        <v>0.2</v>
      </c>
      <c r="AF452">
        <f t="shared" si="145"/>
        <v>0.16666666666666666</v>
      </c>
      <c r="AG452">
        <f t="shared" si="146"/>
        <v>0.33333333333333331</v>
      </c>
      <c r="AH452">
        <f t="shared" si="147"/>
        <v>9.1324200913242006E-4</v>
      </c>
      <c r="AI452">
        <f t="shared" si="148"/>
        <v>0.3108359133126935</v>
      </c>
      <c r="AJ452">
        <f t="shared" si="149"/>
        <v>0.44900497512437809</v>
      </c>
      <c r="AK452">
        <f t="shared" si="150"/>
        <v>0.34482758620689657</v>
      </c>
      <c r="AM452">
        <v>146</v>
      </c>
      <c r="AN452">
        <v>540.74074074074076</v>
      </c>
      <c r="AO452">
        <v>913.22622083981332</v>
      </c>
      <c r="AP452">
        <v>785.5989114354112</v>
      </c>
      <c r="AQ452">
        <v>0</v>
      </c>
      <c r="AT452">
        <f t="shared" si="151"/>
        <v>0.34507042253521125</v>
      </c>
      <c r="AU452">
        <f t="shared" si="152"/>
        <v>0.3048232767037688</v>
      </c>
      <c r="AV452">
        <f t="shared" si="153"/>
        <v>0.64507955246935278</v>
      </c>
      <c r="AW452">
        <f t="shared" si="154"/>
        <v>0.38734170612856655</v>
      </c>
      <c r="AX452">
        <f t="shared" si="155"/>
        <v>0</v>
      </c>
    </row>
    <row r="453" spans="2:50" ht="15">
      <c r="B453" s="52">
        <v>1</v>
      </c>
      <c r="C453" s="52">
        <v>3.16</v>
      </c>
      <c r="D453" s="56">
        <v>0</v>
      </c>
      <c r="E453" s="52">
        <v>1</v>
      </c>
      <c r="F453" s="52">
        <v>6</v>
      </c>
      <c r="G453" s="53">
        <v>2.6664013530991939</v>
      </c>
      <c r="H453" s="53">
        <v>2.68</v>
      </c>
      <c r="I453" s="52">
        <v>4</v>
      </c>
      <c r="J453" s="53">
        <v>2.4397356143079314</v>
      </c>
      <c r="K453" s="53">
        <v>2.5099999999999998</v>
      </c>
      <c r="L453" s="52">
        <v>27</v>
      </c>
      <c r="M453" s="52">
        <v>1</v>
      </c>
      <c r="N453" s="52">
        <v>20</v>
      </c>
      <c r="O453" s="52">
        <v>28</v>
      </c>
      <c r="P453" s="54">
        <v>68.450417000000002</v>
      </c>
      <c r="Q453" s="54">
        <v>38.540134500000001</v>
      </c>
      <c r="R453" s="55">
        <v>3.5402006500000001</v>
      </c>
      <c r="U453">
        <f t="shared" si="134"/>
        <v>0.16666666666666666</v>
      </c>
      <c r="V453">
        <f t="shared" si="135"/>
        <v>0.96048632218844987</v>
      </c>
      <c r="W453">
        <f t="shared" si="136"/>
        <v>0</v>
      </c>
      <c r="X453">
        <f t="shared" si="137"/>
        <v>0.34129692832764502</v>
      </c>
      <c r="Y453">
        <f t="shared" si="138"/>
        <v>0.8571428571428571</v>
      </c>
      <c r="Z453">
        <f t="shared" si="139"/>
        <v>0.81045633832802244</v>
      </c>
      <c r="AA453">
        <f t="shared" si="140"/>
        <v>0.81458966565349544</v>
      </c>
      <c r="AB453">
        <f t="shared" si="141"/>
        <v>1</v>
      </c>
      <c r="AC453">
        <f t="shared" si="142"/>
        <v>0.77206823237592759</v>
      </c>
      <c r="AD453">
        <f t="shared" si="143"/>
        <v>0.79430379746835433</v>
      </c>
      <c r="AE453">
        <f t="shared" si="144"/>
        <v>0.2</v>
      </c>
      <c r="AF453">
        <f t="shared" si="145"/>
        <v>0.16666666666666666</v>
      </c>
      <c r="AG453">
        <f t="shared" si="146"/>
        <v>0.33333333333333331</v>
      </c>
      <c r="AH453">
        <f t="shared" si="147"/>
        <v>3.6529680365296802E-3</v>
      </c>
      <c r="AI453">
        <f t="shared" si="148"/>
        <v>0.37894736842105264</v>
      </c>
      <c r="AJ453">
        <f t="shared" si="149"/>
        <v>0.48880597014925375</v>
      </c>
      <c r="AK453">
        <f t="shared" si="150"/>
        <v>0.3661257606490872</v>
      </c>
      <c r="AM453">
        <v>146</v>
      </c>
      <c r="AN453">
        <v>540.74074074074076</v>
      </c>
      <c r="AO453">
        <v>913.22622083981332</v>
      </c>
      <c r="AP453">
        <v>785.5989114354112</v>
      </c>
      <c r="AQ453">
        <v>0</v>
      </c>
      <c r="AT453">
        <f t="shared" si="151"/>
        <v>0.34507042253521125</v>
      </c>
      <c r="AU453">
        <f t="shared" si="152"/>
        <v>0.3048232767037688</v>
      </c>
      <c r="AV453">
        <f t="shared" si="153"/>
        <v>0.64507955246935278</v>
      </c>
      <c r="AW453">
        <f t="shared" si="154"/>
        <v>0.38734170612856655</v>
      </c>
      <c r="AX453">
        <f t="shared" si="155"/>
        <v>0</v>
      </c>
    </row>
    <row r="454" spans="2:50" ht="15">
      <c r="B454" s="52">
        <v>1</v>
      </c>
      <c r="C454" s="52">
        <v>3.16</v>
      </c>
      <c r="D454" s="56">
        <v>0</v>
      </c>
      <c r="E454" s="52">
        <v>1</v>
      </c>
      <c r="F454" s="52">
        <v>6</v>
      </c>
      <c r="G454" s="53">
        <v>2.6664013530991939</v>
      </c>
      <c r="H454" s="53">
        <v>2.68</v>
      </c>
      <c r="I454" s="52">
        <v>4</v>
      </c>
      <c r="J454" s="53">
        <v>2.4397356143079314</v>
      </c>
      <c r="K454" s="53">
        <v>2.5099999999999998</v>
      </c>
      <c r="L454" s="52">
        <v>27</v>
      </c>
      <c r="M454" s="52">
        <v>1</v>
      </c>
      <c r="N454" s="52">
        <v>20</v>
      </c>
      <c r="O454" s="52">
        <v>91</v>
      </c>
      <c r="P454" s="54">
        <v>69.038815999999997</v>
      </c>
      <c r="Q454" s="54">
        <v>40.991796999999998</v>
      </c>
      <c r="R454" s="55">
        <v>3.8736267500000001</v>
      </c>
      <c r="U454">
        <f t="shared" si="134"/>
        <v>0.16666666666666666</v>
      </c>
      <c r="V454">
        <f t="shared" si="135"/>
        <v>0.96048632218844987</v>
      </c>
      <c r="W454">
        <f t="shared" si="136"/>
        <v>0</v>
      </c>
      <c r="X454">
        <f t="shared" si="137"/>
        <v>0.34129692832764502</v>
      </c>
      <c r="Y454">
        <f t="shared" si="138"/>
        <v>0.8571428571428571</v>
      </c>
      <c r="Z454">
        <f t="shared" si="139"/>
        <v>0.81045633832802244</v>
      </c>
      <c r="AA454">
        <f t="shared" si="140"/>
        <v>0.81458966565349544</v>
      </c>
      <c r="AB454">
        <f t="shared" si="141"/>
        <v>1</v>
      </c>
      <c r="AC454">
        <f t="shared" si="142"/>
        <v>0.77206823237592759</v>
      </c>
      <c r="AD454">
        <f t="shared" si="143"/>
        <v>0.79430379746835433</v>
      </c>
      <c r="AE454">
        <f t="shared" si="144"/>
        <v>0.2</v>
      </c>
      <c r="AF454">
        <f t="shared" si="145"/>
        <v>0.16666666666666666</v>
      </c>
      <c r="AG454">
        <f t="shared" si="146"/>
        <v>0.33333333333333331</v>
      </c>
      <c r="AH454">
        <f t="shared" si="147"/>
        <v>1.1872146118721462E-2</v>
      </c>
      <c r="AI454">
        <f t="shared" si="148"/>
        <v>0.38266253869969041</v>
      </c>
      <c r="AJ454">
        <f t="shared" si="149"/>
        <v>0.51990049751243783</v>
      </c>
      <c r="AK454">
        <f t="shared" si="150"/>
        <v>0.40060851926977686</v>
      </c>
      <c r="AM454">
        <v>146</v>
      </c>
      <c r="AN454">
        <v>540.74074074074076</v>
      </c>
      <c r="AO454">
        <v>913.22622083981332</v>
      </c>
      <c r="AP454">
        <v>785.5989114354112</v>
      </c>
      <c r="AQ454">
        <v>0</v>
      </c>
      <c r="AT454">
        <f t="shared" si="151"/>
        <v>0.34507042253521125</v>
      </c>
      <c r="AU454">
        <f t="shared" si="152"/>
        <v>0.3048232767037688</v>
      </c>
      <c r="AV454">
        <f t="shared" si="153"/>
        <v>0.64507955246935278</v>
      </c>
      <c r="AW454">
        <f t="shared" si="154"/>
        <v>0.38734170612856655</v>
      </c>
      <c r="AX454">
        <f t="shared" si="155"/>
        <v>0</v>
      </c>
    </row>
    <row r="455" spans="2:50" ht="15">
      <c r="B455" s="52">
        <v>1</v>
      </c>
      <c r="C455" s="52">
        <v>3.16</v>
      </c>
      <c r="D455" s="56">
        <v>0</v>
      </c>
      <c r="E455" s="52">
        <v>1</v>
      </c>
      <c r="F455" s="52">
        <v>6</v>
      </c>
      <c r="G455" s="53">
        <v>2.6664013530991939</v>
      </c>
      <c r="H455" s="53">
        <v>2.68</v>
      </c>
      <c r="I455" s="52">
        <v>4</v>
      </c>
      <c r="J455" s="53">
        <v>2.4397356143079314</v>
      </c>
      <c r="K455" s="53">
        <v>2.5099999999999998</v>
      </c>
      <c r="L455" s="52">
        <v>27</v>
      </c>
      <c r="M455" s="52">
        <v>6</v>
      </c>
      <c r="N455" s="56">
        <v>0</v>
      </c>
      <c r="O455" s="52">
        <v>7</v>
      </c>
      <c r="P455" s="54">
        <v>63.056759499999998</v>
      </c>
      <c r="Q455" s="54">
        <v>29.518016499999998</v>
      </c>
      <c r="R455" s="55">
        <v>2.7752819500000001</v>
      </c>
      <c r="U455">
        <f t="shared" si="134"/>
        <v>0.16666666666666666</v>
      </c>
      <c r="V455">
        <f t="shared" si="135"/>
        <v>0.96048632218844987</v>
      </c>
      <c r="W455">
        <f t="shared" si="136"/>
        <v>0</v>
      </c>
      <c r="X455">
        <f t="shared" si="137"/>
        <v>0.34129692832764502</v>
      </c>
      <c r="Y455">
        <f t="shared" si="138"/>
        <v>0.8571428571428571</v>
      </c>
      <c r="Z455">
        <f t="shared" si="139"/>
        <v>0.81045633832802244</v>
      </c>
      <c r="AA455">
        <f t="shared" si="140"/>
        <v>0.81458966565349544</v>
      </c>
      <c r="AB455">
        <f t="shared" si="141"/>
        <v>1</v>
      </c>
      <c r="AC455">
        <f t="shared" si="142"/>
        <v>0.77206823237592759</v>
      </c>
      <c r="AD455">
        <f t="shared" si="143"/>
        <v>0.79430379746835433</v>
      </c>
      <c r="AE455">
        <f t="shared" si="144"/>
        <v>0.2</v>
      </c>
      <c r="AF455">
        <f t="shared" si="145"/>
        <v>1</v>
      </c>
      <c r="AG455">
        <f t="shared" si="146"/>
        <v>0</v>
      </c>
      <c r="AH455">
        <f t="shared" si="147"/>
        <v>9.1324200913242006E-4</v>
      </c>
      <c r="AI455">
        <f t="shared" si="148"/>
        <v>0.34489164086687307</v>
      </c>
      <c r="AJ455">
        <f t="shared" si="149"/>
        <v>0.37437810945273631</v>
      </c>
      <c r="AK455">
        <f t="shared" si="150"/>
        <v>0.2870182555780933</v>
      </c>
      <c r="AM455">
        <v>146</v>
      </c>
      <c r="AN455">
        <v>540.74074074074076</v>
      </c>
      <c r="AO455">
        <v>913.22622083981332</v>
      </c>
      <c r="AP455">
        <v>785.5989114354112</v>
      </c>
      <c r="AQ455">
        <v>0</v>
      </c>
      <c r="AT455">
        <f t="shared" si="151"/>
        <v>0.34507042253521125</v>
      </c>
      <c r="AU455">
        <f t="shared" si="152"/>
        <v>0.3048232767037688</v>
      </c>
      <c r="AV455">
        <f t="shared" si="153"/>
        <v>0.64507955246935278</v>
      </c>
      <c r="AW455">
        <f t="shared" si="154"/>
        <v>0.38734170612856655</v>
      </c>
      <c r="AX455">
        <f t="shared" si="155"/>
        <v>0</v>
      </c>
    </row>
    <row r="456" spans="2:50" ht="15">
      <c r="B456" s="52">
        <v>1</v>
      </c>
      <c r="C456" s="52">
        <v>3.16</v>
      </c>
      <c r="D456" s="56">
        <v>0</v>
      </c>
      <c r="E456" s="52">
        <v>1</v>
      </c>
      <c r="F456" s="52">
        <v>6</v>
      </c>
      <c r="G456" s="53">
        <v>2.6664013530991939</v>
      </c>
      <c r="H456" s="53">
        <v>2.68</v>
      </c>
      <c r="I456" s="52">
        <v>4</v>
      </c>
      <c r="J456" s="53">
        <v>2.4397356143079314</v>
      </c>
      <c r="K456" s="53">
        <v>2.5099999999999998</v>
      </c>
      <c r="L456" s="52">
        <v>27</v>
      </c>
      <c r="M456" s="52">
        <v>6</v>
      </c>
      <c r="N456" s="56">
        <v>0</v>
      </c>
      <c r="O456" s="52">
        <v>28</v>
      </c>
      <c r="P456" s="54">
        <v>66.292953999999995</v>
      </c>
      <c r="Q456" s="54">
        <v>32.8522775</v>
      </c>
      <c r="R456" s="55">
        <v>3.7363336500000002</v>
      </c>
      <c r="U456">
        <f t="shared" si="134"/>
        <v>0.16666666666666666</v>
      </c>
      <c r="V456">
        <f t="shared" si="135"/>
        <v>0.96048632218844987</v>
      </c>
      <c r="W456">
        <f t="shared" si="136"/>
        <v>0</v>
      </c>
      <c r="X456">
        <f t="shared" si="137"/>
        <v>0.34129692832764502</v>
      </c>
      <c r="Y456">
        <f t="shared" si="138"/>
        <v>0.8571428571428571</v>
      </c>
      <c r="Z456">
        <f t="shared" si="139"/>
        <v>0.81045633832802244</v>
      </c>
      <c r="AA456">
        <f t="shared" si="140"/>
        <v>0.81458966565349544</v>
      </c>
      <c r="AB456">
        <f t="shared" si="141"/>
        <v>1</v>
      </c>
      <c r="AC456">
        <f t="shared" si="142"/>
        <v>0.77206823237592759</v>
      </c>
      <c r="AD456">
        <f t="shared" si="143"/>
        <v>0.79430379746835433</v>
      </c>
      <c r="AE456">
        <f t="shared" si="144"/>
        <v>0.2</v>
      </c>
      <c r="AF456">
        <f t="shared" si="145"/>
        <v>1</v>
      </c>
      <c r="AG456">
        <f t="shared" si="146"/>
        <v>0</v>
      </c>
      <c r="AH456">
        <f t="shared" si="147"/>
        <v>3.6529680365296802E-3</v>
      </c>
      <c r="AI456">
        <f t="shared" si="148"/>
        <v>0.3653250773993808</v>
      </c>
      <c r="AJ456">
        <f t="shared" si="149"/>
        <v>0.41666666666666663</v>
      </c>
      <c r="AK456">
        <f t="shared" si="150"/>
        <v>0.38640973630831643</v>
      </c>
      <c r="AM456">
        <v>146</v>
      </c>
      <c r="AN456">
        <v>540.74074074074076</v>
      </c>
      <c r="AO456">
        <v>913.22622083981332</v>
      </c>
      <c r="AP456">
        <v>785.5989114354112</v>
      </c>
      <c r="AQ456">
        <v>0</v>
      </c>
      <c r="AT456">
        <f t="shared" si="151"/>
        <v>0.34507042253521125</v>
      </c>
      <c r="AU456">
        <f t="shared" si="152"/>
        <v>0.3048232767037688</v>
      </c>
      <c r="AV456">
        <f t="shared" si="153"/>
        <v>0.64507955246935278</v>
      </c>
      <c r="AW456">
        <f t="shared" si="154"/>
        <v>0.38734170612856655</v>
      </c>
      <c r="AX456">
        <f t="shared" si="155"/>
        <v>0</v>
      </c>
    </row>
    <row r="457" spans="2:50" ht="15">
      <c r="B457" s="52">
        <v>1</v>
      </c>
      <c r="C457" s="52">
        <v>3.16</v>
      </c>
      <c r="D457" s="56">
        <v>0</v>
      </c>
      <c r="E457" s="52">
        <v>1</v>
      </c>
      <c r="F457" s="52">
        <v>6</v>
      </c>
      <c r="G457" s="53">
        <v>2.6664013530991939</v>
      </c>
      <c r="H457" s="53">
        <v>2.68</v>
      </c>
      <c r="I457" s="52">
        <v>4</v>
      </c>
      <c r="J457" s="53">
        <v>2.4397356143079314</v>
      </c>
      <c r="K457" s="53">
        <v>2.5099999999999998</v>
      </c>
      <c r="L457" s="52">
        <v>27</v>
      </c>
      <c r="M457" s="52">
        <v>6</v>
      </c>
      <c r="N457" s="56">
        <v>0</v>
      </c>
      <c r="O457" s="52">
        <v>91</v>
      </c>
      <c r="P457" s="54">
        <v>60.212831000000001</v>
      </c>
      <c r="Q457" s="54">
        <v>35.303939999999997</v>
      </c>
      <c r="R457" s="55">
        <v>3.1087080500000002</v>
      </c>
      <c r="U457">
        <f t="shared" si="134"/>
        <v>0.16666666666666666</v>
      </c>
      <c r="V457">
        <f t="shared" si="135"/>
        <v>0.96048632218844987</v>
      </c>
      <c r="W457">
        <f t="shared" si="136"/>
        <v>0</v>
      </c>
      <c r="X457">
        <f t="shared" si="137"/>
        <v>0.34129692832764502</v>
      </c>
      <c r="Y457">
        <f t="shared" si="138"/>
        <v>0.8571428571428571</v>
      </c>
      <c r="Z457">
        <f t="shared" si="139"/>
        <v>0.81045633832802244</v>
      </c>
      <c r="AA457">
        <f t="shared" si="140"/>
        <v>0.81458966565349544</v>
      </c>
      <c r="AB457">
        <f t="shared" si="141"/>
        <v>1</v>
      </c>
      <c r="AC457">
        <f t="shared" si="142"/>
        <v>0.77206823237592759</v>
      </c>
      <c r="AD457">
        <f t="shared" si="143"/>
        <v>0.79430379746835433</v>
      </c>
      <c r="AE457">
        <f t="shared" si="144"/>
        <v>0.2</v>
      </c>
      <c r="AF457">
        <f t="shared" si="145"/>
        <v>1</v>
      </c>
      <c r="AG457">
        <f t="shared" si="146"/>
        <v>0</v>
      </c>
      <c r="AH457">
        <f t="shared" si="147"/>
        <v>1.1872146118721462E-2</v>
      </c>
      <c r="AI457">
        <f t="shared" si="148"/>
        <v>0.32693498452012382</v>
      </c>
      <c r="AJ457">
        <f t="shared" si="149"/>
        <v>0.44776119402985071</v>
      </c>
      <c r="AK457">
        <f t="shared" si="150"/>
        <v>0.32150101419878296</v>
      </c>
      <c r="AM457">
        <v>146</v>
      </c>
      <c r="AN457">
        <v>540.74074074074076</v>
      </c>
      <c r="AO457">
        <v>913.22622083981332</v>
      </c>
      <c r="AP457">
        <v>785.5989114354112</v>
      </c>
      <c r="AQ457">
        <v>0</v>
      </c>
      <c r="AT457">
        <f t="shared" si="151"/>
        <v>0.34507042253521125</v>
      </c>
      <c r="AU457">
        <f t="shared" si="152"/>
        <v>0.3048232767037688</v>
      </c>
      <c r="AV457">
        <f t="shared" si="153"/>
        <v>0.64507955246935278</v>
      </c>
      <c r="AW457">
        <f t="shared" si="154"/>
        <v>0.38734170612856655</v>
      </c>
      <c r="AX457">
        <f t="shared" si="155"/>
        <v>0</v>
      </c>
    </row>
    <row r="458" spans="2:50" ht="15">
      <c r="B458" s="52">
        <v>1</v>
      </c>
      <c r="C458" s="52">
        <v>3.16</v>
      </c>
      <c r="D458" s="56">
        <v>0</v>
      </c>
      <c r="E458" s="52">
        <v>1</v>
      </c>
      <c r="F458" s="52">
        <v>6</v>
      </c>
      <c r="G458" s="53">
        <v>2.6664013530991939</v>
      </c>
      <c r="H458" s="53">
        <v>2.68</v>
      </c>
      <c r="I458" s="52">
        <v>4</v>
      </c>
      <c r="J458" s="53">
        <v>2.4397356143079314</v>
      </c>
      <c r="K458" s="53">
        <v>2.5099999999999998</v>
      </c>
      <c r="L458" s="52">
        <v>44</v>
      </c>
      <c r="M458" s="52">
        <v>1</v>
      </c>
      <c r="N458" s="52">
        <v>20</v>
      </c>
      <c r="O458" s="52">
        <v>7</v>
      </c>
      <c r="P458" s="54">
        <v>39.128533500000003</v>
      </c>
      <c r="Q458" s="54">
        <v>35.009740499999999</v>
      </c>
      <c r="R458" s="55">
        <v>2.6183755500000001</v>
      </c>
      <c r="U458">
        <f t="shared" si="134"/>
        <v>0.16666666666666666</v>
      </c>
      <c r="V458">
        <f t="shared" si="135"/>
        <v>0.96048632218844987</v>
      </c>
      <c r="W458">
        <f t="shared" si="136"/>
        <v>0</v>
      </c>
      <c r="X458">
        <f t="shared" si="137"/>
        <v>0.34129692832764502</v>
      </c>
      <c r="Y458">
        <f t="shared" si="138"/>
        <v>0.8571428571428571</v>
      </c>
      <c r="Z458">
        <f t="shared" si="139"/>
        <v>0.81045633832802244</v>
      </c>
      <c r="AA458">
        <f t="shared" si="140"/>
        <v>0.81458966565349544</v>
      </c>
      <c r="AB458">
        <f t="shared" si="141"/>
        <v>1</v>
      </c>
      <c r="AC458">
        <f t="shared" si="142"/>
        <v>0.77206823237592759</v>
      </c>
      <c r="AD458">
        <f t="shared" si="143"/>
        <v>0.79430379746835433</v>
      </c>
      <c r="AE458">
        <f t="shared" si="144"/>
        <v>0.48333333333333334</v>
      </c>
      <c r="AF458">
        <f t="shared" si="145"/>
        <v>0.16666666666666666</v>
      </c>
      <c r="AG458">
        <f t="shared" si="146"/>
        <v>0.33333333333333331</v>
      </c>
      <c r="AH458">
        <f t="shared" si="147"/>
        <v>9.1324200913242006E-4</v>
      </c>
      <c r="AI458">
        <f t="shared" si="148"/>
        <v>0.19380804953560374</v>
      </c>
      <c r="AJ458">
        <f t="shared" si="149"/>
        <v>0.44402985074626866</v>
      </c>
      <c r="AK458">
        <f t="shared" si="150"/>
        <v>0.27079107505070993</v>
      </c>
      <c r="AM458">
        <v>159</v>
      </c>
      <c r="AN458">
        <v>361.36363636363637</v>
      </c>
      <c r="AO458">
        <v>1029.5450077760497</v>
      </c>
      <c r="AP458">
        <v>776.95085716470874</v>
      </c>
      <c r="AQ458">
        <v>0</v>
      </c>
      <c r="AT458">
        <f t="shared" si="151"/>
        <v>0.43661971830985913</v>
      </c>
      <c r="AU458">
        <f t="shared" si="152"/>
        <v>0.11567343026042499</v>
      </c>
      <c r="AV458">
        <f t="shared" si="153"/>
        <v>0.72724415671341669</v>
      </c>
      <c r="AW458">
        <f t="shared" si="154"/>
        <v>0.38307775916129566</v>
      </c>
      <c r="AX458">
        <f t="shared" si="155"/>
        <v>0</v>
      </c>
    </row>
    <row r="459" spans="2:50" ht="15">
      <c r="B459" s="52">
        <v>1</v>
      </c>
      <c r="C459" s="52">
        <v>3.16</v>
      </c>
      <c r="D459" s="56">
        <v>0</v>
      </c>
      <c r="E459" s="52">
        <v>1</v>
      </c>
      <c r="F459" s="52">
        <v>6</v>
      </c>
      <c r="G459" s="53">
        <v>2.6664013530991939</v>
      </c>
      <c r="H459" s="53">
        <v>2.68</v>
      </c>
      <c r="I459" s="52">
        <v>4</v>
      </c>
      <c r="J459" s="53">
        <v>2.4397356143079314</v>
      </c>
      <c r="K459" s="53">
        <v>2.5099999999999998</v>
      </c>
      <c r="L459" s="52">
        <v>44</v>
      </c>
      <c r="M459" s="52">
        <v>1</v>
      </c>
      <c r="N459" s="52">
        <v>20</v>
      </c>
      <c r="O459" s="52">
        <v>28</v>
      </c>
      <c r="P459" s="54">
        <v>52.073311500000003</v>
      </c>
      <c r="Q459" s="54">
        <v>36.088471999999996</v>
      </c>
      <c r="R459" s="55">
        <v>2.7752819500000001</v>
      </c>
      <c r="U459">
        <f t="shared" ref="U459:U522" si="156">(B459-B$2)/(B$3-B$2)</f>
        <v>0.16666666666666666</v>
      </c>
      <c r="V459">
        <f t="shared" ref="V459:V522" si="157">(C459-C$2)/(C$3-C$2)</f>
        <v>0.96048632218844987</v>
      </c>
      <c r="W459">
        <f t="shared" ref="W459:W522" si="158">(D459-D$2)/(D$3-D$2)</f>
        <v>0</v>
      </c>
      <c r="X459">
        <f t="shared" ref="X459:X522" si="159">(E459-E$2)/(E$3-E$2)</f>
        <v>0.34129692832764502</v>
      </c>
      <c r="Y459">
        <f t="shared" ref="Y459:Y522" si="160">(F459-F$2)/(F$3-F$2)</f>
        <v>0.8571428571428571</v>
      </c>
      <c r="Z459">
        <f t="shared" ref="Z459:Z522" si="161">(G459-G$2)/(G$3-G$2)</f>
        <v>0.81045633832802244</v>
      </c>
      <c r="AA459">
        <f t="shared" ref="AA459:AA522" si="162">(H459-H$2)/(H$3-H$2)</f>
        <v>0.81458966565349544</v>
      </c>
      <c r="AB459">
        <f t="shared" ref="AB459:AB522" si="163">(I459-I$2)/(I$3-I$2)</f>
        <v>1</v>
      </c>
      <c r="AC459">
        <f t="shared" ref="AC459:AC522" si="164">(J459-J$2)/(J$3-J$2)</f>
        <v>0.77206823237592759</v>
      </c>
      <c r="AD459">
        <f t="shared" ref="AD459:AD522" si="165">(K459-K$2)/(K$3-K$2)</f>
        <v>0.79430379746835433</v>
      </c>
      <c r="AE459">
        <f t="shared" ref="AE459:AE522" si="166">(L459-L$2)/(L$3-L$2)</f>
        <v>0.48333333333333334</v>
      </c>
      <c r="AF459">
        <f t="shared" ref="AF459:AF522" si="167">(M459-M$2)/(M$3-M$2)</f>
        <v>0.16666666666666666</v>
      </c>
      <c r="AG459">
        <f t="shared" ref="AG459:AG522" si="168">(N459-N$2)/(N$3-N$2)</f>
        <v>0.33333333333333331</v>
      </c>
      <c r="AH459">
        <f t="shared" ref="AH459:AH522" si="169">(O459-O$2)/(O$3-O$2)</f>
        <v>3.6529680365296802E-3</v>
      </c>
      <c r="AI459">
        <f t="shared" ref="AI459:AI522" si="170">(P459-P$2)/(P$3-P$2)</f>
        <v>0.27554179566563469</v>
      </c>
      <c r="AJ459">
        <f t="shared" ref="AJ459:AJ522" si="171">(Q459-Q$2)/(Q$3-Q$2)</f>
        <v>0.45771144278606957</v>
      </c>
      <c r="AK459">
        <f t="shared" ref="AK459:AK522" si="172">(R459-R$2)/(R$3-R$2)</f>
        <v>0.2870182555780933</v>
      </c>
      <c r="AM459">
        <v>159</v>
      </c>
      <c r="AN459">
        <v>361.36363636363637</v>
      </c>
      <c r="AO459">
        <v>1029.5450077760497</v>
      </c>
      <c r="AP459">
        <v>776.95085716470874</v>
      </c>
      <c r="AQ459">
        <v>0</v>
      </c>
      <c r="AT459">
        <f t="shared" ref="AT459:AT522" si="173">(AM459-AM$3)/(AM$2-AM$3)</f>
        <v>0.43661971830985913</v>
      </c>
      <c r="AU459">
        <f t="shared" ref="AU459:AU522" si="174">(AN459-AN$3)/(AN$2-AN$3)</f>
        <v>0.11567343026042499</v>
      </c>
      <c r="AV459">
        <f t="shared" ref="AV459:AV522" si="175">(AO459-AO$3)/(AO$2-AO$3)</f>
        <v>0.72724415671341669</v>
      </c>
      <c r="AW459">
        <f t="shared" ref="AW459:AW522" si="176">(AP459-AP$3)/(AP$2-AP$3)</f>
        <v>0.38307775916129566</v>
      </c>
      <c r="AX459">
        <f t="shared" ref="AX459:AX522" si="177">(AQ459-AQ$3)/(AQ$2-AQ$3)</f>
        <v>0</v>
      </c>
    </row>
    <row r="460" spans="2:50" ht="15">
      <c r="B460" s="52">
        <v>1</v>
      </c>
      <c r="C460" s="52">
        <v>3.16</v>
      </c>
      <c r="D460" s="56">
        <v>0</v>
      </c>
      <c r="E460" s="52">
        <v>1</v>
      </c>
      <c r="F460" s="52">
        <v>6</v>
      </c>
      <c r="G460" s="53">
        <v>2.6664013530991939</v>
      </c>
      <c r="H460" s="53">
        <v>2.68</v>
      </c>
      <c r="I460" s="52">
        <v>4</v>
      </c>
      <c r="J460" s="53">
        <v>2.4397356143079314</v>
      </c>
      <c r="K460" s="53">
        <v>2.5099999999999998</v>
      </c>
      <c r="L460" s="52">
        <v>44</v>
      </c>
      <c r="M460" s="52">
        <v>1</v>
      </c>
      <c r="N460" s="52">
        <v>20</v>
      </c>
      <c r="O460" s="52">
        <v>91</v>
      </c>
      <c r="P460" s="54">
        <v>66.096821000000006</v>
      </c>
      <c r="Q460" s="54">
        <v>38.245934999999996</v>
      </c>
      <c r="R460" s="55">
        <v>3.5303940000000003</v>
      </c>
      <c r="U460">
        <f t="shared" si="156"/>
        <v>0.16666666666666666</v>
      </c>
      <c r="V460">
        <f t="shared" si="157"/>
        <v>0.96048632218844987</v>
      </c>
      <c r="W460">
        <f t="shared" si="158"/>
        <v>0</v>
      </c>
      <c r="X460">
        <f t="shared" si="159"/>
        <v>0.34129692832764502</v>
      </c>
      <c r="Y460">
        <f t="shared" si="160"/>
        <v>0.8571428571428571</v>
      </c>
      <c r="Z460">
        <f t="shared" si="161"/>
        <v>0.81045633832802244</v>
      </c>
      <c r="AA460">
        <f t="shared" si="162"/>
        <v>0.81458966565349544</v>
      </c>
      <c r="AB460">
        <f t="shared" si="163"/>
        <v>1</v>
      </c>
      <c r="AC460">
        <f t="shared" si="164"/>
        <v>0.77206823237592759</v>
      </c>
      <c r="AD460">
        <f t="shared" si="165"/>
        <v>0.79430379746835433</v>
      </c>
      <c r="AE460">
        <f t="shared" si="166"/>
        <v>0.48333333333333334</v>
      </c>
      <c r="AF460">
        <f t="shared" si="167"/>
        <v>0.16666666666666666</v>
      </c>
      <c r="AG460">
        <f t="shared" si="168"/>
        <v>0.33333333333333331</v>
      </c>
      <c r="AH460">
        <f t="shared" si="169"/>
        <v>1.1872146118721462E-2</v>
      </c>
      <c r="AI460">
        <f t="shared" si="170"/>
        <v>0.36408668730650162</v>
      </c>
      <c r="AJ460">
        <f t="shared" si="171"/>
        <v>0.4850746268656716</v>
      </c>
      <c r="AK460">
        <f t="shared" si="172"/>
        <v>0.36511156186612576</v>
      </c>
      <c r="AM460">
        <v>159</v>
      </c>
      <c r="AN460">
        <v>361.36363636363637</v>
      </c>
      <c r="AO460">
        <v>1029.5450077760497</v>
      </c>
      <c r="AP460">
        <v>776.95085716470874</v>
      </c>
      <c r="AQ460">
        <v>0</v>
      </c>
      <c r="AT460">
        <f t="shared" si="173"/>
        <v>0.43661971830985913</v>
      </c>
      <c r="AU460">
        <f t="shared" si="174"/>
        <v>0.11567343026042499</v>
      </c>
      <c r="AV460">
        <f t="shared" si="175"/>
        <v>0.72724415671341669</v>
      </c>
      <c r="AW460">
        <f t="shared" si="176"/>
        <v>0.38307775916129566</v>
      </c>
      <c r="AX460">
        <f t="shared" si="177"/>
        <v>0</v>
      </c>
    </row>
    <row r="461" spans="2:50" ht="15">
      <c r="B461" s="52">
        <v>1</v>
      </c>
      <c r="C461" s="52">
        <v>3.16</v>
      </c>
      <c r="D461" s="56">
        <v>0</v>
      </c>
      <c r="E461" s="52">
        <v>1</v>
      </c>
      <c r="F461" s="52">
        <v>6</v>
      </c>
      <c r="G461" s="53">
        <v>2.6664013530991939</v>
      </c>
      <c r="H461" s="53">
        <v>2.68</v>
      </c>
      <c r="I461" s="52">
        <v>4</v>
      </c>
      <c r="J461" s="53">
        <v>2.4397356143079314</v>
      </c>
      <c r="K461" s="53">
        <v>2.5099999999999998</v>
      </c>
      <c r="L461" s="52">
        <v>44</v>
      </c>
      <c r="M461" s="52">
        <v>6</v>
      </c>
      <c r="N461" s="56">
        <v>0</v>
      </c>
      <c r="O461" s="52">
        <v>7</v>
      </c>
      <c r="P461" s="54">
        <v>33.734876</v>
      </c>
      <c r="Q461" s="54">
        <v>25.006957499999999</v>
      </c>
      <c r="R461" s="55">
        <v>2.4712757999999999</v>
      </c>
      <c r="U461">
        <f t="shared" si="156"/>
        <v>0.16666666666666666</v>
      </c>
      <c r="V461">
        <f t="shared" si="157"/>
        <v>0.96048632218844987</v>
      </c>
      <c r="W461">
        <f t="shared" si="158"/>
        <v>0</v>
      </c>
      <c r="X461">
        <f t="shared" si="159"/>
        <v>0.34129692832764502</v>
      </c>
      <c r="Y461">
        <f t="shared" si="160"/>
        <v>0.8571428571428571</v>
      </c>
      <c r="Z461">
        <f t="shared" si="161"/>
        <v>0.81045633832802244</v>
      </c>
      <c r="AA461">
        <f t="shared" si="162"/>
        <v>0.81458966565349544</v>
      </c>
      <c r="AB461">
        <f t="shared" si="163"/>
        <v>1</v>
      </c>
      <c r="AC461">
        <f t="shared" si="164"/>
        <v>0.77206823237592759</v>
      </c>
      <c r="AD461">
        <f t="shared" si="165"/>
        <v>0.79430379746835433</v>
      </c>
      <c r="AE461">
        <f t="shared" si="166"/>
        <v>0.48333333333333334</v>
      </c>
      <c r="AF461">
        <f t="shared" si="167"/>
        <v>1</v>
      </c>
      <c r="AG461">
        <f t="shared" si="168"/>
        <v>0</v>
      </c>
      <c r="AH461">
        <f t="shared" si="169"/>
        <v>9.1324200913242006E-4</v>
      </c>
      <c r="AI461">
        <f t="shared" si="170"/>
        <v>0.15975232198142414</v>
      </c>
      <c r="AJ461">
        <f t="shared" si="171"/>
        <v>0.31716417910447758</v>
      </c>
      <c r="AK461">
        <f t="shared" si="172"/>
        <v>0.255578093306288</v>
      </c>
      <c r="AM461">
        <v>159</v>
      </c>
      <c r="AN461">
        <v>361.36363636363637</v>
      </c>
      <c r="AO461">
        <v>1029.5450077760497</v>
      </c>
      <c r="AP461">
        <v>776.95085716470874</v>
      </c>
      <c r="AQ461">
        <v>0</v>
      </c>
      <c r="AT461">
        <f t="shared" si="173"/>
        <v>0.43661971830985913</v>
      </c>
      <c r="AU461">
        <f t="shared" si="174"/>
        <v>0.11567343026042499</v>
      </c>
      <c r="AV461">
        <f t="shared" si="175"/>
        <v>0.72724415671341669</v>
      </c>
      <c r="AW461">
        <f t="shared" si="176"/>
        <v>0.38307775916129566</v>
      </c>
      <c r="AX461">
        <f t="shared" si="177"/>
        <v>0</v>
      </c>
    </row>
    <row r="462" spans="2:50" ht="15">
      <c r="B462" s="52">
        <v>1</v>
      </c>
      <c r="C462" s="52">
        <v>3.16</v>
      </c>
      <c r="D462" s="56">
        <v>0</v>
      </c>
      <c r="E462" s="52">
        <v>1</v>
      </c>
      <c r="F462" s="52">
        <v>6</v>
      </c>
      <c r="G462" s="53">
        <v>2.6664013530991939</v>
      </c>
      <c r="H462" s="53">
        <v>2.68</v>
      </c>
      <c r="I462" s="52">
        <v>4</v>
      </c>
      <c r="J462" s="53">
        <v>2.4397356143079314</v>
      </c>
      <c r="K462" s="53">
        <v>2.5099999999999998</v>
      </c>
      <c r="L462" s="52">
        <v>44</v>
      </c>
      <c r="M462" s="52">
        <v>6</v>
      </c>
      <c r="N462" s="56">
        <v>0</v>
      </c>
      <c r="O462" s="52">
        <v>28</v>
      </c>
      <c r="P462" s="54">
        <v>38.736267500000004</v>
      </c>
      <c r="Q462" s="54">
        <v>26.281821999999998</v>
      </c>
      <c r="R462" s="55">
        <v>2.5693422999999997</v>
      </c>
      <c r="U462">
        <f t="shared" si="156"/>
        <v>0.16666666666666666</v>
      </c>
      <c r="V462">
        <f t="shared" si="157"/>
        <v>0.96048632218844987</v>
      </c>
      <c r="W462">
        <f t="shared" si="158"/>
        <v>0</v>
      </c>
      <c r="X462">
        <f t="shared" si="159"/>
        <v>0.34129692832764502</v>
      </c>
      <c r="Y462">
        <f t="shared" si="160"/>
        <v>0.8571428571428571</v>
      </c>
      <c r="Z462">
        <f t="shared" si="161"/>
        <v>0.81045633832802244</v>
      </c>
      <c r="AA462">
        <f t="shared" si="162"/>
        <v>0.81458966565349544</v>
      </c>
      <c r="AB462">
        <f t="shared" si="163"/>
        <v>1</v>
      </c>
      <c r="AC462">
        <f t="shared" si="164"/>
        <v>0.77206823237592759</v>
      </c>
      <c r="AD462">
        <f t="shared" si="165"/>
        <v>0.79430379746835433</v>
      </c>
      <c r="AE462">
        <f t="shared" si="166"/>
        <v>0.48333333333333334</v>
      </c>
      <c r="AF462">
        <f t="shared" si="167"/>
        <v>1</v>
      </c>
      <c r="AG462">
        <f t="shared" si="168"/>
        <v>0</v>
      </c>
      <c r="AH462">
        <f t="shared" si="169"/>
        <v>3.6529680365296802E-3</v>
      </c>
      <c r="AI462">
        <f t="shared" si="170"/>
        <v>0.19133126934984523</v>
      </c>
      <c r="AJ462">
        <f t="shared" si="171"/>
        <v>0.33333333333333331</v>
      </c>
      <c r="AK462">
        <f t="shared" si="172"/>
        <v>0.26572008113590262</v>
      </c>
      <c r="AM462">
        <v>159</v>
      </c>
      <c r="AN462">
        <v>361.36363636363637</v>
      </c>
      <c r="AO462">
        <v>1029.5450077760497</v>
      </c>
      <c r="AP462">
        <v>776.95085716470874</v>
      </c>
      <c r="AQ462">
        <v>0</v>
      </c>
      <c r="AT462">
        <f t="shared" si="173"/>
        <v>0.43661971830985913</v>
      </c>
      <c r="AU462">
        <f t="shared" si="174"/>
        <v>0.11567343026042499</v>
      </c>
      <c r="AV462">
        <f t="shared" si="175"/>
        <v>0.72724415671341669</v>
      </c>
      <c r="AW462">
        <f t="shared" si="176"/>
        <v>0.38307775916129566</v>
      </c>
      <c r="AX462">
        <f t="shared" si="177"/>
        <v>0</v>
      </c>
    </row>
    <row r="463" spans="2:50" ht="15">
      <c r="B463" s="52">
        <v>1</v>
      </c>
      <c r="C463" s="52">
        <v>3.16</v>
      </c>
      <c r="D463" s="56">
        <v>0</v>
      </c>
      <c r="E463" s="52">
        <v>1</v>
      </c>
      <c r="F463" s="52">
        <v>6</v>
      </c>
      <c r="G463" s="53">
        <v>2.6664013530991939</v>
      </c>
      <c r="H463" s="53">
        <v>2.68</v>
      </c>
      <c r="I463" s="52">
        <v>4</v>
      </c>
      <c r="J463" s="53">
        <v>2.4397356143079314</v>
      </c>
      <c r="K463" s="53">
        <v>2.5099999999999998</v>
      </c>
      <c r="L463" s="52">
        <v>44</v>
      </c>
      <c r="M463" s="52">
        <v>6</v>
      </c>
      <c r="N463" s="56">
        <v>0</v>
      </c>
      <c r="O463" s="52">
        <v>91</v>
      </c>
      <c r="P463" s="54">
        <v>41.187930000000001</v>
      </c>
      <c r="Q463" s="54">
        <v>27.752819500000005</v>
      </c>
      <c r="R463" s="55">
        <v>2.2163029000000001</v>
      </c>
      <c r="U463">
        <f t="shared" si="156"/>
        <v>0.16666666666666666</v>
      </c>
      <c r="V463">
        <f t="shared" si="157"/>
        <v>0.96048632218844987</v>
      </c>
      <c r="W463">
        <f t="shared" si="158"/>
        <v>0</v>
      </c>
      <c r="X463">
        <f t="shared" si="159"/>
        <v>0.34129692832764502</v>
      </c>
      <c r="Y463">
        <f t="shared" si="160"/>
        <v>0.8571428571428571</v>
      </c>
      <c r="Z463">
        <f t="shared" si="161"/>
        <v>0.81045633832802244</v>
      </c>
      <c r="AA463">
        <f t="shared" si="162"/>
        <v>0.81458966565349544</v>
      </c>
      <c r="AB463">
        <f t="shared" si="163"/>
        <v>1</v>
      </c>
      <c r="AC463">
        <f t="shared" si="164"/>
        <v>0.77206823237592759</v>
      </c>
      <c r="AD463">
        <f t="shared" si="165"/>
        <v>0.79430379746835433</v>
      </c>
      <c r="AE463">
        <f t="shared" si="166"/>
        <v>0.48333333333333334</v>
      </c>
      <c r="AF463">
        <f t="shared" si="167"/>
        <v>1</v>
      </c>
      <c r="AG463">
        <f t="shared" si="168"/>
        <v>0</v>
      </c>
      <c r="AH463">
        <f t="shared" si="169"/>
        <v>1.1872146118721462E-2</v>
      </c>
      <c r="AI463">
        <f t="shared" si="170"/>
        <v>0.2068111455108359</v>
      </c>
      <c r="AJ463">
        <f t="shared" si="171"/>
        <v>0.35199004975124382</v>
      </c>
      <c r="AK463">
        <f t="shared" si="172"/>
        <v>0.22920892494929007</v>
      </c>
      <c r="AM463">
        <v>159</v>
      </c>
      <c r="AN463">
        <v>361.36363636363637</v>
      </c>
      <c r="AO463">
        <v>1029.5450077760497</v>
      </c>
      <c r="AP463">
        <v>776.95085716470874</v>
      </c>
      <c r="AQ463">
        <v>0</v>
      </c>
      <c r="AT463">
        <f t="shared" si="173"/>
        <v>0.43661971830985913</v>
      </c>
      <c r="AU463">
        <f t="shared" si="174"/>
        <v>0.11567343026042499</v>
      </c>
      <c r="AV463">
        <f t="shared" si="175"/>
        <v>0.72724415671341669</v>
      </c>
      <c r="AW463">
        <f t="shared" si="176"/>
        <v>0.38307775916129566</v>
      </c>
      <c r="AX463">
        <f t="shared" si="177"/>
        <v>0</v>
      </c>
    </row>
    <row r="464" spans="2:50" ht="15">
      <c r="B464" s="52">
        <v>1</v>
      </c>
      <c r="C464" s="52">
        <v>3.16</v>
      </c>
      <c r="D464" s="56">
        <v>0</v>
      </c>
      <c r="E464" s="52">
        <v>1</v>
      </c>
      <c r="F464" s="52">
        <v>1</v>
      </c>
      <c r="G464" s="53">
        <v>2.5851011346817958</v>
      </c>
      <c r="H464" s="53">
        <v>2.62</v>
      </c>
      <c r="I464" s="52">
        <v>2</v>
      </c>
      <c r="J464" s="53">
        <v>2.630798140638908</v>
      </c>
      <c r="K464" s="53">
        <v>2.66</v>
      </c>
      <c r="L464" s="52">
        <v>55</v>
      </c>
      <c r="M464" s="52">
        <v>1</v>
      </c>
      <c r="N464" s="52">
        <v>20</v>
      </c>
      <c r="O464" s="52">
        <v>28</v>
      </c>
      <c r="P464" s="54">
        <v>35.303939999999997</v>
      </c>
      <c r="Q464" s="54">
        <v>26.085689000000002</v>
      </c>
      <c r="R464" s="55">
        <v>0</v>
      </c>
      <c r="U464">
        <f t="shared" si="156"/>
        <v>0.16666666666666666</v>
      </c>
      <c r="V464">
        <f t="shared" si="157"/>
        <v>0.96048632218844987</v>
      </c>
      <c r="W464">
        <f t="shared" si="158"/>
        <v>0</v>
      </c>
      <c r="X464">
        <f t="shared" si="159"/>
        <v>0.34129692832764502</v>
      </c>
      <c r="Y464">
        <f t="shared" si="160"/>
        <v>0.14285714285714285</v>
      </c>
      <c r="Z464">
        <f t="shared" si="161"/>
        <v>0.78574502573914762</v>
      </c>
      <c r="AA464">
        <f t="shared" si="162"/>
        <v>0.79635258358662619</v>
      </c>
      <c r="AB464">
        <f t="shared" si="163"/>
        <v>0.5</v>
      </c>
      <c r="AC464">
        <f t="shared" si="164"/>
        <v>0.83253105716421139</v>
      </c>
      <c r="AD464">
        <f t="shared" si="165"/>
        <v>0.84177215189873422</v>
      </c>
      <c r="AE464">
        <f t="shared" si="166"/>
        <v>0.66666666666666663</v>
      </c>
      <c r="AF464">
        <f t="shared" si="167"/>
        <v>0.16666666666666666</v>
      </c>
      <c r="AG464">
        <f t="shared" si="168"/>
        <v>0.33333333333333331</v>
      </c>
      <c r="AH464">
        <f t="shared" si="169"/>
        <v>3.6529680365296802E-3</v>
      </c>
      <c r="AI464">
        <f t="shared" si="170"/>
        <v>0.16965944272445818</v>
      </c>
      <c r="AJ464">
        <f t="shared" si="171"/>
        <v>0.3308457711442786</v>
      </c>
      <c r="AK464">
        <f t="shared" si="172"/>
        <v>0</v>
      </c>
      <c r="AM464">
        <v>179</v>
      </c>
      <c r="AN464">
        <v>325.45454545454544</v>
      </c>
      <c r="AO464">
        <v>915.30807833053109</v>
      </c>
      <c r="AP464">
        <v>864.06775251594809</v>
      </c>
      <c r="AQ464">
        <v>0</v>
      </c>
      <c r="AT464">
        <f t="shared" si="173"/>
        <v>0.57746478873239437</v>
      </c>
      <c r="AU464">
        <f t="shared" si="174"/>
        <v>7.780795654257866E-2</v>
      </c>
      <c r="AV464">
        <f t="shared" si="175"/>
        <v>0.64655012314261062</v>
      </c>
      <c r="AW464">
        <f t="shared" si="176"/>
        <v>0.42603098425718749</v>
      </c>
      <c r="AX464">
        <f t="shared" si="177"/>
        <v>0</v>
      </c>
    </row>
    <row r="465" spans="2:50" ht="15">
      <c r="B465" s="52">
        <v>1</v>
      </c>
      <c r="C465" s="52">
        <v>3.16</v>
      </c>
      <c r="D465" s="56">
        <v>0</v>
      </c>
      <c r="E465" s="52">
        <v>1</v>
      </c>
      <c r="F465" s="52">
        <v>1</v>
      </c>
      <c r="G465" s="53">
        <v>2.5851011346817958</v>
      </c>
      <c r="H465" s="53">
        <v>2.62</v>
      </c>
      <c r="I465" s="52">
        <v>2</v>
      </c>
      <c r="J465" s="53">
        <v>2.630798140638908</v>
      </c>
      <c r="K465" s="53">
        <v>2.66</v>
      </c>
      <c r="L465" s="52">
        <v>55</v>
      </c>
      <c r="M465" s="52">
        <v>1</v>
      </c>
      <c r="N465" s="52">
        <v>20</v>
      </c>
      <c r="O465" s="52">
        <v>365</v>
      </c>
      <c r="P465" s="54">
        <v>42.953127000000002</v>
      </c>
      <c r="Q465" s="54">
        <v>27.262486999999997</v>
      </c>
      <c r="R465" s="55">
        <v>0</v>
      </c>
      <c r="U465">
        <f t="shared" si="156"/>
        <v>0.16666666666666666</v>
      </c>
      <c r="V465">
        <f t="shared" si="157"/>
        <v>0.96048632218844987</v>
      </c>
      <c r="W465">
        <f t="shared" si="158"/>
        <v>0</v>
      </c>
      <c r="X465">
        <f t="shared" si="159"/>
        <v>0.34129692832764502</v>
      </c>
      <c r="Y465">
        <f t="shared" si="160"/>
        <v>0.14285714285714285</v>
      </c>
      <c r="Z465">
        <f t="shared" si="161"/>
        <v>0.78574502573914762</v>
      </c>
      <c r="AA465">
        <f t="shared" si="162"/>
        <v>0.79635258358662619</v>
      </c>
      <c r="AB465">
        <f t="shared" si="163"/>
        <v>0.5</v>
      </c>
      <c r="AC465">
        <f t="shared" si="164"/>
        <v>0.83253105716421139</v>
      </c>
      <c r="AD465">
        <f t="shared" si="165"/>
        <v>0.84177215189873422</v>
      </c>
      <c r="AE465">
        <f t="shared" si="166"/>
        <v>0.66666666666666663</v>
      </c>
      <c r="AF465">
        <f t="shared" si="167"/>
        <v>0.16666666666666666</v>
      </c>
      <c r="AG465">
        <f t="shared" si="168"/>
        <v>0.33333333333333331</v>
      </c>
      <c r="AH465">
        <f t="shared" si="169"/>
        <v>4.7619047619047616E-2</v>
      </c>
      <c r="AI465">
        <f t="shared" si="170"/>
        <v>0.21795665634674921</v>
      </c>
      <c r="AJ465">
        <f t="shared" si="171"/>
        <v>0.34577114427860689</v>
      </c>
      <c r="AK465">
        <f t="shared" si="172"/>
        <v>0</v>
      </c>
      <c r="AM465">
        <v>179</v>
      </c>
      <c r="AN465">
        <v>325.45454545454544</v>
      </c>
      <c r="AO465">
        <v>915.30807833053109</v>
      </c>
      <c r="AP465">
        <v>864.06775251594809</v>
      </c>
      <c r="AQ465">
        <v>0</v>
      </c>
      <c r="AT465">
        <f t="shared" si="173"/>
        <v>0.57746478873239437</v>
      </c>
      <c r="AU465">
        <f t="shared" si="174"/>
        <v>7.780795654257866E-2</v>
      </c>
      <c r="AV465">
        <f t="shared" si="175"/>
        <v>0.64655012314261062</v>
      </c>
      <c r="AW465">
        <f t="shared" si="176"/>
        <v>0.42603098425718749</v>
      </c>
      <c r="AX465">
        <f t="shared" si="177"/>
        <v>0</v>
      </c>
    </row>
    <row r="466" spans="2:50" ht="15">
      <c r="B466" s="52">
        <v>1</v>
      </c>
      <c r="C466" s="52">
        <v>3.16</v>
      </c>
      <c r="D466" s="56">
        <v>0</v>
      </c>
      <c r="E466" s="52">
        <v>1</v>
      </c>
      <c r="F466" s="52">
        <v>1</v>
      </c>
      <c r="G466" s="53">
        <v>2.5851011346817958</v>
      </c>
      <c r="H466" s="53">
        <v>2.62</v>
      </c>
      <c r="I466" s="52">
        <v>2</v>
      </c>
      <c r="J466" s="53">
        <v>2.630798140638908</v>
      </c>
      <c r="K466" s="53">
        <v>2.66</v>
      </c>
      <c r="L466" s="52">
        <v>55</v>
      </c>
      <c r="M466" s="52">
        <v>1</v>
      </c>
      <c r="N466" s="52">
        <v>20</v>
      </c>
      <c r="O466" s="52">
        <v>28</v>
      </c>
      <c r="P466" s="54">
        <v>34.127141999999999</v>
      </c>
      <c r="Q466" s="54">
        <v>25.105023999999997</v>
      </c>
      <c r="R466" s="55">
        <v>0</v>
      </c>
      <c r="U466">
        <f t="shared" si="156"/>
        <v>0.16666666666666666</v>
      </c>
      <c r="V466">
        <f t="shared" si="157"/>
        <v>0.96048632218844987</v>
      </c>
      <c r="W466">
        <f t="shared" si="158"/>
        <v>0</v>
      </c>
      <c r="X466">
        <f t="shared" si="159"/>
        <v>0.34129692832764502</v>
      </c>
      <c r="Y466">
        <f t="shared" si="160"/>
        <v>0.14285714285714285</v>
      </c>
      <c r="Z466">
        <f t="shared" si="161"/>
        <v>0.78574502573914762</v>
      </c>
      <c r="AA466">
        <f t="shared" si="162"/>
        <v>0.79635258358662619</v>
      </c>
      <c r="AB466">
        <f t="shared" si="163"/>
        <v>0.5</v>
      </c>
      <c r="AC466">
        <f t="shared" si="164"/>
        <v>0.83253105716421139</v>
      </c>
      <c r="AD466">
        <f t="shared" si="165"/>
        <v>0.84177215189873422</v>
      </c>
      <c r="AE466">
        <f t="shared" si="166"/>
        <v>0.66666666666666663</v>
      </c>
      <c r="AF466">
        <f t="shared" si="167"/>
        <v>0.16666666666666666</v>
      </c>
      <c r="AG466">
        <f t="shared" si="168"/>
        <v>0.33333333333333331</v>
      </c>
      <c r="AH466">
        <f t="shared" si="169"/>
        <v>3.6529680365296802E-3</v>
      </c>
      <c r="AI466">
        <f t="shared" si="170"/>
        <v>0.16222910216718267</v>
      </c>
      <c r="AJ466">
        <f t="shared" si="171"/>
        <v>0.31840796019900491</v>
      </c>
      <c r="AK466">
        <f t="shared" si="172"/>
        <v>0</v>
      </c>
      <c r="AM466">
        <v>179</v>
      </c>
      <c r="AN466">
        <v>325.45454545454544</v>
      </c>
      <c r="AO466">
        <v>915.30807833053109</v>
      </c>
      <c r="AP466">
        <v>864.06775251594809</v>
      </c>
      <c r="AQ466">
        <v>0</v>
      </c>
      <c r="AT466">
        <f t="shared" si="173"/>
        <v>0.57746478873239437</v>
      </c>
      <c r="AU466">
        <f t="shared" si="174"/>
        <v>7.780795654257866E-2</v>
      </c>
      <c r="AV466">
        <f t="shared" si="175"/>
        <v>0.64655012314261062</v>
      </c>
      <c r="AW466">
        <f t="shared" si="176"/>
        <v>0.42603098425718749</v>
      </c>
      <c r="AX466">
        <f t="shared" si="177"/>
        <v>0</v>
      </c>
    </row>
    <row r="467" spans="2:50" ht="15">
      <c r="B467" s="52">
        <v>1</v>
      </c>
      <c r="C467" s="52">
        <v>3.16</v>
      </c>
      <c r="D467" s="56">
        <v>0</v>
      </c>
      <c r="E467" s="52">
        <v>1</v>
      </c>
      <c r="F467" s="52">
        <v>1</v>
      </c>
      <c r="G467" s="53">
        <v>2.5851011346817958</v>
      </c>
      <c r="H467" s="53">
        <v>2.62</v>
      </c>
      <c r="I467" s="52">
        <v>2</v>
      </c>
      <c r="J467" s="53">
        <v>2.630798140638908</v>
      </c>
      <c r="K467" s="53">
        <v>2.66</v>
      </c>
      <c r="L467" s="52">
        <v>55</v>
      </c>
      <c r="M467" s="52">
        <v>1</v>
      </c>
      <c r="N467" s="52">
        <v>20</v>
      </c>
      <c r="O467" s="52">
        <v>365</v>
      </c>
      <c r="P467" s="54">
        <v>41.776328999999997</v>
      </c>
      <c r="Q467" s="54">
        <v>29.41995</v>
      </c>
      <c r="R467" s="55">
        <v>0</v>
      </c>
      <c r="U467">
        <f t="shared" si="156"/>
        <v>0.16666666666666666</v>
      </c>
      <c r="V467">
        <f t="shared" si="157"/>
        <v>0.96048632218844987</v>
      </c>
      <c r="W467">
        <f t="shared" si="158"/>
        <v>0</v>
      </c>
      <c r="X467">
        <f t="shared" si="159"/>
        <v>0.34129692832764502</v>
      </c>
      <c r="Y467">
        <f t="shared" si="160"/>
        <v>0.14285714285714285</v>
      </c>
      <c r="Z467">
        <f t="shared" si="161"/>
        <v>0.78574502573914762</v>
      </c>
      <c r="AA467">
        <f t="shared" si="162"/>
        <v>0.79635258358662619</v>
      </c>
      <c r="AB467">
        <f t="shared" si="163"/>
        <v>0.5</v>
      </c>
      <c r="AC467">
        <f t="shared" si="164"/>
        <v>0.83253105716421139</v>
      </c>
      <c r="AD467">
        <f t="shared" si="165"/>
        <v>0.84177215189873422</v>
      </c>
      <c r="AE467">
        <f t="shared" si="166"/>
        <v>0.66666666666666663</v>
      </c>
      <c r="AF467">
        <f t="shared" si="167"/>
        <v>0.16666666666666666</v>
      </c>
      <c r="AG467">
        <f t="shared" si="168"/>
        <v>0.33333333333333331</v>
      </c>
      <c r="AH467">
        <f t="shared" si="169"/>
        <v>4.7619047619047616E-2</v>
      </c>
      <c r="AI467">
        <f t="shared" si="170"/>
        <v>0.21052631578947364</v>
      </c>
      <c r="AJ467">
        <f t="shared" si="171"/>
        <v>0.37313432835820892</v>
      </c>
      <c r="AK467">
        <f t="shared" si="172"/>
        <v>0</v>
      </c>
      <c r="AM467">
        <v>179</v>
      </c>
      <c r="AN467">
        <v>325.45454545454544</v>
      </c>
      <c r="AO467">
        <v>915.30807833053109</v>
      </c>
      <c r="AP467">
        <v>864.06775251594809</v>
      </c>
      <c r="AQ467">
        <v>0</v>
      </c>
      <c r="AT467">
        <f t="shared" si="173"/>
        <v>0.57746478873239437</v>
      </c>
      <c r="AU467">
        <f t="shared" si="174"/>
        <v>7.780795654257866E-2</v>
      </c>
      <c r="AV467">
        <f t="shared" si="175"/>
        <v>0.64655012314261062</v>
      </c>
      <c r="AW467">
        <f t="shared" si="176"/>
        <v>0.42603098425718749</v>
      </c>
      <c r="AX467">
        <f t="shared" si="177"/>
        <v>0</v>
      </c>
    </row>
    <row r="468" spans="2:50" ht="15">
      <c r="B468" s="52">
        <v>1</v>
      </c>
      <c r="C468" s="52">
        <v>3.16</v>
      </c>
      <c r="D468" s="56">
        <v>0</v>
      </c>
      <c r="E468" s="52">
        <v>1</v>
      </c>
      <c r="F468" s="52">
        <v>1</v>
      </c>
      <c r="G468" s="53">
        <v>2.5851011346817958</v>
      </c>
      <c r="H468" s="53">
        <v>2.62</v>
      </c>
      <c r="I468" s="52">
        <v>2</v>
      </c>
      <c r="J468" s="53">
        <v>2.630798140638908</v>
      </c>
      <c r="K468" s="53">
        <v>2.66</v>
      </c>
      <c r="L468" s="52">
        <v>55</v>
      </c>
      <c r="M468" s="52">
        <v>1</v>
      </c>
      <c r="N468" s="52">
        <v>20</v>
      </c>
      <c r="O468" s="52">
        <v>28</v>
      </c>
      <c r="P468" s="54">
        <v>32.8522775</v>
      </c>
      <c r="Q468" s="54">
        <v>25.889556000000002</v>
      </c>
      <c r="R468" s="55">
        <v>0</v>
      </c>
      <c r="U468">
        <f t="shared" si="156"/>
        <v>0.16666666666666666</v>
      </c>
      <c r="V468">
        <f t="shared" si="157"/>
        <v>0.96048632218844987</v>
      </c>
      <c r="W468">
        <f t="shared" si="158"/>
        <v>0</v>
      </c>
      <c r="X468">
        <f t="shared" si="159"/>
        <v>0.34129692832764502</v>
      </c>
      <c r="Y468">
        <f t="shared" si="160"/>
        <v>0.14285714285714285</v>
      </c>
      <c r="Z468">
        <f t="shared" si="161"/>
        <v>0.78574502573914762</v>
      </c>
      <c r="AA468">
        <f t="shared" si="162"/>
        <v>0.79635258358662619</v>
      </c>
      <c r="AB468">
        <f t="shared" si="163"/>
        <v>0.5</v>
      </c>
      <c r="AC468">
        <f t="shared" si="164"/>
        <v>0.83253105716421139</v>
      </c>
      <c r="AD468">
        <f t="shared" si="165"/>
        <v>0.84177215189873422</v>
      </c>
      <c r="AE468">
        <f t="shared" si="166"/>
        <v>0.66666666666666663</v>
      </c>
      <c r="AF468">
        <f t="shared" si="167"/>
        <v>0.16666666666666666</v>
      </c>
      <c r="AG468">
        <f t="shared" si="168"/>
        <v>0.33333333333333331</v>
      </c>
      <c r="AH468">
        <f t="shared" si="169"/>
        <v>3.6529680365296802E-3</v>
      </c>
      <c r="AI468">
        <f t="shared" si="170"/>
        <v>0.15417956656346749</v>
      </c>
      <c r="AJ468">
        <f t="shared" si="171"/>
        <v>0.32835820895522388</v>
      </c>
      <c r="AK468">
        <f t="shared" si="172"/>
        <v>0</v>
      </c>
      <c r="AM468">
        <v>179</v>
      </c>
      <c r="AN468">
        <v>325.45454545454544</v>
      </c>
      <c r="AO468">
        <v>915.30807833053109</v>
      </c>
      <c r="AP468">
        <v>864.06775251594809</v>
      </c>
      <c r="AQ468">
        <v>0</v>
      </c>
      <c r="AT468">
        <f t="shared" si="173"/>
        <v>0.57746478873239437</v>
      </c>
      <c r="AU468">
        <f t="shared" si="174"/>
        <v>7.780795654257866E-2</v>
      </c>
      <c r="AV468">
        <f t="shared" si="175"/>
        <v>0.64655012314261062</v>
      </c>
      <c r="AW468">
        <f t="shared" si="176"/>
        <v>0.42603098425718749</v>
      </c>
      <c r="AX468">
        <f t="shared" si="177"/>
        <v>0</v>
      </c>
    </row>
    <row r="469" spans="2:50" ht="15">
      <c r="B469" s="52">
        <v>1</v>
      </c>
      <c r="C469" s="52">
        <v>3.16</v>
      </c>
      <c r="D469" s="56">
        <v>0</v>
      </c>
      <c r="E469" s="52">
        <v>1</v>
      </c>
      <c r="F469" s="52">
        <v>1</v>
      </c>
      <c r="G469" s="53">
        <v>2.5851011346817958</v>
      </c>
      <c r="H469" s="53">
        <v>2.62</v>
      </c>
      <c r="I469" s="52">
        <v>2</v>
      </c>
      <c r="J469" s="53">
        <v>2.630798140638908</v>
      </c>
      <c r="K469" s="53">
        <v>2.66</v>
      </c>
      <c r="L469" s="52">
        <v>55</v>
      </c>
      <c r="M469" s="52">
        <v>1</v>
      </c>
      <c r="N469" s="52">
        <v>20</v>
      </c>
      <c r="O469" s="52">
        <v>365</v>
      </c>
      <c r="P469" s="54">
        <v>40.697597500000001</v>
      </c>
      <c r="Q469" s="54">
        <v>30.989014000000005</v>
      </c>
      <c r="R469" s="55">
        <v>0</v>
      </c>
      <c r="U469">
        <f t="shared" si="156"/>
        <v>0.16666666666666666</v>
      </c>
      <c r="V469">
        <f t="shared" si="157"/>
        <v>0.96048632218844987</v>
      </c>
      <c r="W469">
        <f t="shared" si="158"/>
        <v>0</v>
      </c>
      <c r="X469">
        <f t="shared" si="159"/>
        <v>0.34129692832764502</v>
      </c>
      <c r="Y469">
        <f t="shared" si="160"/>
        <v>0.14285714285714285</v>
      </c>
      <c r="Z469">
        <f t="shared" si="161"/>
        <v>0.78574502573914762</v>
      </c>
      <c r="AA469">
        <f t="shared" si="162"/>
        <v>0.79635258358662619</v>
      </c>
      <c r="AB469">
        <f t="shared" si="163"/>
        <v>0.5</v>
      </c>
      <c r="AC469">
        <f t="shared" si="164"/>
        <v>0.83253105716421139</v>
      </c>
      <c r="AD469">
        <f t="shared" si="165"/>
        <v>0.84177215189873422</v>
      </c>
      <c r="AE469">
        <f t="shared" si="166"/>
        <v>0.66666666666666663</v>
      </c>
      <c r="AF469">
        <f t="shared" si="167"/>
        <v>0.16666666666666666</v>
      </c>
      <c r="AG469">
        <f t="shared" si="168"/>
        <v>0.33333333333333331</v>
      </c>
      <c r="AH469">
        <f t="shared" si="169"/>
        <v>4.7619047619047616E-2</v>
      </c>
      <c r="AI469">
        <f t="shared" si="170"/>
        <v>0.20371517027863781</v>
      </c>
      <c r="AJ469">
        <f t="shared" si="171"/>
        <v>0.39303482587064681</v>
      </c>
      <c r="AK469">
        <f t="shared" si="172"/>
        <v>0</v>
      </c>
      <c r="AM469">
        <v>179</v>
      </c>
      <c r="AN469">
        <v>325.45454545454544</v>
      </c>
      <c r="AO469">
        <v>915.30807833053109</v>
      </c>
      <c r="AP469">
        <v>864.06775251594809</v>
      </c>
      <c r="AQ469">
        <v>0</v>
      </c>
      <c r="AT469">
        <f t="shared" si="173"/>
        <v>0.57746478873239437</v>
      </c>
      <c r="AU469">
        <f t="shared" si="174"/>
        <v>7.780795654257866E-2</v>
      </c>
      <c r="AV469">
        <f t="shared" si="175"/>
        <v>0.64655012314261062</v>
      </c>
      <c r="AW469">
        <f t="shared" si="176"/>
        <v>0.42603098425718749</v>
      </c>
      <c r="AX469">
        <f t="shared" si="177"/>
        <v>0</v>
      </c>
    </row>
    <row r="470" spans="2:50" ht="15">
      <c r="B470" s="52">
        <v>1</v>
      </c>
      <c r="C470" s="52">
        <v>3.16</v>
      </c>
      <c r="D470" s="56">
        <v>0</v>
      </c>
      <c r="E470" s="52">
        <v>1</v>
      </c>
      <c r="F470" s="52">
        <v>1</v>
      </c>
      <c r="G470" s="53">
        <v>2.5851011346817958</v>
      </c>
      <c r="H470" s="53">
        <v>2.62</v>
      </c>
      <c r="I470" s="52">
        <v>2</v>
      </c>
      <c r="J470" s="53">
        <v>2.630798140638908</v>
      </c>
      <c r="K470" s="53">
        <v>2.66</v>
      </c>
      <c r="L470" s="52">
        <v>55</v>
      </c>
      <c r="M470" s="52">
        <v>1</v>
      </c>
      <c r="N470" s="52">
        <v>20</v>
      </c>
      <c r="O470" s="52">
        <v>28</v>
      </c>
      <c r="P470" s="54">
        <v>32.754210999999998</v>
      </c>
      <c r="Q470" s="54">
        <v>25.987622500000001</v>
      </c>
      <c r="R470" s="55">
        <v>0</v>
      </c>
      <c r="U470">
        <f t="shared" si="156"/>
        <v>0.16666666666666666</v>
      </c>
      <c r="V470">
        <f t="shared" si="157"/>
        <v>0.96048632218844987</v>
      </c>
      <c r="W470">
        <f t="shared" si="158"/>
        <v>0</v>
      </c>
      <c r="X470">
        <f t="shared" si="159"/>
        <v>0.34129692832764502</v>
      </c>
      <c r="Y470">
        <f t="shared" si="160"/>
        <v>0.14285714285714285</v>
      </c>
      <c r="Z470">
        <f t="shared" si="161"/>
        <v>0.78574502573914762</v>
      </c>
      <c r="AA470">
        <f t="shared" si="162"/>
        <v>0.79635258358662619</v>
      </c>
      <c r="AB470">
        <f t="shared" si="163"/>
        <v>0.5</v>
      </c>
      <c r="AC470">
        <f t="shared" si="164"/>
        <v>0.83253105716421139</v>
      </c>
      <c r="AD470">
        <f t="shared" si="165"/>
        <v>0.84177215189873422</v>
      </c>
      <c r="AE470">
        <f t="shared" si="166"/>
        <v>0.66666666666666663</v>
      </c>
      <c r="AF470">
        <f t="shared" si="167"/>
        <v>0.16666666666666666</v>
      </c>
      <c r="AG470">
        <f t="shared" si="168"/>
        <v>0.33333333333333331</v>
      </c>
      <c r="AH470">
        <f t="shared" si="169"/>
        <v>3.6529680365296802E-3</v>
      </c>
      <c r="AI470">
        <f t="shared" si="170"/>
        <v>0.15356037151702784</v>
      </c>
      <c r="AJ470">
        <f t="shared" si="171"/>
        <v>0.32960199004975127</v>
      </c>
      <c r="AK470">
        <f t="shared" si="172"/>
        <v>0</v>
      </c>
      <c r="AM470">
        <v>181</v>
      </c>
      <c r="AN470">
        <v>329.09090909090907</v>
      </c>
      <c r="AO470">
        <v>910.01728018989218</v>
      </c>
      <c r="AP470">
        <v>861.07287269162043</v>
      </c>
      <c r="AQ470">
        <v>0</v>
      </c>
      <c r="AT470">
        <f t="shared" si="173"/>
        <v>0.59154929577464788</v>
      </c>
      <c r="AU470">
        <f t="shared" si="174"/>
        <v>8.164243489375296E-2</v>
      </c>
      <c r="AV470">
        <f t="shared" si="175"/>
        <v>0.64281283919380938</v>
      </c>
      <c r="AW470">
        <f t="shared" si="176"/>
        <v>0.42455435051454965</v>
      </c>
      <c r="AX470">
        <f t="shared" si="177"/>
        <v>0</v>
      </c>
    </row>
    <row r="471" spans="2:50" ht="15">
      <c r="B471" s="52">
        <v>1</v>
      </c>
      <c r="C471" s="52">
        <v>3.16</v>
      </c>
      <c r="D471" s="56">
        <v>0</v>
      </c>
      <c r="E471" s="52">
        <v>1</v>
      </c>
      <c r="F471" s="52">
        <v>1</v>
      </c>
      <c r="G471" s="53">
        <v>2.5851011346817958</v>
      </c>
      <c r="H471" s="53">
        <v>2.62</v>
      </c>
      <c r="I471" s="52">
        <v>2</v>
      </c>
      <c r="J471" s="53">
        <v>2.630798140638908</v>
      </c>
      <c r="K471" s="53">
        <v>2.66</v>
      </c>
      <c r="L471" s="52">
        <v>55</v>
      </c>
      <c r="M471" s="52">
        <v>1</v>
      </c>
      <c r="N471" s="52">
        <v>20</v>
      </c>
      <c r="O471" s="52">
        <v>28</v>
      </c>
      <c r="P471" s="54">
        <v>30.106415500000001</v>
      </c>
      <c r="Q471" s="54">
        <v>24.516625000000001</v>
      </c>
      <c r="R471" s="55">
        <v>0</v>
      </c>
      <c r="U471">
        <f t="shared" si="156"/>
        <v>0.16666666666666666</v>
      </c>
      <c r="V471">
        <f t="shared" si="157"/>
        <v>0.96048632218844987</v>
      </c>
      <c r="W471">
        <f t="shared" si="158"/>
        <v>0</v>
      </c>
      <c r="X471">
        <f t="shared" si="159"/>
        <v>0.34129692832764502</v>
      </c>
      <c r="Y471">
        <f t="shared" si="160"/>
        <v>0.14285714285714285</v>
      </c>
      <c r="Z471">
        <f t="shared" si="161"/>
        <v>0.78574502573914762</v>
      </c>
      <c r="AA471">
        <f t="shared" si="162"/>
        <v>0.79635258358662619</v>
      </c>
      <c r="AB471">
        <f t="shared" si="163"/>
        <v>0.5</v>
      </c>
      <c r="AC471">
        <f t="shared" si="164"/>
        <v>0.83253105716421139</v>
      </c>
      <c r="AD471">
        <f t="shared" si="165"/>
        <v>0.84177215189873422</v>
      </c>
      <c r="AE471">
        <f t="shared" si="166"/>
        <v>0.66666666666666663</v>
      </c>
      <c r="AF471">
        <f t="shared" si="167"/>
        <v>0.16666666666666666</v>
      </c>
      <c r="AG471">
        <f t="shared" si="168"/>
        <v>0.33333333333333331</v>
      </c>
      <c r="AH471">
        <f t="shared" si="169"/>
        <v>3.6529680365296802E-3</v>
      </c>
      <c r="AI471">
        <f t="shared" si="170"/>
        <v>0.1368421052631579</v>
      </c>
      <c r="AJ471">
        <f t="shared" si="171"/>
        <v>0.31094527363184082</v>
      </c>
      <c r="AK471">
        <f t="shared" si="172"/>
        <v>0</v>
      </c>
      <c r="AM471">
        <v>179</v>
      </c>
      <c r="AN471">
        <v>325.45454545454544</v>
      </c>
      <c r="AO471">
        <v>915.30807833053109</v>
      </c>
      <c r="AP471">
        <v>864.06775251594809</v>
      </c>
      <c r="AQ471">
        <v>0</v>
      </c>
      <c r="AT471">
        <f t="shared" si="173"/>
        <v>0.57746478873239437</v>
      </c>
      <c r="AU471">
        <f t="shared" si="174"/>
        <v>7.780795654257866E-2</v>
      </c>
      <c r="AV471">
        <f t="shared" si="175"/>
        <v>0.64655012314261062</v>
      </c>
      <c r="AW471">
        <f t="shared" si="176"/>
        <v>0.42603098425718749</v>
      </c>
      <c r="AX471">
        <f t="shared" si="177"/>
        <v>0</v>
      </c>
    </row>
    <row r="472" spans="2:50" ht="15">
      <c r="B472" s="52">
        <v>4</v>
      </c>
      <c r="C472" s="52">
        <v>3.09</v>
      </c>
      <c r="D472" s="56">
        <v>0</v>
      </c>
      <c r="E472" s="52">
        <v>1</v>
      </c>
      <c r="F472" s="52">
        <v>1</v>
      </c>
      <c r="G472" s="53">
        <v>2.5851011346817958</v>
      </c>
      <c r="H472" s="53">
        <v>2.62</v>
      </c>
      <c r="I472" s="52">
        <v>2</v>
      </c>
      <c r="J472" s="53">
        <v>2.630798140638908</v>
      </c>
      <c r="K472" s="53">
        <v>2.66</v>
      </c>
      <c r="L472" s="52">
        <v>55</v>
      </c>
      <c r="M472" s="52">
        <v>1</v>
      </c>
      <c r="N472" s="52">
        <v>20</v>
      </c>
      <c r="O472" s="52">
        <v>28</v>
      </c>
      <c r="P472" s="54">
        <v>29.223817</v>
      </c>
      <c r="Q472" s="54">
        <v>24.124359000000002</v>
      </c>
      <c r="R472" s="55">
        <v>0</v>
      </c>
      <c r="U472">
        <f t="shared" si="156"/>
        <v>0.66666666666666663</v>
      </c>
      <c r="V472">
        <f t="shared" si="157"/>
        <v>0.93920972644376899</v>
      </c>
      <c r="W472">
        <f t="shared" si="158"/>
        <v>0</v>
      </c>
      <c r="X472">
        <f t="shared" si="159"/>
        <v>0.34129692832764502</v>
      </c>
      <c r="Y472">
        <f t="shared" si="160"/>
        <v>0.14285714285714285</v>
      </c>
      <c r="Z472">
        <f t="shared" si="161"/>
        <v>0.78574502573914762</v>
      </c>
      <c r="AA472">
        <f t="shared" si="162"/>
        <v>0.79635258358662619</v>
      </c>
      <c r="AB472">
        <f t="shared" si="163"/>
        <v>0.5</v>
      </c>
      <c r="AC472">
        <f t="shared" si="164"/>
        <v>0.83253105716421139</v>
      </c>
      <c r="AD472">
        <f t="shared" si="165"/>
        <v>0.84177215189873422</v>
      </c>
      <c r="AE472">
        <f t="shared" si="166"/>
        <v>0.66666666666666663</v>
      </c>
      <c r="AF472">
        <f t="shared" si="167"/>
        <v>0.16666666666666666</v>
      </c>
      <c r="AG472">
        <f t="shared" si="168"/>
        <v>0.33333333333333331</v>
      </c>
      <c r="AH472">
        <f t="shared" si="169"/>
        <v>3.6529680365296802E-3</v>
      </c>
      <c r="AI472">
        <f t="shared" si="170"/>
        <v>0.13126934984520125</v>
      </c>
      <c r="AJ472">
        <f t="shared" si="171"/>
        <v>0.30597014925373134</v>
      </c>
      <c r="AK472">
        <f t="shared" si="172"/>
        <v>0</v>
      </c>
      <c r="AM472">
        <v>179</v>
      </c>
      <c r="AN472">
        <v>325.45454545454544</v>
      </c>
      <c r="AO472">
        <v>912.66267926021169</v>
      </c>
      <c r="AP472">
        <v>860.59816000904493</v>
      </c>
      <c r="AQ472">
        <v>0</v>
      </c>
      <c r="AT472">
        <f t="shared" si="173"/>
        <v>0.57746478873239437</v>
      </c>
      <c r="AU472">
        <f t="shared" si="174"/>
        <v>7.780795654257866E-2</v>
      </c>
      <c r="AV472">
        <f t="shared" si="175"/>
        <v>0.64468148116821011</v>
      </c>
      <c r="AW472">
        <f t="shared" si="176"/>
        <v>0.42432029211946648</v>
      </c>
      <c r="AX472">
        <f t="shared" si="177"/>
        <v>0</v>
      </c>
    </row>
    <row r="473" spans="2:50" ht="15">
      <c r="B473" s="52">
        <v>4</v>
      </c>
      <c r="C473" s="52">
        <v>2.99</v>
      </c>
      <c r="D473" s="56">
        <v>0</v>
      </c>
      <c r="E473" s="52">
        <v>1</v>
      </c>
      <c r="F473" s="52">
        <v>1</v>
      </c>
      <c r="G473" s="53">
        <v>2.5851011346817958</v>
      </c>
      <c r="H473" s="53">
        <v>2.62</v>
      </c>
      <c r="I473" s="52">
        <v>2</v>
      </c>
      <c r="J473" s="53">
        <v>2.630798140638908</v>
      </c>
      <c r="K473" s="53">
        <v>2.66</v>
      </c>
      <c r="L473" s="52">
        <v>55</v>
      </c>
      <c r="M473" s="52">
        <v>1</v>
      </c>
      <c r="N473" s="52">
        <v>20</v>
      </c>
      <c r="O473" s="52">
        <v>28</v>
      </c>
      <c r="P473" s="54">
        <v>26.1837555</v>
      </c>
      <c r="Q473" s="54">
        <v>22.2610955</v>
      </c>
      <c r="R473" s="55">
        <v>0</v>
      </c>
      <c r="U473">
        <f t="shared" si="156"/>
        <v>0.66666666666666663</v>
      </c>
      <c r="V473">
        <f t="shared" si="157"/>
        <v>0.90881458966565354</v>
      </c>
      <c r="W473">
        <f t="shared" si="158"/>
        <v>0</v>
      </c>
      <c r="X473">
        <f t="shared" si="159"/>
        <v>0.34129692832764502</v>
      </c>
      <c r="Y473">
        <f t="shared" si="160"/>
        <v>0.14285714285714285</v>
      </c>
      <c r="Z473">
        <f t="shared" si="161"/>
        <v>0.78574502573914762</v>
      </c>
      <c r="AA473">
        <f t="shared" si="162"/>
        <v>0.79635258358662619</v>
      </c>
      <c r="AB473">
        <f t="shared" si="163"/>
        <v>0.5</v>
      </c>
      <c r="AC473">
        <f t="shared" si="164"/>
        <v>0.83253105716421139</v>
      </c>
      <c r="AD473">
        <f t="shared" si="165"/>
        <v>0.84177215189873422</v>
      </c>
      <c r="AE473">
        <f t="shared" si="166"/>
        <v>0.66666666666666663</v>
      </c>
      <c r="AF473">
        <f t="shared" si="167"/>
        <v>0.16666666666666666</v>
      </c>
      <c r="AG473">
        <f t="shared" si="168"/>
        <v>0.33333333333333331</v>
      </c>
      <c r="AH473">
        <f t="shared" si="169"/>
        <v>3.6529680365296802E-3</v>
      </c>
      <c r="AI473">
        <f t="shared" si="170"/>
        <v>0.11207430340557276</v>
      </c>
      <c r="AJ473">
        <f t="shared" si="171"/>
        <v>0.28233830845771141</v>
      </c>
      <c r="AK473">
        <f t="shared" si="172"/>
        <v>0</v>
      </c>
      <c r="AM473">
        <v>178</v>
      </c>
      <c r="AN473">
        <v>323.63636363636363</v>
      </c>
      <c r="AO473">
        <v>907.37188111957278</v>
      </c>
      <c r="AP473">
        <v>860.82070180714788</v>
      </c>
      <c r="AQ473">
        <v>0</v>
      </c>
      <c r="AT473">
        <f t="shared" si="173"/>
        <v>0.57042253521126762</v>
      </c>
      <c r="AU473">
        <f t="shared" si="174"/>
        <v>7.5890717366991503E-2</v>
      </c>
      <c r="AV473">
        <f t="shared" si="175"/>
        <v>0.64094419721940887</v>
      </c>
      <c r="AW473">
        <f t="shared" si="176"/>
        <v>0.42443001696570465</v>
      </c>
      <c r="AX473">
        <f t="shared" si="177"/>
        <v>0</v>
      </c>
    </row>
    <row r="474" spans="2:50" ht="15">
      <c r="B474" s="52">
        <v>4</v>
      </c>
      <c r="C474" s="52">
        <v>2.99</v>
      </c>
      <c r="D474" s="56">
        <v>0</v>
      </c>
      <c r="E474" s="52">
        <v>1</v>
      </c>
      <c r="F474" s="52">
        <v>1</v>
      </c>
      <c r="G474" s="53">
        <v>2.5851011346817958</v>
      </c>
      <c r="H474" s="53">
        <v>2.62</v>
      </c>
      <c r="I474" s="52">
        <v>2</v>
      </c>
      <c r="J474" s="53">
        <v>2.630798140638908</v>
      </c>
      <c r="K474" s="53">
        <v>2.66</v>
      </c>
      <c r="L474" s="52">
        <v>55</v>
      </c>
      <c r="M474" s="52">
        <v>1</v>
      </c>
      <c r="N474" s="52">
        <v>20</v>
      </c>
      <c r="O474" s="52">
        <v>365</v>
      </c>
      <c r="P474" s="54">
        <v>41.972462</v>
      </c>
      <c r="Q474" s="54">
        <v>31.675479499999998</v>
      </c>
      <c r="R474" s="55">
        <v>0</v>
      </c>
      <c r="U474">
        <f t="shared" si="156"/>
        <v>0.66666666666666663</v>
      </c>
      <c r="V474">
        <f t="shared" si="157"/>
        <v>0.90881458966565354</v>
      </c>
      <c r="W474">
        <f t="shared" si="158"/>
        <v>0</v>
      </c>
      <c r="X474">
        <f t="shared" si="159"/>
        <v>0.34129692832764502</v>
      </c>
      <c r="Y474">
        <f t="shared" si="160"/>
        <v>0.14285714285714285</v>
      </c>
      <c r="Z474">
        <f t="shared" si="161"/>
        <v>0.78574502573914762</v>
      </c>
      <c r="AA474">
        <f t="shared" si="162"/>
        <v>0.79635258358662619</v>
      </c>
      <c r="AB474">
        <f t="shared" si="163"/>
        <v>0.5</v>
      </c>
      <c r="AC474">
        <f t="shared" si="164"/>
        <v>0.83253105716421139</v>
      </c>
      <c r="AD474">
        <f t="shared" si="165"/>
        <v>0.84177215189873422</v>
      </c>
      <c r="AE474">
        <f t="shared" si="166"/>
        <v>0.66666666666666663</v>
      </c>
      <c r="AF474">
        <f t="shared" si="167"/>
        <v>0.16666666666666666</v>
      </c>
      <c r="AG474">
        <f t="shared" si="168"/>
        <v>0.33333333333333331</v>
      </c>
      <c r="AH474">
        <f t="shared" si="169"/>
        <v>4.7619047619047616E-2</v>
      </c>
      <c r="AI474">
        <f t="shared" si="170"/>
        <v>0.21176470588235291</v>
      </c>
      <c r="AJ474">
        <f t="shared" si="171"/>
        <v>0.40174129353233828</v>
      </c>
      <c r="AK474">
        <f t="shared" si="172"/>
        <v>0</v>
      </c>
      <c r="AM474">
        <v>178</v>
      </c>
      <c r="AN474">
        <v>323.63636363636363</v>
      </c>
      <c r="AO474">
        <v>907.37188111957278</v>
      </c>
      <c r="AP474">
        <v>860.82070180714788</v>
      </c>
      <c r="AQ474">
        <v>0</v>
      </c>
      <c r="AT474">
        <f t="shared" si="173"/>
        <v>0.57042253521126762</v>
      </c>
      <c r="AU474">
        <f t="shared" si="174"/>
        <v>7.5890717366991503E-2</v>
      </c>
      <c r="AV474">
        <f t="shared" si="175"/>
        <v>0.64094419721940887</v>
      </c>
      <c r="AW474">
        <f t="shared" si="176"/>
        <v>0.42443001696570465</v>
      </c>
      <c r="AX474">
        <f t="shared" si="177"/>
        <v>0</v>
      </c>
    </row>
    <row r="475" spans="2:50" ht="15">
      <c r="B475" s="52">
        <v>4</v>
      </c>
      <c r="C475" s="52">
        <v>2.99</v>
      </c>
      <c r="D475" s="56">
        <v>0</v>
      </c>
      <c r="E475" s="52">
        <v>1</v>
      </c>
      <c r="F475" s="52">
        <v>1</v>
      </c>
      <c r="G475" s="53">
        <v>2.5851011346817958</v>
      </c>
      <c r="H475" s="53">
        <v>2.62</v>
      </c>
      <c r="I475" s="52">
        <v>2</v>
      </c>
      <c r="J475" s="53">
        <v>2.630798140638908</v>
      </c>
      <c r="K475" s="53">
        <v>2.66</v>
      </c>
      <c r="L475" s="52">
        <v>55</v>
      </c>
      <c r="M475" s="52">
        <v>1</v>
      </c>
      <c r="N475" s="52">
        <v>20</v>
      </c>
      <c r="O475" s="52">
        <v>28</v>
      </c>
      <c r="P475" s="54">
        <v>25.203090500000002</v>
      </c>
      <c r="Q475" s="54">
        <v>24.0262925</v>
      </c>
      <c r="R475" s="55">
        <v>0</v>
      </c>
      <c r="U475">
        <f t="shared" si="156"/>
        <v>0.66666666666666663</v>
      </c>
      <c r="V475">
        <f t="shared" si="157"/>
        <v>0.90881458966565354</v>
      </c>
      <c r="W475">
        <f t="shared" si="158"/>
        <v>0</v>
      </c>
      <c r="X475">
        <f t="shared" si="159"/>
        <v>0.34129692832764502</v>
      </c>
      <c r="Y475">
        <f t="shared" si="160"/>
        <v>0.14285714285714285</v>
      </c>
      <c r="Z475">
        <f t="shared" si="161"/>
        <v>0.78574502573914762</v>
      </c>
      <c r="AA475">
        <f t="shared" si="162"/>
        <v>0.79635258358662619</v>
      </c>
      <c r="AB475">
        <f t="shared" si="163"/>
        <v>0.5</v>
      </c>
      <c r="AC475">
        <f t="shared" si="164"/>
        <v>0.83253105716421139</v>
      </c>
      <c r="AD475">
        <f t="shared" si="165"/>
        <v>0.84177215189873422</v>
      </c>
      <c r="AE475">
        <f t="shared" si="166"/>
        <v>0.66666666666666663</v>
      </c>
      <c r="AF475">
        <f t="shared" si="167"/>
        <v>0.16666666666666666</v>
      </c>
      <c r="AG475">
        <f t="shared" si="168"/>
        <v>0.33333333333333331</v>
      </c>
      <c r="AH475">
        <f t="shared" si="169"/>
        <v>3.6529680365296802E-3</v>
      </c>
      <c r="AI475">
        <f t="shared" si="170"/>
        <v>0.10588235294117648</v>
      </c>
      <c r="AJ475">
        <f t="shared" si="171"/>
        <v>0.30472636815920395</v>
      </c>
      <c r="AK475">
        <f t="shared" si="172"/>
        <v>0</v>
      </c>
      <c r="AM475">
        <v>178</v>
      </c>
      <c r="AN475">
        <v>323.63636363636363</v>
      </c>
      <c r="AO475">
        <v>907.37188111957278</v>
      </c>
      <c r="AP475">
        <v>860.82070180714788</v>
      </c>
      <c r="AQ475">
        <v>0</v>
      </c>
      <c r="AT475">
        <f t="shared" si="173"/>
        <v>0.57042253521126762</v>
      </c>
      <c r="AU475">
        <f t="shared" si="174"/>
        <v>7.5890717366991503E-2</v>
      </c>
      <c r="AV475">
        <f t="shared" si="175"/>
        <v>0.64094419721940887</v>
      </c>
      <c r="AW475">
        <f t="shared" si="176"/>
        <v>0.42443001696570465</v>
      </c>
      <c r="AX475">
        <f t="shared" si="177"/>
        <v>0</v>
      </c>
    </row>
    <row r="476" spans="2:50" ht="15">
      <c r="B476" s="52">
        <v>4</v>
      </c>
      <c r="C476" s="52">
        <v>2.99</v>
      </c>
      <c r="D476" s="56">
        <v>0</v>
      </c>
      <c r="E476" s="52">
        <v>1</v>
      </c>
      <c r="F476" s="52">
        <v>1</v>
      </c>
      <c r="G476" s="53">
        <v>2.5851011346817958</v>
      </c>
      <c r="H476" s="53">
        <v>2.62</v>
      </c>
      <c r="I476" s="52">
        <v>2</v>
      </c>
      <c r="J476" s="53">
        <v>2.630798140638908</v>
      </c>
      <c r="K476" s="53">
        <v>2.66</v>
      </c>
      <c r="L476" s="52">
        <v>55</v>
      </c>
      <c r="M476" s="52">
        <v>1</v>
      </c>
      <c r="N476" s="52">
        <v>20</v>
      </c>
      <c r="O476" s="52">
        <v>365</v>
      </c>
      <c r="P476" s="54">
        <v>39.422733000000001</v>
      </c>
      <c r="Q476" s="54">
        <v>30.989014000000005</v>
      </c>
      <c r="R476" s="55">
        <v>0</v>
      </c>
      <c r="U476">
        <f t="shared" si="156"/>
        <v>0.66666666666666663</v>
      </c>
      <c r="V476">
        <f t="shared" si="157"/>
        <v>0.90881458966565354</v>
      </c>
      <c r="W476">
        <f t="shared" si="158"/>
        <v>0</v>
      </c>
      <c r="X476">
        <f t="shared" si="159"/>
        <v>0.34129692832764502</v>
      </c>
      <c r="Y476">
        <f t="shared" si="160"/>
        <v>0.14285714285714285</v>
      </c>
      <c r="Z476">
        <f t="shared" si="161"/>
        <v>0.78574502573914762</v>
      </c>
      <c r="AA476">
        <f t="shared" si="162"/>
        <v>0.79635258358662619</v>
      </c>
      <c r="AB476">
        <f t="shared" si="163"/>
        <v>0.5</v>
      </c>
      <c r="AC476">
        <f t="shared" si="164"/>
        <v>0.83253105716421139</v>
      </c>
      <c r="AD476">
        <f t="shared" si="165"/>
        <v>0.84177215189873422</v>
      </c>
      <c r="AE476">
        <f t="shared" si="166"/>
        <v>0.66666666666666663</v>
      </c>
      <c r="AF476">
        <f t="shared" si="167"/>
        <v>0.16666666666666666</v>
      </c>
      <c r="AG476">
        <f t="shared" si="168"/>
        <v>0.33333333333333331</v>
      </c>
      <c r="AH476">
        <f t="shared" si="169"/>
        <v>4.7619047619047616E-2</v>
      </c>
      <c r="AI476">
        <f t="shared" si="170"/>
        <v>0.19566563467492259</v>
      </c>
      <c r="AJ476">
        <f t="shared" si="171"/>
        <v>0.39303482587064681</v>
      </c>
      <c r="AK476">
        <f t="shared" si="172"/>
        <v>0</v>
      </c>
      <c r="AM476">
        <v>178</v>
      </c>
      <c r="AN476">
        <v>323.63636363636363</v>
      </c>
      <c r="AO476">
        <v>907.37188111957278</v>
      </c>
      <c r="AP476">
        <v>860.82070180714788</v>
      </c>
      <c r="AQ476">
        <v>0</v>
      </c>
      <c r="AT476">
        <f t="shared" si="173"/>
        <v>0.57042253521126762</v>
      </c>
      <c r="AU476">
        <f t="shared" si="174"/>
        <v>7.5890717366991503E-2</v>
      </c>
      <c r="AV476">
        <f t="shared" si="175"/>
        <v>0.64094419721940887</v>
      </c>
      <c r="AW476">
        <f t="shared" si="176"/>
        <v>0.42443001696570465</v>
      </c>
      <c r="AX476">
        <f t="shared" si="177"/>
        <v>0</v>
      </c>
    </row>
    <row r="477" spans="2:50" ht="15">
      <c r="B477" s="52">
        <v>4</v>
      </c>
      <c r="C477" s="52">
        <v>2.99</v>
      </c>
      <c r="D477" s="56">
        <v>0</v>
      </c>
      <c r="E477" s="52">
        <v>1</v>
      </c>
      <c r="F477" s="52">
        <v>1</v>
      </c>
      <c r="G477" s="53">
        <v>2.5851011346817958</v>
      </c>
      <c r="H477" s="53">
        <v>2.62</v>
      </c>
      <c r="I477" s="52">
        <v>2</v>
      </c>
      <c r="J477" s="53">
        <v>2.630798140638908</v>
      </c>
      <c r="K477" s="53">
        <v>2.66</v>
      </c>
      <c r="L477" s="52">
        <v>55</v>
      </c>
      <c r="M477" s="52">
        <v>1</v>
      </c>
      <c r="N477" s="52">
        <v>20</v>
      </c>
      <c r="O477" s="52">
        <v>28</v>
      </c>
      <c r="P477" s="54">
        <v>24.810824499999999</v>
      </c>
      <c r="Q477" s="54">
        <v>23.928225999999999</v>
      </c>
      <c r="R477" s="55">
        <v>0</v>
      </c>
      <c r="U477">
        <f t="shared" si="156"/>
        <v>0.66666666666666663</v>
      </c>
      <c r="V477">
        <f t="shared" si="157"/>
        <v>0.90881458966565354</v>
      </c>
      <c r="W477">
        <f t="shared" si="158"/>
        <v>0</v>
      </c>
      <c r="X477">
        <f t="shared" si="159"/>
        <v>0.34129692832764502</v>
      </c>
      <c r="Y477">
        <f t="shared" si="160"/>
        <v>0.14285714285714285</v>
      </c>
      <c r="Z477">
        <f t="shared" si="161"/>
        <v>0.78574502573914762</v>
      </c>
      <c r="AA477">
        <f t="shared" si="162"/>
        <v>0.79635258358662619</v>
      </c>
      <c r="AB477">
        <f t="shared" si="163"/>
        <v>0.5</v>
      </c>
      <c r="AC477">
        <f t="shared" si="164"/>
        <v>0.83253105716421139</v>
      </c>
      <c r="AD477">
        <f t="shared" si="165"/>
        <v>0.84177215189873422</v>
      </c>
      <c r="AE477">
        <f t="shared" si="166"/>
        <v>0.66666666666666663</v>
      </c>
      <c r="AF477">
        <f t="shared" si="167"/>
        <v>0.16666666666666666</v>
      </c>
      <c r="AG477">
        <f t="shared" si="168"/>
        <v>0.33333333333333331</v>
      </c>
      <c r="AH477">
        <f t="shared" si="169"/>
        <v>3.6529680365296802E-3</v>
      </c>
      <c r="AI477">
        <f t="shared" si="170"/>
        <v>0.10340557275541795</v>
      </c>
      <c r="AJ477">
        <f t="shared" si="171"/>
        <v>0.30348258706467657</v>
      </c>
      <c r="AK477">
        <f t="shared" si="172"/>
        <v>0</v>
      </c>
      <c r="AM477">
        <v>178</v>
      </c>
      <c r="AN477">
        <v>323.63636363636363</v>
      </c>
      <c r="AO477">
        <v>907.37188111957278</v>
      </c>
      <c r="AP477">
        <v>860.82070180714788</v>
      </c>
      <c r="AQ477">
        <v>0</v>
      </c>
      <c r="AT477">
        <f t="shared" si="173"/>
        <v>0.57042253521126762</v>
      </c>
      <c r="AU477">
        <f t="shared" si="174"/>
        <v>7.5890717366991503E-2</v>
      </c>
      <c r="AV477">
        <f t="shared" si="175"/>
        <v>0.64094419721940887</v>
      </c>
      <c r="AW477">
        <f t="shared" si="176"/>
        <v>0.42443001696570465</v>
      </c>
      <c r="AX477">
        <f t="shared" si="177"/>
        <v>0</v>
      </c>
    </row>
    <row r="478" spans="2:50" ht="15">
      <c r="B478" s="52">
        <v>4</v>
      </c>
      <c r="C478" s="52">
        <v>2.99</v>
      </c>
      <c r="D478" s="56">
        <v>0</v>
      </c>
      <c r="E478" s="52">
        <v>1</v>
      </c>
      <c r="F478" s="52">
        <v>1</v>
      </c>
      <c r="G478" s="53">
        <v>2.5851011346817958</v>
      </c>
      <c r="H478" s="53">
        <v>2.62</v>
      </c>
      <c r="I478" s="52">
        <v>2</v>
      </c>
      <c r="J478" s="53">
        <v>2.630798140638908</v>
      </c>
      <c r="K478" s="53">
        <v>2.66</v>
      </c>
      <c r="L478" s="52">
        <v>55</v>
      </c>
      <c r="M478" s="52">
        <v>1</v>
      </c>
      <c r="N478" s="52">
        <v>20</v>
      </c>
      <c r="O478" s="52">
        <v>365</v>
      </c>
      <c r="P478" s="54">
        <v>40.501464499999997</v>
      </c>
      <c r="Q478" s="54">
        <v>30.890947499999999</v>
      </c>
      <c r="R478" s="55">
        <v>0</v>
      </c>
      <c r="U478">
        <f t="shared" si="156"/>
        <v>0.66666666666666663</v>
      </c>
      <c r="V478">
        <f t="shared" si="157"/>
        <v>0.90881458966565354</v>
      </c>
      <c r="W478">
        <f t="shared" si="158"/>
        <v>0</v>
      </c>
      <c r="X478">
        <f t="shared" si="159"/>
        <v>0.34129692832764502</v>
      </c>
      <c r="Y478">
        <f t="shared" si="160"/>
        <v>0.14285714285714285</v>
      </c>
      <c r="Z478">
        <f t="shared" si="161"/>
        <v>0.78574502573914762</v>
      </c>
      <c r="AA478">
        <f t="shared" si="162"/>
        <v>0.79635258358662619</v>
      </c>
      <c r="AB478">
        <f t="shared" si="163"/>
        <v>0.5</v>
      </c>
      <c r="AC478">
        <f t="shared" si="164"/>
        <v>0.83253105716421139</v>
      </c>
      <c r="AD478">
        <f t="shared" si="165"/>
        <v>0.84177215189873422</v>
      </c>
      <c r="AE478">
        <f t="shared" si="166"/>
        <v>0.66666666666666663</v>
      </c>
      <c r="AF478">
        <f t="shared" si="167"/>
        <v>0.16666666666666666</v>
      </c>
      <c r="AG478">
        <f t="shared" si="168"/>
        <v>0.33333333333333331</v>
      </c>
      <c r="AH478">
        <f t="shared" si="169"/>
        <v>4.7619047619047616E-2</v>
      </c>
      <c r="AI478">
        <f t="shared" si="170"/>
        <v>0.20247678018575851</v>
      </c>
      <c r="AJ478">
        <f t="shared" si="171"/>
        <v>0.39179104477611937</v>
      </c>
      <c r="AK478">
        <f t="shared" si="172"/>
        <v>0</v>
      </c>
      <c r="AM478">
        <v>178</v>
      </c>
      <c r="AN478">
        <v>323.63636363636363</v>
      </c>
      <c r="AO478">
        <v>907.37188111957278</v>
      </c>
      <c r="AP478">
        <v>860.82070180714788</v>
      </c>
      <c r="AQ478">
        <v>0</v>
      </c>
      <c r="AT478">
        <f t="shared" si="173"/>
        <v>0.57042253521126762</v>
      </c>
      <c r="AU478">
        <f t="shared" si="174"/>
        <v>7.5890717366991503E-2</v>
      </c>
      <c r="AV478">
        <f t="shared" si="175"/>
        <v>0.64094419721940887</v>
      </c>
      <c r="AW478">
        <f t="shared" si="176"/>
        <v>0.42443001696570465</v>
      </c>
      <c r="AX478">
        <f t="shared" si="177"/>
        <v>0</v>
      </c>
    </row>
    <row r="479" spans="2:50" ht="15">
      <c r="B479" s="52">
        <v>4</v>
      </c>
      <c r="C479" s="52">
        <v>2.9</v>
      </c>
      <c r="D479" s="56">
        <v>0</v>
      </c>
      <c r="E479" s="52">
        <v>1</v>
      </c>
      <c r="F479" s="52">
        <v>1</v>
      </c>
      <c r="G479" s="53">
        <v>2.5851011346817958</v>
      </c>
      <c r="H479" s="53">
        <v>2.62</v>
      </c>
      <c r="I479" s="52">
        <v>2</v>
      </c>
      <c r="J479" s="53">
        <v>2.630798140638908</v>
      </c>
      <c r="K479" s="53">
        <v>2.66</v>
      </c>
      <c r="L479" s="52">
        <v>55</v>
      </c>
      <c r="M479" s="52">
        <v>1</v>
      </c>
      <c r="N479" s="52">
        <v>20</v>
      </c>
      <c r="O479" s="52">
        <v>28</v>
      </c>
      <c r="P479" s="54">
        <v>22.0649625</v>
      </c>
      <c r="Q479" s="54">
        <v>22.653361499999999</v>
      </c>
      <c r="R479" s="55">
        <v>0</v>
      </c>
      <c r="U479">
        <f t="shared" si="156"/>
        <v>0.66666666666666663</v>
      </c>
      <c r="V479">
        <f t="shared" si="157"/>
        <v>0.8814589665653495</v>
      </c>
      <c r="W479">
        <f t="shared" si="158"/>
        <v>0</v>
      </c>
      <c r="X479">
        <f t="shared" si="159"/>
        <v>0.34129692832764502</v>
      </c>
      <c r="Y479">
        <f t="shared" si="160"/>
        <v>0.14285714285714285</v>
      </c>
      <c r="Z479">
        <f t="shared" si="161"/>
        <v>0.78574502573914762</v>
      </c>
      <c r="AA479">
        <f t="shared" si="162"/>
        <v>0.79635258358662619</v>
      </c>
      <c r="AB479">
        <f t="shared" si="163"/>
        <v>0.5</v>
      </c>
      <c r="AC479">
        <f t="shared" si="164"/>
        <v>0.83253105716421139</v>
      </c>
      <c r="AD479">
        <f t="shared" si="165"/>
        <v>0.84177215189873422</v>
      </c>
      <c r="AE479">
        <f t="shared" si="166"/>
        <v>0.66666666666666663</v>
      </c>
      <c r="AF479">
        <f t="shared" si="167"/>
        <v>0.16666666666666666</v>
      </c>
      <c r="AG479">
        <f t="shared" si="168"/>
        <v>0.33333333333333331</v>
      </c>
      <c r="AH479">
        <f t="shared" si="169"/>
        <v>3.6529680365296802E-3</v>
      </c>
      <c r="AI479">
        <f t="shared" si="170"/>
        <v>8.6068111455108356E-2</v>
      </c>
      <c r="AJ479">
        <f t="shared" si="171"/>
        <v>0.28731343283582089</v>
      </c>
      <c r="AK479">
        <f t="shared" si="172"/>
        <v>0</v>
      </c>
      <c r="AM479">
        <v>173</v>
      </c>
      <c r="AN479">
        <v>314.5454545454545</v>
      </c>
      <c r="AO479">
        <v>915.30807833053109</v>
      </c>
      <c r="AP479">
        <v>865.44188599672441</v>
      </c>
      <c r="AQ479">
        <v>0</v>
      </c>
      <c r="AT479">
        <f t="shared" si="173"/>
        <v>0.53521126760563376</v>
      </c>
      <c r="AU479">
        <f t="shared" si="174"/>
        <v>6.6304521489055704E-2</v>
      </c>
      <c r="AV479">
        <f t="shared" si="175"/>
        <v>0.64655012314261062</v>
      </c>
      <c r="AW479">
        <f t="shared" si="176"/>
        <v>0.42670850455303388</v>
      </c>
      <c r="AX479">
        <f t="shared" si="177"/>
        <v>0</v>
      </c>
    </row>
    <row r="480" spans="2:50" ht="15">
      <c r="B480" s="52">
        <v>3</v>
      </c>
      <c r="C480" s="52">
        <v>3.1</v>
      </c>
      <c r="D480" s="56">
        <v>0</v>
      </c>
      <c r="E480" s="52">
        <v>1</v>
      </c>
      <c r="F480" s="52">
        <v>1</v>
      </c>
      <c r="G480" s="53">
        <v>2.5851011346817958</v>
      </c>
      <c r="H480" s="53">
        <v>2.62</v>
      </c>
      <c r="I480" s="52">
        <v>2</v>
      </c>
      <c r="J480" s="53">
        <v>2.630798140638908</v>
      </c>
      <c r="K480" s="53">
        <v>2.66</v>
      </c>
      <c r="L480" s="52">
        <v>55</v>
      </c>
      <c r="M480" s="52">
        <v>1</v>
      </c>
      <c r="N480" s="52">
        <v>20</v>
      </c>
      <c r="O480" s="52">
        <v>28</v>
      </c>
      <c r="P480" s="54">
        <v>35.598139500000002</v>
      </c>
      <c r="Q480" s="54">
        <v>26.3798885</v>
      </c>
      <c r="R480" s="55">
        <v>0</v>
      </c>
      <c r="U480">
        <f t="shared" si="156"/>
        <v>0.5</v>
      </c>
      <c r="V480">
        <f t="shared" si="157"/>
        <v>0.94224924012158051</v>
      </c>
      <c r="W480">
        <f t="shared" si="158"/>
        <v>0</v>
      </c>
      <c r="X480">
        <f t="shared" si="159"/>
        <v>0.34129692832764502</v>
      </c>
      <c r="Y480">
        <f t="shared" si="160"/>
        <v>0.14285714285714285</v>
      </c>
      <c r="Z480">
        <f t="shared" si="161"/>
        <v>0.78574502573914762</v>
      </c>
      <c r="AA480">
        <f t="shared" si="162"/>
        <v>0.79635258358662619</v>
      </c>
      <c r="AB480">
        <f t="shared" si="163"/>
        <v>0.5</v>
      </c>
      <c r="AC480">
        <f t="shared" si="164"/>
        <v>0.83253105716421139</v>
      </c>
      <c r="AD480">
        <f t="shared" si="165"/>
        <v>0.84177215189873422</v>
      </c>
      <c r="AE480">
        <f t="shared" si="166"/>
        <v>0.66666666666666663</v>
      </c>
      <c r="AF480">
        <f t="shared" si="167"/>
        <v>0.16666666666666666</v>
      </c>
      <c r="AG480">
        <f t="shared" si="168"/>
        <v>0.33333333333333331</v>
      </c>
      <c r="AH480">
        <f t="shared" si="169"/>
        <v>3.6529680365296802E-3</v>
      </c>
      <c r="AI480">
        <f t="shared" si="170"/>
        <v>0.17151702786377709</v>
      </c>
      <c r="AJ480">
        <f t="shared" si="171"/>
        <v>0.3345771144278607</v>
      </c>
      <c r="AK480">
        <f t="shared" si="172"/>
        <v>0</v>
      </c>
      <c r="AM480">
        <v>185</v>
      </c>
      <c r="AN480">
        <v>336.36363636363632</v>
      </c>
      <c r="AO480">
        <v>899.43568390861435</v>
      </c>
      <c r="AP480">
        <v>849.72131206715187</v>
      </c>
      <c r="AQ480">
        <v>0</v>
      </c>
      <c r="AT480">
        <f t="shared" si="173"/>
        <v>0.61971830985915488</v>
      </c>
      <c r="AU480">
        <f t="shared" si="174"/>
        <v>8.9311391596101547E-2</v>
      </c>
      <c r="AV480">
        <f t="shared" si="175"/>
        <v>0.63533827129620701</v>
      </c>
      <c r="AW480">
        <f t="shared" si="176"/>
        <v>0.41895743229648641</v>
      </c>
      <c r="AX480">
        <f t="shared" si="177"/>
        <v>0</v>
      </c>
    </row>
    <row r="481" spans="2:50" ht="15">
      <c r="B481" s="52">
        <v>3</v>
      </c>
      <c r="C481" s="52">
        <v>3.03</v>
      </c>
      <c r="D481" s="56">
        <v>0</v>
      </c>
      <c r="E481" s="52">
        <v>1</v>
      </c>
      <c r="F481" s="52">
        <v>1</v>
      </c>
      <c r="G481" s="53">
        <v>2.5851011346817958</v>
      </c>
      <c r="H481" s="53">
        <v>2.62</v>
      </c>
      <c r="I481" s="52">
        <v>2</v>
      </c>
      <c r="J481" s="53">
        <v>2.630798140638908</v>
      </c>
      <c r="K481" s="53">
        <v>2.66</v>
      </c>
      <c r="L481" s="52">
        <v>55</v>
      </c>
      <c r="M481" s="52">
        <v>1</v>
      </c>
      <c r="N481" s="52">
        <v>20</v>
      </c>
      <c r="O481" s="52">
        <v>28</v>
      </c>
      <c r="P481" s="54">
        <v>30.989014000000001</v>
      </c>
      <c r="Q481" s="54">
        <v>23.339827</v>
      </c>
      <c r="R481" s="55">
        <v>0</v>
      </c>
      <c r="U481">
        <f t="shared" si="156"/>
        <v>0.5</v>
      </c>
      <c r="V481">
        <f t="shared" si="157"/>
        <v>0.92097264437689963</v>
      </c>
      <c r="W481">
        <f t="shared" si="158"/>
        <v>0</v>
      </c>
      <c r="X481">
        <f t="shared" si="159"/>
        <v>0.34129692832764502</v>
      </c>
      <c r="Y481">
        <f t="shared" si="160"/>
        <v>0.14285714285714285</v>
      </c>
      <c r="Z481">
        <f t="shared" si="161"/>
        <v>0.78574502573914762</v>
      </c>
      <c r="AA481">
        <f t="shared" si="162"/>
        <v>0.79635258358662619</v>
      </c>
      <c r="AB481">
        <f t="shared" si="163"/>
        <v>0.5</v>
      </c>
      <c r="AC481">
        <f t="shared" si="164"/>
        <v>0.83253105716421139</v>
      </c>
      <c r="AD481">
        <f t="shared" si="165"/>
        <v>0.84177215189873422</v>
      </c>
      <c r="AE481">
        <f t="shared" si="166"/>
        <v>0.66666666666666663</v>
      </c>
      <c r="AF481">
        <f t="shared" si="167"/>
        <v>0.16666666666666666</v>
      </c>
      <c r="AG481">
        <f t="shared" si="168"/>
        <v>0.33333333333333331</v>
      </c>
      <c r="AH481">
        <f t="shared" si="169"/>
        <v>3.6529680365296802E-3</v>
      </c>
      <c r="AI481">
        <f t="shared" si="170"/>
        <v>0.14241486068111456</v>
      </c>
      <c r="AJ481">
        <f t="shared" si="171"/>
        <v>0.29601990049751242</v>
      </c>
      <c r="AK481">
        <f t="shared" si="172"/>
        <v>0</v>
      </c>
      <c r="AM481">
        <v>183</v>
      </c>
      <c r="AN481">
        <v>332.72727272727269</v>
      </c>
      <c r="AO481">
        <v>902.08108297893386</v>
      </c>
      <c r="AP481">
        <v>848.92341620348486</v>
      </c>
      <c r="AQ481">
        <v>0</v>
      </c>
      <c r="AT481">
        <f t="shared" si="173"/>
        <v>0.60563380281690138</v>
      </c>
      <c r="AU481">
        <f t="shared" si="174"/>
        <v>8.5476913244927247E-2</v>
      </c>
      <c r="AV481">
        <f t="shared" si="175"/>
        <v>0.63720691327060763</v>
      </c>
      <c r="AW481">
        <f t="shared" si="176"/>
        <v>0.41856402754420513</v>
      </c>
      <c r="AX481">
        <f t="shared" si="177"/>
        <v>0</v>
      </c>
    </row>
    <row r="482" spans="2:50" ht="15">
      <c r="B482" s="52">
        <v>3</v>
      </c>
      <c r="C482" s="52">
        <v>3.03</v>
      </c>
      <c r="D482" s="56">
        <v>0</v>
      </c>
      <c r="E482" s="52">
        <v>1</v>
      </c>
      <c r="F482" s="52">
        <v>1</v>
      </c>
      <c r="G482" s="53">
        <v>2.5851011346817958</v>
      </c>
      <c r="H482" s="53">
        <v>2.62</v>
      </c>
      <c r="I482" s="52">
        <v>2</v>
      </c>
      <c r="J482" s="53">
        <v>2.630798140638908</v>
      </c>
      <c r="K482" s="53">
        <v>2.66</v>
      </c>
      <c r="L482" s="52">
        <v>55</v>
      </c>
      <c r="M482" s="52">
        <v>1</v>
      </c>
      <c r="N482" s="52">
        <v>20</v>
      </c>
      <c r="O482" s="52">
        <v>365</v>
      </c>
      <c r="P482" s="54">
        <v>51.975245000000001</v>
      </c>
      <c r="Q482" s="54">
        <v>31.283213500000002</v>
      </c>
      <c r="R482" s="55">
        <v>0</v>
      </c>
      <c r="U482">
        <f t="shared" si="156"/>
        <v>0.5</v>
      </c>
      <c r="V482">
        <f t="shared" si="157"/>
        <v>0.92097264437689963</v>
      </c>
      <c r="W482">
        <f t="shared" si="158"/>
        <v>0</v>
      </c>
      <c r="X482">
        <f t="shared" si="159"/>
        <v>0.34129692832764502</v>
      </c>
      <c r="Y482">
        <f t="shared" si="160"/>
        <v>0.14285714285714285</v>
      </c>
      <c r="Z482">
        <f t="shared" si="161"/>
        <v>0.78574502573914762</v>
      </c>
      <c r="AA482">
        <f t="shared" si="162"/>
        <v>0.79635258358662619</v>
      </c>
      <c r="AB482">
        <f t="shared" si="163"/>
        <v>0.5</v>
      </c>
      <c r="AC482">
        <f t="shared" si="164"/>
        <v>0.83253105716421139</v>
      </c>
      <c r="AD482">
        <f t="shared" si="165"/>
        <v>0.84177215189873422</v>
      </c>
      <c r="AE482">
        <f t="shared" si="166"/>
        <v>0.66666666666666663</v>
      </c>
      <c r="AF482">
        <f t="shared" si="167"/>
        <v>0.16666666666666666</v>
      </c>
      <c r="AG482">
        <f t="shared" si="168"/>
        <v>0.33333333333333331</v>
      </c>
      <c r="AH482">
        <f t="shared" si="169"/>
        <v>4.7619047619047616E-2</v>
      </c>
      <c r="AI482">
        <f t="shared" si="170"/>
        <v>0.2749226006191951</v>
      </c>
      <c r="AJ482">
        <f t="shared" si="171"/>
        <v>0.39676616915422885</v>
      </c>
      <c r="AK482">
        <f t="shared" si="172"/>
        <v>0</v>
      </c>
      <c r="AM482">
        <v>183</v>
      </c>
      <c r="AN482">
        <v>332.72727272727269</v>
      </c>
      <c r="AO482">
        <v>902.08108297893386</v>
      </c>
      <c r="AP482">
        <v>848.92341620348486</v>
      </c>
      <c r="AQ482">
        <v>0</v>
      </c>
      <c r="AT482">
        <f t="shared" si="173"/>
        <v>0.60563380281690138</v>
      </c>
      <c r="AU482">
        <f t="shared" si="174"/>
        <v>8.5476913244927247E-2</v>
      </c>
      <c r="AV482">
        <f t="shared" si="175"/>
        <v>0.63720691327060763</v>
      </c>
      <c r="AW482">
        <f t="shared" si="176"/>
        <v>0.41856402754420513</v>
      </c>
      <c r="AX482">
        <f t="shared" si="177"/>
        <v>0</v>
      </c>
    </row>
    <row r="483" spans="2:50" ht="15">
      <c r="B483" s="52">
        <v>3</v>
      </c>
      <c r="C483" s="52">
        <v>3.03</v>
      </c>
      <c r="D483" s="56">
        <v>0</v>
      </c>
      <c r="E483" s="52">
        <v>1</v>
      </c>
      <c r="F483" s="52">
        <v>1</v>
      </c>
      <c r="G483" s="53">
        <v>2.5851011346817958</v>
      </c>
      <c r="H483" s="53">
        <v>2.62</v>
      </c>
      <c r="I483" s="52">
        <v>2</v>
      </c>
      <c r="J483" s="53">
        <v>2.630798140638908</v>
      </c>
      <c r="K483" s="53">
        <v>2.66</v>
      </c>
      <c r="L483" s="52">
        <v>55</v>
      </c>
      <c r="M483" s="52">
        <v>1</v>
      </c>
      <c r="N483" s="52">
        <v>20</v>
      </c>
      <c r="O483" s="52">
        <v>28</v>
      </c>
      <c r="P483" s="54">
        <v>31.871612500000001</v>
      </c>
      <c r="Q483" s="54">
        <v>23.241760500000002</v>
      </c>
      <c r="R483" s="55">
        <v>0</v>
      </c>
      <c r="U483">
        <f t="shared" si="156"/>
        <v>0.5</v>
      </c>
      <c r="V483">
        <f t="shared" si="157"/>
        <v>0.92097264437689963</v>
      </c>
      <c r="W483">
        <f t="shared" si="158"/>
        <v>0</v>
      </c>
      <c r="X483">
        <f t="shared" si="159"/>
        <v>0.34129692832764502</v>
      </c>
      <c r="Y483">
        <f t="shared" si="160"/>
        <v>0.14285714285714285</v>
      </c>
      <c r="Z483">
        <f t="shared" si="161"/>
        <v>0.78574502573914762</v>
      </c>
      <c r="AA483">
        <f t="shared" si="162"/>
        <v>0.79635258358662619</v>
      </c>
      <c r="AB483">
        <f t="shared" si="163"/>
        <v>0.5</v>
      </c>
      <c r="AC483">
        <f t="shared" si="164"/>
        <v>0.83253105716421139</v>
      </c>
      <c r="AD483">
        <f t="shared" si="165"/>
        <v>0.84177215189873422</v>
      </c>
      <c r="AE483">
        <f t="shared" si="166"/>
        <v>0.66666666666666663</v>
      </c>
      <c r="AF483">
        <f t="shared" si="167"/>
        <v>0.16666666666666666</v>
      </c>
      <c r="AG483">
        <f t="shared" si="168"/>
        <v>0.33333333333333331</v>
      </c>
      <c r="AH483">
        <f t="shared" si="169"/>
        <v>3.6529680365296802E-3</v>
      </c>
      <c r="AI483">
        <f t="shared" si="170"/>
        <v>0.14798761609907121</v>
      </c>
      <c r="AJ483">
        <f t="shared" si="171"/>
        <v>0.29477611940298509</v>
      </c>
      <c r="AK483">
        <f t="shared" si="172"/>
        <v>0</v>
      </c>
      <c r="AM483">
        <v>183</v>
      </c>
      <c r="AN483">
        <v>332.72727272727269</v>
      </c>
      <c r="AO483">
        <v>902.08108297893386</v>
      </c>
      <c r="AP483">
        <v>848.92341620348486</v>
      </c>
      <c r="AQ483">
        <v>0</v>
      </c>
      <c r="AT483">
        <f t="shared" si="173"/>
        <v>0.60563380281690138</v>
      </c>
      <c r="AU483">
        <f t="shared" si="174"/>
        <v>8.5476913244927247E-2</v>
      </c>
      <c r="AV483">
        <f t="shared" si="175"/>
        <v>0.63720691327060763</v>
      </c>
      <c r="AW483">
        <f t="shared" si="176"/>
        <v>0.41856402754420513</v>
      </c>
      <c r="AX483">
        <f t="shared" si="177"/>
        <v>0</v>
      </c>
    </row>
    <row r="484" spans="2:50" ht="15">
      <c r="B484" s="52">
        <v>3</v>
      </c>
      <c r="C484" s="52">
        <v>3.03</v>
      </c>
      <c r="D484" s="56">
        <v>0</v>
      </c>
      <c r="E484" s="52">
        <v>1</v>
      </c>
      <c r="F484" s="52">
        <v>1</v>
      </c>
      <c r="G484" s="53">
        <v>2.5851011346817958</v>
      </c>
      <c r="H484" s="53">
        <v>2.62</v>
      </c>
      <c r="I484" s="52">
        <v>2</v>
      </c>
      <c r="J484" s="53">
        <v>2.630798140638908</v>
      </c>
      <c r="K484" s="53">
        <v>2.66</v>
      </c>
      <c r="L484" s="52">
        <v>55</v>
      </c>
      <c r="M484" s="52">
        <v>1</v>
      </c>
      <c r="N484" s="52">
        <v>20</v>
      </c>
      <c r="O484" s="52">
        <v>365</v>
      </c>
      <c r="P484" s="54">
        <v>51.681045500000003</v>
      </c>
      <c r="Q484" s="54">
        <v>34.225208500000001</v>
      </c>
      <c r="R484" s="55">
        <v>0</v>
      </c>
      <c r="U484">
        <f t="shared" si="156"/>
        <v>0.5</v>
      </c>
      <c r="V484">
        <f t="shared" si="157"/>
        <v>0.92097264437689963</v>
      </c>
      <c r="W484">
        <f t="shared" si="158"/>
        <v>0</v>
      </c>
      <c r="X484">
        <f t="shared" si="159"/>
        <v>0.34129692832764502</v>
      </c>
      <c r="Y484">
        <f t="shared" si="160"/>
        <v>0.14285714285714285</v>
      </c>
      <c r="Z484">
        <f t="shared" si="161"/>
        <v>0.78574502573914762</v>
      </c>
      <c r="AA484">
        <f t="shared" si="162"/>
        <v>0.79635258358662619</v>
      </c>
      <c r="AB484">
        <f t="shared" si="163"/>
        <v>0.5</v>
      </c>
      <c r="AC484">
        <f t="shared" si="164"/>
        <v>0.83253105716421139</v>
      </c>
      <c r="AD484">
        <f t="shared" si="165"/>
        <v>0.84177215189873422</v>
      </c>
      <c r="AE484">
        <f t="shared" si="166"/>
        <v>0.66666666666666663</v>
      </c>
      <c r="AF484">
        <f t="shared" si="167"/>
        <v>0.16666666666666666</v>
      </c>
      <c r="AG484">
        <f t="shared" si="168"/>
        <v>0.33333333333333331</v>
      </c>
      <c r="AH484">
        <f t="shared" si="169"/>
        <v>4.7619047619047616E-2</v>
      </c>
      <c r="AI484">
        <f t="shared" si="170"/>
        <v>0.27306501547987616</v>
      </c>
      <c r="AJ484">
        <f t="shared" si="171"/>
        <v>0.43407960199004975</v>
      </c>
      <c r="AK484">
        <f t="shared" si="172"/>
        <v>0</v>
      </c>
      <c r="AM484">
        <v>183</v>
      </c>
      <c r="AN484">
        <v>332.72727272727269</v>
      </c>
      <c r="AO484">
        <v>902.08108297893386</v>
      </c>
      <c r="AP484">
        <v>848.92341620348486</v>
      </c>
      <c r="AQ484">
        <v>0</v>
      </c>
      <c r="AT484">
        <f t="shared" si="173"/>
        <v>0.60563380281690138</v>
      </c>
      <c r="AU484">
        <f t="shared" si="174"/>
        <v>8.5476913244927247E-2</v>
      </c>
      <c r="AV484">
        <f t="shared" si="175"/>
        <v>0.63720691327060763</v>
      </c>
      <c r="AW484">
        <f t="shared" si="176"/>
        <v>0.41856402754420513</v>
      </c>
      <c r="AX484">
        <f t="shared" si="177"/>
        <v>0</v>
      </c>
    </row>
    <row r="485" spans="2:50" ht="15">
      <c r="B485" s="52">
        <v>3</v>
      </c>
      <c r="C485" s="52">
        <v>3.03</v>
      </c>
      <c r="D485" s="56">
        <v>0</v>
      </c>
      <c r="E485" s="52">
        <v>1</v>
      </c>
      <c r="F485" s="52">
        <v>1</v>
      </c>
      <c r="G485" s="53">
        <v>2.5851011346817958</v>
      </c>
      <c r="H485" s="53">
        <v>2.62</v>
      </c>
      <c r="I485" s="52">
        <v>2</v>
      </c>
      <c r="J485" s="53">
        <v>2.630798140638908</v>
      </c>
      <c r="K485" s="53">
        <v>2.66</v>
      </c>
      <c r="L485" s="52">
        <v>55</v>
      </c>
      <c r="M485" s="52">
        <v>1</v>
      </c>
      <c r="N485" s="52">
        <v>20</v>
      </c>
      <c r="O485" s="52">
        <v>28</v>
      </c>
      <c r="P485" s="54">
        <v>33.244543499999999</v>
      </c>
      <c r="Q485" s="54">
        <v>23.437893500000001</v>
      </c>
      <c r="R485" s="55">
        <v>0</v>
      </c>
      <c r="U485">
        <f t="shared" si="156"/>
        <v>0.5</v>
      </c>
      <c r="V485">
        <f t="shared" si="157"/>
        <v>0.92097264437689963</v>
      </c>
      <c r="W485">
        <f t="shared" si="158"/>
        <v>0</v>
      </c>
      <c r="X485">
        <f t="shared" si="159"/>
        <v>0.34129692832764502</v>
      </c>
      <c r="Y485">
        <f t="shared" si="160"/>
        <v>0.14285714285714285</v>
      </c>
      <c r="Z485">
        <f t="shared" si="161"/>
        <v>0.78574502573914762</v>
      </c>
      <c r="AA485">
        <f t="shared" si="162"/>
        <v>0.79635258358662619</v>
      </c>
      <c r="AB485">
        <f t="shared" si="163"/>
        <v>0.5</v>
      </c>
      <c r="AC485">
        <f t="shared" si="164"/>
        <v>0.83253105716421139</v>
      </c>
      <c r="AD485">
        <f t="shared" si="165"/>
        <v>0.84177215189873422</v>
      </c>
      <c r="AE485">
        <f t="shared" si="166"/>
        <v>0.66666666666666663</v>
      </c>
      <c r="AF485">
        <f t="shared" si="167"/>
        <v>0.16666666666666666</v>
      </c>
      <c r="AG485">
        <f t="shared" si="168"/>
        <v>0.33333333333333331</v>
      </c>
      <c r="AH485">
        <f t="shared" si="169"/>
        <v>3.6529680365296802E-3</v>
      </c>
      <c r="AI485">
        <f t="shared" si="170"/>
        <v>0.15665634674922599</v>
      </c>
      <c r="AJ485">
        <f t="shared" si="171"/>
        <v>0.29726368159203981</v>
      </c>
      <c r="AK485">
        <f t="shared" si="172"/>
        <v>0</v>
      </c>
      <c r="AM485">
        <v>183</v>
      </c>
      <c r="AN485">
        <v>332.72727272727269</v>
      </c>
      <c r="AO485">
        <v>902.08108297893386</v>
      </c>
      <c r="AP485">
        <v>848.92341620348486</v>
      </c>
      <c r="AQ485">
        <v>0</v>
      </c>
      <c r="AT485">
        <f t="shared" si="173"/>
        <v>0.60563380281690138</v>
      </c>
      <c r="AU485">
        <f t="shared" si="174"/>
        <v>8.5476913244927247E-2</v>
      </c>
      <c r="AV485">
        <f t="shared" si="175"/>
        <v>0.63720691327060763</v>
      </c>
      <c r="AW485">
        <f t="shared" si="176"/>
        <v>0.41856402754420513</v>
      </c>
      <c r="AX485">
        <f t="shared" si="177"/>
        <v>0</v>
      </c>
    </row>
    <row r="486" spans="2:50" ht="15">
      <c r="B486" s="52">
        <v>3</v>
      </c>
      <c r="C486" s="52">
        <v>3.03</v>
      </c>
      <c r="D486" s="56">
        <v>0</v>
      </c>
      <c r="E486" s="52">
        <v>1</v>
      </c>
      <c r="F486" s="52">
        <v>1</v>
      </c>
      <c r="G486" s="53">
        <v>2.5851011346817958</v>
      </c>
      <c r="H486" s="53">
        <v>2.62</v>
      </c>
      <c r="I486" s="52">
        <v>2</v>
      </c>
      <c r="J486" s="53">
        <v>2.630798140638908</v>
      </c>
      <c r="K486" s="53">
        <v>2.66</v>
      </c>
      <c r="L486" s="52">
        <v>55</v>
      </c>
      <c r="M486" s="52">
        <v>1</v>
      </c>
      <c r="N486" s="52">
        <v>20</v>
      </c>
      <c r="O486" s="52">
        <v>365</v>
      </c>
      <c r="P486" s="54">
        <v>51.092646500000001</v>
      </c>
      <c r="Q486" s="54">
        <v>32.754210999999998</v>
      </c>
      <c r="R486" s="55">
        <v>0</v>
      </c>
      <c r="U486">
        <f t="shared" si="156"/>
        <v>0.5</v>
      </c>
      <c r="V486">
        <f t="shared" si="157"/>
        <v>0.92097264437689963</v>
      </c>
      <c r="W486">
        <f t="shared" si="158"/>
        <v>0</v>
      </c>
      <c r="X486">
        <f t="shared" si="159"/>
        <v>0.34129692832764502</v>
      </c>
      <c r="Y486">
        <f t="shared" si="160"/>
        <v>0.14285714285714285</v>
      </c>
      <c r="Z486">
        <f t="shared" si="161"/>
        <v>0.78574502573914762</v>
      </c>
      <c r="AA486">
        <f t="shared" si="162"/>
        <v>0.79635258358662619</v>
      </c>
      <c r="AB486">
        <f t="shared" si="163"/>
        <v>0.5</v>
      </c>
      <c r="AC486">
        <f t="shared" si="164"/>
        <v>0.83253105716421139</v>
      </c>
      <c r="AD486">
        <f t="shared" si="165"/>
        <v>0.84177215189873422</v>
      </c>
      <c r="AE486">
        <f t="shared" si="166"/>
        <v>0.66666666666666663</v>
      </c>
      <c r="AF486">
        <f t="shared" si="167"/>
        <v>0.16666666666666666</v>
      </c>
      <c r="AG486">
        <f t="shared" si="168"/>
        <v>0.33333333333333331</v>
      </c>
      <c r="AH486">
        <f t="shared" si="169"/>
        <v>4.7619047619047616E-2</v>
      </c>
      <c r="AI486">
        <f t="shared" si="170"/>
        <v>0.26934984520123839</v>
      </c>
      <c r="AJ486">
        <f t="shared" si="171"/>
        <v>0.41542288557213924</v>
      </c>
      <c r="AK486">
        <f t="shared" si="172"/>
        <v>0</v>
      </c>
      <c r="AM486">
        <v>183</v>
      </c>
      <c r="AN486">
        <v>332.72727272727269</v>
      </c>
      <c r="AO486">
        <v>902.08108297893386</v>
      </c>
      <c r="AP486">
        <v>848.92341620348486</v>
      </c>
      <c r="AQ486">
        <v>0</v>
      </c>
      <c r="AT486">
        <f t="shared" si="173"/>
        <v>0.60563380281690138</v>
      </c>
      <c r="AU486">
        <f t="shared" si="174"/>
        <v>8.5476913244927247E-2</v>
      </c>
      <c r="AV486">
        <f t="shared" si="175"/>
        <v>0.63720691327060763</v>
      </c>
      <c r="AW486">
        <f t="shared" si="176"/>
        <v>0.41856402754420513</v>
      </c>
      <c r="AX486">
        <f t="shared" si="177"/>
        <v>0</v>
      </c>
    </row>
    <row r="487" spans="2:50" ht="15">
      <c r="B487" s="52">
        <v>3</v>
      </c>
      <c r="C487" s="52">
        <v>2.99</v>
      </c>
      <c r="D487" s="56">
        <v>0</v>
      </c>
      <c r="E487" s="52">
        <v>1</v>
      </c>
      <c r="F487" s="52">
        <v>1</v>
      </c>
      <c r="G487" s="53">
        <v>2.5851011346817958</v>
      </c>
      <c r="H487" s="53">
        <v>2.62</v>
      </c>
      <c r="I487" s="52">
        <v>2</v>
      </c>
      <c r="J487" s="53">
        <v>2.630798140638908</v>
      </c>
      <c r="K487" s="53">
        <v>2.66</v>
      </c>
      <c r="L487" s="52">
        <v>55</v>
      </c>
      <c r="M487" s="52">
        <v>1</v>
      </c>
      <c r="N487" s="52">
        <v>20</v>
      </c>
      <c r="O487" s="52">
        <v>28</v>
      </c>
      <c r="P487" s="54">
        <v>26.772154499999999</v>
      </c>
      <c r="Q487" s="54">
        <v>22.359161999999998</v>
      </c>
      <c r="R487" s="55">
        <v>0</v>
      </c>
      <c r="U487">
        <f t="shared" si="156"/>
        <v>0.5</v>
      </c>
      <c r="V487">
        <f t="shared" si="157"/>
        <v>0.90881458966565354</v>
      </c>
      <c r="W487">
        <f t="shared" si="158"/>
        <v>0</v>
      </c>
      <c r="X487">
        <f t="shared" si="159"/>
        <v>0.34129692832764502</v>
      </c>
      <c r="Y487">
        <f t="shared" si="160"/>
        <v>0.14285714285714285</v>
      </c>
      <c r="Z487">
        <f t="shared" si="161"/>
        <v>0.78574502573914762</v>
      </c>
      <c r="AA487">
        <f t="shared" si="162"/>
        <v>0.79635258358662619</v>
      </c>
      <c r="AB487">
        <f t="shared" si="163"/>
        <v>0.5</v>
      </c>
      <c r="AC487">
        <f t="shared" si="164"/>
        <v>0.83253105716421139</v>
      </c>
      <c r="AD487">
        <f t="shared" si="165"/>
        <v>0.84177215189873422</v>
      </c>
      <c r="AE487">
        <f t="shared" si="166"/>
        <v>0.66666666666666663</v>
      </c>
      <c r="AF487">
        <f t="shared" si="167"/>
        <v>0.16666666666666666</v>
      </c>
      <c r="AG487">
        <f t="shared" si="168"/>
        <v>0.33333333333333331</v>
      </c>
      <c r="AH487">
        <f t="shared" si="169"/>
        <v>3.6529680365296802E-3</v>
      </c>
      <c r="AI487">
        <f t="shared" si="170"/>
        <v>0.11578947368421053</v>
      </c>
      <c r="AJ487">
        <f t="shared" si="171"/>
        <v>0.28358208955223879</v>
      </c>
      <c r="AK487">
        <f t="shared" si="172"/>
        <v>0</v>
      </c>
      <c r="AM487">
        <v>185</v>
      </c>
      <c r="AN487">
        <v>336.36363636363632</v>
      </c>
      <c r="AO487">
        <v>894.14488576797544</v>
      </c>
      <c r="AP487">
        <v>844.5375502185982</v>
      </c>
      <c r="AQ487">
        <v>0</v>
      </c>
      <c r="AT487">
        <f t="shared" si="173"/>
        <v>0.61971830985915488</v>
      </c>
      <c r="AU487">
        <f t="shared" si="174"/>
        <v>8.9311391596101547E-2</v>
      </c>
      <c r="AV487">
        <f t="shared" si="175"/>
        <v>0.63160098734740577</v>
      </c>
      <c r="AW487">
        <f t="shared" si="176"/>
        <v>0.41640156424555669</v>
      </c>
      <c r="AX487">
        <f t="shared" si="177"/>
        <v>0</v>
      </c>
    </row>
    <row r="488" spans="2:50" ht="15">
      <c r="B488" s="52">
        <v>5</v>
      </c>
      <c r="C488" s="52">
        <v>3.2</v>
      </c>
      <c r="D488" s="56">
        <v>0</v>
      </c>
      <c r="E488" s="52">
        <v>1</v>
      </c>
      <c r="F488" s="52">
        <v>1</v>
      </c>
      <c r="G488" s="53">
        <v>2.5851011346817958</v>
      </c>
      <c r="H488" s="53">
        <v>2.62</v>
      </c>
      <c r="I488" s="52">
        <v>2</v>
      </c>
      <c r="J488" s="53">
        <v>2.630798140638908</v>
      </c>
      <c r="K488" s="53">
        <v>2.66</v>
      </c>
      <c r="L488" s="52">
        <v>55</v>
      </c>
      <c r="M488" s="52">
        <v>1</v>
      </c>
      <c r="N488" s="52">
        <v>20</v>
      </c>
      <c r="O488" s="52">
        <v>28</v>
      </c>
      <c r="P488" s="54">
        <v>30.008348999999999</v>
      </c>
      <c r="Q488" s="54">
        <v>24.908891000000001</v>
      </c>
      <c r="R488" s="55">
        <v>0</v>
      </c>
      <c r="U488">
        <f t="shared" si="156"/>
        <v>0.83333333333333337</v>
      </c>
      <c r="V488">
        <f t="shared" si="157"/>
        <v>0.97264437689969607</v>
      </c>
      <c r="W488">
        <f t="shared" si="158"/>
        <v>0</v>
      </c>
      <c r="X488">
        <f t="shared" si="159"/>
        <v>0.34129692832764502</v>
      </c>
      <c r="Y488">
        <f t="shared" si="160"/>
        <v>0.14285714285714285</v>
      </c>
      <c r="Z488">
        <f t="shared" si="161"/>
        <v>0.78574502573914762</v>
      </c>
      <c r="AA488">
        <f t="shared" si="162"/>
        <v>0.79635258358662619</v>
      </c>
      <c r="AB488">
        <f t="shared" si="163"/>
        <v>0.5</v>
      </c>
      <c r="AC488">
        <f t="shared" si="164"/>
        <v>0.83253105716421139</v>
      </c>
      <c r="AD488">
        <f t="shared" si="165"/>
        <v>0.84177215189873422</v>
      </c>
      <c r="AE488">
        <f t="shared" si="166"/>
        <v>0.66666666666666663</v>
      </c>
      <c r="AF488">
        <f t="shared" si="167"/>
        <v>0.16666666666666666</v>
      </c>
      <c r="AG488">
        <f t="shared" si="168"/>
        <v>0.33333333333333331</v>
      </c>
      <c r="AH488">
        <f t="shared" si="169"/>
        <v>3.6529680365296802E-3</v>
      </c>
      <c r="AI488">
        <f t="shared" si="170"/>
        <v>0.13622291021671826</v>
      </c>
      <c r="AJ488">
        <f t="shared" si="171"/>
        <v>0.31592039800995025</v>
      </c>
      <c r="AK488">
        <f t="shared" si="172"/>
        <v>0</v>
      </c>
      <c r="AM488">
        <v>179</v>
      </c>
      <c r="AN488">
        <v>325.45454545454544</v>
      </c>
      <c r="AO488">
        <v>915.30807833053109</v>
      </c>
      <c r="AP488">
        <v>867.41827431941499</v>
      </c>
      <c r="AQ488">
        <v>0</v>
      </c>
      <c r="AT488">
        <f t="shared" si="173"/>
        <v>0.57746478873239437</v>
      </c>
      <c r="AU488">
        <f t="shared" si="174"/>
        <v>7.780795654257866E-2</v>
      </c>
      <c r="AV488">
        <f t="shared" si="175"/>
        <v>0.64655012314261062</v>
      </c>
      <c r="AW488">
        <f t="shared" si="176"/>
        <v>0.42768296825676377</v>
      </c>
      <c r="AX488">
        <f t="shared" si="177"/>
        <v>0</v>
      </c>
    </row>
    <row r="489" spans="2:50" ht="15">
      <c r="B489" s="52">
        <v>5</v>
      </c>
      <c r="C489" s="52">
        <v>3.2</v>
      </c>
      <c r="D489" s="56">
        <v>0</v>
      </c>
      <c r="E489" s="52">
        <v>1</v>
      </c>
      <c r="F489" s="52">
        <v>1</v>
      </c>
      <c r="G489" s="53">
        <v>2.5851011346817958</v>
      </c>
      <c r="H489" s="53">
        <v>2.62</v>
      </c>
      <c r="I489" s="52">
        <v>2</v>
      </c>
      <c r="J489" s="53">
        <v>2.630798140638908</v>
      </c>
      <c r="K489" s="53">
        <v>2.66</v>
      </c>
      <c r="L489" s="52">
        <v>55</v>
      </c>
      <c r="M489" s="52">
        <v>1</v>
      </c>
      <c r="N489" s="52">
        <v>20</v>
      </c>
      <c r="O489" s="52">
        <v>365</v>
      </c>
      <c r="P489" s="54">
        <v>48.150651500000002</v>
      </c>
      <c r="Q489" s="54">
        <v>30.890947499999999</v>
      </c>
      <c r="R489" s="55">
        <v>0</v>
      </c>
      <c r="U489">
        <f t="shared" si="156"/>
        <v>0.83333333333333337</v>
      </c>
      <c r="V489">
        <f t="shared" si="157"/>
        <v>0.97264437689969607</v>
      </c>
      <c r="W489">
        <f t="shared" si="158"/>
        <v>0</v>
      </c>
      <c r="X489">
        <f t="shared" si="159"/>
        <v>0.34129692832764502</v>
      </c>
      <c r="Y489">
        <f t="shared" si="160"/>
        <v>0.14285714285714285</v>
      </c>
      <c r="Z489">
        <f t="shared" si="161"/>
        <v>0.78574502573914762</v>
      </c>
      <c r="AA489">
        <f t="shared" si="162"/>
        <v>0.79635258358662619</v>
      </c>
      <c r="AB489">
        <f t="shared" si="163"/>
        <v>0.5</v>
      </c>
      <c r="AC489">
        <f t="shared" si="164"/>
        <v>0.83253105716421139</v>
      </c>
      <c r="AD489">
        <f t="shared" si="165"/>
        <v>0.84177215189873422</v>
      </c>
      <c r="AE489">
        <f t="shared" si="166"/>
        <v>0.66666666666666663</v>
      </c>
      <c r="AF489">
        <f t="shared" si="167"/>
        <v>0.16666666666666666</v>
      </c>
      <c r="AG489">
        <f t="shared" si="168"/>
        <v>0.33333333333333331</v>
      </c>
      <c r="AH489">
        <f t="shared" si="169"/>
        <v>4.7619047619047616E-2</v>
      </c>
      <c r="AI489">
        <f t="shared" si="170"/>
        <v>0.25077399380804954</v>
      </c>
      <c r="AJ489">
        <f t="shared" si="171"/>
        <v>0.39179104477611937</v>
      </c>
      <c r="AK489">
        <f t="shared" si="172"/>
        <v>0</v>
      </c>
      <c r="AM489">
        <v>179</v>
      </c>
      <c r="AN489">
        <v>325.45454545454544</v>
      </c>
      <c r="AO489">
        <v>915.30807833053109</v>
      </c>
      <c r="AP489">
        <v>867.41827431941499</v>
      </c>
      <c r="AQ489">
        <v>0</v>
      </c>
      <c r="AT489">
        <f t="shared" si="173"/>
        <v>0.57746478873239437</v>
      </c>
      <c r="AU489">
        <f t="shared" si="174"/>
        <v>7.780795654257866E-2</v>
      </c>
      <c r="AV489">
        <f t="shared" si="175"/>
        <v>0.64655012314261062</v>
      </c>
      <c r="AW489">
        <f t="shared" si="176"/>
        <v>0.42768296825676377</v>
      </c>
      <c r="AX489">
        <f t="shared" si="177"/>
        <v>0</v>
      </c>
    </row>
    <row r="490" spans="2:50" ht="15">
      <c r="B490" s="52">
        <v>5</v>
      </c>
      <c r="C490" s="52">
        <v>3.2</v>
      </c>
      <c r="D490" s="56">
        <v>0</v>
      </c>
      <c r="E490" s="52">
        <v>1</v>
      </c>
      <c r="F490" s="52">
        <v>1</v>
      </c>
      <c r="G490" s="53">
        <v>2.5851011346817958</v>
      </c>
      <c r="H490" s="53">
        <v>2.62</v>
      </c>
      <c r="I490" s="52">
        <v>2</v>
      </c>
      <c r="J490" s="53">
        <v>2.630798140638908</v>
      </c>
      <c r="K490" s="53">
        <v>2.66</v>
      </c>
      <c r="L490" s="52">
        <v>55</v>
      </c>
      <c r="M490" s="52">
        <v>1</v>
      </c>
      <c r="N490" s="52">
        <v>20</v>
      </c>
      <c r="O490" s="52">
        <v>28</v>
      </c>
      <c r="P490" s="54">
        <v>29.616083</v>
      </c>
      <c r="Q490" s="54">
        <v>25.301157000000003</v>
      </c>
      <c r="R490" s="55">
        <v>0</v>
      </c>
      <c r="U490">
        <f t="shared" si="156"/>
        <v>0.83333333333333337</v>
      </c>
      <c r="V490">
        <f t="shared" si="157"/>
        <v>0.97264437689969607</v>
      </c>
      <c r="W490">
        <f t="shared" si="158"/>
        <v>0</v>
      </c>
      <c r="X490">
        <f t="shared" si="159"/>
        <v>0.34129692832764502</v>
      </c>
      <c r="Y490">
        <f t="shared" si="160"/>
        <v>0.14285714285714285</v>
      </c>
      <c r="Z490">
        <f t="shared" si="161"/>
        <v>0.78574502573914762</v>
      </c>
      <c r="AA490">
        <f t="shared" si="162"/>
        <v>0.79635258358662619</v>
      </c>
      <c r="AB490">
        <f t="shared" si="163"/>
        <v>0.5</v>
      </c>
      <c r="AC490">
        <f t="shared" si="164"/>
        <v>0.83253105716421139</v>
      </c>
      <c r="AD490">
        <f t="shared" si="165"/>
        <v>0.84177215189873422</v>
      </c>
      <c r="AE490">
        <f t="shared" si="166"/>
        <v>0.66666666666666663</v>
      </c>
      <c r="AF490">
        <f t="shared" si="167"/>
        <v>0.16666666666666666</v>
      </c>
      <c r="AG490">
        <f t="shared" si="168"/>
        <v>0.33333333333333331</v>
      </c>
      <c r="AH490">
        <f t="shared" si="169"/>
        <v>3.6529680365296802E-3</v>
      </c>
      <c r="AI490">
        <f t="shared" si="170"/>
        <v>0.13374613003095975</v>
      </c>
      <c r="AJ490">
        <f t="shared" si="171"/>
        <v>0.32089552238805974</v>
      </c>
      <c r="AK490">
        <f t="shared" si="172"/>
        <v>0</v>
      </c>
      <c r="AM490">
        <v>179</v>
      </c>
      <c r="AN490">
        <v>325.45454545454544</v>
      </c>
      <c r="AO490">
        <v>915.30807833053109</v>
      </c>
      <c r="AP490">
        <v>867.41827431941499</v>
      </c>
      <c r="AQ490">
        <v>0</v>
      </c>
      <c r="AT490">
        <f t="shared" si="173"/>
        <v>0.57746478873239437</v>
      </c>
      <c r="AU490">
        <f t="shared" si="174"/>
        <v>7.780795654257866E-2</v>
      </c>
      <c r="AV490">
        <f t="shared" si="175"/>
        <v>0.64655012314261062</v>
      </c>
      <c r="AW490">
        <f t="shared" si="176"/>
        <v>0.42768296825676377</v>
      </c>
      <c r="AX490">
        <f t="shared" si="177"/>
        <v>0</v>
      </c>
    </row>
    <row r="491" spans="2:50" ht="15">
      <c r="B491" s="52">
        <v>5</v>
      </c>
      <c r="C491" s="52">
        <v>3.2</v>
      </c>
      <c r="D491" s="56">
        <v>0</v>
      </c>
      <c r="E491" s="52">
        <v>1</v>
      </c>
      <c r="F491" s="52">
        <v>1</v>
      </c>
      <c r="G491" s="53">
        <v>2.5851011346817958</v>
      </c>
      <c r="H491" s="53">
        <v>2.62</v>
      </c>
      <c r="I491" s="52">
        <v>2</v>
      </c>
      <c r="J491" s="53">
        <v>2.630798140638908</v>
      </c>
      <c r="K491" s="53">
        <v>2.66</v>
      </c>
      <c r="L491" s="52">
        <v>55</v>
      </c>
      <c r="M491" s="52">
        <v>1</v>
      </c>
      <c r="N491" s="52">
        <v>20</v>
      </c>
      <c r="O491" s="52">
        <v>365</v>
      </c>
      <c r="P491" s="54">
        <v>46.973853499999997</v>
      </c>
      <c r="Q491" s="54">
        <v>32.165812000000003</v>
      </c>
      <c r="R491" s="55">
        <v>0</v>
      </c>
      <c r="U491">
        <f t="shared" si="156"/>
        <v>0.83333333333333337</v>
      </c>
      <c r="V491">
        <f t="shared" si="157"/>
        <v>0.97264437689969607</v>
      </c>
      <c r="W491">
        <f t="shared" si="158"/>
        <v>0</v>
      </c>
      <c r="X491">
        <f t="shared" si="159"/>
        <v>0.34129692832764502</v>
      </c>
      <c r="Y491">
        <f t="shared" si="160"/>
        <v>0.14285714285714285</v>
      </c>
      <c r="Z491">
        <f t="shared" si="161"/>
        <v>0.78574502573914762</v>
      </c>
      <c r="AA491">
        <f t="shared" si="162"/>
        <v>0.79635258358662619</v>
      </c>
      <c r="AB491">
        <f t="shared" si="163"/>
        <v>0.5</v>
      </c>
      <c r="AC491">
        <f t="shared" si="164"/>
        <v>0.83253105716421139</v>
      </c>
      <c r="AD491">
        <f t="shared" si="165"/>
        <v>0.84177215189873422</v>
      </c>
      <c r="AE491">
        <f t="shared" si="166"/>
        <v>0.66666666666666663</v>
      </c>
      <c r="AF491">
        <f t="shared" si="167"/>
        <v>0.16666666666666666</v>
      </c>
      <c r="AG491">
        <f t="shared" si="168"/>
        <v>0.33333333333333331</v>
      </c>
      <c r="AH491">
        <f t="shared" si="169"/>
        <v>4.7619047619047616E-2</v>
      </c>
      <c r="AI491">
        <f t="shared" si="170"/>
        <v>0.24334365325077395</v>
      </c>
      <c r="AJ491">
        <f t="shared" si="171"/>
        <v>0.40796019900497515</v>
      </c>
      <c r="AK491">
        <f t="shared" si="172"/>
        <v>0</v>
      </c>
      <c r="AM491">
        <v>179</v>
      </c>
      <c r="AN491">
        <v>325.45454545454544</v>
      </c>
      <c r="AO491">
        <v>915.30807833053109</v>
      </c>
      <c r="AP491">
        <v>867.41827431941499</v>
      </c>
      <c r="AQ491">
        <v>0</v>
      </c>
      <c r="AT491">
        <f t="shared" si="173"/>
        <v>0.57746478873239437</v>
      </c>
      <c r="AU491">
        <f t="shared" si="174"/>
        <v>7.780795654257866E-2</v>
      </c>
      <c r="AV491">
        <f t="shared" si="175"/>
        <v>0.64655012314261062</v>
      </c>
      <c r="AW491">
        <f t="shared" si="176"/>
        <v>0.42768296825676377</v>
      </c>
      <c r="AX491">
        <f t="shared" si="177"/>
        <v>0</v>
      </c>
    </row>
    <row r="492" spans="2:50" ht="15">
      <c r="B492" s="52">
        <v>5</v>
      </c>
      <c r="C492" s="52">
        <v>3.2</v>
      </c>
      <c r="D492" s="56">
        <v>0</v>
      </c>
      <c r="E492" s="52">
        <v>1</v>
      </c>
      <c r="F492" s="52">
        <v>1</v>
      </c>
      <c r="G492" s="53">
        <v>2.5851011346817958</v>
      </c>
      <c r="H492" s="53">
        <v>2.62</v>
      </c>
      <c r="I492" s="52">
        <v>2</v>
      </c>
      <c r="J492" s="53">
        <v>2.630798140638908</v>
      </c>
      <c r="K492" s="53">
        <v>2.66</v>
      </c>
      <c r="L492" s="52">
        <v>55</v>
      </c>
      <c r="M492" s="52">
        <v>1</v>
      </c>
      <c r="N492" s="52">
        <v>20</v>
      </c>
      <c r="O492" s="52">
        <v>28</v>
      </c>
      <c r="P492" s="54">
        <v>29.518016500000002</v>
      </c>
      <c r="Q492" s="54">
        <v>25.203090499999998</v>
      </c>
      <c r="R492" s="55">
        <v>0</v>
      </c>
      <c r="U492">
        <f t="shared" si="156"/>
        <v>0.83333333333333337</v>
      </c>
      <c r="V492">
        <f t="shared" si="157"/>
        <v>0.97264437689969607</v>
      </c>
      <c r="W492">
        <f t="shared" si="158"/>
        <v>0</v>
      </c>
      <c r="X492">
        <f t="shared" si="159"/>
        <v>0.34129692832764502</v>
      </c>
      <c r="Y492">
        <f t="shared" si="160"/>
        <v>0.14285714285714285</v>
      </c>
      <c r="Z492">
        <f t="shared" si="161"/>
        <v>0.78574502573914762</v>
      </c>
      <c r="AA492">
        <f t="shared" si="162"/>
        <v>0.79635258358662619</v>
      </c>
      <c r="AB492">
        <f t="shared" si="163"/>
        <v>0.5</v>
      </c>
      <c r="AC492">
        <f t="shared" si="164"/>
        <v>0.83253105716421139</v>
      </c>
      <c r="AD492">
        <f t="shared" si="165"/>
        <v>0.84177215189873422</v>
      </c>
      <c r="AE492">
        <f t="shared" si="166"/>
        <v>0.66666666666666663</v>
      </c>
      <c r="AF492">
        <f t="shared" si="167"/>
        <v>0.16666666666666666</v>
      </c>
      <c r="AG492">
        <f t="shared" si="168"/>
        <v>0.33333333333333331</v>
      </c>
      <c r="AH492">
        <f t="shared" si="169"/>
        <v>3.6529680365296802E-3</v>
      </c>
      <c r="AI492">
        <f t="shared" si="170"/>
        <v>0.13312693498452013</v>
      </c>
      <c r="AJ492">
        <f t="shared" si="171"/>
        <v>0.3196517412935323</v>
      </c>
      <c r="AK492">
        <f t="shared" si="172"/>
        <v>0</v>
      </c>
      <c r="AM492">
        <v>179</v>
      </c>
      <c r="AN492">
        <v>325.45454545454544</v>
      </c>
      <c r="AO492">
        <v>915.30807833053109</v>
      </c>
      <c r="AP492">
        <v>867.41827431941499</v>
      </c>
      <c r="AQ492">
        <v>0</v>
      </c>
      <c r="AT492">
        <f t="shared" si="173"/>
        <v>0.57746478873239437</v>
      </c>
      <c r="AU492">
        <f t="shared" si="174"/>
        <v>7.780795654257866E-2</v>
      </c>
      <c r="AV492">
        <f t="shared" si="175"/>
        <v>0.64655012314261062</v>
      </c>
      <c r="AW492">
        <f t="shared" si="176"/>
        <v>0.42768296825676377</v>
      </c>
      <c r="AX492">
        <f t="shared" si="177"/>
        <v>0</v>
      </c>
    </row>
    <row r="493" spans="2:50" ht="15">
      <c r="B493" s="52">
        <v>5</v>
      </c>
      <c r="C493" s="52">
        <v>3.2</v>
      </c>
      <c r="D493" s="56">
        <v>0</v>
      </c>
      <c r="E493" s="52">
        <v>1</v>
      </c>
      <c r="F493" s="52">
        <v>1</v>
      </c>
      <c r="G493" s="53">
        <v>2.5851011346817958</v>
      </c>
      <c r="H493" s="53">
        <v>2.62</v>
      </c>
      <c r="I493" s="52">
        <v>2</v>
      </c>
      <c r="J493" s="53">
        <v>2.630798140638908</v>
      </c>
      <c r="K493" s="53">
        <v>2.66</v>
      </c>
      <c r="L493" s="52">
        <v>55</v>
      </c>
      <c r="M493" s="52">
        <v>1</v>
      </c>
      <c r="N493" s="52">
        <v>20</v>
      </c>
      <c r="O493" s="52">
        <v>365</v>
      </c>
      <c r="P493" s="54">
        <v>47.071919999999999</v>
      </c>
      <c r="Q493" s="54">
        <v>30.890947499999999</v>
      </c>
      <c r="R493" s="55">
        <v>0</v>
      </c>
      <c r="U493">
        <f t="shared" si="156"/>
        <v>0.83333333333333337</v>
      </c>
      <c r="V493">
        <f t="shared" si="157"/>
        <v>0.97264437689969607</v>
      </c>
      <c r="W493">
        <f t="shared" si="158"/>
        <v>0</v>
      </c>
      <c r="X493">
        <f t="shared" si="159"/>
        <v>0.34129692832764502</v>
      </c>
      <c r="Y493">
        <f t="shared" si="160"/>
        <v>0.14285714285714285</v>
      </c>
      <c r="Z493">
        <f t="shared" si="161"/>
        <v>0.78574502573914762</v>
      </c>
      <c r="AA493">
        <f t="shared" si="162"/>
        <v>0.79635258358662619</v>
      </c>
      <c r="AB493">
        <f t="shared" si="163"/>
        <v>0.5</v>
      </c>
      <c r="AC493">
        <f t="shared" si="164"/>
        <v>0.83253105716421139</v>
      </c>
      <c r="AD493">
        <f t="shared" si="165"/>
        <v>0.84177215189873422</v>
      </c>
      <c r="AE493">
        <f t="shared" si="166"/>
        <v>0.66666666666666663</v>
      </c>
      <c r="AF493">
        <f t="shared" si="167"/>
        <v>0.16666666666666666</v>
      </c>
      <c r="AG493">
        <f t="shared" si="168"/>
        <v>0.33333333333333331</v>
      </c>
      <c r="AH493">
        <f t="shared" si="169"/>
        <v>4.7619047619047616E-2</v>
      </c>
      <c r="AI493">
        <f t="shared" si="170"/>
        <v>0.2439628482972136</v>
      </c>
      <c r="AJ493">
        <f t="shared" si="171"/>
        <v>0.39179104477611937</v>
      </c>
      <c r="AK493">
        <f t="shared" si="172"/>
        <v>0</v>
      </c>
      <c r="AM493">
        <v>179</v>
      </c>
      <c r="AN493">
        <v>325.45454545454544</v>
      </c>
      <c r="AO493">
        <v>915.30807833053109</v>
      </c>
      <c r="AP493">
        <v>867.41827431941499</v>
      </c>
      <c r="AQ493">
        <v>0</v>
      </c>
      <c r="AT493">
        <f t="shared" si="173"/>
        <v>0.57746478873239437</v>
      </c>
      <c r="AU493">
        <f t="shared" si="174"/>
        <v>7.780795654257866E-2</v>
      </c>
      <c r="AV493">
        <f t="shared" si="175"/>
        <v>0.64655012314261062</v>
      </c>
      <c r="AW493">
        <f t="shared" si="176"/>
        <v>0.42768296825676377</v>
      </c>
      <c r="AX493">
        <f t="shared" si="177"/>
        <v>0</v>
      </c>
    </row>
    <row r="494" spans="2:50" ht="15">
      <c r="B494" s="52">
        <v>6</v>
      </c>
      <c r="C494" s="52">
        <v>2.97</v>
      </c>
      <c r="D494" s="56">
        <v>0</v>
      </c>
      <c r="E494" s="52">
        <v>1</v>
      </c>
      <c r="F494" s="52">
        <v>1</v>
      </c>
      <c r="G494" s="53">
        <v>2.5851011346817958</v>
      </c>
      <c r="H494" s="53">
        <v>2.62</v>
      </c>
      <c r="I494" s="52">
        <v>2</v>
      </c>
      <c r="J494" s="53">
        <v>2.630798140638908</v>
      </c>
      <c r="K494" s="53">
        <v>2.66</v>
      </c>
      <c r="L494" s="52">
        <v>55</v>
      </c>
      <c r="M494" s="52">
        <v>1</v>
      </c>
      <c r="N494" s="52">
        <v>20</v>
      </c>
      <c r="O494" s="52">
        <v>28</v>
      </c>
      <c r="P494" s="54">
        <v>19.417166999999999</v>
      </c>
      <c r="Q494" s="54">
        <v>22.653361499999999</v>
      </c>
      <c r="R494" s="55">
        <v>0</v>
      </c>
      <c r="U494">
        <f t="shared" si="156"/>
        <v>1</v>
      </c>
      <c r="V494">
        <f t="shared" si="157"/>
        <v>0.90273556231003049</v>
      </c>
      <c r="W494">
        <f t="shared" si="158"/>
        <v>0</v>
      </c>
      <c r="X494">
        <f t="shared" si="159"/>
        <v>0.34129692832764502</v>
      </c>
      <c r="Y494">
        <f t="shared" si="160"/>
        <v>0.14285714285714285</v>
      </c>
      <c r="Z494">
        <f t="shared" si="161"/>
        <v>0.78574502573914762</v>
      </c>
      <c r="AA494">
        <f t="shared" si="162"/>
        <v>0.79635258358662619</v>
      </c>
      <c r="AB494">
        <f t="shared" si="163"/>
        <v>0.5</v>
      </c>
      <c r="AC494">
        <f t="shared" si="164"/>
        <v>0.83253105716421139</v>
      </c>
      <c r="AD494">
        <f t="shared" si="165"/>
        <v>0.84177215189873422</v>
      </c>
      <c r="AE494">
        <f t="shared" si="166"/>
        <v>0.66666666666666663</v>
      </c>
      <c r="AF494">
        <f t="shared" si="167"/>
        <v>0.16666666666666666</v>
      </c>
      <c r="AG494">
        <f t="shared" si="168"/>
        <v>0.33333333333333331</v>
      </c>
      <c r="AH494">
        <f t="shared" si="169"/>
        <v>3.6529680365296802E-3</v>
      </c>
      <c r="AI494">
        <f t="shared" si="170"/>
        <v>6.934984520123838E-2</v>
      </c>
      <c r="AJ494">
        <f t="shared" si="171"/>
        <v>0.28731343283582089</v>
      </c>
      <c r="AK494">
        <f t="shared" si="172"/>
        <v>0</v>
      </c>
      <c r="AM494">
        <v>173</v>
      </c>
      <c r="AN494">
        <v>314.5454545454545</v>
      </c>
      <c r="AO494">
        <v>917.9534774008506</v>
      </c>
      <c r="AP494">
        <v>869.49246808731027</v>
      </c>
      <c r="AQ494">
        <v>0</v>
      </c>
      <c r="AT494">
        <f t="shared" si="173"/>
        <v>0.53521126760563376</v>
      </c>
      <c r="AU494">
        <f t="shared" si="174"/>
        <v>6.6304521489055704E-2</v>
      </c>
      <c r="AV494">
        <f t="shared" si="175"/>
        <v>0.64841876511701135</v>
      </c>
      <c r="AW494">
        <f t="shared" si="176"/>
        <v>0.4287056552045217</v>
      </c>
      <c r="AX494">
        <f t="shared" si="177"/>
        <v>0</v>
      </c>
    </row>
    <row r="495" spans="2:50" ht="15">
      <c r="B495" s="52">
        <v>6</v>
      </c>
      <c r="C495" s="52">
        <v>2.97</v>
      </c>
      <c r="D495" s="56">
        <v>0</v>
      </c>
      <c r="E495" s="52">
        <v>1</v>
      </c>
      <c r="F495" s="52">
        <v>1</v>
      </c>
      <c r="G495" s="53">
        <v>2.5851011346817958</v>
      </c>
      <c r="H495" s="53">
        <v>2.62</v>
      </c>
      <c r="I495" s="52">
        <v>2</v>
      </c>
      <c r="J495" s="53">
        <v>2.630798140638908</v>
      </c>
      <c r="K495" s="53">
        <v>2.66</v>
      </c>
      <c r="L495" s="52">
        <v>55</v>
      </c>
      <c r="M495" s="52">
        <v>1</v>
      </c>
      <c r="N495" s="52">
        <v>20</v>
      </c>
      <c r="O495" s="52">
        <v>365</v>
      </c>
      <c r="P495" s="54">
        <v>46.777720500000001</v>
      </c>
      <c r="Q495" s="54">
        <v>33.244543499999999</v>
      </c>
      <c r="R495" s="55">
        <v>0</v>
      </c>
      <c r="U495">
        <f t="shared" si="156"/>
        <v>1</v>
      </c>
      <c r="V495">
        <f t="shared" si="157"/>
        <v>0.90273556231003049</v>
      </c>
      <c r="W495">
        <f t="shared" si="158"/>
        <v>0</v>
      </c>
      <c r="X495">
        <f t="shared" si="159"/>
        <v>0.34129692832764502</v>
      </c>
      <c r="Y495">
        <f t="shared" si="160"/>
        <v>0.14285714285714285</v>
      </c>
      <c r="Z495">
        <f t="shared" si="161"/>
        <v>0.78574502573914762</v>
      </c>
      <c r="AA495">
        <f t="shared" si="162"/>
        <v>0.79635258358662619</v>
      </c>
      <c r="AB495">
        <f t="shared" si="163"/>
        <v>0.5</v>
      </c>
      <c r="AC495">
        <f t="shared" si="164"/>
        <v>0.83253105716421139</v>
      </c>
      <c r="AD495">
        <f t="shared" si="165"/>
        <v>0.84177215189873422</v>
      </c>
      <c r="AE495">
        <f t="shared" si="166"/>
        <v>0.66666666666666663</v>
      </c>
      <c r="AF495">
        <f t="shared" si="167"/>
        <v>0.16666666666666666</v>
      </c>
      <c r="AG495">
        <f t="shared" si="168"/>
        <v>0.33333333333333331</v>
      </c>
      <c r="AH495">
        <f t="shared" si="169"/>
        <v>4.7619047619047616E-2</v>
      </c>
      <c r="AI495">
        <f t="shared" si="170"/>
        <v>0.24210526315789477</v>
      </c>
      <c r="AJ495">
        <f t="shared" si="171"/>
        <v>0.42164179104477612</v>
      </c>
      <c r="AK495">
        <f t="shared" si="172"/>
        <v>0</v>
      </c>
      <c r="AM495">
        <v>173</v>
      </c>
      <c r="AN495">
        <v>314.5454545454545</v>
      </c>
      <c r="AO495">
        <v>917.9534774008506</v>
      </c>
      <c r="AP495">
        <v>869.49246808731027</v>
      </c>
      <c r="AQ495">
        <v>0</v>
      </c>
      <c r="AT495">
        <f t="shared" si="173"/>
        <v>0.53521126760563376</v>
      </c>
      <c r="AU495">
        <f t="shared" si="174"/>
        <v>6.6304521489055704E-2</v>
      </c>
      <c r="AV495">
        <f t="shared" si="175"/>
        <v>0.64841876511701135</v>
      </c>
      <c r="AW495">
        <f t="shared" si="176"/>
        <v>0.4287056552045217</v>
      </c>
      <c r="AX495">
        <f t="shared" si="177"/>
        <v>0</v>
      </c>
    </row>
    <row r="496" spans="2:50" ht="15">
      <c r="B496" s="52">
        <v>6</v>
      </c>
      <c r="C496" s="52">
        <v>2.97</v>
      </c>
      <c r="D496" s="56">
        <v>0</v>
      </c>
      <c r="E496" s="52">
        <v>1</v>
      </c>
      <c r="F496" s="52">
        <v>1</v>
      </c>
      <c r="G496" s="53">
        <v>2.5851011346817958</v>
      </c>
      <c r="H496" s="53">
        <v>2.62</v>
      </c>
      <c r="I496" s="52">
        <v>2</v>
      </c>
      <c r="J496" s="53">
        <v>2.630798140638908</v>
      </c>
      <c r="K496" s="53">
        <v>2.66</v>
      </c>
      <c r="L496" s="52">
        <v>55</v>
      </c>
      <c r="M496" s="52">
        <v>1</v>
      </c>
      <c r="N496" s="52">
        <v>20</v>
      </c>
      <c r="O496" s="52">
        <v>28</v>
      </c>
      <c r="P496" s="54">
        <v>18.436502000000001</v>
      </c>
      <c r="Q496" s="54">
        <v>21.966896000000002</v>
      </c>
      <c r="R496" s="55">
        <v>0</v>
      </c>
      <c r="U496">
        <f t="shared" si="156"/>
        <v>1</v>
      </c>
      <c r="V496">
        <f t="shared" si="157"/>
        <v>0.90273556231003049</v>
      </c>
      <c r="W496">
        <f t="shared" si="158"/>
        <v>0</v>
      </c>
      <c r="X496">
        <f t="shared" si="159"/>
        <v>0.34129692832764502</v>
      </c>
      <c r="Y496">
        <f t="shared" si="160"/>
        <v>0.14285714285714285</v>
      </c>
      <c r="Z496">
        <f t="shared" si="161"/>
        <v>0.78574502573914762</v>
      </c>
      <c r="AA496">
        <f t="shared" si="162"/>
        <v>0.79635258358662619</v>
      </c>
      <c r="AB496">
        <f t="shared" si="163"/>
        <v>0.5</v>
      </c>
      <c r="AC496">
        <f t="shared" si="164"/>
        <v>0.83253105716421139</v>
      </c>
      <c r="AD496">
        <f t="shared" si="165"/>
        <v>0.84177215189873422</v>
      </c>
      <c r="AE496">
        <f t="shared" si="166"/>
        <v>0.66666666666666663</v>
      </c>
      <c r="AF496">
        <f t="shared" si="167"/>
        <v>0.16666666666666666</v>
      </c>
      <c r="AG496">
        <f t="shared" si="168"/>
        <v>0.33333333333333331</v>
      </c>
      <c r="AH496">
        <f t="shared" si="169"/>
        <v>3.6529680365296802E-3</v>
      </c>
      <c r="AI496">
        <f t="shared" si="170"/>
        <v>6.3157894736842107E-2</v>
      </c>
      <c r="AJ496">
        <f t="shared" si="171"/>
        <v>0.27860696517412936</v>
      </c>
      <c r="AK496">
        <f t="shared" si="172"/>
        <v>0</v>
      </c>
      <c r="AM496">
        <v>173</v>
      </c>
      <c r="AN496">
        <v>314.5454545454545</v>
      </c>
      <c r="AO496">
        <v>917.9534774008506</v>
      </c>
      <c r="AP496">
        <v>869.49246808731027</v>
      </c>
      <c r="AQ496">
        <v>0</v>
      </c>
      <c r="AT496">
        <f t="shared" si="173"/>
        <v>0.53521126760563376</v>
      </c>
      <c r="AU496">
        <f t="shared" si="174"/>
        <v>6.6304521489055704E-2</v>
      </c>
      <c r="AV496">
        <f t="shared" si="175"/>
        <v>0.64841876511701135</v>
      </c>
      <c r="AW496">
        <f t="shared" si="176"/>
        <v>0.4287056552045217</v>
      </c>
      <c r="AX496">
        <f t="shared" si="177"/>
        <v>0</v>
      </c>
    </row>
    <row r="497" spans="2:50" ht="15">
      <c r="B497" s="52">
        <v>6</v>
      </c>
      <c r="C497" s="52">
        <v>2.97</v>
      </c>
      <c r="D497" s="56">
        <v>0</v>
      </c>
      <c r="E497" s="52">
        <v>1</v>
      </c>
      <c r="F497" s="52">
        <v>1</v>
      </c>
      <c r="G497" s="53">
        <v>2.5851011346817958</v>
      </c>
      <c r="H497" s="53">
        <v>2.62</v>
      </c>
      <c r="I497" s="52">
        <v>2</v>
      </c>
      <c r="J497" s="53">
        <v>2.630798140638908</v>
      </c>
      <c r="K497" s="53">
        <v>2.66</v>
      </c>
      <c r="L497" s="52">
        <v>55</v>
      </c>
      <c r="M497" s="52">
        <v>1</v>
      </c>
      <c r="N497" s="52">
        <v>20</v>
      </c>
      <c r="O497" s="52">
        <v>365</v>
      </c>
      <c r="P497" s="54">
        <v>47.464185999999998</v>
      </c>
      <c r="Q497" s="54">
        <v>34.225208500000001</v>
      </c>
      <c r="R497" s="55">
        <v>0</v>
      </c>
      <c r="U497">
        <f t="shared" si="156"/>
        <v>1</v>
      </c>
      <c r="V497">
        <f t="shared" si="157"/>
        <v>0.90273556231003049</v>
      </c>
      <c r="W497">
        <f t="shared" si="158"/>
        <v>0</v>
      </c>
      <c r="X497">
        <f t="shared" si="159"/>
        <v>0.34129692832764502</v>
      </c>
      <c r="Y497">
        <f t="shared" si="160"/>
        <v>0.14285714285714285</v>
      </c>
      <c r="Z497">
        <f t="shared" si="161"/>
        <v>0.78574502573914762</v>
      </c>
      <c r="AA497">
        <f t="shared" si="162"/>
        <v>0.79635258358662619</v>
      </c>
      <c r="AB497">
        <f t="shared" si="163"/>
        <v>0.5</v>
      </c>
      <c r="AC497">
        <f t="shared" si="164"/>
        <v>0.83253105716421139</v>
      </c>
      <c r="AD497">
        <f t="shared" si="165"/>
        <v>0.84177215189873422</v>
      </c>
      <c r="AE497">
        <f t="shared" si="166"/>
        <v>0.66666666666666663</v>
      </c>
      <c r="AF497">
        <f t="shared" si="167"/>
        <v>0.16666666666666666</v>
      </c>
      <c r="AG497">
        <f t="shared" si="168"/>
        <v>0.33333333333333331</v>
      </c>
      <c r="AH497">
        <f t="shared" si="169"/>
        <v>4.7619047619047616E-2</v>
      </c>
      <c r="AI497">
        <f t="shared" si="170"/>
        <v>0.24643962848297216</v>
      </c>
      <c r="AJ497">
        <f t="shared" si="171"/>
        <v>0.43407960199004975</v>
      </c>
      <c r="AK497">
        <f t="shared" si="172"/>
        <v>0</v>
      </c>
      <c r="AM497">
        <v>173</v>
      </c>
      <c r="AN497">
        <v>314.5454545454545</v>
      </c>
      <c r="AO497">
        <v>917.9534774008506</v>
      </c>
      <c r="AP497">
        <v>869.49246808731027</v>
      </c>
      <c r="AQ497">
        <v>0</v>
      </c>
      <c r="AT497">
        <f t="shared" si="173"/>
        <v>0.53521126760563376</v>
      </c>
      <c r="AU497">
        <f t="shared" si="174"/>
        <v>6.6304521489055704E-2</v>
      </c>
      <c r="AV497">
        <f t="shared" si="175"/>
        <v>0.64841876511701135</v>
      </c>
      <c r="AW497">
        <f t="shared" si="176"/>
        <v>0.4287056552045217</v>
      </c>
      <c r="AX497">
        <f t="shared" si="177"/>
        <v>0</v>
      </c>
    </row>
    <row r="498" spans="2:50" ht="15">
      <c r="B498" s="52">
        <v>6</v>
      </c>
      <c r="C498" s="52">
        <v>2.97</v>
      </c>
      <c r="D498" s="56">
        <v>0</v>
      </c>
      <c r="E498" s="52">
        <v>1</v>
      </c>
      <c r="F498" s="52">
        <v>1</v>
      </c>
      <c r="G498" s="53">
        <v>2.5851011346817958</v>
      </c>
      <c r="H498" s="53">
        <v>2.62</v>
      </c>
      <c r="I498" s="52">
        <v>2</v>
      </c>
      <c r="J498" s="53">
        <v>2.630798140638908</v>
      </c>
      <c r="K498" s="53">
        <v>2.66</v>
      </c>
      <c r="L498" s="52">
        <v>55</v>
      </c>
      <c r="M498" s="52">
        <v>1</v>
      </c>
      <c r="N498" s="52">
        <v>20</v>
      </c>
      <c r="O498" s="52">
        <v>28</v>
      </c>
      <c r="P498" s="54">
        <v>19.221034</v>
      </c>
      <c r="Q498" s="54">
        <v>22.163028999999998</v>
      </c>
      <c r="R498" s="55">
        <v>0</v>
      </c>
      <c r="U498">
        <f t="shared" si="156"/>
        <v>1</v>
      </c>
      <c r="V498">
        <f t="shared" si="157"/>
        <v>0.90273556231003049</v>
      </c>
      <c r="W498">
        <f t="shared" si="158"/>
        <v>0</v>
      </c>
      <c r="X498">
        <f t="shared" si="159"/>
        <v>0.34129692832764502</v>
      </c>
      <c r="Y498">
        <f t="shared" si="160"/>
        <v>0.14285714285714285</v>
      </c>
      <c r="Z498">
        <f t="shared" si="161"/>
        <v>0.78574502573914762</v>
      </c>
      <c r="AA498">
        <f t="shared" si="162"/>
        <v>0.79635258358662619</v>
      </c>
      <c r="AB498">
        <f t="shared" si="163"/>
        <v>0.5</v>
      </c>
      <c r="AC498">
        <f t="shared" si="164"/>
        <v>0.83253105716421139</v>
      </c>
      <c r="AD498">
        <f t="shared" si="165"/>
        <v>0.84177215189873422</v>
      </c>
      <c r="AE498">
        <f t="shared" si="166"/>
        <v>0.66666666666666663</v>
      </c>
      <c r="AF498">
        <f t="shared" si="167"/>
        <v>0.16666666666666666</v>
      </c>
      <c r="AG498">
        <f t="shared" si="168"/>
        <v>0.33333333333333331</v>
      </c>
      <c r="AH498">
        <f t="shared" si="169"/>
        <v>3.6529680365296802E-3</v>
      </c>
      <c r="AI498">
        <f t="shared" si="170"/>
        <v>6.8111455108359129E-2</v>
      </c>
      <c r="AJ498">
        <f t="shared" si="171"/>
        <v>0.28109452736318402</v>
      </c>
      <c r="AK498">
        <f t="shared" si="172"/>
        <v>0</v>
      </c>
      <c r="AM498">
        <v>173</v>
      </c>
      <c r="AN498">
        <v>314.5454545454545</v>
      </c>
      <c r="AO498">
        <v>917.9534774008506</v>
      </c>
      <c r="AP498">
        <v>869.49246808731027</v>
      </c>
      <c r="AQ498">
        <v>0</v>
      </c>
      <c r="AT498">
        <f t="shared" si="173"/>
        <v>0.53521126760563376</v>
      </c>
      <c r="AU498">
        <f t="shared" si="174"/>
        <v>6.6304521489055704E-2</v>
      </c>
      <c r="AV498">
        <f t="shared" si="175"/>
        <v>0.64841876511701135</v>
      </c>
      <c r="AW498">
        <f t="shared" si="176"/>
        <v>0.4287056552045217</v>
      </c>
      <c r="AX498">
        <f t="shared" si="177"/>
        <v>0</v>
      </c>
    </row>
    <row r="499" spans="2:50" ht="15">
      <c r="B499" s="52">
        <v>6</v>
      </c>
      <c r="C499" s="52">
        <v>2.97</v>
      </c>
      <c r="D499" s="56">
        <v>0</v>
      </c>
      <c r="E499" s="52">
        <v>1</v>
      </c>
      <c r="F499" s="52">
        <v>1</v>
      </c>
      <c r="G499" s="53">
        <v>2.5851011346817958</v>
      </c>
      <c r="H499" s="53">
        <v>2.62</v>
      </c>
      <c r="I499" s="52">
        <v>2</v>
      </c>
      <c r="J499" s="53">
        <v>2.630798140638908</v>
      </c>
      <c r="K499" s="53">
        <v>2.66</v>
      </c>
      <c r="L499" s="52">
        <v>55</v>
      </c>
      <c r="M499" s="52">
        <v>1</v>
      </c>
      <c r="N499" s="52">
        <v>20</v>
      </c>
      <c r="O499" s="52">
        <v>365</v>
      </c>
      <c r="P499" s="54">
        <v>47.268053000000002</v>
      </c>
      <c r="Q499" s="54">
        <v>31.773546</v>
      </c>
      <c r="R499" s="55">
        <v>0</v>
      </c>
      <c r="U499">
        <f t="shared" si="156"/>
        <v>1</v>
      </c>
      <c r="V499">
        <f t="shared" si="157"/>
        <v>0.90273556231003049</v>
      </c>
      <c r="W499">
        <f t="shared" si="158"/>
        <v>0</v>
      </c>
      <c r="X499">
        <f t="shared" si="159"/>
        <v>0.34129692832764502</v>
      </c>
      <c r="Y499">
        <f t="shared" si="160"/>
        <v>0.14285714285714285</v>
      </c>
      <c r="Z499">
        <f t="shared" si="161"/>
        <v>0.78574502573914762</v>
      </c>
      <c r="AA499">
        <f t="shared" si="162"/>
        <v>0.79635258358662619</v>
      </c>
      <c r="AB499">
        <f t="shared" si="163"/>
        <v>0.5</v>
      </c>
      <c r="AC499">
        <f t="shared" si="164"/>
        <v>0.83253105716421139</v>
      </c>
      <c r="AD499">
        <f t="shared" si="165"/>
        <v>0.84177215189873422</v>
      </c>
      <c r="AE499">
        <f t="shared" si="166"/>
        <v>0.66666666666666663</v>
      </c>
      <c r="AF499">
        <f t="shared" si="167"/>
        <v>0.16666666666666666</v>
      </c>
      <c r="AG499">
        <f t="shared" si="168"/>
        <v>0.33333333333333331</v>
      </c>
      <c r="AH499">
        <f t="shared" si="169"/>
        <v>4.7619047619047616E-2</v>
      </c>
      <c r="AI499">
        <f t="shared" si="170"/>
        <v>0.24520123839009286</v>
      </c>
      <c r="AJ499">
        <f t="shared" si="171"/>
        <v>0.40298507462686567</v>
      </c>
      <c r="AK499">
        <f t="shared" si="172"/>
        <v>0</v>
      </c>
      <c r="AM499">
        <v>173</v>
      </c>
      <c r="AN499">
        <v>314.5454545454545</v>
      </c>
      <c r="AO499">
        <v>917.9534774008506</v>
      </c>
      <c r="AP499">
        <v>869.49246808731027</v>
      </c>
      <c r="AQ499">
        <v>0</v>
      </c>
      <c r="AT499">
        <f t="shared" si="173"/>
        <v>0.53521126760563376</v>
      </c>
      <c r="AU499">
        <f t="shared" si="174"/>
        <v>6.6304521489055704E-2</v>
      </c>
      <c r="AV499">
        <f t="shared" si="175"/>
        <v>0.64841876511701135</v>
      </c>
      <c r="AW499">
        <f t="shared" si="176"/>
        <v>0.4287056552045217</v>
      </c>
      <c r="AX499">
        <f t="shared" si="177"/>
        <v>0</v>
      </c>
    </row>
    <row r="500" spans="2:50" ht="15">
      <c r="B500" s="52">
        <v>1</v>
      </c>
      <c r="C500" s="52">
        <v>3.16</v>
      </c>
      <c r="D500" s="56">
        <v>0</v>
      </c>
      <c r="E500" s="52">
        <v>1</v>
      </c>
      <c r="F500" s="52">
        <v>1</v>
      </c>
      <c r="G500" s="53">
        <v>2.6</v>
      </c>
      <c r="H500" s="53">
        <v>2.6</v>
      </c>
      <c r="I500" s="52">
        <v>2</v>
      </c>
      <c r="J500" s="53">
        <v>2.63</v>
      </c>
      <c r="K500" s="53">
        <v>2.63</v>
      </c>
      <c r="L500" s="52">
        <v>50</v>
      </c>
      <c r="M500" s="56">
        <v>0</v>
      </c>
      <c r="N500" s="56">
        <v>0</v>
      </c>
      <c r="O500" s="52">
        <v>7</v>
      </c>
      <c r="P500" s="54">
        <v>29.223817</v>
      </c>
      <c r="Q500" s="54">
        <v>0</v>
      </c>
      <c r="R500" s="55">
        <v>0</v>
      </c>
      <c r="U500">
        <f t="shared" si="156"/>
        <v>0.16666666666666666</v>
      </c>
      <c r="V500">
        <f t="shared" si="157"/>
        <v>0.96048632218844987</v>
      </c>
      <c r="W500">
        <f t="shared" si="158"/>
        <v>0</v>
      </c>
      <c r="X500">
        <f t="shared" si="159"/>
        <v>0.34129692832764502</v>
      </c>
      <c r="Y500">
        <f t="shared" si="160"/>
        <v>0.14285714285714285</v>
      </c>
      <c r="Z500">
        <f t="shared" si="161"/>
        <v>0.79027355623100304</v>
      </c>
      <c r="AA500">
        <f t="shared" si="162"/>
        <v>0.79027355623100304</v>
      </c>
      <c r="AB500">
        <f t="shared" si="163"/>
        <v>0.5</v>
      </c>
      <c r="AC500">
        <f t="shared" si="164"/>
        <v>0.83227848101265811</v>
      </c>
      <c r="AD500">
        <f t="shared" si="165"/>
        <v>0.83227848101265811</v>
      </c>
      <c r="AE500">
        <f t="shared" si="166"/>
        <v>0.58333333333333337</v>
      </c>
      <c r="AF500">
        <f t="shared" si="167"/>
        <v>0</v>
      </c>
      <c r="AG500">
        <f t="shared" si="168"/>
        <v>0</v>
      </c>
      <c r="AH500">
        <f t="shared" si="169"/>
        <v>9.1324200913242006E-4</v>
      </c>
      <c r="AI500">
        <f t="shared" si="170"/>
        <v>0.13126934984520125</v>
      </c>
      <c r="AJ500">
        <f t="shared" si="171"/>
        <v>0</v>
      </c>
      <c r="AK500">
        <f t="shared" si="172"/>
        <v>0</v>
      </c>
      <c r="AM500">
        <v>200</v>
      </c>
      <c r="AN500">
        <v>400</v>
      </c>
      <c r="AO500">
        <v>804.78</v>
      </c>
      <c r="AP500">
        <v>872.086075949367</v>
      </c>
      <c r="AQ500">
        <v>0</v>
      </c>
      <c r="AT500">
        <f t="shared" si="173"/>
        <v>0.72535211267605637</v>
      </c>
      <c r="AU500">
        <f t="shared" si="174"/>
        <v>0.156414762741652</v>
      </c>
      <c r="AV500">
        <f t="shared" si="175"/>
        <v>0.56847592676311032</v>
      </c>
      <c r="AW500">
        <f t="shared" si="176"/>
        <v>0.4299844407014134</v>
      </c>
      <c r="AX500">
        <f t="shared" si="177"/>
        <v>0</v>
      </c>
    </row>
    <row r="501" spans="2:50" ht="15">
      <c r="B501" s="52">
        <v>1</v>
      </c>
      <c r="C501" s="52">
        <v>3.16</v>
      </c>
      <c r="D501" s="56">
        <v>0</v>
      </c>
      <c r="E501" s="52">
        <v>1</v>
      </c>
      <c r="F501" s="52">
        <v>1</v>
      </c>
      <c r="G501" s="53">
        <v>2.6</v>
      </c>
      <c r="H501" s="53">
        <v>2.6</v>
      </c>
      <c r="I501" s="52">
        <v>2</v>
      </c>
      <c r="J501" s="53">
        <v>2.63</v>
      </c>
      <c r="K501" s="53">
        <v>2.63</v>
      </c>
      <c r="L501" s="52">
        <v>50</v>
      </c>
      <c r="M501" s="56">
        <v>0</v>
      </c>
      <c r="N501" s="56">
        <v>0</v>
      </c>
      <c r="O501" s="52">
        <v>28</v>
      </c>
      <c r="P501" s="54">
        <v>43.639592499999999</v>
      </c>
      <c r="Q501" s="54">
        <v>0</v>
      </c>
      <c r="R501" s="55">
        <v>0</v>
      </c>
      <c r="U501">
        <f t="shared" si="156"/>
        <v>0.16666666666666666</v>
      </c>
      <c r="V501">
        <f t="shared" si="157"/>
        <v>0.96048632218844987</v>
      </c>
      <c r="W501">
        <f t="shared" si="158"/>
        <v>0</v>
      </c>
      <c r="X501">
        <f t="shared" si="159"/>
        <v>0.34129692832764502</v>
      </c>
      <c r="Y501">
        <f t="shared" si="160"/>
        <v>0.14285714285714285</v>
      </c>
      <c r="Z501">
        <f t="shared" si="161"/>
        <v>0.79027355623100304</v>
      </c>
      <c r="AA501">
        <f t="shared" si="162"/>
        <v>0.79027355623100304</v>
      </c>
      <c r="AB501">
        <f t="shared" si="163"/>
        <v>0.5</v>
      </c>
      <c r="AC501">
        <f t="shared" si="164"/>
        <v>0.83227848101265811</v>
      </c>
      <c r="AD501">
        <f t="shared" si="165"/>
        <v>0.83227848101265811</v>
      </c>
      <c r="AE501">
        <f t="shared" si="166"/>
        <v>0.58333333333333337</v>
      </c>
      <c r="AF501">
        <f t="shared" si="167"/>
        <v>0</v>
      </c>
      <c r="AG501">
        <f t="shared" si="168"/>
        <v>0</v>
      </c>
      <c r="AH501">
        <f t="shared" si="169"/>
        <v>3.6529680365296802E-3</v>
      </c>
      <c r="AI501">
        <f t="shared" si="170"/>
        <v>0.2222910216718266</v>
      </c>
      <c r="AJ501">
        <f t="shared" si="171"/>
        <v>0</v>
      </c>
      <c r="AK501">
        <f t="shared" si="172"/>
        <v>0</v>
      </c>
      <c r="AM501">
        <v>200</v>
      </c>
      <c r="AN501">
        <v>400</v>
      </c>
      <c r="AO501">
        <v>804.78</v>
      </c>
      <c r="AP501">
        <v>872.086075949367</v>
      </c>
      <c r="AQ501">
        <v>0</v>
      </c>
      <c r="AT501">
        <f t="shared" si="173"/>
        <v>0.72535211267605637</v>
      </c>
      <c r="AU501">
        <f t="shared" si="174"/>
        <v>0.156414762741652</v>
      </c>
      <c r="AV501">
        <f t="shared" si="175"/>
        <v>0.56847592676311032</v>
      </c>
      <c r="AW501">
        <f t="shared" si="176"/>
        <v>0.4299844407014134</v>
      </c>
      <c r="AX501">
        <f t="shared" si="177"/>
        <v>0</v>
      </c>
    </row>
    <row r="502" spans="2:50" ht="15">
      <c r="B502" s="52">
        <v>2</v>
      </c>
      <c r="C502" s="52">
        <v>3.13</v>
      </c>
      <c r="D502" s="56">
        <v>0</v>
      </c>
      <c r="E502" s="52">
        <v>1</v>
      </c>
      <c r="F502" s="52">
        <v>1</v>
      </c>
      <c r="G502" s="53">
        <v>2.6126392586019915</v>
      </c>
      <c r="H502" s="53">
        <v>2.65</v>
      </c>
      <c r="I502" s="52">
        <v>2</v>
      </c>
      <c r="J502" s="53">
        <v>2.606282826280844</v>
      </c>
      <c r="K502" s="53">
        <v>2.63</v>
      </c>
      <c r="L502" s="52">
        <v>25</v>
      </c>
      <c r="M502" s="52">
        <v>1</v>
      </c>
      <c r="N502" s="52">
        <v>20</v>
      </c>
      <c r="O502" s="52">
        <v>3</v>
      </c>
      <c r="P502" s="54">
        <v>80.610663000000002</v>
      </c>
      <c r="Q502" s="54">
        <v>37.167203499999999</v>
      </c>
      <c r="R502" s="55">
        <v>0</v>
      </c>
      <c r="U502">
        <f t="shared" si="156"/>
        <v>0.33333333333333331</v>
      </c>
      <c r="V502">
        <f t="shared" si="157"/>
        <v>0.95136778115501519</v>
      </c>
      <c r="W502">
        <f t="shared" si="158"/>
        <v>0</v>
      </c>
      <c r="X502">
        <f t="shared" si="159"/>
        <v>0.34129692832764502</v>
      </c>
      <c r="Y502">
        <f t="shared" si="160"/>
        <v>0.14285714285714285</v>
      </c>
      <c r="Z502">
        <f t="shared" si="161"/>
        <v>0.79411527617081812</v>
      </c>
      <c r="AA502">
        <f t="shared" si="162"/>
        <v>0.80547112462006076</v>
      </c>
      <c r="AB502">
        <f t="shared" si="163"/>
        <v>0.5</v>
      </c>
      <c r="AC502">
        <f t="shared" si="164"/>
        <v>0.82477304629140624</v>
      </c>
      <c r="AD502">
        <f t="shared" si="165"/>
        <v>0.83227848101265811</v>
      </c>
      <c r="AE502">
        <f t="shared" si="166"/>
        <v>0.16666666666666666</v>
      </c>
      <c r="AF502">
        <f t="shared" si="167"/>
        <v>0.16666666666666666</v>
      </c>
      <c r="AG502">
        <f t="shared" si="168"/>
        <v>0.33333333333333331</v>
      </c>
      <c r="AH502">
        <f t="shared" si="169"/>
        <v>3.9138943248532291E-4</v>
      </c>
      <c r="AI502">
        <f t="shared" si="170"/>
        <v>0.45572755417956662</v>
      </c>
      <c r="AJ502">
        <f t="shared" si="171"/>
        <v>0.47139303482587064</v>
      </c>
      <c r="AK502">
        <f t="shared" si="172"/>
        <v>0</v>
      </c>
      <c r="AM502">
        <v>126</v>
      </c>
      <c r="AN502">
        <v>504</v>
      </c>
      <c r="AO502">
        <v>1031.5477167773263</v>
      </c>
      <c r="AP502">
        <v>776.18044323994332</v>
      </c>
      <c r="AQ502">
        <v>0</v>
      </c>
      <c r="AT502">
        <f t="shared" si="173"/>
        <v>0.20422535211267606</v>
      </c>
      <c r="AU502">
        <f t="shared" si="174"/>
        <v>0.26608084358523726</v>
      </c>
      <c r="AV502">
        <f t="shared" si="175"/>
        <v>0.72865881892611761</v>
      </c>
      <c r="AW502">
        <f t="shared" si="176"/>
        <v>0.38269790445465074</v>
      </c>
      <c r="AX502">
        <f t="shared" si="177"/>
        <v>0</v>
      </c>
    </row>
    <row r="503" spans="2:50" ht="15">
      <c r="B503" s="52">
        <v>2</v>
      </c>
      <c r="C503" s="52">
        <v>3.13</v>
      </c>
      <c r="D503" s="56">
        <v>0</v>
      </c>
      <c r="E503" s="52">
        <v>1</v>
      </c>
      <c r="F503" s="52">
        <v>1</v>
      </c>
      <c r="G503" s="53">
        <v>2.6126392586019915</v>
      </c>
      <c r="H503" s="53">
        <v>2.65</v>
      </c>
      <c r="I503" s="52">
        <v>2</v>
      </c>
      <c r="J503" s="53">
        <v>2.606282826280844</v>
      </c>
      <c r="K503" s="53">
        <v>2.63</v>
      </c>
      <c r="L503" s="52">
        <v>25</v>
      </c>
      <c r="M503" s="52">
        <v>4</v>
      </c>
      <c r="N503" s="52">
        <v>20</v>
      </c>
      <c r="O503" s="52">
        <v>3</v>
      </c>
      <c r="P503" s="54">
        <v>75.511205000000004</v>
      </c>
      <c r="Q503" s="54">
        <v>32.4600115</v>
      </c>
      <c r="R503" s="55">
        <v>0</v>
      </c>
      <c r="U503">
        <f t="shared" si="156"/>
        <v>0.33333333333333331</v>
      </c>
      <c r="V503">
        <f t="shared" si="157"/>
        <v>0.95136778115501519</v>
      </c>
      <c r="W503">
        <f t="shared" si="158"/>
        <v>0</v>
      </c>
      <c r="X503">
        <f t="shared" si="159"/>
        <v>0.34129692832764502</v>
      </c>
      <c r="Y503">
        <f t="shared" si="160"/>
        <v>0.14285714285714285</v>
      </c>
      <c r="Z503">
        <f t="shared" si="161"/>
        <v>0.79411527617081812</v>
      </c>
      <c r="AA503">
        <f t="shared" si="162"/>
        <v>0.80547112462006076</v>
      </c>
      <c r="AB503">
        <f t="shared" si="163"/>
        <v>0.5</v>
      </c>
      <c r="AC503">
        <f t="shared" si="164"/>
        <v>0.82477304629140624</v>
      </c>
      <c r="AD503">
        <f t="shared" si="165"/>
        <v>0.83227848101265811</v>
      </c>
      <c r="AE503">
        <f t="shared" si="166"/>
        <v>0.16666666666666666</v>
      </c>
      <c r="AF503">
        <f t="shared" si="167"/>
        <v>0.66666666666666663</v>
      </c>
      <c r="AG503">
        <f t="shared" si="168"/>
        <v>0.33333333333333331</v>
      </c>
      <c r="AH503">
        <f t="shared" si="169"/>
        <v>3.9138943248532291E-4</v>
      </c>
      <c r="AI503">
        <f t="shared" si="170"/>
        <v>0.42352941176470593</v>
      </c>
      <c r="AJ503">
        <f t="shared" si="171"/>
        <v>0.4116915422885572</v>
      </c>
      <c r="AK503">
        <f t="shared" si="172"/>
        <v>0</v>
      </c>
      <c r="AM503">
        <v>126</v>
      </c>
      <c r="AN503">
        <v>504</v>
      </c>
      <c r="AO503">
        <v>1031.5477167773263</v>
      </c>
      <c r="AP503">
        <v>776.18044323994332</v>
      </c>
      <c r="AQ503">
        <v>0</v>
      </c>
      <c r="AT503">
        <f t="shared" si="173"/>
        <v>0.20422535211267606</v>
      </c>
      <c r="AU503">
        <f t="shared" si="174"/>
        <v>0.26608084358523726</v>
      </c>
      <c r="AV503">
        <f t="shared" si="175"/>
        <v>0.72865881892611761</v>
      </c>
      <c r="AW503">
        <f t="shared" si="176"/>
        <v>0.38269790445465074</v>
      </c>
      <c r="AX503">
        <f t="shared" si="177"/>
        <v>0</v>
      </c>
    </row>
    <row r="504" spans="2:50" ht="15">
      <c r="B504" s="52">
        <v>2</v>
      </c>
      <c r="C504" s="52">
        <v>3.13</v>
      </c>
      <c r="D504" s="56">
        <v>0</v>
      </c>
      <c r="E504" s="52">
        <v>1</v>
      </c>
      <c r="F504" s="52">
        <v>1</v>
      </c>
      <c r="G504" s="53">
        <v>2.6126392586019915</v>
      </c>
      <c r="H504" s="53">
        <v>2.65</v>
      </c>
      <c r="I504" s="52">
        <v>2</v>
      </c>
      <c r="J504" s="53">
        <v>2.606282826280844</v>
      </c>
      <c r="K504" s="53">
        <v>2.63</v>
      </c>
      <c r="L504" s="52">
        <v>25</v>
      </c>
      <c r="M504" s="52">
        <v>1</v>
      </c>
      <c r="N504" s="52">
        <v>20</v>
      </c>
      <c r="O504" s="52">
        <v>7</v>
      </c>
      <c r="P504" s="54">
        <v>87.965650499999995</v>
      </c>
      <c r="Q504" s="54">
        <v>35.598139499999995</v>
      </c>
      <c r="R504" s="55">
        <v>0</v>
      </c>
      <c r="U504">
        <f t="shared" si="156"/>
        <v>0.33333333333333331</v>
      </c>
      <c r="V504">
        <f t="shared" si="157"/>
        <v>0.95136778115501519</v>
      </c>
      <c r="W504">
        <f t="shared" si="158"/>
        <v>0</v>
      </c>
      <c r="X504">
        <f t="shared" si="159"/>
        <v>0.34129692832764502</v>
      </c>
      <c r="Y504">
        <f t="shared" si="160"/>
        <v>0.14285714285714285</v>
      </c>
      <c r="Z504">
        <f t="shared" si="161"/>
        <v>0.79411527617081812</v>
      </c>
      <c r="AA504">
        <f t="shared" si="162"/>
        <v>0.80547112462006076</v>
      </c>
      <c r="AB504">
        <f t="shared" si="163"/>
        <v>0.5</v>
      </c>
      <c r="AC504">
        <f t="shared" si="164"/>
        <v>0.82477304629140624</v>
      </c>
      <c r="AD504">
        <f t="shared" si="165"/>
        <v>0.83227848101265811</v>
      </c>
      <c r="AE504">
        <f t="shared" si="166"/>
        <v>0.16666666666666666</v>
      </c>
      <c r="AF504">
        <f t="shared" si="167"/>
        <v>0.16666666666666666</v>
      </c>
      <c r="AG504">
        <f t="shared" si="168"/>
        <v>0.33333333333333331</v>
      </c>
      <c r="AH504">
        <f t="shared" si="169"/>
        <v>9.1324200913242006E-4</v>
      </c>
      <c r="AI504">
        <f t="shared" si="170"/>
        <v>0.50216718266253868</v>
      </c>
      <c r="AJ504">
        <f t="shared" si="171"/>
        <v>0.45149253731343275</v>
      </c>
      <c r="AK504">
        <f t="shared" si="172"/>
        <v>0</v>
      </c>
      <c r="AM504">
        <v>126</v>
      </c>
      <c r="AN504">
        <v>504</v>
      </c>
      <c r="AO504">
        <v>1031.5477167773263</v>
      </c>
      <c r="AP504">
        <v>776.18044323994332</v>
      </c>
      <c r="AQ504">
        <v>0</v>
      </c>
      <c r="AT504">
        <f t="shared" si="173"/>
        <v>0.20422535211267606</v>
      </c>
      <c r="AU504">
        <f t="shared" si="174"/>
        <v>0.26608084358523726</v>
      </c>
      <c r="AV504">
        <f t="shared" si="175"/>
        <v>0.72865881892611761</v>
      </c>
      <c r="AW504">
        <f t="shared" si="176"/>
        <v>0.38269790445465074</v>
      </c>
      <c r="AX504">
        <f t="shared" si="177"/>
        <v>0</v>
      </c>
    </row>
    <row r="505" spans="2:50" ht="15">
      <c r="B505" s="52">
        <v>2</v>
      </c>
      <c r="C505" s="52">
        <v>3.13</v>
      </c>
      <c r="D505" s="56">
        <v>0</v>
      </c>
      <c r="E505" s="52">
        <v>1</v>
      </c>
      <c r="F505" s="52">
        <v>1</v>
      </c>
      <c r="G505" s="53">
        <v>2.6126392586019915</v>
      </c>
      <c r="H505" s="53">
        <v>2.65</v>
      </c>
      <c r="I505" s="52">
        <v>2</v>
      </c>
      <c r="J505" s="53">
        <v>2.606282826280844</v>
      </c>
      <c r="K505" s="53">
        <v>2.63</v>
      </c>
      <c r="L505" s="52">
        <v>25</v>
      </c>
      <c r="M505" s="52">
        <v>3</v>
      </c>
      <c r="N505" s="52">
        <v>20</v>
      </c>
      <c r="O505" s="52">
        <v>7</v>
      </c>
      <c r="P505" s="54">
        <v>83.650724499999995</v>
      </c>
      <c r="Q505" s="54">
        <v>33.538742999999997</v>
      </c>
      <c r="R505" s="55">
        <v>0</v>
      </c>
      <c r="U505">
        <f t="shared" si="156"/>
        <v>0.33333333333333331</v>
      </c>
      <c r="V505">
        <f t="shared" si="157"/>
        <v>0.95136778115501519</v>
      </c>
      <c r="W505">
        <f t="shared" si="158"/>
        <v>0</v>
      </c>
      <c r="X505">
        <f t="shared" si="159"/>
        <v>0.34129692832764502</v>
      </c>
      <c r="Y505">
        <f t="shared" si="160"/>
        <v>0.14285714285714285</v>
      </c>
      <c r="Z505">
        <f t="shared" si="161"/>
        <v>0.79411527617081812</v>
      </c>
      <c r="AA505">
        <f t="shared" si="162"/>
        <v>0.80547112462006076</v>
      </c>
      <c r="AB505">
        <f t="shared" si="163"/>
        <v>0.5</v>
      </c>
      <c r="AC505">
        <f t="shared" si="164"/>
        <v>0.82477304629140624</v>
      </c>
      <c r="AD505">
        <f t="shared" si="165"/>
        <v>0.83227848101265811</v>
      </c>
      <c r="AE505">
        <f t="shared" si="166"/>
        <v>0.16666666666666666</v>
      </c>
      <c r="AF505">
        <f t="shared" si="167"/>
        <v>0.5</v>
      </c>
      <c r="AG505">
        <f t="shared" si="168"/>
        <v>0.33333333333333331</v>
      </c>
      <c r="AH505">
        <f t="shared" si="169"/>
        <v>9.1324200913242006E-4</v>
      </c>
      <c r="AI505">
        <f t="shared" si="170"/>
        <v>0.47492260061919506</v>
      </c>
      <c r="AJ505">
        <f t="shared" si="171"/>
        <v>0.42537313432835816</v>
      </c>
      <c r="AK505">
        <f t="shared" si="172"/>
        <v>0</v>
      </c>
      <c r="AM505">
        <v>126</v>
      </c>
      <c r="AN505">
        <v>504</v>
      </c>
      <c r="AO505">
        <v>1031.5477167773263</v>
      </c>
      <c r="AP505">
        <v>776.18044323994332</v>
      </c>
      <c r="AQ505">
        <v>0</v>
      </c>
      <c r="AT505">
        <f t="shared" si="173"/>
        <v>0.20422535211267606</v>
      </c>
      <c r="AU505">
        <f t="shared" si="174"/>
        <v>0.26608084358523726</v>
      </c>
      <c r="AV505">
        <f t="shared" si="175"/>
        <v>0.72865881892611761</v>
      </c>
      <c r="AW505">
        <f t="shared" si="176"/>
        <v>0.38269790445465074</v>
      </c>
      <c r="AX505">
        <f t="shared" si="177"/>
        <v>0</v>
      </c>
    </row>
    <row r="506" spans="2:50" ht="15">
      <c r="B506" s="52">
        <v>2</v>
      </c>
      <c r="C506" s="52">
        <v>3.13</v>
      </c>
      <c r="D506" s="56">
        <v>0</v>
      </c>
      <c r="E506" s="52">
        <v>1</v>
      </c>
      <c r="F506" s="52">
        <v>1</v>
      </c>
      <c r="G506" s="53">
        <v>2.6126392586019915</v>
      </c>
      <c r="H506" s="53">
        <v>2.65</v>
      </c>
      <c r="I506" s="52">
        <v>2</v>
      </c>
      <c r="J506" s="53">
        <v>2.606282826280844</v>
      </c>
      <c r="K506" s="53">
        <v>2.63</v>
      </c>
      <c r="L506" s="52">
        <v>25</v>
      </c>
      <c r="M506" s="52">
        <v>4</v>
      </c>
      <c r="N506" s="52">
        <v>20</v>
      </c>
      <c r="O506" s="52">
        <v>7</v>
      </c>
      <c r="P506" s="54">
        <v>81.493261500000003</v>
      </c>
      <c r="Q506" s="54">
        <v>32.4600115</v>
      </c>
      <c r="R506" s="55">
        <v>0</v>
      </c>
      <c r="U506">
        <f t="shared" si="156"/>
        <v>0.33333333333333331</v>
      </c>
      <c r="V506">
        <f t="shared" si="157"/>
        <v>0.95136778115501519</v>
      </c>
      <c r="W506">
        <f t="shared" si="158"/>
        <v>0</v>
      </c>
      <c r="X506">
        <f t="shared" si="159"/>
        <v>0.34129692832764502</v>
      </c>
      <c r="Y506">
        <f t="shared" si="160"/>
        <v>0.14285714285714285</v>
      </c>
      <c r="Z506">
        <f t="shared" si="161"/>
        <v>0.79411527617081812</v>
      </c>
      <c r="AA506">
        <f t="shared" si="162"/>
        <v>0.80547112462006076</v>
      </c>
      <c r="AB506">
        <f t="shared" si="163"/>
        <v>0.5</v>
      </c>
      <c r="AC506">
        <f t="shared" si="164"/>
        <v>0.82477304629140624</v>
      </c>
      <c r="AD506">
        <f t="shared" si="165"/>
        <v>0.83227848101265811</v>
      </c>
      <c r="AE506">
        <f t="shared" si="166"/>
        <v>0.16666666666666666</v>
      </c>
      <c r="AF506">
        <f t="shared" si="167"/>
        <v>0.66666666666666663</v>
      </c>
      <c r="AG506">
        <f t="shared" si="168"/>
        <v>0.33333333333333331</v>
      </c>
      <c r="AH506">
        <f t="shared" si="169"/>
        <v>9.1324200913242006E-4</v>
      </c>
      <c r="AI506">
        <f t="shared" si="170"/>
        <v>0.46130030959752327</v>
      </c>
      <c r="AJ506">
        <f t="shared" si="171"/>
        <v>0.4116915422885572</v>
      </c>
      <c r="AK506">
        <f t="shared" si="172"/>
        <v>0</v>
      </c>
      <c r="AM506">
        <v>126</v>
      </c>
      <c r="AN506">
        <v>504</v>
      </c>
      <c r="AO506">
        <v>1031.5477167773263</v>
      </c>
      <c r="AP506">
        <v>776.18044323994332</v>
      </c>
      <c r="AQ506">
        <v>0</v>
      </c>
      <c r="AT506">
        <f t="shared" si="173"/>
        <v>0.20422535211267606</v>
      </c>
      <c r="AU506">
        <f t="shared" si="174"/>
        <v>0.26608084358523726</v>
      </c>
      <c r="AV506">
        <f t="shared" si="175"/>
        <v>0.72865881892611761</v>
      </c>
      <c r="AW506">
        <f t="shared" si="176"/>
        <v>0.38269790445465074</v>
      </c>
      <c r="AX506">
        <f t="shared" si="177"/>
        <v>0</v>
      </c>
    </row>
    <row r="507" spans="2:50" ht="15">
      <c r="B507" s="52">
        <v>2</v>
      </c>
      <c r="C507" s="52">
        <v>3.13</v>
      </c>
      <c r="D507" s="56">
        <v>0</v>
      </c>
      <c r="E507" s="52">
        <v>1</v>
      </c>
      <c r="F507" s="52">
        <v>1</v>
      </c>
      <c r="G507" s="53">
        <v>2.6126392586019915</v>
      </c>
      <c r="H507" s="53">
        <v>2.65</v>
      </c>
      <c r="I507" s="52">
        <v>2</v>
      </c>
      <c r="J507" s="53">
        <v>2.606282826280844</v>
      </c>
      <c r="K507" s="53">
        <v>2.63</v>
      </c>
      <c r="L507" s="52">
        <v>25</v>
      </c>
      <c r="M507" s="52">
        <v>1</v>
      </c>
      <c r="N507" s="52">
        <v>20</v>
      </c>
      <c r="O507" s="52">
        <v>28</v>
      </c>
      <c r="P507" s="54">
        <v>98.851032000000004</v>
      </c>
      <c r="Q507" s="54">
        <v>38.9324005</v>
      </c>
      <c r="R507" s="55">
        <v>0</v>
      </c>
      <c r="U507">
        <f t="shared" si="156"/>
        <v>0.33333333333333331</v>
      </c>
      <c r="V507">
        <f t="shared" si="157"/>
        <v>0.95136778115501519</v>
      </c>
      <c r="W507">
        <f t="shared" si="158"/>
        <v>0</v>
      </c>
      <c r="X507">
        <f t="shared" si="159"/>
        <v>0.34129692832764502</v>
      </c>
      <c r="Y507">
        <f t="shared" si="160"/>
        <v>0.14285714285714285</v>
      </c>
      <c r="Z507">
        <f t="shared" si="161"/>
        <v>0.79411527617081812</v>
      </c>
      <c r="AA507">
        <f t="shared" si="162"/>
        <v>0.80547112462006076</v>
      </c>
      <c r="AB507">
        <f t="shared" si="163"/>
        <v>0.5</v>
      </c>
      <c r="AC507">
        <f t="shared" si="164"/>
        <v>0.82477304629140624</v>
      </c>
      <c r="AD507">
        <f t="shared" si="165"/>
        <v>0.83227848101265811</v>
      </c>
      <c r="AE507">
        <f t="shared" si="166"/>
        <v>0.16666666666666666</v>
      </c>
      <c r="AF507">
        <f t="shared" si="167"/>
        <v>0.16666666666666666</v>
      </c>
      <c r="AG507">
        <f t="shared" si="168"/>
        <v>0.33333333333333331</v>
      </c>
      <c r="AH507">
        <f t="shared" si="169"/>
        <v>3.6529680365296802E-3</v>
      </c>
      <c r="AI507">
        <f t="shared" si="170"/>
        <v>0.57089783281733752</v>
      </c>
      <c r="AJ507">
        <f t="shared" si="171"/>
        <v>0.49378109452736318</v>
      </c>
      <c r="AK507">
        <f t="shared" si="172"/>
        <v>0</v>
      </c>
      <c r="AM507">
        <v>126</v>
      </c>
      <c r="AN507">
        <v>504</v>
      </c>
      <c r="AO507">
        <v>1031.5477167773263</v>
      </c>
      <c r="AP507">
        <v>776.18044323994332</v>
      </c>
      <c r="AQ507">
        <v>0</v>
      </c>
      <c r="AT507">
        <f t="shared" si="173"/>
        <v>0.20422535211267606</v>
      </c>
      <c r="AU507">
        <f t="shared" si="174"/>
        <v>0.26608084358523726</v>
      </c>
      <c r="AV507">
        <f t="shared" si="175"/>
        <v>0.72865881892611761</v>
      </c>
      <c r="AW507">
        <f t="shared" si="176"/>
        <v>0.38269790445465074</v>
      </c>
      <c r="AX507">
        <f t="shared" si="177"/>
        <v>0</v>
      </c>
    </row>
    <row r="508" spans="2:50" ht="15">
      <c r="B508" s="52">
        <v>2</v>
      </c>
      <c r="C508" s="52">
        <v>3.13</v>
      </c>
      <c r="D508" s="56">
        <v>0</v>
      </c>
      <c r="E508" s="52">
        <v>1</v>
      </c>
      <c r="F508" s="52">
        <v>1</v>
      </c>
      <c r="G508" s="53">
        <v>2.6126392586019915</v>
      </c>
      <c r="H508" s="53">
        <v>2.65</v>
      </c>
      <c r="I508" s="52">
        <v>2</v>
      </c>
      <c r="J508" s="53">
        <v>2.606282826280844</v>
      </c>
      <c r="K508" s="53">
        <v>2.63</v>
      </c>
      <c r="L508" s="52">
        <v>25</v>
      </c>
      <c r="M508" s="52">
        <v>3</v>
      </c>
      <c r="N508" s="52">
        <v>20</v>
      </c>
      <c r="O508" s="52">
        <v>28</v>
      </c>
      <c r="P508" s="54">
        <v>96.105170000000001</v>
      </c>
      <c r="Q508" s="54">
        <v>38.736267500000004</v>
      </c>
      <c r="R508" s="55">
        <v>0</v>
      </c>
      <c r="U508">
        <f t="shared" si="156"/>
        <v>0.33333333333333331</v>
      </c>
      <c r="V508">
        <f t="shared" si="157"/>
        <v>0.95136778115501519</v>
      </c>
      <c r="W508">
        <f t="shared" si="158"/>
        <v>0</v>
      </c>
      <c r="X508">
        <f t="shared" si="159"/>
        <v>0.34129692832764502</v>
      </c>
      <c r="Y508">
        <f t="shared" si="160"/>
        <v>0.14285714285714285</v>
      </c>
      <c r="Z508">
        <f t="shared" si="161"/>
        <v>0.79411527617081812</v>
      </c>
      <c r="AA508">
        <f t="shared" si="162"/>
        <v>0.80547112462006076</v>
      </c>
      <c r="AB508">
        <f t="shared" si="163"/>
        <v>0.5</v>
      </c>
      <c r="AC508">
        <f t="shared" si="164"/>
        <v>0.82477304629140624</v>
      </c>
      <c r="AD508">
        <f t="shared" si="165"/>
        <v>0.83227848101265811</v>
      </c>
      <c r="AE508">
        <f t="shared" si="166"/>
        <v>0.16666666666666666</v>
      </c>
      <c r="AF508">
        <f t="shared" si="167"/>
        <v>0.5</v>
      </c>
      <c r="AG508">
        <f t="shared" si="168"/>
        <v>0.33333333333333331</v>
      </c>
      <c r="AH508">
        <f t="shared" si="169"/>
        <v>3.6529680365296802E-3</v>
      </c>
      <c r="AI508">
        <f t="shared" si="170"/>
        <v>0.55356037151702786</v>
      </c>
      <c r="AJ508">
        <f t="shared" si="171"/>
        <v>0.49129353233830847</v>
      </c>
      <c r="AK508">
        <f t="shared" si="172"/>
        <v>0</v>
      </c>
      <c r="AM508">
        <v>126</v>
      </c>
      <c r="AN508">
        <v>504</v>
      </c>
      <c r="AO508">
        <v>1031.5477167773263</v>
      </c>
      <c r="AP508">
        <v>776.18044323994332</v>
      </c>
      <c r="AQ508">
        <v>0</v>
      </c>
      <c r="AT508">
        <f t="shared" si="173"/>
        <v>0.20422535211267606</v>
      </c>
      <c r="AU508">
        <f t="shared" si="174"/>
        <v>0.26608084358523726</v>
      </c>
      <c r="AV508">
        <f t="shared" si="175"/>
        <v>0.72865881892611761</v>
      </c>
      <c r="AW508">
        <f t="shared" si="176"/>
        <v>0.38269790445465074</v>
      </c>
      <c r="AX508">
        <f t="shared" si="177"/>
        <v>0</v>
      </c>
    </row>
    <row r="509" spans="2:50" ht="15">
      <c r="B509" s="52">
        <v>2</v>
      </c>
      <c r="C509" s="52">
        <v>3.13</v>
      </c>
      <c r="D509" s="56">
        <v>0</v>
      </c>
      <c r="E509" s="52">
        <v>1</v>
      </c>
      <c r="F509" s="52">
        <v>1</v>
      </c>
      <c r="G509" s="53">
        <v>2.6126392586019915</v>
      </c>
      <c r="H509" s="53">
        <v>2.65</v>
      </c>
      <c r="I509" s="52">
        <v>2</v>
      </c>
      <c r="J509" s="53">
        <v>2.606282826280844</v>
      </c>
      <c r="K509" s="53">
        <v>2.63</v>
      </c>
      <c r="L509" s="52">
        <v>25</v>
      </c>
      <c r="M509" s="52">
        <v>4</v>
      </c>
      <c r="N509" s="52">
        <v>20</v>
      </c>
      <c r="O509" s="52">
        <v>28</v>
      </c>
      <c r="P509" s="54">
        <v>92.182510000000008</v>
      </c>
      <c r="Q509" s="54">
        <v>32.754210999999998</v>
      </c>
      <c r="R509" s="55">
        <v>0</v>
      </c>
      <c r="U509">
        <f t="shared" si="156"/>
        <v>0.33333333333333331</v>
      </c>
      <c r="V509">
        <f t="shared" si="157"/>
        <v>0.95136778115501519</v>
      </c>
      <c r="W509">
        <f t="shared" si="158"/>
        <v>0</v>
      </c>
      <c r="X509">
        <f t="shared" si="159"/>
        <v>0.34129692832764502</v>
      </c>
      <c r="Y509">
        <f t="shared" si="160"/>
        <v>0.14285714285714285</v>
      </c>
      <c r="Z509">
        <f t="shared" si="161"/>
        <v>0.79411527617081812</v>
      </c>
      <c r="AA509">
        <f t="shared" si="162"/>
        <v>0.80547112462006076</v>
      </c>
      <c r="AB509">
        <f t="shared" si="163"/>
        <v>0.5</v>
      </c>
      <c r="AC509">
        <f t="shared" si="164"/>
        <v>0.82477304629140624</v>
      </c>
      <c r="AD509">
        <f t="shared" si="165"/>
        <v>0.83227848101265811</v>
      </c>
      <c r="AE509">
        <f t="shared" si="166"/>
        <v>0.16666666666666666</v>
      </c>
      <c r="AF509">
        <f t="shared" si="167"/>
        <v>0.66666666666666663</v>
      </c>
      <c r="AG509">
        <f t="shared" si="168"/>
        <v>0.33333333333333331</v>
      </c>
      <c r="AH509">
        <f t="shared" si="169"/>
        <v>3.6529680365296802E-3</v>
      </c>
      <c r="AI509">
        <f t="shared" si="170"/>
        <v>0.52879256965944277</v>
      </c>
      <c r="AJ509">
        <f t="shared" si="171"/>
        <v>0.41542288557213924</v>
      </c>
      <c r="AK509">
        <f t="shared" si="172"/>
        <v>0</v>
      </c>
      <c r="AM509">
        <v>126</v>
      </c>
      <c r="AN509">
        <v>504</v>
      </c>
      <c r="AO509">
        <v>1031.5477167773263</v>
      </c>
      <c r="AP509">
        <v>776.18044323994332</v>
      </c>
      <c r="AQ509">
        <v>0</v>
      </c>
      <c r="AT509">
        <f t="shared" si="173"/>
        <v>0.20422535211267606</v>
      </c>
      <c r="AU509">
        <f t="shared" si="174"/>
        <v>0.26608084358523726</v>
      </c>
      <c r="AV509">
        <f t="shared" si="175"/>
        <v>0.72865881892611761</v>
      </c>
      <c r="AW509">
        <f t="shared" si="176"/>
        <v>0.38269790445465074</v>
      </c>
      <c r="AX509">
        <f t="shared" si="177"/>
        <v>0</v>
      </c>
    </row>
    <row r="510" spans="2:50" ht="15">
      <c r="B510" s="52">
        <v>2</v>
      </c>
      <c r="C510" s="52">
        <v>3.13</v>
      </c>
      <c r="D510" s="56">
        <v>0</v>
      </c>
      <c r="E510" s="52">
        <v>1</v>
      </c>
      <c r="F510" s="52">
        <v>1</v>
      </c>
      <c r="G510" s="53">
        <v>2.6126392586019915</v>
      </c>
      <c r="H510" s="53">
        <v>2.65</v>
      </c>
      <c r="I510" s="52">
        <v>2</v>
      </c>
      <c r="J510" s="53">
        <v>2.606282826280844</v>
      </c>
      <c r="K510" s="53">
        <v>2.63</v>
      </c>
      <c r="L510" s="52">
        <v>25</v>
      </c>
      <c r="M510" s="52">
        <v>1</v>
      </c>
      <c r="N510" s="52">
        <v>20</v>
      </c>
      <c r="O510" s="52">
        <v>91</v>
      </c>
      <c r="P510" s="54">
        <v>106.9905515</v>
      </c>
      <c r="Q510" s="54">
        <v>42.364727999999999</v>
      </c>
      <c r="R510" s="55">
        <v>0</v>
      </c>
      <c r="U510">
        <f t="shared" si="156"/>
        <v>0.33333333333333331</v>
      </c>
      <c r="V510">
        <f t="shared" si="157"/>
        <v>0.95136778115501519</v>
      </c>
      <c r="W510">
        <f t="shared" si="158"/>
        <v>0</v>
      </c>
      <c r="X510">
        <f t="shared" si="159"/>
        <v>0.34129692832764502</v>
      </c>
      <c r="Y510">
        <f t="shared" si="160"/>
        <v>0.14285714285714285</v>
      </c>
      <c r="Z510">
        <f t="shared" si="161"/>
        <v>0.79411527617081812</v>
      </c>
      <c r="AA510">
        <f t="shared" si="162"/>
        <v>0.80547112462006076</v>
      </c>
      <c r="AB510">
        <f t="shared" si="163"/>
        <v>0.5</v>
      </c>
      <c r="AC510">
        <f t="shared" si="164"/>
        <v>0.82477304629140624</v>
      </c>
      <c r="AD510">
        <f t="shared" si="165"/>
        <v>0.83227848101265811</v>
      </c>
      <c r="AE510">
        <f t="shared" si="166"/>
        <v>0.16666666666666666</v>
      </c>
      <c r="AF510">
        <f t="shared" si="167"/>
        <v>0.16666666666666666</v>
      </c>
      <c r="AG510">
        <f t="shared" si="168"/>
        <v>0.33333333333333331</v>
      </c>
      <c r="AH510">
        <f t="shared" si="169"/>
        <v>1.1872146118721462E-2</v>
      </c>
      <c r="AI510">
        <f t="shared" si="170"/>
        <v>0.62229102167182659</v>
      </c>
      <c r="AJ510">
        <f t="shared" si="171"/>
        <v>0.53731343283582089</v>
      </c>
      <c r="AK510">
        <f t="shared" si="172"/>
        <v>0</v>
      </c>
      <c r="AM510">
        <v>126</v>
      </c>
      <c r="AN510">
        <v>504</v>
      </c>
      <c r="AO510">
        <v>1031.5477167773263</v>
      </c>
      <c r="AP510">
        <v>776.18044323994332</v>
      </c>
      <c r="AQ510">
        <v>0</v>
      </c>
      <c r="AT510">
        <f t="shared" si="173"/>
        <v>0.20422535211267606</v>
      </c>
      <c r="AU510">
        <f t="shared" si="174"/>
        <v>0.26608084358523726</v>
      </c>
      <c r="AV510">
        <f t="shared" si="175"/>
        <v>0.72865881892611761</v>
      </c>
      <c r="AW510">
        <f t="shared" si="176"/>
        <v>0.38269790445465074</v>
      </c>
      <c r="AX510">
        <f t="shared" si="177"/>
        <v>0</v>
      </c>
    </row>
    <row r="511" spans="2:50" ht="15">
      <c r="B511" s="52">
        <v>2</v>
      </c>
      <c r="C511" s="52">
        <v>3.13</v>
      </c>
      <c r="D511" s="56">
        <v>0</v>
      </c>
      <c r="E511" s="52">
        <v>1</v>
      </c>
      <c r="F511" s="52">
        <v>1</v>
      </c>
      <c r="G511" s="53">
        <v>2.6126392586019915</v>
      </c>
      <c r="H511" s="53">
        <v>2.65</v>
      </c>
      <c r="I511" s="52">
        <v>2</v>
      </c>
      <c r="J511" s="53">
        <v>2.606282826280844</v>
      </c>
      <c r="K511" s="53">
        <v>2.63</v>
      </c>
      <c r="L511" s="52">
        <v>25</v>
      </c>
      <c r="M511" s="52">
        <v>3</v>
      </c>
      <c r="N511" s="52">
        <v>20</v>
      </c>
      <c r="O511" s="52">
        <v>91</v>
      </c>
      <c r="P511" s="54">
        <v>101.204628</v>
      </c>
      <c r="Q511" s="54">
        <v>40.893730499999997</v>
      </c>
      <c r="R511" s="55">
        <v>0</v>
      </c>
      <c r="U511">
        <f t="shared" si="156"/>
        <v>0.33333333333333331</v>
      </c>
      <c r="V511">
        <f t="shared" si="157"/>
        <v>0.95136778115501519</v>
      </c>
      <c r="W511">
        <f t="shared" si="158"/>
        <v>0</v>
      </c>
      <c r="X511">
        <f t="shared" si="159"/>
        <v>0.34129692832764502</v>
      </c>
      <c r="Y511">
        <f t="shared" si="160"/>
        <v>0.14285714285714285</v>
      </c>
      <c r="Z511">
        <f t="shared" si="161"/>
        <v>0.79411527617081812</v>
      </c>
      <c r="AA511">
        <f t="shared" si="162"/>
        <v>0.80547112462006076</v>
      </c>
      <c r="AB511">
        <f t="shared" si="163"/>
        <v>0.5</v>
      </c>
      <c r="AC511">
        <f t="shared" si="164"/>
        <v>0.82477304629140624</v>
      </c>
      <c r="AD511">
        <f t="shared" si="165"/>
        <v>0.83227848101265811</v>
      </c>
      <c r="AE511">
        <f t="shared" si="166"/>
        <v>0.16666666666666666</v>
      </c>
      <c r="AF511">
        <f t="shared" si="167"/>
        <v>0.5</v>
      </c>
      <c r="AG511">
        <f t="shared" si="168"/>
        <v>0.33333333333333331</v>
      </c>
      <c r="AH511">
        <f t="shared" si="169"/>
        <v>1.1872146118721462E-2</v>
      </c>
      <c r="AI511">
        <f t="shared" si="170"/>
        <v>0.5857585139318886</v>
      </c>
      <c r="AJ511">
        <f t="shared" si="171"/>
        <v>0.51865671641791045</v>
      </c>
      <c r="AK511">
        <f t="shared" si="172"/>
        <v>0</v>
      </c>
      <c r="AM511">
        <v>126</v>
      </c>
      <c r="AN511">
        <v>504</v>
      </c>
      <c r="AO511">
        <v>1031.5477167773263</v>
      </c>
      <c r="AP511">
        <v>776.18044323994332</v>
      </c>
      <c r="AQ511">
        <v>0</v>
      </c>
      <c r="AT511">
        <f t="shared" si="173"/>
        <v>0.20422535211267606</v>
      </c>
      <c r="AU511">
        <f t="shared" si="174"/>
        <v>0.26608084358523726</v>
      </c>
      <c r="AV511">
        <f t="shared" si="175"/>
        <v>0.72865881892611761</v>
      </c>
      <c r="AW511">
        <f t="shared" si="176"/>
        <v>0.38269790445465074</v>
      </c>
      <c r="AX511">
        <f t="shared" si="177"/>
        <v>0</v>
      </c>
    </row>
    <row r="512" spans="2:50" ht="15">
      <c r="B512" s="52">
        <v>2</v>
      </c>
      <c r="C512" s="52">
        <v>3.13</v>
      </c>
      <c r="D512" s="56">
        <v>0</v>
      </c>
      <c r="E512" s="52">
        <v>1</v>
      </c>
      <c r="F512" s="52">
        <v>1</v>
      </c>
      <c r="G512" s="53">
        <v>2.6126392586019915</v>
      </c>
      <c r="H512" s="53">
        <v>2.65</v>
      </c>
      <c r="I512" s="52">
        <v>2</v>
      </c>
      <c r="J512" s="53">
        <v>2.606282826280844</v>
      </c>
      <c r="K512" s="53">
        <v>2.63</v>
      </c>
      <c r="L512" s="52">
        <v>25</v>
      </c>
      <c r="M512" s="52">
        <v>4</v>
      </c>
      <c r="N512" s="52">
        <v>20</v>
      </c>
      <c r="O512" s="52">
        <v>91</v>
      </c>
      <c r="P512" s="54">
        <v>92.967042000000006</v>
      </c>
      <c r="Q512" s="54">
        <v>35.696206000000004</v>
      </c>
      <c r="R512" s="55">
        <v>0</v>
      </c>
      <c r="U512">
        <f t="shared" si="156"/>
        <v>0.33333333333333331</v>
      </c>
      <c r="V512">
        <f t="shared" si="157"/>
        <v>0.95136778115501519</v>
      </c>
      <c r="W512">
        <f t="shared" si="158"/>
        <v>0</v>
      </c>
      <c r="X512">
        <f t="shared" si="159"/>
        <v>0.34129692832764502</v>
      </c>
      <c r="Y512">
        <f t="shared" si="160"/>
        <v>0.14285714285714285</v>
      </c>
      <c r="Z512">
        <f t="shared" si="161"/>
        <v>0.79411527617081812</v>
      </c>
      <c r="AA512">
        <f t="shared" si="162"/>
        <v>0.80547112462006076</v>
      </c>
      <c r="AB512">
        <f t="shared" si="163"/>
        <v>0.5</v>
      </c>
      <c r="AC512">
        <f t="shared" si="164"/>
        <v>0.82477304629140624</v>
      </c>
      <c r="AD512">
        <f t="shared" si="165"/>
        <v>0.83227848101265811</v>
      </c>
      <c r="AE512">
        <f t="shared" si="166"/>
        <v>0.16666666666666666</v>
      </c>
      <c r="AF512">
        <f t="shared" si="167"/>
        <v>0.66666666666666663</v>
      </c>
      <c r="AG512">
        <f t="shared" si="168"/>
        <v>0.33333333333333331</v>
      </c>
      <c r="AH512">
        <f t="shared" si="169"/>
        <v>1.1872146118721462E-2</v>
      </c>
      <c r="AI512">
        <f t="shared" si="170"/>
        <v>0.53374613003095983</v>
      </c>
      <c r="AJ512">
        <f t="shared" si="171"/>
        <v>0.45273631840796025</v>
      </c>
      <c r="AK512">
        <f t="shared" si="172"/>
        <v>0</v>
      </c>
      <c r="AM512">
        <v>126</v>
      </c>
      <c r="AN512">
        <v>504</v>
      </c>
      <c r="AO512">
        <v>1031.5477167773263</v>
      </c>
      <c r="AP512">
        <v>776.18044323994332</v>
      </c>
      <c r="AQ512">
        <v>0</v>
      </c>
      <c r="AT512">
        <f t="shared" si="173"/>
        <v>0.20422535211267606</v>
      </c>
      <c r="AU512">
        <f t="shared" si="174"/>
        <v>0.26608084358523726</v>
      </c>
      <c r="AV512">
        <f t="shared" si="175"/>
        <v>0.72865881892611761</v>
      </c>
      <c r="AW512">
        <f t="shared" si="176"/>
        <v>0.38269790445465074</v>
      </c>
      <c r="AX512">
        <f t="shared" si="177"/>
        <v>0</v>
      </c>
    </row>
    <row r="513" spans="2:50" ht="15">
      <c r="B513" s="52">
        <v>2</v>
      </c>
      <c r="C513" s="52">
        <v>3.13</v>
      </c>
      <c r="D513" s="56">
        <v>0</v>
      </c>
      <c r="E513" s="52">
        <v>1</v>
      </c>
      <c r="F513" s="52">
        <v>1</v>
      </c>
      <c r="G513" s="53">
        <v>2.6126392586019915</v>
      </c>
      <c r="H513" s="53">
        <v>2.65</v>
      </c>
      <c r="I513" s="52">
        <v>2</v>
      </c>
      <c r="J513" s="53">
        <v>2.606282826280844</v>
      </c>
      <c r="K513" s="53">
        <v>2.63</v>
      </c>
      <c r="L513" s="52">
        <v>25</v>
      </c>
      <c r="M513" s="52">
        <v>1</v>
      </c>
      <c r="N513" s="52">
        <v>20</v>
      </c>
      <c r="O513" s="52">
        <v>365</v>
      </c>
      <c r="P513" s="54">
        <v>120.81792799999999</v>
      </c>
      <c r="Q513" s="54">
        <v>43.2473265</v>
      </c>
      <c r="R513" s="55">
        <v>0</v>
      </c>
      <c r="U513">
        <f t="shared" si="156"/>
        <v>0.33333333333333331</v>
      </c>
      <c r="V513">
        <f t="shared" si="157"/>
        <v>0.95136778115501519</v>
      </c>
      <c r="W513">
        <f t="shared" si="158"/>
        <v>0</v>
      </c>
      <c r="X513">
        <f t="shared" si="159"/>
        <v>0.34129692832764502</v>
      </c>
      <c r="Y513">
        <f t="shared" si="160"/>
        <v>0.14285714285714285</v>
      </c>
      <c r="Z513">
        <f t="shared" si="161"/>
        <v>0.79411527617081812</v>
      </c>
      <c r="AA513">
        <f t="shared" si="162"/>
        <v>0.80547112462006076</v>
      </c>
      <c r="AB513">
        <f t="shared" si="163"/>
        <v>0.5</v>
      </c>
      <c r="AC513">
        <f t="shared" si="164"/>
        <v>0.82477304629140624</v>
      </c>
      <c r="AD513">
        <f t="shared" si="165"/>
        <v>0.83227848101265811</v>
      </c>
      <c r="AE513">
        <f t="shared" si="166"/>
        <v>0.16666666666666666</v>
      </c>
      <c r="AF513">
        <f t="shared" si="167"/>
        <v>0.16666666666666666</v>
      </c>
      <c r="AG513">
        <f t="shared" si="168"/>
        <v>0.33333333333333331</v>
      </c>
      <c r="AH513">
        <f t="shared" si="169"/>
        <v>4.7619047619047616E-2</v>
      </c>
      <c r="AI513">
        <f t="shared" si="170"/>
        <v>0.70959752321981417</v>
      </c>
      <c r="AJ513">
        <f t="shared" si="171"/>
        <v>0.54850746268656714</v>
      </c>
      <c r="AK513">
        <f t="shared" si="172"/>
        <v>0</v>
      </c>
      <c r="AM513">
        <v>126</v>
      </c>
      <c r="AN513">
        <v>504</v>
      </c>
      <c r="AO513">
        <v>1031.5477167773263</v>
      </c>
      <c r="AP513">
        <v>776.18044323994332</v>
      </c>
      <c r="AQ513">
        <v>0</v>
      </c>
      <c r="AT513">
        <f t="shared" si="173"/>
        <v>0.20422535211267606</v>
      </c>
      <c r="AU513">
        <f t="shared" si="174"/>
        <v>0.26608084358523726</v>
      </c>
      <c r="AV513">
        <f t="shared" si="175"/>
        <v>0.72865881892611761</v>
      </c>
      <c r="AW513">
        <f t="shared" si="176"/>
        <v>0.38269790445465074</v>
      </c>
      <c r="AX513">
        <f t="shared" si="177"/>
        <v>0</v>
      </c>
    </row>
    <row r="514" spans="2:50" ht="15">
      <c r="B514" s="52">
        <v>2</v>
      </c>
      <c r="C514" s="52">
        <v>3.13</v>
      </c>
      <c r="D514" s="56">
        <v>0</v>
      </c>
      <c r="E514" s="52">
        <v>1</v>
      </c>
      <c r="F514" s="52">
        <v>1</v>
      </c>
      <c r="G514" s="53">
        <v>2.6126392586019915</v>
      </c>
      <c r="H514" s="53">
        <v>2.65</v>
      </c>
      <c r="I514" s="52">
        <v>2</v>
      </c>
      <c r="J514" s="53">
        <v>2.606282826280844</v>
      </c>
      <c r="K514" s="53">
        <v>2.63</v>
      </c>
      <c r="L514" s="52">
        <v>25</v>
      </c>
      <c r="M514" s="52">
        <v>3</v>
      </c>
      <c r="N514" s="52">
        <v>20</v>
      </c>
      <c r="O514" s="52">
        <v>365</v>
      </c>
      <c r="P514" s="54">
        <v>121.210194</v>
      </c>
      <c r="Q514" s="54">
        <v>43.933792000000004</v>
      </c>
      <c r="R514" s="55">
        <v>0</v>
      </c>
      <c r="U514">
        <f t="shared" si="156"/>
        <v>0.33333333333333331</v>
      </c>
      <c r="V514">
        <f t="shared" si="157"/>
        <v>0.95136778115501519</v>
      </c>
      <c r="W514">
        <f t="shared" si="158"/>
        <v>0</v>
      </c>
      <c r="X514">
        <f t="shared" si="159"/>
        <v>0.34129692832764502</v>
      </c>
      <c r="Y514">
        <f t="shared" si="160"/>
        <v>0.14285714285714285</v>
      </c>
      <c r="Z514">
        <f t="shared" si="161"/>
        <v>0.79411527617081812</v>
      </c>
      <c r="AA514">
        <f t="shared" si="162"/>
        <v>0.80547112462006076</v>
      </c>
      <c r="AB514">
        <f t="shared" si="163"/>
        <v>0.5</v>
      </c>
      <c r="AC514">
        <f t="shared" si="164"/>
        <v>0.82477304629140624</v>
      </c>
      <c r="AD514">
        <f t="shared" si="165"/>
        <v>0.83227848101265811</v>
      </c>
      <c r="AE514">
        <f t="shared" si="166"/>
        <v>0.16666666666666666</v>
      </c>
      <c r="AF514">
        <f t="shared" si="167"/>
        <v>0.5</v>
      </c>
      <c r="AG514">
        <f t="shared" si="168"/>
        <v>0.33333333333333331</v>
      </c>
      <c r="AH514">
        <f t="shared" si="169"/>
        <v>4.7619047619047616E-2</v>
      </c>
      <c r="AI514">
        <f t="shared" si="170"/>
        <v>0.71207430340557276</v>
      </c>
      <c r="AJ514">
        <f t="shared" si="171"/>
        <v>0.55721393034825872</v>
      </c>
      <c r="AK514">
        <f t="shared" si="172"/>
        <v>0</v>
      </c>
      <c r="AM514">
        <v>126</v>
      </c>
      <c r="AN514">
        <v>504</v>
      </c>
      <c r="AO514">
        <v>1031.5477167773263</v>
      </c>
      <c r="AP514">
        <v>776.18044323994332</v>
      </c>
      <c r="AQ514">
        <v>0</v>
      </c>
      <c r="AT514">
        <f t="shared" si="173"/>
        <v>0.20422535211267606</v>
      </c>
      <c r="AU514">
        <f t="shared" si="174"/>
        <v>0.26608084358523726</v>
      </c>
      <c r="AV514">
        <f t="shared" si="175"/>
        <v>0.72865881892611761</v>
      </c>
      <c r="AW514">
        <f t="shared" si="176"/>
        <v>0.38269790445465074</v>
      </c>
      <c r="AX514">
        <f t="shared" si="177"/>
        <v>0</v>
      </c>
    </row>
    <row r="515" spans="2:50" ht="15">
      <c r="B515" s="52">
        <v>2</v>
      </c>
      <c r="C515" s="52">
        <v>3.13</v>
      </c>
      <c r="D515" s="56">
        <v>0</v>
      </c>
      <c r="E515" s="52">
        <v>1</v>
      </c>
      <c r="F515" s="52">
        <v>1</v>
      </c>
      <c r="G515" s="53">
        <v>2.6126392586019915</v>
      </c>
      <c r="H515" s="53">
        <v>2.65</v>
      </c>
      <c r="I515" s="52">
        <v>2</v>
      </c>
      <c r="J515" s="53">
        <v>2.606282826280844</v>
      </c>
      <c r="K515" s="53">
        <v>2.63</v>
      </c>
      <c r="L515" s="52">
        <v>25</v>
      </c>
      <c r="M515" s="52">
        <v>4</v>
      </c>
      <c r="N515" s="52">
        <v>20</v>
      </c>
      <c r="O515" s="52">
        <v>365</v>
      </c>
      <c r="P515" s="54">
        <v>91.201845000000006</v>
      </c>
      <c r="Q515" s="54">
        <v>36.480738000000002</v>
      </c>
      <c r="R515" s="55">
        <v>0</v>
      </c>
      <c r="U515">
        <f t="shared" si="156"/>
        <v>0.33333333333333331</v>
      </c>
      <c r="V515">
        <f t="shared" si="157"/>
        <v>0.95136778115501519</v>
      </c>
      <c r="W515">
        <f t="shared" si="158"/>
        <v>0</v>
      </c>
      <c r="X515">
        <f t="shared" si="159"/>
        <v>0.34129692832764502</v>
      </c>
      <c r="Y515">
        <f t="shared" si="160"/>
        <v>0.14285714285714285</v>
      </c>
      <c r="Z515">
        <f t="shared" si="161"/>
        <v>0.79411527617081812</v>
      </c>
      <c r="AA515">
        <f t="shared" si="162"/>
        <v>0.80547112462006076</v>
      </c>
      <c r="AB515">
        <f t="shared" si="163"/>
        <v>0.5</v>
      </c>
      <c r="AC515">
        <f t="shared" si="164"/>
        <v>0.82477304629140624</v>
      </c>
      <c r="AD515">
        <f t="shared" si="165"/>
        <v>0.83227848101265811</v>
      </c>
      <c r="AE515">
        <f t="shared" si="166"/>
        <v>0.16666666666666666</v>
      </c>
      <c r="AF515">
        <f t="shared" si="167"/>
        <v>0.66666666666666663</v>
      </c>
      <c r="AG515">
        <f t="shared" si="168"/>
        <v>0.33333333333333331</v>
      </c>
      <c r="AH515">
        <f t="shared" si="169"/>
        <v>4.7619047619047616E-2</v>
      </c>
      <c r="AI515">
        <f t="shared" si="170"/>
        <v>0.52260061919504652</v>
      </c>
      <c r="AJ515">
        <f t="shared" si="171"/>
        <v>0.46268656716417911</v>
      </c>
      <c r="AK515">
        <f t="shared" si="172"/>
        <v>0</v>
      </c>
      <c r="AM515">
        <v>126</v>
      </c>
      <c r="AN515">
        <v>504</v>
      </c>
      <c r="AO515">
        <v>1031.5477167773263</v>
      </c>
      <c r="AP515">
        <v>776.18044323994332</v>
      </c>
      <c r="AQ515">
        <v>0</v>
      </c>
      <c r="AT515">
        <f t="shared" si="173"/>
        <v>0.20422535211267606</v>
      </c>
      <c r="AU515">
        <f t="shared" si="174"/>
        <v>0.26608084358523726</v>
      </c>
      <c r="AV515">
        <f t="shared" si="175"/>
        <v>0.72865881892611761</v>
      </c>
      <c r="AW515">
        <f t="shared" si="176"/>
        <v>0.38269790445465074</v>
      </c>
      <c r="AX515">
        <f t="shared" si="177"/>
        <v>0</v>
      </c>
    </row>
    <row r="516" spans="2:50" ht="15">
      <c r="B516" s="52">
        <v>2</v>
      </c>
      <c r="C516" s="52">
        <v>3.13</v>
      </c>
      <c r="D516" s="56">
        <v>0</v>
      </c>
      <c r="E516" s="52">
        <v>1</v>
      </c>
      <c r="F516" s="52">
        <v>1</v>
      </c>
      <c r="G516" s="53">
        <v>2.6126392586019915</v>
      </c>
      <c r="H516" s="53">
        <v>2.65</v>
      </c>
      <c r="I516" s="52">
        <v>2</v>
      </c>
      <c r="J516" s="53">
        <v>2.606282826280844</v>
      </c>
      <c r="K516" s="53">
        <v>2.63</v>
      </c>
      <c r="L516" s="52">
        <v>30</v>
      </c>
      <c r="M516" s="52">
        <v>3</v>
      </c>
      <c r="N516" s="52">
        <v>20</v>
      </c>
      <c r="O516" s="52">
        <v>1</v>
      </c>
      <c r="P516" s="54">
        <v>32.361944999999999</v>
      </c>
      <c r="Q516" s="54">
        <v>27.360553500000002</v>
      </c>
      <c r="R516" s="55">
        <v>0</v>
      </c>
      <c r="U516">
        <f t="shared" si="156"/>
        <v>0.33333333333333331</v>
      </c>
      <c r="V516">
        <f t="shared" si="157"/>
        <v>0.95136778115501519</v>
      </c>
      <c r="W516">
        <f t="shared" si="158"/>
        <v>0</v>
      </c>
      <c r="X516">
        <f t="shared" si="159"/>
        <v>0.34129692832764502</v>
      </c>
      <c r="Y516">
        <f t="shared" si="160"/>
        <v>0.14285714285714285</v>
      </c>
      <c r="Z516">
        <f t="shared" si="161"/>
        <v>0.79411527617081812</v>
      </c>
      <c r="AA516">
        <f t="shared" si="162"/>
        <v>0.80547112462006076</v>
      </c>
      <c r="AB516">
        <f t="shared" si="163"/>
        <v>0.5</v>
      </c>
      <c r="AC516">
        <f t="shared" si="164"/>
        <v>0.82477304629140624</v>
      </c>
      <c r="AD516">
        <f t="shared" si="165"/>
        <v>0.83227848101265811</v>
      </c>
      <c r="AE516">
        <f t="shared" si="166"/>
        <v>0.25</v>
      </c>
      <c r="AF516">
        <f t="shared" si="167"/>
        <v>0.5</v>
      </c>
      <c r="AG516">
        <f t="shared" si="168"/>
        <v>0.33333333333333331</v>
      </c>
      <c r="AH516">
        <f t="shared" si="169"/>
        <v>1.304631441617743E-4</v>
      </c>
      <c r="AI516">
        <f t="shared" si="170"/>
        <v>0.15108359133126933</v>
      </c>
      <c r="AJ516">
        <f t="shared" si="171"/>
        <v>0.34701492537313433</v>
      </c>
      <c r="AK516">
        <f t="shared" si="172"/>
        <v>0</v>
      </c>
      <c r="AM516">
        <v>139</v>
      </c>
      <c r="AN516">
        <v>463.33333333333337</v>
      </c>
      <c r="AO516">
        <v>1031.5477167773263</v>
      </c>
      <c r="AP516">
        <v>781.4234666972618</v>
      </c>
      <c r="AQ516">
        <v>0</v>
      </c>
      <c r="AT516">
        <f t="shared" si="173"/>
        <v>0.29577464788732394</v>
      </c>
      <c r="AU516">
        <f t="shared" si="174"/>
        <v>0.2231985940246046</v>
      </c>
      <c r="AV516">
        <f t="shared" si="175"/>
        <v>0.72865881892611761</v>
      </c>
      <c r="AW516">
        <f t="shared" si="176"/>
        <v>0.38528299160493612</v>
      </c>
      <c r="AX516">
        <f t="shared" si="177"/>
        <v>0</v>
      </c>
    </row>
    <row r="517" spans="2:50" ht="15">
      <c r="B517" s="52">
        <v>2</v>
      </c>
      <c r="C517" s="52">
        <v>3.13</v>
      </c>
      <c r="D517" s="56">
        <v>0</v>
      </c>
      <c r="E517" s="52">
        <v>1</v>
      </c>
      <c r="F517" s="52">
        <v>1</v>
      </c>
      <c r="G517" s="53">
        <v>2.6126392586019915</v>
      </c>
      <c r="H517" s="53">
        <v>2.65</v>
      </c>
      <c r="I517" s="52">
        <v>2</v>
      </c>
      <c r="J517" s="53">
        <v>2.606282826280844</v>
      </c>
      <c r="K517" s="53">
        <v>2.63</v>
      </c>
      <c r="L517" s="52">
        <v>30</v>
      </c>
      <c r="M517" s="52">
        <v>1</v>
      </c>
      <c r="N517" s="52">
        <v>20</v>
      </c>
      <c r="O517" s="52">
        <v>7</v>
      </c>
      <c r="P517" s="54">
        <v>82.768125999999995</v>
      </c>
      <c r="Q517" s="54">
        <v>35.892339</v>
      </c>
      <c r="R517" s="55">
        <v>0</v>
      </c>
      <c r="U517">
        <f t="shared" si="156"/>
        <v>0.33333333333333331</v>
      </c>
      <c r="V517">
        <f t="shared" si="157"/>
        <v>0.95136778115501519</v>
      </c>
      <c r="W517">
        <f t="shared" si="158"/>
        <v>0</v>
      </c>
      <c r="X517">
        <f t="shared" si="159"/>
        <v>0.34129692832764502</v>
      </c>
      <c r="Y517">
        <f t="shared" si="160"/>
        <v>0.14285714285714285</v>
      </c>
      <c r="Z517">
        <f t="shared" si="161"/>
        <v>0.79411527617081812</v>
      </c>
      <c r="AA517">
        <f t="shared" si="162"/>
        <v>0.80547112462006076</v>
      </c>
      <c r="AB517">
        <f t="shared" si="163"/>
        <v>0.5</v>
      </c>
      <c r="AC517">
        <f t="shared" si="164"/>
        <v>0.82477304629140624</v>
      </c>
      <c r="AD517">
        <f t="shared" si="165"/>
        <v>0.83227848101265811</v>
      </c>
      <c r="AE517">
        <f t="shared" si="166"/>
        <v>0.25</v>
      </c>
      <c r="AF517">
        <f t="shared" si="167"/>
        <v>0.16666666666666666</v>
      </c>
      <c r="AG517">
        <f t="shared" si="168"/>
        <v>0.33333333333333331</v>
      </c>
      <c r="AH517">
        <f t="shared" si="169"/>
        <v>9.1324200913242006E-4</v>
      </c>
      <c r="AI517">
        <f t="shared" si="170"/>
        <v>0.4693498452012384</v>
      </c>
      <c r="AJ517">
        <f t="shared" si="171"/>
        <v>0.45522388059701491</v>
      </c>
      <c r="AK517">
        <f t="shared" si="172"/>
        <v>0</v>
      </c>
      <c r="AM517">
        <v>139</v>
      </c>
      <c r="AN517">
        <v>463.33333333333337</v>
      </c>
      <c r="AO517">
        <v>1031.5477167773263</v>
      </c>
      <c r="AP517">
        <v>781.4234666972618</v>
      </c>
      <c r="AQ517">
        <v>0</v>
      </c>
      <c r="AT517">
        <f t="shared" si="173"/>
        <v>0.29577464788732394</v>
      </c>
      <c r="AU517">
        <f t="shared" si="174"/>
        <v>0.2231985940246046</v>
      </c>
      <c r="AV517">
        <f t="shared" si="175"/>
        <v>0.72865881892611761</v>
      </c>
      <c r="AW517">
        <f t="shared" si="176"/>
        <v>0.38528299160493612</v>
      </c>
      <c r="AX517">
        <f t="shared" si="177"/>
        <v>0</v>
      </c>
    </row>
    <row r="518" spans="2:50" ht="15">
      <c r="B518" s="52">
        <v>2</v>
      </c>
      <c r="C518" s="52">
        <v>3.13</v>
      </c>
      <c r="D518" s="56">
        <v>0</v>
      </c>
      <c r="E518" s="52">
        <v>1</v>
      </c>
      <c r="F518" s="52">
        <v>1</v>
      </c>
      <c r="G518" s="53">
        <v>2.6126392586019915</v>
      </c>
      <c r="H518" s="53">
        <v>2.65</v>
      </c>
      <c r="I518" s="52">
        <v>2</v>
      </c>
      <c r="J518" s="53">
        <v>2.606282826280844</v>
      </c>
      <c r="K518" s="53">
        <v>2.63</v>
      </c>
      <c r="L518" s="52">
        <v>30</v>
      </c>
      <c r="M518" s="52">
        <v>4</v>
      </c>
      <c r="N518" s="52">
        <v>20</v>
      </c>
      <c r="O518" s="52">
        <v>7</v>
      </c>
      <c r="P518" s="54">
        <v>70.215614000000002</v>
      </c>
      <c r="Q518" s="54">
        <v>30.6948145</v>
      </c>
      <c r="R518" s="55">
        <v>0</v>
      </c>
      <c r="U518">
        <f t="shared" si="156"/>
        <v>0.33333333333333331</v>
      </c>
      <c r="V518">
        <f t="shared" si="157"/>
        <v>0.95136778115501519</v>
      </c>
      <c r="W518">
        <f t="shared" si="158"/>
        <v>0</v>
      </c>
      <c r="X518">
        <f t="shared" si="159"/>
        <v>0.34129692832764502</v>
      </c>
      <c r="Y518">
        <f t="shared" si="160"/>
        <v>0.14285714285714285</v>
      </c>
      <c r="Z518">
        <f t="shared" si="161"/>
        <v>0.79411527617081812</v>
      </c>
      <c r="AA518">
        <f t="shared" si="162"/>
        <v>0.80547112462006076</v>
      </c>
      <c r="AB518">
        <f t="shared" si="163"/>
        <v>0.5</v>
      </c>
      <c r="AC518">
        <f t="shared" si="164"/>
        <v>0.82477304629140624</v>
      </c>
      <c r="AD518">
        <f t="shared" si="165"/>
        <v>0.83227848101265811</v>
      </c>
      <c r="AE518">
        <f t="shared" si="166"/>
        <v>0.25</v>
      </c>
      <c r="AF518">
        <f t="shared" si="167"/>
        <v>0.66666666666666663</v>
      </c>
      <c r="AG518">
        <f t="shared" si="168"/>
        <v>0.33333333333333331</v>
      </c>
      <c r="AH518">
        <f t="shared" si="169"/>
        <v>9.1324200913242006E-4</v>
      </c>
      <c r="AI518">
        <f t="shared" si="170"/>
        <v>0.39009287925696595</v>
      </c>
      <c r="AJ518">
        <f t="shared" si="171"/>
        <v>0.38930348258706465</v>
      </c>
      <c r="AK518">
        <f t="shared" si="172"/>
        <v>0</v>
      </c>
      <c r="AM518">
        <v>139</v>
      </c>
      <c r="AN518">
        <v>463.33333333333337</v>
      </c>
      <c r="AO518">
        <v>1031.5477167773263</v>
      </c>
      <c r="AP518">
        <v>781.4234666972618</v>
      </c>
      <c r="AQ518">
        <v>0</v>
      </c>
      <c r="AT518">
        <f t="shared" si="173"/>
        <v>0.29577464788732394</v>
      </c>
      <c r="AU518">
        <f t="shared" si="174"/>
        <v>0.2231985940246046</v>
      </c>
      <c r="AV518">
        <f t="shared" si="175"/>
        <v>0.72865881892611761</v>
      </c>
      <c r="AW518">
        <f t="shared" si="176"/>
        <v>0.38528299160493612</v>
      </c>
      <c r="AX518">
        <f t="shared" si="177"/>
        <v>0</v>
      </c>
    </row>
    <row r="519" spans="2:50" ht="15">
      <c r="B519" s="52">
        <v>2</v>
      </c>
      <c r="C519" s="52">
        <v>3.13</v>
      </c>
      <c r="D519" s="56">
        <v>0</v>
      </c>
      <c r="E519" s="52">
        <v>1</v>
      </c>
      <c r="F519" s="52">
        <v>1</v>
      </c>
      <c r="G519" s="53">
        <v>2.6126392586019915</v>
      </c>
      <c r="H519" s="53">
        <v>2.65</v>
      </c>
      <c r="I519" s="52">
        <v>2</v>
      </c>
      <c r="J519" s="53">
        <v>2.606282826280844</v>
      </c>
      <c r="K519" s="53">
        <v>2.63</v>
      </c>
      <c r="L519" s="52">
        <v>30</v>
      </c>
      <c r="M519" s="52">
        <v>1</v>
      </c>
      <c r="N519" s="52">
        <v>20</v>
      </c>
      <c r="O519" s="52">
        <v>28</v>
      </c>
      <c r="P519" s="54">
        <v>90.515379499999995</v>
      </c>
      <c r="Q519" s="54">
        <v>37.755602500000002</v>
      </c>
      <c r="R519" s="55">
        <v>0</v>
      </c>
      <c r="U519">
        <f t="shared" si="156"/>
        <v>0.33333333333333331</v>
      </c>
      <c r="V519">
        <f t="shared" si="157"/>
        <v>0.95136778115501519</v>
      </c>
      <c r="W519">
        <f t="shared" si="158"/>
        <v>0</v>
      </c>
      <c r="X519">
        <f t="shared" si="159"/>
        <v>0.34129692832764502</v>
      </c>
      <c r="Y519">
        <f t="shared" si="160"/>
        <v>0.14285714285714285</v>
      </c>
      <c r="Z519">
        <f t="shared" si="161"/>
        <v>0.79411527617081812</v>
      </c>
      <c r="AA519">
        <f t="shared" si="162"/>
        <v>0.80547112462006076</v>
      </c>
      <c r="AB519">
        <f t="shared" si="163"/>
        <v>0.5</v>
      </c>
      <c r="AC519">
        <f t="shared" si="164"/>
        <v>0.82477304629140624</v>
      </c>
      <c r="AD519">
        <f t="shared" si="165"/>
        <v>0.83227848101265811</v>
      </c>
      <c r="AE519">
        <f t="shared" si="166"/>
        <v>0.25</v>
      </c>
      <c r="AF519">
        <f t="shared" si="167"/>
        <v>0.16666666666666666</v>
      </c>
      <c r="AG519">
        <f t="shared" si="168"/>
        <v>0.33333333333333331</v>
      </c>
      <c r="AH519">
        <f t="shared" si="169"/>
        <v>3.6529680365296802E-3</v>
      </c>
      <c r="AI519">
        <f t="shared" si="170"/>
        <v>0.51826625386996905</v>
      </c>
      <c r="AJ519">
        <f t="shared" si="171"/>
        <v>0.47885572139303484</v>
      </c>
      <c r="AK519">
        <f t="shared" si="172"/>
        <v>0</v>
      </c>
      <c r="AM519">
        <v>139</v>
      </c>
      <c r="AN519">
        <v>463.33333333333337</v>
      </c>
      <c r="AO519">
        <v>1031.5477167773263</v>
      </c>
      <c r="AP519">
        <v>781.4234666972618</v>
      </c>
      <c r="AQ519">
        <v>0</v>
      </c>
      <c r="AT519">
        <f t="shared" si="173"/>
        <v>0.29577464788732394</v>
      </c>
      <c r="AU519">
        <f t="shared" si="174"/>
        <v>0.2231985940246046</v>
      </c>
      <c r="AV519">
        <f t="shared" si="175"/>
        <v>0.72865881892611761</v>
      </c>
      <c r="AW519">
        <f t="shared" si="176"/>
        <v>0.38528299160493612</v>
      </c>
      <c r="AX519">
        <f t="shared" si="177"/>
        <v>0</v>
      </c>
    </row>
    <row r="520" spans="2:50" ht="15">
      <c r="B520" s="52">
        <v>2</v>
      </c>
      <c r="C520" s="52">
        <v>3.13</v>
      </c>
      <c r="D520" s="56">
        <v>0</v>
      </c>
      <c r="E520" s="52">
        <v>1</v>
      </c>
      <c r="F520" s="52">
        <v>1</v>
      </c>
      <c r="G520" s="53">
        <v>2.6126392586019915</v>
      </c>
      <c r="H520" s="53">
        <v>2.65</v>
      </c>
      <c r="I520" s="52">
        <v>2</v>
      </c>
      <c r="J520" s="53">
        <v>2.606282826280844</v>
      </c>
      <c r="K520" s="53">
        <v>2.63</v>
      </c>
      <c r="L520" s="52">
        <v>30</v>
      </c>
      <c r="M520" s="52">
        <v>4</v>
      </c>
      <c r="N520" s="52">
        <v>20</v>
      </c>
      <c r="O520" s="52">
        <v>28</v>
      </c>
      <c r="P520" s="54">
        <v>77.178335500000003</v>
      </c>
      <c r="Q520" s="54">
        <v>33.931009000000003</v>
      </c>
      <c r="R520" s="55">
        <v>0</v>
      </c>
      <c r="U520">
        <f t="shared" si="156"/>
        <v>0.33333333333333331</v>
      </c>
      <c r="V520">
        <f t="shared" si="157"/>
        <v>0.95136778115501519</v>
      </c>
      <c r="W520">
        <f t="shared" si="158"/>
        <v>0</v>
      </c>
      <c r="X520">
        <f t="shared" si="159"/>
        <v>0.34129692832764502</v>
      </c>
      <c r="Y520">
        <f t="shared" si="160"/>
        <v>0.14285714285714285</v>
      </c>
      <c r="Z520">
        <f t="shared" si="161"/>
        <v>0.79411527617081812</v>
      </c>
      <c r="AA520">
        <f t="shared" si="162"/>
        <v>0.80547112462006076</v>
      </c>
      <c r="AB520">
        <f t="shared" si="163"/>
        <v>0.5</v>
      </c>
      <c r="AC520">
        <f t="shared" si="164"/>
        <v>0.82477304629140624</v>
      </c>
      <c r="AD520">
        <f t="shared" si="165"/>
        <v>0.83227848101265811</v>
      </c>
      <c r="AE520">
        <f t="shared" si="166"/>
        <v>0.25</v>
      </c>
      <c r="AF520">
        <f t="shared" si="167"/>
        <v>0.66666666666666663</v>
      </c>
      <c r="AG520">
        <f t="shared" si="168"/>
        <v>0.33333333333333331</v>
      </c>
      <c r="AH520">
        <f t="shared" si="169"/>
        <v>3.6529680365296802E-3</v>
      </c>
      <c r="AI520">
        <f t="shared" si="170"/>
        <v>0.43405572755417959</v>
      </c>
      <c r="AJ520">
        <f t="shared" si="171"/>
        <v>0.4303482587064677</v>
      </c>
      <c r="AK520">
        <f t="shared" si="172"/>
        <v>0</v>
      </c>
      <c r="AM520">
        <v>139</v>
      </c>
      <c r="AN520">
        <v>463.33333333333337</v>
      </c>
      <c r="AO520">
        <v>1031.5477167773263</v>
      </c>
      <c r="AP520">
        <v>781.4234666972618</v>
      </c>
      <c r="AQ520">
        <v>0</v>
      </c>
      <c r="AT520">
        <f t="shared" si="173"/>
        <v>0.29577464788732394</v>
      </c>
      <c r="AU520">
        <f t="shared" si="174"/>
        <v>0.2231985940246046</v>
      </c>
      <c r="AV520">
        <f t="shared" si="175"/>
        <v>0.72865881892611761</v>
      </c>
      <c r="AW520">
        <f t="shared" si="176"/>
        <v>0.38528299160493612</v>
      </c>
      <c r="AX520">
        <f t="shared" si="177"/>
        <v>0</v>
      </c>
    </row>
    <row r="521" spans="2:50" ht="15">
      <c r="B521" s="52">
        <v>2</v>
      </c>
      <c r="C521" s="52">
        <v>3.13</v>
      </c>
      <c r="D521" s="56">
        <v>0</v>
      </c>
      <c r="E521" s="52">
        <v>1</v>
      </c>
      <c r="F521" s="52">
        <v>1</v>
      </c>
      <c r="G521" s="53">
        <v>2.6126392586019915</v>
      </c>
      <c r="H521" s="53">
        <v>2.65</v>
      </c>
      <c r="I521" s="52">
        <v>2</v>
      </c>
      <c r="J521" s="53">
        <v>2.606282826280844</v>
      </c>
      <c r="K521" s="53">
        <v>2.63</v>
      </c>
      <c r="L521" s="52">
        <v>35</v>
      </c>
      <c r="M521" s="52">
        <v>3</v>
      </c>
      <c r="N521" s="52">
        <v>20</v>
      </c>
      <c r="O521" s="52">
        <v>1</v>
      </c>
      <c r="P521" s="54">
        <v>27.556686500000001</v>
      </c>
      <c r="Q521" s="54">
        <v>23.437893500000001</v>
      </c>
      <c r="R521" s="55">
        <v>0</v>
      </c>
      <c r="U521">
        <f t="shared" si="156"/>
        <v>0.33333333333333331</v>
      </c>
      <c r="V521">
        <f t="shared" si="157"/>
        <v>0.95136778115501519</v>
      </c>
      <c r="W521">
        <f t="shared" si="158"/>
        <v>0</v>
      </c>
      <c r="X521">
        <f t="shared" si="159"/>
        <v>0.34129692832764502</v>
      </c>
      <c r="Y521">
        <f t="shared" si="160"/>
        <v>0.14285714285714285</v>
      </c>
      <c r="Z521">
        <f t="shared" si="161"/>
        <v>0.79411527617081812</v>
      </c>
      <c r="AA521">
        <f t="shared" si="162"/>
        <v>0.80547112462006076</v>
      </c>
      <c r="AB521">
        <f t="shared" si="163"/>
        <v>0.5</v>
      </c>
      <c r="AC521">
        <f t="shared" si="164"/>
        <v>0.82477304629140624</v>
      </c>
      <c r="AD521">
        <f t="shared" si="165"/>
        <v>0.83227848101265811</v>
      </c>
      <c r="AE521">
        <f t="shared" si="166"/>
        <v>0.33333333333333331</v>
      </c>
      <c r="AF521">
        <f t="shared" si="167"/>
        <v>0.5</v>
      </c>
      <c r="AG521">
        <f t="shared" si="168"/>
        <v>0.33333333333333331</v>
      </c>
      <c r="AH521">
        <f t="shared" si="169"/>
        <v>1.304631441617743E-4</v>
      </c>
      <c r="AI521">
        <f t="shared" si="170"/>
        <v>0.12074303405572756</v>
      </c>
      <c r="AJ521">
        <f t="shared" si="171"/>
        <v>0.29726368159203981</v>
      </c>
      <c r="AK521">
        <f t="shared" si="172"/>
        <v>0</v>
      </c>
      <c r="AM521">
        <v>150</v>
      </c>
      <c r="AN521">
        <v>428.57142857142861</v>
      </c>
      <c r="AO521">
        <v>1034.1658581904667</v>
      </c>
      <c r="AP521">
        <v>781.70249146245635</v>
      </c>
      <c r="AQ521">
        <v>0</v>
      </c>
      <c r="AT521">
        <f t="shared" si="173"/>
        <v>0.37323943661971831</v>
      </c>
      <c r="AU521">
        <f t="shared" si="174"/>
        <v>0.18654280692945019</v>
      </c>
      <c r="AV521">
        <f t="shared" si="175"/>
        <v>0.73050820679141237</v>
      </c>
      <c r="AW521">
        <f t="shared" si="176"/>
        <v>0.38542056553360299</v>
      </c>
      <c r="AX521">
        <f t="shared" si="177"/>
        <v>0</v>
      </c>
    </row>
    <row r="522" spans="2:50" ht="15">
      <c r="B522" s="52">
        <v>2</v>
      </c>
      <c r="C522" s="52">
        <v>3.13</v>
      </c>
      <c r="D522" s="56">
        <v>0</v>
      </c>
      <c r="E522" s="52">
        <v>1</v>
      </c>
      <c r="F522" s="52">
        <v>1</v>
      </c>
      <c r="G522" s="53">
        <v>2.6126392586019915</v>
      </c>
      <c r="H522" s="53">
        <v>2.65</v>
      </c>
      <c r="I522" s="52">
        <v>2</v>
      </c>
      <c r="J522" s="53">
        <v>2.606282826280844</v>
      </c>
      <c r="K522" s="53">
        <v>2.63</v>
      </c>
      <c r="L522" s="52">
        <v>35</v>
      </c>
      <c r="M522" s="52">
        <v>1</v>
      </c>
      <c r="N522" s="52">
        <v>20</v>
      </c>
      <c r="O522" s="52">
        <v>3</v>
      </c>
      <c r="P522" s="54">
        <v>61.095429500000002</v>
      </c>
      <c r="Q522" s="54">
        <v>32.067745500000001</v>
      </c>
      <c r="R522" s="55">
        <v>0</v>
      </c>
      <c r="U522">
        <f t="shared" si="156"/>
        <v>0.33333333333333331</v>
      </c>
      <c r="V522">
        <f t="shared" si="157"/>
        <v>0.95136778115501519</v>
      </c>
      <c r="W522">
        <f t="shared" si="158"/>
        <v>0</v>
      </c>
      <c r="X522">
        <f t="shared" si="159"/>
        <v>0.34129692832764502</v>
      </c>
      <c r="Y522">
        <f t="shared" si="160"/>
        <v>0.14285714285714285</v>
      </c>
      <c r="Z522">
        <f t="shared" si="161"/>
        <v>0.79411527617081812</v>
      </c>
      <c r="AA522">
        <f t="shared" si="162"/>
        <v>0.80547112462006076</v>
      </c>
      <c r="AB522">
        <f t="shared" si="163"/>
        <v>0.5</v>
      </c>
      <c r="AC522">
        <f t="shared" si="164"/>
        <v>0.82477304629140624</v>
      </c>
      <c r="AD522">
        <f t="shared" si="165"/>
        <v>0.83227848101265811</v>
      </c>
      <c r="AE522">
        <f t="shared" si="166"/>
        <v>0.33333333333333331</v>
      </c>
      <c r="AF522">
        <f t="shared" si="167"/>
        <v>0.16666666666666666</v>
      </c>
      <c r="AG522">
        <f t="shared" si="168"/>
        <v>0.33333333333333331</v>
      </c>
      <c r="AH522">
        <f t="shared" si="169"/>
        <v>3.9138943248532291E-4</v>
      </c>
      <c r="AI522">
        <f t="shared" si="170"/>
        <v>0.33250773993808047</v>
      </c>
      <c r="AJ522">
        <f t="shared" si="171"/>
        <v>0.40671641791044777</v>
      </c>
      <c r="AK522">
        <f t="shared" si="172"/>
        <v>0</v>
      </c>
      <c r="AM522">
        <v>150</v>
      </c>
      <c r="AN522">
        <v>428.57142857142861</v>
      </c>
      <c r="AO522">
        <v>1034.1658581904667</v>
      </c>
      <c r="AP522">
        <v>781.70249146245635</v>
      </c>
      <c r="AQ522">
        <v>0</v>
      </c>
      <c r="AT522">
        <f t="shared" si="173"/>
        <v>0.37323943661971831</v>
      </c>
      <c r="AU522">
        <f t="shared" si="174"/>
        <v>0.18654280692945019</v>
      </c>
      <c r="AV522">
        <f t="shared" si="175"/>
        <v>0.73050820679141237</v>
      </c>
      <c r="AW522">
        <f t="shared" si="176"/>
        <v>0.38542056553360299</v>
      </c>
      <c r="AX522">
        <f t="shared" si="177"/>
        <v>0</v>
      </c>
    </row>
    <row r="523" spans="2:50" ht="15">
      <c r="B523" s="52">
        <v>2</v>
      </c>
      <c r="C523" s="52">
        <v>3.13</v>
      </c>
      <c r="D523" s="56">
        <v>0</v>
      </c>
      <c r="E523" s="52">
        <v>1</v>
      </c>
      <c r="F523" s="52">
        <v>1</v>
      </c>
      <c r="G523" s="53">
        <v>2.6126392586019915</v>
      </c>
      <c r="H523" s="53">
        <v>2.65</v>
      </c>
      <c r="I523" s="52">
        <v>2</v>
      </c>
      <c r="J523" s="53">
        <v>2.606282826280844</v>
      </c>
      <c r="K523" s="53">
        <v>2.63</v>
      </c>
      <c r="L523" s="52">
        <v>35</v>
      </c>
      <c r="M523" s="52">
        <v>4</v>
      </c>
      <c r="N523" s="52">
        <v>20</v>
      </c>
      <c r="O523" s="52">
        <v>3</v>
      </c>
      <c r="P523" s="54">
        <v>52.661710499999998</v>
      </c>
      <c r="Q523" s="54">
        <v>27.066353999999997</v>
      </c>
      <c r="R523" s="55">
        <v>0</v>
      </c>
      <c r="U523">
        <f t="shared" ref="U523:U586" si="178">(B523-B$2)/(B$3-B$2)</f>
        <v>0.33333333333333331</v>
      </c>
      <c r="V523">
        <f t="shared" ref="V523:V586" si="179">(C523-C$2)/(C$3-C$2)</f>
        <v>0.95136778115501519</v>
      </c>
      <c r="W523">
        <f t="shared" ref="W523:W586" si="180">(D523-D$2)/(D$3-D$2)</f>
        <v>0</v>
      </c>
      <c r="X523">
        <f t="shared" ref="X523:X586" si="181">(E523-E$2)/(E$3-E$2)</f>
        <v>0.34129692832764502</v>
      </c>
      <c r="Y523">
        <f t="shared" ref="Y523:Y586" si="182">(F523-F$2)/(F$3-F$2)</f>
        <v>0.14285714285714285</v>
      </c>
      <c r="Z523">
        <f t="shared" ref="Z523:Z586" si="183">(G523-G$2)/(G$3-G$2)</f>
        <v>0.79411527617081812</v>
      </c>
      <c r="AA523">
        <f t="shared" ref="AA523:AA586" si="184">(H523-H$2)/(H$3-H$2)</f>
        <v>0.80547112462006076</v>
      </c>
      <c r="AB523">
        <f t="shared" ref="AB523:AB586" si="185">(I523-I$2)/(I$3-I$2)</f>
        <v>0.5</v>
      </c>
      <c r="AC523">
        <f t="shared" ref="AC523:AC586" si="186">(J523-J$2)/(J$3-J$2)</f>
        <v>0.82477304629140624</v>
      </c>
      <c r="AD523">
        <f t="shared" ref="AD523:AD586" si="187">(K523-K$2)/(K$3-K$2)</f>
        <v>0.83227848101265811</v>
      </c>
      <c r="AE523">
        <f t="shared" ref="AE523:AE586" si="188">(L523-L$2)/(L$3-L$2)</f>
        <v>0.33333333333333331</v>
      </c>
      <c r="AF523">
        <f t="shared" ref="AF523:AF586" si="189">(M523-M$2)/(M$3-M$2)</f>
        <v>0.66666666666666663</v>
      </c>
      <c r="AG523">
        <f t="shared" ref="AG523:AG586" si="190">(N523-N$2)/(N$3-N$2)</f>
        <v>0.33333333333333331</v>
      </c>
      <c r="AH523">
        <f t="shared" ref="AH523:AH586" si="191">(O523-O$2)/(O$3-O$2)</f>
        <v>3.9138943248532291E-4</v>
      </c>
      <c r="AI523">
        <f t="shared" ref="AI523:AI586" si="192">(P523-P$2)/(P$3-P$2)</f>
        <v>0.27925696594427246</v>
      </c>
      <c r="AJ523">
        <f t="shared" ref="AJ523:AJ586" si="193">(Q523-Q$2)/(Q$3-Q$2)</f>
        <v>0.34328358208955218</v>
      </c>
      <c r="AK523">
        <f t="shared" ref="AK523:AK586" si="194">(R523-R$2)/(R$3-R$2)</f>
        <v>0</v>
      </c>
      <c r="AM523">
        <v>150</v>
      </c>
      <c r="AN523">
        <v>428.57142857142861</v>
      </c>
      <c r="AO523">
        <v>1034.1658581904667</v>
      </c>
      <c r="AP523">
        <v>781.70249146245635</v>
      </c>
      <c r="AQ523">
        <v>0</v>
      </c>
      <c r="AT523">
        <f t="shared" ref="AT523:AT586" si="195">(AM523-AM$3)/(AM$2-AM$3)</f>
        <v>0.37323943661971831</v>
      </c>
      <c r="AU523">
        <f t="shared" ref="AU523:AU586" si="196">(AN523-AN$3)/(AN$2-AN$3)</f>
        <v>0.18654280692945019</v>
      </c>
      <c r="AV523">
        <f t="shared" ref="AV523:AV586" si="197">(AO523-AO$3)/(AO$2-AO$3)</f>
        <v>0.73050820679141237</v>
      </c>
      <c r="AW523">
        <f t="shared" ref="AW523:AW586" si="198">(AP523-AP$3)/(AP$2-AP$3)</f>
        <v>0.38542056553360299</v>
      </c>
      <c r="AX523">
        <f t="shared" ref="AX523:AX586" si="199">(AQ523-AQ$3)/(AQ$2-AQ$3)</f>
        <v>0</v>
      </c>
    </row>
    <row r="524" spans="2:50" ht="15">
      <c r="B524" s="52">
        <v>2</v>
      </c>
      <c r="C524" s="52">
        <v>3.13</v>
      </c>
      <c r="D524" s="56">
        <v>0</v>
      </c>
      <c r="E524" s="52">
        <v>1</v>
      </c>
      <c r="F524" s="52">
        <v>1</v>
      </c>
      <c r="G524" s="53">
        <v>2.6126392586019915</v>
      </c>
      <c r="H524" s="53">
        <v>2.65</v>
      </c>
      <c r="I524" s="52">
        <v>2</v>
      </c>
      <c r="J524" s="53">
        <v>2.606282826280844</v>
      </c>
      <c r="K524" s="53">
        <v>2.63</v>
      </c>
      <c r="L524" s="52">
        <v>35</v>
      </c>
      <c r="M524" s="52">
        <v>1</v>
      </c>
      <c r="N524" s="52">
        <v>20</v>
      </c>
      <c r="O524" s="52">
        <v>7</v>
      </c>
      <c r="P524" s="54">
        <v>74.4324735</v>
      </c>
      <c r="Q524" s="54">
        <v>36.284605000000006</v>
      </c>
      <c r="R524" s="55">
        <v>0</v>
      </c>
      <c r="U524">
        <f t="shared" si="178"/>
        <v>0.33333333333333331</v>
      </c>
      <c r="V524">
        <f t="shared" si="179"/>
        <v>0.95136778115501519</v>
      </c>
      <c r="W524">
        <f t="shared" si="180"/>
        <v>0</v>
      </c>
      <c r="X524">
        <f t="shared" si="181"/>
        <v>0.34129692832764502</v>
      </c>
      <c r="Y524">
        <f t="shared" si="182"/>
        <v>0.14285714285714285</v>
      </c>
      <c r="Z524">
        <f t="shared" si="183"/>
        <v>0.79411527617081812</v>
      </c>
      <c r="AA524">
        <f t="shared" si="184"/>
        <v>0.80547112462006076</v>
      </c>
      <c r="AB524">
        <f t="shared" si="185"/>
        <v>0.5</v>
      </c>
      <c r="AC524">
        <f t="shared" si="186"/>
        <v>0.82477304629140624</v>
      </c>
      <c r="AD524">
        <f t="shared" si="187"/>
        <v>0.83227848101265811</v>
      </c>
      <c r="AE524">
        <f t="shared" si="188"/>
        <v>0.33333333333333331</v>
      </c>
      <c r="AF524">
        <f t="shared" si="189"/>
        <v>0.16666666666666666</v>
      </c>
      <c r="AG524">
        <f t="shared" si="190"/>
        <v>0.33333333333333331</v>
      </c>
      <c r="AH524">
        <f t="shared" si="191"/>
        <v>9.1324200913242006E-4</v>
      </c>
      <c r="AI524">
        <f t="shared" si="192"/>
        <v>0.41671826625386998</v>
      </c>
      <c r="AJ524">
        <f t="shared" si="193"/>
        <v>0.46019900497512445</v>
      </c>
      <c r="AK524">
        <f t="shared" si="194"/>
        <v>0</v>
      </c>
      <c r="AM524">
        <v>150</v>
      </c>
      <c r="AN524">
        <v>428.57142857142861</v>
      </c>
      <c r="AO524">
        <v>1034.1658581904667</v>
      </c>
      <c r="AP524">
        <v>781.70249146245635</v>
      </c>
      <c r="AQ524">
        <v>0</v>
      </c>
      <c r="AT524">
        <f t="shared" si="195"/>
        <v>0.37323943661971831</v>
      </c>
      <c r="AU524">
        <f t="shared" si="196"/>
        <v>0.18654280692945019</v>
      </c>
      <c r="AV524">
        <f t="shared" si="197"/>
        <v>0.73050820679141237</v>
      </c>
      <c r="AW524">
        <f t="shared" si="198"/>
        <v>0.38542056553360299</v>
      </c>
      <c r="AX524">
        <f t="shared" si="199"/>
        <v>0</v>
      </c>
    </row>
    <row r="525" spans="2:50" ht="15">
      <c r="B525" s="52">
        <v>2</v>
      </c>
      <c r="C525" s="52">
        <v>3.13</v>
      </c>
      <c r="D525" s="56">
        <v>0</v>
      </c>
      <c r="E525" s="52">
        <v>1</v>
      </c>
      <c r="F525" s="52">
        <v>1</v>
      </c>
      <c r="G525" s="53">
        <v>2.6126392586019915</v>
      </c>
      <c r="H525" s="53">
        <v>2.65</v>
      </c>
      <c r="I525" s="52">
        <v>2</v>
      </c>
      <c r="J525" s="53">
        <v>2.606282826280844</v>
      </c>
      <c r="K525" s="53">
        <v>2.63</v>
      </c>
      <c r="L525" s="52">
        <v>35</v>
      </c>
      <c r="M525" s="52">
        <v>3</v>
      </c>
      <c r="N525" s="52">
        <v>20</v>
      </c>
      <c r="O525" s="52">
        <v>7</v>
      </c>
      <c r="P525" s="54">
        <v>67.567818500000001</v>
      </c>
      <c r="Q525" s="54">
        <v>34.323274999999995</v>
      </c>
      <c r="R525" s="55">
        <v>0</v>
      </c>
      <c r="U525">
        <f t="shared" si="178"/>
        <v>0.33333333333333331</v>
      </c>
      <c r="V525">
        <f t="shared" si="179"/>
        <v>0.95136778115501519</v>
      </c>
      <c r="W525">
        <f t="shared" si="180"/>
        <v>0</v>
      </c>
      <c r="X525">
        <f t="shared" si="181"/>
        <v>0.34129692832764502</v>
      </c>
      <c r="Y525">
        <f t="shared" si="182"/>
        <v>0.14285714285714285</v>
      </c>
      <c r="Z525">
        <f t="shared" si="183"/>
        <v>0.79411527617081812</v>
      </c>
      <c r="AA525">
        <f t="shared" si="184"/>
        <v>0.80547112462006076</v>
      </c>
      <c r="AB525">
        <f t="shared" si="185"/>
        <v>0.5</v>
      </c>
      <c r="AC525">
        <f t="shared" si="186"/>
        <v>0.82477304629140624</v>
      </c>
      <c r="AD525">
        <f t="shared" si="187"/>
        <v>0.83227848101265811</v>
      </c>
      <c r="AE525">
        <f t="shared" si="188"/>
        <v>0.33333333333333331</v>
      </c>
      <c r="AF525">
        <f t="shared" si="189"/>
        <v>0.5</v>
      </c>
      <c r="AG525">
        <f t="shared" si="190"/>
        <v>0.33333333333333331</v>
      </c>
      <c r="AH525">
        <f t="shared" si="191"/>
        <v>9.1324200913242006E-4</v>
      </c>
      <c r="AI525">
        <f t="shared" si="192"/>
        <v>0.37337461300309599</v>
      </c>
      <c r="AJ525">
        <f t="shared" si="193"/>
        <v>0.43532338308457702</v>
      </c>
      <c r="AK525">
        <f t="shared" si="194"/>
        <v>0</v>
      </c>
      <c r="AM525">
        <v>150</v>
      </c>
      <c r="AN525">
        <v>428.57142857142861</v>
      </c>
      <c r="AO525">
        <v>1034.1658581904667</v>
      </c>
      <c r="AP525">
        <v>781.70249146245635</v>
      </c>
      <c r="AQ525">
        <v>0</v>
      </c>
      <c r="AT525">
        <f t="shared" si="195"/>
        <v>0.37323943661971831</v>
      </c>
      <c r="AU525">
        <f t="shared" si="196"/>
        <v>0.18654280692945019</v>
      </c>
      <c r="AV525">
        <f t="shared" si="197"/>
        <v>0.73050820679141237</v>
      </c>
      <c r="AW525">
        <f t="shared" si="198"/>
        <v>0.38542056553360299</v>
      </c>
      <c r="AX525">
        <f t="shared" si="199"/>
        <v>0</v>
      </c>
    </row>
    <row r="526" spans="2:50" ht="15">
      <c r="B526" s="52">
        <v>2</v>
      </c>
      <c r="C526" s="52">
        <v>3.13</v>
      </c>
      <c r="D526" s="56">
        <v>0</v>
      </c>
      <c r="E526" s="52">
        <v>1</v>
      </c>
      <c r="F526" s="52">
        <v>1</v>
      </c>
      <c r="G526" s="53">
        <v>2.6126392586019915</v>
      </c>
      <c r="H526" s="53">
        <v>2.65</v>
      </c>
      <c r="I526" s="52">
        <v>2</v>
      </c>
      <c r="J526" s="53">
        <v>2.606282826280844</v>
      </c>
      <c r="K526" s="53">
        <v>2.63</v>
      </c>
      <c r="L526" s="52">
        <v>35</v>
      </c>
      <c r="M526" s="52">
        <v>4</v>
      </c>
      <c r="N526" s="52">
        <v>20</v>
      </c>
      <c r="O526" s="52">
        <v>7</v>
      </c>
      <c r="P526" s="54">
        <v>63.350959000000003</v>
      </c>
      <c r="Q526" s="54">
        <v>30.890947499999999</v>
      </c>
      <c r="R526" s="55">
        <v>0</v>
      </c>
      <c r="U526">
        <f t="shared" si="178"/>
        <v>0.33333333333333331</v>
      </c>
      <c r="V526">
        <f t="shared" si="179"/>
        <v>0.95136778115501519</v>
      </c>
      <c r="W526">
        <f t="shared" si="180"/>
        <v>0</v>
      </c>
      <c r="X526">
        <f t="shared" si="181"/>
        <v>0.34129692832764502</v>
      </c>
      <c r="Y526">
        <f t="shared" si="182"/>
        <v>0.14285714285714285</v>
      </c>
      <c r="Z526">
        <f t="shared" si="183"/>
        <v>0.79411527617081812</v>
      </c>
      <c r="AA526">
        <f t="shared" si="184"/>
        <v>0.80547112462006076</v>
      </c>
      <c r="AB526">
        <f t="shared" si="185"/>
        <v>0.5</v>
      </c>
      <c r="AC526">
        <f t="shared" si="186"/>
        <v>0.82477304629140624</v>
      </c>
      <c r="AD526">
        <f t="shared" si="187"/>
        <v>0.83227848101265811</v>
      </c>
      <c r="AE526">
        <f t="shared" si="188"/>
        <v>0.33333333333333331</v>
      </c>
      <c r="AF526">
        <f t="shared" si="189"/>
        <v>0.66666666666666663</v>
      </c>
      <c r="AG526">
        <f t="shared" si="190"/>
        <v>0.33333333333333331</v>
      </c>
      <c r="AH526">
        <f t="shared" si="191"/>
        <v>9.1324200913242006E-4</v>
      </c>
      <c r="AI526">
        <f t="shared" si="192"/>
        <v>0.34674922600619201</v>
      </c>
      <c r="AJ526">
        <f t="shared" si="193"/>
        <v>0.39179104477611937</v>
      </c>
      <c r="AK526">
        <f t="shared" si="194"/>
        <v>0</v>
      </c>
      <c r="AM526">
        <v>150</v>
      </c>
      <c r="AN526">
        <v>428.57142857142861</v>
      </c>
      <c r="AO526">
        <v>1034.1658581904667</v>
      </c>
      <c r="AP526">
        <v>781.70249146245635</v>
      </c>
      <c r="AQ526">
        <v>0</v>
      </c>
      <c r="AT526">
        <f t="shared" si="195"/>
        <v>0.37323943661971831</v>
      </c>
      <c r="AU526">
        <f t="shared" si="196"/>
        <v>0.18654280692945019</v>
      </c>
      <c r="AV526">
        <f t="shared" si="197"/>
        <v>0.73050820679141237</v>
      </c>
      <c r="AW526">
        <f t="shared" si="198"/>
        <v>0.38542056553360299</v>
      </c>
      <c r="AX526">
        <f t="shared" si="199"/>
        <v>0</v>
      </c>
    </row>
    <row r="527" spans="2:50" ht="15">
      <c r="B527" s="52">
        <v>2</v>
      </c>
      <c r="C527" s="52">
        <v>3.13</v>
      </c>
      <c r="D527" s="56">
        <v>0</v>
      </c>
      <c r="E527" s="52">
        <v>1</v>
      </c>
      <c r="F527" s="52">
        <v>1</v>
      </c>
      <c r="G527" s="53">
        <v>2.6126392586019915</v>
      </c>
      <c r="H527" s="53">
        <v>2.65</v>
      </c>
      <c r="I527" s="52">
        <v>2</v>
      </c>
      <c r="J527" s="53">
        <v>2.606282826280844</v>
      </c>
      <c r="K527" s="53">
        <v>2.63</v>
      </c>
      <c r="L527" s="52">
        <v>35</v>
      </c>
      <c r="M527" s="52">
        <v>1</v>
      </c>
      <c r="N527" s="52">
        <v>20</v>
      </c>
      <c r="O527" s="52">
        <v>28</v>
      </c>
      <c r="P527" s="54">
        <v>85.121722000000005</v>
      </c>
      <c r="Q527" s="54">
        <v>35.794272500000005</v>
      </c>
      <c r="R527" s="55">
        <v>0</v>
      </c>
      <c r="U527">
        <f t="shared" si="178"/>
        <v>0.33333333333333331</v>
      </c>
      <c r="V527">
        <f t="shared" si="179"/>
        <v>0.95136778115501519</v>
      </c>
      <c r="W527">
        <f t="shared" si="180"/>
        <v>0</v>
      </c>
      <c r="X527">
        <f t="shared" si="181"/>
        <v>0.34129692832764502</v>
      </c>
      <c r="Y527">
        <f t="shared" si="182"/>
        <v>0.14285714285714285</v>
      </c>
      <c r="Z527">
        <f t="shared" si="183"/>
        <v>0.79411527617081812</v>
      </c>
      <c r="AA527">
        <f t="shared" si="184"/>
        <v>0.80547112462006076</v>
      </c>
      <c r="AB527">
        <f t="shared" si="185"/>
        <v>0.5</v>
      </c>
      <c r="AC527">
        <f t="shared" si="186"/>
        <v>0.82477304629140624</v>
      </c>
      <c r="AD527">
        <f t="shared" si="187"/>
        <v>0.83227848101265811</v>
      </c>
      <c r="AE527">
        <f t="shared" si="188"/>
        <v>0.33333333333333331</v>
      </c>
      <c r="AF527">
        <f t="shared" si="189"/>
        <v>0.16666666666666666</v>
      </c>
      <c r="AG527">
        <f t="shared" si="190"/>
        <v>0.33333333333333331</v>
      </c>
      <c r="AH527">
        <f t="shared" si="191"/>
        <v>3.6529680365296802E-3</v>
      </c>
      <c r="AI527">
        <f t="shared" si="192"/>
        <v>0.48421052631578954</v>
      </c>
      <c r="AJ527">
        <f t="shared" si="193"/>
        <v>0.45398009950248763</v>
      </c>
      <c r="AK527">
        <f t="shared" si="194"/>
        <v>0</v>
      </c>
      <c r="AM527">
        <v>150</v>
      </c>
      <c r="AN527">
        <v>428.57142857142861</v>
      </c>
      <c r="AO527">
        <v>1034.1658581904667</v>
      </c>
      <c r="AP527">
        <v>781.70249146245635</v>
      </c>
      <c r="AQ527">
        <v>0</v>
      </c>
      <c r="AT527">
        <f t="shared" si="195"/>
        <v>0.37323943661971831</v>
      </c>
      <c r="AU527">
        <f t="shared" si="196"/>
        <v>0.18654280692945019</v>
      </c>
      <c r="AV527">
        <f t="shared" si="197"/>
        <v>0.73050820679141237</v>
      </c>
      <c r="AW527">
        <f t="shared" si="198"/>
        <v>0.38542056553360299</v>
      </c>
      <c r="AX527">
        <f t="shared" si="199"/>
        <v>0</v>
      </c>
    </row>
    <row r="528" spans="2:50" ht="15">
      <c r="B528" s="52">
        <v>2</v>
      </c>
      <c r="C528" s="52">
        <v>3.13</v>
      </c>
      <c r="D528" s="56">
        <v>0</v>
      </c>
      <c r="E528" s="52">
        <v>1</v>
      </c>
      <c r="F528" s="52">
        <v>1</v>
      </c>
      <c r="G528" s="53">
        <v>2.6126392586019915</v>
      </c>
      <c r="H528" s="53">
        <v>2.65</v>
      </c>
      <c r="I528" s="52">
        <v>2</v>
      </c>
      <c r="J528" s="53">
        <v>2.606282826280844</v>
      </c>
      <c r="K528" s="53">
        <v>2.63</v>
      </c>
      <c r="L528" s="52">
        <v>35</v>
      </c>
      <c r="M528" s="52">
        <v>3</v>
      </c>
      <c r="N528" s="52">
        <v>20</v>
      </c>
      <c r="O528" s="52">
        <v>28</v>
      </c>
      <c r="P528" s="54">
        <v>81.199061999999998</v>
      </c>
      <c r="Q528" s="54">
        <v>36.186538499999997</v>
      </c>
      <c r="R528" s="55">
        <v>0</v>
      </c>
      <c r="U528">
        <f t="shared" si="178"/>
        <v>0.33333333333333331</v>
      </c>
      <c r="V528">
        <f t="shared" si="179"/>
        <v>0.95136778115501519</v>
      </c>
      <c r="W528">
        <f t="shared" si="180"/>
        <v>0</v>
      </c>
      <c r="X528">
        <f t="shared" si="181"/>
        <v>0.34129692832764502</v>
      </c>
      <c r="Y528">
        <f t="shared" si="182"/>
        <v>0.14285714285714285</v>
      </c>
      <c r="Z528">
        <f t="shared" si="183"/>
        <v>0.79411527617081812</v>
      </c>
      <c r="AA528">
        <f t="shared" si="184"/>
        <v>0.80547112462006076</v>
      </c>
      <c r="AB528">
        <f t="shared" si="185"/>
        <v>0.5</v>
      </c>
      <c r="AC528">
        <f t="shared" si="186"/>
        <v>0.82477304629140624</v>
      </c>
      <c r="AD528">
        <f t="shared" si="187"/>
        <v>0.83227848101265811</v>
      </c>
      <c r="AE528">
        <f t="shared" si="188"/>
        <v>0.33333333333333331</v>
      </c>
      <c r="AF528">
        <f t="shared" si="189"/>
        <v>0.5</v>
      </c>
      <c r="AG528">
        <f t="shared" si="190"/>
        <v>0.33333333333333331</v>
      </c>
      <c r="AH528">
        <f t="shared" si="191"/>
        <v>3.6529680365296802E-3</v>
      </c>
      <c r="AI528">
        <f t="shared" si="192"/>
        <v>0.45944272445820433</v>
      </c>
      <c r="AJ528">
        <f t="shared" si="193"/>
        <v>0.45895522388059695</v>
      </c>
      <c r="AK528">
        <f t="shared" si="194"/>
        <v>0</v>
      </c>
      <c r="AM528">
        <v>150</v>
      </c>
      <c r="AN528">
        <v>428.57142857142861</v>
      </c>
      <c r="AO528">
        <v>1034.1658581904667</v>
      </c>
      <c r="AP528">
        <v>781.70249146245635</v>
      </c>
      <c r="AQ528">
        <v>0</v>
      </c>
      <c r="AT528">
        <f t="shared" si="195"/>
        <v>0.37323943661971831</v>
      </c>
      <c r="AU528">
        <f t="shared" si="196"/>
        <v>0.18654280692945019</v>
      </c>
      <c r="AV528">
        <f t="shared" si="197"/>
        <v>0.73050820679141237</v>
      </c>
      <c r="AW528">
        <f t="shared" si="198"/>
        <v>0.38542056553360299</v>
      </c>
      <c r="AX528">
        <f t="shared" si="199"/>
        <v>0</v>
      </c>
    </row>
    <row r="529" spans="2:50" ht="15">
      <c r="B529" s="52">
        <v>2</v>
      </c>
      <c r="C529" s="52">
        <v>3.13</v>
      </c>
      <c r="D529" s="56">
        <v>0</v>
      </c>
      <c r="E529" s="52">
        <v>1</v>
      </c>
      <c r="F529" s="52">
        <v>1</v>
      </c>
      <c r="G529" s="53">
        <v>2.6126392586019915</v>
      </c>
      <c r="H529" s="53">
        <v>2.65</v>
      </c>
      <c r="I529" s="52">
        <v>2</v>
      </c>
      <c r="J529" s="53">
        <v>2.606282826280844</v>
      </c>
      <c r="K529" s="53">
        <v>2.63</v>
      </c>
      <c r="L529" s="52">
        <v>35</v>
      </c>
      <c r="M529" s="52">
        <v>4</v>
      </c>
      <c r="N529" s="52">
        <v>20</v>
      </c>
      <c r="O529" s="52">
        <v>28</v>
      </c>
      <c r="P529" s="54">
        <v>69.431082000000004</v>
      </c>
      <c r="Q529" s="54">
        <v>31.675479499999998</v>
      </c>
      <c r="R529" s="55">
        <v>0</v>
      </c>
      <c r="U529">
        <f t="shared" si="178"/>
        <v>0.33333333333333331</v>
      </c>
      <c r="V529">
        <f t="shared" si="179"/>
        <v>0.95136778115501519</v>
      </c>
      <c r="W529">
        <f t="shared" si="180"/>
        <v>0</v>
      </c>
      <c r="X529">
        <f t="shared" si="181"/>
        <v>0.34129692832764502</v>
      </c>
      <c r="Y529">
        <f t="shared" si="182"/>
        <v>0.14285714285714285</v>
      </c>
      <c r="Z529">
        <f t="shared" si="183"/>
        <v>0.79411527617081812</v>
      </c>
      <c r="AA529">
        <f t="shared" si="184"/>
        <v>0.80547112462006076</v>
      </c>
      <c r="AB529">
        <f t="shared" si="185"/>
        <v>0.5</v>
      </c>
      <c r="AC529">
        <f t="shared" si="186"/>
        <v>0.82477304629140624</v>
      </c>
      <c r="AD529">
        <f t="shared" si="187"/>
        <v>0.83227848101265811</v>
      </c>
      <c r="AE529">
        <f t="shared" si="188"/>
        <v>0.33333333333333331</v>
      </c>
      <c r="AF529">
        <f t="shared" si="189"/>
        <v>0.66666666666666663</v>
      </c>
      <c r="AG529">
        <f t="shared" si="190"/>
        <v>0.33333333333333331</v>
      </c>
      <c r="AH529">
        <f t="shared" si="191"/>
        <v>3.6529680365296802E-3</v>
      </c>
      <c r="AI529">
        <f t="shared" si="192"/>
        <v>0.38513931888544894</v>
      </c>
      <c r="AJ529">
        <f t="shared" si="193"/>
        <v>0.40174129353233828</v>
      </c>
      <c r="AK529">
        <f t="shared" si="194"/>
        <v>0</v>
      </c>
      <c r="AM529">
        <v>150</v>
      </c>
      <c r="AN529">
        <v>428.57142857142861</v>
      </c>
      <c r="AO529">
        <v>1034.1658581904667</v>
      </c>
      <c r="AP529">
        <v>781.70249146245635</v>
      </c>
      <c r="AQ529">
        <v>0</v>
      </c>
      <c r="AT529">
        <f t="shared" si="195"/>
        <v>0.37323943661971831</v>
      </c>
      <c r="AU529">
        <f t="shared" si="196"/>
        <v>0.18654280692945019</v>
      </c>
      <c r="AV529">
        <f t="shared" si="197"/>
        <v>0.73050820679141237</v>
      </c>
      <c r="AW529">
        <f t="shared" si="198"/>
        <v>0.38542056553360299</v>
      </c>
      <c r="AX529">
        <f t="shared" si="199"/>
        <v>0</v>
      </c>
    </row>
    <row r="530" spans="2:50" ht="15">
      <c r="B530" s="52">
        <v>2</v>
      </c>
      <c r="C530" s="52">
        <v>3.13</v>
      </c>
      <c r="D530" s="56">
        <v>0</v>
      </c>
      <c r="E530" s="52">
        <v>1</v>
      </c>
      <c r="F530" s="52">
        <v>1</v>
      </c>
      <c r="G530" s="53">
        <v>2.6126392586019915</v>
      </c>
      <c r="H530" s="53">
        <v>2.65</v>
      </c>
      <c r="I530" s="52">
        <v>2</v>
      </c>
      <c r="J530" s="53">
        <v>2.606282826280844</v>
      </c>
      <c r="K530" s="53">
        <v>2.63</v>
      </c>
      <c r="L530" s="52">
        <v>35</v>
      </c>
      <c r="M530" s="52">
        <v>1</v>
      </c>
      <c r="N530" s="52">
        <v>20</v>
      </c>
      <c r="O530" s="52">
        <v>91</v>
      </c>
      <c r="P530" s="54">
        <v>92.770909000000003</v>
      </c>
      <c r="Q530" s="54">
        <v>38.736267500000004</v>
      </c>
      <c r="R530" s="55">
        <v>0</v>
      </c>
      <c r="U530">
        <f t="shared" si="178"/>
        <v>0.33333333333333331</v>
      </c>
      <c r="V530">
        <f t="shared" si="179"/>
        <v>0.95136778115501519</v>
      </c>
      <c r="W530">
        <f t="shared" si="180"/>
        <v>0</v>
      </c>
      <c r="X530">
        <f t="shared" si="181"/>
        <v>0.34129692832764502</v>
      </c>
      <c r="Y530">
        <f t="shared" si="182"/>
        <v>0.14285714285714285</v>
      </c>
      <c r="Z530">
        <f t="shared" si="183"/>
        <v>0.79411527617081812</v>
      </c>
      <c r="AA530">
        <f t="shared" si="184"/>
        <v>0.80547112462006076</v>
      </c>
      <c r="AB530">
        <f t="shared" si="185"/>
        <v>0.5</v>
      </c>
      <c r="AC530">
        <f t="shared" si="186"/>
        <v>0.82477304629140624</v>
      </c>
      <c r="AD530">
        <f t="shared" si="187"/>
        <v>0.83227848101265811</v>
      </c>
      <c r="AE530">
        <f t="shared" si="188"/>
        <v>0.33333333333333331</v>
      </c>
      <c r="AF530">
        <f t="shared" si="189"/>
        <v>0.16666666666666666</v>
      </c>
      <c r="AG530">
        <f t="shared" si="190"/>
        <v>0.33333333333333331</v>
      </c>
      <c r="AH530">
        <f t="shared" si="191"/>
        <v>1.1872146118721462E-2</v>
      </c>
      <c r="AI530">
        <f t="shared" si="192"/>
        <v>0.53250773993808054</v>
      </c>
      <c r="AJ530">
        <f t="shared" si="193"/>
        <v>0.49129353233830847</v>
      </c>
      <c r="AK530">
        <f t="shared" si="194"/>
        <v>0</v>
      </c>
      <c r="AM530">
        <v>150</v>
      </c>
      <c r="AN530">
        <v>428.57142857142861</v>
      </c>
      <c r="AO530">
        <v>1034.1658581904667</v>
      </c>
      <c r="AP530">
        <v>781.70249146245635</v>
      </c>
      <c r="AQ530">
        <v>0</v>
      </c>
      <c r="AT530">
        <f t="shared" si="195"/>
        <v>0.37323943661971831</v>
      </c>
      <c r="AU530">
        <f t="shared" si="196"/>
        <v>0.18654280692945019</v>
      </c>
      <c r="AV530">
        <f t="shared" si="197"/>
        <v>0.73050820679141237</v>
      </c>
      <c r="AW530">
        <f t="shared" si="198"/>
        <v>0.38542056553360299</v>
      </c>
      <c r="AX530">
        <f t="shared" si="199"/>
        <v>0</v>
      </c>
    </row>
    <row r="531" spans="2:50" ht="15">
      <c r="B531" s="52">
        <v>2</v>
      </c>
      <c r="C531" s="52">
        <v>3.13</v>
      </c>
      <c r="D531" s="56">
        <v>0</v>
      </c>
      <c r="E531" s="52">
        <v>1</v>
      </c>
      <c r="F531" s="52">
        <v>1</v>
      </c>
      <c r="G531" s="53">
        <v>2.6126392586019915</v>
      </c>
      <c r="H531" s="53">
        <v>2.65</v>
      </c>
      <c r="I531" s="52">
        <v>2</v>
      </c>
      <c r="J531" s="53">
        <v>2.606282826280844</v>
      </c>
      <c r="K531" s="53">
        <v>2.63</v>
      </c>
      <c r="L531" s="52">
        <v>35</v>
      </c>
      <c r="M531" s="52">
        <v>3</v>
      </c>
      <c r="N531" s="52">
        <v>20</v>
      </c>
      <c r="O531" s="52">
        <v>91</v>
      </c>
      <c r="P531" s="54">
        <v>87.475318000000001</v>
      </c>
      <c r="Q531" s="54">
        <v>37.363336500000003</v>
      </c>
      <c r="R531" s="55">
        <v>0</v>
      </c>
      <c r="U531">
        <f t="shared" si="178"/>
        <v>0.33333333333333331</v>
      </c>
      <c r="V531">
        <f t="shared" si="179"/>
        <v>0.95136778115501519</v>
      </c>
      <c r="W531">
        <f t="shared" si="180"/>
        <v>0</v>
      </c>
      <c r="X531">
        <f t="shared" si="181"/>
        <v>0.34129692832764502</v>
      </c>
      <c r="Y531">
        <f t="shared" si="182"/>
        <v>0.14285714285714285</v>
      </c>
      <c r="Z531">
        <f t="shared" si="183"/>
        <v>0.79411527617081812</v>
      </c>
      <c r="AA531">
        <f t="shared" si="184"/>
        <v>0.80547112462006076</v>
      </c>
      <c r="AB531">
        <f t="shared" si="185"/>
        <v>0.5</v>
      </c>
      <c r="AC531">
        <f t="shared" si="186"/>
        <v>0.82477304629140624</v>
      </c>
      <c r="AD531">
        <f t="shared" si="187"/>
        <v>0.83227848101265811</v>
      </c>
      <c r="AE531">
        <f t="shared" si="188"/>
        <v>0.33333333333333331</v>
      </c>
      <c r="AF531">
        <f t="shared" si="189"/>
        <v>0.5</v>
      </c>
      <c r="AG531">
        <f t="shared" si="190"/>
        <v>0.33333333333333331</v>
      </c>
      <c r="AH531">
        <f t="shared" si="191"/>
        <v>1.1872146118721462E-2</v>
      </c>
      <c r="AI531">
        <f t="shared" si="192"/>
        <v>0.49907120743034061</v>
      </c>
      <c r="AJ531">
        <f t="shared" si="193"/>
        <v>0.47388059701492541</v>
      </c>
      <c r="AK531">
        <f t="shared" si="194"/>
        <v>0</v>
      </c>
      <c r="AM531">
        <v>150</v>
      </c>
      <c r="AN531">
        <v>428.57142857142861</v>
      </c>
      <c r="AO531">
        <v>1034.1658581904667</v>
      </c>
      <c r="AP531">
        <v>781.70249146245635</v>
      </c>
      <c r="AQ531">
        <v>0</v>
      </c>
      <c r="AT531">
        <f t="shared" si="195"/>
        <v>0.37323943661971831</v>
      </c>
      <c r="AU531">
        <f t="shared" si="196"/>
        <v>0.18654280692945019</v>
      </c>
      <c r="AV531">
        <f t="shared" si="197"/>
        <v>0.73050820679141237</v>
      </c>
      <c r="AW531">
        <f t="shared" si="198"/>
        <v>0.38542056553360299</v>
      </c>
      <c r="AX531">
        <f t="shared" si="199"/>
        <v>0</v>
      </c>
    </row>
    <row r="532" spans="2:50" ht="15">
      <c r="B532" s="52">
        <v>2</v>
      </c>
      <c r="C532" s="52">
        <v>3.13</v>
      </c>
      <c r="D532" s="56">
        <v>0</v>
      </c>
      <c r="E532" s="52">
        <v>1</v>
      </c>
      <c r="F532" s="52">
        <v>1</v>
      </c>
      <c r="G532" s="53">
        <v>2.6126392586019915</v>
      </c>
      <c r="H532" s="53">
        <v>2.65</v>
      </c>
      <c r="I532" s="52">
        <v>2</v>
      </c>
      <c r="J532" s="53">
        <v>2.606282826280844</v>
      </c>
      <c r="K532" s="53">
        <v>2.63</v>
      </c>
      <c r="L532" s="52">
        <v>35</v>
      </c>
      <c r="M532" s="52">
        <v>4</v>
      </c>
      <c r="N532" s="52">
        <v>20</v>
      </c>
      <c r="O532" s="52">
        <v>91</v>
      </c>
      <c r="P532" s="54">
        <v>68.548483500000003</v>
      </c>
      <c r="Q532" s="54">
        <v>29.714149499999998</v>
      </c>
      <c r="R532" s="55">
        <v>0</v>
      </c>
      <c r="U532">
        <f t="shared" si="178"/>
        <v>0.33333333333333331</v>
      </c>
      <c r="V532">
        <f t="shared" si="179"/>
        <v>0.95136778115501519</v>
      </c>
      <c r="W532">
        <f t="shared" si="180"/>
        <v>0</v>
      </c>
      <c r="X532">
        <f t="shared" si="181"/>
        <v>0.34129692832764502</v>
      </c>
      <c r="Y532">
        <f t="shared" si="182"/>
        <v>0.14285714285714285</v>
      </c>
      <c r="Z532">
        <f t="shared" si="183"/>
        <v>0.79411527617081812</v>
      </c>
      <c r="AA532">
        <f t="shared" si="184"/>
        <v>0.80547112462006076</v>
      </c>
      <c r="AB532">
        <f t="shared" si="185"/>
        <v>0.5</v>
      </c>
      <c r="AC532">
        <f t="shared" si="186"/>
        <v>0.82477304629140624</v>
      </c>
      <c r="AD532">
        <f t="shared" si="187"/>
        <v>0.83227848101265811</v>
      </c>
      <c r="AE532">
        <f t="shared" si="188"/>
        <v>0.33333333333333331</v>
      </c>
      <c r="AF532">
        <f t="shared" si="189"/>
        <v>0.66666666666666663</v>
      </c>
      <c r="AG532">
        <f t="shared" si="190"/>
        <v>0.33333333333333331</v>
      </c>
      <c r="AH532">
        <f t="shared" si="191"/>
        <v>1.1872146118721462E-2</v>
      </c>
      <c r="AI532">
        <f t="shared" si="192"/>
        <v>0.37956656346749229</v>
      </c>
      <c r="AJ532">
        <f t="shared" si="193"/>
        <v>0.37686567164179102</v>
      </c>
      <c r="AK532">
        <f t="shared" si="194"/>
        <v>0</v>
      </c>
      <c r="AM532">
        <v>150</v>
      </c>
      <c r="AN532">
        <v>428.57142857142861</v>
      </c>
      <c r="AO532">
        <v>1034.1658581904667</v>
      </c>
      <c r="AP532">
        <v>781.70249146245635</v>
      </c>
      <c r="AQ532">
        <v>0</v>
      </c>
      <c r="AT532">
        <f t="shared" si="195"/>
        <v>0.37323943661971831</v>
      </c>
      <c r="AU532">
        <f t="shared" si="196"/>
        <v>0.18654280692945019</v>
      </c>
      <c r="AV532">
        <f t="shared" si="197"/>
        <v>0.73050820679141237</v>
      </c>
      <c r="AW532">
        <f t="shared" si="198"/>
        <v>0.38542056553360299</v>
      </c>
      <c r="AX532">
        <f t="shared" si="199"/>
        <v>0</v>
      </c>
    </row>
    <row r="533" spans="2:50" ht="15">
      <c r="B533" s="52">
        <v>2</v>
      </c>
      <c r="C533" s="52">
        <v>3.13</v>
      </c>
      <c r="D533" s="56">
        <v>0</v>
      </c>
      <c r="E533" s="52">
        <v>1</v>
      </c>
      <c r="F533" s="52">
        <v>1</v>
      </c>
      <c r="G533" s="53">
        <v>2.6126392586019915</v>
      </c>
      <c r="H533" s="53">
        <v>2.65</v>
      </c>
      <c r="I533" s="52">
        <v>2</v>
      </c>
      <c r="J533" s="53">
        <v>2.606282826280844</v>
      </c>
      <c r="K533" s="53">
        <v>2.63</v>
      </c>
      <c r="L533" s="52">
        <v>35</v>
      </c>
      <c r="M533" s="52">
        <v>1</v>
      </c>
      <c r="N533" s="52">
        <v>20</v>
      </c>
      <c r="O533" s="52">
        <v>365</v>
      </c>
      <c r="P533" s="54">
        <v>100.5181625</v>
      </c>
      <c r="Q533" s="54">
        <v>41.482129500000006</v>
      </c>
      <c r="R533" s="55">
        <v>0</v>
      </c>
      <c r="U533">
        <f t="shared" si="178"/>
        <v>0.33333333333333331</v>
      </c>
      <c r="V533">
        <f t="shared" si="179"/>
        <v>0.95136778115501519</v>
      </c>
      <c r="W533">
        <f t="shared" si="180"/>
        <v>0</v>
      </c>
      <c r="X533">
        <f t="shared" si="181"/>
        <v>0.34129692832764502</v>
      </c>
      <c r="Y533">
        <f t="shared" si="182"/>
        <v>0.14285714285714285</v>
      </c>
      <c r="Z533">
        <f t="shared" si="183"/>
        <v>0.79411527617081812</v>
      </c>
      <c r="AA533">
        <f t="shared" si="184"/>
        <v>0.80547112462006076</v>
      </c>
      <c r="AB533">
        <f t="shared" si="185"/>
        <v>0.5</v>
      </c>
      <c r="AC533">
        <f t="shared" si="186"/>
        <v>0.82477304629140624</v>
      </c>
      <c r="AD533">
        <f t="shared" si="187"/>
        <v>0.83227848101265811</v>
      </c>
      <c r="AE533">
        <f t="shared" si="188"/>
        <v>0.33333333333333331</v>
      </c>
      <c r="AF533">
        <f t="shared" si="189"/>
        <v>0.16666666666666666</v>
      </c>
      <c r="AG533">
        <f t="shared" si="190"/>
        <v>0.33333333333333331</v>
      </c>
      <c r="AH533">
        <f t="shared" si="191"/>
        <v>4.7619047619047616E-2</v>
      </c>
      <c r="AI533">
        <f t="shared" si="192"/>
        <v>0.58142414860681113</v>
      </c>
      <c r="AJ533">
        <f t="shared" si="193"/>
        <v>0.52611940298507465</v>
      </c>
      <c r="AK533">
        <f t="shared" si="194"/>
        <v>0</v>
      </c>
      <c r="AM533">
        <v>150</v>
      </c>
      <c r="AN533">
        <v>428.57142857142861</v>
      </c>
      <c r="AO533">
        <v>1034.1658581904667</v>
      </c>
      <c r="AP533">
        <v>781.70249146245635</v>
      </c>
      <c r="AQ533">
        <v>0</v>
      </c>
      <c r="AT533">
        <f t="shared" si="195"/>
        <v>0.37323943661971831</v>
      </c>
      <c r="AU533">
        <f t="shared" si="196"/>
        <v>0.18654280692945019</v>
      </c>
      <c r="AV533">
        <f t="shared" si="197"/>
        <v>0.73050820679141237</v>
      </c>
      <c r="AW533">
        <f t="shared" si="198"/>
        <v>0.38542056553360299</v>
      </c>
      <c r="AX533">
        <f t="shared" si="199"/>
        <v>0</v>
      </c>
    </row>
    <row r="534" spans="2:50" ht="15">
      <c r="B534" s="52">
        <v>2</v>
      </c>
      <c r="C534" s="52">
        <v>3.13</v>
      </c>
      <c r="D534" s="56">
        <v>0</v>
      </c>
      <c r="E534" s="52">
        <v>1</v>
      </c>
      <c r="F534" s="52">
        <v>1</v>
      </c>
      <c r="G534" s="53">
        <v>2.6126392586019915</v>
      </c>
      <c r="H534" s="53">
        <v>2.65</v>
      </c>
      <c r="I534" s="52">
        <v>2</v>
      </c>
      <c r="J534" s="53">
        <v>2.606282826280844</v>
      </c>
      <c r="K534" s="53">
        <v>2.63</v>
      </c>
      <c r="L534" s="52">
        <v>35</v>
      </c>
      <c r="M534" s="52">
        <v>3</v>
      </c>
      <c r="N534" s="52">
        <v>20</v>
      </c>
      <c r="O534" s="52">
        <v>365</v>
      </c>
      <c r="P534" s="54">
        <v>101.4988275</v>
      </c>
      <c r="Q534" s="54">
        <v>41.187930000000001</v>
      </c>
      <c r="R534" s="55">
        <v>0</v>
      </c>
      <c r="U534">
        <f t="shared" si="178"/>
        <v>0.33333333333333331</v>
      </c>
      <c r="V534">
        <f t="shared" si="179"/>
        <v>0.95136778115501519</v>
      </c>
      <c r="W534">
        <f t="shared" si="180"/>
        <v>0</v>
      </c>
      <c r="X534">
        <f t="shared" si="181"/>
        <v>0.34129692832764502</v>
      </c>
      <c r="Y534">
        <f t="shared" si="182"/>
        <v>0.14285714285714285</v>
      </c>
      <c r="Z534">
        <f t="shared" si="183"/>
        <v>0.79411527617081812</v>
      </c>
      <c r="AA534">
        <f t="shared" si="184"/>
        <v>0.80547112462006076</v>
      </c>
      <c r="AB534">
        <f t="shared" si="185"/>
        <v>0.5</v>
      </c>
      <c r="AC534">
        <f t="shared" si="186"/>
        <v>0.82477304629140624</v>
      </c>
      <c r="AD534">
        <f t="shared" si="187"/>
        <v>0.83227848101265811</v>
      </c>
      <c r="AE534">
        <f t="shared" si="188"/>
        <v>0.33333333333333331</v>
      </c>
      <c r="AF534">
        <f t="shared" si="189"/>
        <v>0.5</v>
      </c>
      <c r="AG534">
        <f t="shared" si="190"/>
        <v>0.33333333333333331</v>
      </c>
      <c r="AH534">
        <f t="shared" si="191"/>
        <v>4.7619047619047616E-2</v>
      </c>
      <c r="AI534">
        <f t="shared" si="192"/>
        <v>0.58761609907120749</v>
      </c>
      <c r="AJ534">
        <f t="shared" si="193"/>
        <v>0.52238805970149249</v>
      </c>
      <c r="AK534">
        <f t="shared" si="194"/>
        <v>0</v>
      </c>
      <c r="AM534">
        <v>150</v>
      </c>
      <c r="AN534">
        <v>428.57142857142861</v>
      </c>
      <c r="AO534">
        <v>1034.1658581904667</v>
      </c>
      <c r="AP534">
        <v>781.70249146245635</v>
      </c>
      <c r="AQ534">
        <v>0</v>
      </c>
      <c r="AT534">
        <f t="shared" si="195"/>
        <v>0.37323943661971831</v>
      </c>
      <c r="AU534">
        <f t="shared" si="196"/>
        <v>0.18654280692945019</v>
      </c>
      <c r="AV534">
        <f t="shared" si="197"/>
        <v>0.73050820679141237</v>
      </c>
      <c r="AW534">
        <f t="shared" si="198"/>
        <v>0.38542056553360299</v>
      </c>
      <c r="AX534">
        <f t="shared" si="199"/>
        <v>0</v>
      </c>
    </row>
    <row r="535" spans="2:50" ht="15">
      <c r="B535" s="52">
        <v>2</v>
      </c>
      <c r="C535" s="52">
        <v>3.13</v>
      </c>
      <c r="D535" s="56">
        <v>0</v>
      </c>
      <c r="E535" s="52">
        <v>1</v>
      </c>
      <c r="F535" s="52">
        <v>1</v>
      </c>
      <c r="G535" s="53">
        <v>2.6126392586019915</v>
      </c>
      <c r="H535" s="53">
        <v>2.65</v>
      </c>
      <c r="I535" s="52">
        <v>2</v>
      </c>
      <c r="J535" s="53">
        <v>2.606282826280844</v>
      </c>
      <c r="K535" s="53">
        <v>2.63</v>
      </c>
      <c r="L535" s="52">
        <v>35</v>
      </c>
      <c r="M535" s="52">
        <v>4</v>
      </c>
      <c r="N535" s="52">
        <v>20</v>
      </c>
      <c r="O535" s="52">
        <v>365</v>
      </c>
      <c r="P535" s="54">
        <v>67.665885000000003</v>
      </c>
      <c r="Q535" s="54">
        <v>33.832942500000001</v>
      </c>
      <c r="R535" s="55">
        <v>0</v>
      </c>
      <c r="U535">
        <f t="shared" si="178"/>
        <v>0.33333333333333331</v>
      </c>
      <c r="V535">
        <f t="shared" si="179"/>
        <v>0.95136778115501519</v>
      </c>
      <c r="W535">
        <f t="shared" si="180"/>
        <v>0</v>
      </c>
      <c r="X535">
        <f t="shared" si="181"/>
        <v>0.34129692832764502</v>
      </c>
      <c r="Y535">
        <f t="shared" si="182"/>
        <v>0.14285714285714285</v>
      </c>
      <c r="Z535">
        <f t="shared" si="183"/>
        <v>0.79411527617081812</v>
      </c>
      <c r="AA535">
        <f t="shared" si="184"/>
        <v>0.80547112462006076</v>
      </c>
      <c r="AB535">
        <f t="shared" si="185"/>
        <v>0.5</v>
      </c>
      <c r="AC535">
        <f t="shared" si="186"/>
        <v>0.82477304629140624</v>
      </c>
      <c r="AD535">
        <f t="shared" si="187"/>
        <v>0.83227848101265811</v>
      </c>
      <c r="AE535">
        <f t="shared" si="188"/>
        <v>0.33333333333333331</v>
      </c>
      <c r="AF535">
        <f t="shared" si="189"/>
        <v>0.66666666666666663</v>
      </c>
      <c r="AG535">
        <f t="shared" si="190"/>
        <v>0.33333333333333331</v>
      </c>
      <c r="AH535">
        <f t="shared" si="191"/>
        <v>4.7619047619047616E-2</v>
      </c>
      <c r="AI535">
        <f t="shared" si="192"/>
        <v>0.37399380804953564</v>
      </c>
      <c r="AJ535">
        <f t="shared" si="193"/>
        <v>0.42910447761194032</v>
      </c>
      <c r="AK535">
        <f t="shared" si="194"/>
        <v>0</v>
      </c>
      <c r="AM535">
        <v>150</v>
      </c>
      <c r="AN535">
        <v>428.57142857142861</v>
      </c>
      <c r="AO535">
        <v>1034.1658581904667</v>
      </c>
      <c r="AP535">
        <v>781.70249146245635</v>
      </c>
      <c r="AQ535">
        <v>0</v>
      </c>
      <c r="AT535">
        <f t="shared" si="195"/>
        <v>0.37323943661971831</v>
      </c>
      <c r="AU535">
        <f t="shared" si="196"/>
        <v>0.18654280692945019</v>
      </c>
      <c r="AV535">
        <f t="shared" si="197"/>
        <v>0.73050820679141237</v>
      </c>
      <c r="AW535">
        <f t="shared" si="198"/>
        <v>0.38542056553360299</v>
      </c>
      <c r="AX535">
        <f t="shared" si="199"/>
        <v>0</v>
      </c>
    </row>
    <row r="536" spans="2:50" ht="15">
      <c r="B536" s="52">
        <v>2</v>
      </c>
      <c r="C536" s="52">
        <v>3.13</v>
      </c>
      <c r="D536" s="56">
        <v>0</v>
      </c>
      <c r="E536" s="52">
        <v>1</v>
      </c>
      <c r="F536" s="52">
        <v>1</v>
      </c>
      <c r="G536" s="53">
        <v>2.6126392586019915</v>
      </c>
      <c r="H536" s="53">
        <v>2.65</v>
      </c>
      <c r="I536" s="52">
        <v>2</v>
      </c>
      <c r="J536" s="53">
        <v>2.606282826280844</v>
      </c>
      <c r="K536" s="53">
        <v>2.63</v>
      </c>
      <c r="L536" s="52">
        <v>40</v>
      </c>
      <c r="M536" s="52">
        <v>3</v>
      </c>
      <c r="N536" s="52">
        <v>20</v>
      </c>
      <c r="O536" s="52">
        <v>1</v>
      </c>
      <c r="P536" s="54">
        <v>22.849494499999999</v>
      </c>
      <c r="Q536" s="54">
        <v>24.516625000000001</v>
      </c>
      <c r="R536" s="55">
        <v>0</v>
      </c>
      <c r="U536">
        <f t="shared" si="178"/>
        <v>0.33333333333333331</v>
      </c>
      <c r="V536">
        <f t="shared" si="179"/>
        <v>0.95136778115501519</v>
      </c>
      <c r="W536">
        <f t="shared" si="180"/>
        <v>0</v>
      </c>
      <c r="X536">
        <f t="shared" si="181"/>
        <v>0.34129692832764502</v>
      </c>
      <c r="Y536">
        <f t="shared" si="182"/>
        <v>0.14285714285714285</v>
      </c>
      <c r="Z536">
        <f t="shared" si="183"/>
        <v>0.79411527617081812</v>
      </c>
      <c r="AA536">
        <f t="shared" si="184"/>
        <v>0.80547112462006076</v>
      </c>
      <c r="AB536">
        <f t="shared" si="185"/>
        <v>0.5</v>
      </c>
      <c r="AC536">
        <f t="shared" si="186"/>
        <v>0.82477304629140624</v>
      </c>
      <c r="AD536">
        <f t="shared" si="187"/>
        <v>0.83227848101265811</v>
      </c>
      <c r="AE536">
        <f t="shared" si="188"/>
        <v>0.41666666666666669</v>
      </c>
      <c r="AF536">
        <f t="shared" si="189"/>
        <v>0.5</v>
      </c>
      <c r="AG536">
        <f t="shared" si="190"/>
        <v>0.33333333333333331</v>
      </c>
      <c r="AH536">
        <f t="shared" si="191"/>
        <v>1.304631441617743E-4</v>
      </c>
      <c r="AI536">
        <f t="shared" si="192"/>
        <v>9.1021671826625378E-2</v>
      </c>
      <c r="AJ536">
        <f t="shared" si="193"/>
        <v>0.31094527363184082</v>
      </c>
      <c r="AK536">
        <f t="shared" si="194"/>
        <v>0</v>
      </c>
      <c r="AM536">
        <v>159</v>
      </c>
      <c r="AN536">
        <v>397.5</v>
      </c>
      <c r="AO536">
        <v>1044.6384238430282</v>
      </c>
      <c r="AP536">
        <v>757.82846001066514</v>
      </c>
      <c r="AQ536">
        <v>0</v>
      </c>
      <c r="AT536">
        <f t="shared" si="195"/>
        <v>0.43661971830985913</v>
      </c>
      <c r="AU536">
        <f t="shared" si="196"/>
        <v>0.15377855887521968</v>
      </c>
      <c r="AV536">
        <f t="shared" si="197"/>
        <v>0.73790575825259108</v>
      </c>
      <c r="AW536">
        <f t="shared" si="198"/>
        <v>0.37364940859830703</v>
      </c>
      <c r="AX536">
        <f t="shared" si="199"/>
        <v>0</v>
      </c>
    </row>
    <row r="537" spans="2:50" ht="15">
      <c r="B537" s="52">
        <v>2</v>
      </c>
      <c r="C537" s="52">
        <v>3.13</v>
      </c>
      <c r="D537" s="56">
        <v>0</v>
      </c>
      <c r="E537" s="52">
        <v>1</v>
      </c>
      <c r="F537" s="52">
        <v>1</v>
      </c>
      <c r="G537" s="53">
        <v>2.6126392586019915</v>
      </c>
      <c r="H537" s="53">
        <v>2.65</v>
      </c>
      <c r="I537" s="52">
        <v>2</v>
      </c>
      <c r="J537" s="53">
        <v>2.606282826280844</v>
      </c>
      <c r="K537" s="53">
        <v>2.63</v>
      </c>
      <c r="L537" s="52">
        <v>40</v>
      </c>
      <c r="M537" s="52">
        <v>1</v>
      </c>
      <c r="N537" s="52">
        <v>20</v>
      </c>
      <c r="O537" s="52">
        <v>3</v>
      </c>
      <c r="P537" s="54">
        <v>52.465577500000002</v>
      </c>
      <c r="Q537" s="54">
        <v>30.890947499999999</v>
      </c>
      <c r="R537" s="55">
        <v>0</v>
      </c>
      <c r="U537">
        <f t="shared" si="178"/>
        <v>0.33333333333333331</v>
      </c>
      <c r="V537">
        <f t="shared" si="179"/>
        <v>0.95136778115501519</v>
      </c>
      <c r="W537">
        <f t="shared" si="180"/>
        <v>0</v>
      </c>
      <c r="X537">
        <f t="shared" si="181"/>
        <v>0.34129692832764502</v>
      </c>
      <c r="Y537">
        <f t="shared" si="182"/>
        <v>0.14285714285714285</v>
      </c>
      <c r="Z537">
        <f t="shared" si="183"/>
        <v>0.79411527617081812</v>
      </c>
      <c r="AA537">
        <f t="shared" si="184"/>
        <v>0.80547112462006076</v>
      </c>
      <c r="AB537">
        <f t="shared" si="185"/>
        <v>0.5</v>
      </c>
      <c r="AC537">
        <f t="shared" si="186"/>
        <v>0.82477304629140624</v>
      </c>
      <c r="AD537">
        <f t="shared" si="187"/>
        <v>0.83227848101265811</v>
      </c>
      <c r="AE537">
        <f t="shared" si="188"/>
        <v>0.41666666666666669</v>
      </c>
      <c r="AF537">
        <f t="shared" si="189"/>
        <v>0.16666666666666666</v>
      </c>
      <c r="AG537">
        <f t="shared" si="190"/>
        <v>0.33333333333333331</v>
      </c>
      <c r="AH537">
        <f t="shared" si="191"/>
        <v>3.9138943248532291E-4</v>
      </c>
      <c r="AI537">
        <f t="shared" si="192"/>
        <v>0.27801857585139317</v>
      </c>
      <c r="AJ537">
        <f t="shared" si="193"/>
        <v>0.39179104477611937</v>
      </c>
      <c r="AK537">
        <f t="shared" si="194"/>
        <v>0</v>
      </c>
      <c r="AM537">
        <v>159</v>
      </c>
      <c r="AN537">
        <v>397.5</v>
      </c>
      <c r="AO537">
        <v>1044.6384238430282</v>
      </c>
      <c r="AP537">
        <v>757.82846001066514</v>
      </c>
      <c r="AQ537">
        <v>0</v>
      </c>
      <c r="AT537">
        <f t="shared" si="195"/>
        <v>0.43661971830985913</v>
      </c>
      <c r="AU537">
        <f t="shared" si="196"/>
        <v>0.15377855887521968</v>
      </c>
      <c r="AV537">
        <f t="shared" si="197"/>
        <v>0.73790575825259108</v>
      </c>
      <c r="AW537">
        <f t="shared" si="198"/>
        <v>0.37364940859830703</v>
      </c>
      <c r="AX537">
        <f t="shared" si="199"/>
        <v>0</v>
      </c>
    </row>
    <row r="538" spans="2:50" ht="15">
      <c r="B538" s="52">
        <v>2</v>
      </c>
      <c r="C538" s="52">
        <v>3.13</v>
      </c>
      <c r="D538" s="56">
        <v>0</v>
      </c>
      <c r="E538" s="52">
        <v>1</v>
      </c>
      <c r="F538" s="52">
        <v>1</v>
      </c>
      <c r="G538" s="53">
        <v>2.6126392586019915</v>
      </c>
      <c r="H538" s="53">
        <v>2.65</v>
      </c>
      <c r="I538" s="52">
        <v>2</v>
      </c>
      <c r="J538" s="53">
        <v>2.606282826280844</v>
      </c>
      <c r="K538" s="53">
        <v>2.63</v>
      </c>
      <c r="L538" s="52">
        <v>40</v>
      </c>
      <c r="M538" s="52">
        <v>4</v>
      </c>
      <c r="N538" s="52">
        <v>20</v>
      </c>
      <c r="O538" s="52">
        <v>3</v>
      </c>
      <c r="P538" s="54">
        <v>44.326058000000003</v>
      </c>
      <c r="Q538" s="54">
        <v>27.45862</v>
      </c>
      <c r="R538" s="55">
        <v>0</v>
      </c>
      <c r="U538">
        <f t="shared" si="178"/>
        <v>0.33333333333333331</v>
      </c>
      <c r="V538">
        <f t="shared" si="179"/>
        <v>0.95136778115501519</v>
      </c>
      <c r="W538">
        <f t="shared" si="180"/>
        <v>0</v>
      </c>
      <c r="X538">
        <f t="shared" si="181"/>
        <v>0.34129692832764502</v>
      </c>
      <c r="Y538">
        <f t="shared" si="182"/>
        <v>0.14285714285714285</v>
      </c>
      <c r="Z538">
        <f t="shared" si="183"/>
        <v>0.79411527617081812</v>
      </c>
      <c r="AA538">
        <f t="shared" si="184"/>
        <v>0.80547112462006076</v>
      </c>
      <c r="AB538">
        <f t="shared" si="185"/>
        <v>0.5</v>
      </c>
      <c r="AC538">
        <f t="shared" si="186"/>
        <v>0.82477304629140624</v>
      </c>
      <c r="AD538">
        <f t="shared" si="187"/>
        <v>0.83227848101265811</v>
      </c>
      <c r="AE538">
        <f t="shared" si="188"/>
        <v>0.41666666666666669</v>
      </c>
      <c r="AF538">
        <f t="shared" si="189"/>
        <v>0.66666666666666663</v>
      </c>
      <c r="AG538">
        <f t="shared" si="190"/>
        <v>0.33333333333333331</v>
      </c>
      <c r="AH538">
        <f t="shared" si="191"/>
        <v>3.9138943248532291E-4</v>
      </c>
      <c r="AI538">
        <f t="shared" si="192"/>
        <v>0.22662538699690407</v>
      </c>
      <c r="AJ538">
        <f t="shared" si="193"/>
        <v>0.34825870646766166</v>
      </c>
      <c r="AK538">
        <f t="shared" si="194"/>
        <v>0</v>
      </c>
      <c r="AM538">
        <v>159</v>
      </c>
      <c r="AN538">
        <v>397.5</v>
      </c>
      <c r="AO538">
        <v>1044.6384238430282</v>
      </c>
      <c r="AP538">
        <v>757.82846001066514</v>
      </c>
      <c r="AQ538">
        <v>0</v>
      </c>
      <c r="AT538">
        <f t="shared" si="195"/>
        <v>0.43661971830985913</v>
      </c>
      <c r="AU538">
        <f t="shared" si="196"/>
        <v>0.15377855887521968</v>
      </c>
      <c r="AV538">
        <f t="shared" si="197"/>
        <v>0.73790575825259108</v>
      </c>
      <c r="AW538">
        <f t="shared" si="198"/>
        <v>0.37364940859830703</v>
      </c>
      <c r="AX538">
        <f t="shared" si="199"/>
        <v>0</v>
      </c>
    </row>
    <row r="539" spans="2:50" ht="15">
      <c r="B539" s="52">
        <v>2</v>
      </c>
      <c r="C539" s="52">
        <v>3.13</v>
      </c>
      <c r="D539" s="56">
        <v>0</v>
      </c>
      <c r="E539" s="52">
        <v>1</v>
      </c>
      <c r="F539" s="52">
        <v>1</v>
      </c>
      <c r="G539" s="53">
        <v>2.6126392586019915</v>
      </c>
      <c r="H539" s="53">
        <v>2.65</v>
      </c>
      <c r="I539" s="52">
        <v>2</v>
      </c>
      <c r="J539" s="53">
        <v>2.606282826280844</v>
      </c>
      <c r="K539" s="53">
        <v>2.63</v>
      </c>
      <c r="L539" s="52">
        <v>40</v>
      </c>
      <c r="M539" s="52">
        <v>1</v>
      </c>
      <c r="N539" s="52">
        <v>20</v>
      </c>
      <c r="O539" s="52">
        <v>7</v>
      </c>
      <c r="P539" s="54">
        <v>62.370294000000001</v>
      </c>
      <c r="Q539" s="54">
        <v>33.048410500000003</v>
      </c>
      <c r="R539" s="55">
        <v>0</v>
      </c>
      <c r="U539">
        <f t="shared" si="178"/>
        <v>0.33333333333333331</v>
      </c>
      <c r="V539">
        <f t="shared" si="179"/>
        <v>0.95136778115501519</v>
      </c>
      <c r="W539">
        <f t="shared" si="180"/>
        <v>0</v>
      </c>
      <c r="X539">
        <f t="shared" si="181"/>
        <v>0.34129692832764502</v>
      </c>
      <c r="Y539">
        <f t="shared" si="182"/>
        <v>0.14285714285714285</v>
      </c>
      <c r="Z539">
        <f t="shared" si="183"/>
        <v>0.79411527617081812</v>
      </c>
      <c r="AA539">
        <f t="shared" si="184"/>
        <v>0.80547112462006076</v>
      </c>
      <c r="AB539">
        <f t="shared" si="185"/>
        <v>0.5</v>
      </c>
      <c r="AC539">
        <f t="shared" si="186"/>
        <v>0.82477304629140624</v>
      </c>
      <c r="AD539">
        <f t="shared" si="187"/>
        <v>0.83227848101265811</v>
      </c>
      <c r="AE539">
        <f t="shared" si="188"/>
        <v>0.41666666666666669</v>
      </c>
      <c r="AF539">
        <f t="shared" si="189"/>
        <v>0.16666666666666666</v>
      </c>
      <c r="AG539">
        <f t="shared" si="190"/>
        <v>0.33333333333333331</v>
      </c>
      <c r="AH539">
        <f t="shared" si="191"/>
        <v>9.1324200913242006E-4</v>
      </c>
      <c r="AI539">
        <f t="shared" si="192"/>
        <v>0.34055727554179571</v>
      </c>
      <c r="AJ539">
        <f t="shared" si="193"/>
        <v>0.4191542288557214</v>
      </c>
      <c r="AK539">
        <f t="shared" si="194"/>
        <v>0</v>
      </c>
      <c r="AM539">
        <v>159</v>
      </c>
      <c r="AN539">
        <v>397.5</v>
      </c>
      <c r="AO539">
        <v>1044.6384238430282</v>
      </c>
      <c r="AP539">
        <v>757.82846001066514</v>
      </c>
      <c r="AQ539">
        <v>0</v>
      </c>
      <c r="AT539">
        <f t="shared" si="195"/>
        <v>0.43661971830985913</v>
      </c>
      <c r="AU539">
        <f t="shared" si="196"/>
        <v>0.15377855887521968</v>
      </c>
      <c r="AV539">
        <f t="shared" si="197"/>
        <v>0.73790575825259108</v>
      </c>
      <c r="AW539">
        <f t="shared" si="198"/>
        <v>0.37364940859830703</v>
      </c>
      <c r="AX539">
        <f t="shared" si="199"/>
        <v>0</v>
      </c>
    </row>
    <row r="540" spans="2:50" ht="15">
      <c r="B540" s="52">
        <v>2</v>
      </c>
      <c r="C540" s="52">
        <v>3.13</v>
      </c>
      <c r="D540" s="56">
        <v>0</v>
      </c>
      <c r="E540" s="52">
        <v>1</v>
      </c>
      <c r="F540" s="52">
        <v>1</v>
      </c>
      <c r="G540" s="53">
        <v>2.6126392586019915</v>
      </c>
      <c r="H540" s="53">
        <v>2.65</v>
      </c>
      <c r="I540" s="52">
        <v>2</v>
      </c>
      <c r="J540" s="53">
        <v>2.606282826280844</v>
      </c>
      <c r="K540" s="53">
        <v>2.63</v>
      </c>
      <c r="L540" s="52">
        <v>40</v>
      </c>
      <c r="M540" s="52">
        <v>3</v>
      </c>
      <c r="N540" s="52">
        <v>20</v>
      </c>
      <c r="O540" s="52">
        <v>7</v>
      </c>
      <c r="P540" s="54">
        <v>56.094037999999998</v>
      </c>
      <c r="Q540" s="54">
        <v>32.165812000000003</v>
      </c>
      <c r="R540" s="55">
        <v>0</v>
      </c>
      <c r="U540">
        <f t="shared" si="178"/>
        <v>0.33333333333333331</v>
      </c>
      <c r="V540">
        <f t="shared" si="179"/>
        <v>0.95136778115501519</v>
      </c>
      <c r="W540">
        <f t="shared" si="180"/>
        <v>0</v>
      </c>
      <c r="X540">
        <f t="shared" si="181"/>
        <v>0.34129692832764502</v>
      </c>
      <c r="Y540">
        <f t="shared" si="182"/>
        <v>0.14285714285714285</v>
      </c>
      <c r="Z540">
        <f t="shared" si="183"/>
        <v>0.79411527617081812</v>
      </c>
      <c r="AA540">
        <f t="shared" si="184"/>
        <v>0.80547112462006076</v>
      </c>
      <c r="AB540">
        <f t="shared" si="185"/>
        <v>0.5</v>
      </c>
      <c r="AC540">
        <f t="shared" si="186"/>
        <v>0.82477304629140624</v>
      </c>
      <c r="AD540">
        <f t="shared" si="187"/>
        <v>0.83227848101265811</v>
      </c>
      <c r="AE540">
        <f t="shared" si="188"/>
        <v>0.41666666666666669</v>
      </c>
      <c r="AF540">
        <f t="shared" si="189"/>
        <v>0.5</v>
      </c>
      <c r="AG540">
        <f t="shared" si="190"/>
        <v>0.33333333333333331</v>
      </c>
      <c r="AH540">
        <f t="shared" si="191"/>
        <v>9.1324200913242006E-4</v>
      </c>
      <c r="AI540">
        <f t="shared" si="192"/>
        <v>0.30092879256965943</v>
      </c>
      <c r="AJ540">
        <f t="shared" si="193"/>
        <v>0.40796019900497515</v>
      </c>
      <c r="AK540">
        <f t="shared" si="194"/>
        <v>0</v>
      </c>
      <c r="AM540">
        <v>159</v>
      </c>
      <c r="AN540">
        <v>397.5</v>
      </c>
      <c r="AO540">
        <v>1044.6384238430282</v>
      </c>
      <c r="AP540">
        <v>757.82846001066514</v>
      </c>
      <c r="AQ540">
        <v>0</v>
      </c>
      <c r="AT540">
        <f t="shared" si="195"/>
        <v>0.43661971830985913</v>
      </c>
      <c r="AU540">
        <f t="shared" si="196"/>
        <v>0.15377855887521968</v>
      </c>
      <c r="AV540">
        <f t="shared" si="197"/>
        <v>0.73790575825259108</v>
      </c>
      <c r="AW540">
        <f t="shared" si="198"/>
        <v>0.37364940859830703</v>
      </c>
      <c r="AX540">
        <f t="shared" si="199"/>
        <v>0</v>
      </c>
    </row>
    <row r="541" spans="2:50" ht="15">
      <c r="B541" s="52">
        <v>2</v>
      </c>
      <c r="C541" s="52">
        <v>3.13</v>
      </c>
      <c r="D541" s="56">
        <v>0</v>
      </c>
      <c r="E541" s="52">
        <v>1</v>
      </c>
      <c r="F541" s="52">
        <v>1</v>
      </c>
      <c r="G541" s="53">
        <v>2.6126392586019915</v>
      </c>
      <c r="H541" s="53">
        <v>2.65</v>
      </c>
      <c r="I541" s="52">
        <v>2</v>
      </c>
      <c r="J541" s="53">
        <v>2.606282826280844</v>
      </c>
      <c r="K541" s="53">
        <v>2.63</v>
      </c>
      <c r="L541" s="52">
        <v>40</v>
      </c>
      <c r="M541" s="52">
        <v>4</v>
      </c>
      <c r="N541" s="52">
        <v>20</v>
      </c>
      <c r="O541" s="52">
        <v>7</v>
      </c>
      <c r="P541" s="54">
        <v>50.504247499999998</v>
      </c>
      <c r="Q541" s="54">
        <v>28.733484499999999</v>
      </c>
      <c r="R541" s="55">
        <v>0</v>
      </c>
      <c r="U541">
        <f t="shared" si="178"/>
        <v>0.33333333333333331</v>
      </c>
      <c r="V541">
        <f t="shared" si="179"/>
        <v>0.95136778115501519</v>
      </c>
      <c r="W541">
        <f t="shared" si="180"/>
        <v>0</v>
      </c>
      <c r="X541">
        <f t="shared" si="181"/>
        <v>0.34129692832764502</v>
      </c>
      <c r="Y541">
        <f t="shared" si="182"/>
        <v>0.14285714285714285</v>
      </c>
      <c r="Z541">
        <f t="shared" si="183"/>
        <v>0.79411527617081812</v>
      </c>
      <c r="AA541">
        <f t="shared" si="184"/>
        <v>0.80547112462006076</v>
      </c>
      <c r="AB541">
        <f t="shared" si="185"/>
        <v>0.5</v>
      </c>
      <c r="AC541">
        <f t="shared" si="186"/>
        <v>0.82477304629140624</v>
      </c>
      <c r="AD541">
        <f t="shared" si="187"/>
        <v>0.83227848101265811</v>
      </c>
      <c r="AE541">
        <f t="shared" si="188"/>
        <v>0.41666666666666669</v>
      </c>
      <c r="AF541">
        <f t="shared" si="189"/>
        <v>0.66666666666666663</v>
      </c>
      <c r="AG541">
        <f t="shared" si="190"/>
        <v>0.33333333333333331</v>
      </c>
      <c r="AH541">
        <f t="shared" si="191"/>
        <v>9.1324200913242006E-4</v>
      </c>
      <c r="AI541">
        <f t="shared" si="192"/>
        <v>0.26563467492260057</v>
      </c>
      <c r="AJ541">
        <f t="shared" si="193"/>
        <v>0.36442786069651739</v>
      </c>
      <c r="AK541">
        <f t="shared" si="194"/>
        <v>0</v>
      </c>
      <c r="AM541">
        <v>159</v>
      </c>
      <c r="AN541">
        <v>397.5</v>
      </c>
      <c r="AO541">
        <v>1044.6384238430282</v>
      </c>
      <c r="AP541">
        <v>757.82846001066514</v>
      </c>
      <c r="AQ541">
        <v>0</v>
      </c>
      <c r="AT541">
        <f t="shared" si="195"/>
        <v>0.43661971830985913</v>
      </c>
      <c r="AU541">
        <f t="shared" si="196"/>
        <v>0.15377855887521968</v>
      </c>
      <c r="AV541">
        <f t="shared" si="197"/>
        <v>0.73790575825259108</v>
      </c>
      <c r="AW541">
        <f t="shared" si="198"/>
        <v>0.37364940859830703</v>
      </c>
      <c r="AX541">
        <f t="shared" si="199"/>
        <v>0</v>
      </c>
    </row>
    <row r="542" spans="2:50" ht="15">
      <c r="B542" s="52">
        <v>2</v>
      </c>
      <c r="C542" s="52">
        <v>3.13</v>
      </c>
      <c r="D542" s="56">
        <v>0</v>
      </c>
      <c r="E542" s="52">
        <v>1</v>
      </c>
      <c r="F542" s="52">
        <v>1</v>
      </c>
      <c r="G542" s="53">
        <v>2.6126392586019915</v>
      </c>
      <c r="H542" s="53">
        <v>2.65</v>
      </c>
      <c r="I542" s="52">
        <v>2</v>
      </c>
      <c r="J542" s="53">
        <v>2.606282826280844</v>
      </c>
      <c r="K542" s="53">
        <v>2.63</v>
      </c>
      <c r="L542" s="52">
        <v>40</v>
      </c>
      <c r="M542" s="52">
        <v>1</v>
      </c>
      <c r="N542" s="52">
        <v>20</v>
      </c>
      <c r="O542" s="52">
        <v>28</v>
      </c>
      <c r="P542" s="54">
        <v>73.942141000000007</v>
      </c>
      <c r="Q542" s="54">
        <v>33.342610000000001</v>
      </c>
      <c r="R542" s="55">
        <v>0</v>
      </c>
      <c r="U542">
        <f t="shared" si="178"/>
        <v>0.33333333333333331</v>
      </c>
      <c r="V542">
        <f t="shared" si="179"/>
        <v>0.95136778115501519</v>
      </c>
      <c r="W542">
        <f t="shared" si="180"/>
        <v>0</v>
      </c>
      <c r="X542">
        <f t="shared" si="181"/>
        <v>0.34129692832764502</v>
      </c>
      <c r="Y542">
        <f t="shared" si="182"/>
        <v>0.14285714285714285</v>
      </c>
      <c r="Z542">
        <f t="shared" si="183"/>
        <v>0.79411527617081812</v>
      </c>
      <c r="AA542">
        <f t="shared" si="184"/>
        <v>0.80547112462006076</v>
      </c>
      <c r="AB542">
        <f t="shared" si="185"/>
        <v>0.5</v>
      </c>
      <c r="AC542">
        <f t="shared" si="186"/>
        <v>0.82477304629140624</v>
      </c>
      <c r="AD542">
        <f t="shared" si="187"/>
        <v>0.83227848101265811</v>
      </c>
      <c r="AE542">
        <f t="shared" si="188"/>
        <v>0.41666666666666669</v>
      </c>
      <c r="AF542">
        <f t="shared" si="189"/>
        <v>0.16666666666666666</v>
      </c>
      <c r="AG542">
        <f t="shared" si="190"/>
        <v>0.33333333333333331</v>
      </c>
      <c r="AH542">
        <f t="shared" si="191"/>
        <v>3.6529680365296802E-3</v>
      </c>
      <c r="AI542">
        <f t="shared" si="192"/>
        <v>0.41362229102167186</v>
      </c>
      <c r="AJ542">
        <f t="shared" si="193"/>
        <v>0.4228855721393035</v>
      </c>
      <c r="AK542">
        <f t="shared" si="194"/>
        <v>0</v>
      </c>
      <c r="AM542">
        <v>159</v>
      </c>
      <c r="AN542">
        <v>397.5</v>
      </c>
      <c r="AO542">
        <v>1044.6384238430282</v>
      </c>
      <c r="AP542">
        <v>757.82846001066514</v>
      </c>
      <c r="AQ542">
        <v>0</v>
      </c>
      <c r="AT542">
        <f t="shared" si="195"/>
        <v>0.43661971830985913</v>
      </c>
      <c r="AU542">
        <f t="shared" si="196"/>
        <v>0.15377855887521968</v>
      </c>
      <c r="AV542">
        <f t="shared" si="197"/>
        <v>0.73790575825259108</v>
      </c>
      <c r="AW542">
        <f t="shared" si="198"/>
        <v>0.37364940859830703</v>
      </c>
      <c r="AX542">
        <f t="shared" si="199"/>
        <v>0</v>
      </c>
    </row>
    <row r="543" spans="2:50" ht="15">
      <c r="B543" s="52">
        <v>2</v>
      </c>
      <c r="C543" s="52">
        <v>3.13</v>
      </c>
      <c r="D543" s="56">
        <v>0</v>
      </c>
      <c r="E543" s="52">
        <v>1</v>
      </c>
      <c r="F543" s="52">
        <v>1</v>
      </c>
      <c r="G543" s="53">
        <v>2.6126392586019915</v>
      </c>
      <c r="H543" s="53">
        <v>2.65</v>
      </c>
      <c r="I543" s="52">
        <v>2</v>
      </c>
      <c r="J543" s="53">
        <v>2.606282826280844</v>
      </c>
      <c r="K543" s="53">
        <v>2.63</v>
      </c>
      <c r="L543" s="52">
        <v>40</v>
      </c>
      <c r="M543" s="52">
        <v>3</v>
      </c>
      <c r="N543" s="52">
        <v>20</v>
      </c>
      <c r="O543" s="52">
        <v>28</v>
      </c>
      <c r="P543" s="54">
        <v>68.3523505</v>
      </c>
      <c r="Q543" s="54">
        <v>33.931009000000003</v>
      </c>
      <c r="R543" s="55">
        <v>0</v>
      </c>
      <c r="U543">
        <f t="shared" si="178"/>
        <v>0.33333333333333331</v>
      </c>
      <c r="V543">
        <f t="shared" si="179"/>
        <v>0.95136778115501519</v>
      </c>
      <c r="W543">
        <f t="shared" si="180"/>
        <v>0</v>
      </c>
      <c r="X543">
        <f t="shared" si="181"/>
        <v>0.34129692832764502</v>
      </c>
      <c r="Y543">
        <f t="shared" si="182"/>
        <v>0.14285714285714285</v>
      </c>
      <c r="Z543">
        <f t="shared" si="183"/>
        <v>0.79411527617081812</v>
      </c>
      <c r="AA543">
        <f t="shared" si="184"/>
        <v>0.80547112462006076</v>
      </c>
      <c r="AB543">
        <f t="shared" si="185"/>
        <v>0.5</v>
      </c>
      <c r="AC543">
        <f t="shared" si="186"/>
        <v>0.82477304629140624</v>
      </c>
      <c r="AD543">
        <f t="shared" si="187"/>
        <v>0.83227848101265811</v>
      </c>
      <c r="AE543">
        <f t="shared" si="188"/>
        <v>0.41666666666666669</v>
      </c>
      <c r="AF543">
        <f t="shared" si="189"/>
        <v>0.5</v>
      </c>
      <c r="AG543">
        <f t="shared" si="190"/>
        <v>0.33333333333333331</v>
      </c>
      <c r="AH543">
        <f t="shared" si="191"/>
        <v>3.6529680365296802E-3</v>
      </c>
      <c r="AI543">
        <f t="shared" si="192"/>
        <v>0.378328173374613</v>
      </c>
      <c r="AJ543">
        <f t="shared" si="193"/>
        <v>0.4303482587064677</v>
      </c>
      <c r="AK543">
        <f t="shared" si="194"/>
        <v>0</v>
      </c>
      <c r="AM543">
        <v>159</v>
      </c>
      <c r="AN543">
        <v>397.5</v>
      </c>
      <c r="AO543">
        <v>1044.6384238430282</v>
      </c>
      <c r="AP543">
        <v>757.82846001066514</v>
      </c>
      <c r="AQ543">
        <v>0</v>
      </c>
      <c r="AT543">
        <f t="shared" si="195"/>
        <v>0.43661971830985913</v>
      </c>
      <c r="AU543">
        <f t="shared" si="196"/>
        <v>0.15377855887521968</v>
      </c>
      <c r="AV543">
        <f t="shared" si="197"/>
        <v>0.73790575825259108</v>
      </c>
      <c r="AW543">
        <f t="shared" si="198"/>
        <v>0.37364940859830703</v>
      </c>
      <c r="AX543">
        <f t="shared" si="199"/>
        <v>0</v>
      </c>
    </row>
    <row r="544" spans="2:50" ht="15">
      <c r="B544" s="52">
        <v>2</v>
      </c>
      <c r="C544" s="52">
        <v>3.13</v>
      </c>
      <c r="D544" s="56">
        <v>0</v>
      </c>
      <c r="E544" s="52">
        <v>1</v>
      </c>
      <c r="F544" s="52">
        <v>1</v>
      </c>
      <c r="G544" s="53">
        <v>2.6126392586019915</v>
      </c>
      <c r="H544" s="53">
        <v>2.65</v>
      </c>
      <c r="I544" s="52">
        <v>2</v>
      </c>
      <c r="J544" s="53">
        <v>2.606282826280844</v>
      </c>
      <c r="K544" s="53">
        <v>2.63</v>
      </c>
      <c r="L544" s="52">
        <v>40</v>
      </c>
      <c r="M544" s="52">
        <v>4</v>
      </c>
      <c r="N544" s="52">
        <v>20</v>
      </c>
      <c r="O544" s="52">
        <v>28</v>
      </c>
      <c r="P544" s="54">
        <v>56.976636499999998</v>
      </c>
      <c r="Q544" s="54">
        <v>34.323274999999995</v>
      </c>
      <c r="R544" s="55">
        <v>0</v>
      </c>
      <c r="U544">
        <f t="shared" si="178"/>
        <v>0.33333333333333331</v>
      </c>
      <c r="V544">
        <f t="shared" si="179"/>
        <v>0.95136778115501519</v>
      </c>
      <c r="W544">
        <f t="shared" si="180"/>
        <v>0</v>
      </c>
      <c r="X544">
        <f t="shared" si="181"/>
        <v>0.34129692832764502</v>
      </c>
      <c r="Y544">
        <f t="shared" si="182"/>
        <v>0.14285714285714285</v>
      </c>
      <c r="Z544">
        <f t="shared" si="183"/>
        <v>0.79411527617081812</v>
      </c>
      <c r="AA544">
        <f t="shared" si="184"/>
        <v>0.80547112462006076</v>
      </c>
      <c r="AB544">
        <f t="shared" si="185"/>
        <v>0.5</v>
      </c>
      <c r="AC544">
        <f t="shared" si="186"/>
        <v>0.82477304629140624</v>
      </c>
      <c r="AD544">
        <f t="shared" si="187"/>
        <v>0.83227848101265811</v>
      </c>
      <c r="AE544">
        <f t="shared" si="188"/>
        <v>0.41666666666666669</v>
      </c>
      <c r="AF544">
        <f t="shared" si="189"/>
        <v>0.66666666666666663</v>
      </c>
      <c r="AG544">
        <f t="shared" si="190"/>
        <v>0.33333333333333331</v>
      </c>
      <c r="AH544">
        <f t="shared" si="191"/>
        <v>3.6529680365296802E-3</v>
      </c>
      <c r="AI544">
        <f t="shared" si="192"/>
        <v>0.30650154798761609</v>
      </c>
      <c r="AJ544">
        <f t="shared" si="193"/>
        <v>0.43532338308457702</v>
      </c>
      <c r="AK544">
        <f t="shared" si="194"/>
        <v>0</v>
      </c>
      <c r="AM544">
        <v>159</v>
      </c>
      <c r="AN544">
        <v>397.5</v>
      </c>
      <c r="AO544">
        <v>1044.6384238430282</v>
      </c>
      <c r="AP544">
        <v>757.82846001066514</v>
      </c>
      <c r="AQ544">
        <v>0</v>
      </c>
      <c r="AT544">
        <f t="shared" si="195"/>
        <v>0.43661971830985913</v>
      </c>
      <c r="AU544">
        <f t="shared" si="196"/>
        <v>0.15377855887521968</v>
      </c>
      <c r="AV544">
        <f t="shared" si="197"/>
        <v>0.73790575825259108</v>
      </c>
      <c r="AW544">
        <f t="shared" si="198"/>
        <v>0.37364940859830703</v>
      </c>
      <c r="AX544">
        <f t="shared" si="199"/>
        <v>0</v>
      </c>
    </row>
    <row r="545" spans="2:50" ht="15">
      <c r="B545" s="52">
        <v>2</v>
      </c>
      <c r="C545" s="52">
        <v>3.13</v>
      </c>
      <c r="D545" s="56">
        <v>0</v>
      </c>
      <c r="E545" s="52">
        <v>1</v>
      </c>
      <c r="F545" s="52">
        <v>1</v>
      </c>
      <c r="G545" s="53">
        <v>2.6126392586019915</v>
      </c>
      <c r="H545" s="53">
        <v>2.65</v>
      </c>
      <c r="I545" s="52">
        <v>2</v>
      </c>
      <c r="J545" s="53">
        <v>2.606282826280844</v>
      </c>
      <c r="K545" s="53">
        <v>2.63</v>
      </c>
      <c r="L545" s="52">
        <v>40</v>
      </c>
      <c r="M545" s="52">
        <v>1</v>
      </c>
      <c r="N545" s="52">
        <v>20</v>
      </c>
      <c r="O545" s="52">
        <v>91</v>
      </c>
      <c r="P545" s="54">
        <v>78.257067000000006</v>
      </c>
      <c r="Q545" s="54">
        <v>36.088471999999996</v>
      </c>
      <c r="R545" s="55">
        <v>0</v>
      </c>
      <c r="U545">
        <f t="shared" si="178"/>
        <v>0.33333333333333331</v>
      </c>
      <c r="V545">
        <f t="shared" si="179"/>
        <v>0.95136778115501519</v>
      </c>
      <c r="W545">
        <f t="shared" si="180"/>
        <v>0</v>
      </c>
      <c r="X545">
        <f t="shared" si="181"/>
        <v>0.34129692832764502</v>
      </c>
      <c r="Y545">
        <f t="shared" si="182"/>
        <v>0.14285714285714285</v>
      </c>
      <c r="Z545">
        <f t="shared" si="183"/>
        <v>0.79411527617081812</v>
      </c>
      <c r="AA545">
        <f t="shared" si="184"/>
        <v>0.80547112462006076</v>
      </c>
      <c r="AB545">
        <f t="shared" si="185"/>
        <v>0.5</v>
      </c>
      <c r="AC545">
        <f t="shared" si="186"/>
        <v>0.82477304629140624</v>
      </c>
      <c r="AD545">
        <f t="shared" si="187"/>
        <v>0.83227848101265811</v>
      </c>
      <c r="AE545">
        <f t="shared" si="188"/>
        <v>0.41666666666666669</v>
      </c>
      <c r="AF545">
        <f t="shared" si="189"/>
        <v>0.16666666666666666</v>
      </c>
      <c r="AG545">
        <f t="shared" si="190"/>
        <v>0.33333333333333331</v>
      </c>
      <c r="AH545">
        <f t="shared" si="191"/>
        <v>1.1872146118721462E-2</v>
      </c>
      <c r="AI545">
        <f t="shared" si="192"/>
        <v>0.44086687306501554</v>
      </c>
      <c r="AJ545">
        <f t="shared" si="193"/>
        <v>0.45771144278606957</v>
      </c>
      <c r="AK545">
        <f t="shared" si="194"/>
        <v>0</v>
      </c>
      <c r="AM545">
        <v>159</v>
      </c>
      <c r="AN545">
        <v>397.5</v>
      </c>
      <c r="AO545">
        <v>1044.6384238430282</v>
      </c>
      <c r="AP545">
        <v>757.82846001066514</v>
      </c>
      <c r="AQ545">
        <v>0</v>
      </c>
      <c r="AT545">
        <f t="shared" si="195"/>
        <v>0.43661971830985913</v>
      </c>
      <c r="AU545">
        <f t="shared" si="196"/>
        <v>0.15377855887521968</v>
      </c>
      <c r="AV545">
        <f t="shared" si="197"/>
        <v>0.73790575825259108</v>
      </c>
      <c r="AW545">
        <f t="shared" si="198"/>
        <v>0.37364940859830703</v>
      </c>
      <c r="AX545">
        <f t="shared" si="199"/>
        <v>0</v>
      </c>
    </row>
    <row r="546" spans="2:50" ht="15">
      <c r="B546" s="52">
        <v>2</v>
      </c>
      <c r="C546" s="52">
        <v>3.13</v>
      </c>
      <c r="D546" s="56">
        <v>0</v>
      </c>
      <c r="E546" s="52">
        <v>1</v>
      </c>
      <c r="F546" s="52">
        <v>1</v>
      </c>
      <c r="G546" s="53">
        <v>2.6126392586019915</v>
      </c>
      <c r="H546" s="53">
        <v>2.65</v>
      </c>
      <c r="I546" s="52">
        <v>2</v>
      </c>
      <c r="J546" s="53">
        <v>2.606282826280844</v>
      </c>
      <c r="K546" s="53">
        <v>2.63</v>
      </c>
      <c r="L546" s="52">
        <v>40</v>
      </c>
      <c r="M546" s="52">
        <v>3</v>
      </c>
      <c r="N546" s="52">
        <v>20</v>
      </c>
      <c r="O546" s="52">
        <v>91</v>
      </c>
      <c r="P546" s="54">
        <v>73.255675499999995</v>
      </c>
      <c r="Q546" s="54">
        <v>35.598139499999995</v>
      </c>
      <c r="R546" s="55">
        <v>0</v>
      </c>
      <c r="U546">
        <f t="shared" si="178"/>
        <v>0.33333333333333331</v>
      </c>
      <c r="V546">
        <f t="shared" si="179"/>
        <v>0.95136778115501519</v>
      </c>
      <c r="W546">
        <f t="shared" si="180"/>
        <v>0</v>
      </c>
      <c r="X546">
        <f t="shared" si="181"/>
        <v>0.34129692832764502</v>
      </c>
      <c r="Y546">
        <f t="shared" si="182"/>
        <v>0.14285714285714285</v>
      </c>
      <c r="Z546">
        <f t="shared" si="183"/>
        <v>0.79411527617081812</v>
      </c>
      <c r="AA546">
        <f t="shared" si="184"/>
        <v>0.80547112462006076</v>
      </c>
      <c r="AB546">
        <f t="shared" si="185"/>
        <v>0.5</v>
      </c>
      <c r="AC546">
        <f t="shared" si="186"/>
        <v>0.82477304629140624</v>
      </c>
      <c r="AD546">
        <f t="shared" si="187"/>
        <v>0.83227848101265811</v>
      </c>
      <c r="AE546">
        <f t="shared" si="188"/>
        <v>0.41666666666666669</v>
      </c>
      <c r="AF546">
        <f t="shared" si="189"/>
        <v>0.5</v>
      </c>
      <c r="AG546">
        <f t="shared" si="190"/>
        <v>0.33333333333333331</v>
      </c>
      <c r="AH546">
        <f t="shared" si="191"/>
        <v>1.1872146118721462E-2</v>
      </c>
      <c r="AI546">
        <f t="shared" si="192"/>
        <v>0.40928792569659445</v>
      </c>
      <c r="AJ546">
        <f t="shared" si="193"/>
        <v>0.45149253731343275</v>
      </c>
      <c r="AK546">
        <f t="shared" si="194"/>
        <v>0</v>
      </c>
      <c r="AM546">
        <v>159</v>
      </c>
      <c r="AN546">
        <v>397.5</v>
      </c>
      <c r="AO546">
        <v>1044.6384238430282</v>
      </c>
      <c r="AP546">
        <v>757.82846001066514</v>
      </c>
      <c r="AQ546">
        <v>0</v>
      </c>
      <c r="AT546">
        <f t="shared" si="195"/>
        <v>0.43661971830985913</v>
      </c>
      <c r="AU546">
        <f t="shared" si="196"/>
        <v>0.15377855887521968</v>
      </c>
      <c r="AV546">
        <f t="shared" si="197"/>
        <v>0.73790575825259108</v>
      </c>
      <c r="AW546">
        <f t="shared" si="198"/>
        <v>0.37364940859830703</v>
      </c>
      <c r="AX546">
        <f t="shared" si="199"/>
        <v>0</v>
      </c>
    </row>
    <row r="547" spans="2:50" ht="15">
      <c r="B547" s="52">
        <v>2</v>
      </c>
      <c r="C547" s="52">
        <v>3.13</v>
      </c>
      <c r="D547" s="56">
        <v>0</v>
      </c>
      <c r="E547" s="52">
        <v>1</v>
      </c>
      <c r="F547" s="52">
        <v>1</v>
      </c>
      <c r="G547" s="53">
        <v>2.6126392586019915</v>
      </c>
      <c r="H547" s="53">
        <v>2.65</v>
      </c>
      <c r="I547" s="52">
        <v>2</v>
      </c>
      <c r="J547" s="53">
        <v>2.606282826280844</v>
      </c>
      <c r="K547" s="53">
        <v>2.63</v>
      </c>
      <c r="L547" s="52">
        <v>40</v>
      </c>
      <c r="M547" s="52">
        <v>4</v>
      </c>
      <c r="N547" s="52">
        <v>20</v>
      </c>
      <c r="O547" s="52">
        <v>91</v>
      </c>
      <c r="P547" s="54">
        <v>57.761168500000004</v>
      </c>
      <c r="Q547" s="54">
        <v>28.831551000000001</v>
      </c>
      <c r="R547" s="55">
        <v>0</v>
      </c>
      <c r="U547">
        <f t="shared" si="178"/>
        <v>0.33333333333333331</v>
      </c>
      <c r="V547">
        <f t="shared" si="179"/>
        <v>0.95136778115501519</v>
      </c>
      <c r="W547">
        <f t="shared" si="180"/>
        <v>0</v>
      </c>
      <c r="X547">
        <f t="shared" si="181"/>
        <v>0.34129692832764502</v>
      </c>
      <c r="Y547">
        <f t="shared" si="182"/>
        <v>0.14285714285714285</v>
      </c>
      <c r="Z547">
        <f t="shared" si="183"/>
        <v>0.79411527617081812</v>
      </c>
      <c r="AA547">
        <f t="shared" si="184"/>
        <v>0.80547112462006076</v>
      </c>
      <c r="AB547">
        <f t="shared" si="185"/>
        <v>0.5</v>
      </c>
      <c r="AC547">
        <f t="shared" si="186"/>
        <v>0.82477304629140624</v>
      </c>
      <c r="AD547">
        <f t="shared" si="187"/>
        <v>0.83227848101265811</v>
      </c>
      <c r="AE547">
        <f t="shared" si="188"/>
        <v>0.41666666666666669</v>
      </c>
      <c r="AF547">
        <f t="shared" si="189"/>
        <v>0.66666666666666663</v>
      </c>
      <c r="AG547">
        <f t="shared" si="190"/>
        <v>0.33333333333333331</v>
      </c>
      <c r="AH547">
        <f t="shared" si="191"/>
        <v>1.1872146118721462E-2</v>
      </c>
      <c r="AI547">
        <f t="shared" si="192"/>
        <v>0.31145510835913315</v>
      </c>
      <c r="AJ547">
        <f t="shared" si="193"/>
        <v>0.36567164179104478</v>
      </c>
      <c r="AK547">
        <f t="shared" si="194"/>
        <v>0</v>
      </c>
      <c r="AM547">
        <v>159</v>
      </c>
      <c r="AN547">
        <v>397.5</v>
      </c>
      <c r="AO547">
        <v>1044.6384238430282</v>
      </c>
      <c r="AP547">
        <v>757.82846001066514</v>
      </c>
      <c r="AQ547">
        <v>0</v>
      </c>
      <c r="AT547">
        <f t="shared" si="195"/>
        <v>0.43661971830985913</v>
      </c>
      <c r="AU547">
        <f t="shared" si="196"/>
        <v>0.15377855887521968</v>
      </c>
      <c r="AV547">
        <f t="shared" si="197"/>
        <v>0.73790575825259108</v>
      </c>
      <c r="AW547">
        <f t="shared" si="198"/>
        <v>0.37364940859830703</v>
      </c>
      <c r="AX547">
        <f t="shared" si="199"/>
        <v>0</v>
      </c>
    </row>
    <row r="548" spans="2:50" ht="15">
      <c r="B548" s="52">
        <v>2</v>
      </c>
      <c r="C548" s="52">
        <v>3.13</v>
      </c>
      <c r="D548" s="56">
        <v>0</v>
      </c>
      <c r="E548" s="52">
        <v>1</v>
      </c>
      <c r="F548" s="52">
        <v>1</v>
      </c>
      <c r="G548" s="53">
        <v>2.6126392586019915</v>
      </c>
      <c r="H548" s="53">
        <v>2.65</v>
      </c>
      <c r="I548" s="52">
        <v>2</v>
      </c>
      <c r="J548" s="53">
        <v>2.606282826280844</v>
      </c>
      <c r="K548" s="53">
        <v>2.63</v>
      </c>
      <c r="L548" s="52">
        <v>40</v>
      </c>
      <c r="M548" s="52">
        <v>1</v>
      </c>
      <c r="N548" s="52">
        <v>20</v>
      </c>
      <c r="O548" s="52">
        <v>365</v>
      </c>
      <c r="P548" s="54">
        <v>81.591328000000004</v>
      </c>
      <c r="Q548" s="54">
        <v>39.814998999999993</v>
      </c>
      <c r="R548" s="55">
        <v>0</v>
      </c>
      <c r="U548">
        <f t="shared" si="178"/>
        <v>0.33333333333333331</v>
      </c>
      <c r="V548">
        <f t="shared" si="179"/>
        <v>0.95136778115501519</v>
      </c>
      <c r="W548">
        <f t="shared" si="180"/>
        <v>0</v>
      </c>
      <c r="X548">
        <f t="shared" si="181"/>
        <v>0.34129692832764502</v>
      </c>
      <c r="Y548">
        <f t="shared" si="182"/>
        <v>0.14285714285714285</v>
      </c>
      <c r="Z548">
        <f t="shared" si="183"/>
        <v>0.79411527617081812</v>
      </c>
      <c r="AA548">
        <f t="shared" si="184"/>
        <v>0.80547112462006076</v>
      </c>
      <c r="AB548">
        <f t="shared" si="185"/>
        <v>0.5</v>
      </c>
      <c r="AC548">
        <f t="shared" si="186"/>
        <v>0.82477304629140624</v>
      </c>
      <c r="AD548">
        <f t="shared" si="187"/>
        <v>0.83227848101265811</v>
      </c>
      <c r="AE548">
        <f t="shared" si="188"/>
        <v>0.41666666666666669</v>
      </c>
      <c r="AF548">
        <f t="shared" si="189"/>
        <v>0.16666666666666666</v>
      </c>
      <c r="AG548">
        <f t="shared" si="190"/>
        <v>0.33333333333333331</v>
      </c>
      <c r="AH548">
        <f t="shared" si="191"/>
        <v>4.7619047619047616E-2</v>
      </c>
      <c r="AI548">
        <f t="shared" si="192"/>
        <v>0.46191950464396292</v>
      </c>
      <c r="AJ548">
        <f t="shared" si="193"/>
        <v>0.50497512437810932</v>
      </c>
      <c r="AK548">
        <f t="shared" si="194"/>
        <v>0</v>
      </c>
      <c r="AM548">
        <v>159</v>
      </c>
      <c r="AN548">
        <v>397.5</v>
      </c>
      <c r="AO548">
        <v>1044.6384238430282</v>
      </c>
      <c r="AP548">
        <v>757.82846001066514</v>
      </c>
      <c r="AQ548">
        <v>0</v>
      </c>
      <c r="AT548">
        <f t="shared" si="195"/>
        <v>0.43661971830985913</v>
      </c>
      <c r="AU548">
        <f t="shared" si="196"/>
        <v>0.15377855887521968</v>
      </c>
      <c r="AV548">
        <f t="shared" si="197"/>
        <v>0.73790575825259108</v>
      </c>
      <c r="AW548">
        <f t="shared" si="198"/>
        <v>0.37364940859830703</v>
      </c>
      <c r="AX548">
        <f t="shared" si="199"/>
        <v>0</v>
      </c>
    </row>
    <row r="549" spans="2:50" ht="15">
      <c r="B549" s="52">
        <v>2</v>
      </c>
      <c r="C549" s="52">
        <v>3.13</v>
      </c>
      <c r="D549" s="56">
        <v>0</v>
      </c>
      <c r="E549" s="52">
        <v>1</v>
      </c>
      <c r="F549" s="52">
        <v>1</v>
      </c>
      <c r="G549" s="53">
        <v>2.6126392586019915</v>
      </c>
      <c r="H549" s="53">
        <v>2.65</v>
      </c>
      <c r="I549" s="52">
        <v>2</v>
      </c>
      <c r="J549" s="53">
        <v>2.606282826280844</v>
      </c>
      <c r="K549" s="53">
        <v>2.63</v>
      </c>
      <c r="L549" s="52">
        <v>40</v>
      </c>
      <c r="M549" s="52">
        <v>3</v>
      </c>
      <c r="N549" s="52">
        <v>20</v>
      </c>
      <c r="O549" s="52">
        <v>365</v>
      </c>
      <c r="P549" s="54">
        <v>82.081660499999998</v>
      </c>
      <c r="Q549" s="54">
        <v>38.736267500000004</v>
      </c>
      <c r="R549" s="55">
        <v>0</v>
      </c>
      <c r="U549">
        <f t="shared" si="178"/>
        <v>0.33333333333333331</v>
      </c>
      <c r="V549">
        <f t="shared" si="179"/>
        <v>0.95136778115501519</v>
      </c>
      <c r="W549">
        <f t="shared" si="180"/>
        <v>0</v>
      </c>
      <c r="X549">
        <f t="shared" si="181"/>
        <v>0.34129692832764502</v>
      </c>
      <c r="Y549">
        <f t="shared" si="182"/>
        <v>0.14285714285714285</v>
      </c>
      <c r="Z549">
        <f t="shared" si="183"/>
        <v>0.79411527617081812</v>
      </c>
      <c r="AA549">
        <f t="shared" si="184"/>
        <v>0.80547112462006076</v>
      </c>
      <c r="AB549">
        <f t="shared" si="185"/>
        <v>0.5</v>
      </c>
      <c r="AC549">
        <f t="shared" si="186"/>
        <v>0.82477304629140624</v>
      </c>
      <c r="AD549">
        <f t="shared" si="187"/>
        <v>0.83227848101265811</v>
      </c>
      <c r="AE549">
        <f t="shared" si="188"/>
        <v>0.41666666666666669</v>
      </c>
      <c r="AF549">
        <f t="shared" si="189"/>
        <v>0.5</v>
      </c>
      <c r="AG549">
        <f t="shared" si="190"/>
        <v>0.33333333333333331</v>
      </c>
      <c r="AH549">
        <f t="shared" si="191"/>
        <v>4.7619047619047616E-2</v>
      </c>
      <c r="AI549">
        <f t="shared" si="192"/>
        <v>0.46501547987616099</v>
      </c>
      <c r="AJ549">
        <f t="shared" si="193"/>
        <v>0.49129353233830847</v>
      </c>
      <c r="AK549">
        <f t="shared" si="194"/>
        <v>0</v>
      </c>
      <c r="AM549">
        <v>159</v>
      </c>
      <c r="AN549">
        <v>397.5</v>
      </c>
      <c r="AO549">
        <v>1044.6384238430282</v>
      </c>
      <c r="AP549">
        <v>757.82846001066514</v>
      </c>
      <c r="AQ549">
        <v>0</v>
      </c>
      <c r="AT549">
        <f t="shared" si="195"/>
        <v>0.43661971830985913</v>
      </c>
      <c r="AU549">
        <f t="shared" si="196"/>
        <v>0.15377855887521968</v>
      </c>
      <c r="AV549">
        <f t="shared" si="197"/>
        <v>0.73790575825259108</v>
      </c>
      <c r="AW549">
        <f t="shared" si="198"/>
        <v>0.37364940859830703</v>
      </c>
      <c r="AX549">
        <f t="shared" si="199"/>
        <v>0</v>
      </c>
    </row>
    <row r="550" spans="2:50" ht="15">
      <c r="B550" s="52">
        <v>2</v>
      </c>
      <c r="C550" s="52">
        <v>3.13</v>
      </c>
      <c r="D550" s="56">
        <v>0</v>
      </c>
      <c r="E550" s="52">
        <v>1</v>
      </c>
      <c r="F550" s="52">
        <v>1</v>
      </c>
      <c r="G550" s="53">
        <v>2.6126392586019915</v>
      </c>
      <c r="H550" s="53">
        <v>2.65</v>
      </c>
      <c r="I550" s="52">
        <v>2</v>
      </c>
      <c r="J550" s="53">
        <v>2.606282826280844</v>
      </c>
      <c r="K550" s="53">
        <v>2.63</v>
      </c>
      <c r="L550" s="52">
        <v>40</v>
      </c>
      <c r="M550" s="52">
        <v>4</v>
      </c>
      <c r="N550" s="52">
        <v>20</v>
      </c>
      <c r="O550" s="52">
        <v>365</v>
      </c>
      <c r="P550" s="54">
        <v>56.388237500000002</v>
      </c>
      <c r="Q550" s="54">
        <v>30.498681499999996</v>
      </c>
      <c r="R550" s="55">
        <v>0</v>
      </c>
      <c r="U550">
        <f t="shared" si="178"/>
        <v>0.33333333333333331</v>
      </c>
      <c r="V550">
        <f t="shared" si="179"/>
        <v>0.95136778115501519</v>
      </c>
      <c r="W550">
        <f t="shared" si="180"/>
        <v>0</v>
      </c>
      <c r="X550">
        <f t="shared" si="181"/>
        <v>0.34129692832764502</v>
      </c>
      <c r="Y550">
        <f t="shared" si="182"/>
        <v>0.14285714285714285</v>
      </c>
      <c r="Z550">
        <f t="shared" si="183"/>
        <v>0.79411527617081812</v>
      </c>
      <c r="AA550">
        <f t="shared" si="184"/>
        <v>0.80547112462006076</v>
      </c>
      <c r="AB550">
        <f t="shared" si="185"/>
        <v>0.5</v>
      </c>
      <c r="AC550">
        <f t="shared" si="186"/>
        <v>0.82477304629140624</v>
      </c>
      <c r="AD550">
        <f t="shared" si="187"/>
        <v>0.83227848101265811</v>
      </c>
      <c r="AE550">
        <f t="shared" si="188"/>
        <v>0.41666666666666669</v>
      </c>
      <c r="AF550">
        <f t="shared" si="189"/>
        <v>0.66666666666666663</v>
      </c>
      <c r="AG550">
        <f t="shared" si="190"/>
        <v>0.33333333333333331</v>
      </c>
      <c r="AH550">
        <f t="shared" si="191"/>
        <v>4.7619047619047616E-2</v>
      </c>
      <c r="AI550">
        <f t="shared" si="192"/>
        <v>0.30278637770897837</v>
      </c>
      <c r="AJ550">
        <f t="shared" si="193"/>
        <v>0.38681592039800988</v>
      </c>
      <c r="AK550">
        <f t="shared" si="194"/>
        <v>0</v>
      </c>
      <c r="AM550">
        <v>159</v>
      </c>
      <c r="AN550">
        <v>397.5</v>
      </c>
      <c r="AO550">
        <v>1044.6384238430282</v>
      </c>
      <c r="AP550">
        <v>757.82846001066514</v>
      </c>
      <c r="AQ550">
        <v>0</v>
      </c>
      <c r="AT550">
        <f t="shared" si="195"/>
        <v>0.43661971830985913</v>
      </c>
      <c r="AU550">
        <f t="shared" si="196"/>
        <v>0.15377855887521968</v>
      </c>
      <c r="AV550">
        <f t="shared" si="197"/>
        <v>0.73790575825259108</v>
      </c>
      <c r="AW550">
        <f t="shared" si="198"/>
        <v>0.37364940859830703</v>
      </c>
      <c r="AX550">
        <f t="shared" si="199"/>
        <v>0</v>
      </c>
    </row>
    <row r="551" spans="2:50" ht="15">
      <c r="B551" s="52">
        <v>2</v>
      </c>
      <c r="C551" s="52">
        <v>3.13</v>
      </c>
      <c r="D551" s="56">
        <v>0</v>
      </c>
      <c r="E551" s="52">
        <v>1</v>
      </c>
      <c r="F551" s="52">
        <v>1</v>
      </c>
      <c r="G551" s="53">
        <v>2.6126392586019915</v>
      </c>
      <c r="H551" s="53">
        <v>2.65</v>
      </c>
      <c r="I551" s="52">
        <v>2</v>
      </c>
      <c r="J551" s="53">
        <v>2.606282826280844</v>
      </c>
      <c r="K551" s="53">
        <v>2.63</v>
      </c>
      <c r="L551" s="52">
        <v>45</v>
      </c>
      <c r="M551" s="52">
        <v>3</v>
      </c>
      <c r="N551" s="52">
        <v>20</v>
      </c>
      <c r="O551" s="52">
        <v>1</v>
      </c>
      <c r="P551" s="54">
        <v>18.632635000000001</v>
      </c>
      <c r="Q551" s="54">
        <v>25.693422999999999</v>
      </c>
      <c r="R551" s="55">
        <v>0</v>
      </c>
      <c r="U551">
        <f t="shared" si="178"/>
        <v>0.33333333333333331</v>
      </c>
      <c r="V551">
        <f t="shared" si="179"/>
        <v>0.95136778115501519</v>
      </c>
      <c r="W551">
        <f t="shared" si="180"/>
        <v>0</v>
      </c>
      <c r="X551">
        <f t="shared" si="181"/>
        <v>0.34129692832764502</v>
      </c>
      <c r="Y551">
        <f t="shared" si="182"/>
        <v>0.14285714285714285</v>
      </c>
      <c r="Z551">
        <f t="shared" si="183"/>
        <v>0.79411527617081812</v>
      </c>
      <c r="AA551">
        <f t="shared" si="184"/>
        <v>0.80547112462006076</v>
      </c>
      <c r="AB551">
        <f t="shared" si="185"/>
        <v>0.5</v>
      </c>
      <c r="AC551">
        <f t="shared" si="186"/>
        <v>0.82477304629140624</v>
      </c>
      <c r="AD551">
        <f t="shared" si="187"/>
        <v>0.83227848101265811</v>
      </c>
      <c r="AE551">
        <f t="shared" si="188"/>
        <v>0.5</v>
      </c>
      <c r="AF551">
        <f t="shared" si="189"/>
        <v>0.5</v>
      </c>
      <c r="AG551">
        <f t="shared" si="190"/>
        <v>0.33333333333333331</v>
      </c>
      <c r="AH551">
        <f t="shared" si="191"/>
        <v>1.304631441617743E-4</v>
      </c>
      <c r="AI551">
        <f t="shared" si="192"/>
        <v>6.4396284829721359E-2</v>
      </c>
      <c r="AJ551">
        <f t="shared" si="193"/>
        <v>0.32587064676616911</v>
      </c>
      <c r="AK551">
        <f t="shared" si="194"/>
        <v>0</v>
      </c>
      <c r="AM551">
        <v>167</v>
      </c>
      <c r="AN551">
        <v>371.11111111111109</v>
      </c>
      <c r="AO551">
        <v>1047.2565652561689</v>
      </c>
      <c r="AP551">
        <v>758.96244014200022</v>
      </c>
      <c r="AQ551">
        <v>0</v>
      </c>
      <c r="AT551">
        <f t="shared" si="195"/>
        <v>0.49295774647887325</v>
      </c>
      <c r="AU551">
        <f t="shared" si="196"/>
        <v>0.12595196250732274</v>
      </c>
      <c r="AV551">
        <f t="shared" si="197"/>
        <v>0.73975514611788595</v>
      </c>
      <c r="AW551">
        <f t="shared" si="198"/>
        <v>0.37420852062404125</v>
      </c>
      <c r="AX551">
        <f t="shared" si="199"/>
        <v>0</v>
      </c>
    </row>
    <row r="552" spans="2:50" ht="15">
      <c r="B552" s="52">
        <v>2</v>
      </c>
      <c r="C552" s="52">
        <v>3.13</v>
      </c>
      <c r="D552" s="56">
        <v>0</v>
      </c>
      <c r="E552" s="52">
        <v>1</v>
      </c>
      <c r="F552" s="52">
        <v>1</v>
      </c>
      <c r="G552" s="53">
        <v>2.6126392586019915</v>
      </c>
      <c r="H552" s="53">
        <v>2.65</v>
      </c>
      <c r="I552" s="52">
        <v>2</v>
      </c>
      <c r="J552" s="53">
        <v>2.606282826280844</v>
      </c>
      <c r="K552" s="53">
        <v>2.63</v>
      </c>
      <c r="L552" s="52">
        <v>45</v>
      </c>
      <c r="M552" s="52">
        <v>1</v>
      </c>
      <c r="N552" s="52">
        <v>20</v>
      </c>
      <c r="O552" s="52">
        <v>3</v>
      </c>
      <c r="P552" s="54">
        <v>43.443459500000003</v>
      </c>
      <c r="Q552" s="54">
        <v>29.41995</v>
      </c>
      <c r="R552" s="55">
        <v>0</v>
      </c>
      <c r="U552">
        <f t="shared" si="178"/>
        <v>0.33333333333333331</v>
      </c>
      <c r="V552">
        <f t="shared" si="179"/>
        <v>0.95136778115501519</v>
      </c>
      <c r="W552">
        <f t="shared" si="180"/>
        <v>0</v>
      </c>
      <c r="X552">
        <f t="shared" si="181"/>
        <v>0.34129692832764502</v>
      </c>
      <c r="Y552">
        <f t="shared" si="182"/>
        <v>0.14285714285714285</v>
      </c>
      <c r="Z552">
        <f t="shared" si="183"/>
        <v>0.79411527617081812</v>
      </c>
      <c r="AA552">
        <f t="shared" si="184"/>
        <v>0.80547112462006076</v>
      </c>
      <c r="AB552">
        <f t="shared" si="185"/>
        <v>0.5</v>
      </c>
      <c r="AC552">
        <f t="shared" si="186"/>
        <v>0.82477304629140624</v>
      </c>
      <c r="AD552">
        <f t="shared" si="187"/>
        <v>0.83227848101265811</v>
      </c>
      <c r="AE552">
        <f t="shared" si="188"/>
        <v>0.5</v>
      </c>
      <c r="AF552">
        <f t="shared" si="189"/>
        <v>0.16666666666666666</v>
      </c>
      <c r="AG552">
        <f t="shared" si="190"/>
        <v>0.33333333333333331</v>
      </c>
      <c r="AH552">
        <f t="shared" si="191"/>
        <v>3.9138943248532291E-4</v>
      </c>
      <c r="AI552">
        <f t="shared" si="192"/>
        <v>0.22105263157894742</v>
      </c>
      <c r="AJ552">
        <f t="shared" si="193"/>
        <v>0.37313432835820892</v>
      </c>
      <c r="AK552">
        <f t="shared" si="194"/>
        <v>0</v>
      </c>
      <c r="AM552">
        <v>167</v>
      </c>
      <c r="AN552">
        <v>371.11111111111109</v>
      </c>
      <c r="AO552">
        <v>1047.2565652561689</v>
      </c>
      <c r="AP552">
        <v>758.96244014200022</v>
      </c>
      <c r="AQ552">
        <v>0</v>
      </c>
      <c r="AT552">
        <f t="shared" si="195"/>
        <v>0.49295774647887325</v>
      </c>
      <c r="AU552">
        <f t="shared" si="196"/>
        <v>0.12595196250732274</v>
      </c>
      <c r="AV552">
        <f t="shared" si="197"/>
        <v>0.73975514611788595</v>
      </c>
      <c r="AW552">
        <f t="shared" si="198"/>
        <v>0.37420852062404125</v>
      </c>
      <c r="AX552">
        <f t="shared" si="199"/>
        <v>0</v>
      </c>
    </row>
    <row r="553" spans="2:50" ht="15">
      <c r="B553" s="52">
        <v>2</v>
      </c>
      <c r="C553" s="52">
        <v>3.13</v>
      </c>
      <c r="D553" s="56">
        <v>0</v>
      </c>
      <c r="E553" s="52">
        <v>1</v>
      </c>
      <c r="F553" s="52">
        <v>1</v>
      </c>
      <c r="G553" s="53">
        <v>2.6126392586019915</v>
      </c>
      <c r="H553" s="53">
        <v>2.65</v>
      </c>
      <c r="I553" s="52">
        <v>2</v>
      </c>
      <c r="J553" s="53">
        <v>2.606282826280844</v>
      </c>
      <c r="K553" s="53">
        <v>2.63</v>
      </c>
      <c r="L553" s="52">
        <v>45</v>
      </c>
      <c r="M553" s="52">
        <v>4</v>
      </c>
      <c r="N553" s="52">
        <v>20</v>
      </c>
      <c r="O553" s="52">
        <v>3</v>
      </c>
      <c r="P553" s="54">
        <v>36.676870999999998</v>
      </c>
      <c r="Q553" s="54">
        <v>27.654752999999999</v>
      </c>
      <c r="R553" s="55">
        <v>0</v>
      </c>
      <c r="U553">
        <f t="shared" si="178"/>
        <v>0.33333333333333331</v>
      </c>
      <c r="V553">
        <f t="shared" si="179"/>
        <v>0.95136778115501519</v>
      </c>
      <c r="W553">
        <f t="shared" si="180"/>
        <v>0</v>
      </c>
      <c r="X553">
        <f t="shared" si="181"/>
        <v>0.34129692832764502</v>
      </c>
      <c r="Y553">
        <f t="shared" si="182"/>
        <v>0.14285714285714285</v>
      </c>
      <c r="Z553">
        <f t="shared" si="183"/>
        <v>0.79411527617081812</v>
      </c>
      <c r="AA553">
        <f t="shared" si="184"/>
        <v>0.80547112462006076</v>
      </c>
      <c r="AB553">
        <f t="shared" si="185"/>
        <v>0.5</v>
      </c>
      <c r="AC553">
        <f t="shared" si="186"/>
        <v>0.82477304629140624</v>
      </c>
      <c r="AD553">
        <f t="shared" si="187"/>
        <v>0.83227848101265811</v>
      </c>
      <c r="AE553">
        <f t="shared" si="188"/>
        <v>0.5</v>
      </c>
      <c r="AF553">
        <f t="shared" si="189"/>
        <v>0.66666666666666663</v>
      </c>
      <c r="AG553">
        <f t="shared" si="190"/>
        <v>0.33333333333333331</v>
      </c>
      <c r="AH553">
        <f t="shared" si="191"/>
        <v>3.9138943248532291E-4</v>
      </c>
      <c r="AI553">
        <f t="shared" si="192"/>
        <v>0.17832817337461299</v>
      </c>
      <c r="AJ553">
        <f t="shared" si="193"/>
        <v>0.35074626865671638</v>
      </c>
      <c r="AK553">
        <f t="shared" si="194"/>
        <v>0</v>
      </c>
      <c r="AM553">
        <v>167</v>
      </c>
      <c r="AN553">
        <v>371.11111111111109</v>
      </c>
      <c r="AO553">
        <v>1047.2565652561689</v>
      </c>
      <c r="AP553">
        <v>758.96244014200022</v>
      </c>
      <c r="AQ553">
        <v>0</v>
      </c>
      <c r="AT553">
        <f t="shared" si="195"/>
        <v>0.49295774647887325</v>
      </c>
      <c r="AU553">
        <f t="shared" si="196"/>
        <v>0.12595196250732274</v>
      </c>
      <c r="AV553">
        <f t="shared" si="197"/>
        <v>0.73975514611788595</v>
      </c>
      <c r="AW553">
        <f t="shared" si="198"/>
        <v>0.37420852062404125</v>
      </c>
      <c r="AX553">
        <f t="shared" si="199"/>
        <v>0</v>
      </c>
    </row>
    <row r="554" spans="2:50" ht="15">
      <c r="B554" s="52">
        <v>2</v>
      </c>
      <c r="C554" s="52">
        <v>3.13</v>
      </c>
      <c r="D554" s="56">
        <v>0</v>
      </c>
      <c r="E554" s="52">
        <v>1</v>
      </c>
      <c r="F554" s="52">
        <v>1</v>
      </c>
      <c r="G554" s="53">
        <v>2.6126392586019915</v>
      </c>
      <c r="H554" s="53">
        <v>2.65</v>
      </c>
      <c r="I554" s="52">
        <v>2</v>
      </c>
      <c r="J554" s="53">
        <v>2.606282826280844</v>
      </c>
      <c r="K554" s="53">
        <v>2.63</v>
      </c>
      <c r="L554" s="52">
        <v>45</v>
      </c>
      <c r="M554" s="52">
        <v>1</v>
      </c>
      <c r="N554" s="52">
        <v>20</v>
      </c>
      <c r="O554" s="52">
        <v>7</v>
      </c>
      <c r="P554" s="54">
        <v>52.073311500000003</v>
      </c>
      <c r="Q554" s="54">
        <v>32.4600115</v>
      </c>
      <c r="R554" s="55">
        <v>0</v>
      </c>
      <c r="U554">
        <f t="shared" si="178"/>
        <v>0.33333333333333331</v>
      </c>
      <c r="V554">
        <f t="shared" si="179"/>
        <v>0.95136778115501519</v>
      </c>
      <c r="W554">
        <f t="shared" si="180"/>
        <v>0</v>
      </c>
      <c r="X554">
        <f t="shared" si="181"/>
        <v>0.34129692832764502</v>
      </c>
      <c r="Y554">
        <f t="shared" si="182"/>
        <v>0.14285714285714285</v>
      </c>
      <c r="Z554">
        <f t="shared" si="183"/>
        <v>0.79411527617081812</v>
      </c>
      <c r="AA554">
        <f t="shared" si="184"/>
        <v>0.80547112462006076</v>
      </c>
      <c r="AB554">
        <f t="shared" si="185"/>
        <v>0.5</v>
      </c>
      <c r="AC554">
        <f t="shared" si="186"/>
        <v>0.82477304629140624</v>
      </c>
      <c r="AD554">
        <f t="shared" si="187"/>
        <v>0.83227848101265811</v>
      </c>
      <c r="AE554">
        <f t="shared" si="188"/>
        <v>0.5</v>
      </c>
      <c r="AF554">
        <f t="shared" si="189"/>
        <v>0.16666666666666666</v>
      </c>
      <c r="AG554">
        <f t="shared" si="190"/>
        <v>0.33333333333333331</v>
      </c>
      <c r="AH554">
        <f t="shared" si="191"/>
        <v>9.1324200913242006E-4</v>
      </c>
      <c r="AI554">
        <f t="shared" si="192"/>
        <v>0.27554179566563469</v>
      </c>
      <c r="AJ554">
        <f t="shared" si="193"/>
        <v>0.4116915422885572</v>
      </c>
      <c r="AK554">
        <f t="shared" si="194"/>
        <v>0</v>
      </c>
      <c r="AM554">
        <v>167</v>
      </c>
      <c r="AN554">
        <v>371.11111111111109</v>
      </c>
      <c r="AO554">
        <v>1047.2565652561689</v>
      </c>
      <c r="AP554">
        <v>758.96244014200022</v>
      </c>
      <c r="AQ554">
        <v>0</v>
      </c>
      <c r="AT554">
        <f t="shared" si="195"/>
        <v>0.49295774647887325</v>
      </c>
      <c r="AU554">
        <f t="shared" si="196"/>
        <v>0.12595196250732274</v>
      </c>
      <c r="AV554">
        <f t="shared" si="197"/>
        <v>0.73975514611788595</v>
      </c>
      <c r="AW554">
        <f t="shared" si="198"/>
        <v>0.37420852062404125</v>
      </c>
      <c r="AX554">
        <f t="shared" si="199"/>
        <v>0</v>
      </c>
    </row>
    <row r="555" spans="2:50" ht="15">
      <c r="B555" s="52">
        <v>2</v>
      </c>
      <c r="C555" s="52">
        <v>3.13</v>
      </c>
      <c r="D555" s="56">
        <v>0</v>
      </c>
      <c r="E555" s="52">
        <v>1</v>
      </c>
      <c r="F555" s="52">
        <v>1</v>
      </c>
      <c r="G555" s="53">
        <v>2.6126392586019915</v>
      </c>
      <c r="H555" s="53">
        <v>2.65</v>
      </c>
      <c r="I555" s="52">
        <v>2</v>
      </c>
      <c r="J555" s="53">
        <v>2.606282826280844</v>
      </c>
      <c r="K555" s="53">
        <v>2.63</v>
      </c>
      <c r="L555" s="52">
        <v>45</v>
      </c>
      <c r="M555" s="52">
        <v>3</v>
      </c>
      <c r="N555" s="52">
        <v>20</v>
      </c>
      <c r="O555" s="52">
        <v>7</v>
      </c>
      <c r="P555" s="54">
        <v>47.366119500000003</v>
      </c>
      <c r="Q555" s="54">
        <v>31.773546000000003</v>
      </c>
      <c r="R555" s="55">
        <v>0</v>
      </c>
      <c r="U555">
        <f t="shared" si="178"/>
        <v>0.33333333333333331</v>
      </c>
      <c r="V555">
        <f t="shared" si="179"/>
        <v>0.95136778115501519</v>
      </c>
      <c r="W555">
        <f t="shared" si="180"/>
        <v>0</v>
      </c>
      <c r="X555">
        <f t="shared" si="181"/>
        <v>0.34129692832764502</v>
      </c>
      <c r="Y555">
        <f t="shared" si="182"/>
        <v>0.14285714285714285</v>
      </c>
      <c r="Z555">
        <f t="shared" si="183"/>
        <v>0.79411527617081812</v>
      </c>
      <c r="AA555">
        <f t="shared" si="184"/>
        <v>0.80547112462006076</v>
      </c>
      <c r="AB555">
        <f t="shared" si="185"/>
        <v>0.5</v>
      </c>
      <c r="AC555">
        <f t="shared" si="186"/>
        <v>0.82477304629140624</v>
      </c>
      <c r="AD555">
        <f t="shared" si="187"/>
        <v>0.83227848101265811</v>
      </c>
      <c r="AE555">
        <f t="shared" si="188"/>
        <v>0.5</v>
      </c>
      <c r="AF555">
        <f t="shared" si="189"/>
        <v>0.5</v>
      </c>
      <c r="AG555">
        <f t="shared" si="190"/>
        <v>0.33333333333333331</v>
      </c>
      <c r="AH555">
        <f t="shared" si="191"/>
        <v>9.1324200913242006E-4</v>
      </c>
      <c r="AI555">
        <f t="shared" si="192"/>
        <v>0.24582043343653251</v>
      </c>
      <c r="AJ555">
        <f t="shared" si="193"/>
        <v>0.40298507462686572</v>
      </c>
      <c r="AK555">
        <f t="shared" si="194"/>
        <v>0</v>
      </c>
      <c r="AM555">
        <v>167</v>
      </c>
      <c r="AN555">
        <v>371.11111111111109</v>
      </c>
      <c r="AO555">
        <v>1047.2565652561689</v>
      </c>
      <c r="AP555">
        <v>758.96244014200022</v>
      </c>
      <c r="AQ555">
        <v>0</v>
      </c>
      <c r="AT555">
        <f t="shared" si="195"/>
        <v>0.49295774647887325</v>
      </c>
      <c r="AU555">
        <f t="shared" si="196"/>
        <v>0.12595196250732274</v>
      </c>
      <c r="AV555">
        <f t="shared" si="197"/>
        <v>0.73975514611788595</v>
      </c>
      <c r="AW555">
        <f t="shared" si="198"/>
        <v>0.37420852062404125</v>
      </c>
      <c r="AX555">
        <f t="shared" si="199"/>
        <v>0</v>
      </c>
    </row>
    <row r="556" spans="2:50" ht="15">
      <c r="B556" s="52">
        <v>2</v>
      </c>
      <c r="C556" s="52">
        <v>3.13</v>
      </c>
      <c r="D556" s="56">
        <v>0</v>
      </c>
      <c r="E556" s="52">
        <v>1</v>
      </c>
      <c r="F556" s="52">
        <v>1</v>
      </c>
      <c r="G556" s="53">
        <v>2.6126392586019915</v>
      </c>
      <c r="H556" s="53">
        <v>2.65</v>
      </c>
      <c r="I556" s="52">
        <v>2</v>
      </c>
      <c r="J556" s="53">
        <v>2.606282826280844</v>
      </c>
      <c r="K556" s="53">
        <v>2.63</v>
      </c>
      <c r="L556" s="52">
        <v>45</v>
      </c>
      <c r="M556" s="52">
        <v>4</v>
      </c>
      <c r="N556" s="52">
        <v>20</v>
      </c>
      <c r="O556" s="52">
        <v>7</v>
      </c>
      <c r="P556" s="54">
        <v>42.8550605</v>
      </c>
      <c r="Q556" s="54">
        <v>26.870221000000001</v>
      </c>
      <c r="R556" s="55">
        <v>0</v>
      </c>
      <c r="U556">
        <f t="shared" si="178"/>
        <v>0.33333333333333331</v>
      </c>
      <c r="V556">
        <f t="shared" si="179"/>
        <v>0.95136778115501519</v>
      </c>
      <c r="W556">
        <f t="shared" si="180"/>
        <v>0</v>
      </c>
      <c r="X556">
        <f t="shared" si="181"/>
        <v>0.34129692832764502</v>
      </c>
      <c r="Y556">
        <f t="shared" si="182"/>
        <v>0.14285714285714285</v>
      </c>
      <c r="Z556">
        <f t="shared" si="183"/>
        <v>0.79411527617081812</v>
      </c>
      <c r="AA556">
        <f t="shared" si="184"/>
        <v>0.80547112462006076</v>
      </c>
      <c r="AB556">
        <f t="shared" si="185"/>
        <v>0.5</v>
      </c>
      <c r="AC556">
        <f t="shared" si="186"/>
        <v>0.82477304629140624</v>
      </c>
      <c r="AD556">
        <f t="shared" si="187"/>
        <v>0.83227848101265811</v>
      </c>
      <c r="AE556">
        <f t="shared" si="188"/>
        <v>0.5</v>
      </c>
      <c r="AF556">
        <f t="shared" si="189"/>
        <v>0.66666666666666663</v>
      </c>
      <c r="AG556">
        <f t="shared" si="190"/>
        <v>0.33333333333333331</v>
      </c>
      <c r="AH556">
        <f t="shared" si="191"/>
        <v>9.1324200913242006E-4</v>
      </c>
      <c r="AI556">
        <f t="shared" si="192"/>
        <v>0.21733746130030956</v>
      </c>
      <c r="AJ556">
        <f t="shared" si="193"/>
        <v>0.34079601990049752</v>
      </c>
      <c r="AK556">
        <f t="shared" si="194"/>
        <v>0</v>
      </c>
      <c r="AM556">
        <v>167</v>
      </c>
      <c r="AN556">
        <v>371.11111111111109</v>
      </c>
      <c r="AO556">
        <v>1047.2565652561689</v>
      </c>
      <c r="AP556">
        <v>758.96244014200022</v>
      </c>
      <c r="AQ556">
        <v>0</v>
      </c>
      <c r="AT556">
        <f t="shared" si="195"/>
        <v>0.49295774647887325</v>
      </c>
      <c r="AU556">
        <f t="shared" si="196"/>
        <v>0.12595196250732274</v>
      </c>
      <c r="AV556">
        <f t="shared" si="197"/>
        <v>0.73975514611788595</v>
      </c>
      <c r="AW556">
        <f t="shared" si="198"/>
        <v>0.37420852062404125</v>
      </c>
      <c r="AX556">
        <f t="shared" si="199"/>
        <v>0</v>
      </c>
    </row>
    <row r="557" spans="2:50" ht="15">
      <c r="B557" s="52">
        <v>2</v>
      </c>
      <c r="C557" s="52">
        <v>3.13</v>
      </c>
      <c r="D557" s="56">
        <v>0</v>
      </c>
      <c r="E557" s="52">
        <v>1</v>
      </c>
      <c r="F557" s="52">
        <v>1</v>
      </c>
      <c r="G557" s="53">
        <v>2.6126392586019915</v>
      </c>
      <c r="H557" s="53">
        <v>2.65</v>
      </c>
      <c r="I557" s="52">
        <v>2</v>
      </c>
      <c r="J557" s="53">
        <v>2.606282826280844</v>
      </c>
      <c r="K557" s="53">
        <v>2.63</v>
      </c>
      <c r="L557" s="52">
        <v>45</v>
      </c>
      <c r="M557" s="52">
        <v>1</v>
      </c>
      <c r="N557" s="52">
        <v>20</v>
      </c>
      <c r="O557" s="52">
        <v>28</v>
      </c>
      <c r="P557" s="54">
        <v>64.331624000000005</v>
      </c>
      <c r="Q557" s="54">
        <v>32.754210999999998</v>
      </c>
      <c r="R557" s="55">
        <v>0</v>
      </c>
      <c r="U557">
        <f t="shared" si="178"/>
        <v>0.33333333333333331</v>
      </c>
      <c r="V557">
        <f t="shared" si="179"/>
        <v>0.95136778115501519</v>
      </c>
      <c r="W557">
        <f t="shared" si="180"/>
        <v>0</v>
      </c>
      <c r="X557">
        <f t="shared" si="181"/>
        <v>0.34129692832764502</v>
      </c>
      <c r="Y557">
        <f t="shared" si="182"/>
        <v>0.14285714285714285</v>
      </c>
      <c r="Z557">
        <f t="shared" si="183"/>
        <v>0.79411527617081812</v>
      </c>
      <c r="AA557">
        <f t="shared" si="184"/>
        <v>0.80547112462006076</v>
      </c>
      <c r="AB557">
        <f t="shared" si="185"/>
        <v>0.5</v>
      </c>
      <c r="AC557">
        <f t="shared" si="186"/>
        <v>0.82477304629140624</v>
      </c>
      <c r="AD557">
        <f t="shared" si="187"/>
        <v>0.83227848101265811</v>
      </c>
      <c r="AE557">
        <f t="shared" si="188"/>
        <v>0.5</v>
      </c>
      <c r="AF557">
        <f t="shared" si="189"/>
        <v>0.16666666666666666</v>
      </c>
      <c r="AG557">
        <f t="shared" si="190"/>
        <v>0.33333333333333331</v>
      </c>
      <c r="AH557">
        <f t="shared" si="191"/>
        <v>3.6529680365296802E-3</v>
      </c>
      <c r="AI557">
        <f t="shared" si="192"/>
        <v>0.35294117647058831</v>
      </c>
      <c r="AJ557">
        <f t="shared" si="193"/>
        <v>0.41542288557213924</v>
      </c>
      <c r="AK557">
        <f t="shared" si="194"/>
        <v>0</v>
      </c>
      <c r="AM557">
        <v>167</v>
      </c>
      <c r="AN557">
        <v>371.11111111111109</v>
      </c>
      <c r="AO557">
        <v>1047.2565652561689</v>
      </c>
      <c r="AP557">
        <v>758.96244014200022</v>
      </c>
      <c r="AQ557">
        <v>0</v>
      </c>
      <c r="AT557">
        <f t="shared" si="195"/>
        <v>0.49295774647887325</v>
      </c>
      <c r="AU557">
        <f t="shared" si="196"/>
        <v>0.12595196250732274</v>
      </c>
      <c r="AV557">
        <f t="shared" si="197"/>
        <v>0.73975514611788595</v>
      </c>
      <c r="AW557">
        <f t="shared" si="198"/>
        <v>0.37420852062404125</v>
      </c>
      <c r="AX557">
        <f t="shared" si="199"/>
        <v>0</v>
      </c>
    </row>
    <row r="558" spans="2:50" ht="15">
      <c r="B558" s="52">
        <v>2</v>
      </c>
      <c r="C558" s="52">
        <v>3.13</v>
      </c>
      <c r="D558" s="56">
        <v>0</v>
      </c>
      <c r="E558" s="52">
        <v>1</v>
      </c>
      <c r="F558" s="52">
        <v>1</v>
      </c>
      <c r="G558" s="53">
        <v>2.6126392586019915</v>
      </c>
      <c r="H558" s="53">
        <v>2.65</v>
      </c>
      <c r="I558" s="52">
        <v>2</v>
      </c>
      <c r="J558" s="53">
        <v>2.606282826280844</v>
      </c>
      <c r="K558" s="53">
        <v>2.63</v>
      </c>
      <c r="L558" s="52">
        <v>45</v>
      </c>
      <c r="M558" s="52">
        <v>3</v>
      </c>
      <c r="N558" s="52">
        <v>20</v>
      </c>
      <c r="O558" s="52">
        <v>28</v>
      </c>
      <c r="P558" s="54">
        <v>57.761168500000004</v>
      </c>
      <c r="Q558" s="54">
        <v>32.950344000000001</v>
      </c>
      <c r="R558" s="55">
        <v>0</v>
      </c>
      <c r="U558">
        <f t="shared" si="178"/>
        <v>0.33333333333333331</v>
      </c>
      <c r="V558">
        <f t="shared" si="179"/>
        <v>0.95136778115501519</v>
      </c>
      <c r="W558">
        <f t="shared" si="180"/>
        <v>0</v>
      </c>
      <c r="X558">
        <f t="shared" si="181"/>
        <v>0.34129692832764502</v>
      </c>
      <c r="Y558">
        <f t="shared" si="182"/>
        <v>0.14285714285714285</v>
      </c>
      <c r="Z558">
        <f t="shared" si="183"/>
        <v>0.79411527617081812</v>
      </c>
      <c r="AA558">
        <f t="shared" si="184"/>
        <v>0.80547112462006076</v>
      </c>
      <c r="AB558">
        <f t="shared" si="185"/>
        <v>0.5</v>
      </c>
      <c r="AC558">
        <f t="shared" si="186"/>
        <v>0.82477304629140624</v>
      </c>
      <c r="AD558">
        <f t="shared" si="187"/>
        <v>0.83227848101265811</v>
      </c>
      <c r="AE558">
        <f t="shared" si="188"/>
        <v>0.5</v>
      </c>
      <c r="AF558">
        <f t="shared" si="189"/>
        <v>0.5</v>
      </c>
      <c r="AG558">
        <f t="shared" si="190"/>
        <v>0.33333333333333331</v>
      </c>
      <c r="AH558">
        <f t="shared" si="191"/>
        <v>3.6529680365296802E-3</v>
      </c>
      <c r="AI558">
        <f t="shared" si="192"/>
        <v>0.31145510835913315</v>
      </c>
      <c r="AJ558">
        <f t="shared" si="193"/>
        <v>0.41791044776119401</v>
      </c>
      <c r="AK558">
        <f t="shared" si="194"/>
        <v>0</v>
      </c>
      <c r="AM558">
        <v>167</v>
      </c>
      <c r="AN558">
        <v>371.11111111111109</v>
      </c>
      <c r="AO558">
        <v>1047.2565652561689</v>
      </c>
      <c r="AP558">
        <v>758.96244014200022</v>
      </c>
      <c r="AQ558">
        <v>0</v>
      </c>
      <c r="AT558">
        <f t="shared" si="195"/>
        <v>0.49295774647887325</v>
      </c>
      <c r="AU558">
        <f t="shared" si="196"/>
        <v>0.12595196250732274</v>
      </c>
      <c r="AV558">
        <f t="shared" si="197"/>
        <v>0.73975514611788595</v>
      </c>
      <c r="AW558">
        <f t="shared" si="198"/>
        <v>0.37420852062404125</v>
      </c>
      <c r="AX558">
        <f t="shared" si="199"/>
        <v>0</v>
      </c>
    </row>
    <row r="559" spans="2:50" ht="15">
      <c r="B559" s="52">
        <v>2</v>
      </c>
      <c r="C559" s="52">
        <v>3.13</v>
      </c>
      <c r="D559" s="56">
        <v>0</v>
      </c>
      <c r="E559" s="52">
        <v>1</v>
      </c>
      <c r="F559" s="52">
        <v>1</v>
      </c>
      <c r="G559" s="53">
        <v>2.6126392586019915</v>
      </c>
      <c r="H559" s="53">
        <v>2.65</v>
      </c>
      <c r="I559" s="52">
        <v>2</v>
      </c>
      <c r="J559" s="53">
        <v>2.606282826280844</v>
      </c>
      <c r="K559" s="53">
        <v>2.63</v>
      </c>
      <c r="L559" s="52">
        <v>45</v>
      </c>
      <c r="M559" s="52">
        <v>4</v>
      </c>
      <c r="N559" s="52">
        <v>20</v>
      </c>
      <c r="O559" s="52">
        <v>28</v>
      </c>
      <c r="P559" s="54">
        <v>48.444851</v>
      </c>
      <c r="Q559" s="54">
        <v>29.223817</v>
      </c>
      <c r="R559" s="55">
        <v>0</v>
      </c>
      <c r="U559">
        <f t="shared" si="178"/>
        <v>0.33333333333333331</v>
      </c>
      <c r="V559">
        <f t="shared" si="179"/>
        <v>0.95136778115501519</v>
      </c>
      <c r="W559">
        <f t="shared" si="180"/>
        <v>0</v>
      </c>
      <c r="X559">
        <f t="shared" si="181"/>
        <v>0.34129692832764502</v>
      </c>
      <c r="Y559">
        <f t="shared" si="182"/>
        <v>0.14285714285714285</v>
      </c>
      <c r="Z559">
        <f t="shared" si="183"/>
        <v>0.79411527617081812</v>
      </c>
      <c r="AA559">
        <f t="shared" si="184"/>
        <v>0.80547112462006076</v>
      </c>
      <c r="AB559">
        <f t="shared" si="185"/>
        <v>0.5</v>
      </c>
      <c r="AC559">
        <f t="shared" si="186"/>
        <v>0.82477304629140624</v>
      </c>
      <c r="AD559">
        <f t="shared" si="187"/>
        <v>0.83227848101265811</v>
      </c>
      <c r="AE559">
        <f t="shared" si="188"/>
        <v>0.5</v>
      </c>
      <c r="AF559">
        <f t="shared" si="189"/>
        <v>0.66666666666666663</v>
      </c>
      <c r="AG559">
        <f t="shared" si="190"/>
        <v>0.33333333333333331</v>
      </c>
      <c r="AH559">
        <f t="shared" si="191"/>
        <v>3.6529680365296802E-3</v>
      </c>
      <c r="AI559">
        <f t="shared" si="192"/>
        <v>0.25263157894736843</v>
      </c>
      <c r="AJ559">
        <f t="shared" si="193"/>
        <v>0.37064676616915421</v>
      </c>
      <c r="AK559">
        <f t="shared" si="194"/>
        <v>0</v>
      </c>
      <c r="AM559">
        <v>167</v>
      </c>
      <c r="AN559">
        <v>371.11111111111109</v>
      </c>
      <c r="AO559">
        <v>1047.2565652561689</v>
      </c>
      <c r="AP559">
        <v>758.96244014200022</v>
      </c>
      <c r="AQ559">
        <v>0</v>
      </c>
      <c r="AT559">
        <f t="shared" si="195"/>
        <v>0.49295774647887325</v>
      </c>
      <c r="AU559">
        <f t="shared" si="196"/>
        <v>0.12595196250732274</v>
      </c>
      <c r="AV559">
        <f t="shared" si="197"/>
        <v>0.73975514611788595</v>
      </c>
      <c r="AW559">
        <f t="shared" si="198"/>
        <v>0.37420852062404125</v>
      </c>
      <c r="AX559">
        <f t="shared" si="199"/>
        <v>0</v>
      </c>
    </row>
    <row r="560" spans="2:50" ht="15">
      <c r="B560" s="52">
        <v>2</v>
      </c>
      <c r="C560" s="52">
        <v>3.13</v>
      </c>
      <c r="D560" s="56">
        <v>0</v>
      </c>
      <c r="E560" s="52">
        <v>1</v>
      </c>
      <c r="F560" s="52">
        <v>1</v>
      </c>
      <c r="G560" s="53">
        <v>2.6126392586019915</v>
      </c>
      <c r="H560" s="53">
        <v>2.65</v>
      </c>
      <c r="I560" s="52">
        <v>2</v>
      </c>
      <c r="J560" s="53">
        <v>2.606282826280844</v>
      </c>
      <c r="K560" s="53">
        <v>2.63</v>
      </c>
      <c r="L560" s="52">
        <v>45</v>
      </c>
      <c r="M560" s="52">
        <v>1</v>
      </c>
      <c r="N560" s="52">
        <v>20</v>
      </c>
      <c r="O560" s="52">
        <v>91</v>
      </c>
      <c r="P560" s="54">
        <v>69.038815999999997</v>
      </c>
      <c r="Q560" s="54">
        <v>35.107807000000001</v>
      </c>
      <c r="R560" s="55">
        <v>0</v>
      </c>
      <c r="U560">
        <f t="shared" si="178"/>
        <v>0.33333333333333331</v>
      </c>
      <c r="V560">
        <f t="shared" si="179"/>
        <v>0.95136778115501519</v>
      </c>
      <c r="W560">
        <f t="shared" si="180"/>
        <v>0</v>
      </c>
      <c r="X560">
        <f t="shared" si="181"/>
        <v>0.34129692832764502</v>
      </c>
      <c r="Y560">
        <f t="shared" si="182"/>
        <v>0.14285714285714285</v>
      </c>
      <c r="Z560">
        <f t="shared" si="183"/>
        <v>0.79411527617081812</v>
      </c>
      <c r="AA560">
        <f t="shared" si="184"/>
        <v>0.80547112462006076</v>
      </c>
      <c r="AB560">
        <f t="shared" si="185"/>
        <v>0.5</v>
      </c>
      <c r="AC560">
        <f t="shared" si="186"/>
        <v>0.82477304629140624</v>
      </c>
      <c r="AD560">
        <f t="shared" si="187"/>
        <v>0.83227848101265811</v>
      </c>
      <c r="AE560">
        <f t="shared" si="188"/>
        <v>0.5</v>
      </c>
      <c r="AF560">
        <f t="shared" si="189"/>
        <v>0.16666666666666666</v>
      </c>
      <c r="AG560">
        <f t="shared" si="190"/>
        <v>0.33333333333333331</v>
      </c>
      <c r="AH560">
        <f t="shared" si="191"/>
        <v>1.1872146118721462E-2</v>
      </c>
      <c r="AI560">
        <f t="shared" si="192"/>
        <v>0.38266253869969041</v>
      </c>
      <c r="AJ560">
        <f t="shared" si="193"/>
        <v>0.44527363184079605</v>
      </c>
      <c r="AK560">
        <f t="shared" si="194"/>
        <v>0</v>
      </c>
      <c r="AM560">
        <v>167</v>
      </c>
      <c r="AN560">
        <v>371.11111111111109</v>
      </c>
      <c r="AO560">
        <v>1047.2565652561689</v>
      </c>
      <c r="AP560">
        <v>758.96244014200022</v>
      </c>
      <c r="AQ560">
        <v>0</v>
      </c>
      <c r="AT560">
        <f t="shared" si="195"/>
        <v>0.49295774647887325</v>
      </c>
      <c r="AU560">
        <f t="shared" si="196"/>
        <v>0.12595196250732274</v>
      </c>
      <c r="AV560">
        <f t="shared" si="197"/>
        <v>0.73975514611788595</v>
      </c>
      <c r="AW560">
        <f t="shared" si="198"/>
        <v>0.37420852062404125</v>
      </c>
      <c r="AX560">
        <f t="shared" si="199"/>
        <v>0</v>
      </c>
    </row>
    <row r="561" spans="2:50" ht="15">
      <c r="B561" s="52">
        <v>2</v>
      </c>
      <c r="C561" s="52">
        <v>3.13</v>
      </c>
      <c r="D561" s="56">
        <v>0</v>
      </c>
      <c r="E561" s="52">
        <v>1</v>
      </c>
      <c r="F561" s="52">
        <v>1</v>
      </c>
      <c r="G561" s="53">
        <v>2.6126392586019915</v>
      </c>
      <c r="H561" s="53">
        <v>2.65</v>
      </c>
      <c r="I561" s="52">
        <v>2</v>
      </c>
      <c r="J561" s="53">
        <v>2.606282826280844</v>
      </c>
      <c r="K561" s="53">
        <v>2.63</v>
      </c>
      <c r="L561" s="52">
        <v>45</v>
      </c>
      <c r="M561" s="52">
        <v>3</v>
      </c>
      <c r="N561" s="52">
        <v>20</v>
      </c>
      <c r="O561" s="52">
        <v>91</v>
      </c>
      <c r="P561" s="54">
        <v>63.743225000000002</v>
      </c>
      <c r="Q561" s="54">
        <v>34.519407999999999</v>
      </c>
      <c r="R561" s="55">
        <v>0</v>
      </c>
      <c r="U561">
        <f t="shared" si="178"/>
        <v>0.33333333333333331</v>
      </c>
      <c r="V561">
        <f t="shared" si="179"/>
        <v>0.95136778115501519</v>
      </c>
      <c r="W561">
        <f t="shared" si="180"/>
        <v>0</v>
      </c>
      <c r="X561">
        <f t="shared" si="181"/>
        <v>0.34129692832764502</v>
      </c>
      <c r="Y561">
        <f t="shared" si="182"/>
        <v>0.14285714285714285</v>
      </c>
      <c r="Z561">
        <f t="shared" si="183"/>
        <v>0.79411527617081812</v>
      </c>
      <c r="AA561">
        <f t="shared" si="184"/>
        <v>0.80547112462006076</v>
      </c>
      <c r="AB561">
        <f t="shared" si="185"/>
        <v>0.5</v>
      </c>
      <c r="AC561">
        <f t="shared" si="186"/>
        <v>0.82477304629140624</v>
      </c>
      <c r="AD561">
        <f t="shared" si="187"/>
        <v>0.83227848101265811</v>
      </c>
      <c r="AE561">
        <f t="shared" si="188"/>
        <v>0.5</v>
      </c>
      <c r="AF561">
        <f t="shared" si="189"/>
        <v>0.5</v>
      </c>
      <c r="AG561">
        <f t="shared" si="190"/>
        <v>0.33333333333333331</v>
      </c>
      <c r="AH561">
        <f t="shared" si="191"/>
        <v>1.1872146118721462E-2</v>
      </c>
      <c r="AI561">
        <f t="shared" si="192"/>
        <v>0.34922600619195043</v>
      </c>
      <c r="AJ561">
        <f t="shared" si="193"/>
        <v>0.43781094527363179</v>
      </c>
      <c r="AK561">
        <f t="shared" si="194"/>
        <v>0</v>
      </c>
      <c r="AM561">
        <v>167</v>
      </c>
      <c r="AN561">
        <v>371.11111111111109</v>
      </c>
      <c r="AO561">
        <v>1047.2565652561689</v>
      </c>
      <c r="AP561">
        <v>758.96244014200022</v>
      </c>
      <c r="AQ561">
        <v>0</v>
      </c>
      <c r="AT561">
        <f t="shared" si="195"/>
        <v>0.49295774647887325</v>
      </c>
      <c r="AU561">
        <f t="shared" si="196"/>
        <v>0.12595196250732274</v>
      </c>
      <c r="AV561">
        <f t="shared" si="197"/>
        <v>0.73975514611788595</v>
      </c>
      <c r="AW561">
        <f t="shared" si="198"/>
        <v>0.37420852062404125</v>
      </c>
      <c r="AX561">
        <f t="shared" si="199"/>
        <v>0</v>
      </c>
    </row>
    <row r="562" spans="2:50" ht="15">
      <c r="B562" s="52">
        <v>2</v>
      </c>
      <c r="C562" s="52">
        <v>3.13</v>
      </c>
      <c r="D562" s="56">
        <v>0</v>
      </c>
      <c r="E562" s="52">
        <v>1</v>
      </c>
      <c r="F562" s="52">
        <v>1</v>
      </c>
      <c r="G562" s="53">
        <v>2.6126392586019915</v>
      </c>
      <c r="H562" s="53">
        <v>2.65</v>
      </c>
      <c r="I562" s="52">
        <v>2</v>
      </c>
      <c r="J562" s="53">
        <v>2.606282826280844</v>
      </c>
      <c r="K562" s="53">
        <v>2.63</v>
      </c>
      <c r="L562" s="52">
        <v>45</v>
      </c>
      <c r="M562" s="52">
        <v>4</v>
      </c>
      <c r="N562" s="52">
        <v>20</v>
      </c>
      <c r="O562" s="52">
        <v>91</v>
      </c>
      <c r="P562" s="54">
        <v>48.150651500000002</v>
      </c>
      <c r="Q562" s="54">
        <v>26.576021500000003</v>
      </c>
      <c r="R562" s="55">
        <v>0</v>
      </c>
      <c r="U562">
        <f t="shared" si="178"/>
        <v>0.33333333333333331</v>
      </c>
      <c r="V562">
        <f t="shared" si="179"/>
        <v>0.95136778115501519</v>
      </c>
      <c r="W562">
        <f t="shared" si="180"/>
        <v>0</v>
      </c>
      <c r="X562">
        <f t="shared" si="181"/>
        <v>0.34129692832764502</v>
      </c>
      <c r="Y562">
        <f t="shared" si="182"/>
        <v>0.14285714285714285</v>
      </c>
      <c r="Z562">
        <f t="shared" si="183"/>
        <v>0.79411527617081812</v>
      </c>
      <c r="AA562">
        <f t="shared" si="184"/>
        <v>0.80547112462006076</v>
      </c>
      <c r="AB562">
        <f t="shared" si="185"/>
        <v>0.5</v>
      </c>
      <c r="AC562">
        <f t="shared" si="186"/>
        <v>0.82477304629140624</v>
      </c>
      <c r="AD562">
        <f t="shared" si="187"/>
        <v>0.83227848101265811</v>
      </c>
      <c r="AE562">
        <f t="shared" si="188"/>
        <v>0.5</v>
      </c>
      <c r="AF562">
        <f t="shared" si="189"/>
        <v>0.66666666666666663</v>
      </c>
      <c r="AG562">
        <f t="shared" si="190"/>
        <v>0.33333333333333331</v>
      </c>
      <c r="AH562">
        <f t="shared" si="191"/>
        <v>1.1872146118721462E-2</v>
      </c>
      <c r="AI562">
        <f t="shared" si="192"/>
        <v>0.25077399380804954</v>
      </c>
      <c r="AJ562">
        <f t="shared" si="193"/>
        <v>0.33706467661691547</v>
      </c>
      <c r="AK562">
        <f t="shared" si="194"/>
        <v>0</v>
      </c>
      <c r="AM562">
        <v>167</v>
      </c>
      <c r="AN562">
        <v>371.11111111111109</v>
      </c>
      <c r="AO562">
        <v>1047.2565652561689</v>
      </c>
      <c r="AP562">
        <v>758.96244014200022</v>
      </c>
      <c r="AQ562">
        <v>0</v>
      </c>
      <c r="AT562">
        <f t="shared" si="195"/>
        <v>0.49295774647887325</v>
      </c>
      <c r="AU562">
        <f t="shared" si="196"/>
        <v>0.12595196250732274</v>
      </c>
      <c r="AV562">
        <f t="shared" si="197"/>
        <v>0.73975514611788595</v>
      </c>
      <c r="AW562">
        <f t="shared" si="198"/>
        <v>0.37420852062404125</v>
      </c>
      <c r="AX562">
        <f t="shared" si="199"/>
        <v>0</v>
      </c>
    </row>
    <row r="563" spans="2:50" ht="15">
      <c r="B563" s="52">
        <v>2</v>
      </c>
      <c r="C563" s="52">
        <v>3.13</v>
      </c>
      <c r="D563" s="56">
        <v>0</v>
      </c>
      <c r="E563" s="52">
        <v>1</v>
      </c>
      <c r="F563" s="52">
        <v>1</v>
      </c>
      <c r="G563" s="53">
        <v>2.6126392586019915</v>
      </c>
      <c r="H563" s="53">
        <v>2.65</v>
      </c>
      <c r="I563" s="52">
        <v>2</v>
      </c>
      <c r="J563" s="53">
        <v>2.606282826280844</v>
      </c>
      <c r="K563" s="53">
        <v>2.63</v>
      </c>
      <c r="L563" s="52">
        <v>45</v>
      </c>
      <c r="M563" s="52">
        <v>1</v>
      </c>
      <c r="N563" s="52">
        <v>20</v>
      </c>
      <c r="O563" s="52">
        <v>365</v>
      </c>
      <c r="P563" s="54">
        <v>74.334406999999999</v>
      </c>
      <c r="Q563" s="54">
        <v>39.422733000000001</v>
      </c>
      <c r="R563" s="55">
        <v>0</v>
      </c>
      <c r="U563">
        <f t="shared" si="178"/>
        <v>0.33333333333333331</v>
      </c>
      <c r="V563">
        <f t="shared" si="179"/>
        <v>0.95136778115501519</v>
      </c>
      <c r="W563">
        <f t="shared" si="180"/>
        <v>0</v>
      </c>
      <c r="X563">
        <f t="shared" si="181"/>
        <v>0.34129692832764502</v>
      </c>
      <c r="Y563">
        <f t="shared" si="182"/>
        <v>0.14285714285714285</v>
      </c>
      <c r="Z563">
        <f t="shared" si="183"/>
        <v>0.79411527617081812</v>
      </c>
      <c r="AA563">
        <f t="shared" si="184"/>
        <v>0.80547112462006076</v>
      </c>
      <c r="AB563">
        <f t="shared" si="185"/>
        <v>0.5</v>
      </c>
      <c r="AC563">
        <f t="shared" si="186"/>
        <v>0.82477304629140624</v>
      </c>
      <c r="AD563">
        <f t="shared" si="187"/>
        <v>0.83227848101265811</v>
      </c>
      <c r="AE563">
        <f t="shared" si="188"/>
        <v>0.5</v>
      </c>
      <c r="AF563">
        <f t="shared" si="189"/>
        <v>0.16666666666666666</v>
      </c>
      <c r="AG563">
        <f t="shared" si="190"/>
        <v>0.33333333333333331</v>
      </c>
      <c r="AH563">
        <f t="shared" si="191"/>
        <v>4.7619047619047616E-2</v>
      </c>
      <c r="AI563">
        <f t="shared" si="192"/>
        <v>0.41609907120743034</v>
      </c>
      <c r="AJ563">
        <f t="shared" si="193"/>
        <v>0.5</v>
      </c>
      <c r="AK563">
        <f t="shared" si="194"/>
        <v>0</v>
      </c>
      <c r="AM563">
        <v>167</v>
      </c>
      <c r="AN563">
        <v>371.11111111111109</v>
      </c>
      <c r="AO563">
        <v>1047.2565652561689</v>
      </c>
      <c r="AP563">
        <v>758.96244014200022</v>
      </c>
      <c r="AQ563">
        <v>0</v>
      </c>
      <c r="AT563">
        <f t="shared" si="195"/>
        <v>0.49295774647887325</v>
      </c>
      <c r="AU563">
        <f t="shared" si="196"/>
        <v>0.12595196250732274</v>
      </c>
      <c r="AV563">
        <f t="shared" si="197"/>
        <v>0.73975514611788595</v>
      </c>
      <c r="AW563">
        <f t="shared" si="198"/>
        <v>0.37420852062404125</v>
      </c>
      <c r="AX563">
        <f t="shared" si="199"/>
        <v>0</v>
      </c>
    </row>
    <row r="564" spans="2:50" ht="15">
      <c r="B564" s="52">
        <v>2</v>
      </c>
      <c r="C564" s="52">
        <v>3.13</v>
      </c>
      <c r="D564" s="56">
        <v>0</v>
      </c>
      <c r="E564" s="52">
        <v>1</v>
      </c>
      <c r="F564" s="52">
        <v>1</v>
      </c>
      <c r="G564" s="53">
        <v>2.6126392586019915</v>
      </c>
      <c r="H564" s="53">
        <v>2.65</v>
      </c>
      <c r="I564" s="52">
        <v>2</v>
      </c>
      <c r="J564" s="53">
        <v>2.606282826280844</v>
      </c>
      <c r="K564" s="53">
        <v>2.63</v>
      </c>
      <c r="L564" s="52">
        <v>45</v>
      </c>
      <c r="M564" s="52">
        <v>3</v>
      </c>
      <c r="N564" s="52">
        <v>20</v>
      </c>
      <c r="O564" s="52">
        <v>365</v>
      </c>
      <c r="P564" s="54">
        <v>70.117547500000001</v>
      </c>
      <c r="Q564" s="54">
        <v>37.363336500000003</v>
      </c>
      <c r="R564" s="55">
        <v>0</v>
      </c>
      <c r="U564">
        <f t="shared" si="178"/>
        <v>0.33333333333333331</v>
      </c>
      <c r="V564">
        <f t="shared" si="179"/>
        <v>0.95136778115501519</v>
      </c>
      <c r="W564">
        <f t="shared" si="180"/>
        <v>0</v>
      </c>
      <c r="X564">
        <f t="shared" si="181"/>
        <v>0.34129692832764502</v>
      </c>
      <c r="Y564">
        <f t="shared" si="182"/>
        <v>0.14285714285714285</v>
      </c>
      <c r="Z564">
        <f t="shared" si="183"/>
        <v>0.79411527617081812</v>
      </c>
      <c r="AA564">
        <f t="shared" si="184"/>
        <v>0.80547112462006076</v>
      </c>
      <c r="AB564">
        <f t="shared" si="185"/>
        <v>0.5</v>
      </c>
      <c r="AC564">
        <f t="shared" si="186"/>
        <v>0.82477304629140624</v>
      </c>
      <c r="AD564">
        <f t="shared" si="187"/>
        <v>0.83227848101265811</v>
      </c>
      <c r="AE564">
        <f t="shared" si="188"/>
        <v>0.5</v>
      </c>
      <c r="AF564">
        <f t="shared" si="189"/>
        <v>0.5</v>
      </c>
      <c r="AG564">
        <f t="shared" si="190"/>
        <v>0.33333333333333331</v>
      </c>
      <c r="AH564">
        <f t="shared" si="191"/>
        <v>4.7619047619047616E-2</v>
      </c>
      <c r="AI564">
        <f t="shared" si="192"/>
        <v>0.38947368421052636</v>
      </c>
      <c r="AJ564">
        <f t="shared" si="193"/>
        <v>0.47388059701492541</v>
      </c>
      <c r="AK564">
        <f t="shared" si="194"/>
        <v>0</v>
      </c>
      <c r="AM564">
        <v>167</v>
      </c>
      <c r="AN564">
        <v>371.11111111111109</v>
      </c>
      <c r="AO564">
        <v>1047.2565652561689</v>
      </c>
      <c r="AP564">
        <v>758.96244014200022</v>
      </c>
      <c r="AQ564">
        <v>0</v>
      </c>
      <c r="AT564">
        <f t="shared" si="195"/>
        <v>0.49295774647887325</v>
      </c>
      <c r="AU564">
        <f t="shared" si="196"/>
        <v>0.12595196250732274</v>
      </c>
      <c r="AV564">
        <f t="shared" si="197"/>
        <v>0.73975514611788595</v>
      </c>
      <c r="AW564">
        <f t="shared" si="198"/>
        <v>0.37420852062404125</v>
      </c>
      <c r="AX564">
        <f t="shared" si="199"/>
        <v>0</v>
      </c>
    </row>
    <row r="565" spans="2:50" ht="15">
      <c r="B565" s="52">
        <v>2</v>
      </c>
      <c r="C565" s="52">
        <v>3.13</v>
      </c>
      <c r="D565" s="56">
        <v>0</v>
      </c>
      <c r="E565" s="52">
        <v>1</v>
      </c>
      <c r="F565" s="52">
        <v>1</v>
      </c>
      <c r="G565" s="53">
        <v>2.6126392586019915</v>
      </c>
      <c r="H565" s="53">
        <v>2.65</v>
      </c>
      <c r="I565" s="52">
        <v>2</v>
      </c>
      <c r="J565" s="53">
        <v>2.606282826280844</v>
      </c>
      <c r="K565" s="53">
        <v>2.63</v>
      </c>
      <c r="L565" s="52">
        <v>45</v>
      </c>
      <c r="M565" s="52">
        <v>4</v>
      </c>
      <c r="N565" s="52">
        <v>20</v>
      </c>
      <c r="O565" s="52">
        <v>365</v>
      </c>
      <c r="P565" s="54">
        <v>47.856451999999997</v>
      </c>
      <c r="Q565" s="54">
        <v>29.125750500000002</v>
      </c>
      <c r="R565" s="55">
        <v>0</v>
      </c>
      <c r="U565">
        <f t="shared" si="178"/>
        <v>0.33333333333333331</v>
      </c>
      <c r="V565">
        <f t="shared" si="179"/>
        <v>0.95136778115501519</v>
      </c>
      <c r="W565">
        <f t="shared" si="180"/>
        <v>0</v>
      </c>
      <c r="X565">
        <f t="shared" si="181"/>
        <v>0.34129692832764502</v>
      </c>
      <c r="Y565">
        <f t="shared" si="182"/>
        <v>0.14285714285714285</v>
      </c>
      <c r="Z565">
        <f t="shared" si="183"/>
        <v>0.79411527617081812</v>
      </c>
      <c r="AA565">
        <f t="shared" si="184"/>
        <v>0.80547112462006076</v>
      </c>
      <c r="AB565">
        <f t="shared" si="185"/>
        <v>0.5</v>
      </c>
      <c r="AC565">
        <f t="shared" si="186"/>
        <v>0.82477304629140624</v>
      </c>
      <c r="AD565">
        <f t="shared" si="187"/>
        <v>0.83227848101265811</v>
      </c>
      <c r="AE565">
        <f t="shared" si="188"/>
        <v>0.5</v>
      </c>
      <c r="AF565">
        <f t="shared" si="189"/>
        <v>0.66666666666666663</v>
      </c>
      <c r="AG565">
        <f t="shared" si="190"/>
        <v>0.33333333333333331</v>
      </c>
      <c r="AH565">
        <f t="shared" si="191"/>
        <v>4.7619047619047616E-2</v>
      </c>
      <c r="AI565">
        <f t="shared" si="192"/>
        <v>0.2489164086687306</v>
      </c>
      <c r="AJ565">
        <f t="shared" si="193"/>
        <v>0.36940298507462688</v>
      </c>
      <c r="AK565">
        <f t="shared" si="194"/>
        <v>0</v>
      </c>
      <c r="AM565">
        <v>167</v>
      </c>
      <c r="AN565">
        <v>371.11111111111109</v>
      </c>
      <c r="AO565">
        <v>1047.2565652561689</v>
      </c>
      <c r="AP565">
        <v>758.96244014200022</v>
      </c>
      <c r="AQ565">
        <v>0</v>
      </c>
      <c r="AT565">
        <f t="shared" si="195"/>
        <v>0.49295774647887325</v>
      </c>
      <c r="AU565">
        <f t="shared" si="196"/>
        <v>0.12595196250732274</v>
      </c>
      <c r="AV565">
        <f t="shared" si="197"/>
        <v>0.73975514611788595</v>
      </c>
      <c r="AW565">
        <f t="shared" si="198"/>
        <v>0.37420852062404125</v>
      </c>
      <c r="AX565">
        <f t="shared" si="199"/>
        <v>0</v>
      </c>
    </row>
    <row r="566" spans="2:50" ht="15">
      <c r="B566" s="52">
        <v>2</v>
      </c>
      <c r="C566" s="52">
        <v>3.13</v>
      </c>
      <c r="D566" s="56">
        <v>0</v>
      </c>
      <c r="E566" s="52">
        <v>1</v>
      </c>
      <c r="F566" s="52">
        <v>1</v>
      </c>
      <c r="G566" s="53">
        <v>2.6126392586019915</v>
      </c>
      <c r="H566" s="53">
        <v>2.65</v>
      </c>
      <c r="I566" s="52">
        <v>2</v>
      </c>
      <c r="J566" s="53">
        <v>2.606282826280844</v>
      </c>
      <c r="K566" s="53">
        <v>2.63</v>
      </c>
      <c r="L566" s="52">
        <v>50</v>
      </c>
      <c r="M566" s="52">
        <v>3</v>
      </c>
      <c r="N566" s="52">
        <v>20</v>
      </c>
      <c r="O566" s="52">
        <v>1</v>
      </c>
      <c r="P566" s="54">
        <v>15.102240999999999</v>
      </c>
      <c r="Q566" s="54">
        <v>18.240369000000001</v>
      </c>
      <c r="R566" s="55">
        <v>0</v>
      </c>
      <c r="U566">
        <f t="shared" si="178"/>
        <v>0.33333333333333331</v>
      </c>
      <c r="V566">
        <f t="shared" si="179"/>
        <v>0.95136778115501519</v>
      </c>
      <c r="W566">
        <f t="shared" si="180"/>
        <v>0</v>
      </c>
      <c r="X566">
        <f t="shared" si="181"/>
        <v>0.34129692832764502</v>
      </c>
      <c r="Y566">
        <f t="shared" si="182"/>
        <v>0.14285714285714285</v>
      </c>
      <c r="Z566">
        <f t="shared" si="183"/>
        <v>0.79411527617081812</v>
      </c>
      <c r="AA566">
        <f t="shared" si="184"/>
        <v>0.80547112462006076</v>
      </c>
      <c r="AB566">
        <f t="shared" si="185"/>
        <v>0.5</v>
      </c>
      <c r="AC566">
        <f t="shared" si="186"/>
        <v>0.82477304629140624</v>
      </c>
      <c r="AD566">
        <f t="shared" si="187"/>
        <v>0.83227848101265811</v>
      </c>
      <c r="AE566">
        <f t="shared" si="188"/>
        <v>0.58333333333333337</v>
      </c>
      <c r="AF566">
        <f t="shared" si="189"/>
        <v>0.5</v>
      </c>
      <c r="AG566">
        <f t="shared" si="190"/>
        <v>0.33333333333333331</v>
      </c>
      <c r="AH566">
        <f t="shared" si="191"/>
        <v>1.304631441617743E-4</v>
      </c>
      <c r="AI566">
        <f t="shared" si="192"/>
        <v>4.2105263157894736E-2</v>
      </c>
      <c r="AJ566">
        <f t="shared" si="193"/>
        <v>0.23134328358208955</v>
      </c>
      <c r="AK566">
        <f t="shared" si="194"/>
        <v>0</v>
      </c>
      <c r="AM566">
        <v>175</v>
      </c>
      <c r="AN566">
        <v>350</v>
      </c>
      <c r="AO566">
        <v>1042.0202824298879</v>
      </c>
      <c r="AP566">
        <v>771.44743061599331</v>
      </c>
      <c r="AQ566">
        <v>0</v>
      </c>
      <c r="AT566">
        <f t="shared" si="195"/>
        <v>0.54929577464788737</v>
      </c>
      <c r="AU566">
        <f t="shared" si="196"/>
        <v>0.10369068541300526</v>
      </c>
      <c r="AV566">
        <f t="shared" si="197"/>
        <v>0.73605637038729643</v>
      </c>
      <c r="AW566">
        <f t="shared" si="198"/>
        <v>0.380364279549877</v>
      </c>
      <c r="AX566">
        <f t="shared" si="199"/>
        <v>0</v>
      </c>
    </row>
    <row r="567" spans="2:50" ht="15">
      <c r="B567" s="52">
        <v>2</v>
      </c>
      <c r="C567" s="52">
        <v>3.13</v>
      </c>
      <c r="D567" s="56">
        <v>0</v>
      </c>
      <c r="E567" s="52">
        <v>1</v>
      </c>
      <c r="F567" s="52">
        <v>1</v>
      </c>
      <c r="G567" s="53">
        <v>2.6126392586019915</v>
      </c>
      <c r="H567" s="53">
        <v>2.65</v>
      </c>
      <c r="I567" s="52">
        <v>2</v>
      </c>
      <c r="J567" s="53">
        <v>2.606282826280844</v>
      </c>
      <c r="K567" s="53">
        <v>2.63</v>
      </c>
      <c r="L567" s="52">
        <v>50</v>
      </c>
      <c r="M567" s="52">
        <v>1</v>
      </c>
      <c r="N567" s="52">
        <v>20</v>
      </c>
      <c r="O567" s="52">
        <v>7</v>
      </c>
      <c r="P567" s="54">
        <v>48.346784499999998</v>
      </c>
      <c r="Q567" s="54">
        <v>30.106415500000001</v>
      </c>
      <c r="R567" s="55">
        <v>0</v>
      </c>
      <c r="U567">
        <f t="shared" si="178"/>
        <v>0.33333333333333331</v>
      </c>
      <c r="V567">
        <f t="shared" si="179"/>
        <v>0.95136778115501519</v>
      </c>
      <c r="W567">
        <f t="shared" si="180"/>
        <v>0</v>
      </c>
      <c r="X567">
        <f t="shared" si="181"/>
        <v>0.34129692832764502</v>
      </c>
      <c r="Y567">
        <f t="shared" si="182"/>
        <v>0.14285714285714285</v>
      </c>
      <c r="Z567">
        <f t="shared" si="183"/>
        <v>0.79411527617081812</v>
      </c>
      <c r="AA567">
        <f t="shared" si="184"/>
        <v>0.80547112462006076</v>
      </c>
      <c r="AB567">
        <f t="shared" si="185"/>
        <v>0.5</v>
      </c>
      <c r="AC567">
        <f t="shared" si="186"/>
        <v>0.82477304629140624</v>
      </c>
      <c r="AD567">
        <f t="shared" si="187"/>
        <v>0.83227848101265811</v>
      </c>
      <c r="AE567">
        <f t="shared" si="188"/>
        <v>0.58333333333333337</v>
      </c>
      <c r="AF567">
        <f t="shared" si="189"/>
        <v>0.16666666666666666</v>
      </c>
      <c r="AG567">
        <f t="shared" si="190"/>
        <v>0.33333333333333331</v>
      </c>
      <c r="AH567">
        <f t="shared" si="191"/>
        <v>9.1324200913242006E-4</v>
      </c>
      <c r="AI567">
        <f t="shared" si="192"/>
        <v>0.25201238390092878</v>
      </c>
      <c r="AJ567">
        <f t="shared" si="193"/>
        <v>0.38184079601990051</v>
      </c>
      <c r="AK567">
        <f t="shared" si="194"/>
        <v>0</v>
      </c>
      <c r="AM567">
        <v>175</v>
      </c>
      <c r="AN567">
        <v>350</v>
      </c>
      <c r="AO567">
        <v>1042.0202824298879</v>
      </c>
      <c r="AP567">
        <v>771.44743061599331</v>
      </c>
      <c r="AQ567">
        <v>0</v>
      </c>
      <c r="AT567">
        <f t="shared" si="195"/>
        <v>0.54929577464788737</v>
      </c>
      <c r="AU567">
        <f t="shared" si="196"/>
        <v>0.10369068541300526</v>
      </c>
      <c r="AV567">
        <f t="shared" si="197"/>
        <v>0.73605637038729643</v>
      </c>
      <c r="AW567">
        <f t="shared" si="198"/>
        <v>0.380364279549877</v>
      </c>
      <c r="AX567">
        <f t="shared" si="199"/>
        <v>0</v>
      </c>
    </row>
    <row r="568" spans="2:50" ht="15">
      <c r="B568" s="52">
        <v>2</v>
      </c>
      <c r="C568" s="52">
        <v>3.13</v>
      </c>
      <c r="D568" s="56">
        <v>0</v>
      </c>
      <c r="E568" s="52">
        <v>1</v>
      </c>
      <c r="F568" s="52">
        <v>1</v>
      </c>
      <c r="G568" s="53">
        <v>2.6126392586019915</v>
      </c>
      <c r="H568" s="53">
        <v>2.65</v>
      </c>
      <c r="I568" s="52">
        <v>2</v>
      </c>
      <c r="J568" s="53">
        <v>2.606282826280844</v>
      </c>
      <c r="K568" s="53">
        <v>2.63</v>
      </c>
      <c r="L568" s="52">
        <v>50</v>
      </c>
      <c r="M568" s="52">
        <v>4</v>
      </c>
      <c r="N568" s="52">
        <v>20</v>
      </c>
      <c r="O568" s="52">
        <v>7</v>
      </c>
      <c r="P568" s="54">
        <v>36.088472000000003</v>
      </c>
      <c r="Q568" s="54">
        <v>25.301157000000003</v>
      </c>
      <c r="R568" s="55">
        <v>0</v>
      </c>
      <c r="U568">
        <f t="shared" si="178"/>
        <v>0.33333333333333331</v>
      </c>
      <c r="V568">
        <f t="shared" si="179"/>
        <v>0.95136778115501519</v>
      </c>
      <c r="W568">
        <f t="shared" si="180"/>
        <v>0</v>
      </c>
      <c r="X568">
        <f t="shared" si="181"/>
        <v>0.34129692832764502</v>
      </c>
      <c r="Y568">
        <f t="shared" si="182"/>
        <v>0.14285714285714285</v>
      </c>
      <c r="Z568">
        <f t="shared" si="183"/>
        <v>0.79411527617081812</v>
      </c>
      <c r="AA568">
        <f t="shared" si="184"/>
        <v>0.80547112462006076</v>
      </c>
      <c r="AB568">
        <f t="shared" si="185"/>
        <v>0.5</v>
      </c>
      <c r="AC568">
        <f t="shared" si="186"/>
        <v>0.82477304629140624</v>
      </c>
      <c r="AD568">
        <f t="shared" si="187"/>
        <v>0.83227848101265811</v>
      </c>
      <c r="AE568">
        <f t="shared" si="188"/>
        <v>0.58333333333333337</v>
      </c>
      <c r="AF568">
        <f t="shared" si="189"/>
        <v>0.66666666666666663</v>
      </c>
      <c r="AG568">
        <f t="shared" si="190"/>
        <v>0.33333333333333331</v>
      </c>
      <c r="AH568">
        <f t="shared" si="191"/>
        <v>9.1324200913242006E-4</v>
      </c>
      <c r="AI568">
        <f t="shared" si="192"/>
        <v>0.17461300309597524</v>
      </c>
      <c r="AJ568">
        <f t="shared" si="193"/>
        <v>0.32089552238805974</v>
      </c>
      <c r="AK568">
        <f t="shared" si="194"/>
        <v>0</v>
      </c>
      <c r="AM568">
        <v>175</v>
      </c>
      <c r="AN568">
        <v>350</v>
      </c>
      <c r="AO568">
        <v>1042.0202824298879</v>
      </c>
      <c r="AP568">
        <v>771.44743061599331</v>
      </c>
      <c r="AQ568">
        <v>0</v>
      </c>
      <c r="AT568">
        <f t="shared" si="195"/>
        <v>0.54929577464788737</v>
      </c>
      <c r="AU568">
        <f t="shared" si="196"/>
        <v>0.10369068541300526</v>
      </c>
      <c r="AV568">
        <f t="shared" si="197"/>
        <v>0.73605637038729643</v>
      </c>
      <c r="AW568">
        <f t="shared" si="198"/>
        <v>0.380364279549877</v>
      </c>
      <c r="AX568">
        <f t="shared" si="199"/>
        <v>0</v>
      </c>
    </row>
    <row r="569" spans="2:50" ht="15">
      <c r="B569" s="52">
        <v>2</v>
      </c>
      <c r="C569" s="52">
        <v>3.13</v>
      </c>
      <c r="D569" s="56">
        <v>0</v>
      </c>
      <c r="E569" s="52">
        <v>1</v>
      </c>
      <c r="F569" s="52">
        <v>1</v>
      </c>
      <c r="G569" s="53">
        <v>2.6126392586019915</v>
      </c>
      <c r="H569" s="53">
        <v>2.65</v>
      </c>
      <c r="I569" s="52">
        <v>2</v>
      </c>
      <c r="J569" s="53">
        <v>2.606282826280844</v>
      </c>
      <c r="K569" s="53">
        <v>2.63</v>
      </c>
      <c r="L569" s="52">
        <v>50</v>
      </c>
      <c r="M569" s="52">
        <v>1</v>
      </c>
      <c r="N569" s="52">
        <v>20</v>
      </c>
      <c r="O569" s="52">
        <v>28</v>
      </c>
      <c r="P569" s="54">
        <v>58.447634000000001</v>
      </c>
      <c r="Q569" s="54">
        <v>33.244543499999999</v>
      </c>
      <c r="R569" s="55">
        <v>0</v>
      </c>
      <c r="U569">
        <f t="shared" si="178"/>
        <v>0.33333333333333331</v>
      </c>
      <c r="V569">
        <f t="shared" si="179"/>
        <v>0.95136778115501519</v>
      </c>
      <c r="W569">
        <f t="shared" si="180"/>
        <v>0</v>
      </c>
      <c r="X569">
        <f t="shared" si="181"/>
        <v>0.34129692832764502</v>
      </c>
      <c r="Y569">
        <f t="shared" si="182"/>
        <v>0.14285714285714285</v>
      </c>
      <c r="Z569">
        <f t="shared" si="183"/>
        <v>0.79411527617081812</v>
      </c>
      <c r="AA569">
        <f t="shared" si="184"/>
        <v>0.80547112462006076</v>
      </c>
      <c r="AB569">
        <f t="shared" si="185"/>
        <v>0.5</v>
      </c>
      <c r="AC569">
        <f t="shared" si="186"/>
        <v>0.82477304629140624</v>
      </c>
      <c r="AD569">
        <f t="shared" si="187"/>
        <v>0.83227848101265811</v>
      </c>
      <c r="AE569">
        <f t="shared" si="188"/>
        <v>0.58333333333333337</v>
      </c>
      <c r="AF569">
        <f t="shared" si="189"/>
        <v>0.16666666666666666</v>
      </c>
      <c r="AG569">
        <f t="shared" si="190"/>
        <v>0.33333333333333331</v>
      </c>
      <c r="AH569">
        <f t="shared" si="191"/>
        <v>3.6529680365296802E-3</v>
      </c>
      <c r="AI569">
        <f t="shared" si="192"/>
        <v>0.31578947368421051</v>
      </c>
      <c r="AJ569">
        <f t="shared" si="193"/>
        <v>0.42164179104477612</v>
      </c>
      <c r="AK569">
        <f t="shared" si="194"/>
        <v>0</v>
      </c>
      <c r="AM569">
        <v>175</v>
      </c>
      <c r="AN569">
        <v>350</v>
      </c>
      <c r="AO569">
        <v>1042.0202824298879</v>
      </c>
      <c r="AP569">
        <v>771.44743061599331</v>
      </c>
      <c r="AQ569">
        <v>0</v>
      </c>
      <c r="AT569">
        <f t="shared" si="195"/>
        <v>0.54929577464788737</v>
      </c>
      <c r="AU569">
        <f t="shared" si="196"/>
        <v>0.10369068541300526</v>
      </c>
      <c r="AV569">
        <f t="shared" si="197"/>
        <v>0.73605637038729643</v>
      </c>
      <c r="AW569">
        <f t="shared" si="198"/>
        <v>0.380364279549877</v>
      </c>
      <c r="AX569">
        <f t="shared" si="199"/>
        <v>0</v>
      </c>
    </row>
    <row r="570" spans="2:50" ht="15">
      <c r="B570" s="52">
        <v>2</v>
      </c>
      <c r="C570" s="52">
        <v>3.13</v>
      </c>
      <c r="D570" s="56">
        <v>0</v>
      </c>
      <c r="E570" s="52">
        <v>1</v>
      </c>
      <c r="F570" s="52">
        <v>1</v>
      </c>
      <c r="G570" s="53">
        <v>2.6126392586019915</v>
      </c>
      <c r="H570" s="53">
        <v>2.65</v>
      </c>
      <c r="I570" s="52">
        <v>2</v>
      </c>
      <c r="J570" s="53">
        <v>2.606282826280844</v>
      </c>
      <c r="K570" s="53">
        <v>2.63</v>
      </c>
      <c r="L570" s="52">
        <v>50</v>
      </c>
      <c r="M570" s="52">
        <v>4</v>
      </c>
      <c r="N570" s="52">
        <v>20</v>
      </c>
      <c r="O570" s="52">
        <v>28</v>
      </c>
      <c r="P570" s="54">
        <v>42.070528500000002</v>
      </c>
      <c r="Q570" s="54">
        <v>26.3798885</v>
      </c>
      <c r="R570" s="55">
        <v>0</v>
      </c>
      <c r="U570">
        <f t="shared" si="178"/>
        <v>0.33333333333333331</v>
      </c>
      <c r="V570">
        <f t="shared" si="179"/>
        <v>0.95136778115501519</v>
      </c>
      <c r="W570">
        <f t="shared" si="180"/>
        <v>0</v>
      </c>
      <c r="X570">
        <f t="shared" si="181"/>
        <v>0.34129692832764502</v>
      </c>
      <c r="Y570">
        <f t="shared" si="182"/>
        <v>0.14285714285714285</v>
      </c>
      <c r="Z570">
        <f t="shared" si="183"/>
        <v>0.79411527617081812</v>
      </c>
      <c r="AA570">
        <f t="shared" si="184"/>
        <v>0.80547112462006076</v>
      </c>
      <c r="AB570">
        <f t="shared" si="185"/>
        <v>0.5</v>
      </c>
      <c r="AC570">
        <f t="shared" si="186"/>
        <v>0.82477304629140624</v>
      </c>
      <c r="AD570">
        <f t="shared" si="187"/>
        <v>0.83227848101265811</v>
      </c>
      <c r="AE570">
        <f t="shared" si="188"/>
        <v>0.58333333333333337</v>
      </c>
      <c r="AF570">
        <f t="shared" si="189"/>
        <v>0.66666666666666663</v>
      </c>
      <c r="AG570">
        <f t="shared" si="190"/>
        <v>0.33333333333333331</v>
      </c>
      <c r="AH570">
        <f t="shared" si="191"/>
        <v>3.6529680365296802E-3</v>
      </c>
      <c r="AI570">
        <f t="shared" si="192"/>
        <v>0.21238390092879256</v>
      </c>
      <c r="AJ570">
        <f t="shared" si="193"/>
        <v>0.3345771144278607</v>
      </c>
      <c r="AK570">
        <f t="shared" si="194"/>
        <v>0</v>
      </c>
      <c r="AM570">
        <v>175</v>
      </c>
      <c r="AN570">
        <v>350</v>
      </c>
      <c r="AO570">
        <v>1042.0202824298879</v>
      </c>
      <c r="AP570">
        <v>771.44743061599331</v>
      </c>
      <c r="AQ570">
        <v>0</v>
      </c>
      <c r="AT570">
        <f t="shared" si="195"/>
        <v>0.54929577464788737</v>
      </c>
      <c r="AU570">
        <f t="shared" si="196"/>
        <v>0.10369068541300526</v>
      </c>
      <c r="AV570">
        <f t="shared" si="197"/>
        <v>0.73605637038729643</v>
      </c>
      <c r="AW570">
        <f t="shared" si="198"/>
        <v>0.380364279549877</v>
      </c>
      <c r="AX570">
        <f t="shared" si="199"/>
        <v>0</v>
      </c>
    </row>
    <row r="571" spans="2:50" ht="15">
      <c r="B571" s="52">
        <v>2</v>
      </c>
      <c r="C571" s="52">
        <v>3.13</v>
      </c>
      <c r="D571" s="56">
        <v>0</v>
      </c>
      <c r="E571" s="52">
        <v>1</v>
      </c>
      <c r="F571" s="52">
        <v>1</v>
      </c>
      <c r="G571" s="53">
        <v>2.6126392586019915</v>
      </c>
      <c r="H571" s="53">
        <v>2.65</v>
      </c>
      <c r="I571" s="52">
        <v>2</v>
      </c>
      <c r="J571" s="53">
        <v>2.606282826280844</v>
      </c>
      <c r="K571" s="53">
        <v>2.63</v>
      </c>
      <c r="L571" s="52">
        <v>55</v>
      </c>
      <c r="M571" s="52">
        <v>3</v>
      </c>
      <c r="N571" s="52">
        <v>20</v>
      </c>
      <c r="O571" s="52">
        <v>1</v>
      </c>
      <c r="P571" s="54">
        <v>11.4737805</v>
      </c>
      <c r="Q571" s="54">
        <v>16.867438</v>
      </c>
      <c r="R571" s="55">
        <v>0</v>
      </c>
      <c r="U571">
        <f t="shared" si="178"/>
        <v>0.33333333333333331</v>
      </c>
      <c r="V571">
        <f t="shared" si="179"/>
        <v>0.95136778115501519</v>
      </c>
      <c r="W571">
        <f t="shared" si="180"/>
        <v>0</v>
      </c>
      <c r="X571">
        <f t="shared" si="181"/>
        <v>0.34129692832764502</v>
      </c>
      <c r="Y571">
        <f t="shared" si="182"/>
        <v>0.14285714285714285</v>
      </c>
      <c r="Z571">
        <f t="shared" si="183"/>
        <v>0.79411527617081812</v>
      </c>
      <c r="AA571">
        <f t="shared" si="184"/>
        <v>0.80547112462006076</v>
      </c>
      <c r="AB571">
        <f t="shared" si="185"/>
        <v>0.5</v>
      </c>
      <c r="AC571">
        <f t="shared" si="186"/>
        <v>0.82477304629140624</v>
      </c>
      <c r="AD571">
        <f t="shared" si="187"/>
        <v>0.83227848101265811</v>
      </c>
      <c r="AE571">
        <f t="shared" si="188"/>
        <v>0.66666666666666663</v>
      </c>
      <c r="AF571">
        <f t="shared" si="189"/>
        <v>0.5</v>
      </c>
      <c r="AG571">
        <f t="shared" si="190"/>
        <v>0.33333333333333331</v>
      </c>
      <c r="AH571">
        <f t="shared" si="191"/>
        <v>1.304631441617743E-4</v>
      </c>
      <c r="AI571">
        <f t="shared" si="192"/>
        <v>1.9195046439628483E-2</v>
      </c>
      <c r="AJ571">
        <f t="shared" si="193"/>
        <v>0.21393034825870647</v>
      </c>
      <c r="AK571">
        <f t="shared" si="194"/>
        <v>0</v>
      </c>
      <c r="AM571">
        <v>177</v>
      </c>
      <c r="AN571">
        <v>321.81818181818181</v>
      </c>
      <c r="AO571">
        <v>1042.0202824298879</v>
      </c>
      <c r="AP571">
        <v>753.03812848686061</v>
      </c>
      <c r="AQ571">
        <v>0</v>
      </c>
      <c r="AT571">
        <f t="shared" si="195"/>
        <v>0.56338028169014087</v>
      </c>
      <c r="AU571">
        <f t="shared" si="196"/>
        <v>7.397347819140436E-2</v>
      </c>
      <c r="AV571">
        <f t="shared" si="197"/>
        <v>0.73605637038729643</v>
      </c>
      <c r="AW571">
        <f t="shared" si="198"/>
        <v>0.37128752245215441</v>
      </c>
      <c r="AX571">
        <f t="shared" si="199"/>
        <v>0</v>
      </c>
    </row>
    <row r="572" spans="2:50" ht="15">
      <c r="B572" s="52">
        <v>2</v>
      </c>
      <c r="C572" s="52">
        <v>3.13</v>
      </c>
      <c r="D572" s="56">
        <v>0</v>
      </c>
      <c r="E572" s="52">
        <v>1</v>
      </c>
      <c r="F572" s="52">
        <v>1</v>
      </c>
      <c r="G572" s="53">
        <v>2.6126392586019915</v>
      </c>
      <c r="H572" s="53">
        <v>2.65</v>
      </c>
      <c r="I572" s="52">
        <v>2</v>
      </c>
      <c r="J572" s="53">
        <v>2.606282826280844</v>
      </c>
      <c r="K572" s="53">
        <v>2.63</v>
      </c>
      <c r="L572" s="52">
        <v>55</v>
      </c>
      <c r="M572" s="52">
        <v>1</v>
      </c>
      <c r="N572" s="52">
        <v>20</v>
      </c>
      <c r="O572" s="52">
        <v>3</v>
      </c>
      <c r="P572" s="54">
        <v>27.752819500000001</v>
      </c>
      <c r="Q572" s="54">
        <v>24.222425500000003</v>
      </c>
      <c r="R572" s="55">
        <v>0</v>
      </c>
      <c r="U572">
        <f t="shared" si="178"/>
        <v>0.33333333333333331</v>
      </c>
      <c r="V572">
        <f t="shared" si="179"/>
        <v>0.95136778115501519</v>
      </c>
      <c r="W572">
        <f t="shared" si="180"/>
        <v>0</v>
      </c>
      <c r="X572">
        <f t="shared" si="181"/>
        <v>0.34129692832764502</v>
      </c>
      <c r="Y572">
        <f t="shared" si="182"/>
        <v>0.14285714285714285</v>
      </c>
      <c r="Z572">
        <f t="shared" si="183"/>
        <v>0.79411527617081812</v>
      </c>
      <c r="AA572">
        <f t="shared" si="184"/>
        <v>0.80547112462006076</v>
      </c>
      <c r="AB572">
        <f t="shared" si="185"/>
        <v>0.5</v>
      </c>
      <c r="AC572">
        <f t="shared" si="186"/>
        <v>0.82477304629140624</v>
      </c>
      <c r="AD572">
        <f t="shared" si="187"/>
        <v>0.83227848101265811</v>
      </c>
      <c r="AE572">
        <f t="shared" si="188"/>
        <v>0.66666666666666663</v>
      </c>
      <c r="AF572">
        <f t="shared" si="189"/>
        <v>0.16666666666666666</v>
      </c>
      <c r="AG572">
        <f t="shared" si="190"/>
        <v>0.33333333333333331</v>
      </c>
      <c r="AH572">
        <f t="shared" si="191"/>
        <v>3.9138943248532291E-4</v>
      </c>
      <c r="AI572">
        <f t="shared" si="192"/>
        <v>0.12198142414860681</v>
      </c>
      <c r="AJ572">
        <f t="shared" si="193"/>
        <v>0.30721393034825872</v>
      </c>
      <c r="AK572">
        <f t="shared" si="194"/>
        <v>0</v>
      </c>
      <c r="AM572">
        <v>177</v>
      </c>
      <c r="AN572">
        <v>321.81818181818181</v>
      </c>
      <c r="AO572">
        <v>1042.0202824298879</v>
      </c>
      <c r="AP572">
        <v>753.03812848686061</v>
      </c>
      <c r="AQ572">
        <v>0</v>
      </c>
      <c r="AT572">
        <f t="shared" si="195"/>
        <v>0.56338028169014087</v>
      </c>
      <c r="AU572">
        <f t="shared" si="196"/>
        <v>7.397347819140436E-2</v>
      </c>
      <c r="AV572">
        <f t="shared" si="197"/>
        <v>0.73605637038729643</v>
      </c>
      <c r="AW572">
        <f t="shared" si="198"/>
        <v>0.37128752245215441</v>
      </c>
      <c r="AX572">
        <f t="shared" si="199"/>
        <v>0</v>
      </c>
    </row>
    <row r="573" spans="2:50" ht="15">
      <c r="B573" s="52">
        <v>2</v>
      </c>
      <c r="C573" s="52">
        <v>3.13</v>
      </c>
      <c r="D573" s="56">
        <v>0</v>
      </c>
      <c r="E573" s="52">
        <v>1</v>
      </c>
      <c r="F573" s="52">
        <v>1</v>
      </c>
      <c r="G573" s="53">
        <v>2.6126392586019915</v>
      </c>
      <c r="H573" s="53">
        <v>2.65</v>
      </c>
      <c r="I573" s="52">
        <v>2</v>
      </c>
      <c r="J573" s="53">
        <v>2.606282826280844</v>
      </c>
      <c r="K573" s="53">
        <v>2.63</v>
      </c>
      <c r="L573" s="52">
        <v>55</v>
      </c>
      <c r="M573" s="52">
        <v>4</v>
      </c>
      <c r="N573" s="52">
        <v>20</v>
      </c>
      <c r="O573" s="52">
        <v>3</v>
      </c>
      <c r="P573" s="54">
        <v>22.947561</v>
      </c>
      <c r="Q573" s="54">
        <v>21.574630000000003</v>
      </c>
      <c r="R573" s="55">
        <v>0</v>
      </c>
      <c r="U573">
        <f t="shared" si="178"/>
        <v>0.33333333333333331</v>
      </c>
      <c r="V573">
        <f t="shared" si="179"/>
        <v>0.95136778115501519</v>
      </c>
      <c r="W573">
        <f t="shared" si="180"/>
        <v>0</v>
      </c>
      <c r="X573">
        <f t="shared" si="181"/>
        <v>0.34129692832764502</v>
      </c>
      <c r="Y573">
        <f t="shared" si="182"/>
        <v>0.14285714285714285</v>
      </c>
      <c r="Z573">
        <f t="shared" si="183"/>
        <v>0.79411527617081812</v>
      </c>
      <c r="AA573">
        <f t="shared" si="184"/>
        <v>0.80547112462006076</v>
      </c>
      <c r="AB573">
        <f t="shared" si="185"/>
        <v>0.5</v>
      </c>
      <c r="AC573">
        <f t="shared" si="186"/>
        <v>0.82477304629140624</v>
      </c>
      <c r="AD573">
        <f t="shared" si="187"/>
        <v>0.83227848101265811</v>
      </c>
      <c r="AE573">
        <f t="shared" si="188"/>
        <v>0.66666666666666663</v>
      </c>
      <c r="AF573">
        <f t="shared" si="189"/>
        <v>0.66666666666666663</v>
      </c>
      <c r="AG573">
        <f t="shared" si="190"/>
        <v>0.33333333333333331</v>
      </c>
      <c r="AH573">
        <f t="shared" si="191"/>
        <v>3.9138943248532291E-4</v>
      </c>
      <c r="AI573">
        <f t="shared" si="192"/>
        <v>9.1640866873065011E-2</v>
      </c>
      <c r="AJ573">
        <f t="shared" si="193"/>
        <v>0.27363184079601993</v>
      </c>
      <c r="AK573">
        <f t="shared" si="194"/>
        <v>0</v>
      </c>
      <c r="AM573">
        <v>177</v>
      </c>
      <c r="AN573">
        <v>321.81818181818181</v>
      </c>
      <c r="AO573">
        <v>1042.0202824298879</v>
      </c>
      <c r="AP573">
        <v>753.03812848686061</v>
      </c>
      <c r="AQ573">
        <v>0</v>
      </c>
      <c r="AT573">
        <f t="shared" si="195"/>
        <v>0.56338028169014087</v>
      </c>
      <c r="AU573">
        <f t="shared" si="196"/>
        <v>7.397347819140436E-2</v>
      </c>
      <c r="AV573">
        <f t="shared" si="197"/>
        <v>0.73605637038729643</v>
      </c>
      <c r="AW573">
        <f t="shared" si="198"/>
        <v>0.37128752245215441</v>
      </c>
      <c r="AX573">
        <f t="shared" si="199"/>
        <v>0</v>
      </c>
    </row>
    <row r="574" spans="2:50" ht="15">
      <c r="B574" s="52">
        <v>2</v>
      </c>
      <c r="C574" s="52">
        <v>3.13</v>
      </c>
      <c r="D574" s="56">
        <v>0</v>
      </c>
      <c r="E574" s="52">
        <v>1</v>
      </c>
      <c r="F574" s="52">
        <v>1</v>
      </c>
      <c r="G574" s="53">
        <v>2.6126392586019915</v>
      </c>
      <c r="H574" s="53">
        <v>2.65</v>
      </c>
      <c r="I574" s="52">
        <v>2</v>
      </c>
      <c r="J574" s="53">
        <v>2.606282826280844</v>
      </c>
      <c r="K574" s="53">
        <v>2.63</v>
      </c>
      <c r="L574" s="52">
        <v>55</v>
      </c>
      <c r="M574" s="52">
        <v>1</v>
      </c>
      <c r="N574" s="52">
        <v>20</v>
      </c>
      <c r="O574" s="52">
        <v>7</v>
      </c>
      <c r="P574" s="54">
        <v>39.618865999999997</v>
      </c>
      <c r="Q574" s="54">
        <v>28.439284999999998</v>
      </c>
      <c r="R574" s="55">
        <v>0</v>
      </c>
      <c r="U574">
        <f t="shared" si="178"/>
        <v>0.33333333333333331</v>
      </c>
      <c r="V574">
        <f t="shared" si="179"/>
        <v>0.95136778115501519</v>
      </c>
      <c r="W574">
        <f t="shared" si="180"/>
        <v>0</v>
      </c>
      <c r="X574">
        <f t="shared" si="181"/>
        <v>0.34129692832764502</v>
      </c>
      <c r="Y574">
        <f t="shared" si="182"/>
        <v>0.14285714285714285</v>
      </c>
      <c r="Z574">
        <f t="shared" si="183"/>
        <v>0.79411527617081812</v>
      </c>
      <c r="AA574">
        <f t="shared" si="184"/>
        <v>0.80547112462006076</v>
      </c>
      <c r="AB574">
        <f t="shared" si="185"/>
        <v>0.5</v>
      </c>
      <c r="AC574">
        <f t="shared" si="186"/>
        <v>0.82477304629140624</v>
      </c>
      <c r="AD574">
        <f t="shared" si="187"/>
        <v>0.83227848101265811</v>
      </c>
      <c r="AE574">
        <f t="shared" si="188"/>
        <v>0.66666666666666663</v>
      </c>
      <c r="AF574">
        <f t="shared" si="189"/>
        <v>0.16666666666666666</v>
      </c>
      <c r="AG574">
        <f t="shared" si="190"/>
        <v>0.33333333333333331</v>
      </c>
      <c r="AH574">
        <f t="shared" si="191"/>
        <v>9.1324200913242006E-4</v>
      </c>
      <c r="AI574">
        <f t="shared" si="192"/>
        <v>0.19690402476780183</v>
      </c>
      <c r="AJ574">
        <f t="shared" si="193"/>
        <v>0.36069651741293529</v>
      </c>
      <c r="AK574">
        <f t="shared" si="194"/>
        <v>0</v>
      </c>
      <c r="AM574">
        <v>177</v>
      </c>
      <c r="AN574">
        <v>321.81818181818181</v>
      </c>
      <c r="AO574">
        <v>1042.0202824298879</v>
      </c>
      <c r="AP574">
        <v>753.03812848686061</v>
      </c>
      <c r="AQ574">
        <v>0</v>
      </c>
      <c r="AT574">
        <f t="shared" si="195"/>
        <v>0.56338028169014087</v>
      </c>
      <c r="AU574">
        <f t="shared" si="196"/>
        <v>7.397347819140436E-2</v>
      </c>
      <c r="AV574">
        <f t="shared" si="197"/>
        <v>0.73605637038729643</v>
      </c>
      <c r="AW574">
        <f t="shared" si="198"/>
        <v>0.37128752245215441</v>
      </c>
      <c r="AX574">
        <f t="shared" si="199"/>
        <v>0</v>
      </c>
    </row>
    <row r="575" spans="2:50" ht="15">
      <c r="B575" s="52">
        <v>2</v>
      </c>
      <c r="C575" s="52">
        <v>3.13</v>
      </c>
      <c r="D575" s="56">
        <v>0</v>
      </c>
      <c r="E575" s="52">
        <v>1</v>
      </c>
      <c r="F575" s="52">
        <v>1</v>
      </c>
      <c r="G575" s="53">
        <v>2.6126392586019915</v>
      </c>
      <c r="H575" s="53">
        <v>2.65</v>
      </c>
      <c r="I575" s="52">
        <v>2</v>
      </c>
      <c r="J575" s="53">
        <v>2.606282826280844</v>
      </c>
      <c r="K575" s="53">
        <v>2.63</v>
      </c>
      <c r="L575" s="52">
        <v>55</v>
      </c>
      <c r="M575" s="52">
        <v>3</v>
      </c>
      <c r="N575" s="52">
        <v>20</v>
      </c>
      <c r="O575" s="52">
        <v>7</v>
      </c>
      <c r="P575" s="54">
        <v>33.931009000000003</v>
      </c>
      <c r="Q575" s="54">
        <v>28.439284999999998</v>
      </c>
      <c r="R575" s="55">
        <v>0</v>
      </c>
      <c r="U575">
        <f t="shared" si="178"/>
        <v>0.33333333333333331</v>
      </c>
      <c r="V575">
        <f t="shared" si="179"/>
        <v>0.95136778115501519</v>
      </c>
      <c r="W575">
        <f t="shared" si="180"/>
        <v>0</v>
      </c>
      <c r="X575">
        <f t="shared" si="181"/>
        <v>0.34129692832764502</v>
      </c>
      <c r="Y575">
        <f t="shared" si="182"/>
        <v>0.14285714285714285</v>
      </c>
      <c r="Z575">
        <f t="shared" si="183"/>
        <v>0.79411527617081812</v>
      </c>
      <c r="AA575">
        <f t="shared" si="184"/>
        <v>0.80547112462006076</v>
      </c>
      <c r="AB575">
        <f t="shared" si="185"/>
        <v>0.5</v>
      </c>
      <c r="AC575">
        <f t="shared" si="186"/>
        <v>0.82477304629140624</v>
      </c>
      <c r="AD575">
        <f t="shared" si="187"/>
        <v>0.83227848101265811</v>
      </c>
      <c r="AE575">
        <f t="shared" si="188"/>
        <v>0.66666666666666663</v>
      </c>
      <c r="AF575">
        <f t="shared" si="189"/>
        <v>0.5</v>
      </c>
      <c r="AG575">
        <f t="shared" si="190"/>
        <v>0.33333333333333331</v>
      </c>
      <c r="AH575">
        <f t="shared" si="191"/>
        <v>9.1324200913242006E-4</v>
      </c>
      <c r="AI575">
        <f t="shared" si="192"/>
        <v>0.16099071207430343</v>
      </c>
      <c r="AJ575">
        <f t="shared" si="193"/>
        <v>0.36069651741293529</v>
      </c>
      <c r="AK575">
        <f t="shared" si="194"/>
        <v>0</v>
      </c>
      <c r="AM575">
        <v>177</v>
      </c>
      <c r="AN575">
        <v>321.81818181818181</v>
      </c>
      <c r="AO575">
        <v>1042.0202824298879</v>
      </c>
      <c r="AP575">
        <v>753.03812848686061</v>
      </c>
      <c r="AQ575">
        <v>0</v>
      </c>
      <c r="AT575">
        <f t="shared" si="195"/>
        <v>0.56338028169014087</v>
      </c>
      <c r="AU575">
        <f t="shared" si="196"/>
        <v>7.397347819140436E-2</v>
      </c>
      <c r="AV575">
        <f t="shared" si="197"/>
        <v>0.73605637038729643</v>
      </c>
      <c r="AW575">
        <f t="shared" si="198"/>
        <v>0.37128752245215441</v>
      </c>
      <c r="AX575">
        <f t="shared" si="199"/>
        <v>0</v>
      </c>
    </row>
    <row r="576" spans="2:50" ht="15">
      <c r="B576" s="52">
        <v>2</v>
      </c>
      <c r="C576" s="52">
        <v>3.13</v>
      </c>
      <c r="D576" s="56">
        <v>0</v>
      </c>
      <c r="E576" s="52">
        <v>1</v>
      </c>
      <c r="F576" s="52">
        <v>1</v>
      </c>
      <c r="G576" s="53">
        <v>2.6126392586019915</v>
      </c>
      <c r="H576" s="53">
        <v>2.65</v>
      </c>
      <c r="I576" s="52">
        <v>2</v>
      </c>
      <c r="J576" s="53">
        <v>2.606282826280844</v>
      </c>
      <c r="K576" s="53">
        <v>2.63</v>
      </c>
      <c r="L576" s="52">
        <v>55</v>
      </c>
      <c r="M576" s="52">
        <v>4</v>
      </c>
      <c r="N576" s="52">
        <v>20</v>
      </c>
      <c r="O576" s="52">
        <v>7</v>
      </c>
      <c r="P576" s="54">
        <v>28.243152000000002</v>
      </c>
      <c r="Q576" s="54">
        <v>25.301157000000003</v>
      </c>
      <c r="R576" s="55">
        <v>0</v>
      </c>
      <c r="U576">
        <f t="shared" si="178"/>
        <v>0.33333333333333331</v>
      </c>
      <c r="V576">
        <f t="shared" si="179"/>
        <v>0.95136778115501519</v>
      </c>
      <c r="W576">
        <f t="shared" si="180"/>
        <v>0</v>
      </c>
      <c r="X576">
        <f t="shared" si="181"/>
        <v>0.34129692832764502</v>
      </c>
      <c r="Y576">
        <f t="shared" si="182"/>
        <v>0.14285714285714285</v>
      </c>
      <c r="Z576">
        <f t="shared" si="183"/>
        <v>0.79411527617081812</v>
      </c>
      <c r="AA576">
        <f t="shared" si="184"/>
        <v>0.80547112462006076</v>
      </c>
      <c r="AB576">
        <f t="shared" si="185"/>
        <v>0.5</v>
      </c>
      <c r="AC576">
        <f t="shared" si="186"/>
        <v>0.82477304629140624</v>
      </c>
      <c r="AD576">
        <f t="shared" si="187"/>
        <v>0.83227848101265811</v>
      </c>
      <c r="AE576">
        <f t="shared" si="188"/>
        <v>0.66666666666666663</v>
      </c>
      <c r="AF576">
        <f t="shared" si="189"/>
        <v>0.66666666666666663</v>
      </c>
      <c r="AG576">
        <f t="shared" si="190"/>
        <v>0.33333333333333331</v>
      </c>
      <c r="AH576">
        <f t="shared" si="191"/>
        <v>9.1324200913242006E-4</v>
      </c>
      <c r="AI576">
        <f t="shared" si="192"/>
        <v>0.12507739938080498</v>
      </c>
      <c r="AJ576">
        <f t="shared" si="193"/>
        <v>0.32089552238805974</v>
      </c>
      <c r="AK576">
        <f t="shared" si="194"/>
        <v>0</v>
      </c>
      <c r="AM576">
        <v>177</v>
      </c>
      <c r="AN576">
        <v>321.81818181818181</v>
      </c>
      <c r="AO576">
        <v>1042.0202824298879</v>
      </c>
      <c r="AP576">
        <v>753.03812848686061</v>
      </c>
      <c r="AQ576">
        <v>0</v>
      </c>
      <c r="AT576">
        <f t="shared" si="195"/>
        <v>0.56338028169014087</v>
      </c>
      <c r="AU576">
        <f t="shared" si="196"/>
        <v>7.397347819140436E-2</v>
      </c>
      <c r="AV576">
        <f t="shared" si="197"/>
        <v>0.73605637038729643</v>
      </c>
      <c r="AW576">
        <f t="shared" si="198"/>
        <v>0.37128752245215441</v>
      </c>
      <c r="AX576">
        <f t="shared" si="199"/>
        <v>0</v>
      </c>
    </row>
    <row r="577" spans="2:50" ht="15">
      <c r="B577" s="52">
        <v>2</v>
      </c>
      <c r="C577" s="52">
        <v>3.13</v>
      </c>
      <c r="D577" s="56">
        <v>0</v>
      </c>
      <c r="E577" s="52">
        <v>1</v>
      </c>
      <c r="F577" s="52">
        <v>1</v>
      </c>
      <c r="G577" s="53">
        <v>2.6126392586019915</v>
      </c>
      <c r="H577" s="53">
        <v>2.65</v>
      </c>
      <c r="I577" s="52">
        <v>2</v>
      </c>
      <c r="J577" s="53">
        <v>2.606282826280844</v>
      </c>
      <c r="K577" s="53">
        <v>2.63</v>
      </c>
      <c r="L577" s="52">
        <v>55</v>
      </c>
      <c r="M577" s="52">
        <v>1</v>
      </c>
      <c r="N577" s="52">
        <v>20</v>
      </c>
      <c r="O577" s="52">
        <v>28</v>
      </c>
      <c r="P577" s="54">
        <v>49.3274495</v>
      </c>
      <c r="Q577" s="54">
        <v>29.714149499999998</v>
      </c>
      <c r="R577" s="55">
        <v>0</v>
      </c>
      <c r="U577">
        <f t="shared" si="178"/>
        <v>0.33333333333333331</v>
      </c>
      <c r="V577">
        <f t="shared" si="179"/>
        <v>0.95136778115501519</v>
      </c>
      <c r="W577">
        <f t="shared" si="180"/>
        <v>0</v>
      </c>
      <c r="X577">
        <f t="shared" si="181"/>
        <v>0.34129692832764502</v>
      </c>
      <c r="Y577">
        <f t="shared" si="182"/>
        <v>0.14285714285714285</v>
      </c>
      <c r="Z577">
        <f t="shared" si="183"/>
        <v>0.79411527617081812</v>
      </c>
      <c r="AA577">
        <f t="shared" si="184"/>
        <v>0.80547112462006076</v>
      </c>
      <c r="AB577">
        <f t="shared" si="185"/>
        <v>0.5</v>
      </c>
      <c r="AC577">
        <f t="shared" si="186"/>
        <v>0.82477304629140624</v>
      </c>
      <c r="AD577">
        <f t="shared" si="187"/>
        <v>0.83227848101265811</v>
      </c>
      <c r="AE577">
        <f t="shared" si="188"/>
        <v>0.66666666666666663</v>
      </c>
      <c r="AF577">
        <f t="shared" si="189"/>
        <v>0.16666666666666666</v>
      </c>
      <c r="AG577">
        <f t="shared" si="190"/>
        <v>0.33333333333333331</v>
      </c>
      <c r="AH577">
        <f t="shared" si="191"/>
        <v>3.6529680365296802E-3</v>
      </c>
      <c r="AI577">
        <f t="shared" si="192"/>
        <v>0.25820433436532508</v>
      </c>
      <c r="AJ577">
        <f t="shared" si="193"/>
        <v>0.37686567164179102</v>
      </c>
      <c r="AK577">
        <f t="shared" si="194"/>
        <v>0</v>
      </c>
      <c r="AM577">
        <v>177</v>
      </c>
      <c r="AN577">
        <v>321.81818181818181</v>
      </c>
      <c r="AO577">
        <v>1042.0202824298879</v>
      </c>
      <c r="AP577">
        <v>753.03812848686061</v>
      </c>
      <c r="AQ577">
        <v>0</v>
      </c>
      <c r="AT577">
        <f t="shared" si="195"/>
        <v>0.56338028169014087</v>
      </c>
      <c r="AU577">
        <f t="shared" si="196"/>
        <v>7.397347819140436E-2</v>
      </c>
      <c r="AV577">
        <f t="shared" si="197"/>
        <v>0.73605637038729643</v>
      </c>
      <c r="AW577">
        <f t="shared" si="198"/>
        <v>0.37128752245215441</v>
      </c>
      <c r="AX577">
        <f t="shared" si="199"/>
        <v>0</v>
      </c>
    </row>
    <row r="578" spans="2:50" ht="15">
      <c r="B578" s="52">
        <v>2</v>
      </c>
      <c r="C578" s="52">
        <v>3.13</v>
      </c>
      <c r="D578" s="56">
        <v>0</v>
      </c>
      <c r="E578" s="52">
        <v>1</v>
      </c>
      <c r="F578" s="52">
        <v>1</v>
      </c>
      <c r="G578" s="53">
        <v>2.6126392586019915</v>
      </c>
      <c r="H578" s="53">
        <v>2.65</v>
      </c>
      <c r="I578" s="52">
        <v>2</v>
      </c>
      <c r="J578" s="53">
        <v>2.606282826280844</v>
      </c>
      <c r="K578" s="53">
        <v>2.63</v>
      </c>
      <c r="L578" s="52">
        <v>55</v>
      </c>
      <c r="M578" s="52">
        <v>3</v>
      </c>
      <c r="N578" s="52">
        <v>20</v>
      </c>
      <c r="O578" s="52">
        <v>28</v>
      </c>
      <c r="P578" s="54">
        <v>41.482129499999999</v>
      </c>
      <c r="Q578" s="54">
        <v>29.714149499999998</v>
      </c>
      <c r="R578" s="55">
        <v>0</v>
      </c>
      <c r="U578">
        <f t="shared" si="178"/>
        <v>0.33333333333333331</v>
      </c>
      <c r="V578">
        <f t="shared" si="179"/>
        <v>0.95136778115501519</v>
      </c>
      <c r="W578">
        <f t="shared" si="180"/>
        <v>0</v>
      </c>
      <c r="X578">
        <f t="shared" si="181"/>
        <v>0.34129692832764502</v>
      </c>
      <c r="Y578">
        <f t="shared" si="182"/>
        <v>0.14285714285714285</v>
      </c>
      <c r="Z578">
        <f t="shared" si="183"/>
        <v>0.79411527617081812</v>
      </c>
      <c r="AA578">
        <f t="shared" si="184"/>
        <v>0.80547112462006076</v>
      </c>
      <c r="AB578">
        <f t="shared" si="185"/>
        <v>0.5</v>
      </c>
      <c r="AC578">
        <f t="shared" si="186"/>
        <v>0.82477304629140624</v>
      </c>
      <c r="AD578">
        <f t="shared" si="187"/>
        <v>0.83227848101265811</v>
      </c>
      <c r="AE578">
        <f t="shared" si="188"/>
        <v>0.66666666666666663</v>
      </c>
      <c r="AF578">
        <f t="shared" si="189"/>
        <v>0.5</v>
      </c>
      <c r="AG578">
        <f t="shared" si="190"/>
        <v>0.33333333333333331</v>
      </c>
      <c r="AH578">
        <f t="shared" si="191"/>
        <v>3.6529680365296802E-3</v>
      </c>
      <c r="AI578">
        <f t="shared" si="192"/>
        <v>0.20866873065015482</v>
      </c>
      <c r="AJ578">
        <f t="shared" si="193"/>
        <v>0.37686567164179102</v>
      </c>
      <c r="AK578">
        <f t="shared" si="194"/>
        <v>0</v>
      </c>
      <c r="AM578">
        <v>177</v>
      </c>
      <c r="AN578">
        <v>321.81818181818181</v>
      </c>
      <c r="AO578">
        <v>1042.0202824298879</v>
      </c>
      <c r="AP578">
        <v>753.03812848686061</v>
      </c>
      <c r="AQ578">
        <v>0</v>
      </c>
      <c r="AT578">
        <f t="shared" si="195"/>
        <v>0.56338028169014087</v>
      </c>
      <c r="AU578">
        <f t="shared" si="196"/>
        <v>7.397347819140436E-2</v>
      </c>
      <c r="AV578">
        <f t="shared" si="197"/>
        <v>0.73605637038729643</v>
      </c>
      <c r="AW578">
        <f t="shared" si="198"/>
        <v>0.37128752245215441</v>
      </c>
      <c r="AX578">
        <f t="shared" si="199"/>
        <v>0</v>
      </c>
    </row>
    <row r="579" spans="2:50" ht="15">
      <c r="B579" s="52">
        <v>2</v>
      </c>
      <c r="C579" s="52">
        <v>3.13</v>
      </c>
      <c r="D579" s="56">
        <v>0</v>
      </c>
      <c r="E579" s="52">
        <v>1</v>
      </c>
      <c r="F579" s="52">
        <v>1</v>
      </c>
      <c r="G579" s="53">
        <v>2.6126392586019915</v>
      </c>
      <c r="H579" s="53">
        <v>2.65</v>
      </c>
      <c r="I579" s="52">
        <v>2</v>
      </c>
      <c r="J579" s="53">
        <v>2.606282826280844</v>
      </c>
      <c r="K579" s="53">
        <v>2.63</v>
      </c>
      <c r="L579" s="52">
        <v>55</v>
      </c>
      <c r="M579" s="52">
        <v>4</v>
      </c>
      <c r="N579" s="52">
        <v>20</v>
      </c>
      <c r="O579" s="52">
        <v>28</v>
      </c>
      <c r="P579" s="54">
        <v>35.205873500000003</v>
      </c>
      <c r="Q579" s="54">
        <v>25.301157000000003</v>
      </c>
      <c r="R579" s="55">
        <v>0</v>
      </c>
      <c r="U579">
        <f t="shared" si="178"/>
        <v>0.33333333333333331</v>
      </c>
      <c r="V579">
        <f t="shared" si="179"/>
        <v>0.95136778115501519</v>
      </c>
      <c r="W579">
        <f t="shared" si="180"/>
        <v>0</v>
      </c>
      <c r="X579">
        <f t="shared" si="181"/>
        <v>0.34129692832764502</v>
      </c>
      <c r="Y579">
        <f t="shared" si="182"/>
        <v>0.14285714285714285</v>
      </c>
      <c r="Z579">
        <f t="shared" si="183"/>
        <v>0.79411527617081812</v>
      </c>
      <c r="AA579">
        <f t="shared" si="184"/>
        <v>0.80547112462006076</v>
      </c>
      <c r="AB579">
        <f t="shared" si="185"/>
        <v>0.5</v>
      </c>
      <c r="AC579">
        <f t="shared" si="186"/>
        <v>0.82477304629140624</v>
      </c>
      <c r="AD579">
        <f t="shared" si="187"/>
        <v>0.83227848101265811</v>
      </c>
      <c r="AE579">
        <f t="shared" si="188"/>
        <v>0.66666666666666663</v>
      </c>
      <c r="AF579">
        <f t="shared" si="189"/>
        <v>0.66666666666666663</v>
      </c>
      <c r="AG579">
        <f t="shared" si="190"/>
        <v>0.33333333333333331</v>
      </c>
      <c r="AH579">
        <f t="shared" si="191"/>
        <v>3.6529680365296802E-3</v>
      </c>
      <c r="AI579">
        <f t="shared" si="192"/>
        <v>0.16904024767801859</v>
      </c>
      <c r="AJ579">
        <f t="shared" si="193"/>
        <v>0.32089552238805974</v>
      </c>
      <c r="AK579">
        <f t="shared" si="194"/>
        <v>0</v>
      </c>
      <c r="AM579">
        <v>177</v>
      </c>
      <c r="AN579">
        <v>321.81818181818181</v>
      </c>
      <c r="AO579">
        <v>1042.0202824298879</v>
      </c>
      <c r="AP579">
        <v>753.03812848686061</v>
      </c>
      <c r="AQ579">
        <v>0</v>
      </c>
      <c r="AT579">
        <f t="shared" si="195"/>
        <v>0.56338028169014087</v>
      </c>
      <c r="AU579">
        <f t="shared" si="196"/>
        <v>7.397347819140436E-2</v>
      </c>
      <c r="AV579">
        <f t="shared" si="197"/>
        <v>0.73605637038729643</v>
      </c>
      <c r="AW579">
        <f t="shared" si="198"/>
        <v>0.37128752245215441</v>
      </c>
      <c r="AX579">
        <f t="shared" si="199"/>
        <v>0</v>
      </c>
    </row>
    <row r="580" spans="2:50" ht="15">
      <c r="B580" s="52">
        <v>2</v>
      </c>
      <c r="C580" s="52">
        <v>3.13</v>
      </c>
      <c r="D580" s="56">
        <v>0</v>
      </c>
      <c r="E580" s="52">
        <v>1</v>
      </c>
      <c r="F580" s="52">
        <v>1</v>
      </c>
      <c r="G580" s="53">
        <v>2.6126392586019915</v>
      </c>
      <c r="H580" s="53">
        <v>2.65</v>
      </c>
      <c r="I580" s="52">
        <v>2</v>
      </c>
      <c r="J580" s="53">
        <v>2.606282826280844</v>
      </c>
      <c r="K580" s="53">
        <v>2.63</v>
      </c>
      <c r="L580" s="52">
        <v>55</v>
      </c>
      <c r="M580" s="52">
        <v>1</v>
      </c>
      <c r="N580" s="52">
        <v>20</v>
      </c>
      <c r="O580" s="52">
        <v>91</v>
      </c>
      <c r="P580" s="54">
        <v>54.034641499999999</v>
      </c>
      <c r="Q580" s="54">
        <v>33.440676500000002</v>
      </c>
      <c r="R580" s="55">
        <v>0</v>
      </c>
      <c r="U580">
        <f t="shared" si="178"/>
        <v>0.33333333333333331</v>
      </c>
      <c r="V580">
        <f t="shared" si="179"/>
        <v>0.95136778115501519</v>
      </c>
      <c r="W580">
        <f t="shared" si="180"/>
        <v>0</v>
      </c>
      <c r="X580">
        <f t="shared" si="181"/>
        <v>0.34129692832764502</v>
      </c>
      <c r="Y580">
        <f t="shared" si="182"/>
        <v>0.14285714285714285</v>
      </c>
      <c r="Z580">
        <f t="shared" si="183"/>
        <v>0.79411527617081812</v>
      </c>
      <c r="AA580">
        <f t="shared" si="184"/>
        <v>0.80547112462006076</v>
      </c>
      <c r="AB580">
        <f t="shared" si="185"/>
        <v>0.5</v>
      </c>
      <c r="AC580">
        <f t="shared" si="186"/>
        <v>0.82477304629140624</v>
      </c>
      <c r="AD580">
        <f t="shared" si="187"/>
        <v>0.83227848101265811</v>
      </c>
      <c r="AE580">
        <f t="shared" si="188"/>
        <v>0.66666666666666663</v>
      </c>
      <c r="AF580">
        <f t="shared" si="189"/>
        <v>0.16666666666666666</v>
      </c>
      <c r="AG580">
        <f t="shared" si="190"/>
        <v>0.33333333333333331</v>
      </c>
      <c r="AH580">
        <f t="shared" si="191"/>
        <v>1.1872146118721462E-2</v>
      </c>
      <c r="AI580">
        <f t="shared" si="192"/>
        <v>0.28792569659442724</v>
      </c>
      <c r="AJ580">
        <f t="shared" si="193"/>
        <v>0.42412935323383089</v>
      </c>
      <c r="AK580">
        <f t="shared" si="194"/>
        <v>0</v>
      </c>
      <c r="AM580">
        <v>177</v>
      </c>
      <c r="AN580">
        <v>321.81818181818181</v>
      </c>
      <c r="AO580">
        <v>1042.0202824298879</v>
      </c>
      <c r="AP580">
        <v>753.03812848686061</v>
      </c>
      <c r="AQ580">
        <v>0</v>
      </c>
      <c r="AT580">
        <f t="shared" si="195"/>
        <v>0.56338028169014087</v>
      </c>
      <c r="AU580">
        <f t="shared" si="196"/>
        <v>7.397347819140436E-2</v>
      </c>
      <c r="AV580">
        <f t="shared" si="197"/>
        <v>0.73605637038729643</v>
      </c>
      <c r="AW580">
        <f t="shared" si="198"/>
        <v>0.37128752245215441</v>
      </c>
      <c r="AX580">
        <f t="shared" si="199"/>
        <v>0</v>
      </c>
    </row>
    <row r="581" spans="2:50" ht="15">
      <c r="B581" s="52">
        <v>2</v>
      </c>
      <c r="C581" s="52">
        <v>3.13</v>
      </c>
      <c r="D581" s="56">
        <v>0</v>
      </c>
      <c r="E581" s="52">
        <v>1</v>
      </c>
      <c r="F581" s="52">
        <v>1</v>
      </c>
      <c r="G581" s="53">
        <v>2.6126392586019915</v>
      </c>
      <c r="H581" s="53">
        <v>2.65</v>
      </c>
      <c r="I581" s="52">
        <v>2</v>
      </c>
      <c r="J581" s="53">
        <v>2.606282826280844</v>
      </c>
      <c r="K581" s="53">
        <v>2.63</v>
      </c>
      <c r="L581" s="52">
        <v>55</v>
      </c>
      <c r="M581" s="52">
        <v>3</v>
      </c>
      <c r="N581" s="52">
        <v>20</v>
      </c>
      <c r="O581" s="52">
        <v>91</v>
      </c>
      <c r="P581" s="54">
        <v>45.0125235</v>
      </c>
      <c r="Q581" s="54">
        <v>32.067745500000001</v>
      </c>
      <c r="R581" s="55">
        <v>0</v>
      </c>
      <c r="U581">
        <f t="shared" si="178"/>
        <v>0.33333333333333331</v>
      </c>
      <c r="V581">
        <f t="shared" si="179"/>
        <v>0.95136778115501519</v>
      </c>
      <c r="W581">
        <f t="shared" si="180"/>
        <v>0</v>
      </c>
      <c r="X581">
        <f t="shared" si="181"/>
        <v>0.34129692832764502</v>
      </c>
      <c r="Y581">
        <f t="shared" si="182"/>
        <v>0.14285714285714285</v>
      </c>
      <c r="Z581">
        <f t="shared" si="183"/>
        <v>0.79411527617081812</v>
      </c>
      <c r="AA581">
        <f t="shared" si="184"/>
        <v>0.80547112462006076</v>
      </c>
      <c r="AB581">
        <f t="shared" si="185"/>
        <v>0.5</v>
      </c>
      <c r="AC581">
        <f t="shared" si="186"/>
        <v>0.82477304629140624</v>
      </c>
      <c r="AD581">
        <f t="shared" si="187"/>
        <v>0.83227848101265811</v>
      </c>
      <c r="AE581">
        <f t="shared" si="188"/>
        <v>0.66666666666666663</v>
      </c>
      <c r="AF581">
        <f t="shared" si="189"/>
        <v>0.5</v>
      </c>
      <c r="AG581">
        <f t="shared" si="190"/>
        <v>0.33333333333333331</v>
      </c>
      <c r="AH581">
        <f t="shared" si="191"/>
        <v>1.1872146118721462E-2</v>
      </c>
      <c r="AI581">
        <f t="shared" si="192"/>
        <v>0.23095975232198146</v>
      </c>
      <c r="AJ581">
        <f t="shared" si="193"/>
        <v>0.40671641791044777</v>
      </c>
      <c r="AK581">
        <f t="shared" si="194"/>
        <v>0</v>
      </c>
      <c r="AM581">
        <v>177</v>
      </c>
      <c r="AN581">
        <v>321.81818181818181</v>
      </c>
      <c r="AO581">
        <v>1042.0202824298879</v>
      </c>
      <c r="AP581">
        <v>753.03812848686061</v>
      </c>
      <c r="AQ581">
        <v>0</v>
      </c>
      <c r="AT581">
        <f t="shared" si="195"/>
        <v>0.56338028169014087</v>
      </c>
      <c r="AU581">
        <f t="shared" si="196"/>
        <v>7.397347819140436E-2</v>
      </c>
      <c r="AV581">
        <f t="shared" si="197"/>
        <v>0.73605637038729643</v>
      </c>
      <c r="AW581">
        <f t="shared" si="198"/>
        <v>0.37128752245215441</v>
      </c>
      <c r="AX581">
        <f t="shared" si="199"/>
        <v>0</v>
      </c>
    </row>
    <row r="582" spans="2:50" ht="15">
      <c r="B582" s="52">
        <v>2</v>
      </c>
      <c r="C582" s="52">
        <v>3.13</v>
      </c>
      <c r="D582" s="56">
        <v>0</v>
      </c>
      <c r="E582" s="52">
        <v>1</v>
      </c>
      <c r="F582" s="52">
        <v>1</v>
      </c>
      <c r="G582" s="53">
        <v>2.6126392586019915</v>
      </c>
      <c r="H582" s="53">
        <v>2.65</v>
      </c>
      <c r="I582" s="52">
        <v>2</v>
      </c>
      <c r="J582" s="53">
        <v>2.606282826280844</v>
      </c>
      <c r="K582" s="53">
        <v>2.63</v>
      </c>
      <c r="L582" s="52">
        <v>55</v>
      </c>
      <c r="M582" s="52">
        <v>4</v>
      </c>
      <c r="N582" s="52">
        <v>20</v>
      </c>
      <c r="O582" s="52">
        <v>91</v>
      </c>
      <c r="P582" s="54">
        <v>33.342610000000001</v>
      </c>
      <c r="Q582" s="54">
        <v>24.614691499999999</v>
      </c>
      <c r="R582" s="55">
        <v>0</v>
      </c>
      <c r="U582">
        <f t="shared" si="178"/>
        <v>0.33333333333333331</v>
      </c>
      <c r="V582">
        <f t="shared" si="179"/>
        <v>0.95136778115501519</v>
      </c>
      <c r="W582">
        <f t="shared" si="180"/>
        <v>0</v>
      </c>
      <c r="X582">
        <f t="shared" si="181"/>
        <v>0.34129692832764502</v>
      </c>
      <c r="Y582">
        <f t="shared" si="182"/>
        <v>0.14285714285714285</v>
      </c>
      <c r="Z582">
        <f t="shared" si="183"/>
        <v>0.79411527617081812</v>
      </c>
      <c r="AA582">
        <f t="shared" si="184"/>
        <v>0.80547112462006076</v>
      </c>
      <c r="AB582">
        <f t="shared" si="185"/>
        <v>0.5</v>
      </c>
      <c r="AC582">
        <f t="shared" si="186"/>
        <v>0.82477304629140624</v>
      </c>
      <c r="AD582">
        <f t="shared" si="187"/>
        <v>0.83227848101265811</v>
      </c>
      <c r="AE582">
        <f t="shared" si="188"/>
        <v>0.66666666666666663</v>
      </c>
      <c r="AF582">
        <f t="shared" si="189"/>
        <v>0.66666666666666663</v>
      </c>
      <c r="AG582">
        <f t="shared" si="190"/>
        <v>0.33333333333333331</v>
      </c>
      <c r="AH582">
        <f t="shared" si="191"/>
        <v>1.1872146118721462E-2</v>
      </c>
      <c r="AI582">
        <f t="shared" si="192"/>
        <v>0.15727554179566564</v>
      </c>
      <c r="AJ582">
        <f t="shared" si="193"/>
        <v>0.31218905472636815</v>
      </c>
      <c r="AK582">
        <f t="shared" si="194"/>
        <v>0</v>
      </c>
      <c r="AM582">
        <v>177</v>
      </c>
      <c r="AN582">
        <v>321.81818181818181</v>
      </c>
      <c r="AO582">
        <v>1042.0202824298879</v>
      </c>
      <c r="AP582">
        <v>753.03812848686061</v>
      </c>
      <c r="AQ582">
        <v>0</v>
      </c>
      <c r="AT582">
        <f t="shared" si="195"/>
        <v>0.56338028169014087</v>
      </c>
      <c r="AU582">
        <f t="shared" si="196"/>
        <v>7.397347819140436E-2</v>
      </c>
      <c r="AV582">
        <f t="shared" si="197"/>
        <v>0.73605637038729643</v>
      </c>
      <c r="AW582">
        <f t="shared" si="198"/>
        <v>0.37128752245215441</v>
      </c>
      <c r="AX582">
        <f t="shared" si="199"/>
        <v>0</v>
      </c>
    </row>
    <row r="583" spans="2:50" ht="15">
      <c r="B583" s="52">
        <v>2</v>
      </c>
      <c r="C583" s="52">
        <v>3.13</v>
      </c>
      <c r="D583" s="56">
        <v>0</v>
      </c>
      <c r="E583" s="52">
        <v>1</v>
      </c>
      <c r="F583" s="52">
        <v>1</v>
      </c>
      <c r="G583" s="53">
        <v>2.6126392586019915</v>
      </c>
      <c r="H583" s="53">
        <v>2.65</v>
      </c>
      <c r="I583" s="52">
        <v>2</v>
      </c>
      <c r="J583" s="53">
        <v>2.606282826280844</v>
      </c>
      <c r="K583" s="53">
        <v>2.63</v>
      </c>
      <c r="L583" s="52">
        <v>55</v>
      </c>
      <c r="M583" s="52">
        <v>1</v>
      </c>
      <c r="N583" s="52">
        <v>20</v>
      </c>
      <c r="O583" s="52">
        <v>365</v>
      </c>
      <c r="P583" s="54">
        <v>54.524974</v>
      </c>
      <c r="Q583" s="54">
        <v>33.832942500000001</v>
      </c>
      <c r="R583" s="55">
        <v>0</v>
      </c>
      <c r="U583">
        <f t="shared" si="178"/>
        <v>0.33333333333333331</v>
      </c>
      <c r="V583">
        <f t="shared" si="179"/>
        <v>0.95136778115501519</v>
      </c>
      <c r="W583">
        <f t="shared" si="180"/>
        <v>0</v>
      </c>
      <c r="X583">
        <f t="shared" si="181"/>
        <v>0.34129692832764502</v>
      </c>
      <c r="Y583">
        <f t="shared" si="182"/>
        <v>0.14285714285714285</v>
      </c>
      <c r="Z583">
        <f t="shared" si="183"/>
        <v>0.79411527617081812</v>
      </c>
      <c r="AA583">
        <f t="shared" si="184"/>
        <v>0.80547112462006076</v>
      </c>
      <c r="AB583">
        <f t="shared" si="185"/>
        <v>0.5</v>
      </c>
      <c r="AC583">
        <f t="shared" si="186"/>
        <v>0.82477304629140624</v>
      </c>
      <c r="AD583">
        <f t="shared" si="187"/>
        <v>0.83227848101265811</v>
      </c>
      <c r="AE583">
        <f t="shared" si="188"/>
        <v>0.66666666666666663</v>
      </c>
      <c r="AF583">
        <f t="shared" si="189"/>
        <v>0.16666666666666666</v>
      </c>
      <c r="AG583">
        <f t="shared" si="190"/>
        <v>0.33333333333333331</v>
      </c>
      <c r="AH583">
        <f t="shared" si="191"/>
        <v>4.7619047619047616E-2</v>
      </c>
      <c r="AI583">
        <f t="shared" si="192"/>
        <v>0.29102167182662542</v>
      </c>
      <c r="AJ583">
        <f t="shared" si="193"/>
        <v>0.42910447761194032</v>
      </c>
      <c r="AK583">
        <f t="shared" si="194"/>
        <v>0</v>
      </c>
      <c r="AM583">
        <v>177</v>
      </c>
      <c r="AN583">
        <v>321.81818181818181</v>
      </c>
      <c r="AO583">
        <v>1042.0202824298879</v>
      </c>
      <c r="AP583">
        <v>753.03812848686061</v>
      </c>
      <c r="AQ583">
        <v>0</v>
      </c>
      <c r="AT583">
        <f t="shared" si="195"/>
        <v>0.56338028169014087</v>
      </c>
      <c r="AU583">
        <f t="shared" si="196"/>
        <v>7.397347819140436E-2</v>
      </c>
      <c r="AV583">
        <f t="shared" si="197"/>
        <v>0.73605637038729643</v>
      </c>
      <c r="AW583">
        <f t="shared" si="198"/>
        <v>0.37128752245215441</v>
      </c>
      <c r="AX583">
        <f t="shared" si="199"/>
        <v>0</v>
      </c>
    </row>
    <row r="584" spans="2:50" ht="15">
      <c r="B584" s="52">
        <v>2</v>
      </c>
      <c r="C584" s="52">
        <v>3.13</v>
      </c>
      <c r="D584" s="56">
        <v>0</v>
      </c>
      <c r="E584" s="52">
        <v>1</v>
      </c>
      <c r="F584" s="52">
        <v>1</v>
      </c>
      <c r="G584" s="53">
        <v>2.6126392586019915</v>
      </c>
      <c r="H584" s="53">
        <v>2.65</v>
      </c>
      <c r="I584" s="52">
        <v>2</v>
      </c>
      <c r="J584" s="53">
        <v>2.606282826280844</v>
      </c>
      <c r="K584" s="53">
        <v>2.63</v>
      </c>
      <c r="L584" s="52">
        <v>55</v>
      </c>
      <c r="M584" s="52">
        <v>3</v>
      </c>
      <c r="N584" s="52">
        <v>20</v>
      </c>
      <c r="O584" s="52">
        <v>365</v>
      </c>
      <c r="P584" s="54">
        <v>49.621648999999998</v>
      </c>
      <c r="Q584" s="54">
        <v>30.989014000000005</v>
      </c>
      <c r="R584" s="55">
        <v>0</v>
      </c>
      <c r="U584">
        <f t="shared" si="178"/>
        <v>0.33333333333333331</v>
      </c>
      <c r="V584">
        <f t="shared" si="179"/>
        <v>0.95136778115501519</v>
      </c>
      <c r="W584">
        <f t="shared" si="180"/>
        <v>0</v>
      </c>
      <c r="X584">
        <f t="shared" si="181"/>
        <v>0.34129692832764502</v>
      </c>
      <c r="Y584">
        <f t="shared" si="182"/>
        <v>0.14285714285714285</v>
      </c>
      <c r="Z584">
        <f t="shared" si="183"/>
        <v>0.79411527617081812</v>
      </c>
      <c r="AA584">
        <f t="shared" si="184"/>
        <v>0.80547112462006076</v>
      </c>
      <c r="AB584">
        <f t="shared" si="185"/>
        <v>0.5</v>
      </c>
      <c r="AC584">
        <f t="shared" si="186"/>
        <v>0.82477304629140624</v>
      </c>
      <c r="AD584">
        <f t="shared" si="187"/>
        <v>0.83227848101265811</v>
      </c>
      <c r="AE584">
        <f t="shared" si="188"/>
        <v>0.66666666666666663</v>
      </c>
      <c r="AF584">
        <f t="shared" si="189"/>
        <v>0.5</v>
      </c>
      <c r="AG584">
        <f t="shared" si="190"/>
        <v>0.33333333333333331</v>
      </c>
      <c r="AH584">
        <f t="shared" si="191"/>
        <v>4.7619047619047616E-2</v>
      </c>
      <c r="AI584">
        <f t="shared" si="192"/>
        <v>0.26006191950464391</v>
      </c>
      <c r="AJ584">
        <f t="shared" si="193"/>
        <v>0.39303482587064681</v>
      </c>
      <c r="AK584">
        <f t="shared" si="194"/>
        <v>0</v>
      </c>
      <c r="AM584">
        <v>177</v>
      </c>
      <c r="AN584">
        <v>321.81818181818181</v>
      </c>
      <c r="AO584">
        <v>1042.0202824298879</v>
      </c>
      <c r="AP584">
        <v>753.03812848686061</v>
      </c>
      <c r="AQ584">
        <v>0</v>
      </c>
      <c r="AT584">
        <f t="shared" si="195"/>
        <v>0.56338028169014087</v>
      </c>
      <c r="AU584">
        <f t="shared" si="196"/>
        <v>7.397347819140436E-2</v>
      </c>
      <c r="AV584">
        <f t="shared" si="197"/>
        <v>0.73605637038729643</v>
      </c>
      <c r="AW584">
        <f t="shared" si="198"/>
        <v>0.37128752245215441</v>
      </c>
      <c r="AX584">
        <f t="shared" si="199"/>
        <v>0</v>
      </c>
    </row>
    <row r="585" spans="2:50" ht="15">
      <c r="B585" s="52">
        <v>2</v>
      </c>
      <c r="C585" s="52">
        <v>3.13</v>
      </c>
      <c r="D585" s="56">
        <v>0</v>
      </c>
      <c r="E585" s="52">
        <v>1</v>
      </c>
      <c r="F585" s="52">
        <v>1</v>
      </c>
      <c r="G585" s="53">
        <v>2.6126392586019915</v>
      </c>
      <c r="H585" s="53">
        <v>2.65</v>
      </c>
      <c r="I585" s="52">
        <v>2</v>
      </c>
      <c r="J585" s="53">
        <v>2.606282826280844</v>
      </c>
      <c r="K585" s="53">
        <v>2.63</v>
      </c>
      <c r="L585" s="52">
        <v>55</v>
      </c>
      <c r="M585" s="52">
        <v>4</v>
      </c>
      <c r="N585" s="52">
        <v>20</v>
      </c>
      <c r="O585" s="52">
        <v>365</v>
      </c>
      <c r="P585" s="54">
        <v>31.871612500000001</v>
      </c>
      <c r="Q585" s="54">
        <v>23.830159500000001</v>
      </c>
      <c r="R585" s="55">
        <v>0</v>
      </c>
      <c r="U585">
        <f t="shared" si="178"/>
        <v>0.33333333333333331</v>
      </c>
      <c r="V585">
        <f t="shared" si="179"/>
        <v>0.95136778115501519</v>
      </c>
      <c r="W585">
        <f t="shared" si="180"/>
        <v>0</v>
      </c>
      <c r="X585">
        <f t="shared" si="181"/>
        <v>0.34129692832764502</v>
      </c>
      <c r="Y585">
        <f t="shared" si="182"/>
        <v>0.14285714285714285</v>
      </c>
      <c r="Z585">
        <f t="shared" si="183"/>
        <v>0.79411527617081812</v>
      </c>
      <c r="AA585">
        <f t="shared" si="184"/>
        <v>0.80547112462006076</v>
      </c>
      <c r="AB585">
        <f t="shared" si="185"/>
        <v>0.5</v>
      </c>
      <c r="AC585">
        <f t="shared" si="186"/>
        <v>0.82477304629140624</v>
      </c>
      <c r="AD585">
        <f t="shared" si="187"/>
        <v>0.83227848101265811</v>
      </c>
      <c r="AE585">
        <f t="shared" si="188"/>
        <v>0.66666666666666663</v>
      </c>
      <c r="AF585">
        <f t="shared" si="189"/>
        <v>0.66666666666666663</v>
      </c>
      <c r="AG585">
        <f t="shared" si="190"/>
        <v>0.33333333333333331</v>
      </c>
      <c r="AH585">
        <f t="shared" si="191"/>
        <v>4.7619047619047616E-2</v>
      </c>
      <c r="AI585">
        <f t="shared" si="192"/>
        <v>0.14798761609907121</v>
      </c>
      <c r="AJ585">
        <f t="shared" si="193"/>
        <v>0.30223880597014924</v>
      </c>
      <c r="AK585">
        <f t="shared" si="194"/>
        <v>0</v>
      </c>
      <c r="AM585">
        <v>177</v>
      </c>
      <c r="AN585">
        <v>321.81818181818181</v>
      </c>
      <c r="AO585">
        <v>1042.0202824298879</v>
      </c>
      <c r="AP585">
        <v>753.03812848686061</v>
      </c>
      <c r="AQ585">
        <v>0</v>
      </c>
      <c r="AT585">
        <f t="shared" si="195"/>
        <v>0.56338028169014087</v>
      </c>
      <c r="AU585">
        <f t="shared" si="196"/>
        <v>7.397347819140436E-2</v>
      </c>
      <c r="AV585">
        <f t="shared" si="197"/>
        <v>0.73605637038729643</v>
      </c>
      <c r="AW585">
        <f t="shared" si="198"/>
        <v>0.37128752245215441</v>
      </c>
      <c r="AX585">
        <f t="shared" si="199"/>
        <v>0</v>
      </c>
    </row>
    <row r="586" spans="2:50" ht="15">
      <c r="B586" s="52">
        <v>2</v>
      </c>
      <c r="C586" s="52">
        <v>3.13</v>
      </c>
      <c r="D586" s="56">
        <v>0</v>
      </c>
      <c r="E586" s="52">
        <v>1</v>
      </c>
      <c r="F586" s="52">
        <v>1</v>
      </c>
      <c r="G586" s="53">
        <v>2.6126392586019915</v>
      </c>
      <c r="H586" s="53">
        <v>2.65</v>
      </c>
      <c r="I586" s="52">
        <v>2</v>
      </c>
      <c r="J586" s="53">
        <v>2.606282826280844</v>
      </c>
      <c r="K586" s="53">
        <v>2.63</v>
      </c>
      <c r="L586" s="52">
        <v>25</v>
      </c>
      <c r="M586" s="52">
        <v>4</v>
      </c>
      <c r="N586" s="52">
        <v>20</v>
      </c>
      <c r="O586" s="52">
        <v>365</v>
      </c>
      <c r="P586" s="54">
        <v>115.0320045</v>
      </c>
      <c r="Q586" s="54">
        <v>40.991796999999998</v>
      </c>
      <c r="R586" s="55">
        <v>0</v>
      </c>
      <c r="U586">
        <f t="shared" si="178"/>
        <v>0.33333333333333331</v>
      </c>
      <c r="V586">
        <f t="shared" si="179"/>
        <v>0.95136778115501519</v>
      </c>
      <c r="W586">
        <f t="shared" si="180"/>
        <v>0</v>
      </c>
      <c r="X586">
        <f t="shared" si="181"/>
        <v>0.34129692832764502</v>
      </c>
      <c r="Y586">
        <f t="shared" si="182"/>
        <v>0.14285714285714285</v>
      </c>
      <c r="Z586">
        <f t="shared" si="183"/>
        <v>0.79411527617081812</v>
      </c>
      <c r="AA586">
        <f t="shared" si="184"/>
        <v>0.80547112462006076</v>
      </c>
      <c r="AB586">
        <f t="shared" si="185"/>
        <v>0.5</v>
      </c>
      <c r="AC586">
        <f t="shared" si="186"/>
        <v>0.82477304629140624</v>
      </c>
      <c r="AD586">
        <f t="shared" si="187"/>
        <v>0.83227848101265811</v>
      </c>
      <c r="AE586">
        <f t="shared" si="188"/>
        <v>0.16666666666666666</v>
      </c>
      <c r="AF586">
        <f t="shared" si="189"/>
        <v>0.66666666666666663</v>
      </c>
      <c r="AG586">
        <f t="shared" si="190"/>
        <v>0.33333333333333331</v>
      </c>
      <c r="AH586">
        <f t="shared" si="191"/>
        <v>4.7619047619047616E-2</v>
      </c>
      <c r="AI586">
        <f t="shared" si="192"/>
        <v>0.67306501547987618</v>
      </c>
      <c r="AJ586">
        <f t="shared" si="193"/>
        <v>0.51990049751243783</v>
      </c>
      <c r="AK586">
        <f t="shared" si="194"/>
        <v>0</v>
      </c>
      <c r="AM586">
        <v>127</v>
      </c>
      <c r="AN586">
        <v>508</v>
      </c>
      <c r="AO586">
        <v>1034.1658581904667</v>
      </c>
      <c r="AP586">
        <v>775.44905407780527</v>
      </c>
      <c r="AQ586">
        <v>0</v>
      </c>
      <c r="AT586">
        <f t="shared" si="195"/>
        <v>0.21126760563380281</v>
      </c>
      <c r="AU586">
        <f t="shared" si="196"/>
        <v>0.270298769771529</v>
      </c>
      <c r="AV586">
        <f t="shared" si="197"/>
        <v>0.73050820679141237</v>
      </c>
      <c r="AW586">
        <f t="shared" si="198"/>
        <v>0.38233729101465902</v>
      </c>
      <c r="AX586">
        <f t="shared" si="199"/>
        <v>0</v>
      </c>
    </row>
    <row r="587" spans="2:50" ht="15">
      <c r="B587" s="52">
        <v>2</v>
      </c>
      <c r="C587" s="52">
        <v>3.13</v>
      </c>
      <c r="D587" s="56">
        <v>0</v>
      </c>
      <c r="E587" s="52">
        <v>1</v>
      </c>
      <c r="F587" s="52">
        <v>1</v>
      </c>
      <c r="G587" s="53">
        <v>2.6126392586019915</v>
      </c>
      <c r="H587" s="53">
        <v>2.65</v>
      </c>
      <c r="I587" s="52">
        <v>2</v>
      </c>
      <c r="J587" s="53">
        <v>2.606282826280844</v>
      </c>
      <c r="K587" s="53">
        <v>2.63</v>
      </c>
      <c r="L587" s="52">
        <v>30</v>
      </c>
      <c r="M587" s="52">
        <v>4</v>
      </c>
      <c r="N587" s="52">
        <v>20</v>
      </c>
      <c r="O587" s="52">
        <v>365</v>
      </c>
      <c r="P587" s="54">
        <v>99.733630500000004</v>
      </c>
      <c r="Q587" s="54">
        <v>40.501464499999997</v>
      </c>
      <c r="R587" s="55">
        <v>0</v>
      </c>
      <c r="U587">
        <f t="shared" ref="U587:U650" si="200">(B587-B$2)/(B$3-B$2)</f>
        <v>0.33333333333333331</v>
      </c>
      <c r="V587">
        <f t="shared" ref="V587:V650" si="201">(C587-C$2)/(C$3-C$2)</f>
        <v>0.95136778115501519</v>
      </c>
      <c r="W587">
        <f t="shared" ref="W587:W650" si="202">(D587-D$2)/(D$3-D$2)</f>
        <v>0</v>
      </c>
      <c r="X587">
        <f t="shared" ref="X587:X650" si="203">(E587-E$2)/(E$3-E$2)</f>
        <v>0.34129692832764502</v>
      </c>
      <c r="Y587">
        <f t="shared" ref="Y587:Y650" si="204">(F587-F$2)/(F$3-F$2)</f>
        <v>0.14285714285714285</v>
      </c>
      <c r="Z587">
        <f t="shared" ref="Z587:Z650" si="205">(G587-G$2)/(G$3-G$2)</f>
        <v>0.79411527617081812</v>
      </c>
      <c r="AA587">
        <f t="shared" ref="AA587:AA650" si="206">(H587-H$2)/(H$3-H$2)</f>
        <v>0.80547112462006076</v>
      </c>
      <c r="AB587">
        <f t="shared" ref="AB587:AB650" si="207">(I587-I$2)/(I$3-I$2)</f>
        <v>0.5</v>
      </c>
      <c r="AC587">
        <f t="shared" ref="AC587:AC650" si="208">(J587-J$2)/(J$3-J$2)</f>
        <v>0.82477304629140624</v>
      </c>
      <c r="AD587">
        <f t="shared" ref="AD587:AD650" si="209">(K587-K$2)/(K$3-K$2)</f>
        <v>0.83227848101265811</v>
      </c>
      <c r="AE587">
        <f t="shared" ref="AE587:AE650" si="210">(L587-L$2)/(L$3-L$2)</f>
        <v>0.25</v>
      </c>
      <c r="AF587">
        <f t="shared" ref="AF587:AF650" si="211">(M587-M$2)/(M$3-M$2)</f>
        <v>0.66666666666666663</v>
      </c>
      <c r="AG587">
        <f t="shared" ref="AG587:AG650" si="212">(N587-N$2)/(N$3-N$2)</f>
        <v>0.33333333333333331</v>
      </c>
      <c r="AH587">
        <f t="shared" ref="AH587:AH650" si="213">(O587-O$2)/(O$3-O$2)</f>
        <v>4.7619047619047616E-2</v>
      </c>
      <c r="AI587">
        <f t="shared" ref="AI587:AI650" si="214">(P587-P$2)/(P$3-P$2)</f>
        <v>0.57647058823529418</v>
      </c>
      <c r="AJ587">
        <f t="shared" ref="AJ587:AJ650" si="215">(Q587-Q$2)/(Q$3-Q$2)</f>
        <v>0.5136815920398009</v>
      </c>
      <c r="AK587">
        <f t="shared" ref="AK587:AK650" si="216">(R587-R$2)/(R$3-R$2)</f>
        <v>0</v>
      </c>
      <c r="AM587">
        <v>140</v>
      </c>
      <c r="AN587">
        <v>466.66666666666669</v>
      </c>
      <c r="AO587">
        <v>1034.1658581904667</v>
      </c>
      <c r="AP587">
        <v>770.72725048315976</v>
      </c>
      <c r="AQ587">
        <v>0</v>
      </c>
      <c r="AT587">
        <f t="shared" ref="AT587:AT650" si="217">(AM587-AM$3)/(AM$2-AM$3)</f>
        <v>0.30281690140845069</v>
      </c>
      <c r="AU587">
        <f t="shared" ref="AU587:AU650" si="218">(AN587-AN$3)/(AN$2-AN$3)</f>
        <v>0.22671353251318105</v>
      </c>
      <c r="AV587">
        <f t="shared" ref="AV587:AV650" si="219">(AO587-AO$3)/(AO$2-AO$3)</f>
        <v>0.73050820679141237</v>
      </c>
      <c r="AW587">
        <f t="shared" ref="AW587:AW650" si="220">(AP587-AP$3)/(AP$2-AP$3)</f>
        <v>0.38000919275264361</v>
      </c>
      <c r="AX587">
        <f t="shared" ref="AX587:AX650" si="221">(AQ587-AQ$3)/(AQ$2-AQ$3)</f>
        <v>0</v>
      </c>
    </row>
    <row r="588" spans="2:50" ht="15">
      <c r="B588" s="52">
        <v>2</v>
      </c>
      <c r="C588" s="52">
        <v>3.13</v>
      </c>
      <c r="D588" s="56">
        <v>0</v>
      </c>
      <c r="E588" s="52">
        <v>1</v>
      </c>
      <c r="F588" s="52">
        <v>1</v>
      </c>
      <c r="G588" s="53">
        <v>2.6126392586019915</v>
      </c>
      <c r="H588" s="53">
        <v>2.65</v>
      </c>
      <c r="I588" s="52">
        <v>2</v>
      </c>
      <c r="J588" s="53">
        <v>2.606282826280844</v>
      </c>
      <c r="K588" s="53">
        <v>2.63</v>
      </c>
      <c r="L588" s="52">
        <v>35</v>
      </c>
      <c r="M588" s="52">
        <v>4</v>
      </c>
      <c r="N588" s="52">
        <v>20</v>
      </c>
      <c r="O588" s="52">
        <v>365</v>
      </c>
      <c r="P588" s="54">
        <v>91.790244000000001</v>
      </c>
      <c r="Q588" s="54">
        <v>39.716932499999999</v>
      </c>
      <c r="R588" s="55">
        <v>0</v>
      </c>
      <c r="U588">
        <f t="shared" si="200"/>
        <v>0.33333333333333331</v>
      </c>
      <c r="V588">
        <f t="shared" si="201"/>
        <v>0.95136778115501519</v>
      </c>
      <c r="W588">
        <f t="shared" si="202"/>
        <v>0</v>
      </c>
      <c r="X588">
        <f t="shared" si="203"/>
        <v>0.34129692832764502</v>
      </c>
      <c r="Y588">
        <f t="shared" si="204"/>
        <v>0.14285714285714285</v>
      </c>
      <c r="Z588">
        <f t="shared" si="205"/>
        <v>0.79411527617081812</v>
      </c>
      <c r="AA588">
        <f t="shared" si="206"/>
        <v>0.80547112462006076</v>
      </c>
      <c r="AB588">
        <f t="shared" si="207"/>
        <v>0.5</v>
      </c>
      <c r="AC588">
        <f t="shared" si="208"/>
        <v>0.82477304629140624</v>
      </c>
      <c r="AD588">
        <f t="shared" si="209"/>
        <v>0.83227848101265811</v>
      </c>
      <c r="AE588">
        <f t="shared" si="210"/>
        <v>0.33333333333333331</v>
      </c>
      <c r="AF588">
        <f t="shared" si="211"/>
        <v>0.66666666666666663</v>
      </c>
      <c r="AG588">
        <f t="shared" si="212"/>
        <v>0.33333333333333331</v>
      </c>
      <c r="AH588">
        <f t="shared" si="213"/>
        <v>4.7619047619047616E-2</v>
      </c>
      <c r="AI588">
        <f t="shared" si="214"/>
        <v>0.52631578947368429</v>
      </c>
      <c r="AJ588">
        <f t="shared" si="215"/>
        <v>0.50373134328358204</v>
      </c>
      <c r="AK588">
        <f t="shared" si="216"/>
        <v>0</v>
      </c>
      <c r="AM588">
        <v>152</v>
      </c>
      <c r="AN588">
        <v>434.28571428571433</v>
      </c>
      <c r="AO588">
        <v>1036.7839996036071</v>
      </c>
      <c r="AP588">
        <v>771.63598250179859</v>
      </c>
      <c r="AQ588">
        <v>0</v>
      </c>
      <c r="AT588">
        <f t="shared" si="217"/>
        <v>0.38732394366197181</v>
      </c>
      <c r="AU588">
        <f t="shared" si="218"/>
        <v>0.19256841576700984</v>
      </c>
      <c r="AV588">
        <f t="shared" si="219"/>
        <v>0.73235759465670702</v>
      </c>
      <c r="AW588">
        <f t="shared" si="220"/>
        <v>0.38045724557627858</v>
      </c>
      <c r="AX588">
        <f t="shared" si="221"/>
        <v>0</v>
      </c>
    </row>
    <row r="589" spans="2:50" ht="15">
      <c r="B589" s="52">
        <v>2</v>
      </c>
      <c r="C589" s="52">
        <v>3.13</v>
      </c>
      <c r="D589" s="56">
        <v>0</v>
      </c>
      <c r="E589" s="52">
        <v>1</v>
      </c>
      <c r="F589" s="52">
        <v>1</v>
      </c>
      <c r="G589" s="53">
        <v>2.6126392586019915</v>
      </c>
      <c r="H589" s="53">
        <v>2.65</v>
      </c>
      <c r="I589" s="52">
        <v>2</v>
      </c>
      <c r="J589" s="53">
        <v>2.606282826280844</v>
      </c>
      <c r="K589" s="53">
        <v>2.63</v>
      </c>
      <c r="L589" s="52">
        <v>40</v>
      </c>
      <c r="M589" s="52">
        <v>4</v>
      </c>
      <c r="N589" s="52">
        <v>20</v>
      </c>
      <c r="O589" s="52">
        <v>365</v>
      </c>
      <c r="P589" s="54">
        <v>79.531931499999999</v>
      </c>
      <c r="Q589" s="54">
        <v>34.519407999999999</v>
      </c>
      <c r="R589" s="55">
        <v>0</v>
      </c>
      <c r="U589">
        <f t="shared" si="200"/>
        <v>0.33333333333333331</v>
      </c>
      <c r="V589">
        <f t="shared" si="201"/>
        <v>0.95136778115501519</v>
      </c>
      <c r="W589">
        <f t="shared" si="202"/>
        <v>0</v>
      </c>
      <c r="X589">
        <f t="shared" si="203"/>
        <v>0.34129692832764502</v>
      </c>
      <c r="Y589">
        <f t="shared" si="204"/>
        <v>0.14285714285714285</v>
      </c>
      <c r="Z589">
        <f t="shared" si="205"/>
        <v>0.79411527617081812</v>
      </c>
      <c r="AA589">
        <f t="shared" si="206"/>
        <v>0.80547112462006076</v>
      </c>
      <c r="AB589">
        <f t="shared" si="207"/>
        <v>0.5</v>
      </c>
      <c r="AC589">
        <f t="shared" si="208"/>
        <v>0.82477304629140624</v>
      </c>
      <c r="AD589">
        <f t="shared" si="209"/>
        <v>0.83227848101265811</v>
      </c>
      <c r="AE589">
        <f t="shared" si="210"/>
        <v>0.41666666666666669</v>
      </c>
      <c r="AF589">
        <f t="shared" si="211"/>
        <v>0.66666666666666663</v>
      </c>
      <c r="AG589">
        <f t="shared" si="212"/>
        <v>0.33333333333333331</v>
      </c>
      <c r="AH589">
        <f t="shared" si="213"/>
        <v>4.7619047619047616E-2</v>
      </c>
      <c r="AI589">
        <f t="shared" si="214"/>
        <v>0.44891640866873067</v>
      </c>
      <c r="AJ589">
        <f t="shared" si="215"/>
        <v>0.43781094527363179</v>
      </c>
      <c r="AK589">
        <f t="shared" si="216"/>
        <v>0</v>
      </c>
      <c r="AM589">
        <v>161</v>
      </c>
      <c r="AN589">
        <v>402.5</v>
      </c>
      <c r="AO589">
        <v>1034.1658581904667</v>
      </c>
      <c r="AP589">
        <v>774.67563105577449</v>
      </c>
      <c r="AQ589">
        <v>0</v>
      </c>
      <c r="AT589">
        <f t="shared" si="217"/>
        <v>0.45070422535211269</v>
      </c>
      <c r="AU589">
        <f t="shared" si="218"/>
        <v>0.15905096660808435</v>
      </c>
      <c r="AV589">
        <f t="shared" si="219"/>
        <v>0.73050820679141237</v>
      </c>
      <c r="AW589">
        <f t="shared" si="220"/>
        <v>0.38195595266432303</v>
      </c>
      <c r="AX589">
        <f t="shared" si="221"/>
        <v>0</v>
      </c>
    </row>
    <row r="590" spans="2:50" ht="15">
      <c r="B590" s="52">
        <v>2</v>
      </c>
      <c r="C590" s="52">
        <v>3.13</v>
      </c>
      <c r="D590" s="56">
        <v>0</v>
      </c>
      <c r="E590" s="52">
        <v>1</v>
      </c>
      <c r="F590" s="52">
        <v>1</v>
      </c>
      <c r="G590" s="53">
        <v>2.6126392586019915</v>
      </c>
      <c r="H590" s="53">
        <v>2.65</v>
      </c>
      <c r="I590" s="52">
        <v>2</v>
      </c>
      <c r="J590" s="53">
        <v>2.606282826280844</v>
      </c>
      <c r="K590" s="53">
        <v>2.63</v>
      </c>
      <c r="L590" s="52">
        <v>45</v>
      </c>
      <c r="M590" s="52">
        <v>4</v>
      </c>
      <c r="N590" s="52">
        <v>20</v>
      </c>
      <c r="O590" s="52">
        <v>365</v>
      </c>
      <c r="P590" s="54">
        <v>68.058150999999995</v>
      </c>
      <c r="Q590" s="54">
        <v>32.950344000000001</v>
      </c>
      <c r="R590" s="55">
        <v>0</v>
      </c>
      <c r="U590">
        <f t="shared" si="200"/>
        <v>0.33333333333333331</v>
      </c>
      <c r="V590">
        <f t="shared" si="201"/>
        <v>0.95136778115501519</v>
      </c>
      <c r="W590">
        <f t="shared" si="202"/>
        <v>0</v>
      </c>
      <c r="X590">
        <f t="shared" si="203"/>
        <v>0.34129692832764502</v>
      </c>
      <c r="Y590">
        <f t="shared" si="204"/>
        <v>0.14285714285714285</v>
      </c>
      <c r="Z590">
        <f t="shared" si="205"/>
        <v>0.79411527617081812</v>
      </c>
      <c r="AA590">
        <f t="shared" si="206"/>
        <v>0.80547112462006076</v>
      </c>
      <c r="AB590">
        <f t="shared" si="207"/>
        <v>0.5</v>
      </c>
      <c r="AC590">
        <f t="shared" si="208"/>
        <v>0.82477304629140624</v>
      </c>
      <c r="AD590">
        <f t="shared" si="209"/>
        <v>0.83227848101265811</v>
      </c>
      <c r="AE590">
        <f t="shared" si="210"/>
        <v>0.5</v>
      </c>
      <c r="AF590">
        <f t="shared" si="211"/>
        <v>0.66666666666666663</v>
      </c>
      <c r="AG590">
        <f t="shared" si="212"/>
        <v>0.33333333333333331</v>
      </c>
      <c r="AH590">
        <f t="shared" si="213"/>
        <v>4.7619047619047616E-2</v>
      </c>
      <c r="AI590">
        <f t="shared" si="214"/>
        <v>0.37647058823529411</v>
      </c>
      <c r="AJ590">
        <f t="shared" si="215"/>
        <v>0.41791044776119401</v>
      </c>
      <c r="AK590">
        <f t="shared" si="216"/>
        <v>0</v>
      </c>
      <c r="AM590">
        <v>171</v>
      </c>
      <c r="AN590">
        <v>380</v>
      </c>
      <c r="AO590">
        <v>1039.4021410167475</v>
      </c>
      <c r="AP590">
        <v>772.54031097321058</v>
      </c>
      <c r="AQ590">
        <v>0</v>
      </c>
      <c r="AT590">
        <f t="shared" si="217"/>
        <v>0.52112676056338025</v>
      </c>
      <c r="AU590">
        <f t="shared" si="218"/>
        <v>0.13532513181019332</v>
      </c>
      <c r="AV590">
        <f t="shared" si="219"/>
        <v>0.73420698252200178</v>
      </c>
      <c r="AW590">
        <f t="shared" si="220"/>
        <v>0.38090312721882991</v>
      </c>
      <c r="AX590">
        <f t="shared" si="221"/>
        <v>0</v>
      </c>
    </row>
    <row r="591" spans="2:50" ht="15">
      <c r="B591" s="52">
        <v>2</v>
      </c>
      <c r="C591" s="52">
        <v>3.13</v>
      </c>
      <c r="D591" s="56">
        <v>0</v>
      </c>
      <c r="E591" s="52">
        <v>1</v>
      </c>
      <c r="F591" s="52">
        <v>1</v>
      </c>
      <c r="G591" s="53">
        <v>2.6126392586019915</v>
      </c>
      <c r="H591" s="53">
        <v>2.65</v>
      </c>
      <c r="I591" s="52">
        <v>2</v>
      </c>
      <c r="J591" s="53">
        <v>2.606282826280844</v>
      </c>
      <c r="K591" s="53">
        <v>2.63</v>
      </c>
      <c r="L591" s="52">
        <v>50</v>
      </c>
      <c r="M591" s="52">
        <v>4</v>
      </c>
      <c r="N591" s="52">
        <v>20</v>
      </c>
      <c r="O591" s="52">
        <v>365</v>
      </c>
      <c r="P591" s="54">
        <v>62.664493499999999</v>
      </c>
      <c r="Q591" s="54">
        <v>32.067745500000001</v>
      </c>
      <c r="R591" s="55">
        <v>0</v>
      </c>
      <c r="U591">
        <f t="shared" si="200"/>
        <v>0.33333333333333331</v>
      </c>
      <c r="V591">
        <f t="shared" si="201"/>
        <v>0.95136778115501519</v>
      </c>
      <c r="W591">
        <f t="shared" si="202"/>
        <v>0</v>
      </c>
      <c r="X591">
        <f t="shared" si="203"/>
        <v>0.34129692832764502</v>
      </c>
      <c r="Y591">
        <f t="shared" si="204"/>
        <v>0.14285714285714285</v>
      </c>
      <c r="Z591">
        <f t="shared" si="205"/>
        <v>0.79411527617081812</v>
      </c>
      <c r="AA591">
        <f t="shared" si="206"/>
        <v>0.80547112462006076</v>
      </c>
      <c r="AB591">
        <f t="shared" si="207"/>
        <v>0.5</v>
      </c>
      <c r="AC591">
        <f t="shared" si="208"/>
        <v>0.82477304629140624</v>
      </c>
      <c r="AD591">
        <f t="shared" si="209"/>
        <v>0.83227848101265811</v>
      </c>
      <c r="AE591">
        <f t="shared" si="210"/>
        <v>0.58333333333333337</v>
      </c>
      <c r="AF591">
        <f t="shared" si="211"/>
        <v>0.66666666666666663</v>
      </c>
      <c r="AG591">
        <f t="shared" si="212"/>
        <v>0.33333333333333331</v>
      </c>
      <c r="AH591">
        <f t="shared" si="213"/>
        <v>4.7619047619047616E-2</v>
      </c>
      <c r="AI591">
        <f t="shared" si="214"/>
        <v>0.34241486068111454</v>
      </c>
      <c r="AJ591">
        <f t="shared" si="215"/>
        <v>0.40671641791044777</v>
      </c>
      <c r="AK591">
        <f t="shared" si="216"/>
        <v>0</v>
      </c>
      <c r="AM591">
        <v>177</v>
      </c>
      <c r="AN591">
        <v>354</v>
      </c>
      <c r="AO591">
        <v>1039.4021410167475</v>
      </c>
      <c r="AP591">
        <v>781.24131997105928</v>
      </c>
      <c r="AQ591">
        <v>0</v>
      </c>
      <c r="AT591">
        <f t="shared" si="217"/>
        <v>0.56338028169014087</v>
      </c>
      <c r="AU591">
        <f t="shared" si="218"/>
        <v>0.107908611599297</v>
      </c>
      <c r="AV591">
        <f t="shared" si="219"/>
        <v>0.73420698252200178</v>
      </c>
      <c r="AW591">
        <f t="shared" si="220"/>
        <v>0.38519318366011079</v>
      </c>
      <c r="AX591">
        <f t="shared" si="221"/>
        <v>0</v>
      </c>
    </row>
    <row r="592" spans="2:50" ht="15">
      <c r="B592" s="52">
        <v>2</v>
      </c>
      <c r="C592" s="52">
        <v>3.13</v>
      </c>
      <c r="D592" s="56">
        <v>0</v>
      </c>
      <c r="E592" s="52">
        <v>1</v>
      </c>
      <c r="F592" s="52">
        <v>1</v>
      </c>
      <c r="G592" s="53">
        <v>2.6126392586019915</v>
      </c>
      <c r="H592" s="53">
        <v>2.65</v>
      </c>
      <c r="I592" s="52">
        <v>2</v>
      </c>
      <c r="J592" s="53">
        <v>2.606282826280844</v>
      </c>
      <c r="K592" s="53">
        <v>2.63</v>
      </c>
      <c r="L592" s="52">
        <v>55</v>
      </c>
      <c r="M592" s="52">
        <v>4</v>
      </c>
      <c r="N592" s="52">
        <v>20</v>
      </c>
      <c r="O592" s="52">
        <v>365</v>
      </c>
      <c r="P592" s="54">
        <v>56.388237500000002</v>
      </c>
      <c r="Q592" s="54">
        <v>31.871612500000001</v>
      </c>
      <c r="R592" s="55">
        <v>0</v>
      </c>
      <c r="U592">
        <f t="shared" si="200"/>
        <v>0.33333333333333331</v>
      </c>
      <c r="V592">
        <f t="shared" si="201"/>
        <v>0.95136778115501519</v>
      </c>
      <c r="W592">
        <f t="shared" si="202"/>
        <v>0</v>
      </c>
      <c r="X592">
        <f t="shared" si="203"/>
        <v>0.34129692832764502</v>
      </c>
      <c r="Y592">
        <f t="shared" si="204"/>
        <v>0.14285714285714285</v>
      </c>
      <c r="Z592">
        <f t="shared" si="205"/>
        <v>0.79411527617081812</v>
      </c>
      <c r="AA592">
        <f t="shared" si="206"/>
        <v>0.80547112462006076</v>
      </c>
      <c r="AB592">
        <f t="shared" si="207"/>
        <v>0.5</v>
      </c>
      <c r="AC592">
        <f t="shared" si="208"/>
        <v>0.82477304629140624</v>
      </c>
      <c r="AD592">
        <f t="shared" si="209"/>
        <v>0.83227848101265811</v>
      </c>
      <c r="AE592">
        <f t="shared" si="210"/>
        <v>0.66666666666666663</v>
      </c>
      <c r="AF592">
        <f t="shared" si="211"/>
        <v>0.66666666666666663</v>
      </c>
      <c r="AG592">
        <f t="shared" si="212"/>
        <v>0.33333333333333331</v>
      </c>
      <c r="AH592">
        <f t="shared" si="213"/>
        <v>4.7619047619047616E-2</v>
      </c>
      <c r="AI592">
        <f t="shared" si="214"/>
        <v>0.30278637770897837</v>
      </c>
      <c r="AJ592">
        <f t="shared" si="215"/>
        <v>0.40422885572139305</v>
      </c>
      <c r="AK592">
        <f t="shared" si="216"/>
        <v>0</v>
      </c>
      <c r="AM592">
        <v>185</v>
      </c>
      <c r="AN592">
        <v>336.36363636363632</v>
      </c>
      <c r="AO592">
        <v>1042.0202824298879</v>
      </c>
      <c r="AP592">
        <v>782.91121058680801</v>
      </c>
      <c r="AQ592">
        <v>0</v>
      </c>
      <c r="AT592">
        <f t="shared" si="217"/>
        <v>0.61971830985915488</v>
      </c>
      <c r="AU592">
        <f t="shared" si="218"/>
        <v>8.9311391596101547E-2</v>
      </c>
      <c r="AV592">
        <f t="shared" si="219"/>
        <v>0.73605637038729643</v>
      </c>
      <c r="AW592">
        <f t="shared" si="220"/>
        <v>0.38601652782560913</v>
      </c>
      <c r="AX592">
        <f t="shared" si="221"/>
        <v>0</v>
      </c>
    </row>
    <row r="593" spans="2:50" ht="15">
      <c r="B593" s="52">
        <v>1</v>
      </c>
      <c r="C593" s="56">
        <v>0</v>
      </c>
      <c r="D593" s="56">
        <v>0</v>
      </c>
      <c r="E593" s="56">
        <v>0</v>
      </c>
      <c r="F593" s="56">
        <v>0</v>
      </c>
      <c r="G593" s="58">
        <v>0</v>
      </c>
      <c r="H593" s="58">
        <v>0</v>
      </c>
      <c r="I593" s="52">
        <v>2</v>
      </c>
      <c r="J593" s="53">
        <v>0</v>
      </c>
      <c r="K593" s="53">
        <v>0</v>
      </c>
      <c r="L593" s="52">
        <v>42</v>
      </c>
      <c r="M593" s="52">
        <v>1</v>
      </c>
      <c r="N593" s="52">
        <v>20</v>
      </c>
      <c r="O593" s="52">
        <v>28</v>
      </c>
      <c r="P593" s="54">
        <v>42.8550605</v>
      </c>
      <c r="Q593" s="54">
        <v>0</v>
      </c>
      <c r="R593" s="55">
        <v>3.1675479499999999</v>
      </c>
      <c r="U593">
        <f t="shared" si="200"/>
        <v>0.16666666666666666</v>
      </c>
      <c r="V593">
        <f t="shared" si="201"/>
        <v>0</v>
      </c>
      <c r="W593">
        <f t="shared" si="202"/>
        <v>0</v>
      </c>
      <c r="X593">
        <f t="shared" si="203"/>
        <v>0</v>
      </c>
      <c r="Y593">
        <f t="shared" si="204"/>
        <v>0</v>
      </c>
      <c r="Z593">
        <f t="shared" si="205"/>
        <v>0</v>
      </c>
      <c r="AA593">
        <f t="shared" si="206"/>
        <v>0</v>
      </c>
      <c r="AB593">
        <f t="shared" si="207"/>
        <v>0.5</v>
      </c>
      <c r="AC593">
        <f t="shared" si="208"/>
        <v>0</v>
      </c>
      <c r="AD593">
        <f t="shared" si="209"/>
        <v>0</v>
      </c>
      <c r="AE593">
        <f t="shared" si="210"/>
        <v>0.45</v>
      </c>
      <c r="AF593">
        <f t="shared" si="211"/>
        <v>0.16666666666666666</v>
      </c>
      <c r="AG593">
        <f t="shared" si="212"/>
        <v>0.33333333333333331</v>
      </c>
      <c r="AH593">
        <f t="shared" si="213"/>
        <v>3.6529680365296802E-3</v>
      </c>
      <c r="AI593">
        <f t="shared" si="214"/>
        <v>0.21733746130030956</v>
      </c>
      <c r="AJ593">
        <f t="shared" si="215"/>
        <v>0</v>
      </c>
      <c r="AK593">
        <f t="shared" si="216"/>
        <v>0.32758620689655171</v>
      </c>
      <c r="AM593">
        <v>160</v>
      </c>
      <c r="AN593">
        <v>380.95238095238096</v>
      </c>
      <c r="AO593">
        <v>0</v>
      </c>
      <c r="AP593">
        <v>0</v>
      </c>
      <c r="AQ593">
        <v>0</v>
      </c>
      <c r="AT593">
        <f t="shared" si="217"/>
        <v>0.44366197183098594</v>
      </c>
      <c r="AU593">
        <f t="shared" si="218"/>
        <v>0.1363293999497866</v>
      </c>
      <c r="AV593">
        <f t="shared" si="219"/>
        <v>0</v>
      </c>
      <c r="AW593">
        <f t="shared" si="220"/>
        <v>0</v>
      </c>
      <c r="AX593">
        <f t="shared" si="221"/>
        <v>0</v>
      </c>
    </row>
    <row r="594" spans="2:50" ht="15">
      <c r="B594" s="52">
        <v>1</v>
      </c>
      <c r="C594" s="56">
        <v>0</v>
      </c>
      <c r="D594" s="56">
        <v>0</v>
      </c>
      <c r="E594" s="56">
        <v>0</v>
      </c>
      <c r="F594" s="56">
        <v>0</v>
      </c>
      <c r="G594" s="58">
        <v>0</v>
      </c>
      <c r="H594" s="58">
        <v>0</v>
      </c>
      <c r="I594" s="52">
        <v>2</v>
      </c>
      <c r="J594" s="53">
        <v>0</v>
      </c>
      <c r="K594" s="53">
        <v>0</v>
      </c>
      <c r="L594" s="52">
        <v>42</v>
      </c>
      <c r="M594" s="52">
        <v>1</v>
      </c>
      <c r="N594" s="52">
        <v>20</v>
      </c>
      <c r="O594" s="52">
        <v>28</v>
      </c>
      <c r="P594" s="54">
        <v>39.618865999999997</v>
      </c>
      <c r="Q594" s="54">
        <v>0</v>
      </c>
      <c r="R594" s="55">
        <v>2.9223817000000003</v>
      </c>
      <c r="U594">
        <f t="shared" si="200"/>
        <v>0.16666666666666666</v>
      </c>
      <c r="V594">
        <f t="shared" si="201"/>
        <v>0</v>
      </c>
      <c r="W594">
        <f t="shared" si="202"/>
        <v>0</v>
      </c>
      <c r="X594">
        <f t="shared" si="203"/>
        <v>0</v>
      </c>
      <c r="Y594">
        <f t="shared" si="204"/>
        <v>0</v>
      </c>
      <c r="Z594">
        <f t="shared" si="205"/>
        <v>0</v>
      </c>
      <c r="AA594">
        <f t="shared" si="206"/>
        <v>0</v>
      </c>
      <c r="AB594">
        <f t="shared" si="207"/>
        <v>0.5</v>
      </c>
      <c r="AC594">
        <f t="shared" si="208"/>
        <v>0</v>
      </c>
      <c r="AD594">
        <f t="shared" si="209"/>
        <v>0</v>
      </c>
      <c r="AE594">
        <f t="shared" si="210"/>
        <v>0.45</v>
      </c>
      <c r="AF594">
        <f t="shared" si="211"/>
        <v>0.16666666666666666</v>
      </c>
      <c r="AG594">
        <f t="shared" si="212"/>
        <v>0.33333333333333331</v>
      </c>
      <c r="AH594">
        <f t="shared" si="213"/>
        <v>3.6529680365296802E-3</v>
      </c>
      <c r="AI594">
        <f t="shared" si="214"/>
        <v>0.19690402476780183</v>
      </c>
      <c r="AJ594">
        <f t="shared" si="215"/>
        <v>0</v>
      </c>
      <c r="AK594">
        <f t="shared" si="216"/>
        <v>0.30223123732251522</v>
      </c>
      <c r="AM594">
        <v>163</v>
      </c>
      <c r="AN594">
        <v>388.09523809523813</v>
      </c>
      <c r="AO594">
        <v>0</v>
      </c>
      <c r="AP594">
        <v>0</v>
      </c>
      <c r="AQ594">
        <v>0</v>
      </c>
      <c r="AT594">
        <f t="shared" si="217"/>
        <v>0.46478873239436619</v>
      </c>
      <c r="AU594">
        <f t="shared" si="218"/>
        <v>0.14386141099673616</v>
      </c>
      <c r="AV594">
        <f t="shared" si="219"/>
        <v>0</v>
      </c>
      <c r="AW594">
        <f t="shared" si="220"/>
        <v>0</v>
      </c>
      <c r="AX594">
        <f t="shared" si="221"/>
        <v>0</v>
      </c>
    </row>
    <row r="595" spans="2:50" ht="15">
      <c r="B595" s="52">
        <v>5</v>
      </c>
      <c r="C595" s="56">
        <v>0</v>
      </c>
      <c r="D595" s="52">
        <v>3</v>
      </c>
      <c r="E595" s="56">
        <v>0</v>
      </c>
      <c r="F595" s="52">
        <v>7</v>
      </c>
      <c r="G595" s="58">
        <v>0</v>
      </c>
      <c r="H595" s="58">
        <v>0</v>
      </c>
      <c r="I595" s="52">
        <v>2</v>
      </c>
      <c r="J595" s="53">
        <v>0</v>
      </c>
      <c r="K595" s="53">
        <v>0</v>
      </c>
      <c r="L595" s="52">
        <v>41</v>
      </c>
      <c r="M595" s="52">
        <v>3</v>
      </c>
      <c r="N595" s="52">
        <v>20</v>
      </c>
      <c r="O595" s="52">
        <v>182</v>
      </c>
      <c r="P595" s="54">
        <v>61.193496000000003</v>
      </c>
      <c r="Q595" s="54">
        <v>36.186538499999997</v>
      </c>
      <c r="R595" s="55">
        <v>0</v>
      </c>
      <c r="U595">
        <f t="shared" si="200"/>
        <v>0.83333333333333337</v>
      </c>
      <c r="V595">
        <f t="shared" si="201"/>
        <v>0</v>
      </c>
      <c r="W595">
        <f t="shared" si="202"/>
        <v>0.75</v>
      </c>
      <c r="X595">
        <f t="shared" si="203"/>
        <v>0</v>
      </c>
      <c r="Y595">
        <f t="shared" si="204"/>
        <v>1</v>
      </c>
      <c r="Z595">
        <f t="shared" si="205"/>
        <v>0</v>
      </c>
      <c r="AA595">
        <f t="shared" si="206"/>
        <v>0</v>
      </c>
      <c r="AB595">
        <f t="shared" si="207"/>
        <v>0.5</v>
      </c>
      <c r="AC595">
        <f t="shared" si="208"/>
        <v>0</v>
      </c>
      <c r="AD595">
        <f t="shared" si="209"/>
        <v>0</v>
      </c>
      <c r="AE595">
        <f t="shared" si="210"/>
        <v>0.43333333333333335</v>
      </c>
      <c r="AF595">
        <f t="shared" si="211"/>
        <v>0.5</v>
      </c>
      <c r="AG595">
        <f t="shared" si="212"/>
        <v>0.33333333333333331</v>
      </c>
      <c r="AH595">
        <f t="shared" si="213"/>
        <v>2.3744292237442923E-2</v>
      </c>
      <c r="AI595">
        <f t="shared" si="214"/>
        <v>0.33312693498452012</v>
      </c>
      <c r="AJ595">
        <f t="shared" si="215"/>
        <v>0.45895522388059695</v>
      </c>
      <c r="AK595">
        <f t="shared" si="216"/>
        <v>0</v>
      </c>
      <c r="AM595">
        <v>164</v>
      </c>
      <c r="AN595">
        <v>400</v>
      </c>
      <c r="AO595">
        <v>0</v>
      </c>
      <c r="AP595">
        <v>0</v>
      </c>
      <c r="AQ595">
        <v>80</v>
      </c>
      <c r="AT595">
        <f t="shared" si="217"/>
        <v>0.47183098591549294</v>
      </c>
      <c r="AU595">
        <f t="shared" si="218"/>
        <v>0.156414762741652</v>
      </c>
      <c r="AV595">
        <f t="shared" si="219"/>
        <v>0</v>
      </c>
      <c r="AW595">
        <f t="shared" si="220"/>
        <v>0</v>
      </c>
      <c r="AX595">
        <f t="shared" si="221"/>
        <v>0.19047619047619047</v>
      </c>
    </row>
    <row r="596" spans="2:50" ht="15">
      <c r="B596" s="52">
        <v>5</v>
      </c>
      <c r="C596" s="56">
        <v>0</v>
      </c>
      <c r="D596" s="52">
        <v>3</v>
      </c>
      <c r="E596" s="56">
        <v>0</v>
      </c>
      <c r="F596" s="52">
        <v>7</v>
      </c>
      <c r="G596" s="58">
        <v>0</v>
      </c>
      <c r="H596" s="58">
        <v>0</v>
      </c>
      <c r="I596" s="52">
        <v>2</v>
      </c>
      <c r="J596" s="53">
        <v>0</v>
      </c>
      <c r="K596" s="53">
        <v>0</v>
      </c>
      <c r="L596" s="52">
        <v>41</v>
      </c>
      <c r="M596" s="52">
        <v>6</v>
      </c>
      <c r="N596" s="56">
        <v>0</v>
      </c>
      <c r="O596" s="52">
        <v>182</v>
      </c>
      <c r="P596" s="54">
        <v>56.780503500000002</v>
      </c>
      <c r="Q596" s="54">
        <v>35.892339</v>
      </c>
      <c r="R596" s="55">
        <v>0</v>
      </c>
      <c r="U596">
        <f t="shared" si="200"/>
        <v>0.83333333333333337</v>
      </c>
      <c r="V596">
        <f t="shared" si="201"/>
        <v>0</v>
      </c>
      <c r="W596">
        <f t="shared" si="202"/>
        <v>0.75</v>
      </c>
      <c r="X596">
        <f t="shared" si="203"/>
        <v>0</v>
      </c>
      <c r="Y596">
        <f t="shared" si="204"/>
        <v>1</v>
      </c>
      <c r="Z596">
        <f t="shared" si="205"/>
        <v>0</v>
      </c>
      <c r="AA596">
        <f t="shared" si="206"/>
        <v>0</v>
      </c>
      <c r="AB596">
        <f t="shared" si="207"/>
        <v>0.5</v>
      </c>
      <c r="AC596">
        <f t="shared" si="208"/>
        <v>0</v>
      </c>
      <c r="AD596">
        <f t="shared" si="209"/>
        <v>0</v>
      </c>
      <c r="AE596">
        <f t="shared" si="210"/>
        <v>0.43333333333333335</v>
      </c>
      <c r="AF596">
        <f t="shared" si="211"/>
        <v>1</v>
      </c>
      <c r="AG596">
        <f t="shared" si="212"/>
        <v>0</v>
      </c>
      <c r="AH596">
        <f t="shared" si="213"/>
        <v>2.3744292237442923E-2</v>
      </c>
      <c r="AI596">
        <f t="shared" si="214"/>
        <v>0.30526315789473685</v>
      </c>
      <c r="AJ596">
        <f t="shared" si="215"/>
        <v>0.45522388059701491</v>
      </c>
      <c r="AK596">
        <f t="shared" si="216"/>
        <v>0</v>
      </c>
      <c r="AM596">
        <v>164</v>
      </c>
      <c r="AN596">
        <v>400</v>
      </c>
      <c r="AO596">
        <v>0</v>
      </c>
      <c r="AP596">
        <v>0</v>
      </c>
      <c r="AQ596">
        <v>80</v>
      </c>
      <c r="AT596">
        <f t="shared" si="217"/>
        <v>0.47183098591549294</v>
      </c>
      <c r="AU596">
        <f t="shared" si="218"/>
        <v>0.156414762741652</v>
      </c>
      <c r="AV596">
        <f t="shared" si="219"/>
        <v>0</v>
      </c>
      <c r="AW596">
        <f t="shared" si="220"/>
        <v>0</v>
      </c>
      <c r="AX596">
        <f t="shared" si="221"/>
        <v>0.19047619047619047</v>
      </c>
    </row>
    <row r="597" spans="2:50" ht="15">
      <c r="B597" s="52">
        <v>5</v>
      </c>
      <c r="C597" s="56">
        <v>0</v>
      </c>
      <c r="D597" s="52">
        <v>3</v>
      </c>
      <c r="E597" s="56">
        <v>0</v>
      </c>
      <c r="F597" s="52">
        <v>7</v>
      </c>
      <c r="G597" s="58">
        <v>0</v>
      </c>
      <c r="H597" s="58">
        <v>0</v>
      </c>
      <c r="I597" s="52">
        <v>2</v>
      </c>
      <c r="J597" s="53">
        <v>0</v>
      </c>
      <c r="K597" s="53">
        <v>0</v>
      </c>
      <c r="L597" s="52">
        <v>41</v>
      </c>
      <c r="M597" s="52">
        <v>3</v>
      </c>
      <c r="N597" s="52">
        <v>20</v>
      </c>
      <c r="O597" s="52">
        <v>182</v>
      </c>
      <c r="P597" s="54">
        <v>50.111981499999999</v>
      </c>
      <c r="Q597" s="54">
        <v>33.931009000000003</v>
      </c>
      <c r="R597" s="55">
        <v>0</v>
      </c>
      <c r="U597">
        <f t="shared" si="200"/>
        <v>0.83333333333333337</v>
      </c>
      <c r="V597">
        <f t="shared" si="201"/>
        <v>0</v>
      </c>
      <c r="W597">
        <f t="shared" si="202"/>
        <v>0.75</v>
      </c>
      <c r="X597">
        <f t="shared" si="203"/>
        <v>0</v>
      </c>
      <c r="Y597">
        <f t="shared" si="204"/>
        <v>1</v>
      </c>
      <c r="Z597">
        <f t="shared" si="205"/>
        <v>0</v>
      </c>
      <c r="AA597">
        <f t="shared" si="206"/>
        <v>0</v>
      </c>
      <c r="AB597">
        <f t="shared" si="207"/>
        <v>0.5</v>
      </c>
      <c r="AC597">
        <f t="shared" si="208"/>
        <v>0</v>
      </c>
      <c r="AD597">
        <f t="shared" si="209"/>
        <v>0</v>
      </c>
      <c r="AE597">
        <f t="shared" si="210"/>
        <v>0.43333333333333335</v>
      </c>
      <c r="AF597">
        <f t="shared" si="211"/>
        <v>0.5</v>
      </c>
      <c r="AG597">
        <f t="shared" si="212"/>
        <v>0.33333333333333331</v>
      </c>
      <c r="AH597">
        <f t="shared" si="213"/>
        <v>2.3744292237442923E-2</v>
      </c>
      <c r="AI597">
        <f t="shared" si="214"/>
        <v>0.26315789473684215</v>
      </c>
      <c r="AJ597">
        <f t="shared" si="215"/>
        <v>0.4303482587064677</v>
      </c>
      <c r="AK597">
        <f t="shared" si="216"/>
        <v>0</v>
      </c>
      <c r="AM597">
        <v>163</v>
      </c>
      <c r="AN597">
        <v>397.5609756097561</v>
      </c>
      <c r="AO597">
        <v>0</v>
      </c>
      <c r="AP597">
        <v>0</v>
      </c>
      <c r="AQ597">
        <v>79.512195121951223</v>
      </c>
      <c r="AT597">
        <f t="shared" si="217"/>
        <v>0.46478873239436619</v>
      </c>
      <c r="AU597">
        <f t="shared" si="218"/>
        <v>0.15384285653049851</v>
      </c>
      <c r="AV597">
        <f t="shared" si="219"/>
        <v>0</v>
      </c>
      <c r="AW597">
        <f t="shared" si="220"/>
        <v>0</v>
      </c>
      <c r="AX597">
        <f t="shared" si="221"/>
        <v>0.18931475029036005</v>
      </c>
    </row>
    <row r="598" spans="2:50" ht="15">
      <c r="B598" s="52">
        <v>5</v>
      </c>
      <c r="C598" s="56">
        <v>0</v>
      </c>
      <c r="D598" s="52">
        <v>3</v>
      </c>
      <c r="E598" s="56">
        <v>0</v>
      </c>
      <c r="F598" s="52">
        <v>7</v>
      </c>
      <c r="G598" s="58">
        <v>0</v>
      </c>
      <c r="H598" s="58">
        <v>0</v>
      </c>
      <c r="I598" s="52">
        <v>2</v>
      </c>
      <c r="J598" s="53">
        <v>0</v>
      </c>
      <c r="K598" s="53">
        <v>0</v>
      </c>
      <c r="L598" s="52">
        <v>41</v>
      </c>
      <c r="M598" s="52">
        <v>6</v>
      </c>
      <c r="N598" s="56">
        <v>0</v>
      </c>
      <c r="O598" s="52">
        <v>182</v>
      </c>
      <c r="P598" s="54">
        <v>45.895122000000001</v>
      </c>
      <c r="Q598" s="54">
        <v>36.284605000000006</v>
      </c>
      <c r="R598" s="55">
        <v>0</v>
      </c>
      <c r="U598">
        <f t="shared" si="200"/>
        <v>0.83333333333333337</v>
      </c>
      <c r="V598">
        <f t="shared" si="201"/>
        <v>0</v>
      </c>
      <c r="W598">
        <f t="shared" si="202"/>
        <v>0.75</v>
      </c>
      <c r="X598">
        <f t="shared" si="203"/>
        <v>0</v>
      </c>
      <c r="Y598">
        <f t="shared" si="204"/>
        <v>1</v>
      </c>
      <c r="Z598">
        <f t="shared" si="205"/>
        <v>0</v>
      </c>
      <c r="AA598">
        <f t="shared" si="206"/>
        <v>0</v>
      </c>
      <c r="AB598">
        <f t="shared" si="207"/>
        <v>0.5</v>
      </c>
      <c r="AC598">
        <f t="shared" si="208"/>
        <v>0</v>
      </c>
      <c r="AD598">
        <f t="shared" si="209"/>
        <v>0</v>
      </c>
      <c r="AE598">
        <f t="shared" si="210"/>
        <v>0.43333333333333335</v>
      </c>
      <c r="AF598">
        <f t="shared" si="211"/>
        <v>1</v>
      </c>
      <c r="AG598">
        <f t="shared" si="212"/>
        <v>0</v>
      </c>
      <c r="AH598">
        <f t="shared" si="213"/>
        <v>2.3744292237442923E-2</v>
      </c>
      <c r="AI598">
        <f t="shared" si="214"/>
        <v>0.23653250773993811</v>
      </c>
      <c r="AJ598">
        <f t="shared" si="215"/>
        <v>0.46019900497512445</v>
      </c>
      <c r="AK598">
        <f t="shared" si="216"/>
        <v>0</v>
      </c>
      <c r="AM598">
        <v>163</v>
      </c>
      <c r="AN598">
        <v>397.5609756097561</v>
      </c>
      <c r="AO598">
        <v>0</v>
      </c>
      <c r="AP598">
        <v>0</v>
      </c>
      <c r="AQ598">
        <v>79.512195121951223</v>
      </c>
      <c r="AT598">
        <f t="shared" si="217"/>
        <v>0.46478873239436619</v>
      </c>
      <c r="AU598">
        <f t="shared" si="218"/>
        <v>0.15384285653049851</v>
      </c>
      <c r="AV598">
        <f t="shared" si="219"/>
        <v>0</v>
      </c>
      <c r="AW598">
        <f t="shared" si="220"/>
        <v>0</v>
      </c>
      <c r="AX598">
        <f t="shared" si="221"/>
        <v>0.18931475029036005</v>
      </c>
    </row>
    <row r="599" spans="2:50" ht="15">
      <c r="B599" s="52">
        <v>5</v>
      </c>
      <c r="C599" s="56">
        <v>0</v>
      </c>
      <c r="D599" s="52">
        <v>3</v>
      </c>
      <c r="E599" s="56">
        <v>0</v>
      </c>
      <c r="F599" s="52">
        <v>7</v>
      </c>
      <c r="G599" s="58">
        <v>0</v>
      </c>
      <c r="H599" s="58">
        <v>0</v>
      </c>
      <c r="I599" s="52">
        <v>2</v>
      </c>
      <c r="J599" s="53">
        <v>0</v>
      </c>
      <c r="K599" s="53">
        <v>0</v>
      </c>
      <c r="L599" s="52">
        <v>41</v>
      </c>
      <c r="M599" s="52">
        <v>1</v>
      </c>
      <c r="N599" s="52">
        <v>20</v>
      </c>
      <c r="O599" s="52">
        <v>91</v>
      </c>
      <c r="P599" s="54">
        <v>62.958693000000004</v>
      </c>
      <c r="Q599" s="54">
        <v>33.832942500000001</v>
      </c>
      <c r="R599" s="55">
        <v>0</v>
      </c>
      <c r="U599">
        <f t="shared" si="200"/>
        <v>0.83333333333333337</v>
      </c>
      <c r="V599">
        <f t="shared" si="201"/>
        <v>0</v>
      </c>
      <c r="W599">
        <f t="shared" si="202"/>
        <v>0.75</v>
      </c>
      <c r="X599">
        <f t="shared" si="203"/>
        <v>0</v>
      </c>
      <c r="Y599">
        <f t="shared" si="204"/>
        <v>1</v>
      </c>
      <c r="Z599">
        <f t="shared" si="205"/>
        <v>0</v>
      </c>
      <c r="AA599">
        <f t="shared" si="206"/>
        <v>0</v>
      </c>
      <c r="AB599">
        <f t="shared" si="207"/>
        <v>0.5</v>
      </c>
      <c r="AC599">
        <f t="shared" si="208"/>
        <v>0</v>
      </c>
      <c r="AD599">
        <f t="shared" si="209"/>
        <v>0</v>
      </c>
      <c r="AE599">
        <f t="shared" si="210"/>
        <v>0.43333333333333335</v>
      </c>
      <c r="AF599">
        <f t="shared" si="211"/>
        <v>0.16666666666666666</v>
      </c>
      <c r="AG599">
        <f t="shared" si="212"/>
        <v>0.33333333333333331</v>
      </c>
      <c r="AH599">
        <f t="shared" si="213"/>
        <v>1.1872146118721462E-2</v>
      </c>
      <c r="AI599">
        <f t="shared" si="214"/>
        <v>0.34427244582043343</v>
      </c>
      <c r="AJ599">
        <f t="shared" si="215"/>
        <v>0.42910447761194032</v>
      </c>
      <c r="AK599">
        <f t="shared" si="216"/>
        <v>0</v>
      </c>
      <c r="AM599">
        <v>164</v>
      </c>
      <c r="AN599">
        <v>400</v>
      </c>
      <c r="AO599">
        <v>0</v>
      </c>
      <c r="AP599">
        <v>0</v>
      </c>
      <c r="AQ599">
        <v>80</v>
      </c>
      <c r="AT599">
        <f t="shared" si="217"/>
        <v>0.47183098591549294</v>
      </c>
      <c r="AU599">
        <f t="shared" si="218"/>
        <v>0.156414762741652</v>
      </c>
      <c r="AV599">
        <f t="shared" si="219"/>
        <v>0</v>
      </c>
      <c r="AW599">
        <f t="shared" si="220"/>
        <v>0</v>
      </c>
      <c r="AX599">
        <f t="shared" si="221"/>
        <v>0.19047619047619047</v>
      </c>
    </row>
    <row r="600" spans="2:50" ht="15">
      <c r="B600" s="52">
        <v>5</v>
      </c>
      <c r="C600" s="56">
        <v>0</v>
      </c>
      <c r="D600" s="52">
        <v>3</v>
      </c>
      <c r="E600" s="56">
        <v>0</v>
      </c>
      <c r="F600" s="52">
        <v>7</v>
      </c>
      <c r="G600" s="58">
        <v>0</v>
      </c>
      <c r="H600" s="58">
        <v>0</v>
      </c>
      <c r="I600" s="52">
        <v>2</v>
      </c>
      <c r="J600" s="53">
        <v>0</v>
      </c>
      <c r="K600" s="53">
        <v>0</v>
      </c>
      <c r="L600" s="52">
        <v>41</v>
      </c>
      <c r="M600" s="52">
        <v>1</v>
      </c>
      <c r="N600" s="52">
        <v>20</v>
      </c>
      <c r="O600" s="52">
        <v>182</v>
      </c>
      <c r="P600" s="54">
        <v>66.881353000000004</v>
      </c>
      <c r="Q600" s="54">
        <v>35.598139499999995</v>
      </c>
      <c r="R600" s="55">
        <v>0</v>
      </c>
      <c r="U600">
        <f t="shared" si="200"/>
        <v>0.83333333333333337</v>
      </c>
      <c r="V600">
        <f t="shared" si="201"/>
        <v>0</v>
      </c>
      <c r="W600">
        <f t="shared" si="202"/>
        <v>0.75</v>
      </c>
      <c r="X600">
        <f t="shared" si="203"/>
        <v>0</v>
      </c>
      <c r="Y600">
        <f t="shared" si="204"/>
        <v>1</v>
      </c>
      <c r="Z600">
        <f t="shared" si="205"/>
        <v>0</v>
      </c>
      <c r="AA600">
        <f t="shared" si="206"/>
        <v>0</v>
      </c>
      <c r="AB600">
        <f t="shared" si="207"/>
        <v>0.5</v>
      </c>
      <c r="AC600">
        <f t="shared" si="208"/>
        <v>0</v>
      </c>
      <c r="AD600">
        <f t="shared" si="209"/>
        <v>0</v>
      </c>
      <c r="AE600">
        <f t="shared" si="210"/>
        <v>0.43333333333333335</v>
      </c>
      <c r="AF600">
        <f t="shared" si="211"/>
        <v>0.16666666666666666</v>
      </c>
      <c r="AG600">
        <f t="shared" si="212"/>
        <v>0.33333333333333331</v>
      </c>
      <c r="AH600">
        <f t="shared" si="213"/>
        <v>2.3744292237442923E-2</v>
      </c>
      <c r="AI600">
        <f t="shared" si="214"/>
        <v>0.36904024767801863</v>
      </c>
      <c r="AJ600">
        <f t="shared" si="215"/>
        <v>0.45149253731343275</v>
      </c>
      <c r="AK600">
        <f t="shared" si="216"/>
        <v>0</v>
      </c>
      <c r="AM600">
        <v>164</v>
      </c>
      <c r="AN600">
        <v>400</v>
      </c>
      <c r="AO600">
        <v>0</v>
      </c>
      <c r="AP600">
        <v>0</v>
      </c>
      <c r="AQ600">
        <v>80</v>
      </c>
      <c r="AT600">
        <f t="shared" si="217"/>
        <v>0.47183098591549294</v>
      </c>
      <c r="AU600">
        <f t="shared" si="218"/>
        <v>0.156414762741652</v>
      </c>
      <c r="AV600">
        <f t="shared" si="219"/>
        <v>0</v>
      </c>
      <c r="AW600">
        <f t="shared" si="220"/>
        <v>0</v>
      </c>
      <c r="AX600">
        <f t="shared" si="221"/>
        <v>0.19047619047619047</v>
      </c>
    </row>
    <row r="601" spans="2:50" ht="15">
      <c r="B601" s="52">
        <v>5</v>
      </c>
      <c r="C601" s="56">
        <v>0</v>
      </c>
      <c r="D601" s="52">
        <v>3</v>
      </c>
      <c r="E601" s="56">
        <v>0</v>
      </c>
      <c r="F601" s="52">
        <v>7</v>
      </c>
      <c r="G601" s="58">
        <v>0</v>
      </c>
      <c r="H601" s="58">
        <v>0</v>
      </c>
      <c r="I601" s="52">
        <v>2</v>
      </c>
      <c r="J601" s="53">
        <v>0</v>
      </c>
      <c r="K601" s="53">
        <v>0</v>
      </c>
      <c r="L601" s="52">
        <v>41</v>
      </c>
      <c r="M601" s="52">
        <v>1</v>
      </c>
      <c r="N601" s="52">
        <v>20</v>
      </c>
      <c r="O601" s="52">
        <v>365</v>
      </c>
      <c r="P601" s="54">
        <v>77.374468500000006</v>
      </c>
      <c r="Q601" s="54">
        <v>37.853669000000004</v>
      </c>
      <c r="R601" s="55">
        <v>0</v>
      </c>
      <c r="U601">
        <f t="shared" si="200"/>
        <v>0.83333333333333337</v>
      </c>
      <c r="V601">
        <f t="shared" si="201"/>
        <v>0</v>
      </c>
      <c r="W601">
        <f t="shared" si="202"/>
        <v>0.75</v>
      </c>
      <c r="X601">
        <f t="shared" si="203"/>
        <v>0</v>
      </c>
      <c r="Y601">
        <f t="shared" si="204"/>
        <v>1</v>
      </c>
      <c r="Z601">
        <f t="shared" si="205"/>
        <v>0</v>
      </c>
      <c r="AA601">
        <f t="shared" si="206"/>
        <v>0</v>
      </c>
      <c r="AB601">
        <f t="shared" si="207"/>
        <v>0.5</v>
      </c>
      <c r="AC601">
        <f t="shared" si="208"/>
        <v>0</v>
      </c>
      <c r="AD601">
        <f t="shared" si="209"/>
        <v>0</v>
      </c>
      <c r="AE601">
        <f t="shared" si="210"/>
        <v>0.43333333333333335</v>
      </c>
      <c r="AF601">
        <f t="shared" si="211"/>
        <v>0.16666666666666666</v>
      </c>
      <c r="AG601">
        <f t="shared" si="212"/>
        <v>0.33333333333333331</v>
      </c>
      <c r="AH601">
        <f t="shared" si="213"/>
        <v>4.7619047619047616E-2</v>
      </c>
      <c r="AI601">
        <f t="shared" si="214"/>
        <v>0.43529411764705889</v>
      </c>
      <c r="AJ601">
        <f t="shared" si="215"/>
        <v>0.48009950248756222</v>
      </c>
      <c r="AK601">
        <f t="shared" si="216"/>
        <v>0</v>
      </c>
      <c r="AM601">
        <v>164</v>
      </c>
      <c r="AN601">
        <v>400</v>
      </c>
      <c r="AO601">
        <v>0</v>
      </c>
      <c r="AP601">
        <v>0</v>
      </c>
      <c r="AQ601">
        <v>80</v>
      </c>
      <c r="AT601">
        <f t="shared" si="217"/>
        <v>0.47183098591549294</v>
      </c>
      <c r="AU601">
        <f t="shared" si="218"/>
        <v>0.156414762741652</v>
      </c>
      <c r="AV601">
        <f t="shared" si="219"/>
        <v>0</v>
      </c>
      <c r="AW601">
        <f t="shared" si="220"/>
        <v>0</v>
      </c>
      <c r="AX601">
        <f t="shared" si="221"/>
        <v>0.19047619047619047</v>
      </c>
    </row>
    <row r="602" spans="2:50" ht="15">
      <c r="B602" s="52">
        <v>5</v>
      </c>
      <c r="C602" s="56">
        <v>0</v>
      </c>
      <c r="D602" s="52">
        <v>3</v>
      </c>
      <c r="E602" s="56">
        <v>0</v>
      </c>
      <c r="F602" s="52">
        <v>7</v>
      </c>
      <c r="G602" s="58">
        <v>0</v>
      </c>
      <c r="H602" s="58">
        <v>0</v>
      </c>
      <c r="I602" s="52">
        <v>2</v>
      </c>
      <c r="J602" s="53">
        <v>0</v>
      </c>
      <c r="K602" s="53">
        <v>0</v>
      </c>
      <c r="L602" s="52">
        <v>41</v>
      </c>
      <c r="M602" s="52">
        <v>6</v>
      </c>
      <c r="N602" s="56">
        <v>0</v>
      </c>
      <c r="O602" s="52">
        <v>28</v>
      </c>
      <c r="P602" s="54">
        <v>40.599530999999999</v>
      </c>
      <c r="Q602" s="54">
        <v>30.302548499999997</v>
      </c>
      <c r="R602" s="55">
        <v>0</v>
      </c>
      <c r="U602">
        <f t="shared" si="200"/>
        <v>0.83333333333333337</v>
      </c>
      <c r="V602">
        <f t="shared" si="201"/>
        <v>0</v>
      </c>
      <c r="W602">
        <f t="shared" si="202"/>
        <v>0.75</v>
      </c>
      <c r="X602">
        <f t="shared" si="203"/>
        <v>0</v>
      </c>
      <c r="Y602">
        <f t="shared" si="204"/>
        <v>1</v>
      </c>
      <c r="Z602">
        <f t="shared" si="205"/>
        <v>0</v>
      </c>
      <c r="AA602">
        <f t="shared" si="206"/>
        <v>0</v>
      </c>
      <c r="AB602">
        <f t="shared" si="207"/>
        <v>0.5</v>
      </c>
      <c r="AC602">
        <f t="shared" si="208"/>
        <v>0</v>
      </c>
      <c r="AD602">
        <f t="shared" si="209"/>
        <v>0</v>
      </c>
      <c r="AE602">
        <f t="shared" si="210"/>
        <v>0.43333333333333335</v>
      </c>
      <c r="AF602">
        <f t="shared" si="211"/>
        <v>1</v>
      </c>
      <c r="AG602">
        <f t="shared" si="212"/>
        <v>0</v>
      </c>
      <c r="AH602">
        <f t="shared" si="213"/>
        <v>3.6529680365296802E-3</v>
      </c>
      <c r="AI602">
        <f t="shared" si="214"/>
        <v>0.20309597523219816</v>
      </c>
      <c r="AJ602">
        <f t="shared" si="215"/>
        <v>0.38432835820895517</v>
      </c>
      <c r="AK602">
        <f t="shared" si="216"/>
        <v>0</v>
      </c>
      <c r="AM602">
        <v>164</v>
      </c>
      <c r="AN602">
        <v>400</v>
      </c>
      <c r="AO602">
        <v>0</v>
      </c>
      <c r="AP602">
        <v>0</v>
      </c>
      <c r="AQ602">
        <v>80</v>
      </c>
      <c r="AT602">
        <f t="shared" si="217"/>
        <v>0.47183098591549294</v>
      </c>
      <c r="AU602">
        <f t="shared" si="218"/>
        <v>0.156414762741652</v>
      </c>
      <c r="AV602">
        <f t="shared" si="219"/>
        <v>0</v>
      </c>
      <c r="AW602">
        <f t="shared" si="220"/>
        <v>0</v>
      </c>
      <c r="AX602">
        <f t="shared" si="221"/>
        <v>0.19047619047619047</v>
      </c>
    </row>
    <row r="603" spans="2:50" ht="15">
      <c r="B603" s="52">
        <v>5</v>
      </c>
      <c r="C603" s="56">
        <v>0</v>
      </c>
      <c r="D603" s="52">
        <v>3</v>
      </c>
      <c r="E603" s="56">
        <v>0</v>
      </c>
      <c r="F603" s="52">
        <v>7</v>
      </c>
      <c r="G603" s="58">
        <v>0</v>
      </c>
      <c r="H603" s="58">
        <v>0</v>
      </c>
      <c r="I603" s="52">
        <v>2</v>
      </c>
      <c r="J603" s="53">
        <v>0</v>
      </c>
      <c r="K603" s="53">
        <v>0</v>
      </c>
      <c r="L603" s="52">
        <v>41</v>
      </c>
      <c r="M603" s="52">
        <v>6</v>
      </c>
      <c r="N603" s="56">
        <v>0</v>
      </c>
      <c r="O603" s="52">
        <v>91</v>
      </c>
      <c r="P603" s="54">
        <v>50.013914999999997</v>
      </c>
      <c r="Q603" s="54">
        <v>31.283213500000002</v>
      </c>
      <c r="R603" s="55">
        <v>0</v>
      </c>
      <c r="U603">
        <f t="shared" si="200"/>
        <v>0.83333333333333337</v>
      </c>
      <c r="V603">
        <f t="shared" si="201"/>
        <v>0</v>
      </c>
      <c r="W603">
        <f t="shared" si="202"/>
        <v>0.75</v>
      </c>
      <c r="X603">
        <f t="shared" si="203"/>
        <v>0</v>
      </c>
      <c r="Y603">
        <f t="shared" si="204"/>
        <v>1</v>
      </c>
      <c r="Z603">
        <f t="shared" si="205"/>
        <v>0</v>
      </c>
      <c r="AA603">
        <f t="shared" si="206"/>
        <v>0</v>
      </c>
      <c r="AB603">
        <f t="shared" si="207"/>
        <v>0.5</v>
      </c>
      <c r="AC603">
        <f t="shared" si="208"/>
        <v>0</v>
      </c>
      <c r="AD603">
        <f t="shared" si="209"/>
        <v>0</v>
      </c>
      <c r="AE603">
        <f t="shared" si="210"/>
        <v>0.43333333333333335</v>
      </c>
      <c r="AF603">
        <f t="shared" si="211"/>
        <v>1</v>
      </c>
      <c r="AG603">
        <f t="shared" si="212"/>
        <v>0</v>
      </c>
      <c r="AH603">
        <f t="shared" si="213"/>
        <v>1.1872146118721462E-2</v>
      </c>
      <c r="AI603">
        <f t="shared" si="214"/>
        <v>0.2625386996904025</v>
      </c>
      <c r="AJ603">
        <f t="shared" si="215"/>
        <v>0.39676616915422885</v>
      </c>
      <c r="AK603">
        <f t="shared" si="216"/>
        <v>0</v>
      </c>
      <c r="AM603">
        <v>164</v>
      </c>
      <c r="AN603">
        <v>400</v>
      </c>
      <c r="AO603">
        <v>0</v>
      </c>
      <c r="AP603">
        <v>0</v>
      </c>
      <c r="AQ603">
        <v>80</v>
      </c>
      <c r="AT603">
        <f t="shared" si="217"/>
        <v>0.47183098591549294</v>
      </c>
      <c r="AU603">
        <f t="shared" si="218"/>
        <v>0.156414762741652</v>
      </c>
      <c r="AV603">
        <f t="shared" si="219"/>
        <v>0</v>
      </c>
      <c r="AW603">
        <f t="shared" si="220"/>
        <v>0</v>
      </c>
      <c r="AX603">
        <f t="shared" si="221"/>
        <v>0.19047619047619047</v>
      </c>
    </row>
    <row r="604" spans="2:50" ht="15">
      <c r="B604" s="52">
        <v>5</v>
      </c>
      <c r="C604" s="56">
        <v>0</v>
      </c>
      <c r="D604" s="52">
        <v>3</v>
      </c>
      <c r="E604" s="56">
        <v>0</v>
      </c>
      <c r="F604" s="52">
        <v>7</v>
      </c>
      <c r="G604" s="58">
        <v>0</v>
      </c>
      <c r="H604" s="58">
        <v>0</v>
      </c>
      <c r="I604" s="52">
        <v>2</v>
      </c>
      <c r="J604" s="53">
        <v>0</v>
      </c>
      <c r="K604" s="53">
        <v>0</v>
      </c>
      <c r="L604" s="52">
        <v>41</v>
      </c>
      <c r="M604" s="52">
        <v>6</v>
      </c>
      <c r="N604" s="56">
        <v>0</v>
      </c>
      <c r="O604" s="52">
        <v>182</v>
      </c>
      <c r="P604" s="54">
        <v>55.309505999999999</v>
      </c>
      <c r="Q604" s="54">
        <v>35.500073</v>
      </c>
      <c r="R604" s="55">
        <v>0</v>
      </c>
      <c r="U604">
        <f t="shared" si="200"/>
        <v>0.83333333333333337</v>
      </c>
      <c r="V604">
        <f t="shared" si="201"/>
        <v>0</v>
      </c>
      <c r="W604">
        <f t="shared" si="202"/>
        <v>0.75</v>
      </c>
      <c r="X604">
        <f t="shared" si="203"/>
        <v>0</v>
      </c>
      <c r="Y604">
        <f t="shared" si="204"/>
        <v>1</v>
      </c>
      <c r="Z604">
        <f t="shared" si="205"/>
        <v>0</v>
      </c>
      <c r="AA604">
        <f t="shared" si="206"/>
        <v>0</v>
      </c>
      <c r="AB604">
        <f t="shared" si="207"/>
        <v>0.5</v>
      </c>
      <c r="AC604">
        <f t="shared" si="208"/>
        <v>0</v>
      </c>
      <c r="AD604">
        <f t="shared" si="209"/>
        <v>0</v>
      </c>
      <c r="AE604">
        <f t="shared" si="210"/>
        <v>0.43333333333333335</v>
      </c>
      <c r="AF604">
        <f t="shared" si="211"/>
        <v>1</v>
      </c>
      <c r="AG604">
        <f t="shared" si="212"/>
        <v>0</v>
      </c>
      <c r="AH604">
        <f t="shared" si="213"/>
        <v>2.3744292237442923E-2</v>
      </c>
      <c r="AI604">
        <f t="shared" si="214"/>
        <v>0.29597523219814242</v>
      </c>
      <c r="AJ604">
        <f t="shared" si="215"/>
        <v>0.45024875621890548</v>
      </c>
      <c r="AK604">
        <f t="shared" si="216"/>
        <v>0</v>
      </c>
      <c r="AM604">
        <v>164</v>
      </c>
      <c r="AN604">
        <v>400</v>
      </c>
      <c r="AO604">
        <v>0</v>
      </c>
      <c r="AP604">
        <v>0</v>
      </c>
      <c r="AQ604">
        <v>80</v>
      </c>
      <c r="AT604">
        <f t="shared" si="217"/>
        <v>0.47183098591549294</v>
      </c>
      <c r="AU604">
        <f t="shared" si="218"/>
        <v>0.156414762741652</v>
      </c>
      <c r="AV604">
        <f t="shared" si="219"/>
        <v>0</v>
      </c>
      <c r="AW604">
        <f t="shared" si="220"/>
        <v>0</v>
      </c>
      <c r="AX604">
        <f t="shared" si="221"/>
        <v>0.19047619047619047</v>
      </c>
    </row>
    <row r="605" spans="2:50" ht="15">
      <c r="B605" s="52">
        <v>5</v>
      </c>
      <c r="C605" s="56">
        <v>0</v>
      </c>
      <c r="D605" s="52">
        <v>3</v>
      </c>
      <c r="E605" s="56">
        <v>0</v>
      </c>
      <c r="F605" s="52">
        <v>7</v>
      </c>
      <c r="G605" s="58">
        <v>0</v>
      </c>
      <c r="H605" s="58">
        <v>0</v>
      </c>
      <c r="I605" s="52">
        <v>2</v>
      </c>
      <c r="J605" s="53">
        <v>0</v>
      </c>
      <c r="K605" s="53">
        <v>0</v>
      </c>
      <c r="L605" s="52">
        <v>41</v>
      </c>
      <c r="M605" s="52">
        <v>6</v>
      </c>
      <c r="N605" s="56">
        <v>0</v>
      </c>
      <c r="O605" s="52">
        <v>365</v>
      </c>
      <c r="P605" s="54">
        <v>70.411747000000005</v>
      </c>
      <c r="Q605" s="54">
        <v>37.069136999999998</v>
      </c>
      <c r="R605" s="55">
        <v>0</v>
      </c>
      <c r="U605">
        <f t="shared" si="200"/>
        <v>0.83333333333333337</v>
      </c>
      <c r="V605">
        <f t="shared" si="201"/>
        <v>0</v>
      </c>
      <c r="W605">
        <f t="shared" si="202"/>
        <v>0.75</v>
      </c>
      <c r="X605">
        <f t="shared" si="203"/>
        <v>0</v>
      </c>
      <c r="Y605">
        <f t="shared" si="204"/>
        <v>1</v>
      </c>
      <c r="Z605">
        <f t="shared" si="205"/>
        <v>0</v>
      </c>
      <c r="AA605">
        <f t="shared" si="206"/>
        <v>0</v>
      </c>
      <c r="AB605">
        <f t="shared" si="207"/>
        <v>0.5</v>
      </c>
      <c r="AC605">
        <f t="shared" si="208"/>
        <v>0</v>
      </c>
      <c r="AD605">
        <f t="shared" si="209"/>
        <v>0</v>
      </c>
      <c r="AE605">
        <f t="shared" si="210"/>
        <v>0.43333333333333335</v>
      </c>
      <c r="AF605">
        <f t="shared" si="211"/>
        <v>1</v>
      </c>
      <c r="AG605">
        <f t="shared" si="212"/>
        <v>0</v>
      </c>
      <c r="AH605">
        <f t="shared" si="213"/>
        <v>4.7619047619047616E-2</v>
      </c>
      <c r="AI605">
        <f t="shared" si="214"/>
        <v>0.39133126934984525</v>
      </c>
      <c r="AJ605">
        <f t="shared" si="215"/>
        <v>0.47014925373134325</v>
      </c>
      <c r="AK605">
        <f t="shared" si="216"/>
        <v>0</v>
      </c>
      <c r="AM605">
        <v>164</v>
      </c>
      <c r="AN605">
        <v>400</v>
      </c>
      <c r="AO605">
        <v>0</v>
      </c>
      <c r="AP605">
        <v>0</v>
      </c>
      <c r="AQ605">
        <v>80</v>
      </c>
      <c r="AT605">
        <f t="shared" si="217"/>
        <v>0.47183098591549294</v>
      </c>
      <c r="AU605">
        <f t="shared" si="218"/>
        <v>0.156414762741652</v>
      </c>
      <c r="AV605">
        <f t="shared" si="219"/>
        <v>0</v>
      </c>
      <c r="AW605">
        <f t="shared" si="220"/>
        <v>0</v>
      </c>
      <c r="AX605">
        <f t="shared" si="221"/>
        <v>0.19047619047619047</v>
      </c>
    </row>
    <row r="606" spans="2:50" ht="15">
      <c r="B606" s="52">
        <v>5</v>
      </c>
      <c r="C606" s="56">
        <v>0</v>
      </c>
      <c r="D606" s="52">
        <v>3</v>
      </c>
      <c r="E606" s="56">
        <v>0</v>
      </c>
      <c r="F606" s="52">
        <v>7</v>
      </c>
      <c r="G606" s="58">
        <v>0</v>
      </c>
      <c r="H606" s="58">
        <v>0</v>
      </c>
      <c r="I606" s="52">
        <v>2</v>
      </c>
      <c r="J606" s="53">
        <v>0</v>
      </c>
      <c r="K606" s="53">
        <v>0</v>
      </c>
      <c r="L606" s="52">
        <v>41</v>
      </c>
      <c r="M606" s="52">
        <v>1</v>
      </c>
      <c r="N606" s="52">
        <v>20</v>
      </c>
      <c r="O606" s="52">
        <v>28</v>
      </c>
      <c r="P606" s="54">
        <v>33.734876</v>
      </c>
      <c r="Q606" s="54">
        <v>27.360553500000002</v>
      </c>
      <c r="R606" s="55">
        <v>0</v>
      </c>
      <c r="U606">
        <f t="shared" si="200"/>
        <v>0.83333333333333337</v>
      </c>
      <c r="V606">
        <f t="shared" si="201"/>
        <v>0</v>
      </c>
      <c r="W606">
        <f t="shared" si="202"/>
        <v>0.75</v>
      </c>
      <c r="X606">
        <f t="shared" si="203"/>
        <v>0</v>
      </c>
      <c r="Y606">
        <f t="shared" si="204"/>
        <v>1</v>
      </c>
      <c r="Z606">
        <f t="shared" si="205"/>
        <v>0</v>
      </c>
      <c r="AA606">
        <f t="shared" si="206"/>
        <v>0</v>
      </c>
      <c r="AB606">
        <f t="shared" si="207"/>
        <v>0.5</v>
      </c>
      <c r="AC606">
        <f t="shared" si="208"/>
        <v>0</v>
      </c>
      <c r="AD606">
        <f t="shared" si="209"/>
        <v>0</v>
      </c>
      <c r="AE606">
        <f t="shared" si="210"/>
        <v>0.43333333333333335</v>
      </c>
      <c r="AF606">
        <f t="shared" si="211"/>
        <v>0.16666666666666666</v>
      </c>
      <c r="AG606">
        <f t="shared" si="212"/>
        <v>0.33333333333333331</v>
      </c>
      <c r="AH606">
        <f t="shared" si="213"/>
        <v>3.6529680365296802E-3</v>
      </c>
      <c r="AI606">
        <f t="shared" si="214"/>
        <v>0.15975232198142414</v>
      </c>
      <c r="AJ606">
        <f t="shared" si="215"/>
        <v>0.34701492537313433</v>
      </c>
      <c r="AK606">
        <f t="shared" si="216"/>
        <v>0</v>
      </c>
      <c r="AM606">
        <v>163</v>
      </c>
      <c r="AN606">
        <v>397.5609756097561</v>
      </c>
      <c r="AO606">
        <v>0</v>
      </c>
      <c r="AP606">
        <v>0</v>
      </c>
      <c r="AQ606">
        <v>79.512195121951223</v>
      </c>
      <c r="AT606">
        <f t="shared" si="217"/>
        <v>0.46478873239436619</v>
      </c>
      <c r="AU606">
        <f t="shared" si="218"/>
        <v>0.15384285653049851</v>
      </c>
      <c r="AV606">
        <f t="shared" si="219"/>
        <v>0</v>
      </c>
      <c r="AW606">
        <f t="shared" si="220"/>
        <v>0</v>
      </c>
      <c r="AX606">
        <f t="shared" si="221"/>
        <v>0.18931475029036005</v>
      </c>
    </row>
    <row r="607" spans="2:50" ht="15">
      <c r="B607" s="52">
        <v>5</v>
      </c>
      <c r="C607" s="56">
        <v>0</v>
      </c>
      <c r="D607" s="52">
        <v>3</v>
      </c>
      <c r="E607" s="56">
        <v>0</v>
      </c>
      <c r="F607" s="52">
        <v>7</v>
      </c>
      <c r="G607" s="58">
        <v>0</v>
      </c>
      <c r="H607" s="58">
        <v>0</v>
      </c>
      <c r="I607" s="52">
        <v>2</v>
      </c>
      <c r="J607" s="53">
        <v>0</v>
      </c>
      <c r="K607" s="53">
        <v>0</v>
      </c>
      <c r="L607" s="52">
        <v>41</v>
      </c>
      <c r="M607" s="52">
        <v>1</v>
      </c>
      <c r="N607" s="52">
        <v>20</v>
      </c>
      <c r="O607" s="52">
        <v>91</v>
      </c>
      <c r="P607" s="54">
        <v>48.150651500000002</v>
      </c>
      <c r="Q607" s="54">
        <v>29.223817</v>
      </c>
      <c r="R607" s="55">
        <v>0</v>
      </c>
      <c r="U607">
        <f t="shared" si="200"/>
        <v>0.83333333333333337</v>
      </c>
      <c r="V607">
        <f t="shared" si="201"/>
        <v>0</v>
      </c>
      <c r="W607">
        <f t="shared" si="202"/>
        <v>0.75</v>
      </c>
      <c r="X607">
        <f t="shared" si="203"/>
        <v>0</v>
      </c>
      <c r="Y607">
        <f t="shared" si="204"/>
        <v>1</v>
      </c>
      <c r="Z607">
        <f t="shared" si="205"/>
        <v>0</v>
      </c>
      <c r="AA607">
        <f t="shared" si="206"/>
        <v>0</v>
      </c>
      <c r="AB607">
        <f t="shared" si="207"/>
        <v>0.5</v>
      </c>
      <c r="AC607">
        <f t="shared" si="208"/>
        <v>0</v>
      </c>
      <c r="AD607">
        <f t="shared" si="209"/>
        <v>0</v>
      </c>
      <c r="AE607">
        <f t="shared" si="210"/>
        <v>0.43333333333333335</v>
      </c>
      <c r="AF607">
        <f t="shared" si="211"/>
        <v>0.16666666666666666</v>
      </c>
      <c r="AG607">
        <f t="shared" si="212"/>
        <v>0.33333333333333331</v>
      </c>
      <c r="AH607">
        <f t="shared" si="213"/>
        <v>1.1872146118721462E-2</v>
      </c>
      <c r="AI607">
        <f t="shared" si="214"/>
        <v>0.25077399380804954</v>
      </c>
      <c r="AJ607">
        <f t="shared" si="215"/>
        <v>0.37064676616915421</v>
      </c>
      <c r="AK607">
        <f t="shared" si="216"/>
        <v>0</v>
      </c>
      <c r="AM607">
        <v>163</v>
      </c>
      <c r="AN607">
        <v>397.5609756097561</v>
      </c>
      <c r="AO607">
        <v>0</v>
      </c>
      <c r="AP607">
        <v>0</v>
      </c>
      <c r="AQ607">
        <v>79.512195121951223</v>
      </c>
      <c r="AT607">
        <f t="shared" si="217"/>
        <v>0.46478873239436619</v>
      </c>
      <c r="AU607">
        <f t="shared" si="218"/>
        <v>0.15384285653049851</v>
      </c>
      <c r="AV607">
        <f t="shared" si="219"/>
        <v>0</v>
      </c>
      <c r="AW607">
        <f t="shared" si="220"/>
        <v>0</v>
      </c>
      <c r="AX607">
        <f t="shared" si="221"/>
        <v>0.18931475029036005</v>
      </c>
    </row>
    <row r="608" spans="2:50" ht="15">
      <c r="B608" s="52">
        <v>5</v>
      </c>
      <c r="C608" s="56">
        <v>0</v>
      </c>
      <c r="D608" s="52">
        <v>3</v>
      </c>
      <c r="E608" s="56">
        <v>0</v>
      </c>
      <c r="F608" s="52">
        <v>7</v>
      </c>
      <c r="G608" s="58">
        <v>0</v>
      </c>
      <c r="H608" s="58">
        <v>0</v>
      </c>
      <c r="I608" s="52">
        <v>2</v>
      </c>
      <c r="J608" s="53">
        <v>0</v>
      </c>
      <c r="K608" s="53">
        <v>0</v>
      </c>
      <c r="L608" s="52">
        <v>41</v>
      </c>
      <c r="M608" s="52">
        <v>1</v>
      </c>
      <c r="N608" s="52">
        <v>20</v>
      </c>
      <c r="O608" s="52">
        <v>182</v>
      </c>
      <c r="P608" s="54">
        <v>54.034641499999999</v>
      </c>
      <c r="Q608" s="54">
        <v>33.538742999999997</v>
      </c>
      <c r="R608" s="55">
        <v>0</v>
      </c>
      <c r="U608">
        <f t="shared" si="200"/>
        <v>0.83333333333333337</v>
      </c>
      <c r="V608">
        <f t="shared" si="201"/>
        <v>0</v>
      </c>
      <c r="W608">
        <f t="shared" si="202"/>
        <v>0.75</v>
      </c>
      <c r="X608">
        <f t="shared" si="203"/>
        <v>0</v>
      </c>
      <c r="Y608">
        <f t="shared" si="204"/>
        <v>1</v>
      </c>
      <c r="Z608">
        <f t="shared" si="205"/>
        <v>0</v>
      </c>
      <c r="AA608">
        <f t="shared" si="206"/>
        <v>0</v>
      </c>
      <c r="AB608">
        <f t="shared" si="207"/>
        <v>0.5</v>
      </c>
      <c r="AC608">
        <f t="shared" si="208"/>
        <v>0</v>
      </c>
      <c r="AD608">
        <f t="shared" si="209"/>
        <v>0</v>
      </c>
      <c r="AE608">
        <f t="shared" si="210"/>
        <v>0.43333333333333335</v>
      </c>
      <c r="AF608">
        <f t="shared" si="211"/>
        <v>0.16666666666666666</v>
      </c>
      <c r="AG608">
        <f t="shared" si="212"/>
        <v>0.33333333333333331</v>
      </c>
      <c r="AH608">
        <f t="shared" si="213"/>
        <v>2.3744292237442923E-2</v>
      </c>
      <c r="AI608">
        <f t="shared" si="214"/>
        <v>0.28792569659442724</v>
      </c>
      <c r="AJ608">
        <f t="shared" si="215"/>
        <v>0.42537313432835816</v>
      </c>
      <c r="AK608">
        <f t="shared" si="216"/>
        <v>0</v>
      </c>
      <c r="AM608">
        <v>163</v>
      </c>
      <c r="AN608">
        <v>397.5609756097561</v>
      </c>
      <c r="AO608">
        <v>0</v>
      </c>
      <c r="AP608">
        <v>0</v>
      </c>
      <c r="AQ608">
        <v>79.512195121951223</v>
      </c>
      <c r="AT608">
        <f t="shared" si="217"/>
        <v>0.46478873239436619</v>
      </c>
      <c r="AU608">
        <f t="shared" si="218"/>
        <v>0.15384285653049851</v>
      </c>
      <c r="AV608">
        <f t="shared" si="219"/>
        <v>0</v>
      </c>
      <c r="AW608">
        <f t="shared" si="220"/>
        <v>0</v>
      </c>
      <c r="AX608">
        <f t="shared" si="221"/>
        <v>0.18931475029036005</v>
      </c>
    </row>
    <row r="609" spans="2:50" ht="15">
      <c r="B609" s="52">
        <v>5</v>
      </c>
      <c r="C609" s="56">
        <v>0</v>
      </c>
      <c r="D609" s="52">
        <v>3</v>
      </c>
      <c r="E609" s="56">
        <v>0</v>
      </c>
      <c r="F609" s="52">
        <v>7</v>
      </c>
      <c r="G609" s="58">
        <v>0</v>
      </c>
      <c r="H609" s="58">
        <v>0</v>
      </c>
      <c r="I609" s="52">
        <v>2</v>
      </c>
      <c r="J609" s="53">
        <v>0</v>
      </c>
      <c r="K609" s="53">
        <v>0</v>
      </c>
      <c r="L609" s="52">
        <v>41</v>
      </c>
      <c r="M609" s="52">
        <v>1</v>
      </c>
      <c r="N609" s="52">
        <v>20</v>
      </c>
      <c r="O609" s="52">
        <v>365</v>
      </c>
      <c r="P609" s="54">
        <v>52.661710499999998</v>
      </c>
      <c r="Q609" s="54">
        <v>33.440676500000002</v>
      </c>
      <c r="R609" s="55">
        <v>0</v>
      </c>
      <c r="U609">
        <f t="shared" si="200"/>
        <v>0.83333333333333337</v>
      </c>
      <c r="V609">
        <f t="shared" si="201"/>
        <v>0</v>
      </c>
      <c r="W609">
        <f t="shared" si="202"/>
        <v>0.75</v>
      </c>
      <c r="X609">
        <f t="shared" si="203"/>
        <v>0</v>
      </c>
      <c r="Y609">
        <f t="shared" si="204"/>
        <v>1</v>
      </c>
      <c r="Z609">
        <f t="shared" si="205"/>
        <v>0</v>
      </c>
      <c r="AA609">
        <f t="shared" si="206"/>
        <v>0</v>
      </c>
      <c r="AB609">
        <f t="shared" si="207"/>
        <v>0.5</v>
      </c>
      <c r="AC609">
        <f t="shared" si="208"/>
        <v>0</v>
      </c>
      <c r="AD609">
        <f t="shared" si="209"/>
        <v>0</v>
      </c>
      <c r="AE609">
        <f t="shared" si="210"/>
        <v>0.43333333333333335</v>
      </c>
      <c r="AF609">
        <f t="shared" si="211"/>
        <v>0.16666666666666666</v>
      </c>
      <c r="AG609">
        <f t="shared" si="212"/>
        <v>0.33333333333333331</v>
      </c>
      <c r="AH609">
        <f t="shared" si="213"/>
        <v>4.7619047619047616E-2</v>
      </c>
      <c r="AI609">
        <f t="shared" si="214"/>
        <v>0.27925696594427246</v>
      </c>
      <c r="AJ609">
        <f t="shared" si="215"/>
        <v>0.42412935323383089</v>
      </c>
      <c r="AK609">
        <f t="shared" si="216"/>
        <v>0</v>
      </c>
      <c r="AM609">
        <v>163</v>
      </c>
      <c r="AN609">
        <v>397.5609756097561</v>
      </c>
      <c r="AO609">
        <v>0</v>
      </c>
      <c r="AP609">
        <v>0</v>
      </c>
      <c r="AQ609">
        <v>79.512195121951223</v>
      </c>
      <c r="AT609">
        <f t="shared" si="217"/>
        <v>0.46478873239436619</v>
      </c>
      <c r="AU609">
        <f t="shared" si="218"/>
        <v>0.15384285653049851</v>
      </c>
      <c r="AV609">
        <f t="shared" si="219"/>
        <v>0</v>
      </c>
      <c r="AW609">
        <f t="shared" si="220"/>
        <v>0</v>
      </c>
      <c r="AX609">
        <f t="shared" si="221"/>
        <v>0.18931475029036005</v>
      </c>
    </row>
    <row r="610" spans="2:50" ht="15">
      <c r="B610" s="52">
        <v>5</v>
      </c>
      <c r="C610" s="56">
        <v>0</v>
      </c>
      <c r="D610" s="52">
        <v>3</v>
      </c>
      <c r="E610" s="56">
        <v>0</v>
      </c>
      <c r="F610" s="52">
        <v>7</v>
      </c>
      <c r="G610" s="58">
        <v>0</v>
      </c>
      <c r="H610" s="58">
        <v>0</v>
      </c>
      <c r="I610" s="52">
        <v>2</v>
      </c>
      <c r="J610" s="53">
        <v>0</v>
      </c>
      <c r="K610" s="53">
        <v>0</v>
      </c>
      <c r="L610" s="52">
        <v>41</v>
      </c>
      <c r="M610" s="52">
        <v>6</v>
      </c>
      <c r="N610" s="56">
        <v>0</v>
      </c>
      <c r="O610" s="52">
        <v>28</v>
      </c>
      <c r="P610" s="54">
        <v>44.522190999999999</v>
      </c>
      <c r="Q610" s="54">
        <v>28.831551000000001</v>
      </c>
      <c r="R610" s="55">
        <v>0</v>
      </c>
      <c r="U610">
        <f t="shared" si="200"/>
        <v>0.83333333333333337</v>
      </c>
      <c r="V610">
        <f t="shared" si="201"/>
        <v>0</v>
      </c>
      <c r="W610">
        <f t="shared" si="202"/>
        <v>0.75</v>
      </c>
      <c r="X610">
        <f t="shared" si="203"/>
        <v>0</v>
      </c>
      <c r="Y610">
        <f t="shared" si="204"/>
        <v>1</v>
      </c>
      <c r="Z610">
        <f t="shared" si="205"/>
        <v>0</v>
      </c>
      <c r="AA610">
        <f t="shared" si="206"/>
        <v>0</v>
      </c>
      <c r="AB610">
        <f t="shared" si="207"/>
        <v>0.5</v>
      </c>
      <c r="AC610">
        <f t="shared" si="208"/>
        <v>0</v>
      </c>
      <c r="AD610">
        <f t="shared" si="209"/>
        <v>0</v>
      </c>
      <c r="AE610">
        <f t="shared" si="210"/>
        <v>0.43333333333333335</v>
      </c>
      <c r="AF610">
        <f t="shared" si="211"/>
        <v>1</v>
      </c>
      <c r="AG610">
        <f t="shared" si="212"/>
        <v>0</v>
      </c>
      <c r="AH610">
        <f t="shared" si="213"/>
        <v>3.6529680365296802E-3</v>
      </c>
      <c r="AI610">
        <f t="shared" si="214"/>
        <v>0.22786377708978325</v>
      </c>
      <c r="AJ610">
        <f t="shared" si="215"/>
        <v>0.36567164179104478</v>
      </c>
      <c r="AK610">
        <f t="shared" si="216"/>
        <v>0</v>
      </c>
      <c r="AM610">
        <v>163</v>
      </c>
      <c r="AN610">
        <v>397.5609756097561</v>
      </c>
      <c r="AO610">
        <v>0</v>
      </c>
      <c r="AP610">
        <v>0</v>
      </c>
      <c r="AQ610">
        <v>79.512195121951223</v>
      </c>
      <c r="AT610">
        <f t="shared" si="217"/>
        <v>0.46478873239436619</v>
      </c>
      <c r="AU610">
        <f t="shared" si="218"/>
        <v>0.15384285653049851</v>
      </c>
      <c r="AV610">
        <f t="shared" si="219"/>
        <v>0</v>
      </c>
      <c r="AW610">
        <f t="shared" si="220"/>
        <v>0</v>
      </c>
      <c r="AX610">
        <f t="shared" si="221"/>
        <v>0.18931475029036005</v>
      </c>
    </row>
    <row r="611" spans="2:50" ht="15">
      <c r="B611" s="52">
        <v>5</v>
      </c>
      <c r="C611" s="56">
        <v>0</v>
      </c>
      <c r="D611" s="52">
        <v>3</v>
      </c>
      <c r="E611" s="56">
        <v>0</v>
      </c>
      <c r="F611" s="52">
        <v>7</v>
      </c>
      <c r="G611" s="58">
        <v>0</v>
      </c>
      <c r="H611" s="58">
        <v>0</v>
      </c>
      <c r="I611" s="52">
        <v>2</v>
      </c>
      <c r="J611" s="53">
        <v>0</v>
      </c>
      <c r="K611" s="53">
        <v>0</v>
      </c>
      <c r="L611" s="52">
        <v>41</v>
      </c>
      <c r="M611" s="52">
        <v>6</v>
      </c>
      <c r="N611" s="56">
        <v>0</v>
      </c>
      <c r="O611" s="52">
        <v>91</v>
      </c>
      <c r="P611" s="54">
        <v>45.502856000000001</v>
      </c>
      <c r="Q611" s="54">
        <v>30.204481999999999</v>
      </c>
      <c r="R611" s="55">
        <v>0</v>
      </c>
      <c r="U611">
        <f t="shared" si="200"/>
        <v>0.83333333333333337</v>
      </c>
      <c r="V611">
        <f t="shared" si="201"/>
        <v>0</v>
      </c>
      <c r="W611">
        <f t="shared" si="202"/>
        <v>0.75</v>
      </c>
      <c r="X611">
        <f t="shared" si="203"/>
        <v>0</v>
      </c>
      <c r="Y611">
        <f t="shared" si="204"/>
        <v>1</v>
      </c>
      <c r="Z611">
        <f t="shared" si="205"/>
        <v>0</v>
      </c>
      <c r="AA611">
        <f t="shared" si="206"/>
        <v>0</v>
      </c>
      <c r="AB611">
        <f t="shared" si="207"/>
        <v>0.5</v>
      </c>
      <c r="AC611">
        <f t="shared" si="208"/>
        <v>0</v>
      </c>
      <c r="AD611">
        <f t="shared" si="209"/>
        <v>0</v>
      </c>
      <c r="AE611">
        <f t="shared" si="210"/>
        <v>0.43333333333333335</v>
      </c>
      <c r="AF611">
        <f t="shared" si="211"/>
        <v>1</v>
      </c>
      <c r="AG611">
        <f t="shared" si="212"/>
        <v>0</v>
      </c>
      <c r="AH611">
        <f t="shared" si="213"/>
        <v>1.1872146118721462E-2</v>
      </c>
      <c r="AI611">
        <f t="shared" si="214"/>
        <v>0.23405572755417955</v>
      </c>
      <c r="AJ611">
        <f t="shared" si="215"/>
        <v>0.38308457711442784</v>
      </c>
      <c r="AK611">
        <f t="shared" si="216"/>
        <v>0</v>
      </c>
      <c r="AM611">
        <v>163</v>
      </c>
      <c r="AN611">
        <v>397.5609756097561</v>
      </c>
      <c r="AO611">
        <v>0</v>
      </c>
      <c r="AP611">
        <v>0</v>
      </c>
      <c r="AQ611">
        <v>79.512195121951223</v>
      </c>
      <c r="AT611">
        <f t="shared" si="217"/>
        <v>0.46478873239436619</v>
      </c>
      <c r="AU611">
        <f t="shared" si="218"/>
        <v>0.15384285653049851</v>
      </c>
      <c r="AV611">
        <f t="shared" si="219"/>
        <v>0</v>
      </c>
      <c r="AW611">
        <f t="shared" si="220"/>
        <v>0</v>
      </c>
      <c r="AX611">
        <f t="shared" si="221"/>
        <v>0.18931475029036005</v>
      </c>
    </row>
    <row r="612" spans="2:50" ht="15">
      <c r="B612" s="52">
        <v>5</v>
      </c>
      <c r="C612" s="56">
        <v>0</v>
      </c>
      <c r="D612" s="52">
        <v>3</v>
      </c>
      <c r="E612" s="56">
        <v>0</v>
      </c>
      <c r="F612" s="52">
        <v>7</v>
      </c>
      <c r="G612" s="58">
        <v>0</v>
      </c>
      <c r="H612" s="58">
        <v>0</v>
      </c>
      <c r="I612" s="52">
        <v>2</v>
      </c>
      <c r="J612" s="53">
        <v>0</v>
      </c>
      <c r="K612" s="53">
        <v>0</v>
      </c>
      <c r="L612" s="52">
        <v>41</v>
      </c>
      <c r="M612" s="52">
        <v>6</v>
      </c>
      <c r="N612" s="56">
        <v>0</v>
      </c>
      <c r="O612" s="52">
        <v>182</v>
      </c>
      <c r="P612" s="54">
        <v>43.835725500000002</v>
      </c>
      <c r="Q612" s="54">
        <v>30.400615000000002</v>
      </c>
      <c r="R612" s="55">
        <v>0</v>
      </c>
      <c r="U612">
        <f t="shared" si="200"/>
        <v>0.83333333333333337</v>
      </c>
      <c r="V612">
        <f t="shared" si="201"/>
        <v>0</v>
      </c>
      <c r="W612">
        <f t="shared" si="202"/>
        <v>0.75</v>
      </c>
      <c r="X612">
        <f t="shared" si="203"/>
        <v>0</v>
      </c>
      <c r="Y612">
        <f t="shared" si="204"/>
        <v>1</v>
      </c>
      <c r="Z612">
        <f t="shared" si="205"/>
        <v>0</v>
      </c>
      <c r="AA612">
        <f t="shared" si="206"/>
        <v>0</v>
      </c>
      <c r="AB612">
        <f t="shared" si="207"/>
        <v>0.5</v>
      </c>
      <c r="AC612">
        <f t="shared" si="208"/>
        <v>0</v>
      </c>
      <c r="AD612">
        <f t="shared" si="209"/>
        <v>0</v>
      </c>
      <c r="AE612">
        <f t="shared" si="210"/>
        <v>0.43333333333333335</v>
      </c>
      <c r="AF612">
        <f t="shared" si="211"/>
        <v>1</v>
      </c>
      <c r="AG612">
        <f t="shared" si="212"/>
        <v>0</v>
      </c>
      <c r="AH612">
        <f t="shared" si="213"/>
        <v>2.3744292237442923E-2</v>
      </c>
      <c r="AI612">
        <f t="shared" si="214"/>
        <v>0.22352941176470587</v>
      </c>
      <c r="AJ612">
        <f t="shared" si="215"/>
        <v>0.38557213930348261</v>
      </c>
      <c r="AK612">
        <f t="shared" si="216"/>
        <v>0</v>
      </c>
      <c r="AM612">
        <v>163</v>
      </c>
      <c r="AN612">
        <v>397.5609756097561</v>
      </c>
      <c r="AO612">
        <v>0</v>
      </c>
      <c r="AP612">
        <v>0</v>
      </c>
      <c r="AQ612">
        <v>79.512195121951223</v>
      </c>
      <c r="AT612">
        <f t="shared" si="217"/>
        <v>0.46478873239436619</v>
      </c>
      <c r="AU612">
        <f t="shared" si="218"/>
        <v>0.15384285653049851</v>
      </c>
      <c r="AV612">
        <f t="shared" si="219"/>
        <v>0</v>
      </c>
      <c r="AW612">
        <f t="shared" si="220"/>
        <v>0</v>
      </c>
      <c r="AX612">
        <f t="shared" si="221"/>
        <v>0.18931475029036005</v>
      </c>
    </row>
    <row r="613" spans="2:50" ht="15">
      <c r="B613" s="52">
        <v>5</v>
      </c>
      <c r="C613" s="56">
        <v>0</v>
      </c>
      <c r="D613" s="52">
        <v>3</v>
      </c>
      <c r="E613" s="56">
        <v>0</v>
      </c>
      <c r="F613" s="52">
        <v>7</v>
      </c>
      <c r="G613" s="58">
        <v>0</v>
      </c>
      <c r="H613" s="58">
        <v>0</v>
      </c>
      <c r="I613" s="52">
        <v>2</v>
      </c>
      <c r="J613" s="53">
        <v>0</v>
      </c>
      <c r="K613" s="53">
        <v>0</v>
      </c>
      <c r="L613" s="52">
        <v>41</v>
      </c>
      <c r="M613" s="52">
        <v>6</v>
      </c>
      <c r="N613" s="56">
        <v>0</v>
      </c>
      <c r="O613" s="52">
        <v>365</v>
      </c>
      <c r="P613" s="54">
        <v>47.268053000000002</v>
      </c>
      <c r="Q613" s="54">
        <v>33.342610000000001</v>
      </c>
      <c r="R613" s="55">
        <v>0</v>
      </c>
      <c r="U613">
        <f t="shared" si="200"/>
        <v>0.83333333333333337</v>
      </c>
      <c r="V613">
        <f t="shared" si="201"/>
        <v>0</v>
      </c>
      <c r="W613">
        <f t="shared" si="202"/>
        <v>0.75</v>
      </c>
      <c r="X613">
        <f t="shared" si="203"/>
        <v>0</v>
      </c>
      <c r="Y613">
        <f t="shared" si="204"/>
        <v>1</v>
      </c>
      <c r="Z613">
        <f t="shared" si="205"/>
        <v>0</v>
      </c>
      <c r="AA613">
        <f t="shared" si="206"/>
        <v>0</v>
      </c>
      <c r="AB613">
        <f t="shared" si="207"/>
        <v>0.5</v>
      </c>
      <c r="AC613">
        <f t="shared" si="208"/>
        <v>0</v>
      </c>
      <c r="AD613">
        <f t="shared" si="209"/>
        <v>0</v>
      </c>
      <c r="AE613">
        <f t="shared" si="210"/>
        <v>0.43333333333333335</v>
      </c>
      <c r="AF613">
        <f t="shared" si="211"/>
        <v>1</v>
      </c>
      <c r="AG613">
        <f t="shared" si="212"/>
        <v>0</v>
      </c>
      <c r="AH613">
        <f t="shared" si="213"/>
        <v>4.7619047619047616E-2</v>
      </c>
      <c r="AI613">
        <f t="shared" si="214"/>
        <v>0.24520123839009286</v>
      </c>
      <c r="AJ613">
        <f t="shared" si="215"/>
        <v>0.4228855721393035</v>
      </c>
      <c r="AK613">
        <f t="shared" si="216"/>
        <v>0</v>
      </c>
      <c r="AM613">
        <v>163</v>
      </c>
      <c r="AN613">
        <v>397.5609756097561</v>
      </c>
      <c r="AO613">
        <v>0</v>
      </c>
      <c r="AP613">
        <v>0</v>
      </c>
      <c r="AQ613">
        <v>79.512195121951223</v>
      </c>
      <c r="AT613">
        <f t="shared" si="217"/>
        <v>0.46478873239436619</v>
      </c>
      <c r="AU613">
        <f t="shared" si="218"/>
        <v>0.15384285653049851</v>
      </c>
      <c r="AV613">
        <f t="shared" si="219"/>
        <v>0</v>
      </c>
      <c r="AW613">
        <f t="shared" si="220"/>
        <v>0</v>
      </c>
      <c r="AX613">
        <f t="shared" si="221"/>
        <v>0.18931475029036005</v>
      </c>
    </row>
    <row r="614" spans="2:50" ht="15">
      <c r="B614" s="52">
        <v>1</v>
      </c>
      <c r="C614" s="52">
        <v>3.16</v>
      </c>
      <c r="D614" s="56">
        <v>0</v>
      </c>
      <c r="E614" s="52">
        <v>1</v>
      </c>
      <c r="F614" s="52">
        <v>1</v>
      </c>
      <c r="G614" s="53">
        <v>2.56</v>
      </c>
      <c r="H614" s="53">
        <v>2.62</v>
      </c>
      <c r="I614" s="52">
        <v>3</v>
      </c>
      <c r="J614" s="53">
        <v>1.24</v>
      </c>
      <c r="K614" s="53">
        <v>1.59</v>
      </c>
      <c r="L614" s="52">
        <v>30</v>
      </c>
      <c r="M614" s="52">
        <v>1</v>
      </c>
      <c r="N614" s="52">
        <v>20</v>
      </c>
      <c r="O614" s="52">
        <v>7</v>
      </c>
      <c r="P614" s="54">
        <v>50.896513499999998</v>
      </c>
      <c r="Q614" s="54">
        <v>18.926834500000002</v>
      </c>
      <c r="R614" s="55">
        <v>0</v>
      </c>
      <c r="U614">
        <f t="shared" si="200"/>
        <v>0.16666666666666666</v>
      </c>
      <c r="V614">
        <f t="shared" si="201"/>
        <v>0.96048632218844987</v>
      </c>
      <c r="W614">
        <f t="shared" si="202"/>
        <v>0</v>
      </c>
      <c r="X614">
        <f t="shared" si="203"/>
        <v>0.34129692832764502</v>
      </c>
      <c r="Y614">
        <f t="shared" si="204"/>
        <v>0.14285714285714285</v>
      </c>
      <c r="Z614">
        <f t="shared" si="205"/>
        <v>0.77811550151975684</v>
      </c>
      <c r="AA614">
        <f t="shared" si="206"/>
        <v>0.79635258358662619</v>
      </c>
      <c r="AB614">
        <f t="shared" si="207"/>
        <v>0.75</v>
      </c>
      <c r="AC614">
        <f t="shared" si="208"/>
        <v>0.39240506329113922</v>
      </c>
      <c r="AD614">
        <f t="shared" si="209"/>
        <v>0.50316455696202533</v>
      </c>
      <c r="AE614">
        <f t="shared" si="210"/>
        <v>0.25</v>
      </c>
      <c r="AF614">
        <f t="shared" si="211"/>
        <v>0.16666666666666666</v>
      </c>
      <c r="AG614">
        <f t="shared" si="212"/>
        <v>0.33333333333333331</v>
      </c>
      <c r="AH614">
        <f t="shared" si="213"/>
        <v>9.1324200913242006E-4</v>
      </c>
      <c r="AI614">
        <f t="shared" si="214"/>
        <v>0.26811145510835915</v>
      </c>
      <c r="AJ614">
        <f t="shared" si="215"/>
        <v>0.24004975124378111</v>
      </c>
      <c r="AK614">
        <f t="shared" si="216"/>
        <v>0</v>
      </c>
      <c r="AM614">
        <v>170</v>
      </c>
      <c r="AN614">
        <v>566.66666666666674</v>
      </c>
      <c r="AO614">
        <v>500.91</v>
      </c>
      <c r="AP614">
        <v>646.65852320675071</v>
      </c>
      <c r="AQ614">
        <v>0</v>
      </c>
      <c r="AT614">
        <f t="shared" si="217"/>
        <v>0.5140845070422535</v>
      </c>
      <c r="AU614">
        <f t="shared" si="218"/>
        <v>0.33216168717047462</v>
      </c>
      <c r="AV614">
        <f t="shared" si="219"/>
        <v>0.35382996157323687</v>
      </c>
      <c r="AW614">
        <f t="shared" si="220"/>
        <v>0.31883676519334808</v>
      </c>
      <c r="AX614">
        <f t="shared" si="221"/>
        <v>0</v>
      </c>
    </row>
    <row r="615" spans="2:50" ht="15">
      <c r="B615" s="52">
        <v>1</v>
      </c>
      <c r="C615" s="52">
        <v>3.16</v>
      </c>
      <c r="D615" s="56">
        <v>0</v>
      </c>
      <c r="E615" s="52">
        <v>1</v>
      </c>
      <c r="F615" s="52">
        <v>1</v>
      </c>
      <c r="G615" s="53">
        <v>2.56</v>
      </c>
      <c r="H615" s="53">
        <v>2.62</v>
      </c>
      <c r="I615" s="52">
        <v>3</v>
      </c>
      <c r="J615" s="53">
        <v>1.24</v>
      </c>
      <c r="K615" s="53">
        <v>1.59</v>
      </c>
      <c r="L615" s="52">
        <v>35</v>
      </c>
      <c r="M615" s="52">
        <v>1</v>
      </c>
      <c r="N615" s="52">
        <v>20</v>
      </c>
      <c r="O615" s="52">
        <v>7</v>
      </c>
      <c r="P615" s="54">
        <v>46.385454500000002</v>
      </c>
      <c r="Q615" s="54">
        <v>17.651969999999999</v>
      </c>
      <c r="R615" s="55">
        <v>0</v>
      </c>
      <c r="U615">
        <f t="shared" si="200"/>
        <v>0.16666666666666666</v>
      </c>
      <c r="V615">
        <f t="shared" si="201"/>
        <v>0.96048632218844987</v>
      </c>
      <c r="W615">
        <f t="shared" si="202"/>
        <v>0</v>
      </c>
      <c r="X615">
        <f t="shared" si="203"/>
        <v>0.34129692832764502</v>
      </c>
      <c r="Y615">
        <f t="shared" si="204"/>
        <v>0.14285714285714285</v>
      </c>
      <c r="Z615">
        <f t="shared" si="205"/>
        <v>0.77811550151975684</v>
      </c>
      <c r="AA615">
        <f t="shared" si="206"/>
        <v>0.79635258358662619</v>
      </c>
      <c r="AB615">
        <f t="shared" si="207"/>
        <v>0.75</v>
      </c>
      <c r="AC615">
        <f t="shared" si="208"/>
        <v>0.39240506329113922</v>
      </c>
      <c r="AD615">
        <f t="shared" si="209"/>
        <v>0.50316455696202533</v>
      </c>
      <c r="AE615">
        <f t="shared" si="210"/>
        <v>0.33333333333333331</v>
      </c>
      <c r="AF615">
        <f t="shared" si="211"/>
        <v>0.16666666666666666</v>
      </c>
      <c r="AG615">
        <f t="shared" si="212"/>
        <v>0.33333333333333331</v>
      </c>
      <c r="AH615">
        <f t="shared" si="213"/>
        <v>9.1324200913242006E-4</v>
      </c>
      <c r="AI615">
        <f t="shared" si="214"/>
        <v>0.23962848297213621</v>
      </c>
      <c r="AJ615">
        <f t="shared" si="215"/>
        <v>0.22388059701492535</v>
      </c>
      <c r="AK615">
        <f t="shared" si="216"/>
        <v>0</v>
      </c>
      <c r="AM615">
        <v>170</v>
      </c>
      <c r="AN615">
        <v>485.71428571428572</v>
      </c>
      <c r="AO615">
        <v>513.64499999999998</v>
      </c>
      <c r="AP615">
        <v>689.6987341772151</v>
      </c>
      <c r="AQ615">
        <v>0</v>
      </c>
      <c r="AT615">
        <f t="shared" si="217"/>
        <v>0.5140845070422535</v>
      </c>
      <c r="AU615">
        <f t="shared" si="218"/>
        <v>0.24679889530504645</v>
      </c>
      <c r="AV615">
        <f t="shared" si="219"/>
        <v>0.36282563856238698</v>
      </c>
      <c r="AW615">
        <f t="shared" si="220"/>
        <v>0.34005785970705116</v>
      </c>
      <c r="AX615">
        <f t="shared" si="221"/>
        <v>0</v>
      </c>
    </row>
    <row r="616" spans="2:50" ht="15">
      <c r="B616" s="52">
        <v>1</v>
      </c>
      <c r="C616" s="52">
        <v>3.16</v>
      </c>
      <c r="D616" s="56">
        <v>0</v>
      </c>
      <c r="E616" s="52">
        <v>1</v>
      </c>
      <c r="F616" s="52">
        <v>1</v>
      </c>
      <c r="G616" s="53">
        <v>2.56</v>
      </c>
      <c r="H616" s="53">
        <v>2.62</v>
      </c>
      <c r="I616" s="52">
        <v>3</v>
      </c>
      <c r="J616" s="53">
        <v>1.24</v>
      </c>
      <c r="K616" s="53">
        <v>1.59</v>
      </c>
      <c r="L616" s="52">
        <v>40</v>
      </c>
      <c r="M616" s="52">
        <v>1</v>
      </c>
      <c r="N616" s="52">
        <v>20</v>
      </c>
      <c r="O616" s="52">
        <v>7</v>
      </c>
      <c r="P616" s="54">
        <v>38.736267500000004</v>
      </c>
      <c r="Q616" s="54">
        <v>16.082906000000001</v>
      </c>
      <c r="R616" s="55">
        <v>0</v>
      </c>
      <c r="U616">
        <f t="shared" si="200"/>
        <v>0.16666666666666666</v>
      </c>
      <c r="V616">
        <f t="shared" si="201"/>
        <v>0.96048632218844987</v>
      </c>
      <c r="W616">
        <f t="shared" si="202"/>
        <v>0</v>
      </c>
      <c r="X616">
        <f t="shared" si="203"/>
        <v>0.34129692832764502</v>
      </c>
      <c r="Y616">
        <f t="shared" si="204"/>
        <v>0.14285714285714285</v>
      </c>
      <c r="Z616">
        <f t="shared" si="205"/>
        <v>0.77811550151975684</v>
      </c>
      <c r="AA616">
        <f t="shared" si="206"/>
        <v>0.79635258358662619</v>
      </c>
      <c r="AB616">
        <f t="shared" si="207"/>
        <v>0.75</v>
      </c>
      <c r="AC616">
        <f t="shared" si="208"/>
        <v>0.39240506329113922</v>
      </c>
      <c r="AD616">
        <f t="shared" si="209"/>
        <v>0.50316455696202533</v>
      </c>
      <c r="AE616">
        <f t="shared" si="210"/>
        <v>0.41666666666666669</v>
      </c>
      <c r="AF616">
        <f t="shared" si="211"/>
        <v>0.16666666666666666</v>
      </c>
      <c r="AG616">
        <f t="shared" si="212"/>
        <v>0.33333333333333331</v>
      </c>
      <c r="AH616">
        <f t="shared" si="213"/>
        <v>9.1324200913242006E-4</v>
      </c>
      <c r="AI616">
        <f t="shared" si="214"/>
        <v>0.19133126934984523</v>
      </c>
      <c r="AJ616">
        <f t="shared" si="215"/>
        <v>0.20398009950248758</v>
      </c>
      <c r="AK616">
        <f t="shared" si="216"/>
        <v>0</v>
      </c>
      <c r="AM616">
        <v>170</v>
      </c>
      <c r="AN616">
        <v>425</v>
      </c>
      <c r="AO616">
        <v>520.72</v>
      </c>
      <c r="AP616">
        <v>716.15139240506323</v>
      </c>
      <c r="AQ616">
        <v>0</v>
      </c>
      <c r="AT616">
        <f t="shared" si="217"/>
        <v>0.5140845070422535</v>
      </c>
      <c r="AU616">
        <f t="shared" si="218"/>
        <v>0.18277680140597538</v>
      </c>
      <c r="AV616">
        <f t="shared" si="219"/>
        <v>0.3678232368896926</v>
      </c>
      <c r="AW616">
        <f t="shared" si="220"/>
        <v>0.35310041567354195</v>
      </c>
      <c r="AX616">
        <f t="shared" si="221"/>
        <v>0</v>
      </c>
    </row>
    <row r="617" spans="2:50" ht="15">
      <c r="B617" s="52">
        <v>1</v>
      </c>
      <c r="C617" s="52">
        <v>3.16</v>
      </c>
      <c r="D617" s="56">
        <v>0</v>
      </c>
      <c r="E617" s="52">
        <v>1</v>
      </c>
      <c r="F617" s="52">
        <v>1</v>
      </c>
      <c r="G617" s="53">
        <v>2.56</v>
      </c>
      <c r="H617" s="53">
        <v>2.62</v>
      </c>
      <c r="I617" s="52">
        <v>3</v>
      </c>
      <c r="J617" s="53">
        <v>1.24</v>
      </c>
      <c r="K617" s="53">
        <v>1.59</v>
      </c>
      <c r="L617" s="52">
        <v>45</v>
      </c>
      <c r="M617" s="52">
        <v>1</v>
      </c>
      <c r="N617" s="52">
        <v>20</v>
      </c>
      <c r="O617" s="52">
        <v>7</v>
      </c>
      <c r="P617" s="54">
        <v>34.225208500000001</v>
      </c>
      <c r="Q617" s="54">
        <v>15.9848395</v>
      </c>
      <c r="R617" s="55">
        <v>0</v>
      </c>
      <c r="U617">
        <f t="shared" si="200"/>
        <v>0.16666666666666666</v>
      </c>
      <c r="V617">
        <f t="shared" si="201"/>
        <v>0.96048632218844987</v>
      </c>
      <c r="W617">
        <f t="shared" si="202"/>
        <v>0</v>
      </c>
      <c r="X617">
        <f t="shared" si="203"/>
        <v>0.34129692832764502</v>
      </c>
      <c r="Y617">
        <f t="shared" si="204"/>
        <v>0.14285714285714285</v>
      </c>
      <c r="Z617">
        <f t="shared" si="205"/>
        <v>0.77811550151975684</v>
      </c>
      <c r="AA617">
        <f t="shared" si="206"/>
        <v>0.79635258358662619</v>
      </c>
      <c r="AB617">
        <f t="shared" si="207"/>
        <v>0.75</v>
      </c>
      <c r="AC617">
        <f t="shared" si="208"/>
        <v>0.39240506329113922</v>
      </c>
      <c r="AD617">
        <f t="shared" si="209"/>
        <v>0.50316455696202533</v>
      </c>
      <c r="AE617">
        <f t="shared" si="210"/>
        <v>0.5</v>
      </c>
      <c r="AF617">
        <f t="shared" si="211"/>
        <v>0.16666666666666666</v>
      </c>
      <c r="AG617">
        <f t="shared" si="212"/>
        <v>0.33333333333333331</v>
      </c>
      <c r="AH617">
        <f t="shared" si="213"/>
        <v>9.1324200913242006E-4</v>
      </c>
      <c r="AI617">
        <f t="shared" si="214"/>
        <v>0.16284829721362229</v>
      </c>
      <c r="AJ617">
        <f t="shared" si="215"/>
        <v>0.20273631840796019</v>
      </c>
      <c r="AK617">
        <f t="shared" si="216"/>
        <v>0</v>
      </c>
      <c r="AM617">
        <v>170</v>
      </c>
      <c r="AN617">
        <v>377.77777777777777</v>
      </c>
      <c r="AO617">
        <v>523.55000000000007</v>
      </c>
      <c r="AP617">
        <v>754.85568213783358</v>
      </c>
      <c r="AQ617">
        <v>0</v>
      </c>
      <c r="AT617">
        <f t="shared" si="217"/>
        <v>0.5140845070422535</v>
      </c>
      <c r="AU617">
        <f t="shared" si="218"/>
        <v>0.13298183948447567</v>
      </c>
      <c r="AV617">
        <f t="shared" si="219"/>
        <v>0.36982227622061487</v>
      </c>
      <c r="AW617">
        <f t="shared" si="220"/>
        <v>0.37218367228370358</v>
      </c>
      <c r="AX617">
        <f t="shared" si="221"/>
        <v>0</v>
      </c>
    </row>
    <row r="618" spans="2:50" ht="15">
      <c r="B618" s="52">
        <v>1</v>
      </c>
      <c r="C618" s="52">
        <v>3.16</v>
      </c>
      <c r="D618" s="56">
        <v>0</v>
      </c>
      <c r="E618" s="52">
        <v>1</v>
      </c>
      <c r="F618" s="52">
        <v>1</v>
      </c>
      <c r="G618" s="53">
        <v>2.56</v>
      </c>
      <c r="H618" s="53">
        <v>2.62</v>
      </c>
      <c r="I618" s="52">
        <v>3</v>
      </c>
      <c r="J618" s="53">
        <v>1.24</v>
      </c>
      <c r="K618" s="53">
        <v>1.59</v>
      </c>
      <c r="L618" s="52">
        <v>30</v>
      </c>
      <c r="M618" s="52">
        <v>1</v>
      </c>
      <c r="N618" s="52">
        <v>20</v>
      </c>
      <c r="O618" s="52">
        <v>28</v>
      </c>
      <c r="P618" s="54">
        <v>55.995971500000003</v>
      </c>
      <c r="Q618" s="54">
        <v>23.732092999999999</v>
      </c>
      <c r="R618" s="55">
        <v>4.2168595</v>
      </c>
      <c r="U618">
        <f t="shared" si="200"/>
        <v>0.16666666666666666</v>
      </c>
      <c r="V618">
        <f t="shared" si="201"/>
        <v>0.96048632218844987</v>
      </c>
      <c r="W618">
        <f t="shared" si="202"/>
        <v>0</v>
      </c>
      <c r="X618">
        <f t="shared" si="203"/>
        <v>0.34129692832764502</v>
      </c>
      <c r="Y618">
        <f t="shared" si="204"/>
        <v>0.14285714285714285</v>
      </c>
      <c r="Z618">
        <f t="shared" si="205"/>
        <v>0.77811550151975684</v>
      </c>
      <c r="AA618">
        <f t="shared" si="206"/>
        <v>0.79635258358662619</v>
      </c>
      <c r="AB618">
        <f t="shared" si="207"/>
        <v>0.75</v>
      </c>
      <c r="AC618">
        <f t="shared" si="208"/>
        <v>0.39240506329113922</v>
      </c>
      <c r="AD618">
        <f t="shared" si="209"/>
        <v>0.50316455696202533</v>
      </c>
      <c r="AE618">
        <f t="shared" si="210"/>
        <v>0.25</v>
      </c>
      <c r="AF618">
        <f t="shared" si="211"/>
        <v>0.16666666666666666</v>
      </c>
      <c r="AG618">
        <f t="shared" si="212"/>
        <v>0.33333333333333331</v>
      </c>
      <c r="AH618">
        <f t="shared" si="213"/>
        <v>3.6529680365296802E-3</v>
      </c>
      <c r="AI618">
        <f t="shared" si="214"/>
        <v>0.30030959752321978</v>
      </c>
      <c r="AJ618">
        <f t="shared" si="215"/>
        <v>0.30099502487562185</v>
      </c>
      <c r="AK618">
        <f t="shared" si="216"/>
        <v>0.43610547667342797</v>
      </c>
      <c r="AM618">
        <v>170</v>
      </c>
      <c r="AN618">
        <v>566.66666666666674</v>
      </c>
      <c r="AO618">
        <v>500.91</v>
      </c>
      <c r="AP618">
        <v>646.65852320675071</v>
      </c>
      <c r="AQ618">
        <v>0</v>
      </c>
      <c r="AT618">
        <f t="shared" si="217"/>
        <v>0.5140845070422535</v>
      </c>
      <c r="AU618">
        <f t="shared" si="218"/>
        <v>0.33216168717047462</v>
      </c>
      <c r="AV618">
        <f t="shared" si="219"/>
        <v>0.35382996157323687</v>
      </c>
      <c r="AW618">
        <f t="shared" si="220"/>
        <v>0.31883676519334808</v>
      </c>
      <c r="AX618">
        <f t="shared" si="221"/>
        <v>0</v>
      </c>
    </row>
    <row r="619" spans="2:50" ht="15">
      <c r="B619" s="52">
        <v>1</v>
      </c>
      <c r="C619" s="52">
        <v>3.16</v>
      </c>
      <c r="D619" s="56">
        <v>0</v>
      </c>
      <c r="E619" s="52">
        <v>1</v>
      </c>
      <c r="F619" s="52">
        <v>1</v>
      </c>
      <c r="G619" s="53">
        <v>2.56</v>
      </c>
      <c r="H619" s="53">
        <v>2.62</v>
      </c>
      <c r="I619" s="52">
        <v>3</v>
      </c>
      <c r="J619" s="53">
        <v>1.24</v>
      </c>
      <c r="K619" s="53">
        <v>1.59</v>
      </c>
      <c r="L619" s="52">
        <v>35</v>
      </c>
      <c r="M619" s="52">
        <v>1</v>
      </c>
      <c r="N619" s="52">
        <v>20</v>
      </c>
      <c r="O619" s="52">
        <v>28</v>
      </c>
      <c r="P619" s="54">
        <v>52.857843500000001</v>
      </c>
      <c r="Q619" s="54">
        <v>20.790098</v>
      </c>
      <c r="R619" s="55">
        <v>4.1482129499999996</v>
      </c>
      <c r="U619">
        <f t="shared" si="200"/>
        <v>0.16666666666666666</v>
      </c>
      <c r="V619">
        <f t="shared" si="201"/>
        <v>0.96048632218844987</v>
      </c>
      <c r="W619">
        <f t="shared" si="202"/>
        <v>0</v>
      </c>
      <c r="X619">
        <f t="shared" si="203"/>
        <v>0.34129692832764502</v>
      </c>
      <c r="Y619">
        <f t="shared" si="204"/>
        <v>0.14285714285714285</v>
      </c>
      <c r="Z619">
        <f t="shared" si="205"/>
        <v>0.77811550151975684</v>
      </c>
      <c r="AA619">
        <f t="shared" si="206"/>
        <v>0.79635258358662619</v>
      </c>
      <c r="AB619">
        <f t="shared" si="207"/>
        <v>0.75</v>
      </c>
      <c r="AC619">
        <f t="shared" si="208"/>
        <v>0.39240506329113922</v>
      </c>
      <c r="AD619">
        <f t="shared" si="209"/>
        <v>0.50316455696202533</v>
      </c>
      <c r="AE619">
        <f t="shared" si="210"/>
        <v>0.33333333333333331</v>
      </c>
      <c r="AF619">
        <f t="shared" si="211"/>
        <v>0.16666666666666666</v>
      </c>
      <c r="AG619">
        <f t="shared" si="212"/>
        <v>0.33333333333333331</v>
      </c>
      <c r="AH619">
        <f t="shared" si="213"/>
        <v>3.6529680365296802E-3</v>
      </c>
      <c r="AI619">
        <f t="shared" si="214"/>
        <v>0.28049535603715176</v>
      </c>
      <c r="AJ619">
        <f t="shared" si="215"/>
        <v>0.26368159203980102</v>
      </c>
      <c r="AK619">
        <f t="shared" si="216"/>
        <v>0.42900608519269773</v>
      </c>
      <c r="AM619">
        <v>170</v>
      </c>
      <c r="AN619">
        <v>485.71428571428572</v>
      </c>
      <c r="AO619">
        <v>513.64499999999998</v>
      </c>
      <c r="AP619">
        <v>689.6987341772151</v>
      </c>
      <c r="AQ619">
        <v>0</v>
      </c>
      <c r="AT619">
        <f t="shared" si="217"/>
        <v>0.5140845070422535</v>
      </c>
      <c r="AU619">
        <f t="shared" si="218"/>
        <v>0.24679889530504645</v>
      </c>
      <c r="AV619">
        <f t="shared" si="219"/>
        <v>0.36282563856238698</v>
      </c>
      <c r="AW619">
        <f t="shared" si="220"/>
        <v>0.34005785970705116</v>
      </c>
      <c r="AX619">
        <f t="shared" si="221"/>
        <v>0</v>
      </c>
    </row>
    <row r="620" spans="2:50" ht="15">
      <c r="B620" s="52">
        <v>1</v>
      </c>
      <c r="C620" s="52">
        <v>3.16</v>
      </c>
      <c r="D620" s="56">
        <v>0</v>
      </c>
      <c r="E620" s="52">
        <v>1</v>
      </c>
      <c r="F620" s="52">
        <v>1</v>
      </c>
      <c r="G620" s="53">
        <v>2.56</v>
      </c>
      <c r="H620" s="53">
        <v>2.62</v>
      </c>
      <c r="I620" s="52">
        <v>3</v>
      </c>
      <c r="J620" s="53">
        <v>1.24</v>
      </c>
      <c r="K620" s="53">
        <v>1.59</v>
      </c>
      <c r="L620" s="52">
        <v>40</v>
      </c>
      <c r="M620" s="52">
        <v>1</v>
      </c>
      <c r="N620" s="52">
        <v>20</v>
      </c>
      <c r="O620" s="52">
        <v>28</v>
      </c>
      <c r="P620" s="54">
        <v>47.071919999999999</v>
      </c>
      <c r="Q620" s="54">
        <v>19.613299999999999</v>
      </c>
      <c r="R620" s="55">
        <v>3.9422733000000005</v>
      </c>
      <c r="U620">
        <f t="shared" si="200"/>
        <v>0.16666666666666666</v>
      </c>
      <c r="V620">
        <f t="shared" si="201"/>
        <v>0.96048632218844987</v>
      </c>
      <c r="W620">
        <f t="shared" si="202"/>
        <v>0</v>
      </c>
      <c r="X620">
        <f t="shared" si="203"/>
        <v>0.34129692832764502</v>
      </c>
      <c r="Y620">
        <f t="shared" si="204"/>
        <v>0.14285714285714285</v>
      </c>
      <c r="Z620">
        <f t="shared" si="205"/>
        <v>0.77811550151975684</v>
      </c>
      <c r="AA620">
        <f t="shared" si="206"/>
        <v>0.79635258358662619</v>
      </c>
      <c r="AB620">
        <f t="shared" si="207"/>
        <v>0.75</v>
      </c>
      <c r="AC620">
        <f t="shared" si="208"/>
        <v>0.39240506329113922</v>
      </c>
      <c r="AD620">
        <f t="shared" si="209"/>
        <v>0.50316455696202533</v>
      </c>
      <c r="AE620">
        <f t="shared" si="210"/>
        <v>0.41666666666666669</v>
      </c>
      <c r="AF620">
        <f t="shared" si="211"/>
        <v>0.16666666666666666</v>
      </c>
      <c r="AG620">
        <f t="shared" si="212"/>
        <v>0.33333333333333331</v>
      </c>
      <c r="AH620">
        <f t="shared" si="213"/>
        <v>3.6529680365296802E-3</v>
      </c>
      <c r="AI620">
        <f t="shared" si="214"/>
        <v>0.2439628482972136</v>
      </c>
      <c r="AJ620">
        <f t="shared" si="215"/>
        <v>0.24875621890547261</v>
      </c>
      <c r="AK620">
        <f t="shared" si="216"/>
        <v>0.40770791075050716</v>
      </c>
      <c r="AM620">
        <v>170</v>
      </c>
      <c r="AN620">
        <v>425</v>
      </c>
      <c r="AO620">
        <v>520.72</v>
      </c>
      <c r="AP620">
        <v>716.15139240506323</v>
      </c>
      <c r="AQ620">
        <v>0</v>
      </c>
      <c r="AT620">
        <f t="shared" si="217"/>
        <v>0.5140845070422535</v>
      </c>
      <c r="AU620">
        <f t="shared" si="218"/>
        <v>0.18277680140597538</v>
      </c>
      <c r="AV620">
        <f t="shared" si="219"/>
        <v>0.3678232368896926</v>
      </c>
      <c r="AW620">
        <f t="shared" si="220"/>
        <v>0.35310041567354195</v>
      </c>
      <c r="AX620">
        <f t="shared" si="221"/>
        <v>0</v>
      </c>
    </row>
    <row r="621" spans="2:50" ht="15">
      <c r="B621" s="52">
        <v>1</v>
      </c>
      <c r="C621" s="52">
        <v>3.16</v>
      </c>
      <c r="D621" s="56">
        <v>0</v>
      </c>
      <c r="E621" s="52">
        <v>1</v>
      </c>
      <c r="F621" s="52">
        <v>1</v>
      </c>
      <c r="G621" s="53">
        <v>2.56</v>
      </c>
      <c r="H621" s="53">
        <v>2.62</v>
      </c>
      <c r="I621" s="52">
        <v>3</v>
      </c>
      <c r="J621" s="53">
        <v>1.24</v>
      </c>
      <c r="K621" s="53">
        <v>1.59</v>
      </c>
      <c r="L621" s="52">
        <v>45</v>
      </c>
      <c r="M621" s="52">
        <v>1</v>
      </c>
      <c r="N621" s="52">
        <v>20</v>
      </c>
      <c r="O621" s="52">
        <v>28</v>
      </c>
      <c r="P621" s="54">
        <v>45.797055499999999</v>
      </c>
      <c r="Q621" s="54">
        <v>18.730701499999999</v>
      </c>
      <c r="R621" s="55">
        <v>3.7853669000000001</v>
      </c>
      <c r="U621">
        <f t="shared" si="200"/>
        <v>0.16666666666666666</v>
      </c>
      <c r="V621">
        <f t="shared" si="201"/>
        <v>0.96048632218844987</v>
      </c>
      <c r="W621">
        <f t="shared" si="202"/>
        <v>0</v>
      </c>
      <c r="X621">
        <f t="shared" si="203"/>
        <v>0.34129692832764502</v>
      </c>
      <c r="Y621">
        <f t="shared" si="204"/>
        <v>0.14285714285714285</v>
      </c>
      <c r="Z621">
        <f t="shared" si="205"/>
        <v>0.77811550151975684</v>
      </c>
      <c r="AA621">
        <f t="shared" si="206"/>
        <v>0.79635258358662619</v>
      </c>
      <c r="AB621">
        <f t="shared" si="207"/>
        <v>0.75</v>
      </c>
      <c r="AC621">
        <f t="shared" si="208"/>
        <v>0.39240506329113922</v>
      </c>
      <c r="AD621">
        <f t="shared" si="209"/>
        <v>0.50316455696202533</v>
      </c>
      <c r="AE621">
        <f t="shared" si="210"/>
        <v>0.5</v>
      </c>
      <c r="AF621">
        <f t="shared" si="211"/>
        <v>0.16666666666666666</v>
      </c>
      <c r="AG621">
        <f t="shared" si="212"/>
        <v>0.33333333333333331</v>
      </c>
      <c r="AH621">
        <f t="shared" si="213"/>
        <v>3.6529680365296802E-3</v>
      </c>
      <c r="AI621">
        <f t="shared" si="214"/>
        <v>0.23591331269349847</v>
      </c>
      <c r="AJ621">
        <f t="shared" si="215"/>
        <v>0.23756218905472634</v>
      </c>
      <c r="AK621">
        <f t="shared" si="216"/>
        <v>0.39148073022312374</v>
      </c>
      <c r="AM621">
        <v>170</v>
      </c>
      <c r="AN621">
        <v>377.77777777777777</v>
      </c>
      <c r="AO621">
        <v>523.55000000000007</v>
      </c>
      <c r="AP621">
        <v>754.85568213783358</v>
      </c>
      <c r="AQ621">
        <v>0</v>
      </c>
      <c r="AT621">
        <f t="shared" si="217"/>
        <v>0.5140845070422535</v>
      </c>
      <c r="AU621">
        <f t="shared" si="218"/>
        <v>0.13298183948447567</v>
      </c>
      <c r="AV621">
        <f t="shared" si="219"/>
        <v>0.36982227622061487</v>
      </c>
      <c r="AW621">
        <f t="shared" si="220"/>
        <v>0.37218367228370358</v>
      </c>
      <c r="AX621">
        <f t="shared" si="221"/>
        <v>0</v>
      </c>
    </row>
    <row r="622" spans="2:50" ht="15">
      <c r="B622" s="52">
        <v>1</v>
      </c>
      <c r="C622" s="52">
        <v>3.16</v>
      </c>
      <c r="D622" s="56">
        <v>0</v>
      </c>
      <c r="E622" s="52">
        <v>1</v>
      </c>
      <c r="F622" s="52">
        <v>1</v>
      </c>
      <c r="G622" s="53">
        <v>2.56</v>
      </c>
      <c r="H622" s="53">
        <v>2.62</v>
      </c>
      <c r="I622" s="52">
        <v>3</v>
      </c>
      <c r="J622" s="53">
        <v>1.24</v>
      </c>
      <c r="K622" s="53">
        <v>1.59</v>
      </c>
      <c r="L622" s="52">
        <v>30</v>
      </c>
      <c r="M622" s="52">
        <v>1</v>
      </c>
      <c r="N622" s="52">
        <v>20</v>
      </c>
      <c r="O622" s="52">
        <v>91</v>
      </c>
      <c r="P622" s="54">
        <v>59.232165999999999</v>
      </c>
      <c r="Q622" s="54">
        <v>23.143693999999996</v>
      </c>
      <c r="R622" s="55">
        <v>0</v>
      </c>
      <c r="U622">
        <f t="shared" si="200"/>
        <v>0.16666666666666666</v>
      </c>
      <c r="V622">
        <f t="shared" si="201"/>
        <v>0.96048632218844987</v>
      </c>
      <c r="W622">
        <f t="shared" si="202"/>
        <v>0</v>
      </c>
      <c r="X622">
        <f t="shared" si="203"/>
        <v>0.34129692832764502</v>
      </c>
      <c r="Y622">
        <f t="shared" si="204"/>
        <v>0.14285714285714285</v>
      </c>
      <c r="Z622">
        <f t="shared" si="205"/>
        <v>0.77811550151975684</v>
      </c>
      <c r="AA622">
        <f t="shared" si="206"/>
        <v>0.79635258358662619</v>
      </c>
      <c r="AB622">
        <f t="shared" si="207"/>
        <v>0.75</v>
      </c>
      <c r="AC622">
        <f t="shared" si="208"/>
        <v>0.39240506329113922</v>
      </c>
      <c r="AD622">
        <f t="shared" si="209"/>
        <v>0.50316455696202533</v>
      </c>
      <c r="AE622">
        <f t="shared" si="210"/>
        <v>0.25</v>
      </c>
      <c r="AF622">
        <f t="shared" si="211"/>
        <v>0.16666666666666666</v>
      </c>
      <c r="AG622">
        <f t="shared" si="212"/>
        <v>0.33333333333333331</v>
      </c>
      <c r="AH622">
        <f t="shared" si="213"/>
        <v>1.1872146118721462E-2</v>
      </c>
      <c r="AI622">
        <f t="shared" si="214"/>
        <v>0.32074303405572752</v>
      </c>
      <c r="AJ622">
        <f t="shared" si="215"/>
        <v>0.29353233830845765</v>
      </c>
      <c r="AK622">
        <f t="shared" si="216"/>
        <v>0</v>
      </c>
      <c r="AM622">
        <v>170</v>
      </c>
      <c r="AN622">
        <v>566.66666666666674</v>
      </c>
      <c r="AO622">
        <v>500.91</v>
      </c>
      <c r="AP622">
        <v>646.65852320675071</v>
      </c>
      <c r="AQ622">
        <v>0</v>
      </c>
      <c r="AT622">
        <f t="shared" si="217"/>
        <v>0.5140845070422535</v>
      </c>
      <c r="AU622">
        <f t="shared" si="218"/>
        <v>0.33216168717047462</v>
      </c>
      <c r="AV622">
        <f t="shared" si="219"/>
        <v>0.35382996157323687</v>
      </c>
      <c r="AW622">
        <f t="shared" si="220"/>
        <v>0.31883676519334808</v>
      </c>
      <c r="AX622">
        <f t="shared" si="221"/>
        <v>0</v>
      </c>
    </row>
    <row r="623" spans="2:50" ht="15">
      <c r="B623" s="52">
        <v>1</v>
      </c>
      <c r="C623" s="52">
        <v>3.16</v>
      </c>
      <c r="D623" s="56">
        <v>0</v>
      </c>
      <c r="E623" s="52">
        <v>1</v>
      </c>
      <c r="F623" s="52">
        <v>1</v>
      </c>
      <c r="G623" s="53">
        <v>2.56</v>
      </c>
      <c r="H623" s="53">
        <v>2.62</v>
      </c>
      <c r="I623" s="52">
        <v>3</v>
      </c>
      <c r="J623" s="53">
        <v>1.24</v>
      </c>
      <c r="K623" s="53">
        <v>1.59</v>
      </c>
      <c r="L623" s="52">
        <v>35</v>
      </c>
      <c r="M623" s="52">
        <v>1</v>
      </c>
      <c r="N623" s="52">
        <v>20</v>
      </c>
      <c r="O623" s="52">
        <v>91</v>
      </c>
      <c r="P623" s="54">
        <v>58.055368000000001</v>
      </c>
      <c r="Q623" s="54">
        <v>20.986231000000004</v>
      </c>
      <c r="R623" s="55">
        <v>0</v>
      </c>
      <c r="U623">
        <f t="shared" si="200"/>
        <v>0.16666666666666666</v>
      </c>
      <c r="V623">
        <f t="shared" si="201"/>
        <v>0.96048632218844987</v>
      </c>
      <c r="W623">
        <f t="shared" si="202"/>
        <v>0</v>
      </c>
      <c r="X623">
        <f t="shared" si="203"/>
        <v>0.34129692832764502</v>
      </c>
      <c r="Y623">
        <f t="shared" si="204"/>
        <v>0.14285714285714285</v>
      </c>
      <c r="Z623">
        <f t="shared" si="205"/>
        <v>0.77811550151975684</v>
      </c>
      <c r="AA623">
        <f t="shared" si="206"/>
        <v>0.79635258358662619</v>
      </c>
      <c r="AB623">
        <f t="shared" si="207"/>
        <v>0.75</v>
      </c>
      <c r="AC623">
        <f t="shared" si="208"/>
        <v>0.39240506329113922</v>
      </c>
      <c r="AD623">
        <f t="shared" si="209"/>
        <v>0.50316455696202533</v>
      </c>
      <c r="AE623">
        <f t="shared" si="210"/>
        <v>0.33333333333333331</v>
      </c>
      <c r="AF623">
        <f t="shared" si="211"/>
        <v>0.16666666666666666</v>
      </c>
      <c r="AG623">
        <f t="shared" si="212"/>
        <v>0.33333333333333331</v>
      </c>
      <c r="AH623">
        <f t="shared" si="213"/>
        <v>1.1872146118721462E-2</v>
      </c>
      <c r="AI623">
        <f t="shared" si="214"/>
        <v>0.31331269349845203</v>
      </c>
      <c r="AJ623">
        <f t="shared" si="215"/>
        <v>0.26616915422885579</v>
      </c>
      <c r="AK623">
        <f t="shared" si="216"/>
        <v>0</v>
      </c>
      <c r="AM623">
        <v>170</v>
      </c>
      <c r="AN623">
        <v>485.71428571428572</v>
      </c>
      <c r="AO623">
        <v>513.64499999999998</v>
      </c>
      <c r="AP623">
        <v>689.6987341772151</v>
      </c>
      <c r="AQ623">
        <v>0</v>
      </c>
      <c r="AT623">
        <f t="shared" si="217"/>
        <v>0.5140845070422535</v>
      </c>
      <c r="AU623">
        <f t="shared" si="218"/>
        <v>0.24679889530504645</v>
      </c>
      <c r="AV623">
        <f t="shared" si="219"/>
        <v>0.36282563856238698</v>
      </c>
      <c r="AW623">
        <f t="shared" si="220"/>
        <v>0.34005785970705116</v>
      </c>
      <c r="AX623">
        <f t="shared" si="221"/>
        <v>0</v>
      </c>
    </row>
    <row r="624" spans="2:50" ht="15">
      <c r="B624" s="52">
        <v>1</v>
      </c>
      <c r="C624" s="52">
        <v>3.16</v>
      </c>
      <c r="D624" s="56">
        <v>0</v>
      </c>
      <c r="E624" s="52">
        <v>1</v>
      </c>
      <c r="F624" s="52">
        <v>1</v>
      </c>
      <c r="G624" s="53">
        <v>2.56</v>
      </c>
      <c r="H624" s="53">
        <v>2.62</v>
      </c>
      <c r="I624" s="52">
        <v>3</v>
      </c>
      <c r="J624" s="53">
        <v>1.24</v>
      </c>
      <c r="K624" s="53">
        <v>1.59</v>
      </c>
      <c r="L624" s="52">
        <v>40</v>
      </c>
      <c r="M624" s="52">
        <v>1</v>
      </c>
      <c r="N624" s="52">
        <v>20</v>
      </c>
      <c r="O624" s="52">
        <v>91</v>
      </c>
      <c r="P624" s="54">
        <v>53.152042999999999</v>
      </c>
      <c r="Q624" s="54">
        <v>20.986231000000004</v>
      </c>
      <c r="R624" s="55">
        <v>0</v>
      </c>
      <c r="U624">
        <f t="shared" si="200"/>
        <v>0.16666666666666666</v>
      </c>
      <c r="V624">
        <f t="shared" si="201"/>
        <v>0.96048632218844987</v>
      </c>
      <c r="W624">
        <f t="shared" si="202"/>
        <v>0</v>
      </c>
      <c r="X624">
        <f t="shared" si="203"/>
        <v>0.34129692832764502</v>
      </c>
      <c r="Y624">
        <f t="shared" si="204"/>
        <v>0.14285714285714285</v>
      </c>
      <c r="Z624">
        <f t="shared" si="205"/>
        <v>0.77811550151975684</v>
      </c>
      <c r="AA624">
        <f t="shared" si="206"/>
        <v>0.79635258358662619</v>
      </c>
      <c r="AB624">
        <f t="shared" si="207"/>
        <v>0.75</v>
      </c>
      <c r="AC624">
        <f t="shared" si="208"/>
        <v>0.39240506329113922</v>
      </c>
      <c r="AD624">
        <f t="shared" si="209"/>
        <v>0.50316455696202533</v>
      </c>
      <c r="AE624">
        <f t="shared" si="210"/>
        <v>0.41666666666666669</v>
      </c>
      <c r="AF624">
        <f t="shared" si="211"/>
        <v>0.16666666666666666</v>
      </c>
      <c r="AG624">
        <f t="shared" si="212"/>
        <v>0.33333333333333331</v>
      </c>
      <c r="AH624">
        <f t="shared" si="213"/>
        <v>1.1872146118721462E-2</v>
      </c>
      <c r="AI624">
        <f t="shared" si="214"/>
        <v>0.28235294117647058</v>
      </c>
      <c r="AJ624">
        <f t="shared" si="215"/>
        <v>0.26616915422885579</v>
      </c>
      <c r="AK624">
        <f t="shared" si="216"/>
        <v>0</v>
      </c>
      <c r="AM624">
        <v>170</v>
      </c>
      <c r="AN624">
        <v>425</v>
      </c>
      <c r="AO624">
        <v>520.72</v>
      </c>
      <c r="AP624">
        <v>716.15139240506323</v>
      </c>
      <c r="AQ624">
        <v>0</v>
      </c>
      <c r="AT624">
        <f t="shared" si="217"/>
        <v>0.5140845070422535</v>
      </c>
      <c r="AU624">
        <f t="shared" si="218"/>
        <v>0.18277680140597538</v>
      </c>
      <c r="AV624">
        <f t="shared" si="219"/>
        <v>0.3678232368896926</v>
      </c>
      <c r="AW624">
        <f t="shared" si="220"/>
        <v>0.35310041567354195</v>
      </c>
      <c r="AX624">
        <f t="shared" si="221"/>
        <v>0</v>
      </c>
    </row>
    <row r="625" spans="2:50" ht="15">
      <c r="B625" s="52">
        <v>1</v>
      </c>
      <c r="C625" s="52">
        <v>3.16</v>
      </c>
      <c r="D625" s="56">
        <v>0</v>
      </c>
      <c r="E625" s="52">
        <v>1</v>
      </c>
      <c r="F625" s="52">
        <v>1</v>
      </c>
      <c r="G625" s="53">
        <v>2.56</v>
      </c>
      <c r="H625" s="53">
        <v>2.62</v>
      </c>
      <c r="I625" s="52">
        <v>3</v>
      </c>
      <c r="J625" s="53">
        <v>1.24</v>
      </c>
      <c r="K625" s="53">
        <v>1.59</v>
      </c>
      <c r="L625" s="52">
        <v>45</v>
      </c>
      <c r="M625" s="52">
        <v>1</v>
      </c>
      <c r="N625" s="52">
        <v>20</v>
      </c>
      <c r="O625" s="52">
        <v>91</v>
      </c>
      <c r="P625" s="54">
        <v>51.975245000000001</v>
      </c>
      <c r="Q625" s="54">
        <v>19.417166999999999</v>
      </c>
      <c r="R625" s="55">
        <v>0</v>
      </c>
      <c r="U625">
        <f t="shared" si="200"/>
        <v>0.16666666666666666</v>
      </c>
      <c r="V625">
        <f t="shared" si="201"/>
        <v>0.96048632218844987</v>
      </c>
      <c r="W625">
        <f t="shared" si="202"/>
        <v>0</v>
      </c>
      <c r="X625">
        <f t="shared" si="203"/>
        <v>0.34129692832764502</v>
      </c>
      <c r="Y625">
        <f t="shared" si="204"/>
        <v>0.14285714285714285</v>
      </c>
      <c r="Z625">
        <f t="shared" si="205"/>
        <v>0.77811550151975684</v>
      </c>
      <c r="AA625">
        <f t="shared" si="206"/>
        <v>0.79635258358662619</v>
      </c>
      <c r="AB625">
        <f t="shared" si="207"/>
        <v>0.75</v>
      </c>
      <c r="AC625">
        <f t="shared" si="208"/>
        <v>0.39240506329113922</v>
      </c>
      <c r="AD625">
        <f t="shared" si="209"/>
        <v>0.50316455696202533</v>
      </c>
      <c r="AE625">
        <f t="shared" si="210"/>
        <v>0.5</v>
      </c>
      <c r="AF625">
        <f t="shared" si="211"/>
        <v>0.16666666666666666</v>
      </c>
      <c r="AG625">
        <f t="shared" si="212"/>
        <v>0.33333333333333331</v>
      </c>
      <c r="AH625">
        <f t="shared" si="213"/>
        <v>1.1872146118721462E-2</v>
      </c>
      <c r="AI625">
        <f t="shared" si="214"/>
        <v>0.2749226006191951</v>
      </c>
      <c r="AJ625">
        <f t="shared" si="215"/>
        <v>0.2462686567164179</v>
      </c>
      <c r="AK625">
        <f t="shared" si="216"/>
        <v>0</v>
      </c>
      <c r="AM625">
        <v>170</v>
      </c>
      <c r="AN625">
        <v>377.77777777777777</v>
      </c>
      <c r="AO625">
        <v>523.55000000000007</v>
      </c>
      <c r="AP625">
        <v>754.85568213783358</v>
      </c>
      <c r="AQ625">
        <v>0</v>
      </c>
      <c r="AT625">
        <f t="shared" si="217"/>
        <v>0.5140845070422535</v>
      </c>
      <c r="AU625">
        <f t="shared" si="218"/>
        <v>0.13298183948447567</v>
      </c>
      <c r="AV625">
        <f t="shared" si="219"/>
        <v>0.36982227622061487</v>
      </c>
      <c r="AW625">
        <f t="shared" si="220"/>
        <v>0.37218367228370358</v>
      </c>
      <c r="AX625">
        <f t="shared" si="221"/>
        <v>0</v>
      </c>
    </row>
    <row r="626" spans="2:50" ht="15">
      <c r="B626" s="52">
        <v>1</v>
      </c>
      <c r="C626" s="52">
        <v>3.16</v>
      </c>
      <c r="D626" s="56">
        <v>0</v>
      </c>
      <c r="E626" s="52">
        <v>1</v>
      </c>
      <c r="F626" s="52">
        <v>4</v>
      </c>
      <c r="G626" s="53">
        <v>1.69</v>
      </c>
      <c r="H626" s="53">
        <v>1.95</v>
      </c>
      <c r="I626" s="52">
        <v>3</v>
      </c>
      <c r="J626" s="53">
        <v>1.24</v>
      </c>
      <c r="K626" s="53">
        <v>1.59</v>
      </c>
      <c r="L626" s="52">
        <v>30</v>
      </c>
      <c r="M626" s="52">
        <v>1</v>
      </c>
      <c r="N626" s="52">
        <v>20</v>
      </c>
      <c r="O626" s="52">
        <v>7</v>
      </c>
      <c r="P626" s="54">
        <v>50.210048</v>
      </c>
      <c r="Q626" s="54">
        <v>16.279039000000001</v>
      </c>
      <c r="R626" s="55">
        <v>0</v>
      </c>
      <c r="U626">
        <f t="shared" si="200"/>
        <v>0.16666666666666666</v>
      </c>
      <c r="V626">
        <f t="shared" si="201"/>
        <v>0.96048632218844987</v>
      </c>
      <c r="W626">
        <f t="shared" si="202"/>
        <v>0</v>
      </c>
      <c r="X626">
        <f t="shared" si="203"/>
        <v>0.34129692832764502</v>
      </c>
      <c r="Y626">
        <f t="shared" si="204"/>
        <v>0.5714285714285714</v>
      </c>
      <c r="Z626">
        <f t="shared" si="205"/>
        <v>0.51367781155015191</v>
      </c>
      <c r="AA626">
        <f t="shared" si="206"/>
        <v>0.59270516717325228</v>
      </c>
      <c r="AB626">
        <f t="shared" si="207"/>
        <v>0.75</v>
      </c>
      <c r="AC626">
        <f t="shared" si="208"/>
        <v>0.39240506329113922</v>
      </c>
      <c r="AD626">
        <f t="shared" si="209"/>
        <v>0.50316455696202533</v>
      </c>
      <c r="AE626">
        <f t="shared" si="210"/>
        <v>0.25</v>
      </c>
      <c r="AF626">
        <f t="shared" si="211"/>
        <v>0.16666666666666666</v>
      </c>
      <c r="AG626">
        <f t="shared" si="212"/>
        <v>0.33333333333333331</v>
      </c>
      <c r="AH626">
        <f t="shared" si="213"/>
        <v>9.1324200913242006E-4</v>
      </c>
      <c r="AI626">
        <f t="shared" si="214"/>
        <v>0.26377708978328174</v>
      </c>
      <c r="AJ626">
        <f t="shared" si="215"/>
        <v>0.20646766169154229</v>
      </c>
      <c r="AK626">
        <f t="shared" si="216"/>
        <v>0</v>
      </c>
      <c r="AM626">
        <v>170</v>
      </c>
      <c r="AN626">
        <v>566.66666666666674</v>
      </c>
      <c r="AO626">
        <v>500.91</v>
      </c>
      <c r="AP626">
        <v>467.14869198312215</v>
      </c>
      <c r="AQ626">
        <v>0</v>
      </c>
      <c r="AT626">
        <f t="shared" si="217"/>
        <v>0.5140845070422535</v>
      </c>
      <c r="AU626">
        <f t="shared" si="218"/>
        <v>0.33216168717047462</v>
      </c>
      <c r="AV626">
        <f t="shared" si="219"/>
        <v>0.35382996157323687</v>
      </c>
      <c r="AW626">
        <f t="shared" si="220"/>
        <v>0.23032894869705711</v>
      </c>
      <c r="AX626">
        <f t="shared" si="221"/>
        <v>0</v>
      </c>
    </row>
    <row r="627" spans="2:50" ht="15">
      <c r="B627" s="52">
        <v>1</v>
      </c>
      <c r="C627" s="52">
        <v>3.16</v>
      </c>
      <c r="D627" s="56">
        <v>0</v>
      </c>
      <c r="E627" s="52">
        <v>1</v>
      </c>
      <c r="F627" s="52">
        <v>4</v>
      </c>
      <c r="G627" s="53">
        <v>1.69</v>
      </c>
      <c r="H627" s="53">
        <v>1.95</v>
      </c>
      <c r="I627" s="52">
        <v>3</v>
      </c>
      <c r="J627" s="53">
        <v>1.24</v>
      </c>
      <c r="K627" s="53">
        <v>1.59</v>
      </c>
      <c r="L627" s="52">
        <v>35</v>
      </c>
      <c r="M627" s="52">
        <v>1</v>
      </c>
      <c r="N627" s="52">
        <v>20</v>
      </c>
      <c r="O627" s="52">
        <v>7</v>
      </c>
      <c r="P627" s="54">
        <v>40.109198499999998</v>
      </c>
      <c r="Q627" s="54">
        <v>14.121575999999999</v>
      </c>
      <c r="R627" s="55">
        <v>0</v>
      </c>
      <c r="U627">
        <f t="shared" si="200"/>
        <v>0.16666666666666666</v>
      </c>
      <c r="V627">
        <f t="shared" si="201"/>
        <v>0.96048632218844987</v>
      </c>
      <c r="W627">
        <f t="shared" si="202"/>
        <v>0</v>
      </c>
      <c r="X627">
        <f t="shared" si="203"/>
        <v>0.34129692832764502</v>
      </c>
      <c r="Y627">
        <f t="shared" si="204"/>
        <v>0.5714285714285714</v>
      </c>
      <c r="Z627">
        <f t="shared" si="205"/>
        <v>0.51367781155015191</v>
      </c>
      <c r="AA627">
        <f t="shared" si="206"/>
        <v>0.59270516717325228</v>
      </c>
      <c r="AB627">
        <f t="shared" si="207"/>
        <v>0.75</v>
      </c>
      <c r="AC627">
        <f t="shared" si="208"/>
        <v>0.39240506329113922</v>
      </c>
      <c r="AD627">
        <f t="shared" si="209"/>
        <v>0.50316455696202533</v>
      </c>
      <c r="AE627">
        <f t="shared" si="210"/>
        <v>0.33333333333333331</v>
      </c>
      <c r="AF627">
        <f t="shared" si="211"/>
        <v>0.16666666666666666</v>
      </c>
      <c r="AG627">
        <f t="shared" si="212"/>
        <v>0.33333333333333331</v>
      </c>
      <c r="AH627">
        <f t="shared" si="213"/>
        <v>9.1324200913242006E-4</v>
      </c>
      <c r="AI627">
        <f t="shared" si="214"/>
        <v>0.19999999999999998</v>
      </c>
      <c r="AJ627">
        <f t="shared" si="215"/>
        <v>0.17910447761194029</v>
      </c>
      <c r="AK627">
        <f t="shared" si="216"/>
        <v>0</v>
      </c>
      <c r="AM627">
        <v>170</v>
      </c>
      <c r="AN627">
        <v>485.71428571428572</v>
      </c>
      <c r="AO627">
        <v>513.64499999999998</v>
      </c>
      <c r="AP627">
        <v>482.83316455696189</v>
      </c>
      <c r="AQ627">
        <v>0</v>
      </c>
      <c r="AT627">
        <f t="shared" si="217"/>
        <v>0.5140845070422535</v>
      </c>
      <c r="AU627">
        <f t="shared" si="218"/>
        <v>0.24679889530504645</v>
      </c>
      <c r="AV627">
        <f t="shared" si="219"/>
        <v>0.36282563856238698</v>
      </c>
      <c r="AW627">
        <f t="shared" si="220"/>
        <v>0.23806222108076927</v>
      </c>
      <c r="AX627">
        <f t="shared" si="221"/>
        <v>0</v>
      </c>
    </row>
    <row r="628" spans="2:50" ht="15">
      <c r="B628" s="52">
        <v>1</v>
      </c>
      <c r="C628" s="52">
        <v>3.16</v>
      </c>
      <c r="D628" s="56">
        <v>0</v>
      </c>
      <c r="E628" s="52">
        <v>1</v>
      </c>
      <c r="F628" s="52">
        <v>4</v>
      </c>
      <c r="G628" s="53">
        <v>1.69</v>
      </c>
      <c r="H628" s="53">
        <v>1.95</v>
      </c>
      <c r="I628" s="52">
        <v>3</v>
      </c>
      <c r="J628" s="53">
        <v>1.24</v>
      </c>
      <c r="K628" s="53">
        <v>1.59</v>
      </c>
      <c r="L628" s="52">
        <v>40</v>
      </c>
      <c r="M628" s="52">
        <v>1</v>
      </c>
      <c r="N628" s="52">
        <v>20</v>
      </c>
      <c r="O628" s="52">
        <v>7</v>
      </c>
      <c r="P628" s="54">
        <v>34.127141999999999</v>
      </c>
      <c r="Q628" s="54">
        <v>13.337044000000001</v>
      </c>
      <c r="R628" s="55">
        <v>0</v>
      </c>
      <c r="U628">
        <f t="shared" si="200"/>
        <v>0.16666666666666666</v>
      </c>
      <c r="V628">
        <f t="shared" si="201"/>
        <v>0.96048632218844987</v>
      </c>
      <c r="W628">
        <f t="shared" si="202"/>
        <v>0</v>
      </c>
      <c r="X628">
        <f t="shared" si="203"/>
        <v>0.34129692832764502</v>
      </c>
      <c r="Y628">
        <f t="shared" si="204"/>
        <v>0.5714285714285714</v>
      </c>
      <c r="Z628">
        <f t="shared" si="205"/>
        <v>0.51367781155015191</v>
      </c>
      <c r="AA628">
        <f t="shared" si="206"/>
        <v>0.59270516717325228</v>
      </c>
      <c r="AB628">
        <f t="shared" si="207"/>
        <v>0.75</v>
      </c>
      <c r="AC628">
        <f t="shared" si="208"/>
        <v>0.39240506329113922</v>
      </c>
      <c r="AD628">
        <f t="shared" si="209"/>
        <v>0.50316455696202533</v>
      </c>
      <c r="AE628">
        <f t="shared" si="210"/>
        <v>0.41666666666666669</v>
      </c>
      <c r="AF628">
        <f t="shared" si="211"/>
        <v>0.16666666666666666</v>
      </c>
      <c r="AG628">
        <f t="shared" si="212"/>
        <v>0.33333333333333331</v>
      </c>
      <c r="AH628">
        <f t="shared" si="213"/>
        <v>9.1324200913242006E-4</v>
      </c>
      <c r="AI628">
        <f t="shared" si="214"/>
        <v>0.16222910216718267</v>
      </c>
      <c r="AJ628">
        <f t="shared" si="215"/>
        <v>0.1691542288557214</v>
      </c>
      <c r="AK628">
        <f t="shared" si="216"/>
        <v>0</v>
      </c>
      <c r="AM628">
        <v>170</v>
      </c>
      <c r="AN628">
        <v>425</v>
      </c>
      <c r="AO628">
        <v>520.72</v>
      </c>
      <c r="AP628">
        <v>505.06151898734174</v>
      </c>
      <c r="AQ628">
        <v>0</v>
      </c>
      <c r="AT628">
        <f t="shared" si="217"/>
        <v>0.5140845070422535</v>
      </c>
      <c r="AU628">
        <f t="shared" si="218"/>
        <v>0.18277680140597538</v>
      </c>
      <c r="AV628">
        <f t="shared" si="219"/>
        <v>0.3678232368896926</v>
      </c>
      <c r="AW628">
        <f t="shared" si="220"/>
        <v>0.24902197242991775</v>
      </c>
      <c r="AX628">
        <f t="shared" si="221"/>
        <v>0</v>
      </c>
    </row>
    <row r="629" spans="2:50" ht="15">
      <c r="B629" s="52">
        <v>1</v>
      </c>
      <c r="C629" s="52">
        <v>3.16</v>
      </c>
      <c r="D629" s="56">
        <v>0</v>
      </c>
      <c r="E629" s="52">
        <v>1</v>
      </c>
      <c r="F629" s="52">
        <v>4</v>
      </c>
      <c r="G629" s="53">
        <v>1.69</v>
      </c>
      <c r="H629" s="53">
        <v>1.95</v>
      </c>
      <c r="I629" s="52">
        <v>3</v>
      </c>
      <c r="J629" s="53">
        <v>1.24</v>
      </c>
      <c r="K629" s="53">
        <v>1.59</v>
      </c>
      <c r="L629" s="52">
        <v>45</v>
      </c>
      <c r="M629" s="52">
        <v>1</v>
      </c>
      <c r="N629" s="52">
        <v>20</v>
      </c>
      <c r="O629" s="52">
        <v>7</v>
      </c>
      <c r="P629" s="54">
        <v>28.243152000000002</v>
      </c>
      <c r="Q629" s="54">
        <v>12.748645</v>
      </c>
      <c r="R629" s="55">
        <v>0</v>
      </c>
      <c r="U629">
        <f t="shared" si="200"/>
        <v>0.16666666666666666</v>
      </c>
      <c r="V629">
        <f t="shared" si="201"/>
        <v>0.96048632218844987</v>
      </c>
      <c r="W629">
        <f t="shared" si="202"/>
        <v>0</v>
      </c>
      <c r="X629">
        <f t="shared" si="203"/>
        <v>0.34129692832764502</v>
      </c>
      <c r="Y629">
        <f t="shared" si="204"/>
        <v>0.5714285714285714</v>
      </c>
      <c r="Z629">
        <f t="shared" si="205"/>
        <v>0.51367781155015191</v>
      </c>
      <c r="AA629">
        <f t="shared" si="206"/>
        <v>0.59270516717325228</v>
      </c>
      <c r="AB629">
        <f t="shared" si="207"/>
        <v>0.75</v>
      </c>
      <c r="AC629">
        <f t="shared" si="208"/>
        <v>0.39240506329113922</v>
      </c>
      <c r="AD629">
        <f t="shared" si="209"/>
        <v>0.50316455696202533</v>
      </c>
      <c r="AE629">
        <f t="shared" si="210"/>
        <v>0.5</v>
      </c>
      <c r="AF629">
        <f t="shared" si="211"/>
        <v>0.16666666666666666</v>
      </c>
      <c r="AG629">
        <f t="shared" si="212"/>
        <v>0.33333333333333331</v>
      </c>
      <c r="AH629">
        <f t="shared" si="213"/>
        <v>9.1324200913242006E-4</v>
      </c>
      <c r="AI629">
        <f t="shared" si="214"/>
        <v>0.12507739938080498</v>
      </c>
      <c r="AJ629">
        <f t="shared" si="215"/>
        <v>0.1616915422885572</v>
      </c>
      <c r="AK629">
        <f t="shared" si="216"/>
        <v>0</v>
      </c>
      <c r="AM629">
        <v>170</v>
      </c>
      <c r="AN629">
        <v>377.77777777777777</v>
      </c>
      <c r="AO629">
        <v>523.55000000000007</v>
      </c>
      <c r="AP629">
        <v>532.25912798874799</v>
      </c>
      <c r="AQ629">
        <v>0</v>
      </c>
      <c r="AT629">
        <f t="shared" si="217"/>
        <v>0.5140845070422535</v>
      </c>
      <c r="AU629">
        <f t="shared" si="218"/>
        <v>0.13298183948447567</v>
      </c>
      <c r="AV629">
        <f t="shared" si="219"/>
        <v>0.36982227622061487</v>
      </c>
      <c r="AW629">
        <f t="shared" si="220"/>
        <v>0.26243182842624757</v>
      </c>
      <c r="AX629">
        <f t="shared" si="221"/>
        <v>0</v>
      </c>
    </row>
    <row r="630" spans="2:50" ht="15">
      <c r="B630" s="52">
        <v>1</v>
      </c>
      <c r="C630" s="52">
        <v>3.16</v>
      </c>
      <c r="D630" s="56">
        <v>0</v>
      </c>
      <c r="E630" s="52">
        <v>1</v>
      </c>
      <c r="F630" s="52">
        <v>4</v>
      </c>
      <c r="G630" s="53">
        <v>1.69</v>
      </c>
      <c r="H630" s="53">
        <v>1.95</v>
      </c>
      <c r="I630" s="52">
        <v>3</v>
      </c>
      <c r="J630" s="53">
        <v>1.24</v>
      </c>
      <c r="K630" s="53">
        <v>1.59</v>
      </c>
      <c r="L630" s="52">
        <v>30</v>
      </c>
      <c r="M630" s="52">
        <v>1</v>
      </c>
      <c r="N630" s="52">
        <v>20</v>
      </c>
      <c r="O630" s="52">
        <v>28</v>
      </c>
      <c r="P630" s="54">
        <v>56.780503500000002</v>
      </c>
      <c r="Q630" s="54">
        <v>18.534568499999999</v>
      </c>
      <c r="R630" s="55">
        <v>4.3149259999999998</v>
      </c>
      <c r="U630">
        <f t="shared" si="200"/>
        <v>0.16666666666666666</v>
      </c>
      <c r="V630">
        <f t="shared" si="201"/>
        <v>0.96048632218844987</v>
      </c>
      <c r="W630">
        <f t="shared" si="202"/>
        <v>0</v>
      </c>
      <c r="X630">
        <f t="shared" si="203"/>
        <v>0.34129692832764502</v>
      </c>
      <c r="Y630">
        <f t="shared" si="204"/>
        <v>0.5714285714285714</v>
      </c>
      <c r="Z630">
        <f t="shared" si="205"/>
        <v>0.51367781155015191</v>
      </c>
      <c r="AA630">
        <f t="shared" si="206"/>
        <v>0.59270516717325228</v>
      </c>
      <c r="AB630">
        <f t="shared" si="207"/>
        <v>0.75</v>
      </c>
      <c r="AC630">
        <f t="shared" si="208"/>
        <v>0.39240506329113922</v>
      </c>
      <c r="AD630">
        <f t="shared" si="209"/>
        <v>0.50316455696202533</v>
      </c>
      <c r="AE630">
        <f t="shared" si="210"/>
        <v>0.25</v>
      </c>
      <c r="AF630">
        <f t="shared" si="211"/>
        <v>0.16666666666666666</v>
      </c>
      <c r="AG630">
        <f t="shared" si="212"/>
        <v>0.33333333333333331</v>
      </c>
      <c r="AH630">
        <f t="shared" si="213"/>
        <v>3.6529680365296802E-3</v>
      </c>
      <c r="AI630">
        <f t="shared" si="214"/>
        <v>0.30526315789473685</v>
      </c>
      <c r="AJ630">
        <f t="shared" si="215"/>
        <v>0.23507462686567163</v>
      </c>
      <c r="AK630">
        <f t="shared" si="216"/>
        <v>0.44624746450304253</v>
      </c>
      <c r="AM630">
        <v>170</v>
      </c>
      <c r="AN630">
        <v>566.66666666666674</v>
      </c>
      <c r="AO630">
        <v>500.91</v>
      </c>
      <c r="AP630">
        <v>467.14869198312215</v>
      </c>
      <c r="AQ630">
        <v>0</v>
      </c>
      <c r="AT630">
        <f t="shared" si="217"/>
        <v>0.5140845070422535</v>
      </c>
      <c r="AU630">
        <f t="shared" si="218"/>
        <v>0.33216168717047462</v>
      </c>
      <c r="AV630">
        <f t="shared" si="219"/>
        <v>0.35382996157323687</v>
      </c>
      <c r="AW630">
        <f t="shared" si="220"/>
        <v>0.23032894869705711</v>
      </c>
      <c r="AX630">
        <f t="shared" si="221"/>
        <v>0</v>
      </c>
    </row>
    <row r="631" spans="2:50" ht="15">
      <c r="B631" s="52">
        <v>1</v>
      </c>
      <c r="C631" s="52">
        <v>3.16</v>
      </c>
      <c r="D631" s="56">
        <v>0</v>
      </c>
      <c r="E631" s="52">
        <v>1</v>
      </c>
      <c r="F631" s="52">
        <v>4</v>
      </c>
      <c r="G631" s="53">
        <v>1.69</v>
      </c>
      <c r="H631" s="53">
        <v>1.95</v>
      </c>
      <c r="I631" s="52">
        <v>3</v>
      </c>
      <c r="J631" s="53">
        <v>1.24</v>
      </c>
      <c r="K631" s="53">
        <v>1.59</v>
      </c>
      <c r="L631" s="52">
        <v>35</v>
      </c>
      <c r="M631" s="52">
        <v>1</v>
      </c>
      <c r="N631" s="52">
        <v>20</v>
      </c>
      <c r="O631" s="52">
        <v>28</v>
      </c>
      <c r="P631" s="54">
        <v>48.739050499999998</v>
      </c>
      <c r="Q631" s="54">
        <v>16.475172000000001</v>
      </c>
      <c r="R631" s="55">
        <v>3.7951735500000003</v>
      </c>
      <c r="U631">
        <f t="shared" si="200"/>
        <v>0.16666666666666666</v>
      </c>
      <c r="V631">
        <f t="shared" si="201"/>
        <v>0.96048632218844987</v>
      </c>
      <c r="W631">
        <f t="shared" si="202"/>
        <v>0</v>
      </c>
      <c r="X631">
        <f t="shared" si="203"/>
        <v>0.34129692832764502</v>
      </c>
      <c r="Y631">
        <f t="shared" si="204"/>
        <v>0.5714285714285714</v>
      </c>
      <c r="Z631">
        <f t="shared" si="205"/>
        <v>0.51367781155015191</v>
      </c>
      <c r="AA631">
        <f t="shared" si="206"/>
        <v>0.59270516717325228</v>
      </c>
      <c r="AB631">
        <f t="shared" si="207"/>
        <v>0.75</v>
      </c>
      <c r="AC631">
        <f t="shared" si="208"/>
        <v>0.39240506329113922</v>
      </c>
      <c r="AD631">
        <f t="shared" si="209"/>
        <v>0.50316455696202533</v>
      </c>
      <c r="AE631">
        <f t="shared" si="210"/>
        <v>0.33333333333333331</v>
      </c>
      <c r="AF631">
        <f t="shared" si="211"/>
        <v>0.16666666666666666</v>
      </c>
      <c r="AG631">
        <f t="shared" si="212"/>
        <v>0.33333333333333331</v>
      </c>
      <c r="AH631">
        <f t="shared" si="213"/>
        <v>3.6529680365296802E-3</v>
      </c>
      <c r="AI631">
        <f t="shared" si="214"/>
        <v>0.25448916408668726</v>
      </c>
      <c r="AJ631">
        <f t="shared" si="215"/>
        <v>0.20895522388059701</v>
      </c>
      <c r="AK631">
        <f t="shared" si="216"/>
        <v>0.39249492900608524</v>
      </c>
      <c r="AM631">
        <v>170</v>
      </c>
      <c r="AN631">
        <v>485.71428571428572</v>
      </c>
      <c r="AO631">
        <v>513.64499999999998</v>
      </c>
      <c r="AP631">
        <v>482.83316455696189</v>
      </c>
      <c r="AQ631">
        <v>0</v>
      </c>
      <c r="AT631">
        <f t="shared" si="217"/>
        <v>0.5140845070422535</v>
      </c>
      <c r="AU631">
        <f t="shared" si="218"/>
        <v>0.24679889530504645</v>
      </c>
      <c r="AV631">
        <f t="shared" si="219"/>
        <v>0.36282563856238698</v>
      </c>
      <c r="AW631">
        <f t="shared" si="220"/>
        <v>0.23806222108076927</v>
      </c>
      <c r="AX631">
        <f t="shared" si="221"/>
        <v>0</v>
      </c>
    </row>
    <row r="632" spans="2:50" ht="15">
      <c r="B632" s="52">
        <v>1</v>
      </c>
      <c r="C632" s="52">
        <v>3.16</v>
      </c>
      <c r="D632" s="56">
        <v>0</v>
      </c>
      <c r="E632" s="52">
        <v>1</v>
      </c>
      <c r="F632" s="52">
        <v>4</v>
      </c>
      <c r="G632" s="53">
        <v>1.69</v>
      </c>
      <c r="H632" s="53">
        <v>1.95</v>
      </c>
      <c r="I632" s="52">
        <v>3</v>
      </c>
      <c r="J632" s="53">
        <v>1.24</v>
      </c>
      <c r="K632" s="53">
        <v>1.59</v>
      </c>
      <c r="L632" s="52">
        <v>40</v>
      </c>
      <c r="M632" s="52">
        <v>1</v>
      </c>
      <c r="N632" s="52">
        <v>20</v>
      </c>
      <c r="O632" s="52">
        <v>28</v>
      </c>
      <c r="P632" s="54">
        <v>46.385454500000002</v>
      </c>
      <c r="Q632" s="54">
        <v>15.5925735</v>
      </c>
      <c r="R632" s="55">
        <v>3.6873004000000003</v>
      </c>
      <c r="U632">
        <f t="shared" si="200"/>
        <v>0.16666666666666666</v>
      </c>
      <c r="V632">
        <f t="shared" si="201"/>
        <v>0.96048632218844987</v>
      </c>
      <c r="W632">
        <f t="shared" si="202"/>
        <v>0</v>
      </c>
      <c r="X632">
        <f t="shared" si="203"/>
        <v>0.34129692832764502</v>
      </c>
      <c r="Y632">
        <f t="shared" si="204"/>
        <v>0.5714285714285714</v>
      </c>
      <c r="Z632">
        <f t="shared" si="205"/>
        <v>0.51367781155015191</v>
      </c>
      <c r="AA632">
        <f t="shared" si="206"/>
        <v>0.59270516717325228</v>
      </c>
      <c r="AB632">
        <f t="shared" si="207"/>
        <v>0.75</v>
      </c>
      <c r="AC632">
        <f t="shared" si="208"/>
        <v>0.39240506329113922</v>
      </c>
      <c r="AD632">
        <f t="shared" si="209"/>
        <v>0.50316455696202533</v>
      </c>
      <c r="AE632">
        <f t="shared" si="210"/>
        <v>0.41666666666666669</v>
      </c>
      <c r="AF632">
        <f t="shared" si="211"/>
        <v>0.16666666666666666</v>
      </c>
      <c r="AG632">
        <f t="shared" si="212"/>
        <v>0.33333333333333331</v>
      </c>
      <c r="AH632">
        <f t="shared" si="213"/>
        <v>3.6529680365296802E-3</v>
      </c>
      <c r="AI632">
        <f t="shared" si="214"/>
        <v>0.23962848297213621</v>
      </c>
      <c r="AJ632">
        <f t="shared" si="215"/>
        <v>0.19776119402985073</v>
      </c>
      <c r="AK632">
        <f t="shared" si="216"/>
        <v>0.38133874239350912</v>
      </c>
      <c r="AM632">
        <v>170</v>
      </c>
      <c r="AN632">
        <v>425</v>
      </c>
      <c r="AO632">
        <v>520.72</v>
      </c>
      <c r="AP632">
        <v>505.06151898734174</v>
      </c>
      <c r="AQ632">
        <v>0</v>
      </c>
      <c r="AT632">
        <f t="shared" si="217"/>
        <v>0.5140845070422535</v>
      </c>
      <c r="AU632">
        <f t="shared" si="218"/>
        <v>0.18277680140597538</v>
      </c>
      <c r="AV632">
        <f t="shared" si="219"/>
        <v>0.3678232368896926</v>
      </c>
      <c r="AW632">
        <f t="shared" si="220"/>
        <v>0.24902197242991775</v>
      </c>
      <c r="AX632">
        <f t="shared" si="221"/>
        <v>0</v>
      </c>
    </row>
    <row r="633" spans="2:50" ht="15">
      <c r="B633" s="52">
        <v>1</v>
      </c>
      <c r="C633" s="52">
        <v>3.16</v>
      </c>
      <c r="D633" s="56">
        <v>0</v>
      </c>
      <c r="E633" s="52">
        <v>1</v>
      </c>
      <c r="F633" s="52">
        <v>4</v>
      </c>
      <c r="G633" s="53">
        <v>1.69</v>
      </c>
      <c r="H633" s="53">
        <v>1.95</v>
      </c>
      <c r="I633" s="52">
        <v>3</v>
      </c>
      <c r="J633" s="53">
        <v>1.24</v>
      </c>
      <c r="K633" s="53">
        <v>1.59</v>
      </c>
      <c r="L633" s="52">
        <v>45</v>
      </c>
      <c r="M633" s="52">
        <v>1</v>
      </c>
      <c r="N633" s="52">
        <v>20</v>
      </c>
      <c r="O633" s="52">
        <v>28</v>
      </c>
      <c r="P633" s="54">
        <v>42.8550605</v>
      </c>
      <c r="Q633" s="54">
        <v>14.8080415</v>
      </c>
      <c r="R633" s="55">
        <v>3.7069136999999999</v>
      </c>
      <c r="U633">
        <f t="shared" si="200"/>
        <v>0.16666666666666666</v>
      </c>
      <c r="V633">
        <f t="shared" si="201"/>
        <v>0.96048632218844987</v>
      </c>
      <c r="W633">
        <f t="shared" si="202"/>
        <v>0</v>
      </c>
      <c r="X633">
        <f t="shared" si="203"/>
        <v>0.34129692832764502</v>
      </c>
      <c r="Y633">
        <f t="shared" si="204"/>
        <v>0.5714285714285714</v>
      </c>
      <c r="Z633">
        <f t="shared" si="205"/>
        <v>0.51367781155015191</v>
      </c>
      <c r="AA633">
        <f t="shared" si="206"/>
        <v>0.59270516717325228</v>
      </c>
      <c r="AB633">
        <f t="shared" si="207"/>
        <v>0.75</v>
      </c>
      <c r="AC633">
        <f t="shared" si="208"/>
        <v>0.39240506329113922</v>
      </c>
      <c r="AD633">
        <f t="shared" si="209"/>
        <v>0.50316455696202533</v>
      </c>
      <c r="AE633">
        <f t="shared" si="210"/>
        <v>0.5</v>
      </c>
      <c r="AF633">
        <f t="shared" si="211"/>
        <v>0.16666666666666666</v>
      </c>
      <c r="AG633">
        <f t="shared" si="212"/>
        <v>0.33333333333333331</v>
      </c>
      <c r="AH633">
        <f t="shared" si="213"/>
        <v>3.6529680365296802E-3</v>
      </c>
      <c r="AI633">
        <f t="shared" si="214"/>
        <v>0.21733746130030956</v>
      </c>
      <c r="AJ633">
        <f t="shared" si="215"/>
        <v>0.18781094527363185</v>
      </c>
      <c r="AK633">
        <f t="shared" si="216"/>
        <v>0.383367139959432</v>
      </c>
      <c r="AM633">
        <v>170</v>
      </c>
      <c r="AN633">
        <v>377.77777777777777</v>
      </c>
      <c r="AO633">
        <v>523.55000000000007</v>
      </c>
      <c r="AP633">
        <v>532.25912798874799</v>
      </c>
      <c r="AQ633">
        <v>0</v>
      </c>
      <c r="AT633">
        <f t="shared" si="217"/>
        <v>0.5140845070422535</v>
      </c>
      <c r="AU633">
        <f t="shared" si="218"/>
        <v>0.13298183948447567</v>
      </c>
      <c r="AV633">
        <f t="shared" si="219"/>
        <v>0.36982227622061487</v>
      </c>
      <c r="AW633">
        <f t="shared" si="220"/>
        <v>0.26243182842624757</v>
      </c>
      <c r="AX633">
        <f t="shared" si="221"/>
        <v>0</v>
      </c>
    </row>
    <row r="634" spans="2:50" ht="15">
      <c r="B634" s="52">
        <v>1</v>
      </c>
      <c r="C634" s="52">
        <v>3.16</v>
      </c>
      <c r="D634" s="56">
        <v>0</v>
      </c>
      <c r="E634" s="52">
        <v>1</v>
      </c>
      <c r="F634" s="52">
        <v>4</v>
      </c>
      <c r="G634" s="53">
        <v>1.69</v>
      </c>
      <c r="H634" s="53">
        <v>1.95</v>
      </c>
      <c r="I634" s="52">
        <v>3</v>
      </c>
      <c r="J634" s="53">
        <v>1.24</v>
      </c>
      <c r="K634" s="53">
        <v>1.59</v>
      </c>
      <c r="L634" s="52">
        <v>30</v>
      </c>
      <c r="M634" s="52">
        <v>1</v>
      </c>
      <c r="N634" s="52">
        <v>20</v>
      </c>
      <c r="O634" s="52">
        <v>91</v>
      </c>
      <c r="P634" s="54">
        <v>58.447634000000001</v>
      </c>
      <c r="Q634" s="54">
        <v>19.907499499999997</v>
      </c>
      <c r="R634" s="55">
        <v>0</v>
      </c>
      <c r="U634">
        <f t="shared" si="200"/>
        <v>0.16666666666666666</v>
      </c>
      <c r="V634">
        <f t="shared" si="201"/>
        <v>0.96048632218844987</v>
      </c>
      <c r="W634">
        <f t="shared" si="202"/>
        <v>0</v>
      </c>
      <c r="X634">
        <f t="shared" si="203"/>
        <v>0.34129692832764502</v>
      </c>
      <c r="Y634">
        <f t="shared" si="204"/>
        <v>0.5714285714285714</v>
      </c>
      <c r="Z634">
        <f t="shared" si="205"/>
        <v>0.51367781155015191</v>
      </c>
      <c r="AA634">
        <f t="shared" si="206"/>
        <v>0.59270516717325228</v>
      </c>
      <c r="AB634">
        <f t="shared" si="207"/>
        <v>0.75</v>
      </c>
      <c r="AC634">
        <f t="shared" si="208"/>
        <v>0.39240506329113922</v>
      </c>
      <c r="AD634">
        <f t="shared" si="209"/>
        <v>0.50316455696202533</v>
      </c>
      <c r="AE634">
        <f t="shared" si="210"/>
        <v>0.25</v>
      </c>
      <c r="AF634">
        <f t="shared" si="211"/>
        <v>0.16666666666666666</v>
      </c>
      <c r="AG634">
        <f t="shared" si="212"/>
        <v>0.33333333333333331</v>
      </c>
      <c r="AH634">
        <f t="shared" si="213"/>
        <v>1.1872146118721462E-2</v>
      </c>
      <c r="AI634">
        <f t="shared" si="214"/>
        <v>0.31578947368421051</v>
      </c>
      <c r="AJ634">
        <f t="shared" si="215"/>
        <v>0.25248756218905466</v>
      </c>
      <c r="AK634">
        <f t="shared" si="216"/>
        <v>0</v>
      </c>
      <c r="AM634">
        <v>170</v>
      </c>
      <c r="AN634">
        <v>566.66666666666674</v>
      </c>
      <c r="AO634">
        <v>500.91</v>
      </c>
      <c r="AP634">
        <v>467.14869198312215</v>
      </c>
      <c r="AQ634">
        <v>0</v>
      </c>
      <c r="AT634">
        <f t="shared" si="217"/>
        <v>0.5140845070422535</v>
      </c>
      <c r="AU634">
        <f t="shared" si="218"/>
        <v>0.33216168717047462</v>
      </c>
      <c r="AV634">
        <f t="shared" si="219"/>
        <v>0.35382996157323687</v>
      </c>
      <c r="AW634">
        <f t="shared" si="220"/>
        <v>0.23032894869705711</v>
      </c>
      <c r="AX634">
        <f t="shared" si="221"/>
        <v>0</v>
      </c>
    </row>
    <row r="635" spans="2:50" ht="15">
      <c r="B635" s="52">
        <v>1</v>
      </c>
      <c r="C635" s="52">
        <v>3.16</v>
      </c>
      <c r="D635" s="56">
        <v>0</v>
      </c>
      <c r="E635" s="52">
        <v>1</v>
      </c>
      <c r="F635" s="52">
        <v>4</v>
      </c>
      <c r="G635" s="53">
        <v>1.69</v>
      </c>
      <c r="H635" s="53">
        <v>1.95</v>
      </c>
      <c r="I635" s="52">
        <v>3</v>
      </c>
      <c r="J635" s="53">
        <v>1.24</v>
      </c>
      <c r="K635" s="53">
        <v>1.59</v>
      </c>
      <c r="L635" s="52">
        <v>35</v>
      </c>
      <c r="M635" s="52">
        <v>1</v>
      </c>
      <c r="N635" s="52">
        <v>20</v>
      </c>
      <c r="O635" s="52">
        <v>91</v>
      </c>
      <c r="P635" s="54">
        <v>51.190713000000002</v>
      </c>
      <c r="Q635" s="54">
        <v>18.142302500000003</v>
      </c>
      <c r="R635" s="55">
        <v>0</v>
      </c>
      <c r="U635">
        <f t="shared" si="200"/>
        <v>0.16666666666666666</v>
      </c>
      <c r="V635">
        <f t="shared" si="201"/>
        <v>0.96048632218844987</v>
      </c>
      <c r="W635">
        <f t="shared" si="202"/>
        <v>0</v>
      </c>
      <c r="X635">
        <f t="shared" si="203"/>
        <v>0.34129692832764502</v>
      </c>
      <c r="Y635">
        <f t="shared" si="204"/>
        <v>0.5714285714285714</v>
      </c>
      <c r="Z635">
        <f t="shared" si="205"/>
        <v>0.51367781155015191</v>
      </c>
      <c r="AA635">
        <f t="shared" si="206"/>
        <v>0.59270516717325228</v>
      </c>
      <c r="AB635">
        <f t="shared" si="207"/>
        <v>0.75</v>
      </c>
      <c r="AC635">
        <f t="shared" si="208"/>
        <v>0.39240506329113922</v>
      </c>
      <c r="AD635">
        <f t="shared" si="209"/>
        <v>0.50316455696202533</v>
      </c>
      <c r="AE635">
        <f t="shared" si="210"/>
        <v>0.33333333333333331</v>
      </c>
      <c r="AF635">
        <f t="shared" si="211"/>
        <v>0.16666666666666666</v>
      </c>
      <c r="AG635">
        <f t="shared" si="212"/>
        <v>0.33333333333333331</v>
      </c>
      <c r="AH635">
        <f t="shared" si="213"/>
        <v>1.1872146118721462E-2</v>
      </c>
      <c r="AI635">
        <f t="shared" si="214"/>
        <v>0.26996904024767804</v>
      </c>
      <c r="AJ635">
        <f t="shared" si="215"/>
        <v>0.23009950248756222</v>
      </c>
      <c r="AK635">
        <f t="shared" si="216"/>
        <v>0</v>
      </c>
      <c r="AM635">
        <v>170</v>
      </c>
      <c r="AN635">
        <v>485.71428571428572</v>
      </c>
      <c r="AO635">
        <v>513.64499999999998</v>
      </c>
      <c r="AP635">
        <v>482.83316455696189</v>
      </c>
      <c r="AQ635">
        <v>0</v>
      </c>
      <c r="AT635">
        <f t="shared" si="217"/>
        <v>0.5140845070422535</v>
      </c>
      <c r="AU635">
        <f t="shared" si="218"/>
        <v>0.24679889530504645</v>
      </c>
      <c r="AV635">
        <f t="shared" si="219"/>
        <v>0.36282563856238698</v>
      </c>
      <c r="AW635">
        <f t="shared" si="220"/>
        <v>0.23806222108076927</v>
      </c>
      <c r="AX635">
        <f t="shared" si="221"/>
        <v>0</v>
      </c>
    </row>
    <row r="636" spans="2:50" ht="15">
      <c r="B636" s="52">
        <v>1</v>
      </c>
      <c r="C636" s="52">
        <v>3.16</v>
      </c>
      <c r="D636" s="56">
        <v>0</v>
      </c>
      <c r="E636" s="52">
        <v>1</v>
      </c>
      <c r="F636" s="52">
        <v>4</v>
      </c>
      <c r="G636" s="53">
        <v>1.69</v>
      </c>
      <c r="H636" s="53">
        <v>1.95</v>
      </c>
      <c r="I636" s="52">
        <v>3</v>
      </c>
      <c r="J636" s="53">
        <v>1.24</v>
      </c>
      <c r="K636" s="53">
        <v>1.59</v>
      </c>
      <c r="L636" s="52">
        <v>40</v>
      </c>
      <c r="M636" s="52">
        <v>1</v>
      </c>
      <c r="N636" s="52">
        <v>20</v>
      </c>
      <c r="O636" s="52">
        <v>91</v>
      </c>
      <c r="P636" s="54">
        <v>51.779111999999998</v>
      </c>
      <c r="Q636" s="54">
        <v>17.553903500000001</v>
      </c>
      <c r="R636" s="55">
        <v>0</v>
      </c>
      <c r="U636">
        <f t="shared" si="200"/>
        <v>0.16666666666666666</v>
      </c>
      <c r="V636">
        <f t="shared" si="201"/>
        <v>0.96048632218844987</v>
      </c>
      <c r="W636">
        <f t="shared" si="202"/>
        <v>0</v>
      </c>
      <c r="X636">
        <f t="shared" si="203"/>
        <v>0.34129692832764502</v>
      </c>
      <c r="Y636">
        <f t="shared" si="204"/>
        <v>0.5714285714285714</v>
      </c>
      <c r="Z636">
        <f t="shared" si="205"/>
        <v>0.51367781155015191</v>
      </c>
      <c r="AA636">
        <f t="shared" si="206"/>
        <v>0.59270516717325228</v>
      </c>
      <c r="AB636">
        <f t="shared" si="207"/>
        <v>0.75</v>
      </c>
      <c r="AC636">
        <f t="shared" si="208"/>
        <v>0.39240506329113922</v>
      </c>
      <c r="AD636">
        <f t="shared" si="209"/>
        <v>0.50316455696202533</v>
      </c>
      <c r="AE636">
        <f t="shared" si="210"/>
        <v>0.41666666666666669</v>
      </c>
      <c r="AF636">
        <f t="shared" si="211"/>
        <v>0.16666666666666666</v>
      </c>
      <c r="AG636">
        <f t="shared" si="212"/>
        <v>0.33333333333333331</v>
      </c>
      <c r="AH636">
        <f t="shared" si="213"/>
        <v>1.1872146118721462E-2</v>
      </c>
      <c r="AI636">
        <f t="shared" si="214"/>
        <v>0.27368421052631581</v>
      </c>
      <c r="AJ636">
        <f t="shared" si="215"/>
        <v>0.22263681592039802</v>
      </c>
      <c r="AK636">
        <f t="shared" si="216"/>
        <v>0</v>
      </c>
      <c r="AM636">
        <v>170</v>
      </c>
      <c r="AN636">
        <v>425</v>
      </c>
      <c r="AO636">
        <v>520.72</v>
      </c>
      <c r="AP636">
        <v>505.06151898734174</v>
      </c>
      <c r="AQ636">
        <v>0</v>
      </c>
      <c r="AT636">
        <f t="shared" si="217"/>
        <v>0.5140845070422535</v>
      </c>
      <c r="AU636">
        <f t="shared" si="218"/>
        <v>0.18277680140597538</v>
      </c>
      <c r="AV636">
        <f t="shared" si="219"/>
        <v>0.3678232368896926</v>
      </c>
      <c r="AW636">
        <f t="shared" si="220"/>
        <v>0.24902197242991775</v>
      </c>
      <c r="AX636">
        <f t="shared" si="221"/>
        <v>0</v>
      </c>
    </row>
    <row r="637" spans="2:50" ht="15">
      <c r="B637" s="52">
        <v>1</v>
      </c>
      <c r="C637" s="52">
        <v>3.16</v>
      </c>
      <c r="D637" s="56">
        <v>0</v>
      </c>
      <c r="E637" s="52">
        <v>1</v>
      </c>
      <c r="F637" s="52">
        <v>4</v>
      </c>
      <c r="G637" s="53">
        <v>1.69</v>
      </c>
      <c r="H637" s="53">
        <v>1.95</v>
      </c>
      <c r="I637" s="52">
        <v>3</v>
      </c>
      <c r="J637" s="53">
        <v>1.24</v>
      </c>
      <c r="K637" s="53">
        <v>1.59</v>
      </c>
      <c r="L637" s="52">
        <v>45</v>
      </c>
      <c r="M637" s="52">
        <v>1</v>
      </c>
      <c r="N637" s="52">
        <v>20</v>
      </c>
      <c r="O637" s="52">
        <v>91</v>
      </c>
      <c r="P637" s="54">
        <v>47.660319000000001</v>
      </c>
      <c r="Q637" s="54">
        <v>16.475172000000001</v>
      </c>
      <c r="R637" s="55">
        <v>0</v>
      </c>
      <c r="U637">
        <f t="shared" si="200"/>
        <v>0.16666666666666666</v>
      </c>
      <c r="V637">
        <f t="shared" si="201"/>
        <v>0.96048632218844987</v>
      </c>
      <c r="W637">
        <f t="shared" si="202"/>
        <v>0</v>
      </c>
      <c r="X637">
        <f t="shared" si="203"/>
        <v>0.34129692832764502</v>
      </c>
      <c r="Y637">
        <f t="shared" si="204"/>
        <v>0.5714285714285714</v>
      </c>
      <c r="Z637">
        <f t="shared" si="205"/>
        <v>0.51367781155015191</v>
      </c>
      <c r="AA637">
        <f t="shared" si="206"/>
        <v>0.59270516717325228</v>
      </c>
      <c r="AB637">
        <f t="shared" si="207"/>
        <v>0.75</v>
      </c>
      <c r="AC637">
        <f t="shared" si="208"/>
        <v>0.39240506329113922</v>
      </c>
      <c r="AD637">
        <f t="shared" si="209"/>
        <v>0.50316455696202533</v>
      </c>
      <c r="AE637">
        <f t="shared" si="210"/>
        <v>0.5</v>
      </c>
      <c r="AF637">
        <f t="shared" si="211"/>
        <v>0.16666666666666666</v>
      </c>
      <c r="AG637">
        <f t="shared" si="212"/>
        <v>0.33333333333333331</v>
      </c>
      <c r="AH637">
        <f t="shared" si="213"/>
        <v>1.1872146118721462E-2</v>
      </c>
      <c r="AI637">
        <f t="shared" si="214"/>
        <v>0.24767801857585142</v>
      </c>
      <c r="AJ637">
        <f t="shared" si="215"/>
        <v>0.20895522388059701</v>
      </c>
      <c r="AK637">
        <f t="shared" si="216"/>
        <v>0</v>
      </c>
      <c r="AM637">
        <v>170</v>
      </c>
      <c r="AN637">
        <v>377.77777777777777</v>
      </c>
      <c r="AO637">
        <v>523.55000000000007</v>
      </c>
      <c r="AP637">
        <v>532.25912798874799</v>
      </c>
      <c r="AQ637">
        <v>0</v>
      </c>
      <c r="AT637">
        <f t="shared" si="217"/>
        <v>0.5140845070422535</v>
      </c>
      <c r="AU637">
        <f t="shared" si="218"/>
        <v>0.13298183948447567</v>
      </c>
      <c r="AV637">
        <f t="shared" si="219"/>
        <v>0.36982227622061487</v>
      </c>
      <c r="AW637">
        <f t="shared" si="220"/>
        <v>0.26243182842624757</v>
      </c>
      <c r="AX637">
        <f t="shared" si="221"/>
        <v>0</v>
      </c>
    </row>
    <row r="638" spans="2:50" ht="15">
      <c r="B638" s="52">
        <v>1</v>
      </c>
      <c r="C638" s="52">
        <v>3.16</v>
      </c>
      <c r="D638" s="56">
        <v>0</v>
      </c>
      <c r="E638" s="52">
        <v>1</v>
      </c>
      <c r="F638" s="52">
        <v>1</v>
      </c>
      <c r="G638" s="53">
        <v>2.56</v>
      </c>
      <c r="H638" s="53">
        <v>2.62</v>
      </c>
      <c r="I638" s="52">
        <v>3</v>
      </c>
      <c r="J638" s="53">
        <v>1.25</v>
      </c>
      <c r="K638" s="53">
        <v>1.6</v>
      </c>
      <c r="L638" s="52">
        <v>30</v>
      </c>
      <c r="M638" s="52">
        <v>1</v>
      </c>
      <c r="N638" s="52">
        <v>20</v>
      </c>
      <c r="O638" s="52">
        <v>7</v>
      </c>
      <c r="P638" s="54">
        <v>53.152042999999999</v>
      </c>
      <c r="Q638" s="54">
        <v>19.613299999999999</v>
      </c>
      <c r="R638" s="55">
        <v>0</v>
      </c>
      <c r="U638">
        <f t="shared" si="200"/>
        <v>0.16666666666666666</v>
      </c>
      <c r="V638">
        <f t="shared" si="201"/>
        <v>0.96048632218844987</v>
      </c>
      <c r="W638">
        <f t="shared" si="202"/>
        <v>0</v>
      </c>
      <c r="X638">
        <f t="shared" si="203"/>
        <v>0.34129692832764502</v>
      </c>
      <c r="Y638">
        <f t="shared" si="204"/>
        <v>0.14285714285714285</v>
      </c>
      <c r="Z638">
        <f t="shared" si="205"/>
        <v>0.77811550151975684</v>
      </c>
      <c r="AA638">
        <f t="shared" si="206"/>
        <v>0.79635258358662619</v>
      </c>
      <c r="AB638">
        <f t="shared" si="207"/>
        <v>0.75</v>
      </c>
      <c r="AC638">
        <f t="shared" si="208"/>
        <v>0.39556962025316456</v>
      </c>
      <c r="AD638">
        <f t="shared" si="209"/>
        <v>0.50632911392405067</v>
      </c>
      <c r="AE638">
        <f t="shared" si="210"/>
        <v>0.25</v>
      </c>
      <c r="AF638">
        <f t="shared" si="211"/>
        <v>0.16666666666666666</v>
      </c>
      <c r="AG638">
        <f t="shared" si="212"/>
        <v>0.33333333333333331</v>
      </c>
      <c r="AH638">
        <f t="shared" si="213"/>
        <v>9.1324200913242006E-4</v>
      </c>
      <c r="AI638">
        <f t="shared" si="214"/>
        <v>0.28235294117647058</v>
      </c>
      <c r="AJ638">
        <f t="shared" si="215"/>
        <v>0.24875621890547261</v>
      </c>
      <c r="AK638">
        <f t="shared" si="216"/>
        <v>0</v>
      </c>
      <c r="AM638">
        <v>170</v>
      </c>
      <c r="AN638">
        <v>566.66666666666674</v>
      </c>
      <c r="AO638">
        <v>504.45</v>
      </c>
      <c r="AP638">
        <v>657.01852320675084</v>
      </c>
      <c r="AQ638">
        <v>0</v>
      </c>
      <c r="AT638">
        <f t="shared" si="217"/>
        <v>0.5140845070422535</v>
      </c>
      <c r="AU638">
        <f t="shared" si="218"/>
        <v>0.33216168717047462</v>
      </c>
      <c r="AV638">
        <f t="shared" si="219"/>
        <v>0.35633052667269438</v>
      </c>
      <c r="AW638">
        <f t="shared" si="220"/>
        <v>0.32394479171563523</v>
      </c>
      <c r="AX638">
        <f t="shared" si="221"/>
        <v>0</v>
      </c>
    </row>
    <row r="639" spans="2:50" ht="15">
      <c r="B639" s="52">
        <v>1</v>
      </c>
      <c r="C639" s="52">
        <v>3.16</v>
      </c>
      <c r="D639" s="56">
        <v>0</v>
      </c>
      <c r="E639" s="52">
        <v>1</v>
      </c>
      <c r="F639" s="52">
        <v>1</v>
      </c>
      <c r="G639" s="53">
        <v>2.56</v>
      </c>
      <c r="H639" s="53">
        <v>2.62</v>
      </c>
      <c r="I639" s="52">
        <v>3</v>
      </c>
      <c r="J639" s="53">
        <v>1.25</v>
      </c>
      <c r="K639" s="53">
        <v>1.6</v>
      </c>
      <c r="L639" s="52">
        <v>35</v>
      </c>
      <c r="M639" s="52">
        <v>1</v>
      </c>
      <c r="N639" s="52">
        <v>20</v>
      </c>
      <c r="O639" s="52">
        <v>7</v>
      </c>
      <c r="P639" s="54">
        <v>46.875787000000003</v>
      </c>
      <c r="Q639" s="54">
        <v>19.122967499999998</v>
      </c>
      <c r="R639" s="55">
        <v>0</v>
      </c>
      <c r="U639">
        <f t="shared" si="200"/>
        <v>0.16666666666666666</v>
      </c>
      <c r="V639">
        <f t="shared" si="201"/>
        <v>0.96048632218844987</v>
      </c>
      <c r="W639">
        <f t="shared" si="202"/>
        <v>0</v>
      </c>
      <c r="X639">
        <f t="shared" si="203"/>
        <v>0.34129692832764502</v>
      </c>
      <c r="Y639">
        <f t="shared" si="204"/>
        <v>0.14285714285714285</v>
      </c>
      <c r="Z639">
        <f t="shared" si="205"/>
        <v>0.77811550151975684</v>
      </c>
      <c r="AA639">
        <f t="shared" si="206"/>
        <v>0.79635258358662619</v>
      </c>
      <c r="AB639">
        <f t="shared" si="207"/>
        <v>0.75</v>
      </c>
      <c r="AC639">
        <f t="shared" si="208"/>
        <v>0.39556962025316456</v>
      </c>
      <c r="AD639">
        <f t="shared" si="209"/>
        <v>0.50632911392405067</v>
      </c>
      <c r="AE639">
        <f t="shared" si="210"/>
        <v>0.33333333333333331</v>
      </c>
      <c r="AF639">
        <f t="shared" si="211"/>
        <v>0.16666666666666666</v>
      </c>
      <c r="AG639">
        <f t="shared" si="212"/>
        <v>0.33333333333333331</v>
      </c>
      <c r="AH639">
        <f t="shared" si="213"/>
        <v>9.1324200913242006E-4</v>
      </c>
      <c r="AI639">
        <f t="shared" si="214"/>
        <v>0.24272445820433441</v>
      </c>
      <c r="AJ639">
        <f t="shared" si="215"/>
        <v>0.2425373134328358</v>
      </c>
      <c r="AK639">
        <f t="shared" si="216"/>
        <v>0</v>
      </c>
      <c r="AM639">
        <v>170</v>
      </c>
      <c r="AN639">
        <v>485.71428571428572</v>
      </c>
      <c r="AO639">
        <v>517.27499999999998</v>
      </c>
      <c r="AP639">
        <v>702.64873417721503</v>
      </c>
      <c r="AQ639">
        <v>0</v>
      </c>
      <c r="AT639">
        <f t="shared" si="217"/>
        <v>0.5140845070422535</v>
      </c>
      <c r="AU639">
        <f t="shared" si="218"/>
        <v>0.24679889530504645</v>
      </c>
      <c r="AV639">
        <f t="shared" si="219"/>
        <v>0.36538977735081374</v>
      </c>
      <c r="AW639">
        <f t="shared" si="220"/>
        <v>0.34644289285990998</v>
      </c>
      <c r="AX639">
        <f t="shared" si="221"/>
        <v>0</v>
      </c>
    </row>
    <row r="640" spans="2:50" ht="15">
      <c r="B640" s="52">
        <v>1</v>
      </c>
      <c r="C640" s="52">
        <v>3.16</v>
      </c>
      <c r="D640" s="56">
        <v>0</v>
      </c>
      <c r="E640" s="52">
        <v>1</v>
      </c>
      <c r="F640" s="52">
        <v>1</v>
      </c>
      <c r="G640" s="53">
        <v>2.56</v>
      </c>
      <c r="H640" s="53">
        <v>2.62</v>
      </c>
      <c r="I640" s="52">
        <v>3</v>
      </c>
      <c r="J640" s="53">
        <v>1.25</v>
      </c>
      <c r="K640" s="53">
        <v>1.6</v>
      </c>
      <c r="L640" s="52">
        <v>40</v>
      </c>
      <c r="M640" s="52">
        <v>1</v>
      </c>
      <c r="N640" s="52">
        <v>20</v>
      </c>
      <c r="O640" s="52">
        <v>7</v>
      </c>
      <c r="P640" s="54">
        <v>41.285996500000003</v>
      </c>
      <c r="Q640" s="54">
        <v>18.142302500000003</v>
      </c>
      <c r="R640" s="55">
        <v>0</v>
      </c>
      <c r="U640">
        <f t="shared" si="200"/>
        <v>0.16666666666666666</v>
      </c>
      <c r="V640">
        <f t="shared" si="201"/>
        <v>0.96048632218844987</v>
      </c>
      <c r="W640">
        <f t="shared" si="202"/>
        <v>0</v>
      </c>
      <c r="X640">
        <f t="shared" si="203"/>
        <v>0.34129692832764502</v>
      </c>
      <c r="Y640">
        <f t="shared" si="204"/>
        <v>0.14285714285714285</v>
      </c>
      <c r="Z640">
        <f t="shared" si="205"/>
        <v>0.77811550151975684</v>
      </c>
      <c r="AA640">
        <f t="shared" si="206"/>
        <v>0.79635258358662619</v>
      </c>
      <c r="AB640">
        <f t="shared" si="207"/>
        <v>0.75</v>
      </c>
      <c r="AC640">
        <f t="shared" si="208"/>
        <v>0.39556962025316456</v>
      </c>
      <c r="AD640">
        <f t="shared" si="209"/>
        <v>0.50632911392405067</v>
      </c>
      <c r="AE640">
        <f t="shared" si="210"/>
        <v>0.41666666666666669</v>
      </c>
      <c r="AF640">
        <f t="shared" si="211"/>
        <v>0.16666666666666666</v>
      </c>
      <c r="AG640">
        <f t="shared" si="212"/>
        <v>0.33333333333333331</v>
      </c>
      <c r="AH640">
        <f t="shared" si="213"/>
        <v>9.1324200913242006E-4</v>
      </c>
      <c r="AI640">
        <f t="shared" si="214"/>
        <v>0.20743034055727555</v>
      </c>
      <c r="AJ640">
        <f t="shared" si="215"/>
        <v>0.23009950248756222</v>
      </c>
      <c r="AK640">
        <f t="shared" si="216"/>
        <v>0</v>
      </c>
      <c r="AM640">
        <v>170</v>
      </c>
      <c r="AN640">
        <v>425</v>
      </c>
      <c r="AO640">
        <v>524.4</v>
      </c>
      <c r="AP640">
        <v>723.92139240506322</v>
      </c>
      <c r="AQ640">
        <v>0</v>
      </c>
      <c r="AT640">
        <f t="shared" si="217"/>
        <v>0.5140845070422535</v>
      </c>
      <c r="AU640">
        <f t="shared" si="218"/>
        <v>0.18277680140597538</v>
      </c>
      <c r="AV640">
        <f t="shared" si="219"/>
        <v>0.37042269439421333</v>
      </c>
      <c r="AW640">
        <f t="shared" si="220"/>
        <v>0.35693143556525725</v>
      </c>
      <c r="AX640">
        <f t="shared" si="221"/>
        <v>0</v>
      </c>
    </row>
    <row r="641" spans="2:50" ht="15">
      <c r="B641" s="52">
        <v>1</v>
      </c>
      <c r="C641" s="52">
        <v>3.16</v>
      </c>
      <c r="D641" s="56">
        <v>0</v>
      </c>
      <c r="E641" s="52">
        <v>1</v>
      </c>
      <c r="F641" s="52">
        <v>1</v>
      </c>
      <c r="G641" s="53">
        <v>2.56</v>
      </c>
      <c r="H641" s="53">
        <v>2.62</v>
      </c>
      <c r="I641" s="52">
        <v>3</v>
      </c>
      <c r="J641" s="53">
        <v>1.25</v>
      </c>
      <c r="K641" s="53">
        <v>1.6</v>
      </c>
      <c r="L641" s="52">
        <v>45</v>
      </c>
      <c r="M641" s="52">
        <v>1</v>
      </c>
      <c r="N641" s="52">
        <v>20</v>
      </c>
      <c r="O641" s="52">
        <v>7</v>
      </c>
      <c r="P641" s="54">
        <v>33.734876</v>
      </c>
      <c r="Q641" s="54">
        <v>15.9848395</v>
      </c>
      <c r="R641" s="55">
        <v>0</v>
      </c>
      <c r="U641">
        <f t="shared" si="200"/>
        <v>0.16666666666666666</v>
      </c>
      <c r="V641">
        <f t="shared" si="201"/>
        <v>0.96048632218844987</v>
      </c>
      <c r="W641">
        <f t="shared" si="202"/>
        <v>0</v>
      </c>
      <c r="X641">
        <f t="shared" si="203"/>
        <v>0.34129692832764502</v>
      </c>
      <c r="Y641">
        <f t="shared" si="204"/>
        <v>0.14285714285714285</v>
      </c>
      <c r="Z641">
        <f t="shared" si="205"/>
        <v>0.77811550151975684</v>
      </c>
      <c r="AA641">
        <f t="shared" si="206"/>
        <v>0.79635258358662619</v>
      </c>
      <c r="AB641">
        <f t="shared" si="207"/>
        <v>0.75</v>
      </c>
      <c r="AC641">
        <f t="shared" si="208"/>
        <v>0.39556962025316456</v>
      </c>
      <c r="AD641">
        <f t="shared" si="209"/>
        <v>0.50632911392405067</v>
      </c>
      <c r="AE641">
        <f t="shared" si="210"/>
        <v>0.5</v>
      </c>
      <c r="AF641">
        <f t="shared" si="211"/>
        <v>0.16666666666666666</v>
      </c>
      <c r="AG641">
        <f t="shared" si="212"/>
        <v>0.33333333333333331</v>
      </c>
      <c r="AH641">
        <f t="shared" si="213"/>
        <v>9.1324200913242006E-4</v>
      </c>
      <c r="AI641">
        <f t="shared" si="214"/>
        <v>0.15975232198142414</v>
      </c>
      <c r="AJ641">
        <f t="shared" si="215"/>
        <v>0.20273631840796019</v>
      </c>
      <c r="AK641">
        <f t="shared" si="216"/>
        <v>0</v>
      </c>
      <c r="AM641">
        <v>170</v>
      </c>
      <c r="AN641">
        <v>377.77777777777777</v>
      </c>
      <c r="AO641">
        <v>527.25</v>
      </c>
      <c r="AP641">
        <v>757.44568213783396</v>
      </c>
      <c r="AQ641">
        <v>0</v>
      </c>
      <c r="AT641">
        <f t="shared" si="217"/>
        <v>0.5140845070422535</v>
      </c>
      <c r="AU641">
        <f t="shared" si="218"/>
        <v>0.13298183948447567</v>
      </c>
      <c r="AV641">
        <f t="shared" si="219"/>
        <v>0.37243586121157324</v>
      </c>
      <c r="AW641">
        <f t="shared" si="220"/>
        <v>0.37346067891427553</v>
      </c>
      <c r="AX641">
        <f t="shared" si="221"/>
        <v>0</v>
      </c>
    </row>
    <row r="642" spans="2:50" ht="15">
      <c r="B642" s="52">
        <v>1</v>
      </c>
      <c r="C642" s="52">
        <v>3.16</v>
      </c>
      <c r="D642" s="56">
        <v>0</v>
      </c>
      <c r="E642" s="52">
        <v>1</v>
      </c>
      <c r="F642" s="52">
        <v>1</v>
      </c>
      <c r="G642" s="53">
        <v>2.56</v>
      </c>
      <c r="H642" s="53">
        <v>2.62</v>
      </c>
      <c r="I642" s="52">
        <v>3</v>
      </c>
      <c r="J642" s="53">
        <v>1.25</v>
      </c>
      <c r="K642" s="53">
        <v>1.6</v>
      </c>
      <c r="L642" s="52">
        <v>30</v>
      </c>
      <c r="M642" s="52">
        <v>1</v>
      </c>
      <c r="N642" s="52">
        <v>20</v>
      </c>
      <c r="O642" s="52">
        <v>28</v>
      </c>
      <c r="P642" s="54">
        <v>59.526365499999997</v>
      </c>
      <c r="Q642" s="54">
        <v>22.947561</v>
      </c>
      <c r="R642" s="55">
        <v>4.5600922500000003</v>
      </c>
      <c r="U642">
        <f t="shared" si="200"/>
        <v>0.16666666666666666</v>
      </c>
      <c r="V642">
        <f t="shared" si="201"/>
        <v>0.96048632218844987</v>
      </c>
      <c r="W642">
        <f t="shared" si="202"/>
        <v>0</v>
      </c>
      <c r="X642">
        <f t="shared" si="203"/>
        <v>0.34129692832764502</v>
      </c>
      <c r="Y642">
        <f t="shared" si="204"/>
        <v>0.14285714285714285</v>
      </c>
      <c r="Z642">
        <f t="shared" si="205"/>
        <v>0.77811550151975684</v>
      </c>
      <c r="AA642">
        <f t="shared" si="206"/>
        <v>0.79635258358662619</v>
      </c>
      <c r="AB642">
        <f t="shared" si="207"/>
        <v>0.75</v>
      </c>
      <c r="AC642">
        <f t="shared" si="208"/>
        <v>0.39556962025316456</v>
      </c>
      <c r="AD642">
        <f t="shared" si="209"/>
        <v>0.50632911392405067</v>
      </c>
      <c r="AE642">
        <f t="shared" si="210"/>
        <v>0.25</v>
      </c>
      <c r="AF642">
        <f t="shared" si="211"/>
        <v>0.16666666666666666</v>
      </c>
      <c r="AG642">
        <f t="shared" si="212"/>
        <v>0.33333333333333331</v>
      </c>
      <c r="AH642">
        <f t="shared" si="213"/>
        <v>3.6529680365296802E-3</v>
      </c>
      <c r="AI642">
        <f t="shared" si="214"/>
        <v>0.32260061919504646</v>
      </c>
      <c r="AJ642">
        <f t="shared" si="215"/>
        <v>0.29104477611940299</v>
      </c>
      <c r="AK642">
        <f t="shared" si="216"/>
        <v>0.47160243407707914</v>
      </c>
      <c r="AM642">
        <v>170</v>
      </c>
      <c r="AN642">
        <v>566.66666666666674</v>
      </c>
      <c r="AO642">
        <v>504.45</v>
      </c>
      <c r="AP642">
        <v>657.01852320675084</v>
      </c>
      <c r="AQ642">
        <v>0</v>
      </c>
      <c r="AT642">
        <f t="shared" si="217"/>
        <v>0.5140845070422535</v>
      </c>
      <c r="AU642">
        <f t="shared" si="218"/>
        <v>0.33216168717047462</v>
      </c>
      <c r="AV642">
        <f t="shared" si="219"/>
        <v>0.35633052667269438</v>
      </c>
      <c r="AW642">
        <f t="shared" si="220"/>
        <v>0.32394479171563523</v>
      </c>
      <c r="AX642">
        <f t="shared" si="221"/>
        <v>0</v>
      </c>
    </row>
    <row r="643" spans="2:50" ht="15">
      <c r="B643" s="52">
        <v>1</v>
      </c>
      <c r="C643" s="52">
        <v>3.16</v>
      </c>
      <c r="D643" s="56">
        <v>0</v>
      </c>
      <c r="E643" s="52">
        <v>1</v>
      </c>
      <c r="F643" s="52">
        <v>1</v>
      </c>
      <c r="G643" s="53">
        <v>2.56</v>
      </c>
      <c r="H643" s="53">
        <v>2.62</v>
      </c>
      <c r="I643" s="52">
        <v>3</v>
      </c>
      <c r="J643" s="53">
        <v>1.25</v>
      </c>
      <c r="K643" s="53">
        <v>1.6</v>
      </c>
      <c r="L643" s="52">
        <v>35</v>
      </c>
      <c r="M643" s="52">
        <v>1</v>
      </c>
      <c r="N643" s="52">
        <v>20</v>
      </c>
      <c r="O643" s="52">
        <v>28</v>
      </c>
      <c r="P643" s="54">
        <v>52.367511</v>
      </c>
      <c r="Q643" s="54">
        <v>20.692031499999999</v>
      </c>
      <c r="R643" s="55">
        <v>4.4620257500000005</v>
      </c>
      <c r="U643">
        <f t="shared" si="200"/>
        <v>0.16666666666666666</v>
      </c>
      <c r="V643">
        <f t="shared" si="201"/>
        <v>0.96048632218844987</v>
      </c>
      <c r="W643">
        <f t="shared" si="202"/>
        <v>0</v>
      </c>
      <c r="X643">
        <f t="shared" si="203"/>
        <v>0.34129692832764502</v>
      </c>
      <c r="Y643">
        <f t="shared" si="204"/>
        <v>0.14285714285714285</v>
      </c>
      <c r="Z643">
        <f t="shared" si="205"/>
        <v>0.77811550151975684</v>
      </c>
      <c r="AA643">
        <f t="shared" si="206"/>
        <v>0.79635258358662619</v>
      </c>
      <c r="AB643">
        <f t="shared" si="207"/>
        <v>0.75</v>
      </c>
      <c r="AC643">
        <f t="shared" si="208"/>
        <v>0.39556962025316456</v>
      </c>
      <c r="AD643">
        <f t="shared" si="209"/>
        <v>0.50632911392405067</v>
      </c>
      <c r="AE643">
        <f t="shared" si="210"/>
        <v>0.33333333333333331</v>
      </c>
      <c r="AF643">
        <f t="shared" si="211"/>
        <v>0.16666666666666666</v>
      </c>
      <c r="AG643">
        <f t="shared" si="212"/>
        <v>0.33333333333333331</v>
      </c>
      <c r="AH643">
        <f t="shared" si="213"/>
        <v>3.6529680365296802E-3</v>
      </c>
      <c r="AI643">
        <f t="shared" si="214"/>
        <v>0.27739938080495352</v>
      </c>
      <c r="AJ643">
        <f t="shared" si="215"/>
        <v>0.26243781094527363</v>
      </c>
      <c r="AK643">
        <f t="shared" si="216"/>
        <v>0.46146044624746452</v>
      </c>
      <c r="AM643">
        <v>170</v>
      </c>
      <c r="AN643">
        <v>485.71428571428572</v>
      </c>
      <c r="AO643">
        <v>517.27499999999998</v>
      </c>
      <c r="AP643">
        <v>702.64873417721503</v>
      </c>
      <c r="AQ643">
        <v>0</v>
      </c>
      <c r="AT643">
        <f t="shared" si="217"/>
        <v>0.5140845070422535</v>
      </c>
      <c r="AU643">
        <f t="shared" si="218"/>
        <v>0.24679889530504645</v>
      </c>
      <c r="AV643">
        <f t="shared" si="219"/>
        <v>0.36538977735081374</v>
      </c>
      <c r="AW643">
        <f t="shared" si="220"/>
        <v>0.34644289285990998</v>
      </c>
      <c r="AX643">
        <f t="shared" si="221"/>
        <v>0</v>
      </c>
    </row>
    <row r="644" spans="2:50" ht="15">
      <c r="B644" s="52">
        <v>1</v>
      </c>
      <c r="C644" s="52">
        <v>3.16</v>
      </c>
      <c r="D644" s="56">
        <v>0</v>
      </c>
      <c r="E644" s="52">
        <v>1</v>
      </c>
      <c r="F644" s="52">
        <v>1</v>
      </c>
      <c r="G644" s="53">
        <v>2.56</v>
      </c>
      <c r="H644" s="53">
        <v>2.62</v>
      </c>
      <c r="I644" s="52">
        <v>3</v>
      </c>
      <c r="J644" s="53">
        <v>1.25</v>
      </c>
      <c r="K644" s="53">
        <v>1.6</v>
      </c>
      <c r="L644" s="52">
        <v>40</v>
      </c>
      <c r="M644" s="52">
        <v>1</v>
      </c>
      <c r="N644" s="52">
        <v>20</v>
      </c>
      <c r="O644" s="52">
        <v>28</v>
      </c>
      <c r="P644" s="54">
        <v>48.444851</v>
      </c>
      <c r="Q644" s="54">
        <v>19.7113665</v>
      </c>
      <c r="R644" s="55">
        <v>3.7657536</v>
      </c>
      <c r="U644">
        <f t="shared" si="200"/>
        <v>0.16666666666666666</v>
      </c>
      <c r="V644">
        <f t="shared" si="201"/>
        <v>0.96048632218844987</v>
      </c>
      <c r="W644">
        <f t="shared" si="202"/>
        <v>0</v>
      </c>
      <c r="X644">
        <f t="shared" si="203"/>
        <v>0.34129692832764502</v>
      </c>
      <c r="Y644">
        <f t="shared" si="204"/>
        <v>0.14285714285714285</v>
      </c>
      <c r="Z644">
        <f t="shared" si="205"/>
        <v>0.77811550151975684</v>
      </c>
      <c r="AA644">
        <f t="shared" si="206"/>
        <v>0.79635258358662619</v>
      </c>
      <c r="AB644">
        <f t="shared" si="207"/>
        <v>0.75</v>
      </c>
      <c r="AC644">
        <f t="shared" si="208"/>
        <v>0.39556962025316456</v>
      </c>
      <c r="AD644">
        <f t="shared" si="209"/>
        <v>0.50632911392405067</v>
      </c>
      <c r="AE644">
        <f t="shared" si="210"/>
        <v>0.41666666666666669</v>
      </c>
      <c r="AF644">
        <f t="shared" si="211"/>
        <v>0.16666666666666666</v>
      </c>
      <c r="AG644">
        <f t="shared" si="212"/>
        <v>0.33333333333333331</v>
      </c>
      <c r="AH644">
        <f t="shared" si="213"/>
        <v>3.6529680365296802E-3</v>
      </c>
      <c r="AI644">
        <f t="shared" si="214"/>
        <v>0.25263157894736843</v>
      </c>
      <c r="AJ644">
        <f t="shared" si="215"/>
        <v>0.25</v>
      </c>
      <c r="AK644">
        <f t="shared" si="216"/>
        <v>0.38945233265720081</v>
      </c>
      <c r="AM644">
        <v>170</v>
      </c>
      <c r="AN644">
        <v>425</v>
      </c>
      <c r="AO644">
        <v>524.4</v>
      </c>
      <c r="AP644">
        <v>723.92139240506322</v>
      </c>
      <c r="AQ644">
        <v>0</v>
      </c>
      <c r="AT644">
        <f t="shared" si="217"/>
        <v>0.5140845070422535</v>
      </c>
      <c r="AU644">
        <f t="shared" si="218"/>
        <v>0.18277680140597538</v>
      </c>
      <c r="AV644">
        <f t="shared" si="219"/>
        <v>0.37042269439421333</v>
      </c>
      <c r="AW644">
        <f t="shared" si="220"/>
        <v>0.35693143556525725</v>
      </c>
      <c r="AX644">
        <f t="shared" si="221"/>
        <v>0</v>
      </c>
    </row>
    <row r="645" spans="2:50" ht="15">
      <c r="B645" s="52">
        <v>1</v>
      </c>
      <c r="C645" s="52">
        <v>3.16</v>
      </c>
      <c r="D645" s="56">
        <v>0</v>
      </c>
      <c r="E645" s="52">
        <v>1</v>
      </c>
      <c r="F645" s="52">
        <v>1</v>
      </c>
      <c r="G645" s="53">
        <v>2.56</v>
      </c>
      <c r="H645" s="53">
        <v>2.62</v>
      </c>
      <c r="I645" s="52">
        <v>3</v>
      </c>
      <c r="J645" s="53">
        <v>1.25</v>
      </c>
      <c r="K645" s="53">
        <v>1.6</v>
      </c>
      <c r="L645" s="52">
        <v>45</v>
      </c>
      <c r="M645" s="52">
        <v>1</v>
      </c>
      <c r="N645" s="52">
        <v>20</v>
      </c>
      <c r="O645" s="52">
        <v>28</v>
      </c>
      <c r="P645" s="54">
        <v>43.443459500000003</v>
      </c>
      <c r="Q645" s="54">
        <v>18.632635000000001</v>
      </c>
      <c r="R645" s="55">
        <v>3.4029075500000001</v>
      </c>
      <c r="U645">
        <f t="shared" si="200"/>
        <v>0.16666666666666666</v>
      </c>
      <c r="V645">
        <f t="shared" si="201"/>
        <v>0.96048632218844987</v>
      </c>
      <c r="W645">
        <f t="shared" si="202"/>
        <v>0</v>
      </c>
      <c r="X645">
        <f t="shared" si="203"/>
        <v>0.34129692832764502</v>
      </c>
      <c r="Y645">
        <f t="shared" si="204"/>
        <v>0.14285714285714285</v>
      </c>
      <c r="Z645">
        <f t="shared" si="205"/>
        <v>0.77811550151975684</v>
      </c>
      <c r="AA645">
        <f t="shared" si="206"/>
        <v>0.79635258358662619</v>
      </c>
      <c r="AB645">
        <f t="shared" si="207"/>
        <v>0.75</v>
      </c>
      <c r="AC645">
        <f t="shared" si="208"/>
        <v>0.39556962025316456</v>
      </c>
      <c r="AD645">
        <f t="shared" si="209"/>
        <v>0.50632911392405067</v>
      </c>
      <c r="AE645">
        <f t="shared" si="210"/>
        <v>0.5</v>
      </c>
      <c r="AF645">
        <f t="shared" si="211"/>
        <v>0.16666666666666666</v>
      </c>
      <c r="AG645">
        <f t="shared" si="212"/>
        <v>0.33333333333333331</v>
      </c>
      <c r="AH645">
        <f t="shared" si="213"/>
        <v>3.6529680365296802E-3</v>
      </c>
      <c r="AI645">
        <f t="shared" si="214"/>
        <v>0.22105263157894742</v>
      </c>
      <c r="AJ645">
        <f t="shared" si="215"/>
        <v>0.23631840796019901</v>
      </c>
      <c r="AK645">
        <f t="shared" si="216"/>
        <v>0.35192697768762676</v>
      </c>
      <c r="AM645">
        <v>170</v>
      </c>
      <c r="AN645">
        <v>377.77777777777777</v>
      </c>
      <c r="AO645">
        <v>527.25</v>
      </c>
      <c r="AP645">
        <v>757.44568213783396</v>
      </c>
      <c r="AQ645">
        <v>0</v>
      </c>
      <c r="AT645">
        <f t="shared" si="217"/>
        <v>0.5140845070422535</v>
      </c>
      <c r="AU645">
        <f t="shared" si="218"/>
        <v>0.13298183948447567</v>
      </c>
      <c r="AV645">
        <f t="shared" si="219"/>
        <v>0.37243586121157324</v>
      </c>
      <c r="AW645">
        <f t="shared" si="220"/>
        <v>0.37346067891427553</v>
      </c>
      <c r="AX645">
        <f t="shared" si="221"/>
        <v>0</v>
      </c>
    </row>
    <row r="646" spans="2:50" ht="15">
      <c r="B646" s="52">
        <v>1</v>
      </c>
      <c r="C646" s="52">
        <v>3.16</v>
      </c>
      <c r="D646" s="56">
        <v>0</v>
      </c>
      <c r="E646" s="52">
        <v>1</v>
      </c>
      <c r="F646" s="52">
        <v>1</v>
      </c>
      <c r="G646" s="53">
        <v>2.56</v>
      </c>
      <c r="H646" s="53">
        <v>2.62</v>
      </c>
      <c r="I646" s="52">
        <v>3</v>
      </c>
      <c r="J646" s="53">
        <v>1.25</v>
      </c>
      <c r="K646" s="53">
        <v>1.6</v>
      </c>
      <c r="L646" s="52">
        <v>30</v>
      </c>
      <c r="M646" s="52">
        <v>1</v>
      </c>
      <c r="N646" s="52">
        <v>20</v>
      </c>
      <c r="O646" s="52">
        <v>91</v>
      </c>
      <c r="P646" s="54">
        <v>67.567818500000001</v>
      </c>
      <c r="Q646" s="54">
        <v>24.810824499999999</v>
      </c>
      <c r="R646" s="55">
        <v>0</v>
      </c>
      <c r="U646">
        <f t="shared" si="200"/>
        <v>0.16666666666666666</v>
      </c>
      <c r="V646">
        <f t="shared" si="201"/>
        <v>0.96048632218844987</v>
      </c>
      <c r="W646">
        <f t="shared" si="202"/>
        <v>0</v>
      </c>
      <c r="X646">
        <f t="shared" si="203"/>
        <v>0.34129692832764502</v>
      </c>
      <c r="Y646">
        <f t="shared" si="204"/>
        <v>0.14285714285714285</v>
      </c>
      <c r="Z646">
        <f t="shared" si="205"/>
        <v>0.77811550151975684</v>
      </c>
      <c r="AA646">
        <f t="shared" si="206"/>
        <v>0.79635258358662619</v>
      </c>
      <c r="AB646">
        <f t="shared" si="207"/>
        <v>0.75</v>
      </c>
      <c r="AC646">
        <f t="shared" si="208"/>
        <v>0.39556962025316456</v>
      </c>
      <c r="AD646">
        <f t="shared" si="209"/>
        <v>0.50632911392405067</v>
      </c>
      <c r="AE646">
        <f t="shared" si="210"/>
        <v>0.25</v>
      </c>
      <c r="AF646">
        <f t="shared" si="211"/>
        <v>0.16666666666666666</v>
      </c>
      <c r="AG646">
        <f t="shared" si="212"/>
        <v>0.33333333333333331</v>
      </c>
      <c r="AH646">
        <f t="shared" si="213"/>
        <v>1.1872146118721462E-2</v>
      </c>
      <c r="AI646">
        <f t="shared" si="214"/>
        <v>0.37337461300309599</v>
      </c>
      <c r="AJ646">
        <f t="shared" si="215"/>
        <v>0.31467661691542287</v>
      </c>
      <c r="AK646">
        <f t="shared" si="216"/>
        <v>0</v>
      </c>
      <c r="AM646">
        <v>170</v>
      </c>
      <c r="AN646">
        <v>566.66666666666674</v>
      </c>
      <c r="AO646">
        <v>504.45</v>
      </c>
      <c r="AP646">
        <v>657.01852320675084</v>
      </c>
      <c r="AQ646">
        <v>0</v>
      </c>
      <c r="AT646">
        <f t="shared" si="217"/>
        <v>0.5140845070422535</v>
      </c>
      <c r="AU646">
        <f t="shared" si="218"/>
        <v>0.33216168717047462</v>
      </c>
      <c r="AV646">
        <f t="shared" si="219"/>
        <v>0.35633052667269438</v>
      </c>
      <c r="AW646">
        <f t="shared" si="220"/>
        <v>0.32394479171563523</v>
      </c>
      <c r="AX646">
        <f t="shared" si="221"/>
        <v>0</v>
      </c>
    </row>
    <row r="647" spans="2:50" ht="15">
      <c r="B647" s="52">
        <v>1</v>
      </c>
      <c r="C647" s="52">
        <v>3.16</v>
      </c>
      <c r="D647" s="56">
        <v>0</v>
      </c>
      <c r="E647" s="52">
        <v>1</v>
      </c>
      <c r="F647" s="52">
        <v>1</v>
      </c>
      <c r="G647" s="53">
        <v>2.56</v>
      </c>
      <c r="H647" s="53">
        <v>2.62</v>
      </c>
      <c r="I647" s="52">
        <v>3</v>
      </c>
      <c r="J647" s="53">
        <v>1.25</v>
      </c>
      <c r="K647" s="53">
        <v>1.6</v>
      </c>
      <c r="L647" s="52">
        <v>35</v>
      </c>
      <c r="M647" s="52">
        <v>1</v>
      </c>
      <c r="N647" s="52">
        <v>20</v>
      </c>
      <c r="O647" s="52">
        <v>91</v>
      </c>
      <c r="P647" s="54">
        <v>60.605097000000001</v>
      </c>
      <c r="Q647" s="54">
        <v>23.045627500000002</v>
      </c>
      <c r="R647" s="55">
        <v>0</v>
      </c>
      <c r="U647">
        <f t="shared" si="200"/>
        <v>0.16666666666666666</v>
      </c>
      <c r="V647">
        <f t="shared" si="201"/>
        <v>0.96048632218844987</v>
      </c>
      <c r="W647">
        <f t="shared" si="202"/>
        <v>0</v>
      </c>
      <c r="X647">
        <f t="shared" si="203"/>
        <v>0.34129692832764502</v>
      </c>
      <c r="Y647">
        <f t="shared" si="204"/>
        <v>0.14285714285714285</v>
      </c>
      <c r="Z647">
        <f t="shared" si="205"/>
        <v>0.77811550151975684</v>
      </c>
      <c r="AA647">
        <f t="shared" si="206"/>
        <v>0.79635258358662619</v>
      </c>
      <c r="AB647">
        <f t="shared" si="207"/>
        <v>0.75</v>
      </c>
      <c r="AC647">
        <f t="shared" si="208"/>
        <v>0.39556962025316456</v>
      </c>
      <c r="AD647">
        <f t="shared" si="209"/>
        <v>0.50632911392405067</v>
      </c>
      <c r="AE647">
        <f t="shared" si="210"/>
        <v>0.33333333333333331</v>
      </c>
      <c r="AF647">
        <f t="shared" si="211"/>
        <v>0.16666666666666666</v>
      </c>
      <c r="AG647">
        <f t="shared" si="212"/>
        <v>0.33333333333333331</v>
      </c>
      <c r="AH647">
        <f t="shared" si="213"/>
        <v>1.1872146118721462E-2</v>
      </c>
      <c r="AI647">
        <f t="shared" si="214"/>
        <v>0.3294117647058824</v>
      </c>
      <c r="AJ647">
        <f t="shared" si="215"/>
        <v>0.29228855721393038</v>
      </c>
      <c r="AK647">
        <f t="shared" si="216"/>
        <v>0</v>
      </c>
      <c r="AM647">
        <v>170</v>
      </c>
      <c r="AN647">
        <v>485.71428571428572</v>
      </c>
      <c r="AO647">
        <v>517.27499999999998</v>
      </c>
      <c r="AP647">
        <v>702.64873417721503</v>
      </c>
      <c r="AQ647">
        <v>0</v>
      </c>
      <c r="AT647">
        <f t="shared" si="217"/>
        <v>0.5140845070422535</v>
      </c>
      <c r="AU647">
        <f t="shared" si="218"/>
        <v>0.24679889530504645</v>
      </c>
      <c r="AV647">
        <f t="shared" si="219"/>
        <v>0.36538977735081374</v>
      </c>
      <c r="AW647">
        <f t="shared" si="220"/>
        <v>0.34644289285990998</v>
      </c>
      <c r="AX647">
        <f t="shared" si="221"/>
        <v>0</v>
      </c>
    </row>
    <row r="648" spans="2:50" ht="15">
      <c r="B648" s="52">
        <v>1</v>
      </c>
      <c r="C648" s="52">
        <v>3.16</v>
      </c>
      <c r="D648" s="56">
        <v>0</v>
      </c>
      <c r="E648" s="52">
        <v>1</v>
      </c>
      <c r="F648" s="52">
        <v>1</v>
      </c>
      <c r="G648" s="53">
        <v>2.56</v>
      </c>
      <c r="H648" s="53">
        <v>2.62</v>
      </c>
      <c r="I648" s="52">
        <v>3</v>
      </c>
      <c r="J648" s="53">
        <v>1.25</v>
      </c>
      <c r="K648" s="53">
        <v>1.6</v>
      </c>
      <c r="L648" s="52">
        <v>40</v>
      </c>
      <c r="M648" s="52">
        <v>1</v>
      </c>
      <c r="N648" s="52">
        <v>20</v>
      </c>
      <c r="O648" s="52">
        <v>91</v>
      </c>
      <c r="P648" s="54">
        <v>57.761168500000004</v>
      </c>
      <c r="Q648" s="54">
        <v>21.966896000000002</v>
      </c>
      <c r="R648" s="55">
        <v>0</v>
      </c>
      <c r="U648">
        <f t="shared" si="200"/>
        <v>0.16666666666666666</v>
      </c>
      <c r="V648">
        <f t="shared" si="201"/>
        <v>0.96048632218844987</v>
      </c>
      <c r="W648">
        <f t="shared" si="202"/>
        <v>0</v>
      </c>
      <c r="X648">
        <f t="shared" si="203"/>
        <v>0.34129692832764502</v>
      </c>
      <c r="Y648">
        <f t="shared" si="204"/>
        <v>0.14285714285714285</v>
      </c>
      <c r="Z648">
        <f t="shared" si="205"/>
        <v>0.77811550151975684</v>
      </c>
      <c r="AA648">
        <f t="shared" si="206"/>
        <v>0.79635258358662619</v>
      </c>
      <c r="AB648">
        <f t="shared" si="207"/>
        <v>0.75</v>
      </c>
      <c r="AC648">
        <f t="shared" si="208"/>
        <v>0.39556962025316456</v>
      </c>
      <c r="AD648">
        <f t="shared" si="209"/>
        <v>0.50632911392405067</v>
      </c>
      <c r="AE648">
        <f t="shared" si="210"/>
        <v>0.41666666666666669</v>
      </c>
      <c r="AF648">
        <f t="shared" si="211"/>
        <v>0.16666666666666666</v>
      </c>
      <c r="AG648">
        <f t="shared" si="212"/>
        <v>0.33333333333333331</v>
      </c>
      <c r="AH648">
        <f t="shared" si="213"/>
        <v>1.1872146118721462E-2</v>
      </c>
      <c r="AI648">
        <f t="shared" si="214"/>
        <v>0.31145510835913315</v>
      </c>
      <c r="AJ648">
        <f t="shared" si="215"/>
        <v>0.27860696517412936</v>
      </c>
      <c r="AK648">
        <f t="shared" si="216"/>
        <v>0</v>
      </c>
      <c r="AM648">
        <v>170</v>
      </c>
      <c r="AN648">
        <v>425</v>
      </c>
      <c r="AO648">
        <v>524.4</v>
      </c>
      <c r="AP648">
        <v>723.92139240506322</v>
      </c>
      <c r="AQ648">
        <v>0</v>
      </c>
      <c r="AT648">
        <f t="shared" si="217"/>
        <v>0.5140845070422535</v>
      </c>
      <c r="AU648">
        <f t="shared" si="218"/>
        <v>0.18277680140597538</v>
      </c>
      <c r="AV648">
        <f t="shared" si="219"/>
        <v>0.37042269439421333</v>
      </c>
      <c r="AW648">
        <f t="shared" si="220"/>
        <v>0.35693143556525725</v>
      </c>
      <c r="AX648">
        <f t="shared" si="221"/>
        <v>0</v>
      </c>
    </row>
    <row r="649" spans="2:50" ht="15">
      <c r="B649" s="52">
        <v>1</v>
      </c>
      <c r="C649" s="52">
        <v>3.16</v>
      </c>
      <c r="D649" s="56">
        <v>0</v>
      </c>
      <c r="E649" s="52">
        <v>1</v>
      </c>
      <c r="F649" s="52">
        <v>1</v>
      </c>
      <c r="G649" s="53">
        <v>2.56</v>
      </c>
      <c r="H649" s="53">
        <v>2.62</v>
      </c>
      <c r="I649" s="52">
        <v>3</v>
      </c>
      <c r="J649" s="53">
        <v>1.25</v>
      </c>
      <c r="K649" s="53">
        <v>1.6</v>
      </c>
      <c r="L649" s="52">
        <v>45</v>
      </c>
      <c r="M649" s="52">
        <v>1</v>
      </c>
      <c r="N649" s="52">
        <v>20</v>
      </c>
      <c r="O649" s="52">
        <v>91</v>
      </c>
      <c r="P649" s="54">
        <v>52.955910000000003</v>
      </c>
      <c r="Q649" s="54">
        <v>20.593965000000001</v>
      </c>
      <c r="R649" s="55">
        <v>0</v>
      </c>
      <c r="U649">
        <f t="shared" si="200"/>
        <v>0.16666666666666666</v>
      </c>
      <c r="V649">
        <f t="shared" si="201"/>
        <v>0.96048632218844987</v>
      </c>
      <c r="W649">
        <f t="shared" si="202"/>
        <v>0</v>
      </c>
      <c r="X649">
        <f t="shared" si="203"/>
        <v>0.34129692832764502</v>
      </c>
      <c r="Y649">
        <f t="shared" si="204"/>
        <v>0.14285714285714285</v>
      </c>
      <c r="Z649">
        <f t="shared" si="205"/>
        <v>0.77811550151975684</v>
      </c>
      <c r="AA649">
        <f t="shared" si="206"/>
        <v>0.79635258358662619</v>
      </c>
      <c r="AB649">
        <f t="shared" si="207"/>
        <v>0.75</v>
      </c>
      <c r="AC649">
        <f t="shared" si="208"/>
        <v>0.39556962025316456</v>
      </c>
      <c r="AD649">
        <f t="shared" si="209"/>
        <v>0.50632911392405067</v>
      </c>
      <c r="AE649">
        <f t="shared" si="210"/>
        <v>0.5</v>
      </c>
      <c r="AF649">
        <f t="shared" si="211"/>
        <v>0.16666666666666666</v>
      </c>
      <c r="AG649">
        <f t="shared" si="212"/>
        <v>0.33333333333333331</v>
      </c>
      <c r="AH649">
        <f t="shared" si="213"/>
        <v>1.1872146118721462E-2</v>
      </c>
      <c r="AI649">
        <f t="shared" si="214"/>
        <v>0.28111455108359135</v>
      </c>
      <c r="AJ649">
        <f t="shared" si="215"/>
        <v>0.26119402985074625</v>
      </c>
      <c r="AK649">
        <f t="shared" si="216"/>
        <v>0</v>
      </c>
      <c r="AM649">
        <v>170</v>
      </c>
      <c r="AN649">
        <v>377.77777777777777</v>
      </c>
      <c r="AO649">
        <v>527.25</v>
      </c>
      <c r="AP649">
        <v>757.44568213783396</v>
      </c>
      <c r="AQ649">
        <v>0</v>
      </c>
      <c r="AT649">
        <f t="shared" si="217"/>
        <v>0.5140845070422535</v>
      </c>
      <c r="AU649">
        <f t="shared" si="218"/>
        <v>0.13298183948447567</v>
      </c>
      <c r="AV649">
        <f t="shared" si="219"/>
        <v>0.37243586121157324</v>
      </c>
      <c r="AW649">
        <f t="shared" si="220"/>
        <v>0.37346067891427553</v>
      </c>
      <c r="AX649">
        <f t="shared" si="221"/>
        <v>0</v>
      </c>
    </row>
    <row r="650" spans="2:50" ht="15">
      <c r="B650" s="52">
        <v>1</v>
      </c>
      <c r="C650" s="52">
        <v>3.16</v>
      </c>
      <c r="D650" s="56">
        <v>0</v>
      </c>
      <c r="E650" s="52">
        <v>1</v>
      </c>
      <c r="F650" s="52">
        <v>4</v>
      </c>
      <c r="G650" s="53">
        <v>1.6</v>
      </c>
      <c r="H650" s="53">
        <v>1.86</v>
      </c>
      <c r="I650" s="52">
        <v>3</v>
      </c>
      <c r="J650" s="53">
        <v>1.25</v>
      </c>
      <c r="K650" s="53">
        <v>1.6</v>
      </c>
      <c r="L650" s="52">
        <v>30</v>
      </c>
      <c r="M650" s="52">
        <v>1</v>
      </c>
      <c r="N650" s="52">
        <v>20</v>
      </c>
      <c r="O650" s="52">
        <v>7</v>
      </c>
      <c r="P650" s="54">
        <v>52.661710499999998</v>
      </c>
      <c r="Q650" s="54">
        <v>19.319100500000001</v>
      </c>
      <c r="R650" s="55">
        <v>0</v>
      </c>
      <c r="U650">
        <f t="shared" si="200"/>
        <v>0.16666666666666666</v>
      </c>
      <c r="V650">
        <f t="shared" si="201"/>
        <v>0.96048632218844987</v>
      </c>
      <c r="W650">
        <f t="shared" si="202"/>
        <v>0</v>
      </c>
      <c r="X650">
        <f t="shared" si="203"/>
        <v>0.34129692832764502</v>
      </c>
      <c r="Y650">
        <f t="shared" si="204"/>
        <v>0.5714285714285714</v>
      </c>
      <c r="Z650">
        <f t="shared" si="205"/>
        <v>0.48632218844984804</v>
      </c>
      <c r="AA650">
        <f t="shared" si="206"/>
        <v>0.56534954407294835</v>
      </c>
      <c r="AB650">
        <f t="shared" si="207"/>
        <v>0.75</v>
      </c>
      <c r="AC650">
        <f t="shared" si="208"/>
        <v>0.39556962025316456</v>
      </c>
      <c r="AD650">
        <f t="shared" si="209"/>
        <v>0.50632911392405067</v>
      </c>
      <c r="AE650">
        <f t="shared" si="210"/>
        <v>0.25</v>
      </c>
      <c r="AF650">
        <f t="shared" si="211"/>
        <v>0.16666666666666666</v>
      </c>
      <c r="AG650">
        <f t="shared" si="212"/>
        <v>0.33333333333333331</v>
      </c>
      <c r="AH650">
        <f t="shared" si="213"/>
        <v>9.1324200913242006E-4</v>
      </c>
      <c r="AI650">
        <f t="shared" si="214"/>
        <v>0.27925696594427246</v>
      </c>
      <c r="AJ650">
        <f t="shared" si="215"/>
        <v>0.24502487562189054</v>
      </c>
      <c r="AK650">
        <f t="shared" si="216"/>
        <v>0</v>
      </c>
      <c r="AM650">
        <v>170</v>
      </c>
      <c r="AN650">
        <v>566.66666666666674</v>
      </c>
      <c r="AO650">
        <v>504.45</v>
      </c>
      <c r="AP650">
        <v>459.61793248945133</v>
      </c>
      <c r="AQ650">
        <v>0</v>
      </c>
      <c r="AT650">
        <f t="shared" si="217"/>
        <v>0.5140845070422535</v>
      </c>
      <c r="AU650">
        <f t="shared" si="218"/>
        <v>0.33216168717047462</v>
      </c>
      <c r="AV650">
        <f t="shared" si="219"/>
        <v>0.35633052667269438</v>
      </c>
      <c r="AW650">
        <f t="shared" si="220"/>
        <v>0.22661588699564439</v>
      </c>
      <c r="AX650">
        <f t="shared" si="221"/>
        <v>0</v>
      </c>
    </row>
    <row r="651" spans="2:50" ht="15">
      <c r="B651" s="52">
        <v>1</v>
      </c>
      <c r="C651" s="52">
        <v>3.16</v>
      </c>
      <c r="D651" s="56">
        <v>0</v>
      </c>
      <c r="E651" s="52">
        <v>1</v>
      </c>
      <c r="F651" s="52">
        <v>4</v>
      </c>
      <c r="G651" s="53">
        <v>1.6</v>
      </c>
      <c r="H651" s="53">
        <v>1.86</v>
      </c>
      <c r="I651" s="52">
        <v>3</v>
      </c>
      <c r="J651" s="53">
        <v>1.25</v>
      </c>
      <c r="K651" s="53">
        <v>1.6</v>
      </c>
      <c r="L651" s="52">
        <v>35</v>
      </c>
      <c r="M651" s="52">
        <v>1</v>
      </c>
      <c r="N651" s="52">
        <v>20</v>
      </c>
      <c r="O651" s="52">
        <v>7</v>
      </c>
      <c r="P651" s="54">
        <v>45.698988999999997</v>
      </c>
      <c r="Q651" s="54">
        <v>14.709975</v>
      </c>
      <c r="R651" s="55">
        <v>0</v>
      </c>
      <c r="U651">
        <f t="shared" ref="U651:U714" si="222">(B651-B$2)/(B$3-B$2)</f>
        <v>0.16666666666666666</v>
      </c>
      <c r="V651">
        <f t="shared" ref="V651:V714" si="223">(C651-C$2)/(C$3-C$2)</f>
        <v>0.96048632218844987</v>
      </c>
      <c r="W651">
        <f t="shared" ref="W651:W714" si="224">(D651-D$2)/(D$3-D$2)</f>
        <v>0</v>
      </c>
      <c r="X651">
        <f t="shared" ref="X651:X714" si="225">(E651-E$2)/(E$3-E$2)</f>
        <v>0.34129692832764502</v>
      </c>
      <c r="Y651">
        <f t="shared" ref="Y651:Y714" si="226">(F651-F$2)/(F$3-F$2)</f>
        <v>0.5714285714285714</v>
      </c>
      <c r="Z651">
        <f t="shared" ref="Z651:Z714" si="227">(G651-G$2)/(G$3-G$2)</f>
        <v>0.48632218844984804</v>
      </c>
      <c r="AA651">
        <f t="shared" ref="AA651:AA714" si="228">(H651-H$2)/(H$3-H$2)</f>
        <v>0.56534954407294835</v>
      </c>
      <c r="AB651">
        <f t="shared" ref="AB651:AB714" si="229">(I651-I$2)/(I$3-I$2)</f>
        <v>0.75</v>
      </c>
      <c r="AC651">
        <f t="shared" ref="AC651:AC714" si="230">(J651-J$2)/(J$3-J$2)</f>
        <v>0.39556962025316456</v>
      </c>
      <c r="AD651">
        <f t="shared" ref="AD651:AD714" si="231">(K651-K$2)/(K$3-K$2)</f>
        <v>0.50632911392405067</v>
      </c>
      <c r="AE651">
        <f t="shared" ref="AE651:AE714" si="232">(L651-L$2)/(L$3-L$2)</f>
        <v>0.33333333333333331</v>
      </c>
      <c r="AF651">
        <f t="shared" ref="AF651:AF714" si="233">(M651-M$2)/(M$3-M$2)</f>
        <v>0.16666666666666666</v>
      </c>
      <c r="AG651">
        <f t="shared" ref="AG651:AG714" si="234">(N651-N$2)/(N$3-N$2)</f>
        <v>0.33333333333333331</v>
      </c>
      <c r="AH651">
        <f t="shared" ref="AH651:AH714" si="235">(O651-O$2)/(O$3-O$2)</f>
        <v>9.1324200913242006E-4</v>
      </c>
      <c r="AI651">
        <f t="shared" ref="AI651:AI714" si="236">(P651-P$2)/(P$3-P$2)</f>
        <v>0.23529411764705882</v>
      </c>
      <c r="AJ651">
        <f t="shared" ref="AJ651:AJ714" si="237">(Q651-Q$2)/(Q$3-Q$2)</f>
        <v>0.18656716417910446</v>
      </c>
      <c r="AK651">
        <f t="shared" ref="AK651:AK714" si="238">(R651-R$2)/(R$3-R$2)</f>
        <v>0</v>
      </c>
      <c r="AM651">
        <v>170</v>
      </c>
      <c r="AN651">
        <v>485.71428571428572</v>
      </c>
      <c r="AO651">
        <v>517.27499999999998</v>
      </c>
      <c r="AP651">
        <v>472.79679927667263</v>
      </c>
      <c r="AQ651">
        <v>0</v>
      </c>
      <c r="AT651">
        <f t="shared" ref="AT651:AT714" si="239">(AM651-AM$3)/(AM$2-AM$3)</f>
        <v>0.5140845070422535</v>
      </c>
      <c r="AU651">
        <f t="shared" ref="AU651:AU714" si="240">(AN651-AN$3)/(AN$2-AN$3)</f>
        <v>0.24679889530504645</v>
      </c>
      <c r="AV651">
        <f t="shared" ref="AV651:AV714" si="241">(AO651-AO$3)/(AO$2-AO$3)</f>
        <v>0.36538977735081374</v>
      </c>
      <c r="AW651">
        <f t="shared" ref="AW651:AW714" si="242">(AP651-AP$3)/(AP$2-AP$3)</f>
        <v>0.23311376354803964</v>
      </c>
      <c r="AX651">
        <f t="shared" ref="AX651:AX714" si="243">(AQ651-AQ$3)/(AQ$2-AQ$3)</f>
        <v>0</v>
      </c>
    </row>
    <row r="652" spans="2:50" ht="15">
      <c r="B652" s="52">
        <v>1</v>
      </c>
      <c r="C652" s="52">
        <v>3.16</v>
      </c>
      <c r="D652" s="56">
        <v>0</v>
      </c>
      <c r="E652" s="52">
        <v>1</v>
      </c>
      <c r="F652" s="52">
        <v>4</v>
      </c>
      <c r="G652" s="53">
        <v>1.6</v>
      </c>
      <c r="H652" s="53">
        <v>1.86</v>
      </c>
      <c r="I652" s="52">
        <v>3</v>
      </c>
      <c r="J652" s="53">
        <v>1.25</v>
      </c>
      <c r="K652" s="53">
        <v>1.6</v>
      </c>
      <c r="L652" s="52">
        <v>40</v>
      </c>
      <c r="M652" s="52">
        <v>1</v>
      </c>
      <c r="N652" s="52">
        <v>20</v>
      </c>
      <c r="O652" s="52">
        <v>7</v>
      </c>
      <c r="P652" s="54">
        <v>39.520799500000003</v>
      </c>
      <c r="Q652" s="54">
        <v>13.925442999999998</v>
      </c>
      <c r="R652" s="55">
        <v>0</v>
      </c>
      <c r="U652">
        <f t="shared" si="222"/>
        <v>0.16666666666666666</v>
      </c>
      <c r="V652">
        <f t="shared" si="223"/>
        <v>0.96048632218844987</v>
      </c>
      <c r="W652">
        <f t="shared" si="224"/>
        <v>0</v>
      </c>
      <c r="X652">
        <f t="shared" si="225"/>
        <v>0.34129692832764502</v>
      </c>
      <c r="Y652">
        <f t="shared" si="226"/>
        <v>0.5714285714285714</v>
      </c>
      <c r="Z652">
        <f t="shared" si="227"/>
        <v>0.48632218844984804</v>
      </c>
      <c r="AA652">
        <f t="shared" si="228"/>
        <v>0.56534954407294835</v>
      </c>
      <c r="AB652">
        <f t="shared" si="229"/>
        <v>0.75</v>
      </c>
      <c r="AC652">
        <f t="shared" si="230"/>
        <v>0.39556962025316456</v>
      </c>
      <c r="AD652">
        <f t="shared" si="231"/>
        <v>0.50632911392405067</v>
      </c>
      <c r="AE652">
        <f t="shared" si="232"/>
        <v>0.41666666666666669</v>
      </c>
      <c r="AF652">
        <f t="shared" si="233"/>
        <v>0.16666666666666666</v>
      </c>
      <c r="AG652">
        <f t="shared" si="234"/>
        <v>0.33333333333333331</v>
      </c>
      <c r="AH652">
        <f t="shared" si="235"/>
        <v>9.1324200913242006E-4</v>
      </c>
      <c r="AI652">
        <f t="shared" si="236"/>
        <v>0.19628482972136224</v>
      </c>
      <c r="AJ652">
        <f t="shared" si="237"/>
        <v>0.17661691542288555</v>
      </c>
      <c r="AK652">
        <f t="shared" si="238"/>
        <v>0</v>
      </c>
      <c r="AM652">
        <v>170</v>
      </c>
      <c r="AN652">
        <v>425</v>
      </c>
      <c r="AO652">
        <v>524.4</v>
      </c>
      <c r="AP652">
        <v>495.65594936708857</v>
      </c>
      <c r="AQ652">
        <v>0</v>
      </c>
      <c r="AT652">
        <f t="shared" si="239"/>
        <v>0.5140845070422535</v>
      </c>
      <c r="AU652">
        <f t="shared" si="240"/>
        <v>0.18277680140597538</v>
      </c>
      <c r="AV652">
        <f t="shared" si="241"/>
        <v>0.37042269439421333</v>
      </c>
      <c r="AW652">
        <f t="shared" si="242"/>
        <v>0.24438453043402286</v>
      </c>
      <c r="AX652">
        <f t="shared" si="243"/>
        <v>0</v>
      </c>
    </row>
    <row r="653" spans="2:50" ht="15">
      <c r="B653" s="52">
        <v>1</v>
      </c>
      <c r="C653" s="52">
        <v>3.16</v>
      </c>
      <c r="D653" s="56">
        <v>0</v>
      </c>
      <c r="E653" s="52">
        <v>1</v>
      </c>
      <c r="F653" s="52">
        <v>4</v>
      </c>
      <c r="G653" s="53">
        <v>1.6</v>
      </c>
      <c r="H653" s="53">
        <v>1.86</v>
      </c>
      <c r="I653" s="52">
        <v>3</v>
      </c>
      <c r="J653" s="53">
        <v>1.25</v>
      </c>
      <c r="K653" s="53">
        <v>1.6</v>
      </c>
      <c r="L653" s="52">
        <v>45</v>
      </c>
      <c r="M653" s="52">
        <v>1</v>
      </c>
      <c r="N653" s="52">
        <v>20</v>
      </c>
      <c r="O653" s="52">
        <v>7</v>
      </c>
      <c r="P653" s="54">
        <v>34.519407999999999</v>
      </c>
      <c r="Q653" s="54">
        <v>12.650578500000002</v>
      </c>
      <c r="R653" s="55">
        <v>0</v>
      </c>
      <c r="U653">
        <f t="shared" si="222"/>
        <v>0.16666666666666666</v>
      </c>
      <c r="V653">
        <f t="shared" si="223"/>
        <v>0.96048632218844987</v>
      </c>
      <c r="W653">
        <f t="shared" si="224"/>
        <v>0</v>
      </c>
      <c r="X653">
        <f t="shared" si="225"/>
        <v>0.34129692832764502</v>
      </c>
      <c r="Y653">
        <f t="shared" si="226"/>
        <v>0.5714285714285714</v>
      </c>
      <c r="Z653">
        <f t="shared" si="227"/>
        <v>0.48632218844984804</v>
      </c>
      <c r="AA653">
        <f t="shared" si="228"/>
        <v>0.56534954407294835</v>
      </c>
      <c r="AB653">
        <f t="shared" si="229"/>
        <v>0.75</v>
      </c>
      <c r="AC653">
        <f t="shared" si="230"/>
        <v>0.39556962025316456</v>
      </c>
      <c r="AD653">
        <f t="shared" si="231"/>
        <v>0.50632911392405067</v>
      </c>
      <c r="AE653">
        <f t="shared" si="232"/>
        <v>0.5</v>
      </c>
      <c r="AF653">
        <f t="shared" si="233"/>
        <v>0.16666666666666666</v>
      </c>
      <c r="AG653">
        <f t="shared" si="234"/>
        <v>0.33333333333333331</v>
      </c>
      <c r="AH653">
        <f t="shared" si="235"/>
        <v>9.1324200913242006E-4</v>
      </c>
      <c r="AI653">
        <f t="shared" si="236"/>
        <v>0.16470588235294117</v>
      </c>
      <c r="AJ653">
        <f t="shared" si="237"/>
        <v>0.16044776119402987</v>
      </c>
      <c r="AK653">
        <f t="shared" si="238"/>
        <v>0</v>
      </c>
      <c r="AM653">
        <v>170</v>
      </c>
      <c r="AN653">
        <v>377.77777777777777</v>
      </c>
      <c r="AO653">
        <v>527.25</v>
      </c>
      <c r="AP653">
        <v>511.12862165963423</v>
      </c>
      <c r="AQ653">
        <v>0</v>
      </c>
      <c r="AT653">
        <f t="shared" si="239"/>
        <v>0.5140845070422535</v>
      </c>
      <c r="AU653">
        <f t="shared" si="240"/>
        <v>0.13298183948447567</v>
      </c>
      <c r="AV653">
        <f t="shared" si="241"/>
        <v>0.37243586121157324</v>
      </c>
      <c r="AW653">
        <f t="shared" si="242"/>
        <v>0.25201337410593211</v>
      </c>
      <c r="AX653">
        <f t="shared" si="243"/>
        <v>0</v>
      </c>
    </row>
    <row r="654" spans="2:50" ht="15">
      <c r="B654" s="52">
        <v>1</v>
      </c>
      <c r="C654" s="52">
        <v>3.16</v>
      </c>
      <c r="D654" s="56">
        <v>0</v>
      </c>
      <c r="E654" s="52">
        <v>1</v>
      </c>
      <c r="F654" s="52">
        <v>4</v>
      </c>
      <c r="G654" s="53">
        <v>1.6</v>
      </c>
      <c r="H654" s="53">
        <v>1.86</v>
      </c>
      <c r="I654" s="52">
        <v>3</v>
      </c>
      <c r="J654" s="53">
        <v>1.25</v>
      </c>
      <c r="K654" s="53">
        <v>1.6</v>
      </c>
      <c r="L654" s="52">
        <v>30</v>
      </c>
      <c r="M654" s="52">
        <v>1</v>
      </c>
      <c r="N654" s="52">
        <v>20</v>
      </c>
      <c r="O654" s="52">
        <v>28</v>
      </c>
      <c r="P654" s="54">
        <v>55.603705500000004</v>
      </c>
      <c r="Q654" s="54">
        <v>18.142302500000003</v>
      </c>
      <c r="R654" s="55">
        <v>3.6578804499999999</v>
      </c>
      <c r="U654">
        <f t="shared" si="222"/>
        <v>0.16666666666666666</v>
      </c>
      <c r="V654">
        <f t="shared" si="223"/>
        <v>0.96048632218844987</v>
      </c>
      <c r="W654">
        <f t="shared" si="224"/>
        <v>0</v>
      </c>
      <c r="X654">
        <f t="shared" si="225"/>
        <v>0.34129692832764502</v>
      </c>
      <c r="Y654">
        <f t="shared" si="226"/>
        <v>0.5714285714285714</v>
      </c>
      <c r="Z654">
        <f t="shared" si="227"/>
        <v>0.48632218844984804</v>
      </c>
      <c r="AA654">
        <f t="shared" si="228"/>
        <v>0.56534954407294835</v>
      </c>
      <c r="AB654">
        <f t="shared" si="229"/>
        <v>0.75</v>
      </c>
      <c r="AC654">
        <f t="shared" si="230"/>
        <v>0.39556962025316456</v>
      </c>
      <c r="AD654">
        <f t="shared" si="231"/>
        <v>0.50632911392405067</v>
      </c>
      <c r="AE654">
        <f t="shared" si="232"/>
        <v>0.25</v>
      </c>
      <c r="AF654">
        <f t="shared" si="233"/>
        <v>0.16666666666666666</v>
      </c>
      <c r="AG654">
        <f t="shared" si="234"/>
        <v>0.33333333333333331</v>
      </c>
      <c r="AH654">
        <f t="shared" si="235"/>
        <v>3.6529680365296802E-3</v>
      </c>
      <c r="AI654">
        <f t="shared" si="236"/>
        <v>0.29783281733746136</v>
      </c>
      <c r="AJ654">
        <f t="shared" si="237"/>
        <v>0.23009950248756222</v>
      </c>
      <c r="AK654">
        <f t="shared" si="238"/>
        <v>0.37829614604462475</v>
      </c>
      <c r="AM654">
        <v>170</v>
      </c>
      <c r="AN654">
        <v>566.66666666666674</v>
      </c>
      <c r="AO654">
        <v>504.45</v>
      </c>
      <c r="AP654">
        <v>459.61793248945133</v>
      </c>
      <c r="AQ654">
        <v>0</v>
      </c>
      <c r="AT654">
        <f t="shared" si="239"/>
        <v>0.5140845070422535</v>
      </c>
      <c r="AU654">
        <f t="shared" si="240"/>
        <v>0.33216168717047462</v>
      </c>
      <c r="AV654">
        <f t="shared" si="241"/>
        <v>0.35633052667269438</v>
      </c>
      <c r="AW654">
        <f t="shared" si="242"/>
        <v>0.22661588699564439</v>
      </c>
      <c r="AX654">
        <f t="shared" si="243"/>
        <v>0</v>
      </c>
    </row>
    <row r="655" spans="2:50" ht="15">
      <c r="B655" s="52">
        <v>1</v>
      </c>
      <c r="C655" s="52">
        <v>3.16</v>
      </c>
      <c r="D655" s="56">
        <v>0</v>
      </c>
      <c r="E655" s="52">
        <v>1</v>
      </c>
      <c r="F655" s="52">
        <v>4</v>
      </c>
      <c r="G655" s="53">
        <v>1.6</v>
      </c>
      <c r="H655" s="53">
        <v>1.86</v>
      </c>
      <c r="I655" s="52">
        <v>3</v>
      </c>
      <c r="J655" s="53">
        <v>1.25</v>
      </c>
      <c r="K655" s="53">
        <v>1.6</v>
      </c>
      <c r="L655" s="52">
        <v>35</v>
      </c>
      <c r="M655" s="52">
        <v>1</v>
      </c>
      <c r="N655" s="52">
        <v>20</v>
      </c>
      <c r="O655" s="52">
        <v>28</v>
      </c>
      <c r="P655" s="54">
        <v>53.838508500000003</v>
      </c>
      <c r="Q655" s="54">
        <v>16.769371499999998</v>
      </c>
      <c r="R655" s="55">
        <v>3.8540134499999996</v>
      </c>
      <c r="U655">
        <f t="shared" si="222"/>
        <v>0.16666666666666666</v>
      </c>
      <c r="V655">
        <f t="shared" si="223"/>
        <v>0.96048632218844987</v>
      </c>
      <c r="W655">
        <f t="shared" si="224"/>
        <v>0</v>
      </c>
      <c r="X655">
        <f t="shared" si="225"/>
        <v>0.34129692832764502</v>
      </c>
      <c r="Y655">
        <f t="shared" si="226"/>
        <v>0.5714285714285714</v>
      </c>
      <c r="Z655">
        <f t="shared" si="227"/>
        <v>0.48632218844984804</v>
      </c>
      <c r="AA655">
        <f t="shared" si="228"/>
        <v>0.56534954407294835</v>
      </c>
      <c r="AB655">
        <f t="shared" si="229"/>
        <v>0.75</v>
      </c>
      <c r="AC655">
        <f t="shared" si="230"/>
        <v>0.39556962025316456</v>
      </c>
      <c r="AD655">
        <f t="shared" si="231"/>
        <v>0.50632911392405067</v>
      </c>
      <c r="AE655">
        <f t="shared" si="232"/>
        <v>0.33333333333333331</v>
      </c>
      <c r="AF655">
        <f t="shared" si="233"/>
        <v>0.16666666666666666</v>
      </c>
      <c r="AG655">
        <f t="shared" si="234"/>
        <v>0.33333333333333331</v>
      </c>
      <c r="AH655">
        <f t="shared" si="235"/>
        <v>3.6529680365296802E-3</v>
      </c>
      <c r="AI655">
        <f t="shared" si="236"/>
        <v>0.28668730650154806</v>
      </c>
      <c r="AJ655">
        <f t="shared" si="237"/>
        <v>0.21268656716417908</v>
      </c>
      <c r="AK655">
        <f t="shared" si="238"/>
        <v>0.39858012170385387</v>
      </c>
      <c r="AM655">
        <v>170</v>
      </c>
      <c r="AN655">
        <v>485.71428571428572</v>
      </c>
      <c r="AO655">
        <v>517.27499999999998</v>
      </c>
      <c r="AP655">
        <v>472.79679927667263</v>
      </c>
      <c r="AQ655">
        <v>0</v>
      </c>
      <c r="AT655">
        <f t="shared" si="239"/>
        <v>0.5140845070422535</v>
      </c>
      <c r="AU655">
        <f t="shared" si="240"/>
        <v>0.24679889530504645</v>
      </c>
      <c r="AV655">
        <f t="shared" si="241"/>
        <v>0.36538977735081374</v>
      </c>
      <c r="AW655">
        <f t="shared" si="242"/>
        <v>0.23311376354803964</v>
      </c>
      <c r="AX655">
        <f t="shared" si="243"/>
        <v>0</v>
      </c>
    </row>
    <row r="656" spans="2:50" ht="15">
      <c r="B656" s="52">
        <v>1</v>
      </c>
      <c r="C656" s="52">
        <v>3.16</v>
      </c>
      <c r="D656" s="56">
        <v>0</v>
      </c>
      <c r="E656" s="52">
        <v>1</v>
      </c>
      <c r="F656" s="52">
        <v>4</v>
      </c>
      <c r="G656" s="53">
        <v>1.6</v>
      </c>
      <c r="H656" s="53">
        <v>1.86</v>
      </c>
      <c r="I656" s="52">
        <v>3</v>
      </c>
      <c r="J656" s="53">
        <v>1.25</v>
      </c>
      <c r="K656" s="53">
        <v>1.6</v>
      </c>
      <c r="L656" s="52">
        <v>40</v>
      </c>
      <c r="M656" s="52">
        <v>1</v>
      </c>
      <c r="N656" s="52">
        <v>20</v>
      </c>
      <c r="O656" s="52">
        <v>28</v>
      </c>
      <c r="P656" s="54">
        <v>45.797055499999999</v>
      </c>
      <c r="Q656" s="54">
        <v>15.396440500000001</v>
      </c>
      <c r="R656" s="55">
        <v>3.3734875999999998</v>
      </c>
      <c r="U656">
        <f t="shared" si="222"/>
        <v>0.16666666666666666</v>
      </c>
      <c r="V656">
        <f t="shared" si="223"/>
        <v>0.96048632218844987</v>
      </c>
      <c r="W656">
        <f t="shared" si="224"/>
        <v>0</v>
      </c>
      <c r="X656">
        <f t="shared" si="225"/>
        <v>0.34129692832764502</v>
      </c>
      <c r="Y656">
        <f t="shared" si="226"/>
        <v>0.5714285714285714</v>
      </c>
      <c r="Z656">
        <f t="shared" si="227"/>
        <v>0.48632218844984804</v>
      </c>
      <c r="AA656">
        <f t="shared" si="228"/>
        <v>0.56534954407294835</v>
      </c>
      <c r="AB656">
        <f t="shared" si="229"/>
        <v>0.75</v>
      </c>
      <c r="AC656">
        <f t="shared" si="230"/>
        <v>0.39556962025316456</v>
      </c>
      <c r="AD656">
        <f t="shared" si="231"/>
        <v>0.50632911392405067</v>
      </c>
      <c r="AE656">
        <f t="shared" si="232"/>
        <v>0.41666666666666669</v>
      </c>
      <c r="AF656">
        <f t="shared" si="233"/>
        <v>0.16666666666666666</v>
      </c>
      <c r="AG656">
        <f t="shared" si="234"/>
        <v>0.33333333333333331</v>
      </c>
      <c r="AH656">
        <f t="shared" si="235"/>
        <v>3.6529680365296802E-3</v>
      </c>
      <c r="AI656">
        <f t="shared" si="236"/>
        <v>0.23591331269349847</v>
      </c>
      <c r="AJ656">
        <f t="shared" si="237"/>
        <v>0.19527363184079602</v>
      </c>
      <c r="AK656">
        <f t="shared" si="238"/>
        <v>0.34888438133874233</v>
      </c>
      <c r="AM656">
        <v>170</v>
      </c>
      <c r="AN656">
        <v>425</v>
      </c>
      <c r="AO656">
        <v>524.4</v>
      </c>
      <c r="AP656">
        <v>495.65594936708857</v>
      </c>
      <c r="AQ656">
        <v>0</v>
      </c>
      <c r="AT656">
        <f t="shared" si="239"/>
        <v>0.5140845070422535</v>
      </c>
      <c r="AU656">
        <f t="shared" si="240"/>
        <v>0.18277680140597538</v>
      </c>
      <c r="AV656">
        <f t="shared" si="241"/>
        <v>0.37042269439421333</v>
      </c>
      <c r="AW656">
        <f t="shared" si="242"/>
        <v>0.24438453043402286</v>
      </c>
      <c r="AX656">
        <f t="shared" si="243"/>
        <v>0</v>
      </c>
    </row>
    <row r="657" spans="2:50" ht="15">
      <c r="B657" s="52">
        <v>1</v>
      </c>
      <c r="C657" s="52">
        <v>3.16</v>
      </c>
      <c r="D657" s="56">
        <v>0</v>
      </c>
      <c r="E657" s="52">
        <v>1</v>
      </c>
      <c r="F657" s="52">
        <v>4</v>
      </c>
      <c r="G657" s="53">
        <v>1.6</v>
      </c>
      <c r="H657" s="53">
        <v>1.86</v>
      </c>
      <c r="I657" s="52">
        <v>3</v>
      </c>
      <c r="J657" s="53">
        <v>1.25</v>
      </c>
      <c r="K657" s="53">
        <v>1.6</v>
      </c>
      <c r="L657" s="52">
        <v>45</v>
      </c>
      <c r="M657" s="52">
        <v>1</v>
      </c>
      <c r="N657" s="52">
        <v>20</v>
      </c>
      <c r="O657" s="52">
        <v>28</v>
      </c>
      <c r="P657" s="54">
        <v>40.697597500000001</v>
      </c>
      <c r="Q657" s="54">
        <v>14.8080415</v>
      </c>
      <c r="R657" s="55">
        <v>3.6971070500000005</v>
      </c>
      <c r="U657">
        <f t="shared" si="222"/>
        <v>0.16666666666666666</v>
      </c>
      <c r="V657">
        <f t="shared" si="223"/>
        <v>0.96048632218844987</v>
      </c>
      <c r="W657">
        <f t="shared" si="224"/>
        <v>0</v>
      </c>
      <c r="X657">
        <f t="shared" si="225"/>
        <v>0.34129692832764502</v>
      </c>
      <c r="Y657">
        <f t="shared" si="226"/>
        <v>0.5714285714285714</v>
      </c>
      <c r="Z657">
        <f t="shared" si="227"/>
        <v>0.48632218844984804</v>
      </c>
      <c r="AA657">
        <f t="shared" si="228"/>
        <v>0.56534954407294835</v>
      </c>
      <c r="AB657">
        <f t="shared" si="229"/>
        <v>0.75</v>
      </c>
      <c r="AC657">
        <f t="shared" si="230"/>
        <v>0.39556962025316456</v>
      </c>
      <c r="AD657">
        <f t="shared" si="231"/>
        <v>0.50632911392405067</v>
      </c>
      <c r="AE657">
        <f t="shared" si="232"/>
        <v>0.5</v>
      </c>
      <c r="AF657">
        <f t="shared" si="233"/>
        <v>0.16666666666666666</v>
      </c>
      <c r="AG657">
        <f t="shared" si="234"/>
        <v>0.33333333333333331</v>
      </c>
      <c r="AH657">
        <f t="shared" si="235"/>
        <v>3.6529680365296802E-3</v>
      </c>
      <c r="AI657">
        <f t="shared" si="236"/>
        <v>0.20371517027863781</v>
      </c>
      <c r="AJ657">
        <f t="shared" si="237"/>
        <v>0.18781094527363185</v>
      </c>
      <c r="AK657">
        <f t="shared" si="238"/>
        <v>0.38235294117647062</v>
      </c>
      <c r="AM657">
        <v>170</v>
      </c>
      <c r="AN657">
        <v>377.77777777777777</v>
      </c>
      <c r="AO657">
        <v>527.25</v>
      </c>
      <c r="AP657">
        <v>511.12862165963423</v>
      </c>
      <c r="AQ657">
        <v>0</v>
      </c>
      <c r="AT657">
        <f t="shared" si="239"/>
        <v>0.5140845070422535</v>
      </c>
      <c r="AU657">
        <f t="shared" si="240"/>
        <v>0.13298183948447567</v>
      </c>
      <c r="AV657">
        <f t="shared" si="241"/>
        <v>0.37243586121157324</v>
      </c>
      <c r="AW657">
        <f t="shared" si="242"/>
        <v>0.25201337410593211</v>
      </c>
      <c r="AX657">
        <f t="shared" si="243"/>
        <v>0</v>
      </c>
    </row>
    <row r="658" spans="2:50" ht="15">
      <c r="B658" s="52">
        <v>1</v>
      </c>
      <c r="C658" s="52">
        <v>3.16</v>
      </c>
      <c r="D658" s="56">
        <v>0</v>
      </c>
      <c r="E658" s="52">
        <v>1</v>
      </c>
      <c r="F658" s="52">
        <v>4</v>
      </c>
      <c r="G658" s="53">
        <v>1.6</v>
      </c>
      <c r="H658" s="53">
        <v>1.86</v>
      </c>
      <c r="I658" s="52">
        <v>3</v>
      </c>
      <c r="J658" s="53">
        <v>1.25</v>
      </c>
      <c r="K658" s="53">
        <v>1.6</v>
      </c>
      <c r="L658" s="52">
        <v>30</v>
      </c>
      <c r="M658" s="52">
        <v>1</v>
      </c>
      <c r="N658" s="52">
        <v>20</v>
      </c>
      <c r="O658" s="52">
        <v>91</v>
      </c>
      <c r="P658" s="54">
        <v>63.252892500000002</v>
      </c>
      <c r="Q658" s="54">
        <v>19.319100500000001</v>
      </c>
      <c r="R658" s="55">
        <v>0</v>
      </c>
      <c r="U658">
        <f t="shared" si="222"/>
        <v>0.16666666666666666</v>
      </c>
      <c r="V658">
        <f t="shared" si="223"/>
        <v>0.96048632218844987</v>
      </c>
      <c r="W658">
        <f t="shared" si="224"/>
        <v>0</v>
      </c>
      <c r="X658">
        <f t="shared" si="225"/>
        <v>0.34129692832764502</v>
      </c>
      <c r="Y658">
        <f t="shared" si="226"/>
        <v>0.5714285714285714</v>
      </c>
      <c r="Z658">
        <f t="shared" si="227"/>
        <v>0.48632218844984804</v>
      </c>
      <c r="AA658">
        <f t="shared" si="228"/>
        <v>0.56534954407294835</v>
      </c>
      <c r="AB658">
        <f t="shared" si="229"/>
        <v>0.75</v>
      </c>
      <c r="AC658">
        <f t="shared" si="230"/>
        <v>0.39556962025316456</v>
      </c>
      <c r="AD658">
        <f t="shared" si="231"/>
        <v>0.50632911392405067</v>
      </c>
      <c r="AE658">
        <f t="shared" si="232"/>
        <v>0.25</v>
      </c>
      <c r="AF658">
        <f t="shared" si="233"/>
        <v>0.16666666666666666</v>
      </c>
      <c r="AG658">
        <f t="shared" si="234"/>
        <v>0.33333333333333331</v>
      </c>
      <c r="AH658">
        <f t="shared" si="235"/>
        <v>1.1872146118721462E-2</v>
      </c>
      <c r="AI658">
        <f t="shared" si="236"/>
        <v>0.34613003095975237</v>
      </c>
      <c r="AJ658">
        <f t="shared" si="237"/>
        <v>0.24502487562189054</v>
      </c>
      <c r="AK658">
        <f t="shared" si="238"/>
        <v>0</v>
      </c>
      <c r="AM658">
        <v>170</v>
      </c>
      <c r="AN658">
        <v>566.66666666666674</v>
      </c>
      <c r="AO658">
        <v>504.45</v>
      </c>
      <c r="AP658">
        <v>459.61793248945133</v>
      </c>
      <c r="AQ658">
        <v>0</v>
      </c>
      <c r="AT658">
        <f t="shared" si="239"/>
        <v>0.5140845070422535</v>
      </c>
      <c r="AU658">
        <f t="shared" si="240"/>
        <v>0.33216168717047462</v>
      </c>
      <c r="AV658">
        <f t="shared" si="241"/>
        <v>0.35633052667269438</v>
      </c>
      <c r="AW658">
        <f t="shared" si="242"/>
        <v>0.22661588699564439</v>
      </c>
      <c r="AX658">
        <f t="shared" si="243"/>
        <v>0</v>
      </c>
    </row>
    <row r="659" spans="2:50" ht="15">
      <c r="B659" s="52">
        <v>1</v>
      </c>
      <c r="C659" s="52">
        <v>3.16</v>
      </c>
      <c r="D659" s="56">
        <v>0</v>
      </c>
      <c r="E659" s="52">
        <v>1</v>
      </c>
      <c r="F659" s="52">
        <v>4</v>
      </c>
      <c r="G659" s="53">
        <v>1.6</v>
      </c>
      <c r="H659" s="53">
        <v>1.86</v>
      </c>
      <c r="I659" s="52">
        <v>3</v>
      </c>
      <c r="J659" s="53">
        <v>1.25</v>
      </c>
      <c r="K659" s="53">
        <v>1.6</v>
      </c>
      <c r="L659" s="52">
        <v>35</v>
      </c>
      <c r="M659" s="52">
        <v>1</v>
      </c>
      <c r="N659" s="52">
        <v>20</v>
      </c>
      <c r="O659" s="52">
        <v>91</v>
      </c>
      <c r="P659" s="54">
        <v>55.7998385</v>
      </c>
      <c r="Q659" s="54">
        <v>17.651969999999999</v>
      </c>
      <c r="R659" s="55">
        <v>0</v>
      </c>
      <c r="U659">
        <f t="shared" si="222"/>
        <v>0.16666666666666666</v>
      </c>
      <c r="V659">
        <f t="shared" si="223"/>
        <v>0.96048632218844987</v>
      </c>
      <c r="W659">
        <f t="shared" si="224"/>
        <v>0</v>
      </c>
      <c r="X659">
        <f t="shared" si="225"/>
        <v>0.34129692832764502</v>
      </c>
      <c r="Y659">
        <f t="shared" si="226"/>
        <v>0.5714285714285714</v>
      </c>
      <c r="Z659">
        <f t="shared" si="227"/>
        <v>0.48632218844984804</v>
      </c>
      <c r="AA659">
        <f t="shared" si="228"/>
        <v>0.56534954407294835</v>
      </c>
      <c r="AB659">
        <f t="shared" si="229"/>
        <v>0.75</v>
      </c>
      <c r="AC659">
        <f t="shared" si="230"/>
        <v>0.39556962025316456</v>
      </c>
      <c r="AD659">
        <f t="shared" si="231"/>
        <v>0.50632911392405067</v>
      </c>
      <c r="AE659">
        <f t="shared" si="232"/>
        <v>0.33333333333333331</v>
      </c>
      <c r="AF659">
        <f t="shared" si="233"/>
        <v>0.16666666666666666</v>
      </c>
      <c r="AG659">
        <f t="shared" si="234"/>
        <v>0.33333333333333331</v>
      </c>
      <c r="AH659">
        <f t="shared" si="235"/>
        <v>1.1872146118721462E-2</v>
      </c>
      <c r="AI659">
        <f t="shared" si="236"/>
        <v>0.29907120743034055</v>
      </c>
      <c r="AJ659">
        <f t="shared" si="237"/>
        <v>0.22388059701492535</v>
      </c>
      <c r="AK659">
        <f t="shared" si="238"/>
        <v>0</v>
      </c>
      <c r="AM659">
        <v>170</v>
      </c>
      <c r="AN659">
        <v>485.71428571428572</v>
      </c>
      <c r="AO659">
        <v>517.27499999999998</v>
      </c>
      <c r="AP659">
        <v>472.79679927667263</v>
      </c>
      <c r="AQ659">
        <v>0</v>
      </c>
      <c r="AT659">
        <f t="shared" si="239"/>
        <v>0.5140845070422535</v>
      </c>
      <c r="AU659">
        <f t="shared" si="240"/>
        <v>0.24679889530504645</v>
      </c>
      <c r="AV659">
        <f t="shared" si="241"/>
        <v>0.36538977735081374</v>
      </c>
      <c r="AW659">
        <f t="shared" si="242"/>
        <v>0.23311376354803964</v>
      </c>
      <c r="AX659">
        <f t="shared" si="243"/>
        <v>0</v>
      </c>
    </row>
    <row r="660" spans="2:50" ht="15">
      <c r="B660" s="52">
        <v>1</v>
      </c>
      <c r="C660" s="52">
        <v>3.16</v>
      </c>
      <c r="D660" s="56">
        <v>0</v>
      </c>
      <c r="E660" s="52">
        <v>1</v>
      </c>
      <c r="F660" s="52">
        <v>4</v>
      </c>
      <c r="G660" s="53">
        <v>1.6</v>
      </c>
      <c r="H660" s="53">
        <v>1.86</v>
      </c>
      <c r="I660" s="52">
        <v>3</v>
      </c>
      <c r="J660" s="53">
        <v>1.25</v>
      </c>
      <c r="K660" s="53">
        <v>1.6</v>
      </c>
      <c r="L660" s="52">
        <v>40</v>
      </c>
      <c r="M660" s="52">
        <v>1</v>
      </c>
      <c r="N660" s="52">
        <v>20</v>
      </c>
      <c r="O660" s="52">
        <v>91</v>
      </c>
      <c r="P660" s="54">
        <v>51.190713000000002</v>
      </c>
      <c r="Q660" s="54">
        <v>17.161637499999998</v>
      </c>
      <c r="R660" s="55">
        <v>0</v>
      </c>
      <c r="U660">
        <f t="shared" si="222"/>
        <v>0.16666666666666666</v>
      </c>
      <c r="V660">
        <f t="shared" si="223"/>
        <v>0.96048632218844987</v>
      </c>
      <c r="W660">
        <f t="shared" si="224"/>
        <v>0</v>
      </c>
      <c r="X660">
        <f t="shared" si="225"/>
        <v>0.34129692832764502</v>
      </c>
      <c r="Y660">
        <f t="shared" si="226"/>
        <v>0.5714285714285714</v>
      </c>
      <c r="Z660">
        <f t="shared" si="227"/>
        <v>0.48632218844984804</v>
      </c>
      <c r="AA660">
        <f t="shared" si="228"/>
        <v>0.56534954407294835</v>
      </c>
      <c r="AB660">
        <f t="shared" si="229"/>
        <v>0.75</v>
      </c>
      <c r="AC660">
        <f t="shared" si="230"/>
        <v>0.39556962025316456</v>
      </c>
      <c r="AD660">
        <f t="shared" si="231"/>
        <v>0.50632911392405067</v>
      </c>
      <c r="AE660">
        <f t="shared" si="232"/>
        <v>0.41666666666666669</v>
      </c>
      <c r="AF660">
        <f t="shared" si="233"/>
        <v>0.16666666666666666</v>
      </c>
      <c r="AG660">
        <f t="shared" si="234"/>
        <v>0.33333333333333331</v>
      </c>
      <c r="AH660">
        <f t="shared" si="235"/>
        <v>1.1872146118721462E-2</v>
      </c>
      <c r="AI660">
        <f t="shared" si="236"/>
        <v>0.26996904024767804</v>
      </c>
      <c r="AJ660">
        <f t="shared" si="237"/>
        <v>0.21766169154228851</v>
      </c>
      <c r="AK660">
        <f t="shared" si="238"/>
        <v>0</v>
      </c>
      <c r="AM660">
        <v>170</v>
      </c>
      <c r="AN660">
        <v>425</v>
      </c>
      <c r="AO660">
        <v>524.4</v>
      </c>
      <c r="AP660">
        <v>495.65594936708857</v>
      </c>
      <c r="AQ660">
        <v>0</v>
      </c>
      <c r="AT660">
        <f t="shared" si="239"/>
        <v>0.5140845070422535</v>
      </c>
      <c r="AU660">
        <f t="shared" si="240"/>
        <v>0.18277680140597538</v>
      </c>
      <c r="AV660">
        <f t="shared" si="241"/>
        <v>0.37042269439421333</v>
      </c>
      <c r="AW660">
        <f t="shared" si="242"/>
        <v>0.24438453043402286</v>
      </c>
      <c r="AX660">
        <f t="shared" si="243"/>
        <v>0</v>
      </c>
    </row>
    <row r="661" spans="2:50" ht="15">
      <c r="B661" s="52">
        <v>1</v>
      </c>
      <c r="C661" s="52">
        <v>3.16</v>
      </c>
      <c r="D661" s="56">
        <v>0</v>
      </c>
      <c r="E661" s="52">
        <v>1</v>
      </c>
      <c r="F661" s="52">
        <v>4</v>
      </c>
      <c r="G661" s="53">
        <v>1.6</v>
      </c>
      <c r="H661" s="53">
        <v>1.86</v>
      </c>
      <c r="I661" s="52">
        <v>3</v>
      </c>
      <c r="J661" s="53">
        <v>1.25</v>
      </c>
      <c r="K661" s="53">
        <v>1.6</v>
      </c>
      <c r="L661" s="52">
        <v>45</v>
      </c>
      <c r="M661" s="52">
        <v>1</v>
      </c>
      <c r="N661" s="52">
        <v>20</v>
      </c>
      <c r="O661" s="52">
        <v>91</v>
      </c>
      <c r="P661" s="54">
        <v>48.640984000000003</v>
      </c>
      <c r="Q661" s="54">
        <v>15.69064</v>
      </c>
      <c r="R661" s="55">
        <v>0</v>
      </c>
      <c r="U661">
        <f t="shared" si="222"/>
        <v>0.16666666666666666</v>
      </c>
      <c r="V661">
        <f t="shared" si="223"/>
        <v>0.96048632218844987</v>
      </c>
      <c r="W661">
        <f t="shared" si="224"/>
        <v>0</v>
      </c>
      <c r="X661">
        <f t="shared" si="225"/>
        <v>0.34129692832764502</v>
      </c>
      <c r="Y661">
        <f t="shared" si="226"/>
        <v>0.5714285714285714</v>
      </c>
      <c r="Z661">
        <f t="shared" si="227"/>
        <v>0.48632218844984804</v>
      </c>
      <c r="AA661">
        <f t="shared" si="228"/>
        <v>0.56534954407294835</v>
      </c>
      <c r="AB661">
        <f t="shared" si="229"/>
        <v>0.75</v>
      </c>
      <c r="AC661">
        <f t="shared" si="230"/>
        <v>0.39556962025316456</v>
      </c>
      <c r="AD661">
        <f t="shared" si="231"/>
        <v>0.50632911392405067</v>
      </c>
      <c r="AE661">
        <f t="shared" si="232"/>
        <v>0.5</v>
      </c>
      <c r="AF661">
        <f t="shared" si="233"/>
        <v>0.16666666666666666</v>
      </c>
      <c r="AG661">
        <f t="shared" si="234"/>
        <v>0.33333333333333331</v>
      </c>
      <c r="AH661">
        <f t="shared" si="235"/>
        <v>1.1872146118721462E-2</v>
      </c>
      <c r="AI661">
        <f t="shared" si="236"/>
        <v>0.25386996904024772</v>
      </c>
      <c r="AJ661">
        <f t="shared" si="237"/>
        <v>0.19900497512437812</v>
      </c>
      <c r="AK661">
        <f t="shared" si="238"/>
        <v>0</v>
      </c>
      <c r="AM661">
        <v>170</v>
      </c>
      <c r="AN661">
        <v>377.77777777777777</v>
      </c>
      <c r="AO661">
        <v>527.25</v>
      </c>
      <c r="AP661">
        <v>511.12862165963423</v>
      </c>
      <c r="AQ661">
        <v>0</v>
      </c>
      <c r="AT661">
        <f t="shared" si="239"/>
        <v>0.5140845070422535</v>
      </c>
      <c r="AU661">
        <f t="shared" si="240"/>
        <v>0.13298183948447567</v>
      </c>
      <c r="AV661">
        <f t="shared" si="241"/>
        <v>0.37243586121157324</v>
      </c>
      <c r="AW661">
        <f t="shared" si="242"/>
        <v>0.25201337410593211</v>
      </c>
      <c r="AX661">
        <f t="shared" si="243"/>
        <v>0</v>
      </c>
    </row>
    <row r="662" spans="2:50" ht="15">
      <c r="B662" s="52">
        <v>1</v>
      </c>
      <c r="C662" s="52">
        <v>3.16</v>
      </c>
      <c r="D662" s="56">
        <v>0</v>
      </c>
      <c r="E662" s="52">
        <v>1</v>
      </c>
      <c r="F662" s="52">
        <v>1</v>
      </c>
      <c r="G662" s="53">
        <v>2.56</v>
      </c>
      <c r="H662" s="53">
        <v>2.62</v>
      </c>
      <c r="I662" s="52">
        <v>3</v>
      </c>
      <c r="J662" s="53">
        <v>1.28</v>
      </c>
      <c r="K662" s="53">
        <v>1.64</v>
      </c>
      <c r="L662" s="52">
        <v>30</v>
      </c>
      <c r="M662" s="52">
        <v>1</v>
      </c>
      <c r="N662" s="52">
        <v>20</v>
      </c>
      <c r="O662" s="52">
        <v>7</v>
      </c>
      <c r="P662" s="54">
        <v>43.051193500000004</v>
      </c>
      <c r="Q662" s="54">
        <v>20.593965000000001</v>
      </c>
      <c r="R662" s="55">
        <v>0</v>
      </c>
      <c r="U662">
        <f t="shared" si="222"/>
        <v>0.16666666666666666</v>
      </c>
      <c r="V662">
        <f t="shared" si="223"/>
        <v>0.96048632218844987</v>
      </c>
      <c r="W662">
        <f t="shared" si="224"/>
        <v>0</v>
      </c>
      <c r="X662">
        <f t="shared" si="225"/>
        <v>0.34129692832764502</v>
      </c>
      <c r="Y662">
        <f t="shared" si="226"/>
        <v>0.14285714285714285</v>
      </c>
      <c r="Z662">
        <f t="shared" si="227"/>
        <v>0.77811550151975684</v>
      </c>
      <c r="AA662">
        <f t="shared" si="228"/>
        <v>0.79635258358662619</v>
      </c>
      <c r="AB662">
        <f t="shared" si="229"/>
        <v>0.75</v>
      </c>
      <c r="AC662">
        <f t="shared" si="230"/>
        <v>0.4050632911392405</v>
      </c>
      <c r="AD662">
        <f t="shared" si="231"/>
        <v>0.51898734177215189</v>
      </c>
      <c r="AE662">
        <f t="shared" si="232"/>
        <v>0.25</v>
      </c>
      <c r="AF662">
        <f t="shared" si="233"/>
        <v>0.16666666666666666</v>
      </c>
      <c r="AG662">
        <f t="shared" si="234"/>
        <v>0.33333333333333331</v>
      </c>
      <c r="AH662">
        <f t="shared" si="235"/>
        <v>9.1324200913242006E-4</v>
      </c>
      <c r="AI662">
        <f t="shared" si="236"/>
        <v>0.21857585139318886</v>
      </c>
      <c r="AJ662">
        <f t="shared" si="237"/>
        <v>0.26119402985074625</v>
      </c>
      <c r="AK662">
        <f t="shared" si="238"/>
        <v>0</v>
      </c>
      <c r="AM662">
        <v>170</v>
      </c>
      <c r="AN662">
        <v>566.66666666666674</v>
      </c>
      <c r="AO662">
        <v>516.84</v>
      </c>
      <c r="AP662">
        <v>664.78852320675071</v>
      </c>
      <c r="AQ662">
        <v>0</v>
      </c>
      <c r="AT662">
        <f t="shared" si="239"/>
        <v>0.5140845070422535</v>
      </c>
      <c r="AU662">
        <f t="shared" si="240"/>
        <v>0.33216168717047462</v>
      </c>
      <c r="AV662">
        <f t="shared" si="241"/>
        <v>0.36508250452079566</v>
      </c>
      <c r="AW662">
        <f t="shared" si="242"/>
        <v>0.32777581160735048</v>
      </c>
      <c r="AX662">
        <f t="shared" si="243"/>
        <v>0</v>
      </c>
    </row>
    <row r="663" spans="2:50" ht="15">
      <c r="B663" s="52">
        <v>1</v>
      </c>
      <c r="C663" s="52">
        <v>3.16</v>
      </c>
      <c r="D663" s="56">
        <v>0</v>
      </c>
      <c r="E663" s="52">
        <v>1</v>
      </c>
      <c r="F663" s="52">
        <v>1</v>
      </c>
      <c r="G663" s="53">
        <v>2.56</v>
      </c>
      <c r="H663" s="53">
        <v>2.62</v>
      </c>
      <c r="I663" s="52">
        <v>3</v>
      </c>
      <c r="J663" s="53">
        <v>1.28</v>
      </c>
      <c r="K663" s="53">
        <v>1.64</v>
      </c>
      <c r="L663" s="52">
        <v>35</v>
      </c>
      <c r="M663" s="52">
        <v>1</v>
      </c>
      <c r="N663" s="52">
        <v>20</v>
      </c>
      <c r="O663" s="52">
        <v>7</v>
      </c>
      <c r="P663" s="54">
        <v>38.834333999999998</v>
      </c>
      <c r="Q663" s="54">
        <v>17.357770500000001</v>
      </c>
      <c r="R663" s="55">
        <v>0</v>
      </c>
      <c r="U663">
        <f t="shared" si="222"/>
        <v>0.16666666666666666</v>
      </c>
      <c r="V663">
        <f t="shared" si="223"/>
        <v>0.96048632218844987</v>
      </c>
      <c r="W663">
        <f t="shared" si="224"/>
        <v>0</v>
      </c>
      <c r="X663">
        <f t="shared" si="225"/>
        <v>0.34129692832764502</v>
      </c>
      <c r="Y663">
        <f t="shared" si="226"/>
        <v>0.14285714285714285</v>
      </c>
      <c r="Z663">
        <f t="shared" si="227"/>
        <v>0.77811550151975684</v>
      </c>
      <c r="AA663">
        <f t="shared" si="228"/>
        <v>0.79635258358662619</v>
      </c>
      <c r="AB663">
        <f t="shared" si="229"/>
        <v>0.75</v>
      </c>
      <c r="AC663">
        <f t="shared" si="230"/>
        <v>0.4050632911392405</v>
      </c>
      <c r="AD663">
        <f t="shared" si="231"/>
        <v>0.51898734177215189</v>
      </c>
      <c r="AE663">
        <f t="shared" si="232"/>
        <v>0.33333333333333331</v>
      </c>
      <c r="AF663">
        <f t="shared" si="233"/>
        <v>0.16666666666666666</v>
      </c>
      <c r="AG663">
        <f t="shared" si="234"/>
        <v>0.33333333333333331</v>
      </c>
      <c r="AH663">
        <f t="shared" si="235"/>
        <v>9.1324200913242006E-4</v>
      </c>
      <c r="AI663">
        <f t="shared" si="236"/>
        <v>0.19195046439628483</v>
      </c>
      <c r="AJ663">
        <f t="shared" si="237"/>
        <v>0.22014925373134328</v>
      </c>
      <c r="AK663">
        <f t="shared" si="238"/>
        <v>0</v>
      </c>
      <c r="AM663">
        <v>170</v>
      </c>
      <c r="AN663">
        <v>485.71428571428572</v>
      </c>
      <c r="AO663">
        <v>529.98</v>
      </c>
      <c r="AP663">
        <v>687.10873417721507</v>
      </c>
      <c r="AQ663">
        <v>0</v>
      </c>
      <c r="AT663">
        <f t="shared" si="239"/>
        <v>0.5140845070422535</v>
      </c>
      <c r="AU663">
        <f t="shared" si="240"/>
        <v>0.24679889530504645</v>
      </c>
      <c r="AV663">
        <f t="shared" si="241"/>
        <v>0.3743642631103074</v>
      </c>
      <c r="AW663">
        <f t="shared" si="242"/>
        <v>0.33878085307647937</v>
      </c>
      <c r="AX663">
        <f t="shared" si="243"/>
        <v>0</v>
      </c>
    </row>
    <row r="664" spans="2:50" ht="15">
      <c r="B664" s="52">
        <v>1</v>
      </c>
      <c r="C664" s="52">
        <v>3.16</v>
      </c>
      <c r="D664" s="56">
        <v>0</v>
      </c>
      <c r="E664" s="52">
        <v>1</v>
      </c>
      <c r="F664" s="52">
        <v>1</v>
      </c>
      <c r="G664" s="53">
        <v>2.56</v>
      </c>
      <c r="H664" s="53">
        <v>2.62</v>
      </c>
      <c r="I664" s="52">
        <v>3</v>
      </c>
      <c r="J664" s="53">
        <v>1.28</v>
      </c>
      <c r="K664" s="53">
        <v>1.64</v>
      </c>
      <c r="L664" s="52">
        <v>40</v>
      </c>
      <c r="M664" s="52">
        <v>1</v>
      </c>
      <c r="N664" s="52">
        <v>20</v>
      </c>
      <c r="O664" s="52">
        <v>7</v>
      </c>
      <c r="P664" s="54">
        <v>35.107807000000001</v>
      </c>
      <c r="Q664" s="54">
        <v>16.377105499999999</v>
      </c>
      <c r="R664" s="55">
        <v>0</v>
      </c>
      <c r="U664">
        <f t="shared" si="222"/>
        <v>0.16666666666666666</v>
      </c>
      <c r="V664">
        <f t="shared" si="223"/>
        <v>0.96048632218844987</v>
      </c>
      <c r="W664">
        <f t="shared" si="224"/>
        <v>0</v>
      </c>
      <c r="X664">
        <f t="shared" si="225"/>
        <v>0.34129692832764502</v>
      </c>
      <c r="Y664">
        <f t="shared" si="226"/>
        <v>0.14285714285714285</v>
      </c>
      <c r="Z664">
        <f t="shared" si="227"/>
        <v>0.77811550151975684</v>
      </c>
      <c r="AA664">
        <f t="shared" si="228"/>
        <v>0.79635258358662619</v>
      </c>
      <c r="AB664">
        <f t="shared" si="229"/>
        <v>0.75</v>
      </c>
      <c r="AC664">
        <f t="shared" si="230"/>
        <v>0.4050632911392405</v>
      </c>
      <c r="AD664">
        <f t="shared" si="231"/>
        <v>0.51898734177215189</v>
      </c>
      <c r="AE664">
        <f t="shared" si="232"/>
        <v>0.41666666666666669</v>
      </c>
      <c r="AF664">
        <f t="shared" si="233"/>
        <v>0.16666666666666666</v>
      </c>
      <c r="AG664">
        <f t="shared" si="234"/>
        <v>0.33333333333333331</v>
      </c>
      <c r="AH664">
        <f t="shared" si="235"/>
        <v>9.1324200913242006E-4</v>
      </c>
      <c r="AI664">
        <f t="shared" si="236"/>
        <v>0.16842105263157894</v>
      </c>
      <c r="AJ664">
        <f t="shared" si="237"/>
        <v>0.20771144278606962</v>
      </c>
      <c r="AK664">
        <f t="shared" si="238"/>
        <v>0</v>
      </c>
      <c r="AM664">
        <v>170</v>
      </c>
      <c r="AN664">
        <v>425</v>
      </c>
      <c r="AO664">
        <v>537.28</v>
      </c>
      <c r="AP664">
        <v>703.20139240506353</v>
      </c>
      <c r="AQ664">
        <v>0</v>
      </c>
      <c r="AT664">
        <f t="shared" si="239"/>
        <v>0.5140845070422535</v>
      </c>
      <c r="AU664">
        <f t="shared" si="240"/>
        <v>0.18277680140597538</v>
      </c>
      <c r="AV664">
        <f t="shared" si="241"/>
        <v>0.3795207956600361</v>
      </c>
      <c r="AW664">
        <f t="shared" si="242"/>
        <v>0.34671538252068318</v>
      </c>
      <c r="AX664">
        <f t="shared" si="243"/>
        <v>0</v>
      </c>
    </row>
    <row r="665" spans="2:50" ht="15">
      <c r="B665" s="52">
        <v>1</v>
      </c>
      <c r="C665" s="52">
        <v>3.16</v>
      </c>
      <c r="D665" s="56">
        <v>0</v>
      </c>
      <c r="E665" s="52">
        <v>1</v>
      </c>
      <c r="F665" s="52">
        <v>1</v>
      </c>
      <c r="G665" s="53">
        <v>2.56</v>
      </c>
      <c r="H665" s="53">
        <v>2.62</v>
      </c>
      <c r="I665" s="52">
        <v>3</v>
      </c>
      <c r="J665" s="53">
        <v>1.28</v>
      </c>
      <c r="K665" s="53">
        <v>1.64</v>
      </c>
      <c r="L665" s="52">
        <v>45</v>
      </c>
      <c r="M665" s="52">
        <v>1</v>
      </c>
      <c r="N665" s="52">
        <v>20</v>
      </c>
      <c r="O665" s="52">
        <v>7</v>
      </c>
      <c r="P665" s="54">
        <v>32.361944999999999</v>
      </c>
      <c r="Q665" s="54">
        <v>16.082906000000001</v>
      </c>
      <c r="R665" s="55">
        <v>0</v>
      </c>
      <c r="U665">
        <f t="shared" si="222"/>
        <v>0.16666666666666666</v>
      </c>
      <c r="V665">
        <f t="shared" si="223"/>
        <v>0.96048632218844987</v>
      </c>
      <c r="W665">
        <f t="shared" si="224"/>
        <v>0</v>
      </c>
      <c r="X665">
        <f t="shared" si="225"/>
        <v>0.34129692832764502</v>
      </c>
      <c r="Y665">
        <f t="shared" si="226"/>
        <v>0.14285714285714285</v>
      </c>
      <c r="Z665">
        <f t="shared" si="227"/>
        <v>0.77811550151975684</v>
      </c>
      <c r="AA665">
        <f t="shared" si="228"/>
        <v>0.79635258358662619</v>
      </c>
      <c r="AB665">
        <f t="shared" si="229"/>
        <v>0.75</v>
      </c>
      <c r="AC665">
        <f t="shared" si="230"/>
        <v>0.4050632911392405</v>
      </c>
      <c r="AD665">
        <f t="shared" si="231"/>
        <v>0.51898734177215189</v>
      </c>
      <c r="AE665">
        <f t="shared" si="232"/>
        <v>0.5</v>
      </c>
      <c r="AF665">
        <f t="shared" si="233"/>
        <v>0.16666666666666666</v>
      </c>
      <c r="AG665">
        <f t="shared" si="234"/>
        <v>0.33333333333333331</v>
      </c>
      <c r="AH665">
        <f t="shared" si="235"/>
        <v>9.1324200913242006E-4</v>
      </c>
      <c r="AI665">
        <f t="shared" si="236"/>
        <v>0.15108359133126933</v>
      </c>
      <c r="AJ665">
        <f t="shared" si="237"/>
        <v>0.20398009950248758</v>
      </c>
      <c r="AK665">
        <f t="shared" si="238"/>
        <v>0</v>
      </c>
      <c r="AM665">
        <v>170</v>
      </c>
      <c r="AN665">
        <v>377.77777777777777</v>
      </c>
      <c r="AO665">
        <v>540.19999999999993</v>
      </c>
      <c r="AP665">
        <v>754.85568213783392</v>
      </c>
      <c r="AQ665">
        <v>0</v>
      </c>
      <c r="AT665">
        <f t="shared" si="239"/>
        <v>0.5140845070422535</v>
      </c>
      <c r="AU665">
        <f t="shared" si="240"/>
        <v>0.13298183948447567</v>
      </c>
      <c r="AV665">
        <f t="shared" si="241"/>
        <v>0.38158340867992763</v>
      </c>
      <c r="AW665">
        <f t="shared" si="242"/>
        <v>0.37218367228370375</v>
      </c>
      <c r="AX665">
        <f t="shared" si="243"/>
        <v>0</v>
      </c>
    </row>
    <row r="666" spans="2:50" ht="15">
      <c r="B666" s="52">
        <v>1</v>
      </c>
      <c r="C666" s="52">
        <v>3.16</v>
      </c>
      <c r="D666" s="56">
        <v>0</v>
      </c>
      <c r="E666" s="52">
        <v>1</v>
      </c>
      <c r="F666" s="52">
        <v>1</v>
      </c>
      <c r="G666" s="53">
        <v>2.56</v>
      </c>
      <c r="H666" s="53">
        <v>2.62</v>
      </c>
      <c r="I666" s="52">
        <v>3</v>
      </c>
      <c r="J666" s="53">
        <v>1.28</v>
      </c>
      <c r="K666" s="53">
        <v>1.64</v>
      </c>
      <c r="L666" s="52">
        <v>30</v>
      </c>
      <c r="M666" s="52">
        <v>1</v>
      </c>
      <c r="N666" s="52">
        <v>20</v>
      </c>
      <c r="O666" s="52">
        <v>28</v>
      </c>
      <c r="P666" s="54">
        <v>54.328840999999997</v>
      </c>
      <c r="Q666" s="54">
        <v>22.555294999999997</v>
      </c>
      <c r="R666" s="55">
        <v>4.4326058000000002</v>
      </c>
      <c r="U666">
        <f t="shared" si="222"/>
        <v>0.16666666666666666</v>
      </c>
      <c r="V666">
        <f t="shared" si="223"/>
        <v>0.96048632218844987</v>
      </c>
      <c r="W666">
        <f t="shared" si="224"/>
        <v>0</v>
      </c>
      <c r="X666">
        <f t="shared" si="225"/>
        <v>0.34129692832764502</v>
      </c>
      <c r="Y666">
        <f t="shared" si="226"/>
        <v>0.14285714285714285</v>
      </c>
      <c r="Z666">
        <f t="shared" si="227"/>
        <v>0.77811550151975684</v>
      </c>
      <c r="AA666">
        <f t="shared" si="228"/>
        <v>0.79635258358662619</v>
      </c>
      <c r="AB666">
        <f t="shared" si="229"/>
        <v>0.75</v>
      </c>
      <c r="AC666">
        <f t="shared" si="230"/>
        <v>0.4050632911392405</v>
      </c>
      <c r="AD666">
        <f t="shared" si="231"/>
        <v>0.51898734177215189</v>
      </c>
      <c r="AE666">
        <f t="shared" si="232"/>
        <v>0.25</v>
      </c>
      <c r="AF666">
        <f t="shared" si="233"/>
        <v>0.16666666666666666</v>
      </c>
      <c r="AG666">
        <f t="shared" si="234"/>
        <v>0.33333333333333331</v>
      </c>
      <c r="AH666">
        <f t="shared" si="235"/>
        <v>3.6529680365296802E-3</v>
      </c>
      <c r="AI666">
        <f t="shared" si="236"/>
        <v>0.28978328173374612</v>
      </c>
      <c r="AJ666">
        <f t="shared" si="237"/>
        <v>0.28606965174129351</v>
      </c>
      <c r="AK666">
        <f t="shared" si="238"/>
        <v>0.45841784989858014</v>
      </c>
      <c r="AM666">
        <v>170</v>
      </c>
      <c r="AN666">
        <v>566.66666666666674</v>
      </c>
      <c r="AO666">
        <v>516.84</v>
      </c>
      <c r="AP666">
        <v>664.78852320675071</v>
      </c>
      <c r="AQ666">
        <v>0</v>
      </c>
      <c r="AT666">
        <f t="shared" si="239"/>
        <v>0.5140845070422535</v>
      </c>
      <c r="AU666">
        <f t="shared" si="240"/>
        <v>0.33216168717047462</v>
      </c>
      <c r="AV666">
        <f t="shared" si="241"/>
        <v>0.36508250452079566</v>
      </c>
      <c r="AW666">
        <f t="shared" si="242"/>
        <v>0.32777581160735048</v>
      </c>
      <c r="AX666">
        <f t="shared" si="243"/>
        <v>0</v>
      </c>
    </row>
    <row r="667" spans="2:50" ht="15">
      <c r="B667" s="52">
        <v>1</v>
      </c>
      <c r="C667" s="52">
        <v>3.16</v>
      </c>
      <c r="D667" s="56">
        <v>0</v>
      </c>
      <c r="E667" s="52">
        <v>1</v>
      </c>
      <c r="F667" s="52">
        <v>1</v>
      </c>
      <c r="G667" s="53">
        <v>2.56</v>
      </c>
      <c r="H667" s="53">
        <v>2.62</v>
      </c>
      <c r="I667" s="52">
        <v>3</v>
      </c>
      <c r="J667" s="53">
        <v>1.28</v>
      </c>
      <c r="K667" s="53">
        <v>1.64</v>
      </c>
      <c r="L667" s="52">
        <v>35</v>
      </c>
      <c r="M667" s="52">
        <v>1</v>
      </c>
      <c r="N667" s="52">
        <v>20</v>
      </c>
      <c r="O667" s="52">
        <v>28</v>
      </c>
      <c r="P667" s="54">
        <v>46.287388</v>
      </c>
      <c r="Q667" s="54">
        <v>21.280430500000001</v>
      </c>
      <c r="R667" s="55">
        <v>4.4326058000000002</v>
      </c>
      <c r="U667">
        <f t="shared" si="222"/>
        <v>0.16666666666666666</v>
      </c>
      <c r="V667">
        <f t="shared" si="223"/>
        <v>0.96048632218844987</v>
      </c>
      <c r="W667">
        <f t="shared" si="224"/>
        <v>0</v>
      </c>
      <c r="X667">
        <f t="shared" si="225"/>
        <v>0.34129692832764502</v>
      </c>
      <c r="Y667">
        <f t="shared" si="226"/>
        <v>0.14285714285714285</v>
      </c>
      <c r="Z667">
        <f t="shared" si="227"/>
        <v>0.77811550151975684</v>
      </c>
      <c r="AA667">
        <f t="shared" si="228"/>
        <v>0.79635258358662619</v>
      </c>
      <c r="AB667">
        <f t="shared" si="229"/>
        <v>0.75</v>
      </c>
      <c r="AC667">
        <f t="shared" si="230"/>
        <v>0.4050632911392405</v>
      </c>
      <c r="AD667">
        <f t="shared" si="231"/>
        <v>0.51898734177215189</v>
      </c>
      <c r="AE667">
        <f t="shared" si="232"/>
        <v>0.33333333333333331</v>
      </c>
      <c r="AF667">
        <f t="shared" si="233"/>
        <v>0.16666666666666666</v>
      </c>
      <c r="AG667">
        <f t="shared" si="234"/>
        <v>0.33333333333333331</v>
      </c>
      <c r="AH667">
        <f t="shared" si="235"/>
        <v>3.6529680365296802E-3</v>
      </c>
      <c r="AI667">
        <f t="shared" si="236"/>
        <v>0.23900928792569656</v>
      </c>
      <c r="AJ667">
        <f t="shared" si="237"/>
        <v>0.26990049751243783</v>
      </c>
      <c r="AK667">
        <f t="shared" si="238"/>
        <v>0.45841784989858014</v>
      </c>
      <c r="AM667">
        <v>170</v>
      </c>
      <c r="AN667">
        <v>485.71428571428572</v>
      </c>
      <c r="AO667">
        <v>529.98</v>
      </c>
      <c r="AP667">
        <v>687.10873417721507</v>
      </c>
      <c r="AQ667">
        <v>0</v>
      </c>
      <c r="AT667">
        <f t="shared" si="239"/>
        <v>0.5140845070422535</v>
      </c>
      <c r="AU667">
        <f t="shared" si="240"/>
        <v>0.24679889530504645</v>
      </c>
      <c r="AV667">
        <f t="shared" si="241"/>
        <v>0.3743642631103074</v>
      </c>
      <c r="AW667">
        <f t="shared" si="242"/>
        <v>0.33878085307647937</v>
      </c>
      <c r="AX667">
        <f t="shared" si="243"/>
        <v>0</v>
      </c>
    </row>
    <row r="668" spans="2:50" ht="15">
      <c r="B668" s="52">
        <v>1</v>
      </c>
      <c r="C668" s="52">
        <v>3.16</v>
      </c>
      <c r="D668" s="56">
        <v>0</v>
      </c>
      <c r="E668" s="52">
        <v>1</v>
      </c>
      <c r="F668" s="52">
        <v>1</v>
      </c>
      <c r="G668" s="53">
        <v>2.56</v>
      </c>
      <c r="H668" s="53">
        <v>2.62</v>
      </c>
      <c r="I668" s="52">
        <v>3</v>
      </c>
      <c r="J668" s="53">
        <v>1.28</v>
      </c>
      <c r="K668" s="53">
        <v>1.64</v>
      </c>
      <c r="L668" s="52">
        <v>40</v>
      </c>
      <c r="M668" s="52">
        <v>1</v>
      </c>
      <c r="N668" s="52">
        <v>20</v>
      </c>
      <c r="O668" s="52">
        <v>28</v>
      </c>
      <c r="P668" s="54">
        <v>42.266661499999998</v>
      </c>
      <c r="Q668" s="54">
        <v>19.024901</v>
      </c>
      <c r="R668" s="55">
        <v>3.3244543499999999</v>
      </c>
      <c r="U668">
        <f t="shared" si="222"/>
        <v>0.16666666666666666</v>
      </c>
      <c r="V668">
        <f t="shared" si="223"/>
        <v>0.96048632218844987</v>
      </c>
      <c r="W668">
        <f t="shared" si="224"/>
        <v>0</v>
      </c>
      <c r="X668">
        <f t="shared" si="225"/>
        <v>0.34129692832764502</v>
      </c>
      <c r="Y668">
        <f t="shared" si="226"/>
        <v>0.14285714285714285</v>
      </c>
      <c r="Z668">
        <f t="shared" si="227"/>
        <v>0.77811550151975684</v>
      </c>
      <c r="AA668">
        <f t="shared" si="228"/>
        <v>0.79635258358662619</v>
      </c>
      <c r="AB668">
        <f t="shared" si="229"/>
        <v>0.75</v>
      </c>
      <c r="AC668">
        <f t="shared" si="230"/>
        <v>0.4050632911392405</v>
      </c>
      <c r="AD668">
        <f t="shared" si="231"/>
        <v>0.51898734177215189</v>
      </c>
      <c r="AE668">
        <f t="shared" si="232"/>
        <v>0.41666666666666669</v>
      </c>
      <c r="AF668">
        <f t="shared" si="233"/>
        <v>0.16666666666666666</v>
      </c>
      <c r="AG668">
        <f t="shared" si="234"/>
        <v>0.33333333333333331</v>
      </c>
      <c r="AH668">
        <f t="shared" si="235"/>
        <v>3.6529680365296802E-3</v>
      </c>
      <c r="AI668">
        <f t="shared" si="236"/>
        <v>0.21362229102167182</v>
      </c>
      <c r="AJ668">
        <f t="shared" si="237"/>
        <v>0.24129353233830844</v>
      </c>
      <c r="AK668">
        <f t="shared" si="238"/>
        <v>0.34381338742393508</v>
      </c>
      <c r="AM668">
        <v>170</v>
      </c>
      <c r="AN668">
        <v>425</v>
      </c>
      <c r="AO668">
        <v>537.28</v>
      </c>
      <c r="AP668">
        <v>703.20139240506353</v>
      </c>
      <c r="AQ668">
        <v>0</v>
      </c>
      <c r="AT668">
        <f t="shared" si="239"/>
        <v>0.5140845070422535</v>
      </c>
      <c r="AU668">
        <f t="shared" si="240"/>
        <v>0.18277680140597538</v>
      </c>
      <c r="AV668">
        <f t="shared" si="241"/>
        <v>0.3795207956600361</v>
      </c>
      <c r="AW668">
        <f t="shared" si="242"/>
        <v>0.34671538252068318</v>
      </c>
      <c r="AX668">
        <f t="shared" si="243"/>
        <v>0</v>
      </c>
    </row>
    <row r="669" spans="2:50" ht="15">
      <c r="B669" s="52">
        <v>1</v>
      </c>
      <c r="C669" s="52">
        <v>3.16</v>
      </c>
      <c r="D669" s="56">
        <v>0</v>
      </c>
      <c r="E669" s="52">
        <v>1</v>
      </c>
      <c r="F669" s="52">
        <v>1</v>
      </c>
      <c r="G669" s="53">
        <v>2.56</v>
      </c>
      <c r="H669" s="53">
        <v>2.62</v>
      </c>
      <c r="I669" s="52">
        <v>3</v>
      </c>
      <c r="J669" s="53">
        <v>1.28</v>
      </c>
      <c r="K669" s="53">
        <v>1.64</v>
      </c>
      <c r="L669" s="52">
        <v>45</v>
      </c>
      <c r="M669" s="52">
        <v>1</v>
      </c>
      <c r="N669" s="52">
        <v>20</v>
      </c>
      <c r="O669" s="52">
        <v>28</v>
      </c>
      <c r="P669" s="54">
        <v>40.403398000000003</v>
      </c>
      <c r="Q669" s="54">
        <v>18.338435499999999</v>
      </c>
      <c r="R669" s="55">
        <v>3.4127141999999999</v>
      </c>
      <c r="U669">
        <f t="shared" si="222"/>
        <v>0.16666666666666666</v>
      </c>
      <c r="V669">
        <f t="shared" si="223"/>
        <v>0.96048632218844987</v>
      </c>
      <c r="W669">
        <f t="shared" si="224"/>
        <v>0</v>
      </c>
      <c r="X669">
        <f t="shared" si="225"/>
        <v>0.34129692832764502</v>
      </c>
      <c r="Y669">
        <f t="shared" si="226"/>
        <v>0.14285714285714285</v>
      </c>
      <c r="Z669">
        <f t="shared" si="227"/>
        <v>0.77811550151975684</v>
      </c>
      <c r="AA669">
        <f t="shared" si="228"/>
        <v>0.79635258358662619</v>
      </c>
      <c r="AB669">
        <f t="shared" si="229"/>
        <v>0.75</v>
      </c>
      <c r="AC669">
        <f t="shared" si="230"/>
        <v>0.4050632911392405</v>
      </c>
      <c r="AD669">
        <f t="shared" si="231"/>
        <v>0.51898734177215189</v>
      </c>
      <c r="AE669">
        <f t="shared" si="232"/>
        <v>0.5</v>
      </c>
      <c r="AF669">
        <f t="shared" si="233"/>
        <v>0.16666666666666666</v>
      </c>
      <c r="AG669">
        <f t="shared" si="234"/>
        <v>0.33333333333333331</v>
      </c>
      <c r="AH669">
        <f t="shared" si="235"/>
        <v>3.6529680365296802E-3</v>
      </c>
      <c r="AI669">
        <f t="shared" si="236"/>
        <v>0.2018575851393189</v>
      </c>
      <c r="AJ669">
        <f t="shared" si="237"/>
        <v>0.23258706467661691</v>
      </c>
      <c r="AK669">
        <f t="shared" si="238"/>
        <v>0.3529411764705882</v>
      </c>
      <c r="AM669">
        <v>170</v>
      </c>
      <c r="AN669">
        <v>377.77777777777777</v>
      </c>
      <c r="AO669">
        <v>540.19999999999993</v>
      </c>
      <c r="AP669">
        <v>754.85568213783392</v>
      </c>
      <c r="AQ669">
        <v>0</v>
      </c>
      <c r="AT669">
        <f t="shared" si="239"/>
        <v>0.5140845070422535</v>
      </c>
      <c r="AU669">
        <f t="shared" si="240"/>
        <v>0.13298183948447567</v>
      </c>
      <c r="AV669">
        <f t="shared" si="241"/>
        <v>0.38158340867992763</v>
      </c>
      <c r="AW669">
        <f t="shared" si="242"/>
        <v>0.37218367228370375</v>
      </c>
      <c r="AX669">
        <f t="shared" si="243"/>
        <v>0</v>
      </c>
    </row>
    <row r="670" spans="2:50" ht="15">
      <c r="B670" s="52">
        <v>1</v>
      </c>
      <c r="C670" s="52">
        <v>3.16</v>
      </c>
      <c r="D670" s="56">
        <v>0</v>
      </c>
      <c r="E670" s="52">
        <v>1</v>
      </c>
      <c r="F670" s="52">
        <v>1</v>
      </c>
      <c r="G670" s="53">
        <v>2.56</v>
      </c>
      <c r="H670" s="53">
        <v>2.62</v>
      </c>
      <c r="I670" s="52">
        <v>3</v>
      </c>
      <c r="J670" s="53">
        <v>1.28</v>
      </c>
      <c r="K670" s="53">
        <v>1.64</v>
      </c>
      <c r="L670" s="52">
        <v>30</v>
      </c>
      <c r="M670" s="52">
        <v>1</v>
      </c>
      <c r="N670" s="52">
        <v>20</v>
      </c>
      <c r="O670" s="52">
        <v>91</v>
      </c>
      <c r="P670" s="54">
        <v>61.978028000000002</v>
      </c>
      <c r="Q670" s="54">
        <v>23.928225999999999</v>
      </c>
      <c r="R670" s="55">
        <v>0</v>
      </c>
      <c r="U670">
        <f t="shared" si="222"/>
        <v>0.16666666666666666</v>
      </c>
      <c r="V670">
        <f t="shared" si="223"/>
        <v>0.96048632218844987</v>
      </c>
      <c r="W670">
        <f t="shared" si="224"/>
        <v>0</v>
      </c>
      <c r="X670">
        <f t="shared" si="225"/>
        <v>0.34129692832764502</v>
      </c>
      <c r="Y670">
        <f t="shared" si="226"/>
        <v>0.14285714285714285</v>
      </c>
      <c r="Z670">
        <f t="shared" si="227"/>
        <v>0.77811550151975684</v>
      </c>
      <c r="AA670">
        <f t="shared" si="228"/>
        <v>0.79635258358662619</v>
      </c>
      <c r="AB670">
        <f t="shared" si="229"/>
        <v>0.75</v>
      </c>
      <c r="AC670">
        <f t="shared" si="230"/>
        <v>0.4050632911392405</v>
      </c>
      <c r="AD670">
        <f t="shared" si="231"/>
        <v>0.51898734177215189</v>
      </c>
      <c r="AE670">
        <f t="shared" si="232"/>
        <v>0.25</v>
      </c>
      <c r="AF670">
        <f t="shared" si="233"/>
        <v>0.16666666666666666</v>
      </c>
      <c r="AG670">
        <f t="shared" si="234"/>
        <v>0.33333333333333331</v>
      </c>
      <c r="AH670">
        <f t="shared" si="235"/>
        <v>1.1872146118721462E-2</v>
      </c>
      <c r="AI670">
        <f t="shared" si="236"/>
        <v>0.33808049535603713</v>
      </c>
      <c r="AJ670">
        <f t="shared" si="237"/>
        <v>0.30348258706467657</v>
      </c>
      <c r="AK670">
        <f t="shared" si="238"/>
        <v>0</v>
      </c>
      <c r="AM670">
        <v>170</v>
      </c>
      <c r="AN670">
        <v>566.66666666666674</v>
      </c>
      <c r="AO670">
        <v>516.84</v>
      </c>
      <c r="AP670">
        <v>664.78852320675071</v>
      </c>
      <c r="AQ670">
        <v>0</v>
      </c>
      <c r="AT670">
        <f t="shared" si="239"/>
        <v>0.5140845070422535</v>
      </c>
      <c r="AU670">
        <f t="shared" si="240"/>
        <v>0.33216168717047462</v>
      </c>
      <c r="AV670">
        <f t="shared" si="241"/>
        <v>0.36508250452079566</v>
      </c>
      <c r="AW670">
        <f t="shared" si="242"/>
        <v>0.32777581160735048</v>
      </c>
      <c r="AX670">
        <f t="shared" si="243"/>
        <v>0</v>
      </c>
    </row>
    <row r="671" spans="2:50" ht="15">
      <c r="B671" s="52">
        <v>1</v>
      </c>
      <c r="C671" s="52">
        <v>3.16</v>
      </c>
      <c r="D671" s="56">
        <v>0</v>
      </c>
      <c r="E671" s="52">
        <v>1</v>
      </c>
      <c r="F671" s="52">
        <v>1</v>
      </c>
      <c r="G671" s="53">
        <v>2.56</v>
      </c>
      <c r="H671" s="53">
        <v>2.62</v>
      </c>
      <c r="I671" s="52">
        <v>3</v>
      </c>
      <c r="J671" s="53">
        <v>1.28</v>
      </c>
      <c r="K671" s="53">
        <v>1.64</v>
      </c>
      <c r="L671" s="52">
        <v>35</v>
      </c>
      <c r="M671" s="52">
        <v>1</v>
      </c>
      <c r="N671" s="52">
        <v>20</v>
      </c>
      <c r="O671" s="52">
        <v>91</v>
      </c>
      <c r="P671" s="54">
        <v>55.505639000000002</v>
      </c>
      <c r="Q671" s="54">
        <v>23.045627500000002</v>
      </c>
      <c r="R671" s="55">
        <v>0</v>
      </c>
      <c r="U671">
        <f t="shared" si="222"/>
        <v>0.16666666666666666</v>
      </c>
      <c r="V671">
        <f t="shared" si="223"/>
        <v>0.96048632218844987</v>
      </c>
      <c r="W671">
        <f t="shared" si="224"/>
        <v>0</v>
      </c>
      <c r="X671">
        <f t="shared" si="225"/>
        <v>0.34129692832764502</v>
      </c>
      <c r="Y671">
        <f t="shared" si="226"/>
        <v>0.14285714285714285</v>
      </c>
      <c r="Z671">
        <f t="shared" si="227"/>
        <v>0.77811550151975684</v>
      </c>
      <c r="AA671">
        <f t="shared" si="228"/>
        <v>0.79635258358662619</v>
      </c>
      <c r="AB671">
        <f t="shared" si="229"/>
        <v>0.75</v>
      </c>
      <c r="AC671">
        <f t="shared" si="230"/>
        <v>0.4050632911392405</v>
      </c>
      <c r="AD671">
        <f t="shared" si="231"/>
        <v>0.51898734177215189</v>
      </c>
      <c r="AE671">
        <f t="shared" si="232"/>
        <v>0.33333333333333331</v>
      </c>
      <c r="AF671">
        <f t="shared" si="233"/>
        <v>0.16666666666666666</v>
      </c>
      <c r="AG671">
        <f t="shared" si="234"/>
        <v>0.33333333333333331</v>
      </c>
      <c r="AH671">
        <f t="shared" si="235"/>
        <v>1.1872146118721462E-2</v>
      </c>
      <c r="AI671">
        <f t="shared" si="236"/>
        <v>0.29721362229102172</v>
      </c>
      <c r="AJ671">
        <f t="shared" si="237"/>
        <v>0.29228855721393038</v>
      </c>
      <c r="AK671">
        <f t="shared" si="238"/>
        <v>0</v>
      </c>
      <c r="AM671">
        <v>170</v>
      </c>
      <c r="AN671">
        <v>485.71428571428572</v>
      </c>
      <c r="AO671">
        <v>529.98</v>
      </c>
      <c r="AP671">
        <v>687.10873417721507</v>
      </c>
      <c r="AQ671">
        <v>0</v>
      </c>
      <c r="AT671">
        <f t="shared" si="239"/>
        <v>0.5140845070422535</v>
      </c>
      <c r="AU671">
        <f t="shared" si="240"/>
        <v>0.24679889530504645</v>
      </c>
      <c r="AV671">
        <f t="shared" si="241"/>
        <v>0.3743642631103074</v>
      </c>
      <c r="AW671">
        <f t="shared" si="242"/>
        <v>0.33878085307647937</v>
      </c>
      <c r="AX671">
        <f t="shared" si="243"/>
        <v>0</v>
      </c>
    </row>
    <row r="672" spans="2:50" ht="15">
      <c r="B672" s="52">
        <v>1</v>
      </c>
      <c r="C672" s="52">
        <v>3.16</v>
      </c>
      <c r="D672" s="56">
        <v>0</v>
      </c>
      <c r="E672" s="52">
        <v>1</v>
      </c>
      <c r="F672" s="52">
        <v>1</v>
      </c>
      <c r="G672" s="53">
        <v>2.56</v>
      </c>
      <c r="H672" s="53">
        <v>2.62</v>
      </c>
      <c r="I672" s="52">
        <v>3</v>
      </c>
      <c r="J672" s="53">
        <v>1.28</v>
      </c>
      <c r="K672" s="53">
        <v>1.64</v>
      </c>
      <c r="L672" s="52">
        <v>40</v>
      </c>
      <c r="M672" s="52">
        <v>1</v>
      </c>
      <c r="N672" s="52">
        <v>20</v>
      </c>
      <c r="O672" s="52">
        <v>91</v>
      </c>
      <c r="P672" s="54">
        <v>49.523582500000003</v>
      </c>
      <c r="Q672" s="54">
        <v>21.476563500000001</v>
      </c>
      <c r="R672" s="55">
        <v>0</v>
      </c>
      <c r="U672">
        <f t="shared" si="222"/>
        <v>0.16666666666666666</v>
      </c>
      <c r="V672">
        <f t="shared" si="223"/>
        <v>0.96048632218844987</v>
      </c>
      <c r="W672">
        <f t="shared" si="224"/>
        <v>0</v>
      </c>
      <c r="X672">
        <f t="shared" si="225"/>
        <v>0.34129692832764502</v>
      </c>
      <c r="Y672">
        <f t="shared" si="226"/>
        <v>0.14285714285714285</v>
      </c>
      <c r="Z672">
        <f t="shared" si="227"/>
        <v>0.77811550151975684</v>
      </c>
      <c r="AA672">
        <f t="shared" si="228"/>
        <v>0.79635258358662619</v>
      </c>
      <c r="AB672">
        <f t="shared" si="229"/>
        <v>0.75</v>
      </c>
      <c r="AC672">
        <f t="shared" si="230"/>
        <v>0.4050632911392405</v>
      </c>
      <c r="AD672">
        <f t="shared" si="231"/>
        <v>0.51898734177215189</v>
      </c>
      <c r="AE672">
        <f t="shared" si="232"/>
        <v>0.41666666666666669</v>
      </c>
      <c r="AF672">
        <f t="shared" si="233"/>
        <v>0.16666666666666666</v>
      </c>
      <c r="AG672">
        <f t="shared" si="234"/>
        <v>0.33333333333333331</v>
      </c>
      <c r="AH672">
        <f t="shared" si="235"/>
        <v>1.1872146118721462E-2</v>
      </c>
      <c r="AI672">
        <f t="shared" si="236"/>
        <v>0.25944272445820438</v>
      </c>
      <c r="AJ672">
        <f t="shared" si="237"/>
        <v>0.27238805970149255</v>
      </c>
      <c r="AK672">
        <f t="shared" si="238"/>
        <v>0</v>
      </c>
      <c r="AM672">
        <v>170</v>
      </c>
      <c r="AN672">
        <v>425</v>
      </c>
      <c r="AO672">
        <v>537.28</v>
      </c>
      <c r="AP672">
        <v>703.20139240506353</v>
      </c>
      <c r="AQ672">
        <v>0</v>
      </c>
      <c r="AT672">
        <f t="shared" si="239"/>
        <v>0.5140845070422535</v>
      </c>
      <c r="AU672">
        <f t="shared" si="240"/>
        <v>0.18277680140597538</v>
      </c>
      <c r="AV672">
        <f t="shared" si="241"/>
        <v>0.3795207956600361</v>
      </c>
      <c r="AW672">
        <f t="shared" si="242"/>
        <v>0.34671538252068318</v>
      </c>
      <c r="AX672">
        <f t="shared" si="243"/>
        <v>0</v>
      </c>
    </row>
    <row r="673" spans="2:50" ht="15">
      <c r="B673" s="52">
        <v>1</v>
      </c>
      <c r="C673" s="52">
        <v>3.16</v>
      </c>
      <c r="D673" s="56">
        <v>0</v>
      </c>
      <c r="E673" s="52">
        <v>1</v>
      </c>
      <c r="F673" s="52">
        <v>1</v>
      </c>
      <c r="G673" s="53">
        <v>2.56</v>
      </c>
      <c r="H673" s="53">
        <v>2.62</v>
      </c>
      <c r="I673" s="52">
        <v>3</v>
      </c>
      <c r="J673" s="53">
        <v>1.28</v>
      </c>
      <c r="K673" s="53">
        <v>1.64</v>
      </c>
      <c r="L673" s="52">
        <v>45</v>
      </c>
      <c r="M673" s="52">
        <v>1</v>
      </c>
      <c r="N673" s="52">
        <v>20</v>
      </c>
      <c r="O673" s="52">
        <v>91</v>
      </c>
      <c r="P673" s="54">
        <v>43.541525999999998</v>
      </c>
      <c r="Q673" s="54">
        <v>21.084297499999998</v>
      </c>
      <c r="R673" s="55">
        <v>0</v>
      </c>
      <c r="U673">
        <f t="shared" si="222"/>
        <v>0.16666666666666666</v>
      </c>
      <c r="V673">
        <f t="shared" si="223"/>
        <v>0.96048632218844987</v>
      </c>
      <c r="W673">
        <f t="shared" si="224"/>
        <v>0</v>
      </c>
      <c r="X673">
        <f t="shared" si="225"/>
        <v>0.34129692832764502</v>
      </c>
      <c r="Y673">
        <f t="shared" si="226"/>
        <v>0.14285714285714285</v>
      </c>
      <c r="Z673">
        <f t="shared" si="227"/>
        <v>0.77811550151975684</v>
      </c>
      <c r="AA673">
        <f t="shared" si="228"/>
        <v>0.79635258358662619</v>
      </c>
      <c r="AB673">
        <f t="shared" si="229"/>
        <v>0.75</v>
      </c>
      <c r="AC673">
        <f t="shared" si="230"/>
        <v>0.4050632911392405</v>
      </c>
      <c r="AD673">
        <f t="shared" si="231"/>
        <v>0.51898734177215189</v>
      </c>
      <c r="AE673">
        <f t="shared" si="232"/>
        <v>0.5</v>
      </c>
      <c r="AF673">
        <f t="shared" si="233"/>
        <v>0.16666666666666666</v>
      </c>
      <c r="AG673">
        <f t="shared" si="234"/>
        <v>0.33333333333333331</v>
      </c>
      <c r="AH673">
        <f t="shared" si="235"/>
        <v>1.1872146118721462E-2</v>
      </c>
      <c r="AI673">
        <f t="shared" si="236"/>
        <v>0.22167182662538695</v>
      </c>
      <c r="AJ673">
        <f t="shared" si="237"/>
        <v>0.26741293532338306</v>
      </c>
      <c r="AK673">
        <f t="shared" si="238"/>
        <v>0</v>
      </c>
      <c r="AM673">
        <v>170</v>
      </c>
      <c r="AN673">
        <v>377.77777777777777</v>
      </c>
      <c r="AO673">
        <v>540.19999999999993</v>
      </c>
      <c r="AP673">
        <v>754.85568213783392</v>
      </c>
      <c r="AQ673">
        <v>0</v>
      </c>
      <c r="AT673">
        <f t="shared" si="239"/>
        <v>0.5140845070422535</v>
      </c>
      <c r="AU673">
        <f t="shared" si="240"/>
        <v>0.13298183948447567</v>
      </c>
      <c r="AV673">
        <f t="shared" si="241"/>
        <v>0.38158340867992763</v>
      </c>
      <c r="AW673">
        <f t="shared" si="242"/>
        <v>0.37218367228370375</v>
      </c>
      <c r="AX673">
        <f t="shared" si="243"/>
        <v>0</v>
      </c>
    </row>
    <row r="674" spans="2:50" ht="15">
      <c r="B674" s="52">
        <v>1</v>
      </c>
      <c r="C674" s="52">
        <v>3.16</v>
      </c>
      <c r="D674" s="56">
        <v>0</v>
      </c>
      <c r="E674" s="52">
        <v>1</v>
      </c>
      <c r="F674" s="52">
        <v>4</v>
      </c>
      <c r="G674" s="53">
        <v>1.63</v>
      </c>
      <c r="H674" s="53">
        <v>1.83</v>
      </c>
      <c r="I674" s="52">
        <v>3</v>
      </c>
      <c r="J674" s="53">
        <v>1.28</v>
      </c>
      <c r="K674" s="53">
        <v>1.64</v>
      </c>
      <c r="L674" s="52">
        <v>30</v>
      </c>
      <c r="M674" s="52">
        <v>1</v>
      </c>
      <c r="N674" s="52">
        <v>20</v>
      </c>
      <c r="O674" s="52">
        <v>7</v>
      </c>
      <c r="P674" s="54">
        <v>48.444851</v>
      </c>
      <c r="Q674" s="54">
        <v>16.867438</v>
      </c>
      <c r="R674" s="55">
        <v>0</v>
      </c>
      <c r="U674">
        <f t="shared" si="222"/>
        <v>0.16666666666666666</v>
      </c>
      <c r="V674">
        <f t="shared" si="223"/>
        <v>0.96048632218844987</v>
      </c>
      <c r="W674">
        <f t="shared" si="224"/>
        <v>0</v>
      </c>
      <c r="X674">
        <f t="shared" si="225"/>
        <v>0.34129692832764502</v>
      </c>
      <c r="Y674">
        <f t="shared" si="226"/>
        <v>0.5714285714285714</v>
      </c>
      <c r="Z674">
        <f t="shared" si="227"/>
        <v>0.49544072948328266</v>
      </c>
      <c r="AA674">
        <f t="shared" si="228"/>
        <v>0.55623100303951367</v>
      </c>
      <c r="AB674">
        <f t="shared" si="229"/>
        <v>0.75</v>
      </c>
      <c r="AC674">
        <f t="shared" si="230"/>
        <v>0.4050632911392405</v>
      </c>
      <c r="AD674">
        <f t="shared" si="231"/>
        <v>0.51898734177215189</v>
      </c>
      <c r="AE674">
        <f t="shared" si="232"/>
        <v>0.25</v>
      </c>
      <c r="AF674">
        <f t="shared" si="233"/>
        <v>0.16666666666666666</v>
      </c>
      <c r="AG674">
        <f t="shared" si="234"/>
        <v>0.33333333333333331</v>
      </c>
      <c r="AH674">
        <f t="shared" si="235"/>
        <v>9.1324200913242006E-4</v>
      </c>
      <c r="AI674">
        <f t="shared" si="236"/>
        <v>0.25263157894736843</v>
      </c>
      <c r="AJ674">
        <f t="shared" si="237"/>
        <v>0.21393034825870647</v>
      </c>
      <c r="AK674">
        <f t="shared" si="238"/>
        <v>0</v>
      </c>
      <c r="AM674">
        <v>170</v>
      </c>
      <c r="AN674">
        <v>566.66666666666674</v>
      </c>
      <c r="AO674">
        <v>516.84</v>
      </c>
      <c r="AP674">
        <v>426.74793248945133</v>
      </c>
      <c r="AQ674">
        <v>0</v>
      </c>
      <c r="AT674">
        <f t="shared" si="239"/>
        <v>0.5140845070422535</v>
      </c>
      <c r="AU674">
        <f t="shared" si="240"/>
        <v>0.33216168717047462</v>
      </c>
      <c r="AV674">
        <f t="shared" si="241"/>
        <v>0.36508250452079566</v>
      </c>
      <c r="AW674">
        <f t="shared" si="242"/>
        <v>0.21040924300070454</v>
      </c>
      <c r="AX674">
        <f t="shared" si="243"/>
        <v>0</v>
      </c>
    </row>
    <row r="675" spans="2:50" ht="15">
      <c r="B675" s="52">
        <v>1</v>
      </c>
      <c r="C675" s="52">
        <v>3.16</v>
      </c>
      <c r="D675" s="56">
        <v>0</v>
      </c>
      <c r="E675" s="52">
        <v>1</v>
      </c>
      <c r="F675" s="52">
        <v>4</v>
      </c>
      <c r="G675" s="53">
        <v>1.63</v>
      </c>
      <c r="H675" s="53">
        <v>1.83</v>
      </c>
      <c r="I675" s="52">
        <v>3</v>
      </c>
      <c r="J675" s="53">
        <v>1.28</v>
      </c>
      <c r="K675" s="53">
        <v>1.64</v>
      </c>
      <c r="L675" s="52">
        <v>35</v>
      </c>
      <c r="M675" s="52">
        <v>1</v>
      </c>
      <c r="N675" s="52">
        <v>20</v>
      </c>
      <c r="O675" s="52">
        <v>7</v>
      </c>
      <c r="P675" s="54">
        <v>41.972462</v>
      </c>
      <c r="Q675" s="54">
        <v>14.906108000000001</v>
      </c>
      <c r="R675" s="55">
        <v>0</v>
      </c>
      <c r="U675">
        <f t="shared" si="222"/>
        <v>0.16666666666666666</v>
      </c>
      <c r="V675">
        <f t="shared" si="223"/>
        <v>0.96048632218844987</v>
      </c>
      <c r="W675">
        <f t="shared" si="224"/>
        <v>0</v>
      </c>
      <c r="X675">
        <f t="shared" si="225"/>
        <v>0.34129692832764502</v>
      </c>
      <c r="Y675">
        <f t="shared" si="226"/>
        <v>0.5714285714285714</v>
      </c>
      <c r="Z675">
        <f t="shared" si="227"/>
        <v>0.49544072948328266</v>
      </c>
      <c r="AA675">
        <f t="shared" si="228"/>
        <v>0.55623100303951367</v>
      </c>
      <c r="AB675">
        <f t="shared" si="229"/>
        <v>0.75</v>
      </c>
      <c r="AC675">
        <f t="shared" si="230"/>
        <v>0.4050632911392405</v>
      </c>
      <c r="AD675">
        <f t="shared" si="231"/>
        <v>0.51898734177215189</v>
      </c>
      <c r="AE675">
        <f t="shared" si="232"/>
        <v>0.33333333333333331</v>
      </c>
      <c r="AF675">
        <f t="shared" si="233"/>
        <v>0.16666666666666666</v>
      </c>
      <c r="AG675">
        <f t="shared" si="234"/>
        <v>0.33333333333333331</v>
      </c>
      <c r="AH675">
        <f t="shared" si="235"/>
        <v>9.1324200913242006E-4</v>
      </c>
      <c r="AI675">
        <f t="shared" si="236"/>
        <v>0.21176470588235291</v>
      </c>
      <c r="AJ675">
        <f t="shared" si="237"/>
        <v>0.18905472636815923</v>
      </c>
      <c r="AK675">
        <f t="shared" si="238"/>
        <v>0</v>
      </c>
      <c r="AM675">
        <v>170</v>
      </c>
      <c r="AN675">
        <v>485.71428571428572</v>
      </c>
      <c r="AO675">
        <v>529.98</v>
      </c>
      <c r="AP675">
        <v>460.68679927667262</v>
      </c>
      <c r="AQ675">
        <v>0</v>
      </c>
      <c r="AT675">
        <f t="shared" si="239"/>
        <v>0.5140845070422535</v>
      </c>
      <c r="AU675">
        <f t="shared" si="240"/>
        <v>0.24679889530504645</v>
      </c>
      <c r="AV675">
        <f t="shared" si="241"/>
        <v>0.3743642631103074</v>
      </c>
      <c r="AW675">
        <f t="shared" si="242"/>
        <v>0.22714289470779864</v>
      </c>
      <c r="AX675">
        <f t="shared" si="243"/>
        <v>0</v>
      </c>
    </row>
    <row r="676" spans="2:50" ht="15">
      <c r="B676" s="52">
        <v>1</v>
      </c>
      <c r="C676" s="52">
        <v>3.16</v>
      </c>
      <c r="D676" s="56">
        <v>0</v>
      </c>
      <c r="E676" s="52">
        <v>1</v>
      </c>
      <c r="F676" s="52">
        <v>4</v>
      </c>
      <c r="G676" s="53">
        <v>1.63</v>
      </c>
      <c r="H676" s="53">
        <v>1.83</v>
      </c>
      <c r="I676" s="52">
        <v>3</v>
      </c>
      <c r="J676" s="53">
        <v>1.28</v>
      </c>
      <c r="K676" s="53">
        <v>1.64</v>
      </c>
      <c r="L676" s="52">
        <v>40</v>
      </c>
      <c r="M676" s="52">
        <v>1</v>
      </c>
      <c r="N676" s="52">
        <v>20</v>
      </c>
      <c r="O676" s="52">
        <v>7</v>
      </c>
      <c r="P676" s="54">
        <v>36.186538499999997</v>
      </c>
      <c r="Q676" s="54">
        <v>14.023509500000001</v>
      </c>
      <c r="R676" s="55">
        <v>0</v>
      </c>
      <c r="U676">
        <f t="shared" si="222"/>
        <v>0.16666666666666666</v>
      </c>
      <c r="V676">
        <f t="shared" si="223"/>
        <v>0.96048632218844987</v>
      </c>
      <c r="W676">
        <f t="shared" si="224"/>
        <v>0</v>
      </c>
      <c r="X676">
        <f t="shared" si="225"/>
        <v>0.34129692832764502</v>
      </c>
      <c r="Y676">
        <f t="shared" si="226"/>
        <v>0.5714285714285714</v>
      </c>
      <c r="Z676">
        <f t="shared" si="227"/>
        <v>0.49544072948328266</v>
      </c>
      <c r="AA676">
        <f t="shared" si="228"/>
        <v>0.55623100303951367</v>
      </c>
      <c r="AB676">
        <f t="shared" si="229"/>
        <v>0.75</v>
      </c>
      <c r="AC676">
        <f t="shared" si="230"/>
        <v>0.4050632911392405</v>
      </c>
      <c r="AD676">
        <f t="shared" si="231"/>
        <v>0.51898734177215189</v>
      </c>
      <c r="AE676">
        <f t="shared" si="232"/>
        <v>0.41666666666666669</v>
      </c>
      <c r="AF676">
        <f t="shared" si="233"/>
        <v>0.16666666666666666</v>
      </c>
      <c r="AG676">
        <f t="shared" si="234"/>
        <v>0.33333333333333331</v>
      </c>
      <c r="AH676">
        <f t="shared" si="235"/>
        <v>9.1324200913242006E-4</v>
      </c>
      <c r="AI676">
        <f t="shared" si="236"/>
        <v>0.17523219814241484</v>
      </c>
      <c r="AJ676">
        <f t="shared" si="237"/>
        <v>0.17786069651741296</v>
      </c>
      <c r="AK676">
        <f t="shared" si="238"/>
        <v>0</v>
      </c>
      <c r="AM676">
        <v>170</v>
      </c>
      <c r="AN676">
        <v>425</v>
      </c>
      <c r="AO676">
        <v>537.28</v>
      </c>
      <c r="AP676">
        <v>481.81594936708854</v>
      </c>
      <c r="AQ676">
        <v>0</v>
      </c>
      <c r="AT676">
        <f t="shared" si="239"/>
        <v>0.5140845070422535</v>
      </c>
      <c r="AU676">
        <f t="shared" si="240"/>
        <v>0.18277680140597538</v>
      </c>
      <c r="AV676">
        <f t="shared" si="241"/>
        <v>0.3795207956600361</v>
      </c>
      <c r="AW676">
        <f t="shared" si="242"/>
        <v>0.23756068033089028</v>
      </c>
      <c r="AX676">
        <f t="shared" si="243"/>
        <v>0</v>
      </c>
    </row>
    <row r="677" spans="2:50" ht="15">
      <c r="B677" s="52">
        <v>1</v>
      </c>
      <c r="C677" s="52">
        <v>3.16</v>
      </c>
      <c r="D677" s="56">
        <v>0</v>
      </c>
      <c r="E677" s="52">
        <v>1</v>
      </c>
      <c r="F677" s="52">
        <v>4</v>
      </c>
      <c r="G677" s="53">
        <v>1.63</v>
      </c>
      <c r="H677" s="53">
        <v>1.83</v>
      </c>
      <c r="I677" s="52">
        <v>3</v>
      </c>
      <c r="J677" s="53">
        <v>1.28</v>
      </c>
      <c r="K677" s="53">
        <v>1.64</v>
      </c>
      <c r="L677" s="52">
        <v>45</v>
      </c>
      <c r="M677" s="52">
        <v>1</v>
      </c>
      <c r="N677" s="52">
        <v>20</v>
      </c>
      <c r="O677" s="52">
        <v>7</v>
      </c>
      <c r="P677" s="54">
        <v>29.41995</v>
      </c>
      <c r="Q677" s="54">
        <v>12.8467115</v>
      </c>
      <c r="R677" s="55">
        <v>0</v>
      </c>
      <c r="U677">
        <f t="shared" si="222"/>
        <v>0.16666666666666666</v>
      </c>
      <c r="V677">
        <f t="shared" si="223"/>
        <v>0.96048632218844987</v>
      </c>
      <c r="W677">
        <f t="shared" si="224"/>
        <v>0</v>
      </c>
      <c r="X677">
        <f t="shared" si="225"/>
        <v>0.34129692832764502</v>
      </c>
      <c r="Y677">
        <f t="shared" si="226"/>
        <v>0.5714285714285714</v>
      </c>
      <c r="Z677">
        <f t="shared" si="227"/>
        <v>0.49544072948328266</v>
      </c>
      <c r="AA677">
        <f t="shared" si="228"/>
        <v>0.55623100303951367</v>
      </c>
      <c r="AB677">
        <f t="shared" si="229"/>
        <v>0.75</v>
      </c>
      <c r="AC677">
        <f t="shared" si="230"/>
        <v>0.4050632911392405</v>
      </c>
      <c r="AD677">
        <f t="shared" si="231"/>
        <v>0.51898734177215189</v>
      </c>
      <c r="AE677">
        <f t="shared" si="232"/>
        <v>0.5</v>
      </c>
      <c r="AF677">
        <f t="shared" si="233"/>
        <v>0.16666666666666666</v>
      </c>
      <c r="AG677">
        <f t="shared" si="234"/>
        <v>0.33333333333333331</v>
      </c>
      <c r="AH677">
        <f t="shared" si="235"/>
        <v>9.1324200913242006E-4</v>
      </c>
      <c r="AI677">
        <f t="shared" si="236"/>
        <v>0.13250773993808049</v>
      </c>
      <c r="AJ677">
        <f t="shared" si="237"/>
        <v>0.16293532338308456</v>
      </c>
      <c r="AK677">
        <f t="shared" si="238"/>
        <v>0</v>
      </c>
      <c r="AM677">
        <v>170</v>
      </c>
      <c r="AN677">
        <v>377.77777777777777</v>
      </c>
      <c r="AO677">
        <v>540.19999999999993</v>
      </c>
      <c r="AP677">
        <v>499.01862165963428</v>
      </c>
      <c r="AQ677">
        <v>0</v>
      </c>
      <c r="AT677">
        <f t="shared" si="239"/>
        <v>0.5140845070422535</v>
      </c>
      <c r="AU677">
        <f t="shared" si="240"/>
        <v>0.13298183948447567</v>
      </c>
      <c r="AV677">
        <f t="shared" si="241"/>
        <v>0.38158340867992763</v>
      </c>
      <c r="AW677">
        <f t="shared" si="242"/>
        <v>0.24604250526569113</v>
      </c>
      <c r="AX677">
        <f t="shared" si="243"/>
        <v>0</v>
      </c>
    </row>
    <row r="678" spans="2:50" ht="15">
      <c r="B678" s="52">
        <v>1</v>
      </c>
      <c r="C678" s="52">
        <v>3.16</v>
      </c>
      <c r="D678" s="56">
        <v>0</v>
      </c>
      <c r="E678" s="52">
        <v>1</v>
      </c>
      <c r="F678" s="52">
        <v>4</v>
      </c>
      <c r="G678" s="53">
        <v>1.63</v>
      </c>
      <c r="H678" s="53">
        <v>1.83</v>
      </c>
      <c r="I678" s="52">
        <v>3</v>
      </c>
      <c r="J678" s="53">
        <v>1.28</v>
      </c>
      <c r="K678" s="53">
        <v>1.64</v>
      </c>
      <c r="L678" s="52">
        <v>30</v>
      </c>
      <c r="M678" s="52">
        <v>1</v>
      </c>
      <c r="N678" s="52">
        <v>20</v>
      </c>
      <c r="O678" s="52">
        <v>28</v>
      </c>
      <c r="P678" s="54">
        <v>52.759777</v>
      </c>
      <c r="Q678" s="54">
        <v>18.828768</v>
      </c>
      <c r="R678" s="55">
        <v>3.5696205999999999</v>
      </c>
      <c r="U678">
        <f t="shared" si="222"/>
        <v>0.16666666666666666</v>
      </c>
      <c r="V678">
        <f t="shared" si="223"/>
        <v>0.96048632218844987</v>
      </c>
      <c r="W678">
        <f t="shared" si="224"/>
        <v>0</v>
      </c>
      <c r="X678">
        <f t="shared" si="225"/>
        <v>0.34129692832764502</v>
      </c>
      <c r="Y678">
        <f t="shared" si="226"/>
        <v>0.5714285714285714</v>
      </c>
      <c r="Z678">
        <f t="shared" si="227"/>
        <v>0.49544072948328266</v>
      </c>
      <c r="AA678">
        <f t="shared" si="228"/>
        <v>0.55623100303951367</v>
      </c>
      <c r="AB678">
        <f t="shared" si="229"/>
        <v>0.75</v>
      </c>
      <c r="AC678">
        <f t="shared" si="230"/>
        <v>0.4050632911392405</v>
      </c>
      <c r="AD678">
        <f t="shared" si="231"/>
        <v>0.51898734177215189</v>
      </c>
      <c r="AE678">
        <f t="shared" si="232"/>
        <v>0.25</v>
      </c>
      <c r="AF678">
        <f t="shared" si="233"/>
        <v>0.16666666666666666</v>
      </c>
      <c r="AG678">
        <f t="shared" si="234"/>
        <v>0.33333333333333331</v>
      </c>
      <c r="AH678">
        <f t="shared" si="235"/>
        <v>3.6529680365296802E-3</v>
      </c>
      <c r="AI678">
        <f t="shared" si="236"/>
        <v>0.27987616099071211</v>
      </c>
      <c r="AJ678">
        <f t="shared" si="237"/>
        <v>0.23880597014925373</v>
      </c>
      <c r="AK678">
        <f t="shared" si="238"/>
        <v>0.36916835699797157</v>
      </c>
      <c r="AM678">
        <v>170</v>
      </c>
      <c r="AN678">
        <v>566.66666666666674</v>
      </c>
      <c r="AO678">
        <v>516.84</v>
      </c>
      <c r="AP678">
        <v>426.74793248945133</v>
      </c>
      <c r="AQ678">
        <v>0</v>
      </c>
      <c r="AT678">
        <f t="shared" si="239"/>
        <v>0.5140845070422535</v>
      </c>
      <c r="AU678">
        <f t="shared" si="240"/>
        <v>0.33216168717047462</v>
      </c>
      <c r="AV678">
        <f t="shared" si="241"/>
        <v>0.36508250452079566</v>
      </c>
      <c r="AW678">
        <f t="shared" si="242"/>
        <v>0.21040924300070454</v>
      </c>
      <c r="AX678">
        <f t="shared" si="243"/>
        <v>0</v>
      </c>
    </row>
    <row r="679" spans="2:50" ht="15">
      <c r="B679" s="52">
        <v>1</v>
      </c>
      <c r="C679" s="52">
        <v>3.16</v>
      </c>
      <c r="D679" s="56">
        <v>0</v>
      </c>
      <c r="E679" s="52">
        <v>1</v>
      </c>
      <c r="F679" s="52">
        <v>4</v>
      </c>
      <c r="G679" s="53">
        <v>1.63</v>
      </c>
      <c r="H679" s="53">
        <v>1.83</v>
      </c>
      <c r="I679" s="52">
        <v>3</v>
      </c>
      <c r="J679" s="53">
        <v>1.28</v>
      </c>
      <c r="K679" s="53">
        <v>1.64</v>
      </c>
      <c r="L679" s="52">
        <v>35</v>
      </c>
      <c r="M679" s="52">
        <v>1</v>
      </c>
      <c r="N679" s="52">
        <v>20</v>
      </c>
      <c r="O679" s="52">
        <v>28</v>
      </c>
      <c r="P679" s="54">
        <v>48.444851</v>
      </c>
      <c r="Q679" s="54">
        <v>17.063571</v>
      </c>
      <c r="R679" s="55">
        <v>3.5402006500000001</v>
      </c>
      <c r="U679">
        <f t="shared" si="222"/>
        <v>0.16666666666666666</v>
      </c>
      <c r="V679">
        <f t="shared" si="223"/>
        <v>0.96048632218844987</v>
      </c>
      <c r="W679">
        <f t="shared" si="224"/>
        <v>0</v>
      </c>
      <c r="X679">
        <f t="shared" si="225"/>
        <v>0.34129692832764502</v>
      </c>
      <c r="Y679">
        <f t="shared" si="226"/>
        <v>0.5714285714285714</v>
      </c>
      <c r="Z679">
        <f t="shared" si="227"/>
        <v>0.49544072948328266</v>
      </c>
      <c r="AA679">
        <f t="shared" si="228"/>
        <v>0.55623100303951367</v>
      </c>
      <c r="AB679">
        <f t="shared" si="229"/>
        <v>0.75</v>
      </c>
      <c r="AC679">
        <f t="shared" si="230"/>
        <v>0.4050632911392405</v>
      </c>
      <c r="AD679">
        <f t="shared" si="231"/>
        <v>0.51898734177215189</v>
      </c>
      <c r="AE679">
        <f t="shared" si="232"/>
        <v>0.33333333333333331</v>
      </c>
      <c r="AF679">
        <f t="shared" si="233"/>
        <v>0.16666666666666666</v>
      </c>
      <c r="AG679">
        <f t="shared" si="234"/>
        <v>0.33333333333333331</v>
      </c>
      <c r="AH679">
        <f t="shared" si="235"/>
        <v>3.6529680365296802E-3</v>
      </c>
      <c r="AI679">
        <f t="shared" si="236"/>
        <v>0.25263157894736843</v>
      </c>
      <c r="AJ679">
        <f t="shared" si="237"/>
        <v>0.21641791044776118</v>
      </c>
      <c r="AK679">
        <f t="shared" si="238"/>
        <v>0.3661257606490872</v>
      </c>
      <c r="AM679">
        <v>170</v>
      </c>
      <c r="AN679">
        <v>485.71428571428572</v>
      </c>
      <c r="AO679">
        <v>529.98</v>
      </c>
      <c r="AP679">
        <v>460.68679927667262</v>
      </c>
      <c r="AQ679">
        <v>0</v>
      </c>
      <c r="AT679">
        <f t="shared" si="239"/>
        <v>0.5140845070422535</v>
      </c>
      <c r="AU679">
        <f t="shared" si="240"/>
        <v>0.24679889530504645</v>
      </c>
      <c r="AV679">
        <f t="shared" si="241"/>
        <v>0.3743642631103074</v>
      </c>
      <c r="AW679">
        <f t="shared" si="242"/>
        <v>0.22714289470779864</v>
      </c>
      <c r="AX679">
        <f t="shared" si="243"/>
        <v>0</v>
      </c>
    </row>
    <row r="680" spans="2:50" ht="15">
      <c r="B680" s="52">
        <v>1</v>
      </c>
      <c r="C680" s="52">
        <v>3.16</v>
      </c>
      <c r="D680" s="56">
        <v>0</v>
      </c>
      <c r="E680" s="52">
        <v>1</v>
      </c>
      <c r="F680" s="52">
        <v>4</v>
      </c>
      <c r="G680" s="53">
        <v>1.63</v>
      </c>
      <c r="H680" s="53">
        <v>1.83</v>
      </c>
      <c r="I680" s="52">
        <v>3</v>
      </c>
      <c r="J680" s="53">
        <v>1.28</v>
      </c>
      <c r="K680" s="53">
        <v>1.64</v>
      </c>
      <c r="L680" s="52">
        <v>40</v>
      </c>
      <c r="M680" s="52">
        <v>1</v>
      </c>
      <c r="N680" s="52">
        <v>20</v>
      </c>
      <c r="O680" s="52">
        <v>28</v>
      </c>
      <c r="P680" s="54">
        <v>45.797055499999999</v>
      </c>
      <c r="Q680" s="54">
        <v>15.9848395</v>
      </c>
      <c r="R680" s="55">
        <v>3.4617474499999998</v>
      </c>
      <c r="U680">
        <f t="shared" si="222"/>
        <v>0.16666666666666666</v>
      </c>
      <c r="V680">
        <f t="shared" si="223"/>
        <v>0.96048632218844987</v>
      </c>
      <c r="W680">
        <f t="shared" si="224"/>
        <v>0</v>
      </c>
      <c r="X680">
        <f t="shared" si="225"/>
        <v>0.34129692832764502</v>
      </c>
      <c r="Y680">
        <f t="shared" si="226"/>
        <v>0.5714285714285714</v>
      </c>
      <c r="Z680">
        <f t="shared" si="227"/>
        <v>0.49544072948328266</v>
      </c>
      <c r="AA680">
        <f t="shared" si="228"/>
        <v>0.55623100303951367</v>
      </c>
      <c r="AB680">
        <f t="shared" si="229"/>
        <v>0.75</v>
      </c>
      <c r="AC680">
        <f t="shared" si="230"/>
        <v>0.4050632911392405</v>
      </c>
      <c r="AD680">
        <f t="shared" si="231"/>
        <v>0.51898734177215189</v>
      </c>
      <c r="AE680">
        <f t="shared" si="232"/>
        <v>0.41666666666666669</v>
      </c>
      <c r="AF680">
        <f t="shared" si="233"/>
        <v>0.16666666666666666</v>
      </c>
      <c r="AG680">
        <f t="shared" si="234"/>
        <v>0.33333333333333331</v>
      </c>
      <c r="AH680">
        <f t="shared" si="235"/>
        <v>3.6529680365296802E-3</v>
      </c>
      <c r="AI680">
        <f t="shared" si="236"/>
        <v>0.23591331269349847</v>
      </c>
      <c r="AJ680">
        <f t="shared" si="237"/>
        <v>0.20273631840796019</v>
      </c>
      <c r="AK680">
        <f t="shared" si="238"/>
        <v>0.35801217038539551</v>
      </c>
      <c r="AM680">
        <v>170</v>
      </c>
      <c r="AN680">
        <v>425</v>
      </c>
      <c r="AO680">
        <v>537.28</v>
      </c>
      <c r="AP680">
        <v>481.81594936708854</v>
      </c>
      <c r="AQ680">
        <v>0</v>
      </c>
      <c r="AT680">
        <f t="shared" si="239"/>
        <v>0.5140845070422535</v>
      </c>
      <c r="AU680">
        <f t="shared" si="240"/>
        <v>0.18277680140597538</v>
      </c>
      <c r="AV680">
        <f t="shared" si="241"/>
        <v>0.3795207956600361</v>
      </c>
      <c r="AW680">
        <f t="shared" si="242"/>
        <v>0.23756068033089028</v>
      </c>
      <c r="AX680">
        <f t="shared" si="243"/>
        <v>0</v>
      </c>
    </row>
    <row r="681" spans="2:50" ht="15">
      <c r="B681" s="52">
        <v>1</v>
      </c>
      <c r="C681" s="52">
        <v>3.16</v>
      </c>
      <c r="D681" s="56">
        <v>0</v>
      </c>
      <c r="E681" s="52">
        <v>1</v>
      </c>
      <c r="F681" s="52">
        <v>4</v>
      </c>
      <c r="G681" s="53">
        <v>1.63</v>
      </c>
      <c r="H681" s="53">
        <v>1.83</v>
      </c>
      <c r="I681" s="52">
        <v>3</v>
      </c>
      <c r="J681" s="53">
        <v>1.28</v>
      </c>
      <c r="K681" s="53">
        <v>1.64</v>
      </c>
      <c r="L681" s="52">
        <v>45</v>
      </c>
      <c r="M681" s="52">
        <v>1</v>
      </c>
      <c r="N681" s="52">
        <v>20</v>
      </c>
      <c r="O681" s="52">
        <v>28</v>
      </c>
      <c r="P681" s="54">
        <v>37.951735499999998</v>
      </c>
      <c r="Q681" s="54">
        <v>14.513841999999999</v>
      </c>
      <c r="R681" s="55">
        <v>3.4029075500000001</v>
      </c>
      <c r="U681">
        <f t="shared" si="222"/>
        <v>0.16666666666666666</v>
      </c>
      <c r="V681">
        <f t="shared" si="223"/>
        <v>0.96048632218844987</v>
      </c>
      <c r="W681">
        <f t="shared" si="224"/>
        <v>0</v>
      </c>
      <c r="X681">
        <f t="shared" si="225"/>
        <v>0.34129692832764502</v>
      </c>
      <c r="Y681">
        <f t="shared" si="226"/>
        <v>0.5714285714285714</v>
      </c>
      <c r="Z681">
        <f t="shared" si="227"/>
        <v>0.49544072948328266</v>
      </c>
      <c r="AA681">
        <f t="shared" si="228"/>
        <v>0.55623100303951367</v>
      </c>
      <c r="AB681">
        <f t="shared" si="229"/>
        <v>0.75</v>
      </c>
      <c r="AC681">
        <f t="shared" si="230"/>
        <v>0.4050632911392405</v>
      </c>
      <c r="AD681">
        <f t="shared" si="231"/>
        <v>0.51898734177215189</v>
      </c>
      <c r="AE681">
        <f t="shared" si="232"/>
        <v>0.5</v>
      </c>
      <c r="AF681">
        <f t="shared" si="233"/>
        <v>0.16666666666666666</v>
      </c>
      <c r="AG681">
        <f t="shared" si="234"/>
        <v>0.33333333333333331</v>
      </c>
      <c r="AH681">
        <f t="shared" si="235"/>
        <v>3.6529680365296802E-3</v>
      </c>
      <c r="AI681">
        <f t="shared" si="236"/>
        <v>0.18637770897832817</v>
      </c>
      <c r="AJ681">
        <f t="shared" si="237"/>
        <v>0.18407960199004972</v>
      </c>
      <c r="AK681">
        <f t="shared" si="238"/>
        <v>0.35192697768762676</v>
      </c>
      <c r="AM681">
        <v>170</v>
      </c>
      <c r="AN681">
        <v>377.77777777777777</v>
      </c>
      <c r="AO681">
        <v>540.19999999999993</v>
      </c>
      <c r="AP681">
        <v>499.01862165963428</v>
      </c>
      <c r="AQ681">
        <v>0</v>
      </c>
      <c r="AT681">
        <f t="shared" si="239"/>
        <v>0.5140845070422535</v>
      </c>
      <c r="AU681">
        <f t="shared" si="240"/>
        <v>0.13298183948447567</v>
      </c>
      <c r="AV681">
        <f t="shared" si="241"/>
        <v>0.38158340867992763</v>
      </c>
      <c r="AW681">
        <f t="shared" si="242"/>
        <v>0.24604250526569113</v>
      </c>
      <c r="AX681">
        <f t="shared" si="243"/>
        <v>0</v>
      </c>
    </row>
    <row r="682" spans="2:50" ht="15">
      <c r="B682" s="52">
        <v>1</v>
      </c>
      <c r="C682" s="52">
        <v>3.16</v>
      </c>
      <c r="D682" s="56">
        <v>0</v>
      </c>
      <c r="E682" s="52">
        <v>1</v>
      </c>
      <c r="F682" s="52">
        <v>4</v>
      </c>
      <c r="G682" s="53">
        <v>1.63</v>
      </c>
      <c r="H682" s="53">
        <v>1.83</v>
      </c>
      <c r="I682" s="52">
        <v>3</v>
      </c>
      <c r="J682" s="53">
        <v>1.28</v>
      </c>
      <c r="K682" s="53">
        <v>1.64</v>
      </c>
      <c r="L682" s="52">
        <v>30</v>
      </c>
      <c r="M682" s="52">
        <v>1</v>
      </c>
      <c r="N682" s="52">
        <v>20</v>
      </c>
      <c r="O682" s="52">
        <v>91</v>
      </c>
      <c r="P682" s="54">
        <v>53.446242500000004</v>
      </c>
      <c r="Q682" s="54">
        <v>20.005565999999998</v>
      </c>
      <c r="R682" s="55">
        <v>0</v>
      </c>
      <c r="U682">
        <f t="shared" si="222"/>
        <v>0.16666666666666666</v>
      </c>
      <c r="V682">
        <f t="shared" si="223"/>
        <v>0.96048632218844987</v>
      </c>
      <c r="W682">
        <f t="shared" si="224"/>
        <v>0</v>
      </c>
      <c r="X682">
        <f t="shared" si="225"/>
        <v>0.34129692832764502</v>
      </c>
      <c r="Y682">
        <f t="shared" si="226"/>
        <v>0.5714285714285714</v>
      </c>
      <c r="Z682">
        <f t="shared" si="227"/>
        <v>0.49544072948328266</v>
      </c>
      <c r="AA682">
        <f t="shared" si="228"/>
        <v>0.55623100303951367</v>
      </c>
      <c r="AB682">
        <f t="shared" si="229"/>
        <v>0.75</v>
      </c>
      <c r="AC682">
        <f t="shared" si="230"/>
        <v>0.4050632911392405</v>
      </c>
      <c r="AD682">
        <f t="shared" si="231"/>
        <v>0.51898734177215189</v>
      </c>
      <c r="AE682">
        <f t="shared" si="232"/>
        <v>0.25</v>
      </c>
      <c r="AF682">
        <f t="shared" si="233"/>
        <v>0.16666666666666666</v>
      </c>
      <c r="AG682">
        <f t="shared" si="234"/>
        <v>0.33333333333333331</v>
      </c>
      <c r="AH682">
        <f t="shared" si="235"/>
        <v>1.1872146118721462E-2</v>
      </c>
      <c r="AI682">
        <f t="shared" si="236"/>
        <v>0.28421052631578947</v>
      </c>
      <c r="AJ682">
        <f t="shared" si="237"/>
        <v>0.25373134328358204</v>
      </c>
      <c r="AK682">
        <f t="shared" si="238"/>
        <v>0</v>
      </c>
      <c r="AM682">
        <v>170</v>
      </c>
      <c r="AN682">
        <v>566.66666666666674</v>
      </c>
      <c r="AO682">
        <v>516.84</v>
      </c>
      <c r="AP682">
        <v>426.74793248945133</v>
      </c>
      <c r="AQ682">
        <v>0</v>
      </c>
      <c r="AT682">
        <f t="shared" si="239"/>
        <v>0.5140845070422535</v>
      </c>
      <c r="AU682">
        <f t="shared" si="240"/>
        <v>0.33216168717047462</v>
      </c>
      <c r="AV682">
        <f t="shared" si="241"/>
        <v>0.36508250452079566</v>
      </c>
      <c r="AW682">
        <f t="shared" si="242"/>
        <v>0.21040924300070454</v>
      </c>
      <c r="AX682">
        <f t="shared" si="243"/>
        <v>0</v>
      </c>
    </row>
    <row r="683" spans="2:50" ht="15">
      <c r="B683" s="52">
        <v>1</v>
      </c>
      <c r="C683" s="52">
        <v>3.16</v>
      </c>
      <c r="D683" s="56">
        <v>0</v>
      </c>
      <c r="E683" s="52">
        <v>1</v>
      </c>
      <c r="F683" s="52">
        <v>4</v>
      </c>
      <c r="G683" s="53">
        <v>1.63</v>
      </c>
      <c r="H683" s="53">
        <v>1.83</v>
      </c>
      <c r="I683" s="52">
        <v>3</v>
      </c>
      <c r="J683" s="53">
        <v>1.28</v>
      </c>
      <c r="K683" s="53">
        <v>1.64</v>
      </c>
      <c r="L683" s="52">
        <v>35</v>
      </c>
      <c r="M683" s="52">
        <v>1</v>
      </c>
      <c r="N683" s="52">
        <v>20</v>
      </c>
      <c r="O683" s="52">
        <v>91</v>
      </c>
      <c r="P683" s="54">
        <v>49.425516000000002</v>
      </c>
      <c r="Q683" s="54">
        <v>18.044235999999998</v>
      </c>
      <c r="R683" s="55">
        <v>0</v>
      </c>
      <c r="U683">
        <f t="shared" si="222"/>
        <v>0.16666666666666666</v>
      </c>
      <c r="V683">
        <f t="shared" si="223"/>
        <v>0.96048632218844987</v>
      </c>
      <c r="W683">
        <f t="shared" si="224"/>
        <v>0</v>
      </c>
      <c r="X683">
        <f t="shared" si="225"/>
        <v>0.34129692832764502</v>
      </c>
      <c r="Y683">
        <f t="shared" si="226"/>
        <v>0.5714285714285714</v>
      </c>
      <c r="Z683">
        <f t="shared" si="227"/>
        <v>0.49544072948328266</v>
      </c>
      <c r="AA683">
        <f t="shared" si="228"/>
        <v>0.55623100303951367</v>
      </c>
      <c r="AB683">
        <f t="shared" si="229"/>
        <v>0.75</v>
      </c>
      <c r="AC683">
        <f t="shared" si="230"/>
        <v>0.4050632911392405</v>
      </c>
      <c r="AD683">
        <f t="shared" si="231"/>
        <v>0.51898734177215189</v>
      </c>
      <c r="AE683">
        <f t="shared" si="232"/>
        <v>0.33333333333333331</v>
      </c>
      <c r="AF683">
        <f t="shared" si="233"/>
        <v>0.16666666666666666</v>
      </c>
      <c r="AG683">
        <f t="shared" si="234"/>
        <v>0.33333333333333331</v>
      </c>
      <c r="AH683">
        <f t="shared" si="235"/>
        <v>1.1872146118721462E-2</v>
      </c>
      <c r="AI683">
        <f t="shared" si="236"/>
        <v>0.25882352941176473</v>
      </c>
      <c r="AJ683">
        <f t="shared" si="237"/>
        <v>0.22885572139303478</v>
      </c>
      <c r="AK683">
        <f t="shared" si="238"/>
        <v>0</v>
      </c>
      <c r="AM683">
        <v>170</v>
      </c>
      <c r="AN683">
        <v>485.71428571428572</v>
      </c>
      <c r="AO683">
        <v>529.98</v>
      </c>
      <c r="AP683">
        <v>460.68679927667262</v>
      </c>
      <c r="AQ683">
        <v>0</v>
      </c>
      <c r="AT683">
        <f t="shared" si="239"/>
        <v>0.5140845070422535</v>
      </c>
      <c r="AU683">
        <f t="shared" si="240"/>
        <v>0.24679889530504645</v>
      </c>
      <c r="AV683">
        <f t="shared" si="241"/>
        <v>0.3743642631103074</v>
      </c>
      <c r="AW683">
        <f t="shared" si="242"/>
        <v>0.22714289470779864</v>
      </c>
      <c r="AX683">
        <f t="shared" si="243"/>
        <v>0</v>
      </c>
    </row>
    <row r="684" spans="2:50" ht="15">
      <c r="B684" s="52">
        <v>1</v>
      </c>
      <c r="C684" s="52">
        <v>3.16</v>
      </c>
      <c r="D684" s="56">
        <v>0</v>
      </c>
      <c r="E684" s="52">
        <v>1</v>
      </c>
      <c r="F684" s="52">
        <v>4</v>
      </c>
      <c r="G684" s="53">
        <v>1.63</v>
      </c>
      <c r="H684" s="53">
        <v>1.83</v>
      </c>
      <c r="I684" s="52">
        <v>3</v>
      </c>
      <c r="J684" s="53">
        <v>1.28</v>
      </c>
      <c r="K684" s="53">
        <v>1.64</v>
      </c>
      <c r="L684" s="52">
        <v>40</v>
      </c>
      <c r="M684" s="52">
        <v>1</v>
      </c>
      <c r="N684" s="52">
        <v>20</v>
      </c>
      <c r="O684" s="52">
        <v>91</v>
      </c>
      <c r="P684" s="54">
        <v>45.502856000000001</v>
      </c>
      <c r="Q684" s="54">
        <v>18.240369000000001</v>
      </c>
      <c r="R684" s="55">
        <v>0</v>
      </c>
      <c r="U684">
        <f t="shared" si="222"/>
        <v>0.16666666666666666</v>
      </c>
      <c r="V684">
        <f t="shared" si="223"/>
        <v>0.96048632218844987</v>
      </c>
      <c r="W684">
        <f t="shared" si="224"/>
        <v>0</v>
      </c>
      <c r="X684">
        <f t="shared" si="225"/>
        <v>0.34129692832764502</v>
      </c>
      <c r="Y684">
        <f t="shared" si="226"/>
        <v>0.5714285714285714</v>
      </c>
      <c r="Z684">
        <f t="shared" si="227"/>
        <v>0.49544072948328266</v>
      </c>
      <c r="AA684">
        <f t="shared" si="228"/>
        <v>0.55623100303951367</v>
      </c>
      <c r="AB684">
        <f t="shared" si="229"/>
        <v>0.75</v>
      </c>
      <c r="AC684">
        <f t="shared" si="230"/>
        <v>0.4050632911392405</v>
      </c>
      <c r="AD684">
        <f t="shared" si="231"/>
        <v>0.51898734177215189</v>
      </c>
      <c r="AE684">
        <f t="shared" si="232"/>
        <v>0.41666666666666669</v>
      </c>
      <c r="AF684">
        <f t="shared" si="233"/>
        <v>0.16666666666666666</v>
      </c>
      <c r="AG684">
        <f t="shared" si="234"/>
        <v>0.33333333333333331</v>
      </c>
      <c r="AH684">
        <f t="shared" si="235"/>
        <v>1.1872146118721462E-2</v>
      </c>
      <c r="AI684">
        <f t="shared" si="236"/>
        <v>0.23405572755417955</v>
      </c>
      <c r="AJ684">
        <f t="shared" si="237"/>
        <v>0.23134328358208955</v>
      </c>
      <c r="AK684">
        <f t="shared" si="238"/>
        <v>0</v>
      </c>
      <c r="AM684">
        <v>170</v>
      </c>
      <c r="AN684">
        <v>425</v>
      </c>
      <c r="AO684">
        <v>537.28</v>
      </c>
      <c r="AP684">
        <v>481.81594936708854</v>
      </c>
      <c r="AQ684">
        <v>0</v>
      </c>
      <c r="AT684">
        <f t="shared" si="239"/>
        <v>0.5140845070422535</v>
      </c>
      <c r="AU684">
        <f t="shared" si="240"/>
        <v>0.18277680140597538</v>
      </c>
      <c r="AV684">
        <f t="shared" si="241"/>
        <v>0.3795207956600361</v>
      </c>
      <c r="AW684">
        <f t="shared" si="242"/>
        <v>0.23756068033089028</v>
      </c>
      <c r="AX684">
        <f t="shared" si="243"/>
        <v>0</v>
      </c>
    </row>
    <row r="685" spans="2:50" ht="15">
      <c r="B685" s="52">
        <v>1</v>
      </c>
      <c r="C685" s="52">
        <v>3.16</v>
      </c>
      <c r="D685" s="56">
        <v>0</v>
      </c>
      <c r="E685" s="52">
        <v>1</v>
      </c>
      <c r="F685" s="52">
        <v>4</v>
      </c>
      <c r="G685" s="53">
        <v>1.63</v>
      </c>
      <c r="H685" s="53">
        <v>1.83</v>
      </c>
      <c r="I685" s="52">
        <v>3</v>
      </c>
      <c r="J685" s="53">
        <v>1.28</v>
      </c>
      <c r="K685" s="53">
        <v>1.64</v>
      </c>
      <c r="L685" s="52">
        <v>45</v>
      </c>
      <c r="M685" s="52">
        <v>1</v>
      </c>
      <c r="N685" s="52">
        <v>20</v>
      </c>
      <c r="O685" s="52">
        <v>91</v>
      </c>
      <c r="P685" s="54">
        <v>38.147868500000001</v>
      </c>
      <c r="Q685" s="54">
        <v>16.769371499999998</v>
      </c>
      <c r="R685" s="55">
        <v>0</v>
      </c>
      <c r="U685">
        <f t="shared" si="222"/>
        <v>0.16666666666666666</v>
      </c>
      <c r="V685">
        <f t="shared" si="223"/>
        <v>0.96048632218844987</v>
      </c>
      <c r="W685">
        <f t="shared" si="224"/>
        <v>0</v>
      </c>
      <c r="X685">
        <f t="shared" si="225"/>
        <v>0.34129692832764502</v>
      </c>
      <c r="Y685">
        <f t="shared" si="226"/>
        <v>0.5714285714285714</v>
      </c>
      <c r="Z685">
        <f t="shared" si="227"/>
        <v>0.49544072948328266</v>
      </c>
      <c r="AA685">
        <f t="shared" si="228"/>
        <v>0.55623100303951367</v>
      </c>
      <c r="AB685">
        <f t="shared" si="229"/>
        <v>0.75</v>
      </c>
      <c r="AC685">
        <f t="shared" si="230"/>
        <v>0.4050632911392405</v>
      </c>
      <c r="AD685">
        <f t="shared" si="231"/>
        <v>0.51898734177215189</v>
      </c>
      <c r="AE685">
        <f t="shared" si="232"/>
        <v>0.5</v>
      </c>
      <c r="AF685">
        <f t="shared" si="233"/>
        <v>0.16666666666666666</v>
      </c>
      <c r="AG685">
        <f t="shared" si="234"/>
        <v>0.33333333333333331</v>
      </c>
      <c r="AH685">
        <f t="shared" si="235"/>
        <v>1.1872146118721462E-2</v>
      </c>
      <c r="AI685">
        <f t="shared" si="236"/>
        <v>0.18761609907120744</v>
      </c>
      <c r="AJ685">
        <f t="shared" si="237"/>
        <v>0.21268656716417908</v>
      </c>
      <c r="AK685">
        <f t="shared" si="238"/>
        <v>0</v>
      </c>
      <c r="AM685">
        <v>170</v>
      </c>
      <c r="AN685">
        <v>377.77777777777777</v>
      </c>
      <c r="AO685">
        <v>540.19999999999993</v>
      </c>
      <c r="AP685">
        <v>499.01862165963428</v>
      </c>
      <c r="AQ685">
        <v>0</v>
      </c>
      <c r="AT685">
        <f t="shared" si="239"/>
        <v>0.5140845070422535</v>
      </c>
      <c r="AU685">
        <f t="shared" si="240"/>
        <v>0.13298183948447567</v>
      </c>
      <c r="AV685">
        <f t="shared" si="241"/>
        <v>0.38158340867992763</v>
      </c>
      <c r="AW685">
        <f t="shared" si="242"/>
        <v>0.24604250526569113</v>
      </c>
      <c r="AX685">
        <f t="shared" si="243"/>
        <v>0</v>
      </c>
    </row>
    <row r="686" spans="2:50" ht="15">
      <c r="B686" s="52">
        <v>1</v>
      </c>
      <c r="C686" s="52">
        <v>3.16</v>
      </c>
      <c r="D686" s="56">
        <v>0</v>
      </c>
      <c r="E686" s="52">
        <v>1</v>
      </c>
      <c r="F686" s="52">
        <v>1</v>
      </c>
      <c r="G686" s="53">
        <v>2.56</v>
      </c>
      <c r="H686" s="53">
        <v>2.62</v>
      </c>
      <c r="I686" s="52">
        <v>1</v>
      </c>
      <c r="J686" s="53">
        <v>2.54</v>
      </c>
      <c r="K686" s="53">
        <v>2.59</v>
      </c>
      <c r="L686" s="52">
        <v>30</v>
      </c>
      <c r="M686" s="52">
        <v>1</v>
      </c>
      <c r="N686" s="52">
        <v>20</v>
      </c>
      <c r="O686" s="52">
        <v>7</v>
      </c>
      <c r="P686" s="54">
        <v>58.937966500000002</v>
      </c>
      <c r="Q686" s="54">
        <v>29.027683999999997</v>
      </c>
      <c r="R686" s="55">
        <v>0</v>
      </c>
      <c r="U686">
        <f t="shared" si="222"/>
        <v>0.16666666666666666</v>
      </c>
      <c r="V686">
        <f t="shared" si="223"/>
        <v>0.96048632218844987</v>
      </c>
      <c r="W686">
        <f t="shared" si="224"/>
        <v>0</v>
      </c>
      <c r="X686">
        <f t="shared" si="225"/>
        <v>0.34129692832764502</v>
      </c>
      <c r="Y686">
        <f t="shared" si="226"/>
        <v>0.14285714285714285</v>
      </c>
      <c r="Z686">
        <f t="shared" si="227"/>
        <v>0.77811550151975684</v>
      </c>
      <c r="AA686">
        <f t="shared" si="228"/>
        <v>0.79635258358662619</v>
      </c>
      <c r="AB686">
        <f t="shared" si="229"/>
        <v>0.25</v>
      </c>
      <c r="AC686">
        <f t="shared" si="230"/>
        <v>0.80379746835443033</v>
      </c>
      <c r="AD686">
        <f t="shared" si="231"/>
        <v>0.81962025316455689</v>
      </c>
      <c r="AE686">
        <f t="shared" si="232"/>
        <v>0.25</v>
      </c>
      <c r="AF686">
        <f t="shared" si="233"/>
        <v>0.16666666666666666</v>
      </c>
      <c r="AG686">
        <f t="shared" si="234"/>
        <v>0.33333333333333331</v>
      </c>
      <c r="AH686">
        <f t="shared" si="235"/>
        <v>9.1324200913242006E-4</v>
      </c>
      <c r="AI686">
        <f t="shared" si="236"/>
        <v>0.31888544891640869</v>
      </c>
      <c r="AJ686">
        <f t="shared" si="237"/>
        <v>0.36815920398009944</v>
      </c>
      <c r="AK686">
        <f t="shared" si="238"/>
        <v>0</v>
      </c>
      <c r="AM686">
        <v>170</v>
      </c>
      <c r="AN686">
        <v>566.66666666666674</v>
      </c>
      <c r="AO686">
        <v>923.4</v>
      </c>
      <c r="AP686">
        <v>669.96852320675077</v>
      </c>
      <c r="AQ686">
        <v>0</v>
      </c>
      <c r="AT686">
        <f t="shared" si="239"/>
        <v>0.5140845070422535</v>
      </c>
      <c r="AU686">
        <f t="shared" si="240"/>
        <v>0.33216168717047462</v>
      </c>
      <c r="AV686">
        <f t="shared" si="241"/>
        <v>0.65226604882459305</v>
      </c>
      <c r="AW686">
        <f t="shared" si="242"/>
        <v>0.33032982486849405</v>
      </c>
      <c r="AX686">
        <f t="shared" si="243"/>
        <v>0</v>
      </c>
    </row>
    <row r="687" spans="2:50" ht="15">
      <c r="B687" s="52">
        <v>1</v>
      </c>
      <c r="C687" s="52">
        <v>3.16</v>
      </c>
      <c r="D687" s="56">
        <v>0</v>
      </c>
      <c r="E687" s="52">
        <v>1</v>
      </c>
      <c r="F687" s="52">
        <v>1</v>
      </c>
      <c r="G687" s="53">
        <v>2.56</v>
      </c>
      <c r="H687" s="53">
        <v>2.62</v>
      </c>
      <c r="I687" s="52">
        <v>1</v>
      </c>
      <c r="J687" s="53">
        <v>2.54</v>
      </c>
      <c r="K687" s="53">
        <v>2.59</v>
      </c>
      <c r="L687" s="52">
        <v>35</v>
      </c>
      <c r="M687" s="52">
        <v>1</v>
      </c>
      <c r="N687" s="52">
        <v>20</v>
      </c>
      <c r="O687" s="52">
        <v>7</v>
      </c>
      <c r="P687" s="54">
        <v>48.935183500000001</v>
      </c>
      <c r="Q687" s="54">
        <v>28.537351500000003</v>
      </c>
      <c r="R687" s="55">
        <v>0</v>
      </c>
      <c r="U687">
        <f t="shared" si="222"/>
        <v>0.16666666666666666</v>
      </c>
      <c r="V687">
        <f t="shared" si="223"/>
        <v>0.96048632218844987</v>
      </c>
      <c r="W687">
        <f t="shared" si="224"/>
        <v>0</v>
      </c>
      <c r="X687">
        <f t="shared" si="225"/>
        <v>0.34129692832764502</v>
      </c>
      <c r="Y687">
        <f t="shared" si="226"/>
        <v>0.14285714285714285</v>
      </c>
      <c r="Z687">
        <f t="shared" si="227"/>
        <v>0.77811550151975684</v>
      </c>
      <c r="AA687">
        <f t="shared" si="228"/>
        <v>0.79635258358662619</v>
      </c>
      <c r="AB687">
        <f t="shared" si="229"/>
        <v>0.25</v>
      </c>
      <c r="AC687">
        <f t="shared" si="230"/>
        <v>0.80379746835443033</v>
      </c>
      <c r="AD687">
        <f t="shared" si="231"/>
        <v>0.81962025316455689</v>
      </c>
      <c r="AE687">
        <f t="shared" si="232"/>
        <v>0.33333333333333331</v>
      </c>
      <c r="AF687">
        <f t="shared" si="233"/>
        <v>0.16666666666666666</v>
      </c>
      <c r="AG687">
        <f t="shared" si="234"/>
        <v>0.33333333333333331</v>
      </c>
      <c r="AH687">
        <f t="shared" si="235"/>
        <v>9.1324200913242006E-4</v>
      </c>
      <c r="AI687">
        <f t="shared" si="236"/>
        <v>0.25572755417956655</v>
      </c>
      <c r="AJ687">
        <f t="shared" si="237"/>
        <v>0.36194029850746273</v>
      </c>
      <c r="AK687">
        <f t="shared" si="238"/>
        <v>0</v>
      </c>
      <c r="AM687">
        <v>170</v>
      </c>
      <c r="AN687">
        <v>485.71428571428572</v>
      </c>
      <c r="AO687">
        <v>946.48500000000001</v>
      </c>
      <c r="AP687">
        <v>718.18873417721511</v>
      </c>
      <c r="AQ687">
        <v>0</v>
      </c>
      <c r="AT687">
        <f t="shared" si="239"/>
        <v>0.5140845070422535</v>
      </c>
      <c r="AU687">
        <f t="shared" si="240"/>
        <v>0.24679889530504645</v>
      </c>
      <c r="AV687">
        <f t="shared" si="241"/>
        <v>0.66857270004520797</v>
      </c>
      <c r="AW687">
        <f t="shared" si="242"/>
        <v>0.3541049326433407</v>
      </c>
      <c r="AX687">
        <f t="shared" si="243"/>
        <v>0</v>
      </c>
    </row>
    <row r="688" spans="2:50" ht="15">
      <c r="B688" s="52">
        <v>1</v>
      </c>
      <c r="C688" s="52">
        <v>3.16</v>
      </c>
      <c r="D688" s="56">
        <v>0</v>
      </c>
      <c r="E688" s="52">
        <v>1</v>
      </c>
      <c r="F688" s="52">
        <v>1</v>
      </c>
      <c r="G688" s="53">
        <v>2.56</v>
      </c>
      <c r="H688" s="53">
        <v>2.62</v>
      </c>
      <c r="I688" s="52">
        <v>1</v>
      </c>
      <c r="J688" s="53">
        <v>2.54</v>
      </c>
      <c r="K688" s="53">
        <v>2.59</v>
      </c>
      <c r="L688" s="52">
        <v>40</v>
      </c>
      <c r="M688" s="52">
        <v>1</v>
      </c>
      <c r="N688" s="52">
        <v>20</v>
      </c>
      <c r="O688" s="52">
        <v>7</v>
      </c>
      <c r="P688" s="54">
        <v>38.147868500000001</v>
      </c>
      <c r="Q688" s="54">
        <v>26.870221000000001</v>
      </c>
      <c r="R688" s="55">
        <v>0</v>
      </c>
      <c r="U688">
        <f t="shared" si="222"/>
        <v>0.16666666666666666</v>
      </c>
      <c r="V688">
        <f t="shared" si="223"/>
        <v>0.96048632218844987</v>
      </c>
      <c r="W688">
        <f t="shared" si="224"/>
        <v>0</v>
      </c>
      <c r="X688">
        <f t="shared" si="225"/>
        <v>0.34129692832764502</v>
      </c>
      <c r="Y688">
        <f t="shared" si="226"/>
        <v>0.14285714285714285</v>
      </c>
      <c r="Z688">
        <f t="shared" si="227"/>
        <v>0.77811550151975684</v>
      </c>
      <c r="AA688">
        <f t="shared" si="228"/>
        <v>0.79635258358662619</v>
      </c>
      <c r="AB688">
        <f t="shared" si="229"/>
        <v>0.25</v>
      </c>
      <c r="AC688">
        <f t="shared" si="230"/>
        <v>0.80379746835443033</v>
      </c>
      <c r="AD688">
        <f t="shared" si="231"/>
        <v>0.81962025316455689</v>
      </c>
      <c r="AE688">
        <f t="shared" si="232"/>
        <v>0.41666666666666669</v>
      </c>
      <c r="AF688">
        <f t="shared" si="233"/>
        <v>0.16666666666666666</v>
      </c>
      <c r="AG688">
        <f t="shared" si="234"/>
        <v>0.33333333333333331</v>
      </c>
      <c r="AH688">
        <f t="shared" si="235"/>
        <v>9.1324200913242006E-4</v>
      </c>
      <c r="AI688">
        <f t="shared" si="236"/>
        <v>0.18761609907120744</v>
      </c>
      <c r="AJ688">
        <f t="shared" si="237"/>
        <v>0.34079601990049752</v>
      </c>
      <c r="AK688">
        <f t="shared" si="238"/>
        <v>0</v>
      </c>
      <c r="AM688">
        <v>170</v>
      </c>
      <c r="AN688">
        <v>425</v>
      </c>
      <c r="AO688">
        <v>959.31</v>
      </c>
      <c r="AP688">
        <v>747.23139240506316</v>
      </c>
      <c r="AQ688">
        <v>0</v>
      </c>
      <c r="AT688">
        <f t="shared" si="239"/>
        <v>0.5140845070422535</v>
      </c>
      <c r="AU688">
        <f t="shared" si="240"/>
        <v>0.18277680140597538</v>
      </c>
      <c r="AV688">
        <f t="shared" si="241"/>
        <v>0.67763195072332727</v>
      </c>
      <c r="AW688">
        <f t="shared" si="242"/>
        <v>0.36842449524040316</v>
      </c>
      <c r="AX688">
        <f t="shared" si="243"/>
        <v>0</v>
      </c>
    </row>
    <row r="689" spans="2:50" ht="15">
      <c r="B689" s="52">
        <v>1</v>
      </c>
      <c r="C689" s="52">
        <v>3.16</v>
      </c>
      <c r="D689" s="56">
        <v>0</v>
      </c>
      <c r="E689" s="52">
        <v>1</v>
      </c>
      <c r="F689" s="52">
        <v>1</v>
      </c>
      <c r="G689" s="53">
        <v>2.56</v>
      </c>
      <c r="H689" s="53">
        <v>2.62</v>
      </c>
      <c r="I689" s="52">
        <v>1</v>
      </c>
      <c r="J689" s="53">
        <v>2.54</v>
      </c>
      <c r="K689" s="53">
        <v>2.59</v>
      </c>
      <c r="L689" s="52">
        <v>45</v>
      </c>
      <c r="M689" s="52">
        <v>1</v>
      </c>
      <c r="N689" s="52">
        <v>20</v>
      </c>
      <c r="O689" s="52">
        <v>7</v>
      </c>
      <c r="P689" s="54">
        <v>32.361944999999999</v>
      </c>
      <c r="Q689" s="54">
        <v>25.49729</v>
      </c>
      <c r="R689" s="55">
        <v>0</v>
      </c>
      <c r="U689">
        <f t="shared" si="222"/>
        <v>0.16666666666666666</v>
      </c>
      <c r="V689">
        <f t="shared" si="223"/>
        <v>0.96048632218844987</v>
      </c>
      <c r="W689">
        <f t="shared" si="224"/>
        <v>0</v>
      </c>
      <c r="X689">
        <f t="shared" si="225"/>
        <v>0.34129692832764502</v>
      </c>
      <c r="Y689">
        <f t="shared" si="226"/>
        <v>0.14285714285714285</v>
      </c>
      <c r="Z689">
        <f t="shared" si="227"/>
        <v>0.77811550151975684</v>
      </c>
      <c r="AA689">
        <f t="shared" si="228"/>
        <v>0.79635258358662619</v>
      </c>
      <c r="AB689">
        <f t="shared" si="229"/>
        <v>0.25</v>
      </c>
      <c r="AC689">
        <f t="shared" si="230"/>
        <v>0.80379746835443033</v>
      </c>
      <c r="AD689">
        <f t="shared" si="231"/>
        <v>0.81962025316455689</v>
      </c>
      <c r="AE689">
        <f t="shared" si="232"/>
        <v>0.5</v>
      </c>
      <c r="AF689">
        <f t="shared" si="233"/>
        <v>0.16666666666666666</v>
      </c>
      <c r="AG689">
        <f t="shared" si="234"/>
        <v>0.33333333333333331</v>
      </c>
      <c r="AH689">
        <f t="shared" si="235"/>
        <v>9.1324200913242006E-4</v>
      </c>
      <c r="AI689">
        <f t="shared" si="236"/>
        <v>0.15108359133126933</v>
      </c>
      <c r="AJ689">
        <f t="shared" si="237"/>
        <v>0.3233830845771144</v>
      </c>
      <c r="AK689">
        <f t="shared" si="238"/>
        <v>0</v>
      </c>
      <c r="AM689">
        <v>170</v>
      </c>
      <c r="AN689">
        <v>377.77777777777777</v>
      </c>
      <c r="AO689">
        <v>961.875</v>
      </c>
      <c r="AP689">
        <v>785.93568213783396</v>
      </c>
      <c r="AQ689">
        <v>0</v>
      </c>
      <c r="AT689">
        <f t="shared" si="239"/>
        <v>0.5140845070422535</v>
      </c>
      <c r="AU689">
        <f t="shared" si="240"/>
        <v>0.13298183948447567</v>
      </c>
      <c r="AV689">
        <f t="shared" si="241"/>
        <v>0.67944380085895117</v>
      </c>
      <c r="AW689">
        <f t="shared" si="242"/>
        <v>0.38750775185056507</v>
      </c>
      <c r="AX689">
        <f t="shared" si="243"/>
        <v>0</v>
      </c>
    </row>
    <row r="690" spans="2:50" ht="15">
      <c r="B690" s="52">
        <v>1</v>
      </c>
      <c r="C690" s="52">
        <v>3.16</v>
      </c>
      <c r="D690" s="56">
        <v>0</v>
      </c>
      <c r="E690" s="52">
        <v>1</v>
      </c>
      <c r="F690" s="52">
        <v>1</v>
      </c>
      <c r="G690" s="53">
        <v>2.56</v>
      </c>
      <c r="H690" s="53">
        <v>2.62</v>
      </c>
      <c r="I690" s="52">
        <v>1</v>
      </c>
      <c r="J690" s="53">
        <v>2.54</v>
      </c>
      <c r="K690" s="53">
        <v>2.59</v>
      </c>
      <c r="L690" s="52">
        <v>30</v>
      </c>
      <c r="M690" s="52">
        <v>1</v>
      </c>
      <c r="N690" s="52">
        <v>20</v>
      </c>
      <c r="O690" s="52">
        <v>28</v>
      </c>
      <c r="P690" s="54">
        <v>72.765343000000001</v>
      </c>
      <c r="Q690" s="54">
        <v>32.8522775</v>
      </c>
      <c r="R690" s="55">
        <v>4.9523582499999996</v>
      </c>
      <c r="U690">
        <f t="shared" si="222"/>
        <v>0.16666666666666666</v>
      </c>
      <c r="V690">
        <f t="shared" si="223"/>
        <v>0.96048632218844987</v>
      </c>
      <c r="W690">
        <f t="shared" si="224"/>
        <v>0</v>
      </c>
      <c r="X690">
        <f t="shared" si="225"/>
        <v>0.34129692832764502</v>
      </c>
      <c r="Y690">
        <f t="shared" si="226"/>
        <v>0.14285714285714285</v>
      </c>
      <c r="Z690">
        <f t="shared" si="227"/>
        <v>0.77811550151975684</v>
      </c>
      <c r="AA690">
        <f t="shared" si="228"/>
        <v>0.79635258358662619</v>
      </c>
      <c r="AB690">
        <f t="shared" si="229"/>
        <v>0.25</v>
      </c>
      <c r="AC690">
        <f t="shared" si="230"/>
        <v>0.80379746835443033</v>
      </c>
      <c r="AD690">
        <f t="shared" si="231"/>
        <v>0.81962025316455689</v>
      </c>
      <c r="AE690">
        <f t="shared" si="232"/>
        <v>0.25</v>
      </c>
      <c r="AF690">
        <f t="shared" si="233"/>
        <v>0.16666666666666666</v>
      </c>
      <c r="AG690">
        <f t="shared" si="234"/>
        <v>0.33333333333333331</v>
      </c>
      <c r="AH690">
        <f t="shared" si="235"/>
        <v>3.6529680365296802E-3</v>
      </c>
      <c r="AI690">
        <f t="shared" si="236"/>
        <v>0.40619195046439632</v>
      </c>
      <c r="AJ690">
        <f t="shared" si="237"/>
        <v>0.41666666666666663</v>
      </c>
      <c r="AK690">
        <f t="shared" si="238"/>
        <v>0.5121703853955375</v>
      </c>
      <c r="AM690">
        <v>170</v>
      </c>
      <c r="AN690">
        <v>566.66666666666674</v>
      </c>
      <c r="AO690">
        <v>923.4</v>
      </c>
      <c r="AP690">
        <v>669.96852320675077</v>
      </c>
      <c r="AQ690">
        <v>0</v>
      </c>
      <c r="AT690">
        <f t="shared" si="239"/>
        <v>0.5140845070422535</v>
      </c>
      <c r="AU690">
        <f t="shared" si="240"/>
        <v>0.33216168717047462</v>
      </c>
      <c r="AV690">
        <f t="shared" si="241"/>
        <v>0.65226604882459305</v>
      </c>
      <c r="AW690">
        <f t="shared" si="242"/>
        <v>0.33032982486849405</v>
      </c>
      <c r="AX690">
        <f t="shared" si="243"/>
        <v>0</v>
      </c>
    </row>
    <row r="691" spans="2:50" ht="15">
      <c r="B691" s="52">
        <v>1</v>
      </c>
      <c r="C691" s="52">
        <v>3.16</v>
      </c>
      <c r="D691" s="56">
        <v>0</v>
      </c>
      <c r="E691" s="52">
        <v>1</v>
      </c>
      <c r="F691" s="52">
        <v>1</v>
      </c>
      <c r="G691" s="53">
        <v>2.56</v>
      </c>
      <c r="H691" s="53">
        <v>2.62</v>
      </c>
      <c r="I691" s="52">
        <v>1</v>
      </c>
      <c r="J691" s="53">
        <v>2.54</v>
      </c>
      <c r="K691" s="53">
        <v>2.59</v>
      </c>
      <c r="L691" s="52">
        <v>35</v>
      </c>
      <c r="M691" s="52">
        <v>1</v>
      </c>
      <c r="N691" s="52">
        <v>20</v>
      </c>
      <c r="O691" s="52">
        <v>28</v>
      </c>
      <c r="P691" s="54">
        <v>60.703163500000002</v>
      </c>
      <c r="Q691" s="54">
        <v>31.577413000000004</v>
      </c>
      <c r="R691" s="55">
        <v>4.7660318999999998</v>
      </c>
      <c r="U691">
        <f t="shared" si="222"/>
        <v>0.16666666666666666</v>
      </c>
      <c r="V691">
        <f t="shared" si="223"/>
        <v>0.96048632218844987</v>
      </c>
      <c r="W691">
        <f t="shared" si="224"/>
        <v>0</v>
      </c>
      <c r="X691">
        <f t="shared" si="225"/>
        <v>0.34129692832764502</v>
      </c>
      <c r="Y691">
        <f t="shared" si="226"/>
        <v>0.14285714285714285</v>
      </c>
      <c r="Z691">
        <f t="shared" si="227"/>
        <v>0.77811550151975684</v>
      </c>
      <c r="AA691">
        <f t="shared" si="228"/>
        <v>0.79635258358662619</v>
      </c>
      <c r="AB691">
        <f t="shared" si="229"/>
        <v>0.25</v>
      </c>
      <c r="AC691">
        <f t="shared" si="230"/>
        <v>0.80379746835443033</v>
      </c>
      <c r="AD691">
        <f t="shared" si="231"/>
        <v>0.81962025316455689</v>
      </c>
      <c r="AE691">
        <f t="shared" si="232"/>
        <v>0.33333333333333331</v>
      </c>
      <c r="AF691">
        <f t="shared" si="233"/>
        <v>0.16666666666666666</v>
      </c>
      <c r="AG691">
        <f t="shared" si="234"/>
        <v>0.33333333333333331</v>
      </c>
      <c r="AH691">
        <f t="shared" si="235"/>
        <v>3.6529680365296802E-3</v>
      </c>
      <c r="AI691">
        <f t="shared" si="236"/>
        <v>0.330030959752322</v>
      </c>
      <c r="AJ691">
        <f t="shared" si="237"/>
        <v>0.40049751243781095</v>
      </c>
      <c r="AK691">
        <f t="shared" si="238"/>
        <v>0.49290060851926976</v>
      </c>
      <c r="AM691">
        <v>170</v>
      </c>
      <c r="AN691">
        <v>485.71428571428572</v>
      </c>
      <c r="AO691">
        <v>946.48500000000001</v>
      </c>
      <c r="AP691">
        <v>718.18873417721511</v>
      </c>
      <c r="AQ691">
        <v>0</v>
      </c>
      <c r="AT691">
        <f t="shared" si="239"/>
        <v>0.5140845070422535</v>
      </c>
      <c r="AU691">
        <f t="shared" si="240"/>
        <v>0.24679889530504645</v>
      </c>
      <c r="AV691">
        <f t="shared" si="241"/>
        <v>0.66857270004520797</v>
      </c>
      <c r="AW691">
        <f t="shared" si="242"/>
        <v>0.3541049326433407</v>
      </c>
      <c r="AX691">
        <f t="shared" si="243"/>
        <v>0</v>
      </c>
    </row>
    <row r="692" spans="2:50" ht="15">
      <c r="B692" s="52">
        <v>1</v>
      </c>
      <c r="C692" s="52">
        <v>3.16</v>
      </c>
      <c r="D692" s="56">
        <v>0</v>
      </c>
      <c r="E692" s="52">
        <v>1</v>
      </c>
      <c r="F692" s="52">
        <v>1</v>
      </c>
      <c r="G692" s="53">
        <v>2.56</v>
      </c>
      <c r="H692" s="53">
        <v>2.62</v>
      </c>
      <c r="I692" s="52">
        <v>1</v>
      </c>
      <c r="J692" s="53">
        <v>2.54</v>
      </c>
      <c r="K692" s="53">
        <v>2.59</v>
      </c>
      <c r="L692" s="52">
        <v>40</v>
      </c>
      <c r="M692" s="52">
        <v>1</v>
      </c>
      <c r="N692" s="52">
        <v>20</v>
      </c>
      <c r="O692" s="52">
        <v>28</v>
      </c>
      <c r="P692" s="54">
        <v>48.935183500000001</v>
      </c>
      <c r="Q692" s="54">
        <v>30.989014000000005</v>
      </c>
      <c r="R692" s="55">
        <v>3.83440015</v>
      </c>
      <c r="U692">
        <f t="shared" si="222"/>
        <v>0.16666666666666666</v>
      </c>
      <c r="V692">
        <f t="shared" si="223"/>
        <v>0.96048632218844987</v>
      </c>
      <c r="W692">
        <f t="shared" si="224"/>
        <v>0</v>
      </c>
      <c r="X692">
        <f t="shared" si="225"/>
        <v>0.34129692832764502</v>
      </c>
      <c r="Y692">
        <f t="shared" si="226"/>
        <v>0.14285714285714285</v>
      </c>
      <c r="Z692">
        <f t="shared" si="227"/>
        <v>0.77811550151975684</v>
      </c>
      <c r="AA692">
        <f t="shared" si="228"/>
        <v>0.79635258358662619</v>
      </c>
      <c r="AB692">
        <f t="shared" si="229"/>
        <v>0.25</v>
      </c>
      <c r="AC692">
        <f t="shared" si="230"/>
        <v>0.80379746835443033</v>
      </c>
      <c r="AD692">
        <f t="shared" si="231"/>
        <v>0.81962025316455689</v>
      </c>
      <c r="AE692">
        <f t="shared" si="232"/>
        <v>0.41666666666666669</v>
      </c>
      <c r="AF692">
        <f t="shared" si="233"/>
        <v>0.16666666666666666</v>
      </c>
      <c r="AG692">
        <f t="shared" si="234"/>
        <v>0.33333333333333331</v>
      </c>
      <c r="AH692">
        <f t="shared" si="235"/>
        <v>3.6529680365296802E-3</v>
      </c>
      <c r="AI692">
        <f t="shared" si="236"/>
        <v>0.25572755417956655</v>
      </c>
      <c r="AJ692">
        <f t="shared" si="237"/>
        <v>0.39303482587064681</v>
      </c>
      <c r="AK692">
        <f t="shared" si="238"/>
        <v>0.39655172413793099</v>
      </c>
      <c r="AM692">
        <v>170</v>
      </c>
      <c r="AN692">
        <v>425</v>
      </c>
      <c r="AO692">
        <v>959.31</v>
      </c>
      <c r="AP692">
        <v>747.23139240506316</v>
      </c>
      <c r="AQ692">
        <v>0</v>
      </c>
      <c r="AT692">
        <f t="shared" si="239"/>
        <v>0.5140845070422535</v>
      </c>
      <c r="AU692">
        <f t="shared" si="240"/>
        <v>0.18277680140597538</v>
      </c>
      <c r="AV692">
        <f t="shared" si="241"/>
        <v>0.67763195072332727</v>
      </c>
      <c r="AW692">
        <f t="shared" si="242"/>
        <v>0.36842449524040316</v>
      </c>
      <c r="AX692">
        <f t="shared" si="243"/>
        <v>0</v>
      </c>
    </row>
    <row r="693" spans="2:50" ht="15">
      <c r="B693" s="52">
        <v>1</v>
      </c>
      <c r="C693" s="52">
        <v>3.16</v>
      </c>
      <c r="D693" s="56">
        <v>0</v>
      </c>
      <c r="E693" s="52">
        <v>1</v>
      </c>
      <c r="F693" s="52">
        <v>1</v>
      </c>
      <c r="G693" s="53">
        <v>2.56</v>
      </c>
      <c r="H693" s="53">
        <v>2.62</v>
      </c>
      <c r="I693" s="52">
        <v>1</v>
      </c>
      <c r="J693" s="53">
        <v>2.54</v>
      </c>
      <c r="K693" s="53">
        <v>2.59</v>
      </c>
      <c r="L693" s="52">
        <v>45</v>
      </c>
      <c r="M693" s="52">
        <v>1</v>
      </c>
      <c r="N693" s="52">
        <v>20</v>
      </c>
      <c r="O693" s="52">
        <v>28</v>
      </c>
      <c r="P693" s="54">
        <v>43.541525999999998</v>
      </c>
      <c r="Q693" s="54">
        <v>29.125750500000002</v>
      </c>
      <c r="R693" s="55">
        <v>3.6971070500000005</v>
      </c>
      <c r="U693">
        <f t="shared" si="222"/>
        <v>0.16666666666666666</v>
      </c>
      <c r="V693">
        <f t="shared" si="223"/>
        <v>0.96048632218844987</v>
      </c>
      <c r="W693">
        <f t="shared" si="224"/>
        <v>0</v>
      </c>
      <c r="X693">
        <f t="shared" si="225"/>
        <v>0.34129692832764502</v>
      </c>
      <c r="Y693">
        <f t="shared" si="226"/>
        <v>0.14285714285714285</v>
      </c>
      <c r="Z693">
        <f t="shared" si="227"/>
        <v>0.77811550151975684</v>
      </c>
      <c r="AA693">
        <f t="shared" si="228"/>
        <v>0.79635258358662619</v>
      </c>
      <c r="AB693">
        <f t="shared" si="229"/>
        <v>0.25</v>
      </c>
      <c r="AC693">
        <f t="shared" si="230"/>
        <v>0.80379746835443033</v>
      </c>
      <c r="AD693">
        <f t="shared" si="231"/>
        <v>0.81962025316455689</v>
      </c>
      <c r="AE693">
        <f t="shared" si="232"/>
        <v>0.5</v>
      </c>
      <c r="AF693">
        <f t="shared" si="233"/>
        <v>0.16666666666666666</v>
      </c>
      <c r="AG693">
        <f t="shared" si="234"/>
        <v>0.33333333333333331</v>
      </c>
      <c r="AH693">
        <f t="shared" si="235"/>
        <v>3.6529680365296802E-3</v>
      </c>
      <c r="AI693">
        <f t="shared" si="236"/>
        <v>0.22167182662538695</v>
      </c>
      <c r="AJ693">
        <f t="shared" si="237"/>
        <v>0.36940298507462688</v>
      </c>
      <c r="AK693">
        <f t="shared" si="238"/>
        <v>0.38235294117647062</v>
      </c>
      <c r="AM693">
        <v>170</v>
      </c>
      <c r="AN693">
        <v>377.77777777777777</v>
      </c>
      <c r="AO693">
        <v>961.875</v>
      </c>
      <c r="AP693">
        <v>785.93568213783396</v>
      </c>
      <c r="AQ693">
        <v>0</v>
      </c>
      <c r="AT693">
        <f t="shared" si="239"/>
        <v>0.5140845070422535</v>
      </c>
      <c r="AU693">
        <f t="shared" si="240"/>
        <v>0.13298183948447567</v>
      </c>
      <c r="AV693">
        <f t="shared" si="241"/>
        <v>0.67944380085895117</v>
      </c>
      <c r="AW693">
        <f t="shared" si="242"/>
        <v>0.38750775185056507</v>
      </c>
      <c r="AX693">
        <f t="shared" si="243"/>
        <v>0</v>
      </c>
    </row>
    <row r="694" spans="2:50" ht="15">
      <c r="B694" s="52">
        <v>1</v>
      </c>
      <c r="C694" s="52">
        <v>3.16</v>
      </c>
      <c r="D694" s="56">
        <v>0</v>
      </c>
      <c r="E694" s="52">
        <v>1</v>
      </c>
      <c r="F694" s="52">
        <v>1</v>
      </c>
      <c r="G694" s="53">
        <v>2.56</v>
      </c>
      <c r="H694" s="53">
        <v>2.62</v>
      </c>
      <c r="I694" s="52">
        <v>1</v>
      </c>
      <c r="J694" s="53">
        <v>2.54</v>
      </c>
      <c r="K694" s="53">
        <v>2.59</v>
      </c>
      <c r="L694" s="52">
        <v>30</v>
      </c>
      <c r="M694" s="52">
        <v>1</v>
      </c>
      <c r="N694" s="52">
        <v>20</v>
      </c>
      <c r="O694" s="52">
        <v>91</v>
      </c>
      <c r="P694" s="54">
        <v>80.708729500000004</v>
      </c>
      <c r="Q694" s="54">
        <v>35.303939999999997</v>
      </c>
      <c r="R694" s="55">
        <v>0</v>
      </c>
      <c r="U694">
        <f t="shared" si="222"/>
        <v>0.16666666666666666</v>
      </c>
      <c r="V694">
        <f t="shared" si="223"/>
        <v>0.96048632218844987</v>
      </c>
      <c r="W694">
        <f t="shared" si="224"/>
        <v>0</v>
      </c>
      <c r="X694">
        <f t="shared" si="225"/>
        <v>0.34129692832764502</v>
      </c>
      <c r="Y694">
        <f t="shared" si="226"/>
        <v>0.14285714285714285</v>
      </c>
      <c r="Z694">
        <f t="shared" si="227"/>
        <v>0.77811550151975684</v>
      </c>
      <c r="AA694">
        <f t="shared" si="228"/>
        <v>0.79635258358662619</v>
      </c>
      <c r="AB694">
        <f t="shared" si="229"/>
        <v>0.25</v>
      </c>
      <c r="AC694">
        <f t="shared" si="230"/>
        <v>0.80379746835443033</v>
      </c>
      <c r="AD694">
        <f t="shared" si="231"/>
        <v>0.81962025316455689</v>
      </c>
      <c r="AE694">
        <f t="shared" si="232"/>
        <v>0.25</v>
      </c>
      <c r="AF694">
        <f t="shared" si="233"/>
        <v>0.16666666666666666</v>
      </c>
      <c r="AG694">
        <f t="shared" si="234"/>
        <v>0.33333333333333331</v>
      </c>
      <c r="AH694">
        <f t="shared" si="235"/>
        <v>1.1872146118721462E-2</v>
      </c>
      <c r="AI694">
        <f t="shared" si="236"/>
        <v>0.45634674922600627</v>
      </c>
      <c r="AJ694">
        <f t="shared" si="237"/>
        <v>0.44776119402985071</v>
      </c>
      <c r="AK694">
        <f t="shared" si="238"/>
        <v>0</v>
      </c>
      <c r="AM694">
        <v>170</v>
      </c>
      <c r="AN694">
        <v>566.66666666666674</v>
      </c>
      <c r="AO694">
        <v>923.4</v>
      </c>
      <c r="AP694">
        <v>669.96852320675077</v>
      </c>
      <c r="AQ694">
        <v>0</v>
      </c>
      <c r="AT694">
        <f t="shared" si="239"/>
        <v>0.5140845070422535</v>
      </c>
      <c r="AU694">
        <f t="shared" si="240"/>
        <v>0.33216168717047462</v>
      </c>
      <c r="AV694">
        <f t="shared" si="241"/>
        <v>0.65226604882459305</v>
      </c>
      <c r="AW694">
        <f t="shared" si="242"/>
        <v>0.33032982486849405</v>
      </c>
      <c r="AX694">
        <f t="shared" si="243"/>
        <v>0</v>
      </c>
    </row>
    <row r="695" spans="2:50" ht="15">
      <c r="B695" s="52">
        <v>1</v>
      </c>
      <c r="C695" s="52">
        <v>3.16</v>
      </c>
      <c r="D695" s="56">
        <v>0</v>
      </c>
      <c r="E695" s="52">
        <v>1</v>
      </c>
      <c r="F695" s="52">
        <v>1</v>
      </c>
      <c r="G695" s="53">
        <v>2.56</v>
      </c>
      <c r="H695" s="53">
        <v>2.62</v>
      </c>
      <c r="I695" s="52">
        <v>1</v>
      </c>
      <c r="J695" s="53">
        <v>2.54</v>
      </c>
      <c r="K695" s="53">
        <v>2.59</v>
      </c>
      <c r="L695" s="52">
        <v>35</v>
      </c>
      <c r="M695" s="52">
        <v>1</v>
      </c>
      <c r="N695" s="52">
        <v>20</v>
      </c>
      <c r="O695" s="52">
        <v>91</v>
      </c>
      <c r="P695" s="54">
        <v>69.234949</v>
      </c>
      <c r="Q695" s="54">
        <v>35.009740499999999</v>
      </c>
      <c r="R695" s="55">
        <v>0</v>
      </c>
      <c r="U695">
        <f t="shared" si="222"/>
        <v>0.16666666666666666</v>
      </c>
      <c r="V695">
        <f t="shared" si="223"/>
        <v>0.96048632218844987</v>
      </c>
      <c r="W695">
        <f t="shared" si="224"/>
        <v>0</v>
      </c>
      <c r="X695">
        <f t="shared" si="225"/>
        <v>0.34129692832764502</v>
      </c>
      <c r="Y695">
        <f t="shared" si="226"/>
        <v>0.14285714285714285</v>
      </c>
      <c r="Z695">
        <f t="shared" si="227"/>
        <v>0.77811550151975684</v>
      </c>
      <c r="AA695">
        <f t="shared" si="228"/>
        <v>0.79635258358662619</v>
      </c>
      <c r="AB695">
        <f t="shared" si="229"/>
        <v>0.25</v>
      </c>
      <c r="AC695">
        <f t="shared" si="230"/>
        <v>0.80379746835443033</v>
      </c>
      <c r="AD695">
        <f t="shared" si="231"/>
        <v>0.81962025316455689</v>
      </c>
      <c r="AE695">
        <f t="shared" si="232"/>
        <v>0.33333333333333331</v>
      </c>
      <c r="AF695">
        <f t="shared" si="233"/>
        <v>0.16666666666666666</v>
      </c>
      <c r="AG695">
        <f t="shared" si="234"/>
        <v>0.33333333333333331</v>
      </c>
      <c r="AH695">
        <f t="shared" si="235"/>
        <v>1.1872146118721462E-2</v>
      </c>
      <c r="AI695">
        <f t="shared" si="236"/>
        <v>0.38390092879256971</v>
      </c>
      <c r="AJ695">
        <f t="shared" si="237"/>
        <v>0.44402985074626866</v>
      </c>
      <c r="AK695">
        <f t="shared" si="238"/>
        <v>0</v>
      </c>
      <c r="AM695">
        <v>170</v>
      </c>
      <c r="AN695">
        <v>485.71428571428572</v>
      </c>
      <c r="AO695">
        <v>946.48500000000001</v>
      </c>
      <c r="AP695">
        <v>718.18873417721511</v>
      </c>
      <c r="AQ695">
        <v>0</v>
      </c>
      <c r="AT695">
        <f t="shared" si="239"/>
        <v>0.5140845070422535</v>
      </c>
      <c r="AU695">
        <f t="shared" si="240"/>
        <v>0.24679889530504645</v>
      </c>
      <c r="AV695">
        <f t="shared" si="241"/>
        <v>0.66857270004520797</v>
      </c>
      <c r="AW695">
        <f t="shared" si="242"/>
        <v>0.3541049326433407</v>
      </c>
      <c r="AX695">
        <f t="shared" si="243"/>
        <v>0</v>
      </c>
    </row>
    <row r="696" spans="2:50" ht="15">
      <c r="B696" s="52">
        <v>1</v>
      </c>
      <c r="C696" s="52">
        <v>3.16</v>
      </c>
      <c r="D696" s="56">
        <v>0</v>
      </c>
      <c r="E696" s="52">
        <v>1</v>
      </c>
      <c r="F696" s="52">
        <v>1</v>
      </c>
      <c r="G696" s="53">
        <v>2.56</v>
      </c>
      <c r="H696" s="53">
        <v>2.62</v>
      </c>
      <c r="I696" s="52">
        <v>1</v>
      </c>
      <c r="J696" s="53">
        <v>2.54</v>
      </c>
      <c r="K696" s="53">
        <v>2.59</v>
      </c>
      <c r="L696" s="52">
        <v>40</v>
      </c>
      <c r="M696" s="52">
        <v>1</v>
      </c>
      <c r="N696" s="52">
        <v>20</v>
      </c>
      <c r="O696" s="52">
        <v>91</v>
      </c>
      <c r="P696" s="54">
        <v>60.016697999999998</v>
      </c>
      <c r="Q696" s="54">
        <v>33.734876</v>
      </c>
      <c r="R696" s="55">
        <v>0</v>
      </c>
      <c r="U696">
        <f t="shared" si="222"/>
        <v>0.16666666666666666</v>
      </c>
      <c r="V696">
        <f t="shared" si="223"/>
        <v>0.96048632218844987</v>
      </c>
      <c r="W696">
        <f t="shared" si="224"/>
        <v>0</v>
      </c>
      <c r="X696">
        <f t="shared" si="225"/>
        <v>0.34129692832764502</v>
      </c>
      <c r="Y696">
        <f t="shared" si="226"/>
        <v>0.14285714285714285</v>
      </c>
      <c r="Z696">
        <f t="shared" si="227"/>
        <v>0.77811550151975684</v>
      </c>
      <c r="AA696">
        <f t="shared" si="228"/>
        <v>0.79635258358662619</v>
      </c>
      <c r="AB696">
        <f t="shared" si="229"/>
        <v>0.25</v>
      </c>
      <c r="AC696">
        <f t="shared" si="230"/>
        <v>0.80379746835443033</v>
      </c>
      <c r="AD696">
        <f t="shared" si="231"/>
        <v>0.81962025316455689</v>
      </c>
      <c r="AE696">
        <f t="shared" si="232"/>
        <v>0.41666666666666669</v>
      </c>
      <c r="AF696">
        <f t="shared" si="233"/>
        <v>0.16666666666666666</v>
      </c>
      <c r="AG696">
        <f t="shared" si="234"/>
        <v>0.33333333333333331</v>
      </c>
      <c r="AH696">
        <f t="shared" si="235"/>
        <v>1.1872146118721462E-2</v>
      </c>
      <c r="AI696">
        <f t="shared" si="236"/>
        <v>0.32569659442724452</v>
      </c>
      <c r="AJ696">
        <f t="shared" si="237"/>
        <v>0.42786069651741293</v>
      </c>
      <c r="AK696">
        <f t="shared" si="238"/>
        <v>0</v>
      </c>
      <c r="AM696">
        <v>170</v>
      </c>
      <c r="AN696">
        <v>425</v>
      </c>
      <c r="AO696">
        <v>959.31</v>
      </c>
      <c r="AP696">
        <v>747.23139240506316</v>
      </c>
      <c r="AQ696">
        <v>0</v>
      </c>
      <c r="AT696">
        <f t="shared" si="239"/>
        <v>0.5140845070422535</v>
      </c>
      <c r="AU696">
        <f t="shared" si="240"/>
        <v>0.18277680140597538</v>
      </c>
      <c r="AV696">
        <f t="shared" si="241"/>
        <v>0.67763195072332727</v>
      </c>
      <c r="AW696">
        <f t="shared" si="242"/>
        <v>0.36842449524040316</v>
      </c>
      <c r="AX696">
        <f t="shared" si="243"/>
        <v>0</v>
      </c>
    </row>
    <row r="697" spans="2:50" ht="15">
      <c r="B697" s="52">
        <v>1</v>
      </c>
      <c r="C697" s="52">
        <v>3.16</v>
      </c>
      <c r="D697" s="56">
        <v>0</v>
      </c>
      <c r="E697" s="52">
        <v>1</v>
      </c>
      <c r="F697" s="52">
        <v>1</v>
      </c>
      <c r="G697" s="53">
        <v>2.56</v>
      </c>
      <c r="H697" s="53">
        <v>2.62</v>
      </c>
      <c r="I697" s="52">
        <v>1</v>
      </c>
      <c r="J697" s="53">
        <v>2.54</v>
      </c>
      <c r="K697" s="53">
        <v>2.59</v>
      </c>
      <c r="L697" s="52">
        <v>45</v>
      </c>
      <c r="M697" s="52">
        <v>1</v>
      </c>
      <c r="N697" s="52">
        <v>20</v>
      </c>
      <c r="O697" s="52">
        <v>91</v>
      </c>
      <c r="P697" s="54">
        <v>48.052585000000001</v>
      </c>
      <c r="Q697" s="54">
        <v>32.754210999999998</v>
      </c>
      <c r="R697" s="55">
        <v>0</v>
      </c>
      <c r="U697">
        <f t="shared" si="222"/>
        <v>0.16666666666666666</v>
      </c>
      <c r="V697">
        <f t="shared" si="223"/>
        <v>0.96048632218844987</v>
      </c>
      <c r="W697">
        <f t="shared" si="224"/>
        <v>0</v>
      </c>
      <c r="X697">
        <f t="shared" si="225"/>
        <v>0.34129692832764502</v>
      </c>
      <c r="Y697">
        <f t="shared" si="226"/>
        <v>0.14285714285714285</v>
      </c>
      <c r="Z697">
        <f t="shared" si="227"/>
        <v>0.77811550151975684</v>
      </c>
      <c r="AA697">
        <f t="shared" si="228"/>
        <v>0.79635258358662619</v>
      </c>
      <c r="AB697">
        <f t="shared" si="229"/>
        <v>0.25</v>
      </c>
      <c r="AC697">
        <f t="shared" si="230"/>
        <v>0.80379746835443033</v>
      </c>
      <c r="AD697">
        <f t="shared" si="231"/>
        <v>0.81962025316455689</v>
      </c>
      <c r="AE697">
        <f t="shared" si="232"/>
        <v>0.5</v>
      </c>
      <c r="AF697">
        <f t="shared" si="233"/>
        <v>0.16666666666666666</v>
      </c>
      <c r="AG697">
        <f t="shared" si="234"/>
        <v>0.33333333333333331</v>
      </c>
      <c r="AH697">
        <f t="shared" si="235"/>
        <v>1.1872146118721462E-2</v>
      </c>
      <c r="AI697">
        <f t="shared" si="236"/>
        <v>0.2501547987616099</v>
      </c>
      <c r="AJ697">
        <f t="shared" si="237"/>
        <v>0.41542288557213924</v>
      </c>
      <c r="AK697">
        <f t="shared" si="238"/>
        <v>0</v>
      </c>
      <c r="AM697">
        <v>170</v>
      </c>
      <c r="AN697">
        <v>377.77777777777777</v>
      </c>
      <c r="AO697">
        <v>961.875</v>
      </c>
      <c r="AP697">
        <v>785.93568213783396</v>
      </c>
      <c r="AQ697">
        <v>0</v>
      </c>
      <c r="AT697">
        <f t="shared" si="239"/>
        <v>0.5140845070422535</v>
      </c>
      <c r="AU697">
        <f t="shared" si="240"/>
        <v>0.13298183948447567</v>
      </c>
      <c r="AV697">
        <f t="shared" si="241"/>
        <v>0.67944380085895117</v>
      </c>
      <c r="AW697">
        <f t="shared" si="242"/>
        <v>0.38750775185056507</v>
      </c>
      <c r="AX697">
        <f t="shared" si="243"/>
        <v>0</v>
      </c>
    </row>
    <row r="698" spans="2:50" ht="15">
      <c r="B698" s="52">
        <v>1</v>
      </c>
      <c r="C698" s="52">
        <v>3.16</v>
      </c>
      <c r="D698" s="56">
        <v>0</v>
      </c>
      <c r="E698" s="52">
        <v>1</v>
      </c>
      <c r="F698" s="52">
        <v>1</v>
      </c>
      <c r="G698" s="53">
        <v>2.48</v>
      </c>
      <c r="H698" s="53">
        <v>2.5377840000000003</v>
      </c>
      <c r="I698" s="52">
        <v>2</v>
      </c>
      <c r="J698" s="53">
        <v>2.58</v>
      </c>
      <c r="K698" s="53">
        <v>2.6401140000000005</v>
      </c>
      <c r="L698" s="52">
        <v>30</v>
      </c>
      <c r="M698" s="52">
        <v>1</v>
      </c>
      <c r="N698" s="52">
        <v>20</v>
      </c>
      <c r="O698" s="52">
        <v>28</v>
      </c>
      <c r="P698" s="54">
        <v>75.118938999999997</v>
      </c>
      <c r="Q698" s="54">
        <v>30.400615000000002</v>
      </c>
      <c r="R698" s="55">
        <v>5.5309505999999997</v>
      </c>
      <c r="U698">
        <f t="shared" si="222"/>
        <v>0.16666666666666666</v>
      </c>
      <c r="V698">
        <f t="shared" si="223"/>
        <v>0.96048632218844987</v>
      </c>
      <c r="W698">
        <f t="shared" si="224"/>
        <v>0</v>
      </c>
      <c r="X698">
        <f t="shared" si="225"/>
        <v>0.34129692832764502</v>
      </c>
      <c r="Y698">
        <f t="shared" si="226"/>
        <v>0.14285714285714285</v>
      </c>
      <c r="Z698">
        <f t="shared" si="227"/>
        <v>0.75379939209726443</v>
      </c>
      <c r="AA698">
        <f t="shared" si="228"/>
        <v>0.77136291793313072</v>
      </c>
      <c r="AB698">
        <f t="shared" si="229"/>
        <v>0.5</v>
      </c>
      <c r="AC698">
        <f t="shared" si="230"/>
        <v>0.81645569620253167</v>
      </c>
      <c r="AD698">
        <f t="shared" si="231"/>
        <v>0.83547911392405072</v>
      </c>
      <c r="AE698">
        <f t="shared" si="232"/>
        <v>0.25</v>
      </c>
      <c r="AF698">
        <f t="shared" si="233"/>
        <v>0.16666666666666666</v>
      </c>
      <c r="AG698">
        <f t="shared" si="234"/>
        <v>0.33333333333333331</v>
      </c>
      <c r="AH698">
        <f t="shared" si="235"/>
        <v>3.6529680365296802E-3</v>
      </c>
      <c r="AI698">
        <f t="shared" si="236"/>
        <v>0.4210526315789474</v>
      </c>
      <c r="AJ698">
        <f t="shared" si="237"/>
        <v>0.38557213930348261</v>
      </c>
      <c r="AK698">
        <f t="shared" si="238"/>
        <v>0.5720081135902636</v>
      </c>
      <c r="AM698">
        <v>175</v>
      </c>
      <c r="AN698">
        <v>583.33333333333337</v>
      </c>
      <c r="AO698">
        <v>999.65183100000013</v>
      </c>
      <c r="AP698">
        <v>555.47080600843867</v>
      </c>
      <c r="AQ698">
        <v>0</v>
      </c>
      <c r="AT698">
        <f t="shared" si="239"/>
        <v>0.54929577464788737</v>
      </c>
      <c r="AU698">
        <f t="shared" si="240"/>
        <v>0.3497363796133568</v>
      </c>
      <c r="AV698">
        <f t="shared" si="241"/>
        <v>0.70612838423937618</v>
      </c>
      <c r="AW698">
        <f t="shared" si="242"/>
        <v>0.27387641017831016</v>
      </c>
      <c r="AX698">
        <f t="shared" si="243"/>
        <v>0</v>
      </c>
    </row>
    <row r="699" spans="2:50" ht="15">
      <c r="B699" s="52">
        <v>1</v>
      </c>
      <c r="C699" s="52">
        <v>3.16</v>
      </c>
      <c r="D699" s="56">
        <v>0</v>
      </c>
      <c r="E699" s="52">
        <v>1</v>
      </c>
      <c r="F699" s="52">
        <v>1</v>
      </c>
      <c r="G699" s="53">
        <v>2.48</v>
      </c>
      <c r="H699" s="53">
        <v>2.5377840000000003</v>
      </c>
      <c r="I699" s="52">
        <v>2</v>
      </c>
      <c r="J699" s="53">
        <v>2.58</v>
      </c>
      <c r="K699" s="53">
        <v>2.6401140000000005</v>
      </c>
      <c r="L699" s="52">
        <v>30</v>
      </c>
      <c r="M699" s="52">
        <v>1</v>
      </c>
      <c r="N699" s="52">
        <v>20</v>
      </c>
      <c r="O699" s="52">
        <v>91</v>
      </c>
      <c r="P699" s="54">
        <v>77.276402000000004</v>
      </c>
      <c r="Q699" s="54">
        <v>32.4600115</v>
      </c>
      <c r="R699" s="55">
        <v>5.8251501000000001</v>
      </c>
      <c r="U699">
        <f t="shared" si="222"/>
        <v>0.16666666666666666</v>
      </c>
      <c r="V699">
        <f t="shared" si="223"/>
        <v>0.96048632218844987</v>
      </c>
      <c r="W699">
        <f t="shared" si="224"/>
        <v>0</v>
      </c>
      <c r="X699">
        <f t="shared" si="225"/>
        <v>0.34129692832764502</v>
      </c>
      <c r="Y699">
        <f t="shared" si="226"/>
        <v>0.14285714285714285</v>
      </c>
      <c r="Z699">
        <f t="shared" si="227"/>
        <v>0.75379939209726443</v>
      </c>
      <c r="AA699">
        <f t="shared" si="228"/>
        <v>0.77136291793313072</v>
      </c>
      <c r="AB699">
        <f t="shared" si="229"/>
        <v>0.5</v>
      </c>
      <c r="AC699">
        <f t="shared" si="230"/>
        <v>0.81645569620253167</v>
      </c>
      <c r="AD699">
        <f t="shared" si="231"/>
        <v>0.83547911392405072</v>
      </c>
      <c r="AE699">
        <f t="shared" si="232"/>
        <v>0.25</v>
      </c>
      <c r="AF699">
        <f t="shared" si="233"/>
        <v>0.16666666666666666</v>
      </c>
      <c r="AG699">
        <f t="shared" si="234"/>
        <v>0.33333333333333331</v>
      </c>
      <c r="AH699">
        <f t="shared" si="235"/>
        <v>1.1872146118721462E-2</v>
      </c>
      <c r="AI699">
        <f t="shared" si="236"/>
        <v>0.43467492260061924</v>
      </c>
      <c r="AJ699">
        <f t="shared" si="237"/>
        <v>0.4116915422885572</v>
      </c>
      <c r="AK699">
        <f t="shared" si="238"/>
        <v>0.60243407707910746</v>
      </c>
      <c r="AM699">
        <v>175</v>
      </c>
      <c r="AN699">
        <v>583.33333333333337</v>
      </c>
      <c r="AO699">
        <v>999.65183100000013</v>
      </c>
      <c r="AP699">
        <v>555.47080600843867</v>
      </c>
      <c r="AQ699">
        <v>0</v>
      </c>
      <c r="AT699">
        <f t="shared" si="239"/>
        <v>0.54929577464788737</v>
      </c>
      <c r="AU699">
        <f t="shared" si="240"/>
        <v>0.3497363796133568</v>
      </c>
      <c r="AV699">
        <f t="shared" si="241"/>
        <v>0.70612838423937618</v>
      </c>
      <c r="AW699">
        <f t="shared" si="242"/>
        <v>0.27387641017831016</v>
      </c>
      <c r="AX699">
        <f t="shared" si="243"/>
        <v>0</v>
      </c>
    </row>
    <row r="700" spans="2:50" ht="15">
      <c r="B700" s="52">
        <v>1</v>
      </c>
      <c r="C700" s="52">
        <v>3.16</v>
      </c>
      <c r="D700" s="56">
        <v>0</v>
      </c>
      <c r="E700" s="52">
        <v>1</v>
      </c>
      <c r="F700" s="52">
        <v>1</v>
      </c>
      <c r="G700" s="53">
        <v>2.48</v>
      </c>
      <c r="H700" s="53">
        <v>2.5377840000000003</v>
      </c>
      <c r="I700" s="52">
        <v>2</v>
      </c>
      <c r="J700" s="53">
        <v>2.58</v>
      </c>
      <c r="K700" s="53">
        <v>2.6401140000000005</v>
      </c>
      <c r="L700" s="52">
        <v>32</v>
      </c>
      <c r="M700" s="52">
        <v>1</v>
      </c>
      <c r="N700" s="52">
        <v>20</v>
      </c>
      <c r="O700" s="52">
        <v>28</v>
      </c>
      <c r="P700" s="54">
        <v>72.373076999999995</v>
      </c>
      <c r="Q700" s="54">
        <v>29.027683999999997</v>
      </c>
      <c r="R700" s="55">
        <v>5.4034641500000005</v>
      </c>
      <c r="U700">
        <f t="shared" si="222"/>
        <v>0.16666666666666666</v>
      </c>
      <c r="V700">
        <f t="shared" si="223"/>
        <v>0.96048632218844987</v>
      </c>
      <c r="W700">
        <f t="shared" si="224"/>
        <v>0</v>
      </c>
      <c r="X700">
        <f t="shared" si="225"/>
        <v>0.34129692832764502</v>
      </c>
      <c r="Y700">
        <f t="shared" si="226"/>
        <v>0.14285714285714285</v>
      </c>
      <c r="Z700">
        <f t="shared" si="227"/>
        <v>0.75379939209726443</v>
      </c>
      <c r="AA700">
        <f t="shared" si="228"/>
        <v>0.77136291793313072</v>
      </c>
      <c r="AB700">
        <f t="shared" si="229"/>
        <v>0.5</v>
      </c>
      <c r="AC700">
        <f t="shared" si="230"/>
        <v>0.81645569620253167</v>
      </c>
      <c r="AD700">
        <f t="shared" si="231"/>
        <v>0.83547911392405072</v>
      </c>
      <c r="AE700">
        <f t="shared" si="232"/>
        <v>0.28333333333333333</v>
      </c>
      <c r="AF700">
        <f t="shared" si="233"/>
        <v>0.16666666666666666</v>
      </c>
      <c r="AG700">
        <f t="shared" si="234"/>
        <v>0.33333333333333331</v>
      </c>
      <c r="AH700">
        <f t="shared" si="235"/>
        <v>3.6529680365296802E-3</v>
      </c>
      <c r="AI700">
        <f t="shared" si="236"/>
        <v>0.40371517027863774</v>
      </c>
      <c r="AJ700">
        <f t="shared" si="237"/>
        <v>0.36815920398009944</v>
      </c>
      <c r="AK700">
        <f t="shared" si="238"/>
        <v>0.55882352941176472</v>
      </c>
      <c r="AM700">
        <v>175</v>
      </c>
      <c r="AN700">
        <v>546.875</v>
      </c>
      <c r="AO700">
        <v>1002.2618880000001</v>
      </c>
      <c r="AP700">
        <v>586.92590713291133</v>
      </c>
      <c r="AQ700">
        <v>0</v>
      </c>
      <c r="AT700">
        <f t="shared" si="239"/>
        <v>0.54929577464788737</v>
      </c>
      <c r="AU700">
        <f t="shared" si="240"/>
        <v>0.31129173989455183</v>
      </c>
      <c r="AV700">
        <f t="shared" si="241"/>
        <v>0.70797206148282099</v>
      </c>
      <c r="AW700">
        <f t="shared" si="242"/>
        <v>0.28938543438728981</v>
      </c>
      <c r="AX700">
        <f t="shared" si="243"/>
        <v>0</v>
      </c>
    </row>
    <row r="701" spans="2:50" ht="15">
      <c r="B701" s="52">
        <v>1</v>
      </c>
      <c r="C701" s="52">
        <v>3.16</v>
      </c>
      <c r="D701" s="56">
        <v>0</v>
      </c>
      <c r="E701" s="52">
        <v>1</v>
      </c>
      <c r="F701" s="52">
        <v>1</v>
      </c>
      <c r="G701" s="53">
        <v>2.48</v>
      </c>
      <c r="H701" s="53">
        <v>2.5377840000000003</v>
      </c>
      <c r="I701" s="52">
        <v>2</v>
      </c>
      <c r="J701" s="53">
        <v>2.58</v>
      </c>
      <c r="K701" s="53">
        <v>2.6401140000000005</v>
      </c>
      <c r="L701" s="52">
        <v>32</v>
      </c>
      <c r="M701" s="52">
        <v>1</v>
      </c>
      <c r="N701" s="52">
        <v>20</v>
      </c>
      <c r="O701" s="52">
        <v>91</v>
      </c>
      <c r="P701" s="54">
        <v>78.7473995</v>
      </c>
      <c r="Q701" s="54">
        <v>31.38128</v>
      </c>
      <c r="R701" s="55">
        <v>5.5897905000000003</v>
      </c>
      <c r="U701">
        <f t="shared" si="222"/>
        <v>0.16666666666666666</v>
      </c>
      <c r="V701">
        <f t="shared" si="223"/>
        <v>0.96048632218844987</v>
      </c>
      <c r="W701">
        <f t="shared" si="224"/>
        <v>0</v>
      </c>
      <c r="X701">
        <f t="shared" si="225"/>
        <v>0.34129692832764502</v>
      </c>
      <c r="Y701">
        <f t="shared" si="226"/>
        <v>0.14285714285714285</v>
      </c>
      <c r="Z701">
        <f t="shared" si="227"/>
        <v>0.75379939209726443</v>
      </c>
      <c r="AA701">
        <f t="shared" si="228"/>
        <v>0.77136291793313072</v>
      </c>
      <c r="AB701">
        <f t="shared" si="229"/>
        <v>0.5</v>
      </c>
      <c r="AC701">
        <f t="shared" si="230"/>
        <v>0.81645569620253167</v>
      </c>
      <c r="AD701">
        <f t="shared" si="231"/>
        <v>0.83547911392405072</v>
      </c>
      <c r="AE701">
        <f t="shared" si="232"/>
        <v>0.28333333333333333</v>
      </c>
      <c r="AF701">
        <f t="shared" si="233"/>
        <v>0.16666666666666666</v>
      </c>
      <c r="AG701">
        <f t="shared" si="234"/>
        <v>0.33333333333333331</v>
      </c>
      <c r="AH701">
        <f t="shared" si="235"/>
        <v>1.1872146118721462E-2</v>
      </c>
      <c r="AI701">
        <f t="shared" si="236"/>
        <v>0.44396284829721366</v>
      </c>
      <c r="AJ701">
        <f t="shared" si="237"/>
        <v>0.39800995024875624</v>
      </c>
      <c r="AK701">
        <f t="shared" si="238"/>
        <v>0.57809330628803246</v>
      </c>
      <c r="AM701">
        <v>175</v>
      </c>
      <c r="AN701">
        <v>546.875</v>
      </c>
      <c r="AO701">
        <v>1002.2618880000001</v>
      </c>
      <c r="AP701">
        <v>586.92590713291133</v>
      </c>
      <c r="AQ701">
        <v>0</v>
      </c>
      <c r="AT701">
        <f t="shared" si="239"/>
        <v>0.54929577464788737</v>
      </c>
      <c r="AU701">
        <f t="shared" si="240"/>
        <v>0.31129173989455183</v>
      </c>
      <c r="AV701">
        <f t="shared" si="241"/>
        <v>0.70797206148282099</v>
      </c>
      <c r="AW701">
        <f t="shared" si="242"/>
        <v>0.28938543438728981</v>
      </c>
      <c r="AX701">
        <f t="shared" si="243"/>
        <v>0</v>
      </c>
    </row>
    <row r="702" spans="2:50" ht="15">
      <c r="B702" s="52">
        <v>1</v>
      </c>
      <c r="C702" s="52">
        <v>3.16</v>
      </c>
      <c r="D702" s="56">
        <v>0</v>
      </c>
      <c r="E702" s="52">
        <v>1</v>
      </c>
      <c r="F702" s="52">
        <v>1</v>
      </c>
      <c r="G702" s="53">
        <v>2.48</v>
      </c>
      <c r="H702" s="53">
        <v>2.5377840000000003</v>
      </c>
      <c r="I702" s="52">
        <v>2</v>
      </c>
      <c r="J702" s="53">
        <v>2.58</v>
      </c>
      <c r="K702" s="53">
        <v>2.6401140000000005</v>
      </c>
      <c r="L702" s="52">
        <v>36</v>
      </c>
      <c r="M702" s="52">
        <v>1</v>
      </c>
      <c r="N702" s="52">
        <v>20</v>
      </c>
      <c r="O702" s="52">
        <v>28</v>
      </c>
      <c r="P702" s="54">
        <v>61.193496000000003</v>
      </c>
      <c r="Q702" s="54">
        <v>28.635418000000001</v>
      </c>
      <c r="R702" s="55">
        <v>4.5012523499999997</v>
      </c>
      <c r="U702">
        <f t="shared" si="222"/>
        <v>0.16666666666666666</v>
      </c>
      <c r="V702">
        <f t="shared" si="223"/>
        <v>0.96048632218844987</v>
      </c>
      <c r="W702">
        <f t="shared" si="224"/>
        <v>0</v>
      </c>
      <c r="X702">
        <f t="shared" si="225"/>
        <v>0.34129692832764502</v>
      </c>
      <c r="Y702">
        <f t="shared" si="226"/>
        <v>0.14285714285714285</v>
      </c>
      <c r="Z702">
        <f t="shared" si="227"/>
        <v>0.75379939209726443</v>
      </c>
      <c r="AA702">
        <f t="shared" si="228"/>
        <v>0.77136291793313072</v>
      </c>
      <c r="AB702">
        <f t="shared" si="229"/>
        <v>0.5</v>
      </c>
      <c r="AC702">
        <f t="shared" si="230"/>
        <v>0.81645569620253167</v>
      </c>
      <c r="AD702">
        <f t="shared" si="231"/>
        <v>0.83547911392405072</v>
      </c>
      <c r="AE702">
        <f t="shared" si="232"/>
        <v>0.35</v>
      </c>
      <c r="AF702">
        <f t="shared" si="233"/>
        <v>0.16666666666666666</v>
      </c>
      <c r="AG702">
        <f t="shared" si="234"/>
        <v>0.33333333333333331</v>
      </c>
      <c r="AH702">
        <f t="shared" si="235"/>
        <v>3.6529680365296802E-3</v>
      </c>
      <c r="AI702">
        <f t="shared" si="236"/>
        <v>0.33312693498452012</v>
      </c>
      <c r="AJ702">
        <f t="shared" si="237"/>
        <v>0.36318407960199006</v>
      </c>
      <c r="AK702">
        <f t="shared" si="238"/>
        <v>0.46551724137931028</v>
      </c>
      <c r="AM702">
        <v>175</v>
      </c>
      <c r="AN702">
        <v>486.11111111111114</v>
      </c>
      <c r="AO702">
        <v>999.65183100000013</v>
      </c>
      <c r="AP702">
        <v>647.71404900703214</v>
      </c>
      <c r="AQ702">
        <v>0</v>
      </c>
      <c r="AT702">
        <f t="shared" si="239"/>
        <v>0.54929577464788737</v>
      </c>
      <c r="AU702">
        <f t="shared" si="240"/>
        <v>0.24721734036321033</v>
      </c>
      <c r="AV702">
        <f t="shared" si="241"/>
        <v>0.70612838423937618</v>
      </c>
      <c r="AW702">
        <f t="shared" si="242"/>
        <v>0.31935719509516236</v>
      </c>
      <c r="AX702">
        <f t="shared" si="243"/>
        <v>0</v>
      </c>
    </row>
    <row r="703" spans="2:50" ht="15">
      <c r="B703" s="52">
        <v>1</v>
      </c>
      <c r="C703" s="52">
        <v>3.16</v>
      </c>
      <c r="D703" s="56">
        <v>0</v>
      </c>
      <c r="E703" s="52">
        <v>1</v>
      </c>
      <c r="F703" s="52">
        <v>1</v>
      </c>
      <c r="G703" s="53">
        <v>2.48</v>
      </c>
      <c r="H703" s="53">
        <v>2.5377840000000003</v>
      </c>
      <c r="I703" s="52">
        <v>2</v>
      </c>
      <c r="J703" s="53">
        <v>2.58</v>
      </c>
      <c r="K703" s="53">
        <v>2.6401140000000005</v>
      </c>
      <c r="L703" s="52">
        <v>36</v>
      </c>
      <c r="M703" s="52">
        <v>1</v>
      </c>
      <c r="N703" s="52">
        <v>20</v>
      </c>
      <c r="O703" s="52">
        <v>91</v>
      </c>
      <c r="P703" s="54">
        <v>71.098212500000002</v>
      </c>
      <c r="Q703" s="54">
        <v>30.596748000000002</v>
      </c>
      <c r="R703" s="55">
        <v>5.2661710500000005</v>
      </c>
      <c r="U703">
        <f t="shared" si="222"/>
        <v>0.16666666666666666</v>
      </c>
      <c r="V703">
        <f t="shared" si="223"/>
        <v>0.96048632218844987</v>
      </c>
      <c r="W703">
        <f t="shared" si="224"/>
        <v>0</v>
      </c>
      <c r="X703">
        <f t="shared" si="225"/>
        <v>0.34129692832764502</v>
      </c>
      <c r="Y703">
        <f t="shared" si="226"/>
        <v>0.14285714285714285</v>
      </c>
      <c r="Z703">
        <f t="shared" si="227"/>
        <v>0.75379939209726443</v>
      </c>
      <c r="AA703">
        <f t="shared" si="228"/>
        <v>0.77136291793313072</v>
      </c>
      <c r="AB703">
        <f t="shared" si="229"/>
        <v>0.5</v>
      </c>
      <c r="AC703">
        <f t="shared" si="230"/>
        <v>0.81645569620253167</v>
      </c>
      <c r="AD703">
        <f t="shared" si="231"/>
        <v>0.83547911392405072</v>
      </c>
      <c r="AE703">
        <f t="shared" si="232"/>
        <v>0.35</v>
      </c>
      <c r="AF703">
        <f t="shared" si="233"/>
        <v>0.16666666666666666</v>
      </c>
      <c r="AG703">
        <f t="shared" si="234"/>
        <v>0.33333333333333331</v>
      </c>
      <c r="AH703">
        <f t="shared" si="235"/>
        <v>1.1872146118721462E-2</v>
      </c>
      <c r="AI703">
        <f t="shared" si="236"/>
        <v>0.39566563467492266</v>
      </c>
      <c r="AJ703">
        <f t="shared" si="237"/>
        <v>0.38805970149253732</v>
      </c>
      <c r="AK703">
        <f t="shared" si="238"/>
        <v>0.54462474645030434</v>
      </c>
      <c r="AM703">
        <v>175</v>
      </c>
      <c r="AN703">
        <v>486.11111111111114</v>
      </c>
      <c r="AO703">
        <v>999.65183100000013</v>
      </c>
      <c r="AP703">
        <v>647.71404900703214</v>
      </c>
      <c r="AQ703">
        <v>0</v>
      </c>
      <c r="AT703">
        <f t="shared" si="239"/>
        <v>0.54929577464788737</v>
      </c>
      <c r="AU703">
        <f t="shared" si="240"/>
        <v>0.24721734036321033</v>
      </c>
      <c r="AV703">
        <f t="shared" si="241"/>
        <v>0.70612838423937618</v>
      </c>
      <c r="AW703">
        <f t="shared" si="242"/>
        <v>0.31935719509516236</v>
      </c>
      <c r="AX703">
        <f t="shared" si="243"/>
        <v>0</v>
      </c>
    </row>
    <row r="704" spans="2:50" ht="15">
      <c r="B704" s="52">
        <v>1</v>
      </c>
      <c r="C704" s="52">
        <v>3.16</v>
      </c>
      <c r="D704" s="56">
        <v>0</v>
      </c>
      <c r="E704" s="52">
        <v>1</v>
      </c>
      <c r="F704" s="52">
        <v>1</v>
      </c>
      <c r="G704" s="53">
        <v>2.48</v>
      </c>
      <c r="H704" s="53">
        <v>2.5377840000000003</v>
      </c>
      <c r="I704" s="52">
        <v>2</v>
      </c>
      <c r="J704" s="53">
        <v>2.58</v>
      </c>
      <c r="K704" s="53">
        <v>2.6401140000000005</v>
      </c>
      <c r="L704" s="52">
        <v>40</v>
      </c>
      <c r="M704" s="52">
        <v>1</v>
      </c>
      <c r="N704" s="52">
        <v>20</v>
      </c>
      <c r="O704" s="52">
        <v>28</v>
      </c>
      <c r="P704" s="54">
        <v>56.094037999999998</v>
      </c>
      <c r="Q704" s="54">
        <v>27.262486999999997</v>
      </c>
      <c r="R704" s="55">
        <v>4.3541525999999999</v>
      </c>
      <c r="U704">
        <f t="shared" si="222"/>
        <v>0.16666666666666666</v>
      </c>
      <c r="V704">
        <f t="shared" si="223"/>
        <v>0.96048632218844987</v>
      </c>
      <c r="W704">
        <f t="shared" si="224"/>
        <v>0</v>
      </c>
      <c r="X704">
        <f t="shared" si="225"/>
        <v>0.34129692832764502</v>
      </c>
      <c r="Y704">
        <f t="shared" si="226"/>
        <v>0.14285714285714285</v>
      </c>
      <c r="Z704">
        <f t="shared" si="227"/>
        <v>0.75379939209726443</v>
      </c>
      <c r="AA704">
        <f t="shared" si="228"/>
        <v>0.77136291793313072</v>
      </c>
      <c r="AB704">
        <f t="shared" si="229"/>
        <v>0.5</v>
      </c>
      <c r="AC704">
        <f t="shared" si="230"/>
        <v>0.81645569620253167</v>
      </c>
      <c r="AD704">
        <f t="shared" si="231"/>
        <v>0.83547911392405072</v>
      </c>
      <c r="AE704">
        <f t="shared" si="232"/>
        <v>0.41666666666666669</v>
      </c>
      <c r="AF704">
        <f t="shared" si="233"/>
        <v>0.16666666666666666</v>
      </c>
      <c r="AG704">
        <f t="shared" si="234"/>
        <v>0.33333333333333331</v>
      </c>
      <c r="AH704">
        <f t="shared" si="235"/>
        <v>3.6529680365296802E-3</v>
      </c>
      <c r="AI704">
        <f t="shared" si="236"/>
        <v>0.30092879256965943</v>
      </c>
      <c r="AJ704">
        <f t="shared" si="237"/>
        <v>0.34577114427860689</v>
      </c>
      <c r="AK704">
        <f t="shared" si="238"/>
        <v>0.4503042596348884</v>
      </c>
      <c r="AM704">
        <v>175</v>
      </c>
      <c r="AN704">
        <v>437.5</v>
      </c>
      <c r="AO704">
        <v>986.6015460000001</v>
      </c>
      <c r="AP704">
        <v>708.88902250632941</v>
      </c>
      <c r="AQ704">
        <v>0</v>
      </c>
      <c r="AT704">
        <f t="shared" si="239"/>
        <v>0.54929577464788737</v>
      </c>
      <c r="AU704">
        <f t="shared" si="240"/>
        <v>0.19595782073813708</v>
      </c>
      <c r="AV704">
        <f t="shared" si="241"/>
        <v>0.69690999802215192</v>
      </c>
      <c r="AW704">
        <f t="shared" si="242"/>
        <v>0.34951968420082069</v>
      </c>
      <c r="AX704">
        <f t="shared" si="243"/>
        <v>0</v>
      </c>
    </row>
    <row r="705" spans="2:50" ht="15">
      <c r="B705" s="52">
        <v>1</v>
      </c>
      <c r="C705" s="52">
        <v>3.16</v>
      </c>
      <c r="D705" s="56">
        <v>0</v>
      </c>
      <c r="E705" s="52">
        <v>1</v>
      </c>
      <c r="F705" s="52">
        <v>1</v>
      </c>
      <c r="G705" s="53">
        <v>2.48</v>
      </c>
      <c r="H705" s="53">
        <v>2.5377840000000003</v>
      </c>
      <c r="I705" s="52">
        <v>2</v>
      </c>
      <c r="J705" s="53">
        <v>2.58</v>
      </c>
      <c r="K705" s="53">
        <v>2.6401140000000005</v>
      </c>
      <c r="L705" s="52">
        <v>40</v>
      </c>
      <c r="M705" s="52">
        <v>1</v>
      </c>
      <c r="N705" s="52">
        <v>20</v>
      </c>
      <c r="O705" s="52">
        <v>91</v>
      </c>
      <c r="P705" s="54">
        <v>63.252892500000002</v>
      </c>
      <c r="Q705" s="54">
        <v>30.302548499999997</v>
      </c>
      <c r="R705" s="55">
        <v>4.5993188499999995</v>
      </c>
      <c r="U705">
        <f t="shared" si="222"/>
        <v>0.16666666666666666</v>
      </c>
      <c r="V705">
        <f t="shared" si="223"/>
        <v>0.96048632218844987</v>
      </c>
      <c r="W705">
        <f t="shared" si="224"/>
        <v>0</v>
      </c>
      <c r="X705">
        <f t="shared" si="225"/>
        <v>0.34129692832764502</v>
      </c>
      <c r="Y705">
        <f t="shared" si="226"/>
        <v>0.14285714285714285</v>
      </c>
      <c r="Z705">
        <f t="shared" si="227"/>
        <v>0.75379939209726443</v>
      </c>
      <c r="AA705">
        <f t="shared" si="228"/>
        <v>0.77136291793313072</v>
      </c>
      <c r="AB705">
        <f t="shared" si="229"/>
        <v>0.5</v>
      </c>
      <c r="AC705">
        <f t="shared" si="230"/>
        <v>0.81645569620253167</v>
      </c>
      <c r="AD705">
        <f t="shared" si="231"/>
        <v>0.83547911392405072</v>
      </c>
      <c r="AE705">
        <f t="shared" si="232"/>
        <v>0.41666666666666669</v>
      </c>
      <c r="AF705">
        <f t="shared" si="233"/>
        <v>0.16666666666666666</v>
      </c>
      <c r="AG705">
        <f t="shared" si="234"/>
        <v>0.33333333333333331</v>
      </c>
      <c r="AH705">
        <f t="shared" si="235"/>
        <v>1.1872146118721462E-2</v>
      </c>
      <c r="AI705">
        <f t="shared" si="236"/>
        <v>0.34613003095975237</v>
      </c>
      <c r="AJ705">
        <f t="shared" si="237"/>
        <v>0.38432835820895517</v>
      </c>
      <c r="AK705">
        <f t="shared" si="238"/>
        <v>0.47565922920892489</v>
      </c>
      <c r="AM705">
        <v>175</v>
      </c>
      <c r="AN705">
        <v>437.5</v>
      </c>
      <c r="AO705">
        <v>986.6015460000001</v>
      </c>
      <c r="AP705">
        <v>708.88902250632941</v>
      </c>
      <c r="AQ705">
        <v>0</v>
      </c>
      <c r="AT705">
        <f t="shared" si="239"/>
        <v>0.54929577464788737</v>
      </c>
      <c r="AU705">
        <f t="shared" si="240"/>
        <v>0.19595782073813708</v>
      </c>
      <c r="AV705">
        <f t="shared" si="241"/>
        <v>0.69690999802215192</v>
      </c>
      <c r="AW705">
        <f t="shared" si="242"/>
        <v>0.34951968420082069</v>
      </c>
      <c r="AX705">
        <f t="shared" si="243"/>
        <v>0</v>
      </c>
    </row>
    <row r="706" spans="2:50" ht="15">
      <c r="B706" s="52">
        <v>1</v>
      </c>
      <c r="C706" s="52">
        <v>3.16</v>
      </c>
      <c r="D706" s="56">
        <v>0</v>
      </c>
      <c r="E706" s="52">
        <v>1</v>
      </c>
      <c r="F706" s="52">
        <v>1</v>
      </c>
      <c r="G706" s="53">
        <v>2.48</v>
      </c>
      <c r="H706" s="53">
        <v>2.5377840000000003</v>
      </c>
      <c r="I706" s="52">
        <v>3</v>
      </c>
      <c r="J706" s="53">
        <v>1.27</v>
      </c>
      <c r="K706" s="53">
        <v>1.5811500000000001</v>
      </c>
      <c r="L706" s="52">
        <v>30</v>
      </c>
      <c r="M706" s="52">
        <v>1</v>
      </c>
      <c r="N706" s="52">
        <v>20</v>
      </c>
      <c r="O706" s="52">
        <v>28</v>
      </c>
      <c r="P706" s="54">
        <v>59.330232500000001</v>
      </c>
      <c r="Q706" s="54">
        <v>20.495898499999999</v>
      </c>
      <c r="R706" s="55">
        <v>3.6284605000000001</v>
      </c>
      <c r="U706">
        <f t="shared" si="222"/>
        <v>0.16666666666666666</v>
      </c>
      <c r="V706">
        <f t="shared" si="223"/>
        <v>0.96048632218844987</v>
      </c>
      <c r="W706">
        <f t="shared" si="224"/>
        <v>0</v>
      </c>
      <c r="X706">
        <f t="shared" si="225"/>
        <v>0.34129692832764502</v>
      </c>
      <c r="Y706">
        <f t="shared" si="226"/>
        <v>0.14285714285714285</v>
      </c>
      <c r="Z706">
        <f t="shared" si="227"/>
        <v>0.75379939209726443</v>
      </c>
      <c r="AA706">
        <f t="shared" si="228"/>
        <v>0.77136291793313072</v>
      </c>
      <c r="AB706">
        <f t="shared" si="229"/>
        <v>0.75</v>
      </c>
      <c r="AC706">
        <f t="shared" si="230"/>
        <v>0.40189873417721517</v>
      </c>
      <c r="AD706">
        <f t="shared" si="231"/>
        <v>0.5003639240506329</v>
      </c>
      <c r="AE706">
        <f t="shared" si="232"/>
        <v>0.25</v>
      </c>
      <c r="AF706">
        <f t="shared" si="233"/>
        <v>0.16666666666666666</v>
      </c>
      <c r="AG706">
        <f t="shared" si="234"/>
        <v>0.33333333333333331</v>
      </c>
      <c r="AH706">
        <f t="shared" si="235"/>
        <v>3.6529680365296802E-3</v>
      </c>
      <c r="AI706">
        <f t="shared" si="236"/>
        <v>0.32136222910216716</v>
      </c>
      <c r="AJ706">
        <f t="shared" si="237"/>
        <v>0.25995024875621892</v>
      </c>
      <c r="AK706">
        <f t="shared" si="238"/>
        <v>0.37525354969574037</v>
      </c>
      <c r="AM706">
        <v>175</v>
      </c>
      <c r="AN706">
        <v>583.33333333333337</v>
      </c>
      <c r="AO706">
        <v>655.7645</v>
      </c>
      <c r="AP706">
        <v>344.7238780084387</v>
      </c>
      <c r="AQ706">
        <v>0</v>
      </c>
      <c r="AT706">
        <f t="shared" si="239"/>
        <v>0.54929577464788737</v>
      </c>
      <c r="AU706">
        <f t="shared" si="240"/>
        <v>0.3497363796133568</v>
      </c>
      <c r="AV706">
        <f t="shared" si="241"/>
        <v>0.46321520400090416</v>
      </c>
      <c r="AW706">
        <f t="shared" si="242"/>
        <v>0.16996705711706228</v>
      </c>
      <c r="AX706">
        <f t="shared" si="243"/>
        <v>0</v>
      </c>
    </row>
    <row r="707" spans="2:50" ht="15">
      <c r="B707" s="52">
        <v>1</v>
      </c>
      <c r="C707" s="52">
        <v>3.16</v>
      </c>
      <c r="D707" s="56">
        <v>0</v>
      </c>
      <c r="E707" s="52">
        <v>1</v>
      </c>
      <c r="F707" s="52">
        <v>1</v>
      </c>
      <c r="G707" s="53">
        <v>2.48</v>
      </c>
      <c r="H707" s="53">
        <v>2.5377840000000003</v>
      </c>
      <c r="I707" s="52">
        <v>3</v>
      </c>
      <c r="J707" s="53">
        <v>1.27</v>
      </c>
      <c r="K707" s="53">
        <v>1.5811500000000001</v>
      </c>
      <c r="L707" s="52">
        <v>30</v>
      </c>
      <c r="M707" s="52">
        <v>1</v>
      </c>
      <c r="N707" s="52">
        <v>20</v>
      </c>
      <c r="O707" s="52">
        <v>91</v>
      </c>
      <c r="P707" s="54">
        <v>60.899296499999998</v>
      </c>
      <c r="Q707" s="54">
        <v>23.241760500000002</v>
      </c>
      <c r="R707" s="55">
        <v>3.0302548499999999</v>
      </c>
      <c r="U707">
        <f t="shared" si="222"/>
        <v>0.16666666666666666</v>
      </c>
      <c r="V707">
        <f t="shared" si="223"/>
        <v>0.96048632218844987</v>
      </c>
      <c r="W707">
        <f t="shared" si="224"/>
        <v>0</v>
      </c>
      <c r="X707">
        <f t="shared" si="225"/>
        <v>0.34129692832764502</v>
      </c>
      <c r="Y707">
        <f t="shared" si="226"/>
        <v>0.14285714285714285</v>
      </c>
      <c r="Z707">
        <f t="shared" si="227"/>
        <v>0.75379939209726443</v>
      </c>
      <c r="AA707">
        <f t="shared" si="228"/>
        <v>0.77136291793313072</v>
      </c>
      <c r="AB707">
        <f t="shared" si="229"/>
        <v>0.75</v>
      </c>
      <c r="AC707">
        <f t="shared" si="230"/>
        <v>0.40189873417721517</v>
      </c>
      <c r="AD707">
        <f t="shared" si="231"/>
        <v>0.5003639240506329</v>
      </c>
      <c r="AE707">
        <f t="shared" si="232"/>
        <v>0.25</v>
      </c>
      <c r="AF707">
        <f t="shared" si="233"/>
        <v>0.16666666666666666</v>
      </c>
      <c r="AG707">
        <f t="shared" si="234"/>
        <v>0.33333333333333331</v>
      </c>
      <c r="AH707">
        <f t="shared" si="235"/>
        <v>1.1872146118721462E-2</v>
      </c>
      <c r="AI707">
        <f t="shared" si="236"/>
        <v>0.33126934984520118</v>
      </c>
      <c r="AJ707">
        <f t="shared" si="237"/>
        <v>0.29477611940298509</v>
      </c>
      <c r="AK707">
        <f t="shared" si="238"/>
        <v>0.31338742393509128</v>
      </c>
      <c r="AM707">
        <v>175</v>
      </c>
      <c r="AN707">
        <v>583.33333333333337</v>
      </c>
      <c r="AO707">
        <v>655.7645</v>
      </c>
      <c r="AP707">
        <v>344.7238780084387</v>
      </c>
      <c r="AQ707">
        <v>0</v>
      </c>
      <c r="AT707">
        <f t="shared" si="239"/>
        <v>0.54929577464788737</v>
      </c>
      <c r="AU707">
        <f t="shared" si="240"/>
        <v>0.3497363796133568</v>
      </c>
      <c r="AV707">
        <f t="shared" si="241"/>
        <v>0.46321520400090416</v>
      </c>
      <c r="AW707">
        <f t="shared" si="242"/>
        <v>0.16996705711706228</v>
      </c>
      <c r="AX707">
        <f t="shared" si="243"/>
        <v>0</v>
      </c>
    </row>
    <row r="708" spans="2:50" ht="15">
      <c r="B708" s="52">
        <v>1</v>
      </c>
      <c r="C708" s="52">
        <v>3.16</v>
      </c>
      <c r="D708" s="56">
        <v>0</v>
      </c>
      <c r="E708" s="52">
        <v>1</v>
      </c>
      <c r="F708" s="52">
        <v>1</v>
      </c>
      <c r="G708" s="53">
        <v>2.48</v>
      </c>
      <c r="H708" s="53">
        <v>2.5377840000000003</v>
      </c>
      <c r="I708" s="52">
        <v>3</v>
      </c>
      <c r="J708" s="53">
        <v>1.27</v>
      </c>
      <c r="K708" s="53">
        <v>1.5811500000000001</v>
      </c>
      <c r="L708" s="52">
        <v>34</v>
      </c>
      <c r="M708" s="52">
        <v>1</v>
      </c>
      <c r="N708" s="52">
        <v>20</v>
      </c>
      <c r="O708" s="52">
        <v>28</v>
      </c>
      <c r="P708" s="54">
        <v>53.838508500000003</v>
      </c>
      <c r="Q708" s="54">
        <v>20.692031499999999</v>
      </c>
      <c r="R708" s="55">
        <v>3.3146476999999996</v>
      </c>
      <c r="U708">
        <f t="shared" si="222"/>
        <v>0.16666666666666666</v>
      </c>
      <c r="V708">
        <f t="shared" si="223"/>
        <v>0.96048632218844987</v>
      </c>
      <c r="W708">
        <f t="shared" si="224"/>
        <v>0</v>
      </c>
      <c r="X708">
        <f t="shared" si="225"/>
        <v>0.34129692832764502</v>
      </c>
      <c r="Y708">
        <f t="shared" si="226"/>
        <v>0.14285714285714285</v>
      </c>
      <c r="Z708">
        <f t="shared" si="227"/>
        <v>0.75379939209726443</v>
      </c>
      <c r="AA708">
        <f t="shared" si="228"/>
        <v>0.77136291793313072</v>
      </c>
      <c r="AB708">
        <f t="shared" si="229"/>
        <v>0.75</v>
      </c>
      <c r="AC708">
        <f t="shared" si="230"/>
        <v>0.40189873417721517</v>
      </c>
      <c r="AD708">
        <f t="shared" si="231"/>
        <v>0.5003639240506329</v>
      </c>
      <c r="AE708">
        <f t="shared" si="232"/>
        <v>0.31666666666666665</v>
      </c>
      <c r="AF708">
        <f t="shared" si="233"/>
        <v>0.16666666666666666</v>
      </c>
      <c r="AG708">
        <f t="shared" si="234"/>
        <v>0.33333333333333331</v>
      </c>
      <c r="AH708">
        <f t="shared" si="235"/>
        <v>3.6529680365296802E-3</v>
      </c>
      <c r="AI708">
        <f t="shared" si="236"/>
        <v>0.28668730650154806</v>
      </c>
      <c r="AJ708">
        <f t="shared" si="237"/>
        <v>0.26243781094527363</v>
      </c>
      <c r="AK708">
        <f t="shared" si="238"/>
        <v>0.34279918864097358</v>
      </c>
      <c r="AM708">
        <v>175</v>
      </c>
      <c r="AN708">
        <v>514.7058823529411</v>
      </c>
      <c r="AO708">
        <v>647.21105</v>
      </c>
      <c r="AP708">
        <v>389.17529188979887</v>
      </c>
      <c r="AQ708">
        <v>0</v>
      </c>
      <c r="AT708">
        <f t="shared" si="239"/>
        <v>0.54929577464788737</v>
      </c>
      <c r="AU708">
        <f t="shared" si="240"/>
        <v>0.27736999896619446</v>
      </c>
      <c r="AV708">
        <f t="shared" si="241"/>
        <v>0.45717326655741408</v>
      </c>
      <c r="AW708">
        <f t="shared" si="242"/>
        <v>0.19188394911118856</v>
      </c>
      <c r="AX708">
        <f t="shared" si="243"/>
        <v>0</v>
      </c>
    </row>
    <row r="709" spans="2:50" ht="15">
      <c r="B709" s="52">
        <v>1</v>
      </c>
      <c r="C709" s="52">
        <v>3.16</v>
      </c>
      <c r="D709" s="56">
        <v>0</v>
      </c>
      <c r="E709" s="52">
        <v>1</v>
      </c>
      <c r="F709" s="52">
        <v>1</v>
      </c>
      <c r="G709" s="53">
        <v>2.48</v>
      </c>
      <c r="H709" s="53">
        <v>2.5377840000000003</v>
      </c>
      <c r="I709" s="52">
        <v>3</v>
      </c>
      <c r="J709" s="53">
        <v>1.27</v>
      </c>
      <c r="K709" s="53">
        <v>1.5811500000000001</v>
      </c>
      <c r="L709" s="52">
        <v>34</v>
      </c>
      <c r="M709" s="52">
        <v>1</v>
      </c>
      <c r="N709" s="52">
        <v>20</v>
      </c>
      <c r="O709" s="52">
        <v>91</v>
      </c>
      <c r="P709" s="54">
        <v>55.7998385</v>
      </c>
      <c r="Q709" s="54">
        <v>22.359161999999998</v>
      </c>
      <c r="R709" s="55">
        <v>2.6085689000000003</v>
      </c>
      <c r="U709">
        <f t="shared" si="222"/>
        <v>0.16666666666666666</v>
      </c>
      <c r="V709">
        <f t="shared" si="223"/>
        <v>0.96048632218844987</v>
      </c>
      <c r="W709">
        <f t="shared" si="224"/>
        <v>0</v>
      </c>
      <c r="X709">
        <f t="shared" si="225"/>
        <v>0.34129692832764502</v>
      </c>
      <c r="Y709">
        <f t="shared" si="226"/>
        <v>0.14285714285714285</v>
      </c>
      <c r="Z709">
        <f t="shared" si="227"/>
        <v>0.75379939209726443</v>
      </c>
      <c r="AA709">
        <f t="shared" si="228"/>
        <v>0.77136291793313072</v>
      </c>
      <c r="AB709">
        <f t="shared" si="229"/>
        <v>0.75</v>
      </c>
      <c r="AC709">
        <f t="shared" si="230"/>
        <v>0.40189873417721517</v>
      </c>
      <c r="AD709">
        <f t="shared" si="231"/>
        <v>0.5003639240506329</v>
      </c>
      <c r="AE709">
        <f t="shared" si="232"/>
        <v>0.31666666666666665</v>
      </c>
      <c r="AF709">
        <f t="shared" si="233"/>
        <v>0.16666666666666666</v>
      </c>
      <c r="AG709">
        <f t="shared" si="234"/>
        <v>0.33333333333333331</v>
      </c>
      <c r="AH709">
        <f t="shared" si="235"/>
        <v>1.1872146118721462E-2</v>
      </c>
      <c r="AI709">
        <f t="shared" si="236"/>
        <v>0.29907120743034055</v>
      </c>
      <c r="AJ709">
        <f t="shared" si="237"/>
        <v>0.28358208955223879</v>
      </c>
      <c r="AK709">
        <f t="shared" si="238"/>
        <v>0.26977687626774849</v>
      </c>
      <c r="AM709">
        <v>175</v>
      </c>
      <c r="AN709">
        <v>514.7058823529411</v>
      </c>
      <c r="AO709">
        <v>647.21105</v>
      </c>
      <c r="AP709">
        <v>389.17529188979887</v>
      </c>
      <c r="AQ709">
        <v>0</v>
      </c>
      <c r="AT709">
        <f t="shared" si="239"/>
        <v>0.54929577464788737</v>
      </c>
      <c r="AU709">
        <f t="shared" si="240"/>
        <v>0.27736999896619446</v>
      </c>
      <c r="AV709">
        <f t="shared" si="241"/>
        <v>0.45717326655741408</v>
      </c>
      <c r="AW709">
        <f t="shared" si="242"/>
        <v>0.19188394911118856</v>
      </c>
      <c r="AX709">
        <f t="shared" si="243"/>
        <v>0</v>
      </c>
    </row>
    <row r="710" spans="2:50" ht="15">
      <c r="B710" s="52">
        <v>1</v>
      </c>
      <c r="C710" s="52">
        <v>3.16</v>
      </c>
      <c r="D710" s="56">
        <v>0</v>
      </c>
      <c r="E710" s="52">
        <v>1</v>
      </c>
      <c r="F710" s="52">
        <v>1</v>
      </c>
      <c r="G710" s="53">
        <v>2.48</v>
      </c>
      <c r="H710" s="53">
        <v>2.5377840000000003</v>
      </c>
      <c r="I710" s="52">
        <v>3</v>
      </c>
      <c r="J710" s="53">
        <v>1.27</v>
      </c>
      <c r="K710" s="53">
        <v>1.5811500000000001</v>
      </c>
      <c r="L710" s="52">
        <v>40</v>
      </c>
      <c r="M710" s="52">
        <v>1</v>
      </c>
      <c r="N710" s="52">
        <v>20</v>
      </c>
      <c r="O710" s="52">
        <v>28</v>
      </c>
      <c r="P710" s="54">
        <v>44.326058000000003</v>
      </c>
      <c r="Q710" s="54">
        <v>19.221034</v>
      </c>
      <c r="R710" s="55">
        <v>3.2263878500000001</v>
      </c>
      <c r="U710">
        <f t="shared" si="222"/>
        <v>0.16666666666666666</v>
      </c>
      <c r="V710">
        <f t="shared" si="223"/>
        <v>0.96048632218844987</v>
      </c>
      <c r="W710">
        <f t="shared" si="224"/>
        <v>0</v>
      </c>
      <c r="X710">
        <f t="shared" si="225"/>
        <v>0.34129692832764502</v>
      </c>
      <c r="Y710">
        <f t="shared" si="226"/>
        <v>0.14285714285714285</v>
      </c>
      <c r="Z710">
        <f t="shared" si="227"/>
        <v>0.75379939209726443</v>
      </c>
      <c r="AA710">
        <f t="shared" si="228"/>
        <v>0.77136291793313072</v>
      </c>
      <c r="AB710">
        <f t="shared" si="229"/>
        <v>0.75</v>
      </c>
      <c r="AC710">
        <f t="shared" si="230"/>
        <v>0.40189873417721517</v>
      </c>
      <c r="AD710">
        <f t="shared" si="231"/>
        <v>0.5003639240506329</v>
      </c>
      <c r="AE710">
        <f t="shared" si="232"/>
        <v>0.41666666666666669</v>
      </c>
      <c r="AF710">
        <f t="shared" si="233"/>
        <v>0.16666666666666666</v>
      </c>
      <c r="AG710">
        <f t="shared" si="234"/>
        <v>0.33333333333333331</v>
      </c>
      <c r="AH710">
        <f t="shared" si="235"/>
        <v>3.6529680365296802E-3</v>
      </c>
      <c r="AI710">
        <f t="shared" si="236"/>
        <v>0.22662538699690407</v>
      </c>
      <c r="AJ710">
        <f t="shared" si="237"/>
        <v>0.24378109452736318</v>
      </c>
      <c r="AK710">
        <f t="shared" si="238"/>
        <v>0.33367139959432046</v>
      </c>
      <c r="AM710">
        <v>175</v>
      </c>
      <c r="AN710">
        <v>437.5</v>
      </c>
      <c r="AO710">
        <v>637.23202500000002</v>
      </c>
      <c r="AP710">
        <v>452.98203850632888</v>
      </c>
      <c r="AQ710">
        <v>0</v>
      </c>
      <c r="AT710">
        <f t="shared" si="239"/>
        <v>0.54929577464788737</v>
      </c>
      <c r="AU710">
        <f t="shared" si="240"/>
        <v>0.19595782073813708</v>
      </c>
      <c r="AV710">
        <f t="shared" si="241"/>
        <v>0.45012433954000902</v>
      </c>
      <c r="AW710">
        <f t="shared" si="242"/>
        <v>0.22334404119787654</v>
      </c>
      <c r="AX710">
        <f t="shared" si="243"/>
        <v>0</v>
      </c>
    </row>
    <row r="711" spans="2:50" ht="15">
      <c r="B711" s="52">
        <v>1</v>
      </c>
      <c r="C711" s="52">
        <v>3.16</v>
      </c>
      <c r="D711" s="56">
        <v>0</v>
      </c>
      <c r="E711" s="52">
        <v>1</v>
      </c>
      <c r="F711" s="52">
        <v>1</v>
      </c>
      <c r="G711" s="53">
        <v>2.48</v>
      </c>
      <c r="H711" s="53">
        <v>2.5377840000000003</v>
      </c>
      <c r="I711" s="52">
        <v>3</v>
      </c>
      <c r="J711" s="53">
        <v>1.27</v>
      </c>
      <c r="K711" s="53">
        <v>1.5811500000000001</v>
      </c>
      <c r="L711" s="52">
        <v>40</v>
      </c>
      <c r="M711" s="52">
        <v>1</v>
      </c>
      <c r="N711" s="52">
        <v>20</v>
      </c>
      <c r="O711" s="52">
        <v>91</v>
      </c>
      <c r="P711" s="54">
        <v>47.464185999999998</v>
      </c>
      <c r="Q711" s="54">
        <v>20.888164500000002</v>
      </c>
      <c r="R711" s="55">
        <v>3.1479346500000003</v>
      </c>
      <c r="U711">
        <f t="shared" si="222"/>
        <v>0.16666666666666666</v>
      </c>
      <c r="V711">
        <f t="shared" si="223"/>
        <v>0.96048632218844987</v>
      </c>
      <c r="W711">
        <f t="shared" si="224"/>
        <v>0</v>
      </c>
      <c r="X711">
        <f t="shared" si="225"/>
        <v>0.34129692832764502</v>
      </c>
      <c r="Y711">
        <f t="shared" si="226"/>
        <v>0.14285714285714285</v>
      </c>
      <c r="Z711">
        <f t="shared" si="227"/>
        <v>0.75379939209726443</v>
      </c>
      <c r="AA711">
        <f t="shared" si="228"/>
        <v>0.77136291793313072</v>
      </c>
      <c r="AB711">
        <f t="shared" si="229"/>
        <v>0.75</v>
      </c>
      <c r="AC711">
        <f t="shared" si="230"/>
        <v>0.40189873417721517</v>
      </c>
      <c r="AD711">
        <f t="shared" si="231"/>
        <v>0.5003639240506329</v>
      </c>
      <c r="AE711">
        <f t="shared" si="232"/>
        <v>0.41666666666666669</v>
      </c>
      <c r="AF711">
        <f t="shared" si="233"/>
        <v>0.16666666666666666</v>
      </c>
      <c r="AG711">
        <f t="shared" si="234"/>
        <v>0.33333333333333331</v>
      </c>
      <c r="AH711">
        <f t="shared" si="235"/>
        <v>1.1872146118721462E-2</v>
      </c>
      <c r="AI711">
        <f t="shared" si="236"/>
        <v>0.24643962848297216</v>
      </c>
      <c r="AJ711">
        <f t="shared" si="237"/>
        <v>0.2649253731343284</v>
      </c>
      <c r="AK711">
        <f t="shared" si="238"/>
        <v>0.32555780933062883</v>
      </c>
      <c r="AM711">
        <v>175</v>
      </c>
      <c r="AN711">
        <v>437.5</v>
      </c>
      <c r="AO711">
        <v>637.23202500000002</v>
      </c>
      <c r="AP711">
        <v>452.98203850632888</v>
      </c>
      <c r="AQ711">
        <v>0</v>
      </c>
      <c r="AT711">
        <f t="shared" si="239"/>
        <v>0.54929577464788737</v>
      </c>
      <c r="AU711">
        <f t="shared" si="240"/>
        <v>0.19595782073813708</v>
      </c>
      <c r="AV711">
        <f t="shared" si="241"/>
        <v>0.45012433954000902</v>
      </c>
      <c r="AW711">
        <f t="shared" si="242"/>
        <v>0.22334404119787654</v>
      </c>
      <c r="AX711">
        <f t="shared" si="243"/>
        <v>0</v>
      </c>
    </row>
    <row r="712" spans="2:50" ht="15">
      <c r="B712" s="52">
        <v>1</v>
      </c>
      <c r="C712" s="56">
        <v>0</v>
      </c>
      <c r="D712" s="56">
        <v>0</v>
      </c>
      <c r="E712" s="56">
        <v>0</v>
      </c>
      <c r="F712" s="52">
        <v>7</v>
      </c>
      <c r="G712" s="58">
        <v>0</v>
      </c>
      <c r="H712" s="58">
        <v>0</v>
      </c>
      <c r="I712" s="52">
        <v>2</v>
      </c>
      <c r="J712" s="53">
        <v>0</v>
      </c>
      <c r="K712" s="53">
        <v>0</v>
      </c>
      <c r="L712" s="52">
        <v>38</v>
      </c>
      <c r="M712" s="52">
        <v>1</v>
      </c>
      <c r="N712" s="52">
        <v>20</v>
      </c>
      <c r="O712" s="52">
        <v>28</v>
      </c>
      <c r="P712" s="54">
        <v>42.953127000000002</v>
      </c>
      <c r="Q712" s="54">
        <v>32.8522775</v>
      </c>
      <c r="R712" s="55">
        <v>0</v>
      </c>
      <c r="U712">
        <f t="shared" si="222"/>
        <v>0.16666666666666666</v>
      </c>
      <c r="V712">
        <f t="shared" si="223"/>
        <v>0</v>
      </c>
      <c r="W712">
        <f t="shared" si="224"/>
        <v>0</v>
      </c>
      <c r="X712">
        <f t="shared" si="225"/>
        <v>0</v>
      </c>
      <c r="Y712">
        <f t="shared" si="226"/>
        <v>1</v>
      </c>
      <c r="Z712">
        <f t="shared" si="227"/>
        <v>0</v>
      </c>
      <c r="AA712">
        <f t="shared" si="228"/>
        <v>0</v>
      </c>
      <c r="AB712">
        <f t="shared" si="229"/>
        <v>0.5</v>
      </c>
      <c r="AC712">
        <f t="shared" si="230"/>
        <v>0</v>
      </c>
      <c r="AD712">
        <f t="shared" si="231"/>
        <v>0</v>
      </c>
      <c r="AE712">
        <f t="shared" si="232"/>
        <v>0.38333333333333336</v>
      </c>
      <c r="AF712">
        <f t="shared" si="233"/>
        <v>0.16666666666666666</v>
      </c>
      <c r="AG712">
        <f t="shared" si="234"/>
        <v>0.33333333333333331</v>
      </c>
      <c r="AH712">
        <f t="shared" si="235"/>
        <v>3.6529680365296802E-3</v>
      </c>
      <c r="AI712">
        <f t="shared" si="236"/>
        <v>0.21795665634674921</v>
      </c>
      <c r="AJ712">
        <f t="shared" si="237"/>
        <v>0.41666666666666663</v>
      </c>
      <c r="AK712">
        <f t="shared" si="238"/>
        <v>0</v>
      </c>
      <c r="AM712">
        <v>175</v>
      </c>
      <c r="AN712">
        <v>460.5263157894737</v>
      </c>
      <c r="AO712">
        <v>0</v>
      </c>
      <c r="AP712">
        <v>0</v>
      </c>
      <c r="AQ712">
        <v>0</v>
      </c>
      <c r="AT712">
        <f t="shared" si="239"/>
        <v>0.54929577464788737</v>
      </c>
      <c r="AU712">
        <f t="shared" si="240"/>
        <v>0.22023864582369809</v>
      </c>
      <c r="AV712">
        <f t="shared" si="241"/>
        <v>0</v>
      </c>
      <c r="AW712">
        <f t="shared" si="242"/>
        <v>0</v>
      </c>
      <c r="AX712">
        <f t="shared" si="243"/>
        <v>0</v>
      </c>
    </row>
    <row r="713" spans="2:50" ht="15">
      <c r="B713" s="52">
        <v>1</v>
      </c>
      <c r="C713" s="56">
        <v>0</v>
      </c>
      <c r="D713" s="56">
        <v>0</v>
      </c>
      <c r="E713" s="56">
        <v>0</v>
      </c>
      <c r="F713" s="52">
        <v>7</v>
      </c>
      <c r="G713" s="58">
        <v>0</v>
      </c>
      <c r="H713" s="58">
        <v>0</v>
      </c>
      <c r="I713" s="52">
        <v>2</v>
      </c>
      <c r="J713" s="53">
        <v>0</v>
      </c>
      <c r="K713" s="53">
        <v>0</v>
      </c>
      <c r="L713" s="52">
        <v>38</v>
      </c>
      <c r="M713" s="52">
        <v>6</v>
      </c>
      <c r="N713" s="56">
        <v>0</v>
      </c>
      <c r="O713" s="52">
        <v>28</v>
      </c>
      <c r="P713" s="54">
        <v>46.679653999999999</v>
      </c>
      <c r="Q713" s="54">
        <v>30.6948145</v>
      </c>
      <c r="R713" s="55">
        <v>0</v>
      </c>
      <c r="U713">
        <f t="shared" si="222"/>
        <v>0.16666666666666666</v>
      </c>
      <c r="V713">
        <f t="shared" si="223"/>
        <v>0</v>
      </c>
      <c r="W713">
        <f t="shared" si="224"/>
        <v>0</v>
      </c>
      <c r="X713">
        <f t="shared" si="225"/>
        <v>0</v>
      </c>
      <c r="Y713">
        <f t="shared" si="226"/>
        <v>1</v>
      </c>
      <c r="Z713">
        <f t="shared" si="227"/>
        <v>0</v>
      </c>
      <c r="AA713">
        <f t="shared" si="228"/>
        <v>0</v>
      </c>
      <c r="AB713">
        <f t="shared" si="229"/>
        <v>0.5</v>
      </c>
      <c r="AC713">
        <f t="shared" si="230"/>
        <v>0</v>
      </c>
      <c r="AD713">
        <f t="shared" si="231"/>
        <v>0</v>
      </c>
      <c r="AE713">
        <f t="shared" si="232"/>
        <v>0.38333333333333336</v>
      </c>
      <c r="AF713">
        <f t="shared" si="233"/>
        <v>1</v>
      </c>
      <c r="AG713">
        <f t="shared" si="234"/>
        <v>0</v>
      </c>
      <c r="AH713">
        <f t="shared" si="235"/>
        <v>3.6529680365296802E-3</v>
      </c>
      <c r="AI713">
        <f t="shared" si="236"/>
        <v>0.24148606811145512</v>
      </c>
      <c r="AJ713">
        <f t="shared" si="237"/>
        <v>0.38930348258706465</v>
      </c>
      <c r="AK713">
        <f t="shared" si="238"/>
        <v>0</v>
      </c>
      <c r="AM713">
        <v>175</v>
      </c>
      <c r="AN713">
        <v>460.5263157894737</v>
      </c>
      <c r="AO713">
        <v>0</v>
      </c>
      <c r="AP713">
        <v>0</v>
      </c>
      <c r="AQ713">
        <v>0</v>
      </c>
      <c r="AT713">
        <f t="shared" si="239"/>
        <v>0.54929577464788737</v>
      </c>
      <c r="AU713">
        <f t="shared" si="240"/>
        <v>0.22023864582369809</v>
      </c>
      <c r="AV713">
        <f t="shared" si="241"/>
        <v>0</v>
      </c>
      <c r="AW713">
        <f t="shared" si="242"/>
        <v>0</v>
      </c>
      <c r="AX713">
        <f t="shared" si="243"/>
        <v>0</v>
      </c>
    </row>
    <row r="714" spans="2:50" ht="15">
      <c r="B714" s="52">
        <v>1</v>
      </c>
      <c r="C714" s="56">
        <v>0</v>
      </c>
      <c r="D714" s="56">
        <v>0</v>
      </c>
      <c r="E714" s="56">
        <v>0</v>
      </c>
      <c r="F714" s="52">
        <v>7</v>
      </c>
      <c r="G714" s="58">
        <v>0</v>
      </c>
      <c r="H714" s="58">
        <v>0</v>
      </c>
      <c r="I714" s="52">
        <v>2</v>
      </c>
      <c r="J714" s="53">
        <v>0</v>
      </c>
      <c r="K714" s="53">
        <v>0</v>
      </c>
      <c r="L714" s="52">
        <v>38</v>
      </c>
      <c r="M714" s="52">
        <v>6</v>
      </c>
      <c r="N714" s="56">
        <v>0</v>
      </c>
      <c r="O714" s="52">
        <v>28</v>
      </c>
      <c r="P714" s="54">
        <v>44.424124499999998</v>
      </c>
      <c r="Q714" s="54">
        <v>31.283213500000002</v>
      </c>
      <c r="R714" s="55">
        <v>0</v>
      </c>
      <c r="U714">
        <f t="shared" si="222"/>
        <v>0.16666666666666666</v>
      </c>
      <c r="V714">
        <f t="shared" si="223"/>
        <v>0</v>
      </c>
      <c r="W714">
        <f t="shared" si="224"/>
        <v>0</v>
      </c>
      <c r="X714">
        <f t="shared" si="225"/>
        <v>0</v>
      </c>
      <c r="Y714">
        <f t="shared" si="226"/>
        <v>1</v>
      </c>
      <c r="Z714">
        <f t="shared" si="227"/>
        <v>0</v>
      </c>
      <c r="AA714">
        <f t="shared" si="228"/>
        <v>0</v>
      </c>
      <c r="AB714">
        <f t="shared" si="229"/>
        <v>0.5</v>
      </c>
      <c r="AC714">
        <f t="shared" si="230"/>
        <v>0</v>
      </c>
      <c r="AD714">
        <f t="shared" si="231"/>
        <v>0</v>
      </c>
      <c r="AE714">
        <f t="shared" si="232"/>
        <v>0.38333333333333336</v>
      </c>
      <c r="AF714">
        <f t="shared" si="233"/>
        <v>1</v>
      </c>
      <c r="AG714">
        <f t="shared" si="234"/>
        <v>0</v>
      </c>
      <c r="AH714">
        <f t="shared" si="235"/>
        <v>3.6529680365296802E-3</v>
      </c>
      <c r="AI714">
        <f t="shared" si="236"/>
        <v>0.22724458204334361</v>
      </c>
      <c r="AJ714">
        <f t="shared" si="237"/>
        <v>0.39676616915422885</v>
      </c>
      <c r="AK714">
        <f t="shared" si="238"/>
        <v>0</v>
      </c>
      <c r="AM714">
        <v>175</v>
      </c>
      <c r="AN714">
        <v>460.5263157894737</v>
      </c>
      <c r="AO714">
        <v>0</v>
      </c>
      <c r="AP714">
        <v>0</v>
      </c>
      <c r="AQ714">
        <v>0</v>
      </c>
      <c r="AT714">
        <f t="shared" si="239"/>
        <v>0.54929577464788737</v>
      </c>
      <c r="AU714">
        <f t="shared" si="240"/>
        <v>0.22023864582369809</v>
      </c>
      <c r="AV714">
        <f t="shared" si="241"/>
        <v>0</v>
      </c>
      <c r="AW714">
        <f t="shared" si="242"/>
        <v>0</v>
      </c>
      <c r="AX714">
        <f t="shared" si="243"/>
        <v>0</v>
      </c>
    </row>
    <row r="715" spans="2:50" ht="15">
      <c r="B715" s="52">
        <v>2</v>
      </c>
      <c r="C715" s="56">
        <v>0</v>
      </c>
      <c r="D715" s="56">
        <v>0</v>
      </c>
      <c r="E715" s="56">
        <v>0</v>
      </c>
      <c r="F715" s="52">
        <v>1</v>
      </c>
      <c r="G715" s="58">
        <v>0</v>
      </c>
      <c r="H715" s="58">
        <v>0</v>
      </c>
      <c r="I715" s="52">
        <v>1</v>
      </c>
      <c r="J715" s="53">
        <v>0</v>
      </c>
      <c r="K715" s="53">
        <v>0</v>
      </c>
      <c r="L715" s="52">
        <v>37.700000000000003</v>
      </c>
      <c r="M715" s="52">
        <v>6</v>
      </c>
      <c r="N715" s="56">
        <v>0</v>
      </c>
      <c r="O715" s="52">
        <v>7665</v>
      </c>
      <c r="P715" s="54">
        <v>61.095429500000002</v>
      </c>
      <c r="Q715" s="54">
        <v>35.500073</v>
      </c>
      <c r="R715" s="55">
        <v>0</v>
      </c>
      <c r="U715">
        <f t="shared" ref="U715:U778" si="244">(B715-B$2)/(B$3-B$2)</f>
        <v>0.33333333333333331</v>
      </c>
      <c r="V715">
        <f t="shared" ref="V715:V778" si="245">(C715-C$2)/(C$3-C$2)</f>
        <v>0</v>
      </c>
      <c r="W715">
        <f t="shared" ref="W715:W778" si="246">(D715-D$2)/(D$3-D$2)</f>
        <v>0</v>
      </c>
      <c r="X715">
        <f t="shared" ref="X715:X778" si="247">(E715-E$2)/(E$3-E$2)</f>
        <v>0</v>
      </c>
      <c r="Y715">
        <f t="shared" ref="Y715:Y778" si="248">(F715-F$2)/(F$3-F$2)</f>
        <v>0.14285714285714285</v>
      </c>
      <c r="Z715">
        <f t="shared" ref="Z715:Z778" si="249">(G715-G$2)/(G$3-G$2)</f>
        <v>0</v>
      </c>
      <c r="AA715">
        <f t="shared" ref="AA715:AA778" si="250">(H715-H$2)/(H$3-H$2)</f>
        <v>0</v>
      </c>
      <c r="AB715">
        <f t="shared" ref="AB715:AB778" si="251">(I715-I$2)/(I$3-I$2)</f>
        <v>0.25</v>
      </c>
      <c r="AC715">
        <f t="shared" ref="AC715:AC778" si="252">(J715-J$2)/(J$3-J$2)</f>
        <v>0</v>
      </c>
      <c r="AD715">
        <f t="shared" ref="AD715:AD778" si="253">(K715-K$2)/(K$3-K$2)</f>
        <v>0</v>
      </c>
      <c r="AE715">
        <f t="shared" ref="AE715:AE778" si="254">(L715-L$2)/(L$3-L$2)</f>
        <v>0.37833333333333335</v>
      </c>
      <c r="AF715">
        <f t="shared" ref="AF715:AF778" si="255">(M715-M$2)/(M$3-M$2)</f>
        <v>1</v>
      </c>
      <c r="AG715">
        <f t="shared" ref="AG715:AG778" si="256">(N715-N$2)/(N$3-N$2)</f>
        <v>0</v>
      </c>
      <c r="AH715">
        <f t="shared" ref="AH715:AH778" si="257">(O715-O$2)/(O$3-O$2)</f>
        <v>1</v>
      </c>
      <c r="AI715">
        <f t="shared" ref="AI715:AI778" si="258">(P715-P$2)/(P$3-P$2)</f>
        <v>0.33250773993808047</v>
      </c>
      <c r="AJ715">
        <f t="shared" ref="AJ715:AJ778" si="259">(Q715-Q$2)/(Q$3-Q$2)</f>
        <v>0.45024875621890548</v>
      </c>
      <c r="AK715">
        <f t="shared" ref="AK715:AK778" si="260">(R715-R$2)/(R$3-R$2)</f>
        <v>0</v>
      </c>
      <c r="AM715">
        <v>181</v>
      </c>
      <c r="AN715">
        <v>480.10610079575599</v>
      </c>
      <c r="AO715">
        <v>0</v>
      </c>
      <c r="AP715">
        <v>0</v>
      </c>
      <c r="AQ715">
        <v>0</v>
      </c>
      <c r="AT715">
        <f t="shared" ref="AT715:AT778" si="261">(AM715-AM$3)/(AM$2-AM$3)</f>
        <v>0.59154929577464788</v>
      </c>
      <c r="AU715">
        <f t="shared" ref="AU715:AU778" si="262">(AN715-AN$3)/(AN$2-AN$3)</f>
        <v>0.24088516779868821</v>
      </c>
      <c r="AV715">
        <f t="shared" ref="AV715:AV778" si="263">(AO715-AO$3)/(AO$2-AO$3)</f>
        <v>0</v>
      </c>
      <c r="AW715">
        <f t="shared" ref="AW715:AW778" si="264">(AP715-AP$3)/(AP$2-AP$3)</f>
        <v>0</v>
      </c>
      <c r="AX715">
        <f t="shared" ref="AX715:AX778" si="265">(AQ715-AQ$3)/(AQ$2-AQ$3)</f>
        <v>0</v>
      </c>
    </row>
    <row r="716" spans="2:50" ht="15">
      <c r="B716" s="52">
        <v>2</v>
      </c>
      <c r="C716" s="56">
        <v>0</v>
      </c>
      <c r="D716" s="56">
        <v>0</v>
      </c>
      <c r="E716" s="56">
        <v>0</v>
      </c>
      <c r="F716" s="52">
        <v>1</v>
      </c>
      <c r="G716" s="58">
        <v>0</v>
      </c>
      <c r="H716" s="58">
        <v>0</v>
      </c>
      <c r="I716" s="52">
        <v>1</v>
      </c>
      <c r="J716" s="53">
        <v>0</v>
      </c>
      <c r="K716" s="53">
        <v>0</v>
      </c>
      <c r="L716" s="52">
        <v>37.700000000000003</v>
      </c>
      <c r="M716" s="52">
        <v>6</v>
      </c>
      <c r="N716" s="56">
        <v>0</v>
      </c>
      <c r="O716" s="52">
        <v>7665</v>
      </c>
      <c r="P716" s="54">
        <v>53.053976499999997</v>
      </c>
      <c r="Q716" s="54">
        <v>35.402006499999999</v>
      </c>
      <c r="R716" s="55">
        <v>0</v>
      </c>
      <c r="U716">
        <f t="shared" si="244"/>
        <v>0.33333333333333331</v>
      </c>
      <c r="V716">
        <f t="shared" si="245"/>
        <v>0</v>
      </c>
      <c r="W716">
        <f t="shared" si="246"/>
        <v>0</v>
      </c>
      <c r="X716">
        <f t="shared" si="247"/>
        <v>0</v>
      </c>
      <c r="Y716">
        <f t="shared" si="248"/>
        <v>0.14285714285714285</v>
      </c>
      <c r="Z716">
        <f t="shared" si="249"/>
        <v>0</v>
      </c>
      <c r="AA716">
        <f t="shared" si="250"/>
        <v>0</v>
      </c>
      <c r="AB716">
        <f t="shared" si="251"/>
        <v>0.25</v>
      </c>
      <c r="AC716">
        <f t="shared" si="252"/>
        <v>0</v>
      </c>
      <c r="AD716">
        <f t="shared" si="253"/>
        <v>0</v>
      </c>
      <c r="AE716">
        <f t="shared" si="254"/>
        <v>0.37833333333333335</v>
      </c>
      <c r="AF716">
        <f t="shared" si="255"/>
        <v>1</v>
      </c>
      <c r="AG716">
        <f t="shared" si="256"/>
        <v>0</v>
      </c>
      <c r="AH716">
        <f t="shared" si="257"/>
        <v>1</v>
      </c>
      <c r="AI716">
        <f t="shared" si="258"/>
        <v>0.28173374613003094</v>
      </c>
      <c r="AJ716">
        <f t="shared" si="259"/>
        <v>0.44900497512437809</v>
      </c>
      <c r="AK716">
        <f t="shared" si="260"/>
        <v>0</v>
      </c>
      <c r="AM716">
        <v>181</v>
      </c>
      <c r="AN716">
        <v>480.10610079575599</v>
      </c>
      <c r="AO716">
        <v>0</v>
      </c>
      <c r="AP716">
        <v>0</v>
      </c>
      <c r="AQ716">
        <v>0</v>
      </c>
      <c r="AT716">
        <f t="shared" si="261"/>
        <v>0.59154929577464788</v>
      </c>
      <c r="AU716">
        <f t="shared" si="262"/>
        <v>0.24088516779868821</v>
      </c>
      <c r="AV716">
        <f t="shared" si="263"/>
        <v>0</v>
      </c>
      <c r="AW716">
        <f t="shared" si="264"/>
        <v>0</v>
      </c>
      <c r="AX716">
        <f t="shared" si="265"/>
        <v>0</v>
      </c>
    </row>
    <row r="717" spans="2:50" ht="15">
      <c r="B717" s="52">
        <v>2</v>
      </c>
      <c r="C717" s="56">
        <v>0</v>
      </c>
      <c r="D717" s="56">
        <v>0</v>
      </c>
      <c r="E717" s="56">
        <v>0</v>
      </c>
      <c r="F717" s="52">
        <v>1</v>
      </c>
      <c r="G717" s="58">
        <v>0</v>
      </c>
      <c r="H717" s="58">
        <v>0</v>
      </c>
      <c r="I717" s="52">
        <v>1</v>
      </c>
      <c r="J717" s="53">
        <v>0</v>
      </c>
      <c r="K717" s="53">
        <v>0</v>
      </c>
      <c r="L717" s="52">
        <v>37.700000000000003</v>
      </c>
      <c r="M717" s="52">
        <v>6</v>
      </c>
      <c r="N717" s="56">
        <v>0</v>
      </c>
      <c r="O717" s="52">
        <v>7665</v>
      </c>
      <c r="P717" s="54">
        <v>61.389628999999999</v>
      </c>
      <c r="Q717" s="54">
        <v>34.029075499999998</v>
      </c>
      <c r="R717" s="55">
        <v>3.5303940000000003</v>
      </c>
      <c r="U717">
        <f t="shared" si="244"/>
        <v>0.33333333333333331</v>
      </c>
      <c r="V717">
        <f t="shared" si="245"/>
        <v>0</v>
      </c>
      <c r="W717">
        <f t="shared" si="246"/>
        <v>0</v>
      </c>
      <c r="X717">
        <f t="shared" si="247"/>
        <v>0</v>
      </c>
      <c r="Y717">
        <f t="shared" si="248"/>
        <v>0.14285714285714285</v>
      </c>
      <c r="Z717">
        <f t="shared" si="249"/>
        <v>0</v>
      </c>
      <c r="AA717">
        <f t="shared" si="250"/>
        <v>0</v>
      </c>
      <c r="AB717">
        <f t="shared" si="251"/>
        <v>0.25</v>
      </c>
      <c r="AC717">
        <f t="shared" si="252"/>
        <v>0</v>
      </c>
      <c r="AD717">
        <f t="shared" si="253"/>
        <v>0</v>
      </c>
      <c r="AE717">
        <f t="shared" si="254"/>
        <v>0.37833333333333335</v>
      </c>
      <c r="AF717">
        <f t="shared" si="255"/>
        <v>1</v>
      </c>
      <c r="AG717">
        <f t="shared" si="256"/>
        <v>0</v>
      </c>
      <c r="AH717">
        <f t="shared" si="257"/>
        <v>1</v>
      </c>
      <c r="AI717">
        <f t="shared" si="258"/>
        <v>0.33436532507739941</v>
      </c>
      <c r="AJ717">
        <f t="shared" si="259"/>
        <v>0.43159203980099498</v>
      </c>
      <c r="AK717">
        <f t="shared" si="260"/>
        <v>0.36511156186612576</v>
      </c>
      <c r="AM717">
        <v>181</v>
      </c>
      <c r="AN717">
        <v>480.10610079575599</v>
      </c>
      <c r="AO717">
        <v>0</v>
      </c>
      <c r="AP717">
        <v>0</v>
      </c>
      <c r="AQ717">
        <v>0</v>
      </c>
      <c r="AT717">
        <f t="shared" si="261"/>
        <v>0.59154929577464788</v>
      </c>
      <c r="AU717">
        <f t="shared" si="262"/>
        <v>0.24088516779868821</v>
      </c>
      <c r="AV717">
        <f t="shared" si="263"/>
        <v>0</v>
      </c>
      <c r="AW717">
        <f t="shared" si="264"/>
        <v>0</v>
      </c>
      <c r="AX717">
        <f t="shared" si="265"/>
        <v>0</v>
      </c>
    </row>
    <row r="718" spans="2:50" ht="15">
      <c r="B718" s="52">
        <v>2</v>
      </c>
      <c r="C718" s="56">
        <v>0</v>
      </c>
      <c r="D718" s="56">
        <v>0</v>
      </c>
      <c r="E718" s="56">
        <v>0</v>
      </c>
      <c r="F718" s="52">
        <v>1</v>
      </c>
      <c r="G718" s="58">
        <v>0</v>
      </c>
      <c r="H718" s="58">
        <v>0</v>
      </c>
      <c r="I718" s="52">
        <v>1</v>
      </c>
      <c r="J718" s="53">
        <v>0</v>
      </c>
      <c r="K718" s="53">
        <v>0</v>
      </c>
      <c r="L718" s="52">
        <v>37.700000000000003</v>
      </c>
      <c r="M718" s="52">
        <v>6</v>
      </c>
      <c r="N718" s="56">
        <v>0</v>
      </c>
      <c r="O718" s="52">
        <v>7665</v>
      </c>
      <c r="P718" s="54">
        <v>48.052585000000001</v>
      </c>
      <c r="Q718" s="54">
        <v>27.850885999999996</v>
      </c>
      <c r="R718" s="55">
        <v>2.6576021500000002</v>
      </c>
      <c r="U718">
        <f t="shared" si="244"/>
        <v>0.33333333333333331</v>
      </c>
      <c r="V718">
        <f t="shared" si="245"/>
        <v>0</v>
      </c>
      <c r="W718">
        <f t="shared" si="246"/>
        <v>0</v>
      </c>
      <c r="X718">
        <f t="shared" si="247"/>
        <v>0</v>
      </c>
      <c r="Y718">
        <f t="shared" si="248"/>
        <v>0.14285714285714285</v>
      </c>
      <c r="Z718">
        <f t="shared" si="249"/>
        <v>0</v>
      </c>
      <c r="AA718">
        <f t="shared" si="250"/>
        <v>0</v>
      </c>
      <c r="AB718">
        <f t="shared" si="251"/>
        <v>0.25</v>
      </c>
      <c r="AC718">
        <f t="shared" si="252"/>
        <v>0</v>
      </c>
      <c r="AD718">
        <f t="shared" si="253"/>
        <v>0</v>
      </c>
      <c r="AE718">
        <f t="shared" si="254"/>
        <v>0.37833333333333335</v>
      </c>
      <c r="AF718">
        <f t="shared" si="255"/>
        <v>1</v>
      </c>
      <c r="AG718">
        <f t="shared" si="256"/>
        <v>0</v>
      </c>
      <c r="AH718">
        <f t="shared" si="257"/>
        <v>1</v>
      </c>
      <c r="AI718">
        <f t="shared" si="258"/>
        <v>0.2501547987616099</v>
      </c>
      <c r="AJ718">
        <f t="shared" si="259"/>
        <v>0.35323383084577109</v>
      </c>
      <c r="AK718">
        <f t="shared" si="260"/>
        <v>0.2748478701825558</v>
      </c>
      <c r="AM718">
        <v>181</v>
      </c>
      <c r="AN718">
        <v>480.10610079575599</v>
      </c>
      <c r="AO718">
        <v>0</v>
      </c>
      <c r="AP718">
        <v>0</v>
      </c>
      <c r="AQ718">
        <v>0</v>
      </c>
      <c r="AT718">
        <f t="shared" si="261"/>
        <v>0.59154929577464788</v>
      </c>
      <c r="AU718">
        <f t="shared" si="262"/>
        <v>0.24088516779868821</v>
      </c>
      <c r="AV718">
        <f t="shared" si="263"/>
        <v>0</v>
      </c>
      <c r="AW718">
        <f t="shared" si="264"/>
        <v>0</v>
      </c>
      <c r="AX718">
        <f t="shared" si="265"/>
        <v>0</v>
      </c>
    </row>
    <row r="719" spans="2:50" ht="15">
      <c r="B719" s="52">
        <v>2</v>
      </c>
      <c r="C719" s="56">
        <v>0</v>
      </c>
      <c r="D719" s="56">
        <v>0</v>
      </c>
      <c r="E719" s="56">
        <v>0</v>
      </c>
      <c r="F719" s="52">
        <v>1</v>
      </c>
      <c r="G719" s="58">
        <v>0</v>
      </c>
      <c r="H719" s="58">
        <v>0</v>
      </c>
      <c r="I719" s="52">
        <v>1</v>
      </c>
      <c r="J719" s="53">
        <v>0</v>
      </c>
      <c r="K719" s="53">
        <v>0</v>
      </c>
      <c r="L719" s="52">
        <v>37.700000000000003</v>
      </c>
      <c r="M719" s="52">
        <v>6</v>
      </c>
      <c r="N719" s="56">
        <v>0</v>
      </c>
      <c r="O719" s="52">
        <v>7665</v>
      </c>
      <c r="P719" s="54">
        <v>50.994579999999999</v>
      </c>
      <c r="Q719" s="54">
        <v>34.519407999999999</v>
      </c>
      <c r="R719" s="55">
        <v>0</v>
      </c>
      <c r="U719">
        <f t="shared" si="244"/>
        <v>0.33333333333333331</v>
      </c>
      <c r="V719">
        <f t="shared" si="245"/>
        <v>0</v>
      </c>
      <c r="W719">
        <f t="shared" si="246"/>
        <v>0</v>
      </c>
      <c r="X719">
        <f t="shared" si="247"/>
        <v>0</v>
      </c>
      <c r="Y719">
        <f t="shared" si="248"/>
        <v>0.14285714285714285</v>
      </c>
      <c r="Z719">
        <f t="shared" si="249"/>
        <v>0</v>
      </c>
      <c r="AA719">
        <f t="shared" si="250"/>
        <v>0</v>
      </c>
      <c r="AB719">
        <f t="shared" si="251"/>
        <v>0.25</v>
      </c>
      <c r="AC719">
        <f t="shared" si="252"/>
        <v>0</v>
      </c>
      <c r="AD719">
        <f t="shared" si="253"/>
        <v>0</v>
      </c>
      <c r="AE719">
        <f t="shared" si="254"/>
        <v>0.37833333333333335</v>
      </c>
      <c r="AF719">
        <f t="shared" si="255"/>
        <v>1</v>
      </c>
      <c r="AG719">
        <f t="shared" si="256"/>
        <v>0</v>
      </c>
      <c r="AH719">
        <f t="shared" si="257"/>
        <v>1</v>
      </c>
      <c r="AI719">
        <f t="shared" si="258"/>
        <v>0.2687306501547988</v>
      </c>
      <c r="AJ719">
        <f t="shared" si="259"/>
        <v>0.43781094527363179</v>
      </c>
      <c r="AK719">
        <f t="shared" si="260"/>
        <v>0</v>
      </c>
      <c r="AM719">
        <v>181</v>
      </c>
      <c r="AN719">
        <v>480.10610079575599</v>
      </c>
      <c r="AO719">
        <v>0</v>
      </c>
      <c r="AP719">
        <v>0</v>
      </c>
      <c r="AQ719">
        <v>0</v>
      </c>
      <c r="AT719">
        <f t="shared" si="261"/>
        <v>0.59154929577464788</v>
      </c>
      <c r="AU719">
        <f t="shared" si="262"/>
        <v>0.24088516779868821</v>
      </c>
      <c r="AV719">
        <f t="shared" si="263"/>
        <v>0</v>
      </c>
      <c r="AW719">
        <f t="shared" si="264"/>
        <v>0</v>
      </c>
      <c r="AX719">
        <f t="shared" si="265"/>
        <v>0</v>
      </c>
    </row>
    <row r="720" spans="2:50" ht="15">
      <c r="B720" s="52">
        <v>2</v>
      </c>
      <c r="C720" s="56">
        <v>0</v>
      </c>
      <c r="D720" s="56">
        <v>0</v>
      </c>
      <c r="E720" s="56">
        <v>0</v>
      </c>
      <c r="F720" s="52">
        <v>1</v>
      </c>
      <c r="G720" s="58">
        <v>0</v>
      </c>
      <c r="H720" s="58">
        <v>0</v>
      </c>
      <c r="I720" s="52">
        <v>1</v>
      </c>
      <c r="J720" s="53">
        <v>0</v>
      </c>
      <c r="K720" s="53">
        <v>0</v>
      </c>
      <c r="L720" s="52">
        <v>37.700000000000003</v>
      </c>
      <c r="M720" s="52">
        <v>6</v>
      </c>
      <c r="N720" s="56">
        <v>0</v>
      </c>
      <c r="O720" s="52">
        <v>7665</v>
      </c>
      <c r="P720" s="54">
        <v>56.486304000000004</v>
      </c>
      <c r="Q720" s="54">
        <v>34.421341499999997</v>
      </c>
      <c r="R720" s="55">
        <v>0</v>
      </c>
      <c r="U720">
        <f t="shared" si="244"/>
        <v>0.33333333333333331</v>
      </c>
      <c r="V720">
        <f t="shared" si="245"/>
        <v>0</v>
      </c>
      <c r="W720">
        <f t="shared" si="246"/>
        <v>0</v>
      </c>
      <c r="X720">
        <f t="shared" si="247"/>
        <v>0</v>
      </c>
      <c r="Y720">
        <f t="shared" si="248"/>
        <v>0.14285714285714285</v>
      </c>
      <c r="Z720">
        <f t="shared" si="249"/>
        <v>0</v>
      </c>
      <c r="AA720">
        <f t="shared" si="250"/>
        <v>0</v>
      </c>
      <c r="AB720">
        <f t="shared" si="251"/>
        <v>0.25</v>
      </c>
      <c r="AC720">
        <f t="shared" si="252"/>
        <v>0</v>
      </c>
      <c r="AD720">
        <f t="shared" si="253"/>
        <v>0</v>
      </c>
      <c r="AE720">
        <f t="shared" si="254"/>
        <v>0.37833333333333335</v>
      </c>
      <c r="AF720">
        <f t="shared" si="255"/>
        <v>1</v>
      </c>
      <c r="AG720">
        <f t="shared" si="256"/>
        <v>0</v>
      </c>
      <c r="AH720">
        <f t="shared" si="257"/>
        <v>1</v>
      </c>
      <c r="AI720">
        <f t="shared" si="258"/>
        <v>0.30340557275541802</v>
      </c>
      <c r="AJ720">
        <f t="shared" si="259"/>
        <v>0.43656716417910441</v>
      </c>
      <c r="AK720">
        <f t="shared" si="260"/>
        <v>0</v>
      </c>
      <c r="AM720">
        <v>181</v>
      </c>
      <c r="AN720">
        <v>480.10610079575599</v>
      </c>
      <c r="AO720">
        <v>0</v>
      </c>
      <c r="AP720">
        <v>0</v>
      </c>
      <c r="AQ720">
        <v>0</v>
      </c>
      <c r="AT720">
        <f t="shared" si="261"/>
        <v>0.59154929577464788</v>
      </c>
      <c r="AU720">
        <f t="shared" si="262"/>
        <v>0.24088516779868821</v>
      </c>
      <c r="AV720">
        <f t="shared" si="263"/>
        <v>0</v>
      </c>
      <c r="AW720">
        <f t="shared" si="264"/>
        <v>0</v>
      </c>
      <c r="AX720">
        <f t="shared" si="265"/>
        <v>0</v>
      </c>
    </row>
    <row r="721" spans="2:50" ht="15">
      <c r="B721" s="52">
        <v>2</v>
      </c>
      <c r="C721" s="56">
        <v>0</v>
      </c>
      <c r="D721" s="56">
        <v>0</v>
      </c>
      <c r="E721" s="56">
        <v>0</v>
      </c>
      <c r="F721" s="52">
        <v>1</v>
      </c>
      <c r="G721" s="58">
        <v>0</v>
      </c>
      <c r="H721" s="58">
        <v>0</v>
      </c>
      <c r="I721" s="52">
        <v>1</v>
      </c>
      <c r="J721" s="53">
        <v>0</v>
      </c>
      <c r="K721" s="53">
        <v>0</v>
      </c>
      <c r="L721" s="52">
        <v>37.700000000000003</v>
      </c>
      <c r="M721" s="52">
        <v>6</v>
      </c>
      <c r="N721" s="56">
        <v>0</v>
      </c>
      <c r="O721" s="52">
        <v>7665</v>
      </c>
      <c r="P721" s="54">
        <v>65.116156000000004</v>
      </c>
      <c r="Q721" s="54">
        <v>37.755602500000002</v>
      </c>
      <c r="R721" s="55">
        <v>3.9814999000000002</v>
      </c>
      <c r="U721">
        <f t="shared" si="244"/>
        <v>0.33333333333333331</v>
      </c>
      <c r="V721">
        <f t="shared" si="245"/>
        <v>0</v>
      </c>
      <c r="W721">
        <f t="shared" si="246"/>
        <v>0</v>
      </c>
      <c r="X721">
        <f t="shared" si="247"/>
        <v>0</v>
      </c>
      <c r="Y721">
        <f t="shared" si="248"/>
        <v>0.14285714285714285</v>
      </c>
      <c r="Z721">
        <f t="shared" si="249"/>
        <v>0</v>
      </c>
      <c r="AA721">
        <f t="shared" si="250"/>
        <v>0</v>
      </c>
      <c r="AB721">
        <f t="shared" si="251"/>
        <v>0.25</v>
      </c>
      <c r="AC721">
        <f t="shared" si="252"/>
        <v>0</v>
      </c>
      <c r="AD721">
        <f t="shared" si="253"/>
        <v>0</v>
      </c>
      <c r="AE721">
        <f t="shared" si="254"/>
        <v>0.37833333333333335</v>
      </c>
      <c r="AF721">
        <f t="shared" si="255"/>
        <v>1</v>
      </c>
      <c r="AG721">
        <f t="shared" si="256"/>
        <v>0</v>
      </c>
      <c r="AH721">
        <f t="shared" si="257"/>
        <v>1</v>
      </c>
      <c r="AI721">
        <f t="shared" si="258"/>
        <v>0.35789473684210532</v>
      </c>
      <c r="AJ721">
        <f t="shared" si="259"/>
        <v>0.47885572139303484</v>
      </c>
      <c r="AK721">
        <f t="shared" si="260"/>
        <v>0.41176470588235292</v>
      </c>
      <c r="AM721">
        <v>181</v>
      </c>
      <c r="AN721">
        <v>480.10610079575599</v>
      </c>
      <c r="AO721">
        <v>0</v>
      </c>
      <c r="AP721">
        <v>0</v>
      </c>
      <c r="AQ721">
        <v>0</v>
      </c>
      <c r="AT721">
        <f t="shared" si="261"/>
        <v>0.59154929577464788</v>
      </c>
      <c r="AU721">
        <f t="shared" si="262"/>
        <v>0.24088516779868821</v>
      </c>
      <c r="AV721">
        <f t="shared" si="263"/>
        <v>0</v>
      </c>
      <c r="AW721">
        <f t="shared" si="264"/>
        <v>0</v>
      </c>
      <c r="AX721">
        <f t="shared" si="265"/>
        <v>0</v>
      </c>
    </row>
    <row r="722" spans="2:50" ht="15">
      <c r="B722" s="52">
        <v>1</v>
      </c>
      <c r="C722" s="52">
        <v>3.16</v>
      </c>
      <c r="D722" s="56">
        <v>0</v>
      </c>
      <c r="E722" s="52">
        <v>1</v>
      </c>
      <c r="F722" s="52">
        <v>1</v>
      </c>
      <c r="G722" s="53">
        <v>2.5024533856722275</v>
      </c>
      <c r="H722" s="53">
        <v>2.5499999999999998</v>
      </c>
      <c r="I722" s="52">
        <v>4</v>
      </c>
      <c r="J722" s="53">
        <v>2.6261230131306155</v>
      </c>
      <c r="K722" s="53">
        <v>2.66</v>
      </c>
      <c r="L722" s="52">
        <v>40</v>
      </c>
      <c r="M722" s="52">
        <v>1</v>
      </c>
      <c r="N722" s="52">
        <v>20</v>
      </c>
      <c r="O722" s="52">
        <v>28</v>
      </c>
      <c r="P722" s="54">
        <v>50.602314</v>
      </c>
      <c r="Q722" s="54">
        <v>33.048410500000003</v>
      </c>
      <c r="R722" s="55">
        <v>4.4129924999999997</v>
      </c>
      <c r="U722">
        <f t="shared" si="244"/>
        <v>0.16666666666666666</v>
      </c>
      <c r="V722">
        <f t="shared" si="245"/>
        <v>0.96048632218844987</v>
      </c>
      <c r="W722">
        <f t="shared" si="246"/>
        <v>0</v>
      </c>
      <c r="X722">
        <f t="shared" si="247"/>
        <v>0.34129692832764502</v>
      </c>
      <c r="Y722">
        <f t="shared" si="248"/>
        <v>0.14285714285714285</v>
      </c>
      <c r="Z722">
        <f t="shared" si="249"/>
        <v>0.76062412938365576</v>
      </c>
      <c r="AA722">
        <f t="shared" si="250"/>
        <v>0.7750759878419452</v>
      </c>
      <c r="AB722">
        <f t="shared" si="251"/>
        <v>1</v>
      </c>
      <c r="AC722">
        <f t="shared" si="252"/>
        <v>0.831051586433739</v>
      </c>
      <c r="AD722">
        <f t="shared" si="253"/>
        <v>0.84177215189873422</v>
      </c>
      <c r="AE722">
        <f t="shared" si="254"/>
        <v>0.41666666666666669</v>
      </c>
      <c r="AF722">
        <f t="shared" si="255"/>
        <v>0.16666666666666666</v>
      </c>
      <c r="AG722">
        <f t="shared" si="256"/>
        <v>0.33333333333333331</v>
      </c>
      <c r="AH722">
        <f t="shared" si="257"/>
        <v>3.6529680365296802E-3</v>
      </c>
      <c r="AI722">
        <f t="shared" si="258"/>
        <v>0.26625386996904021</v>
      </c>
      <c r="AJ722">
        <f t="shared" si="259"/>
        <v>0.4191542288557214</v>
      </c>
      <c r="AK722">
        <f t="shared" si="260"/>
        <v>0.45638945233265715</v>
      </c>
      <c r="AM722">
        <v>157</v>
      </c>
      <c r="AN722">
        <v>392.5</v>
      </c>
      <c r="AO722">
        <v>1099.5135867311681</v>
      </c>
      <c r="AP722">
        <v>643.66017704748981</v>
      </c>
      <c r="AQ722">
        <v>0</v>
      </c>
      <c r="AT722">
        <f t="shared" si="261"/>
        <v>0.42253521126760563</v>
      </c>
      <c r="AU722">
        <f t="shared" si="262"/>
        <v>0.14850615114235499</v>
      </c>
      <c r="AV722">
        <f t="shared" si="263"/>
        <v>0.7766681642257911</v>
      </c>
      <c r="AW722">
        <f t="shared" si="264"/>
        <v>0.31735842236472817</v>
      </c>
      <c r="AX722">
        <f t="shared" si="265"/>
        <v>0</v>
      </c>
    </row>
    <row r="723" spans="2:50" ht="15">
      <c r="B723" s="52">
        <v>1</v>
      </c>
      <c r="C723" s="52">
        <v>3.16</v>
      </c>
      <c r="D723" s="56">
        <v>0</v>
      </c>
      <c r="E723" s="52">
        <v>1</v>
      </c>
      <c r="F723" s="52">
        <v>1</v>
      </c>
      <c r="G723" s="53">
        <v>2.5024533856722275</v>
      </c>
      <c r="H723" s="53">
        <v>2.5499999999999998</v>
      </c>
      <c r="I723" s="52">
        <v>4</v>
      </c>
      <c r="J723" s="53">
        <v>2.6261230131306155</v>
      </c>
      <c r="K723" s="53">
        <v>2.66</v>
      </c>
      <c r="L723" s="52">
        <v>40</v>
      </c>
      <c r="M723" s="52">
        <v>1</v>
      </c>
      <c r="N723" s="52">
        <v>20</v>
      </c>
      <c r="O723" s="52">
        <v>28</v>
      </c>
      <c r="P723" s="54">
        <v>48.935183500000001</v>
      </c>
      <c r="Q723" s="54">
        <v>32.067745500000001</v>
      </c>
      <c r="R723" s="55">
        <v>4.1187930000000001</v>
      </c>
      <c r="U723">
        <f t="shared" si="244"/>
        <v>0.16666666666666666</v>
      </c>
      <c r="V723">
        <f t="shared" si="245"/>
        <v>0.96048632218844987</v>
      </c>
      <c r="W723">
        <f t="shared" si="246"/>
        <v>0</v>
      </c>
      <c r="X723">
        <f t="shared" si="247"/>
        <v>0.34129692832764502</v>
      </c>
      <c r="Y723">
        <f t="shared" si="248"/>
        <v>0.14285714285714285</v>
      </c>
      <c r="Z723">
        <f t="shared" si="249"/>
        <v>0.76062412938365576</v>
      </c>
      <c r="AA723">
        <f t="shared" si="250"/>
        <v>0.7750759878419452</v>
      </c>
      <c r="AB723">
        <f t="shared" si="251"/>
        <v>1</v>
      </c>
      <c r="AC723">
        <f t="shared" si="252"/>
        <v>0.831051586433739</v>
      </c>
      <c r="AD723">
        <f t="shared" si="253"/>
        <v>0.84177215189873422</v>
      </c>
      <c r="AE723">
        <f t="shared" si="254"/>
        <v>0.41666666666666669</v>
      </c>
      <c r="AF723">
        <f t="shared" si="255"/>
        <v>0.16666666666666666</v>
      </c>
      <c r="AG723">
        <f t="shared" si="256"/>
        <v>0.33333333333333331</v>
      </c>
      <c r="AH723">
        <f t="shared" si="257"/>
        <v>3.6529680365296802E-3</v>
      </c>
      <c r="AI723">
        <f t="shared" si="258"/>
        <v>0.25572755417956655</v>
      </c>
      <c r="AJ723">
        <f t="shared" si="259"/>
        <v>0.40671641791044777</v>
      </c>
      <c r="AK723">
        <f t="shared" si="260"/>
        <v>0.42596348884381341</v>
      </c>
      <c r="AM723">
        <v>157</v>
      </c>
      <c r="AN723">
        <v>392.5</v>
      </c>
      <c r="AO723">
        <v>1099.5135867311681</v>
      </c>
      <c r="AP723">
        <v>663.86999059017876</v>
      </c>
      <c r="AQ723">
        <v>0</v>
      </c>
      <c r="AT723">
        <f t="shared" si="261"/>
        <v>0.42253521126760563</v>
      </c>
      <c r="AU723">
        <f t="shared" si="262"/>
        <v>0.14850615114235499</v>
      </c>
      <c r="AV723">
        <f t="shared" si="263"/>
        <v>0.7766681642257911</v>
      </c>
      <c r="AW723">
        <f t="shared" si="264"/>
        <v>0.32732292657192236</v>
      </c>
      <c r="AX723">
        <f t="shared" si="265"/>
        <v>0</v>
      </c>
    </row>
    <row r="724" spans="2:50" ht="15">
      <c r="B724" s="52">
        <v>1</v>
      </c>
      <c r="C724" s="52">
        <v>3.16</v>
      </c>
      <c r="D724" s="56">
        <v>0</v>
      </c>
      <c r="E724" s="52">
        <v>1</v>
      </c>
      <c r="F724" s="52">
        <v>1</v>
      </c>
      <c r="G724" s="53">
        <v>2.5024533856722275</v>
      </c>
      <c r="H724" s="53">
        <v>2.5499999999999998</v>
      </c>
      <c r="I724" s="52">
        <v>4</v>
      </c>
      <c r="J724" s="53">
        <v>2.6261230131306155</v>
      </c>
      <c r="K724" s="53">
        <v>2.66</v>
      </c>
      <c r="L724" s="52">
        <v>40</v>
      </c>
      <c r="M724" s="52">
        <v>1</v>
      </c>
      <c r="N724" s="52">
        <v>20</v>
      </c>
      <c r="O724" s="52">
        <v>28</v>
      </c>
      <c r="P724" s="54">
        <v>48.542917500000001</v>
      </c>
      <c r="Q724" s="54">
        <v>32.754210999999998</v>
      </c>
      <c r="R724" s="55">
        <v>4.0207265000000003</v>
      </c>
      <c r="U724">
        <f t="shared" si="244"/>
        <v>0.16666666666666666</v>
      </c>
      <c r="V724">
        <f t="shared" si="245"/>
        <v>0.96048632218844987</v>
      </c>
      <c r="W724">
        <f t="shared" si="246"/>
        <v>0</v>
      </c>
      <c r="X724">
        <f t="shared" si="247"/>
        <v>0.34129692832764502</v>
      </c>
      <c r="Y724">
        <f t="shared" si="248"/>
        <v>0.14285714285714285</v>
      </c>
      <c r="Z724">
        <f t="shared" si="249"/>
        <v>0.76062412938365576</v>
      </c>
      <c r="AA724">
        <f t="shared" si="250"/>
        <v>0.7750759878419452</v>
      </c>
      <c r="AB724">
        <f t="shared" si="251"/>
        <v>1</v>
      </c>
      <c r="AC724">
        <f t="shared" si="252"/>
        <v>0.831051586433739</v>
      </c>
      <c r="AD724">
        <f t="shared" si="253"/>
        <v>0.84177215189873422</v>
      </c>
      <c r="AE724">
        <f t="shared" si="254"/>
        <v>0.41666666666666669</v>
      </c>
      <c r="AF724">
        <f t="shared" si="255"/>
        <v>0.16666666666666666</v>
      </c>
      <c r="AG724">
        <f t="shared" si="256"/>
        <v>0.33333333333333331</v>
      </c>
      <c r="AH724">
        <f t="shared" si="257"/>
        <v>3.6529680365296802E-3</v>
      </c>
      <c r="AI724">
        <f t="shared" si="258"/>
        <v>0.25325077399380808</v>
      </c>
      <c r="AJ724">
        <f t="shared" si="259"/>
        <v>0.41542288557213924</v>
      </c>
      <c r="AK724">
        <f t="shared" si="260"/>
        <v>0.41582150101419879</v>
      </c>
      <c r="AM724">
        <v>163</v>
      </c>
      <c r="AN724">
        <v>407.5</v>
      </c>
      <c r="AO724">
        <v>1081.0121561852109</v>
      </c>
      <c r="AP724">
        <v>641.77350141613147</v>
      </c>
      <c r="AQ724">
        <v>0</v>
      </c>
      <c r="AT724">
        <f t="shared" si="261"/>
        <v>0.46478873239436619</v>
      </c>
      <c r="AU724">
        <f t="shared" si="262"/>
        <v>0.16432337434094901</v>
      </c>
      <c r="AV724">
        <f t="shared" si="263"/>
        <v>0.76359922877006869</v>
      </c>
      <c r="AW724">
        <f t="shared" si="264"/>
        <v>0.31642819175044912</v>
      </c>
      <c r="AX724">
        <f t="shared" si="265"/>
        <v>0</v>
      </c>
    </row>
    <row r="725" spans="2:50" ht="15">
      <c r="B725" s="52">
        <v>1</v>
      </c>
      <c r="C725" s="52">
        <v>3.16</v>
      </c>
      <c r="D725" s="56">
        <v>0</v>
      </c>
      <c r="E725" s="52">
        <v>1</v>
      </c>
      <c r="F725" s="52">
        <v>1</v>
      </c>
      <c r="G725" s="53">
        <v>2.5024533856722275</v>
      </c>
      <c r="H725" s="53">
        <v>2.5499999999999998</v>
      </c>
      <c r="I725" s="52">
        <v>4</v>
      </c>
      <c r="J725" s="53">
        <v>2.6261230131306155</v>
      </c>
      <c r="K725" s="53">
        <v>2.66</v>
      </c>
      <c r="L725" s="52">
        <v>40</v>
      </c>
      <c r="M725" s="52">
        <v>1</v>
      </c>
      <c r="N725" s="52">
        <v>20</v>
      </c>
      <c r="O725" s="52">
        <v>28</v>
      </c>
      <c r="P725" s="54">
        <v>44.914456999999999</v>
      </c>
      <c r="Q725" s="54">
        <v>31.283213500000002</v>
      </c>
      <c r="R725" s="55">
        <v>3.8245935000000002</v>
      </c>
      <c r="U725">
        <f t="shared" si="244"/>
        <v>0.16666666666666666</v>
      </c>
      <c r="V725">
        <f t="shared" si="245"/>
        <v>0.96048632218844987</v>
      </c>
      <c r="W725">
        <f t="shared" si="246"/>
        <v>0</v>
      </c>
      <c r="X725">
        <f t="shared" si="247"/>
        <v>0.34129692832764502</v>
      </c>
      <c r="Y725">
        <f t="shared" si="248"/>
        <v>0.14285714285714285</v>
      </c>
      <c r="Z725">
        <f t="shared" si="249"/>
        <v>0.76062412938365576</v>
      </c>
      <c r="AA725">
        <f t="shared" si="250"/>
        <v>0.7750759878419452</v>
      </c>
      <c r="AB725">
        <f t="shared" si="251"/>
        <v>1</v>
      </c>
      <c r="AC725">
        <f t="shared" si="252"/>
        <v>0.831051586433739</v>
      </c>
      <c r="AD725">
        <f t="shared" si="253"/>
        <v>0.84177215189873422</v>
      </c>
      <c r="AE725">
        <f t="shared" si="254"/>
        <v>0.41666666666666669</v>
      </c>
      <c r="AF725">
        <f t="shared" si="255"/>
        <v>0.16666666666666666</v>
      </c>
      <c r="AG725">
        <f t="shared" si="256"/>
        <v>0.33333333333333331</v>
      </c>
      <c r="AH725">
        <f t="shared" si="257"/>
        <v>3.6529680365296802E-3</v>
      </c>
      <c r="AI725">
        <f t="shared" si="258"/>
        <v>0.23034055727554181</v>
      </c>
      <c r="AJ725">
        <f t="shared" si="259"/>
        <v>0.39676616915422885</v>
      </c>
      <c r="AK725">
        <f t="shared" si="260"/>
        <v>0.39553752535496955</v>
      </c>
      <c r="AM725">
        <v>163</v>
      </c>
      <c r="AN725">
        <v>407.5</v>
      </c>
      <c r="AO725">
        <v>1081.0121561852109</v>
      </c>
      <c r="AP725">
        <v>540.72443370268707</v>
      </c>
      <c r="AQ725">
        <v>0</v>
      </c>
      <c r="AT725">
        <f t="shared" si="261"/>
        <v>0.46478873239436619</v>
      </c>
      <c r="AU725">
        <f t="shared" si="262"/>
        <v>0.16432337434094901</v>
      </c>
      <c r="AV725">
        <f t="shared" si="263"/>
        <v>0.76359922877006869</v>
      </c>
      <c r="AW725">
        <f t="shared" si="264"/>
        <v>0.26660567071447822</v>
      </c>
      <c r="AX725">
        <f t="shared" si="265"/>
        <v>0</v>
      </c>
    </row>
    <row r="726" spans="2:50" ht="15">
      <c r="B726" s="52">
        <v>1</v>
      </c>
      <c r="C726" s="52">
        <v>3.16</v>
      </c>
      <c r="D726" s="56">
        <v>0</v>
      </c>
      <c r="E726" s="52">
        <v>1</v>
      </c>
      <c r="F726" s="52">
        <v>1</v>
      </c>
      <c r="G726" s="53">
        <v>2.5024533856722275</v>
      </c>
      <c r="H726" s="53">
        <v>2.5499999999999998</v>
      </c>
      <c r="I726" s="52">
        <v>4</v>
      </c>
      <c r="J726" s="53">
        <v>2.6261230131306155</v>
      </c>
      <c r="K726" s="53">
        <v>2.66</v>
      </c>
      <c r="L726" s="52">
        <v>40</v>
      </c>
      <c r="M726" s="52">
        <v>1</v>
      </c>
      <c r="N726" s="52">
        <v>20</v>
      </c>
      <c r="O726" s="52">
        <v>28</v>
      </c>
      <c r="P726" s="54">
        <v>53.740442000000002</v>
      </c>
      <c r="Q726" s="54">
        <v>33.048410500000003</v>
      </c>
      <c r="R726" s="55">
        <v>4.6091255000000002</v>
      </c>
      <c r="U726">
        <f t="shared" si="244"/>
        <v>0.16666666666666666</v>
      </c>
      <c r="V726">
        <f t="shared" si="245"/>
        <v>0.96048632218844987</v>
      </c>
      <c r="W726">
        <f t="shared" si="246"/>
        <v>0</v>
      </c>
      <c r="X726">
        <f t="shared" si="247"/>
        <v>0.34129692832764502</v>
      </c>
      <c r="Y726">
        <f t="shared" si="248"/>
        <v>0.14285714285714285</v>
      </c>
      <c r="Z726">
        <f t="shared" si="249"/>
        <v>0.76062412938365576</v>
      </c>
      <c r="AA726">
        <f t="shared" si="250"/>
        <v>0.7750759878419452</v>
      </c>
      <c r="AB726">
        <f t="shared" si="251"/>
        <v>1</v>
      </c>
      <c r="AC726">
        <f t="shared" si="252"/>
        <v>0.831051586433739</v>
      </c>
      <c r="AD726">
        <f t="shared" si="253"/>
        <v>0.84177215189873422</v>
      </c>
      <c r="AE726">
        <f t="shared" si="254"/>
        <v>0.41666666666666669</v>
      </c>
      <c r="AF726">
        <f t="shared" si="255"/>
        <v>0.16666666666666666</v>
      </c>
      <c r="AG726">
        <f t="shared" si="256"/>
        <v>0.33333333333333331</v>
      </c>
      <c r="AH726">
        <f t="shared" si="257"/>
        <v>3.6529680365296802E-3</v>
      </c>
      <c r="AI726">
        <f t="shared" si="258"/>
        <v>0.28606811145510841</v>
      </c>
      <c r="AJ726">
        <f t="shared" si="259"/>
        <v>0.4191542288557214</v>
      </c>
      <c r="AK726">
        <f t="shared" si="260"/>
        <v>0.47667342799188639</v>
      </c>
      <c r="AM726">
        <v>177</v>
      </c>
      <c r="AN726">
        <v>442.5</v>
      </c>
      <c r="AO726">
        <v>1017.5786800276435</v>
      </c>
      <c r="AP726">
        <v>649.16031617619637</v>
      </c>
      <c r="AQ726">
        <v>0</v>
      </c>
      <c r="AT726">
        <f t="shared" si="261"/>
        <v>0.56338028169014087</v>
      </c>
      <c r="AU726">
        <f t="shared" si="262"/>
        <v>0.20123022847100175</v>
      </c>
      <c r="AV726">
        <f t="shared" si="263"/>
        <v>0.71879145006473455</v>
      </c>
      <c r="AW726">
        <f t="shared" si="264"/>
        <v>0.32007028110466079</v>
      </c>
      <c r="AX726">
        <f t="shared" si="265"/>
        <v>0</v>
      </c>
    </row>
    <row r="727" spans="2:50" ht="15">
      <c r="B727" s="52">
        <v>1</v>
      </c>
      <c r="C727" s="52">
        <v>3.16</v>
      </c>
      <c r="D727" s="56">
        <v>0</v>
      </c>
      <c r="E727" s="52">
        <v>1</v>
      </c>
      <c r="F727" s="52">
        <v>1</v>
      </c>
      <c r="G727" s="53">
        <v>2.5024533856722275</v>
      </c>
      <c r="H727" s="53">
        <v>2.5499999999999998</v>
      </c>
      <c r="I727" s="52">
        <v>4</v>
      </c>
      <c r="J727" s="53">
        <v>2.6261230131306155</v>
      </c>
      <c r="K727" s="53">
        <v>2.66</v>
      </c>
      <c r="L727" s="52">
        <v>40</v>
      </c>
      <c r="M727" s="52">
        <v>1</v>
      </c>
      <c r="N727" s="52">
        <v>20</v>
      </c>
      <c r="O727" s="52">
        <v>28</v>
      </c>
      <c r="P727" s="54">
        <v>45.993188500000002</v>
      </c>
      <c r="Q727" s="54">
        <v>31.185147000000001</v>
      </c>
      <c r="R727" s="55">
        <v>3.7265269999999999</v>
      </c>
      <c r="U727">
        <f t="shared" si="244"/>
        <v>0.16666666666666666</v>
      </c>
      <c r="V727">
        <f t="shared" si="245"/>
        <v>0.96048632218844987</v>
      </c>
      <c r="W727">
        <f t="shared" si="246"/>
        <v>0</v>
      </c>
      <c r="X727">
        <f t="shared" si="247"/>
        <v>0.34129692832764502</v>
      </c>
      <c r="Y727">
        <f t="shared" si="248"/>
        <v>0.14285714285714285</v>
      </c>
      <c r="Z727">
        <f t="shared" si="249"/>
        <v>0.76062412938365576</v>
      </c>
      <c r="AA727">
        <f t="shared" si="250"/>
        <v>0.7750759878419452</v>
      </c>
      <c r="AB727">
        <f t="shared" si="251"/>
        <v>1</v>
      </c>
      <c r="AC727">
        <f t="shared" si="252"/>
        <v>0.831051586433739</v>
      </c>
      <c r="AD727">
        <f t="shared" si="253"/>
        <v>0.84177215189873422</v>
      </c>
      <c r="AE727">
        <f t="shared" si="254"/>
        <v>0.41666666666666669</v>
      </c>
      <c r="AF727">
        <f t="shared" si="255"/>
        <v>0.16666666666666666</v>
      </c>
      <c r="AG727">
        <f t="shared" si="256"/>
        <v>0.33333333333333331</v>
      </c>
      <c r="AH727">
        <f t="shared" si="257"/>
        <v>3.6529680365296802E-3</v>
      </c>
      <c r="AI727">
        <f t="shared" si="258"/>
        <v>0.23715170278637773</v>
      </c>
      <c r="AJ727">
        <f t="shared" si="259"/>
        <v>0.39552238805970147</v>
      </c>
      <c r="AK727">
        <f t="shared" si="260"/>
        <v>0.38539553752535494</v>
      </c>
      <c r="AM727">
        <v>177</v>
      </c>
      <c r="AN727">
        <v>442.5</v>
      </c>
      <c r="AO727">
        <v>1017.5786800276435</v>
      </c>
      <c r="AP727">
        <v>553.16370184842424</v>
      </c>
      <c r="AQ727">
        <v>0</v>
      </c>
      <c r="AT727">
        <f t="shared" si="261"/>
        <v>0.56338028169014087</v>
      </c>
      <c r="AU727">
        <f t="shared" si="262"/>
        <v>0.20123022847100175</v>
      </c>
      <c r="AV727">
        <f t="shared" si="263"/>
        <v>0.71879145006473455</v>
      </c>
      <c r="AW727">
        <f t="shared" si="264"/>
        <v>0.27273888612048847</v>
      </c>
      <c r="AX727">
        <f t="shared" si="265"/>
        <v>0</v>
      </c>
    </row>
    <row r="728" spans="2:50" ht="15">
      <c r="B728" s="52">
        <v>1</v>
      </c>
      <c r="C728" s="52">
        <v>3.16</v>
      </c>
      <c r="D728" s="56">
        <v>0</v>
      </c>
      <c r="E728" s="52">
        <v>1</v>
      </c>
      <c r="F728" s="52">
        <v>1</v>
      </c>
      <c r="G728" s="53">
        <v>2.5024533856722275</v>
      </c>
      <c r="H728" s="53">
        <v>2.5499999999999998</v>
      </c>
      <c r="I728" s="52">
        <v>4</v>
      </c>
      <c r="J728" s="53">
        <v>2.6261230131306155</v>
      </c>
      <c r="K728" s="53">
        <v>2.66</v>
      </c>
      <c r="L728" s="52">
        <v>50</v>
      </c>
      <c r="M728" s="52">
        <v>1</v>
      </c>
      <c r="N728" s="52">
        <v>20</v>
      </c>
      <c r="O728" s="52">
        <v>28</v>
      </c>
      <c r="P728" s="54">
        <v>40.893730500000004</v>
      </c>
      <c r="Q728" s="54">
        <v>31.185147000000001</v>
      </c>
      <c r="R728" s="55">
        <v>3.6284605000000001</v>
      </c>
      <c r="U728">
        <f t="shared" si="244"/>
        <v>0.16666666666666666</v>
      </c>
      <c r="V728">
        <f t="shared" si="245"/>
        <v>0.96048632218844987</v>
      </c>
      <c r="W728">
        <f t="shared" si="246"/>
        <v>0</v>
      </c>
      <c r="X728">
        <f t="shared" si="247"/>
        <v>0.34129692832764502</v>
      </c>
      <c r="Y728">
        <f t="shared" si="248"/>
        <v>0.14285714285714285</v>
      </c>
      <c r="Z728">
        <f t="shared" si="249"/>
        <v>0.76062412938365576</v>
      </c>
      <c r="AA728">
        <f t="shared" si="250"/>
        <v>0.7750759878419452</v>
      </c>
      <c r="AB728">
        <f t="shared" si="251"/>
        <v>1</v>
      </c>
      <c r="AC728">
        <f t="shared" si="252"/>
        <v>0.831051586433739</v>
      </c>
      <c r="AD728">
        <f t="shared" si="253"/>
        <v>0.84177215189873422</v>
      </c>
      <c r="AE728">
        <f t="shared" si="254"/>
        <v>0.58333333333333337</v>
      </c>
      <c r="AF728">
        <f t="shared" si="255"/>
        <v>0.16666666666666666</v>
      </c>
      <c r="AG728">
        <f t="shared" si="256"/>
        <v>0.33333333333333331</v>
      </c>
      <c r="AH728">
        <f t="shared" si="257"/>
        <v>3.6529680365296802E-3</v>
      </c>
      <c r="AI728">
        <f t="shared" si="258"/>
        <v>0.20495356037151707</v>
      </c>
      <c r="AJ728">
        <f t="shared" si="259"/>
        <v>0.39552238805970147</v>
      </c>
      <c r="AK728">
        <f t="shared" si="260"/>
        <v>0.37525354969574037</v>
      </c>
      <c r="AM728">
        <v>147</v>
      </c>
      <c r="AN728">
        <v>294</v>
      </c>
      <c r="AO728">
        <v>1099.5135867311681</v>
      </c>
      <c r="AP728">
        <v>752.71962180594016</v>
      </c>
      <c r="AQ728">
        <v>0</v>
      </c>
      <c r="AT728">
        <f t="shared" si="261"/>
        <v>0.352112676056338</v>
      </c>
      <c r="AU728">
        <f t="shared" si="262"/>
        <v>4.4639718804920896E-2</v>
      </c>
      <c r="AV728">
        <f t="shared" si="263"/>
        <v>0.7766681642257911</v>
      </c>
      <c r="AW728">
        <f t="shared" si="264"/>
        <v>0.37113048185624059</v>
      </c>
      <c r="AX728">
        <f t="shared" si="265"/>
        <v>0</v>
      </c>
    </row>
    <row r="729" spans="2:50" ht="15">
      <c r="B729" s="52">
        <v>1</v>
      </c>
      <c r="C729" s="52">
        <v>3.16</v>
      </c>
      <c r="D729" s="56">
        <v>0</v>
      </c>
      <c r="E729" s="52">
        <v>1</v>
      </c>
      <c r="F729" s="52">
        <v>1</v>
      </c>
      <c r="G729" s="53">
        <v>2.5024533856722275</v>
      </c>
      <c r="H729" s="53">
        <v>2.5499999999999998</v>
      </c>
      <c r="I729" s="52">
        <v>4</v>
      </c>
      <c r="J729" s="53">
        <v>2.6261230131306155</v>
      </c>
      <c r="K729" s="53">
        <v>2.66</v>
      </c>
      <c r="L729" s="52">
        <v>50</v>
      </c>
      <c r="M729" s="52">
        <v>1</v>
      </c>
      <c r="N729" s="52">
        <v>20</v>
      </c>
      <c r="O729" s="52">
        <v>28</v>
      </c>
      <c r="P729" s="54">
        <v>28.831551000000001</v>
      </c>
      <c r="Q729" s="54">
        <v>24.320491999999998</v>
      </c>
      <c r="R729" s="55">
        <v>2.5497290000000001</v>
      </c>
      <c r="U729">
        <f t="shared" si="244"/>
        <v>0.16666666666666666</v>
      </c>
      <c r="V729">
        <f t="shared" si="245"/>
        <v>0.96048632218844987</v>
      </c>
      <c r="W729">
        <f t="shared" si="246"/>
        <v>0</v>
      </c>
      <c r="X729">
        <f t="shared" si="247"/>
        <v>0.34129692832764502</v>
      </c>
      <c r="Y729">
        <f t="shared" si="248"/>
        <v>0.14285714285714285</v>
      </c>
      <c r="Z729">
        <f t="shared" si="249"/>
        <v>0.76062412938365576</v>
      </c>
      <c r="AA729">
        <f t="shared" si="250"/>
        <v>0.7750759878419452</v>
      </c>
      <c r="AB729">
        <f t="shared" si="251"/>
        <v>1</v>
      </c>
      <c r="AC729">
        <f t="shared" si="252"/>
        <v>0.831051586433739</v>
      </c>
      <c r="AD729">
        <f t="shared" si="253"/>
        <v>0.84177215189873422</v>
      </c>
      <c r="AE729">
        <f t="shared" si="254"/>
        <v>0.58333333333333337</v>
      </c>
      <c r="AF729">
        <f t="shared" si="255"/>
        <v>0.16666666666666666</v>
      </c>
      <c r="AG729">
        <f t="shared" si="256"/>
        <v>0.33333333333333331</v>
      </c>
      <c r="AH729">
        <f t="shared" si="257"/>
        <v>3.6529680365296802E-3</v>
      </c>
      <c r="AI729">
        <f t="shared" si="258"/>
        <v>0.12879256965944272</v>
      </c>
      <c r="AJ729">
        <f t="shared" si="259"/>
        <v>0.30845771144278605</v>
      </c>
      <c r="AK729">
        <f t="shared" si="260"/>
        <v>0.26369168356997974</v>
      </c>
      <c r="AM729">
        <v>147</v>
      </c>
      <c r="AN729">
        <v>294</v>
      </c>
      <c r="AO729">
        <v>1099.5135867311681</v>
      </c>
      <c r="AP729">
        <v>616.30338039279025</v>
      </c>
      <c r="AQ729">
        <v>0</v>
      </c>
      <c r="AT729">
        <f t="shared" si="261"/>
        <v>0.352112676056338</v>
      </c>
      <c r="AU729">
        <f t="shared" si="262"/>
        <v>4.4639718804920896E-2</v>
      </c>
      <c r="AV729">
        <f t="shared" si="263"/>
        <v>0.7766681642257911</v>
      </c>
      <c r="AW729">
        <f t="shared" si="264"/>
        <v>0.30387007845767988</v>
      </c>
      <c r="AX729">
        <f t="shared" si="265"/>
        <v>0</v>
      </c>
    </row>
    <row r="730" spans="2:50" ht="15">
      <c r="B730" s="52">
        <v>1</v>
      </c>
      <c r="C730" s="52">
        <v>3.16</v>
      </c>
      <c r="D730" s="56">
        <v>0</v>
      </c>
      <c r="E730" s="52">
        <v>1</v>
      </c>
      <c r="F730" s="52">
        <v>1</v>
      </c>
      <c r="G730" s="53">
        <v>2.5024533856722275</v>
      </c>
      <c r="H730" s="53">
        <v>2.5499999999999998</v>
      </c>
      <c r="I730" s="52">
        <v>4</v>
      </c>
      <c r="J730" s="53">
        <v>2.6261230131306155</v>
      </c>
      <c r="K730" s="53">
        <v>2.66</v>
      </c>
      <c r="L730" s="52">
        <v>50</v>
      </c>
      <c r="M730" s="52">
        <v>1</v>
      </c>
      <c r="N730" s="52">
        <v>20</v>
      </c>
      <c r="O730" s="52">
        <v>28</v>
      </c>
      <c r="P730" s="54">
        <v>41.285996500000003</v>
      </c>
      <c r="Q730" s="54">
        <v>30.008349000000003</v>
      </c>
      <c r="R730" s="55">
        <v>3.4323275</v>
      </c>
      <c r="U730">
        <f t="shared" si="244"/>
        <v>0.16666666666666666</v>
      </c>
      <c r="V730">
        <f t="shared" si="245"/>
        <v>0.96048632218844987</v>
      </c>
      <c r="W730">
        <f t="shared" si="246"/>
        <v>0</v>
      </c>
      <c r="X730">
        <f t="shared" si="247"/>
        <v>0.34129692832764502</v>
      </c>
      <c r="Y730">
        <f t="shared" si="248"/>
        <v>0.14285714285714285</v>
      </c>
      <c r="Z730">
        <f t="shared" si="249"/>
        <v>0.76062412938365576</v>
      </c>
      <c r="AA730">
        <f t="shared" si="250"/>
        <v>0.7750759878419452</v>
      </c>
      <c r="AB730">
        <f t="shared" si="251"/>
        <v>1</v>
      </c>
      <c r="AC730">
        <f t="shared" si="252"/>
        <v>0.831051586433739</v>
      </c>
      <c r="AD730">
        <f t="shared" si="253"/>
        <v>0.84177215189873422</v>
      </c>
      <c r="AE730">
        <f t="shared" si="254"/>
        <v>0.58333333333333337</v>
      </c>
      <c r="AF730">
        <f t="shared" si="255"/>
        <v>0.16666666666666666</v>
      </c>
      <c r="AG730">
        <f t="shared" si="256"/>
        <v>0.33333333333333331</v>
      </c>
      <c r="AH730">
        <f t="shared" si="257"/>
        <v>3.6529680365296802E-3</v>
      </c>
      <c r="AI730">
        <f t="shared" si="258"/>
        <v>0.20743034055727555</v>
      </c>
      <c r="AJ730">
        <f t="shared" si="259"/>
        <v>0.38059701492537318</v>
      </c>
      <c r="AK730">
        <f t="shared" si="260"/>
        <v>0.35496957403651114</v>
      </c>
      <c r="AM730">
        <v>158</v>
      </c>
      <c r="AN730">
        <v>316</v>
      </c>
      <c r="AO730">
        <v>1081.0121561852109</v>
      </c>
      <c r="AP730">
        <v>697.23856722276707</v>
      </c>
      <c r="AQ730">
        <v>0</v>
      </c>
      <c r="AT730">
        <f t="shared" si="261"/>
        <v>0.42957746478873238</v>
      </c>
      <c r="AU730">
        <f t="shared" si="262"/>
        <v>6.7838312829525474E-2</v>
      </c>
      <c r="AV730">
        <f t="shared" si="263"/>
        <v>0.76359922877006869</v>
      </c>
      <c r="AW730">
        <f t="shared" si="264"/>
        <v>0.34377539514819944</v>
      </c>
      <c r="AX730">
        <f t="shared" si="265"/>
        <v>0</v>
      </c>
    </row>
    <row r="731" spans="2:50" ht="15">
      <c r="B731" s="52">
        <v>1</v>
      </c>
      <c r="C731" s="52">
        <v>3.16</v>
      </c>
      <c r="D731" s="56">
        <v>0</v>
      </c>
      <c r="E731" s="52">
        <v>1</v>
      </c>
      <c r="F731" s="52">
        <v>1</v>
      </c>
      <c r="G731" s="53">
        <v>2.5024533856722275</v>
      </c>
      <c r="H731" s="53">
        <v>2.5499999999999998</v>
      </c>
      <c r="I731" s="52">
        <v>4</v>
      </c>
      <c r="J731" s="53">
        <v>2.6261230131306155</v>
      </c>
      <c r="K731" s="53">
        <v>2.66</v>
      </c>
      <c r="L731" s="52">
        <v>50</v>
      </c>
      <c r="M731" s="52">
        <v>1</v>
      </c>
      <c r="N731" s="52">
        <v>20</v>
      </c>
      <c r="O731" s="52">
        <v>28</v>
      </c>
      <c r="P731" s="54">
        <v>34.6174745</v>
      </c>
      <c r="Q731" s="54">
        <v>26.576021500000003</v>
      </c>
      <c r="R731" s="55">
        <v>2.4516624999999999</v>
      </c>
      <c r="U731">
        <f t="shared" si="244"/>
        <v>0.16666666666666666</v>
      </c>
      <c r="V731">
        <f t="shared" si="245"/>
        <v>0.96048632218844987</v>
      </c>
      <c r="W731">
        <f t="shared" si="246"/>
        <v>0</v>
      </c>
      <c r="X731">
        <f t="shared" si="247"/>
        <v>0.34129692832764502</v>
      </c>
      <c r="Y731">
        <f t="shared" si="248"/>
        <v>0.14285714285714285</v>
      </c>
      <c r="Z731">
        <f t="shared" si="249"/>
        <v>0.76062412938365576</v>
      </c>
      <c r="AA731">
        <f t="shared" si="250"/>
        <v>0.7750759878419452</v>
      </c>
      <c r="AB731">
        <f t="shared" si="251"/>
        <v>1</v>
      </c>
      <c r="AC731">
        <f t="shared" si="252"/>
        <v>0.831051586433739</v>
      </c>
      <c r="AD731">
        <f t="shared" si="253"/>
        <v>0.84177215189873422</v>
      </c>
      <c r="AE731">
        <f t="shared" si="254"/>
        <v>0.58333333333333337</v>
      </c>
      <c r="AF731">
        <f t="shared" si="255"/>
        <v>0.16666666666666666</v>
      </c>
      <c r="AG731">
        <f t="shared" si="256"/>
        <v>0.33333333333333331</v>
      </c>
      <c r="AH731">
        <f t="shared" si="257"/>
        <v>3.6529680365296802E-3</v>
      </c>
      <c r="AI731">
        <f t="shared" si="258"/>
        <v>0.16532507739938079</v>
      </c>
      <c r="AJ731">
        <f t="shared" si="259"/>
        <v>0.33706467661691547</v>
      </c>
      <c r="AK731">
        <f t="shared" si="260"/>
        <v>0.25354969574036507</v>
      </c>
      <c r="AM731">
        <v>158</v>
      </c>
      <c r="AN731">
        <v>316</v>
      </c>
      <c r="AO731">
        <v>1081.0121561852109</v>
      </c>
      <c r="AP731">
        <v>626.50421982335615</v>
      </c>
      <c r="AQ731">
        <v>0</v>
      </c>
      <c r="AT731">
        <f t="shared" si="261"/>
        <v>0.42957746478873238</v>
      </c>
      <c r="AU731">
        <f t="shared" si="262"/>
        <v>6.7838312829525474E-2</v>
      </c>
      <c r="AV731">
        <f t="shared" si="263"/>
        <v>0.76359922877006869</v>
      </c>
      <c r="AW731">
        <f t="shared" si="264"/>
        <v>0.30889963042301993</v>
      </c>
      <c r="AX731">
        <f t="shared" si="265"/>
        <v>0</v>
      </c>
    </row>
    <row r="732" spans="2:50" ht="15">
      <c r="B732" s="52">
        <v>1</v>
      </c>
      <c r="C732" s="52">
        <v>3.16</v>
      </c>
      <c r="D732" s="56">
        <v>0</v>
      </c>
      <c r="E732" s="52">
        <v>1</v>
      </c>
      <c r="F732" s="52">
        <v>1</v>
      </c>
      <c r="G732" s="53">
        <v>2.5024533856722275</v>
      </c>
      <c r="H732" s="53">
        <v>2.5499999999999998</v>
      </c>
      <c r="I732" s="52">
        <v>4</v>
      </c>
      <c r="J732" s="53">
        <v>2.6261230131306155</v>
      </c>
      <c r="K732" s="53">
        <v>2.66</v>
      </c>
      <c r="L732" s="52">
        <v>50</v>
      </c>
      <c r="M732" s="52">
        <v>1</v>
      </c>
      <c r="N732" s="52">
        <v>20</v>
      </c>
      <c r="O732" s="52">
        <v>28</v>
      </c>
      <c r="P732" s="54">
        <v>42.364727999999999</v>
      </c>
      <c r="Q732" s="54">
        <v>30.106415500000001</v>
      </c>
      <c r="R732" s="55">
        <v>3.92266</v>
      </c>
      <c r="U732">
        <f t="shared" si="244"/>
        <v>0.16666666666666666</v>
      </c>
      <c r="V732">
        <f t="shared" si="245"/>
        <v>0.96048632218844987</v>
      </c>
      <c r="W732">
        <f t="shared" si="246"/>
        <v>0</v>
      </c>
      <c r="X732">
        <f t="shared" si="247"/>
        <v>0.34129692832764502</v>
      </c>
      <c r="Y732">
        <f t="shared" si="248"/>
        <v>0.14285714285714285</v>
      </c>
      <c r="Z732">
        <f t="shared" si="249"/>
        <v>0.76062412938365576</v>
      </c>
      <c r="AA732">
        <f t="shared" si="250"/>
        <v>0.7750759878419452</v>
      </c>
      <c r="AB732">
        <f t="shared" si="251"/>
        <v>1</v>
      </c>
      <c r="AC732">
        <f t="shared" si="252"/>
        <v>0.831051586433739</v>
      </c>
      <c r="AD732">
        <f t="shared" si="253"/>
        <v>0.84177215189873422</v>
      </c>
      <c r="AE732">
        <f t="shared" si="254"/>
        <v>0.58333333333333337</v>
      </c>
      <c r="AF732">
        <f t="shared" si="255"/>
        <v>0.16666666666666666</v>
      </c>
      <c r="AG732">
        <f t="shared" si="256"/>
        <v>0.33333333333333331</v>
      </c>
      <c r="AH732">
        <f t="shared" si="257"/>
        <v>3.6529680365296802E-3</v>
      </c>
      <c r="AI732">
        <f t="shared" si="258"/>
        <v>0.21424148606811147</v>
      </c>
      <c r="AJ732">
        <f t="shared" si="259"/>
        <v>0.38184079601990051</v>
      </c>
      <c r="AK732">
        <f t="shared" si="260"/>
        <v>0.40567951318458417</v>
      </c>
      <c r="AM732">
        <v>168</v>
      </c>
      <c r="AN732">
        <v>336</v>
      </c>
      <c r="AO732">
        <v>1017.5786800276435</v>
      </c>
      <c r="AP732">
        <v>741.87923131389641</v>
      </c>
      <c r="AQ732">
        <v>0</v>
      </c>
      <c r="AT732">
        <f t="shared" si="261"/>
        <v>0.5</v>
      </c>
      <c r="AU732">
        <f t="shared" si="262"/>
        <v>8.8927943760984174E-2</v>
      </c>
      <c r="AV732">
        <f t="shared" si="263"/>
        <v>0.71879145006473455</v>
      </c>
      <c r="AW732">
        <f t="shared" si="264"/>
        <v>0.3657855974792803</v>
      </c>
      <c r="AX732">
        <f t="shared" si="265"/>
        <v>0</v>
      </c>
    </row>
    <row r="733" spans="2:50" ht="15">
      <c r="B733" s="52">
        <v>1</v>
      </c>
      <c r="C733" s="52">
        <v>3.16</v>
      </c>
      <c r="D733" s="56">
        <v>0</v>
      </c>
      <c r="E733" s="52">
        <v>1</v>
      </c>
      <c r="F733" s="52">
        <v>1</v>
      </c>
      <c r="G733" s="53">
        <v>2.5024533856722275</v>
      </c>
      <c r="H733" s="53">
        <v>2.5499999999999998</v>
      </c>
      <c r="I733" s="52">
        <v>4</v>
      </c>
      <c r="J733" s="53">
        <v>2.6261230131306155</v>
      </c>
      <c r="K733" s="53">
        <v>2.66</v>
      </c>
      <c r="L733" s="52">
        <v>50</v>
      </c>
      <c r="M733" s="52">
        <v>1</v>
      </c>
      <c r="N733" s="52">
        <v>20</v>
      </c>
      <c r="O733" s="52">
        <v>28</v>
      </c>
      <c r="P733" s="54">
        <v>37.657536</v>
      </c>
      <c r="Q733" s="54">
        <v>25.889556000000002</v>
      </c>
      <c r="R733" s="55">
        <v>3.5303940000000003</v>
      </c>
      <c r="U733">
        <f t="shared" si="244"/>
        <v>0.16666666666666666</v>
      </c>
      <c r="V733">
        <f t="shared" si="245"/>
        <v>0.96048632218844987</v>
      </c>
      <c r="W733">
        <f t="shared" si="246"/>
        <v>0</v>
      </c>
      <c r="X733">
        <f t="shared" si="247"/>
        <v>0.34129692832764502</v>
      </c>
      <c r="Y733">
        <f t="shared" si="248"/>
        <v>0.14285714285714285</v>
      </c>
      <c r="Z733">
        <f t="shared" si="249"/>
        <v>0.76062412938365576</v>
      </c>
      <c r="AA733">
        <f t="shared" si="250"/>
        <v>0.7750759878419452</v>
      </c>
      <c r="AB733">
        <f t="shared" si="251"/>
        <v>1</v>
      </c>
      <c r="AC733">
        <f t="shared" si="252"/>
        <v>0.831051586433739</v>
      </c>
      <c r="AD733">
        <f t="shared" si="253"/>
        <v>0.84177215189873422</v>
      </c>
      <c r="AE733">
        <f t="shared" si="254"/>
        <v>0.58333333333333337</v>
      </c>
      <c r="AF733">
        <f t="shared" si="255"/>
        <v>0.16666666666666666</v>
      </c>
      <c r="AG733">
        <f t="shared" si="256"/>
        <v>0.33333333333333331</v>
      </c>
      <c r="AH733">
        <f t="shared" si="257"/>
        <v>3.6529680365296802E-3</v>
      </c>
      <c r="AI733">
        <f t="shared" si="258"/>
        <v>0.18452012383900929</v>
      </c>
      <c r="AJ733">
        <f t="shared" si="259"/>
        <v>0.32835820895522388</v>
      </c>
      <c r="AK733">
        <f t="shared" si="260"/>
        <v>0.36511156186612576</v>
      </c>
      <c r="AM733">
        <v>168</v>
      </c>
      <c r="AN733">
        <v>336</v>
      </c>
      <c r="AO733">
        <v>1017.5786800276435</v>
      </c>
      <c r="AP733">
        <v>663.56620383597703</v>
      </c>
      <c r="AQ733">
        <v>0</v>
      </c>
      <c r="AT733">
        <f t="shared" si="261"/>
        <v>0.5</v>
      </c>
      <c r="AU733">
        <f t="shared" si="262"/>
        <v>8.8927943760984174E-2</v>
      </c>
      <c r="AV733">
        <f t="shared" si="263"/>
        <v>0.71879145006473455</v>
      </c>
      <c r="AW733">
        <f t="shared" si="264"/>
        <v>0.32717314367640288</v>
      </c>
      <c r="AX733">
        <f t="shared" si="265"/>
        <v>0</v>
      </c>
    </row>
    <row r="734" spans="2:50" ht="15">
      <c r="B734" s="52">
        <v>1</v>
      </c>
      <c r="C734" s="52">
        <v>3.16</v>
      </c>
      <c r="D734" s="56">
        <v>0</v>
      </c>
      <c r="E734" s="52">
        <v>1</v>
      </c>
      <c r="F734" s="52">
        <v>1</v>
      </c>
      <c r="G734" s="53">
        <v>2.5024533856722275</v>
      </c>
      <c r="H734" s="53">
        <v>2.5499999999999998</v>
      </c>
      <c r="I734" s="52">
        <v>4</v>
      </c>
      <c r="J734" s="53">
        <v>2.6261230131306155</v>
      </c>
      <c r="K734" s="53">
        <v>2.66</v>
      </c>
      <c r="L734" s="52">
        <v>60</v>
      </c>
      <c r="M734" s="52">
        <v>1</v>
      </c>
      <c r="N734" s="52">
        <v>20</v>
      </c>
      <c r="O734" s="52">
        <v>28</v>
      </c>
      <c r="P734" s="54">
        <v>29.41995</v>
      </c>
      <c r="Q734" s="54">
        <v>26.968287499999999</v>
      </c>
      <c r="R734" s="55">
        <v>3.2361944999999999</v>
      </c>
      <c r="U734">
        <f t="shared" si="244"/>
        <v>0.16666666666666666</v>
      </c>
      <c r="V734">
        <f t="shared" si="245"/>
        <v>0.96048632218844987</v>
      </c>
      <c r="W734">
        <f t="shared" si="246"/>
        <v>0</v>
      </c>
      <c r="X734">
        <f t="shared" si="247"/>
        <v>0.34129692832764502</v>
      </c>
      <c r="Y734">
        <f t="shared" si="248"/>
        <v>0.14285714285714285</v>
      </c>
      <c r="Z734">
        <f t="shared" si="249"/>
        <v>0.76062412938365576</v>
      </c>
      <c r="AA734">
        <f t="shared" si="250"/>
        <v>0.7750759878419452</v>
      </c>
      <c r="AB734">
        <f t="shared" si="251"/>
        <v>1</v>
      </c>
      <c r="AC734">
        <f t="shared" si="252"/>
        <v>0.831051586433739</v>
      </c>
      <c r="AD734">
        <f t="shared" si="253"/>
        <v>0.84177215189873422</v>
      </c>
      <c r="AE734">
        <f t="shared" si="254"/>
        <v>0.75</v>
      </c>
      <c r="AF734">
        <f t="shared" si="255"/>
        <v>0.16666666666666666</v>
      </c>
      <c r="AG734">
        <f t="shared" si="256"/>
        <v>0.33333333333333331</v>
      </c>
      <c r="AH734">
        <f t="shared" si="257"/>
        <v>3.6529680365296802E-3</v>
      </c>
      <c r="AI734">
        <f t="shared" si="258"/>
        <v>0.13250773993808049</v>
      </c>
      <c r="AJ734">
        <f t="shared" si="259"/>
        <v>0.34203980099502485</v>
      </c>
      <c r="AK734">
        <f t="shared" si="260"/>
        <v>0.3346855983772819</v>
      </c>
      <c r="AM734">
        <v>151</v>
      </c>
      <c r="AN734">
        <v>251.66666666666669</v>
      </c>
      <c r="AO734">
        <v>1099.5135867311681</v>
      </c>
      <c r="AP734">
        <v>746.14290505707982</v>
      </c>
      <c r="AQ734">
        <v>0</v>
      </c>
      <c r="AT734">
        <f t="shared" si="261"/>
        <v>0.38028169014084506</v>
      </c>
      <c r="AU734">
        <f t="shared" si="262"/>
        <v>0</v>
      </c>
      <c r="AV734">
        <f t="shared" si="263"/>
        <v>0.7766681642257911</v>
      </c>
      <c r="AW734">
        <f t="shared" si="264"/>
        <v>0.36788781355674749</v>
      </c>
      <c r="AX734">
        <f t="shared" si="265"/>
        <v>0</v>
      </c>
    </row>
    <row r="735" spans="2:50" ht="15">
      <c r="B735" s="52">
        <v>1</v>
      </c>
      <c r="C735" s="52">
        <v>3.16</v>
      </c>
      <c r="D735" s="56">
        <v>0</v>
      </c>
      <c r="E735" s="52">
        <v>1</v>
      </c>
      <c r="F735" s="52">
        <v>1</v>
      </c>
      <c r="G735" s="53">
        <v>2.5024533856722275</v>
      </c>
      <c r="H735" s="53">
        <v>2.5499999999999998</v>
      </c>
      <c r="I735" s="52">
        <v>4</v>
      </c>
      <c r="J735" s="53">
        <v>2.6261230131306155</v>
      </c>
      <c r="K735" s="53">
        <v>2.66</v>
      </c>
      <c r="L735" s="52">
        <v>60</v>
      </c>
      <c r="M735" s="52">
        <v>1</v>
      </c>
      <c r="N735" s="52">
        <v>20</v>
      </c>
      <c r="O735" s="52">
        <v>28</v>
      </c>
      <c r="P735" s="54">
        <v>21.084297500000002</v>
      </c>
      <c r="Q735" s="54">
        <v>23.339827</v>
      </c>
      <c r="R735" s="55">
        <v>2.1574629999999999</v>
      </c>
      <c r="U735">
        <f t="shared" si="244"/>
        <v>0.16666666666666666</v>
      </c>
      <c r="V735">
        <f t="shared" si="245"/>
        <v>0.96048632218844987</v>
      </c>
      <c r="W735">
        <f t="shared" si="246"/>
        <v>0</v>
      </c>
      <c r="X735">
        <f t="shared" si="247"/>
        <v>0.34129692832764502</v>
      </c>
      <c r="Y735">
        <f t="shared" si="248"/>
        <v>0.14285714285714285</v>
      </c>
      <c r="Z735">
        <f t="shared" si="249"/>
        <v>0.76062412938365576</v>
      </c>
      <c r="AA735">
        <f t="shared" si="250"/>
        <v>0.7750759878419452</v>
      </c>
      <c r="AB735">
        <f t="shared" si="251"/>
        <v>1</v>
      </c>
      <c r="AC735">
        <f t="shared" si="252"/>
        <v>0.831051586433739</v>
      </c>
      <c r="AD735">
        <f t="shared" si="253"/>
        <v>0.84177215189873422</v>
      </c>
      <c r="AE735">
        <f t="shared" si="254"/>
        <v>0.75</v>
      </c>
      <c r="AF735">
        <f t="shared" si="255"/>
        <v>0.16666666666666666</v>
      </c>
      <c r="AG735">
        <f t="shared" si="256"/>
        <v>0.33333333333333331</v>
      </c>
      <c r="AH735">
        <f t="shared" si="257"/>
        <v>3.6529680365296802E-3</v>
      </c>
      <c r="AI735">
        <f t="shared" si="258"/>
        <v>7.9876160990712083E-2</v>
      </c>
      <c r="AJ735">
        <f t="shared" si="259"/>
        <v>0.29601990049751242</v>
      </c>
      <c r="AK735">
        <f t="shared" si="260"/>
        <v>0.22312373225152127</v>
      </c>
      <c r="AM735">
        <v>151</v>
      </c>
      <c r="AN735">
        <v>251.66666666666669</v>
      </c>
      <c r="AO735">
        <v>1099.5135867311681</v>
      </c>
      <c r="AP735">
        <v>640.04138395796326</v>
      </c>
      <c r="AQ735">
        <v>0</v>
      </c>
      <c r="AT735">
        <f t="shared" si="261"/>
        <v>0.38028169014084506</v>
      </c>
      <c r="AU735">
        <f t="shared" si="262"/>
        <v>0</v>
      </c>
      <c r="AV735">
        <f t="shared" si="263"/>
        <v>0.7766681642257911</v>
      </c>
      <c r="AW735">
        <f t="shared" si="264"/>
        <v>0.31557416646897807</v>
      </c>
      <c r="AX735">
        <f t="shared" si="265"/>
        <v>0</v>
      </c>
    </row>
    <row r="736" spans="2:50" ht="15">
      <c r="B736" s="52">
        <v>1</v>
      </c>
      <c r="C736" s="52">
        <v>3.16</v>
      </c>
      <c r="D736" s="56">
        <v>0</v>
      </c>
      <c r="E736" s="52">
        <v>1</v>
      </c>
      <c r="F736" s="52">
        <v>1</v>
      </c>
      <c r="G736" s="53">
        <v>2.5024533856722275</v>
      </c>
      <c r="H736" s="53">
        <v>2.5499999999999998</v>
      </c>
      <c r="I736" s="52">
        <v>4</v>
      </c>
      <c r="J736" s="53">
        <v>2.6261230131306155</v>
      </c>
      <c r="K736" s="53">
        <v>2.66</v>
      </c>
      <c r="L736" s="52">
        <v>60</v>
      </c>
      <c r="M736" s="52">
        <v>1</v>
      </c>
      <c r="N736" s="52">
        <v>20</v>
      </c>
      <c r="O736" s="52">
        <v>28</v>
      </c>
      <c r="P736" s="54">
        <v>33.244543499999999</v>
      </c>
      <c r="Q736" s="54">
        <v>27.752819500000005</v>
      </c>
      <c r="R736" s="55">
        <v>3.5303940000000003</v>
      </c>
      <c r="U736">
        <f t="shared" si="244"/>
        <v>0.16666666666666666</v>
      </c>
      <c r="V736">
        <f t="shared" si="245"/>
        <v>0.96048632218844987</v>
      </c>
      <c r="W736">
        <f t="shared" si="246"/>
        <v>0</v>
      </c>
      <c r="X736">
        <f t="shared" si="247"/>
        <v>0.34129692832764502</v>
      </c>
      <c r="Y736">
        <f t="shared" si="248"/>
        <v>0.14285714285714285</v>
      </c>
      <c r="Z736">
        <f t="shared" si="249"/>
        <v>0.76062412938365576</v>
      </c>
      <c r="AA736">
        <f t="shared" si="250"/>
        <v>0.7750759878419452</v>
      </c>
      <c r="AB736">
        <f t="shared" si="251"/>
        <v>1</v>
      </c>
      <c r="AC736">
        <f t="shared" si="252"/>
        <v>0.831051586433739</v>
      </c>
      <c r="AD736">
        <f t="shared" si="253"/>
        <v>0.84177215189873422</v>
      </c>
      <c r="AE736">
        <f t="shared" si="254"/>
        <v>0.75</v>
      </c>
      <c r="AF736">
        <f t="shared" si="255"/>
        <v>0.16666666666666666</v>
      </c>
      <c r="AG736">
        <f t="shared" si="256"/>
        <v>0.33333333333333331</v>
      </c>
      <c r="AH736">
        <f t="shared" si="257"/>
        <v>3.6529680365296802E-3</v>
      </c>
      <c r="AI736">
        <f t="shared" si="258"/>
        <v>0.15665634674922599</v>
      </c>
      <c r="AJ736">
        <f t="shared" si="259"/>
        <v>0.35199004975124382</v>
      </c>
      <c r="AK736">
        <f t="shared" si="260"/>
        <v>0.36511156186612576</v>
      </c>
      <c r="AM736">
        <v>157</v>
      </c>
      <c r="AN736">
        <v>261.66666666666669</v>
      </c>
      <c r="AO736">
        <v>1081.0121561852109</v>
      </c>
      <c r="AP736">
        <v>753.3058769456278</v>
      </c>
      <c r="AQ736">
        <v>0</v>
      </c>
      <c r="AT736">
        <f t="shared" si="261"/>
        <v>0.42253521126760563</v>
      </c>
      <c r="AU736">
        <f t="shared" si="262"/>
        <v>1.054481546572935E-2</v>
      </c>
      <c r="AV736">
        <f t="shared" si="263"/>
        <v>0.76359922877006869</v>
      </c>
      <c r="AW736">
        <f t="shared" si="264"/>
        <v>0.37141953656689225</v>
      </c>
      <c r="AX736">
        <f t="shared" si="265"/>
        <v>0</v>
      </c>
    </row>
    <row r="737" spans="2:50" ht="15">
      <c r="B737" s="52">
        <v>1</v>
      </c>
      <c r="C737" s="52">
        <v>3.16</v>
      </c>
      <c r="D737" s="56">
        <v>0</v>
      </c>
      <c r="E737" s="52">
        <v>1</v>
      </c>
      <c r="F737" s="52">
        <v>1</v>
      </c>
      <c r="G737" s="53">
        <v>2.5024533856722275</v>
      </c>
      <c r="H737" s="53">
        <v>2.5499999999999998</v>
      </c>
      <c r="I737" s="52">
        <v>4</v>
      </c>
      <c r="J737" s="53">
        <v>2.6261230131306155</v>
      </c>
      <c r="K737" s="53">
        <v>2.66</v>
      </c>
      <c r="L737" s="52">
        <v>60</v>
      </c>
      <c r="M737" s="52">
        <v>1</v>
      </c>
      <c r="N737" s="52">
        <v>20</v>
      </c>
      <c r="O737" s="52">
        <v>28</v>
      </c>
      <c r="P737" s="54">
        <v>27.262487</v>
      </c>
      <c r="Q737" s="54">
        <v>25.105023999999997</v>
      </c>
      <c r="R737" s="55">
        <v>2.7458619999999998</v>
      </c>
      <c r="U737">
        <f t="shared" si="244"/>
        <v>0.16666666666666666</v>
      </c>
      <c r="V737">
        <f t="shared" si="245"/>
        <v>0.96048632218844987</v>
      </c>
      <c r="W737">
        <f t="shared" si="246"/>
        <v>0</v>
      </c>
      <c r="X737">
        <f t="shared" si="247"/>
        <v>0.34129692832764502</v>
      </c>
      <c r="Y737">
        <f t="shared" si="248"/>
        <v>0.14285714285714285</v>
      </c>
      <c r="Z737">
        <f t="shared" si="249"/>
        <v>0.76062412938365576</v>
      </c>
      <c r="AA737">
        <f t="shared" si="250"/>
        <v>0.7750759878419452</v>
      </c>
      <c r="AB737">
        <f t="shared" si="251"/>
        <v>1</v>
      </c>
      <c r="AC737">
        <f t="shared" si="252"/>
        <v>0.831051586433739</v>
      </c>
      <c r="AD737">
        <f t="shared" si="253"/>
        <v>0.84177215189873422</v>
      </c>
      <c r="AE737">
        <f t="shared" si="254"/>
        <v>0.75</v>
      </c>
      <c r="AF737">
        <f t="shared" si="255"/>
        <v>0.16666666666666666</v>
      </c>
      <c r="AG737">
        <f t="shared" si="256"/>
        <v>0.33333333333333331</v>
      </c>
      <c r="AH737">
        <f t="shared" si="257"/>
        <v>3.6529680365296802E-3</v>
      </c>
      <c r="AI737">
        <f t="shared" si="258"/>
        <v>0.11888544891640868</v>
      </c>
      <c r="AJ737">
        <f t="shared" si="259"/>
        <v>0.31840796019900491</v>
      </c>
      <c r="AK737">
        <f t="shared" si="260"/>
        <v>0.28397565922920892</v>
      </c>
      <c r="AM737">
        <v>157</v>
      </c>
      <c r="AN737">
        <v>261.66666666666669</v>
      </c>
      <c r="AO737">
        <v>1081.0121561852109</v>
      </c>
      <c r="AP737">
        <v>715.41247655308632</v>
      </c>
      <c r="AQ737">
        <v>0</v>
      </c>
      <c r="AT737">
        <f t="shared" si="261"/>
        <v>0.42253521126760563</v>
      </c>
      <c r="AU737">
        <f t="shared" si="262"/>
        <v>1.054481546572935E-2</v>
      </c>
      <c r="AV737">
        <f t="shared" si="263"/>
        <v>0.76359922877006869</v>
      </c>
      <c r="AW737">
        <f t="shared" si="264"/>
        <v>0.35273609117840327</v>
      </c>
      <c r="AX737">
        <f t="shared" si="265"/>
        <v>0</v>
      </c>
    </row>
    <row r="738" spans="2:50" ht="15">
      <c r="B738" s="52">
        <v>1</v>
      </c>
      <c r="C738" s="52">
        <v>3.16</v>
      </c>
      <c r="D738" s="56">
        <v>0</v>
      </c>
      <c r="E738" s="52">
        <v>1</v>
      </c>
      <c r="F738" s="52">
        <v>1</v>
      </c>
      <c r="G738" s="53">
        <v>2.5024533856722275</v>
      </c>
      <c r="H738" s="53">
        <v>2.5499999999999998</v>
      </c>
      <c r="I738" s="52">
        <v>4</v>
      </c>
      <c r="J738" s="53">
        <v>2.6261230131306155</v>
      </c>
      <c r="K738" s="53">
        <v>2.66</v>
      </c>
      <c r="L738" s="52">
        <v>60</v>
      </c>
      <c r="M738" s="52">
        <v>1</v>
      </c>
      <c r="N738" s="52">
        <v>20</v>
      </c>
      <c r="O738" s="52">
        <v>28</v>
      </c>
      <c r="P738" s="54">
        <v>35.402006499999999</v>
      </c>
      <c r="Q738" s="54">
        <v>27.654752999999999</v>
      </c>
      <c r="R738" s="55">
        <v>3.8245935000000002</v>
      </c>
      <c r="U738">
        <f t="shared" si="244"/>
        <v>0.16666666666666666</v>
      </c>
      <c r="V738">
        <f t="shared" si="245"/>
        <v>0.96048632218844987</v>
      </c>
      <c r="W738">
        <f t="shared" si="246"/>
        <v>0</v>
      </c>
      <c r="X738">
        <f t="shared" si="247"/>
        <v>0.34129692832764502</v>
      </c>
      <c r="Y738">
        <f t="shared" si="248"/>
        <v>0.14285714285714285</v>
      </c>
      <c r="Z738">
        <f t="shared" si="249"/>
        <v>0.76062412938365576</v>
      </c>
      <c r="AA738">
        <f t="shared" si="250"/>
        <v>0.7750759878419452</v>
      </c>
      <c r="AB738">
        <f t="shared" si="251"/>
        <v>1</v>
      </c>
      <c r="AC738">
        <f t="shared" si="252"/>
        <v>0.831051586433739</v>
      </c>
      <c r="AD738">
        <f t="shared" si="253"/>
        <v>0.84177215189873422</v>
      </c>
      <c r="AE738">
        <f t="shared" si="254"/>
        <v>0.75</v>
      </c>
      <c r="AF738">
        <f t="shared" si="255"/>
        <v>0.16666666666666666</v>
      </c>
      <c r="AG738">
        <f t="shared" si="256"/>
        <v>0.33333333333333331</v>
      </c>
      <c r="AH738">
        <f t="shared" si="257"/>
        <v>3.6529680365296802E-3</v>
      </c>
      <c r="AI738">
        <f t="shared" si="258"/>
        <v>0.17027863777089783</v>
      </c>
      <c r="AJ738">
        <f t="shared" si="259"/>
        <v>0.35074626865671638</v>
      </c>
      <c r="AK738">
        <f t="shared" si="260"/>
        <v>0.39553752535496955</v>
      </c>
      <c r="AM738">
        <v>165</v>
      </c>
      <c r="AN738">
        <v>275</v>
      </c>
      <c r="AO738">
        <v>1017.5786800276435</v>
      </c>
      <c r="AP738">
        <v>808.32858660140835</v>
      </c>
      <c r="AQ738">
        <v>0</v>
      </c>
      <c r="AT738">
        <f t="shared" si="261"/>
        <v>0.47887323943661969</v>
      </c>
      <c r="AU738">
        <f t="shared" si="262"/>
        <v>2.4604569420035131E-2</v>
      </c>
      <c r="AV738">
        <f t="shared" si="263"/>
        <v>0.71879145006473455</v>
      </c>
      <c r="AW738">
        <f t="shared" si="264"/>
        <v>0.39854863504660548</v>
      </c>
      <c r="AX738">
        <f t="shared" si="265"/>
        <v>0</v>
      </c>
    </row>
    <row r="739" spans="2:50" ht="15">
      <c r="B739" s="52">
        <v>1</v>
      </c>
      <c r="C739" s="52">
        <v>3.16</v>
      </c>
      <c r="D739" s="56">
        <v>0</v>
      </c>
      <c r="E739" s="52">
        <v>1</v>
      </c>
      <c r="F739" s="52">
        <v>1</v>
      </c>
      <c r="G739" s="53">
        <v>2.5024533856722275</v>
      </c>
      <c r="H739" s="53">
        <v>2.5499999999999998</v>
      </c>
      <c r="I739" s="52">
        <v>4</v>
      </c>
      <c r="J739" s="53">
        <v>2.6261230131306155</v>
      </c>
      <c r="K739" s="53">
        <v>2.66</v>
      </c>
      <c r="L739" s="52">
        <v>60</v>
      </c>
      <c r="M739" s="52">
        <v>1</v>
      </c>
      <c r="N739" s="52">
        <v>20</v>
      </c>
      <c r="O739" s="52">
        <v>28</v>
      </c>
      <c r="P739" s="54">
        <v>27.850885999999999</v>
      </c>
      <c r="Q739" s="54">
        <v>23.535959999999999</v>
      </c>
      <c r="R739" s="55">
        <v>2.6477955</v>
      </c>
      <c r="U739">
        <f t="shared" si="244"/>
        <v>0.16666666666666666</v>
      </c>
      <c r="V739">
        <f t="shared" si="245"/>
        <v>0.96048632218844987</v>
      </c>
      <c r="W739">
        <f t="shared" si="246"/>
        <v>0</v>
      </c>
      <c r="X739">
        <f t="shared" si="247"/>
        <v>0.34129692832764502</v>
      </c>
      <c r="Y739">
        <f t="shared" si="248"/>
        <v>0.14285714285714285</v>
      </c>
      <c r="Z739">
        <f t="shared" si="249"/>
        <v>0.76062412938365576</v>
      </c>
      <c r="AA739">
        <f t="shared" si="250"/>
        <v>0.7750759878419452</v>
      </c>
      <c r="AB739">
        <f t="shared" si="251"/>
        <v>1</v>
      </c>
      <c r="AC739">
        <f t="shared" si="252"/>
        <v>0.831051586433739</v>
      </c>
      <c r="AD739">
        <f t="shared" si="253"/>
        <v>0.84177215189873422</v>
      </c>
      <c r="AE739">
        <f t="shared" si="254"/>
        <v>0.75</v>
      </c>
      <c r="AF739">
        <f t="shared" si="255"/>
        <v>0.16666666666666666</v>
      </c>
      <c r="AG739">
        <f t="shared" si="256"/>
        <v>0.33333333333333331</v>
      </c>
      <c r="AH739">
        <f t="shared" si="257"/>
        <v>3.6529680365296802E-3</v>
      </c>
      <c r="AI739">
        <f t="shared" si="258"/>
        <v>0.12260061919504643</v>
      </c>
      <c r="AJ739">
        <f t="shared" si="259"/>
        <v>0.29850746268656714</v>
      </c>
      <c r="AK739">
        <f t="shared" si="260"/>
        <v>0.2738336713995943</v>
      </c>
      <c r="AM739">
        <v>165</v>
      </c>
      <c r="AN739">
        <v>275</v>
      </c>
      <c r="AO739">
        <v>1017.5786800276435</v>
      </c>
      <c r="AP739">
        <v>737.59423920199742</v>
      </c>
      <c r="AQ739">
        <v>0</v>
      </c>
      <c r="AT739">
        <f t="shared" si="261"/>
        <v>0.47887323943661969</v>
      </c>
      <c r="AU739">
        <f t="shared" si="262"/>
        <v>2.4604569420035131E-2</v>
      </c>
      <c r="AV739">
        <f t="shared" si="263"/>
        <v>0.71879145006473455</v>
      </c>
      <c r="AW739">
        <f t="shared" si="264"/>
        <v>0.36367287032142598</v>
      </c>
      <c r="AX739">
        <f t="shared" si="265"/>
        <v>0</v>
      </c>
    </row>
    <row r="740" spans="2:50" ht="15">
      <c r="B740" s="52">
        <v>1</v>
      </c>
      <c r="C740" s="52">
        <v>3.16</v>
      </c>
      <c r="D740" s="56">
        <v>0</v>
      </c>
      <c r="E740" s="52">
        <v>1</v>
      </c>
      <c r="F740" s="52">
        <v>1</v>
      </c>
      <c r="G740" s="53">
        <v>2.56</v>
      </c>
      <c r="H740" s="53">
        <v>2.62</v>
      </c>
      <c r="I740" s="52">
        <v>3</v>
      </c>
      <c r="J740" s="53">
        <v>1.28</v>
      </c>
      <c r="K740" s="53">
        <v>1.64</v>
      </c>
      <c r="L740" s="52">
        <v>35</v>
      </c>
      <c r="M740" s="52">
        <v>4</v>
      </c>
      <c r="N740" s="56">
        <v>0</v>
      </c>
      <c r="O740" s="52">
        <v>35</v>
      </c>
      <c r="P740" s="54">
        <v>50.896513499999998</v>
      </c>
      <c r="Q740" s="54">
        <v>22.0649625</v>
      </c>
      <c r="R740" s="55">
        <v>0</v>
      </c>
      <c r="U740">
        <f t="shared" si="244"/>
        <v>0.16666666666666666</v>
      </c>
      <c r="V740">
        <f t="shared" si="245"/>
        <v>0.96048632218844987</v>
      </c>
      <c r="W740">
        <f t="shared" si="246"/>
        <v>0</v>
      </c>
      <c r="X740">
        <f t="shared" si="247"/>
        <v>0.34129692832764502</v>
      </c>
      <c r="Y740">
        <f t="shared" si="248"/>
        <v>0.14285714285714285</v>
      </c>
      <c r="Z740">
        <f t="shared" si="249"/>
        <v>0.77811550151975684</v>
      </c>
      <c r="AA740">
        <f t="shared" si="250"/>
        <v>0.79635258358662619</v>
      </c>
      <c r="AB740">
        <f t="shared" si="251"/>
        <v>0.75</v>
      </c>
      <c r="AC740">
        <f t="shared" si="252"/>
        <v>0.4050632911392405</v>
      </c>
      <c r="AD740">
        <f t="shared" si="253"/>
        <v>0.51898734177215189</v>
      </c>
      <c r="AE740">
        <f t="shared" si="254"/>
        <v>0.33333333333333331</v>
      </c>
      <c r="AF740">
        <f t="shared" si="255"/>
        <v>0.66666666666666663</v>
      </c>
      <c r="AG740">
        <f t="shared" si="256"/>
        <v>0</v>
      </c>
      <c r="AH740">
        <f t="shared" si="257"/>
        <v>4.5662100456621002E-3</v>
      </c>
      <c r="AI740">
        <f t="shared" si="258"/>
        <v>0.26811145510835915</v>
      </c>
      <c r="AJ740">
        <f t="shared" si="259"/>
        <v>0.27985074626865669</v>
      </c>
      <c r="AK740">
        <f t="shared" si="260"/>
        <v>0</v>
      </c>
      <c r="AM740">
        <v>170</v>
      </c>
      <c r="AN740">
        <v>485.71428571428572</v>
      </c>
      <c r="AO740">
        <v>529.98</v>
      </c>
      <c r="AP740">
        <v>661.20873417721532</v>
      </c>
      <c r="AQ740">
        <v>0</v>
      </c>
      <c r="AT740">
        <f t="shared" si="261"/>
        <v>0.5140845070422535</v>
      </c>
      <c r="AU740">
        <f t="shared" si="262"/>
        <v>0.24679889530504645</v>
      </c>
      <c r="AV740">
        <f t="shared" si="263"/>
        <v>0.3743642631103074</v>
      </c>
      <c r="AW740">
        <f t="shared" si="264"/>
        <v>0.32601078677076178</v>
      </c>
      <c r="AX740">
        <f t="shared" si="265"/>
        <v>0</v>
      </c>
    </row>
    <row r="741" spans="2:50" ht="15">
      <c r="B741" s="52">
        <v>1</v>
      </c>
      <c r="C741" s="52">
        <v>3.16</v>
      </c>
      <c r="D741" s="56">
        <v>0</v>
      </c>
      <c r="E741" s="52">
        <v>1</v>
      </c>
      <c r="F741" s="52">
        <v>1</v>
      </c>
      <c r="G741" s="53">
        <v>2.56</v>
      </c>
      <c r="H741" s="53">
        <v>2.62</v>
      </c>
      <c r="I741" s="52">
        <v>3</v>
      </c>
      <c r="J741" s="53">
        <v>1.28</v>
      </c>
      <c r="K741" s="53">
        <v>1.64</v>
      </c>
      <c r="L741" s="52">
        <v>45</v>
      </c>
      <c r="M741" s="52">
        <v>4</v>
      </c>
      <c r="N741" s="56">
        <v>0</v>
      </c>
      <c r="O741" s="52">
        <v>35</v>
      </c>
      <c r="P741" s="54">
        <v>41.874395499999999</v>
      </c>
      <c r="Q741" s="54">
        <v>19.221034</v>
      </c>
      <c r="R741" s="55">
        <v>0</v>
      </c>
      <c r="U741">
        <f t="shared" si="244"/>
        <v>0.16666666666666666</v>
      </c>
      <c r="V741">
        <f t="shared" si="245"/>
        <v>0.96048632218844987</v>
      </c>
      <c r="W741">
        <f t="shared" si="246"/>
        <v>0</v>
      </c>
      <c r="X741">
        <f t="shared" si="247"/>
        <v>0.34129692832764502</v>
      </c>
      <c r="Y741">
        <f t="shared" si="248"/>
        <v>0.14285714285714285</v>
      </c>
      <c r="Z741">
        <f t="shared" si="249"/>
        <v>0.77811550151975684</v>
      </c>
      <c r="AA741">
        <f t="shared" si="250"/>
        <v>0.79635258358662619</v>
      </c>
      <c r="AB741">
        <f t="shared" si="251"/>
        <v>0.75</v>
      </c>
      <c r="AC741">
        <f t="shared" si="252"/>
        <v>0.4050632911392405</v>
      </c>
      <c r="AD741">
        <f t="shared" si="253"/>
        <v>0.51898734177215189</v>
      </c>
      <c r="AE741">
        <f t="shared" si="254"/>
        <v>0.5</v>
      </c>
      <c r="AF741">
        <f t="shared" si="255"/>
        <v>0.66666666666666663</v>
      </c>
      <c r="AG741">
        <f t="shared" si="256"/>
        <v>0</v>
      </c>
      <c r="AH741">
        <f t="shared" si="257"/>
        <v>4.5662100456621002E-3</v>
      </c>
      <c r="AI741">
        <f t="shared" si="258"/>
        <v>0.21114551083591329</v>
      </c>
      <c r="AJ741">
        <f t="shared" si="259"/>
        <v>0.24378109452736318</v>
      </c>
      <c r="AK741">
        <f t="shared" si="260"/>
        <v>0</v>
      </c>
      <c r="AM741">
        <v>170</v>
      </c>
      <c r="AN741">
        <v>377.77777777777777</v>
      </c>
      <c r="AO741">
        <v>540.19999999999993</v>
      </c>
      <c r="AP741">
        <v>754.85568213783392</v>
      </c>
      <c r="AQ741">
        <v>0</v>
      </c>
      <c r="AT741">
        <f t="shared" si="261"/>
        <v>0.5140845070422535</v>
      </c>
      <c r="AU741">
        <f t="shared" si="262"/>
        <v>0.13298183948447567</v>
      </c>
      <c r="AV741">
        <f t="shared" si="263"/>
        <v>0.38158340867992763</v>
      </c>
      <c r="AW741">
        <f t="shared" si="264"/>
        <v>0.37218367228370375</v>
      </c>
      <c r="AX741">
        <f t="shared" si="265"/>
        <v>0</v>
      </c>
    </row>
    <row r="742" spans="2:50" ht="15">
      <c r="B742" s="52">
        <v>1</v>
      </c>
      <c r="C742" s="52">
        <v>3.16</v>
      </c>
      <c r="D742" s="56">
        <v>0</v>
      </c>
      <c r="E742" s="52">
        <v>1</v>
      </c>
      <c r="F742" s="52">
        <v>4</v>
      </c>
      <c r="G742" s="53">
        <v>1.63</v>
      </c>
      <c r="H742" s="53">
        <v>1.831</v>
      </c>
      <c r="I742" s="52">
        <v>3</v>
      </c>
      <c r="J742" s="53">
        <v>1.28</v>
      </c>
      <c r="K742" s="53">
        <v>1.64</v>
      </c>
      <c r="L742" s="52">
        <v>35</v>
      </c>
      <c r="M742" s="52">
        <v>4</v>
      </c>
      <c r="N742" s="56">
        <v>0</v>
      </c>
      <c r="O742" s="52">
        <v>35</v>
      </c>
      <c r="P742" s="54">
        <v>43.149259999999998</v>
      </c>
      <c r="Q742" s="54">
        <v>17.161637499999998</v>
      </c>
      <c r="R742" s="55">
        <v>0</v>
      </c>
      <c r="U742">
        <f t="shared" si="244"/>
        <v>0.16666666666666666</v>
      </c>
      <c r="V742">
        <f t="shared" si="245"/>
        <v>0.96048632218844987</v>
      </c>
      <c r="W742">
        <f t="shared" si="246"/>
        <v>0</v>
      </c>
      <c r="X742">
        <f t="shared" si="247"/>
        <v>0.34129692832764502</v>
      </c>
      <c r="Y742">
        <f t="shared" si="248"/>
        <v>0.5714285714285714</v>
      </c>
      <c r="Z742">
        <f t="shared" si="249"/>
        <v>0.49544072948328266</v>
      </c>
      <c r="AA742">
        <f t="shared" si="250"/>
        <v>0.55653495440729484</v>
      </c>
      <c r="AB742">
        <f t="shared" si="251"/>
        <v>0.75</v>
      </c>
      <c r="AC742">
        <f t="shared" si="252"/>
        <v>0.4050632911392405</v>
      </c>
      <c r="AD742">
        <f t="shared" si="253"/>
        <v>0.51898734177215189</v>
      </c>
      <c r="AE742">
        <f t="shared" si="254"/>
        <v>0.33333333333333331</v>
      </c>
      <c r="AF742">
        <f t="shared" si="255"/>
        <v>0.66666666666666663</v>
      </c>
      <c r="AG742">
        <f t="shared" si="256"/>
        <v>0</v>
      </c>
      <c r="AH742">
        <f t="shared" si="257"/>
        <v>4.5662100456621002E-3</v>
      </c>
      <c r="AI742">
        <f t="shared" si="258"/>
        <v>0.2191950464396285</v>
      </c>
      <c r="AJ742">
        <f t="shared" si="259"/>
        <v>0.21766169154228851</v>
      </c>
      <c r="AK742">
        <f t="shared" si="260"/>
        <v>0</v>
      </c>
      <c r="AM742">
        <v>170</v>
      </c>
      <c r="AN742">
        <v>485.71428571428572</v>
      </c>
      <c r="AO742">
        <v>529.98</v>
      </c>
      <c r="AP742">
        <v>448.70644575045196</v>
      </c>
      <c r="AQ742">
        <v>0</v>
      </c>
      <c r="AT742">
        <f t="shared" si="261"/>
        <v>0.5140845070422535</v>
      </c>
      <c r="AU742">
        <f t="shared" si="262"/>
        <v>0.24679889530504645</v>
      </c>
      <c r="AV742">
        <f t="shared" si="263"/>
        <v>0.3743642631103074</v>
      </c>
      <c r="AW742">
        <f t="shared" si="264"/>
        <v>0.22123594841838642</v>
      </c>
      <c r="AX742">
        <f t="shared" si="265"/>
        <v>0</v>
      </c>
    </row>
    <row r="743" spans="2:50" ht="15">
      <c r="B743" s="52">
        <v>1</v>
      </c>
      <c r="C743" s="52">
        <v>3.16</v>
      </c>
      <c r="D743" s="56">
        <v>0</v>
      </c>
      <c r="E743" s="52">
        <v>1</v>
      </c>
      <c r="F743" s="52">
        <v>4</v>
      </c>
      <c r="G743" s="53">
        <v>1.63</v>
      </c>
      <c r="H743" s="53">
        <v>1.831</v>
      </c>
      <c r="I743" s="52">
        <v>3</v>
      </c>
      <c r="J743" s="53">
        <v>1.28</v>
      </c>
      <c r="K743" s="53">
        <v>1.64</v>
      </c>
      <c r="L743" s="52">
        <v>45</v>
      </c>
      <c r="M743" s="52">
        <v>4</v>
      </c>
      <c r="N743" s="56">
        <v>0</v>
      </c>
      <c r="O743" s="52">
        <v>35</v>
      </c>
      <c r="P743" s="54">
        <v>42.070528500000002</v>
      </c>
      <c r="Q743" s="54">
        <v>15.004174500000001</v>
      </c>
      <c r="R743" s="55">
        <v>0</v>
      </c>
      <c r="U743">
        <f t="shared" si="244"/>
        <v>0.16666666666666666</v>
      </c>
      <c r="V743">
        <f t="shared" si="245"/>
        <v>0.96048632218844987</v>
      </c>
      <c r="W743">
        <f t="shared" si="246"/>
        <v>0</v>
      </c>
      <c r="X743">
        <f t="shared" si="247"/>
        <v>0.34129692832764502</v>
      </c>
      <c r="Y743">
        <f t="shared" si="248"/>
        <v>0.5714285714285714</v>
      </c>
      <c r="Z743">
        <f t="shared" si="249"/>
        <v>0.49544072948328266</v>
      </c>
      <c r="AA743">
        <f t="shared" si="250"/>
        <v>0.55653495440729484</v>
      </c>
      <c r="AB743">
        <f t="shared" si="251"/>
        <v>0.75</v>
      </c>
      <c r="AC743">
        <f t="shared" si="252"/>
        <v>0.4050632911392405</v>
      </c>
      <c r="AD743">
        <f t="shared" si="253"/>
        <v>0.51898734177215189</v>
      </c>
      <c r="AE743">
        <f t="shared" si="254"/>
        <v>0.5</v>
      </c>
      <c r="AF743">
        <f t="shared" si="255"/>
        <v>0.66666666666666663</v>
      </c>
      <c r="AG743">
        <f t="shared" si="256"/>
        <v>0</v>
      </c>
      <c r="AH743">
        <f t="shared" si="257"/>
        <v>4.5662100456621002E-3</v>
      </c>
      <c r="AI743">
        <f t="shared" si="258"/>
        <v>0.21238390092879256</v>
      </c>
      <c r="AJ743">
        <f t="shared" si="259"/>
        <v>0.19029850746268659</v>
      </c>
      <c r="AK743">
        <f t="shared" si="260"/>
        <v>0</v>
      </c>
      <c r="AM743">
        <v>170</v>
      </c>
      <c r="AN743">
        <v>377.77777777777777</v>
      </c>
      <c r="AO743">
        <v>540.19999999999993</v>
      </c>
      <c r="AP743">
        <v>487.04934669479599</v>
      </c>
      <c r="AQ743">
        <v>0</v>
      </c>
      <c r="AT743">
        <f t="shared" si="261"/>
        <v>0.5140845070422535</v>
      </c>
      <c r="AU743">
        <f t="shared" si="262"/>
        <v>0.13298183948447567</v>
      </c>
      <c r="AV743">
        <f t="shared" si="263"/>
        <v>0.38158340867992763</v>
      </c>
      <c r="AW743">
        <f t="shared" si="264"/>
        <v>0.24014102129146905</v>
      </c>
      <c r="AX743">
        <f t="shared" si="265"/>
        <v>0</v>
      </c>
    </row>
    <row r="744" spans="2:50" ht="15">
      <c r="B744" s="52">
        <v>1</v>
      </c>
      <c r="C744" s="52">
        <v>3.16</v>
      </c>
      <c r="D744" s="56">
        <v>0</v>
      </c>
      <c r="E744" s="52">
        <v>1</v>
      </c>
      <c r="F744" s="52">
        <v>1</v>
      </c>
      <c r="G744" s="53">
        <v>2.56</v>
      </c>
      <c r="H744" s="53">
        <v>2.62</v>
      </c>
      <c r="I744" s="52">
        <v>1</v>
      </c>
      <c r="J744" s="53">
        <v>2.54</v>
      </c>
      <c r="K744" s="53">
        <v>2.59</v>
      </c>
      <c r="L744" s="52">
        <v>35</v>
      </c>
      <c r="M744" s="52">
        <v>4</v>
      </c>
      <c r="N744" s="56">
        <v>0</v>
      </c>
      <c r="O744" s="52">
        <v>35</v>
      </c>
      <c r="P744" s="54">
        <v>71.490478499999995</v>
      </c>
      <c r="Q744" s="54">
        <v>32.754210999999998</v>
      </c>
      <c r="R744" s="55">
        <v>0</v>
      </c>
      <c r="U744">
        <f t="shared" si="244"/>
        <v>0.16666666666666666</v>
      </c>
      <c r="V744">
        <f t="shared" si="245"/>
        <v>0.96048632218844987</v>
      </c>
      <c r="W744">
        <f t="shared" si="246"/>
        <v>0</v>
      </c>
      <c r="X744">
        <f t="shared" si="247"/>
        <v>0.34129692832764502</v>
      </c>
      <c r="Y744">
        <f t="shared" si="248"/>
        <v>0.14285714285714285</v>
      </c>
      <c r="Z744">
        <f t="shared" si="249"/>
        <v>0.77811550151975684</v>
      </c>
      <c r="AA744">
        <f t="shared" si="250"/>
        <v>0.79635258358662619</v>
      </c>
      <c r="AB744">
        <f t="shared" si="251"/>
        <v>0.25</v>
      </c>
      <c r="AC744">
        <f t="shared" si="252"/>
        <v>0.80379746835443033</v>
      </c>
      <c r="AD744">
        <f t="shared" si="253"/>
        <v>0.81962025316455689</v>
      </c>
      <c r="AE744">
        <f t="shared" si="254"/>
        <v>0.33333333333333331</v>
      </c>
      <c r="AF744">
        <f t="shared" si="255"/>
        <v>0.66666666666666663</v>
      </c>
      <c r="AG744">
        <f t="shared" si="256"/>
        <v>0</v>
      </c>
      <c r="AH744">
        <f t="shared" si="257"/>
        <v>4.5662100456621002E-3</v>
      </c>
      <c r="AI744">
        <f t="shared" si="258"/>
        <v>0.39814241486068108</v>
      </c>
      <c r="AJ744">
        <f t="shared" si="259"/>
        <v>0.41542288557213924</v>
      </c>
      <c r="AK744">
        <f t="shared" si="260"/>
        <v>0</v>
      </c>
      <c r="AM744">
        <v>170</v>
      </c>
      <c r="AN744">
        <v>485.71428571428572</v>
      </c>
      <c r="AO744">
        <v>946.48500000000001</v>
      </c>
      <c r="AP744">
        <v>671.56873417721511</v>
      </c>
      <c r="AQ744">
        <v>0</v>
      </c>
      <c r="AT744">
        <f t="shared" si="261"/>
        <v>0.5140845070422535</v>
      </c>
      <c r="AU744">
        <f t="shared" si="262"/>
        <v>0.24679889530504645</v>
      </c>
      <c r="AV744">
        <f t="shared" si="263"/>
        <v>0.66857270004520797</v>
      </c>
      <c r="AW744">
        <f t="shared" si="264"/>
        <v>0.33111881329304876</v>
      </c>
      <c r="AX744">
        <f t="shared" si="265"/>
        <v>0</v>
      </c>
    </row>
    <row r="745" spans="2:50" ht="15">
      <c r="B745" s="52">
        <v>1</v>
      </c>
      <c r="C745" s="52">
        <v>3.16</v>
      </c>
      <c r="D745" s="56">
        <v>0</v>
      </c>
      <c r="E745" s="52">
        <v>1</v>
      </c>
      <c r="F745" s="52">
        <v>1</v>
      </c>
      <c r="G745" s="53">
        <v>2.56</v>
      </c>
      <c r="H745" s="53">
        <v>2.62</v>
      </c>
      <c r="I745" s="52">
        <v>1</v>
      </c>
      <c r="J745" s="53">
        <v>2.54</v>
      </c>
      <c r="K745" s="53">
        <v>2.59</v>
      </c>
      <c r="L745" s="52">
        <v>45</v>
      </c>
      <c r="M745" s="52">
        <v>4</v>
      </c>
      <c r="N745" s="56">
        <v>0</v>
      </c>
      <c r="O745" s="52">
        <v>35</v>
      </c>
      <c r="P745" s="54">
        <v>45.698988999999997</v>
      </c>
      <c r="Q745" s="54">
        <v>28.733484499999999</v>
      </c>
      <c r="R745" s="55">
        <v>0</v>
      </c>
      <c r="U745">
        <f t="shared" si="244"/>
        <v>0.16666666666666666</v>
      </c>
      <c r="V745">
        <f t="shared" si="245"/>
        <v>0.96048632218844987</v>
      </c>
      <c r="W745">
        <f t="shared" si="246"/>
        <v>0</v>
      </c>
      <c r="X745">
        <f t="shared" si="247"/>
        <v>0.34129692832764502</v>
      </c>
      <c r="Y745">
        <f t="shared" si="248"/>
        <v>0.14285714285714285</v>
      </c>
      <c r="Z745">
        <f t="shared" si="249"/>
        <v>0.77811550151975684</v>
      </c>
      <c r="AA745">
        <f t="shared" si="250"/>
        <v>0.79635258358662619</v>
      </c>
      <c r="AB745">
        <f t="shared" si="251"/>
        <v>0.25</v>
      </c>
      <c r="AC745">
        <f t="shared" si="252"/>
        <v>0.80379746835443033</v>
      </c>
      <c r="AD745">
        <f t="shared" si="253"/>
        <v>0.81962025316455689</v>
      </c>
      <c r="AE745">
        <f t="shared" si="254"/>
        <v>0.5</v>
      </c>
      <c r="AF745">
        <f t="shared" si="255"/>
        <v>0.66666666666666663</v>
      </c>
      <c r="AG745">
        <f t="shared" si="256"/>
        <v>0</v>
      </c>
      <c r="AH745">
        <f t="shared" si="257"/>
        <v>4.5662100456621002E-3</v>
      </c>
      <c r="AI745">
        <f t="shared" si="258"/>
        <v>0.23529411764705882</v>
      </c>
      <c r="AJ745">
        <f t="shared" si="259"/>
        <v>0.36442786069651739</v>
      </c>
      <c r="AK745">
        <f t="shared" si="260"/>
        <v>0</v>
      </c>
      <c r="AM745">
        <v>170</v>
      </c>
      <c r="AN745">
        <v>377.77777777777777</v>
      </c>
      <c r="AO745">
        <v>961.875</v>
      </c>
      <c r="AP745">
        <v>760.03568213783387</v>
      </c>
      <c r="AQ745">
        <v>0</v>
      </c>
      <c r="AT745">
        <f t="shared" si="261"/>
        <v>0.5140845070422535</v>
      </c>
      <c r="AU745">
        <f t="shared" si="262"/>
        <v>0.13298183948447567</v>
      </c>
      <c r="AV745">
        <f t="shared" si="263"/>
        <v>0.67944380085895117</v>
      </c>
      <c r="AW745">
        <f t="shared" si="264"/>
        <v>0.37473768554484727</v>
      </c>
      <c r="AX745">
        <f t="shared" si="265"/>
        <v>0</v>
      </c>
    </row>
    <row r="746" spans="2:50" ht="15">
      <c r="B746" s="52">
        <v>1</v>
      </c>
      <c r="C746" s="52">
        <v>3.16</v>
      </c>
      <c r="D746" s="56">
        <v>0</v>
      </c>
      <c r="E746" s="52">
        <v>1</v>
      </c>
      <c r="F746" s="52">
        <v>7</v>
      </c>
      <c r="G746" s="53">
        <v>2.56</v>
      </c>
      <c r="H746" s="53">
        <v>2.6037759999999999</v>
      </c>
      <c r="I746" s="52">
        <v>2</v>
      </c>
      <c r="J746" s="53">
        <v>2.68</v>
      </c>
      <c r="K746" s="53">
        <v>2.7027800000000002</v>
      </c>
      <c r="L746" s="52">
        <v>37</v>
      </c>
      <c r="M746" s="52">
        <v>1</v>
      </c>
      <c r="N746" s="52">
        <v>20</v>
      </c>
      <c r="O746" s="52">
        <v>28</v>
      </c>
      <c r="P746" s="54">
        <v>58.8399</v>
      </c>
      <c r="Q746" s="54">
        <v>37.363336500000003</v>
      </c>
      <c r="R746" s="55">
        <v>0</v>
      </c>
      <c r="U746">
        <f t="shared" si="244"/>
        <v>0.16666666666666666</v>
      </c>
      <c r="V746">
        <f t="shared" si="245"/>
        <v>0.96048632218844987</v>
      </c>
      <c r="W746">
        <f t="shared" si="246"/>
        <v>0</v>
      </c>
      <c r="X746">
        <f t="shared" si="247"/>
        <v>0.34129692832764502</v>
      </c>
      <c r="Y746">
        <f t="shared" si="248"/>
        <v>1</v>
      </c>
      <c r="Z746">
        <f t="shared" si="249"/>
        <v>0.77811550151975684</v>
      </c>
      <c r="AA746">
        <f t="shared" si="250"/>
        <v>0.79142127659574468</v>
      </c>
      <c r="AB746">
        <f t="shared" si="251"/>
        <v>0.5</v>
      </c>
      <c r="AC746">
        <f t="shared" si="252"/>
        <v>0.84810126582278478</v>
      </c>
      <c r="AD746">
        <f t="shared" si="253"/>
        <v>0.85531012658227845</v>
      </c>
      <c r="AE746">
        <f t="shared" si="254"/>
        <v>0.36666666666666664</v>
      </c>
      <c r="AF746">
        <f t="shared" si="255"/>
        <v>0.16666666666666666</v>
      </c>
      <c r="AG746">
        <f t="shared" si="256"/>
        <v>0.33333333333333331</v>
      </c>
      <c r="AH746">
        <f t="shared" si="257"/>
        <v>3.6529680365296802E-3</v>
      </c>
      <c r="AI746">
        <f t="shared" si="258"/>
        <v>0.31826625386996904</v>
      </c>
      <c r="AJ746">
        <f t="shared" si="259"/>
        <v>0.47388059701492541</v>
      </c>
      <c r="AK746">
        <f t="shared" si="260"/>
        <v>0</v>
      </c>
      <c r="AM746">
        <v>170</v>
      </c>
      <c r="AN746">
        <v>459.45945945945948</v>
      </c>
      <c r="AO746">
        <v>1071.1732200000001</v>
      </c>
      <c r="AP746">
        <v>652.18861866301711</v>
      </c>
      <c r="AQ746">
        <v>0</v>
      </c>
      <c r="AT746">
        <f t="shared" si="261"/>
        <v>0.5140845070422535</v>
      </c>
      <c r="AU746">
        <f t="shared" si="262"/>
        <v>0.21911366551085357</v>
      </c>
      <c r="AV746">
        <f t="shared" si="263"/>
        <v>0.75664925689421347</v>
      </c>
      <c r="AW746">
        <f t="shared" si="264"/>
        <v>0.32156339398305733</v>
      </c>
      <c r="AX746">
        <f t="shared" si="265"/>
        <v>0</v>
      </c>
    </row>
    <row r="747" spans="2:50" ht="15">
      <c r="B747" s="52">
        <v>1</v>
      </c>
      <c r="C747" s="52">
        <v>3.16</v>
      </c>
      <c r="D747" s="56">
        <v>0</v>
      </c>
      <c r="E747" s="52">
        <v>1</v>
      </c>
      <c r="F747" s="52">
        <v>7</v>
      </c>
      <c r="G747" s="53">
        <v>2.56</v>
      </c>
      <c r="H747" s="53">
        <v>2.6037759999999999</v>
      </c>
      <c r="I747" s="52">
        <v>2</v>
      </c>
      <c r="J747" s="53">
        <v>2.68</v>
      </c>
      <c r="K747" s="53">
        <v>2.7027800000000002</v>
      </c>
      <c r="L747" s="52">
        <v>44.5</v>
      </c>
      <c r="M747" s="52">
        <v>1</v>
      </c>
      <c r="N747" s="52">
        <v>20</v>
      </c>
      <c r="O747" s="52">
        <v>28</v>
      </c>
      <c r="P747" s="54">
        <v>45.895122000000001</v>
      </c>
      <c r="Q747" s="54">
        <v>31.577413000000004</v>
      </c>
      <c r="R747" s="55">
        <v>0</v>
      </c>
      <c r="U747">
        <f t="shared" si="244"/>
        <v>0.16666666666666666</v>
      </c>
      <c r="V747">
        <f t="shared" si="245"/>
        <v>0.96048632218844987</v>
      </c>
      <c r="W747">
        <f t="shared" si="246"/>
        <v>0</v>
      </c>
      <c r="X747">
        <f t="shared" si="247"/>
        <v>0.34129692832764502</v>
      </c>
      <c r="Y747">
        <f t="shared" si="248"/>
        <v>1</v>
      </c>
      <c r="Z747">
        <f t="shared" si="249"/>
        <v>0.77811550151975684</v>
      </c>
      <c r="AA747">
        <f t="shared" si="250"/>
        <v>0.79142127659574468</v>
      </c>
      <c r="AB747">
        <f t="shared" si="251"/>
        <v>0.5</v>
      </c>
      <c r="AC747">
        <f t="shared" si="252"/>
        <v>0.84810126582278478</v>
      </c>
      <c r="AD747">
        <f t="shared" si="253"/>
        <v>0.85531012658227845</v>
      </c>
      <c r="AE747">
        <f t="shared" si="254"/>
        <v>0.49166666666666664</v>
      </c>
      <c r="AF747">
        <f t="shared" si="255"/>
        <v>0.16666666666666666</v>
      </c>
      <c r="AG747">
        <f t="shared" si="256"/>
        <v>0.33333333333333331</v>
      </c>
      <c r="AH747">
        <f t="shared" si="257"/>
        <v>3.6529680365296802E-3</v>
      </c>
      <c r="AI747">
        <f t="shared" si="258"/>
        <v>0.23653250773993811</v>
      </c>
      <c r="AJ747">
        <f t="shared" si="259"/>
        <v>0.40049751243781095</v>
      </c>
      <c r="AK747">
        <f t="shared" si="260"/>
        <v>0</v>
      </c>
      <c r="AM747">
        <v>170</v>
      </c>
      <c r="AN747">
        <v>382.02247191011236</v>
      </c>
      <c r="AO747">
        <v>1049.6421</v>
      </c>
      <c r="AP747">
        <v>707.71309039396942</v>
      </c>
      <c r="AQ747">
        <v>0</v>
      </c>
      <c r="AT747">
        <f t="shared" si="261"/>
        <v>0.5140845070422535</v>
      </c>
      <c r="AU747">
        <f t="shared" si="262"/>
        <v>0.1374577911178689</v>
      </c>
      <c r="AV747">
        <f t="shared" si="263"/>
        <v>0.7414402266048824</v>
      </c>
      <c r="AW747">
        <f t="shared" si="264"/>
        <v>0.3489398876353435</v>
      </c>
      <c r="AX747">
        <f t="shared" si="265"/>
        <v>0</v>
      </c>
    </row>
    <row r="748" spans="2:50" ht="15">
      <c r="B748" s="52">
        <v>1</v>
      </c>
      <c r="C748" s="52">
        <v>3.16</v>
      </c>
      <c r="D748" s="56">
        <v>0</v>
      </c>
      <c r="E748" s="52">
        <v>1</v>
      </c>
      <c r="F748" s="52">
        <v>7</v>
      </c>
      <c r="G748" s="53">
        <v>2.56</v>
      </c>
      <c r="H748" s="53">
        <v>2.6037759999999999</v>
      </c>
      <c r="I748" s="52">
        <v>2</v>
      </c>
      <c r="J748" s="53">
        <v>2.68</v>
      </c>
      <c r="K748" s="53">
        <v>2.7027800000000002</v>
      </c>
      <c r="L748" s="52">
        <v>52.5</v>
      </c>
      <c r="M748" s="52">
        <v>1</v>
      </c>
      <c r="N748" s="52">
        <v>20</v>
      </c>
      <c r="O748" s="52">
        <v>28</v>
      </c>
      <c r="P748" s="54">
        <v>38.9324005</v>
      </c>
      <c r="Q748" s="54">
        <v>30.989014000000005</v>
      </c>
      <c r="R748" s="55">
        <v>0</v>
      </c>
      <c r="U748">
        <f t="shared" si="244"/>
        <v>0.16666666666666666</v>
      </c>
      <c r="V748">
        <f t="shared" si="245"/>
        <v>0.96048632218844987</v>
      </c>
      <c r="W748">
        <f t="shared" si="246"/>
        <v>0</v>
      </c>
      <c r="X748">
        <f t="shared" si="247"/>
        <v>0.34129692832764502</v>
      </c>
      <c r="Y748">
        <f t="shared" si="248"/>
        <v>1</v>
      </c>
      <c r="Z748">
        <f t="shared" si="249"/>
        <v>0.77811550151975684</v>
      </c>
      <c r="AA748">
        <f t="shared" si="250"/>
        <v>0.79142127659574468</v>
      </c>
      <c r="AB748">
        <f t="shared" si="251"/>
        <v>0.5</v>
      </c>
      <c r="AC748">
        <f t="shared" si="252"/>
        <v>0.84810126582278478</v>
      </c>
      <c r="AD748">
        <f t="shared" si="253"/>
        <v>0.85531012658227845</v>
      </c>
      <c r="AE748">
        <f t="shared" si="254"/>
        <v>0.625</v>
      </c>
      <c r="AF748">
        <f t="shared" si="255"/>
        <v>0.16666666666666666</v>
      </c>
      <c r="AG748">
        <f t="shared" si="256"/>
        <v>0.33333333333333331</v>
      </c>
      <c r="AH748">
        <f t="shared" si="257"/>
        <v>3.6529680365296802E-3</v>
      </c>
      <c r="AI748">
        <f t="shared" si="258"/>
        <v>0.19256965944272444</v>
      </c>
      <c r="AJ748">
        <f t="shared" si="259"/>
        <v>0.39303482587064681</v>
      </c>
      <c r="AK748">
        <f t="shared" si="260"/>
        <v>0</v>
      </c>
      <c r="AM748">
        <v>170</v>
      </c>
      <c r="AN748">
        <v>323.8095238095238</v>
      </c>
      <c r="AO748">
        <v>1009.27125</v>
      </c>
      <c r="AP748">
        <v>824.98713985774566</v>
      </c>
      <c r="AQ748">
        <v>0</v>
      </c>
      <c r="AT748">
        <f t="shared" si="261"/>
        <v>0.5140845070422535</v>
      </c>
      <c r="AU748">
        <f t="shared" si="262"/>
        <v>7.6073311574190283E-2</v>
      </c>
      <c r="AV748">
        <f t="shared" si="263"/>
        <v>0.71292329481238692</v>
      </c>
      <c r="AW748">
        <f t="shared" si="264"/>
        <v>0.40676218059258068</v>
      </c>
      <c r="AX748">
        <f t="shared" si="265"/>
        <v>0</v>
      </c>
    </row>
    <row r="749" spans="2:50" ht="15">
      <c r="B749" s="52">
        <v>1</v>
      </c>
      <c r="C749" s="52">
        <v>3.15</v>
      </c>
      <c r="D749" s="52">
        <v>1</v>
      </c>
      <c r="E749" s="52">
        <v>2.1</v>
      </c>
      <c r="F749" s="52">
        <v>3</v>
      </c>
      <c r="G749" s="53">
        <v>2.6711515631183227</v>
      </c>
      <c r="H749" s="53">
        <v>2.7</v>
      </c>
      <c r="I749" s="52">
        <v>2</v>
      </c>
      <c r="J749" s="53">
        <v>2.5258435732397109</v>
      </c>
      <c r="K749" s="53">
        <v>2.59</v>
      </c>
      <c r="L749" s="52">
        <v>25</v>
      </c>
      <c r="M749" s="52">
        <v>1</v>
      </c>
      <c r="N749" s="52">
        <v>20</v>
      </c>
      <c r="O749" s="52">
        <v>28</v>
      </c>
      <c r="P749" s="54">
        <v>79.924197500000005</v>
      </c>
      <c r="Q749" s="54">
        <v>34.911673999999998</v>
      </c>
      <c r="R749" s="55">
        <v>0</v>
      </c>
      <c r="U749">
        <f t="shared" si="244"/>
        <v>0.16666666666666666</v>
      </c>
      <c r="V749">
        <f t="shared" si="245"/>
        <v>0.95744680851063824</v>
      </c>
      <c r="W749">
        <f t="shared" si="246"/>
        <v>0.25</v>
      </c>
      <c r="X749">
        <f t="shared" si="247"/>
        <v>0.71672354948805461</v>
      </c>
      <c r="Y749">
        <f t="shared" si="248"/>
        <v>0.42857142857142855</v>
      </c>
      <c r="Z749">
        <f t="shared" si="249"/>
        <v>0.81190017116058444</v>
      </c>
      <c r="AA749">
        <f t="shared" si="250"/>
        <v>0.8206686930091186</v>
      </c>
      <c r="AB749">
        <f t="shared" si="251"/>
        <v>0.5</v>
      </c>
      <c r="AC749">
        <f t="shared" si="252"/>
        <v>0.7993175864682629</v>
      </c>
      <c r="AD749">
        <f t="shared" si="253"/>
        <v>0.81962025316455689</v>
      </c>
      <c r="AE749">
        <f t="shared" si="254"/>
        <v>0.16666666666666666</v>
      </c>
      <c r="AF749">
        <f t="shared" si="255"/>
        <v>0.16666666666666666</v>
      </c>
      <c r="AG749">
        <f t="shared" si="256"/>
        <v>0.33333333333333331</v>
      </c>
      <c r="AH749">
        <f t="shared" si="257"/>
        <v>3.6529680365296802E-3</v>
      </c>
      <c r="AI749">
        <f t="shared" si="258"/>
        <v>0.4513931888544892</v>
      </c>
      <c r="AJ749">
        <f t="shared" si="259"/>
        <v>0.44278606965174128</v>
      </c>
      <c r="AK749">
        <f t="shared" si="260"/>
        <v>0</v>
      </c>
      <c r="AM749">
        <v>150</v>
      </c>
      <c r="AN749">
        <v>600</v>
      </c>
      <c r="AO749">
        <v>0</v>
      </c>
      <c r="AP749">
        <v>1732.835801910792</v>
      </c>
      <c r="AQ749">
        <v>30</v>
      </c>
      <c r="AT749">
        <f t="shared" si="261"/>
        <v>0.37323943661971831</v>
      </c>
      <c r="AU749">
        <f t="shared" si="262"/>
        <v>0.36731107205623903</v>
      </c>
      <c r="AV749">
        <f t="shared" si="263"/>
        <v>0</v>
      </c>
      <c r="AW749">
        <f t="shared" si="264"/>
        <v>0.85437946283097965</v>
      </c>
      <c r="AX749">
        <f t="shared" si="265"/>
        <v>7.1428571428571425E-2</v>
      </c>
    </row>
    <row r="750" spans="2:50" ht="15">
      <c r="B750" s="52">
        <v>1</v>
      </c>
      <c r="C750" s="52">
        <v>3.15</v>
      </c>
      <c r="D750" s="52">
        <v>1</v>
      </c>
      <c r="E750" s="52">
        <v>2.1</v>
      </c>
      <c r="F750" s="52">
        <v>3</v>
      </c>
      <c r="G750" s="53">
        <v>2.6711515631183227</v>
      </c>
      <c r="H750" s="53">
        <v>2.7</v>
      </c>
      <c r="I750" s="52">
        <v>2</v>
      </c>
      <c r="J750" s="53">
        <v>2.5258435732397109</v>
      </c>
      <c r="K750" s="53">
        <v>2.59</v>
      </c>
      <c r="L750" s="52">
        <v>25</v>
      </c>
      <c r="M750" s="52">
        <v>1</v>
      </c>
      <c r="N750" s="52">
        <v>20</v>
      </c>
      <c r="O750" s="52">
        <v>28</v>
      </c>
      <c r="P750" s="54">
        <v>82.866192499999997</v>
      </c>
      <c r="Q750" s="54">
        <v>44.424124499999998</v>
      </c>
      <c r="R750" s="55">
        <v>0</v>
      </c>
      <c r="U750">
        <f t="shared" si="244"/>
        <v>0.16666666666666666</v>
      </c>
      <c r="V750">
        <f t="shared" si="245"/>
        <v>0.95744680851063824</v>
      </c>
      <c r="W750">
        <f t="shared" si="246"/>
        <v>0.25</v>
      </c>
      <c r="X750">
        <f t="shared" si="247"/>
        <v>0.71672354948805461</v>
      </c>
      <c r="Y750">
        <f t="shared" si="248"/>
        <v>0.42857142857142855</v>
      </c>
      <c r="Z750">
        <f t="shared" si="249"/>
        <v>0.81190017116058444</v>
      </c>
      <c r="AA750">
        <f t="shared" si="250"/>
        <v>0.8206686930091186</v>
      </c>
      <c r="AB750">
        <f t="shared" si="251"/>
        <v>0.5</v>
      </c>
      <c r="AC750">
        <f t="shared" si="252"/>
        <v>0.7993175864682629</v>
      </c>
      <c r="AD750">
        <f t="shared" si="253"/>
        <v>0.81962025316455689</v>
      </c>
      <c r="AE750">
        <f t="shared" si="254"/>
        <v>0.16666666666666666</v>
      </c>
      <c r="AF750">
        <f t="shared" si="255"/>
        <v>0.16666666666666666</v>
      </c>
      <c r="AG750">
        <f t="shared" si="256"/>
        <v>0.33333333333333331</v>
      </c>
      <c r="AH750">
        <f t="shared" si="257"/>
        <v>3.6529680365296802E-3</v>
      </c>
      <c r="AI750">
        <f t="shared" si="258"/>
        <v>0.46996904024767799</v>
      </c>
      <c r="AJ750">
        <f t="shared" si="259"/>
        <v>0.56343283582089543</v>
      </c>
      <c r="AK750">
        <f t="shared" si="260"/>
        <v>0</v>
      </c>
      <c r="AM750">
        <v>150</v>
      </c>
      <c r="AN750">
        <v>600</v>
      </c>
      <c r="AO750">
        <v>0</v>
      </c>
      <c r="AP750">
        <v>1694.4704336028042</v>
      </c>
      <c r="AQ750">
        <v>60</v>
      </c>
      <c r="AT750">
        <f t="shared" si="261"/>
        <v>0.37323943661971831</v>
      </c>
      <c r="AU750">
        <f t="shared" si="262"/>
        <v>0.36731107205623903</v>
      </c>
      <c r="AV750">
        <f t="shared" si="263"/>
        <v>0</v>
      </c>
      <c r="AW750">
        <f t="shared" si="264"/>
        <v>0.83546331236239713</v>
      </c>
      <c r="AX750">
        <f t="shared" si="265"/>
        <v>0.14285714285714285</v>
      </c>
    </row>
    <row r="751" spans="2:50" ht="15">
      <c r="B751" s="52">
        <v>2</v>
      </c>
      <c r="C751" s="52">
        <v>3.13</v>
      </c>
      <c r="D751" s="52">
        <v>1</v>
      </c>
      <c r="E751" s="52">
        <v>2.1</v>
      </c>
      <c r="F751" s="52">
        <v>3</v>
      </c>
      <c r="G751" s="53">
        <v>2.6711515631183227</v>
      </c>
      <c r="H751" s="53">
        <v>2.7</v>
      </c>
      <c r="I751" s="52">
        <v>2</v>
      </c>
      <c r="J751" s="53">
        <v>2.5258435732397109</v>
      </c>
      <c r="K751" s="53">
        <v>2.59</v>
      </c>
      <c r="L751" s="52">
        <v>25</v>
      </c>
      <c r="M751" s="52">
        <v>1</v>
      </c>
      <c r="N751" s="52">
        <v>20</v>
      </c>
      <c r="O751" s="52">
        <v>28</v>
      </c>
      <c r="P751" s="54">
        <v>93.065108499999994</v>
      </c>
      <c r="Q751" s="54">
        <v>35.500073</v>
      </c>
      <c r="R751" s="55">
        <v>0</v>
      </c>
      <c r="U751">
        <f t="shared" si="244"/>
        <v>0.33333333333333331</v>
      </c>
      <c r="V751">
        <f t="shared" si="245"/>
        <v>0.95136778115501519</v>
      </c>
      <c r="W751">
        <f t="shared" si="246"/>
        <v>0.25</v>
      </c>
      <c r="X751">
        <f t="shared" si="247"/>
        <v>0.71672354948805461</v>
      </c>
      <c r="Y751">
        <f t="shared" si="248"/>
        <v>0.42857142857142855</v>
      </c>
      <c r="Z751">
        <f t="shared" si="249"/>
        <v>0.81190017116058444</v>
      </c>
      <c r="AA751">
        <f t="shared" si="250"/>
        <v>0.8206686930091186</v>
      </c>
      <c r="AB751">
        <f t="shared" si="251"/>
        <v>0.5</v>
      </c>
      <c r="AC751">
        <f t="shared" si="252"/>
        <v>0.7993175864682629</v>
      </c>
      <c r="AD751">
        <f t="shared" si="253"/>
        <v>0.81962025316455689</v>
      </c>
      <c r="AE751">
        <f t="shared" si="254"/>
        <v>0.16666666666666666</v>
      </c>
      <c r="AF751">
        <f t="shared" si="255"/>
        <v>0.16666666666666666</v>
      </c>
      <c r="AG751">
        <f t="shared" si="256"/>
        <v>0.33333333333333331</v>
      </c>
      <c r="AH751">
        <f t="shared" si="257"/>
        <v>3.6529680365296802E-3</v>
      </c>
      <c r="AI751">
        <f t="shared" si="258"/>
        <v>0.53436532507739931</v>
      </c>
      <c r="AJ751">
        <f t="shared" si="259"/>
        <v>0.45024875621890548</v>
      </c>
      <c r="AK751">
        <f t="shared" si="260"/>
        <v>0</v>
      </c>
      <c r="AM751">
        <v>150</v>
      </c>
      <c r="AN751">
        <v>600</v>
      </c>
      <c r="AO751">
        <v>0</v>
      </c>
      <c r="AP751">
        <v>1729.5671869324763</v>
      </c>
      <c r="AQ751">
        <v>30</v>
      </c>
      <c r="AT751">
        <f t="shared" si="261"/>
        <v>0.37323943661971831</v>
      </c>
      <c r="AU751">
        <f t="shared" si="262"/>
        <v>0.36731107205623903</v>
      </c>
      <c r="AV751">
        <f t="shared" si="263"/>
        <v>0</v>
      </c>
      <c r="AW751">
        <f t="shared" si="264"/>
        <v>0.85276786321704312</v>
      </c>
      <c r="AX751">
        <f t="shared" si="265"/>
        <v>7.1428571428571425E-2</v>
      </c>
    </row>
    <row r="752" spans="2:50" ht="15">
      <c r="B752" s="52">
        <v>2</v>
      </c>
      <c r="C752" s="52">
        <v>3.13</v>
      </c>
      <c r="D752" s="52">
        <v>1</v>
      </c>
      <c r="E752" s="52">
        <v>2.1</v>
      </c>
      <c r="F752" s="52">
        <v>3</v>
      </c>
      <c r="G752" s="53">
        <v>2.6711515631183227</v>
      </c>
      <c r="H752" s="53">
        <v>2.7</v>
      </c>
      <c r="I752" s="52">
        <v>2</v>
      </c>
      <c r="J752" s="53">
        <v>2.5258435732397109</v>
      </c>
      <c r="K752" s="53">
        <v>2.59</v>
      </c>
      <c r="L752" s="52">
        <v>25</v>
      </c>
      <c r="M752" s="52">
        <v>1</v>
      </c>
      <c r="N752" s="52">
        <v>20</v>
      </c>
      <c r="O752" s="52">
        <v>28</v>
      </c>
      <c r="P752" s="54">
        <v>95.516771000000006</v>
      </c>
      <c r="Q752" s="54">
        <v>35.500073</v>
      </c>
      <c r="R752" s="55">
        <v>0</v>
      </c>
      <c r="U752">
        <f t="shared" si="244"/>
        <v>0.33333333333333331</v>
      </c>
      <c r="V752">
        <f t="shared" si="245"/>
        <v>0.95136778115501519</v>
      </c>
      <c r="W752">
        <f t="shared" si="246"/>
        <v>0.25</v>
      </c>
      <c r="X752">
        <f t="shared" si="247"/>
        <v>0.71672354948805461</v>
      </c>
      <c r="Y752">
        <f t="shared" si="248"/>
        <v>0.42857142857142855</v>
      </c>
      <c r="Z752">
        <f t="shared" si="249"/>
        <v>0.81190017116058444</v>
      </c>
      <c r="AA752">
        <f t="shared" si="250"/>
        <v>0.8206686930091186</v>
      </c>
      <c r="AB752">
        <f t="shared" si="251"/>
        <v>0.5</v>
      </c>
      <c r="AC752">
        <f t="shared" si="252"/>
        <v>0.7993175864682629</v>
      </c>
      <c r="AD752">
        <f t="shared" si="253"/>
        <v>0.81962025316455689</v>
      </c>
      <c r="AE752">
        <f t="shared" si="254"/>
        <v>0.16666666666666666</v>
      </c>
      <c r="AF752">
        <f t="shared" si="255"/>
        <v>0.16666666666666666</v>
      </c>
      <c r="AG752">
        <f t="shared" si="256"/>
        <v>0.33333333333333331</v>
      </c>
      <c r="AH752">
        <f t="shared" si="257"/>
        <v>3.6529680365296802E-3</v>
      </c>
      <c r="AI752">
        <f t="shared" si="258"/>
        <v>0.5498452012383902</v>
      </c>
      <c r="AJ752">
        <f t="shared" si="259"/>
        <v>0.45024875621890548</v>
      </c>
      <c r="AK752">
        <f t="shared" si="260"/>
        <v>0</v>
      </c>
      <c r="AM752">
        <v>150</v>
      </c>
      <c r="AN752">
        <v>600</v>
      </c>
      <c r="AO752">
        <v>0</v>
      </c>
      <c r="AP752">
        <v>1691.2018186244879</v>
      </c>
      <c r="AQ752">
        <v>60</v>
      </c>
      <c r="AT752">
        <f t="shared" si="261"/>
        <v>0.37323943661971831</v>
      </c>
      <c r="AU752">
        <f t="shared" si="262"/>
        <v>0.36731107205623903</v>
      </c>
      <c r="AV752">
        <f t="shared" si="263"/>
        <v>0</v>
      </c>
      <c r="AW752">
        <f t="shared" si="264"/>
        <v>0.83385171274846037</v>
      </c>
      <c r="AX752">
        <f t="shared" si="265"/>
        <v>0.14285714285714285</v>
      </c>
    </row>
    <row r="753" spans="2:50" ht="15">
      <c r="B753" s="52">
        <v>6</v>
      </c>
      <c r="C753" s="52">
        <v>2.88</v>
      </c>
      <c r="D753" s="56">
        <v>0</v>
      </c>
      <c r="E753" s="52">
        <v>1</v>
      </c>
      <c r="F753" s="52">
        <v>3</v>
      </c>
      <c r="G753" s="53">
        <v>2.6711515631183227</v>
      </c>
      <c r="H753" s="53">
        <v>2.7</v>
      </c>
      <c r="I753" s="52">
        <v>2</v>
      </c>
      <c r="J753" s="53">
        <v>2.5258435732397109</v>
      </c>
      <c r="K753" s="53">
        <v>2.59</v>
      </c>
      <c r="L753" s="52">
        <v>22.5</v>
      </c>
      <c r="M753" s="52">
        <v>1</v>
      </c>
      <c r="N753" s="52">
        <v>20</v>
      </c>
      <c r="O753" s="52">
        <v>28</v>
      </c>
      <c r="P753" s="54">
        <v>71.000146000000001</v>
      </c>
      <c r="Q753" s="54">
        <v>34.225208500000001</v>
      </c>
      <c r="R753" s="55">
        <v>0</v>
      </c>
      <c r="U753">
        <f t="shared" si="244"/>
        <v>1</v>
      </c>
      <c r="V753">
        <f t="shared" si="245"/>
        <v>0.87537993920972645</v>
      </c>
      <c r="W753">
        <f t="shared" si="246"/>
        <v>0</v>
      </c>
      <c r="X753">
        <f t="shared" si="247"/>
        <v>0.34129692832764502</v>
      </c>
      <c r="Y753">
        <f t="shared" si="248"/>
        <v>0.42857142857142855</v>
      </c>
      <c r="Z753">
        <f t="shared" si="249"/>
        <v>0.81190017116058444</v>
      </c>
      <c r="AA753">
        <f t="shared" si="250"/>
        <v>0.8206686930091186</v>
      </c>
      <c r="AB753">
        <f t="shared" si="251"/>
        <v>0.5</v>
      </c>
      <c r="AC753">
        <f t="shared" si="252"/>
        <v>0.7993175864682629</v>
      </c>
      <c r="AD753">
        <f t="shared" si="253"/>
        <v>0.81962025316455689</v>
      </c>
      <c r="AE753">
        <f t="shared" si="254"/>
        <v>0.125</v>
      </c>
      <c r="AF753">
        <f t="shared" si="255"/>
        <v>0.16666666666666666</v>
      </c>
      <c r="AG753">
        <f t="shared" si="256"/>
        <v>0.33333333333333331</v>
      </c>
      <c r="AH753">
        <f t="shared" si="257"/>
        <v>3.6529680365296802E-3</v>
      </c>
      <c r="AI753">
        <f t="shared" si="258"/>
        <v>0.39504643962848301</v>
      </c>
      <c r="AJ753">
        <f t="shared" si="259"/>
        <v>0.43407960199004975</v>
      </c>
      <c r="AK753">
        <f t="shared" si="260"/>
        <v>0</v>
      </c>
      <c r="AM753">
        <v>180</v>
      </c>
      <c r="AN753">
        <v>800</v>
      </c>
      <c r="AO753">
        <v>0</v>
      </c>
      <c r="AP753">
        <v>1456.1788682231895</v>
      </c>
      <c r="AQ753">
        <v>0</v>
      </c>
      <c r="AT753">
        <f t="shared" si="261"/>
        <v>0.58450704225352113</v>
      </c>
      <c r="AU753">
        <f t="shared" si="262"/>
        <v>0.57820738137082595</v>
      </c>
      <c r="AV753">
        <f t="shared" si="263"/>
        <v>0</v>
      </c>
      <c r="AW753">
        <f t="shared" si="264"/>
        <v>0.71797300000753417</v>
      </c>
      <c r="AX753">
        <f t="shared" si="265"/>
        <v>0</v>
      </c>
    </row>
    <row r="754" spans="2:50" ht="15">
      <c r="B754" s="52">
        <v>6</v>
      </c>
      <c r="C754" s="52">
        <v>2.88</v>
      </c>
      <c r="D754" s="52">
        <v>1</v>
      </c>
      <c r="E754" s="52">
        <v>2.1</v>
      </c>
      <c r="F754" s="52">
        <v>3</v>
      </c>
      <c r="G754" s="53">
        <v>2.6711515631183227</v>
      </c>
      <c r="H754" s="53">
        <v>2.7</v>
      </c>
      <c r="I754" s="52">
        <v>2</v>
      </c>
      <c r="J754" s="53">
        <v>2.5258435732397109</v>
      </c>
      <c r="K754" s="53">
        <v>2.59</v>
      </c>
      <c r="L754" s="52">
        <v>22.5</v>
      </c>
      <c r="M754" s="52">
        <v>1</v>
      </c>
      <c r="N754" s="52">
        <v>20</v>
      </c>
      <c r="O754" s="52">
        <v>28</v>
      </c>
      <c r="P754" s="54">
        <v>74.628606500000004</v>
      </c>
      <c r="Q754" s="54">
        <v>32.656144500000003</v>
      </c>
      <c r="R754" s="55">
        <v>0</v>
      </c>
      <c r="U754">
        <f t="shared" si="244"/>
        <v>1</v>
      </c>
      <c r="V754">
        <f t="shared" si="245"/>
        <v>0.87537993920972645</v>
      </c>
      <c r="W754">
        <f t="shared" si="246"/>
        <v>0.25</v>
      </c>
      <c r="X754">
        <f t="shared" si="247"/>
        <v>0.71672354948805461</v>
      </c>
      <c r="Y754">
        <f t="shared" si="248"/>
        <v>0.42857142857142855</v>
      </c>
      <c r="Z754">
        <f t="shared" si="249"/>
        <v>0.81190017116058444</v>
      </c>
      <c r="AA754">
        <f t="shared" si="250"/>
        <v>0.8206686930091186</v>
      </c>
      <c r="AB754">
        <f t="shared" si="251"/>
        <v>0.5</v>
      </c>
      <c r="AC754">
        <f t="shared" si="252"/>
        <v>0.7993175864682629</v>
      </c>
      <c r="AD754">
        <f t="shared" si="253"/>
        <v>0.81962025316455689</v>
      </c>
      <c r="AE754">
        <f t="shared" si="254"/>
        <v>0.125</v>
      </c>
      <c r="AF754">
        <f t="shared" si="255"/>
        <v>0.16666666666666666</v>
      </c>
      <c r="AG754">
        <f t="shared" si="256"/>
        <v>0.33333333333333331</v>
      </c>
      <c r="AH754">
        <f t="shared" si="257"/>
        <v>3.6529680365296802E-3</v>
      </c>
      <c r="AI754">
        <f t="shared" si="258"/>
        <v>0.41795665634674928</v>
      </c>
      <c r="AJ754">
        <f t="shared" si="259"/>
        <v>0.41417910447761197</v>
      </c>
      <c r="AK754">
        <f t="shared" si="260"/>
        <v>0</v>
      </c>
      <c r="AM754">
        <v>189</v>
      </c>
      <c r="AN754">
        <v>840</v>
      </c>
      <c r="AO754">
        <v>0</v>
      </c>
      <c r="AP754">
        <v>1343.5756596755045</v>
      </c>
      <c r="AQ754">
        <v>39.983999999999995</v>
      </c>
      <c r="AT754">
        <f t="shared" si="261"/>
        <v>0.647887323943662</v>
      </c>
      <c r="AU754">
        <f t="shared" si="262"/>
        <v>0.62038664323374337</v>
      </c>
      <c r="AV754">
        <f t="shared" si="263"/>
        <v>0</v>
      </c>
      <c r="AW754">
        <f t="shared" si="264"/>
        <v>0.66245367802334498</v>
      </c>
      <c r="AX754">
        <f t="shared" si="265"/>
        <v>9.5199999999999993E-2</v>
      </c>
    </row>
    <row r="755" spans="2:50" ht="15">
      <c r="B755" s="52">
        <v>6</v>
      </c>
      <c r="C755" s="52">
        <v>2.9</v>
      </c>
      <c r="D755" s="56">
        <v>0</v>
      </c>
      <c r="E755" s="52">
        <v>1</v>
      </c>
      <c r="F755" s="52">
        <v>3</v>
      </c>
      <c r="G755" s="53">
        <v>2.6711515631183227</v>
      </c>
      <c r="H755" s="53">
        <v>2.7</v>
      </c>
      <c r="I755" s="52">
        <v>2</v>
      </c>
      <c r="J755" s="53">
        <v>2.5258435732397109</v>
      </c>
      <c r="K755" s="53">
        <v>2.59</v>
      </c>
      <c r="L755" s="52">
        <v>22.5</v>
      </c>
      <c r="M755" s="52">
        <v>1</v>
      </c>
      <c r="N755" s="52">
        <v>20</v>
      </c>
      <c r="O755" s="52">
        <v>28</v>
      </c>
      <c r="P755" s="54">
        <v>76.9822025</v>
      </c>
      <c r="Q755" s="54">
        <v>33.636809500000005</v>
      </c>
      <c r="R755" s="55">
        <v>0</v>
      </c>
      <c r="U755">
        <f t="shared" si="244"/>
        <v>1</v>
      </c>
      <c r="V755">
        <f t="shared" si="245"/>
        <v>0.8814589665653495</v>
      </c>
      <c r="W755">
        <f t="shared" si="246"/>
        <v>0</v>
      </c>
      <c r="X755">
        <f t="shared" si="247"/>
        <v>0.34129692832764502</v>
      </c>
      <c r="Y755">
        <f t="shared" si="248"/>
        <v>0.42857142857142855</v>
      </c>
      <c r="Z755">
        <f t="shared" si="249"/>
        <v>0.81190017116058444</v>
      </c>
      <c r="AA755">
        <f t="shared" si="250"/>
        <v>0.8206686930091186</v>
      </c>
      <c r="AB755">
        <f t="shared" si="251"/>
        <v>0.5</v>
      </c>
      <c r="AC755">
        <f t="shared" si="252"/>
        <v>0.7993175864682629</v>
      </c>
      <c r="AD755">
        <f t="shared" si="253"/>
        <v>0.81962025316455689</v>
      </c>
      <c r="AE755">
        <f t="shared" si="254"/>
        <v>0.125</v>
      </c>
      <c r="AF755">
        <f t="shared" si="255"/>
        <v>0.16666666666666666</v>
      </c>
      <c r="AG755">
        <f t="shared" si="256"/>
        <v>0.33333333333333331</v>
      </c>
      <c r="AH755">
        <f t="shared" si="257"/>
        <v>3.6529680365296802E-3</v>
      </c>
      <c r="AI755">
        <f t="shared" si="258"/>
        <v>0.43281733746130036</v>
      </c>
      <c r="AJ755">
        <f t="shared" si="259"/>
        <v>0.42661691542288566</v>
      </c>
      <c r="AK755">
        <f t="shared" si="260"/>
        <v>0</v>
      </c>
      <c r="AM755">
        <v>180</v>
      </c>
      <c r="AN755">
        <v>800</v>
      </c>
      <c r="AO755">
        <v>0</v>
      </c>
      <c r="AP755">
        <v>1461.323649413916</v>
      </c>
      <c r="AQ755">
        <v>0</v>
      </c>
      <c r="AT755">
        <f t="shared" si="261"/>
        <v>0.58450704225352113</v>
      </c>
      <c r="AU755">
        <f t="shared" si="262"/>
        <v>0.57820738137082595</v>
      </c>
      <c r="AV755">
        <f t="shared" si="263"/>
        <v>0</v>
      </c>
      <c r="AW755">
        <f t="shared" si="264"/>
        <v>0.72050964853780386</v>
      </c>
      <c r="AX755">
        <f t="shared" si="265"/>
        <v>0</v>
      </c>
    </row>
    <row r="756" spans="2:50" ht="15">
      <c r="B756" s="52">
        <v>6</v>
      </c>
      <c r="C756" s="52">
        <v>2.9</v>
      </c>
      <c r="D756" s="52">
        <v>1</v>
      </c>
      <c r="E756" s="52">
        <v>2.1</v>
      </c>
      <c r="F756" s="52">
        <v>3</v>
      </c>
      <c r="G756" s="53">
        <v>2.6711515631183227</v>
      </c>
      <c r="H756" s="53">
        <v>2.7</v>
      </c>
      <c r="I756" s="52">
        <v>2</v>
      </c>
      <c r="J756" s="53">
        <v>2.5258435732397109</v>
      </c>
      <c r="K756" s="53">
        <v>2.59</v>
      </c>
      <c r="L756" s="52">
        <v>22.5</v>
      </c>
      <c r="M756" s="52">
        <v>1</v>
      </c>
      <c r="N756" s="52">
        <v>20</v>
      </c>
      <c r="O756" s="52">
        <v>28</v>
      </c>
      <c r="P756" s="54">
        <v>79.237731999999994</v>
      </c>
      <c r="Q756" s="54">
        <v>34.519407999999999</v>
      </c>
      <c r="R756" s="55">
        <v>0</v>
      </c>
      <c r="U756">
        <f t="shared" si="244"/>
        <v>1</v>
      </c>
      <c r="V756">
        <f t="shared" si="245"/>
        <v>0.8814589665653495</v>
      </c>
      <c r="W756">
        <f t="shared" si="246"/>
        <v>0.25</v>
      </c>
      <c r="X756">
        <f t="shared" si="247"/>
        <v>0.71672354948805461</v>
      </c>
      <c r="Y756">
        <f t="shared" si="248"/>
        <v>0.42857142857142855</v>
      </c>
      <c r="Z756">
        <f t="shared" si="249"/>
        <v>0.81190017116058444</v>
      </c>
      <c r="AA756">
        <f t="shared" si="250"/>
        <v>0.8206686930091186</v>
      </c>
      <c r="AB756">
        <f t="shared" si="251"/>
        <v>0.5</v>
      </c>
      <c r="AC756">
        <f t="shared" si="252"/>
        <v>0.7993175864682629</v>
      </c>
      <c r="AD756">
        <f t="shared" si="253"/>
        <v>0.81962025316455689</v>
      </c>
      <c r="AE756">
        <f t="shared" si="254"/>
        <v>0.125</v>
      </c>
      <c r="AF756">
        <f t="shared" si="255"/>
        <v>0.16666666666666666</v>
      </c>
      <c r="AG756">
        <f t="shared" si="256"/>
        <v>0.33333333333333331</v>
      </c>
      <c r="AH756">
        <f t="shared" si="257"/>
        <v>3.6529680365296802E-3</v>
      </c>
      <c r="AI756">
        <f t="shared" si="258"/>
        <v>0.44705882352941173</v>
      </c>
      <c r="AJ756">
        <f t="shared" si="259"/>
        <v>0.43781094527363179</v>
      </c>
      <c r="AK756">
        <f t="shared" si="260"/>
        <v>0</v>
      </c>
      <c r="AM756">
        <v>189</v>
      </c>
      <c r="AN756">
        <v>840</v>
      </c>
      <c r="AO756">
        <v>0</v>
      </c>
      <c r="AP756">
        <v>1348.9776799257672</v>
      </c>
      <c r="AQ756">
        <v>39.983999999999995</v>
      </c>
      <c r="AT756">
        <f t="shared" si="261"/>
        <v>0.647887323943662</v>
      </c>
      <c r="AU756">
        <f t="shared" si="262"/>
        <v>0.62038664323374337</v>
      </c>
      <c r="AV756">
        <f t="shared" si="263"/>
        <v>0</v>
      </c>
      <c r="AW756">
        <f t="shared" si="264"/>
        <v>0.66511715898012813</v>
      </c>
      <c r="AX756">
        <f t="shared" si="265"/>
        <v>9.5199999999999993E-2</v>
      </c>
    </row>
    <row r="757" spans="2:50" ht="15">
      <c r="B757" s="52">
        <v>6</v>
      </c>
      <c r="C757" s="52">
        <v>2.94</v>
      </c>
      <c r="D757" s="56">
        <v>0</v>
      </c>
      <c r="E757" s="52">
        <v>1</v>
      </c>
      <c r="F757" s="52">
        <v>3</v>
      </c>
      <c r="G757" s="53">
        <v>2.6711515631183227</v>
      </c>
      <c r="H757" s="53">
        <v>2.7</v>
      </c>
      <c r="I757" s="52">
        <v>2</v>
      </c>
      <c r="J757" s="53">
        <v>2.5258435732397109</v>
      </c>
      <c r="K757" s="53">
        <v>2.59</v>
      </c>
      <c r="L757" s="52">
        <v>28.5</v>
      </c>
      <c r="M757" s="52">
        <v>1</v>
      </c>
      <c r="N757" s="52">
        <v>20</v>
      </c>
      <c r="O757" s="52">
        <v>28</v>
      </c>
      <c r="P757" s="54">
        <v>66.489086999999998</v>
      </c>
      <c r="Q757" s="54">
        <v>39.814998999999993</v>
      </c>
      <c r="R757" s="55">
        <v>0</v>
      </c>
      <c r="U757">
        <f t="shared" si="244"/>
        <v>1</v>
      </c>
      <c r="V757">
        <f t="shared" si="245"/>
        <v>0.8936170212765957</v>
      </c>
      <c r="W757">
        <f t="shared" si="246"/>
        <v>0</v>
      </c>
      <c r="X757">
        <f t="shared" si="247"/>
        <v>0.34129692832764502</v>
      </c>
      <c r="Y757">
        <f t="shared" si="248"/>
        <v>0.42857142857142855</v>
      </c>
      <c r="Z757">
        <f t="shared" si="249"/>
        <v>0.81190017116058444</v>
      </c>
      <c r="AA757">
        <f t="shared" si="250"/>
        <v>0.8206686930091186</v>
      </c>
      <c r="AB757">
        <f t="shared" si="251"/>
        <v>0.5</v>
      </c>
      <c r="AC757">
        <f t="shared" si="252"/>
        <v>0.7993175864682629</v>
      </c>
      <c r="AD757">
        <f t="shared" si="253"/>
        <v>0.81962025316455689</v>
      </c>
      <c r="AE757">
        <f t="shared" si="254"/>
        <v>0.22500000000000001</v>
      </c>
      <c r="AF757">
        <f t="shared" si="255"/>
        <v>0.16666666666666666</v>
      </c>
      <c r="AG757">
        <f t="shared" si="256"/>
        <v>0.33333333333333331</v>
      </c>
      <c r="AH757">
        <f t="shared" si="257"/>
        <v>3.6529680365296802E-3</v>
      </c>
      <c r="AI757">
        <f t="shared" si="258"/>
        <v>0.36656346749226004</v>
      </c>
      <c r="AJ757">
        <f t="shared" si="259"/>
        <v>0.50497512437810932</v>
      </c>
      <c r="AK757">
        <f t="shared" si="260"/>
        <v>0</v>
      </c>
      <c r="AM757">
        <v>228</v>
      </c>
      <c r="AN757">
        <v>800.00000000000011</v>
      </c>
      <c r="AO757">
        <v>0</v>
      </c>
      <c r="AP757">
        <v>1342.4955832115197</v>
      </c>
      <c r="AQ757">
        <v>0</v>
      </c>
      <c r="AT757">
        <f t="shared" si="261"/>
        <v>0.92253521126760563</v>
      </c>
      <c r="AU757">
        <f t="shared" si="262"/>
        <v>0.57820738137082617</v>
      </c>
      <c r="AV757">
        <f t="shared" si="263"/>
        <v>0</v>
      </c>
      <c r="AW757">
        <f t="shared" si="264"/>
        <v>0.66192114334920094</v>
      </c>
      <c r="AX757">
        <f t="shared" si="265"/>
        <v>0</v>
      </c>
    </row>
    <row r="758" spans="2:50" ht="15">
      <c r="B758" s="52">
        <v>6</v>
      </c>
      <c r="C758" s="52">
        <v>2.94</v>
      </c>
      <c r="D758" s="52">
        <v>1</v>
      </c>
      <c r="E758" s="52">
        <v>2.1</v>
      </c>
      <c r="F758" s="52">
        <v>3</v>
      </c>
      <c r="G758" s="53">
        <v>2.6711515631183227</v>
      </c>
      <c r="H758" s="53">
        <v>2.7</v>
      </c>
      <c r="I758" s="52">
        <v>2</v>
      </c>
      <c r="J758" s="53">
        <v>2.5258435732397109</v>
      </c>
      <c r="K758" s="53">
        <v>2.59</v>
      </c>
      <c r="L758" s="52">
        <v>28.5</v>
      </c>
      <c r="M758" s="52">
        <v>1</v>
      </c>
      <c r="N758" s="52">
        <v>20</v>
      </c>
      <c r="O758" s="52">
        <v>28</v>
      </c>
      <c r="P758" s="54">
        <v>69.921414499999997</v>
      </c>
      <c r="Q758" s="54">
        <v>29.027683999999997</v>
      </c>
      <c r="R758" s="55">
        <v>0</v>
      </c>
      <c r="U758">
        <f t="shared" si="244"/>
        <v>1</v>
      </c>
      <c r="V758">
        <f t="shared" si="245"/>
        <v>0.8936170212765957</v>
      </c>
      <c r="W758">
        <f t="shared" si="246"/>
        <v>0.25</v>
      </c>
      <c r="X758">
        <f t="shared" si="247"/>
        <v>0.71672354948805461</v>
      </c>
      <c r="Y758">
        <f t="shared" si="248"/>
        <v>0.42857142857142855</v>
      </c>
      <c r="Z758">
        <f t="shared" si="249"/>
        <v>0.81190017116058444</v>
      </c>
      <c r="AA758">
        <f t="shared" si="250"/>
        <v>0.8206686930091186</v>
      </c>
      <c r="AB758">
        <f t="shared" si="251"/>
        <v>0.5</v>
      </c>
      <c r="AC758">
        <f t="shared" si="252"/>
        <v>0.7993175864682629</v>
      </c>
      <c r="AD758">
        <f t="shared" si="253"/>
        <v>0.81962025316455689</v>
      </c>
      <c r="AE758">
        <f t="shared" si="254"/>
        <v>0.22500000000000001</v>
      </c>
      <c r="AF758">
        <f t="shared" si="255"/>
        <v>0.16666666666666666</v>
      </c>
      <c r="AG758">
        <f t="shared" si="256"/>
        <v>0.33333333333333331</v>
      </c>
      <c r="AH758">
        <f t="shared" si="257"/>
        <v>3.6529680365296802E-3</v>
      </c>
      <c r="AI758">
        <f t="shared" si="258"/>
        <v>0.38823529411764707</v>
      </c>
      <c r="AJ758">
        <f t="shared" si="259"/>
        <v>0.36815920398009944</v>
      </c>
      <c r="AK758">
        <f t="shared" si="260"/>
        <v>0</v>
      </c>
      <c r="AM758">
        <v>239</v>
      </c>
      <c r="AN758">
        <v>838.59649122807025</v>
      </c>
      <c r="AO758">
        <v>0</v>
      </c>
      <c r="AP758">
        <v>1226.6499273241052</v>
      </c>
      <c r="AQ758">
        <v>39.917192982456143</v>
      </c>
      <c r="AT758">
        <f t="shared" si="261"/>
        <v>1</v>
      </c>
      <c r="AU758">
        <f t="shared" si="262"/>
        <v>0.61890666913329029</v>
      </c>
      <c r="AV758">
        <f t="shared" si="263"/>
        <v>0</v>
      </c>
      <c r="AW758">
        <f t="shared" si="264"/>
        <v>0.60480312377732282</v>
      </c>
      <c r="AX758">
        <f t="shared" si="265"/>
        <v>9.504093567251462E-2</v>
      </c>
    </row>
    <row r="759" spans="2:50" ht="15">
      <c r="B759" s="52">
        <v>6</v>
      </c>
      <c r="C759" s="52">
        <v>2.94</v>
      </c>
      <c r="D759" s="52">
        <v>1</v>
      </c>
      <c r="E759" s="52">
        <v>2.1</v>
      </c>
      <c r="F759" s="52">
        <v>3</v>
      </c>
      <c r="G759" s="53">
        <v>2.6711515631183227</v>
      </c>
      <c r="H759" s="53">
        <v>2.7</v>
      </c>
      <c r="I759" s="52">
        <v>2</v>
      </c>
      <c r="J759" s="53">
        <v>2.5258435732397109</v>
      </c>
      <c r="K759" s="53">
        <v>2.59</v>
      </c>
      <c r="L759" s="52">
        <v>17.5</v>
      </c>
      <c r="M759" s="52">
        <v>1</v>
      </c>
      <c r="N759" s="52">
        <v>20</v>
      </c>
      <c r="O759" s="52">
        <v>28</v>
      </c>
      <c r="P759" s="54">
        <v>81.199061999999998</v>
      </c>
      <c r="Q759" s="54">
        <v>39.618866000000004</v>
      </c>
      <c r="R759" s="55">
        <v>0</v>
      </c>
      <c r="U759">
        <f t="shared" si="244"/>
        <v>1</v>
      </c>
      <c r="V759">
        <f t="shared" si="245"/>
        <v>0.8936170212765957</v>
      </c>
      <c r="W759">
        <f t="shared" si="246"/>
        <v>0.25</v>
      </c>
      <c r="X759">
        <f t="shared" si="247"/>
        <v>0.71672354948805461</v>
      </c>
      <c r="Y759">
        <f t="shared" si="248"/>
        <v>0.42857142857142855</v>
      </c>
      <c r="Z759">
        <f t="shared" si="249"/>
        <v>0.81190017116058444</v>
      </c>
      <c r="AA759">
        <f t="shared" si="250"/>
        <v>0.8206686930091186</v>
      </c>
      <c r="AB759">
        <f t="shared" si="251"/>
        <v>0.5</v>
      </c>
      <c r="AC759">
        <f t="shared" si="252"/>
        <v>0.7993175864682629</v>
      </c>
      <c r="AD759">
        <f t="shared" si="253"/>
        <v>0.81962025316455689</v>
      </c>
      <c r="AE759">
        <f t="shared" si="254"/>
        <v>4.1666666666666664E-2</v>
      </c>
      <c r="AF759">
        <f t="shared" si="255"/>
        <v>0.16666666666666666</v>
      </c>
      <c r="AG759">
        <f t="shared" si="256"/>
        <v>0.33333333333333331</v>
      </c>
      <c r="AH759">
        <f t="shared" si="257"/>
        <v>3.6529680365296802E-3</v>
      </c>
      <c r="AI759">
        <f t="shared" si="258"/>
        <v>0.45944272445820433</v>
      </c>
      <c r="AJ759">
        <f t="shared" si="259"/>
        <v>0.50248756218905477</v>
      </c>
      <c r="AK759">
        <f t="shared" si="260"/>
        <v>0</v>
      </c>
      <c r="AM759">
        <v>140</v>
      </c>
      <c r="AN759">
        <v>800</v>
      </c>
      <c r="AO759">
        <v>0</v>
      </c>
      <c r="AP759">
        <v>1530.1278111497868</v>
      </c>
      <c r="AQ759">
        <v>38.08</v>
      </c>
      <c r="AT759">
        <f t="shared" si="261"/>
        <v>0.30281690140845069</v>
      </c>
      <c r="AU759">
        <f t="shared" si="262"/>
        <v>0.57820738137082595</v>
      </c>
      <c r="AV759">
        <f t="shared" si="263"/>
        <v>0</v>
      </c>
      <c r="AW759">
        <f t="shared" si="264"/>
        <v>0.75443372990754898</v>
      </c>
      <c r="AX759">
        <f t="shared" si="265"/>
        <v>9.0666666666666659E-2</v>
      </c>
    </row>
    <row r="760" spans="2:50" ht="15">
      <c r="B760" s="52">
        <v>6</v>
      </c>
      <c r="C760" s="52">
        <v>2.94</v>
      </c>
      <c r="D760" s="52">
        <v>1</v>
      </c>
      <c r="E760" s="52">
        <v>2.1</v>
      </c>
      <c r="F760" s="52">
        <v>3</v>
      </c>
      <c r="G760" s="53">
        <v>2.6711515631183227</v>
      </c>
      <c r="H760" s="53">
        <v>2.7</v>
      </c>
      <c r="I760" s="52">
        <v>2</v>
      </c>
      <c r="J760" s="53">
        <v>2.5258435732397109</v>
      </c>
      <c r="K760" s="53">
        <v>2.59</v>
      </c>
      <c r="L760" s="52">
        <v>16</v>
      </c>
      <c r="M760" s="52">
        <v>1</v>
      </c>
      <c r="N760" s="52">
        <v>20</v>
      </c>
      <c r="O760" s="52">
        <v>28</v>
      </c>
      <c r="P760" s="54">
        <v>89.730847499999996</v>
      </c>
      <c r="Q760" s="54">
        <v>37.755602500000002</v>
      </c>
      <c r="R760" s="55">
        <v>0</v>
      </c>
      <c r="U760">
        <f t="shared" si="244"/>
        <v>1</v>
      </c>
      <c r="V760">
        <f t="shared" si="245"/>
        <v>0.8936170212765957</v>
      </c>
      <c r="W760">
        <f t="shared" si="246"/>
        <v>0.25</v>
      </c>
      <c r="X760">
        <f t="shared" si="247"/>
        <v>0.71672354948805461</v>
      </c>
      <c r="Y760">
        <f t="shared" si="248"/>
        <v>0.42857142857142855</v>
      </c>
      <c r="Z760">
        <f t="shared" si="249"/>
        <v>0.81190017116058444</v>
      </c>
      <c r="AA760">
        <f t="shared" si="250"/>
        <v>0.8206686930091186</v>
      </c>
      <c r="AB760">
        <f t="shared" si="251"/>
        <v>0.5</v>
      </c>
      <c r="AC760">
        <f t="shared" si="252"/>
        <v>0.7993175864682629</v>
      </c>
      <c r="AD760">
        <f t="shared" si="253"/>
        <v>0.81962025316455689</v>
      </c>
      <c r="AE760">
        <f t="shared" si="254"/>
        <v>1.6666666666666666E-2</v>
      </c>
      <c r="AF760">
        <f t="shared" si="255"/>
        <v>0.16666666666666666</v>
      </c>
      <c r="AG760">
        <f t="shared" si="256"/>
        <v>0.33333333333333331</v>
      </c>
      <c r="AH760">
        <f t="shared" si="257"/>
        <v>3.6529680365296802E-3</v>
      </c>
      <c r="AI760">
        <f t="shared" si="258"/>
        <v>0.51331269349845199</v>
      </c>
      <c r="AJ760">
        <f t="shared" si="259"/>
        <v>0.47885572139303484</v>
      </c>
      <c r="AK760">
        <f t="shared" si="260"/>
        <v>0</v>
      </c>
      <c r="AM760">
        <v>140</v>
      </c>
      <c r="AN760">
        <v>875</v>
      </c>
      <c r="AO760">
        <v>0</v>
      </c>
      <c r="AP760">
        <v>1408.6004829979083</v>
      </c>
      <c r="AQ760">
        <v>79.537499999999994</v>
      </c>
      <c r="AT760">
        <f t="shared" si="261"/>
        <v>0.30281690140845069</v>
      </c>
      <c r="AU760">
        <f t="shared" si="262"/>
        <v>0.65729349736379605</v>
      </c>
      <c r="AV760">
        <f t="shared" si="263"/>
        <v>0</v>
      </c>
      <c r="AW760">
        <f t="shared" si="264"/>
        <v>0.69451434618337116</v>
      </c>
      <c r="AX760">
        <f t="shared" si="265"/>
        <v>0.18937499999999999</v>
      </c>
    </row>
    <row r="761" spans="2:50" ht="15">
      <c r="B761" s="52">
        <v>1</v>
      </c>
      <c r="C761" s="56">
        <v>0</v>
      </c>
      <c r="D761" s="52">
        <v>1</v>
      </c>
      <c r="E761" s="52">
        <v>2.1</v>
      </c>
      <c r="F761" s="52">
        <v>1</v>
      </c>
      <c r="G761" s="53">
        <v>2.6</v>
      </c>
      <c r="H761" s="53">
        <v>2.6</v>
      </c>
      <c r="I761" s="52">
        <v>2</v>
      </c>
      <c r="J761" s="53">
        <v>2.6</v>
      </c>
      <c r="K761" s="53">
        <v>2.6</v>
      </c>
      <c r="L761" s="52">
        <v>28.7</v>
      </c>
      <c r="M761" s="52">
        <v>6</v>
      </c>
      <c r="N761" s="56">
        <v>0</v>
      </c>
      <c r="O761" s="52">
        <v>7</v>
      </c>
      <c r="P761" s="54">
        <v>80.806796000000006</v>
      </c>
      <c r="Q761" s="54">
        <v>35.303939999999997</v>
      </c>
      <c r="R761" s="55">
        <v>0</v>
      </c>
      <c r="U761">
        <f t="shared" si="244"/>
        <v>0.16666666666666666</v>
      </c>
      <c r="V761">
        <f t="shared" si="245"/>
        <v>0</v>
      </c>
      <c r="W761">
        <f t="shared" si="246"/>
        <v>0.25</v>
      </c>
      <c r="X761">
        <f t="shared" si="247"/>
        <v>0.71672354948805461</v>
      </c>
      <c r="Y761">
        <f t="shared" si="248"/>
        <v>0.14285714285714285</v>
      </c>
      <c r="Z761">
        <f t="shared" si="249"/>
        <v>0.79027355623100304</v>
      </c>
      <c r="AA761">
        <f t="shared" si="250"/>
        <v>0.79027355623100304</v>
      </c>
      <c r="AB761">
        <f t="shared" si="251"/>
        <v>0.5</v>
      </c>
      <c r="AC761">
        <f t="shared" si="252"/>
        <v>0.82278481012658222</v>
      </c>
      <c r="AD761">
        <f t="shared" si="253"/>
        <v>0.82278481012658222</v>
      </c>
      <c r="AE761">
        <f t="shared" si="254"/>
        <v>0.22833333333333333</v>
      </c>
      <c r="AF761">
        <f t="shared" si="255"/>
        <v>1</v>
      </c>
      <c r="AG761">
        <f t="shared" si="256"/>
        <v>0</v>
      </c>
      <c r="AH761">
        <f t="shared" si="257"/>
        <v>9.1324200913242006E-4</v>
      </c>
      <c r="AI761">
        <f t="shared" si="258"/>
        <v>0.45696594427244586</v>
      </c>
      <c r="AJ761">
        <f t="shared" si="259"/>
        <v>0.44776119402985071</v>
      </c>
      <c r="AK761">
        <f t="shared" si="260"/>
        <v>0</v>
      </c>
      <c r="AM761">
        <v>155</v>
      </c>
      <c r="AN761">
        <v>540.06968641114986</v>
      </c>
      <c r="AO761">
        <v>1133.6000000000001</v>
      </c>
      <c r="AP761">
        <v>0</v>
      </c>
      <c r="AQ761">
        <v>139.87804878048783</v>
      </c>
      <c r="AT761">
        <f t="shared" si="261"/>
        <v>0.40845070422535212</v>
      </c>
      <c r="AU761">
        <f t="shared" si="262"/>
        <v>0.30411566229646736</v>
      </c>
      <c r="AV761">
        <f t="shared" si="263"/>
        <v>0.80074593128390603</v>
      </c>
      <c r="AW761">
        <f t="shared" si="264"/>
        <v>0</v>
      </c>
      <c r="AX761">
        <f t="shared" si="265"/>
        <v>0.33304297328687577</v>
      </c>
    </row>
    <row r="762" spans="2:50" ht="15">
      <c r="B762" s="52">
        <v>1</v>
      </c>
      <c r="C762" s="56">
        <v>0</v>
      </c>
      <c r="D762" s="52">
        <v>1</v>
      </c>
      <c r="E762" s="52">
        <v>2.1</v>
      </c>
      <c r="F762" s="52">
        <v>1</v>
      </c>
      <c r="G762" s="53">
        <v>2.6</v>
      </c>
      <c r="H762" s="53">
        <v>2.6</v>
      </c>
      <c r="I762" s="52">
        <v>2</v>
      </c>
      <c r="J762" s="53">
        <v>2.6</v>
      </c>
      <c r="K762" s="53">
        <v>2.6</v>
      </c>
      <c r="L762" s="52">
        <v>28.7</v>
      </c>
      <c r="M762" s="52">
        <v>6</v>
      </c>
      <c r="N762" s="56">
        <v>0</v>
      </c>
      <c r="O762" s="52">
        <v>28</v>
      </c>
      <c r="P762" s="54">
        <v>86.984985500000008</v>
      </c>
      <c r="Q762" s="54">
        <v>33.538742999999997</v>
      </c>
      <c r="R762" s="55">
        <v>0</v>
      </c>
      <c r="U762">
        <f t="shared" si="244"/>
        <v>0.16666666666666666</v>
      </c>
      <c r="V762">
        <f t="shared" si="245"/>
        <v>0</v>
      </c>
      <c r="W762">
        <f t="shared" si="246"/>
        <v>0.25</v>
      </c>
      <c r="X762">
        <f t="shared" si="247"/>
        <v>0.71672354948805461</v>
      </c>
      <c r="Y762">
        <f t="shared" si="248"/>
        <v>0.14285714285714285</v>
      </c>
      <c r="Z762">
        <f t="shared" si="249"/>
        <v>0.79027355623100304</v>
      </c>
      <c r="AA762">
        <f t="shared" si="250"/>
        <v>0.79027355623100304</v>
      </c>
      <c r="AB762">
        <f t="shared" si="251"/>
        <v>0.5</v>
      </c>
      <c r="AC762">
        <f t="shared" si="252"/>
        <v>0.82278481012658222</v>
      </c>
      <c r="AD762">
        <f t="shared" si="253"/>
        <v>0.82278481012658222</v>
      </c>
      <c r="AE762">
        <f t="shared" si="254"/>
        <v>0.22833333333333333</v>
      </c>
      <c r="AF762">
        <f t="shared" si="255"/>
        <v>1</v>
      </c>
      <c r="AG762">
        <f t="shared" si="256"/>
        <v>0</v>
      </c>
      <c r="AH762">
        <f t="shared" si="257"/>
        <v>3.6529680365296802E-3</v>
      </c>
      <c r="AI762">
        <f t="shared" si="258"/>
        <v>0.49597523219814249</v>
      </c>
      <c r="AJ762">
        <f t="shared" si="259"/>
        <v>0.42537313432835816</v>
      </c>
      <c r="AK762">
        <f t="shared" si="260"/>
        <v>0</v>
      </c>
      <c r="AM762">
        <v>155</v>
      </c>
      <c r="AN762">
        <v>540.06968641114986</v>
      </c>
      <c r="AO762">
        <v>1133.6000000000001</v>
      </c>
      <c r="AP762">
        <v>0</v>
      </c>
      <c r="AQ762">
        <v>139.87804878048783</v>
      </c>
      <c r="AT762">
        <f t="shared" si="261"/>
        <v>0.40845070422535212</v>
      </c>
      <c r="AU762">
        <f t="shared" si="262"/>
        <v>0.30411566229646736</v>
      </c>
      <c r="AV762">
        <f t="shared" si="263"/>
        <v>0.80074593128390603</v>
      </c>
      <c r="AW762">
        <f t="shared" si="264"/>
        <v>0</v>
      </c>
      <c r="AX762">
        <f t="shared" si="265"/>
        <v>0.33304297328687577</v>
      </c>
    </row>
    <row r="763" spans="2:50" ht="15">
      <c r="B763" s="52">
        <v>1</v>
      </c>
      <c r="C763" s="56">
        <v>0</v>
      </c>
      <c r="D763" s="52">
        <v>1</v>
      </c>
      <c r="E763" s="52">
        <v>2.1</v>
      </c>
      <c r="F763" s="52">
        <v>1</v>
      </c>
      <c r="G763" s="53">
        <v>2.6</v>
      </c>
      <c r="H763" s="53">
        <v>2.6</v>
      </c>
      <c r="I763" s="52">
        <v>2</v>
      </c>
      <c r="J763" s="53">
        <v>2.6</v>
      </c>
      <c r="K763" s="53">
        <v>2.6</v>
      </c>
      <c r="L763" s="52">
        <v>28.7</v>
      </c>
      <c r="M763" s="52">
        <v>6</v>
      </c>
      <c r="N763" s="56">
        <v>0</v>
      </c>
      <c r="O763" s="52">
        <v>90</v>
      </c>
      <c r="P763" s="54">
        <v>92.084443500000006</v>
      </c>
      <c r="Q763" s="54">
        <v>33.931009000000003</v>
      </c>
      <c r="R763" s="55">
        <v>0</v>
      </c>
      <c r="U763">
        <f t="shared" si="244"/>
        <v>0.16666666666666666</v>
      </c>
      <c r="V763">
        <f t="shared" si="245"/>
        <v>0</v>
      </c>
      <c r="W763">
        <f t="shared" si="246"/>
        <v>0.25</v>
      </c>
      <c r="X763">
        <f t="shared" si="247"/>
        <v>0.71672354948805461</v>
      </c>
      <c r="Y763">
        <f t="shared" si="248"/>
        <v>0.14285714285714285</v>
      </c>
      <c r="Z763">
        <f t="shared" si="249"/>
        <v>0.79027355623100304</v>
      </c>
      <c r="AA763">
        <f t="shared" si="250"/>
        <v>0.79027355623100304</v>
      </c>
      <c r="AB763">
        <f t="shared" si="251"/>
        <v>0.5</v>
      </c>
      <c r="AC763">
        <f t="shared" si="252"/>
        <v>0.82278481012658222</v>
      </c>
      <c r="AD763">
        <f t="shared" si="253"/>
        <v>0.82278481012658222</v>
      </c>
      <c r="AE763">
        <f t="shared" si="254"/>
        <v>0.22833333333333333</v>
      </c>
      <c r="AF763">
        <f t="shared" si="255"/>
        <v>1</v>
      </c>
      <c r="AG763">
        <f t="shared" si="256"/>
        <v>0</v>
      </c>
      <c r="AH763">
        <f t="shared" si="257"/>
        <v>1.1741682974559686E-2</v>
      </c>
      <c r="AI763">
        <f t="shared" si="258"/>
        <v>0.52817337461300318</v>
      </c>
      <c r="AJ763">
        <f t="shared" si="259"/>
        <v>0.4303482587064677</v>
      </c>
      <c r="AK763">
        <f t="shared" si="260"/>
        <v>0</v>
      </c>
      <c r="AM763">
        <v>155</v>
      </c>
      <c r="AN763">
        <v>540.06968641114986</v>
      </c>
      <c r="AO763">
        <v>1133.6000000000001</v>
      </c>
      <c r="AP763">
        <v>0</v>
      </c>
      <c r="AQ763">
        <v>139.87804878048783</v>
      </c>
      <c r="AT763">
        <f t="shared" si="261"/>
        <v>0.40845070422535212</v>
      </c>
      <c r="AU763">
        <f t="shared" si="262"/>
        <v>0.30411566229646736</v>
      </c>
      <c r="AV763">
        <f t="shared" si="263"/>
        <v>0.80074593128390603</v>
      </c>
      <c r="AW763">
        <f t="shared" si="264"/>
        <v>0</v>
      </c>
      <c r="AX763">
        <f t="shared" si="265"/>
        <v>0.33304297328687577</v>
      </c>
    </row>
    <row r="764" spans="2:50" ht="15">
      <c r="B764" s="52">
        <v>1</v>
      </c>
      <c r="C764" s="56">
        <v>0</v>
      </c>
      <c r="D764" s="52">
        <v>1</v>
      </c>
      <c r="E764" s="52">
        <v>2.1</v>
      </c>
      <c r="F764" s="52">
        <v>1</v>
      </c>
      <c r="G764" s="53">
        <v>2.6</v>
      </c>
      <c r="H764" s="53">
        <v>2.6</v>
      </c>
      <c r="I764" s="52">
        <v>2</v>
      </c>
      <c r="J764" s="53">
        <v>2.6</v>
      </c>
      <c r="K764" s="53">
        <v>2.6</v>
      </c>
      <c r="L764" s="52">
        <v>28.7</v>
      </c>
      <c r="M764" s="52">
        <v>6</v>
      </c>
      <c r="N764" s="56">
        <v>0</v>
      </c>
      <c r="O764" s="52">
        <v>7</v>
      </c>
      <c r="P764" s="54">
        <v>43.835725500000002</v>
      </c>
      <c r="Q764" s="54">
        <v>28.929617500000006</v>
      </c>
      <c r="R764" s="55">
        <v>0</v>
      </c>
      <c r="U764">
        <f t="shared" si="244"/>
        <v>0.16666666666666666</v>
      </c>
      <c r="V764">
        <f t="shared" si="245"/>
        <v>0</v>
      </c>
      <c r="W764">
        <f t="shared" si="246"/>
        <v>0.25</v>
      </c>
      <c r="X764">
        <f t="shared" si="247"/>
        <v>0.71672354948805461</v>
      </c>
      <c r="Y764">
        <f t="shared" si="248"/>
        <v>0.14285714285714285</v>
      </c>
      <c r="Z764">
        <f t="shared" si="249"/>
        <v>0.79027355623100304</v>
      </c>
      <c r="AA764">
        <f t="shared" si="250"/>
        <v>0.79027355623100304</v>
      </c>
      <c r="AB764">
        <f t="shared" si="251"/>
        <v>0.5</v>
      </c>
      <c r="AC764">
        <f t="shared" si="252"/>
        <v>0.82278481012658222</v>
      </c>
      <c r="AD764">
        <f t="shared" si="253"/>
        <v>0.82278481012658222</v>
      </c>
      <c r="AE764">
        <f t="shared" si="254"/>
        <v>0.22833333333333333</v>
      </c>
      <c r="AF764">
        <f t="shared" si="255"/>
        <v>1</v>
      </c>
      <c r="AG764">
        <f t="shared" si="256"/>
        <v>0</v>
      </c>
      <c r="AH764">
        <f t="shared" si="257"/>
        <v>9.1324200913242006E-4</v>
      </c>
      <c r="AI764">
        <f t="shared" si="258"/>
        <v>0.22352941176470587</v>
      </c>
      <c r="AJ764">
        <f t="shared" si="259"/>
        <v>0.36691542288557222</v>
      </c>
      <c r="AK764">
        <f t="shared" si="260"/>
        <v>0</v>
      </c>
      <c r="AM764">
        <v>155</v>
      </c>
      <c r="AN764">
        <v>540.06968641114986</v>
      </c>
      <c r="AO764">
        <v>1133.6000000000001</v>
      </c>
      <c r="AP764">
        <v>0</v>
      </c>
      <c r="AQ764">
        <v>139.87804878048783</v>
      </c>
      <c r="AT764">
        <f t="shared" si="261"/>
        <v>0.40845070422535212</v>
      </c>
      <c r="AU764">
        <f t="shared" si="262"/>
        <v>0.30411566229646736</v>
      </c>
      <c r="AV764">
        <f t="shared" si="263"/>
        <v>0.80074593128390603</v>
      </c>
      <c r="AW764">
        <f t="shared" si="264"/>
        <v>0</v>
      </c>
      <c r="AX764">
        <f t="shared" si="265"/>
        <v>0.33304297328687577</v>
      </c>
    </row>
    <row r="765" spans="2:50" ht="15">
      <c r="B765" s="52">
        <v>1</v>
      </c>
      <c r="C765" s="56">
        <v>0</v>
      </c>
      <c r="D765" s="52">
        <v>1</v>
      </c>
      <c r="E765" s="52">
        <v>2.1</v>
      </c>
      <c r="F765" s="52">
        <v>1</v>
      </c>
      <c r="G765" s="53">
        <v>2.6</v>
      </c>
      <c r="H765" s="53">
        <v>2.6</v>
      </c>
      <c r="I765" s="52">
        <v>2</v>
      </c>
      <c r="J765" s="53">
        <v>2.6</v>
      </c>
      <c r="K765" s="53">
        <v>2.6</v>
      </c>
      <c r="L765" s="52">
        <v>28.7</v>
      </c>
      <c r="M765" s="52">
        <v>6</v>
      </c>
      <c r="N765" s="56">
        <v>0</v>
      </c>
      <c r="O765" s="52">
        <v>28</v>
      </c>
      <c r="P765" s="54">
        <v>50.406181000000004</v>
      </c>
      <c r="Q765" s="54">
        <v>31.675479499999998</v>
      </c>
      <c r="R765" s="55">
        <v>0</v>
      </c>
      <c r="U765">
        <f t="shared" si="244"/>
        <v>0.16666666666666666</v>
      </c>
      <c r="V765">
        <f t="shared" si="245"/>
        <v>0</v>
      </c>
      <c r="W765">
        <f t="shared" si="246"/>
        <v>0.25</v>
      </c>
      <c r="X765">
        <f t="shared" si="247"/>
        <v>0.71672354948805461</v>
      </c>
      <c r="Y765">
        <f t="shared" si="248"/>
        <v>0.14285714285714285</v>
      </c>
      <c r="Z765">
        <f t="shared" si="249"/>
        <v>0.79027355623100304</v>
      </c>
      <c r="AA765">
        <f t="shared" si="250"/>
        <v>0.79027355623100304</v>
      </c>
      <c r="AB765">
        <f t="shared" si="251"/>
        <v>0.5</v>
      </c>
      <c r="AC765">
        <f t="shared" si="252"/>
        <v>0.82278481012658222</v>
      </c>
      <c r="AD765">
        <f t="shared" si="253"/>
        <v>0.82278481012658222</v>
      </c>
      <c r="AE765">
        <f t="shared" si="254"/>
        <v>0.22833333333333333</v>
      </c>
      <c r="AF765">
        <f t="shared" si="255"/>
        <v>1</v>
      </c>
      <c r="AG765">
        <f t="shared" si="256"/>
        <v>0</v>
      </c>
      <c r="AH765">
        <f t="shared" si="257"/>
        <v>3.6529680365296802E-3</v>
      </c>
      <c r="AI765">
        <f t="shared" si="258"/>
        <v>0.26501547987616103</v>
      </c>
      <c r="AJ765">
        <f t="shared" si="259"/>
        <v>0.40174129353233828</v>
      </c>
      <c r="AK765">
        <f t="shared" si="260"/>
        <v>0</v>
      </c>
      <c r="AM765">
        <v>155</v>
      </c>
      <c r="AN765">
        <v>540.06968641114986</v>
      </c>
      <c r="AO765">
        <v>1133.6000000000001</v>
      </c>
      <c r="AP765">
        <v>0</v>
      </c>
      <c r="AQ765">
        <v>139.87804878048783</v>
      </c>
      <c r="AT765">
        <f t="shared" si="261"/>
        <v>0.40845070422535212</v>
      </c>
      <c r="AU765">
        <f t="shared" si="262"/>
        <v>0.30411566229646736</v>
      </c>
      <c r="AV765">
        <f t="shared" si="263"/>
        <v>0.80074593128390603</v>
      </c>
      <c r="AW765">
        <f t="shared" si="264"/>
        <v>0</v>
      </c>
      <c r="AX765">
        <f t="shared" si="265"/>
        <v>0.33304297328687577</v>
      </c>
    </row>
    <row r="766" spans="2:50" ht="15">
      <c r="B766" s="52">
        <v>1</v>
      </c>
      <c r="C766" s="56">
        <v>0</v>
      </c>
      <c r="D766" s="52">
        <v>1</v>
      </c>
      <c r="E766" s="52">
        <v>2.1</v>
      </c>
      <c r="F766" s="52">
        <v>1</v>
      </c>
      <c r="G766" s="53">
        <v>2.6</v>
      </c>
      <c r="H766" s="53">
        <v>2.6</v>
      </c>
      <c r="I766" s="52">
        <v>2</v>
      </c>
      <c r="J766" s="53">
        <v>2.6</v>
      </c>
      <c r="K766" s="53">
        <v>2.6</v>
      </c>
      <c r="L766" s="52">
        <v>28.7</v>
      </c>
      <c r="M766" s="52">
        <v>6</v>
      </c>
      <c r="N766" s="56">
        <v>0</v>
      </c>
      <c r="O766" s="52">
        <v>90</v>
      </c>
      <c r="P766" s="54">
        <v>58.251500999999998</v>
      </c>
      <c r="Q766" s="54">
        <v>34.127141999999999</v>
      </c>
      <c r="R766" s="55">
        <v>0</v>
      </c>
      <c r="U766">
        <f t="shared" si="244"/>
        <v>0.16666666666666666</v>
      </c>
      <c r="V766">
        <f t="shared" si="245"/>
        <v>0</v>
      </c>
      <c r="W766">
        <f t="shared" si="246"/>
        <v>0.25</v>
      </c>
      <c r="X766">
        <f t="shared" si="247"/>
        <v>0.71672354948805461</v>
      </c>
      <c r="Y766">
        <f t="shared" si="248"/>
        <v>0.14285714285714285</v>
      </c>
      <c r="Z766">
        <f t="shared" si="249"/>
        <v>0.79027355623100304</v>
      </c>
      <c r="AA766">
        <f t="shared" si="250"/>
        <v>0.79027355623100304</v>
      </c>
      <c r="AB766">
        <f t="shared" si="251"/>
        <v>0.5</v>
      </c>
      <c r="AC766">
        <f t="shared" si="252"/>
        <v>0.82278481012658222</v>
      </c>
      <c r="AD766">
        <f t="shared" si="253"/>
        <v>0.82278481012658222</v>
      </c>
      <c r="AE766">
        <f t="shared" si="254"/>
        <v>0.22833333333333333</v>
      </c>
      <c r="AF766">
        <f t="shared" si="255"/>
        <v>1</v>
      </c>
      <c r="AG766">
        <f t="shared" si="256"/>
        <v>0</v>
      </c>
      <c r="AH766">
        <f t="shared" si="257"/>
        <v>1.1741682974559686E-2</v>
      </c>
      <c r="AI766">
        <f t="shared" si="258"/>
        <v>0.31455108359133122</v>
      </c>
      <c r="AJ766">
        <f t="shared" si="259"/>
        <v>0.43283582089552236</v>
      </c>
      <c r="AK766">
        <f t="shared" si="260"/>
        <v>0</v>
      </c>
      <c r="AM766">
        <v>155</v>
      </c>
      <c r="AN766">
        <v>540.06968641114986</v>
      </c>
      <c r="AO766">
        <v>1133.6000000000001</v>
      </c>
      <c r="AP766">
        <v>0</v>
      </c>
      <c r="AQ766">
        <v>139.87804878048783</v>
      </c>
      <c r="AT766">
        <f t="shared" si="261"/>
        <v>0.40845070422535212</v>
      </c>
      <c r="AU766">
        <f t="shared" si="262"/>
        <v>0.30411566229646736</v>
      </c>
      <c r="AV766">
        <f t="shared" si="263"/>
        <v>0.80074593128390603</v>
      </c>
      <c r="AW766">
        <f t="shared" si="264"/>
        <v>0</v>
      </c>
      <c r="AX766">
        <f t="shared" si="265"/>
        <v>0.33304297328687577</v>
      </c>
    </row>
    <row r="767" spans="2:50" ht="15">
      <c r="B767" s="52">
        <v>6</v>
      </c>
      <c r="C767" s="56">
        <v>0</v>
      </c>
      <c r="D767" s="56">
        <v>0</v>
      </c>
      <c r="E767" s="52">
        <v>1</v>
      </c>
      <c r="F767" s="52">
        <v>1</v>
      </c>
      <c r="G767" s="53">
        <v>2.57</v>
      </c>
      <c r="H767" s="53">
        <v>2.57</v>
      </c>
      <c r="I767" s="52">
        <v>2</v>
      </c>
      <c r="J767" s="53">
        <v>2.67</v>
      </c>
      <c r="K767" s="53">
        <v>2.67</v>
      </c>
      <c r="L767" s="52">
        <v>30</v>
      </c>
      <c r="M767" s="52">
        <v>1</v>
      </c>
      <c r="N767" s="52">
        <v>20</v>
      </c>
      <c r="O767" s="52">
        <v>3</v>
      </c>
      <c r="P767" s="54">
        <v>47.071919999999999</v>
      </c>
      <c r="Q767" s="54">
        <v>0</v>
      </c>
      <c r="R767" s="55">
        <v>2.6477955</v>
      </c>
      <c r="U767">
        <f t="shared" si="244"/>
        <v>1</v>
      </c>
      <c r="V767">
        <f t="shared" si="245"/>
        <v>0</v>
      </c>
      <c r="W767">
        <f t="shared" si="246"/>
        <v>0</v>
      </c>
      <c r="X767">
        <f t="shared" si="247"/>
        <v>0.34129692832764502</v>
      </c>
      <c r="Y767">
        <f t="shared" si="248"/>
        <v>0.14285714285714285</v>
      </c>
      <c r="Z767">
        <f t="shared" si="249"/>
        <v>0.78115501519756836</v>
      </c>
      <c r="AA767">
        <f t="shared" si="250"/>
        <v>0.78115501519756836</v>
      </c>
      <c r="AB767">
        <f t="shared" si="251"/>
        <v>0.5</v>
      </c>
      <c r="AC767">
        <f t="shared" si="252"/>
        <v>0.84493670886075944</v>
      </c>
      <c r="AD767">
        <f t="shared" si="253"/>
        <v>0.84493670886075944</v>
      </c>
      <c r="AE767">
        <f t="shared" si="254"/>
        <v>0.25</v>
      </c>
      <c r="AF767">
        <f t="shared" si="255"/>
        <v>0.16666666666666666</v>
      </c>
      <c r="AG767">
        <f t="shared" si="256"/>
        <v>0.33333333333333331</v>
      </c>
      <c r="AH767">
        <f t="shared" si="257"/>
        <v>3.9138943248532291E-4</v>
      </c>
      <c r="AI767">
        <f t="shared" si="258"/>
        <v>0.2439628482972136</v>
      </c>
      <c r="AJ767">
        <f t="shared" si="259"/>
        <v>0</v>
      </c>
      <c r="AK767">
        <f t="shared" si="260"/>
        <v>0.2738336713995943</v>
      </c>
      <c r="AM767">
        <v>150</v>
      </c>
      <c r="AN767">
        <v>500</v>
      </c>
      <c r="AO767">
        <v>1089.3599999999999</v>
      </c>
      <c r="AP767">
        <v>0</v>
      </c>
      <c r="AQ767">
        <v>0</v>
      </c>
      <c r="AT767">
        <f t="shared" si="261"/>
        <v>0.37323943661971831</v>
      </c>
      <c r="AU767">
        <f t="shared" si="262"/>
        <v>0.26186291739894552</v>
      </c>
      <c r="AV767">
        <f t="shared" si="263"/>
        <v>0.76949593128390581</v>
      </c>
      <c r="AW767">
        <f t="shared" si="264"/>
        <v>0</v>
      </c>
      <c r="AX767">
        <f t="shared" si="265"/>
        <v>0</v>
      </c>
    </row>
    <row r="768" spans="2:50" ht="15">
      <c r="B768" s="52">
        <v>6</v>
      </c>
      <c r="C768" s="56">
        <v>0</v>
      </c>
      <c r="D768" s="56">
        <v>0</v>
      </c>
      <c r="E768" s="52">
        <v>1</v>
      </c>
      <c r="F768" s="52">
        <v>1</v>
      </c>
      <c r="G768" s="53">
        <v>2.57</v>
      </c>
      <c r="H768" s="53">
        <v>2.57</v>
      </c>
      <c r="I768" s="52">
        <v>2</v>
      </c>
      <c r="J768" s="53">
        <v>2.67</v>
      </c>
      <c r="K768" s="53">
        <v>2.67</v>
      </c>
      <c r="L768" s="52">
        <v>30</v>
      </c>
      <c r="M768" s="52">
        <v>1</v>
      </c>
      <c r="N768" s="52">
        <v>20</v>
      </c>
      <c r="O768" s="52">
        <v>7</v>
      </c>
      <c r="P768" s="54">
        <v>55.701771999999998</v>
      </c>
      <c r="Q768" s="54">
        <v>36.284605000000006</v>
      </c>
      <c r="R768" s="55">
        <v>3.9913065500000005</v>
      </c>
      <c r="U768">
        <f t="shared" si="244"/>
        <v>1</v>
      </c>
      <c r="V768">
        <f t="shared" si="245"/>
        <v>0</v>
      </c>
      <c r="W768">
        <f t="shared" si="246"/>
        <v>0</v>
      </c>
      <c r="X768">
        <f t="shared" si="247"/>
        <v>0.34129692832764502</v>
      </c>
      <c r="Y768">
        <f t="shared" si="248"/>
        <v>0.14285714285714285</v>
      </c>
      <c r="Z768">
        <f t="shared" si="249"/>
        <v>0.78115501519756836</v>
      </c>
      <c r="AA768">
        <f t="shared" si="250"/>
        <v>0.78115501519756836</v>
      </c>
      <c r="AB768">
        <f t="shared" si="251"/>
        <v>0.5</v>
      </c>
      <c r="AC768">
        <f t="shared" si="252"/>
        <v>0.84493670886075944</v>
      </c>
      <c r="AD768">
        <f t="shared" si="253"/>
        <v>0.84493670886075944</v>
      </c>
      <c r="AE768">
        <f t="shared" si="254"/>
        <v>0.25</v>
      </c>
      <c r="AF768">
        <f t="shared" si="255"/>
        <v>0.16666666666666666</v>
      </c>
      <c r="AG768">
        <f t="shared" si="256"/>
        <v>0.33333333333333331</v>
      </c>
      <c r="AH768">
        <f t="shared" si="257"/>
        <v>9.1324200913242006E-4</v>
      </c>
      <c r="AI768">
        <f t="shared" si="258"/>
        <v>0.2984520123839009</v>
      </c>
      <c r="AJ768">
        <f t="shared" si="259"/>
        <v>0.46019900497512445</v>
      </c>
      <c r="AK768">
        <f t="shared" si="260"/>
        <v>0.41277890466531442</v>
      </c>
      <c r="AM768">
        <v>150</v>
      </c>
      <c r="AN768">
        <v>500</v>
      </c>
      <c r="AO768">
        <v>1089.3599999999999</v>
      </c>
      <c r="AP768">
        <v>0</v>
      </c>
      <c r="AQ768">
        <v>0</v>
      </c>
      <c r="AT768">
        <f t="shared" si="261"/>
        <v>0.37323943661971831</v>
      </c>
      <c r="AU768">
        <f t="shared" si="262"/>
        <v>0.26186291739894552</v>
      </c>
      <c r="AV768">
        <f t="shared" si="263"/>
        <v>0.76949593128390581</v>
      </c>
      <c r="AW768">
        <f t="shared" si="264"/>
        <v>0</v>
      </c>
      <c r="AX768">
        <f t="shared" si="265"/>
        <v>0</v>
      </c>
    </row>
    <row r="769" spans="2:50" ht="15">
      <c r="B769" s="52">
        <v>6</v>
      </c>
      <c r="C769" s="56">
        <v>0</v>
      </c>
      <c r="D769" s="56">
        <v>0</v>
      </c>
      <c r="E769" s="52">
        <v>1</v>
      </c>
      <c r="F769" s="52">
        <v>1</v>
      </c>
      <c r="G769" s="53">
        <v>2.57</v>
      </c>
      <c r="H769" s="53">
        <v>2.57</v>
      </c>
      <c r="I769" s="52">
        <v>2</v>
      </c>
      <c r="J769" s="53">
        <v>2.67</v>
      </c>
      <c r="K769" s="53">
        <v>2.67</v>
      </c>
      <c r="L769" s="52">
        <v>30</v>
      </c>
      <c r="M769" s="52">
        <v>1</v>
      </c>
      <c r="N769" s="52">
        <v>20</v>
      </c>
      <c r="O769" s="52">
        <v>28</v>
      </c>
      <c r="P769" s="54">
        <v>57.172769500000001</v>
      </c>
      <c r="Q769" s="54">
        <v>37.853669000000004</v>
      </c>
      <c r="R769" s="55">
        <v>4.8248718000000004</v>
      </c>
      <c r="U769">
        <f t="shared" si="244"/>
        <v>1</v>
      </c>
      <c r="V769">
        <f t="shared" si="245"/>
        <v>0</v>
      </c>
      <c r="W769">
        <f t="shared" si="246"/>
        <v>0</v>
      </c>
      <c r="X769">
        <f t="shared" si="247"/>
        <v>0.34129692832764502</v>
      </c>
      <c r="Y769">
        <f t="shared" si="248"/>
        <v>0.14285714285714285</v>
      </c>
      <c r="Z769">
        <f t="shared" si="249"/>
        <v>0.78115501519756836</v>
      </c>
      <c r="AA769">
        <f t="shared" si="250"/>
        <v>0.78115501519756836</v>
      </c>
      <c r="AB769">
        <f t="shared" si="251"/>
        <v>0.5</v>
      </c>
      <c r="AC769">
        <f t="shared" si="252"/>
        <v>0.84493670886075944</v>
      </c>
      <c r="AD769">
        <f t="shared" si="253"/>
        <v>0.84493670886075944</v>
      </c>
      <c r="AE769">
        <f t="shared" si="254"/>
        <v>0.25</v>
      </c>
      <c r="AF769">
        <f t="shared" si="255"/>
        <v>0.16666666666666666</v>
      </c>
      <c r="AG769">
        <f t="shared" si="256"/>
        <v>0.33333333333333331</v>
      </c>
      <c r="AH769">
        <f t="shared" si="257"/>
        <v>3.6529680365296802E-3</v>
      </c>
      <c r="AI769">
        <f t="shared" si="258"/>
        <v>0.30773993808049538</v>
      </c>
      <c r="AJ769">
        <f t="shared" si="259"/>
        <v>0.48009950248756222</v>
      </c>
      <c r="AK769">
        <f t="shared" si="260"/>
        <v>0.49898580121703856</v>
      </c>
      <c r="AM769">
        <v>150</v>
      </c>
      <c r="AN769">
        <v>500</v>
      </c>
      <c r="AO769">
        <v>1089.3599999999999</v>
      </c>
      <c r="AP769">
        <v>0</v>
      </c>
      <c r="AQ769">
        <v>0</v>
      </c>
      <c r="AT769">
        <f t="shared" si="261"/>
        <v>0.37323943661971831</v>
      </c>
      <c r="AU769">
        <f t="shared" si="262"/>
        <v>0.26186291739894552</v>
      </c>
      <c r="AV769">
        <f t="shared" si="263"/>
        <v>0.76949593128390581</v>
      </c>
      <c r="AW769">
        <f t="shared" si="264"/>
        <v>0</v>
      </c>
      <c r="AX769">
        <f t="shared" si="265"/>
        <v>0</v>
      </c>
    </row>
    <row r="770" spans="2:50" ht="15">
      <c r="B770" s="52">
        <v>6</v>
      </c>
      <c r="C770" s="56">
        <v>0</v>
      </c>
      <c r="D770" s="56">
        <v>0</v>
      </c>
      <c r="E770" s="52">
        <v>1</v>
      </c>
      <c r="F770" s="52">
        <v>1</v>
      </c>
      <c r="G770" s="53">
        <v>2.57</v>
      </c>
      <c r="H770" s="53">
        <v>2.57</v>
      </c>
      <c r="I770" s="52">
        <v>2</v>
      </c>
      <c r="J770" s="53">
        <v>2.67</v>
      </c>
      <c r="K770" s="53">
        <v>2.67</v>
      </c>
      <c r="L770" s="52">
        <v>30</v>
      </c>
      <c r="M770" s="52">
        <v>1</v>
      </c>
      <c r="N770" s="52">
        <v>20</v>
      </c>
      <c r="O770" s="52">
        <v>90</v>
      </c>
      <c r="P770" s="54">
        <v>61.978028000000002</v>
      </c>
      <c r="Q770" s="54">
        <v>39.618866000000004</v>
      </c>
      <c r="R770" s="55">
        <v>4.3443459500000001</v>
      </c>
      <c r="U770">
        <f t="shared" si="244"/>
        <v>1</v>
      </c>
      <c r="V770">
        <f t="shared" si="245"/>
        <v>0</v>
      </c>
      <c r="W770">
        <f t="shared" si="246"/>
        <v>0</v>
      </c>
      <c r="X770">
        <f t="shared" si="247"/>
        <v>0.34129692832764502</v>
      </c>
      <c r="Y770">
        <f t="shared" si="248"/>
        <v>0.14285714285714285</v>
      </c>
      <c r="Z770">
        <f t="shared" si="249"/>
        <v>0.78115501519756836</v>
      </c>
      <c r="AA770">
        <f t="shared" si="250"/>
        <v>0.78115501519756836</v>
      </c>
      <c r="AB770">
        <f t="shared" si="251"/>
        <v>0.5</v>
      </c>
      <c r="AC770">
        <f t="shared" si="252"/>
        <v>0.84493670886075944</v>
      </c>
      <c r="AD770">
        <f t="shared" si="253"/>
        <v>0.84493670886075944</v>
      </c>
      <c r="AE770">
        <f t="shared" si="254"/>
        <v>0.25</v>
      </c>
      <c r="AF770">
        <f t="shared" si="255"/>
        <v>0.16666666666666666</v>
      </c>
      <c r="AG770">
        <f t="shared" si="256"/>
        <v>0.33333333333333331</v>
      </c>
      <c r="AH770">
        <f t="shared" si="257"/>
        <v>1.1741682974559686E-2</v>
      </c>
      <c r="AI770">
        <f t="shared" si="258"/>
        <v>0.33808049535603713</v>
      </c>
      <c r="AJ770">
        <f t="shared" si="259"/>
        <v>0.50248756218905477</v>
      </c>
      <c r="AK770">
        <f t="shared" si="260"/>
        <v>0.44929006085192696</v>
      </c>
      <c r="AM770">
        <v>150</v>
      </c>
      <c r="AN770">
        <v>500</v>
      </c>
      <c r="AO770">
        <v>1089.3599999999999</v>
      </c>
      <c r="AP770">
        <v>0</v>
      </c>
      <c r="AQ770">
        <v>0</v>
      </c>
      <c r="AT770">
        <f t="shared" si="261"/>
        <v>0.37323943661971831</v>
      </c>
      <c r="AU770">
        <f t="shared" si="262"/>
        <v>0.26186291739894552</v>
      </c>
      <c r="AV770">
        <f t="shared" si="263"/>
        <v>0.76949593128390581</v>
      </c>
      <c r="AW770">
        <f t="shared" si="264"/>
        <v>0</v>
      </c>
      <c r="AX770">
        <f t="shared" si="265"/>
        <v>0</v>
      </c>
    </row>
    <row r="771" spans="2:50" ht="15">
      <c r="B771" s="52">
        <v>6</v>
      </c>
      <c r="C771" s="56">
        <v>0</v>
      </c>
      <c r="D771" s="56">
        <v>0</v>
      </c>
      <c r="E771" s="52">
        <v>1</v>
      </c>
      <c r="F771" s="52">
        <v>1</v>
      </c>
      <c r="G771" s="53">
        <v>2.57</v>
      </c>
      <c r="H771" s="53">
        <v>2.57</v>
      </c>
      <c r="I771" s="52">
        <v>2</v>
      </c>
      <c r="J771" s="53">
        <v>2.67</v>
      </c>
      <c r="K771" s="53">
        <v>2.67</v>
      </c>
      <c r="L771" s="52">
        <v>30</v>
      </c>
      <c r="M771" s="52">
        <v>1</v>
      </c>
      <c r="N771" s="52">
        <v>20</v>
      </c>
      <c r="O771" s="52">
        <v>180</v>
      </c>
      <c r="P771" s="54">
        <v>72.6672765</v>
      </c>
      <c r="Q771" s="54">
        <v>37.853669000000004</v>
      </c>
      <c r="R771" s="55">
        <v>4.3933792</v>
      </c>
      <c r="U771">
        <f t="shared" si="244"/>
        <v>1</v>
      </c>
      <c r="V771">
        <f t="shared" si="245"/>
        <v>0</v>
      </c>
      <c r="W771">
        <f t="shared" si="246"/>
        <v>0</v>
      </c>
      <c r="X771">
        <f t="shared" si="247"/>
        <v>0.34129692832764502</v>
      </c>
      <c r="Y771">
        <f t="shared" si="248"/>
        <v>0.14285714285714285</v>
      </c>
      <c r="Z771">
        <f t="shared" si="249"/>
        <v>0.78115501519756836</v>
      </c>
      <c r="AA771">
        <f t="shared" si="250"/>
        <v>0.78115501519756836</v>
      </c>
      <c r="AB771">
        <f t="shared" si="251"/>
        <v>0.5</v>
      </c>
      <c r="AC771">
        <f t="shared" si="252"/>
        <v>0.84493670886075944</v>
      </c>
      <c r="AD771">
        <f t="shared" si="253"/>
        <v>0.84493670886075944</v>
      </c>
      <c r="AE771">
        <f t="shared" si="254"/>
        <v>0.25</v>
      </c>
      <c r="AF771">
        <f t="shared" si="255"/>
        <v>0.16666666666666666</v>
      </c>
      <c r="AG771">
        <f t="shared" si="256"/>
        <v>0.33333333333333331</v>
      </c>
      <c r="AH771">
        <f t="shared" si="257"/>
        <v>2.3483365949119372E-2</v>
      </c>
      <c r="AI771">
        <f t="shared" si="258"/>
        <v>0.40557275541795668</v>
      </c>
      <c r="AJ771">
        <f t="shared" si="259"/>
        <v>0.48009950248756222</v>
      </c>
      <c r="AK771">
        <f t="shared" si="260"/>
        <v>0.45436105476673427</v>
      </c>
      <c r="AM771">
        <v>150</v>
      </c>
      <c r="AN771">
        <v>500</v>
      </c>
      <c r="AO771">
        <v>1089.3599999999999</v>
      </c>
      <c r="AP771">
        <v>0</v>
      </c>
      <c r="AQ771">
        <v>0</v>
      </c>
      <c r="AT771">
        <f t="shared" si="261"/>
        <v>0.37323943661971831</v>
      </c>
      <c r="AU771">
        <f t="shared" si="262"/>
        <v>0.26186291739894552</v>
      </c>
      <c r="AV771">
        <f t="shared" si="263"/>
        <v>0.76949593128390581</v>
      </c>
      <c r="AW771">
        <f t="shared" si="264"/>
        <v>0</v>
      </c>
      <c r="AX771">
        <f t="shared" si="265"/>
        <v>0</v>
      </c>
    </row>
    <row r="772" spans="2:50" ht="15">
      <c r="B772" s="52">
        <v>6</v>
      </c>
      <c r="C772" s="56">
        <v>0</v>
      </c>
      <c r="D772" s="56">
        <v>0</v>
      </c>
      <c r="E772" s="52">
        <v>1</v>
      </c>
      <c r="F772" s="52">
        <v>1</v>
      </c>
      <c r="G772" s="53">
        <v>2.57</v>
      </c>
      <c r="H772" s="53">
        <v>2.57</v>
      </c>
      <c r="I772" s="52">
        <v>2</v>
      </c>
      <c r="J772" s="53">
        <v>2.67</v>
      </c>
      <c r="K772" s="53">
        <v>2.67</v>
      </c>
      <c r="L772" s="52">
        <v>32.5</v>
      </c>
      <c r="M772" s="52">
        <v>1</v>
      </c>
      <c r="N772" s="52">
        <v>20</v>
      </c>
      <c r="O772" s="52">
        <v>3</v>
      </c>
      <c r="P772" s="54">
        <v>44.522190999999999</v>
      </c>
      <c r="Q772" s="54">
        <v>0</v>
      </c>
      <c r="R772" s="55">
        <v>2.9321883499999997</v>
      </c>
      <c r="U772">
        <f t="shared" si="244"/>
        <v>1</v>
      </c>
      <c r="V772">
        <f t="shared" si="245"/>
        <v>0</v>
      </c>
      <c r="W772">
        <f t="shared" si="246"/>
        <v>0</v>
      </c>
      <c r="X772">
        <f t="shared" si="247"/>
        <v>0.34129692832764502</v>
      </c>
      <c r="Y772">
        <f t="shared" si="248"/>
        <v>0.14285714285714285</v>
      </c>
      <c r="Z772">
        <f t="shared" si="249"/>
        <v>0.78115501519756836</v>
      </c>
      <c r="AA772">
        <f t="shared" si="250"/>
        <v>0.78115501519756836</v>
      </c>
      <c r="AB772">
        <f t="shared" si="251"/>
        <v>0.5</v>
      </c>
      <c r="AC772">
        <f t="shared" si="252"/>
        <v>0.84493670886075944</v>
      </c>
      <c r="AD772">
        <f t="shared" si="253"/>
        <v>0.84493670886075944</v>
      </c>
      <c r="AE772">
        <f t="shared" si="254"/>
        <v>0.29166666666666669</v>
      </c>
      <c r="AF772">
        <f t="shared" si="255"/>
        <v>0.16666666666666666</v>
      </c>
      <c r="AG772">
        <f t="shared" si="256"/>
        <v>0.33333333333333331</v>
      </c>
      <c r="AH772">
        <f t="shared" si="257"/>
        <v>3.9138943248532291E-4</v>
      </c>
      <c r="AI772">
        <f t="shared" si="258"/>
        <v>0.22786377708978325</v>
      </c>
      <c r="AJ772">
        <f t="shared" si="259"/>
        <v>0</v>
      </c>
      <c r="AK772">
        <f t="shared" si="260"/>
        <v>0.30324543610547661</v>
      </c>
      <c r="AM772">
        <v>162.5</v>
      </c>
      <c r="AN772">
        <v>500</v>
      </c>
      <c r="AO772">
        <v>1068</v>
      </c>
      <c r="AP772">
        <v>0</v>
      </c>
      <c r="AQ772">
        <v>0</v>
      </c>
      <c r="AT772">
        <f t="shared" si="261"/>
        <v>0.46126760563380281</v>
      </c>
      <c r="AU772">
        <f t="shared" si="262"/>
        <v>0.26186291739894552</v>
      </c>
      <c r="AV772">
        <f t="shared" si="263"/>
        <v>0.75440777576853524</v>
      </c>
      <c r="AW772">
        <f t="shared" si="264"/>
        <v>0</v>
      </c>
      <c r="AX772">
        <f t="shared" si="265"/>
        <v>0</v>
      </c>
    </row>
    <row r="773" spans="2:50" ht="15">
      <c r="B773" s="52">
        <v>6</v>
      </c>
      <c r="C773" s="56">
        <v>0</v>
      </c>
      <c r="D773" s="56">
        <v>0</v>
      </c>
      <c r="E773" s="52">
        <v>1</v>
      </c>
      <c r="F773" s="52">
        <v>1</v>
      </c>
      <c r="G773" s="53">
        <v>2.57</v>
      </c>
      <c r="H773" s="53">
        <v>2.57</v>
      </c>
      <c r="I773" s="52">
        <v>2</v>
      </c>
      <c r="J773" s="53">
        <v>2.67</v>
      </c>
      <c r="K773" s="53">
        <v>2.67</v>
      </c>
      <c r="L773" s="52">
        <v>32.5</v>
      </c>
      <c r="M773" s="52">
        <v>1</v>
      </c>
      <c r="N773" s="52">
        <v>20</v>
      </c>
      <c r="O773" s="52">
        <v>7</v>
      </c>
      <c r="P773" s="54">
        <v>51.190713000000002</v>
      </c>
      <c r="Q773" s="54">
        <v>32.8522775</v>
      </c>
      <c r="R773" s="55">
        <v>4.0403397999999999</v>
      </c>
      <c r="U773">
        <f t="shared" si="244"/>
        <v>1</v>
      </c>
      <c r="V773">
        <f t="shared" si="245"/>
        <v>0</v>
      </c>
      <c r="W773">
        <f t="shared" si="246"/>
        <v>0</v>
      </c>
      <c r="X773">
        <f t="shared" si="247"/>
        <v>0.34129692832764502</v>
      </c>
      <c r="Y773">
        <f t="shared" si="248"/>
        <v>0.14285714285714285</v>
      </c>
      <c r="Z773">
        <f t="shared" si="249"/>
        <v>0.78115501519756836</v>
      </c>
      <c r="AA773">
        <f t="shared" si="250"/>
        <v>0.78115501519756836</v>
      </c>
      <c r="AB773">
        <f t="shared" si="251"/>
        <v>0.5</v>
      </c>
      <c r="AC773">
        <f t="shared" si="252"/>
        <v>0.84493670886075944</v>
      </c>
      <c r="AD773">
        <f t="shared" si="253"/>
        <v>0.84493670886075944</v>
      </c>
      <c r="AE773">
        <f t="shared" si="254"/>
        <v>0.29166666666666669</v>
      </c>
      <c r="AF773">
        <f t="shared" si="255"/>
        <v>0.16666666666666666</v>
      </c>
      <c r="AG773">
        <f t="shared" si="256"/>
        <v>0.33333333333333331</v>
      </c>
      <c r="AH773">
        <f t="shared" si="257"/>
        <v>9.1324200913242006E-4</v>
      </c>
      <c r="AI773">
        <f t="shared" si="258"/>
        <v>0.26996904024767804</v>
      </c>
      <c r="AJ773">
        <f t="shared" si="259"/>
        <v>0.41666666666666663</v>
      </c>
      <c r="AK773">
        <f t="shared" si="260"/>
        <v>0.41784989858012167</v>
      </c>
      <c r="AM773">
        <v>162.5</v>
      </c>
      <c r="AN773">
        <v>500</v>
      </c>
      <c r="AO773">
        <v>1068</v>
      </c>
      <c r="AP773">
        <v>0</v>
      </c>
      <c r="AQ773">
        <v>0</v>
      </c>
      <c r="AT773">
        <f t="shared" si="261"/>
        <v>0.46126760563380281</v>
      </c>
      <c r="AU773">
        <f t="shared" si="262"/>
        <v>0.26186291739894552</v>
      </c>
      <c r="AV773">
        <f t="shared" si="263"/>
        <v>0.75440777576853524</v>
      </c>
      <c r="AW773">
        <f t="shared" si="264"/>
        <v>0</v>
      </c>
      <c r="AX773">
        <f t="shared" si="265"/>
        <v>0</v>
      </c>
    </row>
    <row r="774" spans="2:50" ht="15">
      <c r="B774" s="52">
        <v>6</v>
      </c>
      <c r="C774" s="56">
        <v>0</v>
      </c>
      <c r="D774" s="56">
        <v>0</v>
      </c>
      <c r="E774" s="52">
        <v>1</v>
      </c>
      <c r="F774" s="52">
        <v>1</v>
      </c>
      <c r="G774" s="53">
        <v>2.57</v>
      </c>
      <c r="H774" s="53">
        <v>2.57</v>
      </c>
      <c r="I774" s="52">
        <v>2</v>
      </c>
      <c r="J774" s="53">
        <v>2.67</v>
      </c>
      <c r="K774" s="53">
        <v>2.67</v>
      </c>
      <c r="L774" s="52">
        <v>32.5</v>
      </c>
      <c r="M774" s="52">
        <v>1</v>
      </c>
      <c r="N774" s="52">
        <v>20</v>
      </c>
      <c r="O774" s="52">
        <v>28</v>
      </c>
      <c r="P774" s="54">
        <v>54.426907499999999</v>
      </c>
      <c r="Q774" s="54">
        <v>36.480738000000002</v>
      </c>
      <c r="R774" s="55">
        <v>4.0795664</v>
      </c>
      <c r="U774">
        <f t="shared" si="244"/>
        <v>1</v>
      </c>
      <c r="V774">
        <f t="shared" si="245"/>
        <v>0</v>
      </c>
      <c r="W774">
        <f t="shared" si="246"/>
        <v>0</v>
      </c>
      <c r="X774">
        <f t="shared" si="247"/>
        <v>0.34129692832764502</v>
      </c>
      <c r="Y774">
        <f t="shared" si="248"/>
        <v>0.14285714285714285</v>
      </c>
      <c r="Z774">
        <f t="shared" si="249"/>
        <v>0.78115501519756836</v>
      </c>
      <c r="AA774">
        <f t="shared" si="250"/>
        <v>0.78115501519756836</v>
      </c>
      <c r="AB774">
        <f t="shared" si="251"/>
        <v>0.5</v>
      </c>
      <c r="AC774">
        <f t="shared" si="252"/>
        <v>0.84493670886075944</v>
      </c>
      <c r="AD774">
        <f t="shared" si="253"/>
        <v>0.84493670886075944</v>
      </c>
      <c r="AE774">
        <f t="shared" si="254"/>
        <v>0.29166666666666669</v>
      </c>
      <c r="AF774">
        <f t="shared" si="255"/>
        <v>0.16666666666666666</v>
      </c>
      <c r="AG774">
        <f t="shared" si="256"/>
        <v>0.33333333333333331</v>
      </c>
      <c r="AH774">
        <f t="shared" si="257"/>
        <v>3.6529680365296802E-3</v>
      </c>
      <c r="AI774">
        <f t="shared" si="258"/>
        <v>0.29040247678018577</v>
      </c>
      <c r="AJ774">
        <f t="shared" si="259"/>
        <v>0.46268656716417911</v>
      </c>
      <c r="AK774">
        <f t="shared" si="260"/>
        <v>0.42190669371196754</v>
      </c>
      <c r="AM774">
        <v>162.5</v>
      </c>
      <c r="AN774">
        <v>500</v>
      </c>
      <c r="AO774">
        <v>1068</v>
      </c>
      <c r="AP774">
        <v>0</v>
      </c>
      <c r="AQ774">
        <v>0</v>
      </c>
      <c r="AT774">
        <f t="shared" si="261"/>
        <v>0.46126760563380281</v>
      </c>
      <c r="AU774">
        <f t="shared" si="262"/>
        <v>0.26186291739894552</v>
      </c>
      <c r="AV774">
        <f t="shared" si="263"/>
        <v>0.75440777576853524</v>
      </c>
      <c r="AW774">
        <f t="shared" si="264"/>
        <v>0</v>
      </c>
      <c r="AX774">
        <f t="shared" si="265"/>
        <v>0</v>
      </c>
    </row>
    <row r="775" spans="2:50" ht="15">
      <c r="B775" s="52">
        <v>6</v>
      </c>
      <c r="C775" s="56">
        <v>0</v>
      </c>
      <c r="D775" s="56">
        <v>0</v>
      </c>
      <c r="E775" s="52">
        <v>1</v>
      </c>
      <c r="F775" s="52">
        <v>1</v>
      </c>
      <c r="G775" s="53">
        <v>2.57</v>
      </c>
      <c r="H775" s="53">
        <v>2.57</v>
      </c>
      <c r="I775" s="52">
        <v>2</v>
      </c>
      <c r="J775" s="53">
        <v>2.67</v>
      </c>
      <c r="K775" s="53">
        <v>2.67</v>
      </c>
      <c r="L775" s="52">
        <v>32.5</v>
      </c>
      <c r="M775" s="52">
        <v>1</v>
      </c>
      <c r="N775" s="52">
        <v>20</v>
      </c>
      <c r="O775" s="52">
        <v>90</v>
      </c>
      <c r="P775" s="54">
        <v>59.036033000000003</v>
      </c>
      <c r="Q775" s="54">
        <v>37.167203499999999</v>
      </c>
      <c r="R775" s="55">
        <v>3.9618865999999997</v>
      </c>
      <c r="U775">
        <f t="shared" si="244"/>
        <v>1</v>
      </c>
      <c r="V775">
        <f t="shared" si="245"/>
        <v>0</v>
      </c>
      <c r="W775">
        <f t="shared" si="246"/>
        <v>0</v>
      </c>
      <c r="X775">
        <f t="shared" si="247"/>
        <v>0.34129692832764502</v>
      </c>
      <c r="Y775">
        <f t="shared" si="248"/>
        <v>0.14285714285714285</v>
      </c>
      <c r="Z775">
        <f t="shared" si="249"/>
        <v>0.78115501519756836</v>
      </c>
      <c r="AA775">
        <f t="shared" si="250"/>
        <v>0.78115501519756836</v>
      </c>
      <c r="AB775">
        <f t="shared" si="251"/>
        <v>0.5</v>
      </c>
      <c r="AC775">
        <f t="shared" si="252"/>
        <v>0.84493670886075944</v>
      </c>
      <c r="AD775">
        <f t="shared" si="253"/>
        <v>0.84493670886075944</v>
      </c>
      <c r="AE775">
        <f t="shared" si="254"/>
        <v>0.29166666666666669</v>
      </c>
      <c r="AF775">
        <f t="shared" si="255"/>
        <v>0.16666666666666666</v>
      </c>
      <c r="AG775">
        <f t="shared" si="256"/>
        <v>0.33333333333333331</v>
      </c>
      <c r="AH775">
        <f t="shared" si="257"/>
        <v>1.1741682974559686E-2</v>
      </c>
      <c r="AI775">
        <f t="shared" si="258"/>
        <v>0.31950464396284833</v>
      </c>
      <c r="AJ775">
        <f t="shared" si="259"/>
        <v>0.47139303482587064</v>
      </c>
      <c r="AK775">
        <f t="shared" si="260"/>
        <v>0.40973630831642999</v>
      </c>
      <c r="AM775">
        <v>162.5</v>
      </c>
      <c r="AN775">
        <v>500</v>
      </c>
      <c r="AO775">
        <v>1068</v>
      </c>
      <c r="AP775">
        <v>0</v>
      </c>
      <c r="AQ775">
        <v>0</v>
      </c>
      <c r="AT775">
        <f t="shared" si="261"/>
        <v>0.46126760563380281</v>
      </c>
      <c r="AU775">
        <f t="shared" si="262"/>
        <v>0.26186291739894552</v>
      </c>
      <c r="AV775">
        <f t="shared" si="263"/>
        <v>0.75440777576853524</v>
      </c>
      <c r="AW775">
        <f t="shared" si="264"/>
        <v>0</v>
      </c>
      <c r="AX775">
        <f t="shared" si="265"/>
        <v>0</v>
      </c>
    </row>
    <row r="776" spans="2:50" ht="15">
      <c r="B776" s="52">
        <v>6</v>
      </c>
      <c r="C776" s="56">
        <v>0</v>
      </c>
      <c r="D776" s="56">
        <v>0</v>
      </c>
      <c r="E776" s="52">
        <v>1</v>
      </c>
      <c r="F776" s="52">
        <v>1</v>
      </c>
      <c r="G776" s="53">
        <v>2.57</v>
      </c>
      <c r="H776" s="53">
        <v>2.57</v>
      </c>
      <c r="I776" s="52">
        <v>2</v>
      </c>
      <c r="J776" s="53">
        <v>2.67</v>
      </c>
      <c r="K776" s="53">
        <v>2.67</v>
      </c>
      <c r="L776" s="52">
        <v>32.5</v>
      </c>
      <c r="M776" s="52">
        <v>1</v>
      </c>
      <c r="N776" s="52">
        <v>20</v>
      </c>
      <c r="O776" s="52">
        <v>180</v>
      </c>
      <c r="P776" s="54">
        <v>66.881353000000004</v>
      </c>
      <c r="Q776" s="54">
        <v>39.324666499999999</v>
      </c>
      <c r="R776" s="55">
        <v>4.5698989000000001</v>
      </c>
      <c r="U776">
        <f t="shared" si="244"/>
        <v>1</v>
      </c>
      <c r="V776">
        <f t="shared" si="245"/>
        <v>0</v>
      </c>
      <c r="W776">
        <f t="shared" si="246"/>
        <v>0</v>
      </c>
      <c r="X776">
        <f t="shared" si="247"/>
        <v>0.34129692832764502</v>
      </c>
      <c r="Y776">
        <f t="shared" si="248"/>
        <v>0.14285714285714285</v>
      </c>
      <c r="Z776">
        <f t="shared" si="249"/>
        <v>0.78115501519756836</v>
      </c>
      <c r="AA776">
        <f t="shared" si="250"/>
        <v>0.78115501519756836</v>
      </c>
      <c r="AB776">
        <f t="shared" si="251"/>
        <v>0.5</v>
      </c>
      <c r="AC776">
        <f t="shared" si="252"/>
        <v>0.84493670886075944</v>
      </c>
      <c r="AD776">
        <f t="shared" si="253"/>
        <v>0.84493670886075944</v>
      </c>
      <c r="AE776">
        <f t="shared" si="254"/>
        <v>0.29166666666666669</v>
      </c>
      <c r="AF776">
        <f t="shared" si="255"/>
        <v>0.16666666666666666</v>
      </c>
      <c r="AG776">
        <f t="shared" si="256"/>
        <v>0.33333333333333331</v>
      </c>
      <c r="AH776">
        <f t="shared" si="257"/>
        <v>2.3483365949119372E-2</v>
      </c>
      <c r="AI776">
        <f t="shared" si="258"/>
        <v>0.36904024767801863</v>
      </c>
      <c r="AJ776">
        <f t="shared" si="259"/>
        <v>0.49875621890547261</v>
      </c>
      <c r="AK776">
        <f t="shared" si="260"/>
        <v>0.47261663286004058</v>
      </c>
      <c r="AM776">
        <v>162.5</v>
      </c>
      <c r="AN776">
        <v>500</v>
      </c>
      <c r="AO776">
        <v>1068</v>
      </c>
      <c r="AP776">
        <v>0</v>
      </c>
      <c r="AQ776">
        <v>0</v>
      </c>
      <c r="AT776">
        <f t="shared" si="261"/>
        <v>0.46126760563380281</v>
      </c>
      <c r="AU776">
        <f t="shared" si="262"/>
        <v>0.26186291739894552</v>
      </c>
      <c r="AV776">
        <f t="shared" si="263"/>
        <v>0.75440777576853524</v>
      </c>
      <c r="AW776">
        <f t="shared" si="264"/>
        <v>0</v>
      </c>
      <c r="AX776">
        <f t="shared" si="265"/>
        <v>0</v>
      </c>
    </row>
    <row r="777" spans="2:50" ht="15">
      <c r="B777" s="52">
        <v>6</v>
      </c>
      <c r="C777" s="56">
        <v>0</v>
      </c>
      <c r="D777" s="56">
        <v>0</v>
      </c>
      <c r="E777" s="52">
        <v>1</v>
      </c>
      <c r="F777" s="52">
        <v>1</v>
      </c>
      <c r="G777" s="53">
        <v>2.57</v>
      </c>
      <c r="H777" s="53">
        <v>2.57</v>
      </c>
      <c r="I777" s="52">
        <v>2</v>
      </c>
      <c r="J777" s="53">
        <v>2.67</v>
      </c>
      <c r="K777" s="53">
        <v>2.67</v>
      </c>
      <c r="L777" s="52">
        <v>35</v>
      </c>
      <c r="M777" s="52">
        <v>1</v>
      </c>
      <c r="N777" s="52">
        <v>20</v>
      </c>
      <c r="O777" s="52">
        <v>3</v>
      </c>
      <c r="P777" s="54">
        <v>38.834333999999998</v>
      </c>
      <c r="Q777" s="54">
        <v>0</v>
      </c>
      <c r="R777" s="55">
        <v>2.8733484499999999</v>
      </c>
      <c r="U777">
        <f t="shared" si="244"/>
        <v>1</v>
      </c>
      <c r="V777">
        <f t="shared" si="245"/>
        <v>0</v>
      </c>
      <c r="W777">
        <f t="shared" si="246"/>
        <v>0</v>
      </c>
      <c r="X777">
        <f t="shared" si="247"/>
        <v>0.34129692832764502</v>
      </c>
      <c r="Y777">
        <f t="shared" si="248"/>
        <v>0.14285714285714285</v>
      </c>
      <c r="Z777">
        <f t="shared" si="249"/>
        <v>0.78115501519756836</v>
      </c>
      <c r="AA777">
        <f t="shared" si="250"/>
        <v>0.78115501519756836</v>
      </c>
      <c r="AB777">
        <f t="shared" si="251"/>
        <v>0.5</v>
      </c>
      <c r="AC777">
        <f t="shared" si="252"/>
        <v>0.84493670886075944</v>
      </c>
      <c r="AD777">
        <f t="shared" si="253"/>
        <v>0.84493670886075944</v>
      </c>
      <c r="AE777">
        <f t="shared" si="254"/>
        <v>0.33333333333333331</v>
      </c>
      <c r="AF777">
        <f t="shared" si="255"/>
        <v>0.16666666666666666</v>
      </c>
      <c r="AG777">
        <f t="shared" si="256"/>
        <v>0.33333333333333331</v>
      </c>
      <c r="AH777">
        <f t="shared" si="257"/>
        <v>3.9138943248532291E-4</v>
      </c>
      <c r="AI777">
        <f t="shared" si="258"/>
        <v>0.19195046439628483</v>
      </c>
      <c r="AJ777">
        <f t="shared" si="259"/>
        <v>0</v>
      </c>
      <c r="AK777">
        <f t="shared" si="260"/>
        <v>0.29716024340770791</v>
      </c>
      <c r="AM777">
        <v>175</v>
      </c>
      <c r="AN777">
        <v>500.00000000000006</v>
      </c>
      <c r="AO777">
        <v>1049.31</v>
      </c>
      <c r="AP777">
        <v>0</v>
      </c>
      <c r="AQ777">
        <v>0</v>
      </c>
      <c r="AT777">
        <f t="shared" si="261"/>
        <v>0.54929577464788737</v>
      </c>
      <c r="AU777">
        <f t="shared" si="262"/>
        <v>0.26186291739894557</v>
      </c>
      <c r="AV777">
        <f t="shared" si="263"/>
        <v>0.74120563969258579</v>
      </c>
      <c r="AW777">
        <f t="shared" si="264"/>
        <v>0</v>
      </c>
      <c r="AX777">
        <f t="shared" si="265"/>
        <v>0</v>
      </c>
    </row>
    <row r="778" spans="2:50" ht="15">
      <c r="B778" s="52">
        <v>6</v>
      </c>
      <c r="C778" s="56">
        <v>0</v>
      </c>
      <c r="D778" s="56">
        <v>0</v>
      </c>
      <c r="E778" s="52">
        <v>1</v>
      </c>
      <c r="F778" s="52">
        <v>1</v>
      </c>
      <c r="G778" s="53">
        <v>2.57</v>
      </c>
      <c r="H778" s="53">
        <v>2.57</v>
      </c>
      <c r="I778" s="52">
        <v>2</v>
      </c>
      <c r="J778" s="53">
        <v>2.67</v>
      </c>
      <c r="K778" s="53">
        <v>2.67</v>
      </c>
      <c r="L778" s="52">
        <v>35</v>
      </c>
      <c r="M778" s="52">
        <v>1</v>
      </c>
      <c r="N778" s="52">
        <v>20</v>
      </c>
      <c r="O778" s="52">
        <v>7</v>
      </c>
      <c r="P778" s="54">
        <v>45.208656500000004</v>
      </c>
      <c r="Q778" s="54">
        <v>30.204481999999999</v>
      </c>
      <c r="R778" s="55">
        <v>3.4421341500000002</v>
      </c>
      <c r="U778">
        <f t="shared" si="244"/>
        <v>1</v>
      </c>
      <c r="V778">
        <f t="shared" si="245"/>
        <v>0</v>
      </c>
      <c r="W778">
        <f t="shared" si="246"/>
        <v>0</v>
      </c>
      <c r="X778">
        <f t="shared" si="247"/>
        <v>0.34129692832764502</v>
      </c>
      <c r="Y778">
        <f t="shared" si="248"/>
        <v>0.14285714285714285</v>
      </c>
      <c r="Z778">
        <f t="shared" si="249"/>
        <v>0.78115501519756836</v>
      </c>
      <c r="AA778">
        <f t="shared" si="250"/>
        <v>0.78115501519756836</v>
      </c>
      <c r="AB778">
        <f t="shared" si="251"/>
        <v>0.5</v>
      </c>
      <c r="AC778">
        <f t="shared" si="252"/>
        <v>0.84493670886075944</v>
      </c>
      <c r="AD778">
        <f t="shared" si="253"/>
        <v>0.84493670886075944</v>
      </c>
      <c r="AE778">
        <f t="shared" si="254"/>
        <v>0.33333333333333331</v>
      </c>
      <c r="AF778">
        <f t="shared" si="255"/>
        <v>0.16666666666666666</v>
      </c>
      <c r="AG778">
        <f t="shared" si="256"/>
        <v>0.33333333333333331</v>
      </c>
      <c r="AH778">
        <f t="shared" si="257"/>
        <v>9.1324200913242006E-4</v>
      </c>
      <c r="AI778">
        <f t="shared" si="258"/>
        <v>0.23219814241486073</v>
      </c>
      <c r="AJ778">
        <f t="shared" si="259"/>
        <v>0.38308457711442784</v>
      </c>
      <c r="AK778">
        <f t="shared" si="260"/>
        <v>0.35598377281947263</v>
      </c>
      <c r="AM778">
        <v>175</v>
      </c>
      <c r="AN778">
        <v>500.00000000000006</v>
      </c>
      <c r="AO778">
        <v>1049.31</v>
      </c>
      <c r="AP778">
        <v>0</v>
      </c>
      <c r="AQ778">
        <v>0</v>
      </c>
      <c r="AT778">
        <f t="shared" si="261"/>
        <v>0.54929577464788737</v>
      </c>
      <c r="AU778">
        <f t="shared" si="262"/>
        <v>0.26186291739894557</v>
      </c>
      <c r="AV778">
        <f t="shared" si="263"/>
        <v>0.74120563969258579</v>
      </c>
      <c r="AW778">
        <f t="shared" si="264"/>
        <v>0</v>
      </c>
      <c r="AX778">
        <f t="shared" si="265"/>
        <v>0</v>
      </c>
    </row>
    <row r="779" spans="2:50" ht="15">
      <c r="B779" s="52">
        <v>6</v>
      </c>
      <c r="C779" s="56">
        <v>0</v>
      </c>
      <c r="D779" s="56">
        <v>0</v>
      </c>
      <c r="E779" s="52">
        <v>1</v>
      </c>
      <c r="F779" s="52">
        <v>1</v>
      </c>
      <c r="G779" s="53">
        <v>2.57</v>
      </c>
      <c r="H779" s="53">
        <v>2.57</v>
      </c>
      <c r="I779" s="52">
        <v>2</v>
      </c>
      <c r="J779" s="53">
        <v>2.67</v>
      </c>
      <c r="K779" s="53">
        <v>2.67</v>
      </c>
      <c r="L779" s="52">
        <v>35</v>
      </c>
      <c r="M779" s="52">
        <v>1</v>
      </c>
      <c r="N779" s="52">
        <v>20</v>
      </c>
      <c r="O779" s="52">
        <v>28</v>
      </c>
      <c r="P779" s="54">
        <v>50.504247499999998</v>
      </c>
      <c r="Q779" s="54">
        <v>34.911673999999998</v>
      </c>
      <c r="R779" s="55">
        <v>3.4421341500000002</v>
      </c>
      <c r="U779">
        <f t="shared" ref="U779:U842" si="266">(B779-B$2)/(B$3-B$2)</f>
        <v>1</v>
      </c>
      <c r="V779">
        <f t="shared" ref="V779:V842" si="267">(C779-C$2)/(C$3-C$2)</f>
        <v>0</v>
      </c>
      <c r="W779">
        <f t="shared" ref="W779:W842" si="268">(D779-D$2)/(D$3-D$2)</f>
        <v>0</v>
      </c>
      <c r="X779">
        <f t="shared" ref="X779:X842" si="269">(E779-E$2)/(E$3-E$2)</f>
        <v>0.34129692832764502</v>
      </c>
      <c r="Y779">
        <f t="shared" ref="Y779:Y842" si="270">(F779-F$2)/(F$3-F$2)</f>
        <v>0.14285714285714285</v>
      </c>
      <c r="Z779">
        <f t="shared" ref="Z779:Z842" si="271">(G779-G$2)/(G$3-G$2)</f>
        <v>0.78115501519756836</v>
      </c>
      <c r="AA779">
        <f t="shared" ref="AA779:AA842" si="272">(H779-H$2)/(H$3-H$2)</f>
        <v>0.78115501519756836</v>
      </c>
      <c r="AB779">
        <f t="shared" ref="AB779:AB842" si="273">(I779-I$2)/(I$3-I$2)</f>
        <v>0.5</v>
      </c>
      <c r="AC779">
        <f t="shared" ref="AC779:AC842" si="274">(J779-J$2)/(J$3-J$2)</f>
        <v>0.84493670886075944</v>
      </c>
      <c r="AD779">
        <f t="shared" ref="AD779:AD842" si="275">(K779-K$2)/(K$3-K$2)</f>
        <v>0.84493670886075944</v>
      </c>
      <c r="AE779">
        <f t="shared" ref="AE779:AE842" si="276">(L779-L$2)/(L$3-L$2)</f>
        <v>0.33333333333333331</v>
      </c>
      <c r="AF779">
        <f t="shared" ref="AF779:AF842" si="277">(M779-M$2)/(M$3-M$2)</f>
        <v>0.16666666666666666</v>
      </c>
      <c r="AG779">
        <f t="shared" ref="AG779:AG842" si="278">(N779-N$2)/(N$3-N$2)</f>
        <v>0.33333333333333331</v>
      </c>
      <c r="AH779">
        <f t="shared" ref="AH779:AH842" si="279">(O779-O$2)/(O$3-O$2)</f>
        <v>3.6529680365296802E-3</v>
      </c>
      <c r="AI779">
        <f t="shared" ref="AI779:AI842" si="280">(P779-P$2)/(P$3-P$2)</f>
        <v>0.26563467492260057</v>
      </c>
      <c r="AJ779">
        <f t="shared" ref="AJ779:AJ842" si="281">(Q779-Q$2)/(Q$3-Q$2)</f>
        <v>0.44278606965174128</v>
      </c>
      <c r="AK779">
        <f t="shared" ref="AK779:AK842" si="282">(R779-R$2)/(R$3-R$2)</f>
        <v>0.35598377281947263</v>
      </c>
      <c r="AM779">
        <v>175</v>
      </c>
      <c r="AN779">
        <v>500.00000000000006</v>
      </c>
      <c r="AO779">
        <v>1049.31</v>
      </c>
      <c r="AP779">
        <v>0</v>
      </c>
      <c r="AQ779">
        <v>0</v>
      </c>
      <c r="AT779">
        <f t="shared" ref="AT779:AT842" si="283">(AM779-AM$3)/(AM$2-AM$3)</f>
        <v>0.54929577464788737</v>
      </c>
      <c r="AU779">
        <f t="shared" ref="AU779:AU842" si="284">(AN779-AN$3)/(AN$2-AN$3)</f>
        <v>0.26186291739894557</v>
      </c>
      <c r="AV779">
        <f t="shared" ref="AV779:AV842" si="285">(AO779-AO$3)/(AO$2-AO$3)</f>
        <v>0.74120563969258579</v>
      </c>
      <c r="AW779">
        <f t="shared" ref="AW779:AW842" si="286">(AP779-AP$3)/(AP$2-AP$3)</f>
        <v>0</v>
      </c>
      <c r="AX779">
        <f t="shared" ref="AX779:AX842" si="287">(AQ779-AQ$3)/(AQ$2-AQ$3)</f>
        <v>0</v>
      </c>
    </row>
    <row r="780" spans="2:50" ht="15">
      <c r="B780" s="52">
        <v>6</v>
      </c>
      <c r="C780" s="56">
        <v>0</v>
      </c>
      <c r="D780" s="56">
        <v>0</v>
      </c>
      <c r="E780" s="52">
        <v>1</v>
      </c>
      <c r="F780" s="52">
        <v>1</v>
      </c>
      <c r="G780" s="53">
        <v>2.57</v>
      </c>
      <c r="H780" s="53">
        <v>2.57</v>
      </c>
      <c r="I780" s="52">
        <v>2</v>
      </c>
      <c r="J780" s="53">
        <v>2.67</v>
      </c>
      <c r="K780" s="53">
        <v>2.67</v>
      </c>
      <c r="L780" s="52">
        <v>35</v>
      </c>
      <c r="M780" s="52">
        <v>1</v>
      </c>
      <c r="N780" s="52">
        <v>20</v>
      </c>
      <c r="O780" s="52">
        <v>90</v>
      </c>
      <c r="P780" s="54">
        <v>50.111981499999999</v>
      </c>
      <c r="Q780" s="54">
        <v>25.399223500000002</v>
      </c>
      <c r="R780" s="55">
        <v>3.6088471999999996</v>
      </c>
      <c r="U780">
        <f t="shared" si="266"/>
        <v>1</v>
      </c>
      <c r="V780">
        <f t="shared" si="267"/>
        <v>0</v>
      </c>
      <c r="W780">
        <f t="shared" si="268"/>
        <v>0</v>
      </c>
      <c r="X780">
        <f t="shared" si="269"/>
        <v>0.34129692832764502</v>
      </c>
      <c r="Y780">
        <f t="shared" si="270"/>
        <v>0.14285714285714285</v>
      </c>
      <c r="Z780">
        <f t="shared" si="271"/>
        <v>0.78115501519756836</v>
      </c>
      <c r="AA780">
        <f t="shared" si="272"/>
        <v>0.78115501519756836</v>
      </c>
      <c r="AB780">
        <f t="shared" si="273"/>
        <v>0.5</v>
      </c>
      <c r="AC780">
        <f t="shared" si="274"/>
        <v>0.84493670886075944</v>
      </c>
      <c r="AD780">
        <f t="shared" si="275"/>
        <v>0.84493670886075944</v>
      </c>
      <c r="AE780">
        <f t="shared" si="276"/>
        <v>0.33333333333333331</v>
      </c>
      <c r="AF780">
        <f t="shared" si="277"/>
        <v>0.16666666666666666</v>
      </c>
      <c r="AG780">
        <f t="shared" si="278"/>
        <v>0.33333333333333331</v>
      </c>
      <c r="AH780">
        <f t="shared" si="279"/>
        <v>1.1741682974559686E-2</v>
      </c>
      <c r="AI780">
        <f t="shared" si="280"/>
        <v>0.26315789473684215</v>
      </c>
      <c r="AJ780">
        <f t="shared" si="281"/>
        <v>0.32213930348258707</v>
      </c>
      <c r="AK780">
        <f t="shared" si="282"/>
        <v>0.37322515212981738</v>
      </c>
      <c r="AM780">
        <v>175</v>
      </c>
      <c r="AN780">
        <v>500.00000000000006</v>
      </c>
      <c r="AO780">
        <v>1049.31</v>
      </c>
      <c r="AP780">
        <v>0</v>
      </c>
      <c r="AQ780">
        <v>0</v>
      </c>
      <c r="AT780">
        <f t="shared" si="283"/>
        <v>0.54929577464788737</v>
      </c>
      <c r="AU780">
        <f t="shared" si="284"/>
        <v>0.26186291739894557</v>
      </c>
      <c r="AV780">
        <f t="shared" si="285"/>
        <v>0.74120563969258579</v>
      </c>
      <c r="AW780">
        <f t="shared" si="286"/>
        <v>0</v>
      </c>
      <c r="AX780">
        <f t="shared" si="287"/>
        <v>0</v>
      </c>
    </row>
    <row r="781" spans="2:50" ht="15">
      <c r="B781" s="52">
        <v>6</v>
      </c>
      <c r="C781" s="56">
        <v>0</v>
      </c>
      <c r="D781" s="56">
        <v>0</v>
      </c>
      <c r="E781" s="52">
        <v>1</v>
      </c>
      <c r="F781" s="52">
        <v>1</v>
      </c>
      <c r="G781" s="53">
        <v>2.57</v>
      </c>
      <c r="H781" s="53">
        <v>2.57</v>
      </c>
      <c r="I781" s="52">
        <v>2</v>
      </c>
      <c r="J781" s="53">
        <v>2.67</v>
      </c>
      <c r="K781" s="53">
        <v>2.67</v>
      </c>
      <c r="L781" s="52">
        <v>35</v>
      </c>
      <c r="M781" s="52">
        <v>1</v>
      </c>
      <c r="N781" s="52">
        <v>20</v>
      </c>
      <c r="O781" s="52">
        <v>180</v>
      </c>
      <c r="P781" s="54">
        <v>58.937966500000002</v>
      </c>
      <c r="Q781" s="54">
        <v>37.657536</v>
      </c>
      <c r="R781" s="55">
        <v>4.4326058000000002</v>
      </c>
      <c r="U781">
        <f t="shared" si="266"/>
        <v>1</v>
      </c>
      <c r="V781">
        <f t="shared" si="267"/>
        <v>0</v>
      </c>
      <c r="W781">
        <f t="shared" si="268"/>
        <v>0</v>
      </c>
      <c r="X781">
        <f t="shared" si="269"/>
        <v>0.34129692832764502</v>
      </c>
      <c r="Y781">
        <f t="shared" si="270"/>
        <v>0.14285714285714285</v>
      </c>
      <c r="Z781">
        <f t="shared" si="271"/>
        <v>0.78115501519756836</v>
      </c>
      <c r="AA781">
        <f t="shared" si="272"/>
        <v>0.78115501519756836</v>
      </c>
      <c r="AB781">
        <f t="shared" si="273"/>
        <v>0.5</v>
      </c>
      <c r="AC781">
        <f t="shared" si="274"/>
        <v>0.84493670886075944</v>
      </c>
      <c r="AD781">
        <f t="shared" si="275"/>
        <v>0.84493670886075944</v>
      </c>
      <c r="AE781">
        <f t="shared" si="276"/>
        <v>0.33333333333333331</v>
      </c>
      <c r="AF781">
        <f t="shared" si="277"/>
        <v>0.16666666666666666</v>
      </c>
      <c r="AG781">
        <f t="shared" si="278"/>
        <v>0.33333333333333331</v>
      </c>
      <c r="AH781">
        <f t="shared" si="279"/>
        <v>2.3483365949119372E-2</v>
      </c>
      <c r="AI781">
        <f t="shared" si="280"/>
        <v>0.31888544891640869</v>
      </c>
      <c r="AJ781">
        <f t="shared" si="281"/>
        <v>0.47761194029850745</v>
      </c>
      <c r="AK781">
        <f t="shared" si="282"/>
        <v>0.45841784989858014</v>
      </c>
      <c r="AM781">
        <v>175</v>
      </c>
      <c r="AN781">
        <v>500.00000000000006</v>
      </c>
      <c r="AO781">
        <v>1049.31</v>
      </c>
      <c r="AP781">
        <v>0</v>
      </c>
      <c r="AQ781">
        <v>0</v>
      </c>
      <c r="AT781">
        <f t="shared" si="283"/>
        <v>0.54929577464788737</v>
      </c>
      <c r="AU781">
        <f t="shared" si="284"/>
        <v>0.26186291739894557</v>
      </c>
      <c r="AV781">
        <f t="shared" si="285"/>
        <v>0.74120563969258579</v>
      </c>
      <c r="AW781">
        <f t="shared" si="286"/>
        <v>0</v>
      </c>
      <c r="AX781">
        <f t="shared" si="287"/>
        <v>0</v>
      </c>
    </row>
    <row r="782" spans="2:50" ht="15">
      <c r="B782" s="52">
        <v>6</v>
      </c>
      <c r="C782" s="56">
        <v>0</v>
      </c>
      <c r="D782" s="56">
        <v>0</v>
      </c>
      <c r="E782" s="52">
        <v>1</v>
      </c>
      <c r="F782" s="52">
        <v>1</v>
      </c>
      <c r="G782" s="53">
        <v>2.57</v>
      </c>
      <c r="H782" s="53">
        <v>2.57</v>
      </c>
      <c r="I782" s="52">
        <v>2</v>
      </c>
      <c r="J782" s="53">
        <v>2.67</v>
      </c>
      <c r="K782" s="53">
        <v>2.67</v>
      </c>
      <c r="L782" s="52">
        <v>30</v>
      </c>
      <c r="M782" s="52">
        <v>1</v>
      </c>
      <c r="N782" s="52">
        <v>20</v>
      </c>
      <c r="O782" s="52">
        <v>3</v>
      </c>
      <c r="P782" s="54">
        <v>46.875787000000003</v>
      </c>
      <c r="Q782" s="54">
        <v>0</v>
      </c>
      <c r="R782" s="55">
        <v>3.8245935000000002</v>
      </c>
      <c r="U782">
        <f t="shared" si="266"/>
        <v>1</v>
      </c>
      <c r="V782">
        <f t="shared" si="267"/>
        <v>0</v>
      </c>
      <c r="W782">
        <f t="shared" si="268"/>
        <v>0</v>
      </c>
      <c r="X782">
        <f t="shared" si="269"/>
        <v>0.34129692832764502</v>
      </c>
      <c r="Y782">
        <f t="shared" si="270"/>
        <v>0.14285714285714285</v>
      </c>
      <c r="Z782">
        <f t="shared" si="271"/>
        <v>0.78115501519756836</v>
      </c>
      <c r="AA782">
        <f t="shared" si="272"/>
        <v>0.78115501519756836</v>
      </c>
      <c r="AB782">
        <f t="shared" si="273"/>
        <v>0.5</v>
      </c>
      <c r="AC782">
        <f t="shared" si="274"/>
        <v>0.84493670886075944</v>
      </c>
      <c r="AD782">
        <f t="shared" si="275"/>
        <v>0.84493670886075944</v>
      </c>
      <c r="AE782">
        <f t="shared" si="276"/>
        <v>0.25</v>
      </c>
      <c r="AF782">
        <f t="shared" si="277"/>
        <v>0.16666666666666666</v>
      </c>
      <c r="AG782">
        <f t="shared" si="278"/>
        <v>0.33333333333333331</v>
      </c>
      <c r="AH782">
        <f t="shared" si="279"/>
        <v>3.9138943248532291E-4</v>
      </c>
      <c r="AI782">
        <f t="shared" si="280"/>
        <v>0.24272445820433441</v>
      </c>
      <c r="AJ782">
        <f t="shared" si="281"/>
        <v>0</v>
      </c>
      <c r="AK782">
        <f t="shared" si="282"/>
        <v>0.39553752535496955</v>
      </c>
      <c r="AM782">
        <v>150</v>
      </c>
      <c r="AN782">
        <v>500</v>
      </c>
      <c r="AO782">
        <v>995.91</v>
      </c>
      <c r="AP782">
        <v>0</v>
      </c>
      <c r="AQ782">
        <v>0</v>
      </c>
      <c r="AT782">
        <f t="shared" si="283"/>
        <v>0.37323943661971831</v>
      </c>
      <c r="AU782">
        <f t="shared" si="284"/>
        <v>0.26186291739894552</v>
      </c>
      <c r="AV782">
        <f t="shared" si="285"/>
        <v>0.70348525090415903</v>
      </c>
      <c r="AW782">
        <f t="shared" si="286"/>
        <v>0</v>
      </c>
      <c r="AX782">
        <f t="shared" si="287"/>
        <v>0</v>
      </c>
    </row>
    <row r="783" spans="2:50" ht="15">
      <c r="B783" s="52">
        <v>6</v>
      </c>
      <c r="C783" s="56">
        <v>0</v>
      </c>
      <c r="D783" s="56">
        <v>0</v>
      </c>
      <c r="E783" s="52">
        <v>1</v>
      </c>
      <c r="F783" s="52">
        <v>1</v>
      </c>
      <c r="G783" s="53">
        <v>2.57</v>
      </c>
      <c r="H783" s="53">
        <v>2.57</v>
      </c>
      <c r="I783" s="52">
        <v>2</v>
      </c>
      <c r="J783" s="53">
        <v>2.67</v>
      </c>
      <c r="K783" s="53">
        <v>2.67</v>
      </c>
      <c r="L783" s="52">
        <v>30</v>
      </c>
      <c r="M783" s="52">
        <v>1</v>
      </c>
      <c r="N783" s="52">
        <v>20</v>
      </c>
      <c r="O783" s="52">
        <v>7</v>
      </c>
      <c r="P783" s="54">
        <v>52.171377999999997</v>
      </c>
      <c r="Q783" s="54">
        <v>32.950344000000001</v>
      </c>
      <c r="R783" s="55">
        <v>3.3244543499999999</v>
      </c>
      <c r="U783">
        <f t="shared" si="266"/>
        <v>1</v>
      </c>
      <c r="V783">
        <f t="shared" si="267"/>
        <v>0</v>
      </c>
      <c r="W783">
        <f t="shared" si="268"/>
        <v>0</v>
      </c>
      <c r="X783">
        <f t="shared" si="269"/>
        <v>0.34129692832764502</v>
      </c>
      <c r="Y783">
        <f t="shared" si="270"/>
        <v>0.14285714285714285</v>
      </c>
      <c r="Z783">
        <f t="shared" si="271"/>
        <v>0.78115501519756836</v>
      </c>
      <c r="AA783">
        <f t="shared" si="272"/>
        <v>0.78115501519756836</v>
      </c>
      <c r="AB783">
        <f t="shared" si="273"/>
        <v>0.5</v>
      </c>
      <c r="AC783">
        <f t="shared" si="274"/>
        <v>0.84493670886075944</v>
      </c>
      <c r="AD783">
        <f t="shared" si="275"/>
        <v>0.84493670886075944</v>
      </c>
      <c r="AE783">
        <f t="shared" si="276"/>
        <v>0.25</v>
      </c>
      <c r="AF783">
        <f t="shared" si="277"/>
        <v>0.16666666666666666</v>
      </c>
      <c r="AG783">
        <f t="shared" si="278"/>
        <v>0.33333333333333331</v>
      </c>
      <c r="AH783">
        <f t="shared" si="279"/>
        <v>9.1324200913242006E-4</v>
      </c>
      <c r="AI783">
        <f t="shared" si="280"/>
        <v>0.27616099071207428</v>
      </c>
      <c r="AJ783">
        <f t="shared" si="281"/>
        <v>0.41791044776119401</v>
      </c>
      <c r="AK783">
        <f t="shared" si="282"/>
        <v>0.34381338742393508</v>
      </c>
      <c r="AM783">
        <v>150</v>
      </c>
      <c r="AN783">
        <v>500</v>
      </c>
      <c r="AO783">
        <v>995.91</v>
      </c>
      <c r="AP783">
        <v>0</v>
      </c>
      <c r="AQ783">
        <v>0</v>
      </c>
      <c r="AT783">
        <f t="shared" si="283"/>
        <v>0.37323943661971831</v>
      </c>
      <c r="AU783">
        <f t="shared" si="284"/>
        <v>0.26186291739894552</v>
      </c>
      <c r="AV783">
        <f t="shared" si="285"/>
        <v>0.70348525090415903</v>
      </c>
      <c r="AW783">
        <f t="shared" si="286"/>
        <v>0</v>
      </c>
      <c r="AX783">
        <f t="shared" si="287"/>
        <v>0</v>
      </c>
    </row>
    <row r="784" spans="2:50" ht="15">
      <c r="B784" s="52">
        <v>6</v>
      </c>
      <c r="C784" s="56">
        <v>0</v>
      </c>
      <c r="D784" s="56">
        <v>0</v>
      </c>
      <c r="E784" s="52">
        <v>1</v>
      </c>
      <c r="F784" s="52">
        <v>1</v>
      </c>
      <c r="G784" s="53">
        <v>2.57</v>
      </c>
      <c r="H784" s="53">
        <v>2.57</v>
      </c>
      <c r="I784" s="52">
        <v>2</v>
      </c>
      <c r="J784" s="53">
        <v>2.67</v>
      </c>
      <c r="K784" s="53">
        <v>2.67</v>
      </c>
      <c r="L784" s="52">
        <v>30</v>
      </c>
      <c r="M784" s="52">
        <v>1</v>
      </c>
      <c r="N784" s="52">
        <v>20</v>
      </c>
      <c r="O784" s="52">
        <v>28</v>
      </c>
      <c r="P784" s="54">
        <v>57.859234999999998</v>
      </c>
      <c r="Q784" s="54">
        <v>39.618866000000004</v>
      </c>
      <c r="R784" s="55">
        <v>4.3443459500000001</v>
      </c>
      <c r="U784">
        <f t="shared" si="266"/>
        <v>1</v>
      </c>
      <c r="V784">
        <f t="shared" si="267"/>
        <v>0</v>
      </c>
      <c r="W784">
        <f t="shared" si="268"/>
        <v>0</v>
      </c>
      <c r="X784">
        <f t="shared" si="269"/>
        <v>0.34129692832764502</v>
      </c>
      <c r="Y784">
        <f t="shared" si="270"/>
        <v>0.14285714285714285</v>
      </c>
      <c r="Z784">
        <f t="shared" si="271"/>
        <v>0.78115501519756836</v>
      </c>
      <c r="AA784">
        <f t="shared" si="272"/>
        <v>0.78115501519756836</v>
      </c>
      <c r="AB784">
        <f t="shared" si="273"/>
        <v>0.5</v>
      </c>
      <c r="AC784">
        <f t="shared" si="274"/>
        <v>0.84493670886075944</v>
      </c>
      <c r="AD784">
        <f t="shared" si="275"/>
        <v>0.84493670886075944</v>
      </c>
      <c r="AE784">
        <f t="shared" si="276"/>
        <v>0.25</v>
      </c>
      <c r="AF784">
        <f t="shared" si="277"/>
        <v>0.16666666666666666</v>
      </c>
      <c r="AG784">
        <f t="shared" si="278"/>
        <v>0.33333333333333331</v>
      </c>
      <c r="AH784">
        <f t="shared" si="279"/>
        <v>3.6529680365296802E-3</v>
      </c>
      <c r="AI784">
        <f t="shared" si="280"/>
        <v>0.31207430340557274</v>
      </c>
      <c r="AJ784">
        <f t="shared" si="281"/>
        <v>0.50248756218905477</v>
      </c>
      <c r="AK784">
        <f t="shared" si="282"/>
        <v>0.44929006085192696</v>
      </c>
      <c r="AM784">
        <v>150</v>
      </c>
      <c r="AN784">
        <v>500</v>
      </c>
      <c r="AO784">
        <v>995.91</v>
      </c>
      <c r="AP784">
        <v>0</v>
      </c>
      <c r="AQ784">
        <v>0</v>
      </c>
      <c r="AT784">
        <f t="shared" si="283"/>
        <v>0.37323943661971831</v>
      </c>
      <c r="AU784">
        <f t="shared" si="284"/>
        <v>0.26186291739894552</v>
      </c>
      <c r="AV784">
        <f t="shared" si="285"/>
        <v>0.70348525090415903</v>
      </c>
      <c r="AW784">
        <f t="shared" si="286"/>
        <v>0</v>
      </c>
      <c r="AX784">
        <f t="shared" si="287"/>
        <v>0</v>
      </c>
    </row>
    <row r="785" spans="2:50" ht="15">
      <c r="B785" s="52">
        <v>6</v>
      </c>
      <c r="C785" s="56">
        <v>0</v>
      </c>
      <c r="D785" s="56">
        <v>0</v>
      </c>
      <c r="E785" s="52">
        <v>1</v>
      </c>
      <c r="F785" s="52">
        <v>1</v>
      </c>
      <c r="G785" s="53">
        <v>2.57</v>
      </c>
      <c r="H785" s="53">
        <v>2.57</v>
      </c>
      <c r="I785" s="52">
        <v>2</v>
      </c>
      <c r="J785" s="53">
        <v>2.67</v>
      </c>
      <c r="K785" s="53">
        <v>2.67</v>
      </c>
      <c r="L785" s="52">
        <v>30</v>
      </c>
      <c r="M785" s="52">
        <v>1</v>
      </c>
      <c r="N785" s="52">
        <v>20</v>
      </c>
      <c r="O785" s="52">
        <v>90</v>
      </c>
      <c r="P785" s="54">
        <v>60.212831000000001</v>
      </c>
      <c r="Q785" s="54">
        <v>39.814998999999993</v>
      </c>
      <c r="R785" s="55">
        <v>4.1580196000000003</v>
      </c>
      <c r="U785">
        <f t="shared" si="266"/>
        <v>1</v>
      </c>
      <c r="V785">
        <f t="shared" si="267"/>
        <v>0</v>
      </c>
      <c r="W785">
        <f t="shared" si="268"/>
        <v>0</v>
      </c>
      <c r="X785">
        <f t="shared" si="269"/>
        <v>0.34129692832764502</v>
      </c>
      <c r="Y785">
        <f t="shared" si="270"/>
        <v>0.14285714285714285</v>
      </c>
      <c r="Z785">
        <f t="shared" si="271"/>
        <v>0.78115501519756836</v>
      </c>
      <c r="AA785">
        <f t="shared" si="272"/>
        <v>0.78115501519756836</v>
      </c>
      <c r="AB785">
        <f t="shared" si="273"/>
        <v>0.5</v>
      </c>
      <c r="AC785">
        <f t="shared" si="274"/>
        <v>0.84493670886075944</v>
      </c>
      <c r="AD785">
        <f t="shared" si="275"/>
        <v>0.84493670886075944</v>
      </c>
      <c r="AE785">
        <f t="shared" si="276"/>
        <v>0.25</v>
      </c>
      <c r="AF785">
        <f t="shared" si="277"/>
        <v>0.16666666666666666</v>
      </c>
      <c r="AG785">
        <f t="shared" si="278"/>
        <v>0.33333333333333331</v>
      </c>
      <c r="AH785">
        <f t="shared" si="279"/>
        <v>1.1741682974559686E-2</v>
      </c>
      <c r="AI785">
        <f t="shared" si="280"/>
        <v>0.32693498452012382</v>
      </c>
      <c r="AJ785">
        <f t="shared" si="281"/>
        <v>0.50497512437810932</v>
      </c>
      <c r="AK785">
        <f t="shared" si="282"/>
        <v>0.43002028397565922</v>
      </c>
      <c r="AM785">
        <v>150</v>
      </c>
      <c r="AN785">
        <v>500</v>
      </c>
      <c r="AO785">
        <v>995.91</v>
      </c>
      <c r="AP785">
        <v>0</v>
      </c>
      <c r="AQ785">
        <v>0</v>
      </c>
      <c r="AT785">
        <f t="shared" si="283"/>
        <v>0.37323943661971831</v>
      </c>
      <c r="AU785">
        <f t="shared" si="284"/>
        <v>0.26186291739894552</v>
      </c>
      <c r="AV785">
        <f t="shared" si="285"/>
        <v>0.70348525090415903</v>
      </c>
      <c r="AW785">
        <f t="shared" si="286"/>
        <v>0</v>
      </c>
      <c r="AX785">
        <f t="shared" si="287"/>
        <v>0</v>
      </c>
    </row>
    <row r="786" spans="2:50" ht="15">
      <c r="B786" s="52">
        <v>6</v>
      </c>
      <c r="C786" s="56">
        <v>0</v>
      </c>
      <c r="D786" s="56">
        <v>0</v>
      </c>
      <c r="E786" s="52">
        <v>1</v>
      </c>
      <c r="F786" s="52">
        <v>1</v>
      </c>
      <c r="G786" s="53">
        <v>2.57</v>
      </c>
      <c r="H786" s="53">
        <v>2.57</v>
      </c>
      <c r="I786" s="52">
        <v>2</v>
      </c>
      <c r="J786" s="53">
        <v>2.67</v>
      </c>
      <c r="K786" s="53">
        <v>2.67</v>
      </c>
      <c r="L786" s="52">
        <v>30</v>
      </c>
      <c r="M786" s="52">
        <v>1</v>
      </c>
      <c r="N786" s="52">
        <v>20</v>
      </c>
      <c r="O786" s="52">
        <v>180</v>
      </c>
      <c r="P786" s="54">
        <v>67.862018000000006</v>
      </c>
      <c r="Q786" s="54">
        <v>41.972462000000007</v>
      </c>
      <c r="R786" s="55">
        <v>4.2364728000000005</v>
      </c>
      <c r="U786">
        <f t="shared" si="266"/>
        <v>1</v>
      </c>
      <c r="V786">
        <f t="shared" si="267"/>
        <v>0</v>
      </c>
      <c r="W786">
        <f t="shared" si="268"/>
        <v>0</v>
      </c>
      <c r="X786">
        <f t="shared" si="269"/>
        <v>0.34129692832764502</v>
      </c>
      <c r="Y786">
        <f t="shared" si="270"/>
        <v>0.14285714285714285</v>
      </c>
      <c r="Z786">
        <f t="shared" si="271"/>
        <v>0.78115501519756836</v>
      </c>
      <c r="AA786">
        <f t="shared" si="272"/>
        <v>0.78115501519756836</v>
      </c>
      <c r="AB786">
        <f t="shared" si="273"/>
        <v>0.5</v>
      </c>
      <c r="AC786">
        <f t="shared" si="274"/>
        <v>0.84493670886075944</v>
      </c>
      <c r="AD786">
        <f t="shared" si="275"/>
        <v>0.84493670886075944</v>
      </c>
      <c r="AE786">
        <f t="shared" si="276"/>
        <v>0.25</v>
      </c>
      <c r="AF786">
        <f t="shared" si="277"/>
        <v>0.16666666666666666</v>
      </c>
      <c r="AG786">
        <f t="shared" si="278"/>
        <v>0.33333333333333331</v>
      </c>
      <c r="AH786">
        <f t="shared" si="279"/>
        <v>2.3483365949119372E-2</v>
      </c>
      <c r="AI786">
        <f t="shared" si="280"/>
        <v>0.37523219814241493</v>
      </c>
      <c r="AJ786">
        <f t="shared" si="281"/>
        <v>0.53233830845771157</v>
      </c>
      <c r="AK786">
        <f t="shared" si="282"/>
        <v>0.43813387423935096</v>
      </c>
      <c r="AM786">
        <v>150</v>
      </c>
      <c r="AN786">
        <v>500</v>
      </c>
      <c r="AO786">
        <v>995.91</v>
      </c>
      <c r="AP786">
        <v>0</v>
      </c>
      <c r="AQ786">
        <v>0</v>
      </c>
      <c r="AT786">
        <f t="shared" si="283"/>
        <v>0.37323943661971831</v>
      </c>
      <c r="AU786">
        <f t="shared" si="284"/>
        <v>0.26186291739894552</v>
      </c>
      <c r="AV786">
        <f t="shared" si="285"/>
        <v>0.70348525090415903</v>
      </c>
      <c r="AW786">
        <f t="shared" si="286"/>
        <v>0</v>
      </c>
      <c r="AX786">
        <f t="shared" si="287"/>
        <v>0</v>
      </c>
    </row>
    <row r="787" spans="2:50" ht="15">
      <c r="B787" s="52">
        <v>6</v>
      </c>
      <c r="C787" s="56">
        <v>0</v>
      </c>
      <c r="D787" s="56">
        <v>0</v>
      </c>
      <c r="E787" s="52">
        <v>1</v>
      </c>
      <c r="F787" s="52">
        <v>1</v>
      </c>
      <c r="G787" s="53">
        <v>2.57</v>
      </c>
      <c r="H787" s="53">
        <v>2.57</v>
      </c>
      <c r="I787" s="52">
        <v>2</v>
      </c>
      <c r="J787" s="53">
        <v>2.67</v>
      </c>
      <c r="K787" s="53">
        <v>2.67</v>
      </c>
      <c r="L787" s="52">
        <v>32.5</v>
      </c>
      <c r="M787" s="52">
        <v>1</v>
      </c>
      <c r="N787" s="52">
        <v>20</v>
      </c>
      <c r="O787" s="52">
        <v>3</v>
      </c>
      <c r="P787" s="54">
        <v>42.8550605</v>
      </c>
      <c r="Q787" s="54">
        <v>0</v>
      </c>
      <c r="R787" s="55">
        <v>3.5107806999999998</v>
      </c>
      <c r="U787">
        <f t="shared" si="266"/>
        <v>1</v>
      </c>
      <c r="V787">
        <f t="shared" si="267"/>
        <v>0</v>
      </c>
      <c r="W787">
        <f t="shared" si="268"/>
        <v>0</v>
      </c>
      <c r="X787">
        <f t="shared" si="269"/>
        <v>0.34129692832764502</v>
      </c>
      <c r="Y787">
        <f t="shared" si="270"/>
        <v>0.14285714285714285</v>
      </c>
      <c r="Z787">
        <f t="shared" si="271"/>
        <v>0.78115501519756836</v>
      </c>
      <c r="AA787">
        <f t="shared" si="272"/>
        <v>0.78115501519756836</v>
      </c>
      <c r="AB787">
        <f t="shared" si="273"/>
        <v>0.5</v>
      </c>
      <c r="AC787">
        <f t="shared" si="274"/>
        <v>0.84493670886075944</v>
      </c>
      <c r="AD787">
        <f t="shared" si="275"/>
        <v>0.84493670886075944</v>
      </c>
      <c r="AE787">
        <f t="shared" si="276"/>
        <v>0.29166666666666669</v>
      </c>
      <c r="AF787">
        <f t="shared" si="277"/>
        <v>0.16666666666666666</v>
      </c>
      <c r="AG787">
        <f t="shared" si="278"/>
        <v>0.33333333333333331</v>
      </c>
      <c r="AH787">
        <f t="shared" si="279"/>
        <v>3.9138943248532291E-4</v>
      </c>
      <c r="AI787">
        <f t="shared" si="280"/>
        <v>0.21733746130030956</v>
      </c>
      <c r="AJ787">
        <f t="shared" si="281"/>
        <v>0</v>
      </c>
      <c r="AK787">
        <f t="shared" si="282"/>
        <v>0.36308316430020282</v>
      </c>
      <c r="AM787">
        <v>162.5</v>
      </c>
      <c r="AN787">
        <v>500</v>
      </c>
      <c r="AO787">
        <v>979.89</v>
      </c>
      <c r="AP787">
        <v>0</v>
      </c>
      <c r="AQ787">
        <v>0</v>
      </c>
      <c r="AT787">
        <f t="shared" si="283"/>
        <v>0.46126760563380281</v>
      </c>
      <c r="AU787">
        <f t="shared" si="284"/>
        <v>0.26186291739894552</v>
      </c>
      <c r="AV787">
        <f t="shared" si="285"/>
        <v>0.69216913426763105</v>
      </c>
      <c r="AW787">
        <f t="shared" si="286"/>
        <v>0</v>
      </c>
      <c r="AX787">
        <f t="shared" si="287"/>
        <v>0</v>
      </c>
    </row>
    <row r="788" spans="2:50" ht="15">
      <c r="B788" s="52">
        <v>6</v>
      </c>
      <c r="C788" s="56">
        <v>0</v>
      </c>
      <c r="D788" s="56">
        <v>0</v>
      </c>
      <c r="E788" s="52">
        <v>1</v>
      </c>
      <c r="F788" s="52">
        <v>1</v>
      </c>
      <c r="G788" s="53">
        <v>2.57</v>
      </c>
      <c r="H788" s="53">
        <v>2.57</v>
      </c>
      <c r="I788" s="52">
        <v>2</v>
      </c>
      <c r="J788" s="53">
        <v>2.67</v>
      </c>
      <c r="K788" s="53">
        <v>2.67</v>
      </c>
      <c r="L788" s="52">
        <v>32.5</v>
      </c>
      <c r="M788" s="52">
        <v>1</v>
      </c>
      <c r="N788" s="52">
        <v>20</v>
      </c>
      <c r="O788" s="52">
        <v>7</v>
      </c>
      <c r="P788" s="54">
        <v>48.837116999999999</v>
      </c>
      <c r="Q788" s="54">
        <v>32.165812000000003</v>
      </c>
      <c r="R788" s="55">
        <v>3.6382671500000003</v>
      </c>
      <c r="U788">
        <f t="shared" si="266"/>
        <v>1</v>
      </c>
      <c r="V788">
        <f t="shared" si="267"/>
        <v>0</v>
      </c>
      <c r="W788">
        <f t="shared" si="268"/>
        <v>0</v>
      </c>
      <c r="X788">
        <f t="shared" si="269"/>
        <v>0.34129692832764502</v>
      </c>
      <c r="Y788">
        <f t="shared" si="270"/>
        <v>0.14285714285714285</v>
      </c>
      <c r="Z788">
        <f t="shared" si="271"/>
        <v>0.78115501519756836</v>
      </c>
      <c r="AA788">
        <f t="shared" si="272"/>
        <v>0.78115501519756836</v>
      </c>
      <c r="AB788">
        <f t="shared" si="273"/>
        <v>0.5</v>
      </c>
      <c r="AC788">
        <f t="shared" si="274"/>
        <v>0.84493670886075944</v>
      </c>
      <c r="AD788">
        <f t="shared" si="275"/>
        <v>0.84493670886075944</v>
      </c>
      <c r="AE788">
        <f t="shared" si="276"/>
        <v>0.29166666666666669</v>
      </c>
      <c r="AF788">
        <f t="shared" si="277"/>
        <v>0.16666666666666666</v>
      </c>
      <c r="AG788">
        <f t="shared" si="278"/>
        <v>0.33333333333333331</v>
      </c>
      <c r="AH788">
        <f t="shared" si="279"/>
        <v>9.1324200913242006E-4</v>
      </c>
      <c r="AI788">
        <f t="shared" si="280"/>
        <v>0.25510835913312691</v>
      </c>
      <c r="AJ788">
        <f t="shared" si="281"/>
        <v>0.40796019900497515</v>
      </c>
      <c r="AK788">
        <f t="shared" si="282"/>
        <v>0.37626774847870187</v>
      </c>
      <c r="AM788">
        <v>162.5</v>
      </c>
      <c r="AN788">
        <v>500</v>
      </c>
      <c r="AO788">
        <v>979.89</v>
      </c>
      <c r="AP788">
        <v>0</v>
      </c>
      <c r="AQ788">
        <v>0</v>
      </c>
      <c r="AT788">
        <f t="shared" si="283"/>
        <v>0.46126760563380281</v>
      </c>
      <c r="AU788">
        <f t="shared" si="284"/>
        <v>0.26186291739894552</v>
      </c>
      <c r="AV788">
        <f t="shared" si="285"/>
        <v>0.69216913426763105</v>
      </c>
      <c r="AW788">
        <f t="shared" si="286"/>
        <v>0</v>
      </c>
      <c r="AX788">
        <f t="shared" si="287"/>
        <v>0</v>
      </c>
    </row>
    <row r="789" spans="2:50" ht="15">
      <c r="B789" s="52">
        <v>6</v>
      </c>
      <c r="C789" s="56">
        <v>0</v>
      </c>
      <c r="D789" s="56">
        <v>0</v>
      </c>
      <c r="E789" s="52">
        <v>1</v>
      </c>
      <c r="F789" s="52">
        <v>1</v>
      </c>
      <c r="G789" s="53">
        <v>2.57</v>
      </c>
      <c r="H789" s="53">
        <v>2.57</v>
      </c>
      <c r="I789" s="52">
        <v>2</v>
      </c>
      <c r="J789" s="53">
        <v>2.67</v>
      </c>
      <c r="K789" s="53">
        <v>2.67</v>
      </c>
      <c r="L789" s="52">
        <v>32.5</v>
      </c>
      <c r="M789" s="52">
        <v>1</v>
      </c>
      <c r="N789" s="52">
        <v>20</v>
      </c>
      <c r="O789" s="52">
        <v>28</v>
      </c>
      <c r="P789" s="54">
        <v>49.425516000000002</v>
      </c>
      <c r="Q789" s="54">
        <v>36.284605000000006</v>
      </c>
      <c r="R789" s="55">
        <v>3.8245935000000002</v>
      </c>
      <c r="U789">
        <f t="shared" si="266"/>
        <v>1</v>
      </c>
      <c r="V789">
        <f t="shared" si="267"/>
        <v>0</v>
      </c>
      <c r="W789">
        <f t="shared" si="268"/>
        <v>0</v>
      </c>
      <c r="X789">
        <f t="shared" si="269"/>
        <v>0.34129692832764502</v>
      </c>
      <c r="Y789">
        <f t="shared" si="270"/>
        <v>0.14285714285714285</v>
      </c>
      <c r="Z789">
        <f t="shared" si="271"/>
        <v>0.78115501519756836</v>
      </c>
      <c r="AA789">
        <f t="shared" si="272"/>
        <v>0.78115501519756836</v>
      </c>
      <c r="AB789">
        <f t="shared" si="273"/>
        <v>0.5</v>
      </c>
      <c r="AC789">
        <f t="shared" si="274"/>
        <v>0.84493670886075944</v>
      </c>
      <c r="AD789">
        <f t="shared" si="275"/>
        <v>0.84493670886075944</v>
      </c>
      <c r="AE789">
        <f t="shared" si="276"/>
        <v>0.29166666666666669</v>
      </c>
      <c r="AF789">
        <f t="shared" si="277"/>
        <v>0.16666666666666666</v>
      </c>
      <c r="AG789">
        <f t="shared" si="278"/>
        <v>0.33333333333333331</v>
      </c>
      <c r="AH789">
        <f t="shared" si="279"/>
        <v>3.6529680365296802E-3</v>
      </c>
      <c r="AI789">
        <f t="shared" si="280"/>
        <v>0.25882352941176473</v>
      </c>
      <c r="AJ789">
        <f t="shared" si="281"/>
        <v>0.46019900497512445</v>
      </c>
      <c r="AK789">
        <f t="shared" si="282"/>
        <v>0.39553752535496955</v>
      </c>
      <c r="AM789">
        <v>162.5</v>
      </c>
      <c r="AN789">
        <v>500</v>
      </c>
      <c r="AO789">
        <v>979.89</v>
      </c>
      <c r="AP789">
        <v>0</v>
      </c>
      <c r="AQ789">
        <v>0</v>
      </c>
      <c r="AT789">
        <f t="shared" si="283"/>
        <v>0.46126760563380281</v>
      </c>
      <c r="AU789">
        <f t="shared" si="284"/>
        <v>0.26186291739894552</v>
      </c>
      <c r="AV789">
        <f t="shared" si="285"/>
        <v>0.69216913426763105</v>
      </c>
      <c r="AW789">
        <f t="shared" si="286"/>
        <v>0</v>
      </c>
      <c r="AX789">
        <f t="shared" si="287"/>
        <v>0</v>
      </c>
    </row>
    <row r="790" spans="2:50" ht="15">
      <c r="B790" s="52">
        <v>6</v>
      </c>
      <c r="C790" s="56">
        <v>0</v>
      </c>
      <c r="D790" s="56">
        <v>0</v>
      </c>
      <c r="E790" s="52">
        <v>1</v>
      </c>
      <c r="F790" s="52">
        <v>1</v>
      </c>
      <c r="G790" s="53">
        <v>2.57</v>
      </c>
      <c r="H790" s="53">
        <v>2.57</v>
      </c>
      <c r="I790" s="52">
        <v>2</v>
      </c>
      <c r="J790" s="53">
        <v>2.67</v>
      </c>
      <c r="K790" s="53">
        <v>2.67</v>
      </c>
      <c r="L790" s="52">
        <v>32.5</v>
      </c>
      <c r="M790" s="52">
        <v>1</v>
      </c>
      <c r="N790" s="52">
        <v>20</v>
      </c>
      <c r="O790" s="52">
        <v>90</v>
      </c>
      <c r="P790" s="54">
        <v>57.368902499999997</v>
      </c>
      <c r="Q790" s="54">
        <v>38.245934999999996</v>
      </c>
      <c r="R790" s="55">
        <v>3.5303940000000003</v>
      </c>
      <c r="U790">
        <f t="shared" si="266"/>
        <v>1</v>
      </c>
      <c r="V790">
        <f t="shared" si="267"/>
        <v>0</v>
      </c>
      <c r="W790">
        <f t="shared" si="268"/>
        <v>0</v>
      </c>
      <c r="X790">
        <f t="shared" si="269"/>
        <v>0.34129692832764502</v>
      </c>
      <c r="Y790">
        <f t="shared" si="270"/>
        <v>0.14285714285714285</v>
      </c>
      <c r="Z790">
        <f t="shared" si="271"/>
        <v>0.78115501519756836</v>
      </c>
      <c r="AA790">
        <f t="shared" si="272"/>
        <v>0.78115501519756836</v>
      </c>
      <c r="AB790">
        <f t="shared" si="273"/>
        <v>0.5</v>
      </c>
      <c r="AC790">
        <f t="shared" si="274"/>
        <v>0.84493670886075944</v>
      </c>
      <c r="AD790">
        <f t="shared" si="275"/>
        <v>0.84493670886075944</v>
      </c>
      <c r="AE790">
        <f t="shared" si="276"/>
        <v>0.29166666666666669</v>
      </c>
      <c r="AF790">
        <f t="shared" si="277"/>
        <v>0.16666666666666666</v>
      </c>
      <c r="AG790">
        <f t="shared" si="278"/>
        <v>0.33333333333333331</v>
      </c>
      <c r="AH790">
        <f t="shared" si="279"/>
        <v>1.1741682974559686E-2</v>
      </c>
      <c r="AI790">
        <f t="shared" si="280"/>
        <v>0.30897832817337456</v>
      </c>
      <c r="AJ790">
        <f t="shared" si="281"/>
        <v>0.4850746268656716</v>
      </c>
      <c r="AK790">
        <f t="shared" si="282"/>
        <v>0.36511156186612576</v>
      </c>
      <c r="AM790">
        <v>162.5</v>
      </c>
      <c r="AN790">
        <v>500</v>
      </c>
      <c r="AO790">
        <v>979.89</v>
      </c>
      <c r="AP790">
        <v>0</v>
      </c>
      <c r="AQ790">
        <v>0</v>
      </c>
      <c r="AT790">
        <f t="shared" si="283"/>
        <v>0.46126760563380281</v>
      </c>
      <c r="AU790">
        <f t="shared" si="284"/>
        <v>0.26186291739894552</v>
      </c>
      <c r="AV790">
        <f t="shared" si="285"/>
        <v>0.69216913426763105</v>
      </c>
      <c r="AW790">
        <f t="shared" si="286"/>
        <v>0</v>
      </c>
      <c r="AX790">
        <f t="shared" si="287"/>
        <v>0</v>
      </c>
    </row>
    <row r="791" spans="2:50" ht="15">
      <c r="B791" s="52">
        <v>6</v>
      </c>
      <c r="C791" s="56">
        <v>0</v>
      </c>
      <c r="D791" s="56">
        <v>0</v>
      </c>
      <c r="E791" s="52">
        <v>1</v>
      </c>
      <c r="F791" s="52">
        <v>1</v>
      </c>
      <c r="G791" s="53">
        <v>2.57</v>
      </c>
      <c r="H791" s="53">
        <v>2.57</v>
      </c>
      <c r="I791" s="52">
        <v>2</v>
      </c>
      <c r="J791" s="53">
        <v>2.67</v>
      </c>
      <c r="K791" s="53">
        <v>2.67</v>
      </c>
      <c r="L791" s="52">
        <v>32.5</v>
      </c>
      <c r="M791" s="52">
        <v>1</v>
      </c>
      <c r="N791" s="52">
        <v>20</v>
      </c>
      <c r="O791" s="52">
        <v>180</v>
      </c>
      <c r="P791" s="54">
        <v>64.723889999999997</v>
      </c>
      <c r="Q791" s="54">
        <v>41.776329000000004</v>
      </c>
      <c r="R791" s="55">
        <v>4.3737659000000004</v>
      </c>
      <c r="U791">
        <f t="shared" si="266"/>
        <v>1</v>
      </c>
      <c r="V791">
        <f t="shared" si="267"/>
        <v>0</v>
      </c>
      <c r="W791">
        <f t="shared" si="268"/>
        <v>0</v>
      </c>
      <c r="X791">
        <f t="shared" si="269"/>
        <v>0.34129692832764502</v>
      </c>
      <c r="Y791">
        <f t="shared" si="270"/>
        <v>0.14285714285714285</v>
      </c>
      <c r="Z791">
        <f t="shared" si="271"/>
        <v>0.78115501519756836</v>
      </c>
      <c r="AA791">
        <f t="shared" si="272"/>
        <v>0.78115501519756836</v>
      </c>
      <c r="AB791">
        <f t="shared" si="273"/>
        <v>0.5</v>
      </c>
      <c r="AC791">
        <f t="shared" si="274"/>
        <v>0.84493670886075944</v>
      </c>
      <c r="AD791">
        <f t="shared" si="275"/>
        <v>0.84493670886075944</v>
      </c>
      <c r="AE791">
        <f t="shared" si="276"/>
        <v>0.29166666666666669</v>
      </c>
      <c r="AF791">
        <f t="shared" si="277"/>
        <v>0.16666666666666666</v>
      </c>
      <c r="AG791">
        <f t="shared" si="278"/>
        <v>0.33333333333333331</v>
      </c>
      <c r="AH791">
        <f t="shared" si="279"/>
        <v>2.3483365949119372E-2</v>
      </c>
      <c r="AI791">
        <f t="shared" si="280"/>
        <v>0.35541795665634673</v>
      </c>
      <c r="AJ791">
        <f t="shared" si="281"/>
        <v>0.5298507462686568</v>
      </c>
      <c r="AK791">
        <f t="shared" si="282"/>
        <v>0.45233265720081139</v>
      </c>
      <c r="AM791">
        <v>162.5</v>
      </c>
      <c r="AN791">
        <v>500</v>
      </c>
      <c r="AO791">
        <v>979.89</v>
      </c>
      <c r="AP791">
        <v>0</v>
      </c>
      <c r="AQ791">
        <v>0</v>
      </c>
      <c r="AT791">
        <f t="shared" si="283"/>
        <v>0.46126760563380281</v>
      </c>
      <c r="AU791">
        <f t="shared" si="284"/>
        <v>0.26186291739894552</v>
      </c>
      <c r="AV791">
        <f t="shared" si="285"/>
        <v>0.69216913426763105</v>
      </c>
      <c r="AW791">
        <f t="shared" si="286"/>
        <v>0</v>
      </c>
      <c r="AX791">
        <f t="shared" si="287"/>
        <v>0</v>
      </c>
    </row>
    <row r="792" spans="2:50" ht="15">
      <c r="B792" s="52">
        <v>6</v>
      </c>
      <c r="C792" s="56">
        <v>0</v>
      </c>
      <c r="D792" s="56">
        <v>0</v>
      </c>
      <c r="E792" s="52">
        <v>1</v>
      </c>
      <c r="F792" s="52">
        <v>1</v>
      </c>
      <c r="G792" s="53">
        <v>2.57</v>
      </c>
      <c r="H792" s="53">
        <v>2.57</v>
      </c>
      <c r="I792" s="52">
        <v>2</v>
      </c>
      <c r="J792" s="53">
        <v>2.67</v>
      </c>
      <c r="K792" s="53">
        <v>2.67</v>
      </c>
      <c r="L792" s="52">
        <v>35</v>
      </c>
      <c r="M792" s="52">
        <v>1</v>
      </c>
      <c r="N792" s="52">
        <v>20</v>
      </c>
      <c r="O792" s="52">
        <v>3</v>
      </c>
      <c r="P792" s="54">
        <v>41.285996500000003</v>
      </c>
      <c r="Q792" s="54">
        <v>0</v>
      </c>
      <c r="R792" s="55">
        <v>3.2558078000000004</v>
      </c>
      <c r="U792">
        <f t="shared" si="266"/>
        <v>1</v>
      </c>
      <c r="V792">
        <f t="shared" si="267"/>
        <v>0</v>
      </c>
      <c r="W792">
        <f t="shared" si="268"/>
        <v>0</v>
      </c>
      <c r="X792">
        <f t="shared" si="269"/>
        <v>0.34129692832764502</v>
      </c>
      <c r="Y792">
        <f t="shared" si="270"/>
        <v>0.14285714285714285</v>
      </c>
      <c r="Z792">
        <f t="shared" si="271"/>
        <v>0.78115501519756836</v>
      </c>
      <c r="AA792">
        <f t="shared" si="272"/>
        <v>0.78115501519756836</v>
      </c>
      <c r="AB792">
        <f t="shared" si="273"/>
        <v>0.5</v>
      </c>
      <c r="AC792">
        <f t="shared" si="274"/>
        <v>0.84493670886075944</v>
      </c>
      <c r="AD792">
        <f t="shared" si="275"/>
        <v>0.84493670886075944</v>
      </c>
      <c r="AE792">
        <f t="shared" si="276"/>
        <v>0.33333333333333331</v>
      </c>
      <c r="AF792">
        <f t="shared" si="277"/>
        <v>0.16666666666666666</v>
      </c>
      <c r="AG792">
        <f t="shared" si="278"/>
        <v>0.33333333333333331</v>
      </c>
      <c r="AH792">
        <f t="shared" si="279"/>
        <v>3.9138943248532291E-4</v>
      </c>
      <c r="AI792">
        <f t="shared" si="280"/>
        <v>0.20743034055727555</v>
      </c>
      <c r="AJ792">
        <f t="shared" si="281"/>
        <v>0</v>
      </c>
      <c r="AK792">
        <f t="shared" si="282"/>
        <v>0.33671399594320489</v>
      </c>
      <c r="AM792">
        <v>175</v>
      </c>
      <c r="AN792">
        <v>500.00000000000006</v>
      </c>
      <c r="AO792">
        <v>961.19999999999993</v>
      </c>
      <c r="AP792">
        <v>0</v>
      </c>
      <c r="AQ792">
        <v>0</v>
      </c>
      <c r="AT792">
        <f t="shared" si="283"/>
        <v>0.54929577464788737</v>
      </c>
      <c r="AU792">
        <f t="shared" si="284"/>
        <v>0.26186291739894557</v>
      </c>
      <c r="AV792">
        <f t="shared" si="285"/>
        <v>0.6789669981916816</v>
      </c>
      <c r="AW792">
        <f t="shared" si="286"/>
        <v>0</v>
      </c>
      <c r="AX792">
        <f t="shared" si="287"/>
        <v>0</v>
      </c>
    </row>
    <row r="793" spans="2:50" ht="15">
      <c r="B793" s="52">
        <v>6</v>
      </c>
      <c r="C793" s="56">
        <v>0</v>
      </c>
      <c r="D793" s="56">
        <v>0</v>
      </c>
      <c r="E793" s="52">
        <v>1</v>
      </c>
      <c r="F793" s="52">
        <v>1</v>
      </c>
      <c r="G793" s="53">
        <v>2.57</v>
      </c>
      <c r="H793" s="53">
        <v>2.57</v>
      </c>
      <c r="I793" s="52">
        <v>2</v>
      </c>
      <c r="J793" s="53">
        <v>2.67</v>
      </c>
      <c r="K793" s="53">
        <v>2.67</v>
      </c>
      <c r="L793" s="52">
        <v>35</v>
      </c>
      <c r="M793" s="52">
        <v>1</v>
      </c>
      <c r="N793" s="52">
        <v>20</v>
      </c>
      <c r="O793" s="52">
        <v>7</v>
      </c>
      <c r="P793" s="54">
        <v>47.366119500000003</v>
      </c>
      <c r="Q793" s="54">
        <v>32.263878499999997</v>
      </c>
      <c r="R793" s="55">
        <v>3.2263878500000001</v>
      </c>
      <c r="U793">
        <f t="shared" si="266"/>
        <v>1</v>
      </c>
      <c r="V793">
        <f t="shared" si="267"/>
        <v>0</v>
      </c>
      <c r="W793">
        <f t="shared" si="268"/>
        <v>0</v>
      </c>
      <c r="X793">
        <f t="shared" si="269"/>
        <v>0.34129692832764502</v>
      </c>
      <c r="Y793">
        <f t="shared" si="270"/>
        <v>0.14285714285714285</v>
      </c>
      <c r="Z793">
        <f t="shared" si="271"/>
        <v>0.78115501519756836</v>
      </c>
      <c r="AA793">
        <f t="shared" si="272"/>
        <v>0.78115501519756836</v>
      </c>
      <c r="AB793">
        <f t="shared" si="273"/>
        <v>0.5</v>
      </c>
      <c r="AC793">
        <f t="shared" si="274"/>
        <v>0.84493670886075944</v>
      </c>
      <c r="AD793">
        <f t="shared" si="275"/>
        <v>0.84493670886075944</v>
      </c>
      <c r="AE793">
        <f t="shared" si="276"/>
        <v>0.33333333333333331</v>
      </c>
      <c r="AF793">
        <f t="shared" si="277"/>
        <v>0.16666666666666666</v>
      </c>
      <c r="AG793">
        <f t="shared" si="278"/>
        <v>0.33333333333333331</v>
      </c>
      <c r="AH793">
        <f t="shared" si="279"/>
        <v>9.1324200913242006E-4</v>
      </c>
      <c r="AI793">
        <f t="shared" si="280"/>
        <v>0.24582043343653251</v>
      </c>
      <c r="AJ793">
        <f t="shared" si="281"/>
        <v>0.40920398009950243</v>
      </c>
      <c r="AK793">
        <f t="shared" si="282"/>
        <v>0.33367139959432046</v>
      </c>
      <c r="AM793">
        <v>175</v>
      </c>
      <c r="AN793">
        <v>500.00000000000006</v>
      </c>
      <c r="AO793">
        <v>961.19999999999993</v>
      </c>
      <c r="AP793">
        <v>0</v>
      </c>
      <c r="AQ793">
        <v>0</v>
      </c>
      <c r="AT793">
        <f t="shared" si="283"/>
        <v>0.54929577464788737</v>
      </c>
      <c r="AU793">
        <f t="shared" si="284"/>
        <v>0.26186291739894557</v>
      </c>
      <c r="AV793">
        <f t="shared" si="285"/>
        <v>0.6789669981916816</v>
      </c>
      <c r="AW793">
        <f t="shared" si="286"/>
        <v>0</v>
      </c>
      <c r="AX793">
        <f t="shared" si="287"/>
        <v>0</v>
      </c>
    </row>
    <row r="794" spans="2:50" ht="15">
      <c r="B794" s="52">
        <v>6</v>
      </c>
      <c r="C794" s="56">
        <v>0</v>
      </c>
      <c r="D794" s="56">
        <v>0</v>
      </c>
      <c r="E794" s="52">
        <v>1</v>
      </c>
      <c r="F794" s="52">
        <v>1</v>
      </c>
      <c r="G794" s="53">
        <v>2.57</v>
      </c>
      <c r="H794" s="53">
        <v>2.57</v>
      </c>
      <c r="I794" s="52">
        <v>2</v>
      </c>
      <c r="J794" s="53">
        <v>2.67</v>
      </c>
      <c r="K794" s="53">
        <v>2.67</v>
      </c>
      <c r="L794" s="52">
        <v>35</v>
      </c>
      <c r="M794" s="52">
        <v>1</v>
      </c>
      <c r="N794" s="52">
        <v>20</v>
      </c>
      <c r="O794" s="52">
        <v>28</v>
      </c>
      <c r="P794" s="54">
        <v>48.052585000000001</v>
      </c>
      <c r="Q794" s="54">
        <v>31.871612500000001</v>
      </c>
      <c r="R794" s="55">
        <v>3.3538743000000002</v>
      </c>
      <c r="U794">
        <f t="shared" si="266"/>
        <v>1</v>
      </c>
      <c r="V794">
        <f t="shared" si="267"/>
        <v>0</v>
      </c>
      <c r="W794">
        <f t="shared" si="268"/>
        <v>0</v>
      </c>
      <c r="X794">
        <f t="shared" si="269"/>
        <v>0.34129692832764502</v>
      </c>
      <c r="Y794">
        <f t="shared" si="270"/>
        <v>0.14285714285714285</v>
      </c>
      <c r="Z794">
        <f t="shared" si="271"/>
        <v>0.78115501519756836</v>
      </c>
      <c r="AA794">
        <f t="shared" si="272"/>
        <v>0.78115501519756836</v>
      </c>
      <c r="AB794">
        <f t="shared" si="273"/>
        <v>0.5</v>
      </c>
      <c r="AC794">
        <f t="shared" si="274"/>
        <v>0.84493670886075944</v>
      </c>
      <c r="AD794">
        <f t="shared" si="275"/>
        <v>0.84493670886075944</v>
      </c>
      <c r="AE794">
        <f t="shared" si="276"/>
        <v>0.33333333333333331</v>
      </c>
      <c r="AF794">
        <f t="shared" si="277"/>
        <v>0.16666666666666666</v>
      </c>
      <c r="AG794">
        <f t="shared" si="278"/>
        <v>0.33333333333333331</v>
      </c>
      <c r="AH794">
        <f t="shared" si="279"/>
        <v>3.6529680365296802E-3</v>
      </c>
      <c r="AI794">
        <f t="shared" si="280"/>
        <v>0.2501547987616099</v>
      </c>
      <c r="AJ794">
        <f t="shared" si="281"/>
        <v>0.40422885572139305</v>
      </c>
      <c r="AK794">
        <f t="shared" si="282"/>
        <v>0.34685598377281945</v>
      </c>
      <c r="AM794">
        <v>175</v>
      </c>
      <c r="AN794">
        <v>500.00000000000006</v>
      </c>
      <c r="AO794">
        <v>961.19999999999993</v>
      </c>
      <c r="AP794">
        <v>0</v>
      </c>
      <c r="AQ794">
        <v>0</v>
      </c>
      <c r="AT794">
        <f t="shared" si="283"/>
        <v>0.54929577464788737</v>
      </c>
      <c r="AU794">
        <f t="shared" si="284"/>
        <v>0.26186291739894557</v>
      </c>
      <c r="AV794">
        <f t="shared" si="285"/>
        <v>0.6789669981916816</v>
      </c>
      <c r="AW794">
        <f t="shared" si="286"/>
        <v>0</v>
      </c>
      <c r="AX794">
        <f t="shared" si="287"/>
        <v>0</v>
      </c>
    </row>
    <row r="795" spans="2:50" ht="15">
      <c r="B795" s="52">
        <v>6</v>
      </c>
      <c r="C795" s="56">
        <v>0</v>
      </c>
      <c r="D795" s="56">
        <v>0</v>
      </c>
      <c r="E795" s="52">
        <v>1</v>
      </c>
      <c r="F795" s="52">
        <v>1</v>
      </c>
      <c r="G795" s="53">
        <v>2.57</v>
      </c>
      <c r="H795" s="53">
        <v>2.57</v>
      </c>
      <c r="I795" s="52">
        <v>2</v>
      </c>
      <c r="J795" s="53">
        <v>2.67</v>
      </c>
      <c r="K795" s="53">
        <v>2.67</v>
      </c>
      <c r="L795" s="52">
        <v>35</v>
      </c>
      <c r="M795" s="52">
        <v>1</v>
      </c>
      <c r="N795" s="52">
        <v>20</v>
      </c>
      <c r="O795" s="52">
        <v>90</v>
      </c>
      <c r="P795" s="54">
        <v>53.6423755</v>
      </c>
      <c r="Q795" s="54">
        <v>36.480738000000002</v>
      </c>
      <c r="R795" s="55">
        <v>3.7657536</v>
      </c>
      <c r="U795">
        <f t="shared" si="266"/>
        <v>1</v>
      </c>
      <c r="V795">
        <f t="shared" si="267"/>
        <v>0</v>
      </c>
      <c r="W795">
        <f t="shared" si="268"/>
        <v>0</v>
      </c>
      <c r="X795">
        <f t="shared" si="269"/>
        <v>0.34129692832764502</v>
      </c>
      <c r="Y795">
        <f t="shared" si="270"/>
        <v>0.14285714285714285</v>
      </c>
      <c r="Z795">
        <f t="shared" si="271"/>
        <v>0.78115501519756836</v>
      </c>
      <c r="AA795">
        <f t="shared" si="272"/>
        <v>0.78115501519756836</v>
      </c>
      <c r="AB795">
        <f t="shared" si="273"/>
        <v>0.5</v>
      </c>
      <c r="AC795">
        <f t="shared" si="274"/>
        <v>0.84493670886075944</v>
      </c>
      <c r="AD795">
        <f t="shared" si="275"/>
        <v>0.84493670886075944</v>
      </c>
      <c r="AE795">
        <f t="shared" si="276"/>
        <v>0.33333333333333331</v>
      </c>
      <c r="AF795">
        <f t="shared" si="277"/>
        <v>0.16666666666666666</v>
      </c>
      <c r="AG795">
        <f t="shared" si="278"/>
        <v>0.33333333333333331</v>
      </c>
      <c r="AH795">
        <f t="shared" si="279"/>
        <v>1.1741682974559686E-2</v>
      </c>
      <c r="AI795">
        <f t="shared" si="280"/>
        <v>0.28544891640866876</v>
      </c>
      <c r="AJ795">
        <f t="shared" si="281"/>
        <v>0.46268656716417911</v>
      </c>
      <c r="AK795">
        <f t="shared" si="282"/>
        <v>0.38945233265720081</v>
      </c>
      <c r="AM795">
        <v>175</v>
      </c>
      <c r="AN795">
        <v>500.00000000000006</v>
      </c>
      <c r="AO795">
        <v>961.19999999999993</v>
      </c>
      <c r="AP795">
        <v>0</v>
      </c>
      <c r="AQ795">
        <v>0</v>
      </c>
      <c r="AT795">
        <f t="shared" si="283"/>
        <v>0.54929577464788737</v>
      </c>
      <c r="AU795">
        <f t="shared" si="284"/>
        <v>0.26186291739894557</v>
      </c>
      <c r="AV795">
        <f t="shared" si="285"/>
        <v>0.6789669981916816</v>
      </c>
      <c r="AW795">
        <f t="shared" si="286"/>
        <v>0</v>
      </c>
      <c r="AX795">
        <f t="shared" si="287"/>
        <v>0</v>
      </c>
    </row>
    <row r="796" spans="2:50" ht="15">
      <c r="B796" s="52">
        <v>6</v>
      </c>
      <c r="C796" s="56">
        <v>0</v>
      </c>
      <c r="D796" s="56">
        <v>0</v>
      </c>
      <c r="E796" s="52">
        <v>1</v>
      </c>
      <c r="F796" s="52">
        <v>1</v>
      </c>
      <c r="G796" s="53">
        <v>2.57</v>
      </c>
      <c r="H796" s="53">
        <v>2.57</v>
      </c>
      <c r="I796" s="52">
        <v>2</v>
      </c>
      <c r="J796" s="53">
        <v>2.67</v>
      </c>
      <c r="K796" s="53">
        <v>2.67</v>
      </c>
      <c r="L796" s="52">
        <v>35</v>
      </c>
      <c r="M796" s="52">
        <v>1</v>
      </c>
      <c r="N796" s="52">
        <v>20</v>
      </c>
      <c r="O796" s="52">
        <v>180</v>
      </c>
      <c r="P796" s="54">
        <v>60.703163500000002</v>
      </c>
      <c r="Q796" s="54">
        <v>38.147868500000001</v>
      </c>
      <c r="R796" s="55">
        <v>3.6186538499999998</v>
      </c>
      <c r="U796">
        <f t="shared" si="266"/>
        <v>1</v>
      </c>
      <c r="V796">
        <f t="shared" si="267"/>
        <v>0</v>
      </c>
      <c r="W796">
        <f t="shared" si="268"/>
        <v>0</v>
      </c>
      <c r="X796">
        <f t="shared" si="269"/>
        <v>0.34129692832764502</v>
      </c>
      <c r="Y796">
        <f t="shared" si="270"/>
        <v>0.14285714285714285</v>
      </c>
      <c r="Z796">
        <f t="shared" si="271"/>
        <v>0.78115501519756836</v>
      </c>
      <c r="AA796">
        <f t="shared" si="272"/>
        <v>0.78115501519756836</v>
      </c>
      <c r="AB796">
        <f t="shared" si="273"/>
        <v>0.5</v>
      </c>
      <c r="AC796">
        <f t="shared" si="274"/>
        <v>0.84493670886075944</v>
      </c>
      <c r="AD796">
        <f t="shared" si="275"/>
        <v>0.84493670886075944</v>
      </c>
      <c r="AE796">
        <f t="shared" si="276"/>
        <v>0.33333333333333331</v>
      </c>
      <c r="AF796">
        <f t="shared" si="277"/>
        <v>0.16666666666666666</v>
      </c>
      <c r="AG796">
        <f t="shared" si="278"/>
        <v>0.33333333333333331</v>
      </c>
      <c r="AH796">
        <f t="shared" si="279"/>
        <v>2.3483365949119372E-2</v>
      </c>
      <c r="AI796">
        <f t="shared" si="280"/>
        <v>0.330030959752322</v>
      </c>
      <c r="AJ796">
        <f t="shared" si="281"/>
        <v>0.48383084577114427</v>
      </c>
      <c r="AK796">
        <f t="shared" si="282"/>
        <v>0.37423935091277888</v>
      </c>
      <c r="AM796">
        <v>175</v>
      </c>
      <c r="AN796">
        <v>500.00000000000006</v>
      </c>
      <c r="AO796">
        <v>961.19999999999993</v>
      </c>
      <c r="AP796">
        <v>0</v>
      </c>
      <c r="AQ796">
        <v>0</v>
      </c>
      <c r="AT796">
        <f t="shared" si="283"/>
        <v>0.54929577464788737</v>
      </c>
      <c r="AU796">
        <f t="shared" si="284"/>
        <v>0.26186291739894557</v>
      </c>
      <c r="AV796">
        <f t="shared" si="285"/>
        <v>0.6789669981916816</v>
      </c>
      <c r="AW796">
        <f t="shared" si="286"/>
        <v>0</v>
      </c>
      <c r="AX796">
        <f t="shared" si="287"/>
        <v>0</v>
      </c>
    </row>
    <row r="797" spans="2:50" ht="15">
      <c r="B797" s="52">
        <v>1</v>
      </c>
      <c r="C797" s="56">
        <v>0</v>
      </c>
      <c r="D797" s="56">
        <v>0</v>
      </c>
      <c r="E797" s="52">
        <v>1</v>
      </c>
      <c r="F797" s="52">
        <v>1</v>
      </c>
      <c r="G797" s="53">
        <v>2.5516763920482641</v>
      </c>
      <c r="H797" s="53">
        <v>2.58</v>
      </c>
      <c r="I797" s="52">
        <v>2</v>
      </c>
      <c r="J797" s="53">
        <v>2.69</v>
      </c>
      <c r="K797" s="53">
        <v>2.69</v>
      </c>
      <c r="L797" s="52">
        <v>41</v>
      </c>
      <c r="M797" s="52">
        <v>4</v>
      </c>
      <c r="N797" s="52">
        <v>20</v>
      </c>
      <c r="O797" s="52">
        <v>28</v>
      </c>
      <c r="P797" s="54">
        <v>41.384062999999998</v>
      </c>
      <c r="Q797" s="54">
        <v>28.831551000000001</v>
      </c>
      <c r="R797" s="55">
        <v>3.3734875999999998</v>
      </c>
      <c r="U797">
        <f t="shared" si="266"/>
        <v>0.16666666666666666</v>
      </c>
      <c r="V797">
        <f t="shared" si="267"/>
        <v>0</v>
      </c>
      <c r="W797">
        <f t="shared" si="268"/>
        <v>0</v>
      </c>
      <c r="X797">
        <f t="shared" si="269"/>
        <v>0.34129692832764502</v>
      </c>
      <c r="Y797">
        <f t="shared" si="270"/>
        <v>0.14285714285714285</v>
      </c>
      <c r="Z797">
        <f t="shared" si="271"/>
        <v>0.77558552949795256</v>
      </c>
      <c r="AA797">
        <f t="shared" si="272"/>
        <v>0.78419452887537999</v>
      </c>
      <c r="AB797">
        <f t="shared" si="273"/>
        <v>0.5</v>
      </c>
      <c r="AC797">
        <f t="shared" si="274"/>
        <v>0.85126582278481011</v>
      </c>
      <c r="AD797">
        <f t="shared" si="275"/>
        <v>0.85126582278481011</v>
      </c>
      <c r="AE797">
        <f t="shared" si="276"/>
        <v>0.43333333333333335</v>
      </c>
      <c r="AF797">
        <f t="shared" si="277"/>
        <v>0.66666666666666663</v>
      </c>
      <c r="AG797">
        <f t="shared" si="278"/>
        <v>0.33333333333333331</v>
      </c>
      <c r="AH797">
        <f t="shared" si="279"/>
        <v>3.6529680365296802E-3</v>
      </c>
      <c r="AI797">
        <f t="shared" si="280"/>
        <v>0.20804953560371517</v>
      </c>
      <c r="AJ797">
        <f t="shared" si="281"/>
        <v>0.36567164179104478</v>
      </c>
      <c r="AK797">
        <f t="shared" si="282"/>
        <v>0.34888438133874233</v>
      </c>
      <c r="AM797">
        <v>196</v>
      </c>
      <c r="AN797">
        <v>478.04878048780489</v>
      </c>
      <c r="AO797">
        <v>936.12</v>
      </c>
      <c r="AP797">
        <v>0</v>
      </c>
      <c r="AQ797">
        <v>0</v>
      </c>
      <c r="AT797">
        <f t="shared" si="283"/>
        <v>0.69718309859154926</v>
      </c>
      <c r="AU797">
        <f t="shared" si="284"/>
        <v>0.23871576149856402</v>
      </c>
      <c r="AV797">
        <f t="shared" si="285"/>
        <v>0.66125113019891502</v>
      </c>
      <c r="AW797">
        <f t="shared" si="286"/>
        <v>0</v>
      </c>
      <c r="AX797">
        <f t="shared" si="287"/>
        <v>0</v>
      </c>
    </row>
    <row r="798" spans="2:50" ht="15">
      <c r="B798" s="52">
        <v>1</v>
      </c>
      <c r="C798" s="56">
        <v>0</v>
      </c>
      <c r="D798" s="56">
        <v>0</v>
      </c>
      <c r="E798" s="52">
        <v>1</v>
      </c>
      <c r="F798" s="52">
        <v>1</v>
      </c>
      <c r="G798" s="53">
        <v>2.5516763920482641</v>
      </c>
      <c r="H798" s="53">
        <v>2.58</v>
      </c>
      <c r="I798" s="52">
        <v>2</v>
      </c>
      <c r="J798" s="53">
        <v>2.69</v>
      </c>
      <c r="K798" s="53">
        <v>2.69</v>
      </c>
      <c r="L798" s="52">
        <v>41</v>
      </c>
      <c r="M798" s="52">
        <v>4</v>
      </c>
      <c r="N798" s="52">
        <v>20</v>
      </c>
      <c r="O798" s="52">
        <v>28</v>
      </c>
      <c r="P798" s="54">
        <v>47.071919999999999</v>
      </c>
      <c r="Q798" s="54">
        <v>32.8522775</v>
      </c>
      <c r="R798" s="55">
        <v>3.4225208499999997</v>
      </c>
      <c r="U798">
        <f t="shared" si="266"/>
        <v>0.16666666666666666</v>
      </c>
      <c r="V798">
        <f t="shared" si="267"/>
        <v>0</v>
      </c>
      <c r="W798">
        <f t="shared" si="268"/>
        <v>0</v>
      </c>
      <c r="X798">
        <f t="shared" si="269"/>
        <v>0.34129692832764502</v>
      </c>
      <c r="Y798">
        <f t="shared" si="270"/>
        <v>0.14285714285714285</v>
      </c>
      <c r="Z798">
        <f t="shared" si="271"/>
        <v>0.77558552949795256</v>
      </c>
      <c r="AA798">
        <f t="shared" si="272"/>
        <v>0.78419452887537999</v>
      </c>
      <c r="AB798">
        <f t="shared" si="273"/>
        <v>0.5</v>
      </c>
      <c r="AC798">
        <f t="shared" si="274"/>
        <v>0.85126582278481011</v>
      </c>
      <c r="AD798">
        <f t="shared" si="275"/>
        <v>0.85126582278481011</v>
      </c>
      <c r="AE798">
        <f t="shared" si="276"/>
        <v>0.43333333333333335</v>
      </c>
      <c r="AF798">
        <f t="shared" si="277"/>
        <v>0.66666666666666663</v>
      </c>
      <c r="AG798">
        <f t="shared" si="278"/>
        <v>0.33333333333333331</v>
      </c>
      <c r="AH798">
        <f t="shared" si="279"/>
        <v>3.6529680365296802E-3</v>
      </c>
      <c r="AI798">
        <f t="shared" si="280"/>
        <v>0.2439628482972136</v>
      </c>
      <c r="AJ798">
        <f t="shared" si="281"/>
        <v>0.41666666666666663</v>
      </c>
      <c r="AK798">
        <f t="shared" si="282"/>
        <v>0.35395537525354964</v>
      </c>
      <c r="AM798">
        <v>196</v>
      </c>
      <c r="AN798">
        <v>478.04878048780489</v>
      </c>
      <c r="AO798">
        <v>936.12</v>
      </c>
      <c r="AP798">
        <v>0</v>
      </c>
      <c r="AQ798">
        <v>0</v>
      </c>
      <c r="AT798">
        <f t="shared" si="283"/>
        <v>0.69718309859154926</v>
      </c>
      <c r="AU798">
        <f t="shared" si="284"/>
        <v>0.23871576149856402</v>
      </c>
      <c r="AV798">
        <f t="shared" si="285"/>
        <v>0.66125113019891502</v>
      </c>
      <c r="AW798">
        <f t="shared" si="286"/>
        <v>0</v>
      </c>
      <c r="AX798">
        <f t="shared" si="287"/>
        <v>0</v>
      </c>
    </row>
    <row r="799" spans="2:50" ht="15">
      <c r="B799" s="52">
        <v>1</v>
      </c>
      <c r="C799" s="56">
        <v>0</v>
      </c>
      <c r="D799" s="56">
        <v>0</v>
      </c>
      <c r="E799" s="52">
        <v>1</v>
      </c>
      <c r="F799" s="52">
        <v>1</v>
      </c>
      <c r="G799" s="53">
        <v>2.5516763920482641</v>
      </c>
      <c r="H799" s="53">
        <v>2.58</v>
      </c>
      <c r="I799" s="52">
        <v>2</v>
      </c>
      <c r="J799" s="53">
        <v>2.69</v>
      </c>
      <c r="K799" s="53">
        <v>2.69</v>
      </c>
      <c r="L799" s="52">
        <v>41</v>
      </c>
      <c r="M799" s="52">
        <v>4</v>
      </c>
      <c r="N799" s="52">
        <v>20</v>
      </c>
      <c r="O799" s="52">
        <v>28</v>
      </c>
      <c r="P799" s="54">
        <v>44.424124499999998</v>
      </c>
      <c r="Q799" s="54">
        <v>32.558078000000002</v>
      </c>
      <c r="R799" s="55">
        <v>3.3048410500000003</v>
      </c>
      <c r="U799">
        <f t="shared" si="266"/>
        <v>0.16666666666666666</v>
      </c>
      <c r="V799">
        <f t="shared" si="267"/>
        <v>0</v>
      </c>
      <c r="W799">
        <f t="shared" si="268"/>
        <v>0</v>
      </c>
      <c r="X799">
        <f t="shared" si="269"/>
        <v>0.34129692832764502</v>
      </c>
      <c r="Y799">
        <f t="shared" si="270"/>
        <v>0.14285714285714285</v>
      </c>
      <c r="Z799">
        <f t="shared" si="271"/>
        <v>0.77558552949795256</v>
      </c>
      <c r="AA799">
        <f t="shared" si="272"/>
        <v>0.78419452887537999</v>
      </c>
      <c r="AB799">
        <f t="shared" si="273"/>
        <v>0.5</v>
      </c>
      <c r="AC799">
        <f t="shared" si="274"/>
        <v>0.85126582278481011</v>
      </c>
      <c r="AD799">
        <f t="shared" si="275"/>
        <v>0.85126582278481011</v>
      </c>
      <c r="AE799">
        <f t="shared" si="276"/>
        <v>0.43333333333333335</v>
      </c>
      <c r="AF799">
        <f t="shared" si="277"/>
        <v>0.66666666666666663</v>
      </c>
      <c r="AG799">
        <f t="shared" si="278"/>
        <v>0.33333333333333331</v>
      </c>
      <c r="AH799">
        <f t="shared" si="279"/>
        <v>3.6529680365296802E-3</v>
      </c>
      <c r="AI799">
        <f t="shared" si="280"/>
        <v>0.22724458204334361</v>
      </c>
      <c r="AJ799">
        <f t="shared" si="281"/>
        <v>0.41293532338308458</v>
      </c>
      <c r="AK799">
        <f t="shared" si="282"/>
        <v>0.3417849898580122</v>
      </c>
      <c r="AM799">
        <v>196</v>
      </c>
      <c r="AN799">
        <v>478.04878048780489</v>
      </c>
      <c r="AO799">
        <v>936.12</v>
      </c>
      <c r="AP799">
        <v>0</v>
      </c>
      <c r="AQ799">
        <v>0</v>
      </c>
      <c r="AT799">
        <f t="shared" si="283"/>
        <v>0.69718309859154926</v>
      </c>
      <c r="AU799">
        <f t="shared" si="284"/>
        <v>0.23871576149856402</v>
      </c>
      <c r="AV799">
        <f t="shared" si="285"/>
        <v>0.66125113019891502</v>
      </c>
      <c r="AW799">
        <f t="shared" si="286"/>
        <v>0</v>
      </c>
      <c r="AX799">
        <f t="shared" si="287"/>
        <v>0</v>
      </c>
    </row>
    <row r="800" spans="2:50" ht="15">
      <c r="B800" s="52">
        <v>2</v>
      </c>
      <c r="C800" s="52">
        <v>3.13</v>
      </c>
      <c r="D800" s="56">
        <v>0</v>
      </c>
      <c r="E800" s="52">
        <v>1</v>
      </c>
      <c r="F800" s="52">
        <v>1</v>
      </c>
      <c r="G800" s="53">
        <v>2.58</v>
      </c>
      <c r="H800" s="53">
        <v>2.63</v>
      </c>
      <c r="I800" s="52">
        <v>2</v>
      </c>
      <c r="J800" s="53">
        <v>2.71</v>
      </c>
      <c r="K800" s="53">
        <v>2.74</v>
      </c>
      <c r="L800" s="52">
        <v>25</v>
      </c>
      <c r="M800" s="52">
        <v>1</v>
      </c>
      <c r="N800" s="52">
        <v>20</v>
      </c>
      <c r="O800" s="52">
        <v>28</v>
      </c>
      <c r="P800" s="54">
        <v>83.356525000000005</v>
      </c>
      <c r="Q800" s="54">
        <v>39.128533500000003</v>
      </c>
      <c r="R800" s="55">
        <v>0</v>
      </c>
      <c r="U800">
        <f t="shared" si="266"/>
        <v>0.33333333333333331</v>
      </c>
      <c r="V800">
        <f t="shared" si="267"/>
        <v>0.95136778115501519</v>
      </c>
      <c r="W800">
        <f t="shared" si="268"/>
        <v>0</v>
      </c>
      <c r="X800">
        <f t="shared" si="269"/>
        <v>0.34129692832764502</v>
      </c>
      <c r="Y800">
        <f t="shared" si="270"/>
        <v>0.14285714285714285</v>
      </c>
      <c r="Z800">
        <f t="shared" si="271"/>
        <v>0.78419452887537999</v>
      </c>
      <c r="AA800">
        <f t="shared" si="272"/>
        <v>0.79939209726443761</v>
      </c>
      <c r="AB800">
        <f t="shared" si="273"/>
        <v>0.5</v>
      </c>
      <c r="AC800">
        <f t="shared" si="274"/>
        <v>0.85759493670886067</v>
      </c>
      <c r="AD800">
        <f t="shared" si="275"/>
        <v>0.86708860759493678</v>
      </c>
      <c r="AE800">
        <f t="shared" si="276"/>
        <v>0.16666666666666666</v>
      </c>
      <c r="AF800">
        <f t="shared" si="277"/>
        <v>0.16666666666666666</v>
      </c>
      <c r="AG800">
        <f t="shared" si="278"/>
        <v>0.33333333333333331</v>
      </c>
      <c r="AH800">
        <f t="shared" si="279"/>
        <v>3.6529680365296802E-3</v>
      </c>
      <c r="AI800">
        <f t="shared" si="280"/>
        <v>0.47306501547987623</v>
      </c>
      <c r="AJ800">
        <f t="shared" si="281"/>
        <v>0.49626865671641796</v>
      </c>
      <c r="AK800">
        <f t="shared" si="282"/>
        <v>0</v>
      </c>
      <c r="AM800">
        <v>127</v>
      </c>
      <c r="AN800">
        <v>508</v>
      </c>
      <c r="AO800">
        <v>1084.55</v>
      </c>
      <c r="AP800">
        <v>785.92766773162953</v>
      </c>
      <c r="AQ800">
        <v>0</v>
      </c>
      <c r="AT800">
        <f t="shared" si="283"/>
        <v>0.21126760563380281</v>
      </c>
      <c r="AU800">
        <f t="shared" si="284"/>
        <v>0.270298769771529</v>
      </c>
      <c r="AV800">
        <f t="shared" si="285"/>
        <v>0.76609827079565995</v>
      </c>
      <c r="AW800">
        <f t="shared" si="286"/>
        <v>0.3875038003255214</v>
      </c>
      <c r="AX800">
        <f t="shared" si="287"/>
        <v>0</v>
      </c>
    </row>
    <row r="801" spans="2:50" ht="15">
      <c r="B801" s="52">
        <v>2</v>
      </c>
      <c r="C801" s="52">
        <v>3.13</v>
      </c>
      <c r="D801" s="56">
        <v>0</v>
      </c>
      <c r="E801" s="52">
        <v>1</v>
      </c>
      <c r="F801" s="52">
        <v>1</v>
      </c>
      <c r="G801" s="53">
        <v>2.58</v>
      </c>
      <c r="H801" s="53">
        <v>2.63</v>
      </c>
      <c r="I801" s="52">
        <v>2</v>
      </c>
      <c r="J801" s="53">
        <v>2.68</v>
      </c>
      <c r="K801" s="53">
        <v>2.72</v>
      </c>
      <c r="L801" s="52">
        <v>25</v>
      </c>
      <c r="M801" s="52">
        <v>1</v>
      </c>
      <c r="N801" s="52">
        <v>20</v>
      </c>
      <c r="O801" s="52">
        <v>28</v>
      </c>
      <c r="P801" s="54">
        <v>94.928371999999996</v>
      </c>
      <c r="Q801" s="54">
        <v>39.226599999999998</v>
      </c>
      <c r="R801" s="55">
        <v>0</v>
      </c>
      <c r="U801">
        <f t="shared" si="266"/>
        <v>0.33333333333333331</v>
      </c>
      <c r="V801">
        <f t="shared" si="267"/>
        <v>0.95136778115501519</v>
      </c>
      <c r="W801">
        <f t="shared" si="268"/>
        <v>0</v>
      </c>
      <c r="X801">
        <f t="shared" si="269"/>
        <v>0.34129692832764502</v>
      </c>
      <c r="Y801">
        <f t="shared" si="270"/>
        <v>0.14285714285714285</v>
      </c>
      <c r="Z801">
        <f t="shared" si="271"/>
        <v>0.78419452887537999</v>
      </c>
      <c r="AA801">
        <f t="shared" si="272"/>
        <v>0.79939209726443761</v>
      </c>
      <c r="AB801">
        <f t="shared" si="273"/>
        <v>0.5</v>
      </c>
      <c r="AC801">
        <f t="shared" si="274"/>
        <v>0.84810126582278478</v>
      </c>
      <c r="AD801">
        <f t="shared" si="275"/>
        <v>0.86075949367088611</v>
      </c>
      <c r="AE801">
        <f t="shared" si="276"/>
        <v>0.16666666666666666</v>
      </c>
      <c r="AF801">
        <f t="shared" si="277"/>
        <v>0.16666666666666666</v>
      </c>
      <c r="AG801">
        <f t="shared" si="278"/>
        <v>0.33333333333333331</v>
      </c>
      <c r="AH801">
        <f t="shared" si="279"/>
        <v>3.6529680365296802E-3</v>
      </c>
      <c r="AI801">
        <f t="shared" si="280"/>
        <v>0.54613003095975232</v>
      </c>
      <c r="AJ801">
        <f t="shared" si="281"/>
        <v>0.49751243781094523</v>
      </c>
      <c r="AK801">
        <f t="shared" si="282"/>
        <v>0</v>
      </c>
      <c r="AM801">
        <v>127</v>
      </c>
      <c r="AN801">
        <v>508</v>
      </c>
      <c r="AO801">
        <v>1074.6000000000001</v>
      </c>
      <c r="AP801">
        <v>778.11266773162913</v>
      </c>
      <c r="AQ801">
        <v>0</v>
      </c>
      <c r="AT801">
        <f t="shared" si="283"/>
        <v>0.21126760563380281</v>
      </c>
      <c r="AU801">
        <f t="shared" si="284"/>
        <v>0.270298769771529</v>
      </c>
      <c r="AV801">
        <f t="shared" si="285"/>
        <v>0.7590698462929476</v>
      </c>
      <c r="AW801">
        <f t="shared" si="286"/>
        <v>0.38365059305991561</v>
      </c>
      <c r="AX801">
        <f t="shared" si="287"/>
        <v>0</v>
      </c>
    </row>
    <row r="802" spans="2:50" ht="15">
      <c r="B802" s="52">
        <v>2</v>
      </c>
      <c r="C802" s="52">
        <v>3.13</v>
      </c>
      <c r="D802" s="56">
        <v>0</v>
      </c>
      <c r="E802" s="52">
        <v>1</v>
      </c>
      <c r="F802" s="52">
        <v>1</v>
      </c>
      <c r="G802" s="53">
        <v>2.58</v>
      </c>
      <c r="H802" s="53">
        <v>2.63</v>
      </c>
      <c r="I802" s="52">
        <v>2</v>
      </c>
      <c r="J802" s="53">
        <v>2.66</v>
      </c>
      <c r="K802" s="53">
        <v>2.68</v>
      </c>
      <c r="L802" s="52">
        <v>25</v>
      </c>
      <c r="M802" s="52">
        <v>1</v>
      </c>
      <c r="N802" s="52">
        <v>20</v>
      </c>
      <c r="O802" s="52">
        <v>28</v>
      </c>
      <c r="P802" s="54">
        <v>96.203236500000003</v>
      </c>
      <c r="Q802" s="54">
        <v>37.755602500000002</v>
      </c>
      <c r="R802" s="55">
        <v>0</v>
      </c>
      <c r="U802">
        <f t="shared" si="266"/>
        <v>0.33333333333333331</v>
      </c>
      <c r="V802">
        <f t="shared" si="267"/>
        <v>0.95136778115501519</v>
      </c>
      <c r="W802">
        <f t="shared" si="268"/>
        <v>0</v>
      </c>
      <c r="X802">
        <f t="shared" si="269"/>
        <v>0.34129692832764502</v>
      </c>
      <c r="Y802">
        <f t="shared" si="270"/>
        <v>0.14285714285714285</v>
      </c>
      <c r="Z802">
        <f t="shared" si="271"/>
        <v>0.78419452887537999</v>
      </c>
      <c r="AA802">
        <f t="shared" si="272"/>
        <v>0.79939209726443761</v>
      </c>
      <c r="AB802">
        <f t="shared" si="273"/>
        <v>0.5</v>
      </c>
      <c r="AC802">
        <f t="shared" si="274"/>
        <v>0.84177215189873422</v>
      </c>
      <c r="AD802">
        <f t="shared" si="275"/>
        <v>0.84810126582278478</v>
      </c>
      <c r="AE802">
        <f t="shared" si="276"/>
        <v>0.16666666666666666</v>
      </c>
      <c r="AF802">
        <f t="shared" si="277"/>
        <v>0.16666666666666666</v>
      </c>
      <c r="AG802">
        <f t="shared" si="278"/>
        <v>0.33333333333333331</v>
      </c>
      <c r="AH802">
        <f t="shared" si="279"/>
        <v>3.6529680365296802E-3</v>
      </c>
      <c r="AI802">
        <f t="shared" si="280"/>
        <v>0.55417956656346756</v>
      </c>
      <c r="AJ802">
        <f t="shared" si="281"/>
        <v>0.47885572139303484</v>
      </c>
      <c r="AK802">
        <f t="shared" si="282"/>
        <v>0</v>
      </c>
      <c r="AM802">
        <v>127</v>
      </c>
      <c r="AN802">
        <v>508</v>
      </c>
      <c r="AO802">
        <v>1062.6600000000001</v>
      </c>
      <c r="AP802">
        <v>762.48266773162948</v>
      </c>
      <c r="AQ802">
        <v>0</v>
      </c>
      <c r="AT802">
        <f t="shared" si="283"/>
        <v>0.21126760563380281</v>
      </c>
      <c r="AU802">
        <f t="shared" si="284"/>
        <v>0.270298769771529</v>
      </c>
      <c r="AV802">
        <f t="shared" si="285"/>
        <v>0.75063573688969265</v>
      </c>
      <c r="AW802">
        <f t="shared" si="286"/>
        <v>0.37594417852870465</v>
      </c>
      <c r="AX802">
        <f t="shared" si="287"/>
        <v>0</v>
      </c>
    </row>
    <row r="803" spans="2:50" ht="15">
      <c r="B803" s="52">
        <v>2</v>
      </c>
      <c r="C803" s="52">
        <v>3.13</v>
      </c>
      <c r="D803" s="56">
        <v>0</v>
      </c>
      <c r="E803" s="52">
        <v>1</v>
      </c>
      <c r="F803" s="52">
        <v>1</v>
      </c>
      <c r="G803" s="53">
        <v>2.58</v>
      </c>
      <c r="H803" s="53">
        <v>2.63</v>
      </c>
      <c r="I803" s="52">
        <v>2</v>
      </c>
      <c r="J803" s="53">
        <v>2.66</v>
      </c>
      <c r="K803" s="53">
        <v>2.67</v>
      </c>
      <c r="L803" s="52">
        <v>25</v>
      </c>
      <c r="M803" s="52">
        <v>1</v>
      </c>
      <c r="N803" s="52">
        <v>20</v>
      </c>
      <c r="O803" s="52">
        <v>28</v>
      </c>
      <c r="P803" s="54">
        <v>77.864801</v>
      </c>
      <c r="Q803" s="54">
        <v>44.424124499999998</v>
      </c>
      <c r="R803" s="55">
        <v>0</v>
      </c>
      <c r="U803">
        <f t="shared" si="266"/>
        <v>0.33333333333333331</v>
      </c>
      <c r="V803">
        <f t="shared" si="267"/>
        <v>0.95136778115501519</v>
      </c>
      <c r="W803">
        <f t="shared" si="268"/>
        <v>0</v>
      </c>
      <c r="X803">
        <f t="shared" si="269"/>
        <v>0.34129692832764502</v>
      </c>
      <c r="Y803">
        <f t="shared" si="270"/>
        <v>0.14285714285714285</v>
      </c>
      <c r="Z803">
        <f t="shared" si="271"/>
        <v>0.78419452887537999</v>
      </c>
      <c r="AA803">
        <f t="shared" si="272"/>
        <v>0.79939209726443761</v>
      </c>
      <c r="AB803">
        <f t="shared" si="273"/>
        <v>0.5</v>
      </c>
      <c r="AC803">
        <f t="shared" si="274"/>
        <v>0.84177215189873422</v>
      </c>
      <c r="AD803">
        <f t="shared" si="275"/>
        <v>0.84493670886075944</v>
      </c>
      <c r="AE803">
        <f t="shared" si="276"/>
        <v>0.16666666666666666</v>
      </c>
      <c r="AF803">
        <f t="shared" si="277"/>
        <v>0.16666666666666666</v>
      </c>
      <c r="AG803">
        <f t="shared" si="278"/>
        <v>0.33333333333333331</v>
      </c>
      <c r="AH803">
        <f t="shared" si="279"/>
        <v>3.6529680365296802E-3</v>
      </c>
      <c r="AI803">
        <f t="shared" si="280"/>
        <v>0.43839009287925701</v>
      </c>
      <c r="AJ803">
        <f t="shared" si="281"/>
        <v>0.56343283582089543</v>
      </c>
      <c r="AK803">
        <f t="shared" si="282"/>
        <v>0</v>
      </c>
      <c r="AM803">
        <v>127</v>
      </c>
      <c r="AN803">
        <v>508</v>
      </c>
      <c r="AO803">
        <v>1060.67</v>
      </c>
      <c r="AP803">
        <v>798.95266773162939</v>
      </c>
      <c r="AQ803">
        <v>0</v>
      </c>
      <c r="AT803">
        <f t="shared" si="283"/>
        <v>0.21126760563380281</v>
      </c>
      <c r="AU803">
        <f t="shared" si="284"/>
        <v>0.270298769771529</v>
      </c>
      <c r="AV803">
        <f t="shared" si="285"/>
        <v>0.74923005198915016</v>
      </c>
      <c r="AW803">
        <f t="shared" si="286"/>
        <v>0.39392581243486391</v>
      </c>
      <c r="AX803">
        <f t="shared" si="287"/>
        <v>0</v>
      </c>
    </row>
    <row r="804" spans="2:50" ht="15">
      <c r="B804" s="52">
        <v>2</v>
      </c>
      <c r="C804" s="52">
        <v>3.13</v>
      </c>
      <c r="D804" s="56">
        <v>0</v>
      </c>
      <c r="E804" s="52">
        <v>1</v>
      </c>
      <c r="F804" s="52">
        <v>1</v>
      </c>
      <c r="G804" s="53">
        <v>2.58</v>
      </c>
      <c r="H804" s="53">
        <v>2.63</v>
      </c>
      <c r="I804" s="52">
        <v>2</v>
      </c>
      <c r="J804" s="53">
        <v>2.64</v>
      </c>
      <c r="K804" s="53">
        <v>2.65</v>
      </c>
      <c r="L804" s="52">
        <v>25</v>
      </c>
      <c r="M804" s="52">
        <v>1</v>
      </c>
      <c r="N804" s="52">
        <v>20</v>
      </c>
      <c r="O804" s="52">
        <v>28</v>
      </c>
      <c r="P804" s="54">
        <v>82.375860000000003</v>
      </c>
      <c r="Q804" s="54">
        <v>44.522190999999999</v>
      </c>
      <c r="R804" s="55">
        <v>0</v>
      </c>
      <c r="U804">
        <f t="shared" si="266"/>
        <v>0.33333333333333331</v>
      </c>
      <c r="V804">
        <f t="shared" si="267"/>
        <v>0.95136778115501519</v>
      </c>
      <c r="W804">
        <f t="shared" si="268"/>
        <v>0</v>
      </c>
      <c r="X804">
        <f t="shared" si="269"/>
        <v>0.34129692832764502</v>
      </c>
      <c r="Y804">
        <f t="shared" si="270"/>
        <v>0.14285714285714285</v>
      </c>
      <c r="Z804">
        <f t="shared" si="271"/>
        <v>0.78419452887537999</v>
      </c>
      <c r="AA804">
        <f t="shared" si="272"/>
        <v>0.79939209726443761</v>
      </c>
      <c r="AB804">
        <f t="shared" si="273"/>
        <v>0.5</v>
      </c>
      <c r="AC804">
        <f t="shared" si="274"/>
        <v>0.83544303797468356</v>
      </c>
      <c r="AD804">
        <f t="shared" si="275"/>
        <v>0.83860759493670878</v>
      </c>
      <c r="AE804">
        <f t="shared" si="276"/>
        <v>0.16666666666666666</v>
      </c>
      <c r="AF804">
        <f t="shared" si="277"/>
        <v>0.16666666666666666</v>
      </c>
      <c r="AG804">
        <f t="shared" si="278"/>
        <v>0.33333333333333331</v>
      </c>
      <c r="AH804">
        <f t="shared" si="279"/>
        <v>3.6529680365296802E-3</v>
      </c>
      <c r="AI804">
        <f t="shared" si="280"/>
        <v>0.46687306501547993</v>
      </c>
      <c r="AJ804">
        <f t="shared" si="281"/>
        <v>0.56467661691542281</v>
      </c>
      <c r="AK804">
        <f t="shared" si="282"/>
        <v>0</v>
      </c>
      <c r="AM804">
        <v>127</v>
      </c>
      <c r="AN804">
        <v>508</v>
      </c>
      <c r="AO804">
        <v>1052.71</v>
      </c>
      <c r="AP804">
        <v>765.08766773162938</v>
      </c>
      <c r="AQ804">
        <v>0</v>
      </c>
      <c r="AT804">
        <f t="shared" si="283"/>
        <v>0.21126760563380281</v>
      </c>
      <c r="AU804">
        <f t="shared" si="284"/>
        <v>0.270298769771529</v>
      </c>
      <c r="AV804">
        <f t="shared" si="285"/>
        <v>0.74360731238698008</v>
      </c>
      <c r="AW804">
        <f t="shared" si="286"/>
        <v>0.37722858095057316</v>
      </c>
      <c r="AX804">
        <f t="shared" si="287"/>
        <v>0</v>
      </c>
    </row>
    <row r="805" spans="2:50" ht="15">
      <c r="B805" s="52">
        <v>2</v>
      </c>
      <c r="C805" s="52">
        <v>3.13</v>
      </c>
      <c r="D805" s="56">
        <v>0</v>
      </c>
      <c r="E805" s="52">
        <v>1</v>
      </c>
      <c r="F805" s="52">
        <v>1</v>
      </c>
      <c r="G805" s="53">
        <v>2.58</v>
      </c>
      <c r="H805" s="53">
        <v>2.63</v>
      </c>
      <c r="I805" s="52">
        <v>2</v>
      </c>
      <c r="J805" s="53">
        <v>2.61</v>
      </c>
      <c r="K805" s="53">
        <v>2.63</v>
      </c>
      <c r="L805" s="52">
        <v>25</v>
      </c>
      <c r="M805" s="52">
        <v>1</v>
      </c>
      <c r="N805" s="52">
        <v>20</v>
      </c>
      <c r="O805" s="52">
        <v>28</v>
      </c>
      <c r="P805" s="54">
        <v>89.240515000000002</v>
      </c>
      <c r="Q805" s="54">
        <v>36.186538499999997</v>
      </c>
      <c r="R805" s="55">
        <v>0</v>
      </c>
      <c r="U805">
        <f t="shared" si="266"/>
        <v>0.33333333333333331</v>
      </c>
      <c r="V805">
        <f t="shared" si="267"/>
        <v>0.95136778115501519</v>
      </c>
      <c r="W805">
        <f t="shared" si="268"/>
        <v>0</v>
      </c>
      <c r="X805">
        <f t="shared" si="269"/>
        <v>0.34129692832764502</v>
      </c>
      <c r="Y805">
        <f t="shared" si="270"/>
        <v>0.14285714285714285</v>
      </c>
      <c r="Z805">
        <f t="shared" si="271"/>
        <v>0.78419452887537999</v>
      </c>
      <c r="AA805">
        <f t="shared" si="272"/>
        <v>0.79939209726443761</v>
      </c>
      <c r="AB805">
        <f t="shared" si="273"/>
        <v>0.5</v>
      </c>
      <c r="AC805">
        <f t="shared" si="274"/>
        <v>0.82594936708860756</v>
      </c>
      <c r="AD805">
        <f t="shared" si="275"/>
        <v>0.83227848101265811</v>
      </c>
      <c r="AE805">
        <f t="shared" si="276"/>
        <v>0.16666666666666666</v>
      </c>
      <c r="AF805">
        <f t="shared" si="277"/>
        <v>0.16666666666666666</v>
      </c>
      <c r="AG805">
        <f t="shared" si="278"/>
        <v>0.33333333333333331</v>
      </c>
      <c r="AH805">
        <f t="shared" si="279"/>
        <v>3.6529680365296802E-3</v>
      </c>
      <c r="AI805">
        <f t="shared" si="280"/>
        <v>0.51021671826625392</v>
      </c>
      <c r="AJ805">
        <f t="shared" si="281"/>
        <v>0.45895522388059695</v>
      </c>
      <c r="AK805">
        <f t="shared" si="282"/>
        <v>0</v>
      </c>
      <c r="AM805">
        <v>127</v>
      </c>
      <c r="AN805">
        <v>508</v>
      </c>
      <c r="AO805">
        <v>1042.76</v>
      </c>
      <c r="AP805">
        <v>783.32266773162939</v>
      </c>
      <c r="AQ805">
        <v>0</v>
      </c>
      <c r="AT805">
        <f t="shared" si="283"/>
        <v>0.21126760563380281</v>
      </c>
      <c r="AU805">
        <f t="shared" si="284"/>
        <v>0.270298769771529</v>
      </c>
      <c r="AV805">
        <f t="shared" si="285"/>
        <v>0.73657888788426762</v>
      </c>
      <c r="AW805">
        <f t="shared" si="286"/>
        <v>0.38621939790365278</v>
      </c>
      <c r="AX805">
        <f t="shared" si="287"/>
        <v>0</v>
      </c>
    </row>
    <row r="806" spans="2:50" ht="15">
      <c r="B806" s="52">
        <v>2</v>
      </c>
      <c r="C806" s="52">
        <v>3.13</v>
      </c>
      <c r="D806" s="56">
        <v>0</v>
      </c>
      <c r="E806" s="52">
        <v>1</v>
      </c>
      <c r="F806" s="52">
        <v>1</v>
      </c>
      <c r="G806" s="53">
        <v>2.58</v>
      </c>
      <c r="H806" s="53">
        <v>2.63</v>
      </c>
      <c r="I806" s="52">
        <v>4</v>
      </c>
      <c r="J806" s="53">
        <v>2.46</v>
      </c>
      <c r="K806" s="53">
        <v>2.54</v>
      </c>
      <c r="L806" s="52">
        <v>25</v>
      </c>
      <c r="M806" s="52">
        <v>1</v>
      </c>
      <c r="N806" s="52">
        <v>20</v>
      </c>
      <c r="O806" s="52">
        <v>28</v>
      </c>
      <c r="P806" s="54">
        <v>66.489086999999998</v>
      </c>
      <c r="Q806" s="54">
        <v>35.696206000000004</v>
      </c>
      <c r="R806" s="55">
        <v>0</v>
      </c>
      <c r="U806">
        <f t="shared" si="266"/>
        <v>0.33333333333333331</v>
      </c>
      <c r="V806">
        <f t="shared" si="267"/>
        <v>0.95136778115501519</v>
      </c>
      <c r="W806">
        <f t="shared" si="268"/>
        <v>0</v>
      </c>
      <c r="X806">
        <f t="shared" si="269"/>
        <v>0.34129692832764502</v>
      </c>
      <c r="Y806">
        <f t="shared" si="270"/>
        <v>0.14285714285714285</v>
      </c>
      <c r="Z806">
        <f t="shared" si="271"/>
        <v>0.78419452887537999</v>
      </c>
      <c r="AA806">
        <f t="shared" si="272"/>
        <v>0.79939209726443761</v>
      </c>
      <c r="AB806">
        <f t="shared" si="273"/>
        <v>1</v>
      </c>
      <c r="AC806">
        <f t="shared" si="274"/>
        <v>0.77848101265822778</v>
      </c>
      <c r="AD806">
        <f t="shared" si="275"/>
        <v>0.80379746835443033</v>
      </c>
      <c r="AE806">
        <f t="shared" si="276"/>
        <v>0.16666666666666666</v>
      </c>
      <c r="AF806">
        <f t="shared" si="277"/>
        <v>0.16666666666666666</v>
      </c>
      <c r="AG806">
        <f t="shared" si="278"/>
        <v>0.33333333333333331</v>
      </c>
      <c r="AH806">
        <f t="shared" si="279"/>
        <v>3.6529680365296802E-3</v>
      </c>
      <c r="AI806">
        <f t="shared" si="280"/>
        <v>0.36656346749226004</v>
      </c>
      <c r="AJ806">
        <f t="shared" si="281"/>
        <v>0.45273631840796025</v>
      </c>
      <c r="AK806">
        <f t="shared" si="282"/>
        <v>0</v>
      </c>
      <c r="AM806">
        <v>127</v>
      </c>
      <c r="AN806">
        <v>508</v>
      </c>
      <c r="AO806">
        <v>995</v>
      </c>
      <c r="AP806">
        <v>759.87766773162934</v>
      </c>
      <c r="AQ806">
        <v>0</v>
      </c>
      <c r="AT806">
        <f t="shared" si="283"/>
        <v>0.21126760563380281</v>
      </c>
      <c r="AU806">
        <f t="shared" si="284"/>
        <v>0.270298769771529</v>
      </c>
      <c r="AV806">
        <f t="shared" si="285"/>
        <v>0.7028424502712477</v>
      </c>
      <c r="AW806">
        <f t="shared" si="286"/>
        <v>0.3746597761068361</v>
      </c>
      <c r="AX806">
        <f t="shared" si="287"/>
        <v>0</v>
      </c>
    </row>
    <row r="807" spans="2:50" ht="15">
      <c r="B807" s="52">
        <v>2</v>
      </c>
      <c r="C807" s="52">
        <v>3.13</v>
      </c>
      <c r="D807" s="56">
        <v>0</v>
      </c>
      <c r="E807" s="52">
        <v>1</v>
      </c>
      <c r="F807" s="52">
        <v>1</v>
      </c>
      <c r="G807" s="53">
        <v>2.58</v>
      </c>
      <c r="H807" s="53">
        <v>2.63</v>
      </c>
      <c r="I807" s="52">
        <v>4</v>
      </c>
      <c r="J807" s="53">
        <v>2.41</v>
      </c>
      <c r="K807" s="53">
        <v>2.5099999999999998</v>
      </c>
      <c r="L807" s="52">
        <v>25</v>
      </c>
      <c r="M807" s="52">
        <v>1</v>
      </c>
      <c r="N807" s="52">
        <v>20</v>
      </c>
      <c r="O807" s="52">
        <v>28</v>
      </c>
      <c r="P807" s="54">
        <v>67.371685499999998</v>
      </c>
      <c r="Q807" s="54">
        <v>34.323274999999995</v>
      </c>
      <c r="R807" s="55">
        <v>0</v>
      </c>
      <c r="U807">
        <f t="shared" si="266"/>
        <v>0.33333333333333331</v>
      </c>
      <c r="V807">
        <f t="shared" si="267"/>
        <v>0.95136778115501519</v>
      </c>
      <c r="W807">
        <f t="shared" si="268"/>
        <v>0</v>
      </c>
      <c r="X807">
        <f t="shared" si="269"/>
        <v>0.34129692832764502</v>
      </c>
      <c r="Y807">
        <f t="shared" si="270"/>
        <v>0.14285714285714285</v>
      </c>
      <c r="Z807">
        <f t="shared" si="271"/>
        <v>0.78419452887537999</v>
      </c>
      <c r="AA807">
        <f t="shared" si="272"/>
        <v>0.79939209726443761</v>
      </c>
      <c r="AB807">
        <f t="shared" si="273"/>
        <v>1</v>
      </c>
      <c r="AC807">
        <f t="shared" si="274"/>
        <v>0.76265822784810122</v>
      </c>
      <c r="AD807">
        <f t="shared" si="275"/>
        <v>0.79430379746835433</v>
      </c>
      <c r="AE807">
        <f t="shared" si="276"/>
        <v>0.16666666666666666</v>
      </c>
      <c r="AF807">
        <f t="shared" si="277"/>
        <v>0.16666666666666666</v>
      </c>
      <c r="AG807">
        <f t="shared" si="278"/>
        <v>0.33333333333333331</v>
      </c>
      <c r="AH807">
        <f t="shared" si="279"/>
        <v>3.6529680365296802E-3</v>
      </c>
      <c r="AI807">
        <f t="shared" si="280"/>
        <v>0.37213622291021675</v>
      </c>
      <c r="AJ807">
        <f t="shared" si="281"/>
        <v>0.43532338308457702</v>
      </c>
      <c r="AK807">
        <f t="shared" si="282"/>
        <v>0</v>
      </c>
      <c r="AM807">
        <v>127</v>
      </c>
      <c r="AN807">
        <v>508</v>
      </c>
      <c r="AO807">
        <v>979.08</v>
      </c>
      <c r="AP807">
        <v>775.50766773162934</v>
      </c>
      <c r="AQ807">
        <v>0</v>
      </c>
      <c r="AT807">
        <f t="shared" si="283"/>
        <v>0.21126760563380281</v>
      </c>
      <c r="AU807">
        <f t="shared" si="284"/>
        <v>0.270298769771529</v>
      </c>
      <c r="AV807">
        <f t="shared" si="285"/>
        <v>0.69159697106690776</v>
      </c>
      <c r="AW807">
        <f t="shared" si="286"/>
        <v>0.38236619063804722</v>
      </c>
      <c r="AX807">
        <f t="shared" si="287"/>
        <v>0</v>
      </c>
    </row>
    <row r="808" spans="2:50" ht="15">
      <c r="B808" s="52">
        <v>2</v>
      </c>
      <c r="C808" s="52">
        <v>3.13</v>
      </c>
      <c r="D808" s="56">
        <v>0</v>
      </c>
      <c r="E808" s="52">
        <v>1</v>
      </c>
      <c r="F808" s="52">
        <v>1</v>
      </c>
      <c r="G808" s="53">
        <v>2.58</v>
      </c>
      <c r="H808" s="53">
        <v>2.63</v>
      </c>
      <c r="I808" s="52">
        <v>4</v>
      </c>
      <c r="J808" s="53">
        <v>2.48</v>
      </c>
      <c r="K808" s="53">
        <v>2.5499999999999998</v>
      </c>
      <c r="L808" s="52">
        <v>25</v>
      </c>
      <c r="M808" s="52">
        <v>1</v>
      </c>
      <c r="N808" s="52">
        <v>20</v>
      </c>
      <c r="O808" s="52">
        <v>28</v>
      </c>
      <c r="P808" s="54">
        <v>96.399369500000006</v>
      </c>
      <c r="Q808" s="54">
        <v>44.718323999999996</v>
      </c>
      <c r="R808" s="55">
        <v>0</v>
      </c>
      <c r="U808">
        <f t="shared" si="266"/>
        <v>0.33333333333333331</v>
      </c>
      <c r="V808">
        <f t="shared" si="267"/>
        <v>0.95136778115501519</v>
      </c>
      <c r="W808">
        <f t="shared" si="268"/>
        <v>0</v>
      </c>
      <c r="X808">
        <f t="shared" si="269"/>
        <v>0.34129692832764502</v>
      </c>
      <c r="Y808">
        <f t="shared" si="270"/>
        <v>0.14285714285714285</v>
      </c>
      <c r="Z808">
        <f t="shared" si="271"/>
        <v>0.78419452887537999</v>
      </c>
      <c r="AA808">
        <f t="shared" si="272"/>
        <v>0.79939209726443761</v>
      </c>
      <c r="AB808">
        <f t="shared" si="273"/>
        <v>1</v>
      </c>
      <c r="AC808">
        <f t="shared" si="274"/>
        <v>0.78481012658227844</v>
      </c>
      <c r="AD808">
        <f t="shared" si="275"/>
        <v>0.80696202531645556</v>
      </c>
      <c r="AE808">
        <f t="shared" si="276"/>
        <v>0.16666666666666666</v>
      </c>
      <c r="AF808">
        <f t="shared" si="277"/>
        <v>0.16666666666666666</v>
      </c>
      <c r="AG808">
        <f t="shared" si="278"/>
        <v>0.33333333333333331</v>
      </c>
      <c r="AH808">
        <f t="shared" si="279"/>
        <v>3.6529680365296802E-3</v>
      </c>
      <c r="AI808">
        <f t="shared" si="280"/>
        <v>0.55541795665634686</v>
      </c>
      <c r="AJ808">
        <f t="shared" si="281"/>
        <v>0.56716417910447758</v>
      </c>
      <c r="AK808">
        <f t="shared" si="282"/>
        <v>0</v>
      </c>
      <c r="AM808">
        <v>127</v>
      </c>
      <c r="AN808">
        <v>508</v>
      </c>
      <c r="AO808">
        <v>1000.9699999999999</v>
      </c>
      <c r="AP808">
        <v>757.27266773162933</v>
      </c>
      <c r="AQ808">
        <v>0</v>
      </c>
      <c r="AT808">
        <f t="shared" si="283"/>
        <v>0.21126760563380281</v>
      </c>
      <c r="AU808">
        <f t="shared" si="284"/>
        <v>0.270298769771529</v>
      </c>
      <c r="AV808">
        <f t="shared" si="285"/>
        <v>0.70705950497287517</v>
      </c>
      <c r="AW808">
        <f t="shared" si="286"/>
        <v>0.37337537368496754</v>
      </c>
      <c r="AX808">
        <f t="shared" si="287"/>
        <v>0</v>
      </c>
    </row>
    <row r="809" spans="2:50" ht="15">
      <c r="B809" s="52">
        <v>2</v>
      </c>
      <c r="C809" s="52">
        <v>3.13</v>
      </c>
      <c r="D809" s="56">
        <v>0</v>
      </c>
      <c r="E809" s="52">
        <v>1</v>
      </c>
      <c r="F809" s="52">
        <v>1</v>
      </c>
      <c r="G809" s="53">
        <v>2.58</v>
      </c>
      <c r="H809" s="53">
        <v>2.63</v>
      </c>
      <c r="I809" s="52">
        <v>1</v>
      </c>
      <c r="J809" s="53">
        <v>2.57</v>
      </c>
      <c r="K809" s="53">
        <v>2.61</v>
      </c>
      <c r="L809" s="52">
        <v>25</v>
      </c>
      <c r="M809" s="52">
        <v>1</v>
      </c>
      <c r="N809" s="52">
        <v>20</v>
      </c>
      <c r="O809" s="52">
        <v>28</v>
      </c>
      <c r="P809" s="54">
        <v>87.279184999999998</v>
      </c>
      <c r="Q809" s="54">
        <v>40.893730499999997</v>
      </c>
      <c r="R809" s="55">
        <v>0</v>
      </c>
      <c r="U809">
        <f t="shared" si="266"/>
        <v>0.33333333333333331</v>
      </c>
      <c r="V809">
        <f t="shared" si="267"/>
        <v>0.95136778115501519</v>
      </c>
      <c r="W809">
        <f t="shared" si="268"/>
        <v>0</v>
      </c>
      <c r="X809">
        <f t="shared" si="269"/>
        <v>0.34129692832764502</v>
      </c>
      <c r="Y809">
        <f t="shared" si="270"/>
        <v>0.14285714285714285</v>
      </c>
      <c r="Z809">
        <f t="shared" si="271"/>
        <v>0.78419452887537999</v>
      </c>
      <c r="AA809">
        <f t="shared" si="272"/>
        <v>0.79939209726443761</v>
      </c>
      <c r="AB809">
        <f t="shared" si="273"/>
        <v>0.25</v>
      </c>
      <c r="AC809">
        <f t="shared" si="274"/>
        <v>0.81329113924050622</v>
      </c>
      <c r="AD809">
        <f t="shared" si="275"/>
        <v>0.82594936708860756</v>
      </c>
      <c r="AE809">
        <f t="shared" si="276"/>
        <v>0.16666666666666666</v>
      </c>
      <c r="AF809">
        <f t="shared" si="277"/>
        <v>0.16666666666666666</v>
      </c>
      <c r="AG809">
        <f t="shared" si="278"/>
        <v>0.33333333333333331</v>
      </c>
      <c r="AH809">
        <f t="shared" si="279"/>
        <v>3.6529680365296802E-3</v>
      </c>
      <c r="AI809">
        <f t="shared" si="280"/>
        <v>0.49783281733746132</v>
      </c>
      <c r="AJ809">
        <f t="shared" si="281"/>
        <v>0.51865671641791045</v>
      </c>
      <c r="AK809">
        <f t="shared" si="282"/>
        <v>0</v>
      </c>
      <c r="AM809">
        <v>127</v>
      </c>
      <c r="AN809">
        <v>508</v>
      </c>
      <c r="AO809">
        <v>1030.82</v>
      </c>
      <c r="AP809">
        <v>765.08766773162938</v>
      </c>
      <c r="AQ809">
        <v>0</v>
      </c>
      <c r="AT809">
        <f t="shared" si="283"/>
        <v>0.21126760563380281</v>
      </c>
      <c r="AU809">
        <f t="shared" si="284"/>
        <v>0.270298769771529</v>
      </c>
      <c r="AV809">
        <f t="shared" si="285"/>
        <v>0.72814477848101256</v>
      </c>
      <c r="AW809">
        <f t="shared" si="286"/>
        <v>0.37722858095057316</v>
      </c>
      <c r="AX809">
        <f t="shared" si="287"/>
        <v>0</v>
      </c>
    </row>
    <row r="810" spans="2:50" ht="15">
      <c r="B810" s="52">
        <v>2</v>
      </c>
      <c r="C810" s="52">
        <v>3.13</v>
      </c>
      <c r="D810" s="56">
        <v>0</v>
      </c>
      <c r="E810" s="52">
        <v>1</v>
      </c>
      <c r="F810" s="52">
        <v>1</v>
      </c>
      <c r="G810" s="53">
        <v>2.58</v>
      </c>
      <c r="H810" s="53">
        <v>2.63</v>
      </c>
      <c r="I810" s="52">
        <v>3</v>
      </c>
      <c r="J810" s="53">
        <v>1.57</v>
      </c>
      <c r="K810" s="53">
        <v>1.61</v>
      </c>
      <c r="L810" s="52">
        <v>25</v>
      </c>
      <c r="M810" s="52">
        <v>1</v>
      </c>
      <c r="N810" s="52">
        <v>20</v>
      </c>
      <c r="O810" s="52">
        <v>28</v>
      </c>
      <c r="P810" s="54">
        <v>64.429690500000007</v>
      </c>
      <c r="Q810" s="54">
        <v>25.987622500000001</v>
      </c>
      <c r="R810" s="55">
        <v>0</v>
      </c>
      <c r="U810">
        <f t="shared" si="266"/>
        <v>0.33333333333333331</v>
      </c>
      <c r="V810">
        <f t="shared" si="267"/>
        <v>0.95136778115501519</v>
      </c>
      <c r="W810">
        <f t="shared" si="268"/>
        <v>0</v>
      </c>
      <c r="X810">
        <f t="shared" si="269"/>
        <v>0.34129692832764502</v>
      </c>
      <c r="Y810">
        <f t="shared" si="270"/>
        <v>0.14285714285714285</v>
      </c>
      <c r="Z810">
        <f t="shared" si="271"/>
        <v>0.78419452887537999</v>
      </c>
      <c r="AA810">
        <f t="shared" si="272"/>
        <v>0.79939209726443761</v>
      </c>
      <c r="AB810">
        <f t="shared" si="273"/>
        <v>0.75</v>
      </c>
      <c r="AC810">
        <f t="shared" si="274"/>
        <v>0.49683544303797467</v>
      </c>
      <c r="AD810">
        <f t="shared" si="275"/>
        <v>0.509493670886076</v>
      </c>
      <c r="AE810">
        <f t="shared" si="276"/>
        <v>0.16666666666666666</v>
      </c>
      <c r="AF810">
        <f t="shared" si="277"/>
        <v>0.16666666666666666</v>
      </c>
      <c r="AG810">
        <f t="shared" si="278"/>
        <v>0.33333333333333331</v>
      </c>
      <c r="AH810">
        <f t="shared" si="279"/>
        <v>3.6529680365296802E-3</v>
      </c>
      <c r="AI810">
        <f t="shared" si="280"/>
        <v>0.3535603715170279</v>
      </c>
      <c r="AJ810">
        <f t="shared" si="281"/>
        <v>0.32960199004975127</v>
      </c>
      <c r="AK810">
        <f t="shared" si="282"/>
        <v>0</v>
      </c>
      <c r="AM810">
        <v>127</v>
      </c>
      <c r="AN810">
        <v>508</v>
      </c>
      <c r="AO810">
        <v>632.82000000000005</v>
      </c>
      <c r="AP810">
        <v>746.85266773162937</v>
      </c>
      <c r="AQ810">
        <v>0</v>
      </c>
      <c r="AT810">
        <f t="shared" si="283"/>
        <v>0.21126760563380281</v>
      </c>
      <c r="AU810">
        <f t="shared" si="284"/>
        <v>0.270298769771529</v>
      </c>
      <c r="AV810">
        <f t="shared" si="285"/>
        <v>0.44700779837251359</v>
      </c>
      <c r="AW810">
        <f t="shared" si="286"/>
        <v>0.36823776399749347</v>
      </c>
      <c r="AX810">
        <f t="shared" si="287"/>
        <v>0</v>
      </c>
    </row>
    <row r="811" spans="2:50" ht="15">
      <c r="B811" s="52">
        <v>2</v>
      </c>
      <c r="C811" s="52">
        <v>3.13</v>
      </c>
      <c r="D811" s="56">
        <v>0</v>
      </c>
      <c r="E811" s="52">
        <v>1</v>
      </c>
      <c r="F811" s="52">
        <v>1</v>
      </c>
      <c r="G811" s="53">
        <v>2.61</v>
      </c>
      <c r="H811" s="53">
        <v>2.65</v>
      </c>
      <c r="I811" s="52">
        <v>2</v>
      </c>
      <c r="J811" s="53">
        <v>2.61</v>
      </c>
      <c r="K811" s="53">
        <v>2.63</v>
      </c>
      <c r="L811" s="52">
        <v>25</v>
      </c>
      <c r="M811" s="52">
        <v>1</v>
      </c>
      <c r="N811" s="52">
        <v>20</v>
      </c>
      <c r="O811" s="52">
        <v>28</v>
      </c>
      <c r="P811" s="54">
        <v>100.1258965</v>
      </c>
      <c r="Q811" s="54">
        <v>40.207265</v>
      </c>
      <c r="R811" s="55">
        <v>0</v>
      </c>
      <c r="U811">
        <f t="shared" si="266"/>
        <v>0.33333333333333331</v>
      </c>
      <c r="V811">
        <f t="shared" si="267"/>
        <v>0.95136778115501519</v>
      </c>
      <c r="W811">
        <f t="shared" si="268"/>
        <v>0</v>
      </c>
      <c r="X811">
        <f t="shared" si="269"/>
        <v>0.34129692832764502</v>
      </c>
      <c r="Y811">
        <f t="shared" si="270"/>
        <v>0.14285714285714285</v>
      </c>
      <c r="Z811">
        <f t="shared" si="271"/>
        <v>0.79331306990881456</v>
      </c>
      <c r="AA811">
        <f t="shared" si="272"/>
        <v>0.80547112462006076</v>
      </c>
      <c r="AB811">
        <f t="shared" si="273"/>
        <v>0.5</v>
      </c>
      <c r="AC811">
        <f t="shared" si="274"/>
        <v>0.82594936708860756</v>
      </c>
      <c r="AD811">
        <f t="shared" si="275"/>
        <v>0.83227848101265811</v>
      </c>
      <c r="AE811">
        <f t="shared" si="276"/>
        <v>0.16666666666666666</v>
      </c>
      <c r="AF811">
        <f t="shared" si="277"/>
        <v>0.16666666666666666</v>
      </c>
      <c r="AG811">
        <f t="shared" si="278"/>
        <v>0.33333333333333331</v>
      </c>
      <c r="AH811">
        <f t="shared" si="279"/>
        <v>3.6529680365296802E-3</v>
      </c>
      <c r="AI811">
        <f t="shared" si="280"/>
        <v>0.57894736842105265</v>
      </c>
      <c r="AJ811">
        <f t="shared" si="281"/>
        <v>0.50995024875621886</v>
      </c>
      <c r="AK811">
        <f t="shared" si="282"/>
        <v>0</v>
      </c>
      <c r="AM811">
        <v>127</v>
      </c>
      <c r="AN811">
        <v>508</v>
      </c>
      <c r="AO811">
        <v>1042.76</v>
      </c>
      <c r="AP811">
        <v>801.36015974440897</v>
      </c>
      <c r="AQ811">
        <v>0</v>
      </c>
      <c r="AT811">
        <f t="shared" si="283"/>
        <v>0.21126760563380281</v>
      </c>
      <c r="AU811">
        <f t="shared" si="284"/>
        <v>0.270298769771529</v>
      </c>
      <c r="AV811">
        <f t="shared" si="285"/>
        <v>0.73657888788426762</v>
      </c>
      <c r="AW811">
        <f t="shared" si="286"/>
        <v>0.39511283299987088</v>
      </c>
      <c r="AX811">
        <f t="shared" si="287"/>
        <v>0</v>
      </c>
    </row>
    <row r="812" spans="2:50" ht="15">
      <c r="B812" s="52">
        <v>2</v>
      </c>
      <c r="C812" s="52">
        <v>3.13</v>
      </c>
      <c r="D812" s="56">
        <v>0</v>
      </c>
      <c r="E812" s="52">
        <v>1</v>
      </c>
      <c r="F812" s="52">
        <v>2</v>
      </c>
      <c r="G812" s="53">
        <v>2.59</v>
      </c>
      <c r="H812" s="53">
        <v>2.62</v>
      </c>
      <c r="I812" s="52">
        <v>2</v>
      </c>
      <c r="J812" s="53">
        <v>2.64</v>
      </c>
      <c r="K812" s="53">
        <v>2.65</v>
      </c>
      <c r="L812" s="52">
        <v>25</v>
      </c>
      <c r="M812" s="52">
        <v>1</v>
      </c>
      <c r="N812" s="52">
        <v>20</v>
      </c>
      <c r="O812" s="52">
        <v>28</v>
      </c>
      <c r="P812" s="54">
        <v>81.395195000000001</v>
      </c>
      <c r="Q812" s="54">
        <v>47.758385500000003</v>
      </c>
      <c r="R812" s="55">
        <v>0</v>
      </c>
      <c r="U812">
        <f t="shared" si="266"/>
        <v>0.33333333333333331</v>
      </c>
      <c r="V812">
        <f t="shared" si="267"/>
        <v>0.95136778115501519</v>
      </c>
      <c r="W812">
        <f t="shared" si="268"/>
        <v>0</v>
      </c>
      <c r="X812">
        <f t="shared" si="269"/>
        <v>0.34129692832764502</v>
      </c>
      <c r="Y812">
        <f t="shared" si="270"/>
        <v>0.2857142857142857</v>
      </c>
      <c r="Z812">
        <f t="shared" si="271"/>
        <v>0.7872340425531914</v>
      </c>
      <c r="AA812">
        <f t="shared" si="272"/>
        <v>0.79635258358662619</v>
      </c>
      <c r="AB812">
        <f t="shared" si="273"/>
        <v>0.5</v>
      </c>
      <c r="AC812">
        <f t="shared" si="274"/>
        <v>0.83544303797468356</v>
      </c>
      <c r="AD812">
        <f t="shared" si="275"/>
        <v>0.83860759493670878</v>
      </c>
      <c r="AE812">
        <f t="shared" si="276"/>
        <v>0.16666666666666666</v>
      </c>
      <c r="AF812">
        <f t="shared" si="277"/>
        <v>0.16666666666666666</v>
      </c>
      <c r="AG812">
        <f t="shared" si="278"/>
        <v>0.33333333333333331</v>
      </c>
      <c r="AH812">
        <f t="shared" si="279"/>
        <v>3.6529680365296802E-3</v>
      </c>
      <c r="AI812">
        <f t="shared" si="280"/>
        <v>0.46068111455108363</v>
      </c>
      <c r="AJ812">
        <f t="shared" si="281"/>
        <v>0.60572139303482586</v>
      </c>
      <c r="AK812">
        <f t="shared" si="282"/>
        <v>0</v>
      </c>
      <c r="AM812">
        <v>127</v>
      </c>
      <c r="AN812">
        <v>508</v>
      </c>
      <c r="AO812">
        <v>1052.71</v>
      </c>
      <c r="AP812">
        <v>778.11266773162947</v>
      </c>
      <c r="AQ812">
        <v>0</v>
      </c>
      <c r="AT812">
        <f t="shared" si="283"/>
        <v>0.21126760563380281</v>
      </c>
      <c r="AU812">
        <f t="shared" si="284"/>
        <v>0.270298769771529</v>
      </c>
      <c r="AV812">
        <f t="shared" si="285"/>
        <v>0.74360731238698008</v>
      </c>
      <c r="AW812">
        <f t="shared" si="286"/>
        <v>0.38365059305991578</v>
      </c>
      <c r="AX812">
        <f t="shared" si="287"/>
        <v>0</v>
      </c>
    </row>
    <row r="813" spans="2:50" ht="15">
      <c r="B813" s="52">
        <v>2</v>
      </c>
      <c r="C813" s="52">
        <v>3.13</v>
      </c>
      <c r="D813" s="56">
        <v>0</v>
      </c>
      <c r="E813" s="52">
        <v>1</v>
      </c>
      <c r="F813" s="52">
        <v>2</v>
      </c>
      <c r="G813" s="53">
        <v>2.61</v>
      </c>
      <c r="H813" s="53">
        <v>2.63</v>
      </c>
      <c r="I813" s="52">
        <v>2</v>
      </c>
      <c r="J813" s="53">
        <v>2.61</v>
      </c>
      <c r="K813" s="53">
        <v>2.63</v>
      </c>
      <c r="L813" s="52">
        <v>25</v>
      </c>
      <c r="M813" s="52">
        <v>1</v>
      </c>
      <c r="N813" s="52">
        <v>20</v>
      </c>
      <c r="O813" s="52">
        <v>28</v>
      </c>
      <c r="P813" s="54">
        <v>107.87315</v>
      </c>
      <c r="Q813" s="54">
        <v>37.853669000000004</v>
      </c>
      <c r="R813" s="55">
        <v>0</v>
      </c>
      <c r="U813">
        <f t="shared" si="266"/>
        <v>0.33333333333333331</v>
      </c>
      <c r="V813">
        <f t="shared" si="267"/>
        <v>0.95136778115501519</v>
      </c>
      <c r="W813">
        <f t="shared" si="268"/>
        <v>0</v>
      </c>
      <c r="X813">
        <f t="shared" si="269"/>
        <v>0.34129692832764502</v>
      </c>
      <c r="Y813">
        <f t="shared" si="270"/>
        <v>0.2857142857142857</v>
      </c>
      <c r="Z813">
        <f t="shared" si="271"/>
        <v>0.79331306990881456</v>
      </c>
      <c r="AA813">
        <f t="shared" si="272"/>
        <v>0.79939209726443761</v>
      </c>
      <c r="AB813">
        <f t="shared" si="273"/>
        <v>0.5</v>
      </c>
      <c r="AC813">
        <f t="shared" si="274"/>
        <v>0.82594936708860756</v>
      </c>
      <c r="AD813">
        <f t="shared" si="275"/>
        <v>0.83227848101265811</v>
      </c>
      <c r="AE813">
        <f t="shared" si="276"/>
        <v>0.16666666666666666</v>
      </c>
      <c r="AF813">
        <f t="shared" si="277"/>
        <v>0.16666666666666666</v>
      </c>
      <c r="AG813">
        <f t="shared" si="278"/>
        <v>0.33333333333333331</v>
      </c>
      <c r="AH813">
        <f t="shared" si="279"/>
        <v>3.6529680365296802E-3</v>
      </c>
      <c r="AI813">
        <f t="shared" si="280"/>
        <v>0.62786377708978325</v>
      </c>
      <c r="AJ813">
        <f t="shared" si="281"/>
        <v>0.48009950248756222</v>
      </c>
      <c r="AK813">
        <f t="shared" si="282"/>
        <v>0</v>
      </c>
      <c r="AM813">
        <v>127</v>
      </c>
      <c r="AN813">
        <v>508</v>
      </c>
      <c r="AO813">
        <v>1042.76</v>
      </c>
      <c r="AP813">
        <v>769.49316293929712</v>
      </c>
      <c r="AQ813">
        <v>0</v>
      </c>
      <c r="AT813">
        <f t="shared" si="283"/>
        <v>0.21126760563380281</v>
      </c>
      <c r="AU813">
        <f t="shared" si="284"/>
        <v>0.270298769771529</v>
      </c>
      <c r="AV813">
        <f t="shared" si="285"/>
        <v>0.73657888788426762</v>
      </c>
      <c r="AW813">
        <f t="shared" si="286"/>
        <v>0.37940072249155532</v>
      </c>
      <c r="AX813">
        <f t="shared" si="287"/>
        <v>0</v>
      </c>
    </row>
    <row r="814" spans="2:50" ht="15">
      <c r="B814" s="52">
        <v>2</v>
      </c>
      <c r="C814" s="52">
        <v>3.13</v>
      </c>
      <c r="D814" s="56">
        <v>0</v>
      </c>
      <c r="E814" s="52">
        <v>1</v>
      </c>
      <c r="F814" s="52">
        <v>4</v>
      </c>
      <c r="G814" s="53">
        <v>1.57</v>
      </c>
      <c r="H814" s="53">
        <v>1.85</v>
      </c>
      <c r="I814" s="52">
        <v>3</v>
      </c>
      <c r="J814" s="53">
        <v>1.57</v>
      </c>
      <c r="K814" s="53">
        <v>1.61</v>
      </c>
      <c r="L814" s="52">
        <v>25</v>
      </c>
      <c r="M814" s="52">
        <v>1</v>
      </c>
      <c r="N814" s="52">
        <v>20</v>
      </c>
      <c r="O814" s="52">
        <v>28</v>
      </c>
      <c r="P814" s="54">
        <v>58.643767000000004</v>
      </c>
      <c r="Q814" s="54">
        <v>20.201699000000001</v>
      </c>
      <c r="R814" s="55">
        <v>0</v>
      </c>
      <c r="U814">
        <f t="shared" si="266"/>
        <v>0.33333333333333331</v>
      </c>
      <c r="V814">
        <f t="shared" si="267"/>
        <v>0.95136778115501519</v>
      </c>
      <c r="W814">
        <f t="shared" si="268"/>
        <v>0</v>
      </c>
      <c r="X814">
        <f t="shared" si="269"/>
        <v>0.34129692832764502</v>
      </c>
      <c r="Y814">
        <f t="shared" si="270"/>
        <v>0.5714285714285714</v>
      </c>
      <c r="Z814">
        <f t="shared" si="271"/>
        <v>0.47720364741641341</v>
      </c>
      <c r="AA814">
        <f t="shared" si="272"/>
        <v>0.56231003039513683</v>
      </c>
      <c r="AB814">
        <f t="shared" si="273"/>
        <v>0.75</v>
      </c>
      <c r="AC814">
        <f t="shared" si="274"/>
        <v>0.49683544303797467</v>
      </c>
      <c r="AD814">
        <f t="shared" si="275"/>
        <v>0.509493670886076</v>
      </c>
      <c r="AE814">
        <f t="shared" si="276"/>
        <v>0.16666666666666666</v>
      </c>
      <c r="AF814">
        <f t="shared" si="277"/>
        <v>0.16666666666666666</v>
      </c>
      <c r="AG814">
        <f t="shared" si="278"/>
        <v>0.33333333333333331</v>
      </c>
      <c r="AH814">
        <f t="shared" si="279"/>
        <v>3.6529680365296802E-3</v>
      </c>
      <c r="AI814">
        <f t="shared" si="280"/>
        <v>0.3170278637770898</v>
      </c>
      <c r="AJ814">
        <f t="shared" si="281"/>
        <v>0.25621890547263682</v>
      </c>
      <c r="AK814">
        <f t="shared" si="282"/>
        <v>0</v>
      </c>
      <c r="AM814">
        <v>127</v>
      </c>
      <c r="AN814">
        <v>508</v>
      </c>
      <c r="AO814">
        <v>632.82000000000005</v>
      </c>
      <c r="AP814">
        <v>502.22645367412144</v>
      </c>
      <c r="AQ814">
        <v>0</v>
      </c>
      <c r="AT814">
        <f t="shared" si="283"/>
        <v>0.21126760563380281</v>
      </c>
      <c r="AU814">
        <f t="shared" si="284"/>
        <v>0.270298769771529</v>
      </c>
      <c r="AV814">
        <f t="shared" si="285"/>
        <v>0.44700779837251359</v>
      </c>
      <c r="AW814">
        <f t="shared" si="286"/>
        <v>0.24762413567196934</v>
      </c>
      <c r="AX814">
        <f t="shared" si="287"/>
        <v>0</v>
      </c>
    </row>
    <row r="815" spans="2:50" ht="15">
      <c r="B815" s="52">
        <v>1</v>
      </c>
      <c r="C815" s="52">
        <v>3.16</v>
      </c>
      <c r="D815" s="52">
        <v>1</v>
      </c>
      <c r="E815" s="56">
        <v>0</v>
      </c>
      <c r="F815" s="52">
        <v>1</v>
      </c>
      <c r="G815" s="58">
        <v>0</v>
      </c>
      <c r="H815" s="58">
        <v>0</v>
      </c>
      <c r="I815" s="52">
        <v>1</v>
      </c>
      <c r="J815" s="53">
        <v>0</v>
      </c>
      <c r="K815" s="53">
        <v>0</v>
      </c>
      <c r="L815" s="52">
        <v>27</v>
      </c>
      <c r="M815" s="52">
        <v>5</v>
      </c>
      <c r="N815" s="56">
        <v>0</v>
      </c>
      <c r="O815" s="52">
        <v>2</v>
      </c>
      <c r="P815" s="54">
        <v>121.994726</v>
      </c>
      <c r="Q815" s="54">
        <v>42.070528500000002</v>
      </c>
      <c r="R815" s="55">
        <v>0</v>
      </c>
      <c r="U815">
        <f t="shared" si="266"/>
        <v>0.16666666666666666</v>
      </c>
      <c r="V815">
        <f t="shared" si="267"/>
        <v>0.96048632218844987</v>
      </c>
      <c r="W815">
        <f t="shared" si="268"/>
        <v>0.25</v>
      </c>
      <c r="X815">
        <f t="shared" si="269"/>
        <v>0</v>
      </c>
      <c r="Y815">
        <f t="shared" si="270"/>
        <v>0.14285714285714285</v>
      </c>
      <c r="Z815">
        <f t="shared" si="271"/>
        <v>0</v>
      </c>
      <c r="AA815">
        <f t="shared" si="272"/>
        <v>0</v>
      </c>
      <c r="AB815">
        <f t="shared" si="273"/>
        <v>0.25</v>
      </c>
      <c r="AC815">
        <f t="shared" si="274"/>
        <v>0</v>
      </c>
      <c r="AD815">
        <f t="shared" si="275"/>
        <v>0</v>
      </c>
      <c r="AE815">
        <f t="shared" si="276"/>
        <v>0.2</v>
      </c>
      <c r="AF815">
        <f t="shared" si="277"/>
        <v>0.83333333333333337</v>
      </c>
      <c r="AG815">
        <f t="shared" si="278"/>
        <v>0</v>
      </c>
      <c r="AH815">
        <f t="shared" si="279"/>
        <v>2.609262883235486E-4</v>
      </c>
      <c r="AI815">
        <f t="shared" si="280"/>
        <v>0.71702786377708982</v>
      </c>
      <c r="AJ815">
        <f t="shared" si="281"/>
        <v>0.53358208955223885</v>
      </c>
      <c r="AK815">
        <f t="shared" si="282"/>
        <v>0</v>
      </c>
      <c r="AM815">
        <v>136</v>
      </c>
      <c r="AN815">
        <v>503.7037037037037</v>
      </c>
      <c r="AO815">
        <v>0</v>
      </c>
      <c r="AP815">
        <v>0</v>
      </c>
      <c r="AQ815">
        <v>100.74074074074075</v>
      </c>
      <c r="AT815">
        <f t="shared" si="283"/>
        <v>0.27464788732394368</v>
      </c>
      <c r="AU815">
        <f t="shared" si="284"/>
        <v>0.2657684046084749</v>
      </c>
      <c r="AV815">
        <f t="shared" si="285"/>
        <v>0</v>
      </c>
      <c r="AW815">
        <f t="shared" si="286"/>
        <v>0</v>
      </c>
      <c r="AX815">
        <f t="shared" si="287"/>
        <v>0.23985890652557321</v>
      </c>
    </row>
    <row r="816" spans="2:50" ht="15">
      <c r="B816" s="52">
        <v>1</v>
      </c>
      <c r="C816" s="52">
        <v>3.16</v>
      </c>
      <c r="D816" s="52">
        <v>1</v>
      </c>
      <c r="E816" s="56">
        <v>0</v>
      </c>
      <c r="F816" s="52">
        <v>1</v>
      </c>
      <c r="G816" s="58">
        <v>0</v>
      </c>
      <c r="H816" s="58">
        <v>0</v>
      </c>
      <c r="I816" s="52">
        <v>1</v>
      </c>
      <c r="J816" s="53">
        <v>0</v>
      </c>
      <c r="K816" s="53">
        <v>0</v>
      </c>
      <c r="L816" s="52">
        <v>27</v>
      </c>
      <c r="M816" s="52">
        <v>5</v>
      </c>
      <c r="N816" s="56">
        <v>0</v>
      </c>
      <c r="O816" s="52">
        <v>2</v>
      </c>
      <c r="P816" s="54">
        <v>120.9159945</v>
      </c>
      <c r="Q816" s="54">
        <v>41.285996499999996</v>
      </c>
      <c r="R816" s="55">
        <v>0</v>
      </c>
      <c r="U816">
        <f t="shared" si="266"/>
        <v>0.16666666666666666</v>
      </c>
      <c r="V816">
        <f t="shared" si="267"/>
        <v>0.96048632218844987</v>
      </c>
      <c r="W816">
        <f t="shared" si="268"/>
        <v>0.25</v>
      </c>
      <c r="X816">
        <f t="shared" si="269"/>
        <v>0</v>
      </c>
      <c r="Y816">
        <f t="shared" si="270"/>
        <v>0.14285714285714285</v>
      </c>
      <c r="Z816">
        <f t="shared" si="271"/>
        <v>0</v>
      </c>
      <c r="AA816">
        <f t="shared" si="272"/>
        <v>0</v>
      </c>
      <c r="AB816">
        <f t="shared" si="273"/>
        <v>0.25</v>
      </c>
      <c r="AC816">
        <f t="shared" si="274"/>
        <v>0</v>
      </c>
      <c r="AD816">
        <f t="shared" si="275"/>
        <v>0</v>
      </c>
      <c r="AE816">
        <f t="shared" si="276"/>
        <v>0.2</v>
      </c>
      <c r="AF816">
        <f t="shared" si="277"/>
        <v>0.83333333333333337</v>
      </c>
      <c r="AG816">
        <f t="shared" si="278"/>
        <v>0</v>
      </c>
      <c r="AH816">
        <f t="shared" si="279"/>
        <v>2.609262883235486E-4</v>
      </c>
      <c r="AI816">
        <f t="shared" si="280"/>
        <v>0.71021671826625388</v>
      </c>
      <c r="AJ816">
        <f t="shared" si="281"/>
        <v>0.52363184079601988</v>
      </c>
      <c r="AK816">
        <f t="shared" si="282"/>
        <v>0</v>
      </c>
      <c r="AM816">
        <v>136</v>
      </c>
      <c r="AN816">
        <v>503.7037037037037</v>
      </c>
      <c r="AO816">
        <v>0</v>
      </c>
      <c r="AP816">
        <v>0</v>
      </c>
      <c r="AQ816">
        <v>100.74074074074075</v>
      </c>
      <c r="AT816">
        <f t="shared" si="283"/>
        <v>0.27464788732394368</v>
      </c>
      <c r="AU816">
        <f t="shared" si="284"/>
        <v>0.2657684046084749</v>
      </c>
      <c r="AV816">
        <f t="shared" si="285"/>
        <v>0</v>
      </c>
      <c r="AW816">
        <f t="shared" si="286"/>
        <v>0</v>
      </c>
      <c r="AX816">
        <f t="shared" si="287"/>
        <v>0.23985890652557321</v>
      </c>
    </row>
    <row r="817" spans="2:50" ht="15">
      <c r="B817" s="52">
        <v>1</v>
      </c>
      <c r="C817" s="52">
        <v>3.16</v>
      </c>
      <c r="D817" s="52">
        <v>1</v>
      </c>
      <c r="E817" s="56">
        <v>0</v>
      </c>
      <c r="F817" s="52">
        <v>1</v>
      </c>
      <c r="G817" s="58">
        <v>0</v>
      </c>
      <c r="H817" s="58">
        <v>0</v>
      </c>
      <c r="I817" s="52">
        <v>1</v>
      </c>
      <c r="J817" s="53">
        <v>0</v>
      </c>
      <c r="K817" s="53">
        <v>0</v>
      </c>
      <c r="L817" s="52">
        <v>27</v>
      </c>
      <c r="M817" s="52">
        <v>5</v>
      </c>
      <c r="N817" s="56">
        <v>0</v>
      </c>
      <c r="O817" s="52">
        <v>2</v>
      </c>
      <c r="P817" s="54">
        <v>118.95466450000001</v>
      </c>
      <c r="Q817" s="54">
        <v>42.364727999999999</v>
      </c>
      <c r="R817" s="55">
        <v>0</v>
      </c>
      <c r="U817">
        <f t="shared" si="266"/>
        <v>0.16666666666666666</v>
      </c>
      <c r="V817">
        <f t="shared" si="267"/>
        <v>0.96048632218844987</v>
      </c>
      <c r="W817">
        <f t="shared" si="268"/>
        <v>0.25</v>
      </c>
      <c r="X817">
        <f t="shared" si="269"/>
        <v>0</v>
      </c>
      <c r="Y817">
        <f t="shared" si="270"/>
        <v>0.14285714285714285</v>
      </c>
      <c r="Z817">
        <f t="shared" si="271"/>
        <v>0</v>
      </c>
      <c r="AA817">
        <f t="shared" si="272"/>
        <v>0</v>
      </c>
      <c r="AB817">
        <f t="shared" si="273"/>
        <v>0.25</v>
      </c>
      <c r="AC817">
        <f t="shared" si="274"/>
        <v>0</v>
      </c>
      <c r="AD817">
        <f t="shared" si="275"/>
        <v>0</v>
      </c>
      <c r="AE817">
        <f t="shared" si="276"/>
        <v>0.2</v>
      </c>
      <c r="AF817">
        <f t="shared" si="277"/>
        <v>0.83333333333333337</v>
      </c>
      <c r="AG817">
        <f t="shared" si="278"/>
        <v>0</v>
      </c>
      <c r="AH817">
        <f t="shared" si="279"/>
        <v>2.609262883235486E-4</v>
      </c>
      <c r="AI817">
        <f t="shared" si="280"/>
        <v>0.69783281733746139</v>
      </c>
      <c r="AJ817">
        <f t="shared" si="281"/>
        <v>0.53731343283582089</v>
      </c>
      <c r="AK817">
        <f t="shared" si="282"/>
        <v>0</v>
      </c>
      <c r="AM817">
        <v>136</v>
      </c>
      <c r="AN817">
        <v>503.7037037037037</v>
      </c>
      <c r="AO817">
        <v>0</v>
      </c>
      <c r="AP817">
        <v>0</v>
      </c>
      <c r="AQ817">
        <v>100.74074074074075</v>
      </c>
      <c r="AT817">
        <f t="shared" si="283"/>
        <v>0.27464788732394368</v>
      </c>
      <c r="AU817">
        <f t="shared" si="284"/>
        <v>0.2657684046084749</v>
      </c>
      <c r="AV817">
        <f t="shared" si="285"/>
        <v>0</v>
      </c>
      <c r="AW817">
        <f t="shared" si="286"/>
        <v>0</v>
      </c>
      <c r="AX817">
        <f t="shared" si="287"/>
        <v>0.23985890652557321</v>
      </c>
    </row>
    <row r="818" spans="2:50" ht="15">
      <c r="B818" s="52">
        <v>1</v>
      </c>
      <c r="C818" s="52">
        <v>3.16</v>
      </c>
      <c r="D818" s="52">
        <v>1</v>
      </c>
      <c r="E818" s="56">
        <v>0</v>
      </c>
      <c r="F818" s="52">
        <v>1</v>
      </c>
      <c r="G818" s="58">
        <v>0</v>
      </c>
      <c r="H818" s="58">
        <v>0</v>
      </c>
      <c r="I818" s="52">
        <v>1</v>
      </c>
      <c r="J818" s="53">
        <v>0</v>
      </c>
      <c r="K818" s="53">
        <v>0</v>
      </c>
      <c r="L818" s="52">
        <v>27</v>
      </c>
      <c r="M818" s="52">
        <v>5</v>
      </c>
      <c r="N818" s="56">
        <v>0</v>
      </c>
      <c r="O818" s="52">
        <v>2</v>
      </c>
      <c r="P818" s="54">
        <v>123.0734575</v>
      </c>
      <c r="Q818" s="54">
        <v>43.2473265</v>
      </c>
      <c r="R818" s="55">
        <v>0</v>
      </c>
      <c r="U818">
        <f t="shared" si="266"/>
        <v>0.16666666666666666</v>
      </c>
      <c r="V818">
        <f t="shared" si="267"/>
        <v>0.96048632218844987</v>
      </c>
      <c r="W818">
        <f t="shared" si="268"/>
        <v>0.25</v>
      </c>
      <c r="X818">
        <f t="shared" si="269"/>
        <v>0</v>
      </c>
      <c r="Y818">
        <f t="shared" si="270"/>
        <v>0.14285714285714285</v>
      </c>
      <c r="Z818">
        <f t="shared" si="271"/>
        <v>0</v>
      </c>
      <c r="AA818">
        <f t="shared" si="272"/>
        <v>0</v>
      </c>
      <c r="AB818">
        <f t="shared" si="273"/>
        <v>0.25</v>
      </c>
      <c r="AC818">
        <f t="shared" si="274"/>
        <v>0</v>
      </c>
      <c r="AD818">
        <f t="shared" si="275"/>
        <v>0</v>
      </c>
      <c r="AE818">
        <f t="shared" si="276"/>
        <v>0.2</v>
      </c>
      <c r="AF818">
        <f t="shared" si="277"/>
        <v>0.83333333333333337</v>
      </c>
      <c r="AG818">
        <f t="shared" si="278"/>
        <v>0</v>
      </c>
      <c r="AH818">
        <f t="shared" si="279"/>
        <v>2.609262883235486E-4</v>
      </c>
      <c r="AI818">
        <f t="shared" si="280"/>
        <v>0.72383900928792577</v>
      </c>
      <c r="AJ818">
        <f t="shared" si="281"/>
        <v>0.54850746268656714</v>
      </c>
      <c r="AK818">
        <f t="shared" si="282"/>
        <v>0</v>
      </c>
      <c r="AM818">
        <v>136</v>
      </c>
      <c r="AN818">
        <v>503.7037037037037</v>
      </c>
      <c r="AO818">
        <v>0</v>
      </c>
      <c r="AP818">
        <v>0</v>
      </c>
      <c r="AQ818">
        <v>100.74074074074075</v>
      </c>
      <c r="AT818">
        <f t="shared" si="283"/>
        <v>0.27464788732394368</v>
      </c>
      <c r="AU818">
        <f t="shared" si="284"/>
        <v>0.2657684046084749</v>
      </c>
      <c r="AV818">
        <f t="shared" si="285"/>
        <v>0</v>
      </c>
      <c r="AW818">
        <f t="shared" si="286"/>
        <v>0</v>
      </c>
      <c r="AX818">
        <f t="shared" si="287"/>
        <v>0.23985890652557321</v>
      </c>
    </row>
    <row r="819" spans="2:50" ht="15">
      <c r="B819" s="52">
        <v>1</v>
      </c>
      <c r="C819" s="52">
        <v>3.16</v>
      </c>
      <c r="D819" s="52">
        <v>1</v>
      </c>
      <c r="E819" s="56">
        <v>0</v>
      </c>
      <c r="F819" s="52">
        <v>1</v>
      </c>
      <c r="G819" s="58">
        <v>0</v>
      </c>
      <c r="H819" s="58">
        <v>0</v>
      </c>
      <c r="I819" s="52">
        <v>1</v>
      </c>
      <c r="J819" s="53">
        <v>0</v>
      </c>
      <c r="K819" s="53">
        <v>0</v>
      </c>
      <c r="L819" s="52">
        <v>27</v>
      </c>
      <c r="M819" s="52">
        <v>5</v>
      </c>
      <c r="N819" s="56">
        <v>0</v>
      </c>
      <c r="O819" s="52">
        <v>2</v>
      </c>
      <c r="P819" s="54">
        <v>117.3856005</v>
      </c>
      <c r="Q819" s="54">
        <v>40.207265</v>
      </c>
      <c r="R819" s="55">
        <v>0</v>
      </c>
      <c r="U819">
        <f t="shared" si="266"/>
        <v>0.16666666666666666</v>
      </c>
      <c r="V819">
        <f t="shared" si="267"/>
        <v>0.96048632218844987</v>
      </c>
      <c r="W819">
        <f t="shared" si="268"/>
        <v>0.25</v>
      </c>
      <c r="X819">
        <f t="shared" si="269"/>
        <v>0</v>
      </c>
      <c r="Y819">
        <f t="shared" si="270"/>
        <v>0.14285714285714285</v>
      </c>
      <c r="Z819">
        <f t="shared" si="271"/>
        <v>0</v>
      </c>
      <c r="AA819">
        <f t="shared" si="272"/>
        <v>0</v>
      </c>
      <c r="AB819">
        <f t="shared" si="273"/>
        <v>0.25</v>
      </c>
      <c r="AC819">
        <f t="shared" si="274"/>
        <v>0</v>
      </c>
      <c r="AD819">
        <f t="shared" si="275"/>
        <v>0</v>
      </c>
      <c r="AE819">
        <f t="shared" si="276"/>
        <v>0.2</v>
      </c>
      <c r="AF819">
        <f t="shared" si="277"/>
        <v>0.83333333333333337</v>
      </c>
      <c r="AG819">
        <f t="shared" si="278"/>
        <v>0</v>
      </c>
      <c r="AH819">
        <f t="shared" si="279"/>
        <v>2.609262883235486E-4</v>
      </c>
      <c r="AI819">
        <f t="shared" si="280"/>
        <v>0.68792569659442726</v>
      </c>
      <c r="AJ819">
        <f t="shared" si="281"/>
        <v>0.50995024875621886</v>
      </c>
      <c r="AK819">
        <f t="shared" si="282"/>
        <v>0</v>
      </c>
      <c r="AM819">
        <v>136</v>
      </c>
      <c r="AN819">
        <v>503.7037037037037</v>
      </c>
      <c r="AO819">
        <v>0</v>
      </c>
      <c r="AP819">
        <v>0</v>
      </c>
      <c r="AQ819">
        <v>100.74074074074075</v>
      </c>
      <c r="AT819">
        <f t="shared" si="283"/>
        <v>0.27464788732394368</v>
      </c>
      <c r="AU819">
        <f t="shared" si="284"/>
        <v>0.2657684046084749</v>
      </c>
      <c r="AV819">
        <f t="shared" si="285"/>
        <v>0</v>
      </c>
      <c r="AW819">
        <f t="shared" si="286"/>
        <v>0</v>
      </c>
      <c r="AX819">
        <f t="shared" si="287"/>
        <v>0.23985890652557321</v>
      </c>
    </row>
    <row r="820" spans="2:50" ht="15">
      <c r="B820" s="52">
        <v>1</v>
      </c>
      <c r="C820" s="52">
        <v>3.16</v>
      </c>
      <c r="D820" s="52">
        <v>1</v>
      </c>
      <c r="E820" s="56">
        <v>0</v>
      </c>
      <c r="F820" s="52">
        <v>1</v>
      </c>
      <c r="G820" s="58">
        <v>0</v>
      </c>
      <c r="H820" s="58">
        <v>0</v>
      </c>
      <c r="I820" s="52">
        <v>1</v>
      </c>
      <c r="J820" s="53">
        <v>0</v>
      </c>
      <c r="K820" s="53">
        <v>0</v>
      </c>
      <c r="L820" s="52">
        <v>27</v>
      </c>
      <c r="M820" s="52">
        <v>5</v>
      </c>
      <c r="N820" s="56">
        <v>0</v>
      </c>
      <c r="O820" s="52">
        <v>2</v>
      </c>
      <c r="P820" s="54">
        <v>120.3275955</v>
      </c>
      <c r="Q820" s="54">
        <v>42.070528500000002</v>
      </c>
      <c r="R820" s="55">
        <v>0</v>
      </c>
      <c r="U820">
        <f t="shared" si="266"/>
        <v>0.16666666666666666</v>
      </c>
      <c r="V820">
        <f t="shared" si="267"/>
        <v>0.96048632218844987</v>
      </c>
      <c r="W820">
        <f t="shared" si="268"/>
        <v>0.25</v>
      </c>
      <c r="X820">
        <f t="shared" si="269"/>
        <v>0</v>
      </c>
      <c r="Y820">
        <f t="shared" si="270"/>
        <v>0.14285714285714285</v>
      </c>
      <c r="Z820">
        <f t="shared" si="271"/>
        <v>0</v>
      </c>
      <c r="AA820">
        <f t="shared" si="272"/>
        <v>0</v>
      </c>
      <c r="AB820">
        <f t="shared" si="273"/>
        <v>0.25</v>
      </c>
      <c r="AC820">
        <f t="shared" si="274"/>
        <v>0</v>
      </c>
      <c r="AD820">
        <f t="shared" si="275"/>
        <v>0</v>
      </c>
      <c r="AE820">
        <f t="shared" si="276"/>
        <v>0.2</v>
      </c>
      <c r="AF820">
        <f t="shared" si="277"/>
        <v>0.83333333333333337</v>
      </c>
      <c r="AG820">
        <f t="shared" si="278"/>
        <v>0</v>
      </c>
      <c r="AH820">
        <f t="shared" si="279"/>
        <v>2.609262883235486E-4</v>
      </c>
      <c r="AI820">
        <f t="shared" si="280"/>
        <v>0.70650154798761611</v>
      </c>
      <c r="AJ820">
        <f t="shared" si="281"/>
        <v>0.53358208955223885</v>
      </c>
      <c r="AK820">
        <f t="shared" si="282"/>
        <v>0</v>
      </c>
      <c r="AM820">
        <v>136</v>
      </c>
      <c r="AN820">
        <v>503.7037037037037</v>
      </c>
      <c r="AO820">
        <v>0</v>
      </c>
      <c r="AP820">
        <v>0</v>
      </c>
      <c r="AQ820">
        <v>100.74074074074075</v>
      </c>
      <c r="AT820">
        <f t="shared" si="283"/>
        <v>0.27464788732394368</v>
      </c>
      <c r="AU820">
        <f t="shared" si="284"/>
        <v>0.2657684046084749</v>
      </c>
      <c r="AV820">
        <f t="shared" si="285"/>
        <v>0</v>
      </c>
      <c r="AW820">
        <f t="shared" si="286"/>
        <v>0</v>
      </c>
      <c r="AX820">
        <f t="shared" si="287"/>
        <v>0.23985890652557321</v>
      </c>
    </row>
    <row r="821" spans="2:50" ht="15">
      <c r="B821" s="52">
        <v>1</v>
      </c>
      <c r="C821" s="52">
        <v>3.16</v>
      </c>
      <c r="D821" s="52">
        <v>1</v>
      </c>
      <c r="E821" s="56">
        <v>0</v>
      </c>
      <c r="F821" s="52">
        <v>1</v>
      </c>
      <c r="G821" s="58">
        <v>0</v>
      </c>
      <c r="H821" s="58">
        <v>0</v>
      </c>
      <c r="I821" s="52">
        <v>1</v>
      </c>
      <c r="J821" s="53">
        <v>0</v>
      </c>
      <c r="K821" s="53">
        <v>0</v>
      </c>
      <c r="L821" s="52">
        <v>27</v>
      </c>
      <c r="M821" s="52">
        <v>5</v>
      </c>
      <c r="N821" s="56">
        <v>0</v>
      </c>
      <c r="O821" s="52">
        <v>2</v>
      </c>
      <c r="P821" s="54">
        <v>126.309652</v>
      </c>
      <c r="Q821" s="54">
        <v>38.638201000000002</v>
      </c>
      <c r="R821" s="55">
        <v>0</v>
      </c>
      <c r="U821">
        <f t="shared" si="266"/>
        <v>0.16666666666666666</v>
      </c>
      <c r="V821">
        <f t="shared" si="267"/>
        <v>0.96048632218844987</v>
      </c>
      <c r="W821">
        <f t="shared" si="268"/>
        <v>0.25</v>
      </c>
      <c r="X821">
        <f t="shared" si="269"/>
        <v>0</v>
      </c>
      <c r="Y821">
        <f t="shared" si="270"/>
        <v>0.14285714285714285</v>
      </c>
      <c r="Z821">
        <f t="shared" si="271"/>
        <v>0</v>
      </c>
      <c r="AA821">
        <f t="shared" si="272"/>
        <v>0</v>
      </c>
      <c r="AB821">
        <f t="shared" si="273"/>
        <v>0.25</v>
      </c>
      <c r="AC821">
        <f t="shared" si="274"/>
        <v>0</v>
      </c>
      <c r="AD821">
        <f t="shared" si="275"/>
        <v>0</v>
      </c>
      <c r="AE821">
        <f t="shared" si="276"/>
        <v>0.2</v>
      </c>
      <c r="AF821">
        <f t="shared" si="277"/>
        <v>0.83333333333333337</v>
      </c>
      <c r="AG821">
        <f t="shared" si="278"/>
        <v>0</v>
      </c>
      <c r="AH821">
        <f t="shared" si="279"/>
        <v>2.609262883235486E-4</v>
      </c>
      <c r="AI821">
        <f t="shared" si="280"/>
        <v>0.7442724458204335</v>
      </c>
      <c r="AJ821">
        <f t="shared" si="281"/>
        <v>0.49004975124378108</v>
      </c>
      <c r="AK821">
        <f t="shared" si="282"/>
        <v>0</v>
      </c>
      <c r="AM821">
        <v>136</v>
      </c>
      <c r="AN821">
        <v>503.7037037037037</v>
      </c>
      <c r="AO821">
        <v>0</v>
      </c>
      <c r="AP821">
        <v>0</v>
      </c>
      <c r="AQ821">
        <v>100.74074074074075</v>
      </c>
      <c r="AT821">
        <f t="shared" si="283"/>
        <v>0.27464788732394368</v>
      </c>
      <c r="AU821">
        <f t="shared" si="284"/>
        <v>0.2657684046084749</v>
      </c>
      <c r="AV821">
        <f t="shared" si="285"/>
        <v>0</v>
      </c>
      <c r="AW821">
        <f t="shared" si="286"/>
        <v>0</v>
      </c>
      <c r="AX821">
        <f t="shared" si="287"/>
        <v>0.23985890652557321</v>
      </c>
    </row>
    <row r="822" spans="2:50" ht="15">
      <c r="B822" s="52">
        <v>1</v>
      </c>
      <c r="C822" s="52">
        <v>3.16</v>
      </c>
      <c r="D822" s="52">
        <v>1</v>
      </c>
      <c r="E822" s="56">
        <v>0</v>
      </c>
      <c r="F822" s="52">
        <v>1</v>
      </c>
      <c r="G822" s="58">
        <v>0</v>
      </c>
      <c r="H822" s="58">
        <v>0</v>
      </c>
      <c r="I822" s="52">
        <v>1</v>
      </c>
      <c r="J822" s="53">
        <v>0</v>
      </c>
      <c r="K822" s="53">
        <v>0</v>
      </c>
      <c r="L822" s="52">
        <v>27</v>
      </c>
      <c r="M822" s="52">
        <v>5</v>
      </c>
      <c r="N822" s="56">
        <v>0</v>
      </c>
      <c r="O822" s="52">
        <v>2</v>
      </c>
      <c r="P822" s="54">
        <v>105.6176205</v>
      </c>
      <c r="Q822" s="54">
        <v>0</v>
      </c>
      <c r="R822" s="55">
        <v>0</v>
      </c>
      <c r="U822">
        <f t="shared" si="266"/>
        <v>0.16666666666666666</v>
      </c>
      <c r="V822">
        <f t="shared" si="267"/>
        <v>0.96048632218844987</v>
      </c>
      <c r="W822">
        <f t="shared" si="268"/>
        <v>0.25</v>
      </c>
      <c r="X822">
        <f t="shared" si="269"/>
        <v>0</v>
      </c>
      <c r="Y822">
        <f t="shared" si="270"/>
        <v>0.14285714285714285</v>
      </c>
      <c r="Z822">
        <f t="shared" si="271"/>
        <v>0</v>
      </c>
      <c r="AA822">
        <f t="shared" si="272"/>
        <v>0</v>
      </c>
      <c r="AB822">
        <f t="shared" si="273"/>
        <v>0.25</v>
      </c>
      <c r="AC822">
        <f t="shared" si="274"/>
        <v>0</v>
      </c>
      <c r="AD822">
        <f t="shared" si="275"/>
        <v>0</v>
      </c>
      <c r="AE822">
        <f t="shared" si="276"/>
        <v>0.2</v>
      </c>
      <c r="AF822">
        <f t="shared" si="277"/>
        <v>0.83333333333333337</v>
      </c>
      <c r="AG822">
        <f t="shared" si="278"/>
        <v>0</v>
      </c>
      <c r="AH822">
        <f t="shared" si="279"/>
        <v>2.609262883235486E-4</v>
      </c>
      <c r="AI822">
        <f t="shared" si="280"/>
        <v>0.61362229102167187</v>
      </c>
      <c r="AJ822">
        <f t="shared" si="281"/>
        <v>0</v>
      </c>
      <c r="AK822">
        <f t="shared" si="282"/>
        <v>0</v>
      </c>
      <c r="AM822">
        <v>136</v>
      </c>
      <c r="AN822">
        <v>503.7037037037037</v>
      </c>
      <c r="AO822">
        <v>0</v>
      </c>
      <c r="AP822">
        <v>0</v>
      </c>
      <c r="AQ822">
        <v>100.74074074074075</v>
      </c>
      <c r="AT822">
        <f t="shared" si="283"/>
        <v>0.27464788732394368</v>
      </c>
      <c r="AU822">
        <f t="shared" si="284"/>
        <v>0.2657684046084749</v>
      </c>
      <c r="AV822">
        <f t="shared" si="285"/>
        <v>0</v>
      </c>
      <c r="AW822">
        <f t="shared" si="286"/>
        <v>0</v>
      </c>
      <c r="AX822">
        <f t="shared" si="287"/>
        <v>0.23985890652557321</v>
      </c>
    </row>
    <row r="823" spans="2:50" ht="15">
      <c r="B823" s="52">
        <v>1</v>
      </c>
      <c r="C823" s="52">
        <v>3.16</v>
      </c>
      <c r="D823" s="52">
        <v>1</v>
      </c>
      <c r="E823" s="56">
        <v>0</v>
      </c>
      <c r="F823" s="52">
        <v>1</v>
      </c>
      <c r="G823" s="58">
        <v>0</v>
      </c>
      <c r="H823" s="58">
        <v>0</v>
      </c>
      <c r="I823" s="52">
        <v>1</v>
      </c>
      <c r="J823" s="53">
        <v>0</v>
      </c>
      <c r="K823" s="53">
        <v>0</v>
      </c>
      <c r="L823" s="52">
        <v>27</v>
      </c>
      <c r="M823" s="52">
        <v>5</v>
      </c>
      <c r="N823" s="56">
        <v>0</v>
      </c>
      <c r="O823" s="52">
        <v>2</v>
      </c>
      <c r="P823" s="54">
        <v>102.6756255</v>
      </c>
      <c r="Q823" s="54">
        <v>37.755602500000002</v>
      </c>
      <c r="R823" s="55">
        <v>0</v>
      </c>
      <c r="U823">
        <f t="shared" si="266"/>
        <v>0.16666666666666666</v>
      </c>
      <c r="V823">
        <f t="shared" si="267"/>
        <v>0.96048632218844987</v>
      </c>
      <c r="W823">
        <f t="shared" si="268"/>
        <v>0.25</v>
      </c>
      <c r="X823">
        <f t="shared" si="269"/>
        <v>0</v>
      </c>
      <c r="Y823">
        <f t="shared" si="270"/>
        <v>0.14285714285714285</v>
      </c>
      <c r="Z823">
        <f t="shared" si="271"/>
        <v>0</v>
      </c>
      <c r="AA823">
        <f t="shared" si="272"/>
        <v>0</v>
      </c>
      <c r="AB823">
        <f t="shared" si="273"/>
        <v>0.25</v>
      </c>
      <c r="AC823">
        <f t="shared" si="274"/>
        <v>0</v>
      </c>
      <c r="AD823">
        <f t="shared" si="275"/>
        <v>0</v>
      </c>
      <c r="AE823">
        <f t="shared" si="276"/>
        <v>0.2</v>
      </c>
      <c r="AF823">
        <f t="shared" si="277"/>
        <v>0.83333333333333337</v>
      </c>
      <c r="AG823">
        <f t="shared" si="278"/>
        <v>0</v>
      </c>
      <c r="AH823">
        <f t="shared" si="279"/>
        <v>2.609262883235486E-4</v>
      </c>
      <c r="AI823">
        <f t="shared" si="280"/>
        <v>0.59504643962848291</v>
      </c>
      <c r="AJ823">
        <f t="shared" si="281"/>
        <v>0.47885572139303484</v>
      </c>
      <c r="AK823">
        <f t="shared" si="282"/>
        <v>0</v>
      </c>
      <c r="AM823">
        <v>136</v>
      </c>
      <c r="AN823">
        <v>503.7037037037037</v>
      </c>
      <c r="AO823">
        <v>0</v>
      </c>
      <c r="AP823">
        <v>0</v>
      </c>
      <c r="AQ823">
        <v>100.74074074074075</v>
      </c>
      <c r="AT823">
        <f t="shared" si="283"/>
        <v>0.27464788732394368</v>
      </c>
      <c r="AU823">
        <f t="shared" si="284"/>
        <v>0.2657684046084749</v>
      </c>
      <c r="AV823">
        <f t="shared" si="285"/>
        <v>0</v>
      </c>
      <c r="AW823">
        <f t="shared" si="286"/>
        <v>0</v>
      </c>
      <c r="AX823">
        <f t="shared" si="287"/>
        <v>0.23985890652557321</v>
      </c>
    </row>
    <row r="824" spans="2:50" ht="15">
      <c r="B824" s="52">
        <v>6</v>
      </c>
      <c r="C824" s="56">
        <v>0</v>
      </c>
      <c r="D824" s="56">
        <v>0</v>
      </c>
      <c r="E824" s="56">
        <v>0</v>
      </c>
      <c r="F824" s="52">
        <v>1</v>
      </c>
      <c r="G824" s="58">
        <v>0</v>
      </c>
      <c r="H824" s="58">
        <v>0</v>
      </c>
      <c r="I824" s="52">
        <v>1</v>
      </c>
      <c r="J824" s="53">
        <v>0</v>
      </c>
      <c r="K824" s="53">
        <v>0</v>
      </c>
      <c r="L824" s="52">
        <v>30</v>
      </c>
      <c r="M824" s="52">
        <v>5</v>
      </c>
      <c r="N824" s="56">
        <v>0</v>
      </c>
      <c r="O824" s="52">
        <v>2</v>
      </c>
      <c r="P824" s="54">
        <v>104.8330885</v>
      </c>
      <c r="Q824" s="54">
        <v>37.265270000000001</v>
      </c>
      <c r="R824" s="55">
        <v>0</v>
      </c>
      <c r="U824">
        <f t="shared" si="266"/>
        <v>1</v>
      </c>
      <c r="V824">
        <f t="shared" si="267"/>
        <v>0</v>
      </c>
      <c r="W824">
        <f t="shared" si="268"/>
        <v>0</v>
      </c>
      <c r="X824">
        <f t="shared" si="269"/>
        <v>0</v>
      </c>
      <c r="Y824">
        <f t="shared" si="270"/>
        <v>0.14285714285714285</v>
      </c>
      <c r="Z824">
        <f t="shared" si="271"/>
        <v>0</v>
      </c>
      <c r="AA824">
        <f t="shared" si="272"/>
        <v>0</v>
      </c>
      <c r="AB824">
        <f t="shared" si="273"/>
        <v>0.25</v>
      </c>
      <c r="AC824">
        <f t="shared" si="274"/>
        <v>0</v>
      </c>
      <c r="AD824">
        <f t="shared" si="275"/>
        <v>0</v>
      </c>
      <c r="AE824">
        <f t="shared" si="276"/>
        <v>0.25</v>
      </c>
      <c r="AF824">
        <f t="shared" si="277"/>
        <v>0.83333333333333337</v>
      </c>
      <c r="AG824">
        <f t="shared" si="278"/>
        <v>0</v>
      </c>
      <c r="AH824">
        <f t="shared" si="279"/>
        <v>2.609262883235486E-4</v>
      </c>
      <c r="AI824">
        <f t="shared" si="280"/>
        <v>0.60866873065015481</v>
      </c>
      <c r="AJ824">
        <f t="shared" si="281"/>
        <v>0.47263681592039802</v>
      </c>
      <c r="AK824">
        <f t="shared" si="282"/>
        <v>0</v>
      </c>
      <c r="AM824">
        <v>149</v>
      </c>
      <c r="AN824">
        <v>496.66666666666669</v>
      </c>
      <c r="AO824">
        <v>0</v>
      </c>
      <c r="AP824">
        <v>0</v>
      </c>
      <c r="AQ824">
        <v>0</v>
      </c>
      <c r="AT824">
        <f t="shared" si="283"/>
        <v>0.36619718309859156</v>
      </c>
      <c r="AU824">
        <f t="shared" si="284"/>
        <v>0.25834797891036909</v>
      </c>
      <c r="AV824">
        <f t="shared" si="285"/>
        <v>0</v>
      </c>
      <c r="AW824">
        <f t="shared" si="286"/>
        <v>0</v>
      </c>
      <c r="AX824">
        <f t="shared" si="287"/>
        <v>0</v>
      </c>
    </row>
    <row r="825" spans="2:50" ht="15">
      <c r="B825" s="52">
        <v>6</v>
      </c>
      <c r="C825" s="56">
        <v>0</v>
      </c>
      <c r="D825" s="56">
        <v>0</v>
      </c>
      <c r="E825" s="56">
        <v>0</v>
      </c>
      <c r="F825" s="52">
        <v>1</v>
      </c>
      <c r="G825" s="58">
        <v>0</v>
      </c>
      <c r="H825" s="58">
        <v>0</v>
      </c>
      <c r="I825" s="52">
        <v>1</v>
      </c>
      <c r="J825" s="53">
        <v>0</v>
      </c>
      <c r="K825" s="53">
        <v>0</v>
      </c>
      <c r="L825" s="52">
        <v>30</v>
      </c>
      <c r="M825" s="52">
        <v>5</v>
      </c>
      <c r="N825" s="56">
        <v>0</v>
      </c>
      <c r="O825" s="52">
        <v>2</v>
      </c>
      <c r="P825" s="54">
        <v>91.888310500000003</v>
      </c>
      <c r="Q825" s="54">
        <v>36.186538499999997</v>
      </c>
      <c r="R825" s="55">
        <v>0</v>
      </c>
      <c r="U825">
        <f t="shared" si="266"/>
        <v>1</v>
      </c>
      <c r="V825">
        <f t="shared" si="267"/>
        <v>0</v>
      </c>
      <c r="W825">
        <f t="shared" si="268"/>
        <v>0</v>
      </c>
      <c r="X825">
        <f t="shared" si="269"/>
        <v>0</v>
      </c>
      <c r="Y825">
        <f t="shared" si="270"/>
        <v>0.14285714285714285</v>
      </c>
      <c r="Z825">
        <f t="shared" si="271"/>
        <v>0</v>
      </c>
      <c r="AA825">
        <f t="shared" si="272"/>
        <v>0</v>
      </c>
      <c r="AB825">
        <f t="shared" si="273"/>
        <v>0.25</v>
      </c>
      <c r="AC825">
        <f t="shared" si="274"/>
        <v>0</v>
      </c>
      <c r="AD825">
        <f t="shared" si="275"/>
        <v>0</v>
      </c>
      <c r="AE825">
        <f t="shared" si="276"/>
        <v>0.25</v>
      </c>
      <c r="AF825">
        <f t="shared" si="277"/>
        <v>0.83333333333333337</v>
      </c>
      <c r="AG825">
        <f t="shared" si="278"/>
        <v>0</v>
      </c>
      <c r="AH825">
        <f t="shared" si="279"/>
        <v>2.609262883235486E-4</v>
      </c>
      <c r="AI825">
        <f t="shared" si="280"/>
        <v>0.52693498452012388</v>
      </c>
      <c r="AJ825">
        <f t="shared" si="281"/>
        <v>0.45895522388059695</v>
      </c>
      <c r="AK825">
        <f t="shared" si="282"/>
        <v>0</v>
      </c>
      <c r="AM825">
        <v>149</v>
      </c>
      <c r="AN825">
        <v>496.66666666666669</v>
      </c>
      <c r="AO825">
        <v>0</v>
      </c>
      <c r="AP825">
        <v>0</v>
      </c>
      <c r="AQ825">
        <v>0</v>
      </c>
      <c r="AT825">
        <f t="shared" si="283"/>
        <v>0.36619718309859156</v>
      </c>
      <c r="AU825">
        <f t="shared" si="284"/>
        <v>0.25834797891036909</v>
      </c>
      <c r="AV825">
        <f t="shared" si="285"/>
        <v>0</v>
      </c>
      <c r="AW825">
        <f t="shared" si="286"/>
        <v>0</v>
      </c>
      <c r="AX825">
        <f t="shared" si="287"/>
        <v>0</v>
      </c>
    </row>
    <row r="826" spans="2:50" ht="15">
      <c r="B826" s="52">
        <v>1</v>
      </c>
      <c r="C826" s="52">
        <v>3.16</v>
      </c>
      <c r="D826" s="52">
        <v>1</v>
      </c>
      <c r="E826" s="56">
        <v>0</v>
      </c>
      <c r="F826" s="52">
        <v>1</v>
      </c>
      <c r="G826" s="58">
        <v>0</v>
      </c>
      <c r="H826" s="58">
        <v>0</v>
      </c>
      <c r="I826" s="52">
        <v>1</v>
      </c>
      <c r="J826" s="53">
        <v>0</v>
      </c>
      <c r="K826" s="53">
        <v>0</v>
      </c>
      <c r="L826" s="52">
        <v>27</v>
      </c>
      <c r="M826" s="52">
        <v>5</v>
      </c>
      <c r="N826" s="56">
        <v>0</v>
      </c>
      <c r="O826" s="52">
        <v>2</v>
      </c>
      <c r="P826" s="54">
        <v>52.857843500000001</v>
      </c>
      <c r="Q826" s="54">
        <v>35.794272500000005</v>
      </c>
      <c r="R826" s="55">
        <v>0</v>
      </c>
      <c r="U826">
        <f t="shared" si="266"/>
        <v>0.16666666666666666</v>
      </c>
      <c r="V826">
        <f t="shared" si="267"/>
        <v>0.96048632218844987</v>
      </c>
      <c r="W826">
        <f t="shared" si="268"/>
        <v>0.25</v>
      </c>
      <c r="X826">
        <f t="shared" si="269"/>
        <v>0</v>
      </c>
      <c r="Y826">
        <f t="shared" si="270"/>
        <v>0.14285714285714285</v>
      </c>
      <c r="Z826">
        <f t="shared" si="271"/>
        <v>0</v>
      </c>
      <c r="AA826">
        <f t="shared" si="272"/>
        <v>0</v>
      </c>
      <c r="AB826">
        <f t="shared" si="273"/>
        <v>0.25</v>
      </c>
      <c r="AC826">
        <f t="shared" si="274"/>
        <v>0</v>
      </c>
      <c r="AD826">
        <f t="shared" si="275"/>
        <v>0</v>
      </c>
      <c r="AE826">
        <f t="shared" si="276"/>
        <v>0.2</v>
      </c>
      <c r="AF826">
        <f t="shared" si="277"/>
        <v>0.83333333333333337</v>
      </c>
      <c r="AG826">
        <f t="shared" si="278"/>
        <v>0</v>
      </c>
      <c r="AH826">
        <f t="shared" si="279"/>
        <v>2.609262883235486E-4</v>
      </c>
      <c r="AI826">
        <f t="shared" si="280"/>
        <v>0.28049535603715176</v>
      </c>
      <c r="AJ826">
        <f t="shared" si="281"/>
        <v>0.45398009950248763</v>
      </c>
      <c r="AK826">
        <f t="shared" si="282"/>
        <v>0</v>
      </c>
      <c r="AM826">
        <v>136</v>
      </c>
      <c r="AN826">
        <v>503.7037037037037</v>
      </c>
      <c r="AO826">
        <v>0</v>
      </c>
      <c r="AP826">
        <v>0</v>
      </c>
      <c r="AQ826">
        <v>100.74074074074075</v>
      </c>
      <c r="AT826">
        <f t="shared" si="283"/>
        <v>0.27464788732394368</v>
      </c>
      <c r="AU826">
        <f t="shared" si="284"/>
        <v>0.2657684046084749</v>
      </c>
      <c r="AV826">
        <f t="shared" si="285"/>
        <v>0</v>
      </c>
      <c r="AW826">
        <f t="shared" si="286"/>
        <v>0</v>
      </c>
      <c r="AX826">
        <f t="shared" si="287"/>
        <v>0.23985890652557321</v>
      </c>
    </row>
    <row r="827" spans="2:50" ht="15">
      <c r="B827" s="56">
        <v>0</v>
      </c>
      <c r="C827" s="56">
        <v>0</v>
      </c>
      <c r="D827" s="56">
        <v>0</v>
      </c>
      <c r="E827" s="56">
        <v>0</v>
      </c>
      <c r="F827" s="56">
        <v>0</v>
      </c>
      <c r="G827" s="58">
        <v>0</v>
      </c>
      <c r="H827" s="58">
        <v>0</v>
      </c>
      <c r="I827" s="56">
        <v>0</v>
      </c>
      <c r="J827" s="53">
        <v>0</v>
      </c>
      <c r="K827" s="53">
        <v>0</v>
      </c>
      <c r="L827" s="52">
        <v>43</v>
      </c>
      <c r="M827" s="56">
        <v>0</v>
      </c>
      <c r="N827" s="56">
        <v>0</v>
      </c>
      <c r="O827" s="56">
        <v>0</v>
      </c>
      <c r="P827" s="54">
        <v>54.623040500000002</v>
      </c>
      <c r="Q827" s="54">
        <v>36.7749375</v>
      </c>
      <c r="R827" s="55">
        <v>3.7265269999999999</v>
      </c>
      <c r="U827">
        <f t="shared" si="266"/>
        <v>0</v>
      </c>
      <c r="V827">
        <f t="shared" si="267"/>
        <v>0</v>
      </c>
      <c r="W827">
        <f t="shared" si="268"/>
        <v>0</v>
      </c>
      <c r="X827">
        <f t="shared" si="269"/>
        <v>0</v>
      </c>
      <c r="Y827">
        <f t="shared" si="270"/>
        <v>0</v>
      </c>
      <c r="Z827">
        <f t="shared" si="271"/>
        <v>0</v>
      </c>
      <c r="AA827">
        <f t="shared" si="272"/>
        <v>0</v>
      </c>
      <c r="AB827">
        <f t="shared" si="273"/>
        <v>0</v>
      </c>
      <c r="AC827">
        <f t="shared" si="274"/>
        <v>0</v>
      </c>
      <c r="AD827">
        <f t="shared" si="275"/>
        <v>0</v>
      </c>
      <c r="AE827">
        <f t="shared" si="276"/>
        <v>0.46666666666666667</v>
      </c>
      <c r="AF827">
        <f t="shared" si="277"/>
        <v>0</v>
      </c>
      <c r="AG827">
        <f t="shared" si="278"/>
        <v>0</v>
      </c>
      <c r="AH827">
        <f t="shared" si="279"/>
        <v>0</v>
      </c>
      <c r="AI827">
        <f t="shared" si="280"/>
        <v>0.29164086687306506</v>
      </c>
      <c r="AJ827">
        <f t="shared" si="281"/>
        <v>0.46641791044776121</v>
      </c>
      <c r="AK827">
        <f t="shared" si="282"/>
        <v>0.38539553752535494</v>
      </c>
      <c r="AM827">
        <v>159</v>
      </c>
      <c r="AN827">
        <v>369.76744186046511</v>
      </c>
      <c r="AO827">
        <v>0</v>
      </c>
      <c r="AP827">
        <v>0</v>
      </c>
      <c r="AQ827">
        <v>0</v>
      </c>
      <c r="AT827">
        <f t="shared" si="283"/>
        <v>0.43661971830985913</v>
      </c>
      <c r="AU827">
        <f t="shared" si="284"/>
        <v>0.12453508807781909</v>
      </c>
      <c r="AV827">
        <f t="shared" si="285"/>
        <v>0</v>
      </c>
      <c r="AW827">
        <f t="shared" si="286"/>
        <v>0</v>
      </c>
      <c r="AX827">
        <f t="shared" si="287"/>
        <v>0</v>
      </c>
    </row>
    <row r="828" spans="2:50" ht="15">
      <c r="B828" s="56">
        <v>0</v>
      </c>
      <c r="C828" s="56">
        <v>0</v>
      </c>
      <c r="D828" s="56">
        <v>0</v>
      </c>
      <c r="E828" s="56">
        <v>0</v>
      </c>
      <c r="F828" s="56">
        <v>0</v>
      </c>
      <c r="G828" s="58">
        <v>0</v>
      </c>
      <c r="H828" s="58">
        <v>0</v>
      </c>
      <c r="I828" s="56">
        <v>0</v>
      </c>
      <c r="J828" s="53">
        <v>0</v>
      </c>
      <c r="K828" s="53">
        <v>0</v>
      </c>
      <c r="L828" s="52">
        <v>43</v>
      </c>
      <c r="M828" s="56">
        <v>0</v>
      </c>
      <c r="N828" s="56">
        <v>0</v>
      </c>
      <c r="O828" s="56">
        <v>0</v>
      </c>
      <c r="P828" s="54">
        <v>62.664493499999999</v>
      </c>
      <c r="Q828" s="54">
        <v>35.107807000000001</v>
      </c>
      <c r="R828" s="55">
        <v>3.3440676500000004</v>
      </c>
      <c r="U828">
        <f t="shared" si="266"/>
        <v>0</v>
      </c>
      <c r="V828">
        <f t="shared" si="267"/>
        <v>0</v>
      </c>
      <c r="W828">
        <f t="shared" si="268"/>
        <v>0</v>
      </c>
      <c r="X828">
        <f t="shared" si="269"/>
        <v>0</v>
      </c>
      <c r="Y828">
        <f t="shared" si="270"/>
        <v>0</v>
      </c>
      <c r="Z828">
        <f t="shared" si="271"/>
        <v>0</v>
      </c>
      <c r="AA828">
        <f t="shared" si="272"/>
        <v>0</v>
      </c>
      <c r="AB828">
        <f t="shared" si="273"/>
        <v>0</v>
      </c>
      <c r="AC828">
        <f t="shared" si="274"/>
        <v>0</v>
      </c>
      <c r="AD828">
        <f t="shared" si="275"/>
        <v>0</v>
      </c>
      <c r="AE828">
        <f t="shared" si="276"/>
        <v>0.46666666666666667</v>
      </c>
      <c r="AF828">
        <f t="shared" si="277"/>
        <v>0</v>
      </c>
      <c r="AG828">
        <f t="shared" si="278"/>
        <v>0</v>
      </c>
      <c r="AH828">
        <f t="shared" si="279"/>
        <v>0</v>
      </c>
      <c r="AI828">
        <f t="shared" si="280"/>
        <v>0.34241486068111454</v>
      </c>
      <c r="AJ828">
        <f t="shared" si="281"/>
        <v>0.44527363184079605</v>
      </c>
      <c r="AK828">
        <f t="shared" si="282"/>
        <v>0.34584178498985801</v>
      </c>
      <c r="AM828">
        <v>159</v>
      </c>
      <c r="AN828">
        <v>369.76744186046511</v>
      </c>
      <c r="AO828">
        <v>0</v>
      </c>
      <c r="AP828">
        <v>0</v>
      </c>
      <c r="AQ828">
        <v>0</v>
      </c>
      <c r="AT828">
        <f t="shared" si="283"/>
        <v>0.43661971830985913</v>
      </c>
      <c r="AU828">
        <f t="shared" si="284"/>
        <v>0.12453508807781909</v>
      </c>
      <c r="AV828">
        <f t="shared" si="285"/>
        <v>0</v>
      </c>
      <c r="AW828">
        <f t="shared" si="286"/>
        <v>0</v>
      </c>
      <c r="AX828">
        <f t="shared" si="287"/>
        <v>0</v>
      </c>
    </row>
    <row r="829" spans="2:50" ht="15">
      <c r="B829" s="56">
        <v>0</v>
      </c>
      <c r="C829" s="56">
        <v>0</v>
      </c>
      <c r="D829" s="56">
        <v>0</v>
      </c>
      <c r="E829" s="56">
        <v>0</v>
      </c>
      <c r="F829" s="56">
        <v>0</v>
      </c>
      <c r="G829" s="58">
        <v>0</v>
      </c>
      <c r="H829" s="58">
        <v>0</v>
      </c>
      <c r="I829" s="56">
        <v>0</v>
      </c>
      <c r="J829" s="53">
        <v>0</v>
      </c>
      <c r="K829" s="53">
        <v>0</v>
      </c>
      <c r="L829" s="52">
        <v>43</v>
      </c>
      <c r="M829" s="56">
        <v>0</v>
      </c>
      <c r="N829" s="56">
        <v>0</v>
      </c>
      <c r="O829" s="56">
        <v>0</v>
      </c>
      <c r="P829" s="54">
        <v>49.817782000000001</v>
      </c>
      <c r="Q829" s="54">
        <v>31.773546000000003</v>
      </c>
      <c r="R829" s="55">
        <v>3.0008349000000001</v>
      </c>
      <c r="U829">
        <f t="shared" si="266"/>
        <v>0</v>
      </c>
      <c r="V829">
        <f t="shared" si="267"/>
        <v>0</v>
      </c>
      <c r="W829">
        <f t="shared" si="268"/>
        <v>0</v>
      </c>
      <c r="X829">
        <f t="shared" si="269"/>
        <v>0</v>
      </c>
      <c r="Y829">
        <f t="shared" si="270"/>
        <v>0</v>
      </c>
      <c r="Z829">
        <f t="shared" si="271"/>
        <v>0</v>
      </c>
      <c r="AA829">
        <f t="shared" si="272"/>
        <v>0</v>
      </c>
      <c r="AB829">
        <f t="shared" si="273"/>
        <v>0</v>
      </c>
      <c r="AC829">
        <f t="shared" si="274"/>
        <v>0</v>
      </c>
      <c r="AD829">
        <f t="shared" si="275"/>
        <v>0</v>
      </c>
      <c r="AE829">
        <f t="shared" si="276"/>
        <v>0.46666666666666667</v>
      </c>
      <c r="AF829">
        <f t="shared" si="277"/>
        <v>0</v>
      </c>
      <c r="AG829">
        <f t="shared" si="278"/>
        <v>0</v>
      </c>
      <c r="AH829">
        <f t="shared" si="279"/>
        <v>0</v>
      </c>
      <c r="AI829">
        <f t="shared" si="280"/>
        <v>0.26130030959752321</v>
      </c>
      <c r="AJ829">
        <f t="shared" si="281"/>
        <v>0.40298507462686572</v>
      </c>
      <c r="AK829">
        <f t="shared" si="282"/>
        <v>0.31034482758620691</v>
      </c>
      <c r="AM829">
        <v>159</v>
      </c>
      <c r="AN829">
        <v>369.76744186046511</v>
      </c>
      <c r="AO829">
        <v>0</v>
      </c>
      <c r="AP829">
        <v>0</v>
      </c>
      <c r="AQ829">
        <v>0</v>
      </c>
      <c r="AT829">
        <f t="shared" si="283"/>
        <v>0.43661971830985913</v>
      </c>
      <c r="AU829">
        <f t="shared" si="284"/>
        <v>0.12453508807781909</v>
      </c>
      <c r="AV829">
        <f t="shared" si="285"/>
        <v>0</v>
      </c>
      <c r="AW829">
        <f t="shared" si="286"/>
        <v>0</v>
      </c>
      <c r="AX829">
        <f t="shared" si="287"/>
        <v>0</v>
      </c>
    </row>
    <row r="830" spans="2:50" ht="15">
      <c r="B830" s="56">
        <v>0</v>
      </c>
      <c r="C830" s="56">
        <v>0</v>
      </c>
      <c r="D830" s="56">
        <v>0</v>
      </c>
      <c r="E830" s="56">
        <v>0</v>
      </c>
      <c r="F830" s="56">
        <v>0</v>
      </c>
      <c r="G830" s="58">
        <v>0</v>
      </c>
      <c r="H830" s="58">
        <v>0</v>
      </c>
      <c r="I830" s="56">
        <v>0</v>
      </c>
      <c r="J830" s="53">
        <v>0</v>
      </c>
      <c r="K830" s="53">
        <v>0</v>
      </c>
      <c r="L830" s="52">
        <v>43</v>
      </c>
      <c r="M830" s="56">
        <v>0</v>
      </c>
      <c r="N830" s="56">
        <v>0</v>
      </c>
      <c r="O830" s="56">
        <v>0</v>
      </c>
      <c r="P830" s="54">
        <v>55.995971500000003</v>
      </c>
      <c r="Q830" s="54">
        <v>35.794272500000005</v>
      </c>
      <c r="R830" s="55">
        <v>3.3636809499999996</v>
      </c>
      <c r="U830">
        <f t="shared" si="266"/>
        <v>0</v>
      </c>
      <c r="V830">
        <f t="shared" si="267"/>
        <v>0</v>
      </c>
      <c r="W830">
        <f t="shared" si="268"/>
        <v>0</v>
      </c>
      <c r="X830">
        <f t="shared" si="269"/>
        <v>0</v>
      </c>
      <c r="Y830">
        <f t="shared" si="270"/>
        <v>0</v>
      </c>
      <c r="Z830">
        <f t="shared" si="271"/>
        <v>0</v>
      </c>
      <c r="AA830">
        <f t="shared" si="272"/>
        <v>0</v>
      </c>
      <c r="AB830">
        <f t="shared" si="273"/>
        <v>0</v>
      </c>
      <c r="AC830">
        <f t="shared" si="274"/>
        <v>0</v>
      </c>
      <c r="AD830">
        <f t="shared" si="275"/>
        <v>0</v>
      </c>
      <c r="AE830">
        <f t="shared" si="276"/>
        <v>0.46666666666666667</v>
      </c>
      <c r="AF830">
        <f t="shared" si="277"/>
        <v>0</v>
      </c>
      <c r="AG830">
        <f t="shared" si="278"/>
        <v>0</v>
      </c>
      <c r="AH830">
        <f t="shared" si="279"/>
        <v>0</v>
      </c>
      <c r="AI830">
        <f t="shared" si="280"/>
        <v>0.30030959752321978</v>
      </c>
      <c r="AJ830">
        <f t="shared" si="281"/>
        <v>0.45398009950248763</v>
      </c>
      <c r="AK830">
        <f t="shared" si="282"/>
        <v>0.34787018255578089</v>
      </c>
      <c r="AM830">
        <v>159</v>
      </c>
      <c r="AN830">
        <v>369.76744186046511</v>
      </c>
      <c r="AO830">
        <v>0</v>
      </c>
      <c r="AP830">
        <v>0</v>
      </c>
      <c r="AQ830">
        <v>0</v>
      </c>
      <c r="AT830">
        <f t="shared" si="283"/>
        <v>0.43661971830985913</v>
      </c>
      <c r="AU830">
        <f t="shared" si="284"/>
        <v>0.12453508807781909</v>
      </c>
      <c r="AV830">
        <f t="shared" si="285"/>
        <v>0</v>
      </c>
      <c r="AW830">
        <f t="shared" si="286"/>
        <v>0</v>
      </c>
      <c r="AX830">
        <f t="shared" si="287"/>
        <v>0</v>
      </c>
    </row>
    <row r="831" spans="2:50" ht="15">
      <c r="B831" s="56">
        <v>0</v>
      </c>
      <c r="C831" s="56">
        <v>0</v>
      </c>
      <c r="D831" s="56">
        <v>0</v>
      </c>
      <c r="E831" s="56">
        <v>0</v>
      </c>
      <c r="F831" s="56">
        <v>0</v>
      </c>
      <c r="G831" s="58">
        <v>0</v>
      </c>
      <c r="H831" s="58">
        <v>0</v>
      </c>
      <c r="I831" s="56">
        <v>0</v>
      </c>
      <c r="J831" s="53">
        <v>0</v>
      </c>
      <c r="K831" s="53">
        <v>0</v>
      </c>
      <c r="L831" s="52">
        <v>43</v>
      </c>
      <c r="M831" s="56">
        <v>0</v>
      </c>
      <c r="N831" s="56">
        <v>0</v>
      </c>
      <c r="O831" s="56">
        <v>0</v>
      </c>
      <c r="P831" s="54">
        <v>53.936574999999998</v>
      </c>
      <c r="Q831" s="54">
        <v>36.480738000000002</v>
      </c>
      <c r="R831" s="55">
        <v>3.2656144499999997</v>
      </c>
      <c r="U831">
        <f t="shared" si="266"/>
        <v>0</v>
      </c>
      <c r="V831">
        <f t="shared" si="267"/>
        <v>0</v>
      </c>
      <c r="W831">
        <f t="shared" si="268"/>
        <v>0</v>
      </c>
      <c r="X831">
        <f t="shared" si="269"/>
        <v>0</v>
      </c>
      <c r="Y831">
        <f t="shared" si="270"/>
        <v>0</v>
      </c>
      <c r="Z831">
        <f t="shared" si="271"/>
        <v>0</v>
      </c>
      <c r="AA831">
        <f t="shared" si="272"/>
        <v>0</v>
      </c>
      <c r="AB831">
        <f t="shared" si="273"/>
        <v>0</v>
      </c>
      <c r="AC831">
        <f t="shared" si="274"/>
        <v>0</v>
      </c>
      <c r="AD831">
        <f t="shared" si="275"/>
        <v>0</v>
      </c>
      <c r="AE831">
        <f t="shared" si="276"/>
        <v>0.46666666666666667</v>
      </c>
      <c r="AF831">
        <f t="shared" si="277"/>
        <v>0</v>
      </c>
      <c r="AG831">
        <f t="shared" si="278"/>
        <v>0</v>
      </c>
      <c r="AH831">
        <f t="shared" si="279"/>
        <v>0</v>
      </c>
      <c r="AI831">
        <f t="shared" si="280"/>
        <v>0.28730650154798759</v>
      </c>
      <c r="AJ831">
        <f t="shared" si="281"/>
        <v>0.46268656716417911</v>
      </c>
      <c r="AK831">
        <f t="shared" si="282"/>
        <v>0.33772819472616628</v>
      </c>
      <c r="AM831">
        <v>159</v>
      </c>
      <c r="AN831">
        <v>369.76744186046511</v>
      </c>
      <c r="AO831">
        <v>0</v>
      </c>
      <c r="AP831">
        <v>0</v>
      </c>
      <c r="AQ831">
        <v>0</v>
      </c>
      <c r="AT831">
        <f t="shared" si="283"/>
        <v>0.43661971830985913</v>
      </c>
      <c r="AU831">
        <f t="shared" si="284"/>
        <v>0.12453508807781909</v>
      </c>
      <c r="AV831">
        <f t="shared" si="285"/>
        <v>0</v>
      </c>
      <c r="AW831">
        <f t="shared" si="286"/>
        <v>0</v>
      </c>
      <c r="AX831">
        <f t="shared" si="287"/>
        <v>0</v>
      </c>
    </row>
    <row r="832" spans="2:50" ht="15">
      <c r="B832" s="56">
        <v>0</v>
      </c>
      <c r="C832" s="56">
        <v>0</v>
      </c>
      <c r="D832" s="56">
        <v>0</v>
      </c>
      <c r="E832" s="56">
        <v>0</v>
      </c>
      <c r="F832" s="56">
        <v>0</v>
      </c>
      <c r="G832" s="58">
        <v>0</v>
      </c>
      <c r="H832" s="58">
        <v>0</v>
      </c>
      <c r="I832" s="56">
        <v>0</v>
      </c>
      <c r="J832" s="53">
        <v>0</v>
      </c>
      <c r="K832" s="53">
        <v>0</v>
      </c>
      <c r="L832" s="52">
        <v>43</v>
      </c>
      <c r="M832" s="56">
        <v>0</v>
      </c>
      <c r="N832" s="56">
        <v>0</v>
      </c>
      <c r="O832" s="56">
        <v>0</v>
      </c>
      <c r="P832" s="54">
        <v>49.425516000000002</v>
      </c>
      <c r="Q832" s="54">
        <v>30.890947499999999</v>
      </c>
      <c r="R832" s="55">
        <v>3.5009740500000004</v>
      </c>
      <c r="U832">
        <f t="shared" si="266"/>
        <v>0</v>
      </c>
      <c r="V832">
        <f t="shared" si="267"/>
        <v>0</v>
      </c>
      <c r="W832">
        <f t="shared" si="268"/>
        <v>0</v>
      </c>
      <c r="X832">
        <f t="shared" si="269"/>
        <v>0</v>
      </c>
      <c r="Y832">
        <f t="shared" si="270"/>
        <v>0</v>
      </c>
      <c r="Z832">
        <f t="shared" si="271"/>
        <v>0</v>
      </c>
      <c r="AA832">
        <f t="shared" si="272"/>
        <v>0</v>
      </c>
      <c r="AB832">
        <f t="shared" si="273"/>
        <v>0</v>
      </c>
      <c r="AC832">
        <f t="shared" si="274"/>
        <v>0</v>
      </c>
      <c r="AD832">
        <f t="shared" si="275"/>
        <v>0</v>
      </c>
      <c r="AE832">
        <f t="shared" si="276"/>
        <v>0.46666666666666667</v>
      </c>
      <c r="AF832">
        <f t="shared" si="277"/>
        <v>0</v>
      </c>
      <c r="AG832">
        <f t="shared" si="278"/>
        <v>0</v>
      </c>
      <c r="AH832">
        <f t="shared" si="279"/>
        <v>0</v>
      </c>
      <c r="AI832">
        <f t="shared" si="280"/>
        <v>0.25882352941176473</v>
      </c>
      <c r="AJ832">
        <f t="shared" si="281"/>
        <v>0.39179104477611937</v>
      </c>
      <c r="AK832">
        <f t="shared" si="282"/>
        <v>0.36206896551724138</v>
      </c>
      <c r="AM832">
        <v>159</v>
      </c>
      <c r="AN832">
        <v>369.76744186046511</v>
      </c>
      <c r="AO832">
        <v>0</v>
      </c>
      <c r="AP832">
        <v>0</v>
      </c>
      <c r="AQ832">
        <v>0</v>
      </c>
      <c r="AT832">
        <f t="shared" si="283"/>
        <v>0.43661971830985913</v>
      </c>
      <c r="AU832">
        <f t="shared" si="284"/>
        <v>0.12453508807781909</v>
      </c>
      <c r="AV832">
        <f t="shared" si="285"/>
        <v>0</v>
      </c>
      <c r="AW832">
        <f t="shared" si="286"/>
        <v>0</v>
      </c>
      <c r="AX832">
        <f t="shared" si="287"/>
        <v>0</v>
      </c>
    </row>
    <row r="833" spans="2:50" ht="15">
      <c r="B833" s="56">
        <v>0</v>
      </c>
      <c r="C833" s="56">
        <v>0</v>
      </c>
      <c r="D833" s="56">
        <v>0</v>
      </c>
      <c r="E833" s="56">
        <v>0</v>
      </c>
      <c r="F833" s="56">
        <v>0</v>
      </c>
      <c r="G833" s="58">
        <v>0</v>
      </c>
      <c r="H833" s="58">
        <v>0</v>
      </c>
      <c r="I833" s="56">
        <v>0</v>
      </c>
      <c r="J833" s="53">
        <v>0</v>
      </c>
      <c r="K833" s="53">
        <v>0</v>
      </c>
      <c r="L833" s="52">
        <v>43</v>
      </c>
      <c r="M833" s="56">
        <v>0</v>
      </c>
      <c r="N833" s="56">
        <v>0</v>
      </c>
      <c r="O833" s="56">
        <v>0</v>
      </c>
      <c r="P833" s="54">
        <v>55.603705500000004</v>
      </c>
      <c r="Q833" s="54">
        <v>33.832942500000001</v>
      </c>
      <c r="R833" s="55">
        <v>3.2950344</v>
      </c>
      <c r="U833">
        <f t="shared" si="266"/>
        <v>0</v>
      </c>
      <c r="V833">
        <f t="shared" si="267"/>
        <v>0</v>
      </c>
      <c r="W833">
        <f t="shared" si="268"/>
        <v>0</v>
      </c>
      <c r="X833">
        <f t="shared" si="269"/>
        <v>0</v>
      </c>
      <c r="Y833">
        <f t="shared" si="270"/>
        <v>0</v>
      </c>
      <c r="Z833">
        <f t="shared" si="271"/>
        <v>0</v>
      </c>
      <c r="AA833">
        <f t="shared" si="272"/>
        <v>0</v>
      </c>
      <c r="AB833">
        <f t="shared" si="273"/>
        <v>0</v>
      </c>
      <c r="AC833">
        <f t="shared" si="274"/>
        <v>0</v>
      </c>
      <c r="AD833">
        <f t="shared" si="275"/>
        <v>0</v>
      </c>
      <c r="AE833">
        <f t="shared" si="276"/>
        <v>0.46666666666666667</v>
      </c>
      <c r="AF833">
        <f t="shared" si="277"/>
        <v>0</v>
      </c>
      <c r="AG833">
        <f t="shared" si="278"/>
        <v>0</v>
      </c>
      <c r="AH833">
        <f t="shared" si="279"/>
        <v>0</v>
      </c>
      <c r="AI833">
        <f t="shared" si="280"/>
        <v>0.29783281733746136</v>
      </c>
      <c r="AJ833">
        <f t="shared" si="281"/>
        <v>0.42910447761194032</v>
      </c>
      <c r="AK833">
        <f t="shared" si="282"/>
        <v>0.34077079107505071</v>
      </c>
      <c r="AM833">
        <v>159</v>
      </c>
      <c r="AN833">
        <v>369.76744186046511</v>
      </c>
      <c r="AO833">
        <v>0</v>
      </c>
      <c r="AP833">
        <v>0</v>
      </c>
      <c r="AQ833">
        <v>0</v>
      </c>
      <c r="AT833">
        <f t="shared" si="283"/>
        <v>0.43661971830985913</v>
      </c>
      <c r="AU833">
        <f t="shared" si="284"/>
        <v>0.12453508807781909</v>
      </c>
      <c r="AV833">
        <f t="shared" si="285"/>
        <v>0</v>
      </c>
      <c r="AW833">
        <f t="shared" si="286"/>
        <v>0</v>
      </c>
      <c r="AX833">
        <f t="shared" si="287"/>
        <v>0</v>
      </c>
    </row>
    <row r="834" spans="2:50" ht="15">
      <c r="B834" s="56">
        <v>0</v>
      </c>
      <c r="C834" s="56">
        <v>0</v>
      </c>
      <c r="D834" s="56">
        <v>0</v>
      </c>
      <c r="E834" s="56">
        <v>0</v>
      </c>
      <c r="F834" s="56">
        <v>0</v>
      </c>
      <c r="G834" s="58">
        <v>0</v>
      </c>
      <c r="H834" s="58">
        <v>0</v>
      </c>
      <c r="I834" s="56">
        <v>0</v>
      </c>
      <c r="J834" s="53">
        <v>0</v>
      </c>
      <c r="K834" s="53">
        <v>0</v>
      </c>
      <c r="L834" s="52">
        <v>43</v>
      </c>
      <c r="M834" s="56">
        <v>0</v>
      </c>
      <c r="N834" s="56">
        <v>0</v>
      </c>
      <c r="O834" s="56">
        <v>0</v>
      </c>
      <c r="P834" s="54">
        <v>55.701771999999998</v>
      </c>
      <c r="Q834" s="54">
        <v>35.500073</v>
      </c>
      <c r="R834" s="55">
        <v>3.2165811999999998</v>
      </c>
      <c r="U834">
        <f t="shared" si="266"/>
        <v>0</v>
      </c>
      <c r="V834">
        <f t="shared" si="267"/>
        <v>0</v>
      </c>
      <c r="W834">
        <f t="shared" si="268"/>
        <v>0</v>
      </c>
      <c r="X834">
        <f t="shared" si="269"/>
        <v>0</v>
      </c>
      <c r="Y834">
        <f t="shared" si="270"/>
        <v>0</v>
      </c>
      <c r="Z834">
        <f t="shared" si="271"/>
        <v>0</v>
      </c>
      <c r="AA834">
        <f t="shared" si="272"/>
        <v>0</v>
      </c>
      <c r="AB834">
        <f t="shared" si="273"/>
        <v>0</v>
      </c>
      <c r="AC834">
        <f t="shared" si="274"/>
        <v>0</v>
      </c>
      <c r="AD834">
        <f t="shared" si="275"/>
        <v>0</v>
      </c>
      <c r="AE834">
        <f t="shared" si="276"/>
        <v>0.46666666666666667</v>
      </c>
      <c r="AF834">
        <f t="shared" si="277"/>
        <v>0</v>
      </c>
      <c r="AG834">
        <f t="shared" si="278"/>
        <v>0</v>
      </c>
      <c r="AH834">
        <f t="shared" si="279"/>
        <v>0</v>
      </c>
      <c r="AI834">
        <f t="shared" si="280"/>
        <v>0.2984520123839009</v>
      </c>
      <c r="AJ834">
        <f t="shared" si="281"/>
        <v>0.45024875621890548</v>
      </c>
      <c r="AK834">
        <f t="shared" si="282"/>
        <v>0.33265720081135897</v>
      </c>
      <c r="AM834">
        <v>159</v>
      </c>
      <c r="AN834">
        <v>369.76744186046511</v>
      </c>
      <c r="AO834">
        <v>0</v>
      </c>
      <c r="AP834">
        <v>0</v>
      </c>
      <c r="AQ834">
        <v>0</v>
      </c>
      <c r="AT834">
        <f t="shared" si="283"/>
        <v>0.43661971830985913</v>
      </c>
      <c r="AU834">
        <f t="shared" si="284"/>
        <v>0.12453508807781909</v>
      </c>
      <c r="AV834">
        <f t="shared" si="285"/>
        <v>0</v>
      </c>
      <c r="AW834">
        <f t="shared" si="286"/>
        <v>0</v>
      </c>
      <c r="AX834">
        <f t="shared" si="287"/>
        <v>0</v>
      </c>
    </row>
    <row r="835" spans="2:50" ht="15">
      <c r="B835" s="52">
        <v>1</v>
      </c>
      <c r="C835" s="52">
        <v>3.16</v>
      </c>
      <c r="D835" s="56">
        <v>0</v>
      </c>
      <c r="E835" s="52">
        <v>1</v>
      </c>
      <c r="F835" s="52">
        <v>1</v>
      </c>
      <c r="G835" s="53">
        <v>2.54</v>
      </c>
      <c r="H835" s="53">
        <v>2.59</v>
      </c>
      <c r="I835" s="52">
        <v>1</v>
      </c>
      <c r="J835" s="53">
        <v>2.6472337894110649</v>
      </c>
      <c r="K835" s="53">
        <v>2.67</v>
      </c>
      <c r="L835" s="52">
        <v>60</v>
      </c>
      <c r="M835" s="52">
        <v>1</v>
      </c>
      <c r="N835" s="52">
        <v>20</v>
      </c>
      <c r="O835" s="52">
        <v>28</v>
      </c>
      <c r="P835" s="54">
        <v>33.832942500000001</v>
      </c>
      <c r="Q835" s="54">
        <v>28.1450855</v>
      </c>
      <c r="R835" s="55">
        <v>2.5497290000000001</v>
      </c>
      <c r="U835">
        <f t="shared" si="266"/>
        <v>0.16666666666666666</v>
      </c>
      <c r="V835">
        <f t="shared" si="267"/>
        <v>0.96048632218844987</v>
      </c>
      <c r="W835">
        <f t="shared" si="268"/>
        <v>0</v>
      </c>
      <c r="X835">
        <f t="shared" si="269"/>
        <v>0.34129692832764502</v>
      </c>
      <c r="Y835">
        <f t="shared" si="270"/>
        <v>0.14285714285714285</v>
      </c>
      <c r="Z835">
        <f t="shared" si="271"/>
        <v>0.77203647416413379</v>
      </c>
      <c r="AA835">
        <f t="shared" si="272"/>
        <v>0.7872340425531914</v>
      </c>
      <c r="AB835">
        <f t="shared" si="273"/>
        <v>0.25</v>
      </c>
      <c r="AC835">
        <f t="shared" si="274"/>
        <v>0.83773221183894453</v>
      </c>
      <c r="AD835">
        <f t="shared" si="275"/>
        <v>0.84493670886075944</v>
      </c>
      <c r="AE835">
        <f t="shared" si="276"/>
        <v>0.75</v>
      </c>
      <c r="AF835">
        <f t="shared" si="277"/>
        <v>0.16666666666666666</v>
      </c>
      <c r="AG835">
        <f t="shared" si="278"/>
        <v>0.33333333333333331</v>
      </c>
      <c r="AH835">
        <f t="shared" si="279"/>
        <v>3.6529680365296802E-3</v>
      </c>
      <c r="AI835">
        <f t="shared" si="280"/>
        <v>0.16037151702786379</v>
      </c>
      <c r="AJ835">
        <f t="shared" si="281"/>
        <v>0.35696517412935325</v>
      </c>
      <c r="AK835">
        <f t="shared" si="282"/>
        <v>0.26369168356997974</v>
      </c>
      <c r="AM835">
        <v>183</v>
      </c>
      <c r="AN835">
        <v>305</v>
      </c>
      <c r="AO835">
        <v>1132.5707971445568</v>
      </c>
      <c r="AP835">
        <v>729.69379746835432</v>
      </c>
      <c r="AQ835">
        <v>0</v>
      </c>
      <c r="AT835">
        <f t="shared" si="283"/>
        <v>0.60563380281690138</v>
      </c>
      <c r="AU835">
        <f t="shared" si="284"/>
        <v>5.6239015817223181E-2</v>
      </c>
      <c r="AV835">
        <f t="shared" si="285"/>
        <v>0.80001892881481462</v>
      </c>
      <c r="AW835">
        <f t="shared" si="286"/>
        <v>0.3597775357738166</v>
      </c>
      <c r="AX835">
        <f t="shared" si="287"/>
        <v>0</v>
      </c>
    </row>
    <row r="836" spans="2:50" ht="15">
      <c r="B836" s="52">
        <v>1</v>
      </c>
      <c r="C836" s="52">
        <v>3.16</v>
      </c>
      <c r="D836" s="56">
        <v>0</v>
      </c>
      <c r="E836" s="52">
        <v>1</v>
      </c>
      <c r="F836" s="52">
        <v>1</v>
      </c>
      <c r="G836" s="53">
        <v>2.54</v>
      </c>
      <c r="H836" s="53">
        <v>2.59</v>
      </c>
      <c r="I836" s="52">
        <v>1</v>
      </c>
      <c r="J836" s="53">
        <v>2.6472337894110649</v>
      </c>
      <c r="K836" s="53">
        <v>2.67</v>
      </c>
      <c r="L836" s="52">
        <v>50</v>
      </c>
      <c r="M836" s="52">
        <v>1</v>
      </c>
      <c r="N836" s="52">
        <v>20</v>
      </c>
      <c r="O836" s="52">
        <v>28</v>
      </c>
      <c r="P836" s="54">
        <v>46.581587499999998</v>
      </c>
      <c r="Q836" s="54">
        <v>31.675479499999998</v>
      </c>
      <c r="R836" s="55">
        <v>3.0400615000000002</v>
      </c>
      <c r="U836">
        <f t="shared" si="266"/>
        <v>0.16666666666666666</v>
      </c>
      <c r="V836">
        <f t="shared" si="267"/>
        <v>0.96048632218844987</v>
      </c>
      <c r="W836">
        <f t="shared" si="268"/>
        <v>0</v>
      </c>
      <c r="X836">
        <f t="shared" si="269"/>
        <v>0.34129692832764502</v>
      </c>
      <c r="Y836">
        <f t="shared" si="270"/>
        <v>0.14285714285714285</v>
      </c>
      <c r="Z836">
        <f t="shared" si="271"/>
        <v>0.77203647416413379</v>
      </c>
      <c r="AA836">
        <f t="shared" si="272"/>
        <v>0.7872340425531914</v>
      </c>
      <c r="AB836">
        <f t="shared" si="273"/>
        <v>0.25</v>
      </c>
      <c r="AC836">
        <f t="shared" si="274"/>
        <v>0.83773221183894453</v>
      </c>
      <c r="AD836">
        <f t="shared" si="275"/>
        <v>0.84493670886075944</v>
      </c>
      <c r="AE836">
        <f t="shared" si="276"/>
        <v>0.58333333333333337</v>
      </c>
      <c r="AF836">
        <f t="shared" si="277"/>
        <v>0.16666666666666666</v>
      </c>
      <c r="AG836">
        <f t="shared" si="278"/>
        <v>0.33333333333333331</v>
      </c>
      <c r="AH836">
        <f t="shared" si="279"/>
        <v>3.6529680365296802E-3</v>
      </c>
      <c r="AI836">
        <f t="shared" si="280"/>
        <v>0.24086687306501547</v>
      </c>
      <c r="AJ836">
        <f t="shared" si="281"/>
        <v>0.40174129353233828</v>
      </c>
      <c r="AK836">
        <f t="shared" si="282"/>
        <v>0.31440162271805272</v>
      </c>
      <c r="AM836">
        <v>189</v>
      </c>
      <c r="AN836">
        <v>378</v>
      </c>
      <c r="AO836">
        <v>1087.3743099345627</v>
      </c>
      <c r="AP836">
        <v>698.65405063291121</v>
      </c>
      <c r="AQ836">
        <v>0</v>
      </c>
      <c r="AT836">
        <f t="shared" si="283"/>
        <v>0.647887323943662</v>
      </c>
      <c r="AU836">
        <f t="shared" si="284"/>
        <v>0.13321616871704745</v>
      </c>
      <c r="AV836">
        <f t="shared" si="285"/>
        <v>0.76809329081046751</v>
      </c>
      <c r="AW836">
        <f t="shared" si="286"/>
        <v>0.34447330314056179</v>
      </c>
      <c r="AX836">
        <f t="shared" si="287"/>
        <v>0</v>
      </c>
    </row>
    <row r="837" spans="2:50" ht="15">
      <c r="B837" s="52">
        <v>1</v>
      </c>
      <c r="C837" s="52">
        <v>3.16</v>
      </c>
      <c r="D837" s="56">
        <v>0</v>
      </c>
      <c r="E837" s="52">
        <v>1</v>
      </c>
      <c r="F837" s="52">
        <v>1</v>
      </c>
      <c r="G837" s="53">
        <v>2.54</v>
      </c>
      <c r="H837" s="53">
        <v>2.59</v>
      </c>
      <c r="I837" s="52">
        <v>1</v>
      </c>
      <c r="J837" s="53">
        <v>2.6472337894110649</v>
      </c>
      <c r="K837" s="53">
        <v>2.67</v>
      </c>
      <c r="L837" s="52">
        <v>40</v>
      </c>
      <c r="M837" s="52">
        <v>1</v>
      </c>
      <c r="N837" s="52">
        <v>20</v>
      </c>
      <c r="O837" s="52">
        <v>28</v>
      </c>
      <c r="P837" s="54">
        <v>49.3274495</v>
      </c>
      <c r="Q837" s="54">
        <v>33.734876</v>
      </c>
      <c r="R837" s="55">
        <v>3.3342610000000001</v>
      </c>
      <c r="U837">
        <f t="shared" si="266"/>
        <v>0.16666666666666666</v>
      </c>
      <c r="V837">
        <f t="shared" si="267"/>
        <v>0.96048632218844987</v>
      </c>
      <c r="W837">
        <f t="shared" si="268"/>
        <v>0</v>
      </c>
      <c r="X837">
        <f t="shared" si="269"/>
        <v>0.34129692832764502</v>
      </c>
      <c r="Y837">
        <f t="shared" si="270"/>
        <v>0.14285714285714285</v>
      </c>
      <c r="Z837">
        <f t="shared" si="271"/>
        <v>0.77203647416413379</v>
      </c>
      <c r="AA837">
        <f t="shared" si="272"/>
        <v>0.7872340425531914</v>
      </c>
      <c r="AB837">
        <f t="shared" si="273"/>
        <v>0.25</v>
      </c>
      <c r="AC837">
        <f t="shared" si="274"/>
        <v>0.83773221183894453</v>
      </c>
      <c r="AD837">
        <f t="shared" si="275"/>
        <v>0.84493670886075944</v>
      </c>
      <c r="AE837">
        <f t="shared" si="276"/>
        <v>0.41666666666666669</v>
      </c>
      <c r="AF837">
        <f t="shared" si="277"/>
        <v>0.16666666666666666</v>
      </c>
      <c r="AG837">
        <f t="shared" si="278"/>
        <v>0.33333333333333331</v>
      </c>
      <c r="AH837">
        <f t="shared" si="279"/>
        <v>3.6529680365296802E-3</v>
      </c>
      <c r="AI837">
        <f t="shared" si="280"/>
        <v>0.25820433436532508</v>
      </c>
      <c r="AJ837">
        <f t="shared" si="281"/>
        <v>0.42786069651741293</v>
      </c>
      <c r="AK837">
        <f t="shared" si="282"/>
        <v>0.34482758620689657</v>
      </c>
      <c r="AM837">
        <v>161</v>
      </c>
      <c r="AN837">
        <v>402.5</v>
      </c>
      <c r="AO837">
        <v>1119.2777126710291</v>
      </c>
      <c r="AP837">
        <v>719.80718354430348</v>
      </c>
      <c r="AQ837">
        <v>0</v>
      </c>
      <c r="AT837">
        <f t="shared" si="283"/>
        <v>0.45070422535211269</v>
      </c>
      <c r="AU837">
        <f t="shared" si="284"/>
        <v>0.15905096660808435</v>
      </c>
      <c r="AV837">
        <f t="shared" si="285"/>
        <v>0.79062903528412432</v>
      </c>
      <c r="AW837">
        <f t="shared" si="286"/>
        <v>0.35490291355956327</v>
      </c>
      <c r="AX837">
        <f t="shared" si="287"/>
        <v>0</v>
      </c>
    </row>
    <row r="838" spans="2:50" ht="15">
      <c r="B838" s="52">
        <v>1</v>
      </c>
      <c r="C838" s="52">
        <v>3.16</v>
      </c>
      <c r="D838" s="56">
        <v>0</v>
      </c>
      <c r="E838" s="52">
        <v>1</v>
      </c>
      <c r="F838" s="52">
        <v>1</v>
      </c>
      <c r="G838" s="53">
        <v>2.54</v>
      </c>
      <c r="H838" s="53">
        <v>2.59</v>
      </c>
      <c r="I838" s="52">
        <v>1</v>
      </c>
      <c r="J838" s="53">
        <v>2.6472337894110649</v>
      </c>
      <c r="K838" s="53">
        <v>2.67</v>
      </c>
      <c r="L838" s="52">
        <v>33</v>
      </c>
      <c r="M838" s="52">
        <v>1</v>
      </c>
      <c r="N838" s="52">
        <v>20</v>
      </c>
      <c r="O838" s="52">
        <v>28</v>
      </c>
      <c r="P838" s="54">
        <v>61.389628999999999</v>
      </c>
      <c r="Q838" s="54">
        <v>32.8522775</v>
      </c>
      <c r="R838" s="55">
        <v>3.7265269999999999</v>
      </c>
      <c r="U838">
        <f t="shared" si="266"/>
        <v>0.16666666666666666</v>
      </c>
      <c r="V838">
        <f t="shared" si="267"/>
        <v>0.96048632218844987</v>
      </c>
      <c r="W838">
        <f t="shared" si="268"/>
        <v>0</v>
      </c>
      <c r="X838">
        <f t="shared" si="269"/>
        <v>0.34129692832764502</v>
      </c>
      <c r="Y838">
        <f t="shared" si="270"/>
        <v>0.14285714285714285</v>
      </c>
      <c r="Z838">
        <f t="shared" si="271"/>
        <v>0.77203647416413379</v>
      </c>
      <c r="AA838">
        <f t="shared" si="272"/>
        <v>0.7872340425531914</v>
      </c>
      <c r="AB838">
        <f t="shared" si="273"/>
        <v>0.25</v>
      </c>
      <c r="AC838">
        <f t="shared" si="274"/>
        <v>0.83773221183894453</v>
      </c>
      <c r="AD838">
        <f t="shared" si="275"/>
        <v>0.84493670886075944</v>
      </c>
      <c r="AE838">
        <f t="shared" si="276"/>
        <v>0.3</v>
      </c>
      <c r="AF838">
        <f t="shared" si="277"/>
        <v>0.16666666666666666</v>
      </c>
      <c r="AG838">
        <f t="shared" si="278"/>
        <v>0.33333333333333331</v>
      </c>
      <c r="AH838">
        <f t="shared" si="279"/>
        <v>3.6529680365296802E-3</v>
      </c>
      <c r="AI838">
        <f t="shared" si="280"/>
        <v>0.33436532507739941</v>
      </c>
      <c r="AJ838">
        <f t="shared" si="281"/>
        <v>0.41666666666666663</v>
      </c>
      <c r="AK838">
        <f t="shared" si="282"/>
        <v>0.38539553752535494</v>
      </c>
      <c r="AM838">
        <v>158</v>
      </c>
      <c r="AN838">
        <v>478.78787878787875</v>
      </c>
      <c r="AO838">
        <v>1084.7156930398571</v>
      </c>
      <c r="AP838">
        <v>698.92363636363621</v>
      </c>
      <c r="AQ838">
        <v>0</v>
      </c>
      <c r="AT838">
        <f t="shared" si="283"/>
        <v>0.42957746478873238</v>
      </c>
      <c r="AU838">
        <f t="shared" si="284"/>
        <v>0.23949512701709536</v>
      </c>
      <c r="AV838">
        <f t="shared" si="285"/>
        <v>0.76621531210432936</v>
      </c>
      <c r="AW838">
        <f t="shared" si="286"/>
        <v>0.34460622312729666</v>
      </c>
      <c r="AX838">
        <f t="shared" si="287"/>
        <v>0</v>
      </c>
    </row>
    <row r="839" spans="2:50" ht="15">
      <c r="B839" s="52">
        <v>1</v>
      </c>
      <c r="C839" s="52">
        <v>3.16</v>
      </c>
      <c r="D839" s="56">
        <v>0</v>
      </c>
      <c r="E839" s="52">
        <v>1</v>
      </c>
      <c r="F839" s="52">
        <v>1</v>
      </c>
      <c r="G839" s="53">
        <v>2.54</v>
      </c>
      <c r="H839" s="53">
        <v>2.59</v>
      </c>
      <c r="I839" s="52">
        <v>1</v>
      </c>
      <c r="J839" s="53">
        <v>2.6472337894110649</v>
      </c>
      <c r="K839" s="53">
        <v>2.67</v>
      </c>
      <c r="L839" s="52">
        <v>31</v>
      </c>
      <c r="M839" s="52">
        <v>1</v>
      </c>
      <c r="N839" s="52">
        <v>20</v>
      </c>
      <c r="O839" s="52">
        <v>28</v>
      </c>
      <c r="P839" s="54">
        <v>61.8799615</v>
      </c>
      <c r="Q839" s="54">
        <v>29.812216000000003</v>
      </c>
      <c r="R839" s="55">
        <v>3.92266</v>
      </c>
      <c r="U839">
        <f t="shared" si="266"/>
        <v>0.16666666666666666</v>
      </c>
      <c r="V839">
        <f t="shared" si="267"/>
        <v>0.96048632218844987</v>
      </c>
      <c r="W839">
        <f t="shared" si="268"/>
        <v>0</v>
      </c>
      <c r="X839">
        <f t="shared" si="269"/>
        <v>0.34129692832764502</v>
      </c>
      <c r="Y839">
        <f t="shared" si="270"/>
        <v>0.14285714285714285</v>
      </c>
      <c r="Z839">
        <f t="shared" si="271"/>
        <v>0.77203647416413379</v>
      </c>
      <c r="AA839">
        <f t="shared" si="272"/>
        <v>0.7872340425531914</v>
      </c>
      <c r="AB839">
        <f t="shared" si="273"/>
        <v>0.25</v>
      </c>
      <c r="AC839">
        <f t="shared" si="274"/>
        <v>0.83773221183894453</v>
      </c>
      <c r="AD839">
        <f t="shared" si="275"/>
        <v>0.84493670886075944</v>
      </c>
      <c r="AE839">
        <f t="shared" si="276"/>
        <v>0.26666666666666666</v>
      </c>
      <c r="AF839">
        <f t="shared" si="277"/>
        <v>0.16666666666666666</v>
      </c>
      <c r="AG839">
        <f t="shared" si="278"/>
        <v>0.33333333333333331</v>
      </c>
      <c r="AH839">
        <f t="shared" si="279"/>
        <v>3.6529680365296802E-3</v>
      </c>
      <c r="AI839">
        <f t="shared" si="280"/>
        <v>0.33746130030959748</v>
      </c>
      <c r="AJ839">
        <f t="shared" si="281"/>
        <v>0.37810945273631846</v>
      </c>
      <c r="AK839">
        <f t="shared" si="282"/>
        <v>0.40567951318458417</v>
      </c>
      <c r="AM839">
        <v>155</v>
      </c>
      <c r="AN839">
        <v>500</v>
      </c>
      <c r="AO839">
        <v>1079.398459250446</v>
      </c>
      <c r="AP839">
        <v>694.530569620253</v>
      </c>
      <c r="AQ839">
        <v>0</v>
      </c>
      <c r="AT839">
        <f t="shared" si="283"/>
        <v>0.40845070422535212</v>
      </c>
      <c r="AU839">
        <f t="shared" si="284"/>
        <v>0.26186291739894552</v>
      </c>
      <c r="AV839">
        <f t="shared" si="285"/>
        <v>0.76245935469205328</v>
      </c>
      <c r="AW839">
        <f t="shared" si="286"/>
        <v>0.34244020947484699</v>
      </c>
      <c r="AX839">
        <f t="shared" si="287"/>
        <v>0</v>
      </c>
    </row>
    <row r="840" spans="2:50" ht="15">
      <c r="B840" s="52">
        <v>1</v>
      </c>
      <c r="C840" s="52">
        <v>3.16</v>
      </c>
      <c r="D840" s="56">
        <v>0</v>
      </c>
      <c r="E840" s="52">
        <v>1</v>
      </c>
      <c r="F840" s="52">
        <v>1</v>
      </c>
      <c r="G840" s="53">
        <v>2.54</v>
      </c>
      <c r="H840" s="53">
        <v>2.59</v>
      </c>
      <c r="I840" s="52">
        <v>1</v>
      </c>
      <c r="J840" s="53">
        <v>2.6472337894110649</v>
      </c>
      <c r="K840" s="53">
        <v>2.67</v>
      </c>
      <c r="L840" s="52">
        <v>30</v>
      </c>
      <c r="M840" s="52">
        <v>1</v>
      </c>
      <c r="N840" s="52">
        <v>20</v>
      </c>
      <c r="O840" s="52">
        <v>28</v>
      </c>
      <c r="P840" s="54">
        <v>70.117547500000001</v>
      </c>
      <c r="Q840" s="54">
        <v>37.461402999999997</v>
      </c>
      <c r="R840" s="55">
        <v>4.1187930000000001</v>
      </c>
      <c r="U840">
        <f t="shared" si="266"/>
        <v>0.16666666666666666</v>
      </c>
      <c r="V840">
        <f t="shared" si="267"/>
        <v>0.96048632218844987</v>
      </c>
      <c r="W840">
        <f t="shared" si="268"/>
        <v>0</v>
      </c>
      <c r="X840">
        <f t="shared" si="269"/>
        <v>0.34129692832764502</v>
      </c>
      <c r="Y840">
        <f t="shared" si="270"/>
        <v>0.14285714285714285</v>
      </c>
      <c r="Z840">
        <f t="shared" si="271"/>
        <v>0.77203647416413379</v>
      </c>
      <c r="AA840">
        <f t="shared" si="272"/>
        <v>0.7872340425531914</v>
      </c>
      <c r="AB840">
        <f t="shared" si="273"/>
        <v>0.25</v>
      </c>
      <c r="AC840">
        <f t="shared" si="274"/>
        <v>0.83773221183894453</v>
      </c>
      <c r="AD840">
        <f t="shared" si="275"/>
        <v>0.84493670886075944</v>
      </c>
      <c r="AE840">
        <f t="shared" si="276"/>
        <v>0.25</v>
      </c>
      <c r="AF840">
        <f t="shared" si="277"/>
        <v>0.16666666666666666</v>
      </c>
      <c r="AG840">
        <f t="shared" si="278"/>
        <v>0.33333333333333331</v>
      </c>
      <c r="AH840">
        <f t="shared" si="279"/>
        <v>3.6529680365296802E-3</v>
      </c>
      <c r="AI840">
        <f t="shared" si="280"/>
        <v>0.38947368421052636</v>
      </c>
      <c r="AJ840">
        <f t="shared" si="281"/>
        <v>0.47512437810945268</v>
      </c>
      <c r="AK840">
        <f t="shared" si="282"/>
        <v>0.42596348884381341</v>
      </c>
      <c r="AM840">
        <v>153</v>
      </c>
      <c r="AN840">
        <v>510</v>
      </c>
      <c r="AO840">
        <v>1076.7398423557406</v>
      </c>
      <c r="AP840">
        <v>694.1084810126581</v>
      </c>
      <c r="AQ840">
        <v>0</v>
      </c>
      <c r="AT840">
        <f t="shared" si="283"/>
        <v>0.39436619718309857</v>
      </c>
      <c r="AU840">
        <f t="shared" si="284"/>
        <v>0.27240773286467485</v>
      </c>
      <c r="AV840">
        <f t="shared" si="285"/>
        <v>0.76058137598591535</v>
      </c>
      <c r="AW840">
        <f t="shared" si="286"/>
        <v>0.34223209752481321</v>
      </c>
      <c r="AX840">
        <f t="shared" si="287"/>
        <v>0</v>
      </c>
    </row>
    <row r="841" spans="2:50" ht="15">
      <c r="B841" s="52">
        <v>1</v>
      </c>
      <c r="C841" s="52">
        <v>3.16</v>
      </c>
      <c r="D841" s="56">
        <v>0</v>
      </c>
      <c r="E841" s="52">
        <v>1</v>
      </c>
      <c r="F841" s="52">
        <v>1</v>
      </c>
      <c r="G841" s="53">
        <v>2.54</v>
      </c>
      <c r="H841" s="53">
        <v>2.59</v>
      </c>
      <c r="I841" s="52">
        <v>1</v>
      </c>
      <c r="J841" s="53">
        <v>2.6472337894110649</v>
      </c>
      <c r="K841" s="53">
        <v>2.67</v>
      </c>
      <c r="L841" s="52">
        <v>27</v>
      </c>
      <c r="M841" s="52">
        <v>1</v>
      </c>
      <c r="N841" s="52">
        <v>20</v>
      </c>
      <c r="O841" s="52">
        <v>28</v>
      </c>
      <c r="P841" s="54">
        <v>88.946315499999997</v>
      </c>
      <c r="Q841" s="54">
        <v>34.323274999999995</v>
      </c>
      <c r="R841" s="55">
        <v>4.1187930000000001</v>
      </c>
      <c r="U841">
        <f t="shared" si="266"/>
        <v>0.16666666666666666</v>
      </c>
      <c r="V841">
        <f t="shared" si="267"/>
        <v>0.96048632218844987</v>
      </c>
      <c r="W841">
        <f t="shared" si="268"/>
        <v>0</v>
      </c>
      <c r="X841">
        <f t="shared" si="269"/>
        <v>0.34129692832764502</v>
      </c>
      <c r="Y841">
        <f t="shared" si="270"/>
        <v>0.14285714285714285</v>
      </c>
      <c r="Z841">
        <f t="shared" si="271"/>
        <v>0.77203647416413379</v>
      </c>
      <c r="AA841">
        <f t="shared" si="272"/>
        <v>0.7872340425531914</v>
      </c>
      <c r="AB841">
        <f t="shared" si="273"/>
        <v>0.25</v>
      </c>
      <c r="AC841">
        <f t="shared" si="274"/>
        <v>0.83773221183894453</v>
      </c>
      <c r="AD841">
        <f t="shared" si="275"/>
        <v>0.84493670886075944</v>
      </c>
      <c r="AE841">
        <f t="shared" si="276"/>
        <v>0.2</v>
      </c>
      <c r="AF841">
        <f t="shared" si="277"/>
        <v>0.16666666666666666</v>
      </c>
      <c r="AG841">
        <f t="shared" si="278"/>
        <v>0.33333333333333331</v>
      </c>
      <c r="AH841">
        <f t="shared" si="279"/>
        <v>3.6529680365296802E-3</v>
      </c>
      <c r="AI841">
        <f t="shared" si="280"/>
        <v>0.50835913312693504</v>
      </c>
      <c r="AJ841">
        <f t="shared" si="281"/>
        <v>0.43532338308457702</v>
      </c>
      <c r="AK841">
        <f t="shared" si="282"/>
        <v>0.42596348884381341</v>
      </c>
      <c r="AM841">
        <v>148</v>
      </c>
      <c r="AN841">
        <v>548.14814814814815</v>
      </c>
      <c r="AO841">
        <v>1063.446757882213</v>
      </c>
      <c r="AP841">
        <v>688.79329113924041</v>
      </c>
      <c r="AQ841">
        <v>0</v>
      </c>
      <c r="AT841">
        <f t="shared" si="283"/>
        <v>0.35915492957746481</v>
      </c>
      <c r="AU841">
        <f t="shared" si="284"/>
        <v>0.31263425112282756</v>
      </c>
      <c r="AV841">
        <f t="shared" si="285"/>
        <v>0.75119148245522505</v>
      </c>
      <c r="AW841">
        <f t="shared" si="286"/>
        <v>0.33961142852438758</v>
      </c>
      <c r="AX841">
        <f t="shared" si="287"/>
        <v>0</v>
      </c>
    </row>
    <row r="842" spans="2:50" ht="15">
      <c r="B842" s="52">
        <v>1</v>
      </c>
      <c r="C842" s="52">
        <v>3.16</v>
      </c>
      <c r="D842" s="56">
        <v>0</v>
      </c>
      <c r="E842" s="52">
        <v>1</v>
      </c>
      <c r="F842" s="52">
        <v>1</v>
      </c>
      <c r="G842" s="53">
        <v>2.54</v>
      </c>
      <c r="H842" s="53">
        <v>2.59</v>
      </c>
      <c r="I842" s="52">
        <v>1</v>
      </c>
      <c r="J842" s="53">
        <v>2.6472337894110649</v>
      </c>
      <c r="K842" s="53">
        <v>2.67</v>
      </c>
      <c r="L842" s="52">
        <v>25</v>
      </c>
      <c r="M842" s="52">
        <v>1</v>
      </c>
      <c r="N842" s="52">
        <v>20</v>
      </c>
      <c r="O842" s="52">
        <v>28</v>
      </c>
      <c r="P842" s="54">
        <v>81.787461000000008</v>
      </c>
      <c r="Q842" s="54">
        <v>39.814998999999993</v>
      </c>
      <c r="R842" s="55">
        <v>4.2168595</v>
      </c>
      <c r="U842">
        <f t="shared" si="266"/>
        <v>0.16666666666666666</v>
      </c>
      <c r="V842">
        <f t="shared" si="267"/>
        <v>0.96048632218844987</v>
      </c>
      <c r="W842">
        <f t="shared" si="268"/>
        <v>0</v>
      </c>
      <c r="X842">
        <f t="shared" si="269"/>
        <v>0.34129692832764502</v>
      </c>
      <c r="Y842">
        <f t="shared" si="270"/>
        <v>0.14285714285714285</v>
      </c>
      <c r="Z842">
        <f t="shared" si="271"/>
        <v>0.77203647416413379</v>
      </c>
      <c r="AA842">
        <f t="shared" si="272"/>
        <v>0.7872340425531914</v>
      </c>
      <c r="AB842">
        <f t="shared" si="273"/>
        <v>0.25</v>
      </c>
      <c r="AC842">
        <f t="shared" si="274"/>
        <v>0.83773221183894453</v>
      </c>
      <c r="AD842">
        <f t="shared" si="275"/>
        <v>0.84493670886075944</v>
      </c>
      <c r="AE842">
        <f t="shared" si="276"/>
        <v>0.16666666666666666</v>
      </c>
      <c r="AF842">
        <f t="shared" si="277"/>
        <v>0.16666666666666666</v>
      </c>
      <c r="AG842">
        <f t="shared" si="278"/>
        <v>0.33333333333333331</v>
      </c>
      <c r="AH842">
        <f t="shared" si="279"/>
        <v>3.6529680365296802E-3</v>
      </c>
      <c r="AI842">
        <f t="shared" si="280"/>
        <v>0.46315789473684216</v>
      </c>
      <c r="AJ842">
        <f t="shared" si="281"/>
        <v>0.50497512437810932</v>
      </c>
      <c r="AK842">
        <f t="shared" si="282"/>
        <v>0.43610547667342797</v>
      </c>
      <c r="AM842">
        <v>159</v>
      </c>
      <c r="AN842">
        <v>636</v>
      </c>
      <c r="AO842">
        <v>1004.9571861986911</v>
      </c>
      <c r="AP842">
        <v>645.69816455696207</v>
      </c>
      <c r="AQ842">
        <v>0</v>
      </c>
      <c r="AT842">
        <f t="shared" si="283"/>
        <v>0.43661971830985913</v>
      </c>
      <c r="AU842">
        <f t="shared" si="284"/>
        <v>0.40527240773286471</v>
      </c>
      <c r="AV842">
        <f t="shared" si="285"/>
        <v>0.70987595092018752</v>
      </c>
      <c r="AW842">
        <f t="shared" si="286"/>
        <v>0.31836325771709051</v>
      </c>
      <c r="AX842">
        <f t="shared" si="287"/>
        <v>0</v>
      </c>
    </row>
    <row r="843" spans="2:50" ht="15">
      <c r="B843" s="52">
        <v>1</v>
      </c>
      <c r="C843" s="52">
        <v>3.16</v>
      </c>
      <c r="D843" s="56">
        <v>0</v>
      </c>
      <c r="E843" s="52">
        <v>1</v>
      </c>
      <c r="F843" s="52">
        <v>1</v>
      </c>
      <c r="G843" s="53">
        <v>2.54</v>
      </c>
      <c r="H843" s="53">
        <v>2.59</v>
      </c>
      <c r="I843" s="52">
        <v>1</v>
      </c>
      <c r="J843" s="53">
        <v>2.6472337894110649</v>
      </c>
      <c r="K843" s="53">
        <v>2.67</v>
      </c>
      <c r="L843" s="52">
        <v>20</v>
      </c>
      <c r="M843" s="52">
        <v>1</v>
      </c>
      <c r="N843" s="52">
        <v>20</v>
      </c>
      <c r="O843" s="52">
        <v>28</v>
      </c>
      <c r="P843" s="54">
        <v>124.6425215</v>
      </c>
      <c r="Q843" s="54">
        <v>40.109198499999998</v>
      </c>
      <c r="R843" s="55">
        <v>5.0013915000000004</v>
      </c>
      <c r="U843">
        <f t="shared" ref="U843:U906" si="288">(B843-B$2)/(B$3-B$2)</f>
        <v>0.16666666666666666</v>
      </c>
      <c r="V843">
        <f t="shared" ref="V843:V906" si="289">(C843-C$2)/(C$3-C$2)</f>
        <v>0.96048632218844987</v>
      </c>
      <c r="W843">
        <f t="shared" ref="W843:W906" si="290">(D843-D$2)/(D$3-D$2)</f>
        <v>0</v>
      </c>
      <c r="X843">
        <f t="shared" ref="X843:X906" si="291">(E843-E$2)/(E$3-E$2)</f>
        <v>0.34129692832764502</v>
      </c>
      <c r="Y843">
        <f t="shared" ref="Y843:Y906" si="292">(F843-F$2)/(F$3-F$2)</f>
        <v>0.14285714285714285</v>
      </c>
      <c r="Z843">
        <f t="shared" ref="Z843:Z906" si="293">(G843-G$2)/(G$3-G$2)</f>
        <v>0.77203647416413379</v>
      </c>
      <c r="AA843">
        <f t="shared" ref="AA843:AA906" si="294">(H843-H$2)/(H$3-H$2)</f>
        <v>0.7872340425531914</v>
      </c>
      <c r="AB843">
        <f t="shared" ref="AB843:AB906" si="295">(I843-I$2)/(I$3-I$2)</f>
        <v>0.25</v>
      </c>
      <c r="AC843">
        <f t="shared" ref="AC843:AC906" si="296">(J843-J$2)/(J$3-J$2)</f>
        <v>0.83773221183894453</v>
      </c>
      <c r="AD843">
        <f t="shared" ref="AD843:AD906" si="297">(K843-K$2)/(K$3-K$2)</f>
        <v>0.84493670886075944</v>
      </c>
      <c r="AE843">
        <f t="shared" ref="AE843:AE906" si="298">(L843-L$2)/(L$3-L$2)</f>
        <v>8.3333333333333329E-2</v>
      </c>
      <c r="AF843">
        <f t="shared" ref="AF843:AF906" si="299">(M843-M$2)/(M$3-M$2)</f>
        <v>0.16666666666666666</v>
      </c>
      <c r="AG843">
        <f t="shared" ref="AG843:AG906" si="300">(N843-N$2)/(N$3-N$2)</f>
        <v>0.33333333333333331</v>
      </c>
      <c r="AH843">
        <f t="shared" ref="AH843:AH906" si="301">(O843-O$2)/(O$3-O$2)</f>
        <v>3.6529680365296802E-3</v>
      </c>
      <c r="AI843">
        <f t="shared" ref="AI843:AI906" si="302">(P843-P$2)/(P$3-P$2)</f>
        <v>0.73374613003095979</v>
      </c>
      <c r="AJ843">
        <f t="shared" ref="AJ843:AJ906" si="303">(Q843-Q$2)/(Q$3-Q$2)</f>
        <v>0.50870646766169147</v>
      </c>
      <c r="AK843">
        <f t="shared" ref="AK843:AK906" si="304">(R843-R$2)/(R$3-R$2)</f>
        <v>0.51724137931034486</v>
      </c>
      <c r="AM843">
        <v>150</v>
      </c>
      <c r="AN843">
        <v>750</v>
      </c>
      <c r="AO843">
        <v>1039.519205829863</v>
      </c>
      <c r="AP843">
        <v>542.90335443037986</v>
      </c>
      <c r="AQ843">
        <v>0</v>
      </c>
      <c r="AT843">
        <f t="shared" ref="AT843:AT906" si="305">(AM843-AM$3)/(AM$2-AM$3)</f>
        <v>0.37323943661971831</v>
      </c>
      <c r="AU843">
        <f t="shared" ref="AU843:AU906" si="306">(AN843-AN$3)/(AN$2-AN$3)</f>
        <v>0.52548330404217924</v>
      </c>
      <c r="AV843">
        <f t="shared" ref="AV843:AV906" si="307">(AO843-AO$3)/(AO$2-AO$3)</f>
        <v>0.73428967409998236</v>
      </c>
      <c r="AW843">
        <f t="shared" ref="AW843:AW906" si="308">(AP843-AP$3)/(AP$2-AP$3)</f>
        <v>0.2676799935780898</v>
      </c>
      <c r="AX843">
        <f t="shared" ref="AX843:AX906" si="309">(AQ843-AQ$3)/(AQ$2-AQ$3)</f>
        <v>0</v>
      </c>
    </row>
    <row r="844" spans="2:50" ht="15">
      <c r="B844" s="52">
        <v>1</v>
      </c>
      <c r="C844" s="52">
        <v>3.16</v>
      </c>
      <c r="D844" s="56">
        <v>0</v>
      </c>
      <c r="E844" s="52">
        <v>1</v>
      </c>
      <c r="F844" s="52">
        <v>1</v>
      </c>
      <c r="G844" s="53">
        <v>2.54</v>
      </c>
      <c r="H844" s="53">
        <v>2.59</v>
      </c>
      <c r="I844" s="52">
        <v>2</v>
      </c>
      <c r="J844" s="53">
        <v>2.6143141153081508</v>
      </c>
      <c r="K844" s="53">
        <v>2.63</v>
      </c>
      <c r="L844" s="52">
        <v>50</v>
      </c>
      <c r="M844" s="52">
        <v>1</v>
      </c>
      <c r="N844" s="52">
        <v>20</v>
      </c>
      <c r="O844" s="52">
        <v>28</v>
      </c>
      <c r="P844" s="54">
        <v>39.913065500000002</v>
      </c>
      <c r="Q844" s="54">
        <v>29.223817</v>
      </c>
      <c r="R844" s="55">
        <v>3.0400615000000002</v>
      </c>
      <c r="U844">
        <f t="shared" si="288"/>
        <v>0.16666666666666666</v>
      </c>
      <c r="V844">
        <f t="shared" si="289"/>
        <v>0.96048632218844987</v>
      </c>
      <c r="W844">
        <f t="shared" si="290"/>
        <v>0</v>
      </c>
      <c r="X844">
        <f t="shared" si="291"/>
        <v>0.34129692832764502</v>
      </c>
      <c r="Y844">
        <f t="shared" si="292"/>
        <v>0.14285714285714285</v>
      </c>
      <c r="Z844">
        <f t="shared" si="293"/>
        <v>0.77203647416413379</v>
      </c>
      <c r="AA844">
        <f t="shared" si="294"/>
        <v>0.7872340425531914</v>
      </c>
      <c r="AB844">
        <f t="shared" si="295"/>
        <v>0.5</v>
      </c>
      <c r="AC844">
        <f t="shared" si="296"/>
        <v>0.82731459345194647</v>
      </c>
      <c r="AD844">
        <f t="shared" si="297"/>
        <v>0.83227848101265811</v>
      </c>
      <c r="AE844">
        <f t="shared" si="298"/>
        <v>0.58333333333333337</v>
      </c>
      <c r="AF844">
        <f t="shared" si="299"/>
        <v>0.16666666666666666</v>
      </c>
      <c r="AG844">
        <f t="shared" si="300"/>
        <v>0.33333333333333331</v>
      </c>
      <c r="AH844">
        <f t="shared" si="301"/>
        <v>3.6529680365296802E-3</v>
      </c>
      <c r="AI844">
        <f t="shared" si="302"/>
        <v>0.19876160990712075</v>
      </c>
      <c r="AJ844">
        <f t="shared" si="303"/>
        <v>0.37064676616915421</v>
      </c>
      <c r="AK844">
        <f t="shared" si="304"/>
        <v>0.31440162271805272</v>
      </c>
      <c r="AM844">
        <v>189</v>
      </c>
      <c r="AN844">
        <v>378</v>
      </c>
      <c r="AO844">
        <v>1072.4622365805169</v>
      </c>
      <c r="AP844">
        <v>698.65405063291121</v>
      </c>
      <c r="AQ844">
        <v>0</v>
      </c>
      <c r="AT844">
        <f t="shared" si="305"/>
        <v>0.647887323943662</v>
      </c>
      <c r="AU844">
        <f t="shared" si="306"/>
        <v>0.13321616871704745</v>
      </c>
      <c r="AV844">
        <f t="shared" si="307"/>
        <v>0.75755978510716893</v>
      </c>
      <c r="AW844">
        <f t="shared" si="308"/>
        <v>0.34447330314056179</v>
      </c>
      <c r="AX844">
        <f t="shared" si="309"/>
        <v>0</v>
      </c>
    </row>
    <row r="845" spans="2:50" ht="15">
      <c r="B845" s="52">
        <v>1</v>
      </c>
      <c r="C845" s="52">
        <v>3.16</v>
      </c>
      <c r="D845" s="56">
        <v>0</v>
      </c>
      <c r="E845" s="52">
        <v>1</v>
      </c>
      <c r="F845" s="52">
        <v>1</v>
      </c>
      <c r="G845" s="53">
        <v>2.54</v>
      </c>
      <c r="H845" s="53">
        <v>2.59</v>
      </c>
      <c r="I845" s="52">
        <v>2</v>
      </c>
      <c r="J845" s="53">
        <v>2.6143141153081508</v>
      </c>
      <c r="K845" s="53">
        <v>2.63</v>
      </c>
      <c r="L845" s="52">
        <v>30</v>
      </c>
      <c r="M845" s="52">
        <v>1</v>
      </c>
      <c r="N845" s="52">
        <v>20</v>
      </c>
      <c r="O845" s="52">
        <v>28</v>
      </c>
      <c r="P845" s="54">
        <v>67.862018000000006</v>
      </c>
      <c r="Q845" s="54">
        <v>34.519407999999999</v>
      </c>
      <c r="R845" s="55">
        <v>3.7265269999999999</v>
      </c>
      <c r="U845">
        <f t="shared" si="288"/>
        <v>0.16666666666666666</v>
      </c>
      <c r="V845">
        <f t="shared" si="289"/>
        <v>0.96048632218844987</v>
      </c>
      <c r="W845">
        <f t="shared" si="290"/>
        <v>0</v>
      </c>
      <c r="X845">
        <f t="shared" si="291"/>
        <v>0.34129692832764502</v>
      </c>
      <c r="Y845">
        <f t="shared" si="292"/>
        <v>0.14285714285714285</v>
      </c>
      <c r="Z845">
        <f t="shared" si="293"/>
        <v>0.77203647416413379</v>
      </c>
      <c r="AA845">
        <f t="shared" si="294"/>
        <v>0.7872340425531914</v>
      </c>
      <c r="AB845">
        <f t="shared" si="295"/>
        <v>0.5</v>
      </c>
      <c r="AC845">
        <f t="shared" si="296"/>
        <v>0.82731459345194647</v>
      </c>
      <c r="AD845">
        <f t="shared" si="297"/>
        <v>0.83227848101265811</v>
      </c>
      <c r="AE845">
        <f t="shared" si="298"/>
        <v>0.25</v>
      </c>
      <c r="AF845">
        <f t="shared" si="299"/>
        <v>0.16666666666666666</v>
      </c>
      <c r="AG845">
        <f t="shared" si="300"/>
        <v>0.33333333333333331</v>
      </c>
      <c r="AH845">
        <f t="shared" si="301"/>
        <v>3.6529680365296802E-3</v>
      </c>
      <c r="AI845">
        <f t="shared" si="302"/>
        <v>0.37523219814241493</v>
      </c>
      <c r="AJ845">
        <f t="shared" si="303"/>
        <v>0.43781094527363179</v>
      </c>
      <c r="AK845">
        <f t="shared" si="304"/>
        <v>0.38539553752535494</v>
      </c>
      <c r="AM845">
        <v>153</v>
      </c>
      <c r="AN845">
        <v>510</v>
      </c>
      <c r="AO845">
        <v>1061.9736083499006</v>
      </c>
      <c r="AP845">
        <v>694.1084810126581</v>
      </c>
      <c r="AQ845">
        <v>0</v>
      </c>
      <c r="AT845">
        <f t="shared" si="305"/>
        <v>0.39436619718309857</v>
      </c>
      <c r="AU845">
        <f t="shared" si="306"/>
        <v>0.27240773286467485</v>
      </c>
      <c r="AV845">
        <f t="shared" si="307"/>
        <v>0.75015088745330905</v>
      </c>
      <c r="AW845">
        <f t="shared" si="308"/>
        <v>0.34223209752481321</v>
      </c>
      <c r="AX845">
        <f t="shared" si="309"/>
        <v>0</v>
      </c>
    </row>
    <row r="846" spans="2:50" ht="15">
      <c r="B846" s="52">
        <v>1</v>
      </c>
      <c r="C846" s="52">
        <v>3.16</v>
      </c>
      <c r="D846" s="56">
        <v>0</v>
      </c>
      <c r="E846" s="52">
        <v>1</v>
      </c>
      <c r="F846" s="52">
        <v>1</v>
      </c>
      <c r="G846" s="53">
        <v>2.54</v>
      </c>
      <c r="H846" s="53">
        <v>2.59</v>
      </c>
      <c r="I846" s="52">
        <v>1</v>
      </c>
      <c r="J846" s="53">
        <v>2.5906735751295336</v>
      </c>
      <c r="K846" s="53">
        <v>2.6</v>
      </c>
      <c r="L846" s="52">
        <v>60</v>
      </c>
      <c r="M846" s="52">
        <v>6</v>
      </c>
      <c r="N846" s="56">
        <v>0</v>
      </c>
      <c r="O846" s="52">
        <v>3</v>
      </c>
      <c r="P846" s="54">
        <v>36.088472000000003</v>
      </c>
      <c r="Q846" s="54">
        <v>21.182364</v>
      </c>
      <c r="R846" s="55">
        <v>2.8439285000000001</v>
      </c>
      <c r="U846">
        <f t="shared" si="288"/>
        <v>0.16666666666666666</v>
      </c>
      <c r="V846">
        <f t="shared" si="289"/>
        <v>0.96048632218844987</v>
      </c>
      <c r="W846">
        <f t="shared" si="290"/>
        <v>0</v>
      </c>
      <c r="X846">
        <f t="shared" si="291"/>
        <v>0.34129692832764502</v>
      </c>
      <c r="Y846">
        <f t="shared" si="292"/>
        <v>0.14285714285714285</v>
      </c>
      <c r="Z846">
        <f t="shared" si="293"/>
        <v>0.77203647416413379</v>
      </c>
      <c r="AA846">
        <f t="shared" si="294"/>
        <v>0.7872340425531914</v>
      </c>
      <c r="AB846">
        <f t="shared" si="295"/>
        <v>0.25</v>
      </c>
      <c r="AC846">
        <f t="shared" si="296"/>
        <v>0.81983340985111819</v>
      </c>
      <c r="AD846">
        <f t="shared" si="297"/>
        <v>0.82278481012658222</v>
      </c>
      <c r="AE846">
        <f t="shared" si="298"/>
        <v>0.75</v>
      </c>
      <c r="AF846">
        <f t="shared" si="299"/>
        <v>1</v>
      </c>
      <c r="AG846">
        <f t="shared" si="300"/>
        <v>0</v>
      </c>
      <c r="AH846">
        <f t="shared" si="301"/>
        <v>3.9138943248532291E-4</v>
      </c>
      <c r="AI846">
        <f t="shared" si="302"/>
        <v>0.17461300309597524</v>
      </c>
      <c r="AJ846">
        <f t="shared" si="303"/>
        <v>0.26865671641791045</v>
      </c>
      <c r="AK846">
        <f t="shared" si="304"/>
        <v>0.29411764705882354</v>
      </c>
      <c r="AM846">
        <v>218</v>
      </c>
      <c r="AN846">
        <v>363.33333333333337</v>
      </c>
      <c r="AO846">
        <v>851.27046632124348</v>
      </c>
      <c r="AP846">
        <v>843.93911392405084</v>
      </c>
      <c r="AQ846">
        <v>0</v>
      </c>
      <c r="AT846">
        <f t="shared" si="305"/>
        <v>0.852112676056338</v>
      </c>
      <c r="AU846">
        <f t="shared" si="306"/>
        <v>0.1177504393673111</v>
      </c>
      <c r="AV846">
        <f t="shared" si="307"/>
        <v>0.60131559838469384</v>
      </c>
      <c r="AW846">
        <f t="shared" si="308"/>
        <v>0.41610650358296525</v>
      </c>
      <c r="AX846">
        <f t="shared" si="309"/>
        <v>0</v>
      </c>
    </row>
    <row r="847" spans="2:50" ht="15">
      <c r="B847" s="52">
        <v>1</v>
      </c>
      <c r="C847" s="52">
        <v>3.16</v>
      </c>
      <c r="D847" s="56">
        <v>0</v>
      </c>
      <c r="E847" s="52">
        <v>1</v>
      </c>
      <c r="F847" s="52">
        <v>1</v>
      </c>
      <c r="G847" s="53">
        <v>2.54</v>
      </c>
      <c r="H847" s="53">
        <v>2.59</v>
      </c>
      <c r="I847" s="52">
        <v>1</v>
      </c>
      <c r="J847" s="53">
        <v>2.5906735751295336</v>
      </c>
      <c r="K847" s="53">
        <v>2.6</v>
      </c>
      <c r="L847" s="52">
        <v>50</v>
      </c>
      <c r="M847" s="52">
        <v>6</v>
      </c>
      <c r="N847" s="56">
        <v>0</v>
      </c>
      <c r="O847" s="52">
        <v>3</v>
      </c>
      <c r="P847" s="54">
        <v>39.520799500000003</v>
      </c>
      <c r="Q847" s="54">
        <v>25.203090499999998</v>
      </c>
      <c r="R847" s="55">
        <v>3.6284605000000001</v>
      </c>
      <c r="U847">
        <f t="shared" si="288"/>
        <v>0.16666666666666666</v>
      </c>
      <c r="V847">
        <f t="shared" si="289"/>
        <v>0.96048632218844987</v>
      </c>
      <c r="W847">
        <f t="shared" si="290"/>
        <v>0</v>
      </c>
      <c r="X847">
        <f t="shared" si="291"/>
        <v>0.34129692832764502</v>
      </c>
      <c r="Y847">
        <f t="shared" si="292"/>
        <v>0.14285714285714285</v>
      </c>
      <c r="Z847">
        <f t="shared" si="293"/>
        <v>0.77203647416413379</v>
      </c>
      <c r="AA847">
        <f t="shared" si="294"/>
        <v>0.7872340425531914</v>
      </c>
      <c r="AB847">
        <f t="shared" si="295"/>
        <v>0.25</v>
      </c>
      <c r="AC847">
        <f t="shared" si="296"/>
        <v>0.81983340985111819</v>
      </c>
      <c r="AD847">
        <f t="shared" si="297"/>
        <v>0.82278481012658222</v>
      </c>
      <c r="AE847">
        <f t="shared" si="298"/>
        <v>0.58333333333333337</v>
      </c>
      <c r="AF847">
        <f t="shared" si="299"/>
        <v>1</v>
      </c>
      <c r="AG847">
        <f t="shared" si="300"/>
        <v>0</v>
      </c>
      <c r="AH847">
        <f t="shared" si="301"/>
        <v>3.9138943248532291E-4</v>
      </c>
      <c r="AI847">
        <f t="shared" si="302"/>
        <v>0.19628482972136224</v>
      </c>
      <c r="AJ847">
        <f t="shared" si="303"/>
        <v>0.3196517412935323</v>
      </c>
      <c r="AK847">
        <f t="shared" si="304"/>
        <v>0.37525354969574037</v>
      </c>
      <c r="AM847">
        <v>192</v>
      </c>
      <c r="AN847">
        <v>384</v>
      </c>
      <c r="AO847">
        <v>965.46528497409327</v>
      </c>
      <c r="AP847">
        <v>780.99379746835427</v>
      </c>
      <c r="AQ847">
        <v>0</v>
      </c>
      <c r="AT847">
        <f t="shared" si="305"/>
        <v>0.66901408450704225</v>
      </c>
      <c r="AU847">
        <f t="shared" si="306"/>
        <v>0.13954305799648506</v>
      </c>
      <c r="AV847">
        <f t="shared" si="307"/>
        <v>0.68197988597288461</v>
      </c>
      <c r="AW847">
        <f t="shared" si="308"/>
        <v>0.3850711420086938</v>
      </c>
      <c r="AX847">
        <f t="shared" si="309"/>
        <v>0</v>
      </c>
    </row>
    <row r="848" spans="2:50" ht="15">
      <c r="B848" s="52">
        <v>1</v>
      </c>
      <c r="C848" s="52">
        <v>3.16</v>
      </c>
      <c r="D848" s="56">
        <v>0</v>
      </c>
      <c r="E848" s="52">
        <v>1</v>
      </c>
      <c r="F848" s="52">
        <v>1</v>
      </c>
      <c r="G848" s="53">
        <v>2.54</v>
      </c>
      <c r="H848" s="53">
        <v>2.59</v>
      </c>
      <c r="I848" s="52">
        <v>1</v>
      </c>
      <c r="J848" s="53">
        <v>2.5906735751295336</v>
      </c>
      <c r="K848" s="53">
        <v>2.6</v>
      </c>
      <c r="L848" s="52">
        <v>40</v>
      </c>
      <c r="M848" s="52">
        <v>6</v>
      </c>
      <c r="N848" s="56">
        <v>0</v>
      </c>
      <c r="O848" s="52">
        <v>3</v>
      </c>
      <c r="P848" s="54">
        <v>55.7998385</v>
      </c>
      <c r="Q848" s="54">
        <v>28.439284999999998</v>
      </c>
      <c r="R848" s="55">
        <v>4.3149259999999998</v>
      </c>
      <c r="U848">
        <f t="shared" si="288"/>
        <v>0.16666666666666666</v>
      </c>
      <c r="V848">
        <f t="shared" si="289"/>
        <v>0.96048632218844987</v>
      </c>
      <c r="W848">
        <f t="shared" si="290"/>
        <v>0</v>
      </c>
      <c r="X848">
        <f t="shared" si="291"/>
        <v>0.34129692832764502</v>
      </c>
      <c r="Y848">
        <f t="shared" si="292"/>
        <v>0.14285714285714285</v>
      </c>
      <c r="Z848">
        <f t="shared" si="293"/>
        <v>0.77203647416413379</v>
      </c>
      <c r="AA848">
        <f t="shared" si="294"/>
        <v>0.7872340425531914</v>
      </c>
      <c r="AB848">
        <f t="shared" si="295"/>
        <v>0.25</v>
      </c>
      <c r="AC848">
        <f t="shared" si="296"/>
        <v>0.81983340985111819</v>
      </c>
      <c r="AD848">
        <f t="shared" si="297"/>
        <v>0.82278481012658222</v>
      </c>
      <c r="AE848">
        <f t="shared" si="298"/>
        <v>0.41666666666666669</v>
      </c>
      <c r="AF848">
        <f t="shared" si="299"/>
        <v>1</v>
      </c>
      <c r="AG848">
        <f t="shared" si="300"/>
        <v>0</v>
      </c>
      <c r="AH848">
        <f t="shared" si="301"/>
        <v>3.9138943248532291E-4</v>
      </c>
      <c r="AI848">
        <f t="shared" si="302"/>
        <v>0.29907120743034055</v>
      </c>
      <c r="AJ848">
        <f t="shared" si="303"/>
        <v>0.36069651741293529</v>
      </c>
      <c r="AK848">
        <f t="shared" si="304"/>
        <v>0.44624746450304253</v>
      </c>
      <c r="AM848">
        <v>165</v>
      </c>
      <c r="AN848">
        <v>412.5</v>
      </c>
      <c r="AO848">
        <v>1079.6601036269431</v>
      </c>
      <c r="AP848">
        <v>714.25509493670859</v>
      </c>
      <c r="AQ848">
        <v>0</v>
      </c>
      <c r="AT848">
        <f t="shared" si="305"/>
        <v>0.47887323943661969</v>
      </c>
      <c r="AU848">
        <f t="shared" si="306"/>
        <v>0.16959578207381371</v>
      </c>
      <c r="AV848">
        <f t="shared" si="307"/>
        <v>0.76264417356107528</v>
      </c>
      <c r="AW848">
        <f t="shared" si="308"/>
        <v>0.3521654409860418</v>
      </c>
      <c r="AX848">
        <f t="shared" si="309"/>
        <v>0</v>
      </c>
    </row>
    <row r="849" spans="2:50" ht="15">
      <c r="B849" s="52">
        <v>1</v>
      </c>
      <c r="C849" s="52">
        <v>3.16</v>
      </c>
      <c r="D849" s="56">
        <v>0</v>
      </c>
      <c r="E849" s="52">
        <v>1</v>
      </c>
      <c r="F849" s="52">
        <v>1</v>
      </c>
      <c r="G849" s="53">
        <v>2.54</v>
      </c>
      <c r="H849" s="53">
        <v>2.59</v>
      </c>
      <c r="I849" s="52">
        <v>1</v>
      </c>
      <c r="J849" s="53">
        <v>2.5906735751295336</v>
      </c>
      <c r="K849" s="53">
        <v>2.6</v>
      </c>
      <c r="L849" s="52">
        <v>30</v>
      </c>
      <c r="M849" s="52">
        <v>6</v>
      </c>
      <c r="N849" s="56">
        <v>0</v>
      </c>
      <c r="O849" s="52">
        <v>3</v>
      </c>
      <c r="P849" s="54">
        <v>78.453199999999995</v>
      </c>
      <c r="Q849" s="54">
        <v>34.323274999999995</v>
      </c>
      <c r="R849" s="55">
        <v>5.6878570000000002</v>
      </c>
      <c r="U849">
        <f t="shared" si="288"/>
        <v>0.16666666666666666</v>
      </c>
      <c r="V849">
        <f t="shared" si="289"/>
        <v>0.96048632218844987</v>
      </c>
      <c r="W849">
        <f t="shared" si="290"/>
        <v>0</v>
      </c>
      <c r="X849">
        <f t="shared" si="291"/>
        <v>0.34129692832764502</v>
      </c>
      <c r="Y849">
        <f t="shared" si="292"/>
        <v>0.14285714285714285</v>
      </c>
      <c r="Z849">
        <f t="shared" si="293"/>
        <v>0.77203647416413379</v>
      </c>
      <c r="AA849">
        <f t="shared" si="294"/>
        <v>0.7872340425531914</v>
      </c>
      <c r="AB849">
        <f t="shared" si="295"/>
        <v>0.25</v>
      </c>
      <c r="AC849">
        <f t="shared" si="296"/>
        <v>0.81983340985111819</v>
      </c>
      <c r="AD849">
        <f t="shared" si="297"/>
        <v>0.82278481012658222</v>
      </c>
      <c r="AE849">
        <f t="shared" si="298"/>
        <v>0.25</v>
      </c>
      <c r="AF849">
        <f t="shared" si="299"/>
        <v>1</v>
      </c>
      <c r="AG849">
        <f t="shared" si="300"/>
        <v>0</v>
      </c>
      <c r="AH849">
        <f t="shared" si="301"/>
        <v>3.9138943248532291E-4</v>
      </c>
      <c r="AI849">
        <f t="shared" si="302"/>
        <v>0.44210526315789472</v>
      </c>
      <c r="AJ849">
        <f t="shared" si="303"/>
        <v>0.43532338308457702</v>
      </c>
      <c r="AK849">
        <f t="shared" si="304"/>
        <v>0.58823529411764708</v>
      </c>
      <c r="AM849">
        <v>157</v>
      </c>
      <c r="AN849">
        <v>523.33333333333337</v>
      </c>
      <c r="AO849">
        <v>1074.4694300518136</v>
      </c>
      <c r="AP849">
        <v>649.9406962025314</v>
      </c>
      <c r="AQ849">
        <v>0</v>
      </c>
      <c r="AT849">
        <f t="shared" si="305"/>
        <v>0.42253521126760563</v>
      </c>
      <c r="AU849">
        <f t="shared" si="306"/>
        <v>0.28646748681898071</v>
      </c>
      <c r="AV849">
        <f t="shared" si="307"/>
        <v>0.75897761503433936</v>
      </c>
      <c r="AW849">
        <f t="shared" si="308"/>
        <v>0.32045504962512245</v>
      </c>
      <c r="AX849">
        <f t="shared" si="309"/>
        <v>0</v>
      </c>
    </row>
    <row r="850" spans="2:50" ht="15">
      <c r="B850" s="52">
        <v>1</v>
      </c>
      <c r="C850" s="52">
        <v>3.16</v>
      </c>
      <c r="D850" s="56">
        <v>0</v>
      </c>
      <c r="E850" s="52">
        <v>1</v>
      </c>
      <c r="F850" s="52">
        <v>1</v>
      </c>
      <c r="G850" s="53">
        <v>2.54</v>
      </c>
      <c r="H850" s="53">
        <v>2.59</v>
      </c>
      <c r="I850" s="52">
        <v>1</v>
      </c>
      <c r="J850" s="53">
        <v>2.5906735751295336</v>
      </c>
      <c r="K850" s="53">
        <v>2.6</v>
      </c>
      <c r="L850" s="52">
        <v>25</v>
      </c>
      <c r="M850" s="52">
        <v>6</v>
      </c>
      <c r="N850" s="56">
        <v>0</v>
      </c>
      <c r="O850" s="52">
        <v>3</v>
      </c>
      <c r="P850" s="54">
        <v>102.2833595</v>
      </c>
      <c r="Q850" s="54">
        <v>36.284605000000006</v>
      </c>
      <c r="R850" s="55">
        <v>5.4917239999999996</v>
      </c>
      <c r="U850">
        <f t="shared" si="288"/>
        <v>0.16666666666666666</v>
      </c>
      <c r="V850">
        <f t="shared" si="289"/>
        <v>0.96048632218844987</v>
      </c>
      <c r="W850">
        <f t="shared" si="290"/>
        <v>0</v>
      </c>
      <c r="X850">
        <f t="shared" si="291"/>
        <v>0.34129692832764502</v>
      </c>
      <c r="Y850">
        <f t="shared" si="292"/>
        <v>0.14285714285714285</v>
      </c>
      <c r="Z850">
        <f t="shared" si="293"/>
        <v>0.77203647416413379</v>
      </c>
      <c r="AA850">
        <f t="shared" si="294"/>
        <v>0.7872340425531914</v>
      </c>
      <c r="AB850">
        <f t="shared" si="295"/>
        <v>0.25</v>
      </c>
      <c r="AC850">
        <f t="shared" si="296"/>
        <v>0.81983340985111819</v>
      </c>
      <c r="AD850">
        <f t="shared" si="297"/>
        <v>0.82278481012658222</v>
      </c>
      <c r="AE850">
        <f t="shared" si="298"/>
        <v>0.16666666666666666</v>
      </c>
      <c r="AF850">
        <f t="shared" si="299"/>
        <v>1</v>
      </c>
      <c r="AG850">
        <f t="shared" si="300"/>
        <v>0</v>
      </c>
      <c r="AH850">
        <f t="shared" si="301"/>
        <v>3.9138943248532291E-4</v>
      </c>
      <c r="AI850">
        <f t="shared" si="302"/>
        <v>0.59256965944272455</v>
      </c>
      <c r="AJ850">
        <f t="shared" si="303"/>
        <v>0.46019900497512445</v>
      </c>
      <c r="AK850">
        <f t="shared" si="304"/>
        <v>0.56795131845841784</v>
      </c>
      <c r="AM850">
        <v>138</v>
      </c>
      <c r="AN850">
        <v>552</v>
      </c>
      <c r="AO850">
        <v>1001.8</v>
      </c>
      <c r="AP850">
        <v>747.22670886075957</v>
      </c>
      <c r="AQ850">
        <v>0</v>
      </c>
      <c r="AT850">
        <f t="shared" si="305"/>
        <v>0.28873239436619719</v>
      </c>
      <c r="AU850">
        <f t="shared" si="306"/>
        <v>0.31669595782073812</v>
      </c>
      <c r="AV850">
        <f t="shared" si="307"/>
        <v>0.70764579566003605</v>
      </c>
      <c r="AW850">
        <f t="shared" si="308"/>
        <v>0.36842218600598992</v>
      </c>
      <c r="AX850">
        <f t="shared" si="309"/>
        <v>0</v>
      </c>
    </row>
    <row r="851" spans="2:50" ht="15">
      <c r="B851" s="52">
        <v>1</v>
      </c>
      <c r="C851" s="52">
        <v>3.16</v>
      </c>
      <c r="D851" s="56">
        <v>0</v>
      </c>
      <c r="E851" s="52">
        <v>1</v>
      </c>
      <c r="F851" s="52">
        <v>1</v>
      </c>
      <c r="G851" s="53">
        <v>2.54</v>
      </c>
      <c r="H851" s="53">
        <v>2.59</v>
      </c>
      <c r="I851" s="52">
        <v>1</v>
      </c>
      <c r="J851" s="53">
        <v>2.5906735751295336</v>
      </c>
      <c r="K851" s="53">
        <v>2.6</v>
      </c>
      <c r="L851" s="52">
        <v>20</v>
      </c>
      <c r="M851" s="52">
        <v>6</v>
      </c>
      <c r="N851" s="56">
        <v>0</v>
      </c>
      <c r="O851" s="52">
        <v>3</v>
      </c>
      <c r="P851" s="54">
        <v>115.130071</v>
      </c>
      <c r="Q851" s="54">
        <v>42.8550605</v>
      </c>
      <c r="R851" s="55">
        <v>7.1588545000000003</v>
      </c>
      <c r="U851">
        <f t="shared" si="288"/>
        <v>0.16666666666666666</v>
      </c>
      <c r="V851">
        <f t="shared" si="289"/>
        <v>0.96048632218844987</v>
      </c>
      <c r="W851">
        <f t="shared" si="290"/>
        <v>0</v>
      </c>
      <c r="X851">
        <f t="shared" si="291"/>
        <v>0.34129692832764502</v>
      </c>
      <c r="Y851">
        <f t="shared" si="292"/>
        <v>0.14285714285714285</v>
      </c>
      <c r="Z851">
        <f t="shared" si="293"/>
        <v>0.77203647416413379</v>
      </c>
      <c r="AA851">
        <f t="shared" si="294"/>
        <v>0.7872340425531914</v>
      </c>
      <c r="AB851">
        <f t="shared" si="295"/>
        <v>0.25</v>
      </c>
      <c r="AC851">
        <f t="shared" si="296"/>
        <v>0.81983340985111819</v>
      </c>
      <c r="AD851">
        <f t="shared" si="297"/>
        <v>0.82278481012658222</v>
      </c>
      <c r="AE851">
        <f t="shared" si="298"/>
        <v>8.3333333333333329E-2</v>
      </c>
      <c r="AF851">
        <f t="shared" si="299"/>
        <v>1</v>
      </c>
      <c r="AG851">
        <f t="shared" si="300"/>
        <v>0</v>
      </c>
      <c r="AH851">
        <f t="shared" si="301"/>
        <v>3.9138943248532291E-4</v>
      </c>
      <c r="AI851">
        <f t="shared" si="302"/>
        <v>0.67368421052631577</v>
      </c>
      <c r="AJ851">
        <f t="shared" si="303"/>
        <v>0.54353233830845771</v>
      </c>
      <c r="AK851">
        <f t="shared" si="304"/>
        <v>0.74036511156186613</v>
      </c>
      <c r="AM851">
        <v>150</v>
      </c>
      <c r="AN851">
        <v>750</v>
      </c>
      <c r="AO851">
        <v>1014.7766839378238</v>
      </c>
      <c r="AP851">
        <v>542.90335443037986</v>
      </c>
      <c r="AQ851">
        <v>0</v>
      </c>
      <c r="AT851">
        <f t="shared" si="305"/>
        <v>0.37323943661971831</v>
      </c>
      <c r="AU851">
        <f t="shared" si="306"/>
        <v>0.52548330404217924</v>
      </c>
      <c r="AV851">
        <f t="shared" si="307"/>
        <v>0.71681219197687596</v>
      </c>
      <c r="AW851">
        <f t="shared" si="308"/>
        <v>0.2676799935780898</v>
      </c>
      <c r="AX851">
        <f t="shared" si="309"/>
        <v>0</v>
      </c>
    </row>
    <row r="852" spans="2:50" ht="15">
      <c r="B852" s="52">
        <v>1</v>
      </c>
      <c r="C852" s="52">
        <v>3.16</v>
      </c>
      <c r="D852" s="56">
        <v>0</v>
      </c>
      <c r="E852" s="52">
        <v>1</v>
      </c>
      <c r="F852" s="52">
        <v>1</v>
      </c>
      <c r="G852" s="53">
        <v>2.54</v>
      </c>
      <c r="H852" s="53">
        <v>2.59</v>
      </c>
      <c r="I852" s="52">
        <v>1</v>
      </c>
      <c r="J852" s="53">
        <v>2.5817895151754042</v>
      </c>
      <c r="K852" s="53">
        <v>2.62</v>
      </c>
      <c r="L852" s="52">
        <v>60</v>
      </c>
      <c r="M852" s="52">
        <v>6</v>
      </c>
      <c r="N852" s="56">
        <v>0</v>
      </c>
      <c r="O852" s="52">
        <v>3</v>
      </c>
      <c r="P852" s="54">
        <v>34.127141999999999</v>
      </c>
      <c r="Q852" s="54">
        <v>21.574630000000003</v>
      </c>
      <c r="R852" s="55">
        <v>2.7458619999999998</v>
      </c>
      <c r="U852">
        <f t="shared" si="288"/>
        <v>0.16666666666666666</v>
      </c>
      <c r="V852">
        <f t="shared" si="289"/>
        <v>0.96048632218844987</v>
      </c>
      <c r="W852">
        <f t="shared" si="290"/>
        <v>0</v>
      </c>
      <c r="X852">
        <f t="shared" si="291"/>
        <v>0.34129692832764502</v>
      </c>
      <c r="Y852">
        <f t="shared" si="292"/>
        <v>0.14285714285714285</v>
      </c>
      <c r="Z852">
        <f t="shared" si="293"/>
        <v>0.77203647416413379</v>
      </c>
      <c r="AA852">
        <f t="shared" si="294"/>
        <v>0.7872340425531914</v>
      </c>
      <c r="AB852">
        <f t="shared" si="295"/>
        <v>0.25</v>
      </c>
      <c r="AC852">
        <f t="shared" si="296"/>
        <v>0.81702199847322909</v>
      </c>
      <c r="AD852">
        <f t="shared" si="297"/>
        <v>0.82911392405063289</v>
      </c>
      <c r="AE852">
        <f t="shared" si="298"/>
        <v>0.75</v>
      </c>
      <c r="AF852">
        <f t="shared" si="299"/>
        <v>1</v>
      </c>
      <c r="AG852">
        <f t="shared" si="300"/>
        <v>0</v>
      </c>
      <c r="AH852">
        <f t="shared" si="301"/>
        <v>3.9138943248532291E-4</v>
      </c>
      <c r="AI852">
        <f t="shared" si="302"/>
        <v>0.16222910216718267</v>
      </c>
      <c r="AJ852">
        <f t="shared" si="303"/>
        <v>0.27363184079601993</v>
      </c>
      <c r="AK852">
        <f t="shared" si="304"/>
        <v>0.28397565922920892</v>
      </c>
      <c r="AM852">
        <v>218</v>
      </c>
      <c r="AN852">
        <v>363.33333333333337</v>
      </c>
      <c r="AO852">
        <v>853.09348048876632</v>
      </c>
      <c r="AP852">
        <v>843.93911392405084</v>
      </c>
      <c r="AQ852">
        <v>0</v>
      </c>
      <c r="AT852">
        <f t="shared" si="305"/>
        <v>0.852112676056338</v>
      </c>
      <c r="AU852">
        <f t="shared" si="306"/>
        <v>0.1177504393673111</v>
      </c>
      <c r="AV852">
        <f t="shared" si="307"/>
        <v>0.6026033287810566</v>
      </c>
      <c r="AW852">
        <f t="shared" si="308"/>
        <v>0.41610650358296525</v>
      </c>
      <c r="AX852">
        <f t="shared" si="309"/>
        <v>0</v>
      </c>
    </row>
    <row r="853" spans="2:50" ht="15">
      <c r="B853" s="52">
        <v>1</v>
      </c>
      <c r="C853" s="52">
        <v>3.16</v>
      </c>
      <c r="D853" s="56">
        <v>0</v>
      </c>
      <c r="E853" s="52">
        <v>1</v>
      </c>
      <c r="F853" s="52">
        <v>1</v>
      </c>
      <c r="G853" s="53">
        <v>2.54</v>
      </c>
      <c r="H853" s="53">
        <v>2.59</v>
      </c>
      <c r="I853" s="52">
        <v>1</v>
      </c>
      <c r="J853" s="53">
        <v>2.5817895151754042</v>
      </c>
      <c r="K853" s="53">
        <v>2.62</v>
      </c>
      <c r="L853" s="52">
        <v>50</v>
      </c>
      <c r="M853" s="52">
        <v>6</v>
      </c>
      <c r="N853" s="56">
        <v>0</v>
      </c>
      <c r="O853" s="52">
        <v>3</v>
      </c>
      <c r="P853" s="54">
        <v>40.697597500000001</v>
      </c>
      <c r="Q853" s="54">
        <v>20.1036325</v>
      </c>
      <c r="R853" s="55">
        <v>3.3342610000000001</v>
      </c>
      <c r="U853">
        <f t="shared" si="288"/>
        <v>0.16666666666666666</v>
      </c>
      <c r="V853">
        <f t="shared" si="289"/>
        <v>0.96048632218844987</v>
      </c>
      <c r="W853">
        <f t="shared" si="290"/>
        <v>0</v>
      </c>
      <c r="X853">
        <f t="shared" si="291"/>
        <v>0.34129692832764502</v>
      </c>
      <c r="Y853">
        <f t="shared" si="292"/>
        <v>0.14285714285714285</v>
      </c>
      <c r="Z853">
        <f t="shared" si="293"/>
        <v>0.77203647416413379</v>
      </c>
      <c r="AA853">
        <f t="shared" si="294"/>
        <v>0.7872340425531914</v>
      </c>
      <c r="AB853">
        <f t="shared" si="295"/>
        <v>0.25</v>
      </c>
      <c r="AC853">
        <f t="shared" si="296"/>
        <v>0.81702199847322909</v>
      </c>
      <c r="AD853">
        <f t="shared" si="297"/>
        <v>0.82911392405063289</v>
      </c>
      <c r="AE853">
        <f t="shared" si="298"/>
        <v>0.58333333333333337</v>
      </c>
      <c r="AF853">
        <f t="shared" si="299"/>
        <v>1</v>
      </c>
      <c r="AG853">
        <f t="shared" si="300"/>
        <v>0</v>
      </c>
      <c r="AH853">
        <f t="shared" si="301"/>
        <v>3.9138943248532291E-4</v>
      </c>
      <c r="AI853">
        <f t="shared" si="302"/>
        <v>0.20371517027863781</v>
      </c>
      <c r="AJ853">
        <f t="shared" si="303"/>
        <v>0.25497512437810943</v>
      </c>
      <c r="AK853">
        <f t="shared" si="304"/>
        <v>0.34482758620689657</v>
      </c>
      <c r="AM853">
        <v>188</v>
      </c>
      <c r="AN853">
        <v>376</v>
      </c>
      <c r="AO853">
        <v>977.93642885297606</v>
      </c>
      <c r="AP853">
        <v>787.48746835443023</v>
      </c>
      <c r="AQ853">
        <v>0</v>
      </c>
      <c r="AT853">
        <f t="shared" si="305"/>
        <v>0.64084507042253525</v>
      </c>
      <c r="AU853">
        <f t="shared" si="306"/>
        <v>0.13110720562390157</v>
      </c>
      <c r="AV853">
        <f t="shared" si="307"/>
        <v>0.69078918177340642</v>
      </c>
      <c r="AW853">
        <f t="shared" si="308"/>
        <v>0.38827286431690611</v>
      </c>
      <c r="AX853">
        <f t="shared" si="309"/>
        <v>0</v>
      </c>
    </row>
    <row r="854" spans="2:50" ht="15">
      <c r="B854" s="52">
        <v>1</v>
      </c>
      <c r="C854" s="52">
        <v>3.16</v>
      </c>
      <c r="D854" s="56">
        <v>0</v>
      </c>
      <c r="E854" s="52">
        <v>1</v>
      </c>
      <c r="F854" s="52">
        <v>1</v>
      </c>
      <c r="G854" s="53">
        <v>2.54</v>
      </c>
      <c r="H854" s="53">
        <v>2.59</v>
      </c>
      <c r="I854" s="52">
        <v>1</v>
      </c>
      <c r="J854" s="53">
        <v>2.5817895151754042</v>
      </c>
      <c r="K854" s="53">
        <v>2.62</v>
      </c>
      <c r="L854" s="52">
        <v>40</v>
      </c>
      <c r="M854" s="52">
        <v>6</v>
      </c>
      <c r="N854" s="56">
        <v>0</v>
      </c>
      <c r="O854" s="52">
        <v>3</v>
      </c>
      <c r="P854" s="54">
        <v>49.915848500000003</v>
      </c>
      <c r="Q854" s="54">
        <v>23.143693999999996</v>
      </c>
      <c r="R854" s="55">
        <v>4.8052584999999999</v>
      </c>
      <c r="U854">
        <f t="shared" si="288"/>
        <v>0.16666666666666666</v>
      </c>
      <c r="V854">
        <f t="shared" si="289"/>
        <v>0.96048632218844987</v>
      </c>
      <c r="W854">
        <f t="shared" si="290"/>
        <v>0</v>
      </c>
      <c r="X854">
        <f t="shared" si="291"/>
        <v>0.34129692832764502</v>
      </c>
      <c r="Y854">
        <f t="shared" si="292"/>
        <v>0.14285714285714285</v>
      </c>
      <c r="Z854">
        <f t="shared" si="293"/>
        <v>0.77203647416413379</v>
      </c>
      <c r="AA854">
        <f t="shared" si="294"/>
        <v>0.7872340425531914</v>
      </c>
      <c r="AB854">
        <f t="shared" si="295"/>
        <v>0.25</v>
      </c>
      <c r="AC854">
        <f t="shared" si="296"/>
        <v>0.81702199847322909</v>
      </c>
      <c r="AD854">
        <f t="shared" si="297"/>
        <v>0.82911392405063289</v>
      </c>
      <c r="AE854">
        <f t="shared" si="298"/>
        <v>0.41666666666666669</v>
      </c>
      <c r="AF854">
        <f t="shared" si="299"/>
        <v>1</v>
      </c>
      <c r="AG854">
        <f t="shared" si="300"/>
        <v>0</v>
      </c>
      <c r="AH854">
        <f t="shared" si="301"/>
        <v>3.9138943248532291E-4</v>
      </c>
      <c r="AI854">
        <f t="shared" si="302"/>
        <v>0.26191950464396285</v>
      </c>
      <c r="AJ854">
        <f t="shared" si="303"/>
        <v>0.29353233830845765</v>
      </c>
      <c r="AK854">
        <f t="shared" si="304"/>
        <v>0.49695740365111557</v>
      </c>
      <c r="AM854">
        <v>165</v>
      </c>
      <c r="AN854">
        <v>412.5</v>
      </c>
      <c r="AO854">
        <v>1081.972219156484</v>
      </c>
      <c r="AP854">
        <v>714.25509493670882</v>
      </c>
      <c r="AQ854">
        <v>0</v>
      </c>
      <c r="AT854">
        <f t="shared" si="305"/>
        <v>0.47887323943661969</v>
      </c>
      <c r="AU854">
        <f t="shared" si="306"/>
        <v>0.16959578207381371</v>
      </c>
      <c r="AV854">
        <f t="shared" si="307"/>
        <v>0.76427739260036442</v>
      </c>
      <c r="AW854">
        <f t="shared" si="308"/>
        <v>0.35216544098604191</v>
      </c>
      <c r="AX854">
        <f t="shared" si="309"/>
        <v>0</v>
      </c>
    </row>
    <row r="855" spans="2:50" ht="15">
      <c r="B855" s="52">
        <v>1</v>
      </c>
      <c r="C855" s="52">
        <v>3.16</v>
      </c>
      <c r="D855" s="56">
        <v>0</v>
      </c>
      <c r="E855" s="52">
        <v>1</v>
      </c>
      <c r="F855" s="52">
        <v>1</v>
      </c>
      <c r="G855" s="53">
        <v>2.54</v>
      </c>
      <c r="H855" s="53">
        <v>2.59</v>
      </c>
      <c r="I855" s="52">
        <v>1</v>
      </c>
      <c r="J855" s="53">
        <v>2.5817895151754042</v>
      </c>
      <c r="K855" s="53">
        <v>2.62</v>
      </c>
      <c r="L855" s="52">
        <v>30</v>
      </c>
      <c r="M855" s="52">
        <v>6</v>
      </c>
      <c r="N855" s="56">
        <v>0</v>
      </c>
      <c r="O855" s="52">
        <v>3</v>
      </c>
      <c r="P855" s="54">
        <v>91.986377000000005</v>
      </c>
      <c r="Q855" s="54">
        <v>29.321883500000002</v>
      </c>
      <c r="R855" s="55">
        <v>5.3936574999999998</v>
      </c>
      <c r="U855">
        <f t="shared" si="288"/>
        <v>0.16666666666666666</v>
      </c>
      <c r="V855">
        <f t="shared" si="289"/>
        <v>0.96048632218844987</v>
      </c>
      <c r="W855">
        <f t="shared" si="290"/>
        <v>0</v>
      </c>
      <c r="X855">
        <f t="shared" si="291"/>
        <v>0.34129692832764502</v>
      </c>
      <c r="Y855">
        <f t="shared" si="292"/>
        <v>0.14285714285714285</v>
      </c>
      <c r="Z855">
        <f t="shared" si="293"/>
        <v>0.77203647416413379</v>
      </c>
      <c r="AA855">
        <f t="shared" si="294"/>
        <v>0.7872340425531914</v>
      </c>
      <c r="AB855">
        <f t="shared" si="295"/>
        <v>0.25</v>
      </c>
      <c r="AC855">
        <f t="shared" si="296"/>
        <v>0.81702199847322909</v>
      </c>
      <c r="AD855">
        <f t="shared" si="297"/>
        <v>0.82911392405063289</v>
      </c>
      <c r="AE855">
        <f t="shared" si="298"/>
        <v>0.25</v>
      </c>
      <c r="AF855">
        <f t="shared" si="299"/>
        <v>1</v>
      </c>
      <c r="AG855">
        <f t="shared" si="300"/>
        <v>0</v>
      </c>
      <c r="AH855">
        <f t="shared" si="301"/>
        <v>3.9138943248532291E-4</v>
      </c>
      <c r="AI855">
        <f t="shared" si="302"/>
        <v>0.52755417956656347</v>
      </c>
      <c r="AJ855">
        <f t="shared" si="303"/>
        <v>0.37189054726368159</v>
      </c>
      <c r="AK855">
        <f t="shared" si="304"/>
        <v>0.55780933062880322</v>
      </c>
      <c r="AM855">
        <v>157</v>
      </c>
      <c r="AN855">
        <v>523.33333333333337</v>
      </c>
      <c r="AO855">
        <v>1076.7704296413087</v>
      </c>
      <c r="AP855">
        <v>649.94069620253174</v>
      </c>
      <c r="AQ855">
        <v>0</v>
      </c>
      <c r="AT855">
        <f t="shared" si="305"/>
        <v>0.42253521126760563</v>
      </c>
      <c r="AU855">
        <f t="shared" si="306"/>
        <v>0.28646748681898071</v>
      </c>
      <c r="AV855">
        <f t="shared" si="307"/>
        <v>0.76060298205901666</v>
      </c>
      <c r="AW855">
        <f t="shared" si="308"/>
        <v>0.32045504962512261</v>
      </c>
      <c r="AX855">
        <f t="shared" si="309"/>
        <v>0</v>
      </c>
    </row>
    <row r="856" spans="2:50" ht="15">
      <c r="B856" s="52">
        <v>1</v>
      </c>
      <c r="C856" s="52">
        <v>3.16</v>
      </c>
      <c r="D856" s="56">
        <v>0</v>
      </c>
      <c r="E856" s="52">
        <v>1</v>
      </c>
      <c r="F856" s="52">
        <v>1</v>
      </c>
      <c r="G856" s="53">
        <v>2.54</v>
      </c>
      <c r="H856" s="53">
        <v>2.59</v>
      </c>
      <c r="I856" s="52">
        <v>1</v>
      </c>
      <c r="J856" s="53">
        <v>2.5817895151754042</v>
      </c>
      <c r="K856" s="53">
        <v>2.62</v>
      </c>
      <c r="L856" s="52">
        <v>25</v>
      </c>
      <c r="M856" s="52">
        <v>6</v>
      </c>
      <c r="N856" s="56">
        <v>0</v>
      </c>
      <c r="O856" s="52">
        <v>3</v>
      </c>
      <c r="P856" s="54">
        <v>102.6756255</v>
      </c>
      <c r="Q856" s="54">
        <v>33.146477000000004</v>
      </c>
      <c r="R856" s="55">
        <v>6.2762560000000001</v>
      </c>
      <c r="U856">
        <f t="shared" si="288"/>
        <v>0.16666666666666666</v>
      </c>
      <c r="V856">
        <f t="shared" si="289"/>
        <v>0.96048632218844987</v>
      </c>
      <c r="W856">
        <f t="shared" si="290"/>
        <v>0</v>
      </c>
      <c r="X856">
        <f t="shared" si="291"/>
        <v>0.34129692832764502</v>
      </c>
      <c r="Y856">
        <f t="shared" si="292"/>
        <v>0.14285714285714285</v>
      </c>
      <c r="Z856">
        <f t="shared" si="293"/>
        <v>0.77203647416413379</v>
      </c>
      <c r="AA856">
        <f t="shared" si="294"/>
        <v>0.7872340425531914</v>
      </c>
      <c r="AB856">
        <f t="shared" si="295"/>
        <v>0.25</v>
      </c>
      <c r="AC856">
        <f t="shared" si="296"/>
        <v>0.81702199847322909</v>
      </c>
      <c r="AD856">
        <f t="shared" si="297"/>
        <v>0.82911392405063289</v>
      </c>
      <c r="AE856">
        <f t="shared" si="298"/>
        <v>0.16666666666666666</v>
      </c>
      <c r="AF856">
        <f t="shared" si="299"/>
        <v>1</v>
      </c>
      <c r="AG856">
        <f t="shared" si="300"/>
        <v>0</v>
      </c>
      <c r="AH856">
        <f t="shared" si="301"/>
        <v>3.9138943248532291E-4</v>
      </c>
      <c r="AI856">
        <f t="shared" si="302"/>
        <v>0.59504643962848291</v>
      </c>
      <c r="AJ856">
        <f t="shared" si="303"/>
        <v>0.42039800995024879</v>
      </c>
      <c r="AK856">
        <f t="shared" si="304"/>
        <v>0.64908722109533468</v>
      </c>
      <c r="AM856">
        <v>138</v>
      </c>
      <c r="AN856">
        <v>552</v>
      </c>
      <c r="AO856">
        <v>1058.5641663381948</v>
      </c>
      <c r="AP856">
        <v>693.36170886075956</v>
      </c>
      <c r="AQ856">
        <v>0</v>
      </c>
      <c r="AT856">
        <f t="shared" si="305"/>
        <v>0.28873239436619719</v>
      </c>
      <c r="AU856">
        <f t="shared" si="306"/>
        <v>0.31669595782073812</v>
      </c>
      <c r="AV856">
        <f t="shared" si="307"/>
        <v>0.74774254516429894</v>
      </c>
      <c r="AW856">
        <f t="shared" si="308"/>
        <v>0.34186389945936885</v>
      </c>
      <c r="AX856">
        <f t="shared" si="309"/>
        <v>0</v>
      </c>
    </row>
    <row r="857" spans="2:50" ht="15">
      <c r="B857" s="52">
        <v>1</v>
      </c>
      <c r="C857" s="52">
        <v>3.16</v>
      </c>
      <c r="D857" s="56">
        <v>0</v>
      </c>
      <c r="E857" s="52">
        <v>1</v>
      </c>
      <c r="F857" s="52">
        <v>1</v>
      </c>
      <c r="G857" s="53">
        <v>2.54</v>
      </c>
      <c r="H857" s="53">
        <v>2.59</v>
      </c>
      <c r="I857" s="52">
        <v>1</v>
      </c>
      <c r="J857" s="53">
        <v>2.5817895151754042</v>
      </c>
      <c r="K857" s="53">
        <v>2.62</v>
      </c>
      <c r="L857" s="52">
        <v>20</v>
      </c>
      <c r="M857" s="52">
        <v>6</v>
      </c>
      <c r="N857" s="56">
        <v>0</v>
      </c>
      <c r="O857" s="52">
        <v>3</v>
      </c>
      <c r="P857" s="54">
        <v>119.3469305</v>
      </c>
      <c r="Q857" s="54">
        <v>34.715541000000002</v>
      </c>
      <c r="R857" s="55">
        <v>6.864655</v>
      </c>
      <c r="U857">
        <f t="shared" si="288"/>
        <v>0.16666666666666666</v>
      </c>
      <c r="V857">
        <f t="shared" si="289"/>
        <v>0.96048632218844987</v>
      </c>
      <c r="W857">
        <f t="shared" si="290"/>
        <v>0</v>
      </c>
      <c r="X857">
        <f t="shared" si="291"/>
        <v>0.34129692832764502</v>
      </c>
      <c r="Y857">
        <f t="shared" si="292"/>
        <v>0.14285714285714285</v>
      </c>
      <c r="Z857">
        <f t="shared" si="293"/>
        <v>0.77203647416413379</v>
      </c>
      <c r="AA857">
        <f t="shared" si="294"/>
        <v>0.7872340425531914</v>
      </c>
      <c r="AB857">
        <f t="shared" si="295"/>
        <v>0.25</v>
      </c>
      <c r="AC857">
        <f t="shared" si="296"/>
        <v>0.81702199847322909</v>
      </c>
      <c r="AD857">
        <f t="shared" si="297"/>
        <v>0.82911392405063289</v>
      </c>
      <c r="AE857">
        <f t="shared" si="298"/>
        <v>8.3333333333333329E-2</v>
      </c>
      <c r="AF857">
        <f t="shared" si="299"/>
        <v>1</v>
      </c>
      <c r="AG857">
        <f t="shared" si="300"/>
        <v>0</v>
      </c>
      <c r="AH857">
        <f t="shared" si="301"/>
        <v>3.9138943248532291E-4</v>
      </c>
      <c r="AI857">
        <f t="shared" si="302"/>
        <v>0.70030959752321986</v>
      </c>
      <c r="AJ857">
        <f t="shared" si="303"/>
        <v>0.44029850746268656</v>
      </c>
      <c r="AK857">
        <f t="shared" si="304"/>
        <v>0.70993914807302227</v>
      </c>
      <c r="AM857">
        <v>150</v>
      </c>
      <c r="AN857">
        <v>750</v>
      </c>
      <c r="AO857">
        <v>1016.9498502167916</v>
      </c>
      <c r="AP857">
        <v>542.90335443037986</v>
      </c>
      <c r="AQ857">
        <v>0</v>
      </c>
      <c r="AT857">
        <f t="shared" si="305"/>
        <v>0.37323943661971831</v>
      </c>
      <c r="AU857">
        <f t="shared" si="306"/>
        <v>0.52548330404217924</v>
      </c>
      <c r="AV857">
        <f t="shared" si="307"/>
        <v>0.71834726083351574</v>
      </c>
      <c r="AW857">
        <f t="shared" si="308"/>
        <v>0.2676799935780898</v>
      </c>
      <c r="AX857">
        <f t="shared" si="309"/>
        <v>0</v>
      </c>
    </row>
    <row r="858" spans="2:50" ht="15">
      <c r="B858" s="52">
        <v>1</v>
      </c>
      <c r="C858" s="52">
        <v>3.16</v>
      </c>
      <c r="D858" s="56">
        <v>0</v>
      </c>
      <c r="E858" s="52">
        <v>1</v>
      </c>
      <c r="F858" s="52">
        <v>1</v>
      </c>
      <c r="G858" s="53">
        <v>2.54</v>
      </c>
      <c r="H858" s="53">
        <v>2.59</v>
      </c>
      <c r="I858" s="52">
        <v>3</v>
      </c>
      <c r="J858" s="53">
        <v>1.28</v>
      </c>
      <c r="K858" s="53">
        <v>1.55</v>
      </c>
      <c r="L858" s="52">
        <v>47</v>
      </c>
      <c r="M858" s="52">
        <v>1</v>
      </c>
      <c r="N858" s="52">
        <v>20</v>
      </c>
      <c r="O858" s="52">
        <v>28</v>
      </c>
      <c r="P858" s="54">
        <v>31.773546</v>
      </c>
      <c r="Q858" s="54">
        <v>18.142302500000003</v>
      </c>
      <c r="R858" s="55">
        <v>2.2555295000000002</v>
      </c>
      <c r="U858">
        <f t="shared" si="288"/>
        <v>0.16666666666666666</v>
      </c>
      <c r="V858">
        <f t="shared" si="289"/>
        <v>0.96048632218844987</v>
      </c>
      <c r="W858">
        <f t="shared" si="290"/>
        <v>0</v>
      </c>
      <c r="X858">
        <f t="shared" si="291"/>
        <v>0.34129692832764502</v>
      </c>
      <c r="Y858">
        <f t="shared" si="292"/>
        <v>0.14285714285714285</v>
      </c>
      <c r="Z858">
        <f t="shared" si="293"/>
        <v>0.77203647416413379</v>
      </c>
      <c r="AA858">
        <f t="shared" si="294"/>
        <v>0.7872340425531914</v>
      </c>
      <c r="AB858">
        <f t="shared" si="295"/>
        <v>0.75</v>
      </c>
      <c r="AC858">
        <f t="shared" si="296"/>
        <v>0.4050632911392405</v>
      </c>
      <c r="AD858">
        <f t="shared" si="297"/>
        <v>0.49050632911392406</v>
      </c>
      <c r="AE858">
        <f t="shared" si="298"/>
        <v>0.53333333333333333</v>
      </c>
      <c r="AF858">
        <f t="shared" si="299"/>
        <v>0.16666666666666666</v>
      </c>
      <c r="AG858">
        <f t="shared" si="300"/>
        <v>0.33333333333333331</v>
      </c>
      <c r="AH858">
        <f t="shared" si="301"/>
        <v>3.6529680365296802E-3</v>
      </c>
      <c r="AI858">
        <f t="shared" si="302"/>
        <v>0.14736842105263157</v>
      </c>
      <c r="AJ858">
        <f t="shared" si="303"/>
        <v>0.23009950248756222</v>
      </c>
      <c r="AK858">
        <f t="shared" si="304"/>
        <v>0.23326572008113591</v>
      </c>
      <c r="AM858">
        <v>154</v>
      </c>
      <c r="AN858">
        <v>327.65957446808511</v>
      </c>
      <c r="AO858">
        <v>529.21</v>
      </c>
      <c r="AP858">
        <v>919.06582009157023</v>
      </c>
      <c r="AQ858">
        <v>0</v>
      </c>
      <c r="AT858">
        <f t="shared" si="305"/>
        <v>0.40140845070422537</v>
      </c>
      <c r="AU858">
        <f t="shared" si="306"/>
        <v>8.0133118947014165E-2</v>
      </c>
      <c r="AV858">
        <f t="shared" si="307"/>
        <v>0.37382035488245935</v>
      </c>
      <c r="AW858">
        <f t="shared" si="308"/>
        <v>0.45314793289143612</v>
      </c>
      <c r="AX858">
        <f t="shared" si="309"/>
        <v>0</v>
      </c>
    </row>
    <row r="859" spans="2:50" ht="15">
      <c r="B859" s="52">
        <v>1</v>
      </c>
      <c r="C859" s="52">
        <v>3.16</v>
      </c>
      <c r="D859" s="56">
        <v>0</v>
      </c>
      <c r="E859" s="52">
        <v>1</v>
      </c>
      <c r="F859" s="52">
        <v>4</v>
      </c>
      <c r="G859" s="53">
        <v>1.58</v>
      </c>
      <c r="H859" s="53">
        <v>1.88</v>
      </c>
      <c r="I859" s="52">
        <v>3</v>
      </c>
      <c r="J859" s="53">
        <v>1.28</v>
      </c>
      <c r="K859" s="53">
        <v>1.55</v>
      </c>
      <c r="L859" s="52">
        <v>47</v>
      </c>
      <c r="M859" s="52">
        <v>1</v>
      </c>
      <c r="N859" s="52">
        <v>20</v>
      </c>
      <c r="O859" s="52">
        <v>28</v>
      </c>
      <c r="P859" s="54">
        <v>28.929617499999999</v>
      </c>
      <c r="Q859" s="54">
        <v>13.337044000000001</v>
      </c>
      <c r="R859" s="55">
        <v>2.0593965000000001</v>
      </c>
      <c r="U859">
        <f t="shared" si="288"/>
        <v>0.16666666666666666</v>
      </c>
      <c r="V859">
        <f t="shared" si="289"/>
        <v>0.96048632218844987</v>
      </c>
      <c r="W859">
        <f t="shared" si="290"/>
        <v>0</v>
      </c>
      <c r="X859">
        <f t="shared" si="291"/>
        <v>0.34129692832764502</v>
      </c>
      <c r="Y859">
        <f t="shared" si="292"/>
        <v>0.5714285714285714</v>
      </c>
      <c r="Z859">
        <f t="shared" si="293"/>
        <v>0.48024316109422494</v>
      </c>
      <c r="AA859">
        <f t="shared" si="294"/>
        <v>0.5714285714285714</v>
      </c>
      <c r="AB859">
        <f t="shared" si="295"/>
        <v>0.75</v>
      </c>
      <c r="AC859">
        <f t="shared" si="296"/>
        <v>0.4050632911392405</v>
      </c>
      <c r="AD859">
        <f t="shared" si="297"/>
        <v>0.49050632911392406</v>
      </c>
      <c r="AE859">
        <f t="shared" si="298"/>
        <v>0.53333333333333333</v>
      </c>
      <c r="AF859">
        <f t="shared" si="299"/>
        <v>0.16666666666666666</v>
      </c>
      <c r="AG859">
        <f t="shared" si="300"/>
        <v>0.33333333333333331</v>
      </c>
      <c r="AH859">
        <f t="shared" si="301"/>
        <v>3.6529680365296802E-3</v>
      </c>
      <c r="AI859">
        <f t="shared" si="302"/>
        <v>0.12941176470588234</v>
      </c>
      <c r="AJ859">
        <f t="shared" si="303"/>
        <v>0.1691542288557214</v>
      </c>
      <c r="AK859">
        <f t="shared" si="304"/>
        <v>0.2129817444219067</v>
      </c>
      <c r="AM859">
        <v>154</v>
      </c>
      <c r="AN859">
        <v>327.65957446808511</v>
      </c>
      <c r="AO859">
        <v>529.21</v>
      </c>
      <c r="AP859">
        <v>619.87675195259908</v>
      </c>
      <c r="AQ859">
        <v>0</v>
      </c>
      <c r="AT859">
        <f t="shared" si="305"/>
        <v>0.40140845070422537</v>
      </c>
      <c r="AU859">
        <f t="shared" si="306"/>
        <v>8.0133118947014165E-2</v>
      </c>
      <c r="AV859">
        <f t="shared" si="307"/>
        <v>0.37382035488245935</v>
      </c>
      <c r="AW859">
        <f t="shared" si="308"/>
        <v>0.3056319391431519</v>
      </c>
      <c r="AX859">
        <f t="shared" si="309"/>
        <v>0</v>
      </c>
    </row>
    <row r="860" spans="2:50" ht="15">
      <c r="B860" s="52">
        <v>1</v>
      </c>
      <c r="C860" s="52">
        <v>3.16</v>
      </c>
      <c r="D860" s="56">
        <v>0</v>
      </c>
      <c r="E860" s="52">
        <v>1</v>
      </c>
      <c r="F860" s="52">
        <v>1</v>
      </c>
      <c r="G860" s="53">
        <v>2.54</v>
      </c>
      <c r="H860" s="53">
        <v>2.59</v>
      </c>
      <c r="I860" s="52">
        <v>3</v>
      </c>
      <c r="J860" s="53">
        <v>1.25</v>
      </c>
      <c r="K860" s="53">
        <v>1.56</v>
      </c>
      <c r="L860" s="52">
        <v>47</v>
      </c>
      <c r="M860" s="52">
        <v>1</v>
      </c>
      <c r="N860" s="52">
        <v>20</v>
      </c>
      <c r="O860" s="52">
        <v>28</v>
      </c>
      <c r="P860" s="54">
        <v>32.4600115</v>
      </c>
      <c r="Q860" s="54">
        <v>16.867438</v>
      </c>
      <c r="R860" s="55">
        <v>2.1574629999999999</v>
      </c>
      <c r="U860">
        <f t="shared" si="288"/>
        <v>0.16666666666666666</v>
      </c>
      <c r="V860">
        <f t="shared" si="289"/>
        <v>0.96048632218844987</v>
      </c>
      <c r="W860">
        <f t="shared" si="290"/>
        <v>0</v>
      </c>
      <c r="X860">
        <f t="shared" si="291"/>
        <v>0.34129692832764502</v>
      </c>
      <c r="Y860">
        <f t="shared" si="292"/>
        <v>0.14285714285714285</v>
      </c>
      <c r="Z860">
        <f t="shared" si="293"/>
        <v>0.77203647416413379</v>
      </c>
      <c r="AA860">
        <f t="shared" si="294"/>
        <v>0.7872340425531914</v>
      </c>
      <c r="AB860">
        <f t="shared" si="295"/>
        <v>0.75</v>
      </c>
      <c r="AC860">
        <f t="shared" si="296"/>
        <v>0.39556962025316456</v>
      </c>
      <c r="AD860">
        <f t="shared" si="297"/>
        <v>0.49367088607594939</v>
      </c>
      <c r="AE860">
        <f t="shared" si="298"/>
        <v>0.53333333333333333</v>
      </c>
      <c r="AF860">
        <f t="shared" si="299"/>
        <v>0.16666666666666666</v>
      </c>
      <c r="AG860">
        <f t="shared" si="300"/>
        <v>0.33333333333333331</v>
      </c>
      <c r="AH860">
        <f t="shared" si="301"/>
        <v>3.6529680365296802E-3</v>
      </c>
      <c r="AI860">
        <f t="shared" si="302"/>
        <v>0.15170278637770898</v>
      </c>
      <c r="AJ860">
        <f t="shared" si="303"/>
        <v>0.21393034825870647</v>
      </c>
      <c r="AK860">
        <f t="shared" si="304"/>
        <v>0.22312373225152127</v>
      </c>
      <c r="AM860">
        <v>159</v>
      </c>
      <c r="AN860">
        <v>338.29787234042556</v>
      </c>
      <c r="AO860">
        <v>518.44500000000005</v>
      </c>
      <c r="AP860">
        <v>910.43061944519229</v>
      </c>
      <c r="AQ860">
        <v>0</v>
      </c>
      <c r="AT860">
        <f t="shared" si="305"/>
        <v>0.43661971830985913</v>
      </c>
      <c r="AU860">
        <f t="shared" si="306"/>
        <v>9.1351007740343285E-2</v>
      </c>
      <c r="AV860">
        <f t="shared" si="307"/>
        <v>0.36621623530741415</v>
      </c>
      <c r="AW860">
        <f t="shared" si="308"/>
        <v>0.44889032343902602</v>
      </c>
      <c r="AX860">
        <f t="shared" si="309"/>
        <v>0</v>
      </c>
    </row>
    <row r="861" spans="2:50" ht="15">
      <c r="B861" s="52">
        <v>1</v>
      </c>
      <c r="C861" s="52">
        <v>3.16</v>
      </c>
      <c r="D861" s="56">
        <v>0</v>
      </c>
      <c r="E861" s="52">
        <v>1</v>
      </c>
      <c r="F861" s="52">
        <v>4</v>
      </c>
      <c r="G861" s="53">
        <v>1.59</v>
      </c>
      <c r="H861" s="53">
        <v>1.86</v>
      </c>
      <c r="I861" s="52">
        <v>3</v>
      </c>
      <c r="J861" s="53">
        <v>1.25</v>
      </c>
      <c r="K861" s="53">
        <v>1.56</v>
      </c>
      <c r="L861" s="52">
        <v>47</v>
      </c>
      <c r="M861" s="52">
        <v>1</v>
      </c>
      <c r="N861" s="52">
        <v>20</v>
      </c>
      <c r="O861" s="52">
        <v>28</v>
      </c>
      <c r="P861" s="54">
        <v>25.595356500000001</v>
      </c>
      <c r="Q861" s="54">
        <v>12.062179500000001</v>
      </c>
      <c r="R861" s="55">
        <v>2.1574629999999999</v>
      </c>
      <c r="U861">
        <f t="shared" si="288"/>
        <v>0.16666666666666666</v>
      </c>
      <c r="V861">
        <f t="shared" si="289"/>
        <v>0.96048632218844987</v>
      </c>
      <c r="W861">
        <f t="shared" si="290"/>
        <v>0</v>
      </c>
      <c r="X861">
        <f t="shared" si="291"/>
        <v>0.34129692832764502</v>
      </c>
      <c r="Y861">
        <f t="shared" si="292"/>
        <v>0.5714285714285714</v>
      </c>
      <c r="Z861">
        <f t="shared" si="293"/>
        <v>0.48328267477203651</v>
      </c>
      <c r="AA861">
        <f t="shared" si="294"/>
        <v>0.56534954407294835</v>
      </c>
      <c r="AB861">
        <f t="shared" si="295"/>
        <v>0.75</v>
      </c>
      <c r="AC861">
        <f t="shared" si="296"/>
        <v>0.39556962025316456</v>
      </c>
      <c r="AD861">
        <f t="shared" si="297"/>
        <v>0.49367088607594939</v>
      </c>
      <c r="AE861">
        <f t="shared" si="298"/>
        <v>0.53333333333333333</v>
      </c>
      <c r="AF861">
        <f t="shared" si="299"/>
        <v>0.16666666666666666</v>
      </c>
      <c r="AG861">
        <f t="shared" si="300"/>
        <v>0.33333333333333331</v>
      </c>
      <c r="AH861">
        <f t="shared" si="301"/>
        <v>3.6529680365296802E-3</v>
      </c>
      <c r="AI861">
        <f t="shared" si="302"/>
        <v>0.10835913312693499</v>
      </c>
      <c r="AJ861">
        <f t="shared" si="303"/>
        <v>0.15298507462686567</v>
      </c>
      <c r="AK861">
        <f t="shared" si="304"/>
        <v>0.22312373225152127</v>
      </c>
      <c r="AM861">
        <v>153</v>
      </c>
      <c r="AN861">
        <v>325.53191489361706</v>
      </c>
      <c r="AO861">
        <v>526.875</v>
      </c>
      <c r="AP861">
        <v>619.24666038244015</v>
      </c>
      <c r="AQ861">
        <v>0</v>
      </c>
      <c r="AT861">
        <f t="shared" si="305"/>
        <v>0.39436619718309857</v>
      </c>
      <c r="AU861">
        <f t="shared" si="306"/>
        <v>7.7889541188348371E-2</v>
      </c>
      <c r="AV861">
        <f t="shared" si="307"/>
        <v>0.37217097084086798</v>
      </c>
      <c r="AW861">
        <f t="shared" si="308"/>
        <v>0.3053212707597695</v>
      </c>
      <c r="AX861">
        <f t="shared" si="309"/>
        <v>0</v>
      </c>
    </row>
    <row r="862" spans="2:50" ht="15">
      <c r="B862" s="52">
        <v>1</v>
      </c>
      <c r="C862" s="56">
        <v>0</v>
      </c>
      <c r="D862" s="56">
        <v>0</v>
      </c>
      <c r="E862" s="56">
        <v>0</v>
      </c>
      <c r="F862" s="56">
        <v>0</v>
      </c>
      <c r="G862" s="58">
        <v>0</v>
      </c>
      <c r="H862" s="58">
        <v>0</v>
      </c>
      <c r="I862" s="56">
        <v>0</v>
      </c>
      <c r="J862" s="53">
        <v>0</v>
      </c>
      <c r="K862" s="53">
        <v>0</v>
      </c>
      <c r="L862" s="52">
        <v>50</v>
      </c>
      <c r="M862" s="52">
        <v>1</v>
      </c>
      <c r="N862" s="52">
        <v>20</v>
      </c>
      <c r="O862" s="52">
        <v>28</v>
      </c>
      <c r="P862" s="54">
        <v>44.620257500000001</v>
      </c>
      <c r="Q862" s="54">
        <v>0</v>
      </c>
      <c r="R862" s="55">
        <v>0</v>
      </c>
      <c r="U862">
        <f t="shared" si="288"/>
        <v>0.16666666666666666</v>
      </c>
      <c r="V862">
        <f t="shared" si="289"/>
        <v>0</v>
      </c>
      <c r="W862">
        <f t="shared" si="290"/>
        <v>0</v>
      </c>
      <c r="X862">
        <f t="shared" si="291"/>
        <v>0</v>
      </c>
      <c r="Y862">
        <f t="shared" si="292"/>
        <v>0</v>
      </c>
      <c r="Z862">
        <f t="shared" si="293"/>
        <v>0</v>
      </c>
      <c r="AA862">
        <f t="shared" si="294"/>
        <v>0</v>
      </c>
      <c r="AB862">
        <f t="shared" si="295"/>
        <v>0</v>
      </c>
      <c r="AC862">
        <f t="shared" si="296"/>
        <v>0</v>
      </c>
      <c r="AD862">
        <f t="shared" si="297"/>
        <v>0</v>
      </c>
      <c r="AE862">
        <f t="shared" si="298"/>
        <v>0.58333333333333337</v>
      </c>
      <c r="AF862">
        <f t="shared" si="299"/>
        <v>0.16666666666666666</v>
      </c>
      <c r="AG862">
        <f t="shared" si="300"/>
        <v>0.33333333333333331</v>
      </c>
      <c r="AH862">
        <f t="shared" si="301"/>
        <v>3.6529680365296802E-3</v>
      </c>
      <c r="AI862">
        <f t="shared" si="302"/>
        <v>0.2284829721362229</v>
      </c>
      <c r="AJ862">
        <f t="shared" si="303"/>
        <v>0</v>
      </c>
      <c r="AK862">
        <f t="shared" si="304"/>
        <v>0</v>
      </c>
      <c r="AM862">
        <v>183</v>
      </c>
      <c r="AN862">
        <v>366</v>
      </c>
      <c r="AO862">
        <v>0</v>
      </c>
      <c r="AP862">
        <v>0</v>
      </c>
      <c r="AQ862">
        <v>0</v>
      </c>
      <c r="AT862">
        <f t="shared" si="305"/>
        <v>0.60563380281690138</v>
      </c>
      <c r="AU862">
        <f t="shared" si="306"/>
        <v>0.12056239015817222</v>
      </c>
      <c r="AV862">
        <f t="shared" si="307"/>
        <v>0</v>
      </c>
      <c r="AW862">
        <f t="shared" si="308"/>
        <v>0</v>
      </c>
      <c r="AX862">
        <f t="shared" si="309"/>
        <v>0</v>
      </c>
    </row>
    <row r="863" spans="2:50" ht="15">
      <c r="B863" s="52">
        <v>1</v>
      </c>
      <c r="C863" s="56">
        <v>0</v>
      </c>
      <c r="D863" s="56">
        <v>0</v>
      </c>
      <c r="E863" s="56">
        <v>0</v>
      </c>
      <c r="F863" s="56">
        <v>0</v>
      </c>
      <c r="G863" s="58">
        <v>0</v>
      </c>
      <c r="H863" s="58">
        <v>0</v>
      </c>
      <c r="I863" s="56">
        <v>0</v>
      </c>
      <c r="J863" s="53">
        <v>0</v>
      </c>
      <c r="K863" s="53">
        <v>0</v>
      </c>
      <c r="L863" s="52">
        <v>50</v>
      </c>
      <c r="M863" s="52">
        <v>1</v>
      </c>
      <c r="N863" s="52">
        <v>20</v>
      </c>
      <c r="O863" s="52">
        <v>28</v>
      </c>
      <c r="P863" s="54">
        <v>38.147868500000001</v>
      </c>
      <c r="Q863" s="54">
        <v>0</v>
      </c>
      <c r="R863" s="55">
        <v>0</v>
      </c>
      <c r="U863">
        <f t="shared" si="288"/>
        <v>0.16666666666666666</v>
      </c>
      <c r="V863">
        <f t="shared" si="289"/>
        <v>0</v>
      </c>
      <c r="W863">
        <f t="shared" si="290"/>
        <v>0</v>
      </c>
      <c r="X863">
        <f t="shared" si="291"/>
        <v>0</v>
      </c>
      <c r="Y863">
        <f t="shared" si="292"/>
        <v>0</v>
      </c>
      <c r="Z863">
        <f t="shared" si="293"/>
        <v>0</v>
      </c>
      <c r="AA863">
        <f t="shared" si="294"/>
        <v>0</v>
      </c>
      <c r="AB863">
        <f t="shared" si="295"/>
        <v>0</v>
      </c>
      <c r="AC863">
        <f t="shared" si="296"/>
        <v>0</v>
      </c>
      <c r="AD863">
        <f t="shared" si="297"/>
        <v>0</v>
      </c>
      <c r="AE863">
        <f t="shared" si="298"/>
        <v>0.58333333333333337</v>
      </c>
      <c r="AF863">
        <f t="shared" si="299"/>
        <v>0.16666666666666666</v>
      </c>
      <c r="AG863">
        <f t="shared" si="300"/>
        <v>0.33333333333333331</v>
      </c>
      <c r="AH863">
        <f t="shared" si="301"/>
        <v>3.6529680365296802E-3</v>
      </c>
      <c r="AI863">
        <f t="shared" si="302"/>
        <v>0.18761609907120744</v>
      </c>
      <c r="AJ863">
        <f t="shared" si="303"/>
        <v>0</v>
      </c>
      <c r="AK863">
        <f t="shared" si="304"/>
        <v>0</v>
      </c>
      <c r="AM863">
        <v>183</v>
      </c>
      <c r="AN863">
        <v>366</v>
      </c>
      <c r="AO863">
        <v>0</v>
      </c>
      <c r="AP863">
        <v>0</v>
      </c>
      <c r="AQ863">
        <v>0</v>
      </c>
      <c r="AT863">
        <f t="shared" si="305"/>
        <v>0.60563380281690138</v>
      </c>
      <c r="AU863">
        <f t="shared" si="306"/>
        <v>0.12056239015817222</v>
      </c>
      <c r="AV863">
        <f t="shared" si="307"/>
        <v>0</v>
      </c>
      <c r="AW863">
        <f t="shared" si="308"/>
        <v>0</v>
      </c>
      <c r="AX863">
        <f t="shared" si="309"/>
        <v>0</v>
      </c>
    </row>
    <row r="864" spans="2:50" ht="15">
      <c r="B864" s="52">
        <v>2</v>
      </c>
      <c r="C864" s="56">
        <v>0</v>
      </c>
      <c r="D864" s="56">
        <v>0</v>
      </c>
      <c r="E864" s="56">
        <v>0</v>
      </c>
      <c r="F864" s="56">
        <v>0</v>
      </c>
      <c r="G864" s="58">
        <v>0</v>
      </c>
      <c r="H864" s="58">
        <v>0</v>
      </c>
      <c r="I864" s="56">
        <v>0</v>
      </c>
      <c r="J864" s="53">
        <v>0</v>
      </c>
      <c r="K864" s="53">
        <v>0</v>
      </c>
      <c r="L864" s="52">
        <v>26</v>
      </c>
      <c r="M864" s="52">
        <v>1</v>
      </c>
      <c r="N864" s="52">
        <v>20</v>
      </c>
      <c r="O864" s="52">
        <v>28</v>
      </c>
      <c r="P864" s="54">
        <v>110.1286795</v>
      </c>
      <c r="Q864" s="54">
        <v>0</v>
      </c>
      <c r="R864" s="55">
        <v>0</v>
      </c>
      <c r="U864">
        <f t="shared" si="288"/>
        <v>0.33333333333333331</v>
      </c>
      <c r="V864">
        <f t="shared" si="289"/>
        <v>0</v>
      </c>
      <c r="W864">
        <f t="shared" si="290"/>
        <v>0</v>
      </c>
      <c r="X864">
        <f t="shared" si="291"/>
        <v>0</v>
      </c>
      <c r="Y864">
        <f t="shared" si="292"/>
        <v>0</v>
      </c>
      <c r="Z864">
        <f t="shared" si="293"/>
        <v>0</v>
      </c>
      <c r="AA864">
        <f t="shared" si="294"/>
        <v>0</v>
      </c>
      <c r="AB864">
        <f t="shared" si="295"/>
        <v>0</v>
      </c>
      <c r="AC864">
        <f t="shared" si="296"/>
        <v>0</v>
      </c>
      <c r="AD864">
        <f t="shared" si="297"/>
        <v>0</v>
      </c>
      <c r="AE864">
        <f t="shared" si="298"/>
        <v>0.18333333333333332</v>
      </c>
      <c r="AF864">
        <f t="shared" si="299"/>
        <v>0.16666666666666666</v>
      </c>
      <c r="AG864">
        <f t="shared" si="300"/>
        <v>0.33333333333333331</v>
      </c>
      <c r="AH864">
        <f t="shared" si="301"/>
        <v>3.6529680365296802E-3</v>
      </c>
      <c r="AI864">
        <f t="shared" si="302"/>
        <v>0.64210526315789473</v>
      </c>
      <c r="AJ864">
        <f t="shared" si="303"/>
        <v>0</v>
      </c>
      <c r="AK864">
        <f t="shared" si="304"/>
        <v>0</v>
      </c>
      <c r="AM864">
        <v>152</v>
      </c>
      <c r="AN864">
        <v>584.61538461538464</v>
      </c>
      <c r="AO864">
        <v>0</v>
      </c>
      <c r="AP864">
        <v>0</v>
      </c>
      <c r="AQ864">
        <v>0</v>
      </c>
      <c r="AT864">
        <f t="shared" si="305"/>
        <v>0.38732394366197181</v>
      </c>
      <c r="AU864">
        <f t="shared" si="306"/>
        <v>0.35108827903204004</v>
      </c>
      <c r="AV864">
        <f t="shared" si="307"/>
        <v>0</v>
      </c>
      <c r="AW864">
        <f t="shared" si="308"/>
        <v>0</v>
      </c>
      <c r="AX864">
        <f t="shared" si="309"/>
        <v>0</v>
      </c>
    </row>
    <row r="865" spans="2:50" ht="15">
      <c r="B865" s="52">
        <v>1</v>
      </c>
      <c r="C865" s="56">
        <v>0</v>
      </c>
      <c r="D865" s="56">
        <v>0</v>
      </c>
      <c r="E865" s="52">
        <v>1</v>
      </c>
      <c r="F865" s="52">
        <v>1</v>
      </c>
      <c r="G865" s="53">
        <v>2.5299999999999998</v>
      </c>
      <c r="H865" s="53">
        <v>2.58</v>
      </c>
      <c r="I865" s="52">
        <v>2</v>
      </c>
      <c r="J865" s="53">
        <v>2.683769116921559</v>
      </c>
      <c r="K865" s="53">
        <v>2.72</v>
      </c>
      <c r="L865" s="52">
        <v>27</v>
      </c>
      <c r="M865" s="52">
        <v>6</v>
      </c>
      <c r="N865" s="56">
        <v>0</v>
      </c>
      <c r="O865" s="52">
        <v>1</v>
      </c>
      <c r="P865" s="54">
        <v>84.827522500000001</v>
      </c>
      <c r="Q865" s="54">
        <v>41.482129500000006</v>
      </c>
      <c r="R865" s="55">
        <v>0</v>
      </c>
      <c r="U865">
        <f t="shared" si="288"/>
        <v>0.16666666666666666</v>
      </c>
      <c r="V865">
        <f t="shared" si="289"/>
        <v>0</v>
      </c>
      <c r="W865">
        <f t="shared" si="290"/>
        <v>0</v>
      </c>
      <c r="X865">
        <f t="shared" si="291"/>
        <v>0.34129692832764502</v>
      </c>
      <c r="Y865">
        <f t="shared" si="292"/>
        <v>0.14285714285714285</v>
      </c>
      <c r="Z865">
        <f t="shared" si="293"/>
        <v>0.76899696048632216</v>
      </c>
      <c r="AA865">
        <f t="shared" si="294"/>
        <v>0.78419452887537999</v>
      </c>
      <c r="AB865">
        <f t="shared" si="295"/>
        <v>0.5</v>
      </c>
      <c r="AC865">
        <f t="shared" si="296"/>
        <v>0.84929402434226542</v>
      </c>
      <c r="AD865">
        <f t="shared" si="297"/>
        <v>0.86075949367088611</v>
      </c>
      <c r="AE865">
        <f t="shared" si="298"/>
        <v>0.2</v>
      </c>
      <c r="AF865">
        <f t="shared" si="299"/>
        <v>1</v>
      </c>
      <c r="AG865">
        <f t="shared" si="300"/>
        <v>0</v>
      </c>
      <c r="AH865">
        <f t="shared" si="301"/>
        <v>1.304631441617743E-4</v>
      </c>
      <c r="AI865">
        <f t="shared" si="302"/>
        <v>0.4823529411764706</v>
      </c>
      <c r="AJ865">
        <f t="shared" si="303"/>
        <v>0.52611940298507465</v>
      </c>
      <c r="AK865">
        <f t="shared" si="304"/>
        <v>0</v>
      </c>
      <c r="AM865">
        <v>135</v>
      </c>
      <c r="AN865">
        <v>499.99999999999994</v>
      </c>
      <c r="AO865">
        <v>0</v>
      </c>
      <c r="AP865">
        <v>0</v>
      </c>
      <c r="AQ865">
        <v>0</v>
      </c>
      <c r="AT865">
        <f t="shared" si="305"/>
        <v>0.26760563380281688</v>
      </c>
      <c r="AU865">
        <f t="shared" si="306"/>
        <v>0.26186291739894546</v>
      </c>
      <c r="AV865">
        <f t="shared" si="307"/>
        <v>0</v>
      </c>
      <c r="AW865">
        <f t="shared" si="308"/>
        <v>0</v>
      </c>
      <c r="AX865">
        <f t="shared" si="309"/>
        <v>0</v>
      </c>
    </row>
    <row r="866" spans="2:50" ht="15">
      <c r="B866" s="52">
        <v>1</v>
      </c>
      <c r="C866" s="56">
        <v>0</v>
      </c>
      <c r="D866" s="56">
        <v>0</v>
      </c>
      <c r="E866" s="52">
        <v>1</v>
      </c>
      <c r="F866" s="52">
        <v>1</v>
      </c>
      <c r="G866" s="53">
        <v>2.5299999999999998</v>
      </c>
      <c r="H866" s="53">
        <v>2.58</v>
      </c>
      <c r="I866" s="52">
        <v>2</v>
      </c>
      <c r="J866" s="53">
        <v>2.683769116921559</v>
      </c>
      <c r="K866" s="53">
        <v>2.72</v>
      </c>
      <c r="L866" s="52">
        <v>27</v>
      </c>
      <c r="M866" s="52">
        <v>6</v>
      </c>
      <c r="N866" s="56">
        <v>0</v>
      </c>
      <c r="O866" s="52">
        <v>7</v>
      </c>
      <c r="P866" s="54">
        <v>93.751574000000005</v>
      </c>
      <c r="Q866" s="54">
        <v>42.953127000000002</v>
      </c>
      <c r="R866" s="55">
        <v>0</v>
      </c>
      <c r="U866">
        <f t="shared" si="288"/>
        <v>0.16666666666666666</v>
      </c>
      <c r="V866">
        <f t="shared" si="289"/>
        <v>0</v>
      </c>
      <c r="W866">
        <f t="shared" si="290"/>
        <v>0</v>
      </c>
      <c r="X866">
        <f t="shared" si="291"/>
        <v>0.34129692832764502</v>
      </c>
      <c r="Y866">
        <f t="shared" si="292"/>
        <v>0.14285714285714285</v>
      </c>
      <c r="Z866">
        <f t="shared" si="293"/>
        <v>0.76899696048632216</v>
      </c>
      <c r="AA866">
        <f t="shared" si="294"/>
        <v>0.78419452887537999</v>
      </c>
      <c r="AB866">
        <f t="shared" si="295"/>
        <v>0.5</v>
      </c>
      <c r="AC866">
        <f t="shared" si="296"/>
        <v>0.84929402434226542</v>
      </c>
      <c r="AD866">
        <f t="shared" si="297"/>
        <v>0.86075949367088611</v>
      </c>
      <c r="AE866">
        <f t="shared" si="298"/>
        <v>0.2</v>
      </c>
      <c r="AF866">
        <f t="shared" si="299"/>
        <v>1</v>
      </c>
      <c r="AG866">
        <f t="shared" si="300"/>
        <v>0</v>
      </c>
      <c r="AH866">
        <f t="shared" si="301"/>
        <v>9.1324200913242006E-4</v>
      </c>
      <c r="AI866">
        <f t="shared" si="302"/>
        <v>0.53869969040247678</v>
      </c>
      <c r="AJ866">
        <f t="shared" si="303"/>
        <v>0.54477611940298509</v>
      </c>
      <c r="AK866">
        <f t="shared" si="304"/>
        <v>0</v>
      </c>
      <c r="AM866">
        <v>135</v>
      </c>
      <c r="AN866">
        <v>499.99999999999994</v>
      </c>
      <c r="AO866">
        <v>0</v>
      </c>
      <c r="AP866">
        <v>0</v>
      </c>
      <c r="AQ866">
        <v>0</v>
      </c>
      <c r="AT866">
        <f t="shared" si="305"/>
        <v>0.26760563380281688</v>
      </c>
      <c r="AU866">
        <f t="shared" si="306"/>
        <v>0.26186291739894546</v>
      </c>
      <c r="AV866">
        <f t="shared" si="307"/>
        <v>0</v>
      </c>
      <c r="AW866">
        <f t="shared" si="308"/>
        <v>0</v>
      </c>
      <c r="AX866">
        <f t="shared" si="309"/>
        <v>0</v>
      </c>
    </row>
    <row r="867" spans="2:50" ht="15">
      <c r="B867" s="52">
        <v>1</v>
      </c>
      <c r="C867" s="56">
        <v>0</v>
      </c>
      <c r="D867" s="56">
        <v>0</v>
      </c>
      <c r="E867" s="52">
        <v>1</v>
      </c>
      <c r="F867" s="52">
        <v>1</v>
      </c>
      <c r="G867" s="53">
        <v>2.5299999999999998</v>
      </c>
      <c r="H867" s="53">
        <v>2.58</v>
      </c>
      <c r="I867" s="52">
        <v>2</v>
      </c>
      <c r="J867" s="53">
        <v>2.683769116921559</v>
      </c>
      <c r="K867" s="53">
        <v>2.72</v>
      </c>
      <c r="L867" s="52">
        <v>35.6</v>
      </c>
      <c r="M867" s="52">
        <v>6</v>
      </c>
      <c r="N867" s="56">
        <v>0</v>
      </c>
      <c r="O867" s="52">
        <v>1</v>
      </c>
      <c r="P867" s="54">
        <v>54.623040500000002</v>
      </c>
      <c r="Q867" s="54">
        <v>35.696206000000004</v>
      </c>
      <c r="R867" s="55">
        <v>0</v>
      </c>
      <c r="U867">
        <f t="shared" si="288"/>
        <v>0.16666666666666666</v>
      </c>
      <c r="V867">
        <f t="shared" si="289"/>
        <v>0</v>
      </c>
      <c r="W867">
        <f t="shared" si="290"/>
        <v>0</v>
      </c>
      <c r="X867">
        <f t="shared" si="291"/>
        <v>0.34129692832764502</v>
      </c>
      <c r="Y867">
        <f t="shared" si="292"/>
        <v>0.14285714285714285</v>
      </c>
      <c r="Z867">
        <f t="shared" si="293"/>
        <v>0.76899696048632216</v>
      </c>
      <c r="AA867">
        <f t="shared" si="294"/>
        <v>0.78419452887537999</v>
      </c>
      <c r="AB867">
        <f t="shared" si="295"/>
        <v>0.5</v>
      </c>
      <c r="AC867">
        <f t="shared" si="296"/>
        <v>0.84929402434226542</v>
      </c>
      <c r="AD867">
        <f t="shared" si="297"/>
        <v>0.86075949367088611</v>
      </c>
      <c r="AE867">
        <f t="shared" si="298"/>
        <v>0.34333333333333338</v>
      </c>
      <c r="AF867">
        <f t="shared" si="299"/>
        <v>1</v>
      </c>
      <c r="AG867">
        <f t="shared" si="300"/>
        <v>0</v>
      </c>
      <c r="AH867">
        <f t="shared" si="301"/>
        <v>1.304631441617743E-4</v>
      </c>
      <c r="AI867">
        <f t="shared" si="302"/>
        <v>0.29164086687306506</v>
      </c>
      <c r="AJ867">
        <f t="shared" si="303"/>
        <v>0.45273631840796025</v>
      </c>
      <c r="AK867">
        <f t="shared" si="304"/>
        <v>0</v>
      </c>
      <c r="AM867">
        <v>160</v>
      </c>
      <c r="AN867">
        <v>449.43820224719099</v>
      </c>
      <c r="AO867">
        <v>0</v>
      </c>
      <c r="AP867">
        <v>0</v>
      </c>
      <c r="AQ867">
        <v>0</v>
      </c>
      <c r="AT867">
        <f t="shared" si="305"/>
        <v>0.44366197183098594</v>
      </c>
      <c r="AU867">
        <f t="shared" si="306"/>
        <v>0.20854643470705553</v>
      </c>
      <c r="AV867">
        <f t="shared" si="307"/>
        <v>0</v>
      </c>
      <c r="AW867">
        <f t="shared" si="308"/>
        <v>0</v>
      </c>
      <c r="AX867">
        <f t="shared" si="309"/>
        <v>0</v>
      </c>
    </row>
    <row r="868" spans="2:50" ht="15">
      <c r="B868" s="52">
        <v>1</v>
      </c>
      <c r="C868" s="56">
        <v>0</v>
      </c>
      <c r="D868" s="56">
        <v>0</v>
      </c>
      <c r="E868" s="52">
        <v>1</v>
      </c>
      <c r="F868" s="52">
        <v>1</v>
      </c>
      <c r="G868" s="53">
        <v>2.5299999999999998</v>
      </c>
      <c r="H868" s="53">
        <v>2.58</v>
      </c>
      <c r="I868" s="52">
        <v>2</v>
      </c>
      <c r="J868" s="53">
        <v>2.683769116921559</v>
      </c>
      <c r="K868" s="53">
        <v>2.72</v>
      </c>
      <c r="L868" s="52">
        <v>35.6</v>
      </c>
      <c r="M868" s="52">
        <v>6</v>
      </c>
      <c r="N868" s="56">
        <v>0</v>
      </c>
      <c r="O868" s="52">
        <v>7</v>
      </c>
      <c r="P868" s="54">
        <v>64.527756999999994</v>
      </c>
      <c r="Q868" s="54">
        <v>37.363336500000003</v>
      </c>
      <c r="R868" s="55">
        <v>0</v>
      </c>
      <c r="U868">
        <f t="shared" si="288"/>
        <v>0.16666666666666666</v>
      </c>
      <c r="V868">
        <f t="shared" si="289"/>
        <v>0</v>
      </c>
      <c r="W868">
        <f t="shared" si="290"/>
        <v>0</v>
      </c>
      <c r="X868">
        <f t="shared" si="291"/>
        <v>0.34129692832764502</v>
      </c>
      <c r="Y868">
        <f t="shared" si="292"/>
        <v>0.14285714285714285</v>
      </c>
      <c r="Z868">
        <f t="shared" si="293"/>
        <v>0.76899696048632216</v>
      </c>
      <c r="AA868">
        <f t="shared" si="294"/>
        <v>0.78419452887537999</v>
      </c>
      <c r="AB868">
        <f t="shared" si="295"/>
        <v>0.5</v>
      </c>
      <c r="AC868">
        <f t="shared" si="296"/>
        <v>0.84929402434226542</v>
      </c>
      <c r="AD868">
        <f t="shared" si="297"/>
        <v>0.86075949367088611</v>
      </c>
      <c r="AE868">
        <f t="shared" si="298"/>
        <v>0.34333333333333338</v>
      </c>
      <c r="AF868">
        <f t="shared" si="299"/>
        <v>1</v>
      </c>
      <c r="AG868">
        <f t="shared" si="300"/>
        <v>0</v>
      </c>
      <c r="AH868">
        <f t="shared" si="301"/>
        <v>9.1324200913242006E-4</v>
      </c>
      <c r="AI868">
        <f t="shared" si="302"/>
        <v>0.3541795665634675</v>
      </c>
      <c r="AJ868">
        <f t="shared" si="303"/>
        <v>0.47388059701492541</v>
      </c>
      <c r="AK868">
        <f t="shared" si="304"/>
        <v>0</v>
      </c>
      <c r="AM868">
        <v>160</v>
      </c>
      <c r="AN868">
        <v>449.43820224719099</v>
      </c>
      <c r="AO868">
        <v>0</v>
      </c>
      <c r="AP868">
        <v>0</v>
      </c>
      <c r="AQ868">
        <v>0</v>
      </c>
      <c r="AT868">
        <f t="shared" si="305"/>
        <v>0.44366197183098594</v>
      </c>
      <c r="AU868">
        <f t="shared" si="306"/>
        <v>0.20854643470705553</v>
      </c>
      <c r="AV868">
        <f t="shared" si="307"/>
        <v>0</v>
      </c>
      <c r="AW868">
        <f t="shared" si="308"/>
        <v>0</v>
      </c>
      <c r="AX868">
        <f t="shared" si="309"/>
        <v>0</v>
      </c>
    </row>
    <row r="869" spans="2:50" ht="15">
      <c r="B869" s="52">
        <v>2</v>
      </c>
      <c r="C869" s="56">
        <v>0</v>
      </c>
      <c r="D869" s="56">
        <v>0</v>
      </c>
      <c r="E869" s="56">
        <v>0</v>
      </c>
      <c r="F869" s="52">
        <v>7</v>
      </c>
      <c r="G869" s="58">
        <v>0</v>
      </c>
      <c r="H869" s="58">
        <v>0</v>
      </c>
      <c r="I869" s="52">
        <v>2</v>
      </c>
      <c r="J869" s="53">
        <v>0</v>
      </c>
      <c r="K869" s="53">
        <v>0</v>
      </c>
      <c r="L869" s="52">
        <v>34</v>
      </c>
      <c r="M869" s="52">
        <v>6</v>
      </c>
      <c r="N869" s="56">
        <v>0</v>
      </c>
      <c r="O869" s="56">
        <v>0</v>
      </c>
      <c r="P869" s="54">
        <v>62.174160999999998</v>
      </c>
      <c r="Q869" s="54">
        <v>34.6174745</v>
      </c>
      <c r="R869" s="55">
        <v>0</v>
      </c>
      <c r="U869">
        <f t="shared" si="288"/>
        <v>0.33333333333333331</v>
      </c>
      <c r="V869">
        <f t="shared" si="289"/>
        <v>0</v>
      </c>
      <c r="W869">
        <f t="shared" si="290"/>
        <v>0</v>
      </c>
      <c r="X869">
        <f t="shared" si="291"/>
        <v>0</v>
      </c>
      <c r="Y869">
        <f t="shared" si="292"/>
        <v>1</v>
      </c>
      <c r="Z869">
        <f t="shared" si="293"/>
        <v>0</v>
      </c>
      <c r="AA869">
        <f t="shared" si="294"/>
        <v>0</v>
      </c>
      <c r="AB869">
        <f t="shared" si="295"/>
        <v>0.5</v>
      </c>
      <c r="AC869">
        <f t="shared" si="296"/>
        <v>0</v>
      </c>
      <c r="AD869">
        <f t="shared" si="297"/>
        <v>0</v>
      </c>
      <c r="AE869">
        <f t="shared" si="298"/>
        <v>0.31666666666666665</v>
      </c>
      <c r="AF869">
        <f t="shared" si="299"/>
        <v>1</v>
      </c>
      <c r="AG869">
        <f t="shared" si="300"/>
        <v>0</v>
      </c>
      <c r="AH869">
        <f t="shared" si="301"/>
        <v>0</v>
      </c>
      <c r="AI869">
        <f t="shared" si="302"/>
        <v>0.33931888544891642</v>
      </c>
      <c r="AJ869">
        <f t="shared" si="303"/>
        <v>0.43905472636815918</v>
      </c>
      <c r="AK869">
        <f t="shared" si="304"/>
        <v>0</v>
      </c>
      <c r="AM869">
        <v>149.6</v>
      </c>
      <c r="AN869">
        <v>439.99999999999994</v>
      </c>
      <c r="AO869">
        <v>0</v>
      </c>
      <c r="AP869">
        <v>0</v>
      </c>
      <c r="AQ869">
        <v>0</v>
      </c>
      <c r="AT869">
        <f t="shared" si="305"/>
        <v>0.37042253521126756</v>
      </c>
      <c r="AU869">
        <f t="shared" si="306"/>
        <v>0.19859402460456935</v>
      </c>
      <c r="AV869">
        <f t="shared" si="307"/>
        <v>0</v>
      </c>
      <c r="AW869">
        <f t="shared" si="308"/>
        <v>0</v>
      </c>
      <c r="AX869">
        <f t="shared" si="309"/>
        <v>0</v>
      </c>
    </row>
    <row r="870" spans="2:50" ht="15">
      <c r="B870" s="52">
        <v>2</v>
      </c>
      <c r="C870" s="56">
        <v>0</v>
      </c>
      <c r="D870" s="56">
        <v>0</v>
      </c>
      <c r="E870" s="56">
        <v>0</v>
      </c>
      <c r="F870" s="52">
        <v>7</v>
      </c>
      <c r="G870" s="58">
        <v>0</v>
      </c>
      <c r="H870" s="58">
        <v>0</v>
      </c>
      <c r="I870" s="52">
        <v>2</v>
      </c>
      <c r="J870" s="53">
        <v>0</v>
      </c>
      <c r="K870" s="53">
        <v>0</v>
      </c>
      <c r="L870" s="52">
        <v>37</v>
      </c>
      <c r="M870" s="52">
        <v>6</v>
      </c>
      <c r="N870" s="56">
        <v>0</v>
      </c>
      <c r="O870" s="56">
        <v>0</v>
      </c>
      <c r="P870" s="54">
        <v>71.784678</v>
      </c>
      <c r="Q870" s="54">
        <v>34.421341499999997</v>
      </c>
      <c r="R870" s="55">
        <v>0</v>
      </c>
      <c r="U870">
        <f t="shared" si="288"/>
        <v>0.33333333333333331</v>
      </c>
      <c r="V870">
        <f t="shared" si="289"/>
        <v>0</v>
      </c>
      <c r="W870">
        <f t="shared" si="290"/>
        <v>0</v>
      </c>
      <c r="X870">
        <f t="shared" si="291"/>
        <v>0</v>
      </c>
      <c r="Y870">
        <f t="shared" si="292"/>
        <v>1</v>
      </c>
      <c r="Z870">
        <f t="shared" si="293"/>
        <v>0</v>
      </c>
      <c r="AA870">
        <f t="shared" si="294"/>
        <v>0</v>
      </c>
      <c r="AB870">
        <f t="shared" si="295"/>
        <v>0.5</v>
      </c>
      <c r="AC870">
        <f t="shared" si="296"/>
        <v>0</v>
      </c>
      <c r="AD870">
        <f t="shared" si="297"/>
        <v>0</v>
      </c>
      <c r="AE870">
        <f t="shared" si="298"/>
        <v>0.36666666666666664</v>
      </c>
      <c r="AF870">
        <f t="shared" si="299"/>
        <v>1</v>
      </c>
      <c r="AG870">
        <f t="shared" si="300"/>
        <v>0</v>
      </c>
      <c r="AH870">
        <f t="shared" si="301"/>
        <v>0</v>
      </c>
      <c r="AI870">
        <f t="shared" si="302"/>
        <v>0.4</v>
      </c>
      <c r="AJ870">
        <f t="shared" si="303"/>
        <v>0.43656716417910441</v>
      </c>
      <c r="AK870">
        <f t="shared" si="304"/>
        <v>0</v>
      </c>
      <c r="AM870">
        <v>170.2</v>
      </c>
      <c r="AN870">
        <v>460</v>
      </c>
      <c r="AO870">
        <v>0</v>
      </c>
      <c r="AP870">
        <v>0</v>
      </c>
      <c r="AQ870">
        <v>0</v>
      </c>
      <c r="AT870">
        <f t="shared" si="305"/>
        <v>0.51549295774647874</v>
      </c>
      <c r="AU870">
        <f t="shared" si="306"/>
        <v>0.21968365553602812</v>
      </c>
      <c r="AV870">
        <f t="shared" si="307"/>
        <v>0</v>
      </c>
      <c r="AW870">
        <f t="shared" si="308"/>
        <v>0</v>
      </c>
      <c r="AX870">
        <f t="shared" si="309"/>
        <v>0</v>
      </c>
    </row>
    <row r="871" spans="2:50" ht="15">
      <c r="B871" s="52">
        <v>2</v>
      </c>
      <c r="C871" s="56">
        <v>0</v>
      </c>
      <c r="D871" s="56">
        <v>0</v>
      </c>
      <c r="E871" s="56">
        <v>0</v>
      </c>
      <c r="F871" s="52">
        <v>7</v>
      </c>
      <c r="G871" s="58">
        <v>0</v>
      </c>
      <c r="H871" s="58">
        <v>0</v>
      </c>
      <c r="I871" s="52">
        <v>2</v>
      </c>
      <c r="J871" s="53">
        <v>0</v>
      </c>
      <c r="K871" s="53">
        <v>0</v>
      </c>
      <c r="L871" s="52">
        <v>34</v>
      </c>
      <c r="M871" s="52">
        <v>6</v>
      </c>
      <c r="N871" s="56">
        <v>0</v>
      </c>
      <c r="O871" s="56">
        <v>0</v>
      </c>
      <c r="P871" s="54">
        <v>63.939357999999999</v>
      </c>
      <c r="Q871" s="54">
        <v>31.185147000000001</v>
      </c>
      <c r="R871" s="55">
        <v>0</v>
      </c>
      <c r="U871">
        <f t="shared" si="288"/>
        <v>0.33333333333333331</v>
      </c>
      <c r="V871">
        <f t="shared" si="289"/>
        <v>0</v>
      </c>
      <c r="W871">
        <f t="shared" si="290"/>
        <v>0</v>
      </c>
      <c r="X871">
        <f t="shared" si="291"/>
        <v>0</v>
      </c>
      <c r="Y871">
        <f t="shared" si="292"/>
        <v>1</v>
      </c>
      <c r="Z871">
        <f t="shared" si="293"/>
        <v>0</v>
      </c>
      <c r="AA871">
        <f t="shared" si="294"/>
        <v>0</v>
      </c>
      <c r="AB871">
        <f t="shared" si="295"/>
        <v>0.5</v>
      </c>
      <c r="AC871">
        <f t="shared" si="296"/>
        <v>0</v>
      </c>
      <c r="AD871">
        <f t="shared" si="297"/>
        <v>0</v>
      </c>
      <c r="AE871">
        <f t="shared" si="298"/>
        <v>0.31666666666666665</v>
      </c>
      <c r="AF871">
        <f t="shared" si="299"/>
        <v>1</v>
      </c>
      <c r="AG871">
        <f t="shared" si="300"/>
        <v>0</v>
      </c>
      <c r="AH871">
        <f t="shared" si="301"/>
        <v>0</v>
      </c>
      <c r="AI871">
        <f t="shared" si="302"/>
        <v>0.35046439628482973</v>
      </c>
      <c r="AJ871">
        <f t="shared" si="303"/>
        <v>0.39552238805970147</v>
      </c>
      <c r="AK871">
        <f t="shared" si="304"/>
        <v>0</v>
      </c>
      <c r="AM871">
        <v>149.6</v>
      </c>
      <c r="AN871">
        <v>439.99999999999994</v>
      </c>
      <c r="AO871">
        <v>0</v>
      </c>
      <c r="AP871">
        <v>0</v>
      </c>
      <c r="AQ871">
        <v>0</v>
      </c>
      <c r="AT871">
        <f t="shared" si="305"/>
        <v>0.37042253521126756</v>
      </c>
      <c r="AU871">
        <f t="shared" si="306"/>
        <v>0.19859402460456935</v>
      </c>
      <c r="AV871">
        <f t="shared" si="307"/>
        <v>0</v>
      </c>
      <c r="AW871">
        <f t="shared" si="308"/>
        <v>0</v>
      </c>
      <c r="AX871">
        <f t="shared" si="309"/>
        <v>0</v>
      </c>
    </row>
    <row r="872" spans="2:50" ht="15">
      <c r="B872" s="52">
        <v>2</v>
      </c>
      <c r="C872" s="56">
        <v>0</v>
      </c>
      <c r="D872" s="56">
        <v>0</v>
      </c>
      <c r="E872" s="56">
        <v>0</v>
      </c>
      <c r="F872" s="52">
        <v>7</v>
      </c>
      <c r="G872" s="58">
        <v>0</v>
      </c>
      <c r="H872" s="58">
        <v>0</v>
      </c>
      <c r="I872" s="52">
        <v>2</v>
      </c>
      <c r="J872" s="53">
        <v>0</v>
      </c>
      <c r="K872" s="53">
        <v>0</v>
      </c>
      <c r="L872" s="52">
        <v>70</v>
      </c>
      <c r="M872" s="56">
        <v>0</v>
      </c>
      <c r="N872" s="56">
        <v>0</v>
      </c>
      <c r="O872" s="56">
        <v>0</v>
      </c>
      <c r="P872" s="54">
        <v>25.428643450000003</v>
      </c>
      <c r="Q872" s="54">
        <v>0</v>
      </c>
      <c r="R872" s="55">
        <v>0</v>
      </c>
      <c r="U872">
        <f t="shared" si="288"/>
        <v>0.33333333333333331</v>
      </c>
      <c r="V872">
        <f t="shared" si="289"/>
        <v>0</v>
      </c>
      <c r="W872">
        <f t="shared" si="290"/>
        <v>0</v>
      </c>
      <c r="X872">
        <f t="shared" si="291"/>
        <v>0</v>
      </c>
      <c r="Y872">
        <f t="shared" si="292"/>
        <v>1</v>
      </c>
      <c r="Z872">
        <f t="shared" si="293"/>
        <v>0</v>
      </c>
      <c r="AA872">
        <f t="shared" si="294"/>
        <v>0</v>
      </c>
      <c r="AB872">
        <f t="shared" si="295"/>
        <v>0.5</v>
      </c>
      <c r="AC872">
        <f t="shared" si="296"/>
        <v>0</v>
      </c>
      <c r="AD872">
        <f t="shared" si="297"/>
        <v>0</v>
      </c>
      <c r="AE872">
        <f t="shared" si="298"/>
        <v>0.91666666666666663</v>
      </c>
      <c r="AF872">
        <f t="shared" si="299"/>
        <v>0</v>
      </c>
      <c r="AG872">
        <f t="shared" si="300"/>
        <v>0</v>
      </c>
      <c r="AH872">
        <f t="shared" si="301"/>
        <v>0</v>
      </c>
      <c r="AI872">
        <f t="shared" si="302"/>
        <v>0.10730650154798763</v>
      </c>
      <c r="AJ872">
        <f t="shared" si="303"/>
        <v>0</v>
      </c>
      <c r="AK872">
        <f t="shared" si="304"/>
        <v>0</v>
      </c>
      <c r="AM872">
        <v>205</v>
      </c>
      <c r="AN872">
        <v>292.85714285714289</v>
      </c>
      <c r="AO872">
        <v>0</v>
      </c>
      <c r="AP872">
        <v>0</v>
      </c>
      <c r="AQ872">
        <v>0</v>
      </c>
      <c r="AT872">
        <f t="shared" si="305"/>
        <v>0.76056338028169013</v>
      </c>
      <c r="AU872">
        <f t="shared" si="306"/>
        <v>4.3434597037409005E-2</v>
      </c>
      <c r="AV872">
        <f t="shared" si="307"/>
        <v>0</v>
      </c>
      <c r="AW872">
        <f t="shared" si="308"/>
        <v>0</v>
      </c>
      <c r="AX872">
        <f t="shared" si="309"/>
        <v>0</v>
      </c>
    </row>
    <row r="873" spans="2:50" ht="15">
      <c r="B873" s="52">
        <v>2</v>
      </c>
      <c r="C873" s="56">
        <v>0</v>
      </c>
      <c r="D873" s="56">
        <v>0</v>
      </c>
      <c r="E873" s="56">
        <v>0</v>
      </c>
      <c r="F873" s="52">
        <v>7</v>
      </c>
      <c r="G873" s="58">
        <v>0</v>
      </c>
      <c r="H873" s="58">
        <v>0</v>
      </c>
      <c r="I873" s="52">
        <v>2</v>
      </c>
      <c r="J873" s="53">
        <v>0</v>
      </c>
      <c r="K873" s="53">
        <v>0</v>
      </c>
      <c r="L873" s="52">
        <v>58</v>
      </c>
      <c r="M873" s="56">
        <v>0</v>
      </c>
      <c r="N873" s="56">
        <v>0</v>
      </c>
      <c r="O873" s="56">
        <v>0</v>
      </c>
      <c r="P873" s="54">
        <v>31.498959799999998</v>
      </c>
      <c r="Q873" s="54">
        <v>0</v>
      </c>
      <c r="R873" s="55">
        <v>0</v>
      </c>
      <c r="U873">
        <f t="shared" si="288"/>
        <v>0.33333333333333331</v>
      </c>
      <c r="V873">
        <f t="shared" si="289"/>
        <v>0</v>
      </c>
      <c r="W873">
        <f t="shared" si="290"/>
        <v>0</v>
      </c>
      <c r="X873">
        <f t="shared" si="291"/>
        <v>0</v>
      </c>
      <c r="Y873">
        <f t="shared" si="292"/>
        <v>1</v>
      </c>
      <c r="Z873">
        <f t="shared" si="293"/>
        <v>0</v>
      </c>
      <c r="AA873">
        <f t="shared" si="294"/>
        <v>0</v>
      </c>
      <c r="AB873">
        <f t="shared" si="295"/>
        <v>0.5</v>
      </c>
      <c r="AC873">
        <f t="shared" si="296"/>
        <v>0</v>
      </c>
      <c r="AD873">
        <f t="shared" si="297"/>
        <v>0</v>
      </c>
      <c r="AE873">
        <f t="shared" si="298"/>
        <v>0.71666666666666667</v>
      </c>
      <c r="AF873">
        <f t="shared" si="299"/>
        <v>0</v>
      </c>
      <c r="AG873">
        <f t="shared" si="300"/>
        <v>0</v>
      </c>
      <c r="AH873">
        <f t="shared" si="301"/>
        <v>0</v>
      </c>
      <c r="AI873">
        <f t="shared" si="302"/>
        <v>0.1456346749226006</v>
      </c>
      <c r="AJ873">
        <f t="shared" si="303"/>
        <v>0</v>
      </c>
      <c r="AK873">
        <f t="shared" si="304"/>
        <v>0</v>
      </c>
      <c r="AM873">
        <v>209</v>
      </c>
      <c r="AN873">
        <v>360.34482758620692</v>
      </c>
      <c r="AO873">
        <v>0</v>
      </c>
      <c r="AP873">
        <v>0</v>
      </c>
      <c r="AQ873">
        <v>0</v>
      </c>
      <c r="AT873">
        <f t="shared" si="305"/>
        <v>0.78873239436619713</v>
      </c>
      <c r="AU873">
        <f t="shared" si="306"/>
        <v>0.11459911520513909</v>
      </c>
      <c r="AV873">
        <f t="shared" si="307"/>
        <v>0</v>
      </c>
      <c r="AW873">
        <f t="shared" si="308"/>
        <v>0</v>
      </c>
      <c r="AX873">
        <f t="shared" si="309"/>
        <v>0</v>
      </c>
    </row>
    <row r="874" spans="2:50" ht="15">
      <c r="B874" s="52">
        <v>2</v>
      </c>
      <c r="C874" s="56">
        <v>0</v>
      </c>
      <c r="D874" s="56">
        <v>0</v>
      </c>
      <c r="E874" s="56">
        <v>0</v>
      </c>
      <c r="F874" s="52">
        <v>7</v>
      </c>
      <c r="G874" s="58">
        <v>0</v>
      </c>
      <c r="H874" s="58">
        <v>0</v>
      </c>
      <c r="I874" s="52">
        <v>2</v>
      </c>
      <c r="J874" s="53">
        <v>0</v>
      </c>
      <c r="K874" s="53">
        <v>0</v>
      </c>
      <c r="L874" s="52">
        <v>49</v>
      </c>
      <c r="M874" s="56">
        <v>0</v>
      </c>
      <c r="N874" s="56">
        <v>0</v>
      </c>
      <c r="O874" s="56">
        <v>0</v>
      </c>
      <c r="P874" s="54">
        <v>41.933235400000001</v>
      </c>
      <c r="Q874" s="54">
        <v>0</v>
      </c>
      <c r="R874" s="55">
        <v>0</v>
      </c>
      <c r="U874">
        <f t="shared" si="288"/>
        <v>0.33333333333333331</v>
      </c>
      <c r="V874">
        <f t="shared" si="289"/>
        <v>0</v>
      </c>
      <c r="W874">
        <f t="shared" si="290"/>
        <v>0</v>
      </c>
      <c r="X874">
        <f t="shared" si="291"/>
        <v>0</v>
      </c>
      <c r="Y874">
        <f t="shared" si="292"/>
        <v>1</v>
      </c>
      <c r="Z874">
        <f t="shared" si="293"/>
        <v>0</v>
      </c>
      <c r="AA874">
        <f t="shared" si="294"/>
        <v>0</v>
      </c>
      <c r="AB874">
        <f t="shared" si="295"/>
        <v>0.5</v>
      </c>
      <c r="AC874">
        <f t="shared" si="296"/>
        <v>0</v>
      </c>
      <c r="AD874">
        <f t="shared" si="297"/>
        <v>0</v>
      </c>
      <c r="AE874">
        <f t="shared" si="298"/>
        <v>0.56666666666666665</v>
      </c>
      <c r="AF874">
        <f t="shared" si="299"/>
        <v>0</v>
      </c>
      <c r="AG874">
        <f t="shared" si="300"/>
        <v>0</v>
      </c>
      <c r="AH874">
        <f t="shared" si="301"/>
        <v>0</v>
      </c>
      <c r="AI874">
        <f t="shared" si="302"/>
        <v>0.21151702786377713</v>
      </c>
      <c r="AJ874">
        <f t="shared" si="303"/>
        <v>0</v>
      </c>
      <c r="AK874">
        <f t="shared" si="304"/>
        <v>0</v>
      </c>
      <c r="AM874">
        <v>193</v>
      </c>
      <c r="AN874">
        <v>393.87755102040819</v>
      </c>
      <c r="AO874">
        <v>0</v>
      </c>
      <c r="AP874">
        <v>0</v>
      </c>
      <c r="AQ874">
        <v>0</v>
      </c>
      <c r="AT874">
        <f t="shared" si="305"/>
        <v>0.676056338028169</v>
      </c>
      <c r="AU874">
        <f t="shared" si="306"/>
        <v>0.14995875327283814</v>
      </c>
      <c r="AV874">
        <f t="shared" si="307"/>
        <v>0</v>
      </c>
      <c r="AW874">
        <f t="shared" si="308"/>
        <v>0</v>
      </c>
      <c r="AX874">
        <f t="shared" si="309"/>
        <v>0</v>
      </c>
    </row>
    <row r="875" spans="2:50" ht="15">
      <c r="B875" s="52">
        <v>2</v>
      </c>
      <c r="C875" s="56">
        <v>0</v>
      </c>
      <c r="D875" s="56">
        <v>0</v>
      </c>
      <c r="E875" s="56">
        <v>0</v>
      </c>
      <c r="F875" s="52">
        <v>7</v>
      </c>
      <c r="G875" s="58">
        <v>0</v>
      </c>
      <c r="H875" s="58">
        <v>0</v>
      </c>
      <c r="I875" s="52">
        <v>2</v>
      </c>
      <c r="J875" s="53">
        <v>0</v>
      </c>
      <c r="K875" s="53">
        <v>0</v>
      </c>
      <c r="L875" s="52">
        <v>35</v>
      </c>
      <c r="M875" s="56">
        <v>0</v>
      </c>
      <c r="N875" s="56">
        <v>0</v>
      </c>
      <c r="O875" s="56">
        <v>0</v>
      </c>
      <c r="P875" s="54">
        <v>66.949999550000001</v>
      </c>
      <c r="Q875" s="54">
        <v>0</v>
      </c>
      <c r="R875" s="55">
        <v>0</v>
      </c>
      <c r="U875">
        <f t="shared" si="288"/>
        <v>0.33333333333333331</v>
      </c>
      <c r="V875">
        <f t="shared" si="289"/>
        <v>0</v>
      </c>
      <c r="W875">
        <f t="shared" si="290"/>
        <v>0</v>
      </c>
      <c r="X875">
        <f t="shared" si="291"/>
        <v>0</v>
      </c>
      <c r="Y875">
        <f t="shared" si="292"/>
        <v>1</v>
      </c>
      <c r="Z875">
        <f t="shared" si="293"/>
        <v>0</v>
      </c>
      <c r="AA875">
        <f t="shared" si="294"/>
        <v>0</v>
      </c>
      <c r="AB875">
        <f t="shared" si="295"/>
        <v>0.5</v>
      </c>
      <c r="AC875">
        <f t="shared" si="296"/>
        <v>0</v>
      </c>
      <c r="AD875">
        <f t="shared" si="297"/>
        <v>0</v>
      </c>
      <c r="AE875">
        <f t="shared" si="298"/>
        <v>0.33333333333333331</v>
      </c>
      <c r="AF875">
        <f t="shared" si="299"/>
        <v>0</v>
      </c>
      <c r="AG875">
        <f t="shared" si="300"/>
        <v>0</v>
      </c>
      <c r="AH875">
        <f t="shared" si="301"/>
        <v>0</v>
      </c>
      <c r="AI875">
        <f t="shared" si="302"/>
        <v>0.36947368421052634</v>
      </c>
      <c r="AJ875">
        <f t="shared" si="303"/>
        <v>0</v>
      </c>
      <c r="AK875">
        <f t="shared" si="304"/>
        <v>0</v>
      </c>
      <c r="AM875">
        <v>157.5</v>
      </c>
      <c r="AN875">
        <v>450.00000000000006</v>
      </c>
      <c r="AO875">
        <v>0</v>
      </c>
      <c r="AP875">
        <v>0</v>
      </c>
      <c r="AQ875">
        <v>0</v>
      </c>
      <c r="AT875">
        <f t="shared" si="305"/>
        <v>0.426056338028169</v>
      </c>
      <c r="AU875">
        <f t="shared" si="306"/>
        <v>0.20913884007029881</v>
      </c>
      <c r="AV875">
        <f t="shared" si="307"/>
        <v>0</v>
      </c>
      <c r="AW875">
        <f t="shared" si="308"/>
        <v>0</v>
      </c>
      <c r="AX875">
        <f t="shared" si="309"/>
        <v>0</v>
      </c>
    </row>
    <row r="876" spans="2:50" ht="15">
      <c r="B876" s="52">
        <v>1</v>
      </c>
      <c r="C876" s="52">
        <v>3.16</v>
      </c>
      <c r="D876" s="56">
        <v>0</v>
      </c>
      <c r="E876" s="52">
        <v>1</v>
      </c>
      <c r="F876" s="52">
        <v>1</v>
      </c>
      <c r="G876" s="53">
        <v>2.59</v>
      </c>
      <c r="H876" s="53">
        <v>2.62</v>
      </c>
      <c r="I876" s="52">
        <v>2</v>
      </c>
      <c r="J876" s="53">
        <v>2.62</v>
      </c>
      <c r="K876" s="53">
        <v>2.62</v>
      </c>
      <c r="L876" s="52">
        <v>50</v>
      </c>
      <c r="M876" s="52">
        <v>1</v>
      </c>
      <c r="N876" s="52">
        <v>20</v>
      </c>
      <c r="O876" s="52">
        <v>28</v>
      </c>
      <c r="P876" s="54">
        <v>58.8399</v>
      </c>
      <c r="Q876" s="54">
        <v>0</v>
      </c>
      <c r="R876" s="55">
        <v>0</v>
      </c>
      <c r="U876">
        <f t="shared" si="288"/>
        <v>0.16666666666666666</v>
      </c>
      <c r="V876">
        <f t="shared" si="289"/>
        <v>0.96048632218844987</v>
      </c>
      <c r="W876">
        <f t="shared" si="290"/>
        <v>0</v>
      </c>
      <c r="X876">
        <f t="shared" si="291"/>
        <v>0.34129692832764502</v>
      </c>
      <c r="Y876">
        <f t="shared" si="292"/>
        <v>0.14285714285714285</v>
      </c>
      <c r="Z876">
        <f t="shared" si="293"/>
        <v>0.7872340425531914</v>
      </c>
      <c r="AA876">
        <f t="shared" si="294"/>
        <v>0.79635258358662619</v>
      </c>
      <c r="AB876">
        <f t="shared" si="295"/>
        <v>0.5</v>
      </c>
      <c r="AC876">
        <f t="shared" si="296"/>
        <v>0.82911392405063289</v>
      </c>
      <c r="AD876">
        <f t="shared" si="297"/>
        <v>0.82911392405063289</v>
      </c>
      <c r="AE876">
        <f t="shared" si="298"/>
        <v>0.58333333333333337</v>
      </c>
      <c r="AF876">
        <f t="shared" si="299"/>
        <v>0.16666666666666666</v>
      </c>
      <c r="AG876">
        <f t="shared" si="300"/>
        <v>0.33333333333333331</v>
      </c>
      <c r="AH876">
        <f t="shared" si="301"/>
        <v>3.6529680365296802E-3</v>
      </c>
      <c r="AI876">
        <f t="shared" si="302"/>
        <v>0.31826625386996904</v>
      </c>
      <c r="AJ876">
        <f t="shared" si="303"/>
        <v>0</v>
      </c>
      <c r="AK876">
        <f t="shared" si="304"/>
        <v>0</v>
      </c>
      <c r="AM876">
        <v>225</v>
      </c>
      <c r="AN876">
        <v>450</v>
      </c>
      <c r="AO876">
        <v>521.38</v>
      </c>
      <c r="AP876">
        <v>1025.3148101265822</v>
      </c>
      <c r="AQ876">
        <v>0</v>
      </c>
      <c r="AT876">
        <f t="shared" si="305"/>
        <v>0.90140845070422537</v>
      </c>
      <c r="AU876">
        <f t="shared" si="306"/>
        <v>0.20913884007029876</v>
      </c>
      <c r="AV876">
        <f t="shared" si="307"/>
        <v>0.36828944394213381</v>
      </c>
      <c r="AW876">
        <f t="shared" si="308"/>
        <v>0.50553428994404792</v>
      </c>
      <c r="AX876">
        <f t="shared" si="309"/>
        <v>0</v>
      </c>
    </row>
    <row r="877" spans="2:50" ht="15">
      <c r="B877" s="52">
        <v>1</v>
      </c>
      <c r="C877" s="52">
        <v>3.16</v>
      </c>
      <c r="D877" s="56">
        <v>0</v>
      </c>
      <c r="E877" s="52">
        <v>1</v>
      </c>
      <c r="F877" s="52">
        <v>1</v>
      </c>
      <c r="G877" s="53">
        <v>2.59</v>
      </c>
      <c r="H877" s="53">
        <v>2.62</v>
      </c>
      <c r="I877" s="52">
        <v>2</v>
      </c>
      <c r="J877" s="53">
        <v>2.62</v>
      </c>
      <c r="K877" s="53">
        <v>2.62</v>
      </c>
      <c r="L877" s="52">
        <v>50</v>
      </c>
      <c r="M877" s="52">
        <v>1</v>
      </c>
      <c r="N877" s="52">
        <v>20</v>
      </c>
      <c r="O877" s="52">
        <v>28</v>
      </c>
      <c r="P877" s="54">
        <v>60.1147645</v>
      </c>
      <c r="Q877" s="54">
        <v>0</v>
      </c>
      <c r="R877" s="55">
        <v>0</v>
      </c>
      <c r="U877">
        <f t="shared" si="288"/>
        <v>0.16666666666666666</v>
      </c>
      <c r="V877">
        <f t="shared" si="289"/>
        <v>0.96048632218844987</v>
      </c>
      <c r="W877">
        <f t="shared" si="290"/>
        <v>0</v>
      </c>
      <c r="X877">
        <f t="shared" si="291"/>
        <v>0.34129692832764502</v>
      </c>
      <c r="Y877">
        <f t="shared" si="292"/>
        <v>0.14285714285714285</v>
      </c>
      <c r="Z877">
        <f t="shared" si="293"/>
        <v>0.7872340425531914</v>
      </c>
      <c r="AA877">
        <f t="shared" si="294"/>
        <v>0.79635258358662619</v>
      </c>
      <c r="AB877">
        <f t="shared" si="295"/>
        <v>0.5</v>
      </c>
      <c r="AC877">
        <f t="shared" si="296"/>
        <v>0.82911392405063289</v>
      </c>
      <c r="AD877">
        <f t="shared" si="297"/>
        <v>0.82911392405063289</v>
      </c>
      <c r="AE877">
        <f t="shared" si="298"/>
        <v>0.58333333333333337</v>
      </c>
      <c r="AF877">
        <f t="shared" si="299"/>
        <v>0.16666666666666666</v>
      </c>
      <c r="AG877">
        <f t="shared" si="300"/>
        <v>0.33333333333333331</v>
      </c>
      <c r="AH877">
        <f t="shared" si="301"/>
        <v>3.6529680365296802E-3</v>
      </c>
      <c r="AI877">
        <f t="shared" si="302"/>
        <v>0.32631578947368417</v>
      </c>
      <c r="AJ877">
        <f t="shared" si="303"/>
        <v>0</v>
      </c>
      <c r="AK877">
        <f t="shared" si="304"/>
        <v>0</v>
      </c>
      <c r="AM877">
        <v>225</v>
      </c>
      <c r="AN877">
        <v>450</v>
      </c>
      <c r="AO877">
        <v>521.38</v>
      </c>
      <c r="AP877">
        <v>1025.3148101265822</v>
      </c>
      <c r="AQ877">
        <v>0</v>
      </c>
      <c r="AT877">
        <f t="shared" si="305"/>
        <v>0.90140845070422537</v>
      </c>
      <c r="AU877">
        <f t="shared" si="306"/>
        <v>0.20913884007029876</v>
      </c>
      <c r="AV877">
        <f t="shared" si="307"/>
        <v>0.36828944394213381</v>
      </c>
      <c r="AW877">
        <f t="shared" si="308"/>
        <v>0.50553428994404792</v>
      </c>
      <c r="AX877">
        <f t="shared" si="309"/>
        <v>0</v>
      </c>
    </row>
    <row r="878" spans="2:50" ht="15">
      <c r="B878" s="52">
        <v>1</v>
      </c>
      <c r="C878" s="52">
        <v>3.16</v>
      </c>
      <c r="D878" s="56">
        <v>0</v>
      </c>
      <c r="E878" s="52">
        <v>1</v>
      </c>
      <c r="F878" s="52">
        <v>1</v>
      </c>
      <c r="G878" s="53">
        <v>2.59</v>
      </c>
      <c r="H878" s="53">
        <v>2.62</v>
      </c>
      <c r="I878" s="52">
        <v>2</v>
      </c>
      <c r="J878" s="53">
        <v>2.62</v>
      </c>
      <c r="K878" s="53">
        <v>2.62</v>
      </c>
      <c r="L878" s="52">
        <v>50</v>
      </c>
      <c r="M878" s="52">
        <v>1</v>
      </c>
      <c r="N878" s="52">
        <v>20</v>
      </c>
      <c r="O878" s="52">
        <v>28</v>
      </c>
      <c r="P878" s="54">
        <v>47.660319000000001</v>
      </c>
      <c r="Q878" s="54">
        <v>0</v>
      </c>
      <c r="R878" s="55">
        <v>0</v>
      </c>
      <c r="U878">
        <f t="shared" si="288"/>
        <v>0.16666666666666666</v>
      </c>
      <c r="V878">
        <f t="shared" si="289"/>
        <v>0.96048632218844987</v>
      </c>
      <c r="W878">
        <f t="shared" si="290"/>
        <v>0</v>
      </c>
      <c r="X878">
        <f t="shared" si="291"/>
        <v>0.34129692832764502</v>
      </c>
      <c r="Y878">
        <f t="shared" si="292"/>
        <v>0.14285714285714285</v>
      </c>
      <c r="Z878">
        <f t="shared" si="293"/>
        <v>0.7872340425531914</v>
      </c>
      <c r="AA878">
        <f t="shared" si="294"/>
        <v>0.79635258358662619</v>
      </c>
      <c r="AB878">
        <f t="shared" si="295"/>
        <v>0.5</v>
      </c>
      <c r="AC878">
        <f t="shared" si="296"/>
        <v>0.82911392405063289</v>
      </c>
      <c r="AD878">
        <f t="shared" si="297"/>
        <v>0.82911392405063289</v>
      </c>
      <c r="AE878">
        <f t="shared" si="298"/>
        <v>0.58333333333333337</v>
      </c>
      <c r="AF878">
        <f t="shared" si="299"/>
        <v>0.16666666666666666</v>
      </c>
      <c r="AG878">
        <f t="shared" si="300"/>
        <v>0.33333333333333331</v>
      </c>
      <c r="AH878">
        <f t="shared" si="301"/>
        <v>3.6529680365296802E-3</v>
      </c>
      <c r="AI878">
        <f t="shared" si="302"/>
        <v>0.24767801857585142</v>
      </c>
      <c r="AJ878">
        <f t="shared" si="303"/>
        <v>0</v>
      </c>
      <c r="AK878">
        <f t="shared" si="304"/>
        <v>0</v>
      </c>
      <c r="AM878">
        <v>225</v>
      </c>
      <c r="AN878">
        <v>450</v>
      </c>
      <c r="AO878">
        <v>521.38</v>
      </c>
      <c r="AP878">
        <v>1025.3148101265822</v>
      </c>
      <c r="AQ878">
        <v>0</v>
      </c>
      <c r="AT878">
        <f t="shared" si="305"/>
        <v>0.90140845070422537</v>
      </c>
      <c r="AU878">
        <f t="shared" si="306"/>
        <v>0.20913884007029876</v>
      </c>
      <c r="AV878">
        <f t="shared" si="307"/>
        <v>0.36828944394213381</v>
      </c>
      <c r="AW878">
        <f t="shared" si="308"/>
        <v>0.50553428994404792</v>
      </c>
      <c r="AX878">
        <f t="shared" si="309"/>
        <v>0</v>
      </c>
    </row>
    <row r="879" spans="2:50" ht="15">
      <c r="B879" s="52">
        <v>1</v>
      </c>
      <c r="C879" s="52">
        <v>3.16</v>
      </c>
      <c r="D879" s="56">
        <v>0</v>
      </c>
      <c r="E879" s="52">
        <v>1</v>
      </c>
      <c r="F879" s="52">
        <v>1</v>
      </c>
      <c r="G879" s="53">
        <v>2.52</v>
      </c>
      <c r="H879" s="53">
        <v>2.5779599999999996</v>
      </c>
      <c r="I879" s="52">
        <v>1</v>
      </c>
      <c r="J879" s="53">
        <v>2.57</v>
      </c>
      <c r="K879" s="53">
        <v>2.61626</v>
      </c>
      <c r="L879" s="52">
        <v>40</v>
      </c>
      <c r="M879" s="52">
        <v>1</v>
      </c>
      <c r="N879" s="52">
        <v>20</v>
      </c>
      <c r="O879" s="52">
        <v>28</v>
      </c>
      <c r="P879" s="54">
        <v>45.502856000000001</v>
      </c>
      <c r="Q879" s="54">
        <v>32.361944999999999</v>
      </c>
      <c r="R879" s="55">
        <v>0</v>
      </c>
      <c r="U879">
        <f t="shared" si="288"/>
        <v>0.16666666666666666</v>
      </c>
      <c r="V879">
        <f t="shared" si="289"/>
        <v>0.96048632218844987</v>
      </c>
      <c r="W879">
        <f t="shared" si="290"/>
        <v>0</v>
      </c>
      <c r="X879">
        <f t="shared" si="291"/>
        <v>0.34129692832764502</v>
      </c>
      <c r="Y879">
        <f t="shared" si="292"/>
        <v>0.14285714285714285</v>
      </c>
      <c r="Z879">
        <f t="shared" si="293"/>
        <v>0.76595744680851063</v>
      </c>
      <c r="AA879">
        <f t="shared" si="294"/>
        <v>0.78357446808510622</v>
      </c>
      <c r="AB879">
        <f t="shared" si="295"/>
        <v>0.25</v>
      </c>
      <c r="AC879">
        <f t="shared" si="296"/>
        <v>0.81329113924050622</v>
      </c>
      <c r="AD879">
        <f t="shared" si="297"/>
        <v>0.82793037974683537</v>
      </c>
      <c r="AE879">
        <f t="shared" si="298"/>
        <v>0.41666666666666669</v>
      </c>
      <c r="AF879">
        <f t="shared" si="299"/>
        <v>0.16666666666666666</v>
      </c>
      <c r="AG879">
        <f t="shared" si="300"/>
        <v>0.33333333333333331</v>
      </c>
      <c r="AH879">
        <f t="shared" si="301"/>
        <v>3.6529680365296802E-3</v>
      </c>
      <c r="AI879">
        <f t="shared" si="302"/>
        <v>0.23405572755417955</v>
      </c>
      <c r="AJ879">
        <f t="shared" si="303"/>
        <v>0.41044776119402981</v>
      </c>
      <c r="AK879">
        <f t="shared" si="304"/>
        <v>0</v>
      </c>
      <c r="AM879">
        <v>173</v>
      </c>
      <c r="AN879">
        <v>432.5</v>
      </c>
      <c r="AO879">
        <v>1045.0313899999999</v>
      </c>
      <c r="AP879">
        <v>632.48582848101239</v>
      </c>
      <c r="AQ879">
        <v>0</v>
      </c>
      <c r="AT879">
        <f t="shared" si="305"/>
        <v>0.53521126760563376</v>
      </c>
      <c r="AU879">
        <f t="shared" si="306"/>
        <v>0.19068541300527239</v>
      </c>
      <c r="AV879">
        <f t="shared" si="307"/>
        <v>0.73818333945524395</v>
      </c>
      <c r="AW879">
        <f t="shared" si="308"/>
        <v>0.3118488790397429</v>
      </c>
      <c r="AX879">
        <f t="shared" si="309"/>
        <v>0</v>
      </c>
    </row>
    <row r="880" spans="2:50" ht="15">
      <c r="B880" s="52">
        <v>1</v>
      </c>
      <c r="C880" s="52">
        <v>3.16</v>
      </c>
      <c r="D880" s="56">
        <v>0</v>
      </c>
      <c r="E880" s="52">
        <v>1</v>
      </c>
      <c r="F880" s="52">
        <v>1</v>
      </c>
      <c r="G880" s="53">
        <v>2.52</v>
      </c>
      <c r="H880" s="53">
        <v>2.5779599999999996</v>
      </c>
      <c r="I880" s="52">
        <v>1</v>
      </c>
      <c r="J880" s="53">
        <v>2.57</v>
      </c>
      <c r="K880" s="53">
        <v>2.61626</v>
      </c>
      <c r="L880" s="52">
        <v>40</v>
      </c>
      <c r="M880" s="52">
        <v>1</v>
      </c>
      <c r="N880" s="52">
        <v>20</v>
      </c>
      <c r="O880" s="52">
        <v>365</v>
      </c>
      <c r="P880" s="54">
        <v>51.190713000000002</v>
      </c>
      <c r="Q880" s="54">
        <v>33.342610000000001</v>
      </c>
      <c r="R880" s="55">
        <v>0</v>
      </c>
      <c r="U880">
        <f t="shared" si="288"/>
        <v>0.16666666666666666</v>
      </c>
      <c r="V880">
        <f t="shared" si="289"/>
        <v>0.96048632218844987</v>
      </c>
      <c r="W880">
        <f t="shared" si="290"/>
        <v>0</v>
      </c>
      <c r="X880">
        <f t="shared" si="291"/>
        <v>0.34129692832764502</v>
      </c>
      <c r="Y880">
        <f t="shared" si="292"/>
        <v>0.14285714285714285</v>
      </c>
      <c r="Z880">
        <f t="shared" si="293"/>
        <v>0.76595744680851063</v>
      </c>
      <c r="AA880">
        <f t="shared" si="294"/>
        <v>0.78357446808510622</v>
      </c>
      <c r="AB880">
        <f t="shared" si="295"/>
        <v>0.25</v>
      </c>
      <c r="AC880">
        <f t="shared" si="296"/>
        <v>0.81329113924050622</v>
      </c>
      <c r="AD880">
        <f t="shared" si="297"/>
        <v>0.82793037974683537</v>
      </c>
      <c r="AE880">
        <f t="shared" si="298"/>
        <v>0.41666666666666669</v>
      </c>
      <c r="AF880">
        <f t="shared" si="299"/>
        <v>0.16666666666666666</v>
      </c>
      <c r="AG880">
        <f t="shared" si="300"/>
        <v>0.33333333333333331</v>
      </c>
      <c r="AH880">
        <f t="shared" si="301"/>
        <v>4.7619047619047616E-2</v>
      </c>
      <c r="AI880">
        <f t="shared" si="302"/>
        <v>0.26996904024767804</v>
      </c>
      <c r="AJ880">
        <f t="shared" si="303"/>
        <v>0.4228855721393035</v>
      </c>
      <c r="AK880">
        <f t="shared" si="304"/>
        <v>0</v>
      </c>
      <c r="AM880">
        <v>173</v>
      </c>
      <c r="AN880">
        <v>432.5</v>
      </c>
      <c r="AO880">
        <v>1045.0313899999999</v>
      </c>
      <c r="AP880">
        <v>632.48582848101239</v>
      </c>
      <c r="AQ880">
        <v>0</v>
      </c>
      <c r="AT880">
        <f t="shared" si="305"/>
        <v>0.53521126760563376</v>
      </c>
      <c r="AU880">
        <f t="shared" si="306"/>
        <v>0.19068541300527239</v>
      </c>
      <c r="AV880">
        <f t="shared" si="307"/>
        <v>0.73818333945524395</v>
      </c>
      <c r="AW880">
        <f t="shared" si="308"/>
        <v>0.3118488790397429</v>
      </c>
      <c r="AX880">
        <f t="shared" si="309"/>
        <v>0</v>
      </c>
    </row>
    <row r="881" spans="2:50" ht="15">
      <c r="B881" s="52">
        <v>1</v>
      </c>
      <c r="C881" s="52">
        <v>3.16</v>
      </c>
      <c r="D881" s="56">
        <v>0</v>
      </c>
      <c r="E881" s="52">
        <v>1</v>
      </c>
      <c r="F881" s="52">
        <v>1</v>
      </c>
      <c r="G881" s="53">
        <v>2.52</v>
      </c>
      <c r="H881" s="53">
        <v>2.5779599999999996</v>
      </c>
      <c r="I881" s="52">
        <v>1</v>
      </c>
      <c r="J881" s="53">
        <v>2.57</v>
      </c>
      <c r="K881" s="53">
        <v>2.61626</v>
      </c>
      <c r="L881" s="52">
        <v>40</v>
      </c>
      <c r="M881" s="52">
        <v>1</v>
      </c>
      <c r="N881" s="52">
        <v>20</v>
      </c>
      <c r="O881" s="52">
        <v>730</v>
      </c>
      <c r="P881" s="54">
        <v>51.877178499999999</v>
      </c>
      <c r="Q881" s="54">
        <v>34.323274999999995</v>
      </c>
      <c r="R881" s="55">
        <v>0</v>
      </c>
      <c r="U881">
        <f t="shared" si="288"/>
        <v>0.16666666666666666</v>
      </c>
      <c r="V881">
        <f t="shared" si="289"/>
        <v>0.96048632218844987</v>
      </c>
      <c r="W881">
        <f t="shared" si="290"/>
        <v>0</v>
      </c>
      <c r="X881">
        <f t="shared" si="291"/>
        <v>0.34129692832764502</v>
      </c>
      <c r="Y881">
        <f t="shared" si="292"/>
        <v>0.14285714285714285</v>
      </c>
      <c r="Z881">
        <f t="shared" si="293"/>
        <v>0.76595744680851063</v>
      </c>
      <c r="AA881">
        <f t="shared" si="294"/>
        <v>0.78357446808510622</v>
      </c>
      <c r="AB881">
        <f t="shared" si="295"/>
        <v>0.25</v>
      </c>
      <c r="AC881">
        <f t="shared" si="296"/>
        <v>0.81329113924050622</v>
      </c>
      <c r="AD881">
        <f t="shared" si="297"/>
        <v>0.82793037974683537</v>
      </c>
      <c r="AE881">
        <f t="shared" si="298"/>
        <v>0.41666666666666669</v>
      </c>
      <c r="AF881">
        <f t="shared" si="299"/>
        <v>0.16666666666666666</v>
      </c>
      <c r="AG881">
        <f t="shared" si="300"/>
        <v>0.33333333333333331</v>
      </c>
      <c r="AH881">
        <f t="shared" si="301"/>
        <v>9.5238095238095233E-2</v>
      </c>
      <c r="AI881">
        <f t="shared" si="302"/>
        <v>0.27430340557275545</v>
      </c>
      <c r="AJ881">
        <f t="shared" si="303"/>
        <v>0.43532338308457702</v>
      </c>
      <c r="AK881">
        <f t="shared" si="304"/>
        <v>0</v>
      </c>
      <c r="AM881">
        <v>173</v>
      </c>
      <c r="AN881">
        <v>432.5</v>
      </c>
      <c r="AO881">
        <v>1045.0313899999999</v>
      </c>
      <c r="AP881">
        <v>632.48582848101239</v>
      </c>
      <c r="AQ881">
        <v>0</v>
      </c>
      <c r="AT881">
        <f t="shared" si="305"/>
        <v>0.53521126760563376</v>
      </c>
      <c r="AU881">
        <f t="shared" si="306"/>
        <v>0.19068541300527239</v>
      </c>
      <c r="AV881">
        <f t="shared" si="307"/>
        <v>0.73818333945524395</v>
      </c>
      <c r="AW881">
        <f t="shared" si="308"/>
        <v>0.3118488790397429</v>
      </c>
      <c r="AX881">
        <f t="shared" si="309"/>
        <v>0</v>
      </c>
    </row>
    <row r="882" spans="2:50" ht="15">
      <c r="B882" s="52">
        <v>1</v>
      </c>
      <c r="C882" s="52">
        <v>3.16</v>
      </c>
      <c r="D882" s="56">
        <v>0</v>
      </c>
      <c r="E882" s="52">
        <v>1</v>
      </c>
      <c r="F882" s="52">
        <v>1</v>
      </c>
      <c r="G882" s="53">
        <v>2.52</v>
      </c>
      <c r="H882" s="53">
        <v>2.5779599999999996</v>
      </c>
      <c r="I882" s="52">
        <v>1</v>
      </c>
      <c r="J882" s="53">
        <v>2.57</v>
      </c>
      <c r="K882" s="53">
        <v>2.61626</v>
      </c>
      <c r="L882" s="52">
        <v>50</v>
      </c>
      <c r="M882" s="52">
        <v>1</v>
      </c>
      <c r="N882" s="52">
        <v>20</v>
      </c>
      <c r="O882" s="52">
        <v>28</v>
      </c>
      <c r="P882" s="54">
        <v>28.439285000000002</v>
      </c>
      <c r="Q882" s="54">
        <v>25.49729</v>
      </c>
      <c r="R882" s="55">
        <v>0</v>
      </c>
      <c r="U882">
        <f t="shared" si="288"/>
        <v>0.16666666666666666</v>
      </c>
      <c r="V882">
        <f t="shared" si="289"/>
        <v>0.96048632218844987</v>
      </c>
      <c r="W882">
        <f t="shared" si="290"/>
        <v>0</v>
      </c>
      <c r="X882">
        <f t="shared" si="291"/>
        <v>0.34129692832764502</v>
      </c>
      <c r="Y882">
        <f t="shared" si="292"/>
        <v>0.14285714285714285</v>
      </c>
      <c r="Z882">
        <f t="shared" si="293"/>
        <v>0.76595744680851063</v>
      </c>
      <c r="AA882">
        <f t="shared" si="294"/>
        <v>0.78357446808510622</v>
      </c>
      <c r="AB882">
        <f t="shared" si="295"/>
        <v>0.25</v>
      </c>
      <c r="AC882">
        <f t="shared" si="296"/>
        <v>0.81329113924050622</v>
      </c>
      <c r="AD882">
        <f t="shared" si="297"/>
        <v>0.82793037974683537</v>
      </c>
      <c r="AE882">
        <f t="shared" si="298"/>
        <v>0.58333333333333337</v>
      </c>
      <c r="AF882">
        <f t="shared" si="299"/>
        <v>0.16666666666666666</v>
      </c>
      <c r="AG882">
        <f t="shared" si="300"/>
        <v>0.33333333333333331</v>
      </c>
      <c r="AH882">
        <f t="shared" si="301"/>
        <v>3.6529680365296802E-3</v>
      </c>
      <c r="AI882">
        <f t="shared" si="302"/>
        <v>0.12631578947368421</v>
      </c>
      <c r="AJ882">
        <f t="shared" si="303"/>
        <v>0.3233830845771144</v>
      </c>
      <c r="AK882">
        <f t="shared" si="304"/>
        <v>0</v>
      </c>
      <c r="AM882">
        <v>161</v>
      </c>
      <c r="AN882">
        <v>322</v>
      </c>
      <c r="AO882">
        <v>1045.0313899999999</v>
      </c>
      <c r="AP882">
        <v>742.01130455696205</v>
      </c>
      <c r="AQ882">
        <v>0</v>
      </c>
      <c r="AT882">
        <f t="shared" si="305"/>
        <v>0.45070422535211269</v>
      </c>
      <c r="AU882">
        <f t="shared" si="306"/>
        <v>7.4165202108963074E-2</v>
      </c>
      <c r="AV882">
        <f t="shared" si="307"/>
        <v>0.73818333945524395</v>
      </c>
      <c r="AW882">
        <f t="shared" si="308"/>
        <v>0.36585071655538687</v>
      </c>
      <c r="AX882">
        <f t="shared" si="309"/>
        <v>0</v>
      </c>
    </row>
    <row r="883" spans="2:50" ht="15">
      <c r="B883" s="52">
        <v>1</v>
      </c>
      <c r="C883" s="52">
        <v>3.16</v>
      </c>
      <c r="D883" s="56">
        <v>0</v>
      </c>
      <c r="E883" s="52">
        <v>1</v>
      </c>
      <c r="F883" s="52">
        <v>1</v>
      </c>
      <c r="G883" s="53">
        <v>2.52</v>
      </c>
      <c r="H883" s="53">
        <v>2.5779599999999996</v>
      </c>
      <c r="I883" s="52">
        <v>1</v>
      </c>
      <c r="J883" s="53">
        <v>2.57</v>
      </c>
      <c r="K883" s="53">
        <v>2.61626</v>
      </c>
      <c r="L883" s="52">
        <v>50</v>
      </c>
      <c r="M883" s="52">
        <v>1</v>
      </c>
      <c r="N883" s="52">
        <v>20</v>
      </c>
      <c r="O883" s="52">
        <v>365</v>
      </c>
      <c r="P883" s="54">
        <v>35.696206000000004</v>
      </c>
      <c r="Q883" s="54">
        <v>28.439284999999998</v>
      </c>
      <c r="R883" s="55">
        <v>0</v>
      </c>
      <c r="U883">
        <f t="shared" si="288"/>
        <v>0.16666666666666666</v>
      </c>
      <c r="V883">
        <f t="shared" si="289"/>
        <v>0.96048632218844987</v>
      </c>
      <c r="W883">
        <f t="shared" si="290"/>
        <v>0</v>
      </c>
      <c r="X883">
        <f t="shared" si="291"/>
        <v>0.34129692832764502</v>
      </c>
      <c r="Y883">
        <f t="shared" si="292"/>
        <v>0.14285714285714285</v>
      </c>
      <c r="Z883">
        <f t="shared" si="293"/>
        <v>0.76595744680851063</v>
      </c>
      <c r="AA883">
        <f t="shared" si="294"/>
        <v>0.78357446808510622</v>
      </c>
      <c r="AB883">
        <f t="shared" si="295"/>
        <v>0.25</v>
      </c>
      <c r="AC883">
        <f t="shared" si="296"/>
        <v>0.81329113924050622</v>
      </c>
      <c r="AD883">
        <f t="shared" si="297"/>
        <v>0.82793037974683537</v>
      </c>
      <c r="AE883">
        <f t="shared" si="298"/>
        <v>0.58333333333333337</v>
      </c>
      <c r="AF883">
        <f t="shared" si="299"/>
        <v>0.16666666666666666</v>
      </c>
      <c r="AG883">
        <f t="shared" si="300"/>
        <v>0.33333333333333331</v>
      </c>
      <c r="AH883">
        <f t="shared" si="301"/>
        <v>4.7619047619047616E-2</v>
      </c>
      <c r="AI883">
        <f t="shared" si="302"/>
        <v>0.17213622291021674</v>
      </c>
      <c r="AJ883">
        <f t="shared" si="303"/>
        <v>0.36069651741293529</v>
      </c>
      <c r="AK883">
        <f t="shared" si="304"/>
        <v>0</v>
      </c>
      <c r="AM883">
        <v>161</v>
      </c>
      <c r="AN883">
        <v>322</v>
      </c>
      <c r="AO883">
        <v>1045.0313899999999</v>
      </c>
      <c r="AP883">
        <v>742.01130455696205</v>
      </c>
      <c r="AQ883">
        <v>0</v>
      </c>
      <c r="AT883">
        <f t="shared" si="305"/>
        <v>0.45070422535211269</v>
      </c>
      <c r="AU883">
        <f t="shared" si="306"/>
        <v>7.4165202108963074E-2</v>
      </c>
      <c r="AV883">
        <f t="shared" si="307"/>
        <v>0.73818333945524395</v>
      </c>
      <c r="AW883">
        <f t="shared" si="308"/>
        <v>0.36585071655538687</v>
      </c>
      <c r="AX883">
        <f t="shared" si="309"/>
        <v>0</v>
      </c>
    </row>
    <row r="884" spans="2:50" ht="15">
      <c r="B884" s="52">
        <v>1</v>
      </c>
      <c r="C884" s="52">
        <v>3.16</v>
      </c>
      <c r="D884" s="56">
        <v>0</v>
      </c>
      <c r="E884" s="52">
        <v>1</v>
      </c>
      <c r="F884" s="52">
        <v>1</v>
      </c>
      <c r="G884" s="53">
        <v>2.52</v>
      </c>
      <c r="H884" s="53">
        <v>2.5779599999999996</v>
      </c>
      <c r="I884" s="52">
        <v>1</v>
      </c>
      <c r="J884" s="53">
        <v>2.57</v>
      </c>
      <c r="K884" s="53">
        <v>2.61626</v>
      </c>
      <c r="L884" s="52">
        <v>50</v>
      </c>
      <c r="M884" s="52">
        <v>1</v>
      </c>
      <c r="N884" s="52">
        <v>20</v>
      </c>
      <c r="O884" s="52">
        <v>730</v>
      </c>
      <c r="P884" s="54">
        <v>36.480738000000002</v>
      </c>
      <c r="Q884" s="54">
        <v>29.41995</v>
      </c>
      <c r="R884" s="55">
        <v>0</v>
      </c>
      <c r="U884">
        <f t="shared" si="288"/>
        <v>0.16666666666666666</v>
      </c>
      <c r="V884">
        <f t="shared" si="289"/>
        <v>0.96048632218844987</v>
      </c>
      <c r="W884">
        <f t="shared" si="290"/>
        <v>0</v>
      </c>
      <c r="X884">
        <f t="shared" si="291"/>
        <v>0.34129692832764502</v>
      </c>
      <c r="Y884">
        <f t="shared" si="292"/>
        <v>0.14285714285714285</v>
      </c>
      <c r="Z884">
        <f t="shared" si="293"/>
        <v>0.76595744680851063</v>
      </c>
      <c r="AA884">
        <f t="shared" si="294"/>
        <v>0.78357446808510622</v>
      </c>
      <c r="AB884">
        <f t="shared" si="295"/>
        <v>0.25</v>
      </c>
      <c r="AC884">
        <f t="shared" si="296"/>
        <v>0.81329113924050622</v>
      </c>
      <c r="AD884">
        <f t="shared" si="297"/>
        <v>0.82793037974683537</v>
      </c>
      <c r="AE884">
        <f t="shared" si="298"/>
        <v>0.58333333333333337</v>
      </c>
      <c r="AF884">
        <f t="shared" si="299"/>
        <v>0.16666666666666666</v>
      </c>
      <c r="AG884">
        <f t="shared" si="300"/>
        <v>0.33333333333333331</v>
      </c>
      <c r="AH884">
        <f t="shared" si="301"/>
        <v>9.5238095238095233E-2</v>
      </c>
      <c r="AI884">
        <f t="shared" si="302"/>
        <v>0.17708978328173375</v>
      </c>
      <c r="AJ884">
        <f t="shared" si="303"/>
        <v>0.37313432835820892</v>
      </c>
      <c r="AK884">
        <f t="shared" si="304"/>
        <v>0</v>
      </c>
      <c r="AM884">
        <v>161</v>
      </c>
      <c r="AN884">
        <v>322</v>
      </c>
      <c r="AO884">
        <v>1045.0313899999999</v>
      </c>
      <c r="AP884">
        <v>742.01130455696205</v>
      </c>
      <c r="AQ884">
        <v>0</v>
      </c>
      <c r="AT884">
        <f t="shared" si="305"/>
        <v>0.45070422535211269</v>
      </c>
      <c r="AU884">
        <f t="shared" si="306"/>
        <v>7.4165202108963074E-2</v>
      </c>
      <c r="AV884">
        <f t="shared" si="307"/>
        <v>0.73818333945524395</v>
      </c>
      <c r="AW884">
        <f t="shared" si="308"/>
        <v>0.36585071655538687</v>
      </c>
      <c r="AX884">
        <f t="shared" si="309"/>
        <v>0</v>
      </c>
    </row>
    <row r="885" spans="2:50" ht="15">
      <c r="B885" s="52">
        <v>1</v>
      </c>
      <c r="C885" s="52">
        <v>3.16</v>
      </c>
      <c r="D885" s="52">
        <v>2</v>
      </c>
      <c r="E885" s="52">
        <v>2.91</v>
      </c>
      <c r="F885" s="52">
        <v>1</v>
      </c>
      <c r="G885" s="53">
        <v>2.52</v>
      </c>
      <c r="H885" s="53">
        <v>2.5779599999999996</v>
      </c>
      <c r="I885" s="52">
        <v>1</v>
      </c>
      <c r="J885" s="53">
        <v>2.57</v>
      </c>
      <c r="K885" s="53">
        <v>2.61626</v>
      </c>
      <c r="L885" s="52">
        <v>40</v>
      </c>
      <c r="M885" s="52">
        <v>1</v>
      </c>
      <c r="N885" s="52">
        <v>20</v>
      </c>
      <c r="O885" s="52">
        <v>28</v>
      </c>
      <c r="P885" s="54">
        <v>50.602314</v>
      </c>
      <c r="Q885" s="54">
        <v>34.323274999999995</v>
      </c>
      <c r="R885" s="55">
        <v>0</v>
      </c>
      <c r="U885">
        <f t="shared" si="288"/>
        <v>0.16666666666666666</v>
      </c>
      <c r="V885">
        <f t="shared" si="289"/>
        <v>0.96048632218844987</v>
      </c>
      <c r="W885">
        <f t="shared" si="290"/>
        <v>0.5</v>
      </c>
      <c r="X885">
        <f t="shared" si="291"/>
        <v>0.99317406143344711</v>
      </c>
      <c r="Y885">
        <f t="shared" si="292"/>
        <v>0.14285714285714285</v>
      </c>
      <c r="Z885">
        <f t="shared" si="293"/>
        <v>0.76595744680851063</v>
      </c>
      <c r="AA885">
        <f t="shared" si="294"/>
        <v>0.78357446808510622</v>
      </c>
      <c r="AB885">
        <f t="shared" si="295"/>
        <v>0.25</v>
      </c>
      <c r="AC885">
        <f t="shared" si="296"/>
        <v>0.81329113924050622</v>
      </c>
      <c r="AD885">
        <f t="shared" si="297"/>
        <v>0.82793037974683537</v>
      </c>
      <c r="AE885">
        <f t="shared" si="298"/>
        <v>0.41666666666666669</v>
      </c>
      <c r="AF885">
        <f t="shared" si="299"/>
        <v>0.16666666666666666</v>
      </c>
      <c r="AG885">
        <f t="shared" si="300"/>
        <v>0.33333333333333331</v>
      </c>
      <c r="AH885">
        <f t="shared" si="301"/>
        <v>3.6529680365296802E-3</v>
      </c>
      <c r="AI885">
        <f t="shared" si="302"/>
        <v>0.26625386996904021</v>
      </c>
      <c r="AJ885">
        <f t="shared" si="303"/>
        <v>0.43532338308457702</v>
      </c>
      <c r="AK885">
        <f t="shared" si="304"/>
        <v>0</v>
      </c>
      <c r="AM885">
        <v>173</v>
      </c>
      <c r="AN885">
        <v>432.5</v>
      </c>
      <c r="AO885">
        <v>1045.0313899999999</v>
      </c>
      <c r="AP885">
        <v>599.69946373874461</v>
      </c>
      <c r="AQ885">
        <v>43.25</v>
      </c>
      <c r="AT885">
        <f t="shared" si="305"/>
        <v>0.53521126760563376</v>
      </c>
      <c r="AU885">
        <f t="shared" si="306"/>
        <v>0.19068541300527239</v>
      </c>
      <c r="AV885">
        <f t="shared" si="307"/>
        <v>0.73818333945524395</v>
      </c>
      <c r="AW885">
        <f t="shared" si="308"/>
        <v>0.29568347163888553</v>
      </c>
      <c r="AX885">
        <f t="shared" si="309"/>
        <v>0.10297619047619047</v>
      </c>
    </row>
    <row r="886" spans="2:50" ht="15">
      <c r="B886" s="52">
        <v>1</v>
      </c>
      <c r="C886" s="52">
        <v>3.16</v>
      </c>
      <c r="D886" s="52">
        <v>2</v>
      </c>
      <c r="E886" s="52">
        <v>2.91</v>
      </c>
      <c r="F886" s="52">
        <v>1</v>
      </c>
      <c r="G886" s="53">
        <v>2.52</v>
      </c>
      <c r="H886" s="53">
        <v>2.5779599999999996</v>
      </c>
      <c r="I886" s="52">
        <v>1</v>
      </c>
      <c r="J886" s="53">
        <v>2.57</v>
      </c>
      <c r="K886" s="53">
        <v>2.61626</v>
      </c>
      <c r="L886" s="52">
        <v>40</v>
      </c>
      <c r="M886" s="52">
        <v>1</v>
      </c>
      <c r="N886" s="52">
        <v>20</v>
      </c>
      <c r="O886" s="52">
        <v>365</v>
      </c>
      <c r="P886" s="54">
        <v>59.820565000000002</v>
      </c>
      <c r="Q886" s="54">
        <v>37.265270000000001</v>
      </c>
      <c r="R886" s="55">
        <v>0</v>
      </c>
      <c r="U886">
        <f t="shared" si="288"/>
        <v>0.16666666666666666</v>
      </c>
      <c r="V886">
        <f t="shared" si="289"/>
        <v>0.96048632218844987</v>
      </c>
      <c r="W886">
        <f t="shared" si="290"/>
        <v>0.5</v>
      </c>
      <c r="X886">
        <f t="shared" si="291"/>
        <v>0.99317406143344711</v>
      </c>
      <c r="Y886">
        <f t="shared" si="292"/>
        <v>0.14285714285714285</v>
      </c>
      <c r="Z886">
        <f t="shared" si="293"/>
        <v>0.76595744680851063</v>
      </c>
      <c r="AA886">
        <f t="shared" si="294"/>
        <v>0.78357446808510622</v>
      </c>
      <c r="AB886">
        <f t="shared" si="295"/>
        <v>0.25</v>
      </c>
      <c r="AC886">
        <f t="shared" si="296"/>
        <v>0.81329113924050622</v>
      </c>
      <c r="AD886">
        <f t="shared" si="297"/>
        <v>0.82793037974683537</v>
      </c>
      <c r="AE886">
        <f t="shared" si="298"/>
        <v>0.41666666666666669</v>
      </c>
      <c r="AF886">
        <f t="shared" si="299"/>
        <v>0.16666666666666666</v>
      </c>
      <c r="AG886">
        <f t="shared" si="300"/>
        <v>0.33333333333333331</v>
      </c>
      <c r="AH886">
        <f t="shared" si="301"/>
        <v>4.7619047619047616E-2</v>
      </c>
      <c r="AI886">
        <f t="shared" si="302"/>
        <v>0.32445820433436534</v>
      </c>
      <c r="AJ886">
        <f t="shared" si="303"/>
        <v>0.47263681592039802</v>
      </c>
      <c r="AK886">
        <f t="shared" si="304"/>
        <v>0</v>
      </c>
      <c r="AM886">
        <v>173</v>
      </c>
      <c r="AN886">
        <v>432.5</v>
      </c>
      <c r="AO886">
        <v>1045.0313899999999</v>
      </c>
      <c r="AP886">
        <v>599.69946373874461</v>
      </c>
      <c r="AQ886">
        <v>43.25</v>
      </c>
      <c r="AT886">
        <f t="shared" si="305"/>
        <v>0.53521126760563376</v>
      </c>
      <c r="AU886">
        <f t="shared" si="306"/>
        <v>0.19068541300527239</v>
      </c>
      <c r="AV886">
        <f t="shared" si="307"/>
        <v>0.73818333945524395</v>
      </c>
      <c r="AW886">
        <f t="shared" si="308"/>
        <v>0.29568347163888553</v>
      </c>
      <c r="AX886">
        <f t="shared" si="309"/>
        <v>0.10297619047619047</v>
      </c>
    </row>
    <row r="887" spans="2:50" ht="15">
      <c r="B887" s="52">
        <v>1</v>
      </c>
      <c r="C887" s="52">
        <v>3.16</v>
      </c>
      <c r="D887" s="52">
        <v>2</v>
      </c>
      <c r="E887" s="52">
        <v>2.91</v>
      </c>
      <c r="F887" s="52">
        <v>1</v>
      </c>
      <c r="G887" s="53">
        <v>2.52</v>
      </c>
      <c r="H887" s="53">
        <v>2.5779599999999996</v>
      </c>
      <c r="I887" s="52">
        <v>1</v>
      </c>
      <c r="J887" s="53">
        <v>2.57</v>
      </c>
      <c r="K887" s="53">
        <v>2.61626</v>
      </c>
      <c r="L887" s="52">
        <v>40</v>
      </c>
      <c r="M887" s="52">
        <v>1</v>
      </c>
      <c r="N887" s="52">
        <v>20</v>
      </c>
      <c r="O887" s="52">
        <v>730</v>
      </c>
      <c r="P887" s="54">
        <v>62.174160999999998</v>
      </c>
      <c r="Q887" s="54">
        <v>38.245934999999996</v>
      </c>
      <c r="R887" s="55">
        <v>0</v>
      </c>
      <c r="U887">
        <f t="shared" si="288"/>
        <v>0.16666666666666666</v>
      </c>
      <c r="V887">
        <f t="shared" si="289"/>
        <v>0.96048632218844987</v>
      </c>
      <c r="W887">
        <f t="shared" si="290"/>
        <v>0.5</v>
      </c>
      <c r="X887">
        <f t="shared" si="291"/>
        <v>0.99317406143344711</v>
      </c>
      <c r="Y887">
        <f t="shared" si="292"/>
        <v>0.14285714285714285</v>
      </c>
      <c r="Z887">
        <f t="shared" si="293"/>
        <v>0.76595744680851063</v>
      </c>
      <c r="AA887">
        <f t="shared" si="294"/>
        <v>0.78357446808510622</v>
      </c>
      <c r="AB887">
        <f t="shared" si="295"/>
        <v>0.25</v>
      </c>
      <c r="AC887">
        <f t="shared" si="296"/>
        <v>0.81329113924050622</v>
      </c>
      <c r="AD887">
        <f t="shared" si="297"/>
        <v>0.82793037974683537</v>
      </c>
      <c r="AE887">
        <f t="shared" si="298"/>
        <v>0.41666666666666669</v>
      </c>
      <c r="AF887">
        <f t="shared" si="299"/>
        <v>0.16666666666666666</v>
      </c>
      <c r="AG887">
        <f t="shared" si="300"/>
        <v>0.33333333333333331</v>
      </c>
      <c r="AH887">
        <f t="shared" si="301"/>
        <v>9.5238095238095233E-2</v>
      </c>
      <c r="AI887">
        <f t="shared" si="302"/>
        <v>0.33931888544891642</v>
      </c>
      <c r="AJ887">
        <f t="shared" si="303"/>
        <v>0.4850746268656716</v>
      </c>
      <c r="AK887">
        <f t="shared" si="304"/>
        <v>0</v>
      </c>
      <c r="AM887">
        <v>173</v>
      </c>
      <c r="AN887">
        <v>432.5</v>
      </c>
      <c r="AO887">
        <v>1045.0313899999999</v>
      </c>
      <c r="AP887">
        <v>599.69946373874461</v>
      </c>
      <c r="AQ887">
        <v>43.25</v>
      </c>
      <c r="AT887">
        <f t="shared" si="305"/>
        <v>0.53521126760563376</v>
      </c>
      <c r="AU887">
        <f t="shared" si="306"/>
        <v>0.19068541300527239</v>
      </c>
      <c r="AV887">
        <f t="shared" si="307"/>
        <v>0.73818333945524395</v>
      </c>
      <c r="AW887">
        <f t="shared" si="308"/>
        <v>0.29568347163888553</v>
      </c>
      <c r="AX887">
        <f t="shared" si="309"/>
        <v>0.10297619047619047</v>
      </c>
    </row>
    <row r="888" spans="2:50" ht="15">
      <c r="B888" s="52">
        <v>1</v>
      </c>
      <c r="C888" s="52">
        <v>3.16</v>
      </c>
      <c r="D888" s="52">
        <v>2</v>
      </c>
      <c r="E888" s="52">
        <v>2.91</v>
      </c>
      <c r="F888" s="52">
        <v>1</v>
      </c>
      <c r="G888" s="53">
        <v>2.52</v>
      </c>
      <c r="H888" s="53">
        <v>2.5779599999999996</v>
      </c>
      <c r="I888" s="52">
        <v>1</v>
      </c>
      <c r="J888" s="53">
        <v>2.57</v>
      </c>
      <c r="K888" s="53">
        <v>2.61626</v>
      </c>
      <c r="L888" s="52">
        <v>50</v>
      </c>
      <c r="M888" s="52">
        <v>1</v>
      </c>
      <c r="N888" s="52">
        <v>20</v>
      </c>
      <c r="O888" s="52">
        <v>28</v>
      </c>
      <c r="P888" s="54">
        <v>32.165812000000003</v>
      </c>
      <c r="Q888" s="54">
        <v>27.45862</v>
      </c>
      <c r="R888" s="55">
        <v>0</v>
      </c>
      <c r="U888">
        <f t="shared" si="288"/>
        <v>0.16666666666666666</v>
      </c>
      <c r="V888">
        <f t="shared" si="289"/>
        <v>0.96048632218844987</v>
      </c>
      <c r="W888">
        <f t="shared" si="290"/>
        <v>0.5</v>
      </c>
      <c r="X888">
        <f t="shared" si="291"/>
        <v>0.99317406143344711</v>
      </c>
      <c r="Y888">
        <f t="shared" si="292"/>
        <v>0.14285714285714285</v>
      </c>
      <c r="Z888">
        <f t="shared" si="293"/>
        <v>0.76595744680851063</v>
      </c>
      <c r="AA888">
        <f t="shared" si="294"/>
        <v>0.78357446808510622</v>
      </c>
      <c r="AB888">
        <f t="shared" si="295"/>
        <v>0.25</v>
      </c>
      <c r="AC888">
        <f t="shared" si="296"/>
        <v>0.81329113924050622</v>
      </c>
      <c r="AD888">
        <f t="shared" si="297"/>
        <v>0.82793037974683537</v>
      </c>
      <c r="AE888">
        <f t="shared" si="298"/>
        <v>0.58333333333333337</v>
      </c>
      <c r="AF888">
        <f t="shared" si="299"/>
        <v>0.16666666666666666</v>
      </c>
      <c r="AG888">
        <f t="shared" si="300"/>
        <v>0.33333333333333331</v>
      </c>
      <c r="AH888">
        <f t="shared" si="301"/>
        <v>3.6529680365296802E-3</v>
      </c>
      <c r="AI888">
        <f t="shared" si="302"/>
        <v>0.1498452012383901</v>
      </c>
      <c r="AJ888">
        <f t="shared" si="303"/>
        <v>0.34825870646766166</v>
      </c>
      <c r="AK888">
        <f t="shared" si="304"/>
        <v>0</v>
      </c>
      <c r="AM888">
        <v>161</v>
      </c>
      <c r="AN888">
        <v>322</v>
      </c>
      <c r="AO888">
        <v>1045.0313899999999</v>
      </c>
      <c r="AP888">
        <v>713.80609630953927</v>
      </c>
      <c r="AQ888">
        <v>32.200000000000003</v>
      </c>
      <c r="AT888">
        <f t="shared" si="305"/>
        <v>0.45070422535211269</v>
      </c>
      <c r="AU888">
        <f t="shared" si="306"/>
        <v>7.4165202108963074E-2</v>
      </c>
      <c r="AV888">
        <f t="shared" si="307"/>
        <v>0.73818333945524395</v>
      </c>
      <c r="AW888">
        <f t="shared" si="308"/>
        <v>0.35194406097677045</v>
      </c>
      <c r="AX888">
        <f t="shared" si="309"/>
        <v>7.6666666666666675E-2</v>
      </c>
    </row>
    <row r="889" spans="2:50" ht="15">
      <c r="B889" s="52">
        <v>1</v>
      </c>
      <c r="C889" s="52">
        <v>3.16</v>
      </c>
      <c r="D889" s="52">
        <v>2</v>
      </c>
      <c r="E889" s="52">
        <v>2.91</v>
      </c>
      <c r="F889" s="52">
        <v>1</v>
      </c>
      <c r="G889" s="53">
        <v>2.52</v>
      </c>
      <c r="H889" s="53">
        <v>2.5779599999999996</v>
      </c>
      <c r="I889" s="52">
        <v>1</v>
      </c>
      <c r="J889" s="53">
        <v>2.57</v>
      </c>
      <c r="K889" s="53">
        <v>2.61626</v>
      </c>
      <c r="L889" s="52">
        <v>50</v>
      </c>
      <c r="M889" s="52">
        <v>1</v>
      </c>
      <c r="N889" s="52">
        <v>20</v>
      </c>
      <c r="O889" s="52">
        <v>365</v>
      </c>
      <c r="P889" s="54">
        <v>38.638201000000002</v>
      </c>
      <c r="Q889" s="54">
        <v>29.41995</v>
      </c>
      <c r="R889" s="55">
        <v>0</v>
      </c>
      <c r="U889">
        <f t="shared" si="288"/>
        <v>0.16666666666666666</v>
      </c>
      <c r="V889">
        <f t="shared" si="289"/>
        <v>0.96048632218844987</v>
      </c>
      <c r="W889">
        <f t="shared" si="290"/>
        <v>0.5</v>
      </c>
      <c r="X889">
        <f t="shared" si="291"/>
        <v>0.99317406143344711</v>
      </c>
      <c r="Y889">
        <f t="shared" si="292"/>
        <v>0.14285714285714285</v>
      </c>
      <c r="Z889">
        <f t="shared" si="293"/>
        <v>0.76595744680851063</v>
      </c>
      <c r="AA889">
        <f t="shared" si="294"/>
        <v>0.78357446808510622</v>
      </c>
      <c r="AB889">
        <f t="shared" si="295"/>
        <v>0.25</v>
      </c>
      <c r="AC889">
        <f t="shared" si="296"/>
        <v>0.81329113924050622</v>
      </c>
      <c r="AD889">
        <f t="shared" si="297"/>
        <v>0.82793037974683537</v>
      </c>
      <c r="AE889">
        <f t="shared" si="298"/>
        <v>0.58333333333333337</v>
      </c>
      <c r="AF889">
        <f t="shared" si="299"/>
        <v>0.16666666666666666</v>
      </c>
      <c r="AG889">
        <f t="shared" si="300"/>
        <v>0.33333333333333331</v>
      </c>
      <c r="AH889">
        <f t="shared" si="301"/>
        <v>4.7619047619047616E-2</v>
      </c>
      <c r="AI889">
        <f t="shared" si="302"/>
        <v>0.19071207430340559</v>
      </c>
      <c r="AJ889">
        <f t="shared" si="303"/>
        <v>0.37313432835820892</v>
      </c>
      <c r="AK889">
        <f t="shared" si="304"/>
        <v>0</v>
      </c>
      <c r="AM889">
        <v>161</v>
      </c>
      <c r="AN889">
        <v>322</v>
      </c>
      <c r="AO889">
        <v>1045.0313899999999</v>
      </c>
      <c r="AP889">
        <v>713.80609630953927</v>
      </c>
      <c r="AQ889">
        <v>32.200000000000003</v>
      </c>
      <c r="AT889">
        <f t="shared" si="305"/>
        <v>0.45070422535211269</v>
      </c>
      <c r="AU889">
        <f t="shared" si="306"/>
        <v>7.4165202108963074E-2</v>
      </c>
      <c r="AV889">
        <f t="shared" si="307"/>
        <v>0.73818333945524395</v>
      </c>
      <c r="AW889">
        <f t="shared" si="308"/>
        <v>0.35194406097677045</v>
      </c>
      <c r="AX889">
        <f t="shared" si="309"/>
        <v>7.6666666666666675E-2</v>
      </c>
    </row>
    <row r="890" spans="2:50" ht="15">
      <c r="B890" s="52">
        <v>1</v>
      </c>
      <c r="C890" s="52">
        <v>3.16</v>
      </c>
      <c r="D890" s="52">
        <v>2</v>
      </c>
      <c r="E890" s="52">
        <v>2.91</v>
      </c>
      <c r="F890" s="52">
        <v>1</v>
      </c>
      <c r="G890" s="53">
        <v>2.52</v>
      </c>
      <c r="H890" s="53">
        <v>2.5779599999999996</v>
      </c>
      <c r="I890" s="52">
        <v>1</v>
      </c>
      <c r="J890" s="53">
        <v>2.57</v>
      </c>
      <c r="K890" s="53">
        <v>2.61626</v>
      </c>
      <c r="L890" s="52">
        <v>50</v>
      </c>
      <c r="M890" s="52">
        <v>1</v>
      </c>
      <c r="N890" s="52">
        <v>20</v>
      </c>
      <c r="O890" s="52">
        <v>730</v>
      </c>
      <c r="P890" s="54">
        <v>39.618865999999997</v>
      </c>
      <c r="Q890" s="54">
        <v>30.400615000000002</v>
      </c>
      <c r="R890" s="55">
        <v>0</v>
      </c>
      <c r="U890">
        <f t="shared" si="288"/>
        <v>0.16666666666666666</v>
      </c>
      <c r="V890">
        <f t="shared" si="289"/>
        <v>0.96048632218844987</v>
      </c>
      <c r="W890">
        <f t="shared" si="290"/>
        <v>0.5</v>
      </c>
      <c r="X890">
        <f t="shared" si="291"/>
        <v>0.99317406143344711</v>
      </c>
      <c r="Y890">
        <f t="shared" si="292"/>
        <v>0.14285714285714285</v>
      </c>
      <c r="Z890">
        <f t="shared" si="293"/>
        <v>0.76595744680851063</v>
      </c>
      <c r="AA890">
        <f t="shared" si="294"/>
        <v>0.78357446808510622</v>
      </c>
      <c r="AB890">
        <f t="shared" si="295"/>
        <v>0.25</v>
      </c>
      <c r="AC890">
        <f t="shared" si="296"/>
        <v>0.81329113924050622</v>
      </c>
      <c r="AD890">
        <f t="shared" si="297"/>
        <v>0.82793037974683537</v>
      </c>
      <c r="AE890">
        <f t="shared" si="298"/>
        <v>0.58333333333333337</v>
      </c>
      <c r="AF890">
        <f t="shared" si="299"/>
        <v>0.16666666666666666</v>
      </c>
      <c r="AG890">
        <f t="shared" si="300"/>
        <v>0.33333333333333331</v>
      </c>
      <c r="AH890">
        <f t="shared" si="301"/>
        <v>9.5238095238095233E-2</v>
      </c>
      <c r="AI890">
        <f t="shared" si="302"/>
        <v>0.19690402476780183</v>
      </c>
      <c r="AJ890">
        <f t="shared" si="303"/>
        <v>0.38557213930348261</v>
      </c>
      <c r="AK890">
        <f t="shared" si="304"/>
        <v>0</v>
      </c>
      <c r="AM890">
        <v>161</v>
      </c>
      <c r="AN890">
        <v>322</v>
      </c>
      <c r="AO890">
        <v>1045.0313899999999</v>
      </c>
      <c r="AP890">
        <v>713.80609630953927</v>
      </c>
      <c r="AQ890">
        <v>32.200000000000003</v>
      </c>
      <c r="AT890">
        <f t="shared" si="305"/>
        <v>0.45070422535211269</v>
      </c>
      <c r="AU890">
        <f t="shared" si="306"/>
        <v>7.4165202108963074E-2</v>
      </c>
      <c r="AV890">
        <f t="shared" si="307"/>
        <v>0.73818333945524395</v>
      </c>
      <c r="AW890">
        <f t="shared" si="308"/>
        <v>0.35194406097677045</v>
      </c>
      <c r="AX890">
        <f t="shared" si="309"/>
        <v>7.6666666666666675E-2</v>
      </c>
    </row>
    <row r="891" spans="2:50" ht="15">
      <c r="B891" s="52">
        <v>1</v>
      </c>
      <c r="C891" s="52">
        <v>3.16</v>
      </c>
      <c r="D891" s="52">
        <v>2</v>
      </c>
      <c r="E891" s="52">
        <v>2.91</v>
      </c>
      <c r="F891" s="52">
        <v>1</v>
      </c>
      <c r="G891" s="53">
        <v>2.52</v>
      </c>
      <c r="H891" s="53">
        <v>2.5779599999999996</v>
      </c>
      <c r="I891" s="52">
        <v>1</v>
      </c>
      <c r="J891" s="53">
        <v>2.57</v>
      </c>
      <c r="K891" s="53">
        <v>2.61626</v>
      </c>
      <c r="L891" s="52">
        <v>40</v>
      </c>
      <c r="M891" s="52">
        <v>1</v>
      </c>
      <c r="N891" s="52">
        <v>20</v>
      </c>
      <c r="O891" s="52">
        <v>28</v>
      </c>
      <c r="P891" s="54">
        <v>50.798447000000003</v>
      </c>
      <c r="Q891" s="54">
        <v>34.323274999999995</v>
      </c>
      <c r="R891" s="55">
        <v>0</v>
      </c>
      <c r="U891">
        <f t="shared" si="288"/>
        <v>0.16666666666666666</v>
      </c>
      <c r="V891">
        <f t="shared" si="289"/>
        <v>0.96048632218844987</v>
      </c>
      <c r="W891">
        <f t="shared" si="290"/>
        <v>0.5</v>
      </c>
      <c r="X891">
        <f t="shared" si="291"/>
        <v>0.99317406143344711</v>
      </c>
      <c r="Y891">
        <f t="shared" si="292"/>
        <v>0.14285714285714285</v>
      </c>
      <c r="Z891">
        <f t="shared" si="293"/>
        <v>0.76595744680851063</v>
      </c>
      <c r="AA891">
        <f t="shared" si="294"/>
        <v>0.78357446808510622</v>
      </c>
      <c r="AB891">
        <f t="shared" si="295"/>
        <v>0.25</v>
      </c>
      <c r="AC891">
        <f t="shared" si="296"/>
        <v>0.81329113924050622</v>
      </c>
      <c r="AD891">
        <f t="shared" si="297"/>
        <v>0.82793037974683537</v>
      </c>
      <c r="AE891">
        <f t="shared" si="298"/>
        <v>0.41666666666666669</v>
      </c>
      <c r="AF891">
        <f t="shared" si="299"/>
        <v>0.16666666666666666</v>
      </c>
      <c r="AG891">
        <f t="shared" si="300"/>
        <v>0.33333333333333331</v>
      </c>
      <c r="AH891">
        <f t="shared" si="301"/>
        <v>3.6529680365296802E-3</v>
      </c>
      <c r="AI891">
        <f t="shared" si="302"/>
        <v>0.26749226006191951</v>
      </c>
      <c r="AJ891">
        <f t="shared" si="303"/>
        <v>0.43532338308457702</v>
      </c>
      <c r="AK891">
        <f t="shared" si="304"/>
        <v>0</v>
      </c>
      <c r="AM891">
        <v>173</v>
      </c>
      <c r="AN891">
        <v>432.5</v>
      </c>
      <c r="AO891">
        <v>1045.0313899999999</v>
      </c>
      <c r="AP891">
        <v>592.05252373874464</v>
      </c>
      <c r="AQ891">
        <v>43.25</v>
      </c>
      <c r="AT891">
        <f t="shared" si="305"/>
        <v>0.53521126760563376</v>
      </c>
      <c r="AU891">
        <f t="shared" si="306"/>
        <v>0.19068541300527239</v>
      </c>
      <c r="AV891">
        <f t="shared" si="307"/>
        <v>0.73818333945524395</v>
      </c>
      <c r="AW891">
        <f t="shared" si="308"/>
        <v>0.29191312681896875</v>
      </c>
      <c r="AX891">
        <f t="shared" si="309"/>
        <v>0.10297619047619047</v>
      </c>
    </row>
    <row r="892" spans="2:50" ht="15">
      <c r="B892" s="52">
        <v>1</v>
      </c>
      <c r="C892" s="52">
        <v>3.16</v>
      </c>
      <c r="D892" s="52">
        <v>2</v>
      </c>
      <c r="E892" s="52">
        <v>2.91</v>
      </c>
      <c r="F892" s="52">
        <v>1</v>
      </c>
      <c r="G892" s="53">
        <v>2.52</v>
      </c>
      <c r="H892" s="53">
        <v>2.5779599999999996</v>
      </c>
      <c r="I892" s="52">
        <v>1</v>
      </c>
      <c r="J892" s="53">
        <v>2.57</v>
      </c>
      <c r="K892" s="53">
        <v>2.61626</v>
      </c>
      <c r="L892" s="52">
        <v>40</v>
      </c>
      <c r="M892" s="52">
        <v>1</v>
      </c>
      <c r="N892" s="52">
        <v>20</v>
      </c>
      <c r="O892" s="52">
        <v>365</v>
      </c>
      <c r="P892" s="54">
        <v>59.624431999999999</v>
      </c>
      <c r="Q892" s="54">
        <v>37.265270000000001</v>
      </c>
      <c r="R892" s="55">
        <v>0</v>
      </c>
      <c r="U892">
        <f t="shared" si="288"/>
        <v>0.16666666666666666</v>
      </c>
      <c r="V892">
        <f t="shared" si="289"/>
        <v>0.96048632218844987</v>
      </c>
      <c r="W892">
        <f t="shared" si="290"/>
        <v>0.5</v>
      </c>
      <c r="X892">
        <f t="shared" si="291"/>
        <v>0.99317406143344711</v>
      </c>
      <c r="Y892">
        <f t="shared" si="292"/>
        <v>0.14285714285714285</v>
      </c>
      <c r="Z892">
        <f t="shared" si="293"/>
        <v>0.76595744680851063</v>
      </c>
      <c r="AA892">
        <f t="shared" si="294"/>
        <v>0.78357446808510622</v>
      </c>
      <c r="AB892">
        <f t="shared" si="295"/>
        <v>0.25</v>
      </c>
      <c r="AC892">
        <f t="shared" si="296"/>
        <v>0.81329113924050622</v>
      </c>
      <c r="AD892">
        <f t="shared" si="297"/>
        <v>0.82793037974683537</v>
      </c>
      <c r="AE892">
        <f t="shared" si="298"/>
        <v>0.41666666666666669</v>
      </c>
      <c r="AF892">
        <f t="shared" si="299"/>
        <v>0.16666666666666666</v>
      </c>
      <c r="AG892">
        <f t="shared" si="300"/>
        <v>0.33333333333333331</v>
      </c>
      <c r="AH892">
        <f t="shared" si="301"/>
        <v>4.7619047619047616E-2</v>
      </c>
      <c r="AI892">
        <f t="shared" si="302"/>
        <v>0.3232198142414861</v>
      </c>
      <c r="AJ892">
        <f t="shared" si="303"/>
        <v>0.47263681592039802</v>
      </c>
      <c r="AK892">
        <f t="shared" si="304"/>
        <v>0</v>
      </c>
      <c r="AM892">
        <v>173</v>
      </c>
      <c r="AN892">
        <v>432.5</v>
      </c>
      <c r="AO892">
        <v>1045.0313899999999</v>
      </c>
      <c r="AP892">
        <v>592.05252373874464</v>
      </c>
      <c r="AQ892">
        <v>43.25</v>
      </c>
      <c r="AT892">
        <f t="shared" si="305"/>
        <v>0.53521126760563376</v>
      </c>
      <c r="AU892">
        <f t="shared" si="306"/>
        <v>0.19068541300527239</v>
      </c>
      <c r="AV892">
        <f t="shared" si="307"/>
        <v>0.73818333945524395</v>
      </c>
      <c r="AW892">
        <f t="shared" si="308"/>
        <v>0.29191312681896875</v>
      </c>
      <c r="AX892">
        <f t="shared" si="309"/>
        <v>0.10297619047619047</v>
      </c>
    </row>
    <row r="893" spans="2:50" ht="15">
      <c r="B893" s="52">
        <v>1</v>
      </c>
      <c r="C893" s="52">
        <v>3.16</v>
      </c>
      <c r="D893" s="52">
        <v>2</v>
      </c>
      <c r="E893" s="52">
        <v>2.91</v>
      </c>
      <c r="F893" s="52">
        <v>1</v>
      </c>
      <c r="G893" s="53">
        <v>2.52</v>
      </c>
      <c r="H893" s="53">
        <v>2.5779599999999996</v>
      </c>
      <c r="I893" s="52">
        <v>1</v>
      </c>
      <c r="J893" s="53">
        <v>2.57</v>
      </c>
      <c r="K893" s="53">
        <v>2.61626</v>
      </c>
      <c r="L893" s="52">
        <v>40</v>
      </c>
      <c r="M893" s="52">
        <v>1</v>
      </c>
      <c r="N893" s="52">
        <v>20</v>
      </c>
      <c r="O893" s="52">
        <v>730</v>
      </c>
      <c r="P893" s="54">
        <v>63.056759499999998</v>
      </c>
      <c r="Q893" s="54">
        <v>38.245934999999996</v>
      </c>
      <c r="R893" s="55">
        <v>0</v>
      </c>
      <c r="U893">
        <f t="shared" si="288"/>
        <v>0.16666666666666666</v>
      </c>
      <c r="V893">
        <f t="shared" si="289"/>
        <v>0.96048632218844987</v>
      </c>
      <c r="W893">
        <f t="shared" si="290"/>
        <v>0.5</v>
      </c>
      <c r="X893">
        <f t="shared" si="291"/>
        <v>0.99317406143344711</v>
      </c>
      <c r="Y893">
        <f t="shared" si="292"/>
        <v>0.14285714285714285</v>
      </c>
      <c r="Z893">
        <f t="shared" si="293"/>
        <v>0.76595744680851063</v>
      </c>
      <c r="AA893">
        <f t="shared" si="294"/>
        <v>0.78357446808510622</v>
      </c>
      <c r="AB893">
        <f t="shared" si="295"/>
        <v>0.25</v>
      </c>
      <c r="AC893">
        <f t="shared" si="296"/>
        <v>0.81329113924050622</v>
      </c>
      <c r="AD893">
        <f t="shared" si="297"/>
        <v>0.82793037974683537</v>
      </c>
      <c r="AE893">
        <f t="shared" si="298"/>
        <v>0.41666666666666669</v>
      </c>
      <c r="AF893">
        <f t="shared" si="299"/>
        <v>0.16666666666666666</v>
      </c>
      <c r="AG893">
        <f t="shared" si="300"/>
        <v>0.33333333333333331</v>
      </c>
      <c r="AH893">
        <f t="shared" si="301"/>
        <v>9.5238095238095233E-2</v>
      </c>
      <c r="AI893">
        <f t="shared" si="302"/>
        <v>0.34489164086687307</v>
      </c>
      <c r="AJ893">
        <f t="shared" si="303"/>
        <v>0.4850746268656716</v>
      </c>
      <c r="AK893">
        <f t="shared" si="304"/>
        <v>0</v>
      </c>
      <c r="AM893">
        <v>173</v>
      </c>
      <c r="AN893">
        <v>432.5</v>
      </c>
      <c r="AO893">
        <v>1045.0313899999999</v>
      </c>
      <c r="AP893">
        <v>592.05252373874464</v>
      </c>
      <c r="AQ893">
        <v>43.25</v>
      </c>
      <c r="AT893">
        <f t="shared" si="305"/>
        <v>0.53521126760563376</v>
      </c>
      <c r="AU893">
        <f t="shared" si="306"/>
        <v>0.19068541300527239</v>
      </c>
      <c r="AV893">
        <f t="shared" si="307"/>
        <v>0.73818333945524395</v>
      </c>
      <c r="AW893">
        <f t="shared" si="308"/>
        <v>0.29191312681896875</v>
      </c>
      <c r="AX893">
        <f t="shared" si="309"/>
        <v>0.10297619047619047</v>
      </c>
    </row>
    <row r="894" spans="2:50" ht="15">
      <c r="B894" s="52">
        <v>1</v>
      </c>
      <c r="C894" s="52">
        <v>3.16</v>
      </c>
      <c r="D894" s="52">
        <v>2</v>
      </c>
      <c r="E894" s="52">
        <v>2.91</v>
      </c>
      <c r="F894" s="52">
        <v>1</v>
      </c>
      <c r="G894" s="53">
        <v>2.52</v>
      </c>
      <c r="H894" s="53">
        <v>2.5779599999999996</v>
      </c>
      <c r="I894" s="52">
        <v>1</v>
      </c>
      <c r="J894" s="53">
        <v>2.57</v>
      </c>
      <c r="K894" s="53">
        <v>2.61626</v>
      </c>
      <c r="L894" s="52">
        <v>50</v>
      </c>
      <c r="M894" s="52">
        <v>1</v>
      </c>
      <c r="N894" s="52">
        <v>20</v>
      </c>
      <c r="O894" s="52">
        <v>28</v>
      </c>
      <c r="P894" s="54">
        <v>31.675479500000002</v>
      </c>
      <c r="Q894" s="54">
        <v>27.45862</v>
      </c>
      <c r="R894" s="55">
        <v>0</v>
      </c>
      <c r="U894">
        <f t="shared" si="288"/>
        <v>0.16666666666666666</v>
      </c>
      <c r="V894">
        <f t="shared" si="289"/>
        <v>0.96048632218844987</v>
      </c>
      <c r="W894">
        <f t="shared" si="290"/>
        <v>0.5</v>
      </c>
      <c r="X894">
        <f t="shared" si="291"/>
        <v>0.99317406143344711</v>
      </c>
      <c r="Y894">
        <f t="shared" si="292"/>
        <v>0.14285714285714285</v>
      </c>
      <c r="Z894">
        <f t="shared" si="293"/>
        <v>0.76595744680851063</v>
      </c>
      <c r="AA894">
        <f t="shared" si="294"/>
        <v>0.78357446808510622</v>
      </c>
      <c r="AB894">
        <f t="shared" si="295"/>
        <v>0.25</v>
      </c>
      <c r="AC894">
        <f t="shared" si="296"/>
        <v>0.81329113924050622</v>
      </c>
      <c r="AD894">
        <f t="shared" si="297"/>
        <v>0.82793037974683537</v>
      </c>
      <c r="AE894">
        <f t="shared" si="298"/>
        <v>0.58333333333333337</v>
      </c>
      <c r="AF894">
        <f t="shared" si="299"/>
        <v>0.16666666666666666</v>
      </c>
      <c r="AG894">
        <f t="shared" si="300"/>
        <v>0.33333333333333331</v>
      </c>
      <c r="AH894">
        <f t="shared" si="301"/>
        <v>3.6529680365296802E-3</v>
      </c>
      <c r="AI894">
        <f t="shared" si="302"/>
        <v>0.14674922600619195</v>
      </c>
      <c r="AJ894">
        <f t="shared" si="303"/>
        <v>0.34825870646766166</v>
      </c>
      <c r="AK894">
        <f t="shared" si="304"/>
        <v>0</v>
      </c>
      <c r="AM894">
        <v>161</v>
      </c>
      <c r="AN894">
        <v>322</v>
      </c>
      <c r="AO894">
        <v>1045.0313899999999</v>
      </c>
      <c r="AP894">
        <v>716.35507630953919</v>
      </c>
      <c r="AQ894">
        <v>32.200000000000003</v>
      </c>
      <c r="AT894">
        <f t="shared" si="305"/>
        <v>0.45070422535211269</v>
      </c>
      <c r="AU894">
        <f t="shared" si="306"/>
        <v>7.4165202108963074E-2</v>
      </c>
      <c r="AV894">
        <f t="shared" si="307"/>
        <v>0.73818333945524395</v>
      </c>
      <c r="AW894">
        <f t="shared" si="308"/>
        <v>0.35320084258340934</v>
      </c>
      <c r="AX894">
        <f t="shared" si="309"/>
        <v>7.6666666666666675E-2</v>
      </c>
    </row>
    <row r="895" spans="2:50" ht="15">
      <c r="B895" s="52">
        <v>1</v>
      </c>
      <c r="C895" s="52">
        <v>3.16</v>
      </c>
      <c r="D895" s="52">
        <v>2</v>
      </c>
      <c r="E895" s="52">
        <v>2.91</v>
      </c>
      <c r="F895" s="52">
        <v>1</v>
      </c>
      <c r="G895" s="53">
        <v>2.52</v>
      </c>
      <c r="H895" s="53">
        <v>2.5779599999999996</v>
      </c>
      <c r="I895" s="52">
        <v>1</v>
      </c>
      <c r="J895" s="53">
        <v>2.57</v>
      </c>
      <c r="K895" s="53">
        <v>2.61626</v>
      </c>
      <c r="L895" s="52">
        <v>50</v>
      </c>
      <c r="M895" s="52">
        <v>1</v>
      </c>
      <c r="N895" s="52">
        <v>20</v>
      </c>
      <c r="O895" s="52">
        <v>365</v>
      </c>
      <c r="P895" s="54">
        <v>39.226599999999998</v>
      </c>
      <c r="Q895" s="54">
        <v>28.439284999999998</v>
      </c>
      <c r="R895" s="55">
        <v>0</v>
      </c>
      <c r="U895">
        <f t="shared" si="288"/>
        <v>0.16666666666666666</v>
      </c>
      <c r="V895">
        <f t="shared" si="289"/>
        <v>0.96048632218844987</v>
      </c>
      <c r="W895">
        <f t="shared" si="290"/>
        <v>0.5</v>
      </c>
      <c r="X895">
        <f t="shared" si="291"/>
        <v>0.99317406143344711</v>
      </c>
      <c r="Y895">
        <f t="shared" si="292"/>
        <v>0.14285714285714285</v>
      </c>
      <c r="Z895">
        <f t="shared" si="293"/>
        <v>0.76595744680851063</v>
      </c>
      <c r="AA895">
        <f t="shared" si="294"/>
        <v>0.78357446808510622</v>
      </c>
      <c r="AB895">
        <f t="shared" si="295"/>
        <v>0.25</v>
      </c>
      <c r="AC895">
        <f t="shared" si="296"/>
        <v>0.81329113924050622</v>
      </c>
      <c r="AD895">
        <f t="shared" si="297"/>
        <v>0.82793037974683537</v>
      </c>
      <c r="AE895">
        <f t="shared" si="298"/>
        <v>0.58333333333333337</v>
      </c>
      <c r="AF895">
        <f t="shared" si="299"/>
        <v>0.16666666666666666</v>
      </c>
      <c r="AG895">
        <f t="shared" si="300"/>
        <v>0.33333333333333331</v>
      </c>
      <c r="AH895">
        <f t="shared" si="301"/>
        <v>4.7619047619047616E-2</v>
      </c>
      <c r="AI895">
        <f t="shared" si="302"/>
        <v>0.19442724458204333</v>
      </c>
      <c r="AJ895">
        <f t="shared" si="303"/>
        <v>0.36069651741293529</v>
      </c>
      <c r="AK895">
        <f t="shared" si="304"/>
        <v>0</v>
      </c>
      <c r="AM895">
        <v>161</v>
      </c>
      <c r="AN895">
        <v>322</v>
      </c>
      <c r="AO895">
        <v>1045.0313899999999</v>
      </c>
      <c r="AP895">
        <v>716.35507630953919</v>
      </c>
      <c r="AQ895">
        <v>32.200000000000003</v>
      </c>
      <c r="AT895">
        <f t="shared" si="305"/>
        <v>0.45070422535211269</v>
      </c>
      <c r="AU895">
        <f t="shared" si="306"/>
        <v>7.4165202108963074E-2</v>
      </c>
      <c r="AV895">
        <f t="shared" si="307"/>
        <v>0.73818333945524395</v>
      </c>
      <c r="AW895">
        <f t="shared" si="308"/>
        <v>0.35320084258340934</v>
      </c>
      <c r="AX895">
        <f t="shared" si="309"/>
        <v>7.6666666666666675E-2</v>
      </c>
    </row>
    <row r="896" spans="2:50" ht="15">
      <c r="B896" s="52">
        <v>1</v>
      </c>
      <c r="C896" s="52">
        <v>3.16</v>
      </c>
      <c r="D896" s="52">
        <v>2</v>
      </c>
      <c r="E896" s="52">
        <v>2.91</v>
      </c>
      <c r="F896" s="52">
        <v>1</v>
      </c>
      <c r="G896" s="53">
        <v>2.52</v>
      </c>
      <c r="H896" s="53">
        <v>2.5779599999999996</v>
      </c>
      <c r="I896" s="52">
        <v>1</v>
      </c>
      <c r="J896" s="53">
        <v>2.57</v>
      </c>
      <c r="K896" s="53">
        <v>2.61626</v>
      </c>
      <c r="L896" s="52">
        <v>50</v>
      </c>
      <c r="M896" s="52">
        <v>1</v>
      </c>
      <c r="N896" s="52">
        <v>20</v>
      </c>
      <c r="O896" s="52">
        <v>730</v>
      </c>
      <c r="P896" s="54">
        <v>40.501464499999997</v>
      </c>
      <c r="Q896" s="54">
        <v>29.41995</v>
      </c>
      <c r="R896" s="55">
        <v>0</v>
      </c>
      <c r="U896">
        <f t="shared" si="288"/>
        <v>0.16666666666666666</v>
      </c>
      <c r="V896">
        <f t="shared" si="289"/>
        <v>0.96048632218844987</v>
      </c>
      <c r="W896">
        <f t="shared" si="290"/>
        <v>0.5</v>
      </c>
      <c r="X896">
        <f t="shared" si="291"/>
        <v>0.99317406143344711</v>
      </c>
      <c r="Y896">
        <f t="shared" si="292"/>
        <v>0.14285714285714285</v>
      </c>
      <c r="Z896">
        <f t="shared" si="293"/>
        <v>0.76595744680851063</v>
      </c>
      <c r="AA896">
        <f t="shared" si="294"/>
        <v>0.78357446808510622</v>
      </c>
      <c r="AB896">
        <f t="shared" si="295"/>
        <v>0.25</v>
      </c>
      <c r="AC896">
        <f t="shared" si="296"/>
        <v>0.81329113924050622</v>
      </c>
      <c r="AD896">
        <f t="shared" si="297"/>
        <v>0.82793037974683537</v>
      </c>
      <c r="AE896">
        <f t="shared" si="298"/>
        <v>0.58333333333333337</v>
      </c>
      <c r="AF896">
        <f t="shared" si="299"/>
        <v>0.16666666666666666</v>
      </c>
      <c r="AG896">
        <f t="shared" si="300"/>
        <v>0.33333333333333331</v>
      </c>
      <c r="AH896">
        <f t="shared" si="301"/>
        <v>9.5238095238095233E-2</v>
      </c>
      <c r="AI896">
        <f t="shared" si="302"/>
        <v>0.20247678018575851</v>
      </c>
      <c r="AJ896">
        <f t="shared" si="303"/>
        <v>0.37313432835820892</v>
      </c>
      <c r="AK896">
        <f t="shared" si="304"/>
        <v>0</v>
      </c>
      <c r="AM896">
        <v>161</v>
      </c>
      <c r="AN896">
        <v>322</v>
      </c>
      <c r="AO896">
        <v>1045.0313899999999</v>
      </c>
      <c r="AP896">
        <v>716.35507630953919</v>
      </c>
      <c r="AQ896">
        <v>32.200000000000003</v>
      </c>
      <c r="AT896">
        <f t="shared" si="305"/>
        <v>0.45070422535211269</v>
      </c>
      <c r="AU896">
        <f t="shared" si="306"/>
        <v>7.4165202108963074E-2</v>
      </c>
      <c r="AV896">
        <f t="shared" si="307"/>
        <v>0.73818333945524395</v>
      </c>
      <c r="AW896">
        <f t="shared" si="308"/>
        <v>0.35320084258340934</v>
      </c>
      <c r="AX896">
        <f t="shared" si="309"/>
        <v>7.6666666666666675E-2</v>
      </c>
    </row>
    <row r="897" spans="2:50" ht="15">
      <c r="B897" s="52">
        <v>1</v>
      </c>
      <c r="C897" s="52">
        <v>3.16</v>
      </c>
      <c r="D897" s="52">
        <v>2</v>
      </c>
      <c r="E897" s="52">
        <v>2.91</v>
      </c>
      <c r="F897" s="52">
        <v>1</v>
      </c>
      <c r="G897" s="53">
        <v>2.52</v>
      </c>
      <c r="H897" s="53">
        <v>2.5779599999999996</v>
      </c>
      <c r="I897" s="52">
        <v>1</v>
      </c>
      <c r="J897" s="53">
        <v>2.57</v>
      </c>
      <c r="K897" s="53">
        <v>2.61626</v>
      </c>
      <c r="L897" s="52">
        <v>40</v>
      </c>
      <c r="M897" s="52">
        <v>1</v>
      </c>
      <c r="N897" s="52">
        <v>20</v>
      </c>
      <c r="O897" s="52">
        <v>28</v>
      </c>
      <c r="P897" s="54">
        <v>53.936574999999998</v>
      </c>
      <c r="Q897" s="54">
        <v>35.303939999999997</v>
      </c>
      <c r="R897" s="55">
        <v>0</v>
      </c>
      <c r="U897">
        <f t="shared" si="288"/>
        <v>0.16666666666666666</v>
      </c>
      <c r="V897">
        <f t="shared" si="289"/>
        <v>0.96048632218844987</v>
      </c>
      <c r="W897">
        <f t="shared" si="290"/>
        <v>0.5</v>
      </c>
      <c r="X897">
        <f t="shared" si="291"/>
        <v>0.99317406143344711</v>
      </c>
      <c r="Y897">
        <f t="shared" si="292"/>
        <v>0.14285714285714285</v>
      </c>
      <c r="Z897">
        <f t="shared" si="293"/>
        <v>0.76595744680851063</v>
      </c>
      <c r="AA897">
        <f t="shared" si="294"/>
        <v>0.78357446808510622</v>
      </c>
      <c r="AB897">
        <f t="shared" si="295"/>
        <v>0.25</v>
      </c>
      <c r="AC897">
        <f t="shared" si="296"/>
        <v>0.81329113924050622</v>
      </c>
      <c r="AD897">
        <f t="shared" si="297"/>
        <v>0.82793037974683537</v>
      </c>
      <c r="AE897">
        <f t="shared" si="298"/>
        <v>0.41666666666666669</v>
      </c>
      <c r="AF897">
        <f t="shared" si="299"/>
        <v>0.16666666666666666</v>
      </c>
      <c r="AG897">
        <f t="shared" si="300"/>
        <v>0.33333333333333331</v>
      </c>
      <c r="AH897">
        <f t="shared" si="301"/>
        <v>3.6529680365296802E-3</v>
      </c>
      <c r="AI897">
        <f t="shared" si="302"/>
        <v>0.28730650154798759</v>
      </c>
      <c r="AJ897">
        <f t="shared" si="303"/>
        <v>0.44776119402985071</v>
      </c>
      <c r="AK897">
        <f t="shared" si="304"/>
        <v>0</v>
      </c>
      <c r="AM897">
        <v>173</v>
      </c>
      <c r="AN897">
        <v>432.5</v>
      </c>
      <c r="AO897">
        <v>1045.0313899999999</v>
      </c>
      <c r="AP897">
        <v>554.16819899647635</v>
      </c>
      <c r="AQ897">
        <v>86.5</v>
      </c>
      <c r="AT897">
        <f t="shared" si="305"/>
        <v>0.53521126760563376</v>
      </c>
      <c r="AU897">
        <f t="shared" si="306"/>
        <v>0.19068541300527239</v>
      </c>
      <c r="AV897">
        <f t="shared" si="307"/>
        <v>0.73818333945524395</v>
      </c>
      <c r="AW897">
        <f t="shared" si="308"/>
        <v>0.27323415620483327</v>
      </c>
      <c r="AX897">
        <f t="shared" si="309"/>
        <v>0.20595238095238094</v>
      </c>
    </row>
    <row r="898" spans="2:50" ht="15">
      <c r="B898" s="52">
        <v>1</v>
      </c>
      <c r="C898" s="52">
        <v>3.16</v>
      </c>
      <c r="D898" s="52">
        <v>2</v>
      </c>
      <c r="E898" s="52">
        <v>2.91</v>
      </c>
      <c r="F898" s="52">
        <v>1</v>
      </c>
      <c r="G898" s="53">
        <v>2.52</v>
      </c>
      <c r="H898" s="53">
        <v>2.5779599999999996</v>
      </c>
      <c r="I898" s="52">
        <v>1</v>
      </c>
      <c r="J898" s="53">
        <v>2.57</v>
      </c>
      <c r="K898" s="53">
        <v>2.61626</v>
      </c>
      <c r="L898" s="52">
        <v>40</v>
      </c>
      <c r="M898" s="52">
        <v>1</v>
      </c>
      <c r="N898" s="52">
        <v>20</v>
      </c>
      <c r="O898" s="52">
        <v>365</v>
      </c>
      <c r="P898" s="54">
        <v>63.743225000000002</v>
      </c>
      <c r="Q898" s="54">
        <v>38.245934999999996</v>
      </c>
      <c r="R898" s="55">
        <v>0</v>
      </c>
      <c r="U898">
        <f t="shared" si="288"/>
        <v>0.16666666666666666</v>
      </c>
      <c r="V898">
        <f t="shared" si="289"/>
        <v>0.96048632218844987</v>
      </c>
      <c r="W898">
        <f t="shared" si="290"/>
        <v>0.5</v>
      </c>
      <c r="X898">
        <f t="shared" si="291"/>
        <v>0.99317406143344711</v>
      </c>
      <c r="Y898">
        <f t="shared" si="292"/>
        <v>0.14285714285714285</v>
      </c>
      <c r="Z898">
        <f t="shared" si="293"/>
        <v>0.76595744680851063</v>
      </c>
      <c r="AA898">
        <f t="shared" si="294"/>
        <v>0.78357446808510622</v>
      </c>
      <c r="AB898">
        <f t="shared" si="295"/>
        <v>0.25</v>
      </c>
      <c r="AC898">
        <f t="shared" si="296"/>
        <v>0.81329113924050622</v>
      </c>
      <c r="AD898">
        <f t="shared" si="297"/>
        <v>0.82793037974683537</v>
      </c>
      <c r="AE898">
        <f t="shared" si="298"/>
        <v>0.41666666666666669</v>
      </c>
      <c r="AF898">
        <f t="shared" si="299"/>
        <v>0.16666666666666666</v>
      </c>
      <c r="AG898">
        <f t="shared" si="300"/>
        <v>0.33333333333333331</v>
      </c>
      <c r="AH898">
        <f t="shared" si="301"/>
        <v>4.7619047619047616E-2</v>
      </c>
      <c r="AI898">
        <f t="shared" si="302"/>
        <v>0.34922600619195043</v>
      </c>
      <c r="AJ898">
        <f t="shared" si="303"/>
        <v>0.4850746268656716</v>
      </c>
      <c r="AK898">
        <f t="shared" si="304"/>
        <v>0</v>
      </c>
      <c r="AM898">
        <v>173</v>
      </c>
      <c r="AN898">
        <v>432.5</v>
      </c>
      <c r="AO898">
        <v>1045.0313899999999</v>
      </c>
      <c r="AP898">
        <v>554.16819899647635</v>
      </c>
      <c r="AQ898">
        <v>86.5</v>
      </c>
      <c r="AT898">
        <f t="shared" si="305"/>
        <v>0.53521126760563376</v>
      </c>
      <c r="AU898">
        <f t="shared" si="306"/>
        <v>0.19068541300527239</v>
      </c>
      <c r="AV898">
        <f t="shared" si="307"/>
        <v>0.73818333945524395</v>
      </c>
      <c r="AW898">
        <f t="shared" si="308"/>
        <v>0.27323415620483327</v>
      </c>
      <c r="AX898">
        <f t="shared" si="309"/>
        <v>0.20595238095238094</v>
      </c>
    </row>
    <row r="899" spans="2:50" ht="15">
      <c r="B899" s="52">
        <v>1</v>
      </c>
      <c r="C899" s="52">
        <v>3.16</v>
      </c>
      <c r="D899" s="52">
        <v>2</v>
      </c>
      <c r="E899" s="52">
        <v>2.91</v>
      </c>
      <c r="F899" s="52">
        <v>1</v>
      </c>
      <c r="G899" s="53">
        <v>2.52</v>
      </c>
      <c r="H899" s="53">
        <v>2.5779599999999996</v>
      </c>
      <c r="I899" s="52">
        <v>1</v>
      </c>
      <c r="J899" s="53">
        <v>2.57</v>
      </c>
      <c r="K899" s="53">
        <v>2.61626</v>
      </c>
      <c r="L899" s="52">
        <v>40</v>
      </c>
      <c r="M899" s="52">
        <v>1</v>
      </c>
      <c r="N899" s="52">
        <v>20</v>
      </c>
      <c r="O899" s="52">
        <v>730</v>
      </c>
      <c r="P899" s="54">
        <v>64.920023</v>
      </c>
      <c r="Q899" s="54">
        <v>38.245934999999996</v>
      </c>
      <c r="R899" s="55">
        <v>0</v>
      </c>
      <c r="U899">
        <f t="shared" si="288"/>
        <v>0.16666666666666666</v>
      </c>
      <c r="V899">
        <f t="shared" si="289"/>
        <v>0.96048632218844987</v>
      </c>
      <c r="W899">
        <f t="shared" si="290"/>
        <v>0.5</v>
      </c>
      <c r="X899">
        <f t="shared" si="291"/>
        <v>0.99317406143344711</v>
      </c>
      <c r="Y899">
        <f t="shared" si="292"/>
        <v>0.14285714285714285</v>
      </c>
      <c r="Z899">
        <f t="shared" si="293"/>
        <v>0.76595744680851063</v>
      </c>
      <c r="AA899">
        <f t="shared" si="294"/>
        <v>0.78357446808510622</v>
      </c>
      <c r="AB899">
        <f t="shared" si="295"/>
        <v>0.25</v>
      </c>
      <c r="AC899">
        <f t="shared" si="296"/>
        <v>0.81329113924050622</v>
      </c>
      <c r="AD899">
        <f t="shared" si="297"/>
        <v>0.82793037974683537</v>
      </c>
      <c r="AE899">
        <f t="shared" si="298"/>
        <v>0.41666666666666669</v>
      </c>
      <c r="AF899">
        <f t="shared" si="299"/>
        <v>0.16666666666666666</v>
      </c>
      <c r="AG899">
        <f t="shared" si="300"/>
        <v>0.33333333333333331</v>
      </c>
      <c r="AH899">
        <f t="shared" si="301"/>
        <v>9.5238095238095233E-2</v>
      </c>
      <c r="AI899">
        <f t="shared" si="302"/>
        <v>0.35665634674922603</v>
      </c>
      <c r="AJ899">
        <f t="shared" si="303"/>
        <v>0.4850746268656716</v>
      </c>
      <c r="AK899">
        <f t="shared" si="304"/>
        <v>0</v>
      </c>
      <c r="AM899">
        <v>173</v>
      </c>
      <c r="AN899">
        <v>432.5</v>
      </c>
      <c r="AO899">
        <v>1045.0313899999999</v>
      </c>
      <c r="AP899">
        <v>554.16819899647635</v>
      </c>
      <c r="AQ899">
        <v>86.5</v>
      </c>
      <c r="AT899">
        <f t="shared" si="305"/>
        <v>0.53521126760563376</v>
      </c>
      <c r="AU899">
        <f t="shared" si="306"/>
        <v>0.19068541300527239</v>
      </c>
      <c r="AV899">
        <f t="shared" si="307"/>
        <v>0.73818333945524395</v>
      </c>
      <c r="AW899">
        <f t="shared" si="308"/>
        <v>0.27323415620483327</v>
      </c>
      <c r="AX899">
        <f t="shared" si="309"/>
        <v>0.20595238095238094</v>
      </c>
    </row>
    <row r="900" spans="2:50" ht="15">
      <c r="B900" s="52">
        <v>1</v>
      </c>
      <c r="C900" s="52">
        <v>3.16</v>
      </c>
      <c r="D900" s="52">
        <v>2</v>
      </c>
      <c r="E900" s="52">
        <v>2.91</v>
      </c>
      <c r="F900" s="52">
        <v>1</v>
      </c>
      <c r="G900" s="53">
        <v>2.52</v>
      </c>
      <c r="H900" s="53">
        <v>2.5779599999999996</v>
      </c>
      <c r="I900" s="52">
        <v>1</v>
      </c>
      <c r="J900" s="53">
        <v>2.57</v>
      </c>
      <c r="K900" s="53">
        <v>2.61626</v>
      </c>
      <c r="L900" s="52">
        <v>50</v>
      </c>
      <c r="M900" s="52">
        <v>1</v>
      </c>
      <c r="N900" s="52">
        <v>20</v>
      </c>
      <c r="O900" s="52">
        <v>28</v>
      </c>
      <c r="P900" s="54">
        <v>39.226599999999998</v>
      </c>
      <c r="Q900" s="54">
        <v>29.41995</v>
      </c>
      <c r="R900" s="55">
        <v>0</v>
      </c>
      <c r="U900">
        <f t="shared" si="288"/>
        <v>0.16666666666666666</v>
      </c>
      <c r="V900">
        <f t="shared" si="289"/>
        <v>0.96048632218844987</v>
      </c>
      <c r="W900">
        <f t="shared" si="290"/>
        <v>0.5</v>
      </c>
      <c r="X900">
        <f t="shared" si="291"/>
        <v>0.99317406143344711</v>
      </c>
      <c r="Y900">
        <f t="shared" si="292"/>
        <v>0.14285714285714285</v>
      </c>
      <c r="Z900">
        <f t="shared" si="293"/>
        <v>0.76595744680851063</v>
      </c>
      <c r="AA900">
        <f t="shared" si="294"/>
        <v>0.78357446808510622</v>
      </c>
      <c r="AB900">
        <f t="shared" si="295"/>
        <v>0.25</v>
      </c>
      <c r="AC900">
        <f t="shared" si="296"/>
        <v>0.81329113924050622</v>
      </c>
      <c r="AD900">
        <f t="shared" si="297"/>
        <v>0.82793037974683537</v>
      </c>
      <c r="AE900">
        <f t="shared" si="298"/>
        <v>0.58333333333333337</v>
      </c>
      <c r="AF900">
        <f t="shared" si="299"/>
        <v>0.16666666666666666</v>
      </c>
      <c r="AG900">
        <f t="shared" si="300"/>
        <v>0.33333333333333331</v>
      </c>
      <c r="AH900">
        <f t="shared" si="301"/>
        <v>3.6529680365296802E-3</v>
      </c>
      <c r="AI900">
        <f t="shared" si="302"/>
        <v>0.19442724458204333</v>
      </c>
      <c r="AJ900">
        <f t="shared" si="303"/>
        <v>0.37313432835820892</v>
      </c>
      <c r="AK900">
        <f t="shared" si="304"/>
        <v>0</v>
      </c>
      <c r="AM900">
        <v>161</v>
      </c>
      <c r="AN900">
        <v>322</v>
      </c>
      <c r="AO900">
        <v>1045.0313899999999</v>
      </c>
      <c r="AP900">
        <v>688.14986806211675</v>
      </c>
      <c r="AQ900">
        <v>64.400000000000006</v>
      </c>
      <c r="AT900">
        <f t="shared" si="305"/>
        <v>0.45070422535211269</v>
      </c>
      <c r="AU900">
        <f t="shared" si="306"/>
        <v>7.4165202108963074E-2</v>
      </c>
      <c r="AV900">
        <f t="shared" si="307"/>
        <v>0.73818333945524395</v>
      </c>
      <c r="AW900">
        <f t="shared" si="308"/>
        <v>0.33929418700479302</v>
      </c>
      <c r="AX900">
        <f t="shared" si="309"/>
        <v>0.15333333333333335</v>
      </c>
    </row>
    <row r="901" spans="2:50" ht="15">
      <c r="B901" s="52">
        <v>1</v>
      </c>
      <c r="C901" s="52">
        <v>3.16</v>
      </c>
      <c r="D901" s="52">
        <v>2</v>
      </c>
      <c r="E901" s="52">
        <v>2.91</v>
      </c>
      <c r="F901" s="52">
        <v>1</v>
      </c>
      <c r="G901" s="53">
        <v>2.52</v>
      </c>
      <c r="H901" s="53">
        <v>2.5779599999999996</v>
      </c>
      <c r="I901" s="52">
        <v>1</v>
      </c>
      <c r="J901" s="53">
        <v>2.57</v>
      </c>
      <c r="K901" s="53">
        <v>2.61626</v>
      </c>
      <c r="L901" s="52">
        <v>50</v>
      </c>
      <c r="M901" s="52">
        <v>1</v>
      </c>
      <c r="N901" s="52">
        <v>20</v>
      </c>
      <c r="O901" s="52">
        <v>365</v>
      </c>
      <c r="P901" s="54">
        <v>43.933791999999997</v>
      </c>
      <c r="Q901" s="54">
        <v>31.38128</v>
      </c>
      <c r="R901" s="55">
        <v>0</v>
      </c>
      <c r="U901">
        <f t="shared" si="288"/>
        <v>0.16666666666666666</v>
      </c>
      <c r="V901">
        <f t="shared" si="289"/>
        <v>0.96048632218844987</v>
      </c>
      <c r="W901">
        <f t="shared" si="290"/>
        <v>0.5</v>
      </c>
      <c r="X901">
        <f t="shared" si="291"/>
        <v>0.99317406143344711</v>
      </c>
      <c r="Y901">
        <f t="shared" si="292"/>
        <v>0.14285714285714285</v>
      </c>
      <c r="Z901">
        <f t="shared" si="293"/>
        <v>0.76595744680851063</v>
      </c>
      <c r="AA901">
        <f t="shared" si="294"/>
        <v>0.78357446808510622</v>
      </c>
      <c r="AB901">
        <f t="shared" si="295"/>
        <v>0.25</v>
      </c>
      <c r="AC901">
        <f t="shared" si="296"/>
        <v>0.81329113924050622</v>
      </c>
      <c r="AD901">
        <f t="shared" si="297"/>
        <v>0.82793037974683537</v>
      </c>
      <c r="AE901">
        <f t="shared" si="298"/>
        <v>0.58333333333333337</v>
      </c>
      <c r="AF901">
        <f t="shared" si="299"/>
        <v>0.16666666666666666</v>
      </c>
      <c r="AG901">
        <f t="shared" si="300"/>
        <v>0.33333333333333331</v>
      </c>
      <c r="AH901">
        <f t="shared" si="301"/>
        <v>4.7619047619047616E-2</v>
      </c>
      <c r="AI901">
        <f t="shared" si="302"/>
        <v>0.22414860681114551</v>
      </c>
      <c r="AJ901">
        <f t="shared" si="303"/>
        <v>0.39800995024875624</v>
      </c>
      <c r="AK901">
        <f t="shared" si="304"/>
        <v>0</v>
      </c>
      <c r="AM901">
        <v>161</v>
      </c>
      <c r="AN901">
        <v>322</v>
      </c>
      <c r="AO901">
        <v>1045.0313899999999</v>
      </c>
      <c r="AP901">
        <v>688.14986806211675</v>
      </c>
      <c r="AQ901">
        <v>64.400000000000006</v>
      </c>
      <c r="AT901">
        <f t="shared" si="305"/>
        <v>0.45070422535211269</v>
      </c>
      <c r="AU901">
        <f t="shared" si="306"/>
        <v>7.4165202108963074E-2</v>
      </c>
      <c r="AV901">
        <f t="shared" si="307"/>
        <v>0.73818333945524395</v>
      </c>
      <c r="AW901">
        <f t="shared" si="308"/>
        <v>0.33929418700479302</v>
      </c>
      <c r="AX901">
        <f t="shared" si="309"/>
        <v>0.15333333333333335</v>
      </c>
    </row>
    <row r="902" spans="2:50" ht="15">
      <c r="B902" s="52">
        <v>1</v>
      </c>
      <c r="C902" s="52">
        <v>3.16</v>
      </c>
      <c r="D902" s="52">
        <v>2</v>
      </c>
      <c r="E902" s="52">
        <v>2.91</v>
      </c>
      <c r="F902" s="52">
        <v>1</v>
      </c>
      <c r="G902" s="53">
        <v>2.52</v>
      </c>
      <c r="H902" s="53">
        <v>2.5779599999999996</v>
      </c>
      <c r="I902" s="52">
        <v>1</v>
      </c>
      <c r="J902" s="53">
        <v>2.57</v>
      </c>
      <c r="K902" s="53">
        <v>2.61626</v>
      </c>
      <c r="L902" s="52">
        <v>50</v>
      </c>
      <c r="M902" s="52">
        <v>1</v>
      </c>
      <c r="N902" s="52">
        <v>20</v>
      </c>
      <c r="O902" s="52">
        <v>730</v>
      </c>
      <c r="P902" s="54">
        <v>47.268053000000002</v>
      </c>
      <c r="Q902" s="54">
        <v>33.342610000000001</v>
      </c>
      <c r="R902" s="55">
        <v>0</v>
      </c>
      <c r="U902">
        <f t="shared" si="288"/>
        <v>0.16666666666666666</v>
      </c>
      <c r="V902">
        <f t="shared" si="289"/>
        <v>0.96048632218844987</v>
      </c>
      <c r="W902">
        <f t="shared" si="290"/>
        <v>0.5</v>
      </c>
      <c r="X902">
        <f t="shared" si="291"/>
        <v>0.99317406143344711</v>
      </c>
      <c r="Y902">
        <f t="shared" si="292"/>
        <v>0.14285714285714285</v>
      </c>
      <c r="Z902">
        <f t="shared" si="293"/>
        <v>0.76595744680851063</v>
      </c>
      <c r="AA902">
        <f t="shared" si="294"/>
        <v>0.78357446808510622</v>
      </c>
      <c r="AB902">
        <f t="shared" si="295"/>
        <v>0.25</v>
      </c>
      <c r="AC902">
        <f t="shared" si="296"/>
        <v>0.81329113924050622</v>
      </c>
      <c r="AD902">
        <f t="shared" si="297"/>
        <v>0.82793037974683537</v>
      </c>
      <c r="AE902">
        <f t="shared" si="298"/>
        <v>0.58333333333333337</v>
      </c>
      <c r="AF902">
        <f t="shared" si="299"/>
        <v>0.16666666666666666</v>
      </c>
      <c r="AG902">
        <f t="shared" si="300"/>
        <v>0.33333333333333331</v>
      </c>
      <c r="AH902">
        <f t="shared" si="301"/>
        <v>9.5238095238095233E-2</v>
      </c>
      <c r="AI902">
        <f t="shared" si="302"/>
        <v>0.24520123839009286</v>
      </c>
      <c r="AJ902">
        <f t="shared" si="303"/>
        <v>0.4228855721393035</v>
      </c>
      <c r="AK902">
        <f t="shared" si="304"/>
        <v>0</v>
      </c>
      <c r="AM902">
        <v>161</v>
      </c>
      <c r="AN902">
        <v>322</v>
      </c>
      <c r="AO902">
        <v>1045.0313899999999</v>
      </c>
      <c r="AP902">
        <v>688.14986806211675</v>
      </c>
      <c r="AQ902">
        <v>64.400000000000006</v>
      </c>
      <c r="AT902">
        <f t="shared" si="305"/>
        <v>0.45070422535211269</v>
      </c>
      <c r="AU902">
        <f t="shared" si="306"/>
        <v>7.4165202108963074E-2</v>
      </c>
      <c r="AV902">
        <f t="shared" si="307"/>
        <v>0.73818333945524395</v>
      </c>
      <c r="AW902">
        <f t="shared" si="308"/>
        <v>0.33929418700479302</v>
      </c>
      <c r="AX902">
        <f t="shared" si="309"/>
        <v>0.15333333333333335</v>
      </c>
    </row>
    <row r="903" spans="2:50" ht="15">
      <c r="B903" s="52">
        <v>1</v>
      </c>
      <c r="C903" s="56">
        <v>0</v>
      </c>
      <c r="D903" s="56">
        <v>0</v>
      </c>
      <c r="E903" s="56">
        <v>0</v>
      </c>
      <c r="F903" s="56">
        <v>0</v>
      </c>
      <c r="G903" s="58">
        <v>0</v>
      </c>
      <c r="H903" s="58">
        <v>0</v>
      </c>
      <c r="I903" s="56">
        <v>0</v>
      </c>
      <c r="J903" s="53">
        <v>0</v>
      </c>
      <c r="K903" s="53">
        <v>0</v>
      </c>
      <c r="L903" s="52">
        <v>57</v>
      </c>
      <c r="M903" s="52">
        <v>4</v>
      </c>
      <c r="N903" s="56">
        <v>0</v>
      </c>
      <c r="O903" s="52">
        <v>49</v>
      </c>
      <c r="P903" s="54">
        <v>24.908891000000001</v>
      </c>
      <c r="Q903" s="54">
        <v>25.693422999999999</v>
      </c>
      <c r="R903" s="55">
        <v>2.7066354000000001</v>
      </c>
      <c r="U903">
        <f t="shared" si="288"/>
        <v>0.16666666666666666</v>
      </c>
      <c r="V903">
        <f t="shared" si="289"/>
        <v>0</v>
      </c>
      <c r="W903">
        <f t="shared" si="290"/>
        <v>0</v>
      </c>
      <c r="X903">
        <f t="shared" si="291"/>
        <v>0</v>
      </c>
      <c r="Y903">
        <f t="shared" si="292"/>
        <v>0</v>
      </c>
      <c r="Z903">
        <f t="shared" si="293"/>
        <v>0</v>
      </c>
      <c r="AA903">
        <f t="shared" si="294"/>
        <v>0</v>
      </c>
      <c r="AB903">
        <f t="shared" si="295"/>
        <v>0</v>
      </c>
      <c r="AC903">
        <f t="shared" si="296"/>
        <v>0</v>
      </c>
      <c r="AD903">
        <f t="shared" si="297"/>
        <v>0</v>
      </c>
      <c r="AE903">
        <f t="shared" si="298"/>
        <v>0.7</v>
      </c>
      <c r="AF903">
        <f t="shared" si="299"/>
        <v>0.66666666666666663</v>
      </c>
      <c r="AG903">
        <f t="shared" si="300"/>
        <v>0</v>
      </c>
      <c r="AH903">
        <f t="shared" si="301"/>
        <v>6.392694063926941E-3</v>
      </c>
      <c r="AI903">
        <f t="shared" si="302"/>
        <v>0.10402476780185758</v>
      </c>
      <c r="AJ903">
        <f t="shared" si="303"/>
        <v>0.32587064676616911</v>
      </c>
      <c r="AK903">
        <f t="shared" si="304"/>
        <v>0.27991886409736311</v>
      </c>
      <c r="AM903">
        <v>168</v>
      </c>
      <c r="AN903">
        <v>294.73684210526318</v>
      </c>
      <c r="AO903">
        <v>0</v>
      </c>
      <c r="AP903">
        <v>0</v>
      </c>
      <c r="AQ903">
        <v>0</v>
      </c>
      <c r="AT903">
        <f t="shared" si="305"/>
        <v>0.5</v>
      </c>
      <c r="AU903">
        <f t="shared" si="306"/>
        <v>4.5416705207658871E-2</v>
      </c>
      <c r="AV903">
        <f t="shared" si="307"/>
        <v>0</v>
      </c>
      <c r="AW903">
        <f t="shared" si="308"/>
        <v>0</v>
      </c>
      <c r="AX903">
        <f t="shared" si="309"/>
        <v>0</v>
      </c>
    </row>
    <row r="904" spans="2:50" ht="15">
      <c r="B904" s="52">
        <v>1</v>
      </c>
      <c r="C904" s="56">
        <v>0</v>
      </c>
      <c r="D904" s="56">
        <v>0</v>
      </c>
      <c r="E904" s="56">
        <v>0</v>
      </c>
      <c r="F904" s="56">
        <v>0</v>
      </c>
      <c r="G904" s="58">
        <v>0</v>
      </c>
      <c r="H904" s="58">
        <v>0</v>
      </c>
      <c r="I904" s="56">
        <v>0</v>
      </c>
      <c r="J904" s="53">
        <v>0</v>
      </c>
      <c r="K904" s="53">
        <v>0</v>
      </c>
      <c r="L904" s="52">
        <v>57</v>
      </c>
      <c r="M904" s="52">
        <v>4</v>
      </c>
      <c r="N904" s="56">
        <v>0</v>
      </c>
      <c r="O904" s="52">
        <v>133</v>
      </c>
      <c r="P904" s="54">
        <v>39.520799500000003</v>
      </c>
      <c r="Q904" s="54">
        <v>24.4185585</v>
      </c>
      <c r="R904" s="55">
        <v>2.9125750500000001</v>
      </c>
      <c r="U904">
        <f t="shared" si="288"/>
        <v>0.16666666666666666</v>
      </c>
      <c r="V904">
        <f t="shared" si="289"/>
        <v>0</v>
      </c>
      <c r="W904">
        <f t="shared" si="290"/>
        <v>0</v>
      </c>
      <c r="X904">
        <f t="shared" si="291"/>
        <v>0</v>
      </c>
      <c r="Y904">
        <f t="shared" si="292"/>
        <v>0</v>
      </c>
      <c r="Z904">
        <f t="shared" si="293"/>
        <v>0</v>
      </c>
      <c r="AA904">
        <f t="shared" si="294"/>
        <v>0</v>
      </c>
      <c r="AB904">
        <f t="shared" si="295"/>
        <v>0</v>
      </c>
      <c r="AC904">
        <f t="shared" si="296"/>
        <v>0</v>
      </c>
      <c r="AD904">
        <f t="shared" si="297"/>
        <v>0</v>
      </c>
      <c r="AE904">
        <f t="shared" si="298"/>
        <v>0.7</v>
      </c>
      <c r="AF904">
        <f t="shared" si="299"/>
        <v>0.66666666666666663</v>
      </c>
      <c r="AG904">
        <f t="shared" si="300"/>
        <v>0</v>
      </c>
      <c r="AH904">
        <f t="shared" si="301"/>
        <v>1.7351598173515982E-2</v>
      </c>
      <c r="AI904">
        <f t="shared" si="302"/>
        <v>0.19628482972136224</v>
      </c>
      <c r="AJ904">
        <f t="shared" si="303"/>
        <v>0.30970149253731344</v>
      </c>
      <c r="AK904">
        <f t="shared" si="304"/>
        <v>0.30121703853955373</v>
      </c>
      <c r="AM904">
        <v>168</v>
      </c>
      <c r="AN904">
        <v>294.73684210526318</v>
      </c>
      <c r="AO904">
        <v>0</v>
      </c>
      <c r="AP904">
        <v>0</v>
      </c>
      <c r="AQ904">
        <v>0</v>
      </c>
      <c r="AT904">
        <f t="shared" si="305"/>
        <v>0.5</v>
      </c>
      <c r="AU904">
        <f t="shared" si="306"/>
        <v>4.5416705207658871E-2</v>
      </c>
      <c r="AV904">
        <f t="shared" si="307"/>
        <v>0</v>
      </c>
      <c r="AW904">
        <f t="shared" si="308"/>
        <v>0</v>
      </c>
      <c r="AX904">
        <f t="shared" si="309"/>
        <v>0</v>
      </c>
    </row>
    <row r="905" spans="2:50" ht="15">
      <c r="B905" s="52">
        <v>1</v>
      </c>
      <c r="C905" s="56">
        <v>0</v>
      </c>
      <c r="D905" s="56">
        <v>0</v>
      </c>
      <c r="E905" s="56">
        <v>0</v>
      </c>
      <c r="F905" s="56">
        <v>0</v>
      </c>
      <c r="G905" s="58">
        <v>0</v>
      </c>
      <c r="H905" s="58">
        <v>0</v>
      </c>
      <c r="I905" s="56">
        <v>0</v>
      </c>
      <c r="J905" s="53">
        <v>0</v>
      </c>
      <c r="K905" s="53">
        <v>0</v>
      </c>
      <c r="L905" s="52">
        <v>57</v>
      </c>
      <c r="M905" s="52">
        <v>4</v>
      </c>
      <c r="N905" s="56">
        <v>0</v>
      </c>
      <c r="O905" s="52">
        <v>154</v>
      </c>
      <c r="P905" s="54">
        <v>37.069136999999998</v>
      </c>
      <c r="Q905" s="54">
        <v>24.0262925</v>
      </c>
      <c r="R905" s="55">
        <v>3.0792880999999999</v>
      </c>
      <c r="U905">
        <f t="shared" si="288"/>
        <v>0.16666666666666666</v>
      </c>
      <c r="V905">
        <f t="shared" si="289"/>
        <v>0</v>
      </c>
      <c r="W905">
        <f t="shared" si="290"/>
        <v>0</v>
      </c>
      <c r="X905">
        <f t="shared" si="291"/>
        <v>0</v>
      </c>
      <c r="Y905">
        <f t="shared" si="292"/>
        <v>0</v>
      </c>
      <c r="Z905">
        <f t="shared" si="293"/>
        <v>0</v>
      </c>
      <c r="AA905">
        <f t="shared" si="294"/>
        <v>0</v>
      </c>
      <c r="AB905">
        <f t="shared" si="295"/>
        <v>0</v>
      </c>
      <c r="AC905">
        <f t="shared" si="296"/>
        <v>0</v>
      </c>
      <c r="AD905">
        <f t="shared" si="297"/>
        <v>0</v>
      </c>
      <c r="AE905">
        <f t="shared" si="298"/>
        <v>0.7</v>
      </c>
      <c r="AF905">
        <f t="shared" si="299"/>
        <v>0.66666666666666663</v>
      </c>
      <c r="AG905">
        <f t="shared" si="300"/>
        <v>0</v>
      </c>
      <c r="AH905">
        <f t="shared" si="301"/>
        <v>2.0091324200913242E-2</v>
      </c>
      <c r="AI905">
        <f t="shared" si="302"/>
        <v>0.18080495356037149</v>
      </c>
      <c r="AJ905">
        <f t="shared" si="303"/>
        <v>0.30472636815920395</v>
      </c>
      <c r="AK905">
        <f t="shared" si="304"/>
        <v>0.31845841784989853</v>
      </c>
      <c r="AM905">
        <v>168</v>
      </c>
      <c r="AN905">
        <v>294.73684210526318</v>
      </c>
      <c r="AO905">
        <v>0</v>
      </c>
      <c r="AP905">
        <v>0</v>
      </c>
      <c r="AQ905">
        <v>0</v>
      </c>
      <c r="AT905">
        <f t="shared" si="305"/>
        <v>0.5</v>
      </c>
      <c r="AU905">
        <f t="shared" si="306"/>
        <v>4.5416705207658871E-2</v>
      </c>
      <c r="AV905">
        <f t="shared" si="307"/>
        <v>0</v>
      </c>
      <c r="AW905">
        <f t="shared" si="308"/>
        <v>0</v>
      </c>
      <c r="AX905">
        <f t="shared" si="309"/>
        <v>0</v>
      </c>
    </row>
    <row r="906" spans="2:50" ht="15">
      <c r="B906" s="52">
        <v>1</v>
      </c>
      <c r="C906" s="56">
        <v>0</v>
      </c>
      <c r="D906" s="56">
        <v>0</v>
      </c>
      <c r="E906" s="56">
        <v>0</v>
      </c>
      <c r="F906" s="56">
        <v>0</v>
      </c>
      <c r="G906" s="58">
        <v>0</v>
      </c>
      <c r="H906" s="58">
        <v>0</v>
      </c>
      <c r="I906" s="56">
        <v>0</v>
      </c>
      <c r="J906" s="53">
        <v>0</v>
      </c>
      <c r="K906" s="53">
        <v>0</v>
      </c>
      <c r="L906" s="52">
        <v>57</v>
      </c>
      <c r="M906" s="52">
        <v>4</v>
      </c>
      <c r="N906" s="56">
        <v>0</v>
      </c>
      <c r="O906" s="52">
        <v>133</v>
      </c>
      <c r="P906" s="54">
        <v>40.305331500000001</v>
      </c>
      <c r="Q906" s="54">
        <v>26.674088000000001</v>
      </c>
      <c r="R906" s="55">
        <v>3.4617474499999998</v>
      </c>
      <c r="U906">
        <f t="shared" si="288"/>
        <v>0.16666666666666666</v>
      </c>
      <c r="V906">
        <f t="shared" si="289"/>
        <v>0</v>
      </c>
      <c r="W906">
        <f t="shared" si="290"/>
        <v>0</v>
      </c>
      <c r="X906">
        <f t="shared" si="291"/>
        <v>0</v>
      </c>
      <c r="Y906">
        <f t="shared" si="292"/>
        <v>0</v>
      </c>
      <c r="Z906">
        <f t="shared" si="293"/>
        <v>0</v>
      </c>
      <c r="AA906">
        <f t="shared" si="294"/>
        <v>0</v>
      </c>
      <c r="AB906">
        <f t="shared" si="295"/>
        <v>0</v>
      </c>
      <c r="AC906">
        <f t="shared" si="296"/>
        <v>0</v>
      </c>
      <c r="AD906">
        <f t="shared" si="297"/>
        <v>0</v>
      </c>
      <c r="AE906">
        <f t="shared" si="298"/>
        <v>0.7</v>
      </c>
      <c r="AF906">
        <f t="shared" si="299"/>
        <v>0.66666666666666663</v>
      </c>
      <c r="AG906">
        <f t="shared" si="300"/>
        <v>0</v>
      </c>
      <c r="AH906">
        <f t="shared" si="301"/>
        <v>1.7351598173515982E-2</v>
      </c>
      <c r="AI906">
        <f t="shared" si="302"/>
        <v>0.20123839009287928</v>
      </c>
      <c r="AJ906">
        <f t="shared" si="303"/>
        <v>0.3383084577114428</v>
      </c>
      <c r="AK906">
        <f t="shared" si="304"/>
        <v>0.35801217038539551</v>
      </c>
      <c r="AM906">
        <v>168</v>
      </c>
      <c r="AN906">
        <v>294.73684210526318</v>
      </c>
      <c r="AO906">
        <v>0</v>
      </c>
      <c r="AP906">
        <v>0</v>
      </c>
      <c r="AQ906">
        <v>0</v>
      </c>
      <c r="AT906">
        <f t="shared" si="305"/>
        <v>0.5</v>
      </c>
      <c r="AU906">
        <f t="shared" si="306"/>
        <v>4.5416705207658871E-2</v>
      </c>
      <c r="AV906">
        <f t="shared" si="307"/>
        <v>0</v>
      </c>
      <c r="AW906">
        <f t="shared" si="308"/>
        <v>0</v>
      </c>
      <c r="AX906">
        <f t="shared" si="309"/>
        <v>0</v>
      </c>
    </row>
    <row r="907" spans="2:50" ht="15">
      <c r="B907" s="52">
        <v>1</v>
      </c>
      <c r="C907" s="56">
        <v>0</v>
      </c>
      <c r="D907" s="56">
        <v>0</v>
      </c>
      <c r="E907" s="56">
        <v>0</v>
      </c>
      <c r="F907" s="56">
        <v>0</v>
      </c>
      <c r="G907" s="58">
        <v>0</v>
      </c>
      <c r="H907" s="58">
        <v>0</v>
      </c>
      <c r="I907" s="56">
        <v>0</v>
      </c>
      <c r="J907" s="53">
        <v>0</v>
      </c>
      <c r="K907" s="53">
        <v>0</v>
      </c>
      <c r="L907" s="52">
        <v>57</v>
      </c>
      <c r="M907" s="52">
        <v>4</v>
      </c>
      <c r="N907" s="56">
        <v>0</v>
      </c>
      <c r="O907" s="52">
        <v>154</v>
      </c>
      <c r="P907" s="54">
        <v>39.814999</v>
      </c>
      <c r="Q907" s="54">
        <v>24.4185585</v>
      </c>
      <c r="R907" s="55">
        <v>3.4813607499999999</v>
      </c>
      <c r="U907">
        <f t="shared" ref="U907:U970" si="310">(B907-B$2)/(B$3-B$2)</f>
        <v>0.16666666666666666</v>
      </c>
      <c r="V907">
        <f t="shared" ref="V907:V970" si="311">(C907-C$2)/(C$3-C$2)</f>
        <v>0</v>
      </c>
      <c r="W907">
        <f t="shared" ref="W907:W970" si="312">(D907-D$2)/(D$3-D$2)</f>
        <v>0</v>
      </c>
      <c r="X907">
        <f t="shared" ref="X907:X970" si="313">(E907-E$2)/(E$3-E$2)</f>
        <v>0</v>
      </c>
      <c r="Y907">
        <f t="shared" ref="Y907:Y970" si="314">(F907-F$2)/(F$3-F$2)</f>
        <v>0</v>
      </c>
      <c r="Z907">
        <f t="shared" ref="Z907:Z970" si="315">(G907-G$2)/(G$3-G$2)</f>
        <v>0</v>
      </c>
      <c r="AA907">
        <f t="shared" ref="AA907:AA970" si="316">(H907-H$2)/(H$3-H$2)</f>
        <v>0</v>
      </c>
      <c r="AB907">
        <f t="shared" ref="AB907:AB970" si="317">(I907-I$2)/(I$3-I$2)</f>
        <v>0</v>
      </c>
      <c r="AC907">
        <f t="shared" ref="AC907:AC970" si="318">(J907-J$2)/(J$3-J$2)</f>
        <v>0</v>
      </c>
      <c r="AD907">
        <f t="shared" ref="AD907:AD970" si="319">(K907-K$2)/(K$3-K$2)</f>
        <v>0</v>
      </c>
      <c r="AE907">
        <f t="shared" ref="AE907:AE970" si="320">(L907-L$2)/(L$3-L$2)</f>
        <v>0.7</v>
      </c>
      <c r="AF907">
        <f t="shared" ref="AF907:AF970" si="321">(M907-M$2)/(M$3-M$2)</f>
        <v>0.66666666666666663</v>
      </c>
      <c r="AG907">
        <f t="shared" ref="AG907:AG970" si="322">(N907-N$2)/(N$3-N$2)</f>
        <v>0</v>
      </c>
      <c r="AH907">
        <f t="shared" ref="AH907:AH970" si="323">(O907-O$2)/(O$3-O$2)</f>
        <v>2.0091324200913242E-2</v>
      </c>
      <c r="AI907">
        <f t="shared" ref="AI907:AI970" si="324">(P907-P$2)/(P$3-P$2)</f>
        <v>0.19814241486068113</v>
      </c>
      <c r="AJ907">
        <f t="shared" ref="AJ907:AJ970" si="325">(Q907-Q$2)/(Q$3-Q$2)</f>
        <v>0.30970149253731344</v>
      </c>
      <c r="AK907">
        <f t="shared" ref="AK907:AK970" si="326">(R907-R$2)/(R$3-R$2)</f>
        <v>0.36004056795131845</v>
      </c>
      <c r="AM907">
        <v>168</v>
      </c>
      <c r="AN907">
        <v>294.73684210526318</v>
      </c>
      <c r="AO907">
        <v>0</v>
      </c>
      <c r="AP907">
        <v>0</v>
      </c>
      <c r="AQ907">
        <v>0</v>
      </c>
      <c r="AT907">
        <f t="shared" ref="AT907:AT970" si="327">(AM907-AM$3)/(AM$2-AM$3)</f>
        <v>0.5</v>
      </c>
      <c r="AU907">
        <f t="shared" ref="AU907:AU970" si="328">(AN907-AN$3)/(AN$2-AN$3)</f>
        <v>4.5416705207658871E-2</v>
      </c>
      <c r="AV907">
        <f t="shared" ref="AV907:AV970" si="329">(AO907-AO$3)/(AO$2-AO$3)</f>
        <v>0</v>
      </c>
      <c r="AW907">
        <f t="shared" ref="AW907:AW970" si="330">(AP907-AP$3)/(AP$2-AP$3)</f>
        <v>0</v>
      </c>
      <c r="AX907">
        <f t="shared" ref="AX907:AX970" si="331">(AQ907-AQ$3)/(AQ$2-AQ$3)</f>
        <v>0</v>
      </c>
    </row>
    <row r="908" spans="2:50" ht="15">
      <c r="B908" s="52">
        <v>1</v>
      </c>
      <c r="C908" s="56">
        <v>0</v>
      </c>
      <c r="D908" s="56">
        <v>0</v>
      </c>
      <c r="E908" s="56">
        <v>0</v>
      </c>
      <c r="F908" s="56">
        <v>0</v>
      </c>
      <c r="G908" s="58">
        <v>0</v>
      </c>
      <c r="H908" s="58">
        <v>0</v>
      </c>
      <c r="I908" s="56">
        <v>0</v>
      </c>
      <c r="J908" s="53">
        <v>0</v>
      </c>
      <c r="K908" s="53">
        <v>0</v>
      </c>
      <c r="L908" s="52">
        <v>47</v>
      </c>
      <c r="M908" s="52">
        <v>4</v>
      </c>
      <c r="N908" s="52">
        <v>20</v>
      </c>
      <c r="O908" s="52">
        <v>35</v>
      </c>
      <c r="P908" s="54">
        <v>32.165812000000003</v>
      </c>
      <c r="Q908" s="54">
        <v>32.263878499999997</v>
      </c>
      <c r="R908" s="55">
        <v>3.1577413000000005</v>
      </c>
      <c r="U908">
        <f t="shared" si="310"/>
        <v>0.16666666666666666</v>
      </c>
      <c r="V908">
        <f t="shared" si="311"/>
        <v>0</v>
      </c>
      <c r="W908">
        <f t="shared" si="312"/>
        <v>0</v>
      </c>
      <c r="X908">
        <f t="shared" si="313"/>
        <v>0</v>
      </c>
      <c r="Y908">
        <f t="shared" si="314"/>
        <v>0</v>
      </c>
      <c r="Z908">
        <f t="shared" si="315"/>
        <v>0</v>
      </c>
      <c r="AA908">
        <f t="shared" si="316"/>
        <v>0</v>
      </c>
      <c r="AB908">
        <f t="shared" si="317"/>
        <v>0</v>
      </c>
      <c r="AC908">
        <f t="shared" si="318"/>
        <v>0</v>
      </c>
      <c r="AD908">
        <f t="shared" si="319"/>
        <v>0</v>
      </c>
      <c r="AE908">
        <f t="shared" si="320"/>
        <v>0.53333333333333333</v>
      </c>
      <c r="AF908">
        <f t="shared" si="321"/>
        <v>0.66666666666666663</v>
      </c>
      <c r="AG908">
        <f t="shared" si="322"/>
        <v>0.33333333333333331</v>
      </c>
      <c r="AH908">
        <f t="shared" si="323"/>
        <v>4.5662100456621002E-3</v>
      </c>
      <c r="AI908">
        <f t="shared" si="324"/>
        <v>0.1498452012383901</v>
      </c>
      <c r="AJ908">
        <f t="shared" si="325"/>
        <v>0.40920398009950243</v>
      </c>
      <c r="AK908">
        <f t="shared" si="326"/>
        <v>0.32657200811359033</v>
      </c>
      <c r="AM908">
        <v>174</v>
      </c>
      <c r="AN908">
        <v>370.21276595744683</v>
      </c>
      <c r="AO908">
        <v>0</v>
      </c>
      <c r="AP908">
        <v>0</v>
      </c>
      <c r="AQ908">
        <v>0</v>
      </c>
      <c r="AT908">
        <f t="shared" si="327"/>
        <v>0.54225352112676062</v>
      </c>
      <c r="AU908">
        <f t="shared" si="328"/>
        <v>0.12500467412033056</v>
      </c>
      <c r="AV908">
        <f t="shared" si="329"/>
        <v>0</v>
      </c>
      <c r="AW908">
        <f t="shared" si="330"/>
        <v>0</v>
      </c>
      <c r="AX908">
        <f t="shared" si="331"/>
        <v>0</v>
      </c>
    </row>
    <row r="909" spans="2:50" ht="15">
      <c r="B909" s="52">
        <v>1</v>
      </c>
      <c r="C909" s="56">
        <v>0</v>
      </c>
      <c r="D909" s="56">
        <v>0</v>
      </c>
      <c r="E909" s="56">
        <v>0</v>
      </c>
      <c r="F909" s="56">
        <v>0</v>
      </c>
      <c r="G909" s="58">
        <v>0</v>
      </c>
      <c r="H909" s="58">
        <v>0</v>
      </c>
      <c r="I909" s="56">
        <v>0</v>
      </c>
      <c r="J909" s="53">
        <v>0</v>
      </c>
      <c r="K909" s="53">
        <v>0</v>
      </c>
      <c r="L909" s="52">
        <v>47</v>
      </c>
      <c r="M909" s="52">
        <v>4</v>
      </c>
      <c r="N909" s="52">
        <v>20</v>
      </c>
      <c r="O909" s="52">
        <v>63</v>
      </c>
      <c r="P909" s="54">
        <v>43.345393000000001</v>
      </c>
      <c r="Q909" s="54">
        <v>29.027683999999997</v>
      </c>
      <c r="R909" s="55">
        <v>3.6382671500000003</v>
      </c>
      <c r="U909">
        <f t="shared" si="310"/>
        <v>0.16666666666666666</v>
      </c>
      <c r="V909">
        <f t="shared" si="311"/>
        <v>0</v>
      </c>
      <c r="W909">
        <f t="shared" si="312"/>
        <v>0</v>
      </c>
      <c r="X909">
        <f t="shared" si="313"/>
        <v>0</v>
      </c>
      <c r="Y909">
        <f t="shared" si="314"/>
        <v>0</v>
      </c>
      <c r="Z909">
        <f t="shared" si="315"/>
        <v>0</v>
      </c>
      <c r="AA909">
        <f t="shared" si="316"/>
        <v>0</v>
      </c>
      <c r="AB909">
        <f t="shared" si="317"/>
        <v>0</v>
      </c>
      <c r="AC909">
        <f t="shared" si="318"/>
        <v>0</v>
      </c>
      <c r="AD909">
        <f t="shared" si="319"/>
        <v>0</v>
      </c>
      <c r="AE909">
        <f t="shared" si="320"/>
        <v>0.53333333333333333</v>
      </c>
      <c r="AF909">
        <f t="shared" si="321"/>
        <v>0.66666666666666663</v>
      </c>
      <c r="AG909">
        <f t="shared" si="322"/>
        <v>0.33333333333333331</v>
      </c>
      <c r="AH909">
        <f t="shared" si="323"/>
        <v>8.21917808219178E-3</v>
      </c>
      <c r="AI909">
        <f t="shared" si="324"/>
        <v>0.22043343653250777</v>
      </c>
      <c r="AJ909">
        <f t="shared" si="325"/>
        <v>0.36815920398009944</v>
      </c>
      <c r="AK909">
        <f t="shared" si="326"/>
        <v>0.37626774847870187</v>
      </c>
      <c r="AM909">
        <v>174</v>
      </c>
      <c r="AN909">
        <v>370.21276595744683</v>
      </c>
      <c r="AO909">
        <v>0</v>
      </c>
      <c r="AP909">
        <v>0</v>
      </c>
      <c r="AQ909">
        <v>0</v>
      </c>
      <c r="AT909">
        <f t="shared" si="327"/>
        <v>0.54225352112676062</v>
      </c>
      <c r="AU909">
        <f t="shared" si="328"/>
        <v>0.12500467412033056</v>
      </c>
      <c r="AV909">
        <f t="shared" si="329"/>
        <v>0</v>
      </c>
      <c r="AW909">
        <f t="shared" si="330"/>
        <v>0</v>
      </c>
      <c r="AX909">
        <f t="shared" si="331"/>
        <v>0</v>
      </c>
    </row>
    <row r="910" spans="2:50" ht="15">
      <c r="B910" s="52">
        <v>1</v>
      </c>
      <c r="C910" s="56">
        <v>0</v>
      </c>
      <c r="D910" s="56">
        <v>0</v>
      </c>
      <c r="E910" s="56">
        <v>0</v>
      </c>
      <c r="F910" s="56">
        <v>0</v>
      </c>
      <c r="G910" s="58">
        <v>0</v>
      </c>
      <c r="H910" s="58">
        <v>0</v>
      </c>
      <c r="I910" s="56">
        <v>0</v>
      </c>
      <c r="J910" s="53">
        <v>0</v>
      </c>
      <c r="K910" s="53">
        <v>0</v>
      </c>
      <c r="L910" s="52">
        <v>47</v>
      </c>
      <c r="M910" s="52">
        <v>4</v>
      </c>
      <c r="N910" s="52">
        <v>20</v>
      </c>
      <c r="O910" s="52">
        <v>77</v>
      </c>
      <c r="P910" s="54">
        <v>49.033250000000002</v>
      </c>
      <c r="Q910" s="54">
        <v>27.850885999999996</v>
      </c>
      <c r="R910" s="55">
        <v>3.4715541000000001</v>
      </c>
      <c r="U910">
        <f t="shared" si="310"/>
        <v>0.16666666666666666</v>
      </c>
      <c r="V910">
        <f t="shared" si="311"/>
        <v>0</v>
      </c>
      <c r="W910">
        <f t="shared" si="312"/>
        <v>0</v>
      </c>
      <c r="X910">
        <f t="shared" si="313"/>
        <v>0</v>
      </c>
      <c r="Y910">
        <f t="shared" si="314"/>
        <v>0</v>
      </c>
      <c r="Z910">
        <f t="shared" si="315"/>
        <v>0</v>
      </c>
      <c r="AA910">
        <f t="shared" si="316"/>
        <v>0</v>
      </c>
      <c r="AB910">
        <f t="shared" si="317"/>
        <v>0</v>
      </c>
      <c r="AC910">
        <f t="shared" si="318"/>
        <v>0</v>
      </c>
      <c r="AD910">
        <f t="shared" si="319"/>
        <v>0</v>
      </c>
      <c r="AE910">
        <f t="shared" si="320"/>
        <v>0.53333333333333333</v>
      </c>
      <c r="AF910">
        <f t="shared" si="321"/>
        <v>0.66666666666666663</v>
      </c>
      <c r="AG910">
        <f t="shared" si="322"/>
        <v>0.33333333333333331</v>
      </c>
      <c r="AH910">
        <f t="shared" si="323"/>
        <v>1.0045662100456621E-2</v>
      </c>
      <c r="AI910">
        <f t="shared" si="324"/>
        <v>0.2563467492260062</v>
      </c>
      <c r="AJ910">
        <f t="shared" si="325"/>
        <v>0.35323383084577109</v>
      </c>
      <c r="AK910">
        <f t="shared" si="326"/>
        <v>0.35902636916835701</v>
      </c>
      <c r="AM910">
        <v>174</v>
      </c>
      <c r="AN910">
        <v>370.21276595744683</v>
      </c>
      <c r="AO910">
        <v>0</v>
      </c>
      <c r="AP910">
        <v>0</v>
      </c>
      <c r="AQ910">
        <v>0</v>
      </c>
      <c r="AT910">
        <f t="shared" si="327"/>
        <v>0.54225352112676062</v>
      </c>
      <c r="AU910">
        <f t="shared" si="328"/>
        <v>0.12500467412033056</v>
      </c>
      <c r="AV910">
        <f t="shared" si="329"/>
        <v>0</v>
      </c>
      <c r="AW910">
        <f t="shared" si="330"/>
        <v>0</v>
      </c>
      <c r="AX910">
        <f t="shared" si="331"/>
        <v>0</v>
      </c>
    </row>
    <row r="911" spans="2:50" ht="15">
      <c r="B911" s="52">
        <v>1</v>
      </c>
      <c r="C911" s="56">
        <v>0</v>
      </c>
      <c r="D911" s="56">
        <v>0</v>
      </c>
      <c r="E911" s="56">
        <v>0</v>
      </c>
      <c r="F911" s="56">
        <v>0</v>
      </c>
      <c r="G911" s="58">
        <v>0</v>
      </c>
      <c r="H911" s="58">
        <v>0</v>
      </c>
      <c r="I911" s="56">
        <v>0</v>
      </c>
      <c r="J911" s="53">
        <v>0</v>
      </c>
      <c r="K911" s="53">
        <v>0</v>
      </c>
      <c r="L911" s="52">
        <v>47</v>
      </c>
      <c r="M911" s="52">
        <v>4</v>
      </c>
      <c r="N911" s="52">
        <v>20</v>
      </c>
      <c r="O911" s="52">
        <v>98</v>
      </c>
      <c r="P911" s="54">
        <v>44.914456999999999</v>
      </c>
      <c r="Q911" s="54">
        <v>27.752819500000005</v>
      </c>
      <c r="R911" s="55">
        <v>2.5595356500000004</v>
      </c>
      <c r="U911">
        <f t="shared" si="310"/>
        <v>0.16666666666666666</v>
      </c>
      <c r="V911">
        <f t="shared" si="311"/>
        <v>0</v>
      </c>
      <c r="W911">
        <f t="shared" si="312"/>
        <v>0</v>
      </c>
      <c r="X911">
        <f t="shared" si="313"/>
        <v>0</v>
      </c>
      <c r="Y911">
        <f t="shared" si="314"/>
        <v>0</v>
      </c>
      <c r="Z911">
        <f t="shared" si="315"/>
        <v>0</v>
      </c>
      <c r="AA911">
        <f t="shared" si="316"/>
        <v>0</v>
      </c>
      <c r="AB911">
        <f t="shared" si="317"/>
        <v>0</v>
      </c>
      <c r="AC911">
        <f t="shared" si="318"/>
        <v>0</v>
      </c>
      <c r="AD911">
        <f t="shared" si="319"/>
        <v>0</v>
      </c>
      <c r="AE911">
        <f t="shared" si="320"/>
        <v>0.53333333333333333</v>
      </c>
      <c r="AF911">
        <f t="shared" si="321"/>
        <v>0.66666666666666663</v>
      </c>
      <c r="AG911">
        <f t="shared" si="322"/>
        <v>0.33333333333333331</v>
      </c>
      <c r="AH911">
        <f t="shared" si="323"/>
        <v>1.2785388127853882E-2</v>
      </c>
      <c r="AI911">
        <f t="shared" si="324"/>
        <v>0.23034055727554181</v>
      </c>
      <c r="AJ911">
        <f t="shared" si="325"/>
        <v>0.35199004975124382</v>
      </c>
      <c r="AK911">
        <f t="shared" si="326"/>
        <v>0.26470588235294118</v>
      </c>
      <c r="AM911">
        <v>174</v>
      </c>
      <c r="AN911">
        <v>370.21276595744683</v>
      </c>
      <c r="AO911">
        <v>0</v>
      </c>
      <c r="AP911">
        <v>0</v>
      </c>
      <c r="AQ911">
        <v>0</v>
      </c>
      <c r="AT911">
        <f t="shared" si="327"/>
        <v>0.54225352112676062</v>
      </c>
      <c r="AU911">
        <f t="shared" si="328"/>
        <v>0.12500467412033056</v>
      </c>
      <c r="AV911">
        <f t="shared" si="329"/>
        <v>0</v>
      </c>
      <c r="AW911">
        <f t="shared" si="330"/>
        <v>0</v>
      </c>
      <c r="AX911">
        <f t="shared" si="331"/>
        <v>0</v>
      </c>
    </row>
    <row r="912" spans="2:50" ht="15">
      <c r="B912" s="52">
        <v>1</v>
      </c>
      <c r="C912" s="52">
        <v>3.16</v>
      </c>
      <c r="D912" s="56">
        <v>0</v>
      </c>
      <c r="E912" s="52">
        <v>1</v>
      </c>
      <c r="F912" s="52">
        <v>4</v>
      </c>
      <c r="G912" s="53">
        <v>1.4924121740588581</v>
      </c>
      <c r="H912" s="53">
        <v>1.78</v>
      </c>
      <c r="I912" s="52">
        <v>2</v>
      </c>
      <c r="J912" s="53">
        <v>2.6276648487853249</v>
      </c>
      <c r="K912" s="53">
        <v>2.65</v>
      </c>
      <c r="L912" s="52">
        <v>53</v>
      </c>
      <c r="M912" s="52">
        <v>1</v>
      </c>
      <c r="N912" s="52">
        <v>20</v>
      </c>
      <c r="O912" s="52">
        <v>28</v>
      </c>
      <c r="P912" s="54">
        <v>33.146476999999997</v>
      </c>
      <c r="Q912" s="54">
        <v>21.378497000000003</v>
      </c>
      <c r="R912" s="55">
        <v>2.8635418000000001</v>
      </c>
      <c r="U912">
        <f t="shared" si="310"/>
        <v>0.16666666666666666</v>
      </c>
      <c r="V912">
        <f t="shared" si="311"/>
        <v>0.96048632218844987</v>
      </c>
      <c r="W912">
        <f t="shared" si="312"/>
        <v>0</v>
      </c>
      <c r="X912">
        <f t="shared" si="313"/>
        <v>0.34129692832764502</v>
      </c>
      <c r="Y912">
        <f t="shared" si="314"/>
        <v>0.5714285714285714</v>
      </c>
      <c r="Z912">
        <f t="shared" si="315"/>
        <v>0.45362072159843708</v>
      </c>
      <c r="AA912">
        <f t="shared" si="316"/>
        <v>0.54103343465045595</v>
      </c>
      <c r="AB912">
        <f t="shared" si="317"/>
        <v>0.5</v>
      </c>
      <c r="AC912">
        <f t="shared" si="318"/>
        <v>0.83153950910927998</v>
      </c>
      <c r="AD912">
        <f t="shared" si="319"/>
        <v>0.83860759493670878</v>
      </c>
      <c r="AE912">
        <f t="shared" si="320"/>
        <v>0.6333333333333333</v>
      </c>
      <c r="AF912">
        <f t="shared" si="321"/>
        <v>0.16666666666666666</v>
      </c>
      <c r="AG912">
        <f t="shared" si="322"/>
        <v>0.33333333333333331</v>
      </c>
      <c r="AH912">
        <f t="shared" si="323"/>
        <v>3.6529680365296802E-3</v>
      </c>
      <c r="AI912">
        <f t="shared" si="324"/>
        <v>0.15603715170278637</v>
      </c>
      <c r="AJ912">
        <f t="shared" si="325"/>
        <v>0.27114427860696522</v>
      </c>
      <c r="AK912">
        <f t="shared" si="326"/>
        <v>0.29614604462474647</v>
      </c>
      <c r="AM912">
        <v>159</v>
      </c>
      <c r="AN912">
        <v>300</v>
      </c>
      <c r="AO912">
        <v>926.23018096182443</v>
      </c>
      <c r="AP912">
        <v>564.59465737243329</v>
      </c>
      <c r="AQ912">
        <v>0</v>
      </c>
      <c r="AT912">
        <f t="shared" si="327"/>
        <v>0.43661971830985913</v>
      </c>
      <c r="AU912">
        <f t="shared" si="328"/>
        <v>5.096660808435851E-2</v>
      </c>
      <c r="AV912">
        <f t="shared" si="329"/>
        <v>0.65426521598230136</v>
      </c>
      <c r="AW912">
        <f t="shared" si="330"/>
        <v>0.27837495021235359</v>
      </c>
      <c r="AX912">
        <f t="shared" si="331"/>
        <v>0</v>
      </c>
    </row>
    <row r="913" spans="2:50" ht="15">
      <c r="B913" s="52">
        <v>1</v>
      </c>
      <c r="C913" s="52">
        <v>3.16</v>
      </c>
      <c r="D913" s="56">
        <v>0</v>
      </c>
      <c r="E913" s="52">
        <v>1</v>
      </c>
      <c r="F913" s="52">
        <v>4</v>
      </c>
      <c r="G913" s="53">
        <v>1.220212460522538</v>
      </c>
      <c r="H913" s="53">
        <v>1.7</v>
      </c>
      <c r="I913" s="52">
        <v>2</v>
      </c>
      <c r="J913" s="53">
        <v>2.6276648487853249</v>
      </c>
      <c r="K913" s="53">
        <v>2.65</v>
      </c>
      <c r="L913" s="52">
        <v>55</v>
      </c>
      <c r="M913" s="52">
        <v>1</v>
      </c>
      <c r="N913" s="52">
        <v>20</v>
      </c>
      <c r="O913" s="52">
        <v>28</v>
      </c>
      <c r="P913" s="54">
        <v>19.515233500000001</v>
      </c>
      <c r="Q913" s="54">
        <v>13.4351105</v>
      </c>
      <c r="R913" s="55">
        <v>2.0005565999999999</v>
      </c>
      <c r="U913">
        <f t="shared" si="310"/>
        <v>0.16666666666666666</v>
      </c>
      <c r="V913">
        <f t="shared" si="311"/>
        <v>0.96048632218844987</v>
      </c>
      <c r="W913">
        <f t="shared" si="312"/>
        <v>0</v>
      </c>
      <c r="X913">
        <f t="shared" si="313"/>
        <v>0.34129692832764502</v>
      </c>
      <c r="Y913">
        <f t="shared" si="314"/>
        <v>0.5714285714285714</v>
      </c>
      <c r="Z913">
        <f t="shared" si="315"/>
        <v>0.37088524635943404</v>
      </c>
      <c r="AA913">
        <f t="shared" si="316"/>
        <v>0.51671732522796354</v>
      </c>
      <c r="AB913">
        <f t="shared" si="317"/>
        <v>0.5</v>
      </c>
      <c r="AC913">
        <f t="shared" si="318"/>
        <v>0.83153950910927998</v>
      </c>
      <c r="AD913">
        <f t="shared" si="319"/>
        <v>0.83860759493670878</v>
      </c>
      <c r="AE913">
        <f t="shared" si="320"/>
        <v>0.66666666666666663</v>
      </c>
      <c r="AF913">
        <f t="shared" si="321"/>
        <v>0.16666666666666666</v>
      </c>
      <c r="AG913">
        <f t="shared" si="322"/>
        <v>0.33333333333333331</v>
      </c>
      <c r="AH913">
        <f t="shared" si="323"/>
        <v>3.6529680365296802E-3</v>
      </c>
      <c r="AI913">
        <f t="shared" si="324"/>
        <v>6.9969040247678027E-2</v>
      </c>
      <c r="AJ913">
        <f t="shared" si="325"/>
        <v>0.17039800995024876</v>
      </c>
      <c r="AK913">
        <f t="shared" si="326"/>
        <v>0.2068965517241379</v>
      </c>
      <c r="AM913">
        <v>165</v>
      </c>
      <c r="AN913">
        <v>300</v>
      </c>
      <c r="AO913">
        <v>899.84185671789783</v>
      </c>
      <c r="AP913">
        <v>509.66948614790806</v>
      </c>
      <c r="AQ913">
        <v>0</v>
      </c>
      <c r="AT913">
        <f t="shared" si="327"/>
        <v>0.47887323943661969</v>
      </c>
      <c r="AU913">
        <f t="shared" si="328"/>
        <v>5.096660808435851E-2</v>
      </c>
      <c r="AV913">
        <f t="shared" si="329"/>
        <v>0.63562518133893098</v>
      </c>
      <c r="AW913">
        <f t="shared" si="330"/>
        <v>0.25129394332470545</v>
      </c>
      <c r="AX913">
        <f t="shared" si="331"/>
        <v>0</v>
      </c>
    </row>
    <row r="914" spans="2:50" ht="15">
      <c r="B914" s="52">
        <v>1</v>
      </c>
      <c r="C914" s="52">
        <v>3.16</v>
      </c>
      <c r="D914" s="56">
        <v>0</v>
      </c>
      <c r="E914" s="52">
        <v>1</v>
      </c>
      <c r="F914" s="52">
        <v>4</v>
      </c>
      <c r="G914" s="53">
        <v>1.4924121740588581</v>
      </c>
      <c r="H914" s="53">
        <v>1.78</v>
      </c>
      <c r="I914" s="52">
        <v>2</v>
      </c>
      <c r="J914" s="53">
        <v>2.6276648487853249</v>
      </c>
      <c r="K914" s="53">
        <v>2.65</v>
      </c>
      <c r="L914" s="52">
        <v>45.4</v>
      </c>
      <c r="M914" s="52">
        <v>1</v>
      </c>
      <c r="N914" s="52">
        <v>20</v>
      </c>
      <c r="O914" s="52">
        <v>28</v>
      </c>
      <c r="P914" s="54">
        <v>42.8550605</v>
      </c>
      <c r="Q914" s="54">
        <v>23.535959999999999</v>
      </c>
      <c r="R914" s="55">
        <v>3.3734875999999998</v>
      </c>
      <c r="U914">
        <f t="shared" si="310"/>
        <v>0.16666666666666666</v>
      </c>
      <c r="V914">
        <f t="shared" si="311"/>
        <v>0.96048632218844987</v>
      </c>
      <c r="W914">
        <f t="shared" si="312"/>
        <v>0</v>
      </c>
      <c r="X914">
        <f t="shared" si="313"/>
        <v>0.34129692832764502</v>
      </c>
      <c r="Y914">
        <f t="shared" si="314"/>
        <v>0.5714285714285714</v>
      </c>
      <c r="Z914">
        <f t="shared" si="315"/>
        <v>0.45362072159843708</v>
      </c>
      <c r="AA914">
        <f t="shared" si="316"/>
        <v>0.54103343465045595</v>
      </c>
      <c r="AB914">
        <f t="shared" si="317"/>
        <v>0.5</v>
      </c>
      <c r="AC914">
        <f t="shared" si="318"/>
        <v>0.83153950910927998</v>
      </c>
      <c r="AD914">
        <f t="shared" si="319"/>
        <v>0.83860759493670878</v>
      </c>
      <c r="AE914">
        <f t="shared" si="320"/>
        <v>0.5066666666666666</v>
      </c>
      <c r="AF914">
        <f t="shared" si="321"/>
        <v>0.16666666666666666</v>
      </c>
      <c r="AG914">
        <f t="shared" si="322"/>
        <v>0.33333333333333331</v>
      </c>
      <c r="AH914">
        <f t="shared" si="323"/>
        <v>3.6529680365296802E-3</v>
      </c>
      <c r="AI914">
        <f t="shared" si="324"/>
        <v>0.21733746130030956</v>
      </c>
      <c r="AJ914">
        <f t="shared" si="325"/>
        <v>0.29850746268656714</v>
      </c>
      <c r="AK914">
        <f t="shared" si="326"/>
        <v>0.34888438133874233</v>
      </c>
      <c r="AM914">
        <v>159</v>
      </c>
      <c r="AN914">
        <v>350.22026431718064</v>
      </c>
      <c r="AO914">
        <v>949.97967278135843</v>
      </c>
      <c r="AP914">
        <v>523.86541582714381</v>
      </c>
      <c r="AQ914">
        <v>0</v>
      </c>
      <c r="AT914">
        <f t="shared" si="327"/>
        <v>0.43661971830985913</v>
      </c>
      <c r="AU914">
        <f t="shared" si="328"/>
        <v>0.10392295007084072</v>
      </c>
      <c r="AV914">
        <f t="shared" si="329"/>
        <v>0.67104124716133473</v>
      </c>
      <c r="AW914">
        <f t="shared" si="330"/>
        <v>0.25829328553610109</v>
      </c>
      <c r="AX914">
        <f t="shared" si="331"/>
        <v>0</v>
      </c>
    </row>
    <row r="915" spans="2:50" ht="15">
      <c r="B915" s="52">
        <v>1</v>
      </c>
      <c r="C915" s="52">
        <v>3.16</v>
      </c>
      <c r="D915" s="56">
        <v>0</v>
      </c>
      <c r="E915" s="52">
        <v>1</v>
      </c>
      <c r="F915" s="52">
        <v>4</v>
      </c>
      <c r="G915" s="53">
        <v>1.220212460522538</v>
      </c>
      <c r="H915" s="53">
        <v>1.7</v>
      </c>
      <c r="I915" s="52">
        <v>2</v>
      </c>
      <c r="J915" s="53">
        <v>2.6276648487853249</v>
      </c>
      <c r="K915" s="53">
        <v>2.65</v>
      </c>
      <c r="L915" s="52">
        <v>47.4</v>
      </c>
      <c r="M915" s="52">
        <v>1</v>
      </c>
      <c r="N915" s="52">
        <v>20</v>
      </c>
      <c r="O915" s="52">
        <v>28</v>
      </c>
      <c r="P915" s="54">
        <v>21.574629999999999</v>
      </c>
      <c r="Q915" s="54">
        <v>14.709975</v>
      </c>
      <c r="R915" s="55">
        <v>2.3241760500000002</v>
      </c>
      <c r="U915">
        <f t="shared" si="310"/>
        <v>0.16666666666666666</v>
      </c>
      <c r="V915">
        <f t="shared" si="311"/>
        <v>0.96048632218844987</v>
      </c>
      <c r="W915">
        <f t="shared" si="312"/>
        <v>0</v>
      </c>
      <c r="X915">
        <f t="shared" si="313"/>
        <v>0.34129692832764502</v>
      </c>
      <c r="Y915">
        <f t="shared" si="314"/>
        <v>0.5714285714285714</v>
      </c>
      <c r="Z915">
        <f t="shared" si="315"/>
        <v>0.37088524635943404</v>
      </c>
      <c r="AA915">
        <f t="shared" si="316"/>
        <v>0.51671732522796354</v>
      </c>
      <c r="AB915">
        <f t="shared" si="317"/>
        <v>0.5</v>
      </c>
      <c r="AC915">
        <f t="shared" si="318"/>
        <v>0.83153950910927998</v>
      </c>
      <c r="AD915">
        <f t="shared" si="319"/>
        <v>0.83860759493670878</v>
      </c>
      <c r="AE915">
        <f t="shared" si="320"/>
        <v>0.53999999999999992</v>
      </c>
      <c r="AF915">
        <f t="shared" si="321"/>
        <v>0.16666666666666666</v>
      </c>
      <c r="AG915">
        <f t="shared" si="322"/>
        <v>0.33333333333333331</v>
      </c>
      <c r="AH915">
        <f t="shared" si="323"/>
        <v>3.6529680365296802E-3</v>
      </c>
      <c r="AI915">
        <f t="shared" si="324"/>
        <v>8.2972136222910206E-2</v>
      </c>
      <c r="AJ915">
        <f t="shared" si="325"/>
        <v>0.18656716417910446</v>
      </c>
      <c r="AK915">
        <f t="shared" si="326"/>
        <v>0.24036511156186613</v>
      </c>
      <c r="AM915">
        <v>166</v>
      </c>
      <c r="AN915">
        <v>350.21097046413502</v>
      </c>
      <c r="AO915">
        <v>905.11952156668315</v>
      </c>
      <c r="AP915">
        <v>482.08873998809014</v>
      </c>
      <c r="AQ915">
        <v>0</v>
      </c>
      <c r="AT915">
        <f t="shared" si="327"/>
        <v>0.4859154929577465</v>
      </c>
      <c r="AU915">
        <f t="shared" si="328"/>
        <v>0.10391314987430757</v>
      </c>
      <c r="AV915">
        <f t="shared" si="329"/>
        <v>0.63935318826760501</v>
      </c>
      <c r="AW915">
        <f t="shared" si="330"/>
        <v>0.23769518049759947</v>
      </c>
      <c r="AX915">
        <f t="shared" si="331"/>
        <v>0</v>
      </c>
    </row>
    <row r="916" spans="2:50" ht="15">
      <c r="B916" s="52">
        <v>1</v>
      </c>
      <c r="C916" s="52">
        <v>3.16</v>
      </c>
      <c r="D916" s="56">
        <v>0</v>
      </c>
      <c r="E916" s="52">
        <v>1</v>
      </c>
      <c r="F916" s="52">
        <v>4</v>
      </c>
      <c r="G916" s="53">
        <v>1.4924121740588581</v>
      </c>
      <c r="H916" s="53">
        <v>1.78</v>
      </c>
      <c r="I916" s="52">
        <v>2</v>
      </c>
      <c r="J916" s="53">
        <v>2.6276648487853249</v>
      </c>
      <c r="K916" s="53">
        <v>2.65</v>
      </c>
      <c r="L916" s="52">
        <v>40</v>
      </c>
      <c r="M916" s="52">
        <v>1</v>
      </c>
      <c r="N916" s="52">
        <v>20</v>
      </c>
      <c r="O916" s="52">
        <v>28</v>
      </c>
      <c r="P916" s="54">
        <v>47.071919999999999</v>
      </c>
      <c r="Q916" s="54">
        <v>23.535959999999999</v>
      </c>
      <c r="R916" s="55">
        <v>3.4813607499999999</v>
      </c>
      <c r="U916">
        <f t="shared" si="310"/>
        <v>0.16666666666666666</v>
      </c>
      <c r="V916">
        <f t="shared" si="311"/>
        <v>0.96048632218844987</v>
      </c>
      <c r="W916">
        <f t="shared" si="312"/>
        <v>0</v>
      </c>
      <c r="X916">
        <f t="shared" si="313"/>
        <v>0.34129692832764502</v>
      </c>
      <c r="Y916">
        <f t="shared" si="314"/>
        <v>0.5714285714285714</v>
      </c>
      <c r="Z916">
        <f t="shared" si="315"/>
        <v>0.45362072159843708</v>
      </c>
      <c r="AA916">
        <f t="shared" si="316"/>
        <v>0.54103343465045595</v>
      </c>
      <c r="AB916">
        <f t="shared" si="317"/>
        <v>0.5</v>
      </c>
      <c r="AC916">
        <f t="shared" si="318"/>
        <v>0.83153950910927998</v>
      </c>
      <c r="AD916">
        <f t="shared" si="319"/>
        <v>0.83860759493670878</v>
      </c>
      <c r="AE916">
        <f t="shared" si="320"/>
        <v>0.41666666666666669</v>
      </c>
      <c r="AF916">
        <f t="shared" si="321"/>
        <v>0.16666666666666666</v>
      </c>
      <c r="AG916">
        <f t="shared" si="322"/>
        <v>0.33333333333333331</v>
      </c>
      <c r="AH916">
        <f t="shared" si="323"/>
        <v>3.6529680365296802E-3</v>
      </c>
      <c r="AI916">
        <f t="shared" si="324"/>
        <v>0.2439628482972136</v>
      </c>
      <c r="AJ916">
        <f t="shared" si="325"/>
        <v>0.29850746268656714</v>
      </c>
      <c r="AK916">
        <f t="shared" si="326"/>
        <v>0.36004056795131845</v>
      </c>
      <c r="AM916">
        <v>160</v>
      </c>
      <c r="AN916">
        <v>400</v>
      </c>
      <c r="AO916">
        <v>944.70200793257311</v>
      </c>
      <c r="AP916">
        <v>499.72633503602606</v>
      </c>
      <c r="AQ916">
        <v>0</v>
      </c>
      <c r="AT916">
        <f t="shared" si="327"/>
        <v>0.44366197183098594</v>
      </c>
      <c r="AU916">
        <f t="shared" si="328"/>
        <v>0.156414762741652</v>
      </c>
      <c r="AV916">
        <f t="shared" si="329"/>
        <v>0.6673132402326607</v>
      </c>
      <c r="AW916">
        <f t="shared" si="330"/>
        <v>0.24639144529433848</v>
      </c>
      <c r="AX916">
        <f t="shared" si="331"/>
        <v>0</v>
      </c>
    </row>
    <row r="917" spans="2:50" ht="15">
      <c r="B917" s="52">
        <v>1</v>
      </c>
      <c r="C917" s="52">
        <v>3.16</v>
      </c>
      <c r="D917" s="56">
        <v>0</v>
      </c>
      <c r="E917" s="52">
        <v>1</v>
      </c>
      <c r="F917" s="52">
        <v>4</v>
      </c>
      <c r="G917" s="53">
        <v>1.220212460522538</v>
      </c>
      <c r="H917" s="53">
        <v>1.7</v>
      </c>
      <c r="I917" s="52">
        <v>2</v>
      </c>
      <c r="J917" s="53">
        <v>2.6276648487853249</v>
      </c>
      <c r="K917" s="53">
        <v>2.65</v>
      </c>
      <c r="L917" s="52">
        <v>41.5</v>
      </c>
      <c r="M917" s="52">
        <v>1</v>
      </c>
      <c r="N917" s="52">
        <v>20</v>
      </c>
      <c r="O917" s="52">
        <v>28</v>
      </c>
      <c r="P917" s="54">
        <v>24.908891000000001</v>
      </c>
      <c r="Q917" s="54">
        <v>17.063571</v>
      </c>
      <c r="R917" s="55">
        <v>2.4712757999999999</v>
      </c>
      <c r="U917">
        <f t="shared" si="310"/>
        <v>0.16666666666666666</v>
      </c>
      <c r="V917">
        <f t="shared" si="311"/>
        <v>0.96048632218844987</v>
      </c>
      <c r="W917">
        <f t="shared" si="312"/>
        <v>0</v>
      </c>
      <c r="X917">
        <f t="shared" si="313"/>
        <v>0.34129692832764502</v>
      </c>
      <c r="Y917">
        <f t="shared" si="314"/>
        <v>0.5714285714285714</v>
      </c>
      <c r="Z917">
        <f t="shared" si="315"/>
        <v>0.37088524635943404</v>
      </c>
      <c r="AA917">
        <f t="shared" si="316"/>
        <v>0.51671732522796354</v>
      </c>
      <c r="AB917">
        <f t="shared" si="317"/>
        <v>0.5</v>
      </c>
      <c r="AC917">
        <f t="shared" si="318"/>
        <v>0.83153950910927998</v>
      </c>
      <c r="AD917">
        <f t="shared" si="319"/>
        <v>0.83860759493670878</v>
      </c>
      <c r="AE917">
        <f t="shared" si="320"/>
        <v>0.44166666666666665</v>
      </c>
      <c r="AF917">
        <f t="shared" si="321"/>
        <v>0.16666666666666666</v>
      </c>
      <c r="AG917">
        <f t="shared" si="322"/>
        <v>0.33333333333333331</v>
      </c>
      <c r="AH917">
        <f t="shared" si="323"/>
        <v>3.6529680365296802E-3</v>
      </c>
      <c r="AI917">
        <f t="shared" si="324"/>
        <v>0.10402476780185758</v>
      </c>
      <c r="AJ917">
        <f t="shared" si="325"/>
        <v>0.21641791044776118</v>
      </c>
      <c r="AK917">
        <f t="shared" si="326"/>
        <v>0.255578093306288</v>
      </c>
      <c r="AM917">
        <v>166</v>
      </c>
      <c r="AN917">
        <v>400</v>
      </c>
      <c r="AO917">
        <v>902.48068914229043</v>
      </c>
      <c r="AP917">
        <v>460.54338032468723</v>
      </c>
      <c r="AQ917">
        <v>0</v>
      </c>
      <c r="AT917">
        <f t="shared" si="327"/>
        <v>0.4859154929577465</v>
      </c>
      <c r="AU917">
        <f t="shared" si="328"/>
        <v>0.156414762741652</v>
      </c>
      <c r="AV917">
        <f t="shared" si="329"/>
        <v>0.63748918480326799</v>
      </c>
      <c r="AW917">
        <f t="shared" si="330"/>
        <v>0.22707218159867318</v>
      </c>
      <c r="AX917">
        <f t="shared" si="331"/>
        <v>0</v>
      </c>
    </row>
    <row r="918" spans="2:50" ht="15">
      <c r="B918" s="52">
        <v>1</v>
      </c>
      <c r="C918" s="52">
        <v>3.16</v>
      </c>
      <c r="D918" s="56">
        <v>0</v>
      </c>
      <c r="E918" s="52">
        <v>1</v>
      </c>
      <c r="F918" s="52">
        <v>1</v>
      </c>
      <c r="G918" s="53">
        <v>2.59</v>
      </c>
      <c r="H918" s="53">
        <v>2.6210800000000001</v>
      </c>
      <c r="I918" s="52">
        <v>1</v>
      </c>
      <c r="J918" s="53">
        <v>2.6</v>
      </c>
      <c r="K918" s="53">
        <v>2.6104000000000003</v>
      </c>
      <c r="L918" s="52">
        <v>36</v>
      </c>
      <c r="M918" s="52">
        <v>6</v>
      </c>
      <c r="N918" s="56">
        <v>0</v>
      </c>
      <c r="O918" s="52">
        <v>28</v>
      </c>
      <c r="P918" s="54">
        <v>70.804012999999998</v>
      </c>
      <c r="Q918" s="54">
        <v>41.482129500000006</v>
      </c>
      <c r="R918" s="55">
        <v>0</v>
      </c>
      <c r="U918">
        <f t="shared" si="310"/>
        <v>0.16666666666666666</v>
      </c>
      <c r="V918">
        <f t="shared" si="311"/>
        <v>0.96048632218844987</v>
      </c>
      <c r="W918">
        <f t="shared" si="312"/>
        <v>0</v>
      </c>
      <c r="X918">
        <f t="shared" si="313"/>
        <v>0.34129692832764502</v>
      </c>
      <c r="Y918">
        <f t="shared" si="314"/>
        <v>0.14285714285714285</v>
      </c>
      <c r="Z918">
        <f t="shared" si="315"/>
        <v>0.7872340425531914</v>
      </c>
      <c r="AA918">
        <f t="shared" si="316"/>
        <v>0.7966808510638298</v>
      </c>
      <c r="AB918">
        <f t="shared" si="317"/>
        <v>0.25</v>
      </c>
      <c r="AC918">
        <f t="shared" si="318"/>
        <v>0.82278481012658222</v>
      </c>
      <c r="AD918">
        <f t="shared" si="319"/>
        <v>0.82607594936708861</v>
      </c>
      <c r="AE918">
        <f t="shared" si="320"/>
        <v>0.35</v>
      </c>
      <c r="AF918">
        <f t="shared" si="321"/>
        <v>1</v>
      </c>
      <c r="AG918">
        <f t="shared" si="322"/>
        <v>0</v>
      </c>
      <c r="AH918">
        <f t="shared" si="323"/>
        <v>3.6529680365296802E-3</v>
      </c>
      <c r="AI918">
        <f t="shared" si="324"/>
        <v>0.39380804953560372</v>
      </c>
      <c r="AJ918">
        <f t="shared" si="325"/>
        <v>0.52611940298507465</v>
      </c>
      <c r="AK918">
        <f t="shared" si="326"/>
        <v>0</v>
      </c>
      <c r="AM918">
        <v>151</v>
      </c>
      <c r="AN918">
        <v>419.44444444444446</v>
      </c>
      <c r="AO918">
        <v>1096.7891999999999</v>
      </c>
      <c r="AP918">
        <v>735.45122728551314</v>
      </c>
      <c r="AQ918">
        <v>0</v>
      </c>
      <c r="AT918">
        <f t="shared" si="327"/>
        <v>0.38028169014084506</v>
      </c>
      <c r="AU918">
        <f t="shared" si="328"/>
        <v>0.17691857059168131</v>
      </c>
      <c r="AV918">
        <f t="shared" si="329"/>
        <v>0.7747437273960216</v>
      </c>
      <c r="AW918">
        <f t="shared" si="330"/>
        <v>0.36261625239604189</v>
      </c>
      <c r="AX918">
        <f t="shared" si="331"/>
        <v>0</v>
      </c>
    </row>
    <row r="919" spans="2:50" ht="15">
      <c r="B919" s="52">
        <v>1</v>
      </c>
      <c r="C919" s="52">
        <v>3.16</v>
      </c>
      <c r="D919" s="56">
        <v>0</v>
      </c>
      <c r="E919" s="52">
        <v>1</v>
      </c>
      <c r="F919" s="52">
        <v>1</v>
      </c>
      <c r="G919" s="53">
        <v>2.59</v>
      </c>
      <c r="H919" s="53">
        <v>2.6210800000000001</v>
      </c>
      <c r="I919" s="52">
        <v>1</v>
      </c>
      <c r="J919" s="53">
        <v>2.6</v>
      </c>
      <c r="K919" s="53">
        <v>2.6104000000000003</v>
      </c>
      <c r="L919" s="52">
        <v>36</v>
      </c>
      <c r="M919" s="52">
        <v>6</v>
      </c>
      <c r="N919" s="56">
        <v>0</v>
      </c>
      <c r="O919" s="52">
        <v>28</v>
      </c>
      <c r="P919" s="54">
        <v>64.821956499999999</v>
      </c>
      <c r="Q919" s="54">
        <v>38.834333999999998</v>
      </c>
      <c r="R919" s="55">
        <v>0</v>
      </c>
      <c r="U919">
        <f t="shared" si="310"/>
        <v>0.16666666666666666</v>
      </c>
      <c r="V919">
        <f t="shared" si="311"/>
        <v>0.96048632218844987</v>
      </c>
      <c r="W919">
        <f t="shared" si="312"/>
        <v>0</v>
      </c>
      <c r="X919">
        <f t="shared" si="313"/>
        <v>0.34129692832764502</v>
      </c>
      <c r="Y919">
        <f t="shared" si="314"/>
        <v>0.14285714285714285</v>
      </c>
      <c r="Z919">
        <f t="shared" si="315"/>
        <v>0.7872340425531914</v>
      </c>
      <c r="AA919">
        <f t="shared" si="316"/>
        <v>0.7966808510638298</v>
      </c>
      <c r="AB919">
        <f t="shared" si="317"/>
        <v>0.25</v>
      </c>
      <c r="AC919">
        <f t="shared" si="318"/>
        <v>0.82278481012658222</v>
      </c>
      <c r="AD919">
        <f t="shared" si="319"/>
        <v>0.82607594936708861</v>
      </c>
      <c r="AE919">
        <f t="shared" si="320"/>
        <v>0.35</v>
      </c>
      <c r="AF919">
        <f t="shared" si="321"/>
        <v>1</v>
      </c>
      <c r="AG919">
        <f t="shared" si="322"/>
        <v>0</v>
      </c>
      <c r="AH919">
        <f t="shared" si="323"/>
        <v>3.6529680365296802E-3</v>
      </c>
      <c r="AI919">
        <f t="shared" si="324"/>
        <v>0.35603715170278638</v>
      </c>
      <c r="AJ919">
        <f t="shared" si="325"/>
        <v>0.4925373134328358</v>
      </c>
      <c r="AK919">
        <f t="shared" si="326"/>
        <v>0</v>
      </c>
      <c r="AM919">
        <v>151</v>
      </c>
      <c r="AN919">
        <v>419.44444444444446</v>
      </c>
      <c r="AO919">
        <v>1096.7891999999999</v>
      </c>
      <c r="AP919">
        <v>735.45122728551314</v>
      </c>
      <c r="AQ919">
        <v>0</v>
      </c>
      <c r="AT919">
        <f t="shared" si="327"/>
        <v>0.38028169014084506</v>
      </c>
      <c r="AU919">
        <f t="shared" si="328"/>
        <v>0.17691857059168131</v>
      </c>
      <c r="AV919">
        <f t="shared" si="329"/>
        <v>0.7747437273960216</v>
      </c>
      <c r="AW919">
        <f t="shared" si="330"/>
        <v>0.36261625239604189</v>
      </c>
      <c r="AX919">
        <f t="shared" si="331"/>
        <v>0</v>
      </c>
    </row>
    <row r="920" spans="2:50" ht="15">
      <c r="B920" s="52">
        <v>1</v>
      </c>
      <c r="C920" s="52">
        <v>3.16</v>
      </c>
      <c r="D920" s="56">
        <v>0</v>
      </c>
      <c r="E920" s="52">
        <v>1</v>
      </c>
      <c r="F920" s="52">
        <v>1</v>
      </c>
      <c r="G920" s="53">
        <v>2.59</v>
      </c>
      <c r="H920" s="53">
        <v>2.6210800000000001</v>
      </c>
      <c r="I920" s="52">
        <v>1</v>
      </c>
      <c r="J920" s="53">
        <v>2.6</v>
      </c>
      <c r="K920" s="53">
        <v>2.6104000000000003</v>
      </c>
      <c r="L920" s="52">
        <v>36</v>
      </c>
      <c r="M920" s="52">
        <v>1</v>
      </c>
      <c r="N920" s="52">
        <v>20</v>
      </c>
      <c r="O920" s="52">
        <v>28</v>
      </c>
      <c r="P920" s="54">
        <v>54.524974</v>
      </c>
      <c r="Q920" s="54">
        <v>37.461402999999997</v>
      </c>
      <c r="R920" s="55">
        <v>0</v>
      </c>
      <c r="U920">
        <f t="shared" si="310"/>
        <v>0.16666666666666666</v>
      </c>
      <c r="V920">
        <f t="shared" si="311"/>
        <v>0.96048632218844987</v>
      </c>
      <c r="W920">
        <f t="shared" si="312"/>
        <v>0</v>
      </c>
      <c r="X920">
        <f t="shared" si="313"/>
        <v>0.34129692832764502</v>
      </c>
      <c r="Y920">
        <f t="shared" si="314"/>
        <v>0.14285714285714285</v>
      </c>
      <c r="Z920">
        <f t="shared" si="315"/>
        <v>0.7872340425531914</v>
      </c>
      <c r="AA920">
        <f t="shared" si="316"/>
        <v>0.7966808510638298</v>
      </c>
      <c r="AB920">
        <f t="shared" si="317"/>
        <v>0.25</v>
      </c>
      <c r="AC920">
        <f t="shared" si="318"/>
        <v>0.82278481012658222</v>
      </c>
      <c r="AD920">
        <f t="shared" si="319"/>
        <v>0.82607594936708861</v>
      </c>
      <c r="AE920">
        <f t="shared" si="320"/>
        <v>0.35</v>
      </c>
      <c r="AF920">
        <f t="shared" si="321"/>
        <v>0.16666666666666666</v>
      </c>
      <c r="AG920">
        <f t="shared" si="322"/>
        <v>0.33333333333333331</v>
      </c>
      <c r="AH920">
        <f t="shared" si="323"/>
        <v>3.6529680365296802E-3</v>
      </c>
      <c r="AI920">
        <f t="shared" si="324"/>
        <v>0.29102167182662542</v>
      </c>
      <c r="AJ920">
        <f t="shared" si="325"/>
        <v>0.47512437810945268</v>
      </c>
      <c r="AK920">
        <f t="shared" si="326"/>
        <v>0</v>
      </c>
      <c r="AM920">
        <v>151</v>
      </c>
      <c r="AN920">
        <v>419.44444444444446</v>
      </c>
      <c r="AO920">
        <v>1096.7891999999999</v>
      </c>
      <c r="AP920">
        <v>735.45122728551314</v>
      </c>
      <c r="AQ920">
        <v>0</v>
      </c>
      <c r="AT920">
        <f t="shared" si="327"/>
        <v>0.38028169014084506</v>
      </c>
      <c r="AU920">
        <f t="shared" si="328"/>
        <v>0.17691857059168131</v>
      </c>
      <c r="AV920">
        <f t="shared" si="329"/>
        <v>0.7747437273960216</v>
      </c>
      <c r="AW920">
        <f t="shared" si="330"/>
        <v>0.36261625239604189</v>
      </c>
      <c r="AX920">
        <f t="shared" si="331"/>
        <v>0</v>
      </c>
    </row>
    <row r="921" spans="2:50" ht="15">
      <c r="B921" s="52">
        <v>1</v>
      </c>
      <c r="C921" s="52">
        <v>3.16</v>
      </c>
      <c r="D921" s="56">
        <v>0</v>
      </c>
      <c r="E921" s="52">
        <v>1</v>
      </c>
      <c r="F921" s="52">
        <v>1</v>
      </c>
      <c r="G921" s="53">
        <v>2.59</v>
      </c>
      <c r="H921" s="53">
        <v>2.6210800000000001</v>
      </c>
      <c r="I921" s="52">
        <v>4</v>
      </c>
      <c r="J921" s="53">
        <v>2.4500000000000002</v>
      </c>
      <c r="K921" s="53">
        <v>2.5333000000000001</v>
      </c>
      <c r="L921" s="52">
        <v>35</v>
      </c>
      <c r="M921" s="52">
        <v>6</v>
      </c>
      <c r="N921" s="56">
        <v>0</v>
      </c>
      <c r="O921" s="52">
        <v>28</v>
      </c>
      <c r="P921" s="54">
        <v>65.802621500000001</v>
      </c>
      <c r="Q921" s="54">
        <v>37.265270000000001</v>
      </c>
      <c r="R921" s="55">
        <v>0</v>
      </c>
      <c r="U921">
        <f t="shared" si="310"/>
        <v>0.16666666666666666</v>
      </c>
      <c r="V921">
        <f t="shared" si="311"/>
        <v>0.96048632218844987</v>
      </c>
      <c r="W921">
        <f t="shared" si="312"/>
        <v>0</v>
      </c>
      <c r="X921">
        <f t="shared" si="313"/>
        <v>0.34129692832764502</v>
      </c>
      <c r="Y921">
        <f t="shared" si="314"/>
        <v>0.14285714285714285</v>
      </c>
      <c r="Z921">
        <f t="shared" si="315"/>
        <v>0.7872340425531914</v>
      </c>
      <c r="AA921">
        <f t="shared" si="316"/>
        <v>0.7966808510638298</v>
      </c>
      <c r="AB921">
        <f t="shared" si="317"/>
        <v>1</v>
      </c>
      <c r="AC921">
        <f t="shared" si="318"/>
        <v>0.77531645569620256</v>
      </c>
      <c r="AD921">
        <f t="shared" si="319"/>
        <v>0.80167721518987345</v>
      </c>
      <c r="AE921">
        <f t="shared" si="320"/>
        <v>0.33333333333333331</v>
      </c>
      <c r="AF921">
        <f t="shared" si="321"/>
        <v>1</v>
      </c>
      <c r="AG921">
        <f t="shared" si="322"/>
        <v>0</v>
      </c>
      <c r="AH921">
        <f t="shared" si="323"/>
        <v>3.6529680365296802E-3</v>
      </c>
      <c r="AI921">
        <f t="shared" si="324"/>
        <v>0.36222910216718268</v>
      </c>
      <c r="AJ921">
        <f t="shared" si="325"/>
        <v>0.47263681592039802</v>
      </c>
      <c r="AK921">
        <f t="shared" si="326"/>
        <v>0</v>
      </c>
      <c r="AM921">
        <v>145</v>
      </c>
      <c r="AN921">
        <v>414.28571428571433</v>
      </c>
      <c r="AO921">
        <v>1066.4261999999999</v>
      </c>
      <c r="AP921">
        <v>690.1995362025317</v>
      </c>
      <c r="AQ921">
        <v>0</v>
      </c>
      <c r="AT921">
        <f t="shared" si="327"/>
        <v>0.3380281690140845</v>
      </c>
      <c r="AU921">
        <f t="shared" si="328"/>
        <v>0.17147878483555112</v>
      </c>
      <c r="AV921">
        <f t="shared" si="329"/>
        <v>0.75329608386075941</v>
      </c>
      <c r="AW921">
        <f t="shared" si="330"/>
        <v>0.34030478152439986</v>
      </c>
      <c r="AX921">
        <f t="shared" si="331"/>
        <v>0</v>
      </c>
    </row>
    <row r="922" spans="2:50" ht="15">
      <c r="B922" s="52">
        <v>1</v>
      </c>
      <c r="C922" s="52">
        <v>3.16</v>
      </c>
      <c r="D922" s="56">
        <v>0</v>
      </c>
      <c r="E922" s="52">
        <v>1</v>
      </c>
      <c r="F922" s="52">
        <v>1</v>
      </c>
      <c r="G922" s="53">
        <v>2.59</v>
      </c>
      <c r="H922" s="53">
        <v>2.6210800000000001</v>
      </c>
      <c r="I922" s="52">
        <v>4</v>
      </c>
      <c r="J922" s="53">
        <v>2.4500000000000002</v>
      </c>
      <c r="K922" s="53">
        <v>2.5333000000000001</v>
      </c>
      <c r="L922" s="52">
        <v>35</v>
      </c>
      <c r="M922" s="52">
        <v>6</v>
      </c>
      <c r="N922" s="56">
        <v>0</v>
      </c>
      <c r="O922" s="52">
        <v>28</v>
      </c>
      <c r="P922" s="54">
        <v>63.350959000000003</v>
      </c>
      <c r="Q922" s="54">
        <v>32.950344000000001</v>
      </c>
      <c r="R922" s="55">
        <v>0</v>
      </c>
      <c r="U922">
        <f t="shared" si="310"/>
        <v>0.16666666666666666</v>
      </c>
      <c r="V922">
        <f t="shared" si="311"/>
        <v>0.96048632218844987</v>
      </c>
      <c r="W922">
        <f t="shared" si="312"/>
        <v>0</v>
      </c>
      <c r="X922">
        <f t="shared" si="313"/>
        <v>0.34129692832764502</v>
      </c>
      <c r="Y922">
        <f t="shared" si="314"/>
        <v>0.14285714285714285</v>
      </c>
      <c r="Z922">
        <f t="shared" si="315"/>
        <v>0.7872340425531914</v>
      </c>
      <c r="AA922">
        <f t="shared" si="316"/>
        <v>0.7966808510638298</v>
      </c>
      <c r="AB922">
        <f t="shared" si="317"/>
        <v>1</v>
      </c>
      <c r="AC922">
        <f t="shared" si="318"/>
        <v>0.77531645569620256</v>
      </c>
      <c r="AD922">
        <f t="shared" si="319"/>
        <v>0.80167721518987345</v>
      </c>
      <c r="AE922">
        <f t="shared" si="320"/>
        <v>0.33333333333333331</v>
      </c>
      <c r="AF922">
        <f t="shared" si="321"/>
        <v>1</v>
      </c>
      <c r="AG922">
        <f t="shared" si="322"/>
        <v>0</v>
      </c>
      <c r="AH922">
        <f t="shared" si="323"/>
        <v>3.6529680365296802E-3</v>
      </c>
      <c r="AI922">
        <f t="shared" si="324"/>
        <v>0.34674922600619201</v>
      </c>
      <c r="AJ922">
        <f t="shared" si="325"/>
        <v>0.41791044776119401</v>
      </c>
      <c r="AK922">
        <f t="shared" si="326"/>
        <v>0</v>
      </c>
      <c r="AM922">
        <v>145</v>
      </c>
      <c r="AN922">
        <v>414.28571428571433</v>
      </c>
      <c r="AO922">
        <v>1066.4261999999999</v>
      </c>
      <c r="AP922">
        <v>690.1995362025317</v>
      </c>
      <c r="AQ922">
        <v>0</v>
      </c>
      <c r="AT922">
        <f t="shared" si="327"/>
        <v>0.3380281690140845</v>
      </c>
      <c r="AU922">
        <f t="shared" si="328"/>
        <v>0.17147878483555112</v>
      </c>
      <c r="AV922">
        <f t="shared" si="329"/>
        <v>0.75329608386075941</v>
      </c>
      <c r="AW922">
        <f t="shared" si="330"/>
        <v>0.34030478152439986</v>
      </c>
      <c r="AX922">
        <f t="shared" si="331"/>
        <v>0</v>
      </c>
    </row>
    <row r="923" spans="2:50" ht="15">
      <c r="B923" s="52">
        <v>1</v>
      </c>
      <c r="C923" s="52">
        <v>3.16</v>
      </c>
      <c r="D923" s="56">
        <v>0</v>
      </c>
      <c r="E923" s="52">
        <v>1</v>
      </c>
      <c r="F923" s="52">
        <v>1</v>
      </c>
      <c r="G923" s="53">
        <v>2.59</v>
      </c>
      <c r="H923" s="53">
        <v>2.6210800000000001</v>
      </c>
      <c r="I923" s="52">
        <v>4</v>
      </c>
      <c r="J923" s="53">
        <v>2.4500000000000002</v>
      </c>
      <c r="K923" s="53">
        <v>2.5333000000000001</v>
      </c>
      <c r="L923" s="52">
        <v>35</v>
      </c>
      <c r="M923" s="52">
        <v>1</v>
      </c>
      <c r="N923" s="52">
        <v>20</v>
      </c>
      <c r="O923" s="52">
        <v>28</v>
      </c>
      <c r="P923" s="54">
        <v>58.251500999999998</v>
      </c>
      <c r="Q923" s="54">
        <v>31.479346499999998</v>
      </c>
      <c r="R923" s="55">
        <v>0</v>
      </c>
      <c r="U923">
        <f t="shared" si="310"/>
        <v>0.16666666666666666</v>
      </c>
      <c r="V923">
        <f t="shared" si="311"/>
        <v>0.96048632218844987</v>
      </c>
      <c r="W923">
        <f t="shared" si="312"/>
        <v>0</v>
      </c>
      <c r="X923">
        <f t="shared" si="313"/>
        <v>0.34129692832764502</v>
      </c>
      <c r="Y923">
        <f t="shared" si="314"/>
        <v>0.14285714285714285</v>
      </c>
      <c r="Z923">
        <f t="shared" si="315"/>
        <v>0.7872340425531914</v>
      </c>
      <c r="AA923">
        <f t="shared" si="316"/>
        <v>0.7966808510638298</v>
      </c>
      <c r="AB923">
        <f t="shared" si="317"/>
        <v>1</v>
      </c>
      <c r="AC923">
        <f t="shared" si="318"/>
        <v>0.77531645569620256</v>
      </c>
      <c r="AD923">
        <f t="shared" si="319"/>
        <v>0.80167721518987345</v>
      </c>
      <c r="AE923">
        <f t="shared" si="320"/>
        <v>0.33333333333333331</v>
      </c>
      <c r="AF923">
        <f t="shared" si="321"/>
        <v>0.16666666666666666</v>
      </c>
      <c r="AG923">
        <f t="shared" si="322"/>
        <v>0.33333333333333331</v>
      </c>
      <c r="AH923">
        <f t="shared" si="323"/>
        <v>3.6529680365296802E-3</v>
      </c>
      <c r="AI923">
        <f t="shared" si="324"/>
        <v>0.31455108359133122</v>
      </c>
      <c r="AJ923">
        <f t="shared" si="325"/>
        <v>0.39925373134328357</v>
      </c>
      <c r="AK923">
        <f t="shared" si="326"/>
        <v>0</v>
      </c>
      <c r="AM923">
        <v>145</v>
      </c>
      <c r="AN923">
        <v>414.28571428571433</v>
      </c>
      <c r="AO923">
        <v>1066.4261999999999</v>
      </c>
      <c r="AP923">
        <v>690.1995362025317</v>
      </c>
      <c r="AQ923">
        <v>0</v>
      </c>
      <c r="AT923">
        <f t="shared" si="327"/>
        <v>0.3380281690140845</v>
      </c>
      <c r="AU923">
        <f t="shared" si="328"/>
        <v>0.17147878483555112</v>
      </c>
      <c r="AV923">
        <f t="shared" si="329"/>
        <v>0.75329608386075941</v>
      </c>
      <c r="AW923">
        <f t="shared" si="330"/>
        <v>0.34030478152439986</v>
      </c>
      <c r="AX923">
        <f t="shared" si="331"/>
        <v>0</v>
      </c>
    </row>
    <row r="924" spans="2:50" ht="15">
      <c r="B924" s="52">
        <v>1</v>
      </c>
      <c r="C924" s="52">
        <v>3.16</v>
      </c>
      <c r="D924" s="56">
        <v>0</v>
      </c>
      <c r="E924" s="52">
        <v>1</v>
      </c>
      <c r="F924" s="52">
        <v>6</v>
      </c>
      <c r="G924" s="53">
        <v>2.58</v>
      </c>
      <c r="H924" s="53">
        <v>2.6264400000000001</v>
      </c>
      <c r="I924" s="52">
        <v>1</v>
      </c>
      <c r="J924" s="53">
        <v>2.6</v>
      </c>
      <c r="K924" s="53">
        <v>2.6104000000000003</v>
      </c>
      <c r="L924" s="52">
        <v>37</v>
      </c>
      <c r="M924" s="52">
        <v>6</v>
      </c>
      <c r="N924" s="56">
        <v>0</v>
      </c>
      <c r="O924" s="52">
        <v>28</v>
      </c>
      <c r="P924" s="54">
        <v>62.860626500000002</v>
      </c>
      <c r="Q924" s="54">
        <v>41.285996499999996</v>
      </c>
      <c r="R924" s="55">
        <v>0</v>
      </c>
      <c r="U924">
        <f t="shared" si="310"/>
        <v>0.16666666666666666</v>
      </c>
      <c r="V924">
        <f t="shared" si="311"/>
        <v>0.96048632218844987</v>
      </c>
      <c r="W924">
        <f t="shared" si="312"/>
        <v>0</v>
      </c>
      <c r="X924">
        <f t="shared" si="313"/>
        <v>0.34129692832764502</v>
      </c>
      <c r="Y924">
        <f t="shared" si="314"/>
        <v>0.8571428571428571</v>
      </c>
      <c r="Z924">
        <f t="shared" si="315"/>
        <v>0.78419452887537999</v>
      </c>
      <c r="AA924">
        <f t="shared" si="316"/>
        <v>0.79831003039513682</v>
      </c>
      <c r="AB924">
        <f t="shared" si="317"/>
        <v>0.25</v>
      </c>
      <c r="AC924">
        <f t="shared" si="318"/>
        <v>0.82278481012658222</v>
      </c>
      <c r="AD924">
        <f t="shared" si="319"/>
        <v>0.82607594936708861</v>
      </c>
      <c r="AE924">
        <f t="shared" si="320"/>
        <v>0.36666666666666664</v>
      </c>
      <c r="AF924">
        <f t="shared" si="321"/>
        <v>1</v>
      </c>
      <c r="AG924">
        <f t="shared" si="322"/>
        <v>0</v>
      </c>
      <c r="AH924">
        <f t="shared" si="323"/>
        <v>3.6529680365296802E-3</v>
      </c>
      <c r="AI924">
        <f t="shared" si="324"/>
        <v>0.34365325077399378</v>
      </c>
      <c r="AJ924">
        <f t="shared" si="325"/>
        <v>0.52363184079601988</v>
      </c>
      <c r="AK924">
        <f t="shared" si="326"/>
        <v>0</v>
      </c>
      <c r="AM924">
        <v>149</v>
      </c>
      <c r="AN924">
        <v>402.70270270270271</v>
      </c>
      <c r="AO924">
        <v>1117.6307999999999</v>
      </c>
      <c r="AP924">
        <v>662.68202426274377</v>
      </c>
      <c r="AQ924">
        <v>0</v>
      </c>
      <c r="AT924">
        <f t="shared" si="327"/>
        <v>0.36619718309859156</v>
      </c>
      <c r="AU924">
        <f t="shared" si="328"/>
        <v>0.1592647128675248</v>
      </c>
      <c r="AV924">
        <f t="shared" si="329"/>
        <v>0.78946569846292936</v>
      </c>
      <c r="AW924">
        <f t="shared" si="330"/>
        <v>0.32673719650357086</v>
      </c>
      <c r="AX924">
        <f t="shared" si="331"/>
        <v>0</v>
      </c>
    </row>
    <row r="925" spans="2:50" ht="15">
      <c r="B925" s="52">
        <v>1</v>
      </c>
      <c r="C925" s="52">
        <v>3.16</v>
      </c>
      <c r="D925" s="56">
        <v>0</v>
      </c>
      <c r="E925" s="52">
        <v>1</v>
      </c>
      <c r="F925" s="52">
        <v>6</v>
      </c>
      <c r="G925" s="53">
        <v>2.58</v>
      </c>
      <c r="H925" s="53">
        <v>2.6264400000000001</v>
      </c>
      <c r="I925" s="52">
        <v>1</v>
      </c>
      <c r="J925" s="53">
        <v>2.6</v>
      </c>
      <c r="K925" s="53">
        <v>2.6104000000000003</v>
      </c>
      <c r="L925" s="52">
        <v>37</v>
      </c>
      <c r="M925" s="52">
        <v>6</v>
      </c>
      <c r="N925" s="56">
        <v>0</v>
      </c>
      <c r="O925" s="52">
        <v>28</v>
      </c>
      <c r="P925" s="54">
        <v>59.918631500000004</v>
      </c>
      <c r="Q925" s="54">
        <v>39.030467000000002</v>
      </c>
      <c r="R925" s="55">
        <v>0</v>
      </c>
      <c r="U925">
        <f t="shared" si="310"/>
        <v>0.16666666666666666</v>
      </c>
      <c r="V925">
        <f t="shared" si="311"/>
        <v>0.96048632218844987</v>
      </c>
      <c r="W925">
        <f t="shared" si="312"/>
        <v>0</v>
      </c>
      <c r="X925">
        <f t="shared" si="313"/>
        <v>0.34129692832764502</v>
      </c>
      <c r="Y925">
        <f t="shared" si="314"/>
        <v>0.8571428571428571</v>
      </c>
      <c r="Z925">
        <f t="shared" si="315"/>
        <v>0.78419452887537999</v>
      </c>
      <c r="AA925">
        <f t="shared" si="316"/>
        <v>0.79831003039513682</v>
      </c>
      <c r="AB925">
        <f t="shared" si="317"/>
        <v>0.25</v>
      </c>
      <c r="AC925">
        <f t="shared" si="318"/>
        <v>0.82278481012658222</v>
      </c>
      <c r="AD925">
        <f t="shared" si="319"/>
        <v>0.82607594936708861</v>
      </c>
      <c r="AE925">
        <f t="shared" si="320"/>
        <v>0.36666666666666664</v>
      </c>
      <c r="AF925">
        <f t="shared" si="321"/>
        <v>1</v>
      </c>
      <c r="AG925">
        <f t="shared" si="322"/>
        <v>0</v>
      </c>
      <c r="AH925">
        <f t="shared" si="323"/>
        <v>3.6529680365296802E-3</v>
      </c>
      <c r="AI925">
        <f t="shared" si="324"/>
        <v>0.32507739938080499</v>
      </c>
      <c r="AJ925">
        <f t="shared" si="325"/>
        <v>0.49502487562189057</v>
      </c>
      <c r="AK925">
        <f t="shared" si="326"/>
        <v>0</v>
      </c>
      <c r="AM925">
        <v>149</v>
      </c>
      <c r="AN925">
        <v>402.70270270270271</v>
      </c>
      <c r="AO925">
        <v>1117.6307999999999</v>
      </c>
      <c r="AP925">
        <v>662.68202426274377</v>
      </c>
      <c r="AQ925">
        <v>0</v>
      </c>
      <c r="AT925">
        <f t="shared" si="327"/>
        <v>0.36619718309859156</v>
      </c>
      <c r="AU925">
        <f t="shared" si="328"/>
        <v>0.1592647128675248</v>
      </c>
      <c r="AV925">
        <f t="shared" si="329"/>
        <v>0.78946569846292936</v>
      </c>
      <c r="AW925">
        <f t="shared" si="330"/>
        <v>0.32673719650357086</v>
      </c>
      <c r="AX925">
        <f t="shared" si="331"/>
        <v>0</v>
      </c>
    </row>
    <row r="926" spans="2:50" ht="15">
      <c r="B926" s="52">
        <v>1</v>
      </c>
      <c r="C926" s="52">
        <v>3.16</v>
      </c>
      <c r="D926" s="56">
        <v>0</v>
      </c>
      <c r="E926" s="52">
        <v>1</v>
      </c>
      <c r="F926" s="52">
        <v>6</v>
      </c>
      <c r="G926" s="53">
        <v>2.58</v>
      </c>
      <c r="H926" s="53">
        <v>2.6264400000000001</v>
      </c>
      <c r="I926" s="52">
        <v>1</v>
      </c>
      <c r="J926" s="53">
        <v>2.6</v>
      </c>
      <c r="K926" s="53">
        <v>2.6104000000000003</v>
      </c>
      <c r="L926" s="52">
        <v>37</v>
      </c>
      <c r="M926" s="52">
        <v>1</v>
      </c>
      <c r="N926" s="52">
        <v>20</v>
      </c>
      <c r="O926" s="52">
        <v>28</v>
      </c>
      <c r="P926" s="54">
        <v>55.603705500000004</v>
      </c>
      <c r="Q926" s="54">
        <v>38.344001500000005</v>
      </c>
      <c r="R926" s="55">
        <v>0</v>
      </c>
      <c r="U926">
        <f t="shared" si="310"/>
        <v>0.16666666666666666</v>
      </c>
      <c r="V926">
        <f t="shared" si="311"/>
        <v>0.96048632218844987</v>
      </c>
      <c r="W926">
        <f t="shared" si="312"/>
        <v>0</v>
      </c>
      <c r="X926">
        <f t="shared" si="313"/>
        <v>0.34129692832764502</v>
      </c>
      <c r="Y926">
        <f t="shared" si="314"/>
        <v>0.8571428571428571</v>
      </c>
      <c r="Z926">
        <f t="shared" si="315"/>
        <v>0.78419452887537999</v>
      </c>
      <c r="AA926">
        <f t="shared" si="316"/>
        <v>0.79831003039513682</v>
      </c>
      <c r="AB926">
        <f t="shared" si="317"/>
        <v>0.25</v>
      </c>
      <c r="AC926">
        <f t="shared" si="318"/>
        <v>0.82278481012658222</v>
      </c>
      <c r="AD926">
        <f t="shared" si="319"/>
        <v>0.82607594936708861</v>
      </c>
      <c r="AE926">
        <f t="shared" si="320"/>
        <v>0.36666666666666664</v>
      </c>
      <c r="AF926">
        <f t="shared" si="321"/>
        <v>0.16666666666666666</v>
      </c>
      <c r="AG926">
        <f t="shared" si="322"/>
        <v>0.33333333333333331</v>
      </c>
      <c r="AH926">
        <f t="shared" si="323"/>
        <v>3.6529680365296802E-3</v>
      </c>
      <c r="AI926">
        <f t="shared" si="324"/>
        <v>0.29783281733746136</v>
      </c>
      <c r="AJ926">
        <f t="shared" si="325"/>
        <v>0.48631840796019904</v>
      </c>
      <c r="AK926">
        <f t="shared" si="326"/>
        <v>0</v>
      </c>
      <c r="AM926">
        <v>149</v>
      </c>
      <c r="AN926">
        <v>402.70270270270271</v>
      </c>
      <c r="AO926">
        <v>1117.6307999999999</v>
      </c>
      <c r="AP926">
        <v>662.68202426274377</v>
      </c>
      <c r="AQ926">
        <v>0</v>
      </c>
      <c r="AT926">
        <f t="shared" si="327"/>
        <v>0.36619718309859156</v>
      </c>
      <c r="AU926">
        <f t="shared" si="328"/>
        <v>0.1592647128675248</v>
      </c>
      <c r="AV926">
        <f t="shared" si="329"/>
        <v>0.78946569846292936</v>
      </c>
      <c r="AW926">
        <f t="shared" si="330"/>
        <v>0.32673719650357086</v>
      </c>
      <c r="AX926">
        <f t="shared" si="331"/>
        <v>0</v>
      </c>
    </row>
    <row r="927" spans="2:50" ht="15">
      <c r="B927" s="52">
        <v>1</v>
      </c>
      <c r="C927" s="52">
        <v>3.16</v>
      </c>
      <c r="D927" s="56">
        <v>0</v>
      </c>
      <c r="E927" s="52">
        <v>1</v>
      </c>
      <c r="F927" s="52">
        <v>6</v>
      </c>
      <c r="G927" s="53">
        <v>2.58</v>
      </c>
      <c r="H927" s="53">
        <v>2.6264400000000001</v>
      </c>
      <c r="I927" s="52">
        <v>4</v>
      </c>
      <c r="J927" s="53">
        <v>2.4500000000000002</v>
      </c>
      <c r="K927" s="53">
        <v>2.5333000000000001</v>
      </c>
      <c r="L927" s="52">
        <v>35</v>
      </c>
      <c r="M927" s="52">
        <v>6</v>
      </c>
      <c r="N927" s="56">
        <v>0</v>
      </c>
      <c r="O927" s="52">
        <v>28</v>
      </c>
      <c r="P927" s="54">
        <v>66.587153499999999</v>
      </c>
      <c r="Q927" s="54">
        <v>37.363336500000003</v>
      </c>
      <c r="R927" s="55">
        <v>0</v>
      </c>
      <c r="U927">
        <f t="shared" si="310"/>
        <v>0.16666666666666666</v>
      </c>
      <c r="V927">
        <f t="shared" si="311"/>
        <v>0.96048632218844987</v>
      </c>
      <c r="W927">
        <f t="shared" si="312"/>
        <v>0</v>
      </c>
      <c r="X927">
        <f t="shared" si="313"/>
        <v>0.34129692832764502</v>
      </c>
      <c r="Y927">
        <f t="shared" si="314"/>
        <v>0.8571428571428571</v>
      </c>
      <c r="Z927">
        <f t="shared" si="315"/>
        <v>0.78419452887537999</v>
      </c>
      <c r="AA927">
        <f t="shared" si="316"/>
        <v>0.79831003039513682</v>
      </c>
      <c r="AB927">
        <f t="shared" si="317"/>
        <v>1</v>
      </c>
      <c r="AC927">
        <f t="shared" si="318"/>
        <v>0.77531645569620256</v>
      </c>
      <c r="AD927">
        <f t="shared" si="319"/>
        <v>0.80167721518987345</v>
      </c>
      <c r="AE927">
        <f t="shared" si="320"/>
        <v>0.33333333333333331</v>
      </c>
      <c r="AF927">
        <f t="shared" si="321"/>
        <v>1</v>
      </c>
      <c r="AG927">
        <f t="shared" si="322"/>
        <v>0</v>
      </c>
      <c r="AH927">
        <f t="shared" si="323"/>
        <v>3.6529680365296802E-3</v>
      </c>
      <c r="AI927">
        <f t="shared" si="324"/>
        <v>0.36718266253869969</v>
      </c>
      <c r="AJ927">
        <f t="shared" si="325"/>
        <v>0.47388059701492541</v>
      </c>
      <c r="AK927">
        <f t="shared" si="326"/>
        <v>0</v>
      </c>
      <c r="AM927">
        <v>139</v>
      </c>
      <c r="AN927">
        <v>397.14285714285717</v>
      </c>
      <c r="AO927">
        <v>1078.88445</v>
      </c>
      <c r="AP927">
        <v>659.45258614828197</v>
      </c>
      <c r="AQ927">
        <v>0</v>
      </c>
      <c r="AT927">
        <f t="shared" si="327"/>
        <v>0.29577464788732394</v>
      </c>
      <c r="AU927">
        <f t="shared" si="328"/>
        <v>0.15340195832287223</v>
      </c>
      <c r="AV927">
        <f t="shared" si="329"/>
        <v>0.7620962717563291</v>
      </c>
      <c r="AW927">
        <f t="shared" si="330"/>
        <v>0.32514491315021604</v>
      </c>
      <c r="AX927">
        <f t="shared" si="331"/>
        <v>0</v>
      </c>
    </row>
    <row r="928" spans="2:50" ht="15">
      <c r="B928" s="52">
        <v>1</v>
      </c>
      <c r="C928" s="52">
        <v>3.16</v>
      </c>
      <c r="D928" s="56">
        <v>0</v>
      </c>
      <c r="E928" s="52">
        <v>1</v>
      </c>
      <c r="F928" s="52">
        <v>6</v>
      </c>
      <c r="G928" s="53">
        <v>2.58</v>
      </c>
      <c r="H928" s="53">
        <v>2.6264400000000001</v>
      </c>
      <c r="I928" s="52">
        <v>4</v>
      </c>
      <c r="J928" s="53">
        <v>2.4500000000000002</v>
      </c>
      <c r="K928" s="53">
        <v>2.5333000000000001</v>
      </c>
      <c r="L928" s="52">
        <v>35</v>
      </c>
      <c r="M928" s="52">
        <v>6</v>
      </c>
      <c r="N928" s="56">
        <v>0</v>
      </c>
      <c r="O928" s="52">
        <v>28</v>
      </c>
      <c r="P928" s="54">
        <v>59.134099499999998</v>
      </c>
      <c r="Q928" s="54">
        <v>35.009740499999999</v>
      </c>
      <c r="R928" s="55">
        <v>0</v>
      </c>
      <c r="U928">
        <f t="shared" si="310"/>
        <v>0.16666666666666666</v>
      </c>
      <c r="V928">
        <f t="shared" si="311"/>
        <v>0.96048632218844987</v>
      </c>
      <c r="W928">
        <f t="shared" si="312"/>
        <v>0</v>
      </c>
      <c r="X928">
        <f t="shared" si="313"/>
        <v>0.34129692832764502</v>
      </c>
      <c r="Y928">
        <f t="shared" si="314"/>
        <v>0.8571428571428571</v>
      </c>
      <c r="Z928">
        <f t="shared" si="315"/>
        <v>0.78419452887537999</v>
      </c>
      <c r="AA928">
        <f t="shared" si="316"/>
        <v>0.79831003039513682</v>
      </c>
      <c r="AB928">
        <f t="shared" si="317"/>
        <v>1</v>
      </c>
      <c r="AC928">
        <f t="shared" si="318"/>
        <v>0.77531645569620256</v>
      </c>
      <c r="AD928">
        <f t="shared" si="319"/>
        <v>0.80167721518987345</v>
      </c>
      <c r="AE928">
        <f t="shared" si="320"/>
        <v>0.33333333333333331</v>
      </c>
      <c r="AF928">
        <f t="shared" si="321"/>
        <v>1</v>
      </c>
      <c r="AG928">
        <f t="shared" si="322"/>
        <v>0</v>
      </c>
      <c r="AH928">
        <f t="shared" si="323"/>
        <v>3.6529680365296802E-3</v>
      </c>
      <c r="AI928">
        <f t="shared" si="324"/>
        <v>0.32012383900928787</v>
      </c>
      <c r="AJ928">
        <f t="shared" si="325"/>
        <v>0.44402985074626866</v>
      </c>
      <c r="AK928">
        <f t="shared" si="326"/>
        <v>0</v>
      </c>
      <c r="AM928">
        <v>139</v>
      </c>
      <c r="AN928">
        <v>397.14285714285717</v>
      </c>
      <c r="AO928">
        <v>1078.88445</v>
      </c>
      <c r="AP928">
        <v>659.45258614828197</v>
      </c>
      <c r="AQ928">
        <v>0</v>
      </c>
      <c r="AT928">
        <f t="shared" si="327"/>
        <v>0.29577464788732394</v>
      </c>
      <c r="AU928">
        <f t="shared" si="328"/>
        <v>0.15340195832287223</v>
      </c>
      <c r="AV928">
        <f t="shared" si="329"/>
        <v>0.7620962717563291</v>
      </c>
      <c r="AW928">
        <f t="shared" si="330"/>
        <v>0.32514491315021604</v>
      </c>
      <c r="AX928">
        <f t="shared" si="331"/>
        <v>0</v>
      </c>
    </row>
    <row r="929" spans="2:50" ht="15">
      <c r="B929" s="52">
        <v>1</v>
      </c>
      <c r="C929" s="52">
        <v>3.16</v>
      </c>
      <c r="D929" s="56">
        <v>0</v>
      </c>
      <c r="E929" s="52">
        <v>1</v>
      </c>
      <c r="F929" s="52">
        <v>6</v>
      </c>
      <c r="G929" s="53">
        <v>2.58</v>
      </c>
      <c r="H929" s="53">
        <v>2.6264400000000001</v>
      </c>
      <c r="I929" s="52">
        <v>4</v>
      </c>
      <c r="J929" s="53">
        <v>2.4500000000000002</v>
      </c>
      <c r="K929" s="53">
        <v>2.5333000000000001</v>
      </c>
      <c r="L929" s="52">
        <v>35</v>
      </c>
      <c r="M929" s="52">
        <v>1</v>
      </c>
      <c r="N929" s="52">
        <v>20</v>
      </c>
      <c r="O929" s="52">
        <v>28</v>
      </c>
      <c r="P929" s="54">
        <v>52.171377999999997</v>
      </c>
      <c r="Q929" s="54">
        <v>32.656144500000003</v>
      </c>
      <c r="R929" s="55">
        <v>0</v>
      </c>
      <c r="U929">
        <f t="shared" si="310"/>
        <v>0.16666666666666666</v>
      </c>
      <c r="V929">
        <f t="shared" si="311"/>
        <v>0.96048632218844987</v>
      </c>
      <c r="W929">
        <f t="shared" si="312"/>
        <v>0</v>
      </c>
      <c r="X929">
        <f t="shared" si="313"/>
        <v>0.34129692832764502</v>
      </c>
      <c r="Y929">
        <f t="shared" si="314"/>
        <v>0.8571428571428571</v>
      </c>
      <c r="Z929">
        <f t="shared" si="315"/>
        <v>0.78419452887537999</v>
      </c>
      <c r="AA929">
        <f t="shared" si="316"/>
        <v>0.79831003039513682</v>
      </c>
      <c r="AB929">
        <f t="shared" si="317"/>
        <v>1</v>
      </c>
      <c r="AC929">
        <f t="shared" si="318"/>
        <v>0.77531645569620256</v>
      </c>
      <c r="AD929">
        <f t="shared" si="319"/>
        <v>0.80167721518987345</v>
      </c>
      <c r="AE929">
        <f t="shared" si="320"/>
        <v>0.33333333333333331</v>
      </c>
      <c r="AF929">
        <f t="shared" si="321"/>
        <v>0.16666666666666666</v>
      </c>
      <c r="AG929">
        <f t="shared" si="322"/>
        <v>0.33333333333333331</v>
      </c>
      <c r="AH929">
        <f t="shared" si="323"/>
        <v>3.6529680365296802E-3</v>
      </c>
      <c r="AI929">
        <f t="shared" si="324"/>
        <v>0.27616099071207428</v>
      </c>
      <c r="AJ929">
        <f t="shared" si="325"/>
        <v>0.41417910447761197</v>
      </c>
      <c r="AK929">
        <f t="shared" si="326"/>
        <v>0</v>
      </c>
      <c r="AM929">
        <v>139</v>
      </c>
      <c r="AN929">
        <v>397.14285714285717</v>
      </c>
      <c r="AO929">
        <v>1078.88445</v>
      </c>
      <c r="AP929">
        <v>659.45258614828197</v>
      </c>
      <c r="AQ929">
        <v>0</v>
      </c>
      <c r="AT929">
        <f t="shared" si="327"/>
        <v>0.29577464788732394</v>
      </c>
      <c r="AU929">
        <f t="shared" si="328"/>
        <v>0.15340195832287223</v>
      </c>
      <c r="AV929">
        <f t="shared" si="329"/>
        <v>0.7620962717563291</v>
      </c>
      <c r="AW929">
        <f t="shared" si="330"/>
        <v>0.32514491315021604</v>
      </c>
      <c r="AX929">
        <f t="shared" si="331"/>
        <v>0</v>
      </c>
    </row>
    <row r="930" spans="2:50" ht="15">
      <c r="B930" s="52">
        <v>1</v>
      </c>
      <c r="C930" s="52">
        <v>3.16</v>
      </c>
      <c r="D930" s="56">
        <v>0</v>
      </c>
      <c r="E930" s="52">
        <v>1</v>
      </c>
      <c r="F930" s="52">
        <v>1</v>
      </c>
      <c r="G930" s="53">
        <v>2.59</v>
      </c>
      <c r="H930" s="53">
        <v>2.6210800000000001</v>
      </c>
      <c r="I930" s="52">
        <v>1</v>
      </c>
      <c r="J930" s="53">
        <v>2.6</v>
      </c>
      <c r="K930" s="53">
        <v>2.6104000000000003</v>
      </c>
      <c r="L930" s="52">
        <v>36</v>
      </c>
      <c r="M930" s="52">
        <v>6</v>
      </c>
      <c r="N930" s="56">
        <v>0</v>
      </c>
      <c r="O930" s="52">
        <v>0.125</v>
      </c>
      <c r="P930" s="54">
        <v>36.676870999999998</v>
      </c>
      <c r="Q930" s="54">
        <v>0</v>
      </c>
      <c r="R930" s="55">
        <v>0</v>
      </c>
      <c r="U930">
        <f t="shared" si="310"/>
        <v>0.16666666666666666</v>
      </c>
      <c r="V930">
        <f t="shared" si="311"/>
        <v>0.96048632218844987</v>
      </c>
      <c r="W930">
        <f t="shared" si="312"/>
        <v>0</v>
      </c>
      <c r="X930">
        <f t="shared" si="313"/>
        <v>0.34129692832764502</v>
      </c>
      <c r="Y930">
        <f t="shared" si="314"/>
        <v>0.14285714285714285</v>
      </c>
      <c r="Z930">
        <f t="shared" si="315"/>
        <v>0.7872340425531914</v>
      </c>
      <c r="AA930">
        <f t="shared" si="316"/>
        <v>0.7966808510638298</v>
      </c>
      <c r="AB930">
        <f t="shared" si="317"/>
        <v>0.25</v>
      </c>
      <c r="AC930">
        <f t="shared" si="318"/>
        <v>0.82278481012658222</v>
      </c>
      <c r="AD930">
        <f t="shared" si="319"/>
        <v>0.82607594936708861</v>
      </c>
      <c r="AE930">
        <f t="shared" si="320"/>
        <v>0.35</v>
      </c>
      <c r="AF930">
        <f t="shared" si="321"/>
        <v>1</v>
      </c>
      <c r="AG930">
        <f t="shared" si="322"/>
        <v>0</v>
      </c>
      <c r="AH930">
        <f t="shared" si="323"/>
        <v>1.6307893020221788E-5</v>
      </c>
      <c r="AI930">
        <f t="shared" si="324"/>
        <v>0.17832817337461299</v>
      </c>
      <c r="AJ930">
        <f t="shared" si="325"/>
        <v>0</v>
      </c>
      <c r="AK930">
        <f t="shared" si="326"/>
        <v>0</v>
      </c>
      <c r="AM930">
        <v>151</v>
      </c>
      <c r="AN930">
        <v>419.44444444444446</v>
      </c>
      <c r="AO930">
        <v>1096.7891999999999</v>
      </c>
      <c r="AP930">
        <v>735.45122728551314</v>
      </c>
      <c r="AQ930">
        <v>0</v>
      </c>
      <c r="AT930">
        <f t="shared" si="327"/>
        <v>0.38028169014084506</v>
      </c>
      <c r="AU930">
        <f t="shared" si="328"/>
        <v>0.17691857059168131</v>
      </c>
      <c r="AV930">
        <f t="shared" si="329"/>
        <v>0.7747437273960216</v>
      </c>
      <c r="AW930">
        <f t="shared" si="330"/>
        <v>0.36261625239604189</v>
      </c>
      <c r="AX930">
        <f t="shared" si="331"/>
        <v>0</v>
      </c>
    </row>
    <row r="931" spans="2:50" ht="15">
      <c r="B931" s="52">
        <v>1</v>
      </c>
      <c r="C931" s="52">
        <v>3.16</v>
      </c>
      <c r="D931" s="56">
        <v>0</v>
      </c>
      <c r="E931" s="52">
        <v>1</v>
      </c>
      <c r="F931" s="52">
        <v>1</v>
      </c>
      <c r="G931" s="53">
        <v>2.59</v>
      </c>
      <c r="H931" s="53">
        <v>2.6210800000000001</v>
      </c>
      <c r="I931" s="52">
        <v>1</v>
      </c>
      <c r="J931" s="53">
        <v>2.6</v>
      </c>
      <c r="K931" s="53">
        <v>2.6104000000000003</v>
      </c>
      <c r="L931" s="52">
        <v>36</v>
      </c>
      <c r="M931" s="52">
        <v>6</v>
      </c>
      <c r="N931" s="56">
        <v>0</v>
      </c>
      <c r="O931" s="52">
        <v>14</v>
      </c>
      <c r="P931" s="54">
        <v>66.489086999999998</v>
      </c>
      <c r="Q931" s="54">
        <v>0</v>
      </c>
      <c r="R931" s="55">
        <v>0</v>
      </c>
      <c r="U931">
        <f t="shared" si="310"/>
        <v>0.16666666666666666</v>
      </c>
      <c r="V931">
        <f t="shared" si="311"/>
        <v>0.96048632218844987</v>
      </c>
      <c r="W931">
        <f t="shared" si="312"/>
        <v>0</v>
      </c>
      <c r="X931">
        <f t="shared" si="313"/>
        <v>0.34129692832764502</v>
      </c>
      <c r="Y931">
        <f t="shared" si="314"/>
        <v>0.14285714285714285</v>
      </c>
      <c r="Z931">
        <f t="shared" si="315"/>
        <v>0.7872340425531914</v>
      </c>
      <c r="AA931">
        <f t="shared" si="316"/>
        <v>0.7966808510638298</v>
      </c>
      <c r="AB931">
        <f t="shared" si="317"/>
        <v>0.25</v>
      </c>
      <c r="AC931">
        <f t="shared" si="318"/>
        <v>0.82278481012658222</v>
      </c>
      <c r="AD931">
        <f t="shared" si="319"/>
        <v>0.82607594936708861</v>
      </c>
      <c r="AE931">
        <f t="shared" si="320"/>
        <v>0.35</v>
      </c>
      <c r="AF931">
        <f t="shared" si="321"/>
        <v>1</v>
      </c>
      <c r="AG931">
        <f t="shared" si="322"/>
        <v>0</v>
      </c>
      <c r="AH931">
        <f t="shared" si="323"/>
        <v>1.8264840182648401E-3</v>
      </c>
      <c r="AI931">
        <f t="shared" si="324"/>
        <v>0.36656346749226004</v>
      </c>
      <c r="AJ931">
        <f t="shared" si="325"/>
        <v>0</v>
      </c>
      <c r="AK931">
        <f t="shared" si="326"/>
        <v>0</v>
      </c>
      <c r="AM931">
        <v>151</v>
      </c>
      <c r="AN931">
        <v>419.44444444444446</v>
      </c>
      <c r="AO931">
        <v>1096.7891999999999</v>
      </c>
      <c r="AP931">
        <v>735.45122728551314</v>
      </c>
      <c r="AQ931">
        <v>0</v>
      </c>
      <c r="AT931">
        <f t="shared" si="327"/>
        <v>0.38028169014084506</v>
      </c>
      <c r="AU931">
        <f t="shared" si="328"/>
        <v>0.17691857059168131</v>
      </c>
      <c r="AV931">
        <f t="shared" si="329"/>
        <v>0.7747437273960216</v>
      </c>
      <c r="AW931">
        <f t="shared" si="330"/>
        <v>0.36261625239604189</v>
      </c>
      <c r="AX931">
        <f t="shared" si="331"/>
        <v>0</v>
      </c>
    </row>
    <row r="932" spans="2:50" ht="15">
      <c r="B932" s="52">
        <v>1</v>
      </c>
      <c r="C932" s="52">
        <v>3.16</v>
      </c>
      <c r="D932" s="56">
        <v>0</v>
      </c>
      <c r="E932" s="52">
        <v>1</v>
      </c>
      <c r="F932" s="52">
        <v>1</v>
      </c>
      <c r="G932" s="53">
        <v>2.59</v>
      </c>
      <c r="H932" s="53">
        <v>2.6210800000000001</v>
      </c>
      <c r="I932" s="52">
        <v>1</v>
      </c>
      <c r="J932" s="53">
        <v>2.6</v>
      </c>
      <c r="K932" s="53">
        <v>2.6104000000000003</v>
      </c>
      <c r="L932" s="52">
        <v>36</v>
      </c>
      <c r="M932" s="52">
        <v>6</v>
      </c>
      <c r="N932" s="56">
        <v>0</v>
      </c>
      <c r="O932" s="52">
        <v>91</v>
      </c>
      <c r="P932" s="54">
        <v>75.020872499999996</v>
      </c>
      <c r="Q932" s="54">
        <v>0</v>
      </c>
      <c r="R932" s="55">
        <v>0</v>
      </c>
      <c r="U932">
        <f t="shared" si="310"/>
        <v>0.16666666666666666</v>
      </c>
      <c r="V932">
        <f t="shared" si="311"/>
        <v>0.96048632218844987</v>
      </c>
      <c r="W932">
        <f t="shared" si="312"/>
        <v>0</v>
      </c>
      <c r="X932">
        <f t="shared" si="313"/>
        <v>0.34129692832764502</v>
      </c>
      <c r="Y932">
        <f t="shared" si="314"/>
        <v>0.14285714285714285</v>
      </c>
      <c r="Z932">
        <f t="shared" si="315"/>
        <v>0.7872340425531914</v>
      </c>
      <c r="AA932">
        <f t="shared" si="316"/>
        <v>0.7966808510638298</v>
      </c>
      <c r="AB932">
        <f t="shared" si="317"/>
        <v>0.25</v>
      </c>
      <c r="AC932">
        <f t="shared" si="318"/>
        <v>0.82278481012658222</v>
      </c>
      <c r="AD932">
        <f t="shared" si="319"/>
        <v>0.82607594936708861</v>
      </c>
      <c r="AE932">
        <f t="shared" si="320"/>
        <v>0.35</v>
      </c>
      <c r="AF932">
        <f t="shared" si="321"/>
        <v>1</v>
      </c>
      <c r="AG932">
        <f t="shared" si="322"/>
        <v>0</v>
      </c>
      <c r="AH932">
        <f t="shared" si="323"/>
        <v>1.1872146118721462E-2</v>
      </c>
      <c r="AI932">
        <f t="shared" si="324"/>
        <v>0.42043343653250775</v>
      </c>
      <c r="AJ932">
        <f t="shared" si="325"/>
        <v>0</v>
      </c>
      <c r="AK932">
        <f t="shared" si="326"/>
        <v>0</v>
      </c>
      <c r="AM932">
        <v>151</v>
      </c>
      <c r="AN932">
        <v>419.44444444444446</v>
      </c>
      <c r="AO932">
        <v>1096.7891999999999</v>
      </c>
      <c r="AP932">
        <v>735.45122728551314</v>
      </c>
      <c r="AQ932">
        <v>0</v>
      </c>
      <c r="AT932">
        <f t="shared" si="327"/>
        <v>0.38028169014084506</v>
      </c>
      <c r="AU932">
        <f t="shared" si="328"/>
        <v>0.17691857059168131</v>
      </c>
      <c r="AV932">
        <f t="shared" si="329"/>
        <v>0.7747437273960216</v>
      </c>
      <c r="AW932">
        <f t="shared" si="330"/>
        <v>0.36261625239604189</v>
      </c>
      <c r="AX932">
        <f t="shared" si="331"/>
        <v>0</v>
      </c>
    </row>
    <row r="933" spans="2:50" ht="15">
      <c r="B933" s="52">
        <v>1</v>
      </c>
      <c r="C933" s="52">
        <v>3.16</v>
      </c>
      <c r="D933" s="56">
        <v>0</v>
      </c>
      <c r="E933" s="52">
        <v>1</v>
      </c>
      <c r="F933" s="52">
        <v>1</v>
      </c>
      <c r="G933" s="53">
        <v>2.59</v>
      </c>
      <c r="H933" s="53">
        <v>2.6210800000000001</v>
      </c>
      <c r="I933" s="52">
        <v>4</v>
      </c>
      <c r="J933" s="53">
        <v>2.4500000000000002</v>
      </c>
      <c r="K933" s="53">
        <v>2.5333000000000001</v>
      </c>
      <c r="L933" s="52">
        <v>35</v>
      </c>
      <c r="M933" s="52">
        <v>6</v>
      </c>
      <c r="N933" s="56">
        <v>0</v>
      </c>
      <c r="O933" s="52">
        <v>0.125</v>
      </c>
      <c r="P933" s="54">
        <v>37.461402999999997</v>
      </c>
      <c r="Q933" s="54">
        <v>0</v>
      </c>
      <c r="R933" s="55">
        <v>0</v>
      </c>
      <c r="U933">
        <f t="shared" si="310"/>
        <v>0.16666666666666666</v>
      </c>
      <c r="V933">
        <f t="shared" si="311"/>
        <v>0.96048632218844987</v>
      </c>
      <c r="W933">
        <f t="shared" si="312"/>
        <v>0</v>
      </c>
      <c r="X933">
        <f t="shared" si="313"/>
        <v>0.34129692832764502</v>
      </c>
      <c r="Y933">
        <f t="shared" si="314"/>
        <v>0.14285714285714285</v>
      </c>
      <c r="Z933">
        <f t="shared" si="315"/>
        <v>0.7872340425531914</v>
      </c>
      <c r="AA933">
        <f t="shared" si="316"/>
        <v>0.7966808510638298</v>
      </c>
      <c r="AB933">
        <f t="shared" si="317"/>
        <v>1</v>
      </c>
      <c r="AC933">
        <f t="shared" si="318"/>
        <v>0.77531645569620256</v>
      </c>
      <c r="AD933">
        <f t="shared" si="319"/>
        <v>0.80167721518987345</v>
      </c>
      <c r="AE933">
        <f t="shared" si="320"/>
        <v>0.33333333333333331</v>
      </c>
      <c r="AF933">
        <f t="shared" si="321"/>
        <v>1</v>
      </c>
      <c r="AG933">
        <f t="shared" si="322"/>
        <v>0</v>
      </c>
      <c r="AH933">
        <f t="shared" si="323"/>
        <v>1.6307893020221788E-5</v>
      </c>
      <c r="AI933">
        <f t="shared" si="324"/>
        <v>0.18328173374613002</v>
      </c>
      <c r="AJ933">
        <f t="shared" si="325"/>
        <v>0</v>
      </c>
      <c r="AK933">
        <f t="shared" si="326"/>
        <v>0</v>
      </c>
      <c r="AM933">
        <v>145</v>
      </c>
      <c r="AN933">
        <v>414.28571428571433</v>
      </c>
      <c r="AO933">
        <v>1066.4261999999999</v>
      </c>
      <c r="AP933">
        <v>690.1995362025317</v>
      </c>
      <c r="AQ933">
        <v>0</v>
      </c>
      <c r="AT933">
        <f t="shared" si="327"/>
        <v>0.3380281690140845</v>
      </c>
      <c r="AU933">
        <f t="shared" si="328"/>
        <v>0.17147878483555112</v>
      </c>
      <c r="AV933">
        <f t="shared" si="329"/>
        <v>0.75329608386075941</v>
      </c>
      <c r="AW933">
        <f t="shared" si="330"/>
        <v>0.34030478152439986</v>
      </c>
      <c r="AX933">
        <f t="shared" si="331"/>
        <v>0</v>
      </c>
    </row>
    <row r="934" spans="2:50" ht="15">
      <c r="B934" s="52">
        <v>1</v>
      </c>
      <c r="C934" s="52">
        <v>3.16</v>
      </c>
      <c r="D934" s="56">
        <v>0</v>
      </c>
      <c r="E934" s="52">
        <v>1</v>
      </c>
      <c r="F934" s="52">
        <v>1</v>
      </c>
      <c r="G934" s="53">
        <v>2.59</v>
      </c>
      <c r="H934" s="53">
        <v>2.6210800000000001</v>
      </c>
      <c r="I934" s="52">
        <v>4</v>
      </c>
      <c r="J934" s="53">
        <v>2.4500000000000002</v>
      </c>
      <c r="K934" s="53">
        <v>2.5333000000000001</v>
      </c>
      <c r="L934" s="52">
        <v>35</v>
      </c>
      <c r="M934" s="52">
        <v>6</v>
      </c>
      <c r="N934" s="56">
        <v>0</v>
      </c>
      <c r="O934" s="52">
        <v>14</v>
      </c>
      <c r="P934" s="54">
        <v>62.762560000000001</v>
      </c>
      <c r="Q934" s="54">
        <v>0</v>
      </c>
      <c r="R934" s="55">
        <v>0</v>
      </c>
      <c r="U934">
        <f t="shared" si="310"/>
        <v>0.16666666666666666</v>
      </c>
      <c r="V934">
        <f t="shared" si="311"/>
        <v>0.96048632218844987</v>
      </c>
      <c r="W934">
        <f t="shared" si="312"/>
        <v>0</v>
      </c>
      <c r="X934">
        <f t="shared" si="313"/>
        <v>0.34129692832764502</v>
      </c>
      <c r="Y934">
        <f t="shared" si="314"/>
        <v>0.14285714285714285</v>
      </c>
      <c r="Z934">
        <f t="shared" si="315"/>
        <v>0.7872340425531914</v>
      </c>
      <c r="AA934">
        <f t="shared" si="316"/>
        <v>0.7966808510638298</v>
      </c>
      <c r="AB934">
        <f t="shared" si="317"/>
        <v>1</v>
      </c>
      <c r="AC934">
        <f t="shared" si="318"/>
        <v>0.77531645569620256</v>
      </c>
      <c r="AD934">
        <f t="shared" si="319"/>
        <v>0.80167721518987345</v>
      </c>
      <c r="AE934">
        <f t="shared" si="320"/>
        <v>0.33333333333333331</v>
      </c>
      <c r="AF934">
        <f t="shared" si="321"/>
        <v>1</v>
      </c>
      <c r="AG934">
        <f t="shared" si="322"/>
        <v>0</v>
      </c>
      <c r="AH934">
        <f t="shared" si="323"/>
        <v>1.8264840182648401E-3</v>
      </c>
      <c r="AI934">
        <f t="shared" si="324"/>
        <v>0.34303405572755413</v>
      </c>
      <c r="AJ934">
        <f t="shared" si="325"/>
        <v>0</v>
      </c>
      <c r="AK934">
        <f t="shared" si="326"/>
        <v>0</v>
      </c>
      <c r="AM934">
        <v>145</v>
      </c>
      <c r="AN934">
        <v>414.28571428571433</v>
      </c>
      <c r="AO934">
        <v>1066.4261999999999</v>
      </c>
      <c r="AP934">
        <v>690.1995362025317</v>
      </c>
      <c r="AQ934">
        <v>0</v>
      </c>
      <c r="AT934">
        <f t="shared" si="327"/>
        <v>0.3380281690140845</v>
      </c>
      <c r="AU934">
        <f t="shared" si="328"/>
        <v>0.17147878483555112</v>
      </c>
      <c r="AV934">
        <f t="shared" si="329"/>
        <v>0.75329608386075941</v>
      </c>
      <c r="AW934">
        <f t="shared" si="330"/>
        <v>0.34030478152439986</v>
      </c>
      <c r="AX934">
        <f t="shared" si="331"/>
        <v>0</v>
      </c>
    </row>
    <row r="935" spans="2:50" ht="15">
      <c r="B935" s="52">
        <v>1</v>
      </c>
      <c r="C935" s="52">
        <v>3.16</v>
      </c>
      <c r="D935" s="56">
        <v>0</v>
      </c>
      <c r="E935" s="52">
        <v>1</v>
      </c>
      <c r="F935" s="52">
        <v>1</v>
      </c>
      <c r="G935" s="53">
        <v>2.59</v>
      </c>
      <c r="H935" s="53">
        <v>2.6210800000000001</v>
      </c>
      <c r="I935" s="52">
        <v>4</v>
      </c>
      <c r="J935" s="53">
        <v>2.4500000000000002</v>
      </c>
      <c r="K935" s="53">
        <v>2.5333000000000001</v>
      </c>
      <c r="L935" s="52">
        <v>35</v>
      </c>
      <c r="M935" s="52">
        <v>6</v>
      </c>
      <c r="N935" s="56">
        <v>0</v>
      </c>
      <c r="O935" s="52">
        <v>91</v>
      </c>
      <c r="P935" s="54">
        <v>74.236340499999997</v>
      </c>
      <c r="Q935" s="54">
        <v>0</v>
      </c>
      <c r="R935" s="55">
        <v>0</v>
      </c>
      <c r="U935">
        <f t="shared" si="310"/>
        <v>0.16666666666666666</v>
      </c>
      <c r="V935">
        <f t="shared" si="311"/>
        <v>0.96048632218844987</v>
      </c>
      <c r="W935">
        <f t="shared" si="312"/>
        <v>0</v>
      </c>
      <c r="X935">
        <f t="shared" si="313"/>
        <v>0.34129692832764502</v>
      </c>
      <c r="Y935">
        <f t="shared" si="314"/>
        <v>0.14285714285714285</v>
      </c>
      <c r="Z935">
        <f t="shared" si="315"/>
        <v>0.7872340425531914</v>
      </c>
      <c r="AA935">
        <f t="shared" si="316"/>
        <v>0.7966808510638298</v>
      </c>
      <c r="AB935">
        <f t="shared" si="317"/>
        <v>1</v>
      </c>
      <c r="AC935">
        <f t="shared" si="318"/>
        <v>0.77531645569620256</v>
      </c>
      <c r="AD935">
        <f t="shared" si="319"/>
        <v>0.80167721518987345</v>
      </c>
      <c r="AE935">
        <f t="shared" si="320"/>
        <v>0.33333333333333331</v>
      </c>
      <c r="AF935">
        <f t="shared" si="321"/>
        <v>1</v>
      </c>
      <c r="AG935">
        <f t="shared" si="322"/>
        <v>0</v>
      </c>
      <c r="AH935">
        <f t="shared" si="323"/>
        <v>1.1872146118721462E-2</v>
      </c>
      <c r="AI935">
        <f t="shared" si="324"/>
        <v>0.41547987616099069</v>
      </c>
      <c r="AJ935">
        <f t="shared" si="325"/>
        <v>0</v>
      </c>
      <c r="AK935">
        <f t="shared" si="326"/>
        <v>0</v>
      </c>
      <c r="AM935">
        <v>145</v>
      </c>
      <c r="AN935">
        <v>414.28571428571433</v>
      </c>
      <c r="AO935">
        <v>1066.4261999999999</v>
      </c>
      <c r="AP935">
        <v>690.1995362025317</v>
      </c>
      <c r="AQ935">
        <v>0</v>
      </c>
      <c r="AT935">
        <f t="shared" si="327"/>
        <v>0.3380281690140845</v>
      </c>
      <c r="AU935">
        <f t="shared" si="328"/>
        <v>0.17147878483555112</v>
      </c>
      <c r="AV935">
        <f t="shared" si="329"/>
        <v>0.75329608386075941</v>
      </c>
      <c r="AW935">
        <f t="shared" si="330"/>
        <v>0.34030478152439986</v>
      </c>
      <c r="AX935">
        <f t="shared" si="331"/>
        <v>0</v>
      </c>
    </row>
    <row r="936" spans="2:50" ht="15">
      <c r="B936" s="52">
        <v>1</v>
      </c>
      <c r="C936" s="52">
        <v>3.16</v>
      </c>
      <c r="D936" s="56">
        <v>0</v>
      </c>
      <c r="E936" s="52">
        <v>1</v>
      </c>
      <c r="F936" s="52">
        <v>6</v>
      </c>
      <c r="G936" s="53">
        <v>2.58</v>
      </c>
      <c r="H936" s="53">
        <v>2.6264400000000001</v>
      </c>
      <c r="I936" s="52">
        <v>1</v>
      </c>
      <c r="J936" s="53">
        <v>2.6</v>
      </c>
      <c r="K936" s="53">
        <v>2.6104000000000003</v>
      </c>
      <c r="L936" s="52">
        <v>37</v>
      </c>
      <c r="M936" s="52">
        <v>6</v>
      </c>
      <c r="N936" s="56">
        <v>0</v>
      </c>
      <c r="O936" s="52">
        <v>0.125</v>
      </c>
      <c r="P936" s="54">
        <v>36.284604999999999</v>
      </c>
      <c r="Q936" s="54">
        <v>0</v>
      </c>
      <c r="R936" s="55">
        <v>0</v>
      </c>
      <c r="U936">
        <f t="shared" si="310"/>
        <v>0.16666666666666666</v>
      </c>
      <c r="V936">
        <f t="shared" si="311"/>
        <v>0.96048632218844987</v>
      </c>
      <c r="W936">
        <f t="shared" si="312"/>
        <v>0</v>
      </c>
      <c r="X936">
        <f t="shared" si="313"/>
        <v>0.34129692832764502</v>
      </c>
      <c r="Y936">
        <f t="shared" si="314"/>
        <v>0.8571428571428571</v>
      </c>
      <c r="Z936">
        <f t="shared" si="315"/>
        <v>0.78419452887537999</v>
      </c>
      <c r="AA936">
        <f t="shared" si="316"/>
        <v>0.79831003039513682</v>
      </c>
      <c r="AB936">
        <f t="shared" si="317"/>
        <v>0.25</v>
      </c>
      <c r="AC936">
        <f t="shared" si="318"/>
        <v>0.82278481012658222</v>
      </c>
      <c r="AD936">
        <f t="shared" si="319"/>
        <v>0.82607594936708861</v>
      </c>
      <c r="AE936">
        <f t="shared" si="320"/>
        <v>0.36666666666666664</v>
      </c>
      <c r="AF936">
        <f t="shared" si="321"/>
        <v>1</v>
      </c>
      <c r="AG936">
        <f t="shared" si="322"/>
        <v>0</v>
      </c>
      <c r="AH936">
        <f t="shared" si="323"/>
        <v>1.6307893020221788E-5</v>
      </c>
      <c r="AI936">
        <f t="shared" si="324"/>
        <v>0.17585139318885448</v>
      </c>
      <c r="AJ936">
        <f t="shared" si="325"/>
        <v>0</v>
      </c>
      <c r="AK936">
        <f t="shared" si="326"/>
        <v>0</v>
      </c>
      <c r="AM936">
        <v>149</v>
      </c>
      <c r="AN936">
        <v>402.70270270270271</v>
      </c>
      <c r="AO936">
        <v>1117.6307999999999</v>
      </c>
      <c r="AP936">
        <v>662.68202426274377</v>
      </c>
      <c r="AQ936">
        <v>0</v>
      </c>
      <c r="AT936">
        <f t="shared" si="327"/>
        <v>0.36619718309859156</v>
      </c>
      <c r="AU936">
        <f t="shared" si="328"/>
        <v>0.1592647128675248</v>
      </c>
      <c r="AV936">
        <f t="shared" si="329"/>
        <v>0.78946569846292936</v>
      </c>
      <c r="AW936">
        <f t="shared" si="330"/>
        <v>0.32673719650357086</v>
      </c>
      <c r="AX936">
        <f t="shared" si="331"/>
        <v>0</v>
      </c>
    </row>
    <row r="937" spans="2:50" ht="15">
      <c r="B937" s="52">
        <v>1</v>
      </c>
      <c r="C937" s="52">
        <v>3.16</v>
      </c>
      <c r="D937" s="56">
        <v>0</v>
      </c>
      <c r="E937" s="52">
        <v>1</v>
      </c>
      <c r="F937" s="52">
        <v>6</v>
      </c>
      <c r="G937" s="53">
        <v>2.58</v>
      </c>
      <c r="H937" s="53">
        <v>2.6264400000000001</v>
      </c>
      <c r="I937" s="52">
        <v>1</v>
      </c>
      <c r="J937" s="53">
        <v>2.6</v>
      </c>
      <c r="K937" s="53">
        <v>2.6104000000000003</v>
      </c>
      <c r="L937" s="52">
        <v>37</v>
      </c>
      <c r="M937" s="52">
        <v>6</v>
      </c>
      <c r="N937" s="56">
        <v>0</v>
      </c>
      <c r="O937" s="52">
        <v>14</v>
      </c>
      <c r="P937" s="54">
        <v>59.036033000000003</v>
      </c>
      <c r="Q937" s="54">
        <v>0</v>
      </c>
      <c r="R937" s="55">
        <v>0</v>
      </c>
      <c r="U937">
        <f t="shared" si="310"/>
        <v>0.16666666666666666</v>
      </c>
      <c r="V937">
        <f t="shared" si="311"/>
        <v>0.96048632218844987</v>
      </c>
      <c r="W937">
        <f t="shared" si="312"/>
        <v>0</v>
      </c>
      <c r="X937">
        <f t="shared" si="313"/>
        <v>0.34129692832764502</v>
      </c>
      <c r="Y937">
        <f t="shared" si="314"/>
        <v>0.8571428571428571</v>
      </c>
      <c r="Z937">
        <f t="shared" si="315"/>
        <v>0.78419452887537999</v>
      </c>
      <c r="AA937">
        <f t="shared" si="316"/>
        <v>0.79831003039513682</v>
      </c>
      <c r="AB937">
        <f t="shared" si="317"/>
        <v>0.25</v>
      </c>
      <c r="AC937">
        <f t="shared" si="318"/>
        <v>0.82278481012658222</v>
      </c>
      <c r="AD937">
        <f t="shared" si="319"/>
        <v>0.82607594936708861</v>
      </c>
      <c r="AE937">
        <f t="shared" si="320"/>
        <v>0.36666666666666664</v>
      </c>
      <c r="AF937">
        <f t="shared" si="321"/>
        <v>1</v>
      </c>
      <c r="AG937">
        <f t="shared" si="322"/>
        <v>0</v>
      </c>
      <c r="AH937">
        <f t="shared" si="323"/>
        <v>1.8264840182648401E-3</v>
      </c>
      <c r="AI937">
        <f t="shared" si="324"/>
        <v>0.31950464396284833</v>
      </c>
      <c r="AJ937">
        <f t="shared" si="325"/>
        <v>0</v>
      </c>
      <c r="AK937">
        <f t="shared" si="326"/>
        <v>0</v>
      </c>
      <c r="AM937">
        <v>149</v>
      </c>
      <c r="AN937">
        <v>402.70270270270271</v>
      </c>
      <c r="AO937">
        <v>1117.6307999999999</v>
      </c>
      <c r="AP937">
        <v>662.68202426274377</v>
      </c>
      <c r="AQ937">
        <v>0</v>
      </c>
      <c r="AT937">
        <f t="shared" si="327"/>
        <v>0.36619718309859156</v>
      </c>
      <c r="AU937">
        <f t="shared" si="328"/>
        <v>0.1592647128675248</v>
      </c>
      <c r="AV937">
        <f t="shared" si="329"/>
        <v>0.78946569846292936</v>
      </c>
      <c r="AW937">
        <f t="shared" si="330"/>
        <v>0.32673719650357086</v>
      </c>
      <c r="AX937">
        <f t="shared" si="331"/>
        <v>0</v>
      </c>
    </row>
    <row r="938" spans="2:50" ht="15">
      <c r="B938" s="52">
        <v>1</v>
      </c>
      <c r="C938" s="52">
        <v>3.16</v>
      </c>
      <c r="D938" s="56">
        <v>0</v>
      </c>
      <c r="E938" s="52">
        <v>1</v>
      </c>
      <c r="F938" s="52">
        <v>6</v>
      </c>
      <c r="G938" s="53">
        <v>2.58</v>
      </c>
      <c r="H938" s="53">
        <v>2.6264400000000001</v>
      </c>
      <c r="I938" s="52">
        <v>1</v>
      </c>
      <c r="J938" s="53">
        <v>2.6</v>
      </c>
      <c r="K938" s="53">
        <v>2.6104000000000003</v>
      </c>
      <c r="L938" s="52">
        <v>37</v>
      </c>
      <c r="M938" s="52">
        <v>6</v>
      </c>
      <c r="N938" s="56">
        <v>0</v>
      </c>
      <c r="O938" s="52">
        <v>91</v>
      </c>
      <c r="P938" s="54">
        <v>70.705946499999996</v>
      </c>
      <c r="Q938" s="54">
        <v>0</v>
      </c>
      <c r="R938" s="55">
        <v>0</v>
      </c>
      <c r="U938">
        <f t="shared" si="310"/>
        <v>0.16666666666666666</v>
      </c>
      <c r="V938">
        <f t="shared" si="311"/>
        <v>0.96048632218844987</v>
      </c>
      <c r="W938">
        <f t="shared" si="312"/>
        <v>0</v>
      </c>
      <c r="X938">
        <f t="shared" si="313"/>
        <v>0.34129692832764502</v>
      </c>
      <c r="Y938">
        <f t="shared" si="314"/>
        <v>0.8571428571428571</v>
      </c>
      <c r="Z938">
        <f t="shared" si="315"/>
        <v>0.78419452887537999</v>
      </c>
      <c r="AA938">
        <f t="shared" si="316"/>
        <v>0.79831003039513682</v>
      </c>
      <c r="AB938">
        <f t="shared" si="317"/>
        <v>0.25</v>
      </c>
      <c r="AC938">
        <f t="shared" si="318"/>
        <v>0.82278481012658222</v>
      </c>
      <c r="AD938">
        <f t="shared" si="319"/>
        <v>0.82607594936708861</v>
      </c>
      <c r="AE938">
        <f t="shared" si="320"/>
        <v>0.36666666666666664</v>
      </c>
      <c r="AF938">
        <f t="shared" si="321"/>
        <v>1</v>
      </c>
      <c r="AG938">
        <f t="shared" si="322"/>
        <v>0</v>
      </c>
      <c r="AH938">
        <f t="shared" si="323"/>
        <v>1.1872146118721462E-2</v>
      </c>
      <c r="AI938">
        <f t="shared" si="324"/>
        <v>0.39318885448916407</v>
      </c>
      <c r="AJ938">
        <f t="shared" si="325"/>
        <v>0</v>
      </c>
      <c r="AK938">
        <f t="shared" si="326"/>
        <v>0</v>
      </c>
      <c r="AM938">
        <v>149</v>
      </c>
      <c r="AN938">
        <v>402.70270270270271</v>
      </c>
      <c r="AO938">
        <v>1117.6307999999999</v>
      </c>
      <c r="AP938">
        <v>662.68202426274377</v>
      </c>
      <c r="AQ938">
        <v>0</v>
      </c>
      <c r="AT938">
        <f t="shared" si="327"/>
        <v>0.36619718309859156</v>
      </c>
      <c r="AU938">
        <f t="shared" si="328"/>
        <v>0.1592647128675248</v>
      </c>
      <c r="AV938">
        <f t="shared" si="329"/>
        <v>0.78946569846292936</v>
      </c>
      <c r="AW938">
        <f t="shared" si="330"/>
        <v>0.32673719650357086</v>
      </c>
      <c r="AX938">
        <f t="shared" si="331"/>
        <v>0</v>
      </c>
    </row>
    <row r="939" spans="2:50" ht="15">
      <c r="B939" s="52">
        <v>1</v>
      </c>
      <c r="C939" s="52">
        <v>3.16</v>
      </c>
      <c r="D939" s="56">
        <v>0</v>
      </c>
      <c r="E939" s="52">
        <v>1</v>
      </c>
      <c r="F939" s="52">
        <v>6</v>
      </c>
      <c r="G939" s="53">
        <v>2.58</v>
      </c>
      <c r="H939" s="53">
        <v>2.6264400000000001</v>
      </c>
      <c r="I939" s="52">
        <v>4</v>
      </c>
      <c r="J939" s="53">
        <v>2.4500000000000002</v>
      </c>
      <c r="K939" s="53">
        <v>2.5333000000000001</v>
      </c>
      <c r="L939" s="52">
        <v>35</v>
      </c>
      <c r="M939" s="52">
        <v>6</v>
      </c>
      <c r="N939" s="56">
        <v>0</v>
      </c>
      <c r="O939" s="52">
        <v>0.125</v>
      </c>
      <c r="P939" s="54">
        <v>34.715541000000002</v>
      </c>
      <c r="Q939" s="54">
        <v>0</v>
      </c>
      <c r="R939" s="55">
        <v>0</v>
      </c>
      <c r="U939">
        <f t="shared" si="310"/>
        <v>0.16666666666666666</v>
      </c>
      <c r="V939">
        <f t="shared" si="311"/>
        <v>0.96048632218844987</v>
      </c>
      <c r="W939">
        <f t="shared" si="312"/>
        <v>0</v>
      </c>
      <c r="X939">
        <f t="shared" si="313"/>
        <v>0.34129692832764502</v>
      </c>
      <c r="Y939">
        <f t="shared" si="314"/>
        <v>0.8571428571428571</v>
      </c>
      <c r="Z939">
        <f t="shared" si="315"/>
        <v>0.78419452887537999</v>
      </c>
      <c r="AA939">
        <f t="shared" si="316"/>
        <v>0.79831003039513682</v>
      </c>
      <c r="AB939">
        <f t="shared" si="317"/>
        <v>1</v>
      </c>
      <c r="AC939">
        <f t="shared" si="318"/>
        <v>0.77531645569620256</v>
      </c>
      <c r="AD939">
        <f t="shared" si="319"/>
        <v>0.80167721518987345</v>
      </c>
      <c r="AE939">
        <f t="shared" si="320"/>
        <v>0.33333333333333331</v>
      </c>
      <c r="AF939">
        <f t="shared" si="321"/>
        <v>1</v>
      </c>
      <c r="AG939">
        <f t="shared" si="322"/>
        <v>0</v>
      </c>
      <c r="AH939">
        <f t="shared" si="323"/>
        <v>1.6307893020221788E-5</v>
      </c>
      <c r="AI939">
        <f t="shared" si="324"/>
        <v>0.16594427244582044</v>
      </c>
      <c r="AJ939">
        <f t="shared" si="325"/>
        <v>0</v>
      </c>
      <c r="AK939">
        <f t="shared" si="326"/>
        <v>0</v>
      </c>
      <c r="AM939">
        <v>139</v>
      </c>
      <c r="AN939">
        <v>397.14285714285717</v>
      </c>
      <c r="AO939">
        <v>1078.88445</v>
      </c>
      <c r="AP939">
        <v>659.45258614828197</v>
      </c>
      <c r="AQ939">
        <v>0</v>
      </c>
      <c r="AT939">
        <f t="shared" si="327"/>
        <v>0.29577464788732394</v>
      </c>
      <c r="AU939">
        <f t="shared" si="328"/>
        <v>0.15340195832287223</v>
      </c>
      <c r="AV939">
        <f t="shared" si="329"/>
        <v>0.7620962717563291</v>
      </c>
      <c r="AW939">
        <f t="shared" si="330"/>
        <v>0.32514491315021604</v>
      </c>
      <c r="AX939">
        <f t="shared" si="331"/>
        <v>0</v>
      </c>
    </row>
    <row r="940" spans="2:50" ht="15">
      <c r="B940" s="52">
        <v>1</v>
      </c>
      <c r="C940" s="52">
        <v>3.16</v>
      </c>
      <c r="D940" s="56">
        <v>0</v>
      </c>
      <c r="E940" s="52">
        <v>1</v>
      </c>
      <c r="F940" s="52">
        <v>6</v>
      </c>
      <c r="G940" s="53">
        <v>2.58</v>
      </c>
      <c r="H940" s="53">
        <v>2.6264400000000001</v>
      </c>
      <c r="I940" s="52">
        <v>4</v>
      </c>
      <c r="J940" s="53">
        <v>2.4500000000000002</v>
      </c>
      <c r="K940" s="53">
        <v>2.5333000000000001</v>
      </c>
      <c r="L940" s="52">
        <v>35</v>
      </c>
      <c r="M940" s="52">
        <v>6</v>
      </c>
      <c r="N940" s="56">
        <v>0</v>
      </c>
      <c r="O940" s="52">
        <v>14</v>
      </c>
      <c r="P940" s="54">
        <v>60.1147645</v>
      </c>
      <c r="Q940" s="54">
        <v>0</v>
      </c>
      <c r="R940" s="55">
        <v>0</v>
      </c>
      <c r="U940">
        <f t="shared" si="310"/>
        <v>0.16666666666666666</v>
      </c>
      <c r="V940">
        <f t="shared" si="311"/>
        <v>0.96048632218844987</v>
      </c>
      <c r="W940">
        <f t="shared" si="312"/>
        <v>0</v>
      </c>
      <c r="X940">
        <f t="shared" si="313"/>
        <v>0.34129692832764502</v>
      </c>
      <c r="Y940">
        <f t="shared" si="314"/>
        <v>0.8571428571428571</v>
      </c>
      <c r="Z940">
        <f t="shared" si="315"/>
        <v>0.78419452887537999</v>
      </c>
      <c r="AA940">
        <f t="shared" si="316"/>
        <v>0.79831003039513682</v>
      </c>
      <c r="AB940">
        <f t="shared" si="317"/>
        <v>1</v>
      </c>
      <c r="AC940">
        <f t="shared" si="318"/>
        <v>0.77531645569620256</v>
      </c>
      <c r="AD940">
        <f t="shared" si="319"/>
        <v>0.80167721518987345</v>
      </c>
      <c r="AE940">
        <f t="shared" si="320"/>
        <v>0.33333333333333331</v>
      </c>
      <c r="AF940">
        <f t="shared" si="321"/>
        <v>1</v>
      </c>
      <c r="AG940">
        <f t="shared" si="322"/>
        <v>0</v>
      </c>
      <c r="AH940">
        <f t="shared" si="323"/>
        <v>1.8264840182648401E-3</v>
      </c>
      <c r="AI940">
        <f t="shared" si="324"/>
        <v>0.32631578947368417</v>
      </c>
      <c r="AJ940">
        <f t="shared" si="325"/>
        <v>0</v>
      </c>
      <c r="AK940">
        <f t="shared" si="326"/>
        <v>0</v>
      </c>
      <c r="AM940">
        <v>139</v>
      </c>
      <c r="AN940">
        <v>397.14285714285717</v>
      </c>
      <c r="AO940">
        <v>1078.88445</v>
      </c>
      <c r="AP940">
        <v>659.45258614828197</v>
      </c>
      <c r="AQ940">
        <v>0</v>
      </c>
      <c r="AT940">
        <f t="shared" si="327"/>
        <v>0.29577464788732394</v>
      </c>
      <c r="AU940">
        <f t="shared" si="328"/>
        <v>0.15340195832287223</v>
      </c>
      <c r="AV940">
        <f t="shared" si="329"/>
        <v>0.7620962717563291</v>
      </c>
      <c r="AW940">
        <f t="shared" si="330"/>
        <v>0.32514491315021604</v>
      </c>
      <c r="AX940">
        <f t="shared" si="331"/>
        <v>0</v>
      </c>
    </row>
    <row r="941" spans="2:50" ht="15">
      <c r="B941" s="52">
        <v>1</v>
      </c>
      <c r="C941" s="52">
        <v>3.16</v>
      </c>
      <c r="D941" s="56">
        <v>0</v>
      </c>
      <c r="E941" s="52">
        <v>1</v>
      </c>
      <c r="F941" s="52">
        <v>6</v>
      </c>
      <c r="G941" s="53">
        <v>2.58</v>
      </c>
      <c r="H941" s="53">
        <v>2.6264400000000001</v>
      </c>
      <c r="I941" s="52">
        <v>4</v>
      </c>
      <c r="J941" s="53">
        <v>2.4500000000000002</v>
      </c>
      <c r="K941" s="53">
        <v>2.5333000000000001</v>
      </c>
      <c r="L941" s="52">
        <v>35</v>
      </c>
      <c r="M941" s="52">
        <v>6</v>
      </c>
      <c r="N941" s="56">
        <v>0</v>
      </c>
      <c r="O941" s="52">
        <v>91</v>
      </c>
      <c r="P941" s="54">
        <v>70.411747000000005</v>
      </c>
      <c r="Q941" s="54">
        <v>0</v>
      </c>
      <c r="R941" s="55">
        <v>0</v>
      </c>
      <c r="U941">
        <f t="shared" si="310"/>
        <v>0.16666666666666666</v>
      </c>
      <c r="V941">
        <f t="shared" si="311"/>
        <v>0.96048632218844987</v>
      </c>
      <c r="W941">
        <f t="shared" si="312"/>
        <v>0</v>
      </c>
      <c r="X941">
        <f t="shared" si="313"/>
        <v>0.34129692832764502</v>
      </c>
      <c r="Y941">
        <f t="shared" si="314"/>
        <v>0.8571428571428571</v>
      </c>
      <c r="Z941">
        <f t="shared" si="315"/>
        <v>0.78419452887537999</v>
      </c>
      <c r="AA941">
        <f t="shared" si="316"/>
        <v>0.79831003039513682</v>
      </c>
      <c r="AB941">
        <f t="shared" si="317"/>
        <v>1</v>
      </c>
      <c r="AC941">
        <f t="shared" si="318"/>
        <v>0.77531645569620256</v>
      </c>
      <c r="AD941">
        <f t="shared" si="319"/>
        <v>0.80167721518987345</v>
      </c>
      <c r="AE941">
        <f t="shared" si="320"/>
        <v>0.33333333333333331</v>
      </c>
      <c r="AF941">
        <f t="shared" si="321"/>
        <v>1</v>
      </c>
      <c r="AG941">
        <f t="shared" si="322"/>
        <v>0</v>
      </c>
      <c r="AH941">
        <f t="shared" si="323"/>
        <v>1.1872146118721462E-2</v>
      </c>
      <c r="AI941">
        <f t="shared" si="324"/>
        <v>0.39133126934984525</v>
      </c>
      <c r="AJ941">
        <f t="shared" si="325"/>
        <v>0</v>
      </c>
      <c r="AK941">
        <f t="shared" si="326"/>
        <v>0</v>
      </c>
      <c r="AM941">
        <v>139</v>
      </c>
      <c r="AN941">
        <v>397.14285714285717</v>
      </c>
      <c r="AO941">
        <v>1078.88445</v>
      </c>
      <c r="AP941">
        <v>659.45258614828197</v>
      </c>
      <c r="AQ941">
        <v>0</v>
      </c>
      <c r="AT941">
        <f t="shared" si="327"/>
        <v>0.29577464788732394</v>
      </c>
      <c r="AU941">
        <f t="shared" si="328"/>
        <v>0.15340195832287223</v>
      </c>
      <c r="AV941">
        <f t="shared" si="329"/>
        <v>0.7620962717563291</v>
      </c>
      <c r="AW941">
        <f t="shared" si="330"/>
        <v>0.32514491315021604</v>
      </c>
      <c r="AX941">
        <f t="shared" si="331"/>
        <v>0</v>
      </c>
    </row>
    <row r="942" spans="2:50" ht="15">
      <c r="B942" s="56">
        <v>0</v>
      </c>
      <c r="C942" s="56">
        <v>0</v>
      </c>
      <c r="D942" s="56">
        <v>0</v>
      </c>
      <c r="E942" s="56">
        <v>0</v>
      </c>
      <c r="F942" s="56">
        <v>0</v>
      </c>
      <c r="G942" s="58">
        <v>0</v>
      </c>
      <c r="H942" s="58">
        <v>0</v>
      </c>
      <c r="I942" s="56">
        <v>0</v>
      </c>
      <c r="J942" s="53">
        <v>0</v>
      </c>
      <c r="K942" s="53">
        <v>0</v>
      </c>
      <c r="L942" s="52">
        <v>49.9</v>
      </c>
      <c r="M942" s="56">
        <v>0</v>
      </c>
      <c r="N942" s="56">
        <v>0</v>
      </c>
      <c r="O942" s="56">
        <v>0</v>
      </c>
      <c r="P942" s="54">
        <v>43.541525999999998</v>
      </c>
      <c r="Q942" s="54">
        <v>0</v>
      </c>
      <c r="R942" s="55">
        <v>0</v>
      </c>
      <c r="U942">
        <f t="shared" si="310"/>
        <v>0</v>
      </c>
      <c r="V942">
        <f t="shared" si="311"/>
        <v>0</v>
      </c>
      <c r="W942">
        <f t="shared" si="312"/>
        <v>0</v>
      </c>
      <c r="X942">
        <f t="shared" si="313"/>
        <v>0</v>
      </c>
      <c r="Y942">
        <f t="shared" si="314"/>
        <v>0</v>
      </c>
      <c r="Z942">
        <f t="shared" si="315"/>
        <v>0</v>
      </c>
      <c r="AA942">
        <f t="shared" si="316"/>
        <v>0</v>
      </c>
      <c r="AB942">
        <f t="shared" si="317"/>
        <v>0</v>
      </c>
      <c r="AC942">
        <f t="shared" si="318"/>
        <v>0</v>
      </c>
      <c r="AD942">
        <f t="shared" si="319"/>
        <v>0</v>
      </c>
      <c r="AE942">
        <f t="shared" si="320"/>
        <v>0.58166666666666667</v>
      </c>
      <c r="AF942">
        <f t="shared" si="321"/>
        <v>0</v>
      </c>
      <c r="AG942">
        <f t="shared" si="322"/>
        <v>0</v>
      </c>
      <c r="AH942">
        <f t="shared" si="323"/>
        <v>0</v>
      </c>
      <c r="AI942">
        <f t="shared" si="324"/>
        <v>0.22167182662538695</v>
      </c>
      <c r="AJ942">
        <f t="shared" si="325"/>
        <v>0</v>
      </c>
      <c r="AK942">
        <f t="shared" si="326"/>
        <v>0</v>
      </c>
      <c r="AM942">
        <v>179</v>
      </c>
      <c r="AN942">
        <v>358.71743486973946</v>
      </c>
      <c r="AO942">
        <v>0</v>
      </c>
      <c r="AP942">
        <v>0</v>
      </c>
      <c r="AQ942">
        <v>0</v>
      </c>
      <c r="AT942">
        <f t="shared" si="327"/>
        <v>0.57746478873239437</v>
      </c>
      <c r="AU942">
        <f t="shared" si="328"/>
        <v>0.11288305961659696</v>
      </c>
      <c r="AV942">
        <f t="shared" si="329"/>
        <v>0</v>
      </c>
      <c r="AW942">
        <f t="shared" si="330"/>
        <v>0</v>
      </c>
      <c r="AX942">
        <f t="shared" si="331"/>
        <v>0</v>
      </c>
    </row>
    <row r="943" spans="2:50" ht="15">
      <c r="B943" s="56">
        <v>0</v>
      </c>
      <c r="C943" s="56">
        <v>0</v>
      </c>
      <c r="D943" s="56">
        <v>0</v>
      </c>
      <c r="E943" s="56">
        <v>0</v>
      </c>
      <c r="F943" s="56">
        <v>0</v>
      </c>
      <c r="G943" s="58">
        <v>0</v>
      </c>
      <c r="H943" s="58">
        <v>0</v>
      </c>
      <c r="I943" s="56">
        <v>0</v>
      </c>
      <c r="J943" s="53">
        <v>0</v>
      </c>
      <c r="K943" s="53">
        <v>0</v>
      </c>
      <c r="L943" s="52">
        <v>26.2</v>
      </c>
      <c r="M943" s="56">
        <v>0</v>
      </c>
      <c r="N943" s="56">
        <v>0</v>
      </c>
      <c r="O943" s="56">
        <v>0</v>
      </c>
      <c r="P943" s="54">
        <v>109.049948</v>
      </c>
      <c r="Q943" s="54">
        <v>0</v>
      </c>
      <c r="R943" s="55">
        <v>0</v>
      </c>
      <c r="U943">
        <f t="shared" si="310"/>
        <v>0</v>
      </c>
      <c r="V943">
        <f t="shared" si="311"/>
        <v>0</v>
      </c>
      <c r="W943">
        <f t="shared" si="312"/>
        <v>0</v>
      </c>
      <c r="X943">
        <f t="shared" si="313"/>
        <v>0</v>
      </c>
      <c r="Y943">
        <f t="shared" si="314"/>
        <v>0</v>
      </c>
      <c r="Z943">
        <f t="shared" si="315"/>
        <v>0</v>
      </c>
      <c r="AA943">
        <f t="shared" si="316"/>
        <v>0</v>
      </c>
      <c r="AB943">
        <f t="shared" si="317"/>
        <v>0</v>
      </c>
      <c r="AC943">
        <f t="shared" si="318"/>
        <v>0</v>
      </c>
      <c r="AD943">
        <f t="shared" si="319"/>
        <v>0</v>
      </c>
      <c r="AE943">
        <f t="shared" si="320"/>
        <v>0.18666666666666665</v>
      </c>
      <c r="AF943">
        <f t="shared" si="321"/>
        <v>0</v>
      </c>
      <c r="AG943">
        <f t="shared" si="322"/>
        <v>0</v>
      </c>
      <c r="AH943">
        <f t="shared" si="323"/>
        <v>0</v>
      </c>
      <c r="AI943">
        <f t="shared" si="324"/>
        <v>0.6352941176470589</v>
      </c>
      <c r="AJ943">
        <f t="shared" si="325"/>
        <v>0</v>
      </c>
      <c r="AK943">
        <f t="shared" si="326"/>
        <v>0</v>
      </c>
      <c r="AM943">
        <v>152</v>
      </c>
      <c r="AN943">
        <v>580.15267175572512</v>
      </c>
      <c r="AO943">
        <v>0</v>
      </c>
      <c r="AP943">
        <v>0</v>
      </c>
      <c r="AQ943">
        <v>0</v>
      </c>
      <c r="AT943">
        <f t="shared" si="327"/>
        <v>0.38732394366197181</v>
      </c>
      <c r="AU943">
        <f t="shared" si="328"/>
        <v>0.34638243067387536</v>
      </c>
      <c r="AV943">
        <f t="shared" si="329"/>
        <v>0</v>
      </c>
      <c r="AW943">
        <f t="shared" si="330"/>
        <v>0</v>
      </c>
      <c r="AX943">
        <f t="shared" si="331"/>
        <v>0</v>
      </c>
    </row>
    <row r="944" spans="2:50" ht="15">
      <c r="B944" s="52">
        <v>1</v>
      </c>
      <c r="C944" s="56">
        <v>0</v>
      </c>
      <c r="D944" s="56">
        <v>0</v>
      </c>
      <c r="E944" s="56">
        <v>0</v>
      </c>
      <c r="F944" s="52">
        <v>1</v>
      </c>
      <c r="G944" s="58">
        <v>0</v>
      </c>
      <c r="H944" s="58">
        <v>0</v>
      </c>
      <c r="I944" s="52">
        <v>1</v>
      </c>
      <c r="J944" s="53">
        <v>0</v>
      </c>
      <c r="K944" s="53">
        <v>0</v>
      </c>
      <c r="L944" s="52">
        <v>30</v>
      </c>
      <c r="M944" s="52">
        <v>1</v>
      </c>
      <c r="N944" s="52">
        <v>20</v>
      </c>
      <c r="O944" s="52">
        <v>28</v>
      </c>
      <c r="P944" s="54">
        <v>65.606488499999998</v>
      </c>
      <c r="Q944" s="54">
        <v>34.715541000000002</v>
      </c>
      <c r="R944" s="55">
        <v>4.2168595</v>
      </c>
      <c r="U944">
        <f t="shared" si="310"/>
        <v>0.16666666666666666</v>
      </c>
      <c r="V944">
        <f t="shared" si="311"/>
        <v>0</v>
      </c>
      <c r="W944">
        <f t="shared" si="312"/>
        <v>0</v>
      </c>
      <c r="X944">
        <f t="shared" si="313"/>
        <v>0</v>
      </c>
      <c r="Y944">
        <f t="shared" si="314"/>
        <v>0.14285714285714285</v>
      </c>
      <c r="Z944">
        <f t="shared" si="315"/>
        <v>0</v>
      </c>
      <c r="AA944">
        <f t="shared" si="316"/>
        <v>0</v>
      </c>
      <c r="AB944">
        <f t="shared" si="317"/>
        <v>0.25</v>
      </c>
      <c r="AC944">
        <f t="shared" si="318"/>
        <v>0</v>
      </c>
      <c r="AD944">
        <f t="shared" si="319"/>
        <v>0</v>
      </c>
      <c r="AE944">
        <f t="shared" si="320"/>
        <v>0.25</v>
      </c>
      <c r="AF944">
        <f t="shared" si="321"/>
        <v>0.16666666666666666</v>
      </c>
      <c r="AG944">
        <f t="shared" si="322"/>
        <v>0.33333333333333331</v>
      </c>
      <c r="AH944">
        <f t="shared" si="323"/>
        <v>3.6529680365296802E-3</v>
      </c>
      <c r="AI944">
        <f t="shared" si="324"/>
        <v>0.36099071207430339</v>
      </c>
      <c r="AJ944">
        <f t="shared" si="325"/>
        <v>0.44029850746268656</v>
      </c>
      <c r="AK944">
        <f t="shared" si="326"/>
        <v>0.43610547667342797</v>
      </c>
      <c r="AM944">
        <v>164</v>
      </c>
      <c r="AN944">
        <v>546.66666666666674</v>
      </c>
      <c r="AO944">
        <v>0</v>
      </c>
      <c r="AP944">
        <v>0</v>
      </c>
      <c r="AQ944">
        <v>0</v>
      </c>
      <c r="AT944">
        <f t="shared" si="327"/>
        <v>0.47183098591549294</v>
      </c>
      <c r="AU944">
        <f t="shared" si="328"/>
        <v>0.3110720562390159</v>
      </c>
      <c r="AV944">
        <f t="shared" si="329"/>
        <v>0</v>
      </c>
      <c r="AW944">
        <f t="shared" si="330"/>
        <v>0</v>
      </c>
      <c r="AX944">
        <f t="shared" si="331"/>
        <v>0</v>
      </c>
    </row>
    <row r="945" spans="2:50" ht="15">
      <c r="B945" s="52">
        <v>1</v>
      </c>
      <c r="C945" s="56">
        <v>0</v>
      </c>
      <c r="D945" s="56">
        <v>0</v>
      </c>
      <c r="E945" s="56">
        <v>0</v>
      </c>
      <c r="F945" s="52">
        <v>1</v>
      </c>
      <c r="G945" s="58">
        <v>0</v>
      </c>
      <c r="H945" s="58">
        <v>0</v>
      </c>
      <c r="I945" s="52">
        <v>1</v>
      </c>
      <c r="J945" s="53">
        <v>0</v>
      </c>
      <c r="K945" s="53">
        <v>0</v>
      </c>
      <c r="L945" s="52">
        <v>40</v>
      </c>
      <c r="M945" s="52">
        <v>1</v>
      </c>
      <c r="N945" s="52">
        <v>20</v>
      </c>
      <c r="O945" s="52">
        <v>28</v>
      </c>
      <c r="P945" s="54">
        <v>56.780503500000002</v>
      </c>
      <c r="Q945" s="54">
        <v>34.519407999999999</v>
      </c>
      <c r="R945" s="55">
        <v>3.92266</v>
      </c>
      <c r="U945">
        <f t="shared" si="310"/>
        <v>0.16666666666666666</v>
      </c>
      <c r="V945">
        <f t="shared" si="311"/>
        <v>0</v>
      </c>
      <c r="W945">
        <f t="shared" si="312"/>
        <v>0</v>
      </c>
      <c r="X945">
        <f t="shared" si="313"/>
        <v>0</v>
      </c>
      <c r="Y945">
        <f t="shared" si="314"/>
        <v>0.14285714285714285</v>
      </c>
      <c r="Z945">
        <f t="shared" si="315"/>
        <v>0</v>
      </c>
      <c r="AA945">
        <f t="shared" si="316"/>
        <v>0</v>
      </c>
      <c r="AB945">
        <f t="shared" si="317"/>
        <v>0.25</v>
      </c>
      <c r="AC945">
        <f t="shared" si="318"/>
        <v>0</v>
      </c>
      <c r="AD945">
        <f t="shared" si="319"/>
        <v>0</v>
      </c>
      <c r="AE945">
        <f t="shared" si="320"/>
        <v>0.41666666666666669</v>
      </c>
      <c r="AF945">
        <f t="shared" si="321"/>
        <v>0.16666666666666666</v>
      </c>
      <c r="AG945">
        <f t="shared" si="322"/>
        <v>0.33333333333333331</v>
      </c>
      <c r="AH945">
        <f t="shared" si="323"/>
        <v>3.6529680365296802E-3</v>
      </c>
      <c r="AI945">
        <f t="shared" si="324"/>
        <v>0.30526315789473685</v>
      </c>
      <c r="AJ945">
        <f t="shared" si="325"/>
        <v>0.43781094527363179</v>
      </c>
      <c r="AK945">
        <f t="shared" si="326"/>
        <v>0.40567951318458417</v>
      </c>
      <c r="AM945">
        <v>171</v>
      </c>
      <c r="AN945">
        <v>427.5</v>
      </c>
      <c r="AO945">
        <v>0</v>
      </c>
      <c r="AP945">
        <v>0</v>
      </c>
      <c r="AQ945">
        <v>0</v>
      </c>
      <c r="AT945">
        <f t="shared" si="327"/>
        <v>0.52112676056338025</v>
      </c>
      <c r="AU945">
        <f t="shared" si="328"/>
        <v>0.18541300527240773</v>
      </c>
      <c r="AV945">
        <f t="shared" si="329"/>
        <v>0</v>
      </c>
      <c r="AW945">
        <f t="shared" si="330"/>
        <v>0</v>
      </c>
      <c r="AX945">
        <f t="shared" si="331"/>
        <v>0</v>
      </c>
    </row>
    <row r="946" spans="2:50" ht="15">
      <c r="B946" s="52">
        <v>1</v>
      </c>
      <c r="C946" s="56">
        <v>0</v>
      </c>
      <c r="D946" s="56">
        <v>0</v>
      </c>
      <c r="E946" s="56">
        <v>0</v>
      </c>
      <c r="F946" s="52">
        <v>1</v>
      </c>
      <c r="G946" s="58">
        <v>0</v>
      </c>
      <c r="H946" s="58">
        <v>0</v>
      </c>
      <c r="I946" s="52">
        <v>1</v>
      </c>
      <c r="J946" s="53">
        <v>0</v>
      </c>
      <c r="K946" s="53">
        <v>0</v>
      </c>
      <c r="L946" s="52">
        <v>50</v>
      </c>
      <c r="M946" s="52">
        <v>1</v>
      </c>
      <c r="N946" s="52">
        <v>20</v>
      </c>
      <c r="O946" s="52">
        <v>28</v>
      </c>
      <c r="P946" s="54">
        <v>40.697597500000001</v>
      </c>
      <c r="Q946" s="54">
        <v>28.537351500000003</v>
      </c>
      <c r="R946" s="55">
        <v>3.2361944999999999</v>
      </c>
      <c r="U946">
        <f t="shared" si="310"/>
        <v>0.16666666666666666</v>
      </c>
      <c r="V946">
        <f t="shared" si="311"/>
        <v>0</v>
      </c>
      <c r="W946">
        <f t="shared" si="312"/>
        <v>0</v>
      </c>
      <c r="X946">
        <f t="shared" si="313"/>
        <v>0</v>
      </c>
      <c r="Y946">
        <f t="shared" si="314"/>
        <v>0.14285714285714285</v>
      </c>
      <c r="Z946">
        <f t="shared" si="315"/>
        <v>0</v>
      </c>
      <c r="AA946">
        <f t="shared" si="316"/>
        <v>0</v>
      </c>
      <c r="AB946">
        <f t="shared" si="317"/>
        <v>0.25</v>
      </c>
      <c r="AC946">
        <f t="shared" si="318"/>
        <v>0</v>
      </c>
      <c r="AD946">
        <f t="shared" si="319"/>
        <v>0</v>
      </c>
      <c r="AE946">
        <f t="shared" si="320"/>
        <v>0.58333333333333337</v>
      </c>
      <c r="AF946">
        <f t="shared" si="321"/>
        <v>0.16666666666666666</v>
      </c>
      <c r="AG946">
        <f t="shared" si="322"/>
        <v>0.33333333333333331</v>
      </c>
      <c r="AH946">
        <f t="shared" si="323"/>
        <v>3.6529680365296802E-3</v>
      </c>
      <c r="AI946">
        <f t="shared" si="324"/>
        <v>0.20371517027863781</v>
      </c>
      <c r="AJ946">
        <f t="shared" si="325"/>
        <v>0.36194029850746273</v>
      </c>
      <c r="AK946">
        <f t="shared" si="326"/>
        <v>0.3346855983772819</v>
      </c>
      <c r="AM946">
        <v>180</v>
      </c>
      <c r="AN946">
        <v>360</v>
      </c>
      <c r="AO946">
        <v>0</v>
      </c>
      <c r="AP946">
        <v>0</v>
      </c>
      <c r="AQ946">
        <v>0</v>
      </c>
      <c r="AT946">
        <f t="shared" si="327"/>
        <v>0.58450704225352113</v>
      </c>
      <c r="AU946">
        <f t="shared" si="328"/>
        <v>0.11423550087873462</v>
      </c>
      <c r="AV946">
        <f t="shared" si="329"/>
        <v>0</v>
      </c>
      <c r="AW946">
        <f t="shared" si="330"/>
        <v>0</v>
      </c>
      <c r="AX946">
        <f t="shared" si="331"/>
        <v>0</v>
      </c>
    </row>
    <row r="947" spans="2:50" ht="15">
      <c r="B947" s="52">
        <v>1</v>
      </c>
      <c r="C947" s="56">
        <v>0</v>
      </c>
      <c r="D947" s="56">
        <v>0</v>
      </c>
      <c r="E947" s="56">
        <v>0</v>
      </c>
      <c r="F947" s="52">
        <v>1</v>
      </c>
      <c r="G947" s="58">
        <v>0</v>
      </c>
      <c r="H947" s="58">
        <v>0</v>
      </c>
      <c r="I947" s="52">
        <v>1</v>
      </c>
      <c r="J947" s="53">
        <v>0</v>
      </c>
      <c r="K947" s="53">
        <v>0</v>
      </c>
      <c r="L947" s="52">
        <v>60</v>
      </c>
      <c r="M947" s="52">
        <v>1</v>
      </c>
      <c r="N947" s="52">
        <v>20</v>
      </c>
      <c r="O947" s="52">
        <v>28</v>
      </c>
      <c r="P947" s="54">
        <v>37.069136999999998</v>
      </c>
      <c r="Q947" s="54">
        <v>29.616083</v>
      </c>
      <c r="R947" s="55">
        <v>3.2361944999999999</v>
      </c>
      <c r="U947">
        <f t="shared" si="310"/>
        <v>0.16666666666666666</v>
      </c>
      <c r="V947">
        <f t="shared" si="311"/>
        <v>0</v>
      </c>
      <c r="W947">
        <f t="shared" si="312"/>
        <v>0</v>
      </c>
      <c r="X947">
        <f t="shared" si="313"/>
        <v>0</v>
      </c>
      <c r="Y947">
        <f t="shared" si="314"/>
        <v>0.14285714285714285</v>
      </c>
      <c r="Z947">
        <f t="shared" si="315"/>
        <v>0</v>
      </c>
      <c r="AA947">
        <f t="shared" si="316"/>
        <v>0</v>
      </c>
      <c r="AB947">
        <f t="shared" si="317"/>
        <v>0.25</v>
      </c>
      <c r="AC947">
        <f t="shared" si="318"/>
        <v>0</v>
      </c>
      <c r="AD947">
        <f t="shared" si="319"/>
        <v>0</v>
      </c>
      <c r="AE947">
        <f t="shared" si="320"/>
        <v>0.75</v>
      </c>
      <c r="AF947">
        <f t="shared" si="321"/>
        <v>0.16666666666666666</v>
      </c>
      <c r="AG947">
        <f t="shared" si="322"/>
        <v>0.33333333333333331</v>
      </c>
      <c r="AH947">
        <f t="shared" si="323"/>
        <v>3.6529680365296802E-3</v>
      </c>
      <c r="AI947">
        <f t="shared" si="324"/>
        <v>0.18080495356037149</v>
      </c>
      <c r="AJ947">
        <f t="shared" si="325"/>
        <v>0.37562189054726369</v>
      </c>
      <c r="AK947">
        <f t="shared" si="326"/>
        <v>0.3346855983772819</v>
      </c>
      <c r="AM947">
        <v>172</v>
      </c>
      <c r="AN947">
        <v>286.66666666666669</v>
      </c>
      <c r="AO947">
        <v>0</v>
      </c>
      <c r="AP947">
        <v>0</v>
      </c>
      <c r="AQ947">
        <v>0</v>
      </c>
      <c r="AT947">
        <f t="shared" si="327"/>
        <v>0.528169014084507</v>
      </c>
      <c r="AU947">
        <f t="shared" si="328"/>
        <v>3.6906854130052728E-2</v>
      </c>
      <c r="AV947">
        <f t="shared" si="329"/>
        <v>0</v>
      </c>
      <c r="AW947">
        <f t="shared" si="330"/>
        <v>0</v>
      </c>
      <c r="AX947">
        <f t="shared" si="331"/>
        <v>0</v>
      </c>
    </row>
    <row r="948" spans="2:50" ht="15">
      <c r="B948" s="52">
        <v>1</v>
      </c>
      <c r="C948" s="56">
        <v>0</v>
      </c>
      <c r="D948" s="56">
        <v>0</v>
      </c>
      <c r="E948" s="56">
        <v>0</v>
      </c>
      <c r="F948" s="52">
        <v>1</v>
      </c>
      <c r="G948" s="58">
        <v>0</v>
      </c>
      <c r="H948" s="58">
        <v>0</v>
      </c>
      <c r="I948" s="52">
        <v>1</v>
      </c>
      <c r="J948" s="53">
        <v>0</v>
      </c>
      <c r="K948" s="53">
        <v>0</v>
      </c>
      <c r="L948" s="52">
        <v>30</v>
      </c>
      <c r="M948" s="52">
        <v>1</v>
      </c>
      <c r="N948" s="52">
        <v>20</v>
      </c>
      <c r="O948" s="52">
        <v>28</v>
      </c>
      <c r="P948" s="54">
        <v>55.603705500000004</v>
      </c>
      <c r="Q948" s="54">
        <v>36.186538499999997</v>
      </c>
      <c r="R948" s="55">
        <v>3.6284605000000001</v>
      </c>
      <c r="U948">
        <f t="shared" si="310"/>
        <v>0.16666666666666666</v>
      </c>
      <c r="V948">
        <f t="shared" si="311"/>
        <v>0</v>
      </c>
      <c r="W948">
        <f t="shared" si="312"/>
        <v>0</v>
      </c>
      <c r="X948">
        <f t="shared" si="313"/>
        <v>0</v>
      </c>
      <c r="Y948">
        <f t="shared" si="314"/>
        <v>0.14285714285714285</v>
      </c>
      <c r="Z948">
        <f t="shared" si="315"/>
        <v>0</v>
      </c>
      <c r="AA948">
        <f t="shared" si="316"/>
        <v>0</v>
      </c>
      <c r="AB948">
        <f t="shared" si="317"/>
        <v>0.25</v>
      </c>
      <c r="AC948">
        <f t="shared" si="318"/>
        <v>0</v>
      </c>
      <c r="AD948">
        <f t="shared" si="319"/>
        <v>0</v>
      </c>
      <c r="AE948">
        <f t="shared" si="320"/>
        <v>0.25</v>
      </c>
      <c r="AF948">
        <f t="shared" si="321"/>
        <v>0.16666666666666666</v>
      </c>
      <c r="AG948">
        <f t="shared" si="322"/>
        <v>0.33333333333333331</v>
      </c>
      <c r="AH948">
        <f t="shared" si="323"/>
        <v>3.6529680365296802E-3</v>
      </c>
      <c r="AI948">
        <f t="shared" si="324"/>
        <v>0.29783281733746136</v>
      </c>
      <c r="AJ948">
        <f t="shared" si="325"/>
        <v>0.45895522388059695</v>
      </c>
      <c r="AK948">
        <f t="shared" si="326"/>
        <v>0.37525354969574037</v>
      </c>
      <c r="AM948">
        <v>162</v>
      </c>
      <c r="AN948">
        <v>540</v>
      </c>
      <c r="AO948">
        <v>0</v>
      </c>
      <c r="AP948">
        <v>0</v>
      </c>
      <c r="AQ948">
        <v>0</v>
      </c>
      <c r="AT948">
        <f t="shared" si="327"/>
        <v>0.45774647887323944</v>
      </c>
      <c r="AU948">
        <f t="shared" si="328"/>
        <v>0.30404217926186294</v>
      </c>
      <c r="AV948">
        <f t="shared" si="329"/>
        <v>0</v>
      </c>
      <c r="AW948">
        <f t="shared" si="330"/>
        <v>0</v>
      </c>
      <c r="AX948">
        <f t="shared" si="331"/>
        <v>0</v>
      </c>
    </row>
    <row r="949" spans="2:50" ht="15">
      <c r="B949" s="52">
        <v>1</v>
      </c>
      <c r="C949" s="56">
        <v>0</v>
      </c>
      <c r="D949" s="56">
        <v>0</v>
      </c>
      <c r="E949" s="56">
        <v>0</v>
      </c>
      <c r="F949" s="52">
        <v>1</v>
      </c>
      <c r="G949" s="58">
        <v>0</v>
      </c>
      <c r="H949" s="58">
        <v>0</v>
      </c>
      <c r="I949" s="52">
        <v>1</v>
      </c>
      <c r="J949" s="53">
        <v>0</v>
      </c>
      <c r="K949" s="53">
        <v>0</v>
      </c>
      <c r="L949" s="52">
        <v>40</v>
      </c>
      <c r="M949" s="52">
        <v>1</v>
      </c>
      <c r="N949" s="52">
        <v>20</v>
      </c>
      <c r="O949" s="52">
        <v>28</v>
      </c>
      <c r="P949" s="54">
        <v>47.366119500000003</v>
      </c>
      <c r="Q949" s="54">
        <v>35.696206000000004</v>
      </c>
      <c r="R949" s="55">
        <v>3.3342610000000001</v>
      </c>
      <c r="U949">
        <f t="shared" si="310"/>
        <v>0.16666666666666666</v>
      </c>
      <c r="V949">
        <f t="shared" si="311"/>
        <v>0</v>
      </c>
      <c r="W949">
        <f t="shared" si="312"/>
        <v>0</v>
      </c>
      <c r="X949">
        <f t="shared" si="313"/>
        <v>0</v>
      </c>
      <c r="Y949">
        <f t="shared" si="314"/>
        <v>0.14285714285714285</v>
      </c>
      <c r="Z949">
        <f t="shared" si="315"/>
        <v>0</v>
      </c>
      <c r="AA949">
        <f t="shared" si="316"/>
        <v>0</v>
      </c>
      <c r="AB949">
        <f t="shared" si="317"/>
        <v>0.25</v>
      </c>
      <c r="AC949">
        <f t="shared" si="318"/>
        <v>0</v>
      </c>
      <c r="AD949">
        <f t="shared" si="319"/>
        <v>0</v>
      </c>
      <c r="AE949">
        <f t="shared" si="320"/>
        <v>0.41666666666666669</v>
      </c>
      <c r="AF949">
        <f t="shared" si="321"/>
        <v>0.16666666666666666</v>
      </c>
      <c r="AG949">
        <f t="shared" si="322"/>
        <v>0.33333333333333331</v>
      </c>
      <c r="AH949">
        <f t="shared" si="323"/>
        <v>3.6529680365296802E-3</v>
      </c>
      <c r="AI949">
        <f t="shared" si="324"/>
        <v>0.24582043343653251</v>
      </c>
      <c r="AJ949">
        <f t="shared" si="325"/>
        <v>0.45273631840796025</v>
      </c>
      <c r="AK949">
        <f t="shared" si="326"/>
        <v>0.34482758620689657</v>
      </c>
      <c r="AM949">
        <v>176</v>
      </c>
      <c r="AN949">
        <v>440</v>
      </c>
      <c r="AO949">
        <v>0</v>
      </c>
      <c r="AP949">
        <v>0</v>
      </c>
      <c r="AQ949">
        <v>0</v>
      </c>
      <c r="AT949">
        <f t="shared" si="327"/>
        <v>0.55633802816901412</v>
      </c>
      <c r="AU949">
        <f t="shared" si="328"/>
        <v>0.1985940246045694</v>
      </c>
      <c r="AV949">
        <f t="shared" si="329"/>
        <v>0</v>
      </c>
      <c r="AW949">
        <f t="shared" si="330"/>
        <v>0</v>
      </c>
      <c r="AX949">
        <f t="shared" si="331"/>
        <v>0</v>
      </c>
    </row>
    <row r="950" spans="2:50" ht="15">
      <c r="B950" s="52">
        <v>1</v>
      </c>
      <c r="C950" s="56">
        <v>0</v>
      </c>
      <c r="D950" s="56">
        <v>0</v>
      </c>
      <c r="E950" s="56">
        <v>0</v>
      </c>
      <c r="F950" s="52">
        <v>1</v>
      </c>
      <c r="G950" s="58">
        <v>0</v>
      </c>
      <c r="H950" s="58">
        <v>0</v>
      </c>
      <c r="I950" s="52">
        <v>1</v>
      </c>
      <c r="J950" s="53">
        <v>0</v>
      </c>
      <c r="K950" s="53">
        <v>0</v>
      </c>
      <c r="L950" s="52">
        <v>50</v>
      </c>
      <c r="M950" s="52">
        <v>1</v>
      </c>
      <c r="N950" s="52">
        <v>20</v>
      </c>
      <c r="O950" s="52">
        <v>28</v>
      </c>
      <c r="P950" s="54">
        <v>37.951735499999998</v>
      </c>
      <c r="Q950" s="54">
        <v>32.4600115</v>
      </c>
      <c r="R950" s="55">
        <v>3.0400615000000002</v>
      </c>
      <c r="U950">
        <f t="shared" si="310"/>
        <v>0.16666666666666666</v>
      </c>
      <c r="V950">
        <f t="shared" si="311"/>
        <v>0</v>
      </c>
      <c r="W950">
        <f t="shared" si="312"/>
        <v>0</v>
      </c>
      <c r="X950">
        <f t="shared" si="313"/>
        <v>0</v>
      </c>
      <c r="Y950">
        <f t="shared" si="314"/>
        <v>0.14285714285714285</v>
      </c>
      <c r="Z950">
        <f t="shared" si="315"/>
        <v>0</v>
      </c>
      <c r="AA950">
        <f t="shared" si="316"/>
        <v>0</v>
      </c>
      <c r="AB950">
        <f t="shared" si="317"/>
        <v>0.25</v>
      </c>
      <c r="AC950">
        <f t="shared" si="318"/>
        <v>0</v>
      </c>
      <c r="AD950">
        <f t="shared" si="319"/>
        <v>0</v>
      </c>
      <c r="AE950">
        <f t="shared" si="320"/>
        <v>0.58333333333333337</v>
      </c>
      <c r="AF950">
        <f t="shared" si="321"/>
        <v>0.16666666666666666</v>
      </c>
      <c r="AG950">
        <f t="shared" si="322"/>
        <v>0.33333333333333331</v>
      </c>
      <c r="AH950">
        <f t="shared" si="323"/>
        <v>3.6529680365296802E-3</v>
      </c>
      <c r="AI950">
        <f t="shared" si="324"/>
        <v>0.18637770897832817</v>
      </c>
      <c r="AJ950">
        <f t="shared" si="325"/>
        <v>0.4116915422885572</v>
      </c>
      <c r="AK950">
        <f t="shared" si="326"/>
        <v>0.31440162271805272</v>
      </c>
      <c r="AM950">
        <v>179</v>
      </c>
      <c r="AN950">
        <v>358</v>
      </c>
      <c r="AO950">
        <v>0</v>
      </c>
      <c r="AP950">
        <v>0</v>
      </c>
      <c r="AQ950">
        <v>0</v>
      </c>
      <c r="AT950">
        <f t="shared" si="327"/>
        <v>0.57746478873239437</v>
      </c>
      <c r="AU950">
        <f t="shared" si="328"/>
        <v>0.11212653778558875</v>
      </c>
      <c r="AV950">
        <f t="shared" si="329"/>
        <v>0</v>
      </c>
      <c r="AW950">
        <f t="shared" si="330"/>
        <v>0</v>
      </c>
      <c r="AX950">
        <f t="shared" si="331"/>
        <v>0</v>
      </c>
    </row>
    <row r="951" spans="2:50" ht="15">
      <c r="B951" s="52">
        <v>1</v>
      </c>
      <c r="C951" s="56">
        <v>0</v>
      </c>
      <c r="D951" s="56">
        <v>0</v>
      </c>
      <c r="E951" s="56">
        <v>0</v>
      </c>
      <c r="F951" s="52">
        <v>1</v>
      </c>
      <c r="G951" s="58">
        <v>0</v>
      </c>
      <c r="H951" s="58">
        <v>0</v>
      </c>
      <c r="I951" s="52">
        <v>1</v>
      </c>
      <c r="J951" s="53">
        <v>0</v>
      </c>
      <c r="K951" s="53">
        <v>0</v>
      </c>
      <c r="L951" s="52">
        <v>60</v>
      </c>
      <c r="M951" s="52">
        <v>1</v>
      </c>
      <c r="N951" s="52">
        <v>20</v>
      </c>
      <c r="O951" s="52">
        <v>28</v>
      </c>
      <c r="P951" s="54">
        <v>32.165812000000003</v>
      </c>
      <c r="Q951" s="54">
        <v>30.989014000000005</v>
      </c>
      <c r="R951" s="55">
        <v>2.9419949999999999</v>
      </c>
      <c r="U951">
        <f t="shared" si="310"/>
        <v>0.16666666666666666</v>
      </c>
      <c r="V951">
        <f t="shared" si="311"/>
        <v>0</v>
      </c>
      <c r="W951">
        <f t="shared" si="312"/>
        <v>0</v>
      </c>
      <c r="X951">
        <f t="shared" si="313"/>
        <v>0</v>
      </c>
      <c r="Y951">
        <f t="shared" si="314"/>
        <v>0.14285714285714285</v>
      </c>
      <c r="Z951">
        <f t="shared" si="315"/>
        <v>0</v>
      </c>
      <c r="AA951">
        <f t="shared" si="316"/>
        <v>0</v>
      </c>
      <c r="AB951">
        <f t="shared" si="317"/>
        <v>0.25</v>
      </c>
      <c r="AC951">
        <f t="shared" si="318"/>
        <v>0</v>
      </c>
      <c r="AD951">
        <f t="shared" si="319"/>
        <v>0</v>
      </c>
      <c r="AE951">
        <f t="shared" si="320"/>
        <v>0.75</v>
      </c>
      <c r="AF951">
        <f t="shared" si="321"/>
        <v>0.16666666666666666</v>
      </c>
      <c r="AG951">
        <f t="shared" si="322"/>
        <v>0.33333333333333331</v>
      </c>
      <c r="AH951">
        <f t="shared" si="323"/>
        <v>3.6529680365296802E-3</v>
      </c>
      <c r="AI951">
        <f t="shared" si="324"/>
        <v>0.1498452012383901</v>
      </c>
      <c r="AJ951">
        <f t="shared" si="325"/>
        <v>0.39303482587064681</v>
      </c>
      <c r="AK951">
        <f t="shared" si="326"/>
        <v>0.3042596348884381</v>
      </c>
      <c r="AM951">
        <v>174</v>
      </c>
      <c r="AN951">
        <v>290</v>
      </c>
      <c r="AO951">
        <v>0</v>
      </c>
      <c r="AP951">
        <v>0</v>
      </c>
      <c r="AQ951">
        <v>0</v>
      </c>
      <c r="AT951">
        <f t="shared" si="327"/>
        <v>0.54225352112676062</v>
      </c>
      <c r="AU951">
        <f t="shared" si="328"/>
        <v>4.042179261862916E-2</v>
      </c>
      <c r="AV951">
        <f t="shared" si="329"/>
        <v>0</v>
      </c>
      <c r="AW951">
        <f t="shared" si="330"/>
        <v>0</v>
      </c>
      <c r="AX951">
        <f t="shared" si="331"/>
        <v>0</v>
      </c>
    </row>
    <row r="952" spans="2:50" ht="15">
      <c r="B952" s="52">
        <v>1</v>
      </c>
      <c r="C952" s="52">
        <v>3.16</v>
      </c>
      <c r="D952" s="56">
        <v>0</v>
      </c>
      <c r="E952" s="52">
        <v>1</v>
      </c>
      <c r="F952" s="52">
        <v>1</v>
      </c>
      <c r="G952" s="53">
        <v>2.6</v>
      </c>
      <c r="H952" s="53">
        <v>2.63</v>
      </c>
      <c r="I952" s="52">
        <v>2</v>
      </c>
      <c r="J952" s="53">
        <v>2.63</v>
      </c>
      <c r="K952" s="53">
        <v>2.64</v>
      </c>
      <c r="L952" s="52">
        <v>36</v>
      </c>
      <c r="M952" s="52">
        <v>4</v>
      </c>
      <c r="N952" s="56">
        <v>0</v>
      </c>
      <c r="O952" s="56">
        <v>0</v>
      </c>
      <c r="P952" s="54">
        <v>76.884135999999998</v>
      </c>
      <c r="Q952" s="54">
        <v>0</v>
      </c>
      <c r="R952" s="55">
        <v>0</v>
      </c>
      <c r="U952">
        <f t="shared" si="310"/>
        <v>0.16666666666666666</v>
      </c>
      <c r="V952">
        <f t="shared" si="311"/>
        <v>0.96048632218844987</v>
      </c>
      <c r="W952">
        <f t="shared" si="312"/>
        <v>0</v>
      </c>
      <c r="X952">
        <f t="shared" si="313"/>
        <v>0.34129692832764502</v>
      </c>
      <c r="Y952">
        <f t="shared" si="314"/>
        <v>0.14285714285714285</v>
      </c>
      <c r="Z952">
        <f t="shared" si="315"/>
        <v>0.79027355623100304</v>
      </c>
      <c r="AA952">
        <f t="shared" si="316"/>
        <v>0.79939209726443761</v>
      </c>
      <c r="AB952">
        <f t="shared" si="317"/>
        <v>0.5</v>
      </c>
      <c r="AC952">
        <f t="shared" si="318"/>
        <v>0.83227848101265811</v>
      </c>
      <c r="AD952">
        <f t="shared" si="319"/>
        <v>0.83544303797468356</v>
      </c>
      <c r="AE952">
        <f t="shared" si="320"/>
        <v>0.35</v>
      </c>
      <c r="AF952">
        <f t="shared" si="321"/>
        <v>0.66666666666666663</v>
      </c>
      <c r="AG952">
        <f t="shared" si="322"/>
        <v>0</v>
      </c>
      <c r="AH952">
        <f t="shared" si="323"/>
        <v>0</v>
      </c>
      <c r="AI952">
        <f t="shared" si="324"/>
        <v>0.43219814241486071</v>
      </c>
      <c r="AJ952">
        <f t="shared" si="325"/>
        <v>0</v>
      </c>
      <c r="AK952">
        <f t="shared" si="326"/>
        <v>0</v>
      </c>
      <c r="AM952">
        <v>151</v>
      </c>
      <c r="AN952">
        <v>419.44444444444446</v>
      </c>
      <c r="AO952">
        <v>1106.6999999999998</v>
      </c>
      <c r="AP952">
        <v>735.50644866385392</v>
      </c>
      <c r="AQ952">
        <v>0</v>
      </c>
      <c r="AT952">
        <f t="shared" si="327"/>
        <v>0.38028169014084506</v>
      </c>
      <c r="AU952">
        <f t="shared" si="328"/>
        <v>0.17691857059168131</v>
      </c>
      <c r="AV952">
        <f t="shared" si="329"/>
        <v>0.78174446202531633</v>
      </c>
      <c r="AW952">
        <f t="shared" si="330"/>
        <v>0.36264347944866371</v>
      </c>
      <c r="AX952">
        <f t="shared" si="331"/>
        <v>0</v>
      </c>
    </row>
    <row r="953" spans="2:50" ht="15">
      <c r="B953" s="52">
        <v>1</v>
      </c>
      <c r="C953" s="52">
        <v>3.16</v>
      </c>
      <c r="D953" s="56">
        <v>0</v>
      </c>
      <c r="E953" s="52">
        <v>1</v>
      </c>
      <c r="F953" s="52">
        <v>1</v>
      </c>
      <c r="G953" s="53">
        <v>2.6</v>
      </c>
      <c r="H953" s="53">
        <v>2.63</v>
      </c>
      <c r="I953" s="52">
        <v>2</v>
      </c>
      <c r="J953" s="53">
        <v>2.63</v>
      </c>
      <c r="K953" s="53">
        <v>2.64</v>
      </c>
      <c r="L953" s="52">
        <v>36</v>
      </c>
      <c r="M953" s="52">
        <v>4</v>
      </c>
      <c r="N953" s="56">
        <v>0</v>
      </c>
      <c r="O953" s="56">
        <v>0</v>
      </c>
      <c r="P953" s="54">
        <v>59.428299000000003</v>
      </c>
      <c r="Q953" s="54">
        <v>0</v>
      </c>
      <c r="R953" s="55">
        <v>0</v>
      </c>
      <c r="U953">
        <f t="shared" si="310"/>
        <v>0.16666666666666666</v>
      </c>
      <c r="V953">
        <f t="shared" si="311"/>
        <v>0.96048632218844987</v>
      </c>
      <c r="W953">
        <f t="shared" si="312"/>
        <v>0</v>
      </c>
      <c r="X953">
        <f t="shared" si="313"/>
        <v>0.34129692832764502</v>
      </c>
      <c r="Y953">
        <f t="shared" si="314"/>
        <v>0.14285714285714285</v>
      </c>
      <c r="Z953">
        <f t="shared" si="315"/>
        <v>0.79027355623100304</v>
      </c>
      <c r="AA953">
        <f t="shared" si="316"/>
        <v>0.79939209726443761</v>
      </c>
      <c r="AB953">
        <f t="shared" si="317"/>
        <v>0.5</v>
      </c>
      <c r="AC953">
        <f t="shared" si="318"/>
        <v>0.83227848101265811</v>
      </c>
      <c r="AD953">
        <f t="shared" si="319"/>
        <v>0.83544303797468356</v>
      </c>
      <c r="AE953">
        <f t="shared" si="320"/>
        <v>0.35</v>
      </c>
      <c r="AF953">
        <f t="shared" si="321"/>
        <v>0.66666666666666663</v>
      </c>
      <c r="AG953">
        <f t="shared" si="322"/>
        <v>0</v>
      </c>
      <c r="AH953">
        <f t="shared" si="323"/>
        <v>0</v>
      </c>
      <c r="AI953">
        <f t="shared" si="324"/>
        <v>0.32198142414860681</v>
      </c>
      <c r="AJ953">
        <f t="shared" si="325"/>
        <v>0</v>
      </c>
      <c r="AK953">
        <f t="shared" si="326"/>
        <v>0</v>
      </c>
      <c r="AM953">
        <v>151</v>
      </c>
      <c r="AN953">
        <v>419.44444444444446</v>
      </c>
      <c r="AO953">
        <v>1106.6999999999998</v>
      </c>
      <c r="AP953">
        <v>735.50644866385392</v>
      </c>
      <c r="AQ953">
        <v>0</v>
      </c>
      <c r="AT953">
        <f t="shared" si="327"/>
        <v>0.38028169014084506</v>
      </c>
      <c r="AU953">
        <f t="shared" si="328"/>
        <v>0.17691857059168131</v>
      </c>
      <c r="AV953">
        <f t="shared" si="329"/>
        <v>0.78174446202531633</v>
      </c>
      <c r="AW953">
        <f t="shared" si="330"/>
        <v>0.36264347944866371</v>
      </c>
      <c r="AX953">
        <f t="shared" si="331"/>
        <v>0</v>
      </c>
    </row>
    <row r="954" spans="2:50" ht="15">
      <c r="B954" s="52">
        <v>1</v>
      </c>
      <c r="C954" s="52">
        <v>3.16</v>
      </c>
      <c r="D954" s="56">
        <v>0</v>
      </c>
      <c r="E954" s="52">
        <v>1</v>
      </c>
      <c r="F954" s="52">
        <v>1</v>
      </c>
      <c r="G954" s="53">
        <v>2.6</v>
      </c>
      <c r="H954" s="53">
        <v>2.63</v>
      </c>
      <c r="I954" s="52">
        <v>2</v>
      </c>
      <c r="J954" s="53">
        <v>2.63</v>
      </c>
      <c r="K954" s="53">
        <v>2.64</v>
      </c>
      <c r="L954" s="52">
        <v>55</v>
      </c>
      <c r="M954" s="52">
        <v>4</v>
      </c>
      <c r="N954" s="56">
        <v>0</v>
      </c>
      <c r="O954" s="56">
        <v>0</v>
      </c>
      <c r="P954" s="54">
        <v>35.500073</v>
      </c>
      <c r="Q954" s="54">
        <v>0</v>
      </c>
      <c r="R954" s="55">
        <v>0</v>
      </c>
      <c r="U954">
        <f t="shared" si="310"/>
        <v>0.16666666666666666</v>
      </c>
      <c r="V954">
        <f t="shared" si="311"/>
        <v>0.96048632218844987</v>
      </c>
      <c r="W954">
        <f t="shared" si="312"/>
        <v>0</v>
      </c>
      <c r="X954">
        <f t="shared" si="313"/>
        <v>0.34129692832764502</v>
      </c>
      <c r="Y954">
        <f t="shared" si="314"/>
        <v>0.14285714285714285</v>
      </c>
      <c r="Z954">
        <f t="shared" si="315"/>
        <v>0.79027355623100304</v>
      </c>
      <c r="AA954">
        <f t="shared" si="316"/>
        <v>0.79939209726443761</v>
      </c>
      <c r="AB954">
        <f t="shared" si="317"/>
        <v>0.5</v>
      </c>
      <c r="AC954">
        <f t="shared" si="318"/>
        <v>0.83227848101265811</v>
      </c>
      <c r="AD954">
        <f t="shared" si="319"/>
        <v>0.83544303797468356</v>
      </c>
      <c r="AE954">
        <f t="shared" si="320"/>
        <v>0.66666666666666663</v>
      </c>
      <c r="AF954">
        <f t="shared" si="321"/>
        <v>0.66666666666666663</v>
      </c>
      <c r="AG954">
        <f t="shared" si="322"/>
        <v>0</v>
      </c>
      <c r="AH954">
        <f t="shared" si="323"/>
        <v>0</v>
      </c>
      <c r="AI954">
        <f t="shared" si="324"/>
        <v>0.17089783281733747</v>
      </c>
      <c r="AJ954">
        <f t="shared" si="325"/>
        <v>0</v>
      </c>
      <c r="AK954">
        <f t="shared" si="326"/>
        <v>0</v>
      </c>
      <c r="AM954">
        <v>173</v>
      </c>
      <c r="AN954">
        <v>314.5454545454545</v>
      </c>
      <c r="AO954">
        <v>1069.81</v>
      </c>
      <c r="AP954">
        <v>801.39368239355576</v>
      </c>
      <c r="AQ954">
        <v>0</v>
      </c>
      <c r="AT954">
        <f t="shared" si="327"/>
        <v>0.53521126760563376</v>
      </c>
      <c r="AU954">
        <f t="shared" si="328"/>
        <v>6.6304521489055704E-2</v>
      </c>
      <c r="AV954">
        <f t="shared" si="329"/>
        <v>0.75568631329113922</v>
      </c>
      <c r="AW954">
        <f t="shared" si="330"/>
        <v>0.39512936143432448</v>
      </c>
      <c r="AX954">
        <f t="shared" si="331"/>
        <v>0</v>
      </c>
    </row>
    <row r="955" spans="2:50" ht="15">
      <c r="B955" s="52">
        <v>1</v>
      </c>
      <c r="C955" s="56">
        <v>0</v>
      </c>
      <c r="D955" s="52">
        <v>3</v>
      </c>
      <c r="E955" s="56">
        <v>0</v>
      </c>
      <c r="F955" s="52">
        <v>6</v>
      </c>
      <c r="G955" s="58">
        <v>0</v>
      </c>
      <c r="H955" s="58">
        <v>0</v>
      </c>
      <c r="I955" s="52">
        <v>4</v>
      </c>
      <c r="J955" s="53">
        <v>0</v>
      </c>
      <c r="K955" s="53">
        <v>0</v>
      </c>
      <c r="L955" s="52">
        <v>43.5</v>
      </c>
      <c r="M955" s="52">
        <v>6</v>
      </c>
      <c r="N955" s="56">
        <v>0</v>
      </c>
      <c r="O955" s="52">
        <v>0</v>
      </c>
      <c r="P955" s="54">
        <v>11.2776475</v>
      </c>
      <c r="Q955" s="54">
        <v>0</v>
      </c>
      <c r="R955" s="55">
        <v>1.02969825</v>
      </c>
      <c r="U955">
        <f t="shared" si="310"/>
        <v>0.16666666666666666</v>
      </c>
      <c r="V955">
        <f t="shared" si="311"/>
        <v>0</v>
      </c>
      <c r="W955">
        <f t="shared" si="312"/>
        <v>0.75</v>
      </c>
      <c r="X955">
        <f t="shared" si="313"/>
        <v>0</v>
      </c>
      <c r="Y955">
        <f t="shared" si="314"/>
        <v>0.8571428571428571</v>
      </c>
      <c r="Z955">
        <f t="shared" si="315"/>
        <v>0</v>
      </c>
      <c r="AA955">
        <f t="shared" si="316"/>
        <v>0</v>
      </c>
      <c r="AB955">
        <f t="shared" si="317"/>
        <v>1</v>
      </c>
      <c r="AC955">
        <f t="shared" si="318"/>
        <v>0</v>
      </c>
      <c r="AD955">
        <f t="shared" si="319"/>
        <v>0</v>
      </c>
      <c r="AE955">
        <f t="shared" si="320"/>
        <v>0.47499999999999998</v>
      </c>
      <c r="AF955">
        <f t="shared" si="321"/>
        <v>1</v>
      </c>
      <c r="AG955">
        <f t="shared" si="322"/>
        <v>0</v>
      </c>
      <c r="AH955">
        <f t="shared" si="323"/>
        <v>0</v>
      </c>
      <c r="AI955">
        <f t="shared" si="324"/>
        <v>1.7956656346749228E-2</v>
      </c>
      <c r="AJ955">
        <f t="shared" si="325"/>
        <v>0</v>
      </c>
      <c r="AK955">
        <f t="shared" si="326"/>
        <v>0.10649087221095335</v>
      </c>
      <c r="AM955">
        <v>148</v>
      </c>
      <c r="AN955">
        <v>340.22988505747128</v>
      </c>
      <c r="AO955">
        <v>0</v>
      </c>
      <c r="AP955">
        <v>0</v>
      </c>
      <c r="AQ955">
        <v>42.52873563218391</v>
      </c>
      <c r="AT955">
        <f t="shared" si="327"/>
        <v>0.35915492957746481</v>
      </c>
      <c r="AU955">
        <f t="shared" si="328"/>
        <v>9.3388279498212226E-2</v>
      </c>
      <c r="AV955">
        <f t="shared" si="329"/>
        <v>0</v>
      </c>
      <c r="AW955">
        <f t="shared" si="330"/>
        <v>0</v>
      </c>
      <c r="AX955">
        <f t="shared" si="331"/>
        <v>0.10125889436234264</v>
      </c>
    </row>
    <row r="956" spans="2:50" ht="15">
      <c r="B956" s="52">
        <v>1</v>
      </c>
      <c r="C956" s="56">
        <v>0</v>
      </c>
      <c r="D956" s="52">
        <v>3</v>
      </c>
      <c r="E956" s="56">
        <v>0</v>
      </c>
      <c r="F956" s="52">
        <v>6</v>
      </c>
      <c r="G956" s="58">
        <v>0</v>
      </c>
      <c r="H956" s="58">
        <v>0</v>
      </c>
      <c r="I956" s="52">
        <v>4</v>
      </c>
      <c r="J956" s="53">
        <v>0</v>
      </c>
      <c r="K956" s="53">
        <v>0</v>
      </c>
      <c r="L956" s="52">
        <v>43.5</v>
      </c>
      <c r="M956" s="52">
        <v>6</v>
      </c>
      <c r="N956" s="56">
        <v>0</v>
      </c>
      <c r="O956" s="52">
        <v>7</v>
      </c>
      <c r="P956" s="54">
        <v>29.125750499999999</v>
      </c>
      <c r="Q956" s="54">
        <v>0</v>
      </c>
      <c r="R956" s="55">
        <v>2.6379888499999997</v>
      </c>
      <c r="U956">
        <f t="shared" si="310"/>
        <v>0.16666666666666666</v>
      </c>
      <c r="V956">
        <f t="shared" si="311"/>
        <v>0</v>
      </c>
      <c r="W956">
        <f t="shared" si="312"/>
        <v>0.75</v>
      </c>
      <c r="X956">
        <f t="shared" si="313"/>
        <v>0</v>
      </c>
      <c r="Y956">
        <f t="shared" si="314"/>
        <v>0.8571428571428571</v>
      </c>
      <c r="Z956">
        <f t="shared" si="315"/>
        <v>0</v>
      </c>
      <c r="AA956">
        <f t="shared" si="316"/>
        <v>0</v>
      </c>
      <c r="AB956">
        <f t="shared" si="317"/>
        <v>1</v>
      </c>
      <c r="AC956">
        <f t="shared" si="318"/>
        <v>0</v>
      </c>
      <c r="AD956">
        <f t="shared" si="319"/>
        <v>0</v>
      </c>
      <c r="AE956">
        <f t="shared" si="320"/>
        <v>0.47499999999999998</v>
      </c>
      <c r="AF956">
        <f t="shared" si="321"/>
        <v>1</v>
      </c>
      <c r="AG956">
        <f t="shared" si="322"/>
        <v>0</v>
      </c>
      <c r="AH956">
        <f t="shared" si="323"/>
        <v>9.1324200913242006E-4</v>
      </c>
      <c r="AI956">
        <f t="shared" si="324"/>
        <v>0.1306501547987616</v>
      </c>
      <c r="AJ956">
        <f t="shared" si="325"/>
        <v>0</v>
      </c>
      <c r="AK956">
        <f t="shared" si="326"/>
        <v>0.27281947261663281</v>
      </c>
      <c r="AM956">
        <v>148</v>
      </c>
      <c r="AN956">
        <v>340.22988505747128</v>
      </c>
      <c r="AO956">
        <v>0</v>
      </c>
      <c r="AP956">
        <v>0</v>
      </c>
      <c r="AQ956">
        <v>42.52873563218391</v>
      </c>
      <c r="AT956">
        <f t="shared" si="327"/>
        <v>0.35915492957746481</v>
      </c>
      <c r="AU956">
        <f t="shared" si="328"/>
        <v>9.3388279498212226E-2</v>
      </c>
      <c r="AV956">
        <f t="shared" si="329"/>
        <v>0</v>
      </c>
      <c r="AW956">
        <f t="shared" si="330"/>
        <v>0</v>
      </c>
      <c r="AX956">
        <f t="shared" si="331"/>
        <v>0.10125889436234264</v>
      </c>
    </row>
    <row r="957" spans="2:50" ht="15">
      <c r="B957" s="52">
        <v>1</v>
      </c>
      <c r="C957" s="56">
        <v>0</v>
      </c>
      <c r="D957" s="52">
        <v>3</v>
      </c>
      <c r="E957" s="56">
        <v>0</v>
      </c>
      <c r="F957" s="52">
        <v>6</v>
      </c>
      <c r="G957" s="58">
        <v>0</v>
      </c>
      <c r="H957" s="58">
        <v>0</v>
      </c>
      <c r="I957" s="52">
        <v>4</v>
      </c>
      <c r="J957" s="53">
        <v>0</v>
      </c>
      <c r="K957" s="53">
        <v>0</v>
      </c>
      <c r="L957" s="52">
        <v>43.5</v>
      </c>
      <c r="M957" s="52">
        <v>6</v>
      </c>
      <c r="N957" s="56">
        <v>0</v>
      </c>
      <c r="O957" s="52">
        <v>14</v>
      </c>
      <c r="P957" s="54">
        <v>31.871612500000001</v>
      </c>
      <c r="Q957" s="54">
        <v>0</v>
      </c>
      <c r="R957" s="55">
        <v>3.138128</v>
      </c>
      <c r="U957">
        <f t="shared" si="310"/>
        <v>0.16666666666666666</v>
      </c>
      <c r="V957">
        <f t="shared" si="311"/>
        <v>0</v>
      </c>
      <c r="W957">
        <f t="shared" si="312"/>
        <v>0.75</v>
      </c>
      <c r="X957">
        <f t="shared" si="313"/>
        <v>0</v>
      </c>
      <c r="Y957">
        <f t="shared" si="314"/>
        <v>0.8571428571428571</v>
      </c>
      <c r="Z957">
        <f t="shared" si="315"/>
        <v>0</v>
      </c>
      <c r="AA957">
        <f t="shared" si="316"/>
        <v>0</v>
      </c>
      <c r="AB957">
        <f t="shared" si="317"/>
        <v>1</v>
      </c>
      <c r="AC957">
        <f t="shared" si="318"/>
        <v>0</v>
      </c>
      <c r="AD957">
        <f t="shared" si="319"/>
        <v>0</v>
      </c>
      <c r="AE957">
        <f t="shared" si="320"/>
        <v>0.47499999999999998</v>
      </c>
      <c r="AF957">
        <f t="shared" si="321"/>
        <v>1</v>
      </c>
      <c r="AG957">
        <f t="shared" si="322"/>
        <v>0</v>
      </c>
      <c r="AH957">
        <f t="shared" si="323"/>
        <v>1.8264840182648401E-3</v>
      </c>
      <c r="AI957">
        <f t="shared" si="324"/>
        <v>0.14798761609907121</v>
      </c>
      <c r="AJ957">
        <f t="shared" si="325"/>
        <v>0</v>
      </c>
      <c r="AK957">
        <f t="shared" si="326"/>
        <v>0.32454361054766734</v>
      </c>
      <c r="AM957">
        <v>148</v>
      </c>
      <c r="AN957">
        <v>340.22988505747128</v>
      </c>
      <c r="AO957">
        <v>0</v>
      </c>
      <c r="AP957">
        <v>0</v>
      </c>
      <c r="AQ957">
        <v>42.52873563218391</v>
      </c>
      <c r="AT957">
        <f t="shared" si="327"/>
        <v>0.35915492957746481</v>
      </c>
      <c r="AU957">
        <f t="shared" si="328"/>
        <v>9.3388279498212226E-2</v>
      </c>
      <c r="AV957">
        <f t="shared" si="329"/>
        <v>0</v>
      </c>
      <c r="AW957">
        <f t="shared" si="330"/>
        <v>0</v>
      </c>
      <c r="AX957">
        <f t="shared" si="331"/>
        <v>0.10125889436234264</v>
      </c>
    </row>
    <row r="958" spans="2:50" ht="15">
      <c r="B958" s="52">
        <v>1</v>
      </c>
      <c r="C958" s="56">
        <v>0</v>
      </c>
      <c r="D958" s="52">
        <v>3</v>
      </c>
      <c r="E958" s="56">
        <v>0</v>
      </c>
      <c r="F958" s="52">
        <v>6</v>
      </c>
      <c r="G958" s="58">
        <v>0</v>
      </c>
      <c r="H958" s="58">
        <v>0</v>
      </c>
      <c r="I958" s="52">
        <v>4</v>
      </c>
      <c r="J958" s="53">
        <v>0</v>
      </c>
      <c r="K958" s="53">
        <v>0</v>
      </c>
      <c r="L958" s="52">
        <v>43.5</v>
      </c>
      <c r="M958" s="52">
        <v>6</v>
      </c>
      <c r="N958" s="56">
        <v>0</v>
      </c>
      <c r="O958" s="52">
        <v>28</v>
      </c>
      <c r="P958" s="54">
        <v>42.462794500000001</v>
      </c>
      <c r="Q958" s="54">
        <v>0</v>
      </c>
      <c r="R958" s="55">
        <v>3.8638200999999999</v>
      </c>
      <c r="U958">
        <f t="shared" si="310"/>
        <v>0.16666666666666666</v>
      </c>
      <c r="V958">
        <f t="shared" si="311"/>
        <v>0</v>
      </c>
      <c r="W958">
        <f t="shared" si="312"/>
        <v>0.75</v>
      </c>
      <c r="X958">
        <f t="shared" si="313"/>
        <v>0</v>
      </c>
      <c r="Y958">
        <f t="shared" si="314"/>
        <v>0.8571428571428571</v>
      </c>
      <c r="Z958">
        <f t="shared" si="315"/>
        <v>0</v>
      </c>
      <c r="AA958">
        <f t="shared" si="316"/>
        <v>0</v>
      </c>
      <c r="AB958">
        <f t="shared" si="317"/>
        <v>1</v>
      </c>
      <c r="AC958">
        <f t="shared" si="318"/>
        <v>0</v>
      </c>
      <c r="AD958">
        <f t="shared" si="319"/>
        <v>0</v>
      </c>
      <c r="AE958">
        <f t="shared" si="320"/>
        <v>0.47499999999999998</v>
      </c>
      <c r="AF958">
        <f t="shared" si="321"/>
        <v>1</v>
      </c>
      <c r="AG958">
        <f t="shared" si="322"/>
        <v>0</v>
      </c>
      <c r="AH958">
        <f t="shared" si="323"/>
        <v>3.6529680365296802E-3</v>
      </c>
      <c r="AI958">
        <f t="shared" si="324"/>
        <v>0.21486068111455112</v>
      </c>
      <c r="AJ958">
        <f t="shared" si="325"/>
        <v>0</v>
      </c>
      <c r="AK958">
        <f t="shared" si="326"/>
        <v>0.39959432048681537</v>
      </c>
      <c r="AM958">
        <v>148</v>
      </c>
      <c r="AN958">
        <v>340.22988505747128</v>
      </c>
      <c r="AO958">
        <v>0</v>
      </c>
      <c r="AP958">
        <v>0</v>
      </c>
      <c r="AQ958">
        <v>42.52873563218391</v>
      </c>
      <c r="AT958">
        <f t="shared" si="327"/>
        <v>0.35915492957746481</v>
      </c>
      <c r="AU958">
        <f t="shared" si="328"/>
        <v>9.3388279498212226E-2</v>
      </c>
      <c r="AV958">
        <f t="shared" si="329"/>
        <v>0</v>
      </c>
      <c r="AW958">
        <f t="shared" si="330"/>
        <v>0</v>
      </c>
      <c r="AX958">
        <f t="shared" si="331"/>
        <v>0.10125889436234264</v>
      </c>
    </row>
    <row r="959" spans="2:50" ht="15">
      <c r="B959" s="52">
        <v>1</v>
      </c>
      <c r="C959" s="56">
        <v>0</v>
      </c>
      <c r="D959" s="56">
        <v>0</v>
      </c>
      <c r="E959" s="56">
        <v>0</v>
      </c>
      <c r="F959" s="52">
        <v>6</v>
      </c>
      <c r="G959" s="58">
        <v>0</v>
      </c>
      <c r="H959" s="58">
        <v>0</v>
      </c>
      <c r="I959" s="52">
        <v>4</v>
      </c>
      <c r="J959" s="53">
        <v>0</v>
      </c>
      <c r="K959" s="53">
        <v>0</v>
      </c>
      <c r="L959" s="52">
        <v>46.5</v>
      </c>
      <c r="M959" s="52">
        <v>6</v>
      </c>
      <c r="N959" s="56">
        <v>0</v>
      </c>
      <c r="O959" s="52">
        <v>0</v>
      </c>
      <c r="P959" s="54">
        <v>10.885381499999999</v>
      </c>
      <c r="Q959" s="54">
        <v>0</v>
      </c>
      <c r="R959" s="55">
        <v>1.2258312499999999</v>
      </c>
      <c r="U959">
        <f t="shared" si="310"/>
        <v>0.16666666666666666</v>
      </c>
      <c r="V959">
        <f t="shared" si="311"/>
        <v>0</v>
      </c>
      <c r="W959">
        <f t="shared" si="312"/>
        <v>0</v>
      </c>
      <c r="X959">
        <f t="shared" si="313"/>
        <v>0</v>
      </c>
      <c r="Y959">
        <f t="shared" si="314"/>
        <v>0.8571428571428571</v>
      </c>
      <c r="Z959">
        <f t="shared" si="315"/>
        <v>0</v>
      </c>
      <c r="AA959">
        <f t="shared" si="316"/>
        <v>0</v>
      </c>
      <c r="AB959">
        <f t="shared" si="317"/>
        <v>1</v>
      </c>
      <c r="AC959">
        <f t="shared" si="318"/>
        <v>0</v>
      </c>
      <c r="AD959">
        <f t="shared" si="319"/>
        <v>0</v>
      </c>
      <c r="AE959">
        <f t="shared" si="320"/>
        <v>0.52500000000000002</v>
      </c>
      <c r="AF959">
        <f t="shared" si="321"/>
        <v>1</v>
      </c>
      <c r="AG959">
        <f t="shared" si="322"/>
        <v>0</v>
      </c>
      <c r="AH959">
        <f t="shared" si="323"/>
        <v>0</v>
      </c>
      <c r="AI959">
        <f t="shared" si="324"/>
        <v>1.5479876160990709E-2</v>
      </c>
      <c r="AJ959">
        <f t="shared" si="325"/>
        <v>0</v>
      </c>
      <c r="AK959">
        <f t="shared" si="326"/>
        <v>0.12677484787018253</v>
      </c>
      <c r="AM959">
        <v>158</v>
      </c>
      <c r="AN959">
        <v>339.78494623655911</v>
      </c>
      <c r="AO959">
        <v>0</v>
      </c>
      <c r="AP959">
        <v>0</v>
      </c>
      <c r="AQ959">
        <v>0</v>
      </c>
      <c r="AT959">
        <f t="shared" si="327"/>
        <v>0.42957746478873238</v>
      </c>
      <c r="AU959">
        <f t="shared" si="328"/>
        <v>9.2919099722206425E-2</v>
      </c>
      <c r="AV959">
        <f t="shared" si="329"/>
        <v>0</v>
      </c>
      <c r="AW959">
        <f t="shared" si="330"/>
        <v>0</v>
      </c>
      <c r="AX959">
        <f t="shared" si="331"/>
        <v>0</v>
      </c>
    </row>
    <row r="960" spans="2:50" ht="15">
      <c r="B960" s="52">
        <v>1</v>
      </c>
      <c r="C960" s="56">
        <v>0</v>
      </c>
      <c r="D960" s="56">
        <v>0</v>
      </c>
      <c r="E960" s="56">
        <v>0</v>
      </c>
      <c r="F960" s="52">
        <v>6</v>
      </c>
      <c r="G960" s="58">
        <v>0</v>
      </c>
      <c r="H960" s="58">
        <v>0</v>
      </c>
      <c r="I960" s="52">
        <v>4</v>
      </c>
      <c r="J960" s="53">
        <v>0</v>
      </c>
      <c r="K960" s="53">
        <v>0</v>
      </c>
      <c r="L960" s="52">
        <v>46.5</v>
      </c>
      <c r="M960" s="52">
        <v>6</v>
      </c>
      <c r="N960" s="56">
        <v>0</v>
      </c>
      <c r="O960" s="52">
        <v>7</v>
      </c>
      <c r="P960" s="54">
        <v>27.948952500000001</v>
      </c>
      <c r="Q960" s="54">
        <v>0</v>
      </c>
      <c r="R960" s="55">
        <v>2.9223817000000003</v>
      </c>
      <c r="U960">
        <f t="shared" si="310"/>
        <v>0.16666666666666666</v>
      </c>
      <c r="V960">
        <f t="shared" si="311"/>
        <v>0</v>
      </c>
      <c r="W960">
        <f t="shared" si="312"/>
        <v>0</v>
      </c>
      <c r="X960">
        <f t="shared" si="313"/>
        <v>0</v>
      </c>
      <c r="Y960">
        <f t="shared" si="314"/>
        <v>0.8571428571428571</v>
      </c>
      <c r="Z960">
        <f t="shared" si="315"/>
        <v>0</v>
      </c>
      <c r="AA960">
        <f t="shared" si="316"/>
        <v>0</v>
      </c>
      <c r="AB960">
        <f t="shared" si="317"/>
        <v>1</v>
      </c>
      <c r="AC960">
        <f t="shared" si="318"/>
        <v>0</v>
      </c>
      <c r="AD960">
        <f t="shared" si="319"/>
        <v>0</v>
      </c>
      <c r="AE960">
        <f t="shared" si="320"/>
        <v>0.52500000000000002</v>
      </c>
      <c r="AF960">
        <f t="shared" si="321"/>
        <v>1</v>
      </c>
      <c r="AG960">
        <f t="shared" si="322"/>
        <v>0</v>
      </c>
      <c r="AH960">
        <f t="shared" si="323"/>
        <v>9.1324200913242006E-4</v>
      </c>
      <c r="AI960">
        <f t="shared" si="324"/>
        <v>0.12321981424148608</v>
      </c>
      <c r="AJ960">
        <f t="shared" si="325"/>
        <v>0</v>
      </c>
      <c r="AK960">
        <f t="shared" si="326"/>
        <v>0.30223123732251522</v>
      </c>
      <c r="AM960">
        <v>158</v>
      </c>
      <c r="AN960">
        <v>339.78494623655911</v>
      </c>
      <c r="AO960">
        <v>0</v>
      </c>
      <c r="AP960">
        <v>0</v>
      </c>
      <c r="AQ960">
        <v>0</v>
      </c>
      <c r="AT960">
        <f t="shared" si="327"/>
        <v>0.42957746478873238</v>
      </c>
      <c r="AU960">
        <f t="shared" si="328"/>
        <v>9.2919099722206425E-2</v>
      </c>
      <c r="AV960">
        <f t="shared" si="329"/>
        <v>0</v>
      </c>
      <c r="AW960">
        <f t="shared" si="330"/>
        <v>0</v>
      </c>
      <c r="AX960">
        <f t="shared" si="331"/>
        <v>0</v>
      </c>
    </row>
    <row r="961" spans="2:50" ht="15">
      <c r="B961" s="52">
        <v>1</v>
      </c>
      <c r="C961" s="56">
        <v>0</v>
      </c>
      <c r="D961" s="56">
        <v>0</v>
      </c>
      <c r="E961" s="56">
        <v>0</v>
      </c>
      <c r="F961" s="52">
        <v>6</v>
      </c>
      <c r="G961" s="58">
        <v>0</v>
      </c>
      <c r="H961" s="58">
        <v>0</v>
      </c>
      <c r="I961" s="52">
        <v>4</v>
      </c>
      <c r="J961" s="53">
        <v>0</v>
      </c>
      <c r="K961" s="53">
        <v>0</v>
      </c>
      <c r="L961" s="52">
        <v>46.5</v>
      </c>
      <c r="M961" s="52">
        <v>6</v>
      </c>
      <c r="N961" s="56">
        <v>0</v>
      </c>
      <c r="O961" s="52">
        <v>14</v>
      </c>
      <c r="P961" s="54">
        <v>35.892339</v>
      </c>
      <c r="Q961" s="54">
        <v>0</v>
      </c>
      <c r="R961" s="55">
        <v>3.6676870999999998</v>
      </c>
      <c r="U961">
        <f t="shared" si="310"/>
        <v>0.16666666666666666</v>
      </c>
      <c r="V961">
        <f t="shared" si="311"/>
        <v>0</v>
      </c>
      <c r="W961">
        <f t="shared" si="312"/>
        <v>0</v>
      </c>
      <c r="X961">
        <f t="shared" si="313"/>
        <v>0</v>
      </c>
      <c r="Y961">
        <f t="shared" si="314"/>
        <v>0.8571428571428571</v>
      </c>
      <c r="Z961">
        <f t="shared" si="315"/>
        <v>0</v>
      </c>
      <c r="AA961">
        <f t="shared" si="316"/>
        <v>0</v>
      </c>
      <c r="AB961">
        <f t="shared" si="317"/>
        <v>1</v>
      </c>
      <c r="AC961">
        <f t="shared" si="318"/>
        <v>0</v>
      </c>
      <c r="AD961">
        <f t="shared" si="319"/>
        <v>0</v>
      </c>
      <c r="AE961">
        <f t="shared" si="320"/>
        <v>0.52500000000000002</v>
      </c>
      <c r="AF961">
        <f t="shared" si="321"/>
        <v>1</v>
      </c>
      <c r="AG961">
        <f t="shared" si="322"/>
        <v>0</v>
      </c>
      <c r="AH961">
        <f t="shared" si="323"/>
        <v>1.8264840182648401E-3</v>
      </c>
      <c r="AI961">
        <f t="shared" si="324"/>
        <v>0.17337461300309598</v>
      </c>
      <c r="AJ961">
        <f t="shared" si="325"/>
        <v>0</v>
      </c>
      <c r="AK961">
        <f t="shared" si="326"/>
        <v>0.37931034482758619</v>
      </c>
      <c r="AM961">
        <v>158</v>
      </c>
      <c r="AN961">
        <v>339.78494623655911</v>
      </c>
      <c r="AO961">
        <v>0</v>
      </c>
      <c r="AP961">
        <v>0</v>
      </c>
      <c r="AQ961">
        <v>0</v>
      </c>
      <c r="AT961">
        <f t="shared" si="327"/>
        <v>0.42957746478873238</v>
      </c>
      <c r="AU961">
        <f t="shared" si="328"/>
        <v>9.2919099722206425E-2</v>
      </c>
      <c r="AV961">
        <f t="shared" si="329"/>
        <v>0</v>
      </c>
      <c r="AW961">
        <f t="shared" si="330"/>
        <v>0</v>
      </c>
      <c r="AX961">
        <f t="shared" si="331"/>
        <v>0</v>
      </c>
    </row>
    <row r="962" spans="2:50" ht="15">
      <c r="B962" s="52">
        <v>1</v>
      </c>
      <c r="C962" s="56">
        <v>0</v>
      </c>
      <c r="D962" s="56">
        <v>0</v>
      </c>
      <c r="E962" s="56">
        <v>0</v>
      </c>
      <c r="F962" s="52">
        <v>6</v>
      </c>
      <c r="G962" s="58">
        <v>0</v>
      </c>
      <c r="H962" s="58">
        <v>0</v>
      </c>
      <c r="I962" s="52">
        <v>4</v>
      </c>
      <c r="J962" s="53">
        <v>0</v>
      </c>
      <c r="K962" s="53">
        <v>0</v>
      </c>
      <c r="L962" s="52">
        <v>46.5</v>
      </c>
      <c r="M962" s="52">
        <v>6</v>
      </c>
      <c r="N962" s="56">
        <v>0</v>
      </c>
      <c r="O962" s="52">
        <v>28</v>
      </c>
      <c r="P962" s="54">
        <v>40.991796999999998</v>
      </c>
      <c r="Q962" s="54">
        <v>0</v>
      </c>
      <c r="R962" s="55">
        <v>3.81478685</v>
      </c>
      <c r="U962">
        <f t="shared" si="310"/>
        <v>0.16666666666666666</v>
      </c>
      <c r="V962">
        <f t="shared" si="311"/>
        <v>0</v>
      </c>
      <c r="W962">
        <f t="shared" si="312"/>
        <v>0</v>
      </c>
      <c r="X962">
        <f t="shared" si="313"/>
        <v>0</v>
      </c>
      <c r="Y962">
        <f t="shared" si="314"/>
        <v>0.8571428571428571</v>
      </c>
      <c r="Z962">
        <f t="shared" si="315"/>
        <v>0</v>
      </c>
      <c r="AA962">
        <f t="shared" si="316"/>
        <v>0</v>
      </c>
      <c r="AB962">
        <f t="shared" si="317"/>
        <v>1</v>
      </c>
      <c r="AC962">
        <f t="shared" si="318"/>
        <v>0</v>
      </c>
      <c r="AD962">
        <f t="shared" si="319"/>
        <v>0</v>
      </c>
      <c r="AE962">
        <f t="shared" si="320"/>
        <v>0.52500000000000002</v>
      </c>
      <c r="AF962">
        <f t="shared" si="321"/>
        <v>1</v>
      </c>
      <c r="AG962">
        <f t="shared" si="322"/>
        <v>0</v>
      </c>
      <c r="AH962">
        <f t="shared" si="323"/>
        <v>3.6529680365296802E-3</v>
      </c>
      <c r="AI962">
        <f t="shared" si="324"/>
        <v>0.20557275541795661</v>
      </c>
      <c r="AJ962">
        <f t="shared" si="325"/>
        <v>0</v>
      </c>
      <c r="AK962">
        <f t="shared" si="326"/>
        <v>0.39452332657200812</v>
      </c>
      <c r="AM962">
        <v>158</v>
      </c>
      <c r="AN962">
        <v>339.78494623655911</v>
      </c>
      <c r="AO962">
        <v>0</v>
      </c>
      <c r="AP962">
        <v>0</v>
      </c>
      <c r="AQ962">
        <v>0</v>
      </c>
      <c r="AT962">
        <f t="shared" si="327"/>
        <v>0.42957746478873238</v>
      </c>
      <c r="AU962">
        <f t="shared" si="328"/>
        <v>9.2919099722206425E-2</v>
      </c>
      <c r="AV962">
        <f t="shared" si="329"/>
        <v>0</v>
      </c>
      <c r="AW962">
        <f t="shared" si="330"/>
        <v>0</v>
      </c>
      <c r="AX962">
        <f t="shared" si="331"/>
        <v>0</v>
      </c>
    </row>
    <row r="963" spans="2:50" ht="15">
      <c r="B963" s="52">
        <v>1</v>
      </c>
      <c r="C963" s="56">
        <v>0</v>
      </c>
      <c r="D963" s="52">
        <v>3</v>
      </c>
      <c r="E963" s="56">
        <v>0</v>
      </c>
      <c r="F963" s="52">
        <v>6</v>
      </c>
      <c r="G963" s="58">
        <v>0</v>
      </c>
      <c r="H963" s="58">
        <v>0</v>
      </c>
      <c r="I963" s="52">
        <v>4</v>
      </c>
      <c r="J963" s="53">
        <v>0</v>
      </c>
      <c r="K963" s="53">
        <v>0</v>
      </c>
      <c r="L963" s="52">
        <v>40.799999999999997</v>
      </c>
      <c r="M963" s="52">
        <v>6</v>
      </c>
      <c r="N963" s="56">
        <v>0</v>
      </c>
      <c r="O963" s="52">
        <v>0</v>
      </c>
      <c r="P963" s="54">
        <v>14.023509499999999</v>
      </c>
      <c r="Q963" s="54">
        <v>0</v>
      </c>
      <c r="R963" s="55">
        <v>1.4121576</v>
      </c>
      <c r="U963">
        <f t="shared" si="310"/>
        <v>0.16666666666666666</v>
      </c>
      <c r="V963">
        <f t="shared" si="311"/>
        <v>0</v>
      </c>
      <c r="W963">
        <f t="shared" si="312"/>
        <v>0.75</v>
      </c>
      <c r="X963">
        <f t="shared" si="313"/>
        <v>0</v>
      </c>
      <c r="Y963">
        <f t="shared" si="314"/>
        <v>0.8571428571428571</v>
      </c>
      <c r="Z963">
        <f t="shared" si="315"/>
        <v>0</v>
      </c>
      <c r="AA963">
        <f t="shared" si="316"/>
        <v>0</v>
      </c>
      <c r="AB963">
        <f t="shared" si="317"/>
        <v>1</v>
      </c>
      <c r="AC963">
        <f t="shared" si="318"/>
        <v>0</v>
      </c>
      <c r="AD963">
        <f t="shared" si="319"/>
        <v>0</v>
      </c>
      <c r="AE963">
        <f t="shared" si="320"/>
        <v>0.42999999999999994</v>
      </c>
      <c r="AF963">
        <f t="shared" si="321"/>
        <v>1</v>
      </c>
      <c r="AG963">
        <f t="shared" si="322"/>
        <v>0</v>
      </c>
      <c r="AH963">
        <f t="shared" si="323"/>
        <v>0</v>
      </c>
      <c r="AI963">
        <f t="shared" si="324"/>
        <v>3.5294117647058823E-2</v>
      </c>
      <c r="AJ963">
        <f t="shared" si="325"/>
        <v>0</v>
      </c>
      <c r="AK963">
        <f t="shared" si="326"/>
        <v>0.1460446247464503</v>
      </c>
      <c r="AM963">
        <v>155</v>
      </c>
      <c r="AN963">
        <v>379.90196078431376</v>
      </c>
      <c r="AO963">
        <v>0</v>
      </c>
      <c r="AP963">
        <v>0</v>
      </c>
      <c r="AQ963">
        <v>47.48774509803922</v>
      </c>
      <c r="AT963">
        <f t="shared" si="327"/>
        <v>0.40845070422535212</v>
      </c>
      <c r="AU963">
        <f t="shared" si="328"/>
        <v>0.1352217512664117</v>
      </c>
      <c r="AV963">
        <f t="shared" si="329"/>
        <v>0</v>
      </c>
      <c r="AW963">
        <f t="shared" si="330"/>
        <v>0</v>
      </c>
      <c r="AX963">
        <f t="shared" si="331"/>
        <v>0.11306605975723624</v>
      </c>
    </row>
    <row r="964" spans="2:50" ht="15">
      <c r="B964" s="52">
        <v>1</v>
      </c>
      <c r="C964" s="56">
        <v>0</v>
      </c>
      <c r="D964" s="52">
        <v>3</v>
      </c>
      <c r="E964" s="56">
        <v>0</v>
      </c>
      <c r="F964" s="52">
        <v>6</v>
      </c>
      <c r="G964" s="58">
        <v>0</v>
      </c>
      <c r="H964" s="58">
        <v>0</v>
      </c>
      <c r="I964" s="52">
        <v>4</v>
      </c>
      <c r="J964" s="53">
        <v>0</v>
      </c>
      <c r="K964" s="53">
        <v>0</v>
      </c>
      <c r="L964" s="52">
        <v>40.799999999999997</v>
      </c>
      <c r="M964" s="52">
        <v>6</v>
      </c>
      <c r="N964" s="56">
        <v>0</v>
      </c>
      <c r="O964" s="52">
        <v>7</v>
      </c>
      <c r="P964" s="54">
        <v>31.479346500000002</v>
      </c>
      <c r="Q964" s="54">
        <v>0</v>
      </c>
      <c r="R964" s="55">
        <v>2.5301157000000001</v>
      </c>
      <c r="U964">
        <f t="shared" si="310"/>
        <v>0.16666666666666666</v>
      </c>
      <c r="V964">
        <f t="shared" si="311"/>
        <v>0</v>
      </c>
      <c r="W964">
        <f t="shared" si="312"/>
        <v>0.75</v>
      </c>
      <c r="X964">
        <f t="shared" si="313"/>
        <v>0</v>
      </c>
      <c r="Y964">
        <f t="shared" si="314"/>
        <v>0.8571428571428571</v>
      </c>
      <c r="Z964">
        <f t="shared" si="315"/>
        <v>0</v>
      </c>
      <c r="AA964">
        <f t="shared" si="316"/>
        <v>0</v>
      </c>
      <c r="AB964">
        <f t="shared" si="317"/>
        <v>1</v>
      </c>
      <c r="AC964">
        <f t="shared" si="318"/>
        <v>0</v>
      </c>
      <c r="AD964">
        <f t="shared" si="319"/>
        <v>0</v>
      </c>
      <c r="AE964">
        <f t="shared" si="320"/>
        <v>0.42999999999999994</v>
      </c>
      <c r="AF964">
        <f t="shared" si="321"/>
        <v>1</v>
      </c>
      <c r="AG964">
        <f t="shared" si="322"/>
        <v>0</v>
      </c>
      <c r="AH964">
        <f t="shared" si="323"/>
        <v>9.1324200913242006E-4</v>
      </c>
      <c r="AI964">
        <f t="shared" si="324"/>
        <v>0.14551083591331271</v>
      </c>
      <c r="AJ964">
        <f t="shared" si="325"/>
        <v>0</v>
      </c>
      <c r="AK964">
        <f t="shared" si="326"/>
        <v>0.26166328600405681</v>
      </c>
      <c r="AM964">
        <v>155</v>
      </c>
      <c r="AN964">
        <v>379.90196078431376</v>
      </c>
      <c r="AO964">
        <v>0</v>
      </c>
      <c r="AP964">
        <v>0</v>
      </c>
      <c r="AQ964">
        <v>47.48774509803922</v>
      </c>
      <c r="AT964">
        <f t="shared" si="327"/>
        <v>0.40845070422535212</v>
      </c>
      <c r="AU964">
        <f t="shared" si="328"/>
        <v>0.1352217512664117</v>
      </c>
      <c r="AV964">
        <f t="shared" si="329"/>
        <v>0</v>
      </c>
      <c r="AW964">
        <f t="shared" si="330"/>
        <v>0</v>
      </c>
      <c r="AX964">
        <f t="shared" si="331"/>
        <v>0.11306605975723624</v>
      </c>
    </row>
    <row r="965" spans="2:50" ht="15">
      <c r="B965" s="52">
        <v>1</v>
      </c>
      <c r="C965" s="56">
        <v>0</v>
      </c>
      <c r="D965" s="52">
        <v>3</v>
      </c>
      <c r="E965" s="56">
        <v>0</v>
      </c>
      <c r="F965" s="52">
        <v>6</v>
      </c>
      <c r="G965" s="58">
        <v>0</v>
      </c>
      <c r="H965" s="58">
        <v>0</v>
      </c>
      <c r="I965" s="52">
        <v>4</v>
      </c>
      <c r="J965" s="53">
        <v>0</v>
      </c>
      <c r="K965" s="53">
        <v>0</v>
      </c>
      <c r="L965" s="52">
        <v>40.799999999999997</v>
      </c>
      <c r="M965" s="52">
        <v>6</v>
      </c>
      <c r="N965" s="56">
        <v>0</v>
      </c>
      <c r="O965" s="52">
        <v>14</v>
      </c>
      <c r="P965" s="54">
        <v>36.873004000000002</v>
      </c>
      <c r="Q965" s="54">
        <v>0</v>
      </c>
      <c r="R965" s="55">
        <v>3.4911674000000001</v>
      </c>
      <c r="U965">
        <f t="shared" si="310"/>
        <v>0.16666666666666666</v>
      </c>
      <c r="V965">
        <f t="shared" si="311"/>
        <v>0</v>
      </c>
      <c r="W965">
        <f t="shared" si="312"/>
        <v>0.75</v>
      </c>
      <c r="X965">
        <f t="shared" si="313"/>
        <v>0</v>
      </c>
      <c r="Y965">
        <f t="shared" si="314"/>
        <v>0.8571428571428571</v>
      </c>
      <c r="Z965">
        <f t="shared" si="315"/>
        <v>0</v>
      </c>
      <c r="AA965">
        <f t="shared" si="316"/>
        <v>0</v>
      </c>
      <c r="AB965">
        <f t="shared" si="317"/>
        <v>1</v>
      </c>
      <c r="AC965">
        <f t="shared" si="318"/>
        <v>0</v>
      </c>
      <c r="AD965">
        <f t="shared" si="319"/>
        <v>0</v>
      </c>
      <c r="AE965">
        <f t="shared" si="320"/>
        <v>0.42999999999999994</v>
      </c>
      <c r="AF965">
        <f t="shared" si="321"/>
        <v>1</v>
      </c>
      <c r="AG965">
        <f t="shared" si="322"/>
        <v>0</v>
      </c>
      <c r="AH965">
        <f t="shared" si="323"/>
        <v>1.8264840182648401E-3</v>
      </c>
      <c r="AI965">
        <f t="shared" si="324"/>
        <v>0.17956656346749228</v>
      </c>
      <c r="AJ965">
        <f t="shared" si="325"/>
        <v>0</v>
      </c>
      <c r="AK965">
        <f t="shared" si="326"/>
        <v>0.36105476673427994</v>
      </c>
      <c r="AM965">
        <v>155</v>
      </c>
      <c r="AN965">
        <v>379.90196078431376</v>
      </c>
      <c r="AO965">
        <v>0</v>
      </c>
      <c r="AP965">
        <v>0</v>
      </c>
      <c r="AQ965">
        <v>47.48774509803922</v>
      </c>
      <c r="AT965">
        <f t="shared" si="327"/>
        <v>0.40845070422535212</v>
      </c>
      <c r="AU965">
        <f t="shared" si="328"/>
        <v>0.1352217512664117</v>
      </c>
      <c r="AV965">
        <f t="shared" si="329"/>
        <v>0</v>
      </c>
      <c r="AW965">
        <f t="shared" si="330"/>
        <v>0</v>
      </c>
      <c r="AX965">
        <f t="shared" si="331"/>
        <v>0.11306605975723624</v>
      </c>
    </row>
    <row r="966" spans="2:50" ht="15">
      <c r="B966" s="52">
        <v>1</v>
      </c>
      <c r="C966" s="56">
        <v>0</v>
      </c>
      <c r="D966" s="52">
        <v>3</v>
      </c>
      <c r="E966" s="56">
        <v>0</v>
      </c>
      <c r="F966" s="52">
        <v>6</v>
      </c>
      <c r="G966" s="58">
        <v>0</v>
      </c>
      <c r="H966" s="58">
        <v>0</v>
      </c>
      <c r="I966" s="52">
        <v>4</v>
      </c>
      <c r="J966" s="53">
        <v>0</v>
      </c>
      <c r="K966" s="53">
        <v>0</v>
      </c>
      <c r="L966" s="52">
        <v>40.799999999999997</v>
      </c>
      <c r="M966" s="52">
        <v>6</v>
      </c>
      <c r="N966" s="56">
        <v>0</v>
      </c>
      <c r="O966" s="52">
        <v>28</v>
      </c>
      <c r="P966" s="54">
        <v>42.953127000000002</v>
      </c>
      <c r="Q966" s="54">
        <v>0</v>
      </c>
      <c r="R966" s="55">
        <v>3.6382671500000003</v>
      </c>
      <c r="U966">
        <f t="shared" si="310"/>
        <v>0.16666666666666666</v>
      </c>
      <c r="V966">
        <f t="shared" si="311"/>
        <v>0</v>
      </c>
      <c r="W966">
        <f t="shared" si="312"/>
        <v>0.75</v>
      </c>
      <c r="X966">
        <f t="shared" si="313"/>
        <v>0</v>
      </c>
      <c r="Y966">
        <f t="shared" si="314"/>
        <v>0.8571428571428571</v>
      </c>
      <c r="Z966">
        <f t="shared" si="315"/>
        <v>0</v>
      </c>
      <c r="AA966">
        <f t="shared" si="316"/>
        <v>0</v>
      </c>
      <c r="AB966">
        <f t="shared" si="317"/>
        <v>1</v>
      </c>
      <c r="AC966">
        <f t="shared" si="318"/>
        <v>0</v>
      </c>
      <c r="AD966">
        <f t="shared" si="319"/>
        <v>0</v>
      </c>
      <c r="AE966">
        <f t="shared" si="320"/>
        <v>0.42999999999999994</v>
      </c>
      <c r="AF966">
        <f t="shared" si="321"/>
        <v>1</v>
      </c>
      <c r="AG966">
        <f t="shared" si="322"/>
        <v>0</v>
      </c>
      <c r="AH966">
        <f t="shared" si="323"/>
        <v>3.6529680365296802E-3</v>
      </c>
      <c r="AI966">
        <f t="shared" si="324"/>
        <v>0.21795665634674921</v>
      </c>
      <c r="AJ966">
        <f t="shared" si="325"/>
        <v>0</v>
      </c>
      <c r="AK966">
        <f t="shared" si="326"/>
        <v>0.37626774847870187</v>
      </c>
      <c r="AM966">
        <v>155</v>
      </c>
      <c r="AN966">
        <v>379.90196078431376</v>
      </c>
      <c r="AO966">
        <v>0</v>
      </c>
      <c r="AP966">
        <v>0</v>
      </c>
      <c r="AQ966">
        <v>47.48774509803922</v>
      </c>
      <c r="AT966">
        <f t="shared" si="327"/>
        <v>0.40845070422535212</v>
      </c>
      <c r="AU966">
        <f t="shared" si="328"/>
        <v>0.1352217512664117</v>
      </c>
      <c r="AV966">
        <f t="shared" si="329"/>
        <v>0</v>
      </c>
      <c r="AW966">
        <f t="shared" si="330"/>
        <v>0</v>
      </c>
      <c r="AX966">
        <f t="shared" si="331"/>
        <v>0.11306605975723624</v>
      </c>
    </row>
    <row r="967" spans="2:50" ht="15">
      <c r="B967" s="52">
        <v>1</v>
      </c>
      <c r="C967" s="56">
        <v>0</v>
      </c>
      <c r="D967" s="56">
        <v>0</v>
      </c>
      <c r="E967" s="56">
        <v>0</v>
      </c>
      <c r="F967" s="52">
        <v>6</v>
      </c>
      <c r="G967" s="58">
        <v>0</v>
      </c>
      <c r="H967" s="58">
        <v>0</v>
      </c>
      <c r="I967" s="52">
        <v>4</v>
      </c>
      <c r="J967" s="53">
        <v>0</v>
      </c>
      <c r="K967" s="53">
        <v>0</v>
      </c>
      <c r="L967" s="52">
        <v>43.9</v>
      </c>
      <c r="M967" s="52">
        <v>6</v>
      </c>
      <c r="N967" s="56">
        <v>0</v>
      </c>
      <c r="O967" s="52">
        <v>0</v>
      </c>
      <c r="P967" s="54">
        <v>15.0041745</v>
      </c>
      <c r="Q967" s="54">
        <v>0</v>
      </c>
      <c r="R967" s="55">
        <v>1.50041745</v>
      </c>
      <c r="U967">
        <f t="shared" si="310"/>
        <v>0.16666666666666666</v>
      </c>
      <c r="V967">
        <f t="shared" si="311"/>
        <v>0</v>
      </c>
      <c r="W967">
        <f t="shared" si="312"/>
        <v>0</v>
      </c>
      <c r="X967">
        <f t="shared" si="313"/>
        <v>0</v>
      </c>
      <c r="Y967">
        <f t="shared" si="314"/>
        <v>0.8571428571428571</v>
      </c>
      <c r="Z967">
        <f t="shared" si="315"/>
        <v>0</v>
      </c>
      <c r="AA967">
        <f t="shared" si="316"/>
        <v>0</v>
      </c>
      <c r="AB967">
        <f t="shared" si="317"/>
        <v>1</v>
      </c>
      <c r="AC967">
        <f t="shared" si="318"/>
        <v>0</v>
      </c>
      <c r="AD967">
        <f t="shared" si="319"/>
        <v>0</v>
      </c>
      <c r="AE967">
        <f t="shared" si="320"/>
        <v>0.48166666666666663</v>
      </c>
      <c r="AF967">
        <f t="shared" si="321"/>
        <v>1</v>
      </c>
      <c r="AG967">
        <f t="shared" si="322"/>
        <v>0</v>
      </c>
      <c r="AH967">
        <f t="shared" si="323"/>
        <v>0</v>
      </c>
      <c r="AI967">
        <f t="shared" si="324"/>
        <v>4.1486068111455103E-2</v>
      </c>
      <c r="AJ967">
        <f t="shared" si="325"/>
        <v>0</v>
      </c>
      <c r="AK967">
        <f t="shared" si="326"/>
        <v>0.15517241379310345</v>
      </c>
      <c r="AM967">
        <v>166</v>
      </c>
      <c r="AN967">
        <v>378.13211845102506</v>
      </c>
      <c r="AO967">
        <v>0</v>
      </c>
      <c r="AP967">
        <v>0</v>
      </c>
      <c r="AQ967">
        <v>0</v>
      </c>
      <c r="AT967">
        <f t="shared" si="327"/>
        <v>0.4859154929577465</v>
      </c>
      <c r="AU967">
        <f t="shared" si="328"/>
        <v>0.13335548518561519</v>
      </c>
      <c r="AV967">
        <f t="shared" si="329"/>
        <v>0</v>
      </c>
      <c r="AW967">
        <f t="shared" si="330"/>
        <v>0</v>
      </c>
      <c r="AX967">
        <f t="shared" si="331"/>
        <v>0</v>
      </c>
    </row>
    <row r="968" spans="2:50" ht="15">
      <c r="B968" s="52">
        <v>1</v>
      </c>
      <c r="C968" s="56">
        <v>0</v>
      </c>
      <c r="D968" s="56">
        <v>0</v>
      </c>
      <c r="E968" s="56">
        <v>0</v>
      </c>
      <c r="F968" s="52">
        <v>6</v>
      </c>
      <c r="G968" s="58">
        <v>0</v>
      </c>
      <c r="H968" s="58">
        <v>0</v>
      </c>
      <c r="I968" s="52">
        <v>4</v>
      </c>
      <c r="J968" s="53">
        <v>0</v>
      </c>
      <c r="K968" s="53">
        <v>0</v>
      </c>
      <c r="L968" s="52">
        <v>43.9</v>
      </c>
      <c r="M968" s="52">
        <v>6</v>
      </c>
      <c r="N968" s="56">
        <v>0</v>
      </c>
      <c r="O968" s="52">
        <v>7</v>
      </c>
      <c r="P968" s="54">
        <v>30.890947499999999</v>
      </c>
      <c r="Q968" s="54">
        <v>0</v>
      </c>
      <c r="R968" s="55">
        <v>2.1966896</v>
      </c>
      <c r="U968">
        <f t="shared" si="310"/>
        <v>0.16666666666666666</v>
      </c>
      <c r="V968">
        <f t="shared" si="311"/>
        <v>0</v>
      </c>
      <c r="W968">
        <f t="shared" si="312"/>
        <v>0</v>
      </c>
      <c r="X968">
        <f t="shared" si="313"/>
        <v>0</v>
      </c>
      <c r="Y968">
        <f t="shared" si="314"/>
        <v>0.8571428571428571</v>
      </c>
      <c r="Z968">
        <f t="shared" si="315"/>
        <v>0</v>
      </c>
      <c r="AA968">
        <f t="shared" si="316"/>
        <v>0</v>
      </c>
      <c r="AB968">
        <f t="shared" si="317"/>
        <v>1</v>
      </c>
      <c r="AC968">
        <f t="shared" si="318"/>
        <v>0</v>
      </c>
      <c r="AD968">
        <f t="shared" si="319"/>
        <v>0</v>
      </c>
      <c r="AE968">
        <f t="shared" si="320"/>
        <v>0.48166666666666663</v>
      </c>
      <c r="AF968">
        <f t="shared" si="321"/>
        <v>1</v>
      </c>
      <c r="AG968">
        <f t="shared" si="322"/>
        <v>0</v>
      </c>
      <c r="AH968">
        <f t="shared" si="323"/>
        <v>9.1324200913242006E-4</v>
      </c>
      <c r="AI968">
        <f t="shared" si="324"/>
        <v>0.14179566563467491</v>
      </c>
      <c r="AJ968">
        <f t="shared" si="325"/>
        <v>0</v>
      </c>
      <c r="AK968">
        <f t="shared" si="326"/>
        <v>0.22718052738336714</v>
      </c>
      <c r="AM968">
        <v>166</v>
      </c>
      <c r="AN968">
        <v>378.13211845102506</v>
      </c>
      <c r="AO968">
        <v>0</v>
      </c>
      <c r="AP968">
        <v>0</v>
      </c>
      <c r="AQ968">
        <v>0</v>
      </c>
      <c r="AT968">
        <f t="shared" si="327"/>
        <v>0.4859154929577465</v>
      </c>
      <c r="AU968">
        <f t="shared" si="328"/>
        <v>0.13335548518561519</v>
      </c>
      <c r="AV968">
        <f t="shared" si="329"/>
        <v>0</v>
      </c>
      <c r="AW968">
        <f t="shared" si="330"/>
        <v>0</v>
      </c>
      <c r="AX968">
        <f t="shared" si="331"/>
        <v>0</v>
      </c>
    </row>
    <row r="969" spans="2:50" ht="15">
      <c r="B969" s="52">
        <v>1</v>
      </c>
      <c r="C969" s="56">
        <v>0</v>
      </c>
      <c r="D969" s="56">
        <v>0</v>
      </c>
      <c r="E969" s="56">
        <v>0</v>
      </c>
      <c r="F969" s="52">
        <v>6</v>
      </c>
      <c r="G969" s="58">
        <v>0</v>
      </c>
      <c r="H969" s="58">
        <v>0</v>
      </c>
      <c r="I969" s="52">
        <v>4</v>
      </c>
      <c r="J969" s="53">
        <v>0</v>
      </c>
      <c r="K969" s="53">
        <v>0</v>
      </c>
      <c r="L969" s="52">
        <v>43.9</v>
      </c>
      <c r="M969" s="52">
        <v>6</v>
      </c>
      <c r="N969" s="56">
        <v>0</v>
      </c>
      <c r="O969" s="52">
        <v>14</v>
      </c>
      <c r="P969" s="54">
        <v>36.676870999999998</v>
      </c>
      <c r="Q969" s="54">
        <v>0</v>
      </c>
      <c r="R969" s="55">
        <v>3.7461403000000004</v>
      </c>
      <c r="U969">
        <f t="shared" si="310"/>
        <v>0.16666666666666666</v>
      </c>
      <c r="V969">
        <f t="shared" si="311"/>
        <v>0</v>
      </c>
      <c r="W969">
        <f t="shared" si="312"/>
        <v>0</v>
      </c>
      <c r="X969">
        <f t="shared" si="313"/>
        <v>0</v>
      </c>
      <c r="Y969">
        <f t="shared" si="314"/>
        <v>0.8571428571428571</v>
      </c>
      <c r="Z969">
        <f t="shared" si="315"/>
        <v>0</v>
      </c>
      <c r="AA969">
        <f t="shared" si="316"/>
        <v>0</v>
      </c>
      <c r="AB969">
        <f t="shared" si="317"/>
        <v>1</v>
      </c>
      <c r="AC969">
        <f t="shared" si="318"/>
        <v>0</v>
      </c>
      <c r="AD969">
        <f t="shared" si="319"/>
        <v>0</v>
      </c>
      <c r="AE969">
        <f t="shared" si="320"/>
        <v>0.48166666666666663</v>
      </c>
      <c r="AF969">
        <f t="shared" si="321"/>
        <v>1</v>
      </c>
      <c r="AG969">
        <f t="shared" si="322"/>
        <v>0</v>
      </c>
      <c r="AH969">
        <f t="shared" si="323"/>
        <v>1.8264840182648401E-3</v>
      </c>
      <c r="AI969">
        <f t="shared" si="324"/>
        <v>0.17832817337461299</v>
      </c>
      <c r="AJ969">
        <f t="shared" si="325"/>
        <v>0</v>
      </c>
      <c r="AK969">
        <f t="shared" si="326"/>
        <v>0.38742393509127793</v>
      </c>
      <c r="AM969">
        <v>166</v>
      </c>
      <c r="AN969">
        <v>378.13211845102506</v>
      </c>
      <c r="AO969">
        <v>0</v>
      </c>
      <c r="AP969">
        <v>0</v>
      </c>
      <c r="AQ969">
        <v>0</v>
      </c>
      <c r="AT969">
        <f t="shared" si="327"/>
        <v>0.4859154929577465</v>
      </c>
      <c r="AU969">
        <f t="shared" si="328"/>
        <v>0.13335548518561519</v>
      </c>
      <c r="AV969">
        <f t="shared" si="329"/>
        <v>0</v>
      </c>
      <c r="AW969">
        <f t="shared" si="330"/>
        <v>0</v>
      </c>
      <c r="AX969">
        <f t="shared" si="331"/>
        <v>0</v>
      </c>
    </row>
    <row r="970" spans="2:50" ht="15">
      <c r="B970" s="52">
        <v>1</v>
      </c>
      <c r="C970" s="56">
        <v>0</v>
      </c>
      <c r="D970" s="56">
        <v>0</v>
      </c>
      <c r="E970" s="56">
        <v>0</v>
      </c>
      <c r="F970" s="52">
        <v>6</v>
      </c>
      <c r="G970" s="58">
        <v>0</v>
      </c>
      <c r="H970" s="58">
        <v>0</v>
      </c>
      <c r="I970" s="52">
        <v>4</v>
      </c>
      <c r="J970" s="53">
        <v>0</v>
      </c>
      <c r="K970" s="53">
        <v>0</v>
      </c>
      <c r="L970" s="52">
        <v>43.9</v>
      </c>
      <c r="M970" s="52">
        <v>6</v>
      </c>
      <c r="N970" s="56">
        <v>0</v>
      </c>
      <c r="O970" s="52">
        <v>28</v>
      </c>
      <c r="P970" s="54">
        <v>41.580196000000001</v>
      </c>
      <c r="Q970" s="54">
        <v>0</v>
      </c>
      <c r="R970" s="55">
        <v>4.2462794499999994</v>
      </c>
      <c r="U970">
        <f t="shared" si="310"/>
        <v>0.16666666666666666</v>
      </c>
      <c r="V970">
        <f t="shared" si="311"/>
        <v>0</v>
      </c>
      <c r="W970">
        <f t="shared" si="312"/>
        <v>0</v>
      </c>
      <c r="X970">
        <f t="shared" si="313"/>
        <v>0</v>
      </c>
      <c r="Y970">
        <f t="shared" si="314"/>
        <v>0.8571428571428571</v>
      </c>
      <c r="Z970">
        <f t="shared" si="315"/>
        <v>0</v>
      </c>
      <c r="AA970">
        <f t="shared" si="316"/>
        <v>0</v>
      </c>
      <c r="AB970">
        <f t="shared" si="317"/>
        <v>1</v>
      </c>
      <c r="AC970">
        <f t="shared" si="318"/>
        <v>0</v>
      </c>
      <c r="AD970">
        <f t="shared" si="319"/>
        <v>0</v>
      </c>
      <c r="AE970">
        <f t="shared" si="320"/>
        <v>0.48166666666666663</v>
      </c>
      <c r="AF970">
        <f t="shared" si="321"/>
        <v>1</v>
      </c>
      <c r="AG970">
        <f t="shared" si="322"/>
        <v>0</v>
      </c>
      <c r="AH970">
        <f t="shared" si="323"/>
        <v>3.6529680365296802E-3</v>
      </c>
      <c r="AI970">
        <f t="shared" si="324"/>
        <v>0.20928792569659446</v>
      </c>
      <c r="AJ970">
        <f t="shared" si="325"/>
        <v>0</v>
      </c>
      <c r="AK970">
        <f t="shared" si="326"/>
        <v>0.43914807302231229</v>
      </c>
      <c r="AM970">
        <v>166</v>
      </c>
      <c r="AN970">
        <v>378.13211845102506</v>
      </c>
      <c r="AO970">
        <v>0</v>
      </c>
      <c r="AP970">
        <v>0</v>
      </c>
      <c r="AQ970">
        <v>0</v>
      </c>
      <c r="AT970">
        <f t="shared" si="327"/>
        <v>0.4859154929577465</v>
      </c>
      <c r="AU970">
        <f t="shared" si="328"/>
        <v>0.13335548518561519</v>
      </c>
      <c r="AV970">
        <f t="shared" si="329"/>
        <v>0</v>
      </c>
      <c r="AW970">
        <f t="shared" si="330"/>
        <v>0</v>
      </c>
      <c r="AX970">
        <f t="shared" si="331"/>
        <v>0</v>
      </c>
    </row>
    <row r="971" spans="2:50" ht="15">
      <c r="B971" s="52">
        <v>1</v>
      </c>
      <c r="C971" s="56">
        <v>0</v>
      </c>
      <c r="D971" s="56">
        <v>0</v>
      </c>
      <c r="E971" s="56">
        <v>0</v>
      </c>
      <c r="F971" s="52">
        <v>6</v>
      </c>
      <c r="G971" s="58">
        <v>0</v>
      </c>
      <c r="H971" s="58">
        <v>0</v>
      </c>
      <c r="I971" s="52">
        <v>4</v>
      </c>
      <c r="J971" s="53">
        <v>0</v>
      </c>
      <c r="K971" s="53">
        <v>0</v>
      </c>
      <c r="L971" s="52">
        <v>33.1</v>
      </c>
      <c r="M971" s="52">
        <v>6</v>
      </c>
      <c r="N971" s="56">
        <v>0</v>
      </c>
      <c r="O971" s="52">
        <v>0</v>
      </c>
      <c r="P971" s="54">
        <v>37.951735499999998</v>
      </c>
      <c r="Q971" s="54">
        <v>0</v>
      </c>
      <c r="R971" s="55">
        <v>3.4225208499999997</v>
      </c>
      <c r="U971">
        <f t="shared" ref="U971:U1034" si="332">(B971-B$2)/(B$3-B$2)</f>
        <v>0.16666666666666666</v>
      </c>
      <c r="V971">
        <f t="shared" ref="V971:V1034" si="333">(C971-C$2)/(C$3-C$2)</f>
        <v>0</v>
      </c>
      <c r="W971">
        <f t="shared" ref="W971:W1034" si="334">(D971-D$2)/(D$3-D$2)</f>
        <v>0</v>
      </c>
      <c r="X971">
        <f t="shared" ref="X971:X1034" si="335">(E971-E$2)/(E$3-E$2)</f>
        <v>0</v>
      </c>
      <c r="Y971">
        <f t="shared" ref="Y971:Y1034" si="336">(F971-F$2)/(F$3-F$2)</f>
        <v>0.8571428571428571</v>
      </c>
      <c r="Z971">
        <f t="shared" ref="Z971:Z1034" si="337">(G971-G$2)/(G$3-G$2)</f>
        <v>0</v>
      </c>
      <c r="AA971">
        <f t="shared" ref="AA971:AA1034" si="338">(H971-H$2)/(H$3-H$2)</f>
        <v>0</v>
      </c>
      <c r="AB971">
        <f t="shared" ref="AB971:AB1034" si="339">(I971-I$2)/(I$3-I$2)</f>
        <v>1</v>
      </c>
      <c r="AC971">
        <f t="shared" ref="AC971:AC1034" si="340">(J971-J$2)/(J$3-J$2)</f>
        <v>0</v>
      </c>
      <c r="AD971">
        <f t="shared" ref="AD971:AD1034" si="341">(K971-K$2)/(K$3-K$2)</f>
        <v>0</v>
      </c>
      <c r="AE971">
        <f t="shared" ref="AE971:AE1034" si="342">(L971-L$2)/(L$3-L$2)</f>
        <v>0.30166666666666669</v>
      </c>
      <c r="AF971">
        <f t="shared" ref="AF971:AF1034" si="343">(M971-M$2)/(M$3-M$2)</f>
        <v>1</v>
      </c>
      <c r="AG971">
        <f t="shared" ref="AG971:AG1034" si="344">(N971-N$2)/(N$3-N$2)</f>
        <v>0</v>
      </c>
      <c r="AH971">
        <f t="shared" ref="AH971:AH1034" si="345">(O971-O$2)/(O$3-O$2)</f>
        <v>0</v>
      </c>
      <c r="AI971">
        <f t="shared" ref="AI971:AI1034" si="346">(P971-P$2)/(P$3-P$2)</f>
        <v>0.18637770897832817</v>
      </c>
      <c r="AJ971">
        <f t="shared" ref="AJ971:AJ1034" si="347">(Q971-Q$2)/(Q$3-Q$2)</f>
        <v>0</v>
      </c>
      <c r="AK971">
        <f t="shared" ref="AK971:AK1034" si="348">(R971-R$2)/(R$3-R$2)</f>
        <v>0.35395537525354964</v>
      </c>
      <c r="AM971">
        <v>139</v>
      </c>
      <c r="AN971">
        <v>419.93957703927492</v>
      </c>
      <c r="AO971">
        <v>0</v>
      </c>
      <c r="AP971">
        <v>0</v>
      </c>
      <c r="AQ971">
        <v>0</v>
      </c>
      <c r="AT971">
        <f t="shared" ref="AT971:AT1034" si="349">(AM971-AM$3)/(AM$2-AM$3)</f>
        <v>0.29577464788732394</v>
      </c>
      <c r="AU971">
        <f t="shared" ref="AU971:AU1034" si="350">(AN971-AN$3)/(AN$2-AN$3)</f>
        <v>0.17744067877603681</v>
      </c>
      <c r="AV971">
        <f t="shared" ref="AV971:AV1034" si="351">(AO971-AO$3)/(AO$2-AO$3)</f>
        <v>0</v>
      </c>
      <c r="AW971">
        <f t="shared" ref="AW971:AW1034" si="352">(AP971-AP$3)/(AP$2-AP$3)</f>
        <v>0</v>
      </c>
      <c r="AX971">
        <f t="shared" ref="AX971:AX1034" si="353">(AQ971-AQ$3)/(AQ$2-AQ$3)</f>
        <v>0</v>
      </c>
    </row>
    <row r="972" spans="2:50" ht="15">
      <c r="B972" s="52">
        <v>1</v>
      </c>
      <c r="C972" s="56">
        <v>0</v>
      </c>
      <c r="D972" s="56">
        <v>0</v>
      </c>
      <c r="E972" s="56">
        <v>0</v>
      </c>
      <c r="F972" s="52">
        <v>6</v>
      </c>
      <c r="G972" s="58">
        <v>0</v>
      </c>
      <c r="H972" s="58">
        <v>0</v>
      </c>
      <c r="I972" s="52">
        <v>4</v>
      </c>
      <c r="J972" s="53">
        <v>0</v>
      </c>
      <c r="K972" s="53">
        <v>0</v>
      </c>
      <c r="L972" s="52">
        <v>33.1</v>
      </c>
      <c r="M972" s="52">
        <v>6</v>
      </c>
      <c r="N972" s="56">
        <v>0</v>
      </c>
      <c r="O972" s="52">
        <v>7</v>
      </c>
      <c r="P972" s="54">
        <v>67.077486000000007</v>
      </c>
      <c r="Q972" s="54">
        <v>0</v>
      </c>
      <c r="R972" s="55">
        <v>4.6287388000000007</v>
      </c>
      <c r="U972">
        <f t="shared" si="332"/>
        <v>0.16666666666666666</v>
      </c>
      <c r="V972">
        <f t="shared" si="333"/>
        <v>0</v>
      </c>
      <c r="W972">
        <f t="shared" si="334"/>
        <v>0</v>
      </c>
      <c r="X972">
        <f t="shared" si="335"/>
        <v>0</v>
      </c>
      <c r="Y972">
        <f t="shared" si="336"/>
        <v>0.8571428571428571</v>
      </c>
      <c r="Z972">
        <f t="shared" si="337"/>
        <v>0</v>
      </c>
      <c r="AA972">
        <f t="shared" si="338"/>
        <v>0</v>
      </c>
      <c r="AB972">
        <f t="shared" si="339"/>
        <v>1</v>
      </c>
      <c r="AC972">
        <f t="shared" si="340"/>
        <v>0</v>
      </c>
      <c r="AD972">
        <f t="shared" si="341"/>
        <v>0</v>
      </c>
      <c r="AE972">
        <f t="shared" si="342"/>
        <v>0.30166666666666669</v>
      </c>
      <c r="AF972">
        <f t="shared" si="343"/>
        <v>1</v>
      </c>
      <c r="AG972">
        <f t="shared" si="344"/>
        <v>0</v>
      </c>
      <c r="AH972">
        <f t="shared" si="345"/>
        <v>9.1324200913242006E-4</v>
      </c>
      <c r="AI972">
        <f t="shared" si="346"/>
        <v>0.37027863777089792</v>
      </c>
      <c r="AJ972">
        <f t="shared" si="347"/>
        <v>0</v>
      </c>
      <c r="AK972">
        <f t="shared" si="348"/>
        <v>0.47870182555780938</v>
      </c>
      <c r="AM972">
        <v>139</v>
      </c>
      <c r="AN972">
        <v>419.93957703927492</v>
      </c>
      <c r="AO972">
        <v>0</v>
      </c>
      <c r="AP972">
        <v>0</v>
      </c>
      <c r="AQ972">
        <v>0</v>
      </c>
      <c r="AT972">
        <f t="shared" si="349"/>
        <v>0.29577464788732394</v>
      </c>
      <c r="AU972">
        <f t="shared" si="350"/>
        <v>0.17744067877603681</v>
      </c>
      <c r="AV972">
        <f t="shared" si="351"/>
        <v>0</v>
      </c>
      <c r="AW972">
        <f t="shared" si="352"/>
        <v>0</v>
      </c>
      <c r="AX972">
        <f t="shared" si="353"/>
        <v>0</v>
      </c>
    </row>
    <row r="973" spans="2:50" ht="15">
      <c r="B973" s="52">
        <v>1</v>
      </c>
      <c r="C973" s="56">
        <v>0</v>
      </c>
      <c r="D973" s="56">
        <v>0</v>
      </c>
      <c r="E973" s="56">
        <v>0</v>
      </c>
      <c r="F973" s="52">
        <v>6</v>
      </c>
      <c r="G973" s="58">
        <v>0</v>
      </c>
      <c r="H973" s="58">
        <v>0</v>
      </c>
      <c r="I973" s="52">
        <v>4</v>
      </c>
      <c r="J973" s="53">
        <v>0</v>
      </c>
      <c r="K973" s="53">
        <v>0</v>
      </c>
      <c r="L973" s="52">
        <v>33.1</v>
      </c>
      <c r="M973" s="52">
        <v>6</v>
      </c>
      <c r="N973" s="56">
        <v>0</v>
      </c>
      <c r="O973" s="52">
        <v>14</v>
      </c>
      <c r="P973" s="54">
        <v>75.805404499999995</v>
      </c>
      <c r="Q973" s="54">
        <v>0</v>
      </c>
      <c r="R973" s="55">
        <v>4.2462794499999994</v>
      </c>
      <c r="U973">
        <f t="shared" si="332"/>
        <v>0.16666666666666666</v>
      </c>
      <c r="V973">
        <f t="shared" si="333"/>
        <v>0</v>
      </c>
      <c r="W973">
        <f t="shared" si="334"/>
        <v>0</v>
      </c>
      <c r="X973">
        <f t="shared" si="335"/>
        <v>0</v>
      </c>
      <c r="Y973">
        <f t="shared" si="336"/>
        <v>0.8571428571428571</v>
      </c>
      <c r="Z973">
        <f t="shared" si="337"/>
        <v>0</v>
      </c>
      <c r="AA973">
        <f t="shared" si="338"/>
        <v>0</v>
      </c>
      <c r="AB973">
        <f t="shared" si="339"/>
        <v>1</v>
      </c>
      <c r="AC973">
        <f t="shared" si="340"/>
        <v>0</v>
      </c>
      <c r="AD973">
        <f t="shared" si="341"/>
        <v>0</v>
      </c>
      <c r="AE973">
        <f t="shared" si="342"/>
        <v>0.30166666666666669</v>
      </c>
      <c r="AF973">
        <f t="shared" si="343"/>
        <v>1</v>
      </c>
      <c r="AG973">
        <f t="shared" si="344"/>
        <v>0</v>
      </c>
      <c r="AH973">
        <f t="shared" si="345"/>
        <v>1.8264840182648401E-3</v>
      </c>
      <c r="AI973">
        <f t="shared" si="346"/>
        <v>0.42538699690402476</v>
      </c>
      <c r="AJ973">
        <f t="shared" si="347"/>
        <v>0</v>
      </c>
      <c r="AK973">
        <f t="shared" si="348"/>
        <v>0.43914807302231229</v>
      </c>
      <c r="AM973">
        <v>139</v>
      </c>
      <c r="AN973">
        <v>419.93957703927492</v>
      </c>
      <c r="AO973">
        <v>0</v>
      </c>
      <c r="AP973">
        <v>0</v>
      </c>
      <c r="AQ973">
        <v>0</v>
      </c>
      <c r="AT973">
        <f t="shared" si="349"/>
        <v>0.29577464788732394</v>
      </c>
      <c r="AU973">
        <f t="shared" si="350"/>
        <v>0.17744067877603681</v>
      </c>
      <c r="AV973">
        <f t="shared" si="351"/>
        <v>0</v>
      </c>
      <c r="AW973">
        <f t="shared" si="352"/>
        <v>0</v>
      </c>
      <c r="AX973">
        <f t="shared" si="353"/>
        <v>0</v>
      </c>
    </row>
    <row r="974" spans="2:50" ht="15">
      <c r="B974" s="52">
        <v>1</v>
      </c>
      <c r="C974" s="56">
        <v>0</v>
      </c>
      <c r="D974" s="56">
        <v>0</v>
      </c>
      <c r="E974" s="56">
        <v>0</v>
      </c>
      <c r="F974" s="52">
        <v>6</v>
      </c>
      <c r="G974" s="58">
        <v>0</v>
      </c>
      <c r="H974" s="58">
        <v>0</v>
      </c>
      <c r="I974" s="52">
        <v>4</v>
      </c>
      <c r="J974" s="53">
        <v>0</v>
      </c>
      <c r="K974" s="53">
        <v>0</v>
      </c>
      <c r="L974" s="52">
        <v>33.1</v>
      </c>
      <c r="M974" s="52">
        <v>6</v>
      </c>
      <c r="N974" s="56">
        <v>0</v>
      </c>
      <c r="O974" s="52">
        <v>28</v>
      </c>
      <c r="P974" s="54">
        <v>81.591328000000004</v>
      </c>
      <c r="Q974" s="54">
        <v>0</v>
      </c>
      <c r="R974" s="55">
        <v>4.5993188499999995</v>
      </c>
      <c r="U974">
        <f t="shared" si="332"/>
        <v>0.16666666666666666</v>
      </c>
      <c r="V974">
        <f t="shared" si="333"/>
        <v>0</v>
      </c>
      <c r="W974">
        <f t="shared" si="334"/>
        <v>0</v>
      </c>
      <c r="X974">
        <f t="shared" si="335"/>
        <v>0</v>
      </c>
      <c r="Y974">
        <f t="shared" si="336"/>
        <v>0.8571428571428571</v>
      </c>
      <c r="Z974">
        <f t="shared" si="337"/>
        <v>0</v>
      </c>
      <c r="AA974">
        <f t="shared" si="338"/>
        <v>0</v>
      </c>
      <c r="AB974">
        <f t="shared" si="339"/>
        <v>1</v>
      </c>
      <c r="AC974">
        <f t="shared" si="340"/>
        <v>0</v>
      </c>
      <c r="AD974">
        <f t="shared" si="341"/>
        <v>0</v>
      </c>
      <c r="AE974">
        <f t="shared" si="342"/>
        <v>0.30166666666666669</v>
      </c>
      <c r="AF974">
        <f t="shared" si="343"/>
        <v>1</v>
      </c>
      <c r="AG974">
        <f t="shared" si="344"/>
        <v>0</v>
      </c>
      <c r="AH974">
        <f t="shared" si="345"/>
        <v>3.6529680365296802E-3</v>
      </c>
      <c r="AI974">
        <f t="shared" si="346"/>
        <v>0.46191950464396292</v>
      </c>
      <c r="AJ974">
        <f t="shared" si="347"/>
        <v>0</v>
      </c>
      <c r="AK974">
        <f t="shared" si="348"/>
        <v>0.47565922920892489</v>
      </c>
      <c r="AM974">
        <v>139</v>
      </c>
      <c r="AN974">
        <v>419.93957703927492</v>
      </c>
      <c r="AO974">
        <v>0</v>
      </c>
      <c r="AP974">
        <v>0</v>
      </c>
      <c r="AQ974">
        <v>0</v>
      </c>
      <c r="AT974">
        <f t="shared" si="349"/>
        <v>0.29577464788732394</v>
      </c>
      <c r="AU974">
        <f t="shared" si="350"/>
        <v>0.17744067877603681</v>
      </c>
      <c r="AV974">
        <f t="shared" si="351"/>
        <v>0</v>
      </c>
      <c r="AW974">
        <f t="shared" si="352"/>
        <v>0</v>
      </c>
      <c r="AX974">
        <f t="shared" si="353"/>
        <v>0</v>
      </c>
    </row>
    <row r="975" spans="2:50" ht="15">
      <c r="B975" s="52">
        <v>1</v>
      </c>
      <c r="C975" s="56">
        <v>0</v>
      </c>
      <c r="D975" s="56">
        <v>0</v>
      </c>
      <c r="E975" s="56">
        <v>0</v>
      </c>
      <c r="F975" s="52">
        <v>6</v>
      </c>
      <c r="G975" s="58">
        <v>0</v>
      </c>
      <c r="H975" s="58">
        <v>0</v>
      </c>
      <c r="I975" s="52">
        <v>4</v>
      </c>
      <c r="J975" s="53">
        <v>0</v>
      </c>
      <c r="K975" s="53">
        <v>0</v>
      </c>
      <c r="L975" s="52">
        <v>33.1</v>
      </c>
      <c r="M975" s="52">
        <v>6</v>
      </c>
      <c r="N975" s="56">
        <v>0</v>
      </c>
      <c r="O975" s="52">
        <v>0</v>
      </c>
      <c r="P975" s="54">
        <v>40.305331500000001</v>
      </c>
      <c r="Q975" s="54">
        <v>0</v>
      </c>
      <c r="R975" s="55">
        <v>3.3440676500000004</v>
      </c>
      <c r="U975">
        <f t="shared" si="332"/>
        <v>0.16666666666666666</v>
      </c>
      <c r="V975">
        <f t="shared" si="333"/>
        <v>0</v>
      </c>
      <c r="W975">
        <f t="shared" si="334"/>
        <v>0</v>
      </c>
      <c r="X975">
        <f t="shared" si="335"/>
        <v>0</v>
      </c>
      <c r="Y975">
        <f t="shared" si="336"/>
        <v>0.8571428571428571</v>
      </c>
      <c r="Z975">
        <f t="shared" si="337"/>
        <v>0</v>
      </c>
      <c r="AA975">
        <f t="shared" si="338"/>
        <v>0</v>
      </c>
      <c r="AB975">
        <f t="shared" si="339"/>
        <v>1</v>
      </c>
      <c r="AC975">
        <f t="shared" si="340"/>
        <v>0</v>
      </c>
      <c r="AD975">
        <f t="shared" si="341"/>
        <v>0</v>
      </c>
      <c r="AE975">
        <f t="shared" si="342"/>
        <v>0.30166666666666669</v>
      </c>
      <c r="AF975">
        <f t="shared" si="343"/>
        <v>1</v>
      </c>
      <c r="AG975">
        <f t="shared" si="344"/>
        <v>0</v>
      </c>
      <c r="AH975">
        <f t="shared" si="345"/>
        <v>0</v>
      </c>
      <c r="AI975">
        <f t="shared" si="346"/>
        <v>0.20123839009287928</v>
      </c>
      <c r="AJ975">
        <f t="shared" si="347"/>
        <v>0</v>
      </c>
      <c r="AK975">
        <f t="shared" si="348"/>
        <v>0.34584178498985801</v>
      </c>
      <c r="AM975">
        <v>139</v>
      </c>
      <c r="AN975">
        <v>419.93957703927492</v>
      </c>
      <c r="AO975">
        <v>0</v>
      </c>
      <c r="AP975">
        <v>0</v>
      </c>
      <c r="AQ975">
        <v>0</v>
      </c>
      <c r="AT975">
        <f t="shared" si="349"/>
        <v>0.29577464788732394</v>
      </c>
      <c r="AU975">
        <f t="shared" si="350"/>
        <v>0.17744067877603681</v>
      </c>
      <c r="AV975">
        <f t="shared" si="351"/>
        <v>0</v>
      </c>
      <c r="AW975">
        <f t="shared" si="352"/>
        <v>0</v>
      </c>
      <c r="AX975">
        <f t="shared" si="353"/>
        <v>0</v>
      </c>
    </row>
    <row r="976" spans="2:50" ht="15">
      <c r="B976" s="52">
        <v>1</v>
      </c>
      <c r="C976" s="56">
        <v>0</v>
      </c>
      <c r="D976" s="56">
        <v>0</v>
      </c>
      <c r="E976" s="56">
        <v>0</v>
      </c>
      <c r="F976" s="52">
        <v>6</v>
      </c>
      <c r="G976" s="58">
        <v>0</v>
      </c>
      <c r="H976" s="58">
        <v>0</v>
      </c>
      <c r="I976" s="52">
        <v>4</v>
      </c>
      <c r="J976" s="53">
        <v>0</v>
      </c>
      <c r="K976" s="53">
        <v>0</v>
      </c>
      <c r="L976" s="52">
        <v>33.1</v>
      </c>
      <c r="M976" s="52">
        <v>6</v>
      </c>
      <c r="N976" s="56">
        <v>0</v>
      </c>
      <c r="O976" s="52">
        <v>7</v>
      </c>
      <c r="P976" s="54">
        <v>68.058150999999995</v>
      </c>
      <c r="Q976" s="54">
        <v>0</v>
      </c>
      <c r="R976" s="55">
        <v>5.0111981500000002</v>
      </c>
      <c r="U976">
        <f t="shared" si="332"/>
        <v>0.16666666666666666</v>
      </c>
      <c r="V976">
        <f t="shared" si="333"/>
        <v>0</v>
      </c>
      <c r="W976">
        <f t="shared" si="334"/>
        <v>0</v>
      </c>
      <c r="X976">
        <f t="shared" si="335"/>
        <v>0</v>
      </c>
      <c r="Y976">
        <f t="shared" si="336"/>
        <v>0.8571428571428571</v>
      </c>
      <c r="Z976">
        <f t="shared" si="337"/>
        <v>0</v>
      </c>
      <c r="AA976">
        <f t="shared" si="338"/>
        <v>0</v>
      </c>
      <c r="AB976">
        <f t="shared" si="339"/>
        <v>1</v>
      </c>
      <c r="AC976">
        <f t="shared" si="340"/>
        <v>0</v>
      </c>
      <c r="AD976">
        <f t="shared" si="341"/>
        <v>0</v>
      </c>
      <c r="AE976">
        <f t="shared" si="342"/>
        <v>0.30166666666666669</v>
      </c>
      <c r="AF976">
        <f t="shared" si="343"/>
        <v>1</v>
      </c>
      <c r="AG976">
        <f t="shared" si="344"/>
        <v>0</v>
      </c>
      <c r="AH976">
        <f t="shared" si="345"/>
        <v>9.1324200913242006E-4</v>
      </c>
      <c r="AI976">
        <f t="shared" si="346"/>
        <v>0.37647058823529411</v>
      </c>
      <c r="AJ976">
        <f t="shared" si="347"/>
        <v>0</v>
      </c>
      <c r="AK976">
        <f t="shared" si="348"/>
        <v>0.51825557809330625</v>
      </c>
      <c r="AM976">
        <v>139</v>
      </c>
      <c r="AN976">
        <v>419.93957703927492</v>
      </c>
      <c r="AO976">
        <v>0</v>
      </c>
      <c r="AP976">
        <v>0</v>
      </c>
      <c r="AQ976">
        <v>0</v>
      </c>
      <c r="AT976">
        <f t="shared" si="349"/>
        <v>0.29577464788732394</v>
      </c>
      <c r="AU976">
        <f t="shared" si="350"/>
        <v>0.17744067877603681</v>
      </c>
      <c r="AV976">
        <f t="shared" si="351"/>
        <v>0</v>
      </c>
      <c r="AW976">
        <f t="shared" si="352"/>
        <v>0</v>
      </c>
      <c r="AX976">
        <f t="shared" si="353"/>
        <v>0</v>
      </c>
    </row>
    <row r="977" spans="2:50" ht="15">
      <c r="B977" s="52">
        <v>1</v>
      </c>
      <c r="C977" s="56">
        <v>0</v>
      </c>
      <c r="D977" s="56">
        <v>0</v>
      </c>
      <c r="E977" s="56">
        <v>0</v>
      </c>
      <c r="F977" s="52">
        <v>6</v>
      </c>
      <c r="G977" s="58">
        <v>0</v>
      </c>
      <c r="H977" s="58">
        <v>0</v>
      </c>
      <c r="I977" s="52">
        <v>4</v>
      </c>
      <c r="J977" s="53">
        <v>0</v>
      </c>
      <c r="K977" s="53">
        <v>0</v>
      </c>
      <c r="L977" s="52">
        <v>33.1</v>
      </c>
      <c r="M977" s="52">
        <v>6</v>
      </c>
      <c r="N977" s="56">
        <v>0</v>
      </c>
      <c r="O977" s="52">
        <v>14</v>
      </c>
      <c r="P977" s="54">
        <v>72.078877500000004</v>
      </c>
      <c r="Q977" s="54">
        <v>0</v>
      </c>
      <c r="R977" s="55">
        <v>4.8542917499999998</v>
      </c>
      <c r="U977">
        <f t="shared" si="332"/>
        <v>0.16666666666666666</v>
      </c>
      <c r="V977">
        <f t="shared" si="333"/>
        <v>0</v>
      </c>
      <c r="W977">
        <f t="shared" si="334"/>
        <v>0</v>
      </c>
      <c r="X977">
        <f t="shared" si="335"/>
        <v>0</v>
      </c>
      <c r="Y977">
        <f t="shared" si="336"/>
        <v>0.8571428571428571</v>
      </c>
      <c r="Z977">
        <f t="shared" si="337"/>
        <v>0</v>
      </c>
      <c r="AA977">
        <f t="shared" si="338"/>
        <v>0</v>
      </c>
      <c r="AB977">
        <f t="shared" si="339"/>
        <v>1</v>
      </c>
      <c r="AC977">
        <f t="shared" si="340"/>
        <v>0</v>
      </c>
      <c r="AD977">
        <f t="shared" si="341"/>
        <v>0</v>
      </c>
      <c r="AE977">
        <f t="shared" si="342"/>
        <v>0.30166666666666669</v>
      </c>
      <c r="AF977">
        <f t="shared" si="343"/>
        <v>1</v>
      </c>
      <c r="AG977">
        <f t="shared" si="344"/>
        <v>0</v>
      </c>
      <c r="AH977">
        <f t="shared" si="345"/>
        <v>1.8264840182648401E-3</v>
      </c>
      <c r="AI977">
        <f t="shared" si="346"/>
        <v>0.40185758513931891</v>
      </c>
      <c r="AJ977">
        <f t="shared" si="347"/>
        <v>0</v>
      </c>
      <c r="AK977">
        <f t="shared" si="348"/>
        <v>0.50202839756592288</v>
      </c>
      <c r="AM977">
        <v>139</v>
      </c>
      <c r="AN977">
        <v>419.93957703927492</v>
      </c>
      <c r="AO977">
        <v>0</v>
      </c>
      <c r="AP977">
        <v>0</v>
      </c>
      <c r="AQ977">
        <v>0</v>
      </c>
      <c r="AT977">
        <f t="shared" si="349"/>
        <v>0.29577464788732394</v>
      </c>
      <c r="AU977">
        <f t="shared" si="350"/>
        <v>0.17744067877603681</v>
      </c>
      <c r="AV977">
        <f t="shared" si="351"/>
        <v>0</v>
      </c>
      <c r="AW977">
        <f t="shared" si="352"/>
        <v>0</v>
      </c>
      <c r="AX977">
        <f t="shared" si="353"/>
        <v>0</v>
      </c>
    </row>
    <row r="978" spans="2:50" ht="15">
      <c r="B978" s="52">
        <v>1</v>
      </c>
      <c r="C978" s="56">
        <v>0</v>
      </c>
      <c r="D978" s="56">
        <v>0</v>
      </c>
      <c r="E978" s="56">
        <v>0</v>
      </c>
      <c r="F978" s="52">
        <v>6</v>
      </c>
      <c r="G978" s="58">
        <v>0</v>
      </c>
      <c r="H978" s="58">
        <v>0</v>
      </c>
      <c r="I978" s="52">
        <v>4</v>
      </c>
      <c r="J978" s="53">
        <v>0</v>
      </c>
      <c r="K978" s="53">
        <v>0</v>
      </c>
      <c r="L978" s="52">
        <v>33.1</v>
      </c>
      <c r="M978" s="52">
        <v>6</v>
      </c>
      <c r="N978" s="56">
        <v>0</v>
      </c>
      <c r="O978" s="52">
        <v>28</v>
      </c>
      <c r="P978" s="54">
        <v>79.237731999999994</v>
      </c>
      <c r="Q978" s="54">
        <v>0</v>
      </c>
      <c r="R978" s="55">
        <v>4.9229383000000002</v>
      </c>
      <c r="U978">
        <f t="shared" si="332"/>
        <v>0.16666666666666666</v>
      </c>
      <c r="V978">
        <f t="shared" si="333"/>
        <v>0</v>
      </c>
      <c r="W978">
        <f t="shared" si="334"/>
        <v>0</v>
      </c>
      <c r="X978">
        <f t="shared" si="335"/>
        <v>0</v>
      </c>
      <c r="Y978">
        <f t="shared" si="336"/>
        <v>0.8571428571428571</v>
      </c>
      <c r="Z978">
        <f t="shared" si="337"/>
        <v>0</v>
      </c>
      <c r="AA978">
        <f t="shared" si="338"/>
        <v>0</v>
      </c>
      <c r="AB978">
        <f t="shared" si="339"/>
        <v>1</v>
      </c>
      <c r="AC978">
        <f t="shared" si="340"/>
        <v>0</v>
      </c>
      <c r="AD978">
        <f t="shared" si="341"/>
        <v>0</v>
      </c>
      <c r="AE978">
        <f t="shared" si="342"/>
        <v>0.30166666666666669</v>
      </c>
      <c r="AF978">
        <f t="shared" si="343"/>
        <v>1</v>
      </c>
      <c r="AG978">
        <f t="shared" si="344"/>
        <v>0</v>
      </c>
      <c r="AH978">
        <f t="shared" si="345"/>
        <v>3.6529680365296802E-3</v>
      </c>
      <c r="AI978">
        <f t="shared" si="346"/>
        <v>0.44705882352941173</v>
      </c>
      <c r="AJ978">
        <f t="shared" si="347"/>
        <v>0</v>
      </c>
      <c r="AK978">
        <f t="shared" si="348"/>
        <v>0.50912778904665312</v>
      </c>
      <c r="AM978">
        <v>139</v>
      </c>
      <c r="AN978">
        <v>419.93957703927492</v>
      </c>
      <c r="AO978">
        <v>0</v>
      </c>
      <c r="AP978">
        <v>0</v>
      </c>
      <c r="AQ978">
        <v>0</v>
      </c>
      <c r="AT978">
        <f t="shared" si="349"/>
        <v>0.29577464788732394</v>
      </c>
      <c r="AU978">
        <f t="shared" si="350"/>
        <v>0.17744067877603681</v>
      </c>
      <c r="AV978">
        <f t="shared" si="351"/>
        <v>0</v>
      </c>
      <c r="AW978">
        <f t="shared" si="352"/>
        <v>0</v>
      </c>
      <c r="AX978">
        <f t="shared" si="353"/>
        <v>0</v>
      </c>
    </row>
    <row r="979" spans="2:50" ht="15">
      <c r="B979" s="52">
        <v>1</v>
      </c>
      <c r="C979" s="56">
        <v>0</v>
      </c>
      <c r="D979" s="56">
        <v>0</v>
      </c>
      <c r="E979" s="56">
        <v>0</v>
      </c>
      <c r="F979" s="52">
        <v>6</v>
      </c>
      <c r="G979" s="58">
        <v>0</v>
      </c>
      <c r="H979" s="58">
        <v>0</v>
      </c>
      <c r="I979" s="52">
        <v>4</v>
      </c>
      <c r="J979" s="53">
        <v>0</v>
      </c>
      <c r="K979" s="53">
        <v>0</v>
      </c>
      <c r="L979" s="52">
        <v>33.1</v>
      </c>
      <c r="M979" s="52">
        <v>6</v>
      </c>
      <c r="N979" s="56">
        <v>0</v>
      </c>
      <c r="O979" s="52">
        <v>0</v>
      </c>
      <c r="P979" s="54">
        <v>38.147868500000001</v>
      </c>
      <c r="Q979" s="54">
        <v>0</v>
      </c>
      <c r="R979" s="55">
        <v>2.9910282499999998</v>
      </c>
      <c r="U979">
        <f t="shared" si="332"/>
        <v>0.16666666666666666</v>
      </c>
      <c r="V979">
        <f t="shared" si="333"/>
        <v>0</v>
      </c>
      <c r="W979">
        <f t="shared" si="334"/>
        <v>0</v>
      </c>
      <c r="X979">
        <f t="shared" si="335"/>
        <v>0</v>
      </c>
      <c r="Y979">
        <f t="shared" si="336"/>
        <v>0.8571428571428571</v>
      </c>
      <c r="Z979">
        <f t="shared" si="337"/>
        <v>0</v>
      </c>
      <c r="AA979">
        <f t="shared" si="338"/>
        <v>0</v>
      </c>
      <c r="AB979">
        <f t="shared" si="339"/>
        <v>1</v>
      </c>
      <c r="AC979">
        <f t="shared" si="340"/>
        <v>0</v>
      </c>
      <c r="AD979">
        <f t="shared" si="341"/>
        <v>0</v>
      </c>
      <c r="AE979">
        <f t="shared" si="342"/>
        <v>0.30166666666666669</v>
      </c>
      <c r="AF979">
        <f t="shared" si="343"/>
        <v>1</v>
      </c>
      <c r="AG979">
        <f t="shared" si="344"/>
        <v>0</v>
      </c>
      <c r="AH979">
        <f t="shared" si="345"/>
        <v>0</v>
      </c>
      <c r="AI979">
        <f t="shared" si="346"/>
        <v>0.18761609907120744</v>
      </c>
      <c r="AJ979">
        <f t="shared" si="347"/>
        <v>0</v>
      </c>
      <c r="AK979">
        <f t="shared" si="348"/>
        <v>0.30933062880324541</v>
      </c>
      <c r="AM979">
        <v>139</v>
      </c>
      <c r="AN979">
        <v>419.93957703927492</v>
      </c>
      <c r="AO979">
        <v>0</v>
      </c>
      <c r="AP979">
        <v>0</v>
      </c>
      <c r="AQ979">
        <v>0</v>
      </c>
      <c r="AT979">
        <f t="shared" si="349"/>
        <v>0.29577464788732394</v>
      </c>
      <c r="AU979">
        <f t="shared" si="350"/>
        <v>0.17744067877603681</v>
      </c>
      <c r="AV979">
        <f t="shared" si="351"/>
        <v>0</v>
      </c>
      <c r="AW979">
        <f t="shared" si="352"/>
        <v>0</v>
      </c>
      <c r="AX979">
        <f t="shared" si="353"/>
        <v>0</v>
      </c>
    </row>
    <row r="980" spans="2:50" ht="15">
      <c r="B980" s="52">
        <v>1</v>
      </c>
      <c r="C980" s="56">
        <v>0</v>
      </c>
      <c r="D980" s="56">
        <v>0</v>
      </c>
      <c r="E980" s="56">
        <v>0</v>
      </c>
      <c r="F980" s="52">
        <v>6</v>
      </c>
      <c r="G980" s="58">
        <v>0</v>
      </c>
      <c r="H980" s="58">
        <v>0</v>
      </c>
      <c r="I980" s="52">
        <v>4</v>
      </c>
      <c r="J980" s="53">
        <v>0</v>
      </c>
      <c r="K980" s="53">
        <v>0</v>
      </c>
      <c r="L980" s="52">
        <v>33.1</v>
      </c>
      <c r="M980" s="52">
        <v>6</v>
      </c>
      <c r="N980" s="56">
        <v>0</v>
      </c>
      <c r="O980" s="52">
        <v>7</v>
      </c>
      <c r="P980" s="54">
        <v>66.783286500000003</v>
      </c>
      <c r="Q980" s="54">
        <v>0</v>
      </c>
      <c r="R980" s="55">
        <v>4.7758385500000005</v>
      </c>
      <c r="U980">
        <f t="shared" si="332"/>
        <v>0.16666666666666666</v>
      </c>
      <c r="V980">
        <f t="shared" si="333"/>
        <v>0</v>
      </c>
      <c r="W980">
        <f t="shared" si="334"/>
        <v>0</v>
      </c>
      <c r="X980">
        <f t="shared" si="335"/>
        <v>0</v>
      </c>
      <c r="Y980">
        <f t="shared" si="336"/>
        <v>0.8571428571428571</v>
      </c>
      <c r="Z980">
        <f t="shared" si="337"/>
        <v>0</v>
      </c>
      <c r="AA980">
        <f t="shared" si="338"/>
        <v>0</v>
      </c>
      <c r="AB980">
        <f t="shared" si="339"/>
        <v>1</v>
      </c>
      <c r="AC980">
        <f t="shared" si="340"/>
        <v>0</v>
      </c>
      <c r="AD980">
        <f t="shared" si="341"/>
        <v>0</v>
      </c>
      <c r="AE980">
        <f t="shared" si="342"/>
        <v>0.30166666666666669</v>
      </c>
      <c r="AF980">
        <f t="shared" si="343"/>
        <v>1</v>
      </c>
      <c r="AG980">
        <f t="shared" si="344"/>
        <v>0</v>
      </c>
      <c r="AH980">
        <f t="shared" si="345"/>
        <v>9.1324200913242006E-4</v>
      </c>
      <c r="AI980">
        <f t="shared" si="346"/>
        <v>0.36842105263157898</v>
      </c>
      <c r="AJ980">
        <f t="shared" si="347"/>
        <v>0</v>
      </c>
      <c r="AK980">
        <f t="shared" si="348"/>
        <v>0.49391480730223125</v>
      </c>
      <c r="AM980">
        <v>139</v>
      </c>
      <c r="AN980">
        <v>419.93957703927492</v>
      </c>
      <c r="AO980">
        <v>0</v>
      </c>
      <c r="AP980">
        <v>0</v>
      </c>
      <c r="AQ980">
        <v>0</v>
      </c>
      <c r="AT980">
        <f t="shared" si="349"/>
        <v>0.29577464788732394</v>
      </c>
      <c r="AU980">
        <f t="shared" si="350"/>
        <v>0.17744067877603681</v>
      </c>
      <c r="AV980">
        <f t="shared" si="351"/>
        <v>0</v>
      </c>
      <c r="AW980">
        <f t="shared" si="352"/>
        <v>0</v>
      </c>
      <c r="AX980">
        <f t="shared" si="353"/>
        <v>0</v>
      </c>
    </row>
    <row r="981" spans="2:50" ht="15">
      <c r="B981" s="52">
        <v>1</v>
      </c>
      <c r="C981" s="56">
        <v>0</v>
      </c>
      <c r="D981" s="56">
        <v>0</v>
      </c>
      <c r="E981" s="56">
        <v>0</v>
      </c>
      <c r="F981" s="52">
        <v>6</v>
      </c>
      <c r="G981" s="58">
        <v>0</v>
      </c>
      <c r="H981" s="58">
        <v>0</v>
      </c>
      <c r="I981" s="52">
        <v>4</v>
      </c>
      <c r="J981" s="53">
        <v>0</v>
      </c>
      <c r="K981" s="53">
        <v>0</v>
      </c>
      <c r="L981" s="52">
        <v>33.1</v>
      </c>
      <c r="M981" s="52">
        <v>6</v>
      </c>
      <c r="N981" s="56">
        <v>0</v>
      </c>
      <c r="O981" s="52">
        <v>14</v>
      </c>
      <c r="P981" s="54">
        <v>77.276402000000004</v>
      </c>
      <c r="Q981" s="54">
        <v>0</v>
      </c>
      <c r="R981" s="55">
        <v>5.0308114499999999</v>
      </c>
      <c r="U981">
        <f t="shared" si="332"/>
        <v>0.16666666666666666</v>
      </c>
      <c r="V981">
        <f t="shared" si="333"/>
        <v>0</v>
      </c>
      <c r="W981">
        <f t="shared" si="334"/>
        <v>0</v>
      </c>
      <c r="X981">
        <f t="shared" si="335"/>
        <v>0</v>
      </c>
      <c r="Y981">
        <f t="shared" si="336"/>
        <v>0.8571428571428571</v>
      </c>
      <c r="Z981">
        <f t="shared" si="337"/>
        <v>0</v>
      </c>
      <c r="AA981">
        <f t="shared" si="338"/>
        <v>0</v>
      </c>
      <c r="AB981">
        <f t="shared" si="339"/>
        <v>1</v>
      </c>
      <c r="AC981">
        <f t="shared" si="340"/>
        <v>0</v>
      </c>
      <c r="AD981">
        <f t="shared" si="341"/>
        <v>0</v>
      </c>
      <c r="AE981">
        <f t="shared" si="342"/>
        <v>0.30166666666666669</v>
      </c>
      <c r="AF981">
        <f t="shared" si="343"/>
        <v>1</v>
      </c>
      <c r="AG981">
        <f t="shared" si="344"/>
        <v>0</v>
      </c>
      <c r="AH981">
        <f t="shared" si="345"/>
        <v>1.8264840182648401E-3</v>
      </c>
      <c r="AI981">
        <f t="shared" si="346"/>
        <v>0.43467492260061924</v>
      </c>
      <c r="AJ981">
        <f t="shared" si="347"/>
        <v>0</v>
      </c>
      <c r="AK981">
        <f t="shared" si="348"/>
        <v>0.52028397565922913</v>
      </c>
      <c r="AM981">
        <v>139</v>
      </c>
      <c r="AN981">
        <v>419.93957703927492</v>
      </c>
      <c r="AO981">
        <v>0</v>
      </c>
      <c r="AP981">
        <v>0</v>
      </c>
      <c r="AQ981">
        <v>0</v>
      </c>
      <c r="AT981">
        <f t="shared" si="349"/>
        <v>0.29577464788732394</v>
      </c>
      <c r="AU981">
        <f t="shared" si="350"/>
        <v>0.17744067877603681</v>
      </c>
      <c r="AV981">
        <f t="shared" si="351"/>
        <v>0</v>
      </c>
      <c r="AW981">
        <f t="shared" si="352"/>
        <v>0</v>
      </c>
      <c r="AX981">
        <f t="shared" si="353"/>
        <v>0</v>
      </c>
    </row>
    <row r="982" spans="2:50" ht="15">
      <c r="B982" s="52">
        <v>1</v>
      </c>
      <c r="C982" s="56">
        <v>0</v>
      </c>
      <c r="D982" s="56">
        <v>0</v>
      </c>
      <c r="E982" s="56">
        <v>0</v>
      </c>
      <c r="F982" s="52">
        <v>6</v>
      </c>
      <c r="G982" s="58">
        <v>0</v>
      </c>
      <c r="H982" s="58">
        <v>0</v>
      </c>
      <c r="I982" s="52">
        <v>4</v>
      </c>
      <c r="J982" s="53">
        <v>0</v>
      </c>
      <c r="K982" s="53">
        <v>0</v>
      </c>
      <c r="L982" s="52">
        <v>33.1</v>
      </c>
      <c r="M982" s="52">
        <v>6</v>
      </c>
      <c r="N982" s="56">
        <v>0</v>
      </c>
      <c r="O982" s="52">
        <v>28</v>
      </c>
      <c r="P982" s="54">
        <v>82.179727</v>
      </c>
      <c r="Q982" s="54">
        <v>0</v>
      </c>
      <c r="R982" s="55">
        <v>5.1288779499999997</v>
      </c>
      <c r="U982">
        <f t="shared" si="332"/>
        <v>0.16666666666666666</v>
      </c>
      <c r="V982">
        <f t="shared" si="333"/>
        <v>0</v>
      </c>
      <c r="W982">
        <f t="shared" si="334"/>
        <v>0</v>
      </c>
      <c r="X982">
        <f t="shared" si="335"/>
        <v>0</v>
      </c>
      <c r="Y982">
        <f t="shared" si="336"/>
        <v>0.8571428571428571</v>
      </c>
      <c r="Z982">
        <f t="shared" si="337"/>
        <v>0</v>
      </c>
      <c r="AA982">
        <f t="shared" si="338"/>
        <v>0</v>
      </c>
      <c r="AB982">
        <f t="shared" si="339"/>
        <v>1</v>
      </c>
      <c r="AC982">
        <f t="shared" si="340"/>
        <v>0</v>
      </c>
      <c r="AD982">
        <f t="shared" si="341"/>
        <v>0</v>
      </c>
      <c r="AE982">
        <f t="shared" si="342"/>
        <v>0.30166666666666669</v>
      </c>
      <c r="AF982">
        <f t="shared" si="343"/>
        <v>1</v>
      </c>
      <c r="AG982">
        <f t="shared" si="344"/>
        <v>0</v>
      </c>
      <c r="AH982">
        <f t="shared" si="345"/>
        <v>3.6529680365296802E-3</v>
      </c>
      <c r="AI982">
        <f t="shared" si="346"/>
        <v>0.46563467492260063</v>
      </c>
      <c r="AJ982">
        <f t="shared" si="347"/>
        <v>0</v>
      </c>
      <c r="AK982">
        <f t="shared" si="348"/>
        <v>0.53042596348884374</v>
      </c>
      <c r="AM982">
        <v>139</v>
      </c>
      <c r="AN982">
        <v>419.93957703927492</v>
      </c>
      <c r="AO982">
        <v>0</v>
      </c>
      <c r="AP982">
        <v>0</v>
      </c>
      <c r="AQ982">
        <v>0</v>
      </c>
      <c r="AT982">
        <f t="shared" si="349"/>
        <v>0.29577464788732394</v>
      </c>
      <c r="AU982">
        <f t="shared" si="350"/>
        <v>0.17744067877603681</v>
      </c>
      <c r="AV982">
        <f t="shared" si="351"/>
        <v>0</v>
      </c>
      <c r="AW982">
        <f t="shared" si="352"/>
        <v>0</v>
      </c>
      <c r="AX982">
        <f t="shared" si="353"/>
        <v>0</v>
      </c>
    </row>
    <row r="983" spans="2:50" ht="15">
      <c r="B983" s="52">
        <v>1</v>
      </c>
      <c r="C983" s="56">
        <v>0</v>
      </c>
      <c r="D983" s="56">
        <v>0</v>
      </c>
      <c r="E983" s="56">
        <v>0</v>
      </c>
      <c r="F983" s="52">
        <v>6</v>
      </c>
      <c r="G983" s="58">
        <v>0</v>
      </c>
      <c r="H983" s="58">
        <v>0</v>
      </c>
      <c r="I983" s="52">
        <v>4</v>
      </c>
      <c r="J983" s="53">
        <v>0</v>
      </c>
      <c r="K983" s="53">
        <v>0</v>
      </c>
      <c r="L983" s="52">
        <v>33.1</v>
      </c>
      <c r="M983" s="52">
        <v>6</v>
      </c>
      <c r="N983" s="56">
        <v>0</v>
      </c>
      <c r="O983" s="52">
        <v>0</v>
      </c>
      <c r="P983" s="54">
        <v>21.8688295</v>
      </c>
      <c r="Q983" s="54">
        <v>0</v>
      </c>
      <c r="R983" s="55">
        <v>2.1378497000000003</v>
      </c>
      <c r="U983">
        <f t="shared" si="332"/>
        <v>0.16666666666666666</v>
      </c>
      <c r="V983">
        <f t="shared" si="333"/>
        <v>0</v>
      </c>
      <c r="W983">
        <f t="shared" si="334"/>
        <v>0</v>
      </c>
      <c r="X983">
        <f t="shared" si="335"/>
        <v>0</v>
      </c>
      <c r="Y983">
        <f t="shared" si="336"/>
        <v>0.8571428571428571</v>
      </c>
      <c r="Z983">
        <f t="shared" si="337"/>
        <v>0</v>
      </c>
      <c r="AA983">
        <f t="shared" si="338"/>
        <v>0</v>
      </c>
      <c r="AB983">
        <f t="shared" si="339"/>
        <v>1</v>
      </c>
      <c r="AC983">
        <f t="shared" si="340"/>
        <v>0</v>
      </c>
      <c r="AD983">
        <f t="shared" si="341"/>
        <v>0</v>
      </c>
      <c r="AE983">
        <f t="shared" si="342"/>
        <v>0.30166666666666669</v>
      </c>
      <c r="AF983">
        <f t="shared" si="343"/>
        <v>1</v>
      </c>
      <c r="AG983">
        <f t="shared" si="344"/>
        <v>0</v>
      </c>
      <c r="AH983">
        <f t="shared" si="345"/>
        <v>0</v>
      </c>
      <c r="AI983">
        <f t="shared" si="346"/>
        <v>8.4829721362229105E-2</v>
      </c>
      <c r="AJ983">
        <f t="shared" si="347"/>
        <v>0</v>
      </c>
      <c r="AK983">
        <f t="shared" si="348"/>
        <v>0.22109533468559839</v>
      </c>
      <c r="AM983">
        <v>139</v>
      </c>
      <c r="AN983">
        <v>419.93957703927492</v>
      </c>
      <c r="AO983">
        <v>0</v>
      </c>
      <c r="AP983">
        <v>0</v>
      </c>
      <c r="AQ983">
        <v>0</v>
      </c>
      <c r="AT983">
        <f t="shared" si="349"/>
        <v>0.29577464788732394</v>
      </c>
      <c r="AU983">
        <f t="shared" si="350"/>
        <v>0.17744067877603681</v>
      </c>
      <c r="AV983">
        <f t="shared" si="351"/>
        <v>0</v>
      </c>
      <c r="AW983">
        <f t="shared" si="352"/>
        <v>0</v>
      </c>
      <c r="AX983">
        <f t="shared" si="353"/>
        <v>0</v>
      </c>
    </row>
    <row r="984" spans="2:50" ht="15">
      <c r="B984" s="52">
        <v>1</v>
      </c>
      <c r="C984" s="56">
        <v>0</v>
      </c>
      <c r="D984" s="56">
        <v>0</v>
      </c>
      <c r="E984" s="56">
        <v>0</v>
      </c>
      <c r="F984" s="52">
        <v>6</v>
      </c>
      <c r="G984" s="58">
        <v>0</v>
      </c>
      <c r="H984" s="58">
        <v>0</v>
      </c>
      <c r="I984" s="52">
        <v>4</v>
      </c>
      <c r="J984" s="53">
        <v>0</v>
      </c>
      <c r="K984" s="53">
        <v>0</v>
      </c>
      <c r="L984" s="52">
        <v>33.1</v>
      </c>
      <c r="M984" s="52">
        <v>6</v>
      </c>
      <c r="N984" s="56">
        <v>0</v>
      </c>
      <c r="O984" s="52">
        <v>7</v>
      </c>
      <c r="P984" s="54">
        <v>67.077486000000007</v>
      </c>
      <c r="Q984" s="54">
        <v>0</v>
      </c>
      <c r="R984" s="55">
        <v>4.30511935</v>
      </c>
      <c r="U984">
        <f t="shared" si="332"/>
        <v>0.16666666666666666</v>
      </c>
      <c r="V984">
        <f t="shared" si="333"/>
        <v>0</v>
      </c>
      <c r="W984">
        <f t="shared" si="334"/>
        <v>0</v>
      </c>
      <c r="X984">
        <f t="shared" si="335"/>
        <v>0</v>
      </c>
      <c r="Y984">
        <f t="shared" si="336"/>
        <v>0.8571428571428571</v>
      </c>
      <c r="Z984">
        <f t="shared" si="337"/>
        <v>0</v>
      </c>
      <c r="AA984">
        <f t="shared" si="338"/>
        <v>0</v>
      </c>
      <c r="AB984">
        <f t="shared" si="339"/>
        <v>1</v>
      </c>
      <c r="AC984">
        <f t="shared" si="340"/>
        <v>0</v>
      </c>
      <c r="AD984">
        <f t="shared" si="341"/>
        <v>0</v>
      </c>
      <c r="AE984">
        <f t="shared" si="342"/>
        <v>0.30166666666666669</v>
      </c>
      <c r="AF984">
        <f t="shared" si="343"/>
        <v>1</v>
      </c>
      <c r="AG984">
        <f t="shared" si="344"/>
        <v>0</v>
      </c>
      <c r="AH984">
        <f t="shared" si="345"/>
        <v>9.1324200913242006E-4</v>
      </c>
      <c r="AI984">
        <f t="shared" si="346"/>
        <v>0.37027863777089792</v>
      </c>
      <c r="AJ984">
        <f t="shared" si="347"/>
        <v>0</v>
      </c>
      <c r="AK984">
        <f t="shared" si="348"/>
        <v>0.4452332657200811</v>
      </c>
      <c r="AM984">
        <v>139</v>
      </c>
      <c r="AN984">
        <v>419.93957703927492</v>
      </c>
      <c r="AO984">
        <v>0</v>
      </c>
      <c r="AP984">
        <v>0</v>
      </c>
      <c r="AQ984">
        <v>0</v>
      </c>
      <c r="AT984">
        <f t="shared" si="349"/>
        <v>0.29577464788732394</v>
      </c>
      <c r="AU984">
        <f t="shared" si="350"/>
        <v>0.17744067877603681</v>
      </c>
      <c r="AV984">
        <f t="shared" si="351"/>
        <v>0</v>
      </c>
      <c r="AW984">
        <f t="shared" si="352"/>
        <v>0</v>
      </c>
      <c r="AX984">
        <f t="shared" si="353"/>
        <v>0</v>
      </c>
    </row>
    <row r="985" spans="2:50" ht="15">
      <c r="B985" s="52">
        <v>1</v>
      </c>
      <c r="C985" s="56">
        <v>0</v>
      </c>
      <c r="D985" s="56">
        <v>0</v>
      </c>
      <c r="E985" s="56">
        <v>0</v>
      </c>
      <c r="F985" s="52">
        <v>6</v>
      </c>
      <c r="G985" s="58">
        <v>0</v>
      </c>
      <c r="H985" s="58">
        <v>0</v>
      </c>
      <c r="I985" s="52">
        <v>4</v>
      </c>
      <c r="J985" s="53">
        <v>0</v>
      </c>
      <c r="K985" s="53">
        <v>0</v>
      </c>
      <c r="L985" s="52">
        <v>33.1</v>
      </c>
      <c r="M985" s="52">
        <v>6</v>
      </c>
      <c r="N985" s="56">
        <v>0</v>
      </c>
      <c r="O985" s="52">
        <v>14</v>
      </c>
      <c r="P985" s="54">
        <v>76.589936500000007</v>
      </c>
      <c r="Q985" s="54">
        <v>0</v>
      </c>
      <c r="R985" s="55">
        <v>5.2269444499999995</v>
      </c>
      <c r="U985">
        <f t="shared" si="332"/>
        <v>0.16666666666666666</v>
      </c>
      <c r="V985">
        <f t="shared" si="333"/>
        <v>0</v>
      </c>
      <c r="W985">
        <f t="shared" si="334"/>
        <v>0</v>
      </c>
      <c r="X985">
        <f t="shared" si="335"/>
        <v>0</v>
      </c>
      <c r="Y985">
        <f t="shared" si="336"/>
        <v>0.8571428571428571</v>
      </c>
      <c r="Z985">
        <f t="shared" si="337"/>
        <v>0</v>
      </c>
      <c r="AA985">
        <f t="shared" si="338"/>
        <v>0</v>
      </c>
      <c r="AB985">
        <f t="shared" si="339"/>
        <v>1</v>
      </c>
      <c r="AC985">
        <f t="shared" si="340"/>
        <v>0</v>
      </c>
      <c r="AD985">
        <f t="shared" si="341"/>
        <v>0</v>
      </c>
      <c r="AE985">
        <f t="shared" si="342"/>
        <v>0.30166666666666669</v>
      </c>
      <c r="AF985">
        <f t="shared" si="343"/>
        <v>1</v>
      </c>
      <c r="AG985">
        <f t="shared" si="344"/>
        <v>0</v>
      </c>
      <c r="AH985">
        <f t="shared" si="345"/>
        <v>1.8264840182648401E-3</v>
      </c>
      <c r="AI985">
        <f t="shared" si="346"/>
        <v>0.43034055727554188</v>
      </c>
      <c r="AJ985">
        <f t="shared" si="347"/>
        <v>0</v>
      </c>
      <c r="AK985">
        <f t="shared" si="348"/>
        <v>0.54056795131845836</v>
      </c>
      <c r="AM985">
        <v>139</v>
      </c>
      <c r="AN985">
        <v>419.93957703927492</v>
      </c>
      <c r="AO985">
        <v>0</v>
      </c>
      <c r="AP985">
        <v>0</v>
      </c>
      <c r="AQ985">
        <v>0</v>
      </c>
      <c r="AT985">
        <f t="shared" si="349"/>
        <v>0.29577464788732394</v>
      </c>
      <c r="AU985">
        <f t="shared" si="350"/>
        <v>0.17744067877603681</v>
      </c>
      <c r="AV985">
        <f t="shared" si="351"/>
        <v>0</v>
      </c>
      <c r="AW985">
        <f t="shared" si="352"/>
        <v>0</v>
      </c>
      <c r="AX985">
        <f t="shared" si="353"/>
        <v>0</v>
      </c>
    </row>
    <row r="986" spans="2:50" ht="15">
      <c r="B986" s="52">
        <v>1</v>
      </c>
      <c r="C986" s="56">
        <v>0</v>
      </c>
      <c r="D986" s="56">
        <v>0</v>
      </c>
      <c r="E986" s="56">
        <v>0</v>
      </c>
      <c r="F986" s="52">
        <v>6</v>
      </c>
      <c r="G986" s="58">
        <v>0</v>
      </c>
      <c r="H986" s="58">
        <v>0</v>
      </c>
      <c r="I986" s="52">
        <v>4</v>
      </c>
      <c r="J986" s="53">
        <v>0</v>
      </c>
      <c r="K986" s="53">
        <v>0</v>
      </c>
      <c r="L986" s="52">
        <v>33.1</v>
      </c>
      <c r="M986" s="52">
        <v>6</v>
      </c>
      <c r="N986" s="56">
        <v>0</v>
      </c>
      <c r="O986" s="52">
        <v>28</v>
      </c>
      <c r="P986" s="54">
        <v>83.0623255</v>
      </c>
      <c r="Q986" s="54">
        <v>0</v>
      </c>
      <c r="R986" s="55">
        <v>5.2661710500000005</v>
      </c>
      <c r="U986">
        <f t="shared" si="332"/>
        <v>0.16666666666666666</v>
      </c>
      <c r="V986">
        <f t="shared" si="333"/>
        <v>0</v>
      </c>
      <c r="W986">
        <f t="shared" si="334"/>
        <v>0</v>
      </c>
      <c r="X986">
        <f t="shared" si="335"/>
        <v>0</v>
      </c>
      <c r="Y986">
        <f t="shared" si="336"/>
        <v>0.8571428571428571</v>
      </c>
      <c r="Z986">
        <f t="shared" si="337"/>
        <v>0</v>
      </c>
      <c r="AA986">
        <f t="shared" si="338"/>
        <v>0</v>
      </c>
      <c r="AB986">
        <f t="shared" si="339"/>
        <v>1</v>
      </c>
      <c r="AC986">
        <f t="shared" si="340"/>
        <v>0</v>
      </c>
      <c r="AD986">
        <f t="shared" si="341"/>
        <v>0</v>
      </c>
      <c r="AE986">
        <f t="shared" si="342"/>
        <v>0.30166666666666669</v>
      </c>
      <c r="AF986">
        <f t="shared" si="343"/>
        <v>1</v>
      </c>
      <c r="AG986">
        <f t="shared" si="344"/>
        <v>0</v>
      </c>
      <c r="AH986">
        <f t="shared" si="345"/>
        <v>3.6529680365296802E-3</v>
      </c>
      <c r="AI986">
        <f t="shared" si="346"/>
        <v>0.47120743034055729</v>
      </c>
      <c r="AJ986">
        <f t="shared" si="347"/>
        <v>0</v>
      </c>
      <c r="AK986">
        <f t="shared" si="348"/>
        <v>0.54462474645030434</v>
      </c>
      <c r="AM986">
        <v>139</v>
      </c>
      <c r="AN986">
        <v>419.93957703927492</v>
      </c>
      <c r="AO986">
        <v>0</v>
      </c>
      <c r="AP986">
        <v>0</v>
      </c>
      <c r="AQ986">
        <v>0</v>
      </c>
      <c r="AT986">
        <f t="shared" si="349"/>
        <v>0.29577464788732394</v>
      </c>
      <c r="AU986">
        <f t="shared" si="350"/>
        <v>0.17744067877603681</v>
      </c>
      <c r="AV986">
        <f t="shared" si="351"/>
        <v>0</v>
      </c>
      <c r="AW986">
        <f t="shared" si="352"/>
        <v>0</v>
      </c>
      <c r="AX986">
        <f t="shared" si="353"/>
        <v>0</v>
      </c>
    </row>
    <row r="987" spans="2:50" ht="15">
      <c r="B987" s="52">
        <v>1</v>
      </c>
      <c r="C987" s="56">
        <v>0</v>
      </c>
      <c r="D987" s="56">
        <v>0</v>
      </c>
      <c r="E987" s="56">
        <v>0</v>
      </c>
      <c r="F987" s="52">
        <v>6</v>
      </c>
      <c r="G987" s="58">
        <v>0</v>
      </c>
      <c r="H987" s="58">
        <v>0</v>
      </c>
      <c r="I987" s="52">
        <v>4</v>
      </c>
      <c r="J987" s="53">
        <v>0</v>
      </c>
      <c r="K987" s="53">
        <v>0</v>
      </c>
      <c r="L987" s="52">
        <v>33.1</v>
      </c>
      <c r="M987" s="52">
        <v>6</v>
      </c>
      <c r="N987" s="56">
        <v>0</v>
      </c>
      <c r="O987" s="52">
        <v>0</v>
      </c>
      <c r="P987" s="54">
        <v>28.733484499999999</v>
      </c>
      <c r="Q987" s="54">
        <v>0</v>
      </c>
      <c r="R987" s="55">
        <v>2.5399223499999999</v>
      </c>
      <c r="U987">
        <f t="shared" si="332"/>
        <v>0.16666666666666666</v>
      </c>
      <c r="V987">
        <f t="shared" si="333"/>
        <v>0</v>
      </c>
      <c r="W987">
        <f t="shared" si="334"/>
        <v>0</v>
      </c>
      <c r="X987">
        <f t="shared" si="335"/>
        <v>0</v>
      </c>
      <c r="Y987">
        <f t="shared" si="336"/>
        <v>0.8571428571428571</v>
      </c>
      <c r="Z987">
        <f t="shared" si="337"/>
        <v>0</v>
      </c>
      <c r="AA987">
        <f t="shared" si="338"/>
        <v>0</v>
      </c>
      <c r="AB987">
        <f t="shared" si="339"/>
        <v>1</v>
      </c>
      <c r="AC987">
        <f t="shared" si="340"/>
        <v>0</v>
      </c>
      <c r="AD987">
        <f t="shared" si="341"/>
        <v>0</v>
      </c>
      <c r="AE987">
        <f t="shared" si="342"/>
        <v>0.30166666666666669</v>
      </c>
      <c r="AF987">
        <f t="shared" si="343"/>
        <v>1</v>
      </c>
      <c r="AG987">
        <f t="shared" si="344"/>
        <v>0</v>
      </c>
      <c r="AH987">
        <f t="shared" si="345"/>
        <v>0</v>
      </c>
      <c r="AI987">
        <f t="shared" si="346"/>
        <v>0.1281733746130031</v>
      </c>
      <c r="AJ987">
        <f t="shared" si="347"/>
        <v>0</v>
      </c>
      <c r="AK987">
        <f t="shared" si="348"/>
        <v>0.26267748478701824</v>
      </c>
      <c r="AM987">
        <v>139</v>
      </c>
      <c r="AN987">
        <v>419.93957703927492</v>
      </c>
      <c r="AO987">
        <v>0</v>
      </c>
      <c r="AP987">
        <v>0</v>
      </c>
      <c r="AQ987">
        <v>0</v>
      </c>
      <c r="AT987">
        <f t="shared" si="349"/>
        <v>0.29577464788732394</v>
      </c>
      <c r="AU987">
        <f t="shared" si="350"/>
        <v>0.17744067877603681</v>
      </c>
      <c r="AV987">
        <f t="shared" si="351"/>
        <v>0</v>
      </c>
      <c r="AW987">
        <f t="shared" si="352"/>
        <v>0</v>
      </c>
      <c r="AX987">
        <f t="shared" si="353"/>
        <v>0</v>
      </c>
    </row>
    <row r="988" spans="2:50" ht="15">
      <c r="B988" s="52">
        <v>1</v>
      </c>
      <c r="C988" s="56">
        <v>0</v>
      </c>
      <c r="D988" s="56">
        <v>0</v>
      </c>
      <c r="E988" s="56">
        <v>0</v>
      </c>
      <c r="F988" s="52">
        <v>6</v>
      </c>
      <c r="G988" s="58">
        <v>0</v>
      </c>
      <c r="H988" s="58">
        <v>0</v>
      </c>
      <c r="I988" s="52">
        <v>4</v>
      </c>
      <c r="J988" s="53">
        <v>0</v>
      </c>
      <c r="K988" s="53">
        <v>0</v>
      </c>
      <c r="L988" s="52">
        <v>33.1</v>
      </c>
      <c r="M988" s="52">
        <v>6</v>
      </c>
      <c r="N988" s="56">
        <v>0</v>
      </c>
      <c r="O988" s="52">
        <v>7</v>
      </c>
      <c r="P988" s="54">
        <v>66.685220000000001</v>
      </c>
      <c r="Q988" s="54">
        <v>0</v>
      </c>
      <c r="R988" s="55">
        <v>4.6777720500000006</v>
      </c>
      <c r="U988">
        <f t="shared" si="332"/>
        <v>0.16666666666666666</v>
      </c>
      <c r="V988">
        <f t="shared" si="333"/>
        <v>0</v>
      </c>
      <c r="W988">
        <f t="shared" si="334"/>
        <v>0</v>
      </c>
      <c r="X988">
        <f t="shared" si="335"/>
        <v>0</v>
      </c>
      <c r="Y988">
        <f t="shared" si="336"/>
        <v>0.8571428571428571</v>
      </c>
      <c r="Z988">
        <f t="shared" si="337"/>
        <v>0</v>
      </c>
      <c r="AA988">
        <f t="shared" si="338"/>
        <v>0</v>
      </c>
      <c r="AB988">
        <f t="shared" si="339"/>
        <v>1</v>
      </c>
      <c r="AC988">
        <f t="shared" si="340"/>
        <v>0</v>
      </c>
      <c r="AD988">
        <f t="shared" si="341"/>
        <v>0</v>
      </c>
      <c r="AE988">
        <f t="shared" si="342"/>
        <v>0.30166666666666669</v>
      </c>
      <c r="AF988">
        <f t="shared" si="343"/>
        <v>1</v>
      </c>
      <c r="AG988">
        <f t="shared" si="344"/>
        <v>0</v>
      </c>
      <c r="AH988">
        <f t="shared" si="345"/>
        <v>9.1324200913242006E-4</v>
      </c>
      <c r="AI988">
        <f t="shared" si="346"/>
        <v>0.36780185758513934</v>
      </c>
      <c r="AJ988">
        <f t="shared" si="347"/>
        <v>0</v>
      </c>
      <c r="AK988">
        <f t="shared" si="348"/>
        <v>0.48377281947261669</v>
      </c>
      <c r="AM988">
        <v>139</v>
      </c>
      <c r="AN988">
        <v>419.93957703927492</v>
      </c>
      <c r="AO988">
        <v>0</v>
      </c>
      <c r="AP988">
        <v>0</v>
      </c>
      <c r="AQ988">
        <v>0</v>
      </c>
      <c r="AT988">
        <f t="shared" si="349"/>
        <v>0.29577464788732394</v>
      </c>
      <c r="AU988">
        <f t="shared" si="350"/>
        <v>0.17744067877603681</v>
      </c>
      <c r="AV988">
        <f t="shared" si="351"/>
        <v>0</v>
      </c>
      <c r="AW988">
        <f t="shared" si="352"/>
        <v>0</v>
      </c>
      <c r="AX988">
        <f t="shared" si="353"/>
        <v>0</v>
      </c>
    </row>
    <row r="989" spans="2:50" ht="15">
      <c r="B989" s="52">
        <v>1</v>
      </c>
      <c r="C989" s="56">
        <v>0</v>
      </c>
      <c r="D989" s="56">
        <v>0</v>
      </c>
      <c r="E989" s="56">
        <v>0</v>
      </c>
      <c r="F989" s="52">
        <v>6</v>
      </c>
      <c r="G989" s="58">
        <v>0</v>
      </c>
      <c r="H989" s="58">
        <v>0</v>
      </c>
      <c r="I989" s="52">
        <v>4</v>
      </c>
      <c r="J989" s="53">
        <v>0</v>
      </c>
      <c r="K989" s="53">
        <v>0</v>
      </c>
      <c r="L989" s="52">
        <v>33.1</v>
      </c>
      <c r="M989" s="52">
        <v>6</v>
      </c>
      <c r="N989" s="56">
        <v>0</v>
      </c>
      <c r="O989" s="52">
        <v>14</v>
      </c>
      <c r="P989" s="54">
        <v>78.060934000000003</v>
      </c>
      <c r="Q989" s="54">
        <v>0</v>
      </c>
      <c r="R989" s="55">
        <v>4.9621649000000003</v>
      </c>
      <c r="U989">
        <f t="shared" si="332"/>
        <v>0.16666666666666666</v>
      </c>
      <c r="V989">
        <f t="shared" si="333"/>
        <v>0</v>
      </c>
      <c r="W989">
        <f t="shared" si="334"/>
        <v>0</v>
      </c>
      <c r="X989">
        <f t="shared" si="335"/>
        <v>0</v>
      </c>
      <c r="Y989">
        <f t="shared" si="336"/>
        <v>0.8571428571428571</v>
      </c>
      <c r="Z989">
        <f t="shared" si="337"/>
        <v>0</v>
      </c>
      <c r="AA989">
        <f t="shared" si="338"/>
        <v>0</v>
      </c>
      <c r="AB989">
        <f t="shared" si="339"/>
        <v>1</v>
      </c>
      <c r="AC989">
        <f t="shared" si="340"/>
        <v>0</v>
      </c>
      <c r="AD989">
        <f t="shared" si="341"/>
        <v>0</v>
      </c>
      <c r="AE989">
        <f t="shared" si="342"/>
        <v>0.30166666666666669</v>
      </c>
      <c r="AF989">
        <f t="shared" si="343"/>
        <v>1</v>
      </c>
      <c r="AG989">
        <f t="shared" si="344"/>
        <v>0</v>
      </c>
      <c r="AH989">
        <f t="shared" si="345"/>
        <v>1.8264840182648401E-3</v>
      </c>
      <c r="AI989">
        <f t="shared" si="346"/>
        <v>0.43962848297213625</v>
      </c>
      <c r="AJ989">
        <f t="shared" si="347"/>
        <v>0</v>
      </c>
      <c r="AK989">
        <f t="shared" si="348"/>
        <v>0.51318458417849899</v>
      </c>
      <c r="AM989">
        <v>139</v>
      </c>
      <c r="AN989">
        <v>419.93957703927492</v>
      </c>
      <c r="AO989">
        <v>0</v>
      </c>
      <c r="AP989">
        <v>0</v>
      </c>
      <c r="AQ989">
        <v>0</v>
      </c>
      <c r="AT989">
        <f t="shared" si="349"/>
        <v>0.29577464788732394</v>
      </c>
      <c r="AU989">
        <f t="shared" si="350"/>
        <v>0.17744067877603681</v>
      </c>
      <c r="AV989">
        <f t="shared" si="351"/>
        <v>0</v>
      </c>
      <c r="AW989">
        <f t="shared" si="352"/>
        <v>0</v>
      </c>
      <c r="AX989">
        <f t="shared" si="353"/>
        <v>0</v>
      </c>
    </row>
    <row r="990" spans="2:50" ht="15">
      <c r="B990" s="52">
        <v>1</v>
      </c>
      <c r="C990" s="56">
        <v>0</v>
      </c>
      <c r="D990" s="56">
        <v>0</v>
      </c>
      <c r="E990" s="56">
        <v>0</v>
      </c>
      <c r="F990" s="52">
        <v>6</v>
      </c>
      <c r="G990" s="58">
        <v>0</v>
      </c>
      <c r="H990" s="58">
        <v>0</v>
      </c>
      <c r="I990" s="52">
        <v>4</v>
      </c>
      <c r="J990" s="53">
        <v>0</v>
      </c>
      <c r="K990" s="53">
        <v>0</v>
      </c>
      <c r="L990" s="52">
        <v>33.1</v>
      </c>
      <c r="M990" s="52">
        <v>6</v>
      </c>
      <c r="N990" s="56">
        <v>0</v>
      </c>
      <c r="O990" s="52">
        <v>28</v>
      </c>
      <c r="P990" s="54">
        <v>83.650724499999995</v>
      </c>
      <c r="Q990" s="54">
        <v>0</v>
      </c>
      <c r="R990" s="55">
        <v>5.1190713000000008</v>
      </c>
      <c r="U990">
        <f t="shared" si="332"/>
        <v>0.16666666666666666</v>
      </c>
      <c r="V990">
        <f t="shared" si="333"/>
        <v>0</v>
      </c>
      <c r="W990">
        <f t="shared" si="334"/>
        <v>0</v>
      </c>
      <c r="X990">
        <f t="shared" si="335"/>
        <v>0</v>
      </c>
      <c r="Y990">
        <f t="shared" si="336"/>
        <v>0.8571428571428571</v>
      </c>
      <c r="Z990">
        <f t="shared" si="337"/>
        <v>0</v>
      </c>
      <c r="AA990">
        <f t="shared" si="338"/>
        <v>0</v>
      </c>
      <c r="AB990">
        <f t="shared" si="339"/>
        <v>1</v>
      </c>
      <c r="AC990">
        <f t="shared" si="340"/>
        <v>0</v>
      </c>
      <c r="AD990">
        <f t="shared" si="341"/>
        <v>0</v>
      </c>
      <c r="AE990">
        <f t="shared" si="342"/>
        <v>0.30166666666666669</v>
      </c>
      <c r="AF990">
        <f t="shared" si="343"/>
        <v>1</v>
      </c>
      <c r="AG990">
        <f t="shared" si="344"/>
        <v>0</v>
      </c>
      <c r="AH990">
        <f t="shared" si="345"/>
        <v>3.6529680365296802E-3</v>
      </c>
      <c r="AI990">
        <f t="shared" si="346"/>
        <v>0.47492260061919506</v>
      </c>
      <c r="AJ990">
        <f t="shared" si="347"/>
        <v>0</v>
      </c>
      <c r="AK990">
        <f t="shared" si="348"/>
        <v>0.52941176470588236</v>
      </c>
      <c r="AM990">
        <v>139</v>
      </c>
      <c r="AN990">
        <v>419.93957703927492</v>
      </c>
      <c r="AO990">
        <v>0</v>
      </c>
      <c r="AP990">
        <v>0</v>
      </c>
      <c r="AQ990">
        <v>0</v>
      </c>
      <c r="AT990">
        <f t="shared" si="349"/>
        <v>0.29577464788732394</v>
      </c>
      <c r="AU990">
        <f t="shared" si="350"/>
        <v>0.17744067877603681</v>
      </c>
      <c r="AV990">
        <f t="shared" si="351"/>
        <v>0</v>
      </c>
      <c r="AW990">
        <f t="shared" si="352"/>
        <v>0</v>
      </c>
      <c r="AX990">
        <f t="shared" si="353"/>
        <v>0</v>
      </c>
    </row>
    <row r="991" spans="2:50" ht="15">
      <c r="B991" s="52">
        <v>1</v>
      </c>
      <c r="C991" s="56">
        <v>0</v>
      </c>
      <c r="D991" s="52">
        <v>3</v>
      </c>
      <c r="E991" s="56">
        <v>0</v>
      </c>
      <c r="F991" s="52">
        <v>6</v>
      </c>
      <c r="G991" s="58">
        <v>0</v>
      </c>
      <c r="H991" s="58">
        <v>0</v>
      </c>
      <c r="I991" s="52">
        <v>4</v>
      </c>
      <c r="J991" s="53">
        <v>0</v>
      </c>
      <c r="K991" s="53">
        <v>0</v>
      </c>
      <c r="L991" s="52">
        <v>34.5</v>
      </c>
      <c r="M991" s="52">
        <v>6</v>
      </c>
      <c r="N991" s="56">
        <v>0</v>
      </c>
      <c r="O991" s="52">
        <v>0</v>
      </c>
      <c r="P991" s="54">
        <v>38.834333999999998</v>
      </c>
      <c r="Q991" s="54">
        <v>0</v>
      </c>
      <c r="R991" s="55">
        <v>3.3636809499999996</v>
      </c>
      <c r="U991">
        <f t="shared" si="332"/>
        <v>0.16666666666666666</v>
      </c>
      <c r="V991">
        <f t="shared" si="333"/>
        <v>0</v>
      </c>
      <c r="W991">
        <f t="shared" si="334"/>
        <v>0.75</v>
      </c>
      <c r="X991">
        <f t="shared" si="335"/>
        <v>0</v>
      </c>
      <c r="Y991">
        <f t="shared" si="336"/>
        <v>0.8571428571428571</v>
      </c>
      <c r="Z991">
        <f t="shared" si="337"/>
        <v>0</v>
      </c>
      <c r="AA991">
        <f t="shared" si="338"/>
        <v>0</v>
      </c>
      <c r="AB991">
        <f t="shared" si="339"/>
        <v>1</v>
      </c>
      <c r="AC991">
        <f t="shared" si="340"/>
        <v>0</v>
      </c>
      <c r="AD991">
        <f t="shared" si="341"/>
        <v>0</v>
      </c>
      <c r="AE991">
        <f t="shared" si="342"/>
        <v>0.32500000000000001</v>
      </c>
      <c r="AF991">
        <f t="shared" si="343"/>
        <v>1</v>
      </c>
      <c r="AG991">
        <f t="shared" si="344"/>
        <v>0</v>
      </c>
      <c r="AH991">
        <f t="shared" si="345"/>
        <v>0</v>
      </c>
      <c r="AI991">
        <f t="shared" si="346"/>
        <v>0.19195046439628483</v>
      </c>
      <c r="AJ991">
        <f t="shared" si="347"/>
        <v>0</v>
      </c>
      <c r="AK991">
        <f t="shared" si="348"/>
        <v>0.34787018255578089</v>
      </c>
      <c r="AM991">
        <v>145</v>
      </c>
      <c r="AN991">
        <v>420.28985507246381</v>
      </c>
      <c r="AO991">
        <v>0</v>
      </c>
      <c r="AP991">
        <v>0</v>
      </c>
      <c r="AQ991">
        <v>52.536231884057976</v>
      </c>
      <c r="AT991">
        <f t="shared" si="349"/>
        <v>0.3380281690140845</v>
      </c>
      <c r="AU991">
        <f t="shared" si="350"/>
        <v>0.17781004049820437</v>
      </c>
      <c r="AV991">
        <f t="shared" si="351"/>
        <v>0</v>
      </c>
      <c r="AW991">
        <f t="shared" si="352"/>
        <v>0</v>
      </c>
      <c r="AX991">
        <f t="shared" si="353"/>
        <v>0.12508626639061424</v>
      </c>
    </row>
    <row r="992" spans="2:50" ht="15">
      <c r="B992" s="52">
        <v>1</v>
      </c>
      <c r="C992" s="56">
        <v>0</v>
      </c>
      <c r="D992" s="52">
        <v>3</v>
      </c>
      <c r="E992" s="56">
        <v>0</v>
      </c>
      <c r="F992" s="52">
        <v>6</v>
      </c>
      <c r="G992" s="58">
        <v>0</v>
      </c>
      <c r="H992" s="58">
        <v>0</v>
      </c>
      <c r="I992" s="52">
        <v>4</v>
      </c>
      <c r="J992" s="53">
        <v>0</v>
      </c>
      <c r="K992" s="53">
        <v>0</v>
      </c>
      <c r="L992" s="52">
        <v>34.5</v>
      </c>
      <c r="M992" s="52">
        <v>6</v>
      </c>
      <c r="N992" s="56">
        <v>0</v>
      </c>
      <c r="O992" s="52">
        <v>7</v>
      </c>
      <c r="P992" s="54">
        <v>71.196279000000004</v>
      </c>
      <c r="Q992" s="54">
        <v>0</v>
      </c>
      <c r="R992" s="55">
        <v>5.2073311499999999</v>
      </c>
      <c r="U992">
        <f t="shared" si="332"/>
        <v>0.16666666666666666</v>
      </c>
      <c r="V992">
        <f t="shared" si="333"/>
        <v>0</v>
      </c>
      <c r="W992">
        <f t="shared" si="334"/>
        <v>0.75</v>
      </c>
      <c r="X992">
        <f t="shared" si="335"/>
        <v>0</v>
      </c>
      <c r="Y992">
        <f t="shared" si="336"/>
        <v>0.8571428571428571</v>
      </c>
      <c r="Z992">
        <f t="shared" si="337"/>
        <v>0</v>
      </c>
      <c r="AA992">
        <f t="shared" si="338"/>
        <v>0</v>
      </c>
      <c r="AB992">
        <f t="shared" si="339"/>
        <v>1</v>
      </c>
      <c r="AC992">
        <f t="shared" si="340"/>
        <v>0</v>
      </c>
      <c r="AD992">
        <f t="shared" si="341"/>
        <v>0</v>
      </c>
      <c r="AE992">
        <f t="shared" si="342"/>
        <v>0.32500000000000001</v>
      </c>
      <c r="AF992">
        <f t="shared" si="343"/>
        <v>1</v>
      </c>
      <c r="AG992">
        <f t="shared" si="344"/>
        <v>0</v>
      </c>
      <c r="AH992">
        <f t="shared" si="345"/>
        <v>9.1324200913242006E-4</v>
      </c>
      <c r="AI992">
        <f t="shared" si="346"/>
        <v>0.39628482972136225</v>
      </c>
      <c r="AJ992">
        <f t="shared" si="347"/>
        <v>0</v>
      </c>
      <c r="AK992">
        <f t="shared" si="348"/>
        <v>0.53853955375253548</v>
      </c>
      <c r="AM992">
        <v>145</v>
      </c>
      <c r="AN992">
        <v>420.28985507246381</v>
      </c>
      <c r="AO992">
        <v>0</v>
      </c>
      <c r="AP992">
        <v>0</v>
      </c>
      <c r="AQ992">
        <v>52.536231884057976</v>
      </c>
      <c r="AT992">
        <f t="shared" si="349"/>
        <v>0.3380281690140845</v>
      </c>
      <c r="AU992">
        <f t="shared" si="350"/>
        <v>0.17781004049820437</v>
      </c>
      <c r="AV992">
        <f t="shared" si="351"/>
        <v>0</v>
      </c>
      <c r="AW992">
        <f t="shared" si="352"/>
        <v>0</v>
      </c>
      <c r="AX992">
        <f t="shared" si="353"/>
        <v>0.12508626639061424</v>
      </c>
    </row>
    <row r="993" spans="2:50" ht="15">
      <c r="B993" s="52">
        <v>1</v>
      </c>
      <c r="C993" s="56">
        <v>0</v>
      </c>
      <c r="D993" s="52">
        <v>3</v>
      </c>
      <c r="E993" s="56">
        <v>0</v>
      </c>
      <c r="F993" s="52">
        <v>6</v>
      </c>
      <c r="G993" s="58">
        <v>0</v>
      </c>
      <c r="H993" s="58">
        <v>0</v>
      </c>
      <c r="I993" s="52">
        <v>4</v>
      </c>
      <c r="J993" s="53">
        <v>0</v>
      </c>
      <c r="K993" s="53">
        <v>0</v>
      </c>
      <c r="L993" s="52">
        <v>34.5</v>
      </c>
      <c r="M993" s="52">
        <v>6</v>
      </c>
      <c r="N993" s="56">
        <v>0</v>
      </c>
      <c r="O993" s="52">
        <v>14</v>
      </c>
      <c r="P993" s="54">
        <v>78.159000500000005</v>
      </c>
      <c r="Q993" s="54">
        <v>0</v>
      </c>
      <c r="R993" s="55">
        <v>4.9915848499999997</v>
      </c>
      <c r="U993">
        <f t="shared" si="332"/>
        <v>0.16666666666666666</v>
      </c>
      <c r="V993">
        <f t="shared" si="333"/>
        <v>0</v>
      </c>
      <c r="W993">
        <f t="shared" si="334"/>
        <v>0.75</v>
      </c>
      <c r="X993">
        <f t="shared" si="335"/>
        <v>0</v>
      </c>
      <c r="Y993">
        <f t="shared" si="336"/>
        <v>0.8571428571428571</v>
      </c>
      <c r="Z993">
        <f t="shared" si="337"/>
        <v>0</v>
      </c>
      <c r="AA993">
        <f t="shared" si="338"/>
        <v>0</v>
      </c>
      <c r="AB993">
        <f t="shared" si="339"/>
        <v>1</v>
      </c>
      <c r="AC993">
        <f t="shared" si="340"/>
        <v>0</v>
      </c>
      <c r="AD993">
        <f t="shared" si="341"/>
        <v>0</v>
      </c>
      <c r="AE993">
        <f t="shared" si="342"/>
        <v>0.32500000000000001</v>
      </c>
      <c r="AF993">
        <f t="shared" si="343"/>
        <v>1</v>
      </c>
      <c r="AG993">
        <f t="shared" si="344"/>
        <v>0</v>
      </c>
      <c r="AH993">
        <f t="shared" si="345"/>
        <v>1.8264840182648401E-3</v>
      </c>
      <c r="AI993">
        <f t="shared" si="346"/>
        <v>0.44024767801857589</v>
      </c>
      <c r="AJ993">
        <f t="shared" si="347"/>
        <v>0</v>
      </c>
      <c r="AK993">
        <f t="shared" si="348"/>
        <v>0.51622718052738337</v>
      </c>
      <c r="AM993">
        <v>145</v>
      </c>
      <c r="AN993">
        <v>420.28985507246381</v>
      </c>
      <c r="AO993">
        <v>0</v>
      </c>
      <c r="AP993">
        <v>0</v>
      </c>
      <c r="AQ993">
        <v>52.536231884057976</v>
      </c>
      <c r="AT993">
        <f t="shared" si="349"/>
        <v>0.3380281690140845</v>
      </c>
      <c r="AU993">
        <f t="shared" si="350"/>
        <v>0.17781004049820437</v>
      </c>
      <c r="AV993">
        <f t="shared" si="351"/>
        <v>0</v>
      </c>
      <c r="AW993">
        <f t="shared" si="352"/>
        <v>0</v>
      </c>
      <c r="AX993">
        <f t="shared" si="353"/>
        <v>0.12508626639061424</v>
      </c>
    </row>
    <row r="994" spans="2:50" ht="15">
      <c r="B994" s="52">
        <v>1</v>
      </c>
      <c r="C994" s="56">
        <v>0</v>
      </c>
      <c r="D994" s="52">
        <v>3</v>
      </c>
      <c r="E994" s="56">
        <v>0</v>
      </c>
      <c r="F994" s="52">
        <v>6</v>
      </c>
      <c r="G994" s="58">
        <v>0</v>
      </c>
      <c r="H994" s="58">
        <v>0</v>
      </c>
      <c r="I994" s="52">
        <v>4</v>
      </c>
      <c r="J994" s="53">
        <v>0</v>
      </c>
      <c r="K994" s="53">
        <v>0</v>
      </c>
      <c r="L994" s="52">
        <v>34.5</v>
      </c>
      <c r="M994" s="52">
        <v>6</v>
      </c>
      <c r="N994" s="56">
        <v>0</v>
      </c>
      <c r="O994" s="52">
        <v>28</v>
      </c>
      <c r="P994" s="54">
        <v>83.748790999999997</v>
      </c>
      <c r="Q994" s="54">
        <v>0</v>
      </c>
      <c r="R994" s="55">
        <v>5.1975245000000001</v>
      </c>
      <c r="U994">
        <f t="shared" si="332"/>
        <v>0.16666666666666666</v>
      </c>
      <c r="V994">
        <f t="shared" si="333"/>
        <v>0</v>
      </c>
      <c r="W994">
        <f t="shared" si="334"/>
        <v>0.75</v>
      </c>
      <c r="X994">
        <f t="shared" si="335"/>
        <v>0</v>
      </c>
      <c r="Y994">
        <f t="shared" si="336"/>
        <v>0.8571428571428571</v>
      </c>
      <c r="Z994">
        <f t="shared" si="337"/>
        <v>0</v>
      </c>
      <c r="AA994">
        <f t="shared" si="338"/>
        <v>0</v>
      </c>
      <c r="AB994">
        <f t="shared" si="339"/>
        <v>1</v>
      </c>
      <c r="AC994">
        <f t="shared" si="340"/>
        <v>0</v>
      </c>
      <c r="AD994">
        <f t="shared" si="341"/>
        <v>0</v>
      </c>
      <c r="AE994">
        <f t="shared" si="342"/>
        <v>0.32500000000000001</v>
      </c>
      <c r="AF994">
        <f t="shared" si="343"/>
        <v>1</v>
      </c>
      <c r="AG994">
        <f t="shared" si="344"/>
        <v>0</v>
      </c>
      <c r="AH994">
        <f t="shared" si="345"/>
        <v>3.6529680365296802E-3</v>
      </c>
      <c r="AI994">
        <f t="shared" si="346"/>
        <v>0.4755417956656347</v>
      </c>
      <c r="AJ994">
        <f t="shared" si="347"/>
        <v>0</v>
      </c>
      <c r="AK994">
        <f t="shared" si="348"/>
        <v>0.53752535496957399</v>
      </c>
      <c r="AM994">
        <v>145</v>
      </c>
      <c r="AN994">
        <v>420.28985507246381</v>
      </c>
      <c r="AO994">
        <v>0</v>
      </c>
      <c r="AP994">
        <v>0</v>
      </c>
      <c r="AQ994">
        <v>52.536231884057976</v>
      </c>
      <c r="AT994">
        <f t="shared" si="349"/>
        <v>0.3380281690140845</v>
      </c>
      <c r="AU994">
        <f t="shared" si="350"/>
        <v>0.17781004049820437</v>
      </c>
      <c r="AV994">
        <f t="shared" si="351"/>
        <v>0</v>
      </c>
      <c r="AW994">
        <f t="shared" si="352"/>
        <v>0</v>
      </c>
      <c r="AX994">
        <f t="shared" si="353"/>
        <v>0.12508626639061424</v>
      </c>
    </row>
    <row r="995" spans="2:50" ht="15">
      <c r="B995" s="52">
        <v>1</v>
      </c>
      <c r="C995" s="56">
        <v>0</v>
      </c>
      <c r="D995" s="52">
        <v>3</v>
      </c>
      <c r="E995" s="56">
        <v>0</v>
      </c>
      <c r="F995" s="52">
        <v>6</v>
      </c>
      <c r="G995" s="58">
        <v>0</v>
      </c>
      <c r="H995" s="58">
        <v>0</v>
      </c>
      <c r="I995" s="52">
        <v>4</v>
      </c>
      <c r="J995" s="53">
        <v>0</v>
      </c>
      <c r="K995" s="53">
        <v>0</v>
      </c>
      <c r="L995" s="52">
        <v>34.5</v>
      </c>
      <c r="M995" s="52">
        <v>6</v>
      </c>
      <c r="N995" s="56">
        <v>0</v>
      </c>
      <c r="O995" s="52">
        <v>0</v>
      </c>
      <c r="P995" s="54">
        <v>46.679653999999999</v>
      </c>
      <c r="Q995" s="54">
        <v>0</v>
      </c>
      <c r="R995" s="55">
        <v>3.67749375</v>
      </c>
      <c r="U995">
        <f t="shared" si="332"/>
        <v>0.16666666666666666</v>
      </c>
      <c r="V995">
        <f t="shared" si="333"/>
        <v>0</v>
      </c>
      <c r="W995">
        <f t="shared" si="334"/>
        <v>0.75</v>
      </c>
      <c r="X995">
        <f t="shared" si="335"/>
        <v>0</v>
      </c>
      <c r="Y995">
        <f t="shared" si="336"/>
        <v>0.8571428571428571</v>
      </c>
      <c r="Z995">
        <f t="shared" si="337"/>
        <v>0</v>
      </c>
      <c r="AA995">
        <f t="shared" si="338"/>
        <v>0</v>
      </c>
      <c r="AB995">
        <f t="shared" si="339"/>
        <v>1</v>
      </c>
      <c r="AC995">
        <f t="shared" si="340"/>
        <v>0</v>
      </c>
      <c r="AD995">
        <f t="shared" si="341"/>
        <v>0</v>
      </c>
      <c r="AE995">
        <f t="shared" si="342"/>
        <v>0.32500000000000001</v>
      </c>
      <c r="AF995">
        <f t="shared" si="343"/>
        <v>1</v>
      </c>
      <c r="AG995">
        <f t="shared" si="344"/>
        <v>0</v>
      </c>
      <c r="AH995">
        <f t="shared" si="345"/>
        <v>0</v>
      </c>
      <c r="AI995">
        <f t="shared" si="346"/>
        <v>0.24148606811145512</v>
      </c>
      <c r="AJ995">
        <f t="shared" si="347"/>
        <v>0</v>
      </c>
      <c r="AK995">
        <f t="shared" si="348"/>
        <v>0.38032454361054763</v>
      </c>
      <c r="AM995">
        <v>145</v>
      </c>
      <c r="AN995">
        <v>420.28985507246381</v>
      </c>
      <c r="AO995">
        <v>0</v>
      </c>
      <c r="AP995">
        <v>0</v>
      </c>
      <c r="AQ995">
        <v>52.536231884057976</v>
      </c>
      <c r="AT995">
        <f t="shared" si="349"/>
        <v>0.3380281690140845</v>
      </c>
      <c r="AU995">
        <f t="shared" si="350"/>
        <v>0.17781004049820437</v>
      </c>
      <c r="AV995">
        <f t="shared" si="351"/>
        <v>0</v>
      </c>
      <c r="AW995">
        <f t="shared" si="352"/>
        <v>0</v>
      </c>
      <c r="AX995">
        <f t="shared" si="353"/>
        <v>0.12508626639061424</v>
      </c>
    </row>
    <row r="996" spans="2:50" ht="15">
      <c r="B996" s="52">
        <v>1</v>
      </c>
      <c r="C996" s="56">
        <v>0</v>
      </c>
      <c r="D996" s="52">
        <v>3</v>
      </c>
      <c r="E996" s="56">
        <v>0</v>
      </c>
      <c r="F996" s="52">
        <v>6</v>
      </c>
      <c r="G996" s="58">
        <v>0</v>
      </c>
      <c r="H996" s="58">
        <v>0</v>
      </c>
      <c r="I996" s="52">
        <v>4</v>
      </c>
      <c r="J996" s="53">
        <v>0</v>
      </c>
      <c r="K996" s="53">
        <v>0</v>
      </c>
      <c r="L996" s="52">
        <v>34.5</v>
      </c>
      <c r="M996" s="52">
        <v>6</v>
      </c>
      <c r="N996" s="56">
        <v>0</v>
      </c>
      <c r="O996" s="52">
        <v>7</v>
      </c>
      <c r="P996" s="54">
        <v>72.078877500000004</v>
      </c>
      <c r="Q996" s="54">
        <v>0</v>
      </c>
      <c r="R996" s="55">
        <v>4.8935183499999999</v>
      </c>
      <c r="U996">
        <f t="shared" si="332"/>
        <v>0.16666666666666666</v>
      </c>
      <c r="V996">
        <f t="shared" si="333"/>
        <v>0</v>
      </c>
      <c r="W996">
        <f t="shared" si="334"/>
        <v>0.75</v>
      </c>
      <c r="X996">
        <f t="shared" si="335"/>
        <v>0</v>
      </c>
      <c r="Y996">
        <f t="shared" si="336"/>
        <v>0.8571428571428571</v>
      </c>
      <c r="Z996">
        <f t="shared" si="337"/>
        <v>0</v>
      </c>
      <c r="AA996">
        <f t="shared" si="338"/>
        <v>0</v>
      </c>
      <c r="AB996">
        <f t="shared" si="339"/>
        <v>1</v>
      </c>
      <c r="AC996">
        <f t="shared" si="340"/>
        <v>0</v>
      </c>
      <c r="AD996">
        <f t="shared" si="341"/>
        <v>0</v>
      </c>
      <c r="AE996">
        <f t="shared" si="342"/>
        <v>0.32500000000000001</v>
      </c>
      <c r="AF996">
        <f t="shared" si="343"/>
        <v>1</v>
      </c>
      <c r="AG996">
        <f t="shared" si="344"/>
        <v>0</v>
      </c>
      <c r="AH996">
        <f t="shared" si="345"/>
        <v>9.1324200913242006E-4</v>
      </c>
      <c r="AI996">
        <f t="shared" si="346"/>
        <v>0.40185758513931891</v>
      </c>
      <c r="AJ996">
        <f t="shared" si="347"/>
        <v>0</v>
      </c>
      <c r="AK996">
        <f t="shared" si="348"/>
        <v>0.50608519269776875</v>
      </c>
      <c r="AM996">
        <v>145</v>
      </c>
      <c r="AN996">
        <v>420.28985507246381</v>
      </c>
      <c r="AO996">
        <v>0</v>
      </c>
      <c r="AP996">
        <v>0</v>
      </c>
      <c r="AQ996">
        <v>52.536231884057976</v>
      </c>
      <c r="AT996">
        <f t="shared" si="349"/>
        <v>0.3380281690140845</v>
      </c>
      <c r="AU996">
        <f t="shared" si="350"/>
        <v>0.17781004049820437</v>
      </c>
      <c r="AV996">
        <f t="shared" si="351"/>
        <v>0</v>
      </c>
      <c r="AW996">
        <f t="shared" si="352"/>
        <v>0</v>
      </c>
      <c r="AX996">
        <f t="shared" si="353"/>
        <v>0.12508626639061424</v>
      </c>
    </row>
    <row r="997" spans="2:50" ht="15">
      <c r="B997" s="52">
        <v>1</v>
      </c>
      <c r="C997" s="56">
        <v>0</v>
      </c>
      <c r="D997" s="52">
        <v>3</v>
      </c>
      <c r="E997" s="56">
        <v>0</v>
      </c>
      <c r="F997" s="52">
        <v>6</v>
      </c>
      <c r="G997" s="58">
        <v>0</v>
      </c>
      <c r="H997" s="58">
        <v>0</v>
      </c>
      <c r="I997" s="52">
        <v>4</v>
      </c>
      <c r="J997" s="53">
        <v>0</v>
      </c>
      <c r="K997" s="53">
        <v>0</v>
      </c>
      <c r="L997" s="52">
        <v>34.5</v>
      </c>
      <c r="M997" s="52">
        <v>6</v>
      </c>
      <c r="N997" s="56">
        <v>0</v>
      </c>
      <c r="O997" s="52">
        <v>14</v>
      </c>
      <c r="P997" s="54">
        <v>78.257067000000006</v>
      </c>
      <c r="Q997" s="54">
        <v>0</v>
      </c>
      <c r="R997" s="55">
        <v>4.6973853500000002</v>
      </c>
      <c r="U997">
        <f t="shared" si="332"/>
        <v>0.16666666666666666</v>
      </c>
      <c r="V997">
        <f t="shared" si="333"/>
        <v>0</v>
      </c>
      <c r="W997">
        <f t="shared" si="334"/>
        <v>0.75</v>
      </c>
      <c r="X997">
        <f t="shared" si="335"/>
        <v>0</v>
      </c>
      <c r="Y997">
        <f t="shared" si="336"/>
        <v>0.8571428571428571</v>
      </c>
      <c r="Z997">
        <f t="shared" si="337"/>
        <v>0</v>
      </c>
      <c r="AA997">
        <f t="shared" si="338"/>
        <v>0</v>
      </c>
      <c r="AB997">
        <f t="shared" si="339"/>
        <v>1</v>
      </c>
      <c r="AC997">
        <f t="shared" si="340"/>
        <v>0</v>
      </c>
      <c r="AD997">
        <f t="shared" si="341"/>
        <v>0</v>
      </c>
      <c r="AE997">
        <f t="shared" si="342"/>
        <v>0.32500000000000001</v>
      </c>
      <c r="AF997">
        <f t="shared" si="343"/>
        <v>1</v>
      </c>
      <c r="AG997">
        <f t="shared" si="344"/>
        <v>0</v>
      </c>
      <c r="AH997">
        <f t="shared" si="345"/>
        <v>1.8264840182648401E-3</v>
      </c>
      <c r="AI997">
        <f t="shared" si="346"/>
        <v>0.44086687306501554</v>
      </c>
      <c r="AJ997">
        <f t="shared" si="347"/>
        <v>0</v>
      </c>
      <c r="AK997">
        <f t="shared" si="348"/>
        <v>0.48580121703853957</v>
      </c>
      <c r="AM997">
        <v>145</v>
      </c>
      <c r="AN997">
        <v>420.28985507246381</v>
      </c>
      <c r="AO997">
        <v>0</v>
      </c>
      <c r="AP997">
        <v>0</v>
      </c>
      <c r="AQ997">
        <v>52.536231884057976</v>
      </c>
      <c r="AT997">
        <f t="shared" si="349"/>
        <v>0.3380281690140845</v>
      </c>
      <c r="AU997">
        <f t="shared" si="350"/>
        <v>0.17781004049820437</v>
      </c>
      <c r="AV997">
        <f t="shared" si="351"/>
        <v>0</v>
      </c>
      <c r="AW997">
        <f t="shared" si="352"/>
        <v>0</v>
      </c>
      <c r="AX997">
        <f t="shared" si="353"/>
        <v>0.12508626639061424</v>
      </c>
    </row>
    <row r="998" spans="2:50" ht="15">
      <c r="B998" s="52">
        <v>1</v>
      </c>
      <c r="C998" s="56">
        <v>0</v>
      </c>
      <c r="D998" s="52">
        <v>3</v>
      </c>
      <c r="E998" s="56">
        <v>0</v>
      </c>
      <c r="F998" s="52">
        <v>6</v>
      </c>
      <c r="G998" s="58">
        <v>0</v>
      </c>
      <c r="H998" s="58">
        <v>0</v>
      </c>
      <c r="I998" s="52">
        <v>4</v>
      </c>
      <c r="J998" s="53">
        <v>0</v>
      </c>
      <c r="K998" s="53">
        <v>0</v>
      </c>
      <c r="L998" s="52">
        <v>34.5</v>
      </c>
      <c r="M998" s="52">
        <v>6</v>
      </c>
      <c r="N998" s="56">
        <v>0</v>
      </c>
      <c r="O998" s="52">
        <v>28</v>
      </c>
      <c r="P998" s="54">
        <v>81.395195000000001</v>
      </c>
      <c r="Q998" s="54">
        <v>0</v>
      </c>
      <c r="R998" s="55">
        <v>4.7268053000000005</v>
      </c>
      <c r="U998">
        <f t="shared" si="332"/>
        <v>0.16666666666666666</v>
      </c>
      <c r="V998">
        <f t="shared" si="333"/>
        <v>0</v>
      </c>
      <c r="W998">
        <f t="shared" si="334"/>
        <v>0.75</v>
      </c>
      <c r="X998">
        <f t="shared" si="335"/>
        <v>0</v>
      </c>
      <c r="Y998">
        <f t="shared" si="336"/>
        <v>0.8571428571428571</v>
      </c>
      <c r="Z998">
        <f t="shared" si="337"/>
        <v>0</v>
      </c>
      <c r="AA998">
        <f t="shared" si="338"/>
        <v>0</v>
      </c>
      <c r="AB998">
        <f t="shared" si="339"/>
        <v>1</v>
      </c>
      <c r="AC998">
        <f t="shared" si="340"/>
        <v>0</v>
      </c>
      <c r="AD998">
        <f t="shared" si="341"/>
        <v>0</v>
      </c>
      <c r="AE998">
        <f t="shared" si="342"/>
        <v>0.32500000000000001</v>
      </c>
      <c r="AF998">
        <f t="shared" si="343"/>
        <v>1</v>
      </c>
      <c r="AG998">
        <f t="shared" si="344"/>
        <v>0</v>
      </c>
      <c r="AH998">
        <f t="shared" si="345"/>
        <v>3.6529680365296802E-3</v>
      </c>
      <c r="AI998">
        <f t="shared" si="346"/>
        <v>0.46068111455108363</v>
      </c>
      <c r="AJ998">
        <f t="shared" si="347"/>
        <v>0</v>
      </c>
      <c r="AK998">
        <f t="shared" si="348"/>
        <v>0.488843813387424</v>
      </c>
      <c r="AM998">
        <v>145</v>
      </c>
      <c r="AN998">
        <v>420.28985507246381</v>
      </c>
      <c r="AO998">
        <v>0</v>
      </c>
      <c r="AP998">
        <v>0</v>
      </c>
      <c r="AQ998">
        <v>52.536231884057976</v>
      </c>
      <c r="AT998">
        <f t="shared" si="349"/>
        <v>0.3380281690140845</v>
      </c>
      <c r="AU998">
        <f t="shared" si="350"/>
        <v>0.17781004049820437</v>
      </c>
      <c r="AV998">
        <f t="shared" si="351"/>
        <v>0</v>
      </c>
      <c r="AW998">
        <f t="shared" si="352"/>
        <v>0</v>
      </c>
      <c r="AX998">
        <f t="shared" si="353"/>
        <v>0.12508626639061424</v>
      </c>
    </row>
    <row r="999" spans="2:50" ht="15">
      <c r="B999" s="52">
        <v>1</v>
      </c>
      <c r="C999" s="56">
        <v>0</v>
      </c>
      <c r="D999" s="52">
        <v>3</v>
      </c>
      <c r="E999" s="56">
        <v>0</v>
      </c>
      <c r="F999" s="52">
        <v>6</v>
      </c>
      <c r="G999" s="58">
        <v>0</v>
      </c>
      <c r="H999" s="58">
        <v>0</v>
      </c>
      <c r="I999" s="52">
        <v>4</v>
      </c>
      <c r="J999" s="53">
        <v>0</v>
      </c>
      <c r="K999" s="53">
        <v>0</v>
      </c>
      <c r="L999" s="52">
        <v>34.5</v>
      </c>
      <c r="M999" s="52">
        <v>6</v>
      </c>
      <c r="N999" s="56">
        <v>0</v>
      </c>
      <c r="O999" s="52">
        <v>0</v>
      </c>
      <c r="P999" s="54">
        <v>42.266661499999998</v>
      </c>
      <c r="Q999" s="54">
        <v>0</v>
      </c>
      <c r="R999" s="55">
        <v>3.0989014000000004</v>
      </c>
      <c r="U999">
        <f t="shared" si="332"/>
        <v>0.16666666666666666</v>
      </c>
      <c r="V999">
        <f t="shared" si="333"/>
        <v>0</v>
      </c>
      <c r="W999">
        <f t="shared" si="334"/>
        <v>0.75</v>
      </c>
      <c r="X999">
        <f t="shared" si="335"/>
        <v>0</v>
      </c>
      <c r="Y999">
        <f t="shared" si="336"/>
        <v>0.8571428571428571</v>
      </c>
      <c r="Z999">
        <f t="shared" si="337"/>
        <v>0</v>
      </c>
      <c r="AA999">
        <f t="shared" si="338"/>
        <v>0</v>
      </c>
      <c r="AB999">
        <f t="shared" si="339"/>
        <v>1</v>
      </c>
      <c r="AC999">
        <f t="shared" si="340"/>
        <v>0</v>
      </c>
      <c r="AD999">
        <f t="shared" si="341"/>
        <v>0</v>
      </c>
      <c r="AE999">
        <f t="shared" si="342"/>
        <v>0.32500000000000001</v>
      </c>
      <c r="AF999">
        <f t="shared" si="343"/>
        <v>1</v>
      </c>
      <c r="AG999">
        <f t="shared" si="344"/>
        <v>0</v>
      </c>
      <c r="AH999">
        <f t="shared" si="345"/>
        <v>0</v>
      </c>
      <c r="AI999">
        <f t="shared" si="346"/>
        <v>0.21362229102167182</v>
      </c>
      <c r="AJ999">
        <f t="shared" si="347"/>
        <v>0</v>
      </c>
      <c r="AK999">
        <f t="shared" si="348"/>
        <v>0.32048681541582152</v>
      </c>
      <c r="AM999">
        <v>145</v>
      </c>
      <c r="AN999">
        <v>420.28985507246381</v>
      </c>
      <c r="AO999">
        <v>0</v>
      </c>
      <c r="AP999">
        <v>0</v>
      </c>
      <c r="AQ999">
        <v>52.536231884057976</v>
      </c>
      <c r="AT999">
        <f t="shared" si="349"/>
        <v>0.3380281690140845</v>
      </c>
      <c r="AU999">
        <f t="shared" si="350"/>
        <v>0.17781004049820437</v>
      </c>
      <c r="AV999">
        <f t="shared" si="351"/>
        <v>0</v>
      </c>
      <c r="AW999">
        <f t="shared" si="352"/>
        <v>0</v>
      </c>
      <c r="AX999">
        <f t="shared" si="353"/>
        <v>0.12508626639061424</v>
      </c>
    </row>
    <row r="1000" spans="2:50" ht="15">
      <c r="B1000" s="52">
        <v>1</v>
      </c>
      <c r="C1000" s="56">
        <v>0</v>
      </c>
      <c r="D1000" s="52">
        <v>3</v>
      </c>
      <c r="E1000" s="56">
        <v>0</v>
      </c>
      <c r="F1000" s="52">
        <v>6</v>
      </c>
      <c r="G1000" s="58">
        <v>0</v>
      </c>
      <c r="H1000" s="58">
        <v>0</v>
      </c>
      <c r="I1000" s="52">
        <v>4</v>
      </c>
      <c r="J1000" s="53">
        <v>0</v>
      </c>
      <c r="K1000" s="53">
        <v>0</v>
      </c>
      <c r="L1000" s="52">
        <v>34.5</v>
      </c>
      <c r="M1000" s="52">
        <v>6</v>
      </c>
      <c r="N1000" s="56">
        <v>0</v>
      </c>
      <c r="O1000" s="52">
        <v>7</v>
      </c>
      <c r="P1000" s="54">
        <v>67.665885000000003</v>
      </c>
      <c r="Q1000" s="54">
        <v>0</v>
      </c>
      <c r="R1000" s="55">
        <v>4.6581587500000001</v>
      </c>
      <c r="U1000">
        <f t="shared" si="332"/>
        <v>0.16666666666666666</v>
      </c>
      <c r="V1000">
        <f t="shared" si="333"/>
        <v>0</v>
      </c>
      <c r="W1000">
        <f t="shared" si="334"/>
        <v>0.75</v>
      </c>
      <c r="X1000">
        <f t="shared" si="335"/>
        <v>0</v>
      </c>
      <c r="Y1000">
        <f t="shared" si="336"/>
        <v>0.8571428571428571</v>
      </c>
      <c r="Z1000">
        <f t="shared" si="337"/>
        <v>0</v>
      </c>
      <c r="AA1000">
        <f t="shared" si="338"/>
        <v>0</v>
      </c>
      <c r="AB1000">
        <f t="shared" si="339"/>
        <v>1</v>
      </c>
      <c r="AC1000">
        <f t="shared" si="340"/>
        <v>0</v>
      </c>
      <c r="AD1000">
        <f t="shared" si="341"/>
        <v>0</v>
      </c>
      <c r="AE1000">
        <f t="shared" si="342"/>
        <v>0.32500000000000001</v>
      </c>
      <c r="AF1000">
        <f t="shared" si="343"/>
        <v>1</v>
      </c>
      <c r="AG1000">
        <f t="shared" si="344"/>
        <v>0</v>
      </c>
      <c r="AH1000">
        <f t="shared" si="345"/>
        <v>9.1324200913242006E-4</v>
      </c>
      <c r="AI1000">
        <f t="shared" si="346"/>
        <v>0.37399380804953564</v>
      </c>
      <c r="AJ1000">
        <f t="shared" si="347"/>
        <v>0</v>
      </c>
      <c r="AK1000">
        <f t="shared" si="348"/>
        <v>0.4817444219066937</v>
      </c>
      <c r="AM1000">
        <v>145</v>
      </c>
      <c r="AN1000">
        <v>420.28985507246381</v>
      </c>
      <c r="AO1000">
        <v>0</v>
      </c>
      <c r="AP1000">
        <v>0</v>
      </c>
      <c r="AQ1000">
        <v>52.536231884057976</v>
      </c>
      <c r="AT1000">
        <f t="shared" si="349"/>
        <v>0.3380281690140845</v>
      </c>
      <c r="AU1000">
        <f t="shared" si="350"/>
        <v>0.17781004049820437</v>
      </c>
      <c r="AV1000">
        <f t="shared" si="351"/>
        <v>0</v>
      </c>
      <c r="AW1000">
        <f t="shared" si="352"/>
        <v>0</v>
      </c>
      <c r="AX1000">
        <f t="shared" si="353"/>
        <v>0.12508626639061424</v>
      </c>
    </row>
    <row r="1001" spans="2:50" ht="15">
      <c r="B1001" s="52">
        <v>1</v>
      </c>
      <c r="C1001" s="56">
        <v>0</v>
      </c>
      <c r="D1001" s="52">
        <v>3</v>
      </c>
      <c r="E1001" s="56">
        <v>0</v>
      </c>
      <c r="F1001" s="52">
        <v>6</v>
      </c>
      <c r="G1001" s="58">
        <v>0</v>
      </c>
      <c r="H1001" s="58">
        <v>0</v>
      </c>
      <c r="I1001" s="52">
        <v>4</v>
      </c>
      <c r="J1001" s="53">
        <v>0</v>
      </c>
      <c r="K1001" s="53">
        <v>0</v>
      </c>
      <c r="L1001" s="52">
        <v>34.5</v>
      </c>
      <c r="M1001" s="52">
        <v>6</v>
      </c>
      <c r="N1001" s="56">
        <v>0</v>
      </c>
      <c r="O1001" s="52">
        <v>14</v>
      </c>
      <c r="P1001" s="54">
        <v>74.824739500000007</v>
      </c>
      <c r="Q1001" s="54">
        <v>0</v>
      </c>
      <c r="R1001" s="55">
        <v>4.75622525</v>
      </c>
      <c r="U1001">
        <f t="shared" si="332"/>
        <v>0.16666666666666666</v>
      </c>
      <c r="V1001">
        <f t="shared" si="333"/>
        <v>0</v>
      </c>
      <c r="W1001">
        <f t="shared" si="334"/>
        <v>0.75</v>
      </c>
      <c r="X1001">
        <f t="shared" si="335"/>
        <v>0</v>
      </c>
      <c r="Y1001">
        <f t="shared" si="336"/>
        <v>0.8571428571428571</v>
      </c>
      <c r="Z1001">
        <f t="shared" si="337"/>
        <v>0</v>
      </c>
      <c r="AA1001">
        <f t="shared" si="338"/>
        <v>0</v>
      </c>
      <c r="AB1001">
        <f t="shared" si="339"/>
        <v>1</v>
      </c>
      <c r="AC1001">
        <f t="shared" si="340"/>
        <v>0</v>
      </c>
      <c r="AD1001">
        <f t="shared" si="341"/>
        <v>0</v>
      </c>
      <c r="AE1001">
        <f t="shared" si="342"/>
        <v>0.32500000000000001</v>
      </c>
      <c r="AF1001">
        <f t="shared" si="343"/>
        <v>1</v>
      </c>
      <c r="AG1001">
        <f t="shared" si="344"/>
        <v>0</v>
      </c>
      <c r="AH1001">
        <f t="shared" si="345"/>
        <v>1.8264840182648401E-3</v>
      </c>
      <c r="AI1001">
        <f t="shared" si="346"/>
        <v>0.41919504643962857</v>
      </c>
      <c r="AJ1001">
        <f t="shared" si="347"/>
        <v>0</v>
      </c>
      <c r="AK1001">
        <f t="shared" si="348"/>
        <v>0.49188640973630832</v>
      </c>
      <c r="AM1001">
        <v>145</v>
      </c>
      <c r="AN1001">
        <v>420.28985507246381</v>
      </c>
      <c r="AO1001">
        <v>0</v>
      </c>
      <c r="AP1001">
        <v>0</v>
      </c>
      <c r="AQ1001">
        <v>52.536231884057976</v>
      </c>
      <c r="AT1001">
        <f t="shared" si="349"/>
        <v>0.3380281690140845</v>
      </c>
      <c r="AU1001">
        <f t="shared" si="350"/>
        <v>0.17781004049820437</v>
      </c>
      <c r="AV1001">
        <f t="shared" si="351"/>
        <v>0</v>
      </c>
      <c r="AW1001">
        <f t="shared" si="352"/>
        <v>0</v>
      </c>
      <c r="AX1001">
        <f t="shared" si="353"/>
        <v>0.12508626639061424</v>
      </c>
    </row>
    <row r="1002" spans="2:50" ht="15">
      <c r="B1002" s="52">
        <v>1</v>
      </c>
      <c r="C1002" s="56">
        <v>0</v>
      </c>
      <c r="D1002" s="52">
        <v>3</v>
      </c>
      <c r="E1002" s="56">
        <v>0</v>
      </c>
      <c r="F1002" s="52">
        <v>6</v>
      </c>
      <c r="G1002" s="58">
        <v>0</v>
      </c>
      <c r="H1002" s="58">
        <v>0</v>
      </c>
      <c r="I1002" s="52">
        <v>4</v>
      </c>
      <c r="J1002" s="53">
        <v>0</v>
      </c>
      <c r="K1002" s="53">
        <v>0</v>
      </c>
      <c r="L1002" s="52">
        <v>34.5</v>
      </c>
      <c r="M1002" s="52">
        <v>6</v>
      </c>
      <c r="N1002" s="56">
        <v>0</v>
      </c>
      <c r="O1002" s="52">
        <v>28</v>
      </c>
      <c r="P1002" s="54">
        <v>82.277793500000001</v>
      </c>
      <c r="Q1002" s="54">
        <v>0</v>
      </c>
      <c r="R1002" s="55">
        <v>5.1975245000000001</v>
      </c>
      <c r="U1002">
        <f t="shared" si="332"/>
        <v>0.16666666666666666</v>
      </c>
      <c r="V1002">
        <f t="shared" si="333"/>
        <v>0</v>
      </c>
      <c r="W1002">
        <f t="shared" si="334"/>
        <v>0.75</v>
      </c>
      <c r="X1002">
        <f t="shared" si="335"/>
        <v>0</v>
      </c>
      <c r="Y1002">
        <f t="shared" si="336"/>
        <v>0.8571428571428571</v>
      </c>
      <c r="Z1002">
        <f t="shared" si="337"/>
        <v>0</v>
      </c>
      <c r="AA1002">
        <f t="shared" si="338"/>
        <v>0</v>
      </c>
      <c r="AB1002">
        <f t="shared" si="339"/>
        <v>1</v>
      </c>
      <c r="AC1002">
        <f t="shared" si="340"/>
        <v>0</v>
      </c>
      <c r="AD1002">
        <f t="shared" si="341"/>
        <v>0</v>
      </c>
      <c r="AE1002">
        <f t="shared" si="342"/>
        <v>0.32500000000000001</v>
      </c>
      <c r="AF1002">
        <f t="shared" si="343"/>
        <v>1</v>
      </c>
      <c r="AG1002">
        <f t="shared" si="344"/>
        <v>0</v>
      </c>
      <c r="AH1002">
        <f t="shared" si="345"/>
        <v>3.6529680365296802E-3</v>
      </c>
      <c r="AI1002">
        <f t="shared" si="346"/>
        <v>0.46625386996904028</v>
      </c>
      <c r="AJ1002">
        <f t="shared" si="347"/>
        <v>0</v>
      </c>
      <c r="AK1002">
        <f t="shared" si="348"/>
        <v>0.53752535496957399</v>
      </c>
      <c r="AM1002">
        <v>145</v>
      </c>
      <c r="AN1002">
        <v>420.28985507246381</v>
      </c>
      <c r="AO1002">
        <v>0</v>
      </c>
      <c r="AP1002">
        <v>0</v>
      </c>
      <c r="AQ1002">
        <v>52.536231884057976</v>
      </c>
      <c r="AT1002">
        <f t="shared" si="349"/>
        <v>0.3380281690140845</v>
      </c>
      <c r="AU1002">
        <f t="shared" si="350"/>
        <v>0.17781004049820437</v>
      </c>
      <c r="AV1002">
        <f t="shared" si="351"/>
        <v>0</v>
      </c>
      <c r="AW1002">
        <f t="shared" si="352"/>
        <v>0</v>
      </c>
      <c r="AX1002">
        <f t="shared" si="353"/>
        <v>0.12508626639061424</v>
      </c>
    </row>
    <row r="1003" spans="2:50" ht="15">
      <c r="B1003" s="52">
        <v>1</v>
      </c>
      <c r="C1003" s="56">
        <v>0</v>
      </c>
      <c r="D1003" s="52">
        <v>3</v>
      </c>
      <c r="E1003" s="56">
        <v>0</v>
      </c>
      <c r="F1003" s="52">
        <v>6</v>
      </c>
      <c r="G1003" s="58">
        <v>0</v>
      </c>
      <c r="H1003" s="58">
        <v>0</v>
      </c>
      <c r="I1003" s="52">
        <v>4</v>
      </c>
      <c r="J1003" s="53">
        <v>0</v>
      </c>
      <c r="K1003" s="53">
        <v>0</v>
      </c>
      <c r="L1003" s="52">
        <v>34.5</v>
      </c>
      <c r="M1003" s="52">
        <v>6</v>
      </c>
      <c r="N1003" s="56">
        <v>0</v>
      </c>
      <c r="O1003" s="52">
        <v>0</v>
      </c>
      <c r="P1003" s="54">
        <v>28.831551000000001</v>
      </c>
      <c r="Q1003" s="54">
        <v>0</v>
      </c>
      <c r="R1003" s="55">
        <v>2.7262487000000002</v>
      </c>
      <c r="U1003">
        <f t="shared" si="332"/>
        <v>0.16666666666666666</v>
      </c>
      <c r="V1003">
        <f t="shared" si="333"/>
        <v>0</v>
      </c>
      <c r="W1003">
        <f t="shared" si="334"/>
        <v>0.75</v>
      </c>
      <c r="X1003">
        <f t="shared" si="335"/>
        <v>0</v>
      </c>
      <c r="Y1003">
        <f t="shared" si="336"/>
        <v>0.8571428571428571</v>
      </c>
      <c r="Z1003">
        <f t="shared" si="337"/>
        <v>0</v>
      </c>
      <c r="AA1003">
        <f t="shared" si="338"/>
        <v>0</v>
      </c>
      <c r="AB1003">
        <f t="shared" si="339"/>
        <v>1</v>
      </c>
      <c r="AC1003">
        <f t="shared" si="340"/>
        <v>0</v>
      </c>
      <c r="AD1003">
        <f t="shared" si="341"/>
        <v>0</v>
      </c>
      <c r="AE1003">
        <f t="shared" si="342"/>
        <v>0.32500000000000001</v>
      </c>
      <c r="AF1003">
        <f t="shared" si="343"/>
        <v>1</v>
      </c>
      <c r="AG1003">
        <f t="shared" si="344"/>
        <v>0</v>
      </c>
      <c r="AH1003">
        <f t="shared" si="345"/>
        <v>0</v>
      </c>
      <c r="AI1003">
        <f t="shared" si="346"/>
        <v>0.12879256965944272</v>
      </c>
      <c r="AJ1003">
        <f t="shared" si="347"/>
        <v>0</v>
      </c>
      <c r="AK1003">
        <f t="shared" si="348"/>
        <v>0.28194726166328599</v>
      </c>
      <c r="AM1003">
        <v>145</v>
      </c>
      <c r="AN1003">
        <v>420.28985507246381</v>
      </c>
      <c r="AO1003">
        <v>0</v>
      </c>
      <c r="AP1003">
        <v>0</v>
      </c>
      <c r="AQ1003">
        <v>52.536231884057976</v>
      </c>
      <c r="AT1003">
        <f t="shared" si="349"/>
        <v>0.3380281690140845</v>
      </c>
      <c r="AU1003">
        <f t="shared" si="350"/>
        <v>0.17781004049820437</v>
      </c>
      <c r="AV1003">
        <f t="shared" si="351"/>
        <v>0</v>
      </c>
      <c r="AW1003">
        <f t="shared" si="352"/>
        <v>0</v>
      </c>
      <c r="AX1003">
        <f t="shared" si="353"/>
        <v>0.12508626639061424</v>
      </c>
    </row>
    <row r="1004" spans="2:50" ht="15">
      <c r="B1004" s="52">
        <v>1</v>
      </c>
      <c r="C1004" s="56">
        <v>0</v>
      </c>
      <c r="D1004" s="52">
        <v>3</v>
      </c>
      <c r="E1004" s="56">
        <v>0</v>
      </c>
      <c r="F1004" s="52">
        <v>6</v>
      </c>
      <c r="G1004" s="58">
        <v>0</v>
      </c>
      <c r="H1004" s="58">
        <v>0</v>
      </c>
      <c r="I1004" s="52">
        <v>4</v>
      </c>
      <c r="J1004" s="53">
        <v>0</v>
      </c>
      <c r="K1004" s="53">
        <v>0</v>
      </c>
      <c r="L1004" s="52">
        <v>34.5</v>
      </c>
      <c r="M1004" s="52">
        <v>6</v>
      </c>
      <c r="N1004" s="56">
        <v>0</v>
      </c>
      <c r="O1004" s="52">
        <v>7</v>
      </c>
      <c r="P1004" s="54">
        <v>72.078877500000004</v>
      </c>
      <c r="Q1004" s="54">
        <v>0</v>
      </c>
      <c r="R1004" s="55">
        <v>4.8640984000000005</v>
      </c>
      <c r="U1004">
        <f t="shared" si="332"/>
        <v>0.16666666666666666</v>
      </c>
      <c r="V1004">
        <f t="shared" si="333"/>
        <v>0</v>
      </c>
      <c r="W1004">
        <f t="shared" si="334"/>
        <v>0.75</v>
      </c>
      <c r="X1004">
        <f t="shared" si="335"/>
        <v>0</v>
      </c>
      <c r="Y1004">
        <f t="shared" si="336"/>
        <v>0.8571428571428571</v>
      </c>
      <c r="Z1004">
        <f t="shared" si="337"/>
        <v>0</v>
      </c>
      <c r="AA1004">
        <f t="shared" si="338"/>
        <v>0</v>
      </c>
      <c r="AB1004">
        <f t="shared" si="339"/>
        <v>1</v>
      </c>
      <c r="AC1004">
        <f t="shared" si="340"/>
        <v>0</v>
      </c>
      <c r="AD1004">
        <f t="shared" si="341"/>
        <v>0</v>
      </c>
      <c r="AE1004">
        <f t="shared" si="342"/>
        <v>0.32500000000000001</v>
      </c>
      <c r="AF1004">
        <f t="shared" si="343"/>
        <v>1</v>
      </c>
      <c r="AG1004">
        <f t="shared" si="344"/>
        <v>0</v>
      </c>
      <c r="AH1004">
        <f t="shared" si="345"/>
        <v>9.1324200913242006E-4</v>
      </c>
      <c r="AI1004">
        <f t="shared" si="346"/>
        <v>0.40185758513931891</v>
      </c>
      <c r="AJ1004">
        <f t="shared" si="347"/>
        <v>0</v>
      </c>
      <c r="AK1004">
        <f t="shared" si="348"/>
        <v>0.50304259634888437</v>
      </c>
      <c r="AM1004">
        <v>145</v>
      </c>
      <c r="AN1004">
        <v>420.28985507246381</v>
      </c>
      <c r="AO1004">
        <v>0</v>
      </c>
      <c r="AP1004">
        <v>0</v>
      </c>
      <c r="AQ1004">
        <v>52.536231884057976</v>
      </c>
      <c r="AT1004">
        <f t="shared" si="349"/>
        <v>0.3380281690140845</v>
      </c>
      <c r="AU1004">
        <f t="shared" si="350"/>
        <v>0.17781004049820437</v>
      </c>
      <c r="AV1004">
        <f t="shared" si="351"/>
        <v>0</v>
      </c>
      <c r="AW1004">
        <f t="shared" si="352"/>
        <v>0</v>
      </c>
      <c r="AX1004">
        <f t="shared" si="353"/>
        <v>0.12508626639061424</v>
      </c>
    </row>
    <row r="1005" spans="2:50" ht="15">
      <c r="B1005" s="52">
        <v>1</v>
      </c>
      <c r="C1005" s="56">
        <v>0</v>
      </c>
      <c r="D1005" s="52">
        <v>3</v>
      </c>
      <c r="E1005" s="56">
        <v>0</v>
      </c>
      <c r="F1005" s="52">
        <v>6</v>
      </c>
      <c r="G1005" s="58">
        <v>0</v>
      </c>
      <c r="H1005" s="58">
        <v>0</v>
      </c>
      <c r="I1005" s="52">
        <v>4</v>
      </c>
      <c r="J1005" s="53">
        <v>0</v>
      </c>
      <c r="K1005" s="53">
        <v>0</v>
      </c>
      <c r="L1005" s="52">
        <v>34.5</v>
      </c>
      <c r="M1005" s="52">
        <v>6</v>
      </c>
      <c r="N1005" s="56">
        <v>0</v>
      </c>
      <c r="O1005" s="52">
        <v>14</v>
      </c>
      <c r="P1005" s="54">
        <v>77.080269000000001</v>
      </c>
      <c r="Q1005" s="54">
        <v>0</v>
      </c>
      <c r="R1005" s="55">
        <v>4.7758385500000005</v>
      </c>
      <c r="U1005">
        <f t="shared" si="332"/>
        <v>0.16666666666666666</v>
      </c>
      <c r="V1005">
        <f t="shared" si="333"/>
        <v>0</v>
      </c>
      <c r="W1005">
        <f t="shared" si="334"/>
        <v>0.75</v>
      </c>
      <c r="X1005">
        <f t="shared" si="335"/>
        <v>0</v>
      </c>
      <c r="Y1005">
        <f t="shared" si="336"/>
        <v>0.8571428571428571</v>
      </c>
      <c r="Z1005">
        <f t="shared" si="337"/>
        <v>0</v>
      </c>
      <c r="AA1005">
        <f t="shared" si="338"/>
        <v>0</v>
      </c>
      <c r="AB1005">
        <f t="shared" si="339"/>
        <v>1</v>
      </c>
      <c r="AC1005">
        <f t="shared" si="340"/>
        <v>0</v>
      </c>
      <c r="AD1005">
        <f t="shared" si="341"/>
        <v>0</v>
      </c>
      <c r="AE1005">
        <f t="shared" si="342"/>
        <v>0.32500000000000001</v>
      </c>
      <c r="AF1005">
        <f t="shared" si="343"/>
        <v>1</v>
      </c>
      <c r="AG1005">
        <f t="shared" si="344"/>
        <v>0</v>
      </c>
      <c r="AH1005">
        <f t="shared" si="345"/>
        <v>1.8264840182648401E-3</v>
      </c>
      <c r="AI1005">
        <f t="shared" si="346"/>
        <v>0.43343653250773995</v>
      </c>
      <c r="AJ1005">
        <f t="shared" si="347"/>
        <v>0</v>
      </c>
      <c r="AK1005">
        <f t="shared" si="348"/>
        <v>0.49391480730223125</v>
      </c>
      <c r="AM1005">
        <v>145</v>
      </c>
      <c r="AN1005">
        <v>420.28985507246381</v>
      </c>
      <c r="AO1005">
        <v>0</v>
      </c>
      <c r="AP1005">
        <v>0</v>
      </c>
      <c r="AQ1005">
        <v>52.536231884057976</v>
      </c>
      <c r="AT1005">
        <f t="shared" si="349"/>
        <v>0.3380281690140845</v>
      </c>
      <c r="AU1005">
        <f t="shared" si="350"/>
        <v>0.17781004049820437</v>
      </c>
      <c r="AV1005">
        <f t="shared" si="351"/>
        <v>0</v>
      </c>
      <c r="AW1005">
        <f t="shared" si="352"/>
        <v>0</v>
      </c>
      <c r="AX1005">
        <f t="shared" si="353"/>
        <v>0.12508626639061424</v>
      </c>
    </row>
    <row r="1006" spans="2:50" ht="15">
      <c r="B1006" s="52">
        <v>1</v>
      </c>
      <c r="C1006" s="56">
        <v>0</v>
      </c>
      <c r="D1006" s="52">
        <v>3</v>
      </c>
      <c r="E1006" s="56">
        <v>0</v>
      </c>
      <c r="F1006" s="52">
        <v>6</v>
      </c>
      <c r="G1006" s="58">
        <v>0</v>
      </c>
      <c r="H1006" s="58">
        <v>0</v>
      </c>
      <c r="I1006" s="52">
        <v>4</v>
      </c>
      <c r="J1006" s="53">
        <v>0</v>
      </c>
      <c r="K1006" s="53">
        <v>0</v>
      </c>
      <c r="L1006" s="52">
        <v>34.5</v>
      </c>
      <c r="M1006" s="52">
        <v>6</v>
      </c>
      <c r="N1006" s="56">
        <v>0</v>
      </c>
      <c r="O1006" s="52">
        <v>28</v>
      </c>
      <c r="P1006" s="54">
        <v>84.925589000000002</v>
      </c>
      <c r="Q1006" s="54">
        <v>0</v>
      </c>
      <c r="R1006" s="55">
        <v>5.1779111999999996</v>
      </c>
      <c r="U1006">
        <f t="shared" si="332"/>
        <v>0.16666666666666666</v>
      </c>
      <c r="V1006">
        <f t="shared" si="333"/>
        <v>0</v>
      </c>
      <c r="W1006">
        <f t="shared" si="334"/>
        <v>0.75</v>
      </c>
      <c r="X1006">
        <f t="shared" si="335"/>
        <v>0</v>
      </c>
      <c r="Y1006">
        <f t="shared" si="336"/>
        <v>0.8571428571428571</v>
      </c>
      <c r="Z1006">
        <f t="shared" si="337"/>
        <v>0</v>
      </c>
      <c r="AA1006">
        <f t="shared" si="338"/>
        <v>0</v>
      </c>
      <c r="AB1006">
        <f t="shared" si="339"/>
        <v>1</v>
      </c>
      <c r="AC1006">
        <f t="shared" si="340"/>
        <v>0</v>
      </c>
      <c r="AD1006">
        <f t="shared" si="341"/>
        <v>0</v>
      </c>
      <c r="AE1006">
        <f t="shared" si="342"/>
        <v>0.32500000000000001</v>
      </c>
      <c r="AF1006">
        <f t="shared" si="343"/>
        <v>1</v>
      </c>
      <c r="AG1006">
        <f t="shared" si="344"/>
        <v>0</v>
      </c>
      <c r="AH1006">
        <f t="shared" si="345"/>
        <v>3.6529680365296802E-3</v>
      </c>
      <c r="AI1006">
        <f t="shared" si="346"/>
        <v>0.48297213622291024</v>
      </c>
      <c r="AJ1006">
        <f t="shared" si="347"/>
        <v>0</v>
      </c>
      <c r="AK1006">
        <f t="shared" si="348"/>
        <v>0.53549695740365111</v>
      </c>
      <c r="AM1006">
        <v>145</v>
      </c>
      <c r="AN1006">
        <v>420.28985507246381</v>
      </c>
      <c r="AO1006">
        <v>0</v>
      </c>
      <c r="AP1006">
        <v>0</v>
      </c>
      <c r="AQ1006">
        <v>52.536231884057976</v>
      </c>
      <c r="AT1006">
        <f t="shared" si="349"/>
        <v>0.3380281690140845</v>
      </c>
      <c r="AU1006">
        <f t="shared" si="350"/>
        <v>0.17781004049820437</v>
      </c>
      <c r="AV1006">
        <f t="shared" si="351"/>
        <v>0</v>
      </c>
      <c r="AW1006">
        <f t="shared" si="352"/>
        <v>0</v>
      </c>
      <c r="AX1006">
        <f t="shared" si="353"/>
        <v>0.12508626639061424</v>
      </c>
    </row>
    <row r="1007" spans="2:50" ht="15">
      <c r="B1007" s="52">
        <v>1</v>
      </c>
      <c r="C1007" s="56">
        <v>0</v>
      </c>
      <c r="D1007" s="52">
        <v>3</v>
      </c>
      <c r="E1007" s="56">
        <v>0</v>
      </c>
      <c r="F1007" s="52">
        <v>6</v>
      </c>
      <c r="G1007" s="58">
        <v>0</v>
      </c>
      <c r="H1007" s="58">
        <v>0</v>
      </c>
      <c r="I1007" s="52">
        <v>4</v>
      </c>
      <c r="J1007" s="53">
        <v>0</v>
      </c>
      <c r="K1007" s="53">
        <v>0</v>
      </c>
      <c r="L1007" s="52">
        <v>34.5</v>
      </c>
      <c r="M1007" s="52">
        <v>6</v>
      </c>
      <c r="N1007" s="56">
        <v>0</v>
      </c>
      <c r="O1007" s="52">
        <v>0</v>
      </c>
      <c r="P1007" s="54">
        <v>34.323275000000002</v>
      </c>
      <c r="Q1007" s="54">
        <v>0</v>
      </c>
      <c r="R1007" s="55">
        <v>3.1577413000000005</v>
      </c>
      <c r="U1007">
        <f t="shared" si="332"/>
        <v>0.16666666666666666</v>
      </c>
      <c r="V1007">
        <f t="shared" si="333"/>
        <v>0</v>
      </c>
      <c r="W1007">
        <f t="shared" si="334"/>
        <v>0.75</v>
      </c>
      <c r="X1007">
        <f t="shared" si="335"/>
        <v>0</v>
      </c>
      <c r="Y1007">
        <f t="shared" si="336"/>
        <v>0.8571428571428571</v>
      </c>
      <c r="Z1007">
        <f t="shared" si="337"/>
        <v>0</v>
      </c>
      <c r="AA1007">
        <f t="shared" si="338"/>
        <v>0</v>
      </c>
      <c r="AB1007">
        <f t="shared" si="339"/>
        <v>1</v>
      </c>
      <c r="AC1007">
        <f t="shared" si="340"/>
        <v>0</v>
      </c>
      <c r="AD1007">
        <f t="shared" si="341"/>
        <v>0</v>
      </c>
      <c r="AE1007">
        <f t="shared" si="342"/>
        <v>0.32500000000000001</v>
      </c>
      <c r="AF1007">
        <f t="shared" si="343"/>
        <v>1</v>
      </c>
      <c r="AG1007">
        <f t="shared" si="344"/>
        <v>0</v>
      </c>
      <c r="AH1007">
        <f t="shared" si="345"/>
        <v>0</v>
      </c>
      <c r="AI1007">
        <f t="shared" si="346"/>
        <v>0.16346749226006194</v>
      </c>
      <c r="AJ1007">
        <f t="shared" si="347"/>
        <v>0</v>
      </c>
      <c r="AK1007">
        <f t="shared" si="348"/>
        <v>0.32657200811359033</v>
      </c>
      <c r="AM1007">
        <v>145</v>
      </c>
      <c r="AN1007">
        <v>420.28985507246381</v>
      </c>
      <c r="AO1007">
        <v>0</v>
      </c>
      <c r="AP1007">
        <v>0</v>
      </c>
      <c r="AQ1007">
        <v>52.536231884057976</v>
      </c>
      <c r="AT1007">
        <f t="shared" si="349"/>
        <v>0.3380281690140845</v>
      </c>
      <c r="AU1007">
        <f t="shared" si="350"/>
        <v>0.17781004049820437</v>
      </c>
      <c r="AV1007">
        <f t="shared" si="351"/>
        <v>0</v>
      </c>
      <c r="AW1007">
        <f t="shared" si="352"/>
        <v>0</v>
      </c>
      <c r="AX1007">
        <f t="shared" si="353"/>
        <v>0.12508626639061424</v>
      </c>
    </row>
    <row r="1008" spans="2:50" ht="15">
      <c r="B1008" s="52">
        <v>1</v>
      </c>
      <c r="C1008" s="56">
        <v>0</v>
      </c>
      <c r="D1008" s="52">
        <v>3</v>
      </c>
      <c r="E1008" s="56">
        <v>0</v>
      </c>
      <c r="F1008" s="52">
        <v>6</v>
      </c>
      <c r="G1008" s="58">
        <v>0</v>
      </c>
      <c r="H1008" s="58">
        <v>0</v>
      </c>
      <c r="I1008" s="52">
        <v>4</v>
      </c>
      <c r="J1008" s="53">
        <v>0</v>
      </c>
      <c r="K1008" s="53">
        <v>0</v>
      </c>
      <c r="L1008" s="52">
        <v>34.5</v>
      </c>
      <c r="M1008" s="52">
        <v>6</v>
      </c>
      <c r="N1008" s="56">
        <v>0</v>
      </c>
      <c r="O1008" s="52">
        <v>7</v>
      </c>
      <c r="P1008" s="54">
        <v>72.275010500000008</v>
      </c>
      <c r="Q1008" s="54">
        <v>0</v>
      </c>
      <c r="R1008" s="55">
        <v>4.7954518500000001</v>
      </c>
      <c r="U1008">
        <f t="shared" si="332"/>
        <v>0.16666666666666666</v>
      </c>
      <c r="V1008">
        <f t="shared" si="333"/>
        <v>0</v>
      </c>
      <c r="W1008">
        <f t="shared" si="334"/>
        <v>0.75</v>
      </c>
      <c r="X1008">
        <f t="shared" si="335"/>
        <v>0</v>
      </c>
      <c r="Y1008">
        <f t="shared" si="336"/>
        <v>0.8571428571428571</v>
      </c>
      <c r="Z1008">
        <f t="shared" si="337"/>
        <v>0</v>
      </c>
      <c r="AA1008">
        <f t="shared" si="338"/>
        <v>0</v>
      </c>
      <c r="AB1008">
        <f t="shared" si="339"/>
        <v>1</v>
      </c>
      <c r="AC1008">
        <f t="shared" si="340"/>
        <v>0</v>
      </c>
      <c r="AD1008">
        <f t="shared" si="341"/>
        <v>0</v>
      </c>
      <c r="AE1008">
        <f t="shared" si="342"/>
        <v>0.32500000000000001</v>
      </c>
      <c r="AF1008">
        <f t="shared" si="343"/>
        <v>1</v>
      </c>
      <c r="AG1008">
        <f t="shared" si="344"/>
        <v>0</v>
      </c>
      <c r="AH1008">
        <f t="shared" si="345"/>
        <v>9.1324200913242006E-4</v>
      </c>
      <c r="AI1008">
        <f t="shared" si="346"/>
        <v>0.4030959752321982</v>
      </c>
      <c r="AJ1008">
        <f t="shared" si="347"/>
        <v>0</v>
      </c>
      <c r="AK1008">
        <f t="shared" si="348"/>
        <v>0.49594320486815413</v>
      </c>
      <c r="AM1008">
        <v>145</v>
      </c>
      <c r="AN1008">
        <v>420.28985507246381</v>
      </c>
      <c r="AO1008">
        <v>0</v>
      </c>
      <c r="AP1008">
        <v>0</v>
      </c>
      <c r="AQ1008">
        <v>52.536231884057976</v>
      </c>
      <c r="AT1008">
        <f t="shared" si="349"/>
        <v>0.3380281690140845</v>
      </c>
      <c r="AU1008">
        <f t="shared" si="350"/>
        <v>0.17781004049820437</v>
      </c>
      <c r="AV1008">
        <f t="shared" si="351"/>
        <v>0</v>
      </c>
      <c r="AW1008">
        <f t="shared" si="352"/>
        <v>0</v>
      </c>
      <c r="AX1008">
        <f t="shared" si="353"/>
        <v>0.12508626639061424</v>
      </c>
    </row>
    <row r="1009" spans="2:50" ht="15">
      <c r="B1009" s="52">
        <v>1</v>
      </c>
      <c r="C1009" s="56">
        <v>0</v>
      </c>
      <c r="D1009" s="52">
        <v>3</v>
      </c>
      <c r="E1009" s="56">
        <v>0</v>
      </c>
      <c r="F1009" s="52">
        <v>6</v>
      </c>
      <c r="G1009" s="58">
        <v>0</v>
      </c>
      <c r="H1009" s="58">
        <v>0</v>
      </c>
      <c r="I1009" s="52">
        <v>4</v>
      </c>
      <c r="J1009" s="53">
        <v>0</v>
      </c>
      <c r="K1009" s="53">
        <v>0</v>
      </c>
      <c r="L1009" s="52">
        <v>34.5</v>
      </c>
      <c r="M1009" s="52">
        <v>6</v>
      </c>
      <c r="N1009" s="56">
        <v>0</v>
      </c>
      <c r="O1009" s="52">
        <v>14</v>
      </c>
      <c r="P1009" s="54">
        <v>76.9822025</v>
      </c>
      <c r="Q1009" s="54">
        <v>0</v>
      </c>
      <c r="R1009" s="55">
        <v>5.7074703000000007</v>
      </c>
      <c r="U1009">
        <f t="shared" si="332"/>
        <v>0.16666666666666666</v>
      </c>
      <c r="V1009">
        <f t="shared" si="333"/>
        <v>0</v>
      </c>
      <c r="W1009">
        <f t="shared" si="334"/>
        <v>0.75</v>
      </c>
      <c r="X1009">
        <f t="shared" si="335"/>
        <v>0</v>
      </c>
      <c r="Y1009">
        <f t="shared" si="336"/>
        <v>0.8571428571428571</v>
      </c>
      <c r="Z1009">
        <f t="shared" si="337"/>
        <v>0</v>
      </c>
      <c r="AA1009">
        <f t="shared" si="338"/>
        <v>0</v>
      </c>
      <c r="AB1009">
        <f t="shared" si="339"/>
        <v>1</v>
      </c>
      <c r="AC1009">
        <f t="shared" si="340"/>
        <v>0</v>
      </c>
      <c r="AD1009">
        <f t="shared" si="341"/>
        <v>0</v>
      </c>
      <c r="AE1009">
        <f t="shared" si="342"/>
        <v>0.32500000000000001</v>
      </c>
      <c r="AF1009">
        <f t="shared" si="343"/>
        <v>1</v>
      </c>
      <c r="AG1009">
        <f t="shared" si="344"/>
        <v>0</v>
      </c>
      <c r="AH1009">
        <f t="shared" si="345"/>
        <v>1.8264840182648401E-3</v>
      </c>
      <c r="AI1009">
        <f t="shared" si="346"/>
        <v>0.43281733746130036</v>
      </c>
      <c r="AJ1009">
        <f t="shared" si="347"/>
        <v>0</v>
      </c>
      <c r="AK1009">
        <f t="shared" si="348"/>
        <v>0.59026369168357007</v>
      </c>
      <c r="AM1009">
        <v>145</v>
      </c>
      <c r="AN1009">
        <v>420.28985507246381</v>
      </c>
      <c r="AO1009">
        <v>0</v>
      </c>
      <c r="AP1009">
        <v>0</v>
      </c>
      <c r="AQ1009">
        <v>52.536231884057976</v>
      </c>
      <c r="AT1009">
        <f t="shared" si="349"/>
        <v>0.3380281690140845</v>
      </c>
      <c r="AU1009">
        <f t="shared" si="350"/>
        <v>0.17781004049820437</v>
      </c>
      <c r="AV1009">
        <f t="shared" si="351"/>
        <v>0</v>
      </c>
      <c r="AW1009">
        <f t="shared" si="352"/>
        <v>0</v>
      </c>
      <c r="AX1009">
        <f t="shared" si="353"/>
        <v>0.12508626639061424</v>
      </c>
    </row>
    <row r="1010" spans="2:50" ht="15">
      <c r="B1010" s="52">
        <v>1</v>
      </c>
      <c r="C1010" s="56">
        <v>0</v>
      </c>
      <c r="D1010" s="52">
        <v>3</v>
      </c>
      <c r="E1010" s="56">
        <v>0</v>
      </c>
      <c r="F1010" s="52">
        <v>6</v>
      </c>
      <c r="G1010" s="58">
        <v>0</v>
      </c>
      <c r="H1010" s="58">
        <v>0</v>
      </c>
      <c r="I1010" s="52">
        <v>4</v>
      </c>
      <c r="J1010" s="53">
        <v>0</v>
      </c>
      <c r="K1010" s="53">
        <v>0</v>
      </c>
      <c r="L1010" s="52">
        <v>34.5</v>
      </c>
      <c r="M1010" s="52">
        <v>6</v>
      </c>
      <c r="N1010" s="56">
        <v>0</v>
      </c>
      <c r="O1010" s="52">
        <v>28</v>
      </c>
      <c r="P1010" s="54">
        <v>88.455983000000003</v>
      </c>
      <c r="Q1010" s="54">
        <v>0</v>
      </c>
      <c r="R1010" s="55">
        <v>5.8153434499999994</v>
      </c>
      <c r="U1010">
        <f t="shared" si="332"/>
        <v>0.16666666666666666</v>
      </c>
      <c r="V1010">
        <f t="shared" si="333"/>
        <v>0</v>
      </c>
      <c r="W1010">
        <f t="shared" si="334"/>
        <v>0.75</v>
      </c>
      <c r="X1010">
        <f t="shared" si="335"/>
        <v>0</v>
      </c>
      <c r="Y1010">
        <f t="shared" si="336"/>
        <v>0.8571428571428571</v>
      </c>
      <c r="Z1010">
        <f t="shared" si="337"/>
        <v>0</v>
      </c>
      <c r="AA1010">
        <f t="shared" si="338"/>
        <v>0</v>
      </c>
      <c r="AB1010">
        <f t="shared" si="339"/>
        <v>1</v>
      </c>
      <c r="AC1010">
        <f t="shared" si="340"/>
        <v>0</v>
      </c>
      <c r="AD1010">
        <f t="shared" si="341"/>
        <v>0</v>
      </c>
      <c r="AE1010">
        <f t="shared" si="342"/>
        <v>0.32500000000000001</v>
      </c>
      <c r="AF1010">
        <f t="shared" si="343"/>
        <v>1</v>
      </c>
      <c r="AG1010">
        <f t="shared" si="344"/>
        <v>0</v>
      </c>
      <c r="AH1010">
        <f t="shared" si="345"/>
        <v>3.6529680365296802E-3</v>
      </c>
      <c r="AI1010">
        <f t="shared" si="346"/>
        <v>0.50526315789473686</v>
      </c>
      <c r="AJ1010">
        <f t="shared" si="347"/>
        <v>0</v>
      </c>
      <c r="AK1010">
        <f t="shared" si="348"/>
        <v>0.60141987829614596</v>
      </c>
      <c r="AM1010">
        <v>145</v>
      </c>
      <c r="AN1010">
        <v>420.28985507246381</v>
      </c>
      <c r="AO1010">
        <v>0</v>
      </c>
      <c r="AP1010">
        <v>0</v>
      </c>
      <c r="AQ1010">
        <v>52.536231884057976</v>
      </c>
      <c r="AT1010">
        <f t="shared" si="349"/>
        <v>0.3380281690140845</v>
      </c>
      <c r="AU1010">
        <f t="shared" si="350"/>
        <v>0.17781004049820437</v>
      </c>
      <c r="AV1010">
        <f t="shared" si="351"/>
        <v>0</v>
      </c>
      <c r="AW1010">
        <f t="shared" si="352"/>
        <v>0</v>
      </c>
      <c r="AX1010">
        <f t="shared" si="353"/>
        <v>0.12508626639061424</v>
      </c>
    </row>
    <row r="1011" spans="2:50" ht="15">
      <c r="B1011" s="52">
        <v>1</v>
      </c>
      <c r="C1011" s="56">
        <v>0</v>
      </c>
      <c r="D1011" s="56">
        <v>0</v>
      </c>
      <c r="E1011" s="56">
        <v>0</v>
      </c>
      <c r="F1011" s="52">
        <v>6</v>
      </c>
      <c r="G1011" s="58">
        <v>0</v>
      </c>
      <c r="H1011" s="58">
        <v>0</v>
      </c>
      <c r="I1011" s="52">
        <v>4</v>
      </c>
      <c r="J1011" s="53">
        <v>0</v>
      </c>
      <c r="K1011" s="53">
        <v>0</v>
      </c>
      <c r="L1011" s="52">
        <v>36.9</v>
      </c>
      <c r="M1011" s="52">
        <v>6</v>
      </c>
      <c r="N1011" s="56">
        <v>0</v>
      </c>
      <c r="O1011" s="52">
        <v>0</v>
      </c>
      <c r="P1011" s="54">
        <v>37.21623675</v>
      </c>
      <c r="Q1011" s="54">
        <v>0</v>
      </c>
      <c r="R1011" s="55">
        <v>0</v>
      </c>
      <c r="U1011">
        <f t="shared" si="332"/>
        <v>0.16666666666666666</v>
      </c>
      <c r="V1011">
        <f t="shared" si="333"/>
        <v>0</v>
      </c>
      <c r="W1011">
        <f t="shared" si="334"/>
        <v>0</v>
      </c>
      <c r="X1011">
        <f t="shared" si="335"/>
        <v>0</v>
      </c>
      <c r="Y1011">
        <f t="shared" si="336"/>
        <v>0.8571428571428571</v>
      </c>
      <c r="Z1011">
        <f t="shared" si="337"/>
        <v>0</v>
      </c>
      <c r="AA1011">
        <f t="shared" si="338"/>
        <v>0</v>
      </c>
      <c r="AB1011">
        <f t="shared" si="339"/>
        <v>1</v>
      </c>
      <c r="AC1011">
        <f t="shared" si="340"/>
        <v>0</v>
      </c>
      <c r="AD1011">
        <f t="shared" si="341"/>
        <v>0</v>
      </c>
      <c r="AE1011">
        <f t="shared" si="342"/>
        <v>0.36499999999999999</v>
      </c>
      <c r="AF1011">
        <f t="shared" si="343"/>
        <v>1</v>
      </c>
      <c r="AG1011">
        <f t="shared" si="344"/>
        <v>0</v>
      </c>
      <c r="AH1011">
        <f t="shared" si="345"/>
        <v>0</v>
      </c>
      <c r="AI1011">
        <f t="shared" si="346"/>
        <v>0.18173374613003096</v>
      </c>
      <c r="AJ1011">
        <f t="shared" si="347"/>
        <v>0</v>
      </c>
      <c r="AK1011">
        <f t="shared" si="348"/>
        <v>0</v>
      </c>
      <c r="AM1011">
        <v>155</v>
      </c>
      <c r="AN1011">
        <v>420.05420054200545</v>
      </c>
      <c r="AO1011">
        <v>0</v>
      </c>
      <c r="AP1011">
        <v>0</v>
      </c>
      <c r="AQ1011">
        <v>0</v>
      </c>
      <c r="AT1011">
        <f t="shared" si="349"/>
        <v>0.40845070422535212</v>
      </c>
      <c r="AU1011">
        <f t="shared" si="350"/>
        <v>0.1775615471444697</v>
      </c>
      <c r="AV1011">
        <f t="shared" si="351"/>
        <v>0</v>
      </c>
      <c r="AW1011">
        <f t="shared" si="352"/>
        <v>0</v>
      </c>
      <c r="AX1011">
        <f t="shared" si="353"/>
        <v>0</v>
      </c>
    </row>
    <row r="1012" spans="2:50" ht="15">
      <c r="B1012" s="52">
        <v>1</v>
      </c>
      <c r="C1012" s="56">
        <v>0</v>
      </c>
      <c r="D1012" s="56">
        <v>0</v>
      </c>
      <c r="E1012" s="56">
        <v>0</v>
      </c>
      <c r="F1012" s="52">
        <v>6</v>
      </c>
      <c r="G1012" s="58">
        <v>0</v>
      </c>
      <c r="H1012" s="58">
        <v>0</v>
      </c>
      <c r="I1012" s="52">
        <v>4</v>
      </c>
      <c r="J1012" s="53">
        <v>0</v>
      </c>
      <c r="K1012" s="53">
        <v>0</v>
      </c>
      <c r="L1012" s="52">
        <v>36.9</v>
      </c>
      <c r="M1012" s="52">
        <v>6</v>
      </c>
      <c r="N1012" s="56">
        <v>0</v>
      </c>
      <c r="O1012" s="52">
        <v>7</v>
      </c>
      <c r="P1012" s="54">
        <v>61.870154849999999</v>
      </c>
      <c r="Q1012" s="54">
        <v>0</v>
      </c>
      <c r="R1012" s="55">
        <v>0</v>
      </c>
      <c r="U1012">
        <f t="shared" si="332"/>
        <v>0.16666666666666666</v>
      </c>
      <c r="V1012">
        <f t="shared" si="333"/>
        <v>0</v>
      </c>
      <c r="W1012">
        <f t="shared" si="334"/>
        <v>0</v>
      </c>
      <c r="X1012">
        <f t="shared" si="335"/>
        <v>0</v>
      </c>
      <c r="Y1012">
        <f t="shared" si="336"/>
        <v>0.8571428571428571</v>
      </c>
      <c r="Z1012">
        <f t="shared" si="337"/>
        <v>0</v>
      </c>
      <c r="AA1012">
        <f t="shared" si="338"/>
        <v>0</v>
      </c>
      <c r="AB1012">
        <f t="shared" si="339"/>
        <v>1</v>
      </c>
      <c r="AC1012">
        <f t="shared" si="340"/>
        <v>0</v>
      </c>
      <c r="AD1012">
        <f t="shared" si="341"/>
        <v>0</v>
      </c>
      <c r="AE1012">
        <f t="shared" si="342"/>
        <v>0.36499999999999999</v>
      </c>
      <c r="AF1012">
        <f t="shared" si="343"/>
        <v>1</v>
      </c>
      <c r="AG1012">
        <f t="shared" si="344"/>
        <v>0</v>
      </c>
      <c r="AH1012">
        <f t="shared" si="345"/>
        <v>9.1324200913242006E-4</v>
      </c>
      <c r="AI1012">
        <f t="shared" si="346"/>
        <v>0.33739938080495352</v>
      </c>
      <c r="AJ1012">
        <f t="shared" si="347"/>
        <v>0</v>
      </c>
      <c r="AK1012">
        <f t="shared" si="348"/>
        <v>0</v>
      </c>
      <c r="AM1012">
        <v>155</v>
      </c>
      <c r="AN1012">
        <v>420.05420054200545</v>
      </c>
      <c r="AO1012">
        <v>0</v>
      </c>
      <c r="AP1012">
        <v>0</v>
      </c>
      <c r="AQ1012">
        <v>0</v>
      </c>
      <c r="AT1012">
        <f t="shared" si="349"/>
        <v>0.40845070422535212</v>
      </c>
      <c r="AU1012">
        <f t="shared" si="350"/>
        <v>0.1775615471444697</v>
      </c>
      <c r="AV1012">
        <f t="shared" si="351"/>
        <v>0</v>
      </c>
      <c r="AW1012">
        <f t="shared" si="352"/>
        <v>0</v>
      </c>
      <c r="AX1012">
        <f t="shared" si="353"/>
        <v>0</v>
      </c>
    </row>
    <row r="1013" spans="2:50" ht="15">
      <c r="B1013" s="52">
        <v>1</v>
      </c>
      <c r="C1013" s="56">
        <v>0</v>
      </c>
      <c r="D1013" s="56">
        <v>0</v>
      </c>
      <c r="E1013" s="56">
        <v>0</v>
      </c>
      <c r="F1013" s="52">
        <v>6</v>
      </c>
      <c r="G1013" s="58">
        <v>0</v>
      </c>
      <c r="H1013" s="58">
        <v>0</v>
      </c>
      <c r="I1013" s="52">
        <v>4</v>
      </c>
      <c r="J1013" s="53">
        <v>0</v>
      </c>
      <c r="K1013" s="53">
        <v>0</v>
      </c>
      <c r="L1013" s="52">
        <v>36.9</v>
      </c>
      <c r="M1013" s="52">
        <v>6</v>
      </c>
      <c r="N1013" s="56">
        <v>0</v>
      </c>
      <c r="O1013" s="52">
        <v>14</v>
      </c>
      <c r="P1013" s="54">
        <v>68.401383749999994</v>
      </c>
      <c r="Q1013" s="54">
        <v>0</v>
      </c>
      <c r="R1013" s="55">
        <v>0</v>
      </c>
      <c r="U1013">
        <f t="shared" si="332"/>
        <v>0.16666666666666666</v>
      </c>
      <c r="V1013">
        <f t="shared" si="333"/>
        <v>0</v>
      </c>
      <c r="W1013">
        <f t="shared" si="334"/>
        <v>0</v>
      </c>
      <c r="X1013">
        <f t="shared" si="335"/>
        <v>0</v>
      </c>
      <c r="Y1013">
        <f t="shared" si="336"/>
        <v>0.8571428571428571</v>
      </c>
      <c r="Z1013">
        <f t="shared" si="337"/>
        <v>0</v>
      </c>
      <c r="AA1013">
        <f t="shared" si="338"/>
        <v>0</v>
      </c>
      <c r="AB1013">
        <f t="shared" si="339"/>
        <v>1</v>
      </c>
      <c r="AC1013">
        <f t="shared" si="340"/>
        <v>0</v>
      </c>
      <c r="AD1013">
        <f t="shared" si="341"/>
        <v>0</v>
      </c>
      <c r="AE1013">
        <f t="shared" si="342"/>
        <v>0.36499999999999999</v>
      </c>
      <c r="AF1013">
        <f t="shared" si="343"/>
        <v>1</v>
      </c>
      <c r="AG1013">
        <f t="shared" si="344"/>
        <v>0</v>
      </c>
      <c r="AH1013">
        <f t="shared" si="345"/>
        <v>1.8264840182648401E-3</v>
      </c>
      <c r="AI1013">
        <f t="shared" si="346"/>
        <v>0.37863777089783279</v>
      </c>
      <c r="AJ1013">
        <f t="shared" si="347"/>
        <v>0</v>
      </c>
      <c r="AK1013">
        <f t="shared" si="348"/>
        <v>0</v>
      </c>
      <c r="AM1013">
        <v>155</v>
      </c>
      <c r="AN1013">
        <v>420.05420054200545</v>
      </c>
      <c r="AO1013">
        <v>0</v>
      </c>
      <c r="AP1013">
        <v>0</v>
      </c>
      <c r="AQ1013">
        <v>0</v>
      </c>
      <c r="AT1013">
        <f t="shared" si="349"/>
        <v>0.40845070422535212</v>
      </c>
      <c r="AU1013">
        <f t="shared" si="350"/>
        <v>0.1775615471444697</v>
      </c>
      <c r="AV1013">
        <f t="shared" si="351"/>
        <v>0</v>
      </c>
      <c r="AW1013">
        <f t="shared" si="352"/>
        <v>0</v>
      </c>
      <c r="AX1013">
        <f t="shared" si="353"/>
        <v>0</v>
      </c>
    </row>
    <row r="1014" spans="2:50" ht="15">
      <c r="B1014" s="52">
        <v>1</v>
      </c>
      <c r="C1014" s="56">
        <v>0</v>
      </c>
      <c r="D1014" s="56">
        <v>0</v>
      </c>
      <c r="E1014" s="56">
        <v>0</v>
      </c>
      <c r="F1014" s="52">
        <v>6</v>
      </c>
      <c r="G1014" s="58">
        <v>0</v>
      </c>
      <c r="H1014" s="58">
        <v>0</v>
      </c>
      <c r="I1014" s="52">
        <v>4</v>
      </c>
      <c r="J1014" s="53">
        <v>0</v>
      </c>
      <c r="K1014" s="53">
        <v>0</v>
      </c>
      <c r="L1014" s="52">
        <v>36.9</v>
      </c>
      <c r="M1014" s="52">
        <v>6</v>
      </c>
      <c r="N1014" s="56">
        <v>0</v>
      </c>
      <c r="O1014" s="52">
        <v>28</v>
      </c>
      <c r="P1014" s="54">
        <v>74.403053549999996</v>
      </c>
      <c r="Q1014" s="54">
        <v>0</v>
      </c>
      <c r="R1014" s="55">
        <v>0</v>
      </c>
      <c r="U1014">
        <f t="shared" si="332"/>
        <v>0.16666666666666666</v>
      </c>
      <c r="V1014">
        <f t="shared" si="333"/>
        <v>0</v>
      </c>
      <c r="W1014">
        <f t="shared" si="334"/>
        <v>0</v>
      </c>
      <c r="X1014">
        <f t="shared" si="335"/>
        <v>0</v>
      </c>
      <c r="Y1014">
        <f t="shared" si="336"/>
        <v>0.8571428571428571</v>
      </c>
      <c r="Z1014">
        <f t="shared" si="337"/>
        <v>0</v>
      </c>
      <c r="AA1014">
        <f t="shared" si="338"/>
        <v>0</v>
      </c>
      <c r="AB1014">
        <f t="shared" si="339"/>
        <v>1</v>
      </c>
      <c r="AC1014">
        <f t="shared" si="340"/>
        <v>0</v>
      </c>
      <c r="AD1014">
        <f t="shared" si="341"/>
        <v>0</v>
      </c>
      <c r="AE1014">
        <f t="shared" si="342"/>
        <v>0.36499999999999999</v>
      </c>
      <c r="AF1014">
        <f t="shared" si="343"/>
        <v>1</v>
      </c>
      <c r="AG1014">
        <f t="shared" si="344"/>
        <v>0</v>
      </c>
      <c r="AH1014">
        <f t="shared" si="345"/>
        <v>3.6529680365296802E-3</v>
      </c>
      <c r="AI1014">
        <f t="shared" si="346"/>
        <v>0.41653250773993805</v>
      </c>
      <c r="AJ1014">
        <f t="shared" si="347"/>
        <v>0</v>
      </c>
      <c r="AK1014">
        <f t="shared" si="348"/>
        <v>0</v>
      </c>
      <c r="AM1014">
        <v>155</v>
      </c>
      <c r="AN1014">
        <v>420.05420054200545</v>
      </c>
      <c r="AO1014">
        <v>0</v>
      </c>
      <c r="AP1014">
        <v>0</v>
      </c>
      <c r="AQ1014">
        <v>0</v>
      </c>
      <c r="AT1014">
        <f t="shared" si="349"/>
        <v>0.40845070422535212</v>
      </c>
      <c r="AU1014">
        <f t="shared" si="350"/>
        <v>0.1775615471444697</v>
      </c>
      <c r="AV1014">
        <f t="shared" si="351"/>
        <v>0</v>
      </c>
      <c r="AW1014">
        <f t="shared" si="352"/>
        <v>0</v>
      </c>
      <c r="AX1014">
        <f t="shared" si="353"/>
        <v>0</v>
      </c>
    </row>
    <row r="1015" spans="2:50" ht="15">
      <c r="B1015" s="52">
        <v>1</v>
      </c>
      <c r="C1015" s="56">
        <v>0</v>
      </c>
      <c r="D1015" s="56">
        <v>0</v>
      </c>
      <c r="E1015" s="56">
        <v>0</v>
      </c>
      <c r="F1015" s="52">
        <v>6</v>
      </c>
      <c r="G1015" s="58">
        <v>0</v>
      </c>
      <c r="H1015" s="58">
        <v>0</v>
      </c>
      <c r="I1015" s="52">
        <v>4</v>
      </c>
      <c r="J1015" s="53">
        <v>0</v>
      </c>
      <c r="K1015" s="53">
        <v>0</v>
      </c>
      <c r="L1015" s="52">
        <v>36.9</v>
      </c>
      <c r="M1015" s="52">
        <v>6</v>
      </c>
      <c r="N1015" s="56">
        <v>0</v>
      </c>
      <c r="O1015" s="52">
        <v>91</v>
      </c>
      <c r="P1015" s="54">
        <v>79.786904399999997</v>
      </c>
      <c r="Q1015" s="54">
        <v>0</v>
      </c>
      <c r="R1015" s="55">
        <v>0</v>
      </c>
      <c r="U1015">
        <f t="shared" si="332"/>
        <v>0.16666666666666666</v>
      </c>
      <c r="V1015">
        <f t="shared" si="333"/>
        <v>0</v>
      </c>
      <c r="W1015">
        <f t="shared" si="334"/>
        <v>0</v>
      </c>
      <c r="X1015">
        <f t="shared" si="335"/>
        <v>0</v>
      </c>
      <c r="Y1015">
        <f t="shared" si="336"/>
        <v>0.8571428571428571</v>
      </c>
      <c r="Z1015">
        <f t="shared" si="337"/>
        <v>0</v>
      </c>
      <c r="AA1015">
        <f t="shared" si="338"/>
        <v>0</v>
      </c>
      <c r="AB1015">
        <f t="shared" si="339"/>
        <v>1</v>
      </c>
      <c r="AC1015">
        <f t="shared" si="340"/>
        <v>0</v>
      </c>
      <c r="AD1015">
        <f t="shared" si="341"/>
        <v>0</v>
      </c>
      <c r="AE1015">
        <f t="shared" si="342"/>
        <v>0.36499999999999999</v>
      </c>
      <c r="AF1015">
        <f t="shared" si="343"/>
        <v>1</v>
      </c>
      <c r="AG1015">
        <f t="shared" si="344"/>
        <v>0</v>
      </c>
      <c r="AH1015">
        <f t="shared" si="345"/>
        <v>1.1872146118721462E-2</v>
      </c>
      <c r="AI1015">
        <f t="shared" si="346"/>
        <v>0.45052631578947366</v>
      </c>
      <c r="AJ1015">
        <f t="shared" si="347"/>
        <v>0</v>
      </c>
      <c r="AK1015">
        <f t="shared" si="348"/>
        <v>0</v>
      </c>
      <c r="AM1015">
        <v>155</v>
      </c>
      <c r="AN1015">
        <v>420.05420054200545</v>
      </c>
      <c r="AO1015">
        <v>0</v>
      </c>
      <c r="AP1015">
        <v>0</v>
      </c>
      <c r="AQ1015">
        <v>0</v>
      </c>
      <c r="AT1015">
        <f t="shared" si="349"/>
        <v>0.40845070422535212</v>
      </c>
      <c r="AU1015">
        <f t="shared" si="350"/>
        <v>0.1775615471444697</v>
      </c>
      <c r="AV1015">
        <f t="shared" si="351"/>
        <v>0</v>
      </c>
      <c r="AW1015">
        <f t="shared" si="352"/>
        <v>0</v>
      </c>
      <c r="AX1015">
        <f t="shared" si="353"/>
        <v>0</v>
      </c>
    </row>
    <row r="1016" spans="2:50" ht="15">
      <c r="B1016" s="52">
        <v>1</v>
      </c>
      <c r="C1016" s="56">
        <v>0</v>
      </c>
      <c r="D1016" s="56">
        <v>0</v>
      </c>
      <c r="E1016" s="56">
        <v>0</v>
      </c>
      <c r="F1016" s="52">
        <v>6</v>
      </c>
      <c r="G1016" s="58">
        <v>0</v>
      </c>
      <c r="H1016" s="58">
        <v>0</v>
      </c>
      <c r="I1016" s="52">
        <v>2</v>
      </c>
      <c r="J1016" s="53">
        <v>0</v>
      </c>
      <c r="K1016" s="53">
        <v>0</v>
      </c>
      <c r="L1016" s="52">
        <v>37.4</v>
      </c>
      <c r="M1016" s="52">
        <v>6</v>
      </c>
      <c r="N1016" s="56">
        <v>0</v>
      </c>
      <c r="O1016" s="52">
        <v>0</v>
      </c>
      <c r="P1016" s="54">
        <v>32.4600115</v>
      </c>
      <c r="Q1016" s="54">
        <v>0</v>
      </c>
      <c r="R1016" s="55">
        <v>0</v>
      </c>
      <c r="U1016">
        <f t="shared" si="332"/>
        <v>0.16666666666666666</v>
      </c>
      <c r="V1016">
        <f t="shared" si="333"/>
        <v>0</v>
      </c>
      <c r="W1016">
        <f t="shared" si="334"/>
        <v>0</v>
      </c>
      <c r="X1016">
        <f t="shared" si="335"/>
        <v>0</v>
      </c>
      <c r="Y1016">
        <f t="shared" si="336"/>
        <v>0.8571428571428571</v>
      </c>
      <c r="Z1016">
        <f t="shared" si="337"/>
        <v>0</v>
      </c>
      <c r="AA1016">
        <f t="shared" si="338"/>
        <v>0</v>
      </c>
      <c r="AB1016">
        <f t="shared" si="339"/>
        <v>0.5</v>
      </c>
      <c r="AC1016">
        <f t="shared" si="340"/>
        <v>0</v>
      </c>
      <c r="AD1016">
        <f t="shared" si="341"/>
        <v>0</v>
      </c>
      <c r="AE1016">
        <f t="shared" si="342"/>
        <v>0.37333333333333329</v>
      </c>
      <c r="AF1016">
        <f t="shared" si="343"/>
        <v>1</v>
      </c>
      <c r="AG1016">
        <f t="shared" si="344"/>
        <v>0</v>
      </c>
      <c r="AH1016">
        <f t="shared" si="345"/>
        <v>0</v>
      </c>
      <c r="AI1016">
        <f t="shared" si="346"/>
        <v>0.15170278637770898</v>
      </c>
      <c r="AJ1016">
        <f t="shared" si="347"/>
        <v>0</v>
      </c>
      <c r="AK1016">
        <f t="shared" si="348"/>
        <v>0</v>
      </c>
      <c r="AM1016">
        <v>157</v>
      </c>
      <c r="AN1016">
        <v>419.78609625668452</v>
      </c>
      <c r="AO1016">
        <v>0</v>
      </c>
      <c r="AP1016">
        <v>0</v>
      </c>
      <c r="AQ1016">
        <v>0</v>
      </c>
      <c r="AT1016">
        <f t="shared" si="349"/>
        <v>0.42253521126760563</v>
      </c>
      <c r="AU1016">
        <f t="shared" si="350"/>
        <v>0.17727883612304166</v>
      </c>
      <c r="AV1016">
        <f t="shared" si="351"/>
        <v>0</v>
      </c>
      <c r="AW1016">
        <f t="shared" si="352"/>
        <v>0</v>
      </c>
      <c r="AX1016">
        <f t="shared" si="353"/>
        <v>0</v>
      </c>
    </row>
    <row r="1017" spans="2:50" ht="15">
      <c r="B1017" s="52">
        <v>1</v>
      </c>
      <c r="C1017" s="56">
        <v>0</v>
      </c>
      <c r="D1017" s="56">
        <v>0</v>
      </c>
      <c r="E1017" s="56">
        <v>0</v>
      </c>
      <c r="F1017" s="52">
        <v>6</v>
      </c>
      <c r="G1017" s="58">
        <v>0</v>
      </c>
      <c r="H1017" s="58">
        <v>0</v>
      </c>
      <c r="I1017" s="52">
        <v>2</v>
      </c>
      <c r="J1017" s="53">
        <v>0</v>
      </c>
      <c r="K1017" s="53">
        <v>0</v>
      </c>
      <c r="L1017" s="52">
        <v>37.4</v>
      </c>
      <c r="M1017" s="52">
        <v>6</v>
      </c>
      <c r="N1017" s="56">
        <v>0</v>
      </c>
      <c r="O1017" s="52">
        <v>7</v>
      </c>
      <c r="P1017" s="54">
        <v>57.545422200000004</v>
      </c>
      <c r="Q1017" s="54">
        <v>0</v>
      </c>
      <c r="R1017" s="55">
        <v>0</v>
      </c>
      <c r="U1017">
        <f t="shared" si="332"/>
        <v>0.16666666666666666</v>
      </c>
      <c r="V1017">
        <f t="shared" si="333"/>
        <v>0</v>
      </c>
      <c r="W1017">
        <f t="shared" si="334"/>
        <v>0</v>
      </c>
      <c r="X1017">
        <f t="shared" si="335"/>
        <v>0</v>
      </c>
      <c r="Y1017">
        <f t="shared" si="336"/>
        <v>0.8571428571428571</v>
      </c>
      <c r="Z1017">
        <f t="shared" si="337"/>
        <v>0</v>
      </c>
      <c r="AA1017">
        <f t="shared" si="338"/>
        <v>0</v>
      </c>
      <c r="AB1017">
        <f t="shared" si="339"/>
        <v>0.5</v>
      </c>
      <c r="AC1017">
        <f t="shared" si="340"/>
        <v>0</v>
      </c>
      <c r="AD1017">
        <f t="shared" si="341"/>
        <v>0</v>
      </c>
      <c r="AE1017">
        <f t="shared" si="342"/>
        <v>0.37333333333333329</v>
      </c>
      <c r="AF1017">
        <f t="shared" si="343"/>
        <v>1</v>
      </c>
      <c r="AG1017">
        <f t="shared" si="344"/>
        <v>0</v>
      </c>
      <c r="AH1017">
        <f t="shared" si="345"/>
        <v>9.1324200913242006E-4</v>
      </c>
      <c r="AI1017">
        <f t="shared" si="346"/>
        <v>0.31009287925696599</v>
      </c>
      <c r="AJ1017">
        <f t="shared" si="347"/>
        <v>0</v>
      </c>
      <c r="AK1017">
        <f t="shared" si="348"/>
        <v>0</v>
      </c>
      <c r="AM1017">
        <v>157</v>
      </c>
      <c r="AN1017">
        <v>419.78609625668452</v>
      </c>
      <c r="AO1017">
        <v>0</v>
      </c>
      <c r="AP1017">
        <v>0</v>
      </c>
      <c r="AQ1017">
        <v>0</v>
      </c>
      <c r="AT1017">
        <f t="shared" si="349"/>
        <v>0.42253521126760563</v>
      </c>
      <c r="AU1017">
        <f t="shared" si="350"/>
        <v>0.17727883612304166</v>
      </c>
      <c r="AV1017">
        <f t="shared" si="351"/>
        <v>0</v>
      </c>
      <c r="AW1017">
        <f t="shared" si="352"/>
        <v>0</v>
      </c>
      <c r="AX1017">
        <f t="shared" si="353"/>
        <v>0</v>
      </c>
    </row>
    <row r="1018" spans="2:50" ht="15">
      <c r="B1018" s="52">
        <v>1</v>
      </c>
      <c r="C1018" s="56">
        <v>0</v>
      </c>
      <c r="D1018" s="56">
        <v>0</v>
      </c>
      <c r="E1018" s="56">
        <v>0</v>
      </c>
      <c r="F1018" s="52">
        <v>6</v>
      </c>
      <c r="G1018" s="58">
        <v>0</v>
      </c>
      <c r="H1018" s="58">
        <v>0</v>
      </c>
      <c r="I1018" s="52">
        <v>2</v>
      </c>
      <c r="J1018" s="53">
        <v>0</v>
      </c>
      <c r="K1018" s="53">
        <v>0</v>
      </c>
      <c r="L1018" s="52">
        <v>37.4</v>
      </c>
      <c r="M1018" s="52">
        <v>6</v>
      </c>
      <c r="N1018" s="56">
        <v>0</v>
      </c>
      <c r="O1018" s="52">
        <v>14</v>
      </c>
      <c r="P1018" s="54">
        <v>60.722776800000005</v>
      </c>
      <c r="Q1018" s="54">
        <v>0</v>
      </c>
      <c r="R1018" s="55">
        <v>0</v>
      </c>
      <c r="U1018">
        <f t="shared" si="332"/>
        <v>0.16666666666666666</v>
      </c>
      <c r="V1018">
        <f t="shared" si="333"/>
        <v>0</v>
      </c>
      <c r="W1018">
        <f t="shared" si="334"/>
        <v>0</v>
      </c>
      <c r="X1018">
        <f t="shared" si="335"/>
        <v>0</v>
      </c>
      <c r="Y1018">
        <f t="shared" si="336"/>
        <v>0.8571428571428571</v>
      </c>
      <c r="Z1018">
        <f t="shared" si="337"/>
        <v>0</v>
      </c>
      <c r="AA1018">
        <f t="shared" si="338"/>
        <v>0</v>
      </c>
      <c r="AB1018">
        <f t="shared" si="339"/>
        <v>0.5</v>
      </c>
      <c r="AC1018">
        <f t="shared" si="340"/>
        <v>0</v>
      </c>
      <c r="AD1018">
        <f t="shared" si="341"/>
        <v>0</v>
      </c>
      <c r="AE1018">
        <f t="shared" si="342"/>
        <v>0.37333333333333329</v>
      </c>
      <c r="AF1018">
        <f t="shared" si="343"/>
        <v>1</v>
      </c>
      <c r="AG1018">
        <f t="shared" si="344"/>
        <v>0</v>
      </c>
      <c r="AH1018">
        <f t="shared" si="345"/>
        <v>1.8264840182648401E-3</v>
      </c>
      <c r="AI1018">
        <f t="shared" si="346"/>
        <v>0.33015479876160997</v>
      </c>
      <c r="AJ1018">
        <f t="shared" si="347"/>
        <v>0</v>
      </c>
      <c r="AK1018">
        <f t="shared" si="348"/>
        <v>0</v>
      </c>
      <c r="AM1018">
        <v>157</v>
      </c>
      <c r="AN1018">
        <v>419.78609625668452</v>
      </c>
      <c r="AO1018">
        <v>0</v>
      </c>
      <c r="AP1018">
        <v>0</v>
      </c>
      <c r="AQ1018">
        <v>0</v>
      </c>
      <c r="AT1018">
        <f t="shared" si="349"/>
        <v>0.42253521126760563</v>
      </c>
      <c r="AU1018">
        <f t="shared" si="350"/>
        <v>0.17727883612304166</v>
      </c>
      <c r="AV1018">
        <f t="shared" si="351"/>
        <v>0</v>
      </c>
      <c r="AW1018">
        <f t="shared" si="352"/>
        <v>0</v>
      </c>
      <c r="AX1018">
        <f t="shared" si="353"/>
        <v>0</v>
      </c>
    </row>
    <row r="1019" spans="2:50" ht="15">
      <c r="B1019" s="52">
        <v>1</v>
      </c>
      <c r="C1019" s="56">
        <v>0</v>
      </c>
      <c r="D1019" s="56">
        <v>0</v>
      </c>
      <c r="E1019" s="56">
        <v>0</v>
      </c>
      <c r="F1019" s="52">
        <v>6</v>
      </c>
      <c r="G1019" s="58">
        <v>0</v>
      </c>
      <c r="H1019" s="58">
        <v>0</v>
      </c>
      <c r="I1019" s="52">
        <v>2</v>
      </c>
      <c r="J1019" s="53">
        <v>0</v>
      </c>
      <c r="K1019" s="53">
        <v>0</v>
      </c>
      <c r="L1019" s="52">
        <v>37.4</v>
      </c>
      <c r="M1019" s="52">
        <v>6</v>
      </c>
      <c r="N1019" s="56">
        <v>0</v>
      </c>
      <c r="O1019" s="52">
        <v>28</v>
      </c>
      <c r="P1019" s="54">
        <v>63.547091999999999</v>
      </c>
      <c r="Q1019" s="54">
        <v>0</v>
      </c>
      <c r="R1019" s="55">
        <v>0</v>
      </c>
      <c r="U1019">
        <f t="shared" si="332"/>
        <v>0.16666666666666666</v>
      </c>
      <c r="V1019">
        <f t="shared" si="333"/>
        <v>0</v>
      </c>
      <c r="W1019">
        <f t="shared" si="334"/>
        <v>0</v>
      </c>
      <c r="X1019">
        <f t="shared" si="335"/>
        <v>0</v>
      </c>
      <c r="Y1019">
        <f t="shared" si="336"/>
        <v>0.8571428571428571</v>
      </c>
      <c r="Z1019">
        <f t="shared" si="337"/>
        <v>0</v>
      </c>
      <c r="AA1019">
        <f t="shared" si="338"/>
        <v>0</v>
      </c>
      <c r="AB1019">
        <f t="shared" si="339"/>
        <v>0.5</v>
      </c>
      <c r="AC1019">
        <f t="shared" si="340"/>
        <v>0</v>
      </c>
      <c r="AD1019">
        <f t="shared" si="341"/>
        <v>0</v>
      </c>
      <c r="AE1019">
        <f t="shared" si="342"/>
        <v>0.37333333333333329</v>
      </c>
      <c r="AF1019">
        <f t="shared" si="343"/>
        <v>1</v>
      </c>
      <c r="AG1019">
        <f t="shared" si="344"/>
        <v>0</v>
      </c>
      <c r="AH1019">
        <f t="shared" si="345"/>
        <v>3.6529680365296802E-3</v>
      </c>
      <c r="AI1019">
        <f t="shared" si="346"/>
        <v>0.3479876160990712</v>
      </c>
      <c r="AJ1019">
        <f t="shared" si="347"/>
        <v>0</v>
      </c>
      <c r="AK1019">
        <f t="shared" si="348"/>
        <v>0</v>
      </c>
      <c r="AM1019">
        <v>157</v>
      </c>
      <c r="AN1019">
        <v>419.78609625668452</v>
      </c>
      <c r="AO1019">
        <v>0</v>
      </c>
      <c r="AP1019">
        <v>0</v>
      </c>
      <c r="AQ1019">
        <v>0</v>
      </c>
      <c r="AT1019">
        <f t="shared" si="349"/>
        <v>0.42253521126760563</v>
      </c>
      <c r="AU1019">
        <f t="shared" si="350"/>
        <v>0.17727883612304166</v>
      </c>
      <c r="AV1019">
        <f t="shared" si="351"/>
        <v>0</v>
      </c>
      <c r="AW1019">
        <f t="shared" si="352"/>
        <v>0</v>
      </c>
      <c r="AX1019">
        <f t="shared" si="353"/>
        <v>0</v>
      </c>
    </row>
    <row r="1020" spans="2:50" ht="15">
      <c r="B1020" s="52">
        <v>1</v>
      </c>
      <c r="C1020" s="56">
        <v>0</v>
      </c>
      <c r="D1020" s="56">
        <v>0</v>
      </c>
      <c r="E1020" s="56">
        <v>0</v>
      </c>
      <c r="F1020" s="52">
        <v>6</v>
      </c>
      <c r="G1020" s="58">
        <v>0</v>
      </c>
      <c r="H1020" s="58">
        <v>0</v>
      </c>
      <c r="I1020" s="52">
        <v>2</v>
      </c>
      <c r="J1020" s="53">
        <v>0</v>
      </c>
      <c r="K1020" s="53">
        <v>0</v>
      </c>
      <c r="L1020" s="52">
        <v>37.4</v>
      </c>
      <c r="M1020" s="52">
        <v>6</v>
      </c>
      <c r="N1020" s="56">
        <v>0</v>
      </c>
      <c r="O1020" s="52">
        <v>91</v>
      </c>
      <c r="P1020" s="54">
        <v>66.371407199999993</v>
      </c>
      <c r="Q1020" s="54">
        <v>0</v>
      </c>
      <c r="R1020" s="55">
        <v>0</v>
      </c>
      <c r="U1020">
        <f t="shared" si="332"/>
        <v>0.16666666666666666</v>
      </c>
      <c r="V1020">
        <f t="shared" si="333"/>
        <v>0</v>
      </c>
      <c r="W1020">
        <f t="shared" si="334"/>
        <v>0</v>
      </c>
      <c r="X1020">
        <f t="shared" si="335"/>
        <v>0</v>
      </c>
      <c r="Y1020">
        <f t="shared" si="336"/>
        <v>0.8571428571428571</v>
      </c>
      <c r="Z1020">
        <f t="shared" si="337"/>
        <v>0</v>
      </c>
      <c r="AA1020">
        <f t="shared" si="338"/>
        <v>0</v>
      </c>
      <c r="AB1020">
        <f t="shared" si="339"/>
        <v>0.5</v>
      </c>
      <c r="AC1020">
        <f t="shared" si="340"/>
        <v>0</v>
      </c>
      <c r="AD1020">
        <f t="shared" si="341"/>
        <v>0</v>
      </c>
      <c r="AE1020">
        <f t="shared" si="342"/>
        <v>0.37333333333333329</v>
      </c>
      <c r="AF1020">
        <f t="shared" si="343"/>
        <v>1</v>
      </c>
      <c r="AG1020">
        <f t="shared" si="344"/>
        <v>0</v>
      </c>
      <c r="AH1020">
        <f t="shared" si="345"/>
        <v>1.1872146118721462E-2</v>
      </c>
      <c r="AI1020">
        <f t="shared" si="346"/>
        <v>0.36582043343653248</v>
      </c>
      <c r="AJ1020">
        <f t="shared" si="347"/>
        <v>0</v>
      </c>
      <c r="AK1020">
        <f t="shared" si="348"/>
        <v>0</v>
      </c>
      <c r="AM1020">
        <v>157</v>
      </c>
      <c r="AN1020">
        <v>419.78609625668452</v>
      </c>
      <c r="AO1020">
        <v>0</v>
      </c>
      <c r="AP1020">
        <v>0</v>
      </c>
      <c r="AQ1020">
        <v>0</v>
      </c>
      <c r="AT1020">
        <f t="shared" si="349"/>
        <v>0.42253521126760563</v>
      </c>
      <c r="AU1020">
        <f t="shared" si="350"/>
        <v>0.17727883612304166</v>
      </c>
      <c r="AV1020">
        <f t="shared" si="351"/>
        <v>0</v>
      </c>
      <c r="AW1020">
        <f t="shared" si="352"/>
        <v>0</v>
      </c>
      <c r="AX1020">
        <f t="shared" si="353"/>
        <v>0</v>
      </c>
    </row>
    <row r="1021" spans="2:50" ht="15">
      <c r="B1021" s="52">
        <v>1</v>
      </c>
      <c r="C1021" s="56">
        <v>0</v>
      </c>
      <c r="D1021" s="52">
        <v>3</v>
      </c>
      <c r="E1021" s="56">
        <v>0</v>
      </c>
      <c r="F1021" s="52">
        <v>6</v>
      </c>
      <c r="G1021" s="58">
        <v>0</v>
      </c>
      <c r="H1021" s="58">
        <v>0</v>
      </c>
      <c r="I1021" s="52">
        <v>4</v>
      </c>
      <c r="J1021" s="53">
        <v>0</v>
      </c>
      <c r="K1021" s="53">
        <v>0</v>
      </c>
      <c r="L1021" s="52">
        <v>42.4</v>
      </c>
      <c r="M1021" s="52">
        <v>6</v>
      </c>
      <c r="N1021" s="56">
        <v>0</v>
      </c>
      <c r="O1021" s="52">
        <v>0</v>
      </c>
      <c r="P1021" s="54">
        <v>10.708861800000001</v>
      </c>
      <c r="Q1021" s="54">
        <v>0</v>
      </c>
      <c r="R1021" s="55">
        <v>0</v>
      </c>
      <c r="U1021">
        <f t="shared" si="332"/>
        <v>0.16666666666666666</v>
      </c>
      <c r="V1021">
        <f t="shared" si="333"/>
        <v>0</v>
      </c>
      <c r="W1021">
        <f t="shared" si="334"/>
        <v>0.75</v>
      </c>
      <c r="X1021">
        <f t="shared" si="335"/>
        <v>0</v>
      </c>
      <c r="Y1021">
        <f t="shared" si="336"/>
        <v>0.8571428571428571</v>
      </c>
      <c r="Z1021">
        <f t="shared" si="337"/>
        <v>0</v>
      </c>
      <c r="AA1021">
        <f t="shared" si="338"/>
        <v>0</v>
      </c>
      <c r="AB1021">
        <f t="shared" si="339"/>
        <v>1</v>
      </c>
      <c r="AC1021">
        <f t="shared" si="340"/>
        <v>0</v>
      </c>
      <c r="AD1021">
        <f t="shared" si="341"/>
        <v>0</v>
      </c>
      <c r="AE1021">
        <f t="shared" si="342"/>
        <v>0.45666666666666667</v>
      </c>
      <c r="AF1021">
        <f t="shared" si="343"/>
        <v>1</v>
      </c>
      <c r="AG1021">
        <f t="shared" si="344"/>
        <v>0</v>
      </c>
      <c r="AH1021">
        <f t="shared" si="345"/>
        <v>0</v>
      </c>
      <c r="AI1021">
        <f t="shared" si="346"/>
        <v>1.4365325077399387E-2</v>
      </c>
      <c r="AJ1021">
        <f t="shared" si="347"/>
        <v>0</v>
      </c>
      <c r="AK1021">
        <f t="shared" si="348"/>
        <v>0</v>
      </c>
      <c r="AM1021">
        <v>161</v>
      </c>
      <c r="AN1021">
        <v>379.71698113207549</v>
      </c>
      <c r="AO1021">
        <v>0</v>
      </c>
      <c r="AP1021">
        <v>0</v>
      </c>
      <c r="AQ1021">
        <v>47.464622641509436</v>
      </c>
      <c r="AT1021">
        <f t="shared" si="349"/>
        <v>0.45070422535211269</v>
      </c>
      <c r="AU1021">
        <f t="shared" si="350"/>
        <v>0.13502669363663494</v>
      </c>
      <c r="AV1021">
        <f t="shared" si="351"/>
        <v>0</v>
      </c>
      <c r="AW1021">
        <f t="shared" si="352"/>
        <v>0</v>
      </c>
      <c r="AX1021">
        <f t="shared" si="353"/>
        <v>0.11301100628930819</v>
      </c>
    </row>
    <row r="1022" spans="2:50" ht="15">
      <c r="B1022" s="52">
        <v>1</v>
      </c>
      <c r="C1022" s="56">
        <v>0</v>
      </c>
      <c r="D1022" s="52">
        <v>3</v>
      </c>
      <c r="E1022" s="56">
        <v>0</v>
      </c>
      <c r="F1022" s="52">
        <v>6</v>
      </c>
      <c r="G1022" s="58">
        <v>0</v>
      </c>
      <c r="H1022" s="58">
        <v>0</v>
      </c>
      <c r="I1022" s="52">
        <v>4</v>
      </c>
      <c r="J1022" s="53">
        <v>0</v>
      </c>
      <c r="K1022" s="53">
        <v>0</v>
      </c>
      <c r="L1022" s="52">
        <v>42.4</v>
      </c>
      <c r="M1022" s="52">
        <v>6</v>
      </c>
      <c r="N1022" s="56">
        <v>0</v>
      </c>
      <c r="O1022" s="52">
        <v>7</v>
      </c>
      <c r="P1022" s="54">
        <v>33.656422800000001</v>
      </c>
      <c r="Q1022" s="54">
        <v>0</v>
      </c>
      <c r="R1022" s="55">
        <v>0</v>
      </c>
      <c r="U1022">
        <f t="shared" si="332"/>
        <v>0.16666666666666666</v>
      </c>
      <c r="V1022">
        <f t="shared" si="333"/>
        <v>0</v>
      </c>
      <c r="W1022">
        <f t="shared" si="334"/>
        <v>0.75</v>
      </c>
      <c r="X1022">
        <f t="shared" si="335"/>
        <v>0</v>
      </c>
      <c r="Y1022">
        <f t="shared" si="336"/>
        <v>0.8571428571428571</v>
      </c>
      <c r="Z1022">
        <f t="shared" si="337"/>
        <v>0</v>
      </c>
      <c r="AA1022">
        <f t="shared" si="338"/>
        <v>0</v>
      </c>
      <c r="AB1022">
        <f t="shared" si="339"/>
        <v>1</v>
      </c>
      <c r="AC1022">
        <f t="shared" si="340"/>
        <v>0</v>
      </c>
      <c r="AD1022">
        <f t="shared" si="341"/>
        <v>0</v>
      </c>
      <c r="AE1022">
        <f t="shared" si="342"/>
        <v>0.45666666666666667</v>
      </c>
      <c r="AF1022">
        <f t="shared" si="343"/>
        <v>1</v>
      </c>
      <c r="AG1022">
        <f t="shared" si="344"/>
        <v>0</v>
      </c>
      <c r="AH1022">
        <f t="shared" si="345"/>
        <v>9.1324200913242006E-4</v>
      </c>
      <c r="AI1022">
        <f t="shared" si="346"/>
        <v>0.15925696594427247</v>
      </c>
      <c r="AJ1022">
        <f t="shared" si="347"/>
        <v>0</v>
      </c>
      <c r="AK1022">
        <f t="shared" si="348"/>
        <v>0</v>
      </c>
      <c r="AM1022">
        <v>161</v>
      </c>
      <c r="AN1022">
        <v>379.71698113207549</v>
      </c>
      <c r="AO1022">
        <v>0</v>
      </c>
      <c r="AP1022">
        <v>0</v>
      </c>
      <c r="AQ1022">
        <v>47.464622641509436</v>
      </c>
      <c r="AT1022">
        <f t="shared" si="349"/>
        <v>0.45070422535211269</v>
      </c>
      <c r="AU1022">
        <f t="shared" si="350"/>
        <v>0.13502669363663494</v>
      </c>
      <c r="AV1022">
        <f t="shared" si="351"/>
        <v>0</v>
      </c>
      <c r="AW1022">
        <f t="shared" si="352"/>
        <v>0</v>
      </c>
      <c r="AX1022">
        <f t="shared" si="353"/>
        <v>0.11301100628930819</v>
      </c>
    </row>
    <row r="1023" spans="2:50" ht="15">
      <c r="B1023" s="52">
        <v>1</v>
      </c>
      <c r="C1023" s="56">
        <v>0</v>
      </c>
      <c r="D1023" s="52">
        <v>3</v>
      </c>
      <c r="E1023" s="56">
        <v>0</v>
      </c>
      <c r="F1023" s="52">
        <v>6</v>
      </c>
      <c r="G1023" s="58">
        <v>0</v>
      </c>
      <c r="H1023" s="58">
        <v>0</v>
      </c>
      <c r="I1023" s="52">
        <v>4</v>
      </c>
      <c r="J1023" s="53">
        <v>0</v>
      </c>
      <c r="K1023" s="53">
        <v>0</v>
      </c>
      <c r="L1023" s="52">
        <v>42.4</v>
      </c>
      <c r="M1023" s="52">
        <v>6</v>
      </c>
      <c r="N1023" s="56">
        <v>0</v>
      </c>
      <c r="O1023" s="52">
        <v>14</v>
      </c>
      <c r="P1023" s="54">
        <v>41.187930000000001</v>
      </c>
      <c r="Q1023" s="54">
        <v>0</v>
      </c>
      <c r="R1023" s="55">
        <v>0</v>
      </c>
      <c r="U1023">
        <f t="shared" si="332"/>
        <v>0.16666666666666666</v>
      </c>
      <c r="V1023">
        <f t="shared" si="333"/>
        <v>0</v>
      </c>
      <c r="W1023">
        <f t="shared" si="334"/>
        <v>0.75</v>
      </c>
      <c r="X1023">
        <f t="shared" si="335"/>
        <v>0</v>
      </c>
      <c r="Y1023">
        <f t="shared" si="336"/>
        <v>0.8571428571428571</v>
      </c>
      <c r="Z1023">
        <f t="shared" si="337"/>
        <v>0</v>
      </c>
      <c r="AA1023">
        <f t="shared" si="338"/>
        <v>0</v>
      </c>
      <c r="AB1023">
        <f t="shared" si="339"/>
        <v>1</v>
      </c>
      <c r="AC1023">
        <f t="shared" si="340"/>
        <v>0</v>
      </c>
      <c r="AD1023">
        <f t="shared" si="341"/>
        <v>0</v>
      </c>
      <c r="AE1023">
        <f t="shared" si="342"/>
        <v>0.45666666666666667</v>
      </c>
      <c r="AF1023">
        <f t="shared" si="343"/>
        <v>1</v>
      </c>
      <c r="AG1023">
        <f t="shared" si="344"/>
        <v>0</v>
      </c>
      <c r="AH1023">
        <f t="shared" si="345"/>
        <v>1.8264840182648401E-3</v>
      </c>
      <c r="AI1023">
        <f t="shared" si="346"/>
        <v>0.2068111455108359</v>
      </c>
      <c r="AJ1023">
        <f t="shared" si="347"/>
        <v>0</v>
      </c>
      <c r="AK1023">
        <f t="shared" si="348"/>
        <v>0</v>
      </c>
      <c r="AM1023">
        <v>161</v>
      </c>
      <c r="AN1023">
        <v>379.71698113207549</v>
      </c>
      <c r="AO1023">
        <v>0</v>
      </c>
      <c r="AP1023">
        <v>0</v>
      </c>
      <c r="AQ1023">
        <v>47.464622641509436</v>
      </c>
      <c r="AT1023">
        <f t="shared" si="349"/>
        <v>0.45070422535211269</v>
      </c>
      <c r="AU1023">
        <f t="shared" si="350"/>
        <v>0.13502669363663494</v>
      </c>
      <c r="AV1023">
        <f t="shared" si="351"/>
        <v>0</v>
      </c>
      <c r="AW1023">
        <f t="shared" si="352"/>
        <v>0</v>
      </c>
      <c r="AX1023">
        <f t="shared" si="353"/>
        <v>0.11301100628930819</v>
      </c>
    </row>
    <row r="1024" spans="2:50" ht="15">
      <c r="B1024" s="52">
        <v>1</v>
      </c>
      <c r="C1024" s="56">
        <v>0</v>
      </c>
      <c r="D1024" s="52">
        <v>3</v>
      </c>
      <c r="E1024" s="56">
        <v>0</v>
      </c>
      <c r="F1024" s="52">
        <v>6</v>
      </c>
      <c r="G1024" s="58">
        <v>0</v>
      </c>
      <c r="H1024" s="58">
        <v>0</v>
      </c>
      <c r="I1024" s="52">
        <v>4</v>
      </c>
      <c r="J1024" s="53">
        <v>0</v>
      </c>
      <c r="K1024" s="53">
        <v>0</v>
      </c>
      <c r="L1024" s="52">
        <v>42.4</v>
      </c>
      <c r="M1024" s="52">
        <v>6</v>
      </c>
      <c r="N1024" s="56">
        <v>0</v>
      </c>
      <c r="O1024" s="52">
        <v>28</v>
      </c>
      <c r="P1024" s="54">
        <v>48.013358400000001</v>
      </c>
      <c r="Q1024" s="54">
        <v>0</v>
      </c>
      <c r="R1024" s="55">
        <v>0</v>
      </c>
      <c r="U1024">
        <f t="shared" si="332"/>
        <v>0.16666666666666666</v>
      </c>
      <c r="V1024">
        <f t="shared" si="333"/>
        <v>0</v>
      </c>
      <c r="W1024">
        <f t="shared" si="334"/>
        <v>0.75</v>
      </c>
      <c r="X1024">
        <f t="shared" si="335"/>
        <v>0</v>
      </c>
      <c r="Y1024">
        <f t="shared" si="336"/>
        <v>0.8571428571428571</v>
      </c>
      <c r="Z1024">
        <f t="shared" si="337"/>
        <v>0</v>
      </c>
      <c r="AA1024">
        <f t="shared" si="338"/>
        <v>0</v>
      </c>
      <c r="AB1024">
        <f t="shared" si="339"/>
        <v>1</v>
      </c>
      <c r="AC1024">
        <f t="shared" si="340"/>
        <v>0</v>
      </c>
      <c r="AD1024">
        <f t="shared" si="341"/>
        <v>0</v>
      </c>
      <c r="AE1024">
        <f t="shared" si="342"/>
        <v>0.45666666666666667</v>
      </c>
      <c r="AF1024">
        <f t="shared" si="343"/>
        <v>1</v>
      </c>
      <c r="AG1024">
        <f t="shared" si="344"/>
        <v>0</v>
      </c>
      <c r="AH1024">
        <f t="shared" si="345"/>
        <v>3.6529680365296802E-3</v>
      </c>
      <c r="AI1024">
        <f t="shared" si="346"/>
        <v>0.24990712074303409</v>
      </c>
      <c r="AJ1024">
        <f t="shared" si="347"/>
        <v>0</v>
      </c>
      <c r="AK1024">
        <f t="shared" si="348"/>
        <v>0</v>
      </c>
      <c r="AM1024">
        <v>161</v>
      </c>
      <c r="AN1024">
        <v>379.71698113207549</v>
      </c>
      <c r="AO1024">
        <v>0</v>
      </c>
      <c r="AP1024">
        <v>0</v>
      </c>
      <c r="AQ1024">
        <v>47.464622641509436</v>
      </c>
      <c r="AT1024">
        <f t="shared" si="349"/>
        <v>0.45070422535211269</v>
      </c>
      <c r="AU1024">
        <f t="shared" si="350"/>
        <v>0.13502669363663494</v>
      </c>
      <c r="AV1024">
        <f t="shared" si="351"/>
        <v>0</v>
      </c>
      <c r="AW1024">
        <f t="shared" si="352"/>
        <v>0</v>
      </c>
      <c r="AX1024">
        <f t="shared" si="353"/>
        <v>0.11301100628930819</v>
      </c>
    </row>
    <row r="1025" spans="2:50" ht="15">
      <c r="B1025" s="52">
        <v>1</v>
      </c>
      <c r="C1025" s="56">
        <v>0</v>
      </c>
      <c r="D1025" s="52">
        <v>3</v>
      </c>
      <c r="E1025" s="56">
        <v>0</v>
      </c>
      <c r="F1025" s="52">
        <v>6</v>
      </c>
      <c r="G1025" s="58">
        <v>0</v>
      </c>
      <c r="H1025" s="58">
        <v>0</v>
      </c>
      <c r="I1025" s="52">
        <v>4</v>
      </c>
      <c r="J1025" s="53">
        <v>0</v>
      </c>
      <c r="K1025" s="53">
        <v>0</v>
      </c>
      <c r="L1025" s="52">
        <v>42.4</v>
      </c>
      <c r="M1025" s="52">
        <v>6</v>
      </c>
      <c r="N1025" s="56">
        <v>0</v>
      </c>
      <c r="O1025" s="52">
        <v>91</v>
      </c>
      <c r="P1025" s="54">
        <v>51.141679750000002</v>
      </c>
      <c r="Q1025" s="54">
        <v>0</v>
      </c>
      <c r="R1025" s="55">
        <v>0</v>
      </c>
      <c r="U1025">
        <f t="shared" si="332"/>
        <v>0.16666666666666666</v>
      </c>
      <c r="V1025">
        <f t="shared" si="333"/>
        <v>0</v>
      </c>
      <c r="W1025">
        <f t="shared" si="334"/>
        <v>0.75</v>
      </c>
      <c r="X1025">
        <f t="shared" si="335"/>
        <v>0</v>
      </c>
      <c r="Y1025">
        <f t="shared" si="336"/>
        <v>0.8571428571428571</v>
      </c>
      <c r="Z1025">
        <f t="shared" si="337"/>
        <v>0</v>
      </c>
      <c r="AA1025">
        <f t="shared" si="338"/>
        <v>0</v>
      </c>
      <c r="AB1025">
        <f t="shared" si="339"/>
        <v>1</v>
      </c>
      <c r="AC1025">
        <f t="shared" si="340"/>
        <v>0</v>
      </c>
      <c r="AD1025">
        <f t="shared" si="341"/>
        <v>0</v>
      </c>
      <c r="AE1025">
        <f t="shared" si="342"/>
        <v>0.45666666666666667</v>
      </c>
      <c r="AF1025">
        <f t="shared" si="343"/>
        <v>1</v>
      </c>
      <c r="AG1025">
        <f t="shared" si="344"/>
        <v>0</v>
      </c>
      <c r="AH1025">
        <f t="shared" si="345"/>
        <v>1.1872146118721462E-2</v>
      </c>
      <c r="AI1025">
        <f t="shared" si="346"/>
        <v>0.26965944272445819</v>
      </c>
      <c r="AJ1025">
        <f t="shared" si="347"/>
        <v>0</v>
      </c>
      <c r="AK1025">
        <f t="shared" si="348"/>
        <v>0</v>
      </c>
      <c r="AM1025">
        <v>161</v>
      </c>
      <c r="AN1025">
        <v>379.71698113207549</v>
      </c>
      <c r="AO1025">
        <v>0</v>
      </c>
      <c r="AP1025">
        <v>0</v>
      </c>
      <c r="AQ1025">
        <v>47.464622641509436</v>
      </c>
      <c r="AT1025">
        <f t="shared" si="349"/>
        <v>0.45070422535211269</v>
      </c>
      <c r="AU1025">
        <f t="shared" si="350"/>
        <v>0.13502669363663494</v>
      </c>
      <c r="AV1025">
        <f t="shared" si="351"/>
        <v>0</v>
      </c>
      <c r="AW1025">
        <f t="shared" si="352"/>
        <v>0</v>
      </c>
      <c r="AX1025">
        <f t="shared" si="353"/>
        <v>0.11301100628930819</v>
      </c>
    </row>
    <row r="1026" spans="2:50" ht="15">
      <c r="B1026" s="52">
        <v>1</v>
      </c>
      <c r="C1026" s="56">
        <v>0</v>
      </c>
      <c r="D1026" s="52">
        <v>3</v>
      </c>
      <c r="E1026" s="56">
        <v>0</v>
      </c>
      <c r="F1026" s="52">
        <v>6</v>
      </c>
      <c r="G1026" s="58">
        <v>0</v>
      </c>
      <c r="H1026" s="58">
        <v>0</v>
      </c>
      <c r="I1026" s="52">
        <v>2</v>
      </c>
      <c r="J1026" s="53">
        <v>0</v>
      </c>
      <c r="K1026" s="53">
        <v>0</v>
      </c>
      <c r="L1026" s="52">
        <v>43.4</v>
      </c>
      <c r="M1026" s="52">
        <v>6</v>
      </c>
      <c r="N1026" s="56">
        <v>0</v>
      </c>
      <c r="O1026" s="52">
        <v>0</v>
      </c>
      <c r="P1026" s="54">
        <v>17.063571</v>
      </c>
      <c r="Q1026" s="54">
        <v>0</v>
      </c>
      <c r="R1026" s="55">
        <v>0</v>
      </c>
      <c r="U1026">
        <f t="shared" si="332"/>
        <v>0.16666666666666666</v>
      </c>
      <c r="V1026">
        <f t="shared" si="333"/>
        <v>0</v>
      </c>
      <c r="W1026">
        <f t="shared" si="334"/>
        <v>0.75</v>
      </c>
      <c r="X1026">
        <f t="shared" si="335"/>
        <v>0</v>
      </c>
      <c r="Y1026">
        <f t="shared" si="336"/>
        <v>0.8571428571428571</v>
      </c>
      <c r="Z1026">
        <f t="shared" si="337"/>
        <v>0</v>
      </c>
      <c r="AA1026">
        <f t="shared" si="338"/>
        <v>0</v>
      </c>
      <c r="AB1026">
        <f t="shared" si="339"/>
        <v>0.5</v>
      </c>
      <c r="AC1026">
        <f t="shared" si="340"/>
        <v>0</v>
      </c>
      <c r="AD1026">
        <f t="shared" si="341"/>
        <v>0</v>
      </c>
      <c r="AE1026">
        <f t="shared" si="342"/>
        <v>0.47333333333333333</v>
      </c>
      <c r="AF1026">
        <f t="shared" si="343"/>
        <v>1</v>
      </c>
      <c r="AG1026">
        <f t="shared" si="344"/>
        <v>0</v>
      </c>
      <c r="AH1026">
        <f t="shared" si="345"/>
        <v>0</v>
      </c>
      <c r="AI1026">
        <f t="shared" si="346"/>
        <v>5.4489164086687303E-2</v>
      </c>
      <c r="AJ1026">
        <f t="shared" si="347"/>
        <v>0</v>
      </c>
      <c r="AK1026">
        <f t="shared" si="348"/>
        <v>0</v>
      </c>
      <c r="AM1026">
        <v>165</v>
      </c>
      <c r="AN1026">
        <v>380.18433179723502</v>
      </c>
      <c r="AO1026">
        <v>0</v>
      </c>
      <c r="AP1026">
        <v>0</v>
      </c>
      <c r="AQ1026">
        <v>47.523041474654377</v>
      </c>
      <c r="AT1026">
        <f t="shared" si="349"/>
        <v>0.47887323943661969</v>
      </c>
      <c r="AU1026">
        <f t="shared" si="350"/>
        <v>0.13551950628882425</v>
      </c>
      <c r="AV1026">
        <f t="shared" si="351"/>
        <v>0</v>
      </c>
      <c r="AW1026">
        <f t="shared" si="352"/>
        <v>0</v>
      </c>
      <c r="AX1026">
        <f t="shared" si="353"/>
        <v>0.11315009874917709</v>
      </c>
    </row>
    <row r="1027" spans="2:50" ht="15">
      <c r="B1027" s="52">
        <v>1</v>
      </c>
      <c r="C1027" s="56">
        <v>0</v>
      </c>
      <c r="D1027" s="52">
        <v>3</v>
      </c>
      <c r="E1027" s="56">
        <v>0</v>
      </c>
      <c r="F1027" s="52">
        <v>6</v>
      </c>
      <c r="G1027" s="58">
        <v>0</v>
      </c>
      <c r="H1027" s="58">
        <v>0</v>
      </c>
      <c r="I1027" s="52">
        <v>2</v>
      </c>
      <c r="J1027" s="53">
        <v>0</v>
      </c>
      <c r="K1027" s="53">
        <v>0</v>
      </c>
      <c r="L1027" s="52">
        <v>43.4</v>
      </c>
      <c r="M1027" s="52">
        <v>6</v>
      </c>
      <c r="N1027" s="56">
        <v>0</v>
      </c>
      <c r="O1027" s="52">
        <v>7</v>
      </c>
      <c r="P1027" s="54">
        <v>30.753654399999999</v>
      </c>
      <c r="Q1027" s="54">
        <v>0</v>
      </c>
      <c r="R1027" s="55">
        <v>0</v>
      </c>
      <c r="U1027">
        <f t="shared" si="332"/>
        <v>0.16666666666666666</v>
      </c>
      <c r="V1027">
        <f t="shared" si="333"/>
        <v>0</v>
      </c>
      <c r="W1027">
        <f t="shared" si="334"/>
        <v>0.75</v>
      </c>
      <c r="X1027">
        <f t="shared" si="335"/>
        <v>0</v>
      </c>
      <c r="Y1027">
        <f t="shared" si="336"/>
        <v>0.8571428571428571</v>
      </c>
      <c r="Z1027">
        <f t="shared" si="337"/>
        <v>0</v>
      </c>
      <c r="AA1027">
        <f t="shared" si="338"/>
        <v>0</v>
      </c>
      <c r="AB1027">
        <f t="shared" si="339"/>
        <v>0.5</v>
      </c>
      <c r="AC1027">
        <f t="shared" si="340"/>
        <v>0</v>
      </c>
      <c r="AD1027">
        <f t="shared" si="341"/>
        <v>0</v>
      </c>
      <c r="AE1027">
        <f t="shared" si="342"/>
        <v>0.47333333333333333</v>
      </c>
      <c r="AF1027">
        <f t="shared" si="343"/>
        <v>1</v>
      </c>
      <c r="AG1027">
        <f t="shared" si="344"/>
        <v>0</v>
      </c>
      <c r="AH1027">
        <f t="shared" si="345"/>
        <v>9.1324200913242006E-4</v>
      </c>
      <c r="AI1027">
        <f t="shared" si="346"/>
        <v>0.14092879256965943</v>
      </c>
      <c r="AJ1027">
        <f t="shared" si="347"/>
        <v>0</v>
      </c>
      <c r="AK1027">
        <f t="shared" si="348"/>
        <v>0</v>
      </c>
      <c r="AM1027">
        <v>165</v>
      </c>
      <c r="AN1027">
        <v>380.18433179723502</v>
      </c>
      <c r="AO1027">
        <v>0</v>
      </c>
      <c r="AP1027">
        <v>0</v>
      </c>
      <c r="AQ1027">
        <v>47.523041474654377</v>
      </c>
      <c r="AT1027">
        <f t="shared" si="349"/>
        <v>0.47887323943661969</v>
      </c>
      <c r="AU1027">
        <f t="shared" si="350"/>
        <v>0.13551950628882425</v>
      </c>
      <c r="AV1027">
        <f t="shared" si="351"/>
        <v>0</v>
      </c>
      <c r="AW1027">
        <f t="shared" si="352"/>
        <v>0</v>
      </c>
      <c r="AX1027">
        <f t="shared" si="353"/>
        <v>0.11315009874917709</v>
      </c>
    </row>
    <row r="1028" spans="2:50" ht="15">
      <c r="B1028" s="52">
        <v>1</v>
      </c>
      <c r="C1028" s="56">
        <v>0</v>
      </c>
      <c r="D1028" s="52">
        <v>3</v>
      </c>
      <c r="E1028" s="56">
        <v>0</v>
      </c>
      <c r="F1028" s="52">
        <v>6</v>
      </c>
      <c r="G1028" s="58">
        <v>0</v>
      </c>
      <c r="H1028" s="58">
        <v>0</v>
      </c>
      <c r="I1028" s="52">
        <v>2</v>
      </c>
      <c r="J1028" s="53">
        <v>0</v>
      </c>
      <c r="K1028" s="53">
        <v>0</v>
      </c>
      <c r="L1028" s="52">
        <v>43.4</v>
      </c>
      <c r="M1028" s="52">
        <v>6</v>
      </c>
      <c r="N1028" s="56">
        <v>0</v>
      </c>
      <c r="O1028" s="52">
        <v>14</v>
      </c>
      <c r="P1028" s="54">
        <v>31.597026300000003</v>
      </c>
      <c r="Q1028" s="54">
        <v>0</v>
      </c>
      <c r="R1028" s="55">
        <v>0</v>
      </c>
      <c r="U1028">
        <f t="shared" si="332"/>
        <v>0.16666666666666666</v>
      </c>
      <c r="V1028">
        <f t="shared" si="333"/>
        <v>0</v>
      </c>
      <c r="W1028">
        <f t="shared" si="334"/>
        <v>0.75</v>
      </c>
      <c r="X1028">
        <f t="shared" si="335"/>
        <v>0</v>
      </c>
      <c r="Y1028">
        <f t="shared" si="336"/>
        <v>0.8571428571428571</v>
      </c>
      <c r="Z1028">
        <f t="shared" si="337"/>
        <v>0</v>
      </c>
      <c r="AA1028">
        <f t="shared" si="338"/>
        <v>0</v>
      </c>
      <c r="AB1028">
        <f t="shared" si="339"/>
        <v>0.5</v>
      </c>
      <c r="AC1028">
        <f t="shared" si="340"/>
        <v>0</v>
      </c>
      <c r="AD1028">
        <f t="shared" si="341"/>
        <v>0</v>
      </c>
      <c r="AE1028">
        <f t="shared" si="342"/>
        <v>0.47333333333333333</v>
      </c>
      <c r="AF1028">
        <f t="shared" si="343"/>
        <v>1</v>
      </c>
      <c r="AG1028">
        <f t="shared" si="344"/>
        <v>0</v>
      </c>
      <c r="AH1028">
        <f t="shared" si="345"/>
        <v>1.8264840182648401E-3</v>
      </c>
      <c r="AI1028">
        <f t="shared" si="346"/>
        <v>0.14625386996904027</v>
      </c>
      <c r="AJ1028">
        <f t="shared" si="347"/>
        <v>0</v>
      </c>
      <c r="AK1028">
        <f t="shared" si="348"/>
        <v>0</v>
      </c>
      <c r="AM1028">
        <v>165</v>
      </c>
      <c r="AN1028">
        <v>380.18433179723502</v>
      </c>
      <c r="AO1028">
        <v>0</v>
      </c>
      <c r="AP1028">
        <v>0</v>
      </c>
      <c r="AQ1028">
        <v>47.523041474654377</v>
      </c>
      <c r="AT1028">
        <f t="shared" si="349"/>
        <v>0.47887323943661969</v>
      </c>
      <c r="AU1028">
        <f t="shared" si="350"/>
        <v>0.13551950628882425</v>
      </c>
      <c r="AV1028">
        <f t="shared" si="351"/>
        <v>0</v>
      </c>
      <c r="AW1028">
        <f t="shared" si="352"/>
        <v>0</v>
      </c>
      <c r="AX1028">
        <f t="shared" si="353"/>
        <v>0.11315009874917709</v>
      </c>
    </row>
    <row r="1029" spans="2:50" ht="15">
      <c r="B1029" s="52">
        <v>1</v>
      </c>
      <c r="C1029" s="56">
        <v>0</v>
      </c>
      <c r="D1029" s="52">
        <v>3</v>
      </c>
      <c r="E1029" s="56">
        <v>0</v>
      </c>
      <c r="F1029" s="52">
        <v>6</v>
      </c>
      <c r="G1029" s="58">
        <v>0</v>
      </c>
      <c r="H1029" s="58">
        <v>0</v>
      </c>
      <c r="I1029" s="52">
        <v>2</v>
      </c>
      <c r="J1029" s="53">
        <v>0</v>
      </c>
      <c r="K1029" s="53">
        <v>0</v>
      </c>
      <c r="L1029" s="52">
        <v>43.4</v>
      </c>
      <c r="M1029" s="52">
        <v>6</v>
      </c>
      <c r="N1029" s="56">
        <v>0</v>
      </c>
      <c r="O1029" s="52">
        <v>28</v>
      </c>
      <c r="P1029" s="54">
        <v>39.677705899999999</v>
      </c>
      <c r="Q1029" s="54">
        <v>0</v>
      </c>
      <c r="R1029" s="55">
        <v>0</v>
      </c>
      <c r="U1029">
        <f t="shared" si="332"/>
        <v>0.16666666666666666</v>
      </c>
      <c r="V1029">
        <f t="shared" si="333"/>
        <v>0</v>
      </c>
      <c r="W1029">
        <f t="shared" si="334"/>
        <v>0.75</v>
      </c>
      <c r="X1029">
        <f t="shared" si="335"/>
        <v>0</v>
      </c>
      <c r="Y1029">
        <f t="shared" si="336"/>
        <v>0.8571428571428571</v>
      </c>
      <c r="Z1029">
        <f t="shared" si="337"/>
        <v>0</v>
      </c>
      <c r="AA1029">
        <f t="shared" si="338"/>
        <v>0</v>
      </c>
      <c r="AB1029">
        <f t="shared" si="339"/>
        <v>0.5</v>
      </c>
      <c r="AC1029">
        <f t="shared" si="340"/>
        <v>0</v>
      </c>
      <c r="AD1029">
        <f t="shared" si="341"/>
        <v>0</v>
      </c>
      <c r="AE1029">
        <f t="shared" si="342"/>
        <v>0.47333333333333333</v>
      </c>
      <c r="AF1029">
        <f t="shared" si="343"/>
        <v>1</v>
      </c>
      <c r="AG1029">
        <f t="shared" si="344"/>
        <v>0</v>
      </c>
      <c r="AH1029">
        <f t="shared" si="345"/>
        <v>3.6529680365296802E-3</v>
      </c>
      <c r="AI1029">
        <f t="shared" si="346"/>
        <v>0.19727554179566564</v>
      </c>
      <c r="AJ1029">
        <f t="shared" si="347"/>
        <v>0</v>
      </c>
      <c r="AK1029">
        <f t="shared" si="348"/>
        <v>0</v>
      </c>
      <c r="AM1029">
        <v>165</v>
      </c>
      <c r="AN1029">
        <v>380.18433179723502</v>
      </c>
      <c r="AO1029">
        <v>0</v>
      </c>
      <c r="AP1029">
        <v>0</v>
      </c>
      <c r="AQ1029">
        <v>47.523041474654377</v>
      </c>
      <c r="AT1029">
        <f t="shared" si="349"/>
        <v>0.47887323943661969</v>
      </c>
      <c r="AU1029">
        <f t="shared" si="350"/>
        <v>0.13551950628882425</v>
      </c>
      <c r="AV1029">
        <f t="shared" si="351"/>
        <v>0</v>
      </c>
      <c r="AW1029">
        <f t="shared" si="352"/>
        <v>0</v>
      </c>
      <c r="AX1029">
        <f t="shared" si="353"/>
        <v>0.11315009874917709</v>
      </c>
    </row>
    <row r="1030" spans="2:50" ht="15">
      <c r="B1030" s="52">
        <v>1</v>
      </c>
      <c r="C1030" s="56">
        <v>0</v>
      </c>
      <c r="D1030" s="52">
        <v>3</v>
      </c>
      <c r="E1030" s="56">
        <v>0</v>
      </c>
      <c r="F1030" s="52">
        <v>6</v>
      </c>
      <c r="G1030" s="58">
        <v>0</v>
      </c>
      <c r="H1030" s="58">
        <v>0</v>
      </c>
      <c r="I1030" s="52">
        <v>2</v>
      </c>
      <c r="J1030" s="53">
        <v>0</v>
      </c>
      <c r="K1030" s="53">
        <v>0</v>
      </c>
      <c r="L1030" s="52">
        <v>43.4</v>
      </c>
      <c r="M1030" s="52">
        <v>6</v>
      </c>
      <c r="N1030" s="56">
        <v>0</v>
      </c>
      <c r="O1030" s="52">
        <v>91</v>
      </c>
      <c r="P1030" s="54">
        <v>43.188486600000005</v>
      </c>
      <c r="Q1030" s="54">
        <v>0</v>
      </c>
      <c r="R1030" s="55">
        <v>0</v>
      </c>
      <c r="U1030">
        <f t="shared" si="332"/>
        <v>0.16666666666666666</v>
      </c>
      <c r="V1030">
        <f t="shared" si="333"/>
        <v>0</v>
      </c>
      <c r="W1030">
        <f t="shared" si="334"/>
        <v>0.75</v>
      </c>
      <c r="X1030">
        <f t="shared" si="335"/>
        <v>0</v>
      </c>
      <c r="Y1030">
        <f t="shared" si="336"/>
        <v>0.8571428571428571</v>
      </c>
      <c r="Z1030">
        <f t="shared" si="337"/>
        <v>0</v>
      </c>
      <c r="AA1030">
        <f t="shared" si="338"/>
        <v>0</v>
      </c>
      <c r="AB1030">
        <f t="shared" si="339"/>
        <v>0.5</v>
      </c>
      <c r="AC1030">
        <f t="shared" si="340"/>
        <v>0</v>
      </c>
      <c r="AD1030">
        <f t="shared" si="341"/>
        <v>0</v>
      </c>
      <c r="AE1030">
        <f t="shared" si="342"/>
        <v>0.47333333333333333</v>
      </c>
      <c r="AF1030">
        <f t="shared" si="343"/>
        <v>1</v>
      </c>
      <c r="AG1030">
        <f t="shared" si="344"/>
        <v>0</v>
      </c>
      <c r="AH1030">
        <f t="shared" si="345"/>
        <v>1.1872146118721462E-2</v>
      </c>
      <c r="AI1030">
        <f t="shared" si="346"/>
        <v>0.2194427244582044</v>
      </c>
      <c r="AJ1030">
        <f t="shared" si="347"/>
        <v>0</v>
      </c>
      <c r="AK1030">
        <f t="shared" si="348"/>
        <v>0</v>
      </c>
      <c r="AM1030">
        <v>165</v>
      </c>
      <c r="AN1030">
        <v>380.18433179723502</v>
      </c>
      <c r="AO1030">
        <v>0</v>
      </c>
      <c r="AP1030">
        <v>0</v>
      </c>
      <c r="AQ1030">
        <v>47.523041474654377</v>
      </c>
      <c r="AT1030">
        <f t="shared" si="349"/>
        <v>0.47887323943661969</v>
      </c>
      <c r="AU1030">
        <f t="shared" si="350"/>
        <v>0.13551950628882425</v>
      </c>
      <c r="AV1030">
        <f t="shared" si="351"/>
        <v>0</v>
      </c>
      <c r="AW1030">
        <f t="shared" si="352"/>
        <v>0</v>
      </c>
      <c r="AX1030">
        <f t="shared" si="353"/>
        <v>0.11315009874917709</v>
      </c>
    </row>
    <row r="1031" spans="2:50" ht="15">
      <c r="B1031" s="52">
        <v>1</v>
      </c>
      <c r="C1031" s="56">
        <v>0</v>
      </c>
      <c r="D1031" s="56">
        <v>0</v>
      </c>
      <c r="E1031" s="56">
        <v>0</v>
      </c>
      <c r="F1031" s="52">
        <v>6</v>
      </c>
      <c r="G1031" s="58">
        <v>0</v>
      </c>
      <c r="H1031" s="58">
        <v>0</v>
      </c>
      <c r="I1031" s="52">
        <v>4</v>
      </c>
      <c r="J1031" s="53">
        <v>0</v>
      </c>
      <c r="K1031" s="53">
        <v>0</v>
      </c>
      <c r="L1031" s="52">
        <v>44.7</v>
      </c>
      <c r="M1031" s="52">
        <v>6</v>
      </c>
      <c r="N1031" s="56">
        <v>0</v>
      </c>
      <c r="O1031" s="52">
        <v>0</v>
      </c>
      <c r="P1031" s="54">
        <v>13.72931</v>
      </c>
      <c r="Q1031" s="54">
        <v>0</v>
      </c>
      <c r="R1031" s="55">
        <v>0</v>
      </c>
      <c r="U1031">
        <f t="shared" si="332"/>
        <v>0.16666666666666666</v>
      </c>
      <c r="V1031">
        <f t="shared" si="333"/>
        <v>0</v>
      </c>
      <c r="W1031">
        <f t="shared" si="334"/>
        <v>0</v>
      </c>
      <c r="X1031">
        <f t="shared" si="335"/>
        <v>0</v>
      </c>
      <c r="Y1031">
        <f t="shared" si="336"/>
        <v>0.8571428571428571</v>
      </c>
      <c r="Z1031">
        <f t="shared" si="337"/>
        <v>0</v>
      </c>
      <c r="AA1031">
        <f t="shared" si="338"/>
        <v>0</v>
      </c>
      <c r="AB1031">
        <f t="shared" si="339"/>
        <v>1</v>
      </c>
      <c r="AC1031">
        <f t="shared" si="340"/>
        <v>0</v>
      </c>
      <c r="AD1031">
        <f t="shared" si="341"/>
        <v>0</v>
      </c>
      <c r="AE1031">
        <f t="shared" si="342"/>
        <v>0.49500000000000005</v>
      </c>
      <c r="AF1031">
        <f t="shared" si="343"/>
        <v>1</v>
      </c>
      <c r="AG1031">
        <f t="shared" si="344"/>
        <v>0</v>
      </c>
      <c r="AH1031">
        <f t="shared" si="345"/>
        <v>0</v>
      </c>
      <c r="AI1031">
        <f t="shared" si="346"/>
        <v>3.3436532507739938E-2</v>
      </c>
      <c r="AJ1031">
        <f t="shared" si="347"/>
        <v>0</v>
      </c>
      <c r="AK1031">
        <f t="shared" si="348"/>
        <v>0</v>
      </c>
      <c r="AM1031">
        <v>152</v>
      </c>
      <c r="AN1031">
        <v>340.04474272930651</v>
      </c>
      <c r="AO1031">
        <v>0</v>
      </c>
      <c r="AP1031">
        <v>0</v>
      </c>
      <c r="AQ1031">
        <v>0</v>
      </c>
      <c r="AT1031">
        <f t="shared" si="349"/>
        <v>0.38732394366197181</v>
      </c>
      <c r="AU1031">
        <f t="shared" si="350"/>
        <v>9.3193050329672927E-2</v>
      </c>
      <c r="AV1031">
        <f t="shared" si="351"/>
        <v>0</v>
      </c>
      <c r="AW1031">
        <f t="shared" si="352"/>
        <v>0</v>
      </c>
      <c r="AX1031">
        <f t="shared" si="353"/>
        <v>0</v>
      </c>
    </row>
    <row r="1032" spans="2:50" ht="15">
      <c r="B1032" s="52">
        <v>1</v>
      </c>
      <c r="C1032" s="56">
        <v>0</v>
      </c>
      <c r="D1032" s="56">
        <v>0</v>
      </c>
      <c r="E1032" s="56">
        <v>0</v>
      </c>
      <c r="F1032" s="52">
        <v>6</v>
      </c>
      <c r="G1032" s="58">
        <v>0</v>
      </c>
      <c r="H1032" s="58">
        <v>0</v>
      </c>
      <c r="I1032" s="52">
        <v>4</v>
      </c>
      <c r="J1032" s="53">
        <v>0</v>
      </c>
      <c r="K1032" s="53">
        <v>0</v>
      </c>
      <c r="L1032" s="52">
        <v>44.7</v>
      </c>
      <c r="M1032" s="52">
        <v>6</v>
      </c>
      <c r="N1032" s="56">
        <v>0</v>
      </c>
      <c r="O1032" s="52">
        <v>7</v>
      </c>
      <c r="P1032" s="54">
        <v>36.088472000000003</v>
      </c>
      <c r="Q1032" s="54">
        <v>0</v>
      </c>
      <c r="R1032" s="55">
        <v>0</v>
      </c>
      <c r="U1032">
        <f t="shared" si="332"/>
        <v>0.16666666666666666</v>
      </c>
      <c r="V1032">
        <f t="shared" si="333"/>
        <v>0</v>
      </c>
      <c r="W1032">
        <f t="shared" si="334"/>
        <v>0</v>
      </c>
      <c r="X1032">
        <f t="shared" si="335"/>
        <v>0</v>
      </c>
      <c r="Y1032">
        <f t="shared" si="336"/>
        <v>0.8571428571428571</v>
      </c>
      <c r="Z1032">
        <f t="shared" si="337"/>
        <v>0</v>
      </c>
      <c r="AA1032">
        <f t="shared" si="338"/>
        <v>0</v>
      </c>
      <c r="AB1032">
        <f t="shared" si="339"/>
        <v>1</v>
      </c>
      <c r="AC1032">
        <f t="shared" si="340"/>
        <v>0</v>
      </c>
      <c r="AD1032">
        <f t="shared" si="341"/>
        <v>0</v>
      </c>
      <c r="AE1032">
        <f t="shared" si="342"/>
        <v>0.49500000000000005</v>
      </c>
      <c r="AF1032">
        <f t="shared" si="343"/>
        <v>1</v>
      </c>
      <c r="AG1032">
        <f t="shared" si="344"/>
        <v>0</v>
      </c>
      <c r="AH1032">
        <f t="shared" si="345"/>
        <v>9.1324200913242006E-4</v>
      </c>
      <c r="AI1032">
        <f t="shared" si="346"/>
        <v>0.17461300309597524</v>
      </c>
      <c r="AJ1032">
        <f t="shared" si="347"/>
        <v>0</v>
      </c>
      <c r="AK1032">
        <f t="shared" si="348"/>
        <v>0</v>
      </c>
      <c r="AM1032">
        <v>152</v>
      </c>
      <c r="AN1032">
        <v>340.04474272930651</v>
      </c>
      <c r="AO1032">
        <v>0</v>
      </c>
      <c r="AP1032">
        <v>0</v>
      </c>
      <c r="AQ1032">
        <v>0</v>
      </c>
      <c r="AT1032">
        <f t="shared" si="349"/>
        <v>0.38732394366197181</v>
      </c>
      <c r="AU1032">
        <f t="shared" si="350"/>
        <v>9.3193050329672927E-2</v>
      </c>
      <c r="AV1032">
        <f t="shared" si="351"/>
        <v>0</v>
      </c>
      <c r="AW1032">
        <f t="shared" si="352"/>
        <v>0</v>
      </c>
      <c r="AX1032">
        <f t="shared" si="353"/>
        <v>0</v>
      </c>
    </row>
    <row r="1033" spans="2:50" ht="15">
      <c r="B1033" s="52">
        <v>1</v>
      </c>
      <c r="C1033" s="56">
        <v>0</v>
      </c>
      <c r="D1033" s="56">
        <v>0</v>
      </c>
      <c r="E1033" s="56">
        <v>0</v>
      </c>
      <c r="F1033" s="52">
        <v>6</v>
      </c>
      <c r="G1033" s="58">
        <v>0</v>
      </c>
      <c r="H1033" s="58">
        <v>0</v>
      </c>
      <c r="I1033" s="52">
        <v>4</v>
      </c>
      <c r="J1033" s="53">
        <v>0</v>
      </c>
      <c r="K1033" s="53">
        <v>0</v>
      </c>
      <c r="L1033" s="52">
        <v>44.7</v>
      </c>
      <c r="M1033" s="52">
        <v>6</v>
      </c>
      <c r="N1033" s="56">
        <v>0</v>
      </c>
      <c r="O1033" s="52">
        <v>14</v>
      </c>
      <c r="P1033" s="54">
        <v>40.5603044</v>
      </c>
      <c r="Q1033" s="54">
        <v>0</v>
      </c>
      <c r="R1033" s="55">
        <v>0</v>
      </c>
      <c r="U1033">
        <f t="shared" si="332"/>
        <v>0.16666666666666666</v>
      </c>
      <c r="V1033">
        <f t="shared" si="333"/>
        <v>0</v>
      </c>
      <c r="W1033">
        <f t="shared" si="334"/>
        <v>0</v>
      </c>
      <c r="X1033">
        <f t="shared" si="335"/>
        <v>0</v>
      </c>
      <c r="Y1033">
        <f t="shared" si="336"/>
        <v>0.8571428571428571</v>
      </c>
      <c r="Z1033">
        <f t="shared" si="337"/>
        <v>0</v>
      </c>
      <c r="AA1033">
        <f t="shared" si="338"/>
        <v>0</v>
      </c>
      <c r="AB1033">
        <f t="shared" si="339"/>
        <v>1</v>
      </c>
      <c r="AC1033">
        <f t="shared" si="340"/>
        <v>0</v>
      </c>
      <c r="AD1033">
        <f t="shared" si="341"/>
        <v>0</v>
      </c>
      <c r="AE1033">
        <f t="shared" si="342"/>
        <v>0.49500000000000005</v>
      </c>
      <c r="AF1033">
        <f t="shared" si="343"/>
        <v>1</v>
      </c>
      <c r="AG1033">
        <f t="shared" si="344"/>
        <v>0</v>
      </c>
      <c r="AH1033">
        <f t="shared" si="345"/>
        <v>1.8264840182648401E-3</v>
      </c>
      <c r="AI1033">
        <f t="shared" si="346"/>
        <v>0.20284829721362227</v>
      </c>
      <c r="AJ1033">
        <f t="shared" si="347"/>
        <v>0</v>
      </c>
      <c r="AK1033">
        <f t="shared" si="348"/>
        <v>0</v>
      </c>
      <c r="AM1033">
        <v>152</v>
      </c>
      <c r="AN1033">
        <v>340.04474272930651</v>
      </c>
      <c r="AO1033">
        <v>0</v>
      </c>
      <c r="AP1033">
        <v>0</v>
      </c>
      <c r="AQ1033">
        <v>0</v>
      </c>
      <c r="AT1033">
        <f t="shared" si="349"/>
        <v>0.38732394366197181</v>
      </c>
      <c r="AU1033">
        <f t="shared" si="350"/>
        <v>9.3193050329672927E-2</v>
      </c>
      <c r="AV1033">
        <f t="shared" si="351"/>
        <v>0</v>
      </c>
      <c r="AW1033">
        <f t="shared" si="352"/>
        <v>0</v>
      </c>
      <c r="AX1033">
        <f t="shared" si="353"/>
        <v>0</v>
      </c>
    </row>
    <row r="1034" spans="2:50" ht="15">
      <c r="B1034" s="52">
        <v>1</v>
      </c>
      <c r="C1034" s="56">
        <v>0</v>
      </c>
      <c r="D1034" s="56">
        <v>0</v>
      </c>
      <c r="E1034" s="56">
        <v>0</v>
      </c>
      <c r="F1034" s="52">
        <v>6</v>
      </c>
      <c r="G1034" s="58">
        <v>0</v>
      </c>
      <c r="H1034" s="58">
        <v>0</v>
      </c>
      <c r="I1034" s="52">
        <v>4</v>
      </c>
      <c r="J1034" s="53">
        <v>0</v>
      </c>
      <c r="K1034" s="53">
        <v>0</v>
      </c>
      <c r="L1034" s="52">
        <v>44.7</v>
      </c>
      <c r="M1034" s="52">
        <v>6</v>
      </c>
      <c r="N1034" s="56">
        <v>0</v>
      </c>
      <c r="O1034" s="52">
        <v>28</v>
      </c>
      <c r="P1034" s="54">
        <v>46.522747599999995</v>
      </c>
      <c r="Q1034" s="54">
        <v>0</v>
      </c>
      <c r="R1034" s="55">
        <v>0</v>
      </c>
      <c r="U1034">
        <f t="shared" si="332"/>
        <v>0.16666666666666666</v>
      </c>
      <c r="V1034">
        <f t="shared" si="333"/>
        <v>0</v>
      </c>
      <c r="W1034">
        <f t="shared" si="334"/>
        <v>0</v>
      </c>
      <c r="X1034">
        <f t="shared" si="335"/>
        <v>0</v>
      </c>
      <c r="Y1034">
        <f t="shared" si="336"/>
        <v>0.8571428571428571</v>
      </c>
      <c r="Z1034">
        <f t="shared" si="337"/>
        <v>0</v>
      </c>
      <c r="AA1034">
        <f t="shared" si="338"/>
        <v>0</v>
      </c>
      <c r="AB1034">
        <f t="shared" si="339"/>
        <v>1</v>
      </c>
      <c r="AC1034">
        <f t="shared" si="340"/>
        <v>0</v>
      </c>
      <c r="AD1034">
        <f t="shared" si="341"/>
        <v>0</v>
      </c>
      <c r="AE1034">
        <f t="shared" si="342"/>
        <v>0.49500000000000005</v>
      </c>
      <c r="AF1034">
        <f t="shared" si="343"/>
        <v>1</v>
      </c>
      <c r="AG1034">
        <f t="shared" si="344"/>
        <v>0</v>
      </c>
      <c r="AH1034">
        <f t="shared" si="345"/>
        <v>3.6529680365296802E-3</v>
      </c>
      <c r="AI1034">
        <f t="shared" si="346"/>
        <v>0.24049535603715164</v>
      </c>
      <c r="AJ1034">
        <f t="shared" si="347"/>
        <v>0</v>
      </c>
      <c r="AK1034">
        <f t="shared" si="348"/>
        <v>0</v>
      </c>
      <c r="AM1034">
        <v>152</v>
      </c>
      <c r="AN1034">
        <v>340.04474272930651</v>
      </c>
      <c r="AO1034">
        <v>0</v>
      </c>
      <c r="AP1034">
        <v>0</v>
      </c>
      <c r="AQ1034">
        <v>0</v>
      </c>
      <c r="AT1034">
        <f t="shared" si="349"/>
        <v>0.38732394366197181</v>
      </c>
      <c r="AU1034">
        <f t="shared" si="350"/>
        <v>9.3193050329672927E-2</v>
      </c>
      <c r="AV1034">
        <f t="shared" si="351"/>
        <v>0</v>
      </c>
      <c r="AW1034">
        <f t="shared" si="352"/>
        <v>0</v>
      </c>
      <c r="AX1034">
        <f t="shared" si="353"/>
        <v>0</v>
      </c>
    </row>
    <row r="1035" spans="2:50" ht="15">
      <c r="B1035" s="52">
        <v>1</v>
      </c>
      <c r="C1035" s="56">
        <v>0</v>
      </c>
      <c r="D1035" s="56">
        <v>0</v>
      </c>
      <c r="E1035" s="56">
        <v>0</v>
      </c>
      <c r="F1035" s="52">
        <v>6</v>
      </c>
      <c r="G1035" s="58">
        <v>0</v>
      </c>
      <c r="H1035" s="58">
        <v>0</v>
      </c>
      <c r="I1035" s="52">
        <v>4</v>
      </c>
      <c r="J1035" s="53">
        <v>0</v>
      </c>
      <c r="K1035" s="53">
        <v>0</v>
      </c>
      <c r="L1035" s="52">
        <v>44.7</v>
      </c>
      <c r="M1035" s="52">
        <v>6</v>
      </c>
      <c r="N1035" s="56">
        <v>0</v>
      </c>
      <c r="O1035" s="52">
        <v>91</v>
      </c>
      <c r="P1035" s="54">
        <v>45.718602299999993</v>
      </c>
      <c r="Q1035" s="54">
        <v>0</v>
      </c>
      <c r="R1035" s="55">
        <v>0</v>
      </c>
      <c r="U1035">
        <f t="shared" ref="U1035:U1098" si="354">(B1035-B$2)/(B$3-B$2)</f>
        <v>0.16666666666666666</v>
      </c>
      <c r="V1035">
        <f t="shared" ref="V1035:V1098" si="355">(C1035-C$2)/(C$3-C$2)</f>
        <v>0</v>
      </c>
      <c r="W1035">
        <f t="shared" ref="W1035:W1098" si="356">(D1035-D$2)/(D$3-D$2)</f>
        <v>0</v>
      </c>
      <c r="X1035">
        <f t="shared" ref="X1035:X1098" si="357">(E1035-E$2)/(E$3-E$2)</f>
        <v>0</v>
      </c>
      <c r="Y1035">
        <f t="shared" ref="Y1035:Y1098" si="358">(F1035-F$2)/(F$3-F$2)</f>
        <v>0.8571428571428571</v>
      </c>
      <c r="Z1035">
        <f t="shared" ref="Z1035:Z1098" si="359">(G1035-G$2)/(G$3-G$2)</f>
        <v>0</v>
      </c>
      <c r="AA1035">
        <f t="shared" ref="AA1035:AA1098" si="360">(H1035-H$2)/(H$3-H$2)</f>
        <v>0</v>
      </c>
      <c r="AB1035">
        <f t="shared" ref="AB1035:AB1098" si="361">(I1035-I$2)/(I$3-I$2)</f>
        <v>1</v>
      </c>
      <c r="AC1035">
        <f t="shared" ref="AC1035:AC1098" si="362">(J1035-J$2)/(J$3-J$2)</f>
        <v>0</v>
      </c>
      <c r="AD1035">
        <f t="shared" ref="AD1035:AD1098" si="363">(K1035-K$2)/(K$3-K$2)</f>
        <v>0</v>
      </c>
      <c r="AE1035">
        <f t="shared" ref="AE1035:AE1098" si="364">(L1035-L$2)/(L$3-L$2)</f>
        <v>0.49500000000000005</v>
      </c>
      <c r="AF1035">
        <f t="shared" ref="AF1035:AF1098" si="365">(M1035-M$2)/(M$3-M$2)</f>
        <v>1</v>
      </c>
      <c r="AG1035">
        <f t="shared" ref="AG1035:AG1098" si="366">(N1035-N$2)/(N$3-N$2)</f>
        <v>0</v>
      </c>
      <c r="AH1035">
        <f t="shared" ref="AH1035:AH1098" si="367">(O1035-O$2)/(O$3-O$2)</f>
        <v>1.1872146118721462E-2</v>
      </c>
      <c r="AI1035">
        <f t="shared" ref="AI1035:AI1098" si="368">(P1035-P$2)/(P$3-P$2)</f>
        <v>0.23541795665634668</v>
      </c>
      <c r="AJ1035">
        <f t="shared" ref="AJ1035:AJ1098" si="369">(Q1035-Q$2)/(Q$3-Q$2)</f>
        <v>0</v>
      </c>
      <c r="AK1035">
        <f t="shared" ref="AK1035:AK1098" si="370">(R1035-R$2)/(R$3-R$2)</f>
        <v>0</v>
      </c>
      <c r="AM1035">
        <v>152</v>
      </c>
      <c r="AN1035">
        <v>340.04474272930651</v>
      </c>
      <c r="AO1035">
        <v>0</v>
      </c>
      <c r="AP1035">
        <v>0</v>
      </c>
      <c r="AQ1035">
        <v>0</v>
      </c>
      <c r="AT1035">
        <f t="shared" ref="AT1035:AT1098" si="371">(AM1035-AM$3)/(AM$2-AM$3)</f>
        <v>0.38732394366197181</v>
      </c>
      <c r="AU1035">
        <f t="shared" ref="AU1035:AU1098" si="372">(AN1035-AN$3)/(AN$2-AN$3)</f>
        <v>9.3193050329672927E-2</v>
      </c>
      <c r="AV1035">
        <f t="shared" ref="AV1035:AV1098" si="373">(AO1035-AO$3)/(AO$2-AO$3)</f>
        <v>0</v>
      </c>
      <c r="AW1035">
        <f t="shared" ref="AW1035:AW1098" si="374">(AP1035-AP$3)/(AP$2-AP$3)</f>
        <v>0</v>
      </c>
      <c r="AX1035">
        <f t="shared" ref="AX1035:AX1098" si="375">(AQ1035-AQ$3)/(AQ$2-AQ$3)</f>
        <v>0</v>
      </c>
    </row>
    <row r="1036" spans="2:50" ht="15">
      <c r="B1036" s="52">
        <v>1</v>
      </c>
      <c r="C1036" s="56">
        <v>0</v>
      </c>
      <c r="D1036" s="56">
        <v>0</v>
      </c>
      <c r="E1036" s="56">
        <v>0</v>
      </c>
      <c r="F1036" s="52">
        <v>6</v>
      </c>
      <c r="G1036" s="58">
        <v>0</v>
      </c>
      <c r="H1036" s="58">
        <v>0</v>
      </c>
      <c r="I1036" s="52">
        <v>2</v>
      </c>
      <c r="J1036" s="53">
        <v>0</v>
      </c>
      <c r="K1036" s="53">
        <v>0</v>
      </c>
      <c r="L1036" s="52">
        <v>46.5</v>
      </c>
      <c r="M1036" s="52">
        <v>6</v>
      </c>
      <c r="N1036" s="56">
        <v>0</v>
      </c>
      <c r="O1036" s="52">
        <v>0</v>
      </c>
      <c r="P1036" s="54">
        <v>15.720059949999998</v>
      </c>
      <c r="Q1036" s="54">
        <v>0</v>
      </c>
      <c r="R1036" s="55">
        <v>0</v>
      </c>
      <c r="U1036">
        <f t="shared" si="354"/>
        <v>0.16666666666666666</v>
      </c>
      <c r="V1036">
        <f t="shared" si="355"/>
        <v>0</v>
      </c>
      <c r="W1036">
        <f t="shared" si="356"/>
        <v>0</v>
      </c>
      <c r="X1036">
        <f t="shared" si="357"/>
        <v>0</v>
      </c>
      <c r="Y1036">
        <f t="shared" si="358"/>
        <v>0.8571428571428571</v>
      </c>
      <c r="Z1036">
        <f t="shared" si="359"/>
        <v>0</v>
      </c>
      <c r="AA1036">
        <f t="shared" si="360"/>
        <v>0</v>
      </c>
      <c r="AB1036">
        <f t="shared" si="361"/>
        <v>0.5</v>
      </c>
      <c r="AC1036">
        <f t="shared" si="362"/>
        <v>0</v>
      </c>
      <c r="AD1036">
        <f t="shared" si="363"/>
        <v>0</v>
      </c>
      <c r="AE1036">
        <f t="shared" si="364"/>
        <v>0.52500000000000002</v>
      </c>
      <c r="AF1036">
        <f t="shared" si="365"/>
        <v>1</v>
      </c>
      <c r="AG1036">
        <f t="shared" si="366"/>
        <v>0</v>
      </c>
      <c r="AH1036">
        <f t="shared" si="367"/>
        <v>0</v>
      </c>
      <c r="AI1036">
        <f t="shared" si="368"/>
        <v>4.6006191950464383E-2</v>
      </c>
      <c r="AJ1036">
        <f t="shared" si="369"/>
        <v>0</v>
      </c>
      <c r="AK1036">
        <f t="shared" si="370"/>
        <v>0</v>
      </c>
      <c r="AM1036">
        <v>158</v>
      </c>
      <c r="AN1036">
        <v>339.78494623655911</v>
      </c>
      <c r="AO1036">
        <v>0</v>
      </c>
      <c r="AP1036">
        <v>0</v>
      </c>
      <c r="AQ1036">
        <v>0</v>
      </c>
      <c r="AT1036">
        <f t="shared" si="371"/>
        <v>0.42957746478873238</v>
      </c>
      <c r="AU1036">
        <f t="shared" si="372"/>
        <v>9.2919099722206425E-2</v>
      </c>
      <c r="AV1036">
        <f t="shared" si="373"/>
        <v>0</v>
      </c>
      <c r="AW1036">
        <f t="shared" si="374"/>
        <v>0</v>
      </c>
      <c r="AX1036">
        <f t="shared" si="375"/>
        <v>0</v>
      </c>
    </row>
    <row r="1037" spans="2:50" ht="15">
      <c r="B1037" s="52">
        <v>1</v>
      </c>
      <c r="C1037" s="56">
        <v>0</v>
      </c>
      <c r="D1037" s="56">
        <v>0</v>
      </c>
      <c r="E1037" s="56">
        <v>0</v>
      </c>
      <c r="F1037" s="52">
        <v>6</v>
      </c>
      <c r="G1037" s="58">
        <v>0</v>
      </c>
      <c r="H1037" s="58">
        <v>0</v>
      </c>
      <c r="I1037" s="52">
        <v>2</v>
      </c>
      <c r="J1037" s="53">
        <v>0</v>
      </c>
      <c r="K1037" s="53">
        <v>0</v>
      </c>
      <c r="L1037" s="52">
        <v>46.5</v>
      </c>
      <c r="M1037" s="52">
        <v>6</v>
      </c>
      <c r="N1037" s="56">
        <v>0</v>
      </c>
      <c r="O1037" s="52">
        <v>7</v>
      </c>
      <c r="P1037" s="54">
        <v>32.263878499999997</v>
      </c>
      <c r="Q1037" s="54">
        <v>0</v>
      </c>
      <c r="R1037" s="55">
        <v>0</v>
      </c>
      <c r="U1037">
        <f t="shared" si="354"/>
        <v>0.16666666666666666</v>
      </c>
      <c r="V1037">
        <f t="shared" si="355"/>
        <v>0</v>
      </c>
      <c r="W1037">
        <f t="shared" si="356"/>
        <v>0</v>
      </c>
      <c r="X1037">
        <f t="shared" si="357"/>
        <v>0</v>
      </c>
      <c r="Y1037">
        <f t="shared" si="358"/>
        <v>0.8571428571428571</v>
      </c>
      <c r="Z1037">
        <f t="shared" si="359"/>
        <v>0</v>
      </c>
      <c r="AA1037">
        <f t="shared" si="360"/>
        <v>0</v>
      </c>
      <c r="AB1037">
        <f t="shared" si="361"/>
        <v>0.5</v>
      </c>
      <c r="AC1037">
        <f t="shared" si="362"/>
        <v>0</v>
      </c>
      <c r="AD1037">
        <f t="shared" si="363"/>
        <v>0</v>
      </c>
      <c r="AE1037">
        <f t="shared" si="364"/>
        <v>0.52500000000000002</v>
      </c>
      <c r="AF1037">
        <f t="shared" si="365"/>
        <v>1</v>
      </c>
      <c r="AG1037">
        <f t="shared" si="366"/>
        <v>0</v>
      </c>
      <c r="AH1037">
        <f t="shared" si="367"/>
        <v>9.1324200913242006E-4</v>
      </c>
      <c r="AI1037">
        <f t="shared" si="368"/>
        <v>0.15046439628482972</v>
      </c>
      <c r="AJ1037">
        <f t="shared" si="369"/>
        <v>0</v>
      </c>
      <c r="AK1037">
        <f t="shared" si="370"/>
        <v>0</v>
      </c>
      <c r="AM1037">
        <v>158</v>
      </c>
      <c r="AN1037">
        <v>339.78494623655911</v>
      </c>
      <c r="AO1037">
        <v>0</v>
      </c>
      <c r="AP1037">
        <v>0</v>
      </c>
      <c r="AQ1037">
        <v>0</v>
      </c>
      <c r="AT1037">
        <f t="shared" si="371"/>
        <v>0.42957746478873238</v>
      </c>
      <c r="AU1037">
        <f t="shared" si="372"/>
        <v>9.2919099722206425E-2</v>
      </c>
      <c r="AV1037">
        <f t="shared" si="373"/>
        <v>0</v>
      </c>
      <c r="AW1037">
        <f t="shared" si="374"/>
        <v>0</v>
      </c>
      <c r="AX1037">
        <f t="shared" si="375"/>
        <v>0</v>
      </c>
    </row>
    <row r="1038" spans="2:50" ht="15">
      <c r="B1038" s="52">
        <v>1</v>
      </c>
      <c r="C1038" s="56">
        <v>0</v>
      </c>
      <c r="D1038" s="56">
        <v>0</v>
      </c>
      <c r="E1038" s="56">
        <v>0</v>
      </c>
      <c r="F1038" s="52">
        <v>6</v>
      </c>
      <c r="G1038" s="58">
        <v>0</v>
      </c>
      <c r="H1038" s="58">
        <v>0</v>
      </c>
      <c r="I1038" s="52">
        <v>2</v>
      </c>
      <c r="J1038" s="53">
        <v>0</v>
      </c>
      <c r="K1038" s="53">
        <v>0</v>
      </c>
      <c r="L1038" s="52">
        <v>46.5</v>
      </c>
      <c r="M1038" s="52">
        <v>6</v>
      </c>
      <c r="N1038" s="56">
        <v>0</v>
      </c>
      <c r="O1038" s="52">
        <v>14</v>
      </c>
      <c r="P1038" s="54">
        <v>37.657536</v>
      </c>
      <c r="Q1038" s="54">
        <v>0</v>
      </c>
      <c r="R1038" s="55">
        <v>0</v>
      </c>
      <c r="U1038">
        <f t="shared" si="354"/>
        <v>0.16666666666666666</v>
      </c>
      <c r="V1038">
        <f t="shared" si="355"/>
        <v>0</v>
      </c>
      <c r="W1038">
        <f t="shared" si="356"/>
        <v>0</v>
      </c>
      <c r="X1038">
        <f t="shared" si="357"/>
        <v>0</v>
      </c>
      <c r="Y1038">
        <f t="shared" si="358"/>
        <v>0.8571428571428571</v>
      </c>
      <c r="Z1038">
        <f t="shared" si="359"/>
        <v>0</v>
      </c>
      <c r="AA1038">
        <f t="shared" si="360"/>
        <v>0</v>
      </c>
      <c r="AB1038">
        <f t="shared" si="361"/>
        <v>0.5</v>
      </c>
      <c r="AC1038">
        <f t="shared" si="362"/>
        <v>0</v>
      </c>
      <c r="AD1038">
        <f t="shared" si="363"/>
        <v>0</v>
      </c>
      <c r="AE1038">
        <f t="shared" si="364"/>
        <v>0.52500000000000002</v>
      </c>
      <c r="AF1038">
        <f t="shared" si="365"/>
        <v>1</v>
      </c>
      <c r="AG1038">
        <f t="shared" si="366"/>
        <v>0</v>
      </c>
      <c r="AH1038">
        <f t="shared" si="367"/>
        <v>1.8264840182648401E-3</v>
      </c>
      <c r="AI1038">
        <f t="shared" si="368"/>
        <v>0.18452012383900929</v>
      </c>
      <c r="AJ1038">
        <f t="shared" si="369"/>
        <v>0</v>
      </c>
      <c r="AK1038">
        <f t="shared" si="370"/>
        <v>0</v>
      </c>
      <c r="AM1038">
        <v>158</v>
      </c>
      <c r="AN1038">
        <v>339.78494623655911</v>
      </c>
      <c r="AO1038">
        <v>0</v>
      </c>
      <c r="AP1038">
        <v>0</v>
      </c>
      <c r="AQ1038">
        <v>0</v>
      </c>
      <c r="AT1038">
        <f t="shared" si="371"/>
        <v>0.42957746478873238</v>
      </c>
      <c r="AU1038">
        <f t="shared" si="372"/>
        <v>9.2919099722206425E-2</v>
      </c>
      <c r="AV1038">
        <f t="shared" si="373"/>
        <v>0</v>
      </c>
      <c r="AW1038">
        <f t="shared" si="374"/>
        <v>0</v>
      </c>
      <c r="AX1038">
        <f t="shared" si="375"/>
        <v>0</v>
      </c>
    </row>
    <row r="1039" spans="2:50" ht="15">
      <c r="B1039" s="52">
        <v>1</v>
      </c>
      <c r="C1039" s="56">
        <v>0</v>
      </c>
      <c r="D1039" s="56">
        <v>0</v>
      </c>
      <c r="E1039" s="56">
        <v>0</v>
      </c>
      <c r="F1039" s="52">
        <v>6</v>
      </c>
      <c r="G1039" s="58">
        <v>0</v>
      </c>
      <c r="H1039" s="58">
        <v>0</v>
      </c>
      <c r="I1039" s="52">
        <v>2</v>
      </c>
      <c r="J1039" s="53">
        <v>0</v>
      </c>
      <c r="K1039" s="53">
        <v>0</v>
      </c>
      <c r="L1039" s="52">
        <v>46.5</v>
      </c>
      <c r="M1039" s="52">
        <v>6</v>
      </c>
      <c r="N1039" s="56">
        <v>0</v>
      </c>
      <c r="O1039" s="52">
        <v>28</v>
      </c>
      <c r="P1039" s="54">
        <v>38.520521200000005</v>
      </c>
      <c r="Q1039" s="54">
        <v>0</v>
      </c>
      <c r="R1039" s="55">
        <v>0</v>
      </c>
      <c r="U1039">
        <f t="shared" si="354"/>
        <v>0.16666666666666666</v>
      </c>
      <c r="V1039">
        <f t="shared" si="355"/>
        <v>0</v>
      </c>
      <c r="W1039">
        <f t="shared" si="356"/>
        <v>0</v>
      </c>
      <c r="X1039">
        <f t="shared" si="357"/>
        <v>0</v>
      </c>
      <c r="Y1039">
        <f t="shared" si="358"/>
        <v>0.8571428571428571</v>
      </c>
      <c r="Z1039">
        <f t="shared" si="359"/>
        <v>0</v>
      </c>
      <c r="AA1039">
        <f t="shared" si="360"/>
        <v>0</v>
      </c>
      <c r="AB1039">
        <f t="shared" si="361"/>
        <v>0.5</v>
      </c>
      <c r="AC1039">
        <f t="shared" si="362"/>
        <v>0</v>
      </c>
      <c r="AD1039">
        <f t="shared" si="363"/>
        <v>0</v>
      </c>
      <c r="AE1039">
        <f t="shared" si="364"/>
        <v>0.52500000000000002</v>
      </c>
      <c r="AF1039">
        <f t="shared" si="365"/>
        <v>1</v>
      </c>
      <c r="AG1039">
        <f t="shared" si="366"/>
        <v>0</v>
      </c>
      <c r="AH1039">
        <f t="shared" si="367"/>
        <v>3.6529680365296802E-3</v>
      </c>
      <c r="AI1039">
        <f t="shared" si="368"/>
        <v>0.18996904024767805</v>
      </c>
      <c r="AJ1039">
        <f t="shared" si="369"/>
        <v>0</v>
      </c>
      <c r="AK1039">
        <f t="shared" si="370"/>
        <v>0</v>
      </c>
      <c r="AM1039">
        <v>158</v>
      </c>
      <c r="AN1039">
        <v>339.78494623655911</v>
      </c>
      <c r="AO1039">
        <v>0</v>
      </c>
      <c r="AP1039">
        <v>0</v>
      </c>
      <c r="AQ1039">
        <v>0</v>
      </c>
      <c r="AT1039">
        <f t="shared" si="371"/>
        <v>0.42957746478873238</v>
      </c>
      <c r="AU1039">
        <f t="shared" si="372"/>
        <v>9.2919099722206425E-2</v>
      </c>
      <c r="AV1039">
        <f t="shared" si="373"/>
        <v>0</v>
      </c>
      <c r="AW1039">
        <f t="shared" si="374"/>
        <v>0</v>
      </c>
      <c r="AX1039">
        <f t="shared" si="375"/>
        <v>0</v>
      </c>
    </row>
    <row r="1040" spans="2:50" ht="15">
      <c r="B1040" s="52">
        <v>1</v>
      </c>
      <c r="C1040" s="56">
        <v>0</v>
      </c>
      <c r="D1040" s="56">
        <v>0</v>
      </c>
      <c r="E1040" s="56">
        <v>0</v>
      </c>
      <c r="F1040" s="52">
        <v>6</v>
      </c>
      <c r="G1040" s="58">
        <v>0</v>
      </c>
      <c r="H1040" s="58">
        <v>0</v>
      </c>
      <c r="I1040" s="52">
        <v>2</v>
      </c>
      <c r="J1040" s="53">
        <v>0</v>
      </c>
      <c r="K1040" s="53">
        <v>0</v>
      </c>
      <c r="L1040" s="52">
        <v>46.5</v>
      </c>
      <c r="M1040" s="52">
        <v>6</v>
      </c>
      <c r="N1040" s="56">
        <v>0</v>
      </c>
      <c r="O1040" s="52">
        <v>91</v>
      </c>
      <c r="P1040" s="54">
        <v>48.807697050000002</v>
      </c>
      <c r="Q1040" s="54">
        <v>0</v>
      </c>
      <c r="R1040" s="55">
        <v>0</v>
      </c>
      <c r="U1040">
        <f t="shared" si="354"/>
        <v>0.16666666666666666</v>
      </c>
      <c r="V1040">
        <f t="shared" si="355"/>
        <v>0</v>
      </c>
      <c r="W1040">
        <f t="shared" si="356"/>
        <v>0</v>
      </c>
      <c r="X1040">
        <f t="shared" si="357"/>
        <v>0</v>
      </c>
      <c r="Y1040">
        <f t="shared" si="358"/>
        <v>0.8571428571428571</v>
      </c>
      <c r="Z1040">
        <f t="shared" si="359"/>
        <v>0</v>
      </c>
      <c r="AA1040">
        <f t="shared" si="360"/>
        <v>0</v>
      </c>
      <c r="AB1040">
        <f t="shared" si="361"/>
        <v>0.5</v>
      </c>
      <c r="AC1040">
        <f t="shared" si="362"/>
        <v>0</v>
      </c>
      <c r="AD1040">
        <f t="shared" si="363"/>
        <v>0</v>
      </c>
      <c r="AE1040">
        <f t="shared" si="364"/>
        <v>0.52500000000000002</v>
      </c>
      <c r="AF1040">
        <f t="shared" si="365"/>
        <v>1</v>
      </c>
      <c r="AG1040">
        <f t="shared" si="366"/>
        <v>0</v>
      </c>
      <c r="AH1040">
        <f t="shared" si="367"/>
        <v>1.1872146118721462E-2</v>
      </c>
      <c r="AI1040">
        <f t="shared" si="368"/>
        <v>0.25492260061919508</v>
      </c>
      <c r="AJ1040">
        <f t="shared" si="369"/>
        <v>0</v>
      </c>
      <c r="AK1040">
        <f t="shared" si="370"/>
        <v>0</v>
      </c>
      <c r="AM1040">
        <v>158</v>
      </c>
      <c r="AN1040">
        <v>339.78494623655911</v>
      </c>
      <c r="AO1040">
        <v>0</v>
      </c>
      <c r="AP1040">
        <v>0</v>
      </c>
      <c r="AQ1040">
        <v>0</v>
      </c>
      <c r="AT1040">
        <f t="shared" si="371"/>
        <v>0.42957746478873238</v>
      </c>
      <c r="AU1040">
        <f t="shared" si="372"/>
        <v>9.2919099722206425E-2</v>
      </c>
      <c r="AV1040">
        <f t="shared" si="373"/>
        <v>0</v>
      </c>
      <c r="AW1040">
        <f t="shared" si="374"/>
        <v>0</v>
      </c>
      <c r="AX1040">
        <f t="shared" si="375"/>
        <v>0</v>
      </c>
    </row>
    <row r="1041" spans="2:50" ht="15">
      <c r="B1041" s="52">
        <v>1</v>
      </c>
      <c r="C1041" s="52">
        <v>3.16</v>
      </c>
      <c r="D1041" s="52">
        <v>1</v>
      </c>
      <c r="E1041" s="52">
        <v>2.1</v>
      </c>
      <c r="F1041" s="52">
        <v>1</v>
      </c>
      <c r="G1041" s="53">
        <v>2.5499999999999998</v>
      </c>
      <c r="H1041" s="53">
        <v>2.5499999999999998</v>
      </c>
      <c r="I1041" s="52">
        <v>1</v>
      </c>
      <c r="J1041" s="53">
        <v>2.67</v>
      </c>
      <c r="K1041" s="53">
        <v>2.67</v>
      </c>
      <c r="L1041" s="52">
        <v>20.6</v>
      </c>
      <c r="M1041" s="52">
        <v>2</v>
      </c>
      <c r="N1041" s="52">
        <v>60</v>
      </c>
      <c r="O1041" s="52">
        <v>7</v>
      </c>
      <c r="P1041" s="54">
        <v>134.0569055</v>
      </c>
      <c r="Q1041" s="54">
        <v>38.049802</v>
      </c>
      <c r="R1041" s="55">
        <v>0</v>
      </c>
      <c r="U1041">
        <f t="shared" si="354"/>
        <v>0.16666666666666666</v>
      </c>
      <c r="V1041">
        <f t="shared" si="355"/>
        <v>0.96048632218844987</v>
      </c>
      <c r="W1041">
        <f t="shared" si="356"/>
        <v>0.25</v>
      </c>
      <c r="X1041">
        <f t="shared" si="357"/>
        <v>0.71672354948805461</v>
      </c>
      <c r="Y1041">
        <f t="shared" si="358"/>
        <v>0.14285714285714285</v>
      </c>
      <c r="Z1041">
        <f t="shared" si="359"/>
        <v>0.7750759878419452</v>
      </c>
      <c r="AA1041">
        <f t="shared" si="360"/>
        <v>0.7750759878419452</v>
      </c>
      <c r="AB1041">
        <f t="shared" si="361"/>
        <v>0.25</v>
      </c>
      <c r="AC1041">
        <f t="shared" si="362"/>
        <v>0.84493670886075944</v>
      </c>
      <c r="AD1041">
        <f t="shared" si="363"/>
        <v>0.84493670886075944</v>
      </c>
      <c r="AE1041">
        <f t="shared" si="364"/>
        <v>9.3333333333333351E-2</v>
      </c>
      <c r="AF1041">
        <f t="shared" si="365"/>
        <v>0.33333333333333331</v>
      </c>
      <c r="AG1041">
        <f t="shared" si="366"/>
        <v>1</v>
      </c>
      <c r="AH1041">
        <f t="shared" si="367"/>
        <v>9.1324200913242006E-4</v>
      </c>
      <c r="AI1041">
        <f t="shared" si="368"/>
        <v>0.7931888544891641</v>
      </c>
      <c r="AJ1041">
        <f t="shared" si="369"/>
        <v>0.48258706467661688</v>
      </c>
      <c r="AK1041">
        <f t="shared" si="370"/>
        <v>0</v>
      </c>
      <c r="AM1041">
        <v>182</v>
      </c>
      <c r="AN1041">
        <v>883.49514563106789</v>
      </c>
      <c r="AO1041">
        <v>843.72</v>
      </c>
      <c r="AP1041">
        <v>346.15296792429666</v>
      </c>
      <c r="AQ1041">
        <v>182</v>
      </c>
      <c r="AT1041">
        <f t="shared" si="371"/>
        <v>0.59859154929577463</v>
      </c>
      <c r="AU1041">
        <f t="shared" si="372"/>
        <v>0.666251471667207</v>
      </c>
      <c r="AV1041">
        <f t="shared" si="373"/>
        <v>0.5959821428571429</v>
      </c>
      <c r="AW1041">
        <f t="shared" si="374"/>
        <v>0.17067167383452708</v>
      </c>
      <c r="AX1041">
        <f t="shared" si="375"/>
        <v>0.43333333333333335</v>
      </c>
    </row>
    <row r="1042" spans="2:50" ht="15">
      <c r="B1042" s="52">
        <v>1</v>
      </c>
      <c r="C1042" s="52">
        <v>3.16</v>
      </c>
      <c r="D1042" s="52">
        <v>1</v>
      </c>
      <c r="E1042" s="52">
        <v>2.1</v>
      </c>
      <c r="F1042" s="52">
        <v>1</v>
      </c>
      <c r="G1042" s="53">
        <v>2.5499999999999998</v>
      </c>
      <c r="H1042" s="53">
        <v>2.5499999999999998</v>
      </c>
      <c r="I1042" s="52">
        <v>1</v>
      </c>
      <c r="J1042" s="53">
        <v>2.67</v>
      </c>
      <c r="K1042" s="53">
        <v>2.67</v>
      </c>
      <c r="L1042" s="52">
        <v>22.4</v>
      </c>
      <c r="M1042" s="52">
        <v>2</v>
      </c>
      <c r="N1042" s="52">
        <v>60</v>
      </c>
      <c r="O1042" s="52">
        <v>7</v>
      </c>
      <c r="P1042" s="54">
        <v>126.9961175</v>
      </c>
      <c r="Q1042" s="54">
        <v>35.696206000000004</v>
      </c>
      <c r="R1042" s="55">
        <v>0</v>
      </c>
      <c r="U1042">
        <f t="shared" si="354"/>
        <v>0.16666666666666666</v>
      </c>
      <c r="V1042">
        <f t="shared" si="355"/>
        <v>0.96048632218844987</v>
      </c>
      <c r="W1042">
        <f t="shared" si="356"/>
        <v>0.25</v>
      </c>
      <c r="X1042">
        <f t="shared" si="357"/>
        <v>0.71672354948805461</v>
      </c>
      <c r="Y1042">
        <f t="shared" si="358"/>
        <v>0.14285714285714285</v>
      </c>
      <c r="Z1042">
        <f t="shared" si="359"/>
        <v>0.7750759878419452</v>
      </c>
      <c r="AA1042">
        <f t="shared" si="360"/>
        <v>0.7750759878419452</v>
      </c>
      <c r="AB1042">
        <f t="shared" si="361"/>
        <v>0.25</v>
      </c>
      <c r="AC1042">
        <f t="shared" si="362"/>
        <v>0.84493670886075944</v>
      </c>
      <c r="AD1042">
        <f t="shared" si="363"/>
        <v>0.84493670886075944</v>
      </c>
      <c r="AE1042">
        <f t="shared" si="364"/>
        <v>0.12333333333333331</v>
      </c>
      <c r="AF1042">
        <f t="shared" si="365"/>
        <v>0.33333333333333331</v>
      </c>
      <c r="AG1042">
        <f t="shared" si="366"/>
        <v>1</v>
      </c>
      <c r="AH1042">
        <f t="shared" si="367"/>
        <v>9.1324200913242006E-4</v>
      </c>
      <c r="AI1042">
        <f t="shared" si="368"/>
        <v>0.74860681114551086</v>
      </c>
      <c r="AJ1042">
        <f t="shared" si="369"/>
        <v>0.45273631840796025</v>
      </c>
      <c r="AK1042">
        <f t="shared" si="370"/>
        <v>0</v>
      </c>
      <c r="AM1042">
        <v>169</v>
      </c>
      <c r="AN1042">
        <v>754.46428571428578</v>
      </c>
      <c r="AO1042">
        <v>931.82999999999993</v>
      </c>
      <c r="AP1042">
        <v>431.55211993025034</v>
      </c>
      <c r="AQ1042">
        <v>155.41964285714289</v>
      </c>
      <c r="AT1042">
        <f t="shared" si="371"/>
        <v>0.50704225352112675</v>
      </c>
      <c r="AU1042">
        <f t="shared" si="372"/>
        <v>0.53019081094652276</v>
      </c>
      <c r="AV1042">
        <f t="shared" si="373"/>
        <v>0.65822078435804698</v>
      </c>
      <c r="AW1042">
        <f t="shared" si="374"/>
        <v>0.21277796084487829</v>
      </c>
      <c r="AX1042">
        <f t="shared" si="375"/>
        <v>0.3700467687074831</v>
      </c>
    </row>
    <row r="1043" spans="2:50" ht="15">
      <c r="B1043" s="52">
        <v>1</v>
      </c>
      <c r="C1043" s="52">
        <v>3.16</v>
      </c>
      <c r="D1043" s="52">
        <v>1</v>
      </c>
      <c r="E1043" s="52">
        <v>2.1</v>
      </c>
      <c r="F1043" s="52">
        <v>1</v>
      </c>
      <c r="G1043" s="53">
        <v>2.5499999999999998</v>
      </c>
      <c r="H1043" s="53">
        <v>2.5499999999999998</v>
      </c>
      <c r="I1043" s="52">
        <v>1</v>
      </c>
      <c r="J1043" s="53">
        <v>2.67</v>
      </c>
      <c r="K1043" s="53">
        <v>2.67</v>
      </c>
      <c r="L1043" s="52">
        <v>30.2</v>
      </c>
      <c r="M1043" s="52">
        <v>2</v>
      </c>
      <c r="N1043" s="52">
        <v>60</v>
      </c>
      <c r="O1043" s="52">
        <v>7</v>
      </c>
      <c r="P1043" s="54">
        <v>101.69496050000001</v>
      </c>
      <c r="Q1043" s="54">
        <v>34.6174745</v>
      </c>
      <c r="R1043" s="55">
        <v>0</v>
      </c>
      <c r="U1043">
        <f t="shared" si="354"/>
        <v>0.16666666666666666</v>
      </c>
      <c r="V1043">
        <f t="shared" si="355"/>
        <v>0.96048632218844987</v>
      </c>
      <c r="W1043">
        <f t="shared" si="356"/>
        <v>0.25</v>
      </c>
      <c r="X1043">
        <f t="shared" si="357"/>
        <v>0.71672354948805461</v>
      </c>
      <c r="Y1043">
        <f t="shared" si="358"/>
        <v>0.14285714285714285</v>
      </c>
      <c r="Z1043">
        <f t="shared" si="359"/>
        <v>0.7750759878419452</v>
      </c>
      <c r="AA1043">
        <f t="shared" si="360"/>
        <v>0.7750759878419452</v>
      </c>
      <c r="AB1043">
        <f t="shared" si="361"/>
        <v>0.25</v>
      </c>
      <c r="AC1043">
        <f t="shared" si="362"/>
        <v>0.84493670886075944</v>
      </c>
      <c r="AD1043">
        <f t="shared" si="363"/>
        <v>0.84493670886075944</v>
      </c>
      <c r="AE1043">
        <f t="shared" si="364"/>
        <v>0.2533333333333333</v>
      </c>
      <c r="AF1043">
        <f t="shared" si="365"/>
        <v>0.33333333333333331</v>
      </c>
      <c r="AG1043">
        <f t="shared" si="366"/>
        <v>1</v>
      </c>
      <c r="AH1043">
        <f t="shared" si="367"/>
        <v>9.1324200913242006E-4</v>
      </c>
      <c r="AI1043">
        <f t="shared" si="368"/>
        <v>0.58885448916408678</v>
      </c>
      <c r="AJ1043">
        <f t="shared" si="369"/>
        <v>0.43905472636815918</v>
      </c>
      <c r="AK1043">
        <f t="shared" si="370"/>
        <v>0</v>
      </c>
      <c r="AM1043">
        <v>152</v>
      </c>
      <c r="AN1043">
        <v>503.31125827814571</v>
      </c>
      <c r="AO1043">
        <v>1092.03</v>
      </c>
      <c r="AP1043">
        <v>587.39721147743182</v>
      </c>
      <c r="AQ1043">
        <v>103.68211920529802</v>
      </c>
      <c r="AT1043">
        <f t="shared" si="371"/>
        <v>0.38732394366197181</v>
      </c>
      <c r="AU1043">
        <f t="shared" si="372"/>
        <v>0.26535457814918706</v>
      </c>
      <c r="AV1043">
        <f t="shared" si="373"/>
        <v>0.77138195072332727</v>
      </c>
      <c r="AW1043">
        <f t="shared" si="374"/>
        <v>0.28961781229191141</v>
      </c>
      <c r="AX1043">
        <f t="shared" si="375"/>
        <v>0.24686218858404291</v>
      </c>
    </row>
    <row r="1044" spans="2:50" ht="15">
      <c r="B1044" s="52">
        <v>1</v>
      </c>
      <c r="C1044" s="52">
        <v>3.16</v>
      </c>
      <c r="D1044" s="52">
        <v>1</v>
      </c>
      <c r="E1044" s="52">
        <v>2.1</v>
      </c>
      <c r="F1044" s="52">
        <v>1</v>
      </c>
      <c r="G1044" s="53">
        <v>2.5499999999999998</v>
      </c>
      <c r="H1044" s="53">
        <v>2.5499999999999998</v>
      </c>
      <c r="I1044" s="52">
        <v>1</v>
      </c>
      <c r="J1044" s="53">
        <v>2.67</v>
      </c>
      <c r="K1044" s="53">
        <v>2.67</v>
      </c>
      <c r="L1044" s="52">
        <v>58.7</v>
      </c>
      <c r="M1044" s="52">
        <v>2</v>
      </c>
      <c r="N1044" s="52">
        <v>60</v>
      </c>
      <c r="O1044" s="52">
        <v>7</v>
      </c>
      <c r="P1044" s="54">
        <v>51.4849125</v>
      </c>
      <c r="Q1044" s="54">
        <v>31.675479499999998</v>
      </c>
      <c r="R1044" s="55">
        <v>0</v>
      </c>
      <c r="U1044">
        <f t="shared" si="354"/>
        <v>0.16666666666666666</v>
      </c>
      <c r="V1044">
        <f t="shared" si="355"/>
        <v>0.96048632218844987</v>
      </c>
      <c r="W1044">
        <f t="shared" si="356"/>
        <v>0.25</v>
      </c>
      <c r="X1044">
        <f t="shared" si="357"/>
        <v>0.71672354948805461</v>
      </c>
      <c r="Y1044">
        <f t="shared" si="358"/>
        <v>0.14285714285714285</v>
      </c>
      <c r="Z1044">
        <f t="shared" si="359"/>
        <v>0.7750759878419452</v>
      </c>
      <c r="AA1044">
        <f t="shared" si="360"/>
        <v>0.7750759878419452</v>
      </c>
      <c r="AB1044">
        <f t="shared" si="361"/>
        <v>0.25</v>
      </c>
      <c r="AC1044">
        <f t="shared" si="362"/>
        <v>0.84493670886075944</v>
      </c>
      <c r="AD1044">
        <f t="shared" si="363"/>
        <v>0.84493670886075944</v>
      </c>
      <c r="AE1044">
        <f t="shared" si="364"/>
        <v>0.72833333333333339</v>
      </c>
      <c r="AF1044">
        <f t="shared" si="365"/>
        <v>0.33333333333333331</v>
      </c>
      <c r="AG1044">
        <f t="shared" si="366"/>
        <v>1</v>
      </c>
      <c r="AH1044">
        <f t="shared" si="367"/>
        <v>9.1324200913242006E-4</v>
      </c>
      <c r="AI1044">
        <f t="shared" si="368"/>
        <v>0.27182662538699687</v>
      </c>
      <c r="AJ1044">
        <f t="shared" si="369"/>
        <v>0.40174129353233828</v>
      </c>
      <c r="AK1044">
        <f t="shared" si="370"/>
        <v>0</v>
      </c>
      <c r="AM1044">
        <v>148</v>
      </c>
      <c r="AN1044">
        <v>252.12947189097102</v>
      </c>
      <c r="AO1044">
        <v>1233.54</v>
      </c>
      <c r="AP1044">
        <v>727.9727042521663</v>
      </c>
      <c r="AQ1044">
        <v>51.938671209540033</v>
      </c>
      <c r="AT1044">
        <f t="shared" si="371"/>
        <v>0.35915492957746481</v>
      </c>
      <c r="AU1044">
        <f t="shared" si="372"/>
        <v>4.8801956868646697E-4</v>
      </c>
      <c r="AV1044">
        <f t="shared" si="373"/>
        <v>0.87134098101265811</v>
      </c>
      <c r="AW1044">
        <f t="shared" si="374"/>
        <v>0.35892894602520498</v>
      </c>
      <c r="AX1044">
        <f t="shared" si="375"/>
        <v>0.12366350287985722</v>
      </c>
    </row>
    <row r="1045" spans="2:50" ht="15">
      <c r="B1045" s="52">
        <v>1</v>
      </c>
      <c r="C1045" s="52">
        <v>3.16</v>
      </c>
      <c r="D1045" s="52">
        <v>1</v>
      </c>
      <c r="E1045" s="52">
        <v>2.21</v>
      </c>
      <c r="F1045" s="52">
        <v>1</v>
      </c>
      <c r="G1045" s="53">
        <v>2.5348542458808616</v>
      </c>
      <c r="H1045" s="53">
        <v>2.6</v>
      </c>
      <c r="I1045" s="52">
        <v>2</v>
      </c>
      <c r="J1045" s="53">
        <v>2.5541041138623513</v>
      </c>
      <c r="K1045" s="53">
        <v>2.62</v>
      </c>
      <c r="L1045" s="52">
        <v>20.7</v>
      </c>
      <c r="M1045" s="52">
        <v>6</v>
      </c>
      <c r="N1045" s="56">
        <v>0</v>
      </c>
      <c r="O1045" s="56">
        <v>0</v>
      </c>
      <c r="P1045" s="54">
        <v>147.09975</v>
      </c>
      <c r="Q1045" s="54">
        <v>36.578804500000004</v>
      </c>
      <c r="R1045" s="55">
        <v>5.4230774500000001</v>
      </c>
      <c r="U1045">
        <f t="shared" si="354"/>
        <v>0.16666666666666666</v>
      </c>
      <c r="V1045">
        <f t="shared" si="355"/>
        <v>0.96048632218844987</v>
      </c>
      <c r="W1045">
        <f t="shared" si="356"/>
        <v>0.25</v>
      </c>
      <c r="X1045">
        <f t="shared" si="357"/>
        <v>0.75426621160409546</v>
      </c>
      <c r="Y1045">
        <f t="shared" si="358"/>
        <v>0.14285714285714285</v>
      </c>
      <c r="Z1045">
        <f t="shared" si="359"/>
        <v>0.77047241516135612</v>
      </c>
      <c r="AA1045">
        <f t="shared" si="360"/>
        <v>0.79027355623100304</v>
      </c>
      <c r="AB1045">
        <f t="shared" si="361"/>
        <v>0.5</v>
      </c>
      <c r="AC1045">
        <f t="shared" si="362"/>
        <v>0.80826079552606045</v>
      </c>
      <c r="AD1045">
        <f t="shared" si="363"/>
        <v>0.82911392405063289</v>
      </c>
      <c r="AE1045">
        <f t="shared" si="364"/>
        <v>9.4999999999999987E-2</v>
      </c>
      <c r="AF1045">
        <f t="shared" si="365"/>
        <v>1</v>
      </c>
      <c r="AG1045">
        <f t="shared" si="366"/>
        <v>0</v>
      </c>
      <c r="AH1045">
        <f t="shared" si="367"/>
        <v>0</v>
      </c>
      <c r="AI1045">
        <f t="shared" si="368"/>
        <v>0.87554179566563473</v>
      </c>
      <c r="AJ1045">
        <f t="shared" si="369"/>
        <v>0.46393034825870649</v>
      </c>
      <c r="AK1045">
        <f t="shared" si="370"/>
        <v>0.5608519269776876</v>
      </c>
      <c r="AM1045">
        <v>178</v>
      </c>
      <c r="AN1045">
        <v>859.90338164251216</v>
      </c>
      <c r="AO1045">
        <v>662.28532657438097</v>
      </c>
      <c r="AP1045">
        <v>472.39984599861941</v>
      </c>
      <c r="AQ1045">
        <v>198.63768115942031</v>
      </c>
      <c r="AT1045">
        <f t="shared" si="371"/>
        <v>0.57042253521126762</v>
      </c>
      <c r="AU1045">
        <f t="shared" si="372"/>
        <v>0.64137439189017098</v>
      </c>
      <c r="AV1045">
        <f t="shared" si="373"/>
        <v>0.46782134845048384</v>
      </c>
      <c r="AW1045">
        <f t="shared" si="374"/>
        <v>0.23291804464143689</v>
      </c>
      <c r="AX1045">
        <f t="shared" si="375"/>
        <v>0.4729468599033817</v>
      </c>
    </row>
    <row r="1046" spans="2:50" ht="15">
      <c r="B1046" s="52">
        <v>1</v>
      </c>
      <c r="C1046" s="52">
        <v>3.16</v>
      </c>
      <c r="D1046" s="52">
        <v>1</v>
      </c>
      <c r="E1046" s="52">
        <v>2.21</v>
      </c>
      <c r="F1046" s="52">
        <v>7</v>
      </c>
      <c r="G1046" s="53">
        <v>3.2021151586368974</v>
      </c>
      <c r="H1046" s="53">
        <v>3.27</v>
      </c>
      <c r="I1046" s="52">
        <v>2</v>
      </c>
      <c r="J1046" s="53">
        <v>2.5541041138623513</v>
      </c>
      <c r="K1046" s="53">
        <v>2.62</v>
      </c>
      <c r="L1046" s="52">
        <v>20.7</v>
      </c>
      <c r="M1046" s="52">
        <v>6</v>
      </c>
      <c r="N1046" s="56">
        <v>0</v>
      </c>
      <c r="O1046" s="56">
        <v>0</v>
      </c>
      <c r="P1046" s="54">
        <v>161.80972500000001</v>
      </c>
      <c r="Q1046" s="54">
        <v>42.168594999999996</v>
      </c>
      <c r="R1046" s="55">
        <v>9.6693569000000004</v>
      </c>
      <c r="U1046">
        <f t="shared" si="354"/>
        <v>0.16666666666666666</v>
      </c>
      <c r="V1046">
        <f t="shared" si="355"/>
        <v>0.96048632218844987</v>
      </c>
      <c r="W1046">
        <f t="shared" si="356"/>
        <v>0.25</v>
      </c>
      <c r="X1046">
        <f t="shared" si="357"/>
        <v>0.75426621160409546</v>
      </c>
      <c r="Y1046">
        <f t="shared" si="358"/>
        <v>1</v>
      </c>
      <c r="Z1046">
        <f t="shared" si="359"/>
        <v>0.97328728226045513</v>
      </c>
      <c r="AA1046">
        <f t="shared" si="360"/>
        <v>0.99392097264437684</v>
      </c>
      <c r="AB1046">
        <f t="shared" si="361"/>
        <v>0.5</v>
      </c>
      <c r="AC1046">
        <f t="shared" si="362"/>
        <v>0.80826079552606045</v>
      </c>
      <c r="AD1046">
        <f t="shared" si="363"/>
        <v>0.82911392405063289</v>
      </c>
      <c r="AE1046">
        <f t="shared" si="364"/>
        <v>9.4999999999999987E-2</v>
      </c>
      <c r="AF1046">
        <f t="shared" si="365"/>
        <v>1</v>
      </c>
      <c r="AG1046">
        <f t="shared" si="366"/>
        <v>0</v>
      </c>
      <c r="AH1046">
        <f t="shared" si="367"/>
        <v>0</v>
      </c>
      <c r="AI1046">
        <f t="shared" si="368"/>
        <v>0.96842105263157907</v>
      </c>
      <c r="AJ1046">
        <f t="shared" si="369"/>
        <v>0.53482587064676612</v>
      </c>
      <c r="AK1046">
        <f t="shared" si="370"/>
        <v>1</v>
      </c>
      <c r="AM1046">
        <v>178</v>
      </c>
      <c r="AN1046">
        <v>859.90338164251216</v>
      </c>
      <c r="AO1046">
        <v>662.28532657438097</v>
      </c>
      <c r="AP1046">
        <v>572.77369042698479</v>
      </c>
      <c r="AQ1046">
        <v>198.63768115942031</v>
      </c>
      <c r="AT1046">
        <f t="shared" si="371"/>
        <v>0.57042253521126762</v>
      </c>
      <c r="AU1046">
        <f t="shared" si="372"/>
        <v>0.64137439189017098</v>
      </c>
      <c r="AV1046">
        <f t="shared" si="373"/>
        <v>0.46782134845048384</v>
      </c>
      <c r="AW1046">
        <f t="shared" si="374"/>
        <v>0.28240764497773119</v>
      </c>
      <c r="AX1046">
        <f t="shared" si="375"/>
        <v>0.4729468599033817</v>
      </c>
    </row>
    <row r="1047" spans="2:50" ht="15">
      <c r="B1047" s="52">
        <v>1</v>
      </c>
      <c r="C1047" s="52">
        <v>3.16</v>
      </c>
      <c r="D1047" s="56">
        <v>0</v>
      </c>
      <c r="E1047" s="52">
        <v>1</v>
      </c>
      <c r="F1047" s="52">
        <v>1</v>
      </c>
      <c r="G1047" s="53">
        <v>2.5513196480938416</v>
      </c>
      <c r="H1047" s="53">
        <v>2.61</v>
      </c>
      <c r="I1047" s="52">
        <v>1</v>
      </c>
      <c r="J1047" s="53">
        <v>2.6456071076011849</v>
      </c>
      <c r="K1047" s="53">
        <v>2.68</v>
      </c>
      <c r="L1047" s="52">
        <v>30</v>
      </c>
      <c r="M1047" s="52">
        <v>1</v>
      </c>
      <c r="N1047" s="52">
        <v>20</v>
      </c>
      <c r="O1047" s="52">
        <v>91</v>
      </c>
      <c r="P1047" s="54">
        <v>66.391020499999996</v>
      </c>
      <c r="Q1047" s="54">
        <v>35.500073</v>
      </c>
      <c r="R1047" s="55">
        <v>0</v>
      </c>
      <c r="U1047">
        <f t="shared" si="354"/>
        <v>0.16666666666666666</v>
      </c>
      <c r="V1047">
        <f t="shared" si="355"/>
        <v>0.96048632218844987</v>
      </c>
      <c r="W1047">
        <f t="shared" si="356"/>
        <v>0</v>
      </c>
      <c r="X1047">
        <f t="shared" si="357"/>
        <v>0.34129692832764502</v>
      </c>
      <c r="Y1047">
        <f t="shared" si="358"/>
        <v>0.14285714285714285</v>
      </c>
      <c r="Z1047">
        <f t="shared" si="359"/>
        <v>0.77547709668505826</v>
      </c>
      <c r="AA1047">
        <f t="shared" si="360"/>
        <v>0.79331306990881456</v>
      </c>
      <c r="AB1047">
        <f t="shared" si="361"/>
        <v>0.25</v>
      </c>
      <c r="AC1047">
        <f t="shared" si="362"/>
        <v>0.83721743911429902</v>
      </c>
      <c r="AD1047">
        <f t="shared" si="363"/>
        <v>0.84810126582278478</v>
      </c>
      <c r="AE1047">
        <f t="shared" si="364"/>
        <v>0.25</v>
      </c>
      <c r="AF1047">
        <f t="shared" si="365"/>
        <v>0.16666666666666666</v>
      </c>
      <c r="AG1047">
        <f t="shared" si="366"/>
        <v>0.33333333333333331</v>
      </c>
      <c r="AH1047">
        <f t="shared" si="367"/>
        <v>1.1872146118721462E-2</v>
      </c>
      <c r="AI1047">
        <f t="shared" si="368"/>
        <v>0.36594427244582045</v>
      </c>
      <c r="AJ1047">
        <f t="shared" si="369"/>
        <v>0.45024875621890548</v>
      </c>
      <c r="AK1047">
        <f t="shared" si="370"/>
        <v>0</v>
      </c>
      <c r="AM1047">
        <v>150</v>
      </c>
      <c r="AN1047">
        <v>500</v>
      </c>
      <c r="AO1047">
        <v>1041.1561895360317</v>
      </c>
      <c r="AP1047">
        <v>590.38310126582292</v>
      </c>
      <c r="AQ1047">
        <v>0</v>
      </c>
      <c r="AT1047">
        <f t="shared" si="371"/>
        <v>0.37323943661971831</v>
      </c>
      <c r="AU1047">
        <f t="shared" si="372"/>
        <v>0.26186291739894552</v>
      </c>
      <c r="AV1047">
        <f t="shared" si="373"/>
        <v>0.73544599735535687</v>
      </c>
      <c r="AW1047">
        <f t="shared" si="374"/>
        <v>0.29109001347258012</v>
      </c>
      <c r="AX1047">
        <f t="shared" si="375"/>
        <v>0</v>
      </c>
    </row>
    <row r="1048" spans="2:50" ht="15">
      <c r="B1048" s="52">
        <v>1</v>
      </c>
      <c r="C1048" s="52">
        <v>3.16</v>
      </c>
      <c r="D1048" s="52">
        <v>2</v>
      </c>
      <c r="E1048" s="52">
        <v>2.91</v>
      </c>
      <c r="F1048" s="52">
        <v>1</v>
      </c>
      <c r="G1048" s="53">
        <v>2.5513196480938416</v>
      </c>
      <c r="H1048" s="53">
        <v>2.61</v>
      </c>
      <c r="I1048" s="52">
        <v>1</v>
      </c>
      <c r="J1048" s="53">
        <v>2.6456071076011849</v>
      </c>
      <c r="K1048" s="53">
        <v>2.68</v>
      </c>
      <c r="L1048" s="52">
        <v>30</v>
      </c>
      <c r="M1048" s="52">
        <v>1</v>
      </c>
      <c r="N1048" s="52">
        <v>20</v>
      </c>
      <c r="O1048" s="52">
        <v>91</v>
      </c>
      <c r="P1048" s="54">
        <v>60.899296499999998</v>
      </c>
      <c r="Q1048" s="54">
        <v>35.892339</v>
      </c>
      <c r="R1048" s="55">
        <v>0</v>
      </c>
      <c r="U1048">
        <f t="shared" si="354"/>
        <v>0.16666666666666666</v>
      </c>
      <c r="V1048">
        <f t="shared" si="355"/>
        <v>0.96048632218844987</v>
      </c>
      <c r="W1048">
        <f t="shared" si="356"/>
        <v>0.5</v>
      </c>
      <c r="X1048">
        <f t="shared" si="357"/>
        <v>0.99317406143344711</v>
      </c>
      <c r="Y1048">
        <f t="shared" si="358"/>
        <v>0.14285714285714285</v>
      </c>
      <c r="Z1048">
        <f t="shared" si="359"/>
        <v>0.77547709668505826</v>
      </c>
      <c r="AA1048">
        <f t="shared" si="360"/>
        <v>0.79331306990881456</v>
      </c>
      <c r="AB1048">
        <f t="shared" si="361"/>
        <v>0.25</v>
      </c>
      <c r="AC1048">
        <f t="shared" si="362"/>
        <v>0.83721743911429902</v>
      </c>
      <c r="AD1048">
        <f t="shared" si="363"/>
        <v>0.84810126582278478</v>
      </c>
      <c r="AE1048">
        <f t="shared" si="364"/>
        <v>0.25</v>
      </c>
      <c r="AF1048">
        <f t="shared" si="365"/>
        <v>0.16666666666666666</v>
      </c>
      <c r="AG1048">
        <f t="shared" si="366"/>
        <v>0.33333333333333331</v>
      </c>
      <c r="AH1048">
        <f t="shared" si="367"/>
        <v>1.1872146118721462E-2</v>
      </c>
      <c r="AI1048">
        <f t="shared" si="368"/>
        <v>0.33126934984520118</v>
      </c>
      <c r="AJ1048">
        <f t="shared" si="369"/>
        <v>0.45522388059701491</v>
      </c>
      <c r="AK1048">
        <f t="shared" si="370"/>
        <v>0</v>
      </c>
      <c r="AM1048">
        <v>150</v>
      </c>
      <c r="AN1048">
        <v>500</v>
      </c>
      <c r="AO1048">
        <v>1041.1561895360317</v>
      </c>
      <c r="AP1048">
        <v>595.07440383256073</v>
      </c>
      <c r="AQ1048">
        <v>50</v>
      </c>
      <c r="AT1048">
        <f t="shared" si="371"/>
        <v>0.37323943661971831</v>
      </c>
      <c r="AU1048">
        <f t="shared" si="372"/>
        <v>0.26186291739894552</v>
      </c>
      <c r="AV1048">
        <f t="shared" si="373"/>
        <v>0.73544599735535687</v>
      </c>
      <c r="AW1048">
        <f t="shared" si="374"/>
        <v>0.29340307311881275</v>
      </c>
      <c r="AX1048">
        <f t="shared" si="375"/>
        <v>0.11904761904761904</v>
      </c>
    </row>
    <row r="1049" spans="2:50" ht="15">
      <c r="B1049" s="52">
        <v>1</v>
      </c>
      <c r="C1049" s="52">
        <v>3.16</v>
      </c>
      <c r="D1049" s="52">
        <v>2</v>
      </c>
      <c r="E1049" s="52">
        <v>2.91</v>
      </c>
      <c r="F1049" s="52">
        <v>1</v>
      </c>
      <c r="G1049" s="53">
        <v>2.5513196480938416</v>
      </c>
      <c r="H1049" s="53">
        <v>2.61</v>
      </c>
      <c r="I1049" s="52">
        <v>1</v>
      </c>
      <c r="J1049" s="53">
        <v>2.6456071076011849</v>
      </c>
      <c r="K1049" s="53">
        <v>2.68</v>
      </c>
      <c r="L1049" s="52">
        <v>30</v>
      </c>
      <c r="M1049" s="52">
        <v>1</v>
      </c>
      <c r="N1049" s="52">
        <v>20</v>
      </c>
      <c r="O1049" s="52">
        <v>91</v>
      </c>
      <c r="P1049" s="54">
        <v>60.997363</v>
      </c>
      <c r="Q1049" s="54">
        <v>37.363336500000003</v>
      </c>
      <c r="R1049" s="55">
        <v>0</v>
      </c>
      <c r="U1049">
        <f t="shared" si="354"/>
        <v>0.16666666666666666</v>
      </c>
      <c r="V1049">
        <f t="shared" si="355"/>
        <v>0.96048632218844987</v>
      </c>
      <c r="W1049">
        <f t="shared" si="356"/>
        <v>0.5</v>
      </c>
      <c r="X1049">
        <f t="shared" si="357"/>
        <v>0.99317406143344711</v>
      </c>
      <c r="Y1049">
        <f t="shared" si="358"/>
        <v>0.14285714285714285</v>
      </c>
      <c r="Z1049">
        <f t="shared" si="359"/>
        <v>0.77547709668505826</v>
      </c>
      <c r="AA1049">
        <f t="shared" si="360"/>
        <v>0.79331306990881456</v>
      </c>
      <c r="AB1049">
        <f t="shared" si="361"/>
        <v>0.25</v>
      </c>
      <c r="AC1049">
        <f t="shared" si="362"/>
        <v>0.83721743911429902</v>
      </c>
      <c r="AD1049">
        <f t="shared" si="363"/>
        <v>0.84810126582278478</v>
      </c>
      <c r="AE1049">
        <f t="shared" si="364"/>
        <v>0.25</v>
      </c>
      <c r="AF1049">
        <f t="shared" si="365"/>
        <v>0.16666666666666666</v>
      </c>
      <c r="AG1049">
        <f t="shared" si="366"/>
        <v>0.33333333333333331</v>
      </c>
      <c r="AH1049">
        <f t="shared" si="367"/>
        <v>1.1872146118721462E-2</v>
      </c>
      <c r="AI1049">
        <f t="shared" si="368"/>
        <v>0.33188854489164082</v>
      </c>
      <c r="AJ1049">
        <f t="shared" si="369"/>
        <v>0.47388059701492541</v>
      </c>
      <c r="AK1049">
        <f t="shared" si="370"/>
        <v>0</v>
      </c>
      <c r="AM1049">
        <v>150</v>
      </c>
      <c r="AN1049">
        <v>500</v>
      </c>
      <c r="AO1049">
        <v>1033.1677788746299</v>
      </c>
      <c r="AP1049">
        <v>454.30872208996004</v>
      </c>
      <c r="AQ1049">
        <v>200</v>
      </c>
      <c r="AT1049">
        <f t="shared" si="371"/>
        <v>0.37323943661971831</v>
      </c>
      <c r="AU1049">
        <f t="shared" si="372"/>
        <v>0.26186291739894552</v>
      </c>
      <c r="AV1049">
        <f t="shared" si="373"/>
        <v>0.729803189191505</v>
      </c>
      <c r="AW1049">
        <f t="shared" si="374"/>
        <v>0.22399816619130039</v>
      </c>
      <c r="AX1049">
        <f t="shared" si="375"/>
        <v>0.47619047619047616</v>
      </c>
    </row>
    <row r="1050" spans="2:50" ht="15">
      <c r="B1050" s="52">
        <v>1</v>
      </c>
      <c r="C1050" s="52">
        <v>3.16</v>
      </c>
      <c r="D1050" s="52">
        <v>2</v>
      </c>
      <c r="E1050" s="52">
        <v>2.91</v>
      </c>
      <c r="F1050" s="52">
        <v>1</v>
      </c>
      <c r="G1050" s="53">
        <v>2.5513196480938416</v>
      </c>
      <c r="H1050" s="53">
        <v>2.61</v>
      </c>
      <c r="I1050" s="52">
        <v>1</v>
      </c>
      <c r="J1050" s="53">
        <v>2.6456071076011849</v>
      </c>
      <c r="K1050" s="53">
        <v>2.68</v>
      </c>
      <c r="L1050" s="52">
        <v>30</v>
      </c>
      <c r="M1050" s="52">
        <v>1</v>
      </c>
      <c r="N1050" s="52">
        <v>20</v>
      </c>
      <c r="O1050" s="52">
        <v>91</v>
      </c>
      <c r="P1050" s="54">
        <v>44.522190999999999</v>
      </c>
      <c r="Q1050" s="54">
        <v>34.225208500000001</v>
      </c>
      <c r="R1050" s="55">
        <v>0</v>
      </c>
      <c r="U1050">
        <f t="shared" si="354"/>
        <v>0.16666666666666666</v>
      </c>
      <c r="V1050">
        <f t="shared" si="355"/>
        <v>0.96048632218844987</v>
      </c>
      <c r="W1050">
        <f t="shared" si="356"/>
        <v>0.5</v>
      </c>
      <c r="X1050">
        <f t="shared" si="357"/>
        <v>0.99317406143344711</v>
      </c>
      <c r="Y1050">
        <f t="shared" si="358"/>
        <v>0.14285714285714285</v>
      </c>
      <c r="Z1050">
        <f t="shared" si="359"/>
        <v>0.77547709668505826</v>
      </c>
      <c r="AA1050">
        <f t="shared" si="360"/>
        <v>0.79331306990881456</v>
      </c>
      <c r="AB1050">
        <f t="shared" si="361"/>
        <v>0.25</v>
      </c>
      <c r="AC1050">
        <f t="shared" si="362"/>
        <v>0.83721743911429902</v>
      </c>
      <c r="AD1050">
        <f t="shared" si="363"/>
        <v>0.84810126582278478</v>
      </c>
      <c r="AE1050">
        <f t="shared" si="364"/>
        <v>0.25</v>
      </c>
      <c r="AF1050">
        <f t="shared" si="365"/>
        <v>0.16666666666666666</v>
      </c>
      <c r="AG1050">
        <f t="shared" si="366"/>
        <v>0.33333333333333331</v>
      </c>
      <c r="AH1050">
        <f t="shared" si="367"/>
        <v>1.1872146118721462E-2</v>
      </c>
      <c r="AI1050">
        <f t="shared" si="368"/>
        <v>0.22786377708978325</v>
      </c>
      <c r="AJ1050">
        <f t="shared" si="369"/>
        <v>0.43407960199004975</v>
      </c>
      <c r="AK1050">
        <f t="shared" si="370"/>
        <v>0</v>
      </c>
      <c r="AM1050">
        <v>150</v>
      </c>
      <c r="AN1050">
        <v>500</v>
      </c>
      <c r="AO1050">
        <v>1027.8421717670287</v>
      </c>
      <c r="AP1050">
        <v>310.96238052331245</v>
      </c>
      <c r="AQ1050">
        <v>350</v>
      </c>
      <c r="AT1050">
        <f t="shared" si="371"/>
        <v>0.37323943661971831</v>
      </c>
      <c r="AU1050">
        <f t="shared" si="372"/>
        <v>0.26186291739894552</v>
      </c>
      <c r="AV1050">
        <f t="shared" si="373"/>
        <v>0.72604131708227049</v>
      </c>
      <c r="AW1050">
        <f t="shared" si="374"/>
        <v>0.15332085783268448</v>
      </c>
      <c r="AX1050">
        <f t="shared" si="375"/>
        <v>0.83333333333333337</v>
      </c>
    </row>
    <row r="1051" spans="2:50" ht="15">
      <c r="B1051" s="52">
        <v>1</v>
      </c>
      <c r="C1051" s="52">
        <v>3.16</v>
      </c>
      <c r="D1051" s="52">
        <v>2</v>
      </c>
      <c r="E1051" s="52">
        <v>2.91</v>
      </c>
      <c r="F1051" s="52">
        <v>1</v>
      </c>
      <c r="G1051" s="53">
        <v>2.5513196480938416</v>
      </c>
      <c r="H1051" s="53">
        <v>2.61</v>
      </c>
      <c r="I1051" s="52">
        <v>1</v>
      </c>
      <c r="J1051" s="53">
        <v>2.6456071076011849</v>
      </c>
      <c r="K1051" s="53">
        <v>2.68</v>
      </c>
      <c r="L1051" s="52">
        <v>30</v>
      </c>
      <c r="M1051" s="52">
        <v>1</v>
      </c>
      <c r="N1051" s="52">
        <v>20</v>
      </c>
      <c r="O1051" s="52">
        <v>91</v>
      </c>
      <c r="P1051" s="54">
        <v>70.215614000000002</v>
      </c>
      <c r="Q1051" s="54">
        <v>36.480738000000002</v>
      </c>
      <c r="R1051" s="55">
        <v>0</v>
      </c>
      <c r="U1051">
        <f t="shared" si="354"/>
        <v>0.16666666666666666</v>
      </c>
      <c r="V1051">
        <f t="shared" si="355"/>
        <v>0.96048632218844987</v>
      </c>
      <c r="W1051">
        <f t="shared" si="356"/>
        <v>0.5</v>
      </c>
      <c r="X1051">
        <f t="shared" si="357"/>
        <v>0.99317406143344711</v>
      </c>
      <c r="Y1051">
        <f t="shared" si="358"/>
        <v>0.14285714285714285</v>
      </c>
      <c r="Z1051">
        <f t="shared" si="359"/>
        <v>0.77547709668505826</v>
      </c>
      <c r="AA1051">
        <f t="shared" si="360"/>
        <v>0.79331306990881456</v>
      </c>
      <c r="AB1051">
        <f t="shared" si="361"/>
        <v>0.25</v>
      </c>
      <c r="AC1051">
        <f t="shared" si="362"/>
        <v>0.83721743911429902</v>
      </c>
      <c r="AD1051">
        <f t="shared" si="363"/>
        <v>0.84810126582278478</v>
      </c>
      <c r="AE1051">
        <f t="shared" si="364"/>
        <v>0.25</v>
      </c>
      <c r="AF1051">
        <f t="shared" si="365"/>
        <v>0.16666666666666666</v>
      </c>
      <c r="AG1051">
        <f t="shared" si="366"/>
        <v>0.33333333333333331</v>
      </c>
      <c r="AH1051">
        <f t="shared" si="367"/>
        <v>1.1872146118721462E-2</v>
      </c>
      <c r="AI1051">
        <f t="shared" si="368"/>
        <v>0.39009287925696595</v>
      </c>
      <c r="AJ1051">
        <f t="shared" si="369"/>
        <v>0.46268656716417911</v>
      </c>
      <c r="AK1051">
        <f t="shared" si="370"/>
        <v>0</v>
      </c>
      <c r="AM1051">
        <v>150</v>
      </c>
      <c r="AN1051">
        <v>500</v>
      </c>
      <c r="AO1051">
        <v>1041.1561895360317</v>
      </c>
      <c r="AP1051">
        <v>564.10648594399788</v>
      </c>
      <c r="AQ1051">
        <v>50</v>
      </c>
      <c r="AT1051">
        <f t="shared" si="371"/>
        <v>0.37323943661971831</v>
      </c>
      <c r="AU1051">
        <f t="shared" si="372"/>
        <v>0.26186291739894552</v>
      </c>
      <c r="AV1051">
        <f t="shared" si="373"/>
        <v>0.73544599735535687</v>
      </c>
      <c r="AW1051">
        <f t="shared" si="374"/>
        <v>0.27813425594557067</v>
      </c>
      <c r="AX1051">
        <f t="shared" si="375"/>
        <v>0.11904761904761904</v>
      </c>
    </row>
    <row r="1052" spans="2:50" ht="15">
      <c r="B1052" s="52">
        <v>1</v>
      </c>
      <c r="C1052" s="52">
        <v>3.16</v>
      </c>
      <c r="D1052" s="52">
        <v>2</v>
      </c>
      <c r="E1052" s="52">
        <v>2.91</v>
      </c>
      <c r="F1052" s="52">
        <v>1</v>
      </c>
      <c r="G1052" s="53">
        <v>2.5513196480938416</v>
      </c>
      <c r="H1052" s="53">
        <v>2.61</v>
      </c>
      <c r="I1052" s="52">
        <v>1</v>
      </c>
      <c r="J1052" s="53">
        <v>2.6456071076011849</v>
      </c>
      <c r="K1052" s="53">
        <v>2.68</v>
      </c>
      <c r="L1052" s="52">
        <v>30</v>
      </c>
      <c r="M1052" s="52">
        <v>1</v>
      </c>
      <c r="N1052" s="52">
        <v>20</v>
      </c>
      <c r="O1052" s="52">
        <v>91</v>
      </c>
      <c r="P1052" s="54">
        <v>80.708729500000004</v>
      </c>
      <c r="Q1052" s="54">
        <v>39.422733000000001</v>
      </c>
      <c r="R1052" s="55">
        <v>0</v>
      </c>
      <c r="U1052">
        <f t="shared" si="354"/>
        <v>0.16666666666666666</v>
      </c>
      <c r="V1052">
        <f t="shared" si="355"/>
        <v>0.96048632218844987</v>
      </c>
      <c r="W1052">
        <f t="shared" si="356"/>
        <v>0.5</v>
      </c>
      <c r="X1052">
        <f t="shared" si="357"/>
        <v>0.99317406143344711</v>
      </c>
      <c r="Y1052">
        <f t="shared" si="358"/>
        <v>0.14285714285714285</v>
      </c>
      <c r="Z1052">
        <f t="shared" si="359"/>
        <v>0.77547709668505826</v>
      </c>
      <c r="AA1052">
        <f t="shared" si="360"/>
        <v>0.79331306990881456</v>
      </c>
      <c r="AB1052">
        <f t="shared" si="361"/>
        <v>0.25</v>
      </c>
      <c r="AC1052">
        <f t="shared" si="362"/>
        <v>0.83721743911429902</v>
      </c>
      <c r="AD1052">
        <f t="shared" si="363"/>
        <v>0.84810126582278478</v>
      </c>
      <c r="AE1052">
        <f t="shared" si="364"/>
        <v>0.25</v>
      </c>
      <c r="AF1052">
        <f t="shared" si="365"/>
        <v>0.16666666666666666</v>
      </c>
      <c r="AG1052">
        <f t="shared" si="366"/>
        <v>0.33333333333333331</v>
      </c>
      <c r="AH1052">
        <f t="shared" si="367"/>
        <v>1.1872146118721462E-2</v>
      </c>
      <c r="AI1052">
        <f t="shared" si="368"/>
        <v>0.45634674922600627</v>
      </c>
      <c r="AJ1052">
        <f t="shared" si="369"/>
        <v>0.5</v>
      </c>
      <c r="AK1052">
        <f t="shared" si="370"/>
        <v>0</v>
      </c>
      <c r="AM1052">
        <v>150</v>
      </c>
      <c r="AN1052">
        <v>500</v>
      </c>
      <c r="AO1052">
        <v>1033.1677788746299</v>
      </c>
      <c r="AP1052">
        <v>456.88938191400723</v>
      </c>
      <c r="AQ1052">
        <v>200</v>
      </c>
      <c r="AT1052">
        <f t="shared" si="371"/>
        <v>0.37323943661971831</v>
      </c>
      <c r="AU1052">
        <f t="shared" si="372"/>
        <v>0.26186291739894552</v>
      </c>
      <c r="AV1052">
        <f t="shared" si="373"/>
        <v>0.729803189191505</v>
      </c>
      <c r="AW1052">
        <f t="shared" si="374"/>
        <v>0.22527056762240402</v>
      </c>
      <c r="AX1052">
        <f t="shared" si="375"/>
        <v>0.47619047619047616</v>
      </c>
    </row>
    <row r="1053" spans="2:50" ht="15">
      <c r="B1053" s="52">
        <v>1</v>
      </c>
      <c r="C1053" s="52">
        <v>3.16</v>
      </c>
      <c r="D1053" s="52">
        <v>2</v>
      </c>
      <c r="E1053" s="52">
        <v>2.91</v>
      </c>
      <c r="F1053" s="52">
        <v>1</v>
      </c>
      <c r="G1053" s="53">
        <v>2.5513196480938416</v>
      </c>
      <c r="H1053" s="53">
        <v>2.61</v>
      </c>
      <c r="I1053" s="52">
        <v>1</v>
      </c>
      <c r="J1053" s="53">
        <v>2.6456071076011849</v>
      </c>
      <c r="K1053" s="53">
        <v>2.68</v>
      </c>
      <c r="L1053" s="52">
        <v>30</v>
      </c>
      <c r="M1053" s="52">
        <v>1</v>
      </c>
      <c r="N1053" s="52">
        <v>20</v>
      </c>
      <c r="O1053" s="52">
        <v>91</v>
      </c>
      <c r="P1053" s="54">
        <v>78.649332999999999</v>
      </c>
      <c r="Q1053" s="54">
        <v>36.971070500000003</v>
      </c>
      <c r="R1053" s="55">
        <v>0</v>
      </c>
      <c r="U1053">
        <f t="shared" si="354"/>
        <v>0.16666666666666666</v>
      </c>
      <c r="V1053">
        <f t="shared" si="355"/>
        <v>0.96048632218844987</v>
      </c>
      <c r="W1053">
        <f t="shared" si="356"/>
        <v>0.5</v>
      </c>
      <c r="X1053">
        <f t="shared" si="357"/>
        <v>0.99317406143344711</v>
      </c>
      <c r="Y1053">
        <f t="shared" si="358"/>
        <v>0.14285714285714285</v>
      </c>
      <c r="Z1053">
        <f t="shared" si="359"/>
        <v>0.77547709668505826</v>
      </c>
      <c r="AA1053">
        <f t="shared" si="360"/>
        <v>0.79331306990881456</v>
      </c>
      <c r="AB1053">
        <f t="shared" si="361"/>
        <v>0.25</v>
      </c>
      <c r="AC1053">
        <f t="shared" si="362"/>
        <v>0.83721743911429902</v>
      </c>
      <c r="AD1053">
        <f t="shared" si="363"/>
        <v>0.84810126582278478</v>
      </c>
      <c r="AE1053">
        <f t="shared" si="364"/>
        <v>0.25</v>
      </c>
      <c r="AF1053">
        <f t="shared" si="365"/>
        <v>0.16666666666666666</v>
      </c>
      <c r="AG1053">
        <f t="shared" si="366"/>
        <v>0.33333333333333331</v>
      </c>
      <c r="AH1053">
        <f t="shared" si="367"/>
        <v>1.1872146118721462E-2</v>
      </c>
      <c r="AI1053">
        <f t="shared" si="368"/>
        <v>0.44334365325077402</v>
      </c>
      <c r="AJ1053">
        <f t="shared" si="369"/>
        <v>0.46890547263681598</v>
      </c>
      <c r="AK1053">
        <f t="shared" si="370"/>
        <v>0</v>
      </c>
      <c r="AM1053">
        <v>150</v>
      </c>
      <c r="AN1053">
        <v>500</v>
      </c>
      <c r="AO1053">
        <v>1027.8421717670287</v>
      </c>
      <c r="AP1053">
        <v>334.18831893973498</v>
      </c>
      <c r="AQ1053">
        <v>350</v>
      </c>
      <c r="AT1053">
        <f t="shared" si="371"/>
        <v>0.37323943661971831</v>
      </c>
      <c r="AU1053">
        <f t="shared" si="372"/>
        <v>0.26186291739894552</v>
      </c>
      <c r="AV1053">
        <f t="shared" si="373"/>
        <v>0.72604131708227049</v>
      </c>
      <c r="AW1053">
        <f t="shared" si="374"/>
        <v>0.16477247071261625</v>
      </c>
      <c r="AX1053">
        <f t="shared" si="375"/>
        <v>0.83333333333333337</v>
      </c>
    </row>
    <row r="1054" spans="2:50" ht="15">
      <c r="B1054" s="52">
        <v>1</v>
      </c>
      <c r="C1054" s="52">
        <v>3.16</v>
      </c>
      <c r="D1054" s="52">
        <v>1</v>
      </c>
      <c r="E1054" s="52">
        <v>2.1</v>
      </c>
      <c r="F1054" s="52">
        <v>1</v>
      </c>
      <c r="G1054" s="53">
        <v>2.5513196480938416</v>
      </c>
      <c r="H1054" s="53">
        <v>2.61</v>
      </c>
      <c r="I1054" s="52">
        <v>1</v>
      </c>
      <c r="J1054" s="53">
        <v>2.6456071076011849</v>
      </c>
      <c r="K1054" s="53">
        <v>2.68</v>
      </c>
      <c r="L1054" s="52">
        <v>30</v>
      </c>
      <c r="M1054" s="52">
        <v>1</v>
      </c>
      <c r="N1054" s="52">
        <v>20</v>
      </c>
      <c r="O1054" s="52">
        <v>91</v>
      </c>
      <c r="P1054" s="54">
        <v>70.607879999999994</v>
      </c>
      <c r="Q1054" s="54">
        <v>36.186538499999997</v>
      </c>
      <c r="R1054" s="55">
        <v>0</v>
      </c>
      <c r="U1054">
        <f t="shared" si="354"/>
        <v>0.16666666666666666</v>
      </c>
      <c r="V1054">
        <f t="shared" si="355"/>
        <v>0.96048632218844987</v>
      </c>
      <c r="W1054">
        <f t="shared" si="356"/>
        <v>0.25</v>
      </c>
      <c r="X1054">
        <f t="shared" si="357"/>
        <v>0.71672354948805461</v>
      </c>
      <c r="Y1054">
        <f t="shared" si="358"/>
        <v>0.14285714285714285</v>
      </c>
      <c r="Z1054">
        <f t="shared" si="359"/>
        <v>0.77547709668505826</v>
      </c>
      <c r="AA1054">
        <f t="shared" si="360"/>
        <v>0.79331306990881456</v>
      </c>
      <c r="AB1054">
        <f t="shared" si="361"/>
        <v>0.25</v>
      </c>
      <c r="AC1054">
        <f t="shared" si="362"/>
        <v>0.83721743911429902</v>
      </c>
      <c r="AD1054">
        <f t="shared" si="363"/>
        <v>0.84810126582278478</v>
      </c>
      <c r="AE1054">
        <f t="shared" si="364"/>
        <v>0.25</v>
      </c>
      <c r="AF1054">
        <f t="shared" si="365"/>
        <v>0.16666666666666666</v>
      </c>
      <c r="AG1054">
        <f t="shared" si="366"/>
        <v>0.33333333333333331</v>
      </c>
      <c r="AH1054">
        <f t="shared" si="367"/>
        <v>1.1872146118721462E-2</v>
      </c>
      <c r="AI1054">
        <f t="shared" si="368"/>
        <v>0.39256965944272443</v>
      </c>
      <c r="AJ1054">
        <f t="shared" si="369"/>
        <v>0.45895522388059695</v>
      </c>
      <c r="AK1054">
        <f t="shared" si="370"/>
        <v>0</v>
      </c>
      <c r="AM1054">
        <v>150</v>
      </c>
      <c r="AN1054">
        <v>500</v>
      </c>
      <c r="AO1054">
        <v>1014.5281539980257</v>
      </c>
      <c r="AP1054">
        <v>559.90673762945892</v>
      </c>
      <c r="AQ1054">
        <v>50</v>
      </c>
      <c r="AT1054">
        <f t="shared" si="371"/>
        <v>0.37323943661971831</v>
      </c>
      <c r="AU1054">
        <f t="shared" si="372"/>
        <v>0.26186291739894552</v>
      </c>
      <c r="AV1054">
        <f t="shared" si="373"/>
        <v>0.71663663680918399</v>
      </c>
      <c r="AW1054">
        <f t="shared" si="374"/>
        <v>0.27606355847669078</v>
      </c>
      <c r="AX1054">
        <f t="shared" si="375"/>
        <v>0.11904761904761904</v>
      </c>
    </row>
    <row r="1055" spans="2:50" ht="15">
      <c r="B1055" s="52">
        <v>1</v>
      </c>
      <c r="C1055" s="52">
        <v>3.15</v>
      </c>
      <c r="D1055" s="56">
        <v>0</v>
      </c>
      <c r="E1055" s="52">
        <v>1</v>
      </c>
      <c r="F1055" s="52">
        <v>1</v>
      </c>
      <c r="G1055" s="53">
        <v>2.62</v>
      </c>
      <c r="H1055" s="53">
        <v>2.62</v>
      </c>
      <c r="I1055" s="52">
        <v>3</v>
      </c>
      <c r="J1055" s="53">
        <v>1.33</v>
      </c>
      <c r="K1055" s="53">
        <v>1.33</v>
      </c>
      <c r="L1055" s="52">
        <v>28</v>
      </c>
      <c r="M1055" s="52">
        <v>1</v>
      </c>
      <c r="N1055" s="52">
        <v>20</v>
      </c>
      <c r="O1055" s="52">
        <v>28</v>
      </c>
      <c r="P1055" s="54">
        <v>54.034641499999999</v>
      </c>
      <c r="Q1055" s="54">
        <v>24.0262925</v>
      </c>
      <c r="R1055" s="55">
        <v>0</v>
      </c>
      <c r="U1055">
        <f t="shared" si="354"/>
        <v>0.16666666666666666</v>
      </c>
      <c r="V1055">
        <f t="shared" si="355"/>
        <v>0.95744680851063824</v>
      </c>
      <c r="W1055">
        <f t="shared" si="356"/>
        <v>0</v>
      </c>
      <c r="X1055">
        <f t="shared" si="357"/>
        <v>0.34129692832764502</v>
      </c>
      <c r="Y1055">
        <f t="shared" si="358"/>
        <v>0.14285714285714285</v>
      </c>
      <c r="Z1055">
        <f t="shared" si="359"/>
        <v>0.79635258358662619</v>
      </c>
      <c r="AA1055">
        <f t="shared" si="360"/>
        <v>0.79635258358662619</v>
      </c>
      <c r="AB1055">
        <f t="shared" si="361"/>
        <v>0.75</v>
      </c>
      <c r="AC1055">
        <f t="shared" si="362"/>
        <v>0.42088607594936711</v>
      </c>
      <c r="AD1055">
        <f t="shared" si="363"/>
        <v>0.42088607594936711</v>
      </c>
      <c r="AE1055">
        <f t="shared" si="364"/>
        <v>0.21666666666666667</v>
      </c>
      <c r="AF1055">
        <f t="shared" si="365"/>
        <v>0.16666666666666666</v>
      </c>
      <c r="AG1055">
        <f t="shared" si="366"/>
        <v>0.33333333333333331</v>
      </c>
      <c r="AH1055">
        <f t="shared" si="367"/>
        <v>3.6529680365296802E-3</v>
      </c>
      <c r="AI1055">
        <f t="shared" si="368"/>
        <v>0.28792569659442724</v>
      </c>
      <c r="AJ1055">
        <f t="shared" si="369"/>
        <v>0.30472636815920395</v>
      </c>
      <c r="AK1055">
        <f t="shared" si="370"/>
        <v>0</v>
      </c>
      <c r="AM1055">
        <v>150</v>
      </c>
      <c r="AN1055">
        <v>535.71428571428567</v>
      </c>
      <c r="AO1055">
        <v>535.99</v>
      </c>
      <c r="AP1055">
        <v>594.56176870748288</v>
      </c>
      <c r="AQ1055">
        <v>0</v>
      </c>
      <c r="AT1055">
        <f t="shared" si="371"/>
        <v>0.37323943661971831</v>
      </c>
      <c r="AU1055">
        <f t="shared" si="372"/>
        <v>0.29952297263369315</v>
      </c>
      <c r="AV1055">
        <f t="shared" si="373"/>
        <v>0.37860957278481011</v>
      </c>
      <c r="AW1055">
        <f t="shared" si="374"/>
        <v>0.29315031695904892</v>
      </c>
      <c r="AX1055">
        <f t="shared" si="375"/>
        <v>0</v>
      </c>
    </row>
    <row r="1056" spans="2:50" ht="15">
      <c r="B1056" s="52">
        <v>1</v>
      </c>
      <c r="C1056" s="52">
        <v>3.15</v>
      </c>
      <c r="D1056" s="56">
        <v>0</v>
      </c>
      <c r="E1056" s="52">
        <v>1</v>
      </c>
      <c r="F1056" s="52">
        <v>1</v>
      </c>
      <c r="G1056" s="53">
        <v>2.62</v>
      </c>
      <c r="H1056" s="53">
        <v>2.62</v>
      </c>
      <c r="I1056" s="52">
        <v>3</v>
      </c>
      <c r="J1056" s="53">
        <v>1.33</v>
      </c>
      <c r="K1056" s="53">
        <v>1.33</v>
      </c>
      <c r="L1056" s="52">
        <v>28</v>
      </c>
      <c r="M1056" s="52">
        <v>1</v>
      </c>
      <c r="N1056" s="52">
        <v>20</v>
      </c>
      <c r="O1056" s="52">
        <v>180</v>
      </c>
      <c r="P1056" s="54">
        <v>59.624431999999999</v>
      </c>
      <c r="Q1056" s="54">
        <v>25.105023999999997</v>
      </c>
      <c r="R1056" s="55">
        <v>0</v>
      </c>
      <c r="U1056">
        <f t="shared" si="354"/>
        <v>0.16666666666666666</v>
      </c>
      <c r="V1056">
        <f t="shared" si="355"/>
        <v>0.95744680851063824</v>
      </c>
      <c r="W1056">
        <f t="shared" si="356"/>
        <v>0</v>
      </c>
      <c r="X1056">
        <f t="shared" si="357"/>
        <v>0.34129692832764502</v>
      </c>
      <c r="Y1056">
        <f t="shared" si="358"/>
        <v>0.14285714285714285</v>
      </c>
      <c r="Z1056">
        <f t="shared" si="359"/>
        <v>0.79635258358662619</v>
      </c>
      <c r="AA1056">
        <f t="shared" si="360"/>
        <v>0.79635258358662619</v>
      </c>
      <c r="AB1056">
        <f t="shared" si="361"/>
        <v>0.75</v>
      </c>
      <c r="AC1056">
        <f t="shared" si="362"/>
        <v>0.42088607594936711</v>
      </c>
      <c r="AD1056">
        <f t="shared" si="363"/>
        <v>0.42088607594936711</v>
      </c>
      <c r="AE1056">
        <f t="shared" si="364"/>
        <v>0.21666666666666667</v>
      </c>
      <c r="AF1056">
        <f t="shared" si="365"/>
        <v>0.16666666666666666</v>
      </c>
      <c r="AG1056">
        <f t="shared" si="366"/>
        <v>0.33333333333333331</v>
      </c>
      <c r="AH1056">
        <f t="shared" si="367"/>
        <v>2.3483365949119372E-2</v>
      </c>
      <c r="AI1056">
        <f t="shared" si="368"/>
        <v>0.3232198142414861</v>
      </c>
      <c r="AJ1056">
        <f t="shared" si="369"/>
        <v>0.31840796019900491</v>
      </c>
      <c r="AK1056">
        <f t="shared" si="370"/>
        <v>0</v>
      </c>
      <c r="AM1056">
        <v>150</v>
      </c>
      <c r="AN1056">
        <v>535.71428571428567</v>
      </c>
      <c r="AO1056">
        <v>535.99</v>
      </c>
      <c r="AP1056">
        <v>594.56176870748288</v>
      </c>
      <c r="AQ1056">
        <v>0</v>
      </c>
      <c r="AT1056">
        <f t="shared" si="371"/>
        <v>0.37323943661971831</v>
      </c>
      <c r="AU1056">
        <f t="shared" si="372"/>
        <v>0.29952297263369315</v>
      </c>
      <c r="AV1056">
        <f t="shared" si="373"/>
        <v>0.37860957278481011</v>
      </c>
      <c r="AW1056">
        <f t="shared" si="374"/>
        <v>0.29315031695904892</v>
      </c>
      <c r="AX1056">
        <f t="shared" si="375"/>
        <v>0</v>
      </c>
    </row>
    <row r="1057" spans="2:50" ht="15">
      <c r="B1057" s="52">
        <v>1</v>
      </c>
      <c r="C1057" s="52">
        <v>3.15</v>
      </c>
      <c r="D1057" s="52">
        <v>1</v>
      </c>
      <c r="E1057" s="52">
        <v>2.2000000000000002</v>
      </c>
      <c r="F1057" s="52">
        <v>1</v>
      </c>
      <c r="G1057" s="53">
        <v>2.62</v>
      </c>
      <c r="H1057" s="53">
        <v>2.62</v>
      </c>
      <c r="I1057" s="52">
        <v>3</v>
      </c>
      <c r="J1057" s="53">
        <v>1.33</v>
      </c>
      <c r="K1057" s="53">
        <v>1.33</v>
      </c>
      <c r="L1057" s="52">
        <v>28</v>
      </c>
      <c r="M1057" s="52">
        <v>1</v>
      </c>
      <c r="N1057" s="52">
        <v>20</v>
      </c>
      <c r="O1057" s="52">
        <v>28</v>
      </c>
      <c r="P1057" s="54">
        <v>62.566426999999997</v>
      </c>
      <c r="Q1057" s="54">
        <v>24.124359000000002</v>
      </c>
      <c r="R1057" s="55">
        <v>0</v>
      </c>
      <c r="U1057">
        <f t="shared" si="354"/>
        <v>0.16666666666666666</v>
      </c>
      <c r="V1057">
        <f t="shared" si="355"/>
        <v>0.95744680851063824</v>
      </c>
      <c r="W1057">
        <f t="shared" si="356"/>
        <v>0.25</v>
      </c>
      <c r="X1057">
        <f t="shared" si="357"/>
        <v>0.75085324232081918</v>
      </c>
      <c r="Y1057">
        <f t="shared" si="358"/>
        <v>0.14285714285714285</v>
      </c>
      <c r="Z1057">
        <f t="shared" si="359"/>
        <v>0.79635258358662619</v>
      </c>
      <c r="AA1057">
        <f t="shared" si="360"/>
        <v>0.79635258358662619</v>
      </c>
      <c r="AB1057">
        <f t="shared" si="361"/>
        <v>0.75</v>
      </c>
      <c r="AC1057">
        <f t="shared" si="362"/>
        <v>0.42088607594936711</v>
      </c>
      <c r="AD1057">
        <f t="shared" si="363"/>
        <v>0.42088607594936711</v>
      </c>
      <c r="AE1057">
        <f t="shared" si="364"/>
        <v>0.21666666666666667</v>
      </c>
      <c r="AF1057">
        <f t="shared" si="365"/>
        <v>0.16666666666666666</v>
      </c>
      <c r="AG1057">
        <f t="shared" si="366"/>
        <v>0.33333333333333331</v>
      </c>
      <c r="AH1057">
        <f t="shared" si="367"/>
        <v>3.6529680365296802E-3</v>
      </c>
      <c r="AI1057">
        <f t="shared" si="368"/>
        <v>0.34179566563467489</v>
      </c>
      <c r="AJ1057">
        <f t="shared" si="369"/>
        <v>0.30597014925373134</v>
      </c>
      <c r="AK1057">
        <f t="shared" si="370"/>
        <v>0</v>
      </c>
      <c r="AM1057">
        <v>150</v>
      </c>
      <c r="AN1057">
        <v>535.71428571428567</v>
      </c>
      <c r="AO1057">
        <v>529.34</v>
      </c>
      <c r="AP1057">
        <v>543.86306740878149</v>
      </c>
      <c r="AQ1057">
        <v>53.571428571428569</v>
      </c>
      <c r="AT1057">
        <f t="shared" si="371"/>
        <v>0.37323943661971831</v>
      </c>
      <c r="AU1057">
        <f t="shared" si="372"/>
        <v>0.29952297263369315</v>
      </c>
      <c r="AV1057">
        <f t="shared" si="373"/>
        <v>0.37391218354430378</v>
      </c>
      <c r="AW1057">
        <f t="shared" si="374"/>
        <v>0.26815318270429234</v>
      </c>
      <c r="AX1057">
        <f t="shared" si="375"/>
        <v>0.12755102040816327</v>
      </c>
    </row>
    <row r="1058" spans="2:50" ht="15">
      <c r="B1058" s="52">
        <v>1</v>
      </c>
      <c r="C1058" s="52">
        <v>3.15</v>
      </c>
      <c r="D1058" s="52">
        <v>1</v>
      </c>
      <c r="E1058" s="52">
        <v>2.2000000000000002</v>
      </c>
      <c r="F1058" s="52">
        <v>1</v>
      </c>
      <c r="G1058" s="53">
        <v>2.62</v>
      </c>
      <c r="H1058" s="53">
        <v>2.62</v>
      </c>
      <c r="I1058" s="52">
        <v>3</v>
      </c>
      <c r="J1058" s="53">
        <v>1.33</v>
      </c>
      <c r="K1058" s="53">
        <v>1.33</v>
      </c>
      <c r="L1058" s="52">
        <v>28</v>
      </c>
      <c r="M1058" s="52">
        <v>1</v>
      </c>
      <c r="N1058" s="52">
        <v>20</v>
      </c>
      <c r="O1058" s="52">
        <v>180</v>
      </c>
      <c r="P1058" s="54">
        <v>63.154826</v>
      </c>
      <c r="Q1058" s="54">
        <v>26.3798885</v>
      </c>
      <c r="R1058" s="55">
        <v>0</v>
      </c>
      <c r="U1058">
        <f t="shared" si="354"/>
        <v>0.16666666666666666</v>
      </c>
      <c r="V1058">
        <f t="shared" si="355"/>
        <v>0.95744680851063824</v>
      </c>
      <c r="W1058">
        <f t="shared" si="356"/>
        <v>0.25</v>
      </c>
      <c r="X1058">
        <f t="shared" si="357"/>
        <v>0.75085324232081918</v>
      </c>
      <c r="Y1058">
        <f t="shared" si="358"/>
        <v>0.14285714285714285</v>
      </c>
      <c r="Z1058">
        <f t="shared" si="359"/>
        <v>0.79635258358662619</v>
      </c>
      <c r="AA1058">
        <f t="shared" si="360"/>
        <v>0.79635258358662619</v>
      </c>
      <c r="AB1058">
        <f t="shared" si="361"/>
        <v>0.75</v>
      </c>
      <c r="AC1058">
        <f t="shared" si="362"/>
        <v>0.42088607594936711</v>
      </c>
      <c r="AD1058">
        <f t="shared" si="363"/>
        <v>0.42088607594936711</v>
      </c>
      <c r="AE1058">
        <f t="shared" si="364"/>
        <v>0.21666666666666667</v>
      </c>
      <c r="AF1058">
        <f t="shared" si="365"/>
        <v>0.16666666666666666</v>
      </c>
      <c r="AG1058">
        <f t="shared" si="366"/>
        <v>0.33333333333333331</v>
      </c>
      <c r="AH1058">
        <f t="shared" si="367"/>
        <v>2.3483365949119372E-2</v>
      </c>
      <c r="AI1058">
        <f t="shared" si="368"/>
        <v>0.34551083591331272</v>
      </c>
      <c r="AJ1058">
        <f t="shared" si="369"/>
        <v>0.3345771144278607</v>
      </c>
      <c r="AK1058">
        <f t="shared" si="370"/>
        <v>0</v>
      </c>
      <c r="AM1058">
        <v>150</v>
      </c>
      <c r="AN1058">
        <v>535.71428571428567</v>
      </c>
      <c r="AO1058">
        <v>529.34</v>
      </c>
      <c r="AP1058">
        <v>543.86306740878149</v>
      </c>
      <c r="AQ1058">
        <v>53.571428571428569</v>
      </c>
      <c r="AT1058">
        <f t="shared" si="371"/>
        <v>0.37323943661971831</v>
      </c>
      <c r="AU1058">
        <f t="shared" si="372"/>
        <v>0.29952297263369315</v>
      </c>
      <c r="AV1058">
        <f t="shared" si="373"/>
        <v>0.37391218354430378</v>
      </c>
      <c r="AW1058">
        <f t="shared" si="374"/>
        <v>0.26815318270429234</v>
      </c>
      <c r="AX1058">
        <f t="shared" si="375"/>
        <v>0.12755102040816327</v>
      </c>
    </row>
    <row r="1059" spans="2:50" ht="15">
      <c r="B1059" s="52">
        <v>1</v>
      </c>
      <c r="C1059" s="52">
        <v>3.15</v>
      </c>
      <c r="D1059" s="56">
        <v>0</v>
      </c>
      <c r="E1059" s="52">
        <v>1</v>
      </c>
      <c r="F1059" s="52">
        <v>1</v>
      </c>
      <c r="G1059" s="53">
        <v>2.62</v>
      </c>
      <c r="H1059" s="53">
        <v>2.62</v>
      </c>
      <c r="I1059" s="52">
        <v>3</v>
      </c>
      <c r="J1059" s="53">
        <v>1.41</v>
      </c>
      <c r="K1059" s="53">
        <v>1.41</v>
      </c>
      <c r="L1059" s="52">
        <v>28</v>
      </c>
      <c r="M1059" s="52">
        <v>1</v>
      </c>
      <c r="N1059" s="52">
        <v>20</v>
      </c>
      <c r="O1059" s="52">
        <v>28</v>
      </c>
      <c r="P1059" s="54">
        <v>52.661710499999998</v>
      </c>
      <c r="Q1059" s="54">
        <v>22.2610955</v>
      </c>
      <c r="R1059" s="55">
        <v>0</v>
      </c>
      <c r="U1059">
        <f t="shared" si="354"/>
        <v>0.16666666666666666</v>
      </c>
      <c r="V1059">
        <f t="shared" si="355"/>
        <v>0.95744680851063824</v>
      </c>
      <c r="W1059">
        <f t="shared" si="356"/>
        <v>0</v>
      </c>
      <c r="X1059">
        <f t="shared" si="357"/>
        <v>0.34129692832764502</v>
      </c>
      <c r="Y1059">
        <f t="shared" si="358"/>
        <v>0.14285714285714285</v>
      </c>
      <c r="Z1059">
        <f t="shared" si="359"/>
        <v>0.79635258358662619</v>
      </c>
      <c r="AA1059">
        <f t="shared" si="360"/>
        <v>0.79635258358662619</v>
      </c>
      <c r="AB1059">
        <f t="shared" si="361"/>
        <v>0.75</v>
      </c>
      <c r="AC1059">
        <f t="shared" si="362"/>
        <v>0.44620253164556956</v>
      </c>
      <c r="AD1059">
        <f t="shared" si="363"/>
        <v>0.44620253164556956</v>
      </c>
      <c r="AE1059">
        <f t="shared" si="364"/>
        <v>0.21666666666666667</v>
      </c>
      <c r="AF1059">
        <f t="shared" si="365"/>
        <v>0.16666666666666666</v>
      </c>
      <c r="AG1059">
        <f t="shared" si="366"/>
        <v>0.33333333333333331</v>
      </c>
      <c r="AH1059">
        <f t="shared" si="367"/>
        <v>3.6529680365296802E-3</v>
      </c>
      <c r="AI1059">
        <f t="shared" si="368"/>
        <v>0.27925696594427246</v>
      </c>
      <c r="AJ1059">
        <f t="shared" si="369"/>
        <v>0.28233830845771141</v>
      </c>
      <c r="AK1059">
        <f t="shared" si="370"/>
        <v>0</v>
      </c>
      <c r="AM1059">
        <v>150</v>
      </c>
      <c r="AN1059">
        <v>535.71428571428567</v>
      </c>
      <c r="AO1059">
        <v>568.23</v>
      </c>
      <c r="AP1059">
        <v>594.56176870748288</v>
      </c>
      <c r="AQ1059">
        <v>0</v>
      </c>
      <c r="AT1059">
        <f t="shared" si="371"/>
        <v>0.37323943661971831</v>
      </c>
      <c r="AU1059">
        <f t="shared" si="372"/>
        <v>0.29952297263369315</v>
      </c>
      <c r="AV1059">
        <f t="shared" si="373"/>
        <v>0.40138308092224229</v>
      </c>
      <c r="AW1059">
        <f t="shared" si="374"/>
        <v>0.29315031695904892</v>
      </c>
      <c r="AX1059">
        <f t="shared" si="375"/>
        <v>0</v>
      </c>
    </row>
    <row r="1060" spans="2:50" ht="15">
      <c r="B1060" s="52">
        <v>1</v>
      </c>
      <c r="C1060" s="52">
        <v>3.15</v>
      </c>
      <c r="D1060" s="56">
        <v>0</v>
      </c>
      <c r="E1060" s="52">
        <v>1</v>
      </c>
      <c r="F1060" s="52">
        <v>1</v>
      </c>
      <c r="G1060" s="53">
        <v>2.62</v>
      </c>
      <c r="H1060" s="53">
        <v>2.62</v>
      </c>
      <c r="I1060" s="52">
        <v>3</v>
      </c>
      <c r="J1060" s="53">
        <v>1.41</v>
      </c>
      <c r="K1060" s="53">
        <v>1.41</v>
      </c>
      <c r="L1060" s="52">
        <v>28</v>
      </c>
      <c r="M1060" s="52">
        <v>1</v>
      </c>
      <c r="N1060" s="52">
        <v>20</v>
      </c>
      <c r="O1060" s="52">
        <v>180</v>
      </c>
      <c r="P1060" s="54">
        <v>55.995971500000003</v>
      </c>
      <c r="Q1060" s="54">
        <v>23.437893500000001</v>
      </c>
      <c r="R1060" s="55">
        <v>0</v>
      </c>
      <c r="U1060">
        <f t="shared" si="354"/>
        <v>0.16666666666666666</v>
      </c>
      <c r="V1060">
        <f t="shared" si="355"/>
        <v>0.95744680851063824</v>
      </c>
      <c r="W1060">
        <f t="shared" si="356"/>
        <v>0</v>
      </c>
      <c r="X1060">
        <f t="shared" si="357"/>
        <v>0.34129692832764502</v>
      </c>
      <c r="Y1060">
        <f t="shared" si="358"/>
        <v>0.14285714285714285</v>
      </c>
      <c r="Z1060">
        <f t="shared" si="359"/>
        <v>0.79635258358662619</v>
      </c>
      <c r="AA1060">
        <f t="shared" si="360"/>
        <v>0.79635258358662619</v>
      </c>
      <c r="AB1060">
        <f t="shared" si="361"/>
        <v>0.75</v>
      </c>
      <c r="AC1060">
        <f t="shared" si="362"/>
        <v>0.44620253164556956</v>
      </c>
      <c r="AD1060">
        <f t="shared" si="363"/>
        <v>0.44620253164556956</v>
      </c>
      <c r="AE1060">
        <f t="shared" si="364"/>
        <v>0.21666666666666667</v>
      </c>
      <c r="AF1060">
        <f t="shared" si="365"/>
        <v>0.16666666666666666</v>
      </c>
      <c r="AG1060">
        <f t="shared" si="366"/>
        <v>0.33333333333333331</v>
      </c>
      <c r="AH1060">
        <f t="shared" si="367"/>
        <v>2.3483365949119372E-2</v>
      </c>
      <c r="AI1060">
        <f t="shared" si="368"/>
        <v>0.30030959752321978</v>
      </c>
      <c r="AJ1060">
        <f t="shared" si="369"/>
        <v>0.29726368159203981</v>
      </c>
      <c r="AK1060">
        <f t="shared" si="370"/>
        <v>0</v>
      </c>
      <c r="AM1060">
        <v>150</v>
      </c>
      <c r="AN1060">
        <v>535.71428571428567</v>
      </c>
      <c r="AO1060">
        <v>568.23</v>
      </c>
      <c r="AP1060">
        <v>594.56176870748288</v>
      </c>
      <c r="AQ1060">
        <v>0</v>
      </c>
      <c r="AT1060">
        <f t="shared" si="371"/>
        <v>0.37323943661971831</v>
      </c>
      <c r="AU1060">
        <f t="shared" si="372"/>
        <v>0.29952297263369315</v>
      </c>
      <c r="AV1060">
        <f t="shared" si="373"/>
        <v>0.40138308092224229</v>
      </c>
      <c r="AW1060">
        <f t="shared" si="374"/>
        <v>0.29315031695904892</v>
      </c>
      <c r="AX1060">
        <f t="shared" si="375"/>
        <v>0</v>
      </c>
    </row>
    <row r="1061" spans="2:50" ht="15">
      <c r="B1061" s="52">
        <v>1</v>
      </c>
      <c r="C1061" s="52">
        <v>3.15</v>
      </c>
      <c r="D1061" s="52">
        <v>1</v>
      </c>
      <c r="E1061" s="52">
        <v>2.2000000000000002</v>
      </c>
      <c r="F1061" s="52">
        <v>1</v>
      </c>
      <c r="G1061" s="53">
        <v>2.62</v>
      </c>
      <c r="H1061" s="53">
        <v>2.62</v>
      </c>
      <c r="I1061" s="52">
        <v>3</v>
      </c>
      <c r="J1061" s="53">
        <v>1.41</v>
      </c>
      <c r="K1061" s="53">
        <v>1.41</v>
      </c>
      <c r="L1061" s="52">
        <v>28</v>
      </c>
      <c r="M1061" s="52">
        <v>1</v>
      </c>
      <c r="N1061" s="52">
        <v>20</v>
      </c>
      <c r="O1061" s="52">
        <v>28</v>
      </c>
      <c r="P1061" s="54">
        <v>57.172769500000001</v>
      </c>
      <c r="Q1061" s="54">
        <v>22.555294999999997</v>
      </c>
      <c r="R1061" s="55">
        <v>0</v>
      </c>
      <c r="U1061">
        <f t="shared" si="354"/>
        <v>0.16666666666666666</v>
      </c>
      <c r="V1061">
        <f t="shared" si="355"/>
        <v>0.95744680851063824</v>
      </c>
      <c r="W1061">
        <f t="shared" si="356"/>
        <v>0.25</v>
      </c>
      <c r="X1061">
        <f t="shared" si="357"/>
        <v>0.75085324232081918</v>
      </c>
      <c r="Y1061">
        <f t="shared" si="358"/>
        <v>0.14285714285714285</v>
      </c>
      <c r="Z1061">
        <f t="shared" si="359"/>
        <v>0.79635258358662619</v>
      </c>
      <c r="AA1061">
        <f t="shared" si="360"/>
        <v>0.79635258358662619</v>
      </c>
      <c r="AB1061">
        <f t="shared" si="361"/>
        <v>0.75</v>
      </c>
      <c r="AC1061">
        <f t="shared" si="362"/>
        <v>0.44620253164556956</v>
      </c>
      <c r="AD1061">
        <f t="shared" si="363"/>
        <v>0.44620253164556956</v>
      </c>
      <c r="AE1061">
        <f t="shared" si="364"/>
        <v>0.21666666666666667</v>
      </c>
      <c r="AF1061">
        <f t="shared" si="365"/>
        <v>0.16666666666666666</v>
      </c>
      <c r="AG1061">
        <f t="shared" si="366"/>
        <v>0.33333333333333331</v>
      </c>
      <c r="AH1061">
        <f t="shared" si="367"/>
        <v>3.6529680365296802E-3</v>
      </c>
      <c r="AI1061">
        <f t="shared" si="368"/>
        <v>0.30773993808049538</v>
      </c>
      <c r="AJ1061">
        <f t="shared" si="369"/>
        <v>0.28606965174129351</v>
      </c>
      <c r="AK1061">
        <f t="shared" si="370"/>
        <v>0</v>
      </c>
      <c r="AM1061">
        <v>150</v>
      </c>
      <c r="AN1061">
        <v>535.71428571428567</v>
      </c>
      <c r="AO1061">
        <v>558.36</v>
      </c>
      <c r="AP1061">
        <v>549.10306740878161</v>
      </c>
      <c r="AQ1061">
        <v>53.571428571428569</v>
      </c>
      <c r="AT1061">
        <f t="shared" si="371"/>
        <v>0.37323943661971831</v>
      </c>
      <c r="AU1061">
        <f t="shared" si="372"/>
        <v>0.29952297263369315</v>
      </c>
      <c r="AV1061">
        <f t="shared" si="373"/>
        <v>0.39441116636528029</v>
      </c>
      <c r="AW1061">
        <f t="shared" si="374"/>
        <v>0.27073677913062294</v>
      </c>
      <c r="AX1061">
        <f t="shared" si="375"/>
        <v>0.12755102040816327</v>
      </c>
    </row>
    <row r="1062" spans="2:50" ht="15">
      <c r="B1062" s="52">
        <v>1</v>
      </c>
      <c r="C1062" s="52">
        <v>3.15</v>
      </c>
      <c r="D1062" s="52">
        <v>1</v>
      </c>
      <c r="E1062" s="52">
        <v>2.2000000000000002</v>
      </c>
      <c r="F1062" s="52">
        <v>1</v>
      </c>
      <c r="G1062" s="53">
        <v>2.62</v>
      </c>
      <c r="H1062" s="53">
        <v>2.62</v>
      </c>
      <c r="I1062" s="52">
        <v>3</v>
      </c>
      <c r="J1062" s="53">
        <v>1.41</v>
      </c>
      <c r="K1062" s="53">
        <v>1.41</v>
      </c>
      <c r="L1062" s="52">
        <v>28</v>
      </c>
      <c r="M1062" s="52">
        <v>1</v>
      </c>
      <c r="N1062" s="52">
        <v>20</v>
      </c>
      <c r="O1062" s="52">
        <v>180</v>
      </c>
      <c r="P1062" s="54">
        <v>65.508421999999996</v>
      </c>
      <c r="Q1062" s="54">
        <v>24.222425500000003</v>
      </c>
      <c r="R1062" s="55">
        <v>0</v>
      </c>
      <c r="U1062">
        <f t="shared" si="354"/>
        <v>0.16666666666666666</v>
      </c>
      <c r="V1062">
        <f t="shared" si="355"/>
        <v>0.95744680851063824</v>
      </c>
      <c r="W1062">
        <f t="shared" si="356"/>
        <v>0.25</v>
      </c>
      <c r="X1062">
        <f t="shared" si="357"/>
        <v>0.75085324232081918</v>
      </c>
      <c r="Y1062">
        <f t="shared" si="358"/>
        <v>0.14285714285714285</v>
      </c>
      <c r="Z1062">
        <f t="shared" si="359"/>
        <v>0.79635258358662619</v>
      </c>
      <c r="AA1062">
        <f t="shared" si="360"/>
        <v>0.79635258358662619</v>
      </c>
      <c r="AB1062">
        <f t="shared" si="361"/>
        <v>0.75</v>
      </c>
      <c r="AC1062">
        <f t="shared" si="362"/>
        <v>0.44620253164556956</v>
      </c>
      <c r="AD1062">
        <f t="shared" si="363"/>
        <v>0.44620253164556956</v>
      </c>
      <c r="AE1062">
        <f t="shared" si="364"/>
        <v>0.21666666666666667</v>
      </c>
      <c r="AF1062">
        <f t="shared" si="365"/>
        <v>0.16666666666666666</v>
      </c>
      <c r="AG1062">
        <f t="shared" si="366"/>
        <v>0.33333333333333331</v>
      </c>
      <c r="AH1062">
        <f t="shared" si="367"/>
        <v>2.3483365949119372E-2</v>
      </c>
      <c r="AI1062">
        <f t="shared" si="368"/>
        <v>0.3603715170278638</v>
      </c>
      <c r="AJ1062">
        <f t="shared" si="369"/>
        <v>0.30721393034825872</v>
      </c>
      <c r="AK1062">
        <f t="shared" si="370"/>
        <v>0</v>
      </c>
      <c r="AM1062">
        <v>150</v>
      </c>
      <c r="AN1062">
        <v>535.71428571428567</v>
      </c>
      <c r="AO1062">
        <v>558.36</v>
      </c>
      <c r="AP1062">
        <v>549.10306740878161</v>
      </c>
      <c r="AQ1062">
        <v>53.571428571428569</v>
      </c>
      <c r="AT1062">
        <f t="shared" si="371"/>
        <v>0.37323943661971831</v>
      </c>
      <c r="AU1062">
        <f t="shared" si="372"/>
        <v>0.29952297263369315</v>
      </c>
      <c r="AV1062">
        <f t="shared" si="373"/>
        <v>0.39441116636528029</v>
      </c>
      <c r="AW1062">
        <f t="shared" si="374"/>
        <v>0.27073677913062294</v>
      </c>
      <c r="AX1062">
        <f t="shared" si="375"/>
        <v>0.12755102040816327</v>
      </c>
    </row>
    <row r="1063" spans="2:50" ht="15">
      <c r="B1063" s="52">
        <v>1</v>
      </c>
      <c r="C1063" s="52">
        <v>3.15</v>
      </c>
      <c r="D1063" s="56">
        <v>0</v>
      </c>
      <c r="E1063" s="52">
        <v>1</v>
      </c>
      <c r="F1063" s="52">
        <v>1</v>
      </c>
      <c r="G1063" s="53">
        <v>2.62</v>
      </c>
      <c r="H1063" s="53">
        <v>2.62</v>
      </c>
      <c r="I1063" s="52">
        <v>1</v>
      </c>
      <c r="J1063" s="53">
        <v>2.65</v>
      </c>
      <c r="K1063" s="53">
        <v>2.65</v>
      </c>
      <c r="L1063" s="52">
        <v>40</v>
      </c>
      <c r="M1063" s="52">
        <v>1</v>
      </c>
      <c r="N1063" s="52">
        <v>20</v>
      </c>
      <c r="O1063" s="52">
        <v>28</v>
      </c>
      <c r="P1063" s="54">
        <v>45.4047895</v>
      </c>
      <c r="Q1063" s="54">
        <v>33.734876</v>
      </c>
      <c r="R1063" s="55">
        <v>0</v>
      </c>
      <c r="U1063">
        <f t="shared" si="354"/>
        <v>0.16666666666666666</v>
      </c>
      <c r="V1063">
        <f t="shared" si="355"/>
        <v>0.95744680851063824</v>
      </c>
      <c r="W1063">
        <f t="shared" si="356"/>
        <v>0</v>
      </c>
      <c r="X1063">
        <f t="shared" si="357"/>
        <v>0.34129692832764502</v>
      </c>
      <c r="Y1063">
        <f t="shared" si="358"/>
        <v>0.14285714285714285</v>
      </c>
      <c r="Z1063">
        <f t="shared" si="359"/>
        <v>0.79635258358662619</v>
      </c>
      <c r="AA1063">
        <f t="shared" si="360"/>
        <v>0.79635258358662619</v>
      </c>
      <c r="AB1063">
        <f t="shared" si="361"/>
        <v>0.25</v>
      </c>
      <c r="AC1063">
        <f t="shared" si="362"/>
        <v>0.83860759493670878</v>
      </c>
      <c r="AD1063">
        <f t="shared" si="363"/>
        <v>0.83860759493670878</v>
      </c>
      <c r="AE1063">
        <f t="shared" si="364"/>
        <v>0.41666666666666669</v>
      </c>
      <c r="AF1063">
        <f t="shared" si="365"/>
        <v>0.16666666666666666</v>
      </c>
      <c r="AG1063">
        <f t="shared" si="366"/>
        <v>0.33333333333333331</v>
      </c>
      <c r="AH1063">
        <f t="shared" si="367"/>
        <v>3.6529680365296802E-3</v>
      </c>
      <c r="AI1063">
        <f t="shared" si="368"/>
        <v>0.23343653250773991</v>
      </c>
      <c r="AJ1063">
        <f t="shared" si="369"/>
        <v>0.42786069651741293</v>
      </c>
      <c r="AK1063">
        <f t="shared" si="370"/>
        <v>0</v>
      </c>
      <c r="AM1063">
        <v>160</v>
      </c>
      <c r="AN1063">
        <v>400</v>
      </c>
      <c r="AO1063">
        <v>1020.25</v>
      </c>
      <c r="AP1063">
        <v>754.60158730158707</v>
      </c>
      <c r="AQ1063">
        <v>0</v>
      </c>
      <c r="AT1063">
        <f t="shared" si="371"/>
        <v>0.44366197183098594</v>
      </c>
      <c r="AU1063">
        <f t="shared" si="372"/>
        <v>0.156414762741652</v>
      </c>
      <c r="AV1063">
        <f t="shared" si="373"/>
        <v>0.72067840189873411</v>
      </c>
      <c r="AW1063">
        <f t="shared" si="374"/>
        <v>0.37205839012513958</v>
      </c>
      <c r="AX1063">
        <f t="shared" si="375"/>
        <v>0</v>
      </c>
    </row>
    <row r="1064" spans="2:50" ht="15">
      <c r="B1064" s="52">
        <v>1</v>
      </c>
      <c r="C1064" s="52">
        <v>3.15</v>
      </c>
      <c r="D1064" s="56">
        <v>0</v>
      </c>
      <c r="E1064" s="52">
        <v>1</v>
      </c>
      <c r="F1064" s="52">
        <v>1</v>
      </c>
      <c r="G1064" s="53">
        <v>2.62</v>
      </c>
      <c r="H1064" s="53">
        <v>2.62</v>
      </c>
      <c r="I1064" s="52">
        <v>1</v>
      </c>
      <c r="J1064" s="53">
        <v>2.65</v>
      </c>
      <c r="K1064" s="53">
        <v>2.65</v>
      </c>
      <c r="L1064" s="52">
        <v>40</v>
      </c>
      <c r="M1064" s="52">
        <v>1</v>
      </c>
      <c r="N1064" s="52">
        <v>20</v>
      </c>
      <c r="O1064" s="52">
        <v>180</v>
      </c>
      <c r="P1064" s="54">
        <v>48.444851</v>
      </c>
      <c r="Q1064" s="54">
        <v>36.284605000000006</v>
      </c>
      <c r="R1064" s="55">
        <v>0</v>
      </c>
      <c r="U1064">
        <f t="shared" si="354"/>
        <v>0.16666666666666666</v>
      </c>
      <c r="V1064">
        <f t="shared" si="355"/>
        <v>0.95744680851063824</v>
      </c>
      <c r="W1064">
        <f t="shared" si="356"/>
        <v>0</v>
      </c>
      <c r="X1064">
        <f t="shared" si="357"/>
        <v>0.34129692832764502</v>
      </c>
      <c r="Y1064">
        <f t="shared" si="358"/>
        <v>0.14285714285714285</v>
      </c>
      <c r="Z1064">
        <f t="shared" si="359"/>
        <v>0.79635258358662619</v>
      </c>
      <c r="AA1064">
        <f t="shared" si="360"/>
        <v>0.79635258358662619</v>
      </c>
      <c r="AB1064">
        <f t="shared" si="361"/>
        <v>0.25</v>
      </c>
      <c r="AC1064">
        <f t="shared" si="362"/>
        <v>0.83860759493670878</v>
      </c>
      <c r="AD1064">
        <f t="shared" si="363"/>
        <v>0.83860759493670878</v>
      </c>
      <c r="AE1064">
        <f t="shared" si="364"/>
        <v>0.41666666666666669</v>
      </c>
      <c r="AF1064">
        <f t="shared" si="365"/>
        <v>0.16666666666666666</v>
      </c>
      <c r="AG1064">
        <f t="shared" si="366"/>
        <v>0.33333333333333331</v>
      </c>
      <c r="AH1064">
        <f t="shared" si="367"/>
        <v>2.3483365949119372E-2</v>
      </c>
      <c r="AI1064">
        <f t="shared" si="368"/>
        <v>0.25263157894736843</v>
      </c>
      <c r="AJ1064">
        <f t="shared" si="369"/>
        <v>0.46019900497512445</v>
      </c>
      <c r="AK1064">
        <f t="shared" si="370"/>
        <v>0</v>
      </c>
      <c r="AM1064">
        <v>160</v>
      </c>
      <c r="AN1064">
        <v>400</v>
      </c>
      <c r="AO1064">
        <v>1020.25</v>
      </c>
      <c r="AP1064">
        <v>754.60158730158707</v>
      </c>
      <c r="AQ1064">
        <v>0</v>
      </c>
      <c r="AT1064">
        <f t="shared" si="371"/>
        <v>0.44366197183098594</v>
      </c>
      <c r="AU1064">
        <f t="shared" si="372"/>
        <v>0.156414762741652</v>
      </c>
      <c r="AV1064">
        <f t="shared" si="373"/>
        <v>0.72067840189873411</v>
      </c>
      <c r="AW1064">
        <f t="shared" si="374"/>
        <v>0.37205839012513958</v>
      </c>
      <c r="AX1064">
        <f t="shared" si="375"/>
        <v>0</v>
      </c>
    </row>
    <row r="1065" spans="2:50" ht="15">
      <c r="B1065" s="52">
        <v>1</v>
      </c>
      <c r="C1065" s="52">
        <v>3.15</v>
      </c>
      <c r="D1065" s="52">
        <v>1</v>
      </c>
      <c r="E1065" s="52">
        <v>2.2000000000000002</v>
      </c>
      <c r="F1065" s="52">
        <v>1</v>
      </c>
      <c r="G1065" s="53">
        <v>2.62</v>
      </c>
      <c r="H1065" s="53">
        <v>2.62</v>
      </c>
      <c r="I1065" s="52">
        <v>1</v>
      </c>
      <c r="J1065" s="53">
        <v>2.65</v>
      </c>
      <c r="K1065" s="53">
        <v>2.65</v>
      </c>
      <c r="L1065" s="52">
        <v>40</v>
      </c>
      <c r="M1065" s="52">
        <v>1</v>
      </c>
      <c r="N1065" s="52">
        <v>20</v>
      </c>
      <c r="O1065" s="52">
        <v>28</v>
      </c>
      <c r="P1065" s="54">
        <v>46.875787000000003</v>
      </c>
      <c r="Q1065" s="54">
        <v>31.969678999999999</v>
      </c>
      <c r="R1065" s="55">
        <v>0</v>
      </c>
      <c r="U1065">
        <f t="shared" si="354"/>
        <v>0.16666666666666666</v>
      </c>
      <c r="V1065">
        <f t="shared" si="355"/>
        <v>0.95744680851063824</v>
      </c>
      <c r="W1065">
        <f t="shared" si="356"/>
        <v>0.25</v>
      </c>
      <c r="X1065">
        <f t="shared" si="357"/>
        <v>0.75085324232081918</v>
      </c>
      <c r="Y1065">
        <f t="shared" si="358"/>
        <v>0.14285714285714285</v>
      </c>
      <c r="Z1065">
        <f t="shared" si="359"/>
        <v>0.79635258358662619</v>
      </c>
      <c r="AA1065">
        <f t="shared" si="360"/>
        <v>0.79635258358662619</v>
      </c>
      <c r="AB1065">
        <f t="shared" si="361"/>
        <v>0.25</v>
      </c>
      <c r="AC1065">
        <f t="shared" si="362"/>
        <v>0.83860759493670878</v>
      </c>
      <c r="AD1065">
        <f t="shared" si="363"/>
        <v>0.83860759493670878</v>
      </c>
      <c r="AE1065">
        <f t="shared" si="364"/>
        <v>0.41666666666666669</v>
      </c>
      <c r="AF1065">
        <f t="shared" si="365"/>
        <v>0.16666666666666666</v>
      </c>
      <c r="AG1065">
        <f t="shared" si="366"/>
        <v>0.33333333333333331</v>
      </c>
      <c r="AH1065">
        <f t="shared" si="367"/>
        <v>3.6529680365296802E-3</v>
      </c>
      <c r="AI1065">
        <f t="shared" si="368"/>
        <v>0.24272445820433441</v>
      </c>
      <c r="AJ1065">
        <f t="shared" si="369"/>
        <v>0.40547263681592038</v>
      </c>
      <c r="AK1065">
        <f t="shared" si="370"/>
        <v>0</v>
      </c>
      <c r="AM1065">
        <v>160</v>
      </c>
      <c r="AN1065">
        <v>400</v>
      </c>
      <c r="AO1065">
        <v>1012.3</v>
      </c>
      <c r="AP1065">
        <v>726.73431457431434</v>
      </c>
      <c r="AQ1065">
        <v>30</v>
      </c>
      <c r="AT1065">
        <f t="shared" si="371"/>
        <v>0.44366197183098594</v>
      </c>
      <c r="AU1065">
        <f t="shared" si="372"/>
        <v>0.156414762741652</v>
      </c>
      <c r="AV1065">
        <f t="shared" si="373"/>
        <v>0.71506272603978294</v>
      </c>
      <c r="AW1065">
        <f t="shared" si="374"/>
        <v>0.35831835458510897</v>
      </c>
      <c r="AX1065">
        <f t="shared" si="375"/>
        <v>7.1428571428571425E-2</v>
      </c>
    </row>
    <row r="1066" spans="2:50" ht="15">
      <c r="B1066" s="52">
        <v>1</v>
      </c>
      <c r="C1066" s="52">
        <v>3.15</v>
      </c>
      <c r="D1066" s="52">
        <v>1</v>
      </c>
      <c r="E1066" s="52">
        <v>2.2000000000000002</v>
      </c>
      <c r="F1066" s="52">
        <v>1</v>
      </c>
      <c r="G1066" s="53">
        <v>2.62</v>
      </c>
      <c r="H1066" s="53">
        <v>2.62</v>
      </c>
      <c r="I1066" s="52">
        <v>1</v>
      </c>
      <c r="J1066" s="53">
        <v>2.65</v>
      </c>
      <c r="K1066" s="53">
        <v>2.65</v>
      </c>
      <c r="L1066" s="52">
        <v>40</v>
      </c>
      <c r="M1066" s="52">
        <v>1</v>
      </c>
      <c r="N1066" s="52">
        <v>20</v>
      </c>
      <c r="O1066" s="52">
        <v>180</v>
      </c>
      <c r="P1066" s="54">
        <v>53.740442000000002</v>
      </c>
      <c r="Q1066" s="54">
        <v>37.363336500000003</v>
      </c>
      <c r="R1066" s="55">
        <v>0</v>
      </c>
      <c r="U1066">
        <f t="shared" si="354"/>
        <v>0.16666666666666666</v>
      </c>
      <c r="V1066">
        <f t="shared" si="355"/>
        <v>0.95744680851063824</v>
      </c>
      <c r="W1066">
        <f t="shared" si="356"/>
        <v>0.25</v>
      </c>
      <c r="X1066">
        <f t="shared" si="357"/>
        <v>0.75085324232081918</v>
      </c>
      <c r="Y1066">
        <f t="shared" si="358"/>
        <v>0.14285714285714285</v>
      </c>
      <c r="Z1066">
        <f t="shared" si="359"/>
        <v>0.79635258358662619</v>
      </c>
      <c r="AA1066">
        <f t="shared" si="360"/>
        <v>0.79635258358662619</v>
      </c>
      <c r="AB1066">
        <f t="shared" si="361"/>
        <v>0.25</v>
      </c>
      <c r="AC1066">
        <f t="shared" si="362"/>
        <v>0.83860759493670878</v>
      </c>
      <c r="AD1066">
        <f t="shared" si="363"/>
        <v>0.83860759493670878</v>
      </c>
      <c r="AE1066">
        <f t="shared" si="364"/>
        <v>0.41666666666666669</v>
      </c>
      <c r="AF1066">
        <f t="shared" si="365"/>
        <v>0.16666666666666666</v>
      </c>
      <c r="AG1066">
        <f t="shared" si="366"/>
        <v>0.33333333333333331</v>
      </c>
      <c r="AH1066">
        <f t="shared" si="367"/>
        <v>2.3483365949119372E-2</v>
      </c>
      <c r="AI1066">
        <f t="shared" si="368"/>
        <v>0.28606811145510841</v>
      </c>
      <c r="AJ1066">
        <f t="shared" si="369"/>
        <v>0.47388059701492541</v>
      </c>
      <c r="AK1066">
        <f t="shared" si="370"/>
        <v>0</v>
      </c>
      <c r="AM1066">
        <v>160</v>
      </c>
      <c r="AN1066">
        <v>400</v>
      </c>
      <c r="AO1066">
        <v>1012.3</v>
      </c>
      <c r="AP1066">
        <v>726.73431457431434</v>
      </c>
      <c r="AQ1066">
        <v>30</v>
      </c>
      <c r="AT1066">
        <f t="shared" si="371"/>
        <v>0.44366197183098594</v>
      </c>
      <c r="AU1066">
        <f t="shared" si="372"/>
        <v>0.156414762741652</v>
      </c>
      <c r="AV1066">
        <f t="shared" si="373"/>
        <v>0.71506272603978294</v>
      </c>
      <c r="AW1066">
        <f t="shared" si="374"/>
        <v>0.35831835458510897</v>
      </c>
      <c r="AX1066">
        <f t="shared" si="375"/>
        <v>7.1428571428571425E-2</v>
      </c>
    </row>
    <row r="1067" spans="2:50" ht="15">
      <c r="B1067" s="52">
        <v>1</v>
      </c>
      <c r="C1067" s="52">
        <v>3.15</v>
      </c>
      <c r="D1067" s="52">
        <v>1</v>
      </c>
      <c r="E1067" s="52">
        <v>2.2000000000000002</v>
      </c>
      <c r="F1067" s="52">
        <v>1</v>
      </c>
      <c r="G1067" s="53">
        <v>2.62</v>
      </c>
      <c r="H1067" s="53">
        <v>2.62</v>
      </c>
      <c r="I1067" s="52">
        <v>1</v>
      </c>
      <c r="J1067" s="53">
        <v>2.65</v>
      </c>
      <c r="K1067" s="53">
        <v>2.65</v>
      </c>
      <c r="L1067" s="52">
        <v>40</v>
      </c>
      <c r="M1067" s="52">
        <v>1</v>
      </c>
      <c r="N1067" s="52">
        <v>20</v>
      </c>
      <c r="O1067" s="52">
        <v>28</v>
      </c>
      <c r="P1067" s="54">
        <v>51.190713000000002</v>
      </c>
      <c r="Q1067" s="54">
        <v>31.675479499999998</v>
      </c>
      <c r="R1067" s="55">
        <v>0</v>
      </c>
      <c r="U1067">
        <f t="shared" si="354"/>
        <v>0.16666666666666666</v>
      </c>
      <c r="V1067">
        <f t="shared" si="355"/>
        <v>0.95744680851063824</v>
      </c>
      <c r="W1067">
        <f t="shared" si="356"/>
        <v>0.25</v>
      </c>
      <c r="X1067">
        <f t="shared" si="357"/>
        <v>0.75085324232081918</v>
      </c>
      <c r="Y1067">
        <f t="shared" si="358"/>
        <v>0.14285714285714285</v>
      </c>
      <c r="Z1067">
        <f t="shared" si="359"/>
        <v>0.79635258358662619</v>
      </c>
      <c r="AA1067">
        <f t="shared" si="360"/>
        <v>0.79635258358662619</v>
      </c>
      <c r="AB1067">
        <f t="shared" si="361"/>
        <v>0.25</v>
      </c>
      <c r="AC1067">
        <f t="shared" si="362"/>
        <v>0.83860759493670878</v>
      </c>
      <c r="AD1067">
        <f t="shared" si="363"/>
        <v>0.83860759493670878</v>
      </c>
      <c r="AE1067">
        <f t="shared" si="364"/>
        <v>0.41666666666666669</v>
      </c>
      <c r="AF1067">
        <f t="shared" si="365"/>
        <v>0.16666666666666666</v>
      </c>
      <c r="AG1067">
        <f t="shared" si="366"/>
        <v>0.33333333333333331</v>
      </c>
      <c r="AH1067">
        <f t="shared" si="367"/>
        <v>3.6529680365296802E-3</v>
      </c>
      <c r="AI1067">
        <f t="shared" si="368"/>
        <v>0.26996904024767804</v>
      </c>
      <c r="AJ1067">
        <f t="shared" si="369"/>
        <v>0.40174129353233828</v>
      </c>
      <c r="AK1067">
        <f t="shared" si="370"/>
        <v>0</v>
      </c>
      <c r="AM1067">
        <v>160</v>
      </c>
      <c r="AN1067">
        <v>400</v>
      </c>
      <c r="AO1067">
        <v>1007</v>
      </c>
      <c r="AP1067">
        <v>696.24704184704183</v>
      </c>
      <c r="AQ1067">
        <v>60</v>
      </c>
      <c r="AT1067">
        <f t="shared" si="371"/>
        <v>0.44366197183098594</v>
      </c>
      <c r="AU1067">
        <f t="shared" si="372"/>
        <v>0.156414762741652</v>
      </c>
      <c r="AV1067">
        <f t="shared" si="373"/>
        <v>0.71131894213381552</v>
      </c>
      <c r="AW1067">
        <f t="shared" si="374"/>
        <v>0.34328652083191324</v>
      </c>
      <c r="AX1067">
        <f t="shared" si="375"/>
        <v>0.14285714285714285</v>
      </c>
    </row>
    <row r="1068" spans="2:50" ht="15">
      <c r="B1068" s="52">
        <v>1</v>
      </c>
      <c r="C1068" s="52">
        <v>3.15</v>
      </c>
      <c r="D1068" s="52">
        <v>1</v>
      </c>
      <c r="E1068" s="52">
        <v>2.2000000000000002</v>
      </c>
      <c r="F1068" s="52">
        <v>1</v>
      </c>
      <c r="G1068" s="53">
        <v>2.62</v>
      </c>
      <c r="H1068" s="53">
        <v>2.62</v>
      </c>
      <c r="I1068" s="52">
        <v>1</v>
      </c>
      <c r="J1068" s="53">
        <v>2.65</v>
      </c>
      <c r="K1068" s="53">
        <v>2.65</v>
      </c>
      <c r="L1068" s="52">
        <v>40</v>
      </c>
      <c r="M1068" s="52">
        <v>1</v>
      </c>
      <c r="N1068" s="52">
        <v>20</v>
      </c>
      <c r="O1068" s="52">
        <v>180</v>
      </c>
      <c r="P1068" s="54">
        <v>61.291562499999998</v>
      </c>
      <c r="Q1068" s="54">
        <v>36.186538499999997</v>
      </c>
      <c r="R1068" s="55">
        <v>0</v>
      </c>
      <c r="U1068">
        <f t="shared" si="354"/>
        <v>0.16666666666666666</v>
      </c>
      <c r="V1068">
        <f t="shared" si="355"/>
        <v>0.95744680851063824</v>
      </c>
      <c r="W1068">
        <f t="shared" si="356"/>
        <v>0.25</v>
      </c>
      <c r="X1068">
        <f t="shared" si="357"/>
        <v>0.75085324232081918</v>
      </c>
      <c r="Y1068">
        <f t="shared" si="358"/>
        <v>0.14285714285714285</v>
      </c>
      <c r="Z1068">
        <f t="shared" si="359"/>
        <v>0.79635258358662619</v>
      </c>
      <c r="AA1068">
        <f t="shared" si="360"/>
        <v>0.79635258358662619</v>
      </c>
      <c r="AB1068">
        <f t="shared" si="361"/>
        <v>0.25</v>
      </c>
      <c r="AC1068">
        <f t="shared" si="362"/>
        <v>0.83860759493670878</v>
      </c>
      <c r="AD1068">
        <f t="shared" si="363"/>
        <v>0.83860759493670878</v>
      </c>
      <c r="AE1068">
        <f t="shared" si="364"/>
        <v>0.41666666666666669</v>
      </c>
      <c r="AF1068">
        <f t="shared" si="365"/>
        <v>0.16666666666666666</v>
      </c>
      <c r="AG1068">
        <f t="shared" si="366"/>
        <v>0.33333333333333331</v>
      </c>
      <c r="AH1068">
        <f t="shared" si="367"/>
        <v>2.3483365949119372E-2</v>
      </c>
      <c r="AI1068">
        <f t="shared" si="368"/>
        <v>0.33374613003095976</v>
      </c>
      <c r="AJ1068">
        <f t="shared" si="369"/>
        <v>0.45895522388059695</v>
      </c>
      <c r="AK1068">
        <f t="shared" si="370"/>
        <v>0</v>
      </c>
      <c r="AM1068">
        <v>160</v>
      </c>
      <c r="AN1068">
        <v>400</v>
      </c>
      <c r="AO1068">
        <v>1007</v>
      </c>
      <c r="AP1068">
        <v>696.24704184704183</v>
      </c>
      <c r="AQ1068">
        <v>60</v>
      </c>
      <c r="AT1068">
        <f t="shared" si="371"/>
        <v>0.44366197183098594</v>
      </c>
      <c r="AU1068">
        <f t="shared" si="372"/>
        <v>0.156414762741652</v>
      </c>
      <c r="AV1068">
        <f t="shared" si="373"/>
        <v>0.71131894213381552</v>
      </c>
      <c r="AW1068">
        <f t="shared" si="374"/>
        <v>0.34328652083191324</v>
      </c>
      <c r="AX1068">
        <f t="shared" si="375"/>
        <v>0.14285714285714285</v>
      </c>
    </row>
    <row r="1069" spans="2:50" ht="15">
      <c r="B1069" s="52">
        <v>1</v>
      </c>
      <c r="C1069" s="52">
        <v>3.16</v>
      </c>
      <c r="D1069" s="52">
        <v>0</v>
      </c>
      <c r="E1069" s="52">
        <v>1</v>
      </c>
      <c r="F1069" s="52">
        <v>1</v>
      </c>
      <c r="G1069" s="58">
        <v>0</v>
      </c>
      <c r="H1069" s="58">
        <v>0</v>
      </c>
      <c r="I1069" s="52">
        <v>3</v>
      </c>
      <c r="J1069" s="53">
        <v>1.37</v>
      </c>
      <c r="K1069" s="53">
        <v>1.57</v>
      </c>
      <c r="L1069" s="52">
        <v>40.1</v>
      </c>
      <c r="M1069" s="52">
        <v>1</v>
      </c>
      <c r="N1069" s="52">
        <v>20</v>
      </c>
      <c r="O1069" s="52">
        <v>28</v>
      </c>
      <c r="P1069" s="54">
        <v>37.559469499999999</v>
      </c>
      <c r="Q1069" s="54">
        <v>0</v>
      </c>
      <c r="R1069" s="55">
        <v>3.1479346500000003</v>
      </c>
      <c r="U1069">
        <f t="shared" si="354"/>
        <v>0.16666666666666666</v>
      </c>
      <c r="V1069">
        <f t="shared" si="355"/>
        <v>0.96048632218844987</v>
      </c>
      <c r="W1069">
        <f t="shared" si="356"/>
        <v>0</v>
      </c>
      <c r="X1069">
        <f t="shared" si="357"/>
        <v>0.34129692832764502</v>
      </c>
      <c r="Y1069">
        <f t="shared" si="358"/>
        <v>0.14285714285714285</v>
      </c>
      <c r="Z1069">
        <f t="shared" si="359"/>
        <v>0</v>
      </c>
      <c r="AA1069">
        <f t="shared" si="360"/>
        <v>0</v>
      </c>
      <c r="AB1069">
        <f t="shared" si="361"/>
        <v>0.75</v>
      </c>
      <c r="AC1069">
        <f t="shared" si="362"/>
        <v>0.43354430379746839</v>
      </c>
      <c r="AD1069">
        <f t="shared" si="363"/>
        <v>0.49683544303797467</v>
      </c>
      <c r="AE1069">
        <f t="shared" si="364"/>
        <v>0.41833333333333333</v>
      </c>
      <c r="AF1069">
        <f t="shared" si="365"/>
        <v>0.16666666666666666</v>
      </c>
      <c r="AG1069">
        <f t="shared" si="366"/>
        <v>0.33333333333333331</v>
      </c>
      <c r="AH1069">
        <f t="shared" si="367"/>
        <v>3.6529680365296802E-3</v>
      </c>
      <c r="AI1069">
        <f t="shared" si="368"/>
        <v>0.18390092879256964</v>
      </c>
      <c r="AJ1069">
        <f t="shared" si="369"/>
        <v>0</v>
      </c>
      <c r="AK1069">
        <f t="shared" si="370"/>
        <v>0.32555780933062883</v>
      </c>
      <c r="AM1069">
        <v>163</v>
      </c>
      <c r="AN1069">
        <v>406.48379052369074</v>
      </c>
      <c r="AO1069">
        <v>717.36000000000013</v>
      </c>
      <c r="AP1069">
        <v>0</v>
      </c>
      <c r="AQ1069">
        <v>0</v>
      </c>
      <c r="AT1069">
        <f t="shared" si="371"/>
        <v>0.46478873239436619</v>
      </c>
      <c r="AU1069">
        <f t="shared" si="372"/>
        <v>0.16325180020072838</v>
      </c>
      <c r="AV1069">
        <f t="shared" si="373"/>
        <v>0.50672468354430389</v>
      </c>
      <c r="AW1069">
        <f t="shared" si="374"/>
        <v>0</v>
      </c>
      <c r="AX1069">
        <f t="shared" si="375"/>
        <v>0</v>
      </c>
    </row>
    <row r="1070" spans="2:50" ht="15">
      <c r="B1070" s="52">
        <v>1</v>
      </c>
      <c r="C1070" s="52">
        <v>3.16</v>
      </c>
      <c r="D1070" s="56">
        <v>0</v>
      </c>
      <c r="E1070" s="52">
        <v>1</v>
      </c>
      <c r="F1070" s="52">
        <v>1</v>
      </c>
      <c r="G1070" s="58">
        <v>0</v>
      </c>
      <c r="H1070" s="58">
        <v>0</v>
      </c>
      <c r="I1070" s="52">
        <v>3</v>
      </c>
      <c r="J1070" s="53">
        <v>1.37</v>
      </c>
      <c r="K1070" s="53">
        <v>1.57</v>
      </c>
      <c r="L1070" s="52">
        <v>45.7</v>
      </c>
      <c r="M1070" s="52">
        <v>1</v>
      </c>
      <c r="N1070" s="52">
        <v>20</v>
      </c>
      <c r="O1070" s="52">
        <v>28</v>
      </c>
      <c r="P1070" s="54">
        <v>34.323275000000002</v>
      </c>
      <c r="Q1070" s="54">
        <v>0</v>
      </c>
      <c r="R1070" s="55">
        <v>2.9910282499999998</v>
      </c>
      <c r="U1070">
        <f t="shared" si="354"/>
        <v>0.16666666666666666</v>
      </c>
      <c r="V1070">
        <f t="shared" si="355"/>
        <v>0.96048632218844987</v>
      </c>
      <c r="W1070">
        <f t="shared" si="356"/>
        <v>0</v>
      </c>
      <c r="X1070">
        <f t="shared" si="357"/>
        <v>0.34129692832764502</v>
      </c>
      <c r="Y1070">
        <f t="shared" si="358"/>
        <v>0.14285714285714285</v>
      </c>
      <c r="Z1070">
        <f t="shared" si="359"/>
        <v>0</v>
      </c>
      <c r="AA1070">
        <f t="shared" si="360"/>
        <v>0</v>
      </c>
      <c r="AB1070">
        <f t="shared" si="361"/>
        <v>0.75</v>
      </c>
      <c r="AC1070">
        <f t="shared" si="362"/>
        <v>0.43354430379746839</v>
      </c>
      <c r="AD1070">
        <f t="shared" si="363"/>
        <v>0.49683544303797467</v>
      </c>
      <c r="AE1070">
        <f t="shared" si="364"/>
        <v>0.51166666666666671</v>
      </c>
      <c r="AF1070">
        <f t="shared" si="365"/>
        <v>0.16666666666666666</v>
      </c>
      <c r="AG1070">
        <f t="shared" si="366"/>
        <v>0.33333333333333331</v>
      </c>
      <c r="AH1070">
        <f t="shared" si="367"/>
        <v>3.6529680365296802E-3</v>
      </c>
      <c r="AI1070">
        <f t="shared" si="368"/>
        <v>0.16346749226006194</v>
      </c>
      <c r="AJ1070">
        <f t="shared" si="369"/>
        <v>0</v>
      </c>
      <c r="AK1070">
        <f t="shared" si="370"/>
        <v>0.30933062880324541</v>
      </c>
      <c r="AM1070">
        <v>160</v>
      </c>
      <c r="AN1070">
        <v>350.10940919037199</v>
      </c>
      <c r="AO1070">
        <v>705.60000000000014</v>
      </c>
      <c r="AP1070">
        <v>0</v>
      </c>
      <c r="AQ1070">
        <v>0</v>
      </c>
      <c r="AT1070">
        <f t="shared" si="371"/>
        <v>0.44366197183098594</v>
      </c>
      <c r="AU1070">
        <f t="shared" si="372"/>
        <v>0.10380605538527801</v>
      </c>
      <c r="AV1070">
        <f t="shared" si="373"/>
        <v>0.49841772151898739</v>
      </c>
      <c r="AW1070">
        <f t="shared" si="374"/>
        <v>0</v>
      </c>
      <c r="AX1070">
        <f t="shared" si="375"/>
        <v>0</v>
      </c>
    </row>
    <row r="1071" spans="2:50" ht="15">
      <c r="B1071" s="52">
        <v>1</v>
      </c>
      <c r="C1071" s="52">
        <v>3.16</v>
      </c>
      <c r="D1071" s="56">
        <v>0</v>
      </c>
      <c r="E1071" s="52">
        <v>1</v>
      </c>
      <c r="F1071" s="52">
        <v>1</v>
      </c>
      <c r="G1071" s="58">
        <v>0</v>
      </c>
      <c r="H1071" s="58">
        <v>0</v>
      </c>
      <c r="I1071" s="52">
        <v>3</v>
      </c>
      <c r="J1071" s="53">
        <v>1.37</v>
      </c>
      <c r="K1071" s="53">
        <v>1.57</v>
      </c>
      <c r="L1071" s="52">
        <v>44.5</v>
      </c>
      <c r="M1071" s="52">
        <v>1</v>
      </c>
      <c r="N1071" s="52">
        <v>20</v>
      </c>
      <c r="O1071" s="52">
        <v>28</v>
      </c>
      <c r="P1071" s="54">
        <v>36.7749375</v>
      </c>
      <c r="Q1071" s="54">
        <v>0</v>
      </c>
      <c r="R1071" s="55">
        <v>3.2067745500000004</v>
      </c>
      <c r="U1071">
        <f t="shared" si="354"/>
        <v>0.16666666666666666</v>
      </c>
      <c r="V1071">
        <f t="shared" si="355"/>
        <v>0.96048632218844987</v>
      </c>
      <c r="W1071">
        <f t="shared" si="356"/>
        <v>0</v>
      </c>
      <c r="X1071">
        <f t="shared" si="357"/>
        <v>0.34129692832764502</v>
      </c>
      <c r="Y1071">
        <f t="shared" si="358"/>
        <v>0.14285714285714285</v>
      </c>
      <c r="Z1071">
        <f t="shared" si="359"/>
        <v>0</v>
      </c>
      <c r="AA1071">
        <f t="shared" si="360"/>
        <v>0</v>
      </c>
      <c r="AB1071">
        <f t="shared" si="361"/>
        <v>0.75</v>
      </c>
      <c r="AC1071">
        <f t="shared" si="362"/>
        <v>0.43354430379746839</v>
      </c>
      <c r="AD1071">
        <f t="shared" si="363"/>
        <v>0.49683544303797467</v>
      </c>
      <c r="AE1071">
        <f t="shared" si="364"/>
        <v>0.49166666666666664</v>
      </c>
      <c r="AF1071">
        <f t="shared" si="365"/>
        <v>0.16666666666666666</v>
      </c>
      <c r="AG1071">
        <f t="shared" si="366"/>
        <v>0.33333333333333331</v>
      </c>
      <c r="AH1071">
        <f t="shared" si="367"/>
        <v>3.6529680365296802E-3</v>
      </c>
      <c r="AI1071">
        <f t="shared" si="368"/>
        <v>0.17894736842105263</v>
      </c>
      <c r="AJ1071">
        <f t="shared" si="369"/>
        <v>0</v>
      </c>
      <c r="AK1071">
        <f t="shared" si="370"/>
        <v>0.33164300202839758</v>
      </c>
      <c r="AM1071">
        <v>178</v>
      </c>
      <c r="AN1071">
        <v>400</v>
      </c>
      <c r="AO1071">
        <v>658.56000000000006</v>
      </c>
      <c r="AP1071">
        <v>0</v>
      </c>
      <c r="AQ1071">
        <v>0</v>
      </c>
      <c r="AT1071">
        <f t="shared" si="371"/>
        <v>0.57042253521126762</v>
      </c>
      <c r="AU1071">
        <f t="shared" si="372"/>
        <v>0.156414762741652</v>
      </c>
      <c r="AV1071">
        <f t="shared" si="373"/>
        <v>0.46518987341772156</v>
      </c>
      <c r="AW1071">
        <f t="shared" si="374"/>
        <v>0</v>
      </c>
      <c r="AX1071">
        <f t="shared" si="375"/>
        <v>0</v>
      </c>
    </row>
    <row r="1072" spans="2:50" ht="15">
      <c r="B1072" s="52">
        <v>1</v>
      </c>
      <c r="C1072" s="52">
        <v>3.16</v>
      </c>
      <c r="D1072" s="56">
        <v>0</v>
      </c>
      <c r="E1072" s="52">
        <v>1</v>
      </c>
      <c r="F1072" s="52">
        <v>1</v>
      </c>
      <c r="G1072" s="58">
        <v>0</v>
      </c>
      <c r="H1072" s="58">
        <v>0</v>
      </c>
      <c r="I1072" s="52">
        <v>3</v>
      </c>
      <c r="J1072" s="53">
        <v>1.37</v>
      </c>
      <c r="K1072" s="53">
        <v>1.57</v>
      </c>
      <c r="L1072" s="52">
        <v>50</v>
      </c>
      <c r="M1072" s="52">
        <v>1</v>
      </c>
      <c r="N1072" s="52">
        <v>20</v>
      </c>
      <c r="O1072" s="52">
        <v>28</v>
      </c>
      <c r="P1072" s="54">
        <v>31.087080499999999</v>
      </c>
      <c r="Q1072" s="54">
        <v>0</v>
      </c>
      <c r="R1072" s="55">
        <v>2.8439285000000001</v>
      </c>
      <c r="U1072">
        <f t="shared" si="354"/>
        <v>0.16666666666666666</v>
      </c>
      <c r="V1072">
        <f t="shared" si="355"/>
        <v>0.96048632218844987</v>
      </c>
      <c r="W1072">
        <f t="shared" si="356"/>
        <v>0</v>
      </c>
      <c r="X1072">
        <f t="shared" si="357"/>
        <v>0.34129692832764502</v>
      </c>
      <c r="Y1072">
        <f t="shared" si="358"/>
        <v>0.14285714285714285</v>
      </c>
      <c r="Z1072">
        <f t="shared" si="359"/>
        <v>0</v>
      </c>
      <c r="AA1072">
        <f t="shared" si="360"/>
        <v>0</v>
      </c>
      <c r="AB1072">
        <f t="shared" si="361"/>
        <v>0.75</v>
      </c>
      <c r="AC1072">
        <f t="shared" si="362"/>
        <v>0.43354430379746839</v>
      </c>
      <c r="AD1072">
        <f t="shared" si="363"/>
        <v>0.49683544303797467</v>
      </c>
      <c r="AE1072">
        <f t="shared" si="364"/>
        <v>0.58333333333333337</v>
      </c>
      <c r="AF1072">
        <f t="shared" si="365"/>
        <v>0.16666666666666666</v>
      </c>
      <c r="AG1072">
        <f t="shared" si="366"/>
        <v>0.33333333333333331</v>
      </c>
      <c r="AH1072">
        <f t="shared" si="367"/>
        <v>3.6529680365296802E-3</v>
      </c>
      <c r="AI1072">
        <f t="shared" si="368"/>
        <v>0.14303405572755418</v>
      </c>
      <c r="AJ1072">
        <f t="shared" si="369"/>
        <v>0</v>
      </c>
      <c r="AK1072">
        <f t="shared" si="370"/>
        <v>0.29411764705882354</v>
      </c>
      <c r="AM1072">
        <v>175</v>
      </c>
      <c r="AN1072">
        <v>350</v>
      </c>
      <c r="AO1072">
        <v>648.2700000000001</v>
      </c>
      <c r="AP1072">
        <v>0</v>
      </c>
      <c r="AQ1072">
        <v>0</v>
      </c>
      <c r="AT1072">
        <f t="shared" si="371"/>
        <v>0.54929577464788737</v>
      </c>
      <c r="AU1072">
        <f t="shared" si="372"/>
        <v>0.10369068541300526</v>
      </c>
      <c r="AV1072">
        <f t="shared" si="373"/>
        <v>0.45792128164556967</v>
      </c>
      <c r="AW1072">
        <f t="shared" si="374"/>
        <v>0</v>
      </c>
      <c r="AX1072">
        <f t="shared" si="375"/>
        <v>0</v>
      </c>
    </row>
    <row r="1073" spans="2:50" ht="15">
      <c r="B1073" s="52">
        <v>1</v>
      </c>
      <c r="C1073" s="52">
        <v>3.16</v>
      </c>
      <c r="D1073" s="56">
        <v>0</v>
      </c>
      <c r="E1073" s="52">
        <v>1</v>
      </c>
      <c r="F1073" s="52">
        <v>1</v>
      </c>
      <c r="G1073" s="58">
        <v>0</v>
      </c>
      <c r="H1073" s="58">
        <v>0</v>
      </c>
      <c r="I1073" s="52">
        <v>3</v>
      </c>
      <c r="J1073" s="53">
        <v>1.35</v>
      </c>
      <c r="K1073" s="53">
        <v>1.57</v>
      </c>
      <c r="L1073" s="52">
        <v>40.1</v>
      </c>
      <c r="M1073" s="52">
        <v>1</v>
      </c>
      <c r="N1073" s="52">
        <v>20</v>
      </c>
      <c r="O1073" s="52">
        <v>28</v>
      </c>
      <c r="P1073" s="54">
        <v>37.951735499999998</v>
      </c>
      <c r="Q1073" s="54">
        <v>0</v>
      </c>
      <c r="R1073" s="55">
        <v>2.9223817000000003</v>
      </c>
      <c r="U1073">
        <f t="shared" si="354"/>
        <v>0.16666666666666666</v>
      </c>
      <c r="V1073">
        <f t="shared" si="355"/>
        <v>0.96048632218844987</v>
      </c>
      <c r="W1073">
        <f t="shared" si="356"/>
        <v>0</v>
      </c>
      <c r="X1073">
        <f t="shared" si="357"/>
        <v>0.34129692832764502</v>
      </c>
      <c r="Y1073">
        <f t="shared" si="358"/>
        <v>0.14285714285714285</v>
      </c>
      <c r="Z1073">
        <f t="shared" si="359"/>
        <v>0</v>
      </c>
      <c r="AA1073">
        <f t="shared" si="360"/>
        <v>0</v>
      </c>
      <c r="AB1073">
        <f t="shared" si="361"/>
        <v>0.75</v>
      </c>
      <c r="AC1073">
        <f t="shared" si="362"/>
        <v>0.42721518987341772</v>
      </c>
      <c r="AD1073">
        <f t="shared" si="363"/>
        <v>0.49683544303797467</v>
      </c>
      <c r="AE1073">
        <f t="shared" si="364"/>
        <v>0.41833333333333333</v>
      </c>
      <c r="AF1073">
        <f t="shared" si="365"/>
        <v>0.16666666666666666</v>
      </c>
      <c r="AG1073">
        <f t="shared" si="366"/>
        <v>0.33333333333333331</v>
      </c>
      <c r="AH1073">
        <f t="shared" si="367"/>
        <v>3.6529680365296802E-3</v>
      </c>
      <c r="AI1073">
        <f t="shared" si="368"/>
        <v>0.18637770897832817</v>
      </c>
      <c r="AJ1073">
        <f t="shared" si="369"/>
        <v>0</v>
      </c>
      <c r="AK1073">
        <f t="shared" si="370"/>
        <v>0.30223123732251522</v>
      </c>
      <c r="AM1073">
        <v>163</v>
      </c>
      <c r="AN1073">
        <v>406.48379052369074</v>
      </c>
      <c r="AO1073">
        <v>700.8</v>
      </c>
      <c r="AP1073">
        <v>0</v>
      </c>
      <c r="AQ1073">
        <v>0</v>
      </c>
      <c r="AT1073">
        <f t="shared" si="371"/>
        <v>0.46478873239436619</v>
      </c>
      <c r="AU1073">
        <f t="shared" si="372"/>
        <v>0.16325180020072838</v>
      </c>
      <c r="AV1073">
        <f t="shared" si="373"/>
        <v>0.49502712477396016</v>
      </c>
      <c r="AW1073">
        <f t="shared" si="374"/>
        <v>0</v>
      </c>
      <c r="AX1073">
        <f t="shared" si="375"/>
        <v>0</v>
      </c>
    </row>
    <row r="1074" spans="2:50" ht="15">
      <c r="B1074" s="52">
        <v>1</v>
      </c>
      <c r="C1074" s="52">
        <v>3.16</v>
      </c>
      <c r="D1074" s="56">
        <v>0</v>
      </c>
      <c r="E1074" s="52">
        <v>1</v>
      </c>
      <c r="F1074" s="52">
        <v>1</v>
      </c>
      <c r="G1074" s="58">
        <v>0</v>
      </c>
      <c r="H1074" s="58">
        <v>0</v>
      </c>
      <c r="I1074" s="52">
        <v>3</v>
      </c>
      <c r="J1074" s="53">
        <v>1.35</v>
      </c>
      <c r="K1074" s="53">
        <v>1.57</v>
      </c>
      <c r="L1074" s="52">
        <v>45.7</v>
      </c>
      <c r="M1074" s="52">
        <v>1</v>
      </c>
      <c r="N1074" s="52">
        <v>20</v>
      </c>
      <c r="O1074" s="52">
        <v>28</v>
      </c>
      <c r="P1074" s="54">
        <v>34.519407999999999</v>
      </c>
      <c r="Q1074" s="54">
        <v>0</v>
      </c>
      <c r="R1074" s="55">
        <v>2.8243152</v>
      </c>
      <c r="U1074">
        <f t="shared" si="354"/>
        <v>0.16666666666666666</v>
      </c>
      <c r="V1074">
        <f t="shared" si="355"/>
        <v>0.96048632218844987</v>
      </c>
      <c r="W1074">
        <f t="shared" si="356"/>
        <v>0</v>
      </c>
      <c r="X1074">
        <f t="shared" si="357"/>
        <v>0.34129692832764502</v>
      </c>
      <c r="Y1074">
        <f t="shared" si="358"/>
        <v>0.14285714285714285</v>
      </c>
      <c r="Z1074">
        <f t="shared" si="359"/>
        <v>0</v>
      </c>
      <c r="AA1074">
        <f t="shared" si="360"/>
        <v>0</v>
      </c>
      <c r="AB1074">
        <f t="shared" si="361"/>
        <v>0.75</v>
      </c>
      <c r="AC1074">
        <f t="shared" si="362"/>
        <v>0.42721518987341772</v>
      </c>
      <c r="AD1074">
        <f t="shared" si="363"/>
        <v>0.49683544303797467</v>
      </c>
      <c r="AE1074">
        <f t="shared" si="364"/>
        <v>0.51166666666666671</v>
      </c>
      <c r="AF1074">
        <f t="shared" si="365"/>
        <v>0.16666666666666666</v>
      </c>
      <c r="AG1074">
        <f t="shared" si="366"/>
        <v>0.33333333333333331</v>
      </c>
      <c r="AH1074">
        <f t="shared" si="367"/>
        <v>3.6529680365296802E-3</v>
      </c>
      <c r="AI1074">
        <f t="shared" si="368"/>
        <v>0.16470588235294117</v>
      </c>
      <c r="AJ1074">
        <f t="shared" si="369"/>
        <v>0</v>
      </c>
      <c r="AK1074">
        <f t="shared" si="370"/>
        <v>0.2920892494929006</v>
      </c>
      <c r="AM1074">
        <v>160</v>
      </c>
      <c r="AN1074">
        <v>350.10940919037199</v>
      </c>
      <c r="AO1074">
        <v>700.8</v>
      </c>
      <c r="AP1074">
        <v>0</v>
      </c>
      <c r="AQ1074">
        <v>0</v>
      </c>
      <c r="AT1074">
        <f t="shared" si="371"/>
        <v>0.44366197183098594</v>
      </c>
      <c r="AU1074">
        <f t="shared" si="372"/>
        <v>0.10380605538527801</v>
      </c>
      <c r="AV1074">
        <f t="shared" si="373"/>
        <v>0.49502712477396016</v>
      </c>
      <c r="AW1074">
        <f t="shared" si="374"/>
        <v>0</v>
      </c>
      <c r="AX1074">
        <f t="shared" si="375"/>
        <v>0</v>
      </c>
    </row>
    <row r="1075" spans="2:50" ht="15">
      <c r="B1075" s="52">
        <v>1</v>
      </c>
      <c r="C1075" s="52">
        <v>3.16</v>
      </c>
      <c r="D1075" s="56">
        <v>0</v>
      </c>
      <c r="E1075" s="52">
        <v>1</v>
      </c>
      <c r="F1075" s="52">
        <v>1</v>
      </c>
      <c r="G1075" s="58">
        <v>0</v>
      </c>
      <c r="H1075" s="58">
        <v>0</v>
      </c>
      <c r="I1075" s="52">
        <v>3</v>
      </c>
      <c r="J1075" s="53">
        <v>1.35</v>
      </c>
      <c r="K1075" s="53">
        <v>1.57</v>
      </c>
      <c r="L1075" s="52">
        <v>44.5</v>
      </c>
      <c r="M1075" s="52">
        <v>1</v>
      </c>
      <c r="N1075" s="52">
        <v>20</v>
      </c>
      <c r="O1075" s="52">
        <v>28</v>
      </c>
      <c r="P1075" s="54">
        <v>36.088472000000003</v>
      </c>
      <c r="Q1075" s="54">
        <v>0</v>
      </c>
      <c r="R1075" s="55">
        <v>3.0890947500000001</v>
      </c>
      <c r="U1075">
        <f t="shared" si="354"/>
        <v>0.16666666666666666</v>
      </c>
      <c r="V1075">
        <f t="shared" si="355"/>
        <v>0.96048632218844987</v>
      </c>
      <c r="W1075">
        <f t="shared" si="356"/>
        <v>0</v>
      </c>
      <c r="X1075">
        <f t="shared" si="357"/>
        <v>0.34129692832764502</v>
      </c>
      <c r="Y1075">
        <f t="shared" si="358"/>
        <v>0.14285714285714285</v>
      </c>
      <c r="Z1075">
        <f t="shared" si="359"/>
        <v>0</v>
      </c>
      <c r="AA1075">
        <f t="shared" si="360"/>
        <v>0</v>
      </c>
      <c r="AB1075">
        <f t="shared" si="361"/>
        <v>0.75</v>
      </c>
      <c r="AC1075">
        <f t="shared" si="362"/>
        <v>0.42721518987341772</v>
      </c>
      <c r="AD1075">
        <f t="shared" si="363"/>
        <v>0.49683544303797467</v>
      </c>
      <c r="AE1075">
        <f t="shared" si="364"/>
        <v>0.49166666666666664</v>
      </c>
      <c r="AF1075">
        <f t="shared" si="365"/>
        <v>0.16666666666666666</v>
      </c>
      <c r="AG1075">
        <f t="shared" si="366"/>
        <v>0.33333333333333331</v>
      </c>
      <c r="AH1075">
        <f t="shared" si="367"/>
        <v>3.6529680365296802E-3</v>
      </c>
      <c r="AI1075">
        <f t="shared" si="368"/>
        <v>0.17461300309597524</v>
      </c>
      <c r="AJ1075">
        <f t="shared" si="369"/>
        <v>0</v>
      </c>
      <c r="AK1075">
        <f t="shared" si="370"/>
        <v>0.31947261663286003</v>
      </c>
      <c r="AM1075">
        <v>178</v>
      </c>
      <c r="AN1075">
        <v>400</v>
      </c>
      <c r="AO1075">
        <v>655.54</v>
      </c>
      <c r="AP1075">
        <v>0</v>
      </c>
      <c r="AQ1075">
        <v>0</v>
      </c>
      <c r="AT1075">
        <f t="shared" si="371"/>
        <v>0.57042253521126762</v>
      </c>
      <c r="AU1075">
        <f t="shared" si="372"/>
        <v>0.156414762741652</v>
      </c>
      <c r="AV1075">
        <f t="shared" si="373"/>
        <v>0.46305662296564193</v>
      </c>
      <c r="AW1075">
        <f t="shared" si="374"/>
        <v>0</v>
      </c>
      <c r="AX1075">
        <f t="shared" si="375"/>
        <v>0</v>
      </c>
    </row>
    <row r="1076" spans="2:50" ht="15">
      <c r="B1076" s="52">
        <v>1</v>
      </c>
      <c r="C1076" s="52">
        <v>3.16</v>
      </c>
      <c r="D1076" s="56">
        <v>0</v>
      </c>
      <c r="E1076" s="52">
        <v>1</v>
      </c>
      <c r="F1076" s="52">
        <v>1</v>
      </c>
      <c r="G1076" s="58">
        <v>0</v>
      </c>
      <c r="H1076" s="58">
        <v>0</v>
      </c>
      <c r="I1076" s="52">
        <v>3</v>
      </c>
      <c r="J1076" s="53">
        <v>1.35</v>
      </c>
      <c r="K1076" s="53">
        <v>1.57</v>
      </c>
      <c r="L1076" s="52">
        <v>50</v>
      </c>
      <c r="M1076" s="52">
        <v>1</v>
      </c>
      <c r="N1076" s="52">
        <v>20</v>
      </c>
      <c r="O1076" s="52">
        <v>28</v>
      </c>
      <c r="P1076" s="54">
        <v>30.4986815</v>
      </c>
      <c r="Q1076" s="54">
        <v>0</v>
      </c>
      <c r="R1076" s="55">
        <v>2.9616083</v>
      </c>
      <c r="U1076">
        <f t="shared" si="354"/>
        <v>0.16666666666666666</v>
      </c>
      <c r="V1076">
        <f t="shared" si="355"/>
        <v>0.96048632218844987</v>
      </c>
      <c r="W1076">
        <f t="shared" si="356"/>
        <v>0</v>
      </c>
      <c r="X1076">
        <f t="shared" si="357"/>
        <v>0.34129692832764502</v>
      </c>
      <c r="Y1076">
        <f t="shared" si="358"/>
        <v>0.14285714285714285</v>
      </c>
      <c r="Z1076">
        <f t="shared" si="359"/>
        <v>0</v>
      </c>
      <c r="AA1076">
        <f t="shared" si="360"/>
        <v>0</v>
      </c>
      <c r="AB1076">
        <f t="shared" si="361"/>
        <v>0.75</v>
      </c>
      <c r="AC1076">
        <f t="shared" si="362"/>
        <v>0.42721518987341772</v>
      </c>
      <c r="AD1076">
        <f t="shared" si="363"/>
        <v>0.49683544303797467</v>
      </c>
      <c r="AE1076">
        <f t="shared" si="364"/>
        <v>0.58333333333333337</v>
      </c>
      <c r="AF1076">
        <f t="shared" si="365"/>
        <v>0.16666666666666666</v>
      </c>
      <c r="AG1076">
        <f t="shared" si="366"/>
        <v>0.33333333333333331</v>
      </c>
      <c r="AH1076">
        <f t="shared" si="367"/>
        <v>3.6529680365296802E-3</v>
      </c>
      <c r="AI1076">
        <f t="shared" si="368"/>
        <v>0.13931888544891641</v>
      </c>
      <c r="AJ1076">
        <f t="shared" si="369"/>
        <v>0</v>
      </c>
      <c r="AK1076">
        <f t="shared" si="370"/>
        <v>0.30628803245436104</v>
      </c>
      <c r="AM1076">
        <v>175</v>
      </c>
      <c r="AN1076">
        <v>350</v>
      </c>
      <c r="AO1076">
        <v>643.86</v>
      </c>
      <c r="AP1076">
        <v>0</v>
      </c>
      <c r="AQ1076">
        <v>0</v>
      </c>
      <c r="AT1076">
        <f t="shared" si="371"/>
        <v>0.54929577464788737</v>
      </c>
      <c r="AU1076">
        <f t="shared" si="372"/>
        <v>0.10369068541300526</v>
      </c>
      <c r="AV1076">
        <f t="shared" si="373"/>
        <v>0.45480617088607594</v>
      </c>
      <c r="AW1076">
        <f t="shared" si="374"/>
        <v>0</v>
      </c>
      <c r="AX1076">
        <f t="shared" si="375"/>
        <v>0</v>
      </c>
    </row>
    <row r="1077" spans="2:50" ht="15">
      <c r="B1077" s="52">
        <v>1</v>
      </c>
      <c r="C1077" s="52">
        <v>3.16</v>
      </c>
      <c r="D1077" s="56">
        <v>0</v>
      </c>
      <c r="E1077" s="52">
        <v>1</v>
      </c>
      <c r="F1077" s="52">
        <v>1</v>
      </c>
      <c r="G1077" s="58">
        <v>0</v>
      </c>
      <c r="H1077" s="58">
        <v>0</v>
      </c>
      <c r="I1077" s="52">
        <v>3</v>
      </c>
      <c r="J1077" s="53">
        <v>1.27</v>
      </c>
      <c r="K1077" s="53">
        <v>1.41</v>
      </c>
      <c r="L1077" s="52">
        <v>42.8</v>
      </c>
      <c r="M1077" s="52">
        <v>1</v>
      </c>
      <c r="N1077" s="52">
        <v>20</v>
      </c>
      <c r="O1077" s="52">
        <v>28</v>
      </c>
      <c r="P1077" s="54">
        <v>39.226599999999998</v>
      </c>
      <c r="Q1077" s="54">
        <v>0</v>
      </c>
      <c r="R1077" s="55">
        <v>3.1969679000000002</v>
      </c>
      <c r="U1077">
        <f t="shared" si="354"/>
        <v>0.16666666666666666</v>
      </c>
      <c r="V1077">
        <f t="shared" si="355"/>
        <v>0.96048632218844987</v>
      </c>
      <c r="W1077">
        <f t="shared" si="356"/>
        <v>0</v>
      </c>
      <c r="X1077">
        <f t="shared" si="357"/>
        <v>0.34129692832764502</v>
      </c>
      <c r="Y1077">
        <f t="shared" si="358"/>
        <v>0.14285714285714285</v>
      </c>
      <c r="Z1077">
        <f t="shared" si="359"/>
        <v>0</v>
      </c>
      <c r="AA1077">
        <f t="shared" si="360"/>
        <v>0</v>
      </c>
      <c r="AB1077">
        <f t="shared" si="361"/>
        <v>0.75</v>
      </c>
      <c r="AC1077">
        <f t="shared" si="362"/>
        <v>0.40189873417721517</v>
      </c>
      <c r="AD1077">
        <f t="shared" si="363"/>
        <v>0.44620253164556956</v>
      </c>
      <c r="AE1077">
        <f t="shared" si="364"/>
        <v>0.46333333333333326</v>
      </c>
      <c r="AF1077">
        <f t="shared" si="365"/>
        <v>0.16666666666666666</v>
      </c>
      <c r="AG1077">
        <f t="shared" si="366"/>
        <v>0.33333333333333331</v>
      </c>
      <c r="AH1077">
        <f t="shared" si="367"/>
        <v>3.6529680365296802E-3</v>
      </c>
      <c r="AI1077">
        <f t="shared" si="368"/>
        <v>0.19442724458204333</v>
      </c>
      <c r="AJ1077">
        <f t="shared" si="369"/>
        <v>0</v>
      </c>
      <c r="AK1077">
        <f t="shared" si="370"/>
        <v>0.33062880324543609</v>
      </c>
      <c r="AM1077">
        <v>171</v>
      </c>
      <c r="AN1077">
        <v>399.53271028037386</v>
      </c>
      <c r="AO1077">
        <v>692.78</v>
      </c>
      <c r="AP1077">
        <v>0</v>
      </c>
      <c r="AQ1077">
        <v>0</v>
      </c>
      <c r="AT1077">
        <f t="shared" si="371"/>
        <v>0.52112676056338025</v>
      </c>
      <c r="AU1077">
        <f t="shared" si="372"/>
        <v>0.15592201435540301</v>
      </c>
      <c r="AV1077">
        <f t="shared" si="373"/>
        <v>0.48936200271247737</v>
      </c>
      <c r="AW1077">
        <f t="shared" si="374"/>
        <v>0</v>
      </c>
      <c r="AX1077">
        <f t="shared" si="375"/>
        <v>0</v>
      </c>
    </row>
    <row r="1078" spans="2:50" ht="15">
      <c r="B1078" s="52">
        <v>1</v>
      </c>
      <c r="C1078" s="52">
        <v>3.16</v>
      </c>
      <c r="D1078" s="56">
        <v>0</v>
      </c>
      <c r="E1078" s="52">
        <v>1</v>
      </c>
      <c r="F1078" s="52">
        <v>1</v>
      </c>
      <c r="G1078" s="58">
        <v>0</v>
      </c>
      <c r="H1078" s="58">
        <v>0</v>
      </c>
      <c r="I1078" s="52">
        <v>3</v>
      </c>
      <c r="J1078" s="53">
        <v>1.27</v>
      </c>
      <c r="K1078" s="53">
        <v>1.41</v>
      </c>
      <c r="L1078" s="52">
        <v>48</v>
      </c>
      <c r="M1078" s="52">
        <v>1</v>
      </c>
      <c r="N1078" s="52">
        <v>20</v>
      </c>
      <c r="O1078" s="52">
        <v>28</v>
      </c>
      <c r="P1078" s="54">
        <v>33.832942500000001</v>
      </c>
      <c r="Q1078" s="54">
        <v>0</v>
      </c>
      <c r="R1078" s="55">
        <v>3.2165811999999998</v>
      </c>
      <c r="U1078">
        <f t="shared" si="354"/>
        <v>0.16666666666666666</v>
      </c>
      <c r="V1078">
        <f t="shared" si="355"/>
        <v>0.96048632218844987</v>
      </c>
      <c r="W1078">
        <f t="shared" si="356"/>
        <v>0</v>
      </c>
      <c r="X1078">
        <f t="shared" si="357"/>
        <v>0.34129692832764502</v>
      </c>
      <c r="Y1078">
        <f t="shared" si="358"/>
        <v>0.14285714285714285</v>
      </c>
      <c r="Z1078">
        <f t="shared" si="359"/>
        <v>0</v>
      </c>
      <c r="AA1078">
        <f t="shared" si="360"/>
        <v>0</v>
      </c>
      <c r="AB1078">
        <f t="shared" si="361"/>
        <v>0.75</v>
      </c>
      <c r="AC1078">
        <f t="shared" si="362"/>
        <v>0.40189873417721517</v>
      </c>
      <c r="AD1078">
        <f t="shared" si="363"/>
        <v>0.44620253164556956</v>
      </c>
      <c r="AE1078">
        <f t="shared" si="364"/>
        <v>0.55000000000000004</v>
      </c>
      <c r="AF1078">
        <f t="shared" si="365"/>
        <v>0.16666666666666666</v>
      </c>
      <c r="AG1078">
        <f t="shared" si="366"/>
        <v>0.33333333333333331</v>
      </c>
      <c r="AH1078">
        <f t="shared" si="367"/>
        <v>3.6529680365296802E-3</v>
      </c>
      <c r="AI1078">
        <f t="shared" si="368"/>
        <v>0.16037151702786379</v>
      </c>
      <c r="AJ1078">
        <f t="shared" si="369"/>
        <v>0</v>
      </c>
      <c r="AK1078">
        <f t="shared" si="370"/>
        <v>0.33265720081135897</v>
      </c>
      <c r="AM1078">
        <v>168</v>
      </c>
      <c r="AN1078">
        <v>350</v>
      </c>
      <c r="AO1078">
        <v>682.06</v>
      </c>
      <c r="AP1078">
        <v>0</v>
      </c>
      <c r="AQ1078">
        <v>0</v>
      </c>
      <c r="AT1078">
        <f t="shared" si="371"/>
        <v>0.5</v>
      </c>
      <c r="AU1078">
        <f t="shared" si="372"/>
        <v>0.10369068541300526</v>
      </c>
      <c r="AV1078">
        <f t="shared" si="373"/>
        <v>0.48178966998191675</v>
      </c>
      <c r="AW1078">
        <f t="shared" si="374"/>
        <v>0</v>
      </c>
      <c r="AX1078">
        <f t="shared" si="375"/>
        <v>0</v>
      </c>
    </row>
    <row r="1079" spans="2:50" ht="15">
      <c r="B1079" s="52">
        <v>1</v>
      </c>
      <c r="C1079" s="52">
        <v>3.16</v>
      </c>
      <c r="D1079" s="56">
        <v>0</v>
      </c>
      <c r="E1079" s="52">
        <v>1</v>
      </c>
      <c r="F1079" s="52">
        <v>1</v>
      </c>
      <c r="G1079" s="58">
        <v>0</v>
      </c>
      <c r="H1079" s="58">
        <v>0</v>
      </c>
      <c r="I1079" s="52">
        <v>3</v>
      </c>
      <c r="J1079" s="53">
        <v>1.27</v>
      </c>
      <c r="K1079" s="53">
        <v>1.41</v>
      </c>
      <c r="L1079" s="52">
        <v>46.5</v>
      </c>
      <c r="M1079" s="52">
        <v>1</v>
      </c>
      <c r="N1079" s="52">
        <v>20</v>
      </c>
      <c r="O1079" s="52">
        <v>28</v>
      </c>
      <c r="P1079" s="54">
        <v>34.813607500000003</v>
      </c>
      <c r="Q1079" s="54">
        <v>0</v>
      </c>
      <c r="R1079" s="55">
        <v>2.9714149500000002</v>
      </c>
      <c r="U1079">
        <f t="shared" si="354"/>
        <v>0.16666666666666666</v>
      </c>
      <c r="V1079">
        <f t="shared" si="355"/>
        <v>0.96048632218844987</v>
      </c>
      <c r="W1079">
        <f t="shared" si="356"/>
        <v>0</v>
      </c>
      <c r="X1079">
        <f t="shared" si="357"/>
        <v>0.34129692832764502</v>
      </c>
      <c r="Y1079">
        <f t="shared" si="358"/>
        <v>0.14285714285714285</v>
      </c>
      <c r="Z1079">
        <f t="shared" si="359"/>
        <v>0</v>
      </c>
      <c r="AA1079">
        <f t="shared" si="360"/>
        <v>0</v>
      </c>
      <c r="AB1079">
        <f t="shared" si="361"/>
        <v>0.75</v>
      </c>
      <c r="AC1079">
        <f t="shared" si="362"/>
        <v>0.40189873417721517</v>
      </c>
      <c r="AD1079">
        <f t="shared" si="363"/>
        <v>0.44620253164556956</v>
      </c>
      <c r="AE1079">
        <f t="shared" si="364"/>
        <v>0.52500000000000002</v>
      </c>
      <c r="AF1079">
        <f t="shared" si="365"/>
        <v>0.16666666666666666</v>
      </c>
      <c r="AG1079">
        <f t="shared" si="366"/>
        <v>0.33333333333333331</v>
      </c>
      <c r="AH1079">
        <f t="shared" si="367"/>
        <v>3.6529680365296802E-3</v>
      </c>
      <c r="AI1079">
        <f t="shared" si="368"/>
        <v>0.16656346749226009</v>
      </c>
      <c r="AJ1079">
        <f t="shared" si="369"/>
        <v>0</v>
      </c>
      <c r="AK1079">
        <f t="shared" si="370"/>
        <v>0.30730223123732253</v>
      </c>
      <c r="AM1079">
        <v>186</v>
      </c>
      <c r="AN1079">
        <v>400</v>
      </c>
      <c r="AO1079">
        <v>637.83999999999992</v>
      </c>
      <c r="AP1079">
        <v>0</v>
      </c>
      <c r="AQ1079">
        <v>0</v>
      </c>
      <c r="AT1079">
        <f t="shared" si="371"/>
        <v>0.62676056338028174</v>
      </c>
      <c r="AU1079">
        <f t="shared" si="372"/>
        <v>0.156414762741652</v>
      </c>
      <c r="AV1079">
        <f t="shared" si="373"/>
        <v>0.45055379746835433</v>
      </c>
      <c r="AW1079">
        <f t="shared" si="374"/>
        <v>0</v>
      </c>
      <c r="AX1079">
        <f t="shared" si="375"/>
        <v>0</v>
      </c>
    </row>
    <row r="1080" spans="2:50" ht="15">
      <c r="B1080" s="52">
        <v>1</v>
      </c>
      <c r="C1080" s="52">
        <v>3.16</v>
      </c>
      <c r="D1080" s="56">
        <v>0</v>
      </c>
      <c r="E1080" s="52">
        <v>1</v>
      </c>
      <c r="F1080" s="52">
        <v>1</v>
      </c>
      <c r="G1080" s="58">
        <v>0</v>
      </c>
      <c r="H1080" s="58">
        <v>0</v>
      </c>
      <c r="I1080" s="52">
        <v>3</v>
      </c>
      <c r="J1080" s="53">
        <v>1.27</v>
      </c>
      <c r="K1080" s="53">
        <v>1.41</v>
      </c>
      <c r="L1080" s="52">
        <v>52.3</v>
      </c>
      <c r="M1080" s="52">
        <v>1</v>
      </c>
      <c r="N1080" s="52">
        <v>20</v>
      </c>
      <c r="O1080" s="52">
        <v>28</v>
      </c>
      <c r="P1080" s="54">
        <v>32.558078000000002</v>
      </c>
      <c r="Q1080" s="54">
        <v>0</v>
      </c>
      <c r="R1080" s="55">
        <v>2.9419949999999999</v>
      </c>
      <c r="U1080">
        <f t="shared" si="354"/>
        <v>0.16666666666666666</v>
      </c>
      <c r="V1080">
        <f t="shared" si="355"/>
        <v>0.96048632218844987</v>
      </c>
      <c r="W1080">
        <f t="shared" si="356"/>
        <v>0</v>
      </c>
      <c r="X1080">
        <f t="shared" si="357"/>
        <v>0.34129692832764502</v>
      </c>
      <c r="Y1080">
        <f t="shared" si="358"/>
        <v>0.14285714285714285</v>
      </c>
      <c r="Z1080">
        <f t="shared" si="359"/>
        <v>0</v>
      </c>
      <c r="AA1080">
        <f t="shared" si="360"/>
        <v>0</v>
      </c>
      <c r="AB1080">
        <f t="shared" si="361"/>
        <v>0.75</v>
      </c>
      <c r="AC1080">
        <f t="shared" si="362"/>
        <v>0.40189873417721517</v>
      </c>
      <c r="AD1080">
        <f t="shared" si="363"/>
        <v>0.44620253164556956</v>
      </c>
      <c r="AE1080">
        <f t="shared" si="364"/>
        <v>0.62166666666666659</v>
      </c>
      <c r="AF1080">
        <f t="shared" si="365"/>
        <v>0.16666666666666666</v>
      </c>
      <c r="AG1080">
        <f t="shared" si="366"/>
        <v>0.33333333333333331</v>
      </c>
      <c r="AH1080">
        <f t="shared" si="367"/>
        <v>3.6529680365296802E-3</v>
      </c>
      <c r="AI1080">
        <f t="shared" si="368"/>
        <v>0.15232198142414863</v>
      </c>
      <c r="AJ1080">
        <f t="shared" si="369"/>
        <v>0</v>
      </c>
      <c r="AK1080">
        <f t="shared" si="370"/>
        <v>0.3042596348884381</v>
      </c>
      <c r="AM1080">
        <v>183</v>
      </c>
      <c r="AN1080">
        <v>349.90439770554491</v>
      </c>
      <c r="AO1080">
        <v>624.43999999999994</v>
      </c>
      <c r="AP1080">
        <v>0</v>
      </c>
      <c r="AQ1080">
        <v>0</v>
      </c>
      <c r="AT1080">
        <f t="shared" si="371"/>
        <v>0.60563380281690138</v>
      </c>
      <c r="AU1080">
        <f t="shared" si="372"/>
        <v>0.10358987455769234</v>
      </c>
      <c r="AV1080">
        <f t="shared" si="373"/>
        <v>0.44108838155515362</v>
      </c>
      <c r="AW1080">
        <f t="shared" si="374"/>
        <v>0</v>
      </c>
      <c r="AX1080">
        <f t="shared" si="375"/>
        <v>0</v>
      </c>
    </row>
    <row r="1081" spans="2:50" ht="15">
      <c r="B1081" s="52">
        <v>1</v>
      </c>
      <c r="C1081" s="52">
        <v>3.17</v>
      </c>
      <c r="D1081" s="56">
        <v>0</v>
      </c>
      <c r="E1081" s="52">
        <v>1</v>
      </c>
      <c r="F1081" s="52">
        <v>1</v>
      </c>
      <c r="G1081" s="53">
        <v>2.5099999999999998</v>
      </c>
      <c r="H1081" s="53">
        <v>2.5717459999999996</v>
      </c>
      <c r="I1081" s="52">
        <v>1</v>
      </c>
      <c r="J1081" s="53">
        <v>2.54</v>
      </c>
      <c r="K1081" s="53">
        <v>2.597404</v>
      </c>
      <c r="L1081" s="52">
        <v>22</v>
      </c>
      <c r="M1081" s="52">
        <v>1</v>
      </c>
      <c r="N1081" s="52">
        <v>20</v>
      </c>
      <c r="O1081" s="52">
        <v>7</v>
      </c>
      <c r="P1081" s="54">
        <v>60.212831000000001</v>
      </c>
      <c r="Q1081" s="54">
        <v>0</v>
      </c>
      <c r="R1081" s="55">
        <v>3.6127698599999998</v>
      </c>
      <c r="U1081">
        <f t="shared" si="354"/>
        <v>0.16666666666666666</v>
      </c>
      <c r="V1081">
        <f t="shared" si="355"/>
        <v>0.96352583586626139</v>
      </c>
      <c r="W1081">
        <f t="shared" si="356"/>
        <v>0</v>
      </c>
      <c r="X1081">
        <f t="shared" si="357"/>
        <v>0.34129692832764502</v>
      </c>
      <c r="Y1081">
        <f t="shared" si="358"/>
        <v>0.14285714285714285</v>
      </c>
      <c r="Z1081">
        <f t="shared" si="359"/>
        <v>0.762917933130699</v>
      </c>
      <c r="AA1081">
        <f t="shared" si="360"/>
        <v>0.78168571428571421</v>
      </c>
      <c r="AB1081">
        <f t="shared" si="361"/>
        <v>0.25</v>
      </c>
      <c r="AC1081">
        <f t="shared" si="362"/>
        <v>0.80379746835443033</v>
      </c>
      <c r="AD1081">
        <f t="shared" si="363"/>
        <v>0.82196329113924049</v>
      </c>
      <c r="AE1081">
        <f t="shared" si="364"/>
        <v>0.11666666666666667</v>
      </c>
      <c r="AF1081">
        <f t="shared" si="365"/>
        <v>0.16666666666666666</v>
      </c>
      <c r="AG1081">
        <f t="shared" si="366"/>
        <v>0.33333333333333331</v>
      </c>
      <c r="AH1081">
        <f t="shared" si="367"/>
        <v>9.1324200913242006E-4</v>
      </c>
      <c r="AI1081">
        <f t="shared" si="368"/>
        <v>0.32693498452012382</v>
      </c>
      <c r="AJ1081">
        <f t="shared" si="369"/>
        <v>0</v>
      </c>
      <c r="AK1081">
        <f t="shared" si="370"/>
        <v>0.37363083164300198</v>
      </c>
      <c r="AM1081">
        <v>140</v>
      </c>
      <c r="AN1081">
        <v>636.36363636363637</v>
      </c>
      <c r="AO1081">
        <v>0</v>
      </c>
      <c r="AP1081">
        <v>1647.1320344706048</v>
      </c>
      <c r="AQ1081">
        <v>0</v>
      </c>
      <c r="AT1081">
        <f t="shared" si="371"/>
        <v>0.30281690140845069</v>
      </c>
      <c r="AU1081">
        <f t="shared" si="372"/>
        <v>0.40565585556798212</v>
      </c>
      <c r="AV1081">
        <f t="shared" si="373"/>
        <v>0</v>
      </c>
      <c r="AW1081">
        <f t="shared" si="374"/>
        <v>0.81212298434213781</v>
      </c>
      <c r="AX1081">
        <f t="shared" si="375"/>
        <v>0</v>
      </c>
    </row>
    <row r="1082" spans="2:50" ht="15">
      <c r="B1082" s="52">
        <v>1</v>
      </c>
      <c r="C1082" s="52">
        <v>3.17</v>
      </c>
      <c r="D1082" s="56">
        <v>0</v>
      </c>
      <c r="E1082" s="52">
        <v>1</v>
      </c>
      <c r="F1082" s="52">
        <v>1</v>
      </c>
      <c r="G1082" s="53">
        <v>2.5099999999999998</v>
      </c>
      <c r="H1082" s="53">
        <v>2.5717459999999996</v>
      </c>
      <c r="I1082" s="52">
        <v>1</v>
      </c>
      <c r="J1082" s="53">
        <v>2.54</v>
      </c>
      <c r="K1082" s="53">
        <v>2.597404</v>
      </c>
      <c r="L1082" s="52">
        <v>22</v>
      </c>
      <c r="M1082" s="52">
        <v>1</v>
      </c>
      <c r="N1082" s="52">
        <v>20</v>
      </c>
      <c r="O1082" s="52">
        <v>28</v>
      </c>
      <c r="P1082" s="54">
        <v>90.221180000000004</v>
      </c>
      <c r="Q1082" s="54">
        <v>40.207265</v>
      </c>
      <c r="R1082" s="55">
        <v>4.5110590000000004</v>
      </c>
      <c r="U1082">
        <f t="shared" si="354"/>
        <v>0.16666666666666666</v>
      </c>
      <c r="V1082">
        <f t="shared" si="355"/>
        <v>0.96352583586626139</v>
      </c>
      <c r="W1082">
        <f t="shared" si="356"/>
        <v>0</v>
      </c>
      <c r="X1082">
        <f t="shared" si="357"/>
        <v>0.34129692832764502</v>
      </c>
      <c r="Y1082">
        <f t="shared" si="358"/>
        <v>0.14285714285714285</v>
      </c>
      <c r="Z1082">
        <f t="shared" si="359"/>
        <v>0.762917933130699</v>
      </c>
      <c r="AA1082">
        <f t="shared" si="360"/>
        <v>0.78168571428571421</v>
      </c>
      <c r="AB1082">
        <f t="shared" si="361"/>
        <v>0.25</v>
      </c>
      <c r="AC1082">
        <f t="shared" si="362"/>
        <v>0.80379746835443033</v>
      </c>
      <c r="AD1082">
        <f t="shared" si="363"/>
        <v>0.82196329113924049</v>
      </c>
      <c r="AE1082">
        <f t="shared" si="364"/>
        <v>0.11666666666666667</v>
      </c>
      <c r="AF1082">
        <f t="shared" si="365"/>
        <v>0.16666666666666666</v>
      </c>
      <c r="AG1082">
        <f t="shared" si="366"/>
        <v>0.33333333333333331</v>
      </c>
      <c r="AH1082">
        <f t="shared" si="367"/>
        <v>3.6529680365296802E-3</v>
      </c>
      <c r="AI1082">
        <f t="shared" si="368"/>
        <v>0.51640866873065017</v>
      </c>
      <c r="AJ1082">
        <f t="shared" si="369"/>
        <v>0.50995024875621886</v>
      </c>
      <c r="AK1082">
        <f t="shared" si="370"/>
        <v>0.46653144016227183</v>
      </c>
      <c r="AM1082">
        <v>140</v>
      </c>
      <c r="AN1082">
        <v>636.36363636363637</v>
      </c>
      <c r="AO1082">
        <v>0</v>
      </c>
      <c r="AP1082">
        <v>1647.1320344706048</v>
      </c>
      <c r="AQ1082">
        <v>0</v>
      </c>
      <c r="AT1082">
        <f t="shared" si="371"/>
        <v>0.30281690140845069</v>
      </c>
      <c r="AU1082">
        <f t="shared" si="372"/>
        <v>0.40565585556798212</v>
      </c>
      <c r="AV1082">
        <f t="shared" si="373"/>
        <v>0</v>
      </c>
      <c r="AW1082">
        <f t="shared" si="374"/>
        <v>0.81212298434213781</v>
      </c>
      <c r="AX1082">
        <f t="shared" si="375"/>
        <v>0</v>
      </c>
    </row>
    <row r="1083" spans="2:50" ht="15">
      <c r="B1083" s="52">
        <v>1</v>
      </c>
      <c r="C1083" s="52">
        <v>3.17</v>
      </c>
      <c r="D1083" s="56">
        <v>0</v>
      </c>
      <c r="E1083" s="52">
        <v>1</v>
      </c>
      <c r="F1083" s="52">
        <v>1</v>
      </c>
      <c r="G1083" s="53">
        <v>2.5099999999999998</v>
      </c>
      <c r="H1083" s="53">
        <v>2.5717459999999996</v>
      </c>
      <c r="I1083" s="52">
        <v>2</v>
      </c>
      <c r="J1083" s="53">
        <v>2.68</v>
      </c>
      <c r="K1083" s="53">
        <v>2.6968840000000003</v>
      </c>
      <c r="L1083" s="52">
        <v>22</v>
      </c>
      <c r="M1083" s="52">
        <v>1</v>
      </c>
      <c r="N1083" s="52">
        <v>20</v>
      </c>
      <c r="O1083" s="52">
        <v>7</v>
      </c>
      <c r="P1083" s="54">
        <v>71.882744500000001</v>
      </c>
      <c r="Q1083" s="54">
        <v>0</v>
      </c>
      <c r="R1083" s="55">
        <v>3.5941372249999999</v>
      </c>
      <c r="U1083">
        <f t="shared" si="354"/>
        <v>0.16666666666666666</v>
      </c>
      <c r="V1083">
        <f t="shared" si="355"/>
        <v>0.96352583586626139</v>
      </c>
      <c r="W1083">
        <f t="shared" si="356"/>
        <v>0</v>
      </c>
      <c r="X1083">
        <f t="shared" si="357"/>
        <v>0.34129692832764502</v>
      </c>
      <c r="Y1083">
        <f t="shared" si="358"/>
        <v>0.14285714285714285</v>
      </c>
      <c r="Z1083">
        <f t="shared" si="359"/>
        <v>0.762917933130699</v>
      </c>
      <c r="AA1083">
        <f t="shared" si="360"/>
        <v>0.78168571428571421</v>
      </c>
      <c r="AB1083">
        <f t="shared" si="361"/>
        <v>0.5</v>
      </c>
      <c r="AC1083">
        <f t="shared" si="362"/>
        <v>0.84810126582278478</v>
      </c>
      <c r="AD1083">
        <f t="shared" si="363"/>
        <v>0.85344430379746838</v>
      </c>
      <c r="AE1083">
        <f t="shared" si="364"/>
        <v>0.11666666666666667</v>
      </c>
      <c r="AF1083">
        <f t="shared" si="365"/>
        <v>0.16666666666666666</v>
      </c>
      <c r="AG1083">
        <f t="shared" si="366"/>
        <v>0.33333333333333331</v>
      </c>
      <c r="AH1083">
        <f t="shared" si="367"/>
        <v>9.1324200913242006E-4</v>
      </c>
      <c r="AI1083">
        <f t="shared" si="368"/>
        <v>0.40061919504643967</v>
      </c>
      <c r="AJ1083">
        <f t="shared" si="369"/>
        <v>0</v>
      </c>
      <c r="AK1083">
        <f t="shared" si="370"/>
        <v>0.37170385395537525</v>
      </c>
      <c r="AM1083">
        <v>140</v>
      </c>
      <c r="AN1083">
        <v>636.36363636363637</v>
      </c>
      <c r="AO1083">
        <v>0</v>
      </c>
      <c r="AP1083">
        <v>1636.9685424706049</v>
      </c>
      <c r="AQ1083">
        <v>0</v>
      </c>
      <c r="AT1083">
        <f t="shared" si="371"/>
        <v>0.30281690140845069</v>
      </c>
      <c r="AU1083">
        <f t="shared" si="372"/>
        <v>0.40565585556798212</v>
      </c>
      <c r="AV1083">
        <f t="shared" si="373"/>
        <v>0</v>
      </c>
      <c r="AW1083">
        <f t="shared" si="374"/>
        <v>0.80711184663026014</v>
      </c>
      <c r="AX1083">
        <f t="shared" si="375"/>
        <v>0</v>
      </c>
    </row>
    <row r="1084" spans="2:50" ht="15">
      <c r="B1084" s="52">
        <v>1</v>
      </c>
      <c r="C1084" s="52">
        <v>3.17</v>
      </c>
      <c r="D1084" s="56">
        <v>0</v>
      </c>
      <c r="E1084" s="52">
        <v>1</v>
      </c>
      <c r="F1084" s="52">
        <v>1</v>
      </c>
      <c r="G1084" s="53">
        <v>2.5099999999999998</v>
      </c>
      <c r="H1084" s="53">
        <v>2.5717459999999996</v>
      </c>
      <c r="I1084" s="52">
        <v>2</v>
      </c>
      <c r="J1084" s="53">
        <v>2.68</v>
      </c>
      <c r="K1084" s="53">
        <v>2.6968840000000003</v>
      </c>
      <c r="L1084" s="52">
        <v>22</v>
      </c>
      <c r="M1084" s="52">
        <v>1</v>
      </c>
      <c r="N1084" s="52">
        <v>20</v>
      </c>
      <c r="O1084" s="52">
        <v>28</v>
      </c>
      <c r="P1084" s="54">
        <v>105.6176205</v>
      </c>
      <c r="Q1084" s="54">
        <v>47.071919999999999</v>
      </c>
      <c r="R1084" s="55">
        <v>5.2808810250000002</v>
      </c>
      <c r="U1084">
        <f t="shared" si="354"/>
        <v>0.16666666666666666</v>
      </c>
      <c r="V1084">
        <f t="shared" si="355"/>
        <v>0.96352583586626139</v>
      </c>
      <c r="W1084">
        <f t="shared" si="356"/>
        <v>0</v>
      </c>
      <c r="X1084">
        <f t="shared" si="357"/>
        <v>0.34129692832764502</v>
      </c>
      <c r="Y1084">
        <f t="shared" si="358"/>
        <v>0.14285714285714285</v>
      </c>
      <c r="Z1084">
        <f t="shared" si="359"/>
        <v>0.762917933130699</v>
      </c>
      <c r="AA1084">
        <f t="shared" si="360"/>
        <v>0.78168571428571421</v>
      </c>
      <c r="AB1084">
        <f t="shared" si="361"/>
        <v>0.5</v>
      </c>
      <c r="AC1084">
        <f t="shared" si="362"/>
        <v>0.84810126582278478</v>
      </c>
      <c r="AD1084">
        <f t="shared" si="363"/>
        <v>0.85344430379746838</v>
      </c>
      <c r="AE1084">
        <f t="shared" si="364"/>
        <v>0.11666666666666667</v>
      </c>
      <c r="AF1084">
        <f t="shared" si="365"/>
        <v>0.16666666666666666</v>
      </c>
      <c r="AG1084">
        <f t="shared" si="366"/>
        <v>0.33333333333333331</v>
      </c>
      <c r="AH1084">
        <f t="shared" si="367"/>
        <v>3.6529680365296802E-3</v>
      </c>
      <c r="AI1084">
        <f t="shared" si="368"/>
        <v>0.61362229102167187</v>
      </c>
      <c r="AJ1084">
        <f t="shared" si="369"/>
        <v>0.59701492537313428</v>
      </c>
      <c r="AK1084">
        <f t="shared" si="370"/>
        <v>0.54614604462474647</v>
      </c>
      <c r="AM1084">
        <v>140</v>
      </c>
      <c r="AN1084">
        <v>636.36363636363637</v>
      </c>
      <c r="AO1084">
        <v>0</v>
      </c>
      <c r="AP1084">
        <v>1636.9685424706049</v>
      </c>
      <c r="AQ1084">
        <v>0</v>
      </c>
      <c r="AT1084">
        <f t="shared" si="371"/>
        <v>0.30281690140845069</v>
      </c>
      <c r="AU1084">
        <f t="shared" si="372"/>
        <v>0.40565585556798212</v>
      </c>
      <c r="AV1084">
        <f t="shared" si="373"/>
        <v>0</v>
      </c>
      <c r="AW1084">
        <f t="shared" si="374"/>
        <v>0.80711184663026014</v>
      </c>
      <c r="AX1084">
        <f t="shared" si="375"/>
        <v>0</v>
      </c>
    </row>
    <row r="1085" spans="2:50" ht="15">
      <c r="B1085" s="52">
        <v>1</v>
      </c>
      <c r="C1085" s="52">
        <v>3.17</v>
      </c>
      <c r="D1085" s="56">
        <v>0</v>
      </c>
      <c r="E1085" s="52">
        <v>1</v>
      </c>
      <c r="F1085" s="52">
        <v>1</v>
      </c>
      <c r="G1085" s="53">
        <v>2.5099999999999998</v>
      </c>
      <c r="H1085" s="53">
        <v>2.5717459999999996</v>
      </c>
      <c r="I1085" s="52">
        <v>2</v>
      </c>
      <c r="J1085" s="53">
        <v>2.64</v>
      </c>
      <c r="K1085" s="53">
        <v>2.6906880000000002</v>
      </c>
      <c r="L1085" s="52">
        <v>22</v>
      </c>
      <c r="M1085" s="52">
        <v>1</v>
      </c>
      <c r="N1085" s="52">
        <v>20</v>
      </c>
      <c r="O1085" s="52">
        <v>7</v>
      </c>
      <c r="P1085" s="54">
        <v>77.374468500000006</v>
      </c>
      <c r="Q1085" s="54">
        <v>0</v>
      </c>
      <c r="R1085" s="55">
        <v>4.6424681099999994</v>
      </c>
      <c r="U1085">
        <f t="shared" si="354"/>
        <v>0.16666666666666666</v>
      </c>
      <c r="V1085">
        <f t="shared" si="355"/>
        <v>0.96352583586626139</v>
      </c>
      <c r="W1085">
        <f t="shared" si="356"/>
        <v>0</v>
      </c>
      <c r="X1085">
        <f t="shared" si="357"/>
        <v>0.34129692832764502</v>
      </c>
      <c r="Y1085">
        <f t="shared" si="358"/>
        <v>0.14285714285714285</v>
      </c>
      <c r="Z1085">
        <f t="shared" si="359"/>
        <v>0.762917933130699</v>
      </c>
      <c r="AA1085">
        <f t="shared" si="360"/>
        <v>0.78168571428571421</v>
      </c>
      <c r="AB1085">
        <f t="shared" si="361"/>
        <v>0.5</v>
      </c>
      <c r="AC1085">
        <f t="shared" si="362"/>
        <v>0.83544303797468356</v>
      </c>
      <c r="AD1085">
        <f t="shared" si="363"/>
        <v>0.85148354430379747</v>
      </c>
      <c r="AE1085">
        <f t="shared" si="364"/>
        <v>0.11666666666666667</v>
      </c>
      <c r="AF1085">
        <f t="shared" si="365"/>
        <v>0.16666666666666666</v>
      </c>
      <c r="AG1085">
        <f t="shared" si="366"/>
        <v>0.33333333333333331</v>
      </c>
      <c r="AH1085">
        <f t="shared" si="367"/>
        <v>9.1324200913242006E-4</v>
      </c>
      <c r="AI1085">
        <f t="shared" si="368"/>
        <v>0.43529411764705889</v>
      </c>
      <c r="AJ1085">
        <f t="shared" si="369"/>
        <v>0</v>
      </c>
      <c r="AK1085">
        <f t="shared" si="370"/>
        <v>0.48012170385395531</v>
      </c>
      <c r="AM1085">
        <v>140</v>
      </c>
      <c r="AN1085">
        <v>636.36363636363637</v>
      </c>
      <c r="AO1085">
        <v>0</v>
      </c>
      <c r="AP1085">
        <v>1642.050288470605</v>
      </c>
      <c r="AQ1085">
        <v>0</v>
      </c>
      <c r="AT1085">
        <f t="shared" si="371"/>
        <v>0.30281690140845069</v>
      </c>
      <c r="AU1085">
        <f t="shared" si="372"/>
        <v>0.40565585556798212</v>
      </c>
      <c r="AV1085">
        <f t="shared" si="373"/>
        <v>0</v>
      </c>
      <c r="AW1085">
        <f t="shared" si="374"/>
        <v>0.80961741548619903</v>
      </c>
      <c r="AX1085">
        <f t="shared" si="375"/>
        <v>0</v>
      </c>
    </row>
    <row r="1086" spans="2:50" ht="15">
      <c r="B1086" s="52">
        <v>1</v>
      </c>
      <c r="C1086" s="52">
        <v>3.17</v>
      </c>
      <c r="D1086" s="56">
        <v>0</v>
      </c>
      <c r="E1086" s="52">
        <v>1</v>
      </c>
      <c r="F1086" s="52">
        <v>1</v>
      </c>
      <c r="G1086" s="53">
        <v>2.5099999999999998</v>
      </c>
      <c r="H1086" s="53">
        <v>2.5717459999999996</v>
      </c>
      <c r="I1086" s="52">
        <v>2</v>
      </c>
      <c r="J1086" s="53">
        <v>2.64</v>
      </c>
      <c r="K1086" s="53">
        <v>2.6906880000000002</v>
      </c>
      <c r="L1086" s="52">
        <v>22</v>
      </c>
      <c r="M1086" s="52">
        <v>1</v>
      </c>
      <c r="N1086" s="52">
        <v>20</v>
      </c>
      <c r="O1086" s="52">
        <v>28</v>
      </c>
      <c r="P1086" s="54">
        <v>105.91182000000001</v>
      </c>
      <c r="Q1086" s="54">
        <v>35.303939999999997</v>
      </c>
      <c r="R1086" s="55">
        <v>4.2364728000000005</v>
      </c>
      <c r="U1086">
        <f t="shared" si="354"/>
        <v>0.16666666666666666</v>
      </c>
      <c r="V1086">
        <f t="shared" si="355"/>
        <v>0.96352583586626139</v>
      </c>
      <c r="W1086">
        <f t="shared" si="356"/>
        <v>0</v>
      </c>
      <c r="X1086">
        <f t="shared" si="357"/>
        <v>0.34129692832764502</v>
      </c>
      <c r="Y1086">
        <f t="shared" si="358"/>
        <v>0.14285714285714285</v>
      </c>
      <c r="Z1086">
        <f t="shared" si="359"/>
        <v>0.762917933130699</v>
      </c>
      <c r="AA1086">
        <f t="shared" si="360"/>
        <v>0.78168571428571421</v>
      </c>
      <c r="AB1086">
        <f t="shared" si="361"/>
        <v>0.5</v>
      </c>
      <c r="AC1086">
        <f t="shared" si="362"/>
        <v>0.83544303797468356</v>
      </c>
      <c r="AD1086">
        <f t="shared" si="363"/>
        <v>0.85148354430379747</v>
      </c>
      <c r="AE1086">
        <f t="shared" si="364"/>
        <v>0.11666666666666667</v>
      </c>
      <c r="AF1086">
        <f t="shared" si="365"/>
        <v>0.16666666666666666</v>
      </c>
      <c r="AG1086">
        <f t="shared" si="366"/>
        <v>0.33333333333333331</v>
      </c>
      <c r="AH1086">
        <f t="shared" si="367"/>
        <v>3.6529680365296802E-3</v>
      </c>
      <c r="AI1086">
        <f t="shared" si="368"/>
        <v>0.61547987616099076</v>
      </c>
      <c r="AJ1086">
        <f t="shared" si="369"/>
        <v>0.44776119402985071</v>
      </c>
      <c r="AK1086">
        <f t="shared" si="370"/>
        <v>0.43813387423935096</v>
      </c>
      <c r="AM1086">
        <v>140</v>
      </c>
      <c r="AN1086">
        <v>636.36363636363637</v>
      </c>
      <c r="AO1086">
        <v>0</v>
      </c>
      <c r="AP1086">
        <v>1642.050288470605</v>
      </c>
      <c r="AQ1086">
        <v>0</v>
      </c>
      <c r="AT1086">
        <f t="shared" si="371"/>
        <v>0.30281690140845069</v>
      </c>
      <c r="AU1086">
        <f t="shared" si="372"/>
        <v>0.40565585556798212</v>
      </c>
      <c r="AV1086">
        <f t="shared" si="373"/>
        <v>0</v>
      </c>
      <c r="AW1086">
        <f t="shared" si="374"/>
        <v>0.80961741548619903</v>
      </c>
      <c r="AX1086">
        <f t="shared" si="375"/>
        <v>0</v>
      </c>
    </row>
    <row r="1087" spans="2:50" ht="15">
      <c r="B1087" s="52">
        <v>1</v>
      </c>
      <c r="C1087" s="52">
        <v>3.17</v>
      </c>
      <c r="D1087" s="56">
        <v>0</v>
      </c>
      <c r="E1087" s="52">
        <v>1</v>
      </c>
      <c r="F1087" s="52">
        <v>1</v>
      </c>
      <c r="G1087" s="53">
        <v>2.5099999999999998</v>
      </c>
      <c r="H1087" s="53">
        <v>2.5717459999999996</v>
      </c>
      <c r="I1087" s="52">
        <v>2</v>
      </c>
      <c r="J1087" s="53">
        <v>2.63</v>
      </c>
      <c r="K1087" s="53">
        <v>2.6484099999999997</v>
      </c>
      <c r="L1087" s="52">
        <v>22</v>
      </c>
      <c r="M1087" s="52">
        <v>1</v>
      </c>
      <c r="N1087" s="52">
        <v>20</v>
      </c>
      <c r="O1087" s="52">
        <v>7</v>
      </c>
      <c r="P1087" s="54">
        <v>84.729455999999999</v>
      </c>
      <c r="Q1087" s="54">
        <v>0</v>
      </c>
      <c r="R1087" s="55">
        <v>4.2364728000000005</v>
      </c>
      <c r="U1087">
        <f t="shared" si="354"/>
        <v>0.16666666666666666</v>
      </c>
      <c r="V1087">
        <f t="shared" si="355"/>
        <v>0.96352583586626139</v>
      </c>
      <c r="W1087">
        <f t="shared" si="356"/>
        <v>0</v>
      </c>
      <c r="X1087">
        <f t="shared" si="357"/>
        <v>0.34129692832764502</v>
      </c>
      <c r="Y1087">
        <f t="shared" si="358"/>
        <v>0.14285714285714285</v>
      </c>
      <c r="Z1087">
        <f t="shared" si="359"/>
        <v>0.762917933130699</v>
      </c>
      <c r="AA1087">
        <f t="shared" si="360"/>
        <v>0.78168571428571421</v>
      </c>
      <c r="AB1087">
        <f t="shared" si="361"/>
        <v>0.5</v>
      </c>
      <c r="AC1087">
        <f t="shared" si="362"/>
        <v>0.83227848101265811</v>
      </c>
      <c r="AD1087">
        <f t="shared" si="363"/>
        <v>0.83810443037974669</v>
      </c>
      <c r="AE1087">
        <f t="shared" si="364"/>
        <v>0.11666666666666667</v>
      </c>
      <c r="AF1087">
        <f t="shared" si="365"/>
        <v>0.16666666666666666</v>
      </c>
      <c r="AG1087">
        <f t="shared" si="366"/>
        <v>0.33333333333333331</v>
      </c>
      <c r="AH1087">
        <f t="shared" si="367"/>
        <v>9.1324200913242006E-4</v>
      </c>
      <c r="AI1087">
        <f t="shared" si="368"/>
        <v>0.48173374613003095</v>
      </c>
      <c r="AJ1087">
        <f t="shared" si="369"/>
        <v>0</v>
      </c>
      <c r="AK1087">
        <f t="shared" si="370"/>
        <v>0.43813387423935096</v>
      </c>
      <c r="AM1087">
        <v>140</v>
      </c>
      <c r="AN1087">
        <v>636.36363636363637</v>
      </c>
      <c r="AO1087">
        <v>0</v>
      </c>
      <c r="AP1087">
        <v>1647.1320344706048</v>
      </c>
      <c r="AQ1087">
        <v>0</v>
      </c>
      <c r="AT1087">
        <f t="shared" si="371"/>
        <v>0.30281690140845069</v>
      </c>
      <c r="AU1087">
        <f t="shared" si="372"/>
        <v>0.40565585556798212</v>
      </c>
      <c r="AV1087">
        <f t="shared" si="373"/>
        <v>0</v>
      </c>
      <c r="AW1087">
        <f t="shared" si="374"/>
        <v>0.81212298434213781</v>
      </c>
      <c r="AX1087">
        <f t="shared" si="375"/>
        <v>0</v>
      </c>
    </row>
    <row r="1088" spans="2:50" ht="15">
      <c r="B1088" s="52">
        <v>1</v>
      </c>
      <c r="C1088" s="52">
        <v>3.17</v>
      </c>
      <c r="D1088" s="56">
        <v>0</v>
      </c>
      <c r="E1088" s="52">
        <v>1</v>
      </c>
      <c r="F1088" s="52">
        <v>1</v>
      </c>
      <c r="G1088" s="53">
        <v>2.5099999999999998</v>
      </c>
      <c r="H1088" s="53">
        <v>2.5717459999999996</v>
      </c>
      <c r="I1088" s="52">
        <v>2</v>
      </c>
      <c r="J1088" s="53">
        <v>2.63</v>
      </c>
      <c r="K1088" s="53">
        <v>2.6484099999999997</v>
      </c>
      <c r="L1088" s="52">
        <v>22</v>
      </c>
      <c r="M1088" s="52">
        <v>1</v>
      </c>
      <c r="N1088" s="52">
        <v>20</v>
      </c>
      <c r="O1088" s="52">
        <v>28</v>
      </c>
      <c r="P1088" s="54">
        <v>113.85520649999999</v>
      </c>
      <c r="Q1088" s="54">
        <v>35.303939999999997</v>
      </c>
      <c r="R1088" s="55">
        <v>5.6927603250000001</v>
      </c>
      <c r="U1088">
        <f t="shared" si="354"/>
        <v>0.16666666666666666</v>
      </c>
      <c r="V1088">
        <f t="shared" si="355"/>
        <v>0.96352583586626139</v>
      </c>
      <c r="W1088">
        <f t="shared" si="356"/>
        <v>0</v>
      </c>
      <c r="X1088">
        <f t="shared" si="357"/>
        <v>0.34129692832764502</v>
      </c>
      <c r="Y1088">
        <f t="shared" si="358"/>
        <v>0.14285714285714285</v>
      </c>
      <c r="Z1088">
        <f t="shared" si="359"/>
        <v>0.762917933130699</v>
      </c>
      <c r="AA1088">
        <f t="shared" si="360"/>
        <v>0.78168571428571421</v>
      </c>
      <c r="AB1088">
        <f t="shared" si="361"/>
        <v>0.5</v>
      </c>
      <c r="AC1088">
        <f t="shared" si="362"/>
        <v>0.83227848101265811</v>
      </c>
      <c r="AD1088">
        <f t="shared" si="363"/>
        <v>0.83810443037974669</v>
      </c>
      <c r="AE1088">
        <f t="shared" si="364"/>
        <v>0.11666666666666667</v>
      </c>
      <c r="AF1088">
        <f t="shared" si="365"/>
        <v>0.16666666666666666</v>
      </c>
      <c r="AG1088">
        <f t="shared" si="366"/>
        <v>0.33333333333333331</v>
      </c>
      <c r="AH1088">
        <f t="shared" si="367"/>
        <v>3.6529680365296802E-3</v>
      </c>
      <c r="AI1088">
        <f t="shared" si="368"/>
        <v>0.66563467492260064</v>
      </c>
      <c r="AJ1088">
        <f t="shared" si="369"/>
        <v>0.44776119402985071</v>
      </c>
      <c r="AK1088">
        <f t="shared" si="370"/>
        <v>0.58874239350912783</v>
      </c>
      <c r="AM1088">
        <v>140</v>
      </c>
      <c r="AN1088">
        <v>636.36363636363637</v>
      </c>
      <c r="AO1088">
        <v>0</v>
      </c>
      <c r="AP1088">
        <v>1647.1320344706048</v>
      </c>
      <c r="AQ1088">
        <v>0</v>
      </c>
      <c r="AT1088">
        <f t="shared" si="371"/>
        <v>0.30281690140845069</v>
      </c>
      <c r="AU1088">
        <f t="shared" si="372"/>
        <v>0.40565585556798212</v>
      </c>
      <c r="AV1088">
        <f t="shared" si="373"/>
        <v>0</v>
      </c>
      <c r="AW1088">
        <f t="shared" si="374"/>
        <v>0.81212298434213781</v>
      </c>
      <c r="AX1088">
        <f t="shared" si="375"/>
        <v>0</v>
      </c>
    </row>
    <row r="1089" spans="2:50" ht="15">
      <c r="B1089" s="52">
        <v>2</v>
      </c>
      <c r="C1089" s="56">
        <v>0</v>
      </c>
      <c r="D1089" s="56">
        <v>0</v>
      </c>
      <c r="E1089" s="56">
        <v>0</v>
      </c>
      <c r="F1089" s="52">
        <v>1</v>
      </c>
      <c r="G1089" s="58">
        <v>0</v>
      </c>
      <c r="H1089" s="58">
        <v>0</v>
      </c>
      <c r="I1089" s="52">
        <v>4</v>
      </c>
      <c r="J1089" s="53">
        <v>0</v>
      </c>
      <c r="K1089" s="53">
        <v>0</v>
      </c>
      <c r="L1089" s="52">
        <v>40</v>
      </c>
      <c r="M1089" s="56">
        <v>0</v>
      </c>
      <c r="N1089" s="56">
        <v>0</v>
      </c>
      <c r="O1089" s="52">
        <v>28</v>
      </c>
      <c r="P1089" s="54">
        <v>96.595502499999995</v>
      </c>
      <c r="Q1089" s="54">
        <v>48.052585000000001</v>
      </c>
      <c r="R1089" s="55">
        <v>0</v>
      </c>
      <c r="U1089">
        <f t="shared" si="354"/>
        <v>0.33333333333333331</v>
      </c>
      <c r="V1089">
        <f t="shared" si="355"/>
        <v>0</v>
      </c>
      <c r="W1089">
        <f t="shared" si="356"/>
        <v>0</v>
      </c>
      <c r="X1089">
        <f t="shared" si="357"/>
        <v>0</v>
      </c>
      <c r="Y1089">
        <f t="shared" si="358"/>
        <v>0.14285714285714285</v>
      </c>
      <c r="Z1089">
        <f t="shared" si="359"/>
        <v>0</v>
      </c>
      <c r="AA1089">
        <f t="shared" si="360"/>
        <v>0</v>
      </c>
      <c r="AB1089">
        <f t="shared" si="361"/>
        <v>1</v>
      </c>
      <c r="AC1089">
        <f t="shared" si="362"/>
        <v>0</v>
      </c>
      <c r="AD1089">
        <f t="shared" si="363"/>
        <v>0</v>
      </c>
      <c r="AE1089">
        <f t="shared" si="364"/>
        <v>0.41666666666666669</v>
      </c>
      <c r="AF1089">
        <f t="shared" si="365"/>
        <v>0</v>
      </c>
      <c r="AG1089">
        <f t="shared" si="366"/>
        <v>0</v>
      </c>
      <c r="AH1089">
        <f t="shared" si="367"/>
        <v>3.6529680365296802E-3</v>
      </c>
      <c r="AI1089">
        <f t="shared" si="368"/>
        <v>0.55665634674922604</v>
      </c>
      <c r="AJ1089">
        <f t="shared" si="369"/>
        <v>0.60945273631840791</v>
      </c>
      <c r="AK1089">
        <f t="shared" si="370"/>
        <v>0</v>
      </c>
      <c r="AM1089">
        <v>200</v>
      </c>
      <c r="AN1089">
        <v>500</v>
      </c>
      <c r="AO1089">
        <v>0</v>
      </c>
      <c r="AP1089">
        <v>0</v>
      </c>
      <c r="AQ1089">
        <v>0</v>
      </c>
      <c r="AT1089">
        <f t="shared" si="371"/>
        <v>0.72535211267605637</v>
      </c>
      <c r="AU1089">
        <f t="shared" si="372"/>
        <v>0.26186291739894552</v>
      </c>
      <c r="AV1089">
        <f t="shared" si="373"/>
        <v>0</v>
      </c>
      <c r="AW1089">
        <f t="shared" si="374"/>
        <v>0</v>
      </c>
      <c r="AX1089">
        <f t="shared" si="375"/>
        <v>0</v>
      </c>
    </row>
    <row r="1090" spans="2:50" ht="15">
      <c r="B1090" s="52">
        <v>2</v>
      </c>
      <c r="C1090" s="56">
        <v>0</v>
      </c>
      <c r="D1090" s="56">
        <v>0</v>
      </c>
      <c r="E1090" s="56">
        <v>0</v>
      </c>
      <c r="F1090" s="52">
        <v>1</v>
      </c>
      <c r="G1090" s="58">
        <v>0</v>
      </c>
      <c r="H1090" s="58">
        <v>0</v>
      </c>
      <c r="I1090" s="52">
        <v>4</v>
      </c>
      <c r="J1090" s="53">
        <v>0</v>
      </c>
      <c r="K1090" s="53">
        <v>0</v>
      </c>
      <c r="L1090" s="52">
        <v>40</v>
      </c>
      <c r="M1090" s="56">
        <v>0</v>
      </c>
      <c r="N1090" s="56">
        <v>0</v>
      </c>
      <c r="O1090" s="52">
        <v>28</v>
      </c>
      <c r="P1090" s="54">
        <v>102.8717585</v>
      </c>
      <c r="Q1090" s="54">
        <v>46.973853500000004</v>
      </c>
      <c r="R1090" s="55">
        <v>0</v>
      </c>
      <c r="U1090">
        <f t="shared" si="354"/>
        <v>0.33333333333333331</v>
      </c>
      <c r="V1090">
        <f t="shared" si="355"/>
        <v>0</v>
      </c>
      <c r="W1090">
        <f t="shared" si="356"/>
        <v>0</v>
      </c>
      <c r="X1090">
        <f t="shared" si="357"/>
        <v>0</v>
      </c>
      <c r="Y1090">
        <f t="shared" si="358"/>
        <v>0.14285714285714285</v>
      </c>
      <c r="Z1090">
        <f t="shared" si="359"/>
        <v>0</v>
      </c>
      <c r="AA1090">
        <f t="shared" si="360"/>
        <v>0</v>
      </c>
      <c r="AB1090">
        <f t="shared" si="361"/>
        <v>1</v>
      </c>
      <c r="AC1090">
        <f t="shared" si="362"/>
        <v>0</v>
      </c>
      <c r="AD1090">
        <f t="shared" si="363"/>
        <v>0</v>
      </c>
      <c r="AE1090">
        <f t="shared" si="364"/>
        <v>0.41666666666666669</v>
      </c>
      <c r="AF1090">
        <f t="shared" si="365"/>
        <v>0</v>
      </c>
      <c r="AG1090">
        <f t="shared" si="366"/>
        <v>0</v>
      </c>
      <c r="AH1090">
        <f t="shared" si="367"/>
        <v>3.6529680365296802E-3</v>
      </c>
      <c r="AI1090">
        <f t="shared" si="368"/>
        <v>0.59628482972136221</v>
      </c>
      <c r="AJ1090">
        <f t="shared" si="369"/>
        <v>0.595771144278607</v>
      </c>
      <c r="AK1090">
        <f t="shared" si="370"/>
        <v>0</v>
      </c>
      <c r="AM1090">
        <v>200</v>
      </c>
      <c r="AN1090">
        <v>500</v>
      </c>
      <c r="AO1090">
        <v>0</v>
      </c>
      <c r="AP1090">
        <v>0</v>
      </c>
      <c r="AQ1090">
        <v>0</v>
      </c>
      <c r="AT1090">
        <f t="shared" si="371"/>
        <v>0.72535211267605637</v>
      </c>
      <c r="AU1090">
        <f t="shared" si="372"/>
        <v>0.26186291739894552</v>
      </c>
      <c r="AV1090">
        <f t="shared" si="373"/>
        <v>0</v>
      </c>
      <c r="AW1090">
        <f t="shared" si="374"/>
        <v>0</v>
      </c>
      <c r="AX1090">
        <f t="shared" si="375"/>
        <v>0</v>
      </c>
    </row>
    <row r="1091" spans="2:50" ht="15">
      <c r="B1091" s="52">
        <v>2</v>
      </c>
      <c r="C1091" s="56">
        <v>0</v>
      </c>
      <c r="D1091" s="56">
        <v>0</v>
      </c>
      <c r="E1091" s="56">
        <v>0</v>
      </c>
      <c r="F1091" s="52">
        <v>1</v>
      </c>
      <c r="G1091" s="58">
        <v>0</v>
      </c>
      <c r="H1091" s="58">
        <v>0</v>
      </c>
      <c r="I1091" s="52">
        <v>4</v>
      </c>
      <c r="J1091" s="53">
        <v>0</v>
      </c>
      <c r="K1091" s="53">
        <v>0</v>
      </c>
      <c r="L1091" s="52">
        <v>40</v>
      </c>
      <c r="M1091" s="56">
        <v>0</v>
      </c>
      <c r="N1091" s="56">
        <v>0</v>
      </c>
      <c r="O1091" s="52">
        <v>28</v>
      </c>
      <c r="P1091" s="54">
        <v>91.103778500000004</v>
      </c>
      <c r="Q1091" s="54">
        <v>45.0125235</v>
      </c>
      <c r="R1091" s="55">
        <v>0</v>
      </c>
      <c r="U1091">
        <f t="shared" si="354"/>
        <v>0.33333333333333331</v>
      </c>
      <c r="V1091">
        <f t="shared" si="355"/>
        <v>0</v>
      </c>
      <c r="W1091">
        <f t="shared" si="356"/>
        <v>0</v>
      </c>
      <c r="X1091">
        <f t="shared" si="357"/>
        <v>0</v>
      </c>
      <c r="Y1091">
        <f t="shared" si="358"/>
        <v>0.14285714285714285</v>
      </c>
      <c r="Z1091">
        <f t="shared" si="359"/>
        <v>0</v>
      </c>
      <c r="AA1091">
        <f t="shared" si="360"/>
        <v>0</v>
      </c>
      <c r="AB1091">
        <f t="shared" si="361"/>
        <v>1</v>
      </c>
      <c r="AC1091">
        <f t="shared" si="362"/>
        <v>0</v>
      </c>
      <c r="AD1091">
        <f t="shared" si="363"/>
        <v>0</v>
      </c>
      <c r="AE1091">
        <f t="shared" si="364"/>
        <v>0.41666666666666669</v>
      </c>
      <c r="AF1091">
        <f t="shared" si="365"/>
        <v>0</v>
      </c>
      <c r="AG1091">
        <f t="shared" si="366"/>
        <v>0</v>
      </c>
      <c r="AH1091">
        <f t="shared" si="367"/>
        <v>3.6529680365296802E-3</v>
      </c>
      <c r="AI1091">
        <f t="shared" si="368"/>
        <v>0.52198142414860682</v>
      </c>
      <c r="AJ1091">
        <f t="shared" si="369"/>
        <v>0.57089552238805974</v>
      </c>
      <c r="AK1091">
        <f t="shared" si="370"/>
        <v>0</v>
      </c>
      <c r="AM1091">
        <v>200</v>
      </c>
      <c r="AN1091">
        <v>500</v>
      </c>
      <c r="AO1091">
        <v>0</v>
      </c>
      <c r="AP1091">
        <v>0</v>
      </c>
      <c r="AQ1091">
        <v>0</v>
      </c>
      <c r="AT1091">
        <f t="shared" si="371"/>
        <v>0.72535211267605637</v>
      </c>
      <c r="AU1091">
        <f t="shared" si="372"/>
        <v>0.26186291739894552</v>
      </c>
      <c r="AV1091">
        <f t="shared" si="373"/>
        <v>0</v>
      </c>
      <c r="AW1091">
        <f t="shared" si="374"/>
        <v>0</v>
      </c>
      <c r="AX1091">
        <f t="shared" si="375"/>
        <v>0</v>
      </c>
    </row>
    <row r="1092" spans="2:50" ht="15">
      <c r="B1092" s="52">
        <v>2</v>
      </c>
      <c r="C1092" s="56">
        <v>0</v>
      </c>
      <c r="D1092" s="56">
        <v>0</v>
      </c>
      <c r="E1092" s="56">
        <v>0</v>
      </c>
      <c r="F1092" s="52">
        <v>1</v>
      </c>
      <c r="G1092" s="58">
        <v>0</v>
      </c>
      <c r="H1092" s="58">
        <v>0</v>
      </c>
      <c r="I1092" s="52">
        <v>4</v>
      </c>
      <c r="J1092" s="53">
        <v>0</v>
      </c>
      <c r="K1092" s="53">
        <v>0</v>
      </c>
      <c r="L1092" s="52">
        <v>40</v>
      </c>
      <c r="M1092" s="56">
        <v>0</v>
      </c>
      <c r="N1092" s="56">
        <v>0</v>
      </c>
      <c r="O1092" s="52">
        <v>28</v>
      </c>
      <c r="P1092" s="54">
        <v>100.71429550000001</v>
      </c>
      <c r="Q1092" s="54">
        <v>43.835725500000002</v>
      </c>
      <c r="R1092" s="55">
        <v>0</v>
      </c>
      <c r="U1092">
        <f t="shared" si="354"/>
        <v>0.33333333333333331</v>
      </c>
      <c r="V1092">
        <f t="shared" si="355"/>
        <v>0</v>
      </c>
      <c r="W1092">
        <f t="shared" si="356"/>
        <v>0</v>
      </c>
      <c r="X1092">
        <f t="shared" si="357"/>
        <v>0</v>
      </c>
      <c r="Y1092">
        <f t="shared" si="358"/>
        <v>0.14285714285714285</v>
      </c>
      <c r="Z1092">
        <f t="shared" si="359"/>
        <v>0</v>
      </c>
      <c r="AA1092">
        <f t="shared" si="360"/>
        <v>0</v>
      </c>
      <c r="AB1092">
        <f t="shared" si="361"/>
        <v>1</v>
      </c>
      <c r="AC1092">
        <f t="shared" si="362"/>
        <v>0</v>
      </c>
      <c r="AD1092">
        <f t="shared" si="363"/>
        <v>0</v>
      </c>
      <c r="AE1092">
        <f t="shared" si="364"/>
        <v>0.41666666666666669</v>
      </c>
      <c r="AF1092">
        <f t="shared" si="365"/>
        <v>0</v>
      </c>
      <c r="AG1092">
        <f t="shared" si="366"/>
        <v>0</v>
      </c>
      <c r="AH1092">
        <f t="shared" si="367"/>
        <v>3.6529680365296802E-3</v>
      </c>
      <c r="AI1092">
        <f t="shared" si="368"/>
        <v>0.58266253869969042</v>
      </c>
      <c r="AJ1092">
        <f t="shared" si="369"/>
        <v>0.55597014925373134</v>
      </c>
      <c r="AK1092">
        <f t="shared" si="370"/>
        <v>0</v>
      </c>
      <c r="AM1092">
        <v>200</v>
      </c>
      <c r="AN1092">
        <v>500</v>
      </c>
      <c r="AO1092">
        <v>0</v>
      </c>
      <c r="AP1092">
        <v>0</v>
      </c>
      <c r="AQ1092">
        <v>0</v>
      </c>
      <c r="AT1092">
        <f t="shared" si="371"/>
        <v>0.72535211267605637</v>
      </c>
      <c r="AU1092">
        <f t="shared" si="372"/>
        <v>0.26186291739894552</v>
      </c>
      <c r="AV1092">
        <f t="shared" si="373"/>
        <v>0</v>
      </c>
      <c r="AW1092">
        <f t="shared" si="374"/>
        <v>0</v>
      </c>
      <c r="AX1092">
        <f t="shared" si="375"/>
        <v>0</v>
      </c>
    </row>
    <row r="1093" spans="2:50" ht="15">
      <c r="B1093" s="52">
        <v>2</v>
      </c>
      <c r="C1093" s="56">
        <v>0</v>
      </c>
      <c r="D1093" s="56">
        <v>0</v>
      </c>
      <c r="E1093" s="56">
        <v>0</v>
      </c>
      <c r="F1093" s="52">
        <v>1</v>
      </c>
      <c r="G1093" s="58">
        <v>0</v>
      </c>
      <c r="H1093" s="58">
        <v>0</v>
      </c>
      <c r="I1093" s="52">
        <v>4</v>
      </c>
      <c r="J1093" s="53">
        <v>0</v>
      </c>
      <c r="K1093" s="53">
        <v>0</v>
      </c>
      <c r="L1093" s="52">
        <v>40</v>
      </c>
      <c r="M1093" s="56">
        <v>0</v>
      </c>
      <c r="N1093" s="56">
        <v>0</v>
      </c>
      <c r="O1093" s="52">
        <v>28</v>
      </c>
      <c r="P1093" s="54">
        <v>103.754357</v>
      </c>
      <c r="Q1093" s="54">
        <v>46.777720500000001</v>
      </c>
      <c r="R1093" s="55">
        <v>0</v>
      </c>
      <c r="U1093">
        <f t="shared" si="354"/>
        <v>0.33333333333333331</v>
      </c>
      <c r="V1093">
        <f t="shared" si="355"/>
        <v>0</v>
      </c>
      <c r="W1093">
        <f t="shared" si="356"/>
        <v>0</v>
      </c>
      <c r="X1093">
        <f t="shared" si="357"/>
        <v>0</v>
      </c>
      <c r="Y1093">
        <f t="shared" si="358"/>
        <v>0.14285714285714285</v>
      </c>
      <c r="Z1093">
        <f t="shared" si="359"/>
        <v>0</v>
      </c>
      <c r="AA1093">
        <f t="shared" si="360"/>
        <v>0</v>
      </c>
      <c r="AB1093">
        <f t="shared" si="361"/>
        <v>1</v>
      </c>
      <c r="AC1093">
        <f t="shared" si="362"/>
        <v>0</v>
      </c>
      <c r="AD1093">
        <f t="shared" si="363"/>
        <v>0</v>
      </c>
      <c r="AE1093">
        <f t="shared" si="364"/>
        <v>0.41666666666666669</v>
      </c>
      <c r="AF1093">
        <f t="shared" si="365"/>
        <v>0</v>
      </c>
      <c r="AG1093">
        <f t="shared" si="366"/>
        <v>0</v>
      </c>
      <c r="AH1093">
        <f t="shared" si="367"/>
        <v>3.6529680365296802E-3</v>
      </c>
      <c r="AI1093">
        <f t="shared" si="368"/>
        <v>0.60185758513931886</v>
      </c>
      <c r="AJ1093">
        <f t="shared" si="369"/>
        <v>0.59328358208955223</v>
      </c>
      <c r="AK1093">
        <f t="shared" si="370"/>
        <v>0</v>
      </c>
      <c r="AM1093">
        <v>200</v>
      </c>
      <c r="AN1093">
        <v>500</v>
      </c>
      <c r="AO1093">
        <v>0</v>
      </c>
      <c r="AP1093">
        <v>0</v>
      </c>
      <c r="AQ1093">
        <v>0</v>
      </c>
      <c r="AT1093">
        <f t="shared" si="371"/>
        <v>0.72535211267605637</v>
      </c>
      <c r="AU1093">
        <f t="shared" si="372"/>
        <v>0.26186291739894552</v>
      </c>
      <c r="AV1093">
        <f t="shared" si="373"/>
        <v>0</v>
      </c>
      <c r="AW1093">
        <f t="shared" si="374"/>
        <v>0</v>
      </c>
      <c r="AX1093">
        <f t="shared" si="375"/>
        <v>0</v>
      </c>
    </row>
    <row r="1094" spans="2:50" ht="15">
      <c r="B1094" s="52">
        <v>2</v>
      </c>
      <c r="C1094" s="56">
        <v>0</v>
      </c>
      <c r="D1094" s="56">
        <v>0</v>
      </c>
      <c r="E1094" s="56">
        <v>0</v>
      </c>
      <c r="F1094" s="52">
        <v>7</v>
      </c>
      <c r="G1094" s="58">
        <v>0</v>
      </c>
      <c r="H1094" s="58">
        <v>0</v>
      </c>
      <c r="I1094" s="52">
        <v>4</v>
      </c>
      <c r="J1094" s="53">
        <v>0</v>
      </c>
      <c r="K1094" s="53">
        <v>0</v>
      </c>
      <c r="L1094" s="52">
        <v>40</v>
      </c>
      <c r="M1094" s="56">
        <v>0</v>
      </c>
      <c r="N1094" s="56">
        <v>0</v>
      </c>
      <c r="O1094" s="52">
        <v>28</v>
      </c>
      <c r="P1094" s="54">
        <v>106.9905515</v>
      </c>
      <c r="Q1094" s="54">
        <v>48.052585000000001</v>
      </c>
      <c r="R1094" s="55">
        <v>0</v>
      </c>
      <c r="U1094">
        <f t="shared" si="354"/>
        <v>0.33333333333333331</v>
      </c>
      <c r="V1094">
        <f t="shared" si="355"/>
        <v>0</v>
      </c>
      <c r="W1094">
        <f t="shared" si="356"/>
        <v>0</v>
      </c>
      <c r="X1094">
        <f t="shared" si="357"/>
        <v>0</v>
      </c>
      <c r="Y1094">
        <f t="shared" si="358"/>
        <v>1</v>
      </c>
      <c r="Z1094">
        <f t="shared" si="359"/>
        <v>0</v>
      </c>
      <c r="AA1094">
        <f t="shared" si="360"/>
        <v>0</v>
      </c>
      <c r="AB1094">
        <f t="shared" si="361"/>
        <v>1</v>
      </c>
      <c r="AC1094">
        <f t="shared" si="362"/>
        <v>0</v>
      </c>
      <c r="AD1094">
        <f t="shared" si="363"/>
        <v>0</v>
      </c>
      <c r="AE1094">
        <f t="shared" si="364"/>
        <v>0.41666666666666669</v>
      </c>
      <c r="AF1094">
        <f t="shared" si="365"/>
        <v>0</v>
      </c>
      <c r="AG1094">
        <f t="shared" si="366"/>
        <v>0</v>
      </c>
      <c r="AH1094">
        <f t="shared" si="367"/>
        <v>3.6529680365296802E-3</v>
      </c>
      <c r="AI1094">
        <f t="shared" si="368"/>
        <v>0.62229102167182659</v>
      </c>
      <c r="AJ1094">
        <f t="shared" si="369"/>
        <v>0.60945273631840791</v>
      </c>
      <c r="AK1094">
        <f t="shared" si="370"/>
        <v>0</v>
      </c>
      <c r="AM1094">
        <v>200</v>
      </c>
      <c r="AN1094">
        <v>500</v>
      </c>
      <c r="AO1094">
        <v>0</v>
      </c>
      <c r="AP1094">
        <v>0</v>
      </c>
      <c r="AQ1094">
        <v>0</v>
      </c>
      <c r="AT1094">
        <f t="shared" si="371"/>
        <v>0.72535211267605637</v>
      </c>
      <c r="AU1094">
        <f t="shared" si="372"/>
        <v>0.26186291739894552</v>
      </c>
      <c r="AV1094">
        <f t="shared" si="373"/>
        <v>0</v>
      </c>
      <c r="AW1094">
        <f t="shared" si="374"/>
        <v>0</v>
      </c>
      <c r="AX1094">
        <f t="shared" si="375"/>
        <v>0</v>
      </c>
    </row>
    <row r="1095" spans="2:50" ht="15">
      <c r="B1095" s="52">
        <v>1</v>
      </c>
      <c r="C1095" s="52">
        <v>3.16</v>
      </c>
      <c r="D1095" s="56">
        <v>0</v>
      </c>
      <c r="E1095" s="52">
        <v>1</v>
      </c>
      <c r="F1095" s="52">
        <v>1</v>
      </c>
      <c r="G1095" s="53">
        <v>2.5499999999999998</v>
      </c>
      <c r="H1095" s="53">
        <v>2.6</v>
      </c>
      <c r="I1095" s="52">
        <v>2</v>
      </c>
      <c r="J1095" s="53">
        <v>2.583826429980276</v>
      </c>
      <c r="K1095" s="53">
        <v>2.62</v>
      </c>
      <c r="L1095" s="52">
        <v>52.7</v>
      </c>
      <c r="M1095" s="52">
        <v>1</v>
      </c>
      <c r="N1095" s="52">
        <v>20</v>
      </c>
      <c r="O1095" s="56">
        <v>0</v>
      </c>
      <c r="P1095" s="54">
        <v>41.6194226</v>
      </c>
      <c r="Q1095" s="54">
        <v>33.832942500000001</v>
      </c>
      <c r="R1095" s="55">
        <v>3.0106415499999999</v>
      </c>
      <c r="U1095">
        <f t="shared" si="354"/>
        <v>0.16666666666666666</v>
      </c>
      <c r="V1095">
        <f t="shared" si="355"/>
        <v>0.96048632218844987</v>
      </c>
      <c r="W1095">
        <f t="shared" si="356"/>
        <v>0</v>
      </c>
      <c r="X1095">
        <f t="shared" si="357"/>
        <v>0.34129692832764502</v>
      </c>
      <c r="Y1095">
        <f t="shared" si="358"/>
        <v>0.14285714285714285</v>
      </c>
      <c r="Z1095">
        <f t="shared" si="359"/>
        <v>0.7750759878419452</v>
      </c>
      <c r="AA1095">
        <f t="shared" si="360"/>
        <v>0.79027355623100304</v>
      </c>
      <c r="AB1095">
        <f t="shared" si="361"/>
        <v>0.5</v>
      </c>
      <c r="AC1095">
        <f t="shared" si="362"/>
        <v>0.81766659176591006</v>
      </c>
      <c r="AD1095">
        <f t="shared" si="363"/>
        <v>0.82911392405063289</v>
      </c>
      <c r="AE1095">
        <f t="shared" si="364"/>
        <v>0.62833333333333341</v>
      </c>
      <c r="AF1095">
        <f t="shared" si="365"/>
        <v>0.16666666666666666</v>
      </c>
      <c r="AG1095">
        <f t="shared" si="366"/>
        <v>0.33333333333333331</v>
      </c>
      <c r="AH1095">
        <f t="shared" si="367"/>
        <v>0</v>
      </c>
      <c r="AI1095">
        <f t="shared" si="368"/>
        <v>0.20953560371517024</v>
      </c>
      <c r="AJ1095">
        <f t="shared" si="369"/>
        <v>0.42910447761194032</v>
      </c>
      <c r="AK1095">
        <f t="shared" si="370"/>
        <v>0.31135902636916835</v>
      </c>
      <c r="AM1095">
        <v>158</v>
      </c>
      <c r="AN1095">
        <v>299.81024667931689</v>
      </c>
      <c r="AO1095">
        <v>1032.959546351085</v>
      </c>
      <c r="AP1095">
        <v>767.66759962049321</v>
      </c>
      <c r="AQ1095">
        <v>0</v>
      </c>
      <c r="AT1095">
        <f t="shared" si="371"/>
        <v>0.42957746478873238</v>
      </c>
      <c r="AU1095">
        <f t="shared" si="372"/>
        <v>5.076651670929723E-2</v>
      </c>
      <c r="AV1095">
        <f t="shared" si="373"/>
        <v>0.72965609908389251</v>
      </c>
      <c r="AW1095">
        <f t="shared" si="374"/>
        <v>0.37850062347123054</v>
      </c>
      <c r="AX1095">
        <f t="shared" si="375"/>
        <v>0</v>
      </c>
    </row>
    <row r="1096" spans="2:50" ht="15">
      <c r="B1096" s="52">
        <v>1</v>
      </c>
      <c r="C1096" s="52">
        <v>3.16</v>
      </c>
      <c r="D1096" s="56">
        <v>0</v>
      </c>
      <c r="E1096" s="52">
        <v>1</v>
      </c>
      <c r="F1096" s="52">
        <v>1</v>
      </c>
      <c r="G1096" s="53">
        <v>2.5499999999999998</v>
      </c>
      <c r="H1096" s="53">
        <v>2.6</v>
      </c>
      <c r="I1096" s="52">
        <v>2</v>
      </c>
      <c r="J1096" s="53">
        <v>2.583826429980276</v>
      </c>
      <c r="K1096" s="53">
        <v>2.62</v>
      </c>
      <c r="L1096" s="52">
        <v>25.6</v>
      </c>
      <c r="M1096" s="52">
        <v>1</v>
      </c>
      <c r="N1096" s="52">
        <v>20</v>
      </c>
      <c r="O1096" s="56">
        <v>0</v>
      </c>
      <c r="P1096" s="54">
        <v>88.603082749999999</v>
      </c>
      <c r="Q1096" s="54">
        <v>40.893730499999997</v>
      </c>
      <c r="R1096" s="55">
        <v>0</v>
      </c>
      <c r="U1096">
        <f t="shared" si="354"/>
        <v>0.16666666666666666</v>
      </c>
      <c r="V1096">
        <f t="shared" si="355"/>
        <v>0.96048632218844987</v>
      </c>
      <c r="W1096">
        <f t="shared" si="356"/>
        <v>0</v>
      </c>
      <c r="X1096">
        <f t="shared" si="357"/>
        <v>0.34129692832764502</v>
      </c>
      <c r="Y1096">
        <f t="shared" si="358"/>
        <v>0.14285714285714285</v>
      </c>
      <c r="Z1096">
        <f t="shared" si="359"/>
        <v>0.7750759878419452</v>
      </c>
      <c r="AA1096">
        <f t="shared" si="360"/>
        <v>0.79027355623100304</v>
      </c>
      <c r="AB1096">
        <f t="shared" si="361"/>
        <v>0.5</v>
      </c>
      <c r="AC1096">
        <f t="shared" si="362"/>
        <v>0.81766659176591006</v>
      </c>
      <c r="AD1096">
        <f t="shared" si="363"/>
        <v>0.82911392405063289</v>
      </c>
      <c r="AE1096">
        <f t="shared" si="364"/>
        <v>0.17666666666666669</v>
      </c>
      <c r="AF1096">
        <f t="shared" si="365"/>
        <v>0.16666666666666666</v>
      </c>
      <c r="AG1096">
        <f t="shared" si="366"/>
        <v>0.33333333333333331</v>
      </c>
      <c r="AH1096">
        <f t="shared" si="367"/>
        <v>0</v>
      </c>
      <c r="AI1096">
        <f t="shared" si="368"/>
        <v>0.50619195046439625</v>
      </c>
      <c r="AJ1096">
        <f t="shared" si="369"/>
        <v>0.51865671641791045</v>
      </c>
      <c r="AK1096">
        <f t="shared" si="370"/>
        <v>0</v>
      </c>
      <c r="AM1096">
        <v>179</v>
      </c>
      <c r="AN1096">
        <v>699.21875</v>
      </c>
      <c r="AO1096">
        <v>996.53276134122291</v>
      </c>
      <c r="AP1096">
        <v>496.27522745253191</v>
      </c>
      <c r="AQ1096">
        <v>0</v>
      </c>
      <c r="AT1096">
        <f t="shared" si="371"/>
        <v>0.57746478873239437</v>
      </c>
      <c r="AU1096">
        <f t="shared" si="372"/>
        <v>0.47193541300527242</v>
      </c>
      <c r="AV1096">
        <f t="shared" si="373"/>
        <v>0.70392515352425888</v>
      </c>
      <c r="AW1096">
        <f t="shared" si="374"/>
        <v>0.24468986719899541</v>
      </c>
      <c r="AX1096">
        <f t="shared" si="375"/>
        <v>0</v>
      </c>
    </row>
    <row r="1097" spans="2:50" ht="15">
      <c r="B1097" s="52">
        <v>1</v>
      </c>
      <c r="C1097" s="52">
        <v>3.16</v>
      </c>
      <c r="D1097" s="56">
        <v>0</v>
      </c>
      <c r="E1097" s="52">
        <v>1</v>
      </c>
      <c r="F1097" s="52">
        <v>4</v>
      </c>
      <c r="G1097" s="53">
        <v>1.63</v>
      </c>
      <c r="H1097" s="53">
        <v>1.84</v>
      </c>
      <c r="I1097" s="52">
        <v>3</v>
      </c>
      <c r="J1097" s="53">
        <v>1.24</v>
      </c>
      <c r="K1097" s="53">
        <v>1.3</v>
      </c>
      <c r="L1097" s="52">
        <v>44.1</v>
      </c>
      <c r="M1097" s="52">
        <v>1</v>
      </c>
      <c r="N1097" s="52">
        <v>20</v>
      </c>
      <c r="O1097" s="56">
        <v>0</v>
      </c>
      <c r="P1097" s="54">
        <v>48.052585000000001</v>
      </c>
      <c r="Q1097" s="54">
        <v>17.259703999999999</v>
      </c>
      <c r="R1097" s="55">
        <v>2.2064962499999998</v>
      </c>
      <c r="U1097">
        <f t="shared" si="354"/>
        <v>0.16666666666666666</v>
      </c>
      <c r="V1097">
        <f t="shared" si="355"/>
        <v>0.96048632218844987</v>
      </c>
      <c r="W1097">
        <f t="shared" si="356"/>
        <v>0</v>
      </c>
      <c r="X1097">
        <f t="shared" si="357"/>
        <v>0.34129692832764502</v>
      </c>
      <c r="Y1097">
        <f t="shared" si="358"/>
        <v>0.5714285714285714</v>
      </c>
      <c r="Z1097">
        <f t="shared" si="359"/>
        <v>0.49544072948328266</v>
      </c>
      <c r="AA1097">
        <f t="shared" si="360"/>
        <v>0.55927051671732519</v>
      </c>
      <c r="AB1097">
        <f t="shared" si="361"/>
        <v>0.75</v>
      </c>
      <c r="AC1097">
        <f t="shared" si="362"/>
        <v>0.39240506329113922</v>
      </c>
      <c r="AD1097">
        <f t="shared" si="363"/>
        <v>0.41139240506329111</v>
      </c>
      <c r="AE1097">
        <f t="shared" si="364"/>
        <v>0.48500000000000004</v>
      </c>
      <c r="AF1097">
        <f t="shared" si="365"/>
        <v>0.16666666666666666</v>
      </c>
      <c r="AG1097">
        <f t="shared" si="366"/>
        <v>0.33333333333333331</v>
      </c>
      <c r="AH1097">
        <f t="shared" si="367"/>
        <v>0</v>
      </c>
      <c r="AI1097">
        <f t="shared" si="368"/>
        <v>0.2501547987616099</v>
      </c>
      <c r="AJ1097">
        <f t="shared" si="369"/>
        <v>0.2189054726368159</v>
      </c>
      <c r="AK1097">
        <f t="shared" si="370"/>
        <v>0.22819472616632858</v>
      </c>
      <c r="AM1097">
        <v>150</v>
      </c>
      <c r="AN1097">
        <v>340.13605442176873</v>
      </c>
      <c r="AO1097">
        <v>501.65000000000003</v>
      </c>
      <c r="AP1097">
        <v>519.3930840437439</v>
      </c>
      <c r="AQ1097">
        <v>0</v>
      </c>
      <c r="AT1097">
        <f t="shared" si="371"/>
        <v>0.37323943661971831</v>
      </c>
      <c r="AU1097">
        <f t="shared" si="372"/>
        <v>9.3289336824360691E-2</v>
      </c>
      <c r="AV1097">
        <f t="shared" si="373"/>
        <v>0.3543526785714286</v>
      </c>
      <c r="AW1097">
        <f t="shared" si="374"/>
        <v>0.25608819003744526</v>
      </c>
      <c r="AX1097">
        <f t="shared" si="375"/>
        <v>0</v>
      </c>
    </row>
    <row r="1098" spans="2:50" ht="15">
      <c r="B1098" s="52">
        <v>1</v>
      </c>
      <c r="C1098" s="52">
        <v>3.16</v>
      </c>
      <c r="D1098" s="56">
        <v>0</v>
      </c>
      <c r="E1098" s="52">
        <v>1</v>
      </c>
      <c r="F1098" s="52">
        <v>4</v>
      </c>
      <c r="G1098" s="53">
        <v>1.52</v>
      </c>
      <c r="H1098" s="53">
        <v>1.8</v>
      </c>
      <c r="I1098" s="52">
        <v>3</v>
      </c>
      <c r="J1098" s="53">
        <v>1.23</v>
      </c>
      <c r="K1098" s="53">
        <v>1.34</v>
      </c>
      <c r="L1098" s="52">
        <v>44.1</v>
      </c>
      <c r="M1098" s="52">
        <v>1</v>
      </c>
      <c r="N1098" s="52">
        <v>20</v>
      </c>
      <c r="O1098" s="56">
        <v>0</v>
      </c>
      <c r="P1098" s="54">
        <v>41.050636900000001</v>
      </c>
      <c r="Q1098" s="54">
        <v>16.769371499999998</v>
      </c>
      <c r="R1098" s="55">
        <v>2.4124359000000002</v>
      </c>
      <c r="U1098">
        <f t="shared" si="354"/>
        <v>0.16666666666666666</v>
      </c>
      <c r="V1098">
        <f t="shared" si="355"/>
        <v>0.96048632218844987</v>
      </c>
      <c r="W1098">
        <f t="shared" si="356"/>
        <v>0</v>
      </c>
      <c r="X1098">
        <f t="shared" si="357"/>
        <v>0.34129692832764502</v>
      </c>
      <c r="Y1098">
        <f t="shared" si="358"/>
        <v>0.5714285714285714</v>
      </c>
      <c r="Z1098">
        <f t="shared" si="359"/>
        <v>0.46200607902735563</v>
      </c>
      <c r="AA1098">
        <f t="shared" si="360"/>
        <v>0.54711246200607899</v>
      </c>
      <c r="AB1098">
        <f t="shared" si="361"/>
        <v>0.75</v>
      </c>
      <c r="AC1098">
        <f t="shared" si="362"/>
        <v>0.38924050632911389</v>
      </c>
      <c r="AD1098">
        <f t="shared" si="363"/>
        <v>0.42405063291139239</v>
      </c>
      <c r="AE1098">
        <f t="shared" si="364"/>
        <v>0.48500000000000004</v>
      </c>
      <c r="AF1098">
        <f t="shared" si="365"/>
        <v>0.16666666666666666</v>
      </c>
      <c r="AG1098">
        <f t="shared" si="366"/>
        <v>0.33333333333333331</v>
      </c>
      <c r="AH1098">
        <f t="shared" si="367"/>
        <v>0</v>
      </c>
      <c r="AI1098">
        <f t="shared" si="368"/>
        <v>0.20594427244582045</v>
      </c>
      <c r="AJ1098">
        <f t="shared" si="369"/>
        <v>0.21268656716417908</v>
      </c>
      <c r="AK1098">
        <f t="shared" si="370"/>
        <v>0.24949290060851928</v>
      </c>
      <c r="AM1098">
        <v>154</v>
      </c>
      <c r="AN1098">
        <v>349.20634920634922</v>
      </c>
      <c r="AO1098">
        <v>502.43500000000006</v>
      </c>
      <c r="AP1098">
        <v>490.51615832831021</v>
      </c>
      <c r="AQ1098">
        <v>0</v>
      </c>
      <c r="AT1098">
        <f t="shared" si="371"/>
        <v>0.40140845070422537</v>
      </c>
      <c r="AU1098">
        <f t="shared" si="372"/>
        <v>0.10285379529667754</v>
      </c>
      <c r="AV1098">
        <f t="shared" si="373"/>
        <v>0.3549071824141049</v>
      </c>
      <c r="AW1098">
        <f t="shared" si="374"/>
        <v>0.24185034231190961</v>
      </c>
      <c r="AX1098">
        <f t="shared" si="375"/>
        <v>0</v>
      </c>
    </row>
    <row r="1099" spans="2:50" ht="15">
      <c r="B1099" s="52">
        <v>1</v>
      </c>
      <c r="C1099" s="52">
        <v>3.16</v>
      </c>
      <c r="D1099" s="56">
        <v>0</v>
      </c>
      <c r="E1099" s="52">
        <v>1</v>
      </c>
      <c r="F1099" s="52">
        <v>1</v>
      </c>
      <c r="G1099" s="53">
        <v>2.5499999999999998</v>
      </c>
      <c r="H1099" s="53">
        <v>2.6</v>
      </c>
      <c r="I1099" s="52">
        <v>3</v>
      </c>
      <c r="J1099" s="53">
        <v>1.24</v>
      </c>
      <c r="K1099" s="53">
        <v>1.3</v>
      </c>
      <c r="L1099" s="52">
        <v>50</v>
      </c>
      <c r="M1099" s="52">
        <v>1</v>
      </c>
      <c r="N1099" s="52">
        <v>20</v>
      </c>
      <c r="O1099" s="56">
        <v>0</v>
      </c>
      <c r="P1099" s="54">
        <v>34.372308250000003</v>
      </c>
      <c r="Q1099" s="54">
        <v>20.593965000000001</v>
      </c>
      <c r="R1099" s="55">
        <v>2.0397832</v>
      </c>
      <c r="U1099">
        <f t="shared" ref="U1099:U1162" si="376">(B1099-B$2)/(B$3-B$2)</f>
        <v>0.16666666666666666</v>
      </c>
      <c r="V1099">
        <f t="shared" ref="V1099:V1162" si="377">(C1099-C$2)/(C$3-C$2)</f>
        <v>0.96048632218844987</v>
      </c>
      <c r="W1099">
        <f t="shared" ref="W1099:W1162" si="378">(D1099-D$2)/(D$3-D$2)</f>
        <v>0</v>
      </c>
      <c r="X1099">
        <f t="shared" ref="X1099:X1162" si="379">(E1099-E$2)/(E$3-E$2)</f>
        <v>0.34129692832764502</v>
      </c>
      <c r="Y1099">
        <f t="shared" ref="Y1099:Y1162" si="380">(F1099-F$2)/(F$3-F$2)</f>
        <v>0.14285714285714285</v>
      </c>
      <c r="Z1099">
        <f t="shared" ref="Z1099:Z1162" si="381">(G1099-G$2)/(G$3-G$2)</f>
        <v>0.7750759878419452</v>
      </c>
      <c r="AA1099">
        <f t="shared" ref="AA1099:AA1162" si="382">(H1099-H$2)/(H$3-H$2)</f>
        <v>0.79027355623100304</v>
      </c>
      <c r="AB1099">
        <f t="shared" ref="AB1099:AB1162" si="383">(I1099-I$2)/(I$3-I$2)</f>
        <v>0.75</v>
      </c>
      <c r="AC1099">
        <f t="shared" ref="AC1099:AC1162" si="384">(J1099-J$2)/(J$3-J$2)</f>
        <v>0.39240506329113922</v>
      </c>
      <c r="AD1099">
        <f t="shared" ref="AD1099:AD1162" si="385">(K1099-K$2)/(K$3-K$2)</f>
        <v>0.41139240506329111</v>
      </c>
      <c r="AE1099">
        <f t="shared" ref="AE1099:AE1162" si="386">(L1099-L$2)/(L$3-L$2)</f>
        <v>0.58333333333333337</v>
      </c>
      <c r="AF1099">
        <f t="shared" ref="AF1099:AF1162" si="387">(M1099-M$2)/(M$3-M$2)</f>
        <v>0.16666666666666666</v>
      </c>
      <c r="AG1099">
        <f t="shared" ref="AG1099:AG1162" si="388">(N1099-N$2)/(N$3-N$2)</f>
        <v>0.33333333333333331</v>
      </c>
      <c r="AH1099">
        <f t="shared" ref="AH1099:AH1162" si="389">(O1099-O$2)/(O$3-O$2)</f>
        <v>0</v>
      </c>
      <c r="AI1099">
        <f t="shared" ref="AI1099:AI1162" si="390">(P1099-P$2)/(P$3-P$2)</f>
        <v>0.16377708978328176</v>
      </c>
      <c r="AJ1099">
        <f t="shared" ref="AJ1099:AJ1162" si="391">(Q1099-Q$2)/(Q$3-Q$2)</f>
        <v>0.26119402985074625</v>
      </c>
      <c r="AK1099">
        <f t="shared" ref="AK1099:AK1162" si="392">(R1099-R$2)/(R$3-R$2)</f>
        <v>0.21095334685598377</v>
      </c>
      <c r="AM1099">
        <v>165</v>
      </c>
      <c r="AN1099">
        <v>330</v>
      </c>
      <c r="AO1099">
        <v>459.74</v>
      </c>
      <c r="AP1099">
        <v>804.86677215189866</v>
      </c>
      <c r="AQ1099">
        <v>0</v>
      </c>
      <c r="AT1099">
        <f t="shared" ref="AT1099:AT1162" si="393">(AM1099-AM$3)/(AM$2-AM$3)</f>
        <v>0.47887323943661969</v>
      </c>
      <c r="AU1099">
        <f t="shared" ref="AU1099:AU1162" si="394">(AN1099-AN$3)/(AN$2-AN$3)</f>
        <v>8.260105448154656E-2</v>
      </c>
      <c r="AV1099">
        <f t="shared" ref="AV1099:AV1162" si="395">(AO1099-AO$3)/(AO$2-AO$3)</f>
        <v>0.32474853074141047</v>
      </c>
      <c r="AW1099">
        <f t="shared" ref="AW1099:AW1162" si="396">(AP1099-AP$3)/(AP$2-AP$3)</f>
        <v>0.39684177790149622</v>
      </c>
      <c r="AX1099">
        <f t="shared" ref="AX1099:AX1162" si="397">(AQ1099-AQ$3)/(AQ$2-AQ$3)</f>
        <v>0</v>
      </c>
    </row>
    <row r="1100" spans="2:50" ht="15">
      <c r="B1100" s="52">
        <v>1</v>
      </c>
      <c r="C1100" s="52">
        <v>3.16</v>
      </c>
      <c r="D1100" s="56">
        <v>0</v>
      </c>
      <c r="E1100" s="52">
        <v>1</v>
      </c>
      <c r="F1100" s="52">
        <v>1</v>
      </c>
      <c r="G1100" s="53">
        <v>2.5499999999999998</v>
      </c>
      <c r="H1100" s="53">
        <v>2.6</v>
      </c>
      <c r="I1100" s="52">
        <v>3</v>
      </c>
      <c r="J1100" s="53">
        <v>1.23</v>
      </c>
      <c r="K1100" s="53">
        <v>1.34</v>
      </c>
      <c r="L1100" s="52">
        <v>50</v>
      </c>
      <c r="M1100" s="52">
        <v>1</v>
      </c>
      <c r="N1100" s="52">
        <v>20</v>
      </c>
      <c r="O1100" s="56">
        <v>0</v>
      </c>
      <c r="P1100" s="54">
        <v>35.519686299999996</v>
      </c>
      <c r="Q1100" s="54">
        <v>21.672696500000001</v>
      </c>
      <c r="R1100" s="55">
        <v>2.4614691500000001</v>
      </c>
      <c r="U1100">
        <f t="shared" si="376"/>
        <v>0.16666666666666666</v>
      </c>
      <c r="V1100">
        <f t="shared" si="377"/>
        <v>0.96048632218844987</v>
      </c>
      <c r="W1100">
        <f t="shared" si="378"/>
        <v>0</v>
      </c>
      <c r="X1100">
        <f t="shared" si="379"/>
        <v>0.34129692832764502</v>
      </c>
      <c r="Y1100">
        <f t="shared" si="380"/>
        <v>0.14285714285714285</v>
      </c>
      <c r="Z1100">
        <f t="shared" si="381"/>
        <v>0.7750759878419452</v>
      </c>
      <c r="AA1100">
        <f t="shared" si="382"/>
        <v>0.79027355623100304</v>
      </c>
      <c r="AB1100">
        <f t="shared" si="383"/>
        <v>0.75</v>
      </c>
      <c r="AC1100">
        <f t="shared" si="384"/>
        <v>0.38924050632911389</v>
      </c>
      <c r="AD1100">
        <f t="shared" si="385"/>
        <v>0.42405063291139239</v>
      </c>
      <c r="AE1100">
        <f t="shared" si="386"/>
        <v>0.58333333333333337</v>
      </c>
      <c r="AF1100">
        <f t="shared" si="387"/>
        <v>0.16666666666666666</v>
      </c>
      <c r="AG1100">
        <f t="shared" si="388"/>
        <v>0.33333333333333331</v>
      </c>
      <c r="AH1100">
        <f t="shared" si="389"/>
        <v>0</v>
      </c>
      <c r="AI1100">
        <f t="shared" si="390"/>
        <v>0.17102167182662537</v>
      </c>
      <c r="AJ1100">
        <f t="shared" si="391"/>
        <v>0.27487562189054726</v>
      </c>
      <c r="AK1100">
        <f t="shared" si="392"/>
        <v>0.25456389452332656</v>
      </c>
      <c r="AM1100">
        <v>165</v>
      </c>
      <c r="AN1100">
        <v>330</v>
      </c>
      <c r="AO1100">
        <v>465.17000000000007</v>
      </c>
      <c r="AP1100">
        <v>807.44177215189859</v>
      </c>
      <c r="AQ1100">
        <v>0</v>
      </c>
      <c r="AT1100">
        <f t="shared" si="393"/>
        <v>0.47887323943661969</v>
      </c>
      <c r="AU1100">
        <f t="shared" si="394"/>
        <v>8.260105448154656E-2</v>
      </c>
      <c r="AV1100">
        <f t="shared" si="395"/>
        <v>0.32858414330922248</v>
      </c>
      <c r="AW1100">
        <f t="shared" si="396"/>
        <v>0.39811138874077123</v>
      </c>
      <c r="AX1100">
        <f t="shared" si="397"/>
        <v>0</v>
      </c>
    </row>
    <row r="1101" spans="2:50" ht="15">
      <c r="B1101" s="52">
        <v>1</v>
      </c>
      <c r="C1101" s="52">
        <v>3.16</v>
      </c>
      <c r="D1101" s="56">
        <v>0</v>
      </c>
      <c r="E1101" s="52">
        <v>1</v>
      </c>
      <c r="F1101" s="52">
        <v>1</v>
      </c>
      <c r="G1101" s="53">
        <v>2.65</v>
      </c>
      <c r="H1101" s="53">
        <v>2.6711999999999998</v>
      </c>
      <c r="I1101" s="52">
        <v>2</v>
      </c>
      <c r="J1101" s="53">
        <v>2.62</v>
      </c>
      <c r="K1101" s="53">
        <v>2.6540599999999999</v>
      </c>
      <c r="L1101" s="52">
        <v>51</v>
      </c>
      <c r="M1101" s="52">
        <v>4</v>
      </c>
      <c r="N1101" s="56">
        <v>0</v>
      </c>
      <c r="O1101" s="56">
        <v>0</v>
      </c>
      <c r="P1101" s="54">
        <v>52.661710499999998</v>
      </c>
      <c r="Q1101" s="54">
        <v>35.598139499999995</v>
      </c>
      <c r="R1101" s="55">
        <v>0</v>
      </c>
      <c r="U1101">
        <f t="shared" si="376"/>
        <v>0.16666666666666666</v>
      </c>
      <c r="V1101">
        <f t="shared" si="377"/>
        <v>0.96048632218844987</v>
      </c>
      <c r="W1101">
        <f t="shared" si="378"/>
        <v>0</v>
      </c>
      <c r="X1101">
        <f t="shared" si="379"/>
        <v>0.34129692832764502</v>
      </c>
      <c r="Y1101">
        <f t="shared" si="380"/>
        <v>0.14285714285714285</v>
      </c>
      <c r="Z1101">
        <f t="shared" si="381"/>
        <v>0.80547112462006076</v>
      </c>
      <c r="AA1101">
        <f t="shared" si="382"/>
        <v>0.81191489361702118</v>
      </c>
      <c r="AB1101">
        <f t="shared" si="383"/>
        <v>0.5</v>
      </c>
      <c r="AC1101">
        <f t="shared" si="384"/>
        <v>0.82911392405063289</v>
      </c>
      <c r="AD1101">
        <f t="shared" si="385"/>
        <v>0.8398924050632911</v>
      </c>
      <c r="AE1101">
        <f t="shared" si="386"/>
        <v>0.6</v>
      </c>
      <c r="AF1101">
        <f t="shared" si="387"/>
        <v>0.66666666666666663</v>
      </c>
      <c r="AG1101">
        <f t="shared" si="388"/>
        <v>0</v>
      </c>
      <c r="AH1101">
        <f t="shared" si="389"/>
        <v>0</v>
      </c>
      <c r="AI1101">
        <f t="shared" si="390"/>
        <v>0.27925696594427246</v>
      </c>
      <c r="AJ1101">
        <f t="shared" si="391"/>
        <v>0.45149253731343275</v>
      </c>
      <c r="AK1101">
        <f t="shared" si="392"/>
        <v>0</v>
      </c>
      <c r="AM1101">
        <v>176</v>
      </c>
      <c r="AN1101">
        <v>345.09803921568624</v>
      </c>
      <c r="AO1101">
        <v>1104.9155700000001</v>
      </c>
      <c r="AP1101">
        <v>680.55955596922263</v>
      </c>
      <c r="AQ1101">
        <v>0</v>
      </c>
      <c r="AT1101">
        <f t="shared" si="393"/>
        <v>0.55633802816901412</v>
      </c>
      <c r="AU1101">
        <f t="shared" si="394"/>
        <v>9.8521658223922212E-2</v>
      </c>
      <c r="AV1101">
        <f t="shared" si="395"/>
        <v>0.78048398649412298</v>
      </c>
      <c r="AW1101">
        <f t="shared" si="396"/>
        <v>0.33555176273037801</v>
      </c>
      <c r="AX1101">
        <f t="shared" si="397"/>
        <v>0</v>
      </c>
    </row>
    <row r="1102" spans="2:50" ht="15">
      <c r="B1102" s="52">
        <v>1</v>
      </c>
      <c r="C1102" s="52">
        <v>3.16</v>
      </c>
      <c r="D1102" s="56">
        <v>0</v>
      </c>
      <c r="E1102" s="52">
        <v>1</v>
      </c>
      <c r="F1102" s="52">
        <v>1</v>
      </c>
      <c r="G1102" s="53">
        <v>2.65</v>
      </c>
      <c r="H1102" s="53">
        <v>2.6711999999999998</v>
      </c>
      <c r="I1102" s="52">
        <v>2</v>
      </c>
      <c r="J1102" s="53">
        <v>2.62</v>
      </c>
      <c r="K1102" s="53">
        <v>2.6540599999999999</v>
      </c>
      <c r="L1102" s="52">
        <v>51</v>
      </c>
      <c r="M1102" s="52">
        <v>1</v>
      </c>
      <c r="N1102" s="56">
        <v>0</v>
      </c>
      <c r="O1102" s="52">
        <v>119</v>
      </c>
      <c r="P1102" s="54">
        <v>39.226599999999998</v>
      </c>
      <c r="Q1102" s="54">
        <v>27.654752999999999</v>
      </c>
      <c r="R1102" s="55">
        <v>0</v>
      </c>
      <c r="U1102">
        <f t="shared" si="376"/>
        <v>0.16666666666666666</v>
      </c>
      <c r="V1102">
        <f t="shared" si="377"/>
        <v>0.96048632218844987</v>
      </c>
      <c r="W1102">
        <f t="shared" si="378"/>
        <v>0</v>
      </c>
      <c r="X1102">
        <f t="shared" si="379"/>
        <v>0.34129692832764502</v>
      </c>
      <c r="Y1102">
        <f t="shared" si="380"/>
        <v>0.14285714285714285</v>
      </c>
      <c r="Z1102">
        <f t="shared" si="381"/>
        <v>0.80547112462006076</v>
      </c>
      <c r="AA1102">
        <f t="shared" si="382"/>
        <v>0.81191489361702118</v>
      </c>
      <c r="AB1102">
        <f t="shared" si="383"/>
        <v>0.5</v>
      </c>
      <c r="AC1102">
        <f t="shared" si="384"/>
        <v>0.82911392405063289</v>
      </c>
      <c r="AD1102">
        <f t="shared" si="385"/>
        <v>0.8398924050632911</v>
      </c>
      <c r="AE1102">
        <f t="shared" si="386"/>
        <v>0.6</v>
      </c>
      <c r="AF1102">
        <f t="shared" si="387"/>
        <v>0.16666666666666666</v>
      </c>
      <c r="AG1102">
        <f t="shared" si="388"/>
        <v>0</v>
      </c>
      <c r="AH1102">
        <f t="shared" si="389"/>
        <v>1.5525114155251141E-2</v>
      </c>
      <c r="AI1102">
        <f t="shared" si="390"/>
        <v>0.19442724458204333</v>
      </c>
      <c r="AJ1102">
        <f t="shared" si="391"/>
        <v>0.35074626865671638</v>
      </c>
      <c r="AK1102">
        <f t="shared" si="392"/>
        <v>0</v>
      </c>
      <c r="AM1102">
        <v>176</v>
      </c>
      <c r="AN1102">
        <v>345.09803921568624</v>
      </c>
      <c r="AO1102">
        <v>1104.9155700000001</v>
      </c>
      <c r="AP1102">
        <v>680.55955596922263</v>
      </c>
      <c r="AQ1102">
        <v>0</v>
      </c>
      <c r="AT1102">
        <f t="shared" si="393"/>
        <v>0.55633802816901412</v>
      </c>
      <c r="AU1102">
        <f t="shared" si="394"/>
        <v>9.8521658223922212E-2</v>
      </c>
      <c r="AV1102">
        <f t="shared" si="395"/>
        <v>0.78048398649412298</v>
      </c>
      <c r="AW1102">
        <f t="shared" si="396"/>
        <v>0.33555176273037801</v>
      </c>
      <c r="AX1102">
        <f t="shared" si="397"/>
        <v>0</v>
      </c>
    </row>
    <row r="1103" spans="2:50" ht="15">
      <c r="B1103" s="52">
        <v>1</v>
      </c>
      <c r="C1103" s="52">
        <v>3.16</v>
      </c>
      <c r="D1103" s="56">
        <v>0</v>
      </c>
      <c r="E1103" s="52">
        <v>1</v>
      </c>
      <c r="F1103" s="52">
        <v>1</v>
      </c>
      <c r="G1103" s="53">
        <v>2.65</v>
      </c>
      <c r="H1103" s="53">
        <v>2.6711999999999998</v>
      </c>
      <c r="I1103" s="52">
        <v>2</v>
      </c>
      <c r="J1103" s="53">
        <v>2.62</v>
      </c>
      <c r="K1103" s="53">
        <v>2.6540599999999999</v>
      </c>
      <c r="L1103" s="52">
        <v>26</v>
      </c>
      <c r="M1103" s="52">
        <v>4</v>
      </c>
      <c r="N1103" s="56">
        <v>0</v>
      </c>
      <c r="O1103" s="52">
        <v>84</v>
      </c>
      <c r="P1103" s="54">
        <v>116.699135</v>
      </c>
      <c r="Q1103" s="54">
        <v>40.207265</v>
      </c>
      <c r="R1103" s="55">
        <v>0</v>
      </c>
      <c r="U1103">
        <f t="shared" si="376"/>
        <v>0.16666666666666666</v>
      </c>
      <c r="V1103">
        <f t="shared" si="377"/>
        <v>0.96048632218844987</v>
      </c>
      <c r="W1103">
        <f t="shared" si="378"/>
        <v>0</v>
      </c>
      <c r="X1103">
        <f t="shared" si="379"/>
        <v>0.34129692832764502</v>
      </c>
      <c r="Y1103">
        <f t="shared" si="380"/>
        <v>0.14285714285714285</v>
      </c>
      <c r="Z1103">
        <f t="shared" si="381"/>
        <v>0.80547112462006076</v>
      </c>
      <c r="AA1103">
        <f t="shared" si="382"/>
        <v>0.81191489361702118</v>
      </c>
      <c r="AB1103">
        <f t="shared" si="383"/>
        <v>0.5</v>
      </c>
      <c r="AC1103">
        <f t="shared" si="384"/>
        <v>0.82911392405063289</v>
      </c>
      <c r="AD1103">
        <f t="shared" si="385"/>
        <v>0.8398924050632911</v>
      </c>
      <c r="AE1103">
        <f t="shared" si="386"/>
        <v>0.18333333333333332</v>
      </c>
      <c r="AF1103">
        <f t="shared" si="387"/>
        <v>0.66666666666666663</v>
      </c>
      <c r="AG1103">
        <f t="shared" si="388"/>
        <v>0</v>
      </c>
      <c r="AH1103">
        <f t="shared" si="389"/>
        <v>1.0958904109589041E-2</v>
      </c>
      <c r="AI1103">
        <f t="shared" si="390"/>
        <v>0.6835913312693499</v>
      </c>
      <c r="AJ1103">
        <f t="shared" si="391"/>
        <v>0.50995024875621886</v>
      </c>
      <c r="AK1103">
        <f t="shared" si="392"/>
        <v>0</v>
      </c>
      <c r="AM1103">
        <v>165</v>
      </c>
      <c r="AN1103">
        <v>634.61538461538464</v>
      </c>
      <c r="AO1103">
        <v>946.69377000000009</v>
      </c>
      <c r="AP1103">
        <v>625.69954547224893</v>
      </c>
      <c r="AQ1103">
        <v>0</v>
      </c>
      <c r="AT1103">
        <f t="shared" si="393"/>
        <v>0.47887323943661969</v>
      </c>
      <c r="AU1103">
        <f t="shared" si="394"/>
        <v>0.4038123563606868</v>
      </c>
      <c r="AV1103">
        <f t="shared" si="395"/>
        <v>0.66872016981238702</v>
      </c>
      <c r="AW1103">
        <f t="shared" si="396"/>
        <v>0.30850288351884425</v>
      </c>
      <c r="AX1103">
        <f t="shared" si="397"/>
        <v>0</v>
      </c>
    </row>
    <row r="1104" spans="2:50" ht="15">
      <c r="B1104" s="52">
        <v>1</v>
      </c>
      <c r="C1104" s="52">
        <v>3.16</v>
      </c>
      <c r="D1104" s="56">
        <v>0</v>
      </c>
      <c r="E1104" s="52">
        <v>1</v>
      </c>
      <c r="F1104" s="52">
        <v>1</v>
      </c>
      <c r="G1104" s="53">
        <v>2.65</v>
      </c>
      <c r="H1104" s="53">
        <v>2.6711999999999998</v>
      </c>
      <c r="I1104" s="52">
        <v>2</v>
      </c>
      <c r="J1104" s="53">
        <v>2.62</v>
      </c>
      <c r="K1104" s="53">
        <v>2.6540599999999999</v>
      </c>
      <c r="L1104" s="52">
        <v>40</v>
      </c>
      <c r="M1104" s="52">
        <v>4</v>
      </c>
      <c r="N1104" s="56">
        <v>0</v>
      </c>
      <c r="O1104" s="52">
        <v>84</v>
      </c>
      <c r="P1104" s="54">
        <v>77.178335500000003</v>
      </c>
      <c r="Q1104" s="54">
        <v>34.519407999999999</v>
      </c>
      <c r="R1104" s="55">
        <v>0</v>
      </c>
      <c r="U1104">
        <f t="shared" si="376"/>
        <v>0.16666666666666666</v>
      </c>
      <c r="V1104">
        <f t="shared" si="377"/>
        <v>0.96048632218844987</v>
      </c>
      <c r="W1104">
        <f t="shared" si="378"/>
        <v>0</v>
      </c>
      <c r="X1104">
        <f t="shared" si="379"/>
        <v>0.34129692832764502</v>
      </c>
      <c r="Y1104">
        <f t="shared" si="380"/>
        <v>0.14285714285714285</v>
      </c>
      <c r="Z1104">
        <f t="shared" si="381"/>
        <v>0.80547112462006076</v>
      </c>
      <c r="AA1104">
        <f t="shared" si="382"/>
        <v>0.81191489361702118</v>
      </c>
      <c r="AB1104">
        <f t="shared" si="383"/>
        <v>0.5</v>
      </c>
      <c r="AC1104">
        <f t="shared" si="384"/>
        <v>0.82911392405063289</v>
      </c>
      <c r="AD1104">
        <f t="shared" si="385"/>
        <v>0.8398924050632911</v>
      </c>
      <c r="AE1104">
        <f t="shared" si="386"/>
        <v>0.41666666666666669</v>
      </c>
      <c r="AF1104">
        <f t="shared" si="387"/>
        <v>0.66666666666666663</v>
      </c>
      <c r="AG1104">
        <f t="shared" si="388"/>
        <v>0</v>
      </c>
      <c r="AH1104">
        <f t="shared" si="389"/>
        <v>1.0958904109589041E-2</v>
      </c>
      <c r="AI1104">
        <f t="shared" si="390"/>
        <v>0.43405572755417959</v>
      </c>
      <c r="AJ1104">
        <f t="shared" si="391"/>
        <v>0.43781094527363179</v>
      </c>
      <c r="AK1104">
        <f t="shared" si="392"/>
        <v>0</v>
      </c>
      <c r="AM1104">
        <v>232</v>
      </c>
      <c r="AN1104">
        <v>580</v>
      </c>
      <c r="AO1104">
        <v>864.94584000000009</v>
      </c>
      <c r="AP1104">
        <v>575.90202531645537</v>
      </c>
      <c r="AQ1104">
        <v>0</v>
      </c>
      <c r="AT1104">
        <f t="shared" si="393"/>
        <v>0.95070422535211263</v>
      </c>
      <c r="AU1104">
        <f t="shared" si="394"/>
        <v>0.34622144112478032</v>
      </c>
      <c r="AV1104">
        <f t="shared" si="395"/>
        <v>0.61097553119349013</v>
      </c>
      <c r="AW1104">
        <f t="shared" si="396"/>
        <v>0.28395007910765507</v>
      </c>
      <c r="AX1104">
        <f t="shared" si="397"/>
        <v>0</v>
      </c>
    </row>
    <row r="1105" spans="2:50" ht="15">
      <c r="B1105" s="52">
        <v>1</v>
      </c>
      <c r="C1105" s="52">
        <v>3.16</v>
      </c>
      <c r="D1105" s="56">
        <v>0</v>
      </c>
      <c r="E1105" s="52">
        <v>1</v>
      </c>
      <c r="F1105" s="52">
        <v>1</v>
      </c>
      <c r="G1105" s="53">
        <v>2.65</v>
      </c>
      <c r="H1105" s="53">
        <v>2.6711999999999998</v>
      </c>
      <c r="I1105" s="52">
        <v>2</v>
      </c>
      <c r="J1105" s="53">
        <v>2.62</v>
      </c>
      <c r="K1105" s="53">
        <v>2.6540599999999999</v>
      </c>
      <c r="L1105" s="52">
        <v>51</v>
      </c>
      <c r="M1105" s="52">
        <v>4</v>
      </c>
      <c r="N1105" s="56">
        <v>0</v>
      </c>
      <c r="O1105" s="56">
        <v>0</v>
      </c>
      <c r="P1105" s="54">
        <v>40.795664000000002</v>
      </c>
      <c r="Q1105" s="54">
        <v>25.693422999999999</v>
      </c>
      <c r="R1105" s="55">
        <v>0</v>
      </c>
      <c r="U1105">
        <f t="shared" si="376"/>
        <v>0.16666666666666666</v>
      </c>
      <c r="V1105">
        <f t="shared" si="377"/>
        <v>0.96048632218844987</v>
      </c>
      <c r="W1105">
        <f t="shared" si="378"/>
        <v>0</v>
      </c>
      <c r="X1105">
        <f t="shared" si="379"/>
        <v>0.34129692832764502</v>
      </c>
      <c r="Y1105">
        <f t="shared" si="380"/>
        <v>0.14285714285714285</v>
      </c>
      <c r="Z1105">
        <f t="shared" si="381"/>
        <v>0.80547112462006076</v>
      </c>
      <c r="AA1105">
        <f t="shared" si="382"/>
        <v>0.81191489361702118</v>
      </c>
      <c r="AB1105">
        <f t="shared" si="383"/>
        <v>0.5</v>
      </c>
      <c r="AC1105">
        <f t="shared" si="384"/>
        <v>0.82911392405063289</v>
      </c>
      <c r="AD1105">
        <f t="shared" si="385"/>
        <v>0.8398924050632911</v>
      </c>
      <c r="AE1105">
        <f t="shared" si="386"/>
        <v>0.6</v>
      </c>
      <c r="AF1105">
        <f t="shared" si="387"/>
        <v>0.66666666666666663</v>
      </c>
      <c r="AG1105">
        <f t="shared" si="388"/>
        <v>0</v>
      </c>
      <c r="AH1105">
        <f t="shared" si="389"/>
        <v>0</v>
      </c>
      <c r="AI1105">
        <f t="shared" si="390"/>
        <v>0.20433436532507743</v>
      </c>
      <c r="AJ1105">
        <f t="shared" si="391"/>
        <v>0.32587064676616911</v>
      </c>
      <c r="AK1105">
        <f t="shared" si="392"/>
        <v>0</v>
      </c>
      <c r="AM1105">
        <v>176</v>
      </c>
      <c r="AN1105">
        <v>345.09803921568624</v>
      </c>
      <c r="AO1105">
        <v>1104.9155700000001</v>
      </c>
      <c r="AP1105">
        <v>680.55955596922263</v>
      </c>
      <c r="AQ1105">
        <v>0</v>
      </c>
      <c r="AT1105">
        <f t="shared" si="393"/>
        <v>0.55633802816901412</v>
      </c>
      <c r="AU1105">
        <f t="shared" si="394"/>
        <v>9.8521658223922212E-2</v>
      </c>
      <c r="AV1105">
        <f t="shared" si="395"/>
        <v>0.78048398649412298</v>
      </c>
      <c r="AW1105">
        <f t="shared" si="396"/>
        <v>0.33555176273037801</v>
      </c>
      <c r="AX1105">
        <f t="shared" si="397"/>
        <v>0</v>
      </c>
    </row>
    <row r="1106" spans="2:50" ht="15">
      <c r="B1106" s="52">
        <v>1</v>
      </c>
      <c r="C1106" s="52">
        <v>3.16</v>
      </c>
      <c r="D1106" s="56">
        <v>0</v>
      </c>
      <c r="E1106" s="52">
        <v>1</v>
      </c>
      <c r="F1106" s="52">
        <v>1</v>
      </c>
      <c r="G1106" s="53">
        <v>2.65</v>
      </c>
      <c r="H1106" s="53">
        <v>2.6711999999999998</v>
      </c>
      <c r="I1106" s="52">
        <v>2</v>
      </c>
      <c r="J1106" s="53">
        <v>2.62</v>
      </c>
      <c r="K1106" s="53">
        <v>2.6540599999999999</v>
      </c>
      <c r="L1106" s="52">
        <v>51</v>
      </c>
      <c r="M1106" s="52">
        <v>1</v>
      </c>
      <c r="N1106" s="56">
        <v>0</v>
      </c>
      <c r="O1106" s="52">
        <v>133</v>
      </c>
      <c r="P1106" s="54">
        <v>38.834333999999998</v>
      </c>
      <c r="Q1106" s="54">
        <v>28.635418000000001</v>
      </c>
      <c r="R1106" s="55">
        <v>0</v>
      </c>
      <c r="U1106">
        <f t="shared" si="376"/>
        <v>0.16666666666666666</v>
      </c>
      <c r="V1106">
        <f t="shared" si="377"/>
        <v>0.96048632218844987</v>
      </c>
      <c r="W1106">
        <f t="shared" si="378"/>
        <v>0</v>
      </c>
      <c r="X1106">
        <f t="shared" si="379"/>
        <v>0.34129692832764502</v>
      </c>
      <c r="Y1106">
        <f t="shared" si="380"/>
        <v>0.14285714285714285</v>
      </c>
      <c r="Z1106">
        <f t="shared" si="381"/>
        <v>0.80547112462006076</v>
      </c>
      <c r="AA1106">
        <f t="shared" si="382"/>
        <v>0.81191489361702118</v>
      </c>
      <c r="AB1106">
        <f t="shared" si="383"/>
        <v>0.5</v>
      </c>
      <c r="AC1106">
        <f t="shared" si="384"/>
        <v>0.82911392405063289</v>
      </c>
      <c r="AD1106">
        <f t="shared" si="385"/>
        <v>0.8398924050632911</v>
      </c>
      <c r="AE1106">
        <f t="shared" si="386"/>
        <v>0.6</v>
      </c>
      <c r="AF1106">
        <f t="shared" si="387"/>
        <v>0.16666666666666666</v>
      </c>
      <c r="AG1106">
        <f t="shared" si="388"/>
        <v>0</v>
      </c>
      <c r="AH1106">
        <f t="shared" si="389"/>
        <v>1.7351598173515982E-2</v>
      </c>
      <c r="AI1106">
        <f t="shared" si="390"/>
        <v>0.19195046439628483</v>
      </c>
      <c r="AJ1106">
        <f t="shared" si="391"/>
        <v>0.36318407960199006</v>
      </c>
      <c r="AK1106">
        <f t="shared" si="392"/>
        <v>0</v>
      </c>
      <c r="AM1106">
        <v>176</v>
      </c>
      <c r="AN1106">
        <v>345.09803921568624</v>
      </c>
      <c r="AO1106">
        <v>1104.9155700000001</v>
      </c>
      <c r="AP1106">
        <v>680.55955596922263</v>
      </c>
      <c r="AQ1106">
        <v>0</v>
      </c>
      <c r="AT1106">
        <f t="shared" si="393"/>
        <v>0.55633802816901412</v>
      </c>
      <c r="AU1106">
        <f t="shared" si="394"/>
        <v>9.8521658223922212E-2</v>
      </c>
      <c r="AV1106">
        <f t="shared" si="395"/>
        <v>0.78048398649412298</v>
      </c>
      <c r="AW1106">
        <f t="shared" si="396"/>
        <v>0.33555176273037801</v>
      </c>
      <c r="AX1106">
        <f t="shared" si="397"/>
        <v>0</v>
      </c>
    </row>
    <row r="1107" spans="2:50" ht="15">
      <c r="B1107" s="52">
        <v>1</v>
      </c>
      <c r="C1107" s="52">
        <v>3.16</v>
      </c>
      <c r="D1107" s="56">
        <v>0</v>
      </c>
      <c r="E1107" s="52">
        <v>1</v>
      </c>
      <c r="F1107" s="52">
        <v>1</v>
      </c>
      <c r="G1107" s="53">
        <v>2.5749802683504339</v>
      </c>
      <c r="H1107" s="53">
        <v>2.61</v>
      </c>
      <c r="I1107" s="52">
        <v>1</v>
      </c>
      <c r="J1107" s="53">
        <v>2.6347186319347782</v>
      </c>
      <c r="K1107" s="53">
        <v>2.65</v>
      </c>
      <c r="L1107" s="52">
        <v>50</v>
      </c>
      <c r="M1107" s="52">
        <v>4</v>
      </c>
      <c r="N1107" s="52">
        <v>20</v>
      </c>
      <c r="O1107" s="52">
        <v>91</v>
      </c>
      <c r="P1107" s="54">
        <v>50.700380500000001</v>
      </c>
      <c r="Q1107" s="54">
        <v>36.578804500000004</v>
      </c>
      <c r="R1107" s="55">
        <v>4.5797055499999999</v>
      </c>
      <c r="U1107">
        <f t="shared" si="376"/>
        <v>0.16666666666666666</v>
      </c>
      <c r="V1107">
        <f t="shared" si="377"/>
        <v>0.96048632218844987</v>
      </c>
      <c r="W1107">
        <f t="shared" si="378"/>
        <v>0</v>
      </c>
      <c r="X1107">
        <f t="shared" si="379"/>
        <v>0.34129692832764502</v>
      </c>
      <c r="Y1107">
        <f t="shared" si="380"/>
        <v>0.14285714285714285</v>
      </c>
      <c r="Z1107">
        <f t="shared" si="381"/>
        <v>0.78266877457459993</v>
      </c>
      <c r="AA1107">
        <f t="shared" si="382"/>
        <v>0.79331306990881456</v>
      </c>
      <c r="AB1107">
        <f t="shared" si="383"/>
        <v>0.25</v>
      </c>
      <c r="AC1107">
        <f t="shared" si="384"/>
        <v>0.83377171896670188</v>
      </c>
      <c r="AD1107">
        <f t="shared" si="385"/>
        <v>0.83860759493670878</v>
      </c>
      <c r="AE1107">
        <f t="shared" si="386"/>
        <v>0.58333333333333337</v>
      </c>
      <c r="AF1107">
        <f t="shared" si="387"/>
        <v>0.66666666666666663</v>
      </c>
      <c r="AG1107">
        <f t="shared" si="388"/>
        <v>0.33333333333333331</v>
      </c>
      <c r="AH1107">
        <f t="shared" si="389"/>
        <v>1.1872146118721462E-2</v>
      </c>
      <c r="AI1107">
        <f t="shared" si="390"/>
        <v>0.26687306501547986</v>
      </c>
      <c r="AJ1107">
        <f t="shared" si="391"/>
        <v>0.46393034825870649</v>
      </c>
      <c r="AK1107">
        <f t="shared" si="392"/>
        <v>0.47363083164300201</v>
      </c>
      <c r="AM1107">
        <v>162</v>
      </c>
      <c r="AN1107">
        <v>324</v>
      </c>
      <c r="AO1107">
        <v>1107.148553390336</v>
      </c>
      <c r="AP1107">
        <v>773.77626422427113</v>
      </c>
      <c r="AQ1107">
        <v>0</v>
      </c>
      <c r="AT1107">
        <f t="shared" si="393"/>
        <v>0.45774647887323944</v>
      </c>
      <c r="AU1107">
        <f t="shared" si="394"/>
        <v>7.6274165202108946E-2</v>
      </c>
      <c r="AV1107">
        <f t="shared" si="395"/>
        <v>0.78206130862224232</v>
      </c>
      <c r="AW1107">
        <f t="shared" si="396"/>
        <v>0.38151251737198866</v>
      </c>
      <c r="AX1107">
        <f t="shared" si="397"/>
        <v>0</v>
      </c>
    </row>
    <row r="1108" spans="2:50" ht="15">
      <c r="B1108" s="52">
        <v>1</v>
      </c>
      <c r="C1108" s="52">
        <v>3.16</v>
      </c>
      <c r="D1108" s="56">
        <v>0</v>
      </c>
      <c r="E1108" s="52">
        <v>1</v>
      </c>
      <c r="F1108" s="52">
        <v>1</v>
      </c>
      <c r="G1108" s="53">
        <v>2.5749802683504339</v>
      </c>
      <c r="H1108" s="53">
        <v>2.61</v>
      </c>
      <c r="I1108" s="52">
        <v>1</v>
      </c>
      <c r="J1108" s="53">
        <v>2.6347186319347782</v>
      </c>
      <c r="K1108" s="53">
        <v>2.65</v>
      </c>
      <c r="L1108" s="52">
        <v>50</v>
      </c>
      <c r="M1108" s="52">
        <v>4</v>
      </c>
      <c r="N1108" s="52">
        <v>20</v>
      </c>
      <c r="O1108" s="52">
        <v>91</v>
      </c>
      <c r="P1108" s="54">
        <v>47.268053000000002</v>
      </c>
      <c r="Q1108" s="54">
        <v>33.440676500000002</v>
      </c>
      <c r="R1108" s="55">
        <v>4.7954518500000001</v>
      </c>
      <c r="U1108">
        <f t="shared" si="376"/>
        <v>0.16666666666666666</v>
      </c>
      <c r="V1108">
        <f t="shared" si="377"/>
        <v>0.96048632218844987</v>
      </c>
      <c r="W1108">
        <f t="shared" si="378"/>
        <v>0</v>
      </c>
      <c r="X1108">
        <f t="shared" si="379"/>
        <v>0.34129692832764502</v>
      </c>
      <c r="Y1108">
        <f t="shared" si="380"/>
        <v>0.14285714285714285</v>
      </c>
      <c r="Z1108">
        <f t="shared" si="381"/>
        <v>0.78266877457459993</v>
      </c>
      <c r="AA1108">
        <f t="shared" si="382"/>
        <v>0.79331306990881456</v>
      </c>
      <c r="AB1108">
        <f t="shared" si="383"/>
        <v>0.25</v>
      </c>
      <c r="AC1108">
        <f t="shared" si="384"/>
        <v>0.83377171896670188</v>
      </c>
      <c r="AD1108">
        <f t="shared" si="385"/>
        <v>0.83860759493670878</v>
      </c>
      <c r="AE1108">
        <f t="shared" si="386"/>
        <v>0.58333333333333337</v>
      </c>
      <c r="AF1108">
        <f t="shared" si="387"/>
        <v>0.66666666666666663</v>
      </c>
      <c r="AG1108">
        <f t="shared" si="388"/>
        <v>0.33333333333333331</v>
      </c>
      <c r="AH1108">
        <f t="shared" si="389"/>
        <v>1.1872146118721462E-2</v>
      </c>
      <c r="AI1108">
        <f t="shared" si="390"/>
        <v>0.24520123839009286</v>
      </c>
      <c r="AJ1108">
        <f t="shared" si="391"/>
        <v>0.42412935323383089</v>
      </c>
      <c r="AK1108">
        <f t="shared" si="392"/>
        <v>0.49594320486815413</v>
      </c>
      <c r="AM1108">
        <v>191</v>
      </c>
      <c r="AN1108">
        <v>382</v>
      </c>
      <c r="AO1108">
        <v>1019.9506959634122</v>
      </c>
      <c r="AP1108">
        <v>741.74752535142329</v>
      </c>
      <c r="AQ1108">
        <v>0</v>
      </c>
      <c r="AT1108">
        <f t="shared" si="393"/>
        <v>0.6619718309859155</v>
      </c>
      <c r="AU1108">
        <f t="shared" si="394"/>
        <v>0.13743409490333919</v>
      </c>
      <c r="AV1108">
        <f t="shared" si="395"/>
        <v>0.72046698121285324</v>
      </c>
      <c r="AW1108">
        <f t="shared" si="396"/>
        <v>0.36572065949188109</v>
      </c>
      <c r="AX1108">
        <f t="shared" si="397"/>
        <v>0</v>
      </c>
    </row>
    <row r="1109" spans="2:50" ht="15">
      <c r="B1109" s="52">
        <v>1</v>
      </c>
      <c r="C1109" s="52">
        <v>3.16</v>
      </c>
      <c r="D1109" s="56">
        <v>0</v>
      </c>
      <c r="E1109" s="52">
        <v>1</v>
      </c>
      <c r="F1109" s="52">
        <v>1</v>
      </c>
      <c r="G1109" s="53">
        <v>2.5749802683504339</v>
      </c>
      <c r="H1109" s="53">
        <v>2.61</v>
      </c>
      <c r="I1109" s="52">
        <v>1</v>
      </c>
      <c r="J1109" s="53">
        <v>2.6347186319347782</v>
      </c>
      <c r="K1109" s="53">
        <v>2.65</v>
      </c>
      <c r="L1109" s="52">
        <v>60</v>
      </c>
      <c r="M1109" s="52">
        <v>4</v>
      </c>
      <c r="N1109" s="52">
        <v>20</v>
      </c>
      <c r="O1109" s="52">
        <v>91</v>
      </c>
      <c r="P1109" s="54">
        <v>38.344001499999997</v>
      </c>
      <c r="Q1109" s="54">
        <v>33.734876</v>
      </c>
      <c r="R1109" s="55">
        <v>3.8540134499999996</v>
      </c>
      <c r="U1109">
        <f t="shared" si="376"/>
        <v>0.16666666666666666</v>
      </c>
      <c r="V1109">
        <f t="shared" si="377"/>
        <v>0.96048632218844987</v>
      </c>
      <c r="W1109">
        <f t="shared" si="378"/>
        <v>0</v>
      </c>
      <c r="X1109">
        <f t="shared" si="379"/>
        <v>0.34129692832764502</v>
      </c>
      <c r="Y1109">
        <f t="shared" si="380"/>
        <v>0.14285714285714285</v>
      </c>
      <c r="Z1109">
        <f t="shared" si="381"/>
        <v>0.78266877457459993</v>
      </c>
      <c r="AA1109">
        <f t="shared" si="382"/>
        <v>0.79331306990881456</v>
      </c>
      <c r="AB1109">
        <f t="shared" si="383"/>
        <v>0.25</v>
      </c>
      <c r="AC1109">
        <f t="shared" si="384"/>
        <v>0.83377171896670188</v>
      </c>
      <c r="AD1109">
        <f t="shared" si="385"/>
        <v>0.83860759493670878</v>
      </c>
      <c r="AE1109">
        <f t="shared" si="386"/>
        <v>0.75</v>
      </c>
      <c r="AF1109">
        <f t="shared" si="387"/>
        <v>0.66666666666666663</v>
      </c>
      <c r="AG1109">
        <f t="shared" si="388"/>
        <v>0.33333333333333331</v>
      </c>
      <c r="AH1109">
        <f t="shared" si="389"/>
        <v>1.1872146118721462E-2</v>
      </c>
      <c r="AI1109">
        <f t="shared" si="390"/>
        <v>0.18885448916408668</v>
      </c>
      <c r="AJ1109">
        <f t="shared" si="391"/>
        <v>0.42786069651741293</v>
      </c>
      <c r="AK1109">
        <f t="shared" si="392"/>
        <v>0.39858012170385387</v>
      </c>
      <c r="AM1109">
        <v>161</v>
      </c>
      <c r="AN1109">
        <v>268.33333333333337</v>
      </c>
      <c r="AO1109">
        <v>1104.5061940743685</v>
      </c>
      <c r="AP1109">
        <v>822.03814807229264</v>
      </c>
      <c r="AQ1109">
        <v>0</v>
      </c>
      <c r="AT1109">
        <f t="shared" si="393"/>
        <v>0.45070422535211269</v>
      </c>
      <c r="AU1109">
        <f t="shared" si="394"/>
        <v>1.7574692442882272E-2</v>
      </c>
      <c r="AV1109">
        <f t="shared" si="395"/>
        <v>0.78019481385226075</v>
      </c>
      <c r="AW1109">
        <f t="shared" si="396"/>
        <v>0.40530817207384512</v>
      </c>
      <c r="AX1109">
        <f t="shared" si="397"/>
        <v>0</v>
      </c>
    </row>
    <row r="1110" spans="2:50" ht="15">
      <c r="B1110" s="52">
        <v>1</v>
      </c>
      <c r="C1110" s="52">
        <v>3.16</v>
      </c>
      <c r="D1110" s="56">
        <v>0</v>
      </c>
      <c r="E1110" s="52">
        <v>1</v>
      </c>
      <c r="F1110" s="52">
        <v>1</v>
      </c>
      <c r="G1110" s="53">
        <v>2.5749802683504339</v>
      </c>
      <c r="H1110" s="53">
        <v>2.61</v>
      </c>
      <c r="I1110" s="52">
        <v>1</v>
      </c>
      <c r="J1110" s="53">
        <v>2.6347186319347782</v>
      </c>
      <c r="K1110" s="53">
        <v>2.65</v>
      </c>
      <c r="L1110" s="52">
        <v>60</v>
      </c>
      <c r="M1110" s="52">
        <v>4</v>
      </c>
      <c r="N1110" s="52">
        <v>20</v>
      </c>
      <c r="O1110" s="52">
        <v>91</v>
      </c>
      <c r="P1110" s="54">
        <v>40.795664000000002</v>
      </c>
      <c r="Q1110" s="54">
        <v>31.577413000000004</v>
      </c>
      <c r="R1110" s="55">
        <v>3.7559469499999998</v>
      </c>
      <c r="U1110">
        <f t="shared" si="376"/>
        <v>0.16666666666666666</v>
      </c>
      <c r="V1110">
        <f t="shared" si="377"/>
        <v>0.96048632218844987</v>
      </c>
      <c r="W1110">
        <f t="shared" si="378"/>
        <v>0</v>
      </c>
      <c r="X1110">
        <f t="shared" si="379"/>
        <v>0.34129692832764502</v>
      </c>
      <c r="Y1110">
        <f t="shared" si="380"/>
        <v>0.14285714285714285</v>
      </c>
      <c r="Z1110">
        <f t="shared" si="381"/>
        <v>0.78266877457459993</v>
      </c>
      <c r="AA1110">
        <f t="shared" si="382"/>
        <v>0.79331306990881456</v>
      </c>
      <c r="AB1110">
        <f t="shared" si="383"/>
        <v>0.25</v>
      </c>
      <c r="AC1110">
        <f t="shared" si="384"/>
        <v>0.83377171896670188</v>
      </c>
      <c r="AD1110">
        <f t="shared" si="385"/>
        <v>0.83860759493670878</v>
      </c>
      <c r="AE1110">
        <f t="shared" si="386"/>
        <v>0.75</v>
      </c>
      <c r="AF1110">
        <f t="shared" si="387"/>
        <v>0.66666666666666663</v>
      </c>
      <c r="AG1110">
        <f t="shared" si="388"/>
        <v>0.33333333333333331</v>
      </c>
      <c r="AH1110">
        <f t="shared" si="389"/>
        <v>1.1872146118721462E-2</v>
      </c>
      <c r="AI1110">
        <f t="shared" si="390"/>
        <v>0.20433436532507743</v>
      </c>
      <c r="AJ1110">
        <f t="shared" si="391"/>
        <v>0.40049751243781095</v>
      </c>
      <c r="AK1110">
        <f t="shared" si="392"/>
        <v>0.38843813387423931</v>
      </c>
      <c r="AM1110">
        <v>186</v>
      </c>
      <c r="AN1110">
        <v>310</v>
      </c>
      <c r="AO1110">
        <v>1019.9506959634122</v>
      </c>
      <c r="AP1110">
        <v>808.59439121616902</v>
      </c>
      <c r="AQ1110">
        <v>0</v>
      </c>
      <c r="AT1110">
        <f t="shared" si="393"/>
        <v>0.62676056338028174</v>
      </c>
      <c r="AU1110">
        <f t="shared" si="394"/>
        <v>6.151142355008786E-2</v>
      </c>
      <c r="AV1110">
        <f t="shared" si="395"/>
        <v>0.72046698121285324</v>
      </c>
      <c r="AW1110">
        <f t="shared" si="396"/>
        <v>0.39867969074370435</v>
      </c>
      <c r="AX1110">
        <f t="shared" si="397"/>
        <v>0</v>
      </c>
    </row>
    <row r="1111" spans="2:50" ht="15">
      <c r="B1111" s="52">
        <v>5</v>
      </c>
      <c r="C1111" s="56">
        <v>0</v>
      </c>
      <c r="D1111" s="56">
        <v>0</v>
      </c>
      <c r="E1111" s="56">
        <v>0</v>
      </c>
      <c r="F1111" s="52">
        <v>1</v>
      </c>
      <c r="G1111" s="58">
        <v>0</v>
      </c>
      <c r="H1111" s="58">
        <v>0</v>
      </c>
      <c r="I1111" s="52">
        <v>1</v>
      </c>
      <c r="J1111" s="53">
        <v>0</v>
      </c>
      <c r="K1111" s="53">
        <v>0</v>
      </c>
      <c r="L1111" s="52">
        <v>55</v>
      </c>
      <c r="M1111" s="52">
        <v>1</v>
      </c>
      <c r="N1111" s="52">
        <v>20</v>
      </c>
      <c r="O1111" s="52">
        <v>28</v>
      </c>
      <c r="P1111" s="54">
        <v>31.675479500000002</v>
      </c>
      <c r="Q1111" s="54">
        <v>31.283213500000002</v>
      </c>
      <c r="R1111" s="55">
        <v>0</v>
      </c>
      <c r="U1111">
        <f t="shared" si="376"/>
        <v>0.83333333333333337</v>
      </c>
      <c r="V1111">
        <f t="shared" si="377"/>
        <v>0</v>
      </c>
      <c r="W1111">
        <f t="shared" si="378"/>
        <v>0</v>
      </c>
      <c r="X1111">
        <f t="shared" si="379"/>
        <v>0</v>
      </c>
      <c r="Y1111">
        <f t="shared" si="380"/>
        <v>0.14285714285714285</v>
      </c>
      <c r="Z1111">
        <f t="shared" si="381"/>
        <v>0</v>
      </c>
      <c r="AA1111">
        <f t="shared" si="382"/>
        <v>0</v>
      </c>
      <c r="AB1111">
        <f t="shared" si="383"/>
        <v>0.25</v>
      </c>
      <c r="AC1111">
        <f t="shared" si="384"/>
        <v>0</v>
      </c>
      <c r="AD1111">
        <f t="shared" si="385"/>
        <v>0</v>
      </c>
      <c r="AE1111">
        <f t="shared" si="386"/>
        <v>0.66666666666666663</v>
      </c>
      <c r="AF1111">
        <f t="shared" si="387"/>
        <v>0.16666666666666666</v>
      </c>
      <c r="AG1111">
        <f t="shared" si="388"/>
        <v>0.33333333333333331</v>
      </c>
      <c r="AH1111">
        <f t="shared" si="389"/>
        <v>3.6529680365296802E-3</v>
      </c>
      <c r="AI1111">
        <f t="shared" si="390"/>
        <v>0.14674922600619195</v>
      </c>
      <c r="AJ1111">
        <f t="shared" si="391"/>
        <v>0.39676616915422885</v>
      </c>
      <c r="AK1111">
        <f t="shared" si="392"/>
        <v>0</v>
      </c>
      <c r="AM1111">
        <v>153</v>
      </c>
      <c r="AN1111">
        <v>278.18181818181819</v>
      </c>
      <c r="AO1111">
        <v>0</v>
      </c>
      <c r="AP1111">
        <v>0</v>
      </c>
      <c r="AQ1111">
        <v>0</v>
      </c>
      <c r="AT1111">
        <f t="shared" si="393"/>
        <v>0.39436619718309857</v>
      </c>
      <c r="AU1111">
        <f t="shared" si="394"/>
        <v>2.7959737977312656E-2</v>
      </c>
      <c r="AV1111">
        <f t="shared" si="395"/>
        <v>0</v>
      </c>
      <c r="AW1111">
        <f t="shared" si="396"/>
        <v>0</v>
      </c>
      <c r="AX1111">
        <f t="shared" si="397"/>
        <v>0</v>
      </c>
    </row>
    <row r="1112" spans="2:50" ht="15">
      <c r="B1112" s="52">
        <v>5</v>
      </c>
      <c r="C1112" s="56">
        <v>0</v>
      </c>
      <c r="D1112" s="56">
        <v>0</v>
      </c>
      <c r="E1112" s="56">
        <v>0</v>
      </c>
      <c r="F1112" s="52">
        <v>1</v>
      </c>
      <c r="G1112" s="58">
        <v>0</v>
      </c>
      <c r="H1112" s="58">
        <v>0</v>
      </c>
      <c r="I1112" s="52">
        <v>2</v>
      </c>
      <c r="J1112" s="53">
        <v>0</v>
      </c>
      <c r="K1112" s="53">
        <v>0</v>
      </c>
      <c r="L1112" s="52">
        <v>55</v>
      </c>
      <c r="M1112" s="52">
        <v>1</v>
      </c>
      <c r="N1112" s="52">
        <v>20</v>
      </c>
      <c r="O1112" s="52">
        <v>28</v>
      </c>
      <c r="P1112" s="54">
        <v>35.598139500000002</v>
      </c>
      <c r="Q1112" s="54">
        <v>31.283213500000002</v>
      </c>
      <c r="R1112" s="55">
        <v>0</v>
      </c>
      <c r="U1112">
        <f t="shared" si="376"/>
        <v>0.83333333333333337</v>
      </c>
      <c r="V1112">
        <f t="shared" si="377"/>
        <v>0</v>
      </c>
      <c r="W1112">
        <f t="shared" si="378"/>
        <v>0</v>
      </c>
      <c r="X1112">
        <f t="shared" si="379"/>
        <v>0</v>
      </c>
      <c r="Y1112">
        <f t="shared" si="380"/>
        <v>0.14285714285714285</v>
      </c>
      <c r="Z1112">
        <f t="shared" si="381"/>
        <v>0</v>
      </c>
      <c r="AA1112">
        <f t="shared" si="382"/>
        <v>0</v>
      </c>
      <c r="AB1112">
        <f t="shared" si="383"/>
        <v>0.5</v>
      </c>
      <c r="AC1112">
        <f t="shared" si="384"/>
        <v>0</v>
      </c>
      <c r="AD1112">
        <f t="shared" si="385"/>
        <v>0</v>
      </c>
      <c r="AE1112">
        <f t="shared" si="386"/>
        <v>0.66666666666666663</v>
      </c>
      <c r="AF1112">
        <f t="shared" si="387"/>
        <v>0.16666666666666666</v>
      </c>
      <c r="AG1112">
        <f t="shared" si="388"/>
        <v>0.33333333333333331</v>
      </c>
      <c r="AH1112">
        <f t="shared" si="389"/>
        <v>3.6529680365296802E-3</v>
      </c>
      <c r="AI1112">
        <f t="shared" si="390"/>
        <v>0.17151702786377709</v>
      </c>
      <c r="AJ1112">
        <f t="shared" si="391"/>
        <v>0.39676616915422885</v>
      </c>
      <c r="AK1112">
        <f t="shared" si="392"/>
        <v>0</v>
      </c>
      <c r="AM1112">
        <v>165</v>
      </c>
      <c r="AN1112">
        <v>300</v>
      </c>
      <c r="AO1112">
        <v>0</v>
      </c>
      <c r="AP1112">
        <v>0</v>
      </c>
      <c r="AQ1112">
        <v>0</v>
      </c>
      <c r="AT1112">
        <f t="shared" si="393"/>
        <v>0.47887323943661969</v>
      </c>
      <c r="AU1112">
        <f t="shared" si="394"/>
        <v>5.096660808435851E-2</v>
      </c>
      <c r="AV1112">
        <f t="shared" si="395"/>
        <v>0</v>
      </c>
      <c r="AW1112">
        <f t="shared" si="396"/>
        <v>0</v>
      </c>
      <c r="AX1112">
        <f t="shared" si="397"/>
        <v>0</v>
      </c>
    </row>
    <row r="1113" spans="2:50" ht="15">
      <c r="B1113" s="52">
        <v>5</v>
      </c>
      <c r="C1113" s="56">
        <v>0</v>
      </c>
      <c r="D1113" s="56">
        <v>0</v>
      </c>
      <c r="E1113" s="56">
        <v>0</v>
      </c>
      <c r="F1113" s="52">
        <v>1</v>
      </c>
      <c r="G1113" s="58">
        <v>0</v>
      </c>
      <c r="H1113" s="58">
        <v>0</v>
      </c>
      <c r="I1113" s="52">
        <v>2</v>
      </c>
      <c r="J1113" s="53">
        <v>0</v>
      </c>
      <c r="K1113" s="53">
        <v>0</v>
      </c>
      <c r="L1113" s="52">
        <v>55</v>
      </c>
      <c r="M1113" s="52">
        <v>1</v>
      </c>
      <c r="N1113" s="52">
        <v>20</v>
      </c>
      <c r="O1113" s="52">
        <v>28</v>
      </c>
      <c r="P1113" s="54">
        <v>34.6174745</v>
      </c>
      <c r="Q1113" s="54">
        <v>31.773546000000003</v>
      </c>
      <c r="R1113" s="55">
        <v>0</v>
      </c>
      <c r="U1113">
        <f t="shared" si="376"/>
        <v>0.83333333333333337</v>
      </c>
      <c r="V1113">
        <f t="shared" si="377"/>
        <v>0</v>
      </c>
      <c r="W1113">
        <f t="shared" si="378"/>
        <v>0</v>
      </c>
      <c r="X1113">
        <f t="shared" si="379"/>
        <v>0</v>
      </c>
      <c r="Y1113">
        <f t="shared" si="380"/>
        <v>0.14285714285714285</v>
      </c>
      <c r="Z1113">
        <f t="shared" si="381"/>
        <v>0</v>
      </c>
      <c r="AA1113">
        <f t="shared" si="382"/>
        <v>0</v>
      </c>
      <c r="AB1113">
        <f t="shared" si="383"/>
        <v>0.5</v>
      </c>
      <c r="AC1113">
        <f t="shared" si="384"/>
        <v>0</v>
      </c>
      <c r="AD1113">
        <f t="shared" si="385"/>
        <v>0</v>
      </c>
      <c r="AE1113">
        <f t="shared" si="386"/>
        <v>0.66666666666666663</v>
      </c>
      <c r="AF1113">
        <f t="shared" si="387"/>
        <v>0.16666666666666666</v>
      </c>
      <c r="AG1113">
        <f t="shared" si="388"/>
        <v>0.33333333333333331</v>
      </c>
      <c r="AH1113">
        <f t="shared" si="389"/>
        <v>3.6529680365296802E-3</v>
      </c>
      <c r="AI1113">
        <f t="shared" si="390"/>
        <v>0.16532507739938079</v>
      </c>
      <c r="AJ1113">
        <f t="shared" si="391"/>
        <v>0.40298507462686572</v>
      </c>
      <c r="AK1113">
        <f t="shared" si="392"/>
        <v>0</v>
      </c>
      <c r="AM1113">
        <v>160</v>
      </c>
      <c r="AN1113">
        <v>290.90909090909088</v>
      </c>
      <c r="AO1113">
        <v>0</v>
      </c>
      <c r="AP1113">
        <v>0</v>
      </c>
      <c r="AQ1113">
        <v>0</v>
      </c>
      <c r="AT1113">
        <f t="shared" si="393"/>
        <v>0.44366197183098594</v>
      </c>
      <c r="AU1113">
        <f t="shared" si="394"/>
        <v>4.1380412206422704E-2</v>
      </c>
      <c r="AV1113">
        <f t="shared" si="395"/>
        <v>0</v>
      </c>
      <c r="AW1113">
        <f t="shared" si="396"/>
        <v>0</v>
      </c>
      <c r="AX1113">
        <f t="shared" si="397"/>
        <v>0</v>
      </c>
    </row>
    <row r="1114" spans="2:50" ht="15">
      <c r="B1114" s="52">
        <v>5</v>
      </c>
      <c r="C1114" s="56">
        <v>0</v>
      </c>
      <c r="D1114" s="56">
        <v>0</v>
      </c>
      <c r="E1114" s="56">
        <v>0</v>
      </c>
      <c r="F1114" s="52">
        <v>1</v>
      </c>
      <c r="G1114" s="58">
        <v>0</v>
      </c>
      <c r="H1114" s="58">
        <v>0</v>
      </c>
      <c r="I1114" s="52">
        <v>2</v>
      </c>
      <c r="J1114" s="53">
        <v>0</v>
      </c>
      <c r="K1114" s="53">
        <v>0</v>
      </c>
      <c r="L1114" s="52">
        <v>55</v>
      </c>
      <c r="M1114" s="52">
        <v>1</v>
      </c>
      <c r="N1114" s="52">
        <v>20</v>
      </c>
      <c r="O1114" s="52">
        <v>28</v>
      </c>
      <c r="P1114" s="54">
        <v>31.773546</v>
      </c>
      <c r="Q1114" s="54">
        <v>28.635418000000001</v>
      </c>
      <c r="R1114" s="55">
        <v>0</v>
      </c>
      <c r="U1114">
        <f t="shared" si="376"/>
        <v>0.83333333333333337</v>
      </c>
      <c r="V1114">
        <f t="shared" si="377"/>
        <v>0</v>
      </c>
      <c r="W1114">
        <f t="shared" si="378"/>
        <v>0</v>
      </c>
      <c r="X1114">
        <f t="shared" si="379"/>
        <v>0</v>
      </c>
      <c r="Y1114">
        <f t="shared" si="380"/>
        <v>0.14285714285714285</v>
      </c>
      <c r="Z1114">
        <f t="shared" si="381"/>
        <v>0</v>
      </c>
      <c r="AA1114">
        <f t="shared" si="382"/>
        <v>0</v>
      </c>
      <c r="AB1114">
        <f t="shared" si="383"/>
        <v>0.5</v>
      </c>
      <c r="AC1114">
        <f t="shared" si="384"/>
        <v>0</v>
      </c>
      <c r="AD1114">
        <f t="shared" si="385"/>
        <v>0</v>
      </c>
      <c r="AE1114">
        <f t="shared" si="386"/>
        <v>0.66666666666666663</v>
      </c>
      <c r="AF1114">
        <f t="shared" si="387"/>
        <v>0.16666666666666666</v>
      </c>
      <c r="AG1114">
        <f t="shared" si="388"/>
        <v>0.33333333333333331</v>
      </c>
      <c r="AH1114">
        <f t="shared" si="389"/>
        <v>3.6529680365296802E-3</v>
      </c>
      <c r="AI1114">
        <f t="shared" si="390"/>
        <v>0.14736842105263157</v>
      </c>
      <c r="AJ1114">
        <f t="shared" si="391"/>
        <v>0.36318407960199006</v>
      </c>
      <c r="AK1114">
        <f t="shared" si="392"/>
        <v>0</v>
      </c>
      <c r="AM1114">
        <v>165</v>
      </c>
      <c r="AN1114">
        <v>300</v>
      </c>
      <c r="AO1114">
        <v>0</v>
      </c>
      <c r="AP1114">
        <v>0</v>
      </c>
      <c r="AQ1114">
        <v>0</v>
      </c>
      <c r="AT1114">
        <f t="shared" si="393"/>
        <v>0.47887323943661969</v>
      </c>
      <c r="AU1114">
        <f t="shared" si="394"/>
        <v>5.096660808435851E-2</v>
      </c>
      <c r="AV1114">
        <f t="shared" si="395"/>
        <v>0</v>
      </c>
      <c r="AW1114">
        <f t="shared" si="396"/>
        <v>0</v>
      </c>
      <c r="AX1114">
        <f t="shared" si="397"/>
        <v>0</v>
      </c>
    </row>
    <row r="1115" spans="2:50" ht="15">
      <c r="B1115" s="52">
        <v>5</v>
      </c>
      <c r="C1115" s="56">
        <v>0</v>
      </c>
      <c r="D1115" s="56">
        <v>0</v>
      </c>
      <c r="E1115" s="56">
        <v>0</v>
      </c>
      <c r="F1115" s="52">
        <v>1</v>
      </c>
      <c r="G1115" s="58">
        <v>0</v>
      </c>
      <c r="H1115" s="58">
        <v>0</v>
      </c>
      <c r="I1115" s="52">
        <v>2</v>
      </c>
      <c r="J1115" s="53">
        <v>0</v>
      </c>
      <c r="K1115" s="53">
        <v>0</v>
      </c>
      <c r="L1115" s="52">
        <v>55</v>
      </c>
      <c r="M1115" s="52">
        <v>1</v>
      </c>
      <c r="N1115" s="52">
        <v>20</v>
      </c>
      <c r="O1115" s="52">
        <v>28</v>
      </c>
      <c r="P1115" s="54">
        <v>40.011132000000003</v>
      </c>
      <c r="Q1115" s="54">
        <v>38.344001500000005</v>
      </c>
      <c r="R1115" s="55">
        <v>0</v>
      </c>
      <c r="U1115">
        <f t="shared" si="376"/>
        <v>0.83333333333333337</v>
      </c>
      <c r="V1115">
        <f t="shared" si="377"/>
        <v>0</v>
      </c>
      <c r="W1115">
        <f t="shared" si="378"/>
        <v>0</v>
      </c>
      <c r="X1115">
        <f t="shared" si="379"/>
        <v>0</v>
      </c>
      <c r="Y1115">
        <f t="shared" si="380"/>
        <v>0.14285714285714285</v>
      </c>
      <c r="Z1115">
        <f t="shared" si="381"/>
        <v>0</v>
      </c>
      <c r="AA1115">
        <f t="shared" si="382"/>
        <v>0</v>
      </c>
      <c r="AB1115">
        <f t="shared" si="383"/>
        <v>0.5</v>
      </c>
      <c r="AC1115">
        <f t="shared" si="384"/>
        <v>0</v>
      </c>
      <c r="AD1115">
        <f t="shared" si="385"/>
        <v>0</v>
      </c>
      <c r="AE1115">
        <f t="shared" si="386"/>
        <v>0.66666666666666663</v>
      </c>
      <c r="AF1115">
        <f t="shared" si="387"/>
        <v>0.16666666666666666</v>
      </c>
      <c r="AG1115">
        <f t="shared" si="388"/>
        <v>0.33333333333333331</v>
      </c>
      <c r="AH1115">
        <f t="shared" si="389"/>
        <v>3.6529680365296802E-3</v>
      </c>
      <c r="AI1115">
        <f t="shared" si="390"/>
        <v>0.19938080495356039</v>
      </c>
      <c r="AJ1115">
        <f t="shared" si="391"/>
        <v>0.48631840796019904</v>
      </c>
      <c r="AK1115">
        <f t="shared" si="392"/>
        <v>0</v>
      </c>
      <c r="AM1115">
        <v>153</v>
      </c>
      <c r="AN1115">
        <v>278.18181818181819</v>
      </c>
      <c r="AO1115">
        <v>0</v>
      </c>
      <c r="AP1115">
        <v>0</v>
      </c>
      <c r="AQ1115">
        <v>0</v>
      </c>
      <c r="AT1115">
        <f t="shared" si="393"/>
        <v>0.39436619718309857</v>
      </c>
      <c r="AU1115">
        <f t="shared" si="394"/>
        <v>2.7959737977312656E-2</v>
      </c>
      <c r="AV1115">
        <f t="shared" si="395"/>
        <v>0</v>
      </c>
      <c r="AW1115">
        <f t="shared" si="396"/>
        <v>0</v>
      </c>
      <c r="AX1115">
        <f t="shared" si="397"/>
        <v>0</v>
      </c>
    </row>
    <row r="1116" spans="2:50" ht="15">
      <c r="B1116" s="52">
        <v>5</v>
      </c>
      <c r="C1116" s="56">
        <v>0</v>
      </c>
      <c r="D1116" s="56">
        <v>0</v>
      </c>
      <c r="E1116" s="56">
        <v>0</v>
      </c>
      <c r="F1116" s="52">
        <v>1</v>
      </c>
      <c r="G1116" s="58">
        <v>0</v>
      </c>
      <c r="H1116" s="58">
        <v>0</v>
      </c>
      <c r="I1116" s="52">
        <v>1</v>
      </c>
      <c r="J1116" s="53">
        <v>0</v>
      </c>
      <c r="K1116" s="53">
        <v>0</v>
      </c>
      <c r="L1116" s="52">
        <v>55</v>
      </c>
      <c r="M1116" s="52">
        <v>1</v>
      </c>
      <c r="N1116" s="52">
        <v>20</v>
      </c>
      <c r="O1116" s="56">
        <v>0</v>
      </c>
      <c r="P1116" s="54">
        <v>42.8550605</v>
      </c>
      <c r="Q1116" s="54">
        <v>34.6174745</v>
      </c>
      <c r="R1116" s="55">
        <v>0</v>
      </c>
      <c r="U1116">
        <f t="shared" si="376"/>
        <v>0.83333333333333337</v>
      </c>
      <c r="V1116">
        <f t="shared" si="377"/>
        <v>0</v>
      </c>
      <c r="W1116">
        <f t="shared" si="378"/>
        <v>0</v>
      </c>
      <c r="X1116">
        <f t="shared" si="379"/>
        <v>0</v>
      </c>
      <c r="Y1116">
        <f t="shared" si="380"/>
        <v>0.14285714285714285</v>
      </c>
      <c r="Z1116">
        <f t="shared" si="381"/>
        <v>0</v>
      </c>
      <c r="AA1116">
        <f t="shared" si="382"/>
        <v>0</v>
      </c>
      <c r="AB1116">
        <f t="shared" si="383"/>
        <v>0.25</v>
      </c>
      <c r="AC1116">
        <f t="shared" si="384"/>
        <v>0</v>
      </c>
      <c r="AD1116">
        <f t="shared" si="385"/>
        <v>0</v>
      </c>
      <c r="AE1116">
        <f t="shared" si="386"/>
        <v>0.66666666666666663</v>
      </c>
      <c r="AF1116">
        <f t="shared" si="387"/>
        <v>0.16666666666666666</v>
      </c>
      <c r="AG1116">
        <f t="shared" si="388"/>
        <v>0.33333333333333331</v>
      </c>
      <c r="AH1116">
        <f t="shared" si="389"/>
        <v>0</v>
      </c>
      <c r="AI1116">
        <f t="shared" si="390"/>
        <v>0.21733746130030956</v>
      </c>
      <c r="AJ1116">
        <f t="shared" si="391"/>
        <v>0.43905472636815918</v>
      </c>
      <c r="AK1116">
        <f t="shared" si="392"/>
        <v>0</v>
      </c>
      <c r="AM1116">
        <v>153</v>
      </c>
      <c r="AN1116">
        <v>278.18181818181819</v>
      </c>
      <c r="AO1116">
        <v>0</v>
      </c>
      <c r="AP1116">
        <v>0</v>
      </c>
      <c r="AQ1116">
        <v>0</v>
      </c>
      <c r="AT1116">
        <f t="shared" si="393"/>
        <v>0.39436619718309857</v>
      </c>
      <c r="AU1116">
        <f t="shared" si="394"/>
        <v>2.7959737977312656E-2</v>
      </c>
      <c r="AV1116">
        <f t="shared" si="395"/>
        <v>0</v>
      </c>
      <c r="AW1116">
        <f t="shared" si="396"/>
        <v>0</v>
      </c>
      <c r="AX1116">
        <f t="shared" si="397"/>
        <v>0</v>
      </c>
    </row>
    <row r="1117" spans="2:50" ht="15">
      <c r="B1117" s="52">
        <v>5</v>
      </c>
      <c r="C1117" s="56">
        <v>0</v>
      </c>
      <c r="D1117" s="56">
        <v>0</v>
      </c>
      <c r="E1117" s="56">
        <v>0</v>
      </c>
      <c r="F1117" s="52">
        <v>1</v>
      </c>
      <c r="G1117" s="58">
        <v>0</v>
      </c>
      <c r="H1117" s="58">
        <v>0</v>
      </c>
      <c r="I1117" s="52">
        <v>1</v>
      </c>
      <c r="J1117" s="53">
        <v>0</v>
      </c>
      <c r="K1117" s="53">
        <v>0</v>
      </c>
      <c r="L1117" s="52">
        <v>55</v>
      </c>
      <c r="M1117" s="52">
        <v>4</v>
      </c>
      <c r="N1117" s="56">
        <v>0</v>
      </c>
      <c r="O1117" s="56">
        <v>0</v>
      </c>
      <c r="P1117" s="54">
        <v>45.600922500000003</v>
      </c>
      <c r="Q1117" s="54">
        <v>30.6948145</v>
      </c>
      <c r="R1117" s="55">
        <v>0</v>
      </c>
      <c r="U1117">
        <f t="shared" si="376"/>
        <v>0.83333333333333337</v>
      </c>
      <c r="V1117">
        <f t="shared" si="377"/>
        <v>0</v>
      </c>
      <c r="W1117">
        <f t="shared" si="378"/>
        <v>0</v>
      </c>
      <c r="X1117">
        <f t="shared" si="379"/>
        <v>0</v>
      </c>
      <c r="Y1117">
        <f t="shared" si="380"/>
        <v>0.14285714285714285</v>
      </c>
      <c r="Z1117">
        <f t="shared" si="381"/>
        <v>0</v>
      </c>
      <c r="AA1117">
        <f t="shared" si="382"/>
        <v>0</v>
      </c>
      <c r="AB1117">
        <f t="shared" si="383"/>
        <v>0.25</v>
      </c>
      <c r="AC1117">
        <f t="shared" si="384"/>
        <v>0</v>
      </c>
      <c r="AD1117">
        <f t="shared" si="385"/>
        <v>0</v>
      </c>
      <c r="AE1117">
        <f t="shared" si="386"/>
        <v>0.66666666666666663</v>
      </c>
      <c r="AF1117">
        <f t="shared" si="387"/>
        <v>0.66666666666666663</v>
      </c>
      <c r="AG1117">
        <f t="shared" si="388"/>
        <v>0</v>
      </c>
      <c r="AH1117">
        <f t="shared" si="389"/>
        <v>0</v>
      </c>
      <c r="AI1117">
        <f t="shared" si="390"/>
        <v>0.2346749226006192</v>
      </c>
      <c r="AJ1117">
        <f t="shared" si="391"/>
        <v>0.38930348258706465</v>
      </c>
      <c r="AK1117">
        <f t="shared" si="392"/>
        <v>0</v>
      </c>
      <c r="AM1117">
        <v>153</v>
      </c>
      <c r="AN1117">
        <v>278.18181818181819</v>
      </c>
      <c r="AO1117">
        <v>0</v>
      </c>
      <c r="AP1117">
        <v>0</v>
      </c>
      <c r="AQ1117">
        <v>0</v>
      </c>
      <c r="AT1117">
        <f t="shared" si="393"/>
        <v>0.39436619718309857</v>
      </c>
      <c r="AU1117">
        <f t="shared" si="394"/>
        <v>2.7959737977312656E-2</v>
      </c>
      <c r="AV1117">
        <f t="shared" si="395"/>
        <v>0</v>
      </c>
      <c r="AW1117">
        <f t="shared" si="396"/>
        <v>0</v>
      </c>
      <c r="AX1117">
        <f t="shared" si="397"/>
        <v>0</v>
      </c>
    </row>
    <row r="1118" spans="2:50" ht="15">
      <c r="B1118" s="52">
        <v>5</v>
      </c>
      <c r="C1118" s="56">
        <v>0</v>
      </c>
      <c r="D1118" s="56">
        <v>0</v>
      </c>
      <c r="E1118" s="56">
        <v>0</v>
      </c>
      <c r="F1118" s="52">
        <v>1</v>
      </c>
      <c r="G1118" s="58">
        <v>0</v>
      </c>
      <c r="H1118" s="58">
        <v>0</v>
      </c>
      <c r="I1118" s="52">
        <v>2</v>
      </c>
      <c r="J1118" s="53">
        <v>0</v>
      </c>
      <c r="K1118" s="53">
        <v>0</v>
      </c>
      <c r="L1118" s="52">
        <v>55</v>
      </c>
      <c r="M1118" s="52">
        <v>1</v>
      </c>
      <c r="N1118" s="52">
        <v>20</v>
      </c>
      <c r="O1118" s="56">
        <v>0</v>
      </c>
      <c r="P1118" s="54">
        <v>48.150651500000002</v>
      </c>
      <c r="Q1118" s="54">
        <v>36.088471999999996</v>
      </c>
      <c r="R1118" s="55">
        <v>0</v>
      </c>
      <c r="U1118">
        <f t="shared" si="376"/>
        <v>0.83333333333333337</v>
      </c>
      <c r="V1118">
        <f t="shared" si="377"/>
        <v>0</v>
      </c>
      <c r="W1118">
        <f t="shared" si="378"/>
        <v>0</v>
      </c>
      <c r="X1118">
        <f t="shared" si="379"/>
        <v>0</v>
      </c>
      <c r="Y1118">
        <f t="shared" si="380"/>
        <v>0.14285714285714285</v>
      </c>
      <c r="Z1118">
        <f t="shared" si="381"/>
        <v>0</v>
      </c>
      <c r="AA1118">
        <f t="shared" si="382"/>
        <v>0</v>
      </c>
      <c r="AB1118">
        <f t="shared" si="383"/>
        <v>0.5</v>
      </c>
      <c r="AC1118">
        <f t="shared" si="384"/>
        <v>0</v>
      </c>
      <c r="AD1118">
        <f t="shared" si="385"/>
        <v>0</v>
      </c>
      <c r="AE1118">
        <f t="shared" si="386"/>
        <v>0.66666666666666663</v>
      </c>
      <c r="AF1118">
        <f t="shared" si="387"/>
        <v>0.16666666666666666</v>
      </c>
      <c r="AG1118">
        <f t="shared" si="388"/>
        <v>0.33333333333333331</v>
      </c>
      <c r="AH1118">
        <f t="shared" si="389"/>
        <v>0</v>
      </c>
      <c r="AI1118">
        <f t="shared" si="390"/>
        <v>0.25077399380804954</v>
      </c>
      <c r="AJ1118">
        <f t="shared" si="391"/>
        <v>0.45771144278606957</v>
      </c>
      <c r="AK1118">
        <f t="shared" si="392"/>
        <v>0</v>
      </c>
      <c r="AM1118">
        <v>165</v>
      </c>
      <c r="AN1118">
        <v>300</v>
      </c>
      <c r="AO1118">
        <v>0</v>
      </c>
      <c r="AP1118">
        <v>0</v>
      </c>
      <c r="AQ1118">
        <v>0</v>
      </c>
      <c r="AT1118">
        <f t="shared" si="393"/>
        <v>0.47887323943661969</v>
      </c>
      <c r="AU1118">
        <f t="shared" si="394"/>
        <v>5.096660808435851E-2</v>
      </c>
      <c r="AV1118">
        <f t="shared" si="395"/>
        <v>0</v>
      </c>
      <c r="AW1118">
        <f t="shared" si="396"/>
        <v>0</v>
      </c>
      <c r="AX1118">
        <f t="shared" si="397"/>
        <v>0</v>
      </c>
    </row>
    <row r="1119" spans="2:50" ht="15">
      <c r="B1119" s="52">
        <v>5</v>
      </c>
      <c r="C1119" s="56">
        <v>0</v>
      </c>
      <c r="D1119" s="56">
        <v>0</v>
      </c>
      <c r="E1119" s="56">
        <v>0</v>
      </c>
      <c r="F1119" s="52">
        <v>1</v>
      </c>
      <c r="G1119" s="58">
        <v>0</v>
      </c>
      <c r="H1119" s="58">
        <v>0</v>
      </c>
      <c r="I1119" s="52">
        <v>2</v>
      </c>
      <c r="J1119" s="53">
        <v>0</v>
      </c>
      <c r="K1119" s="53">
        <v>0</v>
      </c>
      <c r="L1119" s="52">
        <v>55</v>
      </c>
      <c r="M1119" s="52">
        <v>4</v>
      </c>
      <c r="N1119" s="56">
        <v>0</v>
      </c>
      <c r="O1119" s="56">
        <v>0</v>
      </c>
      <c r="P1119" s="54">
        <v>45.993188500000002</v>
      </c>
      <c r="Q1119" s="54">
        <v>31.087080499999999</v>
      </c>
      <c r="R1119" s="55">
        <v>0</v>
      </c>
      <c r="U1119">
        <f t="shared" si="376"/>
        <v>0.83333333333333337</v>
      </c>
      <c r="V1119">
        <f t="shared" si="377"/>
        <v>0</v>
      </c>
      <c r="W1119">
        <f t="shared" si="378"/>
        <v>0</v>
      </c>
      <c r="X1119">
        <f t="shared" si="379"/>
        <v>0</v>
      </c>
      <c r="Y1119">
        <f t="shared" si="380"/>
        <v>0.14285714285714285</v>
      </c>
      <c r="Z1119">
        <f t="shared" si="381"/>
        <v>0</v>
      </c>
      <c r="AA1119">
        <f t="shared" si="382"/>
        <v>0</v>
      </c>
      <c r="AB1119">
        <f t="shared" si="383"/>
        <v>0.5</v>
      </c>
      <c r="AC1119">
        <f t="shared" si="384"/>
        <v>0</v>
      </c>
      <c r="AD1119">
        <f t="shared" si="385"/>
        <v>0</v>
      </c>
      <c r="AE1119">
        <f t="shared" si="386"/>
        <v>0.66666666666666663</v>
      </c>
      <c r="AF1119">
        <f t="shared" si="387"/>
        <v>0.66666666666666663</v>
      </c>
      <c r="AG1119">
        <f t="shared" si="388"/>
        <v>0</v>
      </c>
      <c r="AH1119">
        <f t="shared" si="389"/>
        <v>0</v>
      </c>
      <c r="AI1119">
        <f t="shared" si="390"/>
        <v>0.23715170278637773</v>
      </c>
      <c r="AJ1119">
        <f t="shared" si="391"/>
        <v>0.39427860696517408</v>
      </c>
      <c r="AK1119">
        <f t="shared" si="392"/>
        <v>0</v>
      </c>
      <c r="AM1119">
        <v>165</v>
      </c>
      <c r="AN1119">
        <v>300</v>
      </c>
      <c r="AO1119">
        <v>0</v>
      </c>
      <c r="AP1119">
        <v>0</v>
      </c>
      <c r="AQ1119">
        <v>0</v>
      </c>
      <c r="AT1119">
        <f t="shared" si="393"/>
        <v>0.47887323943661969</v>
      </c>
      <c r="AU1119">
        <f t="shared" si="394"/>
        <v>5.096660808435851E-2</v>
      </c>
      <c r="AV1119">
        <f t="shared" si="395"/>
        <v>0</v>
      </c>
      <c r="AW1119">
        <f t="shared" si="396"/>
        <v>0</v>
      </c>
      <c r="AX1119">
        <f t="shared" si="397"/>
        <v>0</v>
      </c>
    </row>
    <row r="1120" spans="2:50" ht="15">
      <c r="B1120" s="52">
        <v>5</v>
      </c>
      <c r="C1120" s="56">
        <v>0</v>
      </c>
      <c r="D1120" s="56">
        <v>0</v>
      </c>
      <c r="E1120" s="56">
        <v>0</v>
      </c>
      <c r="F1120" s="52">
        <v>1</v>
      </c>
      <c r="G1120" s="58">
        <v>0</v>
      </c>
      <c r="H1120" s="58">
        <v>0</v>
      </c>
      <c r="I1120" s="52">
        <v>2</v>
      </c>
      <c r="J1120" s="53">
        <v>0</v>
      </c>
      <c r="K1120" s="53">
        <v>0</v>
      </c>
      <c r="L1120" s="52">
        <v>55</v>
      </c>
      <c r="M1120" s="52">
        <v>1</v>
      </c>
      <c r="N1120" s="52">
        <v>20</v>
      </c>
      <c r="O1120" s="56">
        <v>0</v>
      </c>
      <c r="P1120" s="54">
        <v>46.287388</v>
      </c>
      <c r="Q1120" s="54">
        <v>35.794272500000005</v>
      </c>
      <c r="R1120" s="55">
        <v>0</v>
      </c>
      <c r="U1120">
        <f t="shared" si="376"/>
        <v>0.83333333333333337</v>
      </c>
      <c r="V1120">
        <f t="shared" si="377"/>
        <v>0</v>
      </c>
      <c r="W1120">
        <f t="shared" si="378"/>
        <v>0</v>
      </c>
      <c r="X1120">
        <f t="shared" si="379"/>
        <v>0</v>
      </c>
      <c r="Y1120">
        <f t="shared" si="380"/>
        <v>0.14285714285714285</v>
      </c>
      <c r="Z1120">
        <f t="shared" si="381"/>
        <v>0</v>
      </c>
      <c r="AA1120">
        <f t="shared" si="382"/>
        <v>0</v>
      </c>
      <c r="AB1120">
        <f t="shared" si="383"/>
        <v>0.5</v>
      </c>
      <c r="AC1120">
        <f t="shared" si="384"/>
        <v>0</v>
      </c>
      <c r="AD1120">
        <f t="shared" si="385"/>
        <v>0</v>
      </c>
      <c r="AE1120">
        <f t="shared" si="386"/>
        <v>0.66666666666666663</v>
      </c>
      <c r="AF1120">
        <f t="shared" si="387"/>
        <v>0.16666666666666666</v>
      </c>
      <c r="AG1120">
        <f t="shared" si="388"/>
        <v>0.33333333333333331</v>
      </c>
      <c r="AH1120">
        <f t="shared" si="389"/>
        <v>0</v>
      </c>
      <c r="AI1120">
        <f t="shared" si="390"/>
        <v>0.23900928792569656</v>
      </c>
      <c r="AJ1120">
        <f t="shared" si="391"/>
        <v>0.45398009950248763</v>
      </c>
      <c r="AK1120">
        <f t="shared" si="392"/>
        <v>0</v>
      </c>
      <c r="AM1120">
        <v>160</v>
      </c>
      <c r="AN1120">
        <v>290.90909090909088</v>
      </c>
      <c r="AO1120">
        <v>0</v>
      </c>
      <c r="AP1120">
        <v>0</v>
      </c>
      <c r="AQ1120">
        <v>0</v>
      </c>
      <c r="AT1120">
        <f t="shared" si="393"/>
        <v>0.44366197183098594</v>
      </c>
      <c r="AU1120">
        <f t="shared" si="394"/>
        <v>4.1380412206422704E-2</v>
      </c>
      <c r="AV1120">
        <f t="shared" si="395"/>
        <v>0</v>
      </c>
      <c r="AW1120">
        <f t="shared" si="396"/>
        <v>0</v>
      </c>
      <c r="AX1120">
        <f t="shared" si="397"/>
        <v>0</v>
      </c>
    </row>
    <row r="1121" spans="2:50" ht="15">
      <c r="B1121" s="52">
        <v>5</v>
      </c>
      <c r="C1121" s="56">
        <v>0</v>
      </c>
      <c r="D1121" s="56">
        <v>0</v>
      </c>
      <c r="E1121" s="56">
        <v>0</v>
      </c>
      <c r="F1121" s="52">
        <v>1</v>
      </c>
      <c r="G1121" s="58">
        <v>0</v>
      </c>
      <c r="H1121" s="58">
        <v>0</v>
      </c>
      <c r="I1121" s="52">
        <v>2</v>
      </c>
      <c r="J1121" s="53">
        <v>0</v>
      </c>
      <c r="K1121" s="53">
        <v>0</v>
      </c>
      <c r="L1121" s="52">
        <v>55</v>
      </c>
      <c r="M1121" s="52">
        <v>4</v>
      </c>
      <c r="N1121" s="56">
        <v>0</v>
      </c>
      <c r="O1121" s="56">
        <v>0</v>
      </c>
      <c r="P1121" s="54">
        <v>47.1699865</v>
      </c>
      <c r="Q1121" s="54">
        <v>33.636809500000005</v>
      </c>
      <c r="R1121" s="55">
        <v>0</v>
      </c>
      <c r="U1121">
        <f t="shared" si="376"/>
        <v>0.83333333333333337</v>
      </c>
      <c r="V1121">
        <f t="shared" si="377"/>
        <v>0</v>
      </c>
      <c r="W1121">
        <f t="shared" si="378"/>
        <v>0</v>
      </c>
      <c r="X1121">
        <f t="shared" si="379"/>
        <v>0</v>
      </c>
      <c r="Y1121">
        <f t="shared" si="380"/>
        <v>0.14285714285714285</v>
      </c>
      <c r="Z1121">
        <f t="shared" si="381"/>
        <v>0</v>
      </c>
      <c r="AA1121">
        <f t="shared" si="382"/>
        <v>0</v>
      </c>
      <c r="AB1121">
        <f t="shared" si="383"/>
        <v>0.5</v>
      </c>
      <c r="AC1121">
        <f t="shared" si="384"/>
        <v>0</v>
      </c>
      <c r="AD1121">
        <f t="shared" si="385"/>
        <v>0</v>
      </c>
      <c r="AE1121">
        <f t="shared" si="386"/>
        <v>0.66666666666666663</v>
      </c>
      <c r="AF1121">
        <f t="shared" si="387"/>
        <v>0.66666666666666663</v>
      </c>
      <c r="AG1121">
        <f t="shared" si="388"/>
        <v>0</v>
      </c>
      <c r="AH1121">
        <f t="shared" si="389"/>
        <v>0</v>
      </c>
      <c r="AI1121">
        <f t="shared" si="390"/>
        <v>0.24458204334365322</v>
      </c>
      <c r="AJ1121">
        <f t="shared" si="391"/>
        <v>0.42661691542288566</v>
      </c>
      <c r="AK1121">
        <f t="shared" si="392"/>
        <v>0</v>
      </c>
      <c r="AM1121">
        <v>160</v>
      </c>
      <c r="AN1121">
        <v>290.90909090909088</v>
      </c>
      <c r="AO1121">
        <v>0</v>
      </c>
      <c r="AP1121">
        <v>0</v>
      </c>
      <c r="AQ1121">
        <v>0</v>
      </c>
      <c r="AT1121">
        <f t="shared" si="393"/>
        <v>0.44366197183098594</v>
      </c>
      <c r="AU1121">
        <f t="shared" si="394"/>
        <v>4.1380412206422704E-2</v>
      </c>
      <c r="AV1121">
        <f t="shared" si="395"/>
        <v>0</v>
      </c>
      <c r="AW1121">
        <f t="shared" si="396"/>
        <v>0</v>
      </c>
      <c r="AX1121">
        <f t="shared" si="397"/>
        <v>0</v>
      </c>
    </row>
    <row r="1122" spans="2:50" ht="15">
      <c r="B1122" s="52">
        <v>5</v>
      </c>
      <c r="C1122" s="56">
        <v>0</v>
      </c>
      <c r="D1122" s="56">
        <v>0</v>
      </c>
      <c r="E1122" s="56">
        <v>0</v>
      </c>
      <c r="F1122" s="52">
        <v>1</v>
      </c>
      <c r="G1122" s="58">
        <v>0</v>
      </c>
      <c r="H1122" s="58">
        <v>0</v>
      </c>
      <c r="I1122" s="52">
        <v>2</v>
      </c>
      <c r="J1122" s="53">
        <v>0</v>
      </c>
      <c r="K1122" s="53">
        <v>0</v>
      </c>
      <c r="L1122" s="52">
        <v>55</v>
      </c>
      <c r="M1122" s="52">
        <v>1</v>
      </c>
      <c r="N1122" s="52">
        <v>20</v>
      </c>
      <c r="O1122" s="56">
        <v>0</v>
      </c>
      <c r="P1122" s="54">
        <v>40.207265</v>
      </c>
      <c r="Q1122" s="54">
        <v>33.146477000000004</v>
      </c>
      <c r="R1122" s="55">
        <v>0</v>
      </c>
      <c r="U1122">
        <f t="shared" si="376"/>
        <v>0.83333333333333337</v>
      </c>
      <c r="V1122">
        <f t="shared" si="377"/>
        <v>0</v>
      </c>
      <c r="W1122">
        <f t="shared" si="378"/>
        <v>0</v>
      </c>
      <c r="X1122">
        <f t="shared" si="379"/>
        <v>0</v>
      </c>
      <c r="Y1122">
        <f t="shared" si="380"/>
        <v>0.14285714285714285</v>
      </c>
      <c r="Z1122">
        <f t="shared" si="381"/>
        <v>0</v>
      </c>
      <c r="AA1122">
        <f t="shared" si="382"/>
        <v>0</v>
      </c>
      <c r="AB1122">
        <f t="shared" si="383"/>
        <v>0.5</v>
      </c>
      <c r="AC1122">
        <f t="shared" si="384"/>
        <v>0</v>
      </c>
      <c r="AD1122">
        <f t="shared" si="385"/>
        <v>0</v>
      </c>
      <c r="AE1122">
        <f t="shared" si="386"/>
        <v>0.66666666666666663</v>
      </c>
      <c r="AF1122">
        <f t="shared" si="387"/>
        <v>0.16666666666666666</v>
      </c>
      <c r="AG1122">
        <f t="shared" si="388"/>
        <v>0.33333333333333331</v>
      </c>
      <c r="AH1122">
        <f t="shared" si="389"/>
        <v>0</v>
      </c>
      <c r="AI1122">
        <f t="shared" si="390"/>
        <v>0.20061919504643963</v>
      </c>
      <c r="AJ1122">
        <f t="shared" si="391"/>
        <v>0.42039800995024879</v>
      </c>
      <c r="AK1122">
        <f t="shared" si="392"/>
        <v>0</v>
      </c>
      <c r="AM1122">
        <v>165</v>
      </c>
      <c r="AN1122">
        <v>300</v>
      </c>
      <c r="AO1122">
        <v>0</v>
      </c>
      <c r="AP1122">
        <v>0</v>
      </c>
      <c r="AQ1122">
        <v>0</v>
      </c>
      <c r="AT1122">
        <f t="shared" si="393"/>
        <v>0.47887323943661969</v>
      </c>
      <c r="AU1122">
        <f t="shared" si="394"/>
        <v>5.096660808435851E-2</v>
      </c>
      <c r="AV1122">
        <f t="shared" si="395"/>
        <v>0</v>
      </c>
      <c r="AW1122">
        <f t="shared" si="396"/>
        <v>0</v>
      </c>
      <c r="AX1122">
        <f t="shared" si="397"/>
        <v>0</v>
      </c>
    </row>
    <row r="1123" spans="2:50" ht="15">
      <c r="B1123" s="52">
        <v>5</v>
      </c>
      <c r="C1123" s="56">
        <v>0</v>
      </c>
      <c r="D1123" s="56">
        <v>0</v>
      </c>
      <c r="E1123" s="56">
        <v>0</v>
      </c>
      <c r="F1123" s="52">
        <v>1</v>
      </c>
      <c r="G1123" s="58">
        <v>0</v>
      </c>
      <c r="H1123" s="58">
        <v>0</v>
      </c>
      <c r="I1123" s="52">
        <v>2</v>
      </c>
      <c r="J1123" s="53">
        <v>0</v>
      </c>
      <c r="K1123" s="53">
        <v>0</v>
      </c>
      <c r="L1123" s="52">
        <v>55</v>
      </c>
      <c r="M1123" s="52">
        <v>4</v>
      </c>
      <c r="N1123" s="56">
        <v>0</v>
      </c>
      <c r="O1123" s="56">
        <v>0</v>
      </c>
      <c r="P1123" s="54">
        <v>40.893730500000004</v>
      </c>
      <c r="Q1123" s="54">
        <v>29.910282499999997</v>
      </c>
      <c r="R1123" s="55">
        <v>0</v>
      </c>
      <c r="U1123">
        <f t="shared" si="376"/>
        <v>0.83333333333333337</v>
      </c>
      <c r="V1123">
        <f t="shared" si="377"/>
        <v>0</v>
      </c>
      <c r="W1123">
        <f t="shared" si="378"/>
        <v>0</v>
      </c>
      <c r="X1123">
        <f t="shared" si="379"/>
        <v>0</v>
      </c>
      <c r="Y1123">
        <f t="shared" si="380"/>
        <v>0.14285714285714285</v>
      </c>
      <c r="Z1123">
        <f t="shared" si="381"/>
        <v>0</v>
      </c>
      <c r="AA1123">
        <f t="shared" si="382"/>
        <v>0</v>
      </c>
      <c r="AB1123">
        <f t="shared" si="383"/>
        <v>0.5</v>
      </c>
      <c r="AC1123">
        <f t="shared" si="384"/>
        <v>0</v>
      </c>
      <c r="AD1123">
        <f t="shared" si="385"/>
        <v>0</v>
      </c>
      <c r="AE1123">
        <f t="shared" si="386"/>
        <v>0.66666666666666663</v>
      </c>
      <c r="AF1123">
        <f t="shared" si="387"/>
        <v>0.66666666666666663</v>
      </c>
      <c r="AG1123">
        <f t="shared" si="388"/>
        <v>0</v>
      </c>
      <c r="AH1123">
        <f t="shared" si="389"/>
        <v>0</v>
      </c>
      <c r="AI1123">
        <f t="shared" si="390"/>
        <v>0.20495356037151707</v>
      </c>
      <c r="AJ1123">
        <f t="shared" si="391"/>
        <v>0.37935323383084574</v>
      </c>
      <c r="AK1123">
        <f t="shared" si="392"/>
        <v>0</v>
      </c>
      <c r="AM1123">
        <v>165</v>
      </c>
      <c r="AN1123">
        <v>300</v>
      </c>
      <c r="AO1123">
        <v>0</v>
      </c>
      <c r="AP1123">
        <v>0</v>
      </c>
      <c r="AQ1123">
        <v>0</v>
      </c>
      <c r="AT1123">
        <f t="shared" si="393"/>
        <v>0.47887323943661969</v>
      </c>
      <c r="AU1123">
        <f t="shared" si="394"/>
        <v>5.096660808435851E-2</v>
      </c>
      <c r="AV1123">
        <f t="shared" si="395"/>
        <v>0</v>
      </c>
      <c r="AW1123">
        <f t="shared" si="396"/>
        <v>0</v>
      </c>
      <c r="AX1123">
        <f t="shared" si="397"/>
        <v>0</v>
      </c>
    </row>
    <row r="1124" spans="2:50" ht="15">
      <c r="B1124" s="52">
        <v>5</v>
      </c>
      <c r="C1124" s="56">
        <v>0</v>
      </c>
      <c r="D1124" s="56">
        <v>0</v>
      </c>
      <c r="E1124" s="56">
        <v>0</v>
      </c>
      <c r="F1124" s="52">
        <v>1</v>
      </c>
      <c r="G1124" s="58">
        <v>0</v>
      </c>
      <c r="H1124" s="58">
        <v>0</v>
      </c>
      <c r="I1124" s="52">
        <v>2</v>
      </c>
      <c r="J1124" s="53">
        <v>0</v>
      </c>
      <c r="K1124" s="53">
        <v>0</v>
      </c>
      <c r="L1124" s="52">
        <v>55</v>
      </c>
      <c r="M1124" s="52">
        <v>1</v>
      </c>
      <c r="N1124" s="52">
        <v>20</v>
      </c>
      <c r="O1124" s="56">
        <v>0</v>
      </c>
      <c r="P1124" s="54">
        <v>47.071919999999999</v>
      </c>
      <c r="Q1124" s="54">
        <v>39.618866000000004</v>
      </c>
      <c r="R1124" s="55">
        <v>0</v>
      </c>
      <c r="U1124">
        <f t="shared" si="376"/>
        <v>0.83333333333333337</v>
      </c>
      <c r="V1124">
        <f t="shared" si="377"/>
        <v>0</v>
      </c>
      <c r="W1124">
        <f t="shared" si="378"/>
        <v>0</v>
      </c>
      <c r="X1124">
        <f t="shared" si="379"/>
        <v>0</v>
      </c>
      <c r="Y1124">
        <f t="shared" si="380"/>
        <v>0.14285714285714285</v>
      </c>
      <c r="Z1124">
        <f t="shared" si="381"/>
        <v>0</v>
      </c>
      <c r="AA1124">
        <f t="shared" si="382"/>
        <v>0</v>
      </c>
      <c r="AB1124">
        <f t="shared" si="383"/>
        <v>0.5</v>
      </c>
      <c r="AC1124">
        <f t="shared" si="384"/>
        <v>0</v>
      </c>
      <c r="AD1124">
        <f t="shared" si="385"/>
        <v>0</v>
      </c>
      <c r="AE1124">
        <f t="shared" si="386"/>
        <v>0.66666666666666663</v>
      </c>
      <c r="AF1124">
        <f t="shared" si="387"/>
        <v>0.16666666666666666</v>
      </c>
      <c r="AG1124">
        <f t="shared" si="388"/>
        <v>0.33333333333333331</v>
      </c>
      <c r="AH1124">
        <f t="shared" si="389"/>
        <v>0</v>
      </c>
      <c r="AI1124">
        <f t="shared" si="390"/>
        <v>0.2439628482972136</v>
      </c>
      <c r="AJ1124">
        <f t="shared" si="391"/>
        <v>0.50248756218905477</v>
      </c>
      <c r="AK1124">
        <f t="shared" si="392"/>
        <v>0</v>
      </c>
      <c r="AM1124">
        <v>153</v>
      </c>
      <c r="AN1124">
        <v>278.18181818181819</v>
      </c>
      <c r="AO1124">
        <v>0</v>
      </c>
      <c r="AP1124">
        <v>0</v>
      </c>
      <c r="AQ1124">
        <v>0</v>
      </c>
      <c r="AT1124">
        <f t="shared" si="393"/>
        <v>0.39436619718309857</v>
      </c>
      <c r="AU1124">
        <f t="shared" si="394"/>
        <v>2.7959737977312656E-2</v>
      </c>
      <c r="AV1124">
        <f t="shared" si="395"/>
        <v>0</v>
      </c>
      <c r="AW1124">
        <f t="shared" si="396"/>
        <v>0</v>
      </c>
      <c r="AX1124">
        <f t="shared" si="397"/>
        <v>0</v>
      </c>
    </row>
    <row r="1125" spans="2:50" ht="15">
      <c r="B1125" s="52">
        <v>5</v>
      </c>
      <c r="C1125" s="56">
        <v>0</v>
      </c>
      <c r="D1125" s="56">
        <v>0</v>
      </c>
      <c r="E1125" s="56">
        <v>0</v>
      </c>
      <c r="F1125" s="52">
        <v>1</v>
      </c>
      <c r="G1125" s="58">
        <v>0</v>
      </c>
      <c r="H1125" s="58">
        <v>0</v>
      </c>
      <c r="I1125" s="52">
        <v>2</v>
      </c>
      <c r="J1125" s="53">
        <v>0</v>
      </c>
      <c r="K1125" s="53">
        <v>0</v>
      </c>
      <c r="L1125" s="52">
        <v>55</v>
      </c>
      <c r="M1125" s="52">
        <v>4</v>
      </c>
      <c r="N1125" s="56">
        <v>0</v>
      </c>
      <c r="O1125" s="56">
        <v>0</v>
      </c>
      <c r="P1125" s="54">
        <v>48.248718000000004</v>
      </c>
      <c r="Q1125" s="54">
        <v>37.461402999999997</v>
      </c>
      <c r="R1125" s="55">
        <v>0</v>
      </c>
      <c r="U1125">
        <f t="shared" si="376"/>
        <v>0.83333333333333337</v>
      </c>
      <c r="V1125">
        <f t="shared" si="377"/>
        <v>0</v>
      </c>
      <c r="W1125">
        <f t="shared" si="378"/>
        <v>0</v>
      </c>
      <c r="X1125">
        <f t="shared" si="379"/>
        <v>0</v>
      </c>
      <c r="Y1125">
        <f t="shared" si="380"/>
        <v>0.14285714285714285</v>
      </c>
      <c r="Z1125">
        <f t="shared" si="381"/>
        <v>0</v>
      </c>
      <c r="AA1125">
        <f t="shared" si="382"/>
        <v>0</v>
      </c>
      <c r="AB1125">
        <f t="shared" si="383"/>
        <v>0.5</v>
      </c>
      <c r="AC1125">
        <f t="shared" si="384"/>
        <v>0</v>
      </c>
      <c r="AD1125">
        <f t="shared" si="385"/>
        <v>0</v>
      </c>
      <c r="AE1125">
        <f t="shared" si="386"/>
        <v>0.66666666666666663</v>
      </c>
      <c r="AF1125">
        <f t="shared" si="387"/>
        <v>0.66666666666666663</v>
      </c>
      <c r="AG1125">
        <f t="shared" si="388"/>
        <v>0</v>
      </c>
      <c r="AH1125">
        <f t="shared" si="389"/>
        <v>0</v>
      </c>
      <c r="AI1125">
        <f t="shared" si="390"/>
        <v>0.25139318885448919</v>
      </c>
      <c r="AJ1125">
        <f t="shared" si="391"/>
        <v>0.47512437810945268</v>
      </c>
      <c r="AK1125">
        <f t="shared" si="392"/>
        <v>0</v>
      </c>
      <c r="AM1125">
        <v>153</v>
      </c>
      <c r="AN1125">
        <v>278.18181818181819</v>
      </c>
      <c r="AO1125">
        <v>0</v>
      </c>
      <c r="AP1125">
        <v>0</v>
      </c>
      <c r="AQ1125">
        <v>0</v>
      </c>
      <c r="AT1125">
        <f t="shared" si="393"/>
        <v>0.39436619718309857</v>
      </c>
      <c r="AU1125">
        <f t="shared" si="394"/>
        <v>2.7959737977312656E-2</v>
      </c>
      <c r="AV1125">
        <f t="shared" si="395"/>
        <v>0</v>
      </c>
      <c r="AW1125">
        <f t="shared" si="396"/>
        <v>0</v>
      </c>
      <c r="AX1125">
        <f t="shared" si="397"/>
        <v>0</v>
      </c>
    </row>
    <row r="1126" spans="2:50" ht="15">
      <c r="B1126" s="56">
        <v>0</v>
      </c>
      <c r="C1126" s="56">
        <v>0</v>
      </c>
      <c r="D1126" s="52">
        <v>1</v>
      </c>
      <c r="E1126" s="56">
        <v>0</v>
      </c>
      <c r="F1126" s="56">
        <v>0</v>
      </c>
      <c r="G1126" s="58">
        <v>0</v>
      </c>
      <c r="H1126" s="58">
        <v>0</v>
      </c>
      <c r="I1126" s="56">
        <v>0</v>
      </c>
      <c r="J1126" s="53">
        <v>0</v>
      </c>
      <c r="K1126" s="53">
        <v>0</v>
      </c>
      <c r="L1126" s="52">
        <v>45</v>
      </c>
      <c r="M1126" s="52">
        <v>1</v>
      </c>
      <c r="N1126" s="52">
        <v>20</v>
      </c>
      <c r="O1126" s="52">
        <v>28</v>
      </c>
      <c r="P1126" s="54">
        <v>45.4047895</v>
      </c>
      <c r="Q1126" s="54">
        <v>32.263878499999997</v>
      </c>
      <c r="R1126" s="55">
        <v>4.0207265000000003</v>
      </c>
      <c r="U1126">
        <f t="shared" si="376"/>
        <v>0</v>
      </c>
      <c r="V1126">
        <f t="shared" si="377"/>
        <v>0</v>
      </c>
      <c r="W1126">
        <f t="shared" si="378"/>
        <v>0.25</v>
      </c>
      <c r="X1126">
        <f t="shared" si="379"/>
        <v>0</v>
      </c>
      <c r="Y1126">
        <f t="shared" si="380"/>
        <v>0</v>
      </c>
      <c r="Z1126">
        <f t="shared" si="381"/>
        <v>0</v>
      </c>
      <c r="AA1126">
        <f t="shared" si="382"/>
        <v>0</v>
      </c>
      <c r="AB1126">
        <f t="shared" si="383"/>
        <v>0</v>
      </c>
      <c r="AC1126">
        <f t="shared" si="384"/>
        <v>0</v>
      </c>
      <c r="AD1126">
        <f t="shared" si="385"/>
        <v>0</v>
      </c>
      <c r="AE1126">
        <f t="shared" si="386"/>
        <v>0.5</v>
      </c>
      <c r="AF1126">
        <f t="shared" si="387"/>
        <v>0.16666666666666666</v>
      </c>
      <c r="AG1126">
        <f t="shared" si="388"/>
        <v>0.33333333333333331</v>
      </c>
      <c r="AH1126">
        <f t="shared" si="389"/>
        <v>3.6529680365296802E-3</v>
      </c>
      <c r="AI1126">
        <f t="shared" si="390"/>
        <v>0.23343653250773991</v>
      </c>
      <c r="AJ1126">
        <f t="shared" si="391"/>
        <v>0.40920398009950243</v>
      </c>
      <c r="AK1126">
        <f t="shared" si="392"/>
        <v>0.41582150101419879</v>
      </c>
      <c r="AM1126">
        <v>162</v>
      </c>
      <c r="AN1126">
        <v>360</v>
      </c>
      <c r="AO1126">
        <v>0</v>
      </c>
      <c r="AP1126">
        <v>0</v>
      </c>
      <c r="AQ1126">
        <v>36</v>
      </c>
      <c r="AT1126">
        <f t="shared" si="393"/>
        <v>0.45774647887323944</v>
      </c>
      <c r="AU1126">
        <f t="shared" si="394"/>
        <v>0.11423550087873462</v>
      </c>
      <c r="AV1126">
        <f t="shared" si="395"/>
        <v>0</v>
      </c>
      <c r="AW1126">
        <f t="shared" si="396"/>
        <v>0</v>
      </c>
      <c r="AX1126">
        <f t="shared" si="397"/>
        <v>8.5714285714285715E-2</v>
      </c>
    </row>
    <row r="1127" spans="2:50" ht="15">
      <c r="B1127" s="52">
        <v>1</v>
      </c>
      <c r="C1127" s="52">
        <v>3.16</v>
      </c>
      <c r="D1127" s="56">
        <v>0</v>
      </c>
      <c r="E1127" s="52">
        <v>1</v>
      </c>
      <c r="F1127" s="52">
        <v>4</v>
      </c>
      <c r="G1127" s="53">
        <v>1.56</v>
      </c>
      <c r="H1127" s="53">
        <v>1.79</v>
      </c>
      <c r="I1127" s="52">
        <v>3</v>
      </c>
      <c r="J1127" s="53">
        <v>1.28</v>
      </c>
      <c r="K1127" s="53">
        <v>1.32</v>
      </c>
      <c r="L1127" s="52">
        <v>46.7</v>
      </c>
      <c r="M1127" s="52">
        <v>1</v>
      </c>
      <c r="N1127" s="52">
        <v>20</v>
      </c>
      <c r="O1127" s="52">
        <v>7</v>
      </c>
      <c r="P1127" s="54">
        <v>23.535959999999999</v>
      </c>
      <c r="Q1127" s="54">
        <v>0</v>
      </c>
      <c r="R1127" s="55">
        <v>1.96133</v>
      </c>
      <c r="U1127">
        <f t="shared" si="376"/>
        <v>0.16666666666666666</v>
      </c>
      <c r="V1127">
        <f t="shared" si="377"/>
        <v>0.96048632218844987</v>
      </c>
      <c r="W1127">
        <f t="shared" si="378"/>
        <v>0</v>
      </c>
      <c r="X1127">
        <f t="shared" si="379"/>
        <v>0.34129692832764502</v>
      </c>
      <c r="Y1127">
        <f t="shared" si="380"/>
        <v>0.5714285714285714</v>
      </c>
      <c r="Z1127">
        <f t="shared" si="381"/>
        <v>0.47416413373860183</v>
      </c>
      <c r="AA1127">
        <f t="shared" si="382"/>
        <v>0.54407294832826747</v>
      </c>
      <c r="AB1127">
        <f t="shared" si="383"/>
        <v>0.75</v>
      </c>
      <c r="AC1127">
        <f t="shared" si="384"/>
        <v>0.4050632911392405</v>
      </c>
      <c r="AD1127">
        <f t="shared" si="385"/>
        <v>0.41772151898734178</v>
      </c>
      <c r="AE1127">
        <f t="shared" si="386"/>
        <v>0.52833333333333343</v>
      </c>
      <c r="AF1127">
        <f t="shared" si="387"/>
        <v>0.16666666666666666</v>
      </c>
      <c r="AG1127">
        <f t="shared" si="388"/>
        <v>0.33333333333333331</v>
      </c>
      <c r="AH1127">
        <f t="shared" si="389"/>
        <v>9.1324200913242006E-4</v>
      </c>
      <c r="AI1127">
        <f t="shared" si="390"/>
        <v>9.535603715170278E-2</v>
      </c>
      <c r="AJ1127">
        <f t="shared" si="391"/>
        <v>0</v>
      </c>
      <c r="AK1127">
        <f t="shared" si="392"/>
        <v>0.20283975659229209</v>
      </c>
      <c r="AM1127">
        <v>138.6</v>
      </c>
      <c r="AN1127">
        <v>296.78800856531046</v>
      </c>
      <c r="AO1127">
        <v>492.7</v>
      </c>
      <c r="AP1127">
        <v>566.95357140921033</v>
      </c>
      <c r="AQ1127">
        <v>0</v>
      </c>
      <c r="AT1127">
        <f t="shared" si="393"/>
        <v>0.29295774647887318</v>
      </c>
      <c r="AU1127">
        <f t="shared" si="394"/>
        <v>4.7579622388728066E-2</v>
      </c>
      <c r="AV1127">
        <f t="shared" si="395"/>
        <v>0.34803062839059673</v>
      </c>
      <c r="AW1127">
        <f t="shared" si="396"/>
        <v>0.27953801927255167</v>
      </c>
      <c r="AX1127">
        <f t="shared" si="397"/>
        <v>0</v>
      </c>
    </row>
    <row r="1128" spans="2:50" ht="15">
      <c r="B1128" s="52">
        <v>1</v>
      </c>
      <c r="C1128" s="52">
        <v>3.16</v>
      </c>
      <c r="D1128" s="56">
        <v>0</v>
      </c>
      <c r="E1128" s="52">
        <v>1</v>
      </c>
      <c r="F1128" s="52">
        <v>4</v>
      </c>
      <c r="G1128" s="53">
        <v>1.56</v>
      </c>
      <c r="H1128" s="53">
        <v>1.79</v>
      </c>
      <c r="I1128" s="52">
        <v>3</v>
      </c>
      <c r="J1128" s="53">
        <v>1.28</v>
      </c>
      <c r="K1128" s="53">
        <v>1.32</v>
      </c>
      <c r="L1128" s="52">
        <v>46.7</v>
      </c>
      <c r="M1128" s="52">
        <v>1</v>
      </c>
      <c r="N1128" s="52">
        <v>20</v>
      </c>
      <c r="O1128" s="52">
        <v>7</v>
      </c>
      <c r="P1128" s="54">
        <v>30.400615000000002</v>
      </c>
      <c r="Q1128" s="54">
        <v>0</v>
      </c>
      <c r="R1128" s="55">
        <v>2.7164420499999999</v>
      </c>
      <c r="U1128">
        <f t="shared" si="376"/>
        <v>0.16666666666666666</v>
      </c>
      <c r="V1128">
        <f t="shared" si="377"/>
        <v>0.96048632218844987</v>
      </c>
      <c r="W1128">
        <f t="shared" si="378"/>
        <v>0</v>
      </c>
      <c r="X1128">
        <f t="shared" si="379"/>
        <v>0.34129692832764502</v>
      </c>
      <c r="Y1128">
        <f t="shared" si="380"/>
        <v>0.5714285714285714</v>
      </c>
      <c r="Z1128">
        <f t="shared" si="381"/>
        <v>0.47416413373860183</v>
      </c>
      <c r="AA1128">
        <f t="shared" si="382"/>
        <v>0.54407294832826747</v>
      </c>
      <c r="AB1128">
        <f t="shared" si="383"/>
        <v>0.75</v>
      </c>
      <c r="AC1128">
        <f t="shared" si="384"/>
        <v>0.4050632911392405</v>
      </c>
      <c r="AD1128">
        <f t="shared" si="385"/>
        <v>0.41772151898734178</v>
      </c>
      <c r="AE1128">
        <f t="shared" si="386"/>
        <v>0.52833333333333343</v>
      </c>
      <c r="AF1128">
        <f t="shared" si="387"/>
        <v>0.16666666666666666</v>
      </c>
      <c r="AG1128">
        <f t="shared" si="388"/>
        <v>0.33333333333333331</v>
      </c>
      <c r="AH1128">
        <f t="shared" si="389"/>
        <v>9.1324200913242006E-4</v>
      </c>
      <c r="AI1128">
        <f t="shared" si="390"/>
        <v>0.13869969040247679</v>
      </c>
      <c r="AJ1128">
        <f t="shared" si="391"/>
        <v>0</v>
      </c>
      <c r="AK1128">
        <f t="shared" si="392"/>
        <v>0.28093306288032455</v>
      </c>
      <c r="AM1128">
        <v>138.6</v>
      </c>
      <c r="AN1128">
        <v>296.78800856531046</v>
      </c>
      <c r="AO1128">
        <v>492.7</v>
      </c>
      <c r="AP1128">
        <v>566.95357140921033</v>
      </c>
      <c r="AQ1128">
        <v>0</v>
      </c>
      <c r="AT1128">
        <f t="shared" si="393"/>
        <v>0.29295774647887318</v>
      </c>
      <c r="AU1128">
        <f t="shared" si="394"/>
        <v>4.7579622388728066E-2</v>
      </c>
      <c r="AV1128">
        <f t="shared" si="395"/>
        <v>0.34803062839059673</v>
      </c>
      <c r="AW1128">
        <f t="shared" si="396"/>
        <v>0.27953801927255167</v>
      </c>
      <c r="AX1128">
        <f t="shared" si="397"/>
        <v>0</v>
      </c>
    </row>
    <row r="1129" spans="2:50" ht="15">
      <c r="B1129" s="52">
        <v>1</v>
      </c>
      <c r="C1129" s="52">
        <v>3.16</v>
      </c>
      <c r="D1129" s="52">
        <v>1</v>
      </c>
      <c r="E1129" s="52">
        <v>2.2000000000000002</v>
      </c>
      <c r="F1129" s="52">
        <v>4</v>
      </c>
      <c r="G1129" s="53">
        <v>1.56</v>
      </c>
      <c r="H1129" s="53">
        <v>1.79</v>
      </c>
      <c r="I1129" s="52">
        <v>3</v>
      </c>
      <c r="J1129" s="53">
        <v>1.28</v>
      </c>
      <c r="K1129" s="53">
        <v>1.32</v>
      </c>
      <c r="L1129" s="52">
        <v>46.7</v>
      </c>
      <c r="M1129" s="52">
        <v>1</v>
      </c>
      <c r="N1129" s="52">
        <v>20</v>
      </c>
      <c r="O1129" s="52">
        <v>7</v>
      </c>
      <c r="P1129" s="54">
        <v>32.263878499999997</v>
      </c>
      <c r="Q1129" s="54">
        <v>0</v>
      </c>
      <c r="R1129" s="55">
        <v>2.6674088</v>
      </c>
      <c r="U1129">
        <f t="shared" si="376"/>
        <v>0.16666666666666666</v>
      </c>
      <c r="V1129">
        <f t="shared" si="377"/>
        <v>0.96048632218844987</v>
      </c>
      <c r="W1129">
        <f t="shared" si="378"/>
        <v>0.25</v>
      </c>
      <c r="X1129">
        <f t="shared" si="379"/>
        <v>0.75085324232081918</v>
      </c>
      <c r="Y1129">
        <f t="shared" si="380"/>
        <v>0.5714285714285714</v>
      </c>
      <c r="Z1129">
        <f t="shared" si="381"/>
        <v>0.47416413373860183</v>
      </c>
      <c r="AA1129">
        <f t="shared" si="382"/>
        <v>0.54407294832826747</v>
      </c>
      <c r="AB1129">
        <f t="shared" si="383"/>
        <v>0.75</v>
      </c>
      <c r="AC1129">
        <f t="shared" si="384"/>
        <v>0.4050632911392405</v>
      </c>
      <c r="AD1129">
        <f t="shared" si="385"/>
        <v>0.41772151898734178</v>
      </c>
      <c r="AE1129">
        <f t="shared" si="386"/>
        <v>0.52833333333333343</v>
      </c>
      <c r="AF1129">
        <f t="shared" si="387"/>
        <v>0.16666666666666666</v>
      </c>
      <c r="AG1129">
        <f t="shared" si="388"/>
        <v>0.33333333333333331</v>
      </c>
      <c r="AH1129">
        <f t="shared" si="389"/>
        <v>9.1324200913242006E-4</v>
      </c>
      <c r="AI1129">
        <f t="shared" si="390"/>
        <v>0.15046439628482972</v>
      </c>
      <c r="AJ1129">
        <f t="shared" si="391"/>
        <v>0</v>
      </c>
      <c r="AK1129">
        <f t="shared" si="392"/>
        <v>0.27586206896551724</v>
      </c>
      <c r="AM1129">
        <v>138.6</v>
      </c>
      <c r="AN1129">
        <v>296.78800856531046</v>
      </c>
      <c r="AO1129">
        <v>490.1</v>
      </c>
      <c r="AP1129">
        <v>547.70721166616966</v>
      </c>
      <c r="AQ1129">
        <v>29.678800856531048</v>
      </c>
      <c r="AT1129">
        <f t="shared" si="393"/>
        <v>0.29295774647887318</v>
      </c>
      <c r="AU1129">
        <f t="shared" si="394"/>
        <v>4.7579622388728066E-2</v>
      </c>
      <c r="AV1129">
        <f t="shared" si="395"/>
        <v>0.34619405515370705</v>
      </c>
      <c r="AW1129">
        <f t="shared" si="396"/>
        <v>0.27004854861377464</v>
      </c>
      <c r="AX1129">
        <f t="shared" si="397"/>
        <v>7.0663811563169157E-2</v>
      </c>
    </row>
    <row r="1130" spans="2:50" ht="15">
      <c r="B1130" s="52">
        <v>1</v>
      </c>
      <c r="C1130" s="52">
        <v>3.16</v>
      </c>
      <c r="D1130" s="56">
        <v>0</v>
      </c>
      <c r="E1130" s="52">
        <v>1</v>
      </c>
      <c r="F1130" s="52">
        <v>4</v>
      </c>
      <c r="G1130" s="53">
        <v>1.56</v>
      </c>
      <c r="H1130" s="53">
        <v>1.79</v>
      </c>
      <c r="I1130" s="52">
        <v>3</v>
      </c>
      <c r="J1130" s="53">
        <v>1.28</v>
      </c>
      <c r="K1130" s="53">
        <v>1.32</v>
      </c>
      <c r="L1130" s="52">
        <v>33.799999999999997</v>
      </c>
      <c r="M1130" s="52">
        <v>1</v>
      </c>
      <c r="N1130" s="52">
        <v>20</v>
      </c>
      <c r="O1130" s="52">
        <v>7</v>
      </c>
      <c r="P1130" s="54">
        <v>32.8522775</v>
      </c>
      <c r="Q1130" s="54">
        <v>0</v>
      </c>
      <c r="R1130" s="55">
        <v>3.1087080500000002</v>
      </c>
      <c r="U1130">
        <f t="shared" si="376"/>
        <v>0.16666666666666666</v>
      </c>
      <c r="V1130">
        <f t="shared" si="377"/>
        <v>0.96048632218844987</v>
      </c>
      <c r="W1130">
        <f t="shared" si="378"/>
        <v>0</v>
      </c>
      <c r="X1130">
        <f t="shared" si="379"/>
        <v>0.34129692832764502</v>
      </c>
      <c r="Y1130">
        <f t="shared" si="380"/>
        <v>0.5714285714285714</v>
      </c>
      <c r="Z1130">
        <f t="shared" si="381"/>
        <v>0.47416413373860183</v>
      </c>
      <c r="AA1130">
        <f t="shared" si="382"/>
        <v>0.54407294832826747</v>
      </c>
      <c r="AB1130">
        <f t="shared" si="383"/>
        <v>0.75</v>
      </c>
      <c r="AC1130">
        <f t="shared" si="384"/>
        <v>0.4050632911392405</v>
      </c>
      <c r="AD1130">
        <f t="shared" si="385"/>
        <v>0.41772151898734178</v>
      </c>
      <c r="AE1130">
        <f t="shared" si="386"/>
        <v>0.3133333333333333</v>
      </c>
      <c r="AF1130">
        <f t="shared" si="387"/>
        <v>0.16666666666666666</v>
      </c>
      <c r="AG1130">
        <f t="shared" si="388"/>
        <v>0.33333333333333331</v>
      </c>
      <c r="AH1130">
        <f t="shared" si="389"/>
        <v>9.1324200913242006E-4</v>
      </c>
      <c r="AI1130">
        <f t="shared" si="390"/>
        <v>0.15417956656346749</v>
      </c>
      <c r="AJ1130">
        <f t="shared" si="391"/>
        <v>0</v>
      </c>
      <c r="AK1130">
        <f t="shared" si="392"/>
        <v>0.32150101419878296</v>
      </c>
      <c r="AM1130">
        <v>132.4</v>
      </c>
      <c r="AN1130">
        <v>391.71597633136099</v>
      </c>
      <c r="AO1130">
        <v>491.40000000000003</v>
      </c>
      <c r="AP1130">
        <v>528.69574039397799</v>
      </c>
      <c r="AQ1130">
        <v>0</v>
      </c>
      <c r="AT1130">
        <f t="shared" si="393"/>
        <v>0.24929577464788735</v>
      </c>
      <c r="AU1130">
        <f t="shared" si="394"/>
        <v>0.14767941265169876</v>
      </c>
      <c r="AV1130">
        <f t="shared" si="395"/>
        <v>0.34711234177215189</v>
      </c>
      <c r="AW1130">
        <f t="shared" si="396"/>
        <v>0.26067489036222502</v>
      </c>
      <c r="AX1130">
        <f t="shared" si="397"/>
        <v>0</v>
      </c>
    </row>
    <row r="1131" spans="2:50" ht="15">
      <c r="B1131" s="52">
        <v>1</v>
      </c>
      <c r="C1131" s="52">
        <v>3.16</v>
      </c>
      <c r="D1131" s="56">
        <v>0</v>
      </c>
      <c r="E1131" s="52">
        <v>1</v>
      </c>
      <c r="F1131" s="52">
        <v>4</v>
      </c>
      <c r="G1131" s="53">
        <v>1.56</v>
      </c>
      <c r="H1131" s="53">
        <v>1.79</v>
      </c>
      <c r="I1131" s="52">
        <v>3</v>
      </c>
      <c r="J1131" s="53">
        <v>1.28</v>
      </c>
      <c r="K1131" s="53">
        <v>1.32</v>
      </c>
      <c r="L1131" s="52">
        <v>33.799999999999997</v>
      </c>
      <c r="M1131" s="52">
        <v>1</v>
      </c>
      <c r="N1131" s="52">
        <v>20</v>
      </c>
      <c r="O1131" s="52">
        <v>7</v>
      </c>
      <c r="P1131" s="54">
        <v>44.031858499999998</v>
      </c>
      <c r="Q1131" s="54">
        <v>0</v>
      </c>
      <c r="R1131" s="55">
        <v>2.8439285000000001</v>
      </c>
      <c r="U1131">
        <f t="shared" si="376"/>
        <v>0.16666666666666666</v>
      </c>
      <c r="V1131">
        <f t="shared" si="377"/>
        <v>0.96048632218844987</v>
      </c>
      <c r="W1131">
        <f t="shared" si="378"/>
        <v>0</v>
      </c>
      <c r="X1131">
        <f t="shared" si="379"/>
        <v>0.34129692832764502</v>
      </c>
      <c r="Y1131">
        <f t="shared" si="380"/>
        <v>0.5714285714285714</v>
      </c>
      <c r="Z1131">
        <f t="shared" si="381"/>
        <v>0.47416413373860183</v>
      </c>
      <c r="AA1131">
        <f t="shared" si="382"/>
        <v>0.54407294832826747</v>
      </c>
      <c r="AB1131">
        <f t="shared" si="383"/>
        <v>0.75</v>
      </c>
      <c r="AC1131">
        <f t="shared" si="384"/>
        <v>0.4050632911392405</v>
      </c>
      <c r="AD1131">
        <f t="shared" si="385"/>
        <v>0.41772151898734178</v>
      </c>
      <c r="AE1131">
        <f t="shared" si="386"/>
        <v>0.3133333333333333</v>
      </c>
      <c r="AF1131">
        <f t="shared" si="387"/>
        <v>0.16666666666666666</v>
      </c>
      <c r="AG1131">
        <f t="shared" si="388"/>
        <v>0.33333333333333331</v>
      </c>
      <c r="AH1131">
        <f t="shared" si="389"/>
        <v>9.1324200913242006E-4</v>
      </c>
      <c r="AI1131">
        <f t="shared" si="390"/>
        <v>0.22476780185758516</v>
      </c>
      <c r="AJ1131">
        <f t="shared" si="391"/>
        <v>0</v>
      </c>
      <c r="AK1131">
        <f t="shared" si="392"/>
        <v>0.29411764705882354</v>
      </c>
      <c r="AM1131">
        <v>132.4</v>
      </c>
      <c r="AN1131">
        <v>391.71597633136099</v>
      </c>
      <c r="AO1131">
        <v>491.40000000000003</v>
      </c>
      <c r="AP1131">
        <v>528.69574039397799</v>
      </c>
      <c r="AQ1131">
        <v>0</v>
      </c>
      <c r="AT1131">
        <f t="shared" si="393"/>
        <v>0.24929577464788735</v>
      </c>
      <c r="AU1131">
        <f t="shared" si="394"/>
        <v>0.14767941265169876</v>
      </c>
      <c r="AV1131">
        <f t="shared" si="395"/>
        <v>0.34711234177215189</v>
      </c>
      <c r="AW1131">
        <f t="shared" si="396"/>
        <v>0.26067489036222502</v>
      </c>
      <c r="AX1131">
        <f t="shared" si="397"/>
        <v>0</v>
      </c>
    </row>
    <row r="1132" spans="2:50" ht="15">
      <c r="B1132" s="52">
        <v>1</v>
      </c>
      <c r="C1132" s="52">
        <v>3.16</v>
      </c>
      <c r="D1132" s="52">
        <v>1</v>
      </c>
      <c r="E1132" s="52">
        <v>2.2000000000000002</v>
      </c>
      <c r="F1132" s="52">
        <v>4</v>
      </c>
      <c r="G1132" s="53">
        <v>1.56</v>
      </c>
      <c r="H1132" s="53">
        <v>1.79</v>
      </c>
      <c r="I1132" s="52">
        <v>3</v>
      </c>
      <c r="J1132" s="53">
        <v>1.28</v>
      </c>
      <c r="K1132" s="53">
        <v>1.32</v>
      </c>
      <c r="L1132" s="52">
        <v>33.799999999999997</v>
      </c>
      <c r="M1132" s="52">
        <v>1</v>
      </c>
      <c r="N1132" s="52">
        <v>20</v>
      </c>
      <c r="O1132" s="52">
        <v>7</v>
      </c>
      <c r="P1132" s="54">
        <v>45.502856000000001</v>
      </c>
      <c r="Q1132" s="54">
        <v>0</v>
      </c>
      <c r="R1132" s="55">
        <v>2.8733484499999999</v>
      </c>
      <c r="U1132">
        <f t="shared" si="376"/>
        <v>0.16666666666666666</v>
      </c>
      <c r="V1132">
        <f t="shared" si="377"/>
        <v>0.96048632218844987</v>
      </c>
      <c r="W1132">
        <f t="shared" si="378"/>
        <v>0.25</v>
      </c>
      <c r="X1132">
        <f t="shared" si="379"/>
        <v>0.75085324232081918</v>
      </c>
      <c r="Y1132">
        <f t="shared" si="380"/>
        <v>0.5714285714285714</v>
      </c>
      <c r="Z1132">
        <f t="shared" si="381"/>
        <v>0.47416413373860183</v>
      </c>
      <c r="AA1132">
        <f t="shared" si="382"/>
        <v>0.54407294832826747</v>
      </c>
      <c r="AB1132">
        <f t="shared" si="383"/>
        <v>0.75</v>
      </c>
      <c r="AC1132">
        <f t="shared" si="384"/>
        <v>0.4050632911392405</v>
      </c>
      <c r="AD1132">
        <f t="shared" si="385"/>
        <v>0.41772151898734178</v>
      </c>
      <c r="AE1132">
        <f t="shared" si="386"/>
        <v>0.3133333333333333</v>
      </c>
      <c r="AF1132">
        <f t="shared" si="387"/>
        <v>0.16666666666666666</v>
      </c>
      <c r="AG1132">
        <f t="shared" si="388"/>
        <v>0.33333333333333331</v>
      </c>
      <c r="AH1132">
        <f t="shared" si="389"/>
        <v>9.1324200913242006E-4</v>
      </c>
      <c r="AI1132">
        <f t="shared" si="390"/>
        <v>0.23405572755417955</v>
      </c>
      <c r="AJ1132">
        <f t="shared" si="391"/>
        <v>0</v>
      </c>
      <c r="AK1132">
        <f t="shared" si="392"/>
        <v>0.29716024340770791</v>
      </c>
      <c r="AM1132">
        <v>132.4</v>
      </c>
      <c r="AN1132">
        <v>391.71597633136099</v>
      </c>
      <c r="AO1132">
        <v>487.5</v>
      </c>
      <c r="AP1132">
        <v>503.89691037784002</v>
      </c>
      <c r="AQ1132">
        <v>39.171597633136102</v>
      </c>
      <c r="AT1132">
        <f t="shared" si="393"/>
        <v>0.24929577464788735</v>
      </c>
      <c r="AU1132">
        <f t="shared" si="394"/>
        <v>0.14767941265169876</v>
      </c>
      <c r="AV1132">
        <f t="shared" si="395"/>
        <v>0.34435748191681737</v>
      </c>
      <c r="AW1132">
        <f t="shared" si="396"/>
        <v>0.24844775894869972</v>
      </c>
      <c r="AX1132">
        <f t="shared" si="397"/>
        <v>9.3265708650324047E-2</v>
      </c>
    </row>
    <row r="1133" spans="2:50" ht="15">
      <c r="B1133" s="52">
        <v>1</v>
      </c>
      <c r="C1133" s="52">
        <v>3.16</v>
      </c>
      <c r="D1133" s="56">
        <v>0</v>
      </c>
      <c r="E1133" s="52">
        <v>1</v>
      </c>
      <c r="F1133" s="52">
        <v>4</v>
      </c>
      <c r="G1133" s="53">
        <v>1.56</v>
      </c>
      <c r="H1133" s="53">
        <v>1.79</v>
      </c>
      <c r="I1133" s="52">
        <v>3</v>
      </c>
      <c r="J1133" s="53">
        <v>1.29</v>
      </c>
      <c r="K1133" s="53">
        <v>1.34</v>
      </c>
      <c r="L1133" s="52">
        <v>28</v>
      </c>
      <c r="M1133" s="52">
        <v>1</v>
      </c>
      <c r="N1133" s="52">
        <v>20</v>
      </c>
      <c r="O1133" s="52">
        <v>7</v>
      </c>
      <c r="P1133" s="54">
        <v>39.226599999999998</v>
      </c>
      <c r="Q1133" s="54">
        <v>0</v>
      </c>
      <c r="R1133" s="55">
        <v>3.1969679000000002</v>
      </c>
      <c r="U1133">
        <f t="shared" si="376"/>
        <v>0.16666666666666666</v>
      </c>
      <c r="V1133">
        <f t="shared" si="377"/>
        <v>0.96048632218844987</v>
      </c>
      <c r="W1133">
        <f t="shared" si="378"/>
        <v>0</v>
      </c>
      <c r="X1133">
        <f t="shared" si="379"/>
        <v>0.34129692832764502</v>
      </c>
      <c r="Y1133">
        <f t="shared" si="380"/>
        <v>0.5714285714285714</v>
      </c>
      <c r="Z1133">
        <f t="shared" si="381"/>
        <v>0.47416413373860183</v>
      </c>
      <c r="AA1133">
        <f t="shared" si="382"/>
        <v>0.54407294832826747</v>
      </c>
      <c r="AB1133">
        <f t="shared" si="383"/>
        <v>0.75</v>
      </c>
      <c r="AC1133">
        <f t="shared" si="384"/>
        <v>0.40822784810126583</v>
      </c>
      <c r="AD1133">
        <f t="shared" si="385"/>
        <v>0.42405063291139239</v>
      </c>
      <c r="AE1133">
        <f t="shared" si="386"/>
        <v>0.21666666666666667</v>
      </c>
      <c r="AF1133">
        <f t="shared" si="387"/>
        <v>0.16666666666666666</v>
      </c>
      <c r="AG1133">
        <f t="shared" si="388"/>
        <v>0.33333333333333331</v>
      </c>
      <c r="AH1133">
        <f t="shared" si="389"/>
        <v>9.1324200913242006E-4</v>
      </c>
      <c r="AI1133">
        <f t="shared" si="390"/>
        <v>0.19442724458204333</v>
      </c>
      <c r="AJ1133">
        <f t="shared" si="391"/>
        <v>0</v>
      </c>
      <c r="AK1133">
        <f t="shared" si="392"/>
        <v>0.33062880324543609</v>
      </c>
      <c r="AM1133">
        <v>135.80000000000001</v>
      </c>
      <c r="AN1133">
        <v>485</v>
      </c>
      <c r="AO1133">
        <v>487.86499999999995</v>
      </c>
      <c r="AP1133">
        <v>485.27930379746834</v>
      </c>
      <c r="AQ1133">
        <v>0</v>
      </c>
      <c r="AT1133">
        <f t="shared" si="393"/>
        <v>0.27323943661971839</v>
      </c>
      <c r="AU1133">
        <f t="shared" si="394"/>
        <v>0.24604569420035149</v>
      </c>
      <c r="AV1133">
        <f t="shared" si="395"/>
        <v>0.34461530854430372</v>
      </c>
      <c r="AW1133">
        <f t="shared" si="396"/>
        <v>0.23926829676780731</v>
      </c>
      <c r="AX1133">
        <f t="shared" si="397"/>
        <v>0</v>
      </c>
    </row>
    <row r="1134" spans="2:50" ht="15">
      <c r="B1134" s="52">
        <v>1</v>
      </c>
      <c r="C1134" s="52">
        <v>3.16</v>
      </c>
      <c r="D1134" s="56">
        <v>0</v>
      </c>
      <c r="E1134" s="52">
        <v>1</v>
      </c>
      <c r="F1134" s="52">
        <v>4</v>
      </c>
      <c r="G1134" s="53">
        <v>1.56</v>
      </c>
      <c r="H1134" s="53">
        <v>1.79</v>
      </c>
      <c r="I1134" s="52">
        <v>3</v>
      </c>
      <c r="J1134" s="53">
        <v>1.28</v>
      </c>
      <c r="K1134" s="53">
        <v>1.32</v>
      </c>
      <c r="L1134" s="52">
        <v>28</v>
      </c>
      <c r="M1134" s="52">
        <v>1</v>
      </c>
      <c r="N1134" s="52">
        <v>20</v>
      </c>
      <c r="O1134" s="52">
        <v>7</v>
      </c>
      <c r="P1134" s="54">
        <v>55.407572500000001</v>
      </c>
      <c r="Q1134" s="54">
        <v>0</v>
      </c>
      <c r="R1134" s="55">
        <v>3.1871612499999999</v>
      </c>
      <c r="U1134">
        <f t="shared" si="376"/>
        <v>0.16666666666666666</v>
      </c>
      <c r="V1134">
        <f t="shared" si="377"/>
        <v>0.96048632218844987</v>
      </c>
      <c r="W1134">
        <f t="shared" si="378"/>
        <v>0</v>
      </c>
      <c r="X1134">
        <f t="shared" si="379"/>
        <v>0.34129692832764502</v>
      </c>
      <c r="Y1134">
        <f t="shared" si="380"/>
        <v>0.5714285714285714</v>
      </c>
      <c r="Z1134">
        <f t="shared" si="381"/>
        <v>0.47416413373860183</v>
      </c>
      <c r="AA1134">
        <f t="shared" si="382"/>
        <v>0.54407294832826747</v>
      </c>
      <c r="AB1134">
        <f t="shared" si="383"/>
        <v>0.75</v>
      </c>
      <c r="AC1134">
        <f t="shared" si="384"/>
        <v>0.4050632911392405</v>
      </c>
      <c r="AD1134">
        <f t="shared" si="385"/>
        <v>0.41772151898734178</v>
      </c>
      <c r="AE1134">
        <f t="shared" si="386"/>
        <v>0.21666666666666667</v>
      </c>
      <c r="AF1134">
        <f t="shared" si="387"/>
        <v>0.16666666666666666</v>
      </c>
      <c r="AG1134">
        <f t="shared" si="388"/>
        <v>0.33333333333333331</v>
      </c>
      <c r="AH1134">
        <f t="shared" si="389"/>
        <v>9.1324200913242006E-4</v>
      </c>
      <c r="AI1134">
        <f t="shared" si="390"/>
        <v>0.29659442724458207</v>
      </c>
      <c r="AJ1134">
        <f t="shared" si="391"/>
        <v>0</v>
      </c>
      <c r="AK1134">
        <f t="shared" si="392"/>
        <v>0.32961460446247465</v>
      </c>
      <c r="AM1134">
        <v>135.80000000000001</v>
      </c>
      <c r="AN1134">
        <v>485</v>
      </c>
      <c r="AO1134">
        <v>482.3</v>
      </c>
      <c r="AP1134">
        <v>485.27930379746817</v>
      </c>
      <c r="AQ1134">
        <v>0</v>
      </c>
      <c r="AT1134">
        <f t="shared" si="393"/>
        <v>0.27323943661971839</v>
      </c>
      <c r="AU1134">
        <f t="shared" si="394"/>
        <v>0.24604569420035149</v>
      </c>
      <c r="AV1134">
        <f t="shared" si="395"/>
        <v>0.34068433544303794</v>
      </c>
      <c r="AW1134">
        <f t="shared" si="396"/>
        <v>0.23926829676780723</v>
      </c>
      <c r="AX1134">
        <f t="shared" si="397"/>
        <v>0</v>
      </c>
    </row>
    <row r="1135" spans="2:50" ht="15">
      <c r="B1135" s="52">
        <v>1</v>
      </c>
      <c r="C1135" s="52">
        <v>3.16</v>
      </c>
      <c r="D1135" s="56">
        <v>0</v>
      </c>
      <c r="E1135" s="52">
        <v>1</v>
      </c>
      <c r="F1135" s="52">
        <v>4</v>
      </c>
      <c r="G1135" s="53">
        <v>1.56</v>
      </c>
      <c r="H1135" s="53">
        <v>1.79</v>
      </c>
      <c r="I1135" s="52">
        <v>3</v>
      </c>
      <c r="J1135" s="53">
        <v>1.29</v>
      </c>
      <c r="K1135" s="53">
        <v>1.34</v>
      </c>
      <c r="L1135" s="52">
        <v>28</v>
      </c>
      <c r="M1135" s="52">
        <v>1</v>
      </c>
      <c r="N1135" s="52">
        <v>20</v>
      </c>
      <c r="O1135" s="52">
        <v>7</v>
      </c>
      <c r="P1135" s="54">
        <v>60.703163500000002</v>
      </c>
      <c r="Q1135" s="54">
        <v>0</v>
      </c>
      <c r="R1135" s="55">
        <v>3.3048410500000003</v>
      </c>
      <c r="U1135">
        <f t="shared" si="376"/>
        <v>0.16666666666666666</v>
      </c>
      <c r="V1135">
        <f t="shared" si="377"/>
        <v>0.96048632218844987</v>
      </c>
      <c r="W1135">
        <f t="shared" si="378"/>
        <v>0</v>
      </c>
      <c r="X1135">
        <f t="shared" si="379"/>
        <v>0.34129692832764502</v>
      </c>
      <c r="Y1135">
        <f t="shared" si="380"/>
        <v>0.5714285714285714</v>
      </c>
      <c r="Z1135">
        <f t="shared" si="381"/>
        <v>0.47416413373860183</v>
      </c>
      <c r="AA1135">
        <f t="shared" si="382"/>
        <v>0.54407294832826747</v>
      </c>
      <c r="AB1135">
        <f t="shared" si="383"/>
        <v>0.75</v>
      </c>
      <c r="AC1135">
        <f t="shared" si="384"/>
        <v>0.40822784810126583</v>
      </c>
      <c r="AD1135">
        <f t="shared" si="385"/>
        <v>0.42405063291139239</v>
      </c>
      <c r="AE1135">
        <f t="shared" si="386"/>
        <v>0.21666666666666667</v>
      </c>
      <c r="AF1135">
        <f t="shared" si="387"/>
        <v>0.16666666666666666</v>
      </c>
      <c r="AG1135">
        <f t="shared" si="388"/>
        <v>0.33333333333333331</v>
      </c>
      <c r="AH1135">
        <f t="shared" si="389"/>
        <v>9.1324200913242006E-4</v>
      </c>
      <c r="AI1135">
        <f t="shared" si="390"/>
        <v>0.330030959752322</v>
      </c>
      <c r="AJ1135">
        <f t="shared" si="391"/>
        <v>0</v>
      </c>
      <c r="AK1135">
        <f t="shared" si="392"/>
        <v>0.3417849898580122</v>
      </c>
      <c r="AM1135">
        <v>135.80000000000001</v>
      </c>
      <c r="AN1135">
        <v>485</v>
      </c>
      <c r="AO1135">
        <v>487.86499999999995</v>
      </c>
      <c r="AP1135">
        <v>485.27930379746834</v>
      </c>
      <c r="AQ1135">
        <v>0</v>
      </c>
      <c r="AT1135">
        <f t="shared" si="393"/>
        <v>0.27323943661971839</v>
      </c>
      <c r="AU1135">
        <f t="shared" si="394"/>
        <v>0.24604569420035149</v>
      </c>
      <c r="AV1135">
        <f t="shared" si="395"/>
        <v>0.34461530854430372</v>
      </c>
      <c r="AW1135">
        <f t="shared" si="396"/>
        <v>0.23926829676780731</v>
      </c>
      <c r="AX1135">
        <f t="shared" si="397"/>
        <v>0</v>
      </c>
    </row>
    <row r="1136" spans="2:50" ht="15">
      <c r="B1136" s="52">
        <v>1</v>
      </c>
      <c r="C1136" s="52">
        <v>3.16</v>
      </c>
      <c r="D1136" s="52">
        <v>1</v>
      </c>
      <c r="E1136" s="52">
        <v>2.2000000000000002</v>
      </c>
      <c r="F1136" s="52">
        <v>4</v>
      </c>
      <c r="G1136" s="53">
        <v>1.56</v>
      </c>
      <c r="H1136" s="53">
        <v>1.79</v>
      </c>
      <c r="I1136" s="52">
        <v>3</v>
      </c>
      <c r="J1136" s="53">
        <v>1.29</v>
      </c>
      <c r="K1136" s="53">
        <v>1.34</v>
      </c>
      <c r="L1136" s="52">
        <v>28</v>
      </c>
      <c r="M1136" s="52">
        <v>1</v>
      </c>
      <c r="N1136" s="52">
        <v>20</v>
      </c>
      <c r="O1136" s="52">
        <v>7</v>
      </c>
      <c r="P1136" s="54">
        <v>55.897905000000002</v>
      </c>
      <c r="Q1136" s="54">
        <v>0</v>
      </c>
      <c r="R1136" s="55">
        <v>3.3636809499999996</v>
      </c>
      <c r="U1136">
        <f t="shared" si="376"/>
        <v>0.16666666666666666</v>
      </c>
      <c r="V1136">
        <f t="shared" si="377"/>
        <v>0.96048632218844987</v>
      </c>
      <c r="W1136">
        <f t="shared" si="378"/>
        <v>0.25</v>
      </c>
      <c r="X1136">
        <f t="shared" si="379"/>
        <v>0.75085324232081918</v>
      </c>
      <c r="Y1136">
        <f t="shared" si="380"/>
        <v>0.5714285714285714</v>
      </c>
      <c r="Z1136">
        <f t="shared" si="381"/>
        <v>0.47416413373860183</v>
      </c>
      <c r="AA1136">
        <f t="shared" si="382"/>
        <v>0.54407294832826747</v>
      </c>
      <c r="AB1136">
        <f t="shared" si="383"/>
        <v>0.75</v>
      </c>
      <c r="AC1136">
        <f t="shared" si="384"/>
        <v>0.40822784810126583</v>
      </c>
      <c r="AD1136">
        <f t="shared" si="385"/>
        <v>0.42405063291139239</v>
      </c>
      <c r="AE1136">
        <f t="shared" si="386"/>
        <v>0.21666666666666667</v>
      </c>
      <c r="AF1136">
        <f t="shared" si="387"/>
        <v>0.16666666666666666</v>
      </c>
      <c r="AG1136">
        <f t="shared" si="388"/>
        <v>0.33333333333333331</v>
      </c>
      <c r="AH1136">
        <f t="shared" si="389"/>
        <v>9.1324200913242006E-4</v>
      </c>
      <c r="AI1136">
        <f t="shared" si="390"/>
        <v>0.29969040247678019</v>
      </c>
      <c r="AJ1136">
        <f t="shared" si="391"/>
        <v>0</v>
      </c>
      <c r="AK1136">
        <f t="shared" si="392"/>
        <v>0.34787018255578089</v>
      </c>
      <c r="AM1136">
        <v>135.80000000000001</v>
      </c>
      <c r="AN1136">
        <v>485</v>
      </c>
      <c r="AO1136">
        <v>482.60499999999996</v>
      </c>
      <c r="AP1136">
        <v>455.05316743383173</v>
      </c>
      <c r="AQ1136">
        <v>48.5</v>
      </c>
      <c r="AT1136">
        <f t="shared" si="393"/>
        <v>0.27323943661971839</v>
      </c>
      <c r="AU1136">
        <f t="shared" si="394"/>
        <v>0.24604569420035149</v>
      </c>
      <c r="AV1136">
        <f t="shared" si="395"/>
        <v>0.34089977961121154</v>
      </c>
      <c r="AW1136">
        <f t="shared" si="396"/>
        <v>0.22436521701764109</v>
      </c>
      <c r="AX1136">
        <f t="shared" si="397"/>
        <v>0.11547619047619048</v>
      </c>
    </row>
    <row r="1137" spans="2:50" ht="15">
      <c r="B1137" s="52">
        <v>1</v>
      </c>
      <c r="C1137" s="52">
        <v>3.16</v>
      </c>
      <c r="D1137" s="56">
        <v>0</v>
      </c>
      <c r="E1137" s="52">
        <v>1</v>
      </c>
      <c r="F1137" s="52">
        <v>4</v>
      </c>
      <c r="G1137" s="53">
        <v>1.56</v>
      </c>
      <c r="H1137" s="53">
        <v>1.79</v>
      </c>
      <c r="I1137" s="52">
        <v>3</v>
      </c>
      <c r="J1137" s="53">
        <v>1.29</v>
      </c>
      <c r="K1137" s="53">
        <v>1.34</v>
      </c>
      <c r="L1137" s="52">
        <v>21.7</v>
      </c>
      <c r="M1137" s="52">
        <v>1</v>
      </c>
      <c r="N1137" s="52">
        <v>20</v>
      </c>
      <c r="O1137" s="52">
        <v>7</v>
      </c>
      <c r="P1137" s="54">
        <v>53.936574999999998</v>
      </c>
      <c r="Q1137" s="54">
        <v>0</v>
      </c>
      <c r="R1137" s="55">
        <v>4.0893730500000007</v>
      </c>
      <c r="U1137">
        <f t="shared" si="376"/>
        <v>0.16666666666666666</v>
      </c>
      <c r="V1137">
        <f t="shared" si="377"/>
        <v>0.96048632218844987</v>
      </c>
      <c r="W1137">
        <f t="shared" si="378"/>
        <v>0</v>
      </c>
      <c r="X1137">
        <f t="shared" si="379"/>
        <v>0.34129692832764502</v>
      </c>
      <c r="Y1137">
        <f t="shared" si="380"/>
        <v>0.5714285714285714</v>
      </c>
      <c r="Z1137">
        <f t="shared" si="381"/>
        <v>0.47416413373860183</v>
      </c>
      <c r="AA1137">
        <f t="shared" si="382"/>
        <v>0.54407294832826747</v>
      </c>
      <c r="AB1137">
        <f t="shared" si="383"/>
        <v>0.75</v>
      </c>
      <c r="AC1137">
        <f t="shared" si="384"/>
        <v>0.40822784810126583</v>
      </c>
      <c r="AD1137">
        <f t="shared" si="385"/>
        <v>0.42405063291139239</v>
      </c>
      <c r="AE1137">
        <f t="shared" si="386"/>
        <v>0.11166666666666665</v>
      </c>
      <c r="AF1137">
        <f t="shared" si="387"/>
        <v>0.16666666666666666</v>
      </c>
      <c r="AG1137">
        <f t="shared" si="388"/>
        <v>0.33333333333333331</v>
      </c>
      <c r="AH1137">
        <f t="shared" si="389"/>
        <v>9.1324200913242006E-4</v>
      </c>
      <c r="AI1137">
        <f t="shared" si="390"/>
        <v>0.28730650154798759</v>
      </c>
      <c r="AJ1137">
        <f t="shared" si="391"/>
        <v>0</v>
      </c>
      <c r="AK1137">
        <f t="shared" si="392"/>
        <v>0.42292089249492909</v>
      </c>
      <c r="AM1137">
        <v>125.1</v>
      </c>
      <c r="AN1137">
        <v>576.49769585253455</v>
      </c>
      <c r="AO1137">
        <v>479.97499999999997</v>
      </c>
      <c r="AP1137">
        <v>464.75223400221671</v>
      </c>
      <c r="AQ1137">
        <v>0</v>
      </c>
      <c r="AT1137">
        <f t="shared" si="393"/>
        <v>0.19788732394366193</v>
      </c>
      <c r="AU1137">
        <f t="shared" si="394"/>
        <v>0.34252832603079214</v>
      </c>
      <c r="AV1137">
        <f t="shared" si="395"/>
        <v>0.33904201514466542</v>
      </c>
      <c r="AW1137">
        <f t="shared" si="396"/>
        <v>0.22914736849184364</v>
      </c>
      <c r="AX1137">
        <f t="shared" si="397"/>
        <v>0</v>
      </c>
    </row>
    <row r="1138" spans="2:50" ht="15">
      <c r="B1138" s="52">
        <v>1</v>
      </c>
      <c r="C1138" s="52">
        <v>3.16</v>
      </c>
      <c r="D1138" s="56">
        <v>0</v>
      </c>
      <c r="E1138" s="52">
        <v>1</v>
      </c>
      <c r="F1138" s="52">
        <v>4</v>
      </c>
      <c r="G1138" s="53">
        <v>1.56</v>
      </c>
      <c r="H1138" s="53">
        <v>1.79</v>
      </c>
      <c r="I1138" s="52">
        <v>3</v>
      </c>
      <c r="J1138" s="53">
        <v>1.28</v>
      </c>
      <c r="K1138" s="53">
        <v>1.32</v>
      </c>
      <c r="L1138" s="52">
        <v>21.7</v>
      </c>
      <c r="M1138" s="52">
        <v>1</v>
      </c>
      <c r="N1138" s="52">
        <v>20</v>
      </c>
      <c r="O1138" s="52">
        <v>7</v>
      </c>
      <c r="P1138" s="54">
        <v>60.310897500000003</v>
      </c>
      <c r="Q1138" s="54">
        <v>0</v>
      </c>
      <c r="R1138" s="55">
        <v>3.3931009000000003</v>
      </c>
      <c r="U1138">
        <f t="shared" si="376"/>
        <v>0.16666666666666666</v>
      </c>
      <c r="V1138">
        <f t="shared" si="377"/>
        <v>0.96048632218844987</v>
      </c>
      <c r="W1138">
        <f t="shared" si="378"/>
        <v>0</v>
      </c>
      <c r="X1138">
        <f t="shared" si="379"/>
        <v>0.34129692832764502</v>
      </c>
      <c r="Y1138">
        <f t="shared" si="380"/>
        <v>0.5714285714285714</v>
      </c>
      <c r="Z1138">
        <f t="shared" si="381"/>
        <v>0.47416413373860183</v>
      </c>
      <c r="AA1138">
        <f t="shared" si="382"/>
        <v>0.54407294832826747</v>
      </c>
      <c r="AB1138">
        <f t="shared" si="383"/>
        <v>0.75</v>
      </c>
      <c r="AC1138">
        <f t="shared" si="384"/>
        <v>0.4050632911392405</v>
      </c>
      <c r="AD1138">
        <f t="shared" si="385"/>
        <v>0.41772151898734178</v>
      </c>
      <c r="AE1138">
        <f t="shared" si="386"/>
        <v>0.11166666666666665</v>
      </c>
      <c r="AF1138">
        <f t="shared" si="387"/>
        <v>0.16666666666666666</v>
      </c>
      <c r="AG1138">
        <f t="shared" si="388"/>
        <v>0.33333333333333331</v>
      </c>
      <c r="AH1138">
        <f t="shared" si="389"/>
        <v>9.1324200913242006E-4</v>
      </c>
      <c r="AI1138">
        <f t="shared" si="390"/>
        <v>0.32755417956656346</v>
      </c>
      <c r="AJ1138">
        <f t="shared" si="391"/>
        <v>0</v>
      </c>
      <c r="AK1138">
        <f t="shared" si="392"/>
        <v>0.35091277890466532</v>
      </c>
      <c r="AM1138">
        <v>125.1</v>
      </c>
      <c r="AN1138">
        <v>576.49769585253455</v>
      </c>
      <c r="AO1138">
        <v>474.5</v>
      </c>
      <c r="AP1138">
        <v>464.75223400221671</v>
      </c>
      <c r="AQ1138">
        <v>0</v>
      </c>
      <c r="AT1138">
        <f t="shared" si="393"/>
        <v>0.19788732394366193</v>
      </c>
      <c r="AU1138">
        <f t="shared" si="394"/>
        <v>0.34252832603079214</v>
      </c>
      <c r="AV1138">
        <f t="shared" si="395"/>
        <v>0.3351746157323689</v>
      </c>
      <c r="AW1138">
        <f t="shared" si="396"/>
        <v>0.22914736849184364</v>
      </c>
      <c r="AX1138">
        <f t="shared" si="397"/>
        <v>0</v>
      </c>
    </row>
    <row r="1139" spans="2:50" ht="15">
      <c r="B1139" s="52">
        <v>1</v>
      </c>
      <c r="C1139" s="52">
        <v>3.16</v>
      </c>
      <c r="D1139" s="56">
        <v>0</v>
      </c>
      <c r="E1139" s="52">
        <v>1</v>
      </c>
      <c r="F1139" s="52">
        <v>4</v>
      </c>
      <c r="G1139" s="53">
        <v>1.56</v>
      </c>
      <c r="H1139" s="53">
        <v>1.79</v>
      </c>
      <c r="I1139" s="52">
        <v>3</v>
      </c>
      <c r="J1139" s="53">
        <v>1.29</v>
      </c>
      <c r="K1139" s="53">
        <v>1.34</v>
      </c>
      <c r="L1139" s="52">
        <v>21.7</v>
      </c>
      <c r="M1139" s="52">
        <v>1</v>
      </c>
      <c r="N1139" s="52">
        <v>20</v>
      </c>
      <c r="O1139" s="52">
        <v>7</v>
      </c>
      <c r="P1139" s="54">
        <v>68.450417000000002</v>
      </c>
      <c r="Q1139" s="54">
        <v>0</v>
      </c>
      <c r="R1139" s="55">
        <v>3.3440676500000004</v>
      </c>
      <c r="U1139">
        <f t="shared" si="376"/>
        <v>0.16666666666666666</v>
      </c>
      <c r="V1139">
        <f t="shared" si="377"/>
        <v>0.96048632218844987</v>
      </c>
      <c r="W1139">
        <f t="shared" si="378"/>
        <v>0</v>
      </c>
      <c r="X1139">
        <f t="shared" si="379"/>
        <v>0.34129692832764502</v>
      </c>
      <c r="Y1139">
        <f t="shared" si="380"/>
        <v>0.5714285714285714</v>
      </c>
      <c r="Z1139">
        <f t="shared" si="381"/>
        <v>0.47416413373860183</v>
      </c>
      <c r="AA1139">
        <f t="shared" si="382"/>
        <v>0.54407294832826747</v>
      </c>
      <c r="AB1139">
        <f t="shared" si="383"/>
        <v>0.75</v>
      </c>
      <c r="AC1139">
        <f t="shared" si="384"/>
        <v>0.40822784810126583</v>
      </c>
      <c r="AD1139">
        <f t="shared" si="385"/>
        <v>0.42405063291139239</v>
      </c>
      <c r="AE1139">
        <f t="shared" si="386"/>
        <v>0.11166666666666665</v>
      </c>
      <c r="AF1139">
        <f t="shared" si="387"/>
        <v>0.16666666666666666</v>
      </c>
      <c r="AG1139">
        <f t="shared" si="388"/>
        <v>0.33333333333333331</v>
      </c>
      <c r="AH1139">
        <f t="shared" si="389"/>
        <v>9.1324200913242006E-4</v>
      </c>
      <c r="AI1139">
        <f t="shared" si="390"/>
        <v>0.37894736842105264</v>
      </c>
      <c r="AJ1139">
        <f t="shared" si="391"/>
        <v>0</v>
      </c>
      <c r="AK1139">
        <f t="shared" si="392"/>
        <v>0.34584178498985801</v>
      </c>
      <c r="AM1139">
        <v>125.1</v>
      </c>
      <c r="AN1139">
        <v>576.49769585253455</v>
      </c>
      <c r="AO1139">
        <v>479.97499999999997</v>
      </c>
      <c r="AP1139">
        <v>464.75223400221671</v>
      </c>
      <c r="AQ1139">
        <v>0</v>
      </c>
      <c r="AT1139">
        <f t="shared" si="393"/>
        <v>0.19788732394366193</v>
      </c>
      <c r="AU1139">
        <f t="shared" si="394"/>
        <v>0.34252832603079214</v>
      </c>
      <c r="AV1139">
        <f t="shared" si="395"/>
        <v>0.33904201514466542</v>
      </c>
      <c r="AW1139">
        <f t="shared" si="396"/>
        <v>0.22914736849184364</v>
      </c>
      <c r="AX1139">
        <f t="shared" si="397"/>
        <v>0</v>
      </c>
    </row>
    <row r="1140" spans="2:50" ht="15">
      <c r="B1140" s="52">
        <v>1</v>
      </c>
      <c r="C1140" s="52">
        <v>3.16</v>
      </c>
      <c r="D1140" s="52">
        <v>1</v>
      </c>
      <c r="E1140" s="52">
        <v>2.2000000000000002</v>
      </c>
      <c r="F1140" s="52">
        <v>4</v>
      </c>
      <c r="G1140" s="53">
        <v>1.56</v>
      </c>
      <c r="H1140" s="53">
        <v>1.79</v>
      </c>
      <c r="I1140" s="52">
        <v>3</v>
      </c>
      <c r="J1140" s="53">
        <v>1.29</v>
      </c>
      <c r="K1140" s="53">
        <v>1.34</v>
      </c>
      <c r="L1140" s="52">
        <v>21.7</v>
      </c>
      <c r="M1140" s="52">
        <v>1</v>
      </c>
      <c r="N1140" s="52">
        <v>20</v>
      </c>
      <c r="O1140" s="52">
        <v>7</v>
      </c>
      <c r="P1140" s="54">
        <v>65.704554999999999</v>
      </c>
      <c r="Q1140" s="54">
        <v>0</v>
      </c>
      <c r="R1140" s="55">
        <v>3.3931009000000003</v>
      </c>
      <c r="U1140">
        <f t="shared" si="376"/>
        <v>0.16666666666666666</v>
      </c>
      <c r="V1140">
        <f t="shared" si="377"/>
        <v>0.96048632218844987</v>
      </c>
      <c r="W1140">
        <f t="shared" si="378"/>
        <v>0.25</v>
      </c>
      <c r="X1140">
        <f t="shared" si="379"/>
        <v>0.75085324232081918</v>
      </c>
      <c r="Y1140">
        <f t="shared" si="380"/>
        <v>0.5714285714285714</v>
      </c>
      <c r="Z1140">
        <f t="shared" si="381"/>
        <v>0.47416413373860183</v>
      </c>
      <c r="AA1140">
        <f t="shared" si="382"/>
        <v>0.54407294832826747</v>
      </c>
      <c r="AB1140">
        <f t="shared" si="383"/>
        <v>0.75</v>
      </c>
      <c r="AC1140">
        <f t="shared" si="384"/>
        <v>0.40822784810126583</v>
      </c>
      <c r="AD1140">
        <f t="shared" si="385"/>
        <v>0.42405063291139239</v>
      </c>
      <c r="AE1140">
        <f t="shared" si="386"/>
        <v>0.11166666666666665</v>
      </c>
      <c r="AF1140">
        <f t="shared" si="387"/>
        <v>0.16666666666666666</v>
      </c>
      <c r="AG1140">
        <f t="shared" si="388"/>
        <v>0.33333333333333331</v>
      </c>
      <c r="AH1140">
        <f t="shared" si="389"/>
        <v>9.1324200913242006E-4</v>
      </c>
      <c r="AI1140">
        <f t="shared" si="390"/>
        <v>0.36160990712074303</v>
      </c>
      <c r="AJ1140">
        <f t="shared" si="391"/>
        <v>0</v>
      </c>
      <c r="AK1140">
        <f t="shared" si="392"/>
        <v>0.35091277890466532</v>
      </c>
      <c r="AM1140">
        <v>125.1</v>
      </c>
      <c r="AN1140">
        <v>576.49769585253455</v>
      </c>
      <c r="AO1140">
        <v>473.4</v>
      </c>
      <c r="AP1140">
        <v>429.23479579526224</v>
      </c>
      <c r="AQ1140">
        <v>57.649769585253459</v>
      </c>
      <c r="AT1140">
        <f t="shared" si="393"/>
        <v>0.19788732394366193</v>
      </c>
      <c r="AU1140">
        <f t="shared" si="394"/>
        <v>0.34252832603079214</v>
      </c>
      <c r="AV1140">
        <f t="shared" si="395"/>
        <v>0.33439760397830015</v>
      </c>
      <c r="AW1140">
        <f t="shared" si="396"/>
        <v>0.21163539780025906</v>
      </c>
      <c r="AX1140">
        <f t="shared" si="397"/>
        <v>0.13726135615536539</v>
      </c>
    </row>
    <row r="1141" spans="2:50" ht="15">
      <c r="B1141" s="52">
        <v>1</v>
      </c>
      <c r="C1141" s="52">
        <v>3.16</v>
      </c>
      <c r="D1141" s="56">
        <v>0</v>
      </c>
      <c r="E1141" s="52">
        <v>1</v>
      </c>
      <c r="F1141" s="52">
        <v>4</v>
      </c>
      <c r="G1141" s="53">
        <v>1.56</v>
      </c>
      <c r="H1141" s="53">
        <v>1.79</v>
      </c>
      <c r="I1141" s="52">
        <v>3</v>
      </c>
      <c r="J1141" s="53">
        <v>1.28</v>
      </c>
      <c r="K1141" s="53">
        <v>1.32</v>
      </c>
      <c r="L1141" s="52">
        <v>46.7</v>
      </c>
      <c r="M1141" s="52">
        <v>1</v>
      </c>
      <c r="N1141" s="52">
        <v>20</v>
      </c>
      <c r="O1141" s="52">
        <v>28</v>
      </c>
      <c r="P1141" s="54">
        <v>31.577413</v>
      </c>
      <c r="Q1141" s="54">
        <v>15.886773000000002</v>
      </c>
      <c r="R1141" s="55">
        <v>2.0593965000000001</v>
      </c>
      <c r="U1141">
        <f t="shared" si="376"/>
        <v>0.16666666666666666</v>
      </c>
      <c r="V1141">
        <f t="shared" si="377"/>
        <v>0.96048632218844987</v>
      </c>
      <c r="W1141">
        <f t="shared" si="378"/>
        <v>0</v>
      </c>
      <c r="X1141">
        <f t="shared" si="379"/>
        <v>0.34129692832764502</v>
      </c>
      <c r="Y1141">
        <f t="shared" si="380"/>
        <v>0.5714285714285714</v>
      </c>
      <c r="Z1141">
        <f t="shared" si="381"/>
        <v>0.47416413373860183</v>
      </c>
      <c r="AA1141">
        <f t="shared" si="382"/>
        <v>0.54407294832826747</v>
      </c>
      <c r="AB1141">
        <f t="shared" si="383"/>
        <v>0.75</v>
      </c>
      <c r="AC1141">
        <f t="shared" si="384"/>
        <v>0.4050632911392405</v>
      </c>
      <c r="AD1141">
        <f t="shared" si="385"/>
        <v>0.41772151898734178</v>
      </c>
      <c r="AE1141">
        <f t="shared" si="386"/>
        <v>0.52833333333333343</v>
      </c>
      <c r="AF1141">
        <f t="shared" si="387"/>
        <v>0.16666666666666666</v>
      </c>
      <c r="AG1141">
        <f t="shared" si="388"/>
        <v>0.33333333333333331</v>
      </c>
      <c r="AH1141">
        <f t="shared" si="389"/>
        <v>3.6529680365296802E-3</v>
      </c>
      <c r="AI1141">
        <f t="shared" si="390"/>
        <v>0.14613003095975233</v>
      </c>
      <c r="AJ1141">
        <f t="shared" si="391"/>
        <v>0.20149253731343286</v>
      </c>
      <c r="AK1141">
        <f t="shared" si="392"/>
        <v>0.2129817444219067</v>
      </c>
      <c r="AM1141">
        <v>138.6</v>
      </c>
      <c r="AN1141">
        <v>296.78800856531046</v>
      </c>
      <c r="AO1141">
        <v>492.7</v>
      </c>
      <c r="AP1141">
        <v>566.95357140921033</v>
      </c>
      <c r="AQ1141">
        <v>0</v>
      </c>
      <c r="AT1141">
        <f t="shared" si="393"/>
        <v>0.29295774647887318</v>
      </c>
      <c r="AU1141">
        <f t="shared" si="394"/>
        <v>4.7579622388728066E-2</v>
      </c>
      <c r="AV1141">
        <f t="shared" si="395"/>
        <v>0.34803062839059673</v>
      </c>
      <c r="AW1141">
        <f t="shared" si="396"/>
        <v>0.27953801927255167</v>
      </c>
      <c r="AX1141">
        <f t="shared" si="397"/>
        <v>0</v>
      </c>
    </row>
    <row r="1142" spans="2:50" ht="15">
      <c r="B1142" s="52">
        <v>1</v>
      </c>
      <c r="C1142" s="52">
        <v>3.16</v>
      </c>
      <c r="D1142" s="56">
        <v>0</v>
      </c>
      <c r="E1142" s="52">
        <v>1</v>
      </c>
      <c r="F1142" s="52">
        <v>4</v>
      </c>
      <c r="G1142" s="53">
        <v>1.56</v>
      </c>
      <c r="H1142" s="53">
        <v>1.79</v>
      </c>
      <c r="I1142" s="52">
        <v>3</v>
      </c>
      <c r="J1142" s="53">
        <v>1.28</v>
      </c>
      <c r="K1142" s="53">
        <v>1.32</v>
      </c>
      <c r="L1142" s="52">
        <v>46.7</v>
      </c>
      <c r="M1142" s="52">
        <v>1</v>
      </c>
      <c r="N1142" s="52">
        <v>20</v>
      </c>
      <c r="O1142" s="52">
        <v>28</v>
      </c>
      <c r="P1142" s="54">
        <v>38.049802</v>
      </c>
      <c r="Q1142" s="54">
        <v>14.709975</v>
      </c>
      <c r="R1142" s="55">
        <v>3.7363336500000002</v>
      </c>
      <c r="U1142">
        <f t="shared" si="376"/>
        <v>0.16666666666666666</v>
      </c>
      <c r="V1142">
        <f t="shared" si="377"/>
        <v>0.96048632218844987</v>
      </c>
      <c r="W1142">
        <f t="shared" si="378"/>
        <v>0</v>
      </c>
      <c r="X1142">
        <f t="shared" si="379"/>
        <v>0.34129692832764502</v>
      </c>
      <c r="Y1142">
        <f t="shared" si="380"/>
        <v>0.5714285714285714</v>
      </c>
      <c r="Z1142">
        <f t="shared" si="381"/>
        <v>0.47416413373860183</v>
      </c>
      <c r="AA1142">
        <f t="shared" si="382"/>
        <v>0.54407294832826747</v>
      </c>
      <c r="AB1142">
        <f t="shared" si="383"/>
        <v>0.75</v>
      </c>
      <c r="AC1142">
        <f t="shared" si="384"/>
        <v>0.4050632911392405</v>
      </c>
      <c r="AD1142">
        <f t="shared" si="385"/>
        <v>0.41772151898734178</v>
      </c>
      <c r="AE1142">
        <f t="shared" si="386"/>
        <v>0.52833333333333343</v>
      </c>
      <c r="AF1142">
        <f t="shared" si="387"/>
        <v>0.16666666666666666</v>
      </c>
      <c r="AG1142">
        <f t="shared" si="388"/>
        <v>0.33333333333333331</v>
      </c>
      <c r="AH1142">
        <f t="shared" si="389"/>
        <v>3.6529680365296802E-3</v>
      </c>
      <c r="AI1142">
        <f t="shared" si="390"/>
        <v>0.18699690402476779</v>
      </c>
      <c r="AJ1142">
        <f t="shared" si="391"/>
        <v>0.18656716417910446</v>
      </c>
      <c r="AK1142">
        <f t="shared" si="392"/>
        <v>0.38640973630831643</v>
      </c>
      <c r="AM1142">
        <v>138.6</v>
      </c>
      <c r="AN1142">
        <v>296.78800856531046</v>
      </c>
      <c r="AO1142">
        <v>492.7</v>
      </c>
      <c r="AP1142">
        <v>566.95357140921033</v>
      </c>
      <c r="AQ1142">
        <v>0</v>
      </c>
      <c r="AT1142">
        <f t="shared" si="393"/>
        <v>0.29295774647887318</v>
      </c>
      <c r="AU1142">
        <f t="shared" si="394"/>
        <v>4.7579622388728066E-2</v>
      </c>
      <c r="AV1142">
        <f t="shared" si="395"/>
        <v>0.34803062839059673</v>
      </c>
      <c r="AW1142">
        <f t="shared" si="396"/>
        <v>0.27953801927255167</v>
      </c>
      <c r="AX1142">
        <f t="shared" si="397"/>
        <v>0</v>
      </c>
    </row>
    <row r="1143" spans="2:50" ht="15">
      <c r="B1143" s="52">
        <v>1</v>
      </c>
      <c r="C1143" s="52">
        <v>3.16</v>
      </c>
      <c r="D1143" s="52">
        <v>1</v>
      </c>
      <c r="E1143" s="52">
        <v>2.2000000000000002</v>
      </c>
      <c r="F1143" s="52">
        <v>4</v>
      </c>
      <c r="G1143" s="53">
        <v>1.56</v>
      </c>
      <c r="H1143" s="53">
        <v>1.79</v>
      </c>
      <c r="I1143" s="52">
        <v>3</v>
      </c>
      <c r="J1143" s="53">
        <v>1.28</v>
      </c>
      <c r="K1143" s="53">
        <v>1.32</v>
      </c>
      <c r="L1143" s="52">
        <v>46.7</v>
      </c>
      <c r="M1143" s="52">
        <v>1</v>
      </c>
      <c r="N1143" s="52">
        <v>20</v>
      </c>
      <c r="O1143" s="52">
        <v>28</v>
      </c>
      <c r="P1143" s="54">
        <v>44.424124499999998</v>
      </c>
      <c r="Q1143" s="54">
        <v>16.965504500000002</v>
      </c>
      <c r="R1143" s="55">
        <v>3.3734875999999998</v>
      </c>
      <c r="U1143">
        <f t="shared" si="376"/>
        <v>0.16666666666666666</v>
      </c>
      <c r="V1143">
        <f t="shared" si="377"/>
        <v>0.96048632218844987</v>
      </c>
      <c r="W1143">
        <f t="shared" si="378"/>
        <v>0.25</v>
      </c>
      <c r="X1143">
        <f t="shared" si="379"/>
        <v>0.75085324232081918</v>
      </c>
      <c r="Y1143">
        <f t="shared" si="380"/>
        <v>0.5714285714285714</v>
      </c>
      <c r="Z1143">
        <f t="shared" si="381"/>
        <v>0.47416413373860183</v>
      </c>
      <c r="AA1143">
        <f t="shared" si="382"/>
        <v>0.54407294832826747</v>
      </c>
      <c r="AB1143">
        <f t="shared" si="383"/>
        <v>0.75</v>
      </c>
      <c r="AC1143">
        <f t="shared" si="384"/>
        <v>0.4050632911392405</v>
      </c>
      <c r="AD1143">
        <f t="shared" si="385"/>
        <v>0.41772151898734178</v>
      </c>
      <c r="AE1143">
        <f t="shared" si="386"/>
        <v>0.52833333333333343</v>
      </c>
      <c r="AF1143">
        <f t="shared" si="387"/>
        <v>0.16666666666666666</v>
      </c>
      <c r="AG1143">
        <f t="shared" si="388"/>
        <v>0.33333333333333331</v>
      </c>
      <c r="AH1143">
        <f t="shared" si="389"/>
        <v>3.6529680365296802E-3</v>
      </c>
      <c r="AI1143">
        <f t="shared" si="390"/>
        <v>0.22724458204334361</v>
      </c>
      <c r="AJ1143">
        <f t="shared" si="391"/>
        <v>0.21517412935323385</v>
      </c>
      <c r="AK1143">
        <f t="shared" si="392"/>
        <v>0.34888438133874233</v>
      </c>
      <c r="AM1143">
        <v>138.6</v>
      </c>
      <c r="AN1143">
        <v>296.78800856531046</v>
      </c>
      <c r="AO1143">
        <v>490.1</v>
      </c>
      <c r="AP1143">
        <v>547.70721166616966</v>
      </c>
      <c r="AQ1143">
        <v>29.678800856531048</v>
      </c>
      <c r="AT1143">
        <f t="shared" si="393"/>
        <v>0.29295774647887318</v>
      </c>
      <c r="AU1143">
        <f t="shared" si="394"/>
        <v>4.7579622388728066E-2</v>
      </c>
      <c r="AV1143">
        <f t="shared" si="395"/>
        <v>0.34619405515370705</v>
      </c>
      <c r="AW1143">
        <f t="shared" si="396"/>
        <v>0.27004854861377464</v>
      </c>
      <c r="AX1143">
        <f t="shared" si="397"/>
        <v>7.0663811563169157E-2</v>
      </c>
    </row>
    <row r="1144" spans="2:50" ht="15">
      <c r="B1144" s="52">
        <v>1</v>
      </c>
      <c r="C1144" s="52">
        <v>3.16</v>
      </c>
      <c r="D1144" s="56">
        <v>0</v>
      </c>
      <c r="E1144" s="52">
        <v>1</v>
      </c>
      <c r="F1144" s="52">
        <v>4</v>
      </c>
      <c r="G1144" s="53">
        <v>1.56</v>
      </c>
      <c r="H1144" s="53">
        <v>1.79</v>
      </c>
      <c r="I1144" s="52">
        <v>3</v>
      </c>
      <c r="J1144" s="53">
        <v>1.28</v>
      </c>
      <c r="K1144" s="53">
        <v>1.32</v>
      </c>
      <c r="L1144" s="52">
        <v>33.799999999999997</v>
      </c>
      <c r="M1144" s="52">
        <v>1</v>
      </c>
      <c r="N1144" s="52">
        <v>20</v>
      </c>
      <c r="O1144" s="52">
        <v>28</v>
      </c>
      <c r="P1144" s="54">
        <v>41.285996500000003</v>
      </c>
      <c r="Q1144" s="54">
        <v>17.7500365</v>
      </c>
      <c r="R1144" s="55">
        <v>3.4029075500000001</v>
      </c>
      <c r="U1144">
        <f t="shared" si="376"/>
        <v>0.16666666666666666</v>
      </c>
      <c r="V1144">
        <f t="shared" si="377"/>
        <v>0.96048632218844987</v>
      </c>
      <c r="W1144">
        <f t="shared" si="378"/>
        <v>0</v>
      </c>
      <c r="X1144">
        <f t="shared" si="379"/>
        <v>0.34129692832764502</v>
      </c>
      <c r="Y1144">
        <f t="shared" si="380"/>
        <v>0.5714285714285714</v>
      </c>
      <c r="Z1144">
        <f t="shared" si="381"/>
        <v>0.47416413373860183</v>
      </c>
      <c r="AA1144">
        <f t="shared" si="382"/>
        <v>0.54407294832826747</v>
      </c>
      <c r="AB1144">
        <f t="shared" si="383"/>
        <v>0.75</v>
      </c>
      <c r="AC1144">
        <f t="shared" si="384"/>
        <v>0.4050632911392405</v>
      </c>
      <c r="AD1144">
        <f t="shared" si="385"/>
        <v>0.41772151898734178</v>
      </c>
      <c r="AE1144">
        <f t="shared" si="386"/>
        <v>0.3133333333333333</v>
      </c>
      <c r="AF1144">
        <f t="shared" si="387"/>
        <v>0.16666666666666666</v>
      </c>
      <c r="AG1144">
        <f t="shared" si="388"/>
        <v>0.33333333333333331</v>
      </c>
      <c r="AH1144">
        <f t="shared" si="389"/>
        <v>3.6529680365296802E-3</v>
      </c>
      <c r="AI1144">
        <f t="shared" si="390"/>
        <v>0.20743034055727555</v>
      </c>
      <c r="AJ1144">
        <f t="shared" si="391"/>
        <v>0.22512437810945274</v>
      </c>
      <c r="AK1144">
        <f t="shared" si="392"/>
        <v>0.35192697768762676</v>
      </c>
      <c r="AM1144">
        <v>132.4</v>
      </c>
      <c r="AN1144">
        <v>391.71597633136099</v>
      </c>
      <c r="AO1144">
        <v>491.40000000000003</v>
      </c>
      <c r="AP1144">
        <v>528.69574039397799</v>
      </c>
      <c r="AQ1144">
        <v>0</v>
      </c>
      <c r="AT1144">
        <f t="shared" si="393"/>
        <v>0.24929577464788735</v>
      </c>
      <c r="AU1144">
        <f t="shared" si="394"/>
        <v>0.14767941265169876</v>
      </c>
      <c r="AV1144">
        <f t="shared" si="395"/>
        <v>0.34711234177215189</v>
      </c>
      <c r="AW1144">
        <f t="shared" si="396"/>
        <v>0.26067489036222502</v>
      </c>
      <c r="AX1144">
        <f t="shared" si="397"/>
        <v>0</v>
      </c>
    </row>
    <row r="1145" spans="2:50" ht="15">
      <c r="B1145" s="52">
        <v>1</v>
      </c>
      <c r="C1145" s="52">
        <v>3.16</v>
      </c>
      <c r="D1145" s="56">
        <v>0</v>
      </c>
      <c r="E1145" s="52">
        <v>1</v>
      </c>
      <c r="F1145" s="52">
        <v>4</v>
      </c>
      <c r="G1145" s="53">
        <v>1.56</v>
      </c>
      <c r="H1145" s="53">
        <v>1.79</v>
      </c>
      <c r="I1145" s="52">
        <v>3</v>
      </c>
      <c r="J1145" s="53">
        <v>1.28</v>
      </c>
      <c r="K1145" s="53">
        <v>1.32</v>
      </c>
      <c r="L1145" s="52">
        <v>33.799999999999997</v>
      </c>
      <c r="M1145" s="52">
        <v>1</v>
      </c>
      <c r="N1145" s="52">
        <v>20</v>
      </c>
      <c r="O1145" s="52">
        <v>28</v>
      </c>
      <c r="P1145" s="54">
        <v>54.623040500000002</v>
      </c>
      <c r="Q1145" s="54">
        <v>16.475172000000001</v>
      </c>
      <c r="R1145" s="55">
        <v>4.1874395500000006</v>
      </c>
      <c r="U1145">
        <f t="shared" si="376"/>
        <v>0.16666666666666666</v>
      </c>
      <c r="V1145">
        <f t="shared" si="377"/>
        <v>0.96048632218844987</v>
      </c>
      <c r="W1145">
        <f t="shared" si="378"/>
        <v>0</v>
      </c>
      <c r="X1145">
        <f t="shared" si="379"/>
        <v>0.34129692832764502</v>
      </c>
      <c r="Y1145">
        <f t="shared" si="380"/>
        <v>0.5714285714285714</v>
      </c>
      <c r="Z1145">
        <f t="shared" si="381"/>
        <v>0.47416413373860183</v>
      </c>
      <c r="AA1145">
        <f t="shared" si="382"/>
        <v>0.54407294832826747</v>
      </c>
      <c r="AB1145">
        <f t="shared" si="383"/>
        <v>0.75</v>
      </c>
      <c r="AC1145">
        <f t="shared" si="384"/>
        <v>0.4050632911392405</v>
      </c>
      <c r="AD1145">
        <f t="shared" si="385"/>
        <v>0.41772151898734178</v>
      </c>
      <c r="AE1145">
        <f t="shared" si="386"/>
        <v>0.3133333333333333</v>
      </c>
      <c r="AF1145">
        <f t="shared" si="387"/>
        <v>0.16666666666666666</v>
      </c>
      <c r="AG1145">
        <f t="shared" si="388"/>
        <v>0.33333333333333331</v>
      </c>
      <c r="AH1145">
        <f t="shared" si="389"/>
        <v>3.6529680365296802E-3</v>
      </c>
      <c r="AI1145">
        <f t="shared" si="390"/>
        <v>0.29164086687306506</v>
      </c>
      <c r="AJ1145">
        <f t="shared" si="391"/>
        <v>0.20895522388059701</v>
      </c>
      <c r="AK1145">
        <f t="shared" si="392"/>
        <v>0.43306288032454365</v>
      </c>
      <c r="AM1145">
        <v>132.4</v>
      </c>
      <c r="AN1145">
        <v>391.71597633136099</v>
      </c>
      <c r="AO1145">
        <v>491.40000000000003</v>
      </c>
      <c r="AP1145">
        <v>528.69574039397799</v>
      </c>
      <c r="AQ1145">
        <v>0</v>
      </c>
      <c r="AT1145">
        <f t="shared" si="393"/>
        <v>0.24929577464788735</v>
      </c>
      <c r="AU1145">
        <f t="shared" si="394"/>
        <v>0.14767941265169876</v>
      </c>
      <c r="AV1145">
        <f t="shared" si="395"/>
        <v>0.34711234177215189</v>
      </c>
      <c r="AW1145">
        <f t="shared" si="396"/>
        <v>0.26067489036222502</v>
      </c>
      <c r="AX1145">
        <f t="shared" si="397"/>
        <v>0</v>
      </c>
    </row>
    <row r="1146" spans="2:50" ht="15">
      <c r="B1146" s="52">
        <v>1</v>
      </c>
      <c r="C1146" s="52">
        <v>3.16</v>
      </c>
      <c r="D1146" s="52">
        <v>1</v>
      </c>
      <c r="E1146" s="52">
        <v>2.2000000000000002</v>
      </c>
      <c r="F1146" s="52">
        <v>4</v>
      </c>
      <c r="G1146" s="53">
        <v>1.56</v>
      </c>
      <c r="H1146" s="53">
        <v>1.79</v>
      </c>
      <c r="I1146" s="52">
        <v>3</v>
      </c>
      <c r="J1146" s="53">
        <v>1.28</v>
      </c>
      <c r="K1146" s="53">
        <v>1.32</v>
      </c>
      <c r="L1146" s="52">
        <v>33.799999999999997</v>
      </c>
      <c r="M1146" s="52">
        <v>1</v>
      </c>
      <c r="N1146" s="52">
        <v>20</v>
      </c>
      <c r="O1146" s="52">
        <v>28</v>
      </c>
      <c r="P1146" s="54">
        <v>58.8399</v>
      </c>
      <c r="Q1146" s="54">
        <v>18.730701499999999</v>
      </c>
      <c r="R1146" s="55">
        <v>4.1776328999999999</v>
      </c>
      <c r="U1146">
        <f t="shared" si="376"/>
        <v>0.16666666666666666</v>
      </c>
      <c r="V1146">
        <f t="shared" si="377"/>
        <v>0.96048632218844987</v>
      </c>
      <c r="W1146">
        <f t="shared" si="378"/>
        <v>0.25</v>
      </c>
      <c r="X1146">
        <f t="shared" si="379"/>
        <v>0.75085324232081918</v>
      </c>
      <c r="Y1146">
        <f t="shared" si="380"/>
        <v>0.5714285714285714</v>
      </c>
      <c r="Z1146">
        <f t="shared" si="381"/>
        <v>0.47416413373860183</v>
      </c>
      <c r="AA1146">
        <f t="shared" si="382"/>
        <v>0.54407294832826747</v>
      </c>
      <c r="AB1146">
        <f t="shared" si="383"/>
        <v>0.75</v>
      </c>
      <c r="AC1146">
        <f t="shared" si="384"/>
        <v>0.4050632911392405</v>
      </c>
      <c r="AD1146">
        <f t="shared" si="385"/>
        <v>0.41772151898734178</v>
      </c>
      <c r="AE1146">
        <f t="shared" si="386"/>
        <v>0.3133333333333333</v>
      </c>
      <c r="AF1146">
        <f t="shared" si="387"/>
        <v>0.16666666666666666</v>
      </c>
      <c r="AG1146">
        <f t="shared" si="388"/>
        <v>0.33333333333333331</v>
      </c>
      <c r="AH1146">
        <f t="shared" si="389"/>
        <v>3.6529680365296802E-3</v>
      </c>
      <c r="AI1146">
        <f t="shared" si="390"/>
        <v>0.31826625386996904</v>
      </c>
      <c r="AJ1146">
        <f t="shared" si="391"/>
        <v>0.23756218905472634</v>
      </c>
      <c r="AK1146">
        <f t="shared" si="392"/>
        <v>0.4320486815415821</v>
      </c>
      <c r="AM1146">
        <v>132.4</v>
      </c>
      <c r="AN1146">
        <v>391.71597633136099</v>
      </c>
      <c r="AO1146">
        <v>487.5</v>
      </c>
      <c r="AP1146">
        <v>503.89691037784002</v>
      </c>
      <c r="AQ1146">
        <v>39.171597633136102</v>
      </c>
      <c r="AT1146">
        <f t="shared" si="393"/>
        <v>0.24929577464788735</v>
      </c>
      <c r="AU1146">
        <f t="shared" si="394"/>
        <v>0.14767941265169876</v>
      </c>
      <c r="AV1146">
        <f t="shared" si="395"/>
        <v>0.34435748191681737</v>
      </c>
      <c r="AW1146">
        <f t="shared" si="396"/>
        <v>0.24844775894869972</v>
      </c>
      <c r="AX1146">
        <f t="shared" si="397"/>
        <v>9.3265708650324047E-2</v>
      </c>
    </row>
    <row r="1147" spans="2:50" ht="15">
      <c r="B1147" s="52">
        <v>1</v>
      </c>
      <c r="C1147" s="52">
        <v>3.16</v>
      </c>
      <c r="D1147" s="56">
        <v>0</v>
      </c>
      <c r="E1147" s="52">
        <v>1</v>
      </c>
      <c r="F1147" s="52">
        <v>4</v>
      </c>
      <c r="G1147" s="53">
        <v>1.56</v>
      </c>
      <c r="H1147" s="53">
        <v>1.79</v>
      </c>
      <c r="I1147" s="52">
        <v>3</v>
      </c>
      <c r="J1147" s="53">
        <v>1.29</v>
      </c>
      <c r="K1147" s="53">
        <v>1.34</v>
      </c>
      <c r="L1147" s="52">
        <v>28</v>
      </c>
      <c r="M1147" s="52">
        <v>1</v>
      </c>
      <c r="N1147" s="52">
        <v>20</v>
      </c>
      <c r="O1147" s="52">
        <v>28</v>
      </c>
      <c r="P1147" s="54">
        <v>48.444851</v>
      </c>
      <c r="Q1147" s="54">
        <v>20.1036325</v>
      </c>
      <c r="R1147" s="55">
        <v>3.3636809499999996</v>
      </c>
      <c r="U1147">
        <f t="shared" si="376"/>
        <v>0.16666666666666666</v>
      </c>
      <c r="V1147">
        <f t="shared" si="377"/>
        <v>0.96048632218844987</v>
      </c>
      <c r="W1147">
        <f t="shared" si="378"/>
        <v>0</v>
      </c>
      <c r="X1147">
        <f t="shared" si="379"/>
        <v>0.34129692832764502</v>
      </c>
      <c r="Y1147">
        <f t="shared" si="380"/>
        <v>0.5714285714285714</v>
      </c>
      <c r="Z1147">
        <f t="shared" si="381"/>
        <v>0.47416413373860183</v>
      </c>
      <c r="AA1147">
        <f t="shared" si="382"/>
        <v>0.54407294832826747</v>
      </c>
      <c r="AB1147">
        <f t="shared" si="383"/>
        <v>0.75</v>
      </c>
      <c r="AC1147">
        <f t="shared" si="384"/>
        <v>0.40822784810126583</v>
      </c>
      <c r="AD1147">
        <f t="shared" si="385"/>
        <v>0.42405063291139239</v>
      </c>
      <c r="AE1147">
        <f t="shared" si="386"/>
        <v>0.21666666666666667</v>
      </c>
      <c r="AF1147">
        <f t="shared" si="387"/>
        <v>0.16666666666666666</v>
      </c>
      <c r="AG1147">
        <f t="shared" si="388"/>
        <v>0.33333333333333331</v>
      </c>
      <c r="AH1147">
        <f t="shared" si="389"/>
        <v>3.6529680365296802E-3</v>
      </c>
      <c r="AI1147">
        <f t="shared" si="390"/>
        <v>0.25263157894736843</v>
      </c>
      <c r="AJ1147">
        <f t="shared" si="391"/>
        <v>0.25497512437810943</v>
      </c>
      <c r="AK1147">
        <f t="shared" si="392"/>
        <v>0.34787018255578089</v>
      </c>
      <c r="AM1147">
        <v>135.80000000000001</v>
      </c>
      <c r="AN1147">
        <v>485</v>
      </c>
      <c r="AO1147">
        <v>487.86499999999995</v>
      </c>
      <c r="AP1147">
        <v>485.27930379746834</v>
      </c>
      <c r="AQ1147">
        <v>0</v>
      </c>
      <c r="AT1147">
        <f t="shared" si="393"/>
        <v>0.27323943661971839</v>
      </c>
      <c r="AU1147">
        <f t="shared" si="394"/>
        <v>0.24604569420035149</v>
      </c>
      <c r="AV1147">
        <f t="shared" si="395"/>
        <v>0.34461530854430372</v>
      </c>
      <c r="AW1147">
        <f t="shared" si="396"/>
        <v>0.23926829676780731</v>
      </c>
      <c r="AX1147">
        <f t="shared" si="397"/>
        <v>0</v>
      </c>
    </row>
    <row r="1148" spans="2:50" ht="15">
      <c r="B1148" s="52">
        <v>1</v>
      </c>
      <c r="C1148" s="52">
        <v>3.16</v>
      </c>
      <c r="D1148" s="56">
        <v>0</v>
      </c>
      <c r="E1148" s="52">
        <v>1</v>
      </c>
      <c r="F1148" s="52">
        <v>4</v>
      </c>
      <c r="G1148" s="53">
        <v>1.56</v>
      </c>
      <c r="H1148" s="53">
        <v>1.79</v>
      </c>
      <c r="I1148" s="52">
        <v>3</v>
      </c>
      <c r="J1148" s="53">
        <v>1.28</v>
      </c>
      <c r="K1148" s="53">
        <v>1.32</v>
      </c>
      <c r="L1148" s="52">
        <v>28</v>
      </c>
      <c r="M1148" s="52">
        <v>1</v>
      </c>
      <c r="N1148" s="52">
        <v>20</v>
      </c>
      <c r="O1148" s="52">
        <v>28</v>
      </c>
      <c r="P1148" s="54">
        <v>63.547091999999999</v>
      </c>
      <c r="Q1148" s="54">
        <v>21.280430500000001</v>
      </c>
      <c r="R1148" s="55">
        <v>4.2953126999999993</v>
      </c>
      <c r="U1148">
        <f t="shared" si="376"/>
        <v>0.16666666666666666</v>
      </c>
      <c r="V1148">
        <f t="shared" si="377"/>
        <v>0.96048632218844987</v>
      </c>
      <c r="W1148">
        <f t="shared" si="378"/>
        <v>0</v>
      </c>
      <c r="X1148">
        <f t="shared" si="379"/>
        <v>0.34129692832764502</v>
      </c>
      <c r="Y1148">
        <f t="shared" si="380"/>
        <v>0.5714285714285714</v>
      </c>
      <c r="Z1148">
        <f t="shared" si="381"/>
        <v>0.47416413373860183</v>
      </c>
      <c r="AA1148">
        <f t="shared" si="382"/>
        <v>0.54407294832826747</v>
      </c>
      <c r="AB1148">
        <f t="shared" si="383"/>
        <v>0.75</v>
      </c>
      <c r="AC1148">
        <f t="shared" si="384"/>
        <v>0.4050632911392405</v>
      </c>
      <c r="AD1148">
        <f t="shared" si="385"/>
        <v>0.41772151898734178</v>
      </c>
      <c r="AE1148">
        <f t="shared" si="386"/>
        <v>0.21666666666666667</v>
      </c>
      <c r="AF1148">
        <f t="shared" si="387"/>
        <v>0.16666666666666666</v>
      </c>
      <c r="AG1148">
        <f t="shared" si="388"/>
        <v>0.33333333333333331</v>
      </c>
      <c r="AH1148">
        <f t="shared" si="389"/>
        <v>3.6529680365296802E-3</v>
      </c>
      <c r="AI1148">
        <f t="shared" si="390"/>
        <v>0.3479876160990712</v>
      </c>
      <c r="AJ1148">
        <f t="shared" si="391"/>
        <v>0.26990049751243783</v>
      </c>
      <c r="AK1148">
        <f t="shared" si="392"/>
        <v>0.4442190669371196</v>
      </c>
      <c r="AM1148">
        <v>135.80000000000001</v>
      </c>
      <c r="AN1148">
        <v>485</v>
      </c>
      <c r="AO1148">
        <v>482.3</v>
      </c>
      <c r="AP1148">
        <v>485.27930379746817</v>
      </c>
      <c r="AQ1148">
        <v>0</v>
      </c>
      <c r="AT1148">
        <f t="shared" si="393"/>
        <v>0.27323943661971839</v>
      </c>
      <c r="AU1148">
        <f t="shared" si="394"/>
        <v>0.24604569420035149</v>
      </c>
      <c r="AV1148">
        <f t="shared" si="395"/>
        <v>0.34068433544303794</v>
      </c>
      <c r="AW1148">
        <f t="shared" si="396"/>
        <v>0.23926829676780723</v>
      </c>
      <c r="AX1148">
        <f t="shared" si="397"/>
        <v>0</v>
      </c>
    </row>
    <row r="1149" spans="2:50" ht="15">
      <c r="B1149" s="52">
        <v>1</v>
      </c>
      <c r="C1149" s="52">
        <v>3.16</v>
      </c>
      <c r="D1149" s="56">
        <v>0</v>
      </c>
      <c r="E1149" s="52">
        <v>1</v>
      </c>
      <c r="F1149" s="52">
        <v>4</v>
      </c>
      <c r="G1149" s="53">
        <v>1.56</v>
      </c>
      <c r="H1149" s="53">
        <v>1.79</v>
      </c>
      <c r="I1149" s="52">
        <v>3</v>
      </c>
      <c r="J1149" s="53">
        <v>1.29</v>
      </c>
      <c r="K1149" s="53">
        <v>1.34</v>
      </c>
      <c r="L1149" s="52">
        <v>28</v>
      </c>
      <c r="M1149" s="52">
        <v>1</v>
      </c>
      <c r="N1149" s="52">
        <v>20</v>
      </c>
      <c r="O1149" s="52">
        <v>28</v>
      </c>
      <c r="P1149" s="54">
        <v>71.784678</v>
      </c>
      <c r="Q1149" s="54">
        <v>21.8688295</v>
      </c>
      <c r="R1149" s="55">
        <v>4.3933792</v>
      </c>
      <c r="U1149">
        <f t="shared" si="376"/>
        <v>0.16666666666666666</v>
      </c>
      <c r="V1149">
        <f t="shared" si="377"/>
        <v>0.96048632218844987</v>
      </c>
      <c r="W1149">
        <f t="shared" si="378"/>
        <v>0</v>
      </c>
      <c r="X1149">
        <f t="shared" si="379"/>
        <v>0.34129692832764502</v>
      </c>
      <c r="Y1149">
        <f t="shared" si="380"/>
        <v>0.5714285714285714</v>
      </c>
      <c r="Z1149">
        <f t="shared" si="381"/>
        <v>0.47416413373860183</v>
      </c>
      <c r="AA1149">
        <f t="shared" si="382"/>
        <v>0.54407294832826747</v>
      </c>
      <c r="AB1149">
        <f t="shared" si="383"/>
        <v>0.75</v>
      </c>
      <c r="AC1149">
        <f t="shared" si="384"/>
        <v>0.40822784810126583</v>
      </c>
      <c r="AD1149">
        <f t="shared" si="385"/>
        <v>0.42405063291139239</v>
      </c>
      <c r="AE1149">
        <f t="shared" si="386"/>
        <v>0.21666666666666667</v>
      </c>
      <c r="AF1149">
        <f t="shared" si="387"/>
        <v>0.16666666666666666</v>
      </c>
      <c r="AG1149">
        <f t="shared" si="388"/>
        <v>0.33333333333333331</v>
      </c>
      <c r="AH1149">
        <f t="shared" si="389"/>
        <v>3.6529680365296802E-3</v>
      </c>
      <c r="AI1149">
        <f t="shared" si="390"/>
        <v>0.4</v>
      </c>
      <c r="AJ1149">
        <f t="shared" si="391"/>
        <v>0.27736318407960198</v>
      </c>
      <c r="AK1149">
        <f t="shared" si="392"/>
        <v>0.45436105476673427</v>
      </c>
      <c r="AM1149">
        <v>135.80000000000001</v>
      </c>
      <c r="AN1149">
        <v>485</v>
      </c>
      <c r="AO1149">
        <v>487.86499999999995</v>
      </c>
      <c r="AP1149">
        <v>485.27930379746834</v>
      </c>
      <c r="AQ1149">
        <v>0</v>
      </c>
      <c r="AT1149">
        <f t="shared" si="393"/>
        <v>0.27323943661971839</v>
      </c>
      <c r="AU1149">
        <f t="shared" si="394"/>
        <v>0.24604569420035149</v>
      </c>
      <c r="AV1149">
        <f t="shared" si="395"/>
        <v>0.34461530854430372</v>
      </c>
      <c r="AW1149">
        <f t="shared" si="396"/>
        <v>0.23926829676780731</v>
      </c>
      <c r="AX1149">
        <f t="shared" si="397"/>
        <v>0</v>
      </c>
    </row>
    <row r="1150" spans="2:50" ht="15">
      <c r="B1150" s="52">
        <v>1</v>
      </c>
      <c r="C1150" s="52">
        <v>3.16</v>
      </c>
      <c r="D1150" s="52">
        <v>1</v>
      </c>
      <c r="E1150" s="52">
        <v>2.2000000000000002</v>
      </c>
      <c r="F1150" s="52">
        <v>4</v>
      </c>
      <c r="G1150" s="53">
        <v>1.56</v>
      </c>
      <c r="H1150" s="53">
        <v>1.79</v>
      </c>
      <c r="I1150" s="52">
        <v>3</v>
      </c>
      <c r="J1150" s="53">
        <v>1.29</v>
      </c>
      <c r="K1150" s="53">
        <v>1.34</v>
      </c>
      <c r="L1150" s="52">
        <v>28</v>
      </c>
      <c r="M1150" s="52">
        <v>1</v>
      </c>
      <c r="N1150" s="52">
        <v>20</v>
      </c>
      <c r="O1150" s="52">
        <v>28</v>
      </c>
      <c r="P1150" s="54">
        <v>73.059542500000006</v>
      </c>
      <c r="Q1150" s="54">
        <v>20.201699000000001</v>
      </c>
      <c r="R1150" s="55">
        <v>4.3443459500000001</v>
      </c>
      <c r="U1150">
        <f t="shared" si="376"/>
        <v>0.16666666666666666</v>
      </c>
      <c r="V1150">
        <f t="shared" si="377"/>
        <v>0.96048632218844987</v>
      </c>
      <c r="W1150">
        <f t="shared" si="378"/>
        <v>0.25</v>
      </c>
      <c r="X1150">
        <f t="shared" si="379"/>
        <v>0.75085324232081918</v>
      </c>
      <c r="Y1150">
        <f t="shared" si="380"/>
        <v>0.5714285714285714</v>
      </c>
      <c r="Z1150">
        <f t="shared" si="381"/>
        <v>0.47416413373860183</v>
      </c>
      <c r="AA1150">
        <f t="shared" si="382"/>
        <v>0.54407294832826747</v>
      </c>
      <c r="AB1150">
        <f t="shared" si="383"/>
        <v>0.75</v>
      </c>
      <c r="AC1150">
        <f t="shared" si="384"/>
        <v>0.40822784810126583</v>
      </c>
      <c r="AD1150">
        <f t="shared" si="385"/>
        <v>0.42405063291139239</v>
      </c>
      <c r="AE1150">
        <f t="shared" si="386"/>
        <v>0.21666666666666667</v>
      </c>
      <c r="AF1150">
        <f t="shared" si="387"/>
        <v>0.16666666666666666</v>
      </c>
      <c r="AG1150">
        <f t="shared" si="388"/>
        <v>0.33333333333333331</v>
      </c>
      <c r="AH1150">
        <f t="shared" si="389"/>
        <v>3.6529680365296802E-3</v>
      </c>
      <c r="AI1150">
        <f t="shared" si="390"/>
        <v>0.40804953560371521</v>
      </c>
      <c r="AJ1150">
        <f t="shared" si="391"/>
        <v>0.25621890547263682</v>
      </c>
      <c r="AK1150">
        <f t="shared" si="392"/>
        <v>0.44929006085192696</v>
      </c>
      <c r="AM1150">
        <v>135.80000000000001</v>
      </c>
      <c r="AN1150">
        <v>485</v>
      </c>
      <c r="AO1150">
        <v>482.60499999999996</v>
      </c>
      <c r="AP1150">
        <v>455.05316743383173</v>
      </c>
      <c r="AQ1150">
        <v>48.5</v>
      </c>
      <c r="AT1150">
        <f t="shared" si="393"/>
        <v>0.27323943661971839</v>
      </c>
      <c r="AU1150">
        <f t="shared" si="394"/>
        <v>0.24604569420035149</v>
      </c>
      <c r="AV1150">
        <f t="shared" si="395"/>
        <v>0.34089977961121154</v>
      </c>
      <c r="AW1150">
        <f t="shared" si="396"/>
        <v>0.22436521701764109</v>
      </c>
      <c r="AX1150">
        <f t="shared" si="397"/>
        <v>0.11547619047619048</v>
      </c>
    </row>
    <row r="1151" spans="2:50" ht="15">
      <c r="B1151" s="52">
        <v>1</v>
      </c>
      <c r="C1151" s="52">
        <v>3.16</v>
      </c>
      <c r="D1151" s="56">
        <v>0</v>
      </c>
      <c r="E1151" s="52">
        <v>1</v>
      </c>
      <c r="F1151" s="52">
        <v>4</v>
      </c>
      <c r="G1151" s="53">
        <v>1.56</v>
      </c>
      <c r="H1151" s="53">
        <v>1.79</v>
      </c>
      <c r="I1151" s="52">
        <v>3</v>
      </c>
      <c r="J1151" s="53">
        <v>1.29</v>
      </c>
      <c r="K1151" s="53">
        <v>1.34</v>
      </c>
      <c r="L1151" s="52">
        <v>21.7</v>
      </c>
      <c r="M1151" s="52">
        <v>1</v>
      </c>
      <c r="N1151" s="52">
        <v>20</v>
      </c>
      <c r="O1151" s="52">
        <v>28</v>
      </c>
      <c r="P1151" s="54">
        <v>61.683828499999997</v>
      </c>
      <c r="Q1151" s="54">
        <v>20.692031499999999</v>
      </c>
      <c r="R1151" s="55">
        <v>4.9621649000000003</v>
      </c>
      <c r="U1151">
        <f t="shared" si="376"/>
        <v>0.16666666666666666</v>
      </c>
      <c r="V1151">
        <f t="shared" si="377"/>
        <v>0.96048632218844987</v>
      </c>
      <c r="W1151">
        <f t="shared" si="378"/>
        <v>0</v>
      </c>
      <c r="X1151">
        <f t="shared" si="379"/>
        <v>0.34129692832764502</v>
      </c>
      <c r="Y1151">
        <f t="shared" si="380"/>
        <v>0.5714285714285714</v>
      </c>
      <c r="Z1151">
        <f t="shared" si="381"/>
        <v>0.47416413373860183</v>
      </c>
      <c r="AA1151">
        <f t="shared" si="382"/>
        <v>0.54407294832826747</v>
      </c>
      <c r="AB1151">
        <f t="shared" si="383"/>
        <v>0.75</v>
      </c>
      <c r="AC1151">
        <f t="shared" si="384"/>
        <v>0.40822784810126583</v>
      </c>
      <c r="AD1151">
        <f t="shared" si="385"/>
        <v>0.42405063291139239</v>
      </c>
      <c r="AE1151">
        <f t="shared" si="386"/>
        <v>0.11166666666666665</v>
      </c>
      <c r="AF1151">
        <f t="shared" si="387"/>
        <v>0.16666666666666666</v>
      </c>
      <c r="AG1151">
        <f t="shared" si="388"/>
        <v>0.33333333333333331</v>
      </c>
      <c r="AH1151">
        <f t="shared" si="389"/>
        <v>3.6529680365296802E-3</v>
      </c>
      <c r="AI1151">
        <f t="shared" si="390"/>
        <v>0.33622291021671824</v>
      </c>
      <c r="AJ1151">
        <f t="shared" si="391"/>
        <v>0.26243781094527363</v>
      </c>
      <c r="AK1151">
        <f t="shared" si="392"/>
        <v>0.51318458417849899</v>
      </c>
      <c r="AM1151">
        <v>125.1</v>
      </c>
      <c r="AN1151">
        <v>576.49769585253455</v>
      </c>
      <c r="AO1151">
        <v>479.97499999999997</v>
      </c>
      <c r="AP1151">
        <v>464.75223400221671</v>
      </c>
      <c r="AQ1151">
        <v>0</v>
      </c>
      <c r="AT1151">
        <f t="shared" si="393"/>
        <v>0.19788732394366193</v>
      </c>
      <c r="AU1151">
        <f t="shared" si="394"/>
        <v>0.34252832603079214</v>
      </c>
      <c r="AV1151">
        <f t="shared" si="395"/>
        <v>0.33904201514466542</v>
      </c>
      <c r="AW1151">
        <f t="shared" si="396"/>
        <v>0.22914736849184364</v>
      </c>
      <c r="AX1151">
        <f t="shared" si="397"/>
        <v>0</v>
      </c>
    </row>
    <row r="1152" spans="2:50" ht="15">
      <c r="B1152" s="52">
        <v>1</v>
      </c>
      <c r="C1152" s="52">
        <v>3.16</v>
      </c>
      <c r="D1152" s="56">
        <v>0</v>
      </c>
      <c r="E1152" s="52">
        <v>1</v>
      </c>
      <c r="F1152" s="52">
        <v>4</v>
      </c>
      <c r="G1152" s="53">
        <v>1.56</v>
      </c>
      <c r="H1152" s="53">
        <v>1.79</v>
      </c>
      <c r="I1152" s="52">
        <v>3</v>
      </c>
      <c r="J1152" s="53">
        <v>1.28</v>
      </c>
      <c r="K1152" s="53">
        <v>1.32</v>
      </c>
      <c r="L1152" s="52">
        <v>21.7</v>
      </c>
      <c r="M1152" s="52">
        <v>1</v>
      </c>
      <c r="N1152" s="52">
        <v>20</v>
      </c>
      <c r="O1152" s="52">
        <v>28</v>
      </c>
      <c r="P1152" s="54">
        <v>68.940749499999995</v>
      </c>
      <c r="Q1152" s="54">
        <v>22.849494499999999</v>
      </c>
      <c r="R1152" s="55">
        <v>4.3933792</v>
      </c>
      <c r="U1152">
        <f t="shared" si="376"/>
        <v>0.16666666666666666</v>
      </c>
      <c r="V1152">
        <f t="shared" si="377"/>
        <v>0.96048632218844987</v>
      </c>
      <c r="W1152">
        <f t="shared" si="378"/>
        <v>0</v>
      </c>
      <c r="X1152">
        <f t="shared" si="379"/>
        <v>0.34129692832764502</v>
      </c>
      <c r="Y1152">
        <f t="shared" si="380"/>
        <v>0.5714285714285714</v>
      </c>
      <c r="Z1152">
        <f t="shared" si="381"/>
        <v>0.47416413373860183</v>
      </c>
      <c r="AA1152">
        <f t="shared" si="382"/>
        <v>0.54407294832826747</v>
      </c>
      <c r="AB1152">
        <f t="shared" si="383"/>
        <v>0.75</v>
      </c>
      <c r="AC1152">
        <f t="shared" si="384"/>
        <v>0.4050632911392405</v>
      </c>
      <c r="AD1152">
        <f t="shared" si="385"/>
        <v>0.41772151898734178</v>
      </c>
      <c r="AE1152">
        <f t="shared" si="386"/>
        <v>0.11166666666666665</v>
      </c>
      <c r="AF1152">
        <f t="shared" si="387"/>
        <v>0.16666666666666666</v>
      </c>
      <c r="AG1152">
        <f t="shared" si="388"/>
        <v>0.33333333333333331</v>
      </c>
      <c r="AH1152">
        <f t="shared" si="389"/>
        <v>3.6529680365296802E-3</v>
      </c>
      <c r="AI1152">
        <f t="shared" si="390"/>
        <v>0.38204334365325077</v>
      </c>
      <c r="AJ1152">
        <f t="shared" si="391"/>
        <v>0.28980099502487561</v>
      </c>
      <c r="AK1152">
        <f t="shared" si="392"/>
        <v>0.45436105476673427</v>
      </c>
      <c r="AM1152">
        <v>125.1</v>
      </c>
      <c r="AN1152">
        <v>576.49769585253455</v>
      </c>
      <c r="AO1152">
        <v>474.5</v>
      </c>
      <c r="AP1152">
        <v>464.75223400221671</v>
      </c>
      <c r="AQ1152">
        <v>0</v>
      </c>
      <c r="AT1152">
        <f t="shared" si="393"/>
        <v>0.19788732394366193</v>
      </c>
      <c r="AU1152">
        <f t="shared" si="394"/>
        <v>0.34252832603079214</v>
      </c>
      <c r="AV1152">
        <f t="shared" si="395"/>
        <v>0.3351746157323689</v>
      </c>
      <c r="AW1152">
        <f t="shared" si="396"/>
        <v>0.22914736849184364</v>
      </c>
      <c r="AX1152">
        <f t="shared" si="397"/>
        <v>0</v>
      </c>
    </row>
    <row r="1153" spans="2:50" ht="15">
      <c r="B1153" s="52">
        <v>1</v>
      </c>
      <c r="C1153" s="52">
        <v>3.16</v>
      </c>
      <c r="D1153" s="56">
        <v>0</v>
      </c>
      <c r="E1153" s="52">
        <v>1</v>
      </c>
      <c r="F1153" s="52">
        <v>4</v>
      </c>
      <c r="G1153" s="53">
        <v>1.56</v>
      </c>
      <c r="H1153" s="53">
        <v>1.79</v>
      </c>
      <c r="I1153" s="52">
        <v>3</v>
      </c>
      <c r="J1153" s="53">
        <v>1.29</v>
      </c>
      <c r="K1153" s="53">
        <v>1.34</v>
      </c>
      <c r="L1153" s="52">
        <v>21.7</v>
      </c>
      <c r="M1153" s="52">
        <v>1</v>
      </c>
      <c r="N1153" s="52">
        <v>20</v>
      </c>
      <c r="O1153" s="52">
        <v>28</v>
      </c>
      <c r="P1153" s="54">
        <v>76.786069499999996</v>
      </c>
      <c r="Q1153" s="54">
        <v>22.947561</v>
      </c>
      <c r="R1153" s="55">
        <v>4.4522190999999998</v>
      </c>
      <c r="U1153">
        <f t="shared" si="376"/>
        <v>0.16666666666666666</v>
      </c>
      <c r="V1153">
        <f t="shared" si="377"/>
        <v>0.96048632218844987</v>
      </c>
      <c r="W1153">
        <f t="shared" si="378"/>
        <v>0</v>
      </c>
      <c r="X1153">
        <f t="shared" si="379"/>
        <v>0.34129692832764502</v>
      </c>
      <c r="Y1153">
        <f t="shared" si="380"/>
        <v>0.5714285714285714</v>
      </c>
      <c r="Z1153">
        <f t="shared" si="381"/>
        <v>0.47416413373860183</v>
      </c>
      <c r="AA1153">
        <f t="shared" si="382"/>
        <v>0.54407294832826747</v>
      </c>
      <c r="AB1153">
        <f t="shared" si="383"/>
        <v>0.75</v>
      </c>
      <c r="AC1153">
        <f t="shared" si="384"/>
        <v>0.40822784810126583</v>
      </c>
      <c r="AD1153">
        <f t="shared" si="385"/>
        <v>0.42405063291139239</v>
      </c>
      <c r="AE1153">
        <f t="shared" si="386"/>
        <v>0.11166666666666665</v>
      </c>
      <c r="AF1153">
        <f t="shared" si="387"/>
        <v>0.16666666666666666</v>
      </c>
      <c r="AG1153">
        <f t="shared" si="388"/>
        <v>0.33333333333333331</v>
      </c>
      <c r="AH1153">
        <f t="shared" si="389"/>
        <v>3.6529680365296802E-3</v>
      </c>
      <c r="AI1153">
        <f t="shared" si="390"/>
        <v>0.43157894736842106</v>
      </c>
      <c r="AJ1153">
        <f t="shared" si="391"/>
        <v>0.29104477611940299</v>
      </c>
      <c r="AK1153">
        <f t="shared" si="392"/>
        <v>0.46044624746450302</v>
      </c>
      <c r="AM1153">
        <v>125.1</v>
      </c>
      <c r="AN1153">
        <v>576.49769585253455</v>
      </c>
      <c r="AO1153">
        <v>479.97499999999997</v>
      </c>
      <c r="AP1153">
        <v>464.75223400221671</v>
      </c>
      <c r="AQ1153">
        <v>0</v>
      </c>
      <c r="AT1153">
        <f t="shared" si="393"/>
        <v>0.19788732394366193</v>
      </c>
      <c r="AU1153">
        <f t="shared" si="394"/>
        <v>0.34252832603079214</v>
      </c>
      <c r="AV1153">
        <f t="shared" si="395"/>
        <v>0.33904201514466542</v>
      </c>
      <c r="AW1153">
        <f t="shared" si="396"/>
        <v>0.22914736849184364</v>
      </c>
      <c r="AX1153">
        <f t="shared" si="397"/>
        <v>0</v>
      </c>
    </row>
    <row r="1154" spans="2:50" ht="15">
      <c r="B1154" s="52">
        <v>1</v>
      </c>
      <c r="C1154" s="52">
        <v>3.16</v>
      </c>
      <c r="D1154" s="52">
        <v>1</v>
      </c>
      <c r="E1154" s="52">
        <v>2.2000000000000002</v>
      </c>
      <c r="F1154" s="52">
        <v>4</v>
      </c>
      <c r="G1154" s="53">
        <v>1.56</v>
      </c>
      <c r="H1154" s="53">
        <v>1.79</v>
      </c>
      <c r="I1154" s="52">
        <v>3</v>
      </c>
      <c r="J1154" s="53">
        <v>1.29</v>
      </c>
      <c r="K1154" s="53">
        <v>1.34</v>
      </c>
      <c r="L1154" s="52">
        <v>21.7</v>
      </c>
      <c r="M1154" s="52">
        <v>1</v>
      </c>
      <c r="N1154" s="52">
        <v>20</v>
      </c>
      <c r="O1154" s="52">
        <v>28</v>
      </c>
      <c r="P1154" s="54">
        <v>78.649332999999999</v>
      </c>
      <c r="Q1154" s="54">
        <v>21.770763000000002</v>
      </c>
      <c r="R1154" s="55">
        <v>4.4326058000000002</v>
      </c>
      <c r="U1154">
        <f t="shared" si="376"/>
        <v>0.16666666666666666</v>
      </c>
      <c r="V1154">
        <f t="shared" si="377"/>
        <v>0.96048632218844987</v>
      </c>
      <c r="W1154">
        <f t="shared" si="378"/>
        <v>0.25</v>
      </c>
      <c r="X1154">
        <f t="shared" si="379"/>
        <v>0.75085324232081918</v>
      </c>
      <c r="Y1154">
        <f t="shared" si="380"/>
        <v>0.5714285714285714</v>
      </c>
      <c r="Z1154">
        <f t="shared" si="381"/>
        <v>0.47416413373860183</v>
      </c>
      <c r="AA1154">
        <f t="shared" si="382"/>
        <v>0.54407294832826747</v>
      </c>
      <c r="AB1154">
        <f t="shared" si="383"/>
        <v>0.75</v>
      </c>
      <c r="AC1154">
        <f t="shared" si="384"/>
        <v>0.40822784810126583</v>
      </c>
      <c r="AD1154">
        <f t="shared" si="385"/>
        <v>0.42405063291139239</v>
      </c>
      <c r="AE1154">
        <f t="shared" si="386"/>
        <v>0.11166666666666665</v>
      </c>
      <c r="AF1154">
        <f t="shared" si="387"/>
        <v>0.16666666666666666</v>
      </c>
      <c r="AG1154">
        <f t="shared" si="388"/>
        <v>0.33333333333333331</v>
      </c>
      <c r="AH1154">
        <f t="shared" si="389"/>
        <v>3.6529680365296802E-3</v>
      </c>
      <c r="AI1154">
        <f t="shared" si="390"/>
        <v>0.44334365325077402</v>
      </c>
      <c r="AJ1154">
        <f t="shared" si="391"/>
        <v>0.27611940298507465</v>
      </c>
      <c r="AK1154">
        <f t="shared" si="392"/>
        <v>0.45841784989858014</v>
      </c>
      <c r="AM1154">
        <v>125.1</v>
      </c>
      <c r="AN1154">
        <v>576.49769585253455</v>
      </c>
      <c r="AO1154">
        <v>473.4</v>
      </c>
      <c r="AP1154">
        <v>429.23479579526224</v>
      </c>
      <c r="AQ1154">
        <v>57.649769585253459</v>
      </c>
      <c r="AT1154">
        <f t="shared" si="393"/>
        <v>0.19788732394366193</v>
      </c>
      <c r="AU1154">
        <f t="shared" si="394"/>
        <v>0.34252832603079214</v>
      </c>
      <c r="AV1154">
        <f t="shared" si="395"/>
        <v>0.33439760397830015</v>
      </c>
      <c r="AW1154">
        <f t="shared" si="396"/>
        <v>0.21163539780025906</v>
      </c>
      <c r="AX1154">
        <f t="shared" si="397"/>
        <v>0.13726135615536539</v>
      </c>
    </row>
    <row r="1155" spans="2:50" ht="15">
      <c r="B1155" s="52">
        <v>1</v>
      </c>
      <c r="C1155" s="52">
        <v>3.16</v>
      </c>
      <c r="D1155" s="56">
        <v>0</v>
      </c>
      <c r="E1155" s="52">
        <v>1</v>
      </c>
      <c r="F1155" s="52">
        <v>4</v>
      </c>
      <c r="G1155" s="53">
        <v>1.56</v>
      </c>
      <c r="H1155" s="53">
        <v>1.79</v>
      </c>
      <c r="I1155" s="52">
        <v>3</v>
      </c>
      <c r="J1155" s="53">
        <v>1.28</v>
      </c>
      <c r="K1155" s="53">
        <v>1.32</v>
      </c>
      <c r="L1155" s="52">
        <v>46.7</v>
      </c>
      <c r="M1155" s="52">
        <v>1</v>
      </c>
      <c r="N1155" s="52">
        <v>20</v>
      </c>
      <c r="O1155" s="52">
        <v>91</v>
      </c>
      <c r="P1155" s="54">
        <v>37.853669000000004</v>
      </c>
      <c r="Q1155" s="54">
        <v>0</v>
      </c>
      <c r="R1155" s="55">
        <v>3.1871612499999999</v>
      </c>
      <c r="U1155">
        <f t="shared" si="376"/>
        <v>0.16666666666666666</v>
      </c>
      <c r="V1155">
        <f t="shared" si="377"/>
        <v>0.96048632218844987</v>
      </c>
      <c r="W1155">
        <f t="shared" si="378"/>
        <v>0</v>
      </c>
      <c r="X1155">
        <f t="shared" si="379"/>
        <v>0.34129692832764502</v>
      </c>
      <c r="Y1155">
        <f t="shared" si="380"/>
        <v>0.5714285714285714</v>
      </c>
      <c r="Z1155">
        <f t="shared" si="381"/>
        <v>0.47416413373860183</v>
      </c>
      <c r="AA1155">
        <f t="shared" si="382"/>
        <v>0.54407294832826747</v>
      </c>
      <c r="AB1155">
        <f t="shared" si="383"/>
        <v>0.75</v>
      </c>
      <c r="AC1155">
        <f t="shared" si="384"/>
        <v>0.4050632911392405</v>
      </c>
      <c r="AD1155">
        <f t="shared" si="385"/>
        <v>0.41772151898734178</v>
      </c>
      <c r="AE1155">
        <f t="shared" si="386"/>
        <v>0.52833333333333343</v>
      </c>
      <c r="AF1155">
        <f t="shared" si="387"/>
        <v>0.16666666666666666</v>
      </c>
      <c r="AG1155">
        <f t="shared" si="388"/>
        <v>0.33333333333333331</v>
      </c>
      <c r="AH1155">
        <f t="shared" si="389"/>
        <v>1.1872146118721462E-2</v>
      </c>
      <c r="AI1155">
        <f t="shared" si="390"/>
        <v>0.18575851393188858</v>
      </c>
      <c r="AJ1155">
        <f t="shared" si="391"/>
        <v>0</v>
      </c>
      <c r="AK1155">
        <f t="shared" si="392"/>
        <v>0.32961460446247465</v>
      </c>
      <c r="AM1155">
        <v>138.6</v>
      </c>
      <c r="AN1155">
        <v>296.78800856531046</v>
      </c>
      <c r="AO1155">
        <v>492.7</v>
      </c>
      <c r="AP1155">
        <v>566.95357140921033</v>
      </c>
      <c r="AQ1155">
        <v>0</v>
      </c>
      <c r="AT1155">
        <f t="shared" si="393"/>
        <v>0.29295774647887318</v>
      </c>
      <c r="AU1155">
        <f t="shared" si="394"/>
        <v>4.7579622388728066E-2</v>
      </c>
      <c r="AV1155">
        <f t="shared" si="395"/>
        <v>0.34803062839059673</v>
      </c>
      <c r="AW1155">
        <f t="shared" si="396"/>
        <v>0.27953801927255167</v>
      </c>
      <c r="AX1155">
        <f t="shared" si="397"/>
        <v>0</v>
      </c>
    </row>
    <row r="1156" spans="2:50" ht="15">
      <c r="B1156" s="52">
        <v>1</v>
      </c>
      <c r="C1156" s="52">
        <v>3.16</v>
      </c>
      <c r="D1156" s="56">
        <v>0</v>
      </c>
      <c r="E1156" s="52">
        <v>1</v>
      </c>
      <c r="F1156" s="52">
        <v>4</v>
      </c>
      <c r="G1156" s="53">
        <v>1.56</v>
      </c>
      <c r="H1156" s="53">
        <v>1.79</v>
      </c>
      <c r="I1156" s="52">
        <v>3</v>
      </c>
      <c r="J1156" s="53">
        <v>1.28</v>
      </c>
      <c r="K1156" s="53">
        <v>1.32</v>
      </c>
      <c r="L1156" s="52">
        <v>46.7</v>
      </c>
      <c r="M1156" s="52">
        <v>1</v>
      </c>
      <c r="N1156" s="52">
        <v>20</v>
      </c>
      <c r="O1156" s="52">
        <v>91</v>
      </c>
      <c r="P1156" s="54">
        <v>44.031858499999998</v>
      </c>
      <c r="Q1156" s="54">
        <v>0</v>
      </c>
      <c r="R1156" s="55">
        <v>3.9520799499999999</v>
      </c>
      <c r="U1156">
        <f t="shared" si="376"/>
        <v>0.16666666666666666</v>
      </c>
      <c r="V1156">
        <f t="shared" si="377"/>
        <v>0.96048632218844987</v>
      </c>
      <c r="W1156">
        <f t="shared" si="378"/>
        <v>0</v>
      </c>
      <c r="X1156">
        <f t="shared" si="379"/>
        <v>0.34129692832764502</v>
      </c>
      <c r="Y1156">
        <f t="shared" si="380"/>
        <v>0.5714285714285714</v>
      </c>
      <c r="Z1156">
        <f t="shared" si="381"/>
        <v>0.47416413373860183</v>
      </c>
      <c r="AA1156">
        <f t="shared" si="382"/>
        <v>0.54407294832826747</v>
      </c>
      <c r="AB1156">
        <f t="shared" si="383"/>
        <v>0.75</v>
      </c>
      <c r="AC1156">
        <f t="shared" si="384"/>
        <v>0.4050632911392405</v>
      </c>
      <c r="AD1156">
        <f t="shared" si="385"/>
        <v>0.41772151898734178</v>
      </c>
      <c r="AE1156">
        <f t="shared" si="386"/>
        <v>0.52833333333333343</v>
      </c>
      <c r="AF1156">
        <f t="shared" si="387"/>
        <v>0.16666666666666666</v>
      </c>
      <c r="AG1156">
        <f t="shared" si="388"/>
        <v>0.33333333333333331</v>
      </c>
      <c r="AH1156">
        <f t="shared" si="389"/>
        <v>1.1872146118721462E-2</v>
      </c>
      <c r="AI1156">
        <f t="shared" si="390"/>
        <v>0.22476780185758516</v>
      </c>
      <c r="AJ1156">
        <f t="shared" si="391"/>
        <v>0</v>
      </c>
      <c r="AK1156">
        <f t="shared" si="392"/>
        <v>0.40872210953346855</v>
      </c>
      <c r="AM1156">
        <v>138.6</v>
      </c>
      <c r="AN1156">
        <v>296.78800856531046</v>
      </c>
      <c r="AO1156">
        <v>492.7</v>
      </c>
      <c r="AP1156">
        <v>566.95357140921033</v>
      </c>
      <c r="AQ1156">
        <v>0</v>
      </c>
      <c r="AT1156">
        <f t="shared" si="393"/>
        <v>0.29295774647887318</v>
      </c>
      <c r="AU1156">
        <f t="shared" si="394"/>
        <v>4.7579622388728066E-2</v>
      </c>
      <c r="AV1156">
        <f t="shared" si="395"/>
        <v>0.34803062839059673</v>
      </c>
      <c r="AW1156">
        <f t="shared" si="396"/>
        <v>0.27953801927255167</v>
      </c>
      <c r="AX1156">
        <f t="shared" si="397"/>
        <v>0</v>
      </c>
    </row>
    <row r="1157" spans="2:50" ht="15">
      <c r="B1157" s="52">
        <v>1</v>
      </c>
      <c r="C1157" s="52">
        <v>3.16</v>
      </c>
      <c r="D1157" s="52">
        <v>1</v>
      </c>
      <c r="E1157" s="52">
        <v>2.2000000000000002</v>
      </c>
      <c r="F1157" s="52">
        <v>4</v>
      </c>
      <c r="G1157" s="53">
        <v>1.56</v>
      </c>
      <c r="H1157" s="53">
        <v>1.79</v>
      </c>
      <c r="I1157" s="52">
        <v>3</v>
      </c>
      <c r="J1157" s="53">
        <v>1.28</v>
      </c>
      <c r="K1157" s="53">
        <v>1.32</v>
      </c>
      <c r="L1157" s="52">
        <v>46.7</v>
      </c>
      <c r="M1157" s="52">
        <v>1</v>
      </c>
      <c r="N1157" s="52">
        <v>20</v>
      </c>
      <c r="O1157" s="52">
        <v>91</v>
      </c>
      <c r="P1157" s="54">
        <v>49.621648999999998</v>
      </c>
      <c r="Q1157" s="54">
        <v>0</v>
      </c>
      <c r="R1157" s="55">
        <v>3.9030466999999995</v>
      </c>
      <c r="U1157">
        <f t="shared" si="376"/>
        <v>0.16666666666666666</v>
      </c>
      <c r="V1157">
        <f t="shared" si="377"/>
        <v>0.96048632218844987</v>
      </c>
      <c r="W1157">
        <f t="shared" si="378"/>
        <v>0.25</v>
      </c>
      <c r="X1157">
        <f t="shared" si="379"/>
        <v>0.75085324232081918</v>
      </c>
      <c r="Y1157">
        <f t="shared" si="380"/>
        <v>0.5714285714285714</v>
      </c>
      <c r="Z1157">
        <f t="shared" si="381"/>
        <v>0.47416413373860183</v>
      </c>
      <c r="AA1157">
        <f t="shared" si="382"/>
        <v>0.54407294832826747</v>
      </c>
      <c r="AB1157">
        <f t="shared" si="383"/>
        <v>0.75</v>
      </c>
      <c r="AC1157">
        <f t="shared" si="384"/>
        <v>0.4050632911392405</v>
      </c>
      <c r="AD1157">
        <f t="shared" si="385"/>
        <v>0.41772151898734178</v>
      </c>
      <c r="AE1157">
        <f t="shared" si="386"/>
        <v>0.52833333333333343</v>
      </c>
      <c r="AF1157">
        <f t="shared" si="387"/>
        <v>0.16666666666666666</v>
      </c>
      <c r="AG1157">
        <f t="shared" si="388"/>
        <v>0.33333333333333331</v>
      </c>
      <c r="AH1157">
        <f t="shared" si="389"/>
        <v>1.1872146118721462E-2</v>
      </c>
      <c r="AI1157">
        <f t="shared" si="390"/>
        <v>0.26006191950464391</v>
      </c>
      <c r="AJ1157">
        <f t="shared" si="391"/>
        <v>0</v>
      </c>
      <c r="AK1157">
        <f t="shared" si="392"/>
        <v>0.40365111561866118</v>
      </c>
      <c r="AM1157">
        <v>138.6</v>
      </c>
      <c r="AN1157">
        <v>296.78800856531046</v>
      </c>
      <c r="AO1157">
        <v>490.1</v>
      </c>
      <c r="AP1157">
        <v>547.70721166616966</v>
      </c>
      <c r="AQ1157">
        <v>29.678800856531048</v>
      </c>
      <c r="AT1157">
        <f t="shared" si="393"/>
        <v>0.29295774647887318</v>
      </c>
      <c r="AU1157">
        <f t="shared" si="394"/>
        <v>4.7579622388728066E-2</v>
      </c>
      <c r="AV1157">
        <f t="shared" si="395"/>
        <v>0.34619405515370705</v>
      </c>
      <c r="AW1157">
        <f t="shared" si="396"/>
        <v>0.27004854861377464</v>
      </c>
      <c r="AX1157">
        <f t="shared" si="397"/>
        <v>7.0663811563169157E-2</v>
      </c>
    </row>
    <row r="1158" spans="2:50" ht="15">
      <c r="B1158" s="52">
        <v>1</v>
      </c>
      <c r="C1158" s="52">
        <v>3.16</v>
      </c>
      <c r="D1158" s="56">
        <v>0</v>
      </c>
      <c r="E1158" s="52">
        <v>1</v>
      </c>
      <c r="F1158" s="52">
        <v>4</v>
      </c>
      <c r="G1158" s="53">
        <v>1.56</v>
      </c>
      <c r="H1158" s="53">
        <v>1.79</v>
      </c>
      <c r="I1158" s="52">
        <v>3</v>
      </c>
      <c r="J1158" s="53">
        <v>1.28</v>
      </c>
      <c r="K1158" s="53">
        <v>1.32</v>
      </c>
      <c r="L1158" s="52">
        <v>33.799999999999997</v>
      </c>
      <c r="M1158" s="52">
        <v>1</v>
      </c>
      <c r="N1158" s="52">
        <v>20</v>
      </c>
      <c r="O1158" s="52">
        <v>91</v>
      </c>
      <c r="P1158" s="54">
        <v>50.504247499999998</v>
      </c>
      <c r="Q1158" s="54">
        <v>0</v>
      </c>
      <c r="R1158" s="55">
        <v>3.4519408000000005</v>
      </c>
      <c r="U1158">
        <f t="shared" si="376"/>
        <v>0.16666666666666666</v>
      </c>
      <c r="V1158">
        <f t="shared" si="377"/>
        <v>0.96048632218844987</v>
      </c>
      <c r="W1158">
        <f t="shared" si="378"/>
        <v>0</v>
      </c>
      <c r="X1158">
        <f t="shared" si="379"/>
        <v>0.34129692832764502</v>
      </c>
      <c r="Y1158">
        <f t="shared" si="380"/>
        <v>0.5714285714285714</v>
      </c>
      <c r="Z1158">
        <f t="shared" si="381"/>
        <v>0.47416413373860183</v>
      </c>
      <c r="AA1158">
        <f t="shared" si="382"/>
        <v>0.54407294832826747</v>
      </c>
      <c r="AB1158">
        <f t="shared" si="383"/>
        <v>0.75</v>
      </c>
      <c r="AC1158">
        <f t="shared" si="384"/>
        <v>0.4050632911392405</v>
      </c>
      <c r="AD1158">
        <f t="shared" si="385"/>
        <v>0.41772151898734178</v>
      </c>
      <c r="AE1158">
        <f t="shared" si="386"/>
        <v>0.3133333333333333</v>
      </c>
      <c r="AF1158">
        <f t="shared" si="387"/>
        <v>0.16666666666666666</v>
      </c>
      <c r="AG1158">
        <f t="shared" si="388"/>
        <v>0.33333333333333331</v>
      </c>
      <c r="AH1158">
        <f t="shared" si="389"/>
        <v>1.1872146118721462E-2</v>
      </c>
      <c r="AI1158">
        <f t="shared" si="390"/>
        <v>0.26563467492260057</v>
      </c>
      <c r="AJ1158">
        <f t="shared" si="391"/>
        <v>0</v>
      </c>
      <c r="AK1158">
        <f t="shared" si="392"/>
        <v>0.35699797160243413</v>
      </c>
      <c r="AM1158">
        <v>132.4</v>
      </c>
      <c r="AN1158">
        <v>391.71597633136099</v>
      </c>
      <c r="AO1158">
        <v>491.40000000000003</v>
      </c>
      <c r="AP1158">
        <v>528.69574039397799</v>
      </c>
      <c r="AQ1158">
        <v>0</v>
      </c>
      <c r="AT1158">
        <f t="shared" si="393"/>
        <v>0.24929577464788735</v>
      </c>
      <c r="AU1158">
        <f t="shared" si="394"/>
        <v>0.14767941265169876</v>
      </c>
      <c r="AV1158">
        <f t="shared" si="395"/>
        <v>0.34711234177215189</v>
      </c>
      <c r="AW1158">
        <f t="shared" si="396"/>
        <v>0.26067489036222502</v>
      </c>
      <c r="AX1158">
        <f t="shared" si="397"/>
        <v>0</v>
      </c>
    </row>
    <row r="1159" spans="2:50" ht="15">
      <c r="B1159" s="52">
        <v>1</v>
      </c>
      <c r="C1159" s="52">
        <v>3.16</v>
      </c>
      <c r="D1159" s="56">
        <v>0</v>
      </c>
      <c r="E1159" s="52">
        <v>1</v>
      </c>
      <c r="F1159" s="52">
        <v>4</v>
      </c>
      <c r="G1159" s="53">
        <v>1.56</v>
      </c>
      <c r="H1159" s="53">
        <v>1.79</v>
      </c>
      <c r="I1159" s="52">
        <v>3</v>
      </c>
      <c r="J1159" s="53">
        <v>1.28</v>
      </c>
      <c r="K1159" s="53">
        <v>1.32</v>
      </c>
      <c r="L1159" s="52">
        <v>33.799999999999997</v>
      </c>
      <c r="M1159" s="52">
        <v>1</v>
      </c>
      <c r="N1159" s="52">
        <v>20</v>
      </c>
      <c r="O1159" s="52">
        <v>91</v>
      </c>
      <c r="P1159" s="54">
        <v>58.349567499999999</v>
      </c>
      <c r="Q1159" s="54">
        <v>0</v>
      </c>
      <c r="R1159" s="55">
        <v>4.4914456999999999</v>
      </c>
      <c r="U1159">
        <f t="shared" si="376"/>
        <v>0.16666666666666666</v>
      </c>
      <c r="V1159">
        <f t="shared" si="377"/>
        <v>0.96048632218844987</v>
      </c>
      <c r="W1159">
        <f t="shared" si="378"/>
        <v>0</v>
      </c>
      <c r="X1159">
        <f t="shared" si="379"/>
        <v>0.34129692832764502</v>
      </c>
      <c r="Y1159">
        <f t="shared" si="380"/>
        <v>0.5714285714285714</v>
      </c>
      <c r="Z1159">
        <f t="shared" si="381"/>
        <v>0.47416413373860183</v>
      </c>
      <c r="AA1159">
        <f t="shared" si="382"/>
        <v>0.54407294832826747</v>
      </c>
      <c r="AB1159">
        <f t="shared" si="383"/>
        <v>0.75</v>
      </c>
      <c r="AC1159">
        <f t="shared" si="384"/>
        <v>0.4050632911392405</v>
      </c>
      <c r="AD1159">
        <f t="shared" si="385"/>
        <v>0.41772151898734178</v>
      </c>
      <c r="AE1159">
        <f t="shared" si="386"/>
        <v>0.3133333333333333</v>
      </c>
      <c r="AF1159">
        <f t="shared" si="387"/>
        <v>0.16666666666666666</v>
      </c>
      <c r="AG1159">
        <f t="shared" si="388"/>
        <v>0.33333333333333331</v>
      </c>
      <c r="AH1159">
        <f t="shared" si="389"/>
        <v>1.1872146118721462E-2</v>
      </c>
      <c r="AI1159">
        <f t="shared" si="390"/>
        <v>0.31517027863777086</v>
      </c>
      <c r="AJ1159">
        <f t="shared" si="391"/>
        <v>0</v>
      </c>
      <c r="AK1159">
        <f t="shared" si="392"/>
        <v>0.46450304259634884</v>
      </c>
      <c r="AM1159">
        <v>132.4</v>
      </c>
      <c r="AN1159">
        <v>391.71597633136099</v>
      </c>
      <c r="AO1159">
        <v>491.40000000000003</v>
      </c>
      <c r="AP1159">
        <v>528.69574039397799</v>
      </c>
      <c r="AQ1159">
        <v>0</v>
      </c>
      <c r="AT1159">
        <f t="shared" si="393"/>
        <v>0.24929577464788735</v>
      </c>
      <c r="AU1159">
        <f t="shared" si="394"/>
        <v>0.14767941265169876</v>
      </c>
      <c r="AV1159">
        <f t="shared" si="395"/>
        <v>0.34711234177215189</v>
      </c>
      <c r="AW1159">
        <f t="shared" si="396"/>
        <v>0.26067489036222502</v>
      </c>
      <c r="AX1159">
        <f t="shared" si="397"/>
        <v>0</v>
      </c>
    </row>
    <row r="1160" spans="2:50" ht="15">
      <c r="B1160" s="52">
        <v>1</v>
      </c>
      <c r="C1160" s="52">
        <v>3.16</v>
      </c>
      <c r="D1160" s="52">
        <v>1</v>
      </c>
      <c r="E1160" s="52">
        <v>2.2000000000000002</v>
      </c>
      <c r="F1160" s="52">
        <v>4</v>
      </c>
      <c r="G1160" s="53">
        <v>1.56</v>
      </c>
      <c r="H1160" s="53">
        <v>1.79</v>
      </c>
      <c r="I1160" s="52">
        <v>3</v>
      </c>
      <c r="J1160" s="53">
        <v>1.28</v>
      </c>
      <c r="K1160" s="53">
        <v>1.32</v>
      </c>
      <c r="L1160" s="52">
        <v>33.799999999999997</v>
      </c>
      <c r="M1160" s="52">
        <v>1</v>
      </c>
      <c r="N1160" s="52">
        <v>20</v>
      </c>
      <c r="O1160" s="52">
        <v>91</v>
      </c>
      <c r="P1160" s="54">
        <v>63.252892500000002</v>
      </c>
      <c r="Q1160" s="54">
        <v>0</v>
      </c>
      <c r="R1160" s="55">
        <v>4.3247326500000005</v>
      </c>
      <c r="U1160">
        <f t="shared" si="376"/>
        <v>0.16666666666666666</v>
      </c>
      <c r="V1160">
        <f t="shared" si="377"/>
        <v>0.96048632218844987</v>
      </c>
      <c r="W1160">
        <f t="shared" si="378"/>
        <v>0.25</v>
      </c>
      <c r="X1160">
        <f t="shared" si="379"/>
        <v>0.75085324232081918</v>
      </c>
      <c r="Y1160">
        <f t="shared" si="380"/>
        <v>0.5714285714285714</v>
      </c>
      <c r="Z1160">
        <f t="shared" si="381"/>
        <v>0.47416413373860183</v>
      </c>
      <c r="AA1160">
        <f t="shared" si="382"/>
        <v>0.54407294832826747</v>
      </c>
      <c r="AB1160">
        <f t="shared" si="383"/>
        <v>0.75</v>
      </c>
      <c r="AC1160">
        <f t="shared" si="384"/>
        <v>0.4050632911392405</v>
      </c>
      <c r="AD1160">
        <f t="shared" si="385"/>
        <v>0.41772151898734178</v>
      </c>
      <c r="AE1160">
        <f t="shared" si="386"/>
        <v>0.3133333333333333</v>
      </c>
      <c r="AF1160">
        <f t="shared" si="387"/>
        <v>0.16666666666666666</v>
      </c>
      <c r="AG1160">
        <f t="shared" si="388"/>
        <v>0.33333333333333331</v>
      </c>
      <c r="AH1160">
        <f t="shared" si="389"/>
        <v>1.1872146118721462E-2</v>
      </c>
      <c r="AI1160">
        <f t="shared" si="390"/>
        <v>0.34613003095975237</v>
      </c>
      <c r="AJ1160">
        <f t="shared" si="391"/>
        <v>0</v>
      </c>
      <c r="AK1160">
        <f t="shared" si="392"/>
        <v>0.44726166328600409</v>
      </c>
      <c r="AM1160">
        <v>132.4</v>
      </c>
      <c r="AN1160">
        <v>391.71597633136099</v>
      </c>
      <c r="AO1160">
        <v>487.5</v>
      </c>
      <c r="AP1160">
        <v>503.89691037784002</v>
      </c>
      <c r="AQ1160">
        <v>39.171597633136102</v>
      </c>
      <c r="AT1160">
        <f t="shared" si="393"/>
        <v>0.24929577464788735</v>
      </c>
      <c r="AU1160">
        <f t="shared" si="394"/>
        <v>0.14767941265169876</v>
      </c>
      <c r="AV1160">
        <f t="shared" si="395"/>
        <v>0.34435748191681737</v>
      </c>
      <c r="AW1160">
        <f t="shared" si="396"/>
        <v>0.24844775894869972</v>
      </c>
      <c r="AX1160">
        <f t="shared" si="397"/>
        <v>9.3265708650324047E-2</v>
      </c>
    </row>
    <row r="1161" spans="2:50" ht="15">
      <c r="B1161" s="52">
        <v>1</v>
      </c>
      <c r="C1161" s="52">
        <v>3.16</v>
      </c>
      <c r="D1161" s="56">
        <v>0</v>
      </c>
      <c r="E1161" s="52">
        <v>1</v>
      </c>
      <c r="F1161" s="52">
        <v>4</v>
      </c>
      <c r="G1161" s="53">
        <v>1.56</v>
      </c>
      <c r="H1161" s="53">
        <v>1.79</v>
      </c>
      <c r="I1161" s="52">
        <v>3</v>
      </c>
      <c r="J1161" s="53">
        <v>1.29</v>
      </c>
      <c r="K1161" s="53">
        <v>1.34</v>
      </c>
      <c r="L1161" s="52">
        <v>28</v>
      </c>
      <c r="M1161" s="52">
        <v>1</v>
      </c>
      <c r="N1161" s="52">
        <v>20</v>
      </c>
      <c r="O1161" s="52">
        <v>91</v>
      </c>
      <c r="P1161" s="54">
        <v>52.857843500000001</v>
      </c>
      <c r="Q1161" s="54">
        <v>0</v>
      </c>
      <c r="R1161" s="55">
        <v>3.4323275</v>
      </c>
      <c r="U1161">
        <f t="shared" si="376"/>
        <v>0.16666666666666666</v>
      </c>
      <c r="V1161">
        <f t="shared" si="377"/>
        <v>0.96048632218844987</v>
      </c>
      <c r="W1161">
        <f t="shared" si="378"/>
        <v>0</v>
      </c>
      <c r="X1161">
        <f t="shared" si="379"/>
        <v>0.34129692832764502</v>
      </c>
      <c r="Y1161">
        <f t="shared" si="380"/>
        <v>0.5714285714285714</v>
      </c>
      <c r="Z1161">
        <f t="shared" si="381"/>
        <v>0.47416413373860183</v>
      </c>
      <c r="AA1161">
        <f t="shared" si="382"/>
        <v>0.54407294832826747</v>
      </c>
      <c r="AB1161">
        <f t="shared" si="383"/>
        <v>0.75</v>
      </c>
      <c r="AC1161">
        <f t="shared" si="384"/>
        <v>0.40822784810126583</v>
      </c>
      <c r="AD1161">
        <f t="shared" si="385"/>
        <v>0.42405063291139239</v>
      </c>
      <c r="AE1161">
        <f t="shared" si="386"/>
        <v>0.21666666666666667</v>
      </c>
      <c r="AF1161">
        <f t="shared" si="387"/>
        <v>0.16666666666666666</v>
      </c>
      <c r="AG1161">
        <f t="shared" si="388"/>
        <v>0.33333333333333331</v>
      </c>
      <c r="AH1161">
        <f t="shared" si="389"/>
        <v>1.1872146118721462E-2</v>
      </c>
      <c r="AI1161">
        <f t="shared" si="390"/>
        <v>0.28049535603715176</v>
      </c>
      <c r="AJ1161">
        <f t="shared" si="391"/>
        <v>0</v>
      </c>
      <c r="AK1161">
        <f t="shared" si="392"/>
        <v>0.35496957403651114</v>
      </c>
      <c r="AM1161">
        <v>135.80000000000001</v>
      </c>
      <c r="AN1161">
        <v>485</v>
      </c>
      <c r="AO1161">
        <v>487.86499999999995</v>
      </c>
      <c r="AP1161">
        <v>485.27930379746834</v>
      </c>
      <c r="AQ1161">
        <v>0</v>
      </c>
      <c r="AT1161">
        <f t="shared" si="393"/>
        <v>0.27323943661971839</v>
      </c>
      <c r="AU1161">
        <f t="shared" si="394"/>
        <v>0.24604569420035149</v>
      </c>
      <c r="AV1161">
        <f t="shared" si="395"/>
        <v>0.34461530854430372</v>
      </c>
      <c r="AW1161">
        <f t="shared" si="396"/>
        <v>0.23926829676780731</v>
      </c>
      <c r="AX1161">
        <f t="shared" si="397"/>
        <v>0</v>
      </c>
    </row>
    <row r="1162" spans="2:50" ht="15">
      <c r="B1162" s="52">
        <v>1</v>
      </c>
      <c r="C1162" s="52">
        <v>3.16</v>
      </c>
      <c r="D1162" s="56">
        <v>0</v>
      </c>
      <c r="E1162" s="52">
        <v>1</v>
      </c>
      <c r="F1162" s="52">
        <v>4</v>
      </c>
      <c r="G1162" s="53">
        <v>1.56</v>
      </c>
      <c r="H1162" s="53">
        <v>1.79</v>
      </c>
      <c r="I1162" s="52">
        <v>3</v>
      </c>
      <c r="J1162" s="53">
        <v>1.28</v>
      </c>
      <c r="K1162" s="53">
        <v>1.32</v>
      </c>
      <c r="L1162" s="52">
        <v>28</v>
      </c>
      <c r="M1162" s="52">
        <v>1</v>
      </c>
      <c r="N1162" s="52">
        <v>20</v>
      </c>
      <c r="O1162" s="52">
        <v>91</v>
      </c>
      <c r="P1162" s="54">
        <v>66.587153499999999</v>
      </c>
      <c r="Q1162" s="54">
        <v>0</v>
      </c>
      <c r="R1162" s="55">
        <v>4.5110590000000004</v>
      </c>
      <c r="U1162">
        <f t="shared" si="376"/>
        <v>0.16666666666666666</v>
      </c>
      <c r="V1162">
        <f t="shared" si="377"/>
        <v>0.96048632218844987</v>
      </c>
      <c r="W1162">
        <f t="shared" si="378"/>
        <v>0</v>
      </c>
      <c r="X1162">
        <f t="shared" si="379"/>
        <v>0.34129692832764502</v>
      </c>
      <c r="Y1162">
        <f t="shared" si="380"/>
        <v>0.5714285714285714</v>
      </c>
      <c r="Z1162">
        <f t="shared" si="381"/>
        <v>0.47416413373860183</v>
      </c>
      <c r="AA1162">
        <f t="shared" si="382"/>
        <v>0.54407294832826747</v>
      </c>
      <c r="AB1162">
        <f t="shared" si="383"/>
        <v>0.75</v>
      </c>
      <c r="AC1162">
        <f t="shared" si="384"/>
        <v>0.4050632911392405</v>
      </c>
      <c r="AD1162">
        <f t="shared" si="385"/>
        <v>0.41772151898734178</v>
      </c>
      <c r="AE1162">
        <f t="shared" si="386"/>
        <v>0.21666666666666667</v>
      </c>
      <c r="AF1162">
        <f t="shared" si="387"/>
        <v>0.16666666666666666</v>
      </c>
      <c r="AG1162">
        <f t="shared" si="388"/>
        <v>0.33333333333333331</v>
      </c>
      <c r="AH1162">
        <f t="shared" si="389"/>
        <v>1.1872146118721462E-2</v>
      </c>
      <c r="AI1162">
        <f t="shared" si="390"/>
        <v>0.36718266253869969</v>
      </c>
      <c r="AJ1162">
        <f t="shared" si="391"/>
        <v>0</v>
      </c>
      <c r="AK1162">
        <f t="shared" si="392"/>
        <v>0.46653144016227183</v>
      </c>
      <c r="AM1162">
        <v>135.80000000000001</v>
      </c>
      <c r="AN1162">
        <v>485</v>
      </c>
      <c r="AO1162">
        <v>482.3</v>
      </c>
      <c r="AP1162">
        <v>485.27930379746817</v>
      </c>
      <c r="AQ1162">
        <v>0</v>
      </c>
      <c r="AT1162">
        <f t="shared" si="393"/>
        <v>0.27323943661971839</v>
      </c>
      <c r="AU1162">
        <f t="shared" si="394"/>
        <v>0.24604569420035149</v>
      </c>
      <c r="AV1162">
        <f t="shared" si="395"/>
        <v>0.34068433544303794</v>
      </c>
      <c r="AW1162">
        <f t="shared" si="396"/>
        <v>0.23926829676780723</v>
      </c>
      <c r="AX1162">
        <f t="shared" si="397"/>
        <v>0</v>
      </c>
    </row>
    <row r="1163" spans="2:50" ht="15">
      <c r="B1163" s="52">
        <v>1</v>
      </c>
      <c r="C1163" s="52">
        <v>3.16</v>
      </c>
      <c r="D1163" s="56">
        <v>0</v>
      </c>
      <c r="E1163" s="52">
        <v>1</v>
      </c>
      <c r="F1163" s="52">
        <v>4</v>
      </c>
      <c r="G1163" s="53">
        <v>1.56</v>
      </c>
      <c r="H1163" s="53">
        <v>1.79</v>
      </c>
      <c r="I1163" s="52">
        <v>3</v>
      </c>
      <c r="J1163" s="53">
        <v>1.29</v>
      </c>
      <c r="K1163" s="53">
        <v>1.34</v>
      </c>
      <c r="L1163" s="52">
        <v>28</v>
      </c>
      <c r="M1163" s="52">
        <v>1</v>
      </c>
      <c r="N1163" s="52">
        <v>20</v>
      </c>
      <c r="O1163" s="52">
        <v>91</v>
      </c>
      <c r="P1163" s="54">
        <v>76.786069499999996</v>
      </c>
      <c r="Q1163" s="54">
        <v>0</v>
      </c>
      <c r="R1163" s="55">
        <v>4.4326058000000002</v>
      </c>
      <c r="U1163">
        <f t="shared" ref="U1163:U1226" si="398">(B1163-B$2)/(B$3-B$2)</f>
        <v>0.16666666666666666</v>
      </c>
      <c r="V1163">
        <f t="shared" ref="V1163:V1226" si="399">(C1163-C$2)/(C$3-C$2)</f>
        <v>0.96048632218844987</v>
      </c>
      <c r="W1163">
        <f t="shared" ref="W1163:W1226" si="400">(D1163-D$2)/(D$3-D$2)</f>
        <v>0</v>
      </c>
      <c r="X1163">
        <f t="shared" ref="X1163:X1226" si="401">(E1163-E$2)/(E$3-E$2)</f>
        <v>0.34129692832764502</v>
      </c>
      <c r="Y1163">
        <f t="shared" ref="Y1163:Y1226" si="402">(F1163-F$2)/(F$3-F$2)</f>
        <v>0.5714285714285714</v>
      </c>
      <c r="Z1163">
        <f t="shared" ref="Z1163:Z1226" si="403">(G1163-G$2)/(G$3-G$2)</f>
        <v>0.47416413373860183</v>
      </c>
      <c r="AA1163">
        <f t="shared" ref="AA1163:AA1226" si="404">(H1163-H$2)/(H$3-H$2)</f>
        <v>0.54407294832826747</v>
      </c>
      <c r="AB1163">
        <f t="shared" ref="AB1163:AB1226" si="405">(I1163-I$2)/(I$3-I$2)</f>
        <v>0.75</v>
      </c>
      <c r="AC1163">
        <f t="shared" ref="AC1163:AC1226" si="406">(J1163-J$2)/(J$3-J$2)</f>
        <v>0.40822784810126583</v>
      </c>
      <c r="AD1163">
        <f t="shared" ref="AD1163:AD1226" si="407">(K1163-K$2)/(K$3-K$2)</f>
        <v>0.42405063291139239</v>
      </c>
      <c r="AE1163">
        <f t="shared" ref="AE1163:AE1226" si="408">(L1163-L$2)/(L$3-L$2)</f>
        <v>0.21666666666666667</v>
      </c>
      <c r="AF1163">
        <f t="shared" ref="AF1163:AF1226" si="409">(M1163-M$2)/(M$3-M$2)</f>
        <v>0.16666666666666666</v>
      </c>
      <c r="AG1163">
        <f t="shared" ref="AG1163:AG1226" si="410">(N1163-N$2)/(N$3-N$2)</f>
        <v>0.33333333333333331</v>
      </c>
      <c r="AH1163">
        <f t="shared" ref="AH1163:AH1226" si="411">(O1163-O$2)/(O$3-O$2)</f>
        <v>1.1872146118721462E-2</v>
      </c>
      <c r="AI1163">
        <f t="shared" ref="AI1163:AI1226" si="412">(P1163-P$2)/(P$3-P$2)</f>
        <v>0.43157894736842106</v>
      </c>
      <c r="AJ1163">
        <f t="shared" ref="AJ1163:AJ1226" si="413">(Q1163-Q$2)/(Q$3-Q$2)</f>
        <v>0</v>
      </c>
      <c r="AK1163">
        <f t="shared" ref="AK1163:AK1226" si="414">(R1163-R$2)/(R$3-R$2)</f>
        <v>0.45841784989858014</v>
      </c>
      <c r="AM1163">
        <v>135.80000000000001</v>
      </c>
      <c r="AN1163">
        <v>485</v>
      </c>
      <c r="AO1163">
        <v>487.86499999999995</v>
      </c>
      <c r="AP1163">
        <v>485.27930379746834</v>
      </c>
      <c r="AQ1163">
        <v>0</v>
      </c>
      <c r="AT1163">
        <f t="shared" ref="AT1163:AT1226" si="415">(AM1163-AM$3)/(AM$2-AM$3)</f>
        <v>0.27323943661971839</v>
      </c>
      <c r="AU1163">
        <f t="shared" ref="AU1163:AU1226" si="416">(AN1163-AN$3)/(AN$2-AN$3)</f>
        <v>0.24604569420035149</v>
      </c>
      <c r="AV1163">
        <f t="shared" ref="AV1163:AV1226" si="417">(AO1163-AO$3)/(AO$2-AO$3)</f>
        <v>0.34461530854430372</v>
      </c>
      <c r="AW1163">
        <f t="shared" ref="AW1163:AW1226" si="418">(AP1163-AP$3)/(AP$2-AP$3)</f>
        <v>0.23926829676780731</v>
      </c>
      <c r="AX1163">
        <f t="shared" ref="AX1163:AX1226" si="419">(AQ1163-AQ$3)/(AQ$2-AQ$3)</f>
        <v>0</v>
      </c>
    </row>
    <row r="1164" spans="2:50" ht="15">
      <c r="B1164" s="52">
        <v>1</v>
      </c>
      <c r="C1164" s="52">
        <v>3.16</v>
      </c>
      <c r="D1164" s="52">
        <v>1</v>
      </c>
      <c r="E1164" s="52">
        <v>2.2000000000000002</v>
      </c>
      <c r="F1164" s="52">
        <v>4</v>
      </c>
      <c r="G1164" s="53">
        <v>1.56</v>
      </c>
      <c r="H1164" s="53">
        <v>1.79</v>
      </c>
      <c r="I1164" s="52">
        <v>3</v>
      </c>
      <c r="J1164" s="53">
        <v>1.29</v>
      </c>
      <c r="K1164" s="53">
        <v>1.34</v>
      </c>
      <c r="L1164" s="52">
        <v>28</v>
      </c>
      <c r="M1164" s="52">
        <v>1</v>
      </c>
      <c r="N1164" s="52">
        <v>20</v>
      </c>
      <c r="O1164" s="52">
        <v>91</v>
      </c>
      <c r="P1164" s="54">
        <v>77.472535000000008</v>
      </c>
      <c r="Q1164" s="54">
        <v>0</v>
      </c>
      <c r="R1164" s="55">
        <v>4.7758385500000005</v>
      </c>
      <c r="U1164">
        <f t="shared" si="398"/>
        <v>0.16666666666666666</v>
      </c>
      <c r="V1164">
        <f t="shared" si="399"/>
        <v>0.96048632218844987</v>
      </c>
      <c r="W1164">
        <f t="shared" si="400"/>
        <v>0.25</v>
      </c>
      <c r="X1164">
        <f t="shared" si="401"/>
        <v>0.75085324232081918</v>
      </c>
      <c r="Y1164">
        <f t="shared" si="402"/>
        <v>0.5714285714285714</v>
      </c>
      <c r="Z1164">
        <f t="shared" si="403"/>
        <v>0.47416413373860183</v>
      </c>
      <c r="AA1164">
        <f t="shared" si="404"/>
        <v>0.54407294832826747</v>
      </c>
      <c r="AB1164">
        <f t="shared" si="405"/>
        <v>0.75</v>
      </c>
      <c r="AC1164">
        <f t="shared" si="406"/>
        <v>0.40822784810126583</v>
      </c>
      <c r="AD1164">
        <f t="shared" si="407"/>
        <v>0.42405063291139239</v>
      </c>
      <c r="AE1164">
        <f t="shared" si="408"/>
        <v>0.21666666666666667</v>
      </c>
      <c r="AF1164">
        <f t="shared" si="409"/>
        <v>0.16666666666666666</v>
      </c>
      <c r="AG1164">
        <f t="shared" si="410"/>
        <v>0.33333333333333331</v>
      </c>
      <c r="AH1164">
        <f t="shared" si="411"/>
        <v>1.1872146118721462E-2</v>
      </c>
      <c r="AI1164">
        <f t="shared" si="412"/>
        <v>0.43591331269349853</v>
      </c>
      <c r="AJ1164">
        <f t="shared" si="413"/>
        <v>0</v>
      </c>
      <c r="AK1164">
        <f t="shared" si="414"/>
        <v>0.49391480730223125</v>
      </c>
      <c r="AM1164">
        <v>135.80000000000001</v>
      </c>
      <c r="AN1164">
        <v>485</v>
      </c>
      <c r="AO1164">
        <v>482.60499999999996</v>
      </c>
      <c r="AP1164">
        <v>455.05316743383173</v>
      </c>
      <c r="AQ1164">
        <v>48.5</v>
      </c>
      <c r="AT1164">
        <f t="shared" si="415"/>
        <v>0.27323943661971839</v>
      </c>
      <c r="AU1164">
        <f t="shared" si="416"/>
        <v>0.24604569420035149</v>
      </c>
      <c r="AV1164">
        <f t="shared" si="417"/>
        <v>0.34089977961121154</v>
      </c>
      <c r="AW1164">
        <f t="shared" si="418"/>
        <v>0.22436521701764109</v>
      </c>
      <c r="AX1164">
        <f t="shared" si="419"/>
        <v>0.11547619047619048</v>
      </c>
    </row>
    <row r="1165" spans="2:50" ht="15">
      <c r="B1165" s="52">
        <v>1</v>
      </c>
      <c r="C1165" s="52">
        <v>3.16</v>
      </c>
      <c r="D1165" s="56">
        <v>0</v>
      </c>
      <c r="E1165" s="52">
        <v>1</v>
      </c>
      <c r="F1165" s="52">
        <v>4</v>
      </c>
      <c r="G1165" s="53">
        <v>1.56</v>
      </c>
      <c r="H1165" s="53">
        <v>1.79</v>
      </c>
      <c r="I1165" s="52">
        <v>3</v>
      </c>
      <c r="J1165" s="53">
        <v>1.29</v>
      </c>
      <c r="K1165" s="53">
        <v>1.34</v>
      </c>
      <c r="L1165" s="52">
        <v>21.7</v>
      </c>
      <c r="M1165" s="52">
        <v>1</v>
      </c>
      <c r="N1165" s="52">
        <v>20</v>
      </c>
      <c r="O1165" s="52">
        <v>91</v>
      </c>
      <c r="P1165" s="54">
        <v>65.018089500000002</v>
      </c>
      <c r="Q1165" s="54">
        <v>0</v>
      </c>
      <c r="R1165" s="55">
        <v>4.3639592499999997</v>
      </c>
      <c r="U1165">
        <f t="shared" si="398"/>
        <v>0.16666666666666666</v>
      </c>
      <c r="V1165">
        <f t="shared" si="399"/>
        <v>0.96048632218844987</v>
      </c>
      <c r="W1165">
        <f t="shared" si="400"/>
        <v>0</v>
      </c>
      <c r="X1165">
        <f t="shared" si="401"/>
        <v>0.34129692832764502</v>
      </c>
      <c r="Y1165">
        <f t="shared" si="402"/>
        <v>0.5714285714285714</v>
      </c>
      <c r="Z1165">
        <f t="shared" si="403"/>
        <v>0.47416413373860183</v>
      </c>
      <c r="AA1165">
        <f t="shared" si="404"/>
        <v>0.54407294832826747</v>
      </c>
      <c r="AB1165">
        <f t="shared" si="405"/>
        <v>0.75</v>
      </c>
      <c r="AC1165">
        <f t="shared" si="406"/>
        <v>0.40822784810126583</v>
      </c>
      <c r="AD1165">
        <f t="shared" si="407"/>
        <v>0.42405063291139239</v>
      </c>
      <c r="AE1165">
        <f t="shared" si="408"/>
        <v>0.11166666666666665</v>
      </c>
      <c r="AF1165">
        <f t="shared" si="409"/>
        <v>0.16666666666666666</v>
      </c>
      <c r="AG1165">
        <f t="shared" si="410"/>
        <v>0.33333333333333331</v>
      </c>
      <c r="AH1165">
        <f t="shared" si="411"/>
        <v>1.1872146118721462E-2</v>
      </c>
      <c r="AI1165">
        <f t="shared" si="412"/>
        <v>0.35727554179566567</v>
      </c>
      <c r="AJ1165">
        <f t="shared" si="413"/>
        <v>0</v>
      </c>
      <c r="AK1165">
        <f t="shared" si="414"/>
        <v>0.45131845841784984</v>
      </c>
      <c r="AM1165">
        <v>125.1</v>
      </c>
      <c r="AN1165">
        <v>576.49769585253455</v>
      </c>
      <c r="AO1165">
        <v>479.97499999999997</v>
      </c>
      <c r="AP1165">
        <v>464.75223400221671</v>
      </c>
      <c r="AQ1165">
        <v>0</v>
      </c>
      <c r="AT1165">
        <f t="shared" si="415"/>
        <v>0.19788732394366193</v>
      </c>
      <c r="AU1165">
        <f t="shared" si="416"/>
        <v>0.34252832603079214</v>
      </c>
      <c r="AV1165">
        <f t="shared" si="417"/>
        <v>0.33904201514466542</v>
      </c>
      <c r="AW1165">
        <f t="shared" si="418"/>
        <v>0.22914736849184364</v>
      </c>
      <c r="AX1165">
        <f t="shared" si="419"/>
        <v>0</v>
      </c>
    </row>
    <row r="1166" spans="2:50" ht="15">
      <c r="B1166" s="52">
        <v>1</v>
      </c>
      <c r="C1166" s="52">
        <v>3.16</v>
      </c>
      <c r="D1166" s="56">
        <v>0</v>
      </c>
      <c r="E1166" s="52">
        <v>1</v>
      </c>
      <c r="F1166" s="52">
        <v>4</v>
      </c>
      <c r="G1166" s="53">
        <v>1.56</v>
      </c>
      <c r="H1166" s="53">
        <v>1.79</v>
      </c>
      <c r="I1166" s="52">
        <v>3</v>
      </c>
      <c r="J1166" s="53">
        <v>1.28</v>
      </c>
      <c r="K1166" s="53">
        <v>1.32</v>
      </c>
      <c r="L1166" s="52">
        <v>21.7</v>
      </c>
      <c r="M1166" s="52">
        <v>1</v>
      </c>
      <c r="N1166" s="52">
        <v>20</v>
      </c>
      <c r="O1166" s="52">
        <v>91</v>
      </c>
      <c r="P1166" s="54">
        <v>71.000146000000001</v>
      </c>
      <c r="Q1166" s="54">
        <v>0</v>
      </c>
      <c r="R1166" s="55">
        <v>4.9131316500000004</v>
      </c>
      <c r="U1166">
        <f t="shared" si="398"/>
        <v>0.16666666666666666</v>
      </c>
      <c r="V1166">
        <f t="shared" si="399"/>
        <v>0.96048632218844987</v>
      </c>
      <c r="W1166">
        <f t="shared" si="400"/>
        <v>0</v>
      </c>
      <c r="X1166">
        <f t="shared" si="401"/>
        <v>0.34129692832764502</v>
      </c>
      <c r="Y1166">
        <f t="shared" si="402"/>
        <v>0.5714285714285714</v>
      </c>
      <c r="Z1166">
        <f t="shared" si="403"/>
        <v>0.47416413373860183</v>
      </c>
      <c r="AA1166">
        <f t="shared" si="404"/>
        <v>0.54407294832826747</v>
      </c>
      <c r="AB1166">
        <f t="shared" si="405"/>
        <v>0.75</v>
      </c>
      <c r="AC1166">
        <f t="shared" si="406"/>
        <v>0.4050632911392405</v>
      </c>
      <c r="AD1166">
        <f t="shared" si="407"/>
        <v>0.41772151898734178</v>
      </c>
      <c r="AE1166">
        <f t="shared" si="408"/>
        <v>0.11166666666666665</v>
      </c>
      <c r="AF1166">
        <f t="shared" si="409"/>
        <v>0.16666666666666666</v>
      </c>
      <c r="AG1166">
        <f t="shared" si="410"/>
        <v>0.33333333333333331</v>
      </c>
      <c r="AH1166">
        <f t="shared" si="411"/>
        <v>1.1872146118721462E-2</v>
      </c>
      <c r="AI1166">
        <f t="shared" si="412"/>
        <v>0.39504643962848301</v>
      </c>
      <c r="AJ1166">
        <f t="shared" si="413"/>
        <v>0</v>
      </c>
      <c r="AK1166">
        <f t="shared" si="414"/>
        <v>0.50811359026369174</v>
      </c>
      <c r="AM1166">
        <v>125.1</v>
      </c>
      <c r="AN1166">
        <v>576.49769585253455</v>
      </c>
      <c r="AO1166">
        <v>474.5</v>
      </c>
      <c r="AP1166">
        <v>464.75223400221671</v>
      </c>
      <c r="AQ1166">
        <v>0</v>
      </c>
      <c r="AT1166">
        <f t="shared" si="415"/>
        <v>0.19788732394366193</v>
      </c>
      <c r="AU1166">
        <f t="shared" si="416"/>
        <v>0.34252832603079214</v>
      </c>
      <c r="AV1166">
        <f t="shared" si="417"/>
        <v>0.3351746157323689</v>
      </c>
      <c r="AW1166">
        <f t="shared" si="418"/>
        <v>0.22914736849184364</v>
      </c>
      <c r="AX1166">
        <f t="shared" si="419"/>
        <v>0</v>
      </c>
    </row>
    <row r="1167" spans="2:50" ht="15">
      <c r="B1167" s="52">
        <v>1</v>
      </c>
      <c r="C1167" s="52">
        <v>3.16</v>
      </c>
      <c r="D1167" s="56">
        <v>0</v>
      </c>
      <c r="E1167" s="52">
        <v>1</v>
      </c>
      <c r="F1167" s="52">
        <v>4</v>
      </c>
      <c r="G1167" s="53">
        <v>1.56</v>
      </c>
      <c r="H1167" s="53">
        <v>1.79</v>
      </c>
      <c r="I1167" s="52">
        <v>3</v>
      </c>
      <c r="J1167" s="53">
        <v>1.29</v>
      </c>
      <c r="K1167" s="53">
        <v>1.34</v>
      </c>
      <c r="L1167" s="52">
        <v>21.7</v>
      </c>
      <c r="M1167" s="52">
        <v>1</v>
      </c>
      <c r="N1167" s="52">
        <v>20</v>
      </c>
      <c r="O1167" s="52">
        <v>91</v>
      </c>
      <c r="P1167" s="54">
        <v>79.728064500000002</v>
      </c>
      <c r="Q1167" s="54">
        <v>0</v>
      </c>
      <c r="R1167" s="55">
        <v>4.6483521000000003</v>
      </c>
      <c r="U1167">
        <f t="shared" si="398"/>
        <v>0.16666666666666666</v>
      </c>
      <c r="V1167">
        <f t="shared" si="399"/>
        <v>0.96048632218844987</v>
      </c>
      <c r="W1167">
        <f t="shared" si="400"/>
        <v>0</v>
      </c>
      <c r="X1167">
        <f t="shared" si="401"/>
        <v>0.34129692832764502</v>
      </c>
      <c r="Y1167">
        <f t="shared" si="402"/>
        <v>0.5714285714285714</v>
      </c>
      <c r="Z1167">
        <f t="shared" si="403"/>
        <v>0.47416413373860183</v>
      </c>
      <c r="AA1167">
        <f t="shared" si="404"/>
        <v>0.54407294832826747</v>
      </c>
      <c r="AB1167">
        <f t="shared" si="405"/>
        <v>0.75</v>
      </c>
      <c r="AC1167">
        <f t="shared" si="406"/>
        <v>0.40822784810126583</v>
      </c>
      <c r="AD1167">
        <f t="shared" si="407"/>
        <v>0.42405063291139239</v>
      </c>
      <c r="AE1167">
        <f t="shared" si="408"/>
        <v>0.11166666666666665</v>
      </c>
      <c r="AF1167">
        <f t="shared" si="409"/>
        <v>0.16666666666666666</v>
      </c>
      <c r="AG1167">
        <f t="shared" si="410"/>
        <v>0.33333333333333331</v>
      </c>
      <c r="AH1167">
        <f t="shared" si="411"/>
        <v>1.1872146118721462E-2</v>
      </c>
      <c r="AI1167">
        <f t="shared" si="412"/>
        <v>0.45015479876160996</v>
      </c>
      <c r="AJ1167">
        <f t="shared" si="413"/>
        <v>0</v>
      </c>
      <c r="AK1167">
        <f t="shared" si="414"/>
        <v>0.48073022312373226</v>
      </c>
      <c r="AM1167">
        <v>125.1</v>
      </c>
      <c r="AN1167">
        <v>576.49769585253455</v>
      </c>
      <c r="AO1167">
        <v>479.97499999999997</v>
      </c>
      <c r="AP1167">
        <v>464.75223400221671</v>
      </c>
      <c r="AQ1167">
        <v>0</v>
      </c>
      <c r="AT1167">
        <f t="shared" si="415"/>
        <v>0.19788732394366193</v>
      </c>
      <c r="AU1167">
        <f t="shared" si="416"/>
        <v>0.34252832603079214</v>
      </c>
      <c r="AV1167">
        <f t="shared" si="417"/>
        <v>0.33904201514466542</v>
      </c>
      <c r="AW1167">
        <f t="shared" si="418"/>
        <v>0.22914736849184364</v>
      </c>
      <c r="AX1167">
        <f t="shared" si="419"/>
        <v>0</v>
      </c>
    </row>
    <row r="1168" spans="2:50" ht="15">
      <c r="B1168" s="52">
        <v>1</v>
      </c>
      <c r="C1168" s="52">
        <v>3.16</v>
      </c>
      <c r="D1168" s="52">
        <v>1</v>
      </c>
      <c r="E1168" s="52">
        <v>2.2000000000000002</v>
      </c>
      <c r="F1168" s="52">
        <v>4</v>
      </c>
      <c r="G1168" s="53">
        <v>1.56</v>
      </c>
      <c r="H1168" s="53">
        <v>1.79</v>
      </c>
      <c r="I1168" s="52">
        <v>3</v>
      </c>
      <c r="J1168" s="53">
        <v>1.29</v>
      </c>
      <c r="K1168" s="53">
        <v>1.34</v>
      </c>
      <c r="L1168" s="52">
        <v>21.7</v>
      </c>
      <c r="M1168" s="52">
        <v>1</v>
      </c>
      <c r="N1168" s="52">
        <v>20</v>
      </c>
      <c r="O1168" s="52">
        <v>91</v>
      </c>
      <c r="P1168" s="54">
        <v>80.904862500000007</v>
      </c>
      <c r="Q1168" s="54">
        <v>0</v>
      </c>
      <c r="R1168" s="55">
        <v>5.1484912500000002</v>
      </c>
      <c r="U1168">
        <f t="shared" si="398"/>
        <v>0.16666666666666666</v>
      </c>
      <c r="V1168">
        <f t="shared" si="399"/>
        <v>0.96048632218844987</v>
      </c>
      <c r="W1168">
        <f t="shared" si="400"/>
        <v>0.25</v>
      </c>
      <c r="X1168">
        <f t="shared" si="401"/>
        <v>0.75085324232081918</v>
      </c>
      <c r="Y1168">
        <f t="shared" si="402"/>
        <v>0.5714285714285714</v>
      </c>
      <c r="Z1168">
        <f t="shared" si="403"/>
        <v>0.47416413373860183</v>
      </c>
      <c r="AA1168">
        <f t="shared" si="404"/>
        <v>0.54407294832826747</v>
      </c>
      <c r="AB1168">
        <f t="shared" si="405"/>
        <v>0.75</v>
      </c>
      <c r="AC1168">
        <f t="shared" si="406"/>
        <v>0.40822784810126583</v>
      </c>
      <c r="AD1168">
        <f t="shared" si="407"/>
        <v>0.42405063291139239</v>
      </c>
      <c r="AE1168">
        <f t="shared" si="408"/>
        <v>0.11166666666666665</v>
      </c>
      <c r="AF1168">
        <f t="shared" si="409"/>
        <v>0.16666666666666666</v>
      </c>
      <c r="AG1168">
        <f t="shared" si="410"/>
        <v>0.33333333333333331</v>
      </c>
      <c r="AH1168">
        <f t="shared" si="411"/>
        <v>1.1872146118721462E-2</v>
      </c>
      <c r="AI1168">
        <f t="shared" si="412"/>
        <v>0.4575851393188855</v>
      </c>
      <c r="AJ1168">
        <f t="shared" si="413"/>
        <v>0</v>
      </c>
      <c r="AK1168">
        <f t="shared" si="414"/>
        <v>0.53245436105476673</v>
      </c>
      <c r="AM1168">
        <v>125.1</v>
      </c>
      <c r="AN1168">
        <v>576.49769585253455</v>
      </c>
      <c r="AO1168">
        <v>473.4</v>
      </c>
      <c r="AP1168">
        <v>429.23479579526224</v>
      </c>
      <c r="AQ1168">
        <v>57.649769585253459</v>
      </c>
      <c r="AT1168">
        <f t="shared" si="415"/>
        <v>0.19788732394366193</v>
      </c>
      <c r="AU1168">
        <f t="shared" si="416"/>
        <v>0.34252832603079214</v>
      </c>
      <c r="AV1168">
        <f t="shared" si="417"/>
        <v>0.33439760397830015</v>
      </c>
      <c r="AW1168">
        <f t="shared" si="418"/>
        <v>0.21163539780025906</v>
      </c>
      <c r="AX1168">
        <f t="shared" si="419"/>
        <v>0.13726135615536539</v>
      </c>
    </row>
    <row r="1169" spans="2:50" ht="15">
      <c r="B1169" s="52">
        <v>1</v>
      </c>
      <c r="C1169" s="52">
        <v>3.16</v>
      </c>
      <c r="D1169" s="56">
        <v>0</v>
      </c>
      <c r="E1169" s="52">
        <v>1</v>
      </c>
      <c r="F1169" s="52">
        <v>1</v>
      </c>
      <c r="G1169" s="53">
        <v>2.5299999999999998</v>
      </c>
      <c r="H1169" s="53">
        <v>2.56</v>
      </c>
      <c r="I1169" s="52">
        <v>2</v>
      </c>
      <c r="J1169" s="53">
        <v>2.59</v>
      </c>
      <c r="K1169" s="53">
        <v>2.63</v>
      </c>
      <c r="L1169" s="52">
        <v>20</v>
      </c>
      <c r="M1169" s="52">
        <v>1</v>
      </c>
      <c r="N1169" s="52">
        <v>20</v>
      </c>
      <c r="O1169" s="52">
        <v>28</v>
      </c>
      <c r="P1169" s="54">
        <v>59.918631500000004</v>
      </c>
      <c r="Q1169" s="54">
        <v>0</v>
      </c>
      <c r="R1169" s="55">
        <v>3.7265269999999999</v>
      </c>
      <c r="U1169">
        <f t="shared" si="398"/>
        <v>0.16666666666666666</v>
      </c>
      <c r="V1169">
        <f t="shared" si="399"/>
        <v>0.96048632218844987</v>
      </c>
      <c r="W1169">
        <f t="shared" si="400"/>
        <v>0</v>
      </c>
      <c r="X1169">
        <f t="shared" si="401"/>
        <v>0.34129692832764502</v>
      </c>
      <c r="Y1169">
        <f t="shared" si="402"/>
        <v>0.14285714285714285</v>
      </c>
      <c r="Z1169">
        <f t="shared" si="403"/>
        <v>0.76899696048632216</v>
      </c>
      <c r="AA1169">
        <f t="shared" si="404"/>
        <v>0.77811550151975684</v>
      </c>
      <c r="AB1169">
        <f t="shared" si="405"/>
        <v>0.5</v>
      </c>
      <c r="AC1169">
        <f t="shared" si="406"/>
        <v>0.81962025316455689</v>
      </c>
      <c r="AD1169">
        <f t="shared" si="407"/>
        <v>0.83227848101265811</v>
      </c>
      <c r="AE1169">
        <f t="shared" si="408"/>
        <v>8.3333333333333329E-2</v>
      </c>
      <c r="AF1169">
        <f t="shared" si="409"/>
        <v>0.16666666666666666</v>
      </c>
      <c r="AG1169">
        <f t="shared" si="410"/>
        <v>0.33333333333333331</v>
      </c>
      <c r="AH1169">
        <f t="shared" si="411"/>
        <v>3.6529680365296802E-3</v>
      </c>
      <c r="AI1169">
        <f t="shared" si="412"/>
        <v>0.32507739938080499</v>
      </c>
      <c r="AJ1169">
        <f t="shared" si="413"/>
        <v>0</v>
      </c>
      <c r="AK1169">
        <f t="shared" si="414"/>
        <v>0.38539553752535494</v>
      </c>
      <c r="AM1169">
        <v>180</v>
      </c>
      <c r="AN1169">
        <v>900</v>
      </c>
      <c r="AO1169">
        <v>835.19999999999993</v>
      </c>
      <c r="AP1169">
        <v>496.75822784810128</v>
      </c>
      <c r="AQ1169">
        <v>0</v>
      </c>
      <c r="AT1169">
        <f t="shared" si="415"/>
        <v>0.58450704225352113</v>
      </c>
      <c r="AU1169">
        <f t="shared" si="416"/>
        <v>0.68365553602811946</v>
      </c>
      <c r="AV1169">
        <f t="shared" si="417"/>
        <v>0.5899638336347196</v>
      </c>
      <c r="AW1169">
        <f t="shared" si="418"/>
        <v>0.24492801187378727</v>
      </c>
      <c r="AX1169">
        <f t="shared" si="419"/>
        <v>0</v>
      </c>
    </row>
    <row r="1170" spans="2:50" ht="15">
      <c r="B1170" s="52">
        <v>1</v>
      </c>
      <c r="C1170" s="52">
        <v>3.16</v>
      </c>
      <c r="D1170" s="52">
        <v>1</v>
      </c>
      <c r="E1170" s="52">
        <v>2.2000000000000002</v>
      </c>
      <c r="F1170" s="52">
        <v>1</v>
      </c>
      <c r="G1170" s="53">
        <v>2.5299999999999998</v>
      </c>
      <c r="H1170" s="53">
        <v>2.56</v>
      </c>
      <c r="I1170" s="52">
        <v>2</v>
      </c>
      <c r="J1170" s="53">
        <v>2.59</v>
      </c>
      <c r="K1170" s="53">
        <v>2.63</v>
      </c>
      <c r="L1170" s="52">
        <v>20</v>
      </c>
      <c r="M1170" s="52">
        <v>1</v>
      </c>
      <c r="N1170" s="52">
        <v>20</v>
      </c>
      <c r="O1170" s="52">
        <v>28</v>
      </c>
      <c r="P1170" s="54">
        <v>67.960084499999994</v>
      </c>
      <c r="Q1170" s="54">
        <v>0</v>
      </c>
      <c r="R1170" s="55">
        <v>3.7265269999999999</v>
      </c>
      <c r="U1170">
        <f t="shared" si="398"/>
        <v>0.16666666666666666</v>
      </c>
      <c r="V1170">
        <f t="shared" si="399"/>
        <v>0.96048632218844987</v>
      </c>
      <c r="W1170">
        <f t="shared" si="400"/>
        <v>0.25</v>
      </c>
      <c r="X1170">
        <f t="shared" si="401"/>
        <v>0.75085324232081918</v>
      </c>
      <c r="Y1170">
        <f t="shared" si="402"/>
        <v>0.14285714285714285</v>
      </c>
      <c r="Z1170">
        <f t="shared" si="403"/>
        <v>0.76899696048632216</v>
      </c>
      <c r="AA1170">
        <f t="shared" si="404"/>
        <v>0.77811550151975684</v>
      </c>
      <c r="AB1170">
        <f t="shared" si="405"/>
        <v>0.5</v>
      </c>
      <c r="AC1170">
        <f t="shared" si="406"/>
        <v>0.81962025316455689</v>
      </c>
      <c r="AD1170">
        <f t="shared" si="407"/>
        <v>0.83227848101265811</v>
      </c>
      <c r="AE1170">
        <f t="shared" si="408"/>
        <v>8.3333333333333329E-2</v>
      </c>
      <c r="AF1170">
        <f t="shared" si="409"/>
        <v>0.16666666666666666</v>
      </c>
      <c r="AG1170">
        <f t="shared" si="410"/>
        <v>0.33333333333333331</v>
      </c>
      <c r="AH1170">
        <f t="shared" si="411"/>
        <v>3.6529680365296802E-3</v>
      </c>
      <c r="AI1170">
        <f t="shared" si="412"/>
        <v>0.37585139318885447</v>
      </c>
      <c r="AJ1170">
        <f t="shared" si="413"/>
        <v>0</v>
      </c>
      <c r="AK1170">
        <f t="shared" si="414"/>
        <v>0.38539553752535494</v>
      </c>
      <c r="AM1170">
        <v>180</v>
      </c>
      <c r="AN1170">
        <v>900</v>
      </c>
      <c r="AO1170">
        <v>814.31999999999994</v>
      </c>
      <c r="AP1170">
        <v>413.00459148446498</v>
      </c>
      <c r="AQ1170">
        <v>90</v>
      </c>
      <c r="AT1170">
        <f t="shared" si="415"/>
        <v>0.58450704225352113</v>
      </c>
      <c r="AU1170">
        <f t="shared" si="416"/>
        <v>0.68365553602811946</v>
      </c>
      <c r="AV1170">
        <f t="shared" si="417"/>
        <v>0.57521473779385168</v>
      </c>
      <c r="AW1170">
        <f t="shared" si="418"/>
        <v>0.20363305088117695</v>
      </c>
      <c r="AX1170">
        <f t="shared" si="419"/>
        <v>0.21428571428571427</v>
      </c>
    </row>
    <row r="1171" spans="2:50" ht="15">
      <c r="B1171" s="52">
        <v>1</v>
      </c>
      <c r="C1171" s="52">
        <v>3.16</v>
      </c>
      <c r="D1171" s="52">
        <v>1</v>
      </c>
      <c r="E1171" s="52">
        <v>2.2000000000000002</v>
      </c>
      <c r="F1171" s="52">
        <v>1</v>
      </c>
      <c r="G1171" s="53">
        <v>2.5299999999999998</v>
      </c>
      <c r="H1171" s="53">
        <v>2.56</v>
      </c>
      <c r="I1171" s="52">
        <v>2</v>
      </c>
      <c r="J1171" s="53">
        <v>2.59</v>
      </c>
      <c r="K1171" s="53">
        <v>2.63</v>
      </c>
      <c r="L1171" s="52">
        <v>20</v>
      </c>
      <c r="M1171" s="52">
        <v>1</v>
      </c>
      <c r="N1171" s="52">
        <v>20</v>
      </c>
      <c r="O1171" s="52">
        <v>28</v>
      </c>
      <c r="P1171" s="54">
        <v>70.117547500000001</v>
      </c>
      <c r="Q1171" s="54">
        <v>0</v>
      </c>
      <c r="R1171" s="55">
        <v>3.8245935000000002</v>
      </c>
      <c r="U1171">
        <f t="shared" si="398"/>
        <v>0.16666666666666666</v>
      </c>
      <c r="V1171">
        <f t="shared" si="399"/>
        <v>0.96048632218844987</v>
      </c>
      <c r="W1171">
        <f t="shared" si="400"/>
        <v>0.25</v>
      </c>
      <c r="X1171">
        <f t="shared" si="401"/>
        <v>0.75085324232081918</v>
      </c>
      <c r="Y1171">
        <f t="shared" si="402"/>
        <v>0.14285714285714285</v>
      </c>
      <c r="Z1171">
        <f t="shared" si="403"/>
        <v>0.76899696048632216</v>
      </c>
      <c r="AA1171">
        <f t="shared" si="404"/>
        <v>0.77811550151975684</v>
      </c>
      <c r="AB1171">
        <f t="shared" si="405"/>
        <v>0.5</v>
      </c>
      <c r="AC1171">
        <f t="shared" si="406"/>
        <v>0.81962025316455689</v>
      </c>
      <c r="AD1171">
        <f t="shared" si="407"/>
        <v>0.83227848101265811</v>
      </c>
      <c r="AE1171">
        <f t="shared" si="408"/>
        <v>8.3333333333333329E-2</v>
      </c>
      <c r="AF1171">
        <f t="shared" si="409"/>
        <v>0.16666666666666666</v>
      </c>
      <c r="AG1171">
        <f t="shared" si="410"/>
        <v>0.33333333333333331</v>
      </c>
      <c r="AH1171">
        <f t="shared" si="411"/>
        <v>3.6529680365296802E-3</v>
      </c>
      <c r="AI1171">
        <f t="shared" si="412"/>
        <v>0.38947368421052636</v>
      </c>
      <c r="AJ1171">
        <f t="shared" si="413"/>
        <v>0</v>
      </c>
      <c r="AK1171">
        <f t="shared" si="414"/>
        <v>0.39553752535496955</v>
      </c>
      <c r="AM1171">
        <v>180</v>
      </c>
      <c r="AN1171">
        <v>900</v>
      </c>
      <c r="AO1171">
        <v>793.43999999999994</v>
      </c>
      <c r="AP1171">
        <v>329.25095512082868</v>
      </c>
      <c r="AQ1171">
        <v>180</v>
      </c>
      <c r="AT1171">
        <f t="shared" si="415"/>
        <v>0.58450704225352113</v>
      </c>
      <c r="AU1171">
        <f t="shared" si="416"/>
        <v>0.68365553602811946</v>
      </c>
      <c r="AV1171">
        <f t="shared" si="417"/>
        <v>0.56046564195298365</v>
      </c>
      <c r="AW1171">
        <f t="shared" si="418"/>
        <v>0.16233808988856663</v>
      </c>
      <c r="AX1171">
        <f t="shared" si="419"/>
        <v>0.42857142857142855</v>
      </c>
    </row>
    <row r="1172" spans="2:50" ht="15">
      <c r="B1172" s="52">
        <v>1</v>
      </c>
      <c r="C1172" s="52">
        <v>3.16</v>
      </c>
      <c r="D1172" s="56">
        <v>0</v>
      </c>
      <c r="E1172" s="52">
        <v>1</v>
      </c>
      <c r="F1172" s="52">
        <v>1</v>
      </c>
      <c r="G1172" s="53">
        <v>2.5299999999999998</v>
      </c>
      <c r="H1172" s="53">
        <v>2.56</v>
      </c>
      <c r="I1172" s="52">
        <v>2</v>
      </c>
      <c r="J1172" s="53">
        <v>2.59</v>
      </c>
      <c r="K1172" s="53">
        <v>2.63</v>
      </c>
      <c r="L1172" s="52">
        <v>30</v>
      </c>
      <c r="M1172" s="52">
        <v>1</v>
      </c>
      <c r="N1172" s="52">
        <v>20</v>
      </c>
      <c r="O1172" s="52">
        <v>28</v>
      </c>
      <c r="P1172" s="54">
        <v>48.542917500000001</v>
      </c>
      <c r="Q1172" s="54">
        <v>0</v>
      </c>
      <c r="R1172" s="55">
        <v>2.353596</v>
      </c>
      <c r="U1172">
        <f t="shared" si="398"/>
        <v>0.16666666666666666</v>
      </c>
      <c r="V1172">
        <f t="shared" si="399"/>
        <v>0.96048632218844987</v>
      </c>
      <c r="W1172">
        <f t="shared" si="400"/>
        <v>0</v>
      </c>
      <c r="X1172">
        <f t="shared" si="401"/>
        <v>0.34129692832764502</v>
      </c>
      <c r="Y1172">
        <f t="shared" si="402"/>
        <v>0.14285714285714285</v>
      </c>
      <c r="Z1172">
        <f t="shared" si="403"/>
        <v>0.76899696048632216</v>
      </c>
      <c r="AA1172">
        <f t="shared" si="404"/>
        <v>0.77811550151975684</v>
      </c>
      <c r="AB1172">
        <f t="shared" si="405"/>
        <v>0.5</v>
      </c>
      <c r="AC1172">
        <f t="shared" si="406"/>
        <v>0.81962025316455689</v>
      </c>
      <c r="AD1172">
        <f t="shared" si="407"/>
        <v>0.83227848101265811</v>
      </c>
      <c r="AE1172">
        <f t="shared" si="408"/>
        <v>0.25</v>
      </c>
      <c r="AF1172">
        <f t="shared" si="409"/>
        <v>0.16666666666666666</v>
      </c>
      <c r="AG1172">
        <f t="shared" si="410"/>
        <v>0.33333333333333331</v>
      </c>
      <c r="AH1172">
        <f t="shared" si="411"/>
        <v>3.6529680365296802E-3</v>
      </c>
      <c r="AI1172">
        <f t="shared" si="412"/>
        <v>0.25325077399380808</v>
      </c>
      <c r="AJ1172">
        <f t="shared" si="413"/>
        <v>0</v>
      </c>
      <c r="AK1172">
        <f t="shared" si="414"/>
        <v>0.2434077079107505</v>
      </c>
      <c r="AM1172">
        <v>180</v>
      </c>
      <c r="AN1172">
        <v>600</v>
      </c>
      <c r="AO1172">
        <v>957.87</v>
      </c>
      <c r="AP1172">
        <v>618.75715189873392</v>
      </c>
      <c r="AQ1172">
        <v>0</v>
      </c>
      <c r="AT1172">
        <f t="shared" si="415"/>
        <v>0.58450704225352113</v>
      </c>
      <c r="AU1172">
        <f t="shared" si="416"/>
        <v>0.36731107205623903</v>
      </c>
      <c r="AV1172">
        <f t="shared" si="417"/>
        <v>0.6766147716998191</v>
      </c>
      <c r="AW1172">
        <f t="shared" si="418"/>
        <v>0.30507991725420425</v>
      </c>
      <c r="AX1172">
        <f t="shared" si="419"/>
        <v>0</v>
      </c>
    </row>
    <row r="1173" spans="2:50" ht="15">
      <c r="B1173" s="52">
        <v>1</v>
      </c>
      <c r="C1173" s="52">
        <v>3.16</v>
      </c>
      <c r="D1173" s="52">
        <v>1</v>
      </c>
      <c r="E1173" s="52">
        <v>2.2000000000000002</v>
      </c>
      <c r="F1173" s="52">
        <v>1</v>
      </c>
      <c r="G1173" s="53">
        <v>2.5299999999999998</v>
      </c>
      <c r="H1173" s="53">
        <v>2.56</v>
      </c>
      <c r="I1173" s="52">
        <v>2</v>
      </c>
      <c r="J1173" s="53">
        <v>2.59</v>
      </c>
      <c r="K1173" s="53">
        <v>2.63</v>
      </c>
      <c r="L1173" s="52">
        <v>30</v>
      </c>
      <c r="M1173" s="52">
        <v>1</v>
      </c>
      <c r="N1173" s="52">
        <v>20</v>
      </c>
      <c r="O1173" s="52">
        <v>28</v>
      </c>
      <c r="P1173" s="54">
        <v>68.940749499999995</v>
      </c>
      <c r="Q1173" s="54">
        <v>0</v>
      </c>
      <c r="R1173" s="55">
        <v>4.1187930000000001</v>
      </c>
      <c r="U1173">
        <f t="shared" si="398"/>
        <v>0.16666666666666666</v>
      </c>
      <c r="V1173">
        <f t="shared" si="399"/>
        <v>0.96048632218844987</v>
      </c>
      <c r="W1173">
        <f t="shared" si="400"/>
        <v>0.25</v>
      </c>
      <c r="X1173">
        <f t="shared" si="401"/>
        <v>0.75085324232081918</v>
      </c>
      <c r="Y1173">
        <f t="shared" si="402"/>
        <v>0.14285714285714285</v>
      </c>
      <c r="Z1173">
        <f t="shared" si="403"/>
        <v>0.76899696048632216</v>
      </c>
      <c r="AA1173">
        <f t="shared" si="404"/>
        <v>0.77811550151975684</v>
      </c>
      <c r="AB1173">
        <f t="shared" si="405"/>
        <v>0.5</v>
      </c>
      <c r="AC1173">
        <f t="shared" si="406"/>
        <v>0.81962025316455689</v>
      </c>
      <c r="AD1173">
        <f t="shared" si="407"/>
        <v>0.83227848101265811</v>
      </c>
      <c r="AE1173">
        <f t="shared" si="408"/>
        <v>0.25</v>
      </c>
      <c r="AF1173">
        <f t="shared" si="409"/>
        <v>0.16666666666666666</v>
      </c>
      <c r="AG1173">
        <f t="shared" si="410"/>
        <v>0.33333333333333331</v>
      </c>
      <c r="AH1173">
        <f t="shared" si="411"/>
        <v>3.6529680365296802E-3</v>
      </c>
      <c r="AI1173">
        <f t="shared" si="412"/>
        <v>0.38204334365325077</v>
      </c>
      <c r="AJ1173">
        <f t="shared" si="413"/>
        <v>0</v>
      </c>
      <c r="AK1173">
        <f t="shared" si="414"/>
        <v>0.42596348884381341</v>
      </c>
      <c r="AM1173">
        <v>180</v>
      </c>
      <c r="AN1173">
        <v>600</v>
      </c>
      <c r="AO1173">
        <v>944.81999999999994</v>
      </c>
      <c r="AP1173">
        <v>562.07306098964352</v>
      </c>
      <c r="AQ1173">
        <v>60</v>
      </c>
      <c r="AT1173">
        <f t="shared" si="415"/>
        <v>0.58450704225352113</v>
      </c>
      <c r="AU1173">
        <f t="shared" si="416"/>
        <v>0.36731107205623903</v>
      </c>
      <c r="AV1173">
        <f t="shared" si="417"/>
        <v>0.6673965867992766</v>
      </c>
      <c r="AW1173">
        <f t="shared" si="418"/>
        <v>0.27713167017357043</v>
      </c>
      <c r="AX1173">
        <f t="shared" si="419"/>
        <v>0.14285714285714285</v>
      </c>
    </row>
    <row r="1174" spans="2:50" ht="15">
      <c r="B1174" s="52">
        <v>1</v>
      </c>
      <c r="C1174" s="52">
        <v>3.16</v>
      </c>
      <c r="D1174" s="52">
        <v>1</v>
      </c>
      <c r="E1174" s="52">
        <v>2.2000000000000002</v>
      </c>
      <c r="F1174" s="52">
        <v>1</v>
      </c>
      <c r="G1174" s="53">
        <v>2.5299999999999998</v>
      </c>
      <c r="H1174" s="53">
        <v>2.56</v>
      </c>
      <c r="I1174" s="52">
        <v>2</v>
      </c>
      <c r="J1174" s="53">
        <v>2.59</v>
      </c>
      <c r="K1174" s="53">
        <v>2.63</v>
      </c>
      <c r="L1174" s="52">
        <v>30</v>
      </c>
      <c r="M1174" s="52">
        <v>1</v>
      </c>
      <c r="N1174" s="52">
        <v>20</v>
      </c>
      <c r="O1174" s="52">
        <v>28</v>
      </c>
      <c r="P1174" s="54">
        <v>65.900688000000002</v>
      </c>
      <c r="Q1174" s="54">
        <v>0</v>
      </c>
      <c r="R1174" s="55">
        <v>4.5110590000000004</v>
      </c>
      <c r="U1174">
        <f t="shared" si="398"/>
        <v>0.16666666666666666</v>
      </c>
      <c r="V1174">
        <f t="shared" si="399"/>
        <v>0.96048632218844987</v>
      </c>
      <c r="W1174">
        <f t="shared" si="400"/>
        <v>0.25</v>
      </c>
      <c r="X1174">
        <f t="shared" si="401"/>
        <v>0.75085324232081918</v>
      </c>
      <c r="Y1174">
        <f t="shared" si="402"/>
        <v>0.14285714285714285</v>
      </c>
      <c r="Z1174">
        <f t="shared" si="403"/>
        <v>0.76899696048632216</v>
      </c>
      <c r="AA1174">
        <f t="shared" si="404"/>
        <v>0.77811550151975684</v>
      </c>
      <c r="AB1174">
        <f t="shared" si="405"/>
        <v>0.5</v>
      </c>
      <c r="AC1174">
        <f t="shared" si="406"/>
        <v>0.81962025316455689</v>
      </c>
      <c r="AD1174">
        <f t="shared" si="407"/>
        <v>0.83227848101265811</v>
      </c>
      <c r="AE1174">
        <f t="shared" si="408"/>
        <v>0.25</v>
      </c>
      <c r="AF1174">
        <f t="shared" si="409"/>
        <v>0.16666666666666666</v>
      </c>
      <c r="AG1174">
        <f t="shared" si="410"/>
        <v>0.33333333333333331</v>
      </c>
      <c r="AH1174">
        <f t="shared" si="411"/>
        <v>3.6529680365296802E-3</v>
      </c>
      <c r="AI1174">
        <f t="shared" si="412"/>
        <v>0.36284829721362233</v>
      </c>
      <c r="AJ1174">
        <f t="shared" si="413"/>
        <v>0</v>
      </c>
      <c r="AK1174">
        <f t="shared" si="414"/>
        <v>0.46653144016227183</v>
      </c>
      <c r="AM1174">
        <v>180</v>
      </c>
      <c r="AN1174">
        <v>600</v>
      </c>
      <c r="AO1174">
        <v>931.77</v>
      </c>
      <c r="AP1174">
        <v>505.38897008055216</v>
      </c>
      <c r="AQ1174">
        <v>120</v>
      </c>
      <c r="AT1174">
        <f t="shared" si="415"/>
        <v>0.58450704225352113</v>
      </c>
      <c r="AU1174">
        <f t="shared" si="416"/>
        <v>0.36731107205623903</v>
      </c>
      <c r="AV1174">
        <f t="shared" si="417"/>
        <v>0.65817840189873411</v>
      </c>
      <c r="AW1174">
        <f t="shared" si="418"/>
        <v>0.24918342309293615</v>
      </c>
      <c r="AX1174">
        <f t="shared" si="419"/>
        <v>0.2857142857142857</v>
      </c>
    </row>
    <row r="1175" spans="2:50" ht="15">
      <c r="B1175" s="52">
        <v>1</v>
      </c>
      <c r="C1175" s="52">
        <v>3.16</v>
      </c>
      <c r="D1175" s="56">
        <v>0</v>
      </c>
      <c r="E1175" s="52">
        <v>1</v>
      </c>
      <c r="F1175" s="52">
        <v>1</v>
      </c>
      <c r="G1175" s="53">
        <v>2.5299999999999998</v>
      </c>
      <c r="H1175" s="53">
        <v>2.56</v>
      </c>
      <c r="I1175" s="52">
        <v>2</v>
      </c>
      <c r="J1175" s="53">
        <v>2.59</v>
      </c>
      <c r="K1175" s="53">
        <v>2.63</v>
      </c>
      <c r="L1175" s="52">
        <v>50</v>
      </c>
      <c r="M1175" s="52">
        <v>1</v>
      </c>
      <c r="N1175" s="52">
        <v>20</v>
      </c>
      <c r="O1175" s="52">
        <v>28</v>
      </c>
      <c r="P1175" s="54">
        <v>33.931009000000003</v>
      </c>
      <c r="Q1175" s="54">
        <v>0</v>
      </c>
      <c r="R1175" s="55">
        <v>3.0400615000000002</v>
      </c>
      <c r="U1175">
        <f t="shared" si="398"/>
        <v>0.16666666666666666</v>
      </c>
      <c r="V1175">
        <f t="shared" si="399"/>
        <v>0.96048632218844987</v>
      </c>
      <c r="W1175">
        <f t="shared" si="400"/>
        <v>0</v>
      </c>
      <c r="X1175">
        <f t="shared" si="401"/>
        <v>0.34129692832764502</v>
      </c>
      <c r="Y1175">
        <f t="shared" si="402"/>
        <v>0.14285714285714285</v>
      </c>
      <c r="Z1175">
        <f t="shared" si="403"/>
        <v>0.76899696048632216</v>
      </c>
      <c r="AA1175">
        <f t="shared" si="404"/>
        <v>0.77811550151975684</v>
      </c>
      <c r="AB1175">
        <f t="shared" si="405"/>
        <v>0.5</v>
      </c>
      <c r="AC1175">
        <f t="shared" si="406"/>
        <v>0.81962025316455689</v>
      </c>
      <c r="AD1175">
        <f t="shared" si="407"/>
        <v>0.83227848101265811</v>
      </c>
      <c r="AE1175">
        <f t="shared" si="408"/>
        <v>0.58333333333333337</v>
      </c>
      <c r="AF1175">
        <f t="shared" si="409"/>
        <v>0.16666666666666666</v>
      </c>
      <c r="AG1175">
        <f t="shared" si="410"/>
        <v>0.33333333333333331</v>
      </c>
      <c r="AH1175">
        <f t="shared" si="411"/>
        <v>3.6529680365296802E-3</v>
      </c>
      <c r="AI1175">
        <f t="shared" si="412"/>
        <v>0.16099071207430343</v>
      </c>
      <c r="AJ1175">
        <f t="shared" si="413"/>
        <v>0</v>
      </c>
      <c r="AK1175">
        <f t="shared" si="414"/>
        <v>0.31440162271805272</v>
      </c>
      <c r="AM1175">
        <v>180</v>
      </c>
      <c r="AN1175">
        <v>360</v>
      </c>
      <c r="AO1175">
        <v>1002.24</v>
      </c>
      <c r="AP1175">
        <v>768.78329113924053</v>
      </c>
      <c r="AQ1175">
        <v>0</v>
      </c>
      <c r="AT1175">
        <f t="shared" si="415"/>
        <v>0.58450704225352113</v>
      </c>
      <c r="AU1175">
        <f t="shared" si="416"/>
        <v>0.11423550087873462</v>
      </c>
      <c r="AV1175">
        <f t="shared" si="417"/>
        <v>0.70795660036166363</v>
      </c>
      <c r="AW1175">
        <f t="shared" si="418"/>
        <v>0.37905071824617764</v>
      </c>
      <c r="AX1175">
        <f t="shared" si="419"/>
        <v>0</v>
      </c>
    </row>
    <row r="1176" spans="2:50" ht="15">
      <c r="B1176" s="52">
        <v>1</v>
      </c>
      <c r="C1176" s="52">
        <v>3.16</v>
      </c>
      <c r="D1176" s="52">
        <v>1</v>
      </c>
      <c r="E1176" s="52">
        <v>2.2000000000000002</v>
      </c>
      <c r="F1176" s="52">
        <v>1</v>
      </c>
      <c r="G1176" s="53">
        <v>2.5299999999999998</v>
      </c>
      <c r="H1176" s="53">
        <v>2.56</v>
      </c>
      <c r="I1176" s="52">
        <v>2</v>
      </c>
      <c r="J1176" s="53">
        <v>2.59</v>
      </c>
      <c r="K1176" s="53">
        <v>2.63</v>
      </c>
      <c r="L1176" s="52">
        <v>50</v>
      </c>
      <c r="M1176" s="52">
        <v>1</v>
      </c>
      <c r="N1176" s="52">
        <v>20</v>
      </c>
      <c r="O1176" s="52">
        <v>28</v>
      </c>
      <c r="P1176" s="54">
        <v>48.346784499999998</v>
      </c>
      <c r="Q1176" s="54">
        <v>0</v>
      </c>
      <c r="R1176" s="55">
        <v>3.5303940000000003</v>
      </c>
      <c r="U1176">
        <f t="shared" si="398"/>
        <v>0.16666666666666666</v>
      </c>
      <c r="V1176">
        <f t="shared" si="399"/>
        <v>0.96048632218844987</v>
      </c>
      <c r="W1176">
        <f t="shared" si="400"/>
        <v>0.25</v>
      </c>
      <c r="X1176">
        <f t="shared" si="401"/>
        <v>0.75085324232081918</v>
      </c>
      <c r="Y1176">
        <f t="shared" si="402"/>
        <v>0.14285714285714285</v>
      </c>
      <c r="Z1176">
        <f t="shared" si="403"/>
        <v>0.76899696048632216</v>
      </c>
      <c r="AA1176">
        <f t="shared" si="404"/>
        <v>0.77811550151975684</v>
      </c>
      <c r="AB1176">
        <f t="shared" si="405"/>
        <v>0.5</v>
      </c>
      <c r="AC1176">
        <f t="shared" si="406"/>
        <v>0.81962025316455689</v>
      </c>
      <c r="AD1176">
        <f t="shared" si="407"/>
        <v>0.83227848101265811</v>
      </c>
      <c r="AE1176">
        <f t="shared" si="408"/>
        <v>0.58333333333333337</v>
      </c>
      <c r="AF1176">
        <f t="shared" si="409"/>
        <v>0.16666666666666666</v>
      </c>
      <c r="AG1176">
        <f t="shared" si="410"/>
        <v>0.33333333333333331</v>
      </c>
      <c r="AH1176">
        <f t="shared" si="411"/>
        <v>3.6529680365296802E-3</v>
      </c>
      <c r="AI1176">
        <f t="shared" si="412"/>
        <v>0.25201238390092878</v>
      </c>
      <c r="AJ1176">
        <f t="shared" si="413"/>
        <v>0</v>
      </c>
      <c r="AK1176">
        <f t="shared" si="414"/>
        <v>0.36511156186612576</v>
      </c>
      <c r="AM1176">
        <v>180</v>
      </c>
      <c r="AN1176">
        <v>360</v>
      </c>
      <c r="AO1176">
        <v>994.41</v>
      </c>
      <c r="AP1176">
        <v>734.77283659378588</v>
      </c>
      <c r="AQ1176">
        <v>36</v>
      </c>
      <c r="AT1176">
        <f t="shared" si="415"/>
        <v>0.58450704225352113</v>
      </c>
      <c r="AU1176">
        <f t="shared" si="416"/>
        <v>0.11423550087873462</v>
      </c>
      <c r="AV1176">
        <f t="shared" si="417"/>
        <v>0.7024256894213381</v>
      </c>
      <c r="AW1176">
        <f t="shared" si="418"/>
        <v>0.36228176999779715</v>
      </c>
      <c r="AX1176">
        <f t="shared" si="419"/>
        <v>8.5714285714285715E-2</v>
      </c>
    </row>
    <row r="1177" spans="2:50" ht="15">
      <c r="B1177" s="52">
        <v>1</v>
      </c>
      <c r="C1177" s="52">
        <v>3.16</v>
      </c>
      <c r="D1177" s="52">
        <v>1</v>
      </c>
      <c r="E1177" s="52">
        <v>2.2000000000000002</v>
      </c>
      <c r="F1177" s="52">
        <v>1</v>
      </c>
      <c r="G1177" s="53">
        <v>2.5299999999999998</v>
      </c>
      <c r="H1177" s="53">
        <v>2.56</v>
      </c>
      <c r="I1177" s="52">
        <v>2</v>
      </c>
      <c r="J1177" s="53">
        <v>2.59</v>
      </c>
      <c r="K1177" s="53">
        <v>2.63</v>
      </c>
      <c r="L1177" s="52">
        <v>50</v>
      </c>
      <c r="M1177" s="52">
        <v>1</v>
      </c>
      <c r="N1177" s="52">
        <v>20</v>
      </c>
      <c r="O1177" s="52">
        <v>28</v>
      </c>
      <c r="P1177" s="54">
        <v>44.227991500000002</v>
      </c>
      <c r="Q1177" s="54">
        <v>0</v>
      </c>
      <c r="R1177" s="55">
        <v>3.2361944999999999</v>
      </c>
      <c r="U1177">
        <f t="shared" si="398"/>
        <v>0.16666666666666666</v>
      </c>
      <c r="V1177">
        <f t="shared" si="399"/>
        <v>0.96048632218844987</v>
      </c>
      <c r="W1177">
        <f t="shared" si="400"/>
        <v>0.25</v>
      </c>
      <c r="X1177">
        <f t="shared" si="401"/>
        <v>0.75085324232081918</v>
      </c>
      <c r="Y1177">
        <f t="shared" si="402"/>
        <v>0.14285714285714285</v>
      </c>
      <c r="Z1177">
        <f t="shared" si="403"/>
        <v>0.76899696048632216</v>
      </c>
      <c r="AA1177">
        <f t="shared" si="404"/>
        <v>0.77811550151975684</v>
      </c>
      <c r="AB1177">
        <f t="shared" si="405"/>
        <v>0.5</v>
      </c>
      <c r="AC1177">
        <f t="shared" si="406"/>
        <v>0.81962025316455689</v>
      </c>
      <c r="AD1177">
        <f t="shared" si="407"/>
        <v>0.83227848101265811</v>
      </c>
      <c r="AE1177">
        <f t="shared" si="408"/>
        <v>0.58333333333333337</v>
      </c>
      <c r="AF1177">
        <f t="shared" si="409"/>
        <v>0.16666666666666666</v>
      </c>
      <c r="AG1177">
        <f t="shared" si="410"/>
        <v>0.33333333333333331</v>
      </c>
      <c r="AH1177">
        <f t="shared" si="411"/>
        <v>3.6529680365296802E-3</v>
      </c>
      <c r="AI1177">
        <f t="shared" si="412"/>
        <v>0.22600619195046442</v>
      </c>
      <c r="AJ1177">
        <f t="shared" si="413"/>
        <v>0</v>
      </c>
      <c r="AK1177">
        <f t="shared" si="414"/>
        <v>0.3346855983772819</v>
      </c>
      <c r="AM1177">
        <v>180</v>
      </c>
      <c r="AN1177">
        <v>360</v>
      </c>
      <c r="AO1177">
        <v>989.18999999999994</v>
      </c>
      <c r="AP1177">
        <v>698.21738204833139</v>
      </c>
      <c r="AQ1177">
        <v>72</v>
      </c>
      <c r="AT1177">
        <f t="shared" si="415"/>
        <v>0.58450704225352113</v>
      </c>
      <c r="AU1177">
        <f t="shared" si="416"/>
        <v>0.11423550087873462</v>
      </c>
      <c r="AV1177">
        <f t="shared" si="417"/>
        <v>0.69873841546112103</v>
      </c>
      <c r="AW1177">
        <f t="shared" si="418"/>
        <v>0.34425800249273519</v>
      </c>
      <c r="AX1177">
        <f t="shared" si="419"/>
        <v>0.17142857142857143</v>
      </c>
    </row>
    <row r="1178" spans="2:50" ht="15">
      <c r="B1178" s="52">
        <v>1</v>
      </c>
      <c r="C1178" s="52">
        <v>3.16</v>
      </c>
      <c r="D1178" s="52">
        <v>1</v>
      </c>
      <c r="E1178" s="52">
        <v>2.2000000000000002</v>
      </c>
      <c r="F1178" s="52">
        <v>1</v>
      </c>
      <c r="G1178" s="53">
        <v>2.5299999999999998</v>
      </c>
      <c r="H1178" s="53">
        <v>2.56</v>
      </c>
      <c r="I1178" s="52">
        <v>2</v>
      </c>
      <c r="J1178" s="53">
        <v>2.59</v>
      </c>
      <c r="K1178" s="53">
        <v>2.63</v>
      </c>
      <c r="L1178" s="52">
        <v>15</v>
      </c>
      <c r="M1178" s="52">
        <v>1</v>
      </c>
      <c r="N1178" s="52">
        <v>20</v>
      </c>
      <c r="O1178" s="52">
        <v>28</v>
      </c>
      <c r="P1178" s="54">
        <v>65.410355499999994</v>
      </c>
      <c r="Q1178" s="54">
        <v>0</v>
      </c>
      <c r="R1178" s="55">
        <v>3.4323275</v>
      </c>
      <c r="U1178">
        <f t="shared" si="398"/>
        <v>0.16666666666666666</v>
      </c>
      <c r="V1178">
        <f t="shared" si="399"/>
        <v>0.96048632218844987</v>
      </c>
      <c r="W1178">
        <f t="shared" si="400"/>
        <v>0.25</v>
      </c>
      <c r="X1178">
        <f t="shared" si="401"/>
        <v>0.75085324232081918</v>
      </c>
      <c r="Y1178">
        <f t="shared" si="402"/>
        <v>0.14285714285714285</v>
      </c>
      <c r="Z1178">
        <f t="shared" si="403"/>
        <v>0.76899696048632216</v>
      </c>
      <c r="AA1178">
        <f t="shared" si="404"/>
        <v>0.77811550151975684</v>
      </c>
      <c r="AB1178">
        <f t="shared" si="405"/>
        <v>0.5</v>
      </c>
      <c r="AC1178">
        <f t="shared" si="406"/>
        <v>0.81962025316455689</v>
      </c>
      <c r="AD1178">
        <f t="shared" si="407"/>
        <v>0.83227848101265811</v>
      </c>
      <c r="AE1178">
        <f t="shared" si="408"/>
        <v>0</v>
      </c>
      <c r="AF1178">
        <f t="shared" si="409"/>
        <v>0.16666666666666666</v>
      </c>
      <c r="AG1178">
        <f t="shared" si="410"/>
        <v>0.33333333333333331</v>
      </c>
      <c r="AH1178">
        <f t="shared" si="411"/>
        <v>3.6529680365296802E-3</v>
      </c>
      <c r="AI1178">
        <f t="shared" si="412"/>
        <v>0.35975232198142415</v>
      </c>
      <c r="AJ1178">
        <f t="shared" si="413"/>
        <v>0</v>
      </c>
      <c r="AK1178">
        <f t="shared" si="414"/>
        <v>0.35496957403651114</v>
      </c>
      <c r="AM1178">
        <v>180</v>
      </c>
      <c r="AN1178">
        <v>1200</v>
      </c>
      <c r="AO1178">
        <v>636.83999999999992</v>
      </c>
      <c r="AP1178">
        <v>170.92794016110469</v>
      </c>
      <c r="AQ1178">
        <v>240</v>
      </c>
      <c r="AT1178">
        <f t="shared" si="415"/>
        <v>0.58450704225352113</v>
      </c>
      <c r="AU1178">
        <f t="shared" si="416"/>
        <v>1</v>
      </c>
      <c r="AV1178">
        <f t="shared" si="417"/>
        <v>0.44984742314647369</v>
      </c>
      <c r="AW1178">
        <f t="shared" si="418"/>
        <v>8.4276491480967552E-2</v>
      </c>
      <c r="AX1178">
        <f t="shared" si="419"/>
        <v>0.5714285714285714</v>
      </c>
    </row>
    <row r="1179" spans="2:50" ht="15">
      <c r="B1179" s="52">
        <v>1</v>
      </c>
      <c r="C1179" s="52">
        <v>3.16</v>
      </c>
      <c r="D1179" s="56">
        <v>0</v>
      </c>
      <c r="E1179" s="52">
        <v>1</v>
      </c>
      <c r="F1179" s="52">
        <v>1</v>
      </c>
      <c r="G1179" s="53">
        <v>2.5299999999999998</v>
      </c>
      <c r="H1179" s="53">
        <v>2.56</v>
      </c>
      <c r="I1179" s="52">
        <v>2</v>
      </c>
      <c r="J1179" s="53">
        <v>2.59</v>
      </c>
      <c r="K1179" s="53">
        <v>2.63</v>
      </c>
      <c r="L1179" s="52">
        <v>20</v>
      </c>
      <c r="M1179" s="52">
        <v>4</v>
      </c>
      <c r="N1179" s="52">
        <v>20</v>
      </c>
      <c r="O1179" s="52">
        <v>56</v>
      </c>
      <c r="P1179" s="54">
        <v>68.156217499999997</v>
      </c>
      <c r="Q1179" s="54">
        <v>0</v>
      </c>
      <c r="R1179" s="55">
        <v>3.8245935000000002</v>
      </c>
      <c r="U1179">
        <f t="shared" si="398"/>
        <v>0.16666666666666666</v>
      </c>
      <c r="V1179">
        <f t="shared" si="399"/>
        <v>0.96048632218844987</v>
      </c>
      <c r="W1179">
        <f t="shared" si="400"/>
        <v>0</v>
      </c>
      <c r="X1179">
        <f t="shared" si="401"/>
        <v>0.34129692832764502</v>
      </c>
      <c r="Y1179">
        <f t="shared" si="402"/>
        <v>0.14285714285714285</v>
      </c>
      <c r="Z1179">
        <f t="shared" si="403"/>
        <v>0.76899696048632216</v>
      </c>
      <c r="AA1179">
        <f t="shared" si="404"/>
        <v>0.77811550151975684</v>
      </c>
      <c r="AB1179">
        <f t="shared" si="405"/>
        <v>0.5</v>
      </c>
      <c r="AC1179">
        <f t="shared" si="406"/>
        <v>0.81962025316455689</v>
      </c>
      <c r="AD1179">
        <f t="shared" si="407"/>
        <v>0.83227848101265811</v>
      </c>
      <c r="AE1179">
        <f t="shared" si="408"/>
        <v>8.3333333333333329E-2</v>
      </c>
      <c r="AF1179">
        <f t="shared" si="409"/>
        <v>0.66666666666666663</v>
      </c>
      <c r="AG1179">
        <f t="shared" si="410"/>
        <v>0.33333333333333331</v>
      </c>
      <c r="AH1179">
        <f t="shared" si="411"/>
        <v>7.3059360730593605E-3</v>
      </c>
      <c r="AI1179">
        <f t="shared" si="412"/>
        <v>0.37708978328173376</v>
      </c>
      <c r="AJ1179">
        <f t="shared" si="413"/>
        <v>0</v>
      </c>
      <c r="AK1179">
        <f t="shared" si="414"/>
        <v>0.39553752535496955</v>
      </c>
      <c r="AM1179">
        <v>180</v>
      </c>
      <c r="AN1179">
        <v>900</v>
      </c>
      <c r="AO1179">
        <v>835.19999999999993</v>
      </c>
      <c r="AP1179">
        <v>496.75822784810128</v>
      </c>
      <c r="AQ1179">
        <v>0</v>
      </c>
      <c r="AT1179">
        <f t="shared" si="415"/>
        <v>0.58450704225352113</v>
      </c>
      <c r="AU1179">
        <f t="shared" si="416"/>
        <v>0.68365553602811946</v>
      </c>
      <c r="AV1179">
        <f t="shared" si="417"/>
        <v>0.5899638336347196</v>
      </c>
      <c r="AW1179">
        <f t="shared" si="418"/>
        <v>0.24492801187378727</v>
      </c>
      <c r="AX1179">
        <f t="shared" si="419"/>
        <v>0</v>
      </c>
    </row>
    <row r="1180" spans="2:50" ht="15">
      <c r="B1180" s="52">
        <v>1</v>
      </c>
      <c r="C1180" s="52">
        <v>3.16</v>
      </c>
      <c r="D1180" s="52">
        <v>1</v>
      </c>
      <c r="E1180" s="52">
        <v>2.2000000000000002</v>
      </c>
      <c r="F1180" s="52">
        <v>1</v>
      </c>
      <c r="G1180" s="53">
        <v>2.5299999999999998</v>
      </c>
      <c r="H1180" s="53">
        <v>2.56</v>
      </c>
      <c r="I1180" s="52">
        <v>2</v>
      </c>
      <c r="J1180" s="53">
        <v>2.59</v>
      </c>
      <c r="K1180" s="53">
        <v>2.63</v>
      </c>
      <c r="L1180" s="52">
        <v>20</v>
      </c>
      <c r="M1180" s="52">
        <v>4</v>
      </c>
      <c r="N1180" s="52">
        <v>20</v>
      </c>
      <c r="O1180" s="52">
        <v>56</v>
      </c>
      <c r="P1180" s="54">
        <v>70.019480999999999</v>
      </c>
      <c r="Q1180" s="54">
        <v>0</v>
      </c>
      <c r="R1180" s="55">
        <v>3.8245935000000002</v>
      </c>
      <c r="U1180">
        <f t="shared" si="398"/>
        <v>0.16666666666666666</v>
      </c>
      <c r="V1180">
        <f t="shared" si="399"/>
        <v>0.96048632218844987</v>
      </c>
      <c r="W1180">
        <f t="shared" si="400"/>
        <v>0.25</v>
      </c>
      <c r="X1180">
        <f t="shared" si="401"/>
        <v>0.75085324232081918</v>
      </c>
      <c r="Y1180">
        <f t="shared" si="402"/>
        <v>0.14285714285714285</v>
      </c>
      <c r="Z1180">
        <f t="shared" si="403"/>
        <v>0.76899696048632216</v>
      </c>
      <c r="AA1180">
        <f t="shared" si="404"/>
        <v>0.77811550151975684</v>
      </c>
      <c r="AB1180">
        <f t="shared" si="405"/>
        <v>0.5</v>
      </c>
      <c r="AC1180">
        <f t="shared" si="406"/>
        <v>0.81962025316455689</v>
      </c>
      <c r="AD1180">
        <f t="shared" si="407"/>
        <v>0.83227848101265811</v>
      </c>
      <c r="AE1180">
        <f t="shared" si="408"/>
        <v>8.3333333333333329E-2</v>
      </c>
      <c r="AF1180">
        <f t="shared" si="409"/>
        <v>0.66666666666666663</v>
      </c>
      <c r="AG1180">
        <f t="shared" si="410"/>
        <v>0.33333333333333331</v>
      </c>
      <c r="AH1180">
        <f t="shared" si="411"/>
        <v>7.3059360730593605E-3</v>
      </c>
      <c r="AI1180">
        <f t="shared" si="412"/>
        <v>0.38885448916408671</v>
      </c>
      <c r="AJ1180">
        <f t="shared" si="413"/>
        <v>0</v>
      </c>
      <c r="AK1180">
        <f t="shared" si="414"/>
        <v>0.39553752535496955</v>
      </c>
      <c r="AM1180">
        <v>180</v>
      </c>
      <c r="AN1180">
        <v>900</v>
      </c>
      <c r="AO1180">
        <v>814.31999999999994</v>
      </c>
      <c r="AP1180">
        <v>413.00459148446498</v>
      </c>
      <c r="AQ1180">
        <v>90</v>
      </c>
      <c r="AT1180">
        <f t="shared" si="415"/>
        <v>0.58450704225352113</v>
      </c>
      <c r="AU1180">
        <f t="shared" si="416"/>
        <v>0.68365553602811946</v>
      </c>
      <c r="AV1180">
        <f t="shared" si="417"/>
        <v>0.57521473779385168</v>
      </c>
      <c r="AW1180">
        <f t="shared" si="418"/>
        <v>0.20363305088117695</v>
      </c>
      <c r="AX1180">
        <f t="shared" si="419"/>
        <v>0.21428571428571427</v>
      </c>
    </row>
    <row r="1181" spans="2:50" ht="15">
      <c r="B1181" s="52">
        <v>1</v>
      </c>
      <c r="C1181" s="52">
        <v>3.16</v>
      </c>
      <c r="D1181" s="52">
        <v>1</v>
      </c>
      <c r="E1181" s="52">
        <v>2.2000000000000002</v>
      </c>
      <c r="F1181" s="52">
        <v>1</v>
      </c>
      <c r="G1181" s="53">
        <v>2.5299999999999998</v>
      </c>
      <c r="H1181" s="53">
        <v>2.56</v>
      </c>
      <c r="I1181" s="52">
        <v>2</v>
      </c>
      <c r="J1181" s="53">
        <v>2.59</v>
      </c>
      <c r="K1181" s="53">
        <v>2.63</v>
      </c>
      <c r="L1181" s="52">
        <v>20</v>
      </c>
      <c r="M1181" s="52">
        <v>4</v>
      </c>
      <c r="N1181" s="52">
        <v>20</v>
      </c>
      <c r="O1181" s="52">
        <v>56</v>
      </c>
      <c r="P1181" s="54">
        <v>80.218396999999996</v>
      </c>
      <c r="Q1181" s="54">
        <v>0</v>
      </c>
      <c r="R1181" s="55">
        <v>4.707192</v>
      </c>
      <c r="U1181">
        <f t="shared" si="398"/>
        <v>0.16666666666666666</v>
      </c>
      <c r="V1181">
        <f t="shared" si="399"/>
        <v>0.96048632218844987</v>
      </c>
      <c r="W1181">
        <f t="shared" si="400"/>
        <v>0.25</v>
      </c>
      <c r="X1181">
        <f t="shared" si="401"/>
        <v>0.75085324232081918</v>
      </c>
      <c r="Y1181">
        <f t="shared" si="402"/>
        <v>0.14285714285714285</v>
      </c>
      <c r="Z1181">
        <f t="shared" si="403"/>
        <v>0.76899696048632216</v>
      </c>
      <c r="AA1181">
        <f t="shared" si="404"/>
        <v>0.77811550151975684</v>
      </c>
      <c r="AB1181">
        <f t="shared" si="405"/>
        <v>0.5</v>
      </c>
      <c r="AC1181">
        <f t="shared" si="406"/>
        <v>0.81962025316455689</v>
      </c>
      <c r="AD1181">
        <f t="shared" si="407"/>
        <v>0.83227848101265811</v>
      </c>
      <c r="AE1181">
        <f t="shared" si="408"/>
        <v>8.3333333333333329E-2</v>
      </c>
      <c r="AF1181">
        <f t="shared" si="409"/>
        <v>0.66666666666666663</v>
      </c>
      <c r="AG1181">
        <f t="shared" si="410"/>
        <v>0.33333333333333331</v>
      </c>
      <c r="AH1181">
        <f t="shared" si="411"/>
        <v>7.3059360730593605E-3</v>
      </c>
      <c r="AI1181">
        <f t="shared" si="412"/>
        <v>0.45325077399380803</v>
      </c>
      <c r="AJ1181">
        <f t="shared" si="413"/>
        <v>0</v>
      </c>
      <c r="AK1181">
        <f t="shared" si="414"/>
        <v>0.48681541582150101</v>
      </c>
      <c r="AM1181">
        <v>180</v>
      </c>
      <c r="AN1181">
        <v>900</v>
      </c>
      <c r="AO1181">
        <v>793.43999999999994</v>
      </c>
      <c r="AP1181">
        <v>329.25095512082868</v>
      </c>
      <c r="AQ1181">
        <v>180</v>
      </c>
      <c r="AT1181">
        <f t="shared" si="415"/>
        <v>0.58450704225352113</v>
      </c>
      <c r="AU1181">
        <f t="shared" si="416"/>
        <v>0.68365553602811946</v>
      </c>
      <c r="AV1181">
        <f t="shared" si="417"/>
        <v>0.56046564195298365</v>
      </c>
      <c r="AW1181">
        <f t="shared" si="418"/>
        <v>0.16233808988856663</v>
      </c>
      <c r="AX1181">
        <f t="shared" si="419"/>
        <v>0.42857142857142855</v>
      </c>
    </row>
    <row r="1182" spans="2:50" ht="15">
      <c r="B1182" s="52">
        <v>1</v>
      </c>
      <c r="C1182" s="52">
        <v>3.16</v>
      </c>
      <c r="D1182" s="56">
        <v>0</v>
      </c>
      <c r="E1182" s="52">
        <v>1</v>
      </c>
      <c r="F1182" s="52">
        <v>1</v>
      </c>
      <c r="G1182" s="53">
        <v>2.5299999999999998</v>
      </c>
      <c r="H1182" s="53">
        <v>2.56</v>
      </c>
      <c r="I1182" s="52">
        <v>2</v>
      </c>
      <c r="J1182" s="53">
        <v>2.59</v>
      </c>
      <c r="K1182" s="53">
        <v>2.63</v>
      </c>
      <c r="L1182" s="52">
        <v>30</v>
      </c>
      <c r="M1182" s="52">
        <v>4</v>
      </c>
      <c r="N1182" s="52">
        <v>20</v>
      </c>
      <c r="O1182" s="52">
        <v>56</v>
      </c>
      <c r="P1182" s="54">
        <v>62.566426999999997</v>
      </c>
      <c r="Q1182" s="54">
        <v>0</v>
      </c>
      <c r="R1182" s="55">
        <v>3.6284605000000001</v>
      </c>
      <c r="U1182">
        <f t="shared" si="398"/>
        <v>0.16666666666666666</v>
      </c>
      <c r="V1182">
        <f t="shared" si="399"/>
        <v>0.96048632218844987</v>
      </c>
      <c r="W1182">
        <f t="shared" si="400"/>
        <v>0</v>
      </c>
      <c r="X1182">
        <f t="shared" si="401"/>
        <v>0.34129692832764502</v>
      </c>
      <c r="Y1182">
        <f t="shared" si="402"/>
        <v>0.14285714285714285</v>
      </c>
      <c r="Z1182">
        <f t="shared" si="403"/>
        <v>0.76899696048632216</v>
      </c>
      <c r="AA1182">
        <f t="shared" si="404"/>
        <v>0.77811550151975684</v>
      </c>
      <c r="AB1182">
        <f t="shared" si="405"/>
        <v>0.5</v>
      </c>
      <c r="AC1182">
        <f t="shared" si="406"/>
        <v>0.81962025316455689</v>
      </c>
      <c r="AD1182">
        <f t="shared" si="407"/>
        <v>0.83227848101265811</v>
      </c>
      <c r="AE1182">
        <f t="shared" si="408"/>
        <v>0.25</v>
      </c>
      <c r="AF1182">
        <f t="shared" si="409"/>
        <v>0.66666666666666663</v>
      </c>
      <c r="AG1182">
        <f t="shared" si="410"/>
        <v>0.33333333333333331</v>
      </c>
      <c r="AH1182">
        <f t="shared" si="411"/>
        <v>7.3059360730593605E-3</v>
      </c>
      <c r="AI1182">
        <f t="shared" si="412"/>
        <v>0.34179566563467489</v>
      </c>
      <c r="AJ1182">
        <f t="shared" si="413"/>
        <v>0</v>
      </c>
      <c r="AK1182">
        <f t="shared" si="414"/>
        <v>0.37525354969574037</v>
      </c>
      <c r="AM1182">
        <v>180</v>
      </c>
      <c r="AN1182">
        <v>600</v>
      </c>
      <c r="AO1182">
        <v>957.87</v>
      </c>
      <c r="AP1182">
        <v>618.75715189873392</v>
      </c>
      <c r="AQ1182">
        <v>0</v>
      </c>
      <c r="AT1182">
        <f t="shared" si="415"/>
        <v>0.58450704225352113</v>
      </c>
      <c r="AU1182">
        <f t="shared" si="416"/>
        <v>0.36731107205623903</v>
      </c>
      <c r="AV1182">
        <f t="shared" si="417"/>
        <v>0.6766147716998191</v>
      </c>
      <c r="AW1182">
        <f t="shared" si="418"/>
        <v>0.30507991725420425</v>
      </c>
      <c r="AX1182">
        <f t="shared" si="419"/>
        <v>0</v>
      </c>
    </row>
    <row r="1183" spans="2:50" ht="15">
      <c r="B1183" s="52">
        <v>1</v>
      </c>
      <c r="C1183" s="52">
        <v>3.16</v>
      </c>
      <c r="D1183" s="52">
        <v>1</v>
      </c>
      <c r="E1183" s="52">
        <v>2.2000000000000002</v>
      </c>
      <c r="F1183" s="52">
        <v>1</v>
      </c>
      <c r="G1183" s="53">
        <v>2.5299999999999998</v>
      </c>
      <c r="H1183" s="53">
        <v>2.56</v>
      </c>
      <c r="I1183" s="52">
        <v>2</v>
      </c>
      <c r="J1183" s="53">
        <v>2.59</v>
      </c>
      <c r="K1183" s="53">
        <v>2.63</v>
      </c>
      <c r="L1183" s="52">
        <v>30</v>
      </c>
      <c r="M1183" s="52">
        <v>4</v>
      </c>
      <c r="N1183" s="52">
        <v>20</v>
      </c>
      <c r="O1183" s="52">
        <v>56</v>
      </c>
      <c r="P1183" s="54">
        <v>72.176944000000006</v>
      </c>
      <c r="Q1183" s="54">
        <v>0</v>
      </c>
      <c r="R1183" s="55">
        <v>4.4129924999999997</v>
      </c>
      <c r="U1183">
        <f t="shared" si="398"/>
        <v>0.16666666666666666</v>
      </c>
      <c r="V1183">
        <f t="shared" si="399"/>
        <v>0.96048632218844987</v>
      </c>
      <c r="W1183">
        <f t="shared" si="400"/>
        <v>0.25</v>
      </c>
      <c r="X1183">
        <f t="shared" si="401"/>
        <v>0.75085324232081918</v>
      </c>
      <c r="Y1183">
        <f t="shared" si="402"/>
        <v>0.14285714285714285</v>
      </c>
      <c r="Z1183">
        <f t="shared" si="403"/>
        <v>0.76899696048632216</v>
      </c>
      <c r="AA1183">
        <f t="shared" si="404"/>
        <v>0.77811550151975684</v>
      </c>
      <c r="AB1183">
        <f t="shared" si="405"/>
        <v>0.5</v>
      </c>
      <c r="AC1183">
        <f t="shared" si="406"/>
        <v>0.81962025316455689</v>
      </c>
      <c r="AD1183">
        <f t="shared" si="407"/>
        <v>0.83227848101265811</v>
      </c>
      <c r="AE1183">
        <f t="shared" si="408"/>
        <v>0.25</v>
      </c>
      <c r="AF1183">
        <f t="shared" si="409"/>
        <v>0.66666666666666663</v>
      </c>
      <c r="AG1183">
        <f t="shared" si="410"/>
        <v>0.33333333333333331</v>
      </c>
      <c r="AH1183">
        <f t="shared" si="411"/>
        <v>7.3059360730593605E-3</v>
      </c>
      <c r="AI1183">
        <f t="shared" si="412"/>
        <v>0.40247678018575855</v>
      </c>
      <c r="AJ1183">
        <f t="shared" si="413"/>
        <v>0</v>
      </c>
      <c r="AK1183">
        <f t="shared" si="414"/>
        <v>0.45638945233265715</v>
      </c>
      <c r="AM1183">
        <v>180</v>
      </c>
      <c r="AN1183">
        <v>600</v>
      </c>
      <c r="AO1183">
        <v>944.81999999999994</v>
      </c>
      <c r="AP1183">
        <v>562.07306098964352</v>
      </c>
      <c r="AQ1183">
        <v>60</v>
      </c>
      <c r="AT1183">
        <f t="shared" si="415"/>
        <v>0.58450704225352113</v>
      </c>
      <c r="AU1183">
        <f t="shared" si="416"/>
        <v>0.36731107205623903</v>
      </c>
      <c r="AV1183">
        <f t="shared" si="417"/>
        <v>0.6673965867992766</v>
      </c>
      <c r="AW1183">
        <f t="shared" si="418"/>
        <v>0.27713167017357043</v>
      </c>
      <c r="AX1183">
        <f t="shared" si="419"/>
        <v>0.14285714285714285</v>
      </c>
    </row>
    <row r="1184" spans="2:50" ht="15">
      <c r="B1184" s="52">
        <v>1</v>
      </c>
      <c r="C1184" s="52">
        <v>3.16</v>
      </c>
      <c r="D1184" s="52">
        <v>1</v>
      </c>
      <c r="E1184" s="52">
        <v>2.2000000000000002</v>
      </c>
      <c r="F1184" s="52">
        <v>1</v>
      </c>
      <c r="G1184" s="53">
        <v>2.5299999999999998</v>
      </c>
      <c r="H1184" s="53">
        <v>2.56</v>
      </c>
      <c r="I1184" s="52">
        <v>2</v>
      </c>
      <c r="J1184" s="53">
        <v>2.59</v>
      </c>
      <c r="K1184" s="53">
        <v>2.63</v>
      </c>
      <c r="L1184" s="52">
        <v>30</v>
      </c>
      <c r="M1184" s="52">
        <v>4</v>
      </c>
      <c r="N1184" s="52">
        <v>20</v>
      </c>
      <c r="O1184" s="52">
        <v>56</v>
      </c>
      <c r="P1184" s="54">
        <v>84.141057000000004</v>
      </c>
      <c r="Q1184" s="54">
        <v>0</v>
      </c>
      <c r="R1184" s="55">
        <v>4.8052584999999999</v>
      </c>
      <c r="U1184">
        <f t="shared" si="398"/>
        <v>0.16666666666666666</v>
      </c>
      <c r="V1184">
        <f t="shared" si="399"/>
        <v>0.96048632218844987</v>
      </c>
      <c r="W1184">
        <f t="shared" si="400"/>
        <v>0.25</v>
      </c>
      <c r="X1184">
        <f t="shared" si="401"/>
        <v>0.75085324232081918</v>
      </c>
      <c r="Y1184">
        <f t="shared" si="402"/>
        <v>0.14285714285714285</v>
      </c>
      <c r="Z1184">
        <f t="shared" si="403"/>
        <v>0.76899696048632216</v>
      </c>
      <c r="AA1184">
        <f t="shared" si="404"/>
        <v>0.77811550151975684</v>
      </c>
      <c r="AB1184">
        <f t="shared" si="405"/>
        <v>0.5</v>
      </c>
      <c r="AC1184">
        <f t="shared" si="406"/>
        <v>0.81962025316455689</v>
      </c>
      <c r="AD1184">
        <f t="shared" si="407"/>
        <v>0.83227848101265811</v>
      </c>
      <c r="AE1184">
        <f t="shared" si="408"/>
        <v>0.25</v>
      </c>
      <c r="AF1184">
        <f t="shared" si="409"/>
        <v>0.66666666666666663</v>
      </c>
      <c r="AG1184">
        <f t="shared" si="410"/>
        <v>0.33333333333333331</v>
      </c>
      <c r="AH1184">
        <f t="shared" si="411"/>
        <v>7.3059360730593605E-3</v>
      </c>
      <c r="AI1184">
        <f t="shared" si="412"/>
        <v>0.47801857585139323</v>
      </c>
      <c r="AJ1184">
        <f t="shared" si="413"/>
        <v>0</v>
      </c>
      <c r="AK1184">
        <f t="shared" si="414"/>
        <v>0.49695740365111557</v>
      </c>
      <c r="AM1184">
        <v>180</v>
      </c>
      <c r="AN1184">
        <v>600</v>
      </c>
      <c r="AO1184">
        <v>931.77</v>
      </c>
      <c r="AP1184">
        <v>505.38897008055216</v>
      </c>
      <c r="AQ1184">
        <v>120</v>
      </c>
      <c r="AT1184">
        <f t="shared" si="415"/>
        <v>0.58450704225352113</v>
      </c>
      <c r="AU1184">
        <f t="shared" si="416"/>
        <v>0.36731107205623903</v>
      </c>
      <c r="AV1184">
        <f t="shared" si="417"/>
        <v>0.65817840189873411</v>
      </c>
      <c r="AW1184">
        <f t="shared" si="418"/>
        <v>0.24918342309293615</v>
      </c>
      <c r="AX1184">
        <f t="shared" si="419"/>
        <v>0.2857142857142857</v>
      </c>
    </row>
    <row r="1185" spans="2:50" ht="15">
      <c r="B1185" s="52">
        <v>1</v>
      </c>
      <c r="C1185" s="52">
        <v>3.16</v>
      </c>
      <c r="D1185" s="56">
        <v>0</v>
      </c>
      <c r="E1185" s="52">
        <v>1</v>
      </c>
      <c r="F1185" s="52">
        <v>1</v>
      </c>
      <c r="G1185" s="53">
        <v>2.5299999999999998</v>
      </c>
      <c r="H1185" s="53">
        <v>2.56</v>
      </c>
      <c r="I1185" s="52">
        <v>2</v>
      </c>
      <c r="J1185" s="53">
        <v>2.59</v>
      </c>
      <c r="K1185" s="53">
        <v>2.63</v>
      </c>
      <c r="L1185" s="52">
        <v>50</v>
      </c>
      <c r="M1185" s="52">
        <v>4</v>
      </c>
      <c r="N1185" s="52">
        <v>20</v>
      </c>
      <c r="O1185" s="52">
        <v>56</v>
      </c>
      <c r="P1185" s="54">
        <v>39.913065500000002</v>
      </c>
      <c r="Q1185" s="54">
        <v>0</v>
      </c>
      <c r="R1185" s="55">
        <v>3.5303940000000003</v>
      </c>
      <c r="U1185">
        <f t="shared" si="398"/>
        <v>0.16666666666666666</v>
      </c>
      <c r="V1185">
        <f t="shared" si="399"/>
        <v>0.96048632218844987</v>
      </c>
      <c r="W1185">
        <f t="shared" si="400"/>
        <v>0</v>
      </c>
      <c r="X1185">
        <f t="shared" si="401"/>
        <v>0.34129692832764502</v>
      </c>
      <c r="Y1185">
        <f t="shared" si="402"/>
        <v>0.14285714285714285</v>
      </c>
      <c r="Z1185">
        <f t="shared" si="403"/>
        <v>0.76899696048632216</v>
      </c>
      <c r="AA1185">
        <f t="shared" si="404"/>
        <v>0.77811550151975684</v>
      </c>
      <c r="AB1185">
        <f t="shared" si="405"/>
        <v>0.5</v>
      </c>
      <c r="AC1185">
        <f t="shared" si="406"/>
        <v>0.81962025316455689</v>
      </c>
      <c r="AD1185">
        <f t="shared" si="407"/>
        <v>0.83227848101265811</v>
      </c>
      <c r="AE1185">
        <f t="shared" si="408"/>
        <v>0.58333333333333337</v>
      </c>
      <c r="AF1185">
        <f t="shared" si="409"/>
        <v>0.66666666666666663</v>
      </c>
      <c r="AG1185">
        <f t="shared" si="410"/>
        <v>0.33333333333333331</v>
      </c>
      <c r="AH1185">
        <f t="shared" si="411"/>
        <v>7.3059360730593605E-3</v>
      </c>
      <c r="AI1185">
        <f t="shared" si="412"/>
        <v>0.19876160990712075</v>
      </c>
      <c r="AJ1185">
        <f t="shared" si="413"/>
        <v>0</v>
      </c>
      <c r="AK1185">
        <f t="shared" si="414"/>
        <v>0.36511156186612576</v>
      </c>
      <c r="AM1185">
        <v>180</v>
      </c>
      <c r="AN1185">
        <v>360</v>
      </c>
      <c r="AO1185">
        <v>1002.24</v>
      </c>
      <c r="AP1185">
        <v>768.78329113924053</v>
      </c>
      <c r="AQ1185">
        <v>0</v>
      </c>
      <c r="AT1185">
        <f t="shared" si="415"/>
        <v>0.58450704225352113</v>
      </c>
      <c r="AU1185">
        <f t="shared" si="416"/>
        <v>0.11423550087873462</v>
      </c>
      <c r="AV1185">
        <f t="shared" si="417"/>
        <v>0.70795660036166363</v>
      </c>
      <c r="AW1185">
        <f t="shared" si="418"/>
        <v>0.37905071824617764</v>
      </c>
      <c r="AX1185">
        <f t="shared" si="419"/>
        <v>0</v>
      </c>
    </row>
    <row r="1186" spans="2:50" ht="15">
      <c r="B1186" s="52">
        <v>1</v>
      </c>
      <c r="C1186" s="52">
        <v>3.16</v>
      </c>
      <c r="D1186" s="52">
        <v>1</v>
      </c>
      <c r="E1186" s="52">
        <v>2.2000000000000002</v>
      </c>
      <c r="F1186" s="52">
        <v>1</v>
      </c>
      <c r="G1186" s="53">
        <v>2.5299999999999998</v>
      </c>
      <c r="H1186" s="53">
        <v>2.56</v>
      </c>
      <c r="I1186" s="52">
        <v>2</v>
      </c>
      <c r="J1186" s="53">
        <v>2.59</v>
      </c>
      <c r="K1186" s="53">
        <v>2.63</v>
      </c>
      <c r="L1186" s="52">
        <v>50</v>
      </c>
      <c r="M1186" s="52">
        <v>4</v>
      </c>
      <c r="N1186" s="52">
        <v>20</v>
      </c>
      <c r="O1186" s="52">
        <v>56</v>
      </c>
      <c r="P1186" s="54">
        <v>51.975245000000001</v>
      </c>
      <c r="Q1186" s="54">
        <v>0</v>
      </c>
      <c r="R1186" s="55">
        <v>3.6284605000000001</v>
      </c>
      <c r="U1186">
        <f t="shared" si="398"/>
        <v>0.16666666666666666</v>
      </c>
      <c r="V1186">
        <f t="shared" si="399"/>
        <v>0.96048632218844987</v>
      </c>
      <c r="W1186">
        <f t="shared" si="400"/>
        <v>0.25</v>
      </c>
      <c r="X1186">
        <f t="shared" si="401"/>
        <v>0.75085324232081918</v>
      </c>
      <c r="Y1186">
        <f t="shared" si="402"/>
        <v>0.14285714285714285</v>
      </c>
      <c r="Z1186">
        <f t="shared" si="403"/>
        <v>0.76899696048632216</v>
      </c>
      <c r="AA1186">
        <f t="shared" si="404"/>
        <v>0.77811550151975684</v>
      </c>
      <c r="AB1186">
        <f t="shared" si="405"/>
        <v>0.5</v>
      </c>
      <c r="AC1186">
        <f t="shared" si="406"/>
        <v>0.81962025316455689</v>
      </c>
      <c r="AD1186">
        <f t="shared" si="407"/>
        <v>0.83227848101265811</v>
      </c>
      <c r="AE1186">
        <f t="shared" si="408"/>
        <v>0.58333333333333337</v>
      </c>
      <c r="AF1186">
        <f t="shared" si="409"/>
        <v>0.66666666666666663</v>
      </c>
      <c r="AG1186">
        <f t="shared" si="410"/>
        <v>0.33333333333333331</v>
      </c>
      <c r="AH1186">
        <f t="shared" si="411"/>
        <v>7.3059360730593605E-3</v>
      </c>
      <c r="AI1186">
        <f t="shared" si="412"/>
        <v>0.2749226006191951</v>
      </c>
      <c r="AJ1186">
        <f t="shared" si="413"/>
        <v>0</v>
      </c>
      <c r="AK1186">
        <f t="shared" si="414"/>
        <v>0.37525354969574037</v>
      </c>
      <c r="AM1186">
        <v>180</v>
      </c>
      <c r="AN1186">
        <v>360</v>
      </c>
      <c r="AO1186">
        <v>994.41</v>
      </c>
      <c r="AP1186">
        <v>734.77283659378588</v>
      </c>
      <c r="AQ1186">
        <v>36</v>
      </c>
      <c r="AT1186">
        <f t="shared" si="415"/>
        <v>0.58450704225352113</v>
      </c>
      <c r="AU1186">
        <f t="shared" si="416"/>
        <v>0.11423550087873462</v>
      </c>
      <c r="AV1186">
        <f t="shared" si="417"/>
        <v>0.7024256894213381</v>
      </c>
      <c r="AW1186">
        <f t="shared" si="418"/>
        <v>0.36228176999779715</v>
      </c>
      <c r="AX1186">
        <f t="shared" si="419"/>
        <v>8.5714285714285715E-2</v>
      </c>
    </row>
    <row r="1187" spans="2:50" ht="15">
      <c r="B1187" s="52">
        <v>1</v>
      </c>
      <c r="C1187" s="52">
        <v>3.16</v>
      </c>
      <c r="D1187" s="52">
        <v>1</v>
      </c>
      <c r="E1187" s="52">
        <v>2.2000000000000002</v>
      </c>
      <c r="F1187" s="52">
        <v>1</v>
      </c>
      <c r="G1187" s="53">
        <v>2.5299999999999998</v>
      </c>
      <c r="H1187" s="53">
        <v>2.56</v>
      </c>
      <c r="I1187" s="52">
        <v>2</v>
      </c>
      <c r="J1187" s="53">
        <v>2.59</v>
      </c>
      <c r="K1187" s="53">
        <v>2.63</v>
      </c>
      <c r="L1187" s="52">
        <v>50</v>
      </c>
      <c r="M1187" s="52">
        <v>4</v>
      </c>
      <c r="N1187" s="52">
        <v>20</v>
      </c>
      <c r="O1187" s="52">
        <v>56</v>
      </c>
      <c r="P1187" s="54">
        <v>53.446242500000004</v>
      </c>
      <c r="Q1187" s="54">
        <v>0</v>
      </c>
      <c r="R1187" s="55">
        <v>3.2361944999999999</v>
      </c>
      <c r="U1187">
        <f t="shared" si="398"/>
        <v>0.16666666666666666</v>
      </c>
      <c r="V1187">
        <f t="shared" si="399"/>
        <v>0.96048632218844987</v>
      </c>
      <c r="W1187">
        <f t="shared" si="400"/>
        <v>0.25</v>
      </c>
      <c r="X1187">
        <f t="shared" si="401"/>
        <v>0.75085324232081918</v>
      </c>
      <c r="Y1187">
        <f t="shared" si="402"/>
        <v>0.14285714285714285</v>
      </c>
      <c r="Z1187">
        <f t="shared" si="403"/>
        <v>0.76899696048632216</v>
      </c>
      <c r="AA1187">
        <f t="shared" si="404"/>
        <v>0.77811550151975684</v>
      </c>
      <c r="AB1187">
        <f t="shared" si="405"/>
        <v>0.5</v>
      </c>
      <c r="AC1187">
        <f t="shared" si="406"/>
        <v>0.81962025316455689</v>
      </c>
      <c r="AD1187">
        <f t="shared" si="407"/>
        <v>0.83227848101265811</v>
      </c>
      <c r="AE1187">
        <f t="shared" si="408"/>
        <v>0.58333333333333337</v>
      </c>
      <c r="AF1187">
        <f t="shared" si="409"/>
        <v>0.66666666666666663</v>
      </c>
      <c r="AG1187">
        <f t="shared" si="410"/>
        <v>0.33333333333333331</v>
      </c>
      <c r="AH1187">
        <f t="shared" si="411"/>
        <v>7.3059360730593605E-3</v>
      </c>
      <c r="AI1187">
        <f t="shared" si="412"/>
        <v>0.28421052631578947</v>
      </c>
      <c r="AJ1187">
        <f t="shared" si="413"/>
        <v>0</v>
      </c>
      <c r="AK1187">
        <f t="shared" si="414"/>
        <v>0.3346855983772819</v>
      </c>
      <c r="AM1187">
        <v>180</v>
      </c>
      <c r="AN1187">
        <v>360</v>
      </c>
      <c r="AO1187">
        <v>989.18999999999994</v>
      </c>
      <c r="AP1187">
        <v>698.21738204833139</v>
      </c>
      <c r="AQ1187">
        <v>72</v>
      </c>
      <c r="AT1187">
        <f t="shared" si="415"/>
        <v>0.58450704225352113</v>
      </c>
      <c r="AU1187">
        <f t="shared" si="416"/>
        <v>0.11423550087873462</v>
      </c>
      <c r="AV1187">
        <f t="shared" si="417"/>
        <v>0.69873841546112103</v>
      </c>
      <c r="AW1187">
        <f t="shared" si="418"/>
        <v>0.34425800249273519</v>
      </c>
      <c r="AX1187">
        <f t="shared" si="419"/>
        <v>0.17142857142857143</v>
      </c>
    </row>
    <row r="1188" spans="2:50" ht="15">
      <c r="B1188" s="52">
        <v>1</v>
      </c>
      <c r="C1188" s="52">
        <v>3.16</v>
      </c>
      <c r="D1188" s="52">
        <v>1</v>
      </c>
      <c r="E1188" s="52">
        <v>2.2000000000000002</v>
      </c>
      <c r="F1188" s="52">
        <v>1</v>
      </c>
      <c r="G1188" s="53">
        <v>2.5299999999999998</v>
      </c>
      <c r="H1188" s="53">
        <v>2.56</v>
      </c>
      <c r="I1188" s="52">
        <v>2</v>
      </c>
      <c r="J1188" s="53">
        <v>2.59</v>
      </c>
      <c r="K1188" s="53">
        <v>2.63</v>
      </c>
      <c r="L1188" s="52">
        <v>15</v>
      </c>
      <c r="M1188" s="52">
        <v>4</v>
      </c>
      <c r="N1188" s="52">
        <v>20</v>
      </c>
      <c r="O1188" s="52">
        <v>56</v>
      </c>
      <c r="P1188" s="54">
        <v>72.176944000000006</v>
      </c>
      <c r="Q1188" s="54">
        <v>0</v>
      </c>
      <c r="R1188" s="55">
        <v>4.1187930000000001</v>
      </c>
      <c r="U1188">
        <f t="shared" si="398"/>
        <v>0.16666666666666666</v>
      </c>
      <c r="V1188">
        <f t="shared" si="399"/>
        <v>0.96048632218844987</v>
      </c>
      <c r="W1188">
        <f t="shared" si="400"/>
        <v>0.25</v>
      </c>
      <c r="X1188">
        <f t="shared" si="401"/>
        <v>0.75085324232081918</v>
      </c>
      <c r="Y1188">
        <f t="shared" si="402"/>
        <v>0.14285714285714285</v>
      </c>
      <c r="Z1188">
        <f t="shared" si="403"/>
        <v>0.76899696048632216</v>
      </c>
      <c r="AA1188">
        <f t="shared" si="404"/>
        <v>0.77811550151975684</v>
      </c>
      <c r="AB1188">
        <f t="shared" si="405"/>
        <v>0.5</v>
      </c>
      <c r="AC1188">
        <f t="shared" si="406"/>
        <v>0.81962025316455689</v>
      </c>
      <c r="AD1188">
        <f t="shared" si="407"/>
        <v>0.83227848101265811</v>
      </c>
      <c r="AE1188">
        <f t="shared" si="408"/>
        <v>0</v>
      </c>
      <c r="AF1188">
        <f t="shared" si="409"/>
        <v>0.66666666666666663</v>
      </c>
      <c r="AG1188">
        <f t="shared" si="410"/>
        <v>0.33333333333333331</v>
      </c>
      <c r="AH1188">
        <f t="shared" si="411"/>
        <v>7.3059360730593605E-3</v>
      </c>
      <c r="AI1188">
        <f t="shared" si="412"/>
        <v>0.40247678018575855</v>
      </c>
      <c r="AJ1188">
        <f t="shared" si="413"/>
        <v>0</v>
      </c>
      <c r="AK1188">
        <f t="shared" si="414"/>
        <v>0.42596348884381341</v>
      </c>
      <c r="AM1188">
        <v>180</v>
      </c>
      <c r="AN1188">
        <v>1200</v>
      </c>
      <c r="AO1188">
        <v>636.83999999999992</v>
      </c>
      <c r="AP1188">
        <v>170.92794016110469</v>
      </c>
      <c r="AQ1188">
        <v>240</v>
      </c>
      <c r="AT1188">
        <f t="shared" si="415"/>
        <v>0.58450704225352113</v>
      </c>
      <c r="AU1188">
        <f t="shared" si="416"/>
        <v>1</v>
      </c>
      <c r="AV1188">
        <f t="shared" si="417"/>
        <v>0.44984742314647369</v>
      </c>
      <c r="AW1188">
        <f t="shared" si="418"/>
        <v>8.4276491480967552E-2</v>
      </c>
      <c r="AX1188">
        <f t="shared" si="419"/>
        <v>0.5714285714285714</v>
      </c>
    </row>
    <row r="1189" spans="2:50" ht="15">
      <c r="B1189" s="52">
        <v>1</v>
      </c>
      <c r="C1189" s="52">
        <v>3.16</v>
      </c>
      <c r="D1189" s="56">
        <v>0</v>
      </c>
      <c r="E1189" s="52">
        <v>1</v>
      </c>
      <c r="F1189" s="52">
        <v>1</v>
      </c>
      <c r="G1189" s="53">
        <v>2.5299999999999998</v>
      </c>
      <c r="H1189" s="53">
        <v>2.56</v>
      </c>
      <c r="I1189" s="52">
        <v>2</v>
      </c>
      <c r="J1189" s="53">
        <v>2.59</v>
      </c>
      <c r="K1189" s="53">
        <v>2.63</v>
      </c>
      <c r="L1189" s="52">
        <v>20</v>
      </c>
      <c r="M1189" s="52">
        <v>4</v>
      </c>
      <c r="N1189" s="52">
        <v>20</v>
      </c>
      <c r="O1189" s="52">
        <v>91</v>
      </c>
      <c r="P1189" s="54">
        <v>70.804012999999998</v>
      </c>
      <c r="Q1189" s="54">
        <v>0</v>
      </c>
      <c r="R1189" s="55">
        <v>4.5110590000000004</v>
      </c>
      <c r="U1189">
        <f t="shared" si="398"/>
        <v>0.16666666666666666</v>
      </c>
      <c r="V1189">
        <f t="shared" si="399"/>
        <v>0.96048632218844987</v>
      </c>
      <c r="W1189">
        <f t="shared" si="400"/>
        <v>0</v>
      </c>
      <c r="X1189">
        <f t="shared" si="401"/>
        <v>0.34129692832764502</v>
      </c>
      <c r="Y1189">
        <f t="shared" si="402"/>
        <v>0.14285714285714285</v>
      </c>
      <c r="Z1189">
        <f t="shared" si="403"/>
        <v>0.76899696048632216</v>
      </c>
      <c r="AA1189">
        <f t="shared" si="404"/>
        <v>0.77811550151975684</v>
      </c>
      <c r="AB1189">
        <f t="shared" si="405"/>
        <v>0.5</v>
      </c>
      <c r="AC1189">
        <f t="shared" si="406"/>
        <v>0.81962025316455689</v>
      </c>
      <c r="AD1189">
        <f t="shared" si="407"/>
        <v>0.83227848101265811</v>
      </c>
      <c r="AE1189">
        <f t="shared" si="408"/>
        <v>8.3333333333333329E-2</v>
      </c>
      <c r="AF1189">
        <f t="shared" si="409"/>
        <v>0.66666666666666663</v>
      </c>
      <c r="AG1189">
        <f t="shared" si="410"/>
        <v>0.33333333333333331</v>
      </c>
      <c r="AH1189">
        <f t="shared" si="411"/>
        <v>1.1872146118721462E-2</v>
      </c>
      <c r="AI1189">
        <f t="shared" si="412"/>
        <v>0.39380804953560372</v>
      </c>
      <c r="AJ1189">
        <f t="shared" si="413"/>
        <v>0</v>
      </c>
      <c r="AK1189">
        <f t="shared" si="414"/>
        <v>0.46653144016227183</v>
      </c>
      <c r="AM1189">
        <v>180</v>
      </c>
      <c r="AN1189">
        <v>900</v>
      </c>
      <c r="AO1189">
        <v>835.19999999999993</v>
      </c>
      <c r="AP1189">
        <v>496.75822784810128</v>
      </c>
      <c r="AQ1189">
        <v>0</v>
      </c>
      <c r="AT1189">
        <f t="shared" si="415"/>
        <v>0.58450704225352113</v>
      </c>
      <c r="AU1189">
        <f t="shared" si="416"/>
        <v>0.68365553602811946</v>
      </c>
      <c r="AV1189">
        <f t="shared" si="417"/>
        <v>0.5899638336347196</v>
      </c>
      <c r="AW1189">
        <f t="shared" si="418"/>
        <v>0.24492801187378727</v>
      </c>
      <c r="AX1189">
        <f t="shared" si="419"/>
        <v>0</v>
      </c>
    </row>
    <row r="1190" spans="2:50" ht="15">
      <c r="B1190" s="52">
        <v>1</v>
      </c>
      <c r="C1190" s="52">
        <v>3.16</v>
      </c>
      <c r="D1190" s="52">
        <v>1</v>
      </c>
      <c r="E1190" s="52">
        <v>2.2000000000000002</v>
      </c>
      <c r="F1190" s="52">
        <v>1</v>
      </c>
      <c r="G1190" s="53">
        <v>2.5299999999999998</v>
      </c>
      <c r="H1190" s="53">
        <v>2.56</v>
      </c>
      <c r="I1190" s="52">
        <v>2</v>
      </c>
      <c r="J1190" s="53">
        <v>2.59</v>
      </c>
      <c r="K1190" s="53">
        <v>2.63</v>
      </c>
      <c r="L1190" s="52">
        <v>20</v>
      </c>
      <c r="M1190" s="52">
        <v>4</v>
      </c>
      <c r="N1190" s="52">
        <v>20</v>
      </c>
      <c r="O1190" s="52">
        <v>91</v>
      </c>
      <c r="P1190" s="54">
        <v>79.629998000000001</v>
      </c>
      <c r="Q1190" s="54">
        <v>0</v>
      </c>
      <c r="R1190" s="55">
        <v>4.6091255000000002</v>
      </c>
      <c r="U1190">
        <f t="shared" si="398"/>
        <v>0.16666666666666666</v>
      </c>
      <c r="V1190">
        <f t="shared" si="399"/>
        <v>0.96048632218844987</v>
      </c>
      <c r="W1190">
        <f t="shared" si="400"/>
        <v>0.25</v>
      </c>
      <c r="X1190">
        <f t="shared" si="401"/>
        <v>0.75085324232081918</v>
      </c>
      <c r="Y1190">
        <f t="shared" si="402"/>
        <v>0.14285714285714285</v>
      </c>
      <c r="Z1190">
        <f t="shared" si="403"/>
        <v>0.76899696048632216</v>
      </c>
      <c r="AA1190">
        <f t="shared" si="404"/>
        <v>0.77811550151975684</v>
      </c>
      <c r="AB1190">
        <f t="shared" si="405"/>
        <v>0.5</v>
      </c>
      <c r="AC1190">
        <f t="shared" si="406"/>
        <v>0.81962025316455689</v>
      </c>
      <c r="AD1190">
        <f t="shared" si="407"/>
        <v>0.83227848101265811</v>
      </c>
      <c r="AE1190">
        <f t="shared" si="408"/>
        <v>8.3333333333333329E-2</v>
      </c>
      <c r="AF1190">
        <f t="shared" si="409"/>
        <v>0.66666666666666663</v>
      </c>
      <c r="AG1190">
        <f t="shared" si="410"/>
        <v>0.33333333333333331</v>
      </c>
      <c r="AH1190">
        <f t="shared" si="411"/>
        <v>1.1872146118721462E-2</v>
      </c>
      <c r="AI1190">
        <f t="shared" si="412"/>
        <v>0.44953560371517032</v>
      </c>
      <c r="AJ1190">
        <f t="shared" si="413"/>
        <v>0</v>
      </c>
      <c r="AK1190">
        <f t="shared" si="414"/>
        <v>0.47667342799188639</v>
      </c>
      <c r="AM1190">
        <v>180</v>
      </c>
      <c r="AN1190">
        <v>900</v>
      </c>
      <c r="AO1190">
        <v>814.31999999999994</v>
      </c>
      <c r="AP1190">
        <v>413.00459148446498</v>
      </c>
      <c r="AQ1190">
        <v>90</v>
      </c>
      <c r="AT1190">
        <f t="shared" si="415"/>
        <v>0.58450704225352113</v>
      </c>
      <c r="AU1190">
        <f t="shared" si="416"/>
        <v>0.68365553602811946</v>
      </c>
      <c r="AV1190">
        <f t="shared" si="417"/>
        <v>0.57521473779385168</v>
      </c>
      <c r="AW1190">
        <f t="shared" si="418"/>
        <v>0.20363305088117695</v>
      </c>
      <c r="AX1190">
        <f t="shared" si="419"/>
        <v>0.21428571428571427</v>
      </c>
    </row>
    <row r="1191" spans="2:50" ht="15">
      <c r="B1191" s="52">
        <v>1</v>
      </c>
      <c r="C1191" s="52">
        <v>3.16</v>
      </c>
      <c r="D1191" s="52">
        <v>1</v>
      </c>
      <c r="E1191" s="52">
        <v>2.2000000000000002</v>
      </c>
      <c r="F1191" s="52">
        <v>1</v>
      </c>
      <c r="G1191" s="53">
        <v>2.5299999999999998</v>
      </c>
      <c r="H1191" s="53">
        <v>2.56</v>
      </c>
      <c r="I1191" s="52">
        <v>2</v>
      </c>
      <c r="J1191" s="53">
        <v>2.59</v>
      </c>
      <c r="K1191" s="53">
        <v>2.63</v>
      </c>
      <c r="L1191" s="52">
        <v>20</v>
      </c>
      <c r="M1191" s="52">
        <v>4</v>
      </c>
      <c r="N1191" s="52">
        <v>20</v>
      </c>
      <c r="O1191" s="52">
        <v>91</v>
      </c>
      <c r="P1191" s="54">
        <v>89.926980499999999</v>
      </c>
      <c r="Q1191" s="54">
        <v>0</v>
      </c>
      <c r="R1191" s="55">
        <v>5.0013915000000004</v>
      </c>
      <c r="U1191">
        <f t="shared" si="398"/>
        <v>0.16666666666666666</v>
      </c>
      <c r="V1191">
        <f t="shared" si="399"/>
        <v>0.96048632218844987</v>
      </c>
      <c r="W1191">
        <f t="shared" si="400"/>
        <v>0.25</v>
      </c>
      <c r="X1191">
        <f t="shared" si="401"/>
        <v>0.75085324232081918</v>
      </c>
      <c r="Y1191">
        <f t="shared" si="402"/>
        <v>0.14285714285714285</v>
      </c>
      <c r="Z1191">
        <f t="shared" si="403"/>
        <v>0.76899696048632216</v>
      </c>
      <c r="AA1191">
        <f t="shared" si="404"/>
        <v>0.77811550151975684</v>
      </c>
      <c r="AB1191">
        <f t="shared" si="405"/>
        <v>0.5</v>
      </c>
      <c r="AC1191">
        <f t="shared" si="406"/>
        <v>0.81962025316455689</v>
      </c>
      <c r="AD1191">
        <f t="shared" si="407"/>
        <v>0.83227848101265811</v>
      </c>
      <c r="AE1191">
        <f t="shared" si="408"/>
        <v>8.3333333333333329E-2</v>
      </c>
      <c r="AF1191">
        <f t="shared" si="409"/>
        <v>0.66666666666666663</v>
      </c>
      <c r="AG1191">
        <f t="shared" si="410"/>
        <v>0.33333333333333331</v>
      </c>
      <c r="AH1191">
        <f t="shared" si="411"/>
        <v>1.1872146118721462E-2</v>
      </c>
      <c r="AI1191">
        <f t="shared" si="412"/>
        <v>0.51455108359133128</v>
      </c>
      <c r="AJ1191">
        <f t="shared" si="413"/>
        <v>0</v>
      </c>
      <c r="AK1191">
        <f t="shared" si="414"/>
        <v>0.51724137931034486</v>
      </c>
      <c r="AM1191">
        <v>180</v>
      </c>
      <c r="AN1191">
        <v>900</v>
      </c>
      <c r="AO1191">
        <v>793.43999999999994</v>
      </c>
      <c r="AP1191">
        <v>329.25095512082868</v>
      </c>
      <c r="AQ1191">
        <v>180</v>
      </c>
      <c r="AT1191">
        <f t="shared" si="415"/>
        <v>0.58450704225352113</v>
      </c>
      <c r="AU1191">
        <f t="shared" si="416"/>
        <v>0.68365553602811946</v>
      </c>
      <c r="AV1191">
        <f t="shared" si="417"/>
        <v>0.56046564195298365</v>
      </c>
      <c r="AW1191">
        <f t="shared" si="418"/>
        <v>0.16233808988856663</v>
      </c>
      <c r="AX1191">
        <f t="shared" si="419"/>
        <v>0.42857142857142855</v>
      </c>
    </row>
    <row r="1192" spans="2:50" ht="15">
      <c r="B1192" s="52">
        <v>1</v>
      </c>
      <c r="C1192" s="52">
        <v>3.16</v>
      </c>
      <c r="D1192" s="56">
        <v>0</v>
      </c>
      <c r="E1192" s="52">
        <v>1</v>
      </c>
      <c r="F1192" s="52">
        <v>1</v>
      </c>
      <c r="G1192" s="53">
        <v>2.5299999999999998</v>
      </c>
      <c r="H1192" s="53">
        <v>2.56</v>
      </c>
      <c r="I1192" s="52">
        <v>2</v>
      </c>
      <c r="J1192" s="53">
        <v>2.59</v>
      </c>
      <c r="K1192" s="53">
        <v>2.63</v>
      </c>
      <c r="L1192" s="52">
        <v>30</v>
      </c>
      <c r="M1192" s="52">
        <v>4</v>
      </c>
      <c r="N1192" s="52">
        <v>20</v>
      </c>
      <c r="O1192" s="52">
        <v>91</v>
      </c>
      <c r="P1192" s="54">
        <v>66.685220000000001</v>
      </c>
      <c r="Q1192" s="54">
        <v>0</v>
      </c>
      <c r="R1192" s="55">
        <v>4.0207265000000003</v>
      </c>
      <c r="U1192">
        <f t="shared" si="398"/>
        <v>0.16666666666666666</v>
      </c>
      <c r="V1192">
        <f t="shared" si="399"/>
        <v>0.96048632218844987</v>
      </c>
      <c r="W1192">
        <f t="shared" si="400"/>
        <v>0</v>
      </c>
      <c r="X1192">
        <f t="shared" si="401"/>
        <v>0.34129692832764502</v>
      </c>
      <c r="Y1192">
        <f t="shared" si="402"/>
        <v>0.14285714285714285</v>
      </c>
      <c r="Z1192">
        <f t="shared" si="403"/>
        <v>0.76899696048632216</v>
      </c>
      <c r="AA1192">
        <f t="shared" si="404"/>
        <v>0.77811550151975684</v>
      </c>
      <c r="AB1192">
        <f t="shared" si="405"/>
        <v>0.5</v>
      </c>
      <c r="AC1192">
        <f t="shared" si="406"/>
        <v>0.81962025316455689</v>
      </c>
      <c r="AD1192">
        <f t="shared" si="407"/>
        <v>0.83227848101265811</v>
      </c>
      <c r="AE1192">
        <f t="shared" si="408"/>
        <v>0.25</v>
      </c>
      <c r="AF1192">
        <f t="shared" si="409"/>
        <v>0.66666666666666663</v>
      </c>
      <c r="AG1192">
        <f t="shared" si="410"/>
        <v>0.33333333333333331</v>
      </c>
      <c r="AH1192">
        <f t="shared" si="411"/>
        <v>1.1872146118721462E-2</v>
      </c>
      <c r="AI1192">
        <f t="shared" si="412"/>
        <v>0.36780185758513934</v>
      </c>
      <c r="AJ1192">
        <f t="shared" si="413"/>
        <v>0</v>
      </c>
      <c r="AK1192">
        <f t="shared" si="414"/>
        <v>0.41582150101419879</v>
      </c>
      <c r="AM1192">
        <v>180</v>
      </c>
      <c r="AN1192">
        <v>600</v>
      </c>
      <c r="AO1192">
        <v>957.87</v>
      </c>
      <c r="AP1192">
        <v>618.75715189873392</v>
      </c>
      <c r="AQ1192">
        <v>0</v>
      </c>
      <c r="AT1192">
        <f t="shared" si="415"/>
        <v>0.58450704225352113</v>
      </c>
      <c r="AU1192">
        <f t="shared" si="416"/>
        <v>0.36731107205623903</v>
      </c>
      <c r="AV1192">
        <f t="shared" si="417"/>
        <v>0.6766147716998191</v>
      </c>
      <c r="AW1192">
        <f t="shared" si="418"/>
        <v>0.30507991725420425</v>
      </c>
      <c r="AX1192">
        <f t="shared" si="419"/>
        <v>0</v>
      </c>
    </row>
    <row r="1193" spans="2:50" ht="15">
      <c r="B1193" s="52">
        <v>1</v>
      </c>
      <c r="C1193" s="52">
        <v>3.16</v>
      </c>
      <c r="D1193" s="52">
        <v>1</v>
      </c>
      <c r="E1193" s="52">
        <v>2.2000000000000002</v>
      </c>
      <c r="F1193" s="52">
        <v>1</v>
      </c>
      <c r="G1193" s="53">
        <v>2.5299999999999998</v>
      </c>
      <c r="H1193" s="53">
        <v>2.56</v>
      </c>
      <c r="I1193" s="52">
        <v>2</v>
      </c>
      <c r="J1193" s="53">
        <v>2.59</v>
      </c>
      <c r="K1193" s="53">
        <v>2.63</v>
      </c>
      <c r="L1193" s="52">
        <v>30</v>
      </c>
      <c r="M1193" s="52">
        <v>4</v>
      </c>
      <c r="N1193" s="52">
        <v>20</v>
      </c>
      <c r="O1193" s="52">
        <v>91</v>
      </c>
      <c r="P1193" s="54">
        <v>85.513987999999998</v>
      </c>
      <c r="Q1193" s="54">
        <v>0</v>
      </c>
      <c r="R1193" s="55">
        <v>4.6091255000000002</v>
      </c>
      <c r="U1193">
        <f t="shared" si="398"/>
        <v>0.16666666666666666</v>
      </c>
      <c r="V1193">
        <f t="shared" si="399"/>
        <v>0.96048632218844987</v>
      </c>
      <c r="W1193">
        <f t="shared" si="400"/>
        <v>0.25</v>
      </c>
      <c r="X1193">
        <f t="shared" si="401"/>
        <v>0.75085324232081918</v>
      </c>
      <c r="Y1193">
        <f t="shared" si="402"/>
        <v>0.14285714285714285</v>
      </c>
      <c r="Z1193">
        <f t="shared" si="403"/>
        <v>0.76899696048632216</v>
      </c>
      <c r="AA1193">
        <f t="shared" si="404"/>
        <v>0.77811550151975684</v>
      </c>
      <c r="AB1193">
        <f t="shared" si="405"/>
        <v>0.5</v>
      </c>
      <c r="AC1193">
        <f t="shared" si="406"/>
        <v>0.81962025316455689</v>
      </c>
      <c r="AD1193">
        <f t="shared" si="407"/>
        <v>0.83227848101265811</v>
      </c>
      <c r="AE1193">
        <f t="shared" si="408"/>
        <v>0.25</v>
      </c>
      <c r="AF1193">
        <f t="shared" si="409"/>
        <v>0.66666666666666663</v>
      </c>
      <c r="AG1193">
        <f t="shared" si="410"/>
        <v>0.33333333333333331</v>
      </c>
      <c r="AH1193">
        <f t="shared" si="411"/>
        <v>1.1872146118721462E-2</v>
      </c>
      <c r="AI1193">
        <f t="shared" si="412"/>
        <v>0.48668730650154801</v>
      </c>
      <c r="AJ1193">
        <f t="shared" si="413"/>
        <v>0</v>
      </c>
      <c r="AK1193">
        <f t="shared" si="414"/>
        <v>0.47667342799188639</v>
      </c>
      <c r="AM1193">
        <v>180</v>
      </c>
      <c r="AN1193">
        <v>600</v>
      </c>
      <c r="AO1193">
        <v>944.81999999999994</v>
      </c>
      <c r="AP1193">
        <v>562.07306098964352</v>
      </c>
      <c r="AQ1193">
        <v>60</v>
      </c>
      <c r="AT1193">
        <f t="shared" si="415"/>
        <v>0.58450704225352113</v>
      </c>
      <c r="AU1193">
        <f t="shared" si="416"/>
        <v>0.36731107205623903</v>
      </c>
      <c r="AV1193">
        <f t="shared" si="417"/>
        <v>0.6673965867992766</v>
      </c>
      <c r="AW1193">
        <f t="shared" si="418"/>
        <v>0.27713167017357043</v>
      </c>
      <c r="AX1193">
        <f t="shared" si="419"/>
        <v>0.14285714285714285</v>
      </c>
    </row>
    <row r="1194" spans="2:50" ht="15">
      <c r="B1194" s="52">
        <v>1</v>
      </c>
      <c r="C1194" s="52">
        <v>3.16</v>
      </c>
      <c r="D1194" s="52">
        <v>1</v>
      </c>
      <c r="E1194" s="52">
        <v>2.2000000000000002</v>
      </c>
      <c r="F1194" s="52">
        <v>1</v>
      </c>
      <c r="G1194" s="53">
        <v>2.5299999999999998</v>
      </c>
      <c r="H1194" s="53">
        <v>2.56</v>
      </c>
      <c r="I1194" s="52">
        <v>2</v>
      </c>
      <c r="J1194" s="53">
        <v>2.59</v>
      </c>
      <c r="K1194" s="53">
        <v>2.63</v>
      </c>
      <c r="L1194" s="52">
        <v>30</v>
      </c>
      <c r="M1194" s="52">
        <v>4</v>
      </c>
      <c r="N1194" s="52">
        <v>20</v>
      </c>
      <c r="O1194" s="52">
        <v>91</v>
      </c>
      <c r="P1194" s="54">
        <v>88.161783499999999</v>
      </c>
      <c r="Q1194" s="54">
        <v>0</v>
      </c>
      <c r="R1194" s="55">
        <v>5.2955909999999999</v>
      </c>
      <c r="U1194">
        <f t="shared" si="398"/>
        <v>0.16666666666666666</v>
      </c>
      <c r="V1194">
        <f t="shared" si="399"/>
        <v>0.96048632218844987</v>
      </c>
      <c r="W1194">
        <f t="shared" si="400"/>
        <v>0.25</v>
      </c>
      <c r="X1194">
        <f t="shared" si="401"/>
        <v>0.75085324232081918</v>
      </c>
      <c r="Y1194">
        <f t="shared" si="402"/>
        <v>0.14285714285714285</v>
      </c>
      <c r="Z1194">
        <f t="shared" si="403"/>
        <v>0.76899696048632216</v>
      </c>
      <c r="AA1194">
        <f t="shared" si="404"/>
        <v>0.77811550151975684</v>
      </c>
      <c r="AB1194">
        <f t="shared" si="405"/>
        <v>0.5</v>
      </c>
      <c r="AC1194">
        <f t="shared" si="406"/>
        <v>0.81962025316455689</v>
      </c>
      <c r="AD1194">
        <f t="shared" si="407"/>
        <v>0.83227848101265811</v>
      </c>
      <c r="AE1194">
        <f t="shared" si="408"/>
        <v>0.25</v>
      </c>
      <c r="AF1194">
        <f t="shared" si="409"/>
        <v>0.66666666666666663</v>
      </c>
      <c r="AG1194">
        <f t="shared" si="410"/>
        <v>0.33333333333333331</v>
      </c>
      <c r="AH1194">
        <f t="shared" si="411"/>
        <v>1.1872146118721462E-2</v>
      </c>
      <c r="AI1194">
        <f t="shared" si="412"/>
        <v>0.50340557275541797</v>
      </c>
      <c r="AJ1194">
        <f t="shared" si="413"/>
        <v>0</v>
      </c>
      <c r="AK1194">
        <f t="shared" si="414"/>
        <v>0.54766734279918861</v>
      </c>
      <c r="AM1194">
        <v>180</v>
      </c>
      <c r="AN1194">
        <v>600</v>
      </c>
      <c r="AO1194">
        <v>931.77</v>
      </c>
      <c r="AP1194">
        <v>505.38897008055216</v>
      </c>
      <c r="AQ1194">
        <v>120</v>
      </c>
      <c r="AT1194">
        <f t="shared" si="415"/>
        <v>0.58450704225352113</v>
      </c>
      <c r="AU1194">
        <f t="shared" si="416"/>
        <v>0.36731107205623903</v>
      </c>
      <c r="AV1194">
        <f t="shared" si="417"/>
        <v>0.65817840189873411</v>
      </c>
      <c r="AW1194">
        <f t="shared" si="418"/>
        <v>0.24918342309293615</v>
      </c>
      <c r="AX1194">
        <f t="shared" si="419"/>
        <v>0.2857142857142857</v>
      </c>
    </row>
    <row r="1195" spans="2:50" ht="15">
      <c r="B1195" s="52">
        <v>1</v>
      </c>
      <c r="C1195" s="52">
        <v>3.16</v>
      </c>
      <c r="D1195" s="56">
        <v>0</v>
      </c>
      <c r="E1195" s="52">
        <v>1</v>
      </c>
      <c r="F1195" s="52">
        <v>1</v>
      </c>
      <c r="G1195" s="53">
        <v>2.5299999999999998</v>
      </c>
      <c r="H1195" s="53">
        <v>2.56</v>
      </c>
      <c r="I1195" s="52">
        <v>2</v>
      </c>
      <c r="J1195" s="53">
        <v>2.59</v>
      </c>
      <c r="K1195" s="53">
        <v>2.63</v>
      </c>
      <c r="L1195" s="52">
        <v>50</v>
      </c>
      <c r="M1195" s="52">
        <v>4</v>
      </c>
      <c r="N1195" s="52">
        <v>20</v>
      </c>
      <c r="O1195" s="52">
        <v>91</v>
      </c>
      <c r="P1195" s="54">
        <v>43.443459500000003</v>
      </c>
      <c r="Q1195" s="54">
        <v>0</v>
      </c>
      <c r="R1195" s="55">
        <v>3.7265269999999999</v>
      </c>
      <c r="U1195">
        <f t="shared" si="398"/>
        <v>0.16666666666666666</v>
      </c>
      <c r="V1195">
        <f t="shared" si="399"/>
        <v>0.96048632218844987</v>
      </c>
      <c r="W1195">
        <f t="shared" si="400"/>
        <v>0</v>
      </c>
      <c r="X1195">
        <f t="shared" si="401"/>
        <v>0.34129692832764502</v>
      </c>
      <c r="Y1195">
        <f t="shared" si="402"/>
        <v>0.14285714285714285</v>
      </c>
      <c r="Z1195">
        <f t="shared" si="403"/>
        <v>0.76899696048632216</v>
      </c>
      <c r="AA1195">
        <f t="shared" si="404"/>
        <v>0.77811550151975684</v>
      </c>
      <c r="AB1195">
        <f t="shared" si="405"/>
        <v>0.5</v>
      </c>
      <c r="AC1195">
        <f t="shared" si="406"/>
        <v>0.81962025316455689</v>
      </c>
      <c r="AD1195">
        <f t="shared" si="407"/>
        <v>0.83227848101265811</v>
      </c>
      <c r="AE1195">
        <f t="shared" si="408"/>
        <v>0.58333333333333337</v>
      </c>
      <c r="AF1195">
        <f t="shared" si="409"/>
        <v>0.66666666666666663</v>
      </c>
      <c r="AG1195">
        <f t="shared" si="410"/>
        <v>0.33333333333333331</v>
      </c>
      <c r="AH1195">
        <f t="shared" si="411"/>
        <v>1.1872146118721462E-2</v>
      </c>
      <c r="AI1195">
        <f t="shared" si="412"/>
        <v>0.22105263157894742</v>
      </c>
      <c r="AJ1195">
        <f t="shared" si="413"/>
        <v>0</v>
      </c>
      <c r="AK1195">
        <f t="shared" si="414"/>
        <v>0.38539553752535494</v>
      </c>
      <c r="AM1195">
        <v>180</v>
      </c>
      <c r="AN1195">
        <v>360</v>
      </c>
      <c r="AO1195">
        <v>1002.24</v>
      </c>
      <c r="AP1195">
        <v>768.78329113924053</v>
      </c>
      <c r="AQ1195">
        <v>0</v>
      </c>
      <c r="AT1195">
        <f t="shared" si="415"/>
        <v>0.58450704225352113</v>
      </c>
      <c r="AU1195">
        <f t="shared" si="416"/>
        <v>0.11423550087873462</v>
      </c>
      <c r="AV1195">
        <f t="shared" si="417"/>
        <v>0.70795660036166363</v>
      </c>
      <c r="AW1195">
        <f t="shared" si="418"/>
        <v>0.37905071824617764</v>
      </c>
      <c r="AX1195">
        <f t="shared" si="419"/>
        <v>0</v>
      </c>
    </row>
    <row r="1196" spans="2:50" ht="15">
      <c r="B1196" s="52">
        <v>1</v>
      </c>
      <c r="C1196" s="52">
        <v>3.16</v>
      </c>
      <c r="D1196" s="52">
        <v>1</v>
      </c>
      <c r="E1196" s="52">
        <v>2.2000000000000002</v>
      </c>
      <c r="F1196" s="52">
        <v>1</v>
      </c>
      <c r="G1196" s="53">
        <v>2.5299999999999998</v>
      </c>
      <c r="H1196" s="53">
        <v>2.56</v>
      </c>
      <c r="I1196" s="52">
        <v>2</v>
      </c>
      <c r="J1196" s="53">
        <v>2.59</v>
      </c>
      <c r="K1196" s="53">
        <v>2.63</v>
      </c>
      <c r="L1196" s="52">
        <v>50</v>
      </c>
      <c r="M1196" s="52">
        <v>4</v>
      </c>
      <c r="N1196" s="52">
        <v>20</v>
      </c>
      <c r="O1196" s="52">
        <v>91</v>
      </c>
      <c r="P1196" s="54">
        <v>54.91724</v>
      </c>
      <c r="Q1196" s="54">
        <v>0</v>
      </c>
      <c r="R1196" s="55">
        <v>4.0207265000000003</v>
      </c>
      <c r="U1196">
        <f t="shared" si="398"/>
        <v>0.16666666666666666</v>
      </c>
      <c r="V1196">
        <f t="shared" si="399"/>
        <v>0.96048632218844987</v>
      </c>
      <c r="W1196">
        <f t="shared" si="400"/>
        <v>0.25</v>
      </c>
      <c r="X1196">
        <f t="shared" si="401"/>
        <v>0.75085324232081918</v>
      </c>
      <c r="Y1196">
        <f t="shared" si="402"/>
        <v>0.14285714285714285</v>
      </c>
      <c r="Z1196">
        <f t="shared" si="403"/>
        <v>0.76899696048632216</v>
      </c>
      <c r="AA1196">
        <f t="shared" si="404"/>
        <v>0.77811550151975684</v>
      </c>
      <c r="AB1196">
        <f t="shared" si="405"/>
        <v>0.5</v>
      </c>
      <c r="AC1196">
        <f t="shared" si="406"/>
        <v>0.81962025316455689</v>
      </c>
      <c r="AD1196">
        <f t="shared" si="407"/>
        <v>0.83227848101265811</v>
      </c>
      <c r="AE1196">
        <f t="shared" si="408"/>
        <v>0.58333333333333337</v>
      </c>
      <c r="AF1196">
        <f t="shared" si="409"/>
        <v>0.66666666666666663</v>
      </c>
      <c r="AG1196">
        <f t="shared" si="410"/>
        <v>0.33333333333333331</v>
      </c>
      <c r="AH1196">
        <f t="shared" si="411"/>
        <v>1.1872146118721462E-2</v>
      </c>
      <c r="AI1196">
        <f t="shared" si="412"/>
        <v>0.29349845201238389</v>
      </c>
      <c r="AJ1196">
        <f t="shared" si="413"/>
        <v>0</v>
      </c>
      <c r="AK1196">
        <f t="shared" si="414"/>
        <v>0.41582150101419879</v>
      </c>
      <c r="AM1196">
        <v>180</v>
      </c>
      <c r="AN1196">
        <v>360</v>
      </c>
      <c r="AO1196">
        <v>994.41</v>
      </c>
      <c r="AP1196">
        <v>734.77283659378588</v>
      </c>
      <c r="AQ1196">
        <v>36</v>
      </c>
      <c r="AT1196">
        <f t="shared" si="415"/>
        <v>0.58450704225352113</v>
      </c>
      <c r="AU1196">
        <f t="shared" si="416"/>
        <v>0.11423550087873462</v>
      </c>
      <c r="AV1196">
        <f t="shared" si="417"/>
        <v>0.7024256894213381</v>
      </c>
      <c r="AW1196">
        <f t="shared" si="418"/>
        <v>0.36228176999779715</v>
      </c>
      <c r="AX1196">
        <f t="shared" si="419"/>
        <v>8.5714285714285715E-2</v>
      </c>
    </row>
    <row r="1197" spans="2:50" ht="15">
      <c r="B1197" s="52">
        <v>1</v>
      </c>
      <c r="C1197" s="52">
        <v>3.16</v>
      </c>
      <c r="D1197" s="52">
        <v>1</v>
      </c>
      <c r="E1197" s="52">
        <v>2.2000000000000002</v>
      </c>
      <c r="F1197" s="52">
        <v>1</v>
      </c>
      <c r="G1197" s="53">
        <v>2.5299999999999998</v>
      </c>
      <c r="H1197" s="53">
        <v>2.56</v>
      </c>
      <c r="I1197" s="52">
        <v>2</v>
      </c>
      <c r="J1197" s="53">
        <v>2.59</v>
      </c>
      <c r="K1197" s="53">
        <v>2.63</v>
      </c>
      <c r="L1197" s="52">
        <v>50</v>
      </c>
      <c r="M1197" s="52">
        <v>4</v>
      </c>
      <c r="N1197" s="52">
        <v>20</v>
      </c>
      <c r="O1197" s="52">
        <v>91</v>
      </c>
      <c r="P1197" s="54">
        <v>59.428299000000003</v>
      </c>
      <c r="Q1197" s="54">
        <v>0</v>
      </c>
      <c r="R1197" s="55">
        <v>4.5110590000000004</v>
      </c>
      <c r="U1197">
        <f t="shared" si="398"/>
        <v>0.16666666666666666</v>
      </c>
      <c r="V1197">
        <f t="shared" si="399"/>
        <v>0.96048632218844987</v>
      </c>
      <c r="W1197">
        <f t="shared" si="400"/>
        <v>0.25</v>
      </c>
      <c r="X1197">
        <f t="shared" si="401"/>
        <v>0.75085324232081918</v>
      </c>
      <c r="Y1197">
        <f t="shared" si="402"/>
        <v>0.14285714285714285</v>
      </c>
      <c r="Z1197">
        <f t="shared" si="403"/>
        <v>0.76899696048632216</v>
      </c>
      <c r="AA1197">
        <f t="shared" si="404"/>
        <v>0.77811550151975684</v>
      </c>
      <c r="AB1197">
        <f t="shared" si="405"/>
        <v>0.5</v>
      </c>
      <c r="AC1197">
        <f t="shared" si="406"/>
        <v>0.81962025316455689</v>
      </c>
      <c r="AD1197">
        <f t="shared" si="407"/>
        <v>0.83227848101265811</v>
      </c>
      <c r="AE1197">
        <f t="shared" si="408"/>
        <v>0.58333333333333337</v>
      </c>
      <c r="AF1197">
        <f t="shared" si="409"/>
        <v>0.66666666666666663</v>
      </c>
      <c r="AG1197">
        <f t="shared" si="410"/>
        <v>0.33333333333333331</v>
      </c>
      <c r="AH1197">
        <f t="shared" si="411"/>
        <v>1.1872146118721462E-2</v>
      </c>
      <c r="AI1197">
        <f t="shared" si="412"/>
        <v>0.32198142414860681</v>
      </c>
      <c r="AJ1197">
        <f t="shared" si="413"/>
        <v>0</v>
      </c>
      <c r="AK1197">
        <f t="shared" si="414"/>
        <v>0.46653144016227183</v>
      </c>
      <c r="AM1197">
        <v>180</v>
      </c>
      <c r="AN1197">
        <v>360</v>
      </c>
      <c r="AO1197">
        <v>989.18999999999994</v>
      </c>
      <c r="AP1197">
        <v>698.21738204833139</v>
      </c>
      <c r="AQ1197">
        <v>72</v>
      </c>
      <c r="AT1197">
        <f t="shared" si="415"/>
        <v>0.58450704225352113</v>
      </c>
      <c r="AU1197">
        <f t="shared" si="416"/>
        <v>0.11423550087873462</v>
      </c>
      <c r="AV1197">
        <f t="shared" si="417"/>
        <v>0.69873841546112103</v>
      </c>
      <c r="AW1197">
        <f t="shared" si="418"/>
        <v>0.34425800249273519</v>
      </c>
      <c r="AX1197">
        <f t="shared" si="419"/>
        <v>0.17142857142857143</v>
      </c>
    </row>
    <row r="1198" spans="2:50" ht="15">
      <c r="B1198" s="52">
        <v>1</v>
      </c>
      <c r="C1198" s="52">
        <v>3.16</v>
      </c>
      <c r="D1198" s="52">
        <v>1</v>
      </c>
      <c r="E1198" s="52">
        <v>2.2000000000000002</v>
      </c>
      <c r="F1198" s="52">
        <v>1</v>
      </c>
      <c r="G1198" s="53">
        <v>2.5299999999999998</v>
      </c>
      <c r="H1198" s="53">
        <v>2.56</v>
      </c>
      <c r="I1198" s="52">
        <v>2</v>
      </c>
      <c r="J1198" s="53">
        <v>2.59</v>
      </c>
      <c r="K1198" s="53">
        <v>2.63</v>
      </c>
      <c r="L1198" s="52">
        <v>15</v>
      </c>
      <c r="M1198" s="52">
        <v>4</v>
      </c>
      <c r="N1198" s="52">
        <v>20</v>
      </c>
      <c r="O1198" s="52">
        <v>91</v>
      </c>
      <c r="P1198" s="54">
        <v>78.257067000000006</v>
      </c>
      <c r="Q1198" s="54">
        <v>0</v>
      </c>
      <c r="R1198" s="55">
        <v>4.1187930000000001</v>
      </c>
      <c r="U1198">
        <f t="shared" si="398"/>
        <v>0.16666666666666666</v>
      </c>
      <c r="V1198">
        <f t="shared" si="399"/>
        <v>0.96048632218844987</v>
      </c>
      <c r="W1198">
        <f t="shared" si="400"/>
        <v>0.25</v>
      </c>
      <c r="X1198">
        <f t="shared" si="401"/>
        <v>0.75085324232081918</v>
      </c>
      <c r="Y1198">
        <f t="shared" si="402"/>
        <v>0.14285714285714285</v>
      </c>
      <c r="Z1198">
        <f t="shared" si="403"/>
        <v>0.76899696048632216</v>
      </c>
      <c r="AA1198">
        <f t="shared" si="404"/>
        <v>0.77811550151975684</v>
      </c>
      <c r="AB1198">
        <f t="shared" si="405"/>
        <v>0.5</v>
      </c>
      <c r="AC1198">
        <f t="shared" si="406"/>
        <v>0.81962025316455689</v>
      </c>
      <c r="AD1198">
        <f t="shared" si="407"/>
        <v>0.83227848101265811</v>
      </c>
      <c r="AE1198">
        <f t="shared" si="408"/>
        <v>0</v>
      </c>
      <c r="AF1198">
        <f t="shared" si="409"/>
        <v>0.66666666666666663</v>
      </c>
      <c r="AG1198">
        <f t="shared" si="410"/>
        <v>0.33333333333333331</v>
      </c>
      <c r="AH1198">
        <f t="shared" si="411"/>
        <v>1.1872146118721462E-2</v>
      </c>
      <c r="AI1198">
        <f t="shared" si="412"/>
        <v>0.44086687306501554</v>
      </c>
      <c r="AJ1198">
        <f t="shared" si="413"/>
        <v>0</v>
      </c>
      <c r="AK1198">
        <f t="shared" si="414"/>
        <v>0.42596348884381341</v>
      </c>
      <c r="AM1198">
        <v>180</v>
      </c>
      <c r="AN1198">
        <v>1200</v>
      </c>
      <c r="AO1198">
        <v>636.83999999999992</v>
      </c>
      <c r="AP1198">
        <v>170.92794016110469</v>
      </c>
      <c r="AQ1198">
        <v>240</v>
      </c>
      <c r="AT1198">
        <f t="shared" si="415"/>
        <v>0.58450704225352113</v>
      </c>
      <c r="AU1198">
        <f t="shared" si="416"/>
        <v>1</v>
      </c>
      <c r="AV1198">
        <f t="shared" si="417"/>
        <v>0.44984742314647369</v>
      </c>
      <c r="AW1198">
        <f t="shared" si="418"/>
        <v>8.4276491480967552E-2</v>
      </c>
      <c r="AX1198">
        <f t="shared" si="419"/>
        <v>0.5714285714285714</v>
      </c>
    </row>
    <row r="1199" spans="2:50" ht="15">
      <c r="B1199" s="52">
        <v>1</v>
      </c>
      <c r="C1199" s="52">
        <v>3.16</v>
      </c>
      <c r="D1199" s="52">
        <v>1</v>
      </c>
      <c r="E1199" s="52">
        <v>2.2000000000000002</v>
      </c>
      <c r="F1199" s="52">
        <v>5</v>
      </c>
      <c r="G1199" s="53">
        <v>2.58</v>
      </c>
      <c r="H1199" s="53">
        <v>2.62</v>
      </c>
      <c r="I1199" s="52">
        <v>2</v>
      </c>
      <c r="J1199" s="53">
        <v>2.63</v>
      </c>
      <c r="K1199" s="53">
        <v>2.65</v>
      </c>
      <c r="L1199" s="52">
        <v>22.5</v>
      </c>
      <c r="M1199" s="52">
        <v>1</v>
      </c>
      <c r="N1199" s="52">
        <v>20</v>
      </c>
      <c r="O1199" s="52">
        <v>28</v>
      </c>
      <c r="P1199" s="54">
        <v>111.79581</v>
      </c>
      <c r="Q1199" s="54">
        <v>42.168594999999996</v>
      </c>
      <c r="R1199" s="55">
        <v>0</v>
      </c>
      <c r="U1199">
        <f t="shared" si="398"/>
        <v>0.16666666666666666</v>
      </c>
      <c r="V1199">
        <f t="shared" si="399"/>
        <v>0.96048632218844987</v>
      </c>
      <c r="W1199">
        <f t="shared" si="400"/>
        <v>0.25</v>
      </c>
      <c r="X1199">
        <f t="shared" si="401"/>
        <v>0.75085324232081918</v>
      </c>
      <c r="Y1199">
        <f t="shared" si="402"/>
        <v>0.7142857142857143</v>
      </c>
      <c r="Z1199">
        <f t="shared" si="403"/>
        <v>0.78419452887537999</v>
      </c>
      <c r="AA1199">
        <f t="shared" si="404"/>
        <v>0.79635258358662619</v>
      </c>
      <c r="AB1199">
        <f t="shared" si="405"/>
        <v>0.5</v>
      </c>
      <c r="AC1199">
        <f t="shared" si="406"/>
        <v>0.83227848101265811</v>
      </c>
      <c r="AD1199">
        <f t="shared" si="407"/>
        <v>0.83860759493670878</v>
      </c>
      <c r="AE1199">
        <f t="shared" si="408"/>
        <v>0.125</v>
      </c>
      <c r="AF1199">
        <f t="shared" si="409"/>
        <v>0.16666666666666666</v>
      </c>
      <c r="AG1199">
        <f t="shared" si="410"/>
        <v>0.33333333333333331</v>
      </c>
      <c r="AH1199">
        <f t="shared" si="411"/>
        <v>3.6529680365296802E-3</v>
      </c>
      <c r="AI1199">
        <f t="shared" si="412"/>
        <v>0.65263157894736845</v>
      </c>
      <c r="AJ1199">
        <f t="shared" si="413"/>
        <v>0.53482587064676612</v>
      </c>
      <c r="AK1199">
        <f t="shared" si="414"/>
        <v>0</v>
      </c>
      <c r="AM1199">
        <v>155</v>
      </c>
      <c r="AN1199">
        <v>688.88888888888891</v>
      </c>
      <c r="AO1199">
        <v>0</v>
      </c>
      <c r="AP1199">
        <v>1548.7785449431017</v>
      </c>
      <c r="AQ1199">
        <v>68.8888888888889</v>
      </c>
      <c r="AT1199">
        <f t="shared" si="415"/>
        <v>0.40845070422535212</v>
      </c>
      <c r="AU1199">
        <f t="shared" si="416"/>
        <v>0.46104276508494441</v>
      </c>
      <c r="AV1199">
        <f t="shared" si="417"/>
        <v>0</v>
      </c>
      <c r="AW1199">
        <f t="shared" si="418"/>
        <v>0.76362952555198604</v>
      </c>
      <c r="AX1199">
        <f t="shared" si="419"/>
        <v>0.16402116402116404</v>
      </c>
    </row>
    <row r="1200" spans="2:50" ht="15">
      <c r="B1200" s="52">
        <v>1</v>
      </c>
      <c r="C1200" s="52">
        <v>3.16</v>
      </c>
      <c r="D1200" s="52">
        <v>1</v>
      </c>
      <c r="E1200" s="52">
        <v>2.2000000000000002</v>
      </c>
      <c r="F1200" s="52">
        <v>5</v>
      </c>
      <c r="G1200" s="53">
        <v>2.58</v>
      </c>
      <c r="H1200" s="53">
        <v>2.62</v>
      </c>
      <c r="I1200" s="52">
        <v>2</v>
      </c>
      <c r="J1200" s="53">
        <v>2.63</v>
      </c>
      <c r="K1200" s="53">
        <v>2.65</v>
      </c>
      <c r="L1200" s="52">
        <v>22.5</v>
      </c>
      <c r="M1200" s="52">
        <v>1</v>
      </c>
      <c r="N1200" s="52">
        <v>20</v>
      </c>
      <c r="O1200" s="52">
        <v>28</v>
      </c>
      <c r="P1200" s="54">
        <v>101.98916</v>
      </c>
      <c r="Q1200" s="54">
        <v>39.226599999999998</v>
      </c>
      <c r="R1200" s="55">
        <v>0</v>
      </c>
      <c r="U1200">
        <f t="shared" si="398"/>
        <v>0.16666666666666666</v>
      </c>
      <c r="V1200">
        <f t="shared" si="399"/>
        <v>0.96048632218844987</v>
      </c>
      <c r="W1200">
        <f t="shared" si="400"/>
        <v>0.25</v>
      </c>
      <c r="X1200">
        <f t="shared" si="401"/>
        <v>0.75085324232081918</v>
      </c>
      <c r="Y1200">
        <f t="shared" si="402"/>
        <v>0.7142857142857143</v>
      </c>
      <c r="Z1200">
        <f t="shared" si="403"/>
        <v>0.78419452887537999</v>
      </c>
      <c r="AA1200">
        <f t="shared" si="404"/>
        <v>0.79635258358662619</v>
      </c>
      <c r="AB1200">
        <f t="shared" si="405"/>
        <v>0.5</v>
      </c>
      <c r="AC1200">
        <f t="shared" si="406"/>
        <v>0.83227848101265811</v>
      </c>
      <c r="AD1200">
        <f t="shared" si="407"/>
        <v>0.83860759493670878</v>
      </c>
      <c r="AE1200">
        <f t="shared" si="408"/>
        <v>0.125</v>
      </c>
      <c r="AF1200">
        <f t="shared" si="409"/>
        <v>0.16666666666666666</v>
      </c>
      <c r="AG1200">
        <f t="shared" si="410"/>
        <v>0.33333333333333331</v>
      </c>
      <c r="AH1200">
        <f t="shared" si="411"/>
        <v>3.6529680365296802E-3</v>
      </c>
      <c r="AI1200">
        <f t="shared" si="412"/>
        <v>0.59071207430340555</v>
      </c>
      <c r="AJ1200">
        <f t="shared" si="413"/>
        <v>0.49751243781094523</v>
      </c>
      <c r="AK1200">
        <f t="shared" si="414"/>
        <v>0</v>
      </c>
      <c r="AM1200">
        <v>155</v>
      </c>
      <c r="AN1200">
        <v>688.88888888888891</v>
      </c>
      <c r="AO1200">
        <v>0</v>
      </c>
      <c r="AP1200">
        <v>1426.6573328218899</v>
      </c>
      <c r="AQ1200">
        <v>172.22222222222223</v>
      </c>
      <c r="AT1200">
        <f t="shared" si="415"/>
        <v>0.40845070422535212</v>
      </c>
      <c r="AU1200">
        <f t="shared" si="416"/>
        <v>0.46104276508494441</v>
      </c>
      <c r="AV1200">
        <f t="shared" si="417"/>
        <v>0</v>
      </c>
      <c r="AW1200">
        <f t="shared" si="418"/>
        <v>0.70341732570169668</v>
      </c>
      <c r="AX1200">
        <f t="shared" si="419"/>
        <v>0.41005291005291006</v>
      </c>
    </row>
    <row r="1201" spans="2:50" ht="15">
      <c r="B1201" s="52">
        <v>1</v>
      </c>
      <c r="C1201" s="52">
        <v>3.16</v>
      </c>
      <c r="D1201" s="52">
        <v>1</v>
      </c>
      <c r="E1201" s="52">
        <v>2.2000000000000002</v>
      </c>
      <c r="F1201" s="52">
        <v>5</v>
      </c>
      <c r="G1201" s="53">
        <v>2.58</v>
      </c>
      <c r="H1201" s="53">
        <v>2.62</v>
      </c>
      <c r="I1201" s="52">
        <v>2</v>
      </c>
      <c r="J1201" s="53">
        <v>2.6</v>
      </c>
      <c r="K1201" s="53">
        <v>2.62</v>
      </c>
      <c r="L1201" s="52">
        <v>22.5</v>
      </c>
      <c r="M1201" s="52">
        <v>1</v>
      </c>
      <c r="N1201" s="52">
        <v>20</v>
      </c>
      <c r="O1201" s="52">
        <v>28</v>
      </c>
      <c r="P1201" s="54">
        <v>118.7585315</v>
      </c>
      <c r="Q1201" s="54">
        <v>41.187930000000001</v>
      </c>
      <c r="R1201" s="55">
        <v>0</v>
      </c>
      <c r="U1201">
        <f t="shared" si="398"/>
        <v>0.16666666666666666</v>
      </c>
      <c r="V1201">
        <f t="shared" si="399"/>
        <v>0.96048632218844987</v>
      </c>
      <c r="W1201">
        <f t="shared" si="400"/>
        <v>0.25</v>
      </c>
      <c r="X1201">
        <f t="shared" si="401"/>
        <v>0.75085324232081918</v>
      </c>
      <c r="Y1201">
        <f t="shared" si="402"/>
        <v>0.7142857142857143</v>
      </c>
      <c r="Z1201">
        <f t="shared" si="403"/>
        <v>0.78419452887537999</v>
      </c>
      <c r="AA1201">
        <f t="shared" si="404"/>
        <v>0.79635258358662619</v>
      </c>
      <c r="AB1201">
        <f t="shared" si="405"/>
        <v>0.5</v>
      </c>
      <c r="AC1201">
        <f t="shared" si="406"/>
        <v>0.82278481012658222</v>
      </c>
      <c r="AD1201">
        <f t="shared" si="407"/>
        <v>0.82911392405063289</v>
      </c>
      <c r="AE1201">
        <f t="shared" si="408"/>
        <v>0.125</v>
      </c>
      <c r="AF1201">
        <f t="shared" si="409"/>
        <v>0.16666666666666666</v>
      </c>
      <c r="AG1201">
        <f t="shared" si="410"/>
        <v>0.33333333333333331</v>
      </c>
      <c r="AH1201">
        <f t="shared" si="411"/>
        <v>3.6529680365296802E-3</v>
      </c>
      <c r="AI1201">
        <f t="shared" si="412"/>
        <v>0.69659442724458209</v>
      </c>
      <c r="AJ1201">
        <f t="shared" si="413"/>
        <v>0.52238805970149249</v>
      </c>
      <c r="AK1201">
        <f t="shared" si="414"/>
        <v>0</v>
      </c>
      <c r="AM1201">
        <v>155</v>
      </c>
      <c r="AN1201">
        <v>688.88888888888891</v>
      </c>
      <c r="AO1201">
        <v>0</v>
      </c>
      <c r="AP1201">
        <v>1548.7785449431017</v>
      </c>
      <c r="AQ1201">
        <v>68.8888888888889</v>
      </c>
      <c r="AT1201">
        <f t="shared" si="415"/>
        <v>0.40845070422535212</v>
      </c>
      <c r="AU1201">
        <f t="shared" si="416"/>
        <v>0.46104276508494441</v>
      </c>
      <c r="AV1201">
        <f t="shared" si="417"/>
        <v>0</v>
      </c>
      <c r="AW1201">
        <f t="shared" si="418"/>
        <v>0.76362952555198604</v>
      </c>
      <c r="AX1201">
        <f t="shared" si="419"/>
        <v>0.16402116402116404</v>
      </c>
    </row>
    <row r="1202" spans="2:50" ht="15">
      <c r="B1202" s="52">
        <v>1</v>
      </c>
      <c r="C1202" s="52">
        <v>3.16</v>
      </c>
      <c r="D1202" s="52">
        <v>1</v>
      </c>
      <c r="E1202" s="52">
        <v>2.2000000000000002</v>
      </c>
      <c r="F1202" s="52">
        <v>5</v>
      </c>
      <c r="G1202" s="53">
        <v>2.58</v>
      </c>
      <c r="H1202" s="53">
        <v>2.62</v>
      </c>
      <c r="I1202" s="52">
        <v>2</v>
      </c>
      <c r="J1202" s="53">
        <v>2.63</v>
      </c>
      <c r="K1202" s="53">
        <v>2.65</v>
      </c>
      <c r="L1202" s="52">
        <v>22</v>
      </c>
      <c r="M1202" s="52">
        <v>1</v>
      </c>
      <c r="N1202" s="52">
        <v>20</v>
      </c>
      <c r="O1202" s="52">
        <v>7</v>
      </c>
      <c r="P1202" s="54">
        <v>79.433864999999997</v>
      </c>
      <c r="Q1202" s="54">
        <v>36.676870999999998</v>
      </c>
      <c r="R1202" s="55">
        <v>0</v>
      </c>
      <c r="U1202">
        <f t="shared" si="398"/>
        <v>0.16666666666666666</v>
      </c>
      <c r="V1202">
        <f t="shared" si="399"/>
        <v>0.96048632218844987</v>
      </c>
      <c r="W1202">
        <f t="shared" si="400"/>
        <v>0.25</v>
      </c>
      <c r="X1202">
        <f t="shared" si="401"/>
        <v>0.75085324232081918</v>
      </c>
      <c r="Y1202">
        <f t="shared" si="402"/>
        <v>0.7142857142857143</v>
      </c>
      <c r="Z1202">
        <f t="shared" si="403"/>
        <v>0.78419452887537999</v>
      </c>
      <c r="AA1202">
        <f t="shared" si="404"/>
        <v>0.79635258358662619</v>
      </c>
      <c r="AB1202">
        <f t="shared" si="405"/>
        <v>0.5</v>
      </c>
      <c r="AC1202">
        <f t="shared" si="406"/>
        <v>0.83227848101265811</v>
      </c>
      <c r="AD1202">
        <f t="shared" si="407"/>
        <v>0.83860759493670878</v>
      </c>
      <c r="AE1202">
        <f t="shared" si="408"/>
        <v>0.11666666666666667</v>
      </c>
      <c r="AF1202">
        <f t="shared" si="409"/>
        <v>0.16666666666666666</v>
      </c>
      <c r="AG1202">
        <f t="shared" si="410"/>
        <v>0.33333333333333331</v>
      </c>
      <c r="AH1202">
        <f t="shared" si="411"/>
        <v>9.1324200913242006E-4</v>
      </c>
      <c r="AI1202">
        <f t="shared" si="412"/>
        <v>0.44829721362229102</v>
      </c>
      <c r="AJ1202">
        <f t="shared" si="413"/>
        <v>0.46517412935323382</v>
      </c>
      <c r="AK1202">
        <f t="shared" si="414"/>
        <v>0</v>
      </c>
      <c r="AM1202">
        <v>145</v>
      </c>
      <c r="AN1202">
        <v>659.09090909090912</v>
      </c>
      <c r="AO1202">
        <v>0</v>
      </c>
      <c r="AP1202">
        <v>1602.8174495240089</v>
      </c>
      <c r="AQ1202">
        <v>65.909090909090921</v>
      </c>
      <c r="AT1202">
        <f t="shared" si="415"/>
        <v>0.3380281690140845</v>
      </c>
      <c r="AU1202">
        <f t="shared" si="416"/>
        <v>0.42962134526282159</v>
      </c>
      <c r="AV1202">
        <f t="shared" si="417"/>
        <v>0</v>
      </c>
      <c r="AW1202">
        <f t="shared" si="418"/>
        <v>0.79027355623100304</v>
      </c>
      <c r="AX1202">
        <f t="shared" si="419"/>
        <v>0.15692640692640694</v>
      </c>
    </row>
    <row r="1203" spans="2:50" ht="15">
      <c r="B1203" s="52">
        <v>1</v>
      </c>
      <c r="C1203" s="52">
        <v>3.16</v>
      </c>
      <c r="D1203" s="52">
        <v>1</v>
      </c>
      <c r="E1203" s="52">
        <v>2.2000000000000002</v>
      </c>
      <c r="F1203" s="52">
        <v>5</v>
      </c>
      <c r="G1203" s="53">
        <v>2.58</v>
      </c>
      <c r="H1203" s="53">
        <v>2.62</v>
      </c>
      <c r="I1203" s="52">
        <v>2</v>
      </c>
      <c r="J1203" s="53">
        <v>2.68</v>
      </c>
      <c r="K1203" s="53">
        <v>2.69</v>
      </c>
      <c r="L1203" s="52">
        <v>22</v>
      </c>
      <c r="M1203" s="52">
        <v>1</v>
      </c>
      <c r="N1203" s="52">
        <v>20</v>
      </c>
      <c r="O1203" s="52">
        <v>7</v>
      </c>
      <c r="P1203" s="54">
        <v>80.806796000000006</v>
      </c>
      <c r="Q1203" s="54">
        <v>43.541526000000005</v>
      </c>
      <c r="R1203" s="55">
        <v>0</v>
      </c>
      <c r="U1203">
        <f t="shared" si="398"/>
        <v>0.16666666666666666</v>
      </c>
      <c r="V1203">
        <f t="shared" si="399"/>
        <v>0.96048632218844987</v>
      </c>
      <c r="W1203">
        <f t="shared" si="400"/>
        <v>0.25</v>
      </c>
      <c r="X1203">
        <f t="shared" si="401"/>
        <v>0.75085324232081918</v>
      </c>
      <c r="Y1203">
        <f t="shared" si="402"/>
        <v>0.7142857142857143</v>
      </c>
      <c r="Z1203">
        <f t="shared" si="403"/>
        <v>0.78419452887537999</v>
      </c>
      <c r="AA1203">
        <f t="shared" si="404"/>
        <v>0.79635258358662619</v>
      </c>
      <c r="AB1203">
        <f t="shared" si="405"/>
        <v>0.5</v>
      </c>
      <c r="AC1203">
        <f t="shared" si="406"/>
        <v>0.84810126582278478</v>
      </c>
      <c r="AD1203">
        <f t="shared" si="407"/>
        <v>0.85126582278481011</v>
      </c>
      <c r="AE1203">
        <f t="shared" si="408"/>
        <v>0.11666666666666667</v>
      </c>
      <c r="AF1203">
        <f t="shared" si="409"/>
        <v>0.16666666666666666</v>
      </c>
      <c r="AG1203">
        <f t="shared" si="410"/>
        <v>0.33333333333333331</v>
      </c>
      <c r="AH1203">
        <f t="shared" si="411"/>
        <v>9.1324200913242006E-4</v>
      </c>
      <c r="AI1203">
        <f t="shared" si="412"/>
        <v>0.45696594427244586</v>
      </c>
      <c r="AJ1203">
        <f t="shared" si="413"/>
        <v>0.55223880597014929</v>
      </c>
      <c r="AK1203">
        <f t="shared" si="414"/>
        <v>0</v>
      </c>
      <c r="AM1203">
        <v>145</v>
      </c>
      <c r="AN1203">
        <v>659.09090909090912</v>
      </c>
      <c r="AO1203">
        <v>0</v>
      </c>
      <c r="AP1203">
        <v>1602.8174495240089</v>
      </c>
      <c r="AQ1203">
        <v>65.909090909090921</v>
      </c>
      <c r="AT1203">
        <f t="shared" si="415"/>
        <v>0.3380281690140845</v>
      </c>
      <c r="AU1203">
        <f t="shared" si="416"/>
        <v>0.42962134526282159</v>
      </c>
      <c r="AV1203">
        <f t="shared" si="417"/>
        <v>0</v>
      </c>
      <c r="AW1203">
        <f t="shared" si="418"/>
        <v>0.79027355623100304</v>
      </c>
      <c r="AX1203">
        <f t="shared" si="419"/>
        <v>0.15692640692640694</v>
      </c>
    </row>
    <row r="1204" spans="2:50" ht="15">
      <c r="B1204" s="52">
        <v>1</v>
      </c>
      <c r="C1204" s="52">
        <v>3.16</v>
      </c>
      <c r="D1204" s="52">
        <v>1</v>
      </c>
      <c r="E1204" s="52">
        <v>2.2000000000000002</v>
      </c>
      <c r="F1204" s="52">
        <v>5</v>
      </c>
      <c r="G1204" s="53">
        <v>2.58</v>
      </c>
      <c r="H1204" s="53">
        <v>2.62</v>
      </c>
      <c r="I1204" s="52">
        <v>2</v>
      </c>
      <c r="J1204" s="53">
        <v>2.6</v>
      </c>
      <c r="K1204" s="53">
        <v>2.62</v>
      </c>
      <c r="L1204" s="52">
        <v>22</v>
      </c>
      <c r="M1204" s="52">
        <v>1</v>
      </c>
      <c r="N1204" s="52">
        <v>20</v>
      </c>
      <c r="O1204" s="52">
        <v>7</v>
      </c>
      <c r="P1204" s="54">
        <v>72.176944000000006</v>
      </c>
      <c r="Q1204" s="54">
        <v>40.501464499999997</v>
      </c>
      <c r="R1204" s="55">
        <v>0</v>
      </c>
      <c r="U1204">
        <f t="shared" si="398"/>
        <v>0.16666666666666666</v>
      </c>
      <c r="V1204">
        <f t="shared" si="399"/>
        <v>0.96048632218844987</v>
      </c>
      <c r="W1204">
        <f t="shared" si="400"/>
        <v>0.25</v>
      </c>
      <c r="X1204">
        <f t="shared" si="401"/>
        <v>0.75085324232081918</v>
      </c>
      <c r="Y1204">
        <f t="shared" si="402"/>
        <v>0.7142857142857143</v>
      </c>
      <c r="Z1204">
        <f t="shared" si="403"/>
        <v>0.78419452887537999</v>
      </c>
      <c r="AA1204">
        <f t="shared" si="404"/>
        <v>0.79635258358662619</v>
      </c>
      <c r="AB1204">
        <f t="shared" si="405"/>
        <v>0.5</v>
      </c>
      <c r="AC1204">
        <f t="shared" si="406"/>
        <v>0.82278481012658222</v>
      </c>
      <c r="AD1204">
        <f t="shared" si="407"/>
        <v>0.82911392405063289</v>
      </c>
      <c r="AE1204">
        <f t="shared" si="408"/>
        <v>0.11666666666666667</v>
      </c>
      <c r="AF1204">
        <f t="shared" si="409"/>
        <v>0.16666666666666666</v>
      </c>
      <c r="AG1204">
        <f t="shared" si="410"/>
        <v>0.33333333333333331</v>
      </c>
      <c r="AH1204">
        <f t="shared" si="411"/>
        <v>9.1324200913242006E-4</v>
      </c>
      <c r="AI1204">
        <f t="shared" si="412"/>
        <v>0.40247678018575855</v>
      </c>
      <c r="AJ1204">
        <f t="shared" si="413"/>
        <v>0.5136815920398009</v>
      </c>
      <c r="AK1204">
        <f t="shared" si="414"/>
        <v>0</v>
      </c>
      <c r="AM1204">
        <v>145</v>
      </c>
      <c r="AN1204">
        <v>659.09090909090912</v>
      </c>
      <c r="AO1204">
        <v>0</v>
      </c>
      <c r="AP1204">
        <v>1602.8174495240089</v>
      </c>
      <c r="AQ1204">
        <v>65.909090909090921</v>
      </c>
      <c r="AT1204">
        <f t="shared" si="415"/>
        <v>0.3380281690140845</v>
      </c>
      <c r="AU1204">
        <f t="shared" si="416"/>
        <v>0.42962134526282159</v>
      </c>
      <c r="AV1204">
        <f t="shared" si="417"/>
        <v>0</v>
      </c>
      <c r="AW1204">
        <f t="shared" si="418"/>
        <v>0.79027355623100304</v>
      </c>
      <c r="AX1204">
        <f t="shared" si="419"/>
        <v>0.15692640692640694</v>
      </c>
    </row>
    <row r="1205" spans="2:50" ht="15">
      <c r="B1205" s="52">
        <v>1</v>
      </c>
      <c r="C1205" s="52">
        <v>3.16</v>
      </c>
      <c r="D1205" s="52">
        <v>1</v>
      </c>
      <c r="E1205" s="52">
        <v>2.2000000000000002</v>
      </c>
      <c r="F1205" s="52">
        <v>5</v>
      </c>
      <c r="G1205" s="53">
        <v>2.58</v>
      </c>
      <c r="H1205" s="53">
        <v>2.62</v>
      </c>
      <c r="I1205" s="52">
        <v>2</v>
      </c>
      <c r="J1205" s="53">
        <v>2.6</v>
      </c>
      <c r="K1205" s="53">
        <v>2.62</v>
      </c>
      <c r="L1205" s="52">
        <v>22</v>
      </c>
      <c r="M1205" s="52">
        <v>1</v>
      </c>
      <c r="N1205" s="52">
        <v>20</v>
      </c>
      <c r="O1205" s="52">
        <v>7</v>
      </c>
      <c r="P1205" s="54">
        <v>79.433864999999997</v>
      </c>
      <c r="Q1205" s="54">
        <v>35.205873500000003</v>
      </c>
      <c r="R1205" s="55">
        <v>0</v>
      </c>
      <c r="U1205">
        <f t="shared" si="398"/>
        <v>0.16666666666666666</v>
      </c>
      <c r="V1205">
        <f t="shared" si="399"/>
        <v>0.96048632218844987</v>
      </c>
      <c r="W1205">
        <f t="shared" si="400"/>
        <v>0.25</v>
      </c>
      <c r="X1205">
        <f t="shared" si="401"/>
        <v>0.75085324232081918</v>
      </c>
      <c r="Y1205">
        <f t="shared" si="402"/>
        <v>0.7142857142857143</v>
      </c>
      <c r="Z1205">
        <f t="shared" si="403"/>
        <v>0.78419452887537999</v>
      </c>
      <c r="AA1205">
        <f t="shared" si="404"/>
        <v>0.79635258358662619</v>
      </c>
      <c r="AB1205">
        <f t="shared" si="405"/>
        <v>0.5</v>
      </c>
      <c r="AC1205">
        <f t="shared" si="406"/>
        <v>0.82278481012658222</v>
      </c>
      <c r="AD1205">
        <f t="shared" si="407"/>
        <v>0.82911392405063289</v>
      </c>
      <c r="AE1205">
        <f t="shared" si="408"/>
        <v>0.11666666666666667</v>
      </c>
      <c r="AF1205">
        <f t="shared" si="409"/>
        <v>0.16666666666666666</v>
      </c>
      <c r="AG1205">
        <f t="shared" si="410"/>
        <v>0.33333333333333331</v>
      </c>
      <c r="AH1205">
        <f t="shared" si="411"/>
        <v>9.1324200913242006E-4</v>
      </c>
      <c r="AI1205">
        <f t="shared" si="412"/>
        <v>0.44829721362229102</v>
      </c>
      <c r="AJ1205">
        <f t="shared" si="413"/>
        <v>0.44651741293532343</v>
      </c>
      <c r="AK1205">
        <f t="shared" si="414"/>
        <v>0</v>
      </c>
      <c r="AM1205">
        <v>145</v>
      </c>
      <c r="AN1205">
        <v>659.09090909090912</v>
      </c>
      <c r="AO1205">
        <v>0</v>
      </c>
      <c r="AP1205">
        <v>1602.8174495240089</v>
      </c>
      <c r="AQ1205">
        <v>65.909090909090921</v>
      </c>
      <c r="AT1205">
        <f t="shared" si="415"/>
        <v>0.3380281690140845</v>
      </c>
      <c r="AU1205">
        <f t="shared" si="416"/>
        <v>0.42962134526282159</v>
      </c>
      <c r="AV1205">
        <f t="shared" si="417"/>
        <v>0</v>
      </c>
      <c r="AW1205">
        <f t="shared" si="418"/>
        <v>0.79027355623100304</v>
      </c>
      <c r="AX1205">
        <f t="shared" si="419"/>
        <v>0.15692640692640694</v>
      </c>
    </row>
    <row r="1206" spans="2:50" ht="15">
      <c r="B1206" s="52">
        <v>1</v>
      </c>
      <c r="C1206" s="52">
        <v>3.16</v>
      </c>
      <c r="D1206" s="52">
        <v>1</v>
      </c>
      <c r="E1206" s="52">
        <v>2.2000000000000002</v>
      </c>
      <c r="F1206" s="52">
        <v>7</v>
      </c>
      <c r="G1206" s="53">
        <v>3.2890132960111966</v>
      </c>
      <c r="H1206" s="53">
        <v>3.29</v>
      </c>
      <c r="I1206" s="52">
        <v>2</v>
      </c>
      <c r="J1206" s="53">
        <v>2.6</v>
      </c>
      <c r="K1206" s="53">
        <v>2.62</v>
      </c>
      <c r="L1206" s="52">
        <v>22</v>
      </c>
      <c r="M1206" s="52">
        <v>1</v>
      </c>
      <c r="N1206" s="52">
        <v>20</v>
      </c>
      <c r="O1206" s="52">
        <v>7</v>
      </c>
      <c r="P1206" s="54">
        <v>101.69496050000001</v>
      </c>
      <c r="Q1206" s="54">
        <v>42.070528500000002</v>
      </c>
      <c r="R1206" s="55">
        <v>0</v>
      </c>
      <c r="U1206">
        <f t="shared" si="398"/>
        <v>0.16666666666666666</v>
      </c>
      <c r="V1206">
        <f t="shared" si="399"/>
        <v>0.96048632218844987</v>
      </c>
      <c r="W1206">
        <f t="shared" si="400"/>
        <v>0.25</v>
      </c>
      <c r="X1206">
        <f t="shared" si="401"/>
        <v>0.75085324232081918</v>
      </c>
      <c r="Y1206">
        <f t="shared" si="402"/>
        <v>1</v>
      </c>
      <c r="Z1206">
        <f t="shared" si="403"/>
        <v>0.99970008997300808</v>
      </c>
      <c r="AA1206">
        <f t="shared" si="404"/>
        <v>1</v>
      </c>
      <c r="AB1206">
        <f t="shared" si="405"/>
        <v>0.5</v>
      </c>
      <c r="AC1206">
        <f t="shared" si="406"/>
        <v>0.82278481012658222</v>
      </c>
      <c r="AD1206">
        <f t="shared" si="407"/>
        <v>0.82911392405063289</v>
      </c>
      <c r="AE1206">
        <f t="shared" si="408"/>
        <v>0.11666666666666667</v>
      </c>
      <c r="AF1206">
        <f t="shared" si="409"/>
        <v>0.16666666666666666</v>
      </c>
      <c r="AG1206">
        <f t="shared" si="410"/>
        <v>0.33333333333333331</v>
      </c>
      <c r="AH1206">
        <f t="shared" si="411"/>
        <v>9.1324200913242006E-4</v>
      </c>
      <c r="AI1206">
        <f t="shared" si="412"/>
        <v>0.58885448916408678</v>
      </c>
      <c r="AJ1206">
        <f t="shared" si="413"/>
        <v>0.53358208955223885</v>
      </c>
      <c r="AK1206">
        <f t="shared" si="414"/>
        <v>0</v>
      </c>
      <c r="AM1206">
        <v>145</v>
      </c>
      <c r="AN1206">
        <v>659.09090909090912</v>
      </c>
      <c r="AO1206">
        <v>0</v>
      </c>
      <c r="AP1206">
        <v>2027.8764060571555</v>
      </c>
      <c r="AQ1206">
        <v>65.909090909090921</v>
      </c>
      <c r="AT1206">
        <f t="shared" si="415"/>
        <v>0.3380281690140845</v>
      </c>
      <c r="AU1206">
        <f t="shared" si="416"/>
        <v>0.42962134526282159</v>
      </c>
      <c r="AV1206">
        <f t="shared" si="417"/>
        <v>0</v>
      </c>
      <c r="AW1206">
        <f t="shared" si="418"/>
        <v>0.99985004498650387</v>
      </c>
      <c r="AX1206">
        <f t="shared" si="419"/>
        <v>0.15692640692640694</v>
      </c>
    </row>
    <row r="1207" spans="2:50" ht="15">
      <c r="B1207" s="52">
        <v>1</v>
      </c>
      <c r="C1207" s="52">
        <v>3.16</v>
      </c>
      <c r="D1207" s="52">
        <v>1</v>
      </c>
      <c r="E1207" s="52">
        <v>2.2000000000000002</v>
      </c>
      <c r="F1207" s="52">
        <v>5</v>
      </c>
      <c r="G1207" s="53">
        <v>2.58</v>
      </c>
      <c r="H1207" s="53">
        <v>2.62</v>
      </c>
      <c r="I1207" s="52">
        <v>3</v>
      </c>
      <c r="J1207" s="53">
        <v>0</v>
      </c>
      <c r="K1207" s="53">
        <v>0</v>
      </c>
      <c r="L1207" s="52">
        <v>22</v>
      </c>
      <c r="M1207" s="52">
        <v>1</v>
      </c>
      <c r="N1207" s="52">
        <v>20</v>
      </c>
      <c r="O1207" s="52">
        <v>7</v>
      </c>
      <c r="P1207" s="54">
        <v>63.056759499999998</v>
      </c>
      <c r="Q1207" s="54">
        <v>71.392412000000007</v>
      </c>
      <c r="R1207" s="55">
        <v>0</v>
      </c>
      <c r="U1207">
        <f t="shared" si="398"/>
        <v>0.16666666666666666</v>
      </c>
      <c r="V1207">
        <f t="shared" si="399"/>
        <v>0.96048632218844987</v>
      </c>
      <c r="W1207">
        <f t="shared" si="400"/>
        <v>0.25</v>
      </c>
      <c r="X1207">
        <f t="shared" si="401"/>
        <v>0.75085324232081918</v>
      </c>
      <c r="Y1207">
        <f t="shared" si="402"/>
        <v>0.7142857142857143</v>
      </c>
      <c r="Z1207">
        <f t="shared" si="403"/>
        <v>0.78419452887537999</v>
      </c>
      <c r="AA1207">
        <f t="shared" si="404"/>
        <v>0.79635258358662619</v>
      </c>
      <c r="AB1207">
        <f t="shared" si="405"/>
        <v>0.75</v>
      </c>
      <c r="AC1207">
        <f t="shared" si="406"/>
        <v>0</v>
      </c>
      <c r="AD1207">
        <f t="shared" si="407"/>
        <v>0</v>
      </c>
      <c r="AE1207">
        <f t="shared" si="408"/>
        <v>0.11666666666666667</v>
      </c>
      <c r="AF1207">
        <f t="shared" si="409"/>
        <v>0.16666666666666666</v>
      </c>
      <c r="AG1207">
        <f t="shared" si="410"/>
        <v>0.33333333333333331</v>
      </c>
      <c r="AH1207">
        <f t="shared" si="411"/>
        <v>9.1324200913242006E-4</v>
      </c>
      <c r="AI1207">
        <f t="shared" si="412"/>
        <v>0.34489164086687307</v>
      </c>
      <c r="AJ1207">
        <f t="shared" si="413"/>
        <v>0.9054726368159205</v>
      </c>
      <c r="AK1207">
        <f t="shared" si="414"/>
        <v>0</v>
      </c>
      <c r="AM1207">
        <v>145</v>
      </c>
      <c r="AN1207">
        <v>659.09090909090912</v>
      </c>
      <c r="AO1207">
        <v>0</v>
      </c>
      <c r="AP1207">
        <v>1602.8174495240089</v>
      </c>
      <c r="AQ1207">
        <v>65.909090909090921</v>
      </c>
      <c r="AT1207">
        <f t="shared" si="415"/>
        <v>0.3380281690140845</v>
      </c>
      <c r="AU1207">
        <f t="shared" si="416"/>
        <v>0.42962134526282159</v>
      </c>
      <c r="AV1207">
        <f t="shared" si="417"/>
        <v>0</v>
      </c>
      <c r="AW1207">
        <f t="shared" si="418"/>
        <v>0.79027355623100304</v>
      </c>
      <c r="AX1207">
        <f t="shared" si="419"/>
        <v>0.15692640692640694</v>
      </c>
    </row>
    <row r="1208" spans="2:50" ht="15">
      <c r="B1208" s="52">
        <v>1</v>
      </c>
      <c r="C1208" s="52">
        <v>3.16</v>
      </c>
      <c r="D1208" s="52">
        <v>1</v>
      </c>
      <c r="E1208" s="52">
        <v>2.2000000000000002</v>
      </c>
      <c r="F1208" s="52">
        <v>5</v>
      </c>
      <c r="G1208" s="53">
        <v>2.58</v>
      </c>
      <c r="H1208" s="53">
        <v>2.62</v>
      </c>
      <c r="I1208" s="52">
        <v>2</v>
      </c>
      <c r="J1208" s="53">
        <v>2.63</v>
      </c>
      <c r="K1208" s="53">
        <v>2.65</v>
      </c>
      <c r="L1208" s="52">
        <v>22</v>
      </c>
      <c r="M1208" s="52">
        <v>1</v>
      </c>
      <c r="N1208" s="52">
        <v>20</v>
      </c>
      <c r="O1208" s="52">
        <v>28</v>
      </c>
      <c r="P1208" s="54">
        <v>108.1673495</v>
      </c>
      <c r="Q1208" s="54">
        <v>0</v>
      </c>
      <c r="R1208" s="55">
        <v>5.1190713000000008</v>
      </c>
      <c r="U1208">
        <f t="shared" si="398"/>
        <v>0.16666666666666666</v>
      </c>
      <c r="V1208">
        <f t="shared" si="399"/>
        <v>0.96048632218844987</v>
      </c>
      <c r="W1208">
        <f t="shared" si="400"/>
        <v>0.25</v>
      </c>
      <c r="X1208">
        <f t="shared" si="401"/>
        <v>0.75085324232081918</v>
      </c>
      <c r="Y1208">
        <f t="shared" si="402"/>
        <v>0.7142857142857143</v>
      </c>
      <c r="Z1208">
        <f t="shared" si="403"/>
        <v>0.78419452887537999</v>
      </c>
      <c r="AA1208">
        <f t="shared" si="404"/>
        <v>0.79635258358662619</v>
      </c>
      <c r="AB1208">
        <f t="shared" si="405"/>
        <v>0.5</v>
      </c>
      <c r="AC1208">
        <f t="shared" si="406"/>
        <v>0.83227848101265811</v>
      </c>
      <c r="AD1208">
        <f t="shared" si="407"/>
        <v>0.83860759493670878</v>
      </c>
      <c r="AE1208">
        <f t="shared" si="408"/>
        <v>0.11666666666666667</v>
      </c>
      <c r="AF1208">
        <f t="shared" si="409"/>
        <v>0.16666666666666666</v>
      </c>
      <c r="AG1208">
        <f t="shared" si="410"/>
        <v>0.33333333333333331</v>
      </c>
      <c r="AH1208">
        <f t="shared" si="411"/>
        <v>3.6529680365296802E-3</v>
      </c>
      <c r="AI1208">
        <f t="shared" si="412"/>
        <v>0.62972136222910224</v>
      </c>
      <c r="AJ1208">
        <f t="shared" si="413"/>
        <v>0</v>
      </c>
      <c r="AK1208">
        <f t="shared" si="414"/>
        <v>0.52941176470588236</v>
      </c>
      <c r="AM1208">
        <v>145</v>
      </c>
      <c r="AN1208">
        <v>659.09090909090912</v>
      </c>
      <c r="AO1208">
        <v>0</v>
      </c>
      <c r="AP1208">
        <v>1602.8174495240089</v>
      </c>
      <c r="AQ1208">
        <v>65.909090909090921</v>
      </c>
      <c r="AT1208">
        <f t="shared" si="415"/>
        <v>0.3380281690140845</v>
      </c>
      <c r="AU1208">
        <f t="shared" si="416"/>
        <v>0.42962134526282159</v>
      </c>
      <c r="AV1208">
        <f t="shared" si="417"/>
        <v>0</v>
      </c>
      <c r="AW1208">
        <f t="shared" si="418"/>
        <v>0.79027355623100304</v>
      </c>
      <c r="AX1208">
        <f t="shared" si="419"/>
        <v>0.15692640692640694</v>
      </c>
    </row>
    <row r="1209" spans="2:50" ht="15">
      <c r="B1209" s="52">
        <v>1</v>
      </c>
      <c r="C1209" s="52">
        <v>3.16</v>
      </c>
      <c r="D1209" s="52">
        <v>1</v>
      </c>
      <c r="E1209" s="52">
        <v>2.2000000000000002</v>
      </c>
      <c r="F1209" s="52">
        <v>5</v>
      </c>
      <c r="G1209" s="53">
        <v>2.58</v>
      </c>
      <c r="H1209" s="53">
        <v>2.62</v>
      </c>
      <c r="I1209" s="52">
        <v>2</v>
      </c>
      <c r="J1209" s="53">
        <v>2.68</v>
      </c>
      <c r="K1209" s="53">
        <v>2.69</v>
      </c>
      <c r="L1209" s="52">
        <v>22</v>
      </c>
      <c r="M1209" s="52">
        <v>1</v>
      </c>
      <c r="N1209" s="52">
        <v>20</v>
      </c>
      <c r="O1209" s="52">
        <v>28</v>
      </c>
      <c r="P1209" s="54">
        <v>113.2668075</v>
      </c>
      <c r="Q1209" s="54">
        <v>46.385454500000009</v>
      </c>
      <c r="R1209" s="55">
        <v>5.1681045500000007</v>
      </c>
      <c r="U1209">
        <f t="shared" si="398"/>
        <v>0.16666666666666666</v>
      </c>
      <c r="V1209">
        <f t="shared" si="399"/>
        <v>0.96048632218844987</v>
      </c>
      <c r="W1209">
        <f t="shared" si="400"/>
        <v>0.25</v>
      </c>
      <c r="X1209">
        <f t="shared" si="401"/>
        <v>0.75085324232081918</v>
      </c>
      <c r="Y1209">
        <f t="shared" si="402"/>
        <v>0.7142857142857143</v>
      </c>
      <c r="Z1209">
        <f t="shared" si="403"/>
        <v>0.78419452887537999</v>
      </c>
      <c r="AA1209">
        <f t="shared" si="404"/>
        <v>0.79635258358662619</v>
      </c>
      <c r="AB1209">
        <f t="shared" si="405"/>
        <v>0.5</v>
      </c>
      <c r="AC1209">
        <f t="shared" si="406"/>
        <v>0.84810126582278478</v>
      </c>
      <c r="AD1209">
        <f t="shared" si="407"/>
        <v>0.85126582278481011</v>
      </c>
      <c r="AE1209">
        <f t="shared" si="408"/>
        <v>0.11666666666666667</v>
      </c>
      <c r="AF1209">
        <f t="shared" si="409"/>
        <v>0.16666666666666666</v>
      </c>
      <c r="AG1209">
        <f t="shared" si="410"/>
        <v>0.33333333333333331</v>
      </c>
      <c r="AH1209">
        <f t="shared" si="411"/>
        <v>3.6529680365296802E-3</v>
      </c>
      <c r="AI1209">
        <f t="shared" si="412"/>
        <v>0.66191950464396287</v>
      </c>
      <c r="AJ1209">
        <f t="shared" si="413"/>
        <v>0.58830845771144291</v>
      </c>
      <c r="AK1209">
        <f t="shared" si="414"/>
        <v>0.53448275862068972</v>
      </c>
      <c r="AM1209">
        <v>145</v>
      </c>
      <c r="AN1209">
        <v>659.09090909090912</v>
      </c>
      <c r="AO1209">
        <v>0</v>
      </c>
      <c r="AP1209">
        <v>1602.8174495240089</v>
      </c>
      <c r="AQ1209">
        <v>65.909090909090921</v>
      </c>
      <c r="AT1209">
        <f t="shared" si="415"/>
        <v>0.3380281690140845</v>
      </c>
      <c r="AU1209">
        <f t="shared" si="416"/>
        <v>0.42962134526282159</v>
      </c>
      <c r="AV1209">
        <f t="shared" si="417"/>
        <v>0</v>
      </c>
      <c r="AW1209">
        <f t="shared" si="418"/>
        <v>0.79027355623100304</v>
      </c>
      <c r="AX1209">
        <f t="shared" si="419"/>
        <v>0.15692640692640694</v>
      </c>
    </row>
    <row r="1210" spans="2:50" ht="15">
      <c r="B1210" s="52">
        <v>1</v>
      </c>
      <c r="C1210" s="52">
        <v>3.16</v>
      </c>
      <c r="D1210" s="52">
        <v>1</v>
      </c>
      <c r="E1210" s="52">
        <v>2.2000000000000002</v>
      </c>
      <c r="F1210" s="52">
        <v>5</v>
      </c>
      <c r="G1210" s="53">
        <v>2.58</v>
      </c>
      <c r="H1210" s="53">
        <v>2.62</v>
      </c>
      <c r="I1210" s="52">
        <v>2</v>
      </c>
      <c r="J1210" s="53">
        <v>2.6</v>
      </c>
      <c r="K1210" s="53">
        <v>2.62</v>
      </c>
      <c r="L1210" s="52">
        <v>22</v>
      </c>
      <c r="M1210" s="52">
        <v>1</v>
      </c>
      <c r="N1210" s="52">
        <v>20</v>
      </c>
      <c r="O1210" s="52">
        <v>28</v>
      </c>
      <c r="P1210" s="54">
        <v>88.848248999999996</v>
      </c>
      <c r="Q1210" s="54">
        <v>42.953127000000002</v>
      </c>
      <c r="R1210" s="55">
        <v>4.4620257500000005</v>
      </c>
      <c r="U1210">
        <f t="shared" si="398"/>
        <v>0.16666666666666666</v>
      </c>
      <c r="V1210">
        <f t="shared" si="399"/>
        <v>0.96048632218844987</v>
      </c>
      <c r="W1210">
        <f t="shared" si="400"/>
        <v>0.25</v>
      </c>
      <c r="X1210">
        <f t="shared" si="401"/>
        <v>0.75085324232081918</v>
      </c>
      <c r="Y1210">
        <f t="shared" si="402"/>
        <v>0.7142857142857143</v>
      </c>
      <c r="Z1210">
        <f t="shared" si="403"/>
        <v>0.78419452887537999</v>
      </c>
      <c r="AA1210">
        <f t="shared" si="404"/>
        <v>0.79635258358662619</v>
      </c>
      <c r="AB1210">
        <f t="shared" si="405"/>
        <v>0.5</v>
      </c>
      <c r="AC1210">
        <f t="shared" si="406"/>
        <v>0.82278481012658222</v>
      </c>
      <c r="AD1210">
        <f t="shared" si="407"/>
        <v>0.82911392405063289</v>
      </c>
      <c r="AE1210">
        <f t="shared" si="408"/>
        <v>0.11666666666666667</v>
      </c>
      <c r="AF1210">
        <f t="shared" si="409"/>
        <v>0.16666666666666666</v>
      </c>
      <c r="AG1210">
        <f t="shared" si="410"/>
        <v>0.33333333333333331</v>
      </c>
      <c r="AH1210">
        <f t="shared" si="411"/>
        <v>3.6529680365296802E-3</v>
      </c>
      <c r="AI1210">
        <f t="shared" si="412"/>
        <v>0.50773993808049533</v>
      </c>
      <c r="AJ1210">
        <f t="shared" si="413"/>
        <v>0.54477611940298509</v>
      </c>
      <c r="AK1210">
        <f t="shared" si="414"/>
        <v>0.46146044624746452</v>
      </c>
      <c r="AM1210">
        <v>145</v>
      </c>
      <c r="AN1210">
        <v>659.09090909090912</v>
      </c>
      <c r="AO1210">
        <v>0</v>
      </c>
      <c r="AP1210">
        <v>1602.8174495240089</v>
      </c>
      <c r="AQ1210">
        <v>65.909090909090921</v>
      </c>
      <c r="AT1210">
        <f t="shared" si="415"/>
        <v>0.3380281690140845</v>
      </c>
      <c r="AU1210">
        <f t="shared" si="416"/>
        <v>0.42962134526282159</v>
      </c>
      <c r="AV1210">
        <f t="shared" si="417"/>
        <v>0</v>
      </c>
      <c r="AW1210">
        <f t="shared" si="418"/>
        <v>0.79027355623100304</v>
      </c>
      <c r="AX1210">
        <f t="shared" si="419"/>
        <v>0.15692640692640694</v>
      </c>
    </row>
    <row r="1211" spans="2:50" ht="15">
      <c r="B1211" s="52">
        <v>1</v>
      </c>
      <c r="C1211" s="52">
        <v>3.16</v>
      </c>
      <c r="D1211" s="52">
        <v>1</v>
      </c>
      <c r="E1211" s="52">
        <v>2.2000000000000002</v>
      </c>
      <c r="F1211" s="52">
        <v>5</v>
      </c>
      <c r="G1211" s="53">
        <v>2.58</v>
      </c>
      <c r="H1211" s="53">
        <v>2.62</v>
      </c>
      <c r="I1211" s="52">
        <v>2</v>
      </c>
      <c r="J1211" s="53">
        <v>2.6</v>
      </c>
      <c r="K1211" s="53">
        <v>2.62</v>
      </c>
      <c r="L1211" s="52">
        <v>22</v>
      </c>
      <c r="M1211" s="52">
        <v>1</v>
      </c>
      <c r="N1211" s="52">
        <v>20</v>
      </c>
      <c r="O1211" s="52">
        <v>28</v>
      </c>
      <c r="P1211" s="54">
        <v>107.3828175</v>
      </c>
      <c r="Q1211" s="54">
        <v>37.559469500000006</v>
      </c>
      <c r="R1211" s="55">
        <v>4.2658927499999999</v>
      </c>
      <c r="U1211">
        <f t="shared" si="398"/>
        <v>0.16666666666666666</v>
      </c>
      <c r="V1211">
        <f t="shared" si="399"/>
        <v>0.96048632218844987</v>
      </c>
      <c r="W1211">
        <f t="shared" si="400"/>
        <v>0.25</v>
      </c>
      <c r="X1211">
        <f t="shared" si="401"/>
        <v>0.75085324232081918</v>
      </c>
      <c r="Y1211">
        <f t="shared" si="402"/>
        <v>0.7142857142857143</v>
      </c>
      <c r="Z1211">
        <f t="shared" si="403"/>
        <v>0.78419452887537999</v>
      </c>
      <c r="AA1211">
        <f t="shared" si="404"/>
        <v>0.79635258358662619</v>
      </c>
      <c r="AB1211">
        <f t="shared" si="405"/>
        <v>0.5</v>
      </c>
      <c r="AC1211">
        <f t="shared" si="406"/>
        <v>0.82278481012658222</v>
      </c>
      <c r="AD1211">
        <f t="shared" si="407"/>
        <v>0.82911392405063289</v>
      </c>
      <c r="AE1211">
        <f t="shared" si="408"/>
        <v>0.11666666666666667</v>
      </c>
      <c r="AF1211">
        <f t="shared" si="409"/>
        <v>0.16666666666666666</v>
      </c>
      <c r="AG1211">
        <f t="shared" si="410"/>
        <v>0.33333333333333331</v>
      </c>
      <c r="AH1211">
        <f t="shared" si="411"/>
        <v>3.6529680365296802E-3</v>
      </c>
      <c r="AI1211">
        <f t="shared" si="412"/>
        <v>0.62476780185758518</v>
      </c>
      <c r="AJ1211">
        <f t="shared" si="413"/>
        <v>0.47636815920398018</v>
      </c>
      <c r="AK1211">
        <f t="shared" si="414"/>
        <v>0.44117647058823528</v>
      </c>
      <c r="AM1211">
        <v>145</v>
      </c>
      <c r="AN1211">
        <v>659.09090909090912</v>
      </c>
      <c r="AO1211">
        <v>0</v>
      </c>
      <c r="AP1211">
        <v>1602.8174495240089</v>
      </c>
      <c r="AQ1211">
        <v>65.909090909090921</v>
      </c>
      <c r="AT1211">
        <f t="shared" si="415"/>
        <v>0.3380281690140845</v>
      </c>
      <c r="AU1211">
        <f t="shared" si="416"/>
        <v>0.42962134526282159</v>
      </c>
      <c r="AV1211">
        <f t="shared" si="417"/>
        <v>0</v>
      </c>
      <c r="AW1211">
        <f t="shared" si="418"/>
        <v>0.79027355623100304</v>
      </c>
      <c r="AX1211">
        <f t="shared" si="419"/>
        <v>0.15692640692640694</v>
      </c>
    </row>
    <row r="1212" spans="2:50" ht="15">
      <c r="B1212" s="52">
        <v>1</v>
      </c>
      <c r="C1212" s="52">
        <v>3.16</v>
      </c>
      <c r="D1212" s="52">
        <v>1</v>
      </c>
      <c r="E1212" s="52">
        <v>2.2000000000000002</v>
      </c>
      <c r="F1212" s="52">
        <v>7</v>
      </c>
      <c r="G1212" s="53">
        <v>3.29</v>
      </c>
      <c r="H1212" s="53">
        <v>3.29</v>
      </c>
      <c r="I1212" s="52">
        <v>2</v>
      </c>
      <c r="J1212" s="53">
        <v>2.63</v>
      </c>
      <c r="K1212" s="53">
        <v>2.65</v>
      </c>
      <c r="L1212" s="52">
        <v>22</v>
      </c>
      <c r="M1212" s="52">
        <v>1</v>
      </c>
      <c r="N1212" s="52">
        <v>20</v>
      </c>
      <c r="O1212" s="52">
        <v>28</v>
      </c>
      <c r="P1212" s="54">
        <v>104.14662300000001</v>
      </c>
      <c r="Q1212" s="54">
        <v>42.560861000000003</v>
      </c>
      <c r="R1212" s="55">
        <v>4.8837117000000001</v>
      </c>
      <c r="U1212">
        <f t="shared" si="398"/>
        <v>0.16666666666666666</v>
      </c>
      <c r="V1212">
        <f t="shared" si="399"/>
        <v>0.96048632218844987</v>
      </c>
      <c r="W1212">
        <f t="shared" si="400"/>
        <v>0.25</v>
      </c>
      <c r="X1212">
        <f t="shared" si="401"/>
        <v>0.75085324232081918</v>
      </c>
      <c r="Y1212">
        <f t="shared" si="402"/>
        <v>1</v>
      </c>
      <c r="Z1212">
        <f t="shared" si="403"/>
        <v>1</v>
      </c>
      <c r="AA1212">
        <f t="shared" si="404"/>
        <v>1</v>
      </c>
      <c r="AB1212">
        <f t="shared" si="405"/>
        <v>0.5</v>
      </c>
      <c r="AC1212">
        <f t="shared" si="406"/>
        <v>0.83227848101265811</v>
      </c>
      <c r="AD1212">
        <f t="shared" si="407"/>
        <v>0.83860759493670878</v>
      </c>
      <c r="AE1212">
        <f t="shared" si="408"/>
        <v>0.11666666666666667</v>
      </c>
      <c r="AF1212">
        <f t="shared" si="409"/>
        <v>0.16666666666666666</v>
      </c>
      <c r="AG1212">
        <f t="shared" si="410"/>
        <v>0.33333333333333331</v>
      </c>
      <c r="AH1212">
        <f t="shared" si="411"/>
        <v>3.6529680365296802E-3</v>
      </c>
      <c r="AI1212">
        <f t="shared" si="412"/>
        <v>0.60433436532507745</v>
      </c>
      <c r="AJ1212">
        <f t="shared" si="413"/>
        <v>0.53980099502487566</v>
      </c>
      <c r="AK1212">
        <f t="shared" si="414"/>
        <v>0.50507099391480725</v>
      </c>
      <c r="AM1212">
        <v>145</v>
      </c>
      <c r="AN1212">
        <v>659.09090909090912</v>
      </c>
      <c r="AO1212">
        <v>0</v>
      </c>
      <c r="AP1212">
        <v>2028.1805418976883</v>
      </c>
      <c r="AQ1212">
        <v>65.909090909090921</v>
      </c>
      <c r="AT1212">
        <f t="shared" si="415"/>
        <v>0.3380281690140845</v>
      </c>
      <c r="AU1212">
        <f t="shared" si="416"/>
        <v>0.42962134526282159</v>
      </c>
      <c r="AV1212">
        <f t="shared" si="417"/>
        <v>0</v>
      </c>
      <c r="AW1212">
        <f t="shared" si="418"/>
        <v>1</v>
      </c>
      <c r="AX1212">
        <f t="shared" si="419"/>
        <v>0.15692640692640694</v>
      </c>
    </row>
    <row r="1213" spans="2:50" ht="15">
      <c r="B1213" s="52">
        <v>1</v>
      </c>
      <c r="C1213" s="52">
        <v>3.16</v>
      </c>
      <c r="D1213" s="52">
        <v>1</v>
      </c>
      <c r="E1213" s="52">
        <v>2.2000000000000002</v>
      </c>
      <c r="F1213" s="52">
        <v>7</v>
      </c>
      <c r="G1213" s="53">
        <v>3.29</v>
      </c>
      <c r="H1213" s="53">
        <v>3.29</v>
      </c>
      <c r="I1213" s="52">
        <v>2</v>
      </c>
      <c r="J1213" s="53">
        <v>2.6</v>
      </c>
      <c r="K1213" s="53">
        <v>2.62</v>
      </c>
      <c r="L1213" s="52">
        <v>22</v>
      </c>
      <c r="M1213" s="52">
        <v>1</v>
      </c>
      <c r="N1213" s="52">
        <v>20</v>
      </c>
      <c r="O1213" s="52">
        <v>28</v>
      </c>
      <c r="P1213" s="54">
        <v>145.04035350000001</v>
      </c>
      <c r="Q1213" s="54">
        <v>45.208656500000004</v>
      </c>
      <c r="R1213" s="55">
        <v>6.32528925</v>
      </c>
      <c r="U1213">
        <f t="shared" si="398"/>
        <v>0.16666666666666666</v>
      </c>
      <c r="V1213">
        <f t="shared" si="399"/>
        <v>0.96048632218844987</v>
      </c>
      <c r="W1213">
        <f t="shared" si="400"/>
        <v>0.25</v>
      </c>
      <c r="X1213">
        <f t="shared" si="401"/>
        <v>0.75085324232081918</v>
      </c>
      <c r="Y1213">
        <f t="shared" si="402"/>
        <v>1</v>
      </c>
      <c r="Z1213">
        <f t="shared" si="403"/>
        <v>1</v>
      </c>
      <c r="AA1213">
        <f t="shared" si="404"/>
        <v>1</v>
      </c>
      <c r="AB1213">
        <f t="shared" si="405"/>
        <v>0.5</v>
      </c>
      <c r="AC1213">
        <f t="shared" si="406"/>
        <v>0.82278481012658222</v>
      </c>
      <c r="AD1213">
        <f t="shared" si="407"/>
        <v>0.82911392405063289</v>
      </c>
      <c r="AE1213">
        <f t="shared" si="408"/>
        <v>0.11666666666666667</v>
      </c>
      <c r="AF1213">
        <f t="shared" si="409"/>
        <v>0.16666666666666666</v>
      </c>
      <c r="AG1213">
        <f t="shared" si="410"/>
        <v>0.33333333333333331</v>
      </c>
      <c r="AH1213">
        <f t="shared" si="411"/>
        <v>3.6529680365296802E-3</v>
      </c>
      <c r="AI1213">
        <f t="shared" si="412"/>
        <v>0.86253869969040253</v>
      </c>
      <c r="AJ1213">
        <f t="shared" si="413"/>
        <v>0.57338308457711451</v>
      </c>
      <c r="AK1213">
        <f t="shared" si="414"/>
        <v>0.65415821501014193</v>
      </c>
      <c r="AM1213">
        <v>145</v>
      </c>
      <c r="AN1213">
        <v>659.09090909090912</v>
      </c>
      <c r="AO1213">
        <v>0</v>
      </c>
      <c r="AP1213">
        <v>2028.1805418976883</v>
      </c>
      <c r="AQ1213">
        <v>65.909090909090921</v>
      </c>
      <c r="AT1213">
        <f t="shared" si="415"/>
        <v>0.3380281690140845</v>
      </c>
      <c r="AU1213">
        <f t="shared" si="416"/>
        <v>0.42962134526282159</v>
      </c>
      <c r="AV1213">
        <f t="shared" si="417"/>
        <v>0</v>
      </c>
      <c r="AW1213">
        <f t="shared" si="418"/>
        <v>1</v>
      </c>
      <c r="AX1213">
        <f t="shared" si="419"/>
        <v>0.15692640692640694</v>
      </c>
    </row>
    <row r="1214" spans="2:50" ht="15">
      <c r="B1214" s="52">
        <v>1</v>
      </c>
      <c r="C1214" s="52">
        <v>3.16</v>
      </c>
      <c r="D1214" s="52">
        <v>1</v>
      </c>
      <c r="E1214" s="52">
        <v>2.2000000000000002</v>
      </c>
      <c r="F1214" s="52">
        <v>7</v>
      </c>
      <c r="G1214" s="53">
        <v>3.29</v>
      </c>
      <c r="H1214" s="53">
        <v>3.29</v>
      </c>
      <c r="I1214" s="52">
        <v>2</v>
      </c>
      <c r="J1214" s="53">
        <v>2.6</v>
      </c>
      <c r="K1214" s="53">
        <v>2.62</v>
      </c>
      <c r="L1214" s="52">
        <v>22</v>
      </c>
      <c r="M1214" s="52">
        <v>1</v>
      </c>
      <c r="N1214" s="52">
        <v>20</v>
      </c>
      <c r="O1214" s="52">
        <v>28</v>
      </c>
      <c r="P1214" s="54">
        <v>124.544455</v>
      </c>
      <c r="Q1214" s="54">
        <v>40.305331500000001</v>
      </c>
      <c r="R1214" s="55">
        <v>6.0605096999999999</v>
      </c>
      <c r="U1214">
        <f t="shared" si="398"/>
        <v>0.16666666666666666</v>
      </c>
      <c r="V1214">
        <f t="shared" si="399"/>
        <v>0.96048632218844987</v>
      </c>
      <c r="W1214">
        <f t="shared" si="400"/>
        <v>0.25</v>
      </c>
      <c r="X1214">
        <f t="shared" si="401"/>
        <v>0.75085324232081918</v>
      </c>
      <c r="Y1214">
        <f t="shared" si="402"/>
        <v>1</v>
      </c>
      <c r="Z1214">
        <f t="shared" si="403"/>
        <v>1</v>
      </c>
      <c r="AA1214">
        <f t="shared" si="404"/>
        <v>1</v>
      </c>
      <c r="AB1214">
        <f t="shared" si="405"/>
        <v>0.5</v>
      </c>
      <c r="AC1214">
        <f t="shared" si="406"/>
        <v>0.82278481012658222</v>
      </c>
      <c r="AD1214">
        <f t="shared" si="407"/>
        <v>0.82911392405063289</v>
      </c>
      <c r="AE1214">
        <f t="shared" si="408"/>
        <v>0.11666666666666667</v>
      </c>
      <c r="AF1214">
        <f t="shared" si="409"/>
        <v>0.16666666666666666</v>
      </c>
      <c r="AG1214">
        <f t="shared" si="410"/>
        <v>0.33333333333333331</v>
      </c>
      <c r="AH1214">
        <f t="shared" si="411"/>
        <v>3.6529680365296802E-3</v>
      </c>
      <c r="AI1214">
        <f t="shared" si="412"/>
        <v>0.73312693498452008</v>
      </c>
      <c r="AJ1214">
        <f t="shared" si="413"/>
        <v>0.51119402985074625</v>
      </c>
      <c r="AK1214">
        <f t="shared" si="414"/>
        <v>0.62677484787018256</v>
      </c>
      <c r="AM1214">
        <v>145</v>
      </c>
      <c r="AN1214">
        <v>659.09090909090912</v>
      </c>
      <c r="AO1214">
        <v>0</v>
      </c>
      <c r="AP1214">
        <v>2028.1805418976883</v>
      </c>
      <c r="AQ1214">
        <v>65.909090909090921</v>
      </c>
      <c r="AT1214">
        <f t="shared" si="415"/>
        <v>0.3380281690140845</v>
      </c>
      <c r="AU1214">
        <f t="shared" si="416"/>
        <v>0.42962134526282159</v>
      </c>
      <c r="AV1214">
        <f t="shared" si="417"/>
        <v>0</v>
      </c>
      <c r="AW1214">
        <f t="shared" si="418"/>
        <v>1</v>
      </c>
      <c r="AX1214">
        <f t="shared" si="419"/>
        <v>0.15692640692640694</v>
      </c>
    </row>
    <row r="1215" spans="2:50" ht="15">
      <c r="B1215" s="52">
        <v>1</v>
      </c>
      <c r="C1215" s="52">
        <v>3.16</v>
      </c>
      <c r="D1215" s="52">
        <v>1</v>
      </c>
      <c r="E1215" s="52">
        <v>2.2000000000000002</v>
      </c>
      <c r="F1215" s="52">
        <v>7</v>
      </c>
      <c r="G1215" s="53">
        <v>2.74</v>
      </c>
      <c r="H1215" s="53">
        <v>2.94</v>
      </c>
      <c r="I1215" s="52">
        <v>2</v>
      </c>
      <c r="J1215" s="53">
        <v>2.6</v>
      </c>
      <c r="K1215" s="53">
        <v>2.62</v>
      </c>
      <c r="L1215" s="52">
        <v>22</v>
      </c>
      <c r="M1215" s="52">
        <v>1</v>
      </c>
      <c r="N1215" s="52">
        <v>20</v>
      </c>
      <c r="O1215" s="52">
        <v>28</v>
      </c>
      <c r="P1215" s="54">
        <v>114.4436055</v>
      </c>
      <c r="Q1215" s="54">
        <v>0</v>
      </c>
      <c r="R1215" s="55">
        <v>5.2367511000000002</v>
      </c>
      <c r="U1215">
        <f t="shared" si="398"/>
        <v>0.16666666666666666</v>
      </c>
      <c r="V1215">
        <f t="shared" si="399"/>
        <v>0.96048632218844987</v>
      </c>
      <c r="W1215">
        <f t="shared" si="400"/>
        <v>0.25</v>
      </c>
      <c r="X1215">
        <f t="shared" si="401"/>
        <v>0.75085324232081918</v>
      </c>
      <c r="Y1215">
        <f t="shared" si="402"/>
        <v>1</v>
      </c>
      <c r="Z1215">
        <f t="shared" si="403"/>
        <v>0.8328267477203648</v>
      </c>
      <c r="AA1215">
        <f t="shared" si="404"/>
        <v>0.8936170212765957</v>
      </c>
      <c r="AB1215">
        <f t="shared" si="405"/>
        <v>0.5</v>
      </c>
      <c r="AC1215">
        <f t="shared" si="406"/>
        <v>0.82278481012658222</v>
      </c>
      <c r="AD1215">
        <f t="shared" si="407"/>
        <v>0.82911392405063289</v>
      </c>
      <c r="AE1215">
        <f t="shared" si="408"/>
        <v>0.11666666666666667</v>
      </c>
      <c r="AF1215">
        <f t="shared" si="409"/>
        <v>0.16666666666666666</v>
      </c>
      <c r="AG1215">
        <f t="shared" si="410"/>
        <v>0.33333333333333331</v>
      </c>
      <c r="AH1215">
        <f t="shared" si="411"/>
        <v>3.6529680365296802E-3</v>
      </c>
      <c r="AI1215">
        <f t="shared" si="412"/>
        <v>0.66934984520123841</v>
      </c>
      <c r="AJ1215">
        <f t="shared" si="413"/>
        <v>0</v>
      </c>
      <c r="AK1215">
        <f t="shared" si="414"/>
        <v>0.54158215010141986</v>
      </c>
      <c r="AM1215">
        <v>145</v>
      </c>
      <c r="AN1215">
        <v>659.09090909090912</v>
      </c>
      <c r="AO1215">
        <v>0</v>
      </c>
      <c r="AP1215">
        <v>1750.7698294800712</v>
      </c>
      <c r="AQ1215">
        <v>65.909090909090921</v>
      </c>
      <c r="AT1215">
        <f t="shared" si="415"/>
        <v>0.3380281690140845</v>
      </c>
      <c r="AU1215">
        <f t="shared" si="416"/>
        <v>0.42962134526282159</v>
      </c>
      <c r="AV1215">
        <f t="shared" si="417"/>
        <v>0</v>
      </c>
      <c r="AW1215">
        <f t="shared" si="418"/>
        <v>0.86322188449848014</v>
      </c>
      <c r="AX1215">
        <f t="shared" si="419"/>
        <v>0.15692640692640694</v>
      </c>
    </row>
    <row r="1216" spans="2:50" ht="15">
      <c r="B1216" s="52">
        <v>1</v>
      </c>
      <c r="C1216" s="52">
        <v>3.16</v>
      </c>
      <c r="D1216" s="52">
        <v>1</v>
      </c>
      <c r="E1216" s="52">
        <v>2.2000000000000002</v>
      </c>
      <c r="F1216" s="52">
        <v>2</v>
      </c>
      <c r="G1216" s="53">
        <v>2.6</v>
      </c>
      <c r="H1216" s="53">
        <v>2.61</v>
      </c>
      <c r="I1216" s="52">
        <v>2</v>
      </c>
      <c r="J1216" s="53">
        <v>2.63</v>
      </c>
      <c r="K1216" s="53">
        <v>2.65</v>
      </c>
      <c r="L1216" s="52">
        <v>22</v>
      </c>
      <c r="M1216" s="52">
        <v>1</v>
      </c>
      <c r="N1216" s="52">
        <v>20</v>
      </c>
      <c r="O1216" s="52">
        <v>28</v>
      </c>
      <c r="P1216" s="54">
        <v>111.20741100000001</v>
      </c>
      <c r="Q1216" s="54">
        <v>39.030467000000002</v>
      </c>
      <c r="R1216" s="55">
        <v>5.5995971500000001</v>
      </c>
      <c r="U1216">
        <f t="shared" si="398"/>
        <v>0.16666666666666666</v>
      </c>
      <c r="V1216">
        <f t="shared" si="399"/>
        <v>0.96048632218844987</v>
      </c>
      <c r="W1216">
        <f t="shared" si="400"/>
        <v>0.25</v>
      </c>
      <c r="X1216">
        <f t="shared" si="401"/>
        <v>0.75085324232081918</v>
      </c>
      <c r="Y1216">
        <f t="shared" si="402"/>
        <v>0.2857142857142857</v>
      </c>
      <c r="Z1216">
        <f t="shared" si="403"/>
        <v>0.79027355623100304</v>
      </c>
      <c r="AA1216">
        <f t="shared" si="404"/>
        <v>0.79331306990881456</v>
      </c>
      <c r="AB1216">
        <f t="shared" si="405"/>
        <v>0.5</v>
      </c>
      <c r="AC1216">
        <f t="shared" si="406"/>
        <v>0.83227848101265811</v>
      </c>
      <c r="AD1216">
        <f t="shared" si="407"/>
        <v>0.83860759493670878</v>
      </c>
      <c r="AE1216">
        <f t="shared" si="408"/>
        <v>0.11666666666666667</v>
      </c>
      <c r="AF1216">
        <f t="shared" si="409"/>
        <v>0.16666666666666666</v>
      </c>
      <c r="AG1216">
        <f t="shared" si="410"/>
        <v>0.33333333333333331</v>
      </c>
      <c r="AH1216">
        <f t="shared" si="411"/>
        <v>3.6529680365296802E-3</v>
      </c>
      <c r="AI1216">
        <f t="shared" si="412"/>
        <v>0.64891640866873068</v>
      </c>
      <c r="AJ1216">
        <f t="shared" si="413"/>
        <v>0.49502487562189057</v>
      </c>
      <c r="AK1216">
        <f t="shared" si="414"/>
        <v>0.57910750507099396</v>
      </c>
      <c r="AM1216">
        <v>145</v>
      </c>
      <c r="AN1216">
        <v>659.09090909090912</v>
      </c>
      <c r="AO1216">
        <v>0</v>
      </c>
      <c r="AP1216">
        <v>1605.8997907730934</v>
      </c>
      <c r="AQ1216">
        <v>65.909090909090921</v>
      </c>
      <c r="AT1216">
        <f t="shared" si="415"/>
        <v>0.3380281690140845</v>
      </c>
      <c r="AU1216">
        <f t="shared" si="416"/>
        <v>0.42962134526282159</v>
      </c>
      <c r="AV1216">
        <f t="shared" si="417"/>
        <v>0</v>
      </c>
      <c r="AW1216">
        <f t="shared" si="418"/>
        <v>0.79179331306990874</v>
      </c>
      <c r="AX1216">
        <f t="shared" si="419"/>
        <v>0.15692640692640694</v>
      </c>
    </row>
    <row r="1217" spans="2:50" ht="15">
      <c r="B1217" s="52">
        <v>1</v>
      </c>
      <c r="C1217" s="52">
        <v>3.16</v>
      </c>
      <c r="D1217" s="52">
        <v>1</v>
      </c>
      <c r="E1217" s="52">
        <v>2.2000000000000002</v>
      </c>
      <c r="F1217" s="52">
        <v>2</v>
      </c>
      <c r="G1217" s="53">
        <v>2.6</v>
      </c>
      <c r="H1217" s="53">
        <v>2.61</v>
      </c>
      <c r="I1217" s="52">
        <v>2</v>
      </c>
      <c r="J1217" s="53">
        <v>2.6</v>
      </c>
      <c r="K1217" s="53">
        <v>2.62</v>
      </c>
      <c r="L1217" s="52">
        <v>22</v>
      </c>
      <c r="M1217" s="52">
        <v>1</v>
      </c>
      <c r="N1217" s="52">
        <v>20</v>
      </c>
      <c r="O1217" s="52">
        <v>28</v>
      </c>
      <c r="P1217" s="54">
        <v>122.48505850000001</v>
      </c>
      <c r="Q1217" s="54">
        <v>40.011131999999996</v>
      </c>
      <c r="R1217" s="55">
        <v>5.87418335</v>
      </c>
      <c r="U1217">
        <f t="shared" si="398"/>
        <v>0.16666666666666666</v>
      </c>
      <c r="V1217">
        <f t="shared" si="399"/>
        <v>0.96048632218844987</v>
      </c>
      <c r="W1217">
        <f t="shared" si="400"/>
        <v>0.25</v>
      </c>
      <c r="X1217">
        <f t="shared" si="401"/>
        <v>0.75085324232081918</v>
      </c>
      <c r="Y1217">
        <f t="shared" si="402"/>
        <v>0.2857142857142857</v>
      </c>
      <c r="Z1217">
        <f t="shared" si="403"/>
        <v>0.79027355623100304</v>
      </c>
      <c r="AA1217">
        <f t="shared" si="404"/>
        <v>0.79331306990881456</v>
      </c>
      <c r="AB1217">
        <f t="shared" si="405"/>
        <v>0.5</v>
      </c>
      <c r="AC1217">
        <f t="shared" si="406"/>
        <v>0.82278481012658222</v>
      </c>
      <c r="AD1217">
        <f t="shared" si="407"/>
        <v>0.82911392405063289</v>
      </c>
      <c r="AE1217">
        <f t="shared" si="408"/>
        <v>0.11666666666666667</v>
      </c>
      <c r="AF1217">
        <f t="shared" si="409"/>
        <v>0.16666666666666666</v>
      </c>
      <c r="AG1217">
        <f t="shared" si="410"/>
        <v>0.33333333333333331</v>
      </c>
      <c r="AH1217">
        <f t="shared" si="411"/>
        <v>3.6529680365296802E-3</v>
      </c>
      <c r="AI1217">
        <f t="shared" si="412"/>
        <v>0.720123839009288</v>
      </c>
      <c r="AJ1217">
        <f t="shared" si="413"/>
        <v>0.50746268656716409</v>
      </c>
      <c r="AK1217">
        <f t="shared" si="414"/>
        <v>0.60750507099391482</v>
      </c>
      <c r="AM1217">
        <v>145</v>
      </c>
      <c r="AN1217">
        <v>659.09090909090912</v>
      </c>
      <c r="AO1217">
        <v>0</v>
      </c>
      <c r="AP1217">
        <v>1605.8997907730934</v>
      </c>
      <c r="AQ1217">
        <v>65.909090909090921</v>
      </c>
      <c r="AT1217">
        <f t="shared" si="415"/>
        <v>0.3380281690140845</v>
      </c>
      <c r="AU1217">
        <f t="shared" si="416"/>
        <v>0.42962134526282159</v>
      </c>
      <c r="AV1217">
        <f t="shared" si="417"/>
        <v>0</v>
      </c>
      <c r="AW1217">
        <f t="shared" si="418"/>
        <v>0.79179331306990874</v>
      </c>
      <c r="AX1217">
        <f t="shared" si="419"/>
        <v>0.15692640692640694</v>
      </c>
    </row>
    <row r="1218" spans="2:50" ht="15">
      <c r="B1218" s="52">
        <v>1</v>
      </c>
      <c r="C1218" s="52">
        <v>3.16</v>
      </c>
      <c r="D1218" s="52">
        <v>1</v>
      </c>
      <c r="E1218" s="52">
        <v>2.2000000000000002</v>
      </c>
      <c r="F1218" s="52">
        <v>5</v>
      </c>
      <c r="G1218" s="53">
        <v>2.58</v>
      </c>
      <c r="H1218" s="53">
        <v>2.62</v>
      </c>
      <c r="I1218" s="52">
        <v>3</v>
      </c>
      <c r="J1218" s="53">
        <v>0</v>
      </c>
      <c r="K1218" s="53">
        <v>0</v>
      </c>
      <c r="L1218" s="52">
        <v>22</v>
      </c>
      <c r="M1218" s="52">
        <v>1</v>
      </c>
      <c r="N1218" s="52">
        <v>20</v>
      </c>
      <c r="O1218" s="52">
        <v>28</v>
      </c>
      <c r="P1218" s="54">
        <v>83.846857499999999</v>
      </c>
      <c r="Q1218" s="54">
        <v>78.845466000000002</v>
      </c>
      <c r="R1218" s="55">
        <v>3.3636809499999996</v>
      </c>
      <c r="U1218">
        <f t="shared" si="398"/>
        <v>0.16666666666666666</v>
      </c>
      <c r="V1218">
        <f t="shared" si="399"/>
        <v>0.96048632218844987</v>
      </c>
      <c r="W1218">
        <f t="shared" si="400"/>
        <v>0.25</v>
      </c>
      <c r="X1218">
        <f t="shared" si="401"/>
        <v>0.75085324232081918</v>
      </c>
      <c r="Y1218">
        <f t="shared" si="402"/>
        <v>0.7142857142857143</v>
      </c>
      <c r="Z1218">
        <f t="shared" si="403"/>
        <v>0.78419452887537999</v>
      </c>
      <c r="AA1218">
        <f t="shared" si="404"/>
        <v>0.79635258358662619</v>
      </c>
      <c r="AB1218">
        <f t="shared" si="405"/>
        <v>0.75</v>
      </c>
      <c r="AC1218">
        <f t="shared" si="406"/>
        <v>0</v>
      </c>
      <c r="AD1218">
        <f t="shared" si="407"/>
        <v>0</v>
      </c>
      <c r="AE1218">
        <f t="shared" si="408"/>
        <v>0.11666666666666667</v>
      </c>
      <c r="AF1218">
        <f t="shared" si="409"/>
        <v>0.16666666666666666</v>
      </c>
      <c r="AG1218">
        <f t="shared" si="410"/>
        <v>0.33333333333333331</v>
      </c>
      <c r="AH1218">
        <f t="shared" si="411"/>
        <v>3.6529680365296802E-3</v>
      </c>
      <c r="AI1218">
        <f t="shared" si="412"/>
        <v>0.47616099071207429</v>
      </c>
      <c r="AJ1218">
        <f t="shared" si="413"/>
        <v>1</v>
      </c>
      <c r="AK1218">
        <f t="shared" si="414"/>
        <v>0.34787018255578089</v>
      </c>
      <c r="AM1218">
        <v>145</v>
      </c>
      <c r="AN1218">
        <v>659.09090909090912</v>
      </c>
      <c r="AO1218">
        <v>0</v>
      </c>
      <c r="AP1218">
        <v>1602.8174495240089</v>
      </c>
      <c r="AQ1218">
        <v>65.909090909090921</v>
      </c>
      <c r="AT1218">
        <f t="shared" si="415"/>
        <v>0.3380281690140845</v>
      </c>
      <c r="AU1218">
        <f t="shared" si="416"/>
        <v>0.42962134526282159</v>
      </c>
      <c r="AV1218">
        <f t="shared" si="417"/>
        <v>0</v>
      </c>
      <c r="AW1218">
        <f t="shared" si="418"/>
        <v>0.79027355623100304</v>
      </c>
      <c r="AX1218">
        <f t="shared" si="419"/>
        <v>0.15692640692640694</v>
      </c>
    </row>
    <row r="1219" spans="2:50" ht="15">
      <c r="B1219" s="52">
        <v>1</v>
      </c>
      <c r="C1219" s="52">
        <v>3.16</v>
      </c>
      <c r="D1219" s="56">
        <v>0</v>
      </c>
      <c r="E1219" s="52">
        <v>1</v>
      </c>
      <c r="F1219" s="52">
        <v>5</v>
      </c>
      <c r="G1219" s="53">
        <v>2.57</v>
      </c>
      <c r="H1219" s="53">
        <v>2.6131759999999997</v>
      </c>
      <c r="I1219" s="52">
        <v>2</v>
      </c>
      <c r="J1219" s="53">
        <v>2.6</v>
      </c>
      <c r="K1219" s="53">
        <v>2.6192400000000005</v>
      </c>
      <c r="L1219" s="52">
        <v>30</v>
      </c>
      <c r="M1219" s="52">
        <v>1</v>
      </c>
      <c r="N1219" s="52">
        <v>20</v>
      </c>
      <c r="O1219" s="52">
        <v>7</v>
      </c>
      <c r="P1219" s="54">
        <v>56.682437</v>
      </c>
      <c r="Q1219" s="54">
        <v>35.892339</v>
      </c>
      <c r="R1219" s="55">
        <v>0</v>
      </c>
      <c r="U1219">
        <f t="shared" si="398"/>
        <v>0.16666666666666666</v>
      </c>
      <c r="V1219">
        <f t="shared" si="399"/>
        <v>0.96048632218844987</v>
      </c>
      <c r="W1219">
        <f t="shared" si="400"/>
        <v>0</v>
      </c>
      <c r="X1219">
        <f t="shared" si="401"/>
        <v>0.34129692832764502</v>
      </c>
      <c r="Y1219">
        <f t="shared" si="402"/>
        <v>0.7142857142857143</v>
      </c>
      <c r="Z1219">
        <f t="shared" si="403"/>
        <v>0.78115501519756836</v>
      </c>
      <c r="AA1219">
        <f t="shared" si="404"/>
        <v>0.79427841945288746</v>
      </c>
      <c r="AB1219">
        <f t="shared" si="405"/>
        <v>0.5</v>
      </c>
      <c r="AC1219">
        <f t="shared" si="406"/>
        <v>0.82278481012658222</v>
      </c>
      <c r="AD1219">
        <f t="shared" si="407"/>
        <v>0.82887341772151912</v>
      </c>
      <c r="AE1219">
        <f t="shared" si="408"/>
        <v>0.25</v>
      </c>
      <c r="AF1219">
        <f t="shared" si="409"/>
        <v>0.16666666666666666</v>
      </c>
      <c r="AG1219">
        <f t="shared" si="410"/>
        <v>0.33333333333333331</v>
      </c>
      <c r="AH1219">
        <f t="shared" si="411"/>
        <v>9.1324200913242006E-4</v>
      </c>
      <c r="AI1219">
        <f t="shared" si="412"/>
        <v>0.3046439628482972</v>
      </c>
      <c r="AJ1219">
        <f t="shared" si="413"/>
        <v>0.45522388059701491</v>
      </c>
      <c r="AK1219">
        <f t="shared" si="414"/>
        <v>0</v>
      </c>
      <c r="AM1219">
        <v>162</v>
      </c>
      <c r="AN1219">
        <v>540</v>
      </c>
      <c r="AO1219">
        <v>981.21712000000014</v>
      </c>
      <c r="AP1219">
        <v>635.23430420253135</v>
      </c>
      <c r="AQ1219">
        <v>0</v>
      </c>
      <c r="AT1219">
        <f t="shared" si="415"/>
        <v>0.45774647887323944</v>
      </c>
      <c r="AU1219">
        <f t="shared" si="416"/>
        <v>0.30404217926186294</v>
      </c>
      <c r="AV1219">
        <f t="shared" si="417"/>
        <v>0.69310657775768547</v>
      </c>
      <c r="AW1219">
        <f t="shared" si="418"/>
        <v>0.31320402256111174</v>
      </c>
      <c r="AX1219">
        <f t="shared" si="419"/>
        <v>0</v>
      </c>
    </row>
    <row r="1220" spans="2:50" ht="15">
      <c r="B1220" s="52">
        <v>1</v>
      </c>
      <c r="C1220" s="52">
        <v>3.16</v>
      </c>
      <c r="D1220" s="56">
        <v>0</v>
      </c>
      <c r="E1220" s="52">
        <v>1</v>
      </c>
      <c r="F1220" s="52">
        <v>5</v>
      </c>
      <c r="G1220" s="53">
        <v>2.57</v>
      </c>
      <c r="H1220" s="53">
        <v>2.6131759999999997</v>
      </c>
      <c r="I1220" s="52">
        <v>2</v>
      </c>
      <c r="J1220" s="53">
        <v>2.6</v>
      </c>
      <c r="K1220" s="53">
        <v>2.6192400000000005</v>
      </c>
      <c r="L1220" s="52">
        <v>35</v>
      </c>
      <c r="M1220" s="52">
        <v>1</v>
      </c>
      <c r="N1220" s="52">
        <v>20</v>
      </c>
      <c r="O1220" s="52">
        <v>7</v>
      </c>
      <c r="P1220" s="54">
        <v>47.5622525</v>
      </c>
      <c r="Q1220" s="54">
        <v>34.715541000000002</v>
      </c>
      <c r="R1220" s="55">
        <v>0</v>
      </c>
      <c r="U1220">
        <f t="shared" si="398"/>
        <v>0.16666666666666666</v>
      </c>
      <c r="V1220">
        <f t="shared" si="399"/>
        <v>0.96048632218844987</v>
      </c>
      <c r="W1220">
        <f t="shared" si="400"/>
        <v>0</v>
      </c>
      <c r="X1220">
        <f t="shared" si="401"/>
        <v>0.34129692832764502</v>
      </c>
      <c r="Y1220">
        <f t="shared" si="402"/>
        <v>0.7142857142857143</v>
      </c>
      <c r="Z1220">
        <f t="shared" si="403"/>
        <v>0.78115501519756836</v>
      </c>
      <c r="AA1220">
        <f t="shared" si="404"/>
        <v>0.79427841945288746</v>
      </c>
      <c r="AB1220">
        <f t="shared" si="405"/>
        <v>0.5</v>
      </c>
      <c r="AC1220">
        <f t="shared" si="406"/>
        <v>0.82278481012658222</v>
      </c>
      <c r="AD1220">
        <f t="shared" si="407"/>
        <v>0.82887341772151912</v>
      </c>
      <c r="AE1220">
        <f t="shared" si="408"/>
        <v>0.33333333333333331</v>
      </c>
      <c r="AF1220">
        <f t="shared" si="409"/>
        <v>0.16666666666666666</v>
      </c>
      <c r="AG1220">
        <f t="shared" si="410"/>
        <v>0.33333333333333331</v>
      </c>
      <c r="AH1220">
        <f t="shared" si="411"/>
        <v>9.1324200913242006E-4</v>
      </c>
      <c r="AI1220">
        <f t="shared" si="412"/>
        <v>0.24705882352941178</v>
      </c>
      <c r="AJ1220">
        <f t="shared" si="413"/>
        <v>0.44029850746268656</v>
      </c>
      <c r="AK1220">
        <f t="shared" si="414"/>
        <v>0</v>
      </c>
      <c r="AM1220">
        <v>150</v>
      </c>
      <c r="AN1220">
        <v>428.57142857142861</v>
      </c>
      <c r="AO1220">
        <v>1038.6287600000003</v>
      </c>
      <c r="AP1220">
        <v>698.11194650994526</v>
      </c>
      <c r="AQ1220">
        <v>0</v>
      </c>
      <c r="AT1220">
        <f t="shared" si="415"/>
        <v>0.37323943661971831</v>
      </c>
      <c r="AU1220">
        <f t="shared" si="416"/>
        <v>0.18654280692945019</v>
      </c>
      <c r="AV1220">
        <f t="shared" si="417"/>
        <v>0.73366068603074153</v>
      </c>
      <c r="AW1220">
        <f t="shared" si="418"/>
        <v>0.34420601721025756</v>
      </c>
      <c r="AX1220">
        <f t="shared" si="419"/>
        <v>0</v>
      </c>
    </row>
    <row r="1221" spans="2:50" ht="15">
      <c r="B1221" s="52">
        <v>1</v>
      </c>
      <c r="C1221" s="52">
        <v>3.16</v>
      </c>
      <c r="D1221" s="56">
        <v>0</v>
      </c>
      <c r="E1221" s="52">
        <v>1</v>
      </c>
      <c r="F1221" s="52">
        <v>5</v>
      </c>
      <c r="G1221" s="53">
        <v>2.57</v>
      </c>
      <c r="H1221" s="53">
        <v>2.6131759999999997</v>
      </c>
      <c r="I1221" s="52">
        <v>2</v>
      </c>
      <c r="J1221" s="53">
        <v>2.6</v>
      </c>
      <c r="K1221" s="53">
        <v>2.6192400000000005</v>
      </c>
      <c r="L1221" s="52">
        <v>40</v>
      </c>
      <c r="M1221" s="52">
        <v>1</v>
      </c>
      <c r="N1221" s="52">
        <v>20</v>
      </c>
      <c r="O1221" s="52">
        <v>7</v>
      </c>
      <c r="P1221" s="54">
        <v>43.933791999999997</v>
      </c>
      <c r="Q1221" s="54">
        <v>34.911673999999998</v>
      </c>
      <c r="R1221" s="55">
        <v>0</v>
      </c>
      <c r="U1221">
        <f t="shared" si="398"/>
        <v>0.16666666666666666</v>
      </c>
      <c r="V1221">
        <f t="shared" si="399"/>
        <v>0.96048632218844987</v>
      </c>
      <c r="W1221">
        <f t="shared" si="400"/>
        <v>0</v>
      </c>
      <c r="X1221">
        <f t="shared" si="401"/>
        <v>0.34129692832764502</v>
      </c>
      <c r="Y1221">
        <f t="shared" si="402"/>
        <v>0.7142857142857143</v>
      </c>
      <c r="Z1221">
        <f t="shared" si="403"/>
        <v>0.78115501519756836</v>
      </c>
      <c r="AA1221">
        <f t="shared" si="404"/>
        <v>0.79427841945288746</v>
      </c>
      <c r="AB1221">
        <f t="shared" si="405"/>
        <v>0.5</v>
      </c>
      <c r="AC1221">
        <f t="shared" si="406"/>
        <v>0.82278481012658222</v>
      </c>
      <c r="AD1221">
        <f t="shared" si="407"/>
        <v>0.82887341772151912</v>
      </c>
      <c r="AE1221">
        <f t="shared" si="408"/>
        <v>0.41666666666666669</v>
      </c>
      <c r="AF1221">
        <f t="shared" si="409"/>
        <v>0.16666666666666666</v>
      </c>
      <c r="AG1221">
        <f t="shared" si="410"/>
        <v>0.33333333333333331</v>
      </c>
      <c r="AH1221">
        <f t="shared" si="411"/>
        <v>9.1324200913242006E-4</v>
      </c>
      <c r="AI1221">
        <f t="shared" si="412"/>
        <v>0.22414860681114551</v>
      </c>
      <c r="AJ1221">
        <f t="shared" si="413"/>
        <v>0.44278606965174128</v>
      </c>
      <c r="AK1221">
        <f t="shared" si="414"/>
        <v>0</v>
      </c>
      <c r="AM1221">
        <v>142</v>
      </c>
      <c r="AN1221">
        <v>355</v>
      </c>
      <c r="AO1221">
        <v>1067.3345800000002</v>
      </c>
      <c r="AP1221">
        <v>758.44955139240471</v>
      </c>
      <c r="AQ1221">
        <v>0</v>
      </c>
      <c r="AT1221">
        <f t="shared" si="415"/>
        <v>0.31690140845070425</v>
      </c>
      <c r="AU1221">
        <f t="shared" si="416"/>
        <v>0.10896309314586994</v>
      </c>
      <c r="AV1221">
        <f t="shared" si="417"/>
        <v>0.75393774016726955</v>
      </c>
      <c r="AW1221">
        <f t="shared" si="418"/>
        <v>0.37395563941401067</v>
      </c>
      <c r="AX1221">
        <f t="shared" si="419"/>
        <v>0</v>
      </c>
    </row>
    <row r="1222" spans="2:50" ht="15">
      <c r="B1222" s="52">
        <v>1</v>
      </c>
      <c r="C1222" s="52">
        <v>3.16</v>
      </c>
      <c r="D1222" s="56">
        <v>0</v>
      </c>
      <c r="E1222" s="52">
        <v>1</v>
      </c>
      <c r="F1222" s="52">
        <v>5</v>
      </c>
      <c r="G1222" s="53">
        <v>2.57</v>
      </c>
      <c r="H1222" s="53">
        <v>2.6131759999999997</v>
      </c>
      <c r="I1222" s="52">
        <v>3</v>
      </c>
      <c r="J1222" s="53">
        <v>1.59</v>
      </c>
      <c r="K1222" s="53">
        <v>1.59</v>
      </c>
      <c r="L1222" s="52">
        <v>30</v>
      </c>
      <c r="M1222" s="52">
        <v>1</v>
      </c>
      <c r="N1222" s="52">
        <v>20</v>
      </c>
      <c r="O1222" s="52">
        <v>7</v>
      </c>
      <c r="P1222" s="54">
        <v>48.837116999999999</v>
      </c>
      <c r="Q1222" s="54">
        <v>22.555294999999997</v>
      </c>
      <c r="R1222" s="55">
        <v>0</v>
      </c>
      <c r="U1222">
        <f t="shared" si="398"/>
        <v>0.16666666666666666</v>
      </c>
      <c r="V1222">
        <f t="shared" si="399"/>
        <v>0.96048632218844987</v>
      </c>
      <c r="W1222">
        <f t="shared" si="400"/>
        <v>0</v>
      </c>
      <c r="X1222">
        <f t="shared" si="401"/>
        <v>0.34129692832764502</v>
      </c>
      <c r="Y1222">
        <f t="shared" si="402"/>
        <v>0.7142857142857143</v>
      </c>
      <c r="Z1222">
        <f t="shared" si="403"/>
        <v>0.78115501519756836</v>
      </c>
      <c r="AA1222">
        <f t="shared" si="404"/>
        <v>0.79427841945288746</v>
      </c>
      <c r="AB1222">
        <f t="shared" si="405"/>
        <v>0.75</v>
      </c>
      <c r="AC1222">
        <f t="shared" si="406"/>
        <v>0.50316455696202533</v>
      </c>
      <c r="AD1222">
        <f t="shared" si="407"/>
        <v>0.50316455696202533</v>
      </c>
      <c r="AE1222">
        <f t="shared" si="408"/>
        <v>0.25</v>
      </c>
      <c r="AF1222">
        <f t="shared" si="409"/>
        <v>0.16666666666666666</v>
      </c>
      <c r="AG1222">
        <f t="shared" si="410"/>
        <v>0.33333333333333331</v>
      </c>
      <c r="AH1222">
        <f t="shared" si="411"/>
        <v>9.1324200913242006E-4</v>
      </c>
      <c r="AI1222">
        <f t="shared" si="412"/>
        <v>0.25510835913312691</v>
      </c>
      <c r="AJ1222">
        <f t="shared" si="413"/>
        <v>0.28606965174129351</v>
      </c>
      <c r="AK1222">
        <f t="shared" si="414"/>
        <v>0</v>
      </c>
      <c r="AM1222">
        <v>166</v>
      </c>
      <c r="AN1222">
        <v>553.33333333333337</v>
      </c>
      <c r="AO1222">
        <v>561.27</v>
      </c>
      <c r="AP1222">
        <v>668.35632973839654</v>
      </c>
      <c r="AQ1222">
        <v>0</v>
      </c>
      <c r="AT1222">
        <f t="shared" si="415"/>
        <v>0.4859154929577465</v>
      </c>
      <c r="AU1222">
        <f t="shared" si="416"/>
        <v>0.31810193321616875</v>
      </c>
      <c r="AV1222">
        <f t="shared" si="417"/>
        <v>0.39646671564195296</v>
      </c>
      <c r="AW1222">
        <f t="shared" si="418"/>
        <v>0.32953492844036558</v>
      </c>
      <c r="AX1222">
        <f t="shared" si="419"/>
        <v>0</v>
      </c>
    </row>
    <row r="1223" spans="2:50" ht="15">
      <c r="B1223" s="52">
        <v>1</v>
      </c>
      <c r="C1223" s="52">
        <v>3.16</v>
      </c>
      <c r="D1223" s="56">
        <v>0</v>
      </c>
      <c r="E1223" s="52">
        <v>1</v>
      </c>
      <c r="F1223" s="52">
        <v>5</v>
      </c>
      <c r="G1223" s="53">
        <v>2.57</v>
      </c>
      <c r="H1223" s="53">
        <v>2.6131759999999997</v>
      </c>
      <c r="I1223" s="52">
        <v>3</v>
      </c>
      <c r="J1223" s="53">
        <v>1.59</v>
      </c>
      <c r="K1223" s="53">
        <v>1.59</v>
      </c>
      <c r="L1223" s="52">
        <v>35</v>
      </c>
      <c r="M1223" s="52">
        <v>1</v>
      </c>
      <c r="N1223" s="52">
        <v>20</v>
      </c>
      <c r="O1223" s="52">
        <v>7</v>
      </c>
      <c r="P1223" s="54">
        <v>41.285996500000003</v>
      </c>
      <c r="Q1223" s="54">
        <v>21.476563500000001</v>
      </c>
      <c r="R1223" s="55">
        <v>0</v>
      </c>
      <c r="U1223">
        <f t="shared" si="398"/>
        <v>0.16666666666666666</v>
      </c>
      <c r="V1223">
        <f t="shared" si="399"/>
        <v>0.96048632218844987</v>
      </c>
      <c r="W1223">
        <f t="shared" si="400"/>
        <v>0</v>
      </c>
      <c r="X1223">
        <f t="shared" si="401"/>
        <v>0.34129692832764502</v>
      </c>
      <c r="Y1223">
        <f t="shared" si="402"/>
        <v>0.7142857142857143</v>
      </c>
      <c r="Z1223">
        <f t="shared" si="403"/>
        <v>0.78115501519756836</v>
      </c>
      <c r="AA1223">
        <f t="shared" si="404"/>
        <v>0.79427841945288746</v>
      </c>
      <c r="AB1223">
        <f t="shared" si="405"/>
        <v>0.75</v>
      </c>
      <c r="AC1223">
        <f t="shared" si="406"/>
        <v>0.50316455696202533</v>
      </c>
      <c r="AD1223">
        <f t="shared" si="407"/>
        <v>0.50316455696202533</v>
      </c>
      <c r="AE1223">
        <f t="shared" si="408"/>
        <v>0.33333333333333331</v>
      </c>
      <c r="AF1223">
        <f t="shared" si="409"/>
        <v>0.16666666666666666</v>
      </c>
      <c r="AG1223">
        <f t="shared" si="410"/>
        <v>0.33333333333333331</v>
      </c>
      <c r="AH1223">
        <f t="shared" si="411"/>
        <v>9.1324200913242006E-4</v>
      </c>
      <c r="AI1223">
        <f t="shared" si="412"/>
        <v>0.20743034055727555</v>
      </c>
      <c r="AJ1223">
        <f t="shared" si="413"/>
        <v>0.27238805970149255</v>
      </c>
      <c r="AK1223">
        <f t="shared" si="414"/>
        <v>0</v>
      </c>
      <c r="AM1223">
        <v>146</v>
      </c>
      <c r="AN1223">
        <v>417.14285714285717</v>
      </c>
      <c r="AO1223">
        <v>607.38</v>
      </c>
      <c r="AP1223">
        <v>754.13336233634686</v>
      </c>
      <c r="AQ1223">
        <v>0</v>
      </c>
      <c r="AT1223">
        <f t="shared" si="415"/>
        <v>0.34507042253521125</v>
      </c>
      <c r="AU1223">
        <f t="shared" si="416"/>
        <v>0.17449158925433092</v>
      </c>
      <c r="AV1223">
        <f t="shared" si="417"/>
        <v>0.42903763562386976</v>
      </c>
      <c r="AW1223">
        <f t="shared" si="418"/>
        <v>0.37182753051695</v>
      </c>
      <c r="AX1223">
        <f t="shared" si="419"/>
        <v>0</v>
      </c>
    </row>
    <row r="1224" spans="2:50" ht="15">
      <c r="B1224" s="52">
        <v>1</v>
      </c>
      <c r="C1224" s="52">
        <v>3.16</v>
      </c>
      <c r="D1224" s="56">
        <v>0</v>
      </c>
      <c r="E1224" s="52">
        <v>1</v>
      </c>
      <c r="F1224" s="52">
        <v>5</v>
      </c>
      <c r="G1224" s="53">
        <v>2.57</v>
      </c>
      <c r="H1224" s="53">
        <v>2.6131759999999997</v>
      </c>
      <c r="I1224" s="52">
        <v>3</v>
      </c>
      <c r="J1224" s="53">
        <v>1.59</v>
      </c>
      <c r="K1224" s="53">
        <v>1.59</v>
      </c>
      <c r="L1224" s="52">
        <v>40</v>
      </c>
      <c r="M1224" s="52">
        <v>1</v>
      </c>
      <c r="N1224" s="52">
        <v>20</v>
      </c>
      <c r="O1224" s="52">
        <v>7</v>
      </c>
      <c r="P1224" s="54">
        <v>34.519407999999999</v>
      </c>
      <c r="Q1224" s="54">
        <v>20.692031499999999</v>
      </c>
      <c r="R1224" s="55">
        <v>0</v>
      </c>
      <c r="U1224">
        <f t="shared" si="398"/>
        <v>0.16666666666666666</v>
      </c>
      <c r="V1224">
        <f t="shared" si="399"/>
        <v>0.96048632218844987</v>
      </c>
      <c r="W1224">
        <f t="shared" si="400"/>
        <v>0</v>
      </c>
      <c r="X1224">
        <f t="shared" si="401"/>
        <v>0.34129692832764502</v>
      </c>
      <c r="Y1224">
        <f t="shared" si="402"/>
        <v>0.7142857142857143</v>
      </c>
      <c r="Z1224">
        <f t="shared" si="403"/>
        <v>0.78115501519756836</v>
      </c>
      <c r="AA1224">
        <f t="shared" si="404"/>
        <v>0.79427841945288746</v>
      </c>
      <c r="AB1224">
        <f t="shared" si="405"/>
        <v>0.75</v>
      </c>
      <c r="AC1224">
        <f t="shared" si="406"/>
        <v>0.50316455696202533</v>
      </c>
      <c r="AD1224">
        <f t="shared" si="407"/>
        <v>0.50316455696202533</v>
      </c>
      <c r="AE1224">
        <f t="shared" si="408"/>
        <v>0.41666666666666669</v>
      </c>
      <c r="AF1224">
        <f t="shared" si="409"/>
        <v>0.16666666666666666</v>
      </c>
      <c r="AG1224">
        <f t="shared" si="410"/>
        <v>0.33333333333333331</v>
      </c>
      <c r="AH1224">
        <f t="shared" si="411"/>
        <v>9.1324200913242006E-4</v>
      </c>
      <c r="AI1224">
        <f t="shared" si="412"/>
        <v>0.16470588235294117</v>
      </c>
      <c r="AJ1224">
        <f t="shared" si="413"/>
        <v>0.26243781094527363</v>
      </c>
      <c r="AK1224">
        <f t="shared" si="414"/>
        <v>0</v>
      </c>
      <c r="AM1224">
        <v>139</v>
      </c>
      <c r="AN1224">
        <v>347.5</v>
      </c>
      <c r="AO1224">
        <v>621.69000000000005</v>
      </c>
      <c r="AP1224">
        <v>803.47429227848068</v>
      </c>
      <c r="AQ1224">
        <v>0</v>
      </c>
      <c r="AT1224">
        <f t="shared" si="415"/>
        <v>0.29577464788732394</v>
      </c>
      <c r="AU1224">
        <f t="shared" si="416"/>
        <v>0.10105448154657293</v>
      </c>
      <c r="AV1224">
        <f t="shared" si="417"/>
        <v>0.43914585216998192</v>
      </c>
      <c r="AW1224">
        <f t="shared" si="418"/>
        <v>0.39615521186624814</v>
      </c>
      <c r="AX1224">
        <f t="shared" si="419"/>
        <v>0</v>
      </c>
    </row>
    <row r="1225" spans="2:50" ht="15">
      <c r="B1225" s="52">
        <v>1</v>
      </c>
      <c r="C1225" s="52">
        <v>3.16</v>
      </c>
      <c r="D1225" s="56">
        <v>0</v>
      </c>
      <c r="E1225" s="52">
        <v>1</v>
      </c>
      <c r="F1225" s="52">
        <v>5</v>
      </c>
      <c r="G1225" s="53">
        <v>2.57</v>
      </c>
      <c r="H1225" s="53">
        <v>2.6131759999999997</v>
      </c>
      <c r="I1225" s="52">
        <v>2</v>
      </c>
      <c r="J1225" s="53">
        <v>2.6</v>
      </c>
      <c r="K1225" s="53">
        <v>2.6192400000000005</v>
      </c>
      <c r="L1225" s="52">
        <v>30</v>
      </c>
      <c r="M1225" s="52">
        <v>1</v>
      </c>
      <c r="N1225" s="52">
        <v>20</v>
      </c>
      <c r="O1225" s="52">
        <v>28</v>
      </c>
      <c r="P1225" s="54">
        <v>70.902079499999999</v>
      </c>
      <c r="Q1225" s="54">
        <v>37.755602500000002</v>
      </c>
      <c r="R1225" s="55">
        <v>0</v>
      </c>
      <c r="U1225">
        <f t="shared" si="398"/>
        <v>0.16666666666666666</v>
      </c>
      <c r="V1225">
        <f t="shared" si="399"/>
        <v>0.96048632218844987</v>
      </c>
      <c r="W1225">
        <f t="shared" si="400"/>
        <v>0</v>
      </c>
      <c r="X1225">
        <f t="shared" si="401"/>
        <v>0.34129692832764502</v>
      </c>
      <c r="Y1225">
        <f t="shared" si="402"/>
        <v>0.7142857142857143</v>
      </c>
      <c r="Z1225">
        <f t="shared" si="403"/>
        <v>0.78115501519756836</v>
      </c>
      <c r="AA1225">
        <f t="shared" si="404"/>
        <v>0.79427841945288746</v>
      </c>
      <c r="AB1225">
        <f t="shared" si="405"/>
        <v>0.5</v>
      </c>
      <c r="AC1225">
        <f t="shared" si="406"/>
        <v>0.82278481012658222</v>
      </c>
      <c r="AD1225">
        <f t="shared" si="407"/>
        <v>0.82887341772151912</v>
      </c>
      <c r="AE1225">
        <f t="shared" si="408"/>
        <v>0.25</v>
      </c>
      <c r="AF1225">
        <f t="shared" si="409"/>
        <v>0.16666666666666666</v>
      </c>
      <c r="AG1225">
        <f t="shared" si="410"/>
        <v>0.33333333333333331</v>
      </c>
      <c r="AH1225">
        <f t="shared" si="411"/>
        <v>3.6529680365296802E-3</v>
      </c>
      <c r="AI1225">
        <f t="shared" si="412"/>
        <v>0.39442724458204337</v>
      </c>
      <c r="AJ1225">
        <f t="shared" si="413"/>
        <v>0.47885572139303484</v>
      </c>
      <c r="AK1225">
        <f t="shared" si="414"/>
        <v>0</v>
      </c>
      <c r="AM1225">
        <v>162</v>
      </c>
      <c r="AN1225">
        <v>540</v>
      </c>
      <c r="AO1225">
        <v>981.21712000000014</v>
      </c>
      <c r="AP1225">
        <v>635.23430420253135</v>
      </c>
      <c r="AQ1225">
        <v>0</v>
      </c>
      <c r="AT1225">
        <f t="shared" si="415"/>
        <v>0.45774647887323944</v>
      </c>
      <c r="AU1225">
        <f t="shared" si="416"/>
        <v>0.30404217926186294</v>
      </c>
      <c r="AV1225">
        <f t="shared" si="417"/>
        <v>0.69310657775768547</v>
      </c>
      <c r="AW1225">
        <f t="shared" si="418"/>
        <v>0.31320402256111174</v>
      </c>
      <c r="AX1225">
        <f t="shared" si="419"/>
        <v>0</v>
      </c>
    </row>
    <row r="1226" spans="2:50" ht="15">
      <c r="B1226" s="52">
        <v>1</v>
      </c>
      <c r="C1226" s="52">
        <v>3.16</v>
      </c>
      <c r="D1226" s="56">
        <v>0</v>
      </c>
      <c r="E1226" s="52">
        <v>1</v>
      </c>
      <c r="F1226" s="52">
        <v>5</v>
      </c>
      <c r="G1226" s="53">
        <v>2.57</v>
      </c>
      <c r="H1226" s="53">
        <v>2.6131759999999997</v>
      </c>
      <c r="I1226" s="52">
        <v>2</v>
      </c>
      <c r="J1226" s="53">
        <v>2.6</v>
      </c>
      <c r="K1226" s="53">
        <v>2.6192400000000005</v>
      </c>
      <c r="L1226" s="52">
        <v>35</v>
      </c>
      <c r="M1226" s="52">
        <v>1</v>
      </c>
      <c r="N1226" s="52">
        <v>20</v>
      </c>
      <c r="O1226" s="52">
        <v>28</v>
      </c>
      <c r="P1226" s="54">
        <v>61.487695500000001</v>
      </c>
      <c r="Q1226" s="54">
        <v>36.873003999999995</v>
      </c>
      <c r="R1226" s="55">
        <v>0</v>
      </c>
      <c r="U1226">
        <f t="shared" si="398"/>
        <v>0.16666666666666666</v>
      </c>
      <c r="V1226">
        <f t="shared" si="399"/>
        <v>0.96048632218844987</v>
      </c>
      <c r="W1226">
        <f t="shared" si="400"/>
        <v>0</v>
      </c>
      <c r="X1226">
        <f t="shared" si="401"/>
        <v>0.34129692832764502</v>
      </c>
      <c r="Y1226">
        <f t="shared" si="402"/>
        <v>0.7142857142857143</v>
      </c>
      <c r="Z1226">
        <f t="shared" si="403"/>
        <v>0.78115501519756836</v>
      </c>
      <c r="AA1226">
        <f t="shared" si="404"/>
        <v>0.79427841945288746</v>
      </c>
      <c r="AB1226">
        <f t="shared" si="405"/>
        <v>0.5</v>
      </c>
      <c r="AC1226">
        <f t="shared" si="406"/>
        <v>0.82278481012658222</v>
      </c>
      <c r="AD1226">
        <f t="shared" si="407"/>
        <v>0.82887341772151912</v>
      </c>
      <c r="AE1226">
        <f t="shared" si="408"/>
        <v>0.33333333333333331</v>
      </c>
      <c r="AF1226">
        <f t="shared" si="409"/>
        <v>0.16666666666666666</v>
      </c>
      <c r="AG1226">
        <f t="shared" si="410"/>
        <v>0.33333333333333331</v>
      </c>
      <c r="AH1226">
        <f t="shared" si="411"/>
        <v>3.6529680365296802E-3</v>
      </c>
      <c r="AI1226">
        <f t="shared" si="412"/>
        <v>0.33498452012383906</v>
      </c>
      <c r="AJ1226">
        <f t="shared" si="413"/>
        <v>0.46766169154228848</v>
      </c>
      <c r="AK1226">
        <f t="shared" si="414"/>
        <v>0</v>
      </c>
      <c r="AM1226">
        <v>150</v>
      </c>
      <c r="AN1226">
        <v>428.57142857142861</v>
      </c>
      <c r="AO1226">
        <v>1038.6287600000003</v>
      </c>
      <c r="AP1226">
        <v>698.11194650994526</v>
      </c>
      <c r="AQ1226">
        <v>0</v>
      </c>
      <c r="AT1226">
        <f t="shared" si="415"/>
        <v>0.37323943661971831</v>
      </c>
      <c r="AU1226">
        <f t="shared" si="416"/>
        <v>0.18654280692945019</v>
      </c>
      <c r="AV1226">
        <f t="shared" si="417"/>
        <v>0.73366068603074153</v>
      </c>
      <c r="AW1226">
        <f t="shared" si="418"/>
        <v>0.34420601721025756</v>
      </c>
      <c r="AX1226">
        <f t="shared" si="419"/>
        <v>0</v>
      </c>
    </row>
    <row r="1227" spans="2:50" ht="15">
      <c r="B1227" s="52">
        <v>1</v>
      </c>
      <c r="C1227" s="52">
        <v>3.16</v>
      </c>
      <c r="D1227" s="56">
        <v>0</v>
      </c>
      <c r="E1227" s="52">
        <v>1</v>
      </c>
      <c r="F1227" s="52">
        <v>5</v>
      </c>
      <c r="G1227" s="53">
        <v>2.57</v>
      </c>
      <c r="H1227" s="53">
        <v>2.6131759999999997</v>
      </c>
      <c r="I1227" s="52">
        <v>2</v>
      </c>
      <c r="J1227" s="53">
        <v>2.6</v>
      </c>
      <c r="K1227" s="53">
        <v>2.6192400000000005</v>
      </c>
      <c r="L1227" s="52">
        <v>40</v>
      </c>
      <c r="M1227" s="52">
        <v>1</v>
      </c>
      <c r="N1227" s="52">
        <v>20</v>
      </c>
      <c r="O1227" s="52">
        <v>28</v>
      </c>
      <c r="P1227" s="54">
        <v>54.819173499999998</v>
      </c>
      <c r="Q1227" s="54">
        <v>35.892339</v>
      </c>
      <c r="R1227" s="55">
        <v>0</v>
      </c>
      <c r="U1227">
        <f t="shared" ref="U1227:U1290" si="420">(B1227-B$2)/(B$3-B$2)</f>
        <v>0.16666666666666666</v>
      </c>
      <c r="V1227">
        <f t="shared" ref="V1227:V1290" si="421">(C1227-C$2)/(C$3-C$2)</f>
        <v>0.96048632218844987</v>
      </c>
      <c r="W1227">
        <f t="shared" ref="W1227:W1290" si="422">(D1227-D$2)/(D$3-D$2)</f>
        <v>0</v>
      </c>
      <c r="X1227">
        <f t="shared" ref="X1227:X1290" si="423">(E1227-E$2)/(E$3-E$2)</f>
        <v>0.34129692832764502</v>
      </c>
      <c r="Y1227">
        <f t="shared" ref="Y1227:Y1290" si="424">(F1227-F$2)/(F$3-F$2)</f>
        <v>0.7142857142857143</v>
      </c>
      <c r="Z1227">
        <f t="shared" ref="Z1227:Z1290" si="425">(G1227-G$2)/(G$3-G$2)</f>
        <v>0.78115501519756836</v>
      </c>
      <c r="AA1227">
        <f t="shared" ref="AA1227:AA1290" si="426">(H1227-H$2)/(H$3-H$2)</f>
        <v>0.79427841945288746</v>
      </c>
      <c r="AB1227">
        <f t="shared" ref="AB1227:AB1290" si="427">(I1227-I$2)/(I$3-I$2)</f>
        <v>0.5</v>
      </c>
      <c r="AC1227">
        <f t="shared" ref="AC1227:AC1290" si="428">(J1227-J$2)/(J$3-J$2)</f>
        <v>0.82278481012658222</v>
      </c>
      <c r="AD1227">
        <f t="shared" ref="AD1227:AD1290" si="429">(K1227-K$2)/(K$3-K$2)</f>
        <v>0.82887341772151912</v>
      </c>
      <c r="AE1227">
        <f t="shared" ref="AE1227:AE1290" si="430">(L1227-L$2)/(L$3-L$2)</f>
        <v>0.41666666666666669</v>
      </c>
      <c r="AF1227">
        <f t="shared" ref="AF1227:AF1290" si="431">(M1227-M$2)/(M$3-M$2)</f>
        <v>0.16666666666666666</v>
      </c>
      <c r="AG1227">
        <f t="shared" ref="AG1227:AG1290" si="432">(N1227-N$2)/(N$3-N$2)</f>
        <v>0.33333333333333331</v>
      </c>
      <c r="AH1227">
        <f t="shared" ref="AH1227:AH1290" si="433">(O1227-O$2)/(O$3-O$2)</f>
        <v>3.6529680365296802E-3</v>
      </c>
      <c r="AI1227">
        <f t="shared" ref="AI1227:AI1290" si="434">(P1227-P$2)/(P$3-P$2)</f>
        <v>0.29287925696594425</v>
      </c>
      <c r="AJ1227">
        <f t="shared" ref="AJ1227:AJ1290" si="435">(Q1227-Q$2)/(Q$3-Q$2)</f>
        <v>0.45522388059701491</v>
      </c>
      <c r="AK1227">
        <f t="shared" ref="AK1227:AK1290" si="436">(R1227-R$2)/(R$3-R$2)</f>
        <v>0</v>
      </c>
      <c r="AM1227">
        <v>142</v>
      </c>
      <c r="AN1227">
        <v>355</v>
      </c>
      <c r="AO1227">
        <v>1067.3345800000002</v>
      </c>
      <c r="AP1227">
        <v>758.44955139240471</v>
      </c>
      <c r="AQ1227">
        <v>0</v>
      </c>
      <c r="AT1227">
        <f t="shared" ref="AT1227:AT1290" si="437">(AM1227-AM$3)/(AM$2-AM$3)</f>
        <v>0.31690140845070425</v>
      </c>
      <c r="AU1227">
        <f t="shared" ref="AU1227:AU1290" si="438">(AN1227-AN$3)/(AN$2-AN$3)</f>
        <v>0.10896309314586994</v>
      </c>
      <c r="AV1227">
        <f t="shared" ref="AV1227:AV1290" si="439">(AO1227-AO$3)/(AO$2-AO$3)</f>
        <v>0.75393774016726955</v>
      </c>
      <c r="AW1227">
        <f t="shared" ref="AW1227:AW1290" si="440">(AP1227-AP$3)/(AP$2-AP$3)</f>
        <v>0.37395563941401067</v>
      </c>
      <c r="AX1227">
        <f t="shared" ref="AX1227:AX1290" si="441">(AQ1227-AQ$3)/(AQ$2-AQ$3)</f>
        <v>0</v>
      </c>
    </row>
    <row r="1228" spans="2:50" ht="15">
      <c r="B1228" s="52">
        <v>1</v>
      </c>
      <c r="C1228" s="52">
        <v>3.16</v>
      </c>
      <c r="D1228" s="56">
        <v>0</v>
      </c>
      <c r="E1228" s="52">
        <v>1</v>
      </c>
      <c r="F1228" s="52">
        <v>5</v>
      </c>
      <c r="G1228" s="53">
        <v>2.57</v>
      </c>
      <c r="H1228" s="53">
        <v>2.6131759999999997</v>
      </c>
      <c r="I1228" s="52">
        <v>3</v>
      </c>
      <c r="J1228" s="53">
        <v>1.59</v>
      </c>
      <c r="K1228" s="53">
        <v>1.59</v>
      </c>
      <c r="L1228" s="52">
        <v>30</v>
      </c>
      <c r="M1228" s="52">
        <v>1</v>
      </c>
      <c r="N1228" s="52">
        <v>20</v>
      </c>
      <c r="O1228" s="52">
        <v>28</v>
      </c>
      <c r="P1228" s="54">
        <v>57.663102000000002</v>
      </c>
      <c r="Q1228" s="54">
        <v>24.516625000000001</v>
      </c>
      <c r="R1228" s="55">
        <v>0</v>
      </c>
      <c r="U1228">
        <f t="shared" si="420"/>
        <v>0.16666666666666666</v>
      </c>
      <c r="V1228">
        <f t="shared" si="421"/>
        <v>0.96048632218844987</v>
      </c>
      <c r="W1228">
        <f t="shared" si="422"/>
        <v>0</v>
      </c>
      <c r="X1228">
        <f t="shared" si="423"/>
        <v>0.34129692832764502</v>
      </c>
      <c r="Y1228">
        <f t="shared" si="424"/>
        <v>0.7142857142857143</v>
      </c>
      <c r="Z1228">
        <f t="shared" si="425"/>
        <v>0.78115501519756836</v>
      </c>
      <c r="AA1228">
        <f t="shared" si="426"/>
        <v>0.79427841945288746</v>
      </c>
      <c r="AB1228">
        <f t="shared" si="427"/>
        <v>0.75</v>
      </c>
      <c r="AC1228">
        <f t="shared" si="428"/>
        <v>0.50316455696202533</v>
      </c>
      <c r="AD1228">
        <f t="shared" si="429"/>
        <v>0.50316455696202533</v>
      </c>
      <c r="AE1228">
        <f t="shared" si="430"/>
        <v>0.25</v>
      </c>
      <c r="AF1228">
        <f t="shared" si="431"/>
        <v>0.16666666666666666</v>
      </c>
      <c r="AG1228">
        <f t="shared" si="432"/>
        <v>0.33333333333333331</v>
      </c>
      <c r="AH1228">
        <f t="shared" si="433"/>
        <v>3.6529680365296802E-3</v>
      </c>
      <c r="AI1228">
        <f t="shared" si="434"/>
        <v>0.3108359133126935</v>
      </c>
      <c r="AJ1228">
        <f t="shared" si="435"/>
        <v>0.31094527363184082</v>
      </c>
      <c r="AK1228">
        <f t="shared" si="436"/>
        <v>0</v>
      </c>
      <c r="AM1228">
        <v>166</v>
      </c>
      <c r="AN1228">
        <v>553.33333333333337</v>
      </c>
      <c r="AO1228">
        <v>561.27</v>
      </c>
      <c r="AP1228">
        <v>668.35632973839654</v>
      </c>
      <c r="AQ1228">
        <v>0</v>
      </c>
      <c r="AT1228">
        <f t="shared" si="437"/>
        <v>0.4859154929577465</v>
      </c>
      <c r="AU1228">
        <f t="shared" si="438"/>
        <v>0.31810193321616875</v>
      </c>
      <c r="AV1228">
        <f t="shared" si="439"/>
        <v>0.39646671564195296</v>
      </c>
      <c r="AW1228">
        <f t="shared" si="440"/>
        <v>0.32953492844036558</v>
      </c>
      <c r="AX1228">
        <f t="shared" si="441"/>
        <v>0</v>
      </c>
    </row>
    <row r="1229" spans="2:50" ht="15">
      <c r="B1229" s="52">
        <v>1</v>
      </c>
      <c r="C1229" s="52">
        <v>3.16</v>
      </c>
      <c r="D1229" s="56">
        <v>0</v>
      </c>
      <c r="E1229" s="52">
        <v>1</v>
      </c>
      <c r="F1229" s="52">
        <v>5</v>
      </c>
      <c r="G1229" s="53">
        <v>2.57</v>
      </c>
      <c r="H1229" s="53">
        <v>2.6131759999999997</v>
      </c>
      <c r="I1229" s="52">
        <v>3</v>
      </c>
      <c r="J1229" s="53">
        <v>1.59</v>
      </c>
      <c r="K1229" s="53">
        <v>1.59</v>
      </c>
      <c r="L1229" s="52">
        <v>35</v>
      </c>
      <c r="M1229" s="52">
        <v>1</v>
      </c>
      <c r="N1229" s="52">
        <v>20</v>
      </c>
      <c r="O1229" s="52">
        <v>28</v>
      </c>
      <c r="P1229" s="54">
        <v>48.248718000000004</v>
      </c>
      <c r="Q1229" s="54">
        <v>22.653361499999999</v>
      </c>
      <c r="R1229" s="55">
        <v>0</v>
      </c>
      <c r="U1229">
        <f t="shared" si="420"/>
        <v>0.16666666666666666</v>
      </c>
      <c r="V1229">
        <f t="shared" si="421"/>
        <v>0.96048632218844987</v>
      </c>
      <c r="W1229">
        <f t="shared" si="422"/>
        <v>0</v>
      </c>
      <c r="X1229">
        <f t="shared" si="423"/>
        <v>0.34129692832764502</v>
      </c>
      <c r="Y1229">
        <f t="shared" si="424"/>
        <v>0.7142857142857143</v>
      </c>
      <c r="Z1229">
        <f t="shared" si="425"/>
        <v>0.78115501519756836</v>
      </c>
      <c r="AA1229">
        <f t="shared" si="426"/>
        <v>0.79427841945288746</v>
      </c>
      <c r="AB1229">
        <f t="shared" si="427"/>
        <v>0.75</v>
      </c>
      <c r="AC1229">
        <f t="shared" si="428"/>
        <v>0.50316455696202533</v>
      </c>
      <c r="AD1229">
        <f t="shared" si="429"/>
        <v>0.50316455696202533</v>
      </c>
      <c r="AE1229">
        <f t="shared" si="430"/>
        <v>0.33333333333333331</v>
      </c>
      <c r="AF1229">
        <f t="shared" si="431"/>
        <v>0.16666666666666666</v>
      </c>
      <c r="AG1229">
        <f t="shared" si="432"/>
        <v>0.33333333333333331</v>
      </c>
      <c r="AH1229">
        <f t="shared" si="433"/>
        <v>3.6529680365296802E-3</v>
      </c>
      <c r="AI1229">
        <f t="shared" si="434"/>
        <v>0.25139318885448919</v>
      </c>
      <c r="AJ1229">
        <f t="shared" si="435"/>
        <v>0.28731343283582089</v>
      </c>
      <c r="AK1229">
        <f t="shared" si="436"/>
        <v>0</v>
      </c>
      <c r="AM1229">
        <v>146</v>
      </c>
      <c r="AN1229">
        <v>417.14285714285717</v>
      </c>
      <c r="AO1229">
        <v>607.38</v>
      </c>
      <c r="AP1229">
        <v>754.13336233634686</v>
      </c>
      <c r="AQ1229">
        <v>0</v>
      </c>
      <c r="AT1229">
        <f t="shared" si="437"/>
        <v>0.34507042253521125</v>
      </c>
      <c r="AU1229">
        <f t="shared" si="438"/>
        <v>0.17449158925433092</v>
      </c>
      <c r="AV1229">
        <f t="shared" si="439"/>
        <v>0.42903763562386976</v>
      </c>
      <c r="AW1229">
        <f t="shared" si="440"/>
        <v>0.37182753051695</v>
      </c>
      <c r="AX1229">
        <f t="shared" si="441"/>
        <v>0</v>
      </c>
    </row>
    <row r="1230" spans="2:50" ht="15">
      <c r="B1230" s="52">
        <v>1</v>
      </c>
      <c r="C1230" s="52">
        <v>3.16</v>
      </c>
      <c r="D1230" s="56">
        <v>0</v>
      </c>
      <c r="E1230" s="52">
        <v>1</v>
      </c>
      <c r="F1230" s="52">
        <v>5</v>
      </c>
      <c r="G1230" s="53">
        <v>2.57</v>
      </c>
      <c r="H1230" s="53">
        <v>2.6131759999999997</v>
      </c>
      <c r="I1230" s="52">
        <v>3</v>
      </c>
      <c r="J1230" s="53">
        <v>1.59</v>
      </c>
      <c r="K1230" s="53">
        <v>1.59</v>
      </c>
      <c r="L1230" s="52">
        <v>40</v>
      </c>
      <c r="M1230" s="52">
        <v>1</v>
      </c>
      <c r="N1230" s="52">
        <v>20</v>
      </c>
      <c r="O1230" s="52">
        <v>28</v>
      </c>
      <c r="P1230" s="54">
        <v>43.443459500000003</v>
      </c>
      <c r="Q1230" s="54">
        <v>21.672696500000001</v>
      </c>
      <c r="R1230" s="55">
        <v>0</v>
      </c>
      <c r="U1230">
        <f t="shared" si="420"/>
        <v>0.16666666666666666</v>
      </c>
      <c r="V1230">
        <f t="shared" si="421"/>
        <v>0.96048632218844987</v>
      </c>
      <c r="W1230">
        <f t="shared" si="422"/>
        <v>0</v>
      </c>
      <c r="X1230">
        <f t="shared" si="423"/>
        <v>0.34129692832764502</v>
      </c>
      <c r="Y1230">
        <f t="shared" si="424"/>
        <v>0.7142857142857143</v>
      </c>
      <c r="Z1230">
        <f t="shared" si="425"/>
        <v>0.78115501519756836</v>
      </c>
      <c r="AA1230">
        <f t="shared" si="426"/>
        <v>0.79427841945288746</v>
      </c>
      <c r="AB1230">
        <f t="shared" si="427"/>
        <v>0.75</v>
      </c>
      <c r="AC1230">
        <f t="shared" si="428"/>
        <v>0.50316455696202533</v>
      </c>
      <c r="AD1230">
        <f t="shared" si="429"/>
        <v>0.50316455696202533</v>
      </c>
      <c r="AE1230">
        <f t="shared" si="430"/>
        <v>0.41666666666666669</v>
      </c>
      <c r="AF1230">
        <f t="shared" si="431"/>
        <v>0.16666666666666666</v>
      </c>
      <c r="AG1230">
        <f t="shared" si="432"/>
        <v>0.33333333333333331</v>
      </c>
      <c r="AH1230">
        <f t="shared" si="433"/>
        <v>3.6529680365296802E-3</v>
      </c>
      <c r="AI1230">
        <f t="shared" si="434"/>
        <v>0.22105263157894742</v>
      </c>
      <c r="AJ1230">
        <f t="shared" si="435"/>
        <v>0.27487562189054726</v>
      </c>
      <c r="AK1230">
        <f t="shared" si="436"/>
        <v>0</v>
      </c>
      <c r="AM1230">
        <v>139</v>
      </c>
      <c r="AN1230">
        <v>347.5</v>
      </c>
      <c r="AO1230">
        <v>621.69000000000005</v>
      </c>
      <c r="AP1230">
        <v>803.47429227848068</v>
      </c>
      <c r="AQ1230">
        <v>0</v>
      </c>
      <c r="AT1230">
        <f t="shared" si="437"/>
        <v>0.29577464788732394</v>
      </c>
      <c r="AU1230">
        <f t="shared" si="438"/>
        <v>0.10105448154657293</v>
      </c>
      <c r="AV1230">
        <f t="shared" si="439"/>
        <v>0.43914585216998192</v>
      </c>
      <c r="AW1230">
        <f t="shared" si="440"/>
        <v>0.39615521186624814</v>
      </c>
      <c r="AX1230">
        <f t="shared" si="441"/>
        <v>0</v>
      </c>
    </row>
    <row r="1231" spans="2:50" ht="15">
      <c r="B1231" s="52">
        <v>1</v>
      </c>
      <c r="C1231" s="52">
        <v>3.16</v>
      </c>
      <c r="D1231" s="56">
        <v>0</v>
      </c>
      <c r="E1231" s="52">
        <v>1</v>
      </c>
      <c r="F1231" s="52">
        <v>5</v>
      </c>
      <c r="G1231" s="53">
        <v>2.57</v>
      </c>
      <c r="H1231" s="53">
        <v>2.6131759999999997</v>
      </c>
      <c r="I1231" s="52">
        <v>2</v>
      </c>
      <c r="J1231" s="53">
        <v>2.6</v>
      </c>
      <c r="K1231" s="53">
        <v>2.6192400000000005</v>
      </c>
      <c r="L1231" s="52">
        <v>30</v>
      </c>
      <c r="M1231" s="52">
        <v>1</v>
      </c>
      <c r="N1231" s="52">
        <v>20</v>
      </c>
      <c r="O1231" s="52">
        <v>91</v>
      </c>
      <c r="P1231" s="54">
        <v>85.808187500000003</v>
      </c>
      <c r="Q1231" s="54">
        <v>41.580196000000001</v>
      </c>
      <c r="R1231" s="55">
        <v>0</v>
      </c>
      <c r="U1231">
        <f t="shared" si="420"/>
        <v>0.16666666666666666</v>
      </c>
      <c r="V1231">
        <f t="shared" si="421"/>
        <v>0.96048632218844987</v>
      </c>
      <c r="W1231">
        <f t="shared" si="422"/>
        <v>0</v>
      </c>
      <c r="X1231">
        <f t="shared" si="423"/>
        <v>0.34129692832764502</v>
      </c>
      <c r="Y1231">
        <f t="shared" si="424"/>
        <v>0.7142857142857143</v>
      </c>
      <c r="Z1231">
        <f t="shared" si="425"/>
        <v>0.78115501519756836</v>
      </c>
      <c r="AA1231">
        <f t="shared" si="426"/>
        <v>0.79427841945288746</v>
      </c>
      <c r="AB1231">
        <f t="shared" si="427"/>
        <v>0.5</v>
      </c>
      <c r="AC1231">
        <f t="shared" si="428"/>
        <v>0.82278481012658222</v>
      </c>
      <c r="AD1231">
        <f t="shared" si="429"/>
        <v>0.82887341772151912</v>
      </c>
      <c r="AE1231">
        <f t="shared" si="430"/>
        <v>0.25</v>
      </c>
      <c r="AF1231">
        <f t="shared" si="431"/>
        <v>0.16666666666666666</v>
      </c>
      <c r="AG1231">
        <f t="shared" si="432"/>
        <v>0.33333333333333331</v>
      </c>
      <c r="AH1231">
        <f t="shared" si="433"/>
        <v>1.1872146118721462E-2</v>
      </c>
      <c r="AI1231">
        <f t="shared" si="434"/>
        <v>0.4885448916408669</v>
      </c>
      <c r="AJ1231">
        <f t="shared" si="435"/>
        <v>0.52736318407960203</v>
      </c>
      <c r="AK1231">
        <f t="shared" si="436"/>
        <v>0</v>
      </c>
      <c r="AM1231">
        <v>162</v>
      </c>
      <c r="AN1231">
        <v>540</v>
      </c>
      <c r="AO1231">
        <v>981.21712000000014</v>
      </c>
      <c r="AP1231">
        <v>635.23430420253135</v>
      </c>
      <c r="AQ1231">
        <v>0</v>
      </c>
      <c r="AT1231">
        <f t="shared" si="437"/>
        <v>0.45774647887323944</v>
      </c>
      <c r="AU1231">
        <f t="shared" si="438"/>
        <v>0.30404217926186294</v>
      </c>
      <c r="AV1231">
        <f t="shared" si="439"/>
        <v>0.69310657775768547</v>
      </c>
      <c r="AW1231">
        <f t="shared" si="440"/>
        <v>0.31320402256111174</v>
      </c>
      <c r="AX1231">
        <f t="shared" si="441"/>
        <v>0</v>
      </c>
    </row>
    <row r="1232" spans="2:50" ht="15">
      <c r="B1232" s="52">
        <v>1</v>
      </c>
      <c r="C1232" s="52">
        <v>3.16</v>
      </c>
      <c r="D1232" s="56">
        <v>0</v>
      </c>
      <c r="E1232" s="52">
        <v>1</v>
      </c>
      <c r="F1232" s="52">
        <v>5</v>
      </c>
      <c r="G1232" s="53">
        <v>2.57</v>
      </c>
      <c r="H1232" s="53">
        <v>2.6131759999999997</v>
      </c>
      <c r="I1232" s="52">
        <v>2</v>
      </c>
      <c r="J1232" s="53">
        <v>2.6</v>
      </c>
      <c r="K1232" s="53">
        <v>2.6192400000000005</v>
      </c>
      <c r="L1232" s="52">
        <v>35</v>
      </c>
      <c r="M1232" s="52">
        <v>1</v>
      </c>
      <c r="N1232" s="52">
        <v>20</v>
      </c>
      <c r="O1232" s="52">
        <v>91</v>
      </c>
      <c r="P1232" s="54">
        <v>73.451808499999999</v>
      </c>
      <c r="Q1232" s="54">
        <v>47.954518499999999</v>
      </c>
      <c r="R1232" s="55">
        <v>0</v>
      </c>
      <c r="U1232">
        <f t="shared" si="420"/>
        <v>0.16666666666666666</v>
      </c>
      <c r="V1232">
        <f t="shared" si="421"/>
        <v>0.96048632218844987</v>
      </c>
      <c r="W1232">
        <f t="shared" si="422"/>
        <v>0</v>
      </c>
      <c r="X1232">
        <f t="shared" si="423"/>
        <v>0.34129692832764502</v>
      </c>
      <c r="Y1232">
        <f t="shared" si="424"/>
        <v>0.7142857142857143</v>
      </c>
      <c r="Z1232">
        <f t="shared" si="425"/>
        <v>0.78115501519756836</v>
      </c>
      <c r="AA1232">
        <f t="shared" si="426"/>
        <v>0.79427841945288746</v>
      </c>
      <c r="AB1232">
        <f t="shared" si="427"/>
        <v>0.5</v>
      </c>
      <c r="AC1232">
        <f t="shared" si="428"/>
        <v>0.82278481012658222</v>
      </c>
      <c r="AD1232">
        <f t="shared" si="429"/>
        <v>0.82887341772151912</v>
      </c>
      <c r="AE1232">
        <f t="shared" si="430"/>
        <v>0.33333333333333331</v>
      </c>
      <c r="AF1232">
        <f t="shared" si="431"/>
        <v>0.16666666666666666</v>
      </c>
      <c r="AG1232">
        <f t="shared" si="432"/>
        <v>0.33333333333333331</v>
      </c>
      <c r="AH1232">
        <f t="shared" si="433"/>
        <v>1.1872146118721462E-2</v>
      </c>
      <c r="AI1232">
        <f t="shared" si="434"/>
        <v>0.41052631578947368</v>
      </c>
      <c r="AJ1232">
        <f t="shared" si="435"/>
        <v>0.60820895522388052</v>
      </c>
      <c r="AK1232">
        <f t="shared" si="436"/>
        <v>0</v>
      </c>
      <c r="AM1232">
        <v>150</v>
      </c>
      <c r="AN1232">
        <v>428.57142857142861</v>
      </c>
      <c r="AO1232">
        <v>1038.6287600000003</v>
      </c>
      <c r="AP1232">
        <v>698.11194650994526</v>
      </c>
      <c r="AQ1232">
        <v>0</v>
      </c>
      <c r="AT1232">
        <f t="shared" si="437"/>
        <v>0.37323943661971831</v>
      </c>
      <c r="AU1232">
        <f t="shared" si="438"/>
        <v>0.18654280692945019</v>
      </c>
      <c r="AV1232">
        <f t="shared" si="439"/>
        <v>0.73366068603074153</v>
      </c>
      <c r="AW1232">
        <f t="shared" si="440"/>
        <v>0.34420601721025756</v>
      </c>
      <c r="AX1232">
        <f t="shared" si="441"/>
        <v>0</v>
      </c>
    </row>
    <row r="1233" spans="2:50" ht="15">
      <c r="B1233" s="52">
        <v>1</v>
      </c>
      <c r="C1233" s="52">
        <v>3.16</v>
      </c>
      <c r="D1233" s="56">
        <v>0</v>
      </c>
      <c r="E1233" s="52">
        <v>1</v>
      </c>
      <c r="F1233" s="52">
        <v>5</v>
      </c>
      <c r="G1233" s="53">
        <v>2.57</v>
      </c>
      <c r="H1233" s="53">
        <v>2.6131759999999997</v>
      </c>
      <c r="I1233" s="52">
        <v>2</v>
      </c>
      <c r="J1233" s="53">
        <v>2.6</v>
      </c>
      <c r="K1233" s="53">
        <v>2.6192400000000005</v>
      </c>
      <c r="L1233" s="52">
        <v>40</v>
      </c>
      <c r="M1233" s="52">
        <v>1</v>
      </c>
      <c r="N1233" s="52">
        <v>20</v>
      </c>
      <c r="O1233" s="52">
        <v>91</v>
      </c>
      <c r="P1233" s="54">
        <v>67.665885000000003</v>
      </c>
      <c r="Q1233" s="54">
        <v>41.187930000000001</v>
      </c>
      <c r="R1233" s="55">
        <v>0</v>
      </c>
      <c r="U1233">
        <f t="shared" si="420"/>
        <v>0.16666666666666666</v>
      </c>
      <c r="V1233">
        <f t="shared" si="421"/>
        <v>0.96048632218844987</v>
      </c>
      <c r="W1233">
        <f t="shared" si="422"/>
        <v>0</v>
      </c>
      <c r="X1233">
        <f t="shared" si="423"/>
        <v>0.34129692832764502</v>
      </c>
      <c r="Y1233">
        <f t="shared" si="424"/>
        <v>0.7142857142857143</v>
      </c>
      <c r="Z1233">
        <f t="shared" si="425"/>
        <v>0.78115501519756836</v>
      </c>
      <c r="AA1233">
        <f t="shared" si="426"/>
        <v>0.79427841945288746</v>
      </c>
      <c r="AB1233">
        <f t="shared" si="427"/>
        <v>0.5</v>
      </c>
      <c r="AC1233">
        <f t="shared" si="428"/>
        <v>0.82278481012658222</v>
      </c>
      <c r="AD1233">
        <f t="shared" si="429"/>
        <v>0.82887341772151912</v>
      </c>
      <c r="AE1233">
        <f t="shared" si="430"/>
        <v>0.41666666666666669</v>
      </c>
      <c r="AF1233">
        <f t="shared" si="431"/>
        <v>0.16666666666666666</v>
      </c>
      <c r="AG1233">
        <f t="shared" si="432"/>
        <v>0.33333333333333331</v>
      </c>
      <c r="AH1233">
        <f t="shared" si="433"/>
        <v>1.1872146118721462E-2</v>
      </c>
      <c r="AI1233">
        <f t="shared" si="434"/>
        <v>0.37399380804953564</v>
      </c>
      <c r="AJ1233">
        <f t="shared" si="435"/>
        <v>0.52238805970149249</v>
      </c>
      <c r="AK1233">
        <f t="shared" si="436"/>
        <v>0</v>
      </c>
      <c r="AM1233">
        <v>142</v>
      </c>
      <c r="AN1233">
        <v>355</v>
      </c>
      <c r="AO1233">
        <v>1067.3345800000002</v>
      </c>
      <c r="AP1233">
        <v>758.44955139240471</v>
      </c>
      <c r="AQ1233">
        <v>0</v>
      </c>
      <c r="AT1233">
        <f t="shared" si="437"/>
        <v>0.31690140845070425</v>
      </c>
      <c r="AU1233">
        <f t="shared" si="438"/>
        <v>0.10896309314586994</v>
      </c>
      <c r="AV1233">
        <f t="shared" si="439"/>
        <v>0.75393774016726955</v>
      </c>
      <c r="AW1233">
        <f t="shared" si="440"/>
        <v>0.37395563941401067</v>
      </c>
      <c r="AX1233">
        <f t="shared" si="441"/>
        <v>0</v>
      </c>
    </row>
    <row r="1234" spans="2:50" ht="15">
      <c r="B1234" s="52">
        <v>2</v>
      </c>
      <c r="C1234" s="52">
        <v>3.14</v>
      </c>
      <c r="D1234" s="56">
        <v>0</v>
      </c>
      <c r="E1234" s="52">
        <v>1</v>
      </c>
      <c r="F1234" s="52">
        <v>5</v>
      </c>
      <c r="G1234" s="53">
        <v>2.57</v>
      </c>
      <c r="H1234" s="53">
        <v>2.6131759999999997</v>
      </c>
      <c r="I1234" s="52">
        <v>2</v>
      </c>
      <c r="J1234" s="53">
        <v>2.6</v>
      </c>
      <c r="K1234" s="53">
        <v>2.6192400000000005</v>
      </c>
      <c r="L1234" s="52">
        <v>30</v>
      </c>
      <c r="M1234" s="52">
        <v>1</v>
      </c>
      <c r="N1234" s="52">
        <v>20</v>
      </c>
      <c r="O1234" s="52">
        <v>3</v>
      </c>
      <c r="P1234" s="54">
        <v>56.290171000000001</v>
      </c>
      <c r="Q1234" s="54">
        <v>33.636809500000005</v>
      </c>
      <c r="R1234" s="55">
        <v>0</v>
      </c>
      <c r="U1234">
        <f t="shared" si="420"/>
        <v>0.33333333333333331</v>
      </c>
      <c r="V1234">
        <f t="shared" si="421"/>
        <v>0.95440729483282682</v>
      </c>
      <c r="W1234">
        <f t="shared" si="422"/>
        <v>0</v>
      </c>
      <c r="X1234">
        <f t="shared" si="423"/>
        <v>0.34129692832764502</v>
      </c>
      <c r="Y1234">
        <f t="shared" si="424"/>
        <v>0.7142857142857143</v>
      </c>
      <c r="Z1234">
        <f t="shared" si="425"/>
        <v>0.78115501519756836</v>
      </c>
      <c r="AA1234">
        <f t="shared" si="426"/>
        <v>0.79427841945288746</v>
      </c>
      <c r="AB1234">
        <f t="shared" si="427"/>
        <v>0.5</v>
      </c>
      <c r="AC1234">
        <f t="shared" si="428"/>
        <v>0.82278481012658222</v>
      </c>
      <c r="AD1234">
        <f t="shared" si="429"/>
        <v>0.82887341772151912</v>
      </c>
      <c r="AE1234">
        <f t="shared" si="430"/>
        <v>0.25</v>
      </c>
      <c r="AF1234">
        <f t="shared" si="431"/>
        <v>0.16666666666666666</v>
      </c>
      <c r="AG1234">
        <f t="shared" si="432"/>
        <v>0.33333333333333331</v>
      </c>
      <c r="AH1234">
        <f t="shared" si="433"/>
        <v>3.9138943248532291E-4</v>
      </c>
      <c r="AI1234">
        <f t="shared" si="434"/>
        <v>0.30216718266253872</v>
      </c>
      <c r="AJ1234">
        <f t="shared" si="435"/>
        <v>0.42661691542288566</v>
      </c>
      <c r="AK1234">
        <f t="shared" si="436"/>
        <v>0</v>
      </c>
      <c r="AM1234">
        <v>165</v>
      </c>
      <c r="AN1234">
        <v>550</v>
      </c>
      <c r="AO1234">
        <v>986.43636000000015</v>
      </c>
      <c r="AP1234">
        <v>631.93479875159221</v>
      </c>
      <c r="AQ1234">
        <v>0</v>
      </c>
      <c r="AT1234">
        <f t="shared" si="437"/>
        <v>0.47887323943661969</v>
      </c>
      <c r="AU1234">
        <f t="shared" si="438"/>
        <v>0.31458699472759227</v>
      </c>
      <c r="AV1234">
        <f t="shared" si="439"/>
        <v>0.69679331487341778</v>
      </c>
      <c r="AW1234">
        <f t="shared" si="440"/>
        <v>0.31157719231460324</v>
      </c>
      <c r="AX1234">
        <f t="shared" si="441"/>
        <v>0</v>
      </c>
    </row>
    <row r="1235" spans="2:50" ht="15">
      <c r="B1235" s="52">
        <v>2</v>
      </c>
      <c r="C1235" s="52">
        <v>3.14</v>
      </c>
      <c r="D1235" s="56">
        <v>0</v>
      </c>
      <c r="E1235" s="52">
        <v>1</v>
      </c>
      <c r="F1235" s="52">
        <v>5</v>
      </c>
      <c r="G1235" s="53">
        <v>2.57</v>
      </c>
      <c r="H1235" s="53">
        <v>2.6131759999999997</v>
      </c>
      <c r="I1235" s="52">
        <v>2</v>
      </c>
      <c r="J1235" s="53">
        <v>2.6</v>
      </c>
      <c r="K1235" s="53">
        <v>2.6192400000000005</v>
      </c>
      <c r="L1235" s="52">
        <v>35</v>
      </c>
      <c r="M1235" s="52">
        <v>1</v>
      </c>
      <c r="N1235" s="52">
        <v>20</v>
      </c>
      <c r="O1235" s="52">
        <v>3</v>
      </c>
      <c r="P1235" s="54">
        <v>50.896513499999998</v>
      </c>
      <c r="Q1235" s="54">
        <v>35.794272500000005</v>
      </c>
      <c r="R1235" s="55">
        <v>0</v>
      </c>
      <c r="U1235">
        <f t="shared" si="420"/>
        <v>0.33333333333333331</v>
      </c>
      <c r="V1235">
        <f t="shared" si="421"/>
        <v>0.95440729483282682</v>
      </c>
      <c r="W1235">
        <f t="shared" si="422"/>
        <v>0</v>
      </c>
      <c r="X1235">
        <f t="shared" si="423"/>
        <v>0.34129692832764502</v>
      </c>
      <c r="Y1235">
        <f t="shared" si="424"/>
        <v>0.7142857142857143</v>
      </c>
      <c r="Z1235">
        <f t="shared" si="425"/>
        <v>0.78115501519756836</v>
      </c>
      <c r="AA1235">
        <f t="shared" si="426"/>
        <v>0.79427841945288746</v>
      </c>
      <c r="AB1235">
        <f t="shared" si="427"/>
        <v>0.5</v>
      </c>
      <c r="AC1235">
        <f t="shared" si="428"/>
        <v>0.82278481012658222</v>
      </c>
      <c r="AD1235">
        <f t="shared" si="429"/>
        <v>0.82887341772151912</v>
      </c>
      <c r="AE1235">
        <f t="shared" si="430"/>
        <v>0.33333333333333331</v>
      </c>
      <c r="AF1235">
        <f t="shared" si="431"/>
        <v>0.16666666666666666</v>
      </c>
      <c r="AG1235">
        <f t="shared" si="432"/>
        <v>0.33333333333333331</v>
      </c>
      <c r="AH1235">
        <f t="shared" si="433"/>
        <v>3.9138943248532291E-4</v>
      </c>
      <c r="AI1235">
        <f t="shared" si="434"/>
        <v>0.26811145510835915</v>
      </c>
      <c r="AJ1235">
        <f t="shared" si="435"/>
        <v>0.45398009950248763</v>
      </c>
      <c r="AK1235">
        <f t="shared" si="436"/>
        <v>0</v>
      </c>
      <c r="AM1235">
        <v>155</v>
      </c>
      <c r="AN1235">
        <v>442.85714285714289</v>
      </c>
      <c r="AO1235">
        <v>1038.6287600000003</v>
      </c>
      <c r="AP1235">
        <v>694.44890055322981</v>
      </c>
      <c r="AQ1235">
        <v>0</v>
      </c>
      <c r="AT1235">
        <f t="shared" si="437"/>
        <v>0.40845070422535212</v>
      </c>
      <c r="AU1235">
        <f t="shared" si="438"/>
        <v>0.20160682902334925</v>
      </c>
      <c r="AV1235">
        <f t="shared" si="439"/>
        <v>0.73366068603074153</v>
      </c>
      <c r="AW1235">
        <f t="shared" si="440"/>
        <v>0.34239994231650672</v>
      </c>
      <c r="AX1235">
        <f t="shared" si="441"/>
        <v>0</v>
      </c>
    </row>
    <row r="1236" spans="2:50" ht="15">
      <c r="B1236" s="52">
        <v>2</v>
      </c>
      <c r="C1236" s="52">
        <v>3.14</v>
      </c>
      <c r="D1236" s="56">
        <v>0</v>
      </c>
      <c r="E1236" s="52">
        <v>1</v>
      </c>
      <c r="F1236" s="52">
        <v>5</v>
      </c>
      <c r="G1236" s="53">
        <v>2.57</v>
      </c>
      <c r="H1236" s="53">
        <v>2.6131759999999997</v>
      </c>
      <c r="I1236" s="52">
        <v>2</v>
      </c>
      <c r="J1236" s="53">
        <v>2.6</v>
      </c>
      <c r="K1236" s="53">
        <v>2.6192400000000005</v>
      </c>
      <c r="L1236" s="52">
        <v>40</v>
      </c>
      <c r="M1236" s="52">
        <v>1</v>
      </c>
      <c r="N1236" s="52">
        <v>20</v>
      </c>
      <c r="O1236" s="52">
        <v>3</v>
      </c>
      <c r="P1236" s="54">
        <v>44.227991500000002</v>
      </c>
      <c r="Q1236" s="54">
        <v>34.813607499999996</v>
      </c>
      <c r="R1236" s="55">
        <v>0</v>
      </c>
      <c r="U1236">
        <f t="shared" si="420"/>
        <v>0.33333333333333331</v>
      </c>
      <c r="V1236">
        <f t="shared" si="421"/>
        <v>0.95440729483282682</v>
      </c>
      <c r="W1236">
        <f t="shared" si="422"/>
        <v>0</v>
      </c>
      <c r="X1236">
        <f t="shared" si="423"/>
        <v>0.34129692832764502</v>
      </c>
      <c r="Y1236">
        <f t="shared" si="424"/>
        <v>0.7142857142857143</v>
      </c>
      <c r="Z1236">
        <f t="shared" si="425"/>
        <v>0.78115501519756836</v>
      </c>
      <c r="AA1236">
        <f t="shared" si="426"/>
        <v>0.79427841945288746</v>
      </c>
      <c r="AB1236">
        <f t="shared" si="427"/>
        <v>0.5</v>
      </c>
      <c r="AC1236">
        <f t="shared" si="428"/>
        <v>0.82278481012658222</v>
      </c>
      <c r="AD1236">
        <f t="shared" si="429"/>
        <v>0.82887341772151912</v>
      </c>
      <c r="AE1236">
        <f t="shared" si="430"/>
        <v>0.41666666666666669</v>
      </c>
      <c r="AF1236">
        <f t="shared" si="431"/>
        <v>0.16666666666666666</v>
      </c>
      <c r="AG1236">
        <f t="shared" si="432"/>
        <v>0.33333333333333331</v>
      </c>
      <c r="AH1236">
        <f t="shared" si="433"/>
        <v>3.9138943248532291E-4</v>
      </c>
      <c r="AI1236">
        <f t="shared" si="434"/>
        <v>0.22600619195046442</v>
      </c>
      <c r="AJ1236">
        <f t="shared" si="435"/>
        <v>0.44154228855721389</v>
      </c>
      <c r="AK1236">
        <f t="shared" si="436"/>
        <v>0</v>
      </c>
      <c r="AM1236">
        <v>147</v>
      </c>
      <c r="AN1236">
        <v>367.5</v>
      </c>
      <c r="AO1236">
        <v>1072.5538200000003</v>
      </c>
      <c r="AP1236">
        <v>751.4614784203817</v>
      </c>
      <c r="AQ1236">
        <v>0</v>
      </c>
      <c r="AT1236">
        <f t="shared" si="437"/>
        <v>0.352112676056338</v>
      </c>
      <c r="AU1236">
        <f t="shared" si="438"/>
        <v>0.12214411247803163</v>
      </c>
      <c r="AV1236">
        <f t="shared" si="439"/>
        <v>0.75762447728300197</v>
      </c>
      <c r="AW1236">
        <f t="shared" si="440"/>
        <v>0.37051015079617561</v>
      </c>
      <c r="AX1236">
        <f t="shared" si="441"/>
        <v>0</v>
      </c>
    </row>
    <row r="1237" spans="2:50" ht="15">
      <c r="B1237" s="52">
        <v>2</v>
      </c>
      <c r="C1237" s="52">
        <v>3.14</v>
      </c>
      <c r="D1237" s="56">
        <v>0</v>
      </c>
      <c r="E1237" s="52">
        <v>1</v>
      </c>
      <c r="F1237" s="52">
        <v>5</v>
      </c>
      <c r="G1237" s="53">
        <v>2.57</v>
      </c>
      <c r="H1237" s="53">
        <v>2.6131759999999997</v>
      </c>
      <c r="I1237" s="52">
        <v>3</v>
      </c>
      <c r="J1237" s="53">
        <v>1.59</v>
      </c>
      <c r="K1237" s="53">
        <v>1.59</v>
      </c>
      <c r="L1237" s="52">
        <v>25</v>
      </c>
      <c r="M1237" s="52">
        <v>1</v>
      </c>
      <c r="N1237" s="52">
        <v>20</v>
      </c>
      <c r="O1237" s="52">
        <v>3</v>
      </c>
      <c r="P1237" s="54">
        <v>49.131316499999997</v>
      </c>
      <c r="Q1237" s="54">
        <v>22.0649625</v>
      </c>
      <c r="R1237" s="55">
        <v>0</v>
      </c>
      <c r="U1237">
        <f t="shared" si="420"/>
        <v>0.33333333333333331</v>
      </c>
      <c r="V1237">
        <f t="shared" si="421"/>
        <v>0.95440729483282682</v>
      </c>
      <c r="W1237">
        <f t="shared" si="422"/>
        <v>0</v>
      </c>
      <c r="X1237">
        <f t="shared" si="423"/>
        <v>0.34129692832764502</v>
      </c>
      <c r="Y1237">
        <f t="shared" si="424"/>
        <v>0.7142857142857143</v>
      </c>
      <c r="Z1237">
        <f t="shared" si="425"/>
        <v>0.78115501519756836</v>
      </c>
      <c r="AA1237">
        <f t="shared" si="426"/>
        <v>0.79427841945288746</v>
      </c>
      <c r="AB1237">
        <f t="shared" si="427"/>
        <v>0.75</v>
      </c>
      <c r="AC1237">
        <f t="shared" si="428"/>
        <v>0.50316455696202533</v>
      </c>
      <c r="AD1237">
        <f t="shared" si="429"/>
        <v>0.50316455696202533</v>
      </c>
      <c r="AE1237">
        <f t="shared" si="430"/>
        <v>0.16666666666666666</v>
      </c>
      <c r="AF1237">
        <f t="shared" si="431"/>
        <v>0.16666666666666666</v>
      </c>
      <c r="AG1237">
        <f t="shared" si="432"/>
        <v>0.33333333333333331</v>
      </c>
      <c r="AH1237">
        <f t="shared" si="433"/>
        <v>3.9138943248532291E-4</v>
      </c>
      <c r="AI1237">
        <f t="shared" si="434"/>
        <v>0.25696594427244585</v>
      </c>
      <c r="AJ1237">
        <f t="shared" si="435"/>
        <v>0.27985074626865669</v>
      </c>
      <c r="AK1237">
        <f t="shared" si="436"/>
        <v>0</v>
      </c>
      <c r="AM1237">
        <v>170</v>
      </c>
      <c r="AN1237">
        <v>680</v>
      </c>
      <c r="AO1237">
        <v>561.27</v>
      </c>
      <c r="AP1237">
        <v>547.96404616560505</v>
      </c>
      <c r="AQ1237">
        <v>0</v>
      </c>
      <c r="AT1237">
        <f t="shared" si="437"/>
        <v>0.5140845070422535</v>
      </c>
      <c r="AU1237">
        <f t="shared" si="438"/>
        <v>0.45166959578207383</v>
      </c>
      <c r="AV1237">
        <f t="shared" si="439"/>
        <v>0.39646671564195296</v>
      </c>
      <c r="AW1237">
        <f t="shared" si="440"/>
        <v>0.27017518157081655</v>
      </c>
      <c r="AX1237">
        <f t="shared" si="441"/>
        <v>0</v>
      </c>
    </row>
    <row r="1238" spans="2:50" ht="15">
      <c r="B1238" s="52">
        <v>2</v>
      </c>
      <c r="C1238" s="52">
        <v>3.14</v>
      </c>
      <c r="D1238" s="56">
        <v>0</v>
      </c>
      <c r="E1238" s="52">
        <v>1</v>
      </c>
      <c r="F1238" s="52">
        <v>5</v>
      </c>
      <c r="G1238" s="53">
        <v>2.57</v>
      </c>
      <c r="H1238" s="53">
        <v>2.6131759999999997</v>
      </c>
      <c r="I1238" s="52">
        <v>3</v>
      </c>
      <c r="J1238" s="53">
        <v>1.59</v>
      </c>
      <c r="K1238" s="53">
        <v>1.59</v>
      </c>
      <c r="L1238" s="52">
        <v>30</v>
      </c>
      <c r="M1238" s="52">
        <v>1</v>
      </c>
      <c r="N1238" s="52">
        <v>20</v>
      </c>
      <c r="O1238" s="52">
        <v>3</v>
      </c>
      <c r="P1238" s="54">
        <v>42.168595000000003</v>
      </c>
      <c r="Q1238" s="54">
        <v>21.182364</v>
      </c>
      <c r="R1238" s="55">
        <v>0</v>
      </c>
      <c r="U1238">
        <f t="shared" si="420"/>
        <v>0.33333333333333331</v>
      </c>
      <c r="V1238">
        <f t="shared" si="421"/>
        <v>0.95440729483282682</v>
      </c>
      <c r="W1238">
        <f t="shared" si="422"/>
        <v>0</v>
      </c>
      <c r="X1238">
        <f t="shared" si="423"/>
        <v>0.34129692832764502</v>
      </c>
      <c r="Y1238">
        <f t="shared" si="424"/>
        <v>0.7142857142857143</v>
      </c>
      <c r="Z1238">
        <f t="shared" si="425"/>
        <v>0.78115501519756836</v>
      </c>
      <c r="AA1238">
        <f t="shared" si="426"/>
        <v>0.79427841945288746</v>
      </c>
      <c r="AB1238">
        <f t="shared" si="427"/>
        <v>0.75</v>
      </c>
      <c r="AC1238">
        <f t="shared" si="428"/>
        <v>0.50316455696202533</v>
      </c>
      <c r="AD1238">
        <f t="shared" si="429"/>
        <v>0.50316455696202533</v>
      </c>
      <c r="AE1238">
        <f t="shared" si="430"/>
        <v>0.25</v>
      </c>
      <c r="AF1238">
        <f t="shared" si="431"/>
        <v>0.16666666666666666</v>
      </c>
      <c r="AG1238">
        <f t="shared" si="432"/>
        <v>0.33333333333333331</v>
      </c>
      <c r="AH1238">
        <f t="shared" si="433"/>
        <v>3.9138943248532291E-4</v>
      </c>
      <c r="AI1238">
        <f t="shared" si="434"/>
        <v>0.2130030959752322</v>
      </c>
      <c r="AJ1238">
        <f t="shared" si="435"/>
        <v>0.26865671641791045</v>
      </c>
      <c r="AK1238">
        <f t="shared" si="436"/>
        <v>0</v>
      </c>
      <c r="AM1238">
        <v>150</v>
      </c>
      <c r="AN1238">
        <v>500</v>
      </c>
      <c r="AO1238">
        <v>610.56000000000006</v>
      </c>
      <c r="AP1238">
        <v>678.38529959235632</v>
      </c>
      <c r="AQ1238">
        <v>0</v>
      </c>
      <c r="AT1238">
        <f t="shared" si="437"/>
        <v>0.37323943661971831</v>
      </c>
      <c r="AU1238">
        <f t="shared" si="438"/>
        <v>0.26186291739894552</v>
      </c>
      <c r="AV1238">
        <f t="shared" si="439"/>
        <v>0.43128390596745031</v>
      </c>
      <c r="AW1238">
        <f t="shared" si="440"/>
        <v>0.33447973963778294</v>
      </c>
      <c r="AX1238">
        <f t="shared" si="441"/>
        <v>0</v>
      </c>
    </row>
    <row r="1239" spans="2:50" ht="15">
      <c r="B1239" s="52">
        <v>2</v>
      </c>
      <c r="C1239" s="52">
        <v>3.14</v>
      </c>
      <c r="D1239" s="56">
        <v>0</v>
      </c>
      <c r="E1239" s="52">
        <v>1</v>
      </c>
      <c r="F1239" s="52">
        <v>5</v>
      </c>
      <c r="G1239" s="53">
        <v>2.57</v>
      </c>
      <c r="H1239" s="53">
        <v>2.6131759999999997</v>
      </c>
      <c r="I1239" s="52">
        <v>3</v>
      </c>
      <c r="J1239" s="53">
        <v>1.59</v>
      </c>
      <c r="K1239" s="53">
        <v>1.59</v>
      </c>
      <c r="L1239" s="52">
        <v>35</v>
      </c>
      <c r="M1239" s="52">
        <v>1</v>
      </c>
      <c r="N1239" s="52">
        <v>20</v>
      </c>
      <c r="O1239" s="52">
        <v>3</v>
      </c>
      <c r="P1239" s="54">
        <v>38.834333999999998</v>
      </c>
      <c r="Q1239" s="54">
        <v>20.201699000000001</v>
      </c>
      <c r="R1239" s="55">
        <v>0</v>
      </c>
      <c r="U1239">
        <f t="shared" si="420"/>
        <v>0.33333333333333331</v>
      </c>
      <c r="V1239">
        <f t="shared" si="421"/>
        <v>0.95440729483282682</v>
      </c>
      <c r="W1239">
        <f t="shared" si="422"/>
        <v>0</v>
      </c>
      <c r="X1239">
        <f t="shared" si="423"/>
        <v>0.34129692832764502</v>
      </c>
      <c r="Y1239">
        <f t="shared" si="424"/>
        <v>0.7142857142857143</v>
      </c>
      <c r="Z1239">
        <f t="shared" si="425"/>
        <v>0.78115501519756836</v>
      </c>
      <c r="AA1239">
        <f t="shared" si="426"/>
        <v>0.79427841945288746</v>
      </c>
      <c r="AB1239">
        <f t="shared" si="427"/>
        <v>0.75</v>
      </c>
      <c r="AC1239">
        <f t="shared" si="428"/>
        <v>0.50316455696202533</v>
      </c>
      <c r="AD1239">
        <f t="shared" si="429"/>
        <v>0.50316455696202533</v>
      </c>
      <c r="AE1239">
        <f t="shared" si="430"/>
        <v>0.33333333333333331</v>
      </c>
      <c r="AF1239">
        <f t="shared" si="431"/>
        <v>0.16666666666666666</v>
      </c>
      <c r="AG1239">
        <f t="shared" si="432"/>
        <v>0.33333333333333331</v>
      </c>
      <c r="AH1239">
        <f t="shared" si="433"/>
        <v>3.9138943248532291E-4</v>
      </c>
      <c r="AI1239">
        <f t="shared" si="434"/>
        <v>0.19195046439628483</v>
      </c>
      <c r="AJ1239">
        <f t="shared" si="435"/>
        <v>0.25621890547263682</v>
      </c>
      <c r="AK1239">
        <f t="shared" si="436"/>
        <v>0</v>
      </c>
      <c r="AM1239">
        <v>145</v>
      </c>
      <c r="AN1239">
        <v>414.28571428571433</v>
      </c>
      <c r="AO1239">
        <v>621.69000000000005</v>
      </c>
      <c r="AP1239">
        <v>738.76293303366663</v>
      </c>
      <c r="AQ1239">
        <v>0</v>
      </c>
      <c r="AT1239">
        <f t="shared" si="437"/>
        <v>0.3380281690140845</v>
      </c>
      <c r="AU1239">
        <f t="shared" si="438"/>
        <v>0.17147878483555112</v>
      </c>
      <c r="AV1239">
        <f t="shared" si="439"/>
        <v>0.43914585216998192</v>
      </c>
      <c r="AW1239">
        <f t="shared" si="440"/>
        <v>0.36424909803268074</v>
      </c>
      <c r="AX1239">
        <f t="shared" si="441"/>
        <v>0</v>
      </c>
    </row>
    <row r="1240" spans="2:50" ht="15">
      <c r="B1240" s="52">
        <v>2</v>
      </c>
      <c r="C1240" s="52">
        <v>3.14</v>
      </c>
      <c r="D1240" s="56">
        <v>0</v>
      </c>
      <c r="E1240" s="52">
        <v>1</v>
      </c>
      <c r="F1240" s="52">
        <v>5</v>
      </c>
      <c r="G1240" s="53">
        <v>2.57</v>
      </c>
      <c r="H1240" s="53">
        <v>2.6131759999999997</v>
      </c>
      <c r="I1240" s="52">
        <v>2</v>
      </c>
      <c r="J1240" s="53">
        <v>2.6</v>
      </c>
      <c r="K1240" s="53">
        <v>2.6192400000000005</v>
      </c>
      <c r="L1240" s="52">
        <v>30</v>
      </c>
      <c r="M1240" s="52">
        <v>1</v>
      </c>
      <c r="N1240" s="52">
        <v>20</v>
      </c>
      <c r="O1240" s="52">
        <v>7</v>
      </c>
      <c r="P1240" s="54">
        <v>66.096821000000006</v>
      </c>
      <c r="Q1240" s="54">
        <v>35.696206000000004</v>
      </c>
      <c r="R1240" s="55">
        <v>0</v>
      </c>
      <c r="U1240">
        <f t="shared" si="420"/>
        <v>0.33333333333333331</v>
      </c>
      <c r="V1240">
        <f t="shared" si="421"/>
        <v>0.95440729483282682</v>
      </c>
      <c r="W1240">
        <f t="shared" si="422"/>
        <v>0</v>
      </c>
      <c r="X1240">
        <f t="shared" si="423"/>
        <v>0.34129692832764502</v>
      </c>
      <c r="Y1240">
        <f t="shared" si="424"/>
        <v>0.7142857142857143</v>
      </c>
      <c r="Z1240">
        <f t="shared" si="425"/>
        <v>0.78115501519756836</v>
      </c>
      <c r="AA1240">
        <f t="shared" si="426"/>
        <v>0.79427841945288746</v>
      </c>
      <c r="AB1240">
        <f t="shared" si="427"/>
        <v>0.5</v>
      </c>
      <c r="AC1240">
        <f t="shared" si="428"/>
        <v>0.82278481012658222</v>
      </c>
      <c r="AD1240">
        <f t="shared" si="429"/>
        <v>0.82887341772151912</v>
      </c>
      <c r="AE1240">
        <f t="shared" si="430"/>
        <v>0.25</v>
      </c>
      <c r="AF1240">
        <f t="shared" si="431"/>
        <v>0.16666666666666666</v>
      </c>
      <c r="AG1240">
        <f t="shared" si="432"/>
        <v>0.33333333333333331</v>
      </c>
      <c r="AH1240">
        <f t="shared" si="433"/>
        <v>9.1324200913242006E-4</v>
      </c>
      <c r="AI1240">
        <f t="shared" si="434"/>
        <v>0.36408668730650162</v>
      </c>
      <c r="AJ1240">
        <f t="shared" si="435"/>
        <v>0.45273631840796025</v>
      </c>
      <c r="AK1240">
        <f t="shared" si="436"/>
        <v>0</v>
      </c>
      <c r="AM1240">
        <v>165</v>
      </c>
      <c r="AN1240">
        <v>550</v>
      </c>
      <c r="AO1240">
        <v>986.43636000000015</v>
      </c>
      <c r="AP1240">
        <v>631.93479875159221</v>
      </c>
      <c r="AQ1240">
        <v>0</v>
      </c>
      <c r="AT1240">
        <f t="shared" si="437"/>
        <v>0.47887323943661969</v>
      </c>
      <c r="AU1240">
        <f t="shared" si="438"/>
        <v>0.31458699472759227</v>
      </c>
      <c r="AV1240">
        <f t="shared" si="439"/>
        <v>0.69679331487341778</v>
      </c>
      <c r="AW1240">
        <f t="shared" si="440"/>
        <v>0.31157719231460324</v>
      </c>
      <c r="AX1240">
        <f t="shared" si="441"/>
        <v>0</v>
      </c>
    </row>
    <row r="1241" spans="2:50" ht="15">
      <c r="B1241" s="52">
        <v>2</v>
      </c>
      <c r="C1241" s="52">
        <v>3.14</v>
      </c>
      <c r="D1241" s="56">
        <v>0</v>
      </c>
      <c r="E1241" s="52">
        <v>1</v>
      </c>
      <c r="F1241" s="52">
        <v>5</v>
      </c>
      <c r="G1241" s="53">
        <v>2.57</v>
      </c>
      <c r="H1241" s="53">
        <v>2.6131759999999997</v>
      </c>
      <c r="I1241" s="52">
        <v>2</v>
      </c>
      <c r="J1241" s="53">
        <v>2.6</v>
      </c>
      <c r="K1241" s="53">
        <v>2.6192400000000005</v>
      </c>
      <c r="L1241" s="52">
        <v>35</v>
      </c>
      <c r="M1241" s="52">
        <v>1</v>
      </c>
      <c r="N1241" s="52">
        <v>20</v>
      </c>
      <c r="O1241" s="52">
        <v>7</v>
      </c>
      <c r="P1241" s="54">
        <v>62.2722275</v>
      </c>
      <c r="Q1241" s="54">
        <v>35.990405500000001</v>
      </c>
      <c r="R1241" s="55">
        <v>0</v>
      </c>
      <c r="U1241">
        <f t="shared" si="420"/>
        <v>0.33333333333333331</v>
      </c>
      <c r="V1241">
        <f t="shared" si="421"/>
        <v>0.95440729483282682</v>
      </c>
      <c r="W1241">
        <f t="shared" si="422"/>
        <v>0</v>
      </c>
      <c r="X1241">
        <f t="shared" si="423"/>
        <v>0.34129692832764502</v>
      </c>
      <c r="Y1241">
        <f t="shared" si="424"/>
        <v>0.7142857142857143</v>
      </c>
      <c r="Z1241">
        <f t="shared" si="425"/>
        <v>0.78115501519756836</v>
      </c>
      <c r="AA1241">
        <f t="shared" si="426"/>
        <v>0.79427841945288746</v>
      </c>
      <c r="AB1241">
        <f t="shared" si="427"/>
        <v>0.5</v>
      </c>
      <c r="AC1241">
        <f t="shared" si="428"/>
        <v>0.82278481012658222</v>
      </c>
      <c r="AD1241">
        <f t="shared" si="429"/>
        <v>0.82887341772151912</v>
      </c>
      <c r="AE1241">
        <f t="shared" si="430"/>
        <v>0.33333333333333331</v>
      </c>
      <c r="AF1241">
        <f t="shared" si="431"/>
        <v>0.16666666666666666</v>
      </c>
      <c r="AG1241">
        <f t="shared" si="432"/>
        <v>0.33333333333333331</v>
      </c>
      <c r="AH1241">
        <f t="shared" si="433"/>
        <v>9.1324200913242006E-4</v>
      </c>
      <c r="AI1241">
        <f t="shared" si="434"/>
        <v>0.33993808049535607</v>
      </c>
      <c r="AJ1241">
        <f t="shared" si="435"/>
        <v>0.45646766169154229</v>
      </c>
      <c r="AK1241">
        <f t="shared" si="436"/>
        <v>0</v>
      </c>
      <c r="AM1241">
        <v>155</v>
      </c>
      <c r="AN1241">
        <v>442.85714285714289</v>
      </c>
      <c r="AO1241">
        <v>1038.6287600000003</v>
      </c>
      <c r="AP1241">
        <v>694.44890055322981</v>
      </c>
      <c r="AQ1241">
        <v>0</v>
      </c>
      <c r="AT1241">
        <f t="shared" si="437"/>
        <v>0.40845070422535212</v>
      </c>
      <c r="AU1241">
        <f t="shared" si="438"/>
        <v>0.20160682902334925</v>
      </c>
      <c r="AV1241">
        <f t="shared" si="439"/>
        <v>0.73366068603074153</v>
      </c>
      <c r="AW1241">
        <f t="shared" si="440"/>
        <v>0.34239994231650672</v>
      </c>
      <c r="AX1241">
        <f t="shared" si="441"/>
        <v>0</v>
      </c>
    </row>
    <row r="1242" spans="2:50" ht="15">
      <c r="B1242" s="52">
        <v>2</v>
      </c>
      <c r="C1242" s="52">
        <v>3.14</v>
      </c>
      <c r="D1242" s="56">
        <v>0</v>
      </c>
      <c r="E1242" s="52">
        <v>1</v>
      </c>
      <c r="F1242" s="52">
        <v>5</v>
      </c>
      <c r="G1242" s="53">
        <v>2.57</v>
      </c>
      <c r="H1242" s="53">
        <v>2.6131759999999997</v>
      </c>
      <c r="I1242" s="52">
        <v>2</v>
      </c>
      <c r="J1242" s="53">
        <v>2.6</v>
      </c>
      <c r="K1242" s="53">
        <v>2.6192400000000005</v>
      </c>
      <c r="L1242" s="52">
        <v>40</v>
      </c>
      <c r="M1242" s="52">
        <v>1</v>
      </c>
      <c r="N1242" s="52">
        <v>20</v>
      </c>
      <c r="O1242" s="52">
        <v>7</v>
      </c>
      <c r="P1242" s="54">
        <v>58.055368000000001</v>
      </c>
      <c r="Q1242" s="54">
        <v>37.461402999999997</v>
      </c>
      <c r="R1242" s="55">
        <v>0</v>
      </c>
      <c r="U1242">
        <f t="shared" si="420"/>
        <v>0.33333333333333331</v>
      </c>
      <c r="V1242">
        <f t="shared" si="421"/>
        <v>0.95440729483282682</v>
      </c>
      <c r="W1242">
        <f t="shared" si="422"/>
        <v>0</v>
      </c>
      <c r="X1242">
        <f t="shared" si="423"/>
        <v>0.34129692832764502</v>
      </c>
      <c r="Y1242">
        <f t="shared" si="424"/>
        <v>0.7142857142857143</v>
      </c>
      <c r="Z1242">
        <f t="shared" si="425"/>
        <v>0.78115501519756836</v>
      </c>
      <c r="AA1242">
        <f t="shared" si="426"/>
        <v>0.79427841945288746</v>
      </c>
      <c r="AB1242">
        <f t="shared" si="427"/>
        <v>0.5</v>
      </c>
      <c r="AC1242">
        <f t="shared" si="428"/>
        <v>0.82278481012658222</v>
      </c>
      <c r="AD1242">
        <f t="shared" si="429"/>
        <v>0.82887341772151912</v>
      </c>
      <c r="AE1242">
        <f t="shared" si="430"/>
        <v>0.41666666666666669</v>
      </c>
      <c r="AF1242">
        <f t="shared" si="431"/>
        <v>0.16666666666666666</v>
      </c>
      <c r="AG1242">
        <f t="shared" si="432"/>
        <v>0.33333333333333331</v>
      </c>
      <c r="AH1242">
        <f t="shared" si="433"/>
        <v>9.1324200913242006E-4</v>
      </c>
      <c r="AI1242">
        <f t="shared" si="434"/>
        <v>0.31331269349845203</v>
      </c>
      <c r="AJ1242">
        <f t="shared" si="435"/>
        <v>0.47512437810945268</v>
      </c>
      <c r="AK1242">
        <f t="shared" si="436"/>
        <v>0</v>
      </c>
      <c r="AM1242">
        <v>147</v>
      </c>
      <c r="AN1242">
        <v>367.5</v>
      </c>
      <c r="AO1242">
        <v>1072.5538200000003</v>
      </c>
      <c r="AP1242">
        <v>751.4614784203817</v>
      </c>
      <c r="AQ1242">
        <v>0</v>
      </c>
      <c r="AT1242">
        <f t="shared" si="437"/>
        <v>0.352112676056338</v>
      </c>
      <c r="AU1242">
        <f t="shared" si="438"/>
        <v>0.12214411247803163</v>
      </c>
      <c r="AV1242">
        <f t="shared" si="439"/>
        <v>0.75762447728300197</v>
      </c>
      <c r="AW1242">
        <f t="shared" si="440"/>
        <v>0.37051015079617561</v>
      </c>
      <c r="AX1242">
        <f t="shared" si="441"/>
        <v>0</v>
      </c>
    </row>
    <row r="1243" spans="2:50" ht="15">
      <c r="B1243" s="52">
        <v>2</v>
      </c>
      <c r="C1243" s="52">
        <v>3.14</v>
      </c>
      <c r="D1243" s="56">
        <v>0</v>
      </c>
      <c r="E1243" s="52">
        <v>1</v>
      </c>
      <c r="F1243" s="52">
        <v>5</v>
      </c>
      <c r="G1243" s="53">
        <v>2.57</v>
      </c>
      <c r="H1243" s="53">
        <v>2.6131759999999997</v>
      </c>
      <c r="I1243" s="52">
        <v>3</v>
      </c>
      <c r="J1243" s="53">
        <v>1.59</v>
      </c>
      <c r="K1243" s="53">
        <v>1.59</v>
      </c>
      <c r="L1243" s="52">
        <v>25</v>
      </c>
      <c r="M1243" s="52">
        <v>1</v>
      </c>
      <c r="N1243" s="52">
        <v>20</v>
      </c>
      <c r="O1243" s="52">
        <v>7</v>
      </c>
      <c r="P1243" s="54">
        <v>52.465577500000002</v>
      </c>
      <c r="Q1243" s="54">
        <v>22.359161999999998</v>
      </c>
      <c r="R1243" s="55">
        <v>0</v>
      </c>
      <c r="U1243">
        <f t="shared" si="420"/>
        <v>0.33333333333333331</v>
      </c>
      <c r="V1243">
        <f t="shared" si="421"/>
        <v>0.95440729483282682</v>
      </c>
      <c r="W1243">
        <f t="shared" si="422"/>
        <v>0</v>
      </c>
      <c r="X1243">
        <f t="shared" si="423"/>
        <v>0.34129692832764502</v>
      </c>
      <c r="Y1243">
        <f t="shared" si="424"/>
        <v>0.7142857142857143</v>
      </c>
      <c r="Z1243">
        <f t="shared" si="425"/>
        <v>0.78115501519756836</v>
      </c>
      <c r="AA1243">
        <f t="shared" si="426"/>
        <v>0.79427841945288746</v>
      </c>
      <c r="AB1243">
        <f t="shared" si="427"/>
        <v>0.75</v>
      </c>
      <c r="AC1243">
        <f t="shared" si="428"/>
        <v>0.50316455696202533</v>
      </c>
      <c r="AD1243">
        <f t="shared" si="429"/>
        <v>0.50316455696202533</v>
      </c>
      <c r="AE1243">
        <f t="shared" si="430"/>
        <v>0.16666666666666666</v>
      </c>
      <c r="AF1243">
        <f t="shared" si="431"/>
        <v>0.16666666666666666</v>
      </c>
      <c r="AG1243">
        <f t="shared" si="432"/>
        <v>0.33333333333333331</v>
      </c>
      <c r="AH1243">
        <f t="shared" si="433"/>
        <v>9.1324200913242006E-4</v>
      </c>
      <c r="AI1243">
        <f t="shared" si="434"/>
        <v>0.27801857585139317</v>
      </c>
      <c r="AJ1243">
        <f t="shared" si="435"/>
        <v>0.28358208955223879</v>
      </c>
      <c r="AK1243">
        <f t="shared" si="436"/>
        <v>0</v>
      </c>
      <c r="AM1243">
        <v>170</v>
      </c>
      <c r="AN1243">
        <v>680</v>
      </c>
      <c r="AO1243">
        <v>561.27</v>
      </c>
      <c r="AP1243">
        <v>547.96404616560505</v>
      </c>
      <c r="AQ1243">
        <v>0</v>
      </c>
      <c r="AT1243">
        <f t="shared" si="437"/>
        <v>0.5140845070422535</v>
      </c>
      <c r="AU1243">
        <f t="shared" si="438"/>
        <v>0.45166959578207383</v>
      </c>
      <c r="AV1243">
        <f t="shared" si="439"/>
        <v>0.39646671564195296</v>
      </c>
      <c r="AW1243">
        <f t="shared" si="440"/>
        <v>0.27017518157081655</v>
      </c>
      <c r="AX1243">
        <f t="shared" si="441"/>
        <v>0</v>
      </c>
    </row>
    <row r="1244" spans="2:50" ht="15">
      <c r="B1244" s="52">
        <v>2</v>
      </c>
      <c r="C1244" s="52">
        <v>3.14</v>
      </c>
      <c r="D1244" s="56">
        <v>0</v>
      </c>
      <c r="E1244" s="52">
        <v>1</v>
      </c>
      <c r="F1244" s="52">
        <v>5</v>
      </c>
      <c r="G1244" s="53">
        <v>2.57</v>
      </c>
      <c r="H1244" s="53">
        <v>2.6131759999999997</v>
      </c>
      <c r="I1244" s="52">
        <v>3</v>
      </c>
      <c r="J1244" s="53">
        <v>1.59</v>
      </c>
      <c r="K1244" s="53">
        <v>1.59</v>
      </c>
      <c r="L1244" s="52">
        <v>30</v>
      </c>
      <c r="M1244" s="52">
        <v>1</v>
      </c>
      <c r="N1244" s="52">
        <v>20</v>
      </c>
      <c r="O1244" s="52">
        <v>7</v>
      </c>
      <c r="P1244" s="54">
        <v>49.229382999999999</v>
      </c>
      <c r="Q1244" s="54">
        <v>22.457228499999999</v>
      </c>
      <c r="R1244" s="55">
        <v>0</v>
      </c>
      <c r="U1244">
        <f t="shared" si="420"/>
        <v>0.33333333333333331</v>
      </c>
      <c r="V1244">
        <f t="shared" si="421"/>
        <v>0.95440729483282682</v>
      </c>
      <c r="W1244">
        <f t="shared" si="422"/>
        <v>0</v>
      </c>
      <c r="X1244">
        <f t="shared" si="423"/>
        <v>0.34129692832764502</v>
      </c>
      <c r="Y1244">
        <f t="shared" si="424"/>
        <v>0.7142857142857143</v>
      </c>
      <c r="Z1244">
        <f t="shared" si="425"/>
        <v>0.78115501519756836</v>
      </c>
      <c r="AA1244">
        <f t="shared" si="426"/>
        <v>0.79427841945288746</v>
      </c>
      <c r="AB1244">
        <f t="shared" si="427"/>
        <v>0.75</v>
      </c>
      <c r="AC1244">
        <f t="shared" si="428"/>
        <v>0.50316455696202533</v>
      </c>
      <c r="AD1244">
        <f t="shared" si="429"/>
        <v>0.50316455696202533</v>
      </c>
      <c r="AE1244">
        <f t="shared" si="430"/>
        <v>0.25</v>
      </c>
      <c r="AF1244">
        <f t="shared" si="431"/>
        <v>0.16666666666666666</v>
      </c>
      <c r="AG1244">
        <f t="shared" si="432"/>
        <v>0.33333333333333331</v>
      </c>
      <c r="AH1244">
        <f t="shared" si="433"/>
        <v>9.1324200913242006E-4</v>
      </c>
      <c r="AI1244">
        <f t="shared" si="434"/>
        <v>0.25758513931888544</v>
      </c>
      <c r="AJ1244">
        <f t="shared" si="435"/>
        <v>0.28482587064676618</v>
      </c>
      <c r="AK1244">
        <f t="shared" si="436"/>
        <v>0</v>
      </c>
      <c r="AM1244">
        <v>150</v>
      </c>
      <c r="AN1244">
        <v>500</v>
      </c>
      <c r="AO1244">
        <v>610.56000000000006</v>
      </c>
      <c r="AP1244">
        <v>678.38529959235632</v>
      </c>
      <c r="AQ1244">
        <v>0</v>
      </c>
      <c r="AT1244">
        <f t="shared" si="437"/>
        <v>0.37323943661971831</v>
      </c>
      <c r="AU1244">
        <f t="shared" si="438"/>
        <v>0.26186291739894552</v>
      </c>
      <c r="AV1244">
        <f t="shared" si="439"/>
        <v>0.43128390596745031</v>
      </c>
      <c r="AW1244">
        <f t="shared" si="440"/>
        <v>0.33447973963778294</v>
      </c>
      <c r="AX1244">
        <f t="shared" si="441"/>
        <v>0</v>
      </c>
    </row>
    <row r="1245" spans="2:50" ht="15">
      <c r="B1245" s="52">
        <v>2</v>
      </c>
      <c r="C1245" s="52">
        <v>3.14</v>
      </c>
      <c r="D1245" s="56">
        <v>0</v>
      </c>
      <c r="E1245" s="52">
        <v>1</v>
      </c>
      <c r="F1245" s="52">
        <v>5</v>
      </c>
      <c r="G1245" s="53">
        <v>2.57</v>
      </c>
      <c r="H1245" s="53">
        <v>2.6131759999999997</v>
      </c>
      <c r="I1245" s="52">
        <v>3</v>
      </c>
      <c r="J1245" s="53">
        <v>1.59</v>
      </c>
      <c r="K1245" s="53">
        <v>1.59</v>
      </c>
      <c r="L1245" s="52">
        <v>35</v>
      </c>
      <c r="M1245" s="52">
        <v>1</v>
      </c>
      <c r="N1245" s="52">
        <v>20</v>
      </c>
      <c r="O1245" s="52">
        <v>7</v>
      </c>
      <c r="P1245" s="54">
        <v>45.797055499999999</v>
      </c>
      <c r="Q1245" s="54">
        <v>21.280430500000001</v>
      </c>
      <c r="R1245" s="55">
        <v>0</v>
      </c>
      <c r="U1245">
        <f t="shared" si="420"/>
        <v>0.33333333333333331</v>
      </c>
      <c r="V1245">
        <f t="shared" si="421"/>
        <v>0.95440729483282682</v>
      </c>
      <c r="W1245">
        <f t="shared" si="422"/>
        <v>0</v>
      </c>
      <c r="X1245">
        <f t="shared" si="423"/>
        <v>0.34129692832764502</v>
      </c>
      <c r="Y1245">
        <f t="shared" si="424"/>
        <v>0.7142857142857143</v>
      </c>
      <c r="Z1245">
        <f t="shared" si="425"/>
        <v>0.78115501519756836</v>
      </c>
      <c r="AA1245">
        <f t="shared" si="426"/>
        <v>0.79427841945288746</v>
      </c>
      <c r="AB1245">
        <f t="shared" si="427"/>
        <v>0.75</v>
      </c>
      <c r="AC1245">
        <f t="shared" si="428"/>
        <v>0.50316455696202533</v>
      </c>
      <c r="AD1245">
        <f t="shared" si="429"/>
        <v>0.50316455696202533</v>
      </c>
      <c r="AE1245">
        <f t="shared" si="430"/>
        <v>0.33333333333333331</v>
      </c>
      <c r="AF1245">
        <f t="shared" si="431"/>
        <v>0.16666666666666666</v>
      </c>
      <c r="AG1245">
        <f t="shared" si="432"/>
        <v>0.33333333333333331</v>
      </c>
      <c r="AH1245">
        <f t="shared" si="433"/>
        <v>9.1324200913242006E-4</v>
      </c>
      <c r="AI1245">
        <f t="shared" si="434"/>
        <v>0.23591331269349847</v>
      </c>
      <c r="AJ1245">
        <f t="shared" si="435"/>
        <v>0.26990049751243783</v>
      </c>
      <c r="AK1245">
        <f t="shared" si="436"/>
        <v>0</v>
      </c>
      <c r="AM1245">
        <v>145</v>
      </c>
      <c r="AN1245">
        <v>414.28571428571433</v>
      </c>
      <c r="AO1245">
        <v>621.69000000000005</v>
      </c>
      <c r="AP1245">
        <v>738.76293303366663</v>
      </c>
      <c r="AQ1245">
        <v>0</v>
      </c>
      <c r="AT1245">
        <f t="shared" si="437"/>
        <v>0.3380281690140845</v>
      </c>
      <c r="AU1245">
        <f t="shared" si="438"/>
        <v>0.17147878483555112</v>
      </c>
      <c r="AV1245">
        <f t="shared" si="439"/>
        <v>0.43914585216998192</v>
      </c>
      <c r="AW1245">
        <f t="shared" si="440"/>
        <v>0.36424909803268074</v>
      </c>
      <c r="AX1245">
        <f t="shared" si="441"/>
        <v>0</v>
      </c>
    </row>
    <row r="1246" spans="2:50" ht="15">
      <c r="B1246" s="52">
        <v>2</v>
      </c>
      <c r="C1246" s="52">
        <v>3.14</v>
      </c>
      <c r="D1246" s="56">
        <v>0</v>
      </c>
      <c r="E1246" s="52">
        <v>1</v>
      </c>
      <c r="F1246" s="52">
        <v>5</v>
      </c>
      <c r="G1246" s="53">
        <v>2.57</v>
      </c>
      <c r="H1246" s="53">
        <v>2.6131759999999997</v>
      </c>
      <c r="I1246" s="52">
        <v>2</v>
      </c>
      <c r="J1246" s="53">
        <v>2.6</v>
      </c>
      <c r="K1246" s="53">
        <v>2.6192400000000005</v>
      </c>
      <c r="L1246" s="52">
        <v>30</v>
      </c>
      <c r="M1246" s="52">
        <v>1</v>
      </c>
      <c r="N1246" s="52">
        <v>20</v>
      </c>
      <c r="O1246" s="52">
        <v>28</v>
      </c>
      <c r="P1246" s="54">
        <v>80.414529999999999</v>
      </c>
      <c r="Q1246" s="54">
        <v>37.559469500000006</v>
      </c>
      <c r="R1246" s="55">
        <v>0</v>
      </c>
      <c r="U1246">
        <f t="shared" si="420"/>
        <v>0.33333333333333331</v>
      </c>
      <c r="V1246">
        <f t="shared" si="421"/>
        <v>0.95440729483282682</v>
      </c>
      <c r="W1246">
        <f t="shared" si="422"/>
        <v>0</v>
      </c>
      <c r="X1246">
        <f t="shared" si="423"/>
        <v>0.34129692832764502</v>
      </c>
      <c r="Y1246">
        <f t="shared" si="424"/>
        <v>0.7142857142857143</v>
      </c>
      <c r="Z1246">
        <f t="shared" si="425"/>
        <v>0.78115501519756836</v>
      </c>
      <c r="AA1246">
        <f t="shared" si="426"/>
        <v>0.79427841945288746</v>
      </c>
      <c r="AB1246">
        <f t="shared" si="427"/>
        <v>0.5</v>
      </c>
      <c r="AC1246">
        <f t="shared" si="428"/>
        <v>0.82278481012658222</v>
      </c>
      <c r="AD1246">
        <f t="shared" si="429"/>
        <v>0.82887341772151912</v>
      </c>
      <c r="AE1246">
        <f t="shared" si="430"/>
        <v>0.25</v>
      </c>
      <c r="AF1246">
        <f t="shared" si="431"/>
        <v>0.16666666666666666</v>
      </c>
      <c r="AG1246">
        <f t="shared" si="432"/>
        <v>0.33333333333333331</v>
      </c>
      <c r="AH1246">
        <f t="shared" si="433"/>
        <v>3.6529680365296802E-3</v>
      </c>
      <c r="AI1246">
        <f t="shared" si="434"/>
        <v>0.45448916408668733</v>
      </c>
      <c r="AJ1246">
        <f t="shared" si="435"/>
        <v>0.47636815920398018</v>
      </c>
      <c r="AK1246">
        <f t="shared" si="436"/>
        <v>0</v>
      </c>
      <c r="AM1246">
        <v>165</v>
      </c>
      <c r="AN1246">
        <v>550</v>
      </c>
      <c r="AO1246">
        <v>986.43636000000015</v>
      </c>
      <c r="AP1246">
        <v>631.93479875159221</v>
      </c>
      <c r="AQ1246">
        <v>0</v>
      </c>
      <c r="AT1246">
        <f t="shared" si="437"/>
        <v>0.47887323943661969</v>
      </c>
      <c r="AU1246">
        <f t="shared" si="438"/>
        <v>0.31458699472759227</v>
      </c>
      <c r="AV1246">
        <f t="shared" si="439"/>
        <v>0.69679331487341778</v>
      </c>
      <c r="AW1246">
        <f t="shared" si="440"/>
        <v>0.31157719231460324</v>
      </c>
      <c r="AX1246">
        <f t="shared" si="441"/>
        <v>0</v>
      </c>
    </row>
    <row r="1247" spans="2:50" ht="15">
      <c r="B1247" s="52">
        <v>2</v>
      </c>
      <c r="C1247" s="52">
        <v>3.14</v>
      </c>
      <c r="D1247" s="56">
        <v>0</v>
      </c>
      <c r="E1247" s="52">
        <v>1</v>
      </c>
      <c r="F1247" s="52">
        <v>5</v>
      </c>
      <c r="G1247" s="53">
        <v>2.57</v>
      </c>
      <c r="H1247" s="53">
        <v>2.6131759999999997</v>
      </c>
      <c r="I1247" s="52">
        <v>2</v>
      </c>
      <c r="J1247" s="53">
        <v>2.6</v>
      </c>
      <c r="K1247" s="53">
        <v>2.6192400000000005</v>
      </c>
      <c r="L1247" s="52">
        <v>35</v>
      </c>
      <c r="M1247" s="52">
        <v>1</v>
      </c>
      <c r="N1247" s="52">
        <v>20</v>
      </c>
      <c r="O1247" s="52">
        <v>28</v>
      </c>
      <c r="P1247" s="54">
        <v>72.078877500000004</v>
      </c>
      <c r="Q1247" s="54">
        <v>38.049802</v>
      </c>
      <c r="R1247" s="55">
        <v>0</v>
      </c>
      <c r="U1247">
        <f t="shared" si="420"/>
        <v>0.33333333333333331</v>
      </c>
      <c r="V1247">
        <f t="shared" si="421"/>
        <v>0.95440729483282682</v>
      </c>
      <c r="W1247">
        <f t="shared" si="422"/>
        <v>0</v>
      </c>
      <c r="X1247">
        <f t="shared" si="423"/>
        <v>0.34129692832764502</v>
      </c>
      <c r="Y1247">
        <f t="shared" si="424"/>
        <v>0.7142857142857143</v>
      </c>
      <c r="Z1247">
        <f t="shared" si="425"/>
        <v>0.78115501519756836</v>
      </c>
      <c r="AA1247">
        <f t="shared" si="426"/>
        <v>0.79427841945288746</v>
      </c>
      <c r="AB1247">
        <f t="shared" si="427"/>
        <v>0.5</v>
      </c>
      <c r="AC1247">
        <f t="shared" si="428"/>
        <v>0.82278481012658222</v>
      </c>
      <c r="AD1247">
        <f t="shared" si="429"/>
        <v>0.82887341772151912</v>
      </c>
      <c r="AE1247">
        <f t="shared" si="430"/>
        <v>0.33333333333333331</v>
      </c>
      <c r="AF1247">
        <f t="shared" si="431"/>
        <v>0.16666666666666666</v>
      </c>
      <c r="AG1247">
        <f t="shared" si="432"/>
        <v>0.33333333333333331</v>
      </c>
      <c r="AH1247">
        <f t="shared" si="433"/>
        <v>3.6529680365296802E-3</v>
      </c>
      <c r="AI1247">
        <f t="shared" si="434"/>
        <v>0.40185758513931891</v>
      </c>
      <c r="AJ1247">
        <f t="shared" si="435"/>
        <v>0.48258706467661688</v>
      </c>
      <c r="AK1247">
        <f t="shared" si="436"/>
        <v>0</v>
      </c>
      <c r="AM1247">
        <v>155</v>
      </c>
      <c r="AN1247">
        <v>442.85714285714289</v>
      </c>
      <c r="AO1247">
        <v>1038.6287600000003</v>
      </c>
      <c r="AP1247">
        <v>694.44890055322981</v>
      </c>
      <c r="AQ1247">
        <v>0</v>
      </c>
      <c r="AT1247">
        <f t="shared" si="437"/>
        <v>0.40845070422535212</v>
      </c>
      <c r="AU1247">
        <f t="shared" si="438"/>
        <v>0.20160682902334925</v>
      </c>
      <c r="AV1247">
        <f t="shared" si="439"/>
        <v>0.73366068603074153</v>
      </c>
      <c r="AW1247">
        <f t="shared" si="440"/>
        <v>0.34239994231650672</v>
      </c>
      <c r="AX1247">
        <f t="shared" si="441"/>
        <v>0</v>
      </c>
    </row>
    <row r="1248" spans="2:50" ht="15">
      <c r="B1248" s="52">
        <v>2</v>
      </c>
      <c r="C1248" s="52">
        <v>3.14</v>
      </c>
      <c r="D1248" s="56">
        <v>0</v>
      </c>
      <c r="E1248" s="52">
        <v>1</v>
      </c>
      <c r="F1248" s="52">
        <v>5</v>
      </c>
      <c r="G1248" s="53">
        <v>2.57</v>
      </c>
      <c r="H1248" s="53">
        <v>2.6131759999999997</v>
      </c>
      <c r="I1248" s="52">
        <v>2</v>
      </c>
      <c r="J1248" s="53">
        <v>2.6</v>
      </c>
      <c r="K1248" s="53">
        <v>2.6192400000000005</v>
      </c>
      <c r="L1248" s="52">
        <v>40</v>
      </c>
      <c r="M1248" s="52">
        <v>1</v>
      </c>
      <c r="N1248" s="52">
        <v>20</v>
      </c>
      <c r="O1248" s="52">
        <v>28</v>
      </c>
      <c r="P1248" s="54">
        <v>67.763951500000005</v>
      </c>
      <c r="Q1248" s="54">
        <v>39.520799500000003</v>
      </c>
      <c r="R1248" s="55">
        <v>0</v>
      </c>
      <c r="U1248">
        <f t="shared" si="420"/>
        <v>0.33333333333333331</v>
      </c>
      <c r="V1248">
        <f t="shared" si="421"/>
        <v>0.95440729483282682</v>
      </c>
      <c r="W1248">
        <f t="shared" si="422"/>
        <v>0</v>
      </c>
      <c r="X1248">
        <f t="shared" si="423"/>
        <v>0.34129692832764502</v>
      </c>
      <c r="Y1248">
        <f t="shared" si="424"/>
        <v>0.7142857142857143</v>
      </c>
      <c r="Z1248">
        <f t="shared" si="425"/>
        <v>0.78115501519756836</v>
      </c>
      <c r="AA1248">
        <f t="shared" si="426"/>
        <v>0.79427841945288746</v>
      </c>
      <c r="AB1248">
        <f t="shared" si="427"/>
        <v>0.5</v>
      </c>
      <c r="AC1248">
        <f t="shared" si="428"/>
        <v>0.82278481012658222</v>
      </c>
      <c r="AD1248">
        <f t="shared" si="429"/>
        <v>0.82887341772151912</v>
      </c>
      <c r="AE1248">
        <f t="shared" si="430"/>
        <v>0.41666666666666669</v>
      </c>
      <c r="AF1248">
        <f t="shared" si="431"/>
        <v>0.16666666666666666</v>
      </c>
      <c r="AG1248">
        <f t="shared" si="432"/>
        <v>0.33333333333333331</v>
      </c>
      <c r="AH1248">
        <f t="shared" si="433"/>
        <v>3.6529680365296802E-3</v>
      </c>
      <c r="AI1248">
        <f t="shared" si="434"/>
        <v>0.37461300309597528</v>
      </c>
      <c r="AJ1248">
        <f t="shared" si="435"/>
        <v>0.50124378109452739</v>
      </c>
      <c r="AK1248">
        <f t="shared" si="436"/>
        <v>0</v>
      </c>
      <c r="AM1248">
        <v>147</v>
      </c>
      <c r="AN1248">
        <v>367.5</v>
      </c>
      <c r="AO1248">
        <v>1072.5538200000003</v>
      </c>
      <c r="AP1248">
        <v>751.4614784203817</v>
      </c>
      <c r="AQ1248">
        <v>0</v>
      </c>
      <c r="AT1248">
        <f t="shared" si="437"/>
        <v>0.352112676056338</v>
      </c>
      <c r="AU1248">
        <f t="shared" si="438"/>
        <v>0.12214411247803163</v>
      </c>
      <c r="AV1248">
        <f t="shared" si="439"/>
        <v>0.75762447728300197</v>
      </c>
      <c r="AW1248">
        <f t="shared" si="440"/>
        <v>0.37051015079617561</v>
      </c>
      <c r="AX1248">
        <f t="shared" si="441"/>
        <v>0</v>
      </c>
    </row>
    <row r="1249" spans="2:50" ht="15">
      <c r="B1249" s="52">
        <v>2</v>
      </c>
      <c r="C1249" s="52">
        <v>3.14</v>
      </c>
      <c r="D1249" s="56">
        <v>0</v>
      </c>
      <c r="E1249" s="52">
        <v>1</v>
      </c>
      <c r="F1249" s="52">
        <v>5</v>
      </c>
      <c r="G1249" s="53">
        <v>2.57</v>
      </c>
      <c r="H1249" s="53">
        <v>2.6131759999999997</v>
      </c>
      <c r="I1249" s="52">
        <v>3</v>
      </c>
      <c r="J1249" s="53">
        <v>1.59</v>
      </c>
      <c r="K1249" s="53">
        <v>1.59</v>
      </c>
      <c r="L1249" s="52">
        <v>25</v>
      </c>
      <c r="M1249" s="52">
        <v>1</v>
      </c>
      <c r="N1249" s="52">
        <v>20</v>
      </c>
      <c r="O1249" s="52">
        <v>28</v>
      </c>
      <c r="P1249" s="54">
        <v>58.349567499999999</v>
      </c>
      <c r="Q1249" s="54">
        <v>23.732092999999999</v>
      </c>
      <c r="R1249" s="55">
        <v>0</v>
      </c>
      <c r="U1249">
        <f t="shared" si="420"/>
        <v>0.33333333333333331</v>
      </c>
      <c r="V1249">
        <f t="shared" si="421"/>
        <v>0.95440729483282682</v>
      </c>
      <c r="W1249">
        <f t="shared" si="422"/>
        <v>0</v>
      </c>
      <c r="X1249">
        <f t="shared" si="423"/>
        <v>0.34129692832764502</v>
      </c>
      <c r="Y1249">
        <f t="shared" si="424"/>
        <v>0.7142857142857143</v>
      </c>
      <c r="Z1249">
        <f t="shared" si="425"/>
        <v>0.78115501519756836</v>
      </c>
      <c r="AA1249">
        <f t="shared" si="426"/>
        <v>0.79427841945288746</v>
      </c>
      <c r="AB1249">
        <f t="shared" si="427"/>
        <v>0.75</v>
      </c>
      <c r="AC1249">
        <f t="shared" si="428"/>
        <v>0.50316455696202533</v>
      </c>
      <c r="AD1249">
        <f t="shared" si="429"/>
        <v>0.50316455696202533</v>
      </c>
      <c r="AE1249">
        <f t="shared" si="430"/>
        <v>0.16666666666666666</v>
      </c>
      <c r="AF1249">
        <f t="shared" si="431"/>
        <v>0.16666666666666666</v>
      </c>
      <c r="AG1249">
        <f t="shared" si="432"/>
        <v>0.33333333333333331</v>
      </c>
      <c r="AH1249">
        <f t="shared" si="433"/>
        <v>3.6529680365296802E-3</v>
      </c>
      <c r="AI1249">
        <f t="shared" si="434"/>
        <v>0.31517027863777086</v>
      </c>
      <c r="AJ1249">
        <f t="shared" si="435"/>
        <v>0.30099502487562185</v>
      </c>
      <c r="AK1249">
        <f t="shared" si="436"/>
        <v>0</v>
      </c>
      <c r="AM1249">
        <v>170</v>
      </c>
      <c r="AN1249">
        <v>680</v>
      </c>
      <c r="AO1249">
        <v>561.27</v>
      </c>
      <c r="AP1249">
        <v>547.96404616560505</v>
      </c>
      <c r="AQ1249">
        <v>0</v>
      </c>
      <c r="AT1249">
        <f t="shared" si="437"/>
        <v>0.5140845070422535</v>
      </c>
      <c r="AU1249">
        <f t="shared" si="438"/>
        <v>0.45166959578207383</v>
      </c>
      <c r="AV1249">
        <f t="shared" si="439"/>
        <v>0.39646671564195296</v>
      </c>
      <c r="AW1249">
        <f t="shared" si="440"/>
        <v>0.27017518157081655</v>
      </c>
      <c r="AX1249">
        <f t="shared" si="441"/>
        <v>0</v>
      </c>
    </row>
    <row r="1250" spans="2:50" ht="15">
      <c r="B1250" s="52">
        <v>2</v>
      </c>
      <c r="C1250" s="52">
        <v>3.14</v>
      </c>
      <c r="D1250" s="56">
        <v>0</v>
      </c>
      <c r="E1250" s="52">
        <v>1</v>
      </c>
      <c r="F1250" s="52">
        <v>5</v>
      </c>
      <c r="G1250" s="53">
        <v>2.57</v>
      </c>
      <c r="H1250" s="53">
        <v>2.6131759999999997</v>
      </c>
      <c r="I1250" s="52">
        <v>3</v>
      </c>
      <c r="J1250" s="53">
        <v>1.59</v>
      </c>
      <c r="K1250" s="53">
        <v>1.59</v>
      </c>
      <c r="L1250" s="52">
        <v>30</v>
      </c>
      <c r="M1250" s="52">
        <v>1</v>
      </c>
      <c r="N1250" s="52">
        <v>20</v>
      </c>
      <c r="O1250" s="52">
        <v>28</v>
      </c>
      <c r="P1250" s="54">
        <v>54.426907499999999</v>
      </c>
      <c r="Q1250" s="54">
        <v>22.751427999999997</v>
      </c>
      <c r="R1250" s="55">
        <v>0</v>
      </c>
      <c r="U1250">
        <f t="shared" si="420"/>
        <v>0.33333333333333331</v>
      </c>
      <c r="V1250">
        <f t="shared" si="421"/>
        <v>0.95440729483282682</v>
      </c>
      <c r="W1250">
        <f t="shared" si="422"/>
        <v>0</v>
      </c>
      <c r="X1250">
        <f t="shared" si="423"/>
        <v>0.34129692832764502</v>
      </c>
      <c r="Y1250">
        <f t="shared" si="424"/>
        <v>0.7142857142857143</v>
      </c>
      <c r="Z1250">
        <f t="shared" si="425"/>
        <v>0.78115501519756836</v>
      </c>
      <c r="AA1250">
        <f t="shared" si="426"/>
        <v>0.79427841945288746</v>
      </c>
      <c r="AB1250">
        <f t="shared" si="427"/>
        <v>0.75</v>
      </c>
      <c r="AC1250">
        <f t="shared" si="428"/>
        <v>0.50316455696202533</v>
      </c>
      <c r="AD1250">
        <f t="shared" si="429"/>
        <v>0.50316455696202533</v>
      </c>
      <c r="AE1250">
        <f t="shared" si="430"/>
        <v>0.25</v>
      </c>
      <c r="AF1250">
        <f t="shared" si="431"/>
        <v>0.16666666666666666</v>
      </c>
      <c r="AG1250">
        <f t="shared" si="432"/>
        <v>0.33333333333333331</v>
      </c>
      <c r="AH1250">
        <f t="shared" si="433"/>
        <v>3.6529680365296802E-3</v>
      </c>
      <c r="AI1250">
        <f t="shared" si="434"/>
        <v>0.29040247678018577</v>
      </c>
      <c r="AJ1250">
        <f t="shared" si="435"/>
        <v>0.28855721393034822</v>
      </c>
      <c r="AK1250">
        <f t="shared" si="436"/>
        <v>0</v>
      </c>
      <c r="AM1250">
        <v>150</v>
      </c>
      <c r="AN1250">
        <v>500</v>
      </c>
      <c r="AO1250">
        <v>610.56000000000006</v>
      </c>
      <c r="AP1250">
        <v>678.38529959235632</v>
      </c>
      <c r="AQ1250">
        <v>0</v>
      </c>
      <c r="AT1250">
        <f t="shared" si="437"/>
        <v>0.37323943661971831</v>
      </c>
      <c r="AU1250">
        <f t="shared" si="438"/>
        <v>0.26186291739894552</v>
      </c>
      <c r="AV1250">
        <f t="shared" si="439"/>
        <v>0.43128390596745031</v>
      </c>
      <c r="AW1250">
        <f t="shared" si="440"/>
        <v>0.33447973963778294</v>
      </c>
      <c r="AX1250">
        <f t="shared" si="441"/>
        <v>0</v>
      </c>
    </row>
    <row r="1251" spans="2:50" ht="15">
      <c r="B1251" s="52">
        <v>2</v>
      </c>
      <c r="C1251" s="52">
        <v>3.14</v>
      </c>
      <c r="D1251" s="56">
        <v>0</v>
      </c>
      <c r="E1251" s="52">
        <v>1</v>
      </c>
      <c r="F1251" s="52">
        <v>5</v>
      </c>
      <c r="G1251" s="53">
        <v>2.57</v>
      </c>
      <c r="H1251" s="53">
        <v>2.6131759999999997</v>
      </c>
      <c r="I1251" s="52">
        <v>3</v>
      </c>
      <c r="J1251" s="53">
        <v>1.59</v>
      </c>
      <c r="K1251" s="53">
        <v>1.59</v>
      </c>
      <c r="L1251" s="52">
        <v>35</v>
      </c>
      <c r="M1251" s="52">
        <v>1</v>
      </c>
      <c r="N1251" s="52">
        <v>20</v>
      </c>
      <c r="O1251" s="52">
        <v>28</v>
      </c>
      <c r="P1251" s="54">
        <v>51.190713000000002</v>
      </c>
      <c r="Q1251" s="54">
        <v>21.966896000000002</v>
      </c>
      <c r="R1251" s="55">
        <v>0</v>
      </c>
      <c r="U1251">
        <f t="shared" si="420"/>
        <v>0.33333333333333331</v>
      </c>
      <c r="V1251">
        <f t="shared" si="421"/>
        <v>0.95440729483282682</v>
      </c>
      <c r="W1251">
        <f t="shared" si="422"/>
        <v>0</v>
      </c>
      <c r="X1251">
        <f t="shared" si="423"/>
        <v>0.34129692832764502</v>
      </c>
      <c r="Y1251">
        <f t="shared" si="424"/>
        <v>0.7142857142857143</v>
      </c>
      <c r="Z1251">
        <f t="shared" si="425"/>
        <v>0.78115501519756836</v>
      </c>
      <c r="AA1251">
        <f t="shared" si="426"/>
        <v>0.79427841945288746</v>
      </c>
      <c r="AB1251">
        <f t="shared" si="427"/>
        <v>0.75</v>
      </c>
      <c r="AC1251">
        <f t="shared" si="428"/>
        <v>0.50316455696202533</v>
      </c>
      <c r="AD1251">
        <f t="shared" si="429"/>
        <v>0.50316455696202533</v>
      </c>
      <c r="AE1251">
        <f t="shared" si="430"/>
        <v>0.33333333333333331</v>
      </c>
      <c r="AF1251">
        <f t="shared" si="431"/>
        <v>0.16666666666666666</v>
      </c>
      <c r="AG1251">
        <f t="shared" si="432"/>
        <v>0.33333333333333331</v>
      </c>
      <c r="AH1251">
        <f t="shared" si="433"/>
        <v>3.6529680365296802E-3</v>
      </c>
      <c r="AI1251">
        <f t="shared" si="434"/>
        <v>0.26996904024767804</v>
      </c>
      <c r="AJ1251">
        <f t="shared" si="435"/>
        <v>0.27860696517412936</v>
      </c>
      <c r="AK1251">
        <f t="shared" si="436"/>
        <v>0</v>
      </c>
      <c r="AM1251">
        <v>145</v>
      </c>
      <c r="AN1251">
        <v>414.28571428571433</v>
      </c>
      <c r="AO1251">
        <v>621.69000000000005</v>
      </c>
      <c r="AP1251">
        <v>738.76293303366663</v>
      </c>
      <c r="AQ1251">
        <v>0</v>
      </c>
      <c r="AT1251">
        <f t="shared" si="437"/>
        <v>0.3380281690140845</v>
      </c>
      <c r="AU1251">
        <f t="shared" si="438"/>
        <v>0.17147878483555112</v>
      </c>
      <c r="AV1251">
        <f t="shared" si="439"/>
        <v>0.43914585216998192</v>
      </c>
      <c r="AW1251">
        <f t="shared" si="440"/>
        <v>0.36424909803268074</v>
      </c>
      <c r="AX1251">
        <f t="shared" si="441"/>
        <v>0</v>
      </c>
    </row>
    <row r="1252" spans="2:50" ht="15">
      <c r="B1252" s="52">
        <v>1</v>
      </c>
      <c r="C1252" s="52">
        <v>3.16</v>
      </c>
      <c r="D1252" s="56">
        <v>0</v>
      </c>
      <c r="E1252" s="52">
        <v>1</v>
      </c>
      <c r="F1252" s="52">
        <v>5</v>
      </c>
      <c r="G1252" s="53">
        <v>2.57</v>
      </c>
      <c r="H1252" s="53">
        <v>2.6131759999999997</v>
      </c>
      <c r="I1252" s="52">
        <v>2</v>
      </c>
      <c r="J1252" s="53">
        <v>2.6</v>
      </c>
      <c r="K1252" s="53">
        <v>2.6192400000000005</v>
      </c>
      <c r="L1252" s="52">
        <v>30</v>
      </c>
      <c r="M1252" s="52">
        <v>1</v>
      </c>
      <c r="N1252" s="52">
        <v>20</v>
      </c>
      <c r="O1252" s="52">
        <v>28</v>
      </c>
      <c r="P1252" s="54">
        <v>72.275010500000008</v>
      </c>
      <c r="Q1252" s="54">
        <v>0</v>
      </c>
      <c r="R1252" s="55">
        <v>4.4718324000000003</v>
      </c>
      <c r="U1252">
        <f t="shared" si="420"/>
        <v>0.16666666666666666</v>
      </c>
      <c r="V1252">
        <f t="shared" si="421"/>
        <v>0.96048632218844987</v>
      </c>
      <c r="W1252">
        <f t="shared" si="422"/>
        <v>0</v>
      </c>
      <c r="X1252">
        <f t="shared" si="423"/>
        <v>0.34129692832764502</v>
      </c>
      <c r="Y1252">
        <f t="shared" si="424"/>
        <v>0.7142857142857143</v>
      </c>
      <c r="Z1252">
        <f t="shared" si="425"/>
        <v>0.78115501519756836</v>
      </c>
      <c r="AA1252">
        <f t="shared" si="426"/>
        <v>0.79427841945288746</v>
      </c>
      <c r="AB1252">
        <f t="shared" si="427"/>
        <v>0.5</v>
      </c>
      <c r="AC1252">
        <f t="shared" si="428"/>
        <v>0.82278481012658222</v>
      </c>
      <c r="AD1252">
        <f t="shared" si="429"/>
        <v>0.82887341772151912</v>
      </c>
      <c r="AE1252">
        <f t="shared" si="430"/>
        <v>0.25</v>
      </c>
      <c r="AF1252">
        <f t="shared" si="431"/>
        <v>0.16666666666666666</v>
      </c>
      <c r="AG1252">
        <f t="shared" si="432"/>
        <v>0.33333333333333331</v>
      </c>
      <c r="AH1252">
        <f t="shared" si="433"/>
        <v>3.6529680365296802E-3</v>
      </c>
      <c r="AI1252">
        <f t="shared" si="434"/>
        <v>0.4030959752321982</v>
      </c>
      <c r="AJ1252">
        <f t="shared" si="435"/>
        <v>0</v>
      </c>
      <c r="AK1252">
        <f t="shared" si="436"/>
        <v>0.46247464503042596</v>
      </c>
      <c r="AM1252">
        <v>167</v>
      </c>
      <c r="AN1252">
        <v>556.66666666666674</v>
      </c>
      <c r="AO1252">
        <v>1007.3133200000002</v>
      </c>
      <c r="AP1252">
        <v>624.15717912236255</v>
      </c>
      <c r="AQ1252">
        <v>0</v>
      </c>
      <c r="AT1252">
        <f t="shared" si="437"/>
        <v>0.49295774647887325</v>
      </c>
      <c r="AU1252">
        <f t="shared" si="438"/>
        <v>0.32161687170474523</v>
      </c>
      <c r="AV1252">
        <f t="shared" si="439"/>
        <v>0.71154026333634735</v>
      </c>
      <c r="AW1252">
        <f t="shared" si="440"/>
        <v>0.30774241554371851</v>
      </c>
      <c r="AX1252">
        <f t="shared" si="441"/>
        <v>0</v>
      </c>
    </row>
    <row r="1253" spans="2:50" ht="15">
      <c r="B1253" s="52">
        <v>1</v>
      </c>
      <c r="C1253" s="52">
        <v>3.16</v>
      </c>
      <c r="D1253" s="52">
        <v>1</v>
      </c>
      <c r="E1253" s="52">
        <v>2.2000000000000002</v>
      </c>
      <c r="F1253" s="52">
        <v>5</v>
      </c>
      <c r="G1253" s="53">
        <v>2.57</v>
      </c>
      <c r="H1253" s="53">
        <v>2.6131759999999997</v>
      </c>
      <c r="I1253" s="52">
        <v>2</v>
      </c>
      <c r="J1253" s="53">
        <v>2.6</v>
      </c>
      <c r="K1253" s="53">
        <v>2.6192400000000005</v>
      </c>
      <c r="L1253" s="52">
        <v>30</v>
      </c>
      <c r="M1253" s="52">
        <v>1</v>
      </c>
      <c r="N1253" s="52">
        <v>20</v>
      </c>
      <c r="O1253" s="52">
        <v>28</v>
      </c>
      <c r="P1253" s="54">
        <v>76.099603999999999</v>
      </c>
      <c r="Q1253" s="54">
        <v>0</v>
      </c>
      <c r="R1253" s="55">
        <v>4.6973853500000002</v>
      </c>
      <c r="U1253">
        <f t="shared" si="420"/>
        <v>0.16666666666666666</v>
      </c>
      <c r="V1253">
        <f t="shared" si="421"/>
        <v>0.96048632218844987</v>
      </c>
      <c r="W1253">
        <f t="shared" si="422"/>
        <v>0.25</v>
      </c>
      <c r="X1253">
        <f t="shared" si="423"/>
        <v>0.75085324232081918</v>
      </c>
      <c r="Y1253">
        <f t="shared" si="424"/>
        <v>0.7142857142857143</v>
      </c>
      <c r="Z1253">
        <f t="shared" si="425"/>
        <v>0.78115501519756836</v>
      </c>
      <c r="AA1253">
        <f t="shared" si="426"/>
        <v>0.79427841945288746</v>
      </c>
      <c r="AB1253">
        <f t="shared" si="427"/>
        <v>0.5</v>
      </c>
      <c r="AC1253">
        <f t="shared" si="428"/>
        <v>0.82278481012658222</v>
      </c>
      <c r="AD1253">
        <f t="shared" si="429"/>
        <v>0.82887341772151912</v>
      </c>
      <c r="AE1253">
        <f t="shared" si="430"/>
        <v>0.25</v>
      </c>
      <c r="AF1253">
        <f t="shared" si="431"/>
        <v>0.16666666666666666</v>
      </c>
      <c r="AG1253">
        <f t="shared" si="432"/>
        <v>0.33333333333333331</v>
      </c>
      <c r="AH1253">
        <f t="shared" si="433"/>
        <v>3.6529680365296802E-3</v>
      </c>
      <c r="AI1253">
        <f t="shared" si="434"/>
        <v>0.42724458204334365</v>
      </c>
      <c r="AJ1253">
        <f t="shared" si="435"/>
        <v>0</v>
      </c>
      <c r="AK1253">
        <f t="shared" si="436"/>
        <v>0.48580121703853957</v>
      </c>
      <c r="AM1253">
        <v>167</v>
      </c>
      <c r="AN1253">
        <v>556.66666666666674</v>
      </c>
      <c r="AO1253">
        <v>999.48446000000024</v>
      </c>
      <c r="AP1253">
        <v>591.36966427387733</v>
      </c>
      <c r="AQ1253">
        <v>27.833333333333339</v>
      </c>
      <c r="AT1253">
        <f t="shared" si="437"/>
        <v>0.49295774647887325</v>
      </c>
      <c r="AU1253">
        <f t="shared" si="438"/>
        <v>0.32161687170474523</v>
      </c>
      <c r="AV1253">
        <f t="shared" si="439"/>
        <v>0.70601015766274877</v>
      </c>
      <c r="AW1253">
        <f t="shared" si="440"/>
        <v>0.29157644107982428</v>
      </c>
      <c r="AX1253">
        <f t="shared" si="441"/>
        <v>6.6269841269841284E-2</v>
      </c>
    </row>
    <row r="1254" spans="2:50" ht="15">
      <c r="B1254" s="52">
        <v>1</v>
      </c>
      <c r="C1254" s="52">
        <v>3.16</v>
      </c>
      <c r="D1254" s="52">
        <v>1</v>
      </c>
      <c r="E1254" s="52">
        <v>2.2000000000000002</v>
      </c>
      <c r="F1254" s="52">
        <v>5</v>
      </c>
      <c r="G1254" s="53">
        <v>2.57</v>
      </c>
      <c r="H1254" s="53">
        <v>2.6131759999999997</v>
      </c>
      <c r="I1254" s="52">
        <v>2</v>
      </c>
      <c r="J1254" s="53">
        <v>2.6</v>
      </c>
      <c r="K1254" s="53">
        <v>2.6192400000000005</v>
      </c>
      <c r="L1254" s="52">
        <v>30</v>
      </c>
      <c r="M1254" s="52">
        <v>1</v>
      </c>
      <c r="N1254" s="52">
        <v>20</v>
      </c>
      <c r="O1254" s="52">
        <v>28</v>
      </c>
      <c r="P1254" s="54">
        <v>81.885527499999995</v>
      </c>
      <c r="Q1254" s="54">
        <v>0</v>
      </c>
      <c r="R1254" s="55">
        <v>4.4326058000000002</v>
      </c>
      <c r="U1254">
        <f t="shared" si="420"/>
        <v>0.16666666666666666</v>
      </c>
      <c r="V1254">
        <f t="shared" si="421"/>
        <v>0.96048632218844987</v>
      </c>
      <c r="W1254">
        <f t="shared" si="422"/>
        <v>0.25</v>
      </c>
      <c r="X1254">
        <f t="shared" si="423"/>
        <v>0.75085324232081918</v>
      </c>
      <c r="Y1254">
        <f t="shared" si="424"/>
        <v>0.7142857142857143</v>
      </c>
      <c r="Z1254">
        <f t="shared" si="425"/>
        <v>0.78115501519756836</v>
      </c>
      <c r="AA1254">
        <f t="shared" si="426"/>
        <v>0.79427841945288746</v>
      </c>
      <c r="AB1254">
        <f t="shared" si="427"/>
        <v>0.5</v>
      </c>
      <c r="AC1254">
        <f t="shared" si="428"/>
        <v>0.82278481012658222</v>
      </c>
      <c r="AD1254">
        <f t="shared" si="429"/>
        <v>0.82887341772151912</v>
      </c>
      <c r="AE1254">
        <f t="shared" si="430"/>
        <v>0.25</v>
      </c>
      <c r="AF1254">
        <f t="shared" si="431"/>
        <v>0.16666666666666666</v>
      </c>
      <c r="AG1254">
        <f t="shared" si="432"/>
        <v>0.33333333333333331</v>
      </c>
      <c r="AH1254">
        <f t="shared" si="433"/>
        <v>3.6529680365296802E-3</v>
      </c>
      <c r="AI1254">
        <f t="shared" si="434"/>
        <v>0.46377708978328175</v>
      </c>
      <c r="AJ1254">
        <f t="shared" si="435"/>
        <v>0</v>
      </c>
      <c r="AK1254">
        <f t="shared" si="436"/>
        <v>0.45841784989858014</v>
      </c>
      <c r="AM1254">
        <v>167</v>
      </c>
      <c r="AN1254">
        <v>556.66666666666674</v>
      </c>
      <c r="AO1254">
        <v>994.26522000000023</v>
      </c>
      <c r="AP1254">
        <v>555.99056142539268</v>
      </c>
      <c r="AQ1254">
        <v>55.666666666666679</v>
      </c>
      <c r="AT1254">
        <f t="shared" si="437"/>
        <v>0.49295774647887325</v>
      </c>
      <c r="AU1254">
        <f t="shared" si="438"/>
        <v>0.32161687170474523</v>
      </c>
      <c r="AV1254">
        <f t="shared" si="439"/>
        <v>0.70232342054701635</v>
      </c>
      <c r="AW1254">
        <f t="shared" si="440"/>
        <v>0.27413267701758659</v>
      </c>
      <c r="AX1254">
        <f t="shared" si="441"/>
        <v>0.13253968253968257</v>
      </c>
    </row>
    <row r="1255" spans="2:50" ht="15">
      <c r="B1255" s="52">
        <v>1</v>
      </c>
      <c r="C1255" s="52">
        <v>3.16</v>
      </c>
      <c r="D1255" s="52">
        <v>1</v>
      </c>
      <c r="E1255" s="52">
        <v>2.2000000000000002</v>
      </c>
      <c r="F1255" s="52">
        <v>5</v>
      </c>
      <c r="G1255" s="53">
        <v>2.57</v>
      </c>
      <c r="H1255" s="53">
        <v>2.6131759999999997</v>
      </c>
      <c r="I1255" s="52">
        <v>2</v>
      </c>
      <c r="J1255" s="53">
        <v>2.6</v>
      </c>
      <c r="K1255" s="53">
        <v>2.6192400000000005</v>
      </c>
      <c r="L1255" s="52">
        <v>30</v>
      </c>
      <c r="M1255" s="52">
        <v>1</v>
      </c>
      <c r="N1255" s="52">
        <v>20</v>
      </c>
      <c r="O1255" s="52">
        <v>28</v>
      </c>
      <c r="P1255" s="54">
        <v>80.120330499999994</v>
      </c>
      <c r="Q1255" s="54">
        <v>0</v>
      </c>
      <c r="R1255" s="55">
        <v>4.0795664</v>
      </c>
      <c r="U1255">
        <f t="shared" si="420"/>
        <v>0.16666666666666666</v>
      </c>
      <c r="V1255">
        <f t="shared" si="421"/>
        <v>0.96048632218844987</v>
      </c>
      <c r="W1255">
        <f t="shared" si="422"/>
        <v>0.25</v>
      </c>
      <c r="X1255">
        <f t="shared" si="423"/>
        <v>0.75085324232081918</v>
      </c>
      <c r="Y1255">
        <f t="shared" si="424"/>
        <v>0.7142857142857143</v>
      </c>
      <c r="Z1255">
        <f t="shared" si="425"/>
        <v>0.78115501519756836</v>
      </c>
      <c r="AA1255">
        <f t="shared" si="426"/>
        <v>0.79427841945288746</v>
      </c>
      <c r="AB1255">
        <f t="shared" si="427"/>
        <v>0.5</v>
      </c>
      <c r="AC1255">
        <f t="shared" si="428"/>
        <v>0.82278481012658222</v>
      </c>
      <c r="AD1255">
        <f t="shared" si="429"/>
        <v>0.82887341772151912</v>
      </c>
      <c r="AE1255">
        <f t="shared" si="430"/>
        <v>0.25</v>
      </c>
      <c r="AF1255">
        <f t="shared" si="431"/>
        <v>0.16666666666666666</v>
      </c>
      <c r="AG1255">
        <f t="shared" si="432"/>
        <v>0.33333333333333331</v>
      </c>
      <c r="AH1255">
        <f t="shared" si="433"/>
        <v>3.6529680365296802E-3</v>
      </c>
      <c r="AI1255">
        <f t="shared" si="434"/>
        <v>0.45263157894736838</v>
      </c>
      <c r="AJ1255">
        <f t="shared" si="435"/>
        <v>0</v>
      </c>
      <c r="AK1255">
        <f t="shared" si="436"/>
        <v>0.42190669371196754</v>
      </c>
      <c r="AM1255">
        <v>167</v>
      </c>
      <c r="AN1255">
        <v>556.66666666666674</v>
      </c>
      <c r="AO1255">
        <v>986.43636000000015</v>
      </c>
      <c r="AP1255">
        <v>546.52733857690805</v>
      </c>
      <c r="AQ1255">
        <v>83.500000000000014</v>
      </c>
      <c r="AT1255">
        <f t="shared" si="437"/>
        <v>0.49295774647887325</v>
      </c>
      <c r="AU1255">
        <f t="shared" si="438"/>
        <v>0.32161687170474523</v>
      </c>
      <c r="AV1255">
        <f t="shared" si="439"/>
        <v>0.69679331487341778</v>
      </c>
      <c r="AW1255">
        <f t="shared" si="440"/>
        <v>0.26946680893878611</v>
      </c>
      <c r="AX1255">
        <f t="shared" si="441"/>
        <v>0.19880952380952385</v>
      </c>
    </row>
    <row r="1256" spans="2:50" ht="15">
      <c r="B1256" s="52">
        <v>1</v>
      </c>
      <c r="C1256" s="52">
        <v>3.16</v>
      </c>
      <c r="D1256" s="56">
        <v>0</v>
      </c>
      <c r="E1256" s="52">
        <v>1</v>
      </c>
      <c r="F1256" s="52">
        <v>5</v>
      </c>
      <c r="G1256" s="53">
        <v>2.57</v>
      </c>
      <c r="H1256" s="53">
        <v>2.6131759999999997</v>
      </c>
      <c r="I1256" s="52">
        <v>2</v>
      </c>
      <c r="J1256" s="53">
        <v>2.6</v>
      </c>
      <c r="K1256" s="53">
        <v>2.6192400000000005</v>
      </c>
      <c r="L1256" s="52">
        <v>35</v>
      </c>
      <c r="M1256" s="52">
        <v>1</v>
      </c>
      <c r="N1256" s="52">
        <v>20</v>
      </c>
      <c r="O1256" s="52">
        <v>28</v>
      </c>
      <c r="P1256" s="54">
        <v>63.743225000000002</v>
      </c>
      <c r="Q1256" s="54">
        <v>0</v>
      </c>
      <c r="R1256" s="55">
        <v>3.8540134499999996</v>
      </c>
      <c r="U1256">
        <f t="shared" si="420"/>
        <v>0.16666666666666666</v>
      </c>
      <c r="V1256">
        <f t="shared" si="421"/>
        <v>0.96048632218844987</v>
      </c>
      <c r="W1256">
        <f t="shared" si="422"/>
        <v>0</v>
      </c>
      <c r="X1256">
        <f t="shared" si="423"/>
        <v>0.34129692832764502</v>
      </c>
      <c r="Y1256">
        <f t="shared" si="424"/>
        <v>0.7142857142857143</v>
      </c>
      <c r="Z1256">
        <f t="shared" si="425"/>
        <v>0.78115501519756836</v>
      </c>
      <c r="AA1256">
        <f t="shared" si="426"/>
        <v>0.79427841945288746</v>
      </c>
      <c r="AB1256">
        <f t="shared" si="427"/>
        <v>0.5</v>
      </c>
      <c r="AC1256">
        <f t="shared" si="428"/>
        <v>0.82278481012658222</v>
      </c>
      <c r="AD1256">
        <f t="shared" si="429"/>
        <v>0.82887341772151912</v>
      </c>
      <c r="AE1256">
        <f t="shared" si="430"/>
        <v>0.33333333333333331</v>
      </c>
      <c r="AF1256">
        <f t="shared" si="431"/>
        <v>0.16666666666666666</v>
      </c>
      <c r="AG1256">
        <f t="shared" si="432"/>
        <v>0.33333333333333331</v>
      </c>
      <c r="AH1256">
        <f t="shared" si="433"/>
        <v>3.6529680365296802E-3</v>
      </c>
      <c r="AI1256">
        <f t="shared" si="434"/>
        <v>0.34922600619195043</v>
      </c>
      <c r="AJ1256">
        <f t="shared" si="435"/>
        <v>0</v>
      </c>
      <c r="AK1256">
        <f t="shared" si="436"/>
        <v>0.39858012170385387</v>
      </c>
      <c r="AM1256">
        <v>160</v>
      </c>
      <c r="AN1256">
        <v>457.14285714285717</v>
      </c>
      <c r="AO1256">
        <v>1015.1421800000002</v>
      </c>
      <c r="AP1256">
        <v>682.45463094394188</v>
      </c>
      <c r="AQ1256">
        <v>0</v>
      </c>
      <c r="AT1256">
        <f t="shared" si="437"/>
        <v>0.44366197183098594</v>
      </c>
      <c r="AU1256">
        <f t="shared" si="438"/>
        <v>0.21667085111724832</v>
      </c>
      <c r="AV1256">
        <f t="shared" si="439"/>
        <v>0.71707036900994581</v>
      </c>
      <c r="AW1256">
        <f t="shared" si="440"/>
        <v>0.33648613466402555</v>
      </c>
      <c r="AX1256">
        <f t="shared" si="441"/>
        <v>0</v>
      </c>
    </row>
    <row r="1257" spans="2:50" ht="15">
      <c r="B1257" s="52">
        <v>1</v>
      </c>
      <c r="C1257" s="52">
        <v>3.16</v>
      </c>
      <c r="D1257" s="52">
        <v>1</v>
      </c>
      <c r="E1257" s="52">
        <v>2.2000000000000002</v>
      </c>
      <c r="F1257" s="52">
        <v>5</v>
      </c>
      <c r="G1257" s="53">
        <v>2.57</v>
      </c>
      <c r="H1257" s="53">
        <v>2.6131759999999997</v>
      </c>
      <c r="I1257" s="52">
        <v>2</v>
      </c>
      <c r="J1257" s="53">
        <v>2.6</v>
      </c>
      <c r="K1257" s="53">
        <v>2.6192400000000005</v>
      </c>
      <c r="L1257" s="52">
        <v>35</v>
      </c>
      <c r="M1257" s="52">
        <v>1</v>
      </c>
      <c r="N1257" s="52">
        <v>20</v>
      </c>
      <c r="O1257" s="52">
        <v>28</v>
      </c>
      <c r="P1257" s="54">
        <v>77.374468500000006</v>
      </c>
      <c r="Q1257" s="54">
        <v>0</v>
      </c>
      <c r="R1257" s="55">
        <v>4.2855060500000004</v>
      </c>
      <c r="U1257">
        <f t="shared" si="420"/>
        <v>0.16666666666666666</v>
      </c>
      <c r="V1257">
        <f t="shared" si="421"/>
        <v>0.96048632218844987</v>
      </c>
      <c r="W1257">
        <f t="shared" si="422"/>
        <v>0.25</v>
      </c>
      <c r="X1257">
        <f t="shared" si="423"/>
        <v>0.75085324232081918</v>
      </c>
      <c r="Y1257">
        <f t="shared" si="424"/>
        <v>0.7142857142857143</v>
      </c>
      <c r="Z1257">
        <f t="shared" si="425"/>
        <v>0.78115501519756836</v>
      </c>
      <c r="AA1257">
        <f t="shared" si="426"/>
        <v>0.79427841945288746</v>
      </c>
      <c r="AB1257">
        <f t="shared" si="427"/>
        <v>0.5</v>
      </c>
      <c r="AC1257">
        <f t="shared" si="428"/>
        <v>0.82278481012658222</v>
      </c>
      <c r="AD1257">
        <f t="shared" si="429"/>
        <v>0.82887341772151912</v>
      </c>
      <c r="AE1257">
        <f t="shared" si="430"/>
        <v>0.33333333333333331</v>
      </c>
      <c r="AF1257">
        <f t="shared" si="431"/>
        <v>0.16666666666666666</v>
      </c>
      <c r="AG1257">
        <f t="shared" si="432"/>
        <v>0.33333333333333331</v>
      </c>
      <c r="AH1257">
        <f t="shared" si="433"/>
        <v>3.6529680365296802E-3</v>
      </c>
      <c r="AI1257">
        <f t="shared" si="434"/>
        <v>0.43529411764705889</v>
      </c>
      <c r="AJ1257">
        <f t="shared" si="435"/>
        <v>0</v>
      </c>
      <c r="AK1257">
        <f t="shared" si="436"/>
        <v>0.44320486815415822</v>
      </c>
      <c r="AM1257">
        <v>160</v>
      </c>
      <c r="AN1257">
        <v>457.14285714285717</v>
      </c>
      <c r="AO1257">
        <v>1009.9229400000002</v>
      </c>
      <c r="AP1257">
        <v>660.7122173335523</v>
      </c>
      <c r="AQ1257">
        <v>22.857142857142861</v>
      </c>
      <c r="AT1257">
        <f t="shared" si="437"/>
        <v>0.44366197183098594</v>
      </c>
      <c r="AU1257">
        <f t="shared" si="438"/>
        <v>0.21667085111724832</v>
      </c>
      <c r="AV1257">
        <f t="shared" si="439"/>
        <v>0.7133836318942135</v>
      </c>
      <c r="AW1257">
        <f t="shared" si="440"/>
        <v>0.325765977774025</v>
      </c>
      <c r="AX1257">
        <f t="shared" si="441"/>
        <v>5.4421768707483005E-2</v>
      </c>
    </row>
    <row r="1258" spans="2:50" ht="15">
      <c r="B1258" s="52">
        <v>1</v>
      </c>
      <c r="C1258" s="52">
        <v>3.16</v>
      </c>
      <c r="D1258" s="52">
        <v>1</v>
      </c>
      <c r="E1258" s="52">
        <v>2.2000000000000002</v>
      </c>
      <c r="F1258" s="52">
        <v>5</v>
      </c>
      <c r="G1258" s="53">
        <v>2.57</v>
      </c>
      <c r="H1258" s="53">
        <v>2.6131759999999997</v>
      </c>
      <c r="I1258" s="52">
        <v>2</v>
      </c>
      <c r="J1258" s="53">
        <v>2.6</v>
      </c>
      <c r="K1258" s="53">
        <v>2.6192400000000005</v>
      </c>
      <c r="L1258" s="52">
        <v>35</v>
      </c>
      <c r="M1258" s="52">
        <v>1</v>
      </c>
      <c r="N1258" s="52">
        <v>20</v>
      </c>
      <c r="O1258" s="52">
        <v>28</v>
      </c>
      <c r="P1258" s="54">
        <v>81.199061999999998</v>
      </c>
      <c r="Q1258" s="54">
        <v>0</v>
      </c>
      <c r="R1258" s="55">
        <v>4.1187930000000001</v>
      </c>
      <c r="U1258">
        <f t="shared" si="420"/>
        <v>0.16666666666666666</v>
      </c>
      <c r="V1258">
        <f t="shared" si="421"/>
        <v>0.96048632218844987</v>
      </c>
      <c r="W1258">
        <f t="shared" si="422"/>
        <v>0.25</v>
      </c>
      <c r="X1258">
        <f t="shared" si="423"/>
        <v>0.75085324232081918</v>
      </c>
      <c r="Y1258">
        <f t="shared" si="424"/>
        <v>0.7142857142857143</v>
      </c>
      <c r="Z1258">
        <f t="shared" si="425"/>
        <v>0.78115501519756836</v>
      </c>
      <c r="AA1258">
        <f t="shared" si="426"/>
        <v>0.79427841945288746</v>
      </c>
      <c r="AB1258">
        <f t="shared" si="427"/>
        <v>0.5</v>
      </c>
      <c r="AC1258">
        <f t="shared" si="428"/>
        <v>0.82278481012658222</v>
      </c>
      <c r="AD1258">
        <f t="shared" si="429"/>
        <v>0.82887341772151912</v>
      </c>
      <c r="AE1258">
        <f t="shared" si="430"/>
        <v>0.33333333333333331</v>
      </c>
      <c r="AF1258">
        <f t="shared" si="431"/>
        <v>0.16666666666666666</v>
      </c>
      <c r="AG1258">
        <f t="shared" si="432"/>
        <v>0.33333333333333331</v>
      </c>
      <c r="AH1258">
        <f t="shared" si="433"/>
        <v>3.6529680365296802E-3</v>
      </c>
      <c r="AI1258">
        <f t="shared" si="434"/>
        <v>0.45944272445820433</v>
      </c>
      <c r="AJ1258">
        <f t="shared" si="435"/>
        <v>0</v>
      </c>
      <c r="AK1258">
        <f t="shared" si="436"/>
        <v>0.42596348884381341</v>
      </c>
      <c r="AM1258">
        <v>160</v>
      </c>
      <c r="AN1258">
        <v>457.14285714285717</v>
      </c>
      <c r="AO1258">
        <v>1007.3133200000002</v>
      </c>
      <c r="AP1258">
        <v>677.84362372316275</v>
      </c>
      <c r="AQ1258">
        <v>45.714285714285722</v>
      </c>
      <c r="AT1258">
        <f t="shared" si="437"/>
        <v>0.44366197183098594</v>
      </c>
      <c r="AU1258">
        <f t="shared" si="438"/>
        <v>0.21667085111724832</v>
      </c>
      <c r="AV1258">
        <f t="shared" si="439"/>
        <v>0.71154026333634735</v>
      </c>
      <c r="AW1258">
        <f t="shared" si="440"/>
        <v>0.33421266485918028</v>
      </c>
      <c r="AX1258">
        <f t="shared" si="441"/>
        <v>0.10884353741496601</v>
      </c>
    </row>
    <row r="1259" spans="2:50" ht="15">
      <c r="B1259" s="52">
        <v>1</v>
      </c>
      <c r="C1259" s="52">
        <v>3.16</v>
      </c>
      <c r="D1259" s="52">
        <v>1</v>
      </c>
      <c r="E1259" s="52">
        <v>2.2000000000000002</v>
      </c>
      <c r="F1259" s="52">
        <v>5</v>
      </c>
      <c r="G1259" s="53">
        <v>2.57</v>
      </c>
      <c r="H1259" s="53">
        <v>2.6131759999999997</v>
      </c>
      <c r="I1259" s="52">
        <v>2</v>
      </c>
      <c r="J1259" s="53">
        <v>2.6</v>
      </c>
      <c r="K1259" s="53">
        <v>2.6192400000000005</v>
      </c>
      <c r="L1259" s="52">
        <v>35</v>
      </c>
      <c r="M1259" s="52">
        <v>1</v>
      </c>
      <c r="N1259" s="52">
        <v>20</v>
      </c>
      <c r="O1259" s="52">
        <v>28</v>
      </c>
      <c r="P1259" s="54">
        <v>83.0623255</v>
      </c>
      <c r="Q1259" s="54">
        <v>0</v>
      </c>
      <c r="R1259" s="55">
        <v>4.1972461999999995</v>
      </c>
      <c r="U1259">
        <f t="shared" si="420"/>
        <v>0.16666666666666666</v>
      </c>
      <c r="V1259">
        <f t="shared" si="421"/>
        <v>0.96048632218844987</v>
      </c>
      <c r="W1259">
        <f t="shared" si="422"/>
        <v>0.25</v>
      </c>
      <c r="X1259">
        <f t="shared" si="423"/>
        <v>0.75085324232081918</v>
      </c>
      <c r="Y1259">
        <f t="shared" si="424"/>
        <v>0.7142857142857143</v>
      </c>
      <c r="Z1259">
        <f t="shared" si="425"/>
        <v>0.78115501519756836</v>
      </c>
      <c r="AA1259">
        <f t="shared" si="426"/>
        <v>0.79427841945288746</v>
      </c>
      <c r="AB1259">
        <f t="shared" si="427"/>
        <v>0.5</v>
      </c>
      <c r="AC1259">
        <f t="shared" si="428"/>
        <v>0.82278481012658222</v>
      </c>
      <c r="AD1259">
        <f t="shared" si="429"/>
        <v>0.82887341772151912</v>
      </c>
      <c r="AE1259">
        <f t="shared" si="430"/>
        <v>0.33333333333333331</v>
      </c>
      <c r="AF1259">
        <f t="shared" si="431"/>
        <v>0.16666666666666666</v>
      </c>
      <c r="AG1259">
        <f t="shared" si="432"/>
        <v>0.33333333333333331</v>
      </c>
      <c r="AH1259">
        <f t="shared" si="433"/>
        <v>3.6529680365296802E-3</v>
      </c>
      <c r="AI1259">
        <f t="shared" si="434"/>
        <v>0.47120743034055729</v>
      </c>
      <c r="AJ1259">
        <f t="shared" si="435"/>
        <v>0</v>
      </c>
      <c r="AK1259">
        <f t="shared" si="436"/>
        <v>0.43407707910750498</v>
      </c>
      <c r="AM1259">
        <v>160</v>
      </c>
      <c r="AN1259">
        <v>457.14285714285717</v>
      </c>
      <c r="AO1259">
        <v>1002.0940800000002</v>
      </c>
      <c r="AP1259">
        <v>658.69279811277318</v>
      </c>
      <c r="AQ1259">
        <v>68.571428571428569</v>
      </c>
      <c r="AT1259">
        <f t="shared" si="437"/>
        <v>0.44366197183098594</v>
      </c>
      <c r="AU1259">
        <f t="shared" si="438"/>
        <v>0.21667085111724832</v>
      </c>
      <c r="AV1259">
        <f t="shared" si="439"/>
        <v>0.70785352622061493</v>
      </c>
      <c r="AW1259">
        <f t="shared" si="440"/>
        <v>0.32477029756752346</v>
      </c>
      <c r="AX1259">
        <f t="shared" si="441"/>
        <v>0.16326530612244897</v>
      </c>
    </row>
    <row r="1260" spans="2:50" ht="15">
      <c r="B1260" s="52">
        <v>1</v>
      </c>
      <c r="C1260" s="52">
        <v>3.16</v>
      </c>
      <c r="D1260" s="56">
        <v>0</v>
      </c>
      <c r="E1260" s="52">
        <v>1</v>
      </c>
      <c r="F1260" s="52">
        <v>5</v>
      </c>
      <c r="G1260" s="53">
        <v>2.57</v>
      </c>
      <c r="H1260" s="53">
        <v>2.6131759999999997</v>
      </c>
      <c r="I1260" s="52">
        <v>2</v>
      </c>
      <c r="J1260" s="53">
        <v>2.6</v>
      </c>
      <c r="K1260" s="53">
        <v>2.6192400000000005</v>
      </c>
      <c r="L1260" s="52">
        <v>55</v>
      </c>
      <c r="M1260" s="52">
        <v>1</v>
      </c>
      <c r="N1260" s="52">
        <v>20</v>
      </c>
      <c r="O1260" s="52">
        <v>28</v>
      </c>
      <c r="P1260" s="54">
        <v>40.991796999999998</v>
      </c>
      <c r="Q1260" s="54">
        <v>0</v>
      </c>
      <c r="R1260" s="55">
        <v>3.04986815</v>
      </c>
      <c r="U1260">
        <f t="shared" si="420"/>
        <v>0.16666666666666666</v>
      </c>
      <c r="V1260">
        <f t="shared" si="421"/>
        <v>0.96048632218844987</v>
      </c>
      <c r="W1260">
        <f t="shared" si="422"/>
        <v>0</v>
      </c>
      <c r="X1260">
        <f t="shared" si="423"/>
        <v>0.34129692832764502</v>
      </c>
      <c r="Y1260">
        <f t="shared" si="424"/>
        <v>0.7142857142857143</v>
      </c>
      <c r="Z1260">
        <f t="shared" si="425"/>
        <v>0.78115501519756836</v>
      </c>
      <c r="AA1260">
        <f t="shared" si="426"/>
        <v>0.79427841945288746</v>
      </c>
      <c r="AB1260">
        <f t="shared" si="427"/>
        <v>0.5</v>
      </c>
      <c r="AC1260">
        <f t="shared" si="428"/>
        <v>0.82278481012658222</v>
      </c>
      <c r="AD1260">
        <f t="shared" si="429"/>
        <v>0.82887341772151912</v>
      </c>
      <c r="AE1260">
        <f t="shared" si="430"/>
        <v>0.66666666666666663</v>
      </c>
      <c r="AF1260">
        <f t="shared" si="431"/>
        <v>0.16666666666666666</v>
      </c>
      <c r="AG1260">
        <f t="shared" si="432"/>
        <v>0.33333333333333331</v>
      </c>
      <c r="AH1260">
        <f t="shared" si="433"/>
        <v>3.6529680365296802E-3</v>
      </c>
      <c r="AI1260">
        <f t="shared" si="434"/>
        <v>0.20557275541795661</v>
      </c>
      <c r="AJ1260">
        <f t="shared" si="435"/>
        <v>0</v>
      </c>
      <c r="AK1260">
        <f t="shared" si="436"/>
        <v>0.31541582150101416</v>
      </c>
      <c r="AM1260">
        <v>167</v>
      </c>
      <c r="AN1260">
        <v>303.63636363636363</v>
      </c>
      <c r="AO1260">
        <v>1025.5806600000003</v>
      </c>
      <c r="AP1260">
        <v>795.3908638849249</v>
      </c>
      <c r="AQ1260">
        <v>0</v>
      </c>
      <c r="AT1260">
        <f t="shared" si="437"/>
        <v>0.49295774647887325</v>
      </c>
      <c r="AU1260">
        <f t="shared" si="438"/>
        <v>5.4801086435532803E-2</v>
      </c>
      <c r="AV1260">
        <f t="shared" si="439"/>
        <v>0.72444384324141065</v>
      </c>
      <c r="AW1260">
        <f t="shared" si="440"/>
        <v>0.39216965524218528</v>
      </c>
      <c r="AX1260">
        <f t="shared" si="441"/>
        <v>0</v>
      </c>
    </row>
    <row r="1261" spans="2:50" ht="15">
      <c r="B1261" s="52">
        <v>1</v>
      </c>
      <c r="C1261" s="52">
        <v>3.16</v>
      </c>
      <c r="D1261" s="52">
        <v>1</v>
      </c>
      <c r="E1261" s="52">
        <v>2.2000000000000002</v>
      </c>
      <c r="F1261" s="52">
        <v>5</v>
      </c>
      <c r="G1261" s="53">
        <v>2.57</v>
      </c>
      <c r="H1261" s="53">
        <v>2.6131759999999997</v>
      </c>
      <c r="I1261" s="52">
        <v>2</v>
      </c>
      <c r="J1261" s="53">
        <v>2.6</v>
      </c>
      <c r="K1261" s="53">
        <v>2.6192400000000005</v>
      </c>
      <c r="L1261" s="52">
        <v>55</v>
      </c>
      <c r="M1261" s="52">
        <v>1</v>
      </c>
      <c r="N1261" s="52">
        <v>20</v>
      </c>
      <c r="O1261" s="52">
        <v>28</v>
      </c>
      <c r="P1261" s="54">
        <v>38.9324005</v>
      </c>
      <c r="Q1261" s="54">
        <v>0</v>
      </c>
      <c r="R1261" s="55">
        <v>2.6870221000000001</v>
      </c>
      <c r="U1261">
        <f t="shared" si="420"/>
        <v>0.16666666666666666</v>
      </c>
      <c r="V1261">
        <f t="shared" si="421"/>
        <v>0.96048632218844987</v>
      </c>
      <c r="W1261">
        <f t="shared" si="422"/>
        <v>0.25</v>
      </c>
      <c r="X1261">
        <f t="shared" si="423"/>
        <v>0.75085324232081918</v>
      </c>
      <c r="Y1261">
        <f t="shared" si="424"/>
        <v>0.7142857142857143</v>
      </c>
      <c r="Z1261">
        <f t="shared" si="425"/>
        <v>0.78115501519756836</v>
      </c>
      <c r="AA1261">
        <f t="shared" si="426"/>
        <v>0.79427841945288746</v>
      </c>
      <c r="AB1261">
        <f t="shared" si="427"/>
        <v>0.5</v>
      </c>
      <c r="AC1261">
        <f t="shared" si="428"/>
        <v>0.82278481012658222</v>
      </c>
      <c r="AD1261">
        <f t="shared" si="429"/>
        <v>0.82887341772151912</v>
      </c>
      <c r="AE1261">
        <f t="shared" si="430"/>
        <v>0.66666666666666663</v>
      </c>
      <c r="AF1261">
        <f t="shared" si="431"/>
        <v>0.16666666666666666</v>
      </c>
      <c r="AG1261">
        <f t="shared" si="432"/>
        <v>0.33333333333333331</v>
      </c>
      <c r="AH1261">
        <f t="shared" si="433"/>
        <v>3.6529680365296802E-3</v>
      </c>
      <c r="AI1261">
        <f t="shared" si="434"/>
        <v>0.19256965944272444</v>
      </c>
      <c r="AJ1261">
        <f t="shared" si="435"/>
        <v>0</v>
      </c>
      <c r="AK1261">
        <f t="shared" si="436"/>
        <v>0.27789046653144017</v>
      </c>
      <c r="AM1261">
        <v>167</v>
      </c>
      <c r="AN1261">
        <v>303.63636363636363</v>
      </c>
      <c r="AO1261">
        <v>1020.3614200000002</v>
      </c>
      <c r="AP1261">
        <v>728.52360986839608</v>
      </c>
      <c r="AQ1261">
        <v>30.363636363636363</v>
      </c>
      <c r="AT1261">
        <f t="shared" si="437"/>
        <v>0.49295774647887325</v>
      </c>
      <c r="AU1261">
        <f t="shared" si="438"/>
        <v>5.4801086435532803E-2</v>
      </c>
      <c r="AV1261">
        <f t="shared" si="439"/>
        <v>0.72075710612567823</v>
      </c>
      <c r="AW1261">
        <f t="shared" si="440"/>
        <v>0.35920057155599439</v>
      </c>
      <c r="AX1261">
        <f t="shared" si="441"/>
        <v>7.22943722943723E-2</v>
      </c>
    </row>
    <row r="1262" spans="2:50" ht="15">
      <c r="B1262" s="52">
        <v>1</v>
      </c>
      <c r="C1262" s="52">
        <v>3.16</v>
      </c>
      <c r="D1262" s="56">
        <v>0</v>
      </c>
      <c r="E1262" s="52">
        <v>1</v>
      </c>
      <c r="F1262" s="52">
        <v>5</v>
      </c>
      <c r="G1262" s="53">
        <v>2.57</v>
      </c>
      <c r="H1262" s="53">
        <v>2.6131759999999997</v>
      </c>
      <c r="I1262" s="52">
        <v>2</v>
      </c>
      <c r="J1262" s="53">
        <v>2.6</v>
      </c>
      <c r="K1262" s="53">
        <v>2.6192400000000005</v>
      </c>
      <c r="L1262" s="52">
        <v>30</v>
      </c>
      <c r="M1262" s="52">
        <v>1</v>
      </c>
      <c r="N1262" s="52">
        <v>20</v>
      </c>
      <c r="O1262" s="52">
        <v>91</v>
      </c>
      <c r="P1262" s="54">
        <v>80.806796000000006</v>
      </c>
      <c r="Q1262" s="54">
        <v>0</v>
      </c>
      <c r="R1262" s="55">
        <v>4.2462794499999994</v>
      </c>
      <c r="U1262">
        <f t="shared" si="420"/>
        <v>0.16666666666666666</v>
      </c>
      <c r="V1262">
        <f t="shared" si="421"/>
        <v>0.96048632218844987</v>
      </c>
      <c r="W1262">
        <f t="shared" si="422"/>
        <v>0</v>
      </c>
      <c r="X1262">
        <f t="shared" si="423"/>
        <v>0.34129692832764502</v>
      </c>
      <c r="Y1262">
        <f t="shared" si="424"/>
        <v>0.7142857142857143</v>
      </c>
      <c r="Z1262">
        <f t="shared" si="425"/>
        <v>0.78115501519756836</v>
      </c>
      <c r="AA1262">
        <f t="shared" si="426"/>
        <v>0.79427841945288746</v>
      </c>
      <c r="AB1262">
        <f t="shared" si="427"/>
        <v>0.5</v>
      </c>
      <c r="AC1262">
        <f t="shared" si="428"/>
        <v>0.82278481012658222</v>
      </c>
      <c r="AD1262">
        <f t="shared" si="429"/>
        <v>0.82887341772151912</v>
      </c>
      <c r="AE1262">
        <f t="shared" si="430"/>
        <v>0.25</v>
      </c>
      <c r="AF1262">
        <f t="shared" si="431"/>
        <v>0.16666666666666666</v>
      </c>
      <c r="AG1262">
        <f t="shared" si="432"/>
        <v>0.33333333333333331</v>
      </c>
      <c r="AH1262">
        <f t="shared" si="433"/>
        <v>1.1872146118721462E-2</v>
      </c>
      <c r="AI1262">
        <f t="shared" si="434"/>
        <v>0.45696594427244586</v>
      </c>
      <c r="AJ1262">
        <f t="shared" si="435"/>
        <v>0</v>
      </c>
      <c r="AK1262">
        <f t="shared" si="436"/>
        <v>0.43914807302231229</v>
      </c>
      <c r="AM1262">
        <v>167</v>
      </c>
      <c r="AN1262">
        <v>556.66666666666674</v>
      </c>
      <c r="AO1262">
        <v>1007.3133200000002</v>
      </c>
      <c r="AP1262">
        <v>624.15717912236255</v>
      </c>
      <c r="AQ1262">
        <v>0</v>
      </c>
      <c r="AT1262">
        <f t="shared" si="437"/>
        <v>0.49295774647887325</v>
      </c>
      <c r="AU1262">
        <f t="shared" si="438"/>
        <v>0.32161687170474523</v>
      </c>
      <c r="AV1262">
        <f t="shared" si="439"/>
        <v>0.71154026333634735</v>
      </c>
      <c r="AW1262">
        <f t="shared" si="440"/>
        <v>0.30774241554371851</v>
      </c>
      <c r="AX1262">
        <f t="shared" si="441"/>
        <v>0</v>
      </c>
    </row>
    <row r="1263" spans="2:50" ht="15">
      <c r="B1263" s="52">
        <v>1</v>
      </c>
      <c r="C1263" s="52">
        <v>3.16</v>
      </c>
      <c r="D1263" s="52">
        <v>1</v>
      </c>
      <c r="E1263" s="52">
        <v>2.2000000000000002</v>
      </c>
      <c r="F1263" s="52">
        <v>5</v>
      </c>
      <c r="G1263" s="53">
        <v>2.57</v>
      </c>
      <c r="H1263" s="53">
        <v>2.6131759999999997</v>
      </c>
      <c r="I1263" s="52">
        <v>2</v>
      </c>
      <c r="J1263" s="53">
        <v>2.6</v>
      </c>
      <c r="K1263" s="53">
        <v>2.6192400000000005</v>
      </c>
      <c r="L1263" s="52">
        <v>30</v>
      </c>
      <c r="M1263" s="52">
        <v>1</v>
      </c>
      <c r="N1263" s="52">
        <v>20</v>
      </c>
      <c r="O1263" s="52">
        <v>91</v>
      </c>
      <c r="P1263" s="54">
        <v>84.729455999999999</v>
      </c>
      <c r="Q1263" s="54">
        <v>0</v>
      </c>
      <c r="R1263" s="55">
        <v>4.3933792</v>
      </c>
      <c r="U1263">
        <f t="shared" si="420"/>
        <v>0.16666666666666666</v>
      </c>
      <c r="V1263">
        <f t="shared" si="421"/>
        <v>0.96048632218844987</v>
      </c>
      <c r="W1263">
        <f t="shared" si="422"/>
        <v>0.25</v>
      </c>
      <c r="X1263">
        <f t="shared" si="423"/>
        <v>0.75085324232081918</v>
      </c>
      <c r="Y1263">
        <f t="shared" si="424"/>
        <v>0.7142857142857143</v>
      </c>
      <c r="Z1263">
        <f t="shared" si="425"/>
        <v>0.78115501519756836</v>
      </c>
      <c r="AA1263">
        <f t="shared" si="426"/>
        <v>0.79427841945288746</v>
      </c>
      <c r="AB1263">
        <f t="shared" si="427"/>
        <v>0.5</v>
      </c>
      <c r="AC1263">
        <f t="shared" si="428"/>
        <v>0.82278481012658222</v>
      </c>
      <c r="AD1263">
        <f t="shared" si="429"/>
        <v>0.82887341772151912</v>
      </c>
      <c r="AE1263">
        <f t="shared" si="430"/>
        <v>0.25</v>
      </c>
      <c r="AF1263">
        <f t="shared" si="431"/>
        <v>0.16666666666666666</v>
      </c>
      <c r="AG1263">
        <f t="shared" si="432"/>
        <v>0.33333333333333331</v>
      </c>
      <c r="AH1263">
        <f t="shared" si="433"/>
        <v>1.1872146118721462E-2</v>
      </c>
      <c r="AI1263">
        <f t="shared" si="434"/>
        <v>0.48173374613003095</v>
      </c>
      <c r="AJ1263">
        <f t="shared" si="435"/>
        <v>0</v>
      </c>
      <c r="AK1263">
        <f t="shared" si="436"/>
        <v>0.45436105476673427</v>
      </c>
      <c r="AM1263">
        <v>167</v>
      </c>
      <c r="AN1263">
        <v>556.66666666666674</v>
      </c>
      <c r="AO1263">
        <v>999.48446000000024</v>
      </c>
      <c r="AP1263">
        <v>591.36966427387733</v>
      </c>
      <c r="AQ1263">
        <v>27.833333333333339</v>
      </c>
      <c r="AT1263">
        <f t="shared" si="437"/>
        <v>0.49295774647887325</v>
      </c>
      <c r="AU1263">
        <f t="shared" si="438"/>
        <v>0.32161687170474523</v>
      </c>
      <c r="AV1263">
        <f t="shared" si="439"/>
        <v>0.70601015766274877</v>
      </c>
      <c r="AW1263">
        <f t="shared" si="440"/>
        <v>0.29157644107982428</v>
      </c>
      <c r="AX1263">
        <f t="shared" si="441"/>
        <v>6.6269841269841284E-2</v>
      </c>
    </row>
    <row r="1264" spans="2:50" ht="15">
      <c r="B1264" s="52">
        <v>1</v>
      </c>
      <c r="C1264" s="52">
        <v>3.16</v>
      </c>
      <c r="D1264" s="52">
        <v>1</v>
      </c>
      <c r="E1264" s="52">
        <v>2.2000000000000002</v>
      </c>
      <c r="F1264" s="52">
        <v>5</v>
      </c>
      <c r="G1264" s="53">
        <v>2.57</v>
      </c>
      <c r="H1264" s="53">
        <v>2.6131759999999997</v>
      </c>
      <c r="I1264" s="52">
        <v>2</v>
      </c>
      <c r="J1264" s="53">
        <v>2.6</v>
      </c>
      <c r="K1264" s="53">
        <v>2.6192400000000005</v>
      </c>
      <c r="L1264" s="52">
        <v>30</v>
      </c>
      <c r="M1264" s="52">
        <v>1</v>
      </c>
      <c r="N1264" s="52">
        <v>20</v>
      </c>
      <c r="O1264" s="52">
        <v>91</v>
      </c>
      <c r="P1264" s="54">
        <v>90.613445999999996</v>
      </c>
      <c r="Q1264" s="54">
        <v>0</v>
      </c>
      <c r="R1264" s="55">
        <v>4.8935183499999999</v>
      </c>
      <c r="U1264">
        <f t="shared" si="420"/>
        <v>0.16666666666666666</v>
      </c>
      <c r="V1264">
        <f t="shared" si="421"/>
        <v>0.96048632218844987</v>
      </c>
      <c r="W1264">
        <f t="shared" si="422"/>
        <v>0.25</v>
      </c>
      <c r="X1264">
        <f t="shared" si="423"/>
        <v>0.75085324232081918</v>
      </c>
      <c r="Y1264">
        <f t="shared" si="424"/>
        <v>0.7142857142857143</v>
      </c>
      <c r="Z1264">
        <f t="shared" si="425"/>
        <v>0.78115501519756836</v>
      </c>
      <c r="AA1264">
        <f t="shared" si="426"/>
        <v>0.79427841945288746</v>
      </c>
      <c r="AB1264">
        <f t="shared" si="427"/>
        <v>0.5</v>
      </c>
      <c r="AC1264">
        <f t="shared" si="428"/>
        <v>0.82278481012658222</v>
      </c>
      <c r="AD1264">
        <f t="shared" si="429"/>
        <v>0.82887341772151912</v>
      </c>
      <c r="AE1264">
        <f t="shared" si="430"/>
        <v>0.25</v>
      </c>
      <c r="AF1264">
        <f t="shared" si="431"/>
        <v>0.16666666666666666</v>
      </c>
      <c r="AG1264">
        <f t="shared" si="432"/>
        <v>0.33333333333333331</v>
      </c>
      <c r="AH1264">
        <f t="shared" si="433"/>
        <v>1.1872146118721462E-2</v>
      </c>
      <c r="AI1264">
        <f t="shared" si="434"/>
        <v>0.51888544891640864</v>
      </c>
      <c r="AJ1264">
        <f t="shared" si="435"/>
        <v>0</v>
      </c>
      <c r="AK1264">
        <f t="shared" si="436"/>
        <v>0.50608519269776875</v>
      </c>
      <c r="AM1264">
        <v>167</v>
      </c>
      <c r="AN1264">
        <v>556.66666666666674</v>
      </c>
      <c r="AO1264">
        <v>994.26522000000023</v>
      </c>
      <c r="AP1264">
        <v>555.99056142539268</v>
      </c>
      <c r="AQ1264">
        <v>55.666666666666679</v>
      </c>
      <c r="AT1264">
        <f t="shared" si="437"/>
        <v>0.49295774647887325</v>
      </c>
      <c r="AU1264">
        <f t="shared" si="438"/>
        <v>0.32161687170474523</v>
      </c>
      <c r="AV1264">
        <f t="shared" si="439"/>
        <v>0.70232342054701635</v>
      </c>
      <c r="AW1264">
        <f t="shared" si="440"/>
        <v>0.27413267701758659</v>
      </c>
      <c r="AX1264">
        <f t="shared" si="441"/>
        <v>0.13253968253968257</v>
      </c>
    </row>
    <row r="1265" spans="2:50" ht="15">
      <c r="B1265" s="52">
        <v>1</v>
      </c>
      <c r="C1265" s="52">
        <v>3.16</v>
      </c>
      <c r="D1265" s="52">
        <v>1</v>
      </c>
      <c r="E1265" s="52">
        <v>2.2000000000000002</v>
      </c>
      <c r="F1265" s="52">
        <v>5</v>
      </c>
      <c r="G1265" s="53">
        <v>2.57</v>
      </c>
      <c r="H1265" s="53">
        <v>2.6131759999999997</v>
      </c>
      <c r="I1265" s="52">
        <v>2</v>
      </c>
      <c r="J1265" s="53">
        <v>2.6</v>
      </c>
      <c r="K1265" s="53">
        <v>2.6192400000000005</v>
      </c>
      <c r="L1265" s="52">
        <v>30</v>
      </c>
      <c r="M1265" s="52">
        <v>1</v>
      </c>
      <c r="N1265" s="52">
        <v>20</v>
      </c>
      <c r="O1265" s="52">
        <v>91</v>
      </c>
      <c r="P1265" s="54">
        <v>89.240515000000002</v>
      </c>
      <c r="Q1265" s="54">
        <v>0</v>
      </c>
      <c r="R1265" s="55">
        <v>4.3933792</v>
      </c>
      <c r="U1265">
        <f t="shared" si="420"/>
        <v>0.16666666666666666</v>
      </c>
      <c r="V1265">
        <f t="shared" si="421"/>
        <v>0.96048632218844987</v>
      </c>
      <c r="W1265">
        <f t="shared" si="422"/>
        <v>0.25</v>
      </c>
      <c r="X1265">
        <f t="shared" si="423"/>
        <v>0.75085324232081918</v>
      </c>
      <c r="Y1265">
        <f t="shared" si="424"/>
        <v>0.7142857142857143</v>
      </c>
      <c r="Z1265">
        <f t="shared" si="425"/>
        <v>0.78115501519756836</v>
      </c>
      <c r="AA1265">
        <f t="shared" si="426"/>
        <v>0.79427841945288746</v>
      </c>
      <c r="AB1265">
        <f t="shared" si="427"/>
        <v>0.5</v>
      </c>
      <c r="AC1265">
        <f t="shared" si="428"/>
        <v>0.82278481012658222</v>
      </c>
      <c r="AD1265">
        <f t="shared" si="429"/>
        <v>0.82887341772151912</v>
      </c>
      <c r="AE1265">
        <f t="shared" si="430"/>
        <v>0.25</v>
      </c>
      <c r="AF1265">
        <f t="shared" si="431"/>
        <v>0.16666666666666666</v>
      </c>
      <c r="AG1265">
        <f t="shared" si="432"/>
        <v>0.33333333333333331</v>
      </c>
      <c r="AH1265">
        <f t="shared" si="433"/>
        <v>1.1872146118721462E-2</v>
      </c>
      <c r="AI1265">
        <f t="shared" si="434"/>
        <v>0.51021671826625392</v>
      </c>
      <c r="AJ1265">
        <f t="shared" si="435"/>
        <v>0</v>
      </c>
      <c r="AK1265">
        <f t="shared" si="436"/>
        <v>0.45436105476673427</v>
      </c>
      <c r="AM1265">
        <v>167</v>
      </c>
      <c r="AN1265">
        <v>556.66666666666674</v>
      </c>
      <c r="AO1265">
        <v>986.43636000000015</v>
      </c>
      <c r="AP1265">
        <v>546.52733857690805</v>
      </c>
      <c r="AQ1265">
        <v>83.500000000000014</v>
      </c>
      <c r="AT1265">
        <f t="shared" si="437"/>
        <v>0.49295774647887325</v>
      </c>
      <c r="AU1265">
        <f t="shared" si="438"/>
        <v>0.32161687170474523</v>
      </c>
      <c r="AV1265">
        <f t="shared" si="439"/>
        <v>0.69679331487341778</v>
      </c>
      <c r="AW1265">
        <f t="shared" si="440"/>
        <v>0.26946680893878611</v>
      </c>
      <c r="AX1265">
        <f t="shared" si="441"/>
        <v>0.19880952380952385</v>
      </c>
    </row>
    <row r="1266" spans="2:50" ht="15">
      <c r="B1266" s="52">
        <v>1</v>
      </c>
      <c r="C1266" s="52">
        <v>3.16</v>
      </c>
      <c r="D1266" s="56">
        <v>0</v>
      </c>
      <c r="E1266" s="52">
        <v>1</v>
      </c>
      <c r="F1266" s="52">
        <v>5</v>
      </c>
      <c r="G1266" s="53">
        <v>2.57</v>
      </c>
      <c r="H1266" s="53">
        <v>2.6131759999999997</v>
      </c>
      <c r="I1266" s="52">
        <v>2</v>
      </c>
      <c r="J1266" s="53">
        <v>2.6</v>
      </c>
      <c r="K1266" s="53">
        <v>2.6192400000000005</v>
      </c>
      <c r="L1266" s="52">
        <v>35</v>
      </c>
      <c r="M1266" s="52">
        <v>1</v>
      </c>
      <c r="N1266" s="52">
        <v>20</v>
      </c>
      <c r="O1266" s="52">
        <v>91</v>
      </c>
      <c r="P1266" s="54">
        <v>73.746008000000003</v>
      </c>
      <c r="Q1266" s="54">
        <v>0</v>
      </c>
      <c r="R1266" s="55">
        <v>4.5895121999999997</v>
      </c>
      <c r="U1266">
        <f t="shared" si="420"/>
        <v>0.16666666666666666</v>
      </c>
      <c r="V1266">
        <f t="shared" si="421"/>
        <v>0.96048632218844987</v>
      </c>
      <c r="W1266">
        <f t="shared" si="422"/>
        <v>0</v>
      </c>
      <c r="X1266">
        <f t="shared" si="423"/>
        <v>0.34129692832764502</v>
      </c>
      <c r="Y1266">
        <f t="shared" si="424"/>
        <v>0.7142857142857143</v>
      </c>
      <c r="Z1266">
        <f t="shared" si="425"/>
        <v>0.78115501519756836</v>
      </c>
      <c r="AA1266">
        <f t="shared" si="426"/>
        <v>0.79427841945288746</v>
      </c>
      <c r="AB1266">
        <f t="shared" si="427"/>
        <v>0.5</v>
      </c>
      <c r="AC1266">
        <f t="shared" si="428"/>
        <v>0.82278481012658222</v>
      </c>
      <c r="AD1266">
        <f t="shared" si="429"/>
        <v>0.82887341772151912</v>
      </c>
      <c r="AE1266">
        <f t="shared" si="430"/>
        <v>0.33333333333333331</v>
      </c>
      <c r="AF1266">
        <f t="shared" si="431"/>
        <v>0.16666666666666666</v>
      </c>
      <c r="AG1266">
        <f t="shared" si="432"/>
        <v>0.33333333333333331</v>
      </c>
      <c r="AH1266">
        <f t="shared" si="433"/>
        <v>1.1872146118721462E-2</v>
      </c>
      <c r="AI1266">
        <f t="shared" si="434"/>
        <v>0.41238390092879262</v>
      </c>
      <c r="AJ1266">
        <f t="shared" si="435"/>
        <v>0</v>
      </c>
      <c r="AK1266">
        <f t="shared" si="436"/>
        <v>0.47464503042596345</v>
      </c>
      <c r="AM1266">
        <v>160</v>
      </c>
      <c r="AN1266">
        <v>457.14285714285717</v>
      </c>
      <c r="AO1266">
        <v>1015.1421800000002</v>
      </c>
      <c r="AP1266">
        <v>682.45463094394188</v>
      </c>
      <c r="AQ1266">
        <v>0</v>
      </c>
      <c r="AT1266">
        <f t="shared" si="437"/>
        <v>0.44366197183098594</v>
      </c>
      <c r="AU1266">
        <f t="shared" si="438"/>
        <v>0.21667085111724832</v>
      </c>
      <c r="AV1266">
        <f t="shared" si="439"/>
        <v>0.71707036900994581</v>
      </c>
      <c r="AW1266">
        <f t="shared" si="440"/>
        <v>0.33648613466402555</v>
      </c>
      <c r="AX1266">
        <f t="shared" si="441"/>
        <v>0</v>
      </c>
    </row>
    <row r="1267" spans="2:50" ht="15">
      <c r="B1267" s="52">
        <v>1</v>
      </c>
      <c r="C1267" s="52">
        <v>3.16</v>
      </c>
      <c r="D1267" s="52">
        <v>1</v>
      </c>
      <c r="E1267" s="52">
        <v>2.2000000000000002</v>
      </c>
      <c r="F1267" s="52">
        <v>5</v>
      </c>
      <c r="G1267" s="53">
        <v>2.57</v>
      </c>
      <c r="H1267" s="53">
        <v>2.6131759999999997</v>
      </c>
      <c r="I1267" s="52">
        <v>2</v>
      </c>
      <c r="J1267" s="53">
        <v>2.6</v>
      </c>
      <c r="K1267" s="53">
        <v>2.6192400000000005</v>
      </c>
      <c r="L1267" s="52">
        <v>35</v>
      </c>
      <c r="M1267" s="52">
        <v>1</v>
      </c>
      <c r="N1267" s="52">
        <v>20</v>
      </c>
      <c r="O1267" s="52">
        <v>91</v>
      </c>
      <c r="P1267" s="54">
        <v>86.494653</v>
      </c>
      <c r="Q1267" s="54">
        <v>0</v>
      </c>
      <c r="R1267" s="55">
        <v>4.8542917499999998</v>
      </c>
      <c r="U1267">
        <f t="shared" si="420"/>
        <v>0.16666666666666666</v>
      </c>
      <c r="V1267">
        <f t="shared" si="421"/>
        <v>0.96048632218844987</v>
      </c>
      <c r="W1267">
        <f t="shared" si="422"/>
        <v>0.25</v>
      </c>
      <c r="X1267">
        <f t="shared" si="423"/>
        <v>0.75085324232081918</v>
      </c>
      <c r="Y1267">
        <f t="shared" si="424"/>
        <v>0.7142857142857143</v>
      </c>
      <c r="Z1267">
        <f t="shared" si="425"/>
        <v>0.78115501519756836</v>
      </c>
      <c r="AA1267">
        <f t="shared" si="426"/>
        <v>0.79427841945288746</v>
      </c>
      <c r="AB1267">
        <f t="shared" si="427"/>
        <v>0.5</v>
      </c>
      <c r="AC1267">
        <f t="shared" si="428"/>
        <v>0.82278481012658222</v>
      </c>
      <c r="AD1267">
        <f t="shared" si="429"/>
        <v>0.82887341772151912</v>
      </c>
      <c r="AE1267">
        <f t="shared" si="430"/>
        <v>0.33333333333333331</v>
      </c>
      <c r="AF1267">
        <f t="shared" si="431"/>
        <v>0.16666666666666666</v>
      </c>
      <c r="AG1267">
        <f t="shared" si="432"/>
        <v>0.33333333333333331</v>
      </c>
      <c r="AH1267">
        <f t="shared" si="433"/>
        <v>1.1872146118721462E-2</v>
      </c>
      <c r="AI1267">
        <f t="shared" si="434"/>
        <v>0.49287925696594431</v>
      </c>
      <c r="AJ1267">
        <f t="shared" si="435"/>
        <v>0</v>
      </c>
      <c r="AK1267">
        <f t="shared" si="436"/>
        <v>0.50202839756592288</v>
      </c>
      <c r="AM1267">
        <v>160</v>
      </c>
      <c r="AN1267">
        <v>457.14285714285717</v>
      </c>
      <c r="AO1267">
        <v>1009.9229400000002</v>
      </c>
      <c r="AP1267">
        <v>660.7122173335523</v>
      </c>
      <c r="AQ1267">
        <v>22.857142857142861</v>
      </c>
      <c r="AT1267">
        <f t="shared" si="437"/>
        <v>0.44366197183098594</v>
      </c>
      <c r="AU1267">
        <f t="shared" si="438"/>
        <v>0.21667085111724832</v>
      </c>
      <c r="AV1267">
        <f t="shared" si="439"/>
        <v>0.7133836318942135</v>
      </c>
      <c r="AW1267">
        <f t="shared" si="440"/>
        <v>0.325765977774025</v>
      </c>
      <c r="AX1267">
        <f t="shared" si="441"/>
        <v>5.4421768707483005E-2</v>
      </c>
    </row>
    <row r="1268" spans="2:50" ht="15">
      <c r="B1268" s="52">
        <v>1</v>
      </c>
      <c r="C1268" s="52">
        <v>3.16</v>
      </c>
      <c r="D1268" s="52">
        <v>1</v>
      </c>
      <c r="E1268" s="52">
        <v>2.2000000000000002</v>
      </c>
      <c r="F1268" s="52">
        <v>5</v>
      </c>
      <c r="G1268" s="53">
        <v>2.57</v>
      </c>
      <c r="H1268" s="53">
        <v>2.6131759999999997</v>
      </c>
      <c r="I1268" s="52">
        <v>2</v>
      </c>
      <c r="J1268" s="53">
        <v>2.6</v>
      </c>
      <c r="K1268" s="53">
        <v>2.6192400000000005</v>
      </c>
      <c r="L1268" s="52">
        <v>35</v>
      </c>
      <c r="M1268" s="52">
        <v>1</v>
      </c>
      <c r="N1268" s="52">
        <v>20</v>
      </c>
      <c r="O1268" s="52">
        <v>91</v>
      </c>
      <c r="P1268" s="54">
        <v>89.044381999999999</v>
      </c>
      <c r="Q1268" s="54">
        <v>0</v>
      </c>
      <c r="R1268" s="55">
        <v>4.7954518500000001</v>
      </c>
      <c r="U1268">
        <f t="shared" si="420"/>
        <v>0.16666666666666666</v>
      </c>
      <c r="V1268">
        <f t="shared" si="421"/>
        <v>0.96048632218844987</v>
      </c>
      <c r="W1268">
        <f t="shared" si="422"/>
        <v>0.25</v>
      </c>
      <c r="X1268">
        <f t="shared" si="423"/>
        <v>0.75085324232081918</v>
      </c>
      <c r="Y1268">
        <f t="shared" si="424"/>
        <v>0.7142857142857143</v>
      </c>
      <c r="Z1268">
        <f t="shared" si="425"/>
        <v>0.78115501519756836</v>
      </c>
      <c r="AA1268">
        <f t="shared" si="426"/>
        <v>0.79427841945288746</v>
      </c>
      <c r="AB1268">
        <f t="shared" si="427"/>
        <v>0.5</v>
      </c>
      <c r="AC1268">
        <f t="shared" si="428"/>
        <v>0.82278481012658222</v>
      </c>
      <c r="AD1268">
        <f t="shared" si="429"/>
        <v>0.82887341772151912</v>
      </c>
      <c r="AE1268">
        <f t="shared" si="430"/>
        <v>0.33333333333333331</v>
      </c>
      <c r="AF1268">
        <f t="shared" si="431"/>
        <v>0.16666666666666666</v>
      </c>
      <c r="AG1268">
        <f t="shared" si="432"/>
        <v>0.33333333333333331</v>
      </c>
      <c r="AH1268">
        <f t="shared" si="433"/>
        <v>1.1872146118721462E-2</v>
      </c>
      <c r="AI1268">
        <f t="shared" si="434"/>
        <v>0.50897832817337463</v>
      </c>
      <c r="AJ1268">
        <f t="shared" si="435"/>
        <v>0</v>
      </c>
      <c r="AK1268">
        <f t="shared" si="436"/>
        <v>0.49594320486815413</v>
      </c>
      <c r="AM1268">
        <v>160</v>
      </c>
      <c r="AN1268">
        <v>457.14285714285717</v>
      </c>
      <c r="AO1268">
        <v>1007.3133200000002</v>
      </c>
      <c r="AP1268">
        <v>677.84362372316275</v>
      </c>
      <c r="AQ1268">
        <v>45.714285714285722</v>
      </c>
      <c r="AT1268">
        <f t="shared" si="437"/>
        <v>0.44366197183098594</v>
      </c>
      <c r="AU1268">
        <f t="shared" si="438"/>
        <v>0.21667085111724832</v>
      </c>
      <c r="AV1268">
        <f t="shared" si="439"/>
        <v>0.71154026333634735</v>
      </c>
      <c r="AW1268">
        <f t="shared" si="440"/>
        <v>0.33421266485918028</v>
      </c>
      <c r="AX1268">
        <f t="shared" si="441"/>
        <v>0.10884353741496601</v>
      </c>
    </row>
    <row r="1269" spans="2:50" ht="15">
      <c r="B1269" s="52">
        <v>1</v>
      </c>
      <c r="C1269" s="52">
        <v>3.16</v>
      </c>
      <c r="D1269" s="52">
        <v>1</v>
      </c>
      <c r="E1269" s="52">
        <v>2.2000000000000002</v>
      </c>
      <c r="F1269" s="52">
        <v>5</v>
      </c>
      <c r="G1269" s="53">
        <v>2.57</v>
      </c>
      <c r="H1269" s="53">
        <v>2.6131759999999997</v>
      </c>
      <c r="I1269" s="52">
        <v>2</v>
      </c>
      <c r="J1269" s="53">
        <v>2.6</v>
      </c>
      <c r="K1269" s="53">
        <v>2.6192400000000005</v>
      </c>
      <c r="L1269" s="52">
        <v>35</v>
      </c>
      <c r="M1269" s="52">
        <v>1</v>
      </c>
      <c r="N1269" s="52">
        <v>20</v>
      </c>
      <c r="O1269" s="52">
        <v>91</v>
      </c>
      <c r="P1269" s="54">
        <v>88.063716999999997</v>
      </c>
      <c r="Q1269" s="54">
        <v>0</v>
      </c>
      <c r="R1269" s="55">
        <v>5.0504247500000004</v>
      </c>
      <c r="U1269">
        <f t="shared" si="420"/>
        <v>0.16666666666666666</v>
      </c>
      <c r="V1269">
        <f t="shared" si="421"/>
        <v>0.96048632218844987</v>
      </c>
      <c r="W1269">
        <f t="shared" si="422"/>
        <v>0.25</v>
      </c>
      <c r="X1269">
        <f t="shared" si="423"/>
        <v>0.75085324232081918</v>
      </c>
      <c r="Y1269">
        <f t="shared" si="424"/>
        <v>0.7142857142857143</v>
      </c>
      <c r="Z1269">
        <f t="shared" si="425"/>
        <v>0.78115501519756836</v>
      </c>
      <c r="AA1269">
        <f t="shared" si="426"/>
        <v>0.79427841945288746</v>
      </c>
      <c r="AB1269">
        <f t="shared" si="427"/>
        <v>0.5</v>
      </c>
      <c r="AC1269">
        <f t="shared" si="428"/>
        <v>0.82278481012658222</v>
      </c>
      <c r="AD1269">
        <f t="shared" si="429"/>
        <v>0.82887341772151912</v>
      </c>
      <c r="AE1269">
        <f t="shared" si="430"/>
        <v>0.33333333333333331</v>
      </c>
      <c r="AF1269">
        <f t="shared" si="431"/>
        <v>0.16666666666666666</v>
      </c>
      <c r="AG1269">
        <f t="shared" si="432"/>
        <v>0.33333333333333331</v>
      </c>
      <c r="AH1269">
        <f t="shared" si="433"/>
        <v>1.1872146118721462E-2</v>
      </c>
      <c r="AI1269">
        <f t="shared" si="434"/>
        <v>0.50278637770897838</v>
      </c>
      <c r="AJ1269">
        <f t="shared" si="435"/>
        <v>0</v>
      </c>
      <c r="AK1269">
        <f t="shared" si="436"/>
        <v>0.52231237322515212</v>
      </c>
      <c r="AM1269">
        <v>160</v>
      </c>
      <c r="AN1269">
        <v>457.14285714285717</v>
      </c>
      <c r="AO1269">
        <v>1002.0940800000002</v>
      </c>
      <c r="AP1269">
        <v>658.69279811277318</v>
      </c>
      <c r="AQ1269">
        <v>68.571428571428569</v>
      </c>
      <c r="AT1269">
        <f t="shared" si="437"/>
        <v>0.44366197183098594</v>
      </c>
      <c r="AU1269">
        <f t="shared" si="438"/>
        <v>0.21667085111724832</v>
      </c>
      <c r="AV1269">
        <f t="shared" si="439"/>
        <v>0.70785352622061493</v>
      </c>
      <c r="AW1269">
        <f t="shared" si="440"/>
        <v>0.32477029756752346</v>
      </c>
      <c r="AX1269">
        <f t="shared" si="441"/>
        <v>0.16326530612244897</v>
      </c>
    </row>
    <row r="1270" spans="2:50" ht="15">
      <c r="B1270" s="52">
        <v>1</v>
      </c>
      <c r="C1270" s="52">
        <v>3.16</v>
      </c>
      <c r="D1270" s="56">
        <v>0</v>
      </c>
      <c r="E1270" s="52">
        <v>1</v>
      </c>
      <c r="F1270" s="52">
        <v>5</v>
      </c>
      <c r="G1270" s="53">
        <v>2.57</v>
      </c>
      <c r="H1270" s="53">
        <v>2.6131759999999997</v>
      </c>
      <c r="I1270" s="52">
        <v>2</v>
      </c>
      <c r="J1270" s="53">
        <v>2.6</v>
      </c>
      <c r="K1270" s="53">
        <v>2.6192400000000005</v>
      </c>
      <c r="L1270" s="52">
        <v>55</v>
      </c>
      <c r="M1270" s="52">
        <v>1</v>
      </c>
      <c r="N1270" s="52">
        <v>20</v>
      </c>
      <c r="O1270" s="52">
        <v>91</v>
      </c>
      <c r="P1270" s="54">
        <v>48.935183500000001</v>
      </c>
      <c r="Q1270" s="54">
        <v>0</v>
      </c>
      <c r="R1270" s="55">
        <v>3.6186538499999998</v>
      </c>
      <c r="U1270">
        <f t="shared" si="420"/>
        <v>0.16666666666666666</v>
      </c>
      <c r="V1270">
        <f t="shared" si="421"/>
        <v>0.96048632218844987</v>
      </c>
      <c r="W1270">
        <f t="shared" si="422"/>
        <v>0</v>
      </c>
      <c r="X1270">
        <f t="shared" si="423"/>
        <v>0.34129692832764502</v>
      </c>
      <c r="Y1270">
        <f t="shared" si="424"/>
        <v>0.7142857142857143</v>
      </c>
      <c r="Z1270">
        <f t="shared" si="425"/>
        <v>0.78115501519756836</v>
      </c>
      <c r="AA1270">
        <f t="shared" si="426"/>
        <v>0.79427841945288746</v>
      </c>
      <c r="AB1270">
        <f t="shared" si="427"/>
        <v>0.5</v>
      </c>
      <c r="AC1270">
        <f t="shared" si="428"/>
        <v>0.82278481012658222</v>
      </c>
      <c r="AD1270">
        <f t="shared" si="429"/>
        <v>0.82887341772151912</v>
      </c>
      <c r="AE1270">
        <f t="shared" si="430"/>
        <v>0.66666666666666663</v>
      </c>
      <c r="AF1270">
        <f t="shared" si="431"/>
        <v>0.16666666666666666</v>
      </c>
      <c r="AG1270">
        <f t="shared" si="432"/>
        <v>0.33333333333333331</v>
      </c>
      <c r="AH1270">
        <f t="shared" si="433"/>
        <v>1.1872146118721462E-2</v>
      </c>
      <c r="AI1270">
        <f t="shared" si="434"/>
        <v>0.25572755417956655</v>
      </c>
      <c r="AJ1270">
        <f t="shared" si="435"/>
        <v>0</v>
      </c>
      <c r="AK1270">
        <f t="shared" si="436"/>
        <v>0.37423935091277888</v>
      </c>
      <c r="AM1270">
        <v>167</v>
      </c>
      <c r="AN1270">
        <v>303.63636363636363</v>
      </c>
      <c r="AO1270">
        <v>1025.5806600000003</v>
      </c>
      <c r="AP1270">
        <v>795.3908638849249</v>
      </c>
      <c r="AQ1270">
        <v>0</v>
      </c>
      <c r="AT1270">
        <f t="shared" si="437"/>
        <v>0.49295774647887325</v>
      </c>
      <c r="AU1270">
        <f t="shared" si="438"/>
        <v>5.4801086435532803E-2</v>
      </c>
      <c r="AV1270">
        <f t="shared" si="439"/>
        <v>0.72444384324141065</v>
      </c>
      <c r="AW1270">
        <f t="shared" si="440"/>
        <v>0.39216965524218528</v>
      </c>
      <c r="AX1270">
        <f t="shared" si="441"/>
        <v>0</v>
      </c>
    </row>
    <row r="1271" spans="2:50" ht="15">
      <c r="B1271" s="52">
        <v>1</v>
      </c>
      <c r="C1271" s="52">
        <v>3.16</v>
      </c>
      <c r="D1271" s="52">
        <v>1</v>
      </c>
      <c r="E1271" s="52">
        <v>2.2000000000000002</v>
      </c>
      <c r="F1271" s="52">
        <v>5</v>
      </c>
      <c r="G1271" s="53">
        <v>2.57</v>
      </c>
      <c r="H1271" s="53">
        <v>2.6131759999999997</v>
      </c>
      <c r="I1271" s="52">
        <v>2</v>
      </c>
      <c r="J1271" s="53">
        <v>2.6</v>
      </c>
      <c r="K1271" s="53">
        <v>2.6192400000000005</v>
      </c>
      <c r="L1271" s="52">
        <v>55</v>
      </c>
      <c r="M1271" s="52">
        <v>1</v>
      </c>
      <c r="N1271" s="52">
        <v>20</v>
      </c>
      <c r="O1271" s="52">
        <v>91</v>
      </c>
      <c r="P1271" s="54">
        <v>48.444851</v>
      </c>
      <c r="Q1271" s="54">
        <v>0</v>
      </c>
      <c r="R1271" s="55">
        <v>3.2852277500000002</v>
      </c>
      <c r="U1271">
        <f t="shared" si="420"/>
        <v>0.16666666666666666</v>
      </c>
      <c r="V1271">
        <f t="shared" si="421"/>
        <v>0.96048632218844987</v>
      </c>
      <c r="W1271">
        <f t="shared" si="422"/>
        <v>0.25</v>
      </c>
      <c r="X1271">
        <f t="shared" si="423"/>
        <v>0.75085324232081918</v>
      </c>
      <c r="Y1271">
        <f t="shared" si="424"/>
        <v>0.7142857142857143</v>
      </c>
      <c r="Z1271">
        <f t="shared" si="425"/>
        <v>0.78115501519756836</v>
      </c>
      <c r="AA1271">
        <f t="shared" si="426"/>
        <v>0.79427841945288746</v>
      </c>
      <c r="AB1271">
        <f t="shared" si="427"/>
        <v>0.5</v>
      </c>
      <c r="AC1271">
        <f t="shared" si="428"/>
        <v>0.82278481012658222</v>
      </c>
      <c r="AD1271">
        <f t="shared" si="429"/>
        <v>0.82887341772151912</v>
      </c>
      <c r="AE1271">
        <f t="shared" si="430"/>
        <v>0.66666666666666663</v>
      </c>
      <c r="AF1271">
        <f t="shared" si="431"/>
        <v>0.16666666666666666</v>
      </c>
      <c r="AG1271">
        <f t="shared" si="432"/>
        <v>0.33333333333333331</v>
      </c>
      <c r="AH1271">
        <f t="shared" si="433"/>
        <v>1.1872146118721462E-2</v>
      </c>
      <c r="AI1271">
        <f t="shared" si="434"/>
        <v>0.25263157894736843</v>
      </c>
      <c r="AJ1271">
        <f t="shared" si="435"/>
        <v>0</v>
      </c>
      <c r="AK1271">
        <f t="shared" si="436"/>
        <v>0.33975659229208927</v>
      </c>
      <c r="AM1271">
        <v>167</v>
      </c>
      <c r="AN1271">
        <v>303.63636363636363</v>
      </c>
      <c r="AO1271">
        <v>1020.3614200000002</v>
      </c>
      <c r="AP1271">
        <v>728.52360986839608</v>
      </c>
      <c r="AQ1271">
        <v>30.363636363636363</v>
      </c>
      <c r="AT1271">
        <f t="shared" si="437"/>
        <v>0.49295774647887325</v>
      </c>
      <c r="AU1271">
        <f t="shared" si="438"/>
        <v>5.4801086435532803E-2</v>
      </c>
      <c r="AV1271">
        <f t="shared" si="439"/>
        <v>0.72075710612567823</v>
      </c>
      <c r="AW1271">
        <f t="shared" si="440"/>
        <v>0.35920057155599439</v>
      </c>
      <c r="AX1271">
        <f t="shared" si="441"/>
        <v>7.22943722943723E-2</v>
      </c>
    </row>
    <row r="1272" spans="2:50" ht="15">
      <c r="B1272" s="52">
        <v>1</v>
      </c>
      <c r="C1272" s="56">
        <v>0</v>
      </c>
      <c r="D1272" s="56">
        <v>0</v>
      </c>
      <c r="E1272" s="56">
        <v>0</v>
      </c>
      <c r="F1272" s="52">
        <v>5</v>
      </c>
      <c r="G1272" s="58">
        <v>0</v>
      </c>
      <c r="H1272" s="58">
        <v>0</v>
      </c>
      <c r="I1272" s="52">
        <v>2</v>
      </c>
      <c r="J1272" s="53">
        <v>2.61</v>
      </c>
      <c r="K1272" s="53">
        <v>0</v>
      </c>
      <c r="L1272" s="52">
        <v>60</v>
      </c>
      <c r="M1272" s="52">
        <v>1</v>
      </c>
      <c r="N1272" s="52">
        <v>20</v>
      </c>
      <c r="O1272" s="52">
        <v>7</v>
      </c>
      <c r="P1272" s="54">
        <v>21.476563500000001</v>
      </c>
      <c r="Q1272" s="54">
        <v>28.047019000000002</v>
      </c>
      <c r="R1272" s="55">
        <v>2.2947560999999999</v>
      </c>
      <c r="U1272">
        <f t="shared" si="420"/>
        <v>0.16666666666666666</v>
      </c>
      <c r="V1272">
        <f t="shared" si="421"/>
        <v>0</v>
      </c>
      <c r="W1272">
        <f t="shared" si="422"/>
        <v>0</v>
      </c>
      <c r="X1272">
        <f t="shared" si="423"/>
        <v>0</v>
      </c>
      <c r="Y1272">
        <f t="shared" si="424"/>
        <v>0.7142857142857143</v>
      </c>
      <c r="Z1272">
        <f t="shared" si="425"/>
        <v>0</v>
      </c>
      <c r="AA1272">
        <f t="shared" si="426"/>
        <v>0</v>
      </c>
      <c r="AB1272">
        <f t="shared" si="427"/>
        <v>0.5</v>
      </c>
      <c r="AC1272">
        <f t="shared" si="428"/>
        <v>0.82594936708860756</v>
      </c>
      <c r="AD1272">
        <f t="shared" si="429"/>
        <v>0</v>
      </c>
      <c r="AE1272">
        <f t="shared" si="430"/>
        <v>0.75</v>
      </c>
      <c r="AF1272">
        <f t="shared" si="431"/>
        <v>0.16666666666666666</v>
      </c>
      <c r="AG1272">
        <f t="shared" si="432"/>
        <v>0.33333333333333331</v>
      </c>
      <c r="AH1272">
        <f t="shared" si="433"/>
        <v>9.1324200913242006E-4</v>
      </c>
      <c r="AI1272">
        <f t="shared" si="434"/>
        <v>8.2352941176470601E-2</v>
      </c>
      <c r="AJ1272">
        <f t="shared" si="435"/>
        <v>0.35572139303482592</v>
      </c>
      <c r="AK1272">
        <f t="shared" si="436"/>
        <v>0.23732251521298173</v>
      </c>
      <c r="AM1272">
        <v>168</v>
      </c>
      <c r="AN1272">
        <v>280</v>
      </c>
      <c r="AO1272">
        <v>468.495</v>
      </c>
      <c r="AP1272">
        <v>0</v>
      </c>
      <c r="AQ1272">
        <v>0</v>
      </c>
      <c r="AT1272">
        <f t="shared" si="437"/>
        <v>0.5</v>
      </c>
      <c r="AU1272">
        <f t="shared" si="438"/>
        <v>2.9876977152899806E-2</v>
      </c>
      <c r="AV1272">
        <f t="shared" si="439"/>
        <v>0.33093283792947559</v>
      </c>
      <c r="AW1272">
        <f t="shared" si="440"/>
        <v>0</v>
      </c>
      <c r="AX1272">
        <f t="shared" si="441"/>
        <v>0</v>
      </c>
    </row>
    <row r="1273" spans="2:50" ht="15">
      <c r="B1273" s="52">
        <v>1</v>
      </c>
      <c r="C1273" s="56">
        <v>0</v>
      </c>
      <c r="D1273" s="56">
        <v>0</v>
      </c>
      <c r="E1273" s="56">
        <v>0</v>
      </c>
      <c r="F1273" s="52">
        <v>5</v>
      </c>
      <c r="G1273" s="58">
        <v>0</v>
      </c>
      <c r="H1273" s="58">
        <v>0</v>
      </c>
      <c r="I1273" s="52">
        <v>2</v>
      </c>
      <c r="J1273" s="53">
        <v>2.61</v>
      </c>
      <c r="K1273" s="53">
        <v>0</v>
      </c>
      <c r="L1273" s="52">
        <v>55</v>
      </c>
      <c r="M1273" s="52">
        <v>1</v>
      </c>
      <c r="N1273" s="52">
        <v>20</v>
      </c>
      <c r="O1273" s="52">
        <v>7</v>
      </c>
      <c r="P1273" s="54">
        <v>26.281822000000002</v>
      </c>
      <c r="Q1273" s="54">
        <v>27.850885999999996</v>
      </c>
      <c r="R1273" s="55">
        <v>2.6968287499999999</v>
      </c>
      <c r="U1273">
        <f t="shared" si="420"/>
        <v>0.16666666666666666</v>
      </c>
      <c r="V1273">
        <f t="shared" si="421"/>
        <v>0</v>
      </c>
      <c r="W1273">
        <f t="shared" si="422"/>
        <v>0</v>
      </c>
      <c r="X1273">
        <f t="shared" si="423"/>
        <v>0</v>
      </c>
      <c r="Y1273">
        <f t="shared" si="424"/>
        <v>0.7142857142857143</v>
      </c>
      <c r="Z1273">
        <f t="shared" si="425"/>
        <v>0</v>
      </c>
      <c r="AA1273">
        <f t="shared" si="426"/>
        <v>0</v>
      </c>
      <c r="AB1273">
        <f t="shared" si="427"/>
        <v>0.5</v>
      </c>
      <c r="AC1273">
        <f t="shared" si="428"/>
        <v>0.82594936708860756</v>
      </c>
      <c r="AD1273">
        <f t="shared" si="429"/>
        <v>0</v>
      </c>
      <c r="AE1273">
        <f t="shared" si="430"/>
        <v>0.66666666666666663</v>
      </c>
      <c r="AF1273">
        <f t="shared" si="431"/>
        <v>0.16666666666666666</v>
      </c>
      <c r="AG1273">
        <f t="shared" si="432"/>
        <v>0.33333333333333331</v>
      </c>
      <c r="AH1273">
        <f t="shared" si="433"/>
        <v>9.1324200913242006E-4</v>
      </c>
      <c r="AI1273">
        <f t="shared" si="434"/>
        <v>0.11269349845201239</v>
      </c>
      <c r="AJ1273">
        <f t="shared" si="435"/>
        <v>0.35323383084577109</v>
      </c>
      <c r="AK1273">
        <f t="shared" si="436"/>
        <v>0.27890466531440161</v>
      </c>
      <c r="AM1273">
        <v>170</v>
      </c>
      <c r="AN1273">
        <v>309.09090909090907</v>
      </c>
      <c r="AO1273">
        <v>478.935</v>
      </c>
      <c r="AP1273">
        <v>0</v>
      </c>
      <c r="AQ1273">
        <v>0</v>
      </c>
      <c r="AT1273">
        <f t="shared" si="437"/>
        <v>0.5140845070422535</v>
      </c>
      <c r="AU1273">
        <f t="shared" si="438"/>
        <v>6.0552803962294253E-2</v>
      </c>
      <c r="AV1273">
        <f t="shared" si="439"/>
        <v>0.33830738584990955</v>
      </c>
      <c r="AW1273">
        <f t="shared" si="440"/>
        <v>0</v>
      </c>
      <c r="AX1273">
        <f t="shared" si="441"/>
        <v>0</v>
      </c>
    </row>
    <row r="1274" spans="2:50" ht="15">
      <c r="B1274" s="52">
        <v>1</v>
      </c>
      <c r="C1274" s="56">
        <v>0</v>
      </c>
      <c r="D1274" s="56">
        <v>0</v>
      </c>
      <c r="E1274" s="56">
        <v>0</v>
      </c>
      <c r="F1274" s="52">
        <v>5</v>
      </c>
      <c r="G1274" s="58">
        <v>0</v>
      </c>
      <c r="H1274" s="58">
        <v>0</v>
      </c>
      <c r="I1274" s="52">
        <v>2</v>
      </c>
      <c r="J1274" s="53">
        <v>2.61</v>
      </c>
      <c r="K1274" s="53">
        <v>0</v>
      </c>
      <c r="L1274" s="52">
        <v>50</v>
      </c>
      <c r="M1274" s="52">
        <v>1</v>
      </c>
      <c r="N1274" s="52">
        <v>20</v>
      </c>
      <c r="O1274" s="52">
        <v>7</v>
      </c>
      <c r="P1274" s="54">
        <v>27.066354</v>
      </c>
      <c r="Q1274" s="54">
        <v>26.3798885</v>
      </c>
      <c r="R1274" s="55">
        <v>2.4614691500000001</v>
      </c>
      <c r="U1274">
        <f t="shared" si="420"/>
        <v>0.16666666666666666</v>
      </c>
      <c r="V1274">
        <f t="shared" si="421"/>
        <v>0</v>
      </c>
      <c r="W1274">
        <f t="shared" si="422"/>
        <v>0</v>
      </c>
      <c r="X1274">
        <f t="shared" si="423"/>
        <v>0</v>
      </c>
      <c r="Y1274">
        <f t="shared" si="424"/>
        <v>0.7142857142857143</v>
      </c>
      <c r="Z1274">
        <f t="shared" si="425"/>
        <v>0</v>
      </c>
      <c r="AA1274">
        <f t="shared" si="426"/>
        <v>0</v>
      </c>
      <c r="AB1274">
        <f t="shared" si="427"/>
        <v>0.5</v>
      </c>
      <c r="AC1274">
        <f t="shared" si="428"/>
        <v>0.82594936708860756</v>
      </c>
      <c r="AD1274">
        <f t="shared" si="429"/>
        <v>0</v>
      </c>
      <c r="AE1274">
        <f t="shared" si="430"/>
        <v>0.58333333333333337</v>
      </c>
      <c r="AF1274">
        <f t="shared" si="431"/>
        <v>0.16666666666666666</v>
      </c>
      <c r="AG1274">
        <f t="shared" si="432"/>
        <v>0.33333333333333331</v>
      </c>
      <c r="AH1274">
        <f t="shared" si="433"/>
        <v>9.1324200913242006E-4</v>
      </c>
      <c r="AI1274">
        <f t="shared" si="434"/>
        <v>0.11764705882352941</v>
      </c>
      <c r="AJ1274">
        <f t="shared" si="435"/>
        <v>0.3345771144278607</v>
      </c>
      <c r="AK1274">
        <f t="shared" si="436"/>
        <v>0.25456389452332656</v>
      </c>
      <c r="AM1274">
        <v>170</v>
      </c>
      <c r="AN1274">
        <v>340</v>
      </c>
      <c r="AO1274">
        <v>489.375</v>
      </c>
      <c r="AP1274">
        <v>0</v>
      </c>
      <c r="AQ1274">
        <v>0</v>
      </c>
      <c r="AT1274">
        <f t="shared" si="437"/>
        <v>0.5140845070422535</v>
      </c>
      <c r="AU1274">
        <f t="shared" si="438"/>
        <v>9.3145869947275917E-2</v>
      </c>
      <c r="AV1274">
        <f t="shared" si="439"/>
        <v>0.34568193377034356</v>
      </c>
      <c r="AW1274">
        <f t="shared" si="440"/>
        <v>0</v>
      </c>
      <c r="AX1274">
        <f t="shared" si="441"/>
        <v>0</v>
      </c>
    </row>
    <row r="1275" spans="2:50" ht="15">
      <c r="B1275" s="52">
        <v>1</v>
      </c>
      <c r="C1275" s="56">
        <v>0</v>
      </c>
      <c r="D1275" s="56">
        <v>0</v>
      </c>
      <c r="E1275" s="56">
        <v>0</v>
      </c>
      <c r="F1275" s="52">
        <v>5</v>
      </c>
      <c r="G1275" s="58">
        <v>0</v>
      </c>
      <c r="H1275" s="58">
        <v>0</v>
      </c>
      <c r="I1275" s="52">
        <v>2</v>
      </c>
      <c r="J1275" s="53">
        <v>2.61</v>
      </c>
      <c r="K1275" s="53">
        <v>0</v>
      </c>
      <c r="L1275" s="52">
        <v>45</v>
      </c>
      <c r="M1275" s="52">
        <v>1</v>
      </c>
      <c r="N1275" s="52">
        <v>20</v>
      </c>
      <c r="O1275" s="52">
        <v>7</v>
      </c>
      <c r="P1275" s="54">
        <v>34.519407999999999</v>
      </c>
      <c r="Q1275" s="54">
        <v>30.498681499999996</v>
      </c>
      <c r="R1275" s="55">
        <v>3.2361944999999999</v>
      </c>
      <c r="U1275">
        <f t="shared" si="420"/>
        <v>0.16666666666666666</v>
      </c>
      <c r="V1275">
        <f t="shared" si="421"/>
        <v>0</v>
      </c>
      <c r="W1275">
        <f t="shared" si="422"/>
        <v>0</v>
      </c>
      <c r="X1275">
        <f t="shared" si="423"/>
        <v>0</v>
      </c>
      <c r="Y1275">
        <f t="shared" si="424"/>
        <v>0.7142857142857143</v>
      </c>
      <c r="Z1275">
        <f t="shared" si="425"/>
        <v>0</v>
      </c>
      <c r="AA1275">
        <f t="shared" si="426"/>
        <v>0</v>
      </c>
      <c r="AB1275">
        <f t="shared" si="427"/>
        <v>0.5</v>
      </c>
      <c r="AC1275">
        <f t="shared" si="428"/>
        <v>0.82594936708860756</v>
      </c>
      <c r="AD1275">
        <f t="shared" si="429"/>
        <v>0</v>
      </c>
      <c r="AE1275">
        <f t="shared" si="430"/>
        <v>0.5</v>
      </c>
      <c r="AF1275">
        <f t="shared" si="431"/>
        <v>0.16666666666666666</v>
      </c>
      <c r="AG1275">
        <f t="shared" si="432"/>
        <v>0.33333333333333331</v>
      </c>
      <c r="AH1275">
        <f t="shared" si="433"/>
        <v>9.1324200913242006E-4</v>
      </c>
      <c r="AI1275">
        <f t="shared" si="434"/>
        <v>0.16470588235294117</v>
      </c>
      <c r="AJ1275">
        <f t="shared" si="435"/>
        <v>0.38681592039800988</v>
      </c>
      <c r="AK1275">
        <f t="shared" si="436"/>
        <v>0.3346855983772819</v>
      </c>
      <c r="AM1275">
        <v>171</v>
      </c>
      <c r="AN1275">
        <v>380</v>
      </c>
      <c r="AO1275">
        <v>505.03499999999997</v>
      </c>
      <c r="AP1275">
        <v>0</v>
      </c>
      <c r="AQ1275">
        <v>0</v>
      </c>
      <c r="AT1275">
        <f t="shared" si="437"/>
        <v>0.52112676056338025</v>
      </c>
      <c r="AU1275">
        <f t="shared" si="438"/>
        <v>0.13532513181019332</v>
      </c>
      <c r="AV1275">
        <f t="shared" si="439"/>
        <v>0.35674375565099453</v>
      </c>
      <c r="AW1275">
        <f t="shared" si="440"/>
        <v>0</v>
      </c>
      <c r="AX1275">
        <f t="shared" si="441"/>
        <v>0</v>
      </c>
    </row>
    <row r="1276" spans="2:50" ht="15">
      <c r="B1276" s="52">
        <v>1</v>
      </c>
      <c r="C1276" s="56">
        <v>0</v>
      </c>
      <c r="D1276" s="56">
        <v>0</v>
      </c>
      <c r="E1276" s="56">
        <v>0</v>
      </c>
      <c r="F1276" s="52">
        <v>5</v>
      </c>
      <c r="G1276" s="58">
        <v>0</v>
      </c>
      <c r="H1276" s="58">
        <v>0</v>
      </c>
      <c r="I1276" s="52">
        <v>2</v>
      </c>
      <c r="J1276" s="53">
        <v>2.61</v>
      </c>
      <c r="K1276" s="53">
        <v>0</v>
      </c>
      <c r="L1276" s="52">
        <v>40</v>
      </c>
      <c r="M1276" s="52">
        <v>1</v>
      </c>
      <c r="N1276" s="52">
        <v>20</v>
      </c>
      <c r="O1276" s="52">
        <v>7</v>
      </c>
      <c r="P1276" s="54">
        <v>38.638201000000002</v>
      </c>
      <c r="Q1276" s="54">
        <v>31.675479499999998</v>
      </c>
      <c r="R1276" s="55">
        <v>3.3734875999999998</v>
      </c>
      <c r="U1276">
        <f t="shared" si="420"/>
        <v>0.16666666666666666</v>
      </c>
      <c r="V1276">
        <f t="shared" si="421"/>
        <v>0</v>
      </c>
      <c r="W1276">
        <f t="shared" si="422"/>
        <v>0</v>
      </c>
      <c r="X1276">
        <f t="shared" si="423"/>
        <v>0</v>
      </c>
      <c r="Y1276">
        <f t="shared" si="424"/>
        <v>0.7142857142857143</v>
      </c>
      <c r="Z1276">
        <f t="shared" si="425"/>
        <v>0</v>
      </c>
      <c r="AA1276">
        <f t="shared" si="426"/>
        <v>0</v>
      </c>
      <c r="AB1276">
        <f t="shared" si="427"/>
        <v>0.5</v>
      </c>
      <c r="AC1276">
        <f t="shared" si="428"/>
        <v>0.82594936708860756</v>
      </c>
      <c r="AD1276">
        <f t="shared" si="429"/>
        <v>0</v>
      </c>
      <c r="AE1276">
        <f t="shared" si="430"/>
        <v>0.41666666666666669</v>
      </c>
      <c r="AF1276">
        <f t="shared" si="431"/>
        <v>0.16666666666666666</v>
      </c>
      <c r="AG1276">
        <f t="shared" si="432"/>
        <v>0.33333333333333331</v>
      </c>
      <c r="AH1276">
        <f t="shared" si="433"/>
        <v>9.1324200913242006E-4</v>
      </c>
      <c r="AI1276">
        <f t="shared" si="434"/>
        <v>0.19071207430340559</v>
      </c>
      <c r="AJ1276">
        <f t="shared" si="435"/>
        <v>0.40174129353233828</v>
      </c>
      <c r="AK1276">
        <f t="shared" si="436"/>
        <v>0.34888438133874233</v>
      </c>
      <c r="AM1276">
        <v>172</v>
      </c>
      <c r="AN1276">
        <v>430</v>
      </c>
      <c r="AO1276">
        <v>510.255</v>
      </c>
      <c r="AP1276">
        <v>0</v>
      </c>
      <c r="AQ1276">
        <v>0</v>
      </c>
      <c r="AT1276">
        <f t="shared" si="437"/>
        <v>0.528169014084507</v>
      </c>
      <c r="AU1276">
        <f t="shared" si="438"/>
        <v>0.18804920913884007</v>
      </c>
      <c r="AV1276">
        <f t="shared" si="439"/>
        <v>0.36043102961121154</v>
      </c>
      <c r="AW1276">
        <f t="shared" si="440"/>
        <v>0</v>
      </c>
      <c r="AX1276">
        <f t="shared" si="441"/>
        <v>0</v>
      </c>
    </row>
    <row r="1277" spans="2:50" ht="15">
      <c r="B1277" s="52">
        <v>1</v>
      </c>
      <c r="C1277" s="56">
        <v>0</v>
      </c>
      <c r="D1277" s="56">
        <v>0</v>
      </c>
      <c r="E1277" s="56">
        <v>0</v>
      </c>
      <c r="F1277" s="52">
        <v>5</v>
      </c>
      <c r="G1277" s="58">
        <v>0</v>
      </c>
      <c r="H1277" s="58">
        <v>0</v>
      </c>
      <c r="I1277" s="52">
        <v>2</v>
      </c>
      <c r="J1277" s="53">
        <v>2.61</v>
      </c>
      <c r="K1277" s="53">
        <v>0</v>
      </c>
      <c r="L1277" s="52">
        <v>35</v>
      </c>
      <c r="M1277" s="52">
        <v>1</v>
      </c>
      <c r="N1277" s="52">
        <v>20</v>
      </c>
      <c r="O1277" s="52">
        <v>7</v>
      </c>
      <c r="P1277" s="54">
        <v>48.248718000000004</v>
      </c>
      <c r="Q1277" s="54">
        <v>33.146477000000004</v>
      </c>
      <c r="R1277" s="55">
        <v>3.9030466999999995</v>
      </c>
      <c r="U1277">
        <f t="shared" si="420"/>
        <v>0.16666666666666666</v>
      </c>
      <c r="V1277">
        <f t="shared" si="421"/>
        <v>0</v>
      </c>
      <c r="W1277">
        <f t="shared" si="422"/>
        <v>0</v>
      </c>
      <c r="X1277">
        <f t="shared" si="423"/>
        <v>0</v>
      </c>
      <c r="Y1277">
        <f t="shared" si="424"/>
        <v>0.7142857142857143</v>
      </c>
      <c r="Z1277">
        <f t="shared" si="425"/>
        <v>0</v>
      </c>
      <c r="AA1277">
        <f t="shared" si="426"/>
        <v>0</v>
      </c>
      <c r="AB1277">
        <f t="shared" si="427"/>
        <v>0.5</v>
      </c>
      <c r="AC1277">
        <f t="shared" si="428"/>
        <v>0.82594936708860756</v>
      </c>
      <c r="AD1277">
        <f t="shared" si="429"/>
        <v>0</v>
      </c>
      <c r="AE1277">
        <f t="shared" si="430"/>
        <v>0.33333333333333331</v>
      </c>
      <c r="AF1277">
        <f t="shared" si="431"/>
        <v>0.16666666666666666</v>
      </c>
      <c r="AG1277">
        <f t="shared" si="432"/>
        <v>0.33333333333333331</v>
      </c>
      <c r="AH1277">
        <f t="shared" si="433"/>
        <v>9.1324200913242006E-4</v>
      </c>
      <c r="AI1277">
        <f t="shared" si="434"/>
        <v>0.25139318885448919</v>
      </c>
      <c r="AJ1277">
        <f t="shared" si="435"/>
        <v>0.42039800995024879</v>
      </c>
      <c r="AK1277">
        <f t="shared" si="436"/>
        <v>0.40365111561866118</v>
      </c>
      <c r="AM1277">
        <v>157</v>
      </c>
      <c r="AN1277">
        <v>448.57142857142861</v>
      </c>
      <c r="AO1277">
        <v>507.64499999999998</v>
      </c>
      <c r="AP1277">
        <v>0</v>
      </c>
      <c r="AQ1277">
        <v>0</v>
      </c>
      <c r="AT1277">
        <f t="shared" si="437"/>
        <v>0.42253521126760563</v>
      </c>
      <c r="AU1277">
        <f t="shared" si="438"/>
        <v>0.2076324378609089</v>
      </c>
      <c r="AV1277">
        <f t="shared" si="439"/>
        <v>0.35858739263110306</v>
      </c>
      <c r="AW1277">
        <f t="shared" si="440"/>
        <v>0</v>
      </c>
      <c r="AX1277">
        <f t="shared" si="441"/>
        <v>0</v>
      </c>
    </row>
    <row r="1278" spans="2:50" ht="15">
      <c r="B1278" s="52">
        <v>1</v>
      </c>
      <c r="C1278" s="56">
        <v>0</v>
      </c>
      <c r="D1278" s="56">
        <v>0</v>
      </c>
      <c r="E1278" s="56">
        <v>0</v>
      </c>
      <c r="F1278" s="52">
        <v>5</v>
      </c>
      <c r="G1278" s="58">
        <v>0</v>
      </c>
      <c r="H1278" s="58">
        <v>0</v>
      </c>
      <c r="I1278" s="52">
        <v>2</v>
      </c>
      <c r="J1278" s="53">
        <v>2.61</v>
      </c>
      <c r="K1278" s="53">
        <v>0</v>
      </c>
      <c r="L1278" s="52">
        <v>60</v>
      </c>
      <c r="M1278" s="52">
        <v>1</v>
      </c>
      <c r="N1278" s="52">
        <v>20</v>
      </c>
      <c r="O1278" s="52">
        <v>28</v>
      </c>
      <c r="P1278" s="54">
        <v>26.870221000000001</v>
      </c>
      <c r="Q1278" s="54">
        <v>28.537351500000003</v>
      </c>
      <c r="R1278" s="55">
        <v>2.6870221000000001</v>
      </c>
      <c r="U1278">
        <f t="shared" si="420"/>
        <v>0.16666666666666666</v>
      </c>
      <c r="V1278">
        <f t="shared" si="421"/>
        <v>0</v>
      </c>
      <c r="W1278">
        <f t="shared" si="422"/>
        <v>0</v>
      </c>
      <c r="X1278">
        <f t="shared" si="423"/>
        <v>0</v>
      </c>
      <c r="Y1278">
        <f t="shared" si="424"/>
        <v>0.7142857142857143</v>
      </c>
      <c r="Z1278">
        <f t="shared" si="425"/>
        <v>0</v>
      </c>
      <c r="AA1278">
        <f t="shared" si="426"/>
        <v>0</v>
      </c>
      <c r="AB1278">
        <f t="shared" si="427"/>
        <v>0.5</v>
      </c>
      <c r="AC1278">
        <f t="shared" si="428"/>
        <v>0.82594936708860756</v>
      </c>
      <c r="AD1278">
        <f t="shared" si="429"/>
        <v>0</v>
      </c>
      <c r="AE1278">
        <f t="shared" si="430"/>
        <v>0.75</v>
      </c>
      <c r="AF1278">
        <f t="shared" si="431"/>
        <v>0.16666666666666666</v>
      </c>
      <c r="AG1278">
        <f t="shared" si="432"/>
        <v>0.33333333333333331</v>
      </c>
      <c r="AH1278">
        <f t="shared" si="433"/>
        <v>3.6529680365296802E-3</v>
      </c>
      <c r="AI1278">
        <f t="shared" si="434"/>
        <v>0.11640866873065016</v>
      </c>
      <c r="AJ1278">
        <f t="shared" si="435"/>
        <v>0.36194029850746273</v>
      </c>
      <c r="AK1278">
        <f t="shared" si="436"/>
        <v>0.27789046653144017</v>
      </c>
      <c r="AM1278">
        <v>168</v>
      </c>
      <c r="AN1278">
        <v>280</v>
      </c>
      <c r="AO1278">
        <v>468.495</v>
      </c>
      <c r="AP1278">
        <v>0</v>
      </c>
      <c r="AQ1278">
        <v>0</v>
      </c>
      <c r="AT1278">
        <f t="shared" si="437"/>
        <v>0.5</v>
      </c>
      <c r="AU1278">
        <f t="shared" si="438"/>
        <v>2.9876977152899806E-2</v>
      </c>
      <c r="AV1278">
        <f t="shared" si="439"/>
        <v>0.33093283792947559</v>
      </c>
      <c r="AW1278">
        <f t="shared" si="440"/>
        <v>0</v>
      </c>
      <c r="AX1278">
        <f t="shared" si="441"/>
        <v>0</v>
      </c>
    </row>
    <row r="1279" spans="2:50" ht="15">
      <c r="B1279" s="52">
        <v>1</v>
      </c>
      <c r="C1279" s="56">
        <v>0</v>
      </c>
      <c r="D1279" s="56">
        <v>0</v>
      </c>
      <c r="E1279" s="56">
        <v>0</v>
      </c>
      <c r="F1279" s="52">
        <v>5</v>
      </c>
      <c r="G1279" s="58">
        <v>0</v>
      </c>
      <c r="H1279" s="58">
        <v>0</v>
      </c>
      <c r="I1279" s="52">
        <v>2</v>
      </c>
      <c r="J1279" s="53">
        <v>2.61</v>
      </c>
      <c r="K1279" s="53">
        <v>0</v>
      </c>
      <c r="L1279" s="52">
        <v>55</v>
      </c>
      <c r="M1279" s="52">
        <v>1</v>
      </c>
      <c r="N1279" s="52">
        <v>20</v>
      </c>
      <c r="O1279" s="52">
        <v>28</v>
      </c>
      <c r="P1279" s="54">
        <v>33.048410500000003</v>
      </c>
      <c r="Q1279" s="54">
        <v>30.400615000000002</v>
      </c>
      <c r="R1279" s="55">
        <v>3.0106415499999999</v>
      </c>
      <c r="U1279">
        <f t="shared" si="420"/>
        <v>0.16666666666666666</v>
      </c>
      <c r="V1279">
        <f t="shared" si="421"/>
        <v>0</v>
      </c>
      <c r="W1279">
        <f t="shared" si="422"/>
        <v>0</v>
      </c>
      <c r="X1279">
        <f t="shared" si="423"/>
        <v>0</v>
      </c>
      <c r="Y1279">
        <f t="shared" si="424"/>
        <v>0.7142857142857143</v>
      </c>
      <c r="Z1279">
        <f t="shared" si="425"/>
        <v>0</v>
      </c>
      <c r="AA1279">
        <f t="shared" si="426"/>
        <v>0</v>
      </c>
      <c r="AB1279">
        <f t="shared" si="427"/>
        <v>0.5</v>
      </c>
      <c r="AC1279">
        <f t="shared" si="428"/>
        <v>0.82594936708860756</v>
      </c>
      <c r="AD1279">
        <f t="shared" si="429"/>
        <v>0</v>
      </c>
      <c r="AE1279">
        <f t="shared" si="430"/>
        <v>0.66666666666666663</v>
      </c>
      <c r="AF1279">
        <f t="shared" si="431"/>
        <v>0.16666666666666666</v>
      </c>
      <c r="AG1279">
        <f t="shared" si="432"/>
        <v>0.33333333333333331</v>
      </c>
      <c r="AH1279">
        <f t="shared" si="433"/>
        <v>3.6529680365296802E-3</v>
      </c>
      <c r="AI1279">
        <f t="shared" si="434"/>
        <v>0.15541795665634678</v>
      </c>
      <c r="AJ1279">
        <f t="shared" si="435"/>
        <v>0.38557213930348261</v>
      </c>
      <c r="AK1279">
        <f t="shared" si="436"/>
        <v>0.31135902636916835</v>
      </c>
      <c r="AM1279">
        <v>170</v>
      </c>
      <c r="AN1279">
        <v>309.09090909090907</v>
      </c>
      <c r="AO1279">
        <v>478.935</v>
      </c>
      <c r="AP1279">
        <v>0</v>
      </c>
      <c r="AQ1279">
        <v>0</v>
      </c>
      <c r="AT1279">
        <f t="shared" si="437"/>
        <v>0.5140845070422535</v>
      </c>
      <c r="AU1279">
        <f t="shared" si="438"/>
        <v>6.0552803962294253E-2</v>
      </c>
      <c r="AV1279">
        <f t="shared" si="439"/>
        <v>0.33830738584990955</v>
      </c>
      <c r="AW1279">
        <f t="shared" si="440"/>
        <v>0</v>
      </c>
      <c r="AX1279">
        <f t="shared" si="441"/>
        <v>0</v>
      </c>
    </row>
    <row r="1280" spans="2:50" ht="15">
      <c r="B1280" s="52">
        <v>1</v>
      </c>
      <c r="C1280" s="56">
        <v>0</v>
      </c>
      <c r="D1280" s="56">
        <v>0</v>
      </c>
      <c r="E1280" s="56">
        <v>0</v>
      </c>
      <c r="F1280" s="52">
        <v>5</v>
      </c>
      <c r="G1280" s="58">
        <v>0</v>
      </c>
      <c r="H1280" s="58">
        <v>0</v>
      </c>
      <c r="I1280" s="52">
        <v>2</v>
      </c>
      <c r="J1280" s="53">
        <v>2.61</v>
      </c>
      <c r="K1280" s="53">
        <v>0</v>
      </c>
      <c r="L1280" s="52">
        <v>50</v>
      </c>
      <c r="M1280" s="52">
        <v>1</v>
      </c>
      <c r="N1280" s="52">
        <v>20</v>
      </c>
      <c r="O1280" s="52">
        <v>28</v>
      </c>
      <c r="P1280" s="54">
        <v>37.069136999999998</v>
      </c>
      <c r="Q1280" s="54">
        <v>30.792881000000001</v>
      </c>
      <c r="R1280" s="55">
        <v>3.2558078000000004</v>
      </c>
      <c r="U1280">
        <f t="shared" si="420"/>
        <v>0.16666666666666666</v>
      </c>
      <c r="V1280">
        <f t="shared" si="421"/>
        <v>0</v>
      </c>
      <c r="W1280">
        <f t="shared" si="422"/>
        <v>0</v>
      </c>
      <c r="X1280">
        <f t="shared" si="423"/>
        <v>0</v>
      </c>
      <c r="Y1280">
        <f t="shared" si="424"/>
        <v>0.7142857142857143</v>
      </c>
      <c r="Z1280">
        <f t="shared" si="425"/>
        <v>0</v>
      </c>
      <c r="AA1280">
        <f t="shared" si="426"/>
        <v>0</v>
      </c>
      <c r="AB1280">
        <f t="shared" si="427"/>
        <v>0.5</v>
      </c>
      <c r="AC1280">
        <f t="shared" si="428"/>
        <v>0.82594936708860756</v>
      </c>
      <c r="AD1280">
        <f t="shared" si="429"/>
        <v>0</v>
      </c>
      <c r="AE1280">
        <f t="shared" si="430"/>
        <v>0.58333333333333337</v>
      </c>
      <c r="AF1280">
        <f t="shared" si="431"/>
        <v>0.16666666666666666</v>
      </c>
      <c r="AG1280">
        <f t="shared" si="432"/>
        <v>0.33333333333333331</v>
      </c>
      <c r="AH1280">
        <f t="shared" si="433"/>
        <v>3.6529680365296802E-3</v>
      </c>
      <c r="AI1280">
        <f t="shared" si="434"/>
        <v>0.18080495356037149</v>
      </c>
      <c r="AJ1280">
        <f t="shared" si="435"/>
        <v>0.39054726368159204</v>
      </c>
      <c r="AK1280">
        <f t="shared" si="436"/>
        <v>0.33671399594320489</v>
      </c>
      <c r="AM1280">
        <v>170</v>
      </c>
      <c r="AN1280">
        <v>340</v>
      </c>
      <c r="AO1280">
        <v>489.375</v>
      </c>
      <c r="AP1280">
        <v>0</v>
      </c>
      <c r="AQ1280">
        <v>0</v>
      </c>
      <c r="AT1280">
        <f t="shared" si="437"/>
        <v>0.5140845070422535</v>
      </c>
      <c r="AU1280">
        <f t="shared" si="438"/>
        <v>9.3145869947275917E-2</v>
      </c>
      <c r="AV1280">
        <f t="shared" si="439"/>
        <v>0.34568193377034356</v>
      </c>
      <c r="AW1280">
        <f t="shared" si="440"/>
        <v>0</v>
      </c>
      <c r="AX1280">
        <f t="shared" si="441"/>
        <v>0</v>
      </c>
    </row>
    <row r="1281" spans="2:50" ht="15">
      <c r="B1281" s="52">
        <v>1</v>
      </c>
      <c r="C1281" s="56">
        <v>0</v>
      </c>
      <c r="D1281" s="56">
        <v>0</v>
      </c>
      <c r="E1281" s="56">
        <v>0</v>
      </c>
      <c r="F1281" s="52">
        <v>5</v>
      </c>
      <c r="G1281" s="58">
        <v>0</v>
      </c>
      <c r="H1281" s="58">
        <v>0</v>
      </c>
      <c r="I1281" s="52">
        <v>2</v>
      </c>
      <c r="J1281" s="53">
        <v>2.61</v>
      </c>
      <c r="K1281" s="53">
        <v>0</v>
      </c>
      <c r="L1281" s="52">
        <v>45</v>
      </c>
      <c r="M1281" s="52">
        <v>1</v>
      </c>
      <c r="N1281" s="52">
        <v>20</v>
      </c>
      <c r="O1281" s="52">
        <v>28</v>
      </c>
      <c r="P1281" s="54">
        <v>38.9324005</v>
      </c>
      <c r="Q1281" s="54">
        <v>31.185147000000001</v>
      </c>
      <c r="R1281" s="55">
        <v>3.6284605000000001</v>
      </c>
      <c r="U1281">
        <f t="shared" si="420"/>
        <v>0.16666666666666666</v>
      </c>
      <c r="V1281">
        <f t="shared" si="421"/>
        <v>0</v>
      </c>
      <c r="W1281">
        <f t="shared" si="422"/>
        <v>0</v>
      </c>
      <c r="X1281">
        <f t="shared" si="423"/>
        <v>0</v>
      </c>
      <c r="Y1281">
        <f t="shared" si="424"/>
        <v>0.7142857142857143</v>
      </c>
      <c r="Z1281">
        <f t="shared" si="425"/>
        <v>0</v>
      </c>
      <c r="AA1281">
        <f t="shared" si="426"/>
        <v>0</v>
      </c>
      <c r="AB1281">
        <f t="shared" si="427"/>
        <v>0.5</v>
      </c>
      <c r="AC1281">
        <f t="shared" si="428"/>
        <v>0.82594936708860756</v>
      </c>
      <c r="AD1281">
        <f t="shared" si="429"/>
        <v>0</v>
      </c>
      <c r="AE1281">
        <f t="shared" si="430"/>
        <v>0.5</v>
      </c>
      <c r="AF1281">
        <f t="shared" si="431"/>
        <v>0.16666666666666666</v>
      </c>
      <c r="AG1281">
        <f t="shared" si="432"/>
        <v>0.33333333333333331</v>
      </c>
      <c r="AH1281">
        <f t="shared" si="433"/>
        <v>3.6529680365296802E-3</v>
      </c>
      <c r="AI1281">
        <f t="shared" si="434"/>
        <v>0.19256965944272444</v>
      </c>
      <c r="AJ1281">
        <f t="shared" si="435"/>
        <v>0.39552238805970147</v>
      </c>
      <c r="AK1281">
        <f t="shared" si="436"/>
        <v>0.37525354969574037</v>
      </c>
      <c r="AM1281">
        <v>171</v>
      </c>
      <c r="AN1281">
        <v>380</v>
      </c>
      <c r="AO1281">
        <v>505.03499999999997</v>
      </c>
      <c r="AP1281">
        <v>0</v>
      </c>
      <c r="AQ1281">
        <v>0</v>
      </c>
      <c r="AT1281">
        <f t="shared" si="437"/>
        <v>0.52112676056338025</v>
      </c>
      <c r="AU1281">
        <f t="shared" si="438"/>
        <v>0.13532513181019332</v>
      </c>
      <c r="AV1281">
        <f t="shared" si="439"/>
        <v>0.35674375565099453</v>
      </c>
      <c r="AW1281">
        <f t="shared" si="440"/>
        <v>0</v>
      </c>
      <c r="AX1281">
        <f t="shared" si="441"/>
        <v>0</v>
      </c>
    </row>
    <row r="1282" spans="2:50" ht="15">
      <c r="B1282" s="52">
        <v>1</v>
      </c>
      <c r="C1282" s="56">
        <v>0</v>
      </c>
      <c r="D1282" s="56">
        <v>0</v>
      </c>
      <c r="E1282" s="56">
        <v>0</v>
      </c>
      <c r="F1282" s="52">
        <v>5</v>
      </c>
      <c r="G1282" s="58">
        <v>0</v>
      </c>
      <c r="H1282" s="58">
        <v>0</v>
      </c>
      <c r="I1282" s="52">
        <v>2</v>
      </c>
      <c r="J1282" s="53">
        <v>2.61</v>
      </c>
      <c r="K1282" s="53">
        <v>0</v>
      </c>
      <c r="L1282" s="52">
        <v>40</v>
      </c>
      <c r="M1282" s="52">
        <v>1</v>
      </c>
      <c r="N1282" s="52">
        <v>20</v>
      </c>
      <c r="O1282" s="52">
        <v>28</v>
      </c>
      <c r="P1282" s="54">
        <v>47.660319000000001</v>
      </c>
      <c r="Q1282" s="54">
        <v>32.558078000000002</v>
      </c>
      <c r="R1282" s="55">
        <v>3.7657536</v>
      </c>
      <c r="U1282">
        <f t="shared" si="420"/>
        <v>0.16666666666666666</v>
      </c>
      <c r="V1282">
        <f t="shared" si="421"/>
        <v>0</v>
      </c>
      <c r="W1282">
        <f t="shared" si="422"/>
        <v>0</v>
      </c>
      <c r="X1282">
        <f t="shared" si="423"/>
        <v>0</v>
      </c>
      <c r="Y1282">
        <f t="shared" si="424"/>
        <v>0.7142857142857143</v>
      </c>
      <c r="Z1282">
        <f t="shared" si="425"/>
        <v>0</v>
      </c>
      <c r="AA1282">
        <f t="shared" si="426"/>
        <v>0</v>
      </c>
      <c r="AB1282">
        <f t="shared" si="427"/>
        <v>0.5</v>
      </c>
      <c r="AC1282">
        <f t="shared" si="428"/>
        <v>0.82594936708860756</v>
      </c>
      <c r="AD1282">
        <f t="shared" si="429"/>
        <v>0</v>
      </c>
      <c r="AE1282">
        <f t="shared" si="430"/>
        <v>0.41666666666666669</v>
      </c>
      <c r="AF1282">
        <f t="shared" si="431"/>
        <v>0.16666666666666666</v>
      </c>
      <c r="AG1282">
        <f t="shared" si="432"/>
        <v>0.33333333333333331</v>
      </c>
      <c r="AH1282">
        <f t="shared" si="433"/>
        <v>3.6529680365296802E-3</v>
      </c>
      <c r="AI1282">
        <f t="shared" si="434"/>
        <v>0.24767801857585142</v>
      </c>
      <c r="AJ1282">
        <f t="shared" si="435"/>
        <v>0.41293532338308458</v>
      </c>
      <c r="AK1282">
        <f t="shared" si="436"/>
        <v>0.38945233265720081</v>
      </c>
      <c r="AM1282">
        <v>172</v>
      </c>
      <c r="AN1282">
        <v>430</v>
      </c>
      <c r="AO1282">
        <v>510.255</v>
      </c>
      <c r="AP1282">
        <v>0</v>
      </c>
      <c r="AQ1282">
        <v>0</v>
      </c>
      <c r="AT1282">
        <f t="shared" si="437"/>
        <v>0.528169014084507</v>
      </c>
      <c r="AU1282">
        <f t="shared" si="438"/>
        <v>0.18804920913884007</v>
      </c>
      <c r="AV1282">
        <f t="shared" si="439"/>
        <v>0.36043102961121154</v>
      </c>
      <c r="AW1282">
        <f t="shared" si="440"/>
        <v>0</v>
      </c>
      <c r="AX1282">
        <f t="shared" si="441"/>
        <v>0</v>
      </c>
    </row>
    <row r="1283" spans="2:50" ht="15">
      <c r="B1283" s="52">
        <v>1</v>
      </c>
      <c r="C1283" s="56">
        <v>0</v>
      </c>
      <c r="D1283" s="56">
        <v>0</v>
      </c>
      <c r="E1283" s="56">
        <v>0</v>
      </c>
      <c r="F1283" s="52">
        <v>5</v>
      </c>
      <c r="G1283" s="58">
        <v>0</v>
      </c>
      <c r="H1283" s="58">
        <v>0</v>
      </c>
      <c r="I1283" s="52">
        <v>2</v>
      </c>
      <c r="J1283" s="53">
        <v>2.61</v>
      </c>
      <c r="K1283" s="53">
        <v>0</v>
      </c>
      <c r="L1283" s="52">
        <v>35</v>
      </c>
      <c r="M1283" s="52">
        <v>1</v>
      </c>
      <c r="N1283" s="52">
        <v>20</v>
      </c>
      <c r="O1283" s="52">
        <v>28</v>
      </c>
      <c r="P1283" s="54">
        <v>58.8399</v>
      </c>
      <c r="Q1283" s="54">
        <v>36.186538499999997</v>
      </c>
      <c r="R1283" s="55">
        <v>4.1972461999999995</v>
      </c>
      <c r="U1283">
        <f t="shared" si="420"/>
        <v>0.16666666666666666</v>
      </c>
      <c r="V1283">
        <f t="shared" si="421"/>
        <v>0</v>
      </c>
      <c r="W1283">
        <f t="shared" si="422"/>
        <v>0</v>
      </c>
      <c r="X1283">
        <f t="shared" si="423"/>
        <v>0</v>
      </c>
      <c r="Y1283">
        <f t="shared" si="424"/>
        <v>0.7142857142857143</v>
      </c>
      <c r="Z1283">
        <f t="shared" si="425"/>
        <v>0</v>
      </c>
      <c r="AA1283">
        <f t="shared" si="426"/>
        <v>0</v>
      </c>
      <c r="AB1283">
        <f t="shared" si="427"/>
        <v>0.5</v>
      </c>
      <c r="AC1283">
        <f t="shared" si="428"/>
        <v>0.82594936708860756</v>
      </c>
      <c r="AD1283">
        <f t="shared" si="429"/>
        <v>0</v>
      </c>
      <c r="AE1283">
        <f t="shared" si="430"/>
        <v>0.33333333333333331</v>
      </c>
      <c r="AF1283">
        <f t="shared" si="431"/>
        <v>0.16666666666666666</v>
      </c>
      <c r="AG1283">
        <f t="shared" si="432"/>
        <v>0.33333333333333331</v>
      </c>
      <c r="AH1283">
        <f t="shared" si="433"/>
        <v>3.6529680365296802E-3</v>
      </c>
      <c r="AI1283">
        <f t="shared" si="434"/>
        <v>0.31826625386996904</v>
      </c>
      <c r="AJ1283">
        <f t="shared" si="435"/>
        <v>0.45895522388059695</v>
      </c>
      <c r="AK1283">
        <f t="shared" si="436"/>
        <v>0.43407707910750498</v>
      </c>
      <c r="AM1283">
        <v>157</v>
      </c>
      <c r="AN1283">
        <v>448.57142857142861</v>
      </c>
      <c r="AO1283">
        <v>507.64499999999998</v>
      </c>
      <c r="AP1283">
        <v>0</v>
      </c>
      <c r="AQ1283">
        <v>0</v>
      </c>
      <c r="AT1283">
        <f t="shared" si="437"/>
        <v>0.42253521126760563</v>
      </c>
      <c r="AU1283">
        <f t="shared" si="438"/>
        <v>0.2076324378609089</v>
      </c>
      <c r="AV1283">
        <f t="shared" si="439"/>
        <v>0.35858739263110306</v>
      </c>
      <c r="AW1283">
        <f t="shared" si="440"/>
        <v>0</v>
      </c>
      <c r="AX1283">
        <f t="shared" si="441"/>
        <v>0</v>
      </c>
    </row>
    <row r="1284" spans="2:50" ht="15">
      <c r="B1284" s="52">
        <v>1</v>
      </c>
      <c r="C1284" s="56">
        <v>0</v>
      </c>
      <c r="D1284" s="56">
        <v>0</v>
      </c>
      <c r="E1284" s="56">
        <v>0</v>
      </c>
      <c r="F1284" s="52">
        <v>5</v>
      </c>
      <c r="G1284" s="58">
        <v>0</v>
      </c>
      <c r="H1284" s="58">
        <v>0</v>
      </c>
      <c r="I1284" s="52">
        <v>2</v>
      </c>
      <c r="J1284" s="53">
        <v>2.61</v>
      </c>
      <c r="K1284" s="53">
        <v>0</v>
      </c>
      <c r="L1284" s="52">
        <v>55</v>
      </c>
      <c r="M1284" s="52">
        <v>1</v>
      </c>
      <c r="N1284" s="52">
        <v>20</v>
      </c>
      <c r="O1284" s="52">
        <v>7</v>
      </c>
      <c r="P1284" s="54">
        <v>24.712758000000001</v>
      </c>
      <c r="Q1284" s="54">
        <v>25.987622500000001</v>
      </c>
      <c r="R1284" s="55">
        <v>2.3732093000000001</v>
      </c>
      <c r="U1284">
        <f t="shared" si="420"/>
        <v>0.16666666666666666</v>
      </c>
      <c r="V1284">
        <f t="shared" si="421"/>
        <v>0</v>
      </c>
      <c r="W1284">
        <f t="shared" si="422"/>
        <v>0</v>
      </c>
      <c r="X1284">
        <f t="shared" si="423"/>
        <v>0</v>
      </c>
      <c r="Y1284">
        <f t="shared" si="424"/>
        <v>0.7142857142857143</v>
      </c>
      <c r="Z1284">
        <f t="shared" si="425"/>
        <v>0</v>
      </c>
      <c r="AA1284">
        <f t="shared" si="426"/>
        <v>0</v>
      </c>
      <c r="AB1284">
        <f t="shared" si="427"/>
        <v>0.5</v>
      </c>
      <c r="AC1284">
        <f t="shared" si="428"/>
        <v>0.82594936708860756</v>
      </c>
      <c r="AD1284">
        <f t="shared" si="429"/>
        <v>0</v>
      </c>
      <c r="AE1284">
        <f t="shared" si="430"/>
        <v>0.66666666666666663</v>
      </c>
      <c r="AF1284">
        <f t="shared" si="431"/>
        <v>0.16666666666666666</v>
      </c>
      <c r="AG1284">
        <f t="shared" si="432"/>
        <v>0.33333333333333331</v>
      </c>
      <c r="AH1284">
        <f t="shared" si="433"/>
        <v>9.1324200913242006E-4</v>
      </c>
      <c r="AI1284">
        <f t="shared" si="434"/>
        <v>0.10278637770897833</v>
      </c>
      <c r="AJ1284">
        <f t="shared" si="435"/>
        <v>0.32960199004975127</v>
      </c>
      <c r="AK1284">
        <f t="shared" si="436"/>
        <v>0.24543610547667344</v>
      </c>
      <c r="AM1284">
        <v>170</v>
      </c>
      <c r="AN1284">
        <v>309.09090909090907</v>
      </c>
      <c r="AO1284">
        <v>478.935</v>
      </c>
      <c r="AP1284">
        <v>0</v>
      </c>
      <c r="AQ1284">
        <v>0</v>
      </c>
      <c r="AT1284">
        <f t="shared" si="437"/>
        <v>0.5140845070422535</v>
      </c>
      <c r="AU1284">
        <f t="shared" si="438"/>
        <v>6.0552803962294253E-2</v>
      </c>
      <c r="AV1284">
        <f t="shared" si="439"/>
        <v>0.33830738584990955</v>
      </c>
      <c r="AW1284">
        <f t="shared" si="440"/>
        <v>0</v>
      </c>
      <c r="AX1284">
        <f t="shared" si="441"/>
        <v>0</v>
      </c>
    </row>
    <row r="1285" spans="2:50" ht="15">
      <c r="B1285" s="52">
        <v>1</v>
      </c>
      <c r="C1285" s="56">
        <v>0</v>
      </c>
      <c r="D1285" s="56">
        <v>0</v>
      </c>
      <c r="E1285" s="56">
        <v>0</v>
      </c>
      <c r="F1285" s="52">
        <v>5</v>
      </c>
      <c r="G1285" s="58">
        <v>0</v>
      </c>
      <c r="H1285" s="58">
        <v>0</v>
      </c>
      <c r="I1285" s="52">
        <v>2</v>
      </c>
      <c r="J1285" s="53">
        <v>2.61</v>
      </c>
      <c r="K1285" s="53">
        <v>0</v>
      </c>
      <c r="L1285" s="52">
        <v>35</v>
      </c>
      <c r="M1285" s="52">
        <v>1</v>
      </c>
      <c r="N1285" s="52">
        <v>20</v>
      </c>
      <c r="O1285" s="52">
        <v>7</v>
      </c>
      <c r="P1285" s="54">
        <v>48.935183500000001</v>
      </c>
      <c r="Q1285" s="54">
        <v>34.225208500000001</v>
      </c>
      <c r="R1285" s="55">
        <v>3.7559469499999998</v>
      </c>
      <c r="U1285">
        <f t="shared" si="420"/>
        <v>0.16666666666666666</v>
      </c>
      <c r="V1285">
        <f t="shared" si="421"/>
        <v>0</v>
      </c>
      <c r="W1285">
        <f t="shared" si="422"/>
        <v>0</v>
      </c>
      <c r="X1285">
        <f t="shared" si="423"/>
        <v>0</v>
      </c>
      <c r="Y1285">
        <f t="shared" si="424"/>
        <v>0.7142857142857143</v>
      </c>
      <c r="Z1285">
        <f t="shared" si="425"/>
        <v>0</v>
      </c>
      <c r="AA1285">
        <f t="shared" si="426"/>
        <v>0</v>
      </c>
      <c r="AB1285">
        <f t="shared" si="427"/>
        <v>0.5</v>
      </c>
      <c r="AC1285">
        <f t="shared" si="428"/>
        <v>0.82594936708860756</v>
      </c>
      <c r="AD1285">
        <f t="shared" si="429"/>
        <v>0</v>
      </c>
      <c r="AE1285">
        <f t="shared" si="430"/>
        <v>0.33333333333333331</v>
      </c>
      <c r="AF1285">
        <f t="shared" si="431"/>
        <v>0.16666666666666666</v>
      </c>
      <c r="AG1285">
        <f t="shared" si="432"/>
        <v>0.33333333333333331</v>
      </c>
      <c r="AH1285">
        <f t="shared" si="433"/>
        <v>9.1324200913242006E-4</v>
      </c>
      <c r="AI1285">
        <f t="shared" si="434"/>
        <v>0.25572755417956655</v>
      </c>
      <c r="AJ1285">
        <f t="shared" si="435"/>
        <v>0.43407960199004975</v>
      </c>
      <c r="AK1285">
        <f t="shared" si="436"/>
        <v>0.38843813387423931</v>
      </c>
      <c r="AM1285">
        <v>157</v>
      </c>
      <c r="AN1285">
        <v>448.57142857142861</v>
      </c>
      <c r="AO1285">
        <v>507.64499999999998</v>
      </c>
      <c r="AP1285">
        <v>0</v>
      </c>
      <c r="AQ1285">
        <v>0</v>
      </c>
      <c r="AT1285">
        <f t="shared" si="437"/>
        <v>0.42253521126760563</v>
      </c>
      <c r="AU1285">
        <f t="shared" si="438"/>
        <v>0.2076324378609089</v>
      </c>
      <c r="AV1285">
        <f t="shared" si="439"/>
        <v>0.35858739263110306</v>
      </c>
      <c r="AW1285">
        <f t="shared" si="440"/>
        <v>0</v>
      </c>
      <c r="AX1285">
        <f t="shared" si="441"/>
        <v>0</v>
      </c>
    </row>
    <row r="1286" spans="2:50" ht="15">
      <c r="B1286" s="52">
        <v>1</v>
      </c>
      <c r="C1286" s="56">
        <v>0</v>
      </c>
      <c r="D1286" s="56">
        <v>0</v>
      </c>
      <c r="E1286" s="56">
        <v>0</v>
      </c>
      <c r="F1286" s="52">
        <v>5</v>
      </c>
      <c r="G1286" s="58">
        <v>0</v>
      </c>
      <c r="H1286" s="58">
        <v>0</v>
      </c>
      <c r="I1286" s="52">
        <v>2</v>
      </c>
      <c r="J1286" s="53">
        <v>2.61</v>
      </c>
      <c r="K1286" s="53">
        <v>0</v>
      </c>
      <c r="L1286" s="52">
        <v>55</v>
      </c>
      <c r="M1286" s="52">
        <v>1</v>
      </c>
      <c r="N1286" s="52">
        <v>20</v>
      </c>
      <c r="O1286" s="52">
        <v>7</v>
      </c>
      <c r="P1286" s="54">
        <v>22.849494499999999</v>
      </c>
      <c r="Q1286" s="54">
        <v>26.3798885</v>
      </c>
      <c r="R1286" s="55">
        <v>2.2555295000000002</v>
      </c>
      <c r="U1286">
        <f t="shared" si="420"/>
        <v>0.16666666666666666</v>
      </c>
      <c r="V1286">
        <f t="shared" si="421"/>
        <v>0</v>
      </c>
      <c r="W1286">
        <f t="shared" si="422"/>
        <v>0</v>
      </c>
      <c r="X1286">
        <f t="shared" si="423"/>
        <v>0</v>
      </c>
      <c r="Y1286">
        <f t="shared" si="424"/>
        <v>0.7142857142857143</v>
      </c>
      <c r="Z1286">
        <f t="shared" si="425"/>
        <v>0</v>
      </c>
      <c r="AA1286">
        <f t="shared" si="426"/>
        <v>0</v>
      </c>
      <c r="AB1286">
        <f t="shared" si="427"/>
        <v>0.5</v>
      </c>
      <c r="AC1286">
        <f t="shared" si="428"/>
        <v>0.82594936708860756</v>
      </c>
      <c r="AD1286">
        <f t="shared" si="429"/>
        <v>0</v>
      </c>
      <c r="AE1286">
        <f t="shared" si="430"/>
        <v>0.66666666666666663</v>
      </c>
      <c r="AF1286">
        <f t="shared" si="431"/>
        <v>0.16666666666666666</v>
      </c>
      <c r="AG1286">
        <f t="shared" si="432"/>
        <v>0.33333333333333331</v>
      </c>
      <c r="AH1286">
        <f t="shared" si="433"/>
        <v>9.1324200913242006E-4</v>
      </c>
      <c r="AI1286">
        <f t="shared" si="434"/>
        <v>9.1021671826625378E-2</v>
      </c>
      <c r="AJ1286">
        <f t="shared" si="435"/>
        <v>0.3345771144278607</v>
      </c>
      <c r="AK1286">
        <f t="shared" si="436"/>
        <v>0.23326572008113591</v>
      </c>
      <c r="AM1286">
        <v>170</v>
      </c>
      <c r="AN1286">
        <v>309.09090909090907</v>
      </c>
      <c r="AO1286">
        <v>478.935</v>
      </c>
      <c r="AP1286">
        <v>0</v>
      </c>
      <c r="AQ1286">
        <v>0</v>
      </c>
      <c r="AT1286">
        <f t="shared" si="437"/>
        <v>0.5140845070422535</v>
      </c>
      <c r="AU1286">
        <f t="shared" si="438"/>
        <v>6.0552803962294253E-2</v>
      </c>
      <c r="AV1286">
        <f t="shared" si="439"/>
        <v>0.33830738584990955</v>
      </c>
      <c r="AW1286">
        <f t="shared" si="440"/>
        <v>0</v>
      </c>
      <c r="AX1286">
        <f t="shared" si="441"/>
        <v>0</v>
      </c>
    </row>
    <row r="1287" spans="2:50" ht="15">
      <c r="B1287" s="52">
        <v>1</v>
      </c>
      <c r="C1287" s="56">
        <v>0</v>
      </c>
      <c r="D1287" s="56">
        <v>0</v>
      </c>
      <c r="E1287" s="56">
        <v>0</v>
      </c>
      <c r="F1287" s="52">
        <v>5</v>
      </c>
      <c r="G1287" s="58">
        <v>0</v>
      </c>
      <c r="H1287" s="58">
        <v>0</v>
      </c>
      <c r="I1287" s="52">
        <v>2</v>
      </c>
      <c r="J1287" s="53">
        <v>2.61</v>
      </c>
      <c r="K1287" s="53">
        <v>0</v>
      </c>
      <c r="L1287" s="52">
        <v>35</v>
      </c>
      <c r="M1287" s="52">
        <v>1</v>
      </c>
      <c r="N1287" s="52">
        <v>20</v>
      </c>
      <c r="O1287" s="52">
        <v>7</v>
      </c>
      <c r="P1287" s="54">
        <v>43.2473265</v>
      </c>
      <c r="Q1287" s="54">
        <v>32.656144500000003</v>
      </c>
      <c r="R1287" s="55">
        <v>3.4911674000000001</v>
      </c>
      <c r="U1287">
        <f t="shared" si="420"/>
        <v>0.16666666666666666</v>
      </c>
      <c r="V1287">
        <f t="shared" si="421"/>
        <v>0</v>
      </c>
      <c r="W1287">
        <f t="shared" si="422"/>
        <v>0</v>
      </c>
      <c r="X1287">
        <f t="shared" si="423"/>
        <v>0</v>
      </c>
      <c r="Y1287">
        <f t="shared" si="424"/>
        <v>0.7142857142857143</v>
      </c>
      <c r="Z1287">
        <f t="shared" si="425"/>
        <v>0</v>
      </c>
      <c r="AA1287">
        <f t="shared" si="426"/>
        <v>0</v>
      </c>
      <c r="AB1287">
        <f t="shared" si="427"/>
        <v>0.5</v>
      </c>
      <c r="AC1287">
        <f t="shared" si="428"/>
        <v>0.82594936708860756</v>
      </c>
      <c r="AD1287">
        <f t="shared" si="429"/>
        <v>0</v>
      </c>
      <c r="AE1287">
        <f t="shared" si="430"/>
        <v>0.33333333333333331</v>
      </c>
      <c r="AF1287">
        <f t="shared" si="431"/>
        <v>0.16666666666666666</v>
      </c>
      <c r="AG1287">
        <f t="shared" si="432"/>
        <v>0.33333333333333331</v>
      </c>
      <c r="AH1287">
        <f t="shared" si="433"/>
        <v>9.1324200913242006E-4</v>
      </c>
      <c r="AI1287">
        <f t="shared" si="434"/>
        <v>0.21981424148606812</v>
      </c>
      <c r="AJ1287">
        <f t="shared" si="435"/>
        <v>0.41417910447761197</v>
      </c>
      <c r="AK1287">
        <f t="shared" si="436"/>
        <v>0.36105476673427994</v>
      </c>
      <c r="AM1287">
        <v>157</v>
      </c>
      <c r="AN1287">
        <v>448.57142857142861</v>
      </c>
      <c r="AO1287">
        <v>507.64499999999998</v>
      </c>
      <c r="AP1287">
        <v>0</v>
      </c>
      <c r="AQ1287">
        <v>0</v>
      </c>
      <c r="AT1287">
        <f t="shared" si="437"/>
        <v>0.42253521126760563</v>
      </c>
      <c r="AU1287">
        <f t="shared" si="438"/>
        <v>0.2076324378609089</v>
      </c>
      <c r="AV1287">
        <f t="shared" si="439"/>
        <v>0.35858739263110306</v>
      </c>
      <c r="AW1287">
        <f t="shared" si="440"/>
        <v>0</v>
      </c>
      <c r="AX1287">
        <f t="shared" si="441"/>
        <v>0</v>
      </c>
    </row>
    <row r="1288" spans="2:50" ht="15">
      <c r="B1288" s="52">
        <v>1</v>
      </c>
      <c r="C1288" s="56">
        <v>0</v>
      </c>
      <c r="D1288" s="56">
        <v>0</v>
      </c>
      <c r="E1288" s="56">
        <v>0</v>
      </c>
      <c r="F1288" s="52">
        <v>5</v>
      </c>
      <c r="G1288" s="58">
        <v>0</v>
      </c>
      <c r="H1288" s="58">
        <v>0</v>
      </c>
      <c r="I1288" s="52">
        <v>2</v>
      </c>
      <c r="J1288" s="53">
        <v>2.61</v>
      </c>
      <c r="K1288" s="53">
        <v>0</v>
      </c>
      <c r="L1288" s="52">
        <v>55</v>
      </c>
      <c r="M1288" s="52">
        <v>1</v>
      </c>
      <c r="N1288" s="52">
        <v>20</v>
      </c>
      <c r="O1288" s="52">
        <v>7</v>
      </c>
      <c r="P1288" s="54">
        <v>21.476563500000001</v>
      </c>
      <c r="Q1288" s="54">
        <v>26.968287499999999</v>
      </c>
      <c r="R1288" s="55">
        <v>2.3830159499999999</v>
      </c>
      <c r="U1288">
        <f t="shared" si="420"/>
        <v>0.16666666666666666</v>
      </c>
      <c r="V1288">
        <f t="shared" si="421"/>
        <v>0</v>
      </c>
      <c r="W1288">
        <f t="shared" si="422"/>
        <v>0</v>
      </c>
      <c r="X1288">
        <f t="shared" si="423"/>
        <v>0</v>
      </c>
      <c r="Y1288">
        <f t="shared" si="424"/>
        <v>0.7142857142857143</v>
      </c>
      <c r="Z1288">
        <f t="shared" si="425"/>
        <v>0</v>
      </c>
      <c r="AA1288">
        <f t="shared" si="426"/>
        <v>0</v>
      </c>
      <c r="AB1288">
        <f t="shared" si="427"/>
        <v>0.5</v>
      </c>
      <c r="AC1288">
        <f t="shared" si="428"/>
        <v>0.82594936708860756</v>
      </c>
      <c r="AD1288">
        <f t="shared" si="429"/>
        <v>0</v>
      </c>
      <c r="AE1288">
        <f t="shared" si="430"/>
        <v>0.66666666666666663</v>
      </c>
      <c r="AF1288">
        <f t="shared" si="431"/>
        <v>0.16666666666666666</v>
      </c>
      <c r="AG1288">
        <f t="shared" si="432"/>
        <v>0.33333333333333331</v>
      </c>
      <c r="AH1288">
        <f t="shared" si="433"/>
        <v>9.1324200913242006E-4</v>
      </c>
      <c r="AI1288">
        <f t="shared" si="434"/>
        <v>8.2352941176470601E-2</v>
      </c>
      <c r="AJ1288">
        <f t="shared" si="435"/>
        <v>0.34203980099502485</v>
      </c>
      <c r="AK1288">
        <f t="shared" si="436"/>
        <v>0.24645030425963488</v>
      </c>
      <c r="AM1288">
        <v>170</v>
      </c>
      <c r="AN1288">
        <v>309.09090909090907</v>
      </c>
      <c r="AO1288">
        <v>478.935</v>
      </c>
      <c r="AP1288">
        <v>0</v>
      </c>
      <c r="AQ1288">
        <v>0</v>
      </c>
      <c r="AT1288">
        <f t="shared" si="437"/>
        <v>0.5140845070422535</v>
      </c>
      <c r="AU1288">
        <f t="shared" si="438"/>
        <v>6.0552803962294253E-2</v>
      </c>
      <c r="AV1288">
        <f t="shared" si="439"/>
        <v>0.33830738584990955</v>
      </c>
      <c r="AW1288">
        <f t="shared" si="440"/>
        <v>0</v>
      </c>
      <c r="AX1288">
        <f t="shared" si="441"/>
        <v>0</v>
      </c>
    </row>
    <row r="1289" spans="2:50" ht="15">
      <c r="B1289" s="52">
        <v>1</v>
      </c>
      <c r="C1289" s="56">
        <v>0</v>
      </c>
      <c r="D1289" s="56">
        <v>0</v>
      </c>
      <c r="E1289" s="56">
        <v>0</v>
      </c>
      <c r="F1289" s="52">
        <v>5</v>
      </c>
      <c r="G1289" s="58">
        <v>0</v>
      </c>
      <c r="H1289" s="58">
        <v>0</v>
      </c>
      <c r="I1289" s="52">
        <v>2</v>
      </c>
      <c r="J1289" s="53">
        <v>2.61</v>
      </c>
      <c r="K1289" s="53">
        <v>0</v>
      </c>
      <c r="L1289" s="52">
        <v>35</v>
      </c>
      <c r="M1289" s="52">
        <v>1</v>
      </c>
      <c r="N1289" s="52">
        <v>20</v>
      </c>
      <c r="O1289" s="52">
        <v>7</v>
      </c>
      <c r="P1289" s="54">
        <v>46.385454500000002</v>
      </c>
      <c r="Q1289" s="54">
        <v>32.754210999999998</v>
      </c>
      <c r="R1289" s="55">
        <v>3.4715541000000001</v>
      </c>
      <c r="U1289">
        <f t="shared" si="420"/>
        <v>0.16666666666666666</v>
      </c>
      <c r="V1289">
        <f t="shared" si="421"/>
        <v>0</v>
      </c>
      <c r="W1289">
        <f t="shared" si="422"/>
        <v>0</v>
      </c>
      <c r="X1289">
        <f t="shared" si="423"/>
        <v>0</v>
      </c>
      <c r="Y1289">
        <f t="shared" si="424"/>
        <v>0.7142857142857143</v>
      </c>
      <c r="Z1289">
        <f t="shared" si="425"/>
        <v>0</v>
      </c>
      <c r="AA1289">
        <f t="shared" si="426"/>
        <v>0</v>
      </c>
      <c r="AB1289">
        <f t="shared" si="427"/>
        <v>0.5</v>
      </c>
      <c r="AC1289">
        <f t="shared" si="428"/>
        <v>0.82594936708860756</v>
      </c>
      <c r="AD1289">
        <f t="shared" si="429"/>
        <v>0</v>
      </c>
      <c r="AE1289">
        <f t="shared" si="430"/>
        <v>0.33333333333333331</v>
      </c>
      <c r="AF1289">
        <f t="shared" si="431"/>
        <v>0.16666666666666666</v>
      </c>
      <c r="AG1289">
        <f t="shared" si="432"/>
        <v>0.33333333333333331</v>
      </c>
      <c r="AH1289">
        <f t="shared" si="433"/>
        <v>9.1324200913242006E-4</v>
      </c>
      <c r="AI1289">
        <f t="shared" si="434"/>
        <v>0.23962848297213621</v>
      </c>
      <c r="AJ1289">
        <f t="shared" si="435"/>
        <v>0.41542288557213924</v>
      </c>
      <c r="AK1289">
        <f t="shared" si="436"/>
        <v>0.35902636916835701</v>
      </c>
      <c r="AM1289">
        <v>157</v>
      </c>
      <c r="AN1289">
        <v>448.57142857142861</v>
      </c>
      <c r="AO1289">
        <v>507.64499999999998</v>
      </c>
      <c r="AP1289">
        <v>0</v>
      </c>
      <c r="AQ1289">
        <v>0</v>
      </c>
      <c r="AT1289">
        <f t="shared" si="437"/>
        <v>0.42253521126760563</v>
      </c>
      <c r="AU1289">
        <f t="shared" si="438"/>
        <v>0.2076324378609089</v>
      </c>
      <c r="AV1289">
        <f t="shared" si="439"/>
        <v>0.35858739263110306</v>
      </c>
      <c r="AW1289">
        <f t="shared" si="440"/>
        <v>0</v>
      </c>
      <c r="AX1289">
        <f t="shared" si="441"/>
        <v>0</v>
      </c>
    </row>
    <row r="1290" spans="2:50" ht="15">
      <c r="B1290" s="52">
        <v>1</v>
      </c>
      <c r="C1290" s="56">
        <v>0</v>
      </c>
      <c r="D1290" s="56">
        <v>0</v>
      </c>
      <c r="E1290" s="56">
        <v>0</v>
      </c>
      <c r="F1290" s="52">
        <v>5</v>
      </c>
      <c r="G1290" s="58">
        <v>0</v>
      </c>
      <c r="H1290" s="58">
        <v>0</v>
      </c>
      <c r="I1290" s="52">
        <v>2</v>
      </c>
      <c r="J1290" s="53">
        <v>2.61</v>
      </c>
      <c r="K1290" s="53">
        <v>0</v>
      </c>
      <c r="L1290" s="52">
        <v>55</v>
      </c>
      <c r="M1290" s="52">
        <v>1</v>
      </c>
      <c r="N1290" s="52">
        <v>20</v>
      </c>
      <c r="O1290" s="52">
        <v>7</v>
      </c>
      <c r="P1290" s="54">
        <v>24.2224255</v>
      </c>
      <c r="Q1290" s="54">
        <v>27.45862</v>
      </c>
      <c r="R1290" s="55">
        <v>2.28494945</v>
      </c>
      <c r="U1290">
        <f t="shared" si="420"/>
        <v>0.16666666666666666</v>
      </c>
      <c r="V1290">
        <f t="shared" si="421"/>
        <v>0</v>
      </c>
      <c r="W1290">
        <f t="shared" si="422"/>
        <v>0</v>
      </c>
      <c r="X1290">
        <f t="shared" si="423"/>
        <v>0</v>
      </c>
      <c r="Y1290">
        <f t="shared" si="424"/>
        <v>0.7142857142857143</v>
      </c>
      <c r="Z1290">
        <f t="shared" si="425"/>
        <v>0</v>
      </c>
      <c r="AA1290">
        <f t="shared" si="426"/>
        <v>0</v>
      </c>
      <c r="AB1290">
        <f t="shared" si="427"/>
        <v>0.5</v>
      </c>
      <c r="AC1290">
        <f t="shared" si="428"/>
        <v>0.82594936708860756</v>
      </c>
      <c r="AD1290">
        <f t="shared" si="429"/>
        <v>0</v>
      </c>
      <c r="AE1290">
        <f t="shared" si="430"/>
        <v>0.66666666666666663</v>
      </c>
      <c r="AF1290">
        <f t="shared" si="431"/>
        <v>0.16666666666666666</v>
      </c>
      <c r="AG1290">
        <f t="shared" si="432"/>
        <v>0.33333333333333331</v>
      </c>
      <c r="AH1290">
        <f t="shared" si="433"/>
        <v>9.1324200913242006E-4</v>
      </c>
      <c r="AI1290">
        <f t="shared" si="434"/>
        <v>9.9690402476780182E-2</v>
      </c>
      <c r="AJ1290">
        <f t="shared" si="435"/>
        <v>0.34825870646766166</v>
      </c>
      <c r="AK1290">
        <f t="shared" si="436"/>
        <v>0.23630831643002029</v>
      </c>
      <c r="AM1290">
        <v>170</v>
      </c>
      <c r="AN1290">
        <v>309.09090909090907</v>
      </c>
      <c r="AO1290">
        <v>478.935</v>
      </c>
      <c r="AP1290">
        <v>0</v>
      </c>
      <c r="AQ1290">
        <v>0</v>
      </c>
      <c r="AT1290">
        <f t="shared" si="437"/>
        <v>0.5140845070422535</v>
      </c>
      <c r="AU1290">
        <f t="shared" si="438"/>
        <v>6.0552803962294253E-2</v>
      </c>
      <c r="AV1290">
        <f t="shared" si="439"/>
        <v>0.33830738584990955</v>
      </c>
      <c r="AW1290">
        <f t="shared" si="440"/>
        <v>0</v>
      </c>
      <c r="AX1290">
        <f t="shared" si="441"/>
        <v>0</v>
      </c>
    </row>
    <row r="1291" spans="2:50" ht="15">
      <c r="B1291" s="52">
        <v>1</v>
      </c>
      <c r="C1291" s="56">
        <v>0</v>
      </c>
      <c r="D1291" s="56">
        <v>0</v>
      </c>
      <c r="E1291" s="56">
        <v>0</v>
      </c>
      <c r="F1291" s="52">
        <v>5</v>
      </c>
      <c r="G1291" s="58">
        <v>0</v>
      </c>
      <c r="H1291" s="58">
        <v>0</v>
      </c>
      <c r="I1291" s="52">
        <v>2</v>
      </c>
      <c r="J1291" s="53">
        <v>2.61</v>
      </c>
      <c r="K1291" s="53">
        <v>0</v>
      </c>
      <c r="L1291" s="52">
        <v>35</v>
      </c>
      <c r="M1291" s="52">
        <v>1</v>
      </c>
      <c r="N1291" s="52">
        <v>20</v>
      </c>
      <c r="O1291" s="52">
        <v>7</v>
      </c>
      <c r="P1291" s="54">
        <v>51.681045500000003</v>
      </c>
      <c r="Q1291" s="54">
        <v>33.636809500000005</v>
      </c>
      <c r="R1291" s="55">
        <v>3.5402006500000001</v>
      </c>
      <c r="U1291">
        <f t="shared" ref="U1291:U1354" si="442">(B1291-B$2)/(B$3-B$2)</f>
        <v>0.16666666666666666</v>
      </c>
      <c r="V1291">
        <f t="shared" ref="V1291:V1354" si="443">(C1291-C$2)/(C$3-C$2)</f>
        <v>0</v>
      </c>
      <c r="W1291">
        <f t="shared" ref="W1291:W1354" si="444">(D1291-D$2)/(D$3-D$2)</f>
        <v>0</v>
      </c>
      <c r="X1291">
        <f t="shared" ref="X1291:X1354" si="445">(E1291-E$2)/(E$3-E$2)</f>
        <v>0</v>
      </c>
      <c r="Y1291">
        <f t="shared" ref="Y1291:Y1354" si="446">(F1291-F$2)/(F$3-F$2)</f>
        <v>0.7142857142857143</v>
      </c>
      <c r="Z1291">
        <f t="shared" ref="Z1291:Z1354" si="447">(G1291-G$2)/(G$3-G$2)</f>
        <v>0</v>
      </c>
      <c r="AA1291">
        <f t="shared" ref="AA1291:AA1354" si="448">(H1291-H$2)/(H$3-H$2)</f>
        <v>0</v>
      </c>
      <c r="AB1291">
        <f t="shared" ref="AB1291:AB1354" si="449">(I1291-I$2)/(I$3-I$2)</f>
        <v>0.5</v>
      </c>
      <c r="AC1291">
        <f t="shared" ref="AC1291:AC1354" si="450">(J1291-J$2)/(J$3-J$2)</f>
        <v>0.82594936708860756</v>
      </c>
      <c r="AD1291">
        <f t="shared" ref="AD1291:AD1354" si="451">(K1291-K$2)/(K$3-K$2)</f>
        <v>0</v>
      </c>
      <c r="AE1291">
        <f t="shared" ref="AE1291:AE1354" si="452">(L1291-L$2)/(L$3-L$2)</f>
        <v>0.33333333333333331</v>
      </c>
      <c r="AF1291">
        <f t="shared" ref="AF1291:AF1354" si="453">(M1291-M$2)/(M$3-M$2)</f>
        <v>0.16666666666666666</v>
      </c>
      <c r="AG1291">
        <f t="shared" ref="AG1291:AG1354" si="454">(N1291-N$2)/(N$3-N$2)</f>
        <v>0.33333333333333331</v>
      </c>
      <c r="AH1291">
        <f t="shared" ref="AH1291:AH1354" si="455">(O1291-O$2)/(O$3-O$2)</f>
        <v>9.1324200913242006E-4</v>
      </c>
      <c r="AI1291">
        <f t="shared" ref="AI1291:AI1354" si="456">(P1291-P$2)/(P$3-P$2)</f>
        <v>0.27306501547987616</v>
      </c>
      <c r="AJ1291">
        <f t="shared" ref="AJ1291:AJ1354" si="457">(Q1291-Q$2)/(Q$3-Q$2)</f>
        <v>0.42661691542288566</v>
      </c>
      <c r="AK1291">
        <f t="shared" ref="AK1291:AK1354" si="458">(R1291-R$2)/(R$3-R$2)</f>
        <v>0.3661257606490872</v>
      </c>
      <c r="AM1291">
        <v>157</v>
      </c>
      <c r="AN1291">
        <v>448.57142857142861</v>
      </c>
      <c r="AO1291">
        <v>507.64499999999998</v>
      </c>
      <c r="AP1291">
        <v>0</v>
      </c>
      <c r="AQ1291">
        <v>0</v>
      </c>
      <c r="AT1291">
        <f t="shared" ref="AT1291:AT1354" si="459">(AM1291-AM$3)/(AM$2-AM$3)</f>
        <v>0.42253521126760563</v>
      </c>
      <c r="AU1291">
        <f t="shared" ref="AU1291:AU1354" si="460">(AN1291-AN$3)/(AN$2-AN$3)</f>
        <v>0.2076324378609089</v>
      </c>
      <c r="AV1291">
        <f t="shared" ref="AV1291:AV1354" si="461">(AO1291-AO$3)/(AO$2-AO$3)</f>
        <v>0.35858739263110306</v>
      </c>
      <c r="AW1291">
        <f t="shared" ref="AW1291:AW1354" si="462">(AP1291-AP$3)/(AP$2-AP$3)</f>
        <v>0</v>
      </c>
      <c r="AX1291">
        <f t="shared" ref="AX1291:AX1354" si="463">(AQ1291-AQ$3)/(AQ$2-AQ$3)</f>
        <v>0</v>
      </c>
    </row>
    <row r="1292" spans="2:50" ht="15">
      <c r="B1292" s="52">
        <v>1</v>
      </c>
      <c r="C1292" s="56">
        <v>0</v>
      </c>
      <c r="D1292" s="56">
        <v>0</v>
      </c>
      <c r="E1292" s="56">
        <v>0</v>
      </c>
      <c r="F1292" s="52">
        <v>5</v>
      </c>
      <c r="G1292" s="58">
        <v>0</v>
      </c>
      <c r="H1292" s="58">
        <v>0</v>
      </c>
      <c r="I1292" s="52">
        <v>2</v>
      </c>
      <c r="J1292" s="53">
        <v>2.61</v>
      </c>
      <c r="K1292" s="53">
        <v>0</v>
      </c>
      <c r="L1292" s="52">
        <v>55</v>
      </c>
      <c r="M1292" s="52">
        <v>1</v>
      </c>
      <c r="N1292" s="52">
        <v>20</v>
      </c>
      <c r="O1292" s="52">
        <v>7</v>
      </c>
      <c r="P1292" s="54">
        <v>23.535959999999999</v>
      </c>
      <c r="Q1292" s="54">
        <v>27.066353999999997</v>
      </c>
      <c r="R1292" s="55">
        <v>2.2555295000000002</v>
      </c>
      <c r="U1292">
        <f t="shared" si="442"/>
        <v>0.16666666666666666</v>
      </c>
      <c r="V1292">
        <f t="shared" si="443"/>
        <v>0</v>
      </c>
      <c r="W1292">
        <f t="shared" si="444"/>
        <v>0</v>
      </c>
      <c r="X1292">
        <f t="shared" si="445"/>
        <v>0</v>
      </c>
      <c r="Y1292">
        <f t="shared" si="446"/>
        <v>0.7142857142857143</v>
      </c>
      <c r="Z1292">
        <f t="shared" si="447"/>
        <v>0</v>
      </c>
      <c r="AA1292">
        <f t="shared" si="448"/>
        <v>0</v>
      </c>
      <c r="AB1292">
        <f t="shared" si="449"/>
        <v>0.5</v>
      </c>
      <c r="AC1292">
        <f t="shared" si="450"/>
        <v>0.82594936708860756</v>
      </c>
      <c r="AD1292">
        <f t="shared" si="451"/>
        <v>0</v>
      </c>
      <c r="AE1292">
        <f t="shared" si="452"/>
        <v>0.66666666666666663</v>
      </c>
      <c r="AF1292">
        <f t="shared" si="453"/>
        <v>0.16666666666666666</v>
      </c>
      <c r="AG1292">
        <f t="shared" si="454"/>
        <v>0.33333333333333331</v>
      </c>
      <c r="AH1292">
        <f t="shared" si="455"/>
        <v>9.1324200913242006E-4</v>
      </c>
      <c r="AI1292">
        <f t="shared" si="456"/>
        <v>9.535603715170278E-2</v>
      </c>
      <c r="AJ1292">
        <f t="shared" si="457"/>
        <v>0.34328358208955218</v>
      </c>
      <c r="AK1292">
        <f t="shared" si="458"/>
        <v>0.23326572008113591</v>
      </c>
      <c r="AM1292">
        <v>170</v>
      </c>
      <c r="AN1292">
        <v>309.09090909090907</v>
      </c>
      <c r="AO1292">
        <v>478.935</v>
      </c>
      <c r="AP1292">
        <v>0</v>
      </c>
      <c r="AQ1292">
        <v>0</v>
      </c>
      <c r="AT1292">
        <f t="shared" si="459"/>
        <v>0.5140845070422535</v>
      </c>
      <c r="AU1292">
        <f t="shared" si="460"/>
        <v>6.0552803962294253E-2</v>
      </c>
      <c r="AV1292">
        <f t="shared" si="461"/>
        <v>0.33830738584990955</v>
      </c>
      <c r="AW1292">
        <f t="shared" si="462"/>
        <v>0</v>
      </c>
      <c r="AX1292">
        <f t="shared" si="463"/>
        <v>0</v>
      </c>
    </row>
    <row r="1293" spans="2:50" ht="15">
      <c r="B1293" s="52">
        <v>1</v>
      </c>
      <c r="C1293" s="56">
        <v>0</v>
      </c>
      <c r="D1293" s="56">
        <v>0</v>
      </c>
      <c r="E1293" s="56">
        <v>0</v>
      </c>
      <c r="F1293" s="52">
        <v>5</v>
      </c>
      <c r="G1293" s="58">
        <v>0</v>
      </c>
      <c r="H1293" s="58">
        <v>0</v>
      </c>
      <c r="I1293" s="52">
        <v>2</v>
      </c>
      <c r="J1293" s="53">
        <v>2.61</v>
      </c>
      <c r="K1293" s="53">
        <v>0</v>
      </c>
      <c r="L1293" s="52">
        <v>35</v>
      </c>
      <c r="M1293" s="52">
        <v>1</v>
      </c>
      <c r="N1293" s="52">
        <v>20</v>
      </c>
      <c r="O1293" s="52">
        <v>7</v>
      </c>
      <c r="P1293" s="54">
        <v>48.346784499999998</v>
      </c>
      <c r="Q1293" s="54">
        <v>32.950344000000001</v>
      </c>
      <c r="R1293" s="55">
        <v>3.4617474499999998</v>
      </c>
      <c r="U1293">
        <f t="shared" si="442"/>
        <v>0.16666666666666666</v>
      </c>
      <c r="V1293">
        <f t="shared" si="443"/>
        <v>0</v>
      </c>
      <c r="W1293">
        <f t="shared" si="444"/>
        <v>0</v>
      </c>
      <c r="X1293">
        <f t="shared" si="445"/>
        <v>0</v>
      </c>
      <c r="Y1293">
        <f t="shared" si="446"/>
        <v>0.7142857142857143</v>
      </c>
      <c r="Z1293">
        <f t="shared" si="447"/>
        <v>0</v>
      </c>
      <c r="AA1293">
        <f t="shared" si="448"/>
        <v>0</v>
      </c>
      <c r="AB1293">
        <f t="shared" si="449"/>
        <v>0.5</v>
      </c>
      <c r="AC1293">
        <f t="shared" si="450"/>
        <v>0.82594936708860756</v>
      </c>
      <c r="AD1293">
        <f t="shared" si="451"/>
        <v>0</v>
      </c>
      <c r="AE1293">
        <f t="shared" si="452"/>
        <v>0.33333333333333331</v>
      </c>
      <c r="AF1293">
        <f t="shared" si="453"/>
        <v>0.16666666666666666</v>
      </c>
      <c r="AG1293">
        <f t="shared" si="454"/>
        <v>0.33333333333333331</v>
      </c>
      <c r="AH1293">
        <f t="shared" si="455"/>
        <v>9.1324200913242006E-4</v>
      </c>
      <c r="AI1293">
        <f t="shared" si="456"/>
        <v>0.25201238390092878</v>
      </c>
      <c r="AJ1293">
        <f t="shared" si="457"/>
        <v>0.41791044776119401</v>
      </c>
      <c r="AK1293">
        <f t="shared" si="458"/>
        <v>0.35801217038539551</v>
      </c>
      <c r="AM1293">
        <v>157</v>
      </c>
      <c r="AN1293">
        <v>448.57142857142861</v>
      </c>
      <c r="AO1293">
        <v>507.64499999999998</v>
      </c>
      <c r="AP1293">
        <v>0</v>
      </c>
      <c r="AQ1293">
        <v>0</v>
      </c>
      <c r="AT1293">
        <f t="shared" si="459"/>
        <v>0.42253521126760563</v>
      </c>
      <c r="AU1293">
        <f t="shared" si="460"/>
        <v>0.2076324378609089</v>
      </c>
      <c r="AV1293">
        <f t="shared" si="461"/>
        <v>0.35858739263110306</v>
      </c>
      <c r="AW1293">
        <f t="shared" si="462"/>
        <v>0</v>
      </c>
      <c r="AX1293">
        <f t="shared" si="463"/>
        <v>0</v>
      </c>
    </row>
    <row r="1294" spans="2:50" ht="15">
      <c r="B1294" s="52">
        <v>1</v>
      </c>
      <c r="C1294" s="56">
        <v>0</v>
      </c>
      <c r="D1294" s="56">
        <v>0</v>
      </c>
      <c r="E1294" s="56">
        <v>0</v>
      </c>
      <c r="F1294" s="52">
        <v>5</v>
      </c>
      <c r="G1294" s="58">
        <v>0</v>
      </c>
      <c r="H1294" s="58">
        <v>0</v>
      </c>
      <c r="I1294" s="52">
        <v>2</v>
      </c>
      <c r="J1294" s="53">
        <v>2.61</v>
      </c>
      <c r="K1294" s="53">
        <v>0</v>
      </c>
      <c r="L1294" s="52">
        <v>55</v>
      </c>
      <c r="M1294" s="52">
        <v>1</v>
      </c>
      <c r="N1294" s="52">
        <v>20</v>
      </c>
      <c r="O1294" s="52">
        <v>7</v>
      </c>
      <c r="P1294" s="54">
        <v>22.555295000000001</v>
      </c>
      <c r="Q1294" s="54">
        <v>28.341218500000004</v>
      </c>
      <c r="R1294" s="55">
        <v>2.1966896</v>
      </c>
      <c r="U1294">
        <f t="shared" si="442"/>
        <v>0.16666666666666666</v>
      </c>
      <c r="V1294">
        <f t="shared" si="443"/>
        <v>0</v>
      </c>
      <c r="W1294">
        <f t="shared" si="444"/>
        <v>0</v>
      </c>
      <c r="X1294">
        <f t="shared" si="445"/>
        <v>0</v>
      </c>
      <c r="Y1294">
        <f t="shared" si="446"/>
        <v>0.7142857142857143</v>
      </c>
      <c r="Z1294">
        <f t="shared" si="447"/>
        <v>0</v>
      </c>
      <c r="AA1294">
        <f t="shared" si="448"/>
        <v>0</v>
      </c>
      <c r="AB1294">
        <f t="shared" si="449"/>
        <v>0.5</v>
      </c>
      <c r="AC1294">
        <f t="shared" si="450"/>
        <v>0.82594936708860756</v>
      </c>
      <c r="AD1294">
        <f t="shared" si="451"/>
        <v>0</v>
      </c>
      <c r="AE1294">
        <f t="shared" si="452"/>
        <v>0.66666666666666663</v>
      </c>
      <c r="AF1294">
        <f t="shared" si="453"/>
        <v>0.16666666666666666</v>
      </c>
      <c r="AG1294">
        <f t="shared" si="454"/>
        <v>0.33333333333333331</v>
      </c>
      <c r="AH1294">
        <f t="shared" si="455"/>
        <v>9.1324200913242006E-4</v>
      </c>
      <c r="AI1294">
        <f t="shared" si="456"/>
        <v>8.9164086687306507E-2</v>
      </c>
      <c r="AJ1294">
        <f t="shared" si="457"/>
        <v>0.35945273631840802</v>
      </c>
      <c r="AK1294">
        <f t="shared" si="458"/>
        <v>0.22718052738336714</v>
      </c>
      <c r="AM1294">
        <v>170</v>
      </c>
      <c r="AN1294">
        <v>309.09090909090907</v>
      </c>
      <c r="AO1294">
        <v>478.935</v>
      </c>
      <c r="AP1294">
        <v>0</v>
      </c>
      <c r="AQ1294">
        <v>0</v>
      </c>
      <c r="AT1294">
        <f t="shared" si="459"/>
        <v>0.5140845070422535</v>
      </c>
      <c r="AU1294">
        <f t="shared" si="460"/>
        <v>6.0552803962294253E-2</v>
      </c>
      <c r="AV1294">
        <f t="shared" si="461"/>
        <v>0.33830738584990955</v>
      </c>
      <c r="AW1294">
        <f t="shared" si="462"/>
        <v>0</v>
      </c>
      <c r="AX1294">
        <f t="shared" si="463"/>
        <v>0</v>
      </c>
    </row>
    <row r="1295" spans="2:50" ht="15">
      <c r="B1295" s="52">
        <v>1</v>
      </c>
      <c r="C1295" s="56">
        <v>0</v>
      </c>
      <c r="D1295" s="56">
        <v>0</v>
      </c>
      <c r="E1295" s="56">
        <v>0</v>
      </c>
      <c r="F1295" s="52">
        <v>5</v>
      </c>
      <c r="G1295" s="58">
        <v>0</v>
      </c>
      <c r="H1295" s="58">
        <v>0</v>
      </c>
      <c r="I1295" s="52">
        <v>2</v>
      </c>
      <c r="J1295" s="53">
        <v>2.61</v>
      </c>
      <c r="K1295" s="53">
        <v>0</v>
      </c>
      <c r="L1295" s="52">
        <v>35</v>
      </c>
      <c r="M1295" s="52">
        <v>1</v>
      </c>
      <c r="N1295" s="52">
        <v>20</v>
      </c>
      <c r="O1295" s="52">
        <v>7</v>
      </c>
      <c r="P1295" s="54">
        <v>47.758385500000003</v>
      </c>
      <c r="Q1295" s="54">
        <v>33.734876</v>
      </c>
      <c r="R1295" s="55">
        <v>3.3146476999999996</v>
      </c>
      <c r="U1295">
        <f t="shared" si="442"/>
        <v>0.16666666666666666</v>
      </c>
      <c r="V1295">
        <f t="shared" si="443"/>
        <v>0</v>
      </c>
      <c r="W1295">
        <f t="shared" si="444"/>
        <v>0</v>
      </c>
      <c r="X1295">
        <f t="shared" si="445"/>
        <v>0</v>
      </c>
      <c r="Y1295">
        <f t="shared" si="446"/>
        <v>0.7142857142857143</v>
      </c>
      <c r="Z1295">
        <f t="shared" si="447"/>
        <v>0</v>
      </c>
      <c r="AA1295">
        <f t="shared" si="448"/>
        <v>0</v>
      </c>
      <c r="AB1295">
        <f t="shared" si="449"/>
        <v>0.5</v>
      </c>
      <c r="AC1295">
        <f t="shared" si="450"/>
        <v>0.82594936708860756</v>
      </c>
      <c r="AD1295">
        <f t="shared" si="451"/>
        <v>0</v>
      </c>
      <c r="AE1295">
        <f t="shared" si="452"/>
        <v>0.33333333333333331</v>
      </c>
      <c r="AF1295">
        <f t="shared" si="453"/>
        <v>0.16666666666666666</v>
      </c>
      <c r="AG1295">
        <f t="shared" si="454"/>
        <v>0.33333333333333331</v>
      </c>
      <c r="AH1295">
        <f t="shared" si="455"/>
        <v>9.1324200913242006E-4</v>
      </c>
      <c r="AI1295">
        <f t="shared" si="456"/>
        <v>0.24829721362229107</v>
      </c>
      <c r="AJ1295">
        <f t="shared" si="457"/>
        <v>0.42786069651741293</v>
      </c>
      <c r="AK1295">
        <f t="shared" si="458"/>
        <v>0.34279918864097358</v>
      </c>
      <c r="AM1295">
        <v>157</v>
      </c>
      <c r="AN1295">
        <v>448.57142857142861</v>
      </c>
      <c r="AO1295">
        <v>507.64499999999998</v>
      </c>
      <c r="AP1295">
        <v>0</v>
      </c>
      <c r="AQ1295">
        <v>0</v>
      </c>
      <c r="AT1295">
        <f t="shared" si="459"/>
        <v>0.42253521126760563</v>
      </c>
      <c r="AU1295">
        <f t="shared" si="460"/>
        <v>0.2076324378609089</v>
      </c>
      <c r="AV1295">
        <f t="shared" si="461"/>
        <v>0.35858739263110306</v>
      </c>
      <c r="AW1295">
        <f t="shared" si="462"/>
        <v>0</v>
      </c>
      <c r="AX1295">
        <f t="shared" si="463"/>
        <v>0</v>
      </c>
    </row>
    <row r="1296" spans="2:50" ht="15">
      <c r="B1296" s="52">
        <v>1</v>
      </c>
      <c r="C1296" s="56">
        <v>0</v>
      </c>
      <c r="D1296" s="56">
        <v>0</v>
      </c>
      <c r="E1296" s="56">
        <v>0</v>
      </c>
      <c r="F1296" s="52">
        <v>5</v>
      </c>
      <c r="G1296" s="58">
        <v>0</v>
      </c>
      <c r="H1296" s="58">
        <v>0</v>
      </c>
      <c r="I1296" s="52">
        <v>2</v>
      </c>
      <c r="J1296" s="53">
        <v>2.61</v>
      </c>
      <c r="K1296" s="53">
        <v>0</v>
      </c>
      <c r="L1296" s="52">
        <v>55</v>
      </c>
      <c r="M1296" s="52">
        <v>1</v>
      </c>
      <c r="N1296" s="52">
        <v>20</v>
      </c>
      <c r="O1296" s="52">
        <v>28</v>
      </c>
      <c r="P1296" s="54">
        <v>34.6174745</v>
      </c>
      <c r="Q1296" s="54">
        <v>29.518016499999998</v>
      </c>
      <c r="R1296" s="55">
        <v>3.1087080500000002</v>
      </c>
      <c r="U1296">
        <f t="shared" si="442"/>
        <v>0.16666666666666666</v>
      </c>
      <c r="V1296">
        <f t="shared" si="443"/>
        <v>0</v>
      </c>
      <c r="W1296">
        <f t="shared" si="444"/>
        <v>0</v>
      </c>
      <c r="X1296">
        <f t="shared" si="445"/>
        <v>0</v>
      </c>
      <c r="Y1296">
        <f t="shared" si="446"/>
        <v>0.7142857142857143</v>
      </c>
      <c r="Z1296">
        <f t="shared" si="447"/>
        <v>0</v>
      </c>
      <c r="AA1296">
        <f t="shared" si="448"/>
        <v>0</v>
      </c>
      <c r="AB1296">
        <f t="shared" si="449"/>
        <v>0.5</v>
      </c>
      <c r="AC1296">
        <f t="shared" si="450"/>
        <v>0.82594936708860756</v>
      </c>
      <c r="AD1296">
        <f t="shared" si="451"/>
        <v>0</v>
      </c>
      <c r="AE1296">
        <f t="shared" si="452"/>
        <v>0.66666666666666663</v>
      </c>
      <c r="AF1296">
        <f t="shared" si="453"/>
        <v>0.16666666666666666</v>
      </c>
      <c r="AG1296">
        <f t="shared" si="454"/>
        <v>0.33333333333333331</v>
      </c>
      <c r="AH1296">
        <f t="shared" si="455"/>
        <v>3.6529680365296802E-3</v>
      </c>
      <c r="AI1296">
        <f t="shared" si="456"/>
        <v>0.16532507739938079</v>
      </c>
      <c r="AJ1296">
        <f t="shared" si="457"/>
        <v>0.37437810945273631</v>
      </c>
      <c r="AK1296">
        <f t="shared" si="458"/>
        <v>0.32150101419878296</v>
      </c>
      <c r="AM1296">
        <v>170</v>
      </c>
      <c r="AN1296">
        <v>309.09090909090907</v>
      </c>
      <c r="AO1296">
        <v>478.935</v>
      </c>
      <c r="AP1296">
        <v>0</v>
      </c>
      <c r="AQ1296">
        <v>0</v>
      </c>
      <c r="AT1296">
        <f t="shared" si="459"/>
        <v>0.5140845070422535</v>
      </c>
      <c r="AU1296">
        <f t="shared" si="460"/>
        <v>6.0552803962294253E-2</v>
      </c>
      <c r="AV1296">
        <f t="shared" si="461"/>
        <v>0.33830738584990955</v>
      </c>
      <c r="AW1296">
        <f t="shared" si="462"/>
        <v>0</v>
      </c>
      <c r="AX1296">
        <f t="shared" si="463"/>
        <v>0</v>
      </c>
    </row>
    <row r="1297" spans="2:50" ht="15">
      <c r="B1297" s="52">
        <v>1</v>
      </c>
      <c r="C1297" s="56">
        <v>0</v>
      </c>
      <c r="D1297" s="56">
        <v>0</v>
      </c>
      <c r="E1297" s="56">
        <v>0</v>
      </c>
      <c r="F1297" s="52">
        <v>5</v>
      </c>
      <c r="G1297" s="58">
        <v>0</v>
      </c>
      <c r="H1297" s="58">
        <v>0</v>
      </c>
      <c r="I1297" s="52">
        <v>2</v>
      </c>
      <c r="J1297" s="53">
        <v>2.61</v>
      </c>
      <c r="K1297" s="53">
        <v>0</v>
      </c>
      <c r="L1297" s="52">
        <v>35</v>
      </c>
      <c r="M1297" s="52">
        <v>1</v>
      </c>
      <c r="N1297" s="52">
        <v>20</v>
      </c>
      <c r="O1297" s="52">
        <v>28</v>
      </c>
      <c r="P1297" s="54">
        <v>61.585762000000003</v>
      </c>
      <c r="Q1297" s="54">
        <v>36.7749375</v>
      </c>
      <c r="R1297" s="55">
        <v>4.5012523499999997</v>
      </c>
      <c r="U1297">
        <f t="shared" si="442"/>
        <v>0.16666666666666666</v>
      </c>
      <c r="V1297">
        <f t="shared" si="443"/>
        <v>0</v>
      </c>
      <c r="W1297">
        <f t="shared" si="444"/>
        <v>0</v>
      </c>
      <c r="X1297">
        <f t="shared" si="445"/>
        <v>0</v>
      </c>
      <c r="Y1297">
        <f t="shared" si="446"/>
        <v>0.7142857142857143</v>
      </c>
      <c r="Z1297">
        <f t="shared" si="447"/>
        <v>0</v>
      </c>
      <c r="AA1297">
        <f t="shared" si="448"/>
        <v>0</v>
      </c>
      <c r="AB1297">
        <f t="shared" si="449"/>
        <v>0.5</v>
      </c>
      <c r="AC1297">
        <f t="shared" si="450"/>
        <v>0.82594936708860756</v>
      </c>
      <c r="AD1297">
        <f t="shared" si="451"/>
        <v>0</v>
      </c>
      <c r="AE1297">
        <f t="shared" si="452"/>
        <v>0.33333333333333331</v>
      </c>
      <c r="AF1297">
        <f t="shared" si="453"/>
        <v>0.16666666666666666</v>
      </c>
      <c r="AG1297">
        <f t="shared" si="454"/>
        <v>0.33333333333333331</v>
      </c>
      <c r="AH1297">
        <f t="shared" si="455"/>
        <v>3.6529680365296802E-3</v>
      </c>
      <c r="AI1297">
        <f t="shared" si="456"/>
        <v>0.33560371517027865</v>
      </c>
      <c r="AJ1297">
        <f t="shared" si="457"/>
        <v>0.46641791044776121</v>
      </c>
      <c r="AK1297">
        <f t="shared" si="458"/>
        <v>0.46551724137931028</v>
      </c>
      <c r="AM1297">
        <v>157</v>
      </c>
      <c r="AN1297">
        <v>448.57142857142861</v>
      </c>
      <c r="AO1297">
        <v>507.64499999999998</v>
      </c>
      <c r="AP1297">
        <v>0</v>
      </c>
      <c r="AQ1297">
        <v>0</v>
      </c>
      <c r="AT1297">
        <f t="shared" si="459"/>
        <v>0.42253521126760563</v>
      </c>
      <c r="AU1297">
        <f t="shared" si="460"/>
        <v>0.2076324378609089</v>
      </c>
      <c r="AV1297">
        <f t="shared" si="461"/>
        <v>0.35858739263110306</v>
      </c>
      <c r="AW1297">
        <f t="shared" si="462"/>
        <v>0</v>
      </c>
      <c r="AX1297">
        <f t="shared" si="463"/>
        <v>0</v>
      </c>
    </row>
    <row r="1298" spans="2:50" ht="15">
      <c r="B1298" s="52">
        <v>1</v>
      </c>
      <c r="C1298" s="56">
        <v>0</v>
      </c>
      <c r="D1298" s="56">
        <v>0</v>
      </c>
      <c r="E1298" s="56">
        <v>0</v>
      </c>
      <c r="F1298" s="52">
        <v>5</v>
      </c>
      <c r="G1298" s="58">
        <v>0</v>
      </c>
      <c r="H1298" s="58">
        <v>0</v>
      </c>
      <c r="I1298" s="52">
        <v>2</v>
      </c>
      <c r="J1298" s="53">
        <v>2.61</v>
      </c>
      <c r="K1298" s="53">
        <v>0</v>
      </c>
      <c r="L1298" s="52">
        <v>55</v>
      </c>
      <c r="M1298" s="52">
        <v>1</v>
      </c>
      <c r="N1298" s="52">
        <v>20</v>
      </c>
      <c r="O1298" s="52">
        <v>28</v>
      </c>
      <c r="P1298" s="54">
        <v>32.8522775</v>
      </c>
      <c r="Q1298" s="54">
        <v>29.518016499999998</v>
      </c>
      <c r="R1298" s="55">
        <v>2.9714149500000002</v>
      </c>
      <c r="U1298">
        <f t="shared" si="442"/>
        <v>0.16666666666666666</v>
      </c>
      <c r="V1298">
        <f t="shared" si="443"/>
        <v>0</v>
      </c>
      <c r="W1298">
        <f t="shared" si="444"/>
        <v>0</v>
      </c>
      <c r="X1298">
        <f t="shared" si="445"/>
        <v>0</v>
      </c>
      <c r="Y1298">
        <f t="shared" si="446"/>
        <v>0.7142857142857143</v>
      </c>
      <c r="Z1298">
        <f t="shared" si="447"/>
        <v>0</v>
      </c>
      <c r="AA1298">
        <f t="shared" si="448"/>
        <v>0</v>
      </c>
      <c r="AB1298">
        <f t="shared" si="449"/>
        <v>0.5</v>
      </c>
      <c r="AC1298">
        <f t="shared" si="450"/>
        <v>0.82594936708860756</v>
      </c>
      <c r="AD1298">
        <f t="shared" si="451"/>
        <v>0</v>
      </c>
      <c r="AE1298">
        <f t="shared" si="452"/>
        <v>0.66666666666666663</v>
      </c>
      <c r="AF1298">
        <f t="shared" si="453"/>
        <v>0.16666666666666666</v>
      </c>
      <c r="AG1298">
        <f t="shared" si="454"/>
        <v>0.33333333333333331</v>
      </c>
      <c r="AH1298">
        <f t="shared" si="455"/>
        <v>3.6529680365296802E-3</v>
      </c>
      <c r="AI1298">
        <f t="shared" si="456"/>
        <v>0.15417956656346749</v>
      </c>
      <c r="AJ1298">
        <f t="shared" si="457"/>
        <v>0.37437810945273631</v>
      </c>
      <c r="AK1298">
        <f t="shared" si="458"/>
        <v>0.30730223123732253</v>
      </c>
      <c r="AM1298">
        <v>170</v>
      </c>
      <c r="AN1298">
        <v>309.09090909090907</v>
      </c>
      <c r="AO1298">
        <v>478.935</v>
      </c>
      <c r="AP1298">
        <v>0</v>
      </c>
      <c r="AQ1298">
        <v>0</v>
      </c>
      <c r="AT1298">
        <f t="shared" si="459"/>
        <v>0.5140845070422535</v>
      </c>
      <c r="AU1298">
        <f t="shared" si="460"/>
        <v>6.0552803962294253E-2</v>
      </c>
      <c r="AV1298">
        <f t="shared" si="461"/>
        <v>0.33830738584990955</v>
      </c>
      <c r="AW1298">
        <f t="shared" si="462"/>
        <v>0</v>
      </c>
      <c r="AX1298">
        <f t="shared" si="463"/>
        <v>0</v>
      </c>
    </row>
    <row r="1299" spans="2:50" ht="15">
      <c r="B1299" s="52">
        <v>1</v>
      </c>
      <c r="C1299" s="56">
        <v>0</v>
      </c>
      <c r="D1299" s="56">
        <v>0</v>
      </c>
      <c r="E1299" s="56">
        <v>0</v>
      </c>
      <c r="F1299" s="52">
        <v>5</v>
      </c>
      <c r="G1299" s="58">
        <v>0</v>
      </c>
      <c r="H1299" s="58">
        <v>0</v>
      </c>
      <c r="I1299" s="52">
        <v>2</v>
      </c>
      <c r="J1299" s="53">
        <v>2.61</v>
      </c>
      <c r="K1299" s="53">
        <v>0</v>
      </c>
      <c r="L1299" s="52">
        <v>35</v>
      </c>
      <c r="M1299" s="52">
        <v>1</v>
      </c>
      <c r="N1299" s="52">
        <v>20</v>
      </c>
      <c r="O1299" s="52">
        <v>28</v>
      </c>
      <c r="P1299" s="54">
        <v>60.703163500000002</v>
      </c>
      <c r="Q1299" s="54">
        <v>36.186538499999997</v>
      </c>
      <c r="R1299" s="55">
        <v>4.2168595</v>
      </c>
      <c r="U1299">
        <f t="shared" si="442"/>
        <v>0.16666666666666666</v>
      </c>
      <c r="V1299">
        <f t="shared" si="443"/>
        <v>0</v>
      </c>
      <c r="W1299">
        <f t="shared" si="444"/>
        <v>0</v>
      </c>
      <c r="X1299">
        <f t="shared" si="445"/>
        <v>0</v>
      </c>
      <c r="Y1299">
        <f t="shared" si="446"/>
        <v>0.7142857142857143</v>
      </c>
      <c r="Z1299">
        <f t="shared" si="447"/>
        <v>0</v>
      </c>
      <c r="AA1299">
        <f t="shared" si="448"/>
        <v>0</v>
      </c>
      <c r="AB1299">
        <f t="shared" si="449"/>
        <v>0.5</v>
      </c>
      <c r="AC1299">
        <f t="shared" si="450"/>
        <v>0.82594936708860756</v>
      </c>
      <c r="AD1299">
        <f t="shared" si="451"/>
        <v>0</v>
      </c>
      <c r="AE1299">
        <f t="shared" si="452"/>
        <v>0.33333333333333331</v>
      </c>
      <c r="AF1299">
        <f t="shared" si="453"/>
        <v>0.16666666666666666</v>
      </c>
      <c r="AG1299">
        <f t="shared" si="454"/>
        <v>0.33333333333333331</v>
      </c>
      <c r="AH1299">
        <f t="shared" si="455"/>
        <v>3.6529680365296802E-3</v>
      </c>
      <c r="AI1299">
        <f t="shared" si="456"/>
        <v>0.330030959752322</v>
      </c>
      <c r="AJ1299">
        <f t="shared" si="457"/>
        <v>0.45895522388059695</v>
      </c>
      <c r="AK1299">
        <f t="shared" si="458"/>
        <v>0.43610547667342797</v>
      </c>
      <c r="AM1299">
        <v>157</v>
      </c>
      <c r="AN1299">
        <v>448.57142857142861</v>
      </c>
      <c r="AO1299">
        <v>507.64499999999998</v>
      </c>
      <c r="AP1299">
        <v>0</v>
      </c>
      <c r="AQ1299">
        <v>0</v>
      </c>
      <c r="AT1299">
        <f t="shared" si="459"/>
        <v>0.42253521126760563</v>
      </c>
      <c r="AU1299">
        <f t="shared" si="460"/>
        <v>0.2076324378609089</v>
      </c>
      <c r="AV1299">
        <f t="shared" si="461"/>
        <v>0.35858739263110306</v>
      </c>
      <c r="AW1299">
        <f t="shared" si="462"/>
        <v>0</v>
      </c>
      <c r="AX1299">
        <f t="shared" si="463"/>
        <v>0</v>
      </c>
    </row>
    <row r="1300" spans="2:50" ht="15">
      <c r="B1300" s="52">
        <v>1</v>
      </c>
      <c r="C1300" s="56">
        <v>0</v>
      </c>
      <c r="D1300" s="56">
        <v>0</v>
      </c>
      <c r="E1300" s="56">
        <v>0</v>
      </c>
      <c r="F1300" s="52">
        <v>5</v>
      </c>
      <c r="G1300" s="58">
        <v>0</v>
      </c>
      <c r="H1300" s="58">
        <v>0</v>
      </c>
      <c r="I1300" s="52">
        <v>2</v>
      </c>
      <c r="J1300" s="53">
        <v>2.61</v>
      </c>
      <c r="K1300" s="53">
        <v>0</v>
      </c>
      <c r="L1300" s="52">
        <v>55</v>
      </c>
      <c r="M1300" s="52">
        <v>1</v>
      </c>
      <c r="N1300" s="52">
        <v>20</v>
      </c>
      <c r="O1300" s="52">
        <v>28</v>
      </c>
      <c r="P1300" s="54">
        <v>34.225208500000001</v>
      </c>
      <c r="Q1300" s="54">
        <v>30.302548499999997</v>
      </c>
      <c r="R1300" s="55">
        <v>3.1087080500000002</v>
      </c>
      <c r="U1300">
        <f t="shared" si="442"/>
        <v>0.16666666666666666</v>
      </c>
      <c r="V1300">
        <f t="shared" si="443"/>
        <v>0</v>
      </c>
      <c r="W1300">
        <f t="shared" si="444"/>
        <v>0</v>
      </c>
      <c r="X1300">
        <f t="shared" si="445"/>
        <v>0</v>
      </c>
      <c r="Y1300">
        <f t="shared" si="446"/>
        <v>0.7142857142857143</v>
      </c>
      <c r="Z1300">
        <f t="shared" si="447"/>
        <v>0</v>
      </c>
      <c r="AA1300">
        <f t="shared" si="448"/>
        <v>0</v>
      </c>
      <c r="AB1300">
        <f t="shared" si="449"/>
        <v>0.5</v>
      </c>
      <c r="AC1300">
        <f t="shared" si="450"/>
        <v>0.82594936708860756</v>
      </c>
      <c r="AD1300">
        <f t="shared" si="451"/>
        <v>0</v>
      </c>
      <c r="AE1300">
        <f t="shared" si="452"/>
        <v>0.66666666666666663</v>
      </c>
      <c r="AF1300">
        <f t="shared" si="453"/>
        <v>0.16666666666666666</v>
      </c>
      <c r="AG1300">
        <f t="shared" si="454"/>
        <v>0.33333333333333331</v>
      </c>
      <c r="AH1300">
        <f t="shared" si="455"/>
        <v>3.6529680365296802E-3</v>
      </c>
      <c r="AI1300">
        <f t="shared" si="456"/>
        <v>0.16284829721362229</v>
      </c>
      <c r="AJ1300">
        <f t="shared" si="457"/>
        <v>0.38432835820895517</v>
      </c>
      <c r="AK1300">
        <f t="shared" si="458"/>
        <v>0.32150101419878296</v>
      </c>
      <c r="AM1300">
        <v>170</v>
      </c>
      <c r="AN1300">
        <v>309.09090909090907</v>
      </c>
      <c r="AO1300">
        <v>478.935</v>
      </c>
      <c r="AP1300">
        <v>0</v>
      </c>
      <c r="AQ1300">
        <v>0</v>
      </c>
      <c r="AT1300">
        <f t="shared" si="459"/>
        <v>0.5140845070422535</v>
      </c>
      <c r="AU1300">
        <f t="shared" si="460"/>
        <v>6.0552803962294253E-2</v>
      </c>
      <c r="AV1300">
        <f t="shared" si="461"/>
        <v>0.33830738584990955</v>
      </c>
      <c r="AW1300">
        <f t="shared" si="462"/>
        <v>0</v>
      </c>
      <c r="AX1300">
        <f t="shared" si="463"/>
        <v>0</v>
      </c>
    </row>
    <row r="1301" spans="2:50" ht="15">
      <c r="B1301" s="52">
        <v>1</v>
      </c>
      <c r="C1301" s="56">
        <v>0</v>
      </c>
      <c r="D1301" s="56">
        <v>0</v>
      </c>
      <c r="E1301" s="56">
        <v>0</v>
      </c>
      <c r="F1301" s="52">
        <v>5</v>
      </c>
      <c r="G1301" s="58">
        <v>0</v>
      </c>
      <c r="H1301" s="58">
        <v>0</v>
      </c>
      <c r="I1301" s="52">
        <v>2</v>
      </c>
      <c r="J1301" s="53">
        <v>2.61</v>
      </c>
      <c r="K1301" s="53">
        <v>0</v>
      </c>
      <c r="L1301" s="52">
        <v>35</v>
      </c>
      <c r="M1301" s="52">
        <v>1</v>
      </c>
      <c r="N1301" s="52">
        <v>20</v>
      </c>
      <c r="O1301" s="52">
        <v>28</v>
      </c>
      <c r="P1301" s="54">
        <v>60.507030499999999</v>
      </c>
      <c r="Q1301" s="54">
        <v>0</v>
      </c>
      <c r="R1301" s="55">
        <v>4.1776328999999999</v>
      </c>
      <c r="U1301">
        <f t="shared" si="442"/>
        <v>0.16666666666666666</v>
      </c>
      <c r="V1301">
        <f t="shared" si="443"/>
        <v>0</v>
      </c>
      <c r="W1301">
        <f t="shared" si="444"/>
        <v>0</v>
      </c>
      <c r="X1301">
        <f t="shared" si="445"/>
        <v>0</v>
      </c>
      <c r="Y1301">
        <f t="shared" si="446"/>
        <v>0.7142857142857143</v>
      </c>
      <c r="Z1301">
        <f t="shared" si="447"/>
        <v>0</v>
      </c>
      <c r="AA1301">
        <f t="shared" si="448"/>
        <v>0</v>
      </c>
      <c r="AB1301">
        <f t="shared" si="449"/>
        <v>0.5</v>
      </c>
      <c r="AC1301">
        <f t="shared" si="450"/>
        <v>0.82594936708860756</v>
      </c>
      <c r="AD1301">
        <f t="shared" si="451"/>
        <v>0</v>
      </c>
      <c r="AE1301">
        <f t="shared" si="452"/>
        <v>0.33333333333333331</v>
      </c>
      <c r="AF1301">
        <f t="shared" si="453"/>
        <v>0.16666666666666666</v>
      </c>
      <c r="AG1301">
        <f t="shared" si="454"/>
        <v>0.33333333333333331</v>
      </c>
      <c r="AH1301">
        <f t="shared" si="455"/>
        <v>3.6529680365296802E-3</v>
      </c>
      <c r="AI1301">
        <f t="shared" si="456"/>
        <v>0.32879256965944276</v>
      </c>
      <c r="AJ1301">
        <f t="shared" si="457"/>
        <v>0</v>
      </c>
      <c r="AK1301">
        <f t="shared" si="458"/>
        <v>0.4320486815415821</v>
      </c>
      <c r="AM1301">
        <v>157</v>
      </c>
      <c r="AN1301">
        <v>448.57142857142861</v>
      </c>
      <c r="AO1301">
        <v>507.64499999999998</v>
      </c>
      <c r="AP1301">
        <v>0</v>
      </c>
      <c r="AQ1301">
        <v>0</v>
      </c>
      <c r="AT1301">
        <f t="shared" si="459"/>
        <v>0.42253521126760563</v>
      </c>
      <c r="AU1301">
        <f t="shared" si="460"/>
        <v>0.2076324378609089</v>
      </c>
      <c r="AV1301">
        <f t="shared" si="461"/>
        <v>0.35858739263110306</v>
      </c>
      <c r="AW1301">
        <f t="shared" si="462"/>
        <v>0</v>
      </c>
      <c r="AX1301">
        <f t="shared" si="463"/>
        <v>0</v>
      </c>
    </row>
    <row r="1302" spans="2:50" ht="15">
      <c r="B1302" s="52">
        <v>1</v>
      </c>
      <c r="C1302" s="56">
        <v>0</v>
      </c>
      <c r="D1302" s="56">
        <v>0</v>
      </c>
      <c r="E1302" s="56">
        <v>0</v>
      </c>
      <c r="F1302" s="52">
        <v>5</v>
      </c>
      <c r="G1302" s="58">
        <v>0</v>
      </c>
      <c r="H1302" s="58">
        <v>0</v>
      </c>
      <c r="I1302" s="52">
        <v>2</v>
      </c>
      <c r="J1302" s="53">
        <v>2.61</v>
      </c>
      <c r="K1302" s="53">
        <v>0</v>
      </c>
      <c r="L1302" s="52">
        <v>55</v>
      </c>
      <c r="M1302" s="52">
        <v>1</v>
      </c>
      <c r="N1302" s="52">
        <v>20</v>
      </c>
      <c r="O1302" s="52">
        <v>28</v>
      </c>
      <c r="P1302" s="54">
        <v>36.578804499999997</v>
      </c>
      <c r="Q1302" s="54">
        <v>30.792881000000001</v>
      </c>
      <c r="R1302" s="55">
        <v>3.0792880999999999</v>
      </c>
      <c r="U1302">
        <f t="shared" si="442"/>
        <v>0.16666666666666666</v>
      </c>
      <c r="V1302">
        <f t="shared" si="443"/>
        <v>0</v>
      </c>
      <c r="W1302">
        <f t="shared" si="444"/>
        <v>0</v>
      </c>
      <c r="X1302">
        <f t="shared" si="445"/>
        <v>0</v>
      </c>
      <c r="Y1302">
        <f t="shared" si="446"/>
        <v>0.7142857142857143</v>
      </c>
      <c r="Z1302">
        <f t="shared" si="447"/>
        <v>0</v>
      </c>
      <c r="AA1302">
        <f t="shared" si="448"/>
        <v>0</v>
      </c>
      <c r="AB1302">
        <f t="shared" si="449"/>
        <v>0.5</v>
      </c>
      <c r="AC1302">
        <f t="shared" si="450"/>
        <v>0.82594936708860756</v>
      </c>
      <c r="AD1302">
        <f t="shared" si="451"/>
        <v>0</v>
      </c>
      <c r="AE1302">
        <f t="shared" si="452"/>
        <v>0.66666666666666663</v>
      </c>
      <c r="AF1302">
        <f t="shared" si="453"/>
        <v>0.16666666666666666</v>
      </c>
      <c r="AG1302">
        <f t="shared" si="454"/>
        <v>0.33333333333333331</v>
      </c>
      <c r="AH1302">
        <f t="shared" si="455"/>
        <v>3.6529680365296802E-3</v>
      </c>
      <c r="AI1302">
        <f t="shared" si="456"/>
        <v>0.17770897832817337</v>
      </c>
      <c r="AJ1302">
        <f t="shared" si="457"/>
        <v>0.39054726368159204</v>
      </c>
      <c r="AK1302">
        <f t="shared" si="458"/>
        <v>0.31845841784989853</v>
      </c>
      <c r="AM1302">
        <v>170</v>
      </c>
      <c r="AN1302">
        <v>309.09090909090907</v>
      </c>
      <c r="AO1302">
        <v>478.935</v>
      </c>
      <c r="AP1302">
        <v>0</v>
      </c>
      <c r="AQ1302">
        <v>0</v>
      </c>
      <c r="AT1302">
        <f t="shared" si="459"/>
        <v>0.5140845070422535</v>
      </c>
      <c r="AU1302">
        <f t="shared" si="460"/>
        <v>6.0552803962294253E-2</v>
      </c>
      <c r="AV1302">
        <f t="shared" si="461"/>
        <v>0.33830738584990955</v>
      </c>
      <c r="AW1302">
        <f t="shared" si="462"/>
        <v>0</v>
      </c>
      <c r="AX1302">
        <f t="shared" si="463"/>
        <v>0</v>
      </c>
    </row>
    <row r="1303" spans="2:50" ht="15">
      <c r="B1303" s="52">
        <v>1</v>
      </c>
      <c r="C1303" s="56">
        <v>0</v>
      </c>
      <c r="D1303" s="56">
        <v>0</v>
      </c>
      <c r="E1303" s="56">
        <v>0</v>
      </c>
      <c r="F1303" s="52">
        <v>5</v>
      </c>
      <c r="G1303" s="58">
        <v>0</v>
      </c>
      <c r="H1303" s="58">
        <v>0</v>
      </c>
      <c r="I1303" s="52">
        <v>2</v>
      </c>
      <c r="J1303" s="53">
        <v>2.61</v>
      </c>
      <c r="K1303" s="53">
        <v>0</v>
      </c>
      <c r="L1303" s="52">
        <v>35</v>
      </c>
      <c r="M1303" s="52">
        <v>1</v>
      </c>
      <c r="N1303" s="52">
        <v>20</v>
      </c>
      <c r="O1303" s="52">
        <v>28</v>
      </c>
      <c r="P1303" s="54">
        <v>62.762560000000001</v>
      </c>
      <c r="Q1303" s="54">
        <v>37.657536</v>
      </c>
      <c r="R1303" s="55">
        <v>4.5208656500000002</v>
      </c>
      <c r="U1303">
        <f t="shared" si="442"/>
        <v>0.16666666666666666</v>
      </c>
      <c r="V1303">
        <f t="shared" si="443"/>
        <v>0</v>
      </c>
      <c r="W1303">
        <f t="shared" si="444"/>
        <v>0</v>
      </c>
      <c r="X1303">
        <f t="shared" si="445"/>
        <v>0</v>
      </c>
      <c r="Y1303">
        <f t="shared" si="446"/>
        <v>0.7142857142857143</v>
      </c>
      <c r="Z1303">
        <f t="shared" si="447"/>
        <v>0</v>
      </c>
      <c r="AA1303">
        <f t="shared" si="448"/>
        <v>0</v>
      </c>
      <c r="AB1303">
        <f t="shared" si="449"/>
        <v>0.5</v>
      </c>
      <c r="AC1303">
        <f t="shared" si="450"/>
        <v>0.82594936708860756</v>
      </c>
      <c r="AD1303">
        <f t="shared" si="451"/>
        <v>0</v>
      </c>
      <c r="AE1303">
        <f t="shared" si="452"/>
        <v>0.33333333333333331</v>
      </c>
      <c r="AF1303">
        <f t="shared" si="453"/>
        <v>0.16666666666666666</v>
      </c>
      <c r="AG1303">
        <f t="shared" si="454"/>
        <v>0.33333333333333331</v>
      </c>
      <c r="AH1303">
        <f t="shared" si="455"/>
        <v>3.6529680365296802E-3</v>
      </c>
      <c r="AI1303">
        <f t="shared" si="456"/>
        <v>0.34303405572755413</v>
      </c>
      <c r="AJ1303">
        <f t="shared" si="457"/>
        <v>0.47761194029850745</v>
      </c>
      <c r="AK1303">
        <f t="shared" si="458"/>
        <v>0.46754563894523327</v>
      </c>
      <c r="AM1303">
        <v>157</v>
      </c>
      <c r="AN1303">
        <v>448.57142857142861</v>
      </c>
      <c r="AO1303">
        <v>507.64499999999998</v>
      </c>
      <c r="AP1303">
        <v>0</v>
      </c>
      <c r="AQ1303">
        <v>0</v>
      </c>
      <c r="AT1303">
        <f t="shared" si="459"/>
        <v>0.42253521126760563</v>
      </c>
      <c r="AU1303">
        <f t="shared" si="460"/>
        <v>0.2076324378609089</v>
      </c>
      <c r="AV1303">
        <f t="shared" si="461"/>
        <v>0.35858739263110306</v>
      </c>
      <c r="AW1303">
        <f t="shared" si="462"/>
        <v>0</v>
      </c>
      <c r="AX1303">
        <f t="shared" si="463"/>
        <v>0</v>
      </c>
    </row>
    <row r="1304" spans="2:50" ht="15">
      <c r="B1304" s="52">
        <v>1</v>
      </c>
      <c r="C1304" s="56">
        <v>0</v>
      </c>
      <c r="D1304" s="56">
        <v>0</v>
      </c>
      <c r="E1304" s="56">
        <v>0</v>
      </c>
      <c r="F1304" s="52">
        <v>5</v>
      </c>
      <c r="G1304" s="58">
        <v>0</v>
      </c>
      <c r="H1304" s="58">
        <v>0</v>
      </c>
      <c r="I1304" s="52">
        <v>2</v>
      </c>
      <c r="J1304" s="53">
        <v>2.61</v>
      </c>
      <c r="K1304" s="53">
        <v>0</v>
      </c>
      <c r="L1304" s="52">
        <v>55</v>
      </c>
      <c r="M1304" s="52">
        <v>1</v>
      </c>
      <c r="N1304" s="52">
        <v>20</v>
      </c>
      <c r="O1304" s="52">
        <v>28</v>
      </c>
      <c r="P1304" s="54">
        <v>34.029075499999998</v>
      </c>
      <c r="Q1304" s="54">
        <v>30.498681499999996</v>
      </c>
      <c r="R1304" s="55">
        <v>3.0008349000000001</v>
      </c>
      <c r="U1304">
        <f t="shared" si="442"/>
        <v>0.16666666666666666</v>
      </c>
      <c r="V1304">
        <f t="shared" si="443"/>
        <v>0</v>
      </c>
      <c r="W1304">
        <f t="shared" si="444"/>
        <v>0</v>
      </c>
      <c r="X1304">
        <f t="shared" si="445"/>
        <v>0</v>
      </c>
      <c r="Y1304">
        <f t="shared" si="446"/>
        <v>0.7142857142857143</v>
      </c>
      <c r="Z1304">
        <f t="shared" si="447"/>
        <v>0</v>
      </c>
      <c r="AA1304">
        <f t="shared" si="448"/>
        <v>0</v>
      </c>
      <c r="AB1304">
        <f t="shared" si="449"/>
        <v>0.5</v>
      </c>
      <c r="AC1304">
        <f t="shared" si="450"/>
        <v>0.82594936708860756</v>
      </c>
      <c r="AD1304">
        <f t="shared" si="451"/>
        <v>0</v>
      </c>
      <c r="AE1304">
        <f t="shared" si="452"/>
        <v>0.66666666666666663</v>
      </c>
      <c r="AF1304">
        <f t="shared" si="453"/>
        <v>0.16666666666666666</v>
      </c>
      <c r="AG1304">
        <f t="shared" si="454"/>
        <v>0.33333333333333331</v>
      </c>
      <c r="AH1304">
        <f t="shared" si="455"/>
        <v>3.6529680365296802E-3</v>
      </c>
      <c r="AI1304">
        <f t="shared" si="456"/>
        <v>0.16160990712074302</v>
      </c>
      <c r="AJ1304">
        <f t="shared" si="457"/>
        <v>0.38681592039800988</v>
      </c>
      <c r="AK1304">
        <f t="shared" si="458"/>
        <v>0.31034482758620691</v>
      </c>
      <c r="AM1304">
        <v>170</v>
      </c>
      <c r="AN1304">
        <v>309.09090909090907</v>
      </c>
      <c r="AO1304">
        <v>478.935</v>
      </c>
      <c r="AP1304">
        <v>0</v>
      </c>
      <c r="AQ1304">
        <v>0</v>
      </c>
      <c r="AT1304">
        <f t="shared" si="459"/>
        <v>0.5140845070422535</v>
      </c>
      <c r="AU1304">
        <f t="shared" si="460"/>
        <v>6.0552803962294253E-2</v>
      </c>
      <c r="AV1304">
        <f t="shared" si="461"/>
        <v>0.33830738584990955</v>
      </c>
      <c r="AW1304">
        <f t="shared" si="462"/>
        <v>0</v>
      </c>
      <c r="AX1304">
        <f t="shared" si="463"/>
        <v>0</v>
      </c>
    </row>
    <row r="1305" spans="2:50" ht="15">
      <c r="B1305" s="52">
        <v>1</v>
      </c>
      <c r="C1305" s="56">
        <v>0</v>
      </c>
      <c r="D1305" s="56">
        <v>0</v>
      </c>
      <c r="E1305" s="56">
        <v>0</v>
      </c>
      <c r="F1305" s="52">
        <v>5</v>
      </c>
      <c r="G1305" s="58">
        <v>0</v>
      </c>
      <c r="H1305" s="58">
        <v>0</v>
      </c>
      <c r="I1305" s="52">
        <v>2</v>
      </c>
      <c r="J1305" s="53">
        <v>2.61</v>
      </c>
      <c r="K1305" s="53">
        <v>0</v>
      </c>
      <c r="L1305" s="52">
        <v>35</v>
      </c>
      <c r="M1305" s="52">
        <v>1</v>
      </c>
      <c r="N1305" s="52">
        <v>20</v>
      </c>
      <c r="O1305" s="52">
        <v>28</v>
      </c>
      <c r="P1305" s="54">
        <v>60.310897500000003</v>
      </c>
      <c r="Q1305" s="54">
        <v>37.167203499999999</v>
      </c>
      <c r="R1305" s="55">
        <v>3.92266</v>
      </c>
      <c r="U1305">
        <f t="shared" si="442"/>
        <v>0.16666666666666666</v>
      </c>
      <c r="V1305">
        <f t="shared" si="443"/>
        <v>0</v>
      </c>
      <c r="W1305">
        <f t="shared" si="444"/>
        <v>0</v>
      </c>
      <c r="X1305">
        <f t="shared" si="445"/>
        <v>0</v>
      </c>
      <c r="Y1305">
        <f t="shared" si="446"/>
        <v>0.7142857142857143</v>
      </c>
      <c r="Z1305">
        <f t="shared" si="447"/>
        <v>0</v>
      </c>
      <c r="AA1305">
        <f t="shared" si="448"/>
        <v>0</v>
      </c>
      <c r="AB1305">
        <f t="shared" si="449"/>
        <v>0.5</v>
      </c>
      <c r="AC1305">
        <f t="shared" si="450"/>
        <v>0.82594936708860756</v>
      </c>
      <c r="AD1305">
        <f t="shared" si="451"/>
        <v>0</v>
      </c>
      <c r="AE1305">
        <f t="shared" si="452"/>
        <v>0.33333333333333331</v>
      </c>
      <c r="AF1305">
        <f t="shared" si="453"/>
        <v>0.16666666666666666</v>
      </c>
      <c r="AG1305">
        <f t="shared" si="454"/>
        <v>0.33333333333333331</v>
      </c>
      <c r="AH1305">
        <f t="shared" si="455"/>
        <v>3.6529680365296802E-3</v>
      </c>
      <c r="AI1305">
        <f t="shared" si="456"/>
        <v>0.32755417956656346</v>
      </c>
      <c r="AJ1305">
        <f t="shared" si="457"/>
        <v>0.47139303482587064</v>
      </c>
      <c r="AK1305">
        <f t="shared" si="458"/>
        <v>0.40567951318458417</v>
      </c>
      <c r="AM1305">
        <v>157</v>
      </c>
      <c r="AN1305">
        <v>448.57142857142861</v>
      </c>
      <c r="AO1305">
        <v>507.64499999999998</v>
      </c>
      <c r="AP1305">
        <v>0</v>
      </c>
      <c r="AQ1305">
        <v>0</v>
      </c>
      <c r="AT1305">
        <f t="shared" si="459"/>
        <v>0.42253521126760563</v>
      </c>
      <c r="AU1305">
        <f t="shared" si="460"/>
        <v>0.2076324378609089</v>
      </c>
      <c r="AV1305">
        <f t="shared" si="461"/>
        <v>0.35858739263110306</v>
      </c>
      <c r="AW1305">
        <f t="shared" si="462"/>
        <v>0</v>
      </c>
      <c r="AX1305">
        <f t="shared" si="463"/>
        <v>0</v>
      </c>
    </row>
    <row r="1306" spans="2:50" ht="15">
      <c r="B1306" s="52">
        <v>1</v>
      </c>
      <c r="C1306" s="56">
        <v>0</v>
      </c>
      <c r="D1306" s="56">
        <v>0</v>
      </c>
      <c r="E1306" s="56">
        <v>0</v>
      </c>
      <c r="F1306" s="52">
        <v>5</v>
      </c>
      <c r="G1306" s="58">
        <v>0</v>
      </c>
      <c r="H1306" s="58">
        <v>0</v>
      </c>
      <c r="I1306" s="52">
        <v>2</v>
      </c>
      <c r="J1306" s="53">
        <v>2.61</v>
      </c>
      <c r="K1306" s="53">
        <v>0</v>
      </c>
      <c r="L1306" s="52">
        <v>55</v>
      </c>
      <c r="M1306" s="52">
        <v>1</v>
      </c>
      <c r="N1306" s="52">
        <v>20</v>
      </c>
      <c r="O1306" s="52">
        <v>28</v>
      </c>
      <c r="P1306" s="54">
        <v>33.342610000000001</v>
      </c>
      <c r="Q1306" s="54">
        <v>31.283213500000002</v>
      </c>
      <c r="R1306" s="55">
        <v>3.0302548499999999</v>
      </c>
      <c r="U1306">
        <f t="shared" si="442"/>
        <v>0.16666666666666666</v>
      </c>
      <c r="V1306">
        <f t="shared" si="443"/>
        <v>0</v>
      </c>
      <c r="W1306">
        <f t="shared" si="444"/>
        <v>0</v>
      </c>
      <c r="X1306">
        <f t="shared" si="445"/>
        <v>0</v>
      </c>
      <c r="Y1306">
        <f t="shared" si="446"/>
        <v>0.7142857142857143</v>
      </c>
      <c r="Z1306">
        <f t="shared" si="447"/>
        <v>0</v>
      </c>
      <c r="AA1306">
        <f t="shared" si="448"/>
        <v>0</v>
      </c>
      <c r="AB1306">
        <f t="shared" si="449"/>
        <v>0.5</v>
      </c>
      <c r="AC1306">
        <f t="shared" si="450"/>
        <v>0.82594936708860756</v>
      </c>
      <c r="AD1306">
        <f t="shared" si="451"/>
        <v>0</v>
      </c>
      <c r="AE1306">
        <f t="shared" si="452"/>
        <v>0.66666666666666663</v>
      </c>
      <c r="AF1306">
        <f t="shared" si="453"/>
        <v>0.16666666666666666</v>
      </c>
      <c r="AG1306">
        <f t="shared" si="454"/>
        <v>0.33333333333333331</v>
      </c>
      <c r="AH1306">
        <f t="shared" si="455"/>
        <v>3.6529680365296802E-3</v>
      </c>
      <c r="AI1306">
        <f t="shared" si="456"/>
        <v>0.15727554179566564</v>
      </c>
      <c r="AJ1306">
        <f t="shared" si="457"/>
        <v>0.39676616915422885</v>
      </c>
      <c r="AK1306">
        <f t="shared" si="458"/>
        <v>0.31338742393509128</v>
      </c>
      <c r="AM1306">
        <v>170</v>
      </c>
      <c r="AN1306">
        <v>309.09090909090907</v>
      </c>
      <c r="AO1306">
        <v>478.935</v>
      </c>
      <c r="AP1306">
        <v>0</v>
      </c>
      <c r="AQ1306">
        <v>0</v>
      </c>
      <c r="AT1306">
        <f t="shared" si="459"/>
        <v>0.5140845070422535</v>
      </c>
      <c r="AU1306">
        <f t="shared" si="460"/>
        <v>6.0552803962294253E-2</v>
      </c>
      <c r="AV1306">
        <f t="shared" si="461"/>
        <v>0.33830738584990955</v>
      </c>
      <c r="AW1306">
        <f t="shared" si="462"/>
        <v>0</v>
      </c>
      <c r="AX1306">
        <f t="shared" si="463"/>
        <v>0</v>
      </c>
    </row>
    <row r="1307" spans="2:50" ht="15">
      <c r="B1307" s="52">
        <v>1</v>
      </c>
      <c r="C1307" s="56">
        <v>0</v>
      </c>
      <c r="D1307" s="56">
        <v>0</v>
      </c>
      <c r="E1307" s="56">
        <v>0</v>
      </c>
      <c r="F1307" s="52">
        <v>5</v>
      </c>
      <c r="G1307" s="58">
        <v>0</v>
      </c>
      <c r="H1307" s="58">
        <v>0</v>
      </c>
      <c r="I1307" s="52">
        <v>2</v>
      </c>
      <c r="J1307" s="53">
        <v>2.61</v>
      </c>
      <c r="K1307" s="53">
        <v>0</v>
      </c>
      <c r="L1307" s="52">
        <v>35</v>
      </c>
      <c r="M1307" s="52">
        <v>1</v>
      </c>
      <c r="N1307" s="52">
        <v>20</v>
      </c>
      <c r="O1307" s="52">
        <v>28</v>
      </c>
      <c r="P1307" s="54">
        <v>58.251500999999998</v>
      </c>
      <c r="Q1307" s="54">
        <v>37.265270000000001</v>
      </c>
      <c r="R1307" s="55">
        <v>4.1187930000000001</v>
      </c>
      <c r="U1307">
        <f t="shared" si="442"/>
        <v>0.16666666666666666</v>
      </c>
      <c r="V1307">
        <f t="shared" si="443"/>
        <v>0</v>
      </c>
      <c r="W1307">
        <f t="shared" si="444"/>
        <v>0</v>
      </c>
      <c r="X1307">
        <f t="shared" si="445"/>
        <v>0</v>
      </c>
      <c r="Y1307">
        <f t="shared" si="446"/>
        <v>0.7142857142857143</v>
      </c>
      <c r="Z1307">
        <f t="shared" si="447"/>
        <v>0</v>
      </c>
      <c r="AA1307">
        <f t="shared" si="448"/>
        <v>0</v>
      </c>
      <c r="AB1307">
        <f t="shared" si="449"/>
        <v>0.5</v>
      </c>
      <c r="AC1307">
        <f t="shared" si="450"/>
        <v>0.82594936708860756</v>
      </c>
      <c r="AD1307">
        <f t="shared" si="451"/>
        <v>0</v>
      </c>
      <c r="AE1307">
        <f t="shared" si="452"/>
        <v>0.33333333333333331</v>
      </c>
      <c r="AF1307">
        <f t="shared" si="453"/>
        <v>0.16666666666666666</v>
      </c>
      <c r="AG1307">
        <f t="shared" si="454"/>
        <v>0.33333333333333331</v>
      </c>
      <c r="AH1307">
        <f t="shared" si="455"/>
        <v>3.6529680365296802E-3</v>
      </c>
      <c r="AI1307">
        <f t="shared" si="456"/>
        <v>0.31455108359133122</v>
      </c>
      <c r="AJ1307">
        <f t="shared" si="457"/>
        <v>0.47263681592039802</v>
      </c>
      <c r="AK1307">
        <f t="shared" si="458"/>
        <v>0.42596348884381341</v>
      </c>
      <c r="AM1307">
        <v>157</v>
      </c>
      <c r="AN1307">
        <v>448.57142857142861</v>
      </c>
      <c r="AO1307">
        <v>507.64499999999998</v>
      </c>
      <c r="AP1307">
        <v>0</v>
      </c>
      <c r="AQ1307">
        <v>0</v>
      </c>
      <c r="AT1307">
        <f t="shared" si="459"/>
        <v>0.42253521126760563</v>
      </c>
      <c r="AU1307">
        <f t="shared" si="460"/>
        <v>0.2076324378609089</v>
      </c>
      <c r="AV1307">
        <f t="shared" si="461"/>
        <v>0.35858739263110306</v>
      </c>
      <c r="AW1307">
        <f t="shared" si="462"/>
        <v>0</v>
      </c>
      <c r="AX1307">
        <f t="shared" si="463"/>
        <v>0</v>
      </c>
    </row>
    <row r="1308" spans="2:50" ht="15">
      <c r="B1308" s="52">
        <v>1</v>
      </c>
      <c r="C1308" s="52">
        <v>3.16</v>
      </c>
      <c r="D1308" s="56">
        <v>0</v>
      </c>
      <c r="E1308" s="52">
        <v>1</v>
      </c>
      <c r="F1308" s="52">
        <v>7</v>
      </c>
      <c r="G1308" s="53">
        <v>2.57</v>
      </c>
      <c r="H1308" s="53">
        <v>2.62</v>
      </c>
      <c r="I1308" s="52">
        <v>2</v>
      </c>
      <c r="J1308" s="53">
        <v>2.69</v>
      </c>
      <c r="K1308" s="53">
        <v>2.7</v>
      </c>
      <c r="L1308" s="52">
        <v>35</v>
      </c>
      <c r="M1308" s="52">
        <v>3</v>
      </c>
      <c r="N1308" s="56">
        <v>0</v>
      </c>
      <c r="O1308" s="52">
        <v>28</v>
      </c>
      <c r="P1308" s="54">
        <v>56.878570000000003</v>
      </c>
      <c r="Q1308" s="54">
        <v>36.088471999999996</v>
      </c>
      <c r="R1308" s="55">
        <v>0</v>
      </c>
      <c r="U1308">
        <f t="shared" si="442"/>
        <v>0.16666666666666666</v>
      </c>
      <c r="V1308">
        <f t="shared" si="443"/>
        <v>0.96048632218844987</v>
      </c>
      <c r="W1308">
        <f t="shared" si="444"/>
        <v>0</v>
      </c>
      <c r="X1308">
        <f t="shared" si="445"/>
        <v>0.34129692832764502</v>
      </c>
      <c r="Y1308">
        <f t="shared" si="446"/>
        <v>1</v>
      </c>
      <c r="Z1308">
        <f t="shared" si="447"/>
        <v>0.78115501519756836</v>
      </c>
      <c r="AA1308">
        <f t="shared" si="448"/>
        <v>0.79635258358662619</v>
      </c>
      <c r="AB1308">
        <f t="shared" si="449"/>
        <v>0.5</v>
      </c>
      <c r="AC1308">
        <f t="shared" si="450"/>
        <v>0.85126582278481011</v>
      </c>
      <c r="AD1308">
        <f t="shared" si="451"/>
        <v>0.85443037974683544</v>
      </c>
      <c r="AE1308">
        <f t="shared" si="452"/>
        <v>0.33333333333333331</v>
      </c>
      <c r="AF1308">
        <f t="shared" si="453"/>
        <v>0.5</v>
      </c>
      <c r="AG1308">
        <f t="shared" si="454"/>
        <v>0</v>
      </c>
      <c r="AH1308">
        <f t="shared" si="455"/>
        <v>3.6529680365296802E-3</v>
      </c>
      <c r="AI1308">
        <f t="shared" si="456"/>
        <v>0.30588235294117649</v>
      </c>
      <c r="AJ1308">
        <f t="shared" si="457"/>
        <v>0.45771144278606957</v>
      </c>
      <c r="AK1308">
        <f t="shared" si="458"/>
        <v>0</v>
      </c>
      <c r="AM1308">
        <v>166</v>
      </c>
      <c r="AN1308">
        <v>474.28571428571433</v>
      </c>
      <c r="AO1308">
        <v>1102.2550000000001</v>
      </c>
      <c r="AP1308">
        <v>622.56537070524382</v>
      </c>
      <c r="AQ1308">
        <v>0</v>
      </c>
      <c r="AT1308">
        <f t="shared" si="459"/>
        <v>0.4859154929577465</v>
      </c>
      <c r="AU1308">
        <f t="shared" si="460"/>
        <v>0.23474767762992724</v>
      </c>
      <c r="AV1308">
        <f t="shared" si="461"/>
        <v>0.778604628164557</v>
      </c>
      <c r="AW1308">
        <f t="shared" si="462"/>
        <v>0.30695757002122409</v>
      </c>
      <c r="AX1308">
        <f t="shared" si="463"/>
        <v>0</v>
      </c>
    </row>
    <row r="1309" spans="2:50" ht="15">
      <c r="B1309" s="52">
        <v>1</v>
      </c>
      <c r="C1309" s="52">
        <v>3.16</v>
      </c>
      <c r="D1309" s="56">
        <v>0</v>
      </c>
      <c r="E1309" s="52">
        <v>1</v>
      </c>
      <c r="F1309" s="52">
        <v>7</v>
      </c>
      <c r="G1309" s="53">
        <v>2.57</v>
      </c>
      <c r="H1309" s="53">
        <v>2.62</v>
      </c>
      <c r="I1309" s="52">
        <v>2</v>
      </c>
      <c r="J1309" s="53">
        <v>2.69</v>
      </c>
      <c r="K1309" s="53">
        <v>2.7</v>
      </c>
      <c r="L1309" s="52">
        <v>35</v>
      </c>
      <c r="M1309" s="52">
        <v>2</v>
      </c>
      <c r="N1309" s="56">
        <v>0</v>
      </c>
      <c r="O1309" s="52">
        <v>28</v>
      </c>
      <c r="P1309" s="54">
        <v>57.5650355</v>
      </c>
      <c r="Q1309" s="54">
        <v>36.7749375</v>
      </c>
      <c r="R1309" s="55">
        <v>0</v>
      </c>
      <c r="U1309">
        <f t="shared" si="442"/>
        <v>0.16666666666666666</v>
      </c>
      <c r="V1309">
        <f t="shared" si="443"/>
        <v>0.96048632218844987</v>
      </c>
      <c r="W1309">
        <f t="shared" si="444"/>
        <v>0</v>
      </c>
      <c r="X1309">
        <f t="shared" si="445"/>
        <v>0.34129692832764502</v>
      </c>
      <c r="Y1309">
        <f t="shared" si="446"/>
        <v>1</v>
      </c>
      <c r="Z1309">
        <f t="shared" si="447"/>
        <v>0.78115501519756836</v>
      </c>
      <c r="AA1309">
        <f t="shared" si="448"/>
        <v>0.79635258358662619</v>
      </c>
      <c r="AB1309">
        <f t="shared" si="449"/>
        <v>0.5</v>
      </c>
      <c r="AC1309">
        <f t="shared" si="450"/>
        <v>0.85126582278481011</v>
      </c>
      <c r="AD1309">
        <f t="shared" si="451"/>
        <v>0.85443037974683544</v>
      </c>
      <c r="AE1309">
        <f t="shared" si="452"/>
        <v>0.33333333333333331</v>
      </c>
      <c r="AF1309">
        <f t="shared" si="453"/>
        <v>0.33333333333333331</v>
      </c>
      <c r="AG1309">
        <f t="shared" si="454"/>
        <v>0</v>
      </c>
      <c r="AH1309">
        <f t="shared" si="455"/>
        <v>3.6529680365296802E-3</v>
      </c>
      <c r="AI1309">
        <f t="shared" si="456"/>
        <v>0.31021671826625385</v>
      </c>
      <c r="AJ1309">
        <f t="shared" si="457"/>
        <v>0.46641791044776121</v>
      </c>
      <c r="AK1309">
        <f t="shared" si="458"/>
        <v>0</v>
      </c>
      <c r="AM1309">
        <v>166</v>
      </c>
      <c r="AN1309">
        <v>474.28571428571433</v>
      </c>
      <c r="AO1309">
        <v>1102.2550000000001</v>
      </c>
      <c r="AP1309">
        <v>622.56537070524382</v>
      </c>
      <c r="AQ1309">
        <v>0</v>
      </c>
      <c r="AT1309">
        <f t="shared" si="459"/>
        <v>0.4859154929577465</v>
      </c>
      <c r="AU1309">
        <f t="shared" si="460"/>
        <v>0.23474767762992724</v>
      </c>
      <c r="AV1309">
        <f t="shared" si="461"/>
        <v>0.778604628164557</v>
      </c>
      <c r="AW1309">
        <f t="shared" si="462"/>
        <v>0.30695757002122409</v>
      </c>
      <c r="AX1309">
        <f t="shared" si="463"/>
        <v>0</v>
      </c>
    </row>
    <row r="1310" spans="2:50" ht="15">
      <c r="B1310" s="52">
        <v>1</v>
      </c>
      <c r="C1310" s="52">
        <v>3.16</v>
      </c>
      <c r="D1310" s="56">
        <v>0</v>
      </c>
      <c r="E1310" s="52">
        <v>1</v>
      </c>
      <c r="F1310" s="52">
        <v>7</v>
      </c>
      <c r="G1310" s="53">
        <v>2.57</v>
      </c>
      <c r="H1310" s="53">
        <v>2.62</v>
      </c>
      <c r="I1310" s="52">
        <v>2</v>
      </c>
      <c r="J1310" s="53">
        <v>2.69</v>
      </c>
      <c r="K1310" s="53">
        <v>2.7</v>
      </c>
      <c r="L1310" s="52">
        <v>35</v>
      </c>
      <c r="M1310" s="52">
        <v>1</v>
      </c>
      <c r="N1310" s="52">
        <v>20</v>
      </c>
      <c r="O1310" s="52">
        <v>28</v>
      </c>
      <c r="P1310" s="54">
        <v>58.349567499999999</v>
      </c>
      <c r="Q1310" s="54">
        <v>39.324666499999999</v>
      </c>
      <c r="R1310" s="55">
        <v>4.6091255000000002</v>
      </c>
      <c r="U1310">
        <f t="shared" si="442"/>
        <v>0.16666666666666666</v>
      </c>
      <c r="V1310">
        <f t="shared" si="443"/>
        <v>0.96048632218844987</v>
      </c>
      <c r="W1310">
        <f t="shared" si="444"/>
        <v>0</v>
      </c>
      <c r="X1310">
        <f t="shared" si="445"/>
        <v>0.34129692832764502</v>
      </c>
      <c r="Y1310">
        <f t="shared" si="446"/>
        <v>1</v>
      </c>
      <c r="Z1310">
        <f t="shared" si="447"/>
        <v>0.78115501519756836</v>
      </c>
      <c r="AA1310">
        <f t="shared" si="448"/>
        <v>0.79635258358662619</v>
      </c>
      <c r="AB1310">
        <f t="shared" si="449"/>
        <v>0.5</v>
      </c>
      <c r="AC1310">
        <f t="shared" si="450"/>
        <v>0.85126582278481011</v>
      </c>
      <c r="AD1310">
        <f t="shared" si="451"/>
        <v>0.85443037974683544</v>
      </c>
      <c r="AE1310">
        <f t="shared" si="452"/>
        <v>0.33333333333333331</v>
      </c>
      <c r="AF1310">
        <f t="shared" si="453"/>
        <v>0.16666666666666666</v>
      </c>
      <c r="AG1310">
        <f t="shared" si="454"/>
        <v>0.33333333333333331</v>
      </c>
      <c r="AH1310">
        <f t="shared" si="455"/>
        <v>3.6529680365296802E-3</v>
      </c>
      <c r="AI1310">
        <f t="shared" si="456"/>
        <v>0.31517027863777086</v>
      </c>
      <c r="AJ1310">
        <f t="shared" si="457"/>
        <v>0.49875621890547261</v>
      </c>
      <c r="AK1310">
        <f t="shared" si="458"/>
        <v>0.47667342799188639</v>
      </c>
      <c r="AM1310">
        <v>166</v>
      </c>
      <c r="AN1310">
        <v>474.28571428571433</v>
      </c>
      <c r="AO1310">
        <v>1102.2550000000001</v>
      </c>
      <c r="AP1310">
        <v>622.56537070524382</v>
      </c>
      <c r="AQ1310">
        <v>0</v>
      </c>
      <c r="AT1310">
        <f t="shared" si="459"/>
        <v>0.4859154929577465</v>
      </c>
      <c r="AU1310">
        <f t="shared" si="460"/>
        <v>0.23474767762992724</v>
      </c>
      <c r="AV1310">
        <f t="shared" si="461"/>
        <v>0.778604628164557</v>
      </c>
      <c r="AW1310">
        <f t="shared" si="462"/>
        <v>0.30695757002122409</v>
      </c>
      <c r="AX1310">
        <f t="shared" si="463"/>
        <v>0</v>
      </c>
    </row>
    <row r="1311" spans="2:50" ht="15">
      <c r="B1311" s="52">
        <v>1</v>
      </c>
      <c r="C1311" s="52">
        <v>3.16</v>
      </c>
      <c r="D1311" s="56">
        <v>0</v>
      </c>
      <c r="E1311" s="52">
        <v>1</v>
      </c>
      <c r="F1311" s="52">
        <v>7</v>
      </c>
      <c r="G1311" s="53">
        <v>2.57</v>
      </c>
      <c r="H1311" s="53">
        <v>2.62</v>
      </c>
      <c r="I1311" s="52">
        <v>2</v>
      </c>
      <c r="J1311" s="53">
        <v>2.69</v>
      </c>
      <c r="K1311" s="53">
        <v>2.7</v>
      </c>
      <c r="L1311" s="52">
        <v>34</v>
      </c>
      <c r="M1311" s="52">
        <v>3</v>
      </c>
      <c r="N1311" s="56">
        <v>0</v>
      </c>
      <c r="O1311" s="52">
        <v>28</v>
      </c>
      <c r="P1311" s="54">
        <v>53.348176000000002</v>
      </c>
      <c r="Q1311" s="54">
        <v>35.402006499999999</v>
      </c>
      <c r="R1311" s="55">
        <v>0</v>
      </c>
      <c r="U1311">
        <f t="shared" si="442"/>
        <v>0.16666666666666666</v>
      </c>
      <c r="V1311">
        <f t="shared" si="443"/>
        <v>0.96048632218844987</v>
      </c>
      <c r="W1311">
        <f t="shared" si="444"/>
        <v>0</v>
      </c>
      <c r="X1311">
        <f t="shared" si="445"/>
        <v>0.34129692832764502</v>
      </c>
      <c r="Y1311">
        <f t="shared" si="446"/>
        <v>1</v>
      </c>
      <c r="Z1311">
        <f t="shared" si="447"/>
        <v>0.78115501519756836</v>
      </c>
      <c r="AA1311">
        <f t="shared" si="448"/>
        <v>0.79635258358662619</v>
      </c>
      <c r="AB1311">
        <f t="shared" si="449"/>
        <v>0.5</v>
      </c>
      <c r="AC1311">
        <f t="shared" si="450"/>
        <v>0.85126582278481011</v>
      </c>
      <c r="AD1311">
        <f t="shared" si="451"/>
        <v>0.85443037974683544</v>
      </c>
      <c r="AE1311">
        <f t="shared" si="452"/>
        <v>0.31666666666666665</v>
      </c>
      <c r="AF1311">
        <f t="shared" si="453"/>
        <v>0.5</v>
      </c>
      <c r="AG1311">
        <f t="shared" si="454"/>
        <v>0</v>
      </c>
      <c r="AH1311">
        <f t="shared" si="455"/>
        <v>3.6529680365296802E-3</v>
      </c>
      <c r="AI1311">
        <f t="shared" si="456"/>
        <v>0.28359133126934982</v>
      </c>
      <c r="AJ1311">
        <f t="shared" si="457"/>
        <v>0.44900497512437809</v>
      </c>
      <c r="AK1311">
        <f t="shared" si="458"/>
        <v>0</v>
      </c>
      <c r="AM1311">
        <v>166</v>
      </c>
      <c r="AN1311">
        <v>488.23529411764702</v>
      </c>
      <c r="AO1311">
        <v>1110.3400000000001</v>
      </c>
      <c r="AP1311">
        <v>603.32494043186864</v>
      </c>
      <c r="AQ1311">
        <v>0</v>
      </c>
      <c r="AT1311">
        <f t="shared" si="459"/>
        <v>0.4859154929577465</v>
      </c>
      <c r="AU1311">
        <f t="shared" si="460"/>
        <v>0.24945725214514625</v>
      </c>
      <c r="AV1311">
        <f t="shared" si="461"/>
        <v>0.78431566455696211</v>
      </c>
      <c r="AW1311">
        <f t="shared" si="462"/>
        <v>0.29747102290379007</v>
      </c>
      <c r="AX1311">
        <f t="shared" si="463"/>
        <v>0</v>
      </c>
    </row>
    <row r="1312" spans="2:50" ht="15">
      <c r="B1312" s="52">
        <v>1</v>
      </c>
      <c r="C1312" s="52">
        <v>3.16</v>
      </c>
      <c r="D1312" s="56">
        <v>0</v>
      </c>
      <c r="E1312" s="52">
        <v>1</v>
      </c>
      <c r="F1312" s="52">
        <v>7</v>
      </c>
      <c r="G1312" s="53">
        <v>2.57</v>
      </c>
      <c r="H1312" s="53">
        <v>2.62</v>
      </c>
      <c r="I1312" s="52">
        <v>2</v>
      </c>
      <c r="J1312" s="53">
        <v>2.69</v>
      </c>
      <c r="K1312" s="53">
        <v>2.7</v>
      </c>
      <c r="L1312" s="52">
        <v>34</v>
      </c>
      <c r="M1312" s="52">
        <v>2</v>
      </c>
      <c r="N1312" s="56">
        <v>0</v>
      </c>
      <c r="O1312" s="52">
        <v>28</v>
      </c>
      <c r="P1312" s="54">
        <v>54.819173499999998</v>
      </c>
      <c r="Q1312" s="54">
        <v>35.598139499999995</v>
      </c>
      <c r="R1312" s="55">
        <v>0</v>
      </c>
      <c r="U1312">
        <f t="shared" si="442"/>
        <v>0.16666666666666666</v>
      </c>
      <c r="V1312">
        <f t="shared" si="443"/>
        <v>0.96048632218844987</v>
      </c>
      <c r="W1312">
        <f t="shared" si="444"/>
        <v>0</v>
      </c>
      <c r="X1312">
        <f t="shared" si="445"/>
        <v>0.34129692832764502</v>
      </c>
      <c r="Y1312">
        <f t="shared" si="446"/>
        <v>1</v>
      </c>
      <c r="Z1312">
        <f t="shared" si="447"/>
        <v>0.78115501519756836</v>
      </c>
      <c r="AA1312">
        <f t="shared" si="448"/>
        <v>0.79635258358662619</v>
      </c>
      <c r="AB1312">
        <f t="shared" si="449"/>
        <v>0.5</v>
      </c>
      <c r="AC1312">
        <f t="shared" si="450"/>
        <v>0.85126582278481011</v>
      </c>
      <c r="AD1312">
        <f t="shared" si="451"/>
        <v>0.85443037974683544</v>
      </c>
      <c r="AE1312">
        <f t="shared" si="452"/>
        <v>0.31666666666666665</v>
      </c>
      <c r="AF1312">
        <f t="shared" si="453"/>
        <v>0.33333333333333331</v>
      </c>
      <c r="AG1312">
        <f t="shared" si="454"/>
        <v>0</v>
      </c>
      <c r="AH1312">
        <f t="shared" si="455"/>
        <v>3.6529680365296802E-3</v>
      </c>
      <c r="AI1312">
        <f t="shared" si="456"/>
        <v>0.29287925696594425</v>
      </c>
      <c r="AJ1312">
        <f t="shared" si="457"/>
        <v>0.45149253731343275</v>
      </c>
      <c r="AK1312">
        <f t="shared" si="458"/>
        <v>0</v>
      </c>
      <c r="AM1312">
        <v>166</v>
      </c>
      <c r="AN1312">
        <v>488.23529411764702</v>
      </c>
      <c r="AO1312">
        <v>1110.3400000000001</v>
      </c>
      <c r="AP1312">
        <v>603.32494043186864</v>
      </c>
      <c r="AQ1312">
        <v>0</v>
      </c>
      <c r="AT1312">
        <f t="shared" si="459"/>
        <v>0.4859154929577465</v>
      </c>
      <c r="AU1312">
        <f t="shared" si="460"/>
        <v>0.24945725214514625</v>
      </c>
      <c r="AV1312">
        <f t="shared" si="461"/>
        <v>0.78431566455696211</v>
      </c>
      <c r="AW1312">
        <f t="shared" si="462"/>
        <v>0.29747102290379007</v>
      </c>
      <c r="AX1312">
        <f t="shared" si="463"/>
        <v>0</v>
      </c>
    </row>
    <row r="1313" spans="2:50" ht="15">
      <c r="B1313" s="52">
        <v>1</v>
      </c>
      <c r="C1313" s="52">
        <v>3.16</v>
      </c>
      <c r="D1313" s="56">
        <v>0</v>
      </c>
      <c r="E1313" s="52">
        <v>1</v>
      </c>
      <c r="F1313" s="52">
        <v>7</v>
      </c>
      <c r="G1313" s="53">
        <v>2.57</v>
      </c>
      <c r="H1313" s="53">
        <v>2.62</v>
      </c>
      <c r="I1313" s="52">
        <v>2</v>
      </c>
      <c r="J1313" s="53">
        <v>2.69</v>
      </c>
      <c r="K1313" s="53">
        <v>2.7</v>
      </c>
      <c r="L1313" s="52">
        <v>34</v>
      </c>
      <c r="M1313" s="52">
        <v>1</v>
      </c>
      <c r="N1313" s="52">
        <v>20</v>
      </c>
      <c r="O1313" s="52">
        <v>28</v>
      </c>
      <c r="P1313" s="54">
        <v>55.603705500000004</v>
      </c>
      <c r="Q1313" s="54">
        <v>36.382671500000001</v>
      </c>
      <c r="R1313" s="55">
        <v>4.8935183499999999</v>
      </c>
      <c r="U1313">
        <f t="shared" si="442"/>
        <v>0.16666666666666666</v>
      </c>
      <c r="V1313">
        <f t="shared" si="443"/>
        <v>0.96048632218844987</v>
      </c>
      <c r="W1313">
        <f t="shared" si="444"/>
        <v>0</v>
      </c>
      <c r="X1313">
        <f t="shared" si="445"/>
        <v>0.34129692832764502</v>
      </c>
      <c r="Y1313">
        <f t="shared" si="446"/>
        <v>1</v>
      </c>
      <c r="Z1313">
        <f t="shared" si="447"/>
        <v>0.78115501519756836</v>
      </c>
      <c r="AA1313">
        <f t="shared" si="448"/>
        <v>0.79635258358662619</v>
      </c>
      <c r="AB1313">
        <f t="shared" si="449"/>
        <v>0.5</v>
      </c>
      <c r="AC1313">
        <f t="shared" si="450"/>
        <v>0.85126582278481011</v>
      </c>
      <c r="AD1313">
        <f t="shared" si="451"/>
        <v>0.85443037974683544</v>
      </c>
      <c r="AE1313">
        <f t="shared" si="452"/>
        <v>0.31666666666666665</v>
      </c>
      <c r="AF1313">
        <f t="shared" si="453"/>
        <v>0.16666666666666666</v>
      </c>
      <c r="AG1313">
        <f t="shared" si="454"/>
        <v>0.33333333333333331</v>
      </c>
      <c r="AH1313">
        <f t="shared" si="455"/>
        <v>3.6529680365296802E-3</v>
      </c>
      <c r="AI1313">
        <f t="shared" si="456"/>
        <v>0.29783281733746136</v>
      </c>
      <c r="AJ1313">
        <f t="shared" si="457"/>
        <v>0.46144278606965172</v>
      </c>
      <c r="AK1313">
        <f t="shared" si="458"/>
        <v>0.50608519269776875</v>
      </c>
      <c r="AM1313">
        <v>166</v>
      </c>
      <c r="AN1313">
        <v>488.23529411764702</v>
      </c>
      <c r="AO1313">
        <v>1110.3400000000001</v>
      </c>
      <c r="AP1313">
        <v>603.32494043186864</v>
      </c>
      <c r="AQ1313">
        <v>0</v>
      </c>
      <c r="AT1313">
        <f t="shared" si="459"/>
        <v>0.4859154929577465</v>
      </c>
      <c r="AU1313">
        <f t="shared" si="460"/>
        <v>0.24945725214514625</v>
      </c>
      <c r="AV1313">
        <f t="shared" si="461"/>
        <v>0.78431566455696211</v>
      </c>
      <c r="AW1313">
        <f t="shared" si="462"/>
        <v>0.29747102290379007</v>
      </c>
      <c r="AX1313">
        <f t="shared" si="463"/>
        <v>0</v>
      </c>
    </row>
    <row r="1314" spans="2:50" ht="15">
      <c r="B1314" s="52">
        <v>1</v>
      </c>
      <c r="C1314" s="52">
        <v>3.16</v>
      </c>
      <c r="D1314" s="56">
        <v>0</v>
      </c>
      <c r="E1314" s="52">
        <v>1</v>
      </c>
      <c r="F1314" s="52">
        <v>7</v>
      </c>
      <c r="G1314" s="53">
        <v>2.58</v>
      </c>
      <c r="H1314" s="53">
        <v>2.61</v>
      </c>
      <c r="I1314" s="52">
        <v>2</v>
      </c>
      <c r="J1314" s="53">
        <v>2.63</v>
      </c>
      <c r="K1314" s="53">
        <v>2.65</v>
      </c>
      <c r="L1314" s="52">
        <v>30</v>
      </c>
      <c r="M1314" s="52">
        <v>1</v>
      </c>
      <c r="N1314" s="52">
        <v>20</v>
      </c>
      <c r="O1314" s="52">
        <v>28</v>
      </c>
      <c r="P1314" s="54">
        <v>77.962867500000002</v>
      </c>
      <c r="Q1314" s="54">
        <v>41.089863500000007</v>
      </c>
      <c r="R1314" s="55">
        <v>0</v>
      </c>
      <c r="U1314">
        <f t="shared" si="442"/>
        <v>0.16666666666666666</v>
      </c>
      <c r="V1314">
        <f t="shared" si="443"/>
        <v>0.96048632218844987</v>
      </c>
      <c r="W1314">
        <f t="shared" si="444"/>
        <v>0</v>
      </c>
      <c r="X1314">
        <f t="shared" si="445"/>
        <v>0.34129692832764502</v>
      </c>
      <c r="Y1314">
        <f t="shared" si="446"/>
        <v>1</v>
      </c>
      <c r="Z1314">
        <f t="shared" si="447"/>
        <v>0.78419452887537999</v>
      </c>
      <c r="AA1314">
        <f t="shared" si="448"/>
        <v>0.79331306990881456</v>
      </c>
      <c r="AB1314">
        <f t="shared" si="449"/>
        <v>0.5</v>
      </c>
      <c r="AC1314">
        <f t="shared" si="450"/>
        <v>0.83227848101265811</v>
      </c>
      <c r="AD1314">
        <f t="shared" si="451"/>
        <v>0.83860759493670878</v>
      </c>
      <c r="AE1314">
        <f t="shared" si="452"/>
        <v>0.25</v>
      </c>
      <c r="AF1314">
        <f t="shared" si="453"/>
        <v>0.16666666666666666</v>
      </c>
      <c r="AG1314">
        <f t="shared" si="454"/>
        <v>0.33333333333333331</v>
      </c>
      <c r="AH1314">
        <f t="shared" si="455"/>
        <v>3.6529680365296802E-3</v>
      </c>
      <c r="AI1314">
        <f t="shared" si="456"/>
        <v>0.4390092879256966</v>
      </c>
      <c r="AJ1314">
        <f t="shared" si="457"/>
        <v>0.52114427860696522</v>
      </c>
      <c r="AK1314">
        <f t="shared" si="458"/>
        <v>0</v>
      </c>
      <c r="AM1314">
        <v>160</v>
      </c>
      <c r="AN1314">
        <v>533.33333333333337</v>
      </c>
      <c r="AO1314">
        <v>1000.5599999999998</v>
      </c>
      <c r="AP1314">
        <v>646.73531645569585</v>
      </c>
      <c r="AQ1314">
        <v>0</v>
      </c>
      <c r="AT1314">
        <f t="shared" si="459"/>
        <v>0.44366197183098594</v>
      </c>
      <c r="AU1314">
        <f t="shared" si="460"/>
        <v>0.29701230228471004</v>
      </c>
      <c r="AV1314">
        <f t="shared" si="461"/>
        <v>0.70676989150090397</v>
      </c>
      <c r="AW1314">
        <f t="shared" si="462"/>
        <v>0.31887462831616126</v>
      </c>
      <c r="AX1314">
        <f t="shared" si="463"/>
        <v>0</v>
      </c>
    </row>
    <row r="1315" spans="2:50" ht="15">
      <c r="B1315" s="52">
        <v>1</v>
      </c>
      <c r="C1315" s="52">
        <v>3.16</v>
      </c>
      <c r="D1315" s="56">
        <v>0</v>
      </c>
      <c r="E1315" s="52">
        <v>1</v>
      </c>
      <c r="F1315" s="52">
        <v>7</v>
      </c>
      <c r="G1315" s="53">
        <v>2.58</v>
      </c>
      <c r="H1315" s="53">
        <v>2.61</v>
      </c>
      <c r="I1315" s="52">
        <v>2</v>
      </c>
      <c r="J1315" s="53">
        <v>2.63</v>
      </c>
      <c r="K1315" s="53">
        <v>2.65</v>
      </c>
      <c r="L1315" s="52">
        <v>30</v>
      </c>
      <c r="M1315" s="52">
        <v>1</v>
      </c>
      <c r="N1315" s="52">
        <v>20</v>
      </c>
      <c r="O1315" s="52">
        <v>28</v>
      </c>
      <c r="P1315" s="54">
        <v>79.531931499999999</v>
      </c>
      <c r="Q1315" s="54">
        <v>42.658927499999997</v>
      </c>
      <c r="R1315" s="55">
        <v>0</v>
      </c>
      <c r="U1315">
        <f t="shared" si="442"/>
        <v>0.16666666666666666</v>
      </c>
      <c r="V1315">
        <f t="shared" si="443"/>
        <v>0.96048632218844987</v>
      </c>
      <c r="W1315">
        <f t="shared" si="444"/>
        <v>0</v>
      </c>
      <c r="X1315">
        <f t="shared" si="445"/>
        <v>0.34129692832764502</v>
      </c>
      <c r="Y1315">
        <f t="shared" si="446"/>
        <v>1</v>
      </c>
      <c r="Z1315">
        <f t="shared" si="447"/>
        <v>0.78419452887537999</v>
      </c>
      <c r="AA1315">
        <f t="shared" si="448"/>
        <v>0.79331306990881456</v>
      </c>
      <c r="AB1315">
        <f t="shared" si="449"/>
        <v>0.5</v>
      </c>
      <c r="AC1315">
        <f t="shared" si="450"/>
        <v>0.83227848101265811</v>
      </c>
      <c r="AD1315">
        <f t="shared" si="451"/>
        <v>0.83860759493670878</v>
      </c>
      <c r="AE1315">
        <f t="shared" si="452"/>
        <v>0.25</v>
      </c>
      <c r="AF1315">
        <f t="shared" si="453"/>
        <v>0.16666666666666666</v>
      </c>
      <c r="AG1315">
        <f t="shared" si="454"/>
        <v>0.33333333333333331</v>
      </c>
      <c r="AH1315">
        <f t="shared" si="455"/>
        <v>3.6529680365296802E-3</v>
      </c>
      <c r="AI1315">
        <f t="shared" si="456"/>
        <v>0.44891640866873067</v>
      </c>
      <c r="AJ1315">
        <f t="shared" si="457"/>
        <v>0.54104477611940294</v>
      </c>
      <c r="AK1315">
        <f t="shared" si="458"/>
        <v>0</v>
      </c>
      <c r="AM1315">
        <v>160</v>
      </c>
      <c r="AN1315">
        <v>533.33333333333337</v>
      </c>
      <c r="AO1315">
        <v>1000.5599999999998</v>
      </c>
      <c r="AP1315">
        <v>641.5453164556958</v>
      </c>
      <c r="AQ1315">
        <v>0</v>
      </c>
      <c r="AT1315">
        <f t="shared" si="459"/>
        <v>0.44366197183098594</v>
      </c>
      <c r="AU1315">
        <f t="shared" si="460"/>
        <v>0.29701230228471004</v>
      </c>
      <c r="AV1315">
        <f t="shared" si="461"/>
        <v>0.70676989150090397</v>
      </c>
      <c r="AW1315">
        <f t="shared" si="462"/>
        <v>0.31631568452748648</v>
      </c>
      <c r="AX1315">
        <f t="shared" si="463"/>
        <v>0</v>
      </c>
    </row>
    <row r="1316" spans="2:50" ht="15">
      <c r="B1316" s="52">
        <v>1</v>
      </c>
      <c r="C1316" s="52">
        <v>3.16</v>
      </c>
      <c r="D1316" s="56">
        <v>0</v>
      </c>
      <c r="E1316" s="52">
        <v>1</v>
      </c>
      <c r="F1316" s="52">
        <v>7</v>
      </c>
      <c r="G1316" s="53">
        <v>2.58</v>
      </c>
      <c r="H1316" s="53">
        <v>2.61</v>
      </c>
      <c r="I1316" s="52">
        <v>2</v>
      </c>
      <c r="J1316" s="53">
        <v>2.63</v>
      </c>
      <c r="K1316" s="53">
        <v>2.65</v>
      </c>
      <c r="L1316" s="52">
        <v>30</v>
      </c>
      <c r="M1316" s="52">
        <v>1</v>
      </c>
      <c r="N1316" s="52">
        <v>20</v>
      </c>
      <c r="O1316" s="52">
        <v>28</v>
      </c>
      <c r="P1316" s="54">
        <v>80.806796000000006</v>
      </c>
      <c r="Q1316" s="54">
        <v>41.874395499999991</v>
      </c>
      <c r="R1316" s="55">
        <v>0</v>
      </c>
      <c r="U1316">
        <f t="shared" si="442"/>
        <v>0.16666666666666666</v>
      </c>
      <c r="V1316">
        <f t="shared" si="443"/>
        <v>0.96048632218844987</v>
      </c>
      <c r="W1316">
        <f t="shared" si="444"/>
        <v>0</v>
      </c>
      <c r="X1316">
        <f t="shared" si="445"/>
        <v>0.34129692832764502</v>
      </c>
      <c r="Y1316">
        <f t="shared" si="446"/>
        <v>1</v>
      </c>
      <c r="Z1316">
        <f t="shared" si="447"/>
        <v>0.78419452887537999</v>
      </c>
      <c r="AA1316">
        <f t="shared" si="448"/>
        <v>0.79331306990881456</v>
      </c>
      <c r="AB1316">
        <f t="shared" si="449"/>
        <v>0.5</v>
      </c>
      <c r="AC1316">
        <f t="shared" si="450"/>
        <v>0.83227848101265811</v>
      </c>
      <c r="AD1316">
        <f t="shared" si="451"/>
        <v>0.83860759493670878</v>
      </c>
      <c r="AE1316">
        <f t="shared" si="452"/>
        <v>0.25</v>
      </c>
      <c r="AF1316">
        <f t="shared" si="453"/>
        <v>0.16666666666666666</v>
      </c>
      <c r="AG1316">
        <f t="shared" si="454"/>
        <v>0.33333333333333331</v>
      </c>
      <c r="AH1316">
        <f t="shared" si="455"/>
        <v>3.6529680365296802E-3</v>
      </c>
      <c r="AI1316">
        <f t="shared" si="456"/>
        <v>0.45696594427244586</v>
      </c>
      <c r="AJ1316">
        <f t="shared" si="457"/>
        <v>0.53109452736318397</v>
      </c>
      <c r="AK1316">
        <f t="shared" si="458"/>
        <v>0</v>
      </c>
      <c r="AM1316">
        <v>170</v>
      </c>
      <c r="AN1316">
        <v>566.66666666666674</v>
      </c>
      <c r="AO1316">
        <v>1000.5599999999998</v>
      </c>
      <c r="AP1316">
        <v>614.17189873417692</v>
      </c>
      <c r="AQ1316">
        <v>0</v>
      </c>
      <c r="AT1316">
        <f t="shared" si="459"/>
        <v>0.5140845070422535</v>
      </c>
      <c r="AU1316">
        <f t="shared" si="460"/>
        <v>0.33216168717047462</v>
      </c>
      <c r="AV1316">
        <f t="shared" si="461"/>
        <v>0.70676989150090397</v>
      </c>
      <c r="AW1316">
        <f t="shared" si="462"/>
        <v>0.30281914555768324</v>
      </c>
      <c r="AX1316">
        <f t="shared" si="463"/>
        <v>0</v>
      </c>
    </row>
    <row r="1317" spans="2:50" ht="15">
      <c r="B1317" s="52">
        <v>1</v>
      </c>
      <c r="C1317" s="52">
        <v>3.16</v>
      </c>
      <c r="D1317" s="56">
        <v>0</v>
      </c>
      <c r="E1317" s="52">
        <v>1</v>
      </c>
      <c r="F1317" s="52">
        <v>7</v>
      </c>
      <c r="G1317" s="53">
        <v>2.58</v>
      </c>
      <c r="H1317" s="53">
        <v>2.61</v>
      </c>
      <c r="I1317" s="52">
        <v>2</v>
      </c>
      <c r="J1317" s="53">
        <v>2.63</v>
      </c>
      <c r="K1317" s="53">
        <v>2.65</v>
      </c>
      <c r="L1317" s="52">
        <v>30</v>
      </c>
      <c r="M1317" s="52">
        <v>1</v>
      </c>
      <c r="N1317" s="52">
        <v>20</v>
      </c>
      <c r="O1317" s="52">
        <v>28</v>
      </c>
      <c r="P1317" s="54">
        <v>67.077486000000007</v>
      </c>
      <c r="Q1317" s="54">
        <v>39.324666499999999</v>
      </c>
      <c r="R1317" s="55">
        <v>0</v>
      </c>
      <c r="U1317">
        <f t="shared" si="442"/>
        <v>0.16666666666666666</v>
      </c>
      <c r="V1317">
        <f t="shared" si="443"/>
        <v>0.96048632218844987</v>
      </c>
      <c r="W1317">
        <f t="shared" si="444"/>
        <v>0</v>
      </c>
      <c r="X1317">
        <f t="shared" si="445"/>
        <v>0.34129692832764502</v>
      </c>
      <c r="Y1317">
        <f t="shared" si="446"/>
        <v>1</v>
      </c>
      <c r="Z1317">
        <f t="shared" si="447"/>
        <v>0.78419452887537999</v>
      </c>
      <c r="AA1317">
        <f t="shared" si="448"/>
        <v>0.79331306990881456</v>
      </c>
      <c r="AB1317">
        <f t="shared" si="449"/>
        <v>0.5</v>
      </c>
      <c r="AC1317">
        <f t="shared" si="450"/>
        <v>0.83227848101265811</v>
      </c>
      <c r="AD1317">
        <f t="shared" si="451"/>
        <v>0.83860759493670878</v>
      </c>
      <c r="AE1317">
        <f t="shared" si="452"/>
        <v>0.25</v>
      </c>
      <c r="AF1317">
        <f t="shared" si="453"/>
        <v>0.16666666666666666</v>
      </c>
      <c r="AG1317">
        <f t="shared" si="454"/>
        <v>0.33333333333333331</v>
      </c>
      <c r="AH1317">
        <f t="shared" si="455"/>
        <v>3.6529680365296802E-3</v>
      </c>
      <c r="AI1317">
        <f t="shared" si="456"/>
        <v>0.37027863777089792</v>
      </c>
      <c r="AJ1317">
        <f t="shared" si="457"/>
        <v>0.49875621890547261</v>
      </c>
      <c r="AK1317">
        <f t="shared" si="458"/>
        <v>0</v>
      </c>
      <c r="AM1317">
        <v>170</v>
      </c>
      <c r="AN1317">
        <v>566.66666666666674</v>
      </c>
      <c r="AO1317">
        <v>1000.5599999999998</v>
      </c>
      <c r="AP1317">
        <v>588.22189873417688</v>
      </c>
      <c r="AQ1317">
        <v>0</v>
      </c>
      <c r="AT1317">
        <f t="shared" si="459"/>
        <v>0.5140845070422535</v>
      </c>
      <c r="AU1317">
        <f t="shared" si="460"/>
        <v>0.33216168717047462</v>
      </c>
      <c r="AV1317">
        <f t="shared" si="461"/>
        <v>0.70676989150090397</v>
      </c>
      <c r="AW1317">
        <f t="shared" si="462"/>
        <v>0.29002442661430966</v>
      </c>
      <c r="AX1317">
        <f t="shared" si="463"/>
        <v>0</v>
      </c>
    </row>
    <row r="1318" spans="2:50" ht="15">
      <c r="B1318" s="52">
        <v>1</v>
      </c>
      <c r="C1318" s="52">
        <v>3.16</v>
      </c>
      <c r="D1318" s="56">
        <v>0</v>
      </c>
      <c r="E1318" s="52">
        <v>1</v>
      </c>
      <c r="F1318" s="52">
        <v>7</v>
      </c>
      <c r="G1318" s="53">
        <v>2.58</v>
      </c>
      <c r="H1318" s="53">
        <v>2.61</v>
      </c>
      <c r="I1318" s="52">
        <v>2</v>
      </c>
      <c r="J1318" s="53">
        <v>2.63</v>
      </c>
      <c r="K1318" s="53">
        <v>2.65</v>
      </c>
      <c r="L1318" s="52">
        <v>45</v>
      </c>
      <c r="M1318" s="52">
        <v>1</v>
      </c>
      <c r="N1318" s="52">
        <v>20</v>
      </c>
      <c r="O1318" s="52">
        <v>28</v>
      </c>
      <c r="P1318" s="54">
        <v>52.367511</v>
      </c>
      <c r="Q1318" s="54">
        <v>38.245934999999996</v>
      </c>
      <c r="R1318" s="55">
        <v>0</v>
      </c>
      <c r="U1318">
        <f t="shared" si="442"/>
        <v>0.16666666666666666</v>
      </c>
      <c r="V1318">
        <f t="shared" si="443"/>
        <v>0.96048632218844987</v>
      </c>
      <c r="W1318">
        <f t="shared" si="444"/>
        <v>0</v>
      </c>
      <c r="X1318">
        <f t="shared" si="445"/>
        <v>0.34129692832764502</v>
      </c>
      <c r="Y1318">
        <f t="shared" si="446"/>
        <v>1</v>
      </c>
      <c r="Z1318">
        <f t="shared" si="447"/>
        <v>0.78419452887537999</v>
      </c>
      <c r="AA1318">
        <f t="shared" si="448"/>
        <v>0.79331306990881456</v>
      </c>
      <c r="AB1318">
        <f t="shared" si="449"/>
        <v>0.5</v>
      </c>
      <c r="AC1318">
        <f t="shared" si="450"/>
        <v>0.83227848101265811</v>
      </c>
      <c r="AD1318">
        <f t="shared" si="451"/>
        <v>0.83860759493670878</v>
      </c>
      <c r="AE1318">
        <f t="shared" si="452"/>
        <v>0.5</v>
      </c>
      <c r="AF1318">
        <f t="shared" si="453"/>
        <v>0.16666666666666666</v>
      </c>
      <c r="AG1318">
        <f t="shared" si="454"/>
        <v>0.33333333333333331</v>
      </c>
      <c r="AH1318">
        <f t="shared" si="455"/>
        <v>3.6529680365296802E-3</v>
      </c>
      <c r="AI1318">
        <f t="shared" si="456"/>
        <v>0.27739938080495352</v>
      </c>
      <c r="AJ1318">
        <f t="shared" si="457"/>
        <v>0.4850746268656716</v>
      </c>
      <c r="AK1318">
        <f t="shared" si="458"/>
        <v>0</v>
      </c>
      <c r="AM1318">
        <v>170</v>
      </c>
      <c r="AN1318">
        <v>377.77777777777777</v>
      </c>
      <c r="AO1318">
        <v>1000.5599999999998</v>
      </c>
      <c r="AP1318">
        <v>743.3379324894513</v>
      </c>
      <c r="AQ1318">
        <v>0</v>
      </c>
      <c r="AT1318">
        <f t="shared" si="459"/>
        <v>0.5140845070422535</v>
      </c>
      <c r="AU1318">
        <f t="shared" si="460"/>
        <v>0.13298183948447567</v>
      </c>
      <c r="AV1318">
        <f t="shared" si="461"/>
        <v>0.70676989150090397</v>
      </c>
      <c r="AW1318">
        <f t="shared" si="462"/>
        <v>0.36650481410986196</v>
      </c>
      <c r="AX1318">
        <f t="shared" si="463"/>
        <v>0</v>
      </c>
    </row>
    <row r="1319" spans="2:50" ht="15">
      <c r="B1319" s="52">
        <v>1</v>
      </c>
      <c r="C1319" s="52">
        <v>3.16</v>
      </c>
      <c r="D1319" s="56">
        <v>0</v>
      </c>
      <c r="E1319" s="52">
        <v>1</v>
      </c>
      <c r="F1319" s="52">
        <v>7</v>
      </c>
      <c r="G1319" s="53">
        <v>2.58</v>
      </c>
      <c r="H1319" s="53">
        <v>2.61</v>
      </c>
      <c r="I1319" s="52">
        <v>2</v>
      </c>
      <c r="J1319" s="53">
        <v>2.63</v>
      </c>
      <c r="K1319" s="53">
        <v>2.65</v>
      </c>
      <c r="L1319" s="52">
        <v>45</v>
      </c>
      <c r="M1319" s="52">
        <v>1</v>
      </c>
      <c r="N1319" s="52">
        <v>20</v>
      </c>
      <c r="O1319" s="52">
        <v>28</v>
      </c>
      <c r="P1319" s="54">
        <v>52.269444499999999</v>
      </c>
      <c r="Q1319" s="54">
        <v>35.402006499999999</v>
      </c>
      <c r="R1319" s="55">
        <v>0</v>
      </c>
      <c r="U1319">
        <f t="shared" si="442"/>
        <v>0.16666666666666666</v>
      </c>
      <c r="V1319">
        <f t="shared" si="443"/>
        <v>0.96048632218844987</v>
      </c>
      <c r="W1319">
        <f t="shared" si="444"/>
        <v>0</v>
      </c>
      <c r="X1319">
        <f t="shared" si="445"/>
        <v>0.34129692832764502</v>
      </c>
      <c r="Y1319">
        <f t="shared" si="446"/>
        <v>1</v>
      </c>
      <c r="Z1319">
        <f t="shared" si="447"/>
        <v>0.78419452887537999</v>
      </c>
      <c r="AA1319">
        <f t="shared" si="448"/>
        <v>0.79331306990881456</v>
      </c>
      <c r="AB1319">
        <f t="shared" si="449"/>
        <v>0.5</v>
      </c>
      <c r="AC1319">
        <f t="shared" si="450"/>
        <v>0.83227848101265811</v>
      </c>
      <c r="AD1319">
        <f t="shared" si="451"/>
        <v>0.83860759493670878</v>
      </c>
      <c r="AE1319">
        <f t="shared" si="452"/>
        <v>0.5</v>
      </c>
      <c r="AF1319">
        <f t="shared" si="453"/>
        <v>0.16666666666666666</v>
      </c>
      <c r="AG1319">
        <f t="shared" si="454"/>
        <v>0.33333333333333331</v>
      </c>
      <c r="AH1319">
        <f t="shared" si="455"/>
        <v>3.6529680365296802E-3</v>
      </c>
      <c r="AI1319">
        <f t="shared" si="456"/>
        <v>0.27678018575851387</v>
      </c>
      <c r="AJ1319">
        <f t="shared" si="457"/>
        <v>0.44900497512437809</v>
      </c>
      <c r="AK1319">
        <f t="shared" si="458"/>
        <v>0</v>
      </c>
      <c r="AM1319">
        <v>170</v>
      </c>
      <c r="AN1319">
        <v>377.77777777777777</v>
      </c>
      <c r="AO1319">
        <v>1000.5599999999998</v>
      </c>
      <c r="AP1319">
        <v>748.52793248945136</v>
      </c>
      <c r="AQ1319">
        <v>0</v>
      </c>
      <c r="AT1319">
        <f t="shared" si="459"/>
        <v>0.5140845070422535</v>
      </c>
      <c r="AU1319">
        <f t="shared" si="460"/>
        <v>0.13298183948447567</v>
      </c>
      <c r="AV1319">
        <f t="shared" si="461"/>
        <v>0.70676989150090397</v>
      </c>
      <c r="AW1319">
        <f t="shared" si="462"/>
        <v>0.36906375789853668</v>
      </c>
      <c r="AX1319">
        <f t="shared" si="463"/>
        <v>0</v>
      </c>
    </row>
    <row r="1320" spans="2:50" ht="15">
      <c r="B1320" s="52">
        <v>1</v>
      </c>
      <c r="C1320" s="52">
        <v>3.16</v>
      </c>
      <c r="D1320" s="56">
        <v>0</v>
      </c>
      <c r="E1320" s="52">
        <v>1</v>
      </c>
      <c r="F1320" s="52">
        <v>7</v>
      </c>
      <c r="G1320" s="53">
        <v>2.58</v>
      </c>
      <c r="H1320" s="53">
        <v>2.61</v>
      </c>
      <c r="I1320" s="52">
        <v>2</v>
      </c>
      <c r="J1320" s="53">
        <v>2.63</v>
      </c>
      <c r="K1320" s="53">
        <v>2.65</v>
      </c>
      <c r="L1320" s="52">
        <v>45</v>
      </c>
      <c r="M1320" s="52">
        <v>1</v>
      </c>
      <c r="N1320" s="52">
        <v>20</v>
      </c>
      <c r="O1320" s="52">
        <v>28</v>
      </c>
      <c r="P1320" s="54">
        <v>50.013914999999997</v>
      </c>
      <c r="Q1320" s="54">
        <v>35.892339</v>
      </c>
      <c r="R1320" s="55">
        <v>0</v>
      </c>
      <c r="U1320">
        <f t="shared" si="442"/>
        <v>0.16666666666666666</v>
      </c>
      <c r="V1320">
        <f t="shared" si="443"/>
        <v>0.96048632218844987</v>
      </c>
      <c r="W1320">
        <f t="shared" si="444"/>
        <v>0</v>
      </c>
      <c r="X1320">
        <f t="shared" si="445"/>
        <v>0.34129692832764502</v>
      </c>
      <c r="Y1320">
        <f t="shared" si="446"/>
        <v>1</v>
      </c>
      <c r="Z1320">
        <f t="shared" si="447"/>
        <v>0.78419452887537999</v>
      </c>
      <c r="AA1320">
        <f t="shared" si="448"/>
        <v>0.79331306990881456</v>
      </c>
      <c r="AB1320">
        <f t="shared" si="449"/>
        <v>0.5</v>
      </c>
      <c r="AC1320">
        <f t="shared" si="450"/>
        <v>0.83227848101265811</v>
      </c>
      <c r="AD1320">
        <f t="shared" si="451"/>
        <v>0.83860759493670878</v>
      </c>
      <c r="AE1320">
        <f t="shared" si="452"/>
        <v>0.5</v>
      </c>
      <c r="AF1320">
        <f t="shared" si="453"/>
        <v>0.16666666666666666</v>
      </c>
      <c r="AG1320">
        <f t="shared" si="454"/>
        <v>0.33333333333333331</v>
      </c>
      <c r="AH1320">
        <f t="shared" si="455"/>
        <v>3.6529680365296802E-3</v>
      </c>
      <c r="AI1320">
        <f t="shared" si="456"/>
        <v>0.2625386996904025</v>
      </c>
      <c r="AJ1320">
        <f t="shared" si="457"/>
        <v>0.45522388059701491</v>
      </c>
      <c r="AK1320">
        <f t="shared" si="458"/>
        <v>0</v>
      </c>
      <c r="AM1320">
        <v>170</v>
      </c>
      <c r="AN1320">
        <v>377.77777777777777</v>
      </c>
      <c r="AO1320">
        <v>1000.5599999999998</v>
      </c>
      <c r="AP1320">
        <v>735.55293248945134</v>
      </c>
      <c r="AQ1320">
        <v>0</v>
      </c>
      <c r="AT1320">
        <f t="shared" si="459"/>
        <v>0.5140845070422535</v>
      </c>
      <c r="AU1320">
        <f t="shared" si="460"/>
        <v>0.13298183948447567</v>
      </c>
      <c r="AV1320">
        <f t="shared" si="461"/>
        <v>0.70676989150090397</v>
      </c>
      <c r="AW1320">
        <f t="shared" si="462"/>
        <v>0.36266639842684989</v>
      </c>
      <c r="AX1320">
        <f t="shared" si="463"/>
        <v>0</v>
      </c>
    </row>
    <row r="1321" spans="2:50" ht="15">
      <c r="B1321" s="52">
        <v>1</v>
      </c>
      <c r="C1321" s="52">
        <v>3.16</v>
      </c>
      <c r="D1321" s="56">
        <v>0</v>
      </c>
      <c r="E1321" s="52">
        <v>1</v>
      </c>
      <c r="F1321" s="52">
        <v>7</v>
      </c>
      <c r="G1321" s="53">
        <v>2.58</v>
      </c>
      <c r="H1321" s="53">
        <v>2.61</v>
      </c>
      <c r="I1321" s="52">
        <v>2</v>
      </c>
      <c r="J1321" s="53">
        <v>2.63</v>
      </c>
      <c r="K1321" s="53">
        <v>2.65</v>
      </c>
      <c r="L1321" s="52">
        <v>30</v>
      </c>
      <c r="M1321" s="52">
        <v>1</v>
      </c>
      <c r="N1321" s="52">
        <v>20</v>
      </c>
      <c r="O1321" s="52">
        <v>91</v>
      </c>
      <c r="P1321" s="54">
        <v>83.944924</v>
      </c>
      <c r="Q1321" s="54">
        <v>44.522190999999999</v>
      </c>
      <c r="R1321" s="55">
        <v>0</v>
      </c>
      <c r="U1321">
        <f t="shared" si="442"/>
        <v>0.16666666666666666</v>
      </c>
      <c r="V1321">
        <f t="shared" si="443"/>
        <v>0.96048632218844987</v>
      </c>
      <c r="W1321">
        <f t="shared" si="444"/>
        <v>0</v>
      </c>
      <c r="X1321">
        <f t="shared" si="445"/>
        <v>0.34129692832764502</v>
      </c>
      <c r="Y1321">
        <f t="shared" si="446"/>
        <v>1</v>
      </c>
      <c r="Z1321">
        <f t="shared" si="447"/>
        <v>0.78419452887537999</v>
      </c>
      <c r="AA1321">
        <f t="shared" si="448"/>
        <v>0.79331306990881456</v>
      </c>
      <c r="AB1321">
        <f t="shared" si="449"/>
        <v>0.5</v>
      </c>
      <c r="AC1321">
        <f t="shared" si="450"/>
        <v>0.83227848101265811</v>
      </c>
      <c r="AD1321">
        <f t="shared" si="451"/>
        <v>0.83860759493670878</v>
      </c>
      <c r="AE1321">
        <f t="shared" si="452"/>
        <v>0.25</v>
      </c>
      <c r="AF1321">
        <f t="shared" si="453"/>
        <v>0.16666666666666666</v>
      </c>
      <c r="AG1321">
        <f t="shared" si="454"/>
        <v>0.33333333333333331</v>
      </c>
      <c r="AH1321">
        <f t="shared" si="455"/>
        <v>1.1872146118721462E-2</v>
      </c>
      <c r="AI1321">
        <f t="shared" si="456"/>
        <v>0.47678018575851394</v>
      </c>
      <c r="AJ1321">
        <f t="shared" si="457"/>
        <v>0.56467661691542281</v>
      </c>
      <c r="AK1321">
        <f t="shared" si="458"/>
        <v>0</v>
      </c>
      <c r="AM1321">
        <v>160</v>
      </c>
      <c r="AN1321">
        <v>533.33333333333337</v>
      </c>
      <c r="AO1321">
        <v>1000.5599999999998</v>
      </c>
      <c r="AP1321">
        <v>646.73531645569585</v>
      </c>
      <c r="AQ1321">
        <v>0</v>
      </c>
      <c r="AT1321">
        <f t="shared" si="459"/>
        <v>0.44366197183098594</v>
      </c>
      <c r="AU1321">
        <f t="shared" si="460"/>
        <v>0.29701230228471004</v>
      </c>
      <c r="AV1321">
        <f t="shared" si="461"/>
        <v>0.70676989150090397</v>
      </c>
      <c r="AW1321">
        <f t="shared" si="462"/>
        <v>0.31887462831616126</v>
      </c>
      <c r="AX1321">
        <f t="shared" si="463"/>
        <v>0</v>
      </c>
    </row>
    <row r="1322" spans="2:50" ht="15">
      <c r="B1322" s="52">
        <v>1</v>
      </c>
      <c r="C1322" s="52">
        <v>3.16</v>
      </c>
      <c r="D1322" s="56">
        <v>0</v>
      </c>
      <c r="E1322" s="52">
        <v>1</v>
      </c>
      <c r="F1322" s="52">
        <v>7</v>
      </c>
      <c r="G1322" s="53">
        <v>2.58</v>
      </c>
      <c r="H1322" s="53">
        <v>2.61</v>
      </c>
      <c r="I1322" s="52">
        <v>2</v>
      </c>
      <c r="J1322" s="53">
        <v>2.63</v>
      </c>
      <c r="K1322" s="53">
        <v>2.65</v>
      </c>
      <c r="L1322" s="52">
        <v>30</v>
      </c>
      <c r="M1322" s="52">
        <v>1</v>
      </c>
      <c r="N1322" s="52">
        <v>20</v>
      </c>
      <c r="O1322" s="52">
        <v>91</v>
      </c>
      <c r="P1322" s="54">
        <v>86.788852500000004</v>
      </c>
      <c r="Q1322" s="54">
        <v>44.718323999999996</v>
      </c>
      <c r="R1322" s="55">
        <v>0</v>
      </c>
      <c r="U1322">
        <f t="shared" si="442"/>
        <v>0.16666666666666666</v>
      </c>
      <c r="V1322">
        <f t="shared" si="443"/>
        <v>0.96048632218844987</v>
      </c>
      <c r="W1322">
        <f t="shared" si="444"/>
        <v>0</v>
      </c>
      <c r="X1322">
        <f t="shared" si="445"/>
        <v>0.34129692832764502</v>
      </c>
      <c r="Y1322">
        <f t="shared" si="446"/>
        <v>1</v>
      </c>
      <c r="Z1322">
        <f t="shared" si="447"/>
        <v>0.78419452887537999</v>
      </c>
      <c r="AA1322">
        <f t="shared" si="448"/>
        <v>0.79331306990881456</v>
      </c>
      <c r="AB1322">
        <f t="shared" si="449"/>
        <v>0.5</v>
      </c>
      <c r="AC1322">
        <f t="shared" si="450"/>
        <v>0.83227848101265811</v>
      </c>
      <c r="AD1322">
        <f t="shared" si="451"/>
        <v>0.83860759493670878</v>
      </c>
      <c r="AE1322">
        <f t="shared" si="452"/>
        <v>0.25</v>
      </c>
      <c r="AF1322">
        <f t="shared" si="453"/>
        <v>0.16666666666666666</v>
      </c>
      <c r="AG1322">
        <f t="shared" si="454"/>
        <v>0.33333333333333331</v>
      </c>
      <c r="AH1322">
        <f t="shared" si="455"/>
        <v>1.1872146118721462E-2</v>
      </c>
      <c r="AI1322">
        <f t="shared" si="456"/>
        <v>0.4947368421052632</v>
      </c>
      <c r="AJ1322">
        <f t="shared" si="457"/>
        <v>0.56716417910447758</v>
      </c>
      <c r="AK1322">
        <f t="shared" si="458"/>
        <v>0</v>
      </c>
      <c r="AM1322">
        <v>160</v>
      </c>
      <c r="AN1322">
        <v>533.33333333333337</v>
      </c>
      <c r="AO1322">
        <v>1000.5599999999998</v>
      </c>
      <c r="AP1322">
        <v>641.5453164556958</v>
      </c>
      <c r="AQ1322">
        <v>0</v>
      </c>
      <c r="AT1322">
        <f t="shared" si="459"/>
        <v>0.44366197183098594</v>
      </c>
      <c r="AU1322">
        <f t="shared" si="460"/>
        <v>0.29701230228471004</v>
      </c>
      <c r="AV1322">
        <f t="shared" si="461"/>
        <v>0.70676989150090397</v>
      </c>
      <c r="AW1322">
        <f t="shared" si="462"/>
        <v>0.31631568452748648</v>
      </c>
      <c r="AX1322">
        <f t="shared" si="463"/>
        <v>0</v>
      </c>
    </row>
    <row r="1323" spans="2:50" ht="15">
      <c r="B1323" s="52">
        <v>1</v>
      </c>
      <c r="C1323" s="52">
        <v>3.16</v>
      </c>
      <c r="D1323" s="56">
        <v>0</v>
      </c>
      <c r="E1323" s="52">
        <v>1</v>
      </c>
      <c r="F1323" s="52">
        <v>7</v>
      </c>
      <c r="G1323" s="53">
        <v>2.58</v>
      </c>
      <c r="H1323" s="53">
        <v>2.61</v>
      </c>
      <c r="I1323" s="52">
        <v>2</v>
      </c>
      <c r="J1323" s="53">
        <v>2.63</v>
      </c>
      <c r="K1323" s="53">
        <v>2.65</v>
      </c>
      <c r="L1323" s="52">
        <v>30</v>
      </c>
      <c r="M1323" s="52">
        <v>1</v>
      </c>
      <c r="N1323" s="52">
        <v>20</v>
      </c>
      <c r="O1323" s="52">
        <v>91</v>
      </c>
      <c r="P1323" s="54">
        <v>85.906254000000004</v>
      </c>
      <c r="Q1323" s="54">
        <v>47.071919999999999</v>
      </c>
      <c r="R1323" s="55">
        <v>0</v>
      </c>
      <c r="U1323">
        <f t="shared" si="442"/>
        <v>0.16666666666666666</v>
      </c>
      <c r="V1323">
        <f t="shared" si="443"/>
        <v>0.96048632218844987</v>
      </c>
      <c r="W1323">
        <f t="shared" si="444"/>
        <v>0</v>
      </c>
      <c r="X1323">
        <f t="shared" si="445"/>
        <v>0.34129692832764502</v>
      </c>
      <c r="Y1323">
        <f t="shared" si="446"/>
        <v>1</v>
      </c>
      <c r="Z1323">
        <f t="shared" si="447"/>
        <v>0.78419452887537999</v>
      </c>
      <c r="AA1323">
        <f t="shared" si="448"/>
        <v>0.79331306990881456</v>
      </c>
      <c r="AB1323">
        <f t="shared" si="449"/>
        <v>0.5</v>
      </c>
      <c r="AC1323">
        <f t="shared" si="450"/>
        <v>0.83227848101265811</v>
      </c>
      <c r="AD1323">
        <f t="shared" si="451"/>
        <v>0.83860759493670878</v>
      </c>
      <c r="AE1323">
        <f t="shared" si="452"/>
        <v>0.25</v>
      </c>
      <c r="AF1323">
        <f t="shared" si="453"/>
        <v>0.16666666666666666</v>
      </c>
      <c r="AG1323">
        <f t="shared" si="454"/>
        <v>0.33333333333333331</v>
      </c>
      <c r="AH1323">
        <f t="shared" si="455"/>
        <v>1.1872146118721462E-2</v>
      </c>
      <c r="AI1323">
        <f t="shared" si="456"/>
        <v>0.48916408668730654</v>
      </c>
      <c r="AJ1323">
        <f t="shared" si="457"/>
        <v>0.59701492537313428</v>
      </c>
      <c r="AK1323">
        <f t="shared" si="458"/>
        <v>0</v>
      </c>
      <c r="AM1323">
        <v>170</v>
      </c>
      <c r="AN1323">
        <v>566.66666666666674</v>
      </c>
      <c r="AO1323">
        <v>1000.5599999999998</v>
      </c>
      <c r="AP1323">
        <v>614.17189873417692</v>
      </c>
      <c r="AQ1323">
        <v>0</v>
      </c>
      <c r="AT1323">
        <f t="shared" si="459"/>
        <v>0.5140845070422535</v>
      </c>
      <c r="AU1323">
        <f t="shared" si="460"/>
        <v>0.33216168717047462</v>
      </c>
      <c r="AV1323">
        <f t="shared" si="461"/>
        <v>0.70676989150090397</v>
      </c>
      <c r="AW1323">
        <f t="shared" si="462"/>
        <v>0.30281914555768324</v>
      </c>
      <c r="AX1323">
        <f t="shared" si="463"/>
        <v>0</v>
      </c>
    </row>
    <row r="1324" spans="2:50" ht="15">
      <c r="B1324" s="52">
        <v>1</v>
      </c>
      <c r="C1324" s="52">
        <v>3.16</v>
      </c>
      <c r="D1324" s="56">
        <v>0</v>
      </c>
      <c r="E1324" s="52">
        <v>1</v>
      </c>
      <c r="F1324" s="52">
        <v>7</v>
      </c>
      <c r="G1324" s="53">
        <v>2.58</v>
      </c>
      <c r="H1324" s="53">
        <v>2.61</v>
      </c>
      <c r="I1324" s="52">
        <v>2</v>
      </c>
      <c r="J1324" s="53">
        <v>2.63</v>
      </c>
      <c r="K1324" s="53">
        <v>2.65</v>
      </c>
      <c r="L1324" s="52">
        <v>30</v>
      </c>
      <c r="M1324" s="52">
        <v>1</v>
      </c>
      <c r="N1324" s="52">
        <v>20</v>
      </c>
      <c r="O1324" s="52">
        <v>91</v>
      </c>
      <c r="P1324" s="54">
        <v>76.491870000000006</v>
      </c>
      <c r="Q1324" s="54">
        <v>42.462794500000001</v>
      </c>
      <c r="R1324" s="55">
        <v>0</v>
      </c>
      <c r="U1324">
        <f t="shared" si="442"/>
        <v>0.16666666666666666</v>
      </c>
      <c r="V1324">
        <f t="shared" si="443"/>
        <v>0.96048632218844987</v>
      </c>
      <c r="W1324">
        <f t="shared" si="444"/>
        <v>0</v>
      </c>
      <c r="X1324">
        <f t="shared" si="445"/>
        <v>0.34129692832764502</v>
      </c>
      <c r="Y1324">
        <f t="shared" si="446"/>
        <v>1</v>
      </c>
      <c r="Z1324">
        <f t="shared" si="447"/>
        <v>0.78419452887537999</v>
      </c>
      <c r="AA1324">
        <f t="shared" si="448"/>
        <v>0.79331306990881456</v>
      </c>
      <c r="AB1324">
        <f t="shared" si="449"/>
        <v>0.5</v>
      </c>
      <c r="AC1324">
        <f t="shared" si="450"/>
        <v>0.83227848101265811</v>
      </c>
      <c r="AD1324">
        <f t="shared" si="451"/>
        <v>0.83860759493670878</v>
      </c>
      <c r="AE1324">
        <f t="shared" si="452"/>
        <v>0.25</v>
      </c>
      <c r="AF1324">
        <f t="shared" si="453"/>
        <v>0.16666666666666666</v>
      </c>
      <c r="AG1324">
        <f t="shared" si="454"/>
        <v>0.33333333333333331</v>
      </c>
      <c r="AH1324">
        <f t="shared" si="455"/>
        <v>1.1872146118721462E-2</v>
      </c>
      <c r="AI1324">
        <f t="shared" si="456"/>
        <v>0.42972136222910223</v>
      </c>
      <c r="AJ1324">
        <f t="shared" si="457"/>
        <v>0.53855721393034828</v>
      </c>
      <c r="AK1324">
        <f t="shared" si="458"/>
        <v>0</v>
      </c>
      <c r="AM1324">
        <v>170</v>
      </c>
      <c r="AN1324">
        <v>566.66666666666674</v>
      </c>
      <c r="AO1324">
        <v>1000.5599999999998</v>
      </c>
      <c r="AP1324">
        <v>588.22189873417688</v>
      </c>
      <c r="AQ1324">
        <v>0</v>
      </c>
      <c r="AT1324">
        <f t="shared" si="459"/>
        <v>0.5140845070422535</v>
      </c>
      <c r="AU1324">
        <f t="shared" si="460"/>
        <v>0.33216168717047462</v>
      </c>
      <c r="AV1324">
        <f t="shared" si="461"/>
        <v>0.70676989150090397</v>
      </c>
      <c r="AW1324">
        <f t="shared" si="462"/>
        <v>0.29002442661430966</v>
      </c>
      <c r="AX1324">
        <f t="shared" si="463"/>
        <v>0</v>
      </c>
    </row>
    <row r="1325" spans="2:50" ht="15">
      <c r="B1325" s="52">
        <v>1</v>
      </c>
      <c r="C1325" s="52">
        <v>3.16</v>
      </c>
      <c r="D1325" s="56">
        <v>0</v>
      </c>
      <c r="E1325" s="52">
        <v>1</v>
      </c>
      <c r="F1325" s="52">
        <v>7</v>
      </c>
      <c r="G1325" s="53">
        <v>2.58</v>
      </c>
      <c r="H1325" s="53">
        <v>2.61</v>
      </c>
      <c r="I1325" s="52">
        <v>2</v>
      </c>
      <c r="J1325" s="53">
        <v>2.63</v>
      </c>
      <c r="K1325" s="53">
        <v>2.65</v>
      </c>
      <c r="L1325" s="52">
        <v>45</v>
      </c>
      <c r="M1325" s="52">
        <v>1</v>
      </c>
      <c r="N1325" s="52">
        <v>20</v>
      </c>
      <c r="O1325" s="52">
        <v>91</v>
      </c>
      <c r="P1325" s="54">
        <v>58.251500999999998</v>
      </c>
      <c r="Q1325" s="54">
        <v>40.011131999999996</v>
      </c>
      <c r="R1325" s="55">
        <v>0</v>
      </c>
      <c r="U1325">
        <f t="shared" si="442"/>
        <v>0.16666666666666666</v>
      </c>
      <c r="V1325">
        <f t="shared" si="443"/>
        <v>0.96048632218844987</v>
      </c>
      <c r="W1325">
        <f t="shared" si="444"/>
        <v>0</v>
      </c>
      <c r="X1325">
        <f t="shared" si="445"/>
        <v>0.34129692832764502</v>
      </c>
      <c r="Y1325">
        <f t="shared" si="446"/>
        <v>1</v>
      </c>
      <c r="Z1325">
        <f t="shared" si="447"/>
        <v>0.78419452887537999</v>
      </c>
      <c r="AA1325">
        <f t="shared" si="448"/>
        <v>0.79331306990881456</v>
      </c>
      <c r="AB1325">
        <f t="shared" si="449"/>
        <v>0.5</v>
      </c>
      <c r="AC1325">
        <f t="shared" si="450"/>
        <v>0.83227848101265811</v>
      </c>
      <c r="AD1325">
        <f t="shared" si="451"/>
        <v>0.83860759493670878</v>
      </c>
      <c r="AE1325">
        <f t="shared" si="452"/>
        <v>0.5</v>
      </c>
      <c r="AF1325">
        <f t="shared" si="453"/>
        <v>0.16666666666666666</v>
      </c>
      <c r="AG1325">
        <f t="shared" si="454"/>
        <v>0.33333333333333331</v>
      </c>
      <c r="AH1325">
        <f t="shared" si="455"/>
        <v>1.1872146118721462E-2</v>
      </c>
      <c r="AI1325">
        <f t="shared" si="456"/>
        <v>0.31455108359133122</v>
      </c>
      <c r="AJ1325">
        <f t="shared" si="457"/>
        <v>0.50746268656716409</v>
      </c>
      <c r="AK1325">
        <f t="shared" si="458"/>
        <v>0</v>
      </c>
      <c r="AM1325">
        <v>170</v>
      </c>
      <c r="AN1325">
        <v>377.77777777777777</v>
      </c>
      <c r="AO1325">
        <v>1000.5599999999998</v>
      </c>
      <c r="AP1325">
        <v>743.3379324894513</v>
      </c>
      <c r="AQ1325">
        <v>0</v>
      </c>
      <c r="AT1325">
        <f t="shared" si="459"/>
        <v>0.5140845070422535</v>
      </c>
      <c r="AU1325">
        <f t="shared" si="460"/>
        <v>0.13298183948447567</v>
      </c>
      <c r="AV1325">
        <f t="shared" si="461"/>
        <v>0.70676989150090397</v>
      </c>
      <c r="AW1325">
        <f t="shared" si="462"/>
        <v>0.36650481410986196</v>
      </c>
      <c r="AX1325">
        <f t="shared" si="463"/>
        <v>0</v>
      </c>
    </row>
    <row r="1326" spans="2:50" ht="15">
      <c r="B1326" s="52">
        <v>1</v>
      </c>
      <c r="C1326" s="52">
        <v>3.16</v>
      </c>
      <c r="D1326" s="56">
        <v>0</v>
      </c>
      <c r="E1326" s="52">
        <v>1</v>
      </c>
      <c r="F1326" s="52">
        <v>7</v>
      </c>
      <c r="G1326" s="53">
        <v>2.58</v>
      </c>
      <c r="H1326" s="53">
        <v>2.61</v>
      </c>
      <c r="I1326" s="52">
        <v>2</v>
      </c>
      <c r="J1326" s="53">
        <v>2.63</v>
      </c>
      <c r="K1326" s="53">
        <v>2.65</v>
      </c>
      <c r="L1326" s="52">
        <v>45</v>
      </c>
      <c r="M1326" s="52">
        <v>1</v>
      </c>
      <c r="N1326" s="52">
        <v>20</v>
      </c>
      <c r="O1326" s="52">
        <v>91</v>
      </c>
      <c r="P1326" s="54">
        <v>61.193496000000003</v>
      </c>
      <c r="Q1326" s="54">
        <v>39.226599999999998</v>
      </c>
      <c r="R1326" s="55">
        <v>0</v>
      </c>
      <c r="U1326">
        <f t="shared" si="442"/>
        <v>0.16666666666666666</v>
      </c>
      <c r="V1326">
        <f t="shared" si="443"/>
        <v>0.96048632218844987</v>
      </c>
      <c r="W1326">
        <f t="shared" si="444"/>
        <v>0</v>
      </c>
      <c r="X1326">
        <f t="shared" si="445"/>
        <v>0.34129692832764502</v>
      </c>
      <c r="Y1326">
        <f t="shared" si="446"/>
        <v>1</v>
      </c>
      <c r="Z1326">
        <f t="shared" si="447"/>
        <v>0.78419452887537999</v>
      </c>
      <c r="AA1326">
        <f t="shared" si="448"/>
        <v>0.79331306990881456</v>
      </c>
      <c r="AB1326">
        <f t="shared" si="449"/>
        <v>0.5</v>
      </c>
      <c r="AC1326">
        <f t="shared" si="450"/>
        <v>0.83227848101265811</v>
      </c>
      <c r="AD1326">
        <f t="shared" si="451"/>
        <v>0.83860759493670878</v>
      </c>
      <c r="AE1326">
        <f t="shared" si="452"/>
        <v>0.5</v>
      </c>
      <c r="AF1326">
        <f t="shared" si="453"/>
        <v>0.16666666666666666</v>
      </c>
      <c r="AG1326">
        <f t="shared" si="454"/>
        <v>0.33333333333333331</v>
      </c>
      <c r="AH1326">
        <f t="shared" si="455"/>
        <v>1.1872146118721462E-2</v>
      </c>
      <c r="AI1326">
        <f t="shared" si="456"/>
        <v>0.33312693498452012</v>
      </c>
      <c r="AJ1326">
        <f t="shared" si="457"/>
        <v>0.49751243781094523</v>
      </c>
      <c r="AK1326">
        <f t="shared" si="458"/>
        <v>0</v>
      </c>
      <c r="AM1326">
        <v>170</v>
      </c>
      <c r="AN1326">
        <v>377.77777777777777</v>
      </c>
      <c r="AO1326">
        <v>1000.5599999999998</v>
      </c>
      <c r="AP1326">
        <v>748.52793248945136</v>
      </c>
      <c r="AQ1326">
        <v>0</v>
      </c>
      <c r="AT1326">
        <f t="shared" si="459"/>
        <v>0.5140845070422535</v>
      </c>
      <c r="AU1326">
        <f t="shared" si="460"/>
        <v>0.13298183948447567</v>
      </c>
      <c r="AV1326">
        <f t="shared" si="461"/>
        <v>0.70676989150090397</v>
      </c>
      <c r="AW1326">
        <f t="shared" si="462"/>
        <v>0.36906375789853668</v>
      </c>
      <c r="AX1326">
        <f t="shared" si="463"/>
        <v>0</v>
      </c>
    </row>
    <row r="1327" spans="2:50" ht="15">
      <c r="B1327" s="52">
        <v>1</v>
      </c>
      <c r="C1327" s="52">
        <v>3.16</v>
      </c>
      <c r="D1327" s="56">
        <v>0</v>
      </c>
      <c r="E1327" s="52">
        <v>1</v>
      </c>
      <c r="F1327" s="52">
        <v>7</v>
      </c>
      <c r="G1327" s="53">
        <v>2.58</v>
      </c>
      <c r="H1327" s="53">
        <v>2.61</v>
      </c>
      <c r="I1327" s="52">
        <v>2</v>
      </c>
      <c r="J1327" s="53">
        <v>2.63</v>
      </c>
      <c r="K1327" s="53">
        <v>2.65</v>
      </c>
      <c r="L1327" s="52">
        <v>45</v>
      </c>
      <c r="M1327" s="52">
        <v>1</v>
      </c>
      <c r="N1327" s="52">
        <v>20</v>
      </c>
      <c r="O1327" s="52">
        <v>91</v>
      </c>
      <c r="P1327" s="54">
        <v>56.584370499999999</v>
      </c>
      <c r="Q1327" s="54">
        <v>40.697597500000008</v>
      </c>
      <c r="R1327" s="55">
        <v>0</v>
      </c>
      <c r="U1327">
        <f t="shared" si="442"/>
        <v>0.16666666666666666</v>
      </c>
      <c r="V1327">
        <f t="shared" si="443"/>
        <v>0.96048632218844987</v>
      </c>
      <c r="W1327">
        <f t="shared" si="444"/>
        <v>0</v>
      </c>
      <c r="X1327">
        <f t="shared" si="445"/>
        <v>0.34129692832764502</v>
      </c>
      <c r="Y1327">
        <f t="shared" si="446"/>
        <v>1</v>
      </c>
      <c r="Z1327">
        <f t="shared" si="447"/>
        <v>0.78419452887537999</v>
      </c>
      <c r="AA1327">
        <f t="shared" si="448"/>
        <v>0.79331306990881456</v>
      </c>
      <c r="AB1327">
        <f t="shared" si="449"/>
        <v>0.5</v>
      </c>
      <c r="AC1327">
        <f t="shared" si="450"/>
        <v>0.83227848101265811</v>
      </c>
      <c r="AD1327">
        <f t="shared" si="451"/>
        <v>0.83860759493670878</v>
      </c>
      <c r="AE1327">
        <f t="shared" si="452"/>
        <v>0.5</v>
      </c>
      <c r="AF1327">
        <f t="shared" si="453"/>
        <v>0.16666666666666666</v>
      </c>
      <c r="AG1327">
        <f t="shared" si="454"/>
        <v>0.33333333333333331</v>
      </c>
      <c r="AH1327">
        <f t="shared" si="455"/>
        <v>1.1872146118721462E-2</v>
      </c>
      <c r="AI1327">
        <f t="shared" si="456"/>
        <v>0.30402476780185755</v>
      </c>
      <c r="AJ1327">
        <f t="shared" si="457"/>
        <v>0.51616915422885579</v>
      </c>
      <c r="AK1327">
        <f t="shared" si="458"/>
        <v>0</v>
      </c>
      <c r="AM1327">
        <v>170</v>
      </c>
      <c r="AN1327">
        <v>377.77777777777777</v>
      </c>
      <c r="AO1327">
        <v>1000.5599999999998</v>
      </c>
      <c r="AP1327">
        <v>735.55293248945134</v>
      </c>
      <c r="AQ1327">
        <v>0</v>
      </c>
      <c r="AT1327">
        <f t="shared" si="459"/>
        <v>0.5140845070422535</v>
      </c>
      <c r="AU1327">
        <f t="shared" si="460"/>
        <v>0.13298183948447567</v>
      </c>
      <c r="AV1327">
        <f t="shared" si="461"/>
        <v>0.70676989150090397</v>
      </c>
      <c r="AW1327">
        <f t="shared" si="462"/>
        <v>0.36266639842684989</v>
      </c>
      <c r="AX1327">
        <f t="shared" si="463"/>
        <v>0</v>
      </c>
    </row>
    <row r="1328" spans="2:50" ht="15">
      <c r="B1328" s="52">
        <v>1</v>
      </c>
      <c r="C1328" s="52">
        <v>3.16</v>
      </c>
      <c r="D1328" s="56">
        <v>0</v>
      </c>
      <c r="E1328" s="52">
        <v>1</v>
      </c>
      <c r="F1328" s="52">
        <v>1</v>
      </c>
      <c r="G1328" s="53">
        <v>2.59</v>
      </c>
      <c r="H1328" s="53">
        <v>2.62</v>
      </c>
      <c r="I1328" s="52">
        <v>1</v>
      </c>
      <c r="J1328" s="53">
        <v>2.62</v>
      </c>
      <c r="K1328" s="53">
        <v>2.64</v>
      </c>
      <c r="L1328" s="52">
        <v>30</v>
      </c>
      <c r="M1328" s="52">
        <v>1</v>
      </c>
      <c r="N1328" s="52">
        <v>20</v>
      </c>
      <c r="O1328" s="52">
        <v>28</v>
      </c>
      <c r="P1328" s="54">
        <v>68.744616500000006</v>
      </c>
      <c r="Q1328" s="54">
        <v>41.874395499999991</v>
      </c>
      <c r="R1328" s="55">
        <v>0</v>
      </c>
      <c r="U1328">
        <f t="shared" si="442"/>
        <v>0.16666666666666666</v>
      </c>
      <c r="V1328">
        <f t="shared" si="443"/>
        <v>0.96048632218844987</v>
      </c>
      <c r="W1328">
        <f t="shared" si="444"/>
        <v>0</v>
      </c>
      <c r="X1328">
        <f t="shared" si="445"/>
        <v>0.34129692832764502</v>
      </c>
      <c r="Y1328">
        <f t="shared" si="446"/>
        <v>0.14285714285714285</v>
      </c>
      <c r="Z1328">
        <f t="shared" si="447"/>
        <v>0.7872340425531914</v>
      </c>
      <c r="AA1328">
        <f t="shared" si="448"/>
        <v>0.79635258358662619</v>
      </c>
      <c r="AB1328">
        <f t="shared" si="449"/>
        <v>0.25</v>
      </c>
      <c r="AC1328">
        <f t="shared" si="450"/>
        <v>0.82911392405063289</v>
      </c>
      <c r="AD1328">
        <f t="shared" si="451"/>
        <v>0.83544303797468356</v>
      </c>
      <c r="AE1328">
        <f t="shared" si="452"/>
        <v>0.25</v>
      </c>
      <c r="AF1328">
        <f t="shared" si="453"/>
        <v>0.16666666666666666</v>
      </c>
      <c r="AG1328">
        <f t="shared" si="454"/>
        <v>0.33333333333333331</v>
      </c>
      <c r="AH1328">
        <f t="shared" si="455"/>
        <v>3.6529680365296802E-3</v>
      </c>
      <c r="AI1328">
        <f t="shared" si="456"/>
        <v>0.38080495356037158</v>
      </c>
      <c r="AJ1328">
        <f t="shared" si="457"/>
        <v>0.53109452736318397</v>
      </c>
      <c r="AK1328">
        <f t="shared" si="458"/>
        <v>0</v>
      </c>
      <c r="AM1328">
        <v>189</v>
      </c>
      <c r="AN1328">
        <v>630</v>
      </c>
      <c r="AO1328">
        <v>949.43</v>
      </c>
      <c r="AP1328">
        <v>626.84873417721519</v>
      </c>
      <c r="AQ1328">
        <v>0</v>
      </c>
      <c r="AT1328">
        <f t="shared" si="459"/>
        <v>0.647887323943662</v>
      </c>
      <c r="AU1328">
        <f t="shared" si="460"/>
        <v>0.39894551845342707</v>
      </c>
      <c r="AV1328">
        <f t="shared" si="461"/>
        <v>0.67065297242314637</v>
      </c>
      <c r="AW1328">
        <f t="shared" si="462"/>
        <v>0.30906949417367824</v>
      </c>
      <c r="AX1328">
        <f t="shared" si="463"/>
        <v>0</v>
      </c>
    </row>
    <row r="1329" spans="2:50" ht="15">
      <c r="B1329" s="52">
        <v>1</v>
      </c>
      <c r="C1329" s="52">
        <v>3.16</v>
      </c>
      <c r="D1329" s="56">
        <v>0</v>
      </c>
      <c r="E1329" s="52">
        <v>1</v>
      </c>
      <c r="F1329" s="52">
        <v>1</v>
      </c>
      <c r="G1329" s="53">
        <v>2.59</v>
      </c>
      <c r="H1329" s="53">
        <v>2.62</v>
      </c>
      <c r="I1329" s="52">
        <v>1</v>
      </c>
      <c r="J1329" s="53">
        <v>2.62</v>
      </c>
      <c r="K1329" s="53">
        <v>2.64</v>
      </c>
      <c r="L1329" s="52">
        <v>50</v>
      </c>
      <c r="M1329" s="52">
        <v>1</v>
      </c>
      <c r="N1329" s="52">
        <v>20</v>
      </c>
      <c r="O1329" s="52">
        <v>28</v>
      </c>
      <c r="P1329" s="54">
        <v>37.167203499999999</v>
      </c>
      <c r="Q1329" s="54">
        <v>31.871612500000001</v>
      </c>
      <c r="R1329" s="55">
        <v>0</v>
      </c>
      <c r="U1329">
        <f t="shared" si="442"/>
        <v>0.16666666666666666</v>
      </c>
      <c r="V1329">
        <f t="shared" si="443"/>
        <v>0.96048632218844987</v>
      </c>
      <c r="W1329">
        <f t="shared" si="444"/>
        <v>0</v>
      </c>
      <c r="X1329">
        <f t="shared" si="445"/>
        <v>0.34129692832764502</v>
      </c>
      <c r="Y1329">
        <f t="shared" si="446"/>
        <v>0.14285714285714285</v>
      </c>
      <c r="Z1329">
        <f t="shared" si="447"/>
        <v>0.7872340425531914</v>
      </c>
      <c r="AA1329">
        <f t="shared" si="448"/>
        <v>0.79635258358662619</v>
      </c>
      <c r="AB1329">
        <f t="shared" si="449"/>
        <v>0.25</v>
      </c>
      <c r="AC1329">
        <f t="shared" si="450"/>
        <v>0.82911392405063289</v>
      </c>
      <c r="AD1329">
        <f t="shared" si="451"/>
        <v>0.83544303797468356</v>
      </c>
      <c r="AE1329">
        <f t="shared" si="452"/>
        <v>0.58333333333333337</v>
      </c>
      <c r="AF1329">
        <f t="shared" si="453"/>
        <v>0.16666666666666666</v>
      </c>
      <c r="AG1329">
        <f t="shared" si="454"/>
        <v>0.33333333333333331</v>
      </c>
      <c r="AH1329">
        <f t="shared" si="455"/>
        <v>3.6529680365296802E-3</v>
      </c>
      <c r="AI1329">
        <f t="shared" si="456"/>
        <v>0.18142414860681114</v>
      </c>
      <c r="AJ1329">
        <f t="shared" si="457"/>
        <v>0.40422885572139305</v>
      </c>
      <c r="AK1329">
        <f t="shared" si="458"/>
        <v>0</v>
      </c>
      <c r="AM1329">
        <v>189</v>
      </c>
      <c r="AN1329">
        <v>378</v>
      </c>
      <c r="AO1329">
        <v>1002.03</v>
      </c>
      <c r="AP1329">
        <v>782.489240506329</v>
      </c>
      <c r="AQ1329">
        <v>0</v>
      </c>
      <c r="AT1329">
        <f t="shared" si="459"/>
        <v>0.647887323943662</v>
      </c>
      <c r="AU1329">
        <f t="shared" si="460"/>
        <v>0.13321616871704745</v>
      </c>
      <c r="AV1329">
        <f t="shared" si="461"/>
        <v>0.70780826175406863</v>
      </c>
      <c r="AW1329">
        <f t="shared" si="462"/>
        <v>0.38580847431569615</v>
      </c>
      <c r="AX1329">
        <f t="shared" si="463"/>
        <v>0</v>
      </c>
    </row>
    <row r="1330" spans="2:50" ht="15">
      <c r="B1330" s="52">
        <v>1</v>
      </c>
      <c r="C1330" s="52">
        <v>3.16</v>
      </c>
      <c r="D1330" s="56">
        <v>0</v>
      </c>
      <c r="E1330" s="52">
        <v>1</v>
      </c>
      <c r="F1330" s="52">
        <v>1</v>
      </c>
      <c r="G1330" s="53">
        <v>2.59</v>
      </c>
      <c r="H1330" s="53">
        <v>2.62</v>
      </c>
      <c r="I1330" s="52">
        <v>1</v>
      </c>
      <c r="J1330" s="53">
        <v>2.62</v>
      </c>
      <c r="K1330" s="53">
        <v>2.64</v>
      </c>
      <c r="L1330" s="52">
        <v>70</v>
      </c>
      <c r="M1330" s="52">
        <v>1</v>
      </c>
      <c r="N1330" s="52">
        <v>20</v>
      </c>
      <c r="O1330" s="52">
        <v>28</v>
      </c>
      <c r="P1330" s="54">
        <v>23.045627500000002</v>
      </c>
      <c r="Q1330" s="54">
        <v>25.987622500000001</v>
      </c>
      <c r="R1330" s="55">
        <v>0</v>
      </c>
      <c r="U1330">
        <f t="shared" si="442"/>
        <v>0.16666666666666666</v>
      </c>
      <c r="V1330">
        <f t="shared" si="443"/>
        <v>0.96048632218844987</v>
      </c>
      <c r="W1330">
        <f t="shared" si="444"/>
        <v>0</v>
      </c>
      <c r="X1330">
        <f t="shared" si="445"/>
        <v>0.34129692832764502</v>
      </c>
      <c r="Y1330">
        <f t="shared" si="446"/>
        <v>0.14285714285714285</v>
      </c>
      <c r="Z1330">
        <f t="shared" si="447"/>
        <v>0.7872340425531914</v>
      </c>
      <c r="AA1330">
        <f t="shared" si="448"/>
        <v>0.79635258358662619</v>
      </c>
      <c r="AB1330">
        <f t="shared" si="449"/>
        <v>0.25</v>
      </c>
      <c r="AC1330">
        <f t="shared" si="450"/>
        <v>0.82911392405063289</v>
      </c>
      <c r="AD1330">
        <f t="shared" si="451"/>
        <v>0.83544303797468356</v>
      </c>
      <c r="AE1330">
        <f t="shared" si="452"/>
        <v>0.91666666666666663</v>
      </c>
      <c r="AF1330">
        <f t="shared" si="453"/>
        <v>0.16666666666666666</v>
      </c>
      <c r="AG1330">
        <f t="shared" si="454"/>
        <v>0.33333333333333331</v>
      </c>
      <c r="AH1330">
        <f t="shared" si="455"/>
        <v>3.6529680365296802E-3</v>
      </c>
      <c r="AI1330">
        <f t="shared" si="456"/>
        <v>9.2260061919504657E-2</v>
      </c>
      <c r="AJ1330">
        <f t="shared" si="457"/>
        <v>0.32960199004975127</v>
      </c>
      <c r="AK1330">
        <f t="shared" si="458"/>
        <v>0</v>
      </c>
      <c r="AM1330">
        <v>189</v>
      </c>
      <c r="AN1330">
        <v>270</v>
      </c>
      <c r="AO1330">
        <v>975.7299999999999</v>
      </c>
      <c r="AP1330">
        <v>897.57088607594949</v>
      </c>
      <c r="AQ1330">
        <v>0</v>
      </c>
      <c r="AT1330">
        <f t="shared" si="459"/>
        <v>0.647887323943662</v>
      </c>
      <c r="AU1330">
        <f t="shared" si="460"/>
        <v>1.9332161687170456E-2</v>
      </c>
      <c r="AV1330">
        <f t="shared" si="461"/>
        <v>0.68923061708860744</v>
      </c>
      <c r="AW1330">
        <f t="shared" si="462"/>
        <v>0.44254979649697651</v>
      </c>
      <c r="AX1330">
        <f t="shared" si="463"/>
        <v>0</v>
      </c>
    </row>
    <row r="1331" spans="2:50" ht="15">
      <c r="B1331" s="52">
        <v>1</v>
      </c>
      <c r="C1331" s="52">
        <v>3.16</v>
      </c>
      <c r="D1331" s="56">
        <v>0</v>
      </c>
      <c r="E1331" s="52">
        <v>1</v>
      </c>
      <c r="F1331" s="52">
        <v>2</v>
      </c>
      <c r="G1331" s="53">
        <v>2.41</v>
      </c>
      <c r="H1331" s="53">
        <v>2.5299999999999998</v>
      </c>
      <c r="I1331" s="52">
        <v>1</v>
      </c>
      <c r="J1331" s="53">
        <v>2.62</v>
      </c>
      <c r="K1331" s="53">
        <v>2.64</v>
      </c>
      <c r="L1331" s="52">
        <v>30</v>
      </c>
      <c r="M1331" s="52">
        <v>1</v>
      </c>
      <c r="N1331" s="52">
        <v>20</v>
      </c>
      <c r="O1331" s="52">
        <v>28</v>
      </c>
      <c r="P1331" s="54">
        <v>65.214222500000005</v>
      </c>
      <c r="Q1331" s="54">
        <v>32.950344000000001</v>
      </c>
      <c r="R1331" s="55">
        <v>0</v>
      </c>
      <c r="U1331">
        <f t="shared" si="442"/>
        <v>0.16666666666666666</v>
      </c>
      <c r="V1331">
        <f t="shared" si="443"/>
        <v>0.96048632218844987</v>
      </c>
      <c r="W1331">
        <f t="shared" si="444"/>
        <v>0</v>
      </c>
      <c r="X1331">
        <f t="shared" si="445"/>
        <v>0.34129692832764502</v>
      </c>
      <c r="Y1331">
        <f t="shared" si="446"/>
        <v>0.2857142857142857</v>
      </c>
      <c r="Z1331">
        <f t="shared" si="447"/>
        <v>0.73252279635258366</v>
      </c>
      <c r="AA1331">
        <f t="shared" si="448"/>
        <v>0.76899696048632216</v>
      </c>
      <c r="AB1331">
        <f t="shared" si="449"/>
        <v>0.25</v>
      </c>
      <c r="AC1331">
        <f t="shared" si="450"/>
        <v>0.82911392405063289</v>
      </c>
      <c r="AD1331">
        <f t="shared" si="451"/>
        <v>0.83544303797468356</v>
      </c>
      <c r="AE1331">
        <f t="shared" si="452"/>
        <v>0.25</v>
      </c>
      <c r="AF1331">
        <f t="shared" si="453"/>
        <v>0.16666666666666666</v>
      </c>
      <c r="AG1331">
        <f t="shared" si="454"/>
        <v>0.33333333333333331</v>
      </c>
      <c r="AH1331">
        <f t="shared" si="455"/>
        <v>3.6529680365296802E-3</v>
      </c>
      <c r="AI1331">
        <f t="shared" si="456"/>
        <v>0.35851393188854497</v>
      </c>
      <c r="AJ1331">
        <f t="shared" si="457"/>
        <v>0.41791044776119401</v>
      </c>
      <c r="AK1331">
        <f t="shared" si="458"/>
        <v>0</v>
      </c>
      <c r="AM1331">
        <v>189</v>
      </c>
      <c r="AN1331">
        <v>630</v>
      </c>
      <c r="AO1331">
        <v>949.43</v>
      </c>
      <c r="AP1331">
        <v>594.36329113924046</v>
      </c>
      <c r="AQ1331">
        <v>0</v>
      </c>
      <c r="AT1331">
        <f t="shared" si="459"/>
        <v>0.647887323943662</v>
      </c>
      <c r="AU1331">
        <f t="shared" si="460"/>
        <v>0.39894551845342707</v>
      </c>
      <c r="AV1331">
        <f t="shared" si="461"/>
        <v>0.67065297242314637</v>
      </c>
      <c r="AW1331">
        <f t="shared" si="462"/>
        <v>0.29305245704759508</v>
      </c>
      <c r="AX1331">
        <f t="shared" si="463"/>
        <v>0</v>
      </c>
    </row>
    <row r="1332" spans="2:50" ht="15">
      <c r="B1332" s="52">
        <v>1</v>
      </c>
      <c r="C1332" s="52">
        <v>3.16</v>
      </c>
      <c r="D1332" s="56">
        <v>0</v>
      </c>
      <c r="E1332" s="52">
        <v>1</v>
      </c>
      <c r="F1332" s="52">
        <v>2</v>
      </c>
      <c r="G1332" s="53">
        <v>2.41</v>
      </c>
      <c r="H1332" s="53">
        <v>2.5299999999999998</v>
      </c>
      <c r="I1332" s="52">
        <v>1</v>
      </c>
      <c r="J1332" s="53">
        <v>2.62</v>
      </c>
      <c r="K1332" s="53">
        <v>2.64</v>
      </c>
      <c r="L1332" s="52">
        <v>50</v>
      </c>
      <c r="M1332" s="52">
        <v>1</v>
      </c>
      <c r="N1332" s="52">
        <v>20</v>
      </c>
      <c r="O1332" s="52">
        <v>28</v>
      </c>
      <c r="P1332" s="54">
        <v>30.596748000000002</v>
      </c>
      <c r="Q1332" s="54">
        <v>26.1837555</v>
      </c>
      <c r="R1332" s="55">
        <v>0</v>
      </c>
      <c r="U1332">
        <f t="shared" si="442"/>
        <v>0.16666666666666666</v>
      </c>
      <c r="V1332">
        <f t="shared" si="443"/>
        <v>0.96048632218844987</v>
      </c>
      <c r="W1332">
        <f t="shared" si="444"/>
        <v>0</v>
      </c>
      <c r="X1332">
        <f t="shared" si="445"/>
        <v>0.34129692832764502</v>
      </c>
      <c r="Y1332">
        <f t="shared" si="446"/>
        <v>0.2857142857142857</v>
      </c>
      <c r="Z1332">
        <f t="shared" si="447"/>
        <v>0.73252279635258366</v>
      </c>
      <c r="AA1332">
        <f t="shared" si="448"/>
        <v>0.76899696048632216</v>
      </c>
      <c r="AB1332">
        <f t="shared" si="449"/>
        <v>0.25</v>
      </c>
      <c r="AC1332">
        <f t="shared" si="450"/>
        <v>0.82911392405063289</v>
      </c>
      <c r="AD1332">
        <f t="shared" si="451"/>
        <v>0.83544303797468356</v>
      </c>
      <c r="AE1332">
        <f t="shared" si="452"/>
        <v>0.58333333333333337</v>
      </c>
      <c r="AF1332">
        <f t="shared" si="453"/>
        <v>0.16666666666666666</v>
      </c>
      <c r="AG1332">
        <f t="shared" si="454"/>
        <v>0.33333333333333331</v>
      </c>
      <c r="AH1332">
        <f t="shared" si="455"/>
        <v>3.6529680365296802E-3</v>
      </c>
      <c r="AI1332">
        <f t="shared" si="456"/>
        <v>0.13993808049535605</v>
      </c>
      <c r="AJ1332">
        <f t="shared" si="457"/>
        <v>0.33208955223880599</v>
      </c>
      <c r="AK1332">
        <f t="shared" si="458"/>
        <v>0</v>
      </c>
      <c r="AM1332">
        <v>189</v>
      </c>
      <c r="AN1332">
        <v>378</v>
      </c>
      <c r="AO1332">
        <v>1002.03</v>
      </c>
      <c r="AP1332">
        <v>741.93797468354421</v>
      </c>
      <c r="AQ1332">
        <v>0</v>
      </c>
      <c r="AT1332">
        <f t="shared" si="459"/>
        <v>0.647887323943662</v>
      </c>
      <c r="AU1332">
        <f t="shared" si="460"/>
        <v>0.13321616871704745</v>
      </c>
      <c r="AV1332">
        <f t="shared" si="461"/>
        <v>0.70780826175406863</v>
      </c>
      <c r="AW1332">
        <f t="shared" si="462"/>
        <v>0.36581456105941251</v>
      </c>
      <c r="AX1332">
        <f t="shared" si="463"/>
        <v>0</v>
      </c>
    </row>
    <row r="1333" spans="2:50" ht="15">
      <c r="B1333" s="52">
        <v>1</v>
      </c>
      <c r="C1333" s="52">
        <v>3.16</v>
      </c>
      <c r="D1333" s="56">
        <v>0</v>
      </c>
      <c r="E1333" s="52">
        <v>1</v>
      </c>
      <c r="F1333" s="52">
        <v>2</v>
      </c>
      <c r="G1333" s="53">
        <v>2.41</v>
      </c>
      <c r="H1333" s="53">
        <v>2.5299999999999998</v>
      </c>
      <c r="I1333" s="52">
        <v>1</v>
      </c>
      <c r="J1333" s="53">
        <v>2.62</v>
      </c>
      <c r="K1333" s="53">
        <v>2.64</v>
      </c>
      <c r="L1333" s="52">
        <v>70</v>
      </c>
      <c r="M1333" s="52">
        <v>1</v>
      </c>
      <c r="N1333" s="52">
        <v>20</v>
      </c>
      <c r="O1333" s="52">
        <v>28</v>
      </c>
      <c r="P1333" s="54">
        <v>17.455836999999999</v>
      </c>
      <c r="Q1333" s="54">
        <v>22.751427999999997</v>
      </c>
      <c r="R1333" s="55">
        <v>0</v>
      </c>
      <c r="U1333">
        <f t="shared" si="442"/>
        <v>0.16666666666666666</v>
      </c>
      <c r="V1333">
        <f t="shared" si="443"/>
        <v>0.96048632218844987</v>
      </c>
      <c r="W1333">
        <f t="shared" si="444"/>
        <v>0</v>
      </c>
      <c r="X1333">
        <f t="shared" si="445"/>
        <v>0.34129692832764502</v>
      </c>
      <c r="Y1333">
        <f t="shared" si="446"/>
        <v>0.2857142857142857</v>
      </c>
      <c r="Z1333">
        <f t="shared" si="447"/>
        <v>0.73252279635258366</v>
      </c>
      <c r="AA1333">
        <f t="shared" si="448"/>
        <v>0.76899696048632216</v>
      </c>
      <c r="AB1333">
        <f t="shared" si="449"/>
        <v>0.25</v>
      </c>
      <c r="AC1333">
        <f t="shared" si="450"/>
        <v>0.82911392405063289</v>
      </c>
      <c r="AD1333">
        <f t="shared" si="451"/>
        <v>0.83544303797468356</v>
      </c>
      <c r="AE1333">
        <f t="shared" si="452"/>
        <v>0.91666666666666663</v>
      </c>
      <c r="AF1333">
        <f t="shared" si="453"/>
        <v>0.16666666666666666</v>
      </c>
      <c r="AG1333">
        <f t="shared" si="454"/>
        <v>0.33333333333333331</v>
      </c>
      <c r="AH1333">
        <f t="shared" si="455"/>
        <v>3.6529680365296802E-3</v>
      </c>
      <c r="AI1333">
        <f t="shared" si="456"/>
        <v>5.6965944272445813E-2</v>
      </c>
      <c r="AJ1333">
        <f t="shared" si="457"/>
        <v>0.28855721393034822</v>
      </c>
      <c r="AK1333">
        <f t="shared" si="458"/>
        <v>0</v>
      </c>
      <c r="AM1333">
        <v>189</v>
      </c>
      <c r="AN1333">
        <v>270</v>
      </c>
      <c r="AO1333">
        <v>975.7299999999999</v>
      </c>
      <c r="AP1333">
        <v>851.05569620253164</v>
      </c>
      <c r="AQ1333">
        <v>0</v>
      </c>
      <c r="AT1333">
        <f t="shared" si="459"/>
        <v>0.647887323943662</v>
      </c>
      <c r="AU1333">
        <f t="shared" si="460"/>
        <v>1.9332161687170456E-2</v>
      </c>
      <c r="AV1333">
        <f t="shared" si="461"/>
        <v>0.68923061708860744</v>
      </c>
      <c r="AW1333">
        <f t="shared" si="462"/>
        <v>0.41961535406815043</v>
      </c>
      <c r="AX1333">
        <f t="shared" si="463"/>
        <v>0</v>
      </c>
    </row>
    <row r="1334" spans="2:50" ht="15">
      <c r="B1334" s="52">
        <v>1</v>
      </c>
      <c r="C1334" s="52">
        <v>3.16</v>
      </c>
      <c r="D1334" s="56">
        <v>0</v>
      </c>
      <c r="E1334" s="52">
        <v>1</v>
      </c>
      <c r="F1334" s="52">
        <v>1</v>
      </c>
      <c r="G1334" s="53">
        <v>2.4500000000000002</v>
      </c>
      <c r="H1334" s="53">
        <v>2.5499999999999998</v>
      </c>
      <c r="I1334" s="52">
        <v>1</v>
      </c>
      <c r="J1334" s="53">
        <v>2.62</v>
      </c>
      <c r="K1334" s="53">
        <v>2.64</v>
      </c>
      <c r="L1334" s="52">
        <v>30</v>
      </c>
      <c r="M1334" s="52">
        <v>1</v>
      </c>
      <c r="N1334" s="52">
        <v>20</v>
      </c>
      <c r="O1334" s="52">
        <v>28</v>
      </c>
      <c r="P1334" s="54">
        <v>59.134099499999998</v>
      </c>
      <c r="Q1334" s="54">
        <v>32.754210999999998</v>
      </c>
      <c r="R1334" s="55">
        <v>0</v>
      </c>
      <c r="U1334">
        <f t="shared" si="442"/>
        <v>0.16666666666666666</v>
      </c>
      <c r="V1334">
        <f t="shared" si="443"/>
        <v>0.96048632218844987</v>
      </c>
      <c r="W1334">
        <f t="shared" si="444"/>
        <v>0</v>
      </c>
      <c r="X1334">
        <f t="shared" si="445"/>
        <v>0.34129692832764502</v>
      </c>
      <c r="Y1334">
        <f t="shared" si="446"/>
        <v>0.14285714285714285</v>
      </c>
      <c r="Z1334">
        <f t="shared" si="447"/>
        <v>0.74468085106382986</v>
      </c>
      <c r="AA1334">
        <f t="shared" si="448"/>
        <v>0.7750759878419452</v>
      </c>
      <c r="AB1334">
        <f t="shared" si="449"/>
        <v>0.25</v>
      </c>
      <c r="AC1334">
        <f t="shared" si="450"/>
        <v>0.82911392405063289</v>
      </c>
      <c r="AD1334">
        <f t="shared" si="451"/>
        <v>0.83544303797468356</v>
      </c>
      <c r="AE1334">
        <f t="shared" si="452"/>
        <v>0.25</v>
      </c>
      <c r="AF1334">
        <f t="shared" si="453"/>
        <v>0.16666666666666666</v>
      </c>
      <c r="AG1334">
        <f t="shared" si="454"/>
        <v>0.33333333333333331</v>
      </c>
      <c r="AH1334">
        <f t="shared" si="455"/>
        <v>3.6529680365296802E-3</v>
      </c>
      <c r="AI1334">
        <f t="shared" si="456"/>
        <v>0.32012383900928787</v>
      </c>
      <c r="AJ1334">
        <f t="shared" si="457"/>
        <v>0.41542288557213924</v>
      </c>
      <c r="AK1334">
        <f t="shared" si="458"/>
        <v>0</v>
      </c>
      <c r="AM1334">
        <v>189</v>
      </c>
      <c r="AN1334">
        <v>630</v>
      </c>
      <c r="AO1334">
        <v>949.43</v>
      </c>
      <c r="AP1334">
        <v>601.58227848101262</v>
      </c>
      <c r="AQ1334">
        <v>0</v>
      </c>
      <c r="AT1334">
        <f t="shared" si="459"/>
        <v>0.647887323943662</v>
      </c>
      <c r="AU1334">
        <f t="shared" si="460"/>
        <v>0.39894551845342707</v>
      </c>
      <c r="AV1334">
        <f t="shared" si="461"/>
        <v>0.67065297242314637</v>
      </c>
      <c r="AW1334">
        <f t="shared" si="462"/>
        <v>0.29661179863116915</v>
      </c>
      <c r="AX1334">
        <f t="shared" si="463"/>
        <v>0</v>
      </c>
    </row>
    <row r="1335" spans="2:50" ht="15">
      <c r="B1335" s="52">
        <v>1</v>
      </c>
      <c r="C1335" s="52">
        <v>3.16</v>
      </c>
      <c r="D1335" s="56">
        <v>0</v>
      </c>
      <c r="E1335" s="52">
        <v>1</v>
      </c>
      <c r="F1335" s="52">
        <v>1</v>
      </c>
      <c r="G1335" s="53">
        <v>2.4500000000000002</v>
      </c>
      <c r="H1335" s="53">
        <v>2.5499999999999998</v>
      </c>
      <c r="I1335" s="52">
        <v>1</v>
      </c>
      <c r="J1335" s="53">
        <v>2.62</v>
      </c>
      <c r="K1335" s="53">
        <v>2.64</v>
      </c>
      <c r="L1335" s="52">
        <v>50</v>
      </c>
      <c r="M1335" s="52">
        <v>1</v>
      </c>
      <c r="N1335" s="52">
        <v>20</v>
      </c>
      <c r="O1335" s="52">
        <v>28</v>
      </c>
      <c r="P1335" s="54">
        <v>30.400615000000002</v>
      </c>
      <c r="Q1335" s="54">
        <v>27.164420500000002</v>
      </c>
      <c r="R1335" s="55">
        <v>0</v>
      </c>
      <c r="U1335">
        <f t="shared" si="442"/>
        <v>0.16666666666666666</v>
      </c>
      <c r="V1335">
        <f t="shared" si="443"/>
        <v>0.96048632218844987</v>
      </c>
      <c r="W1335">
        <f t="shared" si="444"/>
        <v>0</v>
      </c>
      <c r="X1335">
        <f t="shared" si="445"/>
        <v>0.34129692832764502</v>
      </c>
      <c r="Y1335">
        <f t="shared" si="446"/>
        <v>0.14285714285714285</v>
      </c>
      <c r="Z1335">
        <f t="shared" si="447"/>
        <v>0.74468085106382986</v>
      </c>
      <c r="AA1335">
        <f t="shared" si="448"/>
        <v>0.7750759878419452</v>
      </c>
      <c r="AB1335">
        <f t="shared" si="449"/>
        <v>0.25</v>
      </c>
      <c r="AC1335">
        <f t="shared" si="450"/>
        <v>0.82911392405063289</v>
      </c>
      <c r="AD1335">
        <f t="shared" si="451"/>
        <v>0.83544303797468356</v>
      </c>
      <c r="AE1335">
        <f t="shared" si="452"/>
        <v>0.58333333333333337</v>
      </c>
      <c r="AF1335">
        <f t="shared" si="453"/>
        <v>0.16666666666666666</v>
      </c>
      <c r="AG1335">
        <f t="shared" si="454"/>
        <v>0.33333333333333331</v>
      </c>
      <c r="AH1335">
        <f t="shared" si="455"/>
        <v>3.6529680365296802E-3</v>
      </c>
      <c r="AI1335">
        <f t="shared" si="456"/>
        <v>0.13869969040247679</v>
      </c>
      <c r="AJ1335">
        <f t="shared" si="457"/>
        <v>0.34452736318407962</v>
      </c>
      <c r="AK1335">
        <f t="shared" si="458"/>
        <v>0</v>
      </c>
      <c r="AM1335">
        <v>189</v>
      </c>
      <c r="AN1335">
        <v>378</v>
      </c>
      <c r="AO1335">
        <v>1002.03</v>
      </c>
      <c r="AP1335">
        <v>750.94936708860746</v>
      </c>
      <c r="AQ1335">
        <v>0</v>
      </c>
      <c r="AT1335">
        <f t="shared" si="459"/>
        <v>0.647887323943662</v>
      </c>
      <c r="AU1335">
        <f t="shared" si="460"/>
        <v>0.13321616871704745</v>
      </c>
      <c r="AV1335">
        <f t="shared" si="461"/>
        <v>0.70780826175406863</v>
      </c>
      <c r="AW1335">
        <f t="shared" si="462"/>
        <v>0.3702576528941422</v>
      </c>
      <c r="AX1335">
        <f t="shared" si="463"/>
        <v>0</v>
      </c>
    </row>
    <row r="1336" spans="2:50" ht="15">
      <c r="B1336" s="52">
        <v>1</v>
      </c>
      <c r="C1336" s="52">
        <v>3.16</v>
      </c>
      <c r="D1336" s="56">
        <v>0</v>
      </c>
      <c r="E1336" s="52">
        <v>1</v>
      </c>
      <c r="F1336" s="52">
        <v>1</v>
      </c>
      <c r="G1336" s="53">
        <v>2.4500000000000002</v>
      </c>
      <c r="H1336" s="53">
        <v>2.5499999999999998</v>
      </c>
      <c r="I1336" s="52">
        <v>1</v>
      </c>
      <c r="J1336" s="53">
        <v>2.62</v>
      </c>
      <c r="K1336" s="53">
        <v>2.64</v>
      </c>
      <c r="L1336" s="52">
        <v>70</v>
      </c>
      <c r="M1336" s="52">
        <v>1</v>
      </c>
      <c r="N1336" s="52">
        <v>20</v>
      </c>
      <c r="O1336" s="52">
        <v>28</v>
      </c>
      <c r="P1336" s="54">
        <v>18.436502000000001</v>
      </c>
      <c r="Q1336" s="54">
        <v>21.476563500000001</v>
      </c>
      <c r="R1336" s="55">
        <v>0</v>
      </c>
      <c r="U1336">
        <f t="shared" si="442"/>
        <v>0.16666666666666666</v>
      </c>
      <c r="V1336">
        <f t="shared" si="443"/>
        <v>0.96048632218844987</v>
      </c>
      <c r="W1336">
        <f t="shared" si="444"/>
        <v>0</v>
      </c>
      <c r="X1336">
        <f t="shared" si="445"/>
        <v>0.34129692832764502</v>
      </c>
      <c r="Y1336">
        <f t="shared" si="446"/>
        <v>0.14285714285714285</v>
      </c>
      <c r="Z1336">
        <f t="shared" si="447"/>
        <v>0.74468085106382986</v>
      </c>
      <c r="AA1336">
        <f t="shared" si="448"/>
        <v>0.7750759878419452</v>
      </c>
      <c r="AB1336">
        <f t="shared" si="449"/>
        <v>0.25</v>
      </c>
      <c r="AC1336">
        <f t="shared" si="450"/>
        <v>0.82911392405063289</v>
      </c>
      <c r="AD1336">
        <f t="shared" si="451"/>
        <v>0.83544303797468356</v>
      </c>
      <c r="AE1336">
        <f t="shared" si="452"/>
        <v>0.91666666666666663</v>
      </c>
      <c r="AF1336">
        <f t="shared" si="453"/>
        <v>0.16666666666666666</v>
      </c>
      <c r="AG1336">
        <f t="shared" si="454"/>
        <v>0.33333333333333331</v>
      </c>
      <c r="AH1336">
        <f t="shared" si="455"/>
        <v>3.6529680365296802E-3</v>
      </c>
      <c r="AI1336">
        <f t="shared" si="456"/>
        <v>6.3157894736842107E-2</v>
      </c>
      <c r="AJ1336">
        <f t="shared" si="457"/>
        <v>0.27238805970149255</v>
      </c>
      <c r="AK1336">
        <f t="shared" si="458"/>
        <v>0</v>
      </c>
      <c r="AM1336">
        <v>189</v>
      </c>
      <c r="AN1336">
        <v>270</v>
      </c>
      <c r="AO1336">
        <v>975.7299999999999</v>
      </c>
      <c r="AP1336">
        <v>861.39240506329133</v>
      </c>
      <c r="AQ1336">
        <v>0</v>
      </c>
      <c r="AT1336">
        <f t="shared" si="459"/>
        <v>0.647887323943662</v>
      </c>
      <c r="AU1336">
        <f t="shared" si="460"/>
        <v>1.9332161687170456E-2</v>
      </c>
      <c r="AV1336">
        <f t="shared" si="461"/>
        <v>0.68923061708860744</v>
      </c>
      <c r="AW1336">
        <f t="shared" si="462"/>
        <v>0.42471189683011185</v>
      </c>
      <c r="AX1336">
        <f t="shared" si="463"/>
        <v>0</v>
      </c>
    </row>
    <row r="1337" spans="2:50" ht="15">
      <c r="B1337" s="52">
        <v>1</v>
      </c>
      <c r="C1337" s="52">
        <v>3.16</v>
      </c>
      <c r="D1337" s="56">
        <v>0</v>
      </c>
      <c r="E1337" s="52">
        <v>1</v>
      </c>
      <c r="F1337" s="52">
        <v>2</v>
      </c>
      <c r="G1337" s="53">
        <v>2.2200000000000002</v>
      </c>
      <c r="H1337" s="53">
        <v>2.37</v>
      </c>
      <c r="I1337" s="52">
        <v>1</v>
      </c>
      <c r="J1337" s="53">
        <v>2.62</v>
      </c>
      <c r="K1337" s="53">
        <v>2.64</v>
      </c>
      <c r="L1337" s="52">
        <v>30</v>
      </c>
      <c r="M1337" s="52">
        <v>1</v>
      </c>
      <c r="N1337" s="52">
        <v>20</v>
      </c>
      <c r="O1337" s="52">
        <v>28</v>
      </c>
      <c r="P1337" s="54">
        <v>64.233557500000003</v>
      </c>
      <c r="Q1337" s="54">
        <v>31.185147000000001</v>
      </c>
      <c r="R1337" s="55">
        <v>0</v>
      </c>
      <c r="U1337">
        <f t="shared" si="442"/>
        <v>0.16666666666666666</v>
      </c>
      <c r="V1337">
        <f t="shared" si="443"/>
        <v>0.96048632218844987</v>
      </c>
      <c r="W1337">
        <f t="shared" si="444"/>
        <v>0</v>
      </c>
      <c r="X1337">
        <f t="shared" si="445"/>
        <v>0.34129692832764502</v>
      </c>
      <c r="Y1337">
        <f t="shared" si="446"/>
        <v>0.2857142857142857</v>
      </c>
      <c r="Z1337">
        <f t="shared" si="447"/>
        <v>0.67477203647416417</v>
      </c>
      <c r="AA1337">
        <f t="shared" si="448"/>
        <v>0.72036474164133746</v>
      </c>
      <c r="AB1337">
        <f t="shared" si="449"/>
        <v>0.25</v>
      </c>
      <c r="AC1337">
        <f t="shared" si="450"/>
        <v>0.82911392405063289</v>
      </c>
      <c r="AD1337">
        <f t="shared" si="451"/>
        <v>0.83544303797468356</v>
      </c>
      <c r="AE1337">
        <f t="shared" si="452"/>
        <v>0.25</v>
      </c>
      <c r="AF1337">
        <f t="shared" si="453"/>
        <v>0.16666666666666666</v>
      </c>
      <c r="AG1337">
        <f t="shared" si="454"/>
        <v>0.33333333333333331</v>
      </c>
      <c r="AH1337">
        <f t="shared" si="455"/>
        <v>3.6529680365296802E-3</v>
      </c>
      <c r="AI1337">
        <f t="shared" si="456"/>
        <v>0.35232198142414867</v>
      </c>
      <c r="AJ1337">
        <f t="shared" si="457"/>
        <v>0.39552238805970147</v>
      </c>
      <c r="AK1337">
        <f t="shared" si="458"/>
        <v>0</v>
      </c>
      <c r="AM1337">
        <v>189</v>
      </c>
      <c r="AN1337">
        <v>630</v>
      </c>
      <c r="AO1337">
        <v>949.43</v>
      </c>
      <c r="AP1337">
        <v>552.25253164556966</v>
      </c>
      <c r="AQ1337">
        <v>0</v>
      </c>
      <c r="AT1337">
        <f t="shared" si="459"/>
        <v>0.647887323943662</v>
      </c>
      <c r="AU1337">
        <f t="shared" si="460"/>
        <v>0.39894551845342707</v>
      </c>
      <c r="AV1337">
        <f t="shared" si="461"/>
        <v>0.67065297242314637</v>
      </c>
      <c r="AW1337">
        <f t="shared" si="462"/>
        <v>0.27228963114341331</v>
      </c>
      <c r="AX1337">
        <f t="shared" si="463"/>
        <v>0</v>
      </c>
    </row>
    <row r="1338" spans="2:50" ht="15">
      <c r="B1338" s="52">
        <v>1</v>
      </c>
      <c r="C1338" s="52">
        <v>3.16</v>
      </c>
      <c r="D1338" s="56">
        <v>0</v>
      </c>
      <c r="E1338" s="52">
        <v>1</v>
      </c>
      <c r="F1338" s="52">
        <v>2</v>
      </c>
      <c r="G1338" s="53">
        <v>2.2200000000000002</v>
      </c>
      <c r="H1338" s="53">
        <v>2.37</v>
      </c>
      <c r="I1338" s="52">
        <v>1</v>
      </c>
      <c r="J1338" s="53">
        <v>2.62</v>
      </c>
      <c r="K1338" s="53">
        <v>2.64</v>
      </c>
      <c r="L1338" s="52">
        <v>50</v>
      </c>
      <c r="M1338" s="52">
        <v>1</v>
      </c>
      <c r="N1338" s="52">
        <v>20</v>
      </c>
      <c r="O1338" s="52">
        <v>28</v>
      </c>
      <c r="P1338" s="54">
        <v>34.6174745</v>
      </c>
      <c r="Q1338" s="54">
        <v>24.908891000000001</v>
      </c>
      <c r="R1338" s="55">
        <v>0</v>
      </c>
      <c r="U1338">
        <f t="shared" si="442"/>
        <v>0.16666666666666666</v>
      </c>
      <c r="V1338">
        <f t="shared" si="443"/>
        <v>0.96048632218844987</v>
      </c>
      <c r="W1338">
        <f t="shared" si="444"/>
        <v>0</v>
      </c>
      <c r="X1338">
        <f t="shared" si="445"/>
        <v>0.34129692832764502</v>
      </c>
      <c r="Y1338">
        <f t="shared" si="446"/>
        <v>0.2857142857142857</v>
      </c>
      <c r="Z1338">
        <f t="shared" si="447"/>
        <v>0.67477203647416417</v>
      </c>
      <c r="AA1338">
        <f t="shared" si="448"/>
        <v>0.72036474164133746</v>
      </c>
      <c r="AB1338">
        <f t="shared" si="449"/>
        <v>0.25</v>
      </c>
      <c r="AC1338">
        <f t="shared" si="450"/>
        <v>0.82911392405063289</v>
      </c>
      <c r="AD1338">
        <f t="shared" si="451"/>
        <v>0.83544303797468356</v>
      </c>
      <c r="AE1338">
        <f t="shared" si="452"/>
        <v>0.58333333333333337</v>
      </c>
      <c r="AF1338">
        <f t="shared" si="453"/>
        <v>0.16666666666666666</v>
      </c>
      <c r="AG1338">
        <f t="shared" si="454"/>
        <v>0.33333333333333331</v>
      </c>
      <c r="AH1338">
        <f t="shared" si="455"/>
        <v>3.6529680365296802E-3</v>
      </c>
      <c r="AI1338">
        <f t="shared" si="456"/>
        <v>0.16532507739938079</v>
      </c>
      <c r="AJ1338">
        <f t="shared" si="457"/>
        <v>0.31592039800995025</v>
      </c>
      <c r="AK1338">
        <f t="shared" si="458"/>
        <v>0</v>
      </c>
      <c r="AM1338">
        <v>189</v>
      </c>
      <c r="AN1338">
        <v>378</v>
      </c>
      <c r="AO1338">
        <v>1002.03</v>
      </c>
      <c r="AP1338">
        <v>689.37151898734157</v>
      </c>
      <c r="AQ1338">
        <v>0</v>
      </c>
      <c r="AT1338">
        <f t="shared" si="459"/>
        <v>0.647887323943662</v>
      </c>
      <c r="AU1338">
        <f t="shared" si="460"/>
        <v>0.13321616871704745</v>
      </c>
      <c r="AV1338">
        <f t="shared" si="461"/>
        <v>0.70780826175406863</v>
      </c>
      <c r="AW1338">
        <f t="shared" si="462"/>
        <v>0.33989652535682247</v>
      </c>
      <c r="AX1338">
        <f t="shared" si="463"/>
        <v>0</v>
      </c>
    </row>
    <row r="1339" spans="2:50" ht="15">
      <c r="B1339" s="52">
        <v>1</v>
      </c>
      <c r="C1339" s="52">
        <v>3.16</v>
      </c>
      <c r="D1339" s="56">
        <v>0</v>
      </c>
      <c r="E1339" s="52">
        <v>1</v>
      </c>
      <c r="F1339" s="52">
        <v>2</v>
      </c>
      <c r="G1339" s="53">
        <v>2.2200000000000002</v>
      </c>
      <c r="H1339" s="53">
        <v>2.37</v>
      </c>
      <c r="I1339" s="52">
        <v>1</v>
      </c>
      <c r="J1339" s="53">
        <v>2.62</v>
      </c>
      <c r="K1339" s="53">
        <v>2.64</v>
      </c>
      <c r="L1339" s="52">
        <v>70</v>
      </c>
      <c r="M1339" s="52">
        <v>1</v>
      </c>
      <c r="N1339" s="52">
        <v>20</v>
      </c>
      <c r="O1339" s="52">
        <v>28</v>
      </c>
      <c r="P1339" s="54">
        <v>18.730701499999999</v>
      </c>
      <c r="Q1339" s="54">
        <v>19.515233500000001</v>
      </c>
      <c r="R1339" s="55">
        <v>0</v>
      </c>
      <c r="U1339">
        <f t="shared" si="442"/>
        <v>0.16666666666666666</v>
      </c>
      <c r="V1339">
        <f t="shared" si="443"/>
        <v>0.96048632218844987</v>
      </c>
      <c r="W1339">
        <f t="shared" si="444"/>
        <v>0</v>
      </c>
      <c r="X1339">
        <f t="shared" si="445"/>
        <v>0.34129692832764502</v>
      </c>
      <c r="Y1339">
        <f t="shared" si="446"/>
        <v>0.2857142857142857</v>
      </c>
      <c r="Z1339">
        <f t="shared" si="447"/>
        <v>0.67477203647416417</v>
      </c>
      <c r="AA1339">
        <f t="shared" si="448"/>
        <v>0.72036474164133746</v>
      </c>
      <c r="AB1339">
        <f t="shared" si="449"/>
        <v>0.25</v>
      </c>
      <c r="AC1339">
        <f t="shared" si="450"/>
        <v>0.82911392405063289</v>
      </c>
      <c r="AD1339">
        <f t="shared" si="451"/>
        <v>0.83544303797468356</v>
      </c>
      <c r="AE1339">
        <f t="shared" si="452"/>
        <v>0.91666666666666663</v>
      </c>
      <c r="AF1339">
        <f t="shared" si="453"/>
        <v>0.16666666666666666</v>
      </c>
      <c r="AG1339">
        <f t="shared" si="454"/>
        <v>0.33333333333333331</v>
      </c>
      <c r="AH1339">
        <f t="shared" si="455"/>
        <v>3.6529680365296802E-3</v>
      </c>
      <c r="AI1339">
        <f t="shared" si="456"/>
        <v>6.5015479876160978E-2</v>
      </c>
      <c r="AJ1339">
        <f t="shared" si="457"/>
        <v>0.24751243781094528</v>
      </c>
      <c r="AK1339">
        <f t="shared" si="458"/>
        <v>0</v>
      </c>
      <c r="AM1339">
        <v>189</v>
      </c>
      <c r="AN1339">
        <v>270</v>
      </c>
      <c r="AO1339">
        <v>975.7299999999999</v>
      </c>
      <c r="AP1339">
        <v>790.75822784810134</v>
      </c>
      <c r="AQ1339">
        <v>0</v>
      </c>
      <c r="AT1339">
        <f t="shared" si="459"/>
        <v>0.647887323943662</v>
      </c>
      <c r="AU1339">
        <f t="shared" si="460"/>
        <v>1.9332161687170456E-2</v>
      </c>
      <c r="AV1339">
        <f t="shared" si="461"/>
        <v>0.68923061708860744</v>
      </c>
      <c r="AW1339">
        <f t="shared" si="462"/>
        <v>0.38988552129004261</v>
      </c>
      <c r="AX1339">
        <f t="shared" si="463"/>
        <v>0</v>
      </c>
    </row>
    <row r="1340" spans="2:50" ht="15">
      <c r="B1340" s="52">
        <v>1</v>
      </c>
      <c r="C1340" s="52">
        <v>3.16</v>
      </c>
      <c r="D1340" s="56">
        <v>0</v>
      </c>
      <c r="E1340" s="52">
        <v>1</v>
      </c>
      <c r="F1340" s="52">
        <v>7</v>
      </c>
      <c r="G1340" s="53">
        <v>1.94</v>
      </c>
      <c r="H1340" s="53">
        <v>2.2400000000000002</v>
      </c>
      <c r="I1340" s="52">
        <v>1</v>
      </c>
      <c r="J1340" s="53">
        <v>2.62</v>
      </c>
      <c r="K1340" s="53">
        <v>2.64</v>
      </c>
      <c r="L1340" s="52">
        <v>30</v>
      </c>
      <c r="M1340" s="52">
        <v>1</v>
      </c>
      <c r="N1340" s="52">
        <v>20</v>
      </c>
      <c r="O1340" s="52">
        <v>28</v>
      </c>
      <c r="P1340" s="54">
        <v>56.584370499999999</v>
      </c>
      <c r="Q1340" s="54">
        <v>30.596748000000002</v>
      </c>
      <c r="R1340" s="55">
        <v>0</v>
      </c>
      <c r="U1340">
        <f t="shared" si="442"/>
        <v>0.16666666666666666</v>
      </c>
      <c r="V1340">
        <f t="shared" si="443"/>
        <v>0.96048632218844987</v>
      </c>
      <c r="W1340">
        <f t="shared" si="444"/>
        <v>0</v>
      </c>
      <c r="X1340">
        <f t="shared" si="445"/>
        <v>0.34129692832764502</v>
      </c>
      <c r="Y1340">
        <f t="shared" si="446"/>
        <v>1</v>
      </c>
      <c r="Z1340">
        <f t="shared" si="447"/>
        <v>0.58966565349544076</v>
      </c>
      <c r="AA1340">
        <f t="shared" si="448"/>
        <v>0.68085106382978733</v>
      </c>
      <c r="AB1340">
        <f t="shared" si="449"/>
        <v>0.25</v>
      </c>
      <c r="AC1340">
        <f t="shared" si="450"/>
        <v>0.82911392405063289</v>
      </c>
      <c r="AD1340">
        <f t="shared" si="451"/>
        <v>0.83544303797468356</v>
      </c>
      <c r="AE1340">
        <f t="shared" si="452"/>
        <v>0.25</v>
      </c>
      <c r="AF1340">
        <f t="shared" si="453"/>
        <v>0.16666666666666666</v>
      </c>
      <c r="AG1340">
        <f t="shared" si="454"/>
        <v>0.33333333333333331</v>
      </c>
      <c r="AH1340">
        <f t="shared" si="455"/>
        <v>3.6529680365296802E-3</v>
      </c>
      <c r="AI1340">
        <f t="shared" si="456"/>
        <v>0.30402476780185755</v>
      </c>
      <c r="AJ1340">
        <f t="shared" si="457"/>
        <v>0.38805970149253732</v>
      </c>
      <c r="AK1340">
        <f t="shared" si="458"/>
        <v>0</v>
      </c>
      <c r="AM1340">
        <v>189</v>
      </c>
      <c r="AN1340">
        <v>630</v>
      </c>
      <c r="AO1340">
        <v>949.43</v>
      </c>
      <c r="AP1340">
        <v>502.92278481012653</v>
      </c>
      <c r="AQ1340">
        <v>0</v>
      </c>
      <c r="AT1340">
        <f t="shared" si="459"/>
        <v>0.647887323943662</v>
      </c>
      <c r="AU1340">
        <f t="shared" si="460"/>
        <v>0.39894551845342707</v>
      </c>
      <c r="AV1340">
        <f t="shared" si="461"/>
        <v>0.67065297242314637</v>
      </c>
      <c r="AW1340">
        <f t="shared" si="462"/>
        <v>0.24796746365565739</v>
      </c>
      <c r="AX1340">
        <f t="shared" si="463"/>
        <v>0</v>
      </c>
    </row>
    <row r="1341" spans="2:50" ht="15">
      <c r="B1341" s="52">
        <v>1</v>
      </c>
      <c r="C1341" s="52">
        <v>3.16</v>
      </c>
      <c r="D1341" s="56">
        <v>0</v>
      </c>
      <c r="E1341" s="52">
        <v>1</v>
      </c>
      <c r="F1341" s="52">
        <v>7</v>
      </c>
      <c r="G1341" s="53">
        <v>1.94</v>
      </c>
      <c r="H1341" s="53">
        <v>2.2400000000000002</v>
      </c>
      <c r="I1341" s="52">
        <v>1</v>
      </c>
      <c r="J1341" s="53">
        <v>2.62</v>
      </c>
      <c r="K1341" s="53">
        <v>2.64</v>
      </c>
      <c r="L1341" s="52">
        <v>50</v>
      </c>
      <c r="M1341" s="52">
        <v>1</v>
      </c>
      <c r="N1341" s="52">
        <v>20</v>
      </c>
      <c r="O1341" s="52">
        <v>28</v>
      </c>
      <c r="P1341" s="54">
        <v>31.969678999999999</v>
      </c>
      <c r="Q1341" s="54">
        <v>24.908891000000001</v>
      </c>
      <c r="R1341" s="55">
        <v>0</v>
      </c>
      <c r="U1341">
        <f t="shared" si="442"/>
        <v>0.16666666666666666</v>
      </c>
      <c r="V1341">
        <f t="shared" si="443"/>
        <v>0.96048632218844987</v>
      </c>
      <c r="W1341">
        <f t="shared" si="444"/>
        <v>0</v>
      </c>
      <c r="X1341">
        <f t="shared" si="445"/>
        <v>0.34129692832764502</v>
      </c>
      <c r="Y1341">
        <f t="shared" si="446"/>
        <v>1</v>
      </c>
      <c r="Z1341">
        <f t="shared" si="447"/>
        <v>0.58966565349544076</v>
      </c>
      <c r="AA1341">
        <f t="shared" si="448"/>
        <v>0.68085106382978733</v>
      </c>
      <c r="AB1341">
        <f t="shared" si="449"/>
        <v>0.25</v>
      </c>
      <c r="AC1341">
        <f t="shared" si="450"/>
        <v>0.82911392405063289</v>
      </c>
      <c r="AD1341">
        <f t="shared" si="451"/>
        <v>0.83544303797468356</v>
      </c>
      <c r="AE1341">
        <f t="shared" si="452"/>
        <v>0.58333333333333337</v>
      </c>
      <c r="AF1341">
        <f t="shared" si="453"/>
        <v>0.16666666666666666</v>
      </c>
      <c r="AG1341">
        <f t="shared" si="454"/>
        <v>0.33333333333333331</v>
      </c>
      <c r="AH1341">
        <f t="shared" si="455"/>
        <v>3.6529680365296802E-3</v>
      </c>
      <c r="AI1341">
        <f t="shared" si="456"/>
        <v>0.14860681114551083</v>
      </c>
      <c r="AJ1341">
        <f t="shared" si="457"/>
        <v>0.31592039800995025</v>
      </c>
      <c r="AK1341">
        <f t="shared" si="458"/>
        <v>0</v>
      </c>
      <c r="AM1341">
        <v>189</v>
      </c>
      <c r="AN1341">
        <v>378</v>
      </c>
      <c r="AO1341">
        <v>1002.03</v>
      </c>
      <c r="AP1341">
        <v>627.7936708860758</v>
      </c>
      <c r="AQ1341">
        <v>0</v>
      </c>
      <c r="AT1341">
        <f t="shared" si="459"/>
        <v>0.647887323943662</v>
      </c>
      <c r="AU1341">
        <f t="shared" si="460"/>
        <v>0.13321616871704745</v>
      </c>
      <c r="AV1341">
        <f t="shared" si="461"/>
        <v>0.70780826175406863</v>
      </c>
      <c r="AW1341">
        <f t="shared" si="462"/>
        <v>0.30953539781950284</v>
      </c>
      <c r="AX1341">
        <f t="shared" si="463"/>
        <v>0</v>
      </c>
    </row>
    <row r="1342" spans="2:50" ht="15">
      <c r="B1342" s="52">
        <v>1</v>
      </c>
      <c r="C1342" s="52">
        <v>3.16</v>
      </c>
      <c r="D1342" s="56">
        <v>0</v>
      </c>
      <c r="E1342" s="52">
        <v>1</v>
      </c>
      <c r="F1342" s="52">
        <v>7</v>
      </c>
      <c r="G1342" s="53">
        <v>1.94</v>
      </c>
      <c r="H1342" s="53">
        <v>2.2400000000000002</v>
      </c>
      <c r="I1342" s="52">
        <v>1</v>
      </c>
      <c r="J1342" s="53">
        <v>2.62</v>
      </c>
      <c r="K1342" s="53">
        <v>2.64</v>
      </c>
      <c r="L1342" s="52">
        <v>70</v>
      </c>
      <c r="M1342" s="52">
        <v>1</v>
      </c>
      <c r="N1342" s="52">
        <v>20</v>
      </c>
      <c r="O1342" s="52">
        <v>28</v>
      </c>
      <c r="P1342" s="54">
        <v>17.357770500000001</v>
      </c>
      <c r="Q1342" s="54">
        <v>19.417166999999999</v>
      </c>
      <c r="R1342" s="55">
        <v>0</v>
      </c>
      <c r="U1342">
        <f t="shared" si="442"/>
        <v>0.16666666666666666</v>
      </c>
      <c r="V1342">
        <f t="shared" si="443"/>
        <v>0.96048632218844987</v>
      </c>
      <c r="W1342">
        <f t="shared" si="444"/>
        <v>0</v>
      </c>
      <c r="X1342">
        <f t="shared" si="445"/>
        <v>0.34129692832764502</v>
      </c>
      <c r="Y1342">
        <f t="shared" si="446"/>
        <v>1</v>
      </c>
      <c r="Z1342">
        <f t="shared" si="447"/>
        <v>0.58966565349544076</v>
      </c>
      <c r="AA1342">
        <f t="shared" si="448"/>
        <v>0.68085106382978733</v>
      </c>
      <c r="AB1342">
        <f t="shared" si="449"/>
        <v>0.25</v>
      </c>
      <c r="AC1342">
        <f t="shared" si="450"/>
        <v>0.82911392405063289</v>
      </c>
      <c r="AD1342">
        <f t="shared" si="451"/>
        <v>0.83544303797468356</v>
      </c>
      <c r="AE1342">
        <f t="shared" si="452"/>
        <v>0.91666666666666663</v>
      </c>
      <c r="AF1342">
        <f t="shared" si="453"/>
        <v>0.16666666666666666</v>
      </c>
      <c r="AG1342">
        <f t="shared" si="454"/>
        <v>0.33333333333333331</v>
      </c>
      <c r="AH1342">
        <f t="shared" si="455"/>
        <v>3.6529680365296802E-3</v>
      </c>
      <c r="AI1342">
        <f t="shared" si="456"/>
        <v>5.6346749226006194E-2</v>
      </c>
      <c r="AJ1342">
        <f t="shared" si="457"/>
        <v>0.2462686567164179</v>
      </c>
      <c r="AK1342">
        <f t="shared" si="458"/>
        <v>0</v>
      </c>
      <c r="AM1342">
        <v>189</v>
      </c>
      <c r="AN1342">
        <v>270</v>
      </c>
      <c r="AO1342">
        <v>975.7299999999999</v>
      </c>
      <c r="AP1342">
        <v>720.12405063291135</v>
      </c>
      <c r="AQ1342">
        <v>0</v>
      </c>
      <c r="AT1342">
        <f t="shared" si="459"/>
        <v>0.647887323943662</v>
      </c>
      <c r="AU1342">
        <f t="shared" si="460"/>
        <v>1.9332161687170456E-2</v>
      </c>
      <c r="AV1342">
        <f t="shared" si="461"/>
        <v>0.68923061708860744</v>
      </c>
      <c r="AW1342">
        <f t="shared" si="462"/>
        <v>0.35505914574997338</v>
      </c>
      <c r="AX1342">
        <f t="shared" si="463"/>
        <v>0</v>
      </c>
    </row>
    <row r="1343" spans="2:50" ht="15">
      <c r="B1343" s="52">
        <v>1</v>
      </c>
      <c r="C1343" s="52">
        <v>3.16</v>
      </c>
      <c r="D1343" s="56">
        <v>0</v>
      </c>
      <c r="E1343" s="52">
        <v>1</v>
      </c>
      <c r="F1343" s="52">
        <v>1</v>
      </c>
      <c r="G1343" s="53">
        <v>2.59</v>
      </c>
      <c r="H1343" s="53">
        <v>2.62</v>
      </c>
      <c r="I1343" s="52">
        <v>2</v>
      </c>
      <c r="J1343" s="53">
        <v>2.2599999999999998</v>
      </c>
      <c r="K1343" s="53">
        <v>2.37</v>
      </c>
      <c r="L1343" s="52">
        <v>30</v>
      </c>
      <c r="M1343" s="52">
        <v>1</v>
      </c>
      <c r="N1343" s="52">
        <v>20</v>
      </c>
      <c r="O1343" s="52">
        <v>28</v>
      </c>
      <c r="P1343" s="54">
        <v>64.920023</v>
      </c>
      <c r="Q1343" s="54">
        <v>20.593965000000001</v>
      </c>
      <c r="R1343" s="55">
        <v>0</v>
      </c>
      <c r="U1343">
        <f t="shared" si="442"/>
        <v>0.16666666666666666</v>
      </c>
      <c r="V1343">
        <f t="shared" si="443"/>
        <v>0.96048632218844987</v>
      </c>
      <c r="W1343">
        <f t="shared" si="444"/>
        <v>0</v>
      </c>
      <c r="X1343">
        <f t="shared" si="445"/>
        <v>0.34129692832764502</v>
      </c>
      <c r="Y1343">
        <f t="shared" si="446"/>
        <v>0.14285714285714285</v>
      </c>
      <c r="Z1343">
        <f t="shared" si="447"/>
        <v>0.7872340425531914</v>
      </c>
      <c r="AA1343">
        <f t="shared" si="448"/>
        <v>0.79635258358662619</v>
      </c>
      <c r="AB1343">
        <f t="shared" si="449"/>
        <v>0.5</v>
      </c>
      <c r="AC1343">
        <f t="shared" si="450"/>
        <v>0.71518987341772144</v>
      </c>
      <c r="AD1343">
        <f t="shared" si="451"/>
        <v>0.75</v>
      </c>
      <c r="AE1343">
        <f t="shared" si="452"/>
        <v>0.25</v>
      </c>
      <c r="AF1343">
        <f t="shared" si="453"/>
        <v>0.16666666666666666</v>
      </c>
      <c r="AG1343">
        <f t="shared" si="454"/>
        <v>0.33333333333333331</v>
      </c>
      <c r="AH1343">
        <f t="shared" si="455"/>
        <v>3.6529680365296802E-3</v>
      </c>
      <c r="AI1343">
        <f t="shared" si="456"/>
        <v>0.35665634674922603</v>
      </c>
      <c r="AJ1343">
        <f t="shared" si="457"/>
        <v>0.26119402985074625</v>
      </c>
      <c r="AK1343">
        <f t="shared" si="458"/>
        <v>0</v>
      </c>
      <c r="AM1343">
        <v>189</v>
      </c>
      <c r="AN1343">
        <v>630</v>
      </c>
      <c r="AO1343">
        <v>835.71500000000003</v>
      </c>
      <c r="AP1343">
        <v>626.84873417721519</v>
      </c>
      <c r="AQ1343">
        <v>0</v>
      </c>
      <c r="AT1343">
        <f t="shared" si="459"/>
        <v>0.647887323943662</v>
      </c>
      <c r="AU1343">
        <f t="shared" si="460"/>
        <v>0.39894551845342707</v>
      </c>
      <c r="AV1343">
        <f t="shared" si="461"/>
        <v>0.59032761641048825</v>
      </c>
      <c r="AW1343">
        <f t="shared" si="462"/>
        <v>0.30906949417367824</v>
      </c>
      <c r="AX1343">
        <f t="shared" si="463"/>
        <v>0</v>
      </c>
    </row>
    <row r="1344" spans="2:50" ht="15">
      <c r="B1344" s="52">
        <v>1</v>
      </c>
      <c r="C1344" s="52">
        <v>3.16</v>
      </c>
      <c r="D1344" s="56">
        <v>0</v>
      </c>
      <c r="E1344" s="52">
        <v>1</v>
      </c>
      <c r="F1344" s="52">
        <v>1</v>
      </c>
      <c r="G1344" s="53">
        <v>2.59</v>
      </c>
      <c r="H1344" s="53">
        <v>2.62</v>
      </c>
      <c r="I1344" s="52">
        <v>2</v>
      </c>
      <c r="J1344" s="53">
        <v>2.2599999999999998</v>
      </c>
      <c r="K1344" s="53">
        <v>2.37</v>
      </c>
      <c r="L1344" s="52">
        <v>50</v>
      </c>
      <c r="M1344" s="52">
        <v>1</v>
      </c>
      <c r="N1344" s="52">
        <v>20</v>
      </c>
      <c r="O1344" s="52">
        <v>28</v>
      </c>
      <c r="P1344" s="54">
        <v>39.913065500000002</v>
      </c>
      <c r="Q1344" s="54">
        <v>16.769371499999998</v>
      </c>
      <c r="R1344" s="55">
        <v>0</v>
      </c>
      <c r="U1344">
        <f t="shared" si="442"/>
        <v>0.16666666666666666</v>
      </c>
      <c r="V1344">
        <f t="shared" si="443"/>
        <v>0.96048632218844987</v>
      </c>
      <c r="W1344">
        <f t="shared" si="444"/>
        <v>0</v>
      </c>
      <c r="X1344">
        <f t="shared" si="445"/>
        <v>0.34129692832764502</v>
      </c>
      <c r="Y1344">
        <f t="shared" si="446"/>
        <v>0.14285714285714285</v>
      </c>
      <c r="Z1344">
        <f t="shared" si="447"/>
        <v>0.7872340425531914</v>
      </c>
      <c r="AA1344">
        <f t="shared" si="448"/>
        <v>0.79635258358662619</v>
      </c>
      <c r="AB1344">
        <f t="shared" si="449"/>
        <v>0.5</v>
      </c>
      <c r="AC1344">
        <f t="shared" si="450"/>
        <v>0.71518987341772144</v>
      </c>
      <c r="AD1344">
        <f t="shared" si="451"/>
        <v>0.75</v>
      </c>
      <c r="AE1344">
        <f t="shared" si="452"/>
        <v>0.58333333333333337</v>
      </c>
      <c r="AF1344">
        <f t="shared" si="453"/>
        <v>0.16666666666666666</v>
      </c>
      <c r="AG1344">
        <f t="shared" si="454"/>
        <v>0.33333333333333331</v>
      </c>
      <c r="AH1344">
        <f t="shared" si="455"/>
        <v>3.6529680365296802E-3</v>
      </c>
      <c r="AI1344">
        <f t="shared" si="456"/>
        <v>0.19876160990712075</v>
      </c>
      <c r="AJ1344">
        <f t="shared" si="457"/>
        <v>0.21268656716417908</v>
      </c>
      <c r="AK1344">
        <f t="shared" si="458"/>
        <v>0</v>
      </c>
      <c r="AM1344">
        <v>189</v>
      </c>
      <c r="AN1344">
        <v>378</v>
      </c>
      <c r="AO1344">
        <v>882.01499999999999</v>
      </c>
      <c r="AP1344">
        <v>782.489240506329</v>
      </c>
      <c r="AQ1344">
        <v>0</v>
      </c>
      <c r="AT1344">
        <f t="shared" si="459"/>
        <v>0.647887323943662</v>
      </c>
      <c r="AU1344">
        <f t="shared" si="460"/>
        <v>0.13321616871704745</v>
      </c>
      <c r="AV1344">
        <f t="shared" si="461"/>
        <v>0.6230327475135623</v>
      </c>
      <c r="AW1344">
        <f t="shared" si="462"/>
        <v>0.38580847431569615</v>
      </c>
      <c r="AX1344">
        <f t="shared" si="463"/>
        <v>0</v>
      </c>
    </row>
    <row r="1345" spans="2:50" ht="15">
      <c r="B1345" s="52">
        <v>1</v>
      </c>
      <c r="C1345" s="52">
        <v>3.16</v>
      </c>
      <c r="D1345" s="56">
        <v>0</v>
      </c>
      <c r="E1345" s="52">
        <v>1</v>
      </c>
      <c r="F1345" s="52">
        <v>1</v>
      </c>
      <c r="G1345" s="53">
        <v>2.59</v>
      </c>
      <c r="H1345" s="53">
        <v>2.62</v>
      </c>
      <c r="I1345" s="52">
        <v>2</v>
      </c>
      <c r="J1345" s="53">
        <v>2.2599999999999998</v>
      </c>
      <c r="K1345" s="53">
        <v>2.37</v>
      </c>
      <c r="L1345" s="52">
        <v>70</v>
      </c>
      <c r="M1345" s="52">
        <v>1</v>
      </c>
      <c r="N1345" s="52">
        <v>20</v>
      </c>
      <c r="O1345" s="52">
        <v>28</v>
      </c>
      <c r="P1345" s="54">
        <v>28.3412185</v>
      </c>
      <c r="Q1345" s="54">
        <v>16.377105499999999</v>
      </c>
      <c r="R1345" s="55">
        <v>0</v>
      </c>
      <c r="U1345">
        <f t="shared" si="442"/>
        <v>0.16666666666666666</v>
      </c>
      <c r="V1345">
        <f t="shared" si="443"/>
        <v>0.96048632218844987</v>
      </c>
      <c r="W1345">
        <f t="shared" si="444"/>
        <v>0</v>
      </c>
      <c r="X1345">
        <f t="shared" si="445"/>
        <v>0.34129692832764502</v>
      </c>
      <c r="Y1345">
        <f t="shared" si="446"/>
        <v>0.14285714285714285</v>
      </c>
      <c r="Z1345">
        <f t="shared" si="447"/>
        <v>0.7872340425531914</v>
      </c>
      <c r="AA1345">
        <f t="shared" si="448"/>
        <v>0.79635258358662619</v>
      </c>
      <c r="AB1345">
        <f t="shared" si="449"/>
        <v>0.5</v>
      </c>
      <c r="AC1345">
        <f t="shared" si="450"/>
        <v>0.71518987341772144</v>
      </c>
      <c r="AD1345">
        <f t="shared" si="451"/>
        <v>0.75</v>
      </c>
      <c r="AE1345">
        <f t="shared" si="452"/>
        <v>0.91666666666666663</v>
      </c>
      <c r="AF1345">
        <f t="shared" si="453"/>
        <v>0.16666666666666666</v>
      </c>
      <c r="AG1345">
        <f t="shared" si="454"/>
        <v>0.33333333333333331</v>
      </c>
      <c r="AH1345">
        <f t="shared" si="455"/>
        <v>3.6529680365296802E-3</v>
      </c>
      <c r="AI1345">
        <f t="shared" si="456"/>
        <v>0.1256965944272446</v>
      </c>
      <c r="AJ1345">
        <f t="shared" si="457"/>
        <v>0.20771144278606962</v>
      </c>
      <c r="AK1345">
        <f t="shared" si="458"/>
        <v>0</v>
      </c>
      <c r="AM1345">
        <v>189</v>
      </c>
      <c r="AN1345">
        <v>270</v>
      </c>
      <c r="AO1345">
        <v>858.86500000000001</v>
      </c>
      <c r="AP1345">
        <v>897.57088607594915</v>
      </c>
      <c r="AQ1345">
        <v>0</v>
      </c>
      <c r="AT1345">
        <f t="shared" si="459"/>
        <v>0.647887323943662</v>
      </c>
      <c r="AU1345">
        <f t="shared" si="460"/>
        <v>1.9332161687170456E-2</v>
      </c>
      <c r="AV1345">
        <f t="shared" si="461"/>
        <v>0.60668018196202533</v>
      </c>
      <c r="AW1345">
        <f t="shared" si="462"/>
        <v>0.44254979649697634</v>
      </c>
      <c r="AX1345">
        <f t="shared" si="463"/>
        <v>0</v>
      </c>
    </row>
    <row r="1346" spans="2:50" ht="15">
      <c r="B1346" s="52">
        <v>1</v>
      </c>
      <c r="C1346" s="52">
        <v>3.16</v>
      </c>
      <c r="D1346" s="56">
        <v>0</v>
      </c>
      <c r="E1346" s="52">
        <v>1</v>
      </c>
      <c r="F1346" s="52">
        <v>1</v>
      </c>
      <c r="G1346" s="53">
        <v>2.59</v>
      </c>
      <c r="H1346" s="53">
        <v>2.62</v>
      </c>
      <c r="I1346" s="52">
        <v>2</v>
      </c>
      <c r="J1346" s="53">
        <v>2.61</v>
      </c>
      <c r="K1346" s="53">
        <v>2.66</v>
      </c>
      <c r="L1346" s="52">
        <v>30</v>
      </c>
      <c r="M1346" s="52">
        <v>1</v>
      </c>
      <c r="N1346" s="52">
        <v>20</v>
      </c>
      <c r="O1346" s="52">
        <v>28</v>
      </c>
      <c r="P1346" s="54">
        <v>77.864801</v>
      </c>
      <c r="Q1346" s="54">
        <v>26.281821999999998</v>
      </c>
      <c r="R1346" s="55">
        <v>0</v>
      </c>
      <c r="U1346">
        <f t="shared" si="442"/>
        <v>0.16666666666666666</v>
      </c>
      <c r="V1346">
        <f t="shared" si="443"/>
        <v>0.96048632218844987</v>
      </c>
      <c r="W1346">
        <f t="shared" si="444"/>
        <v>0</v>
      </c>
      <c r="X1346">
        <f t="shared" si="445"/>
        <v>0.34129692832764502</v>
      </c>
      <c r="Y1346">
        <f t="shared" si="446"/>
        <v>0.14285714285714285</v>
      </c>
      <c r="Z1346">
        <f t="shared" si="447"/>
        <v>0.7872340425531914</v>
      </c>
      <c r="AA1346">
        <f t="shared" si="448"/>
        <v>0.79635258358662619</v>
      </c>
      <c r="AB1346">
        <f t="shared" si="449"/>
        <v>0.5</v>
      </c>
      <c r="AC1346">
        <f t="shared" si="450"/>
        <v>0.82594936708860756</v>
      </c>
      <c r="AD1346">
        <f t="shared" si="451"/>
        <v>0.84177215189873422</v>
      </c>
      <c r="AE1346">
        <f t="shared" si="452"/>
        <v>0.25</v>
      </c>
      <c r="AF1346">
        <f t="shared" si="453"/>
        <v>0.16666666666666666</v>
      </c>
      <c r="AG1346">
        <f t="shared" si="454"/>
        <v>0.33333333333333331</v>
      </c>
      <c r="AH1346">
        <f t="shared" si="455"/>
        <v>3.6529680365296802E-3</v>
      </c>
      <c r="AI1346">
        <f t="shared" si="456"/>
        <v>0.43839009287925701</v>
      </c>
      <c r="AJ1346">
        <f t="shared" si="457"/>
        <v>0.33333333333333331</v>
      </c>
      <c r="AK1346">
        <f t="shared" si="458"/>
        <v>0</v>
      </c>
      <c r="AM1346">
        <v>189</v>
      </c>
      <c r="AN1346">
        <v>630</v>
      </c>
      <c r="AO1346">
        <v>951.2349999999999</v>
      </c>
      <c r="AP1346">
        <v>626.84873417721519</v>
      </c>
      <c r="AQ1346">
        <v>0</v>
      </c>
      <c r="AT1346">
        <f t="shared" si="459"/>
        <v>0.647887323943662</v>
      </c>
      <c r="AU1346">
        <f t="shared" si="460"/>
        <v>0.39894551845342707</v>
      </c>
      <c r="AV1346">
        <f t="shared" si="461"/>
        <v>0.67192797807414095</v>
      </c>
      <c r="AW1346">
        <f t="shared" si="462"/>
        <v>0.30906949417367824</v>
      </c>
      <c r="AX1346">
        <f t="shared" si="463"/>
        <v>0</v>
      </c>
    </row>
    <row r="1347" spans="2:50" ht="15">
      <c r="B1347" s="52">
        <v>1</v>
      </c>
      <c r="C1347" s="52">
        <v>3.16</v>
      </c>
      <c r="D1347" s="56">
        <v>0</v>
      </c>
      <c r="E1347" s="52">
        <v>1</v>
      </c>
      <c r="F1347" s="52">
        <v>1</v>
      </c>
      <c r="G1347" s="53">
        <v>2.59</v>
      </c>
      <c r="H1347" s="53">
        <v>2.62</v>
      </c>
      <c r="I1347" s="52">
        <v>2</v>
      </c>
      <c r="J1347" s="53">
        <v>2.61</v>
      </c>
      <c r="K1347" s="53">
        <v>2.66</v>
      </c>
      <c r="L1347" s="52">
        <v>50</v>
      </c>
      <c r="M1347" s="52">
        <v>1</v>
      </c>
      <c r="N1347" s="52">
        <v>20</v>
      </c>
      <c r="O1347" s="52">
        <v>28</v>
      </c>
      <c r="P1347" s="54">
        <v>45.306722999999998</v>
      </c>
      <c r="Q1347" s="54">
        <v>22.751427999999997</v>
      </c>
      <c r="R1347" s="55">
        <v>0</v>
      </c>
      <c r="U1347">
        <f t="shared" si="442"/>
        <v>0.16666666666666666</v>
      </c>
      <c r="V1347">
        <f t="shared" si="443"/>
        <v>0.96048632218844987</v>
      </c>
      <c r="W1347">
        <f t="shared" si="444"/>
        <v>0</v>
      </c>
      <c r="X1347">
        <f t="shared" si="445"/>
        <v>0.34129692832764502</v>
      </c>
      <c r="Y1347">
        <f t="shared" si="446"/>
        <v>0.14285714285714285</v>
      </c>
      <c r="Z1347">
        <f t="shared" si="447"/>
        <v>0.7872340425531914</v>
      </c>
      <c r="AA1347">
        <f t="shared" si="448"/>
        <v>0.79635258358662619</v>
      </c>
      <c r="AB1347">
        <f t="shared" si="449"/>
        <v>0.5</v>
      </c>
      <c r="AC1347">
        <f t="shared" si="450"/>
        <v>0.82594936708860756</v>
      </c>
      <c r="AD1347">
        <f t="shared" si="451"/>
        <v>0.84177215189873422</v>
      </c>
      <c r="AE1347">
        <f t="shared" si="452"/>
        <v>0.58333333333333337</v>
      </c>
      <c r="AF1347">
        <f t="shared" si="453"/>
        <v>0.16666666666666666</v>
      </c>
      <c r="AG1347">
        <f t="shared" si="454"/>
        <v>0.33333333333333331</v>
      </c>
      <c r="AH1347">
        <f t="shared" si="455"/>
        <v>3.6529680365296802E-3</v>
      </c>
      <c r="AI1347">
        <f t="shared" si="456"/>
        <v>0.23281733746130026</v>
      </c>
      <c r="AJ1347">
        <f t="shared" si="457"/>
        <v>0.28855721393034822</v>
      </c>
      <c r="AK1347">
        <f t="shared" si="458"/>
        <v>0</v>
      </c>
      <c r="AM1347">
        <v>189</v>
      </c>
      <c r="AN1347">
        <v>378</v>
      </c>
      <c r="AO1347">
        <v>1003.9349999999999</v>
      </c>
      <c r="AP1347">
        <v>782.489240506329</v>
      </c>
      <c r="AQ1347">
        <v>0</v>
      </c>
      <c r="AT1347">
        <f t="shared" si="459"/>
        <v>0.647887323943662</v>
      </c>
      <c r="AU1347">
        <f t="shared" si="460"/>
        <v>0.13321616871704745</v>
      </c>
      <c r="AV1347">
        <f t="shared" si="461"/>
        <v>0.70915390483725127</v>
      </c>
      <c r="AW1347">
        <f t="shared" si="462"/>
        <v>0.38580847431569615</v>
      </c>
      <c r="AX1347">
        <f t="shared" si="463"/>
        <v>0</v>
      </c>
    </row>
    <row r="1348" spans="2:50" ht="15">
      <c r="B1348" s="52">
        <v>1</v>
      </c>
      <c r="C1348" s="52">
        <v>3.16</v>
      </c>
      <c r="D1348" s="56">
        <v>0</v>
      </c>
      <c r="E1348" s="52">
        <v>1</v>
      </c>
      <c r="F1348" s="52">
        <v>1</v>
      </c>
      <c r="G1348" s="53">
        <v>2.59</v>
      </c>
      <c r="H1348" s="53">
        <v>2.62</v>
      </c>
      <c r="I1348" s="52">
        <v>2</v>
      </c>
      <c r="J1348" s="53">
        <v>2.61</v>
      </c>
      <c r="K1348" s="53">
        <v>2.66</v>
      </c>
      <c r="L1348" s="52">
        <v>70</v>
      </c>
      <c r="M1348" s="52">
        <v>1</v>
      </c>
      <c r="N1348" s="52">
        <v>20</v>
      </c>
      <c r="O1348" s="52">
        <v>28</v>
      </c>
      <c r="P1348" s="54">
        <v>27.654752999999999</v>
      </c>
      <c r="Q1348" s="54">
        <v>21.084297499999998</v>
      </c>
      <c r="R1348" s="55">
        <v>0</v>
      </c>
      <c r="U1348">
        <f t="shared" si="442"/>
        <v>0.16666666666666666</v>
      </c>
      <c r="V1348">
        <f t="shared" si="443"/>
        <v>0.96048632218844987</v>
      </c>
      <c r="W1348">
        <f t="shared" si="444"/>
        <v>0</v>
      </c>
      <c r="X1348">
        <f t="shared" si="445"/>
        <v>0.34129692832764502</v>
      </c>
      <c r="Y1348">
        <f t="shared" si="446"/>
        <v>0.14285714285714285</v>
      </c>
      <c r="Z1348">
        <f t="shared" si="447"/>
        <v>0.7872340425531914</v>
      </c>
      <c r="AA1348">
        <f t="shared" si="448"/>
        <v>0.79635258358662619</v>
      </c>
      <c r="AB1348">
        <f t="shared" si="449"/>
        <v>0.5</v>
      </c>
      <c r="AC1348">
        <f t="shared" si="450"/>
        <v>0.82594936708860756</v>
      </c>
      <c r="AD1348">
        <f t="shared" si="451"/>
        <v>0.84177215189873422</v>
      </c>
      <c r="AE1348">
        <f t="shared" si="452"/>
        <v>0.91666666666666663</v>
      </c>
      <c r="AF1348">
        <f t="shared" si="453"/>
        <v>0.16666666666666666</v>
      </c>
      <c r="AG1348">
        <f t="shared" si="454"/>
        <v>0.33333333333333331</v>
      </c>
      <c r="AH1348">
        <f t="shared" si="455"/>
        <v>3.6529680365296802E-3</v>
      </c>
      <c r="AI1348">
        <f t="shared" si="456"/>
        <v>0.12136222910216718</v>
      </c>
      <c r="AJ1348">
        <f t="shared" si="457"/>
        <v>0.26741293532338306</v>
      </c>
      <c r="AK1348">
        <f t="shared" si="458"/>
        <v>0</v>
      </c>
      <c r="AM1348">
        <v>189</v>
      </c>
      <c r="AN1348">
        <v>270</v>
      </c>
      <c r="AO1348">
        <v>977.58499999999992</v>
      </c>
      <c r="AP1348">
        <v>897.57088607594915</v>
      </c>
      <c r="AQ1348">
        <v>0</v>
      </c>
      <c r="AT1348">
        <f t="shared" si="459"/>
        <v>0.647887323943662</v>
      </c>
      <c r="AU1348">
        <f t="shared" si="460"/>
        <v>1.9332161687170456E-2</v>
      </c>
      <c r="AV1348">
        <f t="shared" si="461"/>
        <v>0.69054094145569611</v>
      </c>
      <c r="AW1348">
        <f t="shared" si="462"/>
        <v>0.44254979649697634</v>
      </c>
      <c r="AX1348">
        <f t="shared" si="463"/>
        <v>0</v>
      </c>
    </row>
    <row r="1349" spans="2:50" ht="15">
      <c r="B1349" s="52">
        <v>1</v>
      </c>
      <c r="C1349" s="52">
        <v>3.16</v>
      </c>
      <c r="D1349" s="56">
        <v>0</v>
      </c>
      <c r="E1349" s="52">
        <v>1</v>
      </c>
      <c r="F1349" s="52">
        <v>1</v>
      </c>
      <c r="G1349" s="53">
        <v>2.59</v>
      </c>
      <c r="H1349" s="53">
        <v>2.62</v>
      </c>
      <c r="I1349" s="52">
        <v>2</v>
      </c>
      <c r="J1349" s="53">
        <v>2.5299999999999998</v>
      </c>
      <c r="K1349" s="53">
        <v>2.61</v>
      </c>
      <c r="L1349" s="52">
        <v>30</v>
      </c>
      <c r="M1349" s="52">
        <v>1</v>
      </c>
      <c r="N1349" s="52">
        <v>20</v>
      </c>
      <c r="O1349" s="52">
        <v>28</v>
      </c>
      <c r="P1349" s="54">
        <v>53.053976499999997</v>
      </c>
      <c r="Q1349" s="54">
        <v>28.439284999999998</v>
      </c>
      <c r="R1349" s="55">
        <v>0</v>
      </c>
      <c r="U1349">
        <f t="shared" si="442"/>
        <v>0.16666666666666666</v>
      </c>
      <c r="V1349">
        <f t="shared" si="443"/>
        <v>0.96048632218844987</v>
      </c>
      <c r="W1349">
        <f t="shared" si="444"/>
        <v>0</v>
      </c>
      <c r="X1349">
        <f t="shared" si="445"/>
        <v>0.34129692832764502</v>
      </c>
      <c r="Y1349">
        <f t="shared" si="446"/>
        <v>0.14285714285714285</v>
      </c>
      <c r="Z1349">
        <f t="shared" si="447"/>
        <v>0.7872340425531914</v>
      </c>
      <c r="AA1349">
        <f t="shared" si="448"/>
        <v>0.79635258358662619</v>
      </c>
      <c r="AB1349">
        <f t="shared" si="449"/>
        <v>0.5</v>
      </c>
      <c r="AC1349">
        <f t="shared" si="450"/>
        <v>0.800632911392405</v>
      </c>
      <c r="AD1349">
        <f t="shared" si="451"/>
        <v>0.82594936708860756</v>
      </c>
      <c r="AE1349">
        <f t="shared" si="452"/>
        <v>0.25</v>
      </c>
      <c r="AF1349">
        <f t="shared" si="453"/>
        <v>0.16666666666666666</v>
      </c>
      <c r="AG1349">
        <f t="shared" si="454"/>
        <v>0.33333333333333331</v>
      </c>
      <c r="AH1349">
        <f t="shared" si="455"/>
        <v>3.6529680365296802E-3</v>
      </c>
      <c r="AI1349">
        <f t="shared" si="456"/>
        <v>0.28173374613003094</v>
      </c>
      <c r="AJ1349">
        <f t="shared" si="457"/>
        <v>0.36069651741293529</v>
      </c>
      <c r="AK1349">
        <f t="shared" si="458"/>
        <v>0</v>
      </c>
      <c r="AM1349">
        <v>189</v>
      </c>
      <c r="AN1349">
        <v>630</v>
      </c>
      <c r="AO1349">
        <v>927.77</v>
      </c>
      <c r="AP1349">
        <v>626.84873417721519</v>
      </c>
      <c r="AQ1349">
        <v>0</v>
      </c>
      <c r="AT1349">
        <f t="shared" si="459"/>
        <v>0.647887323943662</v>
      </c>
      <c r="AU1349">
        <f t="shared" si="460"/>
        <v>0.39894551845342707</v>
      </c>
      <c r="AV1349">
        <f t="shared" si="461"/>
        <v>0.65535290461121154</v>
      </c>
      <c r="AW1349">
        <f t="shared" si="462"/>
        <v>0.30906949417367824</v>
      </c>
      <c r="AX1349">
        <f t="shared" si="463"/>
        <v>0</v>
      </c>
    </row>
    <row r="1350" spans="2:50" ht="15">
      <c r="B1350" s="52">
        <v>1</v>
      </c>
      <c r="C1350" s="52">
        <v>3.16</v>
      </c>
      <c r="D1350" s="56">
        <v>0</v>
      </c>
      <c r="E1350" s="52">
        <v>1</v>
      </c>
      <c r="F1350" s="52">
        <v>1</v>
      </c>
      <c r="G1350" s="53">
        <v>2.59</v>
      </c>
      <c r="H1350" s="53">
        <v>2.62</v>
      </c>
      <c r="I1350" s="52">
        <v>2</v>
      </c>
      <c r="J1350" s="53">
        <v>2.5299999999999998</v>
      </c>
      <c r="K1350" s="53">
        <v>2.61</v>
      </c>
      <c r="L1350" s="52">
        <v>50</v>
      </c>
      <c r="M1350" s="52">
        <v>1</v>
      </c>
      <c r="N1350" s="52">
        <v>20</v>
      </c>
      <c r="O1350" s="52">
        <v>28</v>
      </c>
      <c r="P1350" s="54">
        <v>32.950344000000001</v>
      </c>
      <c r="Q1350" s="54">
        <v>21.770763000000002</v>
      </c>
      <c r="R1350" s="55">
        <v>0</v>
      </c>
      <c r="U1350">
        <f t="shared" si="442"/>
        <v>0.16666666666666666</v>
      </c>
      <c r="V1350">
        <f t="shared" si="443"/>
        <v>0.96048632218844987</v>
      </c>
      <c r="W1350">
        <f t="shared" si="444"/>
        <v>0</v>
      </c>
      <c r="X1350">
        <f t="shared" si="445"/>
        <v>0.34129692832764502</v>
      </c>
      <c r="Y1350">
        <f t="shared" si="446"/>
        <v>0.14285714285714285</v>
      </c>
      <c r="Z1350">
        <f t="shared" si="447"/>
        <v>0.7872340425531914</v>
      </c>
      <c r="AA1350">
        <f t="shared" si="448"/>
        <v>0.79635258358662619</v>
      </c>
      <c r="AB1350">
        <f t="shared" si="449"/>
        <v>0.5</v>
      </c>
      <c r="AC1350">
        <f t="shared" si="450"/>
        <v>0.800632911392405</v>
      </c>
      <c r="AD1350">
        <f t="shared" si="451"/>
        <v>0.82594936708860756</v>
      </c>
      <c r="AE1350">
        <f t="shared" si="452"/>
        <v>0.58333333333333337</v>
      </c>
      <c r="AF1350">
        <f t="shared" si="453"/>
        <v>0.16666666666666666</v>
      </c>
      <c r="AG1350">
        <f t="shared" si="454"/>
        <v>0.33333333333333331</v>
      </c>
      <c r="AH1350">
        <f t="shared" si="455"/>
        <v>3.6529680365296802E-3</v>
      </c>
      <c r="AI1350">
        <f t="shared" si="456"/>
        <v>0.15479876160990713</v>
      </c>
      <c r="AJ1350">
        <f t="shared" si="457"/>
        <v>0.27611940298507465</v>
      </c>
      <c r="AK1350">
        <f t="shared" si="458"/>
        <v>0</v>
      </c>
      <c r="AM1350">
        <v>189</v>
      </c>
      <c r="AN1350">
        <v>378</v>
      </c>
      <c r="AO1350">
        <v>979.17</v>
      </c>
      <c r="AP1350">
        <v>782.489240506329</v>
      </c>
      <c r="AQ1350">
        <v>0</v>
      </c>
      <c r="AT1350">
        <f t="shared" si="459"/>
        <v>0.647887323943662</v>
      </c>
      <c r="AU1350">
        <f t="shared" si="460"/>
        <v>0.13321616871704745</v>
      </c>
      <c r="AV1350">
        <f t="shared" si="461"/>
        <v>0.69166054475587702</v>
      </c>
      <c r="AW1350">
        <f t="shared" si="462"/>
        <v>0.38580847431569615</v>
      </c>
      <c r="AX1350">
        <f t="shared" si="463"/>
        <v>0</v>
      </c>
    </row>
    <row r="1351" spans="2:50" ht="15">
      <c r="B1351" s="52">
        <v>1</v>
      </c>
      <c r="C1351" s="52">
        <v>3.16</v>
      </c>
      <c r="D1351" s="56">
        <v>0</v>
      </c>
      <c r="E1351" s="52">
        <v>1</v>
      </c>
      <c r="F1351" s="52">
        <v>1</v>
      </c>
      <c r="G1351" s="53">
        <v>2.59</v>
      </c>
      <c r="H1351" s="53">
        <v>2.62</v>
      </c>
      <c r="I1351" s="52">
        <v>2</v>
      </c>
      <c r="J1351" s="53">
        <v>2.5299999999999998</v>
      </c>
      <c r="K1351" s="53">
        <v>2.61</v>
      </c>
      <c r="L1351" s="52">
        <v>70</v>
      </c>
      <c r="M1351" s="52">
        <v>1</v>
      </c>
      <c r="N1351" s="52">
        <v>20</v>
      </c>
      <c r="O1351" s="52">
        <v>28</v>
      </c>
      <c r="P1351" s="54">
        <v>20.692031499999999</v>
      </c>
      <c r="Q1351" s="54">
        <v>20.790098</v>
      </c>
      <c r="R1351" s="55">
        <v>0</v>
      </c>
      <c r="U1351">
        <f t="shared" si="442"/>
        <v>0.16666666666666666</v>
      </c>
      <c r="V1351">
        <f t="shared" si="443"/>
        <v>0.96048632218844987</v>
      </c>
      <c r="W1351">
        <f t="shared" si="444"/>
        <v>0</v>
      </c>
      <c r="X1351">
        <f t="shared" si="445"/>
        <v>0.34129692832764502</v>
      </c>
      <c r="Y1351">
        <f t="shared" si="446"/>
        <v>0.14285714285714285</v>
      </c>
      <c r="Z1351">
        <f t="shared" si="447"/>
        <v>0.7872340425531914</v>
      </c>
      <c r="AA1351">
        <f t="shared" si="448"/>
        <v>0.79635258358662619</v>
      </c>
      <c r="AB1351">
        <f t="shared" si="449"/>
        <v>0.5</v>
      </c>
      <c r="AC1351">
        <f t="shared" si="450"/>
        <v>0.800632911392405</v>
      </c>
      <c r="AD1351">
        <f t="shared" si="451"/>
        <v>0.82594936708860756</v>
      </c>
      <c r="AE1351">
        <f t="shared" si="452"/>
        <v>0.91666666666666663</v>
      </c>
      <c r="AF1351">
        <f t="shared" si="453"/>
        <v>0.16666666666666666</v>
      </c>
      <c r="AG1351">
        <f t="shared" si="454"/>
        <v>0.33333333333333331</v>
      </c>
      <c r="AH1351">
        <f t="shared" si="455"/>
        <v>3.6529680365296802E-3</v>
      </c>
      <c r="AI1351">
        <f t="shared" si="456"/>
        <v>7.7399380804953552E-2</v>
      </c>
      <c r="AJ1351">
        <f t="shared" si="457"/>
        <v>0.26368159203980102</v>
      </c>
      <c r="AK1351">
        <f t="shared" si="458"/>
        <v>0</v>
      </c>
      <c r="AM1351">
        <v>189</v>
      </c>
      <c r="AN1351">
        <v>270</v>
      </c>
      <c r="AO1351">
        <v>953.46999999999991</v>
      </c>
      <c r="AP1351">
        <v>897.57088607594949</v>
      </c>
      <c r="AQ1351">
        <v>0</v>
      </c>
      <c r="AT1351">
        <f t="shared" si="459"/>
        <v>0.647887323943662</v>
      </c>
      <c r="AU1351">
        <f t="shared" si="460"/>
        <v>1.9332161687170456E-2</v>
      </c>
      <c r="AV1351">
        <f t="shared" si="461"/>
        <v>0.67350672468354422</v>
      </c>
      <c r="AW1351">
        <f t="shared" si="462"/>
        <v>0.44254979649697651</v>
      </c>
      <c r="AX1351">
        <f t="shared" si="463"/>
        <v>0</v>
      </c>
    </row>
    <row r="1352" spans="2:50" ht="15">
      <c r="B1352" s="52">
        <v>1</v>
      </c>
      <c r="C1352" s="52">
        <v>3.16</v>
      </c>
      <c r="D1352" s="56">
        <v>0</v>
      </c>
      <c r="E1352" s="52">
        <v>1</v>
      </c>
      <c r="F1352" s="52">
        <v>1</v>
      </c>
      <c r="G1352" s="53">
        <v>2.59</v>
      </c>
      <c r="H1352" s="53">
        <v>2.62</v>
      </c>
      <c r="I1352" s="52">
        <v>2</v>
      </c>
      <c r="J1352" s="53">
        <v>2.7</v>
      </c>
      <c r="K1352" s="53">
        <v>2.74</v>
      </c>
      <c r="L1352" s="52">
        <v>30</v>
      </c>
      <c r="M1352" s="52">
        <v>1</v>
      </c>
      <c r="N1352" s="52">
        <v>20</v>
      </c>
      <c r="O1352" s="52">
        <v>28</v>
      </c>
      <c r="P1352" s="54">
        <v>47.954518499999999</v>
      </c>
      <c r="Q1352" s="54">
        <v>31.479346499999998</v>
      </c>
      <c r="R1352" s="55">
        <v>0</v>
      </c>
      <c r="U1352">
        <f t="shared" si="442"/>
        <v>0.16666666666666666</v>
      </c>
      <c r="V1352">
        <f t="shared" si="443"/>
        <v>0.96048632218844987</v>
      </c>
      <c r="W1352">
        <f t="shared" si="444"/>
        <v>0</v>
      </c>
      <c r="X1352">
        <f t="shared" si="445"/>
        <v>0.34129692832764502</v>
      </c>
      <c r="Y1352">
        <f t="shared" si="446"/>
        <v>0.14285714285714285</v>
      </c>
      <c r="Z1352">
        <f t="shared" si="447"/>
        <v>0.7872340425531914</v>
      </c>
      <c r="AA1352">
        <f t="shared" si="448"/>
        <v>0.79635258358662619</v>
      </c>
      <c r="AB1352">
        <f t="shared" si="449"/>
        <v>0.5</v>
      </c>
      <c r="AC1352">
        <f t="shared" si="450"/>
        <v>0.85443037974683544</v>
      </c>
      <c r="AD1352">
        <f t="shared" si="451"/>
        <v>0.86708860759493678</v>
      </c>
      <c r="AE1352">
        <f t="shared" si="452"/>
        <v>0.25</v>
      </c>
      <c r="AF1352">
        <f t="shared" si="453"/>
        <v>0.16666666666666666</v>
      </c>
      <c r="AG1352">
        <f t="shared" si="454"/>
        <v>0.33333333333333331</v>
      </c>
      <c r="AH1352">
        <f t="shared" si="455"/>
        <v>3.6529680365296802E-3</v>
      </c>
      <c r="AI1352">
        <f t="shared" si="456"/>
        <v>0.24953560371517025</v>
      </c>
      <c r="AJ1352">
        <f t="shared" si="457"/>
        <v>0.39925373134328357</v>
      </c>
      <c r="AK1352">
        <f t="shared" si="458"/>
        <v>0</v>
      </c>
      <c r="AM1352">
        <v>189</v>
      </c>
      <c r="AN1352">
        <v>630</v>
      </c>
      <c r="AO1352">
        <v>981.92000000000007</v>
      </c>
      <c r="AP1352">
        <v>626.84873417721519</v>
      </c>
      <c r="AQ1352">
        <v>0</v>
      </c>
      <c r="AT1352">
        <f t="shared" si="459"/>
        <v>0.647887323943662</v>
      </c>
      <c r="AU1352">
        <f t="shared" si="460"/>
        <v>0.39894551845342707</v>
      </c>
      <c r="AV1352">
        <f t="shared" si="461"/>
        <v>0.69360307414104883</v>
      </c>
      <c r="AW1352">
        <f t="shared" si="462"/>
        <v>0.30906949417367824</v>
      </c>
      <c r="AX1352">
        <f t="shared" si="463"/>
        <v>0</v>
      </c>
    </row>
    <row r="1353" spans="2:50" ht="15">
      <c r="B1353" s="52">
        <v>1</v>
      </c>
      <c r="C1353" s="52">
        <v>3.16</v>
      </c>
      <c r="D1353" s="56">
        <v>0</v>
      </c>
      <c r="E1353" s="52">
        <v>1</v>
      </c>
      <c r="F1353" s="52">
        <v>1</v>
      </c>
      <c r="G1353" s="53">
        <v>2.59</v>
      </c>
      <c r="H1353" s="53">
        <v>2.62</v>
      </c>
      <c r="I1353" s="52">
        <v>2</v>
      </c>
      <c r="J1353" s="53">
        <v>2.7</v>
      </c>
      <c r="K1353" s="53">
        <v>2.74</v>
      </c>
      <c r="L1353" s="52">
        <v>50</v>
      </c>
      <c r="M1353" s="52">
        <v>1</v>
      </c>
      <c r="N1353" s="52">
        <v>20</v>
      </c>
      <c r="O1353" s="52">
        <v>28</v>
      </c>
      <c r="P1353" s="54">
        <v>32.263878499999997</v>
      </c>
      <c r="Q1353" s="54">
        <v>26.477955000000001</v>
      </c>
      <c r="R1353" s="55">
        <v>0</v>
      </c>
      <c r="U1353">
        <f t="shared" si="442"/>
        <v>0.16666666666666666</v>
      </c>
      <c r="V1353">
        <f t="shared" si="443"/>
        <v>0.96048632218844987</v>
      </c>
      <c r="W1353">
        <f t="shared" si="444"/>
        <v>0</v>
      </c>
      <c r="X1353">
        <f t="shared" si="445"/>
        <v>0.34129692832764502</v>
      </c>
      <c r="Y1353">
        <f t="shared" si="446"/>
        <v>0.14285714285714285</v>
      </c>
      <c r="Z1353">
        <f t="shared" si="447"/>
        <v>0.7872340425531914</v>
      </c>
      <c r="AA1353">
        <f t="shared" si="448"/>
        <v>0.79635258358662619</v>
      </c>
      <c r="AB1353">
        <f t="shared" si="449"/>
        <v>0.5</v>
      </c>
      <c r="AC1353">
        <f t="shared" si="450"/>
        <v>0.85443037974683544</v>
      </c>
      <c r="AD1353">
        <f t="shared" si="451"/>
        <v>0.86708860759493678</v>
      </c>
      <c r="AE1353">
        <f t="shared" si="452"/>
        <v>0.58333333333333337</v>
      </c>
      <c r="AF1353">
        <f t="shared" si="453"/>
        <v>0.16666666666666666</v>
      </c>
      <c r="AG1353">
        <f t="shared" si="454"/>
        <v>0.33333333333333331</v>
      </c>
      <c r="AH1353">
        <f t="shared" si="455"/>
        <v>3.6529680365296802E-3</v>
      </c>
      <c r="AI1353">
        <f t="shared" si="456"/>
        <v>0.15046439628482972</v>
      </c>
      <c r="AJ1353">
        <f t="shared" si="457"/>
        <v>0.33582089552238809</v>
      </c>
      <c r="AK1353">
        <f t="shared" si="458"/>
        <v>0</v>
      </c>
      <c r="AM1353">
        <v>189</v>
      </c>
      <c r="AN1353">
        <v>378</v>
      </c>
      <c r="AO1353">
        <v>1036.3200000000002</v>
      </c>
      <c r="AP1353">
        <v>782.489240506329</v>
      </c>
      <c r="AQ1353">
        <v>0</v>
      </c>
      <c r="AT1353">
        <f t="shared" si="459"/>
        <v>0.647887323943662</v>
      </c>
      <c r="AU1353">
        <f t="shared" si="460"/>
        <v>0.13321616871704745</v>
      </c>
      <c r="AV1353">
        <f t="shared" si="461"/>
        <v>0.73202983725135629</v>
      </c>
      <c r="AW1353">
        <f t="shared" si="462"/>
        <v>0.38580847431569615</v>
      </c>
      <c r="AX1353">
        <f t="shared" si="463"/>
        <v>0</v>
      </c>
    </row>
    <row r="1354" spans="2:50" ht="15">
      <c r="B1354" s="52">
        <v>1</v>
      </c>
      <c r="C1354" s="52">
        <v>3.16</v>
      </c>
      <c r="D1354" s="56">
        <v>0</v>
      </c>
      <c r="E1354" s="52">
        <v>1</v>
      </c>
      <c r="F1354" s="52">
        <v>1</v>
      </c>
      <c r="G1354" s="53">
        <v>2.59</v>
      </c>
      <c r="H1354" s="53">
        <v>2.62</v>
      </c>
      <c r="I1354" s="52">
        <v>2</v>
      </c>
      <c r="J1354" s="53">
        <v>2.7</v>
      </c>
      <c r="K1354" s="53">
        <v>2.74</v>
      </c>
      <c r="L1354" s="52">
        <v>70</v>
      </c>
      <c r="M1354" s="52">
        <v>1</v>
      </c>
      <c r="N1354" s="52">
        <v>20</v>
      </c>
      <c r="O1354" s="52">
        <v>28</v>
      </c>
      <c r="P1354" s="54">
        <v>20.299765499999999</v>
      </c>
      <c r="Q1354" s="54">
        <v>25.105023999999997</v>
      </c>
      <c r="R1354" s="55">
        <v>0</v>
      </c>
      <c r="U1354">
        <f t="shared" si="442"/>
        <v>0.16666666666666666</v>
      </c>
      <c r="V1354">
        <f t="shared" si="443"/>
        <v>0.96048632218844987</v>
      </c>
      <c r="W1354">
        <f t="shared" si="444"/>
        <v>0</v>
      </c>
      <c r="X1354">
        <f t="shared" si="445"/>
        <v>0.34129692832764502</v>
      </c>
      <c r="Y1354">
        <f t="shared" si="446"/>
        <v>0.14285714285714285</v>
      </c>
      <c r="Z1354">
        <f t="shared" si="447"/>
        <v>0.7872340425531914</v>
      </c>
      <c r="AA1354">
        <f t="shared" si="448"/>
        <v>0.79635258358662619</v>
      </c>
      <c r="AB1354">
        <f t="shared" si="449"/>
        <v>0.5</v>
      </c>
      <c r="AC1354">
        <f t="shared" si="450"/>
        <v>0.85443037974683544</v>
      </c>
      <c r="AD1354">
        <f t="shared" si="451"/>
        <v>0.86708860759493678</v>
      </c>
      <c r="AE1354">
        <f t="shared" si="452"/>
        <v>0.91666666666666663</v>
      </c>
      <c r="AF1354">
        <f t="shared" si="453"/>
        <v>0.16666666666666666</v>
      </c>
      <c r="AG1354">
        <f t="shared" si="454"/>
        <v>0.33333333333333331</v>
      </c>
      <c r="AH1354">
        <f t="shared" si="455"/>
        <v>3.6529680365296802E-3</v>
      </c>
      <c r="AI1354">
        <f t="shared" si="456"/>
        <v>7.4922600619195048E-2</v>
      </c>
      <c r="AJ1354">
        <f t="shared" si="457"/>
        <v>0.31840796019900491</v>
      </c>
      <c r="AK1354">
        <f t="shared" si="458"/>
        <v>0</v>
      </c>
      <c r="AM1354">
        <v>189</v>
      </c>
      <c r="AN1354">
        <v>270</v>
      </c>
      <c r="AO1354">
        <v>1009.1200000000001</v>
      </c>
      <c r="AP1354">
        <v>897.57088607594915</v>
      </c>
      <c r="AQ1354">
        <v>0</v>
      </c>
      <c r="AT1354">
        <f t="shared" si="459"/>
        <v>0.647887323943662</v>
      </c>
      <c r="AU1354">
        <f t="shared" si="460"/>
        <v>1.9332161687170456E-2</v>
      </c>
      <c r="AV1354">
        <f t="shared" si="461"/>
        <v>0.71281645569620256</v>
      </c>
      <c r="AW1354">
        <f t="shared" si="462"/>
        <v>0.44254979649697634</v>
      </c>
      <c r="AX1354">
        <f t="shared" si="463"/>
        <v>0</v>
      </c>
    </row>
    <row r="1355" spans="2:50" ht="15">
      <c r="B1355" s="52">
        <v>1</v>
      </c>
      <c r="C1355" s="52">
        <v>3.16</v>
      </c>
      <c r="D1355" s="56">
        <v>0</v>
      </c>
      <c r="E1355" s="52">
        <v>1</v>
      </c>
      <c r="F1355" s="52">
        <v>1</v>
      </c>
      <c r="G1355" s="53">
        <v>2.59</v>
      </c>
      <c r="H1355" s="53">
        <v>2.62</v>
      </c>
      <c r="I1355" s="52">
        <v>1</v>
      </c>
      <c r="J1355" s="53">
        <v>2.4500000000000002</v>
      </c>
      <c r="K1355" s="53">
        <v>2.5499999999999998</v>
      </c>
      <c r="L1355" s="52">
        <v>30</v>
      </c>
      <c r="M1355" s="52">
        <v>1</v>
      </c>
      <c r="N1355" s="52">
        <v>20</v>
      </c>
      <c r="O1355" s="52">
        <v>28</v>
      </c>
      <c r="P1355" s="54">
        <v>62.468360500000003</v>
      </c>
      <c r="Q1355" s="54">
        <v>29.910282499999997</v>
      </c>
      <c r="R1355" s="55">
        <v>0</v>
      </c>
      <c r="U1355">
        <f t="shared" ref="U1355:U1418" si="464">(B1355-B$2)/(B$3-B$2)</f>
        <v>0.16666666666666666</v>
      </c>
      <c r="V1355">
        <f t="shared" ref="V1355:V1418" si="465">(C1355-C$2)/(C$3-C$2)</f>
        <v>0.96048632218844987</v>
      </c>
      <c r="W1355">
        <f t="shared" ref="W1355:W1418" si="466">(D1355-D$2)/(D$3-D$2)</f>
        <v>0</v>
      </c>
      <c r="X1355">
        <f t="shared" ref="X1355:X1418" si="467">(E1355-E$2)/(E$3-E$2)</f>
        <v>0.34129692832764502</v>
      </c>
      <c r="Y1355">
        <f t="shared" ref="Y1355:Y1418" si="468">(F1355-F$2)/(F$3-F$2)</f>
        <v>0.14285714285714285</v>
      </c>
      <c r="Z1355">
        <f t="shared" ref="Z1355:Z1418" si="469">(G1355-G$2)/(G$3-G$2)</f>
        <v>0.7872340425531914</v>
      </c>
      <c r="AA1355">
        <f t="shared" ref="AA1355:AA1418" si="470">(H1355-H$2)/(H$3-H$2)</f>
        <v>0.79635258358662619</v>
      </c>
      <c r="AB1355">
        <f t="shared" ref="AB1355:AB1418" si="471">(I1355-I$2)/(I$3-I$2)</f>
        <v>0.25</v>
      </c>
      <c r="AC1355">
        <f t="shared" ref="AC1355:AC1418" si="472">(J1355-J$2)/(J$3-J$2)</f>
        <v>0.77531645569620256</v>
      </c>
      <c r="AD1355">
        <f t="shared" ref="AD1355:AD1418" si="473">(K1355-K$2)/(K$3-K$2)</f>
        <v>0.80696202531645556</v>
      </c>
      <c r="AE1355">
        <f t="shared" ref="AE1355:AE1418" si="474">(L1355-L$2)/(L$3-L$2)</f>
        <v>0.25</v>
      </c>
      <c r="AF1355">
        <f t="shared" ref="AF1355:AF1418" si="475">(M1355-M$2)/(M$3-M$2)</f>
        <v>0.16666666666666666</v>
      </c>
      <c r="AG1355">
        <f t="shared" ref="AG1355:AG1418" si="476">(N1355-N$2)/(N$3-N$2)</f>
        <v>0.33333333333333331</v>
      </c>
      <c r="AH1355">
        <f t="shared" ref="AH1355:AH1418" si="477">(O1355-O$2)/(O$3-O$2)</f>
        <v>3.6529680365296802E-3</v>
      </c>
      <c r="AI1355">
        <f t="shared" ref="AI1355:AI1418" si="478">(P1355-P$2)/(P$3-P$2)</f>
        <v>0.34117647058823536</v>
      </c>
      <c r="AJ1355">
        <f t="shared" ref="AJ1355:AJ1418" si="479">(Q1355-Q$2)/(Q$3-Q$2)</f>
        <v>0.37935323383084574</v>
      </c>
      <c r="AK1355">
        <f t="shared" ref="AK1355:AK1418" si="480">(R1355-R$2)/(R$3-R$2)</f>
        <v>0</v>
      </c>
      <c r="AM1355">
        <v>189</v>
      </c>
      <c r="AN1355">
        <v>630</v>
      </c>
      <c r="AO1355">
        <v>902.5</v>
      </c>
      <c r="AP1355">
        <v>626.84873417721519</v>
      </c>
      <c r="AQ1355">
        <v>0</v>
      </c>
      <c r="AT1355">
        <f t="shared" ref="AT1355:AT1418" si="481">(AM1355-AM$3)/(AM$2-AM$3)</f>
        <v>0.647887323943662</v>
      </c>
      <c r="AU1355">
        <f t="shared" ref="AU1355:AU1418" si="482">(AN1355-AN$3)/(AN$2-AN$3)</f>
        <v>0.39894551845342707</v>
      </c>
      <c r="AV1355">
        <f t="shared" ref="AV1355:AV1418" si="483">(AO1355-AO$3)/(AO$2-AO$3)</f>
        <v>0.63750282549728754</v>
      </c>
      <c r="AW1355">
        <f t="shared" ref="AW1355:AW1418" si="484">(AP1355-AP$3)/(AP$2-AP$3)</f>
        <v>0.30906949417367824</v>
      </c>
      <c r="AX1355">
        <f t="shared" ref="AX1355:AX1418" si="485">(AQ1355-AQ$3)/(AQ$2-AQ$3)</f>
        <v>0</v>
      </c>
    </row>
    <row r="1356" spans="2:50" ht="15">
      <c r="B1356" s="52">
        <v>1</v>
      </c>
      <c r="C1356" s="52">
        <v>3.16</v>
      </c>
      <c r="D1356" s="56">
        <v>0</v>
      </c>
      <c r="E1356" s="52">
        <v>1</v>
      </c>
      <c r="F1356" s="52">
        <v>1</v>
      </c>
      <c r="G1356" s="53">
        <v>2.59</v>
      </c>
      <c r="H1356" s="53">
        <v>2.62</v>
      </c>
      <c r="I1356" s="52">
        <v>1</v>
      </c>
      <c r="J1356" s="53">
        <v>2.4500000000000002</v>
      </c>
      <c r="K1356" s="53">
        <v>2.5499999999999998</v>
      </c>
      <c r="L1356" s="52">
        <v>50</v>
      </c>
      <c r="M1356" s="52">
        <v>1</v>
      </c>
      <c r="N1356" s="52">
        <v>20</v>
      </c>
      <c r="O1356" s="52">
        <v>28</v>
      </c>
      <c r="P1356" s="54">
        <v>34.911673999999998</v>
      </c>
      <c r="Q1356" s="54">
        <v>25.693422999999999</v>
      </c>
      <c r="R1356" s="55">
        <v>0</v>
      </c>
      <c r="U1356">
        <f t="shared" si="464"/>
        <v>0.16666666666666666</v>
      </c>
      <c r="V1356">
        <f t="shared" si="465"/>
        <v>0.96048632218844987</v>
      </c>
      <c r="W1356">
        <f t="shared" si="466"/>
        <v>0</v>
      </c>
      <c r="X1356">
        <f t="shared" si="467"/>
        <v>0.34129692832764502</v>
      </c>
      <c r="Y1356">
        <f t="shared" si="468"/>
        <v>0.14285714285714285</v>
      </c>
      <c r="Z1356">
        <f t="shared" si="469"/>
        <v>0.7872340425531914</v>
      </c>
      <c r="AA1356">
        <f t="shared" si="470"/>
        <v>0.79635258358662619</v>
      </c>
      <c r="AB1356">
        <f t="shared" si="471"/>
        <v>0.25</v>
      </c>
      <c r="AC1356">
        <f t="shared" si="472"/>
        <v>0.77531645569620256</v>
      </c>
      <c r="AD1356">
        <f t="shared" si="473"/>
        <v>0.80696202531645556</v>
      </c>
      <c r="AE1356">
        <f t="shared" si="474"/>
        <v>0.58333333333333337</v>
      </c>
      <c r="AF1356">
        <f t="shared" si="475"/>
        <v>0.16666666666666666</v>
      </c>
      <c r="AG1356">
        <f t="shared" si="476"/>
        <v>0.33333333333333331</v>
      </c>
      <c r="AH1356">
        <f t="shared" si="477"/>
        <v>3.6529680365296802E-3</v>
      </c>
      <c r="AI1356">
        <f t="shared" si="478"/>
        <v>0.16718266253869968</v>
      </c>
      <c r="AJ1356">
        <f t="shared" si="479"/>
        <v>0.32587064676616911</v>
      </c>
      <c r="AK1356">
        <f t="shared" si="480"/>
        <v>0</v>
      </c>
      <c r="AM1356">
        <v>189</v>
      </c>
      <c r="AN1356">
        <v>378</v>
      </c>
      <c r="AO1356">
        <v>952.5</v>
      </c>
      <c r="AP1356">
        <v>782.489240506329</v>
      </c>
      <c r="AQ1356">
        <v>0</v>
      </c>
      <c r="AT1356">
        <f t="shared" si="481"/>
        <v>0.647887323943662</v>
      </c>
      <c r="AU1356">
        <f t="shared" si="482"/>
        <v>0.13321616871704745</v>
      </c>
      <c r="AV1356">
        <f t="shared" si="483"/>
        <v>0.67282154159132002</v>
      </c>
      <c r="AW1356">
        <f t="shared" si="484"/>
        <v>0.38580847431569615</v>
      </c>
      <c r="AX1356">
        <f t="shared" si="485"/>
        <v>0</v>
      </c>
    </row>
    <row r="1357" spans="2:50" ht="15">
      <c r="B1357" s="52">
        <v>1</v>
      </c>
      <c r="C1357" s="52">
        <v>3.16</v>
      </c>
      <c r="D1357" s="56">
        <v>0</v>
      </c>
      <c r="E1357" s="52">
        <v>1</v>
      </c>
      <c r="F1357" s="52">
        <v>1</v>
      </c>
      <c r="G1357" s="53">
        <v>2.59</v>
      </c>
      <c r="H1357" s="53">
        <v>2.62</v>
      </c>
      <c r="I1357" s="52">
        <v>1</v>
      </c>
      <c r="J1357" s="53">
        <v>2.4500000000000002</v>
      </c>
      <c r="K1357" s="53">
        <v>2.5499999999999998</v>
      </c>
      <c r="L1357" s="52">
        <v>70</v>
      </c>
      <c r="M1357" s="52">
        <v>1</v>
      </c>
      <c r="N1357" s="52">
        <v>20</v>
      </c>
      <c r="O1357" s="52">
        <v>28</v>
      </c>
      <c r="P1357" s="54">
        <v>23.339827</v>
      </c>
      <c r="Q1357" s="54">
        <v>23.830159500000001</v>
      </c>
      <c r="R1357" s="55">
        <v>0</v>
      </c>
      <c r="U1357">
        <f t="shared" si="464"/>
        <v>0.16666666666666666</v>
      </c>
      <c r="V1357">
        <f t="shared" si="465"/>
        <v>0.96048632218844987</v>
      </c>
      <c r="W1357">
        <f t="shared" si="466"/>
        <v>0</v>
      </c>
      <c r="X1357">
        <f t="shared" si="467"/>
        <v>0.34129692832764502</v>
      </c>
      <c r="Y1357">
        <f t="shared" si="468"/>
        <v>0.14285714285714285</v>
      </c>
      <c r="Z1357">
        <f t="shared" si="469"/>
        <v>0.7872340425531914</v>
      </c>
      <c r="AA1357">
        <f t="shared" si="470"/>
        <v>0.79635258358662619</v>
      </c>
      <c r="AB1357">
        <f t="shared" si="471"/>
        <v>0.25</v>
      </c>
      <c r="AC1357">
        <f t="shared" si="472"/>
        <v>0.77531645569620256</v>
      </c>
      <c r="AD1357">
        <f t="shared" si="473"/>
        <v>0.80696202531645556</v>
      </c>
      <c r="AE1357">
        <f t="shared" si="474"/>
        <v>0.91666666666666663</v>
      </c>
      <c r="AF1357">
        <f t="shared" si="475"/>
        <v>0.16666666666666666</v>
      </c>
      <c r="AG1357">
        <f t="shared" si="476"/>
        <v>0.33333333333333331</v>
      </c>
      <c r="AH1357">
        <f t="shared" si="477"/>
        <v>3.6529680365296802E-3</v>
      </c>
      <c r="AI1357">
        <f t="shared" si="478"/>
        <v>9.4117647058823528E-2</v>
      </c>
      <c r="AJ1357">
        <f t="shared" si="479"/>
        <v>0.30223880597014924</v>
      </c>
      <c r="AK1357">
        <f t="shared" si="480"/>
        <v>0</v>
      </c>
      <c r="AM1357">
        <v>189</v>
      </c>
      <c r="AN1357">
        <v>270</v>
      </c>
      <c r="AO1357">
        <v>927.5</v>
      </c>
      <c r="AP1357">
        <v>897.57088607594915</v>
      </c>
      <c r="AQ1357">
        <v>0</v>
      </c>
      <c r="AT1357">
        <f t="shared" si="481"/>
        <v>0.647887323943662</v>
      </c>
      <c r="AU1357">
        <f t="shared" si="482"/>
        <v>1.9332161687170456E-2</v>
      </c>
      <c r="AV1357">
        <f t="shared" si="483"/>
        <v>0.65516218354430378</v>
      </c>
      <c r="AW1357">
        <f t="shared" si="484"/>
        <v>0.44254979649697634</v>
      </c>
      <c r="AX1357">
        <f t="shared" si="485"/>
        <v>0</v>
      </c>
    </row>
    <row r="1358" spans="2:50" ht="15">
      <c r="B1358" s="52">
        <v>1</v>
      </c>
      <c r="C1358" s="52">
        <v>3.16</v>
      </c>
      <c r="D1358" s="56">
        <v>0</v>
      </c>
      <c r="E1358" s="52">
        <v>1</v>
      </c>
      <c r="F1358" s="52">
        <v>1</v>
      </c>
      <c r="G1358" s="53">
        <v>2.59</v>
      </c>
      <c r="H1358" s="53">
        <v>2.62</v>
      </c>
      <c r="I1358" s="52">
        <v>2</v>
      </c>
      <c r="J1358" s="53">
        <v>1.76</v>
      </c>
      <c r="K1358" s="53">
        <v>2.08</v>
      </c>
      <c r="L1358" s="52">
        <v>30</v>
      </c>
      <c r="M1358" s="52">
        <v>1</v>
      </c>
      <c r="N1358" s="52">
        <v>20</v>
      </c>
      <c r="O1358" s="52">
        <v>28</v>
      </c>
      <c r="P1358" s="54">
        <v>23.634026500000001</v>
      </c>
      <c r="Q1358" s="54">
        <v>15.886773000000002</v>
      </c>
      <c r="R1358" s="55">
        <v>0</v>
      </c>
      <c r="U1358">
        <f t="shared" si="464"/>
        <v>0.16666666666666666</v>
      </c>
      <c r="V1358">
        <f t="shared" si="465"/>
        <v>0.96048632218844987</v>
      </c>
      <c r="W1358">
        <f t="shared" si="466"/>
        <v>0</v>
      </c>
      <c r="X1358">
        <f t="shared" si="467"/>
        <v>0.34129692832764502</v>
      </c>
      <c r="Y1358">
        <f t="shared" si="468"/>
        <v>0.14285714285714285</v>
      </c>
      <c r="Z1358">
        <f t="shared" si="469"/>
        <v>0.7872340425531914</v>
      </c>
      <c r="AA1358">
        <f t="shared" si="470"/>
        <v>0.79635258358662619</v>
      </c>
      <c r="AB1358">
        <f t="shared" si="471"/>
        <v>0.5</v>
      </c>
      <c r="AC1358">
        <f t="shared" si="472"/>
        <v>0.55696202531645567</v>
      </c>
      <c r="AD1358">
        <f t="shared" si="473"/>
        <v>0.65822784810126578</v>
      </c>
      <c r="AE1358">
        <f t="shared" si="474"/>
        <v>0.25</v>
      </c>
      <c r="AF1358">
        <f t="shared" si="475"/>
        <v>0.16666666666666666</v>
      </c>
      <c r="AG1358">
        <f t="shared" si="476"/>
        <v>0.33333333333333331</v>
      </c>
      <c r="AH1358">
        <f t="shared" si="477"/>
        <v>3.6529680365296802E-3</v>
      </c>
      <c r="AI1358">
        <f t="shared" si="478"/>
        <v>9.5975232198142427E-2</v>
      </c>
      <c r="AJ1358">
        <f t="shared" si="479"/>
        <v>0.20149253731343286</v>
      </c>
      <c r="AK1358">
        <f t="shared" si="480"/>
        <v>0</v>
      </c>
      <c r="AM1358">
        <v>189</v>
      </c>
      <c r="AN1358">
        <v>630</v>
      </c>
      <c r="AO1358">
        <v>693.12</v>
      </c>
      <c r="AP1358">
        <v>626.84873417721519</v>
      </c>
      <c r="AQ1358">
        <v>0</v>
      </c>
      <c r="AT1358">
        <f t="shared" si="481"/>
        <v>0.647887323943662</v>
      </c>
      <c r="AU1358">
        <f t="shared" si="482"/>
        <v>0.39894551845342707</v>
      </c>
      <c r="AV1358">
        <f t="shared" si="483"/>
        <v>0.4896021699819168</v>
      </c>
      <c r="AW1358">
        <f t="shared" si="484"/>
        <v>0.30906949417367824</v>
      </c>
      <c r="AX1358">
        <f t="shared" si="485"/>
        <v>0</v>
      </c>
    </row>
    <row r="1359" spans="2:50" ht="15">
      <c r="B1359" s="52">
        <v>1</v>
      </c>
      <c r="C1359" s="52">
        <v>3.16</v>
      </c>
      <c r="D1359" s="56">
        <v>0</v>
      </c>
      <c r="E1359" s="52">
        <v>1</v>
      </c>
      <c r="F1359" s="52">
        <v>1</v>
      </c>
      <c r="G1359" s="53">
        <v>2.59</v>
      </c>
      <c r="H1359" s="53">
        <v>2.62</v>
      </c>
      <c r="I1359" s="52">
        <v>2</v>
      </c>
      <c r="J1359" s="53">
        <v>1.76</v>
      </c>
      <c r="K1359" s="53">
        <v>2.08</v>
      </c>
      <c r="L1359" s="52">
        <v>50</v>
      </c>
      <c r="M1359" s="52">
        <v>1</v>
      </c>
      <c r="N1359" s="52">
        <v>20</v>
      </c>
      <c r="O1359" s="52">
        <v>28</v>
      </c>
      <c r="P1359" s="54">
        <v>16.867438</v>
      </c>
      <c r="Q1359" s="54">
        <v>13.238977500000001</v>
      </c>
      <c r="R1359" s="55">
        <v>0</v>
      </c>
      <c r="U1359">
        <f t="shared" si="464"/>
        <v>0.16666666666666666</v>
      </c>
      <c r="V1359">
        <f t="shared" si="465"/>
        <v>0.96048632218844987</v>
      </c>
      <c r="W1359">
        <f t="shared" si="466"/>
        <v>0</v>
      </c>
      <c r="X1359">
        <f t="shared" si="467"/>
        <v>0.34129692832764502</v>
      </c>
      <c r="Y1359">
        <f t="shared" si="468"/>
        <v>0.14285714285714285</v>
      </c>
      <c r="Z1359">
        <f t="shared" si="469"/>
        <v>0.7872340425531914</v>
      </c>
      <c r="AA1359">
        <f t="shared" si="470"/>
        <v>0.79635258358662619</v>
      </c>
      <c r="AB1359">
        <f t="shared" si="471"/>
        <v>0.5</v>
      </c>
      <c r="AC1359">
        <f t="shared" si="472"/>
        <v>0.55696202531645567</v>
      </c>
      <c r="AD1359">
        <f t="shared" si="473"/>
        <v>0.65822784810126578</v>
      </c>
      <c r="AE1359">
        <f t="shared" si="474"/>
        <v>0.58333333333333337</v>
      </c>
      <c r="AF1359">
        <f t="shared" si="475"/>
        <v>0.16666666666666666</v>
      </c>
      <c r="AG1359">
        <f t="shared" si="476"/>
        <v>0.33333333333333331</v>
      </c>
      <c r="AH1359">
        <f t="shared" si="477"/>
        <v>3.6529680365296802E-3</v>
      </c>
      <c r="AI1359">
        <f t="shared" si="478"/>
        <v>5.3250773993808051E-2</v>
      </c>
      <c r="AJ1359">
        <f t="shared" si="479"/>
        <v>0.16791044776119404</v>
      </c>
      <c r="AK1359">
        <f t="shared" si="480"/>
        <v>0</v>
      </c>
      <c r="AM1359">
        <v>189</v>
      </c>
      <c r="AN1359">
        <v>378</v>
      </c>
      <c r="AO1359">
        <v>731.52</v>
      </c>
      <c r="AP1359">
        <v>782.489240506329</v>
      </c>
      <c r="AQ1359">
        <v>0</v>
      </c>
      <c r="AT1359">
        <f t="shared" si="481"/>
        <v>0.647887323943662</v>
      </c>
      <c r="AU1359">
        <f t="shared" si="482"/>
        <v>0.13321616871704745</v>
      </c>
      <c r="AV1359">
        <f t="shared" si="483"/>
        <v>0.51672694394213381</v>
      </c>
      <c r="AW1359">
        <f t="shared" si="484"/>
        <v>0.38580847431569615</v>
      </c>
      <c r="AX1359">
        <f t="shared" si="485"/>
        <v>0</v>
      </c>
    </row>
    <row r="1360" spans="2:50" ht="15">
      <c r="B1360" s="52">
        <v>1</v>
      </c>
      <c r="C1360" s="52">
        <v>3.16</v>
      </c>
      <c r="D1360" s="56">
        <v>0</v>
      </c>
      <c r="E1360" s="52">
        <v>1</v>
      </c>
      <c r="F1360" s="52">
        <v>1</v>
      </c>
      <c r="G1360" s="53">
        <v>2.59</v>
      </c>
      <c r="H1360" s="53">
        <v>2.62</v>
      </c>
      <c r="I1360" s="52">
        <v>2</v>
      </c>
      <c r="J1360" s="53">
        <v>1.76</v>
      </c>
      <c r="K1360" s="53">
        <v>2.08</v>
      </c>
      <c r="L1360" s="52">
        <v>70</v>
      </c>
      <c r="M1360" s="52">
        <v>1</v>
      </c>
      <c r="N1360" s="52">
        <v>20</v>
      </c>
      <c r="O1360" s="52">
        <v>28</v>
      </c>
      <c r="P1360" s="54">
        <v>10.983447999999999</v>
      </c>
      <c r="Q1360" s="54">
        <v>10.002782999999999</v>
      </c>
      <c r="R1360" s="55">
        <v>0</v>
      </c>
      <c r="U1360">
        <f t="shared" si="464"/>
        <v>0.16666666666666666</v>
      </c>
      <c r="V1360">
        <f t="shared" si="465"/>
        <v>0.96048632218844987</v>
      </c>
      <c r="W1360">
        <f t="shared" si="466"/>
        <v>0</v>
      </c>
      <c r="X1360">
        <f t="shared" si="467"/>
        <v>0.34129692832764502</v>
      </c>
      <c r="Y1360">
        <f t="shared" si="468"/>
        <v>0.14285714285714285</v>
      </c>
      <c r="Z1360">
        <f t="shared" si="469"/>
        <v>0.7872340425531914</v>
      </c>
      <c r="AA1360">
        <f t="shared" si="470"/>
        <v>0.79635258358662619</v>
      </c>
      <c r="AB1360">
        <f t="shared" si="471"/>
        <v>0.5</v>
      </c>
      <c r="AC1360">
        <f t="shared" si="472"/>
        <v>0.55696202531645567</v>
      </c>
      <c r="AD1360">
        <f t="shared" si="473"/>
        <v>0.65822784810126578</v>
      </c>
      <c r="AE1360">
        <f t="shared" si="474"/>
        <v>0.91666666666666663</v>
      </c>
      <c r="AF1360">
        <f t="shared" si="475"/>
        <v>0.16666666666666666</v>
      </c>
      <c r="AG1360">
        <f t="shared" si="476"/>
        <v>0.33333333333333331</v>
      </c>
      <c r="AH1360">
        <f t="shared" si="477"/>
        <v>3.6529680365296802E-3</v>
      </c>
      <c r="AI1360">
        <f t="shared" si="478"/>
        <v>1.6099071207430336E-2</v>
      </c>
      <c r="AJ1360">
        <f t="shared" si="479"/>
        <v>0.12686567164179102</v>
      </c>
      <c r="AK1360">
        <f t="shared" si="480"/>
        <v>0</v>
      </c>
      <c r="AM1360">
        <v>189</v>
      </c>
      <c r="AN1360">
        <v>270</v>
      </c>
      <c r="AO1360">
        <v>712.31999999999994</v>
      </c>
      <c r="AP1360">
        <v>897.57088607594949</v>
      </c>
      <c r="AQ1360">
        <v>0</v>
      </c>
      <c r="AT1360">
        <f t="shared" si="481"/>
        <v>0.647887323943662</v>
      </c>
      <c r="AU1360">
        <f t="shared" si="482"/>
        <v>1.9332161687170456E-2</v>
      </c>
      <c r="AV1360">
        <f t="shared" si="483"/>
        <v>0.50316455696202522</v>
      </c>
      <c r="AW1360">
        <f t="shared" si="484"/>
        <v>0.44254979649697651</v>
      </c>
      <c r="AX1360">
        <f t="shared" si="485"/>
        <v>0</v>
      </c>
    </row>
    <row r="1361" spans="2:50" ht="15">
      <c r="B1361" s="52">
        <v>1</v>
      </c>
      <c r="C1361" s="52">
        <v>3.16</v>
      </c>
      <c r="D1361" s="56">
        <v>0</v>
      </c>
      <c r="E1361" s="52">
        <v>1</v>
      </c>
      <c r="F1361" s="52">
        <v>7</v>
      </c>
      <c r="G1361" s="53">
        <v>2.63</v>
      </c>
      <c r="H1361" s="53">
        <v>2.63</v>
      </c>
      <c r="I1361" s="52">
        <v>2</v>
      </c>
      <c r="J1361" s="53">
        <v>2.64</v>
      </c>
      <c r="K1361" s="53">
        <v>2.66</v>
      </c>
      <c r="L1361" s="52">
        <v>43</v>
      </c>
      <c r="M1361" s="52">
        <v>1</v>
      </c>
      <c r="N1361" s="52">
        <v>20</v>
      </c>
      <c r="O1361" s="52">
        <v>7</v>
      </c>
      <c r="P1361" s="54">
        <v>36.088472000000003</v>
      </c>
      <c r="Q1361" s="54">
        <v>26.870221000000001</v>
      </c>
      <c r="R1361" s="55">
        <v>0</v>
      </c>
      <c r="U1361">
        <f t="shared" si="464"/>
        <v>0.16666666666666666</v>
      </c>
      <c r="V1361">
        <f t="shared" si="465"/>
        <v>0.96048632218844987</v>
      </c>
      <c r="W1361">
        <f t="shared" si="466"/>
        <v>0</v>
      </c>
      <c r="X1361">
        <f t="shared" si="467"/>
        <v>0.34129692832764502</v>
      </c>
      <c r="Y1361">
        <f t="shared" si="468"/>
        <v>1</v>
      </c>
      <c r="Z1361">
        <f t="shared" si="469"/>
        <v>0.79939209726443761</v>
      </c>
      <c r="AA1361">
        <f t="shared" si="470"/>
        <v>0.79939209726443761</v>
      </c>
      <c r="AB1361">
        <f t="shared" si="471"/>
        <v>0.5</v>
      </c>
      <c r="AC1361">
        <f t="shared" si="472"/>
        <v>0.83544303797468356</v>
      </c>
      <c r="AD1361">
        <f t="shared" si="473"/>
        <v>0.84177215189873422</v>
      </c>
      <c r="AE1361">
        <f t="shared" si="474"/>
        <v>0.46666666666666667</v>
      </c>
      <c r="AF1361">
        <f t="shared" si="475"/>
        <v>0.16666666666666666</v>
      </c>
      <c r="AG1361">
        <f t="shared" si="476"/>
        <v>0.33333333333333331</v>
      </c>
      <c r="AH1361">
        <f t="shared" si="477"/>
        <v>9.1324200913242006E-4</v>
      </c>
      <c r="AI1361">
        <f t="shared" si="478"/>
        <v>0.17461300309597524</v>
      </c>
      <c r="AJ1361">
        <f t="shared" si="479"/>
        <v>0.34079601990049752</v>
      </c>
      <c r="AK1361">
        <f t="shared" si="480"/>
        <v>0</v>
      </c>
      <c r="AM1361">
        <v>170</v>
      </c>
      <c r="AN1361">
        <v>395.34883720930236</v>
      </c>
      <c r="AO1361">
        <v>1030.8500000000001</v>
      </c>
      <c r="AP1361">
        <v>722.95967029732083</v>
      </c>
      <c r="AQ1361">
        <v>0</v>
      </c>
      <c r="AT1361">
        <f t="shared" si="481"/>
        <v>0.5140845070422535</v>
      </c>
      <c r="AU1361">
        <f t="shared" si="482"/>
        <v>0.15151019740875468</v>
      </c>
      <c r="AV1361">
        <f t="shared" si="483"/>
        <v>0.72816596971066916</v>
      </c>
      <c r="AW1361">
        <f t="shared" si="484"/>
        <v>0.35645725583230181</v>
      </c>
      <c r="AX1361">
        <f t="shared" si="485"/>
        <v>0</v>
      </c>
    </row>
    <row r="1362" spans="2:50" ht="15">
      <c r="B1362" s="52">
        <v>1</v>
      </c>
      <c r="C1362" s="52">
        <v>3.16</v>
      </c>
      <c r="D1362" s="56">
        <v>0</v>
      </c>
      <c r="E1362" s="52">
        <v>1</v>
      </c>
      <c r="F1362" s="52">
        <v>7</v>
      </c>
      <c r="G1362" s="53">
        <v>2.63</v>
      </c>
      <c r="H1362" s="53">
        <v>2.63</v>
      </c>
      <c r="I1362" s="52">
        <v>2</v>
      </c>
      <c r="J1362" s="53">
        <v>2.64</v>
      </c>
      <c r="K1362" s="53">
        <v>2.66</v>
      </c>
      <c r="L1362" s="52">
        <v>43</v>
      </c>
      <c r="M1362" s="52">
        <v>3</v>
      </c>
      <c r="N1362" s="52">
        <v>21</v>
      </c>
      <c r="O1362" s="52">
        <v>7</v>
      </c>
      <c r="P1362" s="54">
        <v>34.6174745</v>
      </c>
      <c r="Q1362" s="54">
        <v>26.968287499999999</v>
      </c>
      <c r="R1362" s="55">
        <v>0</v>
      </c>
      <c r="U1362">
        <f t="shared" si="464"/>
        <v>0.16666666666666666</v>
      </c>
      <c r="V1362">
        <f t="shared" si="465"/>
        <v>0.96048632218844987</v>
      </c>
      <c r="W1362">
        <f t="shared" si="466"/>
        <v>0</v>
      </c>
      <c r="X1362">
        <f t="shared" si="467"/>
        <v>0.34129692832764502</v>
      </c>
      <c r="Y1362">
        <f t="shared" si="468"/>
        <v>1</v>
      </c>
      <c r="Z1362">
        <f t="shared" si="469"/>
        <v>0.79939209726443761</v>
      </c>
      <c r="AA1362">
        <f t="shared" si="470"/>
        <v>0.79939209726443761</v>
      </c>
      <c r="AB1362">
        <f t="shared" si="471"/>
        <v>0.5</v>
      </c>
      <c r="AC1362">
        <f t="shared" si="472"/>
        <v>0.83544303797468356</v>
      </c>
      <c r="AD1362">
        <f t="shared" si="473"/>
        <v>0.84177215189873422</v>
      </c>
      <c r="AE1362">
        <f t="shared" si="474"/>
        <v>0.46666666666666667</v>
      </c>
      <c r="AF1362">
        <f t="shared" si="475"/>
        <v>0.5</v>
      </c>
      <c r="AG1362">
        <f t="shared" si="476"/>
        <v>0.35</v>
      </c>
      <c r="AH1362">
        <f t="shared" si="477"/>
        <v>9.1324200913242006E-4</v>
      </c>
      <c r="AI1362">
        <f t="shared" si="478"/>
        <v>0.16532507739938079</v>
      </c>
      <c r="AJ1362">
        <f t="shared" si="479"/>
        <v>0.34203980099502485</v>
      </c>
      <c r="AK1362">
        <f t="shared" si="480"/>
        <v>0</v>
      </c>
      <c r="AM1362">
        <v>170</v>
      </c>
      <c r="AN1362">
        <v>395.34883720930236</v>
      </c>
      <c r="AO1362">
        <v>1030.8500000000001</v>
      </c>
      <c r="AP1362">
        <v>722.95967029732083</v>
      </c>
      <c r="AQ1362">
        <v>0</v>
      </c>
      <c r="AT1362">
        <f t="shared" si="481"/>
        <v>0.5140845070422535</v>
      </c>
      <c r="AU1362">
        <f t="shared" si="482"/>
        <v>0.15151019740875468</v>
      </c>
      <c r="AV1362">
        <f t="shared" si="483"/>
        <v>0.72816596971066916</v>
      </c>
      <c r="AW1362">
        <f t="shared" si="484"/>
        <v>0.35645725583230181</v>
      </c>
      <c r="AX1362">
        <f t="shared" si="485"/>
        <v>0</v>
      </c>
    </row>
    <row r="1363" spans="2:50" ht="15">
      <c r="B1363" s="52">
        <v>1</v>
      </c>
      <c r="C1363" s="52">
        <v>3.16</v>
      </c>
      <c r="D1363" s="56">
        <v>0</v>
      </c>
      <c r="E1363" s="52">
        <v>1</v>
      </c>
      <c r="F1363" s="52">
        <v>7</v>
      </c>
      <c r="G1363" s="53">
        <v>2.63</v>
      </c>
      <c r="H1363" s="53">
        <v>2.63</v>
      </c>
      <c r="I1363" s="52">
        <v>2</v>
      </c>
      <c r="J1363" s="53">
        <v>2.64</v>
      </c>
      <c r="K1363" s="53">
        <v>2.66</v>
      </c>
      <c r="L1363" s="52">
        <v>45</v>
      </c>
      <c r="M1363" s="52">
        <v>1</v>
      </c>
      <c r="N1363" s="52">
        <v>20</v>
      </c>
      <c r="O1363" s="52">
        <v>28</v>
      </c>
      <c r="P1363" s="54">
        <v>44.326058000000003</v>
      </c>
      <c r="Q1363" s="54">
        <v>30.989014000000005</v>
      </c>
      <c r="R1363" s="55">
        <v>3.4617474499999998</v>
      </c>
      <c r="U1363">
        <f t="shared" si="464"/>
        <v>0.16666666666666666</v>
      </c>
      <c r="V1363">
        <f t="shared" si="465"/>
        <v>0.96048632218844987</v>
      </c>
      <c r="W1363">
        <f t="shared" si="466"/>
        <v>0</v>
      </c>
      <c r="X1363">
        <f t="shared" si="467"/>
        <v>0.34129692832764502</v>
      </c>
      <c r="Y1363">
        <f t="shared" si="468"/>
        <v>1</v>
      </c>
      <c r="Z1363">
        <f t="shared" si="469"/>
        <v>0.79939209726443761</v>
      </c>
      <c r="AA1363">
        <f t="shared" si="470"/>
        <v>0.79939209726443761</v>
      </c>
      <c r="AB1363">
        <f t="shared" si="471"/>
        <v>0.5</v>
      </c>
      <c r="AC1363">
        <f t="shared" si="472"/>
        <v>0.83544303797468356</v>
      </c>
      <c r="AD1363">
        <f t="shared" si="473"/>
        <v>0.84177215189873422</v>
      </c>
      <c r="AE1363">
        <f t="shared" si="474"/>
        <v>0.5</v>
      </c>
      <c r="AF1363">
        <f t="shared" si="475"/>
        <v>0.16666666666666666</v>
      </c>
      <c r="AG1363">
        <f t="shared" si="476"/>
        <v>0.33333333333333331</v>
      </c>
      <c r="AH1363">
        <f t="shared" si="477"/>
        <v>3.6529680365296802E-3</v>
      </c>
      <c r="AI1363">
        <f t="shared" si="478"/>
        <v>0.22662538699690407</v>
      </c>
      <c r="AJ1363">
        <f t="shared" si="479"/>
        <v>0.39303482587064681</v>
      </c>
      <c r="AK1363">
        <f t="shared" si="480"/>
        <v>0.35801217038539551</v>
      </c>
      <c r="AM1363">
        <v>170</v>
      </c>
      <c r="AN1363">
        <v>377.77777777777777</v>
      </c>
      <c r="AO1363">
        <v>1030.8500000000001</v>
      </c>
      <c r="AP1363">
        <v>727.06368495077345</v>
      </c>
      <c r="AQ1363">
        <v>0</v>
      </c>
      <c r="AT1363">
        <f t="shared" si="481"/>
        <v>0.5140845070422535</v>
      </c>
      <c r="AU1363">
        <f t="shared" si="482"/>
        <v>0.13298183948447567</v>
      </c>
      <c r="AV1363">
        <f t="shared" si="483"/>
        <v>0.72816596971066916</v>
      </c>
      <c r="AW1363">
        <f t="shared" si="484"/>
        <v>0.35848075155601716</v>
      </c>
      <c r="AX1363">
        <f t="shared" si="485"/>
        <v>0</v>
      </c>
    </row>
    <row r="1364" spans="2:50" ht="15">
      <c r="B1364" s="52">
        <v>1</v>
      </c>
      <c r="C1364" s="52">
        <v>3.16</v>
      </c>
      <c r="D1364" s="56">
        <v>0</v>
      </c>
      <c r="E1364" s="52">
        <v>1</v>
      </c>
      <c r="F1364" s="52">
        <v>7</v>
      </c>
      <c r="G1364" s="53">
        <v>2.63</v>
      </c>
      <c r="H1364" s="53">
        <v>2.63</v>
      </c>
      <c r="I1364" s="52">
        <v>2</v>
      </c>
      <c r="J1364" s="53">
        <v>2.64</v>
      </c>
      <c r="K1364" s="53">
        <v>2.66</v>
      </c>
      <c r="L1364" s="52">
        <v>38</v>
      </c>
      <c r="M1364" s="52">
        <v>1</v>
      </c>
      <c r="N1364" s="52">
        <v>20</v>
      </c>
      <c r="O1364" s="52">
        <v>28</v>
      </c>
      <c r="P1364" s="54">
        <v>55.995971500000003</v>
      </c>
      <c r="Q1364" s="54">
        <v>34.519407999999999</v>
      </c>
      <c r="R1364" s="55">
        <v>4.4620257500000005</v>
      </c>
      <c r="U1364">
        <f t="shared" si="464"/>
        <v>0.16666666666666666</v>
      </c>
      <c r="V1364">
        <f t="shared" si="465"/>
        <v>0.96048632218844987</v>
      </c>
      <c r="W1364">
        <f t="shared" si="466"/>
        <v>0</v>
      </c>
      <c r="X1364">
        <f t="shared" si="467"/>
        <v>0.34129692832764502</v>
      </c>
      <c r="Y1364">
        <f t="shared" si="468"/>
        <v>1</v>
      </c>
      <c r="Z1364">
        <f t="shared" si="469"/>
        <v>0.79939209726443761</v>
      </c>
      <c r="AA1364">
        <f t="shared" si="470"/>
        <v>0.79939209726443761</v>
      </c>
      <c r="AB1364">
        <f t="shared" si="471"/>
        <v>0.5</v>
      </c>
      <c r="AC1364">
        <f t="shared" si="472"/>
        <v>0.83544303797468356</v>
      </c>
      <c r="AD1364">
        <f t="shared" si="473"/>
        <v>0.84177215189873422</v>
      </c>
      <c r="AE1364">
        <f t="shared" si="474"/>
        <v>0.38333333333333336</v>
      </c>
      <c r="AF1364">
        <f t="shared" si="475"/>
        <v>0.16666666666666666</v>
      </c>
      <c r="AG1364">
        <f t="shared" si="476"/>
        <v>0.33333333333333331</v>
      </c>
      <c r="AH1364">
        <f t="shared" si="477"/>
        <v>3.6529680365296802E-3</v>
      </c>
      <c r="AI1364">
        <f t="shared" si="478"/>
        <v>0.30030959752321978</v>
      </c>
      <c r="AJ1364">
        <f t="shared" si="479"/>
        <v>0.43781094527363179</v>
      </c>
      <c r="AK1364">
        <f t="shared" si="480"/>
        <v>0.46146044624746452</v>
      </c>
      <c r="AM1364">
        <v>170</v>
      </c>
      <c r="AN1364">
        <v>447.36842105263156</v>
      </c>
      <c r="AO1364">
        <v>1030.8500000000001</v>
      </c>
      <c r="AP1364">
        <v>692.81489007328423</v>
      </c>
      <c r="AQ1364">
        <v>0</v>
      </c>
      <c r="AT1364">
        <f t="shared" si="481"/>
        <v>0.5140845070422535</v>
      </c>
      <c r="AU1364">
        <f t="shared" si="482"/>
        <v>0.20636388863194891</v>
      </c>
      <c r="AV1364">
        <f t="shared" si="483"/>
        <v>0.72816596971066916</v>
      </c>
      <c r="AW1364">
        <f t="shared" si="484"/>
        <v>0.34159428895074834</v>
      </c>
      <c r="AX1364">
        <f t="shared" si="485"/>
        <v>0</v>
      </c>
    </row>
    <row r="1365" spans="2:50" ht="15">
      <c r="B1365" s="52">
        <v>1</v>
      </c>
      <c r="C1365" s="52">
        <v>3.16</v>
      </c>
      <c r="D1365" s="56">
        <v>0</v>
      </c>
      <c r="E1365" s="52">
        <v>1</v>
      </c>
      <c r="F1365" s="52">
        <v>7</v>
      </c>
      <c r="G1365" s="53">
        <v>2.63</v>
      </c>
      <c r="H1365" s="53">
        <v>2.63</v>
      </c>
      <c r="I1365" s="52">
        <v>2</v>
      </c>
      <c r="J1365" s="53">
        <v>2.64</v>
      </c>
      <c r="K1365" s="53">
        <v>2.66</v>
      </c>
      <c r="L1365" s="52">
        <v>33</v>
      </c>
      <c r="M1365" s="52">
        <v>1</v>
      </c>
      <c r="N1365" s="52">
        <v>20</v>
      </c>
      <c r="O1365" s="52">
        <v>28</v>
      </c>
      <c r="P1365" s="54">
        <v>67.763951500000005</v>
      </c>
      <c r="Q1365" s="54">
        <v>35.990405500000001</v>
      </c>
      <c r="R1365" s="55">
        <v>4.5698989000000001</v>
      </c>
      <c r="U1365">
        <f t="shared" si="464"/>
        <v>0.16666666666666666</v>
      </c>
      <c r="V1365">
        <f t="shared" si="465"/>
        <v>0.96048632218844987</v>
      </c>
      <c r="W1365">
        <f t="shared" si="466"/>
        <v>0</v>
      </c>
      <c r="X1365">
        <f t="shared" si="467"/>
        <v>0.34129692832764502</v>
      </c>
      <c r="Y1365">
        <f t="shared" si="468"/>
        <v>1</v>
      </c>
      <c r="Z1365">
        <f t="shared" si="469"/>
        <v>0.79939209726443761</v>
      </c>
      <c r="AA1365">
        <f t="shared" si="470"/>
        <v>0.79939209726443761</v>
      </c>
      <c r="AB1365">
        <f t="shared" si="471"/>
        <v>0.5</v>
      </c>
      <c r="AC1365">
        <f t="shared" si="472"/>
        <v>0.83544303797468356</v>
      </c>
      <c r="AD1365">
        <f t="shared" si="473"/>
        <v>0.84177215189873422</v>
      </c>
      <c r="AE1365">
        <f t="shared" si="474"/>
        <v>0.3</v>
      </c>
      <c r="AF1365">
        <f t="shared" si="475"/>
        <v>0.16666666666666666</v>
      </c>
      <c r="AG1365">
        <f t="shared" si="476"/>
        <v>0.33333333333333331</v>
      </c>
      <c r="AH1365">
        <f t="shared" si="477"/>
        <v>3.6529680365296802E-3</v>
      </c>
      <c r="AI1365">
        <f t="shared" si="478"/>
        <v>0.37461300309597528</v>
      </c>
      <c r="AJ1365">
        <f t="shared" si="479"/>
        <v>0.45646766169154229</v>
      </c>
      <c r="AK1365">
        <f t="shared" si="480"/>
        <v>0.47261663286004058</v>
      </c>
      <c r="AM1365">
        <v>170</v>
      </c>
      <c r="AN1365">
        <v>515.15151515151513</v>
      </c>
      <c r="AO1365">
        <v>1030.8500000000001</v>
      </c>
      <c r="AP1365">
        <v>636.40047947832738</v>
      </c>
      <c r="AQ1365">
        <v>0</v>
      </c>
      <c r="AT1365">
        <f t="shared" si="481"/>
        <v>0.5140845070422535</v>
      </c>
      <c r="AU1365">
        <f t="shared" si="482"/>
        <v>0.27783991052883844</v>
      </c>
      <c r="AV1365">
        <f t="shared" si="483"/>
        <v>0.72816596971066916</v>
      </c>
      <c r="AW1365">
        <f t="shared" si="484"/>
        <v>0.31377900849145934</v>
      </c>
      <c r="AX1365">
        <f t="shared" si="485"/>
        <v>0</v>
      </c>
    </row>
    <row r="1366" spans="2:50" ht="15">
      <c r="B1366" s="52">
        <v>1</v>
      </c>
      <c r="C1366" s="52">
        <v>3.16</v>
      </c>
      <c r="D1366" s="56">
        <v>0</v>
      </c>
      <c r="E1366" s="52">
        <v>1</v>
      </c>
      <c r="F1366" s="52">
        <v>7</v>
      </c>
      <c r="G1366" s="53">
        <v>2.63</v>
      </c>
      <c r="H1366" s="53">
        <v>2.63</v>
      </c>
      <c r="I1366" s="52">
        <v>2</v>
      </c>
      <c r="J1366" s="53">
        <v>2.64</v>
      </c>
      <c r="K1366" s="53">
        <v>2.66</v>
      </c>
      <c r="L1366" s="52">
        <v>48</v>
      </c>
      <c r="M1366" s="52">
        <v>1</v>
      </c>
      <c r="N1366" s="52">
        <v>20</v>
      </c>
      <c r="O1366" s="52">
        <v>28</v>
      </c>
      <c r="P1366" s="54">
        <v>41.972462</v>
      </c>
      <c r="Q1366" s="54">
        <v>30.302548499999997</v>
      </c>
      <c r="R1366" s="55">
        <v>3.2754211</v>
      </c>
      <c r="U1366">
        <f t="shared" si="464"/>
        <v>0.16666666666666666</v>
      </c>
      <c r="V1366">
        <f t="shared" si="465"/>
        <v>0.96048632218844987</v>
      </c>
      <c r="W1366">
        <f t="shared" si="466"/>
        <v>0</v>
      </c>
      <c r="X1366">
        <f t="shared" si="467"/>
        <v>0.34129692832764502</v>
      </c>
      <c r="Y1366">
        <f t="shared" si="468"/>
        <v>1</v>
      </c>
      <c r="Z1366">
        <f t="shared" si="469"/>
        <v>0.79939209726443761</v>
      </c>
      <c r="AA1366">
        <f t="shared" si="470"/>
        <v>0.79939209726443761</v>
      </c>
      <c r="AB1366">
        <f t="shared" si="471"/>
        <v>0.5</v>
      </c>
      <c r="AC1366">
        <f t="shared" si="472"/>
        <v>0.83544303797468356</v>
      </c>
      <c r="AD1366">
        <f t="shared" si="473"/>
        <v>0.84177215189873422</v>
      </c>
      <c r="AE1366">
        <f t="shared" si="474"/>
        <v>0.55000000000000004</v>
      </c>
      <c r="AF1366">
        <f t="shared" si="475"/>
        <v>0.16666666666666666</v>
      </c>
      <c r="AG1366">
        <f t="shared" si="476"/>
        <v>0.33333333333333331</v>
      </c>
      <c r="AH1366">
        <f t="shared" si="477"/>
        <v>3.6529680365296802E-3</v>
      </c>
      <c r="AI1366">
        <f t="shared" si="478"/>
        <v>0.21176470588235291</v>
      </c>
      <c r="AJ1366">
        <f t="shared" si="479"/>
        <v>0.38432835820895517</v>
      </c>
      <c r="AK1366">
        <f t="shared" si="480"/>
        <v>0.33874239350912777</v>
      </c>
      <c r="AM1366">
        <v>170</v>
      </c>
      <c r="AN1366">
        <v>354.16666666666669</v>
      </c>
      <c r="AO1366">
        <v>1030.8500000000001</v>
      </c>
      <c r="AP1366">
        <v>762.49470464134993</v>
      </c>
      <c r="AQ1366">
        <v>0</v>
      </c>
      <c r="AT1366">
        <f t="shared" si="481"/>
        <v>0.5140845070422535</v>
      </c>
      <c r="AU1366">
        <f t="shared" si="482"/>
        <v>0.10808435852372585</v>
      </c>
      <c r="AV1366">
        <f t="shared" si="483"/>
        <v>0.72816596971066916</v>
      </c>
      <c r="AW1366">
        <f t="shared" si="484"/>
        <v>0.37595011336018136</v>
      </c>
      <c r="AX1366">
        <f t="shared" si="485"/>
        <v>0</v>
      </c>
    </row>
    <row r="1367" spans="2:50" ht="15">
      <c r="B1367" s="52">
        <v>1</v>
      </c>
      <c r="C1367" s="52">
        <v>3.16</v>
      </c>
      <c r="D1367" s="56">
        <v>0</v>
      </c>
      <c r="E1367" s="52">
        <v>1</v>
      </c>
      <c r="F1367" s="52">
        <v>7</v>
      </c>
      <c r="G1367" s="53">
        <v>2.63</v>
      </c>
      <c r="H1367" s="53">
        <v>2.63</v>
      </c>
      <c r="I1367" s="52">
        <v>2</v>
      </c>
      <c r="J1367" s="53">
        <v>2.64</v>
      </c>
      <c r="K1367" s="53">
        <v>2.66</v>
      </c>
      <c r="L1367" s="52">
        <v>43</v>
      </c>
      <c r="M1367" s="52">
        <v>1</v>
      </c>
      <c r="N1367" s="52">
        <v>20</v>
      </c>
      <c r="O1367" s="52">
        <v>28</v>
      </c>
      <c r="P1367" s="54">
        <v>50.111981499999999</v>
      </c>
      <c r="Q1367" s="54">
        <v>29.910282499999997</v>
      </c>
      <c r="R1367" s="55">
        <v>3.7167203499999997</v>
      </c>
      <c r="U1367">
        <f t="shared" si="464"/>
        <v>0.16666666666666666</v>
      </c>
      <c r="V1367">
        <f t="shared" si="465"/>
        <v>0.96048632218844987</v>
      </c>
      <c r="W1367">
        <f t="shared" si="466"/>
        <v>0</v>
      </c>
      <c r="X1367">
        <f t="shared" si="467"/>
        <v>0.34129692832764502</v>
      </c>
      <c r="Y1367">
        <f t="shared" si="468"/>
        <v>1</v>
      </c>
      <c r="Z1367">
        <f t="shared" si="469"/>
        <v>0.79939209726443761</v>
      </c>
      <c r="AA1367">
        <f t="shared" si="470"/>
        <v>0.79939209726443761</v>
      </c>
      <c r="AB1367">
        <f t="shared" si="471"/>
        <v>0.5</v>
      </c>
      <c r="AC1367">
        <f t="shared" si="472"/>
        <v>0.83544303797468356</v>
      </c>
      <c r="AD1367">
        <f t="shared" si="473"/>
        <v>0.84177215189873422</v>
      </c>
      <c r="AE1367">
        <f t="shared" si="474"/>
        <v>0.46666666666666667</v>
      </c>
      <c r="AF1367">
        <f t="shared" si="475"/>
        <v>0.16666666666666666</v>
      </c>
      <c r="AG1367">
        <f t="shared" si="476"/>
        <v>0.33333333333333331</v>
      </c>
      <c r="AH1367">
        <f t="shared" si="477"/>
        <v>3.6529680365296802E-3</v>
      </c>
      <c r="AI1367">
        <f t="shared" si="478"/>
        <v>0.26315789473684215</v>
      </c>
      <c r="AJ1367">
        <f t="shared" si="479"/>
        <v>0.37935323383084574</v>
      </c>
      <c r="AK1367">
        <f t="shared" si="480"/>
        <v>0.38438133874239344</v>
      </c>
      <c r="AM1367">
        <v>170</v>
      </c>
      <c r="AN1367">
        <v>395.34883720930236</v>
      </c>
      <c r="AO1367">
        <v>1030.8500000000001</v>
      </c>
      <c r="AP1367">
        <v>701.91967029732086</v>
      </c>
      <c r="AQ1367">
        <v>0</v>
      </c>
      <c r="AT1367">
        <f t="shared" si="481"/>
        <v>0.5140845070422535</v>
      </c>
      <c r="AU1367">
        <f t="shared" si="482"/>
        <v>0.15151019740875468</v>
      </c>
      <c r="AV1367">
        <f t="shared" si="483"/>
        <v>0.72816596971066916</v>
      </c>
      <c r="AW1367">
        <f t="shared" si="484"/>
        <v>0.34608342590673036</v>
      </c>
      <c r="AX1367">
        <f t="shared" si="485"/>
        <v>0</v>
      </c>
    </row>
    <row r="1368" spans="2:50" ht="15">
      <c r="B1368" s="52">
        <v>1</v>
      </c>
      <c r="C1368" s="52">
        <v>3.16</v>
      </c>
      <c r="D1368" s="56">
        <v>0</v>
      </c>
      <c r="E1368" s="52">
        <v>1</v>
      </c>
      <c r="F1368" s="52">
        <v>7</v>
      </c>
      <c r="G1368" s="53">
        <v>2.63</v>
      </c>
      <c r="H1368" s="53">
        <v>2.63</v>
      </c>
      <c r="I1368" s="52">
        <v>2</v>
      </c>
      <c r="J1368" s="53">
        <v>2.64</v>
      </c>
      <c r="K1368" s="53">
        <v>2.66</v>
      </c>
      <c r="L1368" s="52">
        <v>39</v>
      </c>
      <c r="M1368" s="52">
        <v>1</v>
      </c>
      <c r="N1368" s="52">
        <v>20</v>
      </c>
      <c r="O1368" s="52">
        <v>28</v>
      </c>
      <c r="P1368" s="54">
        <v>56.682437</v>
      </c>
      <c r="Q1368" s="54">
        <v>33.244543499999999</v>
      </c>
      <c r="R1368" s="55">
        <v>4.0305331500000001</v>
      </c>
      <c r="U1368">
        <f t="shared" si="464"/>
        <v>0.16666666666666666</v>
      </c>
      <c r="V1368">
        <f t="shared" si="465"/>
        <v>0.96048632218844987</v>
      </c>
      <c r="W1368">
        <f t="shared" si="466"/>
        <v>0</v>
      </c>
      <c r="X1368">
        <f t="shared" si="467"/>
        <v>0.34129692832764502</v>
      </c>
      <c r="Y1368">
        <f t="shared" si="468"/>
        <v>1</v>
      </c>
      <c r="Z1368">
        <f t="shared" si="469"/>
        <v>0.79939209726443761</v>
      </c>
      <c r="AA1368">
        <f t="shared" si="470"/>
        <v>0.79939209726443761</v>
      </c>
      <c r="AB1368">
        <f t="shared" si="471"/>
        <v>0.5</v>
      </c>
      <c r="AC1368">
        <f t="shared" si="472"/>
        <v>0.83544303797468356</v>
      </c>
      <c r="AD1368">
        <f t="shared" si="473"/>
        <v>0.84177215189873422</v>
      </c>
      <c r="AE1368">
        <f t="shared" si="474"/>
        <v>0.4</v>
      </c>
      <c r="AF1368">
        <f t="shared" si="475"/>
        <v>0.16666666666666666</v>
      </c>
      <c r="AG1368">
        <f t="shared" si="476"/>
        <v>0.33333333333333331</v>
      </c>
      <c r="AH1368">
        <f t="shared" si="477"/>
        <v>3.6529680365296802E-3</v>
      </c>
      <c r="AI1368">
        <f t="shared" si="478"/>
        <v>0.3046439628482972</v>
      </c>
      <c r="AJ1368">
        <f t="shared" si="479"/>
        <v>0.42164179104477612</v>
      </c>
      <c r="AK1368">
        <f t="shared" si="480"/>
        <v>0.41683569979716023</v>
      </c>
      <c r="AM1368">
        <v>170</v>
      </c>
      <c r="AN1368">
        <v>435.89743589743586</v>
      </c>
      <c r="AO1368">
        <v>1030.8500000000001</v>
      </c>
      <c r="AP1368">
        <v>704.99194417396927</v>
      </c>
      <c r="AQ1368">
        <v>0</v>
      </c>
      <c r="AT1368">
        <f t="shared" si="481"/>
        <v>0.5140845070422535</v>
      </c>
      <c r="AU1368">
        <f t="shared" si="482"/>
        <v>0.19426794646478296</v>
      </c>
      <c r="AV1368">
        <f t="shared" si="483"/>
        <v>0.72816596971066916</v>
      </c>
      <c r="AW1368">
        <f t="shared" si="484"/>
        <v>0.34759821899993981</v>
      </c>
      <c r="AX1368">
        <f t="shared" si="485"/>
        <v>0</v>
      </c>
    </row>
    <row r="1369" spans="2:50" ht="15">
      <c r="B1369" s="52">
        <v>1</v>
      </c>
      <c r="C1369" s="52">
        <v>3.16</v>
      </c>
      <c r="D1369" s="56">
        <v>0</v>
      </c>
      <c r="E1369" s="52">
        <v>1</v>
      </c>
      <c r="F1369" s="52">
        <v>7</v>
      </c>
      <c r="G1369" s="53">
        <v>2.63</v>
      </c>
      <c r="H1369" s="53">
        <v>2.63</v>
      </c>
      <c r="I1369" s="52">
        <v>2</v>
      </c>
      <c r="J1369" s="53">
        <v>2.64</v>
      </c>
      <c r="K1369" s="53">
        <v>2.66</v>
      </c>
      <c r="L1369" s="52">
        <v>43</v>
      </c>
      <c r="M1369" s="52">
        <v>1</v>
      </c>
      <c r="N1369" s="52">
        <v>20</v>
      </c>
      <c r="O1369" s="52">
        <v>28</v>
      </c>
      <c r="P1369" s="54">
        <v>46.287388</v>
      </c>
      <c r="Q1369" s="54">
        <v>28.831551000000001</v>
      </c>
      <c r="R1369" s="55">
        <v>0</v>
      </c>
      <c r="U1369">
        <f t="shared" si="464"/>
        <v>0.16666666666666666</v>
      </c>
      <c r="V1369">
        <f t="shared" si="465"/>
        <v>0.96048632218844987</v>
      </c>
      <c r="W1369">
        <f t="shared" si="466"/>
        <v>0</v>
      </c>
      <c r="X1369">
        <f t="shared" si="467"/>
        <v>0.34129692832764502</v>
      </c>
      <c r="Y1369">
        <f t="shared" si="468"/>
        <v>1</v>
      </c>
      <c r="Z1369">
        <f t="shared" si="469"/>
        <v>0.79939209726443761</v>
      </c>
      <c r="AA1369">
        <f t="shared" si="470"/>
        <v>0.79939209726443761</v>
      </c>
      <c r="AB1369">
        <f t="shared" si="471"/>
        <v>0.5</v>
      </c>
      <c r="AC1369">
        <f t="shared" si="472"/>
        <v>0.83544303797468356</v>
      </c>
      <c r="AD1369">
        <f t="shared" si="473"/>
        <v>0.84177215189873422</v>
      </c>
      <c r="AE1369">
        <f t="shared" si="474"/>
        <v>0.46666666666666667</v>
      </c>
      <c r="AF1369">
        <f t="shared" si="475"/>
        <v>0.16666666666666666</v>
      </c>
      <c r="AG1369">
        <f t="shared" si="476"/>
        <v>0.33333333333333331</v>
      </c>
      <c r="AH1369">
        <f t="shared" si="477"/>
        <v>3.6529680365296802E-3</v>
      </c>
      <c r="AI1369">
        <f t="shared" si="478"/>
        <v>0.23900928792569656</v>
      </c>
      <c r="AJ1369">
        <f t="shared" si="479"/>
        <v>0.36567164179104478</v>
      </c>
      <c r="AK1369">
        <f t="shared" si="480"/>
        <v>0</v>
      </c>
      <c r="AM1369">
        <v>170</v>
      </c>
      <c r="AN1369">
        <v>395.34883720930236</v>
      </c>
      <c r="AO1369">
        <v>1030.8500000000001</v>
      </c>
      <c r="AP1369">
        <v>722.95967029732083</v>
      </c>
      <c r="AQ1369">
        <v>0</v>
      </c>
      <c r="AT1369">
        <f t="shared" si="481"/>
        <v>0.5140845070422535</v>
      </c>
      <c r="AU1369">
        <f t="shared" si="482"/>
        <v>0.15151019740875468</v>
      </c>
      <c r="AV1369">
        <f t="shared" si="483"/>
        <v>0.72816596971066916</v>
      </c>
      <c r="AW1369">
        <f t="shared" si="484"/>
        <v>0.35645725583230181</v>
      </c>
      <c r="AX1369">
        <f t="shared" si="485"/>
        <v>0</v>
      </c>
    </row>
    <row r="1370" spans="2:50" ht="15">
      <c r="B1370" s="52">
        <v>1</v>
      </c>
      <c r="C1370" s="52">
        <v>3.16</v>
      </c>
      <c r="D1370" s="56">
        <v>0</v>
      </c>
      <c r="E1370" s="52">
        <v>1</v>
      </c>
      <c r="F1370" s="52">
        <v>7</v>
      </c>
      <c r="G1370" s="53">
        <v>2.63</v>
      </c>
      <c r="H1370" s="53">
        <v>2.63</v>
      </c>
      <c r="I1370" s="52">
        <v>2</v>
      </c>
      <c r="J1370" s="53">
        <v>2.64</v>
      </c>
      <c r="K1370" s="53">
        <v>2.66</v>
      </c>
      <c r="L1370" s="52">
        <v>43</v>
      </c>
      <c r="M1370" s="52">
        <v>3</v>
      </c>
      <c r="N1370" s="52">
        <v>21</v>
      </c>
      <c r="O1370" s="52">
        <v>28</v>
      </c>
      <c r="P1370" s="54">
        <v>45.4047895</v>
      </c>
      <c r="Q1370" s="54">
        <v>29.223817</v>
      </c>
      <c r="R1370" s="55">
        <v>0</v>
      </c>
      <c r="U1370">
        <f t="shared" si="464"/>
        <v>0.16666666666666666</v>
      </c>
      <c r="V1370">
        <f t="shared" si="465"/>
        <v>0.96048632218844987</v>
      </c>
      <c r="W1370">
        <f t="shared" si="466"/>
        <v>0</v>
      </c>
      <c r="X1370">
        <f t="shared" si="467"/>
        <v>0.34129692832764502</v>
      </c>
      <c r="Y1370">
        <f t="shared" si="468"/>
        <v>1</v>
      </c>
      <c r="Z1370">
        <f t="shared" si="469"/>
        <v>0.79939209726443761</v>
      </c>
      <c r="AA1370">
        <f t="shared" si="470"/>
        <v>0.79939209726443761</v>
      </c>
      <c r="AB1370">
        <f t="shared" si="471"/>
        <v>0.5</v>
      </c>
      <c r="AC1370">
        <f t="shared" si="472"/>
        <v>0.83544303797468356</v>
      </c>
      <c r="AD1370">
        <f t="shared" si="473"/>
        <v>0.84177215189873422</v>
      </c>
      <c r="AE1370">
        <f t="shared" si="474"/>
        <v>0.46666666666666667</v>
      </c>
      <c r="AF1370">
        <f t="shared" si="475"/>
        <v>0.5</v>
      </c>
      <c r="AG1370">
        <f t="shared" si="476"/>
        <v>0.35</v>
      </c>
      <c r="AH1370">
        <f t="shared" si="477"/>
        <v>3.6529680365296802E-3</v>
      </c>
      <c r="AI1370">
        <f t="shared" si="478"/>
        <v>0.23343653250773991</v>
      </c>
      <c r="AJ1370">
        <f t="shared" si="479"/>
        <v>0.37064676616915421</v>
      </c>
      <c r="AK1370">
        <f t="shared" si="480"/>
        <v>0</v>
      </c>
      <c r="AM1370">
        <v>170</v>
      </c>
      <c r="AN1370">
        <v>395.34883720930236</v>
      </c>
      <c r="AO1370">
        <v>1030.8500000000001</v>
      </c>
      <c r="AP1370">
        <v>722.95967029732083</v>
      </c>
      <c r="AQ1370">
        <v>0</v>
      </c>
      <c r="AT1370">
        <f t="shared" si="481"/>
        <v>0.5140845070422535</v>
      </c>
      <c r="AU1370">
        <f t="shared" si="482"/>
        <v>0.15151019740875468</v>
      </c>
      <c r="AV1370">
        <f t="shared" si="483"/>
        <v>0.72816596971066916</v>
      </c>
      <c r="AW1370">
        <f t="shared" si="484"/>
        <v>0.35645725583230181</v>
      </c>
      <c r="AX1370">
        <f t="shared" si="485"/>
        <v>0</v>
      </c>
    </row>
    <row r="1371" spans="2:50" ht="15">
      <c r="B1371" s="52">
        <v>1</v>
      </c>
      <c r="C1371" s="52">
        <v>3.16</v>
      </c>
      <c r="D1371" s="56">
        <v>0</v>
      </c>
      <c r="E1371" s="52">
        <v>1</v>
      </c>
      <c r="F1371" s="52">
        <v>7</v>
      </c>
      <c r="G1371" s="53">
        <v>2.63</v>
      </c>
      <c r="H1371" s="53">
        <v>2.63</v>
      </c>
      <c r="I1371" s="52">
        <v>2</v>
      </c>
      <c r="J1371" s="53">
        <v>2.64</v>
      </c>
      <c r="K1371" s="53">
        <v>2.66</v>
      </c>
      <c r="L1371" s="52">
        <v>48</v>
      </c>
      <c r="M1371" s="52">
        <v>1</v>
      </c>
      <c r="N1371" s="52">
        <v>20</v>
      </c>
      <c r="O1371" s="52">
        <v>56</v>
      </c>
      <c r="P1371" s="54">
        <v>47.856451999999997</v>
      </c>
      <c r="Q1371" s="54">
        <v>31.38128</v>
      </c>
      <c r="R1371" s="55">
        <v>0</v>
      </c>
      <c r="U1371">
        <f t="shared" si="464"/>
        <v>0.16666666666666666</v>
      </c>
      <c r="V1371">
        <f t="shared" si="465"/>
        <v>0.96048632218844987</v>
      </c>
      <c r="W1371">
        <f t="shared" si="466"/>
        <v>0</v>
      </c>
      <c r="X1371">
        <f t="shared" si="467"/>
        <v>0.34129692832764502</v>
      </c>
      <c r="Y1371">
        <f t="shared" si="468"/>
        <v>1</v>
      </c>
      <c r="Z1371">
        <f t="shared" si="469"/>
        <v>0.79939209726443761</v>
      </c>
      <c r="AA1371">
        <f t="shared" si="470"/>
        <v>0.79939209726443761</v>
      </c>
      <c r="AB1371">
        <f t="shared" si="471"/>
        <v>0.5</v>
      </c>
      <c r="AC1371">
        <f t="shared" si="472"/>
        <v>0.83544303797468356</v>
      </c>
      <c r="AD1371">
        <f t="shared" si="473"/>
        <v>0.84177215189873422</v>
      </c>
      <c r="AE1371">
        <f t="shared" si="474"/>
        <v>0.55000000000000004</v>
      </c>
      <c r="AF1371">
        <f t="shared" si="475"/>
        <v>0.16666666666666666</v>
      </c>
      <c r="AG1371">
        <f t="shared" si="476"/>
        <v>0.33333333333333331</v>
      </c>
      <c r="AH1371">
        <f t="shared" si="477"/>
        <v>7.3059360730593605E-3</v>
      </c>
      <c r="AI1371">
        <f t="shared" si="478"/>
        <v>0.2489164086687306</v>
      </c>
      <c r="AJ1371">
        <f t="shared" si="479"/>
        <v>0.39800995024875624</v>
      </c>
      <c r="AK1371">
        <f t="shared" si="480"/>
        <v>0</v>
      </c>
      <c r="AM1371">
        <v>170</v>
      </c>
      <c r="AN1371">
        <v>354.16666666666669</v>
      </c>
      <c r="AO1371">
        <v>1030.8500000000001</v>
      </c>
      <c r="AP1371">
        <v>762.49470464134993</v>
      </c>
      <c r="AQ1371">
        <v>0</v>
      </c>
      <c r="AT1371">
        <f t="shared" si="481"/>
        <v>0.5140845070422535</v>
      </c>
      <c r="AU1371">
        <f t="shared" si="482"/>
        <v>0.10808435852372585</v>
      </c>
      <c r="AV1371">
        <f t="shared" si="483"/>
        <v>0.72816596971066916</v>
      </c>
      <c r="AW1371">
        <f t="shared" si="484"/>
        <v>0.37595011336018136</v>
      </c>
      <c r="AX1371">
        <f t="shared" si="485"/>
        <v>0</v>
      </c>
    </row>
    <row r="1372" spans="2:50" ht="15">
      <c r="B1372" s="52">
        <v>1</v>
      </c>
      <c r="C1372" s="52">
        <v>3.16</v>
      </c>
      <c r="D1372" s="56">
        <v>0</v>
      </c>
      <c r="E1372" s="52">
        <v>1</v>
      </c>
      <c r="F1372" s="52">
        <v>7</v>
      </c>
      <c r="G1372" s="53">
        <v>2.63</v>
      </c>
      <c r="H1372" s="53">
        <v>2.63</v>
      </c>
      <c r="I1372" s="52">
        <v>2</v>
      </c>
      <c r="J1372" s="53">
        <v>2.64</v>
      </c>
      <c r="K1372" s="53">
        <v>2.66</v>
      </c>
      <c r="L1372" s="52">
        <v>43</v>
      </c>
      <c r="M1372" s="52">
        <v>1</v>
      </c>
      <c r="N1372" s="52">
        <v>20</v>
      </c>
      <c r="O1372" s="52">
        <v>56</v>
      </c>
      <c r="P1372" s="54">
        <v>55.015306500000001</v>
      </c>
      <c r="Q1372" s="54">
        <v>32.165812000000003</v>
      </c>
      <c r="R1372" s="55">
        <v>0</v>
      </c>
      <c r="U1372">
        <f t="shared" si="464"/>
        <v>0.16666666666666666</v>
      </c>
      <c r="V1372">
        <f t="shared" si="465"/>
        <v>0.96048632218844987</v>
      </c>
      <c r="W1372">
        <f t="shared" si="466"/>
        <v>0</v>
      </c>
      <c r="X1372">
        <f t="shared" si="467"/>
        <v>0.34129692832764502</v>
      </c>
      <c r="Y1372">
        <f t="shared" si="468"/>
        <v>1</v>
      </c>
      <c r="Z1372">
        <f t="shared" si="469"/>
        <v>0.79939209726443761</v>
      </c>
      <c r="AA1372">
        <f t="shared" si="470"/>
        <v>0.79939209726443761</v>
      </c>
      <c r="AB1372">
        <f t="shared" si="471"/>
        <v>0.5</v>
      </c>
      <c r="AC1372">
        <f t="shared" si="472"/>
        <v>0.83544303797468356</v>
      </c>
      <c r="AD1372">
        <f t="shared" si="473"/>
        <v>0.84177215189873422</v>
      </c>
      <c r="AE1372">
        <f t="shared" si="474"/>
        <v>0.46666666666666667</v>
      </c>
      <c r="AF1372">
        <f t="shared" si="475"/>
        <v>0.16666666666666666</v>
      </c>
      <c r="AG1372">
        <f t="shared" si="476"/>
        <v>0.33333333333333331</v>
      </c>
      <c r="AH1372">
        <f t="shared" si="477"/>
        <v>7.3059360730593605E-3</v>
      </c>
      <c r="AI1372">
        <f t="shared" si="478"/>
        <v>0.29411764705882354</v>
      </c>
      <c r="AJ1372">
        <f t="shared" si="479"/>
        <v>0.40796019900497515</v>
      </c>
      <c r="AK1372">
        <f t="shared" si="480"/>
        <v>0</v>
      </c>
      <c r="AM1372">
        <v>170</v>
      </c>
      <c r="AN1372">
        <v>395.34883720930236</v>
      </c>
      <c r="AO1372">
        <v>1030.8500000000001</v>
      </c>
      <c r="AP1372">
        <v>701.91967029732086</v>
      </c>
      <c r="AQ1372">
        <v>0</v>
      </c>
      <c r="AT1372">
        <f t="shared" si="481"/>
        <v>0.5140845070422535</v>
      </c>
      <c r="AU1372">
        <f t="shared" si="482"/>
        <v>0.15151019740875468</v>
      </c>
      <c r="AV1372">
        <f t="shared" si="483"/>
        <v>0.72816596971066916</v>
      </c>
      <c r="AW1372">
        <f t="shared" si="484"/>
        <v>0.34608342590673036</v>
      </c>
      <c r="AX1372">
        <f t="shared" si="485"/>
        <v>0</v>
      </c>
    </row>
    <row r="1373" spans="2:50" ht="15">
      <c r="B1373" s="52">
        <v>1</v>
      </c>
      <c r="C1373" s="52">
        <v>3.16</v>
      </c>
      <c r="D1373" s="56">
        <v>0</v>
      </c>
      <c r="E1373" s="52">
        <v>1</v>
      </c>
      <c r="F1373" s="52">
        <v>7</v>
      </c>
      <c r="G1373" s="53">
        <v>2.63</v>
      </c>
      <c r="H1373" s="53">
        <v>2.63</v>
      </c>
      <c r="I1373" s="52">
        <v>2</v>
      </c>
      <c r="J1373" s="53">
        <v>2.64</v>
      </c>
      <c r="K1373" s="53">
        <v>2.66</v>
      </c>
      <c r="L1373" s="52">
        <v>39</v>
      </c>
      <c r="M1373" s="52">
        <v>1</v>
      </c>
      <c r="N1373" s="52">
        <v>20</v>
      </c>
      <c r="O1373" s="52">
        <v>56</v>
      </c>
      <c r="P1373" s="54">
        <v>62.2722275</v>
      </c>
      <c r="Q1373" s="54">
        <v>33.048410500000003</v>
      </c>
      <c r="R1373" s="55">
        <v>0</v>
      </c>
      <c r="U1373">
        <f t="shared" si="464"/>
        <v>0.16666666666666666</v>
      </c>
      <c r="V1373">
        <f t="shared" si="465"/>
        <v>0.96048632218844987</v>
      </c>
      <c r="W1373">
        <f t="shared" si="466"/>
        <v>0</v>
      </c>
      <c r="X1373">
        <f t="shared" si="467"/>
        <v>0.34129692832764502</v>
      </c>
      <c r="Y1373">
        <f t="shared" si="468"/>
        <v>1</v>
      </c>
      <c r="Z1373">
        <f t="shared" si="469"/>
        <v>0.79939209726443761</v>
      </c>
      <c r="AA1373">
        <f t="shared" si="470"/>
        <v>0.79939209726443761</v>
      </c>
      <c r="AB1373">
        <f t="shared" si="471"/>
        <v>0.5</v>
      </c>
      <c r="AC1373">
        <f t="shared" si="472"/>
        <v>0.83544303797468356</v>
      </c>
      <c r="AD1373">
        <f t="shared" si="473"/>
        <v>0.84177215189873422</v>
      </c>
      <c r="AE1373">
        <f t="shared" si="474"/>
        <v>0.4</v>
      </c>
      <c r="AF1373">
        <f t="shared" si="475"/>
        <v>0.16666666666666666</v>
      </c>
      <c r="AG1373">
        <f t="shared" si="476"/>
        <v>0.33333333333333331</v>
      </c>
      <c r="AH1373">
        <f t="shared" si="477"/>
        <v>7.3059360730593605E-3</v>
      </c>
      <c r="AI1373">
        <f t="shared" si="478"/>
        <v>0.33993808049535607</v>
      </c>
      <c r="AJ1373">
        <f t="shared" si="479"/>
        <v>0.4191542288557214</v>
      </c>
      <c r="AK1373">
        <f t="shared" si="480"/>
        <v>0</v>
      </c>
      <c r="AM1373">
        <v>170</v>
      </c>
      <c r="AN1373">
        <v>435.89743589743586</v>
      </c>
      <c r="AO1373">
        <v>1030.8500000000001</v>
      </c>
      <c r="AP1373">
        <v>704.99194417396927</v>
      </c>
      <c r="AQ1373">
        <v>0</v>
      </c>
      <c r="AT1373">
        <f t="shared" si="481"/>
        <v>0.5140845070422535</v>
      </c>
      <c r="AU1373">
        <f t="shared" si="482"/>
        <v>0.19426794646478296</v>
      </c>
      <c r="AV1373">
        <f t="shared" si="483"/>
        <v>0.72816596971066916</v>
      </c>
      <c r="AW1373">
        <f t="shared" si="484"/>
        <v>0.34759821899993981</v>
      </c>
      <c r="AX1373">
        <f t="shared" si="485"/>
        <v>0</v>
      </c>
    </row>
    <row r="1374" spans="2:50" ht="15">
      <c r="B1374" s="52">
        <v>1</v>
      </c>
      <c r="C1374" s="52">
        <v>3.16</v>
      </c>
      <c r="D1374" s="56">
        <v>0</v>
      </c>
      <c r="E1374" s="52">
        <v>1</v>
      </c>
      <c r="F1374" s="52">
        <v>7</v>
      </c>
      <c r="G1374" s="53">
        <v>2.63</v>
      </c>
      <c r="H1374" s="53">
        <v>2.63</v>
      </c>
      <c r="I1374" s="52">
        <v>2</v>
      </c>
      <c r="J1374" s="53">
        <v>2.64</v>
      </c>
      <c r="K1374" s="53">
        <v>2.66</v>
      </c>
      <c r="L1374" s="52">
        <v>45</v>
      </c>
      <c r="M1374" s="52">
        <v>1</v>
      </c>
      <c r="N1374" s="52">
        <v>20</v>
      </c>
      <c r="O1374" s="52">
        <v>91</v>
      </c>
      <c r="P1374" s="54">
        <v>51.4849125</v>
      </c>
      <c r="Q1374" s="54">
        <v>34.323274999999995</v>
      </c>
      <c r="R1374" s="55">
        <v>4.1776328999999999</v>
      </c>
      <c r="U1374">
        <f t="shared" si="464"/>
        <v>0.16666666666666666</v>
      </c>
      <c r="V1374">
        <f t="shared" si="465"/>
        <v>0.96048632218844987</v>
      </c>
      <c r="W1374">
        <f t="shared" si="466"/>
        <v>0</v>
      </c>
      <c r="X1374">
        <f t="shared" si="467"/>
        <v>0.34129692832764502</v>
      </c>
      <c r="Y1374">
        <f t="shared" si="468"/>
        <v>1</v>
      </c>
      <c r="Z1374">
        <f t="shared" si="469"/>
        <v>0.79939209726443761</v>
      </c>
      <c r="AA1374">
        <f t="shared" si="470"/>
        <v>0.79939209726443761</v>
      </c>
      <c r="AB1374">
        <f t="shared" si="471"/>
        <v>0.5</v>
      </c>
      <c r="AC1374">
        <f t="shared" si="472"/>
        <v>0.83544303797468356</v>
      </c>
      <c r="AD1374">
        <f t="shared" si="473"/>
        <v>0.84177215189873422</v>
      </c>
      <c r="AE1374">
        <f t="shared" si="474"/>
        <v>0.5</v>
      </c>
      <c r="AF1374">
        <f t="shared" si="475"/>
        <v>0.16666666666666666</v>
      </c>
      <c r="AG1374">
        <f t="shared" si="476"/>
        <v>0.33333333333333331</v>
      </c>
      <c r="AH1374">
        <f t="shared" si="477"/>
        <v>1.1872146118721462E-2</v>
      </c>
      <c r="AI1374">
        <f t="shared" si="478"/>
        <v>0.27182662538699687</v>
      </c>
      <c r="AJ1374">
        <f t="shared" si="479"/>
        <v>0.43532338308457702</v>
      </c>
      <c r="AK1374">
        <f t="shared" si="480"/>
        <v>0.4320486815415821</v>
      </c>
      <c r="AM1374">
        <v>170</v>
      </c>
      <c r="AN1374">
        <v>377.77777777777777</v>
      </c>
      <c r="AO1374">
        <v>1030.8500000000001</v>
      </c>
      <c r="AP1374">
        <v>727.06368495077345</v>
      </c>
      <c r="AQ1374">
        <v>0</v>
      </c>
      <c r="AT1374">
        <f t="shared" si="481"/>
        <v>0.5140845070422535</v>
      </c>
      <c r="AU1374">
        <f t="shared" si="482"/>
        <v>0.13298183948447567</v>
      </c>
      <c r="AV1374">
        <f t="shared" si="483"/>
        <v>0.72816596971066916</v>
      </c>
      <c r="AW1374">
        <f t="shared" si="484"/>
        <v>0.35848075155601716</v>
      </c>
      <c r="AX1374">
        <f t="shared" si="485"/>
        <v>0</v>
      </c>
    </row>
    <row r="1375" spans="2:50" ht="15">
      <c r="B1375" s="52">
        <v>1</v>
      </c>
      <c r="C1375" s="52">
        <v>3.16</v>
      </c>
      <c r="D1375" s="56">
        <v>0</v>
      </c>
      <c r="E1375" s="52">
        <v>1</v>
      </c>
      <c r="F1375" s="52">
        <v>7</v>
      </c>
      <c r="G1375" s="53">
        <v>2.63</v>
      </c>
      <c r="H1375" s="53">
        <v>2.63</v>
      </c>
      <c r="I1375" s="52">
        <v>2</v>
      </c>
      <c r="J1375" s="53">
        <v>2.64</v>
      </c>
      <c r="K1375" s="53">
        <v>2.66</v>
      </c>
      <c r="L1375" s="52">
        <v>38</v>
      </c>
      <c r="M1375" s="52">
        <v>1</v>
      </c>
      <c r="N1375" s="52">
        <v>20</v>
      </c>
      <c r="O1375" s="52">
        <v>91</v>
      </c>
      <c r="P1375" s="54">
        <v>65.312289000000007</v>
      </c>
      <c r="Q1375" s="54">
        <v>38.049802</v>
      </c>
      <c r="R1375" s="55">
        <v>4.6875786999999995</v>
      </c>
      <c r="U1375">
        <f t="shared" si="464"/>
        <v>0.16666666666666666</v>
      </c>
      <c r="V1375">
        <f t="shared" si="465"/>
        <v>0.96048632218844987</v>
      </c>
      <c r="W1375">
        <f t="shared" si="466"/>
        <v>0</v>
      </c>
      <c r="X1375">
        <f t="shared" si="467"/>
        <v>0.34129692832764502</v>
      </c>
      <c r="Y1375">
        <f t="shared" si="468"/>
        <v>1</v>
      </c>
      <c r="Z1375">
        <f t="shared" si="469"/>
        <v>0.79939209726443761</v>
      </c>
      <c r="AA1375">
        <f t="shared" si="470"/>
        <v>0.79939209726443761</v>
      </c>
      <c r="AB1375">
        <f t="shared" si="471"/>
        <v>0.5</v>
      </c>
      <c r="AC1375">
        <f t="shared" si="472"/>
        <v>0.83544303797468356</v>
      </c>
      <c r="AD1375">
        <f t="shared" si="473"/>
        <v>0.84177215189873422</v>
      </c>
      <c r="AE1375">
        <f t="shared" si="474"/>
        <v>0.38333333333333336</v>
      </c>
      <c r="AF1375">
        <f t="shared" si="475"/>
        <v>0.16666666666666666</v>
      </c>
      <c r="AG1375">
        <f t="shared" si="476"/>
        <v>0.33333333333333331</v>
      </c>
      <c r="AH1375">
        <f t="shared" si="477"/>
        <v>1.1872146118721462E-2</v>
      </c>
      <c r="AI1375">
        <f t="shared" si="478"/>
        <v>0.35913312693498456</v>
      </c>
      <c r="AJ1375">
        <f t="shared" si="479"/>
        <v>0.48258706467661688</v>
      </c>
      <c r="AK1375">
        <f t="shared" si="480"/>
        <v>0.48478701825557802</v>
      </c>
      <c r="AM1375">
        <v>170</v>
      </c>
      <c r="AN1375">
        <v>447.36842105263156</v>
      </c>
      <c r="AO1375">
        <v>1030.8500000000001</v>
      </c>
      <c r="AP1375">
        <v>692.81489007328423</v>
      </c>
      <c r="AQ1375">
        <v>0</v>
      </c>
      <c r="AT1375">
        <f t="shared" si="481"/>
        <v>0.5140845070422535</v>
      </c>
      <c r="AU1375">
        <f t="shared" si="482"/>
        <v>0.20636388863194891</v>
      </c>
      <c r="AV1375">
        <f t="shared" si="483"/>
        <v>0.72816596971066916</v>
      </c>
      <c r="AW1375">
        <f t="shared" si="484"/>
        <v>0.34159428895074834</v>
      </c>
      <c r="AX1375">
        <f t="shared" si="485"/>
        <v>0</v>
      </c>
    </row>
    <row r="1376" spans="2:50" ht="15">
      <c r="B1376" s="52">
        <v>1</v>
      </c>
      <c r="C1376" s="52">
        <v>3.16</v>
      </c>
      <c r="D1376" s="56">
        <v>0</v>
      </c>
      <c r="E1376" s="52">
        <v>1</v>
      </c>
      <c r="F1376" s="52">
        <v>7</v>
      </c>
      <c r="G1376" s="53">
        <v>2.63</v>
      </c>
      <c r="H1376" s="53">
        <v>2.63</v>
      </c>
      <c r="I1376" s="52">
        <v>2</v>
      </c>
      <c r="J1376" s="53">
        <v>2.64</v>
      </c>
      <c r="K1376" s="53">
        <v>2.66</v>
      </c>
      <c r="L1376" s="52">
        <v>33</v>
      </c>
      <c r="M1376" s="52">
        <v>1</v>
      </c>
      <c r="N1376" s="52">
        <v>20</v>
      </c>
      <c r="O1376" s="52">
        <v>91</v>
      </c>
      <c r="P1376" s="54">
        <v>76.001537499999998</v>
      </c>
      <c r="Q1376" s="54">
        <v>37.951735499999998</v>
      </c>
      <c r="R1376" s="55">
        <v>4.8837117000000001</v>
      </c>
      <c r="U1376">
        <f t="shared" si="464"/>
        <v>0.16666666666666666</v>
      </c>
      <c r="V1376">
        <f t="shared" si="465"/>
        <v>0.96048632218844987</v>
      </c>
      <c r="W1376">
        <f t="shared" si="466"/>
        <v>0</v>
      </c>
      <c r="X1376">
        <f t="shared" si="467"/>
        <v>0.34129692832764502</v>
      </c>
      <c r="Y1376">
        <f t="shared" si="468"/>
        <v>1</v>
      </c>
      <c r="Z1376">
        <f t="shared" si="469"/>
        <v>0.79939209726443761</v>
      </c>
      <c r="AA1376">
        <f t="shared" si="470"/>
        <v>0.79939209726443761</v>
      </c>
      <c r="AB1376">
        <f t="shared" si="471"/>
        <v>0.5</v>
      </c>
      <c r="AC1376">
        <f t="shared" si="472"/>
        <v>0.83544303797468356</v>
      </c>
      <c r="AD1376">
        <f t="shared" si="473"/>
        <v>0.84177215189873422</v>
      </c>
      <c r="AE1376">
        <f t="shared" si="474"/>
        <v>0.3</v>
      </c>
      <c r="AF1376">
        <f t="shared" si="475"/>
        <v>0.16666666666666666</v>
      </c>
      <c r="AG1376">
        <f t="shared" si="476"/>
        <v>0.33333333333333331</v>
      </c>
      <c r="AH1376">
        <f t="shared" si="477"/>
        <v>1.1872146118721462E-2</v>
      </c>
      <c r="AI1376">
        <f t="shared" si="478"/>
        <v>0.42662538699690405</v>
      </c>
      <c r="AJ1376">
        <f t="shared" si="479"/>
        <v>0.4813432835820895</v>
      </c>
      <c r="AK1376">
        <f t="shared" si="480"/>
        <v>0.50507099391480725</v>
      </c>
      <c r="AM1376">
        <v>170</v>
      </c>
      <c r="AN1376">
        <v>515.15151515151513</v>
      </c>
      <c r="AO1376">
        <v>1030.8500000000001</v>
      </c>
      <c r="AP1376">
        <v>636.40047947832738</v>
      </c>
      <c r="AQ1376">
        <v>0</v>
      </c>
      <c r="AT1376">
        <f t="shared" si="481"/>
        <v>0.5140845070422535</v>
      </c>
      <c r="AU1376">
        <f t="shared" si="482"/>
        <v>0.27783991052883844</v>
      </c>
      <c r="AV1376">
        <f t="shared" si="483"/>
        <v>0.72816596971066916</v>
      </c>
      <c r="AW1376">
        <f t="shared" si="484"/>
        <v>0.31377900849145934</v>
      </c>
      <c r="AX1376">
        <f t="shared" si="485"/>
        <v>0</v>
      </c>
    </row>
    <row r="1377" spans="2:50" ht="15">
      <c r="B1377" s="52">
        <v>1</v>
      </c>
      <c r="C1377" s="52">
        <v>3.16</v>
      </c>
      <c r="D1377" s="56">
        <v>0</v>
      </c>
      <c r="E1377" s="52">
        <v>1</v>
      </c>
      <c r="F1377" s="52">
        <v>7</v>
      </c>
      <c r="G1377" s="53">
        <v>2.63</v>
      </c>
      <c r="H1377" s="53">
        <v>2.63</v>
      </c>
      <c r="I1377" s="52">
        <v>2</v>
      </c>
      <c r="J1377" s="53">
        <v>2.64</v>
      </c>
      <c r="K1377" s="53">
        <v>2.66</v>
      </c>
      <c r="L1377" s="52">
        <v>48</v>
      </c>
      <c r="M1377" s="52">
        <v>1</v>
      </c>
      <c r="N1377" s="52">
        <v>20</v>
      </c>
      <c r="O1377" s="52">
        <v>91</v>
      </c>
      <c r="P1377" s="54">
        <v>50.210048</v>
      </c>
      <c r="Q1377" s="54">
        <v>32.8522775</v>
      </c>
      <c r="R1377" s="55">
        <v>3.7951735500000003</v>
      </c>
      <c r="U1377">
        <f t="shared" si="464"/>
        <v>0.16666666666666666</v>
      </c>
      <c r="V1377">
        <f t="shared" si="465"/>
        <v>0.96048632218844987</v>
      </c>
      <c r="W1377">
        <f t="shared" si="466"/>
        <v>0</v>
      </c>
      <c r="X1377">
        <f t="shared" si="467"/>
        <v>0.34129692832764502</v>
      </c>
      <c r="Y1377">
        <f t="shared" si="468"/>
        <v>1</v>
      </c>
      <c r="Z1377">
        <f t="shared" si="469"/>
        <v>0.79939209726443761</v>
      </c>
      <c r="AA1377">
        <f t="shared" si="470"/>
        <v>0.79939209726443761</v>
      </c>
      <c r="AB1377">
        <f t="shared" si="471"/>
        <v>0.5</v>
      </c>
      <c r="AC1377">
        <f t="shared" si="472"/>
        <v>0.83544303797468356</v>
      </c>
      <c r="AD1377">
        <f t="shared" si="473"/>
        <v>0.84177215189873422</v>
      </c>
      <c r="AE1377">
        <f t="shared" si="474"/>
        <v>0.55000000000000004</v>
      </c>
      <c r="AF1377">
        <f t="shared" si="475"/>
        <v>0.16666666666666666</v>
      </c>
      <c r="AG1377">
        <f t="shared" si="476"/>
        <v>0.33333333333333331</v>
      </c>
      <c r="AH1377">
        <f t="shared" si="477"/>
        <v>1.1872146118721462E-2</v>
      </c>
      <c r="AI1377">
        <f t="shared" si="478"/>
        <v>0.26377708978328174</v>
      </c>
      <c r="AJ1377">
        <f t="shared" si="479"/>
        <v>0.41666666666666663</v>
      </c>
      <c r="AK1377">
        <f t="shared" si="480"/>
        <v>0.39249492900608524</v>
      </c>
      <c r="AM1377">
        <v>170</v>
      </c>
      <c r="AN1377">
        <v>354.16666666666669</v>
      </c>
      <c r="AO1377">
        <v>1030.8500000000001</v>
      </c>
      <c r="AP1377">
        <v>762.49470464134993</v>
      </c>
      <c r="AQ1377">
        <v>0</v>
      </c>
      <c r="AT1377">
        <f t="shared" si="481"/>
        <v>0.5140845070422535</v>
      </c>
      <c r="AU1377">
        <f t="shared" si="482"/>
        <v>0.10808435852372585</v>
      </c>
      <c r="AV1377">
        <f t="shared" si="483"/>
        <v>0.72816596971066916</v>
      </c>
      <c r="AW1377">
        <f t="shared" si="484"/>
        <v>0.37595011336018136</v>
      </c>
      <c r="AX1377">
        <f t="shared" si="485"/>
        <v>0</v>
      </c>
    </row>
    <row r="1378" spans="2:50" ht="15">
      <c r="B1378" s="52">
        <v>1</v>
      </c>
      <c r="C1378" s="52">
        <v>3.16</v>
      </c>
      <c r="D1378" s="56">
        <v>0</v>
      </c>
      <c r="E1378" s="52">
        <v>1</v>
      </c>
      <c r="F1378" s="52">
        <v>7</v>
      </c>
      <c r="G1378" s="53">
        <v>2.63</v>
      </c>
      <c r="H1378" s="53">
        <v>2.63</v>
      </c>
      <c r="I1378" s="52">
        <v>2</v>
      </c>
      <c r="J1378" s="53">
        <v>2.64</v>
      </c>
      <c r="K1378" s="53">
        <v>2.66</v>
      </c>
      <c r="L1378" s="52">
        <v>43</v>
      </c>
      <c r="M1378" s="52">
        <v>1</v>
      </c>
      <c r="N1378" s="52">
        <v>20</v>
      </c>
      <c r="O1378" s="52">
        <v>91</v>
      </c>
      <c r="P1378" s="54">
        <v>57.466968999999999</v>
      </c>
      <c r="Q1378" s="54">
        <v>33.146477000000004</v>
      </c>
      <c r="R1378" s="55">
        <v>3.8834334000000004</v>
      </c>
      <c r="U1378">
        <f t="shared" si="464"/>
        <v>0.16666666666666666</v>
      </c>
      <c r="V1378">
        <f t="shared" si="465"/>
        <v>0.96048632218844987</v>
      </c>
      <c r="W1378">
        <f t="shared" si="466"/>
        <v>0</v>
      </c>
      <c r="X1378">
        <f t="shared" si="467"/>
        <v>0.34129692832764502</v>
      </c>
      <c r="Y1378">
        <f t="shared" si="468"/>
        <v>1</v>
      </c>
      <c r="Z1378">
        <f t="shared" si="469"/>
        <v>0.79939209726443761</v>
      </c>
      <c r="AA1378">
        <f t="shared" si="470"/>
        <v>0.79939209726443761</v>
      </c>
      <c r="AB1378">
        <f t="shared" si="471"/>
        <v>0.5</v>
      </c>
      <c r="AC1378">
        <f t="shared" si="472"/>
        <v>0.83544303797468356</v>
      </c>
      <c r="AD1378">
        <f t="shared" si="473"/>
        <v>0.84177215189873422</v>
      </c>
      <c r="AE1378">
        <f t="shared" si="474"/>
        <v>0.46666666666666667</v>
      </c>
      <c r="AF1378">
        <f t="shared" si="475"/>
        <v>0.16666666666666666</v>
      </c>
      <c r="AG1378">
        <f t="shared" si="476"/>
        <v>0.33333333333333331</v>
      </c>
      <c r="AH1378">
        <f t="shared" si="477"/>
        <v>1.1872146118721462E-2</v>
      </c>
      <c r="AI1378">
        <f t="shared" si="478"/>
        <v>0.30959752321981421</v>
      </c>
      <c r="AJ1378">
        <f t="shared" si="479"/>
        <v>0.42039800995024879</v>
      </c>
      <c r="AK1378">
        <f t="shared" si="480"/>
        <v>0.40162271805273836</v>
      </c>
      <c r="AM1378">
        <v>170</v>
      </c>
      <c r="AN1378">
        <v>395.34883720930236</v>
      </c>
      <c r="AO1378">
        <v>1030.8500000000001</v>
      </c>
      <c r="AP1378">
        <v>701.91967029732086</v>
      </c>
      <c r="AQ1378">
        <v>0</v>
      </c>
      <c r="AT1378">
        <f t="shared" si="481"/>
        <v>0.5140845070422535</v>
      </c>
      <c r="AU1378">
        <f t="shared" si="482"/>
        <v>0.15151019740875468</v>
      </c>
      <c r="AV1378">
        <f t="shared" si="483"/>
        <v>0.72816596971066916</v>
      </c>
      <c r="AW1378">
        <f t="shared" si="484"/>
        <v>0.34608342590673036</v>
      </c>
      <c r="AX1378">
        <f t="shared" si="485"/>
        <v>0</v>
      </c>
    </row>
    <row r="1379" spans="2:50" ht="15">
      <c r="B1379" s="52">
        <v>1</v>
      </c>
      <c r="C1379" s="52">
        <v>3.16</v>
      </c>
      <c r="D1379" s="56">
        <v>0</v>
      </c>
      <c r="E1379" s="52">
        <v>1</v>
      </c>
      <c r="F1379" s="52">
        <v>7</v>
      </c>
      <c r="G1379" s="53">
        <v>2.63</v>
      </c>
      <c r="H1379" s="53">
        <v>2.63</v>
      </c>
      <c r="I1379" s="52">
        <v>2</v>
      </c>
      <c r="J1379" s="53">
        <v>2.64</v>
      </c>
      <c r="K1379" s="53">
        <v>2.66</v>
      </c>
      <c r="L1379" s="52">
        <v>39</v>
      </c>
      <c r="M1379" s="52">
        <v>1</v>
      </c>
      <c r="N1379" s="52">
        <v>20</v>
      </c>
      <c r="O1379" s="52">
        <v>91</v>
      </c>
      <c r="P1379" s="54">
        <v>62.958693000000004</v>
      </c>
      <c r="Q1379" s="54">
        <v>35.205873500000003</v>
      </c>
      <c r="R1379" s="55">
        <v>4.1776328999999999</v>
      </c>
      <c r="U1379">
        <f t="shared" si="464"/>
        <v>0.16666666666666666</v>
      </c>
      <c r="V1379">
        <f t="shared" si="465"/>
        <v>0.96048632218844987</v>
      </c>
      <c r="W1379">
        <f t="shared" si="466"/>
        <v>0</v>
      </c>
      <c r="X1379">
        <f t="shared" si="467"/>
        <v>0.34129692832764502</v>
      </c>
      <c r="Y1379">
        <f t="shared" si="468"/>
        <v>1</v>
      </c>
      <c r="Z1379">
        <f t="shared" si="469"/>
        <v>0.79939209726443761</v>
      </c>
      <c r="AA1379">
        <f t="shared" si="470"/>
        <v>0.79939209726443761</v>
      </c>
      <c r="AB1379">
        <f t="shared" si="471"/>
        <v>0.5</v>
      </c>
      <c r="AC1379">
        <f t="shared" si="472"/>
        <v>0.83544303797468356</v>
      </c>
      <c r="AD1379">
        <f t="shared" si="473"/>
        <v>0.84177215189873422</v>
      </c>
      <c r="AE1379">
        <f t="shared" si="474"/>
        <v>0.4</v>
      </c>
      <c r="AF1379">
        <f t="shared" si="475"/>
        <v>0.16666666666666666</v>
      </c>
      <c r="AG1379">
        <f t="shared" si="476"/>
        <v>0.33333333333333331</v>
      </c>
      <c r="AH1379">
        <f t="shared" si="477"/>
        <v>1.1872146118721462E-2</v>
      </c>
      <c r="AI1379">
        <f t="shared" si="478"/>
        <v>0.34427244582043343</v>
      </c>
      <c r="AJ1379">
        <f t="shared" si="479"/>
        <v>0.44651741293532343</v>
      </c>
      <c r="AK1379">
        <f t="shared" si="480"/>
        <v>0.4320486815415821</v>
      </c>
      <c r="AM1379">
        <v>170</v>
      </c>
      <c r="AN1379">
        <v>435.89743589743586</v>
      </c>
      <c r="AO1379">
        <v>1030.8500000000001</v>
      </c>
      <c r="AP1379">
        <v>704.99194417396927</v>
      </c>
      <c r="AQ1379">
        <v>0</v>
      </c>
      <c r="AT1379">
        <f t="shared" si="481"/>
        <v>0.5140845070422535</v>
      </c>
      <c r="AU1379">
        <f t="shared" si="482"/>
        <v>0.19426794646478296</v>
      </c>
      <c r="AV1379">
        <f t="shared" si="483"/>
        <v>0.72816596971066916</v>
      </c>
      <c r="AW1379">
        <f t="shared" si="484"/>
        <v>0.34759821899993981</v>
      </c>
      <c r="AX1379">
        <f t="shared" si="485"/>
        <v>0</v>
      </c>
    </row>
    <row r="1380" spans="2:50" ht="15">
      <c r="B1380" s="52">
        <v>1</v>
      </c>
      <c r="C1380" s="52">
        <v>3.16</v>
      </c>
      <c r="D1380" s="56">
        <v>0</v>
      </c>
      <c r="E1380" s="52">
        <v>1</v>
      </c>
      <c r="F1380" s="52">
        <v>7</v>
      </c>
      <c r="G1380" s="53">
        <v>2.63</v>
      </c>
      <c r="H1380" s="53">
        <v>2.63</v>
      </c>
      <c r="I1380" s="52">
        <v>2</v>
      </c>
      <c r="J1380" s="53">
        <v>2.64</v>
      </c>
      <c r="K1380" s="53">
        <v>2.66</v>
      </c>
      <c r="L1380" s="52">
        <v>43</v>
      </c>
      <c r="M1380" s="52">
        <v>1</v>
      </c>
      <c r="N1380" s="52">
        <v>20</v>
      </c>
      <c r="O1380" s="52">
        <v>91</v>
      </c>
      <c r="P1380" s="54">
        <v>56.584370499999999</v>
      </c>
      <c r="Q1380" s="54">
        <v>32.656144500000003</v>
      </c>
      <c r="R1380" s="55">
        <v>0</v>
      </c>
      <c r="U1380">
        <f t="shared" si="464"/>
        <v>0.16666666666666666</v>
      </c>
      <c r="V1380">
        <f t="shared" si="465"/>
        <v>0.96048632218844987</v>
      </c>
      <c r="W1380">
        <f t="shared" si="466"/>
        <v>0</v>
      </c>
      <c r="X1380">
        <f t="shared" si="467"/>
        <v>0.34129692832764502</v>
      </c>
      <c r="Y1380">
        <f t="shared" si="468"/>
        <v>1</v>
      </c>
      <c r="Z1380">
        <f t="shared" si="469"/>
        <v>0.79939209726443761</v>
      </c>
      <c r="AA1380">
        <f t="shared" si="470"/>
        <v>0.79939209726443761</v>
      </c>
      <c r="AB1380">
        <f t="shared" si="471"/>
        <v>0.5</v>
      </c>
      <c r="AC1380">
        <f t="shared" si="472"/>
        <v>0.83544303797468356</v>
      </c>
      <c r="AD1380">
        <f t="shared" si="473"/>
        <v>0.84177215189873422</v>
      </c>
      <c r="AE1380">
        <f t="shared" si="474"/>
        <v>0.46666666666666667</v>
      </c>
      <c r="AF1380">
        <f t="shared" si="475"/>
        <v>0.16666666666666666</v>
      </c>
      <c r="AG1380">
        <f t="shared" si="476"/>
        <v>0.33333333333333331</v>
      </c>
      <c r="AH1380">
        <f t="shared" si="477"/>
        <v>1.1872146118721462E-2</v>
      </c>
      <c r="AI1380">
        <f t="shared" si="478"/>
        <v>0.30402476780185755</v>
      </c>
      <c r="AJ1380">
        <f t="shared" si="479"/>
        <v>0.41417910447761197</v>
      </c>
      <c r="AK1380">
        <f t="shared" si="480"/>
        <v>0</v>
      </c>
      <c r="AM1380">
        <v>170</v>
      </c>
      <c r="AN1380">
        <v>395.34883720930236</v>
      </c>
      <c r="AO1380">
        <v>1030.8500000000001</v>
      </c>
      <c r="AP1380">
        <v>722.95967029732083</v>
      </c>
      <c r="AQ1380">
        <v>0</v>
      </c>
      <c r="AT1380">
        <f t="shared" si="481"/>
        <v>0.5140845070422535</v>
      </c>
      <c r="AU1380">
        <f t="shared" si="482"/>
        <v>0.15151019740875468</v>
      </c>
      <c r="AV1380">
        <f t="shared" si="483"/>
        <v>0.72816596971066916</v>
      </c>
      <c r="AW1380">
        <f t="shared" si="484"/>
        <v>0.35645725583230181</v>
      </c>
      <c r="AX1380">
        <f t="shared" si="485"/>
        <v>0</v>
      </c>
    </row>
    <row r="1381" spans="2:50" ht="15">
      <c r="B1381" s="52">
        <v>1</v>
      </c>
      <c r="C1381" s="52">
        <v>3.16</v>
      </c>
      <c r="D1381" s="56">
        <v>0</v>
      </c>
      <c r="E1381" s="52">
        <v>1</v>
      </c>
      <c r="F1381" s="52">
        <v>7</v>
      </c>
      <c r="G1381" s="53">
        <v>2.63</v>
      </c>
      <c r="H1381" s="53">
        <v>2.63</v>
      </c>
      <c r="I1381" s="52">
        <v>2</v>
      </c>
      <c r="J1381" s="53">
        <v>2.64</v>
      </c>
      <c r="K1381" s="53">
        <v>2.66</v>
      </c>
      <c r="L1381" s="52">
        <v>43</v>
      </c>
      <c r="M1381" s="52">
        <v>3</v>
      </c>
      <c r="N1381" s="52">
        <v>21</v>
      </c>
      <c r="O1381" s="52">
        <v>91</v>
      </c>
      <c r="P1381" s="54">
        <v>53.740442000000002</v>
      </c>
      <c r="Q1381" s="54">
        <v>30.302548499999997</v>
      </c>
      <c r="R1381" s="55">
        <v>0</v>
      </c>
      <c r="U1381">
        <f t="shared" si="464"/>
        <v>0.16666666666666666</v>
      </c>
      <c r="V1381">
        <f t="shared" si="465"/>
        <v>0.96048632218844987</v>
      </c>
      <c r="W1381">
        <f t="shared" si="466"/>
        <v>0</v>
      </c>
      <c r="X1381">
        <f t="shared" si="467"/>
        <v>0.34129692832764502</v>
      </c>
      <c r="Y1381">
        <f t="shared" si="468"/>
        <v>1</v>
      </c>
      <c r="Z1381">
        <f t="shared" si="469"/>
        <v>0.79939209726443761</v>
      </c>
      <c r="AA1381">
        <f t="shared" si="470"/>
        <v>0.79939209726443761</v>
      </c>
      <c r="AB1381">
        <f t="shared" si="471"/>
        <v>0.5</v>
      </c>
      <c r="AC1381">
        <f t="shared" si="472"/>
        <v>0.83544303797468356</v>
      </c>
      <c r="AD1381">
        <f t="shared" si="473"/>
        <v>0.84177215189873422</v>
      </c>
      <c r="AE1381">
        <f t="shared" si="474"/>
        <v>0.46666666666666667</v>
      </c>
      <c r="AF1381">
        <f t="shared" si="475"/>
        <v>0.5</v>
      </c>
      <c r="AG1381">
        <f t="shared" si="476"/>
        <v>0.35</v>
      </c>
      <c r="AH1381">
        <f t="shared" si="477"/>
        <v>1.1872146118721462E-2</v>
      </c>
      <c r="AI1381">
        <f t="shared" si="478"/>
        <v>0.28606811145510841</v>
      </c>
      <c r="AJ1381">
        <f t="shared" si="479"/>
        <v>0.38432835820895517</v>
      </c>
      <c r="AK1381">
        <f t="shared" si="480"/>
        <v>0</v>
      </c>
      <c r="AM1381">
        <v>170</v>
      </c>
      <c r="AN1381">
        <v>395.34883720930236</v>
      </c>
      <c r="AO1381">
        <v>1030.8500000000001</v>
      </c>
      <c r="AP1381">
        <v>722.95967029732083</v>
      </c>
      <c r="AQ1381">
        <v>0</v>
      </c>
      <c r="AT1381">
        <f t="shared" si="481"/>
        <v>0.5140845070422535</v>
      </c>
      <c r="AU1381">
        <f t="shared" si="482"/>
        <v>0.15151019740875468</v>
      </c>
      <c r="AV1381">
        <f t="shared" si="483"/>
        <v>0.72816596971066916</v>
      </c>
      <c r="AW1381">
        <f t="shared" si="484"/>
        <v>0.35645725583230181</v>
      </c>
      <c r="AX1381">
        <f t="shared" si="485"/>
        <v>0</v>
      </c>
    </row>
    <row r="1382" spans="2:50" ht="15">
      <c r="B1382" s="52">
        <v>1</v>
      </c>
      <c r="C1382" s="52">
        <v>3.16</v>
      </c>
      <c r="D1382" s="56">
        <v>0</v>
      </c>
      <c r="E1382" s="52">
        <v>1</v>
      </c>
      <c r="F1382" s="52">
        <v>7</v>
      </c>
      <c r="G1382" s="53">
        <v>2.5299999999999998</v>
      </c>
      <c r="H1382" s="53">
        <v>2.5499999999999998</v>
      </c>
      <c r="I1382" s="52">
        <v>2</v>
      </c>
      <c r="J1382" s="53">
        <v>2.63</v>
      </c>
      <c r="K1382" s="53">
        <v>2.6720799999999998</v>
      </c>
      <c r="L1382" s="52">
        <v>30</v>
      </c>
      <c r="M1382" s="52">
        <v>2</v>
      </c>
      <c r="N1382" s="52">
        <v>10</v>
      </c>
      <c r="O1382" s="52">
        <v>7</v>
      </c>
      <c r="P1382" s="54">
        <v>59.918631500000004</v>
      </c>
      <c r="Q1382" s="54">
        <v>32.950344000000001</v>
      </c>
      <c r="R1382" s="55">
        <v>0</v>
      </c>
      <c r="U1382">
        <f t="shared" si="464"/>
        <v>0.16666666666666666</v>
      </c>
      <c r="V1382">
        <f t="shared" si="465"/>
        <v>0.96048632218844987</v>
      </c>
      <c r="W1382">
        <f t="shared" si="466"/>
        <v>0</v>
      </c>
      <c r="X1382">
        <f t="shared" si="467"/>
        <v>0.34129692832764502</v>
      </c>
      <c r="Y1382">
        <f t="shared" si="468"/>
        <v>1</v>
      </c>
      <c r="Z1382">
        <f t="shared" si="469"/>
        <v>0.76899696048632216</v>
      </c>
      <c r="AA1382">
        <f t="shared" si="470"/>
        <v>0.7750759878419452</v>
      </c>
      <c r="AB1382">
        <f t="shared" si="471"/>
        <v>0.5</v>
      </c>
      <c r="AC1382">
        <f t="shared" si="472"/>
        <v>0.83227848101265811</v>
      </c>
      <c r="AD1382">
        <f t="shared" si="473"/>
        <v>0.84559493670886066</v>
      </c>
      <c r="AE1382">
        <f t="shared" si="474"/>
        <v>0.25</v>
      </c>
      <c r="AF1382">
        <f t="shared" si="475"/>
        <v>0.33333333333333331</v>
      </c>
      <c r="AG1382">
        <f t="shared" si="476"/>
        <v>0.16666666666666666</v>
      </c>
      <c r="AH1382">
        <f t="shared" si="477"/>
        <v>9.1324200913242006E-4</v>
      </c>
      <c r="AI1382">
        <f t="shared" si="478"/>
        <v>0.32507739938080499</v>
      </c>
      <c r="AJ1382">
        <f t="shared" si="479"/>
        <v>0.41791044776119401</v>
      </c>
      <c r="AK1382">
        <f t="shared" si="480"/>
        <v>0</v>
      </c>
      <c r="AM1382">
        <v>170</v>
      </c>
      <c r="AN1382">
        <v>566.66666666666674</v>
      </c>
      <c r="AO1382">
        <v>957.02544</v>
      </c>
      <c r="AP1382">
        <v>639.25476793248924</v>
      </c>
      <c r="AQ1382">
        <v>0</v>
      </c>
      <c r="AT1382">
        <f t="shared" si="481"/>
        <v>0.5140845070422535</v>
      </c>
      <c r="AU1382">
        <f t="shared" si="482"/>
        <v>0.33216168717047462</v>
      </c>
      <c r="AV1382">
        <f t="shared" si="483"/>
        <v>0.67601819620253156</v>
      </c>
      <c r="AW1382">
        <f t="shared" si="484"/>
        <v>0.31518632327197255</v>
      </c>
      <c r="AX1382">
        <f t="shared" si="485"/>
        <v>0</v>
      </c>
    </row>
    <row r="1383" spans="2:50" ht="15">
      <c r="B1383" s="52">
        <v>1</v>
      </c>
      <c r="C1383" s="52">
        <v>3.16</v>
      </c>
      <c r="D1383" s="56">
        <v>0</v>
      </c>
      <c r="E1383" s="52">
        <v>1</v>
      </c>
      <c r="F1383" s="52">
        <v>7</v>
      </c>
      <c r="G1383" s="53">
        <v>2.5299999999999998</v>
      </c>
      <c r="H1383" s="53">
        <v>2.5499999999999998</v>
      </c>
      <c r="I1383" s="52">
        <v>2</v>
      </c>
      <c r="J1383" s="53">
        <v>2.63</v>
      </c>
      <c r="K1383" s="53">
        <v>2.6720799999999998</v>
      </c>
      <c r="L1383" s="52">
        <v>30</v>
      </c>
      <c r="M1383" s="52">
        <v>1</v>
      </c>
      <c r="N1383" s="52">
        <v>20</v>
      </c>
      <c r="O1383" s="52">
        <v>7</v>
      </c>
      <c r="P1383" s="54">
        <v>66.292953999999995</v>
      </c>
      <c r="Q1383" s="54">
        <v>33.931009000000003</v>
      </c>
      <c r="R1383" s="55">
        <v>0</v>
      </c>
      <c r="U1383">
        <f t="shared" si="464"/>
        <v>0.16666666666666666</v>
      </c>
      <c r="V1383">
        <f t="shared" si="465"/>
        <v>0.96048632218844987</v>
      </c>
      <c r="W1383">
        <f t="shared" si="466"/>
        <v>0</v>
      </c>
      <c r="X1383">
        <f t="shared" si="467"/>
        <v>0.34129692832764502</v>
      </c>
      <c r="Y1383">
        <f t="shared" si="468"/>
        <v>1</v>
      </c>
      <c r="Z1383">
        <f t="shared" si="469"/>
        <v>0.76899696048632216</v>
      </c>
      <c r="AA1383">
        <f t="shared" si="470"/>
        <v>0.7750759878419452</v>
      </c>
      <c r="AB1383">
        <f t="shared" si="471"/>
        <v>0.5</v>
      </c>
      <c r="AC1383">
        <f t="shared" si="472"/>
        <v>0.83227848101265811</v>
      </c>
      <c r="AD1383">
        <f t="shared" si="473"/>
        <v>0.84559493670886066</v>
      </c>
      <c r="AE1383">
        <f t="shared" si="474"/>
        <v>0.25</v>
      </c>
      <c r="AF1383">
        <f t="shared" si="475"/>
        <v>0.16666666666666666</v>
      </c>
      <c r="AG1383">
        <f t="shared" si="476"/>
        <v>0.33333333333333331</v>
      </c>
      <c r="AH1383">
        <f t="shared" si="477"/>
        <v>9.1324200913242006E-4</v>
      </c>
      <c r="AI1383">
        <f t="shared" si="478"/>
        <v>0.3653250773993808</v>
      </c>
      <c r="AJ1383">
        <f t="shared" si="479"/>
        <v>0.4303482587064677</v>
      </c>
      <c r="AK1383">
        <f t="shared" si="480"/>
        <v>0</v>
      </c>
      <c r="AM1383">
        <v>170</v>
      </c>
      <c r="AN1383">
        <v>566.66666666666674</v>
      </c>
      <c r="AO1383">
        <v>957.02544</v>
      </c>
      <c r="AP1383">
        <v>639.25476793248924</v>
      </c>
      <c r="AQ1383">
        <v>0</v>
      </c>
      <c r="AT1383">
        <f t="shared" si="481"/>
        <v>0.5140845070422535</v>
      </c>
      <c r="AU1383">
        <f t="shared" si="482"/>
        <v>0.33216168717047462</v>
      </c>
      <c r="AV1383">
        <f t="shared" si="483"/>
        <v>0.67601819620253156</v>
      </c>
      <c r="AW1383">
        <f t="shared" si="484"/>
        <v>0.31518632327197255</v>
      </c>
      <c r="AX1383">
        <f t="shared" si="485"/>
        <v>0</v>
      </c>
    </row>
    <row r="1384" spans="2:50" ht="15">
      <c r="B1384" s="52">
        <v>1</v>
      </c>
      <c r="C1384" s="52">
        <v>3.16</v>
      </c>
      <c r="D1384" s="56">
        <v>0</v>
      </c>
      <c r="E1384" s="52">
        <v>1</v>
      </c>
      <c r="F1384" s="52">
        <v>7</v>
      </c>
      <c r="G1384" s="53">
        <v>2.5299999999999998</v>
      </c>
      <c r="H1384" s="53">
        <v>2.5499999999999998</v>
      </c>
      <c r="I1384" s="52">
        <v>2</v>
      </c>
      <c r="J1384" s="53">
        <v>2.63</v>
      </c>
      <c r="K1384" s="53">
        <v>2.6720799999999998</v>
      </c>
      <c r="L1384" s="52">
        <v>30</v>
      </c>
      <c r="M1384" s="52">
        <v>2</v>
      </c>
      <c r="N1384" s="52">
        <v>30</v>
      </c>
      <c r="O1384" s="52">
        <v>7</v>
      </c>
      <c r="P1384" s="54">
        <v>72.863409500000003</v>
      </c>
      <c r="Q1384" s="54">
        <v>34.813607499999996</v>
      </c>
      <c r="R1384" s="55">
        <v>0</v>
      </c>
      <c r="U1384">
        <f t="shared" si="464"/>
        <v>0.16666666666666666</v>
      </c>
      <c r="V1384">
        <f t="shared" si="465"/>
        <v>0.96048632218844987</v>
      </c>
      <c r="W1384">
        <f t="shared" si="466"/>
        <v>0</v>
      </c>
      <c r="X1384">
        <f t="shared" si="467"/>
        <v>0.34129692832764502</v>
      </c>
      <c r="Y1384">
        <f t="shared" si="468"/>
        <v>1</v>
      </c>
      <c r="Z1384">
        <f t="shared" si="469"/>
        <v>0.76899696048632216</v>
      </c>
      <c r="AA1384">
        <f t="shared" si="470"/>
        <v>0.7750759878419452</v>
      </c>
      <c r="AB1384">
        <f t="shared" si="471"/>
        <v>0.5</v>
      </c>
      <c r="AC1384">
        <f t="shared" si="472"/>
        <v>0.83227848101265811</v>
      </c>
      <c r="AD1384">
        <f t="shared" si="473"/>
        <v>0.84559493670886066</v>
      </c>
      <c r="AE1384">
        <f t="shared" si="474"/>
        <v>0.25</v>
      </c>
      <c r="AF1384">
        <f t="shared" si="475"/>
        <v>0.33333333333333331</v>
      </c>
      <c r="AG1384">
        <f t="shared" si="476"/>
        <v>0.5</v>
      </c>
      <c r="AH1384">
        <f t="shared" si="477"/>
        <v>9.1324200913242006E-4</v>
      </c>
      <c r="AI1384">
        <f t="shared" si="478"/>
        <v>0.40681114551083597</v>
      </c>
      <c r="AJ1384">
        <f t="shared" si="479"/>
        <v>0.44154228855721389</v>
      </c>
      <c r="AK1384">
        <f t="shared" si="480"/>
        <v>0</v>
      </c>
      <c r="AM1384">
        <v>170</v>
      </c>
      <c r="AN1384">
        <v>566.66666666666674</v>
      </c>
      <c r="AO1384">
        <v>957.02544</v>
      </c>
      <c r="AP1384">
        <v>639.25476793248924</v>
      </c>
      <c r="AQ1384">
        <v>0</v>
      </c>
      <c r="AT1384">
        <f t="shared" si="481"/>
        <v>0.5140845070422535</v>
      </c>
      <c r="AU1384">
        <f t="shared" si="482"/>
        <v>0.33216168717047462</v>
      </c>
      <c r="AV1384">
        <f t="shared" si="483"/>
        <v>0.67601819620253156</v>
      </c>
      <c r="AW1384">
        <f t="shared" si="484"/>
        <v>0.31518632327197255</v>
      </c>
      <c r="AX1384">
        <f t="shared" si="485"/>
        <v>0</v>
      </c>
    </row>
    <row r="1385" spans="2:50" ht="15">
      <c r="B1385" s="52">
        <v>1</v>
      </c>
      <c r="C1385" s="52">
        <v>3.16</v>
      </c>
      <c r="D1385" s="56">
        <v>0</v>
      </c>
      <c r="E1385" s="52">
        <v>1</v>
      </c>
      <c r="F1385" s="52">
        <v>7</v>
      </c>
      <c r="G1385" s="53">
        <v>2.5299999999999998</v>
      </c>
      <c r="H1385" s="53">
        <v>2.5499999999999998</v>
      </c>
      <c r="I1385" s="52">
        <v>2</v>
      </c>
      <c r="J1385" s="53">
        <v>2.63</v>
      </c>
      <c r="K1385" s="53">
        <v>2.6720799999999998</v>
      </c>
      <c r="L1385" s="52">
        <v>35</v>
      </c>
      <c r="M1385" s="52">
        <v>2</v>
      </c>
      <c r="N1385" s="52">
        <v>10</v>
      </c>
      <c r="O1385" s="52">
        <v>7</v>
      </c>
      <c r="P1385" s="54">
        <v>52.759777</v>
      </c>
      <c r="Q1385" s="54">
        <v>32.165812000000003</v>
      </c>
      <c r="R1385" s="55">
        <v>0</v>
      </c>
      <c r="U1385">
        <f t="shared" si="464"/>
        <v>0.16666666666666666</v>
      </c>
      <c r="V1385">
        <f t="shared" si="465"/>
        <v>0.96048632218844987</v>
      </c>
      <c r="W1385">
        <f t="shared" si="466"/>
        <v>0</v>
      </c>
      <c r="X1385">
        <f t="shared" si="467"/>
        <v>0.34129692832764502</v>
      </c>
      <c r="Y1385">
        <f t="shared" si="468"/>
        <v>1</v>
      </c>
      <c r="Z1385">
        <f t="shared" si="469"/>
        <v>0.76899696048632216</v>
      </c>
      <c r="AA1385">
        <f t="shared" si="470"/>
        <v>0.7750759878419452</v>
      </c>
      <c r="AB1385">
        <f t="shared" si="471"/>
        <v>0.5</v>
      </c>
      <c r="AC1385">
        <f t="shared" si="472"/>
        <v>0.83227848101265811</v>
      </c>
      <c r="AD1385">
        <f t="shared" si="473"/>
        <v>0.84559493670886066</v>
      </c>
      <c r="AE1385">
        <f t="shared" si="474"/>
        <v>0.33333333333333331</v>
      </c>
      <c r="AF1385">
        <f t="shared" si="475"/>
        <v>0.33333333333333331</v>
      </c>
      <c r="AG1385">
        <f t="shared" si="476"/>
        <v>0.16666666666666666</v>
      </c>
      <c r="AH1385">
        <f t="shared" si="477"/>
        <v>9.1324200913242006E-4</v>
      </c>
      <c r="AI1385">
        <f t="shared" si="478"/>
        <v>0.27987616099071211</v>
      </c>
      <c r="AJ1385">
        <f t="shared" si="479"/>
        <v>0.40796019900497515</v>
      </c>
      <c r="AK1385">
        <f t="shared" si="480"/>
        <v>0</v>
      </c>
      <c r="AM1385">
        <v>170</v>
      </c>
      <c r="AN1385">
        <v>485.71428571428572</v>
      </c>
      <c r="AO1385">
        <v>978.23376000000007</v>
      </c>
      <c r="AP1385">
        <v>724.64408679927635</v>
      </c>
      <c r="AQ1385">
        <v>0</v>
      </c>
      <c r="AT1385">
        <f t="shared" si="481"/>
        <v>0.5140845070422535</v>
      </c>
      <c r="AU1385">
        <f t="shared" si="482"/>
        <v>0.24679889530504645</v>
      </c>
      <c r="AV1385">
        <f t="shared" si="483"/>
        <v>0.6909992088607595</v>
      </c>
      <c r="AW1385">
        <f t="shared" si="484"/>
        <v>0.35728776202598589</v>
      </c>
      <c r="AX1385">
        <f t="shared" si="485"/>
        <v>0</v>
      </c>
    </row>
    <row r="1386" spans="2:50" ht="15">
      <c r="B1386" s="52">
        <v>1</v>
      </c>
      <c r="C1386" s="52">
        <v>3.16</v>
      </c>
      <c r="D1386" s="56">
        <v>0</v>
      </c>
      <c r="E1386" s="52">
        <v>1</v>
      </c>
      <c r="F1386" s="52">
        <v>7</v>
      </c>
      <c r="G1386" s="53">
        <v>2.5299999999999998</v>
      </c>
      <c r="H1386" s="53">
        <v>2.5499999999999998</v>
      </c>
      <c r="I1386" s="52">
        <v>2</v>
      </c>
      <c r="J1386" s="53">
        <v>2.63</v>
      </c>
      <c r="K1386" s="53">
        <v>2.6720799999999998</v>
      </c>
      <c r="L1386" s="52">
        <v>35</v>
      </c>
      <c r="M1386" s="52">
        <v>1</v>
      </c>
      <c r="N1386" s="52">
        <v>20</v>
      </c>
      <c r="O1386" s="52">
        <v>7</v>
      </c>
      <c r="P1386" s="54">
        <v>59.134099499999998</v>
      </c>
      <c r="Q1386" s="54">
        <v>31.871612500000001</v>
      </c>
      <c r="R1386" s="55">
        <v>0</v>
      </c>
      <c r="U1386">
        <f t="shared" si="464"/>
        <v>0.16666666666666666</v>
      </c>
      <c r="V1386">
        <f t="shared" si="465"/>
        <v>0.96048632218844987</v>
      </c>
      <c r="W1386">
        <f t="shared" si="466"/>
        <v>0</v>
      </c>
      <c r="X1386">
        <f t="shared" si="467"/>
        <v>0.34129692832764502</v>
      </c>
      <c r="Y1386">
        <f t="shared" si="468"/>
        <v>1</v>
      </c>
      <c r="Z1386">
        <f t="shared" si="469"/>
        <v>0.76899696048632216</v>
      </c>
      <c r="AA1386">
        <f t="shared" si="470"/>
        <v>0.7750759878419452</v>
      </c>
      <c r="AB1386">
        <f t="shared" si="471"/>
        <v>0.5</v>
      </c>
      <c r="AC1386">
        <f t="shared" si="472"/>
        <v>0.83227848101265811</v>
      </c>
      <c r="AD1386">
        <f t="shared" si="473"/>
        <v>0.84559493670886066</v>
      </c>
      <c r="AE1386">
        <f t="shared" si="474"/>
        <v>0.33333333333333331</v>
      </c>
      <c r="AF1386">
        <f t="shared" si="475"/>
        <v>0.16666666666666666</v>
      </c>
      <c r="AG1386">
        <f t="shared" si="476"/>
        <v>0.33333333333333331</v>
      </c>
      <c r="AH1386">
        <f t="shared" si="477"/>
        <v>9.1324200913242006E-4</v>
      </c>
      <c r="AI1386">
        <f t="shared" si="478"/>
        <v>0.32012383900928787</v>
      </c>
      <c r="AJ1386">
        <f t="shared" si="479"/>
        <v>0.40422885572139305</v>
      </c>
      <c r="AK1386">
        <f t="shared" si="480"/>
        <v>0</v>
      </c>
      <c r="AM1386">
        <v>170</v>
      </c>
      <c r="AN1386">
        <v>485.71428571428572</v>
      </c>
      <c r="AO1386">
        <v>978.23376000000007</v>
      </c>
      <c r="AP1386">
        <v>724.64408679927635</v>
      </c>
      <c r="AQ1386">
        <v>0</v>
      </c>
      <c r="AT1386">
        <f t="shared" si="481"/>
        <v>0.5140845070422535</v>
      </c>
      <c r="AU1386">
        <f t="shared" si="482"/>
        <v>0.24679889530504645</v>
      </c>
      <c r="AV1386">
        <f t="shared" si="483"/>
        <v>0.6909992088607595</v>
      </c>
      <c r="AW1386">
        <f t="shared" si="484"/>
        <v>0.35728776202598589</v>
      </c>
      <c r="AX1386">
        <f t="shared" si="485"/>
        <v>0</v>
      </c>
    </row>
    <row r="1387" spans="2:50" ht="15">
      <c r="B1387" s="52">
        <v>1</v>
      </c>
      <c r="C1387" s="52">
        <v>3.16</v>
      </c>
      <c r="D1387" s="56">
        <v>0</v>
      </c>
      <c r="E1387" s="52">
        <v>1</v>
      </c>
      <c r="F1387" s="52">
        <v>7</v>
      </c>
      <c r="G1387" s="53">
        <v>2.5299999999999998</v>
      </c>
      <c r="H1387" s="53">
        <v>2.5499999999999998</v>
      </c>
      <c r="I1387" s="52">
        <v>2</v>
      </c>
      <c r="J1387" s="53">
        <v>2.63</v>
      </c>
      <c r="K1387" s="53">
        <v>2.6720799999999998</v>
      </c>
      <c r="L1387" s="52">
        <v>35</v>
      </c>
      <c r="M1387" s="52">
        <v>2</v>
      </c>
      <c r="N1387" s="52">
        <v>30</v>
      </c>
      <c r="O1387" s="52">
        <v>7</v>
      </c>
      <c r="P1387" s="54">
        <v>57.859234999999998</v>
      </c>
      <c r="Q1387" s="54">
        <v>33.538742999999997</v>
      </c>
      <c r="R1387" s="55">
        <v>0</v>
      </c>
      <c r="U1387">
        <f t="shared" si="464"/>
        <v>0.16666666666666666</v>
      </c>
      <c r="V1387">
        <f t="shared" si="465"/>
        <v>0.96048632218844987</v>
      </c>
      <c r="W1387">
        <f t="shared" si="466"/>
        <v>0</v>
      </c>
      <c r="X1387">
        <f t="shared" si="467"/>
        <v>0.34129692832764502</v>
      </c>
      <c r="Y1387">
        <f t="shared" si="468"/>
        <v>1</v>
      </c>
      <c r="Z1387">
        <f t="shared" si="469"/>
        <v>0.76899696048632216</v>
      </c>
      <c r="AA1387">
        <f t="shared" si="470"/>
        <v>0.7750759878419452</v>
      </c>
      <c r="AB1387">
        <f t="shared" si="471"/>
        <v>0.5</v>
      </c>
      <c r="AC1387">
        <f t="shared" si="472"/>
        <v>0.83227848101265811</v>
      </c>
      <c r="AD1387">
        <f t="shared" si="473"/>
        <v>0.84559493670886066</v>
      </c>
      <c r="AE1387">
        <f t="shared" si="474"/>
        <v>0.33333333333333331</v>
      </c>
      <c r="AF1387">
        <f t="shared" si="475"/>
        <v>0.33333333333333331</v>
      </c>
      <c r="AG1387">
        <f t="shared" si="476"/>
        <v>0.5</v>
      </c>
      <c r="AH1387">
        <f t="shared" si="477"/>
        <v>9.1324200913242006E-4</v>
      </c>
      <c r="AI1387">
        <f t="shared" si="478"/>
        <v>0.31207430340557274</v>
      </c>
      <c r="AJ1387">
        <f t="shared" si="479"/>
        <v>0.42537313432835816</v>
      </c>
      <c r="AK1387">
        <f t="shared" si="480"/>
        <v>0</v>
      </c>
      <c r="AM1387">
        <v>170</v>
      </c>
      <c r="AN1387">
        <v>485.71428571428572</v>
      </c>
      <c r="AO1387">
        <v>978.23376000000007</v>
      </c>
      <c r="AP1387">
        <v>724.64408679927635</v>
      </c>
      <c r="AQ1387">
        <v>0</v>
      </c>
      <c r="AT1387">
        <f t="shared" si="481"/>
        <v>0.5140845070422535</v>
      </c>
      <c r="AU1387">
        <f t="shared" si="482"/>
        <v>0.24679889530504645</v>
      </c>
      <c r="AV1387">
        <f t="shared" si="483"/>
        <v>0.6909992088607595</v>
      </c>
      <c r="AW1387">
        <f t="shared" si="484"/>
        <v>0.35728776202598589</v>
      </c>
      <c r="AX1387">
        <f t="shared" si="485"/>
        <v>0</v>
      </c>
    </row>
    <row r="1388" spans="2:50" ht="15">
      <c r="B1388" s="52">
        <v>1</v>
      </c>
      <c r="C1388" s="52">
        <v>3.16</v>
      </c>
      <c r="D1388" s="56">
        <v>0</v>
      </c>
      <c r="E1388" s="52">
        <v>1</v>
      </c>
      <c r="F1388" s="52">
        <v>7</v>
      </c>
      <c r="G1388" s="53">
        <v>2.5299999999999998</v>
      </c>
      <c r="H1388" s="53">
        <v>2.5499999999999998</v>
      </c>
      <c r="I1388" s="52">
        <v>2</v>
      </c>
      <c r="J1388" s="53">
        <v>2.63</v>
      </c>
      <c r="K1388" s="53">
        <v>2.6720799999999998</v>
      </c>
      <c r="L1388" s="52">
        <v>40</v>
      </c>
      <c r="M1388" s="52">
        <v>2</v>
      </c>
      <c r="N1388" s="52">
        <v>10</v>
      </c>
      <c r="O1388" s="52">
        <v>7</v>
      </c>
      <c r="P1388" s="54">
        <v>41.972462</v>
      </c>
      <c r="Q1388" s="54">
        <v>29.41995</v>
      </c>
      <c r="R1388" s="55">
        <v>0</v>
      </c>
      <c r="U1388">
        <f t="shared" si="464"/>
        <v>0.16666666666666666</v>
      </c>
      <c r="V1388">
        <f t="shared" si="465"/>
        <v>0.96048632218844987</v>
      </c>
      <c r="W1388">
        <f t="shared" si="466"/>
        <v>0</v>
      </c>
      <c r="X1388">
        <f t="shared" si="467"/>
        <v>0.34129692832764502</v>
      </c>
      <c r="Y1388">
        <f t="shared" si="468"/>
        <v>1</v>
      </c>
      <c r="Z1388">
        <f t="shared" si="469"/>
        <v>0.76899696048632216</v>
      </c>
      <c r="AA1388">
        <f t="shared" si="470"/>
        <v>0.7750759878419452</v>
      </c>
      <c r="AB1388">
        <f t="shared" si="471"/>
        <v>0.5</v>
      </c>
      <c r="AC1388">
        <f t="shared" si="472"/>
        <v>0.83227848101265811</v>
      </c>
      <c r="AD1388">
        <f t="shared" si="473"/>
        <v>0.84559493670886066</v>
      </c>
      <c r="AE1388">
        <f t="shared" si="474"/>
        <v>0.41666666666666669</v>
      </c>
      <c r="AF1388">
        <f t="shared" si="475"/>
        <v>0.33333333333333331</v>
      </c>
      <c r="AG1388">
        <f t="shared" si="476"/>
        <v>0.16666666666666666</v>
      </c>
      <c r="AH1388">
        <f t="shared" si="477"/>
        <v>9.1324200913242006E-4</v>
      </c>
      <c r="AI1388">
        <f t="shared" si="478"/>
        <v>0.21176470588235291</v>
      </c>
      <c r="AJ1388">
        <f t="shared" si="479"/>
        <v>0.37313432835820892</v>
      </c>
      <c r="AK1388">
        <f t="shared" si="480"/>
        <v>0</v>
      </c>
      <c r="AM1388">
        <v>170</v>
      </c>
      <c r="AN1388">
        <v>425</v>
      </c>
      <c r="AO1388">
        <v>991.48896000000002</v>
      </c>
      <c r="AP1388">
        <v>750.58607594936711</v>
      </c>
      <c r="AQ1388">
        <v>0</v>
      </c>
      <c r="AT1388">
        <f t="shared" si="481"/>
        <v>0.5140845070422535</v>
      </c>
      <c r="AU1388">
        <f t="shared" si="482"/>
        <v>0.18277680140597538</v>
      </c>
      <c r="AV1388">
        <f t="shared" si="483"/>
        <v>0.70036234177215184</v>
      </c>
      <c r="AW1388">
        <f t="shared" si="484"/>
        <v>0.37007853119775691</v>
      </c>
      <c r="AX1388">
        <f t="shared" si="485"/>
        <v>0</v>
      </c>
    </row>
    <row r="1389" spans="2:50" ht="15">
      <c r="B1389" s="52">
        <v>1</v>
      </c>
      <c r="C1389" s="52">
        <v>3.16</v>
      </c>
      <c r="D1389" s="56">
        <v>0</v>
      </c>
      <c r="E1389" s="52">
        <v>1</v>
      </c>
      <c r="F1389" s="52">
        <v>7</v>
      </c>
      <c r="G1389" s="53">
        <v>2.5299999999999998</v>
      </c>
      <c r="H1389" s="53">
        <v>2.5499999999999998</v>
      </c>
      <c r="I1389" s="52">
        <v>2</v>
      </c>
      <c r="J1389" s="53">
        <v>2.63</v>
      </c>
      <c r="K1389" s="53">
        <v>2.6720799999999998</v>
      </c>
      <c r="L1389" s="52">
        <v>40</v>
      </c>
      <c r="M1389" s="52">
        <v>1</v>
      </c>
      <c r="N1389" s="52">
        <v>20</v>
      </c>
      <c r="O1389" s="52">
        <v>7</v>
      </c>
      <c r="P1389" s="54">
        <v>49.131316499999997</v>
      </c>
      <c r="Q1389" s="54">
        <v>30.106415500000001</v>
      </c>
      <c r="R1389" s="55">
        <v>0</v>
      </c>
      <c r="U1389">
        <f t="shared" si="464"/>
        <v>0.16666666666666666</v>
      </c>
      <c r="V1389">
        <f t="shared" si="465"/>
        <v>0.96048632218844987</v>
      </c>
      <c r="W1389">
        <f t="shared" si="466"/>
        <v>0</v>
      </c>
      <c r="X1389">
        <f t="shared" si="467"/>
        <v>0.34129692832764502</v>
      </c>
      <c r="Y1389">
        <f t="shared" si="468"/>
        <v>1</v>
      </c>
      <c r="Z1389">
        <f t="shared" si="469"/>
        <v>0.76899696048632216</v>
      </c>
      <c r="AA1389">
        <f t="shared" si="470"/>
        <v>0.7750759878419452</v>
      </c>
      <c r="AB1389">
        <f t="shared" si="471"/>
        <v>0.5</v>
      </c>
      <c r="AC1389">
        <f t="shared" si="472"/>
        <v>0.83227848101265811</v>
      </c>
      <c r="AD1389">
        <f t="shared" si="473"/>
        <v>0.84559493670886066</v>
      </c>
      <c r="AE1389">
        <f t="shared" si="474"/>
        <v>0.41666666666666669</v>
      </c>
      <c r="AF1389">
        <f t="shared" si="475"/>
        <v>0.16666666666666666</v>
      </c>
      <c r="AG1389">
        <f t="shared" si="476"/>
        <v>0.33333333333333331</v>
      </c>
      <c r="AH1389">
        <f t="shared" si="477"/>
        <v>9.1324200913242006E-4</v>
      </c>
      <c r="AI1389">
        <f t="shared" si="478"/>
        <v>0.25696594427244585</v>
      </c>
      <c r="AJ1389">
        <f t="shared" si="479"/>
        <v>0.38184079601990051</v>
      </c>
      <c r="AK1389">
        <f t="shared" si="480"/>
        <v>0</v>
      </c>
      <c r="AM1389">
        <v>170</v>
      </c>
      <c r="AN1389">
        <v>425</v>
      </c>
      <c r="AO1389">
        <v>991.48896000000002</v>
      </c>
      <c r="AP1389">
        <v>750.58607594936711</v>
      </c>
      <c r="AQ1389">
        <v>0</v>
      </c>
      <c r="AT1389">
        <f t="shared" si="481"/>
        <v>0.5140845070422535</v>
      </c>
      <c r="AU1389">
        <f t="shared" si="482"/>
        <v>0.18277680140597538</v>
      </c>
      <c r="AV1389">
        <f t="shared" si="483"/>
        <v>0.70036234177215184</v>
      </c>
      <c r="AW1389">
        <f t="shared" si="484"/>
        <v>0.37007853119775691</v>
      </c>
      <c r="AX1389">
        <f t="shared" si="485"/>
        <v>0</v>
      </c>
    </row>
    <row r="1390" spans="2:50" ht="15">
      <c r="B1390" s="52">
        <v>1</v>
      </c>
      <c r="C1390" s="52">
        <v>3.16</v>
      </c>
      <c r="D1390" s="56">
        <v>0</v>
      </c>
      <c r="E1390" s="52">
        <v>1</v>
      </c>
      <c r="F1390" s="52">
        <v>7</v>
      </c>
      <c r="G1390" s="53">
        <v>2.5299999999999998</v>
      </c>
      <c r="H1390" s="53">
        <v>2.5499999999999998</v>
      </c>
      <c r="I1390" s="52">
        <v>2</v>
      </c>
      <c r="J1390" s="53">
        <v>2.63</v>
      </c>
      <c r="K1390" s="53">
        <v>2.6720799999999998</v>
      </c>
      <c r="L1390" s="52">
        <v>40</v>
      </c>
      <c r="M1390" s="52">
        <v>2</v>
      </c>
      <c r="N1390" s="52">
        <v>30</v>
      </c>
      <c r="O1390" s="52">
        <v>7</v>
      </c>
      <c r="P1390" s="54">
        <v>47.856451999999997</v>
      </c>
      <c r="Q1390" s="54">
        <v>30.890947499999999</v>
      </c>
      <c r="R1390" s="55">
        <v>0</v>
      </c>
      <c r="U1390">
        <f t="shared" si="464"/>
        <v>0.16666666666666666</v>
      </c>
      <c r="V1390">
        <f t="shared" si="465"/>
        <v>0.96048632218844987</v>
      </c>
      <c r="W1390">
        <f t="shared" si="466"/>
        <v>0</v>
      </c>
      <c r="X1390">
        <f t="shared" si="467"/>
        <v>0.34129692832764502</v>
      </c>
      <c r="Y1390">
        <f t="shared" si="468"/>
        <v>1</v>
      </c>
      <c r="Z1390">
        <f t="shared" si="469"/>
        <v>0.76899696048632216</v>
      </c>
      <c r="AA1390">
        <f t="shared" si="470"/>
        <v>0.7750759878419452</v>
      </c>
      <c r="AB1390">
        <f t="shared" si="471"/>
        <v>0.5</v>
      </c>
      <c r="AC1390">
        <f t="shared" si="472"/>
        <v>0.83227848101265811</v>
      </c>
      <c r="AD1390">
        <f t="shared" si="473"/>
        <v>0.84559493670886066</v>
      </c>
      <c r="AE1390">
        <f t="shared" si="474"/>
        <v>0.41666666666666669</v>
      </c>
      <c r="AF1390">
        <f t="shared" si="475"/>
        <v>0.33333333333333331</v>
      </c>
      <c r="AG1390">
        <f t="shared" si="476"/>
        <v>0.5</v>
      </c>
      <c r="AH1390">
        <f t="shared" si="477"/>
        <v>9.1324200913242006E-4</v>
      </c>
      <c r="AI1390">
        <f t="shared" si="478"/>
        <v>0.2489164086687306</v>
      </c>
      <c r="AJ1390">
        <f t="shared" si="479"/>
        <v>0.39179104477611937</v>
      </c>
      <c r="AK1390">
        <f t="shared" si="480"/>
        <v>0</v>
      </c>
      <c r="AM1390">
        <v>170</v>
      </c>
      <c r="AN1390">
        <v>425</v>
      </c>
      <c r="AO1390">
        <v>991.48896000000002</v>
      </c>
      <c r="AP1390">
        <v>750.58607594936711</v>
      </c>
      <c r="AQ1390">
        <v>0</v>
      </c>
      <c r="AT1390">
        <f t="shared" si="481"/>
        <v>0.5140845070422535</v>
      </c>
      <c r="AU1390">
        <f t="shared" si="482"/>
        <v>0.18277680140597538</v>
      </c>
      <c r="AV1390">
        <f t="shared" si="483"/>
        <v>0.70036234177215184</v>
      </c>
      <c r="AW1390">
        <f t="shared" si="484"/>
        <v>0.37007853119775691</v>
      </c>
      <c r="AX1390">
        <f t="shared" si="485"/>
        <v>0</v>
      </c>
    </row>
    <row r="1391" spans="2:50" ht="15">
      <c r="B1391" s="52">
        <v>1</v>
      </c>
      <c r="C1391" s="52">
        <v>3.16</v>
      </c>
      <c r="D1391" s="56">
        <v>0</v>
      </c>
      <c r="E1391" s="52">
        <v>1</v>
      </c>
      <c r="F1391" s="52">
        <v>7</v>
      </c>
      <c r="G1391" s="53">
        <v>2.5299999999999998</v>
      </c>
      <c r="H1391" s="53">
        <v>2.5499999999999998</v>
      </c>
      <c r="I1391" s="52">
        <v>2</v>
      </c>
      <c r="J1391" s="53">
        <v>2.63</v>
      </c>
      <c r="K1391" s="53">
        <v>2.6720799999999998</v>
      </c>
      <c r="L1391" s="52">
        <v>45</v>
      </c>
      <c r="M1391" s="52">
        <v>2</v>
      </c>
      <c r="N1391" s="52">
        <v>10</v>
      </c>
      <c r="O1391" s="52">
        <v>7</v>
      </c>
      <c r="P1391" s="54">
        <v>36.088472000000003</v>
      </c>
      <c r="Q1391" s="54">
        <v>28.047019000000002</v>
      </c>
      <c r="R1391" s="55">
        <v>0</v>
      </c>
      <c r="U1391">
        <f t="shared" si="464"/>
        <v>0.16666666666666666</v>
      </c>
      <c r="V1391">
        <f t="shared" si="465"/>
        <v>0.96048632218844987</v>
      </c>
      <c r="W1391">
        <f t="shared" si="466"/>
        <v>0</v>
      </c>
      <c r="X1391">
        <f t="shared" si="467"/>
        <v>0.34129692832764502</v>
      </c>
      <c r="Y1391">
        <f t="shared" si="468"/>
        <v>1</v>
      </c>
      <c r="Z1391">
        <f t="shared" si="469"/>
        <v>0.76899696048632216</v>
      </c>
      <c r="AA1391">
        <f t="shared" si="470"/>
        <v>0.7750759878419452</v>
      </c>
      <c r="AB1391">
        <f t="shared" si="471"/>
        <v>0.5</v>
      </c>
      <c r="AC1391">
        <f t="shared" si="472"/>
        <v>0.83227848101265811</v>
      </c>
      <c r="AD1391">
        <f t="shared" si="473"/>
        <v>0.84559493670886066</v>
      </c>
      <c r="AE1391">
        <f t="shared" si="474"/>
        <v>0.5</v>
      </c>
      <c r="AF1391">
        <f t="shared" si="475"/>
        <v>0.33333333333333331</v>
      </c>
      <c r="AG1391">
        <f t="shared" si="476"/>
        <v>0.16666666666666666</v>
      </c>
      <c r="AH1391">
        <f t="shared" si="477"/>
        <v>9.1324200913242006E-4</v>
      </c>
      <c r="AI1391">
        <f t="shared" si="478"/>
        <v>0.17461300309597524</v>
      </c>
      <c r="AJ1391">
        <f t="shared" si="479"/>
        <v>0.35572139303482592</v>
      </c>
      <c r="AK1391">
        <f t="shared" si="480"/>
        <v>0</v>
      </c>
      <c r="AM1391">
        <v>170</v>
      </c>
      <c r="AN1391">
        <v>377.77777777777777</v>
      </c>
      <c r="AO1391">
        <v>994.14</v>
      </c>
      <c r="AP1391">
        <v>775.8431786216596</v>
      </c>
      <c r="AQ1391">
        <v>0</v>
      </c>
      <c r="AT1391">
        <f t="shared" si="481"/>
        <v>0.5140845070422535</v>
      </c>
      <c r="AU1391">
        <f t="shared" si="482"/>
        <v>0.13298183948447567</v>
      </c>
      <c r="AV1391">
        <f t="shared" si="483"/>
        <v>0.70223496835443033</v>
      </c>
      <c r="AW1391">
        <f t="shared" si="484"/>
        <v>0.3825316152060772</v>
      </c>
      <c r="AX1391">
        <f t="shared" si="485"/>
        <v>0</v>
      </c>
    </row>
    <row r="1392" spans="2:50" ht="15">
      <c r="B1392" s="52">
        <v>1</v>
      </c>
      <c r="C1392" s="52">
        <v>3.16</v>
      </c>
      <c r="D1392" s="56">
        <v>0</v>
      </c>
      <c r="E1392" s="52">
        <v>1</v>
      </c>
      <c r="F1392" s="52">
        <v>7</v>
      </c>
      <c r="G1392" s="53">
        <v>2.5299999999999998</v>
      </c>
      <c r="H1392" s="53">
        <v>2.5499999999999998</v>
      </c>
      <c r="I1392" s="52">
        <v>2</v>
      </c>
      <c r="J1392" s="53">
        <v>2.63</v>
      </c>
      <c r="K1392" s="53">
        <v>2.6720799999999998</v>
      </c>
      <c r="L1392" s="52">
        <v>45</v>
      </c>
      <c r="M1392" s="52">
        <v>1</v>
      </c>
      <c r="N1392" s="52">
        <v>20</v>
      </c>
      <c r="O1392" s="52">
        <v>7</v>
      </c>
      <c r="P1392" s="54">
        <v>43.051193500000004</v>
      </c>
      <c r="Q1392" s="54">
        <v>29.41995</v>
      </c>
      <c r="R1392" s="55">
        <v>0</v>
      </c>
      <c r="U1392">
        <f t="shared" si="464"/>
        <v>0.16666666666666666</v>
      </c>
      <c r="V1392">
        <f t="shared" si="465"/>
        <v>0.96048632218844987</v>
      </c>
      <c r="W1392">
        <f t="shared" si="466"/>
        <v>0</v>
      </c>
      <c r="X1392">
        <f t="shared" si="467"/>
        <v>0.34129692832764502</v>
      </c>
      <c r="Y1392">
        <f t="shared" si="468"/>
        <v>1</v>
      </c>
      <c r="Z1392">
        <f t="shared" si="469"/>
        <v>0.76899696048632216</v>
      </c>
      <c r="AA1392">
        <f t="shared" si="470"/>
        <v>0.7750759878419452</v>
      </c>
      <c r="AB1392">
        <f t="shared" si="471"/>
        <v>0.5</v>
      </c>
      <c r="AC1392">
        <f t="shared" si="472"/>
        <v>0.83227848101265811</v>
      </c>
      <c r="AD1392">
        <f t="shared" si="473"/>
        <v>0.84559493670886066</v>
      </c>
      <c r="AE1392">
        <f t="shared" si="474"/>
        <v>0.5</v>
      </c>
      <c r="AF1392">
        <f t="shared" si="475"/>
        <v>0.16666666666666666</v>
      </c>
      <c r="AG1392">
        <f t="shared" si="476"/>
        <v>0.33333333333333331</v>
      </c>
      <c r="AH1392">
        <f t="shared" si="477"/>
        <v>9.1324200913242006E-4</v>
      </c>
      <c r="AI1392">
        <f t="shared" si="478"/>
        <v>0.21857585139318886</v>
      </c>
      <c r="AJ1392">
        <f t="shared" si="479"/>
        <v>0.37313432835820892</v>
      </c>
      <c r="AK1392">
        <f t="shared" si="480"/>
        <v>0</v>
      </c>
      <c r="AM1392">
        <v>170</v>
      </c>
      <c r="AN1392">
        <v>377.77777777777777</v>
      </c>
      <c r="AO1392">
        <v>994.14</v>
      </c>
      <c r="AP1392">
        <v>775.8431786216596</v>
      </c>
      <c r="AQ1392">
        <v>0</v>
      </c>
      <c r="AT1392">
        <f t="shared" si="481"/>
        <v>0.5140845070422535</v>
      </c>
      <c r="AU1392">
        <f t="shared" si="482"/>
        <v>0.13298183948447567</v>
      </c>
      <c r="AV1392">
        <f t="shared" si="483"/>
        <v>0.70223496835443033</v>
      </c>
      <c r="AW1392">
        <f t="shared" si="484"/>
        <v>0.3825316152060772</v>
      </c>
      <c r="AX1392">
        <f t="shared" si="485"/>
        <v>0</v>
      </c>
    </row>
    <row r="1393" spans="2:50" ht="15">
      <c r="B1393" s="52">
        <v>1</v>
      </c>
      <c r="C1393" s="52">
        <v>3.16</v>
      </c>
      <c r="D1393" s="56">
        <v>0</v>
      </c>
      <c r="E1393" s="52">
        <v>1</v>
      </c>
      <c r="F1393" s="52">
        <v>7</v>
      </c>
      <c r="G1393" s="53">
        <v>2.5299999999999998</v>
      </c>
      <c r="H1393" s="53">
        <v>2.5499999999999998</v>
      </c>
      <c r="I1393" s="52">
        <v>2</v>
      </c>
      <c r="J1393" s="53">
        <v>2.63</v>
      </c>
      <c r="K1393" s="53">
        <v>2.6720799999999998</v>
      </c>
      <c r="L1393" s="52">
        <v>45</v>
      </c>
      <c r="M1393" s="52">
        <v>2</v>
      </c>
      <c r="N1393" s="52">
        <v>30</v>
      </c>
      <c r="O1393" s="52">
        <v>7</v>
      </c>
      <c r="P1393" s="54">
        <v>43.443459500000003</v>
      </c>
      <c r="Q1393" s="54">
        <v>30.400615000000002</v>
      </c>
      <c r="R1393" s="55">
        <v>0</v>
      </c>
      <c r="U1393">
        <f t="shared" si="464"/>
        <v>0.16666666666666666</v>
      </c>
      <c r="V1393">
        <f t="shared" si="465"/>
        <v>0.96048632218844987</v>
      </c>
      <c r="W1393">
        <f t="shared" si="466"/>
        <v>0</v>
      </c>
      <c r="X1393">
        <f t="shared" si="467"/>
        <v>0.34129692832764502</v>
      </c>
      <c r="Y1393">
        <f t="shared" si="468"/>
        <v>1</v>
      </c>
      <c r="Z1393">
        <f t="shared" si="469"/>
        <v>0.76899696048632216</v>
      </c>
      <c r="AA1393">
        <f t="shared" si="470"/>
        <v>0.7750759878419452</v>
      </c>
      <c r="AB1393">
        <f t="shared" si="471"/>
        <v>0.5</v>
      </c>
      <c r="AC1393">
        <f t="shared" si="472"/>
        <v>0.83227848101265811</v>
      </c>
      <c r="AD1393">
        <f t="shared" si="473"/>
        <v>0.84559493670886066</v>
      </c>
      <c r="AE1393">
        <f t="shared" si="474"/>
        <v>0.5</v>
      </c>
      <c r="AF1393">
        <f t="shared" si="475"/>
        <v>0.33333333333333331</v>
      </c>
      <c r="AG1393">
        <f t="shared" si="476"/>
        <v>0.5</v>
      </c>
      <c r="AH1393">
        <f t="shared" si="477"/>
        <v>9.1324200913242006E-4</v>
      </c>
      <c r="AI1393">
        <f t="shared" si="478"/>
        <v>0.22105263157894742</v>
      </c>
      <c r="AJ1393">
        <f t="shared" si="479"/>
        <v>0.38557213930348261</v>
      </c>
      <c r="AK1393">
        <f t="shared" si="480"/>
        <v>0</v>
      </c>
      <c r="AM1393">
        <v>170</v>
      </c>
      <c r="AN1393">
        <v>377.77777777777777</v>
      </c>
      <c r="AO1393">
        <v>994.14</v>
      </c>
      <c r="AP1393">
        <v>775.8431786216596</v>
      </c>
      <c r="AQ1393">
        <v>0</v>
      </c>
      <c r="AT1393">
        <f t="shared" si="481"/>
        <v>0.5140845070422535</v>
      </c>
      <c r="AU1393">
        <f t="shared" si="482"/>
        <v>0.13298183948447567</v>
      </c>
      <c r="AV1393">
        <f t="shared" si="483"/>
        <v>0.70223496835443033</v>
      </c>
      <c r="AW1393">
        <f t="shared" si="484"/>
        <v>0.3825316152060772</v>
      </c>
      <c r="AX1393">
        <f t="shared" si="485"/>
        <v>0</v>
      </c>
    </row>
    <row r="1394" spans="2:50" ht="15">
      <c r="B1394" s="52">
        <v>1</v>
      </c>
      <c r="C1394" s="52">
        <v>3.16</v>
      </c>
      <c r="D1394" s="56">
        <v>0</v>
      </c>
      <c r="E1394" s="52">
        <v>1</v>
      </c>
      <c r="F1394" s="52">
        <v>7</v>
      </c>
      <c r="G1394" s="53">
        <v>2.5299999999999998</v>
      </c>
      <c r="H1394" s="53">
        <v>2.5499999999999998</v>
      </c>
      <c r="I1394" s="52">
        <v>2</v>
      </c>
      <c r="J1394" s="53">
        <v>2.63</v>
      </c>
      <c r="K1394" s="53">
        <v>2.6720799999999998</v>
      </c>
      <c r="L1394" s="52">
        <v>30</v>
      </c>
      <c r="M1394" s="52">
        <v>2</v>
      </c>
      <c r="N1394" s="52">
        <v>10</v>
      </c>
      <c r="O1394" s="52">
        <v>28</v>
      </c>
      <c r="P1394" s="54">
        <v>77.668667999999997</v>
      </c>
      <c r="Q1394" s="54">
        <v>35.696206000000004</v>
      </c>
      <c r="R1394" s="55">
        <v>0</v>
      </c>
      <c r="U1394">
        <f t="shared" si="464"/>
        <v>0.16666666666666666</v>
      </c>
      <c r="V1394">
        <f t="shared" si="465"/>
        <v>0.96048632218844987</v>
      </c>
      <c r="W1394">
        <f t="shared" si="466"/>
        <v>0</v>
      </c>
      <c r="X1394">
        <f t="shared" si="467"/>
        <v>0.34129692832764502</v>
      </c>
      <c r="Y1394">
        <f t="shared" si="468"/>
        <v>1</v>
      </c>
      <c r="Z1394">
        <f t="shared" si="469"/>
        <v>0.76899696048632216</v>
      </c>
      <c r="AA1394">
        <f t="shared" si="470"/>
        <v>0.7750759878419452</v>
      </c>
      <c r="AB1394">
        <f t="shared" si="471"/>
        <v>0.5</v>
      </c>
      <c r="AC1394">
        <f t="shared" si="472"/>
        <v>0.83227848101265811</v>
      </c>
      <c r="AD1394">
        <f t="shared" si="473"/>
        <v>0.84559493670886066</v>
      </c>
      <c r="AE1394">
        <f t="shared" si="474"/>
        <v>0.25</v>
      </c>
      <c r="AF1394">
        <f t="shared" si="475"/>
        <v>0.33333333333333331</v>
      </c>
      <c r="AG1394">
        <f t="shared" si="476"/>
        <v>0.16666666666666666</v>
      </c>
      <c r="AH1394">
        <f t="shared" si="477"/>
        <v>3.6529680365296802E-3</v>
      </c>
      <c r="AI1394">
        <f t="shared" si="478"/>
        <v>0.43715170278637772</v>
      </c>
      <c r="AJ1394">
        <f t="shared" si="479"/>
        <v>0.45273631840796025</v>
      </c>
      <c r="AK1394">
        <f t="shared" si="480"/>
        <v>0</v>
      </c>
      <c r="AM1394">
        <v>170</v>
      </c>
      <c r="AN1394">
        <v>566.66666666666674</v>
      </c>
      <c r="AO1394">
        <v>957.02544</v>
      </c>
      <c r="AP1394">
        <v>639.25476793248924</v>
      </c>
      <c r="AQ1394">
        <v>0</v>
      </c>
      <c r="AT1394">
        <f t="shared" si="481"/>
        <v>0.5140845070422535</v>
      </c>
      <c r="AU1394">
        <f t="shared" si="482"/>
        <v>0.33216168717047462</v>
      </c>
      <c r="AV1394">
        <f t="shared" si="483"/>
        <v>0.67601819620253156</v>
      </c>
      <c r="AW1394">
        <f t="shared" si="484"/>
        <v>0.31518632327197255</v>
      </c>
      <c r="AX1394">
        <f t="shared" si="485"/>
        <v>0</v>
      </c>
    </row>
    <row r="1395" spans="2:50" ht="15">
      <c r="B1395" s="52">
        <v>1</v>
      </c>
      <c r="C1395" s="52">
        <v>3.16</v>
      </c>
      <c r="D1395" s="56">
        <v>0</v>
      </c>
      <c r="E1395" s="52">
        <v>1</v>
      </c>
      <c r="F1395" s="52">
        <v>7</v>
      </c>
      <c r="G1395" s="53">
        <v>2.5299999999999998</v>
      </c>
      <c r="H1395" s="53">
        <v>2.5499999999999998</v>
      </c>
      <c r="I1395" s="52">
        <v>2</v>
      </c>
      <c r="J1395" s="53">
        <v>2.63</v>
      </c>
      <c r="K1395" s="53">
        <v>2.6720799999999998</v>
      </c>
      <c r="L1395" s="52">
        <v>30</v>
      </c>
      <c r="M1395" s="52">
        <v>1</v>
      </c>
      <c r="N1395" s="52">
        <v>20</v>
      </c>
      <c r="O1395" s="52">
        <v>28</v>
      </c>
      <c r="P1395" s="54">
        <v>76.295737000000003</v>
      </c>
      <c r="Q1395" s="54">
        <v>35.009740499999999</v>
      </c>
      <c r="R1395" s="55">
        <v>4.5993188499999995</v>
      </c>
      <c r="U1395">
        <f t="shared" si="464"/>
        <v>0.16666666666666666</v>
      </c>
      <c r="V1395">
        <f t="shared" si="465"/>
        <v>0.96048632218844987</v>
      </c>
      <c r="W1395">
        <f t="shared" si="466"/>
        <v>0</v>
      </c>
      <c r="X1395">
        <f t="shared" si="467"/>
        <v>0.34129692832764502</v>
      </c>
      <c r="Y1395">
        <f t="shared" si="468"/>
        <v>1</v>
      </c>
      <c r="Z1395">
        <f t="shared" si="469"/>
        <v>0.76899696048632216</v>
      </c>
      <c r="AA1395">
        <f t="shared" si="470"/>
        <v>0.7750759878419452</v>
      </c>
      <c r="AB1395">
        <f t="shared" si="471"/>
        <v>0.5</v>
      </c>
      <c r="AC1395">
        <f t="shared" si="472"/>
        <v>0.83227848101265811</v>
      </c>
      <c r="AD1395">
        <f t="shared" si="473"/>
        <v>0.84559493670886066</v>
      </c>
      <c r="AE1395">
        <f t="shared" si="474"/>
        <v>0.25</v>
      </c>
      <c r="AF1395">
        <f t="shared" si="475"/>
        <v>0.16666666666666666</v>
      </c>
      <c r="AG1395">
        <f t="shared" si="476"/>
        <v>0.33333333333333331</v>
      </c>
      <c r="AH1395">
        <f t="shared" si="477"/>
        <v>3.6529680365296802E-3</v>
      </c>
      <c r="AI1395">
        <f t="shared" si="478"/>
        <v>0.42848297213622294</v>
      </c>
      <c r="AJ1395">
        <f t="shared" si="479"/>
        <v>0.44402985074626866</v>
      </c>
      <c r="AK1395">
        <f t="shared" si="480"/>
        <v>0.47565922920892489</v>
      </c>
      <c r="AM1395">
        <v>170</v>
      </c>
      <c r="AN1395">
        <v>566.66666666666674</v>
      </c>
      <c r="AO1395">
        <v>957.02544</v>
      </c>
      <c r="AP1395">
        <v>639.25476793248924</v>
      </c>
      <c r="AQ1395">
        <v>0</v>
      </c>
      <c r="AT1395">
        <f t="shared" si="481"/>
        <v>0.5140845070422535</v>
      </c>
      <c r="AU1395">
        <f t="shared" si="482"/>
        <v>0.33216168717047462</v>
      </c>
      <c r="AV1395">
        <f t="shared" si="483"/>
        <v>0.67601819620253156</v>
      </c>
      <c r="AW1395">
        <f t="shared" si="484"/>
        <v>0.31518632327197255</v>
      </c>
      <c r="AX1395">
        <f t="shared" si="485"/>
        <v>0</v>
      </c>
    </row>
    <row r="1396" spans="2:50" ht="15">
      <c r="B1396" s="52">
        <v>1</v>
      </c>
      <c r="C1396" s="52">
        <v>3.16</v>
      </c>
      <c r="D1396" s="56">
        <v>0</v>
      </c>
      <c r="E1396" s="52">
        <v>1</v>
      </c>
      <c r="F1396" s="52">
        <v>7</v>
      </c>
      <c r="G1396" s="53">
        <v>2.5299999999999998</v>
      </c>
      <c r="H1396" s="53">
        <v>2.5499999999999998</v>
      </c>
      <c r="I1396" s="52">
        <v>2</v>
      </c>
      <c r="J1396" s="53">
        <v>2.63</v>
      </c>
      <c r="K1396" s="53">
        <v>2.6720799999999998</v>
      </c>
      <c r="L1396" s="52">
        <v>30</v>
      </c>
      <c r="M1396" s="52">
        <v>2</v>
      </c>
      <c r="N1396" s="52">
        <v>30</v>
      </c>
      <c r="O1396" s="52">
        <v>28</v>
      </c>
      <c r="P1396" s="54">
        <v>84.925589000000002</v>
      </c>
      <c r="Q1396" s="54">
        <v>37.755602500000002</v>
      </c>
      <c r="R1396" s="55">
        <v>0</v>
      </c>
      <c r="U1396">
        <f t="shared" si="464"/>
        <v>0.16666666666666666</v>
      </c>
      <c r="V1396">
        <f t="shared" si="465"/>
        <v>0.96048632218844987</v>
      </c>
      <c r="W1396">
        <f t="shared" si="466"/>
        <v>0</v>
      </c>
      <c r="X1396">
        <f t="shared" si="467"/>
        <v>0.34129692832764502</v>
      </c>
      <c r="Y1396">
        <f t="shared" si="468"/>
        <v>1</v>
      </c>
      <c r="Z1396">
        <f t="shared" si="469"/>
        <v>0.76899696048632216</v>
      </c>
      <c r="AA1396">
        <f t="shared" si="470"/>
        <v>0.7750759878419452</v>
      </c>
      <c r="AB1396">
        <f t="shared" si="471"/>
        <v>0.5</v>
      </c>
      <c r="AC1396">
        <f t="shared" si="472"/>
        <v>0.83227848101265811</v>
      </c>
      <c r="AD1396">
        <f t="shared" si="473"/>
        <v>0.84559493670886066</v>
      </c>
      <c r="AE1396">
        <f t="shared" si="474"/>
        <v>0.25</v>
      </c>
      <c r="AF1396">
        <f t="shared" si="475"/>
        <v>0.33333333333333331</v>
      </c>
      <c r="AG1396">
        <f t="shared" si="476"/>
        <v>0.5</v>
      </c>
      <c r="AH1396">
        <f t="shared" si="477"/>
        <v>3.6529680365296802E-3</v>
      </c>
      <c r="AI1396">
        <f t="shared" si="478"/>
        <v>0.48297213622291024</v>
      </c>
      <c r="AJ1396">
        <f t="shared" si="479"/>
        <v>0.47885572139303484</v>
      </c>
      <c r="AK1396">
        <f t="shared" si="480"/>
        <v>0</v>
      </c>
      <c r="AM1396">
        <v>170</v>
      </c>
      <c r="AN1396">
        <v>566.66666666666674</v>
      </c>
      <c r="AO1396">
        <v>957.02544</v>
      </c>
      <c r="AP1396">
        <v>639.25476793248924</v>
      </c>
      <c r="AQ1396">
        <v>0</v>
      </c>
      <c r="AT1396">
        <f t="shared" si="481"/>
        <v>0.5140845070422535</v>
      </c>
      <c r="AU1396">
        <f t="shared" si="482"/>
        <v>0.33216168717047462</v>
      </c>
      <c r="AV1396">
        <f t="shared" si="483"/>
        <v>0.67601819620253156</v>
      </c>
      <c r="AW1396">
        <f t="shared" si="484"/>
        <v>0.31518632327197255</v>
      </c>
      <c r="AX1396">
        <f t="shared" si="485"/>
        <v>0</v>
      </c>
    </row>
    <row r="1397" spans="2:50" ht="15">
      <c r="B1397" s="52">
        <v>1</v>
      </c>
      <c r="C1397" s="52">
        <v>3.16</v>
      </c>
      <c r="D1397" s="56">
        <v>0</v>
      </c>
      <c r="E1397" s="52">
        <v>1</v>
      </c>
      <c r="F1397" s="52">
        <v>7</v>
      </c>
      <c r="G1397" s="53">
        <v>2.5299999999999998</v>
      </c>
      <c r="H1397" s="53">
        <v>2.5499999999999998</v>
      </c>
      <c r="I1397" s="52">
        <v>2</v>
      </c>
      <c r="J1397" s="53">
        <v>2.63</v>
      </c>
      <c r="K1397" s="53">
        <v>2.6720799999999998</v>
      </c>
      <c r="L1397" s="52">
        <v>35</v>
      </c>
      <c r="M1397" s="52">
        <v>2</v>
      </c>
      <c r="N1397" s="52">
        <v>10</v>
      </c>
      <c r="O1397" s="52">
        <v>28</v>
      </c>
      <c r="P1397" s="54">
        <v>70.607879999999994</v>
      </c>
      <c r="Q1397" s="54">
        <v>34.127141999999999</v>
      </c>
      <c r="R1397" s="55">
        <v>0</v>
      </c>
      <c r="U1397">
        <f t="shared" si="464"/>
        <v>0.16666666666666666</v>
      </c>
      <c r="V1397">
        <f t="shared" si="465"/>
        <v>0.96048632218844987</v>
      </c>
      <c r="W1397">
        <f t="shared" si="466"/>
        <v>0</v>
      </c>
      <c r="X1397">
        <f t="shared" si="467"/>
        <v>0.34129692832764502</v>
      </c>
      <c r="Y1397">
        <f t="shared" si="468"/>
        <v>1</v>
      </c>
      <c r="Z1397">
        <f t="shared" si="469"/>
        <v>0.76899696048632216</v>
      </c>
      <c r="AA1397">
        <f t="shared" si="470"/>
        <v>0.7750759878419452</v>
      </c>
      <c r="AB1397">
        <f t="shared" si="471"/>
        <v>0.5</v>
      </c>
      <c r="AC1397">
        <f t="shared" si="472"/>
        <v>0.83227848101265811</v>
      </c>
      <c r="AD1397">
        <f t="shared" si="473"/>
        <v>0.84559493670886066</v>
      </c>
      <c r="AE1397">
        <f t="shared" si="474"/>
        <v>0.33333333333333331</v>
      </c>
      <c r="AF1397">
        <f t="shared" si="475"/>
        <v>0.33333333333333331</v>
      </c>
      <c r="AG1397">
        <f t="shared" si="476"/>
        <v>0.16666666666666666</v>
      </c>
      <c r="AH1397">
        <f t="shared" si="477"/>
        <v>3.6529680365296802E-3</v>
      </c>
      <c r="AI1397">
        <f t="shared" si="478"/>
        <v>0.39256965944272443</v>
      </c>
      <c r="AJ1397">
        <f t="shared" si="479"/>
        <v>0.43283582089552236</v>
      </c>
      <c r="AK1397">
        <f t="shared" si="480"/>
        <v>0</v>
      </c>
      <c r="AM1397">
        <v>170</v>
      </c>
      <c r="AN1397">
        <v>485.71428571428572</v>
      </c>
      <c r="AO1397">
        <v>978.23376000000007</v>
      </c>
      <c r="AP1397">
        <v>724.64408679927635</v>
      </c>
      <c r="AQ1397">
        <v>0</v>
      </c>
      <c r="AT1397">
        <f t="shared" si="481"/>
        <v>0.5140845070422535</v>
      </c>
      <c r="AU1397">
        <f t="shared" si="482"/>
        <v>0.24679889530504645</v>
      </c>
      <c r="AV1397">
        <f t="shared" si="483"/>
        <v>0.6909992088607595</v>
      </c>
      <c r="AW1397">
        <f t="shared" si="484"/>
        <v>0.35728776202598589</v>
      </c>
      <c r="AX1397">
        <f t="shared" si="485"/>
        <v>0</v>
      </c>
    </row>
    <row r="1398" spans="2:50" ht="15">
      <c r="B1398" s="52">
        <v>1</v>
      </c>
      <c r="C1398" s="52">
        <v>3.16</v>
      </c>
      <c r="D1398" s="56">
        <v>0</v>
      </c>
      <c r="E1398" s="52">
        <v>1</v>
      </c>
      <c r="F1398" s="52">
        <v>7</v>
      </c>
      <c r="G1398" s="53">
        <v>2.5299999999999998</v>
      </c>
      <c r="H1398" s="53">
        <v>2.5499999999999998</v>
      </c>
      <c r="I1398" s="52">
        <v>2</v>
      </c>
      <c r="J1398" s="53">
        <v>2.63</v>
      </c>
      <c r="K1398" s="53">
        <v>2.6720799999999998</v>
      </c>
      <c r="L1398" s="52">
        <v>35</v>
      </c>
      <c r="M1398" s="52">
        <v>1</v>
      </c>
      <c r="N1398" s="52">
        <v>20</v>
      </c>
      <c r="O1398" s="52">
        <v>28</v>
      </c>
      <c r="P1398" s="54">
        <v>68.940749499999995</v>
      </c>
      <c r="Q1398" s="54">
        <v>33.342610000000001</v>
      </c>
      <c r="R1398" s="55">
        <v>3.9030466999999995</v>
      </c>
      <c r="U1398">
        <f t="shared" si="464"/>
        <v>0.16666666666666666</v>
      </c>
      <c r="V1398">
        <f t="shared" si="465"/>
        <v>0.96048632218844987</v>
      </c>
      <c r="W1398">
        <f t="shared" si="466"/>
        <v>0</v>
      </c>
      <c r="X1398">
        <f t="shared" si="467"/>
        <v>0.34129692832764502</v>
      </c>
      <c r="Y1398">
        <f t="shared" si="468"/>
        <v>1</v>
      </c>
      <c r="Z1398">
        <f t="shared" si="469"/>
        <v>0.76899696048632216</v>
      </c>
      <c r="AA1398">
        <f t="shared" si="470"/>
        <v>0.7750759878419452</v>
      </c>
      <c r="AB1398">
        <f t="shared" si="471"/>
        <v>0.5</v>
      </c>
      <c r="AC1398">
        <f t="shared" si="472"/>
        <v>0.83227848101265811</v>
      </c>
      <c r="AD1398">
        <f t="shared" si="473"/>
        <v>0.84559493670886066</v>
      </c>
      <c r="AE1398">
        <f t="shared" si="474"/>
        <v>0.33333333333333331</v>
      </c>
      <c r="AF1398">
        <f t="shared" si="475"/>
        <v>0.16666666666666666</v>
      </c>
      <c r="AG1398">
        <f t="shared" si="476"/>
        <v>0.33333333333333331</v>
      </c>
      <c r="AH1398">
        <f t="shared" si="477"/>
        <v>3.6529680365296802E-3</v>
      </c>
      <c r="AI1398">
        <f t="shared" si="478"/>
        <v>0.38204334365325077</v>
      </c>
      <c r="AJ1398">
        <f t="shared" si="479"/>
        <v>0.4228855721393035</v>
      </c>
      <c r="AK1398">
        <f t="shared" si="480"/>
        <v>0.40365111561866118</v>
      </c>
      <c r="AM1398">
        <v>170</v>
      </c>
      <c r="AN1398">
        <v>485.71428571428572</v>
      </c>
      <c r="AO1398">
        <v>978.23376000000007</v>
      </c>
      <c r="AP1398">
        <v>724.64408679927635</v>
      </c>
      <c r="AQ1398">
        <v>0</v>
      </c>
      <c r="AT1398">
        <f t="shared" si="481"/>
        <v>0.5140845070422535</v>
      </c>
      <c r="AU1398">
        <f t="shared" si="482"/>
        <v>0.24679889530504645</v>
      </c>
      <c r="AV1398">
        <f t="shared" si="483"/>
        <v>0.6909992088607595</v>
      </c>
      <c r="AW1398">
        <f t="shared" si="484"/>
        <v>0.35728776202598589</v>
      </c>
      <c r="AX1398">
        <f t="shared" si="485"/>
        <v>0</v>
      </c>
    </row>
    <row r="1399" spans="2:50" ht="15">
      <c r="B1399" s="52">
        <v>1</v>
      </c>
      <c r="C1399" s="52">
        <v>3.16</v>
      </c>
      <c r="D1399" s="56">
        <v>0</v>
      </c>
      <c r="E1399" s="52">
        <v>1</v>
      </c>
      <c r="F1399" s="52">
        <v>7</v>
      </c>
      <c r="G1399" s="53">
        <v>2.5299999999999998</v>
      </c>
      <c r="H1399" s="53">
        <v>2.5499999999999998</v>
      </c>
      <c r="I1399" s="52">
        <v>2</v>
      </c>
      <c r="J1399" s="53">
        <v>2.63</v>
      </c>
      <c r="K1399" s="53">
        <v>2.6720799999999998</v>
      </c>
      <c r="L1399" s="52">
        <v>35</v>
      </c>
      <c r="M1399" s="52">
        <v>2</v>
      </c>
      <c r="N1399" s="52">
        <v>30</v>
      </c>
      <c r="O1399" s="52">
        <v>28</v>
      </c>
      <c r="P1399" s="54">
        <v>68.940749499999995</v>
      </c>
      <c r="Q1399" s="54">
        <v>35.990405500000001</v>
      </c>
      <c r="R1399" s="55">
        <v>0</v>
      </c>
      <c r="U1399">
        <f t="shared" si="464"/>
        <v>0.16666666666666666</v>
      </c>
      <c r="V1399">
        <f t="shared" si="465"/>
        <v>0.96048632218844987</v>
      </c>
      <c r="W1399">
        <f t="shared" si="466"/>
        <v>0</v>
      </c>
      <c r="X1399">
        <f t="shared" si="467"/>
        <v>0.34129692832764502</v>
      </c>
      <c r="Y1399">
        <f t="shared" si="468"/>
        <v>1</v>
      </c>
      <c r="Z1399">
        <f t="shared" si="469"/>
        <v>0.76899696048632216</v>
      </c>
      <c r="AA1399">
        <f t="shared" si="470"/>
        <v>0.7750759878419452</v>
      </c>
      <c r="AB1399">
        <f t="shared" si="471"/>
        <v>0.5</v>
      </c>
      <c r="AC1399">
        <f t="shared" si="472"/>
        <v>0.83227848101265811</v>
      </c>
      <c r="AD1399">
        <f t="shared" si="473"/>
        <v>0.84559493670886066</v>
      </c>
      <c r="AE1399">
        <f t="shared" si="474"/>
        <v>0.33333333333333331</v>
      </c>
      <c r="AF1399">
        <f t="shared" si="475"/>
        <v>0.33333333333333331</v>
      </c>
      <c r="AG1399">
        <f t="shared" si="476"/>
        <v>0.5</v>
      </c>
      <c r="AH1399">
        <f t="shared" si="477"/>
        <v>3.6529680365296802E-3</v>
      </c>
      <c r="AI1399">
        <f t="shared" si="478"/>
        <v>0.38204334365325077</v>
      </c>
      <c r="AJ1399">
        <f t="shared" si="479"/>
        <v>0.45646766169154229</v>
      </c>
      <c r="AK1399">
        <f t="shared" si="480"/>
        <v>0</v>
      </c>
      <c r="AM1399">
        <v>170</v>
      </c>
      <c r="AN1399">
        <v>485.71428571428572</v>
      </c>
      <c r="AO1399">
        <v>978.23376000000007</v>
      </c>
      <c r="AP1399">
        <v>724.64408679927635</v>
      </c>
      <c r="AQ1399">
        <v>0</v>
      </c>
      <c r="AT1399">
        <f t="shared" si="481"/>
        <v>0.5140845070422535</v>
      </c>
      <c r="AU1399">
        <f t="shared" si="482"/>
        <v>0.24679889530504645</v>
      </c>
      <c r="AV1399">
        <f t="shared" si="483"/>
        <v>0.6909992088607595</v>
      </c>
      <c r="AW1399">
        <f t="shared" si="484"/>
        <v>0.35728776202598589</v>
      </c>
      <c r="AX1399">
        <f t="shared" si="485"/>
        <v>0</v>
      </c>
    </row>
    <row r="1400" spans="2:50" ht="15">
      <c r="B1400" s="52">
        <v>1</v>
      </c>
      <c r="C1400" s="52">
        <v>3.16</v>
      </c>
      <c r="D1400" s="56">
        <v>0</v>
      </c>
      <c r="E1400" s="52">
        <v>1</v>
      </c>
      <c r="F1400" s="52">
        <v>7</v>
      </c>
      <c r="G1400" s="53">
        <v>2.5299999999999998</v>
      </c>
      <c r="H1400" s="53">
        <v>2.5499999999999998</v>
      </c>
      <c r="I1400" s="52">
        <v>2</v>
      </c>
      <c r="J1400" s="53">
        <v>2.63</v>
      </c>
      <c r="K1400" s="53">
        <v>2.6720799999999998</v>
      </c>
      <c r="L1400" s="52">
        <v>40</v>
      </c>
      <c r="M1400" s="52">
        <v>2</v>
      </c>
      <c r="N1400" s="52">
        <v>10</v>
      </c>
      <c r="O1400" s="52">
        <v>28</v>
      </c>
      <c r="P1400" s="54">
        <v>60.507030499999999</v>
      </c>
      <c r="Q1400" s="54">
        <v>32.656144500000003</v>
      </c>
      <c r="R1400" s="55">
        <v>0</v>
      </c>
      <c r="U1400">
        <f t="shared" si="464"/>
        <v>0.16666666666666666</v>
      </c>
      <c r="V1400">
        <f t="shared" si="465"/>
        <v>0.96048632218844987</v>
      </c>
      <c r="W1400">
        <f t="shared" si="466"/>
        <v>0</v>
      </c>
      <c r="X1400">
        <f t="shared" si="467"/>
        <v>0.34129692832764502</v>
      </c>
      <c r="Y1400">
        <f t="shared" si="468"/>
        <v>1</v>
      </c>
      <c r="Z1400">
        <f t="shared" si="469"/>
        <v>0.76899696048632216</v>
      </c>
      <c r="AA1400">
        <f t="shared" si="470"/>
        <v>0.7750759878419452</v>
      </c>
      <c r="AB1400">
        <f t="shared" si="471"/>
        <v>0.5</v>
      </c>
      <c r="AC1400">
        <f t="shared" si="472"/>
        <v>0.83227848101265811</v>
      </c>
      <c r="AD1400">
        <f t="shared" si="473"/>
        <v>0.84559493670886066</v>
      </c>
      <c r="AE1400">
        <f t="shared" si="474"/>
        <v>0.41666666666666669</v>
      </c>
      <c r="AF1400">
        <f t="shared" si="475"/>
        <v>0.33333333333333331</v>
      </c>
      <c r="AG1400">
        <f t="shared" si="476"/>
        <v>0.16666666666666666</v>
      </c>
      <c r="AH1400">
        <f t="shared" si="477"/>
        <v>3.6529680365296802E-3</v>
      </c>
      <c r="AI1400">
        <f t="shared" si="478"/>
        <v>0.32879256965944276</v>
      </c>
      <c r="AJ1400">
        <f t="shared" si="479"/>
        <v>0.41417910447761197</v>
      </c>
      <c r="AK1400">
        <f t="shared" si="480"/>
        <v>0</v>
      </c>
      <c r="AM1400">
        <v>170</v>
      </c>
      <c r="AN1400">
        <v>425</v>
      </c>
      <c r="AO1400">
        <v>991.48896000000002</v>
      </c>
      <c r="AP1400">
        <v>750.58607594936711</v>
      </c>
      <c r="AQ1400">
        <v>0</v>
      </c>
      <c r="AT1400">
        <f t="shared" si="481"/>
        <v>0.5140845070422535</v>
      </c>
      <c r="AU1400">
        <f t="shared" si="482"/>
        <v>0.18277680140597538</v>
      </c>
      <c r="AV1400">
        <f t="shared" si="483"/>
        <v>0.70036234177215184</v>
      </c>
      <c r="AW1400">
        <f t="shared" si="484"/>
        <v>0.37007853119775691</v>
      </c>
      <c r="AX1400">
        <f t="shared" si="485"/>
        <v>0</v>
      </c>
    </row>
    <row r="1401" spans="2:50" ht="15">
      <c r="B1401" s="52">
        <v>1</v>
      </c>
      <c r="C1401" s="52">
        <v>3.16</v>
      </c>
      <c r="D1401" s="56">
        <v>0</v>
      </c>
      <c r="E1401" s="52">
        <v>1</v>
      </c>
      <c r="F1401" s="52">
        <v>7</v>
      </c>
      <c r="G1401" s="53">
        <v>2.5299999999999998</v>
      </c>
      <c r="H1401" s="53">
        <v>2.5499999999999998</v>
      </c>
      <c r="I1401" s="52">
        <v>2</v>
      </c>
      <c r="J1401" s="53">
        <v>2.63</v>
      </c>
      <c r="K1401" s="53">
        <v>2.6720799999999998</v>
      </c>
      <c r="L1401" s="52">
        <v>40</v>
      </c>
      <c r="M1401" s="52">
        <v>1</v>
      </c>
      <c r="N1401" s="52">
        <v>20</v>
      </c>
      <c r="O1401" s="52">
        <v>28</v>
      </c>
      <c r="P1401" s="54">
        <v>58.741833499999998</v>
      </c>
      <c r="Q1401" s="54">
        <v>32.8522775</v>
      </c>
      <c r="R1401" s="55">
        <v>3.5794272500000002</v>
      </c>
      <c r="U1401">
        <f t="shared" si="464"/>
        <v>0.16666666666666666</v>
      </c>
      <c r="V1401">
        <f t="shared" si="465"/>
        <v>0.96048632218844987</v>
      </c>
      <c r="W1401">
        <f t="shared" si="466"/>
        <v>0</v>
      </c>
      <c r="X1401">
        <f t="shared" si="467"/>
        <v>0.34129692832764502</v>
      </c>
      <c r="Y1401">
        <f t="shared" si="468"/>
        <v>1</v>
      </c>
      <c r="Z1401">
        <f t="shared" si="469"/>
        <v>0.76899696048632216</v>
      </c>
      <c r="AA1401">
        <f t="shared" si="470"/>
        <v>0.7750759878419452</v>
      </c>
      <c r="AB1401">
        <f t="shared" si="471"/>
        <v>0.5</v>
      </c>
      <c r="AC1401">
        <f t="shared" si="472"/>
        <v>0.83227848101265811</v>
      </c>
      <c r="AD1401">
        <f t="shared" si="473"/>
        <v>0.84559493670886066</v>
      </c>
      <c r="AE1401">
        <f t="shared" si="474"/>
        <v>0.41666666666666669</v>
      </c>
      <c r="AF1401">
        <f t="shared" si="475"/>
        <v>0.16666666666666666</v>
      </c>
      <c r="AG1401">
        <f t="shared" si="476"/>
        <v>0.33333333333333331</v>
      </c>
      <c r="AH1401">
        <f t="shared" si="477"/>
        <v>3.6529680365296802E-3</v>
      </c>
      <c r="AI1401">
        <f t="shared" si="478"/>
        <v>0.31764705882352945</v>
      </c>
      <c r="AJ1401">
        <f t="shared" si="479"/>
        <v>0.41666666666666663</v>
      </c>
      <c r="AK1401">
        <f t="shared" si="480"/>
        <v>0.37018255578093306</v>
      </c>
      <c r="AM1401">
        <v>170</v>
      </c>
      <c r="AN1401">
        <v>425</v>
      </c>
      <c r="AO1401">
        <v>991.48896000000002</v>
      </c>
      <c r="AP1401">
        <v>750.58607594936711</v>
      </c>
      <c r="AQ1401">
        <v>0</v>
      </c>
      <c r="AT1401">
        <f t="shared" si="481"/>
        <v>0.5140845070422535</v>
      </c>
      <c r="AU1401">
        <f t="shared" si="482"/>
        <v>0.18277680140597538</v>
      </c>
      <c r="AV1401">
        <f t="shared" si="483"/>
        <v>0.70036234177215184</v>
      </c>
      <c r="AW1401">
        <f t="shared" si="484"/>
        <v>0.37007853119775691</v>
      </c>
      <c r="AX1401">
        <f t="shared" si="485"/>
        <v>0</v>
      </c>
    </row>
    <row r="1402" spans="2:50" ht="15">
      <c r="B1402" s="52">
        <v>1</v>
      </c>
      <c r="C1402" s="52">
        <v>3.16</v>
      </c>
      <c r="D1402" s="56">
        <v>0</v>
      </c>
      <c r="E1402" s="52">
        <v>1</v>
      </c>
      <c r="F1402" s="52">
        <v>7</v>
      </c>
      <c r="G1402" s="53">
        <v>2.5299999999999998</v>
      </c>
      <c r="H1402" s="53">
        <v>2.5499999999999998</v>
      </c>
      <c r="I1402" s="52">
        <v>2</v>
      </c>
      <c r="J1402" s="53">
        <v>2.63</v>
      </c>
      <c r="K1402" s="53">
        <v>2.6720799999999998</v>
      </c>
      <c r="L1402" s="52">
        <v>40</v>
      </c>
      <c r="M1402" s="52">
        <v>2</v>
      </c>
      <c r="N1402" s="52">
        <v>30</v>
      </c>
      <c r="O1402" s="52">
        <v>28</v>
      </c>
      <c r="P1402" s="54">
        <v>55.897905000000002</v>
      </c>
      <c r="Q1402" s="54">
        <v>33.538742999999997</v>
      </c>
      <c r="R1402" s="55">
        <v>0</v>
      </c>
      <c r="U1402">
        <f t="shared" si="464"/>
        <v>0.16666666666666666</v>
      </c>
      <c r="V1402">
        <f t="shared" si="465"/>
        <v>0.96048632218844987</v>
      </c>
      <c r="W1402">
        <f t="shared" si="466"/>
        <v>0</v>
      </c>
      <c r="X1402">
        <f t="shared" si="467"/>
        <v>0.34129692832764502</v>
      </c>
      <c r="Y1402">
        <f t="shared" si="468"/>
        <v>1</v>
      </c>
      <c r="Z1402">
        <f t="shared" si="469"/>
        <v>0.76899696048632216</v>
      </c>
      <c r="AA1402">
        <f t="shared" si="470"/>
        <v>0.7750759878419452</v>
      </c>
      <c r="AB1402">
        <f t="shared" si="471"/>
        <v>0.5</v>
      </c>
      <c r="AC1402">
        <f t="shared" si="472"/>
        <v>0.83227848101265811</v>
      </c>
      <c r="AD1402">
        <f t="shared" si="473"/>
        <v>0.84559493670886066</v>
      </c>
      <c r="AE1402">
        <f t="shared" si="474"/>
        <v>0.41666666666666669</v>
      </c>
      <c r="AF1402">
        <f t="shared" si="475"/>
        <v>0.33333333333333331</v>
      </c>
      <c r="AG1402">
        <f t="shared" si="476"/>
        <v>0.5</v>
      </c>
      <c r="AH1402">
        <f t="shared" si="477"/>
        <v>3.6529680365296802E-3</v>
      </c>
      <c r="AI1402">
        <f t="shared" si="478"/>
        <v>0.29969040247678019</v>
      </c>
      <c r="AJ1402">
        <f t="shared" si="479"/>
        <v>0.42537313432835816</v>
      </c>
      <c r="AK1402">
        <f t="shared" si="480"/>
        <v>0</v>
      </c>
      <c r="AM1402">
        <v>170</v>
      </c>
      <c r="AN1402">
        <v>425</v>
      </c>
      <c r="AO1402">
        <v>991.48896000000002</v>
      </c>
      <c r="AP1402">
        <v>750.58607594936711</v>
      </c>
      <c r="AQ1402">
        <v>0</v>
      </c>
      <c r="AT1402">
        <f t="shared" si="481"/>
        <v>0.5140845070422535</v>
      </c>
      <c r="AU1402">
        <f t="shared" si="482"/>
        <v>0.18277680140597538</v>
      </c>
      <c r="AV1402">
        <f t="shared" si="483"/>
        <v>0.70036234177215184</v>
      </c>
      <c r="AW1402">
        <f t="shared" si="484"/>
        <v>0.37007853119775691</v>
      </c>
      <c r="AX1402">
        <f t="shared" si="485"/>
        <v>0</v>
      </c>
    </row>
    <row r="1403" spans="2:50" ht="15">
      <c r="B1403" s="52">
        <v>1</v>
      </c>
      <c r="C1403" s="52">
        <v>3.16</v>
      </c>
      <c r="D1403" s="56">
        <v>0</v>
      </c>
      <c r="E1403" s="52">
        <v>1</v>
      </c>
      <c r="F1403" s="52">
        <v>7</v>
      </c>
      <c r="G1403" s="53">
        <v>2.5299999999999998</v>
      </c>
      <c r="H1403" s="53">
        <v>2.5499999999999998</v>
      </c>
      <c r="I1403" s="52">
        <v>2</v>
      </c>
      <c r="J1403" s="53">
        <v>2.63</v>
      </c>
      <c r="K1403" s="53">
        <v>2.6720799999999998</v>
      </c>
      <c r="L1403" s="52">
        <v>45</v>
      </c>
      <c r="M1403" s="52">
        <v>2</v>
      </c>
      <c r="N1403" s="52">
        <v>10</v>
      </c>
      <c r="O1403" s="52">
        <v>28</v>
      </c>
      <c r="P1403" s="54">
        <v>51.877178499999999</v>
      </c>
      <c r="Q1403" s="54">
        <v>32.361944999999999</v>
      </c>
      <c r="R1403" s="55">
        <v>0</v>
      </c>
      <c r="U1403">
        <f t="shared" si="464"/>
        <v>0.16666666666666666</v>
      </c>
      <c r="V1403">
        <f t="shared" si="465"/>
        <v>0.96048632218844987</v>
      </c>
      <c r="W1403">
        <f t="shared" si="466"/>
        <v>0</v>
      </c>
      <c r="X1403">
        <f t="shared" si="467"/>
        <v>0.34129692832764502</v>
      </c>
      <c r="Y1403">
        <f t="shared" si="468"/>
        <v>1</v>
      </c>
      <c r="Z1403">
        <f t="shared" si="469"/>
        <v>0.76899696048632216</v>
      </c>
      <c r="AA1403">
        <f t="shared" si="470"/>
        <v>0.7750759878419452</v>
      </c>
      <c r="AB1403">
        <f t="shared" si="471"/>
        <v>0.5</v>
      </c>
      <c r="AC1403">
        <f t="shared" si="472"/>
        <v>0.83227848101265811</v>
      </c>
      <c r="AD1403">
        <f t="shared" si="473"/>
        <v>0.84559493670886066</v>
      </c>
      <c r="AE1403">
        <f t="shared" si="474"/>
        <v>0.5</v>
      </c>
      <c r="AF1403">
        <f t="shared" si="475"/>
        <v>0.33333333333333331</v>
      </c>
      <c r="AG1403">
        <f t="shared" si="476"/>
        <v>0.16666666666666666</v>
      </c>
      <c r="AH1403">
        <f t="shared" si="477"/>
        <v>3.6529680365296802E-3</v>
      </c>
      <c r="AI1403">
        <f t="shared" si="478"/>
        <v>0.27430340557275545</v>
      </c>
      <c r="AJ1403">
        <f t="shared" si="479"/>
        <v>0.41044776119402981</v>
      </c>
      <c r="AK1403">
        <f t="shared" si="480"/>
        <v>0</v>
      </c>
      <c r="AM1403">
        <v>170</v>
      </c>
      <c r="AN1403">
        <v>377.77777777777777</v>
      </c>
      <c r="AO1403">
        <v>994.14</v>
      </c>
      <c r="AP1403">
        <v>775.8431786216596</v>
      </c>
      <c r="AQ1403">
        <v>0</v>
      </c>
      <c r="AT1403">
        <f t="shared" si="481"/>
        <v>0.5140845070422535</v>
      </c>
      <c r="AU1403">
        <f t="shared" si="482"/>
        <v>0.13298183948447567</v>
      </c>
      <c r="AV1403">
        <f t="shared" si="483"/>
        <v>0.70223496835443033</v>
      </c>
      <c r="AW1403">
        <f t="shared" si="484"/>
        <v>0.3825316152060772</v>
      </c>
      <c r="AX1403">
        <f t="shared" si="485"/>
        <v>0</v>
      </c>
    </row>
    <row r="1404" spans="2:50" ht="15">
      <c r="B1404" s="52">
        <v>1</v>
      </c>
      <c r="C1404" s="52">
        <v>3.16</v>
      </c>
      <c r="D1404" s="56">
        <v>0</v>
      </c>
      <c r="E1404" s="52">
        <v>1</v>
      </c>
      <c r="F1404" s="52">
        <v>7</v>
      </c>
      <c r="G1404" s="53">
        <v>2.5299999999999998</v>
      </c>
      <c r="H1404" s="53">
        <v>2.5499999999999998</v>
      </c>
      <c r="I1404" s="52">
        <v>2</v>
      </c>
      <c r="J1404" s="53">
        <v>2.63</v>
      </c>
      <c r="K1404" s="53">
        <v>2.6720799999999998</v>
      </c>
      <c r="L1404" s="52">
        <v>45</v>
      </c>
      <c r="M1404" s="52">
        <v>1</v>
      </c>
      <c r="N1404" s="52">
        <v>20</v>
      </c>
      <c r="O1404" s="52">
        <v>28</v>
      </c>
      <c r="P1404" s="54">
        <v>51.288779500000004</v>
      </c>
      <c r="Q1404" s="54">
        <v>31.577413000000004</v>
      </c>
      <c r="R1404" s="55">
        <v>3.0596747999999998</v>
      </c>
      <c r="U1404">
        <f t="shared" si="464"/>
        <v>0.16666666666666666</v>
      </c>
      <c r="V1404">
        <f t="shared" si="465"/>
        <v>0.96048632218844987</v>
      </c>
      <c r="W1404">
        <f t="shared" si="466"/>
        <v>0</v>
      </c>
      <c r="X1404">
        <f t="shared" si="467"/>
        <v>0.34129692832764502</v>
      </c>
      <c r="Y1404">
        <f t="shared" si="468"/>
        <v>1</v>
      </c>
      <c r="Z1404">
        <f t="shared" si="469"/>
        <v>0.76899696048632216</v>
      </c>
      <c r="AA1404">
        <f t="shared" si="470"/>
        <v>0.7750759878419452</v>
      </c>
      <c r="AB1404">
        <f t="shared" si="471"/>
        <v>0.5</v>
      </c>
      <c r="AC1404">
        <f t="shared" si="472"/>
        <v>0.83227848101265811</v>
      </c>
      <c r="AD1404">
        <f t="shared" si="473"/>
        <v>0.84559493670886066</v>
      </c>
      <c r="AE1404">
        <f t="shared" si="474"/>
        <v>0.5</v>
      </c>
      <c r="AF1404">
        <f t="shared" si="475"/>
        <v>0.16666666666666666</v>
      </c>
      <c r="AG1404">
        <f t="shared" si="476"/>
        <v>0.33333333333333331</v>
      </c>
      <c r="AH1404">
        <f t="shared" si="477"/>
        <v>3.6529680365296802E-3</v>
      </c>
      <c r="AI1404">
        <f t="shared" si="478"/>
        <v>0.27058823529411768</v>
      </c>
      <c r="AJ1404">
        <f t="shared" si="479"/>
        <v>0.40049751243781095</v>
      </c>
      <c r="AK1404">
        <f t="shared" si="480"/>
        <v>0.31643002028397565</v>
      </c>
      <c r="AM1404">
        <v>170</v>
      </c>
      <c r="AN1404">
        <v>377.77777777777777</v>
      </c>
      <c r="AO1404">
        <v>994.14</v>
      </c>
      <c r="AP1404">
        <v>775.8431786216596</v>
      </c>
      <c r="AQ1404">
        <v>0</v>
      </c>
      <c r="AT1404">
        <f t="shared" si="481"/>
        <v>0.5140845070422535</v>
      </c>
      <c r="AU1404">
        <f t="shared" si="482"/>
        <v>0.13298183948447567</v>
      </c>
      <c r="AV1404">
        <f t="shared" si="483"/>
        <v>0.70223496835443033</v>
      </c>
      <c r="AW1404">
        <f t="shared" si="484"/>
        <v>0.3825316152060772</v>
      </c>
      <c r="AX1404">
        <f t="shared" si="485"/>
        <v>0</v>
      </c>
    </row>
    <row r="1405" spans="2:50" ht="15">
      <c r="B1405" s="52">
        <v>1</v>
      </c>
      <c r="C1405" s="52">
        <v>3.16</v>
      </c>
      <c r="D1405" s="56">
        <v>0</v>
      </c>
      <c r="E1405" s="52">
        <v>1</v>
      </c>
      <c r="F1405" s="52">
        <v>7</v>
      </c>
      <c r="G1405" s="53">
        <v>2.5299999999999998</v>
      </c>
      <c r="H1405" s="53">
        <v>2.5499999999999998</v>
      </c>
      <c r="I1405" s="52">
        <v>2</v>
      </c>
      <c r="J1405" s="53">
        <v>2.63</v>
      </c>
      <c r="K1405" s="53">
        <v>2.6720799999999998</v>
      </c>
      <c r="L1405" s="52">
        <v>45</v>
      </c>
      <c r="M1405" s="52">
        <v>2</v>
      </c>
      <c r="N1405" s="52">
        <v>30</v>
      </c>
      <c r="O1405" s="52">
        <v>28</v>
      </c>
      <c r="P1405" s="54">
        <v>51.779111999999998</v>
      </c>
      <c r="Q1405" s="54">
        <v>34.029075499999998</v>
      </c>
      <c r="R1405" s="55">
        <v>0</v>
      </c>
      <c r="U1405">
        <f t="shared" si="464"/>
        <v>0.16666666666666666</v>
      </c>
      <c r="V1405">
        <f t="shared" si="465"/>
        <v>0.96048632218844987</v>
      </c>
      <c r="W1405">
        <f t="shared" si="466"/>
        <v>0</v>
      </c>
      <c r="X1405">
        <f t="shared" si="467"/>
        <v>0.34129692832764502</v>
      </c>
      <c r="Y1405">
        <f t="shared" si="468"/>
        <v>1</v>
      </c>
      <c r="Z1405">
        <f t="shared" si="469"/>
        <v>0.76899696048632216</v>
      </c>
      <c r="AA1405">
        <f t="shared" si="470"/>
        <v>0.7750759878419452</v>
      </c>
      <c r="AB1405">
        <f t="shared" si="471"/>
        <v>0.5</v>
      </c>
      <c r="AC1405">
        <f t="shared" si="472"/>
        <v>0.83227848101265811</v>
      </c>
      <c r="AD1405">
        <f t="shared" si="473"/>
        <v>0.84559493670886066</v>
      </c>
      <c r="AE1405">
        <f t="shared" si="474"/>
        <v>0.5</v>
      </c>
      <c r="AF1405">
        <f t="shared" si="475"/>
        <v>0.33333333333333331</v>
      </c>
      <c r="AG1405">
        <f t="shared" si="476"/>
        <v>0.5</v>
      </c>
      <c r="AH1405">
        <f t="shared" si="477"/>
        <v>3.6529680365296802E-3</v>
      </c>
      <c r="AI1405">
        <f t="shared" si="478"/>
        <v>0.27368421052631581</v>
      </c>
      <c r="AJ1405">
        <f t="shared" si="479"/>
        <v>0.43159203980099498</v>
      </c>
      <c r="AK1405">
        <f t="shared" si="480"/>
        <v>0</v>
      </c>
      <c r="AM1405">
        <v>170</v>
      </c>
      <c r="AN1405">
        <v>377.77777777777777</v>
      </c>
      <c r="AO1405">
        <v>994.14</v>
      </c>
      <c r="AP1405">
        <v>775.8431786216596</v>
      </c>
      <c r="AQ1405">
        <v>0</v>
      </c>
      <c r="AT1405">
        <f t="shared" si="481"/>
        <v>0.5140845070422535</v>
      </c>
      <c r="AU1405">
        <f t="shared" si="482"/>
        <v>0.13298183948447567</v>
      </c>
      <c r="AV1405">
        <f t="shared" si="483"/>
        <v>0.70223496835443033</v>
      </c>
      <c r="AW1405">
        <f t="shared" si="484"/>
        <v>0.3825316152060772</v>
      </c>
      <c r="AX1405">
        <f t="shared" si="485"/>
        <v>0</v>
      </c>
    </row>
    <row r="1406" spans="2:50" ht="15">
      <c r="B1406" s="52">
        <v>1</v>
      </c>
      <c r="C1406" s="52">
        <v>3.16</v>
      </c>
      <c r="D1406" s="56">
        <v>0</v>
      </c>
      <c r="E1406" s="52">
        <v>1</v>
      </c>
      <c r="F1406" s="52">
        <v>7</v>
      </c>
      <c r="G1406" s="53">
        <v>2.5299999999999998</v>
      </c>
      <c r="H1406" s="53">
        <v>2.5499999999999998</v>
      </c>
      <c r="I1406" s="52">
        <v>2</v>
      </c>
      <c r="J1406" s="53">
        <v>2.63</v>
      </c>
      <c r="K1406" s="53">
        <v>2.6720799999999998</v>
      </c>
      <c r="L1406" s="52">
        <v>30</v>
      </c>
      <c r="M1406" s="52">
        <v>2</v>
      </c>
      <c r="N1406" s="52">
        <v>10</v>
      </c>
      <c r="O1406" s="52">
        <v>56</v>
      </c>
      <c r="P1406" s="54">
        <v>80.120330499999994</v>
      </c>
      <c r="Q1406" s="54">
        <v>35.107807000000001</v>
      </c>
      <c r="R1406" s="55">
        <v>0</v>
      </c>
      <c r="U1406">
        <f t="shared" si="464"/>
        <v>0.16666666666666666</v>
      </c>
      <c r="V1406">
        <f t="shared" si="465"/>
        <v>0.96048632218844987</v>
      </c>
      <c r="W1406">
        <f t="shared" si="466"/>
        <v>0</v>
      </c>
      <c r="X1406">
        <f t="shared" si="467"/>
        <v>0.34129692832764502</v>
      </c>
      <c r="Y1406">
        <f t="shared" si="468"/>
        <v>1</v>
      </c>
      <c r="Z1406">
        <f t="shared" si="469"/>
        <v>0.76899696048632216</v>
      </c>
      <c r="AA1406">
        <f t="shared" si="470"/>
        <v>0.7750759878419452</v>
      </c>
      <c r="AB1406">
        <f t="shared" si="471"/>
        <v>0.5</v>
      </c>
      <c r="AC1406">
        <f t="shared" si="472"/>
        <v>0.83227848101265811</v>
      </c>
      <c r="AD1406">
        <f t="shared" si="473"/>
        <v>0.84559493670886066</v>
      </c>
      <c r="AE1406">
        <f t="shared" si="474"/>
        <v>0.25</v>
      </c>
      <c r="AF1406">
        <f t="shared" si="475"/>
        <v>0.33333333333333331</v>
      </c>
      <c r="AG1406">
        <f t="shared" si="476"/>
        <v>0.16666666666666666</v>
      </c>
      <c r="AH1406">
        <f t="shared" si="477"/>
        <v>7.3059360730593605E-3</v>
      </c>
      <c r="AI1406">
        <f t="shared" si="478"/>
        <v>0.45263157894736838</v>
      </c>
      <c r="AJ1406">
        <f t="shared" si="479"/>
        <v>0.44527363184079605</v>
      </c>
      <c r="AK1406">
        <f t="shared" si="480"/>
        <v>0</v>
      </c>
      <c r="AM1406">
        <v>170</v>
      </c>
      <c r="AN1406">
        <v>566.66666666666674</v>
      </c>
      <c r="AO1406">
        <v>957.02544</v>
      </c>
      <c r="AP1406">
        <v>639.25476793248924</v>
      </c>
      <c r="AQ1406">
        <v>0</v>
      </c>
      <c r="AT1406">
        <f t="shared" si="481"/>
        <v>0.5140845070422535</v>
      </c>
      <c r="AU1406">
        <f t="shared" si="482"/>
        <v>0.33216168717047462</v>
      </c>
      <c r="AV1406">
        <f t="shared" si="483"/>
        <v>0.67601819620253156</v>
      </c>
      <c r="AW1406">
        <f t="shared" si="484"/>
        <v>0.31518632327197255</v>
      </c>
      <c r="AX1406">
        <f t="shared" si="485"/>
        <v>0</v>
      </c>
    </row>
    <row r="1407" spans="2:50" ht="15">
      <c r="B1407" s="52">
        <v>1</v>
      </c>
      <c r="C1407" s="52">
        <v>3.16</v>
      </c>
      <c r="D1407" s="56">
        <v>0</v>
      </c>
      <c r="E1407" s="52">
        <v>1</v>
      </c>
      <c r="F1407" s="52">
        <v>7</v>
      </c>
      <c r="G1407" s="53">
        <v>2.5299999999999998</v>
      </c>
      <c r="H1407" s="53">
        <v>2.5499999999999998</v>
      </c>
      <c r="I1407" s="52">
        <v>2</v>
      </c>
      <c r="J1407" s="53">
        <v>2.63</v>
      </c>
      <c r="K1407" s="53">
        <v>2.6720799999999998</v>
      </c>
      <c r="L1407" s="52">
        <v>30</v>
      </c>
      <c r="M1407" s="52">
        <v>1</v>
      </c>
      <c r="N1407" s="52">
        <v>20</v>
      </c>
      <c r="O1407" s="52">
        <v>56</v>
      </c>
      <c r="P1407" s="54">
        <v>83.356525000000005</v>
      </c>
      <c r="Q1407" s="54">
        <v>36.971070500000003</v>
      </c>
      <c r="R1407" s="55">
        <v>0</v>
      </c>
      <c r="U1407">
        <f t="shared" si="464"/>
        <v>0.16666666666666666</v>
      </c>
      <c r="V1407">
        <f t="shared" si="465"/>
        <v>0.96048632218844987</v>
      </c>
      <c r="W1407">
        <f t="shared" si="466"/>
        <v>0</v>
      </c>
      <c r="X1407">
        <f t="shared" si="467"/>
        <v>0.34129692832764502</v>
      </c>
      <c r="Y1407">
        <f t="shared" si="468"/>
        <v>1</v>
      </c>
      <c r="Z1407">
        <f t="shared" si="469"/>
        <v>0.76899696048632216</v>
      </c>
      <c r="AA1407">
        <f t="shared" si="470"/>
        <v>0.7750759878419452</v>
      </c>
      <c r="AB1407">
        <f t="shared" si="471"/>
        <v>0.5</v>
      </c>
      <c r="AC1407">
        <f t="shared" si="472"/>
        <v>0.83227848101265811</v>
      </c>
      <c r="AD1407">
        <f t="shared" si="473"/>
        <v>0.84559493670886066</v>
      </c>
      <c r="AE1407">
        <f t="shared" si="474"/>
        <v>0.25</v>
      </c>
      <c r="AF1407">
        <f t="shared" si="475"/>
        <v>0.16666666666666666</v>
      </c>
      <c r="AG1407">
        <f t="shared" si="476"/>
        <v>0.33333333333333331</v>
      </c>
      <c r="AH1407">
        <f t="shared" si="477"/>
        <v>7.3059360730593605E-3</v>
      </c>
      <c r="AI1407">
        <f t="shared" si="478"/>
        <v>0.47306501547987623</v>
      </c>
      <c r="AJ1407">
        <f t="shared" si="479"/>
        <v>0.46890547263681598</v>
      </c>
      <c r="AK1407">
        <f t="shared" si="480"/>
        <v>0</v>
      </c>
      <c r="AM1407">
        <v>170</v>
      </c>
      <c r="AN1407">
        <v>566.66666666666674</v>
      </c>
      <c r="AO1407">
        <v>957.02544</v>
      </c>
      <c r="AP1407">
        <v>639.25476793248924</v>
      </c>
      <c r="AQ1407">
        <v>0</v>
      </c>
      <c r="AT1407">
        <f t="shared" si="481"/>
        <v>0.5140845070422535</v>
      </c>
      <c r="AU1407">
        <f t="shared" si="482"/>
        <v>0.33216168717047462</v>
      </c>
      <c r="AV1407">
        <f t="shared" si="483"/>
        <v>0.67601819620253156</v>
      </c>
      <c r="AW1407">
        <f t="shared" si="484"/>
        <v>0.31518632327197255</v>
      </c>
      <c r="AX1407">
        <f t="shared" si="485"/>
        <v>0</v>
      </c>
    </row>
    <row r="1408" spans="2:50" ht="15">
      <c r="B1408" s="52">
        <v>1</v>
      </c>
      <c r="C1408" s="52">
        <v>3.16</v>
      </c>
      <c r="D1408" s="56">
        <v>0</v>
      </c>
      <c r="E1408" s="52">
        <v>1</v>
      </c>
      <c r="F1408" s="52">
        <v>7</v>
      </c>
      <c r="G1408" s="53">
        <v>2.5299999999999998</v>
      </c>
      <c r="H1408" s="53">
        <v>2.5499999999999998</v>
      </c>
      <c r="I1408" s="52">
        <v>2</v>
      </c>
      <c r="J1408" s="53">
        <v>2.63</v>
      </c>
      <c r="K1408" s="53">
        <v>2.6720799999999998</v>
      </c>
      <c r="L1408" s="52">
        <v>30</v>
      </c>
      <c r="M1408" s="52">
        <v>2</v>
      </c>
      <c r="N1408" s="52">
        <v>30</v>
      </c>
      <c r="O1408" s="52">
        <v>56</v>
      </c>
      <c r="P1408" s="54">
        <v>90.613445999999996</v>
      </c>
      <c r="Q1408" s="54">
        <v>38.245934999999996</v>
      </c>
      <c r="R1408" s="55">
        <v>0</v>
      </c>
      <c r="U1408">
        <f t="shared" si="464"/>
        <v>0.16666666666666666</v>
      </c>
      <c r="V1408">
        <f t="shared" si="465"/>
        <v>0.96048632218844987</v>
      </c>
      <c r="W1408">
        <f t="shared" si="466"/>
        <v>0</v>
      </c>
      <c r="X1408">
        <f t="shared" si="467"/>
        <v>0.34129692832764502</v>
      </c>
      <c r="Y1408">
        <f t="shared" si="468"/>
        <v>1</v>
      </c>
      <c r="Z1408">
        <f t="shared" si="469"/>
        <v>0.76899696048632216</v>
      </c>
      <c r="AA1408">
        <f t="shared" si="470"/>
        <v>0.7750759878419452</v>
      </c>
      <c r="AB1408">
        <f t="shared" si="471"/>
        <v>0.5</v>
      </c>
      <c r="AC1408">
        <f t="shared" si="472"/>
        <v>0.83227848101265811</v>
      </c>
      <c r="AD1408">
        <f t="shared" si="473"/>
        <v>0.84559493670886066</v>
      </c>
      <c r="AE1408">
        <f t="shared" si="474"/>
        <v>0.25</v>
      </c>
      <c r="AF1408">
        <f t="shared" si="475"/>
        <v>0.33333333333333331</v>
      </c>
      <c r="AG1408">
        <f t="shared" si="476"/>
        <v>0.5</v>
      </c>
      <c r="AH1408">
        <f t="shared" si="477"/>
        <v>7.3059360730593605E-3</v>
      </c>
      <c r="AI1408">
        <f t="shared" si="478"/>
        <v>0.51888544891640864</v>
      </c>
      <c r="AJ1408">
        <f t="shared" si="479"/>
        <v>0.4850746268656716</v>
      </c>
      <c r="AK1408">
        <f t="shared" si="480"/>
        <v>0</v>
      </c>
      <c r="AM1408">
        <v>170</v>
      </c>
      <c r="AN1408">
        <v>566.66666666666674</v>
      </c>
      <c r="AO1408">
        <v>957.02544</v>
      </c>
      <c r="AP1408">
        <v>639.25476793248924</v>
      </c>
      <c r="AQ1408">
        <v>0</v>
      </c>
      <c r="AT1408">
        <f t="shared" si="481"/>
        <v>0.5140845070422535</v>
      </c>
      <c r="AU1408">
        <f t="shared" si="482"/>
        <v>0.33216168717047462</v>
      </c>
      <c r="AV1408">
        <f t="shared" si="483"/>
        <v>0.67601819620253156</v>
      </c>
      <c r="AW1408">
        <f t="shared" si="484"/>
        <v>0.31518632327197255</v>
      </c>
      <c r="AX1408">
        <f t="shared" si="485"/>
        <v>0</v>
      </c>
    </row>
    <row r="1409" spans="2:50" ht="15">
      <c r="B1409" s="52">
        <v>1</v>
      </c>
      <c r="C1409" s="52">
        <v>3.16</v>
      </c>
      <c r="D1409" s="56">
        <v>0</v>
      </c>
      <c r="E1409" s="52">
        <v>1</v>
      </c>
      <c r="F1409" s="52">
        <v>7</v>
      </c>
      <c r="G1409" s="53">
        <v>2.5299999999999998</v>
      </c>
      <c r="H1409" s="53">
        <v>2.5499999999999998</v>
      </c>
      <c r="I1409" s="52">
        <v>2</v>
      </c>
      <c r="J1409" s="53">
        <v>2.63</v>
      </c>
      <c r="K1409" s="53">
        <v>2.6720799999999998</v>
      </c>
      <c r="L1409" s="52">
        <v>35</v>
      </c>
      <c r="M1409" s="52">
        <v>2</v>
      </c>
      <c r="N1409" s="52">
        <v>10</v>
      </c>
      <c r="O1409" s="52">
        <v>56</v>
      </c>
      <c r="P1409" s="54">
        <v>72.471143499999997</v>
      </c>
      <c r="Q1409" s="54">
        <v>35.107807000000001</v>
      </c>
      <c r="R1409" s="55">
        <v>0</v>
      </c>
      <c r="U1409">
        <f t="shared" si="464"/>
        <v>0.16666666666666666</v>
      </c>
      <c r="V1409">
        <f t="shared" si="465"/>
        <v>0.96048632218844987</v>
      </c>
      <c r="W1409">
        <f t="shared" si="466"/>
        <v>0</v>
      </c>
      <c r="X1409">
        <f t="shared" si="467"/>
        <v>0.34129692832764502</v>
      </c>
      <c r="Y1409">
        <f t="shared" si="468"/>
        <v>1</v>
      </c>
      <c r="Z1409">
        <f t="shared" si="469"/>
        <v>0.76899696048632216</v>
      </c>
      <c r="AA1409">
        <f t="shared" si="470"/>
        <v>0.7750759878419452</v>
      </c>
      <c r="AB1409">
        <f t="shared" si="471"/>
        <v>0.5</v>
      </c>
      <c r="AC1409">
        <f t="shared" si="472"/>
        <v>0.83227848101265811</v>
      </c>
      <c r="AD1409">
        <f t="shared" si="473"/>
        <v>0.84559493670886066</v>
      </c>
      <c r="AE1409">
        <f t="shared" si="474"/>
        <v>0.33333333333333331</v>
      </c>
      <c r="AF1409">
        <f t="shared" si="475"/>
        <v>0.33333333333333331</v>
      </c>
      <c r="AG1409">
        <f t="shared" si="476"/>
        <v>0.16666666666666666</v>
      </c>
      <c r="AH1409">
        <f t="shared" si="477"/>
        <v>7.3059360730593605E-3</v>
      </c>
      <c r="AI1409">
        <f t="shared" si="478"/>
        <v>0.40433436532507738</v>
      </c>
      <c r="AJ1409">
        <f t="shared" si="479"/>
        <v>0.44527363184079605</v>
      </c>
      <c r="AK1409">
        <f t="shared" si="480"/>
        <v>0</v>
      </c>
      <c r="AM1409">
        <v>170</v>
      </c>
      <c r="AN1409">
        <v>485.71428571428572</v>
      </c>
      <c r="AO1409">
        <v>978.23376000000007</v>
      </c>
      <c r="AP1409">
        <v>724.64408679927635</v>
      </c>
      <c r="AQ1409">
        <v>0</v>
      </c>
      <c r="AT1409">
        <f t="shared" si="481"/>
        <v>0.5140845070422535</v>
      </c>
      <c r="AU1409">
        <f t="shared" si="482"/>
        <v>0.24679889530504645</v>
      </c>
      <c r="AV1409">
        <f t="shared" si="483"/>
        <v>0.6909992088607595</v>
      </c>
      <c r="AW1409">
        <f t="shared" si="484"/>
        <v>0.35728776202598589</v>
      </c>
      <c r="AX1409">
        <f t="shared" si="485"/>
        <v>0</v>
      </c>
    </row>
    <row r="1410" spans="2:50" ht="15">
      <c r="B1410" s="52">
        <v>1</v>
      </c>
      <c r="C1410" s="52">
        <v>3.16</v>
      </c>
      <c r="D1410" s="56">
        <v>0</v>
      </c>
      <c r="E1410" s="52">
        <v>1</v>
      </c>
      <c r="F1410" s="52">
        <v>7</v>
      </c>
      <c r="G1410" s="53">
        <v>2.5299999999999998</v>
      </c>
      <c r="H1410" s="53">
        <v>2.5499999999999998</v>
      </c>
      <c r="I1410" s="52">
        <v>2</v>
      </c>
      <c r="J1410" s="53">
        <v>2.63</v>
      </c>
      <c r="K1410" s="53">
        <v>2.6720799999999998</v>
      </c>
      <c r="L1410" s="52">
        <v>35</v>
      </c>
      <c r="M1410" s="52">
        <v>1</v>
      </c>
      <c r="N1410" s="52">
        <v>20</v>
      </c>
      <c r="O1410" s="52">
        <v>56</v>
      </c>
      <c r="P1410" s="54">
        <v>76.688002999999995</v>
      </c>
      <c r="Q1410" s="54">
        <v>36.7749375</v>
      </c>
      <c r="R1410" s="55">
        <v>0</v>
      </c>
      <c r="U1410">
        <f t="shared" si="464"/>
        <v>0.16666666666666666</v>
      </c>
      <c r="V1410">
        <f t="shared" si="465"/>
        <v>0.96048632218844987</v>
      </c>
      <c r="W1410">
        <f t="shared" si="466"/>
        <v>0</v>
      </c>
      <c r="X1410">
        <f t="shared" si="467"/>
        <v>0.34129692832764502</v>
      </c>
      <c r="Y1410">
        <f t="shared" si="468"/>
        <v>1</v>
      </c>
      <c r="Z1410">
        <f t="shared" si="469"/>
        <v>0.76899696048632216</v>
      </c>
      <c r="AA1410">
        <f t="shared" si="470"/>
        <v>0.7750759878419452</v>
      </c>
      <c r="AB1410">
        <f t="shared" si="471"/>
        <v>0.5</v>
      </c>
      <c r="AC1410">
        <f t="shared" si="472"/>
        <v>0.83227848101265811</v>
      </c>
      <c r="AD1410">
        <f t="shared" si="473"/>
        <v>0.84559493670886066</v>
      </c>
      <c r="AE1410">
        <f t="shared" si="474"/>
        <v>0.33333333333333331</v>
      </c>
      <c r="AF1410">
        <f t="shared" si="475"/>
        <v>0.16666666666666666</v>
      </c>
      <c r="AG1410">
        <f t="shared" si="476"/>
        <v>0.33333333333333331</v>
      </c>
      <c r="AH1410">
        <f t="shared" si="477"/>
        <v>7.3059360730593605E-3</v>
      </c>
      <c r="AI1410">
        <f t="shared" si="478"/>
        <v>0.43095975232198142</v>
      </c>
      <c r="AJ1410">
        <f t="shared" si="479"/>
        <v>0.46641791044776121</v>
      </c>
      <c r="AK1410">
        <f t="shared" si="480"/>
        <v>0</v>
      </c>
      <c r="AM1410">
        <v>170</v>
      </c>
      <c r="AN1410">
        <v>485.71428571428572</v>
      </c>
      <c r="AO1410">
        <v>978.23376000000007</v>
      </c>
      <c r="AP1410">
        <v>724.64408679927635</v>
      </c>
      <c r="AQ1410">
        <v>0</v>
      </c>
      <c r="AT1410">
        <f t="shared" si="481"/>
        <v>0.5140845070422535</v>
      </c>
      <c r="AU1410">
        <f t="shared" si="482"/>
        <v>0.24679889530504645</v>
      </c>
      <c r="AV1410">
        <f t="shared" si="483"/>
        <v>0.6909992088607595</v>
      </c>
      <c r="AW1410">
        <f t="shared" si="484"/>
        <v>0.35728776202598589</v>
      </c>
      <c r="AX1410">
        <f t="shared" si="485"/>
        <v>0</v>
      </c>
    </row>
    <row r="1411" spans="2:50" ht="15">
      <c r="B1411" s="52">
        <v>1</v>
      </c>
      <c r="C1411" s="52">
        <v>3.16</v>
      </c>
      <c r="D1411" s="56">
        <v>0</v>
      </c>
      <c r="E1411" s="52">
        <v>1</v>
      </c>
      <c r="F1411" s="52">
        <v>7</v>
      </c>
      <c r="G1411" s="53">
        <v>2.5299999999999998</v>
      </c>
      <c r="H1411" s="53">
        <v>2.5499999999999998</v>
      </c>
      <c r="I1411" s="52">
        <v>2</v>
      </c>
      <c r="J1411" s="53">
        <v>2.63</v>
      </c>
      <c r="K1411" s="53">
        <v>2.6720799999999998</v>
      </c>
      <c r="L1411" s="52">
        <v>35</v>
      </c>
      <c r="M1411" s="52">
        <v>2</v>
      </c>
      <c r="N1411" s="52">
        <v>30</v>
      </c>
      <c r="O1411" s="52">
        <v>56</v>
      </c>
      <c r="P1411" s="54">
        <v>76.099603999999999</v>
      </c>
      <c r="Q1411" s="54">
        <v>35.402006499999999</v>
      </c>
      <c r="R1411" s="55">
        <v>0</v>
      </c>
      <c r="U1411">
        <f t="shared" si="464"/>
        <v>0.16666666666666666</v>
      </c>
      <c r="V1411">
        <f t="shared" si="465"/>
        <v>0.96048632218844987</v>
      </c>
      <c r="W1411">
        <f t="shared" si="466"/>
        <v>0</v>
      </c>
      <c r="X1411">
        <f t="shared" si="467"/>
        <v>0.34129692832764502</v>
      </c>
      <c r="Y1411">
        <f t="shared" si="468"/>
        <v>1</v>
      </c>
      <c r="Z1411">
        <f t="shared" si="469"/>
        <v>0.76899696048632216</v>
      </c>
      <c r="AA1411">
        <f t="shared" si="470"/>
        <v>0.7750759878419452</v>
      </c>
      <c r="AB1411">
        <f t="shared" si="471"/>
        <v>0.5</v>
      </c>
      <c r="AC1411">
        <f t="shared" si="472"/>
        <v>0.83227848101265811</v>
      </c>
      <c r="AD1411">
        <f t="shared" si="473"/>
        <v>0.84559493670886066</v>
      </c>
      <c r="AE1411">
        <f t="shared" si="474"/>
        <v>0.33333333333333331</v>
      </c>
      <c r="AF1411">
        <f t="shared" si="475"/>
        <v>0.33333333333333331</v>
      </c>
      <c r="AG1411">
        <f t="shared" si="476"/>
        <v>0.5</v>
      </c>
      <c r="AH1411">
        <f t="shared" si="477"/>
        <v>7.3059360730593605E-3</v>
      </c>
      <c r="AI1411">
        <f t="shared" si="478"/>
        <v>0.42724458204334365</v>
      </c>
      <c r="AJ1411">
        <f t="shared" si="479"/>
        <v>0.44900497512437809</v>
      </c>
      <c r="AK1411">
        <f t="shared" si="480"/>
        <v>0</v>
      </c>
      <c r="AM1411">
        <v>170</v>
      </c>
      <c r="AN1411">
        <v>485.71428571428572</v>
      </c>
      <c r="AO1411">
        <v>978.23376000000007</v>
      </c>
      <c r="AP1411">
        <v>724.64408679927635</v>
      </c>
      <c r="AQ1411">
        <v>0</v>
      </c>
      <c r="AT1411">
        <f t="shared" si="481"/>
        <v>0.5140845070422535</v>
      </c>
      <c r="AU1411">
        <f t="shared" si="482"/>
        <v>0.24679889530504645</v>
      </c>
      <c r="AV1411">
        <f t="shared" si="483"/>
        <v>0.6909992088607595</v>
      </c>
      <c r="AW1411">
        <f t="shared" si="484"/>
        <v>0.35728776202598589</v>
      </c>
      <c r="AX1411">
        <f t="shared" si="485"/>
        <v>0</v>
      </c>
    </row>
    <row r="1412" spans="2:50" ht="15">
      <c r="B1412" s="52">
        <v>1</v>
      </c>
      <c r="C1412" s="52">
        <v>3.16</v>
      </c>
      <c r="D1412" s="56">
        <v>0</v>
      </c>
      <c r="E1412" s="52">
        <v>1</v>
      </c>
      <c r="F1412" s="52">
        <v>7</v>
      </c>
      <c r="G1412" s="53">
        <v>2.5299999999999998</v>
      </c>
      <c r="H1412" s="53">
        <v>2.5499999999999998</v>
      </c>
      <c r="I1412" s="52">
        <v>2</v>
      </c>
      <c r="J1412" s="53">
        <v>2.63</v>
      </c>
      <c r="K1412" s="53">
        <v>2.6720799999999998</v>
      </c>
      <c r="L1412" s="52">
        <v>40</v>
      </c>
      <c r="M1412" s="52">
        <v>2</v>
      </c>
      <c r="N1412" s="52">
        <v>10</v>
      </c>
      <c r="O1412" s="52">
        <v>56</v>
      </c>
      <c r="P1412" s="54">
        <v>63.252892500000002</v>
      </c>
      <c r="Q1412" s="54">
        <v>33.048410500000003</v>
      </c>
      <c r="R1412" s="55">
        <v>0</v>
      </c>
      <c r="U1412">
        <f t="shared" si="464"/>
        <v>0.16666666666666666</v>
      </c>
      <c r="V1412">
        <f t="shared" si="465"/>
        <v>0.96048632218844987</v>
      </c>
      <c r="W1412">
        <f t="shared" si="466"/>
        <v>0</v>
      </c>
      <c r="X1412">
        <f t="shared" si="467"/>
        <v>0.34129692832764502</v>
      </c>
      <c r="Y1412">
        <f t="shared" si="468"/>
        <v>1</v>
      </c>
      <c r="Z1412">
        <f t="shared" si="469"/>
        <v>0.76899696048632216</v>
      </c>
      <c r="AA1412">
        <f t="shared" si="470"/>
        <v>0.7750759878419452</v>
      </c>
      <c r="AB1412">
        <f t="shared" si="471"/>
        <v>0.5</v>
      </c>
      <c r="AC1412">
        <f t="shared" si="472"/>
        <v>0.83227848101265811</v>
      </c>
      <c r="AD1412">
        <f t="shared" si="473"/>
        <v>0.84559493670886066</v>
      </c>
      <c r="AE1412">
        <f t="shared" si="474"/>
        <v>0.41666666666666669</v>
      </c>
      <c r="AF1412">
        <f t="shared" si="475"/>
        <v>0.33333333333333331</v>
      </c>
      <c r="AG1412">
        <f t="shared" si="476"/>
        <v>0.16666666666666666</v>
      </c>
      <c r="AH1412">
        <f t="shared" si="477"/>
        <v>7.3059360730593605E-3</v>
      </c>
      <c r="AI1412">
        <f t="shared" si="478"/>
        <v>0.34613003095975237</v>
      </c>
      <c r="AJ1412">
        <f t="shared" si="479"/>
        <v>0.4191542288557214</v>
      </c>
      <c r="AK1412">
        <f t="shared" si="480"/>
        <v>0</v>
      </c>
      <c r="AM1412">
        <v>170</v>
      </c>
      <c r="AN1412">
        <v>425</v>
      </c>
      <c r="AO1412">
        <v>991.48896000000002</v>
      </c>
      <c r="AP1412">
        <v>750.58607594936711</v>
      </c>
      <c r="AQ1412">
        <v>0</v>
      </c>
      <c r="AT1412">
        <f t="shared" si="481"/>
        <v>0.5140845070422535</v>
      </c>
      <c r="AU1412">
        <f t="shared" si="482"/>
        <v>0.18277680140597538</v>
      </c>
      <c r="AV1412">
        <f t="shared" si="483"/>
        <v>0.70036234177215184</v>
      </c>
      <c r="AW1412">
        <f t="shared" si="484"/>
        <v>0.37007853119775691</v>
      </c>
      <c r="AX1412">
        <f t="shared" si="485"/>
        <v>0</v>
      </c>
    </row>
    <row r="1413" spans="2:50" ht="15">
      <c r="B1413" s="52">
        <v>1</v>
      </c>
      <c r="C1413" s="52">
        <v>3.16</v>
      </c>
      <c r="D1413" s="56">
        <v>0</v>
      </c>
      <c r="E1413" s="52">
        <v>1</v>
      </c>
      <c r="F1413" s="52">
        <v>7</v>
      </c>
      <c r="G1413" s="53">
        <v>2.5299999999999998</v>
      </c>
      <c r="H1413" s="53">
        <v>2.5499999999999998</v>
      </c>
      <c r="I1413" s="52">
        <v>2</v>
      </c>
      <c r="J1413" s="53">
        <v>2.63</v>
      </c>
      <c r="K1413" s="53">
        <v>2.6720799999999998</v>
      </c>
      <c r="L1413" s="52">
        <v>40</v>
      </c>
      <c r="M1413" s="52">
        <v>1</v>
      </c>
      <c r="N1413" s="52">
        <v>20</v>
      </c>
      <c r="O1413" s="52">
        <v>56</v>
      </c>
      <c r="P1413" s="54">
        <v>65.998754500000004</v>
      </c>
      <c r="Q1413" s="54">
        <v>34.715541000000002</v>
      </c>
      <c r="R1413" s="55">
        <v>0</v>
      </c>
      <c r="U1413">
        <f t="shared" si="464"/>
        <v>0.16666666666666666</v>
      </c>
      <c r="V1413">
        <f t="shared" si="465"/>
        <v>0.96048632218844987</v>
      </c>
      <c r="W1413">
        <f t="shared" si="466"/>
        <v>0</v>
      </c>
      <c r="X1413">
        <f t="shared" si="467"/>
        <v>0.34129692832764502</v>
      </c>
      <c r="Y1413">
        <f t="shared" si="468"/>
        <v>1</v>
      </c>
      <c r="Z1413">
        <f t="shared" si="469"/>
        <v>0.76899696048632216</v>
      </c>
      <c r="AA1413">
        <f t="shared" si="470"/>
        <v>0.7750759878419452</v>
      </c>
      <c r="AB1413">
        <f t="shared" si="471"/>
        <v>0.5</v>
      </c>
      <c r="AC1413">
        <f t="shared" si="472"/>
        <v>0.83227848101265811</v>
      </c>
      <c r="AD1413">
        <f t="shared" si="473"/>
        <v>0.84559493670886066</v>
      </c>
      <c r="AE1413">
        <f t="shared" si="474"/>
        <v>0.41666666666666669</v>
      </c>
      <c r="AF1413">
        <f t="shared" si="475"/>
        <v>0.16666666666666666</v>
      </c>
      <c r="AG1413">
        <f t="shared" si="476"/>
        <v>0.33333333333333331</v>
      </c>
      <c r="AH1413">
        <f t="shared" si="477"/>
        <v>7.3059360730593605E-3</v>
      </c>
      <c r="AI1413">
        <f t="shared" si="478"/>
        <v>0.36346749226006198</v>
      </c>
      <c r="AJ1413">
        <f t="shared" si="479"/>
        <v>0.44029850746268656</v>
      </c>
      <c r="AK1413">
        <f t="shared" si="480"/>
        <v>0</v>
      </c>
      <c r="AM1413">
        <v>170</v>
      </c>
      <c r="AN1413">
        <v>425</v>
      </c>
      <c r="AO1413">
        <v>991.48896000000002</v>
      </c>
      <c r="AP1413">
        <v>750.58607594936711</v>
      </c>
      <c r="AQ1413">
        <v>0</v>
      </c>
      <c r="AT1413">
        <f t="shared" si="481"/>
        <v>0.5140845070422535</v>
      </c>
      <c r="AU1413">
        <f t="shared" si="482"/>
        <v>0.18277680140597538</v>
      </c>
      <c r="AV1413">
        <f t="shared" si="483"/>
        <v>0.70036234177215184</v>
      </c>
      <c r="AW1413">
        <f t="shared" si="484"/>
        <v>0.37007853119775691</v>
      </c>
      <c r="AX1413">
        <f t="shared" si="485"/>
        <v>0</v>
      </c>
    </row>
    <row r="1414" spans="2:50" ht="15">
      <c r="B1414" s="52">
        <v>1</v>
      </c>
      <c r="C1414" s="52">
        <v>3.16</v>
      </c>
      <c r="D1414" s="56">
        <v>0</v>
      </c>
      <c r="E1414" s="52">
        <v>1</v>
      </c>
      <c r="F1414" s="52">
        <v>7</v>
      </c>
      <c r="G1414" s="53">
        <v>2.5299999999999998</v>
      </c>
      <c r="H1414" s="53">
        <v>2.5499999999999998</v>
      </c>
      <c r="I1414" s="52">
        <v>2</v>
      </c>
      <c r="J1414" s="53">
        <v>2.63</v>
      </c>
      <c r="K1414" s="53">
        <v>2.6720799999999998</v>
      </c>
      <c r="L1414" s="52">
        <v>40</v>
      </c>
      <c r="M1414" s="52">
        <v>2</v>
      </c>
      <c r="N1414" s="52">
        <v>30</v>
      </c>
      <c r="O1414" s="52">
        <v>56</v>
      </c>
      <c r="P1414" s="54">
        <v>63.939357999999999</v>
      </c>
      <c r="Q1414" s="54">
        <v>36.382671500000001</v>
      </c>
      <c r="R1414" s="55">
        <v>0</v>
      </c>
      <c r="U1414">
        <f t="shared" si="464"/>
        <v>0.16666666666666666</v>
      </c>
      <c r="V1414">
        <f t="shared" si="465"/>
        <v>0.96048632218844987</v>
      </c>
      <c r="W1414">
        <f t="shared" si="466"/>
        <v>0</v>
      </c>
      <c r="X1414">
        <f t="shared" si="467"/>
        <v>0.34129692832764502</v>
      </c>
      <c r="Y1414">
        <f t="shared" si="468"/>
        <v>1</v>
      </c>
      <c r="Z1414">
        <f t="shared" si="469"/>
        <v>0.76899696048632216</v>
      </c>
      <c r="AA1414">
        <f t="shared" si="470"/>
        <v>0.7750759878419452</v>
      </c>
      <c r="AB1414">
        <f t="shared" si="471"/>
        <v>0.5</v>
      </c>
      <c r="AC1414">
        <f t="shared" si="472"/>
        <v>0.83227848101265811</v>
      </c>
      <c r="AD1414">
        <f t="shared" si="473"/>
        <v>0.84559493670886066</v>
      </c>
      <c r="AE1414">
        <f t="shared" si="474"/>
        <v>0.41666666666666669</v>
      </c>
      <c r="AF1414">
        <f t="shared" si="475"/>
        <v>0.33333333333333331</v>
      </c>
      <c r="AG1414">
        <f t="shared" si="476"/>
        <v>0.5</v>
      </c>
      <c r="AH1414">
        <f t="shared" si="477"/>
        <v>7.3059360730593605E-3</v>
      </c>
      <c r="AI1414">
        <f t="shared" si="478"/>
        <v>0.35046439628482973</v>
      </c>
      <c r="AJ1414">
        <f t="shared" si="479"/>
        <v>0.46144278606965172</v>
      </c>
      <c r="AK1414">
        <f t="shared" si="480"/>
        <v>0</v>
      </c>
      <c r="AM1414">
        <v>170</v>
      </c>
      <c r="AN1414">
        <v>425</v>
      </c>
      <c r="AO1414">
        <v>991.48896000000002</v>
      </c>
      <c r="AP1414">
        <v>750.58607594936711</v>
      </c>
      <c r="AQ1414">
        <v>0</v>
      </c>
      <c r="AT1414">
        <f t="shared" si="481"/>
        <v>0.5140845070422535</v>
      </c>
      <c r="AU1414">
        <f t="shared" si="482"/>
        <v>0.18277680140597538</v>
      </c>
      <c r="AV1414">
        <f t="shared" si="483"/>
        <v>0.70036234177215184</v>
      </c>
      <c r="AW1414">
        <f t="shared" si="484"/>
        <v>0.37007853119775691</v>
      </c>
      <c r="AX1414">
        <f t="shared" si="485"/>
        <v>0</v>
      </c>
    </row>
    <row r="1415" spans="2:50" ht="15">
      <c r="B1415" s="52">
        <v>1</v>
      </c>
      <c r="C1415" s="52">
        <v>3.16</v>
      </c>
      <c r="D1415" s="56">
        <v>0</v>
      </c>
      <c r="E1415" s="52">
        <v>1</v>
      </c>
      <c r="F1415" s="52">
        <v>7</v>
      </c>
      <c r="G1415" s="53">
        <v>2.5299999999999998</v>
      </c>
      <c r="H1415" s="53">
        <v>2.5499999999999998</v>
      </c>
      <c r="I1415" s="52">
        <v>2</v>
      </c>
      <c r="J1415" s="53">
        <v>2.63</v>
      </c>
      <c r="K1415" s="53">
        <v>2.6720799999999998</v>
      </c>
      <c r="L1415" s="52">
        <v>45</v>
      </c>
      <c r="M1415" s="52">
        <v>2</v>
      </c>
      <c r="N1415" s="52">
        <v>10</v>
      </c>
      <c r="O1415" s="52">
        <v>56</v>
      </c>
      <c r="P1415" s="54">
        <v>54.426907499999999</v>
      </c>
      <c r="Q1415" s="54">
        <v>32.558078000000002</v>
      </c>
      <c r="R1415" s="55">
        <v>0</v>
      </c>
      <c r="U1415">
        <f t="shared" si="464"/>
        <v>0.16666666666666666</v>
      </c>
      <c r="V1415">
        <f t="shared" si="465"/>
        <v>0.96048632218844987</v>
      </c>
      <c r="W1415">
        <f t="shared" si="466"/>
        <v>0</v>
      </c>
      <c r="X1415">
        <f t="shared" si="467"/>
        <v>0.34129692832764502</v>
      </c>
      <c r="Y1415">
        <f t="shared" si="468"/>
        <v>1</v>
      </c>
      <c r="Z1415">
        <f t="shared" si="469"/>
        <v>0.76899696048632216</v>
      </c>
      <c r="AA1415">
        <f t="shared" si="470"/>
        <v>0.7750759878419452</v>
      </c>
      <c r="AB1415">
        <f t="shared" si="471"/>
        <v>0.5</v>
      </c>
      <c r="AC1415">
        <f t="shared" si="472"/>
        <v>0.83227848101265811</v>
      </c>
      <c r="AD1415">
        <f t="shared" si="473"/>
        <v>0.84559493670886066</v>
      </c>
      <c r="AE1415">
        <f t="shared" si="474"/>
        <v>0.5</v>
      </c>
      <c r="AF1415">
        <f t="shared" si="475"/>
        <v>0.33333333333333331</v>
      </c>
      <c r="AG1415">
        <f t="shared" si="476"/>
        <v>0.16666666666666666</v>
      </c>
      <c r="AH1415">
        <f t="shared" si="477"/>
        <v>7.3059360730593605E-3</v>
      </c>
      <c r="AI1415">
        <f t="shared" si="478"/>
        <v>0.29040247678018577</v>
      </c>
      <c r="AJ1415">
        <f t="shared" si="479"/>
        <v>0.41293532338308458</v>
      </c>
      <c r="AK1415">
        <f t="shared" si="480"/>
        <v>0</v>
      </c>
      <c r="AM1415">
        <v>170</v>
      </c>
      <c r="AN1415">
        <v>377.77777777777777</v>
      </c>
      <c r="AO1415">
        <v>994.14</v>
      </c>
      <c r="AP1415">
        <v>775.8431786216596</v>
      </c>
      <c r="AQ1415">
        <v>0</v>
      </c>
      <c r="AT1415">
        <f t="shared" si="481"/>
        <v>0.5140845070422535</v>
      </c>
      <c r="AU1415">
        <f t="shared" si="482"/>
        <v>0.13298183948447567</v>
      </c>
      <c r="AV1415">
        <f t="shared" si="483"/>
        <v>0.70223496835443033</v>
      </c>
      <c r="AW1415">
        <f t="shared" si="484"/>
        <v>0.3825316152060772</v>
      </c>
      <c r="AX1415">
        <f t="shared" si="485"/>
        <v>0</v>
      </c>
    </row>
    <row r="1416" spans="2:50" ht="15">
      <c r="B1416" s="52">
        <v>1</v>
      </c>
      <c r="C1416" s="52">
        <v>3.16</v>
      </c>
      <c r="D1416" s="56">
        <v>0</v>
      </c>
      <c r="E1416" s="52">
        <v>1</v>
      </c>
      <c r="F1416" s="52">
        <v>7</v>
      </c>
      <c r="G1416" s="53">
        <v>2.5299999999999998</v>
      </c>
      <c r="H1416" s="53">
        <v>2.5499999999999998</v>
      </c>
      <c r="I1416" s="52">
        <v>2</v>
      </c>
      <c r="J1416" s="53">
        <v>2.63</v>
      </c>
      <c r="K1416" s="53">
        <v>2.6720799999999998</v>
      </c>
      <c r="L1416" s="52">
        <v>45</v>
      </c>
      <c r="M1416" s="52">
        <v>1</v>
      </c>
      <c r="N1416" s="52">
        <v>20</v>
      </c>
      <c r="O1416" s="52">
        <v>56</v>
      </c>
      <c r="P1416" s="54">
        <v>57.761168500000004</v>
      </c>
      <c r="Q1416" s="54">
        <v>34.6174745</v>
      </c>
      <c r="R1416" s="55">
        <v>0</v>
      </c>
      <c r="U1416">
        <f t="shared" si="464"/>
        <v>0.16666666666666666</v>
      </c>
      <c r="V1416">
        <f t="shared" si="465"/>
        <v>0.96048632218844987</v>
      </c>
      <c r="W1416">
        <f t="shared" si="466"/>
        <v>0</v>
      </c>
      <c r="X1416">
        <f t="shared" si="467"/>
        <v>0.34129692832764502</v>
      </c>
      <c r="Y1416">
        <f t="shared" si="468"/>
        <v>1</v>
      </c>
      <c r="Z1416">
        <f t="shared" si="469"/>
        <v>0.76899696048632216</v>
      </c>
      <c r="AA1416">
        <f t="shared" si="470"/>
        <v>0.7750759878419452</v>
      </c>
      <c r="AB1416">
        <f t="shared" si="471"/>
        <v>0.5</v>
      </c>
      <c r="AC1416">
        <f t="shared" si="472"/>
        <v>0.83227848101265811</v>
      </c>
      <c r="AD1416">
        <f t="shared" si="473"/>
        <v>0.84559493670886066</v>
      </c>
      <c r="AE1416">
        <f t="shared" si="474"/>
        <v>0.5</v>
      </c>
      <c r="AF1416">
        <f t="shared" si="475"/>
        <v>0.16666666666666666</v>
      </c>
      <c r="AG1416">
        <f t="shared" si="476"/>
        <v>0.33333333333333331</v>
      </c>
      <c r="AH1416">
        <f t="shared" si="477"/>
        <v>7.3059360730593605E-3</v>
      </c>
      <c r="AI1416">
        <f t="shared" si="478"/>
        <v>0.31145510835913315</v>
      </c>
      <c r="AJ1416">
        <f t="shared" si="479"/>
        <v>0.43905472636815918</v>
      </c>
      <c r="AK1416">
        <f t="shared" si="480"/>
        <v>0</v>
      </c>
      <c r="AM1416">
        <v>170</v>
      </c>
      <c r="AN1416">
        <v>377.77777777777777</v>
      </c>
      <c r="AO1416">
        <v>994.14</v>
      </c>
      <c r="AP1416">
        <v>775.8431786216596</v>
      </c>
      <c r="AQ1416">
        <v>0</v>
      </c>
      <c r="AT1416">
        <f t="shared" si="481"/>
        <v>0.5140845070422535</v>
      </c>
      <c r="AU1416">
        <f t="shared" si="482"/>
        <v>0.13298183948447567</v>
      </c>
      <c r="AV1416">
        <f t="shared" si="483"/>
        <v>0.70223496835443033</v>
      </c>
      <c r="AW1416">
        <f t="shared" si="484"/>
        <v>0.3825316152060772</v>
      </c>
      <c r="AX1416">
        <f t="shared" si="485"/>
        <v>0</v>
      </c>
    </row>
    <row r="1417" spans="2:50" ht="15">
      <c r="B1417" s="52">
        <v>1</v>
      </c>
      <c r="C1417" s="52">
        <v>3.16</v>
      </c>
      <c r="D1417" s="56">
        <v>0</v>
      </c>
      <c r="E1417" s="52">
        <v>1</v>
      </c>
      <c r="F1417" s="52">
        <v>7</v>
      </c>
      <c r="G1417" s="53">
        <v>2.5299999999999998</v>
      </c>
      <c r="H1417" s="53">
        <v>2.5499999999999998</v>
      </c>
      <c r="I1417" s="52">
        <v>2</v>
      </c>
      <c r="J1417" s="53">
        <v>2.63</v>
      </c>
      <c r="K1417" s="53">
        <v>2.6720799999999998</v>
      </c>
      <c r="L1417" s="52">
        <v>45</v>
      </c>
      <c r="M1417" s="52">
        <v>2</v>
      </c>
      <c r="N1417" s="52">
        <v>30</v>
      </c>
      <c r="O1417" s="52">
        <v>56</v>
      </c>
      <c r="P1417" s="54">
        <v>59.918631500000004</v>
      </c>
      <c r="Q1417" s="54">
        <v>35.009740499999999</v>
      </c>
      <c r="R1417" s="55">
        <v>0</v>
      </c>
      <c r="U1417">
        <f t="shared" si="464"/>
        <v>0.16666666666666666</v>
      </c>
      <c r="V1417">
        <f t="shared" si="465"/>
        <v>0.96048632218844987</v>
      </c>
      <c r="W1417">
        <f t="shared" si="466"/>
        <v>0</v>
      </c>
      <c r="X1417">
        <f t="shared" si="467"/>
        <v>0.34129692832764502</v>
      </c>
      <c r="Y1417">
        <f t="shared" si="468"/>
        <v>1</v>
      </c>
      <c r="Z1417">
        <f t="shared" si="469"/>
        <v>0.76899696048632216</v>
      </c>
      <c r="AA1417">
        <f t="shared" si="470"/>
        <v>0.7750759878419452</v>
      </c>
      <c r="AB1417">
        <f t="shared" si="471"/>
        <v>0.5</v>
      </c>
      <c r="AC1417">
        <f t="shared" si="472"/>
        <v>0.83227848101265811</v>
      </c>
      <c r="AD1417">
        <f t="shared" si="473"/>
        <v>0.84559493670886066</v>
      </c>
      <c r="AE1417">
        <f t="shared" si="474"/>
        <v>0.5</v>
      </c>
      <c r="AF1417">
        <f t="shared" si="475"/>
        <v>0.33333333333333331</v>
      </c>
      <c r="AG1417">
        <f t="shared" si="476"/>
        <v>0.5</v>
      </c>
      <c r="AH1417">
        <f t="shared" si="477"/>
        <v>7.3059360730593605E-3</v>
      </c>
      <c r="AI1417">
        <f t="shared" si="478"/>
        <v>0.32507739938080499</v>
      </c>
      <c r="AJ1417">
        <f t="shared" si="479"/>
        <v>0.44402985074626866</v>
      </c>
      <c r="AK1417">
        <f t="shared" si="480"/>
        <v>0</v>
      </c>
      <c r="AM1417">
        <v>170</v>
      </c>
      <c r="AN1417">
        <v>377.77777777777777</v>
      </c>
      <c r="AO1417">
        <v>994.14</v>
      </c>
      <c r="AP1417">
        <v>775.8431786216596</v>
      </c>
      <c r="AQ1417">
        <v>0</v>
      </c>
      <c r="AT1417">
        <f t="shared" si="481"/>
        <v>0.5140845070422535</v>
      </c>
      <c r="AU1417">
        <f t="shared" si="482"/>
        <v>0.13298183948447567</v>
      </c>
      <c r="AV1417">
        <f t="shared" si="483"/>
        <v>0.70223496835443033</v>
      </c>
      <c r="AW1417">
        <f t="shared" si="484"/>
        <v>0.3825316152060772</v>
      </c>
      <c r="AX1417">
        <f t="shared" si="485"/>
        <v>0</v>
      </c>
    </row>
    <row r="1418" spans="2:50" ht="15">
      <c r="B1418" s="52">
        <v>1</v>
      </c>
      <c r="C1418" s="52">
        <v>3.16</v>
      </c>
      <c r="D1418" s="56">
        <v>0</v>
      </c>
      <c r="E1418" s="52">
        <v>1</v>
      </c>
      <c r="F1418" s="52">
        <v>7</v>
      </c>
      <c r="G1418" s="53">
        <v>2.5299999999999998</v>
      </c>
      <c r="H1418" s="53">
        <v>2.5499999999999998</v>
      </c>
      <c r="I1418" s="52">
        <v>2</v>
      </c>
      <c r="J1418" s="53">
        <v>2.63</v>
      </c>
      <c r="K1418" s="53">
        <v>2.6720799999999998</v>
      </c>
      <c r="L1418" s="52">
        <v>30</v>
      </c>
      <c r="M1418" s="52">
        <v>2</v>
      </c>
      <c r="N1418" s="52">
        <v>10</v>
      </c>
      <c r="O1418" s="52">
        <v>91</v>
      </c>
      <c r="P1418" s="54">
        <v>82.179727</v>
      </c>
      <c r="Q1418" s="54">
        <v>36.284605000000006</v>
      </c>
      <c r="R1418" s="55">
        <v>0</v>
      </c>
      <c r="U1418">
        <f t="shared" si="464"/>
        <v>0.16666666666666666</v>
      </c>
      <c r="V1418">
        <f t="shared" si="465"/>
        <v>0.96048632218844987</v>
      </c>
      <c r="W1418">
        <f t="shared" si="466"/>
        <v>0</v>
      </c>
      <c r="X1418">
        <f t="shared" si="467"/>
        <v>0.34129692832764502</v>
      </c>
      <c r="Y1418">
        <f t="shared" si="468"/>
        <v>1</v>
      </c>
      <c r="Z1418">
        <f t="shared" si="469"/>
        <v>0.76899696048632216</v>
      </c>
      <c r="AA1418">
        <f t="shared" si="470"/>
        <v>0.7750759878419452</v>
      </c>
      <c r="AB1418">
        <f t="shared" si="471"/>
        <v>0.5</v>
      </c>
      <c r="AC1418">
        <f t="shared" si="472"/>
        <v>0.83227848101265811</v>
      </c>
      <c r="AD1418">
        <f t="shared" si="473"/>
        <v>0.84559493670886066</v>
      </c>
      <c r="AE1418">
        <f t="shared" si="474"/>
        <v>0.25</v>
      </c>
      <c r="AF1418">
        <f t="shared" si="475"/>
        <v>0.33333333333333331</v>
      </c>
      <c r="AG1418">
        <f t="shared" si="476"/>
        <v>0.16666666666666666</v>
      </c>
      <c r="AH1418">
        <f t="shared" si="477"/>
        <v>1.1872146118721462E-2</v>
      </c>
      <c r="AI1418">
        <f t="shared" si="478"/>
        <v>0.46563467492260063</v>
      </c>
      <c r="AJ1418">
        <f t="shared" si="479"/>
        <v>0.46019900497512445</v>
      </c>
      <c r="AK1418">
        <f t="shared" si="480"/>
        <v>0</v>
      </c>
      <c r="AM1418">
        <v>170</v>
      </c>
      <c r="AN1418">
        <v>566.66666666666674</v>
      </c>
      <c r="AO1418">
        <v>957.02544</v>
      </c>
      <c r="AP1418">
        <v>639.25476793248924</v>
      </c>
      <c r="AQ1418">
        <v>0</v>
      </c>
      <c r="AT1418">
        <f t="shared" si="481"/>
        <v>0.5140845070422535</v>
      </c>
      <c r="AU1418">
        <f t="shared" si="482"/>
        <v>0.33216168717047462</v>
      </c>
      <c r="AV1418">
        <f t="shared" si="483"/>
        <v>0.67601819620253156</v>
      </c>
      <c r="AW1418">
        <f t="shared" si="484"/>
        <v>0.31518632327197255</v>
      </c>
      <c r="AX1418">
        <f t="shared" si="485"/>
        <v>0</v>
      </c>
    </row>
    <row r="1419" spans="2:50" ht="15">
      <c r="B1419" s="52">
        <v>1</v>
      </c>
      <c r="C1419" s="52">
        <v>3.16</v>
      </c>
      <c r="D1419" s="56">
        <v>0</v>
      </c>
      <c r="E1419" s="52">
        <v>1</v>
      </c>
      <c r="F1419" s="52">
        <v>7</v>
      </c>
      <c r="G1419" s="53">
        <v>2.5299999999999998</v>
      </c>
      <c r="H1419" s="53">
        <v>2.5499999999999998</v>
      </c>
      <c r="I1419" s="52">
        <v>2</v>
      </c>
      <c r="J1419" s="53">
        <v>2.63</v>
      </c>
      <c r="K1419" s="53">
        <v>2.6720799999999998</v>
      </c>
      <c r="L1419" s="52">
        <v>30</v>
      </c>
      <c r="M1419" s="52">
        <v>1</v>
      </c>
      <c r="N1419" s="52">
        <v>20</v>
      </c>
      <c r="O1419" s="52">
        <v>91</v>
      </c>
      <c r="P1419" s="54">
        <v>87.181118499999997</v>
      </c>
      <c r="Q1419" s="54">
        <v>40.697597500000008</v>
      </c>
      <c r="R1419" s="55">
        <v>0</v>
      </c>
      <c r="U1419">
        <f t="shared" ref="U1419:U1482" si="486">(B1419-B$2)/(B$3-B$2)</f>
        <v>0.16666666666666666</v>
      </c>
      <c r="V1419">
        <f t="shared" ref="V1419:V1482" si="487">(C1419-C$2)/(C$3-C$2)</f>
        <v>0.96048632218844987</v>
      </c>
      <c r="W1419">
        <f t="shared" ref="W1419:W1482" si="488">(D1419-D$2)/(D$3-D$2)</f>
        <v>0</v>
      </c>
      <c r="X1419">
        <f t="shared" ref="X1419:X1482" si="489">(E1419-E$2)/(E$3-E$2)</f>
        <v>0.34129692832764502</v>
      </c>
      <c r="Y1419">
        <f t="shared" ref="Y1419:Y1482" si="490">(F1419-F$2)/(F$3-F$2)</f>
        <v>1</v>
      </c>
      <c r="Z1419">
        <f t="shared" ref="Z1419:Z1482" si="491">(G1419-G$2)/(G$3-G$2)</f>
        <v>0.76899696048632216</v>
      </c>
      <c r="AA1419">
        <f t="shared" ref="AA1419:AA1482" si="492">(H1419-H$2)/(H$3-H$2)</f>
        <v>0.7750759878419452</v>
      </c>
      <c r="AB1419">
        <f t="shared" ref="AB1419:AB1482" si="493">(I1419-I$2)/(I$3-I$2)</f>
        <v>0.5</v>
      </c>
      <c r="AC1419">
        <f t="shared" ref="AC1419:AC1482" si="494">(J1419-J$2)/(J$3-J$2)</f>
        <v>0.83227848101265811</v>
      </c>
      <c r="AD1419">
        <f t="shared" ref="AD1419:AD1482" si="495">(K1419-K$2)/(K$3-K$2)</f>
        <v>0.84559493670886066</v>
      </c>
      <c r="AE1419">
        <f t="shared" ref="AE1419:AE1482" si="496">(L1419-L$2)/(L$3-L$2)</f>
        <v>0.25</v>
      </c>
      <c r="AF1419">
        <f t="shared" ref="AF1419:AF1482" si="497">(M1419-M$2)/(M$3-M$2)</f>
        <v>0.16666666666666666</v>
      </c>
      <c r="AG1419">
        <f t="shared" ref="AG1419:AG1482" si="498">(N1419-N$2)/(N$3-N$2)</f>
        <v>0.33333333333333331</v>
      </c>
      <c r="AH1419">
        <f t="shared" ref="AH1419:AH1482" si="499">(O1419-O$2)/(O$3-O$2)</f>
        <v>1.1872146118721462E-2</v>
      </c>
      <c r="AI1419">
        <f t="shared" ref="AI1419:AI1482" si="500">(P1419-P$2)/(P$3-P$2)</f>
        <v>0.49721362229102167</v>
      </c>
      <c r="AJ1419">
        <f t="shared" ref="AJ1419:AJ1482" si="501">(Q1419-Q$2)/(Q$3-Q$2)</f>
        <v>0.51616915422885579</v>
      </c>
      <c r="AK1419">
        <f t="shared" ref="AK1419:AK1482" si="502">(R1419-R$2)/(R$3-R$2)</f>
        <v>0</v>
      </c>
      <c r="AM1419">
        <v>170</v>
      </c>
      <c r="AN1419">
        <v>566.66666666666674</v>
      </c>
      <c r="AO1419">
        <v>957.02544</v>
      </c>
      <c r="AP1419">
        <v>639.25476793248924</v>
      </c>
      <c r="AQ1419">
        <v>0</v>
      </c>
      <c r="AT1419">
        <f t="shared" ref="AT1419:AT1482" si="503">(AM1419-AM$3)/(AM$2-AM$3)</f>
        <v>0.5140845070422535</v>
      </c>
      <c r="AU1419">
        <f t="shared" ref="AU1419:AU1482" si="504">(AN1419-AN$3)/(AN$2-AN$3)</f>
        <v>0.33216168717047462</v>
      </c>
      <c r="AV1419">
        <f t="shared" ref="AV1419:AV1482" si="505">(AO1419-AO$3)/(AO$2-AO$3)</f>
        <v>0.67601819620253156</v>
      </c>
      <c r="AW1419">
        <f t="shared" ref="AW1419:AW1482" si="506">(AP1419-AP$3)/(AP$2-AP$3)</f>
        <v>0.31518632327197255</v>
      </c>
      <c r="AX1419">
        <f t="shared" ref="AX1419:AX1482" si="507">(AQ1419-AQ$3)/(AQ$2-AQ$3)</f>
        <v>0</v>
      </c>
    </row>
    <row r="1420" spans="2:50" ht="15">
      <c r="B1420" s="52">
        <v>1</v>
      </c>
      <c r="C1420" s="52">
        <v>3.16</v>
      </c>
      <c r="D1420" s="56">
        <v>0</v>
      </c>
      <c r="E1420" s="52">
        <v>1</v>
      </c>
      <c r="F1420" s="52">
        <v>7</v>
      </c>
      <c r="G1420" s="53">
        <v>2.5299999999999998</v>
      </c>
      <c r="H1420" s="53">
        <v>2.5499999999999998</v>
      </c>
      <c r="I1420" s="52">
        <v>2</v>
      </c>
      <c r="J1420" s="53">
        <v>2.63</v>
      </c>
      <c r="K1420" s="53">
        <v>2.6720799999999998</v>
      </c>
      <c r="L1420" s="52">
        <v>30</v>
      </c>
      <c r="M1420" s="52">
        <v>2</v>
      </c>
      <c r="N1420" s="52">
        <v>30</v>
      </c>
      <c r="O1420" s="52">
        <v>91</v>
      </c>
      <c r="P1420" s="54">
        <v>92.280576499999995</v>
      </c>
      <c r="Q1420" s="54">
        <v>39.913065500000009</v>
      </c>
      <c r="R1420" s="55">
        <v>0</v>
      </c>
      <c r="U1420">
        <f t="shared" si="486"/>
        <v>0.16666666666666666</v>
      </c>
      <c r="V1420">
        <f t="shared" si="487"/>
        <v>0.96048632218844987</v>
      </c>
      <c r="W1420">
        <f t="shared" si="488"/>
        <v>0</v>
      </c>
      <c r="X1420">
        <f t="shared" si="489"/>
        <v>0.34129692832764502</v>
      </c>
      <c r="Y1420">
        <f t="shared" si="490"/>
        <v>1</v>
      </c>
      <c r="Z1420">
        <f t="shared" si="491"/>
        <v>0.76899696048632216</v>
      </c>
      <c r="AA1420">
        <f t="shared" si="492"/>
        <v>0.7750759878419452</v>
      </c>
      <c r="AB1420">
        <f t="shared" si="493"/>
        <v>0.5</v>
      </c>
      <c r="AC1420">
        <f t="shared" si="494"/>
        <v>0.83227848101265811</v>
      </c>
      <c r="AD1420">
        <f t="shared" si="495"/>
        <v>0.84559493670886066</v>
      </c>
      <c r="AE1420">
        <f t="shared" si="496"/>
        <v>0.25</v>
      </c>
      <c r="AF1420">
        <f t="shared" si="497"/>
        <v>0.33333333333333331</v>
      </c>
      <c r="AG1420">
        <f t="shared" si="498"/>
        <v>0.5</v>
      </c>
      <c r="AH1420">
        <f t="shared" si="499"/>
        <v>1.1872146118721462E-2</v>
      </c>
      <c r="AI1420">
        <f t="shared" si="500"/>
        <v>0.52941176470588236</v>
      </c>
      <c r="AJ1420">
        <f t="shared" si="501"/>
        <v>0.50621890547263693</v>
      </c>
      <c r="AK1420">
        <f t="shared" si="502"/>
        <v>0</v>
      </c>
      <c r="AM1420">
        <v>170</v>
      </c>
      <c r="AN1420">
        <v>566.66666666666674</v>
      </c>
      <c r="AO1420">
        <v>957.02544</v>
      </c>
      <c r="AP1420">
        <v>639.25476793248924</v>
      </c>
      <c r="AQ1420">
        <v>0</v>
      </c>
      <c r="AT1420">
        <f t="shared" si="503"/>
        <v>0.5140845070422535</v>
      </c>
      <c r="AU1420">
        <f t="shared" si="504"/>
        <v>0.33216168717047462</v>
      </c>
      <c r="AV1420">
        <f t="shared" si="505"/>
        <v>0.67601819620253156</v>
      </c>
      <c r="AW1420">
        <f t="shared" si="506"/>
        <v>0.31518632327197255</v>
      </c>
      <c r="AX1420">
        <f t="shared" si="507"/>
        <v>0</v>
      </c>
    </row>
    <row r="1421" spans="2:50" ht="15">
      <c r="B1421" s="52">
        <v>1</v>
      </c>
      <c r="C1421" s="52">
        <v>3.16</v>
      </c>
      <c r="D1421" s="56">
        <v>0</v>
      </c>
      <c r="E1421" s="52">
        <v>1</v>
      </c>
      <c r="F1421" s="52">
        <v>7</v>
      </c>
      <c r="G1421" s="53">
        <v>2.5299999999999998</v>
      </c>
      <c r="H1421" s="53">
        <v>2.5499999999999998</v>
      </c>
      <c r="I1421" s="52">
        <v>2</v>
      </c>
      <c r="J1421" s="53">
        <v>2.63</v>
      </c>
      <c r="K1421" s="53">
        <v>2.6720799999999998</v>
      </c>
      <c r="L1421" s="52">
        <v>35</v>
      </c>
      <c r="M1421" s="52">
        <v>2</v>
      </c>
      <c r="N1421" s="52">
        <v>10</v>
      </c>
      <c r="O1421" s="52">
        <v>91</v>
      </c>
      <c r="P1421" s="54">
        <v>76.589936500000007</v>
      </c>
      <c r="Q1421" s="54">
        <v>36.186538499999997</v>
      </c>
      <c r="R1421" s="55">
        <v>0</v>
      </c>
      <c r="U1421">
        <f t="shared" si="486"/>
        <v>0.16666666666666666</v>
      </c>
      <c r="V1421">
        <f t="shared" si="487"/>
        <v>0.96048632218844987</v>
      </c>
      <c r="W1421">
        <f t="shared" si="488"/>
        <v>0</v>
      </c>
      <c r="X1421">
        <f t="shared" si="489"/>
        <v>0.34129692832764502</v>
      </c>
      <c r="Y1421">
        <f t="shared" si="490"/>
        <v>1</v>
      </c>
      <c r="Z1421">
        <f t="shared" si="491"/>
        <v>0.76899696048632216</v>
      </c>
      <c r="AA1421">
        <f t="shared" si="492"/>
        <v>0.7750759878419452</v>
      </c>
      <c r="AB1421">
        <f t="shared" si="493"/>
        <v>0.5</v>
      </c>
      <c r="AC1421">
        <f t="shared" si="494"/>
        <v>0.83227848101265811</v>
      </c>
      <c r="AD1421">
        <f t="shared" si="495"/>
        <v>0.84559493670886066</v>
      </c>
      <c r="AE1421">
        <f t="shared" si="496"/>
        <v>0.33333333333333331</v>
      </c>
      <c r="AF1421">
        <f t="shared" si="497"/>
        <v>0.33333333333333331</v>
      </c>
      <c r="AG1421">
        <f t="shared" si="498"/>
        <v>0.16666666666666666</v>
      </c>
      <c r="AH1421">
        <f t="shared" si="499"/>
        <v>1.1872146118721462E-2</v>
      </c>
      <c r="AI1421">
        <f t="shared" si="500"/>
        <v>0.43034055727554188</v>
      </c>
      <c r="AJ1421">
        <f t="shared" si="501"/>
        <v>0.45895522388059695</v>
      </c>
      <c r="AK1421">
        <f t="shared" si="502"/>
        <v>0</v>
      </c>
      <c r="AM1421">
        <v>170</v>
      </c>
      <c r="AN1421">
        <v>485.71428571428572</v>
      </c>
      <c r="AO1421">
        <v>978.23376000000007</v>
      </c>
      <c r="AP1421">
        <v>724.64408679927635</v>
      </c>
      <c r="AQ1421">
        <v>0</v>
      </c>
      <c r="AT1421">
        <f t="shared" si="503"/>
        <v>0.5140845070422535</v>
      </c>
      <c r="AU1421">
        <f t="shared" si="504"/>
        <v>0.24679889530504645</v>
      </c>
      <c r="AV1421">
        <f t="shared" si="505"/>
        <v>0.6909992088607595</v>
      </c>
      <c r="AW1421">
        <f t="shared" si="506"/>
        <v>0.35728776202598589</v>
      </c>
      <c r="AX1421">
        <f t="shared" si="507"/>
        <v>0</v>
      </c>
    </row>
    <row r="1422" spans="2:50" ht="15">
      <c r="B1422" s="52">
        <v>1</v>
      </c>
      <c r="C1422" s="52">
        <v>3.16</v>
      </c>
      <c r="D1422" s="56">
        <v>0</v>
      </c>
      <c r="E1422" s="52">
        <v>1</v>
      </c>
      <c r="F1422" s="52">
        <v>7</v>
      </c>
      <c r="G1422" s="53">
        <v>2.5299999999999998</v>
      </c>
      <c r="H1422" s="53">
        <v>2.5499999999999998</v>
      </c>
      <c r="I1422" s="52">
        <v>2</v>
      </c>
      <c r="J1422" s="53">
        <v>2.63</v>
      </c>
      <c r="K1422" s="53">
        <v>2.6720799999999998</v>
      </c>
      <c r="L1422" s="52">
        <v>35</v>
      </c>
      <c r="M1422" s="52">
        <v>1</v>
      </c>
      <c r="N1422" s="52">
        <v>20</v>
      </c>
      <c r="O1422" s="52">
        <v>91</v>
      </c>
      <c r="P1422" s="54">
        <v>78.845466000000002</v>
      </c>
      <c r="Q1422" s="54">
        <v>37.657536</v>
      </c>
      <c r="R1422" s="55">
        <v>0</v>
      </c>
      <c r="U1422">
        <f t="shared" si="486"/>
        <v>0.16666666666666666</v>
      </c>
      <c r="V1422">
        <f t="shared" si="487"/>
        <v>0.96048632218844987</v>
      </c>
      <c r="W1422">
        <f t="shared" si="488"/>
        <v>0</v>
      </c>
      <c r="X1422">
        <f t="shared" si="489"/>
        <v>0.34129692832764502</v>
      </c>
      <c r="Y1422">
        <f t="shared" si="490"/>
        <v>1</v>
      </c>
      <c r="Z1422">
        <f t="shared" si="491"/>
        <v>0.76899696048632216</v>
      </c>
      <c r="AA1422">
        <f t="shared" si="492"/>
        <v>0.7750759878419452</v>
      </c>
      <c r="AB1422">
        <f t="shared" si="493"/>
        <v>0.5</v>
      </c>
      <c r="AC1422">
        <f t="shared" si="494"/>
        <v>0.83227848101265811</v>
      </c>
      <c r="AD1422">
        <f t="shared" si="495"/>
        <v>0.84559493670886066</v>
      </c>
      <c r="AE1422">
        <f t="shared" si="496"/>
        <v>0.33333333333333331</v>
      </c>
      <c r="AF1422">
        <f t="shared" si="497"/>
        <v>0.16666666666666666</v>
      </c>
      <c r="AG1422">
        <f t="shared" si="498"/>
        <v>0.33333333333333331</v>
      </c>
      <c r="AH1422">
        <f t="shared" si="499"/>
        <v>1.1872146118721462E-2</v>
      </c>
      <c r="AI1422">
        <f t="shared" si="500"/>
        <v>0.44458204334365331</v>
      </c>
      <c r="AJ1422">
        <f t="shared" si="501"/>
        <v>0.47761194029850745</v>
      </c>
      <c r="AK1422">
        <f t="shared" si="502"/>
        <v>0</v>
      </c>
      <c r="AM1422">
        <v>170</v>
      </c>
      <c r="AN1422">
        <v>485.71428571428572</v>
      </c>
      <c r="AO1422">
        <v>978.23376000000007</v>
      </c>
      <c r="AP1422">
        <v>724.64408679927635</v>
      </c>
      <c r="AQ1422">
        <v>0</v>
      </c>
      <c r="AT1422">
        <f t="shared" si="503"/>
        <v>0.5140845070422535</v>
      </c>
      <c r="AU1422">
        <f t="shared" si="504"/>
        <v>0.24679889530504645</v>
      </c>
      <c r="AV1422">
        <f t="shared" si="505"/>
        <v>0.6909992088607595</v>
      </c>
      <c r="AW1422">
        <f t="shared" si="506"/>
        <v>0.35728776202598589</v>
      </c>
      <c r="AX1422">
        <f t="shared" si="507"/>
        <v>0</v>
      </c>
    </row>
    <row r="1423" spans="2:50" ht="15">
      <c r="B1423" s="52">
        <v>1</v>
      </c>
      <c r="C1423" s="52">
        <v>3.16</v>
      </c>
      <c r="D1423" s="56">
        <v>0</v>
      </c>
      <c r="E1423" s="52">
        <v>1</v>
      </c>
      <c r="F1423" s="52">
        <v>7</v>
      </c>
      <c r="G1423" s="53">
        <v>2.5299999999999998</v>
      </c>
      <c r="H1423" s="53">
        <v>2.5499999999999998</v>
      </c>
      <c r="I1423" s="52">
        <v>2</v>
      </c>
      <c r="J1423" s="53">
        <v>2.63</v>
      </c>
      <c r="K1423" s="53">
        <v>2.6720799999999998</v>
      </c>
      <c r="L1423" s="52">
        <v>35</v>
      </c>
      <c r="M1423" s="52">
        <v>2</v>
      </c>
      <c r="N1423" s="52">
        <v>30</v>
      </c>
      <c r="O1423" s="52">
        <v>91</v>
      </c>
      <c r="P1423" s="54">
        <v>78.649332999999999</v>
      </c>
      <c r="Q1423" s="54">
        <v>37.559469500000006</v>
      </c>
      <c r="R1423" s="55">
        <v>0</v>
      </c>
      <c r="U1423">
        <f t="shared" si="486"/>
        <v>0.16666666666666666</v>
      </c>
      <c r="V1423">
        <f t="shared" si="487"/>
        <v>0.96048632218844987</v>
      </c>
      <c r="W1423">
        <f t="shared" si="488"/>
        <v>0</v>
      </c>
      <c r="X1423">
        <f t="shared" si="489"/>
        <v>0.34129692832764502</v>
      </c>
      <c r="Y1423">
        <f t="shared" si="490"/>
        <v>1</v>
      </c>
      <c r="Z1423">
        <f t="shared" si="491"/>
        <v>0.76899696048632216</v>
      </c>
      <c r="AA1423">
        <f t="shared" si="492"/>
        <v>0.7750759878419452</v>
      </c>
      <c r="AB1423">
        <f t="shared" si="493"/>
        <v>0.5</v>
      </c>
      <c r="AC1423">
        <f t="shared" si="494"/>
        <v>0.83227848101265811</v>
      </c>
      <c r="AD1423">
        <f t="shared" si="495"/>
        <v>0.84559493670886066</v>
      </c>
      <c r="AE1423">
        <f t="shared" si="496"/>
        <v>0.33333333333333331</v>
      </c>
      <c r="AF1423">
        <f t="shared" si="497"/>
        <v>0.33333333333333331</v>
      </c>
      <c r="AG1423">
        <f t="shared" si="498"/>
        <v>0.5</v>
      </c>
      <c r="AH1423">
        <f t="shared" si="499"/>
        <v>1.1872146118721462E-2</v>
      </c>
      <c r="AI1423">
        <f t="shared" si="500"/>
        <v>0.44334365325077402</v>
      </c>
      <c r="AJ1423">
        <f t="shared" si="501"/>
        <v>0.47636815920398018</v>
      </c>
      <c r="AK1423">
        <f t="shared" si="502"/>
        <v>0</v>
      </c>
      <c r="AM1423">
        <v>170</v>
      </c>
      <c r="AN1423">
        <v>485.71428571428572</v>
      </c>
      <c r="AO1423">
        <v>978.23376000000007</v>
      </c>
      <c r="AP1423">
        <v>724.64408679927635</v>
      </c>
      <c r="AQ1423">
        <v>0</v>
      </c>
      <c r="AT1423">
        <f t="shared" si="503"/>
        <v>0.5140845070422535</v>
      </c>
      <c r="AU1423">
        <f t="shared" si="504"/>
        <v>0.24679889530504645</v>
      </c>
      <c r="AV1423">
        <f t="shared" si="505"/>
        <v>0.6909992088607595</v>
      </c>
      <c r="AW1423">
        <f t="shared" si="506"/>
        <v>0.35728776202598589</v>
      </c>
      <c r="AX1423">
        <f t="shared" si="507"/>
        <v>0</v>
      </c>
    </row>
    <row r="1424" spans="2:50" ht="15">
      <c r="B1424" s="52">
        <v>1</v>
      </c>
      <c r="C1424" s="52">
        <v>3.16</v>
      </c>
      <c r="D1424" s="56">
        <v>0</v>
      </c>
      <c r="E1424" s="52">
        <v>1</v>
      </c>
      <c r="F1424" s="52">
        <v>7</v>
      </c>
      <c r="G1424" s="53">
        <v>2.5299999999999998</v>
      </c>
      <c r="H1424" s="53">
        <v>2.5499999999999998</v>
      </c>
      <c r="I1424" s="52">
        <v>2</v>
      </c>
      <c r="J1424" s="53">
        <v>2.63</v>
      </c>
      <c r="K1424" s="53">
        <v>2.6720799999999998</v>
      </c>
      <c r="L1424" s="52">
        <v>40</v>
      </c>
      <c r="M1424" s="52">
        <v>2</v>
      </c>
      <c r="N1424" s="52">
        <v>10</v>
      </c>
      <c r="O1424" s="52">
        <v>91</v>
      </c>
      <c r="P1424" s="54">
        <v>68.156217499999997</v>
      </c>
      <c r="Q1424" s="54">
        <v>34.911673999999998</v>
      </c>
      <c r="R1424" s="55">
        <v>0</v>
      </c>
      <c r="U1424">
        <f t="shared" si="486"/>
        <v>0.16666666666666666</v>
      </c>
      <c r="V1424">
        <f t="shared" si="487"/>
        <v>0.96048632218844987</v>
      </c>
      <c r="W1424">
        <f t="shared" si="488"/>
        <v>0</v>
      </c>
      <c r="X1424">
        <f t="shared" si="489"/>
        <v>0.34129692832764502</v>
      </c>
      <c r="Y1424">
        <f t="shared" si="490"/>
        <v>1</v>
      </c>
      <c r="Z1424">
        <f t="shared" si="491"/>
        <v>0.76899696048632216</v>
      </c>
      <c r="AA1424">
        <f t="shared" si="492"/>
        <v>0.7750759878419452</v>
      </c>
      <c r="AB1424">
        <f t="shared" si="493"/>
        <v>0.5</v>
      </c>
      <c r="AC1424">
        <f t="shared" si="494"/>
        <v>0.83227848101265811</v>
      </c>
      <c r="AD1424">
        <f t="shared" si="495"/>
        <v>0.84559493670886066</v>
      </c>
      <c r="AE1424">
        <f t="shared" si="496"/>
        <v>0.41666666666666669</v>
      </c>
      <c r="AF1424">
        <f t="shared" si="497"/>
        <v>0.33333333333333331</v>
      </c>
      <c r="AG1424">
        <f t="shared" si="498"/>
        <v>0.16666666666666666</v>
      </c>
      <c r="AH1424">
        <f t="shared" si="499"/>
        <v>1.1872146118721462E-2</v>
      </c>
      <c r="AI1424">
        <f t="shared" si="500"/>
        <v>0.37708978328173376</v>
      </c>
      <c r="AJ1424">
        <f t="shared" si="501"/>
        <v>0.44278606965174128</v>
      </c>
      <c r="AK1424">
        <f t="shared" si="502"/>
        <v>0</v>
      </c>
      <c r="AM1424">
        <v>170</v>
      </c>
      <c r="AN1424">
        <v>425</v>
      </c>
      <c r="AO1424">
        <v>991.48896000000002</v>
      </c>
      <c r="AP1424">
        <v>750.58607594936711</v>
      </c>
      <c r="AQ1424">
        <v>0</v>
      </c>
      <c r="AT1424">
        <f t="shared" si="503"/>
        <v>0.5140845070422535</v>
      </c>
      <c r="AU1424">
        <f t="shared" si="504"/>
        <v>0.18277680140597538</v>
      </c>
      <c r="AV1424">
        <f t="shared" si="505"/>
        <v>0.70036234177215184</v>
      </c>
      <c r="AW1424">
        <f t="shared" si="506"/>
        <v>0.37007853119775691</v>
      </c>
      <c r="AX1424">
        <f t="shared" si="507"/>
        <v>0</v>
      </c>
    </row>
    <row r="1425" spans="2:50" ht="15">
      <c r="B1425" s="52">
        <v>1</v>
      </c>
      <c r="C1425" s="52">
        <v>3.16</v>
      </c>
      <c r="D1425" s="56">
        <v>0</v>
      </c>
      <c r="E1425" s="52">
        <v>1</v>
      </c>
      <c r="F1425" s="52">
        <v>7</v>
      </c>
      <c r="G1425" s="53">
        <v>2.5299999999999998</v>
      </c>
      <c r="H1425" s="53">
        <v>2.5499999999999998</v>
      </c>
      <c r="I1425" s="52">
        <v>2</v>
      </c>
      <c r="J1425" s="53">
        <v>2.63</v>
      </c>
      <c r="K1425" s="53">
        <v>2.6720799999999998</v>
      </c>
      <c r="L1425" s="52">
        <v>40</v>
      </c>
      <c r="M1425" s="52">
        <v>1</v>
      </c>
      <c r="N1425" s="52">
        <v>20</v>
      </c>
      <c r="O1425" s="52">
        <v>91</v>
      </c>
      <c r="P1425" s="54">
        <v>69.038815999999997</v>
      </c>
      <c r="Q1425" s="54">
        <v>35.892339</v>
      </c>
      <c r="R1425" s="55">
        <v>0</v>
      </c>
      <c r="U1425">
        <f t="shared" si="486"/>
        <v>0.16666666666666666</v>
      </c>
      <c r="V1425">
        <f t="shared" si="487"/>
        <v>0.96048632218844987</v>
      </c>
      <c r="W1425">
        <f t="shared" si="488"/>
        <v>0</v>
      </c>
      <c r="X1425">
        <f t="shared" si="489"/>
        <v>0.34129692832764502</v>
      </c>
      <c r="Y1425">
        <f t="shared" si="490"/>
        <v>1</v>
      </c>
      <c r="Z1425">
        <f t="shared" si="491"/>
        <v>0.76899696048632216</v>
      </c>
      <c r="AA1425">
        <f t="shared" si="492"/>
        <v>0.7750759878419452</v>
      </c>
      <c r="AB1425">
        <f t="shared" si="493"/>
        <v>0.5</v>
      </c>
      <c r="AC1425">
        <f t="shared" si="494"/>
        <v>0.83227848101265811</v>
      </c>
      <c r="AD1425">
        <f t="shared" si="495"/>
        <v>0.84559493670886066</v>
      </c>
      <c r="AE1425">
        <f t="shared" si="496"/>
        <v>0.41666666666666669</v>
      </c>
      <c r="AF1425">
        <f t="shared" si="497"/>
        <v>0.16666666666666666</v>
      </c>
      <c r="AG1425">
        <f t="shared" si="498"/>
        <v>0.33333333333333331</v>
      </c>
      <c r="AH1425">
        <f t="shared" si="499"/>
        <v>1.1872146118721462E-2</v>
      </c>
      <c r="AI1425">
        <f t="shared" si="500"/>
        <v>0.38266253869969041</v>
      </c>
      <c r="AJ1425">
        <f t="shared" si="501"/>
        <v>0.45522388059701491</v>
      </c>
      <c r="AK1425">
        <f t="shared" si="502"/>
        <v>0</v>
      </c>
      <c r="AM1425">
        <v>170</v>
      </c>
      <c r="AN1425">
        <v>425</v>
      </c>
      <c r="AO1425">
        <v>991.48896000000002</v>
      </c>
      <c r="AP1425">
        <v>750.58607594936711</v>
      </c>
      <c r="AQ1425">
        <v>0</v>
      </c>
      <c r="AT1425">
        <f t="shared" si="503"/>
        <v>0.5140845070422535</v>
      </c>
      <c r="AU1425">
        <f t="shared" si="504"/>
        <v>0.18277680140597538</v>
      </c>
      <c r="AV1425">
        <f t="shared" si="505"/>
        <v>0.70036234177215184</v>
      </c>
      <c r="AW1425">
        <f t="shared" si="506"/>
        <v>0.37007853119775691</v>
      </c>
      <c r="AX1425">
        <f t="shared" si="507"/>
        <v>0</v>
      </c>
    </row>
    <row r="1426" spans="2:50" ht="15">
      <c r="B1426" s="52">
        <v>1</v>
      </c>
      <c r="C1426" s="52">
        <v>3.16</v>
      </c>
      <c r="D1426" s="56">
        <v>0</v>
      </c>
      <c r="E1426" s="52">
        <v>1</v>
      </c>
      <c r="F1426" s="52">
        <v>7</v>
      </c>
      <c r="G1426" s="53">
        <v>2.5299999999999998</v>
      </c>
      <c r="H1426" s="53">
        <v>2.5499999999999998</v>
      </c>
      <c r="I1426" s="52">
        <v>2</v>
      </c>
      <c r="J1426" s="53">
        <v>2.63</v>
      </c>
      <c r="K1426" s="53">
        <v>2.6720799999999998</v>
      </c>
      <c r="L1426" s="52">
        <v>40</v>
      </c>
      <c r="M1426" s="52">
        <v>2</v>
      </c>
      <c r="N1426" s="52">
        <v>30</v>
      </c>
      <c r="O1426" s="52">
        <v>91</v>
      </c>
      <c r="P1426" s="54">
        <v>65.214222500000005</v>
      </c>
      <c r="Q1426" s="54">
        <v>37.265270000000001</v>
      </c>
      <c r="R1426" s="55">
        <v>0</v>
      </c>
      <c r="U1426">
        <f t="shared" si="486"/>
        <v>0.16666666666666666</v>
      </c>
      <c r="V1426">
        <f t="shared" si="487"/>
        <v>0.96048632218844987</v>
      </c>
      <c r="W1426">
        <f t="shared" si="488"/>
        <v>0</v>
      </c>
      <c r="X1426">
        <f t="shared" si="489"/>
        <v>0.34129692832764502</v>
      </c>
      <c r="Y1426">
        <f t="shared" si="490"/>
        <v>1</v>
      </c>
      <c r="Z1426">
        <f t="shared" si="491"/>
        <v>0.76899696048632216</v>
      </c>
      <c r="AA1426">
        <f t="shared" si="492"/>
        <v>0.7750759878419452</v>
      </c>
      <c r="AB1426">
        <f t="shared" si="493"/>
        <v>0.5</v>
      </c>
      <c r="AC1426">
        <f t="shared" si="494"/>
        <v>0.83227848101265811</v>
      </c>
      <c r="AD1426">
        <f t="shared" si="495"/>
        <v>0.84559493670886066</v>
      </c>
      <c r="AE1426">
        <f t="shared" si="496"/>
        <v>0.41666666666666669</v>
      </c>
      <c r="AF1426">
        <f t="shared" si="497"/>
        <v>0.33333333333333331</v>
      </c>
      <c r="AG1426">
        <f t="shared" si="498"/>
        <v>0.5</v>
      </c>
      <c r="AH1426">
        <f t="shared" si="499"/>
        <v>1.1872146118721462E-2</v>
      </c>
      <c r="AI1426">
        <f t="shared" si="500"/>
        <v>0.35851393188854497</v>
      </c>
      <c r="AJ1426">
        <f t="shared" si="501"/>
        <v>0.47263681592039802</v>
      </c>
      <c r="AK1426">
        <f t="shared" si="502"/>
        <v>0</v>
      </c>
      <c r="AM1426">
        <v>170</v>
      </c>
      <c r="AN1426">
        <v>425</v>
      </c>
      <c r="AO1426">
        <v>991.48896000000002</v>
      </c>
      <c r="AP1426">
        <v>750.58607594936711</v>
      </c>
      <c r="AQ1426">
        <v>0</v>
      </c>
      <c r="AT1426">
        <f t="shared" si="503"/>
        <v>0.5140845070422535</v>
      </c>
      <c r="AU1426">
        <f t="shared" si="504"/>
        <v>0.18277680140597538</v>
      </c>
      <c r="AV1426">
        <f t="shared" si="505"/>
        <v>0.70036234177215184</v>
      </c>
      <c r="AW1426">
        <f t="shared" si="506"/>
        <v>0.37007853119775691</v>
      </c>
      <c r="AX1426">
        <f t="shared" si="507"/>
        <v>0</v>
      </c>
    </row>
    <row r="1427" spans="2:50" ht="15">
      <c r="B1427" s="52">
        <v>1</v>
      </c>
      <c r="C1427" s="52">
        <v>3.16</v>
      </c>
      <c r="D1427" s="56">
        <v>0</v>
      </c>
      <c r="E1427" s="52">
        <v>1</v>
      </c>
      <c r="F1427" s="52">
        <v>7</v>
      </c>
      <c r="G1427" s="53">
        <v>2.5299999999999998</v>
      </c>
      <c r="H1427" s="53">
        <v>2.5499999999999998</v>
      </c>
      <c r="I1427" s="52">
        <v>2</v>
      </c>
      <c r="J1427" s="53">
        <v>2.63</v>
      </c>
      <c r="K1427" s="53">
        <v>2.6720799999999998</v>
      </c>
      <c r="L1427" s="52">
        <v>45</v>
      </c>
      <c r="M1427" s="52">
        <v>2</v>
      </c>
      <c r="N1427" s="52">
        <v>10</v>
      </c>
      <c r="O1427" s="52">
        <v>91</v>
      </c>
      <c r="P1427" s="54">
        <v>57.761168500000004</v>
      </c>
      <c r="Q1427" s="54">
        <v>31.969678999999999</v>
      </c>
      <c r="R1427" s="55">
        <v>0</v>
      </c>
      <c r="U1427">
        <f t="shared" si="486"/>
        <v>0.16666666666666666</v>
      </c>
      <c r="V1427">
        <f t="shared" si="487"/>
        <v>0.96048632218844987</v>
      </c>
      <c r="W1427">
        <f t="shared" si="488"/>
        <v>0</v>
      </c>
      <c r="X1427">
        <f t="shared" si="489"/>
        <v>0.34129692832764502</v>
      </c>
      <c r="Y1427">
        <f t="shared" si="490"/>
        <v>1</v>
      </c>
      <c r="Z1427">
        <f t="shared" si="491"/>
        <v>0.76899696048632216</v>
      </c>
      <c r="AA1427">
        <f t="shared" si="492"/>
        <v>0.7750759878419452</v>
      </c>
      <c r="AB1427">
        <f t="shared" si="493"/>
        <v>0.5</v>
      </c>
      <c r="AC1427">
        <f t="shared" si="494"/>
        <v>0.83227848101265811</v>
      </c>
      <c r="AD1427">
        <f t="shared" si="495"/>
        <v>0.84559493670886066</v>
      </c>
      <c r="AE1427">
        <f t="shared" si="496"/>
        <v>0.5</v>
      </c>
      <c r="AF1427">
        <f t="shared" si="497"/>
        <v>0.33333333333333331</v>
      </c>
      <c r="AG1427">
        <f t="shared" si="498"/>
        <v>0.16666666666666666</v>
      </c>
      <c r="AH1427">
        <f t="shared" si="499"/>
        <v>1.1872146118721462E-2</v>
      </c>
      <c r="AI1427">
        <f t="shared" si="500"/>
        <v>0.31145510835913315</v>
      </c>
      <c r="AJ1427">
        <f t="shared" si="501"/>
        <v>0.40547263681592038</v>
      </c>
      <c r="AK1427">
        <f t="shared" si="502"/>
        <v>0</v>
      </c>
      <c r="AM1427">
        <v>170</v>
      </c>
      <c r="AN1427">
        <v>377.77777777777777</v>
      </c>
      <c r="AO1427">
        <v>994.14</v>
      </c>
      <c r="AP1427">
        <v>775.8431786216596</v>
      </c>
      <c r="AQ1427">
        <v>0</v>
      </c>
      <c r="AT1427">
        <f t="shared" si="503"/>
        <v>0.5140845070422535</v>
      </c>
      <c r="AU1427">
        <f t="shared" si="504"/>
        <v>0.13298183948447567</v>
      </c>
      <c r="AV1427">
        <f t="shared" si="505"/>
        <v>0.70223496835443033</v>
      </c>
      <c r="AW1427">
        <f t="shared" si="506"/>
        <v>0.3825316152060772</v>
      </c>
      <c r="AX1427">
        <f t="shared" si="507"/>
        <v>0</v>
      </c>
    </row>
    <row r="1428" spans="2:50" ht="15">
      <c r="B1428" s="52">
        <v>1</v>
      </c>
      <c r="C1428" s="52">
        <v>3.16</v>
      </c>
      <c r="D1428" s="56">
        <v>0</v>
      </c>
      <c r="E1428" s="52">
        <v>1</v>
      </c>
      <c r="F1428" s="52">
        <v>7</v>
      </c>
      <c r="G1428" s="53">
        <v>2.5299999999999998</v>
      </c>
      <c r="H1428" s="53">
        <v>2.5499999999999998</v>
      </c>
      <c r="I1428" s="52">
        <v>2</v>
      </c>
      <c r="J1428" s="53">
        <v>2.63</v>
      </c>
      <c r="K1428" s="53">
        <v>2.6720799999999998</v>
      </c>
      <c r="L1428" s="52">
        <v>45</v>
      </c>
      <c r="M1428" s="52">
        <v>1</v>
      </c>
      <c r="N1428" s="52">
        <v>20</v>
      </c>
      <c r="O1428" s="52">
        <v>91</v>
      </c>
      <c r="P1428" s="54">
        <v>58.8399</v>
      </c>
      <c r="Q1428" s="54">
        <v>35.107807000000001</v>
      </c>
      <c r="R1428" s="55">
        <v>0</v>
      </c>
      <c r="U1428">
        <f t="shared" si="486"/>
        <v>0.16666666666666666</v>
      </c>
      <c r="V1428">
        <f t="shared" si="487"/>
        <v>0.96048632218844987</v>
      </c>
      <c r="W1428">
        <f t="shared" si="488"/>
        <v>0</v>
      </c>
      <c r="X1428">
        <f t="shared" si="489"/>
        <v>0.34129692832764502</v>
      </c>
      <c r="Y1428">
        <f t="shared" si="490"/>
        <v>1</v>
      </c>
      <c r="Z1428">
        <f t="shared" si="491"/>
        <v>0.76899696048632216</v>
      </c>
      <c r="AA1428">
        <f t="shared" si="492"/>
        <v>0.7750759878419452</v>
      </c>
      <c r="AB1428">
        <f t="shared" si="493"/>
        <v>0.5</v>
      </c>
      <c r="AC1428">
        <f t="shared" si="494"/>
        <v>0.83227848101265811</v>
      </c>
      <c r="AD1428">
        <f t="shared" si="495"/>
        <v>0.84559493670886066</v>
      </c>
      <c r="AE1428">
        <f t="shared" si="496"/>
        <v>0.5</v>
      </c>
      <c r="AF1428">
        <f t="shared" si="497"/>
        <v>0.16666666666666666</v>
      </c>
      <c r="AG1428">
        <f t="shared" si="498"/>
        <v>0.33333333333333331</v>
      </c>
      <c r="AH1428">
        <f t="shared" si="499"/>
        <v>1.1872146118721462E-2</v>
      </c>
      <c r="AI1428">
        <f t="shared" si="500"/>
        <v>0.31826625386996904</v>
      </c>
      <c r="AJ1428">
        <f t="shared" si="501"/>
        <v>0.44527363184079605</v>
      </c>
      <c r="AK1428">
        <f t="shared" si="502"/>
        <v>0</v>
      </c>
      <c r="AM1428">
        <v>170</v>
      </c>
      <c r="AN1428">
        <v>377.77777777777777</v>
      </c>
      <c r="AO1428">
        <v>994.14</v>
      </c>
      <c r="AP1428">
        <v>775.8431786216596</v>
      </c>
      <c r="AQ1428">
        <v>0</v>
      </c>
      <c r="AT1428">
        <f t="shared" si="503"/>
        <v>0.5140845070422535</v>
      </c>
      <c r="AU1428">
        <f t="shared" si="504"/>
        <v>0.13298183948447567</v>
      </c>
      <c r="AV1428">
        <f t="shared" si="505"/>
        <v>0.70223496835443033</v>
      </c>
      <c r="AW1428">
        <f t="shared" si="506"/>
        <v>0.3825316152060772</v>
      </c>
      <c r="AX1428">
        <f t="shared" si="507"/>
        <v>0</v>
      </c>
    </row>
    <row r="1429" spans="2:50" ht="15">
      <c r="B1429" s="52">
        <v>1</v>
      </c>
      <c r="C1429" s="52">
        <v>3.16</v>
      </c>
      <c r="D1429" s="56">
        <v>0</v>
      </c>
      <c r="E1429" s="52">
        <v>1</v>
      </c>
      <c r="F1429" s="52">
        <v>7</v>
      </c>
      <c r="G1429" s="53">
        <v>2.5299999999999998</v>
      </c>
      <c r="H1429" s="53">
        <v>2.5499999999999998</v>
      </c>
      <c r="I1429" s="52">
        <v>2</v>
      </c>
      <c r="J1429" s="53">
        <v>2.63</v>
      </c>
      <c r="K1429" s="53">
        <v>2.6720799999999998</v>
      </c>
      <c r="L1429" s="52">
        <v>45</v>
      </c>
      <c r="M1429" s="52">
        <v>2</v>
      </c>
      <c r="N1429" s="52">
        <v>30</v>
      </c>
      <c r="O1429" s="52">
        <v>91</v>
      </c>
      <c r="P1429" s="54">
        <v>59.624431999999999</v>
      </c>
      <c r="Q1429" s="54">
        <v>36.186538499999997</v>
      </c>
      <c r="R1429" s="55">
        <v>0</v>
      </c>
      <c r="U1429">
        <f t="shared" si="486"/>
        <v>0.16666666666666666</v>
      </c>
      <c r="V1429">
        <f t="shared" si="487"/>
        <v>0.96048632218844987</v>
      </c>
      <c r="W1429">
        <f t="shared" si="488"/>
        <v>0</v>
      </c>
      <c r="X1429">
        <f t="shared" si="489"/>
        <v>0.34129692832764502</v>
      </c>
      <c r="Y1429">
        <f t="shared" si="490"/>
        <v>1</v>
      </c>
      <c r="Z1429">
        <f t="shared" si="491"/>
        <v>0.76899696048632216</v>
      </c>
      <c r="AA1429">
        <f t="shared" si="492"/>
        <v>0.7750759878419452</v>
      </c>
      <c r="AB1429">
        <f t="shared" si="493"/>
        <v>0.5</v>
      </c>
      <c r="AC1429">
        <f t="shared" si="494"/>
        <v>0.83227848101265811</v>
      </c>
      <c r="AD1429">
        <f t="shared" si="495"/>
        <v>0.84559493670886066</v>
      </c>
      <c r="AE1429">
        <f t="shared" si="496"/>
        <v>0.5</v>
      </c>
      <c r="AF1429">
        <f t="shared" si="497"/>
        <v>0.33333333333333331</v>
      </c>
      <c r="AG1429">
        <f t="shared" si="498"/>
        <v>0.5</v>
      </c>
      <c r="AH1429">
        <f t="shared" si="499"/>
        <v>1.1872146118721462E-2</v>
      </c>
      <c r="AI1429">
        <f t="shared" si="500"/>
        <v>0.3232198142414861</v>
      </c>
      <c r="AJ1429">
        <f t="shared" si="501"/>
        <v>0.45895522388059695</v>
      </c>
      <c r="AK1429">
        <f t="shared" si="502"/>
        <v>0</v>
      </c>
      <c r="AM1429">
        <v>170</v>
      </c>
      <c r="AN1429">
        <v>377.77777777777777</v>
      </c>
      <c r="AO1429">
        <v>994.14</v>
      </c>
      <c r="AP1429">
        <v>775.8431786216596</v>
      </c>
      <c r="AQ1429">
        <v>0</v>
      </c>
      <c r="AT1429">
        <f t="shared" si="503"/>
        <v>0.5140845070422535</v>
      </c>
      <c r="AU1429">
        <f t="shared" si="504"/>
        <v>0.13298183948447567</v>
      </c>
      <c r="AV1429">
        <f t="shared" si="505"/>
        <v>0.70223496835443033</v>
      </c>
      <c r="AW1429">
        <f t="shared" si="506"/>
        <v>0.3825316152060772</v>
      </c>
      <c r="AX1429">
        <f t="shared" si="507"/>
        <v>0</v>
      </c>
    </row>
    <row r="1430" spans="2:50" ht="15">
      <c r="B1430" s="52">
        <v>1</v>
      </c>
      <c r="C1430" s="52">
        <v>3.16</v>
      </c>
      <c r="D1430" s="56">
        <v>0</v>
      </c>
      <c r="E1430" s="52">
        <v>1</v>
      </c>
      <c r="F1430" s="52">
        <v>5</v>
      </c>
      <c r="G1430" s="53">
        <v>2.6</v>
      </c>
      <c r="H1430" s="53">
        <v>2.6447200000000004</v>
      </c>
      <c r="I1430" s="52">
        <v>2</v>
      </c>
      <c r="J1430" s="53">
        <v>2.62</v>
      </c>
      <c r="K1430" s="53">
        <v>2.6388640000000003</v>
      </c>
      <c r="L1430" s="52">
        <v>25</v>
      </c>
      <c r="M1430" s="52">
        <v>1</v>
      </c>
      <c r="N1430" s="52">
        <v>20</v>
      </c>
      <c r="O1430" s="52">
        <v>7</v>
      </c>
      <c r="P1430" s="54">
        <v>74.138273999999996</v>
      </c>
      <c r="Q1430" s="54">
        <v>35.598139499999995</v>
      </c>
      <c r="R1430" s="55">
        <v>0</v>
      </c>
      <c r="U1430">
        <f t="shared" si="486"/>
        <v>0.16666666666666666</v>
      </c>
      <c r="V1430">
        <f t="shared" si="487"/>
        <v>0.96048632218844987</v>
      </c>
      <c r="W1430">
        <f t="shared" si="488"/>
        <v>0</v>
      </c>
      <c r="X1430">
        <f t="shared" si="489"/>
        <v>0.34129692832764502</v>
      </c>
      <c r="Y1430">
        <f t="shared" si="490"/>
        <v>0.7142857142857143</v>
      </c>
      <c r="Z1430">
        <f t="shared" si="491"/>
        <v>0.79027355623100304</v>
      </c>
      <c r="AA1430">
        <f t="shared" si="492"/>
        <v>0.80386626139817641</v>
      </c>
      <c r="AB1430">
        <f t="shared" si="493"/>
        <v>0.5</v>
      </c>
      <c r="AC1430">
        <f t="shared" si="494"/>
        <v>0.82911392405063289</v>
      </c>
      <c r="AD1430">
        <f t="shared" si="495"/>
        <v>0.8350835443037975</v>
      </c>
      <c r="AE1430">
        <f t="shared" si="496"/>
        <v>0.16666666666666666</v>
      </c>
      <c r="AF1430">
        <f t="shared" si="497"/>
        <v>0.16666666666666666</v>
      </c>
      <c r="AG1430">
        <f t="shared" si="498"/>
        <v>0.33333333333333331</v>
      </c>
      <c r="AH1430">
        <f t="shared" si="499"/>
        <v>9.1324200913242006E-4</v>
      </c>
      <c r="AI1430">
        <f t="shared" si="500"/>
        <v>0.4148606811145511</v>
      </c>
      <c r="AJ1430">
        <f t="shared" si="501"/>
        <v>0.45149253731343275</v>
      </c>
      <c r="AK1430">
        <f t="shared" si="502"/>
        <v>0</v>
      </c>
      <c r="AM1430">
        <v>150</v>
      </c>
      <c r="AN1430">
        <v>600</v>
      </c>
      <c r="AO1430">
        <v>1017.5901840000001</v>
      </c>
      <c r="AP1430">
        <v>590.36294430379735</v>
      </c>
      <c r="AQ1430">
        <v>0</v>
      </c>
      <c r="AT1430">
        <f t="shared" si="503"/>
        <v>0.37323943661971831</v>
      </c>
      <c r="AU1430">
        <f t="shared" si="504"/>
        <v>0.36731107205623903</v>
      </c>
      <c r="AV1430">
        <f t="shared" si="505"/>
        <v>0.71879957617540691</v>
      </c>
      <c r="AW1430">
        <f t="shared" si="506"/>
        <v>0.29108007502695893</v>
      </c>
      <c r="AX1430">
        <f t="shared" si="507"/>
        <v>0</v>
      </c>
    </row>
    <row r="1431" spans="2:50" ht="15">
      <c r="B1431" s="52">
        <v>1</v>
      </c>
      <c r="C1431" s="52">
        <v>3.16</v>
      </c>
      <c r="D1431" s="56">
        <v>0</v>
      </c>
      <c r="E1431" s="52">
        <v>1</v>
      </c>
      <c r="F1431" s="52">
        <v>5</v>
      </c>
      <c r="G1431" s="53">
        <v>2.6</v>
      </c>
      <c r="H1431" s="53">
        <v>2.6447200000000004</v>
      </c>
      <c r="I1431" s="52">
        <v>2</v>
      </c>
      <c r="J1431" s="53">
        <v>2.62</v>
      </c>
      <c r="K1431" s="53">
        <v>2.6388640000000003</v>
      </c>
      <c r="L1431" s="52">
        <v>25</v>
      </c>
      <c r="M1431" s="52">
        <v>1</v>
      </c>
      <c r="N1431" s="52">
        <v>20</v>
      </c>
      <c r="O1431" s="52">
        <v>28</v>
      </c>
      <c r="P1431" s="54">
        <v>91.005712000000003</v>
      </c>
      <c r="Q1431" s="54">
        <v>39.030467000000002</v>
      </c>
      <c r="R1431" s="55">
        <v>0</v>
      </c>
      <c r="U1431">
        <f t="shared" si="486"/>
        <v>0.16666666666666666</v>
      </c>
      <c r="V1431">
        <f t="shared" si="487"/>
        <v>0.96048632218844987</v>
      </c>
      <c r="W1431">
        <f t="shared" si="488"/>
        <v>0</v>
      </c>
      <c r="X1431">
        <f t="shared" si="489"/>
        <v>0.34129692832764502</v>
      </c>
      <c r="Y1431">
        <f t="shared" si="490"/>
        <v>0.7142857142857143</v>
      </c>
      <c r="Z1431">
        <f t="shared" si="491"/>
        <v>0.79027355623100304</v>
      </c>
      <c r="AA1431">
        <f t="shared" si="492"/>
        <v>0.80386626139817641</v>
      </c>
      <c r="AB1431">
        <f t="shared" si="493"/>
        <v>0.5</v>
      </c>
      <c r="AC1431">
        <f t="shared" si="494"/>
        <v>0.82911392405063289</v>
      </c>
      <c r="AD1431">
        <f t="shared" si="495"/>
        <v>0.8350835443037975</v>
      </c>
      <c r="AE1431">
        <f t="shared" si="496"/>
        <v>0.16666666666666666</v>
      </c>
      <c r="AF1431">
        <f t="shared" si="497"/>
        <v>0.16666666666666666</v>
      </c>
      <c r="AG1431">
        <f t="shared" si="498"/>
        <v>0.33333333333333331</v>
      </c>
      <c r="AH1431">
        <f t="shared" si="499"/>
        <v>3.6529680365296802E-3</v>
      </c>
      <c r="AI1431">
        <f t="shared" si="500"/>
        <v>0.52136222910216723</v>
      </c>
      <c r="AJ1431">
        <f t="shared" si="501"/>
        <v>0.49502487562189057</v>
      </c>
      <c r="AK1431">
        <f t="shared" si="502"/>
        <v>0</v>
      </c>
      <c r="AM1431">
        <v>150</v>
      </c>
      <c r="AN1431">
        <v>600</v>
      </c>
      <c r="AO1431">
        <v>1017.5901840000001</v>
      </c>
      <c r="AP1431">
        <v>590.36294430379735</v>
      </c>
      <c r="AQ1431">
        <v>0</v>
      </c>
      <c r="AT1431">
        <f t="shared" si="503"/>
        <v>0.37323943661971831</v>
      </c>
      <c r="AU1431">
        <f t="shared" si="504"/>
        <v>0.36731107205623903</v>
      </c>
      <c r="AV1431">
        <f t="shared" si="505"/>
        <v>0.71879957617540691</v>
      </c>
      <c r="AW1431">
        <f t="shared" si="506"/>
        <v>0.29108007502695893</v>
      </c>
      <c r="AX1431">
        <f t="shared" si="507"/>
        <v>0</v>
      </c>
    </row>
    <row r="1432" spans="2:50" ht="15">
      <c r="B1432" s="52">
        <v>1</v>
      </c>
      <c r="C1432" s="52">
        <v>3.16</v>
      </c>
      <c r="D1432" s="56">
        <v>0</v>
      </c>
      <c r="E1432" s="52">
        <v>1</v>
      </c>
      <c r="F1432" s="52">
        <v>5</v>
      </c>
      <c r="G1432" s="53">
        <v>2.6</v>
      </c>
      <c r="H1432" s="53">
        <v>2.6447200000000004</v>
      </c>
      <c r="I1432" s="52">
        <v>2</v>
      </c>
      <c r="J1432" s="53">
        <v>2.62</v>
      </c>
      <c r="K1432" s="53">
        <v>2.6388640000000003</v>
      </c>
      <c r="L1432" s="52">
        <v>35</v>
      </c>
      <c r="M1432" s="52">
        <v>1</v>
      </c>
      <c r="N1432" s="52">
        <v>20</v>
      </c>
      <c r="O1432" s="52">
        <v>7</v>
      </c>
      <c r="P1432" s="54">
        <v>55.603705500000004</v>
      </c>
      <c r="Q1432" s="54">
        <v>34.911673999999998</v>
      </c>
      <c r="R1432" s="55">
        <v>0</v>
      </c>
      <c r="U1432">
        <f t="shared" si="486"/>
        <v>0.16666666666666666</v>
      </c>
      <c r="V1432">
        <f t="shared" si="487"/>
        <v>0.96048632218844987</v>
      </c>
      <c r="W1432">
        <f t="shared" si="488"/>
        <v>0</v>
      </c>
      <c r="X1432">
        <f t="shared" si="489"/>
        <v>0.34129692832764502</v>
      </c>
      <c r="Y1432">
        <f t="shared" si="490"/>
        <v>0.7142857142857143</v>
      </c>
      <c r="Z1432">
        <f t="shared" si="491"/>
        <v>0.79027355623100304</v>
      </c>
      <c r="AA1432">
        <f t="shared" si="492"/>
        <v>0.80386626139817641</v>
      </c>
      <c r="AB1432">
        <f t="shared" si="493"/>
        <v>0.5</v>
      </c>
      <c r="AC1432">
        <f t="shared" si="494"/>
        <v>0.82911392405063289</v>
      </c>
      <c r="AD1432">
        <f t="shared" si="495"/>
        <v>0.8350835443037975</v>
      </c>
      <c r="AE1432">
        <f t="shared" si="496"/>
        <v>0.33333333333333331</v>
      </c>
      <c r="AF1432">
        <f t="shared" si="497"/>
        <v>0.16666666666666666</v>
      </c>
      <c r="AG1432">
        <f t="shared" si="498"/>
        <v>0.33333333333333331</v>
      </c>
      <c r="AH1432">
        <f t="shared" si="499"/>
        <v>9.1324200913242006E-4</v>
      </c>
      <c r="AI1432">
        <f t="shared" si="500"/>
        <v>0.29783281733746136</v>
      </c>
      <c r="AJ1432">
        <f t="shared" si="501"/>
        <v>0.44278606965174128</v>
      </c>
      <c r="AK1432">
        <f t="shared" si="502"/>
        <v>0</v>
      </c>
      <c r="AM1432">
        <v>150</v>
      </c>
      <c r="AN1432">
        <v>428.57142857142861</v>
      </c>
      <c r="AO1432">
        <v>1017.5901840000001</v>
      </c>
      <c r="AP1432">
        <v>758.84838878842675</v>
      </c>
      <c r="AQ1432">
        <v>0</v>
      </c>
      <c r="AT1432">
        <f t="shared" si="503"/>
        <v>0.37323943661971831</v>
      </c>
      <c r="AU1432">
        <f t="shared" si="504"/>
        <v>0.18654280692945019</v>
      </c>
      <c r="AV1432">
        <f t="shared" si="505"/>
        <v>0.71879957617540691</v>
      </c>
      <c r="AW1432">
        <f t="shared" si="506"/>
        <v>0.3741522872901652</v>
      </c>
      <c r="AX1432">
        <f t="shared" si="507"/>
        <v>0</v>
      </c>
    </row>
    <row r="1433" spans="2:50" ht="15">
      <c r="B1433" s="52">
        <v>1</v>
      </c>
      <c r="C1433" s="52">
        <v>3.16</v>
      </c>
      <c r="D1433" s="56">
        <v>0</v>
      </c>
      <c r="E1433" s="52">
        <v>1</v>
      </c>
      <c r="F1433" s="52">
        <v>5</v>
      </c>
      <c r="G1433" s="53">
        <v>2.6</v>
      </c>
      <c r="H1433" s="53">
        <v>2.6447200000000004</v>
      </c>
      <c r="I1433" s="52">
        <v>2</v>
      </c>
      <c r="J1433" s="53">
        <v>2.62</v>
      </c>
      <c r="K1433" s="53">
        <v>2.6388640000000003</v>
      </c>
      <c r="L1433" s="52">
        <v>35</v>
      </c>
      <c r="M1433" s="52">
        <v>1</v>
      </c>
      <c r="N1433" s="52">
        <v>20</v>
      </c>
      <c r="O1433" s="52">
        <v>28</v>
      </c>
      <c r="P1433" s="54">
        <v>73.451808499999999</v>
      </c>
      <c r="Q1433" s="54">
        <v>37.853669000000004</v>
      </c>
      <c r="R1433" s="55">
        <v>0</v>
      </c>
      <c r="U1433">
        <f t="shared" si="486"/>
        <v>0.16666666666666666</v>
      </c>
      <c r="V1433">
        <f t="shared" si="487"/>
        <v>0.96048632218844987</v>
      </c>
      <c r="W1433">
        <f t="shared" si="488"/>
        <v>0</v>
      </c>
      <c r="X1433">
        <f t="shared" si="489"/>
        <v>0.34129692832764502</v>
      </c>
      <c r="Y1433">
        <f t="shared" si="490"/>
        <v>0.7142857142857143</v>
      </c>
      <c r="Z1433">
        <f t="shared" si="491"/>
        <v>0.79027355623100304</v>
      </c>
      <c r="AA1433">
        <f t="shared" si="492"/>
        <v>0.80386626139817641</v>
      </c>
      <c r="AB1433">
        <f t="shared" si="493"/>
        <v>0.5</v>
      </c>
      <c r="AC1433">
        <f t="shared" si="494"/>
        <v>0.82911392405063289</v>
      </c>
      <c r="AD1433">
        <f t="shared" si="495"/>
        <v>0.8350835443037975</v>
      </c>
      <c r="AE1433">
        <f t="shared" si="496"/>
        <v>0.33333333333333331</v>
      </c>
      <c r="AF1433">
        <f t="shared" si="497"/>
        <v>0.16666666666666666</v>
      </c>
      <c r="AG1433">
        <f t="shared" si="498"/>
        <v>0.33333333333333331</v>
      </c>
      <c r="AH1433">
        <f t="shared" si="499"/>
        <v>3.6529680365296802E-3</v>
      </c>
      <c r="AI1433">
        <f t="shared" si="500"/>
        <v>0.41052631578947368</v>
      </c>
      <c r="AJ1433">
        <f t="shared" si="501"/>
        <v>0.48009950248756222</v>
      </c>
      <c r="AK1433">
        <f t="shared" si="502"/>
        <v>0</v>
      </c>
      <c r="AM1433">
        <v>150</v>
      </c>
      <c r="AN1433">
        <v>428.57142857142861</v>
      </c>
      <c r="AO1433">
        <v>1017.5901840000001</v>
      </c>
      <c r="AP1433">
        <v>758.84838878842675</v>
      </c>
      <c r="AQ1433">
        <v>0</v>
      </c>
      <c r="AT1433">
        <f t="shared" si="503"/>
        <v>0.37323943661971831</v>
      </c>
      <c r="AU1433">
        <f t="shared" si="504"/>
        <v>0.18654280692945019</v>
      </c>
      <c r="AV1433">
        <f t="shared" si="505"/>
        <v>0.71879957617540691</v>
      </c>
      <c r="AW1433">
        <f t="shared" si="506"/>
        <v>0.3741522872901652</v>
      </c>
      <c r="AX1433">
        <f t="shared" si="507"/>
        <v>0</v>
      </c>
    </row>
    <row r="1434" spans="2:50" ht="15">
      <c r="B1434" s="52">
        <v>1</v>
      </c>
      <c r="C1434" s="52">
        <v>3.16</v>
      </c>
      <c r="D1434" s="56">
        <v>0</v>
      </c>
      <c r="E1434" s="52">
        <v>1</v>
      </c>
      <c r="F1434" s="52">
        <v>5</v>
      </c>
      <c r="G1434" s="53">
        <v>2.6</v>
      </c>
      <c r="H1434" s="53">
        <v>2.6447200000000004</v>
      </c>
      <c r="I1434" s="52">
        <v>2</v>
      </c>
      <c r="J1434" s="53">
        <v>2.62</v>
      </c>
      <c r="K1434" s="53">
        <v>2.6388640000000003</v>
      </c>
      <c r="L1434" s="52">
        <v>35</v>
      </c>
      <c r="M1434" s="52">
        <v>1</v>
      </c>
      <c r="N1434" s="52">
        <v>20</v>
      </c>
      <c r="O1434" s="52">
        <v>7</v>
      </c>
      <c r="P1434" s="54">
        <v>53.936574999999998</v>
      </c>
      <c r="Q1434" s="54">
        <v>32.754210999999998</v>
      </c>
      <c r="R1434" s="55">
        <v>0</v>
      </c>
      <c r="U1434">
        <f t="shared" si="486"/>
        <v>0.16666666666666666</v>
      </c>
      <c r="V1434">
        <f t="shared" si="487"/>
        <v>0.96048632218844987</v>
      </c>
      <c r="W1434">
        <f t="shared" si="488"/>
        <v>0</v>
      </c>
      <c r="X1434">
        <f t="shared" si="489"/>
        <v>0.34129692832764502</v>
      </c>
      <c r="Y1434">
        <f t="shared" si="490"/>
        <v>0.7142857142857143</v>
      </c>
      <c r="Z1434">
        <f t="shared" si="491"/>
        <v>0.79027355623100304</v>
      </c>
      <c r="AA1434">
        <f t="shared" si="492"/>
        <v>0.80386626139817641</v>
      </c>
      <c r="AB1434">
        <f t="shared" si="493"/>
        <v>0.5</v>
      </c>
      <c r="AC1434">
        <f t="shared" si="494"/>
        <v>0.82911392405063289</v>
      </c>
      <c r="AD1434">
        <f t="shared" si="495"/>
        <v>0.8350835443037975</v>
      </c>
      <c r="AE1434">
        <f t="shared" si="496"/>
        <v>0.33333333333333331</v>
      </c>
      <c r="AF1434">
        <f t="shared" si="497"/>
        <v>0.16666666666666666</v>
      </c>
      <c r="AG1434">
        <f t="shared" si="498"/>
        <v>0.33333333333333331</v>
      </c>
      <c r="AH1434">
        <f t="shared" si="499"/>
        <v>9.1324200913242006E-4</v>
      </c>
      <c r="AI1434">
        <f t="shared" si="500"/>
        <v>0.28730650154798759</v>
      </c>
      <c r="AJ1434">
        <f t="shared" si="501"/>
        <v>0.41542288557213924</v>
      </c>
      <c r="AK1434">
        <f t="shared" si="502"/>
        <v>0</v>
      </c>
      <c r="AM1434">
        <v>160</v>
      </c>
      <c r="AN1434">
        <v>457.14285714285717</v>
      </c>
      <c r="AO1434">
        <v>1017.5901840000001</v>
      </c>
      <c r="AP1434">
        <v>695.80268137432188</v>
      </c>
      <c r="AQ1434">
        <v>0</v>
      </c>
      <c r="AT1434">
        <f t="shared" si="503"/>
        <v>0.44366197183098594</v>
      </c>
      <c r="AU1434">
        <f t="shared" si="504"/>
        <v>0.21667085111724832</v>
      </c>
      <c r="AV1434">
        <f t="shared" si="505"/>
        <v>0.71879957617540691</v>
      </c>
      <c r="AW1434">
        <f t="shared" si="506"/>
        <v>0.34306742767746251</v>
      </c>
      <c r="AX1434">
        <f t="shared" si="507"/>
        <v>0</v>
      </c>
    </row>
    <row r="1435" spans="2:50" ht="15">
      <c r="B1435" s="52">
        <v>1</v>
      </c>
      <c r="C1435" s="52">
        <v>3.16</v>
      </c>
      <c r="D1435" s="56">
        <v>0</v>
      </c>
      <c r="E1435" s="52">
        <v>1</v>
      </c>
      <c r="F1435" s="52">
        <v>5</v>
      </c>
      <c r="G1435" s="53">
        <v>2.6</v>
      </c>
      <c r="H1435" s="53">
        <v>2.6447200000000004</v>
      </c>
      <c r="I1435" s="52">
        <v>2</v>
      </c>
      <c r="J1435" s="53">
        <v>2.62</v>
      </c>
      <c r="K1435" s="53">
        <v>2.6388640000000003</v>
      </c>
      <c r="L1435" s="52">
        <v>35</v>
      </c>
      <c r="M1435" s="52">
        <v>1</v>
      </c>
      <c r="N1435" s="52">
        <v>20</v>
      </c>
      <c r="O1435" s="52">
        <v>28</v>
      </c>
      <c r="P1435" s="54">
        <v>69.136882499999999</v>
      </c>
      <c r="Q1435" s="54">
        <v>36.873003999999995</v>
      </c>
      <c r="R1435" s="55">
        <v>0</v>
      </c>
      <c r="U1435">
        <f t="shared" si="486"/>
        <v>0.16666666666666666</v>
      </c>
      <c r="V1435">
        <f t="shared" si="487"/>
        <v>0.96048632218844987</v>
      </c>
      <c r="W1435">
        <f t="shared" si="488"/>
        <v>0</v>
      </c>
      <c r="X1435">
        <f t="shared" si="489"/>
        <v>0.34129692832764502</v>
      </c>
      <c r="Y1435">
        <f t="shared" si="490"/>
        <v>0.7142857142857143</v>
      </c>
      <c r="Z1435">
        <f t="shared" si="491"/>
        <v>0.79027355623100304</v>
      </c>
      <c r="AA1435">
        <f t="shared" si="492"/>
        <v>0.80386626139817641</v>
      </c>
      <c r="AB1435">
        <f t="shared" si="493"/>
        <v>0.5</v>
      </c>
      <c r="AC1435">
        <f t="shared" si="494"/>
        <v>0.82911392405063289</v>
      </c>
      <c r="AD1435">
        <f t="shared" si="495"/>
        <v>0.8350835443037975</v>
      </c>
      <c r="AE1435">
        <f t="shared" si="496"/>
        <v>0.33333333333333331</v>
      </c>
      <c r="AF1435">
        <f t="shared" si="497"/>
        <v>0.16666666666666666</v>
      </c>
      <c r="AG1435">
        <f t="shared" si="498"/>
        <v>0.33333333333333331</v>
      </c>
      <c r="AH1435">
        <f t="shared" si="499"/>
        <v>3.6529680365296802E-3</v>
      </c>
      <c r="AI1435">
        <f t="shared" si="500"/>
        <v>0.38328173374613006</v>
      </c>
      <c r="AJ1435">
        <f t="shared" si="501"/>
        <v>0.46766169154228848</v>
      </c>
      <c r="AK1435">
        <f t="shared" si="502"/>
        <v>0</v>
      </c>
      <c r="AM1435">
        <v>160</v>
      </c>
      <c r="AN1435">
        <v>457.14285714285717</v>
      </c>
      <c r="AO1435">
        <v>1017.5901840000001</v>
      </c>
      <c r="AP1435">
        <v>695.80268137432188</v>
      </c>
      <c r="AQ1435">
        <v>0</v>
      </c>
      <c r="AT1435">
        <f t="shared" si="503"/>
        <v>0.44366197183098594</v>
      </c>
      <c r="AU1435">
        <f t="shared" si="504"/>
        <v>0.21667085111724832</v>
      </c>
      <c r="AV1435">
        <f t="shared" si="505"/>
        <v>0.71879957617540691</v>
      </c>
      <c r="AW1435">
        <f t="shared" si="506"/>
        <v>0.34306742767746251</v>
      </c>
      <c r="AX1435">
        <f t="shared" si="507"/>
        <v>0</v>
      </c>
    </row>
    <row r="1436" spans="2:50" ht="15">
      <c r="B1436" s="52">
        <v>1</v>
      </c>
      <c r="C1436" s="52">
        <v>3.16</v>
      </c>
      <c r="D1436" s="56">
        <v>0</v>
      </c>
      <c r="E1436" s="52">
        <v>1</v>
      </c>
      <c r="F1436" s="52">
        <v>5</v>
      </c>
      <c r="G1436" s="53">
        <v>2.6</v>
      </c>
      <c r="H1436" s="53">
        <v>2.6447200000000004</v>
      </c>
      <c r="I1436" s="52">
        <v>2</v>
      </c>
      <c r="J1436" s="53">
        <v>2.62</v>
      </c>
      <c r="K1436" s="53">
        <v>2.6388640000000003</v>
      </c>
      <c r="L1436" s="52">
        <v>30</v>
      </c>
      <c r="M1436" s="52">
        <v>1</v>
      </c>
      <c r="N1436" s="52">
        <v>20</v>
      </c>
      <c r="O1436" s="52">
        <v>7</v>
      </c>
      <c r="P1436" s="54">
        <v>58.447634000000001</v>
      </c>
      <c r="Q1436" s="54">
        <v>34.127141999999999</v>
      </c>
      <c r="R1436" s="55">
        <v>0</v>
      </c>
      <c r="U1436">
        <f t="shared" si="486"/>
        <v>0.16666666666666666</v>
      </c>
      <c r="V1436">
        <f t="shared" si="487"/>
        <v>0.96048632218844987</v>
      </c>
      <c r="W1436">
        <f t="shared" si="488"/>
        <v>0</v>
      </c>
      <c r="X1436">
        <f t="shared" si="489"/>
        <v>0.34129692832764502</v>
      </c>
      <c r="Y1436">
        <f t="shared" si="490"/>
        <v>0.7142857142857143</v>
      </c>
      <c r="Z1436">
        <f t="shared" si="491"/>
        <v>0.79027355623100304</v>
      </c>
      <c r="AA1436">
        <f t="shared" si="492"/>
        <v>0.80386626139817641</v>
      </c>
      <c r="AB1436">
        <f t="shared" si="493"/>
        <v>0.5</v>
      </c>
      <c r="AC1436">
        <f t="shared" si="494"/>
        <v>0.82911392405063289</v>
      </c>
      <c r="AD1436">
        <f t="shared" si="495"/>
        <v>0.8350835443037975</v>
      </c>
      <c r="AE1436">
        <f t="shared" si="496"/>
        <v>0.25</v>
      </c>
      <c r="AF1436">
        <f t="shared" si="497"/>
        <v>0.16666666666666666</v>
      </c>
      <c r="AG1436">
        <f t="shared" si="498"/>
        <v>0.33333333333333331</v>
      </c>
      <c r="AH1436">
        <f t="shared" si="499"/>
        <v>9.1324200913242006E-4</v>
      </c>
      <c r="AI1436">
        <f t="shared" si="500"/>
        <v>0.31578947368421051</v>
      </c>
      <c r="AJ1436">
        <f t="shared" si="501"/>
        <v>0.43283582089552236</v>
      </c>
      <c r="AK1436">
        <f t="shared" si="502"/>
        <v>0</v>
      </c>
      <c r="AM1436">
        <v>170</v>
      </c>
      <c r="AN1436">
        <v>566.66666666666674</v>
      </c>
      <c r="AO1436">
        <v>1017.5901840000001</v>
      </c>
      <c r="AP1436">
        <v>578.689569620253</v>
      </c>
      <c r="AQ1436">
        <v>0</v>
      </c>
      <c r="AT1436">
        <f t="shared" si="503"/>
        <v>0.5140845070422535</v>
      </c>
      <c r="AU1436">
        <f t="shared" si="504"/>
        <v>0.33216168717047462</v>
      </c>
      <c r="AV1436">
        <f t="shared" si="505"/>
        <v>0.71879957617540691</v>
      </c>
      <c r="AW1436">
        <f t="shared" si="506"/>
        <v>0.28532448550107675</v>
      </c>
      <c r="AX1436">
        <f t="shared" si="507"/>
        <v>0</v>
      </c>
    </row>
    <row r="1437" spans="2:50" ht="15">
      <c r="B1437" s="52">
        <v>1</v>
      </c>
      <c r="C1437" s="52">
        <v>3.16</v>
      </c>
      <c r="D1437" s="56">
        <v>0</v>
      </c>
      <c r="E1437" s="52">
        <v>1</v>
      </c>
      <c r="F1437" s="52">
        <v>5</v>
      </c>
      <c r="G1437" s="53">
        <v>2.6</v>
      </c>
      <c r="H1437" s="53">
        <v>2.6447200000000004</v>
      </c>
      <c r="I1437" s="52">
        <v>2</v>
      </c>
      <c r="J1437" s="53">
        <v>2.62</v>
      </c>
      <c r="K1437" s="53">
        <v>2.6388640000000003</v>
      </c>
      <c r="L1437" s="52">
        <v>30</v>
      </c>
      <c r="M1437" s="52">
        <v>1</v>
      </c>
      <c r="N1437" s="52">
        <v>20</v>
      </c>
      <c r="O1437" s="52">
        <v>28</v>
      </c>
      <c r="P1437" s="54">
        <v>70.902079499999999</v>
      </c>
      <c r="Q1437" s="54">
        <v>37.069136999999998</v>
      </c>
      <c r="R1437" s="55">
        <v>0</v>
      </c>
      <c r="U1437">
        <f t="shared" si="486"/>
        <v>0.16666666666666666</v>
      </c>
      <c r="V1437">
        <f t="shared" si="487"/>
        <v>0.96048632218844987</v>
      </c>
      <c r="W1437">
        <f t="shared" si="488"/>
        <v>0</v>
      </c>
      <c r="X1437">
        <f t="shared" si="489"/>
        <v>0.34129692832764502</v>
      </c>
      <c r="Y1437">
        <f t="shared" si="490"/>
        <v>0.7142857142857143</v>
      </c>
      <c r="Z1437">
        <f t="shared" si="491"/>
        <v>0.79027355623100304</v>
      </c>
      <c r="AA1437">
        <f t="shared" si="492"/>
        <v>0.80386626139817641</v>
      </c>
      <c r="AB1437">
        <f t="shared" si="493"/>
        <v>0.5</v>
      </c>
      <c r="AC1437">
        <f t="shared" si="494"/>
        <v>0.82911392405063289</v>
      </c>
      <c r="AD1437">
        <f t="shared" si="495"/>
        <v>0.8350835443037975</v>
      </c>
      <c r="AE1437">
        <f t="shared" si="496"/>
        <v>0.25</v>
      </c>
      <c r="AF1437">
        <f t="shared" si="497"/>
        <v>0.16666666666666666</v>
      </c>
      <c r="AG1437">
        <f t="shared" si="498"/>
        <v>0.33333333333333331</v>
      </c>
      <c r="AH1437">
        <f t="shared" si="499"/>
        <v>3.6529680365296802E-3</v>
      </c>
      <c r="AI1437">
        <f t="shared" si="500"/>
        <v>0.39442724458204337</v>
      </c>
      <c r="AJ1437">
        <f t="shared" si="501"/>
        <v>0.47014925373134325</v>
      </c>
      <c r="AK1437">
        <f t="shared" si="502"/>
        <v>0</v>
      </c>
      <c r="AM1437">
        <v>170</v>
      </c>
      <c r="AN1437">
        <v>566.66666666666674</v>
      </c>
      <c r="AO1437">
        <v>1017.5901840000001</v>
      </c>
      <c r="AP1437">
        <v>578.689569620253</v>
      </c>
      <c r="AQ1437">
        <v>0</v>
      </c>
      <c r="AT1437">
        <f t="shared" si="503"/>
        <v>0.5140845070422535</v>
      </c>
      <c r="AU1437">
        <f t="shared" si="504"/>
        <v>0.33216168717047462</v>
      </c>
      <c r="AV1437">
        <f t="shared" si="505"/>
        <v>0.71879957617540691</v>
      </c>
      <c r="AW1437">
        <f t="shared" si="506"/>
        <v>0.28532448550107675</v>
      </c>
      <c r="AX1437">
        <f t="shared" si="507"/>
        <v>0</v>
      </c>
    </row>
    <row r="1438" spans="2:50" ht="15">
      <c r="B1438" s="52">
        <v>1</v>
      </c>
      <c r="C1438" s="52">
        <v>3.16</v>
      </c>
      <c r="D1438" s="56">
        <v>0</v>
      </c>
      <c r="E1438" s="52">
        <v>1</v>
      </c>
      <c r="F1438" s="52">
        <v>5</v>
      </c>
      <c r="G1438" s="53">
        <v>2.6</v>
      </c>
      <c r="H1438" s="53">
        <v>2.6447200000000004</v>
      </c>
      <c r="I1438" s="52">
        <v>2</v>
      </c>
      <c r="J1438" s="53">
        <v>2.62</v>
      </c>
      <c r="K1438" s="53">
        <v>2.6388640000000003</v>
      </c>
      <c r="L1438" s="52">
        <v>35</v>
      </c>
      <c r="M1438" s="52">
        <v>1</v>
      </c>
      <c r="N1438" s="52">
        <v>20</v>
      </c>
      <c r="O1438" s="52">
        <v>7</v>
      </c>
      <c r="P1438" s="54">
        <v>50.406181000000004</v>
      </c>
      <c r="Q1438" s="54">
        <v>31.969678999999999</v>
      </c>
      <c r="R1438" s="55">
        <v>0</v>
      </c>
      <c r="U1438">
        <f t="shared" si="486"/>
        <v>0.16666666666666666</v>
      </c>
      <c r="V1438">
        <f t="shared" si="487"/>
        <v>0.96048632218844987</v>
      </c>
      <c r="W1438">
        <f t="shared" si="488"/>
        <v>0</v>
      </c>
      <c r="X1438">
        <f t="shared" si="489"/>
        <v>0.34129692832764502</v>
      </c>
      <c r="Y1438">
        <f t="shared" si="490"/>
        <v>0.7142857142857143</v>
      </c>
      <c r="Z1438">
        <f t="shared" si="491"/>
        <v>0.79027355623100304</v>
      </c>
      <c r="AA1438">
        <f t="shared" si="492"/>
        <v>0.80386626139817641</v>
      </c>
      <c r="AB1438">
        <f t="shared" si="493"/>
        <v>0.5</v>
      </c>
      <c r="AC1438">
        <f t="shared" si="494"/>
        <v>0.82911392405063289</v>
      </c>
      <c r="AD1438">
        <f t="shared" si="495"/>
        <v>0.8350835443037975</v>
      </c>
      <c r="AE1438">
        <f t="shared" si="496"/>
        <v>0.33333333333333331</v>
      </c>
      <c r="AF1438">
        <f t="shared" si="497"/>
        <v>0.16666666666666666</v>
      </c>
      <c r="AG1438">
        <f t="shared" si="498"/>
        <v>0.33333333333333331</v>
      </c>
      <c r="AH1438">
        <f t="shared" si="499"/>
        <v>9.1324200913242006E-4</v>
      </c>
      <c r="AI1438">
        <f t="shared" si="500"/>
        <v>0.26501547987616103</v>
      </c>
      <c r="AJ1438">
        <f t="shared" si="501"/>
        <v>0.40547263681592038</v>
      </c>
      <c r="AK1438">
        <f t="shared" si="502"/>
        <v>0</v>
      </c>
      <c r="AM1438">
        <v>170</v>
      </c>
      <c r="AN1438">
        <v>485.71428571428572</v>
      </c>
      <c r="AO1438">
        <v>1017.5901840000001</v>
      </c>
      <c r="AP1438">
        <v>632.75697396021701</v>
      </c>
      <c r="AQ1438">
        <v>0</v>
      </c>
      <c r="AT1438">
        <f t="shared" si="503"/>
        <v>0.5140845070422535</v>
      </c>
      <c r="AU1438">
        <f t="shared" si="504"/>
        <v>0.24679889530504645</v>
      </c>
      <c r="AV1438">
        <f t="shared" si="505"/>
        <v>0.71879957617540691</v>
      </c>
      <c r="AW1438">
        <f t="shared" si="506"/>
        <v>0.31198256806475982</v>
      </c>
      <c r="AX1438">
        <f t="shared" si="507"/>
        <v>0</v>
      </c>
    </row>
    <row r="1439" spans="2:50" ht="15">
      <c r="B1439" s="52">
        <v>1</v>
      </c>
      <c r="C1439" s="52">
        <v>3.16</v>
      </c>
      <c r="D1439" s="56">
        <v>0</v>
      </c>
      <c r="E1439" s="52">
        <v>1</v>
      </c>
      <c r="F1439" s="52">
        <v>5</v>
      </c>
      <c r="G1439" s="53">
        <v>2.6</v>
      </c>
      <c r="H1439" s="53">
        <v>2.6447200000000004</v>
      </c>
      <c r="I1439" s="52">
        <v>2</v>
      </c>
      <c r="J1439" s="53">
        <v>2.62</v>
      </c>
      <c r="K1439" s="53">
        <v>2.6388640000000003</v>
      </c>
      <c r="L1439" s="52">
        <v>35</v>
      </c>
      <c r="M1439" s="52">
        <v>1</v>
      </c>
      <c r="N1439" s="52">
        <v>20</v>
      </c>
      <c r="O1439" s="52">
        <v>28</v>
      </c>
      <c r="P1439" s="54">
        <v>63.350959000000003</v>
      </c>
      <c r="Q1439" s="54">
        <v>36.088471999999996</v>
      </c>
      <c r="R1439" s="55">
        <v>0</v>
      </c>
      <c r="U1439">
        <f t="shared" si="486"/>
        <v>0.16666666666666666</v>
      </c>
      <c r="V1439">
        <f t="shared" si="487"/>
        <v>0.96048632218844987</v>
      </c>
      <c r="W1439">
        <f t="shared" si="488"/>
        <v>0</v>
      </c>
      <c r="X1439">
        <f t="shared" si="489"/>
        <v>0.34129692832764502</v>
      </c>
      <c r="Y1439">
        <f t="shared" si="490"/>
        <v>0.7142857142857143</v>
      </c>
      <c r="Z1439">
        <f t="shared" si="491"/>
        <v>0.79027355623100304</v>
      </c>
      <c r="AA1439">
        <f t="shared" si="492"/>
        <v>0.80386626139817641</v>
      </c>
      <c r="AB1439">
        <f t="shared" si="493"/>
        <v>0.5</v>
      </c>
      <c r="AC1439">
        <f t="shared" si="494"/>
        <v>0.82911392405063289</v>
      </c>
      <c r="AD1439">
        <f t="shared" si="495"/>
        <v>0.8350835443037975</v>
      </c>
      <c r="AE1439">
        <f t="shared" si="496"/>
        <v>0.33333333333333331</v>
      </c>
      <c r="AF1439">
        <f t="shared" si="497"/>
        <v>0.16666666666666666</v>
      </c>
      <c r="AG1439">
        <f t="shared" si="498"/>
        <v>0.33333333333333331</v>
      </c>
      <c r="AH1439">
        <f t="shared" si="499"/>
        <v>3.6529680365296802E-3</v>
      </c>
      <c r="AI1439">
        <f t="shared" si="500"/>
        <v>0.34674922600619201</v>
      </c>
      <c r="AJ1439">
        <f t="shared" si="501"/>
        <v>0.45771144278606957</v>
      </c>
      <c r="AK1439">
        <f t="shared" si="502"/>
        <v>0</v>
      </c>
      <c r="AM1439">
        <v>170</v>
      </c>
      <c r="AN1439">
        <v>485.71428571428572</v>
      </c>
      <c r="AO1439">
        <v>1017.5901840000001</v>
      </c>
      <c r="AP1439">
        <v>632.75697396021701</v>
      </c>
      <c r="AQ1439">
        <v>0</v>
      </c>
      <c r="AT1439">
        <f t="shared" si="503"/>
        <v>0.5140845070422535</v>
      </c>
      <c r="AU1439">
        <f t="shared" si="504"/>
        <v>0.24679889530504645</v>
      </c>
      <c r="AV1439">
        <f t="shared" si="505"/>
        <v>0.71879957617540691</v>
      </c>
      <c r="AW1439">
        <f t="shared" si="506"/>
        <v>0.31198256806475982</v>
      </c>
      <c r="AX1439">
        <f t="shared" si="507"/>
        <v>0</v>
      </c>
    </row>
    <row r="1440" spans="2:50" ht="15">
      <c r="B1440" s="52">
        <v>1</v>
      </c>
      <c r="C1440" s="52">
        <v>3.16</v>
      </c>
      <c r="D1440" s="56">
        <v>0</v>
      </c>
      <c r="E1440" s="52">
        <v>1</v>
      </c>
      <c r="F1440" s="52">
        <v>5</v>
      </c>
      <c r="G1440" s="53">
        <v>2.6</v>
      </c>
      <c r="H1440" s="53">
        <v>2.6447200000000004</v>
      </c>
      <c r="I1440" s="52">
        <v>2</v>
      </c>
      <c r="J1440" s="53">
        <v>2.62</v>
      </c>
      <c r="K1440" s="53">
        <v>2.6388640000000003</v>
      </c>
      <c r="L1440" s="52">
        <v>40</v>
      </c>
      <c r="M1440" s="52">
        <v>1</v>
      </c>
      <c r="N1440" s="52">
        <v>20</v>
      </c>
      <c r="O1440" s="52">
        <v>7</v>
      </c>
      <c r="P1440" s="54">
        <v>43.933791999999997</v>
      </c>
      <c r="Q1440" s="54">
        <v>29.714149499999998</v>
      </c>
      <c r="R1440" s="55">
        <v>0</v>
      </c>
      <c r="U1440">
        <f t="shared" si="486"/>
        <v>0.16666666666666666</v>
      </c>
      <c r="V1440">
        <f t="shared" si="487"/>
        <v>0.96048632218844987</v>
      </c>
      <c r="W1440">
        <f t="shared" si="488"/>
        <v>0</v>
      </c>
      <c r="X1440">
        <f t="shared" si="489"/>
        <v>0.34129692832764502</v>
      </c>
      <c r="Y1440">
        <f t="shared" si="490"/>
        <v>0.7142857142857143</v>
      </c>
      <c r="Z1440">
        <f t="shared" si="491"/>
        <v>0.79027355623100304</v>
      </c>
      <c r="AA1440">
        <f t="shared" si="492"/>
        <v>0.80386626139817641</v>
      </c>
      <c r="AB1440">
        <f t="shared" si="493"/>
        <v>0.5</v>
      </c>
      <c r="AC1440">
        <f t="shared" si="494"/>
        <v>0.82911392405063289</v>
      </c>
      <c r="AD1440">
        <f t="shared" si="495"/>
        <v>0.8350835443037975</v>
      </c>
      <c r="AE1440">
        <f t="shared" si="496"/>
        <v>0.41666666666666669</v>
      </c>
      <c r="AF1440">
        <f t="shared" si="497"/>
        <v>0.16666666666666666</v>
      </c>
      <c r="AG1440">
        <f t="shared" si="498"/>
        <v>0.33333333333333331</v>
      </c>
      <c r="AH1440">
        <f t="shared" si="499"/>
        <v>9.1324200913242006E-4</v>
      </c>
      <c r="AI1440">
        <f t="shared" si="500"/>
        <v>0.22414860681114551</v>
      </c>
      <c r="AJ1440">
        <f t="shared" si="501"/>
        <v>0.37686567164179102</v>
      </c>
      <c r="AK1440">
        <f t="shared" si="502"/>
        <v>0</v>
      </c>
      <c r="AM1440">
        <v>170</v>
      </c>
      <c r="AN1440">
        <v>425</v>
      </c>
      <c r="AO1440">
        <v>1017.5901840000001</v>
      </c>
      <c r="AP1440">
        <v>701.4978972151896</v>
      </c>
      <c r="AQ1440">
        <v>0</v>
      </c>
      <c r="AT1440">
        <f t="shared" si="503"/>
        <v>0.5140845070422535</v>
      </c>
      <c r="AU1440">
        <f t="shared" si="504"/>
        <v>0.18277680140597538</v>
      </c>
      <c r="AV1440">
        <f t="shared" si="505"/>
        <v>0.71879957617540691</v>
      </c>
      <c r="AW1440">
        <f t="shared" si="506"/>
        <v>0.34587546952739512</v>
      </c>
      <c r="AX1440">
        <f t="shared" si="507"/>
        <v>0</v>
      </c>
    </row>
    <row r="1441" spans="2:50" ht="15">
      <c r="B1441" s="52">
        <v>1</v>
      </c>
      <c r="C1441" s="52">
        <v>3.16</v>
      </c>
      <c r="D1441" s="56">
        <v>0</v>
      </c>
      <c r="E1441" s="52">
        <v>1</v>
      </c>
      <c r="F1441" s="52">
        <v>5</v>
      </c>
      <c r="G1441" s="53">
        <v>2.6</v>
      </c>
      <c r="H1441" s="53">
        <v>2.6447200000000004</v>
      </c>
      <c r="I1441" s="52">
        <v>2</v>
      </c>
      <c r="J1441" s="53">
        <v>2.62</v>
      </c>
      <c r="K1441" s="53">
        <v>2.6388640000000003</v>
      </c>
      <c r="L1441" s="52">
        <v>40</v>
      </c>
      <c r="M1441" s="52">
        <v>1</v>
      </c>
      <c r="N1441" s="52">
        <v>20</v>
      </c>
      <c r="O1441" s="52">
        <v>28</v>
      </c>
      <c r="P1441" s="54">
        <v>56.682437</v>
      </c>
      <c r="Q1441" s="54">
        <v>34.323274999999995</v>
      </c>
      <c r="R1441" s="55">
        <v>0</v>
      </c>
      <c r="U1441">
        <f t="shared" si="486"/>
        <v>0.16666666666666666</v>
      </c>
      <c r="V1441">
        <f t="shared" si="487"/>
        <v>0.96048632218844987</v>
      </c>
      <c r="W1441">
        <f t="shared" si="488"/>
        <v>0</v>
      </c>
      <c r="X1441">
        <f t="shared" si="489"/>
        <v>0.34129692832764502</v>
      </c>
      <c r="Y1441">
        <f t="shared" si="490"/>
        <v>0.7142857142857143</v>
      </c>
      <c r="Z1441">
        <f t="shared" si="491"/>
        <v>0.79027355623100304</v>
      </c>
      <c r="AA1441">
        <f t="shared" si="492"/>
        <v>0.80386626139817641</v>
      </c>
      <c r="AB1441">
        <f t="shared" si="493"/>
        <v>0.5</v>
      </c>
      <c r="AC1441">
        <f t="shared" si="494"/>
        <v>0.82911392405063289</v>
      </c>
      <c r="AD1441">
        <f t="shared" si="495"/>
        <v>0.8350835443037975</v>
      </c>
      <c r="AE1441">
        <f t="shared" si="496"/>
        <v>0.41666666666666669</v>
      </c>
      <c r="AF1441">
        <f t="shared" si="497"/>
        <v>0.16666666666666666</v>
      </c>
      <c r="AG1441">
        <f t="shared" si="498"/>
        <v>0.33333333333333331</v>
      </c>
      <c r="AH1441">
        <f t="shared" si="499"/>
        <v>3.6529680365296802E-3</v>
      </c>
      <c r="AI1441">
        <f t="shared" si="500"/>
        <v>0.3046439628482972</v>
      </c>
      <c r="AJ1441">
        <f t="shared" si="501"/>
        <v>0.43532338308457702</v>
      </c>
      <c r="AK1441">
        <f t="shared" si="502"/>
        <v>0</v>
      </c>
      <c r="AM1441">
        <v>170</v>
      </c>
      <c r="AN1441">
        <v>425</v>
      </c>
      <c r="AO1441">
        <v>1017.5901840000001</v>
      </c>
      <c r="AP1441">
        <v>701.4978972151896</v>
      </c>
      <c r="AQ1441">
        <v>0</v>
      </c>
      <c r="AT1441">
        <f t="shared" si="503"/>
        <v>0.5140845070422535</v>
      </c>
      <c r="AU1441">
        <f t="shared" si="504"/>
        <v>0.18277680140597538</v>
      </c>
      <c r="AV1441">
        <f t="shared" si="505"/>
        <v>0.71879957617540691</v>
      </c>
      <c r="AW1441">
        <f t="shared" si="506"/>
        <v>0.34587546952739512</v>
      </c>
      <c r="AX1441">
        <f t="shared" si="507"/>
        <v>0</v>
      </c>
    </row>
    <row r="1442" spans="2:50" ht="15">
      <c r="B1442" s="52">
        <v>1</v>
      </c>
      <c r="C1442" s="52">
        <v>3.16</v>
      </c>
      <c r="D1442" s="56">
        <v>0</v>
      </c>
      <c r="E1442" s="52">
        <v>1</v>
      </c>
      <c r="F1442" s="52">
        <v>5</v>
      </c>
      <c r="G1442" s="53">
        <v>2.6</v>
      </c>
      <c r="H1442" s="53">
        <v>2.6447200000000004</v>
      </c>
      <c r="I1442" s="52">
        <v>2</v>
      </c>
      <c r="J1442" s="53">
        <v>2.62</v>
      </c>
      <c r="K1442" s="53">
        <v>2.6388640000000003</v>
      </c>
      <c r="L1442" s="52">
        <v>45</v>
      </c>
      <c r="M1442" s="52">
        <v>1</v>
      </c>
      <c r="N1442" s="52">
        <v>20</v>
      </c>
      <c r="O1442" s="52">
        <v>7</v>
      </c>
      <c r="P1442" s="54">
        <v>35.205873500000003</v>
      </c>
      <c r="Q1442" s="54">
        <v>29.223817</v>
      </c>
      <c r="R1442" s="55">
        <v>0</v>
      </c>
      <c r="U1442">
        <f t="shared" si="486"/>
        <v>0.16666666666666666</v>
      </c>
      <c r="V1442">
        <f t="shared" si="487"/>
        <v>0.96048632218844987</v>
      </c>
      <c r="W1442">
        <f t="shared" si="488"/>
        <v>0</v>
      </c>
      <c r="X1442">
        <f t="shared" si="489"/>
        <v>0.34129692832764502</v>
      </c>
      <c r="Y1442">
        <f t="shared" si="490"/>
        <v>0.7142857142857143</v>
      </c>
      <c r="Z1442">
        <f t="shared" si="491"/>
        <v>0.79027355623100304</v>
      </c>
      <c r="AA1442">
        <f t="shared" si="492"/>
        <v>0.80386626139817641</v>
      </c>
      <c r="AB1442">
        <f t="shared" si="493"/>
        <v>0.5</v>
      </c>
      <c r="AC1442">
        <f t="shared" si="494"/>
        <v>0.82911392405063289</v>
      </c>
      <c r="AD1442">
        <f t="shared" si="495"/>
        <v>0.8350835443037975</v>
      </c>
      <c r="AE1442">
        <f t="shared" si="496"/>
        <v>0.5</v>
      </c>
      <c r="AF1442">
        <f t="shared" si="497"/>
        <v>0.16666666666666666</v>
      </c>
      <c r="AG1442">
        <f t="shared" si="498"/>
        <v>0.33333333333333331</v>
      </c>
      <c r="AH1442">
        <f t="shared" si="499"/>
        <v>9.1324200913242006E-4</v>
      </c>
      <c r="AI1442">
        <f t="shared" si="500"/>
        <v>0.16904024767801859</v>
      </c>
      <c r="AJ1442">
        <f t="shared" si="501"/>
        <v>0.37064676616915421</v>
      </c>
      <c r="AK1442">
        <f t="shared" si="502"/>
        <v>0</v>
      </c>
      <c r="AM1442">
        <v>170</v>
      </c>
      <c r="AN1442">
        <v>377.77777777777777</v>
      </c>
      <c r="AO1442">
        <v>1017.5901840000001</v>
      </c>
      <c r="AP1442">
        <v>719.70688641350216</v>
      </c>
      <c r="AQ1442">
        <v>0</v>
      </c>
      <c r="AT1442">
        <f t="shared" si="503"/>
        <v>0.5140845070422535</v>
      </c>
      <c r="AU1442">
        <f t="shared" si="504"/>
        <v>0.13298183948447567</v>
      </c>
      <c r="AV1442">
        <f t="shared" si="505"/>
        <v>0.71879957617540691</v>
      </c>
      <c r="AW1442">
        <f t="shared" si="506"/>
        <v>0.35485346178309202</v>
      </c>
      <c r="AX1442">
        <f t="shared" si="507"/>
        <v>0</v>
      </c>
    </row>
    <row r="1443" spans="2:50" ht="15">
      <c r="B1443" s="52">
        <v>1</v>
      </c>
      <c r="C1443" s="52">
        <v>3.16</v>
      </c>
      <c r="D1443" s="56">
        <v>0</v>
      </c>
      <c r="E1443" s="52">
        <v>1</v>
      </c>
      <c r="F1443" s="52">
        <v>5</v>
      </c>
      <c r="G1443" s="53">
        <v>2.6</v>
      </c>
      <c r="H1443" s="53">
        <v>2.6447200000000004</v>
      </c>
      <c r="I1443" s="52">
        <v>2</v>
      </c>
      <c r="J1443" s="53">
        <v>2.62</v>
      </c>
      <c r="K1443" s="53">
        <v>2.6388640000000003</v>
      </c>
      <c r="L1443" s="52">
        <v>45</v>
      </c>
      <c r="M1443" s="52">
        <v>1</v>
      </c>
      <c r="N1443" s="52">
        <v>20</v>
      </c>
      <c r="O1443" s="52">
        <v>28</v>
      </c>
      <c r="P1443" s="54">
        <v>49.131316499999997</v>
      </c>
      <c r="Q1443" s="54">
        <v>33.342610000000001</v>
      </c>
      <c r="R1443" s="55">
        <v>0</v>
      </c>
      <c r="U1443">
        <f t="shared" si="486"/>
        <v>0.16666666666666666</v>
      </c>
      <c r="V1443">
        <f t="shared" si="487"/>
        <v>0.96048632218844987</v>
      </c>
      <c r="W1443">
        <f t="shared" si="488"/>
        <v>0</v>
      </c>
      <c r="X1443">
        <f t="shared" si="489"/>
        <v>0.34129692832764502</v>
      </c>
      <c r="Y1443">
        <f t="shared" si="490"/>
        <v>0.7142857142857143</v>
      </c>
      <c r="Z1443">
        <f t="shared" si="491"/>
        <v>0.79027355623100304</v>
      </c>
      <c r="AA1443">
        <f t="shared" si="492"/>
        <v>0.80386626139817641</v>
      </c>
      <c r="AB1443">
        <f t="shared" si="493"/>
        <v>0.5</v>
      </c>
      <c r="AC1443">
        <f t="shared" si="494"/>
        <v>0.82911392405063289</v>
      </c>
      <c r="AD1443">
        <f t="shared" si="495"/>
        <v>0.8350835443037975</v>
      </c>
      <c r="AE1443">
        <f t="shared" si="496"/>
        <v>0.5</v>
      </c>
      <c r="AF1443">
        <f t="shared" si="497"/>
        <v>0.16666666666666666</v>
      </c>
      <c r="AG1443">
        <f t="shared" si="498"/>
        <v>0.33333333333333331</v>
      </c>
      <c r="AH1443">
        <f t="shared" si="499"/>
        <v>3.6529680365296802E-3</v>
      </c>
      <c r="AI1443">
        <f t="shared" si="500"/>
        <v>0.25696594427244585</v>
      </c>
      <c r="AJ1443">
        <f t="shared" si="501"/>
        <v>0.4228855721393035</v>
      </c>
      <c r="AK1443">
        <f t="shared" si="502"/>
        <v>0</v>
      </c>
      <c r="AM1443">
        <v>170</v>
      </c>
      <c r="AN1443">
        <v>377.77777777777777</v>
      </c>
      <c r="AO1443">
        <v>1017.5901840000001</v>
      </c>
      <c r="AP1443">
        <v>719.70688641350216</v>
      </c>
      <c r="AQ1443">
        <v>0</v>
      </c>
      <c r="AT1443">
        <f t="shared" si="503"/>
        <v>0.5140845070422535</v>
      </c>
      <c r="AU1443">
        <f t="shared" si="504"/>
        <v>0.13298183948447567</v>
      </c>
      <c r="AV1443">
        <f t="shared" si="505"/>
        <v>0.71879957617540691</v>
      </c>
      <c r="AW1443">
        <f t="shared" si="506"/>
        <v>0.35485346178309202</v>
      </c>
      <c r="AX1443">
        <f t="shared" si="507"/>
        <v>0</v>
      </c>
    </row>
    <row r="1444" spans="2:50" ht="15">
      <c r="B1444" s="52">
        <v>1</v>
      </c>
      <c r="C1444" s="52">
        <v>3.16</v>
      </c>
      <c r="D1444" s="56">
        <v>0</v>
      </c>
      <c r="E1444" s="52">
        <v>1</v>
      </c>
      <c r="F1444" s="52">
        <v>5</v>
      </c>
      <c r="G1444" s="53">
        <v>2.6</v>
      </c>
      <c r="H1444" s="53">
        <v>2.6447200000000004</v>
      </c>
      <c r="I1444" s="52">
        <v>2</v>
      </c>
      <c r="J1444" s="53">
        <v>2.62</v>
      </c>
      <c r="K1444" s="53">
        <v>2.6388640000000003</v>
      </c>
      <c r="L1444" s="52">
        <v>35</v>
      </c>
      <c r="M1444" s="52">
        <v>1</v>
      </c>
      <c r="N1444" s="52">
        <v>20</v>
      </c>
      <c r="O1444" s="52">
        <v>7</v>
      </c>
      <c r="P1444" s="54">
        <v>51.288779500000004</v>
      </c>
      <c r="Q1444" s="54">
        <v>31.185147000000001</v>
      </c>
      <c r="R1444" s="55">
        <v>0</v>
      </c>
      <c r="U1444">
        <f t="shared" si="486"/>
        <v>0.16666666666666666</v>
      </c>
      <c r="V1444">
        <f t="shared" si="487"/>
        <v>0.96048632218844987</v>
      </c>
      <c r="W1444">
        <f t="shared" si="488"/>
        <v>0</v>
      </c>
      <c r="X1444">
        <f t="shared" si="489"/>
        <v>0.34129692832764502</v>
      </c>
      <c r="Y1444">
        <f t="shared" si="490"/>
        <v>0.7142857142857143</v>
      </c>
      <c r="Z1444">
        <f t="shared" si="491"/>
        <v>0.79027355623100304</v>
      </c>
      <c r="AA1444">
        <f t="shared" si="492"/>
        <v>0.80386626139817641</v>
      </c>
      <c r="AB1444">
        <f t="shared" si="493"/>
        <v>0.5</v>
      </c>
      <c r="AC1444">
        <f t="shared" si="494"/>
        <v>0.82911392405063289</v>
      </c>
      <c r="AD1444">
        <f t="shared" si="495"/>
        <v>0.8350835443037975</v>
      </c>
      <c r="AE1444">
        <f t="shared" si="496"/>
        <v>0.33333333333333331</v>
      </c>
      <c r="AF1444">
        <f t="shared" si="497"/>
        <v>0.16666666666666666</v>
      </c>
      <c r="AG1444">
        <f t="shared" si="498"/>
        <v>0.33333333333333331</v>
      </c>
      <c r="AH1444">
        <f t="shared" si="499"/>
        <v>9.1324200913242006E-4</v>
      </c>
      <c r="AI1444">
        <f t="shared" si="500"/>
        <v>0.27058823529411768</v>
      </c>
      <c r="AJ1444">
        <f t="shared" si="501"/>
        <v>0.39552238805970147</v>
      </c>
      <c r="AK1444">
        <f t="shared" si="502"/>
        <v>0</v>
      </c>
      <c r="AM1444">
        <v>180</v>
      </c>
      <c r="AN1444">
        <v>514.28571428571433</v>
      </c>
      <c r="AO1444">
        <v>1017.5901840000001</v>
      </c>
      <c r="AP1444">
        <v>585.44542654611246</v>
      </c>
      <c r="AQ1444">
        <v>0</v>
      </c>
      <c r="AT1444">
        <f t="shared" si="503"/>
        <v>0.58450704225352113</v>
      </c>
      <c r="AU1444">
        <f t="shared" si="504"/>
        <v>0.27692693949284464</v>
      </c>
      <c r="AV1444">
        <f t="shared" si="505"/>
        <v>0.71879957617540691</v>
      </c>
      <c r="AW1444">
        <f t="shared" si="506"/>
        <v>0.28865547935803304</v>
      </c>
      <c r="AX1444">
        <f t="shared" si="507"/>
        <v>0</v>
      </c>
    </row>
    <row r="1445" spans="2:50" ht="15">
      <c r="B1445" s="52">
        <v>1</v>
      </c>
      <c r="C1445" s="52">
        <v>3.16</v>
      </c>
      <c r="D1445" s="56">
        <v>0</v>
      </c>
      <c r="E1445" s="52">
        <v>1</v>
      </c>
      <c r="F1445" s="52">
        <v>5</v>
      </c>
      <c r="G1445" s="53">
        <v>2.6</v>
      </c>
      <c r="H1445" s="53">
        <v>2.6447200000000004</v>
      </c>
      <c r="I1445" s="52">
        <v>2</v>
      </c>
      <c r="J1445" s="53">
        <v>2.62</v>
      </c>
      <c r="K1445" s="53">
        <v>2.6388640000000003</v>
      </c>
      <c r="L1445" s="52">
        <v>35</v>
      </c>
      <c r="M1445" s="52">
        <v>1</v>
      </c>
      <c r="N1445" s="52">
        <v>20</v>
      </c>
      <c r="O1445" s="52">
        <v>28</v>
      </c>
      <c r="P1445" s="54">
        <v>63.056759499999998</v>
      </c>
      <c r="Q1445" s="54">
        <v>34.225208500000001</v>
      </c>
      <c r="R1445" s="55">
        <v>0</v>
      </c>
      <c r="U1445">
        <f t="shared" si="486"/>
        <v>0.16666666666666666</v>
      </c>
      <c r="V1445">
        <f t="shared" si="487"/>
        <v>0.96048632218844987</v>
      </c>
      <c r="W1445">
        <f t="shared" si="488"/>
        <v>0</v>
      </c>
      <c r="X1445">
        <f t="shared" si="489"/>
        <v>0.34129692832764502</v>
      </c>
      <c r="Y1445">
        <f t="shared" si="490"/>
        <v>0.7142857142857143</v>
      </c>
      <c r="Z1445">
        <f t="shared" si="491"/>
        <v>0.79027355623100304</v>
      </c>
      <c r="AA1445">
        <f t="shared" si="492"/>
        <v>0.80386626139817641</v>
      </c>
      <c r="AB1445">
        <f t="shared" si="493"/>
        <v>0.5</v>
      </c>
      <c r="AC1445">
        <f t="shared" si="494"/>
        <v>0.82911392405063289</v>
      </c>
      <c r="AD1445">
        <f t="shared" si="495"/>
        <v>0.8350835443037975</v>
      </c>
      <c r="AE1445">
        <f t="shared" si="496"/>
        <v>0.33333333333333331</v>
      </c>
      <c r="AF1445">
        <f t="shared" si="497"/>
        <v>0.16666666666666666</v>
      </c>
      <c r="AG1445">
        <f t="shared" si="498"/>
        <v>0.33333333333333331</v>
      </c>
      <c r="AH1445">
        <f t="shared" si="499"/>
        <v>3.6529680365296802E-3</v>
      </c>
      <c r="AI1445">
        <f t="shared" si="500"/>
        <v>0.34489164086687307</v>
      </c>
      <c r="AJ1445">
        <f t="shared" si="501"/>
        <v>0.43407960199004975</v>
      </c>
      <c r="AK1445">
        <f t="shared" si="502"/>
        <v>0</v>
      </c>
      <c r="AM1445">
        <v>180</v>
      </c>
      <c r="AN1445">
        <v>514.28571428571433</v>
      </c>
      <c r="AO1445">
        <v>1017.5901840000001</v>
      </c>
      <c r="AP1445">
        <v>585.44542654611246</v>
      </c>
      <c r="AQ1445">
        <v>0</v>
      </c>
      <c r="AT1445">
        <f t="shared" si="503"/>
        <v>0.58450704225352113</v>
      </c>
      <c r="AU1445">
        <f t="shared" si="504"/>
        <v>0.27692693949284464</v>
      </c>
      <c r="AV1445">
        <f t="shared" si="505"/>
        <v>0.71879957617540691</v>
      </c>
      <c r="AW1445">
        <f t="shared" si="506"/>
        <v>0.28865547935803304</v>
      </c>
      <c r="AX1445">
        <f t="shared" si="507"/>
        <v>0</v>
      </c>
    </row>
    <row r="1446" spans="2:50" ht="15">
      <c r="B1446" s="52">
        <v>1</v>
      </c>
      <c r="C1446" s="52">
        <v>3.16</v>
      </c>
      <c r="D1446" s="56">
        <v>0</v>
      </c>
      <c r="E1446" s="52">
        <v>1</v>
      </c>
      <c r="F1446" s="52">
        <v>5</v>
      </c>
      <c r="G1446" s="53">
        <v>2.6</v>
      </c>
      <c r="H1446" s="53">
        <v>2.6447200000000004</v>
      </c>
      <c r="I1446" s="52">
        <v>2</v>
      </c>
      <c r="J1446" s="53">
        <v>2.62</v>
      </c>
      <c r="K1446" s="53">
        <v>2.6388640000000003</v>
      </c>
      <c r="L1446" s="52">
        <v>25</v>
      </c>
      <c r="M1446" s="52">
        <v>1</v>
      </c>
      <c r="N1446" s="52">
        <v>20</v>
      </c>
      <c r="O1446" s="52">
        <v>7</v>
      </c>
      <c r="P1446" s="54">
        <v>81.689394500000006</v>
      </c>
      <c r="Q1446" s="54">
        <v>37.363336500000003</v>
      </c>
      <c r="R1446" s="55">
        <v>0</v>
      </c>
      <c r="U1446">
        <f t="shared" si="486"/>
        <v>0.16666666666666666</v>
      </c>
      <c r="V1446">
        <f t="shared" si="487"/>
        <v>0.96048632218844987</v>
      </c>
      <c r="W1446">
        <f t="shared" si="488"/>
        <v>0</v>
      </c>
      <c r="X1446">
        <f t="shared" si="489"/>
        <v>0.34129692832764502</v>
      </c>
      <c r="Y1446">
        <f t="shared" si="490"/>
        <v>0.7142857142857143</v>
      </c>
      <c r="Z1446">
        <f t="shared" si="491"/>
        <v>0.79027355623100304</v>
      </c>
      <c r="AA1446">
        <f t="shared" si="492"/>
        <v>0.80386626139817641</v>
      </c>
      <c r="AB1446">
        <f t="shared" si="493"/>
        <v>0.5</v>
      </c>
      <c r="AC1446">
        <f t="shared" si="494"/>
        <v>0.82911392405063289</v>
      </c>
      <c r="AD1446">
        <f t="shared" si="495"/>
        <v>0.8350835443037975</v>
      </c>
      <c r="AE1446">
        <f t="shared" si="496"/>
        <v>0.16666666666666666</v>
      </c>
      <c r="AF1446">
        <f t="shared" si="497"/>
        <v>0.16666666666666666</v>
      </c>
      <c r="AG1446">
        <f t="shared" si="498"/>
        <v>0.33333333333333331</v>
      </c>
      <c r="AH1446">
        <f t="shared" si="499"/>
        <v>9.1324200913242006E-4</v>
      </c>
      <c r="AI1446">
        <f t="shared" si="500"/>
        <v>0.46253869969040251</v>
      </c>
      <c r="AJ1446">
        <f t="shared" si="501"/>
        <v>0.47388059701492541</v>
      </c>
      <c r="AK1446">
        <f t="shared" si="502"/>
        <v>0</v>
      </c>
      <c r="AM1446">
        <v>150</v>
      </c>
      <c r="AN1446">
        <v>600</v>
      </c>
      <c r="AO1446">
        <v>1017.5901840000001</v>
      </c>
      <c r="AP1446">
        <v>608.71946430379728</v>
      </c>
      <c r="AQ1446">
        <v>0</v>
      </c>
      <c r="AT1446">
        <f t="shared" si="503"/>
        <v>0.37323943661971831</v>
      </c>
      <c r="AU1446">
        <f t="shared" si="504"/>
        <v>0.36731107205623903</v>
      </c>
      <c r="AV1446">
        <f t="shared" si="505"/>
        <v>0.71879957617540691</v>
      </c>
      <c r="AW1446">
        <f t="shared" si="506"/>
        <v>0.30013080775059725</v>
      </c>
      <c r="AX1446">
        <f t="shared" si="507"/>
        <v>0</v>
      </c>
    </row>
    <row r="1447" spans="2:50" ht="15">
      <c r="B1447" s="52">
        <v>1</v>
      </c>
      <c r="C1447" s="52">
        <v>3.16</v>
      </c>
      <c r="D1447" s="56">
        <v>0</v>
      </c>
      <c r="E1447" s="52">
        <v>1</v>
      </c>
      <c r="F1447" s="52">
        <v>5</v>
      </c>
      <c r="G1447" s="53">
        <v>2.6</v>
      </c>
      <c r="H1447" s="53">
        <v>2.6447200000000004</v>
      </c>
      <c r="I1447" s="52">
        <v>2</v>
      </c>
      <c r="J1447" s="53">
        <v>2.62</v>
      </c>
      <c r="K1447" s="53">
        <v>2.6388640000000003</v>
      </c>
      <c r="L1447" s="52">
        <v>25</v>
      </c>
      <c r="M1447" s="52">
        <v>1</v>
      </c>
      <c r="N1447" s="52">
        <v>20</v>
      </c>
      <c r="O1447" s="52">
        <v>28</v>
      </c>
      <c r="P1447" s="54">
        <v>91.005712000000003</v>
      </c>
      <c r="Q1447" s="54">
        <v>37.657536</v>
      </c>
      <c r="R1447" s="55">
        <v>0</v>
      </c>
      <c r="U1447">
        <f t="shared" si="486"/>
        <v>0.16666666666666666</v>
      </c>
      <c r="V1447">
        <f t="shared" si="487"/>
        <v>0.96048632218844987</v>
      </c>
      <c r="W1447">
        <f t="shared" si="488"/>
        <v>0</v>
      </c>
      <c r="X1447">
        <f t="shared" si="489"/>
        <v>0.34129692832764502</v>
      </c>
      <c r="Y1447">
        <f t="shared" si="490"/>
        <v>0.7142857142857143</v>
      </c>
      <c r="Z1447">
        <f t="shared" si="491"/>
        <v>0.79027355623100304</v>
      </c>
      <c r="AA1447">
        <f t="shared" si="492"/>
        <v>0.80386626139817641</v>
      </c>
      <c r="AB1447">
        <f t="shared" si="493"/>
        <v>0.5</v>
      </c>
      <c r="AC1447">
        <f t="shared" si="494"/>
        <v>0.82911392405063289</v>
      </c>
      <c r="AD1447">
        <f t="shared" si="495"/>
        <v>0.8350835443037975</v>
      </c>
      <c r="AE1447">
        <f t="shared" si="496"/>
        <v>0.16666666666666666</v>
      </c>
      <c r="AF1447">
        <f t="shared" si="497"/>
        <v>0.16666666666666666</v>
      </c>
      <c r="AG1447">
        <f t="shared" si="498"/>
        <v>0.33333333333333331</v>
      </c>
      <c r="AH1447">
        <f t="shared" si="499"/>
        <v>3.6529680365296802E-3</v>
      </c>
      <c r="AI1447">
        <f t="shared" si="500"/>
        <v>0.52136222910216723</v>
      </c>
      <c r="AJ1447">
        <f t="shared" si="501"/>
        <v>0.47761194029850745</v>
      </c>
      <c r="AK1447">
        <f t="shared" si="502"/>
        <v>0</v>
      </c>
      <c r="AM1447">
        <v>150</v>
      </c>
      <c r="AN1447">
        <v>600</v>
      </c>
      <c r="AO1447">
        <v>1017.5901840000001</v>
      </c>
      <c r="AP1447">
        <v>608.71946430379728</v>
      </c>
      <c r="AQ1447">
        <v>0</v>
      </c>
      <c r="AT1447">
        <f t="shared" si="503"/>
        <v>0.37323943661971831</v>
      </c>
      <c r="AU1447">
        <f t="shared" si="504"/>
        <v>0.36731107205623903</v>
      </c>
      <c r="AV1447">
        <f t="shared" si="505"/>
        <v>0.71879957617540691</v>
      </c>
      <c r="AW1447">
        <f t="shared" si="506"/>
        <v>0.30013080775059725</v>
      </c>
      <c r="AX1447">
        <f t="shared" si="507"/>
        <v>0</v>
      </c>
    </row>
    <row r="1448" spans="2:50" ht="15">
      <c r="B1448" s="52">
        <v>1</v>
      </c>
      <c r="C1448" s="52">
        <v>3.16</v>
      </c>
      <c r="D1448" s="56">
        <v>0</v>
      </c>
      <c r="E1448" s="52">
        <v>1</v>
      </c>
      <c r="F1448" s="52">
        <v>5</v>
      </c>
      <c r="G1448" s="53">
        <v>2.6</v>
      </c>
      <c r="H1448" s="53">
        <v>2.6447200000000004</v>
      </c>
      <c r="I1448" s="52">
        <v>2</v>
      </c>
      <c r="J1448" s="53">
        <v>2.62</v>
      </c>
      <c r="K1448" s="53">
        <v>2.6388640000000003</v>
      </c>
      <c r="L1448" s="52">
        <v>35</v>
      </c>
      <c r="M1448" s="52">
        <v>1</v>
      </c>
      <c r="N1448" s="52">
        <v>20</v>
      </c>
      <c r="O1448" s="52">
        <v>7</v>
      </c>
      <c r="P1448" s="54">
        <v>60.1147645</v>
      </c>
      <c r="Q1448" s="54">
        <v>33.832942500000001</v>
      </c>
      <c r="R1448" s="55">
        <v>0</v>
      </c>
      <c r="U1448">
        <f t="shared" si="486"/>
        <v>0.16666666666666666</v>
      </c>
      <c r="V1448">
        <f t="shared" si="487"/>
        <v>0.96048632218844987</v>
      </c>
      <c r="W1448">
        <f t="shared" si="488"/>
        <v>0</v>
      </c>
      <c r="X1448">
        <f t="shared" si="489"/>
        <v>0.34129692832764502</v>
      </c>
      <c r="Y1448">
        <f t="shared" si="490"/>
        <v>0.7142857142857143</v>
      </c>
      <c r="Z1448">
        <f t="shared" si="491"/>
        <v>0.79027355623100304</v>
      </c>
      <c r="AA1448">
        <f t="shared" si="492"/>
        <v>0.80386626139817641</v>
      </c>
      <c r="AB1448">
        <f t="shared" si="493"/>
        <v>0.5</v>
      </c>
      <c r="AC1448">
        <f t="shared" si="494"/>
        <v>0.82911392405063289</v>
      </c>
      <c r="AD1448">
        <f t="shared" si="495"/>
        <v>0.8350835443037975</v>
      </c>
      <c r="AE1448">
        <f t="shared" si="496"/>
        <v>0.33333333333333331</v>
      </c>
      <c r="AF1448">
        <f t="shared" si="497"/>
        <v>0.16666666666666666</v>
      </c>
      <c r="AG1448">
        <f t="shared" si="498"/>
        <v>0.33333333333333331</v>
      </c>
      <c r="AH1448">
        <f t="shared" si="499"/>
        <v>9.1324200913242006E-4</v>
      </c>
      <c r="AI1448">
        <f t="shared" si="500"/>
        <v>0.32631578947368417</v>
      </c>
      <c r="AJ1448">
        <f t="shared" si="501"/>
        <v>0.42910447761194032</v>
      </c>
      <c r="AK1448">
        <f t="shared" si="502"/>
        <v>0</v>
      </c>
      <c r="AM1448">
        <v>150</v>
      </c>
      <c r="AN1448">
        <v>428.57142857142861</v>
      </c>
      <c r="AO1448">
        <v>1017.5901840000001</v>
      </c>
      <c r="AP1448">
        <v>716.89062878842674</v>
      </c>
      <c r="AQ1448">
        <v>0</v>
      </c>
      <c r="AT1448">
        <f t="shared" si="503"/>
        <v>0.37323943661971831</v>
      </c>
      <c r="AU1448">
        <f t="shared" si="504"/>
        <v>0.18654280692945019</v>
      </c>
      <c r="AV1448">
        <f t="shared" si="505"/>
        <v>0.71879957617540691</v>
      </c>
      <c r="AW1448">
        <f t="shared" si="506"/>
        <v>0.35346489820756322</v>
      </c>
      <c r="AX1448">
        <f t="shared" si="507"/>
        <v>0</v>
      </c>
    </row>
    <row r="1449" spans="2:50" ht="15">
      <c r="B1449" s="52">
        <v>1</v>
      </c>
      <c r="C1449" s="52">
        <v>3.16</v>
      </c>
      <c r="D1449" s="56">
        <v>0</v>
      </c>
      <c r="E1449" s="52">
        <v>1</v>
      </c>
      <c r="F1449" s="52">
        <v>5</v>
      </c>
      <c r="G1449" s="53">
        <v>2.6</v>
      </c>
      <c r="H1449" s="53">
        <v>2.6447200000000004</v>
      </c>
      <c r="I1449" s="52">
        <v>2</v>
      </c>
      <c r="J1449" s="53">
        <v>2.62</v>
      </c>
      <c r="K1449" s="53">
        <v>2.6388640000000003</v>
      </c>
      <c r="L1449" s="52">
        <v>35</v>
      </c>
      <c r="M1449" s="52">
        <v>1</v>
      </c>
      <c r="N1449" s="52">
        <v>20</v>
      </c>
      <c r="O1449" s="52">
        <v>28</v>
      </c>
      <c r="P1449" s="54">
        <v>71.098212500000002</v>
      </c>
      <c r="Q1449" s="54">
        <v>35.500073</v>
      </c>
      <c r="R1449" s="55">
        <v>0</v>
      </c>
      <c r="U1449">
        <f t="shared" si="486"/>
        <v>0.16666666666666666</v>
      </c>
      <c r="V1449">
        <f t="shared" si="487"/>
        <v>0.96048632218844987</v>
      </c>
      <c r="W1449">
        <f t="shared" si="488"/>
        <v>0</v>
      </c>
      <c r="X1449">
        <f t="shared" si="489"/>
        <v>0.34129692832764502</v>
      </c>
      <c r="Y1449">
        <f t="shared" si="490"/>
        <v>0.7142857142857143</v>
      </c>
      <c r="Z1449">
        <f t="shared" si="491"/>
        <v>0.79027355623100304</v>
      </c>
      <c r="AA1449">
        <f t="shared" si="492"/>
        <v>0.80386626139817641</v>
      </c>
      <c r="AB1449">
        <f t="shared" si="493"/>
        <v>0.5</v>
      </c>
      <c r="AC1449">
        <f t="shared" si="494"/>
        <v>0.82911392405063289</v>
      </c>
      <c r="AD1449">
        <f t="shared" si="495"/>
        <v>0.8350835443037975</v>
      </c>
      <c r="AE1449">
        <f t="shared" si="496"/>
        <v>0.33333333333333331</v>
      </c>
      <c r="AF1449">
        <f t="shared" si="497"/>
        <v>0.16666666666666666</v>
      </c>
      <c r="AG1449">
        <f t="shared" si="498"/>
        <v>0.33333333333333331</v>
      </c>
      <c r="AH1449">
        <f t="shared" si="499"/>
        <v>3.6529680365296802E-3</v>
      </c>
      <c r="AI1449">
        <f t="shared" si="500"/>
        <v>0.39566563467492266</v>
      </c>
      <c r="AJ1449">
        <f t="shared" si="501"/>
        <v>0.45024875621890548</v>
      </c>
      <c r="AK1449">
        <f t="shared" si="502"/>
        <v>0</v>
      </c>
      <c r="AM1449">
        <v>150</v>
      </c>
      <c r="AN1449">
        <v>428.57142857142861</v>
      </c>
      <c r="AO1449">
        <v>1017.5901840000001</v>
      </c>
      <c r="AP1449">
        <v>716.89062878842674</v>
      </c>
      <c r="AQ1449">
        <v>0</v>
      </c>
      <c r="AT1449">
        <f t="shared" si="503"/>
        <v>0.37323943661971831</v>
      </c>
      <c r="AU1449">
        <f t="shared" si="504"/>
        <v>0.18654280692945019</v>
      </c>
      <c r="AV1449">
        <f t="shared" si="505"/>
        <v>0.71879957617540691</v>
      </c>
      <c r="AW1449">
        <f t="shared" si="506"/>
        <v>0.35346489820756322</v>
      </c>
      <c r="AX1449">
        <f t="shared" si="507"/>
        <v>0</v>
      </c>
    </row>
    <row r="1450" spans="2:50" ht="15">
      <c r="B1450" s="52">
        <v>1</v>
      </c>
      <c r="C1450" s="52">
        <v>3.16</v>
      </c>
      <c r="D1450" s="56">
        <v>0</v>
      </c>
      <c r="E1450" s="52">
        <v>1</v>
      </c>
      <c r="F1450" s="52">
        <v>5</v>
      </c>
      <c r="G1450" s="53">
        <v>2.6</v>
      </c>
      <c r="H1450" s="53">
        <v>2.6447200000000004</v>
      </c>
      <c r="I1450" s="52">
        <v>2</v>
      </c>
      <c r="J1450" s="53">
        <v>2.62</v>
      </c>
      <c r="K1450" s="53">
        <v>2.6388640000000003</v>
      </c>
      <c r="L1450" s="52">
        <v>30</v>
      </c>
      <c r="M1450" s="52">
        <v>1</v>
      </c>
      <c r="N1450" s="52">
        <v>20</v>
      </c>
      <c r="O1450" s="52">
        <v>7</v>
      </c>
      <c r="P1450" s="54">
        <v>61.585762000000003</v>
      </c>
      <c r="Q1450" s="54">
        <v>34.225208500000001</v>
      </c>
      <c r="R1450" s="55">
        <v>0</v>
      </c>
      <c r="U1450">
        <f t="shared" si="486"/>
        <v>0.16666666666666666</v>
      </c>
      <c r="V1450">
        <f t="shared" si="487"/>
        <v>0.96048632218844987</v>
      </c>
      <c r="W1450">
        <f t="shared" si="488"/>
        <v>0</v>
      </c>
      <c r="X1450">
        <f t="shared" si="489"/>
        <v>0.34129692832764502</v>
      </c>
      <c r="Y1450">
        <f t="shared" si="490"/>
        <v>0.7142857142857143</v>
      </c>
      <c r="Z1450">
        <f t="shared" si="491"/>
        <v>0.79027355623100304</v>
      </c>
      <c r="AA1450">
        <f t="shared" si="492"/>
        <v>0.80386626139817641</v>
      </c>
      <c r="AB1450">
        <f t="shared" si="493"/>
        <v>0.5</v>
      </c>
      <c r="AC1450">
        <f t="shared" si="494"/>
        <v>0.82911392405063289</v>
      </c>
      <c r="AD1450">
        <f t="shared" si="495"/>
        <v>0.8350835443037975</v>
      </c>
      <c r="AE1450">
        <f t="shared" si="496"/>
        <v>0.25</v>
      </c>
      <c r="AF1450">
        <f t="shared" si="497"/>
        <v>0.16666666666666666</v>
      </c>
      <c r="AG1450">
        <f t="shared" si="498"/>
        <v>0.33333333333333331</v>
      </c>
      <c r="AH1450">
        <f t="shared" si="499"/>
        <v>9.1324200913242006E-4</v>
      </c>
      <c r="AI1450">
        <f t="shared" si="500"/>
        <v>0.33560371517027865</v>
      </c>
      <c r="AJ1450">
        <f t="shared" si="501"/>
        <v>0.43407960199004975</v>
      </c>
      <c r="AK1450">
        <f t="shared" si="502"/>
        <v>0</v>
      </c>
      <c r="AM1450">
        <v>170</v>
      </c>
      <c r="AN1450">
        <v>566.66666666666674</v>
      </c>
      <c r="AO1450">
        <v>1017.5901840000001</v>
      </c>
      <c r="AP1450">
        <v>560.33304962025295</v>
      </c>
      <c r="AQ1450">
        <v>0</v>
      </c>
      <c r="AT1450">
        <f t="shared" si="503"/>
        <v>0.5140845070422535</v>
      </c>
      <c r="AU1450">
        <f t="shared" si="504"/>
        <v>0.33216168717047462</v>
      </c>
      <c r="AV1450">
        <f t="shared" si="505"/>
        <v>0.71879957617540691</v>
      </c>
      <c r="AW1450">
        <f t="shared" si="506"/>
        <v>0.27627375277743838</v>
      </c>
      <c r="AX1450">
        <f t="shared" si="507"/>
        <v>0</v>
      </c>
    </row>
    <row r="1451" spans="2:50" ht="15">
      <c r="B1451" s="52">
        <v>1</v>
      </c>
      <c r="C1451" s="52">
        <v>3.16</v>
      </c>
      <c r="D1451" s="56">
        <v>0</v>
      </c>
      <c r="E1451" s="52">
        <v>1</v>
      </c>
      <c r="F1451" s="52">
        <v>5</v>
      </c>
      <c r="G1451" s="53">
        <v>2.6</v>
      </c>
      <c r="H1451" s="53">
        <v>2.6447200000000004</v>
      </c>
      <c r="I1451" s="52">
        <v>2</v>
      </c>
      <c r="J1451" s="53">
        <v>2.62</v>
      </c>
      <c r="K1451" s="53">
        <v>2.6388640000000003</v>
      </c>
      <c r="L1451" s="52">
        <v>30</v>
      </c>
      <c r="M1451" s="52">
        <v>1</v>
      </c>
      <c r="N1451" s="52">
        <v>20</v>
      </c>
      <c r="O1451" s="52">
        <v>28</v>
      </c>
      <c r="P1451" s="54">
        <v>73.549875</v>
      </c>
      <c r="Q1451" s="54">
        <v>35.696206000000004</v>
      </c>
      <c r="R1451" s="55">
        <v>0</v>
      </c>
      <c r="U1451">
        <f t="shared" si="486"/>
        <v>0.16666666666666666</v>
      </c>
      <c r="V1451">
        <f t="shared" si="487"/>
        <v>0.96048632218844987</v>
      </c>
      <c r="W1451">
        <f t="shared" si="488"/>
        <v>0</v>
      </c>
      <c r="X1451">
        <f t="shared" si="489"/>
        <v>0.34129692832764502</v>
      </c>
      <c r="Y1451">
        <f t="shared" si="490"/>
        <v>0.7142857142857143</v>
      </c>
      <c r="Z1451">
        <f t="shared" si="491"/>
        <v>0.79027355623100304</v>
      </c>
      <c r="AA1451">
        <f t="shared" si="492"/>
        <v>0.80386626139817641</v>
      </c>
      <c r="AB1451">
        <f t="shared" si="493"/>
        <v>0.5</v>
      </c>
      <c r="AC1451">
        <f t="shared" si="494"/>
        <v>0.82911392405063289</v>
      </c>
      <c r="AD1451">
        <f t="shared" si="495"/>
        <v>0.8350835443037975</v>
      </c>
      <c r="AE1451">
        <f t="shared" si="496"/>
        <v>0.25</v>
      </c>
      <c r="AF1451">
        <f t="shared" si="497"/>
        <v>0.16666666666666666</v>
      </c>
      <c r="AG1451">
        <f t="shared" si="498"/>
        <v>0.33333333333333331</v>
      </c>
      <c r="AH1451">
        <f t="shared" si="499"/>
        <v>3.6529680365296802E-3</v>
      </c>
      <c r="AI1451">
        <f t="shared" si="500"/>
        <v>0.41114551083591333</v>
      </c>
      <c r="AJ1451">
        <f t="shared" si="501"/>
        <v>0.45273631840796025</v>
      </c>
      <c r="AK1451">
        <f t="shared" si="502"/>
        <v>0</v>
      </c>
      <c r="AM1451">
        <v>170</v>
      </c>
      <c r="AN1451">
        <v>566.66666666666674</v>
      </c>
      <c r="AO1451">
        <v>1017.5901840000001</v>
      </c>
      <c r="AP1451">
        <v>560.33304962025295</v>
      </c>
      <c r="AQ1451">
        <v>0</v>
      </c>
      <c r="AT1451">
        <f t="shared" si="503"/>
        <v>0.5140845070422535</v>
      </c>
      <c r="AU1451">
        <f t="shared" si="504"/>
        <v>0.33216168717047462</v>
      </c>
      <c r="AV1451">
        <f t="shared" si="505"/>
        <v>0.71879957617540691</v>
      </c>
      <c r="AW1451">
        <f t="shared" si="506"/>
        <v>0.27627375277743838</v>
      </c>
      <c r="AX1451">
        <f t="shared" si="507"/>
        <v>0</v>
      </c>
    </row>
    <row r="1452" spans="2:50" ht="15">
      <c r="B1452" s="52">
        <v>1</v>
      </c>
      <c r="C1452" s="52">
        <v>3.16</v>
      </c>
      <c r="D1452" s="56">
        <v>0</v>
      </c>
      <c r="E1452" s="52">
        <v>1</v>
      </c>
      <c r="F1452" s="52">
        <v>5</v>
      </c>
      <c r="G1452" s="53">
        <v>2.6</v>
      </c>
      <c r="H1452" s="53">
        <v>2.6447200000000004</v>
      </c>
      <c r="I1452" s="52">
        <v>2</v>
      </c>
      <c r="J1452" s="53">
        <v>2.62</v>
      </c>
      <c r="K1452" s="53">
        <v>2.6388640000000003</v>
      </c>
      <c r="L1452" s="52">
        <v>35</v>
      </c>
      <c r="M1452" s="52">
        <v>1</v>
      </c>
      <c r="N1452" s="52">
        <v>20</v>
      </c>
      <c r="O1452" s="52">
        <v>7</v>
      </c>
      <c r="P1452" s="54">
        <v>51.4849125</v>
      </c>
      <c r="Q1452" s="54">
        <v>31.577413000000004</v>
      </c>
      <c r="R1452" s="55">
        <v>0</v>
      </c>
      <c r="U1452">
        <f t="shared" si="486"/>
        <v>0.16666666666666666</v>
      </c>
      <c r="V1452">
        <f t="shared" si="487"/>
        <v>0.96048632218844987</v>
      </c>
      <c r="W1452">
        <f t="shared" si="488"/>
        <v>0</v>
      </c>
      <c r="X1452">
        <f t="shared" si="489"/>
        <v>0.34129692832764502</v>
      </c>
      <c r="Y1452">
        <f t="shared" si="490"/>
        <v>0.7142857142857143</v>
      </c>
      <c r="Z1452">
        <f t="shared" si="491"/>
        <v>0.79027355623100304</v>
      </c>
      <c r="AA1452">
        <f t="shared" si="492"/>
        <v>0.80386626139817641</v>
      </c>
      <c r="AB1452">
        <f t="shared" si="493"/>
        <v>0.5</v>
      </c>
      <c r="AC1452">
        <f t="shared" si="494"/>
        <v>0.82911392405063289</v>
      </c>
      <c r="AD1452">
        <f t="shared" si="495"/>
        <v>0.8350835443037975</v>
      </c>
      <c r="AE1452">
        <f t="shared" si="496"/>
        <v>0.33333333333333331</v>
      </c>
      <c r="AF1452">
        <f t="shared" si="497"/>
        <v>0.16666666666666666</v>
      </c>
      <c r="AG1452">
        <f t="shared" si="498"/>
        <v>0.33333333333333331</v>
      </c>
      <c r="AH1452">
        <f t="shared" si="499"/>
        <v>9.1324200913242006E-4</v>
      </c>
      <c r="AI1452">
        <f t="shared" si="500"/>
        <v>0.27182662538699687</v>
      </c>
      <c r="AJ1452">
        <f t="shared" si="501"/>
        <v>0.40049751243781095</v>
      </c>
      <c r="AK1452">
        <f t="shared" si="502"/>
        <v>0</v>
      </c>
      <c r="AM1452">
        <v>170</v>
      </c>
      <c r="AN1452">
        <v>485.71428571428572</v>
      </c>
      <c r="AO1452">
        <v>1017.5901840000001</v>
      </c>
      <c r="AP1452">
        <v>617.02281396021692</v>
      </c>
      <c r="AQ1452">
        <v>0</v>
      </c>
      <c r="AT1452">
        <f t="shared" si="503"/>
        <v>0.5140845070422535</v>
      </c>
      <c r="AU1452">
        <f t="shared" si="504"/>
        <v>0.24679889530504645</v>
      </c>
      <c r="AV1452">
        <f t="shared" si="505"/>
        <v>0.71879957617540691</v>
      </c>
      <c r="AW1452">
        <f t="shared" si="506"/>
        <v>0.30422479715878403</v>
      </c>
      <c r="AX1452">
        <f t="shared" si="507"/>
        <v>0</v>
      </c>
    </row>
    <row r="1453" spans="2:50" ht="15">
      <c r="B1453" s="52">
        <v>1</v>
      </c>
      <c r="C1453" s="52">
        <v>3.16</v>
      </c>
      <c r="D1453" s="56">
        <v>0</v>
      </c>
      <c r="E1453" s="52">
        <v>1</v>
      </c>
      <c r="F1453" s="52">
        <v>5</v>
      </c>
      <c r="G1453" s="53">
        <v>2.6</v>
      </c>
      <c r="H1453" s="53">
        <v>2.6447200000000004</v>
      </c>
      <c r="I1453" s="52">
        <v>2</v>
      </c>
      <c r="J1453" s="53">
        <v>2.62</v>
      </c>
      <c r="K1453" s="53">
        <v>2.6388640000000003</v>
      </c>
      <c r="L1453" s="52">
        <v>35</v>
      </c>
      <c r="M1453" s="52">
        <v>1</v>
      </c>
      <c r="N1453" s="52">
        <v>20</v>
      </c>
      <c r="O1453" s="52">
        <v>28</v>
      </c>
      <c r="P1453" s="54">
        <v>64.920023</v>
      </c>
      <c r="Q1453" s="54">
        <v>34.6174745</v>
      </c>
      <c r="R1453" s="55">
        <v>0</v>
      </c>
      <c r="U1453">
        <f t="shared" si="486"/>
        <v>0.16666666666666666</v>
      </c>
      <c r="V1453">
        <f t="shared" si="487"/>
        <v>0.96048632218844987</v>
      </c>
      <c r="W1453">
        <f t="shared" si="488"/>
        <v>0</v>
      </c>
      <c r="X1453">
        <f t="shared" si="489"/>
        <v>0.34129692832764502</v>
      </c>
      <c r="Y1453">
        <f t="shared" si="490"/>
        <v>0.7142857142857143</v>
      </c>
      <c r="Z1453">
        <f t="shared" si="491"/>
        <v>0.79027355623100304</v>
      </c>
      <c r="AA1453">
        <f t="shared" si="492"/>
        <v>0.80386626139817641</v>
      </c>
      <c r="AB1453">
        <f t="shared" si="493"/>
        <v>0.5</v>
      </c>
      <c r="AC1453">
        <f t="shared" si="494"/>
        <v>0.82911392405063289</v>
      </c>
      <c r="AD1453">
        <f t="shared" si="495"/>
        <v>0.8350835443037975</v>
      </c>
      <c r="AE1453">
        <f t="shared" si="496"/>
        <v>0.33333333333333331</v>
      </c>
      <c r="AF1453">
        <f t="shared" si="497"/>
        <v>0.16666666666666666</v>
      </c>
      <c r="AG1453">
        <f t="shared" si="498"/>
        <v>0.33333333333333331</v>
      </c>
      <c r="AH1453">
        <f t="shared" si="499"/>
        <v>3.6529680365296802E-3</v>
      </c>
      <c r="AI1453">
        <f t="shared" si="500"/>
        <v>0.35665634674922603</v>
      </c>
      <c r="AJ1453">
        <f t="shared" si="501"/>
        <v>0.43905472636815918</v>
      </c>
      <c r="AK1453">
        <f t="shared" si="502"/>
        <v>0</v>
      </c>
      <c r="AM1453">
        <v>170</v>
      </c>
      <c r="AN1453">
        <v>485.71428571428572</v>
      </c>
      <c r="AO1453">
        <v>1017.5901840000001</v>
      </c>
      <c r="AP1453">
        <v>617.02281396021692</v>
      </c>
      <c r="AQ1453">
        <v>0</v>
      </c>
      <c r="AT1453">
        <f t="shared" si="503"/>
        <v>0.5140845070422535</v>
      </c>
      <c r="AU1453">
        <f t="shared" si="504"/>
        <v>0.24679889530504645</v>
      </c>
      <c r="AV1453">
        <f t="shared" si="505"/>
        <v>0.71879957617540691</v>
      </c>
      <c r="AW1453">
        <f t="shared" si="506"/>
        <v>0.30422479715878403</v>
      </c>
      <c r="AX1453">
        <f t="shared" si="507"/>
        <v>0</v>
      </c>
    </row>
    <row r="1454" spans="2:50" ht="15">
      <c r="B1454" s="52">
        <v>1</v>
      </c>
      <c r="C1454" s="52">
        <v>3.16</v>
      </c>
      <c r="D1454" s="56">
        <v>0</v>
      </c>
      <c r="E1454" s="52">
        <v>1</v>
      </c>
      <c r="F1454" s="52">
        <v>5</v>
      </c>
      <c r="G1454" s="53">
        <v>2.6</v>
      </c>
      <c r="H1454" s="53">
        <v>2.6447200000000004</v>
      </c>
      <c r="I1454" s="52">
        <v>2</v>
      </c>
      <c r="J1454" s="53">
        <v>2.62</v>
      </c>
      <c r="K1454" s="53">
        <v>2.6388640000000003</v>
      </c>
      <c r="L1454" s="52">
        <v>40</v>
      </c>
      <c r="M1454" s="52">
        <v>1</v>
      </c>
      <c r="N1454" s="52">
        <v>20</v>
      </c>
      <c r="O1454" s="52">
        <v>7</v>
      </c>
      <c r="P1454" s="54">
        <v>43.933791999999997</v>
      </c>
      <c r="Q1454" s="54">
        <v>30.204481999999999</v>
      </c>
      <c r="R1454" s="55">
        <v>0</v>
      </c>
      <c r="U1454">
        <f t="shared" si="486"/>
        <v>0.16666666666666666</v>
      </c>
      <c r="V1454">
        <f t="shared" si="487"/>
        <v>0.96048632218844987</v>
      </c>
      <c r="W1454">
        <f t="shared" si="488"/>
        <v>0</v>
      </c>
      <c r="X1454">
        <f t="shared" si="489"/>
        <v>0.34129692832764502</v>
      </c>
      <c r="Y1454">
        <f t="shared" si="490"/>
        <v>0.7142857142857143</v>
      </c>
      <c r="Z1454">
        <f t="shared" si="491"/>
        <v>0.79027355623100304</v>
      </c>
      <c r="AA1454">
        <f t="shared" si="492"/>
        <v>0.80386626139817641</v>
      </c>
      <c r="AB1454">
        <f t="shared" si="493"/>
        <v>0.5</v>
      </c>
      <c r="AC1454">
        <f t="shared" si="494"/>
        <v>0.82911392405063289</v>
      </c>
      <c r="AD1454">
        <f t="shared" si="495"/>
        <v>0.8350835443037975</v>
      </c>
      <c r="AE1454">
        <f t="shared" si="496"/>
        <v>0.41666666666666669</v>
      </c>
      <c r="AF1454">
        <f t="shared" si="497"/>
        <v>0.16666666666666666</v>
      </c>
      <c r="AG1454">
        <f t="shared" si="498"/>
        <v>0.33333333333333331</v>
      </c>
      <c r="AH1454">
        <f t="shared" si="499"/>
        <v>9.1324200913242006E-4</v>
      </c>
      <c r="AI1454">
        <f t="shared" si="500"/>
        <v>0.22414860681114551</v>
      </c>
      <c r="AJ1454">
        <f t="shared" si="501"/>
        <v>0.38308457711442784</v>
      </c>
      <c r="AK1454">
        <f t="shared" si="502"/>
        <v>0</v>
      </c>
      <c r="AM1454">
        <v>170</v>
      </c>
      <c r="AN1454">
        <v>425</v>
      </c>
      <c r="AO1454">
        <v>1017.5901840000001</v>
      </c>
      <c r="AP1454">
        <v>691.00845721518965</v>
      </c>
      <c r="AQ1454">
        <v>0</v>
      </c>
      <c r="AT1454">
        <f t="shared" si="503"/>
        <v>0.5140845070422535</v>
      </c>
      <c r="AU1454">
        <f t="shared" si="504"/>
        <v>0.18277680140597538</v>
      </c>
      <c r="AV1454">
        <f t="shared" si="505"/>
        <v>0.71879957617540691</v>
      </c>
      <c r="AW1454">
        <f t="shared" si="506"/>
        <v>0.34070362225674466</v>
      </c>
      <c r="AX1454">
        <f t="shared" si="507"/>
        <v>0</v>
      </c>
    </row>
    <row r="1455" spans="2:50" ht="15">
      <c r="B1455" s="52">
        <v>1</v>
      </c>
      <c r="C1455" s="52">
        <v>3.16</v>
      </c>
      <c r="D1455" s="56">
        <v>0</v>
      </c>
      <c r="E1455" s="52">
        <v>1</v>
      </c>
      <c r="F1455" s="52">
        <v>5</v>
      </c>
      <c r="G1455" s="53">
        <v>2.6</v>
      </c>
      <c r="H1455" s="53">
        <v>2.6447200000000004</v>
      </c>
      <c r="I1455" s="52">
        <v>2</v>
      </c>
      <c r="J1455" s="53">
        <v>2.62</v>
      </c>
      <c r="K1455" s="53">
        <v>2.6388640000000003</v>
      </c>
      <c r="L1455" s="52">
        <v>40</v>
      </c>
      <c r="M1455" s="52">
        <v>1</v>
      </c>
      <c r="N1455" s="52">
        <v>20</v>
      </c>
      <c r="O1455" s="52">
        <v>28</v>
      </c>
      <c r="P1455" s="54">
        <v>57.5650355</v>
      </c>
      <c r="Q1455" s="54">
        <v>32.754210999999998</v>
      </c>
      <c r="R1455" s="55">
        <v>0</v>
      </c>
      <c r="U1455">
        <f t="shared" si="486"/>
        <v>0.16666666666666666</v>
      </c>
      <c r="V1455">
        <f t="shared" si="487"/>
        <v>0.96048632218844987</v>
      </c>
      <c r="W1455">
        <f t="shared" si="488"/>
        <v>0</v>
      </c>
      <c r="X1455">
        <f t="shared" si="489"/>
        <v>0.34129692832764502</v>
      </c>
      <c r="Y1455">
        <f t="shared" si="490"/>
        <v>0.7142857142857143</v>
      </c>
      <c r="Z1455">
        <f t="shared" si="491"/>
        <v>0.79027355623100304</v>
      </c>
      <c r="AA1455">
        <f t="shared" si="492"/>
        <v>0.80386626139817641</v>
      </c>
      <c r="AB1455">
        <f t="shared" si="493"/>
        <v>0.5</v>
      </c>
      <c r="AC1455">
        <f t="shared" si="494"/>
        <v>0.82911392405063289</v>
      </c>
      <c r="AD1455">
        <f t="shared" si="495"/>
        <v>0.8350835443037975</v>
      </c>
      <c r="AE1455">
        <f t="shared" si="496"/>
        <v>0.41666666666666669</v>
      </c>
      <c r="AF1455">
        <f t="shared" si="497"/>
        <v>0.16666666666666666</v>
      </c>
      <c r="AG1455">
        <f t="shared" si="498"/>
        <v>0.33333333333333331</v>
      </c>
      <c r="AH1455">
        <f t="shared" si="499"/>
        <v>3.6529680365296802E-3</v>
      </c>
      <c r="AI1455">
        <f t="shared" si="500"/>
        <v>0.31021671826625385</v>
      </c>
      <c r="AJ1455">
        <f t="shared" si="501"/>
        <v>0.41542288557213924</v>
      </c>
      <c r="AK1455">
        <f t="shared" si="502"/>
        <v>0</v>
      </c>
      <c r="AM1455">
        <v>170</v>
      </c>
      <c r="AN1455">
        <v>425</v>
      </c>
      <c r="AO1455">
        <v>1017.5901840000001</v>
      </c>
      <c r="AP1455">
        <v>691.00845721518965</v>
      </c>
      <c r="AQ1455">
        <v>0</v>
      </c>
      <c r="AT1455">
        <f t="shared" si="503"/>
        <v>0.5140845070422535</v>
      </c>
      <c r="AU1455">
        <f t="shared" si="504"/>
        <v>0.18277680140597538</v>
      </c>
      <c r="AV1455">
        <f t="shared" si="505"/>
        <v>0.71879957617540691</v>
      </c>
      <c r="AW1455">
        <f t="shared" si="506"/>
        <v>0.34070362225674466</v>
      </c>
      <c r="AX1455">
        <f t="shared" si="507"/>
        <v>0</v>
      </c>
    </row>
    <row r="1456" spans="2:50" ht="15">
      <c r="B1456" s="52">
        <v>1</v>
      </c>
      <c r="C1456" s="52">
        <v>3.16</v>
      </c>
      <c r="D1456" s="56">
        <v>0</v>
      </c>
      <c r="E1456" s="52">
        <v>1</v>
      </c>
      <c r="F1456" s="52">
        <v>5</v>
      </c>
      <c r="G1456" s="53">
        <v>2.6</v>
      </c>
      <c r="H1456" s="53">
        <v>2.6447200000000004</v>
      </c>
      <c r="I1456" s="52">
        <v>2</v>
      </c>
      <c r="J1456" s="53">
        <v>2.62</v>
      </c>
      <c r="K1456" s="53">
        <v>2.6388640000000003</v>
      </c>
      <c r="L1456" s="52">
        <v>45</v>
      </c>
      <c r="M1456" s="52">
        <v>1</v>
      </c>
      <c r="N1456" s="52">
        <v>20</v>
      </c>
      <c r="O1456" s="52">
        <v>7</v>
      </c>
      <c r="P1456" s="54">
        <v>39.030467000000002</v>
      </c>
      <c r="Q1456" s="54">
        <v>29.714149499999998</v>
      </c>
      <c r="R1456" s="55">
        <v>0</v>
      </c>
      <c r="U1456">
        <f t="shared" si="486"/>
        <v>0.16666666666666666</v>
      </c>
      <c r="V1456">
        <f t="shared" si="487"/>
        <v>0.96048632218844987</v>
      </c>
      <c r="W1456">
        <f t="shared" si="488"/>
        <v>0</v>
      </c>
      <c r="X1456">
        <f t="shared" si="489"/>
        <v>0.34129692832764502</v>
      </c>
      <c r="Y1456">
        <f t="shared" si="490"/>
        <v>0.7142857142857143</v>
      </c>
      <c r="Z1456">
        <f t="shared" si="491"/>
        <v>0.79027355623100304</v>
      </c>
      <c r="AA1456">
        <f t="shared" si="492"/>
        <v>0.80386626139817641</v>
      </c>
      <c r="AB1456">
        <f t="shared" si="493"/>
        <v>0.5</v>
      </c>
      <c r="AC1456">
        <f t="shared" si="494"/>
        <v>0.82911392405063289</v>
      </c>
      <c r="AD1456">
        <f t="shared" si="495"/>
        <v>0.8350835443037975</v>
      </c>
      <c r="AE1456">
        <f t="shared" si="496"/>
        <v>0.5</v>
      </c>
      <c r="AF1456">
        <f t="shared" si="497"/>
        <v>0.16666666666666666</v>
      </c>
      <c r="AG1456">
        <f t="shared" si="498"/>
        <v>0.33333333333333331</v>
      </c>
      <c r="AH1456">
        <f t="shared" si="499"/>
        <v>9.1324200913242006E-4</v>
      </c>
      <c r="AI1456">
        <f t="shared" si="500"/>
        <v>0.19318885448916409</v>
      </c>
      <c r="AJ1456">
        <f t="shared" si="501"/>
        <v>0.37686567164179102</v>
      </c>
      <c r="AK1456">
        <f t="shared" si="502"/>
        <v>0</v>
      </c>
      <c r="AM1456">
        <v>170</v>
      </c>
      <c r="AN1456">
        <v>377.77777777777777</v>
      </c>
      <c r="AO1456">
        <v>1017.5901840000001</v>
      </c>
      <c r="AP1456">
        <v>745.93048641350208</v>
      </c>
      <c r="AQ1456">
        <v>0</v>
      </c>
      <c r="AT1456">
        <f t="shared" si="503"/>
        <v>0.5140845070422535</v>
      </c>
      <c r="AU1456">
        <f t="shared" si="504"/>
        <v>0.13298183948447567</v>
      </c>
      <c r="AV1456">
        <f t="shared" si="505"/>
        <v>0.71879957617540691</v>
      </c>
      <c r="AW1456">
        <f t="shared" si="506"/>
        <v>0.36778307995971821</v>
      </c>
      <c r="AX1456">
        <f t="shared" si="507"/>
        <v>0</v>
      </c>
    </row>
    <row r="1457" spans="2:50" ht="15">
      <c r="B1457" s="52">
        <v>1</v>
      </c>
      <c r="C1457" s="52">
        <v>3.16</v>
      </c>
      <c r="D1457" s="56">
        <v>0</v>
      </c>
      <c r="E1457" s="52">
        <v>1</v>
      </c>
      <c r="F1457" s="52">
        <v>5</v>
      </c>
      <c r="G1457" s="53">
        <v>2.6</v>
      </c>
      <c r="H1457" s="53">
        <v>2.6447200000000004</v>
      </c>
      <c r="I1457" s="52">
        <v>2</v>
      </c>
      <c r="J1457" s="53">
        <v>2.62</v>
      </c>
      <c r="K1457" s="53">
        <v>2.6388640000000003</v>
      </c>
      <c r="L1457" s="52">
        <v>45</v>
      </c>
      <c r="M1457" s="52">
        <v>1</v>
      </c>
      <c r="N1457" s="52">
        <v>20</v>
      </c>
      <c r="O1457" s="52">
        <v>28</v>
      </c>
      <c r="P1457" s="54">
        <v>54.328840999999997</v>
      </c>
      <c r="Q1457" s="54">
        <v>32.361944999999999</v>
      </c>
      <c r="R1457" s="55">
        <v>0</v>
      </c>
      <c r="U1457">
        <f t="shared" si="486"/>
        <v>0.16666666666666666</v>
      </c>
      <c r="V1457">
        <f t="shared" si="487"/>
        <v>0.96048632218844987</v>
      </c>
      <c r="W1457">
        <f t="shared" si="488"/>
        <v>0</v>
      </c>
      <c r="X1457">
        <f t="shared" si="489"/>
        <v>0.34129692832764502</v>
      </c>
      <c r="Y1457">
        <f t="shared" si="490"/>
        <v>0.7142857142857143</v>
      </c>
      <c r="Z1457">
        <f t="shared" si="491"/>
        <v>0.79027355623100304</v>
      </c>
      <c r="AA1457">
        <f t="shared" si="492"/>
        <v>0.80386626139817641</v>
      </c>
      <c r="AB1457">
        <f t="shared" si="493"/>
        <v>0.5</v>
      </c>
      <c r="AC1457">
        <f t="shared" si="494"/>
        <v>0.82911392405063289</v>
      </c>
      <c r="AD1457">
        <f t="shared" si="495"/>
        <v>0.8350835443037975</v>
      </c>
      <c r="AE1457">
        <f t="shared" si="496"/>
        <v>0.5</v>
      </c>
      <c r="AF1457">
        <f t="shared" si="497"/>
        <v>0.16666666666666666</v>
      </c>
      <c r="AG1457">
        <f t="shared" si="498"/>
        <v>0.33333333333333331</v>
      </c>
      <c r="AH1457">
        <f t="shared" si="499"/>
        <v>3.6529680365296802E-3</v>
      </c>
      <c r="AI1457">
        <f t="shared" si="500"/>
        <v>0.28978328173374612</v>
      </c>
      <c r="AJ1457">
        <f t="shared" si="501"/>
        <v>0.41044776119402981</v>
      </c>
      <c r="AK1457">
        <f t="shared" si="502"/>
        <v>0</v>
      </c>
      <c r="AM1457">
        <v>170</v>
      </c>
      <c r="AN1457">
        <v>377.77777777777777</v>
      </c>
      <c r="AO1457">
        <v>1017.5901840000001</v>
      </c>
      <c r="AP1457">
        <v>745.93048641350208</v>
      </c>
      <c r="AQ1457">
        <v>0</v>
      </c>
      <c r="AT1457">
        <f t="shared" si="503"/>
        <v>0.5140845070422535</v>
      </c>
      <c r="AU1457">
        <f t="shared" si="504"/>
        <v>0.13298183948447567</v>
      </c>
      <c r="AV1457">
        <f t="shared" si="505"/>
        <v>0.71879957617540691</v>
      </c>
      <c r="AW1457">
        <f t="shared" si="506"/>
        <v>0.36778307995971821</v>
      </c>
      <c r="AX1457">
        <f t="shared" si="507"/>
        <v>0</v>
      </c>
    </row>
    <row r="1458" spans="2:50" ht="15">
      <c r="B1458" s="52">
        <v>3</v>
      </c>
      <c r="C1458" s="52">
        <v>3.05</v>
      </c>
      <c r="D1458" s="56">
        <v>0</v>
      </c>
      <c r="E1458" s="52">
        <v>1</v>
      </c>
      <c r="F1458" s="52">
        <v>5</v>
      </c>
      <c r="G1458" s="53">
        <v>2.6</v>
      </c>
      <c r="H1458" s="53">
        <v>2.6447200000000004</v>
      </c>
      <c r="I1458" s="52">
        <v>2</v>
      </c>
      <c r="J1458" s="53">
        <v>2.62</v>
      </c>
      <c r="K1458" s="53">
        <v>2.6388640000000003</v>
      </c>
      <c r="L1458" s="52">
        <v>30</v>
      </c>
      <c r="M1458" s="52">
        <v>1</v>
      </c>
      <c r="N1458" s="52">
        <v>20</v>
      </c>
      <c r="O1458" s="52">
        <v>7</v>
      </c>
      <c r="P1458" s="54">
        <v>44.326058000000003</v>
      </c>
      <c r="Q1458" s="54">
        <v>30.890947499999999</v>
      </c>
      <c r="R1458" s="55">
        <v>0</v>
      </c>
      <c r="U1458">
        <f t="shared" si="486"/>
        <v>0.5</v>
      </c>
      <c r="V1458">
        <f t="shared" si="487"/>
        <v>0.92705167173252279</v>
      </c>
      <c r="W1458">
        <f t="shared" si="488"/>
        <v>0</v>
      </c>
      <c r="X1458">
        <f t="shared" si="489"/>
        <v>0.34129692832764502</v>
      </c>
      <c r="Y1458">
        <f t="shared" si="490"/>
        <v>0.7142857142857143</v>
      </c>
      <c r="Z1458">
        <f t="shared" si="491"/>
        <v>0.79027355623100304</v>
      </c>
      <c r="AA1458">
        <f t="shared" si="492"/>
        <v>0.80386626139817641</v>
      </c>
      <c r="AB1458">
        <f t="shared" si="493"/>
        <v>0.5</v>
      </c>
      <c r="AC1458">
        <f t="shared" si="494"/>
        <v>0.82911392405063289</v>
      </c>
      <c r="AD1458">
        <f t="shared" si="495"/>
        <v>0.8350835443037975</v>
      </c>
      <c r="AE1458">
        <f t="shared" si="496"/>
        <v>0.25</v>
      </c>
      <c r="AF1458">
        <f t="shared" si="497"/>
        <v>0.16666666666666666</v>
      </c>
      <c r="AG1458">
        <f t="shared" si="498"/>
        <v>0.33333333333333331</v>
      </c>
      <c r="AH1458">
        <f t="shared" si="499"/>
        <v>9.1324200913242006E-4</v>
      </c>
      <c r="AI1458">
        <f t="shared" si="500"/>
        <v>0.22662538699690407</v>
      </c>
      <c r="AJ1458">
        <f t="shared" si="501"/>
        <v>0.39179104477611937</v>
      </c>
      <c r="AK1458">
        <f t="shared" si="502"/>
        <v>0</v>
      </c>
      <c r="AM1458">
        <v>170</v>
      </c>
      <c r="AN1458">
        <v>566.66666666666674</v>
      </c>
      <c r="AO1458">
        <v>1017.5901840000001</v>
      </c>
      <c r="AP1458">
        <v>545.99541377049161</v>
      </c>
      <c r="AQ1458">
        <v>0</v>
      </c>
      <c r="AT1458">
        <f t="shared" si="503"/>
        <v>0.5140845070422535</v>
      </c>
      <c r="AU1458">
        <f t="shared" si="504"/>
        <v>0.33216168717047462</v>
      </c>
      <c r="AV1458">
        <f t="shared" si="505"/>
        <v>0.71879957617540691</v>
      </c>
      <c r="AW1458">
        <f t="shared" si="506"/>
        <v>0.26920454194853149</v>
      </c>
      <c r="AX1458">
        <f t="shared" si="507"/>
        <v>0</v>
      </c>
    </row>
    <row r="1459" spans="2:50" ht="15">
      <c r="B1459" s="52">
        <v>3</v>
      </c>
      <c r="C1459" s="52">
        <v>3.05</v>
      </c>
      <c r="D1459" s="56">
        <v>0</v>
      </c>
      <c r="E1459" s="52">
        <v>1</v>
      </c>
      <c r="F1459" s="52">
        <v>5</v>
      </c>
      <c r="G1459" s="53">
        <v>2.6</v>
      </c>
      <c r="H1459" s="53">
        <v>2.6447200000000004</v>
      </c>
      <c r="I1459" s="52">
        <v>2</v>
      </c>
      <c r="J1459" s="53">
        <v>2.62</v>
      </c>
      <c r="K1459" s="53">
        <v>2.6388640000000003</v>
      </c>
      <c r="L1459" s="52">
        <v>30</v>
      </c>
      <c r="M1459" s="52">
        <v>1</v>
      </c>
      <c r="N1459" s="52">
        <v>20</v>
      </c>
      <c r="O1459" s="52">
        <v>28</v>
      </c>
      <c r="P1459" s="54">
        <v>72.275010500000008</v>
      </c>
      <c r="Q1459" s="54">
        <v>38.344001500000005</v>
      </c>
      <c r="R1459" s="55">
        <v>0</v>
      </c>
      <c r="U1459">
        <f t="shared" si="486"/>
        <v>0.5</v>
      </c>
      <c r="V1459">
        <f t="shared" si="487"/>
        <v>0.92705167173252279</v>
      </c>
      <c r="W1459">
        <f t="shared" si="488"/>
        <v>0</v>
      </c>
      <c r="X1459">
        <f t="shared" si="489"/>
        <v>0.34129692832764502</v>
      </c>
      <c r="Y1459">
        <f t="shared" si="490"/>
        <v>0.7142857142857143</v>
      </c>
      <c r="Z1459">
        <f t="shared" si="491"/>
        <v>0.79027355623100304</v>
      </c>
      <c r="AA1459">
        <f t="shared" si="492"/>
        <v>0.80386626139817641</v>
      </c>
      <c r="AB1459">
        <f t="shared" si="493"/>
        <v>0.5</v>
      </c>
      <c r="AC1459">
        <f t="shared" si="494"/>
        <v>0.82911392405063289</v>
      </c>
      <c r="AD1459">
        <f t="shared" si="495"/>
        <v>0.8350835443037975</v>
      </c>
      <c r="AE1459">
        <f t="shared" si="496"/>
        <v>0.25</v>
      </c>
      <c r="AF1459">
        <f t="shared" si="497"/>
        <v>0.16666666666666666</v>
      </c>
      <c r="AG1459">
        <f t="shared" si="498"/>
        <v>0.33333333333333331</v>
      </c>
      <c r="AH1459">
        <f t="shared" si="499"/>
        <v>3.6529680365296802E-3</v>
      </c>
      <c r="AI1459">
        <f t="shared" si="500"/>
        <v>0.4030959752321982</v>
      </c>
      <c r="AJ1459">
        <f t="shared" si="501"/>
        <v>0.48631840796019904</v>
      </c>
      <c r="AK1459">
        <f t="shared" si="502"/>
        <v>0</v>
      </c>
      <c r="AM1459">
        <v>170</v>
      </c>
      <c r="AN1459">
        <v>566.66666666666674</v>
      </c>
      <c r="AO1459">
        <v>1017.5901840000001</v>
      </c>
      <c r="AP1459">
        <v>545.99541377049161</v>
      </c>
      <c r="AQ1459">
        <v>0</v>
      </c>
      <c r="AT1459">
        <f t="shared" si="503"/>
        <v>0.5140845070422535</v>
      </c>
      <c r="AU1459">
        <f t="shared" si="504"/>
        <v>0.33216168717047462</v>
      </c>
      <c r="AV1459">
        <f t="shared" si="505"/>
        <v>0.71879957617540691</v>
      </c>
      <c r="AW1459">
        <f t="shared" si="506"/>
        <v>0.26920454194853149</v>
      </c>
      <c r="AX1459">
        <f t="shared" si="507"/>
        <v>0</v>
      </c>
    </row>
    <row r="1460" spans="2:50" ht="15">
      <c r="B1460" s="52">
        <v>3</v>
      </c>
      <c r="C1460" s="52">
        <v>3.05</v>
      </c>
      <c r="D1460" s="56">
        <v>0</v>
      </c>
      <c r="E1460" s="52">
        <v>1</v>
      </c>
      <c r="F1460" s="52">
        <v>5</v>
      </c>
      <c r="G1460" s="53">
        <v>2.6</v>
      </c>
      <c r="H1460" s="53">
        <v>2.6447200000000004</v>
      </c>
      <c r="I1460" s="52">
        <v>2</v>
      </c>
      <c r="J1460" s="53">
        <v>2.62</v>
      </c>
      <c r="K1460" s="53">
        <v>2.6388640000000003</v>
      </c>
      <c r="L1460" s="52">
        <v>35</v>
      </c>
      <c r="M1460" s="52">
        <v>1</v>
      </c>
      <c r="N1460" s="52">
        <v>20</v>
      </c>
      <c r="O1460" s="52">
        <v>7</v>
      </c>
      <c r="P1460" s="54">
        <v>40.305331500000001</v>
      </c>
      <c r="Q1460" s="54">
        <v>27.262486999999997</v>
      </c>
      <c r="R1460" s="55">
        <v>0</v>
      </c>
      <c r="U1460">
        <f t="shared" si="486"/>
        <v>0.5</v>
      </c>
      <c r="V1460">
        <f t="shared" si="487"/>
        <v>0.92705167173252279</v>
      </c>
      <c r="W1460">
        <f t="shared" si="488"/>
        <v>0</v>
      </c>
      <c r="X1460">
        <f t="shared" si="489"/>
        <v>0.34129692832764502</v>
      </c>
      <c r="Y1460">
        <f t="shared" si="490"/>
        <v>0.7142857142857143</v>
      </c>
      <c r="Z1460">
        <f t="shared" si="491"/>
        <v>0.79027355623100304</v>
      </c>
      <c r="AA1460">
        <f t="shared" si="492"/>
        <v>0.80386626139817641</v>
      </c>
      <c r="AB1460">
        <f t="shared" si="493"/>
        <v>0.5</v>
      </c>
      <c r="AC1460">
        <f t="shared" si="494"/>
        <v>0.82911392405063289</v>
      </c>
      <c r="AD1460">
        <f t="shared" si="495"/>
        <v>0.8350835443037975</v>
      </c>
      <c r="AE1460">
        <f t="shared" si="496"/>
        <v>0.33333333333333331</v>
      </c>
      <c r="AF1460">
        <f t="shared" si="497"/>
        <v>0.16666666666666666</v>
      </c>
      <c r="AG1460">
        <f t="shared" si="498"/>
        <v>0.33333333333333331</v>
      </c>
      <c r="AH1460">
        <f t="shared" si="499"/>
        <v>9.1324200913242006E-4</v>
      </c>
      <c r="AI1460">
        <f t="shared" si="500"/>
        <v>0.20123839009287928</v>
      </c>
      <c r="AJ1460">
        <f t="shared" si="501"/>
        <v>0.34577114427860689</v>
      </c>
      <c r="AK1460">
        <f t="shared" si="502"/>
        <v>0</v>
      </c>
      <c r="AM1460">
        <v>170</v>
      </c>
      <c r="AN1460">
        <v>485.71428571428572</v>
      </c>
      <c r="AO1460">
        <v>1017.5901840000001</v>
      </c>
      <c r="AP1460">
        <v>612.97511466042158</v>
      </c>
      <c r="AQ1460">
        <v>0</v>
      </c>
      <c r="AT1460">
        <f t="shared" si="503"/>
        <v>0.5140845070422535</v>
      </c>
      <c r="AU1460">
        <f t="shared" si="504"/>
        <v>0.24679889530504645</v>
      </c>
      <c r="AV1460">
        <f t="shared" si="505"/>
        <v>0.71879957617540691</v>
      </c>
      <c r="AW1460">
        <f t="shared" si="506"/>
        <v>0.30222906787523218</v>
      </c>
      <c r="AX1460">
        <f t="shared" si="507"/>
        <v>0</v>
      </c>
    </row>
    <row r="1461" spans="2:50" ht="15">
      <c r="B1461" s="52">
        <v>3</v>
      </c>
      <c r="C1461" s="52">
        <v>3.05</v>
      </c>
      <c r="D1461" s="56">
        <v>0</v>
      </c>
      <c r="E1461" s="52">
        <v>1</v>
      </c>
      <c r="F1461" s="52">
        <v>5</v>
      </c>
      <c r="G1461" s="53">
        <v>2.6</v>
      </c>
      <c r="H1461" s="53">
        <v>2.6447200000000004</v>
      </c>
      <c r="I1461" s="52">
        <v>2</v>
      </c>
      <c r="J1461" s="53">
        <v>2.62</v>
      </c>
      <c r="K1461" s="53">
        <v>2.6388640000000003</v>
      </c>
      <c r="L1461" s="52">
        <v>35</v>
      </c>
      <c r="M1461" s="52">
        <v>1</v>
      </c>
      <c r="N1461" s="52">
        <v>20</v>
      </c>
      <c r="O1461" s="52">
        <v>28</v>
      </c>
      <c r="P1461" s="54">
        <v>65.704554999999999</v>
      </c>
      <c r="Q1461" s="54">
        <v>34.813607499999996</v>
      </c>
      <c r="R1461" s="55">
        <v>0</v>
      </c>
      <c r="U1461">
        <f t="shared" si="486"/>
        <v>0.5</v>
      </c>
      <c r="V1461">
        <f t="shared" si="487"/>
        <v>0.92705167173252279</v>
      </c>
      <c r="W1461">
        <f t="shared" si="488"/>
        <v>0</v>
      </c>
      <c r="X1461">
        <f t="shared" si="489"/>
        <v>0.34129692832764502</v>
      </c>
      <c r="Y1461">
        <f t="shared" si="490"/>
        <v>0.7142857142857143</v>
      </c>
      <c r="Z1461">
        <f t="shared" si="491"/>
        <v>0.79027355623100304</v>
      </c>
      <c r="AA1461">
        <f t="shared" si="492"/>
        <v>0.80386626139817641</v>
      </c>
      <c r="AB1461">
        <f t="shared" si="493"/>
        <v>0.5</v>
      </c>
      <c r="AC1461">
        <f t="shared" si="494"/>
        <v>0.82911392405063289</v>
      </c>
      <c r="AD1461">
        <f t="shared" si="495"/>
        <v>0.8350835443037975</v>
      </c>
      <c r="AE1461">
        <f t="shared" si="496"/>
        <v>0.33333333333333331</v>
      </c>
      <c r="AF1461">
        <f t="shared" si="497"/>
        <v>0.16666666666666666</v>
      </c>
      <c r="AG1461">
        <f t="shared" si="498"/>
        <v>0.33333333333333331</v>
      </c>
      <c r="AH1461">
        <f t="shared" si="499"/>
        <v>3.6529680365296802E-3</v>
      </c>
      <c r="AI1461">
        <f t="shared" si="500"/>
        <v>0.36160990712074303</v>
      </c>
      <c r="AJ1461">
        <f t="shared" si="501"/>
        <v>0.44154228855721389</v>
      </c>
      <c r="AK1461">
        <f t="shared" si="502"/>
        <v>0</v>
      </c>
      <c r="AM1461">
        <v>170</v>
      </c>
      <c r="AN1461">
        <v>485.71428571428572</v>
      </c>
      <c r="AO1461">
        <v>1017.5901840000001</v>
      </c>
      <c r="AP1461">
        <v>612.97511466042158</v>
      </c>
      <c r="AQ1461">
        <v>0</v>
      </c>
      <c r="AT1461">
        <f t="shared" si="503"/>
        <v>0.5140845070422535</v>
      </c>
      <c r="AU1461">
        <f t="shared" si="504"/>
        <v>0.24679889530504645</v>
      </c>
      <c r="AV1461">
        <f t="shared" si="505"/>
        <v>0.71879957617540691</v>
      </c>
      <c r="AW1461">
        <f t="shared" si="506"/>
        <v>0.30222906787523218</v>
      </c>
      <c r="AX1461">
        <f t="shared" si="507"/>
        <v>0</v>
      </c>
    </row>
    <row r="1462" spans="2:50" ht="15">
      <c r="B1462" s="52">
        <v>3</v>
      </c>
      <c r="C1462" s="52">
        <v>3.05</v>
      </c>
      <c r="D1462" s="56">
        <v>0</v>
      </c>
      <c r="E1462" s="52">
        <v>1</v>
      </c>
      <c r="F1462" s="52">
        <v>5</v>
      </c>
      <c r="G1462" s="53">
        <v>2.6</v>
      </c>
      <c r="H1462" s="53">
        <v>2.6447200000000004</v>
      </c>
      <c r="I1462" s="52">
        <v>2</v>
      </c>
      <c r="J1462" s="53">
        <v>2.62</v>
      </c>
      <c r="K1462" s="53">
        <v>2.6388640000000003</v>
      </c>
      <c r="L1462" s="52">
        <v>40</v>
      </c>
      <c r="M1462" s="52">
        <v>1</v>
      </c>
      <c r="N1462" s="52">
        <v>20</v>
      </c>
      <c r="O1462" s="52">
        <v>7</v>
      </c>
      <c r="P1462" s="54">
        <v>30.890947499999999</v>
      </c>
      <c r="Q1462" s="54">
        <v>25.791489499999997</v>
      </c>
      <c r="R1462" s="55">
        <v>0</v>
      </c>
      <c r="U1462">
        <f t="shared" si="486"/>
        <v>0.5</v>
      </c>
      <c r="V1462">
        <f t="shared" si="487"/>
        <v>0.92705167173252279</v>
      </c>
      <c r="W1462">
        <f t="shared" si="488"/>
        <v>0</v>
      </c>
      <c r="X1462">
        <f t="shared" si="489"/>
        <v>0.34129692832764502</v>
      </c>
      <c r="Y1462">
        <f t="shared" si="490"/>
        <v>0.7142857142857143</v>
      </c>
      <c r="Z1462">
        <f t="shared" si="491"/>
        <v>0.79027355623100304</v>
      </c>
      <c r="AA1462">
        <f t="shared" si="492"/>
        <v>0.80386626139817641</v>
      </c>
      <c r="AB1462">
        <f t="shared" si="493"/>
        <v>0.5</v>
      </c>
      <c r="AC1462">
        <f t="shared" si="494"/>
        <v>0.82911392405063289</v>
      </c>
      <c r="AD1462">
        <f t="shared" si="495"/>
        <v>0.8350835443037975</v>
      </c>
      <c r="AE1462">
        <f t="shared" si="496"/>
        <v>0.41666666666666669</v>
      </c>
      <c r="AF1462">
        <f t="shared" si="497"/>
        <v>0.16666666666666666</v>
      </c>
      <c r="AG1462">
        <f t="shared" si="498"/>
        <v>0.33333333333333331</v>
      </c>
      <c r="AH1462">
        <f t="shared" si="499"/>
        <v>9.1324200913242006E-4</v>
      </c>
      <c r="AI1462">
        <f t="shared" si="500"/>
        <v>0.14179566563467491</v>
      </c>
      <c r="AJ1462">
        <f t="shared" si="501"/>
        <v>0.3271144278606965</v>
      </c>
      <c r="AK1462">
        <f t="shared" si="502"/>
        <v>0</v>
      </c>
      <c r="AM1462">
        <v>170</v>
      </c>
      <c r="AN1462">
        <v>425</v>
      </c>
      <c r="AO1462">
        <v>1017.5901840000001</v>
      </c>
      <c r="AP1462">
        <v>673.04374032786859</v>
      </c>
      <c r="AQ1462">
        <v>0</v>
      </c>
      <c r="AT1462">
        <f t="shared" si="503"/>
        <v>0.5140845070422535</v>
      </c>
      <c r="AU1462">
        <f t="shared" si="504"/>
        <v>0.18277680140597538</v>
      </c>
      <c r="AV1462">
        <f t="shared" si="505"/>
        <v>0.71879957617540691</v>
      </c>
      <c r="AW1462">
        <f t="shared" si="506"/>
        <v>0.33184606913649228</v>
      </c>
      <c r="AX1462">
        <f t="shared" si="507"/>
        <v>0</v>
      </c>
    </row>
    <row r="1463" spans="2:50" ht="15">
      <c r="B1463" s="52">
        <v>3</v>
      </c>
      <c r="C1463" s="52">
        <v>3.05</v>
      </c>
      <c r="D1463" s="56">
        <v>0</v>
      </c>
      <c r="E1463" s="52">
        <v>1</v>
      </c>
      <c r="F1463" s="52">
        <v>5</v>
      </c>
      <c r="G1463" s="53">
        <v>2.6</v>
      </c>
      <c r="H1463" s="53">
        <v>2.6447200000000004</v>
      </c>
      <c r="I1463" s="52">
        <v>2</v>
      </c>
      <c r="J1463" s="53">
        <v>2.62</v>
      </c>
      <c r="K1463" s="53">
        <v>2.6388640000000003</v>
      </c>
      <c r="L1463" s="52">
        <v>40</v>
      </c>
      <c r="M1463" s="52">
        <v>1</v>
      </c>
      <c r="N1463" s="52">
        <v>20</v>
      </c>
      <c r="O1463" s="52">
        <v>28</v>
      </c>
      <c r="P1463" s="54">
        <v>53.446242500000004</v>
      </c>
      <c r="Q1463" s="54">
        <v>33.440676500000002</v>
      </c>
      <c r="R1463" s="55">
        <v>0</v>
      </c>
      <c r="U1463">
        <f t="shared" si="486"/>
        <v>0.5</v>
      </c>
      <c r="V1463">
        <f t="shared" si="487"/>
        <v>0.92705167173252279</v>
      </c>
      <c r="W1463">
        <f t="shared" si="488"/>
        <v>0</v>
      </c>
      <c r="X1463">
        <f t="shared" si="489"/>
        <v>0.34129692832764502</v>
      </c>
      <c r="Y1463">
        <f t="shared" si="490"/>
        <v>0.7142857142857143</v>
      </c>
      <c r="Z1463">
        <f t="shared" si="491"/>
        <v>0.79027355623100304</v>
      </c>
      <c r="AA1463">
        <f t="shared" si="492"/>
        <v>0.80386626139817641</v>
      </c>
      <c r="AB1463">
        <f t="shared" si="493"/>
        <v>0.5</v>
      </c>
      <c r="AC1463">
        <f t="shared" si="494"/>
        <v>0.82911392405063289</v>
      </c>
      <c r="AD1463">
        <f t="shared" si="495"/>
        <v>0.8350835443037975</v>
      </c>
      <c r="AE1463">
        <f t="shared" si="496"/>
        <v>0.41666666666666669</v>
      </c>
      <c r="AF1463">
        <f t="shared" si="497"/>
        <v>0.16666666666666666</v>
      </c>
      <c r="AG1463">
        <f t="shared" si="498"/>
        <v>0.33333333333333331</v>
      </c>
      <c r="AH1463">
        <f t="shared" si="499"/>
        <v>3.6529680365296802E-3</v>
      </c>
      <c r="AI1463">
        <f t="shared" si="500"/>
        <v>0.28421052631578947</v>
      </c>
      <c r="AJ1463">
        <f t="shared" si="501"/>
        <v>0.42412935323383089</v>
      </c>
      <c r="AK1463">
        <f t="shared" si="502"/>
        <v>0</v>
      </c>
      <c r="AM1463">
        <v>170</v>
      </c>
      <c r="AN1463">
        <v>425</v>
      </c>
      <c r="AO1463">
        <v>1017.5901840000001</v>
      </c>
      <c r="AP1463">
        <v>673.04374032786859</v>
      </c>
      <c r="AQ1463">
        <v>0</v>
      </c>
      <c r="AT1463">
        <f t="shared" si="503"/>
        <v>0.5140845070422535</v>
      </c>
      <c r="AU1463">
        <f t="shared" si="504"/>
        <v>0.18277680140597538</v>
      </c>
      <c r="AV1463">
        <f t="shared" si="505"/>
        <v>0.71879957617540691</v>
      </c>
      <c r="AW1463">
        <f t="shared" si="506"/>
        <v>0.33184606913649228</v>
      </c>
      <c r="AX1463">
        <f t="shared" si="507"/>
        <v>0</v>
      </c>
    </row>
    <row r="1464" spans="2:50" ht="15">
      <c r="B1464" s="52">
        <v>3</v>
      </c>
      <c r="C1464" s="52">
        <v>3.05</v>
      </c>
      <c r="D1464" s="56">
        <v>0</v>
      </c>
      <c r="E1464" s="52">
        <v>1</v>
      </c>
      <c r="F1464" s="52">
        <v>5</v>
      </c>
      <c r="G1464" s="53">
        <v>2.6</v>
      </c>
      <c r="H1464" s="53">
        <v>2.6447200000000004</v>
      </c>
      <c r="I1464" s="52">
        <v>2</v>
      </c>
      <c r="J1464" s="53">
        <v>2.62</v>
      </c>
      <c r="K1464" s="53">
        <v>2.6388640000000003</v>
      </c>
      <c r="L1464" s="52">
        <v>45</v>
      </c>
      <c r="M1464" s="52">
        <v>1</v>
      </c>
      <c r="N1464" s="52">
        <v>20</v>
      </c>
      <c r="O1464" s="52">
        <v>7</v>
      </c>
      <c r="P1464" s="54">
        <v>26.1837555</v>
      </c>
      <c r="Q1464" s="54">
        <v>25.301157000000003</v>
      </c>
      <c r="R1464" s="55">
        <v>0</v>
      </c>
      <c r="U1464">
        <f t="shared" si="486"/>
        <v>0.5</v>
      </c>
      <c r="V1464">
        <f t="shared" si="487"/>
        <v>0.92705167173252279</v>
      </c>
      <c r="W1464">
        <f t="shared" si="488"/>
        <v>0</v>
      </c>
      <c r="X1464">
        <f t="shared" si="489"/>
        <v>0.34129692832764502</v>
      </c>
      <c r="Y1464">
        <f t="shared" si="490"/>
        <v>0.7142857142857143</v>
      </c>
      <c r="Z1464">
        <f t="shared" si="491"/>
        <v>0.79027355623100304</v>
      </c>
      <c r="AA1464">
        <f t="shared" si="492"/>
        <v>0.80386626139817641</v>
      </c>
      <c r="AB1464">
        <f t="shared" si="493"/>
        <v>0.5</v>
      </c>
      <c r="AC1464">
        <f t="shared" si="494"/>
        <v>0.82911392405063289</v>
      </c>
      <c r="AD1464">
        <f t="shared" si="495"/>
        <v>0.8350835443037975</v>
      </c>
      <c r="AE1464">
        <f t="shared" si="496"/>
        <v>0.5</v>
      </c>
      <c r="AF1464">
        <f t="shared" si="497"/>
        <v>0.16666666666666666</v>
      </c>
      <c r="AG1464">
        <f t="shared" si="498"/>
        <v>0.33333333333333331</v>
      </c>
      <c r="AH1464">
        <f t="shared" si="499"/>
        <v>9.1324200913242006E-4</v>
      </c>
      <c r="AI1464">
        <f t="shared" si="500"/>
        <v>0.11207430340557276</v>
      </c>
      <c r="AJ1464">
        <f t="shared" si="501"/>
        <v>0.32089552238805974</v>
      </c>
      <c r="AK1464">
        <f t="shared" si="502"/>
        <v>0</v>
      </c>
      <c r="AM1464">
        <v>170</v>
      </c>
      <c r="AN1464">
        <v>377.77777777777777</v>
      </c>
      <c r="AO1464">
        <v>1017.5901840000001</v>
      </c>
      <c r="AP1464">
        <v>705.77786251366115</v>
      </c>
      <c r="AQ1464">
        <v>0</v>
      </c>
      <c r="AT1464">
        <f t="shared" si="503"/>
        <v>0.5140845070422535</v>
      </c>
      <c r="AU1464">
        <f t="shared" si="504"/>
        <v>0.13298183948447567</v>
      </c>
      <c r="AV1464">
        <f t="shared" si="505"/>
        <v>0.71879957617540691</v>
      </c>
      <c r="AW1464">
        <f t="shared" si="506"/>
        <v>0.34798571820104968</v>
      </c>
      <c r="AX1464">
        <f t="shared" si="507"/>
        <v>0</v>
      </c>
    </row>
    <row r="1465" spans="2:50" ht="15">
      <c r="B1465" s="52">
        <v>3</v>
      </c>
      <c r="C1465" s="52">
        <v>3.05</v>
      </c>
      <c r="D1465" s="56">
        <v>0</v>
      </c>
      <c r="E1465" s="52">
        <v>1</v>
      </c>
      <c r="F1465" s="52">
        <v>5</v>
      </c>
      <c r="G1465" s="53">
        <v>2.6</v>
      </c>
      <c r="H1465" s="53">
        <v>2.6447200000000004</v>
      </c>
      <c r="I1465" s="52">
        <v>2</v>
      </c>
      <c r="J1465" s="53">
        <v>2.62</v>
      </c>
      <c r="K1465" s="53">
        <v>2.6388640000000003</v>
      </c>
      <c r="L1465" s="52">
        <v>45</v>
      </c>
      <c r="M1465" s="52">
        <v>1</v>
      </c>
      <c r="N1465" s="52">
        <v>20</v>
      </c>
      <c r="O1465" s="52">
        <v>28</v>
      </c>
      <c r="P1465" s="54">
        <v>46.777720500000001</v>
      </c>
      <c r="Q1465" s="54">
        <v>32.754210999999998</v>
      </c>
      <c r="R1465" s="55">
        <v>0</v>
      </c>
      <c r="U1465">
        <f t="shared" si="486"/>
        <v>0.5</v>
      </c>
      <c r="V1465">
        <f t="shared" si="487"/>
        <v>0.92705167173252279</v>
      </c>
      <c r="W1465">
        <f t="shared" si="488"/>
        <v>0</v>
      </c>
      <c r="X1465">
        <f t="shared" si="489"/>
        <v>0.34129692832764502</v>
      </c>
      <c r="Y1465">
        <f t="shared" si="490"/>
        <v>0.7142857142857143</v>
      </c>
      <c r="Z1465">
        <f t="shared" si="491"/>
        <v>0.79027355623100304</v>
      </c>
      <c r="AA1465">
        <f t="shared" si="492"/>
        <v>0.80386626139817641</v>
      </c>
      <c r="AB1465">
        <f t="shared" si="493"/>
        <v>0.5</v>
      </c>
      <c r="AC1465">
        <f t="shared" si="494"/>
        <v>0.82911392405063289</v>
      </c>
      <c r="AD1465">
        <f t="shared" si="495"/>
        <v>0.8350835443037975</v>
      </c>
      <c r="AE1465">
        <f t="shared" si="496"/>
        <v>0.5</v>
      </c>
      <c r="AF1465">
        <f t="shared" si="497"/>
        <v>0.16666666666666666</v>
      </c>
      <c r="AG1465">
        <f t="shared" si="498"/>
        <v>0.33333333333333331</v>
      </c>
      <c r="AH1465">
        <f t="shared" si="499"/>
        <v>3.6529680365296802E-3</v>
      </c>
      <c r="AI1465">
        <f t="shared" si="500"/>
        <v>0.24210526315789477</v>
      </c>
      <c r="AJ1465">
        <f t="shared" si="501"/>
        <v>0.41542288557213924</v>
      </c>
      <c r="AK1465">
        <f t="shared" si="502"/>
        <v>0</v>
      </c>
      <c r="AM1465">
        <v>170</v>
      </c>
      <c r="AN1465">
        <v>377.77777777777777</v>
      </c>
      <c r="AO1465">
        <v>1017.5901840000001</v>
      </c>
      <c r="AP1465">
        <v>705.77786251366115</v>
      </c>
      <c r="AQ1465">
        <v>0</v>
      </c>
      <c r="AT1465">
        <f t="shared" si="503"/>
        <v>0.5140845070422535</v>
      </c>
      <c r="AU1465">
        <f t="shared" si="504"/>
        <v>0.13298183948447567</v>
      </c>
      <c r="AV1465">
        <f t="shared" si="505"/>
        <v>0.71879957617540691</v>
      </c>
      <c r="AW1465">
        <f t="shared" si="506"/>
        <v>0.34798571820104968</v>
      </c>
      <c r="AX1465">
        <f t="shared" si="507"/>
        <v>0</v>
      </c>
    </row>
    <row r="1466" spans="2:50" ht="15">
      <c r="B1466" s="52">
        <v>4</v>
      </c>
      <c r="C1466" s="52">
        <v>2.93</v>
      </c>
      <c r="D1466" s="56">
        <v>0</v>
      </c>
      <c r="E1466" s="52">
        <v>1</v>
      </c>
      <c r="F1466" s="52">
        <v>5</v>
      </c>
      <c r="G1466" s="53">
        <v>2.6</v>
      </c>
      <c r="H1466" s="53">
        <v>2.6447200000000004</v>
      </c>
      <c r="I1466" s="52">
        <v>2</v>
      </c>
      <c r="J1466" s="53">
        <v>2.62</v>
      </c>
      <c r="K1466" s="53">
        <v>2.6388640000000003</v>
      </c>
      <c r="L1466" s="52">
        <v>30</v>
      </c>
      <c r="M1466" s="52">
        <v>1</v>
      </c>
      <c r="N1466" s="52">
        <v>20</v>
      </c>
      <c r="O1466" s="52">
        <v>7</v>
      </c>
      <c r="P1466" s="54">
        <v>52.955910000000003</v>
      </c>
      <c r="Q1466" s="54">
        <v>30.989014000000005</v>
      </c>
      <c r="R1466" s="55">
        <v>0</v>
      </c>
      <c r="U1466">
        <f t="shared" si="486"/>
        <v>0.66666666666666663</v>
      </c>
      <c r="V1466">
        <f t="shared" si="487"/>
        <v>0.89057750759878418</v>
      </c>
      <c r="W1466">
        <f t="shared" si="488"/>
        <v>0</v>
      </c>
      <c r="X1466">
        <f t="shared" si="489"/>
        <v>0.34129692832764502</v>
      </c>
      <c r="Y1466">
        <f t="shared" si="490"/>
        <v>0.7142857142857143</v>
      </c>
      <c r="Z1466">
        <f t="shared" si="491"/>
        <v>0.79027355623100304</v>
      </c>
      <c r="AA1466">
        <f t="shared" si="492"/>
        <v>0.80386626139817641</v>
      </c>
      <c r="AB1466">
        <f t="shared" si="493"/>
        <v>0.5</v>
      </c>
      <c r="AC1466">
        <f t="shared" si="494"/>
        <v>0.82911392405063289</v>
      </c>
      <c r="AD1466">
        <f t="shared" si="495"/>
        <v>0.8350835443037975</v>
      </c>
      <c r="AE1466">
        <f t="shared" si="496"/>
        <v>0.25</v>
      </c>
      <c r="AF1466">
        <f t="shared" si="497"/>
        <v>0.16666666666666666</v>
      </c>
      <c r="AG1466">
        <f t="shared" si="498"/>
        <v>0.33333333333333331</v>
      </c>
      <c r="AH1466">
        <f t="shared" si="499"/>
        <v>9.1324200913242006E-4</v>
      </c>
      <c r="AI1466">
        <f t="shared" si="500"/>
        <v>0.28111455108359135</v>
      </c>
      <c r="AJ1466">
        <f t="shared" si="501"/>
        <v>0.39303482587064681</v>
      </c>
      <c r="AK1466">
        <f t="shared" si="502"/>
        <v>0</v>
      </c>
      <c r="AM1466">
        <v>170</v>
      </c>
      <c r="AN1466">
        <v>566.66666666666674</v>
      </c>
      <c r="AO1466">
        <v>1017.5901840000001</v>
      </c>
      <c r="AP1466">
        <v>536.53067931740588</v>
      </c>
      <c r="AQ1466">
        <v>0</v>
      </c>
      <c r="AT1466">
        <f t="shared" si="503"/>
        <v>0.5140845070422535</v>
      </c>
      <c r="AU1466">
        <f t="shared" si="504"/>
        <v>0.33216168717047462</v>
      </c>
      <c r="AV1466">
        <f t="shared" si="505"/>
        <v>0.71879957617540691</v>
      </c>
      <c r="AW1466">
        <f t="shared" si="506"/>
        <v>0.26453792856892089</v>
      </c>
      <c r="AX1466">
        <f t="shared" si="507"/>
        <v>0</v>
      </c>
    </row>
    <row r="1467" spans="2:50" ht="15">
      <c r="B1467" s="52">
        <v>4</v>
      </c>
      <c r="C1467" s="52">
        <v>2.93</v>
      </c>
      <c r="D1467" s="56">
        <v>0</v>
      </c>
      <c r="E1467" s="52">
        <v>1</v>
      </c>
      <c r="F1467" s="52">
        <v>5</v>
      </c>
      <c r="G1467" s="53">
        <v>2.6</v>
      </c>
      <c r="H1467" s="53">
        <v>2.6447200000000004</v>
      </c>
      <c r="I1467" s="52">
        <v>2</v>
      </c>
      <c r="J1467" s="53">
        <v>2.62</v>
      </c>
      <c r="K1467" s="53">
        <v>2.6388640000000003</v>
      </c>
      <c r="L1467" s="52">
        <v>30</v>
      </c>
      <c r="M1467" s="52">
        <v>1</v>
      </c>
      <c r="N1467" s="52">
        <v>20</v>
      </c>
      <c r="O1467" s="52">
        <v>28</v>
      </c>
      <c r="P1467" s="54">
        <v>68.058150999999995</v>
      </c>
      <c r="Q1467" s="54">
        <v>34.813607499999996</v>
      </c>
      <c r="R1467" s="55">
        <v>0</v>
      </c>
      <c r="U1467">
        <f t="shared" si="486"/>
        <v>0.66666666666666663</v>
      </c>
      <c r="V1467">
        <f t="shared" si="487"/>
        <v>0.89057750759878418</v>
      </c>
      <c r="W1467">
        <f t="shared" si="488"/>
        <v>0</v>
      </c>
      <c r="X1467">
        <f t="shared" si="489"/>
        <v>0.34129692832764502</v>
      </c>
      <c r="Y1467">
        <f t="shared" si="490"/>
        <v>0.7142857142857143</v>
      </c>
      <c r="Z1467">
        <f t="shared" si="491"/>
        <v>0.79027355623100304</v>
      </c>
      <c r="AA1467">
        <f t="shared" si="492"/>
        <v>0.80386626139817641</v>
      </c>
      <c r="AB1467">
        <f t="shared" si="493"/>
        <v>0.5</v>
      </c>
      <c r="AC1467">
        <f t="shared" si="494"/>
        <v>0.82911392405063289</v>
      </c>
      <c r="AD1467">
        <f t="shared" si="495"/>
        <v>0.8350835443037975</v>
      </c>
      <c r="AE1467">
        <f t="shared" si="496"/>
        <v>0.25</v>
      </c>
      <c r="AF1467">
        <f t="shared" si="497"/>
        <v>0.16666666666666666</v>
      </c>
      <c r="AG1467">
        <f t="shared" si="498"/>
        <v>0.33333333333333331</v>
      </c>
      <c r="AH1467">
        <f t="shared" si="499"/>
        <v>3.6529680365296802E-3</v>
      </c>
      <c r="AI1467">
        <f t="shared" si="500"/>
        <v>0.37647058823529411</v>
      </c>
      <c r="AJ1467">
        <f t="shared" si="501"/>
        <v>0.44154228855721389</v>
      </c>
      <c r="AK1467">
        <f t="shared" si="502"/>
        <v>0</v>
      </c>
      <c r="AM1467">
        <v>170</v>
      </c>
      <c r="AN1467">
        <v>566.66666666666674</v>
      </c>
      <c r="AO1467">
        <v>1017.5901840000001</v>
      </c>
      <c r="AP1467">
        <v>536.53067931740588</v>
      </c>
      <c r="AQ1467">
        <v>0</v>
      </c>
      <c r="AT1467">
        <f t="shared" si="503"/>
        <v>0.5140845070422535</v>
      </c>
      <c r="AU1467">
        <f t="shared" si="504"/>
        <v>0.33216168717047462</v>
      </c>
      <c r="AV1467">
        <f t="shared" si="505"/>
        <v>0.71879957617540691</v>
      </c>
      <c r="AW1467">
        <f t="shared" si="506"/>
        <v>0.26453792856892089</v>
      </c>
      <c r="AX1467">
        <f t="shared" si="507"/>
        <v>0</v>
      </c>
    </row>
    <row r="1468" spans="2:50" ht="15">
      <c r="B1468" s="52">
        <v>4</v>
      </c>
      <c r="C1468" s="52">
        <v>2.93</v>
      </c>
      <c r="D1468" s="56">
        <v>0</v>
      </c>
      <c r="E1468" s="52">
        <v>1</v>
      </c>
      <c r="F1468" s="52">
        <v>5</v>
      </c>
      <c r="G1468" s="53">
        <v>2.6</v>
      </c>
      <c r="H1468" s="53">
        <v>2.6447200000000004</v>
      </c>
      <c r="I1468" s="52">
        <v>2</v>
      </c>
      <c r="J1468" s="53">
        <v>2.62</v>
      </c>
      <c r="K1468" s="53">
        <v>2.6388640000000003</v>
      </c>
      <c r="L1468" s="52">
        <v>35</v>
      </c>
      <c r="M1468" s="52">
        <v>1</v>
      </c>
      <c r="N1468" s="52">
        <v>20</v>
      </c>
      <c r="O1468" s="52">
        <v>7</v>
      </c>
      <c r="P1468" s="54">
        <v>40.501464499999997</v>
      </c>
      <c r="Q1468" s="54">
        <v>28.439284999999998</v>
      </c>
      <c r="R1468" s="55">
        <v>0</v>
      </c>
      <c r="U1468">
        <f t="shared" si="486"/>
        <v>0.66666666666666663</v>
      </c>
      <c r="V1468">
        <f t="shared" si="487"/>
        <v>0.89057750759878418</v>
      </c>
      <c r="W1468">
        <f t="shared" si="488"/>
        <v>0</v>
      </c>
      <c r="X1468">
        <f t="shared" si="489"/>
        <v>0.34129692832764502</v>
      </c>
      <c r="Y1468">
        <f t="shared" si="490"/>
        <v>0.7142857142857143</v>
      </c>
      <c r="Z1468">
        <f t="shared" si="491"/>
        <v>0.79027355623100304</v>
      </c>
      <c r="AA1468">
        <f t="shared" si="492"/>
        <v>0.80386626139817641</v>
      </c>
      <c r="AB1468">
        <f t="shared" si="493"/>
        <v>0.5</v>
      </c>
      <c r="AC1468">
        <f t="shared" si="494"/>
        <v>0.82911392405063289</v>
      </c>
      <c r="AD1468">
        <f t="shared" si="495"/>
        <v>0.8350835443037975</v>
      </c>
      <c r="AE1468">
        <f t="shared" si="496"/>
        <v>0.33333333333333331</v>
      </c>
      <c r="AF1468">
        <f t="shared" si="497"/>
        <v>0.16666666666666666</v>
      </c>
      <c r="AG1468">
        <f t="shared" si="498"/>
        <v>0.33333333333333331</v>
      </c>
      <c r="AH1468">
        <f t="shared" si="499"/>
        <v>9.1324200913242006E-4</v>
      </c>
      <c r="AI1468">
        <f t="shared" si="500"/>
        <v>0.20247678018575851</v>
      </c>
      <c r="AJ1468">
        <f t="shared" si="501"/>
        <v>0.36069651741293529</v>
      </c>
      <c r="AK1468">
        <f t="shared" si="502"/>
        <v>0</v>
      </c>
      <c r="AM1468">
        <v>170</v>
      </c>
      <c r="AN1468">
        <v>485.71428571428572</v>
      </c>
      <c r="AO1468">
        <v>1017.5901840000001</v>
      </c>
      <c r="AP1468">
        <v>603.73861655777648</v>
      </c>
      <c r="AQ1468">
        <v>0</v>
      </c>
      <c r="AT1468">
        <f t="shared" si="503"/>
        <v>0.5140845070422535</v>
      </c>
      <c r="AU1468">
        <f t="shared" si="504"/>
        <v>0.24679889530504645</v>
      </c>
      <c r="AV1468">
        <f t="shared" si="505"/>
        <v>0.71879957617540691</v>
      </c>
      <c r="AW1468">
        <f t="shared" si="506"/>
        <v>0.29767498705656753</v>
      </c>
      <c r="AX1468">
        <f t="shared" si="507"/>
        <v>0</v>
      </c>
    </row>
    <row r="1469" spans="2:50" ht="15">
      <c r="B1469" s="52">
        <v>4</v>
      </c>
      <c r="C1469" s="52">
        <v>2.93</v>
      </c>
      <c r="D1469" s="56">
        <v>0</v>
      </c>
      <c r="E1469" s="52">
        <v>1</v>
      </c>
      <c r="F1469" s="52">
        <v>5</v>
      </c>
      <c r="G1469" s="53">
        <v>2.6</v>
      </c>
      <c r="H1469" s="53">
        <v>2.6447200000000004</v>
      </c>
      <c r="I1469" s="52">
        <v>2</v>
      </c>
      <c r="J1469" s="53">
        <v>2.62</v>
      </c>
      <c r="K1469" s="53">
        <v>2.6388640000000003</v>
      </c>
      <c r="L1469" s="52">
        <v>35</v>
      </c>
      <c r="M1469" s="52">
        <v>1</v>
      </c>
      <c r="N1469" s="52">
        <v>20</v>
      </c>
      <c r="O1469" s="52">
        <v>28</v>
      </c>
      <c r="P1469" s="54">
        <v>56.486304000000004</v>
      </c>
      <c r="Q1469" s="54">
        <v>32.754210999999998</v>
      </c>
      <c r="R1469" s="55">
        <v>0</v>
      </c>
      <c r="U1469">
        <f t="shared" si="486"/>
        <v>0.66666666666666663</v>
      </c>
      <c r="V1469">
        <f t="shared" si="487"/>
        <v>0.89057750759878418</v>
      </c>
      <c r="W1469">
        <f t="shared" si="488"/>
        <v>0</v>
      </c>
      <c r="X1469">
        <f t="shared" si="489"/>
        <v>0.34129692832764502</v>
      </c>
      <c r="Y1469">
        <f t="shared" si="490"/>
        <v>0.7142857142857143</v>
      </c>
      <c r="Z1469">
        <f t="shared" si="491"/>
        <v>0.79027355623100304</v>
      </c>
      <c r="AA1469">
        <f t="shared" si="492"/>
        <v>0.80386626139817641</v>
      </c>
      <c r="AB1469">
        <f t="shared" si="493"/>
        <v>0.5</v>
      </c>
      <c r="AC1469">
        <f t="shared" si="494"/>
        <v>0.82911392405063289</v>
      </c>
      <c r="AD1469">
        <f t="shared" si="495"/>
        <v>0.8350835443037975</v>
      </c>
      <c r="AE1469">
        <f t="shared" si="496"/>
        <v>0.33333333333333331</v>
      </c>
      <c r="AF1469">
        <f t="shared" si="497"/>
        <v>0.16666666666666666</v>
      </c>
      <c r="AG1469">
        <f t="shared" si="498"/>
        <v>0.33333333333333331</v>
      </c>
      <c r="AH1469">
        <f t="shared" si="499"/>
        <v>3.6529680365296802E-3</v>
      </c>
      <c r="AI1469">
        <f t="shared" si="500"/>
        <v>0.30340557275541802</v>
      </c>
      <c r="AJ1469">
        <f t="shared" si="501"/>
        <v>0.41542288557213924</v>
      </c>
      <c r="AK1469">
        <f t="shared" si="502"/>
        <v>0</v>
      </c>
      <c r="AM1469">
        <v>170</v>
      </c>
      <c r="AN1469">
        <v>485.71428571428572</v>
      </c>
      <c r="AO1469">
        <v>1017.5901840000001</v>
      </c>
      <c r="AP1469">
        <v>603.73861655777648</v>
      </c>
      <c r="AQ1469">
        <v>0</v>
      </c>
      <c r="AT1469">
        <f t="shared" si="503"/>
        <v>0.5140845070422535</v>
      </c>
      <c r="AU1469">
        <f t="shared" si="504"/>
        <v>0.24679889530504645</v>
      </c>
      <c r="AV1469">
        <f t="shared" si="505"/>
        <v>0.71879957617540691</v>
      </c>
      <c r="AW1469">
        <f t="shared" si="506"/>
        <v>0.29767498705656753</v>
      </c>
      <c r="AX1469">
        <f t="shared" si="507"/>
        <v>0</v>
      </c>
    </row>
    <row r="1470" spans="2:50" ht="15">
      <c r="B1470" s="52">
        <v>4</v>
      </c>
      <c r="C1470" s="52">
        <v>2.93</v>
      </c>
      <c r="D1470" s="56">
        <v>0</v>
      </c>
      <c r="E1470" s="52">
        <v>1</v>
      </c>
      <c r="F1470" s="52">
        <v>5</v>
      </c>
      <c r="G1470" s="53">
        <v>2.6</v>
      </c>
      <c r="H1470" s="53">
        <v>2.6447200000000004</v>
      </c>
      <c r="I1470" s="52">
        <v>2</v>
      </c>
      <c r="J1470" s="53">
        <v>2.62</v>
      </c>
      <c r="K1470" s="53">
        <v>2.6388640000000003</v>
      </c>
      <c r="L1470" s="52">
        <v>40</v>
      </c>
      <c r="M1470" s="52">
        <v>1</v>
      </c>
      <c r="N1470" s="52">
        <v>20</v>
      </c>
      <c r="O1470" s="52">
        <v>7</v>
      </c>
      <c r="P1470" s="54">
        <v>33.440676500000002</v>
      </c>
      <c r="Q1470" s="54">
        <v>27.360553500000002</v>
      </c>
      <c r="R1470" s="55">
        <v>0</v>
      </c>
      <c r="U1470">
        <f t="shared" si="486"/>
        <v>0.66666666666666663</v>
      </c>
      <c r="V1470">
        <f t="shared" si="487"/>
        <v>0.89057750759878418</v>
      </c>
      <c r="W1470">
        <f t="shared" si="488"/>
        <v>0</v>
      </c>
      <c r="X1470">
        <f t="shared" si="489"/>
        <v>0.34129692832764502</v>
      </c>
      <c r="Y1470">
        <f t="shared" si="490"/>
        <v>0.7142857142857143</v>
      </c>
      <c r="Z1470">
        <f t="shared" si="491"/>
        <v>0.79027355623100304</v>
      </c>
      <c r="AA1470">
        <f t="shared" si="492"/>
        <v>0.80386626139817641</v>
      </c>
      <c r="AB1470">
        <f t="shared" si="493"/>
        <v>0.5</v>
      </c>
      <c r="AC1470">
        <f t="shared" si="494"/>
        <v>0.82911392405063289</v>
      </c>
      <c r="AD1470">
        <f t="shared" si="495"/>
        <v>0.8350835443037975</v>
      </c>
      <c r="AE1470">
        <f t="shared" si="496"/>
        <v>0.41666666666666669</v>
      </c>
      <c r="AF1470">
        <f t="shared" si="497"/>
        <v>0.16666666666666666</v>
      </c>
      <c r="AG1470">
        <f t="shared" si="498"/>
        <v>0.33333333333333331</v>
      </c>
      <c r="AH1470">
        <f t="shared" si="499"/>
        <v>9.1324200913242006E-4</v>
      </c>
      <c r="AI1470">
        <f t="shared" si="500"/>
        <v>0.15789473684210528</v>
      </c>
      <c r="AJ1470">
        <f t="shared" si="501"/>
        <v>0.34701492537313433</v>
      </c>
      <c r="AK1470">
        <f t="shared" si="502"/>
        <v>0</v>
      </c>
      <c r="AM1470">
        <v>170</v>
      </c>
      <c r="AN1470">
        <v>425</v>
      </c>
      <c r="AO1470">
        <v>1017.5901840000001</v>
      </c>
      <c r="AP1470">
        <v>663.32282948805437</v>
      </c>
      <c r="AQ1470">
        <v>0</v>
      </c>
      <c r="AT1470">
        <f t="shared" si="503"/>
        <v>0.5140845070422535</v>
      </c>
      <c r="AU1470">
        <f t="shared" si="504"/>
        <v>0.18277680140597538</v>
      </c>
      <c r="AV1470">
        <f t="shared" si="505"/>
        <v>0.71879957617540691</v>
      </c>
      <c r="AW1470">
        <f t="shared" si="506"/>
        <v>0.32705314728412166</v>
      </c>
      <c r="AX1470">
        <f t="shared" si="507"/>
        <v>0</v>
      </c>
    </row>
    <row r="1471" spans="2:50" ht="15">
      <c r="B1471" s="52">
        <v>4</v>
      </c>
      <c r="C1471" s="52">
        <v>2.93</v>
      </c>
      <c r="D1471" s="56">
        <v>0</v>
      </c>
      <c r="E1471" s="52">
        <v>1</v>
      </c>
      <c r="F1471" s="52">
        <v>5</v>
      </c>
      <c r="G1471" s="53">
        <v>2.6</v>
      </c>
      <c r="H1471" s="53">
        <v>2.6447200000000004</v>
      </c>
      <c r="I1471" s="52">
        <v>2</v>
      </c>
      <c r="J1471" s="53">
        <v>2.62</v>
      </c>
      <c r="K1471" s="53">
        <v>2.6388640000000003</v>
      </c>
      <c r="L1471" s="52">
        <v>40</v>
      </c>
      <c r="M1471" s="52">
        <v>1</v>
      </c>
      <c r="N1471" s="52">
        <v>20</v>
      </c>
      <c r="O1471" s="52">
        <v>28</v>
      </c>
      <c r="P1471" s="54">
        <v>44.424124499999998</v>
      </c>
      <c r="Q1471" s="54">
        <v>31.577413000000004</v>
      </c>
      <c r="R1471" s="55">
        <v>0</v>
      </c>
      <c r="U1471">
        <f t="shared" si="486"/>
        <v>0.66666666666666663</v>
      </c>
      <c r="V1471">
        <f t="shared" si="487"/>
        <v>0.89057750759878418</v>
      </c>
      <c r="W1471">
        <f t="shared" si="488"/>
        <v>0</v>
      </c>
      <c r="X1471">
        <f t="shared" si="489"/>
        <v>0.34129692832764502</v>
      </c>
      <c r="Y1471">
        <f t="shared" si="490"/>
        <v>0.7142857142857143</v>
      </c>
      <c r="Z1471">
        <f t="shared" si="491"/>
        <v>0.79027355623100304</v>
      </c>
      <c r="AA1471">
        <f t="shared" si="492"/>
        <v>0.80386626139817641</v>
      </c>
      <c r="AB1471">
        <f t="shared" si="493"/>
        <v>0.5</v>
      </c>
      <c r="AC1471">
        <f t="shared" si="494"/>
        <v>0.82911392405063289</v>
      </c>
      <c r="AD1471">
        <f t="shared" si="495"/>
        <v>0.8350835443037975</v>
      </c>
      <c r="AE1471">
        <f t="shared" si="496"/>
        <v>0.41666666666666669</v>
      </c>
      <c r="AF1471">
        <f t="shared" si="497"/>
        <v>0.16666666666666666</v>
      </c>
      <c r="AG1471">
        <f t="shared" si="498"/>
        <v>0.33333333333333331</v>
      </c>
      <c r="AH1471">
        <f t="shared" si="499"/>
        <v>3.6529680365296802E-3</v>
      </c>
      <c r="AI1471">
        <f t="shared" si="500"/>
        <v>0.22724458204334361</v>
      </c>
      <c r="AJ1471">
        <f t="shared" si="501"/>
        <v>0.40049751243781095</v>
      </c>
      <c r="AK1471">
        <f t="shared" si="502"/>
        <v>0</v>
      </c>
      <c r="AM1471">
        <v>170</v>
      </c>
      <c r="AN1471">
        <v>425</v>
      </c>
      <c r="AO1471">
        <v>1017.5901840000001</v>
      </c>
      <c r="AP1471">
        <v>663.32282948805437</v>
      </c>
      <c r="AQ1471">
        <v>0</v>
      </c>
      <c r="AT1471">
        <f t="shared" si="503"/>
        <v>0.5140845070422535</v>
      </c>
      <c r="AU1471">
        <f t="shared" si="504"/>
        <v>0.18277680140597538</v>
      </c>
      <c r="AV1471">
        <f t="shared" si="505"/>
        <v>0.71879957617540691</v>
      </c>
      <c r="AW1471">
        <f t="shared" si="506"/>
        <v>0.32705314728412166</v>
      </c>
      <c r="AX1471">
        <f t="shared" si="507"/>
        <v>0</v>
      </c>
    </row>
    <row r="1472" spans="2:50" ht="15">
      <c r="B1472" s="52">
        <v>4</v>
      </c>
      <c r="C1472" s="52">
        <v>2.93</v>
      </c>
      <c r="D1472" s="56">
        <v>0</v>
      </c>
      <c r="E1472" s="52">
        <v>1</v>
      </c>
      <c r="F1472" s="52">
        <v>5</v>
      </c>
      <c r="G1472" s="53">
        <v>2.6</v>
      </c>
      <c r="H1472" s="53">
        <v>2.6447200000000004</v>
      </c>
      <c r="I1472" s="52">
        <v>2</v>
      </c>
      <c r="J1472" s="53">
        <v>2.62</v>
      </c>
      <c r="K1472" s="53">
        <v>2.6388640000000003</v>
      </c>
      <c r="L1472" s="52">
        <v>45</v>
      </c>
      <c r="M1472" s="52">
        <v>1</v>
      </c>
      <c r="N1472" s="52">
        <v>20</v>
      </c>
      <c r="O1472" s="52">
        <v>7</v>
      </c>
      <c r="P1472" s="54">
        <v>24.908891000000001</v>
      </c>
      <c r="Q1472" s="54">
        <v>27.262486999999997</v>
      </c>
      <c r="R1472" s="55">
        <v>0</v>
      </c>
      <c r="U1472">
        <f t="shared" si="486"/>
        <v>0.66666666666666663</v>
      </c>
      <c r="V1472">
        <f t="shared" si="487"/>
        <v>0.89057750759878418</v>
      </c>
      <c r="W1472">
        <f t="shared" si="488"/>
        <v>0</v>
      </c>
      <c r="X1472">
        <f t="shared" si="489"/>
        <v>0.34129692832764502</v>
      </c>
      <c r="Y1472">
        <f t="shared" si="490"/>
        <v>0.7142857142857143</v>
      </c>
      <c r="Z1472">
        <f t="shared" si="491"/>
        <v>0.79027355623100304</v>
      </c>
      <c r="AA1472">
        <f t="shared" si="492"/>
        <v>0.80386626139817641</v>
      </c>
      <c r="AB1472">
        <f t="shared" si="493"/>
        <v>0.5</v>
      </c>
      <c r="AC1472">
        <f t="shared" si="494"/>
        <v>0.82911392405063289</v>
      </c>
      <c r="AD1472">
        <f t="shared" si="495"/>
        <v>0.8350835443037975</v>
      </c>
      <c r="AE1472">
        <f t="shared" si="496"/>
        <v>0.5</v>
      </c>
      <c r="AF1472">
        <f t="shared" si="497"/>
        <v>0.16666666666666666</v>
      </c>
      <c r="AG1472">
        <f t="shared" si="498"/>
        <v>0.33333333333333331</v>
      </c>
      <c r="AH1472">
        <f t="shared" si="499"/>
        <v>9.1324200913242006E-4</v>
      </c>
      <c r="AI1472">
        <f t="shared" si="500"/>
        <v>0.10402476780185758</v>
      </c>
      <c r="AJ1472">
        <f t="shared" si="501"/>
        <v>0.34577114427860689</v>
      </c>
      <c r="AK1472">
        <f t="shared" si="502"/>
        <v>0</v>
      </c>
      <c r="AM1472">
        <v>170</v>
      </c>
      <c r="AN1472">
        <v>377.77777777777777</v>
      </c>
      <c r="AO1472">
        <v>1017.5901840000001</v>
      </c>
      <c r="AP1472">
        <v>705.58687954493723</v>
      </c>
      <c r="AQ1472">
        <v>0</v>
      </c>
      <c r="AT1472">
        <f t="shared" si="503"/>
        <v>0.5140845070422535</v>
      </c>
      <c r="AU1472">
        <f t="shared" si="504"/>
        <v>0.13298183948447567</v>
      </c>
      <c r="AV1472">
        <f t="shared" si="505"/>
        <v>0.71879957617540691</v>
      </c>
      <c r="AW1472">
        <f t="shared" si="506"/>
        <v>0.34789155352252199</v>
      </c>
      <c r="AX1472">
        <f t="shared" si="507"/>
        <v>0</v>
      </c>
    </row>
    <row r="1473" spans="2:50" ht="15">
      <c r="B1473" s="52">
        <v>4</v>
      </c>
      <c r="C1473" s="52">
        <v>2.93</v>
      </c>
      <c r="D1473" s="56">
        <v>0</v>
      </c>
      <c r="E1473" s="52">
        <v>1</v>
      </c>
      <c r="F1473" s="52">
        <v>5</v>
      </c>
      <c r="G1473" s="53">
        <v>2.6</v>
      </c>
      <c r="H1473" s="53">
        <v>2.6447200000000004</v>
      </c>
      <c r="I1473" s="52">
        <v>2</v>
      </c>
      <c r="J1473" s="53">
        <v>2.62</v>
      </c>
      <c r="K1473" s="53">
        <v>2.6388640000000003</v>
      </c>
      <c r="L1473" s="52">
        <v>45</v>
      </c>
      <c r="M1473" s="52">
        <v>1</v>
      </c>
      <c r="N1473" s="52">
        <v>20</v>
      </c>
      <c r="O1473" s="52">
        <v>28</v>
      </c>
      <c r="P1473" s="54">
        <v>37.363336500000003</v>
      </c>
      <c r="Q1473" s="54">
        <v>31.969678999999999</v>
      </c>
      <c r="R1473" s="55">
        <v>0</v>
      </c>
      <c r="U1473">
        <f t="shared" si="486"/>
        <v>0.66666666666666663</v>
      </c>
      <c r="V1473">
        <f t="shared" si="487"/>
        <v>0.89057750759878418</v>
      </c>
      <c r="W1473">
        <f t="shared" si="488"/>
        <v>0</v>
      </c>
      <c r="X1473">
        <f t="shared" si="489"/>
        <v>0.34129692832764502</v>
      </c>
      <c r="Y1473">
        <f t="shared" si="490"/>
        <v>0.7142857142857143</v>
      </c>
      <c r="Z1473">
        <f t="shared" si="491"/>
        <v>0.79027355623100304</v>
      </c>
      <c r="AA1473">
        <f t="shared" si="492"/>
        <v>0.80386626139817641</v>
      </c>
      <c r="AB1473">
        <f t="shared" si="493"/>
        <v>0.5</v>
      </c>
      <c r="AC1473">
        <f t="shared" si="494"/>
        <v>0.82911392405063289</v>
      </c>
      <c r="AD1473">
        <f t="shared" si="495"/>
        <v>0.8350835443037975</v>
      </c>
      <c r="AE1473">
        <f t="shared" si="496"/>
        <v>0.5</v>
      </c>
      <c r="AF1473">
        <f t="shared" si="497"/>
        <v>0.16666666666666666</v>
      </c>
      <c r="AG1473">
        <f t="shared" si="498"/>
        <v>0.33333333333333331</v>
      </c>
      <c r="AH1473">
        <f t="shared" si="499"/>
        <v>3.6529680365296802E-3</v>
      </c>
      <c r="AI1473">
        <f t="shared" si="500"/>
        <v>0.18266253869969043</v>
      </c>
      <c r="AJ1473">
        <f t="shared" si="501"/>
        <v>0.40547263681592038</v>
      </c>
      <c r="AK1473">
        <f t="shared" si="502"/>
        <v>0</v>
      </c>
      <c r="AM1473">
        <v>170</v>
      </c>
      <c r="AN1473">
        <v>377.77777777777777</v>
      </c>
      <c r="AO1473">
        <v>1017.5901840000001</v>
      </c>
      <c r="AP1473">
        <v>705.58687954493723</v>
      </c>
      <c r="AQ1473">
        <v>0</v>
      </c>
      <c r="AT1473">
        <f t="shared" si="503"/>
        <v>0.5140845070422535</v>
      </c>
      <c r="AU1473">
        <f t="shared" si="504"/>
        <v>0.13298183948447567</v>
      </c>
      <c r="AV1473">
        <f t="shared" si="505"/>
        <v>0.71879957617540691</v>
      </c>
      <c r="AW1473">
        <f t="shared" si="506"/>
        <v>0.34789155352252199</v>
      </c>
      <c r="AX1473">
        <f t="shared" si="507"/>
        <v>0</v>
      </c>
    </row>
    <row r="1474" spans="2:50" ht="15">
      <c r="B1474" s="52">
        <v>1</v>
      </c>
      <c r="C1474" s="56">
        <v>0</v>
      </c>
      <c r="D1474" s="56">
        <v>0</v>
      </c>
      <c r="E1474" s="56">
        <v>0</v>
      </c>
      <c r="F1474" s="52">
        <v>1</v>
      </c>
      <c r="G1474" s="58">
        <v>0</v>
      </c>
      <c r="H1474" s="58">
        <v>0</v>
      </c>
      <c r="I1474" s="52">
        <v>2</v>
      </c>
      <c r="J1474" s="53">
        <v>2.63</v>
      </c>
      <c r="K1474" s="53">
        <v>0</v>
      </c>
      <c r="L1474" s="52">
        <v>28.5</v>
      </c>
      <c r="M1474" s="52">
        <v>5</v>
      </c>
      <c r="N1474" s="56">
        <v>0</v>
      </c>
      <c r="O1474" s="52">
        <v>28</v>
      </c>
      <c r="P1474" s="54">
        <v>93.359307999999999</v>
      </c>
      <c r="Q1474" s="54">
        <v>37.853669000000004</v>
      </c>
      <c r="R1474" s="55">
        <v>0</v>
      </c>
      <c r="U1474">
        <f t="shared" si="486"/>
        <v>0.16666666666666666</v>
      </c>
      <c r="V1474">
        <f t="shared" si="487"/>
        <v>0</v>
      </c>
      <c r="W1474">
        <f t="shared" si="488"/>
        <v>0</v>
      </c>
      <c r="X1474">
        <f t="shared" si="489"/>
        <v>0</v>
      </c>
      <c r="Y1474">
        <f t="shared" si="490"/>
        <v>0.14285714285714285</v>
      </c>
      <c r="Z1474">
        <f t="shared" si="491"/>
        <v>0</v>
      </c>
      <c r="AA1474">
        <f t="shared" si="492"/>
        <v>0</v>
      </c>
      <c r="AB1474">
        <f t="shared" si="493"/>
        <v>0.5</v>
      </c>
      <c r="AC1474">
        <f t="shared" si="494"/>
        <v>0.83227848101265811</v>
      </c>
      <c r="AD1474">
        <f t="shared" si="495"/>
        <v>0</v>
      </c>
      <c r="AE1474">
        <f t="shared" si="496"/>
        <v>0.22500000000000001</v>
      </c>
      <c r="AF1474">
        <f t="shared" si="497"/>
        <v>0.83333333333333337</v>
      </c>
      <c r="AG1474">
        <f t="shared" si="498"/>
        <v>0</v>
      </c>
      <c r="AH1474">
        <f t="shared" si="499"/>
        <v>3.6529680365296802E-3</v>
      </c>
      <c r="AI1474">
        <f t="shared" si="500"/>
        <v>0.53622291021671831</v>
      </c>
      <c r="AJ1474">
        <f t="shared" si="501"/>
        <v>0.48009950248756222</v>
      </c>
      <c r="AK1474">
        <f t="shared" si="502"/>
        <v>0</v>
      </c>
      <c r="AM1474">
        <v>128</v>
      </c>
      <c r="AN1474">
        <v>449.12280701754389</v>
      </c>
      <c r="AO1474">
        <v>526</v>
      </c>
      <c r="AP1474">
        <v>0</v>
      </c>
      <c r="AQ1474">
        <v>0</v>
      </c>
      <c r="AT1474">
        <f t="shared" si="503"/>
        <v>0.21830985915492956</v>
      </c>
      <c r="AU1474">
        <f t="shared" si="504"/>
        <v>0.20821385625751551</v>
      </c>
      <c r="AV1474">
        <f t="shared" si="505"/>
        <v>0.37155289330922242</v>
      </c>
      <c r="AW1474">
        <f t="shared" si="506"/>
        <v>0</v>
      </c>
      <c r="AX1474">
        <f t="shared" si="507"/>
        <v>0</v>
      </c>
    </row>
    <row r="1475" spans="2:50" ht="15">
      <c r="B1475" s="52">
        <v>1</v>
      </c>
      <c r="C1475" s="56">
        <v>0</v>
      </c>
      <c r="D1475" s="56">
        <v>0</v>
      </c>
      <c r="E1475" s="56">
        <v>0</v>
      </c>
      <c r="F1475" s="52">
        <v>1</v>
      </c>
      <c r="G1475" s="58">
        <v>0</v>
      </c>
      <c r="H1475" s="58">
        <v>0</v>
      </c>
      <c r="I1475" s="52">
        <v>2</v>
      </c>
      <c r="J1475" s="53">
        <v>2.63</v>
      </c>
      <c r="K1475" s="53">
        <v>0</v>
      </c>
      <c r="L1475" s="52">
        <v>28.5</v>
      </c>
      <c r="M1475" s="52">
        <v>5</v>
      </c>
      <c r="N1475" s="56">
        <v>0</v>
      </c>
      <c r="O1475" s="52">
        <v>28</v>
      </c>
      <c r="P1475" s="54">
        <v>88.455983000000003</v>
      </c>
      <c r="Q1475" s="54">
        <v>40.893730499999997</v>
      </c>
      <c r="R1475" s="55">
        <v>0</v>
      </c>
      <c r="U1475">
        <f t="shared" si="486"/>
        <v>0.16666666666666666</v>
      </c>
      <c r="V1475">
        <f t="shared" si="487"/>
        <v>0</v>
      </c>
      <c r="W1475">
        <f t="shared" si="488"/>
        <v>0</v>
      </c>
      <c r="X1475">
        <f t="shared" si="489"/>
        <v>0</v>
      </c>
      <c r="Y1475">
        <f t="shared" si="490"/>
        <v>0.14285714285714285</v>
      </c>
      <c r="Z1475">
        <f t="shared" si="491"/>
        <v>0</v>
      </c>
      <c r="AA1475">
        <f t="shared" si="492"/>
        <v>0</v>
      </c>
      <c r="AB1475">
        <f t="shared" si="493"/>
        <v>0.5</v>
      </c>
      <c r="AC1475">
        <f t="shared" si="494"/>
        <v>0.83227848101265811</v>
      </c>
      <c r="AD1475">
        <f t="shared" si="495"/>
        <v>0</v>
      </c>
      <c r="AE1475">
        <f t="shared" si="496"/>
        <v>0.22500000000000001</v>
      </c>
      <c r="AF1475">
        <f t="shared" si="497"/>
        <v>0.83333333333333337</v>
      </c>
      <c r="AG1475">
        <f t="shared" si="498"/>
        <v>0</v>
      </c>
      <c r="AH1475">
        <f t="shared" si="499"/>
        <v>3.6529680365296802E-3</v>
      </c>
      <c r="AI1475">
        <f t="shared" si="500"/>
        <v>0.50526315789473686</v>
      </c>
      <c r="AJ1475">
        <f t="shared" si="501"/>
        <v>0.51865671641791045</v>
      </c>
      <c r="AK1475">
        <f t="shared" si="502"/>
        <v>0</v>
      </c>
      <c r="AM1475">
        <v>128</v>
      </c>
      <c r="AN1475">
        <v>449.12280701754389</v>
      </c>
      <c r="AO1475">
        <v>526</v>
      </c>
      <c r="AP1475">
        <v>0</v>
      </c>
      <c r="AQ1475">
        <v>0</v>
      </c>
      <c r="AT1475">
        <f t="shared" si="503"/>
        <v>0.21830985915492956</v>
      </c>
      <c r="AU1475">
        <f t="shared" si="504"/>
        <v>0.20821385625751551</v>
      </c>
      <c r="AV1475">
        <f t="shared" si="505"/>
        <v>0.37155289330922242</v>
      </c>
      <c r="AW1475">
        <f t="shared" si="506"/>
        <v>0</v>
      </c>
      <c r="AX1475">
        <f t="shared" si="507"/>
        <v>0</v>
      </c>
    </row>
    <row r="1476" spans="2:50" ht="15">
      <c r="B1476" s="52">
        <v>1</v>
      </c>
      <c r="C1476" s="56">
        <v>0</v>
      </c>
      <c r="D1476" s="56">
        <v>0</v>
      </c>
      <c r="E1476" s="56">
        <v>0</v>
      </c>
      <c r="F1476" s="52">
        <v>1</v>
      </c>
      <c r="G1476" s="58">
        <v>0</v>
      </c>
      <c r="H1476" s="58">
        <v>0</v>
      </c>
      <c r="I1476" s="52">
        <v>2</v>
      </c>
      <c r="J1476" s="53">
        <v>2.63</v>
      </c>
      <c r="K1476" s="53">
        <v>0</v>
      </c>
      <c r="L1476" s="52">
        <v>28.5</v>
      </c>
      <c r="M1476" s="52">
        <v>5</v>
      </c>
      <c r="N1476" s="56">
        <v>0</v>
      </c>
      <c r="O1476" s="52">
        <v>91</v>
      </c>
      <c r="P1476" s="54">
        <v>99.341364499999997</v>
      </c>
      <c r="Q1476" s="54">
        <v>44.914456999999999</v>
      </c>
      <c r="R1476" s="55">
        <v>0</v>
      </c>
      <c r="U1476">
        <f t="shared" si="486"/>
        <v>0.16666666666666666</v>
      </c>
      <c r="V1476">
        <f t="shared" si="487"/>
        <v>0</v>
      </c>
      <c r="W1476">
        <f t="shared" si="488"/>
        <v>0</v>
      </c>
      <c r="X1476">
        <f t="shared" si="489"/>
        <v>0</v>
      </c>
      <c r="Y1476">
        <f t="shared" si="490"/>
        <v>0.14285714285714285</v>
      </c>
      <c r="Z1476">
        <f t="shared" si="491"/>
        <v>0</v>
      </c>
      <c r="AA1476">
        <f t="shared" si="492"/>
        <v>0</v>
      </c>
      <c r="AB1476">
        <f t="shared" si="493"/>
        <v>0.5</v>
      </c>
      <c r="AC1476">
        <f t="shared" si="494"/>
        <v>0.83227848101265811</v>
      </c>
      <c r="AD1476">
        <f t="shared" si="495"/>
        <v>0</v>
      </c>
      <c r="AE1476">
        <f t="shared" si="496"/>
        <v>0.22500000000000001</v>
      </c>
      <c r="AF1476">
        <f t="shared" si="497"/>
        <v>0.83333333333333337</v>
      </c>
      <c r="AG1476">
        <f t="shared" si="498"/>
        <v>0</v>
      </c>
      <c r="AH1476">
        <f t="shared" si="499"/>
        <v>1.1872146118721462E-2</v>
      </c>
      <c r="AI1476">
        <f t="shared" si="500"/>
        <v>0.57399380804953559</v>
      </c>
      <c r="AJ1476">
        <f t="shared" si="501"/>
        <v>0.56965174129353235</v>
      </c>
      <c r="AK1476">
        <f t="shared" si="502"/>
        <v>0</v>
      </c>
      <c r="AM1476">
        <v>128</v>
      </c>
      <c r="AN1476">
        <v>449.12280701754389</v>
      </c>
      <c r="AO1476">
        <v>526</v>
      </c>
      <c r="AP1476">
        <v>0</v>
      </c>
      <c r="AQ1476">
        <v>0</v>
      </c>
      <c r="AT1476">
        <f t="shared" si="503"/>
        <v>0.21830985915492956</v>
      </c>
      <c r="AU1476">
        <f t="shared" si="504"/>
        <v>0.20821385625751551</v>
      </c>
      <c r="AV1476">
        <f t="shared" si="505"/>
        <v>0.37155289330922242</v>
      </c>
      <c r="AW1476">
        <f t="shared" si="506"/>
        <v>0</v>
      </c>
      <c r="AX1476">
        <f t="shared" si="507"/>
        <v>0</v>
      </c>
    </row>
    <row r="1477" spans="2:50" ht="15">
      <c r="B1477" s="52">
        <v>1</v>
      </c>
      <c r="C1477" s="56">
        <v>0</v>
      </c>
      <c r="D1477" s="56">
        <v>0</v>
      </c>
      <c r="E1477" s="56">
        <v>0</v>
      </c>
      <c r="F1477" s="52">
        <v>1</v>
      </c>
      <c r="G1477" s="58">
        <v>0</v>
      </c>
      <c r="H1477" s="58">
        <v>0</v>
      </c>
      <c r="I1477" s="52">
        <v>2</v>
      </c>
      <c r="J1477" s="53">
        <v>2.63</v>
      </c>
      <c r="K1477" s="53">
        <v>0</v>
      </c>
      <c r="L1477" s="52">
        <v>28.5</v>
      </c>
      <c r="M1477" s="52">
        <v>5</v>
      </c>
      <c r="N1477" s="56">
        <v>0</v>
      </c>
      <c r="O1477" s="52">
        <v>91</v>
      </c>
      <c r="P1477" s="54">
        <v>99.439430999999999</v>
      </c>
      <c r="Q1477" s="54">
        <v>40.599530999999999</v>
      </c>
      <c r="R1477" s="55">
        <v>0</v>
      </c>
      <c r="U1477">
        <f t="shared" si="486"/>
        <v>0.16666666666666666</v>
      </c>
      <c r="V1477">
        <f t="shared" si="487"/>
        <v>0</v>
      </c>
      <c r="W1477">
        <f t="shared" si="488"/>
        <v>0</v>
      </c>
      <c r="X1477">
        <f t="shared" si="489"/>
        <v>0</v>
      </c>
      <c r="Y1477">
        <f t="shared" si="490"/>
        <v>0.14285714285714285</v>
      </c>
      <c r="Z1477">
        <f t="shared" si="491"/>
        <v>0</v>
      </c>
      <c r="AA1477">
        <f t="shared" si="492"/>
        <v>0</v>
      </c>
      <c r="AB1477">
        <f t="shared" si="493"/>
        <v>0.5</v>
      </c>
      <c r="AC1477">
        <f t="shared" si="494"/>
        <v>0.83227848101265811</v>
      </c>
      <c r="AD1477">
        <f t="shared" si="495"/>
        <v>0</v>
      </c>
      <c r="AE1477">
        <f t="shared" si="496"/>
        <v>0.22500000000000001</v>
      </c>
      <c r="AF1477">
        <f t="shared" si="497"/>
        <v>0.83333333333333337</v>
      </c>
      <c r="AG1477">
        <f t="shared" si="498"/>
        <v>0</v>
      </c>
      <c r="AH1477">
        <f t="shared" si="499"/>
        <v>1.1872146118721462E-2</v>
      </c>
      <c r="AI1477">
        <f t="shared" si="500"/>
        <v>0.57461300309597529</v>
      </c>
      <c r="AJ1477">
        <f t="shared" si="501"/>
        <v>0.51492537313432829</v>
      </c>
      <c r="AK1477">
        <f t="shared" si="502"/>
        <v>0</v>
      </c>
      <c r="AM1477">
        <v>128</v>
      </c>
      <c r="AN1477">
        <v>449.12280701754389</v>
      </c>
      <c r="AO1477">
        <v>526</v>
      </c>
      <c r="AP1477">
        <v>0</v>
      </c>
      <c r="AQ1477">
        <v>0</v>
      </c>
      <c r="AT1477">
        <f t="shared" si="503"/>
        <v>0.21830985915492956</v>
      </c>
      <c r="AU1477">
        <f t="shared" si="504"/>
        <v>0.20821385625751551</v>
      </c>
      <c r="AV1477">
        <f t="shared" si="505"/>
        <v>0.37155289330922242</v>
      </c>
      <c r="AW1477">
        <f t="shared" si="506"/>
        <v>0</v>
      </c>
      <c r="AX1477">
        <f t="shared" si="507"/>
        <v>0</v>
      </c>
    </row>
    <row r="1478" spans="2:50" ht="15">
      <c r="B1478" s="52">
        <v>1</v>
      </c>
      <c r="C1478" s="56">
        <v>0</v>
      </c>
      <c r="D1478" s="56">
        <v>0</v>
      </c>
      <c r="E1478" s="56">
        <v>0</v>
      </c>
      <c r="F1478" s="52">
        <v>1</v>
      </c>
      <c r="G1478" s="58">
        <v>0</v>
      </c>
      <c r="H1478" s="58">
        <v>0</v>
      </c>
      <c r="I1478" s="52">
        <v>2</v>
      </c>
      <c r="J1478" s="53">
        <v>2.63</v>
      </c>
      <c r="K1478" s="53">
        <v>0</v>
      </c>
      <c r="L1478" s="52">
        <v>28.5</v>
      </c>
      <c r="M1478" s="52">
        <v>5</v>
      </c>
      <c r="N1478" s="56">
        <v>0</v>
      </c>
      <c r="O1478" s="52">
        <v>91</v>
      </c>
      <c r="P1478" s="54">
        <v>99.929763500000007</v>
      </c>
      <c r="Q1478" s="54">
        <v>40.109198499999998</v>
      </c>
      <c r="R1478" s="55">
        <v>0</v>
      </c>
      <c r="U1478">
        <f t="shared" si="486"/>
        <v>0.16666666666666666</v>
      </c>
      <c r="V1478">
        <f t="shared" si="487"/>
        <v>0</v>
      </c>
      <c r="W1478">
        <f t="shared" si="488"/>
        <v>0</v>
      </c>
      <c r="X1478">
        <f t="shared" si="489"/>
        <v>0</v>
      </c>
      <c r="Y1478">
        <f t="shared" si="490"/>
        <v>0.14285714285714285</v>
      </c>
      <c r="Z1478">
        <f t="shared" si="491"/>
        <v>0</v>
      </c>
      <c r="AA1478">
        <f t="shared" si="492"/>
        <v>0</v>
      </c>
      <c r="AB1478">
        <f t="shared" si="493"/>
        <v>0.5</v>
      </c>
      <c r="AC1478">
        <f t="shared" si="494"/>
        <v>0.83227848101265811</v>
      </c>
      <c r="AD1478">
        <f t="shared" si="495"/>
        <v>0</v>
      </c>
      <c r="AE1478">
        <f t="shared" si="496"/>
        <v>0.22500000000000001</v>
      </c>
      <c r="AF1478">
        <f t="shared" si="497"/>
        <v>0.83333333333333337</v>
      </c>
      <c r="AG1478">
        <f t="shared" si="498"/>
        <v>0</v>
      </c>
      <c r="AH1478">
        <f t="shared" si="499"/>
        <v>1.1872146118721462E-2</v>
      </c>
      <c r="AI1478">
        <f t="shared" si="500"/>
        <v>0.57770897832817347</v>
      </c>
      <c r="AJ1478">
        <f t="shared" si="501"/>
        <v>0.50870646766169147</v>
      </c>
      <c r="AK1478">
        <f t="shared" si="502"/>
        <v>0</v>
      </c>
      <c r="AM1478">
        <v>128</v>
      </c>
      <c r="AN1478">
        <v>449.12280701754389</v>
      </c>
      <c r="AO1478">
        <v>526</v>
      </c>
      <c r="AP1478">
        <v>0</v>
      </c>
      <c r="AQ1478">
        <v>0</v>
      </c>
      <c r="AT1478">
        <f t="shared" si="503"/>
        <v>0.21830985915492956</v>
      </c>
      <c r="AU1478">
        <f t="shared" si="504"/>
        <v>0.20821385625751551</v>
      </c>
      <c r="AV1478">
        <f t="shared" si="505"/>
        <v>0.37155289330922242</v>
      </c>
      <c r="AW1478">
        <f t="shared" si="506"/>
        <v>0</v>
      </c>
      <c r="AX1478">
        <f t="shared" si="507"/>
        <v>0</v>
      </c>
    </row>
    <row r="1479" spans="2:50" ht="15">
      <c r="B1479" s="52">
        <v>1</v>
      </c>
      <c r="C1479" s="56">
        <v>0</v>
      </c>
      <c r="D1479" s="56">
        <v>0</v>
      </c>
      <c r="E1479" s="56">
        <v>0</v>
      </c>
      <c r="F1479" s="52">
        <v>1</v>
      </c>
      <c r="G1479" s="58">
        <v>0</v>
      </c>
      <c r="H1479" s="58">
        <v>0</v>
      </c>
      <c r="I1479" s="52">
        <v>2</v>
      </c>
      <c r="J1479" s="53">
        <v>2.63</v>
      </c>
      <c r="K1479" s="53">
        <v>0</v>
      </c>
      <c r="L1479" s="52">
        <v>28.5</v>
      </c>
      <c r="M1479" s="52">
        <v>5</v>
      </c>
      <c r="N1479" s="56">
        <v>0</v>
      </c>
      <c r="O1479" s="52">
        <v>91</v>
      </c>
      <c r="P1479" s="54">
        <v>104.4408225</v>
      </c>
      <c r="Q1479" s="54">
        <v>44.718323999999996</v>
      </c>
      <c r="R1479" s="55">
        <v>0</v>
      </c>
      <c r="U1479">
        <f t="shared" si="486"/>
        <v>0.16666666666666666</v>
      </c>
      <c r="V1479">
        <f t="shared" si="487"/>
        <v>0</v>
      </c>
      <c r="W1479">
        <f t="shared" si="488"/>
        <v>0</v>
      </c>
      <c r="X1479">
        <f t="shared" si="489"/>
        <v>0</v>
      </c>
      <c r="Y1479">
        <f t="shared" si="490"/>
        <v>0.14285714285714285</v>
      </c>
      <c r="Z1479">
        <f t="shared" si="491"/>
        <v>0</v>
      </c>
      <c r="AA1479">
        <f t="shared" si="492"/>
        <v>0</v>
      </c>
      <c r="AB1479">
        <f t="shared" si="493"/>
        <v>0.5</v>
      </c>
      <c r="AC1479">
        <f t="shared" si="494"/>
        <v>0.83227848101265811</v>
      </c>
      <c r="AD1479">
        <f t="shared" si="495"/>
        <v>0</v>
      </c>
      <c r="AE1479">
        <f t="shared" si="496"/>
        <v>0.22500000000000001</v>
      </c>
      <c r="AF1479">
        <f t="shared" si="497"/>
        <v>0.83333333333333337</v>
      </c>
      <c r="AG1479">
        <f t="shared" si="498"/>
        <v>0</v>
      </c>
      <c r="AH1479">
        <f t="shared" si="499"/>
        <v>1.1872146118721462E-2</v>
      </c>
      <c r="AI1479">
        <f t="shared" si="500"/>
        <v>0.60619195046439633</v>
      </c>
      <c r="AJ1479">
        <f t="shared" si="501"/>
        <v>0.56716417910447758</v>
      </c>
      <c r="AK1479">
        <f t="shared" si="502"/>
        <v>0</v>
      </c>
      <c r="AM1479">
        <v>128</v>
      </c>
      <c r="AN1479">
        <v>449.12280701754389</v>
      </c>
      <c r="AO1479">
        <v>526</v>
      </c>
      <c r="AP1479">
        <v>0</v>
      </c>
      <c r="AQ1479">
        <v>0</v>
      </c>
      <c r="AT1479">
        <f t="shared" si="503"/>
        <v>0.21830985915492956</v>
      </c>
      <c r="AU1479">
        <f t="shared" si="504"/>
        <v>0.20821385625751551</v>
      </c>
      <c r="AV1479">
        <f t="shared" si="505"/>
        <v>0.37155289330922242</v>
      </c>
      <c r="AW1479">
        <f t="shared" si="506"/>
        <v>0</v>
      </c>
      <c r="AX1479">
        <f t="shared" si="507"/>
        <v>0</v>
      </c>
    </row>
    <row r="1480" spans="2:50" ht="15">
      <c r="B1480" s="52">
        <v>1</v>
      </c>
      <c r="C1480" s="56">
        <v>0</v>
      </c>
      <c r="D1480" s="56">
        <v>0</v>
      </c>
      <c r="E1480" s="56">
        <v>0</v>
      </c>
      <c r="F1480" s="52">
        <v>1</v>
      </c>
      <c r="G1480" s="58">
        <v>0</v>
      </c>
      <c r="H1480" s="58">
        <v>0</v>
      </c>
      <c r="I1480" s="52">
        <v>2</v>
      </c>
      <c r="J1480" s="53">
        <v>2.63</v>
      </c>
      <c r="K1480" s="53">
        <v>0</v>
      </c>
      <c r="L1480" s="52">
        <v>28.5</v>
      </c>
      <c r="M1480" s="52">
        <v>5</v>
      </c>
      <c r="N1480" s="56">
        <v>0</v>
      </c>
      <c r="O1480" s="52">
        <v>28</v>
      </c>
      <c r="P1480" s="54">
        <v>89.534714500000007</v>
      </c>
      <c r="Q1480" s="54">
        <v>36.382671500000001</v>
      </c>
      <c r="R1480" s="55">
        <v>0</v>
      </c>
      <c r="U1480">
        <f t="shared" si="486"/>
        <v>0.16666666666666666</v>
      </c>
      <c r="V1480">
        <f t="shared" si="487"/>
        <v>0</v>
      </c>
      <c r="W1480">
        <f t="shared" si="488"/>
        <v>0</v>
      </c>
      <c r="X1480">
        <f t="shared" si="489"/>
        <v>0</v>
      </c>
      <c r="Y1480">
        <f t="shared" si="490"/>
        <v>0.14285714285714285</v>
      </c>
      <c r="Z1480">
        <f t="shared" si="491"/>
        <v>0</v>
      </c>
      <c r="AA1480">
        <f t="shared" si="492"/>
        <v>0</v>
      </c>
      <c r="AB1480">
        <f t="shared" si="493"/>
        <v>0.5</v>
      </c>
      <c r="AC1480">
        <f t="shared" si="494"/>
        <v>0.83227848101265811</v>
      </c>
      <c r="AD1480">
        <f t="shared" si="495"/>
        <v>0</v>
      </c>
      <c r="AE1480">
        <f t="shared" si="496"/>
        <v>0.22500000000000001</v>
      </c>
      <c r="AF1480">
        <f t="shared" si="497"/>
        <v>0.83333333333333337</v>
      </c>
      <c r="AG1480">
        <f t="shared" si="498"/>
        <v>0</v>
      </c>
      <c r="AH1480">
        <f t="shared" si="499"/>
        <v>3.6529680365296802E-3</v>
      </c>
      <c r="AI1480">
        <f t="shared" si="500"/>
        <v>0.51207430340557281</v>
      </c>
      <c r="AJ1480">
        <f t="shared" si="501"/>
        <v>0.46144278606965172</v>
      </c>
      <c r="AK1480">
        <f t="shared" si="502"/>
        <v>0</v>
      </c>
      <c r="AM1480">
        <v>128</v>
      </c>
      <c r="AN1480">
        <v>449.12280701754389</v>
      </c>
      <c r="AO1480">
        <v>526</v>
      </c>
      <c r="AP1480">
        <v>0</v>
      </c>
      <c r="AQ1480">
        <v>0</v>
      </c>
      <c r="AT1480">
        <f t="shared" si="503"/>
        <v>0.21830985915492956</v>
      </c>
      <c r="AU1480">
        <f t="shared" si="504"/>
        <v>0.20821385625751551</v>
      </c>
      <c r="AV1480">
        <f t="shared" si="505"/>
        <v>0.37155289330922242</v>
      </c>
      <c r="AW1480">
        <f t="shared" si="506"/>
        <v>0</v>
      </c>
      <c r="AX1480">
        <f t="shared" si="507"/>
        <v>0</v>
      </c>
    </row>
    <row r="1481" spans="2:50" ht="15">
      <c r="B1481" s="52">
        <v>1</v>
      </c>
      <c r="C1481" s="56">
        <v>0</v>
      </c>
      <c r="D1481" s="56">
        <v>0</v>
      </c>
      <c r="E1481" s="56">
        <v>0</v>
      </c>
      <c r="F1481" s="52">
        <v>1</v>
      </c>
      <c r="G1481" s="58">
        <v>0</v>
      </c>
      <c r="H1481" s="58">
        <v>0</v>
      </c>
      <c r="I1481" s="52">
        <v>2</v>
      </c>
      <c r="J1481" s="53">
        <v>2.63</v>
      </c>
      <c r="K1481" s="53">
        <v>0</v>
      </c>
      <c r="L1481" s="52">
        <v>28.5</v>
      </c>
      <c r="M1481" s="52">
        <v>5</v>
      </c>
      <c r="N1481" s="56">
        <v>0</v>
      </c>
      <c r="O1481" s="52">
        <v>91</v>
      </c>
      <c r="P1481" s="54">
        <v>92.182510000000008</v>
      </c>
      <c r="Q1481" s="54">
        <v>39.324666499999999</v>
      </c>
      <c r="R1481" s="55">
        <v>0</v>
      </c>
      <c r="U1481">
        <f t="shared" si="486"/>
        <v>0.16666666666666666</v>
      </c>
      <c r="V1481">
        <f t="shared" si="487"/>
        <v>0</v>
      </c>
      <c r="W1481">
        <f t="shared" si="488"/>
        <v>0</v>
      </c>
      <c r="X1481">
        <f t="shared" si="489"/>
        <v>0</v>
      </c>
      <c r="Y1481">
        <f t="shared" si="490"/>
        <v>0.14285714285714285</v>
      </c>
      <c r="Z1481">
        <f t="shared" si="491"/>
        <v>0</v>
      </c>
      <c r="AA1481">
        <f t="shared" si="492"/>
        <v>0</v>
      </c>
      <c r="AB1481">
        <f t="shared" si="493"/>
        <v>0.5</v>
      </c>
      <c r="AC1481">
        <f t="shared" si="494"/>
        <v>0.83227848101265811</v>
      </c>
      <c r="AD1481">
        <f t="shared" si="495"/>
        <v>0</v>
      </c>
      <c r="AE1481">
        <f t="shared" si="496"/>
        <v>0.22500000000000001</v>
      </c>
      <c r="AF1481">
        <f t="shared" si="497"/>
        <v>0.83333333333333337</v>
      </c>
      <c r="AG1481">
        <f t="shared" si="498"/>
        <v>0</v>
      </c>
      <c r="AH1481">
        <f t="shared" si="499"/>
        <v>1.1872146118721462E-2</v>
      </c>
      <c r="AI1481">
        <f t="shared" si="500"/>
        <v>0.52879256965944277</v>
      </c>
      <c r="AJ1481">
        <f t="shared" si="501"/>
        <v>0.49875621890547261</v>
      </c>
      <c r="AK1481">
        <f t="shared" si="502"/>
        <v>0</v>
      </c>
      <c r="AM1481">
        <v>128</v>
      </c>
      <c r="AN1481">
        <v>449.12280701754389</v>
      </c>
      <c r="AO1481">
        <v>526</v>
      </c>
      <c r="AP1481">
        <v>0</v>
      </c>
      <c r="AQ1481">
        <v>0</v>
      </c>
      <c r="AT1481">
        <f t="shared" si="503"/>
        <v>0.21830985915492956</v>
      </c>
      <c r="AU1481">
        <f t="shared" si="504"/>
        <v>0.20821385625751551</v>
      </c>
      <c r="AV1481">
        <f t="shared" si="505"/>
        <v>0.37155289330922242</v>
      </c>
      <c r="AW1481">
        <f t="shared" si="506"/>
        <v>0</v>
      </c>
      <c r="AX1481">
        <f t="shared" si="507"/>
        <v>0</v>
      </c>
    </row>
    <row r="1482" spans="2:50" ht="15">
      <c r="B1482" s="52">
        <v>1</v>
      </c>
      <c r="C1482" s="56">
        <v>0</v>
      </c>
      <c r="D1482" s="56">
        <v>0</v>
      </c>
      <c r="E1482" s="56">
        <v>0</v>
      </c>
      <c r="F1482" s="52">
        <v>1</v>
      </c>
      <c r="G1482" s="58">
        <v>0</v>
      </c>
      <c r="H1482" s="58">
        <v>0</v>
      </c>
      <c r="I1482" s="52">
        <v>2</v>
      </c>
      <c r="J1482" s="53">
        <v>2.63</v>
      </c>
      <c r="K1482" s="53">
        <v>0</v>
      </c>
      <c r="L1482" s="52">
        <v>28.5</v>
      </c>
      <c r="M1482" s="52">
        <v>5</v>
      </c>
      <c r="N1482" s="56">
        <v>0</v>
      </c>
      <c r="O1482" s="52">
        <v>91</v>
      </c>
      <c r="P1482" s="54">
        <v>88.554049500000005</v>
      </c>
      <c r="Q1482" s="54">
        <v>42.070528500000002</v>
      </c>
      <c r="R1482" s="55">
        <v>0</v>
      </c>
      <c r="U1482">
        <f t="shared" si="486"/>
        <v>0.16666666666666666</v>
      </c>
      <c r="V1482">
        <f t="shared" si="487"/>
        <v>0</v>
      </c>
      <c r="W1482">
        <f t="shared" si="488"/>
        <v>0</v>
      </c>
      <c r="X1482">
        <f t="shared" si="489"/>
        <v>0</v>
      </c>
      <c r="Y1482">
        <f t="shared" si="490"/>
        <v>0.14285714285714285</v>
      </c>
      <c r="Z1482">
        <f t="shared" si="491"/>
        <v>0</v>
      </c>
      <c r="AA1482">
        <f t="shared" si="492"/>
        <v>0</v>
      </c>
      <c r="AB1482">
        <f t="shared" si="493"/>
        <v>0.5</v>
      </c>
      <c r="AC1482">
        <f t="shared" si="494"/>
        <v>0.83227848101265811</v>
      </c>
      <c r="AD1482">
        <f t="shared" si="495"/>
        <v>0</v>
      </c>
      <c r="AE1482">
        <f t="shared" si="496"/>
        <v>0.22500000000000001</v>
      </c>
      <c r="AF1482">
        <f t="shared" si="497"/>
        <v>0.83333333333333337</v>
      </c>
      <c r="AG1482">
        <f t="shared" si="498"/>
        <v>0</v>
      </c>
      <c r="AH1482">
        <f t="shared" si="499"/>
        <v>1.1872146118721462E-2</v>
      </c>
      <c r="AI1482">
        <f t="shared" si="500"/>
        <v>0.50588235294117656</v>
      </c>
      <c r="AJ1482">
        <f t="shared" si="501"/>
        <v>0.53358208955223885</v>
      </c>
      <c r="AK1482">
        <f t="shared" si="502"/>
        <v>0</v>
      </c>
      <c r="AM1482">
        <v>128</v>
      </c>
      <c r="AN1482">
        <v>449.12280701754389</v>
      </c>
      <c r="AO1482">
        <v>526</v>
      </c>
      <c r="AP1482">
        <v>0</v>
      </c>
      <c r="AQ1482">
        <v>0</v>
      </c>
      <c r="AT1482">
        <f t="shared" si="503"/>
        <v>0.21830985915492956</v>
      </c>
      <c r="AU1482">
        <f t="shared" si="504"/>
        <v>0.20821385625751551</v>
      </c>
      <c r="AV1482">
        <f t="shared" si="505"/>
        <v>0.37155289330922242</v>
      </c>
      <c r="AW1482">
        <f t="shared" si="506"/>
        <v>0</v>
      </c>
      <c r="AX1482">
        <f t="shared" si="507"/>
        <v>0</v>
      </c>
    </row>
    <row r="1483" spans="2:50" ht="15">
      <c r="B1483" s="52">
        <v>1</v>
      </c>
      <c r="C1483" s="56">
        <v>0</v>
      </c>
      <c r="D1483" s="56">
        <v>0</v>
      </c>
      <c r="E1483" s="56">
        <v>0</v>
      </c>
      <c r="F1483" s="52">
        <v>1</v>
      </c>
      <c r="G1483" s="58">
        <v>0</v>
      </c>
      <c r="H1483" s="58">
        <v>0</v>
      </c>
      <c r="I1483" s="52">
        <v>2</v>
      </c>
      <c r="J1483" s="53">
        <v>2.63</v>
      </c>
      <c r="K1483" s="53">
        <v>0</v>
      </c>
      <c r="L1483" s="52">
        <v>28.5</v>
      </c>
      <c r="M1483" s="52">
        <v>5</v>
      </c>
      <c r="N1483" s="56">
        <v>0</v>
      </c>
      <c r="O1483" s="52">
        <v>28</v>
      </c>
      <c r="P1483" s="54">
        <v>88.848248999999996</v>
      </c>
      <c r="Q1483" s="54">
        <v>37.461402999999997</v>
      </c>
      <c r="R1483" s="55">
        <v>0</v>
      </c>
      <c r="U1483">
        <f t="shared" ref="U1483:U1546" si="508">(B1483-B$2)/(B$3-B$2)</f>
        <v>0.16666666666666666</v>
      </c>
      <c r="V1483">
        <f t="shared" ref="V1483:V1546" si="509">(C1483-C$2)/(C$3-C$2)</f>
        <v>0</v>
      </c>
      <c r="W1483">
        <f t="shared" ref="W1483:W1546" si="510">(D1483-D$2)/(D$3-D$2)</f>
        <v>0</v>
      </c>
      <c r="X1483">
        <f t="shared" ref="X1483:X1546" si="511">(E1483-E$2)/(E$3-E$2)</f>
        <v>0</v>
      </c>
      <c r="Y1483">
        <f t="shared" ref="Y1483:Y1546" si="512">(F1483-F$2)/(F$3-F$2)</f>
        <v>0.14285714285714285</v>
      </c>
      <c r="Z1483">
        <f t="shared" ref="Z1483:Z1546" si="513">(G1483-G$2)/(G$3-G$2)</f>
        <v>0</v>
      </c>
      <c r="AA1483">
        <f t="shared" ref="AA1483:AA1546" si="514">(H1483-H$2)/(H$3-H$2)</f>
        <v>0</v>
      </c>
      <c r="AB1483">
        <f t="shared" ref="AB1483:AB1546" si="515">(I1483-I$2)/(I$3-I$2)</f>
        <v>0.5</v>
      </c>
      <c r="AC1483">
        <f t="shared" ref="AC1483:AC1546" si="516">(J1483-J$2)/(J$3-J$2)</f>
        <v>0.83227848101265811</v>
      </c>
      <c r="AD1483">
        <f t="shared" ref="AD1483:AD1546" si="517">(K1483-K$2)/(K$3-K$2)</f>
        <v>0</v>
      </c>
      <c r="AE1483">
        <f t="shared" ref="AE1483:AE1546" si="518">(L1483-L$2)/(L$3-L$2)</f>
        <v>0.22500000000000001</v>
      </c>
      <c r="AF1483">
        <f t="shared" ref="AF1483:AF1546" si="519">(M1483-M$2)/(M$3-M$2)</f>
        <v>0.83333333333333337</v>
      </c>
      <c r="AG1483">
        <f t="shared" ref="AG1483:AG1546" si="520">(N1483-N$2)/(N$3-N$2)</f>
        <v>0</v>
      </c>
      <c r="AH1483">
        <f t="shared" ref="AH1483:AH1546" si="521">(O1483-O$2)/(O$3-O$2)</f>
        <v>3.6529680365296802E-3</v>
      </c>
      <c r="AI1483">
        <f t="shared" ref="AI1483:AI1546" si="522">(P1483-P$2)/(P$3-P$2)</f>
        <v>0.50773993808049533</v>
      </c>
      <c r="AJ1483">
        <f t="shared" ref="AJ1483:AJ1546" si="523">(Q1483-Q$2)/(Q$3-Q$2)</f>
        <v>0.47512437810945268</v>
      </c>
      <c r="AK1483">
        <f t="shared" ref="AK1483:AK1546" si="524">(R1483-R$2)/(R$3-R$2)</f>
        <v>0</v>
      </c>
      <c r="AM1483">
        <v>128</v>
      </c>
      <c r="AN1483">
        <v>449.12280701754389</v>
      </c>
      <c r="AO1483">
        <v>526</v>
      </c>
      <c r="AP1483">
        <v>0</v>
      </c>
      <c r="AQ1483">
        <v>0</v>
      </c>
      <c r="AT1483">
        <f t="shared" ref="AT1483:AT1546" si="525">(AM1483-AM$3)/(AM$2-AM$3)</f>
        <v>0.21830985915492956</v>
      </c>
      <c r="AU1483">
        <f t="shared" ref="AU1483:AU1546" si="526">(AN1483-AN$3)/(AN$2-AN$3)</f>
        <v>0.20821385625751551</v>
      </c>
      <c r="AV1483">
        <f t="shared" ref="AV1483:AV1546" si="527">(AO1483-AO$3)/(AO$2-AO$3)</f>
        <v>0.37155289330922242</v>
      </c>
      <c r="AW1483">
        <f t="shared" ref="AW1483:AW1546" si="528">(AP1483-AP$3)/(AP$2-AP$3)</f>
        <v>0</v>
      </c>
      <c r="AX1483">
        <f t="shared" ref="AX1483:AX1546" si="529">(AQ1483-AQ$3)/(AQ$2-AQ$3)</f>
        <v>0</v>
      </c>
    </row>
    <row r="1484" spans="2:50" ht="15">
      <c r="B1484" s="52">
        <v>1</v>
      </c>
      <c r="C1484" s="56">
        <v>0</v>
      </c>
      <c r="D1484" s="56">
        <v>0</v>
      </c>
      <c r="E1484" s="56">
        <v>0</v>
      </c>
      <c r="F1484" s="52">
        <v>1</v>
      </c>
      <c r="G1484" s="58">
        <v>0</v>
      </c>
      <c r="H1484" s="58">
        <v>0</v>
      </c>
      <c r="I1484" s="52">
        <v>2</v>
      </c>
      <c r="J1484" s="53">
        <v>2.63</v>
      </c>
      <c r="K1484" s="53">
        <v>0</v>
      </c>
      <c r="L1484" s="52">
        <v>28.5</v>
      </c>
      <c r="M1484" s="52">
        <v>5</v>
      </c>
      <c r="N1484" s="56">
        <v>0</v>
      </c>
      <c r="O1484" s="52">
        <v>28</v>
      </c>
      <c r="P1484" s="54">
        <v>90.613445999999996</v>
      </c>
      <c r="Q1484" s="54">
        <v>38.147868500000001</v>
      </c>
      <c r="R1484" s="55">
        <v>0</v>
      </c>
      <c r="U1484">
        <f t="shared" si="508"/>
        <v>0.16666666666666666</v>
      </c>
      <c r="V1484">
        <f t="shared" si="509"/>
        <v>0</v>
      </c>
      <c r="W1484">
        <f t="shared" si="510"/>
        <v>0</v>
      </c>
      <c r="X1484">
        <f t="shared" si="511"/>
        <v>0</v>
      </c>
      <c r="Y1484">
        <f t="shared" si="512"/>
        <v>0.14285714285714285</v>
      </c>
      <c r="Z1484">
        <f t="shared" si="513"/>
        <v>0</v>
      </c>
      <c r="AA1484">
        <f t="shared" si="514"/>
        <v>0</v>
      </c>
      <c r="AB1484">
        <f t="shared" si="515"/>
        <v>0.5</v>
      </c>
      <c r="AC1484">
        <f t="shared" si="516"/>
        <v>0.83227848101265811</v>
      </c>
      <c r="AD1484">
        <f t="shared" si="517"/>
        <v>0</v>
      </c>
      <c r="AE1484">
        <f t="shared" si="518"/>
        <v>0.22500000000000001</v>
      </c>
      <c r="AF1484">
        <f t="shared" si="519"/>
        <v>0.83333333333333337</v>
      </c>
      <c r="AG1484">
        <f t="shared" si="520"/>
        <v>0</v>
      </c>
      <c r="AH1484">
        <f t="shared" si="521"/>
        <v>3.6529680365296802E-3</v>
      </c>
      <c r="AI1484">
        <f t="shared" si="522"/>
        <v>0.51888544891640864</v>
      </c>
      <c r="AJ1484">
        <f t="shared" si="523"/>
        <v>0.48383084577114427</v>
      </c>
      <c r="AK1484">
        <f t="shared" si="524"/>
        <v>0</v>
      </c>
      <c r="AM1484">
        <v>128</v>
      </c>
      <c r="AN1484">
        <v>449.12280701754389</v>
      </c>
      <c r="AO1484">
        <v>526</v>
      </c>
      <c r="AP1484">
        <v>0</v>
      </c>
      <c r="AQ1484">
        <v>0</v>
      </c>
      <c r="AT1484">
        <f t="shared" si="525"/>
        <v>0.21830985915492956</v>
      </c>
      <c r="AU1484">
        <f t="shared" si="526"/>
        <v>0.20821385625751551</v>
      </c>
      <c r="AV1484">
        <f t="shared" si="527"/>
        <v>0.37155289330922242</v>
      </c>
      <c r="AW1484">
        <f t="shared" si="528"/>
        <v>0</v>
      </c>
      <c r="AX1484">
        <f t="shared" si="529"/>
        <v>0</v>
      </c>
    </row>
    <row r="1485" spans="2:50" ht="15">
      <c r="B1485" s="52">
        <v>1</v>
      </c>
      <c r="C1485" s="56">
        <v>0</v>
      </c>
      <c r="D1485" s="56">
        <v>0</v>
      </c>
      <c r="E1485" s="56">
        <v>0</v>
      </c>
      <c r="F1485" s="52">
        <v>1</v>
      </c>
      <c r="G1485" s="58">
        <v>0</v>
      </c>
      <c r="H1485" s="58">
        <v>0</v>
      </c>
      <c r="I1485" s="52">
        <v>2</v>
      </c>
      <c r="J1485" s="53">
        <v>2.63</v>
      </c>
      <c r="K1485" s="53">
        <v>0</v>
      </c>
      <c r="L1485" s="52">
        <v>28.5</v>
      </c>
      <c r="M1485" s="52">
        <v>5</v>
      </c>
      <c r="N1485" s="56">
        <v>0</v>
      </c>
      <c r="O1485" s="52">
        <v>28</v>
      </c>
      <c r="P1485" s="54">
        <v>92.378642999999997</v>
      </c>
      <c r="Q1485" s="54">
        <v>35.696206000000004</v>
      </c>
      <c r="R1485" s="55">
        <v>0</v>
      </c>
      <c r="U1485">
        <f t="shared" si="508"/>
        <v>0.16666666666666666</v>
      </c>
      <c r="V1485">
        <f t="shared" si="509"/>
        <v>0</v>
      </c>
      <c r="W1485">
        <f t="shared" si="510"/>
        <v>0</v>
      </c>
      <c r="X1485">
        <f t="shared" si="511"/>
        <v>0</v>
      </c>
      <c r="Y1485">
        <f t="shared" si="512"/>
        <v>0.14285714285714285</v>
      </c>
      <c r="Z1485">
        <f t="shared" si="513"/>
        <v>0</v>
      </c>
      <c r="AA1485">
        <f t="shared" si="514"/>
        <v>0</v>
      </c>
      <c r="AB1485">
        <f t="shared" si="515"/>
        <v>0.5</v>
      </c>
      <c r="AC1485">
        <f t="shared" si="516"/>
        <v>0.83227848101265811</v>
      </c>
      <c r="AD1485">
        <f t="shared" si="517"/>
        <v>0</v>
      </c>
      <c r="AE1485">
        <f t="shared" si="518"/>
        <v>0.22500000000000001</v>
      </c>
      <c r="AF1485">
        <f t="shared" si="519"/>
        <v>0.83333333333333337</v>
      </c>
      <c r="AG1485">
        <f t="shared" si="520"/>
        <v>0</v>
      </c>
      <c r="AH1485">
        <f t="shared" si="521"/>
        <v>3.6529680365296802E-3</v>
      </c>
      <c r="AI1485">
        <f t="shared" si="522"/>
        <v>0.53003095975232195</v>
      </c>
      <c r="AJ1485">
        <f t="shared" si="523"/>
        <v>0.45273631840796025</v>
      </c>
      <c r="AK1485">
        <f t="shared" si="524"/>
        <v>0</v>
      </c>
      <c r="AM1485">
        <v>128</v>
      </c>
      <c r="AN1485">
        <v>449.12280701754389</v>
      </c>
      <c r="AO1485">
        <v>526</v>
      </c>
      <c r="AP1485">
        <v>0</v>
      </c>
      <c r="AQ1485">
        <v>0</v>
      </c>
      <c r="AT1485">
        <f t="shared" si="525"/>
        <v>0.21830985915492956</v>
      </c>
      <c r="AU1485">
        <f t="shared" si="526"/>
        <v>0.20821385625751551</v>
      </c>
      <c r="AV1485">
        <f t="shared" si="527"/>
        <v>0.37155289330922242</v>
      </c>
      <c r="AW1485">
        <f t="shared" si="528"/>
        <v>0</v>
      </c>
      <c r="AX1485">
        <f t="shared" si="529"/>
        <v>0</v>
      </c>
    </row>
    <row r="1486" spans="2:50" ht="15">
      <c r="B1486" s="52">
        <v>1</v>
      </c>
      <c r="C1486" s="56">
        <v>0</v>
      </c>
      <c r="D1486" s="56">
        <v>0</v>
      </c>
      <c r="E1486" s="56">
        <v>0</v>
      </c>
      <c r="F1486" s="52">
        <v>1</v>
      </c>
      <c r="G1486" s="58">
        <v>0</v>
      </c>
      <c r="H1486" s="58">
        <v>0</v>
      </c>
      <c r="I1486" s="52">
        <v>2</v>
      </c>
      <c r="J1486" s="53">
        <v>2.63</v>
      </c>
      <c r="K1486" s="53">
        <v>0</v>
      </c>
      <c r="L1486" s="52">
        <v>28.5</v>
      </c>
      <c r="M1486" s="52">
        <v>5</v>
      </c>
      <c r="N1486" s="56">
        <v>0</v>
      </c>
      <c r="O1486" s="52">
        <v>91</v>
      </c>
      <c r="P1486" s="54">
        <v>101.793027</v>
      </c>
      <c r="Q1486" s="54">
        <v>45.110589999999995</v>
      </c>
      <c r="R1486" s="55">
        <v>0</v>
      </c>
      <c r="U1486">
        <f t="shared" si="508"/>
        <v>0.16666666666666666</v>
      </c>
      <c r="V1486">
        <f t="shared" si="509"/>
        <v>0</v>
      </c>
      <c r="W1486">
        <f t="shared" si="510"/>
        <v>0</v>
      </c>
      <c r="X1486">
        <f t="shared" si="511"/>
        <v>0</v>
      </c>
      <c r="Y1486">
        <f t="shared" si="512"/>
        <v>0.14285714285714285</v>
      </c>
      <c r="Z1486">
        <f t="shared" si="513"/>
        <v>0</v>
      </c>
      <c r="AA1486">
        <f t="shared" si="514"/>
        <v>0</v>
      </c>
      <c r="AB1486">
        <f t="shared" si="515"/>
        <v>0.5</v>
      </c>
      <c r="AC1486">
        <f t="shared" si="516"/>
        <v>0.83227848101265811</v>
      </c>
      <c r="AD1486">
        <f t="shared" si="517"/>
        <v>0</v>
      </c>
      <c r="AE1486">
        <f t="shared" si="518"/>
        <v>0.22500000000000001</v>
      </c>
      <c r="AF1486">
        <f t="shared" si="519"/>
        <v>0.83333333333333337</v>
      </c>
      <c r="AG1486">
        <f t="shared" si="520"/>
        <v>0</v>
      </c>
      <c r="AH1486">
        <f t="shared" si="521"/>
        <v>1.1872146118721462E-2</v>
      </c>
      <c r="AI1486">
        <f t="shared" si="522"/>
        <v>0.58947368421052626</v>
      </c>
      <c r="AJ1486">
        <f t="shared" si="523"/>
        <v>0.57213930348258701</v>
      </c>
      <c r="AK1486">
        <f t="shared" si="524"/>
        <v>0</v>
      </c>
      <c r="AM1486">
        <v>128</v>
      </c>
      <c r="AN1486">
        <v>449.12280701754389</v>
      </c>
      <c r="AO1486">
        <v>526</v>
      </c>
      <c r="AP1486">
        <v>0</v>
      </c>
      <c r="AQ1486">
        <v>0</v>
      </c>
      <c r="AT1486">
        <f t="shared" si="525"/>
        <v>0.21830985915492956</v>
      </c>
      <c r="AU1486">
        <f t="shared" si="526"/>
        <v>0.20821385625751551</v>
      </c>
      <c r="AV1486">
        <f t="shared" si="527"/>
        <v>0.37155289330922242</v>
      </c>
      <c r="AW1486">
        <f t="shared" si="528"/>
        <v>0</v>
      </c>
      <c r="AX1486">
        <f t="shared" si="529"/>
        <v>0</v>
      </c>
    </row>
    <row r="1487" spans="2:50" ht="15">
      <c r="B1487" s="52">
        <v>1</v>
      </c>
      <c r="C1487" s="56">
        <v>0</v>
      </c>
      <c r="D1487" s="56">
        <v>0</v>
      </c>
      <c r="E1487" s="56">
        <v>0</v>
      </c>
      <c r="F1487" s="52">
        <v>1</v>
      </c>
      <c r="G1487" s="58">
        <v>0</v>
      </c>
      <c r="H1487" s="58">
        <v>0</v>
      </c>
      <c r="I1487" s="52">
        <v>2</v>
      </c>
      <c r="J1487" s="53">
        <v>2.63</v>
      </c>
      <c r="K1487" s="53">
        <v>0</v>
      </c>
      <c r="L1487" s="52">
        <v>28.5</v>
      </c>
      <c r="M1487" s="52">
        <v>5</v>
      </c>
      <c r="N1487" s="56">
        <v>0</v>
      </c>
      <c r="O1487" s="52">
        <v>28</v>
      </c>
      <c r="P1487" s="54">
        <v>91.986377000000005</v>
      </c>
      <c r="Q1487" s="54">
        <v>40.697597500000008</v>
      </c>
      <c r="R1487" s="55">
        <v>0</v>
      </c>
      <c r="U1487">
        <f t="shared" si="508"/>
        <v>0.16666666666666666</v>
      </c>
      <c r="V1487">
        <f t="shared" si="509"/>
        <v>0</v>
      </c>
      <c r="W1487">
        <f t="shared" si="510"/>
        <v>0</v>
      </c>
      <c r="X1487">
        <f t="shared" si="511"/>
        <v>0</v>
      </c>
      <c r="Y1487">
        <f t="shared" si="512"/>
        <v>0.14285714285714285</v>
      </c>
      <c r="Z1487">
        <f t="shared" si="513"/>
        <v>0</v>
      </c>
      <c r="AA1487">
        <f t="shared" si="514"/>
        <v>0</v>
      </c>
      <c r="AB1487">
        <f t="shared" si="515"/>
        <v>0.5</v>
      </c>
      <c r="AC1487">
        <f t="shared" si="516"/>
        <v>0.83227848101265811</v>
      </c>
      <c r="AD1487">
        <f t="shared" si="517"/>
        <v>0</v>
      </c>
      <c r="AE1487">
        <f t="shared" si="518"/>
        <v>0.22500000000000001</v>
      </c>
      <c r="AF1487">
        <f t="shared" si="519"/>
        <v>0.83333333333333337</v>
      </c>
      <c r="AG1487">
        <f t="shared" si="520"/>
        <v>0</v>
      </c>
      <c r="AH1487">
        <f t="shared" si="521"/>
        <v>3.6529680365296802E-3</v>
      </c>
      <c r="AI1487">
        <f t="shared" si="522"/>
        <v>0.52755417956656347</v>
      </c>
      <c r="AJ1487">
        <f t="shared" si="523"/>
        <v>0.51616915422885579</v>
      </c>
      <c r="AK1487">
        <f t="shared" si="524"/>
        <v>0</v>
      </c>
      <c r="AM1487">
        <v>128</v>
      </c>
      <c r="AN1487">
        <v>449.12280701754389</v>
      </c>
      <c r="AO1487">
        <v>526</v>
      </c>
      <c r="AP1487">
        <v>0</v>
      </c>
      <c r="AQ1487">
        <v>0</v>
      </c>
      <c r="AT1487">
        <f t="shared" si="525"/>
        <v>0.21830985915492956</v>
      </c>
      <c r="AU1487">
        <f t="shared" si="526"/>
        <v>0.20821385625751551</v>
      </c>
      <c r="AV1487">
        <f t="shared" si="527"/>
        <v>0.37155289330922242</v>
      </c>
      <c r="AW1487">
        <f t="shared" si="528"/>
        <v>0</v>
      </c>
      <c r="AX1487">
        <f t="shared" si="529"/>
        <v>0</v>
      </c>
    </row>
    <row r="1488" spans="2:50" ht="15">
      <c r="B1488" s="52">
        <v>1</v>
      </c>
      <c r="C1488" s="56">
        <v>0</v>
      </c>
      <c r="D1488" s="56">
        <v>0</v>
      </c>
      <c r="E1488" s="56">
        <v>0</v>
      </c>
      <c r="F1488" s="52">
        <v>1</v>
      </c>
      <c r="G1488" s="58">
        <v>0</v>
      </c>
      <c r="H1488" s="58">
        <v>0</v>
      </c>
      <c r="I1488" s="52">
        <v>2</v>
      </c>
      <c r="J1488" s="53">
        <v>2.63</v>
      </c>
      <c r="K1488" s="53">
        <v>0</v>
      </c>
      <c r="L1488" s="52">
        <v>28.5</v>
      </c>
      <c r="M1488" s="52">
        <v>5</v>
      </c>
      <c r="N1488" s="56">
        <v>0</v>
      </c>
      <c r="O1488" s="52">
        <v>91</v>
      </c>
      <c r="P1488" s="54">
        <v>104.0485565</v>
      </c>
      <c r="Q1488" s="54">
        <v>41.089863500000007</v>
      </c>
      <c r="R1488" s="55">
        <v>0</v>
      </c>
      <c r="U1488">
        <f t="shared" si="508"/>
        <v>0.16666666666666666</v>
      </c>
      <c r="V1488">
        <f t="shared" si="509"/>
        <v>0</v>
      </c>
      <c r="W1488">
        <f t="shared" si="510"/>
        <v>0</v>
      </c>
      <c r="X1488">
        <f t="shared" si="511"/>
        <v>0</v>
      </c>
      <c r="Y1488">
        <f t="shared" si="512"/>
        <v>0.14285714285714285</v>
      </c>
      <c r="Z1488">
        <f t="shared" si="513"/>
        <v>0</v>
      </c>
      <c r="AA1488">
        <f t="shared" si="514"/>
        <v>0</v>
      </c>
      <c r="AB1488">
        <f t="shared" si="515"/>
        <v>0.5</v>
      </c>
      <c r="AC1488">
        <f t="shared" si="516"/>
        <v>0.83227848101265811</v>
      </c>
      <c r="AD1488">
        <f t="shared" si="517"/>
        <v>0</v>
      </c>
      <c r="AE1488">
        <f t="shared" si="518"/>
        <v>0.22500000000000001</v>
      </c>
      <c r="AF1488">
        <f t="shared" si="519"/>
        <v>0.83333333333333337</v>
      </c>
      <c r="AG1488">
        <f t="shared" si="520"/>
        <v>0</v>
      </c>
      <c r="AH1488">
        <f t="shared" si="521"/>
        <v>1.1872146118721462E-2</v>
      </c>
      <c r="AI1488">
        <f t="shared" si="522"/>
        <v>0.60371517027863786</v>
      </c>
      <c r="AJ1488">
        <f t="shared" si="523"/>
        <v>0.52114427860696522</v>
      </c>
      <c r="AK1488">
        <f t="shared" si="524"/>
        <v>0</v>
      </c>
      <c r="AM1488">
        <v>128</v>
      </c>
      <c r="AN1488">
        <v>449.12280701754389</v>
      </c>
      <c r="AO1488">
        <v>526</v>
      </c>
      <c r="AP1488">
        <v>0</v>
      </c>
      <c r="AQ1488">
        <v>0</v>
      </c>
      <c r="AT1488">
        <f t="shared" si="525"/>
        <v>0.21830985915492956</v>
      </c>
      <c r="AU1488">
        <f t="shared" si="526"/>
        <v>0.20821385625751551</v>
      </c>
      <c r="AV1488">
        <f t="shared" si="527"/>
        <v>0.37155289330922242</v>
      </c>
      <c r="AW1488">
        <f t="shared" si="528"/>
        <v>0</v>
      </c>
      <c r="AX1488">
        <f t="shared" si="529"/>
        <v>0</v>
      </c>
    </row>
    <row r="1489" spans="2:50" ht="15">
      <c r="B1489" s="52">
        <v>1</v>
      </c>
      <c r="C1489" s="56">
        <v>0</v>
      </c>
      <c r="D1489" s="56">
        <v>0</v>
      </c>
      <c r="E1489" s="56">
        <v>0</v>
      </c>
      <c r="F1489" s="52">
        <v>1</v>
      </c>
      <c r="G1489" s="58">
        <v>0</v>
      </c>
      <c r="H1489" s="58">
        <v>0</v>
      </c>
      <c r="I1489" s="52">
        <v>2</v>
      </c>
      <c r="J1489" s="53">
        <v>2.63</v>
      </c>
      <c r="K1489" s="53">
        <v>0</v>
      </c>
      <c r="L1489" s="52">
        <v>28.5</v>
      </c>
      <c r="M1489" s="52">
        <v>5</v>
      </c>
      <c r="N1489" s="56">
        <v>0</v>
      </c>
      <c r="O1489" s="52">
        <v>91</v>
      </c>
      <c r="P1489" s="54">
        <v>98.164566500000006</v>
      </c>
      <c r="Q1489" s="54">
        <v>44.914456999999999</v>
      </c>
      <c r="R1489" s="55">
        <v>0</v>
      </c>
      <c r="U1489">
        <f t="shared" si="508"/>
        <v>0.16666666666666666</v>
      </c>
      <c r="V1489">
        <f t="shared" si="509"/>
        <v>0</v>
      </c>
      <c r="W1489">
        <f t="shared" si="510"/>
        <v>0</v>
      </c>
      <c r="X1489">
        <f t="shared" si="511"/>
        <v>0</v>
      </c>
      <c r="Y1489">
        <f t="shared" si="512"/>
        <v>0.14285714285714285</v>
      </c>
      <c r="Z1489">
        <f t="shared" si="513"/>
        <v>0</v>
      </c>
      <c r="AA1489">
        <f t="shared" si="514"/>
        <v>0</v>
      </c>
      <c r="AB1489">
        <f t="shared" si="515"/>
        <v>0.5</v>
      </c>
      <c r="AC1489">
        <f t="shared" si="516"/>
        <v>0.83227848101265811</v>
      </c>
      <c r="AD1489">
        <f t="shared" si="517"/>
        <v>0</v>
      </c>
      <c r="AE1489">
        <f t="shared" si="518"/>
        <v>0.22500000000000001</v>
      </c>
      <c r="AF1489">
        <f t="shared" si="519"/>
        <v>0.83333333333333337</v>
      </c>
      <c r="AG1489">
        <f t="shared" si="520"/>
        <v>0</v>
      </c>
      <c r="AH1489">
        <f t="shared" si="521"/>
        <v>1.1872146118721462E-2</v>
      </c>
      <c r="AI1489">
        <f t="shared" si="522"/>
        <v>0.56656346749226016</v>
      </c>
      <c r="AJ1489">
        <f t="shared" si="523"/>
        <v>0.56965174129353235</v>
      </c>
      <c r="AK1489">
        <f t="shared" si="524"/>
        <v>0</v>
      </c>
      <c r="AM1489">
        <v>128</v>
      </c>
      <c r="AN1489">
        <v>449.12280701754389</v>
      </c>
      <c r="AO1489">
        <v>526</v>
      </c>
      <c r="AP1489">
        <v>0</v>
      </c>
      <c r="AQ1489">
        <v>0</v>
      </c>
      <c r="AT1489">
        <f t="shared" si="525"/>
        <v>0.21830985915492956</v>
      </c>
      <c r="AU1489">
        <f t="shared" si="526"/>
        <v>0.20821385625751551</v>
      </c>
      <c r="AV1489">
        <f t="shared" si="527"/>
        <v>0.37155289330922242</v>
      </c>
      <c r="AW1489">
        <f t="shared" si="528"/>
        <v>0</v>
      </c>
      <c r="AX1489">
        <f t="shared" si="529"/>
        <v>0</v>
      </c>
    </row>
    <row r="1490" spans="2:50" ht="15">
      <c r="B1490" s="52">
        <v>1</v>
      </c>
      <c r="C1490" s="56">
        <v>0</v>
      </c>
      <c r="D1490" s="56">
        <v>0</v>
      </c>
      <c r="E1490" s="56">
        <v>0</v>
      </c>
      <c r="F1490" s="52">
        <v>1</v>
      </c>
      <c r="G1490" s="58">
        <v>0</v>
      </c>
      <c r="H1490" s="58">
        <v>0</v>
      </c>
      <c r="I1490" s="52">
        <v>2</v>
      </c>
      <c r="J1490" s="53">
        <v>2.63</v>
      </c>
      <c r="K1490" s="53">
        <v>0</v>
      </c>
      <c r="L1490" s="52">
        <v>28.5</v>
      </c>
      <c r="M1490" s="52">
        <v>5</v>
      </c>
      <c r="N1490" s="56">
        <v>0</v>
      </c>
      <c r="O1490" s="52">
        <v>91</v>
      </c>
      <c r="P1490" s="54">
        <v>101.204628</v>
      </c>
      <c r="Q1490" s="54">
        <v>42.756994000000006</v>
      </c>
      <c r="R1490" s="55">
        <v>0</v>
      </c>
      <c r="U1490">
        <f t="shared" si="508"/>
        <v>0.16666666666666666</v>
      </c>
      <c r="V1490">
        <f t="shared" si="509"/>
        <v>0</v>
      </c>
      <c r="W1490">
        <f t="shared" si="510"/>
        <v>0</v>
      </c>
      <c r="X1490">
        <f t="shared" si="511"/>
        <v>0</v>
      </c>
      <c r="Y1490">
        <f t="shared" si="512"/>
        <v>0.14285714285714285</v>
      </c>
      <c r="Z1490">
        <f t="shared" si="513"/>
        <v>0</v>
      </c>
      <c r="AA1490">
        <f t="shared" si="514"/>
        <v>0</v>
      </c>
      <c r="AB1490">
        <f t="shared" si="515"/>
        <v>0.5</v>
      </c>
      <c r="AC1490">
        <f t="shared" si="516"/>
        <v>0.83227848101265811</v>
      </c>
      <c r="AD1490">
        <f t="shared" si="517"/>
        <v>0</v>
      </c>
      <c r="AE1490">
        <f t="shared" si="518"/>
        <v>0.22500000000000001</v>
      </c>
      <c r="AF1490">
        <f t="shared" si="519"/>
        <v>0.83333333333333337</v>
      </c>
      <c r="AG1490">
        <f t="shared" si="520"/>
        <v>0</v>
      </c>
      <c r="AH1490">
        <f t="shared" si="521"/>
        <v>1.1872146118721462E-2</v>
      </c>
      <c r="AI1490">
        <f t="shared" si="522"/>
        <v>0.5857585139318886</v>
      </c>
      <c r="AJ1490">
        <f t="shared" si="523"/>
        <v>0.54228855721393043</v>
      </c>
      <c r="AK1490">
        <f t="shared" si="524"/>
        <v>0</v>
      </c>
      <c r="AM1490">
        <v>128</v>
      </c>
      <c r="AN1490">
        <v>449.12280701754389</v>
      </c>
      <c r="AO1490">
        <v>526</v>
      </c>
      <c r="AP1490">
        <v>0</v>
      </c>
      <c r="AQ1490">
        <v>0</v>
      </c>
      <c r="AT1490">
        <f t="shared" si="525"/>
        <v>0.21830985915492956</v>
      </c>
      <c r="AU1490">
        <f t="shared" si="526"/>
        <v>0.20821385625751551</v>
      </c>
      <c r="AV1490">
        <f t="shared" si="527"/>
        <v>0.37155289330922242</v>
      </c>
      <c r="AW1490">
        <f t="shared" si="528"/>
        <v>0</v>
      </c>
      <c r="AX1490">
        <f t="shared" si="529"/>
        <v>0</v>
      </c>
    </row>
    <row r="1491" spans="2:50" ht="15">
      <c r="B1491" s="52">
        <v>1</v>
      </c>
      <c r="C1491" s="56">
        <v>0</v>
      </c>
      <c r="D1491" s="56">
        <v>0</v>
      </c>
      <c r="E1491" s="56">
        <v>0</v>
      </c>
      <c r="F1491" s="52">
        <v>1</v>
      </c>
      <c r="G1491" s="58">
        <v>0</v>
      </c>
      <c r="H1491" s="58">
        <v>0</v>
      </c>
      <c r="I1491" s="52">
        <v>2</v>
      </c>
      <c r="J1491" s="53">
        <v>2.63</v>
      </c>
      <c r="K1491" s="53">
        <v>0</v>
      </c>
      <c r="L1491" s="52">
        <v>28.5</v>
      </c>
      <c r="M1491" s="52">
        <v>5</v>
      </c>
      <c r="N1491" s="56">
        <v>0</v>
      </c>
      <c r="O1491" s="52">
        <v>91</v>
      </c>
      <c r="P1491" s="54">
        <v>98.360699499999996</v>
      </c>
      <c r="Q1491" s="54">
        <v>47.5622525</v>
      </c>
      <c r="R1491" s="55">
        <v>0</v>
      </c>
      <c r="U1491">
        <f t="shared" si="508"/>
        <v>0.16666666666666666</v>
      </c>
      <c r="V1491">
        <f t="shared" si="509"/>
        <v>0</v>
      </c>
      <c r="W1491">
        <f t="shared" si="510"/>
        <v>0</v>
      </c>
      <c r="X1491">
        <f t="shared" si="511"/>
        <v>0</v>
      </c>
      <c r="Y1491">
        <f t="shared" si="512"/>
        <v>0.14285714285714285</v>
      </c>
      <c r="Z1491">
        <f t="shared" si="513"/>
        <v>0</v>
      </c>
      <c r="AA1491">
        <f t="shared" si="514"/>
        <v>0</v>
      </c>
      <c r="AB1491">
        <f t="shared" si="515"/>
        <v>0.5</v>
      </c>
      <c r="AC1491">
        <f t="shared" si="516"/>
        <v>0.83227848101265811</v>
      </c>
      <c r="AD1491">
        <f t="shared" si="517"/>
        <v>0</v>
      </c>
      <c r="AE1491">
        <f t="shared" si="518"/>
        <v>0.22500000000000001</v>
      </c>
      <c r="AF1491">
        <f t="shared" si="519"/>
        <v>0.83333333333333337</v>
      </c>
      <c r="AG1491">
        <f t="shared" si="520"/>
        <v>0</v>
      </c>
      <c r="AH1491">
        <f t="shared" si="521"/>
        <v>1.1872146118721462E-2</v>
      </c>
      <c r="AI1491">
        <f t="shared" si="522"/>
        <v>0.56780185758513935</v>
      </c>
      <c r="AJ1491">
        <f t="shared" si="523"/>
        <v>0.60323383084577109</v>
      </c>
      <c r="AK1491">
        <f t="shared" si="524"/>
        <v>0</v>
      </c>
      <c r="AM1491">
        <v>128</v>
      </c>
      <c r="AN1491">
        <v>449.12280701754389</v>
      </c>
      <c r="AO1491">
        <v>526</v>
      </c>
      <c r="AP1491">
        <v>0</v>
      </c>
      <c r="AQ1491">
        <v>0</v>
      </c>
      <c r="AT1491">
        <f t="shared" si="525"/>
        <v>0.21830985915492956</v>
      </c>
      <c r="AU1491">
        <f t="shared" si="526"/>
        <v>0.20821385625751551</v>
      </c>
      <c r="AV1491">
        <f t="shared" si="527"/>
        <v>0.37155289330922242</v>
      </c>
      <c r="AW1491">
        <f t="shared" si="528"/>
        <v>0</v>
      </c>
      <c r="AX1491">
        <f t="shared" si="529"/>
        <v>0</v>
      </c>
    </row>
    <row r="1492" spans="2:50" ht="15">
      <c r="B1492" s="52">
        <v>1</v>
      </c>
      <c r="C1492" s="56">
        <v>0</v>
      </c>
      <c r="D1492" s="56">
        <v>0</v>
      </c>
      <c r="E1492" s="56">
        <v>0</v>
      </c>
      <c r="F1492" s="52">
        <v>1</v>
      </c>
      <c r="G1492" s="58">
        <v>0</v>
      </c>
      <c r="H1492" s="58">
        <v>0</v>
      </c>
      <c r="I1492" s="52">
        <v>2</v>
      </c>
      <c r="J1492" s="53">
        <v>2.63</v>
      </c>
      <c r="K1492" s="53">
        <v>0</v>
      </c>
      <c r="L1492" s="52">
        <v>21.6</v>
      </c>
      <c r="M1492" s="52">
        <v>5</v>
      </c>
      <c r="N1492" s="56">
        <v>0</v>
      </c>
      <c r="O1492" s="52">
        <v>28</v>
      </c>
      <c r="P1492" s="54">
        <v>94.732239000000007</v>
      </c>
      <c r="Q1492" s="54">
        <v>39.226599999999998</v>
      </c>
      <c r="R1492" s="55">
        <v>0</v>
      </c>
      <c r="U1492">
        <f t="shared" si="508"/>
        <v>0.16666666666666666</v>
      </c>
      <c r="V1492">
        <f t="shared" si="509"/>
        <v>0</v>
      </c>
      <c r="W1492">
        <f t="shared" si="510"/>
        <v>0</v>
      </c>
      <c r="X1492">
        <f t="shared" si="511"/>
        <v>0</v>
      </c>
      <c r="Y1492">
        <f t="shared" si="512"/>
        <v>0.14285714285714285</v>
      </c>
      <c r="Z1492">
        <f t="shared" si="513"/>
        <v>0</v>
      </c>
      <c r="AA1492">
        <f t="shared" si="514"/>
        <v>0</v>
      </c>
      <c r="AB1492">
        <f t="shared" si="515"/>
        <v>0.5</v>
      </c>
      <c r="AC1492">
        <f t="shared" si="516"/>
        <v>0.83227848101265811</v>
      </c>
      <c r="AD1492">
        <f t="shared" si="517"/>
        <v>0</v>
      </c>
      <c r="AE1492">
        <f t="shared" si="518"/>
        <v>0.11000000000000003</v>
      </c>
      <c r="AF1492">
        <f t="shared" si="519"/>
        <v>0.83333333333333337</v>
      </c>
      <c r="AG1492">
        <f t="shared" si="520"/>
        <v>0</v>
      </c>
      <c r="AH1492">
        <f t="shared" si="521"/>
        <v>3.6529680365296802E-3</v>
      </c>
      <c r="AI1492">
        <f t="shared" si="522"/>
        <v>0.54489164086687314</v>
      </c>
      <c r="AJ1492">
        <f t="shared" si="523"/>
        <v>0.49751243781094523</v>
      </c>
      <c r="AK1492">
        <f t="shared" si="524"/>
        <v>0</v>
      </c>
      <c r="AM1492">
        <v>97</v>
      </c>
      <c r="AN1492">
        <v>449.07407407407402</v>
      </c>
      <c r="AO1492">
        <v>549.66999999999996</v>
      </c>
      <c r="AP1492">
        <v>0</v>
      </c>
      <c r="AQ1492">
        <v>0</v>
      </c>
      <c r="AT1492">
        <f t="shared" si="525"/>
        <v>0</v>
      </c>
      <c r="AU1492">
        <f t="shared" si="526"/>
        <v>0.20816246826791637</v>
      </c>
      <c r="AV1492">
        <f t="shared" si="527"/>
        <v>0.38827277350813738</v>
      </c>
      <c r="AW1492">
        <f t="shared" si="528"/>
        <v>0</v>
      </c>
      <c r="AX1492">
        <f t="shared" si="529"/>
        <v>0</v>
      </c>
    </row>
    <row r="1493" spans="2:50" ht="15">
      <c r="B1493" s="52">
        <v>1</v>
      </c>
      <c r="C1493" s="56">
        <v>0</v>
      </c>
      <c r="D1493" s="56">
        <v>0</v>
      </c>
      <c r="E1493" s="56">
        <v>0</v>
      </c>
      <c r="F1493" s="52">
        <v>1</v>
      </c>
      <c r="G1493" s="58">
        <v>0</v>
      </c>
      <c r="H1493" s="58">
        <v>0</v>
      </c>
      <c r="I1493" s="52">
        <v>2</v>
      </c>
      <c r="J1493" s="53">
        <v>2.63</v>
      </c>
      <c r="K1493" s="53">
        <v>0</v>
      </c>
      <c r="L1493" s="52">
        <v>27</v>
      </c>
      <c r="M1493" s="52">
        <v>5</v>
      </c>
      <c r="N1493" s="56">
        <v>0</v>
      </c>
      <c r="O1493" s="52">
        <v>28</v>
      </c>
      <c r="P1493" s="54">
        <v>91.790244000000001</v>
      </c>
      <c r="Q1493" s="54">
        <v>39.814998999999993</v>
      </c>
      <c r="R1493" s="55">
        <v>0</v>
      </c>
      <c r="U1493">
        <f t="shared" si="508"/>
        <v>0.16666666666666666</v>
      </c>
      <c r="V1493">
        <f t="shared" si="509"/>
        <v>0</v>
      </c>
      <c r="W1493">
        <f t="shared" si="510"/>
        <v>0</v>
      </c>
      <c r="X1493">
        <f t="shared" si="511"/>
        <v>0</v>
      </c>
      <c r="Y1493">
        <f t="shared" si="512"/>
        <v>0.14285714285714285</v>
      </c>
      <c r="Z1493">
        <f t="shared" si="513"/>
        <v>0</v>
      </c>
      <c r="AA1493">
        <f t="shared" si="514"/>
        <v>0</v>
      </c>
      <c r="AB1493">
        <f t="shared" si="515"/>
        <v>0.5</v>
      </c>
      <c r="AC1493">
        <f t="shared" si="516"/>
        <v>0.83227848101265811</v>
      </c>
      <c r="AD1493">
        <f t="shared" si="517"/>
        <v>0</v>
      </c>
      <c r="AE1493">
        <f t="shared" si="518"/>
        <v>0.2</v>
      </c>
      <c r="AF1493">
        <f t="shared" si="519"/>
        <v>0.83333333333333337</v>
      </c>
      <c r="AG1493">
        <f t="shared" si="520"/>
        <v>0</v>
      </c>
      <c r="AH1493">
        <f t="shared" si="521"/>
        <v>3.6529680365296802E-3</v>
      </c>
      <c r="AI1493">
        <f t="shared" si="522"/>
        <v>0.52631578947368429</v>
      </c>
      <c r="AJ1493">
        <f t="shared" si="523"/>
        <v>0.50497512437810932</v>
      </c>
      <c r="AK1493">
        <f t="shared" si="524"/>
        <v>0</v>
      </c>
      <c r="AM1493">
        <v>122</v>
      </c>
      <c r="AN1493">
        <v>451.85185185185185</v>
      </c>
      <c r="AO1493">
        <v>529.94499999999994</v>
      </c>
      <c r="AP1493">
        <v>0</v>
      </c>
      <c r="AQ1493">
        <v>0</v>
      </c>
      <c r="AT1493">
        <f t="shared" si="525"/>
        <v>0.176056338028169</v>
      </c>
      <c r="AU1493">
        <f t="shared" si="526"/>
        <v>0.21109158367506345</v>
      </c>
      <c r="AV1493">
        <f t="shared" si="527"/>
        <v>0.37433954000904152</v>
      </c>
      <c r="AW1493">
        <f t="shared" si="528"/>
        <v>0</v>
      </c>
      <c r="AX1493">
        <f t="shared" si="529"/>
        <v>0</v>
      </c>
    </row>
    <row r="1494" spans="2:50" ht="15">
      <c r="B1494" s="52">
        <v>1</v>
      </c>
      <c r="C1494" s="56">
        <v>0</v>
      </c>
      <c r="D1494" s="56">
        <v>0</v>
      </c>
      <c r="E1494" s="56">
        <v>0</v>
      </c>
      <c r="F1494" s="52">
        <v>1</v>
      </c>
      <c r="G1494" s="58">
        <v>0</v>
      </c>
      <c r="H1494" s="58">
        <v>0</v>
      </c>
      <c r="I1494" s="52">
        <v>2</v>
      </c>
      <c r="J1494" s="53">
        <v>2.63</v>
      </c>
      <c r="K1494" s="53">
        <v>0</v>
      </c>
      <c r="L1494" s="52">
        <v>27</v>
      </c>
      <c r="M1494" s="52">
        <v>5</v>
      </c>
      <c r="N1494" s="56">
        <v>0</v>
      </c>
      <c r="O1494" s="52">
        <v>28</v>
      </c>
      <c r="P1494" s="54">
        <v>92.770909000000003</v>
      </c>
      <c r="Q1494" s="54">
        <v>39.226599999999998</v>
      </c>
      <c r="R1494" s="55">
        <v>0</v>
      </c>
      <c r="U1494">
        <f t="shared" si="508"/>
        <v>0.16666666666666666</v>
      </c>
      <c r="V1494">
        <f t="shared" si="509"/>
        <v>0</v>
      </c>
      <c r="W1494">
        <f t="shared" si="510"/>
        <v>0</v>
      </c>
      <c r="X1494">
        <f t="shared" si="511"/>
        <v>0</v>
      </c>
      <c r="Y1494">
        <f t="shared" si="512"/>
        <v>0.14285714285714285</v>
      </c>
      <c r="Z1494">
        <f t="shared" si="513"/>
        <v>0</v>
      </c>
      <c r="AA1494">
        <f t="shared" si="514"/>
        <v>0</v>
      </c>
      <c r="AB1494">
        <f t="shared" si="515"/>
        <v>0.5</v>
      </c>
      <c r="AC1494">
        <f t="shared" si="516"/>
        <v>0.83227848101265811</v>
      </c>
      <c r="AD1494">
        <f t="shared" si="517"/>
        <v>0</v>
      </c>
      <c r="AE1494">
        <f t="shared" si="518"/>
        <v>0.2</v>
      </c>
      <c r="AF1494">
        <f t="shared" si="519"/>
        <v>0.83333333333333337</v>
      </c>
      <c r="AG1494">
        <f t="shared" si="520"/>
        <v>0</v>
      </c>
      <c r="AH1494">
        <f t="shared" si="521"/>
        <v>3.6529680365296802E-3</v>
      </c>
      <c r="AI1494">
        <f t="shared" si="522"/>
        <v>0.53250773993808054</v>
      </c>
      <c r="AJ1494">
        <f t="shared" si="523"/>
        <v>0.49751243781094523</v>
      </c>
      <c r="AK1494">
        <f t="shared" si="524"/>
        <v>0</v>
      </c>
      <c r="AM1494">
        <v>122</v>
      </c>
      <c r="AN1494">
        <v>451.85185185185185</v>
      </c>
      <c r="AO1494">
        <v>529.94499999999994</v>
      </c>
      <c r="AP1494">
        <v>0</v>
      </c>
      <c r="AQ1494">
        <v>0</v>
      </c>
      <c r="AT1494">
        <f t="shared" si="525"/>
        <v>0.176056338028169</v>
      </c>
      <c r="AU1494">
        <f t="shared" si="526"/>
        <v>0.21109158367506345</v>
      </c>
      <c r="AV1494">
        <f t="shared" si="527"/>
        <v>0.37433954000904152</v>
      </c>
      <c r="AW1494">
        <f t="shared" si="528"/>
        <v>0</v>
      </c>
      <c r="AX1494">
        <f t="shared" si="529"/>
        <v>0</v>
      </c>
    </row>
    <row r="1495" spans="2:50" ht="15">
      <c r="B1495" s="52">
        <v>1</v>
      </c>
      <c r="C1495" s="56">
        <v>0</v>
      </c>
      <c r="D1495" s="56">
        <v>0</v>
      </c>
      <c r="E1495" s="56">
        <v>0</v>
      </c>
      <c r="F1495" s="52">
        <v>1</v>
      </c>
      <c r="G1495" s="58">
        <v>0</v>
      </c>
      <c r="H1495" s="58">
        <v>0</v>
      </c>
      <c r="I1495" s="52">
        <v>2</v>
      </c>
      <c r="J1495" s="53">
        <v>2.63</v>
      </c>
      <c r="K1495" s="53">
        <v>0</v>
      </c>
      <c r="L1495" s="52">
        <v>27</v>
      </c>
      <c r="M1495" s="52">
        <v>5</v>
      </c>
      <c r="N1495" s="56">
        <v>0</v>
      </c>
      <c r="O1495" s="52">
        <v>28</v>
      </c>
      <c r="P1495" s="54">
        <v>101.69496050000001</v>
      </c>
      <c r="Q1495" s="54">
        <v>39.913065500000009</v>
      </c>
      <c r="R1495" s="55">
        <v>0</v>
      </c>
      <c r="U1495">
        <f t="shared" si="508"/>
        <v>0.16666666666666666</v>
      </c>
      <c r="V1495">
        <f t="shared" si="509"/>
        <v>0</v>
      </c>
      <c r="W1495">
        <f t="shared" si="510"/>
        <v>0</v>
      </c>
      <c r="X1495">
        <f t="shared" si="511"/>
        <v>0</v>
      </c>
      <c r="Y1495">
        <f t="shared" si="512"/>
        <v>0.14285714285714285</v>
      </c>
      <c r="Z1495">
        <f t="shared" si="513"/>
        <v>0</v>
      </c>
      <c r="AA1495">
        <f t="shared" si="514"/>
        <v>0</v>
      </c>
      <c r="AB1495">
        <f t="shared" si="515"/>
        <v>0.5</v>
      </c>
      <c r="AC1495">
        <f t="shared" si="516"/>
        <v>0.83227848101265811</v>
      </c>
      <c r="AD1495">
        <f t="shared" si="517"/>
        <v>0</v>
      </c>
      <c r="AE1495">
        <f t="shared" si="518"/>
        <v>0.2</v>
      </c>
      <c r="AF1495">
        <f t="shared" si="519"/>
        <v>0.83333333333333337</v>
      </c>
      <c r="AG1495">
        <f t="shared" si="520"/>
        <v>0</v>
      </c>
      <c r="AH1495">
        <f t="shared" si="521"/>
        <v>3.6529680365296802E-3</v>
      </c>
      <c r="AI1495">
        <f t="shared" si="522"/>
        <v>0.58885448916408678</v>
      </c>
      <c r="AJ1495">
        <f t="shared" si="523"/>
        <v>0.50621890547263693</v>
      </c>
      <c r="AK1495">
        <f t="shared" si="524"/>
        <v>0</v>
      </c>
      <c r="AM1495">
        <v>122</v>
      </c>
      <c r="AN1495">
        <v>451.85185185185185</v>
      </c>
      <c r="AO1495">
        <v>529.94499999999994</v>
      </c>
      <c r="AP1495">
        <v>0</v>
      </c>
      <c r="AQ1495">
        <v>0</v>
      </c>
      <c r="AT1495">
        <f t="shared" si="525"/>
        <v>0.176056338028169</v>
      </c>
      <c r="AU1495">
        <f t="shared" si="526"/>
        <v>0.21109158367506345</v>
      </c>
      <c r="AV1495">
        <f t="shared" si="527"/>
        <v>0.37433954000904152</v>
      </c>
      <c r="AW1495">
        <f t="shared" si="528"/>
        <v>0</v>
      </c>
      <c r="AX1495">
        <f t="shared" si="529"/>
        <v>0</v>
      </c>
    </row>
    <row r="1496" spans="2:50" ht="15">
      <c r="B1496" s="52">
        <v>1</v>
      </c>
      <c r="C1496" s="56">
        <v>0</v>
      </c>
      <c r="D1496" s="56">
        <v>0</v>
      </c>
      <c r="E1496" s="56">
        <v>0</v>
      </c>
      <c r="F1496" s="52">
        <v>1</v>
      </c>
      <c r="G1496" s="58">
        <v>0</v>
      </c>
      <c r="H1496" s="58">
        <v>0</v>
      </c>
      <c r="I1496" s="52">
        <v>2</v>
      </c>
      <c r="J1496" s="53">
        <v>2.63</v>
      </c>
      <c r="K1496" s="53">
        <v>0</v>
      </c>
      <c r="L1496" s="52">
        <v>27</v>
      </c>
      <c r="M1496" s="52">
        <v>5</v>
      </c>
      <c r="N1496" s="56">
        <v>0</v>
      </c>
      <c r="O1496" s="52">
        <v>28</v>
      </c>
      <c r="P1496" s="54">
        <v>98.556832499999999</v>
      </c>
      <c r="Q1496" s="54">
        <v>38.049802</v>
      </c>
      <c r="R1496" s="55">
        <v>0</v>
      </c>
      <c r="U1496">
        <f t="shared" si="508"/>
        <v>0.16666666666666666</v>
      </c>
      <c r="V1496">
        <f t="shared" si="509"/>
        <v>0</v>
      </c>
      <c r="W1496">
        <f t="shared" si="510"/>
        <v>0</v>
      </c>
      <c r="X1496">
        <f t="shared" si="511"/>
        <v>0</v>
      </c>
      <c r="Y1496">
        <f t="shared" si="512"/>
        <v>0.14285714285714285</v>
      </c>
      <c r="Z1496">
        <f t="shared" si="513"/>
        <v>0</v>
      </c>
      <c r="AA1496">
        <f t="shared" si="514"/>
        <v>0</v>
      </c>
      <c r="AB1496">
        <f t="shared" si="515"/>
        <v>0.5</v>
      </c>
      <c r="AC1496">
        <f t="shared" si="516"/>
        <v>0.83227848101265811</v>
      </c>
      <c r="AD1496">
        <f t="shared" si="517"/>
        <v>0</v>
      </c>
      <c r="AE1496">
        <f t="shared" si="518"/>
        <v>0.2</v>
      </c>
      <c r="AF1496">
        <f t="shared" si="519"/>
        <v>0.83333333333333337</v>
      </c>
      <c r="AG1496">
        <f t="shared" si="520"/>
        <v>0</v>
      </c>
      <c r="AH1496">
        <f t="shared" si="521"/>
        <v>3.6529680365296802E-3</v>
      </c>
      <c r="AI1496">
        <f t="shared" si="522"/>
        <v>0.56904024767801864</v>
      </c>
      <c r="AJ1496">
        <f t="shared" si="523"/>
        <v>0.48258706467661688</v>
      </c>
      <c r="AK1496">
        <f t="shared" si="524"/>
        <v>0</v>
      </c>
      <c r="AM1496">
        <v>122</v>
      </c>
      <c r="AN1496">
        <v>451.85185185185185</v>
      </c>
      <c r="AO1496">
        <v>529.94499999999994</v>
      </c>
      <c r="AP1496">
        <v>0</v>
      </c>
      <c r="AQ1496">
        <v>0</v>
      </c>
      <c r="AT1496">
        <f t="shared" si="525"/>
        <v>0.176056338028169</v>
      </c>
      <c r="AU1496">
        <f t="shared" si="526"/>
        <v>0.21109158367506345</v>
      </c>
      <c r="AV1496">
        <f t="shared" si="527"/>
        <v>0.37433954000904152</v>
      </c>
      <c r="AW1496">
        <f t="shared" si="528"/>
        <v>0</v>
      </c>
      <c r="AX1496">
        <f t="shared" si="529"/>
        <v>0</v>
      </c>
    </row>
    <row r="1497" spans="2:50" ht="15">
      <c r="B1497" s="52">
        <v>1</v>
      </c>
      <c r="C1497" s="56">
        <v>0</v>
      </c>
      <c r="D1497" s="56">
        <v>0</v>
      </c>
      <c r="E1497" s="56">
        <v>0</v>
      </c>
      <c r="F1497" s="52">
        <v>1</v>
      </c>
      <c r="G1497" s="58">
        <v>0</v>
      </c>
      <c r="H1497" s="58">
        <v>0</v>
      </c>
      <c r="I1497" s="52">
        <v>2</v>
      </c>
      <c r="J1497" s="53">
        <v>2.63</v>
      </c>
      <c r="K1497" s="53">
        <v>0</v>
      </c>
      <c r="L1497" s="52">
        <v>27</v>
      </c>
      <c r="M1497" s="52">
        <v>5</v>
      </c>
      <c r="N1497" s="56">
        <v>0</v>
      </c>
      <c r="O1497" s="52">
        <v>28</v>
      </c>
      <c r="P1497" s="54">
        <v>89.436648000000005</v>
      </c>
      <c r="Q1497" s="54">
        <v>36.873003999999995</v>
      </c>
      <c r="R1497" s="55">
        <v>0</v>
      </c>
      <c r="U1497">
        <f t="shared" si="508"/>
        <v>0.16666666666666666</v>
      </c>
      <c r="V1497">
        <f t="shared" si="509"/>
        <v>0</v>
      </c>
      <c r="W1497">
        <f t="shared" si="510"/>
        <v>0</v>
      </c>
      <c r="X1497">
        <f t="shared" si="511"/>
        <v>0</v>
      </c>
      <c r="Y1497">
        <f t="shared" si="512"/>
        <v>0.14285714285714285</v>
      </c>
      <c r="Z1497">
        <f t="shared" si="513"/>
        <v>0</v>
      </c>
      <c r="AA1497">
        <f t="shared" si="514"/>
        <v>0</v>
      </c>
      <c r="AB1497">
        <f t="shared" si="515"/>
        <v>0.5</v>
      </c>
      <c r="AC1497">
        <f t="shared" si="516"/>
        <v>0.83227848101265811</v>
      </c>
      <c r="AD1497">
        <f t="shared" si="517"/>
        <v>0</v>
      </c>
      <c r="AE1497">
        <f t="shared" si="518"/>
        <v>0.2</v>
      </c>
      <c r="AF1497">
        <f t="shared" si="519"/>
        <v>0.83333333333333337</v>
      </c>
      <c r="AG1497">
        <f t="shared" si="520"/>
        <v>0</v>
      </c>
      <c r="AH1497">
        <f t="shared" si="521"/>
        <v>3.6529680365296802E-3</v>
      </c>
      <c r="AI1497">
        <f t="shared" si="522"/>
        <v>0.51145510835913321</v>
      </c>
      <c r="AJ1497">
        <f t="shared" si="523"/>
        <v>0.46766169154228848</v>
      </c>
      <c r="AK1497">
        <f t="shared" si="524"/>
        <v>0</v>
      </c>
      <c r="AM1497">
        <v>122</v>
      </c>
      <c r="AN1497">
        <v>451.85185185185185</v>
      </c>
      <c r="AO1497">
        <v>529.94499999999994</v>
      </c>
      <c r="AP1497">
        <v>0</v>
      </c>
      <c r="AQ1497">
        <v>0</v>
      </c>
      <c r="AT1497">
        <f t="shared" si="525"/>
        <v>0.176056338028169</v>
      </c>
      <c r="AU1497">
        <f t="shared" si="526"/>
        <v>0.21109158367506345</v>
      </c>
      <c r="AV1497">
        <f t="shared" si="527"/>
        <v>0.37433954000904152</v>
      </c>
      <c r="AW1497">
        <f t="shared" si="528"/>
        <v>0</v>
      </c>
      <c r="AX1497">
        <f t="shared" si="529"/>
        <v>0</v>
      </c>
    </row>
    <row r="1498" spans="2:50" ht="15">
      <c r="B1498" s="52">
        <v>1</v>
      </c>
      <c r="C1498" s="56">
        <v>0</v>
      </c>
      <c r="D1498" s="56">
        <v>0</v>
      </c>
      <c r="E1498" s="56">
        <v>0</v>
      </c>
      <c r="F1498" s="52">
        <v>1</v>
      </c>
      <c r="G1498" s="58">
        <v>0</v>
      </c>
      <c r="H1498" s="58">
        <v>0</v>
      </c>
      <c r="I1498" s="52">
        <v>2</v>
      </c>
      <c r="J1498" s="53">
        <v>2.63</v>
      </c>
      <c r="K1498" s="53">
        <v>0</v>
      </c>
      <c r="L1498" s="52">
        <v>29.5</v>
      </c>
      <c r="M1498" s="52">
        <v>5</v>
      </c>
      <c r="N1498" s="56">
        <v>0</v>
      </c>
      <c r="O1498" s="52">
        <v>28</v>
      </c>
      <c r="P1498" s="54">
        <v>93.947706999999994</v>
      </c>
      <c r="Q1498" s="54">
        <v>47.071919999999999</v>
      </c>
      <c r="R1498" s="55">
        <v>0</v>
      </c>
      <c r="U1498">
        <f t="shared" si="508"/>
        <v>0.16666666666666666</v>
      </c>
      <c r="V1498">
        <f t="shared" si="509"/>
        <v>0</v>
      </c>
      <c r="W1498">
        <f t="shared" si="510"/>
        <v>0</v>
      </c>
      <c r="X1498">
        <f t="shared" si="511"/>
        <v>0</v>
      </c>
      <c r="Y1498">
        <f t="shared" si="512"/>
        <v>0.14285714285714285</v>
      </c>
      <c r="Z1498">
        <f t="shared" si="513"/>
        <v>0</v>
      </c>
      <c r="AA1498">
        <f t="shared" si="514"/>
        <v>0</v>
      </c>
      <c r="AB1498">
        <f t="shared" si="515"/>
        <v>0.5</v>
      </c>
      <c r="AC1498">
        <f t="shared" si="516"/>
        <v>0.83227848101265811</v>
      </c>
      <c r="AD1498">
        <f t="shared" si="517"/>
        <v>0</v>
      </c>
      <c r="AE1498">
        <f t="shared" si="518"/>
        <v>0.24166666666666667</v>
      </c>
      <c r="AF1498">
        <f t="shared" si="519"/>
        <v>0.83333333333333337</v>
      </c>
      <c r="AG1498">
        <f t="shared" si="520"/>
        <v>0</v>
      </c>
      <c r="AH1498">
        <f t="shared" si="521"/>
        <v>3.6529680365296802E-3</v>
      </c>
      <c r="AI1498">
        <f t="shared" si="522"/>
        <v>0.53993808049535597</v>
      </c>
      <c r="AJ1498">
        <f t="shared" si="523"/>
        <v>0.59701492537313428</v>
      </c>
      <c r="AK1498">
        <f t="shared" si="524"/>
        <v>0</v>
      </c>
      <c r="AM1498">
        <v>117</v>
      </c>
      <c r="AN1498">
        <v>396.61016949152543</v>
      </c>
      <c r="AO1498">
        <v>547.04</v>
      </c>
      <c r="AP1498">
        <v>0</v>
      </c>
      <c r="AQ1498">
        <v>0</v>
      </c>
      <c r="AT1498">
        <f t="shared" si="525"/>
        <v>0.14084507042253522</v>
      </c>
      <c r="AU1498">
        <f t="shared" si="526"/>
        <v>0.15284024902445562</v>
      </c>
      <c r="AV1498">
        <f t="shared" si="527"/>
        <v>0.38641500904159126</v>
      </c>
      <c r="AW1498">
        <f t="shared" si="528"/>
        <v>0</v>
      </c>
      <c r="AX1498">
        <f t="shared" si="529"/>
        <v>0</v>
      </c>
    </row>
    <row r="1499" spans="2:50" ht="15">
      <c r="B1499" s="52">
        <v>1</v>
      </c>
      <c r="C1499" s="56">
        <v>0</v>
      </c>
      <c r="D1499" s="56">
        <v>0</v>
      </c>
      <c r="E1499" s="56">
        <v>0</v>
      </c>
      <c r="F1499" s="52">
        <v>1</v>
      </c>
      <c r="G1499" s="58">
        <v>0</v>
      </c>
      <c r="H1499" s="58">
        <v>0</v>
      </c>
      <c r="I1499" s="52">
        <v>2</v>
      </c>
      <c r="J1499" s="53">
        <v>2.63</v>
      </c>
      <c r="K1499" s="53">
        <v>0</v>
      </c>
      <c r="L1499" s="52">
        <v>26.8</v>
      </c>
      <c r="M1499" s="52">
        <v>5</v>
      </c>
      <c r="N1499" s="56">
        <v>0</v>
      </c>
      <c r="O1499" s="52">
        <v>28</v>
      </c>
      <c r="P1499" s="54">
        <v>106.696352</v>
      </c>
      <c r="Q1499" s="54">
        <v>47.366119500000003</v>
      </c>
      <c r="R1499" s="55">
        <v>0</v>
      </c>
      <c r="U1499">
        <f t="shared" si="508"/>
        <v>0.16666666666666666</v>
      </c>
      <c r="V1499">
        <f t="shared" si="509"/>
        <v>0</v>
      </c>
      <c r="W1499">
        <f t="shared" si="510"/>
        <v>0</v>
      </c>
      <c r="X1499">
        <f t="shared" si="511"/>
        <v>0</v>
      </c>
      <c r="Y1499">
        <f t="shared" si="512"/>
        <v>0.14285714285714285</v>
      </c>
      <c r="Z1499">
        <f t="shared" si="513"/>
        <v>0</v>
      </c>
      <c r="AA1499">
        <f t="shared" si="514"/>
        <v>0</v>
      </c>
      <c r="AB1499">
        <f t="shared" si="515"/>
        <v>0.5</v>
      </c>
      <c r="AC1499">
        <f t="shared" si="516"/>
        <v>0.83227848101265811</v>
      </c>
      <c r="AD1499">
        <f t="shared" si="517"/>
        <v>0</v>
      </c>
      <c r="AE1499">
        <f t="shared" si="518"/>
        <v>0.19666666666666668</v>
      </c>
      <c r="AF1499">
        <f t="shared" si="519"/>
        <v>0.83333333333333337</v>
      </c>
      <c r="AG1499">
        <f t="shared" si="520"/>
        <v>0</v>
      </c>
      <c r="AH1499">
        <f t="shared" si="521"/>
        <v>3.6529680365296802E-3</v>
      </c>
      <c r="AI1499">
        <f t="shared" si="522"/>
        <v>0.62043343653250782</v>
      </c>
      <c r="AJ1499">
        <f t="shared" si="523"/>
        <v>0.60074626865671643</v>
      </c>
      <c r="AK1499">
        <f t="shared" si="524"/>
        <v>0</v>
      </c>
      <c r="AM1499">
        <v>132</v>
      </c>
      <c r="AN1499">
        <v>492.53731343283579</v>
      </c>
      <c r="AO1499">
        <v>512.85</v>
      </c>
      <c r="AP1499">
        <v>0</v>
      </c>
      <c r="AQ1499">
        <v>0</v>
      </c>
      <c r="AT1499">
        <f t="shared" si="525"/>
        <v>0.24647887323943662</v>
      </c>
      <c r="AU1499">
        <f t="shared" si="526"/>
        <v>0.25399365212601316</v>
      </c>
      <c r="AV1499">
        <f t="shared" si="527"/>
        <v>0.36226407097649188</v>
      </c>
      <c r="AW1499">
        <f t="shared" si="528"/>
        <v>0</v>
      </c>
      <c r="AX1499">
        <f t="shared" si="529"/>
        <v>0</v>
      </c>
    </row>
    <row r="1500" spans="2:50" ht="15">
      <c r="B1500" s="52">
        <v>1</v>
      </c>
      <c r="C1500" s="56">
        <v>0</v>
      </c>
      <c r="D1500" s="56">
        <v>0</v>
      </c>
      <c r="E1500" s="56">
        <v>0</v>
      </c>
      <c r="F1500" s="52">
        <v>1</v>
      </c>
      <c r="G1500" s="58">
        <v>0</v>
      </c>
      <c r="H1500" s="58">
        <v>0</v>
      </c>
      <c r="I1500" s="52">
        <v>2</v>
      </c>
      <c r="J1500" s="53">
        <v>2.63</v>
      </c>
      <c r="K1500" s="53">
        <v>0</v>
      </c>
      <c r="L1500" s="52">
        <v>27</v>
      </c>
      <c r="M1500" s="52">
        <v>1</v>
      </c>
      <c r="N1500" s="52">
        <v>20</v>
      </c>
      <c r="O1500" s="52">
        <v>28</v>
      </c>
      <c r="P1500" s="54">
        <v>90.907645500000001</v>
      </c>
      <c r="Q1500" s="54">
        <v>39.913065500000009</v>
      </c>
      <c r="R1500" s="55">
        <v>0</v>
      </c>
      <c r="U1500">
        <f t="shared" si="508"/>
        <v>0.16666666666666666</v>
      </c>
      <c r="V1500">
        <f t="shared" si="509"/>
        <v>0</v>
      </c>
      <c r="W1500">
        <f t="shared" si="510"/>
        <v>0</v>
      </c>
      <c r="X1500">
        <f t="shared" si="511"/>
        <v>0</v>
      </c>
      <c r="Y1500">
        <f t="shared" si="512"/>
        <v>0.14285714285714285</v>
      </c>
      <c r="Z1500">
        <f t="shared" si="513"/>
        <v>0</v>
      </c>
      <c r="AA1500">
        <f t="shared" si="514"/>
        <v>0</v>
      </c>
      <c r="AB1500">
        <f t="shared" si="515"/>
        <v>0.5</v>
      </c>
      <c r="AC1500">
        <f t="shared" si="516"/>
        <v>0.83227848101265811</v>
      </c>
      <c r="AD1500">
        <f t="shared" si="517"/>
        <v>0</v>
      </c>
      <c r="AE1500">
        <f t="shared" si="518"/>
        <v>0.2</v>
      </c>
      <c r="AF1500">
        <f t="shared" si="519"/>
        <v>0.16666666666666666</v>
      </c>
      <c r="AG1500">
        <f t="shared" si="520"/>
        <v>0.33333333333333331</v>
      </c>
      <c r="AH1500">
        <f t="shared" si="521"/>
        <v>3.6529680365296802E-3</v>
      </c>
      <c r="AI1500">
        <f t="shared" si="522"/>
        <v>0.52074303405572753</v>
      </c>
      <c r="AJ1500">
        <f t="shared" si="523"/>
        <v>0.50621890547263693</v>
      </c>
      <c r="AK1500">
        <f t="shared" si="524"/>
        <v>0</v>
      </c>
      <c r="AM1500">
        <v>122</v>
      </c>
      <c r="AN1500">
        <v>451.85185185185185</v>
      </c>
      <c r="AO1500">
        <v>529.94499999999994</v>
      </c>
      <c r="AP1500">
        <v>0</v>
      </c>
      <c r="AQ1500">
        <v>0</v>
      </c>
      <c r="AT1500">
        <f t="shared" si="525"/>
        <v>0.176056338028169</v>
      </c>
      <c r="AU1500">
        <f t="shared" si="526"/>
        <v>0.21109158367506345</v>
      </c>
      <c r="AV1500">
        <f t="shared" si="527"/>
        <v>0.37433954000904152</v>
      </c>
      <c r="AW1500">
        <f t="shared" si="528"/>
        <v>0</v>
      </c>
      <c r="AX1500">
        <f t="shared" si="529"/>
        <v>0</v>
      </c>
    </row>
    <row r="1501" spans="2:50" ht="15">
      <c r="B1501" s="52">
        <v>1</v>
      </c>
      <c r="C1501" s="56">
        <v>0</v>
      </c>
      <c r="D1501" s="56">
        <v>0</v>
      </c>
      <c r="E1501" s="56">
        <v>0</v>
      </c>
      <c r="F1501" s="52">
        <v>1</v>
      </c>
      <c r="G1501" s="58">
        <v>0</v>
      </c>
      <c r="H1501" s="58">
        <v>0</v>
      </c>
      <c r="I1501" s="52">
        <v>2</v>
      </c>
      <c r="J1501" s="53">
        <v>2.63</v>
      </c>
      <c r="K1501" s="53">
        <v>0</v>
      </c>
      <c r="L1501" s="52">
        <v>27</v>
      </c>
      <c r="M1501" s="52">
        <v>1</v>
      </c>
      <c r="N1501" s="52">
        <v>20</v>
      </c>
      <c r="O1501" s="52">
        <v>28</v>
      </c>
      <c r="P1501" s="54">
        <v>95.320638000000002</v>
      </c>
      <c r="Q1501" s="54">
        <v>37.853669000000004</v>
      </c>
      <c r="R1501" s="55">
        <v>0</v>
      </c>
      <c r="U1501">
        <f t="shared" si="508"/>
        <v>0.16666666666666666</v>
      </c>
      <c r="V1501">
        <f t="shared" si="509"/>
        <v>0</v>
      </c>
      <c r="W1501">
        <f t="shared" si="510"/>
        <v>0</v>
      </c>
      <c r="X1501">
        <f t="shared" si="511"/>
        <v>0</v>
      </c>
      <c r="Y1501">
        <f t="shared" si="512"/>
        <v>0.14285714285714285</v>
      </c>
      <c r="Z1501">
        <f t="shared" si="513"/>
        <v>0</v>
      </c>
      <c r="AA1501">
        <f t="shared" si="514"/>
        <v>0</v>
      </c>
      <c r="AB1501">
        <f t="shared" si="515"/>
        <v>0.5</v>
      </c>
      <c r="AC1501">
        <f t="shared" si="516"/>
        <v>0.83227848101265811</v>
      </c>
      <c r="AD1501">
        <f t="shared" si="517"/>
        <v>0</v>
      </c>
      <c r="AE1501">
        <f t="shared" si="518"/>
        <v>0.2</v>
      </c>
      <c r="AF1501">
        <f t="shared" si="519"/>
        <v>0.16666666666666666</v>
      </c>
      <c r="AG1501">
        <f t="shared" si="520"/>
        <v>0.33333333333333331</v>
      </c>
      <c r="AH1501">
        <f t="shared" si="521"/>
        <v>3.6529680365296802E-3</v>
      </c>
      <c r="AI1501">
        <f t="shared" si="522"/>
        <v>0.54860681114551091</v>
      </c>
      <c r="AJ1501">
        <f t="shared" si="523"/>
        <v>0.48009950248756222</v>
      </c>
      <c r="AK1501">
        <f t="shared" si="524"/>
        <v>0</v>
      </c>
      <c r="AM1501">
        <v>122</v>
      </c>
      <c r="AN1501">
        <v>451.85185185185185</v>
      </c>
      <c r="AO1501">
        <v>529.94499999999994</v>
      </c>
      <c r="AP1501">
        <v>0</v>
      </c>
      <c r="AQ1501">
        <v>0</v>
      </c>
      <c r="AT1501">
        <f t="shared" si="525"/>
        <v>0.176056338028169</v>
      </c>
      <c r="AU1501">
        <f t="shared" si="526"/>
        <v>0.21109158367506345</v>
      </c>
      <c r="AV1501">
        <f t="shared" si="527"/>
        <v>0.37433954000904152</v>
      </c>
      <c r="AW1501">
        <f t="shared" si="528"/>
        <v>0</v>
      </c>
      <c r="AX1501">
        <f t="shared" si="529"/>
        <v>0</v>
      </c>
    </row>
    <row r="1502" spans="2:50" ht="15">
      <c r="B1502" s="52">
        <v>1</v>
      </c>
      <c r="C1502" s="56">
        <v>0</v>
      </c>
      <c r="D1502" s="56">
        <v>0</v>
      </c>
      <c r="E1502" s="56">
        <v>0</v>
      </c>
      <c r="F1502" s="52">
        <v>1</v>
      </c>
      <c r="G1502" s="58">
        <v>0</v>
      </c>
      <c r="H1502" s="58">
        <v>0</v>
      </c>
      <c r="I1502" s="52">
        <v>2</v>
      </c>
      <c r="J1502" s="53">
        <v>2.63</v>
      </c>
      <c r="K1502" s="53">
        <v>0</v>
      </c>
      <c r="L1502" s="52">
        <v>27</v>
      </c>
      <c r="M1502" s="52">
        <v>1</v>
      </c>
      <c r="N1502" s="52">
        <v>20</v>
      </c>
      <c r="O1502" s="52">
        <v>28</v>
      </c>
      <c r="P1502" s="54">
        <v>88.848248999999996</v>
      </c>
      <c r="Q1502" s="54">
        <v>38.245934999999996</v>
      </c>
      <c r="R1502" s="55">
        <v>0</v>
      </c>
      <c r="U1502">
        <f t="shared" si="508"/>
        <v>0.16666666666666666</v>
      </c>
      <c r="V1502">
        <f t="shared" si="509"/>
        <v>0</v>
      </c>
      <c r="W1502">
        <f t="shared" si="510"/>
        <v>0</v>
      </c>
      <c r="X1502">
        <f t="shared" si="511"/>
        <v>0</v>
      </c>
      <c r="Y1502">
        <f t="shared" si="512"/>
        <v>0.14285714285714285</v>
      </c>
      <c r="Z1502">
        <f t="shared" si="513"/>
        <v>0</v>
      </c>
      <c r="AA1502">
        <f t="shared" si="514"/>
        <v>0</v>
      </c>
      <c r="AB1502">
        <f t="shared" si="515"/>
        <v>0.5</v>
      </c>
      <c r="AC1502">
        <f t="shared" si="516"/>
        <v>0.83227848101265811</v>
      </c>
      <c r="AD1502">
        <f t="shared" si="517"/>
        <v>0</v>
      </c>
      <c r="AE1502">
        <f t="shared" si="518"/>
        <v>0.2</v>
      </c>
      <c r="AF1502">
        <f t="shared" si="519"/>
        <v>0.16666666666666666</v>
      </c>
      <c r="AG1502">
        <f t="shared" si="520"/>
        <v>0.33333333333333331</v>
      </c>
      <c r="AH1502">
        <f t="shared" si="521"/>
        <v>3.6529680365296802E-3</v>
      </c>
      <c r="AI1502">
        <f t="shared" si="522"/>
        <v>0.50773993808049533</v>
      </c>
      <c r="AJ1502">
        <f t="shared" si="523"/>
        <v>0.4850746268656716</v>
      </c>
      <c r="AK1502">
        <f t="shared" si="524"/>
        <v>0</v>
      </c>
      <c r="AM1502">
        <v>122</v>
      </c>
      <c r="AN1502">
        <v>451.85185185185185</v>
      </c>
      <c r="AO1502">
        <v>529.94499999999994</v>
      </c>
      <c r="AP1502">
        <v>0</v>
      </c>
      <c r="AQ1502">
        <v>0</v>
      </c>
      <c r="AT1502">
        <f t="shared" si="525"/>
        <v>0.176056338028169</v>
      </c>
      <c r="AU1502">
        <f t="shared" si="526"/>
        <v>0.21109158367506345</v>
      </c>
      <c r="AV1502">
        <f t="shared" si="527"/>
        <v>0.37433954000904152</v>
      </c>
      <c r="AW1502">
        <f t="shared" si="528"/>
        <v>0</v>
      </c>
      <c r="AX1502">
        <f t="shared" si="529"/>
        <v>0</v>
      </c>
    </row>
    <row r="1503" spans="2:50" ht="15">
      <c r="B1503" s="52">
        <v>1</v>
      </c>
      <c r="C1503" s="56">
        <v>0</v>
      </c>
      <c r="D1503" s="56">
        <v>0</v>
      </c>
      <c r="E1503" s="56">
        <v>0</v>
      </c>
      <c r="F1503" s="52">
        <v>1</v>
      </c>
      <c r="G1503" s="58">
        <v>0</v>
      </c>
      <c r="H1503" s="58">
        <v>0</v>
      </c>
      <c r="I1503" s="52">
        <v>2</v>
      </c>
      <c r="J1503" s="53">
        <v>2.63</v>
      </c>
      <c r="K1503" s="53">
        <v>0</v>
      </c>
      <c r="L1503" s="52">
        <v>29.5</v>
      </c>
      <c r="M1503" s="52">
        <v>1</v>
      </c>
      <c r="N1503" s="52">
        <v>20</v>
      </c>
      <c r="O1503" s="52">
        <v>28</v>
      </c>
      <c r="P1503" s="54">
        <v>93.947706999999994</v>
      </c>
      <c r="Q1503" s="54">
        <v>47.071919999999999</v>
      </c>
      <c r="R1503" s="55">
        <v>0</v>
      </c>
      <c r="U1503">
        <f t="shared" si="508"/>
        <v>0.16666666666666666</v>
      </c>
      <c r="V1503">
        <f t="shared" si="509"/>
        <v>0</v>
      </c>
      <c r="W1503">
        <f t="shared" si="510"/>
        <v>0</v>
      </c>
      <c r="X1503">
        <f t="shared" si="511"/>
        <v>0</v>
      </c>
      <c r="Y1503">
        <f t="shared" si="512"/>
        <v>0.14285714285714285</v>
      </c>
      <c r="Z1503">
        <f t="shared" si="513"/>
        <v>0</v>
      </c>
      <c r="AA1503">
        <f t="shared" si="514"/>
        <v>0</v>
      </c>
      <c r="AB1503">
        <f t="shared" si="515"/>
        <v>0.5</v>
      </c>
      <c r="AC1503">
        <f t="shared" si="516"/>
        <v>0.83227848101265811</v>
      </c>
      <c r="AD1503">
        <f t="shared" si="517"/>
        <v>0</v>
      </c>
      <c r="AE1503">
        <f t="shared" si="518"/>
        <v>0.24166666666666667</v>
      </c>
      <c r="AF1503">
        <f t="shared" si="519"/>
        <v>0.16666666666666666</v>
      </c>
      <c r="AG1503">
        <f t="shared" si="520"/>
        <v>0.33333333333333331</v>
      </c>
      <c r="AH1503">
        <f t="shared" si="521"/>
        <v>3.6529680365296802E-3</v>
      </c>
      <c r="AI1503">
        <f t="shared" si="522"/>
        <v>0.53993808049535597</v>
      </c>
      <c r="AJ1503">
        <f t="shared" si="523"/>
        <v>0.59701492537313428</v>
      </c>
      <c r="AK1503">
        <f t="shared" si="524"/>
        <v>0</v>
      </c>
      <c r="AM1503">
        <v>117</v>
      </c>
      <c r="AN1503">
        <v>396.61016949152543</v>
      </c>
      <c r="AO1503">
        <v>547.04</v>
      </c>
      <c r="AP1503">
        <v>0</v>
      </c>
      <c r="AQ1503">
        <v>0</v>
      </c>
      <c r="AT1503">
        <f t="shared" si="525"/>
        <v>0.14084507042253522</v>
      </c>
      <c r="AU1503">
        <f t="shared" si="526"/>
        <v>0.15284024902445562</v>
      </c>
      <c r="AV1503">
        <f t="shared" si="527"/>
        <v>0.38641500904159126</v>
      </c>
      <c r="AW1503">
        <f t="shared" si="528"/>
        <v>0</v>
      </c>
      <c r="AX1503">
        <f t="shared" si="529"/>
        <v>0</v>
      </c>
    </row>
    <row r="1504" spans="2:50" ht="15">
      <c r="B1504" s="52">
        <v>1</v>
      </c>
      <c r="C1504" s="56">
        <v>0</v>
      </c>
      <c r="D1504" s="56">
        <v>0</v>
      </c>
      <c r="E1504" s="56">
        <v>0</v>
      </c>
      <c r="F1504" s="52">
        <v>1</v>
      </c>
      <c r="G1504" s="58">
        <v>0</v>
      </c>
      <c r="H1504" s="58">
        <v>0</v>
      </c>
      <c r="I1504" s="52">
        <v>2</v>
      </c>
      <c r="J1504" s="53">
        <v>2.63</v>
      </c>
      <c r="K1504" s="53">
        <v>0</v>
      </c>
      <c r="L1504" s="52">
        <v>26.8</v>
      </c>
      <c r="M1504" s="52">
        <v>1</v>
      </c>
      <c r="N1504" s="52">
        <v>20</v>
      </c>
      <c r="O1504" s="52">
        <v>28</v>
      </c>
      <c r="P1504" s="54">
        <v>95.026438499999998</v>
      </c>
      <c r="Q1504" s="54">
        <v>46.875787000000003</v>
      </c>
      <c r="R1504" s="55">
        <v>0</v>
      </c>
      <c r="U1504">
        <f t="shared" si="508"/>
        <v>0.16666666666666666</v>
      </c>
      <c r="V1504">
        <f t="shared" si="509"/>
        <v>0</v>
      </c>
      <c r="W1504">
        <f t="shared" si="510"/>
        <v>0</v>
      </c>
      <c r="X1504">
        <f t="shared" si="511"/>
        <v>0</v>
      </c>
      <c r="Y1504">
        <f t="shared" si="512"/>
        <v>0.14285714285714285</v>
      </c>
      <c r="Z1504">
        <f t="shared" si="513"/>
        <v>0</v>
      </c>
      <c r="AA1504">
        <f t="shared" si="514"/>
        <v>0</v>
      </c>
      <c r="AB1504">
        <f t="shared" si="515"/>
        <v>0.5</v>
      </c>
      <c r="AC1504">
        <f t="shared" si="516"/>
        <v>0.83227848101265811</v>
      </c>
      <c r="AD1504">
        <f t="shared" si="517"/>
        <v>0</v>
      </c>
      <c r="AE1504">
        <f t="shared" si="518"/>
        <v>0.19666666666666668</v>
      </c>
      <c r="AF1504">
        <f t="shared" si="519"/>
        <v>0.16666666666666666</v>
      </c>
      <c r="AG1504">
        <f t="shared" si="520"/>
        <v>0.33333333333333331</v>
      </c>
      <c r="AH1504">
        <f t="shared" si="521"/>
        <v>3.6529680365296802E-3</v>
      </c>
      <c r="AI1504">
        <f t="shared" si="522"/>
        <v>0.54674922600619191</v>
      </c>
      <c r="AJ1504">
        <f t="shared" si="523"/>
        <v>0.59452736318407962</v>
      </c>
      <c r="AK1504">
        <f t="shared" si="524"/>
        <v>0</v>
      </c>
      <c r="AM1504">
        <v>132</v>
      </c>
      <c r="AN1504">
        <v>492.53731343283579</v>
      </c>
      <c r="AO1504">
        <v>512.85</v>
      </c>
      <c r="AP1504">
        <v>0</v>
      </c>
      <c r="AQ1504">
        <v>0</v>
      </c>
      <c r="AT1504">
        <f t="shared" si="525"/>
        <v>0.24647887323943662</v>
      </c>
      <c r="AU1504">
        <f t="shared" si="526"/>
        <v>0.25399365212601316</v>
      </c>
      <c r="AV1504">
        <f t="shared" si="527"/>
        <v>0.36226407097649188</v>
      </c>
      <c r="AW1504">
        <f t="shared" si="528"/>
        <v>0</v>
      </c>
      <c r="AX1504">
        <f t="shared" si="529"/>
        <v>0</v>
      </c>
    </row>
    <row r="1505" spans="2:50" ht="15">
      <c r="B1505" s="52">
        <v>1</v>
      </c>
      <c r="C1505" s="52">
        <v>3.16</v>
      </c>
      <c r="D1505" s="56">
        <v>0</v>
      </c>
      <c r="E1505" s="52">
        <v>1</v>
      </c>
      <c r="F1505" s="52">
        <v>1</v>
      </c>
      <c r="G1505" s="53">
        <v>2.59</v>
      </c>
      <c r="H1505" s="53">
        <v>2.6371379999999998</v>
      </c>
      <c r="I1505" s="52">
        <v>2</v>
      </c>
      <c r="J1505" s="53">
        <v>2.63</v>
      </c>
      <c r="K1505" s="53">
        <v>2.6476209999999996</v>
      </c>
      <c r="L1505" s="52">
        <v>50</v>
      </c>
      <c r="M1505" s="52">
        <v>2</v>
      </c>
      <c r="N1505" s="52">
        <v>5</v>
      </c>
      <c r="O1505" s="52">
        <v>7</v>
      </c>
      <c r="P1505" s="54">
        <v>27.948952500000001</v>
      </c>
      <c r="Q1505" s="54">
        <v>23.634026500000001</v>
      </c>
      <c r="R1505" s="55">
        <v>0</v>
      </c>
      <c r="U1505">
        <f t="shared" si="508"/>
        <v>0.16666666666666666</v>
      </c>
      <c r="V1505">
        <f t="shared" si="509"/>
        <v>0.96048632218844987</v>
      </c>
      <c r="W1505">
        <f t="shared" si="510"/>
        <v>0</v>
      </c>
      <c r="X1505">
        <f t="shared" si="511"/>
        <v>0.34129692832764502</v>
      </c>
      <c r="Y1505">
        <f t="shared" si="512"/>
        <v>0.14285714285714285</v>
      </c>
      <c r="Z1505">
        <f t="shared" si="513"/>
        <v>0.7872340425531914</v>
      </c>
      <c r="AA1505">
        <f t="shared" si="514"/>
        <v>0.80156170212765954</v>
      </c>
      <c r="AB1505">
        <f t="shared" si="515"/>
        <v>0.5</v>
      </c>
      <c r="AC1505">
        <f t="shared" si="516"/>
        <v>0.83227848101265811</v>
      </c>
      <c r="AD1505">
        <f t="shared" si="517"/>
        <v>0.83785474683544281</v>
      </c>
      <c r="AE1505">
        <f t="shared" si="518"/>
        <v>0.58333333333333337</v>
      </c>
      <c r="AF1505">
        <f t="shared" si="519"/>
        <v>0.33333333333333331</v>
      </c>
      <c r="AG1505">
        <f t="shared" si="520"/>
        <v>8.3333333333333329E-2</v>
      </c>
      <c r="AH1505">
        <f t="shared" si="521"/>
        <v>9.1324200913242006E-4</v>
      </c>
      <c r="AI1505">
        <f t="shared" si="522"/>
        <v>0.12321981424148608</v>
      </c>
      <c r="AJ1505">
        <f t="shared" si="523"/>
        <v>0.29975124378109452</v>
      </c>
      <c r="AK1505">
        <f t="shared" si="524"/>
        <v>0</v>
      </c>
      <c r="AM1505">
        <v>175</v>
      </c>
      <c r="AN1505">
        <v>350</v>
      </c>
      <c r="AO1505">
        <v>960.52702199999999</v>
      </c>
      <c r="AP1505">
        <v>810.8349698860759</v>
      </c>
      <c r="AQ1505">
        <v>0</v>
      </c>
      <c r="AT1505">
        <f t="shared" si="525"/>
        <v>0.54929577464788737</v>
      </c>
      <c r="AU1505">
        <f t="shared" si="526"/>
        <v>0.10369068541300526</v>
      </c>
      <c r="AV1505">
        <f t="shared" si="527"/>
        <v>0.67849162381329109</v>
      </c>
      <c r="AW1505">
        <f t="shared" si="528"/>
        <v>0.39978441422547606</v>
      </c>
      <c r="AX1505">
        <f t="shared" si="529"/>
        <v>0</v>
      </c>
    </row>
    <row r="1506" spans="2:50" ht="15">
      <c r="B1506" s="52">
        <v>1</v>
      </c>
      <c r="C1506" s="52">
        <v>3.16</v>
      </c>
      <c r="D1506" s="52">
        <v>1</v>
      </c>
      <c r="E1506" s="52">
        <v>2.2999999999999998</v>
      </c>
      <c r="F1506" s="52">
        <v>1</v>
      </c>
      <c r="G1506" s="53">
        <v>2.59</v>
      </c>
      <c r="H1506" s="53">
        <v>2.6371379999999998</v>
      </c>
      <c r="I1506" s="52">
        <v>2</v>
      </c>
      <c r="J1506" s="53">
        <v>2.63</v>
      </c>
      <c r="K1506" s="53">
        <v>2.6476209999999996</v>
      </c>
      <c r="L1506" s="52">
        <v>50</v>
      </c>
      <c r="M1506" s="52">
        <v>2</v>
      </c>
      <c r="N1506" s="52">
        <v>5</v>
      </c>
      <c r="O1506" s="52">
        <v>7</v>
      </c>
      <c r="P1506" s="54">
        <v>30.400615000000002</v>
      </c>
      <c r="Q1506" s="54">
        <v>23.634026500000001</v>
      </c>
      <c r="R1506" s="55">
        <v>0</v>
      </c>
      <c r="U1506">
        <f t="shared" si="508"/>
        <v>0.16666666666666666</v>
      </c>
      <c r="V1506">
        <f t="shared" si="509"/>
        <v>0.96048632218844987</v>
      </c>
      <c r="W1506">
        <f t="shared" si="510"/>
        <v>0.25</v>
      </c>
      <c r="X1506">
        <f t="shared" si="511"/>
        <v>0.78498293515358353</v>
      </c>
      <c r="Y1506">
        <f t="shared" si="512"/>
        <v>0.14285714285714285</v>
      </c>
      <c r="Z1506">
        <f t="shared" si="513"/>
        <v>0.7872340425531914</v>
      </c>
      <c r="AA1506">
        <f t="shared" si="514"/>
        <v>0.80156170212765954</v>
      </c>
      <c r="AB1506">
        <f t="shared" si="515"/>
        <v>0.5</v>
      </c>
      <c r="AC1506">
        <f t="shared" si="516"/>
        <v>0.83227848101265811</v>
      </c>
      <c r="AD1506">
        <f t="shared" si="517"/>
        <v>0.83785474683544281</v>
      </c>
      <c r="AE1506">
        <f t="shared" si="518"/>
        <v>0.58333333333333337</v>
      </c>
      <c r="AF1506">
        <f t="shared" si="519"/>
        <v>0.33333333333333331</v>
      </c>
      <c r="AG1506">
        <f t="shared" si="520"/>
        <v>8.3333333333333329E-2</v>
      </c>
      <c r="AH1506">
        <f t="shared" si="521"/>
        <v>9.1324200913242006E-4</v>
      </c>
      <c r="AI1506">
        <f t="shared" si="522"/>
        <v>0.13869969040247679</v>
      </c>
      <c r="AJ1506">
        <f t="shared" si="523"/>
        <v>0.29975124378109452</v>
      </c>
      <c r="AK1506">
        <f t="shared" si="524"/>
        <v>0</v>
      </c>
      <c r="AM1506">
        <v>175</v>
      </c>
      <c r="AN1506">
        <v>350</v>
      </c>
      <c r="AO1506">
        <v>1018.5808529999999</v>
      </c>
      <c r="AP1506">
        <v>713.56474971216312</v>
      </c>
      <c r="AQ1506">
        <v>35</v>
      </c>
      <c r="AT1506">
        <f t="shared" si="525"/>
        <v>0.54929577464788737</v>
      </c>
      <c r="AU1506">
        <f t="shared" si="526"/>
        <v>0.10369068541300526</v>
      </c>
      <c r="AV1506">
        <f t="shared" si="527"/>
        <v>0.71949935931848996</v>
      </c>
      <c r="AW1506">
        <f t="shared" si="528"/>
        <v>0.35182506437247879</v>
      </c>
      <c r="AX1506">
        <f t="shared" si="529"/>
        <v>8.3333333333333329E-2</v>
      </c>
    </row>
    <row r="1507" spans="2:50" ht="15">
      <c r="B1507" s="52">
        <v>1</v>
      </c>
      <c r="C1507" s="52">
        <v>3.16</v>
      </c>
      <c r="D1507" s="56">
        <v>0</v>
      </c>
      <c r="E1507" s="52">
        <v>1</v>
      </c>
      <c r="F1507" s="52">
        <v>1</v>
      </c>
      <c r="G1507" s="53">
        <v>2.59</v>
      </c>
      <c r="H1507" s="53">
        <v>2.6371379999999998</v>
      </c>
      <c r="I1507" s="52">
        <v>2</v>
      </c>
      <c r="J1507" s="53">
        <v>2.63</v>
      </c>
      <c r="K1507" s="53">
        <v>2.6476209999999996</v>
      </c>
      <c r="L1507" s="52">
        <v>40</v>
      </c>
      <c r="M1507" s="52">
        <v>2</v>
      </c>
      <c r="N1507" s="52">
        <v>5</v>
      </c>
      <c r="O1507" s="52">
        <v>7</v>
      </c>
      <c r="P1507" s="54">
        <v>35.696206000000004</v>
      </c>
      <c r="Q1507" s="54">
        <v>24.124359000000002</v>
      </c>
      <c r="R1507" s="55">
        <v>0</v>
      </c>
      <c r="U1507">
        <f t="shared" si="508"/>
        <v>0.16666666666666666</v>
      </c>
      <c r="V1507">
        <f t="shared" si="509"/>
        <v>0.96048632218844987</v>
      </c>
      <c r="W1507">
        <f t="shared" si="510"/>
        <v>0</v>
      </c>
      <c r="X1507">
        <f t="shared" si="511"/>
        <v>0.34129692832764502</v>
      </c>
      <c r="Y1507">
        <f t="shared" si="512"/>
        <v>0.14285714285714285</v>
      </c>
      <c r="Z1507">
        <f t="shared" si="513"/>
        <v>0.7872340425531914</v>
      </c>
      <c r="AA1507">
        <f t="shared" si="514"/>
        <v>0.80156170212765954</v>
      </c>
      <c r="AB1507">
        <f t="shared" si="515"/>
        <v>0.5</v>
      </c>
      <c r="AC1507">
        <f t="shared" si="516"/>
        <v>0.83227848101265811</v>
      </c>
      <c r="AD1507">
        <f t="shared" si="517"/>
        <v>0.83785474683544281</v>
      </c>
      <c r="AE1507">
        <f t="shared" si="518"/>
        <v>0.41666666666666669</v>
      </c>
      <c r="AF1507">
        <f t="shared" si="519"/>
        <v>0.33333333333333331</v>
      </c>
      <c r="AG1507">
        <f t="shared" si="520"/>
        <v>8.3333333333333329E-2</v>
      </c>
      <c r="AH1507">
        <f t="shared" si="521"/>
        <v>9.1324200913242006E-4</v>
      </c>
      <c r="AI1507">
        <f t="shared" si="522"/>
        <v>0.17213622291021674</v>
      </c>
      <c r="AJ1507">
        <f t="shared" si="523"/>
        <v>0.30597014925373134</v>
      </c>
      <c r="AK1507">
        <f t="shared" si="524"/>
        <v>0</v>
      </c>
      <c r="AM1507">
        <v>175</v>
      </c>
      <c r="AN1507">
        <v>437.5</v>
      </c>
      <c r="AO1507">
        <v>1018.5808529999999</v>
      </c>
      <c r="AP1507">
        <v>680.96705710759511</v>
      </c>
      <c r="AQ1507">
        <v>0</v>
      </c>
      <c r="AT1507">
        <f t="shared" si="525"/>
        <v>0.54929577464788737</v>
      </c>
      <c r="AU1507">
        <f t="shared" si="526"/>
        <v>0.19595782073813708</v>
      </c>
      <c r="AV1507">
        <f t="shared" si="527"/>
        <v>0.71949935931848996</v>
      </c>
      <c r="AW1507">
        <f t="shared" si="528"/>
        <v>0.33575268228855071</v>
      </c>
      <c r="AX1507">
        <f t="shared" si="529"/>
        <v>0</v>
      </c>
    </row>
    <row r="1508" spans="2:50" ht="15">
      <c r="B1508" s="52">
        <v>1</v>
      </c>
      <c r="C1508" s="52">
        <v>3.16</v>
      </c>
      <c r="D1508" s="52">
        <v>1</v>
      </c>
      <c r="E1508" s="52">
        <v>2.2999999999999998</v>
      </c>
      <c r="F1508" s="52">
        <v>1</v>
      </c>
      <c r="G1508" s="53">
        <v>2.59</v>
      </c>
      <c r="H1508" s="53">
        <v>2.6371379999999998</v>
      </c>
      <c r="I1508" s="52">
        <v>2</v>
      </c>
      <c r="J1508" s="53">
        <v>2.63</v>
      </c>
      <c r="K1508" s="53">
        <v>2.6476209999999996</v>
      </c>
      <c r="L1508" s="52">
        <v>40</v>
      </c>
      <c r="M1508" s="52">
        <v>2</v>
      </c>
      <c r="N1508" s="52">
        <v>5</v>
      </c>
      <c r="O1508" s="52">
        <v>7</v>
      </c>
      <c r="P1508" s="54">
        <v>35.990405500000001</v>
      </c>
      <c r="Q1508" s="54">
        <v>24.516625000000001</v>
      </c>
      <c r="R1508" s="55">
        <v>0</v>
      </c>
      <c r="U1508">
        <f t="shared" si="508"/>
        <v>0.16666666666666666</v>
      </c>
      <c r="V1508">
        <f t="shared" si="509"/>
        <v>0.96048632218844987</v>
      </c>
      <c r="W1508">
        <f t="shared" si="510"/>
        <v>0.25</v>
      </c>
      <c r="X1508">
        <f t="shared" si="511"/>
        <v>0.78498293515358353</v>
      </c>
      <c r="Y1508">
        <f t="shared" si="512"/>
        <v>0.14285714285714285</v>
      </c>
      <c r="Z1508">
        <f t="shared" si="513"/>
        <v>0.7872340425531914</v>
      </c>
      <c r="AA1508">
        <f t="shared" si="514"/>
        <v>0.80156170212765954</v>
      </c>
      <c r="AB1508">
        <f t="shared" si="515"/>
        <v>0.5</v>
      </c>
      <c r="AC1508">
        <f t="shared" si="516"/>
        <v>0.83227848101265811</v>
      </c>
      <c r="AD1508">
        <f t="shared" si="517"/>
        <v>0.83785474683544281</v>
      </c>
      <c r="AE1508">
        <f t="shared" si="518"/>
        <v>0.41666666666666669</v>
      </c>
      <c r="AF1508">
        <f t="shared" si="519"/>
        <v>0.33333333333333331</v>
      </c>
      <c r="AG1508">
        <f t="shared" si="520"/>
        <v>8.3333333333333329E-2</v>
      </c>
      <c r="AH1508">
        <f t="shared" si="521"/>
        <v>9.1324200913242006E-4</v>
      </c>
      <c r="AI1508">
        <f t="shared" si="522"/>
        <v>0.17399380804953563</v>
      </c>
      <c r="AJ1508">
        <f t="shared" si="523"/>
        <v>0.31094527363184082</v>
      </c>
      <c r="AK1508">
        <f t="shared" si="524"/>
        <v>0</v>
      </c>
      <c r="AM1508">
        <v>175</v>
      </c>
      <c r="AN1508">
        <v>437.5</v>
      </c>
      <c r="AO1508">
        <v>1018.5808529999999</v>
      </c>
      <c r="AP1508">
        <v>631.25242939020382</v>
      </c>
      <c r="AQ1508">
        <v>43.75</v>
      </c>
      <c r="AT1508">
        <f t="shared" si="525"/>
        <v>0.54929577464788737</v>
      </c>
      <c r="AU1508">
        <f t="shared" si="526"/>
        <v>0.19595782073813708</v>
      </c>
      <c r="AV1508">
        <f t="shared" si="527"/>
        <v>0.71949935931848996</v>
      </c>
      <c r="AW1508">
        <f t="shared" si="528"/>
        <v>0.31124074822232833</v>
      </c>
      <c r="AX1508">
        <f t="shared" si="529"/>
        <v>0.10416666666666667</v>
      </c>
    </row>
    <row r="1509" spans="2:50" ht="15">
      <c r="B1509" s="52">
        <v>1</v>
      </c>
      <c r="C1509" s="52">
        <v>3.16</v>
      </c>
      <c r="D1509" s="52">
        <v>1</v>
      </c>
      <c r="E1509" s="52">
        <v>2.2999999999999998</v>
      </c>
      <c r="F1509" s="52">
        <v>1</v>
      </c>
      <c r="G1509" s="53">
        <v>2.59</v>
      </c>
      <c r="H1509" s="53">
        <v>2.6371379999999998</v>
      </c>
      <c r="I1509" s="52">
        <v>2</v>
      </c>
      <c r="J1509" s="53">
        <v>2.63</v>
      </c>
      <c r="K1509" s="53">
        <v>2.6476209999999996</v>
      </c>
      <c r="L1509" s="52">
        <v>40</v>
      </c>
      <c r="M1509" s="52">
        <v>2</v>
      </c>
      <c r="N1509" s="52">
        <v>5</v>
      </c>
      <c r="O1509" s="52">
        <v>7</v>
      </c>
      <c r="P1509" s="54">
        <v>33.342610000000001</v>
      </c>
      <c r="Q1509" s="54">
        <v>24.124359000000002</v>
      </c>
      <c r="R1509" s="55">
        <v>0</v>
      </c>
      <c r="U1509">
        <f t="shared" si="508"/>
        <v>0.16666666666666666</v>
      </c>
      <c r="V1509">
        <f t="shared" si="509"/>
        <v>0.96048632218844987</v>
      </c>
      <c r="W1509">
        <f t="shared" si="510"/>
        <v>0.25</v>
      </c>
      <c r="X1509">
        <f t="shared" si="511"/>
        <v>0.78498293515358353</v>
      </c>
      <c r="Y1509">
        <f t="shared" si="512"/>
        <v>0.14285714285714285</v>
      </c>
      <c r="Z1509">
        <f t="shared" si="513"/>
        <v>0.7872340425531914</v>
      </c>
      <c r="AA1509">
        <f t="shared" si="514"/>
        <v>0.80156170212765954</v>
      </c>
      <c r="AB1509">
        <f t="shared" si="515"/>
        <v>0.5</v>
      </c>
      <c r="AC1509">
        <f t="shared" si="516"/>
        <v>0.83227848101265811</v>
      </c>
      <c r="AD1509">
        <f t="shared" si="517"/>
        <v>0.83785474683544281</v>
      </c>
      <c r="AE1509">
        <f t="shared" si="518"/>
        <v>0.41666666666666669</v>
      </c>
      <c r="AF1509">
        <f t="shared" si="519"/>
        <v>0.33333333333333331</v>
      </c>
      <c r="AG1509">
        <f t="shared" si="520"/>
        <v>8.3333333333333329E-2</v>
      </c>
      <c r="AH1509">
        <f t="shared" si="521"/>
        <v>9.1324200913242006E-4</v>
      </c>
      <c r="AI1509">
        <f t="shared" si="522"/>
        <v>0.15727554179566564</v>
      </c>
      <c r="AJ1509">
        <f t="shared" si="523"/>
        <v>0.30597014925373134</v>
      </c>
      <c r="AK1509">
        <f t="shared" si="524"/>
        <v>0</v>
      </c>
      <c r="AM1509">
        <v>175</v>
      </c>
      <c r="AN1509">
        <v>437.5</v>
      </c>
      <c r="AO1509">
        <v>1018.5808529999999</v>
      </c>
      <c r="AP1509">
        <v>581.53780167281229</v>
      </c>
      <c r="AQ1509">
        <v>87.5</v>
      </c>
      <c r="AT1509">
        <f t="shared" si="525"/>
        <v>0.54929577464788737</v>
      </c>
      <c r="AU1509">
        <f t="shared" si="526"/>
        <v>0.19595782073813708</v>
      </c>
      <c r="AV1509">
        <f t="shared" si="527"/>
        <v>0.71949935931848996</v>
      </c>
      <c r="AW1509">
        <f t="shared" si="528"/>
        <v>0.28672881415610585</v>
      </c>
      <c r="AX1509">
        <f t="shared" si="529"/>
        <v>0.20833333333333334</v>
      </c>
    </row>
    <row r="1510" spans="2:50" ht="15">
      <c r="B1510" s="52">
        <v>1</v>
      </c>
      <c r="C1510" s="52">
        <v>3.16</v>
      </c>
      <c r="D1510" s="56">
        <v>0</v>
      </c>
      <c r="E1510" s="52">
        <v>1</v>
      </c>
      <c r="F1510" s="52">
        <v>1</v>
      </c>
      <c r="G1510" s="53">
        <v>2.59</v>
      </c>
      <c r="H1510" s="53">
        <v>2.6371379999999998</v>
      </c>
      <c r="I1510" s="52">
        <v>2</v>
      </c>
      <c r="J1510" s="53">
        <v>2.63</v>
      </c>
      <c r="K1510" s="53">
        <v>2.6476209999999996</v>
      </c>
      <c r="L1510" s="52">
        <v>35</v>
      </c>
      <c r="M1510" s="52">
        <v>2</v>
      </c>
      <c r="N1510" s="52">
        <v>5</v>
      </c>
      <c r="O1510" s="52">
        <v>7</v>
      </c>
      <c r="P1510" s="54">
        <v>42.168595000000003</v>
      </c>
      <c r="Q1510" s="54">
        <v>25.595356500000001</v>
      </c>
      <c r="R1510" s="55">
        <v>0</v>
      </c>
      <c r="U1510">
        <f t="shared" si="508"/>
        <v>0.16666666666666666</v>
      </c>
      <c r="V1510">
        <f t="shared" si="509"/>
        <v>0.96048632218844987</v>
      </c>
      <c r="W1510">
        <f t="shared" si="510"/>
        <v>0</v>
      </c>
      <c r="X1510">
        <f t="shared" si="511"/>
        <v>0.34129692832764502</v>
      </c>
      <c r="Y1510">
        <f t="shared" si="512"/>
        <v>0.14285714285714285</v>
      </c>
      <c r="Z1510">
        <f t="shared" si="513"/>
        <v>0.7872340425531914</v>
      </c>
      <c r="AA1510">
        <f t="shared" si="514"/>
        <v>0.80156170212765954</v>
      </c>
      <c r="AB1510">
        <f t="shared" si="515"/>
        <v>0.5</v>
      </c>
      <c r="AC1510">
        <f t="shared" si="516"/>
        <v>0.83227848101265811</v>
      </c>
      <c r="AD1510">
        <f t="shared" si="517"/>
        <v>0.83785474683544281</v>
      </c>
      <c r="AE1510">
        <f t="shared" si="518"/>
        <v>0.33333333333333331</v>
      </c>
      <c r="AF1510">
        <f t="shared" si="519"/>
        <v>0.33333333333333331</v>
      </c>
      <c r="AG1510">
        <f t="shared" si="520"/>
        <v>8.3333333333333329E-2</v>
      </c>
      <c r="AH1510">
        <f t="shared" si="521"/>
        <v>9.1324200913242006E-4</v>
      </c>
      <c r="AI1510">
        <f t="shared" si="522"/>
        <v>0.2130030959752322</v>
      </c>
      <c r="AJ1510">
        <f t="shared" si="523"/>
        <v>0.32462686567164178</v>
      </c>
      <c r="AK1510">
        <f t="shared" si="524"/>
        <v>0</v>
      </c>
      <c r="AM1510">
        <v>175</v>
      </c>
      <c r="AN1510">
        <v>500.00000000000006</v>
      </c>
      <c r="AO1510">
        <v>1018.5808529999999</v>
      </c>
      <c r="AP1510">
        <v>629.2746322658229</v>
      </c>
      <c r="AQ1510">
        <v>0</v>
      </c>
      <c r="AT1510">
        <f t="shared" si="525"/>
        <v>0.54929577464788737</v>
      </c>
      <c r="AU1510">
        <f t="shared" si="526"/>
        <v>0.26186291739894557</v>
      </c>
      <c r="AV1510">
        <f t="shared" si="527"/>
        <v>0.71949935931848996</v>
      </c>
      <c r="AW1510">
        <f t="shared" si="528"/>
        <v>0.31026558990504638</v>
      </c>
      <c r="AX1510">
        <f t="shared" si="529"/>
        <v>0</v>
      </c>
    </row>
    <row r="1511" spans="2:50" ht="15">
      <c r="B1511" s="52">
        <v>1</v>
      </c>
      <c r="C1511" s="52">
        <v>3.16</v>
      </c>
      <c r="D1511" s="52">
        <v>1</v>
      </c>
      <c r="E1511" s="52">
        <v>2.2999999999999998</v>
      </c>
      <c r="F1511" s="52">
        <v>1</v>
      </c>
      <c r="G1511" s="53">
        <v>2.59</v>
      </c>
      <c r="H1511" s="53">
        <v>2.6371379999999998</v>
      </c>
      <c r="I1511" s="52">
        <v>2</v>
      </c>
      <c r="J1511" s="53">
        <v>2.63</v>
      </c>
      <c r="K1511" s="53">
        <v>2.6476209999999996</v>
      </c>
      <c r="L1511" s="52">
        <v>35</v>
      </c>
      <c r="M1511" s="52">
        <v>2</v>
      </c>
      <c r="N1511" s="52">
        <v>5</v>
      </c>
      <c r="O1511" s="52">
        <v>7</v>
      </c>
      <c r="P1511" s="54">
        <v>45.4047895</v>
      </c>
      <c r="Q1511" s="54">
        <v>25.399223500000002</v>
      </c>
      <c r="R1511" s="55">
        <v>0</v>
      </c>
      <c r="U1511">
        <f t="shared" si="508"/>
        <v>0.16666666666666666</v>
      </c>
      <c r="V1511">
        <f t="shared" si="509"/>
        <v>0.96048632218844987</v>
      </c>
      <c r="W1511">
        <f t="shared" si="510"/>
        <v>0.25</v>
      </c>
      <c r="X1511">
        <f t="shared" si="511"/>
        <v>0.78498293515358353</v>
      </c>
      <c r="Y1511">
        <f t="shared" si="512"/>
        <v>0.14285714285714285</v>
      </c>
      <c r="Z1511">
        <f t="shared" si="513"/>
        <v>0.7872340425531914</v>
      </c>
      <c r="AA1511">
        <f t="shared" si="514"/>
        <v>0.80156170212765954</v>
      </c>
      <c r="AB1511">
        <f t="shared" si="515"/>
        <v>0.5</v>
      </c>
      <c r="AC1511">
        <f t="shared" si="516"/>
        <v>0.83227848101265811</v>
      </c>
      <c r="AD1511">
        <f t="shared" si="517"/>
        <v>0.83785474683544281</v>
      </c>
      <c r="AE1511">
        <f t="shared" si="518"/>
        <v>0.33333333333333331</v>
      </c>
      <c r="AF1511">
        <f t="shared" si="519"/>
        <v>0.33333333333333331</v>
      </c>
      <c r="AG1511">
        <f t="shared" si="520"/>
        <v>8.3333333333333329E-2</v>
      </c>
      <c r="AH1511">
        <f t="shared" si="521"/>
        <v>9.1324200913242006E-4</v>
      </c>
      <c r="AI1511">
        <f t="shared" si="522"/>
        <v>0.23343653250773991</v>
      </c>
      <c r="AJ1511">
        <f t="shared" si="523"/>
        <v>0.32213930348258707</v>
      </c>
      <c r="AK1511">
        <f t="shared" si="524"/>
        <v>0</v>
      </c>
      <c r="AM1511">
        <v>175</v>
      </c>
      <c r="AN1511">
        <v>500.00000000000006</v>
      </c>
      <c r="AO1511">
        <v>1018.5808529999999</v>
      </c>
      <c r="AP1511">
        <v>572.45791487451868</v>
      </c>
      <c r="AQ1511">
        <v>50.000000000000007</v>
      </c>
      <c r="AT1511">
        <f t="shared" si="525"/>
        <v>0.54929577464788737</v>
      </c>
      <c r="AU1511">
        <f t="shared" si="526"/>
        <v>0.26186291739894557</v>
      </c>
      <c r="AV1511">
        <f t="shared" si="527"/>
        <v>0.71949935931848996</v>
      </c>
      <c r="AW1511">
        <f t="shared" si="528"/>
        <v>0.28225195097222089</v>
      </c>
      <c r="AX1511">
        <f t="shared" si="529"/>
        <v>0.11904761904761907</v>
      </c>
    </row>
    <row r="1512" spans="2:50" ht="15">
      <c r="B1512" s="52">
        <v>1</v>
      </c>
      <c r="C1512" s="52">
        <v>3.16</v>
      </c>
      <c r="D1512" s="52">
        <v>1</v>
      </c>
      <c r="E1512" s="52">
        <v>2.2999999999999998</v>
      </c>
      <c r="F1512" s="52">
        <v>1</v>
      </c>
      <c r="G1512" s="53">
        <v>2.59</v>
      </c>
      <c r="H1512" s="53">
        <v>2.6371379999999998</v>
      </c>
      <c r="I1512" s="52">
        <v>2</v>
      </c>
      <c r="J1512" s="53">
        <v>2.63</v>
      </c>
      <c r="K1512" s="53">
        <v>2.6476209999999996</v>
      </c>
      <c r="L1512" s="52">
        <v>35</v>
      </c>
      <c r="M1512" s="52">
        <v>2</v>
      </c>
      <c r="N1512" s="52">
        <v>5</v>
      </c>
      <c r="O1512" s="52">
        <v>7</v>
      </c>
      <c r="P1512" s="54">
        <v>41.580196000000001</v>
      </c>
      <c r="Q1512" s="54">
        <v>24.810824499999999</v>
      </c>
      <c r="R1512" s="55">
        <v>0</v>
      </c>
      <c r="U1512">
        <f t="shared" si="508"/>
        <v>0.16666666666666666</v>
      </c>
      <c r="V1512">
        <f t="shared" si="509"/>
        <v>0.96048632218844987</v>
      </c>
      <c r="W1512">
        <f t="shared" si="510"/>
        <v>0.25</v>
      </c>
      <c r="X1512">
        <f t="shared" si="511"/>
        <v>0.78498293515358353</v>
      </c>
      <c r="Y1512">
        <f t="shared" si="512"/>
        <v>0.14285714285714285</v>
      </c>
      <c r="Z1512">
        <f t="shared" si="513"/>
        <v>0.7872340425531914</v>
      </c>
      <c r="AA1512">
        <f t="shared" si="514"/>
        <v>0.80156170212765954</v>
      </c>
      <c r="AB1512">
        <f t="shared" si="515"/>
        <v>0.5</v>
      </c>
      <c r="AC1512">
        <f t="shared" si="516"/>
        <v>0.83227848101265811</v>
      </c>
      <c r="AD1512">
        <f t="shared" si="517"/>
        <v>0.83785474683544281</v>
      </c>
      <c r="AE1512">
        <f t="shared" si="518"/>
        <v>0.33333333333333331</v>
      </c>
      <c r="AF1512">
        <f t="shared" si="519"/>
        <v>0.33333333333333331</v>
      </c>
      <c r="AG1512">
        <f t="shared" si="520"/>
        <v>8.3333333333333329E-2</v>
      </c>
      <c r="AH1512">
        <f t="shared" si="521"/>
        <v>9.1324200913242006E-4</v>
      </c>
      <c r="AI1512">
        <f t="shared" si="522"/>
        <v>0.20928792569659446</v>
      </c>
      <c r="AJ1512">
        <f t="shared" si="523"/>
        <v>0.31467661691542287</v>
      </c>
      <c r="AK1512">
        <f t="shared" si="524"/>
        <v>0</v>
      </c>
      <c r="AM1512">
        <v>175</v>
      </c>
      <c r="AN1512">
        <v>500.00000000000006</v>
      </c>
      <c r="AO1512">
        <v>1018.5808529999999</v>
      </c>
      <c r="AP1512">
        <v>515.64119748321434</v>
      </c>
      <c r="AQ1512">
        <v>100.00000000000001</v>
      </c>
      <c r="AT1512">
        <f t="shared" si="525"/>
        <v>0.54929577464788737</v>
      </c>
      <c r="AU1512">
        <f t="shared" si="526"/>
        <v>0.26186291739894557</v>
      </c>
      <c r="AV1512">
        <f t="shared" si="527"/>
        <v>0.71949935931848996</v>
      </c>
      <c r="AW1512">
        <f t="shared" si="528"/>
        <v>0.25423831203939529</v>
      </c>
      <c r="AX1512">
        <f t="shared" si="529"/>
        <v>0.23809523809523814</v>
      </c>
    </row>
    <row r="1513" spans="2:50" ht="15">
      <c r="B1513" s="52">
        <v>1</v>
      </c>
      <c r="C1513" s="52">
        <v>3.16</v>
      </c>
      <c r="D1513" s="52">
        <v>1</v>
      </c>
      <c r="E1513" s="52">
        <v>2.2999999999999998</v>
      </c>
      <c r="F1513" s="52">
        <v>1</v>
      </c>
      <c r="G1513" s="53">
        <v>2.59</v>
      </c>
      <c r="H1513" s="53">
        <v>2.6371379999999998</v>
      </c>
      <c r="I1513" s="52">
        <v>2</v>
      </c>
      <c r="J1513" s="53">
        <v>2.63</v>
      </c>
      <c r="K1513" s="53">
        <v>2.6476209999999996</v>
      </c>
      <c r="L1513" s="52">
        <v>35</v>
      </c>
      <c r="M1513" s="52">
        <v>2</v>
      </c>
      <c r="N1513" s="52">
        <v>5</v>
      </c>
      <c r="O1513" s="52">
        <v>7</v>
      </c>
      <c r="P1513" s="54">
        <v>33.146476999999997</v>
      </c>
      <c r="Q1513" s="54">
        <v>22.555294999999997</v>
      </c>
      <c r="R1513" s="55">
        <v>0</v>
      </c>
      <c r="U1513">
        <f t="shared" si="508"/>
        <v>0.16666666666666666</v>
      </c>
      <c r="V1513">
        <f t="shared" si="509"/>
        <v>0.96048632218844987</v>
      </c>
      <c r="W1513">
        <f t="shared" si="510"/>
        <v>0.25</v>
      </c>
      <c r="X1513">
        <f t="shared" si="511"/>
        <v>0.78498293515358353</v>
      </c>
      <c r="Y1513">
        <f t="shared" si="512"/>
        <v>0.14285714285714285</v>
      </c>
      <c r="Z1513">
        <f t="shared" si="513"/>
        <v>0.7872340425531914</v>
      </c>
      <c r="AA1513">
        <f t="shared" si="514"/>
        <v>0.80156170212765954</v>
      </c>
      <c r="AB1513">
        <f t="shared" si="515"/>
        <v>0.5</v>
      </c>
      <c r="AC1513">
        <f t="shared" si="516"/>
        <v>0.83227848101265811</v>
      </c>
      <c r="AD1513">
        <f t="shared" si="517"/>
        <v>0.83785474683544281</v>
      </c>
      <c r="AE1513">
        <f t="shared" si="518"/>
        <v>0.33333333333333331</v>
      </c>
      <c r="AF1513">
        <f t="shared" si="519"/>
        <v>0.33333333333333331</v>
      </c>
      <c r="AG1513">
        <f t="shared" si="520"/>
        <v>8.3333333333333329E-2</v>
      </c>
      <c r="AH1513">
        <f t="shared" si="521"/>
        <v>9.1324200913242006E-4</v>
      </c>
      <c r="AI1513">
        <f t="shared" si="522"/>
        <v>0.15603715170278637</v>
      </c>
      <c r="AJ1513">
        <f t="shared" si="523"/>
        <v>0.28606965174129351</v>
      </c>
      <c r="AK1513">
        <f t="shared" si="524"/>
        <v>0</v>
      </c>
      <c r="AM1513">
        <v>175</v>
      </c>
      <c r="AN1513">
        <v>500.00000000000006</v>
      </c>
      <c r="AO1513">
        <v>1018.5808529999999</v>
      </c>
      <c r="AP1513">
        <v>458.82448009191</v>
      </c>
      <c r="AQ1513">
        <v>150</v>
      </c>
      <c r="AT1513">
        <f t="shared" si="525"/>
        <v>0.54929577464788737</v>
      </c>
      <c r="AU1513">
        <f t="shared" si="526"/>
        <v>0.26186291739894557</v>
      </c>
      <c r="AV1513">
        <f t="shared" si="527"/>
        <v>0.71949935931848996</v>
      </c>
      <c r="AW1513">
        <f t="shared" si="528"/>
        <v>0.22622467310656974</v>
      </c>
      <c r="AX1513">
        <f t="shared" si="529"/>
        <v>0.35714285714285715</v>
      </c>
    </row>
    <row r="1514" spans="2:50" ht="15">
      <c r="B1514" s="52">
        <v>1</v>
      </c>
      <c r="C1514" s="52">
        <v>3.16</v>
      </c>
      <c r="D1514" s="56">
        <v>0</v>
      </c>
      <c r="E1514" s="52">
        <v>1</v>
      </c>
      <c r="F1514" s="52">
        <v>1</v>
      </c>
      <c r="G1514" s="53">
        <v>2.59</v>
      </c>
      <c r="H1514" s="53">
        <v>2.6371379999999998</v>
      </c>
      <c r="I1514" s="52">
        <v>2</v>
      </c>
      <c r="J1514" s="53">
        <v>2.63</v>
      </c>
      <c r="K1514" s="53">
        <v>2.6476209999999996</v>
      </c>
      <c r="L1514" s="52">
        <v>30</v>
      </c>
      <c r="M1514" s="52">
        <v>2</v>
      </c>
      <c r="N1514" s="52">
        <v>5</v>
      </c>
      <c r="O1514" s="52">
        <v>7</v>
      </c>
      <c r="P1514" s="54">
        <v>51.4849125</v>
      </c>
      <c r="Q1514" s="54">
        <v>26.674088000000001</v>
      </c>
      <c r="R1514" s="55">
        <v>0</v>
      </c>
      <c r="U1514">
        <f t="shared" si="508"/>
        <v>0.16666666666666666</v>
      </c>
      <c r="V1514">
        <f t="shared" si="509"/>
        <v>0.96048632218844987</v>
      </c>
      <c r="W1514">
        <f t="shared" si="510"/>
        <v>0</v>
      </c>
      <c r="X1514">
        <f t="shared" si="511"/>
        <v>0.34129692832764502</v>
      </c>
      <c r="Y1514">
        <f t="shared" si="512"/>
        <v>0.14285714285714285</v>
      </c>
      <c r="Z1514">
        <f t="shared" si="513"/>
        <v>0.7872340425531914</v>
      </c>
      <c r="AA1514">
        <f t="shared" si="514"/>
        <v>0.80156170212765954</v>
      </c>
      <c r="AB1514">
        <f t="shared" si="515"/>
        <v>0.5</v>
      </c>
      <c r="AC1514">
        <f t="shared" si="516"/>
        <v>0.83227848101265811</v>
      </c>
      <c r="AD1514">
        <f t="shared" si="517"/>
        <v>0.83785474683544281</v>
      </c>
      <c r="AE1514">
        <f t="shared" si="518"/>
        <v>0.25</v>
      </c>
      <c r="AF1514">
        <f t="shared" si="519"/>
        <v>0.33333333333333331</v>
      </c>
      <c r="AG1514">
        <f t="shared" si="520"/>
        <v>8.3333333333333329E-2</v>
      </c>
      <c r="AH1514">
        <f t="shared" si="521"/>
        <v>9.1324200913242006E-4</v>
      </c>
      <c r="AI1514">
        <f t="shared" si="522"/>
        <v>0.27182662538699687</v>
      </c>
      <c r="AJ1514">
        <f t="shared" si="523"/>
        <v>0.3383084577114428</v>
      </c>
      <c r="AK1514">
        <f t="shared" si="524"/>
        <v>0</v>
      </c>
      <c r="AM1514">
        <v>175</v>
      </c>
      <c r="AN1514">
        <v>583.33333333333337</v>
      </c>
      <c r="AO1514">
        <v>1018.5808529999999</v>
      </c>
      <c r="AP1514">
        <v>560.35139914345984</v>
      </c>
      <c r="AQ1514">
        <v>0</v>
      </c>
      <c r="AT1514">
        <f t="shared" si="525"/>
        <v>0.54929577464788737</v>
      </c>
      <c r="AU1514">
        <f t="shared" si="526"/>
        <v>0.3497363796133568</v>
      </c>
      <c r="AV1514">
        <f t="shared" si="527"/>
        <v>0.71949935931848996</v>
      </c>
      <c r="AW1514">
        <f t="shared" si="528"/>
        <v>0.27628280006037392</v>
      </c>
      <c r="AX1514">
        <f t="shared" si="529"/>
        <v>0</v>
      </c>
    </row>
    <row r="1515" spans="2:50" ht="15">
      <c r="B1515" s="52">
        <v>1</v>
      </c>
      <c r="C1515" s="52">
        <v>3.16</v>
      </c>
      <c r="D1515" s="52">
        <v>1</v>
      </c>
      <c r="E1515" s="52">
        <v>2.2999999999999998</v>
      </c>
      <c r="F1515" s="52">
        <v>1</v>
      </c>
      <c r="G1515" s="53">
        <v>2.59</v>
      </c>
      <c r="H1515" s="53">
        <v>2.6371379999999998</v>
      </c>
      <c r="I1515" s="52">
        <v>2</v>
      </c>
      <c r="J1515" s="53">
        <v>2.63</v>
      </c>
      <c r="K1515" s="53">
        <v>2.6476209999999996</v>
      </c>
      <c r="L1515" s="52">
        <v>30</v>
      </c>
      <c r="M1515" s="52">
        <v>2</v>
      </c>
      <c r="N1515" s="52">
        <v>5</v>
      </c>
      <c r="O1515" s="52">
        <v>7</v>
      </c>
      <c r="P1515" s="54">
        <v>46.875787000000003</v>
      </c>
      <c r="Q1515" s="54">
        <v>26.477955000000001</v>
      </c>
      <c r="R1515" s="55">
        <v>0</v>
      </c>
      <c r="U1515">
        <f t="shared" si="508"/>
        <v>0.16666666666666666</v>
      </c>
      <c r="V1515">
        <f t="shared" si="509"/>
        <v>0.96048632218844987</v>
      </c>
      <c r="W1515">
        <f t="shared" si="510"/>
        <v>0.25</v>
      </c>
      <c r="X1515">
        <f t="shared" si="511"/>
        <v>0.78498293515358353</v>
      </c>
      <c r="Y1515">
        <f t="shared" si="512"/>
        <v>0.14285714285714285</v>
      </c>
      <c r="Z1515">
        <f t="shared" si="513"/>
        <v>0.7872340425531914</v>
      </c>
      <c r="AA1515">
        <f t="shared" si="514"/>
        <v>0.80156170212765954</v>
      </c>
      <c r="AB1515">
        <f t="shared" si="515"/>
        <v>0.5</v>
      </c>
      <c r="AC1515">
        <f t="shared" si="516"/>
        <v>0.83227848101265811</v>
      </c>
      <c r="AD1515">
        <f t="shared" si="517"/>
        <v>0.83785474683544281</v>
      </c>
      <c r="AE1515">
        <f t="shared" si="518"/>
        <v>0.25</v>
      </c>
      <c r="AF1515">
        <f t="shared" si="519"/>
        <v>0.33333333333333331</v>
      </c>
      <c r="AG1515">
        <f t="shared" si="520"/>
        <v>8.3333333333333329E-2</v>
      </c>
      <c r="AH1515">
        <f t="shared" si="521"/>
        <v>9.1324200913242006E-4</v>
      </c>
      <c r="AI1515">
        <f t="shared" si="522"/>
        <v>0.24272445820433441</v>
      </c>
      <c r="AJ1515">
        <f t="shared" si="523"/>
        <v>0.33582089552238809</v>
      </c>
      <c r="AK1515">
        <f t="shared" si="524"/>
        <v>0</v>
      </c>
      <c r="AM1515">
        <v>175</v>
      </c>
      <c r="AN1515">
        <v>583.33333333333337</v>
      </c>
      <c r="AO1515">
        <v>1018.5808529999999</v>
      </c>
      <c r="AP1515">
        <v>494.06522885360482</v>
      </c>
      <c r="AQ1515">
        <v>58.333333333333343</v>
      </c>
      <c r="AT1515">
        <f t="shared" si="525"/>
        <v>0.54929577464788737</v>
      </c>
      <c r="AU1515">
        <f t="shared" si="526"/>
        <v>0.3497363796133568</v>
      </c>
      <c r="AV1515">
        <f t="shared" si="527"/>
        <v>0.71949935931848996</v>
      </c>
      <c r="AW1515">
        <f t="shared" si="528"/>
        <v>0.24360022130541079</v>
      </c>
      <c r="AX1515">
        <f t="shared" si="529"/>
        <v>0.13888888888888892</v>
      </c>
    </row>
    <row r="1516" spans="2:50" ht="15">
      <c r="B1516" s="52">
        <v>1</v>
      </c>
      <c r="C1516" s="52">
        <v>3.16</v>
      </c>
      <c r="D1516" s="52">
        <v>1</v>
      </c>
      <c r="E1516" s="52">
        <v>2.2999999999999998</v>
      </c>
      <c r="F1516" s="52">
        <v>1</v>
      </c>
      <c r="G1516" s="53">
        <v>2.59</v>
      </c>
      <c r="H1516" s="53">
        <v>2.6371379999999998</v>
      </c>
      <c r="I1516" s="52">
        <v>2</v>
      </c>
      <c r="J1516" s="53">
        <v>2.63</v>
      </c>
      <c r="K1516" s="53">
        <v>2.6476209999999996</v>
      </c>
      <c r="L1516" s="52">
        <v>30</v>
      </c>
      <c r="M1516" s="52">
        <v>2</v>
      </c>
      <c r="N1516" s="52">
        <v>5</v>
      </c>
      <c r="O1516" s="52">
        <v>7</v>
      </c>
      <c r="P1516" s="54">
        <v>44.326058000000003</v>
      </c>
      <c r="Q1516" s="54">
        <v>25.203090499999998</v>
      </c>
      <c r="R1516" s="55">
        <v>0</v>
      </c>
      <c r="U1516">
        <f t="shared" si="508"/>
        <v>0.16666666666666666</v>
      </c>
      <c r="V1516">
        <f t="shared" si="509"/>
        <v>0.96048632218844987</v>
      </c>
      <c r="W1516">
        <f t="shared" si="510"/>
        <v>0.25</v>
      </c>
      <c r="X1516">
        <f t="shared" si="511"/>
        <v>0.78498293515358353</v>
      </c>
      <c r="Y1516">
        <f t="shared" si="512"/>
        <v>0.14285714285714285</v>
      </c>
      <c r="Z1516">
        <f t="shared" si="513"/>
        <v>0.7872340425531914</v>
      </c>
      <c r="AA1516">
        <f t="shared" si="514"/>
        <v>0.80156170212765954</v>
      </c>
      <c r="AB1516">
        <f t="shared" si="515"/>
        <v>0.5</v>
      </c>
      <c r="AC1516">
        <f t="shared" si="516"/>
        <v>0.83227848101265811</v>
      </c>
      <c r="AD1516">
        <f t="shared" si="517"/>
        <v>0.83785474683544281</v>
      </c>
      <c r="AE1516">
        <f t="shared" si="518"/>
        <v>0.25</v>
      </c>
      <c r="AF1516">
        <f t="shared" si="519"/>
        <v>0.33333333333333331</v>
      </c>
      <c r="AG1516">
        <f t="shared" si="520"/>
        <v>8.3333333333333329E-2</v>
      </c>
      <c r="AH1516">
        <f t="shared" si="521"/>
        <v>9.1324200913242006E-4</v>
      </c>
      <c r="AI1516">
        <f t="shared" si="522"/>
        <v>0.22662538699690407</v>
      </c>
      <c r="AJ1516">
        <f t="shared" si="523"/>
        <v>0.3196517412935323</v>
      </c>
      <c r="AK1516">
        <f t="shared" si="524"/>
        <v>0</v>
      </c>
      <c r="AM1516">
        <v>175</v>
      </c>
      <c r="AN1516">
        <v>583.33333333333337</v>
      </c>
      <c r="AO1516">
        <v>1018.5808529999999</v>
      </c>
      <c r="AP1516">
        <v>427.77905856374974</v>
      </c>
      <c r="AQ1516">
        <v>116.66666666666669</v>
      </c>
      <c r="AT1516">
        <f t="shared" si="525"/>
        <v>0.54929577464788737</v>
      </c>
      <c r="AU1516">
        <f t="shared" si="526"/>
        <v>0.3497363796133568</v>
      </c>
      <c r="AV1516">
        <f t="shared" si="527"/>
        <v>0.71949935931848996</v>
      </c>
      <c r="AW1516">
        <f t="shared" si="528"/>
        <v>0.21091764255044762</v>
      </c>
      <c r="AX1516">
        <f t="shared" si="529"/>
        <v>0.27777777777777785</v>
      </c>
    </row>
    <row r="1517" spans="2:50" ht="15">
      <c r="B1517" s="52">
        <v>1</v>
      </c>
      <c r="C1517" s="52">
        <v>3.16</v>
      </c>
      <c r="D1517" s="52">
        <v>1</v>
      </c>
      <c r="E1517" s="52">
        <v>2.2999999999999998</v>
      </c>
      <c r="F1517" s="52">
        <v>1</v>
      </c>
      <c r="G1517" s="53">
        <v>2.59</v>
      </c>
      <c r="H1517" s="53">
        <v>2.6371379999999998</v>
      </c>
      <c r="I1517" s="52">
        <v>2</v>
      </c>
      <c r="J1517" s="53">
        <v>2.63</v>
      </c>
      <c r="K1517" s="53">
        <v>2.6476209999999996</v>
      </c>
      <c r="L1517" s="52">
        <v>30</v>
      </c>
      <c r="M1517" s="52">
        <v>2</v>
      </c>
      <c r="N1517" s="52">
        <v>5</v>
      </c>
      <c r="O1517" s="52">
        <v>7</v>
      </c>
      <c r="P1517" s="54">
        <v>38.344001499999997</v>
      </c>
      <c r="Q1517" s="54">
        <v>23.928225999999999</v>
      </c>
      <c r="R1517" s="55">
        <v>0</v>
      </c>
      <c r="U1517">
        <f t="shared" si="508"/>
        <v>0.16666666666666666</v>
      </c>
      <c r="V1517">
        <f t="shared" si="509"/>
        <v>0.96048632218844987</v>
      </c>
      <c r="W1517">
        <f t="shared" si="510"/>
        <v>0.25</v>
      </c>
      <c r="X1517">
        <f t="shared" si="511"/>
        <v>0.78498293515358353</v>
      </c>
      <c r="Y1517">
        <f t="shared" si="512"/>
        <v>0.14285714285714285</v>
      </c>
      <c r="Z1517">
        <f t="shared" si="513"/>
        <v>0.7872340425531914</v>
      </c>
      <c r="AA1517">
        <f t="shared" si="514"/>
        <v>0.80156170212765954</v>
      </c>
      <c r="AB1517">
        <f t="shared" si="515"/>
        <v>0.5</v>
      </c>
      <c r="AC1517">
        <f t="shared" si="516"/>
        <v>0.83227848101265811</v>
      </c>
      <c r="AD1517">
        <f t="shared" si="517"/>
        <v>0.83785474683544281</v>
      </c>
      <c r="AE1517">
        <f t="shared" si="518"/>
        <v>0.25</v>
      </c>
      <c r="AF1517">
        <f t="shared" si="519"/>
        <v>0.33333333333333331</v>
      </c>
      <c r="AG1517">
        <f t="shared" si="520"/>
        <v>8.3333333333333329E-2</v>
      </c>
      <c r="AH1517">
        <f t="shared" si="521"/>
        <v>9.1324200913242006E-4</v>
      </c>
      <c r="AI1517">
        <f t="shared" si="522"/>
        <v>0.18885448916408668</v>
      </c>
      <c r="AJ1517">
        <f t="shared" si="523"/>
        <v>0.30348258706467657</v>
      </c>
      <c r="AK1517">
        <f t="shared" si="524"/>
        <v>0</v>
      </c>
      <c r="AM1517">
        <v>175</v>
      </c>
      <c r="AN1517">
        <v>583.33333333333337</v>
      </c>
      <c r="AO1517">
        <v>1018.5808529999999</v>
      </c>
      <c r="AP1517">
        <v>361.49288827389472</v>
      </c>
      <c r="AQ1517">
        <v>175</v>
      </c>
      <c r="AT1517">
        <f t="shared" si="525"/>
        <v>0.54929577464788737</v>
      </c>
      <c r="AU1517">
        <f t="shared" si="526"/>
        <v>0.3497363796133568</v>
      </c>
      <c r="AV1517">
        <f t="shared" si="527"/>
        <v>0.71949935931848996</v>
      </c>
      <c r="AW1517">
        <f t="shared" si="528"/>
        <v>0.17823506379548446</v>
      </c>
      <c r="AX1517">
        <f t="shared" si="529"/>
        <v>0.41666666666666669</v>
      </c>
    </row>
    <row r="1518" spans="2:50" ht="15">
      <c r="B1518" s="52">
        <v>1</v>
      </c>
      <c r="C1518" s="52">
        <v>3.16</v>
      </c>
      <c r="D1518" s="52">
        <v>1</v>
      </c>
      <c r="E1518" s="52">
        <v>2.2999999999999998</v>
      </c>
      <c r="F1518" s="52">
        <v>1</v>
      </c>
      <c r="G1518" s="53">
        <v>2.59</v>
      </c>
      <c r="H1518" s="53">
        <v>2.6371379999999998</v>
      </c>
      <c r="I1518" s="52">
        <v>2</v>
      </c>
      <c r="J1518" s="53">
        <v>2.63</v>
      </c>
      <c r="K1518" s="53">
        <v>2.6476209999999996</v>
      </c>
      <c r="L1518" s="52">
        <v>25</v>
      </c>
      <c r="M1518" s="52">
        <v>2</v>
      </c>
      <c r="N1518" s="52">
        <v>5</v>
      </c>
      <c r="O1518" s="52">
        <v>7</v>
      </c>
      <c r="P1518" s="54">
        <v>49.915848500000003</v>
      </c>
      <c r="Q1518" s="54">
        <v>26.3798885</v>
      </c>
      <c r="R1518" s="55">
        <v>0</v>
      </c>
      <c r="U1518">
        <f t="shared" si="508"/>
        <v>0.16666666666666666</v>
      </c>
      <c r="V1518">
        <f t="shared" si="509"/>
        <v>0.96048632218844987</v>
      </c>
      <c r="W1518">
        <f t="shared" si="510"/>
        <v>0.25</v>
      </c>
      <c r="X1518">
        <f t="shared" si="511"/>
        <v>0.78498293515358353</v>
      </c>
      <c r="Y1518">
        <f t="shared" si="512"/>
        <v>0.14285714285714285</v>
      </c>
      <c r="Z1518">
        <f t="shared" si="513"/>
        <v>0.7872340425531914</v>
      </c>
      <c r="AA1518">
        <f t="shared" si="514"/>
        <v>0.80156170212765954</v>
      </c>
      <c r="AB1518">
        <f t="shared" si="515"/>
        <v>0.5</v>
      </c>
      <c r="AC1518">
        <f t="shared" si="516"/>
        <v>0.83227848101265811</v>
      </c>
      <c r="AD1518">
        <f t="shared" si="517"/>
        <v>0.83785474683544281</v>
      </c>
      <c r="AE1518">
        <f t="shared" si="518"/>
        <v>0.16666666666666666</v>
      </c>
      <c r="AF1518">
        <f t="shared" si="519"/>
        <v>0.33333333333333331</v>
      </c>
      <c r="AG1518">
        <f t="shared" si="520"/>
        <v>8.3333333333333329E-2</v>
      </c>
      <c r="AH1518">
        <f t="shared" si="521"/>
        <v>9.1324200913242006E-4</v>
      </c>
      <c r="AI1518">
        <f t="shared" si="522"/>
        <v>0.26191950464396285</v>
      </c>
      <c r="AJ1518">
        <f t="shared" si="523"/>
        <v>0.3345771144278607</v>
      </c>
      <c r="AK1518">
        <f t="shared" si="524"/>
        <v>0</v>
      </c>
      <c r="AM1518">
        <v>175</v>
      </c>
      <c r="AN1518">
        <v>700</v>
      </c>
      <c r="AO1518">
        <v>1018.5808529999999</v>
      </c>
      <c r="AP1518">
        <v>384.31546842432556</v>
      </c>
      <c r="AQ1518">
        <v>70</v>
      </c>
      <c r="AT1518">
        <f t="shared" si="525"/>
        <v>0.54929577464788737</v>
      </c>
      <c r="AU1518">
        <f t="shared" si="526"/>
        <v>0.47275922671353254</v>
      </c>
      <c r="AV1518">
        <f t="shared" si="527"/>
        <v>0.71949935931848996</v>
      </c>
      <c r="AW1518">
        <f t="shared" si="528"/>
        <v>0.18948779977187671</v>
      </c>
      <c r="AX1518">
        <f t="shared" si="529"/>
        <v>0.16666666666666666</v>
      </c>
    </row>
    <row r="1519" spans="2:50" ht="15">
      <c r="B1519" s="52">
        <v>1</v>
      </c>
      <c r="C1519" s="52">
        <v>3.16</v>
      </c>
      <c r="D1519" s="52">
        <v>1</v>
      </c>
      <c r="E1519" s="52">
        <v>2.2999999999999998</v>
      </c>
      <c r="F1519" s="52">
        <v>1</v>
      </c>
      <c r="G1519" s="53">
        <v>2.59</v>
      </c>
      <c r="H1519" s="53">
        <v>2.6371379999999998</v>
      </c>
      <c r="I1519" s="52">
        <v>2</v>
      </c>
      <c r="J1519" s="53">
        <v>2.63</v>
      </c>
      <c r="K1519" s="53">
        <v>2.6476209999999996</v>
      </c>
      <c r="L1519" s="52">
        <v>25</v>
      </c>
      <c r="M1519" s="52">
        <v>2</v>
      </c>
      <c r="N1519" s="52">
        <v>5</v>
      </c>
      <c r="O1519" s="52">
        <v>7</v>
      </c>
      <c r="P1519" s="54">
        <v>55.015306500000001</v>
      </c>
      <c r="Q1519" s="54">
        <v>26.870221000000001</v>
      </c>
      <c r="R1519" s="55">
        <v>0</v>
      </c>
      <c r="U1519">
        <f t="shared" si="508"/>
        <v>0.16666666666666666</v>
      </c>
      <c r="V1519">
        <f t="shared" si="509"/>
        <v>0.96048632218844987</v>
      </c>
      <c r="W1519">
        <f t="shared" si="510"/>
        <v>0.25</v>
      </c>
      <c r="X1519">
        <f t="shared" si="511"/>
        <v>0.78498293515358353</v>
      </c>
      <c r="Y1519">
        <f t="shared" si="512"/>
        <v>0.14285714285714285</v>
      </c>
      <c r="Z1519">
        <f t="shared" si="513"/>
        <v>0.7872340425531914</v>
      </c>
      <c r="AA1519">
        <f t="shared" si="514"/>
        <v>0.80156170212765954</v>
      </c>
      <c r="AB1519">
        <f t="shared" si="515"/>
        <v>0.5</v>
      </c>
      <c r="AC1519">
        <f t="shared" si="516"/>
        <v>0.83227848101265811</v>
      </c>
      <c r="AD1519">
        <f t="shared" si="517"/>
        <v>0.83785474683544281</v>
      </c>
      <c r="AE1519">
        <f t="shared" si="518"/>
        <v>0.16666666666666666</v>
      </c>
      <c r="AF1519">
        <f t="shared" si="519"/>
        <v>0.33333333333333331</v>
      </c>
      <c r="AG1519">
        <f t="shared" si="520"/>
        <v>8.3333333333333329E-2</v>
      </c>
      <c r="AH1519">
        <f t="shared" si="521"/>
        <v>9.1324200913242006E-4</v>
      </c>
      <c r="AI1519">
        <f t="shared" si="522"/>
        <v>0.29411764705882354</v>
      </c>
      <c r="AJ1519">
        <f t="shared" si="523"/>
        <v>0.34079601990049752</v>
      </c>
      <c r="AK1519">
        <f t="shared" si="524"/>
        <v>0</v>
      </c>
      <c r="AM1519">
        <v>175</v>
      </c>
      <c r="AN1519">
        <v>700</v>
      </c>
      <c r="AO1519">
        <v>1018.5808529999999</v>
      </c>
      <c r="AP1519">
        <v>304.77206407649965</v>
      </c>
      <c r="AQ1519">
        <v>140</v>
      </c>
      <c r="AT1519">
        <f t="shared" si="525"/>
        <v>0.54929577464788737</v>
      </c>
      <c r="AU1519">
        <f t="shared" si="526"/>
        <v>0.47275922671353254</v>
      </c>
      <c r="AV1519">
        <f t="shared" si="527"/>
        <v>0.71949935931848996</v>
      </c>
      <c r="AW1519">
        <f t="shared" si="528"/>
        <v>0.15026870526592098</v>
      </c>
      <c r="AX1519">
        <f t="shared" si="529"/>
        <v>0.33333333333333331</v>
      </c>
    </row>
    <row r="1520" spans="2:50" ht="15">
      <c r="B1520" s="52">
        <v>1</v>
      </c>
      <c r="C1520" s="52">
        <v>3.16</v>
      </c>
      <c r="D1520" s="52">
        <v>1</v>
      </c>
      <c r="E1520" s="52">
        <v>2.2999999999999998</v>
      </c>
      <c r="F1520" s="52">
        <v>1</v>
      </c>
      <c r="G1520" s="53">
        <v>2.59</v>
      </c>
      <c r="H1520" s="53">
        <v>2.6371379999999998</v>
      </c>
      <c r="I1520" s="52">
        <v>2</v>
      </c>
      <c r="J1520" s="53">
        <v>2.63</v>
      </c>
      <c r="K1520" s="53">
        <v>2.6476209999999996</v>
      </c>
      <c r="L1520" s="52">
        <v>25</v>
      </c>
      <c r="M1520" s="52">
        <v>2</v>
      </c>
      <c r="N1520" s="52">
        <v>5</v>
      </c>
      <c r="O1520" s="52">
        <v>7</v>
      </c>
      <c r="P1520" s="54">
        <v>47.366119500000003</v>
      </c>
      <c r="Q1520" s="54">
        <v>25.301157000000003</v>
      </c>
      <c r="R1520" s="55">
        <v>0</v>
      </c>
      <c r="U1520">
        <f t="shared" si="508"/>
        <v>0.16666666666666666</v>
      </c>
      <c r="V1520">
        <f t="shared" si="509"/>
        <v>0.96048632218844987</v>
      </c>
      <c r="W1520">
        <f t="shared" si="510"/>
        <v>0.25</v>
      </c>
      <c r="X1520">
        <f t="shared" si="511"/>
        <v>0.78498293515358353</v>
      </c>
      <c r="Y1520">
        <f t="shared" si="512"/>
        <v>0.14285714285714285</v>
      </c>
      <c r="Z1520">
        <f t="shared" si="513"/>
        <v>0.7872340425531914</v>
      </c>
      <c r="AA1520">
        <f t="shared" si="514"/>
        <v>0.80156170212765954</v>
      </c>
      <c r="AB1520">
        <f t="shared" si="515"/>
        <v>0.5</v>
      </c>
      <c r="AC1520">
        <f t="shared" si="516"/>
        <v>0.83227848101265811</v>
      </c>
      <c r="AD1520">
        <f t="shared" si="517"/>
        <v>0.83785474683544281</v>
      </c>
      <c r="AE1520">
        <f t="shared" si="518"/>
        <v>0.16666666666666666</v>
      </c>
      <c r="AF1520">
        <f t="shared" si="519"/>
        <v>0.33333333333333331</v>
      </c>
      <c r="AG1520">
        <f t="shared" si="520"/>
        <v>8.3333333333333329E-2</v>
      </c>
      <c r="AH1520">
        <f t="shared" si="521"/>
        <v>9.1324200913242006E-4</v>
      </c>
      <c r="AI1520">
        <f t="shared" si="522"/>
        <v>0.24582043343653251</v>
      </c>
      <c r="AJ1520">
        <f t="shared" si="523"/>
        <v>0.32089552238805974</v>
      </c>
      <c r="AK1520">
        <f t="shared" si="524"/>
        <v>0</v>
      </c>
      <c r="AM1520">
        <v>175</v>
      </c>
      <c r="AN1520">
        <v>700</v>
      </c>
      <c r="AO1520">
        <v>1018.5808529999999</v>
      </c>
      <c r="AP1520">
        <v>225.22865972867345</v>
      </c>
      <c r="AQ1520">
        <v>210</v>
      </c>
      <c r="AT1520">
        <f t="shared" si="525"/>
        <v>0.54929577464788737</v>
      </c>
      <c r="AU1520">
        <f t="shared" si="526"/>
        <v>0.47275922671353254</v>
      </c>
      <c r="AV1520">
        <f t="shared" si="527"/>
        <v>0.71949935931848996</v>
      </c>
      <c r="AW1520">
        <f t="shared" si="528"/>
        <v>0.11104961075996514</v>
      </c>
      <c r="AX1520">
        <f t="shared" si="529"/>
        <v>0.5</v>
      </c>
    </row>
    <row r="1521" spans="2:50" ht="15">
      <c r="B1521" s="52">
        <v>1</v>
      </c>
      <c r="C1521" s="52">
        <v>3.16</v>
      </c>
      <c r="D1521" s="52">
        <v>1</v>
      </c>
      <c r="E1521" s="52">
        <v>2.2999999999999998</v>
      </c>
      <c r="F1521" s="52">
        <v>1</v>
      </c>
      <c r="G1521" s="53">
        <v>2.59</v>
      </c>
      <c r="H1521" s="53">
        <v>2.6371379999999998</v>
      </c>
      <c r="I1521" s="52">
        <v>2</v>
      </c>
      <c r="J1521" s="53">
        <v>2.63</v>
      </c>
      <c r="K1521" s="53">
        <v>2.6476209999999996</v>
      </c>
      <c r="L1521" s="52">
        <v>20</v>
      </c>
      <c r="M1521" s="52">
        <v>2</v>
      </c>
      <c r="N1521" s="52">
        <v>5</v>
      </c>
      <c r="O1521" s="52">
        <v>7</v>
      </c>
      <c r="P1521" s="54">
        <v>50.798447000000003</v>
      </c>
      <c r="Q1521" s="54">
        <v>27.654752999999999</v>
      </c>
      <c r="R1521" s="55">
        <v>0</v>
      </c>
      <c r="U1521">
        <f t="shared" si="508"/>
        <v>0.16666666666666666</v>
      </c>
      <c r="V1521">
        <f t="shared" si="509"/>
        <v>0.96048632218844987</v>
      </c>
      <c r="W1521">
        <f t="shared" si="510"/>
        <v>0.25</v>
      </c>
      <c r="X1521">
        <f t="shared" si="511"/>
        <v>0.78498293515358353</v>
      </c>
      <c r="Y1521">
        <f t="shared" si="512"/>
        <v>0.14285714285714285</v>
      </c>
      <c r="Z1521">
        <f t="shared" si="513"/>
        <v>0.7872340425531914</v>
      </c>
      <c r="AA1521">
        <f t="shared" si="514"/>
        <v>0.80156170212765954</v>
      </c>
      <c r="AB1521">
        <f t="shared" si="515"/>
        <v>0.5</v>
      </c>
      <c r="AC1521">
        <f t="shared" si="516"/>
        <v>0.83227848101265811</v>
      </c>
      <c r="AD1521">
        <f t="shared" si="517"/>
        <v>0.83785474683544281</v>
      </c>
      <c r="AE1521">
        <f t="shared" si="518"/>
        <v>8.3333333333333329E-2</v>
      </c>
      <c r="AF1521">
        <f t="shared" si="519"/>
        <v>0.33333333333333331</v>
      </c>
      <c r="AG1521">
        <f t="shared" si="520"/>
        <v>8.3333333333333329E-2</v>
      </c>
      <c r="AH1521">
        <f t="shared" si="521"/>
        <v>9.1324200913242006E-4</v>
      </c>
      <c r="AI1521">
        <f t="shared" si="522"/>
        <v>0.26749226006191951</v>
      </c>
      <c r="AJ1521">
        <f t="shared" si="523"/>
        <v>0.35074626865671638</v>
      </c>
      <c r="AK1521">
        <f t="shared" si="524"/>
        <v>0</v>
      </c>
      <c r="AM1521">
        <v>175</v>
      </c>
      <c r="AN1521">
        <v>875</v>
      </c>
      <c r="AO1521">
        <v>1018.5808529999999</v>
      </c>
      <c r="AP1521">
        <v>20.832316910842437</v>
      </c>
      <c r="AQ1521">
        <v>262.5</v>
      </c>
      <c r="AT1521">
        <f t="shared" si="525"/>
        <v>0.54929577464788737</v>
      </c>
      <c r="AU1521">
        <f t="shared" si="526"/>
        <v>0.65729349736379605</v>
      </c>
      <c r="AV1521">
        <f t="shared" si="527"/>
        <v>0.71949935931848996</v>
      </c>
      <c r="AW1521">
        <f t="shared" si="528"/>
        <v>1.0271431206686591E-2</v>
      </c>
      <c r="AX1521">
        <f t="shared" si="529"/>
        <v>0.625</v>
      </c>
    </row>
    <row r="1522" spans="2:50" ht="15">
      <c r="B1522" s="52">
        <v>1</v>
      </c>
      <c r="C1522" s="52">
        <v>3.16</v>
      </c>
      <c r="D1522" s="56">
        <v>0</v>
      </c>
      <c r="E1522" s="52">
        <v>1</v>
      </c>
      <c r="F1522" s="52">
        <v>1</v>
      </c>
      <c r="G1522" s="53">
        <v>2.59</v>
      </c>
      <c r="H1522" s="53">
        <v>2.6371379999999998</v>
      </c>
      <c r="I1522" s="52">
        <v>2</v>
      </c>
      <c r="J1522" s="53">
        <v>2.63</v>
      </c>
      <c r="K1522" s="53">
        <v>2.6476209999999996</v>
      </c>
      <c r="L1522" s="52">
        <v>50</v>
      </c>
      <c r="M1522" s="52">
        <v>2</v>
      </c>
      <c r="N1522" s="52">
        <v>5</v>
      </c>
      <c r="O1522" s="52">
        <v>28</v>
      </c>
      <c r="P1522" s="54">
        <v>38.540134500000001</v>
      </c>
      <c r="Q1522" s="54">
        <v>27.066353999999997</v>
      </c>
      <c r="R1522" s="55">
        <v>0</v>
      </c>
      <c r="U1522">
        <f t="shared" si="508"/>
        <v>0.16666666666666666</v>
      </c>
      <c r="V1522">
        <f t="shared" si="509"/>
        <v>0.96048632218844987</v>
      </c>
      <c r="W1522">
        <f t="shared" si="510"/>
        <v>0</v>
      </c>
      <c r="X1522">
        <f t="shared" si="511"/>
        <v>0.34129692832764502</v>
      </c>
      <c r="Y1522">
        <f t="shared" si="512"/>
        <v>0.14285714285714285</v>
      </c>
      <c r="Z1522">
        <f t="shared" si="513"/>
        <v>0.7872340425531914</v>
      </c>
      <c r="AA1522">
        <f t="shared" si="514"/>
        <v>0.80156170212765954</v>
      </c>
      <c r="AB1522">
        <f t="shared" si="515"/>
        <v>0.5</v>
      </c>
      <c r="AC1522">
        <f t="shared" si="516"/>
        <v>0.83227848101265811</v>
      </c>
      <c r="AD1522">
        <f t="shared" si="517"/>
        <v>0.83785474683544281</v>
      </c>
      <c r="AE1522">
        <f t="shared" si="518"/>
        <v>0.58333333333333337</v>
      </c>
      <c r="AF1522">
        <f t="shared" si="519"/>
        <v>0.33333333333333331</v>
      </c>
      <c r="AG1522">
        <f t="shared" si="520"/>
        <v>8.3333333333333329E-2</v>
      </c>
      <c r="AH1522">
        <f t="shared" si="521"/>
        <v>3.6529680365296802E-3</v>
      </c>
      <c r="AI1522">
        <f t="shared" si="522"/>
        <v>0.19009287925696594</v>
      </c>
      <c r="AJ1522">
        <f t="shared" si="523"/>
        <v>0.34328358208955218</v>
      </c>
      <c r="AK1522">
        <f t="shared" si="524"/>
        <v>0</v>
      </c>
      <c r="AM1522">
        <v>175</v>
      </c>
      <c r="AN1522">
        <v>350</v>
      </c>
      <c r="AO1522">
        <v>960.52702199999999</v>
      </c>
      <c r="AP1522">
        <v>810.8349698860759</v>
      </c>
      <c r="AQ1522">
        <v>0</v>
      </c>
      <c r="AT1522">
        <f t="shared" si="525"/>
        <v>0.54929577464788737</v>
      </c>
      <c r="AU1522">
        <f t="shared" si="526"/>
        <v>0.10369068541300526</v>
      </c>
      <c r="AV1522">
        <f t="shared" si="527"/>
        <v>0.67849162381329109</v>
      </c>
      <c r="AW1522">
        <f t="shared" si="528"/>
        <v>0.39978441422547606</v>
      </c>
      <c r="AX1522">
        <f t="shared" si="529"/>
        <v>0</v>
      </c>
    </row>
    <row r="1523" spans="2:50" ht="15">
      <c r="B1523" s="52">
        <v>1</v>
      </c>
      <c r="C1523" s="52">
        <v>3.16</v>
      </c>
      <c r="D1523" s="52">
        <v>1</v>
      </c>
      <c r="E1523" s="52">
        <v>2.2999999999999998</v>
      </c>
      <c r="F1523" s="52">
        <v>1</v>
      </c>
      <c r="G1523" s="53">
        <v>2.59</v>
      </c>
      <c r="H1523" s="53">
        <v>2.6371379999999998</v>
      </c>
      <c r="I1523" s="52">
        <v>2</v>
      </c>
      <c r="J1523" s="53">
        <v>2.63</v>
      </c>
      <c r="K1523" s="53">
        <v>2.6476209999999996</v>
      </c>
      <c r="L1523" s="52">
        <v>50</v>
      </c>
      <c r="M1523" s="52">
        <v>2</v>
      </c>
      <c r="N1523" s="52">
        <v>5</v>
      </c>
      <c r="O1523" s="52">
        <v>28</v>
      </c>
      <c r="P1523" s="54">
        <v>46.875787000000003</v>
      </c>
      <c r="Q1523" s="54">
        <v>29.714149499999998</v>
      </c>
      <c r="R1523" s="55">
        <v>0</v>
      </c>
      <c r="U1523">
        <f t="shared" si="508"/>
        <v>0.16666666666666666</v>
      </c>
      <c r="V1523">
        <f t="shared" si="509"/>
        <v>0.96048632218844987</v>
      </c>
      <c r="W1523">
        <f t="shared" si="510"/>
        <v>0.25</v>
      </c>
      <c r="X1523">
        <f t="shared" si="511"/>
        <v>0.78498293515358353</v>
      </c>
      <c r="Y1523">
        <f t="shared" si="512"/>
        <v>0.14285714285714285</v>
      </c>
      <c r="Z1523">
        <f t="shared" si="513"/>
        <v>0.7872340425531914</v>
      </c>
      <c r="AA1523">
        <f t="shared" si="514"/>
        <v>0.80156170212765954</v>
      </c>
      <c r="AB1523">
        <f t="shared" si="515"/>
        <v>0.5</v>
      </c>
      <c r="AC1523">
        <f t="shared" si="516"/>
        <v>0.83227848101265811</v>
      </c>
      <c r="AD1523">
        <f t="shared" si="517"/>
        <v>0.83785474683544281</v>
      </c>
      <c r="AE1523">
        <f t="shared" si="518"/>
        <v>0.58333333333333337</v>
      </c>
      <c r="AF1523">
        <f t="shared" si="519"/>
        <v>0.33333333333333331</v>
      </c>
      <c r="AG1523">
        <f t="shared" si="520"/>
        <v>8.3333333333333329E-2</v>
      </c>
      <c r="AH1523">
        <f t="shared" si="521"/>
        <v>3.6529680365296802E-3</v>
      </c>
      <c r="AI1523">
        <f t="shared" si="522"/>
        <v>0.24272445820433441</v>
      </c>
      <c r="AJ1523">
        <f t="shared" si="523"/>
        <v>0.37686567164179102</v>
      </c>
      <c r="AK1523">
        <f t="shared" si="524"/>
        <v>0</v>
      </c>
      <c r="AM1523">
        <v>175</v>
      </c>
      <c r="AN1523">
        <v>350</v>
      </c>
      <c r="AO1523">
        <v>1018.5808529999999</v>
      </c>
      <c r="AP1523">
        <v>713.56474971216312</v>
      </c>
      <c r="AQ1523">
        <v>35</v>
      </c>
      <c r="AT1523">
        <f t="shared" si="525"/>
        <v>0.54929577464788737</v>
      </c>
      <c r="AU1523">
        <f t="shared" si="526"/>
        <v>0.10369068541300526</v>
      </c>
      <c r="AV1523">
        <f t="shared" si="527"/>
        <v>0.71949935931848996</v>
      </c>
      <c r="AW1523">
        <f t="shared" si="528"/>
        <v>0.35182506437247879</v>
      </c>
      <c r="AX1523">
        <f t="shared" si="529"/>
        <v>8.3333333333333329E-2</v>
      </c>
    </row>
    <row r="1524" spans="2:50" ht="15">
      <c r="B1524" s="52">
        <v>1</v>
      </c>
      <c r="C1524" s="52">
        <v>3.16</v>
      </c>
      <c r="D1524" s="56">
        <v>0</v>
      </c>
      <c r="E1524" s="52">
        <v>1</v>
      </c>
      <c r="F1524" s="52">
        <v>1</v>
      </c>
      <c r="G1524" s="53">
        <v>2.59</v>
      </c>
      <c r="H1524" s="53">
        <v>2.6371379999999998</v>
      </c>
      <c r="I1524" s="52">
        <v>2</v>
      </c>
      <c r="J1524" s="53">
        <v>2.63</v>
      </c>
      <c r="K1524" s="53">
        <v>2.6476209999999996</v>
      </c>
      <c r="L1524" s="52">
        <v>40</v>
      </c>
      <c r="M1524" s="52">
        <v>2</v>
      </c>
      <c r="N1524" s="52">
        <v>5</v>
      </c>
      <c r="O1524" s="52">
        <v>28</v>
      </c>
      <c r="P1524" s="54">
        <v>52.465577500000002</v>
      </c>
      <c r="Q1524" s="54">
        <v>29.125750500000002</v>
      </c>
      <c r="R1524" s="55">
        <v>0</v>
      </c>
      <c r="U1524">
        <f t="shared" si="508"/>
        <v>0.16666666666666666</v>
      </c>
      <c r="V1524">
        <f t="shared" si="509"/>
        <v>0.96048632218844987</v>
      </c>
      <c r="W1524">
        <f t="shared" si="510"/>
        <v>0</v>
      </c>
      <c r="X1524">
        <f t="shared" si="511"/>
        <v>0.34129692832764502</v>
      </c>
      <c r="Y1524">
        <f t="shared" si="512"/>
        <v>0.14285714285714285</v>
      </c>
      <c r="Z1524">
        <f t="shared" si="513"/>
        <v>0.7872340425531914</v>
      </c>
      <c r="AA1524">
        <f t="shared" si="514"/>
        <v>0.80156170212765954</v>
      </c>
      <c r="AB1524">
        <f t="shared" si="515"/>
        <v>0.5</v>
      </c>
      <c r="AC1524">
        <f t="shared" si="516"/>
        <v>0.83227848101265811</v>
      </c>
      <c r="AD1524">
        <f t="shared" si="517"/>
        <v>0.83785474683544281</v>
      </c>
      <c r="AE1524">
        <f t="shared" si="518"/>
        <v>0.41666666666666669</v>
      </c>
      <c r="AF1524">
        <f t="shared" si="519"/>
        <v>0.33333333333333331</v>
      </c>
      <c r="AG1524">
        <f t="shared" si="520"/>
        <v>8.3333333333333329E-2</v>
      </c>
      <c r="AH1524">
        <f t="shared" si="521"/>
        <v>3.6529680365296802E-3</v>
      </c>
      <c r="AI1524">
        <f t="shared" si="522"/>
        <v>0.27801857585139317</v>
      </c>
      <c r="AJ1524">
        <f t="shared" si="523"/>
        <v>0.36940298507462688</v>
      </c>
      <c r="AK1524">
        <f t="shared" si="524"/>
        <v>0</v>
      </c>
      <c r="AM1524">
        <v>175</v>
      </c>
      <c r="AN1524">
        <v>437.5</v>
      </c>
      <c r="AO1524">
        <v>1018.5808529999999</v>
      </c>
      <c r="AP1524">
        <v>680.96705710759511</v>
      </c>
      <c r="AQ1524">
        <v>0</v>
      </c>
      <c r="AT1524">
        <f t="shared" si="525"/>
        <v>0.54929577464788737</v>
      </c>
      <c r="AU1524">
        <f t="shared" si="526"/>
        <v>0.19595782073813708</v>
      </c>
      <c r="AV1524">
        <f t="shared" si="527"/>
        <v>0.71949935931848996</v>
      </c>
      <c r="AW1524">
        <f t="shared" si="528"/>
        <v>0.33575268228855071</v>
      </c>
      <c r="AX1524">
        <f t="shared" si="529"/>
        <v>0</v>
      </c>
    </row>
    <row r="1525" spans="2:50" ht="15">
      <c r="B1525" s="52">
        <v>1</v>
      </c>
      <c r="C1525" s="52">
        <v>3.16</v>
      </c>
      <c r="D1525" s="52">
        <v>1</v>
      </c>
      <c r="E1525" s="52">
        <v>2.2999999999999998</v>
      </c>
      <c r="F1525" s="52">
        <v>1</v>
      </c>
      <c r="G1525" s="53">
        <v>2.59</v>
      </c>
      <c r="H1525" s="53">
        <v>2.6371379999999998</v>
      </c>
      <c r="I1525" s="52">
        <v>2</v>
      </c>
      <c r="J1525" s="53">
        <v>2.63</v>
      </c>
      <c r="K1525" s="53">
        <v>2.6476209999999996</v>
      </c>
      <c r="L1525" s="52">
        <v>40</v>
      </c>
      <c r="M1525" s="52">
        <v>2</v>
      </c>
      <c r="N1525" s="52">
        <v>5</v>
      </c>
      <c r="O1525" s="52">
        <v>28</v>
      </c>
      <c r="P1525" s="54">
        <v>50.308114500000002</v>
      </c>
      <c r="Q1525" s="54">
        <v>28.439284999999998</v>
      </c>
      <c r="R1525" s="55">
        <v>0</v>
      </c>
      <c r="U1525">
        <f t="shared" si="508"/>
        <v>0.16666666666666666</v>
      </c>
      <c r="V1525">
        <f t="shared" si="509"/>
        <v>0.96048632218844987</v>
      </c>
      <c r="W1525">
        <f t="shared" si="510"/>
        <v>0.25</v>
      </c>
      <c r="X1525">
        <f t="shared" si="511"/>
        <v>0.78498293515358353</v>
      </c>
      <c r="Y1525">
        <f t="shared" si="512"/>
        <v>0.14285714285714285</v>
      </c>
      <c r="Z1525">
        <f t="shared" si="513"/>
        <v>0.7872340425531914</v>
      </c>
      <c r="AA1525">
        <f t="shared" si="514"/>
        <v>0.80156170212765954</v>
      </c>
      <c r="AB1525">
        <f t="shared" si="515"/>
        <v>0.5</v>
      </c>
      <c r="AC1525">
        <f t="shared" si="516"/>
        <v>0.83227848101265811</v>
      </c>
      <c r="AD1525">
        <f t="shared" si="517"/>
        <v>0.83785474683544281</v>
      </c>
      <c r="AE1525">
        <f t="shared" si="518"/>
        <v>0.41666666666666669</v>
      </c>
      <c r="AF1525">
        <f t="shared" si="519"/>
        <v>0.33333333333333331</v>
      </c>
      <c r="AG1525">
        <f t="shared" si="520"/>
        <v>8.3333333333333329E-2</v>
      </c>
      <c r="AH1525">
        <f t="shared" si="521"/>
        <v>3.6529680365296802E-3</v>
      </c>
      <c r="AI1525">
        <f t="shared" si="522"/>
        <v>0.26439628482972138</v>
      </c>
      <c r="AJ1525">
        <f t="shared" si="523"/>
        <v>0.36069651741293529</v>
      </c>
      <c r="AK1525">
        <f t="shared" si="524"/>
        <v>0</v>
      </c>
      <c r="AM1525">
        <v>175</v>
      </c>
      <c r="AN1525">
        <v>437.5</v>
      </c>
      <c r="AO1525">
        <v>1018.5808529999999</v>
      </c>
      <c r="AP1525">
        <v>631.25242939020382</v>
      </c>
      <c r="AQ1525">
        <v>43.75</v>
      </c>
      <c r="AT1525">
        <f t="shared" si="525"/>
        <v>0.54929577464788737</v>
      </c>
      <c r="AU1525">
        <f t="shared" si="526"/>
        <v>0.19595782073813708</v>
      </c>
      <c r="AV1525">
        <f t="shared" si="527"/>
        <v>0.71949935931848996</v>
      </c>
      <c r="AW1525">
        <f t="shared" si="528"/>
        <v>0.31124074822232833</v>
      </c>
      <c r="AX1525">
        <f t="shared" si="529"/>
        <v>0.10416666666666667</v>
      </c>
    </row>
    <row r="1526" spans="2:50" ht="15">
      <c r="B1526" s="52">
        <v>1</v>
      </c>
      <c r="C1526" s="52">
        <v>3.16</v>
      </c>
      <c r="D1526" s="52">
        <v>1</v>
      </c>
      <c r="E1526" s="52">
        <v>2.2999999999999998</v>
      </c>
      <c r="F1526" s="52">
        <v>1</v>
      </c>
      <c r="G1526" s="53">
        <v>2.59</v>
      </c>
      <c r="H1526" s="53">
        <v>2.6371379999999998</v>
      </c>
      <c r="I1526" s="52">
        <v>2</v>
      </c>
      <c r="J1526" s="53">
        <v>2.63</v>
      </c>
      <c r="K1526" s="53">
        <v>2.6476209999999996</v>
      </c>
      <c r="L1526" s="52">
        <v>40</v>
      </c>
      <c r="M1526" s="52">
        <v>2</v>
      </c>
      <c r="N1526" s="52">
        <v>5</v>
      </c>
      <c r="O1526" s="52">
        <v>28</v>
      </c>
      <c r="P1526" s="54">
        <v>49.817782000000001</v>
      </c>
      <c r="Q1526" s="54">
        <v>27.556686499999998</v>
      </c>
      <c r="R1526" s="55">
        <v>0</v>
      </c>
      <c r="U1526">
        <f t="shared" si="508"/>
        <v>0.16666666666666666</v>
      </c>
      <c r="V1526">
        <f t="shared" si="509"/>
        <v>0.96048632218844987</v>
      </c>
      <c r="W1526">
        <f t="shared" si="510"/>
        <v>0.25</v>
      </c>
      <c r="X1526">
        <f t="shared" si="511"/>
        <v>0.78498293515358353</v>
      </c>
      <c r="Y1526">
        <f t="shared" si="512"/>
        <v>0.14285714285714285</v>
      </c>
      <c r="Z1526">
        <f t="shared" si="513"/>
        <v>0.7872340425531914</v>
      </c>
      <c r="AA1526">
        <f t="shared" si="514"/>
        <v>0.80156170212765954</v>
      </c>
      <c r="AB1526">
        <f t="shared" si="515"/>
        <v>0.5</v>
      </c>
      <c r="AC1526">
        <f t="shared" si="516"/>
        <v>0.83227848101265811</v>
      </c>
      <c r="AD1526">
        <f t="shared" si="517"/>
        <v>0.83785474683544281</v>
      </c>
      <c r="AE1526">
        <f t="shared" si="518"/>
        <v>0.41666666666666669</v>
      </c>
      <c r="AF1526">
        <f t="shared" si="519"/>
        <v>0.33333333333333331</v>
      </c>
      <c r="AG1526">
        <f t="shared" si="520"/>
        <v>8.3333333333333329E-2</v>
      </c>
      <c r="AH1526">
        <f t="shared" si="521"/>
        <v>3.6529680365296802E-3</v>
      </c>
      <c r="AI1526">
        <f t="shared" si="522"/>
        <v>0.26130030959752321</v>
      </c>
      <c r="AJ1526">
        <f t="shared" si="523"/>
        <v>0.34950248756218905</v>
      </c>
      <c r="AK1526">
        <f t="shared" si="524"/>
        <v>0</v>
      </c>
      <c r="AM1526">
        <v>175</v>
      </c>
      <c r="AN1526">
        <v>437.5</v>
      </c>
      <c r="AO1526">
        <v>1018.5808529999999</v>
      </c>
      <c r="AP1526">
        <v>581.53780167281229</v>
      </c>
      <c r="AQ1526">
        <v>87.5</v>
      </c>
      <c r="AT1526">
        <f t="shared" si="525"/>
        <v>0.54929577464788737</v>
      </c>
      <c r="AU1526">
        <f t="shared" si="526"/>
        <v>0.19595782073813708</v>
      </c>
      <c r="AV1526">
        <f t="shared" si="527"/>
        <v>0.71949935931848996</v>
      </c>
      <c r="AW1526">
        <f t="shared" si="528"/>
        <v>0.28672881415610585</v>
      </c>
      <c r="AX1526">
        <f t="shared" si="529"/>
        <v>0.20833333333333334</v>
      </c>
    </row>
    <row r="1527" spans="2:50" ht="15">
      <c r="B1527" s="52">
        <v>1</v>
      </c>
      <c r="C1527" s="52">
        <v>3.16</v>
      </c>
      <c r="D1527" s="56">
        <v>0</v>
      </c>
      <c r="E1527" s="52">
        <v>1</v>
      </c>
      <c r="F1527" s="52">
        <v>1</v>
      </c>
      <c r="G1527" s="53">
        <v>2.59</v>
      </c>
      <c r="H1527" s="53">
        <v>2.6371379999999998</v>
      </c>
      <c r="I1527" s="52">
        <v>2</v>
      </c>
      <c r="J1527" s="53">
        <v>2.63</v>
      </c>
      <c r="K1527" s="53">
        <v>2.6476209999999996</v>
      </c>
      <c r="L1527" s="52">
        <v>35</v>
      </c>
      <c r="M1527" s="52">
        <v>2</v>
      </c>
      <c r="N1527" s="52">
        <v>5</v>
      </c>
      <c r="O1527" s="52">
        <v>28</v>
      </c>
      <c r="P1527" s="54">
        <v>60.016697999999998</v>
      </c>
      <c r="Q1527" s="54">
        <v>30.400615000000002</v>
      </c>
      <c r="R1527" s="55">
        <v>0</v>
      </c>
      <c r="U1527">
        <f t="shared" si="508"/>
        <v>0.16666666666666666</v>
      </c>
      <c r="V1527">
        <f t="shared" si="509"/>
        <v>0.96048632218844987</v>
      </c>
      <c r="W1527">
        <f t="shared" si="510"/>
        <v>0</v>
      </c>
      <c r="X1527">
        <f t="shared" si="511"/>
        <v>0.34129692832764502</v>
      </c>
      <c r="Y1527">
        <f t="shared" si="512"/>
        <v>0.14285714285714285</v>
      </c>
      <c r="Z1527">
        <f t="shared" si="513"/>
        <v>0.7872340425531914</v>
      </c>
      <c r="AA1527">
        <f t="shared" si="514"/>
        <v>0.80156170212765954</v>
      </c>
      <c r="AB1527">
        <f t="shared" si="515"/>
        <v>0.5</v>
      </c>
      <c r="AC1527">
        <f t="shared" si="516"/>
        <v>0.83227848101265811</v>
      </c>
      <c r="AD1527">
        <f t="shared" si="517"/>
        <v>0.83785474683544281</v>
      </c>
      <c r="AE1527">
        <f t="shared" si="518"/>
        <v>0.33333333333333331</v>
      </c>
      <c r="AF1527">
        <f t="shared" si="519"/>
        <v>0.33333333333333331</v>
      </c>
      <c r="AG1527">
        <f t="shared" si="520"/>
        <v>8.3333333333333329E-2</v>
      </c>
      <c r="AH1527">
        <f t="shared" si="521"/>
        <v>3.6529680365296802E-3</v>
      </c>
      <c r="AI1527">
        <f t="shared" si="522"/>
        <v>0.32569659442724452</v>
      </c>
      <c r="AJ1527">
        <f t="shared" si="523"/>
        <v>0.38557213930348261</v>
      </c>
      <c r="AK1527">
        <f t="shared" si="524"/>
        <v>0</v>
      </c>
      <c r="AM1527">
        <v>175</v>
      </c>
      <c r="AN1527">
        <v>500.00000000000006</v>
      </c>
      <c r="AO1527">
        <v>1018.5808529999999</v>
      </c>
      <c r="AP1527">
        <v>629.2746322658229</v>
      </c>
      <c r="AQ1527">
        <v>0</v>
      </c>
      <c r="AT1527">
        <f t="shared" si="525"/>
        <v>0.54929577464788737</v>
      </c>
      <c r="AU1527">
        <f t="shared" si="526"/>
        <v>0.26186291739894557</v>
      </c>
      <c r="AV1527">
        <f t="shared" si="527"/>
        <v>0.71949935931848996</v>
      </c>
      <c r="AW1527">
        <f t="shared" si="528"/>
        <v>0.31026558990504638</v>
      </c>
      <c r="AX1527">
        <f t="shared" si="529"/>
        <v>0</v>
      </c>
    </row>
    <row r="1528" spans="2:50" ht="15">
      <c r="B1528" s="52">
        <v>1</v>
      </c>
      <c r="C1528" s="52">
        <v>3.16</v>
      </c>
      <c r="D1528" s="52">
        <v>1</v>
      </c>
      <c r="E1528" s="52">
        <v>2.2999999999999998</v>
      </c>
      <c r="F1528" s="52">
        <v>1</v>
      </c>
      <c r="G1528" s="53">
        <v>2.59</v>
      </c>
      <c r="H1528" s="53">
        <v>2.6371379999999998</v>
      </c>
      <c r="I1528" s="52">
        <v>2</v>
      </c>
      <c r="J1528" s="53">
        <v>2.63</v>
      </c>
      <c r="K1528" s="53">
        <v>2.6476209999999996</v>
      </c>
      <c r="L1528" s="52">
        <v>35</v>
      </c>
      <c r="M1528" s="52">
        <v>2</v>
      </c>
      <c r="N1528" s="52">
        <v>5</v>
      </c>
      <c r="O1528" s="52">
        <v>28</v>
      </c>
      <c r="P1528" s="54">
        <v>63.743225000000002</v>
      </c>
      <c r="Q1528" s="54">
        <v>30.302548499999997</v>
      </c>
      <c r="R1528" s="55">
        <v>0</v>
      </c>
      <c r="U1528">
        <f t="shared" si="508"/>
        <v>0.16666666666666666</v>
      </c>
      <c r="V1528">
        <f t="shared" si="509"/>
        <v>0.96048632218844987</v>
      </c>
      <c r="W1528">
        <f t="shared" si="510"/>
        <v>0.25</v>
      </c>
      <c r="X1528">
        <f t="shared" si="511"/>
        <v>0.78498293515358353</v>
      </c>
      <c r="Y1528">
        <f t="shared" si="512"/>
        <v>0.14285714285714285</v>
      </c>
      <c r="Z1528">
        <f t="shared" si="513"/>
        <v>0.7872340425531914</v>
      </c>
      <c r="AA1528">
        <f t="shared" si="514"/>
        <v>0.80156170212765954</v>
      </c>
      <c r="AB1528">
        <f t="shared" si="515"/>
        <v>0.5</v>
      </c>
      <c r="AC1528">
        <f t="shared" si="516"/>
        <v>0.83227848101265811</v>
      </c>
      <c r="AD1528">
        <f t="shared" si="517"/>
        <v>0.83785474683544281</v>
      </c>
      <c r="AE1528">
        <f t="shared" si="518"/>
        <v>0.33333333333333331</v>
      </c>
      <c r="AF1528">
        <f t="shared" si="519"/>
        <v>0.33333333333333331</v>
      </c>
      <c r="AG1528">
        <f t="shared" si="520"/>
        <v>8.3333333333333329E-2</v>
      </c>
      <c r="AH1528">
        <f t="shared" si="521"/>
        <v>3.6529680365296802E-3</v>
      </c>
      <c r="AI1528">
        <f t="shared" si="522"/>
        <v>0.34922600619195043</v>
      </c>
      <c r="AJ1528">
        <f t="shared" si="523"/>
        <v>0.38432835820895517</v>
      </c>
      <c r="AK1528">
        <f t="shared" si="524"/>
        <v>0</v>
      </c>
      <c r="AM1528">
        <v>175</v>
      </c>
      <c r="AN1528">
        <v>500.00000000000006</v>
      </c>
      <c r="AO1528">
        <v>1018.5808529999999</v>
      </c>
      <c r="AP1528">
        <v>572.45791487451868</v>
      </c>
      <c r="AQ1528">
        <v>50.000000000000007</v>
      </c>
      <c r="AT1528">
        <f t="shared" si="525"/>
        <v>0.54929577464788737</v>
      </c>
      <c r="AU1528">
        <f t="shared" si="526"/>
        <v>0.26186291739894557</v>
      </c>
      <c r="AV1528">
        <f t="shared" si="527"/>
        <v>0.71949935931848996</v>
      </c>
      <c r="AW1528">
        <f t="shared" si="528"/>
        <v>0.28225195097222089</v>
      </c>
      <c r="AX1528">
        <f t="shared" si="529"/>
        <v>0.11904761904761907</v>
      </c>
    </row>
    <row r="1529" spans="2:50" ht="15">
      <c r="B1529" s="52">
        <v>1</v>
      </c>
      <c r="C1529" s="52">
        <v>3.16</v>
      </c>
      <c r="D1529" s="52">
        <v>1</v>
      </c>
      <c r="E1529" s="52">
        <v>2.2999999999999998</v>
      </c>
      <c r="F1529" s="52">
        <v>1</v>
      </c>
      <c r="G1529" s="53">
        <v>2.59</v>
      </c>
      <c r="H1529" s="53">
        <v>2.6371379999999998</v>
      </c>
      <c r="I1529" s="52">
        <v>2</v>
      </c>
      <c r="J1529" s="53">
        <v>2.63</v>
      </c>
      <c r="K1529" s="53">
        <v>2.6476209999999996</v>
      </c>
      <c r="L1529" s="52">
        <v>35</v>
      </c>
      <c r="M1529" s="52">
        <v>2</v>
      </c>
      <c r="N1529" s="52">
        <v>5</v>
      </c>
      <c r="O1529" s="52">
        <v>28</v>
      </c>
      <c r="P1529" s="54">
        <v>60.605097000000001</v>
      </c>
      <c r="Q1529" s="54">
        <v>29.616083</v>
      </c>
      <c r="R1529" s="55">
        <v>0</v>
      </c>
      <c r="U1529">
        <f t="shared" si="508"/>
        <v>0.16666666666666666</v>
      </c>
      <c r="V1529">
        <f t="shared" si="509"/>
        <v>0.96048632218844987</v>
      </c>
      <c r="W1529">
        <f t="shared" si="510"/>
        <v>0.25</v>
      </c>
      <c r="X1529">
        <f t="shared" si="511"/>
        <v>0.78498293515358353</v>
      </c>
      <c r="Y1529">
        <f t="shared" si="512"/>
        <v>0.14285714285714285</v>
      </c>
      <c r="Z1529">
        <f t="shared" si="513"/>
        <v>0.7872340425531914</v>
      </c>
      <c r="AA1529">
        <f t="shared" si="514"/>
        <v>0.80156170212765954</v>
      </c>
      <c r="AB1529">
        <f t="shared" si="515"/>
        <v>0.5</v>
      </c>
      <c r="AC1529">
        <f t="shared" si="516"/>
        <v>0.83227848101265811</v>
      </c>
      <c r="AD1529">
        <f t="shared" si="517"/>
        <v>0.83785474683544281</v>
      </c>
      <c r="AE1529">
        <f t="shared" si="518"/>
        <v>0.33333333333333331</v>
      </c>
      <c r="AF1529">
        <f t="shared" si="519"/>
        <v>0.33333333333333331</v>
      </c>
      <c r="AG1529">
        <f t="shared" si="520"/>
        <v>8.3333333333333329E-2</v>
      </c>
      <c r="AH1529">
        <f t="shared" si="521"/>
        <v>3.6529680365296802E-3</v>
      </c>
      <c r="AI1529">
        <f t="shared" si="522"/>
        <v>0.3294117647058824</v>
      </c>
      <c r="AJ1529">
        <f t="shared" si="523"/>
        <v>0.37562189054726369</v>
      </c>
      <c r="AK1529">
        <f t="shared" si="524"/>
        <v>0</v>
      </c>
      <c r="AM1529">
        <v>175</v>
      </c>
      <c r="AN1529">
        <v>500.00000000000006</v>
      </c>
      <c r="AO1529">
        <v>1018.5808529999999</v>
      </c>
      <c r="AP1529">
        <v>515.64119748321434</v>
      </c>
      <c r="AQ1529">
        <v>100.00000000000001</v>
      </c>
      <c r="AT1529">
        <f t="shared" si="525"/>
        <v>0.54929577464788737</v>
      </c>
      <c r="AU1529">
        <f t="shared" si="526"/>
        <v>0.26186291739894557</v>
      </c>
      <c r="AV1529">
        <f t="shared" si="527"/>
        <v>0.71949935931848996</v>
      </c>
      <c r="AW1529">
        <f t="shared" si="528"/>
        <v>0.25423831203939529</v>
      </c>
      <c r="AX1529">
        <f t="shared" si="529"/>
        <v>0.23809523809523814</v>
      </c>
    </row>
    <row r="1530" spans="2:50" ht="15">
      <c r="B1530" s="52">
        <v>1</v>
      </c>
      <c r="C1530" s="52">
        <v>3.16</v>
      </c>
      <c r="D1530" s="52">
        <v>1</v>
      </c>
      <c r="E1530" s="52">
        <v>2.2999999999999998</v>
      </c>
      <c r="F1530" s="52">
        <v>1</v>
      </c>
      <c r="G1530" s="53">
        <v>2.59</v>
      </c>
      <c r="H1530" s="53">
        <v>2.6371379999999998</v>
      </c>
      <c r="I1530" s="52">
        <v>2</v>
      </c>
      <c r="J1530" s="53">
        <v>2.63</v>
      </c>
      <c r="K1530" s="53">
        <v>2.6476209999999996</v>
      </c>
      <c r="L1530" s="52">
        <v>35</v>
      </c>
      <c r="M1530" s="52">
        <v>2</v>
      </c>
      <c r="N1530" s="52">
        <v>5</v>
      </c>
      <c r="O1530" s="52">
        <v>28</v>
      </c>
      <c r="P1530" s="54">
        <v>51.877178499999999</v>
      </c>
      <c r="Q1530" s="54">
        <v>28.047019000000002</v>
      </c>
      <c r="R1530" s="55">
        <v>0</v>
      </c>
      <c r="U1530">
        <f t="shared" si="508"/>
        <v>0.16666666666666666</v>
      </c>
      <c r="V1530">
        <f t="shared" si="509"/>
        <v>0.96048632218844987</v>
      </c>
      <c r="W1530">
        <f t="shared" si="510"/>
        <v>0.25</v>
      </c>
      <c r="X1530">
        <f t="shared" si="511"/>
        <v>0.78498293515358353</v>
      </c>
      <c r="Y1530">
        <f t="shared" si="512"/>
        <v>0.14285714285714285</v>
      </c>
      <c r="Z1530">
        <f t="shared" si="513"/>
        <v>0.7872340425531914</v>
      </c>
      <c r="AA1530">
        <f t="shared" si="514"/>
        <v>0.80156170212765954</v>
      </c>
      <c r="AB1530">
        <f t="shared" si="515"/>
        <v>0.5</v>
      </c>
      <c r="AC1530">
        <f t="shared" si="516"/>
        <v>0.83227848101265811</v>
      </c>
      <c r="AD1530">
        <f t="shared" si="517"/>
        <v>0.83785474683544281</v>
      </c>
      <c r="AE1530">
        <f t="shared" si="518"/>
        <v>0.33333333333333331</v>
      </c>
      <c r="AF1530">
        <f t="shared" si="519"/>
        <v>0.33333333333333331</v>
      </c>
      <c r="AG1530">
        <f t="shared" si="520"/>
        <v>8.3333333333333329E-2</v>
      </c>
      <c r="AH1530">
        <f t="shared" si="521"/>
        <v>3.6529680365296802E-3</v>
      </c>
      <c r="AI1530">
        <f t="shared" si="522"/>
        <v>0.27430340557275545</v>
      </c>
      <c r="AJ1530">
        <f t="shared" si="523"/>
        <v>0.35572139303482592</v>
      </c>
      <c r="AK1530">
        <f t="shared" si="524"/>
        <v>0</v>
      </c>
      <c r="AM1530">
        <v>175</v>
      </c>
      <c r="AN1530">
        <v>500.00000000000006</v>
      </c>
      <c r="AO1530">
        <v>1018.5808529999999</v>
      </c>
      <c r="AP1530">
        <v>458.82448009191</v>
      </c>
      <c r="AQ1530">
        <v>150</v>
      </c>
      <c r="AT1530">
        <f t="shared" si="525"/>
        <v>0.54929577464788737</v>
      </c>
      <c r="AU1530">
        <f t="shared" si="526"/>
        <v>0.26186291739894557</v>
      </c>
      <c r="AV1530">
        <f t="shared" si="527"/>
        <v>0.71949935931848996</v>
      </c>
      <c r="AW1530">
        <f t="shared" si="528"/>
        <v>0.22622467310656974</v>
      </c>
      <c r="AX1530">
        <f t="shared" si="529"/>
        <v>0.35714285714285715</v>
      </c>
    </row>
    <row r="1531" spans="2:50" ht="15">
      <c r="B1531" s="52">
        <v>1</v>
      </c>
      <c r="C1531" s="52">
        <v>3.16</v>
      </c>
      <c r="D1531" s="56">
        <v>0</v>
      </c>
      <c r="E1531" s="52">
        <v>1</v>
      </c>
      <c r="F1531" s="52">
        <v>1</v>
      </c>
      <c r="G1531" s="53">
        <v>2.59</v>
      </c>
      <c r="H1531" s="53">
        <v>2.6371379999999998</v>
      </c>
      <c r="I1531" s="52">
        <v>2</v>
      </c>
      <c r="J1531" s="53">
        <v>2.63</v>
      </c>
      <c r="K1531" s="53">
        <v>2.6476209999999996</v>
      </c>
      <c r="L1531" s="52">
        <v>30</v>
      </c>
      <c r="M1531" s="52">
        <v>2</v>
      </c>
      <c r="N1531" s="52">
        <v>5</v>
      </c>
      <c r="O1531" s="52">
        <v>28</v>
      </c>
      <c r="P1531" s="54">
        <v>67.862018000000006</v>
      </c>
      <c r="Q1531" s="54">
        <v>32.067745500000001</v>
      </c>
      <c r="R1531" s="55">
        <v>0</v>
      </c>
      <c r="U1531">
        <f t="shared" si="508"/>
        <v>0.16666666666666666</v>
      </c>
      <c r="V1531">
        <f t="shared" si="509"/>
        <v>0.96048632218844987</v>
      </c>
      <c r="W1531">
        <f t="shared" si="510"/>
        <v>0</v>
      </c>
      <c r="X1531">
        <f t="shared" si="511"/>
        <v>0.34129692832764502</v>
      </c>
      <c r="Y1531">
        <f t="shared" si="512"/>
        <v>0.14285714285714285</v>
      </c>
      <c r="Z1531">
        <f t="shared" si="513"/>
        <v>0.7872340425531914</v>
      </c>
      <c r="AA1531">
        <f t="shared" si="514"/>
        <v>0.80156170212765954</v>
      </c>
      <c r="AB1531">
        <f t="shared" si="515"/>
        <v>0.5</v>
      </c>
      <c r="AC1531">
        <f t="shared" si="516"/>
        <v>0.83227848101265811</v>
      </c>
      <c r="AD1531">
        <f t="shared" si="517"/>
        <v>0.83785474683544281</v>
      </c>
      <c r="AE1531">
        <f t="shared" si="518"/>
        <v>0.25</v>
      </c>
      <c r="AF1531">
        <f t="shared" si="519"/>
        <v>0.33333333333333331</v>
      </c>
      <c r="AG1531">
        <f t="shared" si="520"/>
        <v>8.3333333333333329E-2</v>
      </c>
      <c r="AH1531">
        <f t="shared" si="521"/>
        <v>3.6529680365296802E-3</v>
      </c>
      <c r="AI1531">
        <f t="shared" si="522"/>
        <v>0.37523219814241493</v>
      </c>
      <c r="AJ1531">
        <f t="shared" si="523"/>
        <v>0.40671641791044777</v>
      </c>
      <c r="AK1531">
        <f t="shared" si="524"/>
        <v>0</v>
      </c>
      <c r="AM1531">
        <v>175</v>
      </c>
      <c r="AN1531">
        <v>583.33333333333337</v>
      </c>
      <c r="AO1531">
        <v>1018.5808529999999</v>
      </c>
      <c r="AP1531">
        <v>560.35139914345984</v>
      </c>
      <c r="AQ1531">
        <v>0</v>
      </c>
      <c r="AT1531">
        <f t="shared" si="525"/>
        <v>0.54929577464788737</v>
      </c>
      <c r="AU1531">
        <f t="shared" si="526"/>
        <v>0.3497363796133568</v>
      </c>
      <c r="AV1531">
        <f t="shared" si="527"/>
        <v>0.71949935931848996</v>
      </c>
      <c r="AW1531">
        <f t="shared" si="528"/>
        <v>0.27628280006037392</v>
      </c>
      <c r="AX1531">
        <f t="shared" si="529"/>
        <v>0</v>
      </c>
    </row>
    <row r="1532" spans="2:50" ht="15">
      <c r="B1532" s="52">
        <v>1</v>
      </c>
      <c r="C1532" s="52">
        <v>3.16</v>
      </c>
      <c r="D1532" s="52">
        <v>1</v>
      </c>
      <c r="E1532" s="52">
        <v>2.2999999999999998</v>
      </c>
      <c r="F1532" s="52">
        <v>1</v>
      </c>
      <c r="G1532" s="53">
        <v>2.59</v>
      </c>
      <c r="H1532" s="53">
        <v>2.6371379999999998</v>
      </c>
      <c r="I1532" s="52">
        <v>2</v>
      </c>
      <c r="J1532" s="53">
        <v>2.63</v>
      </c>
      <c r="K1532" s="53">
        <v>2.6476209999999996</v>
      </c>
      <c r="L1532" s="52">
        <v>30</v>
      </c>
      <c r="M1532" s="52">
        <v>2</v>
      </c>
      <c r="N1532" s="52">
        <v>5</v>
      </c>
      <c r="O1532" s="52">
        <v>28</v>
      </c>
      <c r="P1532" s="54">
        <v>67.862018000000006</v>
      </c>
      <c r="Q1532" s="54">
        <v>30.106415500000001</v>
      </c>
      <c r="R1532" s="55">
        <v>0</v>
      </c>
      <c r="U1532">
        <f t="shared" si="508"/>
        <v>0.16666666666666666</v>
      </c>
      <c r="V1532">
        <f t="shared" si="509"/>
        <v>0.96048632218844987</v>
      </c>
      <c r="W1532">
        <f t="shared" si="510"/>
        <v>0.25</v>
      </c>
      <c r="X1532">
        <f t="shared" si="511"/>
        <v>0.78498293515358353</v>
      </c>
      <c r="Y1532">
        <f t="shared" si="512"/>
        <v>0.14285714285714285</v>
      </c>
      <c r="Z1532">
        <f t="shared" si="513"/>
        <v>0.7872340425531914</v>
      </c>
      <c r="AA1532">
        <f t="shared" si="514"/>
        <v>0.80156170212765954</v>
      </c>
      <c r="AB1532">
        <f t="shared" si="515"/>
        <v>0.5</v>
      </c>
      <c r="AC1532">
        <f t="shared" si="516"/>
        <v>0.83227848101265811</v>
      </c>
      <c r="AD1532">
        <f t="shared" si="517"/>
        <v>0.83785474683544281</v>
      </c>
      <c r="AE1532">
        <f t="shared" si="518"/>
        <v>0.25</v>
      </c>
      <c r="AF1532">
        <f t="shared" si="519"/>
        <v>0.33333333333333331</v>
      </c>
      <c r="AG1532">
        <f t="shared" si="520"/>
        <v>8.3333333333333329E-2</v>
      </c>
      <c r="AH1532">
        <f t="shared" si="521"/>
        <v>3.6529680365296802E-3</v>
      </c>
      <c r="AI1532">
        <f t="shared" si="522"/>
        <v>0.37523219814241493</v>
      </c>
      <c r="AJ1532">
        <f t="shared" si="523"/>
        <v>0.38184079601990051</v>
      </c>
      <c r="AK1532">
        <f t="shared" si="524"/>
        <v>0</v>
      </c>
      <c r="AM1532">
        <v>175</v>
      </c>
      <c r="AN1532">
        <v>583.33333333333337</v>
      </c>
      <c r="AO1532">
        <v>1018.5808529999999</v>
      </c>
      <c r="AP1532">
        <v>494.06522885360482</v>
      </c>
      <c r="AQ1532">
        <v>58.333333333333343</v>
      </c>
      <c r="AT1532">
        <f t="shared" si="525"/>
        <v>0.54929577464788737</v>
      </c>
      <c r="AU1532">
        <f t="shared" si="526"/>
        <v>0.3497363796133568</v>
      </c>
      <c r="AV1532">
        <f t="shared" si="527"/>
        <v>0.71949935931848996</v>
      </c>
      <c r="AW1532">
        <f t="shared" si="528"/>
        <v>0.24360022130541079</v>
      </c>
      <c r="AX1532">
        <f t="shared" si="529"/>
        <v>0.13888888888888892</v>
      </c>
    </row>
    <row r="1533" spans="2:50" ht="15">
      <c r="B1533" s="52">
        <v>1</v>
      </c>
      <c r="C1533" s="52">
        <v>3.16</v>
      </c>
      <c r="D1533" s="52">
        <v>1</v>
      </c>
      <c r="E1533" s="52">
        <v>2.2999999999999998</v>
      </c>
      <c r="F1533" s="52">
        <v>1</v>
      </c>
      <c r="G1533" s="53">
        <v>2.59</v>
      </c>
      <c r="H1533" s="53">
        <v>2.6371379999999998</v>
      </c>
      <c r="I1533" s="52">
        <v>2</v>
      </c>
      <c r="J1533" s="53">
        <v>2.63</v>
      </c>
      <c r="K1533" s="53">
        <v>2.6476209999999996</v>
      </c>
      <c r="L1533" s="52">
        <v>30</v>
      </c>
      <c r="M1533" s="52">
        <v>2</v>
      </c>
      <c r="N1533" s="52">
        <v>5</v>
      </c>
      <c r="O1533" s="52">
        <v>28</v>
      </c>
      <c r="P1533" s="54">
        <v>65.116156000000004</v>
      </c>
      <c r="Q1533" s="54">
        <v>29.714149499999998</v>
      </c>
      <c r="R1533" s="55">
        <v>0</v>
      </c>
      <c r="U1533">
        <f t="shared" si="508"/>
        <v>0.16666666666666666</v>
      </c>
      <c r="V1533">
        <f t="shared" si="509"/>
        <v>0.96048632218844987</v>
      </c>
      <c r="W1533">
        <f t="shared" si="510"/>
        <v>0.25</v>
      </c>
      <c r="X1533">
        <f t="shared" si="511"/>
        <v>0.78498293515358353</v>
      </c>
      <c r="Y1533">
        <f t="shared" si="512"/>
        <v>0.14285714285714285</v>
      </c>
      <c r="Z1533">
        <f t="shared" si="513"/>
        <v>0.7872340425531914</v>
      </c>
      <c r="AA1533">
        <f t="shared" si="514"/>
        <v>0.80156170212765954</v>
      </c>
      <c r="AB1533">
        <f t="shared" si="515"/>
        <v>0.5</v>
      </c>
      <c r="AC1533">
        <f t="shared" si="516"/>
        <v>0.83227848101265811</v>
      </c>
      <c r="AD1533">
        <f t="shared" si="517"/>
        <v>0.83785474683544281</v>
      </c>
      <c r="AE1533">
        <f t="shared" si="518"/>
        <v>0.25</v>
      </c>
      <c r="AF1533">
        <f t="shared" si="519"/>
        <v>0.33333333333333331</v>
      </c>
      <c r="AG1533">
        <f t="shared" si="520"/>
        <v>8.3333333333333329E-2</v>
      </c>
      <c r="AH1533">
        <f t="shared" si="521"/>
        <v>3.6529680365296802E-3</v>
      </c>
      <c r="AI1533">
        <f t="shared" si="522"/>
        <v>0.35789473684210532</v>
      </c>
      <c r="AJ1533">
        <f t="shared" si="523"/>
        <v>0.37686567164179102</v>
      </c>
      <c r="AK1533">
        <f t="shared" si="524"/>
        <v>0</v>
      </c>
      <c r="AM1533">
        <v>175</v>
      </c>
      <c r="AN1533">
        <v>583.33333333333337</v>
      </c>
      <c r="AO1533">
        <v>1018.5808529999999</v>
      </c>
      <c r="AP1533">
        <v>427.77905856374974</v>
      </c>
      <c r="AQ1533">
        <v>116.66666666666669</v>
      </c>
      <c r="AT1533">
        <f t="shared" si="525"/>
        <v>0.54929577464788737</v>
      </c>
      <c r="AU1533">
        <f t="shared" si="526"/>
        <v>0.3497363796133568</v>
      </c>
      <c r="AV1533">
        <f t="shared" si="527"/>
        <v>0.71949935931848996</v>
      </c>
      <c r="AW1533">
        <f t="shared" si="528"/>
        <v>0.21091764255044762</v>
      </c>
      <c r="AX1533">
        <f t="shared" si="529"/>
        <v>0.27777777777777785</v>
      </c>
    </row>
    <row r="1534" spans="2:50" ht="15">
      <c r="B1534" s="52">
        <v>1</v>
      </c>
      <c r="C1534" s="52">
        <v>3.16</v>
      </c>
      <c r="D1534" s="52">
        <v>1</v>
      </c>
      <c r="E1534" s="52">
        <v>2.2999999999999998</v>
      </c>
      <c r="F1534" s="52">
        <v>1</v>
      </c>
      <c r="G1534" s="53">
        <v>2.59</v>
      </c>
      <c r="H1534" s="53">
        <v>2.6371379999999998</v>
      </c>
      <c r="I1534" s="52">
        <v>2</v>
      </c>
      <c r="J1534" s="53">
        <v>2.63</v>
      </c>
      <c r="K1534" s="53">
        <v>2.6476209999999996</v>
      </c>
      <c r="L1534" s="52">
        <v>30</v>
      </c>
      <c r="M1534" s="52">
        <v>2</v>
      </c>
      <c r="N1534" s="52">
        <v>5</v>
      </c>
      <c r="O1534" s="52">
        <v>28</v>
      </c>
      <c r="P1534" s="54">
        <v>58.447634000000001</v>
      </c>
      <c r="Q1534" s="54">
        <v>27.850885999999996</v>
      </c>
      <c r="R1534" s="55">
        <v>0</v>
      </c>
      <c r="U1534">
        <f t="shared" si="508"/>
        <v>0.16666666666666666</v>
      </c>
      <c r="V1534">
        <f t="shared" si="509"/>
        <v>0.96048632218844987</v>
      </c>
      <c r="W1534">
        <f t="shared" si="510"/>
        <v>0.25</v>
      </c>
      <c r="X1534">
        <f t="shared" si="511"/>
        <v>0.78498293515358353</v>
      </c>
      <c r="Y1534">
        <f t="shared" si="512"/>
        <v>0.14285714285714285</v>
      </c>
      <c r="Z1534">
        <f t="shared" si="513"/>
        <v>0.7872340425531914</v>
      </c>
      <c r="AA1534">
        <f t="shared" si="514"/>
        <v>0.80156170212765954</v>
      </c>
      <c r="AB1534">
        <f t="shared" si="515"/>
        <v>0.5</v>
      </c>
      <c r="AC1534">
        <f t="shared" si="516"/>
        <v>0.83227848101265811</v>
      </c>
      <c r="AD1534">
        <f t="shared" si="517"/>
        <v>0.83785474683544281</v>
      </c>
      <c r="AE1534">
        <f t="shared" si="518"/>
        <v>0.25</v>
      </c>
      <c r="AF1534">
        <f t="shared" si="519"/>
        <v>0.33333333333333331</v>
      </c>
      <c r="AG1534">
        <f t="shared" si="520"/>
        <v>8.3333333333333329E-2</v>
      </c>
      <c r="AH1534">
        <f t="shared" si="521"/>
        <v>3.6529680365296802E-3</v>
      </c>
      <c r="AI1534">
        <f t="shared" si="522"/>
        <v>0.31578947368421051</v>
      </c>
      <c r="AJ1534">
        <f t="shared" si="523"/>
        <v>0.35323383084577109</v>
      </c>
      <c r="AK1534">
        <f t="shared" si="524"/>
        <v>0</v>
      </c>
      <c r="AM1534">
        <v>175</v>
      </c>
      <c r="AN1534">
        <v>583.33333333333337</v>
      </c>
      <c r="AO1534">
        <v>1018.5808529999999</v>
      </c>
      <c r="AP1534">
        <v>361.49288827389472</v>
      </c>
      <c r="AQ1534">
        <v>175</v>
      </c>
      <c r="AT1534">
        <f t="shared" si="525"/>
        <v>0.54929577464788737</v>
      </c>
      <c r="AU1534">
        <f t="shared" si="526"/>
        <v>0.3497363796133568</v>
      </c>
      <c r="AV1534">
        <f t="shared" si="527"/>
        <v>0.71949935931848996</v>
      </c>
      <c r="AW1534">
        <f t="shared" si="528"/>
        <v>0.17823506379548446</v>
      </c>
      <c r="AX1534">
        <f t="shared" si="529"/>
        <v>0.41666666666666669</v>
      </c>
    </row>
    <row r="1535" spans="2:50" ht="15">
      <c r="B1535" s="52">
        <v>1</v>
      </c>
      <c r="C1535" s="52">
        <v>3.16</v>
      </c>
      <c r="D1535" s="52">
        <v>1</v>
      </c>
      <c r="E1535" s="52">
        <v>2.2999999999999998</v>
      </c>
      <c r="F1535" s="52">
        <v>1</v>
      </c>
      <c r="G1535" s="53">
        <v>2.59</v>
      </c>
      <c r="H1535" s="53">
        <v>2.6371379999999998</v>
      </c>
      <c r="I1535" s="52">
        <v>2</v>
      </c>
      <c r="J1535" s="53">
        <v>2.63</v>
      </c>
      <c r="K1535" s="53">
        <v>2.6476209999999996</v>
      </c>
      <c r="L1535" s="52">
        <v>25</v>
      </c>
      <c r="M1535" s="52">
        <v>2</v>
      </c>
      <c r="N1535" s="52">
        <v>5</v>
      </c>
      <c r="O1535" s="52">
        <v>28</v>
      </c>
      <c r="P1535" s="54">
        <v>68.744616500000006</v>
      </c>
      <c r="Q1535" s="54">
        <v>30.302548499999997</v>
      </c>
      <c r="R1535" s="55">
        <v>0</v>
      </c>
      <c r="U1535">
        <f t="shared" si="508"/>
        <v>0.16666666666666666</v>
      </c>
      <c r="V1535">
        <f t="shared" si="509"/>
        <v>0.96048632218844987</v>
      </c>
      <c r="W1535">
        <f t="shared" si="510"/>
        <v>0.25</v>
      </c>
      <c r="X1535">
        <f t="shared" si="511"/>
        <v>0.78498293515358353</v>
      </c>
      <c r="Y1535">
        <f t="shared" si="512"/>
        <v>0.14285714285714285</v>
      </c>
      <c r="Z1535">
        <f t="shared" si="513"/>
        <v>0.7872340425531914</v>
      </c>
      <c r="AA1535">
        <f t="shared" si="514"/>
        <v>0.80156170212765954</v>
      </c>
      <c r="AB1535">
        <f t="shared" si="515"/>
        <v>0.5</v>
      </c>
      <c r="AC1535">
        <f t="shared" si="516"/>
        <v>0.83227848101265811</v>
      </c>
      <c r="AD1535">
        <f t="shared" si="517"/>
        <v>0.83785474683544281</v>
      </c>
      <c r="AE1535">
        <f t="shared" si="518"/>
        <v>0.16666666666666666</v>
      </c>
      <c r="AF1535">
        <f t="shared" si="519"/>
        <v>0.33333333333333331</v>
      </c>
      <c r="AG1535">
        <f t="shared" si="520"/>
        <v>8.3333333333333329E-2</v>
      </c>
      <c r="AH1535">
        <f t="shared" si="521"/>
        <v>3.6529680365296802E-3</v>
      </c>
      <c r="AI1535">
        <f t="shared" si="522"/>
        <v>0.38080495356037158</v>
      </c>
      <c r="AJ1535">
        <f t="shared" si="523"/>
        <v>0.38432835820895517</v>
      </c>
      <c r="AK1535">
        <f t="shared" si="524"/>
        <v>0</v>
      </c>
      <c r="AM1535">
        <v>175</v>
      </c>
      <c r="AN1535">
        <v>700</v>
      </c>
      <c r="AO1535">
        <v>1018.5808529999999</v>
      </c>
      <c r="AP1535">
        <v>384.31546842432556</v>
      </c>
      <c r="AQ1535">
        <v>70</v>
      </c>
      <c r="AT1535">
        <f t="shared" si="525"/>
        <v>0.54929577464788737</v>
      </c>
      <c r="AU1535">
        <f t="shared" si="526"/>
        <v>0.47275922671353254</v>
      </c>
      <c r="AV1535">
        <f t="shared" si="527"/>
        <v>0.71949935931848996</v>
      </c>
      <c r="AW1535">
        <f t="shared" si="528"/>
        <v>0.18948779977187671</v>
      </c>
      <c r="AX1535">
        <f t="shared" si="529"/>
        <v>0.16666666666666666</v>
      </c>
    </row>
    <row r="1536" spans="2:50" ht="15">
      <c r="B1536" s="52">
        <v>1</v>
      </c>
      <c r="C1536" s="52">
        <v>3.16</v>
      </c>
      <c r="D1536" s="52">
        <v>1</v>
      </c>
      <c r="E1536" s="52">
        <v>2.2999999999999998</v>
      </c>
      <c r="F1536" s="52">
        <v>1</v>
      </c>
      <c r="G1536" s="53">
        <v>2.59</v>
      </c>
      <c r="H1536" s="53">
        <v>2.6371379999999998</v>
      </c>
      <c r="I1536" s="52">
        <v>2</v>
      </c>
      <c r="J1536" s="53">
        <v>2.63</v>
      </c>
      <c r="K1536" s="53">
        <v>2.6476209999999996</v>
      </c>
      <c r="L1536" s="52">
        <v>25</v>
      </c>
      <c r="M1536" s="52">
        <v>2</v>
      </c>
      <c r="N1536" s="52">
        <v>5</v>
      </c>
      <c r="O1536" s="52">
        <v>28</v>
      </c>
      <c r="P1536" s="54">
        <v>76.001537499999998</v>
      </c>
      <c r="Q1536" s="54">
        <v>31.087080499999999</v>
      </c>
      <c r="R1536" s="55">
        <v>0</v>
      </c>
      <c r="U1536">
        <f t="shared" si="508"/>
        <v>0.16666666666666666</v>
      </c>
      <c r="V1536">
        <f t="shared" si="509"/>
        <v>0.96048632218844987</v>
      </c>
      <c r="W1536">
        <f t="shared" si="510"/>
        <v>0.25</v>
      </c>
      <c r="X1536">
        <f t="shared" si="511"/>
        <v>0.78498293515358353</v>
      </c>
      <c r="Y1536">
        <f t="shared" si="512"/>
        <v>0.14285714285714285</v>
      </c>
      <c r="Z1536">
        <f t="shared" si="513"/>
        <v>0.7872340425531914</v>
      </c>
      <c r="AA1536">
        <f t="shared" si="514"/>
        <v>0.80156170212765954</v>
      </c>
      <c r="AB1536">
        <f t="shared" si="515"/>
        <v>0.5</v>
      </c>
      <c r="AC1536">
        <f t="shared" si="516"/>
        <v>0.83227848101265811</v>
      </c>
      <c r="AD1536">
        <f t="shared" si="517"/>
        <v>0.83785474683544281</v>
      </c>
      <c r="AE1536">
        <f t="shared" si="518"/>
        <v>0.16666666666666666</v>
      </c>
      <c r="AF1536">
        <f t="shared" si="519"/>
        <v>0.33333333333333331</v>
      </c>
      <c r="AG1536">
        <f t="shared" si="520"/>
        <v>8.3333333333333329E-2</v>
      </c>
      <c r="AH1536">
        <f t="shared" si="521"/>
        <v>3.6529680365296802E-3</v>
      </c>
      <c r="AI1536">
        <f t="shared" si="522"/>
        <v>0.42662538699690405</v>
      </c>
      <c r="AJ1536">
        <f t="shared" si="523"/>
        <v>0.39427860696517408</v>
      </c>
      <c r="AK1536">
        <f t="shared" si="524"/>
        <v>0</v>
      </c>
      <c r="AM1536">
        <v>175</v>
      </c>
      <c r="AN1536">
        <v>700</v>
      </c>
      <c r="AO1536">
        <v>1018.5808529999999</v>
      </c>
      <c r="AP1536">
        <v>304.77206407649965</v>
      </c>
      <c r="AQ1536">
        <v>140</v>
      </c>
      <c r="AT1536">
        <f t="shared" si="525"/>
        <v>0.54929577464788737</v>
      </c>
      <c r="AU1536">
        <f t="shared" si="526"/>
        <v>0.47275922671353254</v>
      </c>
      <c r="AV1536">
        <f t="shared" si="527"/>
        <v>0.71949935931848996</v>
      </c>
      <c r="AW1536">
        <f t="shared" si="528"/>
        <v>0.15026870526592098</v>
      </c>
      <c r="AX1536">
        <f t="shared" si="529"/>
        <v>0.33333333333333331</v>
      </c>
    </row>
    <row r="1537" spans="2:50" ht="15">
      <c r="B1537" s="52">
        <v>1</v>
      </c>
      <c r="C1537" s="52">
        <v>3.16</v>
      </c>
      <c r="D1537" s="52">
        <v>1</v>
      </c>
      <c r="E1537" s="52">
        <v>2.2999999999999998</v>
      </c>
      <c r="F1537" s="52">
        <v>1</v>
      </c>
      <c r="G1537" s="53">
        <v>2.59</v>
      </c>
      <c r="H1537" s="53">
        <v>2.6371379999999998</v>
      </c>
      <c r="I1537" s="52">
        <v>2</v>
      </c>
      <c r="J1537" s="53">
        <v>2.63</v>
      </c>
      <c r="K1537" s="53">
        <v>2.6476209999999996</v>
      </c>
      <c r="L1537" s="52">
        <v>25</v>
      </c>
      <c r="M1537" s="52">
        <v>2</v>
      </c>
      <c r="N1537" s="52">
        <v>5</v>
      </c>
      <c r="O1537" s="52">
        <v>28</v>
      </c>
      <c r="P1537" s="54">
        <v>70.313680500000004</v>
      </c>
      <c r="Q1537" s="54">
        <v>27.556686499999998</v>
      </c>
      <c r="R1537" s="55">
        <v>0</v>
      </c>
      <c r="U1537">
        <f t="shared" si="508"/>
        <v>0.16666666666666666</v>
      </c>
      <c r="V1537">
        <f t="shared" si="509"/>
        <v>0.96048632218844987</v>
      </c>
      <c r="W1537">
        <f t="shared" si="510"/>
        <v>0.25</v>
      </c>
      <c r="X1537">
        <f t="shared" si="511"/>
        <v>0.78498293515358353</v>
      </c>
      <c r="Y1537">
        <f t="shared" si="512"/>
        <v>0.14285714285714285</v>
      </c>
      <c r="Z1537">
        <f t="shared" si="513"/>
        <v>0.7872340425531914</v>
      </c>
      <c r="AA1537">
        <f t="shared" si="514"/>
        <v>0.80156170212765954</v>
      </c>
      <c r="AB1537">
        <f t="shared" si="515"/>
        <v>0.5</v>
      </c>
      <c r="AC1537">
        <f t="shared" si="516"/>
        <v>0.83227848101265811</v>
      </c>
      <c r="AD1537">
        <f t="shared" si="517"/>
        <v>0.83785474683544281</v>
      </c>
      <c r="AE1537">
        <f t="shared" si="518"/>
        <v>0.16666666666666666</v>
      </c>
      <c r="AF1537">
        <f t="shared" si="519"/>
        <v>0.33333333333333331</v>
      </c>
      <c r="AG1537">
        <f t="shared" si="520"/>
        <v>8.3333333333333329E-2</v>
      </c>
      <c r="AH1537">
        <f t="shared" si="521"/>
        <v>3.6529680365296802E-3</v>
      </c>
      <c r="AI1537">
        <f t="shared" si="522"/>
        <v>0.3907120743034056</v>
      </c>
      <c r="AJ1537">
        <f t="shared" si="523"/>
        <v>0.34950248756218905</v>
      </c>
      <c r="AK1537">
        <f t="shared" si="524"/>
        <v>0</v>
      </c>
      <c r="AM1537">
        <v>175</v>
      </c>
      <c r="AN1537">
        <v>700</v>
      </c>
      <c r="AO1537">
        <v>1018.5808529999999</v>
      </c>
      <c r="AP1537">
        <v>225.22865972867345</v>
      </c>
      <c r="AQ1537">
        <v>210</v>
      </c>
      <c r="AT1537">
        <f t="shared" si="525"/>
        <v>0.54929577464788737</v>
      </c>
      <c r="AU1537">
        <f t="shared" si="526"/>
        <v>0.47275922671353254</v>
      </c>
      <c r="AV1537">
        <f t="shared" si="527"/>
        <v>0.71949935931848996</v>
      </c>
      <c r="AW1537">
        <f t="shared" si="528"/>
        <v>0.11104961075996514</v>
      </c>
      <c r="AX1537">
        <f t="shared" si="529"/>
        <v>0.5</v>
      </c>
    </row>
    <row r="1538" spans="2:50" ht="15">
      <c r="B1538" s="52">
        <v>1</v>
      </c>
      <c r="C1538" s="52">
        <v>3.16</v>
      </c>
      <c r="D1538" s="52">
        <v>1</v>
      </c>
      <c r="E1538" s="52">
        <v>2.2999999999999998</v>
      </c>
      <c r="F1538" s="52">
        <v>1</v>
      </c>
      <c r="G1538" s="53">
        <v>2.59</v>
      </c>
      <c r="H1538" s="53">
        <v>2.6371379999999998</v>
      </c>
      <c r="I1538" s="52">
        <v>2</v>
      </c>
      <c r="J1538" s="53">
        <v>2.63</v>
      </c>
      <c r="K1538" s="53">
        <v>2.6476209999999996</v>
      </c>
      <c r="L1538" s="52">
        <v>20</v>
      </c>
      <c r="M1538" s="52">
        <v>2</v>
      </c>
      <c r="N1538" s="52">
        <v>5</v>
      </c>
      <c r="O1538" s="52">
        <v>28</v>
      </c>
      <c r="P1538" s="54">
        <v>70.509813500000007</v>
      </c>
      <c r="Q1538" s="54">
        <v>30.008349000000003</v>
      </c>
      <c r="R1538" s="55">
        <v>0</v>
      </c>
      <c r="U1538">
        <f t="shared" si="508"/>
        <v>0.16666666666666666</v>
      </c>
      <c r="V1538">
        <f t="shared" si="509"/>
        <v>0.96048632218844987</v>
      </c>
      <c r="W1538">
        <f t="shared" si="510"/>
        <v>0.25</v>
      </c>
      <c r="X1538">
        <f t="shared" si="511"/>
        <v>0.78498293515358353</v>
      </c>
      <c r="Y1538">
        <f t="shared" si="512"/>
        <v>0.14285714285714285</v>
      </c>
      <c r="Z1538">
        <f t="shared" si="513"/>
        <v>0.7872340425531914</v>
      </c>
      <c r="AA1538">
        <f t="shared" si="514"/>
        <v>0.80156170212765954</v>
      </c>
      <c r="AB1538">
        <f t="shared" si="515"/>
        <v>0.5</v>
      </c>
      <c r="AC1538">
        <f t="shared" si="516"/>
        <v>0.83227848101265811</v>
      </c>
      <c r="AD1538">
        <f t="shared" si="517"/>
        <v>0.83785474683544281</v>
      </c>
      <c r="AE1538">
        <f t="shared" si="518"/>
        <v>8.3333333333333329E-2</v>
      </c>
      <c r="AF1538">
        <f t="shared" si="519"/>
        <v>0.33333333333333331</v>
      </c>
      <c r="AG1538">
        <f t="shared" si="520"/>
        <v>8.3333333333333329E-2</v>
      </c>
      <c r="AH1538">
        <f t="shared" si="521"/>
        <v>3.6529680365296802E-3</v>
      </c>
      <c r="AI1538">
        <f t="shared" si="522"/>
        <v>0.39195046439628489</v>
      </c>
      <c r="AJ1538">
        <f t="shared" si="523"/>
        <v>0.38059701492537318</v>
      </c>
      <c r="AK1538">
        <f t="shared" si="524"/>
        <v>0</v>
      </c>
      <c r="AM1538">
        <v>175</v>
      </c>
      <c r="AN1538">
        <v>875</v>
      </c>
      <c r="AO1538">
        <v>1018.5808529999999</v>
      </c>
      <c r="AP1538">
        <v>20.832316910842437</v>
      </c>
      <c r="AQ1538">
        <v>262.5</v>
      </c>
      <c r="AT1538">
        <f t="shared" si="525"/>
        <v>0.54929577464788737</v>
      </c>
      <c r="AU1538">
        <f t="shared" si="526"/>
        <v>0.65729349736379605</v>
      </c>
      <c r="AV1538">
        <f t="shared" si="527"/>
        <v>0.71949935931848996</v>
      </c>
      <c r="AW1538">
        <f t="shared" si="528"/>
        <v>1.0271431206686591E-2</v>
      </c>
      <c r="AX1538">
        <f t="shared" si="529"/>
        <v>0.625</v>
      </c>
    </row>
    <row r="1539" spans="2:50" ht="15">
      <c r="B1539" s="52">
        <v>1</v>
      </c>
      <c r="C1539" s="52">
        <v>3.16</v>
      </c>
      <c r="D1539" s="56">
        <v>0</v>
      </c>
      <c r="E1539" s="52">
        <v>1</v>
      </c>
      <c r="F1539" s="52">
        <v>1</v>
      </c>
      <c r="G1539" s="53">
        <v>2.59</v>
      </c>
      <c r="H1539" s="53">
        <v>2.6371379999999998</v>
      </c>
      <c r="I1539" s="52">
        <v>2</v>
      </c>
      <c r="J1539" s="53">
        <v>2.63</v>
      </c>
      <c r="K1539" s="53">
        <v>2.6476209999999996</v>
      </c>
      <c r="L1539" s="52">
        <v>50</v>
      </c>
      <c r="M1539" s="52">
        <v>1</v>
      </c>
      <c r="N1539" s="52">
        <v>20</v>
      </c>
      <c r="O1539" s="52">
        <v>7</v>
      </c>
      <c r="P1539" s="54">
        <v>33.342610000000001</v>
      </c>
      <c r="Q1539" s="54">
        <v>25.595356500000001</v>
      </c>
      <c r="R1539" s="55">
        <v>0</v>
      </c>
      <c r="U1539">
        <f t="shared" si="508"/>
        <v>0.16666666666666666</v>
      </c>
      <c r="V1539">
        <f t="shared" si="509"/>
        <v>0.96048632218844987</v>
      </c>
      <c r="W1539">
        <f t="shared" si="510"/>
        <v>0</v>
      </c>
      <c r="X1539">
        <f t="shared" si="511"/>
        <v>0.34129692832764502</v>
      </c>
      <c r="Y1539">
        <f t="shared" si="512"/>
        <v>0.14285714285714285</v>
      </c>
      <c r="Z1539">
        <f t="shared" si="513"/>
        <v>0.7872340425531914</v>
      </c>
      <c r="AA1539">
        <f t="shared" si="514"/>
        <v>0.80156170212765954</v>
      </c>
      <c r="AB1539">
        <f t="shared" si="515"/>
        <v>0.5</v>
      </c>
      <c r="AC1539">
        <f t="shared" si="516"/>
        <v>0.83227848101265811</v>
      </c>
      <c r="AD1539">
        <f t="shared" si="517"/>
        <v>0.83785474683544281</v>
      </c>
      <c r="AE1539">
        <f t="shared" si="518"/>
        <v>0.58333333333333337</v>
      </c>
      <c r="AF1539">
        <f t="shared" si="519"/>
        <v>0.16666666666666666</v>
      </c>
      <c r="AG1539">
        <f t="shared" si="520"/>
        <v>0.33333333333333331</v>
      </c>
      <c r="AH1539">
        <f t="shared" si="521"/>
        <v>9.1324200913242006E-4</v>
      </c>
      <c r="AI1539">
        <f t="shared" si="522"/>
        <v>0.15727554179566564</v>
      </c>
      <c r="AJ1539">
        <f t="shared" si="523"/>
        <v>0.32462686567164178</v>
      </c>
      <c r="AK1539">
        <f t="shared" si="524"/>
        <v>0</v>
      </c>
      <c r="AM1539">
        <v>175</v>
      </c>
      <c r="AN1539">
        <v>350</v>
      </c>
      <c r="AO1539">
        <v>960.52702199999999</v>
      </c>
      <c r="AP1539">
        <v>810.8349698860759</v>
      </c>
      <c r="AQ1539">
        <v>0</v>
      </c>
      <c r="AT1539">
        <f t="shared" si="525"/>
        <v>0.54929577464788737</v>
      </c>
      <c r="AU1539">
        <f t="shared" si="526"/>
        <v>0.10369068541300526</v>
      </c>
      <c r="AV1539">
        <f t="shared" si="527"/>
        <v>0.67849162381329109</v>
      </c>
      <c r="AW1539">
        <f t="shared" si="528"/>
        <v>0.39978441422547606</v>
      </c>
      <c r="AX1539">
        <f t="shared" si="529"/>
        <v>0</v>
      </c>
    </row>
    <row r="1540" spans="2:50" ht="15">
      <c r="B1540" s="52">
        <v>1</v>
      </c>
      <c r="C1540" s="52">
        <v>3.16</v>
      </c>
      <c r="D1540" s="52">
        <v>1</v>
      </c>
      <c r="E1540" s="52">
        <v>2.2999999999999998</v>
      </c>
      <c r="F1540" s="52">
        <v>1</v>
      </c>
      <c r="G1540" s="53">
        <v>2.59</v>
      </c>
      <c r="H1540" s="53">
        <v>2.6371379999999998</v>
      </c>
      <c r="I1540" s="52">
        <v>2</v>
      </c>
      <c r="J1540" s="53">
        <v>2.63</v>
      </c>
      <c r="K1540" s="53">
        <v>2.6476209999999996</v>
      </c>
      <c r="L1540" s="52">
        <v>50</v>
      </c>
      <c r="M1540" s="52">
        <v>1</v>
      </c>
      <c r="N1540" s="52">
        <v>20</v>
      </c>
      <c r="O1540" s="52">
        <v>7</v>
      </c>
      <c r="P1540" s="54">
        <v>41.0898635</v>
      </c>
      <c r="Q1540" s="54">
        <v>26.477955000000001</v>
      </c>
      <c r="R1540" s="55">
        <v>3.3244543499999999</v>
      </c>
      <c r="U1540">
        <f t="shared" si="508"/>
        <v>0.16666666666666666</v>
      </c>
      <c r="V1540">
        <f t="shared" si="509"/>
        <v>0.96048632218844987</v>
      </c>
      <c r="W1540">
        <f t="shared" si="510"/>
        <v>0.25</v>
      </c>
      <c r="X1540">
        <f t="shared" si="511"/>
        <v>0.78498293515358353</v>
      </c>
      <c r="Y1540">
        <f t="shared" si="512"/>
        <v>0.14285714285714285</v>
      </c>
      <c r="Z1540">
        <f t="shared" si="513"/>
        <v>0.7872340425531914</v>
      </c>
      <c r="AA1540">
        <f t="shared" si="514"/>
        <v>0.80156170212765954</v>
      </c>
      <c r="AB1540">
        <f t="shared" si="515"/>
        <v>0.5</v>
      </c>
      <c r="AC1540">
        <f t="shared" si="516"/>
        <v>0.83227848101265811</v>
      </c>
      <c r="AD1540">
        <f t="shared" si="517"/>
        <v>0.83785474683544281</v>
      </c>
      <c r="AE1540">
        <f t="shared" si="518"/>
        <v>0.58333333333333337</v>
      </c>
      <c r="AF1540">
        <f t="shared" si="519"/>
        <v>0.16666666666666666</v>
      </c>
      <c r="AG1540">
        <f t="shared" si="520"/>
        <v>0.33333333333333331</v>
      </c>
      <c r="AH1540">
        <f t="shared" si="521"/>
        <v>9.1324200913242006E-4</v>
      </c>
      <c r="AI1540">
        <f t="shared" si="522"/>
        <v>0.20619195046439626</v>
      </c>
      <c r="AJ1540">
        <f t="shared" si="523"/>
        <v>0.33582089552238809</v>
      </c>
      <c r="AK1540">
        <f t="shared" si="524"/>
        <v>0.34381338742393508</v>
      </c>
      <c r="AM1540">
        <v>175</v>
      </c>
      <c r="AN1540">
        <v>350</v>
      </c>
      <c r="AO1540">
        <v>1018.5808529999999</v>
      </c>
      <c r="AP1540">
        <v>713.56474971216312</v>
      </c>
      <c r="AQ1540">
        <v>35</v>
      </c>
      <c r="AT1540">
        <f t="shared" si="525"/>
        <v>0.54929577464788737</v>
      </c>
      <c r="AU1540">
        <f t="shared" si="526"/>
        <v>0.10369068541300526</v>
      </c>
      <c r="AV1540">
        <f t="shared" si="527"/>
        <v>0.71949935931848996</v>
      </c>
      <c r="AW1540">
        <f t="shared" si="528"/>
        <v>0.35182506437247879</v>
      </c>
      <c r="AX1540">
        <f t="shared" si="529"/>
        <v>8.3333333333333329E-2</v>
      </c>
    </row>
    <row r="1541" spans="2:50" ht="15">
      <c r="B1541" s="52">
        <v>1</v>
      </c>
      <c r="C1541" s="52">
        <v>3.16</v>
      </c>
      <c r="D1541" s="56">
        <v>0</v>
      </c>
      <c r="E1541" s="52">
        <v>1</v>
      </c>
      <c r="F1541" s="52">
        <v>1</v>
      </c>
      <c r="G1541" s="53">
        <v>2.59</v>
      </c>
      <c r="H1541" s="53">
        <v>2.6371379999999998</v>
      </c>
      <c r="I1541" s="52">
        <v>2</v>
      </c>
      <c r="J1541" s="53">
        <v>2.63</v>
      </c>
      <c r="K1541" s="53">
        <v>2.6476209999999996</v>
      </c>
      <c r="L1541" s="52">
        <v>40</v>
      </c>
      <c r="M1541" s="52">
        <v>1</v>
      </c>
      <c r="N1541" s="52">
        <v>20</v>
      </c>
      <c r="O1541" s="52">
        <v>7</v>
      </c>
      <c r="P1541" s="54">
        <v>46.287388</v>
      </c>
      <c r="Q1541" s="54">
        <v>28.047019000000002</v>
      </c>
      <c r="R1541" s="55">
        <v>4.2756994000000006</v>
      </c>
      <c r="U1541">
        <f t="shared" si="508"/>
        <v>0.16666666666666666</v>
      </c>
      <c r="V1541">
        <f t="shared" si="509"/>
        <v>0.96048632218844987</v>
      </c>
      <c r="W1541">
        <f t="shared" si="510"/>
        <v>0</v>
      </c>
      <c r="X1541">
        <f t="shared" si="511"/>
        <v>0.34129692832764502</v>
      </c>
      <c r="Y1541">
        <f t="shared" si="512"/>
        <v>0.14285714285714285</v>
      </c>
      <c r="Z1541">
        <f t="shared" si="513"/>
        <v>0.7872340425531914</v>
      </c>
      <c r="AA1541">
        <f t="shared" si="514"/>
        <v>0.80156170212765954</v>
      </c>
      <c r="AB1541">
        <f t="shared" si="515"/>
        <v>0.5</v>
      </c>
      <c r="AC1541">
        <f t="shared" si="516"/>
        <v>0.83227848101265811</v>
      </c>
      <c r="AD1541">
        <f t="shared" si="517"/>
        <v>0.83785474683544281</v>
      </c>
      <c r="AE1541">
        <f t="shared" si="518"/>
        <v>0.41666666666666669</v>
      </c>
      <c r="AF1541">
        <f t="shared" si="519"/>
        <v>0.16666666666666666</v>
      </c>
      <c r="AG1541">
        <f t="shared" si="520"/>
        <v>0.33333333333333331</v>
      </c>
      <c r="AH1541">
        <f t="shared" si="521"/>
        <v>9.1324200913242006E-4</v>
      </c>
      <c r="AI1541">
        <f t="shared" si="522"/>
        <v>0.23900928792569656</v>
      </c>
      <c r="AJ1541">
        <f t="shared" si="523"/>
        <v>0.35572139303482592</v>
      </c>
      <c r="AK1541">
        <f t="shared" si="524"/>
        <v>0.44219066937119678</v>
      </c>
      <c r="AM1541">
        <v>175</v>
      </c>
      <c r="AN1541">
        <v>437.5</v>
      </c>
      <c r="AO1541">
        <v>1018.5808529999999</v>
      </c>
      <c r="AP1541">
        <v>680.96705710759511</v>
      </c>
      <c r="AQ1541">
        <v>0</v>
      </c>
      <c r="AT1541">
        <f t="shared" si="525"/>
        <v>0.54929577464788737</v>
      </c>
      <c r="AU1541">
        <f t="shared" si="526"/>
        <v>0.19595782073813708</v>
      </c>
      <c r="AV1541">
        <f t="shared" si="527"/>
        <v>0.71949935931848996</v>
      </c>
      <c r="AW1541">
        <f t="shared" si="528"/>
        <v>0.33575268228855071</v>
      </c>
      <c r="AX1541">
        <f t="shared" si="529"/>
        <v>0</v>
      </c>
    </row>
    <row r="1542" spans="2:50" ht="15">
      <c r="B1542" s="52">
        <v>1</v>
      </c>
      <c r="C1542" s="52">
        <v>3.16</v>
      </c>
      <c r="D1542" s="52">
        <v>1</v>
      </c>
      <c r="E1542" s="52">
        <v>2.2999999999999998</v>
      </c>
      <c r="F1542" s="52">
        <v>1</v>
      </c>
      <c r="G1542" s="53">
        <v>2.59</v>
      </c>
      <c r="H1542" s="53">
        <v>2.6371379999999998</v>
      </c>
      <c r="I1542" s="52">
        <v>2</v>
      </c>
      <c r="J1542" s="53">
        <v>2.63</v>
      </c>
      <c r="K1542" s="53">
        <v>2.6476209999999996</v>
      </c>
      <c r="L1542" s="52">
        <v>40</v>
      </c>
      <c r="M1542" s="52">
        <v>1</v>
      </c>
      <c r="N1542" s="52">
        <v>20</v>
      </c>
      <c r="O1542" s="52">
        <v>7</v>
      </c>
      <c r="P1542" s="54">
        <v>46.679653999999999</v>
      </c>
      <c r="Q1542" s="54">
        <v>26.870221000000001</v>
      </c>
      <c r="R1542" s="55">
        <v>3.8932400500000002</v>
      </c>
      <c r="U1542">
        <f t="shared" si="508"/>
        <v>0.16666666666666666</v>
      </c>
      <c r="V1542">
        <f t="shared" si="509"/>
        <v>0.96048632218844987</v>
      </c>
      <c r="W1542">
        <f t="shared" si="510"/>
        <v>0.25</v>
      </c>
      <c r="X1542">
        <f t="shared" si="511"/>
        <v>0.78498293515358353</v>
      </c>
      <c r="Y1542">
        <f t="shared" si="512"/>
        <v>0.14285714285714285</v>
      </c>
      <c r="Z1542">
        <f t="shared" si="513"/>
        <v>0.7872340425531914</v>
      </c>
      <c r="AA1542">
        <f t="shared" si="514"/>
        <v>0.80156170212765954</v>
      </c>
      <c r="AB1542">
        <f t="shared" si="515"/>
        <v>0.5</v>
      </c>
      <c r="AC1542">
        <f t="shared" si="516"/>
        <v>0.83227848101265811</v>
      </c>
      <c r="AD1542">
        <f t="shared" si="517"/>
        <v>0.83785474683544281</v>
      </c>
      <c r="AE1542">
        <f t="shared" si="518"/>
        <v>0.41666666666666669</v>
      </c>
      <c r="AF1542">
        <f t="shared" si="519"/>
        <v>0.16666666666666666</v>
      </c>
      <c r="AG1542">
        <f t="shared" si="520"/>
        <v>0.33333333333333331</v>
      </c>
      <c r="AH1542">
        <f t="shared" si="521"/>
        <v>9.1324200913242006E-4</v>
      </c>
      <c r="AI1542">
        <f t="shared" si="522"/>
        <v>0.24148606811145512</v>
      </c>
      <c r="AJ1542">
        <f t="shared" si="523"/>
        <v>0.34079601990049752</v>
      </c>
      <c r="AK1542">
        <f t="shared" si="524"/>
        <v>0.4026369168356998</v>
      </c>
      <c r="AM1542">
        <v>175</v>
      </c>
      <c r="AN1542">
        <v>437.5</v>
      </c>
      <c r="AO1542">
        <v>1018.5808529999999</v>
      </c>
      <c r="AP1542">
        <v>631.25242939020382</v>
      </c>
      <c r="AQ1542">
        <v>43.75</v>
      </c>
      <c r="AT1542">
        <f t="shared" si="525"/>
        <v>0.54929577464788737</v>
      </c>
      <c r="AU1542">
        <f t="shared" si="526"/>
        <v>0.19595782073813708</v>
      </c>
      <c r="AV1542">
        <f t="shared" si="527"/>
        <v>0.71949935931848996</v>
      </c>
      <c r="AW1542">
        <f t="shared" si="528"/>
        <v>0.31124074822232833</v>
      </c>
      <c r="AX1542">
        <f t="shared" si="529"/>
        <v>0.10416666666666667</v>
      </c>
    </row>
    <row r="1543" spans="2:50" ht="15">
      <c r="B1543" s="52">
        <v>1</v>
      </c>
      <c r="C1543" s="52">
        <v>3.16</v>
      </c>
      <c r="D1543" s="52">
        <v>1</v>
      </c>
      <c r="E1543" s="52">
        <v>2.2999999999999998</v>
      </c>
      <c r="F1543" s="52">
        <v>1</v>
      </c>
      <c r="G1543" s="53">
        <v>2.59</v>
      </c>
      <c r="H1543" s="53">
        <v>2.6371379999999998</v>
      </c>
      <c r="I1543" s="52">
        <v>2</v>
      </c>
      <c r="J1543" s="53">
        <v>2.63</v>
      </c>
      <c r="K1543" s="53">
        <v>2.6476209999999996</v>
      </c>
      <c r="L1543" s="52">
        <v>40</v>
      </c>
      <c r="M1543" s="52">
        <v>1</v>
      </c>
      <c r="N1543" s="52">
        <v>20</v>
      </c>
      <c r="O1543" s="52">
        <v>7</v>
      </c>
      <c r="P1543" s="54">
        <v>44.718324000000003</v>
      </c>
      <c r="Q1543" s="54">
        <v>26.772154499999999</v>
      </c>
      <c r="R1543" s="55">
        <v>3.5990405500000002</v>
      </c>
      <c r="U1543">
        <f t="shared" si="508"/>
        <v>0.16666666666666666</v>
      </c>
      <c r="V1543">
        <f t="shared" si="509"/>
        <v>0.96048632218844987</v>
      </c>
      <c r="W1543">
        <f t="shared" si="510"/>
        <v>0.25</v>
      </c>
      <c r="X1543">
        <f t="shared" si="511"/>
        <v>0.78498293515358353</v>
      </c>
      <c r="Y1543">
        <f t="shared" si="512"/>
        <v>0.14285714285714285</v>
      </c>
      <c r="Z1543">
        <f t="shared" si="513"/>
        <v>0.7872340425531914</v>
      </c>
      <c r="AA1543">
        <f t="shared" si="514"/>
        <v>0.80156170212765954</v>
      </c>
      <c r="AB1543">
        <f t="shared" si="515"/>
        <v>0.5</v>
      </c>
      <c r="AC1543">
        <f t="shared" si="516"/>
        <v>0.83227848101265811</v>
      </c>
      <c r="AD1543">
        <f t="shared" si="517"/>
        <v>0.83785474683544281</v>
      </c>
      <c r="AE1543">
        <f t="shared" si="518"/>
        <v>0.41666666666666669</v>
      </c>
      <c r="AF1543">
        <f t="shared" si="519"/>
        <v>0.16666666666666666</v>
      </c>
      <c r="AG1543">
        <f t="shared" si="520"/>
        <v>0.33333333333333331</v>
      </c>
      <c r="AH1543">
        <f t="shared" si="521"/>
        <v>9.1324200913242006E-4</v>
      </c>
      <c r="AI1543">
        <f t="shared" si="522"/>
        <v>0.22910216718266252</v>
      </c>
      <c r="AJ1543">
        <f t="shared" si="523"/>
        <v>0.33955223880597013</v>
      </c>
      <c r="AK1543">
        <f t="shared" si="524"/>
        <v>0.372210953346856</v>
      </c>
      <c r="AM1543">
        <v>175</v>
      </c>
      <c r="AN1543">
        <v>437.5</v>
      </c>
      <c r="AO1543">
        <v>1018.5808529999999</v>
      </c>
      <c r="AP1543">
        <v>581.53780167281229</v>
      </c>
      <c r="AQ1543">
        <v>87.5</v>
      </c>
      <c r="AT1543">
        <f t="shared" si="525"/>
        <v>0.54929577464788737</v>
      </c>
      <c r="AU1543">
        <f t="shared" si="526"/>
        <v>0.19595782073813708</v>
      </c>
      <c r="AV1543">
        <f t="shared" si="527"/>
        <v>0.71949935931848996</v>
      </c>
      <c r="AW1543">
        <f t="shared" si="528"/>
        <v>0.28672881415610585</v>
      </c>
      <c r="AX1543">
        <f t="shared" si="529"/>
        <v>0.20833333333333334</v>
      </c>
    </row>
    <row r="1544" spans="2:50" ht="15">
      <c r="B1544" s="52">
        <v>1</v>
      </c>
      <c r="C1544" s="52">
        <v>3.16</v>
      </c>
      <c r="D1544" s="56">
        <v>0</v>
      </c>
      <c r="E1544" s="52">
        <v>1</v>
      </c>
      <c r="F1544" s="52">
        <v>1</v>
      </c>
      <c r="G1544" s="53">
        <v>2.59</v>
      </c>
      <c r="H1544" s="53">
        <v>2.6371379999999998</v>
      </c>
      <c r="I1544" s="52">
        <v>2</v>
      </c>
      <c r="J1544" s="53">
        <v>2.63</v>
      </c>
      <c r="K1544" s="53">
        <v>2.6476209999999996</v>
      </c>
      <c r="L1544" s="52">
        <v>35</v>
      </c>
      <c r="M1544" s="52">
        <v>1</v>
      </c>
      <c r="N1544" s="52">
        <v>20</v>
      </c>
      <c r="O1544" s="52">
        <v>7</v>
      </c>
      <c r="P1544" s="54">
        <v>48.052585000000001</v>
      </c>
      <c r="Q1544" s="54">
        <v>28.537351500000003</v>
      </c>
      <c r="R1544" s="55">
        <v>4.0991796999999996</v>
      </c>
      <c r="U1544">
        <f t="shared" si="508"/>
        <v>0.16666666666666666</v>
      </c>
      <c r="V1544">
        <f t="shared" si="509"/>
        <v>0.96048632218844987</v>
      </c>
      <c r="W1544">
        <f t="shared" si="510"/>
        <v>0</v>
      </c>
      <c r="X1544">
        <f t="shared" si="511"/>
        <v>0.34129692832764502</v>
      </c>
      <c r="Y1544">
        <f t="shared" si="512"/>
        <v>0.14285714285714285</v>
      </c>
      <c r="Z1544">
        <f t="shared" si="513"/>
        <v>0.7872340425531914</v>
      </c>
      <c r="AA1544">
        <f t="shared" si="514"/>
        <v>0.80156170212765954</v>
      </c>
      <c r="AB1544">
        <f t="shared" si="515"/>
        <v>0.5</v>
      </c>
      <c r="AC1544">
        <f t="shared" si="516"/>
        <v>0.83227848101265811</v>
      </c>
      <c r="AD1544">
        <f t="shared" si="517"/>
        <v>0.83785474683544281</v>
      </c>
      <c r="AE1544">
        <f t="shared" si="518"/>
        <v>0.33333333333333331</v>
      </c>
      <c r="AF1544">
        <f t="shared" si="519"/>
        <v>0.16666666666666666</v>
      </c>
      <c r="AG1544">
        <f t="shared" si="520"/>
        <v>0.33333333333333331</v>
      </c>
      <c r="AH1544">
        <f t="shared" si="521"/>
        <v>9.1324200913242006E-4</v>
      </c>
      <c r="AI1544">
        <f t="shared" si="522"/>
        <v>0.2501547987616099</v>
      </c>
      <c r="AJ1544">
        <f t="shared" si="523"/>
        <v>0.36194029850746273</v>
      </c>
      <c r="AK1544">
        <f t="shared" si="524"/>
        <v>0.42393509127789042</v>
      </c>
      <c r="AM1544">
        <v>175</v>
      </c>
      <c r="AN1544">
        <v>500.00000000000006</v>
      </c>
      <c r="AO1544">
        <v>1018.5808529999999</v>
      </c>
      <c r="AP1544">
        <v>629.2746322658229</v>
      </c>
      <c r="AQ1544">
        <v>0</v>
      </c>
      <c r="AT1544">
        <f t="shared" si="525"/>
        <v>0.54929577464788737</v>
      </c>
      <c r="AU1544">
        <f t="shared" si="526"/>
        <v>0.26186291739894557</v>
      </c>
      <c r="AV1544">
        <f t="shared" si="527"/>
        <v>0.71949935931848996</v>
      </c>
      <c r="AW1544">
        <f t="shared" si="528"/>
        <v>0.31026558990504638</v>
      </c>
      <c r="AX1544">
        <f t="shared" si="529"/>
        <v>0</v>
      </c>
    </row>
    <row r="1545" spans="2:50" ht="15">
      <c r="B1545" s="52">
        <v>1</v>
      </c>
      <c r="C1545" s="52">
        <v>3.16</v>
      </c>
      <c r="D1545" s="52">
        <v>1</v>
      </c>
      <c r="E1545" s="52">
        <v>2.2999999999999998</v>
      </c>
      <c r="F1545" s="52">
        <v>1</v>
      </c>
      <c r="G1545" s="53">
        <v>2.59</v>
      </c>
      <c r="H1545" s="53">
        <v>2.6371379999999998</v>
      </c>
      <c r="I1545" s="52">
        <v>2</v>
      </c>
      <c r="J1545" s="53">
        <v>2.63</v>
      </c>
      <c r="K1545" s="53">
        <v>2.6476209999999996</v>
      </c>
      <c r="L1545" s="52">
        <v>35</v>
      </c>
      <c r="M1545" s="52">
        <v>1</v>
      </c>
      <c r="N1545" s="52">
        <v>20</v>
      </c>
      <c r="O1545" s="52">
        <v>7</v>
      </c>
      <c r="P1545" s="54">
        <v>58.251500999999998</v>
      </c>
      <c r="Q1545" s="54">
        <v>27.654752999999999</v>
      </c>
      <c r="R1545" s="55">
        <v>4.1776328999999999</v>
      </c>
      <c r="U1545">
        <f t="shared" si="508"/>
        <v>0.16666666666666666</v>
      </c>
      <c r="V1545">
        <f t="shared" si="509"/>
        <v>0.96048632218844987</v>
      </c>
      <c r="W1545">
        <f t="shared" si="510"/>
        <v>0.25</v>
      </c>
      <c r="X1545">
        <f t="shared" si="511"/>
        <v>0.78498293515358353</v>
      </c>
      <c r="Y1545">
        <f t="shared" si="512"/>
        <v>0.14285714285714285</v>
      </c>
      <c r="Z1545">
        <f t="shared" si="513"/>
        <v>0.7872340425531914</v>
      </c>
      <c r="AA1545">
        <f t="shared" si="514"/>
        <v>0.80156170212765954</v>
      </c>
      <c r="AB1545">
        <f t="shared" si="515"/>
        <v>0.5</v>
      </c>
      <c r="AC1545">
        <f t="shared" si="516"/>
        <v>0.83227848101265811</v>
      </c>
      <c r="AD1545">
        <f t="shared" si="517"/>
        <v>0.83785474683544281</v>
      </c>
      <c r="AE1545">
        <f t="shared" si="518"/>
        <v>0.33333333333333331</v>
      </c>
      <c r="AF1545">
        <f t="shared" si="519"/>
        <v>0.16666666666666666</v>
      </c>
      <c r="AG1545">
        <f t="shared" si="520"/>
        <v>0.33333333333333331</v>
      </c>
      <c r="AH1545">
        <f t="shared" si="521"/>
        <v>9.1324200913242006E-4</v>
      </c>
      <c r="AI1545">
        <f t="shared" si="522"/>
        <v>0.31455108359133122</v>
      </c>
      <c r="AJ1545">
        <f t="shared" si="523"/>
        <v>0.35074626865671638</v>
      </c>
      <c r="AK1545">
        <f t="shared" si="524"/>
        <v>0.4320486815415821</v>
      </c>
      <c r="AM1545">
        <v>175</v>
      </c>
      <c r="AN1545">
        <v>500.00000000000006</v>
      </c>
      <c r="AO1545">
        <v>1018.5808529999999</v>
      </c>
      <c r="AP1545">
        <v>572.45791487451868</v>
      </c>
      <c r="AQ1545">
        <v>50.000000000000007</v>
      </c>
      <c r="AT1545">
        <f t="shared" si="525"/>
        <v>0.54929577464788737</v>
      </c>
      <c r="AU1545">
        <f t="shared" si="526"/>
        <v>0.26186291739894557</v>
      </c>
      <c r="AV1545">
        <f t="shared" si="527"/>
        <v>0.71949935931848996</v>
      </c>
      <c r="AW1545">
        <f t="shared" si="528"/>
        <v>0.28225195097222089</v>
      </c>
      <c r="AX1545">
        <f t="shared" si="529"/>
        <v>0.11904761904761907</v>
      </c>
    </row>
    <row r="1546" spans="2:50" ht="15">
      <c r="B1546" s="52">
        <v>1</v>
      </c>
      <c r="C1546" s="52">
        <v>3.16</v>
      </c>
      <c r="D1546" s="52">
        <v>1</v>
      </c>
      <c r="E1546" s="52">
        <v>2.2999999999999998</v>
      </c>
      <c r="F1546" s="52">
        <v>1</v>
      </c>
      <c r="G1546" s="53">
        <v>2.59</v>
      </c>
      <c r="H1546" s="53">
        <v>2.6371379999999998</v>
      </c>
      <c r="I1546" s="52">
        <v>2</v>
      </c>
      <c r="J1546" s="53">
        <v>2.63</v>
      </c>
      <c r="K1546" s="53">
        <v>2.6476209999999996</v>
      </c>
      <c r="L1546" s="52">
        <v>35</v>
      </c>
      <c r="M1546" s="52">
        <v>1</v>
      </c>
      <c r="N1546" s="52">
        <v>20</v>
      </c>
      <c r="O1546" s="52">
        <v>7</v>
      </c>
      <c r="P1546" s="54">
        <v>56.192104499999999</v>
      </c>
      <c r="Q1546" s="54">
        <v>27.066353999999997</v>
      </c>
      <c r="R1546" s="55">
        <v>3.9520799499999999</v>
      </c>
      <c r="U1546">
        <f t="shared" si="508"/>
        <v>0.16666666666666666</v>
      </c>
      <c r="V1546">
        <f t="shared" si="509"/>
        <v>0.96048632218844987</v>
      </c>
      <c r="W1546">
        <f t="shared" si="510"/>
        <v>0.25</v>
      </c>
      <c r="X1546">
        <f t="shared" si="511"/>
        <v>0.78498293515358353</v>
      </c>
      <c r="Y1546">
        <f t="shared" si="512"/>
        <v>0.14285714285714285</v>
      </c>
      <c r="Z1546">
        <f t="shared" si="513"/>
        <v>0.7872340425531914</v>
      </c>
      <c r="AA1546">
        <f t="shared" si="514"/>
        <v>0.80156170212765954</v>
      </c>
      <c r="AB1546">
        <f t="shared" si="515"/>
        <v>0.5</v>
      </c>
      <c r="AC1546">
        <f t="shared" si="516"/>
        <v>0.83227848101265811</v>
      </c>
      <c r="AD1546">
        <f t="shared" si="517"/>
        <v>0.83785474683544281</v>
      </c>
      <c r="AE1546">
        <f t="shared" si="518"/>
        <v>0.33333333333333331</v>
      </c>
      <c r="AF1546">
        <f t="shared" si="519"/>
        <v>0.16666666666666666</v>
      </c>
      <c r="AG1546">
        <f t="shared" si="520"/>
        <v>0.33333333333333331</v>
      </c>
      <c r="AH1546">
        <f t="shared" si="521"/>
        <v>9.1324200913242006E-4</v>
      </c>
      <c r="AI1546">
        <f t="shared" si="522"/>
        <v>0.30154798761609908</v>
      </c>
      <c r="AJ1546">
        <f t="shared" si="523"/>
        <v>0.34328358208955218</v>
      </c>
      <c r="AK1546">
        <f t="shared" si="524"/>
        <v>0.40872210953346855</v>
      </c>
      <c r="AM1546">
        <v>175</v>
      </c>
      <c r="AN1546">
        <v>500.00000000000006</v>
      </c>
      <c r="AO1546">
        <v>1018.5808529999999</v>
      </c>
      <c r="AP1546">
        <v>515.64119748321434</v>
      </c>
      <c r="AQ1546">
        <v>100.00000000000001</v>
      </c>
      <c r="AT1546">
        <f t="shared" si="525"/>
        <v>0.54929577464788737</v>
      </c>
      <c r="AU1546">
        <f t="shared" si="526"/>
        <v>0.26186291739894557</v>
      </c>
      <c r="AV1546">
        <f t="shared" si="527"/>
        <v>0.71949935931848996</v>
      </c>
      <c r="AW1546">
        <f t="shared" si="528"/>
        <v>0.25423831203939529</v>
      </c>
      <c r="AX1546">
        <f t="shared" si="529"/>
        <v>0.23809523809523814</v>
      </c>
    </row>
    <row r="1547" spans="2:50" ht="15">
      <c r="B1547" s="52">
        <v>1</v>
      </c>
      <c r="C1547" s="52">
        <v>3.16</v>
      </c>
      <c r="D1547" s="52">
        <v>1</v>
      </c>
      <c r="E1547" s="52">
        <v>2.2999999999999998</v>
      </c>
      <c r="F1547" s="52">
        <v>1</v>
      </c>
      <c r="G1547" s="53">
        <v>2.59</v>
      </c>
      <c r="H1547" s="53">
        <v>2.6371379999999998</v>
      </c>
      <c r="I1547" s="52">
        <v>2</v>
      </c>
      <c r="J1547" s="53">
        <v>2.63</v>
      </c>
      <c r="K1547" s="53">
        <v>2.6476209999999996</v>
      </c>
      <c r="L1547" s="52">
        <v>35</v>
      </c>
      <c r="M1547" s="52">
        <v>1</v>
      </c>
      <c r="N1547" s="52">
        <v>20</v>
      </c>
      <c r="O1547" s="52">
        <v>7</v>
      </c>
      <c r="P1547" s="54">
        <v>46.483521000000003</v>
      </c>
      <c r="Q1547" s="54">
        <v>25.105023999999997</v>
      </c>
      <c r="R1547" s="55">
        <v>3.6284605000000001</v>
      </c>
      <c r="U1547">
        <f t="shared" ref="U1547:U1610" si="530">(B1547-B$2)/(B$3-B$2)</f>
        <v>0.16666666666666666</v>
      </c>
      <c r="V1547">
        <f t="shared" ref="V1547:V1610" si="531">(C1547-C$2)/(C$3-C$2)</f>
        <v>0.96048632218844987</v>
      </c>
      <c r="W1547">
        <f t="shared" ref="W1547:W1610" si="532">(D1547-D$2)/(D$3-D$2)</f>
        <v>0.25</v>
      </c>
      <c r="X1547">
        <f t="shared" ref="X1547:X1610" si="533">(E1547-E$2)/(E$3-E$2)</f>
        <v>0.78498293515358353</v>
      </c>
      <c r="Y1547">
        <f t="shared" ref="Y1547:Y1610" si="534">(F1547-F$2)/(F$3-F$2)</f>
        <v>0.14285714285714285</v>
      </c>
      <c r="Z1547">
        <f t="shared" ref="Z1547:Z1610" si="535">(G1547-G$2)/(G$3-G$2)</f>
        <v>0.7872340425531914</v>
      </c>
      <c r="AA1547">
        <f t="shared" ref="AA1547:AA1610" si="536">(H1547-H$2)/(H$3-H$2)</f>
        <v>0.80156170212765954</v>
      </c>
      <c r="AB1547">
        <f t="shared" ref="AB1547:AB1610" si="537">(I1547-I$2)/(I$3-I$2)</f>
        <v>0.5</v>
      </c>
      <c r="AC1547">
        <f t="shared" ref="AC1547:AC1610" si="538">(J1547-J$2)/(J$3-J$2)</f>
        <v>0.83227848101265811</v>
      </c>
      <c r="AD1547">
        <f t="shared" ref="AD1547:AD1610" si="539">(K1547-K$2)/(K$3-K$2)</f>
        <v>0.83785474683544281</v>
      </c>
      <c r="AE1547">
        <f t="shared" ref="AE1547:AE1610" si="540">(L1547-L$2)/(L$3-L$2)</f>
        <v>0.33333333333333331</v>
      </c>
      <c r="AF1547">
        <f t="shared" ref="AF1547:AF1610" si="541">(M1547-M$2)/(M$3-M$2)</f>
        <v>0.16666666666666666</v>
      </c>
      <c r="AG1547">
        <f t="shared" ref="AG1547:AG1610" si="542">(N1547-N$2)/(N$3-N$2)</f>
        <v>0.33333333333333331</v>
      </c>
      <c r="AH1547">
        <f t="shared" ref="AH1547:AH1610" si="543">(O1547-O$2)/(O$3-O$2)</f>
        <v>9.1324200913242006E-4</v>
      </c>
      <c r="AI1547">
        <f t="shared" ref="AI1547:AI1610" si="544">(P1547-P$2)/(P$3-P$2)</f>
        <v>0.24024767801857586</v>
      </c>
      <c r="AJ1547">
        <f t="shared" ref="AJ1547:AJ1610" si="545">(Q1547-Q$2)/(Q$3-Q$2)</f>
        <v>0.31840796019900491</v>
      </c>
      <c r="AK1547">
        <f t="shared" ref="AK1547:AK1610" si="546">(R1547-R$2)/(R$3-R$2)</f>
        <v>0.37525354969574037</v>
      </c>
      <c r="AM1547">
        <v>175</v>
      </c>
      <c r="AN1547">
        <v>500.00000000000006</v>
      </c>
      <c r="AO1547">
        <v>1018.5808529999999</v>
      </c>
      <c r="AP1547">
        <v>458.82448009191</v>
      </c>
      <c r="AQ1547">
        <v>150</v>
      </c>
      <c r="AT1547">
        <f t="shared" ref="AT1547:AT1610" si="547">(AM1547-AM$3)/(AM$2-AM$3)</f>
        <v>0.54929577464788737</v>
      </c>
      <c r="AU1547">
        <f t="shared" ref="AU1547:AU1610" si="548">(AN1547-AN$3)/(AN$2-AN$3)</f>
        <v>0.26186291739894557</v>
      </c>
      <c r="AV1547">
        <f t="shared" ref="AV1547:AV1610" si="549">(AO1547-AO$3)/(AO$2-AO$3)</f>
        <v>0.71949935931848996</v>
      </c>
      <c r="AW1547">
        <f t="shared" ref="AW1547:AW1610" si="550">(AP1547-AP$3)/(AP$2-AP$3)</f>
        <v>0.22622467310656974</v>
      </c>
      <c r="AX1547">
        <f t="shared" ref="AX1547:AX1610" si="551">(AQ1547-AQ$3)/(AQ$2-AQ$3)</f>
        <v>0.35714285714285715</v>
      </c>
    </row>
    <row r="1548" spans="2:50" ht="15">
      <c r="B1548" s="52">
        <v>1</v>
      </c>
      <c r="C1548" s="52">
        <v>3.16</v>
      </c>
      <c r="D1548" s="56">
        <v>0</v>
      </c>
      <c r="E1548" s="52">
        <v>1</v>
      </c>
      <c r="F1548" s="52">
        <v>1</v>
      </c>
      <c r="G1548" s="53">
        <v>2.59</v>
      </c>
      <c r="H1548" s="53">
        <v>2.6371379999999998</v>
      </c>
      <c r="I1548" s="52">
        <v>2</v>
      </c>
      <c r="J1548" s="53">
        <v>2.63</v>
      </c>
      <c r="K1548" s="53">
        <v>2.6476209999999996</v>
      </c>
      <c r="L1548" s="52">
        <v>30</v>
      </c>
      <c r="M1548" s="52">
        <v>1</v>
      </c>
      <c r="N1548" s="52">
        <v>20</v>
      </c>
      <c r="O1548" s="52">
        <v>7</v>
      </c>
      <c r="P1548" s="54">
        <v>64.0374245</v>
      </c>
      <c r="Q1548" s="54">
        <v>30.890947499999999</v>
      </c>
      <c r="R1548" s="55">
        <v>4.9131316500000004</v>
      </c>
      <c r="U1548">
        <f t="shared" si="530"/>
        <v>0.16666666666666666</v>
      </c>
      <c r="V1548">
        <f t="shared" si="531"/>
        <v>0.96048632218844987</v>
      </c>
      <c r="W1548">
        <f t="shared" si="532"/>
        <v>0</v>
      </c>
      <c r="X1548">
        <f t="shared" si="533"/>
        <v>0.34129692832764502</v>
      </c>
      <c r="Y1548">
        <f t="shared" si="534"/>
        <v>0.14285714285714285</v>
      </c>
      <c r="Z1548">
        <f t="shared" si="535"/>
        <v>0.7872340425531914</v>
      </c>
      <c r="AA1548">
        <f t="shared" si="536"/>
        <v>0.80156170212765954</v>
      </c>
      <c r="AB1548">
        <f t="shared" si="537"/>
        <v>0.5</v>
      </c>
      <c r="AC1548">
        <f t="shared" si="538"/>
        <v>0.83227848101265811</v>
      </c>
      <c r="AD1548">
        <f t="shared" si="539"/>
        <v>0.83785474683544281</v>
      </c>
      <c r="AE1548">
        <f t="shared" si="540"/>
        <v>0.25</v>
      </c>
      <c r="AF1548">
        <f t="shared" si="541"/>
        <v>0.16666666666666666</v>
      </c>
      <c r="AG1548">
        <f t="shared" si="542"/>
        <v>0.33333333333333331</v>
      </c>
      <c r="AH1548">
        <f t="shared" si="543"/>
        <v>9.1324200913242006E-4</v>
      </c>
      <c r="AI1548">
        <f t="shared" si="544"/>
        <v>0.35108359133126937</v>
      </c>
      <c r="AJ1548">
        <f t="shared" si="545"/>
        <v>0.39179104477611937</v>
      </c>
      <c r="AK1548">
        <f t="shared" si="546"/>
        <v>0.50811359026369174</v>
      </c>
      <c r="AM1548">
        <v>175</v>
      </c>
      <c r="AN1548">
        <v>583.33333333333337</v>
      </c>
      <c r="AO1548">
        <v>1018.5808529999999</v>
      </c>
      <c r="AP1548">
        <v>560.35139914345984</v>
      </c>
      <c r="AQ1548">
        <v>0</v>
      </c>
      <c r="AT1548">
        <f t="shared" si="547"/>
        <v>0.54929577464788737</v>
      </c>
      <c r="AU1548">
        <f t="shared" si="548"/>
        <v>0.3497363796133568</v>
      </c>
      <c r="AV1548">
        <f t="shared" si="549"/>
        <v>0.71949935931848996</v>
      </c>
      <c r="AW1548">
        <f t="shared" si="550"/>
        <v>0.27628280006037392</v>
      </c>
      <c r="AX1548">
        <f t="shared" si="551"/>
        <v>0</v>
      </c>
    </row>
    <row r="1549" spans="2:50" ht="15">
      <c r="B1549" s="52">
        <v>1</v>
      </c>
      <c r="C1549" s="52">
        <v>3.16</v>
      </c>
      <c r="D1549" s="52">
        <v>1</v>
      </c>
      <c r="E1549" s="52">
        <v>2.2999999999999998</v>
      </c>
      <c r="F1549" s="52">
        <v>1</v>
      </c>
      <c r="G1549" s="53">
        <v>2.59</v>
      </c>
      <c r="H1549" s="53">
        <v>2.6371379999999998</v>
      </c>
      <c r="I1549" s="52">
        <v>2</v>
      </c>
      <c r="J1549" s="53">
        <v>2.63</v>
      </c>
      <c r="K1549" s="53">
        <v>2.6476209999999996</v>
      </c>
      <c r="L1549" s="52">
        <v>30</v>
      </c>
      <c r="M1549" s="52">
        <v>1</v>
      </c>
      <c r="N1549" s="52">
        <v>20</v>
      </c>
      <c r="O1549" s="52">
        <v>7</v>
      </c>
      <c r="P1549" s="54">
        <v>65.312289000000007</v>
      </c>
      <c r="Q1549" s="54">
        <v>29.616083</v>
      </c>
      <c r="R1549" s="55">
        <v>4.5797055499999999</v>
      </c>
      <c r="U1549">
        <f t="shared" si="530"/>
        <v>0.16666666666666666</v>
      </c>
      <c r="V1549">
        <f t="shared" si="531"/>
        <v>0.96048632218844987</v>
      </c>
      <c r="W1549">
        <f t="shared" si="532"/>
        <v>0.25</v>
      </c>
      <c r="X1549">
        <f t="shared" si="533"/>
        <v>0.78498293515358353</v>
      </c>
      <c r="Y1549">
        <f t="shared" si="534"/>
        <v>0.14285714285714285</v>
      </c>
      <c r="Z1549">
        <f t="shared" si="535"/>
        <v>0.7872340425531914</v>
      </c>
      <c r="AA1549">
        <f t="shared" si="536"/>
        <v>0.80156170212765954</v>
      </c>
      <c r="AB1549">
        <f t="shared" si="537"/>
        <v>0.5</v>
      </c>
      <c r="AC1549">
        <f t="shared" si="538"/>
        <v>0.83227848101265811</v>
      </c>
      <c r="AD1549">
        <f t="shared" si="539"/>
        <v>0.83785474683544281</v>
      </c>
      <c r="AE1549">
        <f t="shared" si="540"/>
        <v>0.25</v>
      </c>
      <c r="AF1549">
        <f t="shared" si="541"/>
        <v>0.16666666666666666</v>
      </c>
      <c r="AG1549">
        <f t="shared" si="542"/>
        <v>0.33333333333333331</v>
      </c>
      <c r="AH1549">
        <f t="shared" si="543"/>
        <v>9.1324200913242006E-4</v>
      </c>
      <c r="AI1549">
        <f t="shared" si="544"/>
        <v>0.35913312693498456</v>
      </c>
      <c r="AJ1549">
        <f t="shared" si="545"/>
        <v>0.37562189054726369</v>
      </c>
      <c r="AK1549">
        <f t="shared" si="546"/>
        <v>0.47363083164300201</v>
      </c>
      <c r="AM1549">
        <v>175</v>
      </c>
      <c r="AN1549">
        <v>583.33333333333337</v>
      </c>
      <c r="AO1549">
        <v>1018.5808529999999</v>
      </c>
      <c r="AP1549">
        <v>494.06522885360482</v>
      </c>
      <c r="AQ1549">
        <v>58.333333333333343</v>
      </c>
      <c r="AT1549">
        <f t="shared" si="547"/>
        <v>0.54929577464788737</v>
      </c>
      <c r="AU1549">
        <f t="shared" si="548"/>
        <v>0.3497363796133568</v>
      </c>
      <c r="AV1549">
        <f t="shared" si="549"/>
        <v>0.71949935931848996</v>
      </c>
      <c r="AW1549">
        <f t="shared" si="550"/>
        <v>0.24360022130541079</v>
      </c>
      <c r="AX1549">
        <f t="shared" si="551"/>
        <v>0.13888888888888892</v>
      </c>
    </row>
    <row r="1550" spans="2:50" ht="15">
      <c r="B1550" s="52">
        <v>1</v>
      </c>
      <c r="C1550" s="52">
        <v>3.16</v>
      </c>
      <c r="D1550" s="52">
        <v>1</v>
      </c>
      <c r="E1550" s="52">
        <v>2.2999999999999998</v>
      </c>
      <c r="F1550" s="52">
        <v>1</v>
      </c>
      <c r="G1550" s="53">
        <v>2.59</v>
      </c>
      <c r="H1550" s="53">
        <v>2.6371379999999998</v>
      </c>
      <c r="I1550" s="52">
        <v>2</v>
      </c>
      <c r="J1550" s="53">
        <v>2.63</v>
      </c>
      <c r="K1550" s="53">
        <v>2.6476209999999996</v>
      </c>
      <c r="L1550" s="52">
        <v>30</v>
      </c>
      <c r="M1550" s="52">
        <v>1</v>
      </c>
      <c r="N1550" s="52">
        <v>20</v>
      </c>
      <c r="O1550" s="52">
        <v>7</v>
      </c>
      <c r="P1550" s="54">
        <v>64.920023</v>
      </c>
      <c r="Q1550" s="54">
        <v>27.850885999999996</v>
      </c>
      <c r="R1550" s="55">
        <v>4.2756994000000006</v>
      </c>
      <c r="U1550">
        <f t="shared" si="530"/>
        <v>0.16666666666666666</v>
      </c>
      <c r="V1550">
        <f t="shared" si="531"/>
        <v>0.96048632218844987</v>
      </c>
      <c r="W1550">
        <f t="shared" si="532"/>
        <v>0.25</v>
      </c>
      <c r="X1550">
        <f t="shared" si="533"/>
        <v>0.78498293515358353</v>
      </c>
      <c r="Y1550">
        <f t="shared" si="534"/>
        <v>0.14285714285714285</v>
      </c>
      <c r="Z1550">
        <f t="shared" si="535"/>
        <v>0.7872340425531914</v>
      </c>
      <c r="AA1550">
        <f t="shared" si="536"/>
        <v>0.80156170212765954</v>
      </c>
      <c r="AB1550">
        <f t="shared" si="537"/>
        <v>0.5</v>
      </c>
      <c r="AC1550">
        <f t="shared" si="538"/>
        <v>0.83227848101265811</v>
      </c>
      <c r="AD1550">
        <f t="shared" si="539"/>
        <v>0.83785474683544281</v>
      </c>
      <c r="AE1550">
        <f t="shared" si="540"/>
        <v>0.25</v>
      </c>
      <c r="AF1550">
        <f t="shared" si="541"/>
        <v>0.16666666666666666</v>
      </c>
      <c r="AG1550">
        <f t="shared" si="542"/>
        <v>0.33333333333333331</v>
      </c>
      <c r="AH1550">
        <f t="shared" si="543"/>
        <v>9.1324200913242006E-4</v>
      </c>
      <c r="AI1550">
        <f t="shared" si="544"/>
        <v>0.35665634674922603</v>
      </c>
      <c r="AJ1550">
        <f t="shared" si="545"/>
        <v>0.35323383084577109</v>
      </c>
      <c r="AK1550">
        <f t="shared" si="546"/>
        <v>0.44219066937119678</v>
      </c>
      <c r="AM1550">
        <v>175</v>
      </c>
      <c r="AN1550">
        <v>583.33333333333337</v>
      </c>
      <c r="AO1550">
        <v>1018.5808529999999</v>
      </c>
      <c r="AP1550">
        <v>427.77905856374974</v>
      </c>
      <c r="AQ1550">
        <v>116.66666666666669</v>
      </c>
      <c r="AT1550">
        <f t="shared" si="547"/>
        <v>0.54929577464788737</v>
      </c>
      <c r="AU1550">
        <f t="shared" si="548"/>
        <v>0.3497363796133568</v>
      </c>
      <c r="AV1550">
        <f t="shared" si="549"/>
        <v>0.71949935931848996</v>
      </c>
      <c r="AW1550">
        <f t="shared" si="550"/>
        <v>0.21091764255044762</v>
      </c>
      <c r="AX1550">
        <f t="shared" si="551"/>
        <v>0.27777777777777785</v>
      </c>
    </row>
    <row r="1551" spans="2:50" ht="15">
      <c r="B1551" s="52">
        <v>1</v>
      </c>
      <c r="C1551" s="52">
        <v>3.16</v>
      </c>
      <c r="D1551" s="52">
        <v>1</v>
      </c>
      <c r="E1551" s="52">
        <v>2.2999999999999998</v>
      </c>
      <c r="F1551" s="52">
        <v>1</v>
      </c>
      <c r="G1551" s="53">
        <v>2.59</v>
      </c>
      <c r="H1551" s="53">
        <v>2.6371379999999998</v>
      </c>
      <c r="I1551" s="52">
        <v>2</v>
      </c>
      <c r="J1551" s="53">
        <v>2.63</v>
      </c>
      <c r="K1551" s="53">
        <v>2.6476209999999996</v>
      </c>
      <c r="L1551" s="52">
        <v>30</v>
      </c>
      <c r="M1551" s="52">
        <v>1</v>
      </c>
      <c r="N1551" s="52">
        <v>20</v>
      </c>
      <c r="O1551" s="52">
        <v>7</v>
      </c>
      <c r="P1551" s="54">
        <v>57.270836000000003</v>
      </c>
      <c r="Q1551" s="54">
        <v>26.772154499999999</v>
      </c>
      <c r="R1551" s="55">
        <v>3.8638200999999999</v>
      </c>
      <c r="U1551">
        <f t="shared" si="530"/>
        <v>0.16666666666666666</v>
      </c>
      <c r="V1551">
        <f t="shared" si="531"/>
        <v>0.96048632218844987</v>
      </c>
      <c r="W1551">
        <f t="shared" si="532"/>
        <v>0.25</v>
      </c>
      <c r="X1551">
        <f t="shared" si="533"/>
        <v>0.78498293515358353</v>
      </c>
      <c r="Y1551">
        <f t="shared" si="534"/>
        <v>0.14285714285714285</v>
      </c>
      <c r="Z1551">
        <f t="shared" si="535"/>
        <v>0.7872340425531914</v>
      </c>
      <c r="AA1551">
        <f t="shared" si="536"/>
        <v>0.80156170212765954</v>
      </c>
      <c r="AB1551">
        <f t="shared" si="537"/>
        <v>0.5</v>
      </c>
      <c r="AC1551">
        <f t="shared" si="538"/>
        <v>0.83227848101265811</v>
      </c>
      <c r="AD1551">
        <f t="shared" si="539"/>
        <v>0.83785474683544281</v>
      </c>
      <c r="AE1551">
        <f t="shared" si="540"/>
        <v>0.25</v>
      </c>
      <c r="AF1551">
        <f t="shared" si="541"/>
        <v>0.16666666666666666</v>
      </c>
      <c r="AG1551">
        <f t="shared" si="542"/>
        <v>0.33333333333333331</v>
      </c>
      <c r="AH1551">
        <f t="shared" si="543"/>
        <v>9.1324200913242006E-4</v>
      </c>
      <c r="AI1551">
        <f t="shared" si="544"/>
        <v>0.30835913312693503</v>
      </c>
      <c r="AJ1551">
        <f t="shared" si="545"/>
        <v>0.33955223880597013</v>
      </c>
      <c r="AK1551">
        <f t="shared" si="546"/>
        <v>0.39959432048681537</v>
      </c>
      <c r="AM1551">
        <v>175</v>
      </c>
      <c r="AN1551">
        <v>583.33333333333337</v>
      </c>
      <c r="AO1551">
        <v>1018.5808529999999</v>
      </c>
      <c r="AP1551">
        <v>361.49288827389472</v>
      </c>
      <c r="AQ1551">
        <v>175</v>
      </c>
      <c r="AT1551">
        <f t="shared" si="547"/>
        <v>0.54929577464788737</v>
      </c>
      <c r="AU1551">
        <f t="shared" si="548"/>
        <v>0.3497363796133568</v>
      </c>
      <c r="AV1551">
        <f t="shared" si="549"/>
        <v>0.71949935931848996</v>
      </c>
      <c r="AW1551">
        <f t="shared" si="550"/>
        <v>0.17823506379548446</v>
      </c>
      <c r="AX1551">
        <f t="shared" si="551"/>
        <v>0.41666666666666669</v>
      </c>
    </row>
    <row r="1552" spans="2:50" ht="15">
      <c r="B1552" s="52">
        <v>1</v>
      </c>
      <c r="C1552" s="52">
        <v>3.16</v>
      </c>
      <c r="D1552" s="52">
        <v>1</v>
      </c>
      <c r="E1552" s="52">
        <v>2.2999999999999998</v>
      </c>
      <c r="F1552" s="52">
        <v>1</v>
      </c>
      <c r="G1552" s="53">
        <v>2.59</v>
      </c>
      <c r="H1552" s="53">
        <v>2.6371379999999998</v>
      </c>
      <c r="I1552" s="52">
        <v>2</v>
      </c>
      <c r="J1552" s="53">
        <v>2.63</v>
      </c>
      <c r="K1552" s="53">
        <v>2.6476209999999996</v>
      </c>
      <c r="L1552" s="52">
        <v>25</v>
      </c>
      <c r="M1552" s="52">
        <v>1</v>
      </c>
      <c r="N1552" s="52">
        <v>20</v>
      </c>
      <c r="O1552" s="52">
        <v>7</v>
      </c>
      <c r="P1552" s="54">
        <v>67.469752</v>
      </c>
      <c r="Q1552" s="54">
        <v>28.439284999999998</v>
      </c>
      <c r="R1552" s="55">
        <v>4.4620257500000005</v>
      </c>
      <c r="U1552">
        <f t="shared" si="530"/>
        <v>0.16666666666666666</v>
      </c>
      <c r="V1552">
        <f t="shared" si="531"/>
        <v>0.96048632218844987</v>
      </c>
      <c r="W1552">
        <f t="shared" si="532"/>
        <v>0.25</v>
      </c>
      <c r="X1552">
        <f t="shared" si="533"/>
        <v>0.78498293515358353</v>
      </c>
      <c r="Y1552">
        <f t="shared" si="534"/>
        <v>0.14285714285714285</v>
      </c>
      <c r="Z1552">
        <f t="shared" si="535"/>
        <v>0.7872340425531914</v>
      </c>
      <c r="AA1552">
        <f t="shared" si="536"/>
        <v>0.80156170212765954</v>
      </c>
      <c r="AB1552">
        <f t="shared" si="537"/>
        <v>0.5</v>
      </c>
      <c r="AC1552">
        <f t="shared" si="538"/>
        <v>0.83227848101265811</v>
      </c>
      <c r="AD1552">
        <f t="shared" si="539"/>
        <v>0.83785474683544281</v>
      </c>
      <c r="AE1552">
        <f t="shared" si="540"/>
        <v>0.16666666666666666</v>
      </c>
      <c r="AF1552">
        <f t="shared" si="541"/>
        <v>0.16666666666666666</v>
      </c>
      <c r="AG1552">
        <f t="shared" si="542"/>
        <v>0.33333333333333331</v>
      </c>
      <c r="AH1552">
        <f t="shared" si="543"/>
        <v>9.1324200913242006E-4</v>
      </c>
      <c r="AI1552">
        <f t="shared" si="544"/>
        <v>0.37275541795665634</v>
      </c>
      <c r="AJ1552">
        <f t="shared" si="545"/>
        <v>0.36069651741293529</v>
      </c>
      <c r="AK1552">
        <f t="shared" si="546"/>
        <v>0.46146044624746452</v>
      </c>
      <c r="AM1552">
        <v>175</v>
      </c>
      <c r="AN1552">
        <v>700</v>
      </c>
      <c r="AO1552">
        <v>1018.5808529999999</v>
      </c>
      <c r="AP1552">
        <v>384.31546842432556</v>
      </c>
      <c r="AQ1552">
        <v>70</v>
      </c>
      <c r="AT1552">
        <f t="shared" si="547"/>
        <v>0.54929577464788737</v>
      </c>
      <c r="AU1552">
        <f t="shared" si="548"/>
        <v>0.47275922671353254</v>
      </c>
      <c r="AV1552">
        <f t="shared" si="549"/>
        <v>0.71949935931848996</v>
      </c>
      <c r="AW1552">
        <f t="shared" si="550"/>
        <v>0.18948779977187671</v>
      </c>
      <c r="AX1552">
        <f t="shared" si="551"/>
        <v>0.16666666666666666</v>
      </c>
    </row>
    <row r="1553" spans="2:50" ht="15">
      <c r="B1553" s="52">
        <v>1</v>
      </c>
      <c r="C1553" s="52">
        <v>3.16</v>
      </c>
      <c r="D1553" s="52">
        <v>1</v>
      </c>
      <c r="E1553" s="52">
        <v>2.2999999999999998</v>
      </c>
      <c r="F1553" s="52">
        <v>1</v>
      </c>
      <c r="G1553" s="53">
        <v>2.59</v>
      </c>
      <c r="H1553" s="53">
        <v>2.6371379999999998</v>
      </c>
      <c r="I1553" s="52">
        <v>2</v>
      </c>
      <c r="J1553" s="53">
        <v>2.63</v>
      </c>
      <c r="K1553" s="53">
        <v>2.6476209999999996</v>
      </c>
      <c r="L1553" s="52">
        <v>25</v>
      </c>
      <c r="M1553" s="52">
        <v>1</v>
      </c>
      <c r="N1553" s="52">
        <v>20</v>
      </c>
      <c r="O1553" s="52">
        <v>7</v>
      </c>
      <c r="P1553" s="54">
        <v>71.980811000000003</v>
      </c>
      <c r="Q1553" s="54">
        <v>29.41995</v>
      </c>
      <c r="R1553" s="55">
        <v>4.4914456999999999</v>
      </c>
      <c r="U1553">
        <f t="shared" si="530"/>
        <v>0.16666666666666666</v>
      </c>
      <c r="V1553">
        <f t="shared" si="531"/>
        <v>0.96048632218844987</v>
      </c>
      <c r="W1553">
        <f t="shared" si="532"/>
        <v>0.25</v>
      </c>
      <c r="X1553">
        <f t="shared" si="533"/>
        <v>0.78498293515358353</v>
      </c>
      <c r="Y1553">
        <f t="shared" si="534"/>
        <v>0.14285714285714285</v>
      </c>
      <c r="Z1553">
        <f t="shared" si="535"/>
        <v>0.7872340425531914</v>
      </c>
      <c r="AA1553">
        <f t="shared" si="536"/>
        <v>0.80156170212765954</v>
      </c>
      <c r="AB1553">
        <f t="shared" si="537"/>
        <v>0.5</v>
      </c>
      <c r="AC1553">
        <f t="shared" si="538"/>
        <v>0.83227848101265811</v>
      </c>
      <c r="AD1553">
        <f t="shared" si="539"/>
        <v>0.83785474683544281</v>
      </c>
      <c r="AE1553">
        <f t="shared" si="540"/>
        <v>0.16666666666666666</v>
      </c>
      <c r="AF1553">
        <f t="shared" si="541"/>
        <v>0.16666666666666666</v>
      </c>
      <c r="AG1553">
        <f t="shared" si="542"/>
        <v>0.33333333333333331</v>
      </c>
      <c r="AH1553">
        <f t="shared" si="543"/>
        <v>9.1324200913242006E-4</v>
      </c>
      <c r="AI1553">
        <f t="shared" si="544"/>
        <v>0.40123839009287932</v>
      </c>
      <c r="AJ1553">
        <f t="shared" si="545"/>
        <v>0.37313432835820892</v>
      </c>
      <c r="AK1553">
        <f t="shared" si="546"/>
        <v>0.46450304259634884</v>
      </c>
      <c r="AM1553">
        <v>175</v>
      </c>
      <c r="AN1553">
        <v>700</v>
      </c>
      <c r="AO1553">
        <v>1018.5808529999999</v>
      </c>
      <c r="AP1553">
        <v>304.77206407649965</v>
      </c>
      <c r="AQ1553">
        <v>140</v>
      </c>
      <c r="AT1553">
        <f t="shared" si="547"/>
        <v>0.54929577464788737</v>
      </c>
      <c r="AU1553">
        <f t="shared" si="548"/>
        <v>0.47275922671353254</v>
      </c>
      <c r="AV1553">
        <f t="shared" si="549"/>
        <v>0.71949935931848996</v>
      </c>
      <c r="AW1553">
        <f t="shared" si="550"/>
        <v>0.15026870526592098</v>
      </c>
      <c r="AX1553">
        <f t="shared" si="551"/>
        <v>0.33333333333333331</v>
      </c>
    </row>
    <row r="1554" spans="2:50" ht="15">
      <c r="B1554" s="52">
        <v>1</v>
      </c>
      <c r="C1554" s="52">
        <v>3.16</v>
      </c>
      <c r="D1554" s="52">
        <v>1</v>
      </c>
      <c r="E1554" s="52">
        <v>2.2999999999999998</v>
      </c>
      <c r="F1554" s="52">
        <v>1</v>
      </c>
      <c r="G1554" s="53">
        <v>2.59</v>
      </c>
      <c r="H1554" s="53">
        <v>2.6371379999999998</v>
      </c>
      <c r="I1554" s="52">
        <v>2</v>
      </c>
      <c r="J1554" s="53">
        <v>2.63</v>
      </c>
      <c r="K1554" s="53">
        <v>2.6476209999999996</v>
      </c>
      <c r="L1554" s="52">
        <v>25</v>
      </c>
      <c r="M1554" s="52">
        <v>1</v>
      </c>
      <c r="N1554" s="52">
        <v>20</v>
      </c>
      <c r="O1554" s="52">
        <v>7</v>
      </c>
      <c r="P1554" s="54">
        <v>65.410355499999994</v>
      </c>
      <c r="Q1554" s="54">
        <v>28.929617500000006</v>
      </c>
      <c r="R1554" s="55">
        <v>3.8638200999999999</v>
      </c>
      <c r="U1554">
        <f t="shared" si="530"/>
        <v>0.16666666666666666</v>
      </c>
      <c r="V1554">
        <f t="shared" si="531"/>
        <v>0.96048632218844987</v>
      </c>
      <c r="W1554">
        <f t="shared" si="532"/>
        <v>0.25</v>
      </c>
      <c r="X1554">
        <f t="shared" si="533"/>
        <v>0.78498293515358353</v>
      </c>
      <c r="Y1554">
        <f t="shared" si="534"/>
        <v>0.14285714285714285</v>
      </c>
      <c r="Z1554">
        <f t="shared" si="535"/>
        <v>0.7872340425531914</v>
      </c>
      <c r="AA1554">
        <f t="shared" si="536"/>
        <v>0.80156170212765954</v>
      </c>
      <c r="AB1554">
        <f t="shared" si="537"/>
        <v>0.5</v>
      </c>
      <c r="AC1554">
        <f t="shared" si="538"/>
        <v>0.83227848101265811</v>
      </c>
      <c r="AD1554">
        <f t="shared" si="539"/>
        <v>0.83785474683544281</v>
      </c>
      <c r="AE1554">
        <f t="shared" si="540"/>
        <v>0.16666666666666666</v>
      </c>
      <c r="AF1554">
        <f t="shared" si="541"/>
        <v>0.16666666666666666</v>
      </c>
      <c r="AG1554">
        <f t="shared" si="542"/>
        <v>0.33333333333333331</v>
      </c>
      <c r="AH1554">
        <f t="shared" si="543"/>
        <v>9.1324200913242006E-4</v>
      </c>
      <c r="AI1554">
        <f t="shared" si="544"/>
        <v>0.35975232198142415</v>
      </c>
      <c r="AJ1554">
        <f t="shared" si="545"/>
        <v>0.36691542288557222</v>
      </c>
      <c r="AK1554">
        <f t="shared" si="546"/>
        <v>0.39959432048681537</v>
      </c>
      <c r="AM1554">
        <v>175</v>
      </c>
      <c r="AN1554">
        <v>700</v>
      </c>
      <c r="AO1554">
        <v>1018.5808529999999</v>
      </c>
      <c r="AP1554">
        <v>225.22865972867345</v>
      </c>
      <c r="AQ1554">
        <v>210</v>
      </c>
      <c r="AT1554">
        <f t="shared" si="547"/>
        <v>0.54929577464788737</v>
      </c>
      <c r="AU1554">
        <f t="shared" si="548"/>
        <v>0.47275922671353254</v>
      </c>
      <c r="AV1554">
        <f t="shared" si="549"/>
        <v>0.71949935931848996</v>
      </c>
      <c r="AW1554">
        <f t="shared" si="550"/>
        <v>0.11104961075996514</v>
      </c>
      <c r="AX1554">
        <f t="shared" si="551"/>
        <v>0.5</v>
      </c>
    </row>
    <row r="1555" spans="2:50" ht="15">
      <c r="B1555" s="52">
        <v>1</v>
      </c>
      <c r="C1555" s="52">
        <v>3.16</v>
      </c>
      <c r="D1555" s="52">
        <v>1</v>
      </c>
      <c r="E1555" s="52">
        <v>2.2999999999999998</v>
      </c>
      <c r="F1555" s="52">
        <v>1</v>
      </c>
      <c r="G1555" s="53">
        <v>2.59</v>
      </c>
      <c r="H1555" s="53">
        <v>2.6371379999999998</v>
      </c>
      <c r="I1555" s="52">
        <v>2</v>
      </c>
      <c r="J1555" s="53">
        <v>2.63</v>
      </c>
      <c r="K1555" s="53">
        <v>2.6476209999999996</v>
      </c>
      <c r="L1555" s="52">
        <v>20</v>
      </c>
      <c r="M1555" s="52">
        <v>1</v>
      </c>
      <c r="N1555" s="52">
        <v>20</v>
      </c>
      <c r="O1555" s="52">
        <v>7</v>
      </c>
      <c r="P1555" s="54">
        <v>72.078877500000004</v>
      </c>
      <c r="Q1555" s="54">
        <v>31.38128</v>
      </c>
      <c r="R1555" s="55">
        <v>3.6971070500000005</v>
      </c>
      <c r="U1555">
        <f t="shared" si="530"/>
        <v>0.16666666666666666</v>
      </c>
      <c r="V1555">
        <f t="shared" si="531"/>
        <v>0.96048632218844987</v>
      </c>
      <c r="W1555">
        <f t="shared" si="532"/>
        <v>0.25</v>
      </c>
      <c r="X1555">
        <f t="shared" si="533"/>
        <v>0.78498293515358353</v>
      </c>
      <c r="Y1555">
        <f t="shared" si="534"/>
        <v>0.14285714285714285</v>
      </c>
      <c r="Z1555">
        <f t="shared" si="535"/>
        <v>0.7872340425531914</v>
      </c>
      <c r="AA1555">
        <f t="shared" si="536"/>
        <v>0.80156170212765954</v>
      </c>
      <c r="AB1555">
        <f t="shared" si="537"/>
        <v>0.5</v>
      </c>
      <c r="AC1555">
        <f t="shared" si="538"/>
        <v>0.83227848101265811</v>
      </c>
      <c r="AD1555">
        <f t="shared" si="539"/>
        <v>0.83785474683544281</v>
      </c>
      <c r="AE1555">
        <f t="shared" si="540"/>
        <v>8.3333333333333329E-2</v>
      </c>
      <c r="AF1555">
        <f t="shared" si="541"/>
        <v>0.16666666666666666</v>
      </c>
      <c r="AG1555">
        <f t="shared" si="542"/>
        <v>0.33333333333333331</v>
      </c>
      <c r="AH1555">
        <f t="shared" si="543"/>
        <v>9.1324200913242006E-4</v>
      </c>
      <c r="AI1555">
        <f t="shared" si="544"/>
        <v>0.40185758513931891</v>
      </c>
      <c r="AJ1555">
        <f t="shared" si="545"/>
        <v>0.39800995024875624</v>
      </c>
      <c r="AK1555">
        <f t="shared" si="546"/>
        <v>0.38235294117647062</v>
      </c>
      <c r="AM1555">
        <v>175</v>
      </c>
      <c r="AN1555">
        <v>875</v>
      </c>
      <c r="AO1555">
        <v>1018.5808529999999</v>
      </c>
      <c r="AP1555">
        <v>20.832316910842437</v>
      </c>
      <c r="AQ1555">
        <v>262.5</v>
      </c>
      <c r="AT1555">
        <f t="shared" si="547"/>
        <v>0.54929577464788737</v>
      </c>
      <c r="AU1555">
        <f t="shared" si="548"/>
        <v>0.65729349736379605</v>
      </c>
      <c r="AV1555">
        <f t="shared" si="549"/>
        <v>0.71949935931848996</v>
      </c>
      <c r="AW1555">
        <f t="shared" si="550"/>
        <v>1.0271431206686591E-2</v>
      </c>
      <c r="AX1555">
        <f t="shared" si="551"/>
        <v>0.625</v>
      </c>
    </row>
    <row r="1556" spans="2:50" ht="15">
      <c r="B1556" s="52">
        <v>1</v>
      </c>
      <c r="C1556" s="52">
        <v>3.16</v>
      </c>
      <c r="D1556" s="56">
        <v>0</v>
      </c>
      <c r="E1556" s="52">
        <v>1</v>
      </c>
      <c r="F1556" s="52">
        <v>1</v>
      </c>
      <c r="G1556" s="53">
        <v>2.59</v>
      </c>
      <c r="H1556" s="53">
        <v>2.6371379999999998</v>
      </c>
      <c r="I1556" s="52">
        <v>2</v>
      </c>
      <c r="J1556" s="53">
        <v>2.63</v>
      </c>
      <c r="K1556" s="53">
        <v>2.6476209999999996</v>
      </c>
      <c r="L1556" s="52">
        <v>50</v>
      </c>
      <c r="M1556" s="52">
        <v>1</v>
      </c>
      <c r="N1556" s="52">
        <v>20</v>
      </c>
      <c r="O1556" s="52">
        <v>28</v>
      </c>
      <c r="P1556" s="54">
        <v>44.227991500000002</v>
      </c>
      <c r="Q1556" s="54">
        <v>28.439284999999998</v>
      </c>
      <c r="R1556" s="55">
        <v>3.5794272500000002</v>
      </c>
      <c r="U1556">
        <f t="shared" si="530"/>
        <v>0.16666666666666666</v>
      </c>
      <c r="V1556">
        <f t="shared" si="531"/>
        <v>0.96048632218844987</v>
      </c>
      <c r="W1556">
        <f t="shared" si="532"/>
        <v>0</v>
      </c>
      <c r="X1556">
        <f t="shared" si="533"/>
        <v>0.34129692832764502</v>
      </c>
      <c r="Y1556">
        <f t="shared" si="534"/>
        <v>0.14285714285714285</v>
      </c>
      <c r="Z1556">
        <f t="shared" si="535"/>
        <v>0.7872340425531914</v>
      </c>
      <c r="AA1556">
        <f t="shared" si="536"/>
        <v>0.80156170212765954</v>
      </c>
      <c r="AB1556">
        <f t="shared" si="537"/>
        <v>0.5</v>
      </c>
      <c r="AC1556">
        <f t="shared" si="538"/>
        <v>0.83227848101265811</v>
      </c>
      <c r="AD1556">
        <f t="shared" si="539"/>
        <v>0.83785474683544281</v>
      </c>
      <c r="AE1556">
        <f t="shared" si="540"/>
        <v>0.58333333333333337</v>
      </c>
      <c r="AF1556">
        <f t="shared" si="541"/>
        <v>0.16666666666666666</v>
      </c>
      <c r="AG1556">
        <f t="shared" si="542"/>
        <v>0.33333333333333331</v>
      </c>
      <c r="AH1556">
        <f t="shared" si="543"/>
        <v>3.6529680365296802E-3</v>
      </c>
      <c r="AI1556">
        <f t="shared" si="544"/>
        <v>0.22600619195046442</v>
      </c>
      <c r="AJ1556">
        <f t="shared" si="545"/>
        <v>0.36069651741293529</v>
      </c>
      <c r="AK1556">
        <f t="shared" si="546"/>
        <v>0.37018255578093306</v>
      </c>
      <c r="AM1556">
        <v>175</v>
      </c>
      <c r="AN1556">
        <v>350</v>
      </c>
      <c r="AO1556">
        <v>960.52702199999999</v>
      </c>
      <c r="AP1556">
        <v>810.8349698860759</v>
      </c>
      <c r="AQ1556">
        <v>0</v>
      </c>
      <c r="AT1556">
        <f t="shared" si="547"/>
        <v>0.54929577464788737</v>
      </c>
      <c r="AU1556">
        <f t="shared" si="548"/>
        <v>0.10369068541300526</v>
      </c>
      <c r="AV1556">
        <f t="shared" si="549"/>
        <v>0.67849162381329109</v>
      </c>
      <c r="AW1556">
        <f t="shared" si="550"/>
        <v>0.39978441422547606</v>
      </c>
      <c r="AX1556">
        <f t="shared" si="551"/>
        <v>0</v>
      </c>
    </row>
    <row r="1557" spans="2:50" ht="15">
      <c r="B1557" s="52">
        <v>1</v>
      </c>
      <c r="C1557" s="52">
        <v>3.16</v>
      </c>
      <c r="D1557" s="52">
        <v>1</v>
      </c>
      <c r="E1557" s="52">
        <v>2.2999999999999998</v>
      </c>
      <c r="F1557" s="52">
        <v>1</v>
      </c>
      <c r="G1557" s="53">
        <v>2.59</v>
      </c>
      <c r="H1557" s="53">
        <v>2.6371379999999998</v>
      </c>
      <c r="I1557" s="52">
        <v>2</v>
      </c>
      <c r="J1557" s="53">
        <v>2.63</v>
      </c>
      <c r="K1557" s="53">
        <v>2.6476209999999996</v>
      </c>
      <c r="L1557" s="52">
        <v>50</v>
      </c>
      <c r="M1557" s="52">
        <v>1</v>
      </c>
      <c r="N1557" s="52">
        <v>20</v>
      </c>
      <c r="O1557" s="52">
        <v>28</v>
      </c>
      <c r="P1557" s="54">
        <v>64.625823499999996</v>
      </c>
      <c r="Q1557" s="54">
        <v>31.38128</v>
      </c>
      <c r="R1557" s="55">
        <v>5.0798446999999998</v>
      </c>
      <c r="U1557">
        <f t="shared" si="530"/>
        <v>0.16666666666666666</v>
      </c>
      <c r="V1557">
        <f t="shared" si="531"/>
        <v>0.96048632218844987</v>
      </c>
      <c r="W1557">
        <f t="shared" si="532"/>
        <v>0.25</v>
      </c>
      <c r="X1557">
        <f t="shared" si="533"/>
        <v>0.78498293515358353</v>
      </c>
      <c r="Y1557">
        <f t="shared" si="534"/>
        <v>0.14285714285714285</v>
      </c>
      <c r="Z1557">
        <f t="shared" si="535"/>
        <v>0.7872340425531914</v>
      </c>
      <c r="AA1557">
        <f t="shared" si="536"/>
        <v>0.80156170212765954</v>
      </c>
      <c r="AB1557">
        <f t="shared" si="537"/>
        <v>0.5</v>
      </c>
      <c r="AC1557">
        <f t="shared" si="538"/>
        <v>0.83227848101265811</v>
      </c>
      <c r="AD1557">
        <f t="shared" si="539"/>
        <v>0.83785474683544281</v>
      </c>
      <c r="AE1557">
        <f t="shared" si="540"/>
        <v>0.58333333333333337</v>
      </c>
      <c r="AF1557">
        <f t="shared" si="541"/>
        <v>0.16666666666666666</v>
      </c>
      <c r="AG1557">
        <f t="shared" si="542"/>
        <v>0.33333333333333331</v>
      </c>
      <c r="AH1557">
        <f t="shared" si="543"/>
        <v>3.6529680365296802E-3</v>
      </c>
      <c r="AI1557">
        <f t="shared" si="544"/>
        <v>0.35479876160990709</v>
      </c>
      <c r="AJ1557">
        <f t="shared" si="545"/>
        <v>0.39800995024875624</v>
      </c>
      <c r="AK1557">
        <f t="shared" si="546"/>
        <v>0.52535496957403649</v>
      </c>
      <c r="AM1557">
        <v>175</v>
      </c>
      <c r="AN1557">
        <v>350</v>
      </c>
      <c r="AO1557">
        <v>1018.5808529999999</v>
      </c>
      <c r="AP1557">
        <v>713.56474971216312</v>
      </c>
      <c r="AQ1557">
        <v>35</v>
      </c>
      <c r="AT1557">
        <f t="shared" si="547"/>
        <v>0.54929577464788737</v>
      </c>
      <c r="AU1557">
        <f t="shared" si="548"/>
        <v>0.10369068541300526</v>
      </c>
      <c r="AV1557">
        <f t="shared" si="549"/>
        <v>0.71949935931848996</v>
      </c>
      <c r="AW1557">
        <f t="shared" si="550"/>
        <v>0.35182506437247879</v>
      </c>
      <c r="AX1557">
        <f t="shared" si="551"/>
        <v>8.3333333333333329E-2</v>
      </c>
    </row>
    <row r="1558" spans="2:50" ht="15">
      <c r="B1558" s="52">
        <v>1</v>
      </c>
      <c r="C1558" s="52">
        <v>3.16</v>
      </c>
      <c r="D1558" s="56">
        <v>0</v>
      </c>
      <c r="E1558" s="52">
        <v>1</v>
      </c>
      <c r="F1558" s="52">
        <v>1</v>
      </c>
      <c r="G1558" s="53">
        <v>2.59</v>
      </c>
      <c r="H1558" s="53">
        <v>2.6371379999999998</v>
      </c>
      <c r="I1558" s="52">
        <v>2</v>
      </c>
      <c r="J1558" s="53">
        <v>2.63</v>
      </c>
      <c r="K1558" s="53">
        <v>2.6476209999999996</v>
      </c>
      <c r="L1558" s="52">
        <v>40</v>
      </c>
      <c r="M1558" s="52">
        <v>1</v>
      </c>
      <c r="N1558" s="52">
        <v>20</v>
      </c>
      <c r="O1558" s="52">
        <v>28</v>
      </c>
      <c r="P1558" s="54">
        <v>60.310897500000003</v>
      </c>
      <c r="Q1558" s="54">
        <v>31.675479499999998</v>
      </c>
      <c r="R1558" s="55">
        <v>4.2658927499999999</v>
      </c>
      <c r="U1558">
        <f t="shared" si="530"/>
        <v>0.16666666666666666</v>
      </c>
      <c r="V1558">
        <f t="shared" si="531"/>
        <v>0.96048632218844987</v>
      </c>
      <c r="W1558">
        <f t="shared" si="532"/>
        <v>0</v>
      </c>
      <c r="X1558">
        <f t="shared" si="533"/>
        <v>0.34129692832764502</v>
      </c>
      <c r="Y1558">
        <f t="shared" si="534"/>
        <v>0.14285714285714285</v>
      </c>
      <c r="Z1558">
        <f t="shared" si="535"/>
        <v>0.7872340425531914</v>
      </c>
      <c r="AA1558">
        <f t="shared" si="536"/>
        <v>0.80156170212765954</v>
      </c>
      <c r="AB1558">
        <f t="shared" si="537"/>
        <v>0.5</v>
      </c>
      <c r="AC1558">
        <f t="shared" si="538"/>
        <v>0.83227848101265811</v>
      </c>
      <c r="AD1558">
        <f t="shared" si="539"/>
        <v>0.83785474683544281</v>
      </c>
      <c r="AE1558">
        <f t="shared" si="540"/>
        <v>0.41666666666666669</v>
      </c>
      <c r="AF1558">
        <f t="shared" si="541"/>
        <v>0.16666666666666666</v>
      </c>
      <c r="AG1558">
        <f t="shared" si="542"/>
        <v>0.33333333333333331</v>
      </c>
      <c r="AH1558">
        <f t="shared" si="543"/>
        <v>3.6529680365296802E-3</v>
      </c>
      <c r="AI1558">
        <f t="shared" si="544"/>
        <v>0.32755417956656346</v>
      </c>
      <c r="AJ1558">
        <f t="shared" si="545"/>
        <v>0.40174129353233828</v>
      </c>
      <c r="AK1558">
        <f t="shared" si="546"/>
        <v>0.44117647058823528</v>
      </c>
      <c r="AM1558">
        <v>175</v>
      </c>
      <c r="AN1558">
        <v>437.5</v>
      </c>
      <c r="AO1558">
        <v>1018.5808529999999</v>
      </c>
      <c r="AP1558">
        <v>680.96705710759511</v>
      </c>
      <c r="AQ1558">
        <v>0</v>
      </c>
      <c r="AT1558">
        <f t="shared" si="547"/>
        <v>0.54929577464788737</v>
      </c>
      <c r="AU1558">
        <f t="shared" si="548"/>
        <v>0.19595782073813708</v>
      </c>
      <c r="AV1558">
        <f t="shared" si="549"/>
        <v>0.71949935931848996</v>
      </c>
      <c r="AW1558">
        <f t="shared" si="550"/>
        <v>0.33575268228855071</v>
      </c>
      <c r="AX1558">
        <f t="shared" si="551"/>
        <v>0</v>
      </c>
    </row>
    <row r="1559" spans="2:50" ht="15">
      <c r="B1559" s="52">
        <v>1</v>
      </c>
      <c r="C1559" s="52">
        <v>3.16</v>
      </c>
      <c r="D1559" s="52">
        <v>1</v>
      </c>
      <c r="E1559" s="52">
        <v>2.2999999999999998</v>
      </c>
      <c r="F1559" s="52">
        <v>1</v>
      </c>
      <c r="G1559" s="53">
        <v>2.59</v>
      </c>
      <c r="H1559" s="53">
        <v>2.6371379999999998</v>
      </c>
      <c r="I1559" s="52">
        <v>2</v>
      </c>
      <c r="J1559" s="53">
        <v>2.63</v>
      </c>
      <c r="K1559" s="53">
        <v>2.6476209999999996</v>
      </c>
      <c r="L1559" s="52">
        <v>40</v>
      </c>
      <c r="M1559" s="52">
        <v>1</v>
      </c>
      <c r="N1559" s="52">
        <v>20</v>
      </c>
      <c r="O1559" s="52">
        <v>28</v>
      </c>
      <c r="P1559" s="54">
        <v>63.056759499999998</v>
      </c>
      <c r="Q1559" s="54">
        <v>31.871612500000001</v>
      </c>
      <c r="R1559" s="55">
        <v>5.3544309000000005</v>
      </c>
      <c r="U1559">
        <f t="shared" si="530"/>
        <v>0.16666666666666666</v>
      </c>
      <c r="V1559">
        <f t="shared" si="531"/>
        <v>0.96048632218844987</v>
      </c>
      <c r="W1559">
        <f t="shared" si="532"/>
        <v>0.25</v>
      </c>
      <c r="X1559">
        <f t="shared" si="533"/>
        <v>0.78498293515358353</v>
      </c>
      <c r="Y1559">
        <f t="shared" si="534"/>
        <v>0.14285714285714285</v>
      </c>
      <c r="Z1559">
        <f t="shared" si="535"/>
        <v>0.7872340425531914</v>
      </c>
      <c r="AA1559">
        <f t="shared" si="536"/>
        <v>0.80156170212765954</v>
      </c>
      <c r="AB1559">
        <f t="shared" si="537"/>
        <v>0.5</v>
      </c>
      <c r="AC1559">
        <f t="shared" si="538"/>
        <v>0.83227848101265811</v>
      </c>
      <c r="AD1559">
        <f t="shared" si="539"/>
        <v>0.83785474683544281</v>
      </c>
      <c r="AE1559">
        <f t="shared" si="540"/>
        <v>0.41666666666666669</v>
      </c>
      <c r="AF1559">
        <f t="shared" si="541"/>
        <v>0.16666666666666666</v>
      </c>
      <c r="AG1559">
        <f t="shared" si="542"/>
        <v>0.33333333333333331</v>
      </c>
      <c r="AH1559">
        <f t="shared" si="543"/>
        <v>3.6529680365296802E-3</v>
      </c>
      <c r="AI1559">
        <f t="shared" si="544"/>
        <v>0.34489164086687307</v>
      </c>
      <c r="AJ1559">
        <f t="shared" si="545"/>
        <v>0.40422885572139305</v>
      </c>
      <c r="AK1559">
        <f t="shared" si="546"/>
        <v>0.55375253549695747</v>
      </c>
      <c r="AM1559">
        <v>175</v>
      </c>
      <c r="AN1559">
        <v>437.5</v>
      </c>
      <c r="AO1559">
        <v>1018.5808529999999</v>
      </c>
      <c r="AP1559">
        <v>631.25242939020382</v>
      </c>
      <c r="AQ1559">
        <v>43.75</v>
      </c>
      <c r="AT1559">
        <f t="shared" si="547"/>
        <v>0.54929577464788737</v>
      </c>
      <c r="AU1559">
        <f t="shared" si="548"/>
        <v>0.19595782073813708</v>
      </c>
      <c r="AV1559">
        <f t="shared" si="549"/>
        <v>0.71949935931848996</v>
      </c>
      <c r="AW1559">
        <f t="shared" si="550"/>
        <v>0.31124074822232833</v>
      </c>
      <c r="AX1559">
        <f t="shared" si="551"/>
        <v>0.10416666666666667</v>
      </c>
    </row>
    <row r="1560" spans="2:50" ht="15">
      <c r="B1560" s="52">
        <v>1</v>
      </c>
      <c r="C1560" s="52">
        <v>3.16</v>
      </c>
      <c r="D1560" s="52">
        <v>1</v>
      </c>
      <c r="E1560" s="52">
        <v>2.2999999999999998</v>
      </c>
      <c r="F1560" s="52">
        <v>1</v>
      </c>
      <c r="G1560" s="53">
        <v>2.59</v>
      </c>
      <c r="H1560" s="53">
        <v>2.6371379999999998</v>
      </c>
      <c r="I1560" s="52">
        <v>2</v>
      </c>
      <c r="J1560" s="53">
        <v>2.63</v>
      </c>
      <c r="K1560" s="53">
        <v>2.6476209999999996</v>
      </c>
      <c r="L1560" s="52">
        <v>40</v>
      </c>
      <c r="M1560" s="52">
        <v>1</v>
      </c>
      <c r="N1560" s="52">
        <v>20</v>
      </c>
      <c r="O1560" s="52">
        <v>28</v>
      </c>
      <c r="P1560" s="54">
        <v>68.450417000000002</v>
      </c>
      <c r="Q1560" s="54">
        <v>30.400615000000002</v>
      </c>
      <c r="R1560" s="55">
        <v>5.1386845999999995</v>
      </c>
      <c r="U1560">
        <f t="shared" si="530"/>
        <v>0.16666666666666666</v>
      </c>
      <c r="V1560">
        <f t="shared" si="531"/>
        <v>0.96048632218844987</v>
      </c>
      <c r="W1560">
        <f t="shared" si="532"/>
        <v>0.25</v>
      </c>
      <c r="X1560">
        <f t="shared" si="533"/>
        <v>0.78498293515358353</v>
      </c>
      <c r="Y1560">
        <f t="shared" si="534"/>
        <v>0.14285714285714285</v>
      </c>
      <c r="Z1560">
        <f t="shared" si="535"/>
        <v>0.7872340425531914</v>
      </c>
      <c r="AA1560">
        <f t="shared" si="536"/>
        <v>0.80156170212765954</v>
      </c>
      <c r="AB1560">
        <f t="shared" si="537"/>
        <v>0.5</v>
      </c>
      <c r="AC1560">
        <f t="shared" si="538"/>
        <v>0.83227848101265811</v>
      </c>
      <c r="AD1560">
        <f t="shared" si="539"/>
        <v>0.83785474683544281</v>
      </c>
      <c r="AE1560">
        <f t="shared" si="540"/>
        <v>0.41666666666666669</v>
      </c>
      <c r="AF1560">
        <f t="shared" si="541"/>
        <v>0.16666666666666666</v>
      </c>
      <c r="AG1560">
        <f t="shared" si="542"/>
        <v>0.33333333333333331</v>
      </c>
      <c r="AH1560">
        <f t="shared" si="543"/>
        <v>3.6529680365296802E-3</v>
      </c>
      <c r="AI1560">
        <f t="shared" si="544"/>
        <v>0.37894736842105264</v>
      </c>
      <c r="AJ1560">
        <f t="shared" si="545"/>
        <v>0.38557213930348261</v>
      </c>
      <c r="AK1560">
        <f t="shared" si="546"/>
        <v>0.53144016227180524</v>
      </c>
      <c r="AM1560">
        <v>175</v>
      </c>
      <c r="AN1560">
        <v>437.5</v>
      </c>
      <c r="AO1560">
        <v>1018.5808529999999</v>
      </c>
      <c r="AP1560">
        <v>581.53780167281229</v>
      </c>
      <c r="AQ1560">
        <v>87.5</v>
      </c>
      <c r="AT1560">
        <f t="shared" si="547"/>
        <v>0.54929577464788737</v>
      </c>
      <c r="AU1560">
        <f t="shared" si="548"/>
        <v>0.19595782073813708</v>
      </c>
      <c r="AV1560">
        <f t="shared" si="549"/>
        <v>0.71949935931848996</v>
      </c>
      <c r="AW1560">
        <f t="shared" si="550"/>
        <v>0.28672881415610585</v>
      </c>
      <c r="AX1560">
        <f t="shared" si="551"/>
        <v>0.20833333333333334</v>
      </c>
    </row>
    <row r="1561" spans="2:50" ht="15">
      <c r="B1561" s="52">
        <v>1</v>
      </c>
      <c r="C1561" s="52">
        <v>3.16</v>
      </c>
      <c r="D1561" s="56">
        <v>0</v>
      </c>
      <c r="E1561" s="52">
        <v>1</v>
      </c>
      <c r="F1561" s="52">
        <v>1</v>
      </c>
      <c r="G1561" s="53">
        <v>2.59</v>
      </c>
      <c r="H1561" s="53">
        <v>2.6371379999999998</v>
      </c>
      <c r="I1561" s="52">
        <v>2</v>
      </c>
      <c r="J1561" s="53">
        <v>2.63</v>
      </c>
      <c r="K1561" s="53">
        <v>2.6476209999999996</v>
      </c>
      <c r="L1561" s="52">
        <v>35</v>
      </c>
      <c r="M1561" s="52">
        <v>1</v>
      </c>
      <c r="N1561" s="52">
        <v>20</v>
      </c>
      <c r="O1561" s="52">
        <v>28</v>
      </c>
      <c r="P1561" s="54">
        <v>62.468360500000003</v>
      </c>
      <c r="Q1561" s="54">
        <v>33.244543499999999</v>
      </c>
      <c r="R1561" s="55">
        <v>4.2855060500000004</v>
      </c>
      <c r="U1561">
        <f t="shared" si="530"/>
        <v>0.16666666666666666</v>
      </c>
      <c r="V1561">
        <f t="shared" si="531"/>
        <v>0.96048632218844987</v>
      </c>
      <c r="W1561">
        <f t="shared" si="532"/>
        <v>0</v>
      </c>
      <c r="X1561">
        <f t="shared" si="533"/>
        <v>0.34129692832764502</v>
      </c>
      <c r="Y1561">
        <f t="shared" si="534"/>
        <v>0.14285714285714285</v>
      </c>
      <c r="Z1561">
        <f t="shared" si="535"/>
        <v>0.7872340425531914</v>
      </c>
      <c r="AA1561">
        <f t="shared" si="536"/>
        <v>0.80156170212765954</v>
      </c>
      <c r="AB1561">
        <f t="shared" si="537"/>
        <v>0.5</v>
      </c>
      <c r="AC1561">
        <f t="shared" si="538"/>
        <v>0.83227848101265811</v>
      </c>
      <c r="AD1561">
        <f t="shared" si="539"/>
        <v>0.83785474683544281</v>
      </c>
      <c r="AE1561">
        <f t="shared" si="540"/>
        <v>0.33333333333333331</v>
      </c>
      <c r="AF1561">
        <f t="shared" si="541"/>
        <v>0.16666666666666666</v>
      </c>
      <c r="AG1561">
        <f t="shared" si="542"/>
        <v>0.33333333333333331</v>
      </c>
      <c r="AH1561">
        <f t="shared" si="543"/>
        <v>3.6529680365296802E-3</v>
      </c>
      <c r="AI1561">
        <f t="shared" si="544"/>
        <v>0.34117647058823536</v>
      </c>
      <c r="AJ1561">
        <f t="shared" si="545"/>
        <v>0.42164179104477612</v>
      </c>
      <c r="AK1561">
        <f t="shared" si="546"/>
        <v>0.44320486815415822</v>
      </c>
      <c r="AM1561">
        <v>175</v>
      </c>
      <c r="AN1561">
        <v>500.00000000000006</v>
      </c>
      <c r="AO1561">
        <v>1018.5808529999999</v>
      </c>
      <c r="AP1561">
        <v>629.2746322658229</v>
      </c>
      <c r="AQ1561">
        <v>0</v>
      </c>
      <c r="AT1561">
        <f t="shared" si="547"/>
        <v>0.54929577464788737</v>
      </c>
      <c r="AU1561">
        <f t="shared" si="548"/>
        <v>0.26186291739894557</v>
      </c>
      <c r="AV1561">
        <f t="shared" si="549"/>
        <v>0.71949935931848996</v>
      </c>
      <c r="AW1561">
        <f t="shared" si="550"/>
        <v>0.31026558990504638</v>
      </c>
      <c r="AX1561">
        <f t="shared" si="551"/>
        <v>0</v>
      </c>
    </row>
    <row r="1562" spans="2:50" ht="15">
      <c r="B1562" s="52">
        <v>1</v>
      </c>
      <c r="C1562" s="52">
        <v>3.16</v>
      </c>
      <c r="D1562" s="52">
        <v>1</v>
      </c>
      <c r="E1562" s="52">
        <v>2.2999999999999998</v>
      </c>
      <c r="F1562" s="52">
        <v>1</v>
      </c>
      <c r="G1562" s="53">
        <v>2.59</v>
      </c>
      <c r="H1562" s="53">
        <v>2.6371379999999998</v>
      </c>
      <c r="I1562" s="52">
        <v>2</v>
      </c>
      <c r="J1562" s="53">
        <v>2.63</v>
      </c>
      <c r="K1562" s="53">
        <v>2.6476209999999996</v>
      </c>
      <c r="L1562" s="52">
        <v>35</v>
      </c>
      <c r="M1562" s="52">
        <v>1</v>
      </c>
      <c r="N1562" s="52">
        <v>20</v>
      </c>
      <c r="O1562" s="52">
        <v>28</v>
      </c>
      <c r="P1562" s="54">
        <v>76.197670500000001</v>
      </c>
      <c r="Q1562" s="54">
        <v>32.4600115</v>
      </c>
      <c r="R1562" s="55">
        <v>4.9523582499999996</v>
      </c>
      <c r="U1562">
        <f t="shared" si="530"/>
        <v>0.16666666666666666</v>
      </c>
      <c r="V1562">
        <f t="shared" si="531"/>
        <v>0.96048632218844987</v>
      </c>
      <c r="W1562">
        <f t="shared" si="532"/>
        <v>0.25</v>
      </c>
      <c r="X1562">
        <f t="shared" si="533"/>
        <v>0.78498293515358353</v>
      </c>
      <c r="Y1562">
        <f t="shared" si="534"/>
        <v>0.14285714285714285</v>
      </c>
      <c r="Z1562">
        <f t="shared" si="535"/>
        <v>0.7872340425531914</v>
      </c>
      <c r="AA1562">
        <f t="shared" si="536"/>
        <v>0.80156170212765954</v>
      </c>
      <c r="AB1562">
        <f t="shared" si="537"/>
        <v>0.5</v>
      </c>
      <c r="AC1562">
        <f t="shared" si="538"/>
        <v>0.83227848101265811</v>
      </c>
      <c r="AD1562">
        <f t="shared" si="539"/>
        <v>0.83785474683544281</v>
      </c>
      <c r="AE1562">
        <f t="shared" si="540"/>
        <v>0.33333333333333331</v>
      </c>
      <c r="AF1562">
        <f t="shared" si="541"/>
        <v>0.16666666666666666</v>
      </c>
      <c r="AG1562">
        <f t="shared" si="542"/>
        <v>0.33333333333333331</v>
      </c>
      <c r="AH1562">
        <f t="shared" si="543"/>
        <v>3.6529680365296802E-3</v>
      </c>
      <c r="AI1562">
        <f t="shared" si="544"/>
        <v>0.42786377708978329</v>
      </c>
      <c r="AJ1562">
        <f t="shared" si="545"/>
        <v>0.4116915422885572</v>
      </c>
      <c r="AK1562">
        <f t="shared" si="546"/>
        <v>0.5121703853955375</v>
      </c>
      <c r="AM1562">
        <v>175</v>
      </c>
      <c r="AN1562">
        <v>500.00000000000006</v>
      </c>
      <c r="AO1562">
        <v>1018.5808529999999</v>
      </c>
      <c r="AP1562">
        <v>572.45791487451868</v>
      </c>
      <c r="AQ1562">
        <v>50.000000000000007</v>
      </c>
      <c r="AT1562">
        <f t="shared" si="547"/>
        <v>0.54929577464788737</v>
      </c>
      <c r="AU1562">
        <f t="shared" si="548"/>
        <v>0.26186291739894557</v>
      </c>
      <c r="AV1562">
        <f t="shared" si="549"/>
        <v>0.71949935931848996</v>
      </c>
      <c r="AW1562">
        <f t="shared" si="550"/>
        <v>0.28225195097222089</v>
      </c>
      <c r="AX1562">
        <f t="shared" si="551"/>
        <v>0.11904761904761907</v>
      </c>
    </row>
    <row r="1563" spans="2:50" ht="15">
      <c r="B1563" s="52">
        <v>1</v>
      </c>
      <c r="C1563" s="52">
        <v>3.16</v>
      </c>
      <c r="D1563" s="52">
        <v>1</v>
      </c>
      <c r="E1563" s="52">
        <v>2.2999999999999998</v>
      </c>
      <c r="F1563" s="52">
        <v>1</v>
      </c>
      <c r="G1563" s="53">
        <v>2.59</v>
      </c>
      <c r="H1563" s="53">
        <v>2.6371379999999998</v>
      </c>
      <c r="I1563" s="52">
        <v>2</v>
      </c>
      <c r="J1563" s="53">
        <v>2.63</v>
      </c>
      <c r="K1563" s="53">
        <v>2.6476209999999996</v>
      </c>
      <c r="L1563" s="52">
        <v>35</v>
      </c>
      <c r="M1563" s="52">
        <v>1</v>
      </c>
      <c r="N1563" s="52">
        <v>20</v>
      </c>
      <c r="O1563" s="52">
        <v>28</v>
      </c>
      <c r="P1563" s="54">
        <v>79.237731999999994</v>
      </c>
      <c r="Q1563" s="54">
        <v>32.361944999999999</v>
      </c>
      <c r="R1563" s="55">
        <v>5.0406180999999997</v>
      </c>
      <c r="U1563">
        <f t="shared" si="530"/>
        <v>0.16666666666666666</v>
      </c>
      <c r="V1563">
        <f t="shared" si="531"/>
        <v>0.96048632218844987</v>
      </c>
      <c r="W1563">
        <f t="shared" si="532"/>
        <v>0.25</v>
      </c>
      <c r="X1563">
        <f t="shared" si="533"/>
        <v>0.78498293515358353</v>
      </c>
      <c r="Y1563">
        <f t="shared" si="534"/>
        <v>0.14285714285714285</v>
      </c>
      <c r="Z1563">
        <f t="shared" si="535"/>
        <v>0.7872340425531914</v>
      </c>
      <c r="AA1563">
        <f t="shared" si="536"/>
        <v>0.80156170212765954</v>
      </c>
      <c r="AB1563">
        <f t="shared" si="537"/>
        <v>0.5</v>
      </c>
      <c r="AC1563">
        <f t="shared" si="538"/>
        <v>0.83227848101265811</v>
      </c>
      <c r="AD1563">
        <f t="shared" si="539"/>
        <v>0.83785474683544281</v>
      </c>
      <c r="AE1563">
        <f t="shared" si="540"/>
        <v>0.33333333333333331</v>
      </c>
      <c r="AF1563">
        <f t="shared" si="541"/>
        <v>0.16666666666666666</v>
      </c>
      <c r="AG1563">
        <f t="shared" si="542"/>
        <v>0.33333333333333331</v>
      </c>
      <c r="AH1563">
        <f t="shared" si="543"/>
        <v>3.6529680365296802E-3</v>
      </c>
      <c r="AI1563">
        <f t="shared" si="544"/>
        <v>0.44705882352941173</v>
      </c>
      <c r="AJ1563">
        <f t="shared" si="545"/>
        <v>0.41044776119402981</v>
      </c>
      <c r="AK1563">
        <f t="shared" si="546"/>
        <v>0.52129817444219062</v>
      </c>
      <c r="AM1563">
        <v>175</v>
      </c>
      <c r="AN1563">
        <v>500.00000000000006</v>
      </c>
      <c r="AO1563">
        <v>1018.5808529999999</v>
      </c>
      <c r="AP1563">
        <v>515.64119748321434</v>
      </c>
      <c r="AQ1563">
        <v>100.00000000000001</v>
      </c>
      <c r="AT1563">
        <f t="shared" si="547"/>
        <v>0.54929577464788737</v>
      </c>
      <c r="AU1563">
        <f t="shared" si="548"/>
        <v>0.26186291739894557</v>
      </c>
      <c r="AV1563">
        <f t="shared" si="549"/>
        <v>0.71949935931848996</v>
      </c>
      <c r="AW1563">
        <f t="shared" si="550"/>
        <v>0.25423831203939529</v>
      </c>
      <c r="AX1563">
        <f t="shared" si="551"/>
        <v>0.23809523809523814</v>
      </c>
    </row>
    <row r="1564" spans="2:50" ht="15">
      <c r="B1564" s="52">
        <v>1</v>
      </c>
      <c r="C1564" s="52">
        <v>3.16</v>
      </c>
      <c r="D1564" s="52">
        <v>1</v>
      </c>
      <c r="E1564" s="52">
        <v>2.2999999999999998</v>
      </c>
      <c r="F1564" s="52">
        <v>1</v>
      </c>
      <c r="G1564" s="53">
        <v>2.59</v>
      </c>
      <c r="H1564" s="53">
        <v>2.6371379999999998</v>
      </c>
      <c r="I1564" s="52">
        <v>2</v>
      </c>
      <c r="J1564" s="53">
        <v>2.63</v>
      </c>
      <c r="K1564" s="53">
        <v>2.6476209999999996</v>
      </c>
      <c r="L1564" s="52">
        <v>35</v>
      </c>
      <c r="M1564" s="52">
        <v>1</v>
      </c>
      <c r="N1564" s="52">
        <v>20</v>
      </c>
      <c r="O1564" s="52">
        <v>28</v>
      </c>
      <c r="P1564" s="54">
        <v>77.080269000000001</v>
      </c>
      <c r="Q1564" s="54">
        <v>32.263878499999997</v>
      </c>
      <c r="R1564" s="55">
        <v>4.5993188499999995</v>
      </c>
      <c r="U1564">
        <f t="shared" si="530"/>
        <v>0.16666666666666666</v>
      </c>
      <c r="V1564">
        <f t="shared" si="531"/>
        <v>0.96048632218844987</v>
      </c>
      <c r="W1564">
        <f t="shared" si="532"/>
        <v>0.25</v>
      </c>
      <c r="X1564">
        <f t="shared" si="533"/>
        <v>0.78498293515358353</v>
      </c>
      <c r="Y1564">
        <f t="shared" si="534"/>
        <v>0.14285714285714285</v>
      </c>
      <c r="Z1564">
        <f t="shared" si="535"/>
        <v>0.7872340425531914</v>
      </c>
      <c r="AA1564">
        <f t="shared" si="536"/>
        <v>0.80156170212765954</v>
      </c>
      <c r="AB1564">
        <f t="shared" si="537"/>
        <v>0.5</v>
      </c>
      <c r="AC1564">
        <f t="shared" si="538"/>
        <v>0.83227848101265811</v>
      </c>
      <c r="AD1564">
        <f t="shared" si="539"/>
        <v>0.83785474683544281</v>
      </c>
      <c r="AE1564">
        <f t="shared" si="540"/>
        <v>0.33333333333333331</v>
      </c>
      <c r="AF1564">
        <f t="shared" si="541"/>
        <v>0.16666666666666666</v>
      </c>
      <c r="AG1564">
        <f t="shared" si="542"/>
        <v>0.33333333333333331</v>
      </c>
      <c r="AH1564">
        <f t="shared" si="543"/>
        <v>3.6529680365296802E-3</v>
      </c>
      <c r="AI1564">
        <f t="shared" si="544"/>
        <v>0.43343653250773995</v>
      </c>
      <c r="AJ1564">
        <f t="shared" si="545"/>
        <v>0.40920398009950243</v>
      </c>
      <c r="AK1564">
        <f t="shared" si="546"/>
        <v>0.47565922920892489</v>
      </c>
      <c r="AM1564">
        <v>175</v>
      </c>
      <c r="AN1564">
        <v>500.00000000000006</v>
      </c>
      <c r="AO1564">
        <v>1018.5808529999999</v>
      </c>
      <c r="AP1564">
        <v>458.82448009191</v>
      </c>
      <c r="AQ1564">
        <v>150</v>
      </c>
      <c r="AT1564">
        <f t="shared" si="547"/>
        <v>0.54929577464788737</v>
      </c>
      <c r="AU1564">
        <f t="shared" si="548"/>
        <v>0.26186291739894557</v>
      </c>
      <c r="AV1564">
        <f t="shared" si="549"/>
        <v>0.71949935931848996</v>
      </c>
      <c r="AW1564">
        <f t="shared" si="550"/>
        <v>0.22622467310656974</v>
      </c>
      <c r="AX1564">
        <f t="shared" si="551"/>
        <v>0.35714285714285715</v>
      </c>
    </row>
    <row r="1565" spans="2:50" ht="15">
      <c r="B1565" s="52">
        <v>1</v>
      </c>
      <c r="C1565" s="52">
        <v>3.16</v>
      </c>
      <c r="D1565" s="56">
        <v>0</v>
      </c>
      <c r="E1565" s="52">
        <v>1</v>
      </c>
      <c r="F1565" s="52">
        <v>1</v>
      </c>
      <c r="G1565" s="53">
        <v>2.59</v>
      </c>
      <c r="H1565" s="53">
        <v>2.6371379999999998</v>
      </c>
      <c r="I1565" s="52">
        <v>2</v>
      </c>
      <c r="J1565" s="53">
        <v>2.63</v>
      </c>
      <c r="K1565" s="53">
        <v>2.6476209999999996</v>
      </c>
      <c r="L1565" s="52">
        <v>30</v>
      </c>
      <c r="M1565" s="52">
        <v>1</v>
      </c>
      <c r="N1565" s="52">
        <v>20</v>
      </c>
      <c r="O1565" s="52">
        <v>28</v>
      </c>
      <c r="P1565" s="54">
        <v>74.824739500000007</v>
      </c>
      <c r="Q1565" s="54">
        <v>31.871612500000001</v>
      </c>
      <c r="R1565" s="55">
        <v>4.9033249999999997</v>
      </c>
      <c r="U1565">
        <f t="shared" si="530"/>
        <v>0.16666666666666666</v>
      </c>
      <c r="V1565">
        <f t="shared" si="531"/>
        <v>0.96048632218844987</v>
      </c>
      <c r="W1565">
        <f t="shared" si="532"/>
        <v>0</v>
      </c>
      <c r="X1565">
        <f t="shared" si="533"/>
        <v>0.34129692832764502</v>
      </c>
      <c r="Y1565">
        <f t="shared" si="534"/>
        <v>0.14285714285714285</v>
      </c>
      <c r="Z1565">
        <f t="shared" si="535"/>
        <v>0.7872340425531914</v>
      </c>
      <c r="AA1565">
        <f t="shared" si="536"/>
        <v>0.80156170212765954</v>
      </c>
      <c r="AB1565">
        <f t="shared" si="537"/>
        <v>0.5</v>
      </c>
      <c r="AC1565">
        <f t="shared" si="538"/>
        <v>0.83227848101265811</v>
      </c>
      <c r="AD1565">
        <f t="shared" si="539"/>
        <v>0.83785474683544281</v>
      </c>
      <c r="AE1565">
        <f t="shared" si="540"/>
        <v>0.25</v>
      </c>
      <c r="AF1565">
        <f t="shared" si="541"/>
        <v>0.16666666666666666</v>
      </c>
      <c r="AG1565">
        <f t="shared" si="542"/>
        <v>0.33333333333333331</v>
      </c>
      <c r="AH1565">
        <f t="shared" si="543"/>
        <v>3.6529680365296802E-3</v>
      </c>
      <c r="AI1565">
        <f t="shared" si="544"/>
        <v>0.41919504643962857</v>
      </c>
      <c r="AJ1565">
        <f t="shared" si="545"/>
        <v>0.40422885572139305</v>
      </c>
      <c r="AK1565">
        <f t="shared" si="546"/>
        <v>0.50709939148073013</v>
      </c>
      <c r="AM1565">
        <v>175</v>
      </c>
      <c r="AN1565">
        <v>583.33333333333337</v>
      </c>
      <c r="AO1565">
        <v>1018.5808529999999</v>
      </c>
      <c r="AP1565">
        <v>560.35139914345984</v>
      </c>
      <c r="AQ1565">
        <v>0</v>
      </c>
      <c r="AT1565">
        <f t="shared" si="547"/>
        <v>0.54929577464788737</v>
      </c>
      <c r="AU1565">
        <f t="shared" si="548"/>
        <v>0.3497363796133568</v>
      </c>
      <c r="AV1565">
        <f t="shared" si="549"/>
        <v>0.71949935931848996</v>
      </c>
      <c r="AW1565">
        <f t="shared" si="550"/>
        <v>0.27628280006037392</v>
      </c>
      <c r="AX1565">
        <f t="shared" si="551"/>
        <v>0</v>
      </c>
    </row>
    <row r="1566" spans="2:50" ht="15">
      <c r="B1566" s="52">
        <v>1</v>
      </c>
      <c r="C1566" s="52">
        <v>3.16</v>
      </c>
      <c r="D1566" s="52">
        <v>1</v>
      </c>
      <c r="E1566" s="52">
        <v>2.2999999999999998</v>
      </c>
      <c r="F1566" s="52">
        <v>1</v>
      </c>
      <c r="G1566" s="53">
        <v>2.59</v>
      </c>
      <c r="H1566" s="53">
        <v>2.6371379999999998</v>
      </c>
      <c r="I1566" s="52">
        <v>2</v>
      </c>
      <c r="J1566" s="53">
        <v>2.63</v>
      </c>
      <c r="K1566" s="53">
        <v>2.6476209999999996</v>
      </c>
      <c r="L1566" s="52">
        <v>30</v>
      </c>
      <c r="M1566" s="52">
        <v>1</v>
      </c>
      <c r="N1566" s="52">
        <v>20</v>
      </c>
      <c r="O1566" s="52">
        <v>28</v>
      </c>
      <c r="P1566" s="54">
        <v>85.612054499999999</v>
      </c>
      <c r="Q1566" s="54">
        <v>32.656144500000003</v>
      </c>
      <c r="R1566" s="55">
        <v>5.4426907499999997</v>
      </c>
      <c r="U1566">
        <f t="shared" si="530"/>
        <v>0.16666666666666666</v>
      </c>
      <c r="V1566">
        <f t="shared" si="531"/>
        <v>0.96048632218844987</v>
      </c>
      <c r="W1566">
        <f t="shared" si="532"/>
        <v>0.25</v>
      </c>
      <c r="X1566">
        <f t="shared" si="533"/>
        <v>0.78498293515358353</v>
      </c>
      <c r="Y1566">
        <f t="shared" si="534"/>
        <v>0.14285714285714285</v>
      </c>
      <c r="Z1566">
        <f t="shared" si="535"/>
        <v>0.7872340425531914</v>
      </c>
      <c r="AA1566">
        <f t="shared" si="536"/>
        <v>0.80156170212765954</v>
      </c>
      <c r="AB1566">
        <f t="shared" si="537"/>
        <v>0.5</v>
      </c>
      <c r="AC1566">
        <f t="shared" si="538"/>
        <v>0.83227848101265811</v>
      </c>
      <c r="AD1566">
        <f t="shared" si="539"/>
        <v>0.83785474683544281</v>
      </c>
      <c r="AE1566">
        <f t="shared" si="540"/>
        <v>0.25</v>
      </c>
      <c r="AF1566">
        <f t="shared" si="541"/>
        <v>0.16666666666666666</v>
      </c>
      <c r="AG1566">
        <f t="shared" si="542"/>
        <v>0.33333333333333331</v>
      </c>
      <c r="AH1566">
        <f t="shared" si="543"/>
        <v>3.6529680365296802E-3</v>
      </c>
      <c r="AI1566">
        <f t="shared" si="544"/>
        <v>0.48730650154798766</v>
      </c>
      <c r="AJ1566">
        <f t="shared" si="545"/>
        <v>0.41417910447761197</v>
      </c>
      <c r="AK1566">
        <f t="shared" si="546"/>
        <v>0.56288032454361048</v>
      </c>
      <c r="AM1566">
        <v>175</v>
      </c>
      <c r="AN1566">
        <v>583.33333333333337</v>
      </c>
      <c r="AO1566">
        <v>1018.5808529999999</v>
      </c>
      <c r="AP1566">
        <v>494.06522885360482</v>
      </c>
      <c r="AQ1566">
        <v>58.333333333333343</v>
      </c>
      <c r="AT1566">
        <f t="shared" si="547"/>
        <v>0.54929577464788737</v>
      </c>
      <c r="AU1566">
        <f t="shared" si="548"/>
        <v>0.3497363796133568</v>
      </c>
      <c r="AV1566">
        <f t="shared" si="549"/>
        <v>0.71949935931848996</v>
      </c>
      <c r="AW1566">
        <f t="shared" si="550"/>
        <v>0.24360022130541079</v>
      </c>
      <c r="AX1566">
        <f t="shared" si="551"/>
        <v>0.13888888888888892</v>
      </c>
    </row>
    <row r="1567" spans="2:50" ht="15">
      <c r="B1567" s="52">
        <v>1</v>
      </c>
      <c r="C1567" s="52">
        <v>3.16</v>
      </c>
      <c r="D1567" s="52">
        <v>1</v>
      </c>
      <c r="E1567" s="52">
        <v>2.2999999999999998</v>
      </c>
      <c r="F1567" s="52">
        <v>1</v>
      </c>
      <c r="G1567" s="53">
        <v>2.59</v>
      </c>
      <c r="H1567" s="53">
        <v>2.6371379999999998</v>
      </c>
      <c r="I1567" s="52">
        <v>2</v>
      </c>
      <c r="J1567" s="53">
        <v>2.63</v>
      </c>
      <c r="K1567" s="53">
        <v>2.6476209999999996</v>
      </c>
      <c r="L1567" s="52">
        <v>30</v>
      </c>
      <c r="M1567" s="52">
        <v>1</v>
      </c>
      <c r="N1567" s="52">
        <v>20</v>
      </c>
      <c r="O1567" s="52">
        <v>28</v>
      </c>
      <c r="P1567" s="54">
        <v>83.356525000000005</v>
      </c>
      <c r="Q1567" s="54">
        <v>32.263878499999997</v>
      </c>
      <c r="R1567" s="55">
        <v>4.8150651500000006</v>
      </c>
      <c r="U1567">
        <f t="shared" si="530"/>
        <v>0.16666666666666666</v>
      </c>
      <c r="V1567">
        <f t="shared" si="531"/>
        <v>0.96048632218844987</v>
      </c>
      <c r="W1567">
        <f t="shared" si="532"/>
        <v>0.25</v>
      </c>
      <c r="X1567">
        <f t="shared" si="533"/>
        <v>0.78498293515358353</v>
      </c>
      <c r="Y1567">
        <f t="shared" si="534"/>
        <v>0.14285714285714285</v>
      </c>
      <c r="Z1567">
        <f t="shared" si="535"/>
        <v>0.7872340425531914</v>
      </c>
      <c r="AA1567">
        <f t="shared" si="536"/>
        <v>0.80156170212765954</v>
      </c>
      <c r="AB1567">
        <f t="shared" si="537"/>
        <v>0.5</v>
      </c>
      <c r="AC1567">
        <f t="shared" si="538"/>
        <v>0.83227848101265811</v>
      </c>
      <c r="AD1567">
        <f t="shared" si="539"/>
        <v>0.83785474683544281</v>
      </c>
      <c r="AE1567">
        <f t="shared" si="540"/>
        <v>0.25</v>
      </c>
      <c r="AF1567">
        <f t="shared" si="541"/>
        <v>0.16666666666666666</v>
      </c>
      <c r="AG1567">
        <f t="shared" si="542"/>
        <v>0.33333333333333331</v>
      </c>
      <c r="AH1567">
        <f t="shared" si="543"/>
        <v>3.6529680365296802E-3</v>
      </c>
      <c r="AI1567">
        <f t="shared" si="544"/>
        <v>0.47306501547987623</v>
      </c>
      <c r="AJ1567">
        <f t="shared" si="545"/>
        <v>0.40920398009950243</v>
      </c>
      <c r="AK1567">
        <f t="shared" si="546"/>
        <v>0.49797160243407712</v>
      </c>
      <c r="AM1567">
        <v>175</v>
      </c>
      <c r="AN1567">
        <v>583.33333333333337</v>
      </c>
      <c r="AO1567">
        <v>1018.5808529999999</v>
      </c>
      <c r="AP1567">
        <v>427.77905856374974</v>
      </c>
      <c r="AQ1567">
        <v>116.66666666666669</v>
      </c>
      <c r="AT1567">
        <f t="shared" si="547"/>
        <v>0.54929577464788737</v>
      </c>
      <c r="AU1567">
        <f t="shared" si="548"/>
        <v>0.3497363796133568</v>
      </c>
      <c r="AV1567">
        <f t="shared" si="549"/>
        <v>0.71949935931848996</v>
      </c>
      <c r="AW1567">
        <f t="shared" si="550"/>
        <v>0.21091764255044762</v>
      </c>
      <c r="AX1567">
        <f t="shared" si="551"/>
        <v>0.27777777777777785</v>
      </c>
    </row>
    <row r="1568" spans="2:50" ht="15">
      <c r="B1568" s="52">
        <v>1</v>
      </c>
      <c r="C1568" s="52">
        <v>3.16</v>
      </c>
      <c r="D1568" s="52">
        <v>1</v>
      </c>
      <c r="E1568" s="52">
        <v>2.2999999999999998</v>
      </c>
      <c r="F1568" s="52">
        <v>1</v>
      </c>
      <c r="G1568" s="53">
        <v>2.59</v>
      </c>
      <c r="H1568" s="53">
        <v>2.6371379999999998</v>
      </c>
      <c r="I1568" s="52">
        <v>2</v>
      </c>
      <c r="J1568" s="53">
        <v>2.63</v>
      </c>
      <c r="K1568" s="53">
        <v>2.6476209999999996</v>
      </c>
      <c r="L1568" s="52">
        <v>30</v>
      </c>
      <c r="M1568" s="52">
        <v>1</v>
      </c>
      <c r="N1568" s="52">
        <v>20</v>
      </c>
      <c r="O1568" s="52">
        <v>28</v>
      </c>
      <c r="P1568" s="54">
        <v>80.218396999999996</v>
      </c>
      <c r="Q1568" s="54">
        <v>31.087080499999999</v>
      </c>
      <c r="R1568" s="55">
        <v>4.6973853500000002</v>
      </c>
      <c r="U1568">
        <f t="shared" si="530"/>
        <v>0.16666666666666666</v>
      </c>
      <c r="V1568">
        <f t="shared" si="531"/>
        <v>0.96048632218844987</v>
      </c>
      <c r="W1568">
        <f t="shared" si="532"/>
        <v>0.25</v>
      </c>
      <c r="X1568">
        <f t="shared" si="533"/>
        <v>0.78498293515358353</v>
      </c>
      <c r="Y1568">
        <f t="shared" si="534"/>
        <v>0.14285714285714285</v>
      </c>
      <c r="Z1568">
        <f t="shared" si="535"/>
        <v>0.7872340425531914</v>
      </c>
      <c r="AA1568">
        <f t="shared" si="536"/>
        <v>0.80156170212765954</v>
      </c>
      <c r="AB1568">
        <f t="shared" si="537"/>
        <v>0.5</v>
      </c>
      <c r="AC1568">
        <f t="shared" si="538"/>
        <v>0.83227848101265811</v>
      </c>
      <c r="AD1568">
        <f t="shared" si="539"/>
        <v>0.83785474683544281</v>
      </c>
      <c r="AE1568">
        <f t="shared" si="540"/>
        <v>0.25</v>
      </c>
      <c r="AF1568">
        <f t="shared" si="541"/>
        <v>0.16666666666666666</v>
      </c>
      <c r="AG1568">
        <f t="shared" si="542"/>
        <v>0.33333333333333331</v>
      </c>
      <c r="AH1568">
        <f t="shared" si="543"/>
        <v>3.6529680365296802E-3</v>
      </c>
      <c r="AI1568">
        <f t="shared" si="544"/>
        <v>0.45325077399380803</v>
      </c>
      <c r="AJ1568">
        <f t="shared" si="545"/>
        <v>0.39427860696517408</v>
      </c>
      <c r="AK1568">
        <f t="shared" si="546"/>
        <v>0.48580121703853957</v>
      </c>
      <c r="AM1568">
        <v>175</v>
      </c>
      <c r="AN1568">
        <v>583.33333333333337</v>
      </c>
      <c r="AO1568">
        <v>1018.5808529999999</v>
      </c>
      <c r="AP1568">
        <v>361.49288827389472</v>
      </c>
      <c r="AQ1568">
        <v>175</v>
      </c>
      <c r="AT1568">
        <f t="shared" si="547"/>
        <v>0.54929577464788737</v>
      </c>
      <c r="AU1568">
        <f t="shared" si="548"/>
        <v>0.3497363796133568</v>
      </c>
      <c r="AV1568">
        <f t="shared" si="549"/>
        <v>0.71949935931848996</v>
      </c>
      <c r="AW1568">
        <f t="shared" si="550"/>
        <v>0.17823506379548446</v>
      </c>
      <c r="AX1568">
        <f t="shared" si="551"/>
        <v>0.41666666666666669</v>
      </c>
    </row>
    <row r="1569" spans="2:50" ht="15">
      <c r="B1569" s="52">
        <v>1</v>
      </c>
      <c r="C1569" s="52">
        <v>3.16</v>
      </c>
      <c r="D1569" s="52">
        <v>1</v>
      </c>
      <c r="E1569" s="52">
        <v>2.2999999999999998</v>
      </c>
      <c r="F1569" s="52">
        <v>1</v>
      </c>
      <c r="G1569" s="53">
        <v>2.59</v>
      </c>
      <c r="H1569" s="53">
        <v>2.6371379999999998</v>
      </c>
      <c r="I1569" s="52">
        <v>2</v>
      </c>
      <c r="J1569" s="53">
        <v>2.63</v>
      </c>
      <c r="K1569" s="53">
        <v>2.6476209999999996</v>
      </c>
      <c r="L1569" s="52">
        <v>25</v>
      </c>
      <c r="M1569" s="52">
        <v>1</v>
      </c>
      <c r="N1569" s="52">
        <v>20</v>
      </c>
      <c r="O1569" s="52">
        <v>28</v>
      </c>
      <c r="P1569" s="54">
        <v>84.729455999999999</v>
      </c>
      <c r="Q1569" s="54">
        <v>32.656144500000003</v>
      </c>
      <c r="R1569" s="55">
        <v>4.1776328999999999</v>
      </c>
      <c r="U1569">
        <f t="shared" si="530"/>
        <v>0.16666666666666666</v>
      </c>
      <c r="V1569">
        <f t="shared" si="531"/>
        <v>0.96048632218844987</v>
      </c>
      <c r="W1569">
        <f t="shared" si="532"/>
        <v>0.25</v>
      </c>
      <c r="X1569">
        <f t="shared" si="533"/>
        <v>0.78498293515358353</v>
      </c>
      <c r="Y1569">
        <f t="shared" si="534"/>
        <v>0.14285714285714285</v>
      </c>
      <c r="Z1569">
        <f t="shared" si="535"/>
        <v>0.7872340425531914</v>
      </c>
      <c r="AA1569">
        <f t="shared" si="536"/>
        <v>0.80156170212765954</v>
      </c>
      <c r="AB1569">
        <f t="shared" si="537"/>
        <v>0.5</v>
      </c>
      <c r="AC1569">
        <f t="shared" si="538"/>
        <v>0.83227848101265811</v>
      </c>
      <c r="AD1569">
        <f t="shared" si="539"/>
        <v>0.83785474683544281</v>
      </c>
      <c r="AE1569">
        <f t="shared" si="540"/>
        <v>0.16666666666666666</v>
      </c>
      <c r="AF1569">
        <f t="shared" si="541"/>
        <v>0.16666666666666666</v>
      </c>
      <c r="AG1569">
        <f t="shared" si="542"/>
        <v>0.33333333333333331</v>
      </c>
      <c r="AH1569">
        <f t="shared" si="543"/>
        <v>3.6529680365296802E-3</v>
      </c>
      <c r="AI1569">
        <f t="shared" si="544"/>
        <v>0.48173374613003095</v>
      </c>
      <c r="AJ1569">
        <f t="shared" si="545"/>
        <v>0.41417910447761197</v>
      </c>
      <c r="AK1569">
        <f t="shared" si="546"/>
        <v>0.4320486815415821</v>
      </c>
      <c r="AM1569">
        <v>175</v>
      </c>
      <c r="AN1569">
        <v>700</v>
      </c>
      <c r="AO1569">
        <v>1018.5808529999999</v>
      </c>
      <c r="AP1569">
        <v>384.31546842432556</v>
      </c>
      <c r="AQ1569">
        <v>70</v>
      </c>
      <c r="AT1569">
        <f t="shared" si="547"/>
        <v>0.54929577464788737</v>
      </c>
      <c r="AU1569">
        <f t="shared" si="548"/>
        <v>0.47275922671353254</v>
      </c>
      <c r="AV1569">
        <f t="shared" si="549"/>
        <v>0.71949935931848996</v>
      </c>
      <c r="AW1569">
        <f t="shared" si="550"/>
        <v>0.18948779977187671</v>
      </c>
      <c r="AX1569">
        <f t="shared" si="551"/>
        <v>0.16666666666666666</v>
      </c>
    </row>
    <row r="1570" spans="2:50" ht="15">
      <c r="B1570" s="52">
        <v>1</v>
      </c>
      <c r="C1570" s="52">
        <v>3.16</v>
      </c>
      <c r="D1570" s="52">
        <v>1</v>
      </c>
      <c r="E1570" s="52">
        <v>2.2999999999999998</v>
      </c>
      <c r="F1570" s="52">
        <v>1</v>
      </c>
      <c r="G1570" s="53">
        <v>2.59</v>
      </c>
      <c r="H1570" s="53">
        <v>2.6371379999999998</v>
      </c>
      <c r="I1570" s="52">
        <v>2</v>
      </c>
      <c r="J1570" s="53">
        <v>2.63</v>
      </c>
      <c r="K1570" s="53">
        <v>2.6476209999999996</v>
      </c>
      <c r="L1570" s="52">
        <v>25</v>
      </c>
      <c r="M1570" s="52">
        <v>1</v>
      </c>
      <c r="N1570" s="52">
        <v>20</v>
      </c>
      <c r="O1570" s="52">
        <v>28</v>
      </c>
      <c r="P1570" s="54">
        <v>85.906254000000004</v>
      </c>
      <c r="Q1570" s="54">
        <v>34.029075499999998</v>
      </c>
      <c r="R1570" s="55">
        <v>4.6679653999999999</v>
      </c>
      <c r="U1570">
        <f t="shared" si="530"/>
        <v>0.16666666666666666</v>
      </c>
      <c r="V1570">
        <f t="shared" si="531"/>
        <v>0.96048632218844987</v>
      </c>
      <c r="W1570">
        <f t="shared" si="532"/>
        <v>0.25</v>
      </c>
      <c r="X1570">
        <f t="shared" si="533"/>
        <v>0.78498293515358353</v>
      </c>
      <c r="Y1570">
        <f t="shared" si="534"/>
        <v>0.14285714285714285</v>
      </c>
      <c r="Z1570">
        <f t="shared" si="535"/>
        <v>0.7872340425531914</v>
      </c>
      <c r="AA1570">
        <f t="shared" si="536"/>
        <v>0.80156170212765954</v>
      </c>
      <c r="AB1570">
        <f t="shared" si="537"/>
        <v>0.5</v>
      </c>
      <c r="AC1570">
        <f t="shared" si="538"/>
        <v>0.83227848101265811</v>
      </c>
      <c r="AD1570">
        <f t="shared" si="539"/>
        <v>0.83785474683544281</v>
      </c>
      <c r="AE1570">
        <f t="shared" si="540"/>
        <v>0.16666666666666666</v>
      </c>
      <c r="AF1570">
        <f t="shared" si="541"/>
        <v>0.16666666666666666</v>
      </c>
      <c r="AG1570">
        <f t="shared" si="542"/>
        <v>0.33333333333333331</v>
      </c>
      <c r="AH1570">
        <f t="shared" si="543"/>
        <v>3.6529680365296802E-3</v>
      </c>
      <c r="AI1570">
        <f t="shared" si="544"/>
        <v>0.48916408668730654</v>
      </c>
      <c r="AJ1570">
        <f t="shared" si="545"/>
        <v>0.43159203980099498</v>
      </c>
      <c r="AK1570">
        <f t="shared" si="546"/>
        <v>0.48275862068965514</v>
      </c>
      <c r="AM1570">
        <v>175</v>
      </c>
      <c r="AN1570">
        <v>700</v>
      </c>
      <c r="AO1570">
        <v>1018.5808529999999</v>
      </c>
      <c r="AP1570">
        <v>304.77206407649965</v>
      </c>
      <c r="AQ1570">
        <v>140</v>
      </c>
      <c r="AT1570">
        <f t="shared" si="547"/>
        <v>0.54929577464788737</v>
      </c>
      <c r="AU1570">
        <f t="shared" si="548"/>
        <v>0.47275922671353254</v>
      </c>
      <c r="AV1570">
        <f t="shared" si="549"/>
        <v>0.71949935931848996</v>
      </c>
      <c r="AW1570">
        <f t="shared" si="550"/>
        <v>0.15026870526592098</v>
      </c>
      <c r="AX1570">
        <f t="shared" si="551"/>
        <v>0.33333333333333331</v>
      </c>
    </row>
    <row r="1571" spans="2:50" ht="15">
      <c r="B1571" s="52">
        <v>1</v>
      </c>
      <c r="C1571" s="52">
        <v>3.16</v>
      </c>
      <c r="D1571" s="52">
        <v>1</v>
      </c>
      <c r="E1571" s="52">
        <v>2.2999999999999998</v>
      </c>
      <c r="F1571" s="52">
        <v>1</v>
      </c>
      <c r="G1571" s="53">
        <v>2.59</v>
      </c>
      <c r="H1571" s="53">
        <v>2.6371379999999998</v>
      </c>
      <c r="I1571" s="52">
        <v>2</v>
      </c>
      <c r="J1571" s="53">
        <v>2.63</v>
      </c>
      <c r="K1571" s="53">
        <v>2.6476209999999996</v>
      </c>
      <c r="L1571" s="52">
        <v>25</v>
      </c>
      <c r="M1571" s="52">
        <v>1</v>
      </c>
      <c r="N1571" s="52">
        <v>20</v>
      </c>
      <c r="O1571" s="52">
        <v>28</v>
      </c>
      <c r="P1571" s="54">
        <v>91.397977999999995</v>
      </c>
      <c r="Q1571" s="54">
        <v>33.440676500000002</v>
      </c>
      <c r="R1571" s="55">
        <v>4.3345393000000003</v>
      </c>
      <c r="U1571">
        <f t="shared" si="530"/>
        <v>0.16666666666666666</v>
      </c>
      <c r="V1571">
        <f t="shared" si="531"/>
        <v>0.96048632218844987</v>
      </c>
      <c r="W1571">
        <f t="shared" si="532"/>
        <v>0.25</v>
      </c>
      <c r="X1571">
        <f t="shared" si="533"/>
        <v>0.78498293515358353</v>
      </c>
      <c r="Y1571">
        <f t="shared" si="534"/>
        <v>0.14285714285714285</v>
      </c>
      <c r="Z1571">
        <f t="shared" si="535"/>
        <v>0.7872340425531914</v>
      </c>
      <c r="AA1571">
        <f t="shared" si="536"/>
        <v>0.80156170212765954</v>
      </c>
      <c r="AB1571">
        <f t="shared" si="537"/>
        <v>0.5</v>
      </c>
      <c r="AC1571">
        <f t="shared" si="538"/>
        <v>0.83227848101265811</v>
      </c>
      <c r="AD1571">
        <f t="shared" si="539"/>
        <v>0.83785474683544281</v>
      </c>
      <c r="AE1571">
        <f t="shared" si="540"/>
        <v>0.16666666666666666</v>
      </c>
      <c r="AF1571">
        <f t="shared" si="541"/>
        <v>0.16666666666666666</v>
      </c>
      <c r="AG1571">
        <f t="shared" si="542"/>
        <v>0.33333333333333331</v>
      </c>
      <c r="AH1571">
        <f t="shared" si="543"/>
        <v>3.6529680365296802E-3</v>
      </c>
      <c r="AI1571">
        <f t="shared" si="544"/>
        <v>0.52383900928792571</v>
      </c>
      <c r="AJ1571">
        <f t="shared" si="545"/>
        <v>0.42412935323383089</v>
      </c>
      <c r="AK1571">
        <f t="shared" si="546"/>
        <v>0.44827586206896552</v>
      </c>
      <c r="AM1571">
        <v>175</v>
      </c>
      <c r="AN1571">
        <v>700</v>
      </c>
      <c r="AO1571">
        <v>1018.5808529999999</v>
      </c>
      <c r="AP1571">
        <v>225.22865972867345</v>
      </c>
      <c r="AQ1571">
        <v>210</v>
      </c>
      <c r="AT1571">
        <f t="shared" si="547"/>
        <v>0.54929577464788737</v>
      </c>
      <c r="AU1571">
        <f t="shared" si="548"/>
        <v>0.47275922671353254</v>
      </c>
      <c r="AV1571">
        <f t="shared" si="549"/>
        <v>0.71949935931848996</v>
      </c>
      <c r="AW1571">
        <f t="shared" si="550"/>
        <v>0.11104961075996514</v>
      </c>
      <c r="AX1571">
        <f t="shared" si="551"/>
        <v>0.5</v>
      </c>
    </row>
    <row r="1572" spans="2:50" ht="15">
      <c r="B1572" s="52">
        <v>1</v>
      </c>
      <c r="C1572" s="52">
        <v>3.16</v>
      </c>
      <c r="D1572" s="52">
        <v>1</v>
      </c>
      <c r="E1572" s="52">
        <v>2.2999999999999998</v>
      </c>
      <c r="F1572" s="52">
        <v>1</v>
      </c>
      <c r="G1572" s="53">
        <v>2.59</v>
      </c>
      <c r="H1572" s="53">
        <v>2.6371379999999998</v>
      </c>
      <c r="I1572" s="52">
        <v>2</v>
      </c>
      <c r="J1572" s="53">
        <v>2.63</v>
      </c>
      <c r="K1572" s="53">
        <v>2.6476209999999996</v>
      </c>
      <c r="L1572" s="52">
        <v>20</v>
      </c>
      <c r="M1572" s="52">
        <v>1</v>
      </c>
      <c r="N1572" s="52">
        <v>20</v>
      </c>
      <c r="O1572" s="52">
        <v>28</v>
      </c>
      <c r="P1572" s="54">
        <v>95.222571500000001</v>
      </c>
      <c r="Q1572" s="54">
        <v>33.931009000000003</v>
      </c>
      <c r="R1572" s="55">
        <v>3.1283213499999998</v>
      </c>
      <c r="U1572">
        <f t="shared" si="530"/>
        <v>0.16666666666666666</v>
      </c>
      <c r="V1572">
        <f t="shared" si="531"/>
        <v>0.96048632218844987</v>
      </c>
      <c r="W1572">
        <f t="shared" si="532"/>
        <v>0.25</v>
      </c>
      <c r="X1572">
        <f t="shared" si="533"/>
        <v>0.78498293515358353</v>
      </c>
      <c r="Y1572">
        <f t="shared" si="534"/>
        <v>0.14285714285714285</v>
      </c>
      <c r="Z1572">
        <f t="shared" si="535"/>
        <v>0.7872340425531914</v>
      </c>
      <c r="AA1572">
        <f t="shared" si="536"/>
        <v>0.80156170212765954</v>
      </c>
      <c r="AB1572">
        <f t="shared" si="537"/>
        <v>0.5</v>
      </c>
      <c r="AC1572">
        <f t="shared" si="538"/>
        <v>0.83227848101265811</v>
      </c>
      <c r="AD1572">
        <f t="shared" si="539"/>
        <v>0.83785474683544281</v>
      </c>
      <c r="AE1572">
        <f t="shared" si="540"/>
        <v>8.3333333333333329E-2</v>
      </c>
      <c r="AF1572">
        <f t="shared" si="541"/>
        <v>0.16666666666666666</v>
      </c>
      <c r="AG1572">
        <f t="shared" si="542"/>
        <v>0.33333333333333331</v>
      </c>
      <c r="AH1572">
        <f t="shared" si="543"/>
        <v>3.6529680365296802E-3</v>
      </c>
      <c r="AI1572">
        <f t="shared" si="544"/>
        <v>0.54798761609907121</v>
      </c>
      <c r="AJ1572">
        <f t="shared" si="545"/>
        <v>0.4303482587064677</v>
      </c>
      <c r="AK1572">
        <f t="shared" si="546"/>
        <v>0.32352941176470584</v>
      </c>
      <c r="AM1572">
        <v>175</v>
      </c>
      <c r="AN1572">
        <v>875</v>
      </c>
      <c r="AO1572">
        <v>1018.5808529999999</v>
      </c>
      <c r="AP1572">
        <v>20.832316910842437</v>
      </c>
      <c r="AQ1572">
        <v>262.5</v>
      </c>
      <c r="AT1572">
        <f t="shared" si="547"/>
        <v>0.54929577464788737</v>
      </c>
      <c r="AU1572">
        <f t="shared" si="548"/>
        <v>0.65729349736379605</v>
      </c>
      <c r="AV1572">
        <f t="shared" si="549"/>
        <v>0.71949935931848996</v>
      </c>
      <c r="AW1572">
        <f t="shared" si="550"/>
        <v>1.0271431206686591E-2</v>
      </c>
      <c r="AX1572">
        <f t="shared" si="551"/>
        <v>0.625</v>
      </c>
    </row>
    <row r="1573" spans="2:50" ht="15">
      <c r="B1573" s="52">
        <v>1</v>
      </c>
      <c r="C1573" s="52">
        <v>3.16</v>
      </c>
      <c r="D1573" s="56">
        <v>0</v>
      </c>
      <c r="E1573" s="52">
        <v>1</v>
      </c>
      <c r="F1573" s="52">
        <v>1</v>
      </c>
      <c r="G1573" s="53">
        <v>2.59</v>
      </c>
      <c r="H1573" s="53">
        <v>2.6371379999999998</v>
      </c>
      <c r="I1573" s="52">
        <v>2</v>
      </c>
      <c r="J1573" s="53">
        <v>2.63</v>
      </c>
      <c r="K1573" s="53">
        <v>2.6476209999999996</v>
      </c>
      <c r="L1573" s="52">
        <v>50</v>
      </c>
      <c r="M1573" s="52">
        <v>2</v>
      </c>
      <c r="N1573" s="52">
        <v>30</v>
      </c>
      <c r="O1573" s="52">
        <v>7</v>
      </c>
      <c r="P1573" s="54">
        <v>35.990405500000001</v>
      </c>
      <c r="Q1573" s="54">
        <v>26.3798885</v>
      </c>
      <c r="R1573" s="55">
        <v>0</v>
      </c>
      <c r="U1573">
        <f t="shared" si="530"/>
        <v>0.16666666666666666</v>
      </c>
      <c r="V1573">
        <f t="shared" si="531"/>
        <v>0.96048632218844987</v>
      </c>
      <c r="W1573">
        <f t="shared" si="532"/>
        <v>0</v>
      </c>
      <c r="X1573">
        <f t="shared" si="533"/>
        <v>0.34129692832764502</v>
      </c>
      <c r="Y1573">
        <f t="shared" si="534"/>
        <v>0.14285714285714285</v>
      </c>
      <c r="Z1573">
        <f t="shared" si="535"/>
        <v>0.7872340425531914</v>
      </c>
      <c r="AA1573">
        <f t="shared" si="536"/>
        <v>0.80156170212765954</v>
      </c>
      <c r="AB1573">
        <f t="shared" si="537"/>
        <v>0.5</v>
      </c>
      <c r="AC1573">
        <f t="shared" si="538"/>
        <v>0.83227848101265811</v>
      </c>
      <c r="AD1573">
        <f t="shared" si="539"/>
        <v>0.83785474683544281</v>
      </c>
      <c r="AE1573">
        <f t="shared" si="540"/>
        <v>0.58333333333333337</v>
      </c>
      <c r="AF1573">
        <f t="shared" si="541"/>
        <v>0.33333333333333331</v>
      </c>
      <c r="AG1573">
        <f t="shared" si="542"/>
        <v>0.5</v>
      </c>
      <c r="AH1573">
        <f t="shared" si="543"/>
        <v>9.1324200913242006E-4</v>
      </c>
      <c r="AI1573">
        <f t="shared" si="544"/>
        <v>0.17399380804953563</v>
      </c>
      <c r="AJ1573">
        <f t="shared" si="545"/>
        <v>0.3345771144278607</v>
      </c>
      <c r="AK1573">
        <f t="shared" si="546"/>
        <v>0</v>
      </c>
      <c r="AM1573">
        <v>175</v>
      </c>
      <c r="AN1573">
        <v>350</v>
      </c>
      <c r="AO1573">
        <v>960.52702199999999</v>
      </c>
      <c r="AP1573">
        <v>810.8349698860759</v>
      </c>
      <c r="AQ1573">
        <v>0</v>
      </c>
      <c r="AT1573">
        <f t="shared" si="547"/>
        <v>0.54929577464788737</v>
      </c>
      <c r="AU1573">
        <f t="shared" si="548"/>
        <v>0.10369068541300526</v>
      </c>
      <c r="AV1573">
        <f t="shared" si="549"/>
        <v>0.67849162381329109</v>
      </c>
      <c r="AW1573">
        <f t="shared" si="550"/>
        <v>0.39978441422547606</v>
      </c>
      <c r="AX1573">
        <f t="shared" si="551"/>
        <v>0</v>
      </c>
    </row>
    <row r="1574" spans="2:50" ht="15">
      <c r="B1574" s="52">
        <v>1</v>
      </c>
      <c r="C1574" s="52">
        <v>3.16</v>
      </c>
      <c r="D1574" s="52">
        <v>1</v>
      </c>
      <c r="E1574" s="52">
        <v>2.2999999999999998</v>
      </c>
      <c r="F1574" s="52">
        <v>1</v>
      </c>
      <c r="G1574" s="53">
        <v>2.59</v>
      </c>
      <c r="H1574" s="53">
        <v>2.6371379999999998</v>
      </c>
      <c r="I1574" s="52">
        <v>2</v>
      </c>
      <c r="J1574" s="53">
        <v>2.63</v>
      </c>
      <c r="K1574" s="53">
        <v>2.6476209999999996</v>
      </c>
      <c r="L1574" s="52">
        <v>50</v>
      </c>
      <c r="M1574" s="52">
        <v>2</v>
      </c>
      <c r="N1574" s="52">
        <v>30</v>
      </c>
      <c r="O1574" s="52">
        <v>7</v>
      </c>
      <c r="P1574" s="54">
        <v>54.426907499999999</v>
      </c>
      <c r="Q1574" s="54">
        <v>29.616083</v>
      </c>
      <c r="R1574" s="55">
        <v>0</v>
      </c>
      <c r="U1574">
        <f t="shared" si="530"/>
        <v>0.16666666666666666</v>
      </c>
      <c r="V1574">
        <f t="shared" si="531"/>
        <v>0.96048632218844987</v>
      </c>
      <c r="W1574">
        <f t="shared" si="532"/>
        <v>0.25</v>
      </c>
      <c r="X1574">
        <f t="shared" si="533"/>
        <v>0.78498293515358353</v>
      </c>
      <c r="Y1574">
        <f t="shared" si="534"/>
        <v>0.14285714285714285</v>
      </c>
      <c r="Z1574">
        <f t="shared" si="535"/>
        <v>0.7872340425531914</v>
      </c>
      <c r="AA1574">
        <f t="shared" si="536"/>
        <v>0.80156170212765954</v>
      </c>
      <c r="AB1574">
        <f t="shared" si="537"/>
        <v>0.5</v>
      </c>
      <c r="AC1574">
        <f t="shared" si="538"/>
        <v>0.83227848101265811</v>
      </c>
      <c r="AD1574">
        <f t="shared" si="539"/>
        <v>0.83785474683544281</v>
      </c>
      <c r="AE1574">
        <f t="shared" si="540"/>
        <v>0.58333333333333337</v>
      </c>
      <c r="AF1574">
        <f t="shared" si="541"/>
        <v>0.33333333333333331</v>
      </c>
      <c r="AG1574">
        <f t="shared" si="542"/>
        <v>0.5</v>
      </c>
      <c r="AH1574">
        <f t="shared" si="543"/>
        <v>9.1324200913242006E-4</v>
      </c>
      <c r="AI1574">
        <f t="shared" si="544"/>
        <v>0.29040247678018577</v>
      </c>
      <c r="AJ1574">
        <f t="shared" si="545"/>
        <v>0.37562189054726369</v>
      </c>
      <c r="AK1574">
        <f t="shared" si="546"/>
        <v>0</v>
      </c>
      <c r="AM1574">
        <v>175</v>
      </c>
      <c r="AN1574">
        <v>350</v>
      </c>
      <c r="AO1574">
        <v>1018.5808529999999</v>
      </c>
      <c r="AP1574">
        <v>713.56474971216312</v>
      </c>
      <c r="AQ1574">
        <v>35</v>
      </c>
      <c r="AT1574">
        <f t="shared" si="547"/>
        <v>0.54929577464788737</v>
      </c>
      <c r="AU1574">
        <f t="shared" si="548"/>
        <v>0.10369068541300526</v>
      </c>
      <c r="AV1574">
        <f t="shared" si="549"/>
        <v>0.71949935931848996</v>
      </c>
      <c r="AW1574">
        <f t="shared" si="550"/>
        <v>0.35182506437247879</v>
      </c>
      <c r="AX1574">
        <f t="shared" si="551"/>
        <v>8.3333333333333329E-2</v>
      </c>
    </row>
    <row r="1575" spans="2:50" ht="15">
      <c r="B1575" s="52">
        <v>1</v>
      </c>
      <c r="C1575" s="52">
        <v>3.16</v>
      </c>
      <c r="D1575" s="56">
        <v>0</v>
      </c>
      <c r="E1575" s="52">
        <v>1</v>
      </c>
      <c r="F1575" s="52">
        <v>1</v>
      </c>
      <c r="G1575" s="53">
        <v>2.59</v>
      </c>
      <c r="H1575" s="53">
        <v>2.6371379999999998</v>
      </c>
      <c r="I1575" s="52">
        <v>2</v>
      </c>
      <c r="J1575" s="53">
        <v>2.63</v>
      </c>
      <c r="K1575" s="53">
        <v>2.6476209999999996</v>
      </c>
      <c r="L1575" s="52">
        <v>40</v>
      </c>
      <c r="M1575" s="52">
        <v>2</v>
      </c>
      <c r="N1575" s="52">
        <v>30</v>
      </c>
      <c r="O1575" s="52">
        <v>7</v>
      </c>
      <c r="P1575" s="54">
        <v>47.5622525</v>
      </c>
      <c r="Q1575" s="54">
        <v>28.733484499999999</v>
      </c>
      <c r="R1575" s="55">
        <v>0</v>
      </c>
      <c r="U1575">
        <f t="shared" si="530"/>
        <v>0.16666666666666666</v>
      </c>
      <c r="V1575">
        <f t="shared" si="531"/>
        <v>0.96048632218844987</v>
      </c>
      <c r="W1575">
        <f t="shared" si="532"/>
        <v>0</v>
      </c>
      <c r="X1575">
        <f t="shared" si="533"/>
        <v>0.34129692832764502</v>
      </c>
      <c r="Y1575">
        <f t="shared" si="534"/>
        <v>0.14285714285714285</v>
      </c>
      <c r="Z1575">
        <f t="shared" si="535"/>
        <v>0.7872340425531914</v>
      </c>
      <c r="AA1575">
        <f t="shared" si="536"/>
        <v>0.80156170212765954</v>
      </c>
      <c r="AB1575">
        <f t="shared" si="537"/>
        <v>0.5</v>
      </c>
      <c r="AC1575">
        <f t="shared" si="538"/>
        <v>0.83227848101265811</v>
      </c>
      <c r="AD1575">
        <f t="shared" si="539"/>
        <v>0.83785474683544281</v>
      </c>
      <c r="AE1575">
        <f t="shared" si="540"/>
        <v>0.41666666666666669</v>
      </c>
      <c r="AF1575">
        <f t="shared" si="541"/>
        <v>0.33333333333333331</v>
      </c>
      <c r="AG1575">
        <f t="shared" si="542"/>
        <v>0.5</v>
      </c>
      <c r="AH1575">
        <f t="shared" si="543"/>
        <v>9.1324200913242006E-4</v>
      </c>
      <c r="AI1575">
        <f t="shared" si="544"/>
        <v>0.24705882352941178</v>
      </c>
      <c r="AJ1575">
        <f t="shared" si="545"/>
        <v>0.36442786069651739</v>
      </c>
      <c r="AK1575">
        <f t="shared" si="546"/>
        <v>0</v>
      </c>
      <c r="AM1575">
        <v>175</v>
      </c>
      <c r="AN1575">
        <v>437.5</v>
      </c>
      <c r="AO1575">
        <v>1018.5808529999999</v>
      </c>
      <c r="AP1575">
        <v>680.96705710759511</v>
      </c>
      <c r="AQ1575">
        <v>0</v>
      </c>
      <c r="AT1575">
        <f t="shared" si="547"/>
        <v>0.54929577464788737</v>
      </c>
      <c r="AU1575">
        <f t="shared" si="548"/>
        <v>0.19595782073813708</v>
      </c>
      <c r="AV1575">
        <f t="shared" si="549"/>
        <v>0.71949935931848996</v>
      </c>
      <c r="AW1575">
        <f t="shared" si="550"/>
        <v>0.33575268228855071</v>
      </c>
      <c r="AX1575">
        <f t="shared" si="551"/>
        <v>0</v>
      </c>
    </row>
    <row r="1576" spans="2:50" ht="15">
      <c r="B1576" s="52">
        <v>1</v>
      </c>
      <c r="C1576" s="52">
        <v>3.16</v>
      </c>
      <c r="D1576" s="52">
        <v>1</v>
      </c>
      <c r="E1576" s="52">
        <v>2.2999999999999998</v>
      </c>
      <c r="F1576" s="52">
        <v>1</v>
      </c>
      <c r="G1576" s="53">
        <v>2.59</v>
      </c>
      <c r="H1576" s="53">
        <v>2.6371379999999998</v>
      </c>
      <c r="I1576" s="52">
        <v>2</v>
      </c>
      <c r="J1576" s="53">
        <v>2.63</v>
      </c>
      <c r="K1576" s="53">
        <v>2.6476209999999996</v>
      </c>
      <c r="L1576" s="52">
        <v>40</v>
      </c>
      <c r="M1576" s="52">
        <v>2</v>
      </c>
      <c r="N1576" s="52">
        <v>30</v>
      </c>
      <c r="O1576" s="52">
        <v>7</v>
      </c>
      <c r="P1576" s="54">
        <v>59.232165999999999</v>
      </c>
      <c r="Q1576" s="54">
        <v>29.518016499999998</v>
      </c>
      <c r="R1576" s="55">
        <v>0</v>
      </c>
      <c r="U1576">
        <f t="shared" si="530"/>
        <v>0.16666666666666666</v>
      </c>
      <c r="V1576">
        <f t="shared" si="531"/>
        <v>0.96048632218844987</v>
      </c>
      <c r="W1576">
        <f t="shared" si="532"/>
        <v>0.25</v>
      </c>
      <c r="X1576">
        <f t="shared" si="533"/>
        <v>0.78498293515358353</v>
      </c>
      <c r="Y1576">
        <f t="shared" si="534"/>
        <v>0.14285714285714285</v>
      </c>
      <c r="Z1576">
        <f t="shared" si="535"/>
        <v>0.7872340425531914</v>
      </c>
      <c r="AA1576">
        <f t="shared" si="536"/>
        <v>0.80156170212765954</v>
      </c>
      <c r="AB1576">
        <f t="shared" si="537"/>
        <v>0.5</v>
      </c>
      <c r="AC1576">
        <f t="shared" si="538"/>
        <v>0.83227848101265811</v>
      </c>
      <c r="AD1576">
        <f t="shared" si="539"/>
        <v>0.83785474683544281</v>
      </c>
      <c r="AE1576">
        <f t="shared" si="540"/>
        <v>0.41666666666666669</v>
      </c>
      <c r="AF1576">
        <f t="shared" si="541"/>
        <v>0.33333333333333331</v>
      </c>
      <c r="AG1576">
        <f t="shared" si="542"/>
        <v>0.5</v>
      </c>
      <c r="AH1576">
        <f t="shared" si="543"/>
        <v>9.1324200913242006E-4</v>
      </c>
      <c r="AI1576">
        <f t="shared" si="544"/>
        <v>0.32074303405572752</v>
      </c>
      <c r="AJ1576">
        <f t="shared" si="545"/>
        <v>0.37437810945273631</v>
      </c>
      <c r="AK1576">
        <f t="shared" si="546"/>
        <v>0</v>
      </c>
      <c r="AM1576">
        <v>175</v>
      </c>
      <c r="AN1576">
        <v>437.5</v>
      </c>
      <c r="AO1576">
        <v>1018.5808529999999</v>
      </c>
      <c r="AP1576">
        <v>631.25242939020382</v>
      </c>
      <c r="AQ1576">
        <v>43.75</v>
      </c>
      <c r="AT1576">
        <f t="shared" si="547"/>
        <v>0.54929577464788737</v>
      </c>
      <c r="AU1576">
        <f t="shared" si="548"/>
        <v>0.19595782073813708</v>
      </c>
      <c r="AV1576">
        <f t="shared" si="549"/>
        <v>0.71949935931848996</v>
      </c>
      <c r="AW1576">
        <f t="shared" si="550"/>
        <v>0.31124074822232833</v>
      </c>
      <c r="AX1576">
        <f t="shared" si="551"/>
        <v>0.10416666666666667</v>
      </c>
    </row>
    <row r="1577" spans="2:50" ht="15">
      <c r="B1577" s="52">
        <v>1</v>
      </c>
      <c r="C1577" s="52">
        <v>3.16</v>
      </c>
      <c r="D1577" s="52">
        <v>1</v>
      </c>
      <c r="E1577" s="52">
        <v>2.2999999999999998</v>
      </c>
      <c r="F1577" s="52">
        <v>1</v>
      </c>
      <c r="G1577" s="53">
        <v>2.59</v>
      </c>
      <c r="H1577" s="53">
        <v>2.6371379999999998</v>
      </c>
      <c r="I1577" s="52">
        <v>2</v>
      </c>
      <c r="J1577" s="53">
        <v>2.63</v>
      </c>
      <c r="K1577" s="53">
        <v>2.6476209999999996</v>
      </c>
      <c r="L1577" s="52">
        <v>40</v>
      </c>
      <c r="M1577" s="52">
        <v>2</v>
      </c>
      <c r="N1577" s="52">
        <v>30</v>
      </c>
      <c r="O1577" s="52">
        <v>7</v>
      </c>
      <c r="P1577" s="54">
        <v>66.587153499999999</v>
      </c>
      <c r="Q1577" s="54">
        <v>30.792881000000001</v>
      </c>
      <c r="R1577" s="55">
        <v>0</v>
      </c>
      <c r="U1577">
        <f t="shared" si="530"/>
        <v>0.16666666666666666</v>
      </c>
      <c r="V1577">
        <f t="shared" si="531"/>
        <v>0.96048632218844987</v>
      </c>
      <c r="W1577">
        <f t="shared" si="532"/>
        <v>0.25</v>
      </c>
      <c r="X1577">
        <f t="shared" si="533"/>
        <v>0.78498293515358353</v>
      </c>
      <c r="Y1577">
        <f t="shared" si="534"/>
        <v>0.14285714285714285</v>
      </c>
      <c r="Z1577">
        <f t="shared" si="535"/>
        <v>0.7872340425531914</v>
      </c>
      <c r="AA1577">
        <f t="shared" si="536"/>
        <v>0.80156170212765954</v>
      </c>
      <c r="AB1577">
        <f t="shared" si="537"/>
        <v>0.5</v>
      </c>
      <c r="AC1577">
        <f t="shared" si="538"/>
        <v>0.83227848101265811</v>
      </c>
      <c r="AD1577">
        <f t="shared" si="539"/>
        <v>0.83785474683544281</v>
      </c>
      <c r="AE1577">
        <f t="shared" si="540"/>
        <v>0.41666666666666669</v>
      </c>
      <c r="AF1577">
        <f t="shared" si="541"/>
        <v>0.33333333333333331</v>
      </c>
      <c r="AG1577">
        <f t="shared" si="542"/>
        <v>0.5</v>
      </c>
      <c r="AH1577">
        <f t="shared" si="543"/>
        <v>9.1324200913242006E-4</v>
      </c>
      <c r="AI1577">
        <f t="shared" si="544"/>
        <v>0.36718266253869969</v>
      </c>
      <c r="AJ1577">
        <f t="shared" si="545"/>
        <v>0.39054726368159204</v>
      </c>
      <c r="AK1577">
        <f t="shared" si="546"/>
        <v>0</v>
      </c>
      <c r="AM1577">
        <v>175</v>
      </c>
      <c r="AN1577">
        <v>437.5</v>
      </c>
      <c r="AO1577">
        <v>1018.5808529999999</v>
      </c>
      <c r="AP1577">
        <v>581.53780167281229</v>
      </c>
      <c r="AQ1577">
        <v>87.5</v>
      </c>
      <c r="AT1577">
        <f t="shared" si="547"/>
        <v>0.54929577464788737</v>
      </c>
      <c r="AU1577">
        <f t="shared" si="548"/>
        <v>0.19595782073813708</v>
      </c>
      <c r="AV1577">
        <f t="shared" si="549"/>
        <v>0.71949935931848996</v>
      </c>
      <c r="AW1577">
        <f t="shared" si="550"/>
        <v>0.28672881415610585</v>
      </c>
      <c r="AX1577">
        <f t="shared" si="551"/>
        <v>0.20833333333333334</v>
      </c>
    </row>
    <row r="1578" spans="2:50" ht="15">
      <c r="B1578" s="52">
        <v>1</v>
      </c>
      <c r="C1578" s="52">
        <v>3.16</v>
      </c>
      <c r="D1578" s="56">
        <v>0</v>
      </c>
      <c r="E1578" s="52">
        <v>1</v>
      </c>
      <c r="F1578" s="52">
        <v>1</v>
      </c>
      <c r="G1578" s="53">
        <v>2.59</v>
      </c>
      <c r="H1578" s="53">
        <v>2.6371379999999998</v>
      </c>
      <c r="I1578" s="52">
        <v>2</v>
      </c>
      <c r="J1578" s="53">
        <v>2.63</v>
      </c>
      <c r="K1578" s="53">
        <v>2.6476209999999996</v>
      </c>
      <c r="L1578" s="52">
        <v>35</v>
      </c>
      <c r="M1578" s="52">
        <v>2</v>
      </c>
      <c r="N1578" s="52">
        <v>30</v>
      </c>
      <c r="O1578" s="52">
        <v>7</v>
      </c>
      <c r="P1578" s="54">
        <v>49.817782000000001</v>
      </c>
      <c r="Q1578" s="54">
        <v>29.714149499999998</v>
      </c>
      <c r="R1578" s="55">
        <v>0</v>
      </c>
      <c r="U1578">
        <f t="shared" si="530"/>
        <v>0.16666666666666666</v>
      </c>
      <c r="V1578">
        <f t="shared" si="531"/>
        <v>0.96048632218844987</v>
      </c>
      <c r="W1578">
        <f t="shared" si="532"/>
        <v>0</v>
      </c>
      <c r="X1578">
        <f t="shared" si="533"/>
        <v>0.34129692832764502</v>
      </c>
      <c r="Y1578">
        <f t="shared" si="534"/>
        <v>0.14285714285714285</v>
      </c>
      <c r="Z1578">
        <f t="shared" si="535"/>
        <v>0.7872340425531914</v>
      </c>
      <c r="AA1578">
        <f t="shared" si="536"/>
        <v>0.80156170212765954</v>
      </c>
      <c r="AB1578">
        <f t="shared" si="537"/>
        <v>0.5</v>
      </c>
      <c r="AC1578">
        <f t="shared" si="538"/>
        <v>0.83227848101265811</v>
      </c>
      <c r="AD1578">
        <f t="shared" si="539"/>
        <v>0.83785474683544281</v>
      </c>
      <c r="AE1578">
        <f t="shared" si="540"/>
        <v>0.33333333333333331</v>
      </c>
      <c r="AF1578">
        <f t="shared" si="541"/>
        <v>0.33333333333333331</v>
      </c>
      <c r="AG1578">
        <f t="shared" si="542"/>
        <v>0.5</v>
      </c>
      <c r="AH1578">
        <f t="shared" si="543"/>
        <v>9.1324200913242006E-4</v>
      </c>
      <c r="AI1578">
        <f t="shared" si="544"/>
        <v>0.26130030959752321</v>
      </c>
      <c r="AJ1578">
        <f t="shared" si="545"/>
        <v>0.37686567164179102</v>
      </c>
      <c r="AK1578">
        <f t="shared" si="546"/>
        <v>0</v>
      </c>
      <c r="AM1578">
        <v>175</v>
      </c>
      <c r="AN1578">
        <v>500.00000000000006</v>
      </c>
      <c r="AO1578">
        <v>1018.5808529999999</v>
      </c>
      <c r="AP1578">
        <v>629.2746322658229</v>
      </c>
      <c r="AQ1578">
        <v>0</v>
      </c>
      <c r="AT1578">
        <f t="shared" si="547"/>
        <v>0.54929577464788737</v>
      </c>
      <c r="AU1578">
        <f t="shared" si="548"/>
        <v>0.26186291739894557</v>
      </c>
      <c r="AV1578">
        <f t="shared" si="549"/>
        <v>0.71949935931848996</v>
      </c>
      <c r="AW1578">
        <f t="shared" si="550"/>
        <v>0.31026558990504638</v>
      </c>
      <c r="AX1578">
        <f t="shared" si="551"/>
        <v>0</v>
      </c>
    </row>
    <row r="1579" spans="2:50" ht="15">
      <c r="B1579" s="52">
        <v>1</v>
      </c>
      <c r="C1579" s="52">
        <v>3.16</v>
      </c>
      <c r="D1579" s="52">
        <v>1</v>
      </c>
      <c r="E1579" s="52">
        <v>2.2999999999999998</v>
      </c>
      <c r="F1579" s="52">
        <v>1</v>
      </c>
      <c r="G1579" s="53">
        <v>2.59</v>
      </c>
      <c r="H1579" s="53">
        <v>2.6371379999999998</v>
      </c>
      <c r="I1579" s="52">
        <v>2</v>
      </c>
      <c r="J1579" s="53">
        <v>2.63</v>
      </c>
      <c r="K1579" s="53">
        <v>2.6476209999999996</v>
      </c>
      <c r="L1579" s="52">
        <v>35</v>
      </c>
      <c r="M1579" s="52">
        <v>2</v>
      </c>
      <c r="N1579" s="52">
        <v>30</v>
      </c>
      <c r="O1579" s="52">
        <v>7</v>
      </c>
      <c r="P1579" s="54">
        <v>69.038815999999997</v>
      </c>
      <c r="Q1579" s="54">
        <v>30.498681499999996</v>
      </c>
      <c r="R1579" s="55">
        <v>0</v>
      </c>
      <c r="U1579">
        <f t="shared" si="530"/>
        <v>0.16666666666666666</v>
      </c>
      <c r="V1579">
        <f t="shared" si="531"/>
        <v>0.96048632218844987</v>
      </c>
      <c r="W1579">
        <f t="shared" si="532"/>
        <v>0.25</v>
      </c>
      <c r="X1579">
        <f t="shared" si="533"/>
        <v>0.78498293515358353</v>
      </c>
      <c r="Y1579">
        <f t="shared" si="534"/>
        <v>0.14285714285714285</v>
      </c>
      <c r="Z1579">
        <f t="shared" si="535"/>
        <v>0.7872340425531914</v>
      </c>
      <c r="AA1579">
        <f t="shared" si="536"/>
        <v>0.80156170212765954</v>
      </c>
      <c r="AB1579">
        <f t="shared" si="537"/>
        <v>0.5</v>
      </c>
      <c r="AC1579">
        <f t="shared" si="538"/>
        <v>0.83227848101265811</v>
      </c>
      <c r="AD1579">
        <f t="shared" si="539"/>
        <v>0.83785474683544281</v>
      </c>
      <c r="AE1579">
        <f t="shared" si="540"/>
        <v>0.33333333333333331</v>
      </c>
      <c r="AF1579">
        <f t="shared" si="541"/>
        <v>0.33333333333333331</v>
      </c>
      <c r="AG1579">
        <f t="shared" si="542"/>
        <v>0.5</v>
      </c>
      <c r="AH1579">
        <f t="shared" si="543"/>
        <v>9.1324200913242006E-4</v>
      </c>
      <c r="AI1579">
        <f t="shared" si="544"/>
        <v>0.38266253869969041</v>
      </c>
      <c r="AJ1579">
        <f t="shared" si="545"/>
        <v>0.38681592039800988</v>
      </c>
      <c r="AK1579">
        <f t="shared" si="546"/>
        <v>0</v>
      </c>
      <c r="AM1579">
        <v>175</v>
      </c>
      <c r="AN1579">
        <v>500.00000000000006</v>
      </c>
      <c r="AO1579">
        <v>1018.5808529999999</v>
      </c>
      <c r="AP1579">
        <v>572.45791487451868</v>
      </c>
      <c r="AQ1579">
        <v>50.000000000000007</v>
      </c>
      <c r="AT1579">
        <f t="shared" si="547"/>
        <v>0.54929577464788737</v>
      </c>
      <c r="AU1579">
        <f t="shared" si="548"/>
        <v>0.26186291739894557</v>
      </c>
      <c r="AV1579">
        <f t="shared" si="549"/>
        <v>0.71949935931848996</v>
      </c>
      <c r="AW1579">
        <f t="shared" si="550"/>
        <v>0.28225195097222089</v>
      </c>
      <c r="AX1579">
        <f t="shared" si="551"/>
        <v>0.11904761904761907</v>
      </c>
    </row>
    <row r="1580" spans="2:50" ht="15">
      <c r="B1580" s="52">
        <v>1</v>
      </c>
      <c r="C1580" s="52">
        <v>3.16</v>
      </c>
      <c r="D1580" s="52">
        <v>1</v>
      </c>
      <c r="E1580" s="52">
        <v>2.2999999999999998</v>
      </c>
      <c r="F1580" s="52">
        <v>1</v>
      </c>
      <c r="G1580" s="53">
        <v>2.59</v>
      </c>
      <c r="H1580" s="53">
        <v>2.6371379999999998</v>
      </c>
      <c r="I1580" s="52">
        <v>2</v>
      </c>
      <c r="J1580" s="53">
        <v>2.63</v>
      </c>
      <c r="K1580" s="53">
        <v>2.6476209999999996</v>
      </c>
      <c r="L1580" s="52">
        <v>35</v>
      </c>
      <c r="M1580" s="52">
        <v>2</v>
      </c>
      <c r="N1580" s="52">
        <v>30</v>
      </c>
      <c r="O1580" s="52">
        <v>7</v>
      </c>
      <c r="P1580" s="54">
        <v>78.355133499999994</v>
      </c>
      <c r="Q1580" s="54">
        <v>30.989014000000005</v>
      </c>
      <c r="R1580" s="55">
        <v>0</v>
      </c>
      <c r="U1580">
        <f t="shared" si="530"/>
        <v>0.16666666666666666</v>
      </c>
      <c r="V1580">
        <f t="shared" si="531"/>
        <v>0.96048632218844987</v>
      </c>
      <c r="W1580">
        <f t="shared" si="532"/>
        <v>0.25</v>
      </c>
      <c r="X1580">
        <f t="shared" si="533"/>
        <v>0.78498293515358353</v>
      </c>
      <c r="Y1580">
        <f t="shared" si="534"/>
        <v>0.14285714285714285</v>
      </c>
      <c r="Z1580">
        <f t="shared" si="535"/>
        <v>0.7872340425531914</v>
      </c>
      <c r="AA1580">
        <f t="shared" si="536"/>
        <v>0.80156170212765954</v>
      </c>
      <c r="AB1580">
        <f t="shared" si="537"/>
        <v>0.5</v>
      </c>
      <c r="AC1580">
        <f t="shared" si="538"/>
        <v>0.83227848101265811</v>
      </c>
      <c r="AD1580">
        <f t="shared" si="539"/>
        <v>0.83785474683544281</v>
      </c>
      <c r="AE1580">
        <f t="shared" si="540"/>
        <v>0.33333333333333331</v>
      </c>
      <c r="AF1580">
        <f t="shared" si="541"/>
        <v>0.33333333333333331</v>
      </c>
      <c r="AG1580">
        <f t="shared" si="542"/>
        <v>0.5</v>
      </c>
      <c r="AH1580">
        <f t="shared" si="543"/>
        <v>9.1324200913242006E-4</v>
      </c>
      <c r="AI1580">
        <f t="shared" si="544"/>
        <v>0.44148606811145508</v>
      </c>
      <c r="AJ1580">
        <f t="shared" si="545"/>
        <v>0.39303482587064681</v>
      </c>
      <c r="AK1580">
        <f t="shared" si="546"/>
        <v>0</v>
      </c>
      <c r="AM1580">
        <v>175</v>
      </c>
      <c r="AN1580">
        <v>500.00000000000006</v>
      </c>
      <c r="AO1580">
        <v>1018.5808529999999</v>
      </c>
      <c r="AP1580">
        <v>515.64119748321434</v>
      </c>
      <c r="AQ1580">
        <v>100.00000000000001</v>
      </c>
      <c r="AT1580">
        <f t="shared" si="547"/>
        <v>0.54929577464788737</v>
      </c>
      <c r="AU1580">
        <f t="shared" si="548"/>
        <v>0.26186291739894557</v>
      </c>
      <c r="AV1580">
        <f t="shared" si="549"/>
        <v>0.71949935931848996</v>
      </c>
      <c r="AW1580">
        <f t="shared" si="550"/>
        <v>0.25423831203939529</v>
      </c>
      <c r="AX1580">
        <f t="shared" si="551"/>
        <v>0.23809523809523814</v>
      </c>
    </row>
    <row r="1581" spans="2:50" ht="15">
      <c r="B1581" s="52">
        <v>1</v>
      </c>
      <c r="C1581" s="52">
        <v>3.16</v>
      </c>
      <c r="D1581" s="52">
        <v>1</v>
      </c>
      <c r="E1581" s="52">
        <v>2.2999999999999998</v>
      </c>
      <c r="F1581" s="52">
        <v>1</v>
      </c>
      <c r="G1581" s="53">
        <v>2.59</v>
      </c>
      <c r="H1581" s="53">
        <v>2.6371379999999998</v>
      </c>
      <c r="I1581" s="52">
        <v>2</v>
      </c>
      <c r="J1581" s="53">
        <v>2.63</v>
      </c>
      <c r="K1581" s="53">
        <v>2.6476209999999996</v>
      </c>
      <c r="L1581" s="52">
        <v>35</v>
      </c>
      <c r="M1581" s="52">
        <v>2</v>
      </c>
      <c r="N1581" s="52">
        <v>30</v>
      </c>
      <c r="O1581" s="52">
        <v>7</v>
      </c>
      <c r="P1581" s="54">
        <v>66.587153499999999</v>
      </c>
      <c r="Q1581" s="54">
        <v>28.733484499999999</v>
      </c>
      <c r="R1581" s="55">
        <v>0</v>
      </c>
      <c r="U1581">
        <f t="shared" si="530"/>
        <v>0.16666666666666666</v>
      </c>
      <c r="V1581">
        <f t="shared" si="531"/>
        <v>0.96048632218844987</v>
      </c>
      <c r="W1581">
        <f t="shared" si="532"/>
        <v>0.25</v>
      </c>
      <c r="X1581">
        <f t="shared" si="533"/>
        <v>0.78498293515358353</v>
      </c>
      <c r="Y1581">
        <f t="shared" si="534"/>
        <v>0.14285714285714285</v>
      </c>
      <c r="Z1581">
        <f t="shared" si="535"/>
        <v>0.7872340425531914</v>
      </c>
      <c r="AA1581">
        <f t="shared" si="536"/>
        <v>0.80156170212765954</v>
      </c>
      <c r="AB1581">
        <f t="shared" si="537"/>
        <v>0.5</v>
      </c>
      <c r="AC1581">
        <f t="shared" si="538"/>
        <v>0.83227848101265811</v>
      </c>
      <c r="AD1581">
        <f t="shared" si="539"/>
        <v>0.83785474683544281</v>
      </c>
      <c r="AE1581">
        <f t="shared" si="540"/>
        <v>0.33333333333333331</v>
      </c>
      <c r="AF1581">
        <f t="shared" si="541"/>
        <v>0.33333333333333331</v>
      </c>
      <c r="AG1581">
        <f t="shared" si="542"/>
        <v>0.5</v>
      </c>
      <c r="AH1581">
        <f t="shared" si="543"/>
        <v>9.1324200913242006E-4</v>
      </c>
      <c r="AI1581">
        <f t="shared" si="544"/>
        <v>0.36718266253869969</v>
      </c>
      <c r="AJ1581">
        <f t="shared" si="545"/>
        <v>0.36442786069651739</v>
      </c>
      <c r="AK1581">
        <f t="shared" si="546"/>
        <v>0</v>
      </c>
      <c r="AM1581">
        <v>175</v>
      </c>
      <c r="AN1581">
        <v>500.00000000000006</v>
      </c>
      <c r="AO1581">
        <v>1018.5808529999999</v>
      </c>
      <c r="AP1581">
        <v>458.82448009191</v>
      </c>
      <c r="AQ1581">
        <v>150</v>
      </c>
      <c r="AT1581">
        <f t="shared" si="547"/>
        <v>0.54929577464788737</v>
      </c>
      <c r="AU1581">
        <f t="shared" si="548"/>
        <v>0.26186291739894557</v>
      </c>
      <c r="AV1581">
        <f t="shared" si="549"/>
        <v>0.71949935931848996</v>
      </c>
      <c r="AW1581">
        <f t="shared" si="550"/>
        <v>0.22622467310656974</v>
      </c>
      <c r="AX1581">
        <f t="shared" si="551"/>
        <v>0.35714285714285715</v>
      </c>
    </row>
    <row r="1582" spans="2:50" ht="15">
      <c r="B1582" s="52">
        <v>1</v>
      </c>
      <c r="C1582" s="52">
        <v>3.16</v>
      </c>
      <c r="D1582" s="56">
        <v>0</v>
      </c>
      <c r="E1582" s="52">
        <v>1</v>
      </c>
      <c r="F1582" s="52">
        <v>1</v>
      </c>
      <c r="G1582" s="53">
        <v>2.59</v>
      </c>
      <c r="H1582" s="53">
        <v>2.6371379999999998</v>
      </c>
      <c r="I1582" s="52">
        <v>2</v>
      </c>
      <c r="J1582" s="53">
        <v>2.63</v>
      </c>
      <c r="K1582" s="53">
        <v>2.6476209999999996</v>
      </c>
      <c r="L1582" s="52">
        <v>30</v>
      </c>
      <c r="M1582" s="52">
        <v>2</v>
      </c>
      <c r="N1582" s="52">
        <v>30</v>
      </c>
      <c r="O1582" s="52">
        <v>7</v>
      </c>
      <c r="P1582" s="54">
        <v>65.018089500000002</v>
      </c>
      <c r="Q1582" s="54">
        <v>30.890947499999999</v>
      </c>
      <c r="R1582" s="55">
        <v>0</v>
      </c>
      <c r="U1582">
        <f t="shared" si="530"/>
        <v>0.16666666666666666</v>
      </c>
      <c r="V1582">
        <f t="shared" si="531"/>
        <v>0.96048632218844987</v>
      </c>
      <c r="W1582">
        <f t="shared" si="532"/>
        <v>0</v>
      </c>
      <c r="X1582">
        <f t="shared" si="533"/>
        <v>0.34129692832764502</v>
      </c>
      <c r="Y1582">
        <f t="shared" si="534"/>
        <v>0.14285714285714285</v>
      </c>
      <c r="Z1582">
        <f t="shared" si="535"/>
        <v>0.7872340425531914</v>
      </c>
      <c r="AA1582">
        <f t="shared" si="536"/>
        <v>0.80156170212765954</v>
      </c>
      <c r="AB1582">
        <f t="shared" si="537"/>
        <v>0.5</v>
      </c>
      <c r="AC1582">
        <f t="shared" si="538"/>
        <v>0.83227848101265811</v>
      </c>
      <c r="AD1582">
        <f t="shared" si="539"/>
        <v>0.83785474683544281</v>
      </c>
      <c r="AE1582">
        <f t="shared" si="540"/>
        <v>0.25</v>
      </c>
      <c r="AF1582">
        <f t="shared" si="541"/>
        <v>0.33333333333333331</v>
      </c>
      <c r="AG1582">
        <f t="shared" si="542"/>
        <v>0.5</v>
      </c>
      <c r="AH1582">
        <f t="shared" si="543"/>
        <v>9.1324200913242006E-4</v>
      </c>
      <c r="AI1582">
        <f t="shared" si="544"/>
        <v>0.35727554179566567</v>
      </c>
      <c r="AJ1582">
        <f t="shared" si="545"/>
        <v>0.39179104477611937</v>
      </c>
      <c r="AK1582">
        <f t="shared" si="546"/>
        <v>0</v>
      </c>
      <c r="AM1582">
        <v>175</v>
      </c>
      <c r="AN1582">
        <v>583.33333333333337</v>
      </c>
      <c r="AO1582">
        <v>1018.5808529999999</v>
      </c>
      <c r="AP1582">
        <v>560.35139914345984</v>
      </c>
      <c r="AQ1582">
        <v>0</v>
      </c>
      <c r="AT1582">
        <f t="shared" si="547"/>
        <v>0.54929577464788737</v>
      </c>
      <c r="AU1582">
        <f t="shared" si="548"/>
        <v>0.3497363796133568</v>
      </c>
      <c r="AV1582">
        <f t="shared" si="549"/>
        <v>0.71949935931848996</v>
      </c>
      <c r="AW1582">
        <f t="shared" si="550"/>
        <v>0.27628280006037392</v>
      </c>
      <c r="AX1582">
        <f t="shared" si="551"/>
        <v>0</v>
      </c>
    </row>
    <row r="1583" spans="2:50" ht="15">
      <c r="B1583" s="52">
        <v>1</v>
      </c>
      <c r="C1583" s="52">
        <v>3.16</v>
      </c>
      <c r="D1583" s="52">
        <v>1</v>
      </c>
      <c r="E1583" s="52">
        <v>2.2999999999999998</v>
      </c>
      <c r="F1583" s="52">
        <v>1</v>
      </c>
      <c r="G1583" s="53">
        <v>2.59</v>
      </c>
      <c r="H1583" s="53">
        <v>2.6371379999999998</v>
      </c>
      <c r="I1583" s="52">
        <v>2</v>
      </c>
      <c r="J1583" s="53">
        <v>2.63</v>
      </c>
      <c r="K1583" s="53">
        <v>2.6476209999999996</v>
      </c>
      <c r="L1583" s="52">
        <v>30</v>
      </c>
      <c r="M1583" s="52">
        <v>2</v>
      </c>
      <c r="N1583" s="52">
        <v>30</v>
      </c>
      <c r="O1583" s="52">
        <v>7</v>
      </c>
      <c r="P1583" s="54">
        <v>74.922805999999994</v>
      </c>
      <c r="Q1583" s="54">
        <v>32.4600115</v>
      </c>
      <c r="R1583" s="55">
        <v>0</v>
      </c>
      <c r="U1583">
        <f t="shared" si="530"/>
        <v>0.16666666666666666</v>
      </c>
      <c r="V1583">
        <f t="shared" si="531"/>
        <v>0.96048632218844987</v>
      </c>
      <c r="W1583">
        <f t="shared" si="532"/>
        <v>0.25</v>
      </c>
      <c r="X1583">
        <f t="shared" si="533"/>
        <v>0.78498293515358353</v>
      </c>
      <c r="Y1583">
        <f t="shared" si="534"/>
        <v>0.14285714285714285</v>
      </c>
      <c r="Z1583">
        <f t="shared" si="535"/>
        <v>0.7872340425531914</v>
      </c>
      <c r="AA1583">
        <f t="shared" si="536"/>
        <v>0.80156170212765954</v>
      </c>
      <c r="AB1583">
        <f t="shared" si="537"/>
        <v>0.5</v>
      </c>
      <c r="AC1583">
        <f t="shared" si="538"/>
        <v>0.83227848101265811</v>
      </c>
      <c r="AD1583">
        <f t="shared" si="539"/>
        <v>0.83785474683544281</v>
      </c>
      <c r="AE1583">
        <f t="shared" si="540"/>
        <v>0.25</v>
      </c>
      <c r="AF1583">
        <f t="shared" si="541"/>
        <v>0.33333333333333331</v>
      </c>
      <c r="AG1583">
        <f t="shared" si="542"/>
        <v>0.5</v>
      </c>
      <c r="AH1583">
        <f t="shared" si="543"/>
        <v>9.1324200913242006E-4</v>
      </c>
      <c r="AI1583">
        <f t="shared" si="544"/>
        <v>0.41981424148606811</v>
      </c>
      <c r="AJ1583">
        <f t="shared" si="545"/>
        <v>0.4116915422885572</v>
      </c>
      <c r="AK1583">
        <f t="shared" si="546"/>
        <v>0</v>
      </c>
      <c r="AM1583">
        <v>175</v>
      </c>
      <c r="AN1583">
        <v>583.33333333333337</v>
      </c>
      <c r="AO1583">
        <v>1018.5808529999999</v>
      </c>
      <c r="AP1583">
        <v>494.06522885360482</v>
      </c>
      <c r="AQ1583">
        <v>58.333333333333343</v>
      </c>
      <c r="AT1583">
        <f t="shared" si="547"/>
        <v>0.54929577464788737</v>
      </c>
      <c r="AU1583">
        <f t="shared" si="548"/>
        <v>0.3497363796133568</v>
      </c>
      <c r="AV1583">
        <f t="shared" si="549"/>
        <v>0.71949935931848996</v>
      </c>
      <c r="AW1583">
        <f t="shared" si="550"/>
        <v>0.24360022130541079</v>
      </c>
      <c r="AX1583">
        <f t="shared" si="551"/>
        <v>0.13888888888888892</v>
      </c>
    </row>
    <row r="1584" spans="2:50" ht="15">
      <c r="B1584" s="52">
        <v>1</v>
      </c>
      <c r="C1584" s="52">
        <v>3.16</v>
      </c>
      <c r="D1584" s="52">
        <v>1</v>
      </c>
      <c r="E1584" s="52">
        <v>2.2999999999999998</v>
      </c>
      <c r="F1584" s="52">
        <v>1</v>
      </c>
      <c r="G1584" s="53">
        <v>2.59</v>
      </c>
      <c r="H1584" s="53">
        <v>2.6371379999999998</v>
      </c>
      <c r="I1584" s="52">
        <v>2</v>
      </c>
      <c r="J1584" s="53">
        <v>2.63</v>
      </c>
      <c r="K1584" s="53">
        <v>2.6476209999999996</v>
      </c>
      <c r="L1584" s="52">
        <v>30</v>
      </c>
      <c r="M1584" s="52">
        <v>2</v>
      </c>
      <c r="N1584" s="52">
        <v>30</v>
      </c>
      <c r="O1584" s="52">
        <v>7</v>
      </c>
      <c r="P1584" s="54">
        <v>76.295737000000003</v>
      </c>
      <c r="Q1584" s="54">
        <v>30.989014000000005</v>
      </c>
      <c r="R1584" s="55">
        <v>0</v>
      </c>
      <c r="U1584">
        <f t="shared" si="530"/>
        <v>0.16666666666666666</v>
      </c>
      <c r="V1584">
        <f t="shared" si="531"/>
        <v>0.96048632218844987</v>
      </c>
      <c r="W1584">
        <f t="shared" si="532"/>
        <v>0.25</v>
      </c>
      <c r="X1584">
        <f t="shared" si="533"/>
        <v>0.78498293515358353</v>
      </c>
      <c r="Y1584">
        <f t="shared" si="534"/>
        <v>0.14285714285714285</v>
      </c>
      <c r="Z1584">
        <f t="shared" si="535"/>
        <v>0.7872340425531914</v>
      </c>
      <c r="AA1584">
        <f t="shared" si="536"/>
        <v>0.80156170212765954</v>
      </c>
      <c r="AB1584">
        <f t="shared" si="537"/>
        <v>0.5</v>
      </c>
      <c r="AC1584">
        <f t="shared" si="538"/>
        <v>0.83227848101265811</v>
      </c>
      <c r="AD1584">
        <f t="shared" si="539"/>
        <v>0.83785474683544281</v>
      </c>
      <c r="AE1584">
        <f t="shared" si="540"/>
        <v>0.25</v>
      </c>
      <c r="AF1584">
        <f t="shared" si="541"/>
        <v>0.33333333333333331</v>
      </c>
      <c r="AG1584">
        <f t="shared" si="542"/>
        <v>0.5</v>
      </c>
      <c r="AH1584">
        <f t="shared" si="543"/>
        <v>9.1324200913242006E-4</v>
      </c>
      <c r="AI1584">
        <f t="shared" si="544"/>
        <v>0.42848297213622294</v>
      </c>
      <c r="AJ1584">
        <f t="shared" si="545"/>
        <v>0.39303482587064681</v>
      </c>
      <c r="AK1584">
        <f t="shared" si="546"/>
        <v>0</v>
      </c>
      <c r="AM1584">
        <v>175</v>
      </c>
      <c r="AN1584">
        <v>583.33333333333337</v>
      </c>
      <c r="AO1584">
        <v>1018.5808529999999</v>
      </c>
      <c r="AP1584">
        <v>427.77905856374974</v>
      </c>
      <c r="AQ1584">
        <v>116.66666666666669</v>
      </c>
      <c r="AT1584">
        <f t="shared" si="547"/>
        <v>0.54929577464788737</v>
      </c>
      <c r="AU1584">
        <f t="shared" si="548"/>
        <v>0.3497363796133568</v>
      </c>
      <c r="AV1584">
        <f t="shared" si="549"/>
        <v>0.71949935931848996</v>
      </c>
      <c r="AW1584">
        <f t="shared" si="550"/>
        <v>0.21091764255044762</v>
      </c>
      <c r="AX1584">
        <f t="shared" si="551"/>
        <v>0.27777777777777785</v>
      </c>
    </row>
    <row r="1585" spans="2:50" ht="15">
      <c r="B1585" s="52">
        <v>1</v>
      </c>
      <c r="C1585" s="52">
        <v>3.16</v>
      </c>
      <c r="D1585" s="52">
        <v>1</v>
      </c>
      <c r="E1585" s="52">
        <v>2.2999999999999998</v>
      </c>
      <c r="F1585" s="52">
        <v>1</v>
      </c>
      <c r="G1585" s="53">
        <v>2.59</v>
      </c>
      <c r="H1585" s="53">
        <v>2.6371379999999998</v>
      </c>
      <c r="I1585" s="52">
        <v>2</v>
      </c>
      <c r="J1585" s="53">
        <v>2.63</v>
      </c>
      <c r="K1585" s="53">
        <v>2.6476209999999996</v>
      </c>
      <c r="L1585" s="52">
        <v>30</v>
      </c>
      <c r="M1585" s="52">
        <v>2</v>
      </c>
      <c r="N1585" s="52">
        <v>30</v>
      </c>
      <c r="O1585" s="52">
        <v>7</v>
      </c>
      <c r="P1585" s="54">
        <v>73.647941500000002</v>
      </c>
      <c r="Q1585" s="54">
        <v>29.812216000000003</v>
      </c>
      <c r="R1585" s="55">
        <v>0</v>
      </c>
      <c r="U1585">
        <f t="shared" si="530"/>
        <v>0.16666666666666666</v>
      </c>
      <c r="V1585">
        <f t="shared" si="531"/>
        <v>0.96048632218844987</v>
      </c>
      <c r="W1585">
        <f t="shared" si="532"/>
        <v>0.25</v>
      </c>
      <c r="X1585">
        <f t="shared" si="533"/>
        <v>0.78498293515358353</v>
      </c>
      <c r="Y1585">
        <f t="shared" si="534"/>
        <v>0.14285714285714285</v>
      </c>
      <c r="Z1585">
        <f t="shared" si="535"/>
        <v>0.7872340425531914</v>
      </c>
      <c r="AA1585">
        <f t="shared" si="536"/>
        <v>0.80156170212765954</v>
      </c>
      <c r="AB1585">
        <f t="shared" si="537"/>
        <v>0.5</v>
      </c>
      <c r="AC1585">
        <f t="shared" si="538"/>
        <v>0.83227848101265811</v>
      </c>
      <c r="AD1585">
        <f t="shared" si="539"/>
        <v>0.83785474683544281</v>
      </c>
      <c r="AE1585">
        <f t="shared" si="540"/>
        <v>0.25</v>
      </c>
      <c r="AF1585">
        <f t="shared" si="541"/>
        <v>0.33333333333333331</v>
      </c>
      <c r="AG1585">
        <f t="shared" si="542"/>
        <v>0.5</v>
      </c>
      <c r="AH1585">
        <f t="shared" si="543"/>
        <v>9.1324200913242006E-4</v>
      </c>
      <c r="AI1585">
        <f t="shared" si="544"/>
        <v>0.41176470588235298</v>
      </c>
      <c r="AJ1585">
        <f t="shared" si="545"/>
        <v>0.37810945273631846</v>
      </c>
      <c r="AK1585">
        <f t="shared" si="546"/>
        <v>0</v>
      </c>
      <c r="AM1585">
        <v>175</v>
      </c>
      <c r="AN1585">
        <v>583.33333333333337</v>
      </c>
      <c r="AO1585">
        <v>1018.5808529999999</v>
      </c>
      <c r="AP1585">
        <v>361.49288827389472</v>
      </c>
      <c r="AQ1585">
        <v>175</v>
      </c>
      <c r="AT1585">
        <f t="shared" si="547"/>
        <v>0.54929577464788737</v>
      </c>
      <c r="AU1585">
        <f t="shared" si="548"/>
        <v>0.3497363796133568</v>
      </c>
      <c r="AV1585">
        <f t="shared" si="549"/>
        <v>0.71949935931848996</v>
      </c>
      <c r="AW1585">
        <f t="shared" si="550"/>
        <v>0.17823506379548446</v>
      </c>
      <c r="AX1585">
        <f t="shared" si="551"/>
        <v>0.41666666666666669</v>
      </c>
    </row>
    <row r="1586" spans="2:50" ht="15">
      <c r="B1586" s="52">
        <v>1</v>
      </c>
      <c r="C1586" s="52">
        <v>3.16</v>
      </c>
      <c r="D1586" s="52">
        <v>1</v>
      </c>
      <c r="E1586" s="52">
        <v>2.2999999999999998</v>
      </c>
      <c r="F1586" s="52">
        <v>1</v>
      </c>
      <c r="G1586" s="53">
        <v>2.59</v>
      </c>
      <c r="H1586" s="53">
        <v>2.6371379999999998</v>
      </c>
      <c r="I1586" s="52">
        <v>2</v>
      </c>
      <c r="J1586" s="53">
        <v>2.63</v>
      </c>
      <c r="K1586" s="53">
        <v>2.6476209999999996</v>
      </c>
      <c r="L1586" s="52">
        <v>25</v>
      </c>
      <c r="M1586" s="52">
        <v>2</v>
      </c>
      <c r="N1586" s="52">
        <v>30</v>
      </c>
      <c r="O1586" s="52">
        <v>7</v>
      </c>
      <c r="P1586" s="54">
        <v>72.765343000000001</v>
      </c>
      <c r="Q1586" s="54">
        <v>30.400615000000002</v>
      </c>
      <c r="R1586" s="55">
        <v>0</v>
      </c>
      <c r="U1586">
        <f t="shared" si="530"/>
        <v>0.16666666666666666</v>
      </c>
      <c r="V1586">
        <f t="shared" si="531"/>
        <v>0.96048632218844987</v>
      </c>
      <c r="W1586">
        <f t="shared" si="532"/>
        <v>0.25</v>
      </c>
      <c r="X1586">
        <f t="shared" si="533"/>
        <v>0.78498293515358353</v>
      </c>
      <c r="Y1586">
        <f t="shared" si="534"/>
        <v>0.14285714285714285</v>
      </c>
      <c r="Z1586">
        <f t="shared" si="535"/>
        <v>0.7872340425531914</v>
      </c>
      <c r="AA1586">
        <f t="shared" si="536"/>
        <v>0.80156170212765954</v>
      </c>
      <c r="AB1586">
        <f t="shared" si="537"/>
        <v>0.5</v>
      </c>
      <c r="AC1586">
        <f t="shared" si="538"/>
        <v>0.83227848101265811</v>
      </c>
      <c r="AD1586">
        <f t="shared" si="539"/>
        <v>0.83785474683544281</v>
      </c>
      <c r="AE1586">
        <f t="shared" si="540"/>
        <v>0.16666666666666666</v>
      </c>
      <c r="AF1586">
        <f t="shared" si="541"/>
        <v>0.33333333333333331</v>
      </c>
      <c r="AG1586">
        <f t="shared" si="542"/>
        <v>0.5</v>
      </c>
      <c r="AH1586">
        <f t="shared" si="543"/>
        <v>9.1324200913242006E-4</v>
      </c>
      <c r="AI1586">
        <f t="shared" si="544"/>
        <v>0.40619195046439632</v>
      </c>
      <c r="AJ1586">
        <f t="shared" si="545"/>
        <v>0.38557213930348261</v>
      </c>
      <c r="AK1586">
        <f t="shared" si="546"/>
        <v>0</v>
      </c>
      <c r="AM1586">
        <v>175</v>
      </c>
      <c r="AN1586">
        <v>700</v>
      </c>
      <c r="AO1586">
        <v>1018.5808529999999</v>
      </c>
      <c r="AP1586">
        <v>384.31546842432556</v>
      </c>
      <c r="AQ1586">
        <v>70</v>
      </c>
      <c r="AT1586">
        <f t="shared" si="547"/>
        <v>0.54929577464788737</v>
      </c>
      <c r="AU1586">
        <f t="shared" si="548"/>
        <v>0.47275922671353254</v>
      </c>
      <c r="AV1586">
        <f t="shared" si="549"/>
        <v>0.71949935931848996</v>
      </c>
      <c r="AW1586">
        <f t="shared" si="550"/>
        <v>0.18948779977187671</v>
      </c>
      <c r="AX1586">
        <f t="shared" si="551"/>
        <v>0.16666666666666666</v>
      </c>
    </row>
    <row r="1587" spans="2:50" ht="15">
      <c r="B1587" s="52">
        <v>1</v>
      </c>
      <c r="C1587" s="52">
        <v>3.16</v>
      </c>
      <c r="D1587" s="52">
        <v>1</v>
      </c>
      <c r="E1587" s="52">
        <v>2.2999999999999998</v>
      </c>
      <c r="F1587" s="52">
        <v>1</v>
      </c>
      <c r="G1587" s="53">
        <v>2.59</v>
      </c>
      <c r="H1587" s="53">
        <v>2.6371379999999998</v>
      </c>
      <c r="I1587" s="52">
        <v>2</v>
      </c>
      <c r="J1587" s="53">
        <v>2.63</v>
      </c>
      <c r="K1587" s="53">
        <v>2.6476209999999996</v>
      </c>
      <c r="L1587" s="52">
        <v>25</v>
      </c>
      <c r="M1587" s="52">
        <v>2</v>
      </c>
      <c r="N1587" s="52">
        <v>30</v>
      </c>
      <c r="O1587" s="52">
        <v>7</v>
      </c>
      <c r="P1587" s="54">
        <v>84.827522500000001</v>
      </c>
      <c r="Q1587" s="54">
        <v>32.165812000000003</v>
      </c>
      <c r="R1587" s="55">
        <v>0</v>
      </c>
      <c r="U1587">
        <f t="shared" si="530"/>
        <v>0.16666666666666666</v>
      </c>
      <c r="V1587">
        <f t="shared" si="531"/>
        <v>0.96048632218844987</v>
      </c>
      <c r="W1587">
        <f t="shared" si="532"/>
        <v>0.25</v>
      </c>
      <c r="X1587">
        <f t="shared" si="533"/>
        <v>0.78498293515358353</v>
      </c>
      <c r="Y1587">
        <f t="shared" si="534"/>
        <v>0.14285714285714285</v>
      </c>
      <c r="Z1587">
        <f t="shared" si="535"/>
        <v>0.7872340425531914</v>
      </c>
      <c r="AA1587">
        <f t="shared" si="536"/>
        <v>0.80156170212765954</v>
      </c>
      <c r="AB1587">
        <f t="shared" si="537"/>
        <v>0.5</v>
      </c>
      <c r="AC1587">
        <f t="shared" si="538"/>
        <v>0.83227848101265811</v>
      </c>
      <c r="AD1587">
        <f t="shared" si="539"/>
        <v>0.83785474683544281</v>
      </c>
      <c r="AE1587">
        <f t="shared" si="540"/>
        <v>0.16666666666666666</v>
      </c>
      <c r="AF1587">
        <f t="shared" si="541"/>
        <v>0.33333333333333331</v>
      </c>
      <c r="AG1587">
        <f t="shared" si="542"/>
        <v>0.5</v>
      </c>
      <c r="AH1587">
        <f t="shared" si="543"/>
        <v>9.1324200913242006E-4</v>
      </c>
      <c r="AI1587">
        <f t="shared" si="544"/>
        <v>0.4823529411764706</v>
      </c>
      <c r="AJ1587">
        <f t="shared" si="545"/>
        <v>0.40796019900497515</v>
      </c>
      <c r="AK1587">
        <f t="shared" si="546"/>
        <v>0</v>
      </c>
      <c r="AM1587">
        <v>175</v>
      </c>
      <c r="AN1587">
        <v>700</v>
      </c>
      <c r="AO1587">
        <v>1018.5808529999999</v>
      </c>
      <c r="AP1587">
        <v>304.77206407649965</v>
      </c>
      <c r="AQ1587">
        <v>140</v>
      </c>
      <c r="AT1587">
        <f t="shared" si="547"/>
        <v>0.54929577464788737</v>
      </c>
      <c r="AU1587">
        <f t="shared" si="548"/>
        <v>0.47275922671353254</v>
      </c>
      <c r="AV1587">
        <f t="shared" si="549"/>
        <v>0.71949935931848996</v>
      </c>
      <c r="AW1587">
        <f t="shared" si="550"/>
        <v>0.15026870526592098</v>
      </c>
      <c r="AX1587">
        <f t="shared" si="551"/>
        <v>0.33333333333333331</v>
      </c>
    </row>
    <row r="1588" spans="2:50" ht="15">
      <c r="B1588" s="52">
        <v>1</v>
      </c>
      <c r="C1588" s="52">
        <v>3.16</v>
      </c>
      <c r="D1588" s="52">
        <v>1</v>
      </c>
      <c r="E1588" s="52">
        <v>2.2999999999999998</v>
      </c>
      <c r="F1588" s="52">
        <v>1</v>
      </c>
      <c r="G1588" s="53">
        <v>2.59</v>
      </c>
      <c r="H1588" s="53">
        <v>2.6371379999999998</v>
      </c>
      <c r="I1588" s="52">
        <v>2</v>
      </c>
      <c r="J1588" s="53">
        <v>2.63</v>
      </c>
      <c r="K1588" s="53">
        <v>2.6476209999999996</v>
      </c>
      <c r="L1588" s="52">
        <v>25</v>
      </c>
      <c r="M1588" s="52">
        <v>2</v>
      </c>
      <c r="N1588" s="52">
        <v>30</v>
      </c>
      <c r="O1588" s="52">
        <v>7</v>
      </c>
      <c r="P1588" s="54">
        <v>84.827522500000001</v>
      </c>
      <c r="Q1588" s="54">
        <v>31.773546000000003</v>
      </c>
      <c r="R1588" s="55">
        <v>0</v>
      </c>
      <c r="U1588">
        <f t="shared" si="530"/>
        <v>0.16666666666666666</v>
      </c>
      <c r="V1588">
        <f t="shared" si="531"/>
        <v>0.96048632218844987</v>
      </c>
      <c r="W1588">
        <f t="shared" si="532"/>
        <v>0.25</v>
      </c>
      <c r="X1588">
        <f t="shared" si="533"/>
        <v>0.78498293515358353</v>
      </c>
      <c r="Y1588">
        <f t="shared" si="534"/>
        <v>0.14285714285714285</v>
      </c>
      <c r="Z1588">
        <f t="shared" si="535"/>
        <v>0.7872340425531914</v>
      </c>
      <c r="AA1588">
        <f t="shared" si="536"/>
        <v>0.80156170212765954</v>
      </c>
      <c r="AB1588">
        <f t="shared" si="537"/>
        <v>0.5</v>
      </c>
      <c r="AC1588">
        <f t="shared" si="538"/>
        <v>0.83227848101265811</v>
      </c>
      <c r="AD1588">
        <f t="shared" si="539"/>
        <v>0.83785474683544281</v>
      </c>
      <c r="AE1588">
        <f t="shared" si="540"/>
        <v>0.16666666666666666</v>
      </c>
      <c r="AF1588">
        <f t="shared" si="541"/>
        <v>0.33333333333333331</v>
      </c>
      <c r="AG1588">
        <f t="shared" si="542"/>
        <v>0.5</v>
      </c>
      <c r="AH1588">
        <f t="shared" si="543"/>
        <v>9.1324200913242006E-4</v>
      </c>
      <c r="AI1588">
        <f t="shared" si="544"/>
        <v>0.4823529411764706</v>
      </c>
      <c r="AJ1588">
        <f t="shared" si="545"/>
        <v>0.40298507462686572</v>
      </c>
      <c r="AK1588">
        <f t="shared" si="546"/>
        <v>0</v>
      </c>
      <c r="AM1588">
        <v>175</v>
      </c>
      <c r="AN1588">
        <v>700</v>
      </c>
      <c r="AO1588">
        <v>1018.5808529999999</v>
      </c>
      <c r="AP1588">
        <v>225.22865972867345</v>
      </c>
      <c r="AQ1588">
        <v>210</v>
      </c>
      <c r="AT1588">
        <f t="shared" si="547"/>
        <v>0.54929577464788737</v>
      </c>
      <c r="AU1588">
        <f t="shared" si="548"/>
        <v>0.47275922671353254</v>
      </c>
      <c r="AV1588">
        <f t="shared" si="549"/>
        <v>0.71949935931848996</v>
      </c>
      <c r="AW1588">
        <f t="shared" si="550"/>
        <v>0.11104961075996514</v>
      </c>
      <c r="AX1588">
        <f t="shared" si="551"/>
        <v>0.5</v>
      </c>
    </row>
    <row r="1589" spans="2:50" ht="15">
      <c r="B1589" s="52">
        <v>1</v>
      </c>
      <c r="C1589" s="52">
        <v>3.16</v>
      </c>
      <c r="D1589" s="52">
        <v>1</v>
      </c>
      <c r="E1589" s="52">
        <v>2.2999999999999998</v>
      </c>
      <c r="F1589" s="52">
        <v>1</v>
      </c>
      <c r="G1589" s="53">
        <v>2.59</v>
      </c>
      <c r="H1589" s="53">
        <v>2.6371379999999998</v>
      </c>
      <c r="I1589" s="52">
        <v>2</v>
      </c>
      <c r="J1589" s="53">
        <v>2.63</v>
      </c>
      <c r="K1589" s="53">
        <v>2.6476209999999996</v>
      </c>
      <c r="L1589" s="52">
        <v>20</v>
      </c>
      <c r="M1589" s="52">
        <v>2</v>
      </c>
      <c r="N1589" s="52">
        <v>30</v>
      </c>
      <c r="O1589" s="52">
        <v>7</v>
      </c>
      <c r="P1589" s="54">
        <v>87.965650499999995</v>
      </c>
      <c r="Q1589" s="54">
        <v>33.244543499999999</v>
      </c>
      <c r="R1589" s="55">
        <v>0</v>
      </c>
      <c r="U1589">
        <f t="shared" si="530"/>
        <v>0.16666666666666666</v>
      </c>
      <c r="V1589">
        <f t="shared" si="531"/>
        <v>0.96048632218844987</v>
      </c>
      <c r="W1589">
        <f t="shared" si="532"/>
        <v>0.25</v>
      </c>
      <c r="X1589">
        <f t="shared" si="533"/>
        <v>0.78498293515358353</v>
      </c>
      <c r="Y1589">
        <f t="shared" si="534"/>
        <v>0.14285714285714285</v>
      </c>
      <c r="Z1589">
        <f t="shared" si="535"/>
        <v>0.7872340425531914</v>
      </c>
      <c r="AA1589">
        <f t="shared" si="536"/>
        <v>0.80156170212765954</v>
      </c>
      <c r="AB1589">
        <f t="shared" si="537"/>
        <v>0.5</v>
      </c>
      <c r="AC1589">
        <f t="shared" si="538"/>
        <v>0.83227848101265811</v>
      </c>
      <c r="AD1589">
        <f t="shared" si="539"/>
        <v>0.83785474683544281</v>
      </c>
      <c r="AE1589">
        <f t="shared" si="540"/>
        <v>8.3333333333333329E-2</v>
      </c>
      <c r="AF1589">
        <f t="shared" si="541"/>
        <v>0.33333333333333331</v>
      </c>
      <c r="AG1589">
        <f t="shared" si="542"/>
        <v>0.5</v>
      </c>
      <c r="AH1589">
        <f t="shared" si="543"/>
        <v>9.1324200913242006E-4</v>
      </c>
      <c r="AI1589">
        <f t="shared" si="544"/>
        <v>0.50216718266253868</v>
      </c>
      <c r="AJ1589">
        <f t="shared" si="545"/>
        <v>0.42164179104477612</v>
      </c>
      <c r="AK1589">
        <f t="shared" si="546"/>
        <v>0</v>
      </c>
      <c r="AM1589">
        <v>175</v>
      </c>
      <c r="AN1589">
        <v>875</v>
      </c>
      <c r="AO1589">
        <v>1018.5808529999999</v>
      </c>
      <c r="AP1589">
        <v>20.832316910842437</v>
      </c>
      <c r="AQ1589">
        <v>262.5</v>
      </c>
      <c r="AT1589">
        <f t="shared" si="547"/>
        <v>0.54929577464788737</v>
      </c>
      <c r="AU1589">
        <f t="shared" si="548"/>
        <v>0.65729349736379605</v>
      </c>
      <c r="AV1589">
        <f t="shared" si="549"/>
        <v>0.71949935931848996</v>
      </c>
      <c r="AW1589">
        <f t="shared" si="550"/>
        <v>1.0271431206686591E-2</v>
      </c>
      <c r="AX1589">
        <f t="shared" si="551"/>
        <v>0.625</v>
      </c>
    </row>
    <row r="1590" spans="2:50" ht="15">
      <c r="B1590" s="52">
        <v>1</v>
      </c>
      <c r="C1590" s="52">
        <v>3.16</v>
      </c>
      <c r="D1590" s="56">
        <v>0</v>
      </c>
      <c r="E1590" s="52">
        <v>1</v>
      </c>
      <c r="F1590" s="52">
        <v>1</v>
      </c>
      <c r="G1590" s="53">
        <v>2.59</v>
      </c>
      <c r="H1590" s="53">
        <v>2.6371379999999998</v>
      </c>
      <c r="I1590" s="52">
        <v>2</v>
      </c>
      <c r="J1590" s="53">
        <v>2.63</v>
      </c>
      <c r="K1590" s="53">
        <v>2.6476209999999996</v>
      </c>
      <c r="L1590" s="52">
        <v>50</v>
      </c>
      <c r="M1590" s="52">
        <v>2</v>
      </c>
      <c r="N1590" s="52">
        <v>30</v>
      </c>
      <c r="O1590" s="52">
        <v>28</v>
      </c>
      <c r="P1590" s="54">
        <v>39.716932499999999</v>
      </c>
      <c r="Q1590" s="54">
        <v>35.107807000000001</v>
      </c>
      <c r="R1590" s="55">
        <v>0</v>
      </c>
      <c r="U1590">
        <f t="shared" si="530"/>
        <v>0.16666666666666666</v>
      </c>
      <c r="V1590">
        <f t="shared" si="531"/>
        <v>0.96048632218844987</v>
      </c>
      <c r="W1590">
        <f t="shared" si="532"/>
        <v>0</v>
      </c>
      <c r="X1590">
        <f t="shared" si="533"/>
        <v>0.34129692832764502</v>
      </c>
      <c r="Y1590">
        <f t="shared" si="534"/>
        <v>0.14285714285714285</v>
      </c>
      <c r="Z1590">
        <f t="shared" si="535"/>
        <v>0.7872340425531914</v>
      </c>
      <c r="AA1590">
        <f t="shared" si="536"/>
        <v>0.80156170212765954</v>
      </c>
      <c r="AB1590">
        <f t="shared" si="537"/>
        <v>0.5</v>
      </c>
      <c r="AC1590">
        <f t="shared" si="538"/>
        <v>0.83227848101265811</v>
      </c>
      <c r="AD1590">
        <f t="shared" si="539"/>
        <v>0.83785474683544281</v>
      </c>
      <c r="AE1590">
        <f t="shared" si="540"/>
        <v>0.58333333333333337</v>
      </c>
      <c r="AF1590">
        <f t="shared" si="541"/>
        <v>0.33333333333333331</v>
      </c>
      <c r="AG1590">
        <f t="shared" si="542"/>
        <v>0.5</v>
      </c>
      <c r="AH1590">
        <f t="shared" si="543"/>
        <v>3.6529680365296802E-3</v>
      </c>
      <c r="AI1590">
        <f t="shared" si="544"/>
        <v>0.19752321981424148</v>
      </c>
      <c r="AJ1590">
        <f t="shared" si="545"/>
        <v>0.44527363184079605</v>
      </c>
      <c r="AK1590">
        <f t="shared" si="546"/>
        <v>0</v>
      </c>
      <c r="AM1590">
        <v>175</v>
      </c>
      <c r="AN1590">
        <v>350</v>
      </c>
      <c r="AO1590">
        <v>960.52702199999999</v>
      </c>
      <c r="AP1590">
        <v>810.8349698860759</v>
      </c>
      <c r="AQ1590">
        <v>0</v>
      </c>
      <c r="AT1590">
        <f t="shared" si="547"/>
        <v>0.54929577464788737</v>
      </c>
      <c r="AU1590">
        <f t="shared" si="548"/>
        <v>0.10369068541300526</v>
      </c>
      <c r="AV1590">
        <f t="shared" si="549"/>
        <v>0.67849162381329109</v>
      </c>
      <c r="AW1590">
        <f t="shared" si="550"/>
        <v>0.39978441422547606</v>
      </c>
      <c r="AX1590">
        <f t="shared" si="551"/>
        <v>0</v>
      </c>
    </row>
    <row r="1591" spans="2:50" ht="15">
      <c r="B1591" s="52">
        <v>1</v>
      </c>
      <c r="C1591" s="52">
        <v>3.16</v>
      </c>
      <c r="D1591" s="52">
        <v>1</v>
      </c>
      <c r="E1591" s="52">
        <v>2.2999999999999998</v>
      </c>
      <c r="F1591" s="52">
        <v>1</v>
      </c>
      <c r="G1591" s="53">
        <v>2.59</v>
      </c>
      <c r="H1591" s="53">
        <v>2.6371379999999998</v>
      </c>
      <c r="I1591" s="52">
        <v>2</v>
      </c>
      <c r="J1591" s="53">
        <v>2.63</v>
      </c>
      <c r="K1591" s="53">
        <v>2.6476209999999996</v>
      </c>
      <c r="L1591" s="52">
        <v>50</v>
      </c>
      <c r="M1591" s="52">
        <v>2</v>
      </c>
      <c r="N1591" s="52">
        <v>30</v>
      </c>
      <c r="O1591" s="52">
        <v>28</v>
      </c>
      <c r="P1591" s="54">
        <v>69.333015500000002</v>
      </c>
      <c r="Q1591" s="54">
        <v>34.519407999999999</v>
      </c>
      <c r="R1591" s="55">
        <v>0</v>
      </c>
      <c r="U1591">
        <f t="shared" si="530"/>
        <v>0.16666666666666666</v>
      </c>
      <c r="V1591">
        <f t="shared" si="531"/>
        <v>0.96048632218844987</v>
      </c>
      <c r="W1591">
        <f t="shared" si="532"/>
        <v>0.25</v>
      </c>
      <c r="X1591">
        <f t="shared" si="533"/>
        <v>0.78498293515358353</v>
      </c>
      <c r="Y1591">
        <f t="shared" si="534"/>
        <v>0.14285714285714285</v>
      </c>
      <c r="Z1591">
        <f t="shared" si="535"/>
        <v>0.7872340425531914</v>
      </c>
      <c r="AA1591">
        <f t="shared" si="536"/>
        <v>0.80156170212765954</v>
      </c>
      <c r="AB1591">
        <f t="shared" si="537"/>
        <v>0.5</v>
      </c>
      <c r="AC1591">
        <f t="shared" si="538"/>
        <v>0.83227848101265811</v>
      </c>
      <c r="AD1591">
        <f t="shared" si="539"/>
        <v>0.83785474683544281</v>
      </c>
      <c r="AE1591">
        <f t="shared" si="540"/>
        <v>0.58333333333333337</v>
      </c>
      <c r="AF1591">
        <f t="shared" si="541"/>
        <v>0.33333333333333331</v>
      </c>
      <c r="AG1591">
        <f t="shared" si="542"/>
        <v>0.5</v>
      </c>
      <c r="AH1591">
        <f t="shared" si="543"/>
        <v>3.6529680365296802E-3</v>
      </c>
      <c r="AI1591">
        <f t="shared" si="544"/>
        <v>0.3845201238390093</v>
      </c>
      <c r="AJ1591">
        <f t="shared" si="545"/>
        <v>0.43781094527363179</v>
      </c>
      <c r="AK1591">
        <f t="shared" si="546"/>
        <v>0</v>
      </c>
      <c r="AM1591">
        <v>175</v>
      </c>
      <c r="AN1591">
        <v>350</v>
      </c>
      <c r="AO1591">
        <v>1018.5808529999999</v>
      </c>
      <c r="AP1591">
        <v>713.56474971216312</v>
      </c>
      <c r="AQ1591">
        <v>35</v>
      </c>
      <c r="AT1591">
        <f t="shared" si="547"/>
        <v>0.54929577464788737</v>
      </c>
      <c r="AU1591">
        <f t="shared" si="548"/>
        <v>0.10369068541300526</v>
      </c>
      <c r="AV1591">
        <f t="shared" si="549"/>
        <v>0.71949935931848996</v>
      </c>
      <c r="AW1591">
        <f t="shared" si="550"/>
        <v>0.35182506437247879</v>
      </c>
      <c r="AX1591">
        <f t="shared" si="551"/>
        <v>8.3333333333333329E-2</v>
      </c>
    </row>
    <row r="1592" spans="2:50" ht="15">
      <c r="B1592" s="52">
        <v>1</v>
      </c>
      <c r="C1592" s="52">
        <v>3.16</v>
      </c>
      <c r="D1592" s="56">
        <v>0</v>
      </c>
      <c r="E1592" s="52">
        <v>1</v>
      </c>
      <c r="F1592" s="52">
        <v>1</v>
      </c>
      <c r="G1592" s="53">
        <v>2.59</v>
      </c>
      <c r="H1592" s="53">
        <v>2.6371379999999998</v>
      </c>
      <c r="I1592" s="52">
        <v>2</v>
      </c>
      <c r="J1592" s="53">
        <v>2.63</v>
      </c>
      <c r="K1592" s="53">
        <v>2.6476209999999996</v>
      </c>
      <c r="L1592" s="52">
        <v>40</v>
      </c>
      <c r="M1592" s="52">
        <v>2</v>
      </c>
      <c r="N1592" s="52">
        <v>30</v>
      </c>
      <c r="O1592" s="52">
        <v>28</v>
      </c>
      <c r="P1592" s="54">
        <v>56.976636499999998</v>
      </c>
      <c r="Q1592" s="54">
        <v>32.558078000000002</v>
      </c>
      <c r="R1592" s="55">
        <v>0</v>
      </c>
      <c r="U1592">
        <f t="shared" si="530"/>
        <v>0.16666666666666666</v>
      </c>
      <c r="V1592">
        <f t="shared" si="531"/>
        <v>0.96048632218844987</v>
      </c>
      <c r="W1592">
        <f t="shared" si="532"/>
        <v>0</v>
      </c>
      <c r="X1592">
        <f t="shared" si="533"/>
        <v>0.34129692832764502</v>
      </c>
      <c r="Y1592">
        <f t="shared" si="534"/>
        <v>0.14285714285714285</v>
      </c>
      <c r="Z1592">
        <f t="shared" si="535"/>
        <v>0.7872340425531914</v>
      </c>
      <c r="AA1592">
        <f t="shared" si="536"/>
        <v>0.80156170212765954</v>
      </c>
      <c r="AB1592">
        <f t="shared" si="537"/>
        <v>0.5</v>
      </c>
      <c r="AC1592">
        <f t="shared" si="538"/>
        <v>0.83227848101265811</v>
      </c>
      <c r="AD1592">
        <f t="shared" si="539"/>
        <v>0.83785474683544281</v>
      </c>
      <c r="AE1592">
        <f t="shared" si="540"/>
        <v>0.41666666666666669</v>
      </c>
      <c r="AF1592">
        <f t="shared" si="541"/>
        <v>0.33333333333333331</v>
      </c>
      <c r="AG1592">
        <f t="shared" si="542"/>
        <v>0.5</v>
      </c>
      <c r="AH1592">
        <f t="shared" si="543"/>
        <v>3.6529680365296802E-3</v>
      </c>
      <c r="AI1592">
        <f t="shared" si="544"/>
        <v>0.30650154798761609</v>
      </c>
      <c r="AJ1592">
        <f t="shared" si="545"/>
        <v>0.41293532338308458</v>
      </c>
      <c r="AK1592">
        <f t="shared" si="546"/>
        <v>0</v>
      </c>
      <c r="AM1592">
        <v>175</v>
      </c>
      <c r="AN1592">
        <v>437.5</v>
      </c>
      <c r="AO1592">
        <v>1018.5808529999999</v>
      </c>
      <c r="AP1592">
        <v>680.96705710759511</v>
      </c>
      <c r="AQ1592">
        <v>0</v>
      </c>
      <c r="AT1592">
        <f t="shared" si="547"/>
        <v>0.54929577464788737</v>
      </c>
      <c r="AU1592">
        <f t="shared" si="548"/>
        <v>0.19595782073813708</v>
      </c>
      <c r="AV1592">
        <f t="shared" si="549"/>
        <v>0.71949935931848996</v>
      </c>
      <c r="AW1592">
        <f t="shared" si="550"/>
        <v>0.33575268228855071</v>
      </c>
      <c r="AX1592">
        <f t="shared" si="551"/>
        <v>0</v>
      </c>
    </row>
    <row r="1593" spans="2:50" ht="15">
      <c r="B1593" s="52">
        <v>1</v>
      </c>
      <c r="C1593" s="52">
        <v>3.16</v>
      </c>
      <c r="D1593" s="52">
        <v>1</v>
      </c>
      <c r="E1593" s="52">
        <v>2.2999999999999998</v>
      </c>
      <c r="F1593" s="52">
        <v>1</v>
      </c>
      <c r="G1593" s="53">
        <v>2.59</v>
      </c>
      <c r="H1593" s="53">
        <v>2.6371379999999998</v>
      </c>
      <c r="I1593" s="52">
        <v>2</v>
      </c>
      <c r="J1593" s="53">
        <v>2.63</v>
      </c>
      <c r="K1593" s="53">
        <v>2.6476209999999996</v>
      </c>
      <c r="L1593" s="52">
        <v>40</v>
      </c>
      <c r="M1593" s="52">
        <v>2</v>
      </c>
      <c r="N1593" s="52">
        <v>30</v>
      </c>
      <c r="O1593" s="52">
        <v>28</v>
      </c>
      <c r="P1593" s="54">
        <v>72.569209999999998</v>
      </c>
      <c r="Q1593" s="54">
        <v>35.205873500000003</v>
      </c>
      <c r="R1593" s="55">
        <v>0</v>
      </c>
      <c r="U1593">
        <f t="shared" si="530"/>
        <v>0.16666666666666666</v>
      </c>
      <c r="V1593">
        <f t="shared" si="531"/>
        <v>0.96048632218844987</v>
      </c>
      <c r="W1593">
        <f t="shared" si="532"/>
        <v>0.25</v>
      </c>
      <c r="X1593">
        <f t="shared" si="533"/>
        <v>0.78498293515358353</v>
      </c>
      <c r="Y1593">
        <f t="shared" si="534"/>
        <v>0.14285714285714285</v>
      </c>
      <c r="Z1593">
        <f t="shared" si="535"/>
        <v>0.7872340425531914</v>
      </c>
      <c r="AA1593">
        <f t="shared" si="536"/>
        <v>0.80156170212765954</v>
      </c>
      <c r="AB1593">
        <f t="shared" si="537"/>
        <v>0.5</v>
      </c>
      <c r="AC1593">
        <f t="shared" si="538"/>
        <v>0.83227848101265811</v>
      </c>
      <c r="AD1593">
        <f t="shared" si="539"/>
        <v>0.83785474683544281</v>
      </c>
      <c r="AE1593">
        <f t="shared" si="540"/>
        <v>0.41666666666666669</v>
      </c>
      <c r="AF1593">
        <f t="shared" si="541"/>
        <v>0.33333333333333331</v>
      </c>
      <c r="AG1593">
        <f t="shared" si="542"/>
        <v>0.5</v>
      </c>
      <c r="AH1593">
        <f t="shared" si="543"/>
        <v>3.6529680365296802E-3</v>
      </c>
      <c r="AI1593">
        <f t="shared" si="544"/>
        <v>0.40495356037151703</v>
      </c>
      <c r="AJ1593">
        <f t="shared" si="545"/>
        <v>0.44651741293532343</v>
      </c>
      <c r="AK1593">
        <f t="shared" si="546"/>
        <v>0</v>
      </c>
      <c r="AM1593">
        <v>175</v>
      </c>
      <c r="AN1593">
        <v>437.5</v>
      </c>
      <c r="AO1593">
        <v>1018.5808529999999</v>
      </c>
      <c r="AP1593">
        <v>631.25242939020382</v>
      </c>
      <c r="AQ1593">
        <v>43.75</v>
      </c>
      <c r="AT1593">
        <f t="shared" si="547"/>
        <v>0.54929577464788737</v>
      </c>
      <c r="AU1593">
        <f t="shared" si="548"/>
        <v>0.19595782073813708</v>
      </c>
      <c r="AV1593">
        <f t="shared" si="549"/>
        <v>0.71949935931848996</v>
      </c>
      <c r="AW1593">
        <f t="shared" si="550"/>
        <v>0.31124074822232833</v>
      </c>
      <c r="AX1593">
        <f t="shared" si="551"/>
        <v>0.10416666666666667</v>
      </c>
    </row>
    <row r="1594" spans="2:50" ht="15">
      <c r="B1594" s="52">
        <v>1</v>
      </c>
      <c r="C1594" s="52">
        <v>3.16</v>
      </c>
      <c r="D1594" s="52">
        <v>1</v>
      </c>
      <c r="E1594" s="52">
        <v>2.2999999999999998</v>
      </c>
      <c r="F1594" s="52">
        <v>1</v>
      </c>
      <c r="G1594" s="53">
        <v>2.59</v>
      </c>
      <c r="H1594" s="53">
        <v>2.6371379999999998</v>
      </c>
      <c r="I1594" s="52">
        <v>2</v>
      </c>
      <c r="J1594" s="53">
        <v>2.63</v>
      </c>
      <c r="K1594" s="53">
        <v>2.6476209999999996</v>
      </c>
      <c r="L1594" s="52">
        <v>40</v>
      </c>
      <c r="M1594" s="52">
        <v>2</v>
      </c>
      <c r="N1594" s="52">
        <v>30</v>
      </c>
      <c r="O1594" s="52">
        <v>28</v>
      </c>
      <c r="P1594" s="54">
        <v>80.708729500000004</v>
      </c>
      <c r="Q1594" s="54">
        <v>34.715541000000002</v>
      </c>
      <c r="R1594" s="55">
        <v>0</v>
      </c>
      <c r="U1594">
        <f t="shared" si="530"/>
        <v>0.16666666666666666</v>
      </c>
      <c r="V1594">
        <f t="shared" si="531"/>
        <v>0.96048632218844987</v>
      </c>
      <c r="W1594">
        <f t="shared" si="532"/>
        <v>0.25</v>
      </c>
      <c r="X1594">
        <f t="shared" si="533"/>
        <v>0.78498293515358353</v>
      </c>
      <c r="Y1594">
        <f t="shared" si="534"/>
        <v>0.14285714285714285</v>
      </c>
      <c r="Z1594">
        <f t="shared" si="535"/>
        <v>0.7872340425531914</v>
      </c>
      <c r="AA1594">
        <f t="shared" si="536"/>
        <v>0.80156170212765954</v>
      </c>
      <c r="AB1594">
        <f t="shared" si="537"/>
        <v>0.5</v>
      </c>
      <c r="AC1594">
        <f t="shared" si="538"/>
        <v>0.83227848101265811</v>
      </c>
      <c r="AD1594">
        <f t="shared" si="539"/>
        <v>0.83785474683544281</v>
      </c>
      <c r="AE1594">
        <f t="shared" si="540"/>
        <v>0.41666666666666669</v>
      </c>
      <c r="AF1594">
        <f t="shared" si="541"/>
        <v>0.33333333333333331</v>
      </c>
      <c r="AG1594">
        <f t="shared" si="542"/>
        <v>0.5</v>
      </c>
      <c r="AH1594">
        <f t="shared" si="543"/>
        <v>3.6529680365296802E-3</v>
      </c>
      <c r="AI1594">
        <f t="shared" si="544"/>
        <v>0.45634674922600627</v>
      </c>
      <c r="AJ1594">
        <f t="shared" si="545"/>
        <v>0.44029850746268656</v>
      </c>
      <c r="AK1594">
        <f t="shared" si="546"/>
        <v>0</v>
      </c>
      <c r="AM1594">
        <v>175</v>
      </c>
      <c r="AN1594">
        <v>437.5</v>
      </c>
      <c r="AO1594">
        <v>1018.5808529999999</v>
      </c>
      <c r="AP1594">
        <v>581.53780167281229</v>
      </c>
      <c r="AQ1594">
        <v>87.5</v>
      </c>
      <c r="AT1594">
        <f t="shared" si="547"/>
        <v>0.54929577464788737</v>
      </c>
      <c r="AU1594">
        <f t="shared" si="548"/>
        <v>0.19595782073813708</v>
      </c>
      <c r="AV1594">
        <f t="shared" si="549"/>
        <v>0.71949935931848996</v>
      </c>
      <c r="AW1594">
        <f t="shared" si="550"/>
        <v>0.28672881415610585</v>
      </c>
      <c r="AX1594">
        <f t="shared" si="551"/>
        <v>0.20833333333333334</v>
      </c>
    </row>
    <row r="1595" spans="2:50" ht="15">
      <c r="B1595" s="52">
        <v>1</v>
      </c>
      <c r="C1595" s="52">
        <v>3.16</v>
      </c>
      <c r="D1595" s="56">
        <v>0</v>
      </c>
      <c r="E1595" s="52">
        <v>1</v>
      </c>
      <c r="F1595" s="52">
        <v>1</v>
      </c>
      <c r="G1595" s="53">
        <v>2.59</v>
      </c>
      <c r="H1595" s="53">
        <v>2.6371379999999998</v>
      </c>
      <c r="I1595" s="52">
        <v>2</v>
      </c>
      <c r="J1595" s="53">
        <v>2.63</v>
      </c>
      <c r="K1595" s="53">
        <v>2.6476209999999996</v>
      </c>
      <c r="L1595" s="52">
        <v>35</v>
      </c>
      <c r="M1595" s="52">
        <v>2</v>
      </c>
      <c r="N1595" s="52">
        <v>30</v>
      </c>
      <c r="O1595" s="52">
        <v>28</v>
      </c>
      <c r="P1595" s="54">
        <v>62.860626500000002</v>
      </c>
      <c r="Q1595" s="54">
        <v>33.734876</v>
      </c>
      <c r="R1595" s="55">
        <v>0</v>
      </c>
      <c r="U1595">
        <f t="shared" si="530"/>
        <v>0.16666666666666666</v>
      </c>
      <c r="V1595">
        <f t="shared" si="531"/>
        <v>0.96048632218844987</v>
      </c>
      <c r="W1595">
        <f t="shared" si="532"/>
        <v>0</v>
      </c>
      <c r="X1595">
        <f t="shared" si="533"/>
        <v>0.34129692832764502</v>
      </c>
      <c r="Y1595">
        <f t="shared" si="534"/>
        <v>0.14285714285714285</v>
      </c>
      <c r="Z1595">
        <f t="shared" si="535"/>
        <v>0.7872340425531914</v>
      </c>
      <c r="AA1595">
        <f t="shared" si="536"/>
        <v>0.80156170212765954</v>
      </c>
      <c r="AB1595">
        <f t="shared" si="537"/>
        <v>0.5</v>
      </c>
      <c r="AC1595">
        <f t="shared" si="538"/>
        <v>0.83227848101265811</v>
      </c>
      <c r="AD1595">
        <f t="shared" si="539"/>
        <v>0.83785474683544281</v>
      </c>
      <c r="AE1595">
        <f t="shared" si="540"/>
        <v>0.33333333333333331</v>
      </c>
      <c r="AF1595">
        <f t="shared" si="541"/>
        <v>0.33333333333333331</v>
      </c>
      <c r="AG1595">
        <f t="shared" si="542"/>
        <v>0.5</v>
      </c>
      <c r="AH1595">
        <f t="shared" si="543"/>
        <v>3.6529680365296802E-3</v>
      </c>
      <c r="AI1595">
        <f t="shared" si="544"/>
        <v>0.34365325077399378</v>
      </c>
      <c r="AJ1595">
        <f t="shared" si="545"/>
        <v>0.42786069651741293</v>
      </c>
      <c r="AK1595">
        <f t="shared" si="546"/>
        <v>0</v>
      </c>
      <c r="AM1595">
        <v>175</v>
      </c>
      <c r="AN1595">
        <v>500.00000000000006</v>
      </c>
      <c r="AO1595">
        <v>1018.5808529999999</v>
      </c>
      <c r="AP1595">
        <v>629.2746322658229</v>
      </c>
      <c r="AQ1595">
        <v>0</v>
      </c>
      <c r="AT1595">
        <f t="shared" si="547"/>
        <v>0.54929577464788737</v>
      </c>
      <c r="AU1595">
        <f t="shared" si="548"/>
        <v>0.26186291739894557</v>
      </c>
      <c r="AV1595">
        <f t="shared" si="549"/>
        <v>0.71949935931848996</v>
      </c>
      <c r="AW1595">
        <f t="shared" si="550"/>
        <v>0.31026558990504638</v>
      </c>
      <c r="AX1595">
        <f t="shared" si="551"/>
        <v>0</v>
      </c>
    </row>
    <row r="1596" spans="2:50" ht="15">
      <c r="B1596" s="52">
        <v>1</v>
      </c>
      <c r="C1596" s="52">
        <v>3.16</v>
      </c>
      <c r="D1596" s="52">
        <v>1</v>
      </c>
      <c r="E1596" s="52">
        <v>2.2999999999999998</v>
      </c>
      <c r="F1596" s="52">
        <v>1</v>
      </c>
      <c r="G1596" s="53">
        <v>2.59</v>
      </c>
      <c r="H1596" s="53">
        <v>2.6371379999999998</v>
      </c>
      <c r="I1596" s="52">
        <v>2</v>
      </c>
      <c r="J1596" s="53">
        <v>2.63</v>
      </c>
      <c r="K1596" s="53">
        <v>2.6476209999999996</v>
      </c>
      <c r="L1596" s="52">
        <v>35</v>
      </c>
      <c r="M1596" s="52">
        <v>2</v>
      </c>
      <c r="N1596" s="52">
        <v>30</v>
      </c>
      <c r="O1596" s="52">
        <v>28</v>
      </c>
      <c r="P1596" s="54">
        <v>82.277793500000001</v>
      </c>
      <c r="Q1596" s="54">
        <v>33.538742999999997</v>
      </c>
      <c r="R1596" s="55">
        <v>0</v>
      </c>
      <c r="U1596">
        <f t="shared" si="530"/>
        <v>0.16666666666666666</v>
      </c>
      <c r="V1596">
        <f t="shared" si="531"/>
        <v>0.96048632218844987</v>
      </c>
      <c r="W1596">
        <f t="shared" si="532"/>
        <v>0.25</v>
      </c>
      <c r="X1596">
        <f t="shared" si="533"/>
        <v>0.78498293515358353</v>
      </c>
      <c r="Y1596">
        <f t="shared" si="534"/>
        <v>0.14285714285714285</v>
      </c>
      <c r="Z1596">
        <f t="shared" si="535"/>
        <v>0.7872340425531914</v>
      </c>
      <c r="AA1596">
        <f t="shared" si="536"/>
        <v>0.80156170212765954</v>
      </c>
      <c r="AB1596">
        <f t="shared" si="537"/>
        <v>0.5</v>
      </c>
      <c r="AC1596">
        <f t="shared" si="538"/>
        <v>0.83227848101265811</v>
      </c>
      <c r="AD1596">
        <f t="shared" si="539"/>
        <v>0.83785474683544281</v>
      </c>
      <c r="AE1596">
        <f t="shared" si="540"/>
        <v>0.33333333333333331</v>
      </c>
      <c r="AF1596">
        <f t="shared" si="541"/>
        <v>0.33333333333333331</v>
      </c>
      <c r="AG1596">
        <f t="shared" si="542"/>
        <v>0.5</v>
      </c>
      <c r="AH1596">
        <f t="shared" si="543"/>
        <v>3.6529680365296802E-3</v>
      </c>
      <c r="AI1596">
        <f t="shared" si="544"/>
        <v>0.46625386996904028</v>
      </c>
      <c r="AJ1596">
        <f t="shared" si="545"/>
        <v>0.42537313432835816</v>
      </c>
      <c r="AK1596">
        <f t="shared" si="546"/>
        <v>0</v>
      </c>
      <c r="AM1596">
        <v>175</v>
      </c>
      <c r="AN1596">
        <v>500.00000000000006</v>
      </c>
      <c r="AO1596">
        <v>1018.5808529999999</v>
      </c>
      <c r="AP1596">
        <v>572.45791487451868</v>
      </c>
      <c r="AQ1596">
        <v>50.000000000000007</v>
      </c>
      <c r="AT1596">
        <f t="shared" si="547"/>
        <v>0.54929577464788737</v>
      </c>
      <c r="AU1596">
        <f t="shared" si="548"/>
        <v>0.26186291739894557</v>
      </c>
      <c r="AV1596">
        <f t="shared" si="549"/>
        <v>0.71949935931848996</v>
      </c>
      <c r="AW1596">
        <f t="shared" si="550"/>
        <v>0.28225195097222089</v>
      </c>
      <c r="AX1596">
        <f t="shared" si="551"/>
        <v>0.11904761904761907</v>
      </c>
    </row>
    <row r="1597" spans="2:50" ht="15">
      <c r="B1597" s="52">
        <v>1</v>
      </c>
      <c r="C1597" s="52">
        <v>3.16</v>
      </c>
      <c r="D1597" s="52">
        <v>1</v>
      </c>
      <c r="E1597" s="52">
        <v>2.2999999999999998</v>
      </c>
      <c r="F1597" s="52">
        <v>1</v>
      </c>
      <c r="G1597" s="53">
        <v>2.59</v>
      </c>
      <c r="H1597" s="53">
        <v>2.6371379999999998</v>
      </c>
      <c r="I1597" s="52">
        <v>2</v>
      </c>
      <c r="J1597" s="53">
        <v>2.63</v>
      </c>
      <c r="K1597" s="53">
        <v>2.6476209999999996</v>
      </c>
      <c r="L1597" s="52">
        <v>35</v>
      </c>
      <c r="M1597" s="52">
        <v>2</v>
      </c>
      <c r="N1597" s="52">
        <v>30</v>
      </c>
      <c r="O1597" s="52">
        <v>28</v>
      </c>
      <c r="P1597" s="54">
        <v>82.670059500000008</v>
      </c>
      <c r="Q1597" s="54">
        <v>34.715541000000002</v>
      </c>
      <c r="R1597" s="55">
        <v>0</v>
      </c>
      <c r="U1597">
        <f t="shared" si="530"/>
        <v>0.16666666666666666</v>
      </c>
      <c r="V1597">
        <f t="shared" si="531"/>
        <v>0.96048632218844987</v>
      </c>
      <c r="W1597">
        <f t="shared" si="532"/>
        <v>0.25</v>
      </c>
      <c r="X1597">
        <f t="shared" si="533"/>
        <v>0.78498293515358353</v>
      </c>
      <c r="Y1597">
        <f t="shared" si="534"/>
        <v>0.14285714285714285</v>
      </c>
      <c r="Z1597">
        <f t="shared" si="535"/>
        <v>0.7872340425531914</v>
      </c>
      <c r="AA1597">
        <f t="shared" si="536"/>
        <v>0.80156170212765954</v>
      </c>
      <c r="AB1597">
        <f t="shared" si="537"/>
        <v>0.5</v>
      </c>
      <c r="AC1597">
        <f t="shared" si="538"/>
        <v>0.83227848101265811</v>
      </c>
      <c r="AD1597">
        <f t="shared" si="539"/>
        <v>0.83785474683544281</v>
      </c>
      <c r="AE1597">
        <f t="shared" si="540"/>
        <v>0.33333333333333331</v>
      </c>
      <c r="AF1597">
        <f t="shared" si="541"/>
        <v>0.33333333333333331</v>
      </c>
      <c r="AG1597">
        <f t="shared" si="542"/>
        <v>0.5</v>
      </c>
      <c r="AH1597">
        <f t="shared" si="543"/>
        <v>3.6529680365296802E-3</v>
      </c>
      <c r="AI1597">
        <f t="shared" si="544"/>
        <v>0.46873065015479881</v>
      </c>
      <c r="AJ1597">
        <f t="shared" si="545"/>
        <v>0.44029850746268656</v>
      </c>
      <c r="AK1597">
        <f t="shared" si="546"/>
        <v>0</v>
      </c>
      <c r="AM1597">
        <v>175</v>
      </c>
      <c r="AN1597">
        <v>500.00000000000006</v>
      </c>
      <c r="AO1597">
        <v>1018.5808529999999</v>
      </c>
      <c r="AP1597">
        <v>515.64119748321434</v>
      </c>
      <c r="AQ1597">
        <v>100.00000000000001</v>
      </c>
      <c r="AT1597">
        <f t="shared" si="547"/>
        <v>0.54929577464788737</v>
      </c>
      <c r="AU1597">
        <f t="shared" si="548"/>
        <v>0.26186291739894557</v>
      </c>
      <c r="AV1597">
        <f t="shared" si="549"/>
        <v>0.71949935931848996</v>
      </c>
      <c r="AW1597">
        <f t="shared" si="550"/>
        <v>0.25423831203939529</v>
      </c>
      <c r="AX1597">
        <f t="shared" si="551"/>
        <v>0.23809523809523814</v>
      </c>
    </row>
    <row r="1598" spans="2:50" ht="15">
      <c r="B1598" s="52">
        <v>1</v>
      </c>
      <c r="C1598" s="52">
        <v>3.16</v>
      </c>
      <c r="D1598" s="52">
        <v>1</v>
      </c>
      <c r="E1598" s="52">
        <v>2.2999999999999998</v>
      </c>
      <c r="F1598" s="52">
        <v>1</v>
      </c>
      <c r="G1598" s="53">
        <v>2.59</v>
      </c>
      <c r="H1598" s="53">
        <v>2.6371379999999998</v>
      </c>
      <c r="I1598" s="52">
        <v>2</v>
      </c>
      <c r="J1598" s="53">
        <v>2.63</v>
      </c>
      <c r="K1598" s="53">
        <v>2.6476209999999996</v>
      </c>
      <c r="L1598" s="52">
        <v>35</v>
      </c>
      <c r="M1598" s="52">
        <v>2</v>
      </c>
      <c r="N1598" s="52">
        <v>30</v>
      </c>
      <c r="O1598" s="52">
        <v>28</v>
      </c>
      <c r="P1598" s="54">
        <v>91.201845000000006</v>
      </c>
      <c r="Q1598" s="54">
        <v>33.832942500000001</v>
      </c>
      <c r="R1598" s="55">
        <v>0</v>
      </c>
      <c r="U1598">
        <f t="shared" si="530"/>
        <v>0.16666666666666666</v>
      </c>
      <c r="V1598">
        <f t="shared" si="531"/>
        <v>0.96048632218844987</v>
      </c>
      <c r="W1598">
        <f t="shared" si="532"/>
        <v>0.25</v>
      </c>
      <c r="X1598">
        <f t="shared" si="533"/>
        <v>0.78498293515358353</v>
      </c>
      <c r="Y1598">
        <f t="shared" si="534"/>
        <v>0.14285714285714285</v>
      </c>
      <c r="Z1598">
        <f t="shared" si="535"/>
        <v>0.7872340425531914</v>
      </c>
      <c r="AA1598">
        <f t="shared" si="536"/>
        <v>0.80156170212765954</v>
      </c>
      <c r="AB1598">
        <f t="shared" si="537"/>
        <v>0.5</v>
      </c>
      <c r="AC1598">
        <f t="shared" si="538"/>
        <v>0.83227848101265811</v>
      </c>
      <c r="AD1598">
        <f t="shared" si="539"/>
        <v>0.83785474683544281</v>
      </c>
      <c r="AE1598">
        <f t="shared" si="540"/>
        <v>0.33333333333333331</v>
      </c>
      <c r="AF1598">
        <f t="shared" si="541"/>
        <v>0.33333333333333331</v>
      </c>
      <c r="AG1598">
        <f t="shared" si="542"/>
        <v>0.5</v>
      </c>
      <c r="AH1598">
        <f t="shared" si="543"/>
        <v>3.6529680365296802E-3</v>
      </c>
      <c r="AI1598">
        <f t="shared" si="544"/>
        <v>0.52260061919504652</v>
      </c>
      <c r="AJ1598">
        <f t="shared" si="545"/>
        <v>0.42910447761194032</v>
      </c>
      <c r="AK1598">
        <f t="shared" si="546"/>
        <v>0</v>
      </c>
      <c r="AM1598">
        <v>175</v>
      </c>
      <c r="AN1598">
        <v>500.00000000000006</v>
      </c>
      <c r="AO1598">
        <v>1018.5808529999999</v>
      </c>
      <c r="AP1598">
        <v>458.82448009191</v>
      </c>
      <c r="AQ1598">
        <v>150</v>
      </c>
      <c r="AT1598">
        <f t="shared" si="547"/>
        <v>0.54929577464788737</v>
      </c>
      <c r="AU1598">
        <f t="shared" si="548"/>
        <v>0.26186291739894557</v>
      </c>
      <c r="AV1598">
        <f t="shared" si="549"/>
        <v>0.71949935931848996</v>
      </c>
      <c r="AW1598">
        <f t="shared" si="550"/>
        <v>0.22622467310656974</v>
      </c>
      <c r="AX1598">
        <f t="shared" si="551"/>
        <v>0.35714285714285715</v>
      </c>
    </row>
    <row r="1599" spans="2:50" ht="15">
      <c r="B1599" s="52">
        <v>1</v>
      </c>
      <c r="C1599" s="52">
        <v>3.16</v>
      </c>
      <c r="D1599" s="56">
        <v>0</v>
      </c>
      <c r="E1599" s="52">
        <v>1</v>
      </c>
      <c r="F1599" s="52">
        <v>1</v>
      </c>
      <c r="G1599" s="53">
        <v>2.59</v>
      </c>
      <c r="H1599" s="53">
        <v>2.6371379999999998</v>
      </c>
      <c r="I1599" s="52">
        <v>2</v>
      </c>
      <c r="J1599" s="53">
        <v>2.63</v>
      </c>
      <c r="K1599" s="53">
        <v>2.6476209999999996</v>
      </c>
      <c r="L1599" s="52">
        <v>30</v>
      </c>
      <c r="M1599" s="52">
        <v>2</v>
      </c>
      <c r="N1599" s="52">
        <v>30</v>
      </c>
      <c r="O1599" s="52">
        <v>28</v>
      </c>
      <c r="P1599" s="54">
        <v>73.353741999999997</v>
      </c>
      <c r="Q1599" s="54">
        <v>33.538742999999997</v>
      </c>
      <c r="R1599" s="55">
        <v>0</v>
      </c>
      <c r="U1599">
        <f t="shared" si="530"/>
        <v>0.16666666666666666</v>
      </c>
      <c r="V1599">
        <f t="shared" si="531"/>
        <v>0.96048632218844987</v>
      </c>
      <c r="W1599">
        <f t="shared" si="532"/>
        <v>0</v>
      </c>
      <c r="X1599">
        <f t="shared" si="533"/>
        <v>0.34129692832764502</v>
      </c>
      <c r="Y1599">
        <f t="shared" si="534"/>
        <v>0.14285714285714285</v>
      </c>
      <c r="Z1599">
        <f t="shared" si="535"/>
        <v>0.7872340425531914</v>
      </c>
      <c r="AA1599">
        <f t="shared" si="536"/>
        <v>0.80156170212765954</v>
      </c>
      <c r="AB1599">
        <f t="shared" si="537"/>
        <v>0.5</v>
      </c>
      <c r="AC1599">
        <f t="shared" si="538"/>
        <v>0.83227848101265811</v>
      </c>
      <c r="AD1599">
        <f t="shared" si="539"/>
        <v>0.83785474683544281</v>
      </c>
      <c r="AE1599">
        <f t="shared" si="540"/>
        <v>0.25</v>
      </c>
      <c r="AF1599">
        <f t="shared" si="541"/>
        <v>0.33333333333333331</v>
      </c>
      <c r="AG1599">
        <f t="shared" si="542"/>
        <v>0.5</v>
      </c>
      <c r="AH1599">
        <f t="shared" si="543"/>
        <v>3.6529680365296802E-3</v>
      </c>
      <c r="AI1599">
        <f t="shared" si="544"/>
        <v>0.40990712074303404</v>
      </c>
      <c r="AJ1599">
        <f t="shared" si="545"/>
        <v>0.42537313432835816</v>
      </c>
      <c r="AK1599">
        <f t="shared" si="546"/>
        <v>0</v>
      </c>
      <c r="AM1599">
        <v>175</v>
      </c>
      <c r="AN1599">
        <v>583.33333333333337</v>
      </c>
      <c r="AO1599">
        <v>1018.5808529999999</v>
      </c>
      <c r="AP1599">
        <v>560.35139914345984</v>
      </c>
      <c r="AQ1599">
        <v>0</v>
      </c>
      <c r="AT1599">
        <f t="shared" si="547"/>
        <v>0.54929577464788737</v>
      </c>
      <c r="AU1599">
        <f t="shared" si="548"/>
        <v>0.3497363796133568</v>
      </c>
      <c r="AV1599">
        <f t="shared" si="549"/>
        <v>0.71949935931848996</v>
      </c>
      <c r="AW1599">
        <f t="shared" si="550"/>
        <v>0.27628280006037392</v>
      </c>
      <c r="AX1599">
        <f t="shared" si="551"/>
        <v>0</v>
      </c>
    </row>
    <row r="1600" spans="2:50" ht="15">
      <c r="B1600" s="52">
        <v>1</v>
      </c>
      <c r="C1600" s="52">
        <v>3.16</v>
      </c>
      <c r="D1600" s="52">
        <v>1</v>
      </c>
      <c r="E1600" s="52">
        <v>2.2999999999999998</v>
      </c>
      <c r="F1600" s="52">
        <v>1</v>
      </c>
      <c r="G1600" s="53">
        <v>2.59</v>
      </c>
      <c r="H1600" s="53">
        <v>2.6371379999999998</v>
      </c>
      <c r="I1600" s="52">
        <v>2</v>
      </c>
      <c r="J1600" s="53">
        <v>2.63</v>
      </c>
      <c r="K1600" s="53">
        <v>2.6476209999999996</v>
      </c>
      <c r="L1600" s="52">
        <v>30</v>
      </c>
      <c r="M1600" s="52">
        <v>2</v>
      </c>
      <c r="N1600" s="52">
        <v>30</v>
      </c>
      <c r="O1600" s="52">
        <v>28</v>
      </c>
      <c r="P1600" s="54">
        <v>86.004320500000006</v>
      </c>
      <c r="Q1600" s="54">
        <v>33.931009000000003</v>
      </c>
      <c r="R1600" s="55">
        <v>0</v>
      </c>
      <c r="U1600">
        <f t="shared" si="530"/>
        <v>0.16666666666666666</v>
      </c>
      <c r="V1600">
        <f t="shared" si="531"/>
        <v>0.96048632218844987</v>
      </c>
      <c r="W1600">
        <f t="shared" si="532"/>
        <v>0.25</v>
      </c>
      <c r="X1600">
        <f t="shared" si="533"/>
        <v>0.78498293515358353</v>
      </c>
      <c r="Y1600">
        <f t="shared" si="534"/>
        <v>0.14285714285714285</v>
      </c>
      <c r="Z1600">
        <f t="shared" si="535"/>
        <v>0.7872340425531914</v>
      </c>
      <c r="AA1600">
        <f t="shared" si="536"/>
        <v>0.80156170212765954</v>
      </c>
      <c r="AB1600">
        <f t="shared" si="537"/>
        <v>0.5</v>
      </c>
      <c r="AC1600">
        <f t="shared" si="538"/>
        <v>0.83227848101265811</v>
      </c>
      <c r="AD1600">
        <f t="shared" si="539"/>
        <v>0.83785474683544281</v>
      </c>
      <c r="AE1600">
        <f t="shared" si="540"/>
        <v>0.25</v>
      </c>
      <c r="AF1600">
        <f t="shared" si="541"/>
        <v>0.33333333333333331</v>
      </c>
      <c r="AG1600">
        <f t="shared" si="542"/>
        <v>0.5</v>
      </c>
      <c r="AH1600">
        <f t="shared" si="543"/>
        <v>3.6529680365296802E-3</v>
      </c>
      <c r="AI1600">
        <f t="shared" si="544"/>
        <v>0.48978328173374619</v>
      </c>
      <c r="AJ1600">
        <f t="shared" si="545"/>
        <v>0.4303482587064677</v>
      </c>
      <c r="AK1600">
        <f t="shared" si="546"/>
        <v>0</v>
      </c>
      <c r="AM1600">
        <v>175</v>
      </c>
      <c r="AN1600">
        <v>583.33333333333337</v>
      </c>
      <c r="AO1600">
        <v>1018.5808529999999</v>
      </c>
      <c r="AP1600">
        <v>494.06522885360482</v>
      </c>
      <c r="AQ1600">
        <v>58.333333333333343</v>
      </c>
      <c r="AT1600">
        <f t="shared" si="547"/>
        <v>0.54929577464788737</v>
      </c>
      <c r="AU1600">
        <f t="shared" si="548"/>
        <v>0.3497363796133568</v>
      </c>
      <c r="AV1600">
        <f t="shared" si="549"/>
        <v>0.71949935931848996</v>
      </c>
      <c r="AW1600">
        <f t="shared" si="550"/>
        <v>0.24360022130541079</v>
      </c>
      <c r="AX1600">
        <f t="shared" si="551"/>
        <v>0.13888888888888892</v>
      </c>
    </row>
    <row r="1601" spans="2:50" ht="15">
      <c r="B1601" s="52">
        <v>1</v>
      </c>
      <c r="C1601" s="52">
        <v>3.16</v>
      </c>
      <c r="D1601" s="52">
        <v>1</v>
      </c>
      <c r="E1601" s="52">
        <v>2.2999999999999998</v>
      </c>
      <c r="F1601" s="52">
        <v>1</v>
      </c>
      <c r="G1601" s="53">
        <v>2.59</v>
      </c>
      <c r="H1601" s="53">
        <v>2.6371379999999998</v>
      </c>
      <c r="I1601" s="52">
        <v>2</v>
      </c>
      <c r="J1601" s="53">
        <v>2.63</v>
      </c>
      <c r="K1601" s="53">
        <v>2.6476209999999996</v>
      </c>
      <c r="L1601" s="52">
        <v>30</v>
      </c>
      <c r="M1601" s="52">
        <v>2</v>
      </c>
      <c r="N1601" s="52">
        <v>30</v>
      </c>
      <c r="O1601" s="52">
        <v>28</v>
      </c>
      <c r="P1601" s="54">
        <v>89.338581500000004</v>
      </c>
      <c r="Q1601" s="54">
        <v>34.421341499999997</v>
      </c>
      <c r="R1601" s="55">
        <v>0</v>
      </c>
      <c r="U1601">
        <f t="shared" si="530"/>
        <v>0.16666666666666666</v>
      </c>
      <c r="V1601">
        <f t="shared" si="531"/>
        <v>0.96048632218844987</v>
      </c>
      <c r="W1601">
        <f t="shared" si="532"/>
        <v>0.25</v>
      </c>
      <c r="X1601">
        <f t="shared" si="533"/>
        <v>0.78498293515358353</v>
      </c>
      <c r="Y1601">
        <f t="shared" si="534"/>
        <v>0.14285714285714285</v>
      </c>
      <c r="Z1601">
        <f t="shared" si="535"/>
        <v>0.7872340425531914</v>
      </c>
      <c r="AA1601">
        <f t="shared" si="536"/>
        <v>0.80156170212765954</v>
      </c>
      <c r="AB1601">
        <f t="shared" si="537"/>
        <v>0.5</v>
      </c>
      <c r="AC1601">
        <f t="shared" si="538"/>
        <v>0.83227848101265811</v>
      </c>
      <c r="AD1601">
        <f t="shared" si="539"/>
        <v>0.83785474683544281</v>
      </c>
      <c r="AE1601">
        <f t="shared" si="540"/>
        <v>0.25</v>
      </c>
      <c r="AF1601">
        <f t="shared" si="541"/>
        <v>0.33333333333333331</v>
      </c>
      <c r="AG1601">
        <f t="shared" si="542"/>
        <v>0.5</v>
      </c>
      <c r="AH1601">
        <f t="shared" si="543"/>
        <v>3.6529680365296802E-3</v>
      </c>
      <c r="AI1601">
        <f t="shared" si="544"/>
        <v>0.51083591331269351</v>
      </c>
      <c r="AJ1601">
        <f t="shared" si="545"/>
        <v>0.43656716417910441</v>
      </c>
      <c r="AK1601">
        <f t="shared" si="546"/>
        <v>0</v>
      </c>
      <c r="AM1601">
        <v>175</v>
      </c>
      <c r="AN1601">
        <v>583.33333333333337</v>
      </c>
      <c r="AO1601">
        <v>1018.5808529999999</v>
      </c>
      <c r="AP1601">
        <v>427.77905856374974</v>
      </c>
      <c r="AQ1601">
        <v>116.66666666666669</v>
      </c>
      <c r="AT1601">
        <f t="shared" si="547"/>
        <v>0.54929577464788737</v>
      </c>
      <c r="AU1601">
        <f t="shared" si="548"/>
        <v>0.3497363796133568</v>
      </c>
      <c r="AV1601">
        <f t="shared" si="549"/>
        <v>0.71949935931848996</v>
      </c>
      <c r="AW1601">
        <f t="shared" si="550"/>
        <v>0.21091764255044762</v>
      </c>
      <c r="AX1601">
        <f t="shared" si="551"/>
        <v>0.27777777777777785</v>
      </c>
    </row>
    <row r="1602" spans="2:50" ht="15">
      <c r="B1602" s="52">
        <v>1</v>
      </c>
      <c r="C1602" s="52">
        <v>3.16</v>
      </c>
      <c r="D1602" s="52">
        <v>1</v>
      </c>
      <c r="E1602" s="52">
        <v>2.2999999999999998</v>
      </c>
      <c r="F1602" s="52">
        <v>1</v>
      </c>
      <c r="G1602" s="53">
        <v>2.59</v>
      </c>
      <c r="H1602" s="53">
        <v>2.6371379999999998</v>
      </c>
      <c r="I1602" s="52">
        <v>2</v>
      </c>
      <c r="J1602" s="53">
        <v>2.63</v>
      </c>
      <c r="K1602" s="53">
        <v>2.6476209999999996</v>
      </c>
      <c r="L1602" s="52">
        <v>30</v>
      </c>
      <c r="M1602" s="52">
        <v>2</v>
      </c>
      <c r="N1602" s="52">
        <v>30</v>
      </c>
      <c r="O1602" s="52">
        <v>28</v>
      </c>
      <c r="P1602" s="54">
        <v>86.788852500000004</v>
      </c>
      <c r="Q1602" s="54">
        <v>31.38128</v>
      </c>
      <c r="R1602" s="55">
        <v>0</v>
      </c>
      <c r="U1602">
        <f t="shared" si="530"/>
        <v>0.16666666666666666</v>
      </c>
      <c r="V1602">
        <f t="shared" si="531"/>
        <v>0.96048632218844987</v>
      </c>
      <c r="W1602">
        <f t="shared" si="532"/>
        <v>0.25</v>
      </c>
      <c r="X1602">
        <f t="shared" si="533"/>
        <v>0.78498293515358353</v>
      </c>
      <c r="Y1602">
        <f t="shared" si="534"/>
        <v>0.14285714285714285</v>
      </c>
      <c r="Z1602">
        <f t="shared" si="535"/>
        <v>0.7872340425531914</v>
      </c>
      <c r="AA1602">
        <f t="shared" si="536"/>
        <v>0.80156170212765954</v>
      </c>
      <c r="AB1602">
        <f t="shared" si="537"/>
        <v>0.5</v>
      </c>
      <c r="AC1602">
        <f t="shared" si="538"/>
        <v>0.83227848101265811</v>
      </c>
      <c r="AD1602">
        <f t="shared" si="539"/>
        <v>0.83785474683544281</v>
      </c>
      <c r="AE1602">
        <f t="shared" si="540"/>
        <v>0.25</v>
      </c>
      <c r="AF1602">
        <f t="shared" si="541"/>
        <v>0.33333333333333331</v>
      </c>
      <c r="AG1602">
        <f t="shared" si="542"/>
        <v>0.5</v>
      </c>
      <c r="AH1602">
        <f t="shared" si="543"/>
        <v>3.6529680365296802E-3</v>
      </c>
      <c r="AI1602">
        <f t="shared" si="544"/>
        <v>0.4947368421052632</v>
      </c>
      <c r="AJ1602">
        <f t="shared" si="545"/>
        <v>0.39800995024875624</v>
      </c>
      <c r="AK1602">
        <f t="shared" si="546"/>
        <v>0</v>
      </c>
      <c r="AM1602">
        <v>175</v>
      </c>
      <c r="AN1602">
        <v>583.33333333333337</v>
      </c>
      <c r="AO1602">
        <v>1018.5808529999999</v>
      </c>
      <c r="AP1602">
        <v>361.49288827389472</v>
      </c>
      <c r="AQ1602">
        <v>175</v>
      </c>
      <c r="AT1602">
        <f t="shared" si="547"/>
        <v>0.54929577464788737</v>
      </c>
      <c r="AU1602">
        <f t="shared" si="548"/>
        <v>0.3497363796133568</v>
      </c>
      <c r="AV1602">
        <f t="shared" si="549"/>
        <v>0.71949935931848996</v>
      </c>
      <c r="AW1602">
        <f t="shared" si="550"/>
        <v>0.17823506379548446</v>
      </c>
      <c r="AX1602">
        <f t="shared" si="551"/>
        <v>0.41666666666666669</v>
      </c>
    </row>
    <row r="1603" spans="2:50" ht="15">
      <c r="B1603" s="52">
        <v>1</v>
      </c>
      <c r="C1603" s="52">
        <v>3.16</v>
      </c>
      <c r="D1603" s="52">
        <v>1</v>
      </c>
      <c r="E1603" s="52">
        <v>2.2999999999999998</v>
      </c>
      <c r="F1603" s="52">
        <v>1</v>
      </c>
      <c r="G1603" s="53">
        <v>2.59</v>
      </c>
      <c r="H1603" s="53">
        <v>2.6371379999999998</v>
      </c>
      <c r="I1603" s="52">
        <v>2</v>
      </c>
      <c r="J1603" s="53">
        <v>2.63</v>
      </c>
      <c r="K1603" s="53">
        <v>2.6476209999999996</v>
      </c>
      <c r="L1603" s="52">
        <v>25</v>
      </c>
      <c r="M1603" s="52">
        <v>2</v>
      </c>
      <c r="N1603" s="52">
        <v>30</v>
      </c>
      <c r="O1603" s="52">
        <v>28</v>
      </c>
      <c r="P1603" s="54">
        <v>82.964258999999998</v>
      </c>
      <c r="Q1603" s="54">
        <v>33.440676500000002</v>
      </c>
      <c r="R1603" s="55">
        <v>0</v>
      </c>
      <c r="U1603">
        <f t="shared" si="530"/>
        <v>0.16666666666666666</v>
      </c>
      <c r="V1603">
        <f t="shared" si="531"/>
        <v>0.96048632218844987</v>
      </c>
      <c r="W1603">
        <f t="shared" si="532"/>
        <v>0.25</v>
      </c>
      <c r="X1603">
        <f t="shared" si="533"/>
        <v>0.78498293515358353</v>
      </c>
      <c r="Y1603">
        <f t="shared" si="534"/>
        <v>0.14285714285714285</v>
      </c>
      <c r="Z1603">
        <f t="shared" si="535"/>
        <v>0.7872340425531914</v>
      </c>
      <c r="AA1603">
        <f t="shared" si="536"/>
        <v>0.80156170212765954</v>
      </c>
      <c r="AB1603">
        <f t="shared" si="537"/>
        <v>0.5</v>
      </c>
      <c r="AC1603">
        <f t="shared" si="538"/>
        <v>0.83227848101265811</v>
      </c>
      <c r="AD1603">
        <f t="shared" si="539"/>
        <v>0.83785474683544281</v>
      </c>
      <c r="AE1603">
        <f t="shared" si="540"/>
        <v>0.16666666666666666</v>
      </c>
      <c r="AF1603">
        <f t="shared" si="541"/>
        <v>0.33333333333333331</v>
      </c>
      <c r="AG1603">
        <f t="shared" si="542"/>
        <v>0.5</v>
      </c>
      <c r="AH1603">
        <f t="shared" si="543"/>
        <v>3.6529680365296802E-3</v>
      </c>
      <c r="AI1603">
        <f t="shared" si="544"/>
        <v>0.47058823529411764</v>
      </c>
      <c r="AJ1603">
        <f t="shared" si="545"/>
        <v>0.42412935323383089</v>
      </c>
      <c r="AK1603">
        <f t="shared" si="546"/>
        <v>0</v>
      </c>
      <c r="AM1603">
        <v>175</v>
      </c>
      <c r="AN1603">
        <v>700</v>
      </c>
      <c r="AO1603">
        <v>1018.5808529999999</v>
      </c>
      <c r="AP1603">
        <v>384.31546842432556</v>
      </c>
      <c r="AQ1603">
        <v>70</v>
      </c>
      <c r="AT1603">
        <f t="shared" si="547"/>
        <v>0.54929577464788737</v>
      </c>
      <c r="AU1603">
        <f t="shared" si="548"/>
        <v>0.47275922671353254</v>
      </c>
      <c r="AV1603">
        <f t="shared" si="549"/>
        <v>0.71949935931848996</v>
      </c>
      <c r="AW1603">
        <f t="shared" si="550"/>
        <v>0.18948779977187671</v>
      </c>
      <c r="AX1603">
        <f t="shared" si="551"/>
        <v>0.16666666666666666</v>
      </c>
    </row>
    <row r="1604" spans="2:50" ht="15">
      <c r="B1604" s="52">
        <v>1</v>
      </c>
      <c r="C1604" s="52">
        <v>3.16</v>
      </c>
      <c r="D1604" s="52">
        <v>1</v>
      </c>
      <c r="E1604" s="52">
        <v>2.2999999999999998</v>
      </c>
      <c r="F1604" s="52">
        <v>1</v>
      </c>
      <c r="G1604" s="53">
        <v>2.59</v>
      </c>
      <c r="H1604" s="53">
        <v>2.6371379999999998</v>
      </c>
      <c r="I1604" s="52">
        <v>2</v>
      </c>
      <c r="J1604" s="53">
        <v>2.63</v>
      </c>
      <c r="K1604" s="53">
        <v>2.6476209999999996</v>
      </c>
      <c r="L1604" s="52">
        <v>25</v>
      </c>
      <c r="M1604" s="52">
        <v>2</v>
      </c>
      <c r="N1604" s="52">
        <v>30</v>
      </c>
      <c r="O1604" s="52">
        <v>28</v>
      </c>
      <c r="P1604" s="54">
        <v>92.770909000000003</v>
      </c>
      <c r="Q1604" s="54">
        <v>35.303939999999997</v>
      </c>
      <c r="R1604" s="55">
        <v>0</v>
      </c>
      <c r="U1604">
        <f t="shared" si="530"/>
        <v>0.16666666666666666</v>
      </c>
      <c r="V1604">
        <f t="shared" si="531"/>
        <v>0.96048632218844987</v>
      </c>
      <c r="W1604">
        <f t="shared" si="532"/>
        <v>0.25</v>
      </c>
      <c r="X1604">
        <f t="shared" si="533"/>
        <v>0.78498293515358353</v>
      </c>
      <c r="Y1604">
        <f t="shared" si="534"/>
        <v>0.14285714285714285</v>
      </c>
      <c r="Z1604">
        <f t="shared" si="535"/>
        <v>0.7872340425531914</v>
      </c>
      <c r="AA1604">
        <f t="shared" si="536"/>
        <v>0.80156170212765954</v>
      </c>
      <c r="AB1604">
        <f t="shared" si="537"/>
        <v>0.5</v>
      </c>
      <c r="AC1604">
        <f t="shared" si="538"/>
        <v>0.83227848101265811</v>
      </c>
      <c r="AD1604">
        <f t="shared" si="539"/>
        <v>0.83785474683544281</v>
      </c>
      <c r="AE1604">
        <f t="shared" si="540"/>
        <v>0.16666666666666666</v>
      </c>
      <c r="AF1604">
        <f t="shared" si="541"/>
        <v>0.33333333333333331</v>
      </c>
      <c r="AG1604">
        <f t="shared" si="542"/>
        <v>0.5</v>
      </c>
      <c r="AH1604">
        <f t="shared" si="543"/>
        <v>3.6529680365296802E-3</v>
      </c>
      <c r="AI1604">
        <f t="shared" si="544"/>
        <v>0.53250773993808054</v>
      </c>
      <c r="AJ1604">
        <f t="shared" si="545"/>
        <v>0.44776119402985071</v>
      </c>
      <c r="AK1604">
        <f t="shared" si="546"/>
        <v>0</v>
      </c>
      <c r="AM1604">
        <v>175</v>
      </c>
      <c r="AN1604">
        <v>700</v>
      </c>
      <c r="AO1604">
        <v>1018.5808529999999</v>
      </c>
      <c r="AP1604">
        <v>304.77206407649965</v>
      </c>
      <c r="AQ1604">
        <v>140</v>
      </c>
      <c r="AT1604">
        <f t="shared" si="547"/>
        <v>0.54929577464788737</v>
      </c>
      <c r="AU1604">
        <f t="shared" si="548"/>
        <v>0.47275922671353254</v>
      </c>
      <c r="AV1604">
        <f t="shared" si="549"/>
        <v>0.71949935931848996</v>
      </c>
      <c r="AW1604">
        <f t="shared" si="550"/>
        <v>0.15026870526592098</v>
      </c>
      <c r="AX1604">
        <f t="shared" si="551"/>
        <v>0.33333333333333331</v>
      </c>
    </row>
    <row r="1605" spans="2:50" ht="15">
      <c r="B1605" s="52">
        <v>1</v>
      </c>
      <c r="C1605" s="52">
        <v>3.16</v>
      </c>
      <c r="D1605" s="52">
        <v>1</v>
      </c>
      <c r="E1605" s="52">
        <v>2.2999999999999998</v>
      </c>
      <c r="F1605" s="52">
        <v>1</v>
      </c>
      <c r="G1605" s="53">
        <v>2.59</v>
      </c>
      <c r="H1605" s="53">
        <v>2.6371379999999998</v>
      </c>
      <c r="I1605" s="52">
        <v>2</v>
      </c>
      <c r="J1605" s="53">
        <v>2.63</v>
      </c>
      <c r="K1605" s="53">
        <v>2.6476209999999996</v>
      </c>
      <c r="L1605" s="52">
        <v>25</v>
      </c>
      <c r="M1605" s="52">
        <v>2</v>
      </c>
      <c r="N1605" s="52">
        <v>30</v>
      </c>
      <c r="O1605" s="52">
        <v>28</v>
      </c>
      <c r="P1605" s="54">
        <v>99.929763500000007</v>
      </c>
      <c r="Q1605" s="54">
        <v>34.127141999999999</v>
      </c>
      <c r="R1605" s="55">
        <v>0</v>
      </c>
      <c r="U1605">
        <f t="shared" si="530"/>
        <v>0.16666666666666666</v>
      </c>
      <c r="V1605">
        <f t="shared" si="531"/>
        <v>0.96048632218844987</v>
      </c>
      <c r="W1605">
        <f t="shared" si="532"/>
        <v>0.25</v>
      </c>
      <c r="X1605">
        <f t="shared" si="533"/>
        <v>0.78498293515358353</v>
      </c>
      <c r="Y1605">
        <f t="shared" si="534"/>
        <v>0.14285714285714285</v>
      </c>
      <c r="Z1605">
        <f t="shared" si="535"/>
        <v>0.7872340425531914</v>
      </c>
      <c r="AA1605">
        <f t="shared" si="536"/>
        <v>0.80156170212765954</v>
      </c>
      <c r="AB1605">
        <f t="shared" si="537"/>
        <v>0.5</v>
      </c>
      <c r="AC1605">
        <f t="shared" si="538"/>
        <v>0.83227848101265811</v>
      </c>
      <c r="AD1605">
        <f t="shared" si="539"/>
        <v>0.83785474683544281</v>
      </c>
      <c r="AE1605">
        <f t="shared" si="540"/>
        <v>0.16666666666666666</v>
      </c>
      <c r="AF1605">
        <f t="shared" si="541"/>
        <v>0.33333333333333331</v>
      </c>
      <c r="AG1605">
        <f t="shared" si="542"/>
        <v>0.5</v>
      </c>
      <c r="AH1605">
        <f t="shared" si="543"/>
        <v>3.6529680365296802E-3</v>
      </c>
      <c r="AI1605">
        <f t="shared" si="544"/>
        <v>0.57770897832817347</v>
      </c>
      <c r="AJ1605">
        <f t="shared" si="545"/>
        <v>0.43283582089552236</v>
      </c>
      <c r="AK1605">
        <f t="shared" si="546"/>
        <v>0</v>
      </c>
      <c r="AM1605">
        <v>175</v>
      </c>
      <c r="AN1605">
        <v>700</v>
      </c>
      <c r="AO1605">
        <v>1018.5808529999999</v>
      </c>
      <c r="AP1605">
        <v>225.22865972867345</v>
      </c>
      <c r="AQ1605">
        <v>210</v>
      </c>
      <c r="AT1605">
        <f t="shared" si="547"/>
        <v>0.54929577464788737</v>
      </c>
      <c r="AU1605">
        <f t="shared" si="548"/>
        <v>0.47275922671353254</v>
      </c>
      <c r="AV1605">
        <f t="shared" si="549"/>
        <v>0.71949935931848996</v>
      </c>
      <c r="AW1605">
        <f t="shared" si="550"/>
        <v>0.11104961075996514</v>
      </c>
      <c r="AX1605">
        <f t="shared" si="551"/>
        <v>0.5</v>
      </c>
    </row>
    <row r="1606" spans="2:50" ht="15">
      <c r="B1606" s="52">
        <v>1</v>
      </c>
      <c r="C1606" s="52">
        <v>3.16</v>
      </c>
      <c r="D1606" s="52">
        <v>1</v>
      </c>
      <c r="E1606" s="52">
        <v>2.2999999999999998</v>
      </c>
      <c r="F1606" s="52">
        <v>1</v>
      </c>
      <c r="G1606" s="53">
        <v>2.59</v>
      </c>
      <c r="H1606" s="53">
        <v>2.6371379999999998</v>
      </c>
      <c r="I1606" s="52">
        <v>2</v>
      </c>
      <c r="J1606" s="53">
        <v>2.63</v>
      </c>
      <c r="K1606" s="53">
        <v>2.6476209999999996</v>
      </c>
      <c r="L1606" s="52">
        <v>20</v>
      </c>
      <c r="M1606" s="52">
        <v>2</v>
      </c>
      <c r="N1606" s="52">
        <v>30</v>
      </c>
      <c r="O1606" s="52">
        <v>28</v>
      </c>
      <c r="P1606" s="54">
        <v>96.301303000000004</v>
      </c>
      <c r="Q1606" s="54">
        <v>34.323274999999995</v>
      </c>
      <c r="R1606" s="55">
        <v>0</v>
      </c>
      <c r="U1606">
        <f t="shared" si="530"/>
        <v>0.16666666666666666</v>
      </c>
      <c r="V1606">
        <f t="shared" si="531"/>
        <v>0.96048632218844987</v>
      </c>
      <c r="W1606">
        <f t="shared" si="532"/>
        <v>0.25</v>
      </c>
      <c r="X1606">
        <f t="shared" si="533"/>
        <v>0.78498293515358353</v>
      </c>
      <c r="Y1606">
        <f t="shared" si="534"/>
        <v>0.14285714285714285</v>
      </c>
      <c r="Z1606">
        <f t="shared" si="535"/>
        <v>0.7872340425531914</v>
      </c>
      <c r="AA1606">
        <f t="shared" si="536"/>
        <v>0.80156170212765954</v>
      </c>
      <c r="AB1606">
        <f t="shared" si="537"/>
        <v>0.5</v>
      </c>
      <c r="AC1606">
        <f t="shared" si="538"/>
        <v>0.83227848101265811</v>
      </c>
      <c r="AD1606">
        <f t="shared" si="539"/>
        <v>0.83785474683544281</v>
      </c>
      <c r="AE1606">
        <f t="shared" si="540"/>
        <v>8.3333333333333329E-2</v>
      </c>
      <c r="AF1606">
        <f t="shared" si="541"/>
        <v>0.33333333333333331</v>
      </c>
      <c r="AG1606">
        <f t="shared" si="542"/>
        <v>0.5</v>
      </c>
      <c r="AH1606">
        <f t="shared" si="543"/>
        <v>3.6529680365296802E-3</v>
      </c>
      <c r="AI1606">
        <f t="shared" si="544"/>
        <v>0.55479876160990715</v>
      </c>
      <c r="AJ1606">
        <f t="shared" si="545"/>
        <v>0.43532338308457702</v>
      </c>
      <c r="AK1606">
        <f t="shared" si="546"/>
        <v>0</v>
      </c>
      <c r="AM1606">
        <v>175</v>
      </c>
      <c r="AN1606">
        <v>875</v>
      </c>
      <c r="AO1606">
        <v>1018.5808529999999</v>
      </c>
      <c r="AP1606">
        <v>20.832316910842437</v>
      </c>
      <c r="AQ1606">
        <v>262.5</v>
      </c>
      <c r="AT1606">
        <f t="shared" si="547"/>
        <v>0.54929577464788737</v>
      </c>
      <c r="AU1606">
        <f t="shared" si="548"/>
        <v>0.65729349736379605</v>
      </c>
      <c r="AV1606">
        <f t="shared" si="549"/>
        <v>0.71949935931848996</v>
      </c>
      <c r="AW1606">
        <f t="shared" si="550"/>
        <v>1.0271431206686591E-2</v>
      </c>
      <c r="AX1606">
        <f t="shared" si="551"/>
        <v>0.625</v>
      </c>
    </row>
    <row r="1607" spans="2:50" ht="15">
      <c r="B1607" s="52">
        <v>2</v>
      </c>
      <c r="C1607" s="52">
        <v>3.14</v>
      </c>
      <c r="D1607" s="56">
        <v>0</v>
      </c>
      <c r="E1607" s="52">
        <v>1</v>
      </c>
      <c r="F1607" s="52">
        <v>1</v>
      </c>
      <c r="G1607" s="53">
        <v>2.5623404673080699</v>
      </c>
      <c r="H1607" s="53">
        <v>2.61</v>
      </c>
      <c r="I1607" s="52">
        <v>1</v>
      </c>
      <c r="J1607" s="53">
        <v>2.6334095200238496</v>
      </c>
      <c r="K1607" s="53">
        <v>2.65</v>
      </c>
      <c r="L1607" s="52">
        <v>30</v>
      </c>
      <c r="M1607" s="52">
        <v>1</v>
      </c>
      <c r="N1607" s="52">
        <v>20</v>
      </c>
      <c r="O1607" s="52">
        <v>7</v>
      </c>
      <c r="P1607" s="54">
        <v>43.2473265</v>
      </c>
      <c r="Q1607" s="54">
        <v>35.892339</v>
      </c>
      <c r="R1607" s="55">
        <v>0</v>
      </c>
      <c r="U1607">
        <f t="shared" si="530"/>
        <v>0.33333333333333331</v>
      </c>
      <c r="V1607">
        <f t="shared" si="531"/>
        <v>0.95440729483282682</v>
      </c>
      <c r="W1607">
        <f t="shared" si="532"/>
        <v>0</v>
      </c>
      <c r="X1607">
        <f t="shared" si="533"/>
        <v>0.34129692832764502</v>
      </c>
      <c r="Y1607">
        <f t="shared" si="534"/>
        <v>0.14285714285714285</v>
      </c>
      <c r="Z1607">
        <f t="shared" si="535"/>
        <v>0.77882688975929171</v>
      </c>
      <c r="AA1607">
        <f t="shared" si="536"/>
        <v>0.79331306990881456</v>
      </c>
      <c r="AB1607">
        <f t="shared" si="537"/>
        <v>0.25</v>
      </c>
      <c r="AC1607">
        <f t="shared" si="538"/>
        <v>0.83335744304552195</v>
      </c>
      <c r="AD1607">
        <f t="shared" si="539"/>
        <v>0.83860759493670878</v>
      </c>
      <c r="AE1607">
        <f t="shared" si="540"/>
        <v>0.25</v>
      </c>
      <c r="AF1607">
        <f t="shared" si="541"/>
        <v>0.16666666666666666</v>
      </c>
      <c r="AG1607">
        <f t="shared" si="542"/>
        <v>0.33333333333333331</v>
      </c>
      <c r="AH1607">
        <f t="shared" si="543"/>
        <v>9.1324200913242006E-4</v>
      </c>
      <c r="AI1607">
        <f t="shared" si="544"/>
        <v>0.21981424148606812</v>
      </c>
      <c r="AJ1607">
        <f t="shared" si="545"/>
        <v>0.45522388059701491</v>
      </c>
      <c r="AK1607">
        <f t="shared" si="546"/>
        <v>0</v>
      </c>
      <c r="AM1607">
        <v>175</v>
      </c>
      <c r="AN1607">
        <v>583.33333333333337</v>
      </c>
      <c r="AO1607">
        <v>1024.9814468846268</v>
      </c>
      <c r="AP1607">
        <v>572.12564721029605</v>
      </c>
      <c r="AQ1607">
        <v>0</v>
      </c>
      <c r="AT1607">
        <f t="shared" si="547"/>
        <v>0.54929577464788737</v>
      </c>
      <c r="AU1607">
        <f t="shared" si="548"/>
        <v>0.3497363796133568</v>
      </c>
      <c r="AV1607">
        <f t="shared" si="549"/>
        <v>0.72402057448337676</v>
      </c>
      <c r="AW1607">
        <f t="shared" si="550"/>
        <v>0.2820881254856043</v>
      </c>
      <c r="AX1607">
        <f t="shared" si="551"/>
        <v>0</v>
      </c>
    </row>
    <row r="1608" spans="2:50" ht="15">
      <c r="B1608" s="52">
        <v>2</v>
      </c>
      <c r="C1608" s="52">
        <v>3.14</v>
      </c>
      <c r="D1608" s="56">
        <v>0</v>
      </c>
      <c r="E1608" s="52">
        <v>1</v>
      </c>
      <c r="F1608" s="52">
        <v>1</v>
      </c>
      <c r="G1608" s="53">
        <v>2.5623404673080699</v>
      </c>
      <c r="H1608" s="53">
        <v>2.61</v>
      </c>
      <c r="I1608" s="52">
        <v>1</v>
      </c>
      <c r="J1608" s="53">
        <v>2.6334095200238496</v>
      </c>
      <c r="K1608" s="53">
        <v>2.65</v>
      </c>
      <c r="L1608" s="52">
        <v>30</v>
      </c>
      <c r="M1608" s="52">
        <v>1</v>
      </c>
      <c r="N1608" s="52">
        <v>20</v>
      </c>
      <c r="O1608" s="52">
        <v>7</v>
      </c>
      <c r="P1608" s="54">
        <v>55.897905000000002</v>
      </c>
      <c r="Q1608" s="54">
        <v>36.186538499999997</v>
      </c>
      <c r="R1608" s="55">
        <v>0</v>
      </c>
      <c r="U1608">
        <f t="shared" si="530"/>
        <v>0.33333333333333331</v>
      </c>
      <c r="V1608">
        <f t="shared" si="531"/>
        <v>0.95440729483282682</v>
      </c>
      <c r="W1608">
        <f t="shared" si="532"/>
        <v>0</v>
      </c>
      <c r="X1608">
        <f t="shared" si="533"/>
        <v>0.34129692832764502</v>
      </c>
      <c r="Y1608">
        <f t="shared" si="534"/>
        <v>0.14285714285714285</v>
      </c>
      <c r="Z1608">
        <f t="shared" si="535"/>
        <v>0.77882688975929171</v>
      </c>
      <c r="AA1608">
        <f t="shared" si="536"/>
        <v>0.79331306990881456</v>
      </c>
      <c r="AB1608">
        <f t="shared" si="537"/>
        <v>0.25</v>
      </c>
      <c r="AC1608">
        <f t="shared" si="538"/>
        <v>0.83335744304552195</v>
      </c>
      <c r="AD1608">
        <f t="shared" si="539"/>
        <v>0.83860759493670878</v>
      </c>
      <c r="AE1608">
        <f t="shared" si="540"/>
        <v>0.25</v>
      </c>
      <c r="AF1608">
        <f t="shared" si="541"/>
        <v>0.16666666666666666</v>
      </c>
      <c r="AG1608">
        <f t="shared" si="542"/>
        <v>0.33333333333333331</v>
      </c>
      <c r="AH1608">
        <f t="shared" si="543"/>
        <v>9.1324200913242006E-4</v>
      </c>
      <c r="AI1608">
        <f t="shared" si="544"/>
        <v>0.29969040247678019</v>
      </c>
      <c r="AJ1608">
        <f t="shared" si="545"/>
        <v>0.45895522388059695</v>
      </c>
      <c r="AK1608">
        <f t="shared" si="546"/>
        <v>0</v>
      </c>
      <c r="AM1608">
        <v>175</v>
      </c>
      <c r="AN1608">
        <v>583.33333333333337</v>
      </c>
      <c r="AO1608">
        <v>1024.9814468846268</v>
      </c>
      <c r="AP1608">
        <v>569.53947697664194</v>
      </c>
      <c r="AQ1608">
        <v>0</v>
      </c>
      <c r="AT1608">
        <f t="shared" si="547"/>
        <v>0.54929577464788737</v>
      </c>
      <c r="AU1608">
        <f t="shared" si="548"/>
        <v>0.3497363796133568</v>
      </c>
      <c r="AV1608">
        <f t="shared" si="549"/>
        <v>0.72402057448337676</v>
      </c>
      <c r="AW1608">
        <f t="shared" si="550"/>
        <v>0.28081300713187318</v>
      </c>
      <c r="AX1608">
        <f t="shared" si="551"/>
        <v>0</v>
      </c>
    </row>
    <row r="1609" spans="2:50" ht="15">
      <c r="B1609" s="52">
        <v>2</v>
      </c>
      <c r="C1609" s="52">
        <v>3.14</v>
      </c>
      <c r="D1609" s="56">
        <v>0</v>
      </c>
      <c r="E1609" s="52">
        <v>1</v>
      </c>
      <c r="F1609" s="52">
        <v>1</v>
      </c>
      <c r="G1609" s="53">
        <v>2.5623404673080699</v>
      </c>
      <c r="H1609" s="53">
        <v>2.61</v>
      </c>
      <c r="I1609" s="52">
        <v>1</v>
      </c>
      <c r="J1609" s="53">
        <v>2.6334095200238496</v>
      </c>
      <c r="K1609" s="53">
        <v>2.65</v>
      </c>
      <c r="L1609" s="52">
        <v>30</v>
      </c>
      <c r="M1609" s="52">
        <v>1</v>
      </c>
      <c r="N1609" s="52">
        <v>20</v>
      </c>
      <c r="O1609" s="52">
        <v>7</v>
      </c>
      <c r="P1609" s="54">
        <v>50.798447000000003</v>
      </c>
      <c r="Q1609" s="54">
        <v>40.207265</v>
      </c>
      <c r="R1609" s="55">
        <v>0</v>
      </c>
      <c r="U1609">
        <f t="shared" si="530"/>
        <v>0.33333333333333331</v>
      </c>
      <c r="V1609">
        <f t="shared" si="531"/>
        <v>0.95440729483282682</v>
      </c>
      <c r="W1609">
        <f t="shared" si="532"/>
        <v>0</v>
      </c>
      <c r="X1609">
        <f t="shared" si="533"/>
        <v>0.34129692832764502</v>
      </c>
      <c r="Y1609">
        <f t="shared" si="534"/>
        <v>0.14285714285714285</v>
      </c>
      <c r="Z1609">
        <f t="shared" si="535"/>
        <v>0.77882688975929171</v>
      </c>
      <c r="AA1609">
        <f t="shared" si="536"/>
        <v>0.79331306990881456</v>
      </c>
      <c r="AB1609">
        <f t="shared" si="537"/>
        <v>0.25</v>
      </c>
      <c r="AC1609">
        <f t="shared" si="538"/>
        <v>0.83335744304552195</v>
      </c>
      <c r="AD1609">
        <f t="shared" si="539"/>
        <v>0.83860759493670878</v>
      </c>
      <c r="AE1609">
        <f t="shared" si="540"/>
        <v>0.25</v>
      </c>
      <c r="AF1609">
        <f t="shared" si="541"/>
        <v>0.16666666666666666</v>
      </c>
      <c r="AG1609">
        <f t="shared" si="542"/>
        <v>0.33333333333333331</v>
      </c>
      <c r="AH1609">
        <f t="shared" si="543"/>
        <v>9.1324200913242006E-4</v>
      </c>
      <c r="AI1609">
        <f t="shared" si="544"/>
        <v>0.26749226006191951</v>
      </c>
      <c r="AJ1609">
        <f t="shared" si="545"/>
        <v>0.50995024875621886</v>
      </c>
      <c r="AK1609">
        <f t="shared" si="546"/>
        <v>0</v>
      </c>
      <c r="AM1609">
        <v>175</v>
      </c>
      <c r="AN1609">
        <v>583.33333333333337</v>
      </c>
      <c r="AO1609">
        <v>1024.9814468846268</v>
      </c>
      <c r="AP1609">
        <v>603.15969001414453</v>
      </c>
      <c r="AQ1609">
        <v>0</v>
      </c>
      <c r="AT1609">
        <f t="shared" si="547"/>
        <v>0.54929577464788737</v>
      </c>
      <c r="AU1609">
        <f t="shared" si="548"/>
        <v>0.3497363796133568</v>
      </c>
      <c r="AV1609">
        <f t="shared" si="549"/>
        <v>0.72402057448337676</v>
      </c>
      <c r="AW1609">
        <f t="shared" si="550"/>
        <v>0.29738954573037757</v>
      </c>
      <c r="AX1609">
        <f t="shared" si="551"/>
        <v>0</v>
      </c>
    </row>
    <row r="1610" spans="2:50" ht="15">
      <c r="B1610" s="52">
        <v>2</v>
      </c>
      <c r="C1610" s="52">
        <v>3.14</v>
      </c>
      <c r="D1610" s="56">
        <v>0</v>
      </c>
      <c r="E1610" s="52">
        <v>1</v>
      </c>
      <c r="F1610" s="52">
        <v>1</v>
      </c>
      <c r="G1610" s="53">
        <v>2.5623404673080699</v>
      </c>
      <c r="H1610" s="53">
        <v>2.61</v>
      </c>
      <c r="I1610" s="52">
        <v>1</v>
      </c>
      <c r="J1610" s="53">
        <v>2.6334095200238496</v>
      </c>
      <c r="K1610" s="53">
        <v>2.65</v>
      </c>
      <c r="L1610" s="52">
        <v>30</v>
      </c>
      <c r="M1610" s="52">
        <v>1</v>
      </c>
      <c r="N1610" s="52">
        <v>20</v>
      </c>
      <c r="O1610" s="52">
        <v>7</v>
      </c>
      <c r="P1610" s="54">
        <v>53.053976499999997</v>
      </c>
      <c r="Q1610" s="54">
        <v>38.834333999999998</v>
      </c>
      <c r="R1610" s="55">
        <v>0</v>
      </c>
      <c r="U1610">
        <f t="shared" si="530"/>
        <v>0.33333333333333331</v>
      </c>
      <c r="V1610">
        <f t="shared" si="531"/>
        <v>0.95440729483282682</v>
      </c>
      <c r="W1610">
        <f t="shared" si="532"/>
        <v>0</v>
      </c>
      <c r="X1610">
        <f t="shared" si="533"/>
        <v>0.34129692832764502</v>
      </c>
      <c r="Y1610">
        <f t="shared" si="534"/>
        <v>0.14285714285714285</v>
      </c>
      <c r="Z1610">
        <f t="shared" si="535"/>
        <v>0.77882688975929171</v>
      </c>
      <c r="AA1610">
        <f t="shared" si="536"/>
        <v>0.79331306990881456</v>
      </c>
      <c r="AB1610">
        <f t="shared" si="537"/>
        <v>0.25</v>
      </c>
      <c r="AC1610">
        <f t="shared" si="538"/>
        <v>0.83335744304552195</v>
      </c>
      <c r="AD1610">
        <f t="shared" si="539"/>
        <v>0.83860759493670878</v>
      </c>
      <c r="AE1610">
        <f t="shared" si="540"/>
        <v>0.25</v>
      </c>
      <c r="AF1610">
        <f t="shared" si="541"/>
        <v>0.16666666666666666</v>
      </c>
      <c r="AG1610">
        <f t="shared" si="542"/>
        <v>0.33333333333333331</v>
      </c>
      <c r="AH1610">
        <f t="shared" si="543"/>
        <v>9.1324200913242006E-4</v>
      </c>
      <c r="AI1610">
        <f t="shared" si="544"/>
        <v>0.28173374613003094</v>
      </c>
      <c r="AJ1610">
        <f t="shared" si="545"/>
        <v>0.4925373134328358</v>
      </c>
      <c r="AK1610">
        <f t="shared" si="546"/>
        <v>0</v>
      </c>
      <c r="AM1610">
        <v>175</v>
      </c>
      <c r="AN1610">
        <v>583.33333333333337</v>
      </c>
      <c r="AO1610">
        <v>1024.9814468846268</v>
      </c>
      <c r="AP1610">
        <v>572.12564721029605</v>
      </c>
      <c r="AQ1610">
        <v>0</v>
      </c>
      <c r="AT1610">
        <f t="shared" si="547"/>
        <v>0.54929577464788737</v>
      </c>
      <c r="AU1610">
        <f t="shared" si="548"/>
        <v>0.3497363796133568</v>
      </c>
      <c r="AV1610">
        <f t="shared" si="549"/>
        <v>0.72402057448337676</v>
      </c>
      <c r="AW1610">
        <f t="shared" si="550"/>
        <v>0.2820881254856043</v>
      </c>
      <c r="AX1610">
        <f t="shared" si="551"/>
        <v>0</v>
      </c>
    </row>
    <row r="1611" spans="2:50" ht="15">
      <c r="B1611" s="52">
        <v>2</v>
      </c>
      <c r="C1611" s="52">
        <v>3.14</v>
      </c>
      <c r="D1611" s="56">
        <v>0</v>
      </c>
      <c r="E1611" s="52">
        <v>1</v>
      </c>
      <c r="F1611" s="52">
        <v>1</v>
      </c>
      <c r="G1611" s="53">
        <v>2.5623404673080699</v>
      </c>
      <c r="H1611" s="53">
        <v>2.61</v>
      </c>
      <c r="I1611" s="52">
        <v>1</v>
      </c>
      <c r="J1611" s="53">
        <v>2.6334095200238496</v>
      </c>
      <c r="K1611" s="53">
        <v>2.65</v>
      </c>
      <c r="L1611" s="52">
        <v>30</v>
      </c>
      <c r="M1611" s="52">
        <v>1</v>
      </c>
      <c r="N1611" s="52">
        <v>20</v>
      </c>
      <c r="O1611" s="52">
        <v>7</v>
      </c>
      <c r="P1611" s="54">
        <v>44.914456999999999</v>
      </c>
      <c r="Q1611" s="54">
        <v>38.540134500000001</v>
      </c>
      <c r="R1611" s="55">
        <v>0</v>
      </c>
      <c r="U1611">
        <f t="shared" ref="U1611:U1674" si="552">(B1611-B$2)/(B$3-B$2)</f>
        <v>0.33333333333333331</v>
      </c>
      <c r="V1611">
        <f t="shared" ref="V1611:V1674" si="553">(C1611-C$2)/(C$3-C$2)</f>
        <v>0.95440729483282682</v>
      </c>
      <c r="W1611">
        <f t="shared" ref="W1611:W1674" si="554">(D1611-D$2)/(D$3-D$2)</f>
        <v>0</v>
      </c>
      <c r="X1611">
        <f t="shared" ref="X1611:X1674" si="555">(E1611-E$2)/(E$3-E$2)</f>
        <v>0.34129692832764502</v>
      </c>
      <c r="Y1611">
        <f t="shared" ref="Y1611:Y1674" si="556">(F1611-F$2)/(F$3-F$2)</f>
        <v>0.14285714285714285</v>
      </c>
      <c r="Z1611">
        <f t="shared" ref="Z1611:Z1674" si="557">(G1611-G$2)/(G$3-G$2)</f>
        <v>0.77882688975929171</v>
      </c>
      <c r="AA1611">
        <f t="shared" ref="AA1611:AA1674" si="558">(H1611-H$2)/(H$3-H$2)</f>
        <v>0.79331306990881456</v>
      </c>
      <c r="AB1611">
        <f t="shared" ref="AB1611:AB1674" si="559">(I1611-I$2)/(I$3-I$2)</f>
        <v>0.25</v>
      </c>
      <c r="AC1611">
        <f t="shared" ref="AC1611:AC1674" si="560">(J1611-J$2)/(J$3-J$2)</f>
        <v>0.83335744304552195</v>
      </c>
      <c r="AD1611">
        <f t="shared" ref="AD1611:AD1674" si="561">(K1611-K$2)/(K$3-K$2)</f>
        <v>0.83860759493670878</v>
      </c>
      <c r="AE1611">
        <f t="shared" ref="AE1611:AE1674" si="562">(L1611-L$2)/(L$3-L$2)</f>
        <v>0.25</v>
      </c>
      <c r="AF1611">
        <f t="shared" ref="AF1611:AF1674" si="563">(M1611-M$2)/(M$3-M$2)</f>
        <v>0.16666666666666666</v>
      </c>
      <c r="AG1611">
        <f t="shared" ref="AG1611:AG1674" si="564">(N1611-N$2)/(N$3-N$2)</f>
        <v>0.33333333333333331</v>
      </c>
      <c r="AH1611">
        <f t="shared" ref="AH1611:AH1674" si="565">(O1611-O$2)/(O$3-O$2)</f>
        <v>9.1324200913242006E-4</v>
      </c>
      <c r="AI1611">
        <f t="shared" ref="AI1611:AI1674" si="566">(P1611-P$2)/(P$3-P$2)</f>
        <v>0.23034055727554181</v>
      </c>
      <c r="AJ1611">
        <f t="shared" ref="AJ1611:AJ1674" si="567">(Q1611-Q$2)/(Q$3-Q$2)</f>
        <v>0.48880597014925375</v>
      </c>
      <c r="AK1611">
        <f t="shared" ref="AK1611:AK1674" si="568">(R1611-R$2)/(R$3-R$2)</f>
        <v>0</v>
      </c>
      <c r="AM1611">
        <v>175</v>
      </c>
      <c r="AN1611">
        <v>583.33333333333337</v>
      </c>
      <c r="AO1611">
        <v>1024.9814468846268</v>
      </c>
      <c r="AP1611">
        <v>597.98734954683641</v>
      </c>
      <c r="AQ1611">
        <v>0</v>
      </c>
      <c r="AT1611">
        <f t="shared" ref="AT1611:AT1674" si="569">(AM1611-AM$3)/(AM$2-AM$3)</f>
        <v>0.54929577464788737</v>
      </c>
      <c r="AU1611">
        <f t="shared" ref="AU1611:AU1674" si="570">(AN1611-AN$3)/(AN$2-AN$3)</f>
        <v>0.3497363796133568</v>
      </c>
      <c r="AV1611">
        <f t="shared" ref="AV1611:AV1674" si="571">(AO1611-AO$3)/(AO$2-AO$3)</f>
        <v>0.72402057448337676</v>
      </c>
      <c r="AW1611">
        <f t="shared" ref="AW1611:AW1674" si="572">(AP1611-AP$3)/(AP$2-AP$3)</f>
        <v>0.29483930902291533</v>
      </c>
      <c r="AX1611">
        <f t="shared" ref="AX1611:AX1674" si="573">(AQ1611-AQ$3)/(AQ$2-AQ$3)</f>
        <v>0</v>
      </c>
    </row>
    <row r="1612" spans="2:50" ht="15">
      <c r="B1612" s="52">
        <v>2</v>
      </c>
      <c r="C1612" s="52">
        <v>3.14</v>
      </c>
      <c r="D1612" s="56">
        <v>0</v>
      </c>
      <c r="E1612" s="52">
        <v>1</v>
      </c>
      <c r="F1612" s="52">
        <v>1</v>
      </c>
      <c r="G1612" s="53">
        <v>2.5623404673080699</v>
      </c>
      <c r="H1612" s="53">
        <v>2.61</v>
      </c>
      <c r="I1612" s="52">
        <v>1</v>
      </c>
      <c r="J1612" s="53">
        <v>2.6334095200238496</v>
      </c>
      <c r="K1612" s="53">
        <v>2.65</v>
      </c>
      <c r="L1612" s="52">
        <v>30</v>
      </c>
      <c r="M1612" s="52">
        <v>1</v>
      </c>
      <c r="N1612" s="52">
        <v>20</v>
      </c>
      <c r="O1612" s="52">
        <v>7</v>
      </c>
      <c r="P1612" s="54">
        <v>49.7197155</v>
      </c>
      <c r="Q1612" s="54">
        <v>36.873003999999995</v>
      </c>
      <c r="R1612" s="55">
        <v>0</v>
      </c>
      <c r="U1612">
        <f t="shared" si="552"/>
        <v>0.33333333333333331</v>
      </c>
      <c r="V1612">
        <f t="shared" si="553"/>
        <v>0.95440729483282682</v>
      </c>
      <c r="W1612">
        <f t="shared" si="554"/>
        <v>0</v>
      </c>
      <c r="X1612">
        <f t="shared" si="555"/>
        <v>0.34129692832764502</v>
      </c>
      <c r="Y1612">
        <f t="shared" si="556"/>
        <v>0.14285714285714285</v>
      </c>
      <c r="Z1612">
        <f t="shared" si="557"/>
        <v>0.77882688975929171</v>
      </c>
      <c r="AA1612">
        <f t="shared" si="558"/>
        <v>0.79331306990881456</v>
      </c>
      <c r="AB1612">
        <f t="shared" si="559"/>
        <v>0.25</v>
      </c>
      <c r="AC1612">
        <f t="shared" si="560"/>
        <v>0.83335744304552195</v>
      </c>
      <c r="AD1612">
        <f t="shared" si="561"/>
        <v>0.83860759493670878</v>
      </c>
      <c r="AE1612">
        <f t="shared" si="562"/>
        <v>0.25</v>
      </c>
      <c r="AF1612">
        <f t="shared" si="563"/>
        <v>0.16666666666666666</v>
      </c>
      <c r="AG1612">
        <f t="shared" si="564"/>
        <v>0.33333333333333331</v>
      </c>
      <c r="AH1612">
        <f t="shared" si="565"/>
        <v>9.1324200913242006E-4</v>
      </c>
      <c r="AI1612">
        <f t="shared" si="566"/>
        <v>0.26068111455108356</v>
      </c>
      <c r="AJ1612">
        <f t="shared" si="567"/>
        <v>0.46766169154228848</v>
      </c>
      <c r="AK1612">
        <f t="shared" si="568"/>
        <v>0</v>
      </c>
      <c r="AM1612">
        <v>175</v>
      </c>
      <c r="AN1612">
        <v>583.33333333333337</v>
      </c>
      <c r="AO1612">
        <v>1024.9814468846268</v>
      </c>
      <c r="AP1612">
        <v>566.95330674298793</v>
      </c>
      <c r="AQ1612">
        <v>0</v>
      </c>
      <c r="AT1612">
        <f t="shared" si="569"/>
        <v>0.54929577464788737</v>
      </c>
      <c r="AU1612">
        <f t="shared" si="570"/>
        <v>0.3497363796133568</v>
      </c>
      <c r="AV1612">
        <f t="shared" si="571"/>
        <v>0.72402057448337676</v>
      </c>
      <c r="AW1612">
        <f t="shared" si="572"/>
        <v>0.27953788877814206</v>
      </c>
      <c r="AX1612">
        <f t="shared" si="573"/>
        <v>0</v>
      </c>
    </row>
    <row r="1613" spans="2:50" ht="15">
      <c r="B1613" s="52">
        <v>2</v>
      </c>
      <c r="C1613" s="52">
        <v>3.14</v>
      </c>
      <c r="D1613" s="56">
        <v>0</v>
      </c>
      <c r="E1613" s="52">
        <v>1</v>
      </c>
      <c r="F1613" s="52">
        <v>1</v>
      </c>
      <c r="G1613" s="53">
        <v>2.5623404673080699</v>
      </c>
      <c r="H1613" s="53">
        <v>2.61</v>
      </c>
      <c r="I1613" s="52">
        <v>1</v>
      </c>
      <c r="J1613" s="53">
        <v>2.6334095200238496</v>
      </c>
      <c r="K1613" s="53">
        <v>2.65</v>
      </c>
      <c r="L1613" s="52">
        <v>30</v>
      </c>
      <c r="M1613" s="52">
        <v>1</v>
      </c>
      <c r="N1613" s="52">
        <v>20</v>
      </c>
      <c r="O1613" s="52">
        <v>7</v>
      </c>
      <c r="P1613" s="54">
        <v>51.779111999999998</v>
      </c>
      <c r="Q1613" s="54">
        <v>35.303939999999997</v>
      </c>
      <c r="R1613" s="55">
        <v>0</v>
      </c>
      <c r="U1613">
        <f t="shared" si="552"/>
        <v>0.33333333333333331</v>
      </c>
      <c r="V1613">
        <f t="shared" si="553"/>
        <v>0.95440729483282682</v>
      </c>
      <c r="W1613">
        <f t="shared" si="554"/>
        <v>0</v>
      </c>
      <c r="X1613">
        <f t="shared" si="555"/>
        <v>0.34129692832764502</v>
      </c>
      <c r="Y1613">
        <f t="shared" si="556"/>
        <v>0.14285714285714285</v>
      </c>
      <c r="Z1613">
        <f t="shared" si="557"/>
        <v>0.77882688975929171</v>
      </c>
      <c r="AA1613">
        <f t="shared" si="558"/>
        <v>0.79331306990881456</v>
      </c>
      <c r="AB1613">
        <f t="shared" si="559"/>
        <v>0.25</v>
      </c>
      <c r="AC1613">
        <f t="shared" si="560"/>
        <v>0.83335744304552195</v>
      </c>
      <c r="AD1613">
        <f t="shared" si="561"/>
        <v>0.83860759493670878</v>
      </c>
      <c r="AE1613">
        <f t="shared" si="562"/>
        <v>0.25</v>
      </c>
      <c r="AF1613">
        <f t="shared" si="563"/>
        <v>0.16666666666666666</v>
      </c>
      <c r="AG1613">
        <f t="shared" si="564"/>
        <v>0.33333333333333331</v>
      </c>
      <c r="AH1613">
        <f t="shared" si="565"/>
        <v>9.1324200913242006E-4</v>
      </c>
      <c r="AI1613">
        <f t="shared" si="566"/>
        <v>0.27368421052631581</v>
      </c>
      <c r="AJ1613">
        <f t="shared" si="567"/>
        <v>0.44776119402985071</v>
      </c>
      <c r="AK1613">
        <f t="shared" si="568"/>
        <v>0</v>
      </c>
      <c r="AM1613">
        <v>175</v>
      </c>
      <c r="AN1613">
        <v>583.33333333333337</v>
      </c>
      <c r="AO1613">
        <v>1024.9814468846268</v>
      </c>
      <c r="AP1613">
        <v>525.57458300452333</v>
      </c>
      <c r="AQ1613">
        <v>0</v>
      </c>
      <c r="AT1613">
        <f t="shared" si="569"/>
        <v>0.54929577464788737</v>
      </c>
      <c r="AU1613">
        <f t="shared" si="570"/>
        <v>0.3497363796133568</v>
      </c>
      <c r="AV1613">
        <f t="shared" si="571"/>
        <v>0.72402057448337676</v>
      </c>
      <c r="AW1613">
        <f t="shared" si="572"/>
        <v>0.25913599511844443</v>
      </c>
      <c r="AX1613">
        <f t="shared" si="573"/>
        <v>0</v>
      </c>
    </row>
    <row r="1614" spans="2:50" ht="15">
      <c r="B1614" s="52">
        <v>2</v>
      </c>
      <c r="C1614" s="52">
        <v>3.14</v>
      </c>
      <c r="D1614" s="56">
        <v>0</v>
      </c>
      <c r="E1614" s="52">
        <v>1</v>
      </c>
      <c r="F1614" s="52">
        <v>1</v>
      </c>
      <c r="G1614" s="53">
        <v>2.5623404673080699</v>
      </c>
      <c r="H1614" s="53">
        <v>2.61</v>
      </c>
      <c r="I1614" s="52">
        <v>1</v>
      </c>
      <c r="J1614" s="53">
        <v>2.6334095200238496</v>
      </c>
      <c r="K1614" s="53">
        <v>2.65</v>
      </c>
      <c r="L1614" s="52">
        <v>30</v>
      </c>
      <c r="M1614" s="52">
        <v>1</v>
      </c>
      <c r="N1614" s="52">
        <v>20</v>
      </c>
      <c r="O1614" s="52">
        <v>7</v>
      </c>
      <c r="P1614" s="54">
        <v>52.661710499999998</v>
      </c>
      <c r="Q1614" s="54">
        <v>37.069136999999998</v>
      </c>
      <c r="R1614" s="55">
        <v>0</v>
      </c>
      <c r="U1614">
        <f t="shared" si="552"/>
        <v>0.33333333333333331</v>
      </c>
      <c r="V1614">
        <f t="shared" si="553"/>
        <v>0.95440729483282682</v>
      </c>
      <c r="W1614">
        <f t="shared" si="554"/>
        <v>0</v>
      </c>
      <c r="X1614">
        <f t="shared" si="555"/>
        <v>0.34129692832764502</v>
      </c>
      <c r="Y1614">
        <f t="shared" si="556"/>
        <v>0.14285714285714285</v>
      </c>
      <c r="Z1614">
        <f t="shared" si="557"/>
        <v>0.77882688975929171</v>
      </c>
      <c r="AA1614">
        <f t="shared" si="558"/>
        <v>0.79331306990881456</v>
      </c>
      <c r="AB1614">
        <f t="shared" si="559"/>
        <v>0.25</v>
      </c>
      <c r="AC1614">
        <f t="shared" si="560"/>
        <v>0.83335744304552195</v>
      </c>
      <c r="AD1614">
        <f t="shared" si="561"/>
        <v>0.83860759493670878</v>
      </c>
      <c r="AE1614">
        <f t="shared" si="562"/>
        <v>0.25</v>
      </c>
      <c r="AF1614">
        <f t="shared" si="563"/>
        <v>0.16666666666666666</v>
      </c>
      <c r="AG1614">
        <f t="shared" si="564"/>
        <v>0.33333333333333331</v>
      </c>
      <c r="AH1614">
        <f t="shared" si="565"/>
        <v>9.1324200913242006E-4</v>
      </c>
      <c r="AI1614">
        <f t="shared" si="566"/>
        <v>0.27925696594427246</v>
      </c>
      <c r="AJ1614">
        <f t="shared" si="567"/>
        <v>0.47014925373134325</v>
      </c>
      <c r="AK1614">
        <f t="shared" si="568"/>
        <v>0</v>
      </c>
      <c r="AM1614">
        <v>175</v>
      </c>
      <c r="AN1614">
        <v>583.33333333333337</v>
      </c>
      <c r="AO1614">
        <v>1024.9814468846268</v>
      </c>
      <c r="AP1614">
        <v>543.67777464010157</v>
      </c>
      <c r="AQ1614">
        <v>0</v>
      </c>
      <c r="AT1614">
        <f t="shared" si="569"/>
        <v>0.54929577464788737</v>
      </c>
      <c r="AU1614">
        <f t="shared" si="570"/>
        <v>0.3497363796133568</v>
      </c>
      <c r="AV1614">
        <f t="shared" si="571"/>
        <v>0.72402057448337676</v>
      </c>
      <c r="AW1614">
        <f t="shared" si="572"/>
        <v>0.26806182359456215</v>
      </c>
      <c r="AX1614">
        <f t="shared" si="573"/>
        <v>0</v>
      </c>
    </row>
    <row r="1615" spans="2:50" ht="15">
      <c r="B1615" s="52">
        <v>2</v>
      </c>
      <c r="C1615" s="52">
        <v>3.14</v>
      </c>
      <c r="D1615" s="52">
        <v>1</v>
      </c>
      <c r="E1615" s="52">
        <v>2.2000000000000002</v>
      </c>
      <c r="F1615" s="52">
        <v>1</v>
      </c>
      <c r="G1615" s="53">
        <v>2.5623404673080699</v>
      </c>
      <c r="H1615" s="53">
        <v>2.61</v>
      </c>
      <c r="I1615" s="52">
        <v>1</v>
      </c>
      <c r="J1615" s="53">
        <v>2.6334095200238496</v>
      </c>
      <c r="K1615" s="53">
        <v>2.65</v>
      </c>
      <c r="L1615" s="52">
        <v>30</v>
      </c>
      <c r="M1615" s="52">
        <v>1</v>
      </c>
      <c r="N1615" s="52">
        <v>20</v>
      </c>
      <c r="O1615" s="52">
        <v>7</v>
      </c>
      <c r="P1615" s="54">
        <v>49.425516000000002</v>
      </c>
      <c r="Q1615" s="54">
        <v>35.009740499999999</v>
      </c>
      <c r="R1615" s="55">
        <v>0</v>
      </c>
      <c r="U1615">
        <f t="shared" si="552"/>
        <v>0.33333333333333331</v>
      </c>
      <c r="V1615">
        <f t="shared" si="553"/>
        <v>0.95440729483282682</v>
      </c>
      <c r="W1615">
        <f t="shared" si="554"/>
        <v>0.25</v>
      </c>
      <c r="X1615">
        <f t="shared" si="555"/>
        <v>0.75085324232081918</v>
      </c>
      <c r="Y1615">
        <f t="shared" si="556"/>
        <v>0.14285714285714285</v>
      </c>
      <c r="Z1615">
        <f t="shared" si="557"/>
        <v>0.77882688975929171</v>
      </c>
      <c r="AA1615">
        <f t="shared" si="558"/>
        <v>0.79331306990881456</v>
      </c>
      <c r="AB1615">
        <f t="shared" si="559"/>
        <v>0.25</v>
      </c>
      <c r="AC1615">
        <f t="shared" si="560"/>
        <v>0.83335744304552195</v>
      </c>
      <c r="AD1615">
        <f t="shared" si="561"/>
        <v>0.83860759493670878</v>
      </c>
      <c r="AE1615">
        <f t="shared" si="562"/>
        <v>0.25</v>
      </c>
      <c r="AF1615">
        <f t="shared" si="563"/>
        <v>0.16666666666666666</v>
      </c>
      <c r="AG1615">
        <f t="shared" si="564"/>
        <v>0.33333333333333331</v>
      </c>
      <c r="AH1615">
        <f t="shared" si="565"/>
        <v>9.1324200913242006E-4</v>
      </c>
      <c r="AI1615">
        <f t="shared" si="566"/>
        <v>0.25882352941176473</v>
      </c>
      <c r="AJ1615">
        <f t="shared" si="567"/>
        <v>0.44402985074626866</v>
      </c>
      <c r="AK1615">
        <f t="shared" si="568"/>
        <v>0</v>
      </c>
      <c r="AM1615">
        <v>175</v>
      </c>
      <c r="AN1615">
        <v>583.33333333333337</v>
      </c>
      <c r="AO1615">
        <v>1006.4895135645434</v>
      </c>
      <c r="AP1615">
        <v>514.85765029385061</v>
      </c>
      <c r="AQ1615">
        <v>72.916666666666671</v>
      </c>
      <c r="AT1615">
        <f t="shared" si="569"/>
        <v>0.54929577464788737</v>
      </c>
      <c r="AU1615">
        <f t="shared" si="570"/>
        <v>0.3497363796133568</v>
      </c>
      <c r="AV1615">
        <f t="shared" si="571"/>
        <v>0.71095834762414056</v>
      </c>
      <c r="AW1615">
        <f t="shared" si="572"/>
        <v>0.25385198194048281</v>
      </c>
      <c r="AX1615">
        <f t="shared" si="573"/>
        <v>0.17361111111111113</v>
      </c>
    </row>
    <row r="1616" spans="2:50" ht="15">
      <c r="B1616" s="52">
        <v>2</v>
      </c>
      <c r="C1616" s="52">
        <v>3.14</v>
      </c>
      <c r="D1616" s="52">
        <v>1</v>
      </c>
      <c r="E1616" s="52">
        <v>2.2000000000000002</v>
      </c>
      <c r="F1616" s="52">
        <v>1</v>
      </c>
      <c r="G1616" s="53">
        <v>2.5623404673080699</v>
      </c>
      <c r="H1616" s="53">
        <v>2.61</v>
      </c>
      <c r="I1616" s="52">
        <v>1</v>
      </c>
      <c r="J1616" s="53">
        <v>2.6334095200238496</v>
      </c>
      <c r="K1616" s="53">
        <v>2.65</v>
      </c>
      <c r="L1616" s="52">
        <v>30</v>
      </c>
      <c r="M1616" s="52">
        <v>1</v>
      </c>
      <c r="N1616" s="52">
        <v>20</v>
      </c>
      <c r="O1616" s="52">
        <v>7</v>
      </c>
      <c r="P1616" s="54">
        <v>45.895122000000001</v>
      </c>
      <c r="Q1616" s="54">
        <v>32.950344000000001</v>
      </c>
      <c r="R1616" s="55">
        <v>0</v>
      </c>
      <c r="U1616">
        <f t="shared" si="552"/>
        <v>0.33333333333333331</v>
      </c>
      <c r="V1616">
        <f t="shared" si="553"/>
        <v>0.95440729483282682</v>
      </c>
      <c r="W1616">
        <f t="shared" si="554"/>
        <v>0.25</v>
      </c>
      <c r="X1616">
        <f t="shared" si="555"/>
        <v>0.75085324232081918</v>
      </c>
      <c r="Y1616">
        <f t="shared" si="556"/>
        <v>0.14285714285714285</v>
      </c>
      <c r="Z1616">
        <f t="shared" si="557"/>
        <v>0.77882688975929171</v>
      </c>
      <c r="AA1616">
        <f t="shared" si="558"/>
        <v>0.79331306990881456</v>
      </c>
      <c r="AB1616">
        <f t="shared" si="559"/>
        <v>0.25</v>
      </c>
      <c r="AC1616">
        <f t="shared" si="560"/>
        <v>0.83335744304552195</v>
      </c>
      <c r="AD1616">
        <f t="shared" si="561"/>
        <v>0.83860759493670878</v>
      </c>
      <c r="AE1616">
        <f t="shared" si="562"/>
        <v>0.25</v>
      </c>
      <c r="AF1616">
        <f t="shared" si="563"/>
        <v>0.16666666666666666</v>
      </c>
      <c r="AG1616">
        <f t="shared" si="564"/>
        <v>0.33333333333333331</v>
      </c>
      <c r="AH1616">
        <f t="shared" si="565"/>
        <v>9.1324200913242006E-4</v>
      </c>
      <c r="AI1616">
        <f t="shared" si="566"/>
        <v>0.23653250773993811</v>
      </c>
      <c r="AJ1616">
        <f t="shared" si="567"/>
        <v>0.41791044776119401</v>
      </c>
      <c r="AK1616">
        <f t="shared" si="568"/>
        <v>0</v>
      </c>
      <c r="AM1616">
        <v>175</v>
      </c>
      <c r="AN1616">
        <v>583.33333333333337</v>
      </c>
      <c r="AO1616">
        <v>1006.4895135645434</v>
      </c>
      <c r="AP1616">
        <v>520.02999076115861</v>
      </c>
      <c r="AQ1616">
        <v>72.916666666666671</v>
      </c>
      <c r="AT1616">
        <f t="shared" si="569"/>
        <v>0.54929577464788737</v>
      </c>
      <c r="AU1616">
        <f t="shared" si="570"/>
        <v>0.3497363796133568</v>
      </c>
      <c r="AV1616">
        <f t="shared" si="571"/>
        <v>0.71095834762414056</v>
      </c>
      <c r="AW1616">
        <f t="shared" si="572"/>
        <v>0.25640221864794499</v>
      </c>
      <c r="AX1616">
        <f t="shared" si="573"/>
        <v>0.17361111111111113</v>
      </c>
    </row>
    <row r="1617" spans="2:50" ht="15">
      <c r="B1617" s="52">
        <v>2</v>
      </c>
      <c r="C1617" s="52">
        <v>3.14</v>
      </c>
      <c r="D1617" s="52">
        <v>1</v>
      </c>
      <c r="E1617" s="52">
        <v>2.2000000000000002</v>
      </c>
      <c r="F1617" s="52">
        <v>1</v>
      </c>
      <c r="G1617" s="53">
        <v>2.5623404673080699</v>
      </c>
      <c r="H1617" s="53">
        <v>2.61</v>
      </c>
      <c r="I1617" s="52">
        <v>1</v>
      </c>
      <c r="J1617" s="53">
        <v>2.6334095200238496</v>
      </c>
      <c r="K1617" s="53">
        <v>2.65</v>
      </c>
      <c r="L1617" s="52">
        <v>30</v>
      </c>
      <c r="M1617" s="52">
        <v>1</v>
      </c>
      <c r="N1617" s="52">
        <v>20</v>
      </c>
      <c r="O1617" s="52">
        <v>7</v>
      </c>
      <c r="P1617" s="54">
        <v>56.682437</v>
      </c>
      <c r="Q1617" s="54">
        <v>34.911673999999998</v>
      </c>
      <c r="R1617" s="55">
        <v>0</v>
      </c>
      <c r="U1617">
        <f t="shared" si="552"/>
        <v>0.33333333333333331</v>
      </c>
      <c r="V1617">
        <f t="shared" si="553"/>
        <v>0.95440729483282682</v>
      </c>
      <c r="W1617">
        <f t="shared" si="554"/>
        <v>0.25</v>
      </c>
      <c r="X1617">
        <f t="shared" si="555"/>
        <v>0.75085324232081918</v>
      </c>
      <c r="Y1617">
        <f t="shared" si="556"/>
        <v>0.14285714285714285</v>
      </c>
      <c r="Z1617">
        <f t="shared" si="557"/>
        <v>0.77882688975929171</v>
      </c>
      <c r="AA1617">
        <f t="shared" si="558"/>
        <v>0.79331306990881456</v>
      </c>
      <c r="AB1617">
        <f t="shared" si="559"/>
        <v>0.25</v>
      </c>
      <c r="AC1617">
        <f t="shared" si="560"/>
        <v>0.83335744304552195</v>
      </c>
      <c r="AD1617">
        <f t="shared" si="561"/>
        <v>0.83860759493670878</v>
      </c>
      <c r="AE1617">
        <f t="shared" si="562"/>
        <v>0.25</v>
      </c>
      <c r="AF1617">
        <f t="shared" si="563"/>
        <v>0.16666666666666666</v>
      </c>
      <c r="AG1617">
        <f t="shared" si="564"/>
        <v>0.33333333333333331</v>
      </c>
      <c r="AH1617">
        <f t="shared" si="565"/>
        <v>9.1324200913242006E-4</v>
      </c>
      <c r="AI1617">
        <f t="shared" si="566"/>
        <v>0.3046439628482972</v>
      </c>
      <c r="AJ1617">
        <f t="shared" si="567"/>
        <v>0.44278606965174128</v>
      </c>
      <c r="AK1617">
        <f t="shared" si="568"/>
        <v>0</v>
      </c>
      <c r="AM1617">
        <v>175</v>
      </c>
      <c r="AN1617">
        <v>583.33333333333337</v>
      </c>
      <c r="AO1617">
        <v>1006.4895135645434</v>
      </c>
      <c r="AP1617">
        <v>488.99594795731019</v>
      </c>
      <c r="AQ1617">
        <v>72.916666666666671</v>
      </c>
      <c r="AT1617">
        <f t="shared" si="569"/>
        <v>0.54929577464788737</v>
      </c>
      <c r="AU1617">
        <f t="shared" si="570"/>
        <v>0.3497363796133568</v>
      </c>
      <c r="AV1617">
        <f t="shared" si="571"/>
        <v>0.71095834762414056</v>
      </c>
      <c r="AW1617">
        <f t="shared" si="572"/>
        <v>0.24110079840317175</v>
      </c>
      <c r="AX1617">
        <f t="shared" si="573"/>
        <v>0.17361111111111113</v>
      </c>
    </row>
    <row r="1618" spans="2:50" ht="15">
      <c r="B1618" s="52">
        <v>2</v>
      </c>
      <c r="C1618" s="52">
        <v>3.14</v>
      </c>
      <c r="D1618" s="52">
        <v>1</v>
      </c>
      <c r="E1618" s="52">
        <v>2.2000000000000002</v>
      </c>
      <c r="F1618" s="52">
        <v>1</v>
      </c>
      <c r="G1618" s="53">
        <v>2.5623404673080699</v>
      </c>
      <c r="H1618" s="53">
        <v>2.61</v>
      </c>
      <c r="I1618" s="52">
        <v>1</v>
      </c>
      <c r="J1618" s="53">
        <v>2.6334095200238496</v>
      </c>
      <c r="K1618" s="53">
        <v>2.65</v>
      </c>
      <c r="L1618" s="52">
        <v>30</v>
      </c>
      <c r="M1618" s="52">
        <v>1</v>
      </c>
      <c r="N1618" s="52">
        <v>20</v>
      </c>
      <c r="O1618" s="52">
        <v>7</v>
      </c>
      <c r="P1618" s="54">
        <v>49.817782000000001</v>
      </c>
      <c r="Q1618" s="54">
        <v>32.558078000000002</v>
      </c>
      <c r="R1618" s="55">
        <v>0</v>
      </c>
      <c r="U1618">
        <f t="shared" si="552"/>
        <v>0.33333333333333331</v>
      </c>
      <c r="V1618">
        <f t="shared" si="553"/>
        <v>0.95440729483282682</v>
      </c>
      <c r="W1618">
        <f t="shared" si="554"/>
        <v>0.25</v>
      </c>
      <c r="X1618">
        <f t="shared" si="555"/>
        <v>0.75085324232081918</v>
      </c>
      <c r="Y1618">
        <f t="shared" si="556"/>
        <v>0.14285714285714285</v>
      </c>
      <c r="Z1618">
        <f t="shared" si="557"/>
        <v>0.77882688975929171</v>
      </c>
      <c r="AA1618">
        <f t="shared" si="558"/>
        <v>0.79331306990881456</v>
      </c>
      <c r="AB1618">
        <f t="shared" si="559"/>
        <v>0.25</v>
      </c>
      <c r="AC1618">
        <f t="shared" si="560"/>
        <v>0.83335744304552195</v>
      </c>
      <c r="AD1618">
        <f t="shared" si="561"/>
        <v>0.83860759493670878</v>
      </c>
      <c r="AE1618">
        <f t="shared" si="562"/>
        <v>0.25</v>
      </c>
      <c r="AF1618">
        <f t="shared" si="563"/>
        <v>0.16666666666666666</v>
      </c>
      <c r="AG1618">
        <f t="shared" si="564"/>
        <v>0.33333333333333331</v>
      </c>
      <c r="AH1618">
        <f t="shared" si="565"/>
        <v>9.1324200913242006E-4</v>
      </c>
      <c r="AI1618">
        <f t="shared" si="566"/>
        <v>0.26130030959752321</v>
      </c>
      <c r="AJ1618">
        <f t="shared" si="567"/>
        <v>0.41293532338308458</v>
      </c>
      <c r="AK1618">
        <f t="shared" si="568"/>
        <v>0</v>
      </c>
      <c r="AM1618">
        <v>175</v>
      </c>
      <c r="AN1618">
        <v>583.33333333333337</v>
      </c>
      <c r="AO1618">
        <v>1006.4895135645434</v>
      </c>
      <c r="AP1618">
        <v>507.09913959288843</v>
      </c>
      <c r="AQ1618">
        <v>72.916666666666671</v>
      </c>
      <c r="AT1618">
        <f t="shared" si="569"/>
        <v>0.54929577464788737</v>
      </c>
      <c r="AU1618">
        <f t="shared" si="570"/>
        <v>0.3497363796133568</v>
      </c>
      <c r="AV1618">
        <f t="shared" si="571"/>
        <v>0.71095834762414056</v>
      </c>
      <c r="AW1618">
        <f t="shared" si="572"/>
        <v>0.25002662687928945</v>
      </c>
      <c r="AX1618">
        <f t="shared" si="573"/>
        <v>0.17361111111111113</v>
      </c>
    </row>
    <row r="1619" spans="2:50" ht="15">
      <c r="B1619" s="52">
        <v>2</v>
      </c>
      <c r="C1619" s="52">
        <v>3.14</v>
      </c>
      <c r="D1619" s="52">
        <v>3</v>
      </c>
      <c r="E1619" s="52">
        <v>2.14</v>
      </c>
      <c r="F1619" s="52">
        <v>1</v>
      </c>
      <c r="G1619" s="53">
        <v>2.5623404673080699</v>
      </c>
      <c r="H1619" s="53">
        <v>2.61</v>
      </c>
      <c r="I1619" s="52">
        <v>1</v>
      </c>
      <c r="J1619" s="53">
        <v>2.6334095200238496</v>
      </c>
      <c r="K1619" s="53">
        <v>2.65</v>
      </c>
      <c r="L1619" s="52">
        <v>30</v>
      </c>
      <c r="M1619" s="52">
        <v>1</v>
      </c>
      <c r="N1619" s="52">
        <v>20</v>
      </c>
      <c r="O1619" s="52">
        <v>7</v>
      </c>
      <c r="P1619" s="54">
        <v>45.895122000000001</v>
      </c>
      <c r="Q1619" s="54">
        <v>34.519407999999999</v>
      </c>
      <c r="R1619" s="55">
        <v>0</v>
      </c>
      <c r="U1619">
        <f t="shared" si="552"/>
        <v>0.33333333333333331</v>
      </c>
      <c r="V1619">
        <f t="shared" si="553"/>
        <v>0.95440729483282682</v>
      </c>
      <c r="W1619">
        <f t="shared" si="554"/>
        <v>0.75</v>
      </c>
      <c r="X1619">
        <f t="shared" si="555"/>
        <v>0.7303754266211604</v>
      </c>
      <c r="Y1619">
        <f t="shared" si="556"/>
        <v>0.14285714285714285</v>
      </c>
      <c r="Z1619">
        <f t="shared" si="557"/>
        <v>0.77882688975929171</v>
      </c>
      <c r="AA1619">
        <f t="shared" si="558"/>
        <v>0.79331306990881456</v>
      </c>
      <c r="AB1619">
        <f t="shared" si="559"/>
        <v>0.25</v>
      </c>
      <c r="AC1619">
        <f t="shared" si="560"/>
        <v>0.83335744304552195</v>
      </c>
      <c r="AD1619">
        <f t="shared" si="561"/>
        <v>0.83860759493670878</v>
      </c>
      <c r="AE1619">
        <f t="shared" si="562"/>
        <v>0.25</v>
      </c>
      <c r="AF1619">
        <f t="shared" si="563"/>
        <v>0.16666666666666666</v>
      </c>
      <c r="AG1619">
        <f t="shared" si="564"/>
        <v>0.33333333333333331</v>
      </c>
      <c r="AH1619">
        <f t="shared" si="565"/>
        <v>9.1324200913242006E-4</v>
      </c>
      <c r="AI1619">
        <f t="shared" si="566"/>
        <v>0.23653250773993811</v>
      </c>
      <c r="AJ1619">
        <f t="shared" si="567"/>
        <v>0.43781094527363179</v>
      </c>
      <c r="AK1619">
        <f t="shared" si="568"/>
        <v>0</v>
      </c>
      <c r="AM1619">
        <v>175</v>
      </c>
      <c r="AN1619">
        <v>583.33333333333337</v>
      </c>
      <c r="AO1619">
        <v>990.63928500447184</v>
      </c>
      <c r="AP1619">
        <v>428.54888791450566</v>
      </c>
      <c r="AQ1619">
        <v>116.66666666666669</v>
      </c>
      <c r="AT1619">
        <f t="shared" si="569"/>
        <v>0.54929577464788737</v>
      </c>
      <c r="AU1619">
        <f t="shared" si="570"/>
        <v>0.3497363796133568</v>
      </c>
      <c r="AV1619">
        <f t="shared" si="571"/>
        <v>0.69976215317336676</v>
      </c>
      <c r="AW1619">
        <f t="shared" si="572"/>
        <v>0.2112972090312677</v>
      </c>
      <c r="AX1619">
        <f t="shared" si="573"/>
        <v>0.27777777777777785</v>
      </c>
    </row>
    <row r="1620" spans="2:50" ht="15">
      <c r="B1620" s="52">
        <v>2</v>
      </c>
      <c r="C1620" s="52">
        <v>3.14</v>
      </c>
      <c r="D1620" s="52">
        <v>3</v>
      </c>
      <c r="E1620" s="52">
        <v>2.14</v>
      </c>
      <c r="F1620" s="52">
        <v>1</v>
      </c>
      <c r="G1620" s="53">
        <v>2.5623404673080699</v>
      </c>
      <c r="H1620" s="53">
        <v>2.61</v>
      </c>
      <c r="I1620" s="52">
        <v>1</v>
      </c>
      <c r="J1620" s="53">
        <v>2.6334095200238496</v>
      </c>
      <c r="K1620" s="53">
        <v>2.65</v>
      </c>
      <c r="L1620" s="52">
        <v>30</v>
      </c>
      <c r="M1620" s="52">
        <v>1</v>
      </c>
      <c r="N1620" s="52">
        <v>20</v>
      </c>
      <c r="O1620" s="52">
        <v>7</v>
      </c>
      <c r="P1620" s="54">
        <v>43.443459500000003</v>
      </c>
      <c r="Q1620" s="54">
        <v>34.225208500000001</v>
      </c>
      <c r="R1620" s="55">
        <v>0</v>
      </c>
      <c r="U1620">
        <f t="shared" si="552"/>
        <v>0.33333333333333331</v>
      </c>
      <c r="V1620">
        <f t="shared" si="553"/>
        <v>0.95440729483282682</v>
      </c>
      <c r="W1620">
        <f t="shared" si="554"/>
        <v>0.75</v>
      </c>
      <c r="X1620">
        <f t="shared" si="555"/>
        <v>0.7303754266211604</v>
      </c>
      <c r="Y1620">
        <f t="shared" si="556"/>
        <v>0.14285714285714285</v>
      </c>
      <c r="Z1620">
        <f t="shared" si="557"/>
        <v>0.77882688975929171</v>
      </c>
      <c r="AA1620">
        <f t="shared" si="558"/>
        <v>0.79331306990881456</v>
      </c>
      <c r="AB1620">
        <f t="shared" si="559"/>
        <v>0.25</v>
      </c>
      <c r="AC1620">
        <f t="shared" si="560"/>
        <v>0.83335744304552195</v>
      </c>
      <c r="AD1620">
        <f t="shared" si="561"/>
        <v>0.83860759493670878</v>
      </c>
      <c r="AE1620">
        <f t="shared" si="562"/>
        <v>0.25</v>
      </c>
      <c r="AF1620">
        <f t="shared" si="563"/>
        <v>0.16666666666666666</v>
      </c>
      <c r="AG1620">
        <f t="shared" si="564"/>
        <v>0.33333333333333331</v>
      </c>
      <c r="AH1620">
        <f t="shared" si="565"/>
        <v>9.1324200913242006E-4</v>
      </c>
      <c r="AI1620">
        <f t="shared" si="566"/>
        <v>0.22105263157894742</v>
      </c>
      <c r="AJ1620">
        <f t="shared" si="567"/>
        <v>0.43407960199004975</v>
      </c>
      <c r="AK1620">
        <f t="shared" si="568"/>
        <v>0</v>
      </c>
      <c r="AM1620">
        <v>175</v>
      </c>
      <c r="AN1620">
        <v>583.33333333333337</v>
      </c>
      <c r="AO1620">
        <v>990.63928500447184</v>
      </c>
      <c r="AP1620">
        <v>451.82442001739196</v>
      </c>
      <c r="AQ1620">
        <v>116.66666666666669</v>
      </c>
      <c r="AT1620">
        <f t="shared" si="569"/>
        <v>0.54929577464788737</v>
      </c>
      <c r="AU1620">
        <f t="shared" si="570"/>
        <v>0.3497363796133568</v>
      </c>
      <c r="AV1620">
        <f t="shared" si="571"/>
        <v>0.69976215317336676</v>
      </c>
      <c r="AW1620">
        <f t="shared" si="572"/>
        <v>0.22277327421484763</v>
      </c>
      <c r="AX1620">
        <f t="shared" si="573"/>
        <v>0.27777777777777785</v>
      </c>
    </row>
    <row r="1621" spans="2:50" ht="15">
      <c r="B1621" s="52">
        <v>2</v>
      </c>
      <c r="C1621" s="52">
        <v>3.14</v>
      </c>
      <c r="D1621" s="52">
        <v>3</v>
      </c>
      <c r="E1621" s="52">
        <v>2.14</v>
      </c>
      <c r="F1621" s="52">
        <v>1</v>
      </c>
      <c r="G1621" s="53">
        <v>2.5623404673080699</v>
      </c>
      <c r="H1621" s="53">
        <v>2.61</v>
      </c>
      <c r="I1621" s="52">
        <v>1</v>
      </c>
      <c r="J1621" s="53">
        <v>2.6334095200238496</v>
      </c>
      <c r="K1621" s="53">
        <v>2.65</v>
      </c>
      <c r="L1621" s="52">
        <v>30</v>
      </c>
      <c r="M1621" s="52">
        <v>1</v>
      </c>
      <c r="N1621" s="52">
        <v>20</v>
      </c>
      <c r="O1621" s="52">
        <v>7</v>
      </c>
      <c r="P1621" s="54">
        <v>49.3274495</v>
      </c>
      <c r="Q1621" s="54">
        <v>32.067745500000001</v>
      </c>
      <c r="R1621" s="55">
        <v>0</v>
      </c>
      <c r="U1621">
        <f t="shared" si="552"/>
        <v>0.33333333333333331</v>
      </c>
      <c r="V1621">
        <f t="shared" si="553"/>
        <v>0.95440729483282682</v>
      </c>
      <c r="W1621">
        <f t="shared" si="554"/>
        <v>0.75</v>
      </c>
      <c r="X1621">
        <f t="shared" si="555"/>
        <v>0.7303754266211604</v>
      </c>
      <c r="Y1621">
        <f t="shared" si="556"/>
        <v>0.14285714285714285</v>
      </c>
      <c r="Z1621">
        <f t="shared" si="557"/>
        <v>0.77882688975929171</v>
      </c>
      <c r="AA1621">
        <f t="shared" si="558"/>
        <v>0.79331306990881456</v>
      </c>
      <c r="AB1621">
        <f t="shared" si="559"/>
        <v>0.25</v>
      </c>
      <c r="AC1621">
        <f t="shared" si="560"/>
        <v>0.83335744304552195</v>
      </c>
      <c r="AD1621">
        <f t="shared" si="561"/>
        <v>0.83860759493670878</v>
      </c>
      <c r="AE1621">
        <f t="shared" si="562"/>
        <v>0.25</v>
      </c>
      <c r="AF1621">
        <f t="shared" si="563"/>
        <v>0.16666666666666666</v>
      </c>
      <c r="AG1621">
        <f t="shared" si="564"/>
        <v>0.33333333333333331</v>
      </c>
      <c r="AH1621">
        <f t="shared" si="565"/>
        <v>9.1324200913242006E-4</v>
      </c>
      <c r="AI1621">
        <f t="shared" si="566"/>
        <v>0.25820433436532508</v>
      </c>
      <c r="AJ1621">
        <f t="shared" si="567"/>
        <v>0.40671641791044777</v>
      </c>
      <c r="AK1621">
        <f t="shared" si="568"/>
        <v>0</v>
      </c>
      <c r="AM1621">
        <v>175</v>
      </c>
      <c r="AN1621">
        <v>583.33333333333337</v>
      </c>
      <c r="AO1621">
        <v>990.63928500447184</v>
      </c>
      <c r="AP1621">
        <v>387.17016417604106</v>
      </c>
      <c r="AQ1621">
        <v>116.66666666666669</v>
      </c>
      <c r="AT1621">
        <f t="shared" si="569"/>
        <v>0.54929577464788737</v>
      </c>
      <c r="AU1621">
        <f t="shared" si="570"/>
        <v>0.3497363796133568</v>
      </c>
      <c r="AV1621">
        <f t="shared" si="571"/>
        <v>0.69976215317336676</v>
      </c>
      <c r="AW1621">
        <f t="shared" si="572"/>
        <v>0.19089531537157006</v>
      </c>
      <c r="AX1621">
        <f t="shared" si="573"/>
        <v>0.27777777777777785</v>
      </c>
    </row>
    <row r="1622" spans="2:50" ht="15">
      <c r="B1622" s="52">
        <v>2</v>
      </c>
      <c r="C1622" s="52">
        <v>3.14</v>
      </c>
      <c r="D1622" s="52">
        <v>3</v>
      </c>
      <c r="E1622" s="52">
        <v>2.14</v>
      </c>
      <c r="F1622" s="52">
        <v>1</v>
      </c>
      <c r="G1622" s="53">
        <v>2.5623404673080699</v>
      </c>
      <c r="H1622" s="53">
        <v>2.61</v>
      </c>
      <c r="I1622" s="52">
        <v>1</v>
      </c>
      <c r="J1622" s="53">
        <v>2.6334095200238496</v>
      </c>
      <c r="K1622" s="53">
        <v>2.65</v>
      </c>
      <c r="L1622" s="52">
        <v>30</v>
      </c>
      <c r="M1622" s="52">
        <v>1</v>
      </c>
      <c r="N1622" s="52">
        <v>20</v>
      </c>
      <c r="O1622" s="52">
        <v>7</v>
      </c>
      <c r="P1622" s="54">
        <v>45.797055499999999</v>
      </c>
      <c r="Q1622" s="54">
        <v>34.225208500000001</v>
      </c>
      <c r="R1622" s="55">
        <v>0</v>
      </c>
      <c r="U1622">
        <f t="shared" si="552"/>
        <v>0.33333333333333331</v>
      </c>
      <c r="V1622">
        <f t="shared" si="553"/>
        <v>0.95440729483282682</v>
      </c>
      <c r="W1622">
        <f t="shared" si="554"/>
        <v>0.75</v>
      </c>
      <c r="X1622">
        <f t="shared" si="555"/>
        <v>0.7303754266211604</v>
      </c>
      <c r="Y1622">
        <f t="shared" si="556"/>
        <v>0.14285714285714285</v>
      </c>
      <c r="Z1622">
        <f t="shared" si="557"/>
        <v>0.77882688975929171</v>
      </c>
      <c r="AA1622">
        <f t="shared" si="558"/>
        <v>0.79331306990881456</v>
      </c>
      <c r="AB1622">
        <f t="shared" si="559"/>
        <v>0.25</v>
      </c>
      <c r="AC1622">
        <f t="shared" si="560"/>
        <v>0.83335744304552195</v>
      </c>
      <c r="AD1622">
        <f t="shared" si="561"/>
        <v>0.83860759493670878</v>
      </c>
      <c r="AE1622">
        <f t="shared" si="562"/>
        <v>0.25</v>
      </c>
      <c r="AF1622">
        <f t="shared" si="563"/>
        <v>0.16666666666666666</v>
      </c>
      <c r="AG1622">
        <f t="shared" si="564"/>
        <v>0.33333333333333331</v>
      </c>
      <c r="AH1622">
        <f t="shared" si="565"/>
        <v>9.1324200913242006E-4</v>
      </c>
      <c r="AI1622">
        <f t="shared" si="566"/>
        <v>0.23591331269349847</v>
      </c>
      <c r="AJ1622">
        <f t="shared" si="567"/>
        <v>0.43407960199004975</v>
      </c>
      <c r="AK1622">
        <f t="shared" si="568"/>
        <v>0</v>
      </c>
      <c r="AM1622">
        <v>175</v>
      </c>
      <c r="AN1622">
        <v>583.33333333333337</v>
      </c>
      <c r="AO1622">
        <v>990.63928500447184</v>
      </c>
      <c r="AP1622">
        <v>400.10101534431124</v>
      </c>
      <c r="AQ1622">
        <v>116.66666666666669</v>
      </c>
      <c r="AT1622">
        <f t="shared" si="569"/>
        <v>0.54929577464788737</v>
      </c>
      <c r="AU1622">
        <f t="shared" si="570"/>
        <v>0.3497363796133568</v>
      </c>
      <c r="AV1622">
        <f t="shared" si="571"/>
        <v>0.69976215317336676</v>
      </c>
      <c r="AW1622">
        <f t="shared" si="572"/>
        <v>0.19727090714022558</v>
      </c>
      <c r="AX1622">
        <f t="shared" si="573"/>
        <v>0.27777777777777785</v>
      </c>
    </row>
    <row r="1623" spans="2:50" ht="15">
      <c r="B1623" s="52">
        <v>2</v>
      </c>
      <c r="C1623" s="52">
        <v>3.14</v>
      </c>
      <c r="D1623" s="52">
        <v>2</v>
      </c>
      <c r="E1623" s="52">
        <v>2.9</v>
      </c>
      <c r="F1623" s="52">
        <v>1</v>
      </c>
      <c r="G1623" s="53">
        <v>2.5623404673080699</v>
      </c>
      <c r="H1623" s="53">
        <v>2.61</v>
      </c>
      <c r="I1623" s="52">
        <v>1</v>
      </c>
      <c r="J1623" s="53">
        <v>2.6334095200238496</v>
      </c>
      <c r="K1623" s="53">
        <v>2.65</v>
      </c>
      <c r="L1623" s="52">
        <v>30</v>
      </c>
      <c r="M1623" s="52">
        <v>1</v>
      </c>
      <c r="N1623" s="52">
        <v>20</v>
      </c>
      <c r="O1623" s="52">
        <v>7</v>
      </c>
      <c r="P1623" s="54">
        <v>46.483521000000003</v>
      </c>
      <c r="Q1623" s="54">
        <v>33.440676500000002</v>
      </c>
      <c r="R1623" s="55">
        <v>0</v>
      </c>
      <c r="U1623">
        <f t="shared" si="552"/>
        <v>0.33333333333333331</v>
      </c>
      <c r="V1623">
        <f t="shared" si="553"/>
        <v>0.95440729483282682</v>
      </c>
      <c r="W1623">
        <f t="shared" si="554"/>
        <v>0.5</v>
      </c>
      <c r="X1623">
        <f t="shared" si="555"/>
        <v>0.98976109215017061</v>
      </c>
      <c r="Y1623">
        <f t="shared" si="556"/>
        <v>0.14285714285714285</v>
      </c>
      <c r="Z1623">
        <f t="shared" si="557"/>
        <v>0.77882688975929171</v>
      </c>
      <c r="AA1623">
        <f t="shared" si="558"/>
        <v>0.79331306990881456</v>
      </c>
      <c r="AB1623">
        <f t="shared" si="559"/>
        <v>0.25</v>
      </c>
      <c r="AC1623">
        <f t="shared" si="560"/>
        <v>0.83335744304552195</v>
      </c>
      <c r="AD1623">
        <f t="shared" si="561"/>
        <v>0.83860759493670878</v>
      </c>
      <c r="AE1623">
        <f t="shared" si="562"/>
        <v>0.25</v>
      </c>
      <c r="AF1623">
        <f t="shared" si="563"/>
        <v>0.16666666666666666</v>
      </c>
      <c r="AG1623">
        <f t="shared" si="564"/>
        <v>0.33333333333333331</v>
      </c>
      <c r="AH1623">
        <f t="shared" si="565"/>
        <v>9.1324200913242006E-4</v>
      </c>
      <c r="AI1623">
        <f t="shared" si="566"/>
        <v>0.24024767801857586</v>
      </c>
      <c r="AJ1623">
        <f t="shared" si="567"/>
        <v>0.42412935323383089</v>
      </c>
      <c r="AK1623">
        <f t="shared" si="568"/>
        <v>0</v>
      </c>
      <c r="AM1623">
        <v>175</v>
      </c>
      <c r="AN1623">
        <v>583.33333333333337</v>
      </c>
      <c r="AO1623">
        <v>1014.4146278445792</v>
      </c>
      <c r="AP1623">
        <v>325.25043122757455</v>
      </c>
      <c r="AQ1623">
        <v>233.33333333333337</v>
      </c>
      <c r="AT1623">
        <f t="shared" si="569"/>
        <v>0.54929577464788737</v>
      </c>
      <c r="AU1623">
        <f t="shared" si="570"/>
        <v>0.3497363796133568</v>
      </c>
      <c r="AV1623">
        <f t="shared" si="571"/>
        <v>0.71655644484952752</v>
      </c>
      <c r="AW1623">
        <f t="shared" si="572"/>
        <v>0.16036562056908926</v>
      </c>
      <c r="AX1623">
        <f t="shared" si="573"/>
        <v>0.55555555555555569</v>
      </c>
    </row>
    <row r="1624" spans="2:50" ht="15">
      <c r="B1624" s="52">
        <v>2</v>
      </c>
      <c r="C1624" s="52">
        <v>3.14</v>
      </c>
      <c r="D1624" s="52">
        <v>2</v>
      </c>
      <c r="E1624" s="52">
        <v>2.9</v>
      </c>
      <c r="F1624" s="52">
        <v>1</v>
      </c>
      <c r="G1624" s="53">
        <v>2.5623404673080699</v>
      </c>
      <c r="H1624" s="53">
        <v>2.61</v>
      </c>
      <c r="I1624" s="52">
        <v>1</v>
      </c>
      <c r="J1624" s="53">
        <v>2.6334095200238496</v>
      </c>
      <c r="K1624" s="53">
        <v>2.65</v>
      </c>
      <c r="L1624" s="52">
        <v>30</v>
      </c>
      <c r="M1624" s="52">
        <v>1</v>
      </c>
      <c r="N1624" s="52">
        <v>20</v>
      </c>
      <c r="O1624" s="52">
        <v>7</v>
      </c>
      <c r="P1624" s="54">
        <v>42.8550605</v>
      </c>
      <c r="Q1624" s="54">
        <v>33.146477000000004</v>
      </c>
      <c r="R1624" s="55">
        <v>0</v>
      </c>
      <c r="U1624">
        <f t="shared" si="552"/>
        <v>0.33333333333333331</v>
      </c>
      <c r="V1624">
        <f t="shared" si="553"/>
        <v>0.95440729483282682</v>
      </c>
      <c r="W1624">
        <f t="shared" si="554"/>
        <v>0.5</v>
      </c>
      <c r="X1624">
        <f t="shared" si="555"/>
        <v>0.98976109215017061</v>
      </c>
      <c r="Y1624">
        <f t="shared" si="556"/>
        <v>0.14285714285714285</v>
      </c>
      <c r="Z1624">
        <f t="shared" si="557"/>
        <v>0.77882688975929171</v>
      </c>
      <c r="AA1624">
        <f t="shared" si="558"/>
        <v>0.79331306990881456</v>
      </c>
      <c r="AB1624">
        <f t="shared" si="559"/>
        <v>0.25</v>
      </c>
      <c r="AC1624">
        <f t="shared" si="560"/>
        <v>0.83335744304552195</v>
      </c>
      <c r="AD1624">
        <f t="shared" si="561"/>
        <v>0.83860759493670878</v>
      </c>
      <c r="AE1624">
        <f t="shared" si="562"/>
        <v>0.25</v>
      </c>
      <c r="AF1624">
        <f t="shared" si="563"/>
        <v>0.16666666666666666</v>
      </c>
      <c r="AG1624">
        <f t="shared" si="564"/>
        <v>0.33333333333333331</v>
      </c>
      <c r="AH1624">
        <f t="shared" si="565"/>
        <v>9.1324200913242006E-4</v>
      </c>
      <c r="AI1624">
        <f t="shared" si="566"/>
        <v>0.21733746130030956</v>
      </c>
      <c r="AJ1624">
        <f t="shared" si="567"/>
        <v>0.42039800995024879</v>
      </c>
      <c r="AK1624">
        <f t="shared" si="568"/>
        <v>0</v>
      </c>
      <c r="AM1624">
        <v>175</v>
      </c>
      <c r="AN1624">
        <v>583.33333333333337</v>
      </c>
      <c r="AO1624">
        <v>1014.4146278445792</v>
      </c>
      <c r="AP1624">
        <v>366.62915496603915</v>
      </c>
      <c r="AQ1624">
        <v>233.33333333333337</v>
      </c>
      <c r="AT1624">
        <f t="shared" si="569"/>
        <v>0.54929577464788737</v>
      </c>
      <c r="AU1624">
        <f t="shared" si="570"/>
        <v>0.3497363796133568</v>
      </c>
      <c r="AV1624">
        <f t="shared" si="571"/>
        <v>0.71655644484952752</v>
      </c>
      <c r="AW1624">
        <f t="shared" si="572"/>
        <v>0.18076751422878692</v>
      </c>
      <c r="AX1624">
        <f t="shared" si="573"/>
        <v>0.55555555555555569</v>
      </c>
    </row>
    <row r="1625" spans="2:50" ht="15">
      <c r="B1625" s="52">
        <v>2</v>
      </c>
      <c r="C1625" s="52">
        <v>3.14</v>
      </c>
      <c r="D1625" s="52">
        <v>2</v>
      </c>
      <c r="E1625" s="52">
        <v>2.9</v>
      </c>
      <c r="F1625" s="52">
        <v>1</v>
      </c>
      <c r="G1625" s="53">
        <v>2.5623404673080699</v>
      </c>
      <c r="H1625" s="53">
        <v>2.61</v>
      </c>
      <c r="I1625" s="52">
        <v>1</v>
      </c>
      <c r="J1625" s="53">
        <v>2.6334095200238496</v>
      </c>
      <c r="K1625" s="53">
        <v>2.65</v>
      </c>
      <c r="L1625" s="52">
        <v>30</v>
      </c>
      <c r="M1625" s="52">
        <v>1</v>
      </c>
      <c r="N1625" s="52">
        <v>20</v>
      </c>
      <c r="O1625" s="52">
        <v>7</v>
      </c>
      <c r="P1625" s="54">
        <v>54.721107000000003</v>
      </c>
      <c r="Q1625" s="54">
        <v>33.342610000000001</v>
      </c>
      <c r="R1625" s="55">
        <v>0</v>
      </c>
      <c r="U1625">
        <f t="shared" si="552"/>
        <v>0.33333333333333331</v>
      </c>
      <c r="V1625">
        <f t="shared" si="553"/>
        <v>0.95440729483282682</v>
      </c>
      <c r="W1625">
        <f t="shared" si="554"/>
        <v>0.5</v>
      </c>
      <c r="X1625">
        <f t="shared" si="555"/>
        <v>0.98976109215017061</v>
      </c>
      <c r="Y1625">
        <f t="shared" si="556"/>
        <v>0.14285714285714285</v>
      </c>
      <c r="Z1625">
        <f t="shared" si="557"/>
        <v>0.77882688975929171</v>
      </c>
      <c r="AA1625">
        <f t="shared" si="558"/>
        <v>0.79331306990881456</v>
      </c>
      <c r="AB1625">
        <f t="shared" si="559"/>
        <v>0.25</v>
      </c>
      <c r="AC1625">
        <f t="shared" si="560"/>
        <v>0.83335744304552195</v>
      </c>
      <c r="AD1625">
        <f t="shared" si="561"/>
        <v>0.83860759493670878</v>
      </c>
      <c r="AE1625">
        <f t="shared" si="562"/>
        <v>0.25</v>
      </c>
      <c r="AF1625">
        <f t="shared" si="563"/>
        <v>0.16666666666666666</v>
      </c>
      <c r="AG1625">
        <f t="shared" si="564"/>
        <v>0.33333333333333331</v>
      </c>
      <c r="AH1625">
        <f t="shared" si="565"/>
        <v>9.1324200913242006E-4</v>
      </c>
      <c r="AI1625">
        <f t="shared" si="566"/>
        <v>0.29226006191950471</v>
      </c>
      <c r="AJ1625">
        <f t="shared" si="567"/>
        <v>0.4228855721393035</v>
      </c>
      <c r="AK1625">
        <f t="shared" si="568"/>
        <v>0</v>
      </c>
      <c r="AM1625">
        <v>175</v>
      </c>
      <c r="AN1625">
        <v>583.33333333333337</v>
      </c>
      <c r="AO1625">
        <v>1014.4146278445792</v>
      </c>
      <c r="AP1625">
        <v>343.35362286315285</v>
      </c>
      <c r="AQ1625">
        <v>233.33333333333337</v>
      </c>
      <c r="AT1625">
        <f t="shared" si="569"/>
        <v>0.54929577464788737</v>
      </c>
      <c r="AU1625">
        <f t="shared" si="570"/>
        <v>0.3497363796133568</v>
      </c>
      <c r="AV1625">
        <f t="shared" si="571"/>
        <v>0.71655644484952752</v>
      </c>
      <c r="AW1625">
        <f t="shared" si="572"/>
        <v>0.16929144904520702</v>
      </c>
      <c r="AX1625">
        <f t="shared" si="573"/>
        <v>0.55555555555555569</v>
      </c>
    </row>
    <row r="1626" spans="2:50" ht="15">
      <c r="B1626" s="52">
        <v>2</v>
      </c>
      <c r="C1626" s="52">
        <v>3.14</v>
      </c>
      <c r="D1626" s="52">
        <v>2</v>
      </c>
      <c r="E1626" s="52">
        <v>2.9</v>
      </c>
      <c r="F1626" s="52">
        <v>1</v>
      </c>
      <c r="G1626" s="53">
        <v>2.5623404673080699</v>
      </c>
      <c r="H1626" s="53">
        <v>2.61</v>
      </c>
      <c r="I1626" s="52">
        <v>1</v>
      </c>
      <c r="J1626" s="53">
        <v>2.6334095200238496</v>
      </c>
      <c r="K1626" s="53">
        <v>2.65</v>
      </c>
      <c r="L1626" s="52">
        <v>30</v>
      </c>
      <c r="M1626" s="52">
        <v>1</v>
      </c>
      <c r="N1626" s="52">
        <v>20</v>
      </c>
      <c r="O1626" s="52">
        <v>7</v>
      </c>
      <c r="P1626" s="54">
        <v>49.523582500000003</v>
      </c>
      <c r="Q1626" s="54">
        <v>34.715541000000002</v>
      </c>
      <c r="R1626" s="55">
        <v>0</v>
      </c>
      <c r="U1626">
        <f t="shared" si="552"/>
        <v>0.33333333333333331</v>
      </c>
      <c r="V1626">
        <f t="shared" si="553"/>
        <v>0.95440729483282682</v>
      </c>
      <c r="W1626">
        <f t="shared" si="554"/>
        <v>0.5</v>
      </c>
      <c r="X1626">
        <f t="shared" si="555"/>
        <v>0.98976109215017061</v>
      </c>
      <c r="Y1626">
        <f t="shared" si="556"/>
        <v>0.14285714285714285</v>
      </c>
      <c r="Z1626">
        <f t="shared" si="557"/>
        <v>0.77882688975929171</v>
      </c>
      <c r="AA1626">
        <f t="shared" si="558"/>
        <v>0.79331306990881456</v>
      </c>
      <c r="AB1626">
        <f t="shared" si="559"/>
        <v>0.25</v>
      </c>
      <c r="AC1626">
        <f t="shared" si="560"/>
        <v>0.83335744304552195</v>
      </c>
      <c r="AD1626">
        <f t="shared" si="561"/>
        <v>0.83860759493670878</v>
      </c>
      <c r="AE1626">
        <f t="shared" si="562"/>
        <v>0.25</v>
      </c>
      <c r="AF1626">
        <f t="shared" si="563"/>
        <v>0.16666666666666666</v>
      </c>
      <c r="AG1626">
        <f t="shared" si="564"/>
        <v>0.33333333333333331</v>
      </c>
      <c r="AH1626">
        <f t="shared" si="565"/>
        <v>9.1324200913242006E-4</v>
      </c>
      <c r="AI1626">
        <f t="shared" si="566"/>
        <v>0.25944272445820438</v>
      </c>
      <c r="AJ1626">
        <f t="shared" si="567"/>
        <v>0.44029850746268656</v>
      </c>
      <c r="AK1626">
        <f t="shared" si="568"/>
        <v>0</v>
      </c>
      <c r="AM1626">
        <v>175</v>
      </c>
      <c r="AN1626">
        <v>583.33333333333337</v>
      </c>
      <c r="AO1626">
        <v>1014.4146278445792</v>
      </c>
      <c r="AP1626">
        <v>340.76745262949879</v>
      </c>
      <c r="AQ1626">
        <v>233.33333333333337</v>
      </c>
      <c r="AT1626">
        <f t="shared" si="569"/>
        <v>0.54929577464788737</v>
      </c>
      <c r="AU1626">
        <f t="shared" si="570"/>
        <v>0.3497363796133568</v>
      </c>
      <c r="AV1626">
        <f t="shared" si="571"/>
        <v>0.71655644484952752</v>
      </c>
      <c r="AW1626">
        <f t="shared" si="572"/>
        <v>0.1680163306914759</v>
      </c>
      <c r="AX1626">
        <f t="shared" si="573"/>
        <v>0.55555555555555569</v>
      </c>
    </row>
    <row r="1627" spans="2:50" ht="15">
      <c r="B1627" s="52">
        <v>2</v>
      </c>
      <c r="C1627" s="52">
        <v>3.14</v>
      </c>
      <c r="D1627" s="56">
        <v>0</v>
      </c>
      <c r="E1627" s="52">
        <v>1</v>
      </c>
      <c r="F1627" s="52">
        <v>1</v>
      </c>
      <c r="G1627" s="53">
        <v>2.5623404673080699</v>
      </c>
      <c r="H1627" s="53">
        <v>2.61</v>
      </c>
      <c r="I1627" s="52">
        <v>1</v>
      </c>
      <c r="J1627" s="53">
        <v>2.6334095200238496</v>
      </c>
      <c r="K1627" s="53">
        <v>2.65</v>
      </c>
      <c r="L1627" s="52">
        <v>30</v>
      </c>
      <c r="M1627" s="52">
        <v>1</v>
      </c>
      <c r="N1627" s="52">
        <v>20</v>
      </c>
      <c r="O1627" s="52">
        <v>28</v>
      </c>
      <c r="P1627" s="54">
        <v>53.348176000000002</v>
      </c>
      <c r="Q1627" s="54">
        <v>40.207265</v>
      </c>
      <c r="R1627" s="55">
        <v>4.4129924999999997</v>
      </c>
      <c r="U1627">
        <f t="shared" si="552"/>
        <v>0.33333333333333331</v>
      </c>
      <c r="V1627">
        <f t="shared" si="553"/>
        <v>0.95440729483282682</v>
      </c>
      <c r="W1627">
        <f t="shared" si="554"/>
        <v>0</v>
      </c>
      <c r="X1627">
        <f t="shared" si="555"/>
        <v>0.34129692832764502</v>
      </c>
      <c r="Y1627">
        <f t="shared" si="556"/>
        <v>0.14285714285714285</v>
      </c>
      <c r="Z1627">
        <f t="shared" si="557"/>
        <v>0.77882688975929171</v>
      </c>
      <c r="AA1627">
        <f t="shared" si="558"/>
        <v>0.79331306990881456</v>
      </c>
      <c r="AB1627">
        <f t="shared" si="559"/>
        <v>0.25</v>
      </c>
      <c r="AC1627">
        <f t="shared" si="560"/>
        <v>0.83335744304552195</v>
      </c>
      <c r="AD1627">
        <f t="shared" si="561"/>
        <v>0.83860759493670878</v>
      </c>
      <c r="AE1627">
        <f t="shared" si="562"/>
        <v>0.25</v>
      </c>
      <c r="AF1627">
        <f t="shared" si="563"/>
        <v>0.16666666666666666</v>
      </c>
      <c r="AG1627">
        <f t="shared" si="564"/>
        <v>0.33333333333333331</v>
      </c>
      <c r="AH1627">
        <f t="shared" si="565"/>
        <v>3.6529680365296802E-3</v>
      </c>
      <c r="AI1627">
        <f t="shared" si="566"/>
        <v>0.28359133126934982</v>
      </c>
      <c r="AJ1627">
        <f t="shared" si="567"/>
        <v>0.50995024875621886</v>
      </c>
      <c r="AK1627">
        <f t="shared" si="568"/>
        <v>0.45638945233265715</v>
      </c>
      <c r="AM1627">
        <v>175</v>
      </c>
      <c r="AN1627">
        <v>583.33333333333337</v>
      </c>
      <c r="AO1627">
        <v>1024.9814468846268</v>
      </c>
      <c r="AP1627">
        <v>572.12564721029605</v>
      </c>
      <c r="AQ1627">
        <v>0</v>
      </c>
      <c r="AT1627">
        <f t="shared" si="569"/>
        <v>0.54929577464788737</v>
      </c>
      <c r="AU1627">
        <f t="shared" si="570"/>
        <v>0.3497363796133568</v>
      </c>
      <c r="AV1627">
        <f t="shared" si="571"/>
        <v>0.72402057448337676</v>
      </c>
      <c r="AW1627">
        <f t="shared" si="572"/>
        <v>0.2820881254856043</v>
      </c>
      <c r="AX1627">
        <f t="shared" si="573"/>
        <v>0</v>
      </c>
    </row>
    <row r="1628" spans="2:50" ht="15">
      <c r="B1628" s="52">
        <v>2</v>
      </c>
      <c r="C1628" s="52">
        <v>3.14</v>
      </c>
      <c r="D1628" s="56">
        <v>0</v>
      </c>
      <c r="E1628" s="52">
        <v>1</v>
      </c>
      <c r="F1628" s="52">
        <v>1</v>
      </c>
      <c r="G1628" s="53">
        <v>2.5623404673080699</v>
      </c>
      <c r="H1628" s="53">
        <v>2.61</v>
      </c>
      <c r="I1628" s="52">
        <v>1</v>
      </c>
      <c r="J1628" s="53">
        <v>2.6334095200238496</v>
      </c>
      <c r="K1628" s="53">
        <v>2.65</v>
      </c>
      <c r="L1628" s="52">
        <v>30</v>
      </c>
      <c r="M1628" s="52">
        <v>1</v>
      </c>
      <c r="N1628" s="52">
        <v>20</v>
      </c>
      <c r="O1628" s="52">
        <v>28</v>
      </c>
      <c r="P1628" s="54">
        <v>63.449025499999998</v>
      </c>
      <c r="Q1628" s="54">
        <v>35.303939999999997</v>
      </c>
      <c r="R1628" s="55">
        <v>4.6091255000000002</v>
      </c>
      <c r="U1628">
        <f t="shared" si="552"/>
        <v>0.33333333333333331</v>
      </c>
      <c r="V1628">
        <f t="shared" si="553"/>
        <v>0.95440729483282682</v>
      </c>
      <c r="W1628">
        <f t="shared" si="554"/>
        <v>0</v>
      </c>
      <c r="X1628">
        <f t="shared" si="555"/>
        <v>0.34129692832764502</v>
      </c>
      <c r="Y1628">
        <f t="shared" si="556"/>
        <v>0.14285714285714285</v>
      </c>
      <c r="Z1628">
        <f t="shared" si="557"/>
        <v>0.77882688975929171</v>
      </c>
      <c r="AA1628">
        <f t="shared" si="558"/>
        <v>0.79331306990881456</v>
      </c>
      <c r="AB1628">
        <f t="shared" si="559"/>
        <v>0.25</v>
      </c>
      <c r="AC1628">
        <f t="shared" si="560"/>
        <v>0.83335744304552195</v>
      </c>
      <c r="AD1628">
        <f t="shared" si="561"/>
        <v>0.83860759493670878</v>
      </c>
      <c r="AE1628">
        <f t="shared" si="562"/>
        <v>0.25</v>
      </c>
      <c r="AF1628">
        <f t="shared" si="563"/>
        <v>0.16666666666666666</v>
      </c>
      <c r="AG1628">
        <f t="shared" si="564"/>
        <v>0.33333333333333331</v>
      </c>
      <c r="AH1628">
        <f t="shared" si="565"/>
        <v>3.6529680365296802E-3</v>
      </c>
      <c r="AI1628">
        <f t="shared" si="566"/>
        <v>0.34736842105263155</v>
      </c>
      <c r="AJ1628">
        <f t="shared" si="567"/>
        <v>0.44776119402985071</v>
      </c>
      <c r="AK1628">
        <f t="shared" si="568"/>
        <v>0.47667342799188639</v>
      </c>
      <c r="AM1628">
        <v>175</v>
      </c>
      <c r="AN1628">
        <v>583.33333333333337</v>
      </c>
      <c r="AO1628">
        <v>1024.9814468846268</v>
      </c>
      <c r="AP1628">
        <v>569.53947697664194</v>
      </c>
      <c r="AQ1628">
        <v>0</v>
      </c>
      <c r="AT1628">
        <f t="shared" si="569"/>
        <v>0.54929577464788737</v>
      </c>
      <c r="AU1628">
        <f t="shared" si="570"/>
        <v>0.3497363796133568</v>
      </c>
      <c r="AV1628">
        <f t="shared" si="571"/>
        <v>0.72402057448337676</v>
      </c>
      <c r="AW1628">
        <f t="shared" si="572"/>
        <v>0.28081300713187318</v>
      </c>
      <c r="AX1628">
        <f t="shared" si="573"/>
        <v>0</v>
      </c>
    </row>
    <row r="1629" spans="2:50" ht="15">
      <c r="B1629" s="52">
        <v>2</v>
      </c>
      <c r="C1629" s="52">
        <v>3.14</v>
      </c>
      <c r="D1629" s="56">
        <v>0</v>
      </c>
      <c r="E1629" s="52">
        <v>1</v>
      </c>
      <c r="F1629" s="52">
        <v>1</v>
      </c>
      <c r="G1629" s="53">
        <v>2.5623404673080699</v>
      </c>
      <c r="H1629" s="53">
        <v>2.61</v>
      </c>
      <c r="I1629" s="52">
        <v>1</v>
      </c>
      <c r="J1629" s="53">
        <v>2.6334095200238496</v>
      </c>
      <c r="K1629" s="53">
        <v>2.65</v>
      </c>
      <c r="L1629" s="52">
        <v>30</v>
      </c>
      <c r="M1629" s="52">
        <v>1</v>
      </c>
      <c r="N1629" s="52">
        <v>20</v>
      </c>
      <c r="O1629" s="52">
        <v>28</v>
      </c>
      <c r="P1629" s="54">
        <v>56.192104499999999</v>
      </c>
      <c r="Q1629" s="54">
        <v>42.658927499999997</v>
      </c>
      <c r="R1629" s="55">
        <v>3.92266</v>
      </c>
      <c r="U1629">
        <f t="shared" si="552"/>
        <v>0.33333333333333331</v>
      </c>
      <c r="V1629">
        <f t="shared" si="553"/>
        <v>0.95440729483282682</v>
      </c>
      <c r="W1629">
        <f t="shared" si="554"/>
        <v>0</v>
      </c>
      <c r="X1629">
        <f t="shared" si="555"/>
        <v>0.34129692832764502</v>
      </c>
      <c r="Y1629">
        <f t="shared" si="556"/>
        <v>0.14285714285714285</v>
      </c>
      <c r="Z1629">
        <f t="shared" si="557"/>
        <v>0.77882688975929171</v>
      </c>
      <c r="AA1629">
        <f t="shared" si="558"/>
        <v>0.79331306990881456</v>
      </c>
      <c r="AB1629">
        <f t="shared" si="559"/>
        <v>0.25</v>
      </c>
      <c r="AC1629">
        <f t="shared" si="560"/>
        <v>0.83335744304552195</v>
      </c>
      <c r="AD1629">
        <f t="shared" si="561"/>
        <v>0.83860759493670878</v>
      </c>
      <c r="AE1629">
        <f t="shared" si="562"/>
        <v>0.25</v>
      </c>
      <c r="AF1629">
        <f t="shared" si="563"/>
        <v>0.16666666666666666</v>
      </c>
      <c r="AG1629">
        <f t="shared" si="564"/>
        <v>0.33333333333333331</v>
      </c>
      <c r="AH1629">
        <f t="shared" si="565"/>
        <v>3.6529680365296802E-3</v>
      </c>
      <c r="AI1629">
        <f t="shared" si="566"/>
        <v>0.30154798761609908</v>
      </c>
      <c r="AJ1629">
        <f t="shared" si="567"/>
        <v>0.54104477611940294</v>
      </c>
      <c r="AK1629">
        <f t="shared" si="568"/>
        <v>0.40567951318458417</v>
      </c>
      <c r="AM1629">
        <v>175</v>
      </c>
      <c r="AN1629">
        <v>583.33333333333337</v>
      </c>
      <c r="AO1629">
        <v>1024.9814468846268</v>
      </c>
      <c r="AP1629">
        <v>603.15969001414453</v>
      </c>
      <c r="AQ1629">
        <v>0</v>
      </c>
      <c r="AT1629">
        <f t="shared" si="569"/>
        <v>0.54929577464788737</v>
      </c>
      <c r="AU1629">
        <f t="shared" si="570"/>
        <v>0.3497363796133568</v>
      </c>
      <c r="AV1629">
        <f t="shared" si="571"/>
        <v>0.72402057448337676</v>
      </c>
      <c r="AW1629">
        <f t="shared" si="572"/>
        <v>0.29738954573037757</v>
      </c>
      <c r="AX1629">
        <f t="shared" si="573"/>
        <v>0</v>
      </c>
    </row>
    <row r="1630" spans="2:50" ht="15">
      <c r="B1630" s="52">
        <v>2</v>
      </c>
      <c r="C1630" s="52">
        <v>3.14</v>
      </c>
      <c r="D1630" s="56">
        <v>0</v>
      </c>
      <c r="E1630" s="52">
        <v>1</v>
      </c>
      <c r="F1630" s="52">
        <v>1</v>
      </c>
      <c r="G1630" s="53">
        <v>2.5623404673080699</v>
      </c>
      <c r="H1630" s="53">
        <v>2.61</v>
      </c>
      <c r="I1630" s="52">
        <v>1</v>
      </c>
      <c r="J1630" s="53">
        <v>2.6334095200238496</v>
      </c>
      <c r="K1630" s="53">
        <v>2.65</v>
      </c>
      <c r="L1630" s="52">
        <v>30</v>
      </c>
      <c r="M1630" s="52">
        <v>1</v>
      </c>
      <c r="N1630" s="52">
        <v>20</v>
      </c>
      <c r="O1630" s="52">
        <v>28</v>
      </c>
      <c r="P1630" s="54">
        <v>59.232165999999999</v>
      </c>
      <c r="Q1630" s="54">
        <v>41.187930000000001</v>
      </c>
      <c r="R1630" s="55">
        <v>4.2168595</v>
      </c>
      <c r="U1630">
        <f t="shared" si="552"/>
        <v>0.33333333333333331</v>
      </c>
      <c r="V1630">
        <f t="shared" si="553"/>
        <v>0.95440729483282682</v>
      </c>
      <c r="W1630">
        <f t="shared" si="554"/>
        <v>0</v>
      </c>
      <c r="X1630">
        <f t="shared" si="555"/>
        <v>0.34129692832764502</v>
      </c>
      <c r="Y1630">
        <f t="shared" si="556"/>
        <v>0.14285714285714285</v>
      </c>
      <c r="Z1630">
        <f t="shared" si="557"/>
        <v>0.77882688975929171</v>
      </c>
      <c r="AA1630">
        <f t="shared" si="558"/>
        <v>0.79331306990881456</v>
      </c>
      <c r="AB1630">
        <f t="shared" si="559"/>
        <v>0.25</v>
      </c>
      <c r="AC1630">
        <f t="shared" si="560"/>
        <v>0.83335744304552195</v>
      </c>
      <c r="AD1630">
        <f t="shared" si="561"/>
        <v>0.83860759493670878</v>
      </c>
      <c r="AE1630">
        <f t="shared" si="562"/>
        <v>0.25</v>
      </c>
      <c r="AF1630">
        <f t="shared" si="563"/>
        <v>0.16666666666666666</v>
      </c>
      <c r="AG1630">
        <f t="shared" si="564"/>
        <v>0.33333333333333331</v>
      </c>
      <c r="AH1630">
        <f t="shared" si="565"/>
        <v>3.6529680365296802E-3</v>
      </c>
      <c r="AI1630">
        <f t="shared" si="566"/>
        <v>0.32074303405572752</v>
      </c>
      <c r="AJ1630">
        <f t="shared" si="567"/>
        <v>0.52238805970149249</v>
      </c>
      <c r="AK1630">
        <f t="shared" si="568"/>
        <v>0.43610547667342797</v>
      </c>
      <c r="AM1630">
        <v>175</v>
      </c>
      <c r="AN1630">
        <v>583.33333333333337</v>
      </c>
      <c r="AO1630">
        <v>1024.9814468846268</v>
      </c>
      <c r="AP1630">
        <v>572.12564721029605</v>
      </c>
      <c r="AQ1630">
        <v>0</v>
      </c>
      <c r="AT1630">
        <f t="shared" si="569"/>
        <v>0.54929577464788737</v>
      </c>
      <c r="AU1630">
        <f t="shared" si="570"/>
        <v>0.3497363796133568</v>
      </c>
      <c r="AV1630">
        <f t="shared" si="571"/>
        <v>0.72402057448337676</v>
      </c>
      <c r="AW1630">
        <f t="shared" si="572"/>
        <v>0.2820881254856043</v>
      </c>
      <c r="AX1630">
        <f t="shared" si="573"/>
        <v>0</v>
      </c>
    </row>
    <row r="1631" spans="2:50" ht="15">
      <c r="B1631" s="52">
        <v>2</v>
      </c>
      <c r="C1631" s="52">
        <v>3.14</v>
      </c>
      <c r="D1631" s="56">
        <v>0</v>
      </c>
      <c r="E1631" s="52">
        <v>1</v>
      </c>
      <c r="F1631" s="52">
        <v>1</v>
      </c>
      <c r="G1631" s="53">
        <v>2.5623404673080699</v>
      </c>
      <c r="H1631" s="53">
        <v>2.61</v>
      </c>
      <c r="I1631" s="52">
        <v>1</v>
      </c>
      <c r="J1631" s="53">
        <v>2.6334095200238496</v>
      </c>
      <c r="K1631" s="53">
        <v>2.65</v>
      </c>
      <c r="L1631" s="52">
        <v>30</v>
      </c>
      <c r="M1631" s="52">
        <v>1</v>
      </c>
      <c r="N1631" s="52">
        <v>20</v>
      </c>
      <c r="O1631" s="52">
        <v>28</v>
      </c>
      <c r="P1631" s="54">
        <v>52.269444499999999</v>
      </c>
      <c r="Q1631" s="54">
        <v>39.618866000000004</v>
      </c>
      <c r="R1631" s="55">
        <v>3.7265269999999999</v>
      </c>
      <c r="U1631">
        <f t="shared" si="552"/>
        <v>0.33333333333333331</v>
      </c>
      <c r="V1631">
        <f t="shared" si="553"/>
        <v>0.95440729483282682</v>
      </c>
      <c r="W1631">
        <f t="shared" si="554"/>
        <v>0</v>
      </c>
      <c r="X1631">
        <f t="shared" si="555"/>
        <v>0.34129692832764502</v>
      </c>
      <c r="Y1631">
        <f t="shared" si="556"/>
        <v>0.14285714285714285</v>
      </c>
      <c r="Z1631">
        <f t="shared" si="557"/>
        <v>0.77882688975929171</v>
      </c>
      <c r="AA1631">
        <f t="shared" si="558"/>
        <v>0.79331306990881456</v>
      </c>
      <c r="AB1631">
        <f t="shared" si="559"/>
        <v>0.25</v>
      </c>
      <c r="AC1631">
        <f t="shared" si="560"/>
        <v>0.83335744304552195</v>
      </c>
      <c r="AD1631">
        <f t="shared" si="561"/>
        <v>0.83860759493670878</v>
      </c>
      <c r="AE1631">
        <f t="shared" si="562"/>
        <v>0.25</v>
      </c>
      <c r="AF1631">
        <f t="shared" si="563"/>
        <v>0.16666666666666666</v>
      </c>
      <c r="AG1631">
        <f t="shared" si="564"/>
        <v>0.33333333333333331</v>
      </c>
      <c r="AH1631">
        <f t="shared" si="565"/>
        <v>3.6529680365296802E-3</v>
      </c>
      <c r="AI1631">
        <f t="shared" si="566"/>
        <v>0.27678018575851387</v>
      </c>
      <c r="AJ1631">
        <f t="shared" si="567"/>
        <v>0.50248756218905477</v>
      </c>
      <c r="AK1631">
        <f t="shared" si="568"/>
        <v>0.38539553752535494</v>
      </c>
      <c r="AM1631">
        <v>175</v>
      </c>
      <c r="AN1631">
        <v>583.33333333333337</v>
      </c>
      <c r="AO1631">
        <v>1024.9814468846268</v>
      </c>
      <c r="AP1631">
        <v>597.98734954683641</v>
      </c>
      <c r="AQ1631">
        <v>0</v>
      </c>
      <c r="AT1631">
        <f t="shared" si="569"/>
        <v>0.54929577464788737</v>
      </c>
      <c r="AU1631">
        <f t="shared" si="570"/>
        <v>0.3497363796133568</v>
      </c>
      <c r="AV1631">
        <f t="shared" si="571"/>
        <v>0.72402057448337676</v>
      </c>
      <c r="AW1631">
        <f t="shared" si="572"/>
        <v>0.29483930902291533</v>
      </c>
      <c r="AX1631">
        <f t="shared" si="573"/>
        <v>0</v>
      </c>
    </row>
    <row r="1632" spans="2:50" ht="15">
      <c r="B1632" s="52">
        <v>2</v>
      </c>
      <c r="C1632" s="52">
        <v>3.14</v>
      </c>
      <c r="D1632" s="56">
        <v>0</v>
      </c>
      <c r="E1632" s="52">
        <v>1</v>
      </c>
      <c r="F1632" s="52">
        <v>1</v>
      </c>
      <c r="G1632" s="53">
        <v>2.5623404673080699</v>
      </c>
      <c r="H1632" s="53">
        <v>2.61</v>
      </c>
      <c r="I1632" s="52">
        <v>1</v>
      </c>
      <c r="J1632" s="53">
        <v>2.6334095200238496</v>
      </c>
      <c r="K1632" s="53">
        <v>2.65</v>
      </c>
      <c r="L1632" s="52">
        <v>30</v>
      </c>
      <c r="M1632" s="52">
        <v>1</v>
      </c>
      <c r="N1632" s="52">
        <v>20</v>
      </c>
      <c r="O1632" s="52">
        <v>28</v>
      </c>
      <c r="P1632" s="54">
        <v>60.507030499999999</v>
      </c>
      <c r="Q1632" s="54">
        <v>39.226599999999998</v>
      </c>
      <c r="R1632" s="55">
        <v>5.0013915000000004</v>
      </c>
      <c r="U1632">
        <f t="shared" si="552"/>
        <v>0.33333333333333331</v>
      </c>
      <c r="V1632">
        <f t="shared" si="553"/>
        <v>0.95440729483282682</v>
      </c>
      <c r="W1632">
        <f t="shared" si="554"/>
        <v>0</v>
      </c>
      <c r="X1632">
        <f t="shared" si="555"/>
        <v>0.34129692832764502</v>
      </c>
      <c r="Y1632">
        <f t="shared" si="556"/>
        <v>0.14285714285714285</v>
      </c>
      <c r="Z1632">
        <f t="shared" si="557"/>
        <v>0.77882688975929171</v>
      </c>
      <c r="AA1632">
        <f t="shared" si="558"/>
        <v>0.79331306990881456</v>
      </c>
      <c r="AB1632">
        <f t="shared" si="559"/>
        <v>0.25</v>
      </c>
      <c r="AC1632">
        <f t="shared" si="560"/>
        <v>0.83335744304552195</v>
      </c>
      <c r="AD1632">
        <f t="shared" si="561"/>
        <v>0.83860759493670878</v>
      </c>
      <c r="AE1632">
        <f t="shared" si="562"/>
        <v>0.25</v>
      </c>
      <c r="AF1632">
        <f t="shared" si="563"/>
        <v>0.16666666666666666</v>
      </c>
      <c r="AG1632">
        <f t="shared" si="564"/>
        <v>0.33333333333333331</v>
      </c>
      <c r="AH1632">
        <f t="shared" si="565"/>
        <v>3.6529680365296802E-3</v>
      </c>
      <c r="AI1632">
        <f t="shared" si="566"/>
        <v>0.32879256965944276</v>
      </c>
      <c r="AJ1632">
        <f t="shared" si="567"/>
        <v>0.49751243781094523</v>
      </c>
      <c r="AK1632">
        <f t="shared" si="568"/>
        <v>0.51724137931034486</v>
      </c>
      <c r="AM1632">
        <v>175</v>
      </c>
      <c r="AN1632">
        <v>583.33333333333337</v>
      </c>
      <c r="AO1632">
        <v>1024.9814468846268</v>
      </c>
      <c r="AP1632">
        <v>566.95330674298793</v>
      </c>
      <c r="AQ1632">
        <v>0</v>
      </c>
      <c r="AT1632">
        <f t="shared" si="569"/>
        <v>0.54929577464788737</v>
      </c>
      <c r="AU1632">
        <f t="shared" si="570"/>
        <v>0.3497363796133568</v>
      </c>
      <c r="AV1632">
        <f t="shared" si="571"/>
        <v>0.72402057448337676</v>
      </c>
      <c r="AW1632">
        <f t="shared" si="572"/>
        <v>0.27953788877814206</v>
      </c>
      <c r="AX1632">
        <f t="shared" si="573"/>
        <v>0</v>
      </c>
    </row>
    <row r="1633" spans="2:50" ht="15">
      <c r="B1633" s="52">
        <v>2</v>
      </c>
      <c r="C1633" s="52">
        <v>3.14</v>
      </c>
      <c r="D1633" s="56">
        <v>0</v>
      </c>
      <c r="E1633" s="52">
        <v>1</v>
      </c>
      <c r="F1633" s="52">
        <v>1</v>
      </c>
      <c r="G1633" s="53">
        <v>2.5623404673080699</v>
      </c>
      <c r="H1633" s="53">
        <v>2.61</v>
      </c>
      <c r="I1633" s="52">
        <v>1</v>
      </c>
      <c r="J1633" s="53">
        <v>2.6334095200238496</v>
      </c>
      <c r="K1633" s="53">
        <v>2.65</v>
      </c>
      <c r="L1633" s="52">
        <v>30</v>
      </c>
      <c r="M1633" s="52">
        <v>1</v>
      </c>
      <c r="N1633" s="52">
        <v>20</v>
      </c>
      <c r="O1633" s="52">
        <v>28</v>
      </c>
      <c r="P1633" s="54">
        <v>59.428299000000003</v>
      </c>
      <c r="Q1633" s="54">
        <v>39.324666499999999</v>
      </c>
      <c r="R1633" s="55">
        <v>4.6091255000000002</v>
      </c>
      <c r="U1633">
        <f t="shared" si="552"/>
        <v>0.33333333333333331</v>
      </c>
      <c r="V1633">
        <f t="shared" si="553"/>
        <v>0.95440729483282682</v>
      </c>
      <c r="W1633">
        <f t="shared" si="554"/>
        <v>0</v>
      </c>
      <c r="X1633">
        <f t="shared" si="555"/>
        <v>0.34129692832764502</v>
      </c>
      <c r="Y1633">
        <f t="shared" si="556"/>
        <v>0.14285714285714285</v>
      </c>
      <c r="Z1633">
        <f t="shared" si="557"/>
        <v>0.77882688975929171</v>
      </c>
      <c r="AA1633">
        <f t="shared" si="558"/>
        <v>0.79331306990881456</v>
      </c>
      <c r="AB1633">
        <f t="shared" si="559"/>
        <v>0.25</v>
      </c>
      <c r="AC1633">
        <f t="shared" si="560"/>
        <v>0.83335744304552195</v>
      </c>
      <c r="AD1633">
        <f t="shared" si="561"/>
        <v>0.83860759493670878</v>
      </c>
      <c r="AE1633">
        <f t="shared" si="562"/>
        <v>0.25</v>
      </c>
      <c r="AF1633">
        <f t="shared" si="563"/>
        <v>0.16666666666666666</v>
      </c>
      <c r="AG1633">
        <f t="shared" si="564"/>
        <v>0.33333333333333331</v>
      </c>
      <c r="AH1633">
        <f t="shared" si="565"/>
        <v>3.6529680365296802E-3</v>
      </c>
      <c r="AI1633">
        <f t="shared" si="566"/>
        <v>0.32198142414860681</v>
      </c>
      <c r="AJ1633">
        <f t="shared" si="567"/>
        <v>0.49875621890547261</v>
      </c>
      <c r="AK1633">
        <f t="shared" si="568"/>
        <v>0.47667342799188639</v>
      </c>
      <c r="AM1633">
        <v>175</v>
      </c>
      <c r="AN1633">
        <v>583.33333333333337</v>
      </c>
      <c r="AO1633">
        <v>1024.9814468846268</v>
      </c>
      <c r="AP1633">
        <v>525.57458300452333</v>
      </c>
      <c r="AQ1633">
        <v>0</v>
      </c>
      <c r="AT1633">
        <f t="shared" si="569"/>
        <v>0.54929577464788737</v>
      </c>
      <c r="AU1633">
        <f t="shared" si="570"/>
        <v>0.3497363796133568</v>
      </c>
      <c r="AV1633">
        <f t="shared" si="571"/>
        <v>0.72402057448337676</v>
      </c>
      <c r="AW1633">
        <f t="shared" si="572"/>
        <v>0.25913599511844443</v>
      </c>
      <c r="AX1633">
        <f t="shared" si="573"/>
        <v>0</v>
      </c>
    </row>
    <row r="1634" spans="2:50" ht="15">
      <c r="B1634" s="52">
        <v>2</v>
      </c>
      <c r="C1634" s="52">
        <v>3.14</v>
      </c>
      <c r="D1634" s="56">
        <v>0</v>
      </c>
      <c r="E1634" s="52">
        <v>1</v>
      </c>
      <c r="F1634" s="52">
        <v>1</v>
      </c>
      <c r="G1634" s="53">
        <v>2.5623404673080699</v>
      </c>
      <c r="H1634" s="53">
        <v>2.61</v>
      </c>
      <c r="I1634" s="52">
        <v>1</v>
      </c>
      <c r="J1634" s="53">
        <v>2.6334095200238496</v>
      </c>
      <c r="K1634" s="53">
        <v>2.65</v>
      </c>
      <c r="L1634" s="52">
        <v>30</v>
      </c>
      <c r="M1634" s="52">
        <v>1</v>
      </c>
      <c r="N1634" s="52">
        <v>20</v>
      </c>
      <c r="O1634" s="52">
        <v>28</v>
      </c>
      <c r="P1634" s="54">
        <v>63.743225000000002</v>
      </c>
      <c r="Q1634" s="54">
        <v>40.305331500000001</v>
      </c>
      <c r="R1634" s="55">
        <v>4.8052584999999999</v>
      </c>
      <c r="U1634">
        <f t="shared" si="552"/>
        <v>0.33333333333333331</v>
      </c>
      <c r="V1634">
        <f t="shared" si="553"/>
        <v>0.95440729483282682</v>
      </c>
      <c r="W1634">
        <f t="shared" si="554"/>
        <v>0</v>
      </c>
      <c r="X1634">
        <f t="shared" si="555"/>
        <v>0.34129692832764502</v>
      </c>
      <c r="Y1634">
        <f t="shared" si="556"/>
        <v>0.14285714285714285</v>
      </c>
      <c r="Z1634">
        <f t="shared" si="557"/>
        <v>0.77882688975929171</v>
      </c>
      <c r="AA1634">
        <f t="shared" si="558"/>
        <v>0.79331306990881456</v>
      </c>
      <c r="AB1634">
        <f t="shared" si="559"/>
        <v>0.25</v>
      </c>
      <c r="AC1634">
        <f t="shared" si="560"/>
        <v>0.83335744304552195</v>
      </c>
      <c r="AD1634">
        <f t="shared" si="561"/>
        <v>0.83860759493670878</v>
      </c>
      <c r="AE1634">
        <f t="shared" si="562"/>
        <v>0.25</v>
      </c>
      <c r="AF1634">
        <f t="shared" si="563"/>
        <v>0.16666666666666666</v>
      </c>
      <c r="AG1634">
        <f t="shared" si="564"/>
        <v>0.33333333333333331</v>
      </c>
      <c r="AH1634">
        <f t="shared" si="565"/>
        <v>3.6529680365296802E-3</v>
      </c>
      <c r="AI1634">
        <f t="shared" si="566"/>
        <v>0.34922600619195043</v>
      </c>
      <c r="AJ1634">
        <f t="shared" si="567"/>
        <v>0.51119402985074625</v>
      </c>
      <c r="AK1634">
        <f t="shared" si="568"/>
        <v>0.49695740365111557</v>
      </c>
      <c r="AM1634">
        <v>175</v>
      </c>
      <c r="AN1634">
        <v>583.33333333333337</v>
      </c>
      <c r="AO1634">
        <v>1024.9814468846268</v>
      </c>
      <c r="AP1634">
        <v>543.67777464010157</v>
      </c>
      <c r="AQ1634">
        <v>0</v>
      </c>
      <c r="AT1634">
        <f t="shared" si="569"/>
        <v>0.54929577464788737</v>
      </c>
      <c r="AU1634">
        <f t="shared" si="570"/>
        <v>0.3497363796133568</v>
      </c>
      <c r="AV1634">
        <f t="shared" si="571"/>
        <v>0.72402057448337676</v>
      </c>
      <c r="AW1634">
        <f t="shared" si="572"/>
        <v>0.26806182359456215</v>
      </c>
      <c r="AX1634">
        <f t="shared" si="573"/>
        <v>0</v>
      </c>
    </row>
    <row r="1635" spans="2:50" ht="15">
      <c r="B1635" s="52">
        <v>2</v>
      </c>
      <c r="C1635" s="52">
        <v>3.14</v>
      </c>
      <c r="D1635" s="52">
        <v>1</v>
      </c>
      <c r="E1635" s="52">
        <v>2.2000000000000002</v>
      </c>
      <c r="F1635" s="52">
        <v>1</v>
      </c>
      <c r="G1635" s="53">
        <v>2.5623404673080699</v>
      </c>
      <c r="H1635" s="53">
        <v>2.61</v>
      </c>
      <c r="I1635" s="52">
        <v>1</v>
      </c>
      <c r="J1635" s="53">
        <v>2.6334095200238496</v>
      </c>
      <c r="K1635" s="53">
        <v>2.65</v>
      </c>
      <c r="L1635" s="52">
        <v>30</v>
      </c>
      <c r="M1635" s="52">
        <v>1</v>
      </c>
      <c r="N1635" s="52">
        <v>20</v>
      </c>
      <c r="O1635" s="52">
        <v>28</v>
      </c>
      <c r="P1635" s="54">
        <v>66.979419500000006</v>
      </c>
      <c r="Q1635" s="54">
        <v>40.697597500000008</v>
      </c>
      <c r="R1635" s="55">
        <v>4.3149259999999998</v>
      </c>
      <c r="U1635">
        <f t="shared" si="552"/>
        <v>0.33333333333333331</v>
      </c>
      <c r="V1635">
        <f t="shared" si="553"/>
        <v>0.95440729483282682</v>
      </c>
      <c r="W1635">
        <f t="shared" si="554"/>
        <v>0.25</v>
      </c>
      <c r="X1635">
        <f t="shared" si="555"/>
        <v>0.75085324232081918</v>
      </c>
      <c r="Y1635">
        <f t="shared" si="556"/>
        <v>0.14285714285714285</v>
      </c>
      <c r="Z1635">
        <f t="shared" si="557"/>
        <v>0.77882688975929171</v>
      </c>
      <c r="AA1635">
        <f t="shared" si="558"/>
        <v>0.79331306990881456</v>
      </c>
      <c r="AB1635">
        <f t="shared" si="559"/>
        <v>0.25</v>
      </c>
      <c r="AC1635">
        <f t="shared" si="560"/>
        <v>0.83335744304552195</v>
      </c>
      <c r="AD1635">
        <f t="shared" si="561"/>
        <v>0.83860759493670878</v>
      </c>
      <c r="AE1635">
        <f t="shared" si="562"/>
        <v>0.25</v>
      </c>
      <c r="AF1635">
        <f t="shared" si="563"/>
        <v>0.16666666666666666</v>
      </c>
      <c r="AG1635">
        <f t="shared" si="564"/>
        <v>0.33333333333333331</v>
      </c>
      <c r="AH1635">
        <f t="shared" si="565"/>
        <v>3.6529680365296802E-3</v>
      </c>
      <c r="AI1635">
        <f t="shared" si="566"/>
        <v>0.36965944272445828</v>
      </c>
      <c r="AJ1635">
        <f t="shared" si="567"/>
        <v>0.51616915422885579</v>
      </c>
      <c r="AK1635">
        <f t="shared" si="568"/>
        <v>0.44624746450304253</v>
      </c>
      <c r="AM1635">
        <v>175</v>
      </c>
      <c r="AN1635">
        <v>583.33333333333337</v>
      </c>
      <c r="AO1635">
        <v>1006.4895135645434</v>
      </c>
      <c r="AP1635">
        <v>514.85765029385061</v>
      </c>
      <c r="AQ1635">
        <v>72.916666666666671</v>
      </c>
      <c r="AT1635">
        <f t="shared" si="569"/>
        <v>0.54929577464788737</v>
      </c>
      <c r="AU1635">
        <f t="shared" si="570"/>
        <v>0.3497363796133568</v>
      </c>
      <c r="AV1635">
        <f t="shared" si="571"/>
        <v>0.71095834762414056</v>
      </c>
      <c r="AW1635">
        <f t="shared" si="572"/>
        <v>0.25385198194048281</v>
      </c>
      <c r="AX1635">
        <f t="shared" si="573"/>
        <v>0.17361111111111113</v>
      </c>
    </row>
    <row r="1636" spans="2:50" ht="15">
      <c r="B1636" s="52">
        <v>2</v>
      </c>
      <c r="C1636" s="52">
        <v>3.14</v>
      </c>
      <c r="D1636" s="52">
        <v>1</v>
      </c>
      <c r="E1636" s="52">
        <v>2.2000000000000002</v>
      </c>
      <c r="F1636" s="52">
        <v>1</v>
      </c>
      <c r="G1636" s="53">
        <v>2.5623404673080699</v>
      </c>
      <c r="H1636" s="53">
        <v>2.61</v>
      </c>
      <c r="I1636" s="52">
        <v>1</v>
      </c>
      <c r="J1636" s="53">
        <v>2.6334095200238496</v>
      </c>
      <c r="K1636" s="53">
        <v>2.65</v>
      </c>
      <c r="L1636" s="52">
        <v>30</v>
      </c>
      <c r="M1636" s="52">
        <v>1</v>
      </c>
      <c r="N1636" s="52">
        <v>20</v>
      </c>
      <c r="O1636" s="52">
        <v>28</v>
      </c>
      <c r="P1636" s="54">
        <v>63.743225000000002</v>
      </c>
      <c r="Q1636" s="54">
        <v>38.344001500000005</v>
      </c>
      <c r="R1636" s="55">
        <v>3.8245935000000002</v>
      </c>
      <c r="U1636">
        <f t="shared" si="552"/>
        <v>0.33333333333333331</v>
      </c>
      <c r="V1636">
        <f t="shared" si="553"/>
        <v>0.95440729483282682</v>
      </c>
      <c r="W1636">
        <f t="shared" si="554"/>
        <v>0.25</v>
      </c>
      <c r="X1636">
        <f t="shared" si="555"/>
        <v>0.75085324232081918</v>
      </c>
      <c r="Y1636">
        <f t="shared" si="556"/>
        <v>0.14285714285714285</v>
      </c>
      <c r="Z1636">
        <f t="shared" si="557"/>
        <v>0.77882688975929171</v>
      </c>
      <c r="AA1636">
        <f t="shared" si="558"/>
        <v>0.79331306990881456</v>
      </c>
      <c r="AB1636">
        <f t="shared" si="559"/>
        <v>0.25</v>
      </c>
      <c r="AC1636">
        <f t="shared" si="560"/>
        <v>0.83335744304552195</v>
      </c>
      <c r="AD1636">
        <f t="shared" si="561"/>
        <v>0.83860759493670878</v>
      </c>
      <c r="AE1636">
        <f t="shared" si="562"/>
        <v>0.25</v>
      </c>
      <c r="AF1636">
        <f t="shared" si="563"/>
        <v>0.16666666666666666</v>
      </c>
      <c r="AG1636">
        <f t="shared" si="564"/>
        <v>0.33333333333333331</v>
      </c>
      <c r="AH1636">
        <f t="shared" si="565"/>
        <v>3.6529680365296802E-3</v>
      </c>
      <c r="AI1636">
        <f t="shared" si="566"/>
        <v>0.34922600619195043</v>
      </c>
      <c r="AJ1636">
        <f t="shared" si="567"/>
        <v>0.48631840796019904</v>
      </c>
      <c r="AK1636">
        <f t="shared" si="568"/>
        <v>0.39553752535496955</v>
      </c>
      <c r="AM1636">
        <v>175</v>
      </c>
      <c r="AN1636">
        <v>583.33333333333337</v>
      </c>
      <c r="AO1636">
        <v>1006.4895135645434</v>
      </c>
      <c r="AP1636">
        <v>520.02999076115861</v>
      </c>
      <c r="AQ1636">
        <v>72.916666666666671</v>
      </c>
      <c r="AT1636">
        <f t="shared" si="569"/>
        <v>0.54929577464788737</v>
      </c>
      <c r="AU1636">
        <f t="shared" si="570"/>
        <v>0.3497363796133568</v>
      </c>
      <c r="AV1636">
        <f t="shared" si="571"/>
        <v>0.71095834762414056</v>
      </c>
      <c r="AW1636">
        <f t="shared" si="572"/>
        <v>0.25640221864794499</v>
      </c>
      <c r="AX1636">
        <f t="shared" si="573"/>
        <v>0.17361111111111113</v>
      </c>
    </row>
    <row r="1637" spans="2:50" ht="15">
      <c r="B1637" s="52">
        <v>2</v>
      </c>
      <c r="C1637" s="52">
        <v>3.14</v>
      </c>
      <c r="D1637" s="52">
        <v>1</v>
      </c>
      <c r="E1637" s="52">
        <v>2.2000000000000002</v>
      </c>
      <c r="F1637" s="52">
        <v>1</v>
      </c>
      <c r="G1637" s="53">
        <v>2.5623404673080699</v>
      </c>
      <c r="H1637" s="53">
        <v>2.61</v>
      </c>
      <c r="I1637" s="52">
        <v>1</v>
      </c>
      <c r="J1637" s="53">
        <v>2.6334095200238496</v>
      </c>
      <c r="K1637" s="53">
        <v>2.65</v>
      </c>
      <c r="L1637" s="52">
        <v>30</v>
      </c>
      <c r="M1637" s="52">
        <v>1</v>
      </c>
      <c r="N1637" s="52">
        <v>20</v>
      </c>
      <c r="O1637" s="52">
        <v>28</v>
      </c>
      <c r="P1637" s="54">
        <v>71.392412000000007</v>
      </c>
      <c r="Q1637" s="54">
        <v>38.540134500000001</v>
      </c>
      <c r="R1637" s="55">
        <v>5.0994580000000003</v>
      </c>
      <c r="U1637">
        <f t="shared" si="552"/>
        <v>0.33333333333333331</v>
      </c>
      <c r="V1637">
        <f t="shared" si="553"/>
        <v>0.95440729483282682</v>
      </c>
      <c r="W1637">
        <f t="shared" si="554"/>
        <v>0.25</v>
      </c>
      <c r="X1637">
        <f t="shared" si="555"/>
        <v>0.75085324232081918</v>
      </c>
      <c r="Y1637">
        <f t="shared" si="556"/>
        <v>0.14285714285714285</v>
      </c>
      <c r="Z1637">
        <f t="shared" si="557"/>
        <v>0.77882688975929171</v>
      </c>
      <c r="AA1637">
        <f t="shared" si="558"/>
        <v>0.79331306990881456</v>
      </c>
      <c r="AB1637">
        <f t="shared" si="559"/>
        <v>0.25</v>
      </c>
      <c r="AC1637">
        <f t="shared" si="560"/>
        <v>0.83335744304552195</v>
      </c>
      <c r="AD1637">
        <f t="shared" si="561"/>
        <v>0.83860759493670878</v>
      </c>
      <c r="AE1637">
        <f t="shared" si="562"/>
        <v>0.25</v>
      </c>
      <c r="AF1637">
        <f t="shared" si="563"/>
        <v>0.16666666666666666</v>
      </c>
      <c r="AG1637">
        <f t="shared" si="564"/>
        <v>0.33333333333333331</v>
      </c>
      <c r="AH1637">
        <f t="shared" si="565"/>
        <v>3.6529680365296802E-3</v>
      </c>
      <c r="AI1637">
        <f t="shared" si="566"/>
        <v>0.39752321981424155</v>
      </c>
      <c r="AJ1637">
        <f t="shared" si="567"/>
        <v>0.48880597014925375</v>
      </c>
      <c r="AK1637">
        <f t="shared" si="568"/>
        <v>0.52738336713995948</v>
      </c>
      <c r="AM1637">
        <v>175</v>
      </c>
      <c r="AN1637">
        <v>583.33333333333337</v>
      </c>
      <c r="AO1637">
        <v>1006.4895135645434</v>
      </c>
      <c r="AP1637">
        <v>488.99594795731019</v>
      </c>
      <c r="AQ1637">
        <v>72.916666666666671</v>
      </c>
      <c r="AT1637">
        <f t="shared" si="569"/>
        <v>0.54929577464788737</v>
      </c>
      <c r="AU1637">
        <f t="shared" si="570"/>
        <v>0.3497363796133568</v>
      </c>
      <c r="AV1637">
        <f t="shared" si="571"/>
        <v>0.71095834762414056</v>
      </c>
      <c r="AW1637">
        <f t="shared" si="572"/>
        <v>0.24110079840317175</v>
      </c>
      <c r="AX1637">
        <f t="shared" si="573"/>
        <v>0.17361111111111113</v>
      </c>
    </row>
    <row r="1638" spans="2:50" ht="15">
      <c r="B1638" s="52">
        <v>2</v>
      </c>
      <c r="C1638" s="52">
        <v>3.14</v>
      </c>
      <c r="D1638" s="52">
        <v>1</v>
      </c>
      <c r="E1638" s="52">
        <v>2.2000000000000002</v>
      </c>
      <c r="F1638" s="52">
        <v>1</v>
      </c>
      <c r="G1638" s="53">
        <v>2.5623404673080699</v>
      </c>
      <c r="H1638" s="53">
        <v>2.61</v>
      </c>
      <c r="I1638" s="52">
        <v>1</v>
      </c>
      <c r="J1638" s="53">
        <v>2.6334095200238496</v>
      </c>
      <c r="K1638" s="53">
        <v>2.65</v>
      </c>
      <c r="L1638" s="52">
        <v>30</v>
      </c>
      <c r="M1638" s="52">
        <v>1</v>
      </c>
      <c r="N1638" s="52">
        <v>20</v>
      </c>
      <c r="O1638" s="52">
        <v>28</v>
      </c>
      <c r="P1638" s="54">
        <v>66.979419500000006</v>
      </c>
      <c r="Q1638" s="54">
        <v>36.480738000000002</v>
      </c>
      <c r="R1638" s="55">
        <v>4.2168595</v>
      </c>
      <c r="U1638">
        <f t="shared" si="552"/>
        <v>0.33333333333333331</v>
      </c>
      <c r="V1638">
        <f t="shared" si="553"/>
        <v>0.95440729483282682</v>
      </c>
      <c r="W1638">
        <f t="shared" si="554"/>
        <v>0.25</v>
      </c>
      <c r="X1638">
        <f t="shared" si="555"/>
        <v>0.75085324232081918</v>
      </c>
      <c r="Y1638">
        <f t="shared" si="556"/>
        <v>0.14285714285714285</v>
      </c>
      <c r="Z1638">
        <f t="shared" si="557"/>
        <v>0.77882688975929171</v>
      </c>
      <c r="AA1638">
        <f t="shared" si="558"/>
        <v>0.79331306990881456</v>
      </c>
      <c r="AB1638">
        <f t="shared" si="559"/>
        <v>0.25</v>
      </c>
      <c r="AC1638">
        <f t="shared" si="560"/>
        <v>0.83335744304552195</v>
      </c>
      <c r="AD1638">
        <f t="shared" si="561"/>
        <v>0.83860759493670878</v>
      </c>
      <c r="AE1638">
        <f t="shared" si="562"/>
        <v>0.25</v>
      </c>
      <c r="AF1638">
        <f t="shared" si="563"/>
        <v>0.16666666666666666</v>
      </c>
      <c r="AG1638">
        <f t="shared" si="564"/>
        <v>0.33333333333333331</v>
      </c>
      <c r="AH1638">
        <f t="shared" si="565"/>
        <v>3.6529680365296802E-3</v>
      </c>
      <c r="AI1638">
        <f t="shared" si="566"/>
        <v>0.36965944272445828</v>
      </c>
      <c r="AJ1638">
        <f t="shared" si="567"/>
        <v>0.46268656716417911</v>
      </c>
      <c r="AK1638">
        <f t="shared" si="568"/>
        <v>0.43610547667342797</v>
      </c>
      <c r="AM1638">
        <v>175</v>
      </c>
      <c r="AN1638">
        <v>583.33333333333337</v>
      </c>
      <c r="AO1638">
        <v>1006.4895135645434</v>
      </c>
      <c r="AP1638">
        <v>507.09913959288843</v>
      </c>
      <c r="AQ1638">
        <v>72.916666666666671</v>
      </c>
      <c r="AT1638">
        <f t="shared" si="569"/>
        <v>0.54929577464788737</v>
      </c>
      <c r="AU1638">
        <f t="shared" si="570"/>
        <v>0.3497363796133568</v>
      </c>
      <c r="AV1638">
        <f t="shared" si="571"/>
        <v>0.71095834762414056</v>
      </c>
      <c r="AW1638">
        <f t="shared" si="572"/>
        <v>0.25002662687928945</v>
      </c>
      <c r="AX1638">
        <f t="shared" si="573"/>
        <v>0.17361111111111113</v>
      </c>
    </row>
    <row r="1639" spans="2:50" ht="15">
      <c r="B1639" s="52">
        <v>2</v>
      </c>
      <c r="C1639" s="52">
        <v>3.14</v>
      </c>
      <c r="D1639" s="52">
        <v>3</v>
      </c>
      <c r="E1639" s="52">
        <v>2.14</v>
      </c>
      <c r="F1639" s="52">
        <v>1</v>
      </c>
      <c r="G1639" s="53">
        <v>2.5623404673080699</v>
      </c>
      <c r="H1639" s="53">
        <v>2.61</v>
      </c>
      <c r="I1639" s="52">
        <v>1</v>
      </c>
      <c r="J1639" s="53">
        <v>2.6334095200238496</v>
      </c>
      <c r="K1639" s="53">
        <v>2.65</v>
      </c>
      <c r="L1639" s="52">
        <v>30</v>
      </c>
      <c r="M1639" s="52">
        <v>1</v>
      </c>
      <c r="N1639" s="52">
        <v>20</v>
      </c>
      <c r="O1639" s="52">
        <v>28</v>
      </c>
      <c r="P1639" s="54">
        <v>57.761168500000004</v>
      </c>
      <c r="Q1639" s="54">
        <v>37.559469500000006</v>
      </c>
      <c r="R1639" s="55">
        <v>4.3149259999999998</v>
      </c>
      <c r="U1639">
        <f t="shared" si="552"/>
        <v>0.33333333333333331</v>
      </c>
      <c r="V1639">
        <f t="shared" si="553"/>
        <v>0.95440729483282682</v>
      </c>
      <c r="W1639">
        <f t="shared" si="554"/>
        <v>0.75</v>
      </c>
      <c r="X1639">
        <f t="shared" si="555"/>
        <v>0.7303754266211604</v>
      </c>
      <c r="Y1639">
        <f t="shared" si="556"/>
        <v>0.14285714285714285</v>
      </c>
      <c r="Z1639">
        <f t="shared" si="557"/>
        <v>0.77882688975929171</v>
      </c>
      <c r="AA1639">
        <f t="shared" si="558"/>
        <v>0.79331306990881456</v>
      </c>
      <c r="AB1639">
        <f t="shared" si="559"/>
        <v>0.25</v>
      </c>
      <c r="AC1639">
        <f t="shared" si="560"/>
        <v>0.83335744304552195</v>
      </c>
      <c r="AD1639">
        <f t="shared" si="561"/>
        <v>0.83860759493670878</v>
      </c>
      <c r="AE1639">
        <f t="shared" si="562"/>
        <v>0.25</v>
      </c>
      <c r="AF1639">
        <f t="shared" si="563"/>
        <v>0.16666666666666666</v>
      </c>
      <c r="AG1639">
        <f t="shared" si="564"/>
        <v>0.33333333333333331</v>
      </c>
      <c r="AH1639">
        <f t="shared" si="565"/>
        <v>3.6529680365296802E-3</v>
      </c>
      <c r="AI1639">
        <f t="shared" si="566"/>
        <v>0.31145510835913315</v>
      </c>
      <c r="AJ1639">
        <f t="shared" si="567"/>
        <v>0.47636815920398018</v>
      </c>
      <c r="AK1639">
        <f t="shared" si="568"/>
        <v>0.44624746450304253</v>
      </c>
      <c r="AM1639">
        <v>175</v>
      </c>
      <c r="AN1639">
        <v>583.33333333333337</v>
      </c>
      <c r="AO1639">
        <v>990.63928500447184</v>
      </c>
      <c r="AP1639">
        <v>428.54888791450566</v>
      </c>
      <c r="AQ1639">
        <v>116.66666666666669</v>
      </c>
      <c r="AT1639">
        <f t="shared" si="569"/>
        <v>0.54929577464788737</v>
      </c>
      <c r="AU1639">
        <f t="shared" si="570"/>
        <v>0.3497363796133568</v>
      </c>
      <c r="AV1639">
        <f t="shared" si="571"/>
        <v>0.69976215317336676</v>
      </c>
      <c r="AW1639">
        <f t="shared" si="572"/>
        <v>0.2112972090312677</v>
      </c>
      <c r="AX1639">
        <f t="shared" si="573"/>
        <v>0.27777777777777785</v>
      </c>
    </row>
    <row r="1640" spans="2:50" ht="15">
      <c r="B1640" s="52">
        <v>2</v>
      </c>
      <c r="C1640" s="52">
        <v>3.14</v>
      </c>
      <c r="D1640" s="52">
        <v>3</v>
      </c>
      <c r="E1640" s="52">
        <v>2.14</v>
      </c>
      <c r="F1640" s="52">
        <v>1</v>
      </c>
      <c r="G1640" s="53">
        <v>2.5623404673080699</v>
      </c>
      <c r="H1640" s="53">
        <v>2.61</v>
      </c>
      <c r="I1640" s="52">
        <v>1</v>
      </c>
      <c r="J1640" s="53">
        <v>2.6334095200238496</v>
      </c>
      <c r="K1640" s="53">
        <v>2.65</v>
      </c>
      <c r="L1640" s="52">
        <v>30</v>
      </c>
      <c r="M1640" s="52">
        <v>1</v>
      </c>
      <c r="N1640" s="52">
        <v>20</v>
      </c>
      <c r="O1640" s="52">
        <v>28</v>
      </c>
      <c r="P1640" s="54">
        <v>58.643767000000004</v>
      </c>
      <c r="Q1640" s="54">
        <v>36.676870999999998</v>
      </c>
      <c r="R1640" s="55">
        <v>4.4129924999999997</v>
      </c>
      <c r="U1640">
        <f t="shared" si="552"/>
        <v>0.33333333333333331</v>
      </c>
      <c r="V1640">
        <f t="shared" si="553"/>
        <v>0.95440729483282682</v>
      </c>
      <c r="W1640">
        <f t="shared" si="554"/>
        <v>0.75</v>
      </c>
      <c r="X1640">
        <f t="shared" si="555"/>
        <v>0.7303754266211604</v>
      </c>
      <c r="Y1640">
        <f t="shared" si="556"/>
        <v>0.14285714285714285</v>
      </c>
      <c r="Z1640">
        <f t="shared" si="557"/>
        <v>0.77882688975929171</v>
      </c>
      <c r="AA1640">
        <f t="shared" si="558"/>
        <v>0.79331306990881456</v>
      </c>
      <c r="AB1640">
        <f t="shared" si="559"/>
        <v>0.25</v>
      </c>
      <c r="AC1640">
        <f t="shared" si="560"/>
        <v>0.83335744304552195</v>
      </c>
      <c r="AD1640">
        <f t="shared" si="561"/>
        <v>0.83860759493670878</v>
      </c>
      <c r="AE1640">
        <f t="shared" si="562"/>
        <v>0.25</v>
      </c>
      <c r="AF1640">
        <f t="shared" si="563"/>
        <v>0.16666666666666666</v>
      </c>
      <c r="AG1640">
        <f t="shared" si="564"/>
        <v>0.33333333333333331</v>
      </c>
      <c r="AH1640">
        <f t="shared" si="565"/>
        <v>3.6529680365296802E-3</v>
      </c>
      <c r="AI1640">
        <f t="shared" si="566"/>
        <v>0.3170278637770898</v>
      </c>
      <c r="AJ1640">
        <f t="shared" si="567"/>
        <v>0.46517412935323382</v>
      </c>
      <c r="AK1640">
        <f t="shared" si="568"/>
        <v>0.45638945233265715</v>
      </c>
      <c r="AM1640">
        <v>175</v>
      </c>
      <c r="AN1640">
        <v>583.33333333333337</v>
      </c>
      <c r="AO1640">
        <v>990.63928500447184</v>
      </c>
      <c r="AP1640">
        <v>451.82442001739196</v>
      </c>
      <c r="AQ1640">
        <v>116.66666666666669</v>
      </c>
      <c r="AT1640">
        <f t="shared" si="569"/>
        <v>0.54929577464788737</v>
      </c>
      <c r="AU1640">
        <f t="shared" si="570"/>
        <v>0.3497363796133568</v>
      </c>
      <c r="AV1640">
        <f t="shared" si="571"/>
        <v>0.69976215317336676</v>
      </c>
      <c r="AW1640">
        <f t="shared" si="572"/>
        <v>0.22277327421484763</v>
      </c>
      <c r="AX1640">
        <f t="shared" si="573"/>
        <v>0.27777777777777785</v>
      </c>
    </row>
    <row r="1641" spans="2:50" ht="15">
      <c r="B1641" s="52">
        <v>2</v>
      </c>
      <c r="C1641" s="52">
        <v>3.14</v>
      </c>
      <c r="D1641" s="52">
        <v>3</v>
      </c>
      <c r="E1641" s="52">
        <v>2.14</v>
      </c>
      <c r="F1641" s="52">
        <v>1</v>
      </c>
      <c r="G1641" s="53">
        <v>2.5623404673080699</v>
      </c>
      <c r="H1641" s="53">
        <v>2.61</v>
      </c>
      <c r="I1641" s="52">
        <v>1</v>
      </c>
      <c r="J1641" s="53">
        <v>2.6334095200238496</v>
      </c>
      <c r="K1641" s="53">
        <v>2.65</v>
      </c>
      <c r="L1641" s="52">
        <v>30</v>
      </c>
      <c r="M1641" s="52">
        <v>1</v>
      </c>
      <c r="N1641" s="52">
        <v>20</v>
      </c>
      <c r="O1641" s="52">
        <v>28</v>
      </c>
      <c r="P1641" s="54">
        <v>65.214222500000005</v>
      </c>
      <c r="Q1641" s="54">
        <v>35.696206000000004</v>
      </c>
      <c r="R1641" s="55">
        <v>4.4129924999999997</v>
      </c>
      <c r="U1641">
        <f t="shared" si="552"/>
        <v>0.33333333333333331</v>
      </c>
      <c r="V1641">
        <f t="shared" si="553"/>
        <v>0.95440729483282682</v>
      </c>
      <c r="W1641">
        <f t="shared" si="554"/>
        <v>0.75</v>
      </c>
      <c r="X1641">
        <f t="shared" si="555"/>
        <v>0.7303754266211604</v>
      </c>
      <c r="Y1641">
        <f t="shared" si="556"/>
        <v>0.14285714285714285</v>
      </c>
      <c r="Z1641">
        <f t="shared" si="557"/>
        <v>0.77882688975929171</v>
      </c>
      <c r="AA1641">
        <f t="shared" si="558"/>
        <v>0.79331306990881456</v>
      </c>
      <c r="AB1641">
        <f t="shared" si="559"/>
        <v>0.25</v>
      </c>
      <c r="AC1641">
        <f t="shared" si="560"/>
        <v>0.83335744304552195</v>
      </c>
      <c r="AD1641">
        <f t="shared" si="561"/>
        <v>0.83860759493670878</v>
      </c>
      <c r="AE1641">
        <f t="shared" si="562"/>
        <v>0.25</v>
      </c>
      <c r="AF1641">
        <f t="shared" si="563"/>
        <v>0.16666666666666666</v>
      </c>
      <c r="AG1641">
        <f t="shared" si="564"/>
        <v>0.33333333333333331</v>
      </c>
      <c r="AH1641">
        <f t="shared" si="565"/>
        <v>3.6529680365296802E-3</v>
      </c>
      <c r="AI1641">
        <f t="shared" si="566"/>
        <v>0.35851393188854497</v>
      </c>
      <c r="AJ1641">
        <f t="shared" si="567"/>
        <v>0.45273631840796025</v>
      </c>
      <c r="AK1641">
        <f t="shared" si="568"/>
        <v>0.45638945233265715</v>
      </c>
      <c r="AM1641">
        <v>175</v>
      </c>
      <c r="AN1641">
        <v>583.33333333333337</v>
      </c>
      <c r="AO1641">
        <v>990.63928500447184</v>
      </c>
      <c r="AP1641">
        <v>387.17016417604106</v>
      </c>
      <c r="AQ1641">
        <v>116.66666666666669</v>
      </c>
      <c r="AT1641">
        <f t="shared" si="569"/>
        <v>0.54929577464788737</v>
      </c>
      <c r="AU1641">
        <f t="shared" si="570"/>
        <v>0.3497363796133568</v>
      </c>
      <c r="AV1641">
        <f t="shared" si="571"/>
        <v>0.69976215317336676</v>
      </c>
      <c r="AW1641">
        <f t="shared" si="572"/>
        <v>0.19089531537157006</v>
      </c>
      <c r="AX1641">
        <f t="shared" si="573"/>
        <v>0.27777777777777785</v>
      </c>
    </row>
    <row r="1642" spans="2:50" ht="15">
      <c r="B1642" s="52">
        <v>2</v>
      </c>
      <c r="C1642" s="52">
        <v>3.14</v>
      </c>
      <c r="D1642" s="52">
        <v>3</v>
      </c>
      <c r="E1642" s="52">
        <v>2.14</v>
      </c>
      <c r="F1642" s="52">
        <v>1</v>
      </c>
      <c r="G1642" s="53">
        <v>2.5623404673080699</v>
      </c>
      <c r="H1642" s="53">
        <v>2.61</v>
      </c>
      <c r="I1642" s="52">
        <v>1</v>
      </c>
      <c r="J1642" s="53">
        <v>2.6334095200238496</v>
      </c>
      <c r="K1642" s="53">
        <v>2.65</v>
      </c>
      <c r="L1642" s="52">
        <v>30</v>
      </c>
      <c r="M1642" s="52">
        <v>1</v>
      </c>
      <c r="N1642" s="52">
        <v>20</v>
      </c>
      <c r="O1642" s="52">
        <v>28</v>
      </c>
      <c r="P1642" s="54">
        <v>59.624431999999999</v>
      </c>
      <c r="Q1642" s="54">
        <v>36.284605000000006</v>
      </c>
      <c r="R1642" s="55">
        <v>4.8052584999999999</v>
      </c>
      <c r="U1642">
        <f t="shared" si="552"/>
        <v>0.33333333333333331</v>
      </c>
      <c r="V1642">
        <f t="shared" si="553"/>
        <v>0.95440729483282682</v>
      </c>
      <c r="W1642">
        <f t="shared" si="554"/>
        <v>0.75</v>
      </c>
      <c r="X1642">
        <f t="shared" si="555"/>
        <v>0.7303754266211604</v>
      </c>
      <c r="Y1642">
        <f t="shared" si="556"/>
        <v>0.14285714285714285</v>
      </c>
      <c r="Z1642">
        <f t="shared" si="557"/>
        <v>0.77882688975929171</v>
      </c>
      <c r="AA1642">
        <f t="shared" si="558"/>
        <v>0.79331306990881456</v>
      </c>
      <c r="AB1642">
        <f t="shared" si="559"/>
        <v>0.25</v>
      </c>
      <c r="AC1642">
        <f t="shared" si="560"/>
        <v>0.83335744304552195</v>
      </c>
      <c r="AD1642">
        <f t="shared" si="561"/>
        <v>0.83860759493670878</v>
      </c>
      <c r="AE1642">
        <f t="shared" si="562"/>
        <v>0.25</v>
      </c>
      <c r="AF1642">
        <f t="shared" si="563"/>
        <v>0.16666666666666666</v>
      </c>
      <c r="AG1642">
        <f t="shared" si="564"/>
        <v>0.33333333333333331</v>
      </c>
      <c r="AH1642">
        <f t="shared" si="565"/>
        <v>3.6529680365296802E-3</v>
      </c>
      <c r="AI1642">
        <f t="shared" si="566"/>
        <v>0.3232198142414861</v>
      </c>
      <c r="AJ1642">
        <f t="shared" si="567"/>
        <v>0.46019900497512445</v>
      </c>
      <c r="AK1642">
        <f t="shared" si="568"/>
        <v>0.49695740365111557</v>
      </c>
      <c r="AM1642">
        <v>175</v>
      </c>
      <c r="AN1642">
        <v>583.33333333333337</v>
      </c>
      <c r="AO1642">
        <v>990.63928500447184</v>
      </c>
      <c r="AP1642">
        <v>400.10101534431124</v>
      </c>
      <c r="AQ1642">
        <v>116.66666666666669</v>
      </c>
      <c r="AT1642">
        <f t="shared" si="569"/>
        <v>0.54929577464788737</v>
      </c>
      <c r="AU1642">
        <f t="shared" si="570"/>
        <v>0.3497363796133568</v>
      </c>
      <c r="AV1642">
        <f t="shared" si="571"/>
        <v>0.69976215317336676</v>
      </c>
      <c r="AW1642">
        <f t="shared" si="572"/>
        <v>0.19727090714022558</v>
      </c>
      <c r="AX1642">
        <f t="shared" si="573"/>
        <v>0.27777777777777785</v>
      </c>
    </row>
    <row r="1643" spans="2:50" ht="15">
      <c r="B1643" s="52">
        <v>2</v>
      </c>
      <c r="C1643" s="52">
        <v>3.14</v>
      </c>
      <c r="D1643" s="52">
        <v>2</v>
      </c>
      <c r="E1643" s="52">
        <v>2.9</v>
      </c>
      <c r="F1643" s="52">
        <v>1</v>
      </c>
      <c r="G1643" s="53">
        <v>2.5623404673080699</v>
      </c>
      <c r="H1643" s="53">
        <v>2.61</v>
      </c>
      <c r="I1643" s="52">
        <v>1</v>
      </c>
      <c r="J1643" s="53">
        <v>2.6334095200238496</v>
      </c>
      <c r="K1643" s="53">
        <v>2.65</v>
      </c>
      <c r="L1643" s="52">
        <v>30</v>
      </c>
      <c r="M1643" s="52">
        <v>1</v>
      </c>
      <c r="N1643" s="52">
        <v>20</v>
      </c>
      <c r="O1643" s="52">
        <v>28</v>
      </c>
      <c r="P1643" s="54">
        <v>56.682437</v>
      </c>
      <c r="Q1643" s="54">
        <v>40.207265</v>
      </c>
      <c r="R1643" s="55">
        <v>3.5303940000000003</v>
      </c>
      <c r="U1643">
        <f t="shared" si="552"/>
        <v>0.33333333333333331</v>
      </c>
      <c r="V1643">
        <f t="shared" si="553"/>
        <v>0.95440729483282682</v>
      </c>
      <c r="W1643">
        <f t="shared" si="554"/>
        <v>0.5</v>
      </c>
      <c r="X1643">
        <f t="shared" si="555"/>
        <v>0.98976109215017061</v>
      </c>
      <c r="Y1643">
        <f t="shared" si="556"/>
        <v>0.14285714285714285</v>
      </c>
      <c r="Z1643">
        <f t="shared" si="557"/>
        <v>0.77882688975929171</v>
      </c>
      <c r="AA1643">
        <f t="shared" si="558"/>
        <v>0.79331306990881456</v>
      </c>
      <c r="AB1643">
        <f t="shared" si="559"/>
        <v>0.25</v>
      </c>
      <c r="AC1643">
        <f t="shared" si="560"/>
        <v>0.83335744304552195</v>
      </c>
      <c r="AD1643">
        <f t="shared" si="561"/>
        <v>0.83860759493670878</v>
      </c>
      <c r="AE1643">
        <f t="shared" si="562"/>
        <v>0.25</v>
      </c>
      <c r="AF1643">
        <f t="shared" si="563"/>
        <v>0.16666666666666666</v>
      </c>
      <c r="AG1643">
        <f t="shared" si="564"/>
        <v>0.33333333333333331</v>
      </c>
      <c r="AH1643">
        <f t="shared" si="565"/>
        <v>3.6529680365296802E-3</v>
      </c>
      <c r="AI1643">
        <f t="shared" si="566"/>
        <v>0.3046439628482972</v>
      </c>
      <c r="AJ1643">
        <f t="shared" si="567"/>
        <v>0.50995024875621886</v>
      </c>
      <c r="AK1643">
        <f t="shared" si="568"/>
        <v>0.36511156186612576</v>
      </c>
      <c r="AM1643">
        <v>175</v>
      </c>
      <c r="AN1643">
        <v>583.33333333333337</v>
      </c>
      <c r="AO1643">
        <v>1014.4146278445792</v>
      </c>
      <c r="AP1643">
        <v>325.25043122757455</v>
      </c>
      <c r="AQ1643">
        <v>233.33333333333337</v>
      </c>
      <c r="AT1643">
        <f t="shared" si="569"/>
        <v>0.54929577464788737</v>
      </c>
      <c r="AU1643">
        <f t="shared" si="570"/>
        <v>0.3497363796133568</v>
      </c>
      <c r="AV1643">
        <f t="shared" si="571"/>
        <v>0.71655644484952752</v>
      </c>
      <c r="AW1643">
        <f t="shared" si="572"/>
        <v>0.16036562056908926</v>
      </c>
      <c r="AX1643">
        <f t="shared" si="573"/>
        <v>0.55555555555555569</v>
      </c>
    </row>
    <row r="1644" spans="2:50" ht="15">
      <c r="B1644" s="52">
        <v>2</v>
      </c>
      <c r="C1644" s="52">
        <v>3.14</v>
      </c>
      <c r="D1644" s="52">
        <v>2</v>
      </c>
      <c r="E1644" s="52">
        <v>2.9</v>
      </c>
      <c r="F1644" s="52">
        <v>1</v>
      </c>
      <c r="G1644" s="53">
        <v>2.5623404673080699</v>
      </c>
      <c r="H1644" s="53">
        <v>2.61</v>
      </c>
      <c r="I1644" s="52">
        <v>1</v>
      </c>
      <c r="J1644" s="53">
        <v>2.6334095200238496</v>
      </c>
      <c r="K1644" s="53">
        <v>2.65</v>
      </c>
      <c r="L1644" s="52">
        <v>30</v>
      </c>
      <c r="M1644" s="52">
        <v>1</v>
      </c>
      <c r="N1644" s="52">
        <v>20</v>
      </c>
      <c r="O1644" s="52">
        <v>28</v>
      </c>
      <c r="P1644" s="54">
        <v>55.113373000000003</v>
      </c>
      <c r="Q1644" s="54">
        <v>41.089863500000007</v>
      </c>
      <c r="R1644" s="55">
        <v>3.3342610000000001</v>
      </c>
      <c r="U1644">
        <f t="shared" si="552"/>
        <v>0.33333333333333331</v>
      </c>
      <c r="V1644">
        <f t="shared" si="553"/>
        <v>0.95440729483282682</v>
      </c>
      <c r="W1644">
        <f t="shared" si="554"/>
        <v>0.5</v>
      </c>
      <c r="X1644">
        <f t="shared" si="555"/>
        <v>0.98976109215017061</v>
      </c>
      <c r="Y1644">
        <f t="shared" si="556"/>
        <v>0.14285714285714285</v>
      </c>
      <c r="Z1644">
        <f t="shared" si="557"/>
        <v>0.77882688975929171</v>
      </c>
      <c r="AA1644">
        <f t="shared" si="558"/>
        <v>0.79331306990881456</v>
      </c>
      <c r="AB1644">
        <f t="shared" si="559"/>
        <v>0.25</v>
      </c>
      <c r="AC1644">
        <f t="shared" si="560"/>
        <v>0.83335744304552195</v>
      </c>
      <c r="AD1644">
        <f t="shared" si="561"/>
        <v>0.83860759493670878</v>
      </c>
      <c r="AE1644">
        <f t="shared" si="562"/>
        <v>0.25</v>
      </c>
      <c r="AF1644">
        <f t="shared" si="563"/>
        <v>0.16666666666666666</v>
      </c>
      <c r="AG1644">
        <f t="shared" si="564"/>
        <v>0.33333333333333331</v>
      </c>
      <c r="AH1644">
        <f t="shared" si="565"/>
        <v>3.6529680365296802E-3</v>
      </c>
      <c r="AI1644">
        <f t="shared" si="566"/>
        <v>0.29473684210526313</v>
      </c>
      <c r="AJ1644">
        <f t="shared" si="567"/>
        <v>0.52114427860696522</v>
      </c>
      <c r="AK1644">
        <f t="shared" si="568"/>
        <v>0.34482758620689657</v>
      </c>
      <c r="AM1644">
        <v>175</v>
      </c>
      <c r="AN1644">
        <v>583.33333333333337</v>
      </c>
      <c r="AO1644">
        <v>1014.4146278445792</v>
      </c>
      <c r="AP1644">
        <v>366.62915496603915</v>
      </c>
      <c r="AQ1644">
        <v>233.33333333333337</v>
      </c>
      <c r="AT1644">
        <f t="shared" si="569"/>
        <v>0.54929577464788737</v>
      </c>
      <c r="AU1644">
        <f t="shared" si="570"/>
        <v>0.3497363796133568</v>
      </c>
      <c r="AV1644">
        <f t="shared" si="571"/>
        <v>0.71655644484952752</v>
      </c>
      <c r="AW1644">
        <f t="shared" si="572"/>
        <v>0.18076751422878692</v>
      </c>
      <c r="AX1644">
        <f t="shared" si="573"/>
        <v>0.55555555555555569</v>
      </c>
    </row>
    <row r="1645" spans="2:50" ht="15">
      <c r="B1645" s="52">
        <v>2</v>
      </c>
      <c r="C1645" s="52">
        <v>3.14</v>
      </c>
      <c r="D1645" s="52">
        <v>2</v>
      </c>
      <c r="E1645" s="52">
        <v>2.9</v>
      </c>
      <c r="F1645" s="52">
        <v>1</v>
      </c>
      <c r="G1645" s="53">
        <v>2.5623404673080699</v>
      </c>
      <c r="H1645" s="53">
        <v>2.61</v>
      </c>
      <c r="I1645" s="52">
        <v>1</v>
      </c>
      <c r="J1645" s="53">
        <v>2.6334095200238496</v>
      </c>
      <c r="K1645" s="53">
        <v>2.65</v>
      </c>
      <c r="L1645" s="52">
        <v>30</v>
      </c>
      <c r="M1645" s="52">
        <v>1</v>
      </c>
      <c r="N1645" s="52">
        <v>20</v>
      </c>
      <c r="O1645" s="52">
        <v>28</v>
      </c>
      <c r="P1645" s="54">
        <v>71.294345500000006</v>
      </c>
      <c r="Q1645" s="54">
        <v>40.109198499999998</v>
      </c>
      <c r="R1645" s="55">
        <v>4.1187930000000001</v>
      </c>
      <c r="U1645">
        <f t="shared" si="552"/>
        <v>0.33333333333333331</v>
      </c>
      <c r="V1645">
        <f t="shared" si="553"/>
        <v>0.95440729483282682</v>
      </c>
      <c r="W1645">
        <f t="shared" si="554"/>
        <v>0.5</v>
      </c>
      <c r="X1645">
        <f t="shared" si="555"/>
        <v>0.98976109215017061</v>
      </c>
      <c r="Y1645">
        <f t="shared" si="556"/>
        <v>0.14285714285714285</v>
      </c>
      <c r="Z1645">
        <f t="shared" si="557"/>
        <v>0.77882688975929171</v>
      </c>
      <c r="AA1645">
        <f t="shared" si="558"/>
        <v>0.79331306990881456</v>
      </c>
      <c r="AB1645">
        <f t="shared" si="559"/>
        <v>0.25</v>
      </c>
      <c r="AC1645">
        <f t="shared" si="560"/>
        <v>0.83335744304552195</v>
      </c>
      <c r="AD1645">
        <f t="shared" si="561"/>
        <v>0.83860759493670878</v>
      </c>
      <c r="AE1645">
        <f t="shared" si="562"/>
        <v>0.25</v>
      </c>
      <c r="AF1645">
        <f t="shared" si="563"/>
        <v>0.16666666666666666</v>
      </c>
      <c r="AG1645">
        <f t="shared" si="564"/>
        <v>0.33333333333333331</v>
      </c>
      <c r="AH1645">
        <f t="shared" si="565"/>
        <v>3.6529680365296802E-3</v>
      </c>
      <c r="AI1645">
        <f t="shared" si="566"/>
        <v>0.3969040247678019</v>
      </c>
      <c r="AJ1645">
        <f t="shared" si="567"/>
        <v>0.50870646766169147</v>
      </c>
      <c r="AK1645">
        <f t="shared" si="568"/>
        <v>0.42596348884381341</v>
      </c>
      <c r="AM1645">
        <v>175</v>
      </c>
      <c r="AN1645">
        <v>583.33333333333337</v>
      </c>
      <c r="AO1645">
        <v>1014.4146278445792</v>
      </c>
      <c r="AP1645">
        <v>343.35362286315285</v>
      </c>
      <c r="AQ1645">
        <v>233.33333333333337</v>
      </c>
      <c r="AT1645">
        <f t="shared" si="569"/>
        <v>0.54929577464788737</v>
      </c>
      <c r="AU1645">
        <f t="shared" si="570"/>
        <v>0.3497363796133568</v>
      </c>
      <c r="AV1645">
        <f t="shared" si="571"/>
        <v>0.71655644484952752</v>
      </c>
      <c r="AW1645">
        <f t="shared" si="572"/>
        <v>0.16929144904520702</v>
      </c>
      <c r="AX1645">
        <f t="shared" si="573"/>
        <v>0.55555555555555569</v>
      </c>
    </row>
    <row r="1646" spans="2:50" ht="15">
      <c r="B1646" s="52">
        <v>2</v>
      </c>
      <c r="C1646" s="52">
        <v>3.14</v>
      </c>
      <c r="D1646" s="52">
        <v>2</v>
      </c>
      <c r="E1646" s="52">
        <v>2.9</v>
      </c>
      <c r="F1646" s="52">
        <v>1</v>
      </c>
      <c r="G1646" s="53">
        <v>2.5623404673080699</v>
      </c>
      <c r="H1646" s="53">
        <v>2.61</v>
      </c>
      <c r="I1646" s="52">
        <v>1</v>
      </c>
      <c r="J1646" s="53">
        <v>2.6334095200238496</v>
      </c>
      <c r="K1646" s="53">
        <v>2.65</v>
      </c>
      <c r="L1646" s="52">
        <v>30</v>
      </c>
      <c r="M1646" s="52">
        <v>1</v>
      </c>
      <c r="N1646" s="52">
        <v>20</v>
      </c>
      <c r="O1646" s="52">
        <v>28</v>
      </c>
      <c r="P1646" s="54">
        <v>65.508421999999996</v>
      </c>
      <c r="Q1646" s="54">
        <v>40.893730499999997</v>
      </c>
      <c r="R1646" s="55">
        <v>4.3149259999999998</v>
      </c>
      <c r="U1646">
        <f t="shared" si="552"/>
        <v>0.33333333333333331</v>
      </c>
      <c r="V1646">
        <f t="shared" si="553"/>
        <v>0.95440729483282682</v>
      </c>
      <c r="W1646">
        <f t="shared" si="554"/>
        <v>0.5</v>
      </c>
      <c r="X1646">
        <f t="shared" si="555"/>
        <v>0.98976109215017061</v>
      </c>
      <c r="Y1646">
        <f t="shared" si="556"/>
        <v>0.14285714285714285</v>
      </c>
      <c r="Z1646">
        <f t="shared" si="557"/>
        <v>0.77882688975929171</v>
      </c>
      <c r="AA1646">
        <f t="shared" si="558"/>
        <v>0.79331306990881456</v>
      </c>
      <c r="AB1646">
        <f t="shared" si="559"/>
        <v>0.25</v>
      </c>
      <c r="AC1646">
        <f t="shared" si="560"/>
        <v>0.83335744304552195</v>
      </c>
      <c r="AD1646">
        <f t="shared" si="561"/>
        <v>0.83860759493670878</v>
      </c>
      <c r="AE1646">
        <f t="shared" si="562"/>
        <v>0.25</v>
      </c>
      <c r="AF1646">
        <f t="shared" si="563"/>
        <v>0.16666666666666666</v>
      </c>
      <c r="AG1646">
        <f t="shared" si="564"/>
        <v>0.33333333333333331</v>
      </c>
      <c r="AH1646">
        <f t="shared" si="565"/>
        <v>3.6529680365296802E-3</v>
      </c>
      <c r="AI1646">
        <f t="shared" si="566"/>
        <v>0.3603715170278638</v>
      </c>
      <c r="AJ1646">
        <f t="shared" si="567"/>
        <v>0.51865671641791045</v>
      </c>
      <c r="AK1646">
        <f t="shared" si="568"/>
        <v>0.44624746450304253</v>
      </c>
      <c r="AM1646">
        <v>175</v>
      </c>
      <c r="AN1646">
        <v>583.33333333333337</v>
      </c>
      <c r="AO1646">
        <v>1014.4146278445792</v>
      </c>
      <c r="AP1646">
        <v>340.76745262949879</v>
      </c>
      <c r="AQ1646">
        <v>233.33333333333337</v>
      </c>
      <c r="AT1646">
        <f t="shared" si="569"/>
        <v>0.54929577464788737</v>
      </c>
      <c r="AU1646">
        <f t="shared" si="570"/>
        <v>0.3497363796133568</v>
      </c>
      <c r="AV1646">
        <f t="shared" si="571"/>
        <v>0.71655644484952752</v>
      </c>
      <c r="AW1646">
        <f t="shared" si="572"/>
        <v>0.1680163306914759</v>
      </c>
      <c r="AX1646">
        <f t="shared" si="573"/>
        <v>0.55555555555555569</v>
      </c>
    </row>
    <row r="1647" spans="2:50" ht="15">
      <c r="B1647" s="52">
        <v>2</v>
      </c>
      <c r="C1647" s="52">
        <v>3.14</v>
      </c>
      <c r="D1647" s="56">
        <v>0</v>
      </c>
      <c r="E1647" s="52">
        <v>1</v>
      </c>
      <c r="F1647" s="52">
        <v>1</v>
      </c>
      <c r="G1647" s="53">
        <v>2.5623404673080699</v>
      </c>
      <c r="H1647" s="53">
        <v>2.61</v>
      </c>
      <c r="I1647" s="52">
        <v>1</v>
      </c>
      <c r="J1647" s="53">
        <v>2.6334095200238496</v>
      </c>
      <c r="K1647" s="53">
        <v>2.65</v>
      </c>
      <c r="L1647" s="52">
        <v>30</v>
      </c>
      <c r="M1647" s="52">
        <v>1</v>
      </c>
      <c r="N1647" s="52">
        <v>20</v>
      </c>
      <c r="O1647" s="52">
        <v>91</v>
      </c>
      <c r="P1647" s="54">
        <v>55.897905000000002</v>
      </c>
      <c r="Q1647" s="54">
        <v>41.384062999999998</v>
      </c>
      <c r="R1647" s="55">
        <v>0</v>
      </c>
      <c r="U1647">
        <f t="shared" si="552"/>
        <v>0.33333333333333331</v>
      </c>
      <c r="V1647">
        <f t="shared" si="553"/>
        <v>0.95440729483282682</v>
      </c>
      <c r="W1647">
        <f t="shared" si="554"/>
        <v>0</v>
      </c>
      <c r="X1647">
        <f t="shared" si="555"/>
        <v>0.34129692832764502</v>
      </c>
      <c r="Y1647">
        <f t="shared" si="556"/>
        <v>0.14285714285714285</v>
      </c>
      <c r="Z1647">
        <f t="shared" si="557"/>
        <v>0.77882688975929171</v>
      </c>
      <c r="AA1647">
        <f t="shared" si="558"/>
        <v>0.79331306990881456</v>
      </c>
      <c r="AB1647">
        <f t="shared" si="559"/>
        <v>0.25</v>
      </c>
      <c r="AC1647">
        <f t="shared" si="560"/>
        <v>0.83335744304552195</v>
      </c>
      <c r="AD1647">
        <f t="shared" si="561"/>
        <v>0.83860759493670878</v>
      </c>
      <c r="AE1647">
        <f t="shared" si="562"/>
        <v>0.25</v>
      </c>
      <c r="AF1647">
        <f t="shared" si="563"/>
        <v>0.16666666666666666</v>
      </c>
      <c r="AG1647">
        <f t="shared" si="564"/>
        <v>0.33333333333333331</v>
      </c>
      <c r="AH1647">
        <f t="shared" si="565"/>
        <v>1.1872146118721462E-2</v>
      </c>
      <c r="AI1647">
        <f t="shared" si="566"/>
        <v>0.29969040247678019</v>
      </c>
      <c r="AJ1647">
        <f t="shared" si="567"/>
        <v>0.52487562189054726</v>
      </c>
      <c r="AK1647">
        <f t="shared" si="568"/>
        <v>0</v>
      </c>
      <c r="AM1647">
        <v>175</v>
      </c>
      <c r="AN1647">
        <v>583.33333333333337</v>
      </c>
      <c r="AO1647">
        <v>1024.9814468846268</v>
      </c>
      <c r="AP1647">
        <v>572.12564721029605</v>
      </c>
      <c r="AQ1647">
        <v>0</v>
      </c>
      <c r="AT1647">
        <f t="shared" si="569"/>
        <v>0.54929577464788737</v>
      </c>
      <c r="AU1647">
        <f t="shared" si="570"/>
        <v>0.3497363796133568</v>
      </c>
      <c r="AV1647">
        <f t="shared" si="571"/>
        <v>0.72402057448337676</v>
      </c>
      <c r="AW1647">
        <f t="shared" si="572"/>
        <v>0.2820881254856043</v>
      </c>
      <c r="AX1647">
        <f t="shared" si="573"/>
        <v>0</v>
      </c>
    </row>
    <row r="1648" spans="2:50" ht="15">
      <c r="B1648" s="52">
        <v>2</v>
      </c>
      <c r="C1648" s="52">
        <v>3.14</v>
      </c>
      <c r="D1648" s="56">
        <v>0</v>
      </c>
      <c r="E1648" s="52">
        <v>1</v>
      </c>
      <c r="F1648" s="52">
        <v>1</v>
      </c>
      <c r="G1648" s="53">
        <v>2.5623404673080699</v>
      </c>
      <c r="H1648" s="53">
        <v>2.61</v>
      </c>
      <c r="I1648" s="52">
        <v>1</v>
      </c>
      <c r="J1648" s="53">
        <v>2.6334095200238496</v>
      </c>
      <c r="K1648" s="53">
        <v>2.65</v>
      </c>
      <c r="L1648" s="52">
        <v>30</v>
      </c>
      <c r="M1648" s="52">
        <v>1</v>
      </c>
      <c r="N1648" s="52">
        <v>20</v>
      </c>
      <c r="O1648" s="52">
        <v>91</v>
      </c>
      <c r="P1648" s="54">
        <v>70.117547500000001</v>
      </c>
      <c r="Q1648" s="54">
        <v>41.187930000000001</v>
      </c>
      <c r="R1648" s="55">
        <v>0</v>
      </c>
      <c r="U1648">
        <f t="shared" si="552"/>
        <v>0.33333333333333331</v>
      </c>
      <c r="V1648">
        <f t="shared" si="553"/>
        <v>0.95440729483282682</v>
      </c>
      <c r="W1648">
        <f t="shared" si="554"/>
        <v>0</v>
      </c>
      <c r="X1648">
        <f t="shared" si="555"/>
        <v>0.34129692832764502</v>
      </c>
      <c r="Y1648">
        <f t="shared" si="556"/>
        <v>0.14285714285714285</v>
      </c>
      <c r="Z1648">
        <f t="shared" si="557"/>
        <v>0.77882688975929171</v>
      </c>
      <c r="AA1648">
        <f t="shared" si="558"/>
        <v>0.79331306990881456</v>
      </c>
      <c r="AB1648">
        <f t="shared" si="559"/>
        <v>0.25</v>
      </c>
      <c r="AC1648">
        <f t="shared" si="560"/>
        <v>0.83335744304552195</v>
      </c>
      <c r="AD1648">
        <f t="shared" si="561"/>
        <v>0.83860759493670878</v>
      </c>
      <c r="AE1648">
        <f t="shared" si="562"/>
        <v>0.25</v>
      </c>
      <c r="AF1648">
        <f t="shared" si="563"/>
        <v>0.16666666666666666</v>
      </c>
      <c r="AG1648">
        <f t="shared" si="564"/>
        <v>0.33333333333333331</v>
      </c>
      <c r="AH1648">
        <f t="shared" si="565"/>
        <v>1.1872146118721462E-2</v>
      </c>
      <c r="AI1648">
        <f t="shared" si="566"/>
        <v>0.38947368421052636</v>
      </c>
      <c r="AJ1648">
        <f t="shared" si="567"/>
        <v>0.52238805970149249</v>
      </c>
      <c r="AK1648">
        <f t="shared" si="568"/>
        <v>0</v>
      </c>
      <c r="AM1648">
        <v>175</v>
      </c>
      <c r="AN1648">
        <v>583.33333333333337</v>
      </c>
      <c r="AO1648">
        <v>1024.9814468846268</v>
      </c>
      <c r="AP1648">
        <v>569.53947697664194</v>
      </c>
      <c r="AQ1648">
        <v>0</v>
      </c>
      <c r="AT1648">
        <f t="shared" si="569"/>
        <v>0.54929577464788737</v>
      </c>
      <c r="AU1648">
        <f t="shared" si="570"/>
        <v>0.3497363796133568</v>
      </c>
      <c r="AV1648">
        <f t="shared" si="571"/>
        <v>0.72402057448337676</v>
      </c>
      <c r="AW1648">
        <f t="shared" si="572"/>
        <v>0.28081300713187318</v>
      </c>
      <c r="AX1648">
        <f t="shared" si="573"/>
        <v>0</v>
      </c>
    </row>
    <row r="1649" spans="2:50" ht="15">
      <c r="B1649" s="52">
        <v>2</v>
      </c>
      <c r="C1649" s="52">
        <v>3.14</v>
      </c>
      <c r="D1649" s="56">
        <v>0</v>
      </c>
      <c r="E1649" s="52">
        <v>1</v>
      </c>
      <c r="F1649" s="52">
        <v>1</v>
      </c>
      <c r="G1649" s="53">
        <v>2.5623404673080699</v>
      </c>
      <c r="H1649" s="53">
        <v>2.61</v>
      </c>
      <c r="I1649" s="52">
        <v>1</v>
      </c>
      <c r="J1649" s="53">
        <v>2.6334095200238496</v>
      </c>
      <c r="K1649" s="53">
        <v>2.65</v>
      </c>
      <c r="L1649" s="52">
        <v>30</v>
      </c>
      <c r="M1649" s="52">
        <v>1</v>
      </c>
      <c r="N1649" s="52">
        <v>20</v>
      </c>
      <c r="O1649" s="52">
        <v>91</v>
      </c>
      <c r="P1649" s="54">
        <v>58.643767000000004</v>
      </c>
      <c r="Q1649" s="54">
        <v>46.875787000000003</v>
      </c>
      <c r="R1649" s="55">
        <v>0</v>
      </c>
      <c r="U1649">
        <f t="shared" si="552"/>
        <v>0.33333333333333331</v>
      </c>
      <c r="V1649">
        <f t="shared" si="553"/>
        <v>0.95440729483282682</v>
      </c>
      <c r="W1649">
        <f t="shared" si="554"/>
        <v>0</v>
      </c>
      <c r="X1649">
        <f t="shared" si="555"/>
        <v>0.34129692832764502</v>
      </c>
      <c r="Y1649">
        <f t="shared" si="556"/>
        <v>0.14285714285714285</v>
      </c>
      <c r="Z1649">
        <f t="shared" si="557"/>
        <v>0.77882688975929171</v>
      </c>
      <c r="AA1649">
        <f t="shared" si="558"/>
        <v>0.79331306990881456</v>
      </c>
      <c r="AB1649">
        <f t="shared" si="559"/>
        <v>0.25</v>
      </c>
      <c r="AC1649">
        <f t="shared" si="560"/>
        <v>0.83335744304552195</v>
      </c>
      <c r="AD1649">
        <f t="shared" si="561"/>
        <v>0.83860759493670878</v>
      </c>
      <c r="AE1649">
        <f t="shared" si="562"/>
        <v>0.25</v>
      </c>
      <c r="AF1649">
        <f t="shared" si="563"/>
        <v>0.16666666666666666</v>
      </c>
      <c r="AG1649">
        <f t="shared" si="564"/>
        <v>0.33333333333333331</v>
      </c>
      <c r="AH1649">
        <f t="shared" si="565"/>
        <v>1.1872146118721462E-2</v>
      </c>
      <c r="AI1649">
        <f t="shared" si="566"/>
        <v>0.3170278637770898</v>
      </c>
      <c r="AJ1649">
        <f t="shared" si="567"/>
        <v>0.59452736318407962</v>
      </c>
      <c r="AK1649">
        <f t="shared" si="568"/>
        <v>0</v>
      </c>
      <c r="AM1649">
        <v>175</v>
      </c>
      <c r="AN1649">
        <v>583.33333333333337</v>
      </c>
      <c r="AO1649">
        <v>1024.9814468846268</v>
      </c>
      <c r="AP1649">
        <v>603.15969001414453</v>
      </c>
      <c r="AQ1649">
        <v>0</v>
      </c>
      <c r="AT1649">
        <f t="shared" si="569"/>
        <v>0.54929577464788737</v>
      </c>
      <c r="AU1649">
        <f t="shared" si="570"/>
        <v>0.3497363796133568</v>
      </c>
      <c r="AV1649">
        <f t="shared" si="571"/>
        <v>0.72402057448337676</v>
      </c>
      <c r="AW1649">
        <f t="shared" si="572"/>
        <v>0.29738954573037757</v>
      </c>
      <c r="AX1649">
        <f t="shared" si="573"/>
        <v>0</v>
      </c>
    </row>
    <row r="1650" spans="2:50" ht="15">
      <c r="B1650" s="52">
        <v>2</v>
      </c>
      <c r="C1650" s="52">
        <v>3.14</v>
      </c>
      <c r="D1650" s="56">
        <v>0</v>
      </c>
      <c r="E1650" s="52">
        <v>1</v>
      </c>
      <c r="F1650" s="52">
        <v>1</v>
      </c>
      <c r="G1650" s="53">
        <v>2.5623404673080699</v>
      </c>
      <c r="H1650" s="53">
        <v>2.61</v>
      </c>
      <c r="I1650" s="52">
        <v>1</v>
      </c>
      <c r="J1650" s="53">
        <v>2.6334095200238496</v>
      </c>
      <c r="K1650" s="53">
        <v>2.65</v>
      </c>
      <c r="L1650" s="52">
        <v>30</v>
      </c>
      <c r="M1650" s="52">
        <v>1</v>
      </c>
      <c r="N1650" s="52">
        <v>20</v>
      </c>
      <c r="O1650" s="52">
        <v>91</v>
      </c>
      <c r="P1650" s="54">
        <v>63.350959000000003</v>
      </c>
      <c r="Q1650" s="54">
        <v>43.541526000000005</v>
      </c>
      <c r="R1650" s="55">
        <v>0</v>
      </c>
      <c r="U1650">
        <f t="shared" si="552"/>
        <v>0.33333333333333331</v>
      </c>
      <c r="V1650">
        <f t="shared" si="553"/>
        <v>0.95440729483282682</v>
      </c>
      <c r="W1650">
        <f t="shared" si="554"/>
        <v>0</v>
      </c>
      <c r="X1650">
        <f t="shared" si="555"/>
        <v>0.34129692832764502</v>
      </c>
      <c r="Y1650">
        <f t="shared" si="556"/>
        <v>0.14285714285714285</v>
      </c>
      <c r="Z1650">
        <f t="shared" si="557"/>
        <v>0.77882688975929171</v>
      </c>
      <c r="AA1650">
        <f t="shared" si="558"/>
        <v>0.79331306990881456</v>
      </c>
      <c r="AB1650">
        <f t="shared" si="559"/>
        <v>0.25</v>
      </c>
      <c r="AC1650">
        <f t="shared" si="560"/>
        <v>0.83335744304552195</v>
      </c>
      <c r="AD1650">
        <f t="shared" si="561"/>
        <v>0.83860759493670878</v>
      </c>
      <c r="AE1650">
        <f t="shared" si="562"/>
        <v>0.25</v>
      </c>
      <c r="AF1650">
        <f t="shared" si="563"/>
        <v>0.16666666666666666</v>
      </c>
      <c r="AG1650">
        <f t="shared" si="564"/>
        <v>0.33333333333333331</v>
      </c>
      <c r="AH1650">
        <f t="shared" si="565"/>
        <v>1.1872146118721462E-2</v>
      </c>
      <c r="AI1650">
        <f t="shared" si="566"/>
        <v>0.34674922600619201</v>
      </c>
      <c r="AJ1650">
        <f t="shared" si="567"/>
        <v>0.55223880597014929</v>
      </c>
      <c r="AK1650">
        <f t="shared" si="568"/>
        <v>0</v>
      </c>
      <c r="AM1650">
        <v>175</v>
      </c>
      <c r="AN1650">
        <v>583.33333333333337</v>
      </c>
      <c r="AO1650">
        <v>1024.9814468846268</v>
      </c>
      <c r="AP1650">
        <v>572.12564721029605</v>
      </c>
      <c r="AQ1650">
        <v>0</v>
      </c>
      <c r="AT1650">
        <f t="shared" si="569"/>
        <v>0.54929577464788737</v>
      </c>
      <c r="AU1650">
        <f t="shared" si="570"/>
        <v>0.3497363796133568</v>
      </c>
      <c r="AV1650">
        <f t="shared" si="571"/>
        <v>0.72402057448337676</v>
      </c>
      <c r="AW1650">
        <f t="shared" si="572"/>
        <v>0.2820881254856043</v>
      </c>
      <c r="AX1650">
        <f t="shared" si="573"/>
        <v>0</v>
      </c>
    </row>
    <row r="1651" spans="2:50" ht="15">
      <c r="B1651" s="52">
        <v>2</v>
      </c>
      <c r="C1651" s="52">
        <v>3.14</v>
      </c>
      <c r="D1651" s="56">
        <v>0</v>
      </c>
      <c r="E1651" s="52">
        <v>1</v>
      </c>
      <c r="F1651" s="52">
        <v>1</v>
      </c>
      <c r="G1651" s="53">
        <v>2.5623404673080699</v>
      </c>
      <c r="H1651" s="53">
        <v>2.61</v>
      </c>
      <c r="I1651" s="52">
        <v>1</v>
      </c>
      <c r="J1651" s="53">
        <v>2.6334095200238496</v>
      </c>
      <c r="K1651" s="53">
        <v>2.65</v>
      </c>
      <c r="L1651" s="52">
        <v>30</v>
      </c>
      <c r="M1651" s="52">
        <v>1</v>
      </c>
      <c r="N1651" s="52">
        <v>20</v>
      </c>
      <c r="O1651" s="52">
        <v>91</v>
      </c>
      <c r="P1651" s="54">
        <v>55.309505999999999</v>
      </c>
      <c r="Q1651" s="54">
        <v>41.384062999999998</v>
      </c>
      <c r="R1651" s="55">
        <v>0</v>
      </c>
      <c r="U1651">
        <f t="shared" si="552"/>
        <v>0.33333333333333331</v>
      </c>
      <c r="V1651">
        <f t="shared" si="553"/>
        <v>0.95440729483282682</v>
      </c>
      <c r="W1651">
        <f t="shared" si="554"/>
        <v>0</v>
      </c>
      <c r="X1651">
        <f t="shared" si="555"/>
        <v>0.34129692832764502</v>
      </c>
      <c r="Y1651">
        <f t="shared" si="556"/>
        <v>0.14285714285714285</v>
      </c>
      <c r="Z1651">
        <f t="shared" si="557"/>
        <v>0.77882688975929171</v>
      </c>
      <c r="AA1651">
        <f t="shared" si="558"/>
        <v>0.79331306990881456</v>
      </c>
      <c r="AB1651">
        <f t="shared" si="559"/>
        <v>0.25</v>
      </c>
      <c r="AC1651">
        <f t="shared" si="560"/>
        <v>0.83335744304552195</v>
      </c>
      <c r="AD1651">
        <f t="shared" si="561"/>
        <v>0.83860759493670878</v>
      </c>
      <c r="AE1651">
        <f t="shared" si="562"/>
        <v>0.25</v>
      </c>
      <c r="AF1651">
        <f t="shared" si="563"/>
        <v>0.16666666666666666</v>
      </c>
      <c r="AG1651">
        <f t="shared" si="564"/>
        <v>0.33333333333333331</v>
      </c>
      <c r="AH1651">
        <f t="shared" si="565"/>
        <v>1.1872146118721462E-2</v>
      </c>
      <c r="AI1651">
        <f t="shared" si="566"/>
        <v>0.29597523219814242</v>
      </c>
      <c r="AJ1651">
        <f t="shared" si="567"/>
        <v>0.52487562189054726</v>
      </c>
      <c r="AK1651">
        <f t="shared" si="568"/>
        <v>0</v>
      </c>
      <c r="AM1651">
        <v>175</v>
      </c>
      <c r="AN1651">
        <v>583.33333333333337</v>
      </c>
      <c r="AO1651">
        <v>1024.9814468846268</v>
      </c>
      <c r="AP1651">
        <v>597.98734954683641</v>
      </c>
      <c r="AQ1651">
        <v>0</v>
      </c>
      <c r="AT1651">
        <f t="shared" si="569"/>
        <v>0.54929577464788737</v>
      </c>
      <c r="AU1651">
        <f t="shared" si="570"/>
        <v>0.3497363796133568</v>
      </c>
      <c r="AV1651">
        <f t="shared" si="571"/>
        <v>0.72402057448337676</v>
      </c>
      <c r="AW1651">
        <f t="shared" si="572"/>
        <v>0.29483930902291533</v>
      </c>
      <c r="AX1651">
        <f t="shared" si="573"/>
        <v>0</v>
      </c>
    </row>
    <row r="1652" spans="2:50" ht="15">
      <c r="B1652" s="52">
        <v>2</v>
      </c>
      <c r="C1652" s="52">
        <v>3.14</v>
      </c>
      <c r="D1652" s="56">
        <v>0</v>
      </c>
      <c r="E1652" s="52">
        <v>1</v>
      </c>
      <c r="F1652" s="52">
        <v>1</v>
      </c>
      <c r="G1652" s="53">
        <v>2.5623404673080699</v>
      </c>
      <c r="H1652" s="53">
        <v>2.61</v>
      </c>
      <c r="I1652" s="52">
        <v>1</v>
      </c>
      <c r="J1652" s="53">
        <v>2.6334095200238496</v>
      </c>
      <c r="K1652" s="53">
        <v>2.65</v>
      </c>
      <c r="L1652" s="52">
        <v>30</v>
      </c>
      <c r="M1652" s="52">
        <v>1</v>
      </c>
      <c r="N1652" s="52">
        <v>20</v>
      </c>
      <c r="O1652" s="52">
        <v>91</v>
      </c>
      <c r="P1652" s="54">
        <v>64.135491000000002</v>
      </c>
      <c r="Q1652" s="54">
        <v>41.482129500000006</v>
      </c>
      <c r="R1652" s="55">
        <v>0</v>
      </c>
      <c r="U1652">
        <f t="shared" si="552"/>
        <v>0.33333333333333331</v>
      </c>
      <c r="V1652">
        <f t="shared" si="553"/>
        <v>0.95440729483282682</v>
      </c>
      <c r="W1652">
        <f t="shared" si="554"/>
        <v>0</v>
      </c>
      <c r="X1652">
        <f t="shared" si="555"/>
        <v>0.34129692832764502</v>
      </c>
      <c r="Y1652">
        <f t="shared" si="556"/>
        <v>0.14285714285714285</v>
      </c>
      <c r="Z1652">
        <f t="shared" si="557"/>
        <v>0.77882688975929171</v>
      </c>
      <c r="AA1652">
        <f t="shared" si="558"/>
        <v>0.79331306990881456</v>
      </c>
      <c r="AB1652">
        <f t="shared" si="559"/>
        <v>0.25</v>
      </c>
      <c r="AC1652">
        <f t="shared" si="560"/>
        <v>0.83335744304552195</v>
      </c>
      <c r="AD1652">
        <f t="shared" si="561"/>
        <v>0.83860759493670878</v>
      </c>
      <c r="AE1652">
        <f t="shared" si="562"/>
        <v>0.25</v>
      </c>
      <c r="AF1652">
        <f t="shared" si="563"/>
        <v>0.16666666666666666</v>
      </c>
      <c r="AG1652">
        <f t="shared" si="564"/>
        <v>0.33333333333333331</v>
      </c>
      <c r="AH1652">
        <f t="shared" si="565"/>
        <v>1.1872146118721462E-2</v>
      </c>
      <c r="AI1652">
        <f t="shared" si="566"/>
        <v>0.35170278637770902</v>
      </c>
      <c r="AJ1652">
        <f t="shared" si="567"/>
        <v>0.52611940298507465</v>
      </c>
      <c r="AK1652">
        <f t="shared" si="568"/>
        <v>0</v>
      </c>
      <c r="AM1652">
        <v>175</v>
      </c>
      <c r="AN1652">
        <v>583.33333333333337</v>
      </c>
      <c r="AO1652">
        <v>1024.9814468846268</v>
      </c>
      <c r="AP1652">
        <v>566.95330674298793</v>
      </c>
      <c r="AQ1652">
        <v>0</v>
      </c>
      <c r="AT1652">
        <f t="shared" si="569"/>
        <v>0.54929577464788737</v>
      </c>
      <c r="AU1652">
        <f t="shared" si="570"/>
        <v>0.3497363796133568</v>
      </c>
      <c r="AV1652">
        <f t="shared" si="571"/>
        <v>0.72402057448337676</v>
      </c>
      <c r="AW1652">
        <f t="shared" si="572"/>
        <v>0.27953788877814206</v>
      </c>
      <c r="AX1652">
        <f t="shared" si="573"/>
        <v>0</v>
      </c>
    </row>
    <row r="1653" spans="2:50" ht="15">
      <c r="B1653" s="52">
        <v>2</v>
      </c>
      <c r="C1653" s="52">
        <v>3.14</v>
      </c>
      <c r="D1653" s="56">
        <v>0</v>
      </c>
      <c r="E1653" s="52">
        <v>1</v>
      </c>
      <c r="F1653" s="52">
        <v>1</v>
      </c>
      <c r="G1653" s="53">
        <v>2.5623404673080699</v>
      </c>
      <c r="H1653" s="53">
        <v>2.61</v>
      </c>
      <c r="I1653" s="52">
        <v>1</v>
      </c>
      <c r="J1653" s="53">
        <v>2.6334095200238496</v>
      </c>
      <c r="K1653" s="53">
        <v>2.65</v>
      </c>
      <c r="L1653" s="52">
        <v>30</v>
      </c>
      <c r="M1653" s="52">
        <v>1</v>
      </c>
      <c r="N1653" s="52">
        <v>20</v>
      </c>
      <c r="O1653" s="52">
        <v>91</v>
      </c>
      <c r="P1653" s="54">
        <v>63.841291500000004</v>
      </c>
      <c r="Q1653" s="54">
        <v>40.795664000000002</v>
      </c>
      <c r="R1653" s="55">
        <v>0</v>
      </c>
      <c r="U1653">
        <f t="shared" si="552"/>
        <v>0.33333333333333331</v>
      </c>
      <c r="V1653">
        <f t="shared" si="553"/>
        <v>0.95440729483282682</v>
      </c>
      <c r="W1653">
        <f t="shared" si="554"/>
        <v>0</v>
      </c>
      <c r="X1653">
        <f t="shared" si="555"/>
        <v>0.34129692832764502</v>
      </c>
      <c r="Y1653">
        <f t="shared" si="556"/>
        <v>0.14285714285714285</v>
      </c>
      <c r="Z1653">
        <f t="shared" si="557"/>
        <v>0.77882688975929171</v>
      </c>
      <c r="AA1653">
        <f t="shared" si="558"/>
        <v>0.79331306990881456</v>
      </c>
      <c r="AB1653">
        <f t="shared" si="559"/>
        <v>0.25</v>
      </c>
      <c r="AC1653">
        <f t="shared" si="560"/>
        <v>0.83335744304552195</v>
      </c>
      <c r="AD1653">
        <f t="shared" si="561"/>
        <v>0.83860759493670878</v>
      </c>
      <c r="AE1653">
        <f t="shared" si="562"/>
        <v>0.25</v>
      </c>
      <c r="AF1653">
        <f t="shared" si="563"/>
        <v>0.16666666666666666</v>
      </c>
      <c r="AG1653">
        <f t="shared" si="564"/>
        <v>0.33333333333333331</v>
      </c>
      <c r="AH1653">
        <f t="shared" si="565"/>
        <v>1.1872146118721462E-2</v>
      </c>
      <c r="AI1653">
        <f t="shared" si="566"/>
        <v>0.34984520123839008</v>
      </c>
      <c r="AJ1653">
        <f t="shared" si="567"/>
        <v>0.51741293532338306</v>
      </c>
      <c r="AK1653">
        <f t="shared" si="568"/>
        <v>0</v>
      </c>
      <c r="AM1653">
        <v>175</v>
      </c>
      <c r="AN1653">
        <v>583.33333333333337</v>
      </c>
      <c r="AO1653">
        <v>1024.9814468846268</v>
      </c>
      <c r="AP1653">
        <v>525.57458300452333</v>
      </c>
      <c r="AQ1653">
        <v>0</v>
      </c>
      <c r="AT1653">
        <f t="shared" si="569"/>
        <v>0.54929577464788737</v>
      </c>
      <c r="AU1653">
        <f t="shared" si="570"/>
        <v>0.3497363796133568</v>
      </c>
      <c r="AV1653">
        <f t="shared" si="571"/>
        <v>0.72402057448337676</v>
      </c>
      <c r="AW1653">
        <f t="shared" si="572"/>
        <v>0.25913599511844443</v>
      </c>
      <c r="AX1653">
        <f t="shared" si="573"/>
        <v>0</v>
      </c>
    </row>
    <row r="1654" spans="2:50" ht="15">
      <c r="B1654" s="52">
        <v>2</v>
      </c>
      <c r="C1654" s="52">
        <v>3.14</v>
      </c>
      <c r="D1654" s="56">
        <v>0</v>
      </c>
      <c r="E1654" s="52">
        <v>1</v>
      </c>
      <c r="F1654" s="52">
        <v>1</v>
      </c>
      <c r="G1654" s="53">
        <v>2.5623404673080699</v>
      </c>
      <c r="H1654" s="53">
        <v>2.61</v>
      </c>
      <c r="I1654" s="52">
        <v>1</v>
      </c>
      <c r="J1654" s="53">
        <v>2.6334095200238496</v>
      </c>
      <c r="K1654" s="53">
        <v>2.65</v>
      </c>
      <c r="L1654" s="52">
        <v>30</v>
      </c>
      <c r="M1654" s="52">
        <v>1</v>
      </c>
      <c r="N1654" s="52">
        <v>20</v>
      </c>
      <c r="O1654" s="52">
        <v>91</v>
      </c>
      <c r="P1654" s="54">
        <v>70.117547500000001</v>
      </c>
      <c r="Q1654" s="54">
        <v>41.874395499999991</v>
      </c>
      <c r="R1654" s="55">
        <v>0</v>
      </c>
      <c r="U1654">
        <f t="shared" si="552"/>
        <v>0.33333333333333331</v>
      </c>
      <c r="V1654">
        <f t="shared" si="553"/>
        <v>0.95440729483282682</v>
      </c>
      <c r="W1654">
        <f t="shared" si="554"/>
        <v>0</v>
      </c>
      <c r="X1654">
        <f t="shared" si="555"/>
        <v>0.34129692832764502</v>
      </c>
      <c r="Y1654">
        <f t="shared" si="556"/>
        <v>0.14285714285714285</v>
      </c>
      <c r="Z1654">
        <f t="shared" si="557"/>
        <v>0.77882688975929171</v>
      </c>
      <c r="AA1654">
        <f t="shared" si="558"/>
        <v>0.79331306990881456</v>
      </c>
      <c r="AB1654">
        <f t="shared" si="559"/>
        <v>0.25</v>
      </c>
      <c r="AC1654">
        <f t="shared" si="560"/>
        <v>0.83335744304552195</v>
      </c>
      <c r="AD1654">
        <f t="shared" si="561"/>
        <v>0.83860759493670878</v>
      </c>
      <c r="AE1654">
        <f t="shared" si="562"/>
        <v>0.25</v>
      </c>
      <c r="AF1654">
        <f t="shared" si="563"/>
        <v>0.16666666666666666</v>
      </c>
      <c r="AG1654">
        <f t="shared" si="564"/>
        <v>0.33333333333333331</v>
      </c>
      <c r="AH1654">
        <f t="shared" si="565"/>
        <v>1.1872146118721462E-2</v>
      </c>
      <c r="AI1654">
        <f t="shared" si="566"/>
        <v>0.38947368421052636</v>
      </c>
      <c r="AJ1654">
        <f t="shared" si="567"/>
        <v>0.53109452736318397</v>
      </c>
      <c r="AK1654">
        <f t="shared" si="568"/>
        <v>0</v>
      </c>
      <c r="AM1654">
        <v>175</v>
      </c>
      <c r="AN1654">
        <v>583.33333333333337</v>
      </c>
      <c r="AO1654">
        <v>1024.9814468846268</v>
      </c>
      <c r="AP1654">
        <v>543.67777464010157</v>
      </c>
      <c r="AQ1654">
        <v>0</v>
      </c>
      <c r="AT1654">
        <f t="shared" si="569"/>
        <v>0.54929577464788737</v>
      </c>
      <c r="AU1654">
        <f t="shared" si="570"/>
        <v>0.3497363796133568</v>
      </c>
      <c r="AV1654">
        <f t="shared" si="571"/>
        <v>0.72402057448337676</v>
      </c>
      <c r="AW1654">
        <f t="shared" si="572"/>
        <v>0.26806182359456215</v>
      </c>
      <c r="AX1654">
        <f t="shared" si="573"/>
        <v>0</v>
      </c>
    </row>
    <row r="1655" spans="2:50" ht="15">
      <c r="B1655" s="52">
        <v>2</v>
      </c>
      <c r="C1655" s="52">
        <v>3.14</v>
      </c>
      <c r="D1655" s="52">
        <v>1</v>
      </c>
      <c r="E1655" s="52">
        <v>2.2000000000000002</v>
      </c>
      <c r="F1655" s="52">
        <v>1</v>
      </c>
      <c r="G1655" s="53">
        <v>2.5623404673080699</v>
      </c>
      <c r="H1655" s="53">
        <v>2.61</v>
      </c>
      <c r="I1655" s="52">
        <v>1</v>
      </c>
      <c r="J1655" s="53">
        <v>2.6334095200238496</v>
      </c>
      <c r="K1655" s="53">
        <v>2.65</v>
      </c>
      <c r="L1655" s="52">
        <v>30</v>
      </c>
      <c r="M1655" s="52">
        <v>1</v>
      </c>
      <c r="N1655" s="52">
        <v>20</v>
      </c>
      <c r="O1655" s="52">
        <v>91</v>
      </c>
      <c r="P1655" s="54">
        <v>71.882744500000001</v>
      </c>
      <c r="Q1655" s="54">
        <v>41.187930000000001</v>
      </c>
      <c r="R1655" s="55">
        <v>0</v>
      </c>
      <c r="U1655">
        <f t="shared" si="552"/>
        <v>0.33333333333333331</v>
      </c>
      <c r="V1655">
        <f t="shared" si="553"/>
        <v>0.95440729483282682</v>
      </c>
      <c r="W1655">
        <f t="shared" si="554"/>
        <v>0.25</v>
      </c>
      <c r="X1655">
        <f t="shared" si="555"/>
        <v>0.75085324232081918</v>
      </c>
      <c r="Y1655">
        <f t="shared" si="556"/>
        <v>0.14285714285714285</v>
      </c>
      <c r="Z1655">
        <f t="shared" si="557"/>
        <v>0.77882688975929171</v>
      </c>
      <c r="AA1655">
        <f t="shared" si="558"/>
        <v>0.79331306990881456</v>
      </c>
      <c r="AB1655">
        <f t="shared" si="559"/>
        <v>0.25</v>
      </c>
      <c r="AC1655">
        <f t="shared" si="560"/>
        <v>0.83335744304552195</v>
      </c>
      <c r="AD1655">
        <f t="shared" si="561"/>
        <v>0.83860759493670878</v>
      </c>
      <c r="AE1655">
        <f t="shared" si="562"/>
        <v>0.25</v>
      </c>
      <c r="AF1655">
        <f t="shared" si="563"/>
        <v>0.16666666666666666</v>
      </c>
      <c r="AG1655">
        <f t="shared" si="564"/>
        <v>0.33333333333333331</v>
      </c>
      <c r="AH1655">
        <f t="shared" si="565"/>
        <v>1.1872146118721462E-2</v>
      </c>
      <c r="AI1655">
        <f t="shared" si="566"/>
        <v>0.40061919504643967</v>
      </c>
      <c r="AJ1655">
        <f t="shared" si="567"/>
        <v>0.52238805970149249</v>
      </c>
      <c r="AK1655">
        <f t="shared" si="568"/>
        <v>0</v>
      </c>
      <c r="AM1655">
        <v>175</v>
      </c>
      <c r="AN1655">
        <v>583.33333333333337</v>
      </c>
      <c r="AO1655">
        <v>1006.4895135645434</v>
      </c>
      <c r="AP1655">
        <v>514.85765029385061</v>
      </c>
      <c r="AQ1655">
        <v>72.916666666666671</v>
      </c>
      <c r="AT1655">
        <f t="shared" si="569"/>
        <v>0.54929577464788737</v>
      </c>
      <c r="AU1655">
        <f t="shared" si="570"/>
        <v>0.3497363796133568</v>
      </c>
      <c r="AV1655">
        <f t="shared" si="571"/>
        <v>0.71095834762414056</v>
      </c>
      <c r="AW1655">
        <f t="shared" si="572"/>
        <v>0.25385198194048281</v>
      </c>
      <c r="AX1655">
        <f t="shared" si="573"/>
        <v>0.17361111111111113</v>
      </c>
    </row>
    <row r="1656" spans="2:50" ht="15">
      <c r="B1656" s="52">
        <v>2</v>
      </c>
      <c r="C1656" s="52">
        <v>3.14</v>
      </c>
      <c r="D1656" s="52">
        <v>1</v>
      </c>
      <c r="E1656" s="52">
        <v>2.2000000000000002</v>
      </c>
      <c r="F1656" s="52">
        <v>1</v>
      </c>
      <c r="G1656" s="53">
        <v>2.5623404673080699</v>
      </c>
      <c r="H1656" s="53">
        <v>2.61</v>
      </c>
      <c r="I1656" s="52">
        <v>1</v>
      </c>
      <c r="J1656" s="53">
        <v>2.6334095200238496</v>
      </c>
      <c r="K1656" s="53">
        <v>2.65</v>
      </c>
      <c r="L1656" s="52">
        <v>30</v>
      </c>
      <c r="M1656" s="52">
        <v>1</v>
      </c>
      <c r="N1656" s="52">
        <v>20</v>
      </c>
      <c r="O1656" s="52">
        <v>91</v>
      </c>
      <c r="P1656" s="54">
        <v>69.234949</v>
      </c>
      <c r="Q1656" s="54">
        <v>39.716932499999999</v>
      </c>
      <c r="R1656" s="55">
        <v>0</v>
      </c>
      <c r="U1656">
        <f t="shared" si="552"/>
        <v>0.33333333333333331</v>
      </c>
      <c r="V1656">
        <f t="shared" si="553"/>
        <v>0.95440729483282682</v>
      </c>
      <c r="W1656">
        <f t="shared" si="554"/>
        <v>0.25</v>
      </c>
      <c r="X1656">
        <f t="shared" si="555"/>
        <v>0.75085324232081918</v>
      </c>
      <c r="Y1656">
        <f t="shared" si="556"/>
        <v>0.14285714285714285</v>
      </c>
      <c r="Z1656">
        <f t="shared" si="557"/>
        <v>0.77882688975929171</v>
      </c>
      <c r="AA1656">
        <f t="shared" si="558"/>
        <v>0.79331306990881456</v>
      </c>
      <c r="AB1656">
        <f t="shared" si="559"/>
        <v>0.25</v>
      </c>
      <c r="AC1656">
        <f t="shared" si="560"/>
        <v>0.83335744304552195</v>
      </c>
      <c r="AD1656">
        <f t="shared" si="561"/>
        <v>0.83860759493670878</v>
      </c>
      <c r="AE1656">
        <f t="shared" si="562"/>
        <v>0.25</v>
      </c>
      <c r="AF1656">
        <f t="shared" si="563"/>
        <v>0.16666666666666666</v>
      </c>
      <c r="AG1656">
        <f t="shared" si="564"/>
        <v>0.33333333333333331</v>
      </c>
      <c r="AH1656">
        <f t="shared" si="565"/>
        <v>1.1872146118721462E-2</v>
      </c>
      <c r="AI1656">
        <f t="shared" si="566"/>
        <v>0.38390092879256971</v>
      </c>
      <c r="AJ1656">
        <f t="shared" si="567"/>
        <v>0.50373134328358204</v>
      </c>
      <c r="AK1656">
        <f t="shared" si="568"/>
        <v>0</v>
      </c>
      <c r="AM1656">
        <v>175</v>
      </c>
      <c r="AN1656">
        <v>583.33333333333337</v>
      </c>
      <c r="AO1656">
        <v>1006.4895135645434</v>
      </c>
      <c r="AP1656">
        <v>520.02999076115861</v>
      </c>
      <c r="AQ1656">
        <v>72.916666666666671</v>
      </c>
      <c r="AT1656">
        <f t="shared" si="569"/>
        <v>0.54929577464788737</v>
      </c>
      <c r="AU1656">
        <f t="shared" si="570"/>
        <v>0.3497363796133568</v>
      </c>
      <c r="AV1656">
        <f t="shared" si="571"/>
        <v>0.71095834762414056</v>
      </c>
      <c r="AW1656">
        <f t="shared" si="572"/>
        <v>0.25640221864794499</v>
      </c>
      <c r="AX1656">
        <f t="shared" si="573"/>
        <v>0.17361111111111113</v>
      </c>
    </row>
    <row r="1657" spans="2:50" ht="15">
      <c r="B1657" s="52">
        <v>2</v>
      </c>
      <c r="C1657" s="52">
        <v>3.14</v>
      </c>
      <c r="D1657" s="52">
        <v>1</v>
      </c>
      <c r="E1657" s="52">
        <v>2.2000000000000002</v>
      </c>
      <c r="F1657" s="52">
        <v>1</v>
      </c>
      <c r="G1657" s="53">
        <v>2.5623404673080699</v>
      </c>
      <c r="H1657" s="53">
        <v>2.61</v>
      </c>
      <c r="I1657" s="52">
        <v>1</v>
      </c>
      <c r="J1657" s="53">
        <v>2.6334095200238496</v>
      </c>
      <c r="K1657" s="53">
        <v>2.65</v>
      </c>
      <c r="L1657" s="52">
        <v>30</v>
      </c>
      <c r="M1657" s="52">
        <v>1</v>
      </c>
      <c r="N1657" s="52">
        <v>20</v>
      </c>
      <c r="O1657" s="52">
        <v>91</v>
      </c>
      <c r="P1657" s="54">
        <v>81.493261500000003</v>
      </c>
      <c r="Q1657" s="54">
        <v>40.305331500000001</v>
      </c>
      <c r="R1657" s="55">
        <v>0</v>
      </c>
      <c r="U1657">
        <f t="shared" si="552"/>
        <v>0.33333333333333331</v>
      </c>
      <c r="V1657">
        <f t="shared" si="553"/>
        <v>0.95440729483282682</v>
      </c>
      <c r="W1657">
        <f t="shared" si="554"/>
        <v>0.25</v>
      </c>
      <c r="X1657">
        <f t="shared" si="555"/>
        <v>0.75085324232081918</v>
      </c>
      <c r="Y1657">
        <f t="shared" si="556"/>
        <v>0.14285714285714285</v>
      </c>
      <c r="Z1657">
        <f t="shared" si="557"/>
        <v>0.77882688975929171</v>
      </c>
      <c r="AA1657">
        <f t="shared" si="558"/>
        <v>0.79331306990881456</v>
      </c>
      <c r="AB1657">
        <f t="shared" si="559"/>
        <v>0.25</v>
      </c>
      <c r="AC1657">
        <f t="shared" si="560"/>
        <v>0.83335744304552195</v>
      </c>
      <c r="AD1657">
        <f t="shared" si="561"/>
        <v>0.83860759493670878</v>
      </c>
      <c r="AE1657">
        <f t="shared" si="562"/>
        <v>0.25</v>
      </c>
      <c r="AF1657">
        <f t="shared" si="563"/>
        <v>0.16666666666666666</v>
      </c>
      <c r="AG1657">
        <f t="shared" si="564"/>
        <v>0.33333333333333331</v>
      </c>
      <c r="AH1657">
        <f t="shared" si="565"/>
        <v>1.1872146118721462E-2</v>
      </c>
      <c r="AI1657">
        <f t="shared" si="566"/>
        <v>0.46130030959752327</v>
      </c>
      <c r="AJ1657">
        <f t="shared" si="567"/>
        <v>0.51119402985074625</v>
      </c>
      <c r="AK1657">
        <f t="shared" si="568"/>
        <v>0</v>
      </c>
      <c r="AM1657">
        <v>175</v>
      </c>
      <c r="AN1657">
        <v>583.33333333333337</v>
      </c>
      <c r="AO1657">
        <v>1006.4895135645434</v>
      </c>
      <c r="AP1657">
        <v>488.99594795731019</v>
      </c>
      <c r="AQ1657">
        <v>72.916666666666671</v>
      </c>
      <c r="AT1657">
        <f t="shared" si="569"/>
        <v>0.54929577464788737</v>
      </c>
      <c r="AU1657">
        <f t="shared" si="570"/>
        <v>0.3497363796133568</v>
      </c>
      <c r="AV1657">
        <f t="shared" si="571"/>
        <v>0.71095834762414056</v>
      </c>
      <c r="AW1657">
        <f t="shared" si="572"/>
        <v>0.24110079840317175</v>
      </c>
      <c r="AX1657">
        <f t="shared" si="573"/>
        <v>0.17361111111111113</v>
      </c>
    </row>
    <row r="1658" spans="2:50" ht="15">
      <c r="B1658" s="52">
        <v>2</v>
      </c>
      <c r="C1658" s="52">
        <v>3.14</v>
      </c>
      <c r="D1658" s="52">
        <v>1</v>
      </c>
      <c r="E1658" s="52">
        <v>2.2000000000000002</v>
      </c>
      <c r="F1658" s="52">
        <v>1</v>
      </c>
      <c r="G1658" s="53">
        <v>2.5623404673080699</v>
      </c>
      <c r="H1658" s="53">
        <v>2.61</v>
      </c>
      <c r="I1658" s="52">
        <v>1</v>
      </c>
      <c r="J1658" s="53">
        <v>2.6334095200238496</v>
      </c>
      <c r="K1658" s="53">
        <v>2.65</v>
      </c>
      <c r="L1658" s="52">
        <v>30</v>
      </c>
      <c r="M1658" s="52">
        <v>1</v>
      </c>
      <c r="N1658" s="52">
        <v>20</v>
      </c>
      <c r="O1658" s="52">
        <v>91</v>
      </c>
      <c r="P1658" s="54">
        <v>76.295737000000003</v>
      </c>
      <c r="Q1658" s="54">
        <v>38.736267500000004</v>
      </c>
      <c r="R1658" s="55">
        <v>0</v>
      </c>
      <c r="U1658">
        <f t="shared" si="552"/>
        <v>0.33333333333333331</v>
      </c>
      <c r="V1658">
        <f t="shared" si="553"/>
        <v>0.95440729483282682</v>
      </c>
      <c r="W1658">
        <f t="shared" si="554"/>
        <v>0.25</v>
      </c>
      <c r="X1658">
        <f t="shared" si="555"/>
        <v>0.75085324232081918</v>
      </c>
      <c r="Y1658">
        <f t="shared" si="556"/>
        <v>0.14285714285714285</v>
      </c>
      <c r="Z1658">
        <f t="shared" si="557"/>
        <v>0.77882688975929171</v>
      </c>
      <c r="AA1658">
        <f t="shared" si="558"/>
        <v>0.79331306990881456</v>
      </c>
      <c r="AB1658">
        <f t="shared" si="559"/>
        <v>0.25</v>
      </c>
      <c r="AC1658">
        <f t="shared" si="560"/>
        <v>0.83335744304552195</v>
      </c>
      <c r="AD1658">
        <f t="shared" si="561"/>
        <v>0.83860759493670878</v>
      </c>
      <c r="AE1658">
        <f t="shared" si="562"/>
        <v>0.25</v>
      </c>
      <c r="AF1658">
        <f t="shared" si="563"/>
        <v>0.16666666666666666</v>
      </c>
      <c r="AG1658">
        <f t="shared" si="564"/>
        <v>0.33333333333333331</v>
      </c>
      <c r="AH1658">
        <f t="shared" si="565"/>
        <v>1.1872146118721462E-2</v>
      </c>
      <c r="AI1658">
        <f t="shared" si="566"/>
        <v>0.42848297213622294</v>
      </c>
      <c r="AJ1658">
        <f t="shared" si="567"/>
        <v>0.49129353233830847</v>
      </c>
      <c r="AK1658">
        <f t="shared" si="568"/>
        <v>0</v>
      </c>
      <c r="AM1658">
        <v>175</v>
      </c>
      <c r="AN1658">
        <v>583.33333333333337</v>
      </c>
      <c r="AO1658">
        <v>1006.4895135645434</v>
      </c>
      <c r="AP1658">
        <v>507.09913959288843</v>
      </c>
      <c r="AQ1658">
        <v>72.916666666666671</v>
      </c>
      <c r="AT1658">
        <f t="shared" si="569"/>
        <v>0.54929577464788737</v>
      </c>
      <c r="AU1658">
        <f t="shared" si="570"/>
        <v>0.3497363796133568</v>
      </c>
      <c r="AV1658">
        <f t="shared" si="571"/>
        <v>0.71095834762414056</v>
      </c>
      <c r="AW1658">
        <f t="shared" si="572"/>
        <v>0.25002662687928945</v>
      </c>
      <c r="AX1658">
        <f t="shared" si="573"/>
        <v>0.17361111111111113</v>
      </c>
    </row>
    <row r="1659" spans="2:50" ht="15">
      <c r="B1659" s="52">
        <v>2</v>
      </c>
      <c r="C1659" s="52">
        <v>3.14</v>
      </c>
      <c r="D1659" s="52">
        <v>3</v>
      </c>
      <c r="E1659" s="52">
        <v>2.14</v>
      </c>
      <c r="F1659" s="52">
        <v>1</v>
      </c>
      <c r="G1659" s="53">
        <v>2.5623404673080699</v>
      </c>
      <c r="H1659" s="53">
        <v>2.61</v>
      </c>
      <c r="I1659" s="52">
        <v>1</v>
      </c>
      <c r="J1659" s="53">
        <v>2.6334095200238496</v>
      </c>
      <c r="K1659" s="53">
        <v>2.65</v>
      </c>
      <c r="L1659" s="52">
        <v>30</v>
      </c>
      <c r="M1659" s="52">
        <v>1</v>
      </c>
      <c r="N1659" s="52">
        <v>20</v>
      </c>
      <c r="O1659" s="52">
        <v>91</v>
      </c>
      <c r="P1659" s="54">
        <v>66.881353000000004</v>
      </c>
      <c r="Q1659" s="54">
        <v>39.030467000000002</v>
      </c>
      <c r="R1659" s="55">
        <v>0</v>
      </c>
      <c r="U1659">
        <f t="shared" si="552"/>
        <v>0.33333333333333331</v>
      </c>
      <c r="V1659">
        <f t="shared" si="553"/>
        <v>0.95440729483282682</v>
      </c>
      <c r="W1659">
        <f t="shared" si="554"/>
        <v>0.75</v>
      </c>
      <c r="X1659">
        <f t="shared" si="555"/>
        <v>0.7303754266211604</v>
      </c>
      <c r="Y1659">
        <f t="shared" si="556"/>
        <v>0.14285714285714285</v>
      </c>
      <c r="Z1659">
        <f t="shared" si="557"/>
        <v>0.77882688975929171</v>
      </c>
      <c r="AA1659">
        <f t="shared" si="558"/>
        <v>0.79331306990881456</v>
      </c>
      <c r="AB1659">
        <f t="shared" si="559"/>
        <v>0.25</v>
      </c>
      <c r="AC1659">
        <f t="shared" si="560"/>
        <v>0.83335744304552195</v>
      </c>
      <c r="AD1659">
        <f t="shared" si="561"/>
        <v>0.83860759493670878</v>
      </c>
      <c r="AE1659">
        <f t="shared" si="562"/>
        <v>0.25</v>
      </c>
      <c r="AF1659">
        <f t="shared" si="563"/>
        <v>0.16666666666666666</v>
      </c>
      <c r="AG1659">
        <f t="shared" si="564"/>
        <v>0.33333333333333331</v>
      </c>
      <c r="AH1659">
        <f t="shared" si="565"/>
        <v>1.1872146118721462E-2</v>
      </c>
      <c r="AI1659">
        <f t="shared" si="566"/>
        <v>0.36904024767801863</v>
      </c>
      <c r="AJ1659">
        <f t="shared" si="567"/>
        <v>0.49502487562189057</v>
      </c>
      <c r="AK1659">
        <f t="shared" si="568"/>
        <v>0</v>
      </c>
      <c r="AM1659">
        <v>175</v>
      </c>
      <c r="AN1659">
        <v>583.33333333333337</v>
      </c>
      <c r="AO1659">
        <v>990.63928500447184</v>
      </c>
      <c r="AP1659">
        <v>428.54888791450566</v>
      </c>
      <c r="AQ1659">
        <v>116.66666666666669</v>
      </c>
      <c r="AT1659">
        <f t="shared" si="569"/>
        <v>0.54929577464788737</v>
      </c>
      <c r="AU1659">
        <f t="shared" si="570"/>
        <v>0.3497363796133568</v>
      </c>
      <c r="AV1659">
        <f t="shared" si="571"/>
        <v>0.69976215317336676</v>
      </c>
      <c r="AW1659">
        <f t="shared" si="572"/>
        <v>0.2112972090312677</v>
      </c>
      <c r="AX1659">
        <f t="shared" si="573"/>
        <v>0.27777777777777785</v>
      </c>
    </row>
    <row r="1660" spans="2:50" ht="15">
      <c r="B1660" s="52">
        <v>2</v>
      </c>
      <c r="C1660" s="52">
        <v>3.14</v>
      </c>
      <c r="D1660" s="52">
        <v>3</v>
      </c>
      <c r="E1660" s="52">
        <v>2.14</v>
      </c>
      <c r="F1660" s="52">
        <v>1</v>
      </c>
      <c r="G1660" s="53">
        <v>2.5623404673080699</v>
      </c>
      <c r="H1660" s="53">
        <v>2.61</v>
      </c>
      <c r="I1660" s="52">
        <v>1</v>
      </c>
      <c r="J1660" s="53">
        <v>2.6334095200238496</v>
      </c>
      <c r="K1660" s="53">
        <v>2.65</v>
      </c>
      <c r="L1660" s="52">
        <v>30</v>
      </c>
      <c r="M1660" s="52">
        <v>1</v>
      </c>
      <c r="N1660" s="52">
        <v>20</v>
      </c>
      <c r="O1660" s="52">
        <v>91</v>
      </c>
      <c r="P1660" s="54">
        <v>64.821956499999999</v>
      </c>
      <c r="Q1660" s="54">
        <v>40.011131999999996</v>
      </c>
      <c r="R1660" s="55">
        <v>0</v>
      </c>
      <c r="U1660">
        <f t="shared" si="552"/>
        <v>0.33333333333333331</v>
      </c>
      <c r="V1660">
        <f t="shared" si="553"/>
        <v>0.95440729483282682</v>
      </c>
      <c r="W1660">
        <f t="shared" si="554"/>
        <v>0.75</v>
      </c>
      <c r="X1660">
        <f t="shared" si="555"/>
        <v>0.7303754266211604</v>
      </c>
      <c r="Y1660">
        <f t="shared" si="556"/>
        <v>0.14285714285714285</v>
      </c>
      <c r="Z1660">
        <f t="shared" si="557"/>
        <v>0.77882688975929171</v>
      </c>
      <c r="AA1660">
        <f t="shared" si="558"/>
        <v>0.79331306990881456</v>
      </c>
      <c r="AB1660">
        <f t="shared" si="559"/>
        <v>0.25</v>
      </c>
      <c r="AC1660">
        <f t="shared" si="560"/>
        <v>0.83335744304552195</v>
      </c>
      <c r="AD1660">
        <f t="shared" si="561"/>
        <v>0.83860759493670878</v>
      </c>
      <c r="AE1660">
        <f t="shared" si="562"/>
        <v>0.25</v>
      </c>
      <c r="AF1660">
        <f t="shared" si="563"/>
        <v>0.16666666666666666</v>
      </c>
      <c r="AG1660">
        <f t="shared" si="564"/>
        <v>0.33333333333333331</v>
      </c>
      <c r="AH1660">
        <f t="shared" si="565"/>
        <v>1.1872146118721462E-2</v>
      </c>
      <c r="AI1660">
        <f t="shared" si="566"/>
        <v>0.35603715170278638</v>
      </c>
      <c r="AJ1660">
        <f t="shared" si="567"/>
        <v>0.50746268656716409</v>
      </c>
      <c r="AK1660">
        <f t="shared" si="568"/>
        <v>0</v>
      </c>
      <c r="AM1660">
        <v>175</v>
      </c>
      <c r="AN1660">
        <v>583.33333333333337</v>
      </c>
      <c r="AO1660">
        <v>990.63928500447184</v>
      </c>
      <c r="AP1660">
        <v>451.82442001739196</v>
      </c>
      <c r="AQ1660">
        <v>116.66666666666669</v>
      </c>
      <c r="AT1660">
        <f t="shared" si="569"/>
        <v>0.54929577464788737</v>
      </c>
      <c r="AU1660">
        <f t="shared" si="570"/>
        <v>0.3497363796133568</v>
      </c>
      <c r="AV1660">
        <f t="shared" si="571"/>
        <v>0.69976215317336676</v>
      </c>
      <c r="AW1660">
        <f t="shared" si="572"/>
        <v>0.22277327421484763</v>
      </c>
      <c r="AX1660">
        <f t="shared" si="573"/>
        <v>0.27777777777777785</v>
      </c>
    </row>
    <row r="1661" spans="2:50" ht="15">
      <c r="B1661" s="52">
        <v>2</v>
      </c>
      <c r="C1661" s="52">
        <v>3.14</v>
      </c>
      <c r="D1661" s="52">
        <v>3</v>
      </c>
      <c r="E1661" s="52">
        <v>2.14</v>
      </c>
      <c r="F1661" s="52">
        <v>1</v>
      </c>
      <c r="G1661" s="53">
        <v>2.5623404673080699</v>
      </c>
      <c r="H1661" s="53">
        <v>2.61</v>
      </c>
      <c r="I1661" s="52">
        <v>1</v>
      </c>
      <c r="J1661" s="53">
        <v>2.6334095200238496</v>
      </c>
      <c r="K1661" s="53">
        <v>2.65</v>
      </c>
      <c r="L1661" s="52">
        <v>30</v>
      </c>
      <c r="M1661" s="52">
        <v>1</v>
      </c>
      <c r="N1661" s="52">
        <v>20</v>
      </c>
      <c r="O1661" s="52">
        <v>91</v>
      </c>
      <c r="P1661" s="54">
        <v>74.236340499999997</v>
      </c>
      <c r="Q1661" s="54">
        <v>38.834333999999998</v>
      </c>
      <c r="R1661" s="55">
        <v>0</v>
      </c>
      <c r="U1661">
        <f t="shared" si="552"/>
        <v>0.33333333333333331</v>
      </c>
      <c r="V1661">
        <f t="shared" si="553"/>
        <v>0.95440729483282682</v>
      </c>
      <c r="W1661">
        <f t="shared" si="554"/>
        <v>0.75</v>
      </c>
      <c r="X1661">
        <f t="shared" si="555"/>
        <v>0.7303754266211604</v>
      </c>
      <c r="Y1661">
        <f t="shared" si="556"/>
        <v>0.14285714285714285</v>
      </c>
      <c r="Z1661">
        <f t="shared" si="557"/>
        <v>0.77882688975929171</v>
      </c>
      <c r="AA1661">
        <f t="shared" si="558"/>
        <v>0.79331306990881456</v>
      </c>
      <c r="AB1661">
        <f t="shared" si="559"/>
        <v>0.25</v>
      </c>
      <c r="AC1661">
        <f t="shared" si="560"/>
        <v>0.83335744304552195</v>
      </c>
      <c r="AD1661">
        <f t="shared" si="561"/>
        <v>0.83860759493670878</v>
      </c>
      <c r="AE1661">
        <f t="shared" si="562"/>
        <v>0.25</v>
      </c>
      <c r="AF1661">
        <f t="shared" si="563"/>
        <v>0.16666666666666666</v>
      </c>
      <c r="AG1661">
        <f t="shared" si="564"/>
        <v>0.33333333333333331</v>
      </c>
      <c r="AH1661">
        <f t="shared" si="565"/>
        <v>1.1872146118721462E-2</v>
      </c>
      <c r="AI1661">
        <f t="shared" si="566"/>
        <v>0.41547987616099069</v>
      </c>
      <c r="AJ1661">
        <f t="shared" si="567"/>
        <v>0.4925373134328358</v>
      </c>
      <c r="AK1661">
        <f t="shared" si="568"/>
        <v>0</v>
      </c>
      <c r="AM1661">
        <v>175</v>
      </c>
      <c r="AN1661">
        <v>583.33333333333337</v>
      </c>
      <c r="AO1661">
        <v>990.63928500447184</v>
      </c>
      <c r="AP1661">
        <v>387.17016417604106</v>
      </c>
      <c r="AQ1661">
        <v>116.66666666666669</v>
      </c>
      <c r="AT1661">
        <f t="shared" si="569"/>
        <v>0.54929577464788737</v>
      </c>
      <c r="AU1661">
        <f t="shared" si="570"/>
        <v>0.3497363796133568</v>
      </c>
      <c r="AV1661">
        <f t="shared" si="571"/>
        <v>0.69976215317336676</v>
      </c>
      <c r="AW1661">
        <f t="shared" si="572"/>
        <v>0.19089531537157006</v>
      </c>
      <c r="AX1661">
        <f t="shared" si="573"/>
        <v>0.27777777777777785</v>
      </c>
    </row>
    <row r="1662" spans="2:50" ht="15">
      <c r="B1662" s="52">
        <v>2</v>
      </c>
      <c r="C1662" s="52">
        <v>3.14</v>
      </c>
      <c r="D1662" s="52">
        <v>3</v>
      </c>
      <c r="E1662" s="52">
        <v>2.14</v>
      </c>
      <c r="F1662" s="52">
        <v>1</v>
      </c>
      <c r="G1662" s="53">
        <v>2.5623404673080699</v>
      </c>
      <c r="H1662" s="53">
        <v>2.61</v>
      </c>
      <c r="I1662" s="52">
        <v>1</v>
      </c>
      <c r="J1662" s="53">
        <v>2.6334095200238496</v>
      </c>
      <c r="K1662" s="53">
        <v>2.65</v>
      </c>
      <c r="L1662" s="52">
        <v>30</v>
      </c>
      <c r="M1662" s="52">
        <v>1</v>
      </c>
      <c r="N1662" s="52">
        <v>20</v>
      </c>
      <c r="O1662" s="52">
        <v>91</v>
      </c>
      <c r="P1662" s="54">
        <v>70.902079499999999</v>
      </c>
      <c r="Q1662" s="54">
        <v>39.716932499999999</v>
      </c>
      <c r="R1662" s="55">
        <v>0</v>
      </c>
      <c r="U1662">
        <f t="shared" si="552"/>
        <v>0.33333333333333331</v>
      </c>
      <c r="V1662">
        <f t="shared" si="553"/>
        <v>0.95440729483282682</v>
      </c>
      <c r="W1662">
        <f t="shared" si="554"/>
        <v>0.75</v>
      </c>
      <c r="X1662">
        <f t="shared" si="555"/>
        <v>0.7303754266211604</v>
      </c>
      <c r="Y1662">
        <f t="shared" si="556"/>
        <v>0.14285714285714285</v>
      </c>
      <c r="Z1662">
        <f t="shared" si="557"/>
        <v>0.77882688975929171</v>
      </c>
      <c r="AA1662">
        <f t="shared" si="558"/>
        <v>0.79331306990881456</v>
      </c>
      <c r="AB1662">
        <f t="shared" si="559"/>
        <v>0.25</v>
      </c>
      <c r="AC1662">
        <f t="shared" si="560"/>
        <v>0.83335744304552195</v>
      </c>
      <c r="AD1662">
        <f t="shared" si="561"/>
        <v>0.83860759493670878</v>
      </c>
      <c r="AE1662">
        <f t="shared" si="562"/>
        <v>0.25</v>
      </c>
      <c r="AF1662">
        <f t="shared" si="563"/>
        <v>0.16666666666666666</v>
      </c>
      <c r="AG1662">
        <f t="shared" si="564"/>
        <v>0.33333333333333331</v>
      </c>
      <c r="AH1662">
        <f t="shared" si="565"/>
        <v>1.1872146118721462E-2</v>
      </c>
      <c r="AI1662">
        <f t="shared" si="566"/>
        <v>0.39442724458204337</v>
      </c>
      <c r="AJ1662">
        <f t="shared" si="567"/>
        <v>0.50373134328358204</v>
      </c>
      <c r="AK1662">
        <f t="shared" si="568"/>
        <v>0</v>
      </c>
      <c r="AM1662">
        <v>175</v>
      </c>
      <c r="AN1662">
        <v>583.33333333333337</v>
      </c>
      <c r="AO1662">
        <v>990.63928500447184</v>
      </c>
      <c r="AP1662">
        <v>400.10101534431124</v>
      </c>
      <c r="AQ1662">
        <v>116.66666666666669</v>
      </c>
      <c r="AT1662">
        <f t="shared" si="569"/>
        <v>0.54929577464788737</v>
      </c>
      <c r="AU1662">
        <f t="shared" si="570"/>
        <v>0.3497363796133568</v>
      </c>
      <c r="AV1662">
        <f t="shared" si="571"/>
        <v>0.69976215317336676</v>
      </c>
      <c r="AW1662">
        <f t="shared" si="572"/>
        <v>0.19727090714022558</v>
      </c>
      <c r="AX1662">
        <f t="shared" si="573"/>
        <v>0.27777777777777785</v>
      </c>
    </row>
    <row r="1663" spans="2:50" ht="15">
      <c r="B1663" s="52">
        <v>2</v>
      </c>
      <c r="C1663" s="52">
        <v>3.14</v>
      </c>
      <c r="D1663" s="52">
        <v>2</v>
      </c>
      <c r="E1663" s="52">
        <v>2.9</v>
      </c>
      <c r="F1663" s="52">
        <v>1</v>
      </c>
      <c r="G1663" s="53">
        <v>2.5623404673080699</v>
      </c>
      <c r="H1663" s="53">
        <v>2.61</v>
      </c>
      <c r="I1663" s="52">
        <v>1</v>
      </c>
      <c r="J1663" s="53">
        <v>2.6334095200238496</v>
      </c>
      <c r="K1663" s="53">
        <v>2.65</v>
      </c>
      <c r="L1663" s="52">
        <v>30</v>
      </c>
      <c r="M1663" s="52">
        <v>1</v>
      </c>
      <c r="N1663" s="52">
        <v>20</v>
      </c>
      <c r="O1663" s="52">
        <v>91</v>
      </c>
      <c r="P1663" s="54">
        <v>63.841291500000004</v>
      </c>
      <c r="Q1663" s="54">
        <v>42.658927499999997</v>
      </c>
      <c r="R1663" s="55">
        <v>0</v>
      </c>
      <c r="U1663">
        <f t="shared" si="552"/>
        <v>0.33333333333333331</v>
      </c>
      <c r="V1663">
        <f t="shared" si="553"/>
        <v>0.95440729483282682</v>
      </c>
      <c r="W1663">
        <f t="shared" si="554"/>
        <v>0.5</v>
      </c>
      <c r="X1663">
        <f t="shared" si="555"/>
        <v>0.98976109215017061</v>
      </c>
      <c r="Y1663">
        <f t="shared" si="556"/>
        <v>0.14285714285714285</v>
      </c>
      <c r="Z1663">
        <f t="shared" si="557"/>
        <v>0.77882688975929171</v>
      </c>
      <c r="AA1663">
        <f t="shared" si="558"/>
        <v>0.79331306990881456</v>
      </c>
      <c r="AB1663">
        <f t="shared" si="559"/>
        <v>0.25</v>
      </c>
      <c r="AC1663">
        <f t="shared" si="560"/>
        <v>0.83335744304552195</v>
      </c>
      <c r="AD1663">
        <f t="shared" si="561"/>
        <v>0.83860759493670878</v>
      </c>
      <c r="AE1663">
        <f t="shared" si="562"/>
        <v>0.25</v>
      </c>
      <c r="AF1663">
        <f t="shared" si="563"/>
        <v>0.16666666666666666</v>
      </c>
      <c r="AG1663">
        <f t="shared" si="564"/>
        <v>0.33333333333333331</v>
      </c>
      <c r="AH1663">
        <f t="shared" si="565"/>
        <v>1.1872146118721462E-2</v>
      </c>
      <c r="AI1663">
        <f t="shared" si="566"/>
        <v>0.34984520123839008</v>
      </c>
      <c r="AJ1663">
        <f t="shared" si="567"/>
        <v>0.54104477611940294</v>
      </c>
      <c r="AK1663">
        <f t="shared" si="568"/>
        <v>0</v>
      </c>
      <c r="AM1663">
        <v>175</v>
      </c>
      <c r="AN1663">
        <v>583.33333333333337</v>
      </c>
      <c r="AO1663">
        <v>1014.4146278445792</v>
      </c>
      <c r="AP1663">
        <v>325.25043122757455</v>
      </c>
      <c r="AQ1663">
        <v>233.33333333333337</v>
      </c>
      <c r="AT1663">
        <f t="shared" si="569"/>
        <v>0.54929577464788737</v>
      </c>
      <c r="AU1663">
        <f t="shared" si="570"/>
        <v>0.3497363796133568</v>
      </c>
      <c r="AV1663">
        <f t="shared" si="571"/>
        <v>0.71655644484952752</v>
      </c>
      <c r="AW1663">
        <f t="shared" si="572"/>
        <v>0.16036562056908926</v>
      </c>
      <c r="AX1663">
        <f t="shared" si="573"/>
        <v>0.55555555555555569</v>
      </c>
    </row>
    <row r="1664" spans="2:50" ht="15">
      <c r="B1664" s="52">
        <v>2</v>
      </c>
      <c r="C1664" s="52">
        <v>3.14</v>
      </c>
      <c r="D1664" s="52">
        <v>2</v>
      </c>
      <c r="E1664" s="52">
        <v>2.9</v>
      </c>
      <c r="F1664" s="52">
        <v>1</v>
      </c>
      <c r="G1664" s="53">
        <v>2.5623404673080699</v>
      </c>
      <c r="H1664" s="53">
        <v>2.61</v>
      </c>
      <c r="I1664" s="52">
        <v>1</v>
      </c>
      <c r="J1664" s="53">
        <v>2.6334095200238496</v>
      </c>
      <c r="K1664" s="53">
        <v>2.65</v>
      </c>
      <c r="L1664" s="52">
        <v>30</v>
      </c>
      <c r="M1664" s="52">
        <v>1</v>
      </c>
      <c r="N1664" s="52">
        <v>20</v>
      </c>
      <c r="O1664" s="52">
        <v>91</v>
      </c>
      <c r="P1664" s="54">
        <v>58.349567499999999</v>
      </c>
      <c r="Q1664" s="54">
        <v>44.522190999999999</v>
      </c>
      <c r="R1664" s="55">
        <v>0</v>
      </c>
      <c r="U1664">
        <f t="shared" si="552"/>
        <v>0.33333333333333331</v>
      </c>
      <c r="V1664">
        <f t="shared" si="553"/>
        <v>0.95440729483282682</v>
      </c>
      <c r="W1664">
        <f t="shared" si="554"/>
        <v>0.5</v>
      </c>
      <c r="X1664">
        <f t="shared" si="555"/>
        <v>0.98976109215017061</v>
      </c>
      <c r="Y1664">
        <f t="shared" si="556"/>
        <v>0.14285714285714285</v>
      </c>
      <c r="Z1664">
        <f t="shared" si="557"/>
        <v>0.77882688975929171</v>
      </c>
      <c r="AA1664">
        <f t="shared" si="558"/>
        <v>0.79331306990881456</v>
      </c>
      <c r="AB1664">
        <f t="shared" si="559"/>
        <v>0.25</v>
      </c>
      <c r="AC1664">
        <f t="shared" si="560"/>
        <v>0.83335744304552195</v>
      </c>
      <c r="AD1664">
        <f t="shared" si="561"/>
        <v>0.83860759493670878</v>
      </c>
      <c r="AE1664">
        <f t="shared" si="562"/>
        <v>0.25</v>
      </c>
      <c r="AF1664">
        <f t="shared" si="563"/>
        <v>0.16666666666666666</v>
      </c>
      <c r="AG1664">
        <f t="shared" si="564"/>
        <v>0.33333333333333331</v>
      </c>
      <c r="AH1664">
        <f t="shared" si="565"/>
        <v>1.1872146118721462E-2</v>
      </c>
      <c r="AI1664">
        <f t="shared" si="566"/>
        <v>0.31517027863777086</v>
      </c>
      <c r="AJ1664">
        <f t="shared" si="567"/>
        <v>0.56467661691542281</v>
      </c>
      <c r="AK1664">
        <f t="shared" si="568"/>
        <v>0</v>
      </c>
      <c r="AM1664">
        <v>175</v>
      </c>
      <c r="AN1664">
        <v>583.33333333333337</v>
      </c>
      <c r="AO1664">
        <v>1014.4146278445792</v>
      </c>
      <c r="AP1664">
        <v>366.62915496603915</v>
      </c>
      <c r="AQ1664">
        <v>233.33333333333337</v>
      </c>
      <c r="AT1664">
        <f t="shared" si="569"/>
        <v>0.54929577464788737</v>
      </c>
      <c r="AU1664">
        <f t="shared" si="570"/>
        <v>0.3497363796133568</v>
      </c>
      <c r="AV1664">
        <f t="shared" si="571"/>
        <v>0.71655644484952752</v>
      </c>
      <c r="AW1664">
        <f t="shared" si="572"/>
        <v>0.18076751422878692</v>
      </c>
      <c r="AX1664">
        <f t="shared" si="573"/>
        <v>0.55555555555555569</v>
      </c>
    </row>
    <row r="1665" spans="2:50" ht="15">
      <c r="B1665" s="52">
        <v>2</v>
      </c>
      <c r="C1665" s="52">
        <v>3.14</v>
      </c>
      <c r="D1665" s="52">
        <v>2</v>
      </c>
      <c r="E1665" s="52">
        <v>2.9</v>
      </c>
      <c r="F1665" s="52">
        <v>1</v>
      </c>
      <c r="G1665" s="53">
        <v>2.5623404673080699</v>
      </c>
      <c r="H1665" s="53">
        <v>2.61</v>
      </c>
      <c r="I1665" s="52">
        <v>1</v>
      </c>
      <c r="J1665" s="53">
        <v>2.6334095200238496</v>
      </c>
      <c r="K1665" s="53">
        <v>2.65</v>
      </c>
      <c r="L1665" s="52">
        <v>30</v>
      </c>
      <c r="M1665" s="52">
        <v>1</v>
      </c>
      <c r="N1665" s="52">
        <v>20</v>
      </c>
      <c r="O1665" s="52">
        <v>91</v>
      </c>
      <c r="P1665" s="54">
        <v>76.786069499999996</v>
      </c>
      <c r="Q1665" s="54">
        <v>43.835725500000002</v>
      </c>
      <c r="R1665" s="55">
        <v>0</v>
      </c>
      <c r="U1665">
        <f t="shared" si="552"/>
        <v>0.33333333333333331</v>
      </c>
      <c r="V1665">
        <f t="shared" si="553"/>
        <v>0.95440729483282682</v>
      </c>
      <c r="W1665">
        <f t="shared" si="554"/>
        <v>0.5</v>
      </c>
      <c r="X1665">
        <f t="shared" si="555"/>
        <v>0.98976109215017061</v>
      </c>
      <c r="Y1665">
        <f t="shared" si="556"/>
        <v>0.14285714285714285</v>
      </c>
      <c r="Z1665">
        <f t="shared" si="557"/>
        <v>0.77882688975929171</v>
      </c>
      <c r="AA1665">
        <f t="shared" si="558"/>
        <v>0.79331306990881456</v>
      </c>
      <c r="AB1665">
        <f t="shared" si="559"/>
        <v>0.25</v>
      </c>
      <c r="AC1665">
        <f t="shared" si="560"/>
        <v>0.83335744304552195</v>
      </c>
      <c r="AD1665">
        <f t="shared" si="561"/>
        <v>0.83860759493670878</v>
      </c>
      <c r="AE1665">
        <f t="shared" si="562"/>
        <v>0.25</v>
      </c>
      <c r="AF1665">
        <f t="shared" si="563"/>
        <v>0.16666666666666666</v>
      </c>
      <c r="AG1665">
        <f t="shared" si="564"/>
        <v>0.33333333333333331</v>
      </c>
      <c r="AH1665">
        <f t="shared" si="565"/>
        <v>1.1872146118721462E-2</v>
      </c>
      <c r="AI1665">
        <f t="shared" si="566"/>
        <v>0.43157894736842106</v>
      </c>
      <c r="AJ1665">
        <f t="shared" si="567"/>
        <v>0.55597014925373134</v>
      </c>
      <c r="AK1665">
        <f t="shared" si="568"/>
        <v>0</v>
      </c>
      <c r="AM1665">
        <v>175</v>
      </c>
      <c r="AN1665">
        <v>583.33333333333337</v>
      </c>
      <c r="AO1665">
        <v>1014.4146278445792</v>
      </c>
      <c r="AP1665">
        <v>343.35362286315285</v>
      </c>
      <c r="AQ1665">
        <v>233.33333333333337</v>
      </c>
      <c r="AT1665">
        <f t="shared" si="569"/>
        <v>0.54929577464788737</v>
      </c>
      <c r="AU1665">
        <f t="shared" si="570"/>
        <v>0.3497363796133568</v>
      </c>
      <c r="AV1665">
        <f t="shared" si="571"/>
        <v>0.71655644484952752</v>
      </c>
      <c r="AW1665">
        <f t="shared" si="572"/>
        <v>0.16929144904520702</v>
      </c>
      <c r="AX1665">
        <f t="shared" si="573"/>
        <v>0.55555555555555569</v>
      </c>
    </row>
    <row r="1666" spans="2:50" ht="15">
      <c r="B1666" s="52">
        <v>2</v>
      </c>
      <c r="C1666" s="52">
        <v>3.14</v>
      </c>
      <c r="D1666" s="52">
        <v>2</v>
      </c>
      <c r="E1666" s="52">
        <v>2.9</v>
      </c>
      <c r="F1666" s="52">
        <v>1</v>
      </c>
      <c r="G1666" s="53">
        <v>2.5623404673080699</v>
      </c>
      <c r="H1666" s="53">
        <v>2.61</v>
      </c>
      <c r="I1666" s="52">
        <v>1</v>
      </c>
      <c r="J1666" s="53">
        <v>2.6334095200238496</v>
      </c>
      <c r="K1666" s="53">
        <v>2.65</v>
      </c>
      <c r="L1666" s="52">
        <v>30</v>
      </c>
      <c r="M1666" s="52">
        <v>1</v>
      </c>
      <c r="N1666" s="52">
        <v>20</v>
      </c>
      <c r="O1666" s="52">
        <v>91</v>
      </c>
      <c r="P1666" s="54">
        <v>75.707338000000007</v>
      </c>
      <c r="Q1666" s="54">
        <v>44.129925</v>
      </c>
      <c r="R1666" s="55">
        <v>0</v>
      </c>
      <c r="U1666">
        <f t="shared" si="552"/>
        <v>0.33333333333333331</v>
      </c>
      <c r="V1666">
        <f t="shared" si="553"/>
        <v>0.95440729483282682</v>
      </c>
      <c r="W1666">
        <f t="shared" si="554"/>
        <v>0.5</v>
      </c>
      <c r="X1666">
        <f t="shared" si="555"/>
        <v>0.98976109215017061</v>
      </c>
      <c r="Y1666">
        <f t="shared" si="556"/>
        <v>0.14285714285714285</v>
      </c>
      <c r="Z1666">
        <f t="shared" si="557"/>
        <v>0.77882688975929171</v>
      </c>
      <c r="AA1666">
        <f t="shared" si="558"/>
        <v>0.79331306990881456</v>
      </c>
      <c r="AB1666">
        <f t="shared" si="559"/>
        <v>0.25</v>
      </c>
      <c r="AC1666">
        <f t="shared" si="560"/>
        <v>0.83335744304552195</v>
      </c>
      <c r="AD1666">
        <f t="shared" si="561"/>
        <v>0.83860759493670878</v>
      </c>
      <c r="AE1666">
        <f t="shared" si="562"/>
        <v>0.25</v>
      </c>
      <c r="AF1666">
        <f t="shared" si="563"/>
        <v>0.16666666666666666</v>
      </c>
      <c r="AG1666">
        <f t="shared" si="564"/>
        <v>0.33333333333333331</v>
      </c>
      <c r="AH1666">
        <f t="shared" si="565"/>
        <v>1.1872146118721462E-2</v>
      </c>
      <c r="AI1666">
        <f t="shared" si="566"/>
        <v>0.42476780185758523</v>
      </c>
      <c r="AJ1666">
        <f t="shared" si="567"/>
        <v>0.55970149253731338</v>
      </c>
      <c r="AK1666">
        <f t="shared" si="568"/>
        <v>0</v>
      </c>
      <c r="AM1666">
        <v>175</v>
      </c>
      <c r="AN1666">
        <v>583.33333333333337</v>
      </c>
      <c r="AO1666">
        <v>1014.4146278445792</v>
      </c>
      <c r="AP1666">
        <v>340.76745262949879</v>
      </c>
      <c r="AQ1666">
        <v>233.33333333333337</v>
      </c>
      <c r="AT1666">
        <f t="shared" si="569"/>
        <v>0.54929577464788737</v>
      </c>
      <c r="AU1666">
        <f t="shared" si="570"/>
        <v>0.3497363796133568</v>
      </c>
      <c r="AV1666">
        <f t="shared" si="571"/>
        <v>0.71655644484952752</v>
      </c>
      <c r="AW1666">
        <f t="shared" si="572"/>
        <v>0.1680163306914759</v>
      </c>
      <c r="AX1666">
        <f t="shared" si="573"/>
        <v>0.55555555555555569</v>
      </c>
    </row>
    <row r="1667" spans="2:50" ht="15">
      <c r="B1667" s="52">
        <v>1</v>
      </c>
      <c r="C1667" s="52">
        <v>3.15</v>
      </c>
      <c r="D1667" s="56">
        <v>0</v>
      </c>
      <c r="E1667" s="52">
        <v>1</v>
      </c>
      <c r="F1667" s="52">
        <v>7</v>
      </c>
      <c r="G1667" s="53">
        <v>2.4900000000000002</v>
      </c>
      <c r="H1667" s="53">
        <v>2.54</v>
      </c>
      <c r="I1667" s="52">
        <v>3</v>
      </c>
      <c r="J1667" s="53">
        <v>1.3</v>
      </c>
      <c r="K1667" s="53">
        <v>1.33</v>
      </c>
      <c r="L1667" s="52">
        <v>40</v>
      </c>
      <c r="M1667" s="52">
        <v>4</v>
      </c>
      <c r="N1667" s="52">
        <v>20</v>
      </c>
      <c r="O1667" s="52">
        <v>7</v>
      </c>
      <c r="P1667" s="54">
        <v>31.38128</v>
      </c>
      <c r="Q1667" s="54">
        <v>19.122967499999998</v>
      </c>
      <c r="R1667" s="55">
        <v>2.5595356500000004</v>
      </c>
      <c r="U1667">
        <f t="shared" si="552"/>
        <v>0.16666666666666666</v>
      </c>
      <c r="V1667">
        <f t="shared" si="553"/>
        <v>0.95744680851063824</v>
      </c>
      <c r="W1667">
        <f t="shared" si="554"/>
        <v>0</v>
      </c>
      <c r="X1667">
        <f t="shared" si="555"/>
        <v>0.34129692832764502</v>
      </c>
      <c r="Y1667">
        <f t="shared" si="556"/>
        <v>1</v>
      </c>
      <c r="Z1667">
        <f t="shared" si="557"/>
        <v>0.75683890577507607</v>
      </c>
      <c r="AA1667">
        <f t="shared" si="558"/>
        <v>0.77203647416413379</v>
      </c>
      <c r="AB1667">
        <f t="shared" si="559"/>
        <v>0.75</v>
      </c>
      <c r="AC1667">
        <f t="shared" si="560"/>
        <v>0.41139240506329111</v>
      </c>
      <c r="AD1667">
        <f t="shared" si="561"/>
        <v>0.42088607594936711</v>
      </c>
      <c r="AE1667">
        <f t="shared" si="562"/>
        <v>0.41666666666666669</v>
      </c>
      <c r="AF1667">
        <f t="shared" si="563"/>
        <v>0.66666666666666663</v>
      </c>
      <c r="AG1667">
        <f t="shared" si="564"/>
        <v>0.33333333333333331</v>
      </c>
      <c r="AH1667">
        <f t="shared" si="565"/>
        <v>9.1324200913242006E-4</v>
      </c>
      <c r="AI1667">
        <f t="shared" si="566"/>
        <v>0.14489164086687306</v>
      </c>
      <c r="AJ1667">
        <f t="shared" si="567"/>
        <v>0.2425373134328358</v>
      </c>
      <c r="AK1667">
        <f t="shared" si="568"/>
        <v>0.26470588235294118</v>
      </c>
      <c r="AM1667">
        <v>171</v>
      </c>
      <c r="AN1667">
        <v>427.5</v>
      </c>
      <c r="AO1667">
        <v>501.01499999999999</v>
      </c>
      <c r="AP1667">
        <v>631.98357142857151</v>
      </c>
      <c r="AQ1667">
        <v>0</v>
      </c>
      <c r="AT1667">
        <f t="shared" si="569"/>
        <v>0.52112676056338025</v>
      </c>
      <c r="AU1667">
        <f t="shared" si="570"/>
        <v>0.18541300527240773</v>
      </c>
      <c r="AV1667">
        <f t="shared" si="571"/>
        <v>0.35390413087703432</v>
      </c>
      <c r="AW1667">
        <f t="shared" si="572"/>
        <v>0.31160123981726473</v>
      </c>
      <c r="AX1667">
        <f t="shared" si="573"/>
        <v>0</v>
      </c>
    </row>
    <row r="1668" spans="2:50" ht="15">
      <c r="B1668" s="52">
        <v>1</v>
      </c>
      <c r="C1668" s="52">
        <v>3.15</v>
      </c>
      <c r="D1668" s="56">
        <v>0</v>
      </c>
      <c r="E1668" s="52">
        <v>1</v>
      </c>
      <c r="F1668" s="52">
        <v>7</v>
      </c>
      <c r="G1668" s="53">
        <v>2.4900000000000002</v>
      </c>
      <c r="H1668" s="53">
        <v>2.54</v>
      </c>
      <c r="I1668" s="52">
        <v>3</v>
      </c>
      <c r="J1668" s="53">
        <v>1.3</v>
      </c>
      <c r="K1668" s="53">
        <v>1.33</v>
      </c>
      <c r="L1668" s="52">
        <v>45</v>
      </c>
      <c r="M1668" s="52">
        <v>4</v>
      </c>
      <c r="N1668" s="52">
        <v>20</v>
      </c>
      <c r="O1668" s="52">
        <v>7</v>
      </c>
      <c r="P1668" s="54">
        <v>27.556686500000001</v>
      </c>
      <c r="Q1668" s="54">
        <v>18.044235999999998</v>
      </c>
      <c r="R1668" s="55">
        <v>2.3732093000000001</v>
      </c>
      <c r="U1668">
        <f t="shared" si="552"/>
        <v>0.16666666666666666</v>
      </c>
      <c r="V1668">
        <f t="shared" si="553"/>
        <v>0.95744680851063824</v>
      </c>
      <c r="W1668">
        <f t="shared" si="554"/>
        <v>0</v>
      </c>
      <c r="X1668">
        <f t="shared" si="555"/>
        <v>0.34129692832764502</v>
      </c>
      <c r="Y1668">
        <f t="shared" si="556"/>
        <v>1</v>
      </c>
      <c r="Z1668">
        <f t="shared" si="557"/>
        <v>0.75683890577507607</v>
      </c>
      <c r="AA1668">
        <f t="shared" si="558"/>
        <v>0.77203647416413379</v>
      </c>
      <c r="AB1668">
        <f t="shared" si="559"/>
        <v>0.75</v>
      </c>
      <c r="AC1668">
        <f t="shared" si="560"/>
        <v>0.41139240506329111</v>
      </c>
      <c r="AD1668">
        <f t="shared" si="561"/>
        <v>0.42088607594936711</v>
      </c>
      <c r="AE1668">
        <f t="shared" si="562"/>
        <v>0.5</v>
      </c>
      <c r="AF1668">
        <f t="shared" si="563"/>
        <v>0.66666666666666663</v>
      </c>
      <c r="AG1668">
        <f t="shared" si="564"/>
        <v>0.33333333333333331</v>
      </c>
      <c r="AH1668">
        <f t="shared" si="565"/>
        <v>9.1324200913242006E-4</v>
      </c>
      <c r="AI1668">
        <f t="shared" si="566"/>
        <v>0.12074303405572756</v>
      </c>
      <c r="AJ1668">
        <f t="shared" si="567"/>
        <v>0.22885572139303478</v>
      </c>
      <c r="AK1668">
        <f t="shared" si="568"/>
        <v>0.24543610547667344</v>
      </c>
      <c r="AM1668">
        <v>175</v>
      </c>
      <c r="AN1668">
        <v>388.88888888888886</v>
      </c>
      <c r="AO1668">
        <v>483.91999999999996</v>
      </c>
      <c r="AP1668">
        <v>677.90117283950599</v>
      </c>
      <c r="AQ1668">
        <v>0</v>
      </c>
      <c r="AT1668">
        <f t="shared" si="569"/>
        <v>0.54929577464788737</v>
      </c>
      <c r="AU1668">
        <f t="shared" si="570"/>
        <v>0.14469830111306381</v>
      </c>
      <c r="AV1668">
        <f t="shared" si="571"/>
        <v>0.34182866184448457</v>
      </c>
      <c r="AW1668">
        <f t="shared" si="572"/>
        <v>0.33424103960943274</v>
      </c>
      <c r="AX1668">
        <f t="shared" si="573"/>
        <v>0</v>
      </c>
    </row>
    <row r="1669" spans="2:50" ht="15">
      <c r="B1669" s="52">
        <v>1</v>
      </c>
      <c r="C1669" s="52">
        <v>3.15</v>
      </c>
      <c r="D1669" s="56">
        <v>0</v>
      </c>
      <c r="E1669" s="52">
        <v>1</v>
      </c>
      <c r="F1669" s="52">
        <v>7</v>
      </c>
      <c r="G1669" s="53">
        <v>2.4900000000000002</v>
      </c>
      <c r="H1669" s="53">
        <v>2.54</v>
      </c>
      <c r="I1669" s="52">
        <v>3</v>
      </c>
      <c r="J1669" s="53">
        <v>1.3</v>
      </c>
      <c r="K1669" s="53">
        <v>1.33</v>
      </c>
      <c r="L1669" s="52">
        <v>50</v>
      </c>
      <c r="M1669" s="52">
        <v>4</v>
      </c>
      <c r="N1669" s="52">
        <v>20</v>
      </c>
      <c r="O1669" s="52">
        <v>7</v>
      </c>
      <c r="P1669" s="54">
        <v>23.732092999999999</v>
      </c>
      <c r="Q1669" s="54">
        <v>17.553903500000001</v>
      </c>
      <c r="R1669" s="55">
        <v>2.2947560999999999</v>
      </c>
      <c r="U1669">
        <f t="shared" si="552"/>
        <v>0.16666666666666666</v>
      </c>
      <c r="V1669">
        <f t="shared" si="553"/>
        <v>0.95744680851063824</v>
      </c>
      <c r="W1669">
        <f t="shared" si="554"/>
        <v>0</v>
      </c>
      <c r="X1669">
        <f t="shared" si="555"/>
        <v>0.34129692832764502</v>
      </c>
      <c r="Y1669">
        <f t="shared" si="556"/>
        <v>1</v>
      </c>
      <c r="Z1669">
        <f t="shared" si="557"/>
        <v>0.75683890577507607</v>
      </c>
      <c r="AA1669">
        <f t="shared" si="558"/>
        <v>0.77203647416413379</v>
      </c>
      <c r="AB1669">
        <f t="shared" si="559"/>
        <v>0.75</v>
      </c>
      <c r="AC1669">
        <f t="shared" si="560"/>
        <v>0.41139240506329111</v>
      </c>
      <c r="AD1669">
        <f t="shared" si="561"/>
        <v>0.42088607594936711</v>
      </c>
      <c r="AE1669">
        <f t="shared" si="562"/>
        <v>0.58333333333333337</v>
      </c>
      <c r="AF1669">
        <f t="shared" si="563"/>
        <v>0.66666666666666663</v>
      </c>
      <c r="AG1669">
        <f t="shared" si="564"/>
        <v>0.33333333333333331</v>
      </c>
      <c r="AH1669">
        <f t="shared" si="565"/>
        <v>9.1324200913242006E-4</v>
      </c>
      <c r="AI1669">
        <f t="shared" si="566"/>
        <v>9.6594427244582032E-2</v>
      </c>
      <c r="AJ1669">
        <f t="shared" si="567"/>
        <v>0.22263681592039802</v>
      </c>
      <c r="AK1669">
        <f t="shared" si="568"/>
        <v>0.23732251521298173</v>
      </c>
      <c r="AM1669">
        <v>180</v>
      </c>
      <c r="AN1669">
        <v>360</v>
      </c>
      <c r="AO1669">
        <v>478.65999999999997</v>
      </c>
      <c r="AP1669">
        <v>733.66142857142859</v>
      </c>
      <c r="AQ1669">
        <v>0</v>
      </c>
      <c r="AT1669">
        <f t="shared" si="569"/>
        <v>0.58450704225352113</v>
      </c>
      <c r="AU1669">
        <f t="shared" si="570"/>
        <v>0.11423550087873462</v>
      </c>
      <c r="AV1669">
        <f t="shared" si="571"/>
        <v>0.33811313291139239</v>
      </c>
      <c r="AW1669">
        <f t="shared" si="572"/>
        <v>0.36173378721253813</v>
      </c>
      <c r="AX1669">
        <f t="shared" si="573"/>
        <v>0</v>
      </c>
    </row>
    <row r="1670" spans="2:50" ht="15">
      <c r="B1670" s="52">
        <v>1</v>
      </c>
      <c r="C1670" s="52">
        <v>3.15</v>
      </c>
      <c r="D1670" s="56">
        <v>0</v>
      </c>
      <c r="E1670" s="52">
        <v>1</v>
      </c>
      <c r="F1670" s="52">
        <v>7</v>
      </c>
      <c r="G1670" s="53">
        <v>2.4900000000000002</v>
      </c>
      <c r="H1670" s="53">
        <v>2.54</v>
      </c>
      <c r="I1670" s="52">
        <v>3</v>
      </c>
      <c r="J1670" s="53">
        <v>1.3</v>
      </c>
      <c r="K1670" s="53">
        <v>1.33</v>
      </c>
      <c r="L1670" s="52">
        <v>60</v>
      </c>
      <c r="M1670" s="52">
        <v>4</v>
      </c>
      <c r="N1670" s="52">
        <v>20</v>
      </c>
      <c r="O1670" s="52">
        <v>7</v>
      </c>
      <c r="P1670" s="54">
        <v>17.7500365</v>
      </c>
      <c r="Q1670" s="54">
        <v>15.494507000000002</v>
      </c>
      <c r="R1670" s="55">
        <v>2.0593965000000001</v>
      </c>
      <c r="U1670">
        <f t="shared" si="552"/>
        <v>0.16666666666666666</v>
      </c>
      <c r="V1670">
        <f t="shared" si="553"/>
        <v>0.95744680851063824</v>
      </c>
      <c r="W1670">
        <f t="shared" si="554"/>
        <v>0</v>
      </c>
      <c r="X1670">
        <f t="shared" si="555"/>
        <v>0.34129692832764502</v>
      </c>
      <c r="Y1670">
        <f t="shared" si="556"/>
        <v>1</v>
      </c>
      <c r="Z1670">
        <f t="shared" si="557"/>
        <v>0.75683890577507607</v>
      </c>
      <c r="AA1670">
        <f t="shared" si="558"/>
        <v>0.77203647416413379</v>
      </c>
      <c r="AB1670">
        <f t="shared" si="559"/>
        <v>0.75</v>
      </c>
      <c r="AC1670">
        <f t="shared" si="560"/>
        <v>0.41139240506329111</v>
      </c>
      <c r="AD1670">
        <f t="shared" si="561"/>
        <v>0.42088607594936711</v>
      </c>
      <c r="AE1670">
        <f t="shared" si="562"/>
        <v>0.75</v>
      </c>
      <c r="AF1670">
        <f t="shared" si="563"/>
        <v>0.66666666666666663</v>
      </c>
      <c r="AG1670">
        <f t="shared" si="564"/>
        <v>0.33333333333333331</v>
      </c>
      <c r="AH1670">
        <f t="shared" si="565"/>
        <v>9.1324200913242006E-4</v>
      </c>
      <c r="AI1670">
        <f t="shared" si="566"/>
        <v>5.8823529411764705E-2</v>
      </c>
      <c r="AJ1670">
        <f t="shared" si="567"/>
        <v>0.1965174129353234</v>
      </c>
      <c r="AK1670">
        <f t="shared" si="568"/>
        <v>0.2129817444219067</v>
      </c>
      <c r="AM1670">
        <v>187</v>
      </c>
      <c r="AN1670">
        <v>311.66666666666669</v>
      </c>
      <c r="AO1670">
        <v>466.82499999999999</v>
      </c>
      <c r="AP1670">
        <v>772.25137566137562</v>
      </c>
      <c r="AQ1670">
        <v>0</v>
      </c>
      <c r="AT1670">
        <f t="shared" si="569"/>
        <v>0.63380281690140849</v>
      </c>
      <c r="AU1670">
        <f t="shared" si="570"/>
        <v>6.32688927943761E-2</v>
      </c>
      <c r="AV1670">
        <f t="shared" si="571"/>
        <v>0.32975319281193488</v>
      </c>
      <c r="AW1670">
        <f t="shared" si="572"/>
        <v>0.38076066686785714</v>
      </c>
      <c r="AX1670">
        <f t="shared" si="573"/>
        <v>0</v>
      </c>
    </row>
    <row r="1671" spans="2:50" ht="15">
      <c r="B1671" s="52">
        <v>1</v>
      </c>
      <c r="C1671" s="52">
        <v>3.15</v>
      </c>
      <c r="D1671" s="56">
        <v>0</v>
      </c>
      <c r="E1671" s="52">
        <v>1</v>
      </c>
      <c r="F1671" s="52">
        <v>7</v>
      </c>
      <c r="G1671" s="53">
        <v>2.4900000000000002</v>
      </c>
      <c r="H1671" s="53">
        <v>2.54</v>
      </c>
      <c r="I1671" s="52">
        <v>3</v>
      </c>
      <c r="J1671" s="53">
        <v>1.3</v>
      </c>
      <c r="K1671" s="53">
        <v>1.33</v>
      </c>
      <c r="L1671" s="52">
        <v>40</v>
      </c>
      <c r="M1671" s="52">
        <v>4</v>
      </c>
      <c r="N1671" s="52">
        <v>20</v>
      </c>
      <c r="O1671" s="52">
        <v>28</v>
      </c>
      <c r="P1671" s="54">
        <v>40.207265</v>
      </c>
      <c r="Q1671" s="54">
        <v>21.770763000000002</v>
      </c>
      <c r="R1671" s="55">
        <v>2.7654752999999999</v>
      </c>
      <c r="U1671">
        <f t="shared" si="552"/>
        <v>0.16666666666666666</v>
      </c>
      <c r="V1671">
        <f t="shared" si="553"/>
        <v>0.95744680851063824</v>
      </c>
      <c r="W1671">
        <f t="shared" si="554"/>
        <v>0</v>
      </c>
      <c r="X1671">
        <f t="shared" si="555"/>
        <v>0.34129692832764502</v>
      </c>
      <c r="Y1671">
        <f t="shared" si="556"/>
        <v>1</v>
      </c>
      <c r="Z1671">
        <f t="shared" si="557"/>
        <v>0.75683890577507607</v>
      </c>
      <c r="AA1671">
        <f t="shared" si="558"/>
        <v>0.77203647416413379</v>
      </c>
      <c r="AB1671">
        <f t="shared" si="559"/>
        <v>0.75</v>
      </c>
      <c r="AC1671">
        <f t="shared" si="560"/>
        <v>0.41139240506329111</v>
      </c>
      <c r="AD1671">
        <f t="shared" si="561"/>
        <v>0.42088607594936711</v>
      </c>
      <c r="AE1671">
        <f t="shared" si="562"/>
        <v>0.41666666666666669</v>
      </c>
      <c r="AF1671">
        <f t="shared" si="563"/>
        <v>0.66666666666666663</v>
      </c>
      <c r="AG1671">
        <f t="shared" si="564"/>
        <v>0.33333333333333331</v>
      </c>
      <c r="AH1671">
        <f t="shared" si="565"/>
        <v>3.6529680365296802E-3</v>
      </c>
      <c r="AI1671">
        <f t="shared" si="566"/>
        <v>0.20061919504643963</v>
      </c>
      <c r="AJ1671">
        <f t="shared" si="567"/>
        <v>0.27611940298507465</v>
      </c>
      <c r="AK1671">
        <f t="shared" si="568"/>
        <v>0.2860040567951318</v>
      </c>
      <c r="AM1671">
        <v>171</v>
      </c>
      <c r="AN1671">
        <v>427.5</v>
      </c>
      <c r="AO1671">
        <v>501.01499999999999</v>
      </c>
      <c r="AP1671">
        <v>631.98357142857151</v>
      </c>
      <c r="AQ1671">
        <v>0</v>
      </c>
      <c r="AT1671">
        <f t="shared" si="569"/>
        <v>0.52112676056338025</v>
      </c>
      <c r="AU1671">
        <f t="shared" si="570"/>
        <v>0.18541300527240773</v>
      </c>
      <c r="AV1671">
        <f t="shared" si="571"/>
        <v>0.35390413087703432</v>
      </c>
      <c r="AW1671">
        <f t="shared" si="572"/>
        <v>0.31160123981726473</v>
      </c>
      <c r="AX1671">
        <f t="shared" si="573"/>
        <v>0</v>
      </c>
    </row>
    <row r="1672" spans="2:50" ht="15">
      <c r="B1672" s="52">
        <v>1</v>
      </c>
      <c r="C1672" s="52">
        <v>3.15</v>
      </c>
      <c r="D1672" s="56">
        <v>0</v>
      </c>
      <c r="E1672" s="52">
        <v>1</v>
      </c>
      <c r="F1672" s="52">
        <v>7</v>
      </c>
      <c r="G1672" s="53">
        <v>2.4900000000000002</v>
      </c>
      <c r="H1672" s="53">
        <v>2.54</v>
      </c>
      <c r="I1672" s="52">
        <v>3</v>
      </c>
      <c r="J1672" s="53">
        <v>1.3</v>
      </c>
      <c r="K1672" s="53">
        <v>1.33</v>
      </c>
      <c r="L1672" s="52">
        <v>45</v>
      </c>
      <c r="M1672" s="52">
        <v>4</v>
      </c>
      <c r="N1672" s="52">
        <v>20</v>
      </c>
      <c r="O1672" s="52">
        <v>28</v>
      </c>
      <c r="P1672" s="54">
        <v>37.167203499999999</v>
      </c>
      <c r="Q1672" s="54">
        <v>20.888164500000002</v>
      </c>
      <c r="R1672" s="55">
        <v>2.6379888499999997</v>
      </c>
      <c r="U1672">
        <f t="shared" si="552"/>
        <v>0.16666666666666666</v>
      </c>
      <c r="V1672">
        <f t="shared" si="553"/>
        <v>0.95744680851063824</v>
      </c>
      <c r="W1672">
        <f t="shared" si="554"/>
        <v>0</v>
      </c>
      <c r="X1672">
        <f t="shared" si="555"/>
        <v>0.34129692832764502</v>
      </c>
      <c r="Y1672">
        <f t="shared" si="556"/>
        <v>1</v>
      </c>
      <c r="Z1672">
        <f t="shared" si="557"/>
        <v>0.75683890577507607</v>
      </c>
      <c r="AA1672">
        <f t="shared" si="558"/>
        <v>0.77203647416413379</v>
      </c>
      <c r="AB1672">
        <f t="shared" si="559"/>
        <v>0.75</v>
      </c>
      <c r="AC1672">
        <f t="shared" si="560"/>
        <v>0.41139240506329111</v>
      </c>
      <c r="AD1672">
        <f t="shared" si="561"/>
        <v>0.42088607594936711</v>
      </c>
      <c r="AE1672">
        <f t="shared" si="562"/>
        <v>0.5</v>
      </c>
      <c r="AF1672">
        <f t="shared" si="563"/>
        <v>0.66666666666666663</v>
      </c>
      <c r="AG1672">
        <f t="shared" si="564"/>
        <v>0.33333333333333331</v>
      </c>
      <c r="AH1672">
        <f t="shared" si="565"/>
        <v>3.6529680365296802E-3</v>
      </c>
      <c r="AI1672">
        <f t="shared" si="566"/>
        <v>0.18142414860681114</v>
      </c>
      <c r="AJ1672">
        <f t="shared" si="567"/>
        <v>0.2649253731343284</v>
      </c>
      <c r="AK1672">
        <f t="shared" si="568"/>
        <v>0.27281947261663281</v>
      </c>
      <c r="AM1672">
        <v>175</v>
      </c>
      <c r="AN1672">
        <v>388.88888888888886</v>
      </c>
      <c r="AO1672">
        <v>483.91999999999996</v>
      </c>
      <c r="AP1672">
        <v>677.90117283950599</v>
      </c>
      <c r="AQ1672">
        <v>0</v>
      </c>
      <c r="AT1672">
        <f t="shared" si="569"/>
        <v>0.54929577464788737</v>
      </c>
      <c r="AU1672">
        <f t="shared" si="570"/>
        <v>0.14469830111306381</v>
      </c>
      <c r="AV1672">
        <f t="shared" si="571"/>
        <v>0.34182866184448457</v>
      </c>
      <c r="AW1672">
        <f t="shared" si="572"/>
        <v>0.33424103960943274</v>
      </c>
      <c r="AX1672">
        <f t="shared" si="573"/>
        <v>0</v>
      </c>
    </row>
    <row r="1673" spans="2:50" ht="15">
      <c r="B1673" s="52">
        <v>1</v>
      </c>
      <c r="C1673" s="52">
        <v>3.15</v>
      </c>
      <c r="D1673" s="56">
        <v>0</v>
      </c>
      <c r="E1673" s="52">
        <v>1</v>
      </c>
      <c r="F1673" s="52">
        <v>7</v>
      </c>
      <c r="G1673" s="53">
        <v>2.4900000000000002</v>
      </c>
      <c r="H1673" s="53">
        <v>2.54</v>
      </c>
      <c r="I1673" s="52">
        <v>3</v>
      </c>
      <c r="J1673" s="53">
        <v>1.3</v>
      </c>
      <c r="K1673" s="53">
        <v>1.33</v>
      </c>
      <c r="L1673" s="52">
        <v>50</v>
      </c>
      <c r="M1673" s="52">
        <v>4</v>
      </c>
      <c r="N1673" s="52">
        <v>20</v>
      </c>
      <c r="O1673" s="52">
        <v>28</v>
      </c>
      <c r="P1673" s="54">
        <v>33.342610000000001</v>
      </c>
      <c r="Q1673" s="54">
        <v>20.299765499999999</v>
      </c>
      <c r="R1673" s="55">
        <v>2.5399223499999999</v>
      </c>
      <c r="U1673">
        <f t="shared" si="552"/>
        <v>0.16666666666666666</v>
      </c>
      <c r="V1673">
        <f t="shared" si="553"/>
        <v>0.95744680851063824</v>
      </c>
      <c r="W1673">
        <f t="shared" si="554"/>
        <v>0</v>
      </c>
      <c r="X1673">
        <f t="shared" si="555"/>
        <v>0.34129692832764502</v>
      </c>
      <c r="Y1673">
        <f t="shared" si="556"/>
        <v>1</v>
      </c>
      <c r="Z1673">
        <f t="shared" si="557"/>
        <v>0.75683890577507607</v>
      </c>
      <c r="AA1673">
        <f t="shared" si="558"/>
        <v>0.77203647416413379</v>
      </c>
      <c r="AB1673">
        <f t="shared" si="559"/>
        <v>0.75</v>
      </c>
      <c r="AC1673">
        <f t="shared" si="560"/>
        <v>0.41139240506329111</v>
      </c>
      <c r="AD1673">
        <f t="shared" si="561"/>
        <v>0.42088607594936711</v>
      </c>
      <c r="AE1673">
        <f t="shared" si="562"/>
        <v>0.58333333333333337</v>
      </c>
      <c r="AF1673">
        <f t="shared" si="563"/>
        <v>0.66666666666666663</v>
      </c>
      <c r="AG1673">
        <f t="shared" si="564"/>
        <v>0.33333333333333331</v>
      </c>
      <c r="AH1673">
        <f t="shared" si="565"/>
        <v>3.6529680365296802E-3</v>
      </c>
      <c r="AI1673">
        <f t="shared" si="566"/>
        <v>0.15727554179566564</v>
      </c>
      <c r="AJ1673">
        <f t="shared" si="567"/>
        <v>0.25746268656716415</v>
      </c>
      <c r="AK1673">
        <f t="shared" si="568"/>
        <v>0.26267748478701824</v>
      </c>
      <c r="AM1673">
        <v>180</v>
      </c>
      <c r="AN1673">
        <v>360</v>
      </c>
      <c r="AO1673">
        <v>478.65999999999997</v>
      </c>
      <c r="AP1673">
        <v>733.66142857142859</v>
      </c>
      <c r="AQ1673">
        <v>0</v>
      </c>
      <c r="AT1673">
        <f t="shared" si="569"/>
        <v>0.58450704225352113</v>
      </c>
      <c r="AU1673">
        <f t="shared" si="570"/>
        <v>0.11423550087873462</v>
      </c>
      <c r="AV1673">
        <f t="shared" si="571"/>
        <v>0.33811313291139239</v>
      </c>
      <c r="AW1673">
        <f t="shared" si="572"/>
        <v>0.36173378721253813</v>
      </c>
      <c r="AX1673">
        <f t="shared" si="573"/>
        <v>0</v>
      </c>
    </row>
    <row r="1674" spans="2:50" ht="15">
      <c r="B1674" s="52">
        <v>1</v>
      </c>
      <c r="C1674" s="52">
        <v>3.15</v>
      </c>
      <c r="D1674" s="56">
        <v>0</v>
      </c>
      <c r="E1674" s="52">
        <v>1</v>
      </c>
      <c r="F1674" s="52">
        <v>7</v>
      </c>
      <c r="G1674" s="53">
        <v>2.4900000000000002</v>
      </c>
      <c r="H1674" s="53">
        <v>2.54</v>
      </c>
      <c r="I1674" s="52">
        <v>3</v>
      </c>
      <c r="J1674" s="53">
        <v>1.3</v>
      </c>
      <c r="K1674" s="53">
        <v>1.33</v>
      </c>
      <c r="L1674" s="52">
        <v>60</v>
      </c>
      <c r="M1674" s="52">
        <v>4</v>
      </c>
      <c r="N1674" s="52">
        <v>20</v>
      </c>
      <c r="O1674" s="52">
        <v>28</v>
      </c>
      <c r="P1674" s="54">
        <v>27.752819500000001</v>
      </c>
      <c r="Q1674" s="54">
        <v>18.828768</v>
      </c>
      <c r="R1674" s="55">
        <v>2.2947560999999999</v>
      </c>
      <c r="U1674">
        <f t="shared" si="552"/>
        <v>0.16666666666666666</v>
      </c>
      <c r="V1674">
        <f t="shared" si="553"/>
        <v>0.95744680851063824</v>
      </c>
      <c r="W1674">
        <f t="shared" si="554"/>
        <v>0</v>
      </c>
      <c r="X1674">
        <f t="shared" si="555"/>
        <v>0.34129692832764502</v>
      </c>
      <c r="Y1674">
        <f t="shared" si="556"/>
        <v>1</v>
      </c>
      <c r="Z1674">
        <f t="shared" si="557"/>
        <v>0.75683890577507607</v>
      </c>
      <c r="AA1674">
        <f t="shared" si="558"/>
        <v>0.77203647416413379</v>
      </c>
      <c r="AB1674">
        <f t="shared" si="559"/>
        <v>0.75</v>
      </c>
      <c r="AC1674">
        <f t="shared" si="560"/>
        <v>0.41139240506329111</v>
      </c>
      <c r="AD1674">
        <f t="shared" si="561"/>
        <v>0.42088607594936711</v>
      </c>
      <c r="AE1674">
        <f t="shared" si="562"/>
        <v>0.75</v>
      </c>
      <c r="AF1674">
        <f t="shared" si="563"/>
        <v>0.66666666666666663</v>
      </c>
      <c r="AG1674">
        <f t="shared" si="564"/>
        <v>0.33333333333333331</v>
      </c>
      <c r="AH1674">
        <f t="shared" si="565"/>
        <v>3.6529680365296802E-3</v>
      </c>
      <c r="AI1674">
        <f t="shared" si="566"/>
        <v>0.12198142414860681</v>
      </c>
      <c r="AJ1674">
        <f t="shared" si="567"/>
        <v>0.23880597014925373</v>
      </c>
      <c r="AK1674">
        <f t="shared" si="568"/>
        <v>0.23732251521298173</v>
      </c>
      <c r="AM1674">
        <v>187</v>
      </c>
      <c r="AN1674">
        <v>311.66666666666669</v>
      </c>
      <c r="AO1674">
        <v>466.82499999999999</v>
      </c>
      <c r="AP1674">
        <v>772.25137566137562</v>
      </c>
      <c r="AQ1674">
        <v>0</v>
      </c>
      <c r="AT1674">
        <f t="shared" si="569"/>
        <v>0.63380281690140849</v>
      </c>
      <c r="AU1674">
        <f t="shared" si="570"/>
        <v>6.32688927943761E-2</v>
      </c>
      <c r="AV1674">
        <f t="shared" si="571"/>
        <v>0.32975319281193488</v>
      </c>
      <c r="AW1674">
        <f t="shared" si="572"/>
        <v>0.38076066686785714</v>
      </c>
      <c r="AX1674">
        <f t="shared" si="573"/>
        <v>0</v>
      </c>
    </row>
    <row r="1675" spans="2:50" ht="15">
      <c r="B1675" s="52">
        <v>1</v>
      </c>
      <c r="C1675" s="52">
        <v>3.15</v>
      </c>
      <c r="D1675" s="56">
        <v>0</v>
      </c>
      <c r="E1675" s="52">
        <v>1</v>
      </c>
      <c r="F1675" s="52">
        <v>7</v>
      </c>
      <c r="G1675" s="53">
        <v>2.4900000000000002</v>
      </c>
      <c r="H1675" s="53">
        <v>2.54</v>
      </c>
      <c r="I1675" s="52">
        <v>3</v>
      </c>
      <c r="J1675" s="53">
        <v>1.3</v>
      </c>
      <c r="K1675" s="53">
        <v>1.33</v>
      </c>
      <c r="L1675" s="52">
        <v>40</v>
      </c>
      <c r="M1675" s="52">
        <v>4</v>
      </c>
      <c r="N1675" s="52">
        <v>20</v>
      </c>
      <c r="O1675" s="52">
        <v>91</v>
      </c>
      <c r="P1675" s="54">
        <v>43.443459500000003</v>
      </c>
      <c r="Q1675" s="54">
        <v>23.437893500000001</v>
      </c>
      <c r="R1675" s="55">
        <v>3.1185147</v>
      </c>
      <c r="U1675">
        <f t="shared" ref="U1675:U1738" si="574">(B1675-B$2)/(B$3-B$2)</f>
        <v>0.16666666666666666</v>
      </c>
      <c r="V1675">
        <f t="shared" ref="V1675:V1738" si="575">(C1675-C$2)/(C$3-C$2)</f>
        <v>0.95744680851063824</v>
      </c>
      <c r="W1675">
        <f t="shared" ref="W1675:W1738" si="576">(D1675-D$2)/(D$3-D$2)</f>
        <v>0</v>
      </c>
      <c r="X1675">
        <f t="shared" ref="X1675:X1738" si="577">(E1675-E$2)/(E$3-E$2)</f>
        <v>0.34129692832764502</v>
      </c>
      <c r="Y1675">
        <f t="shared" ref="Y1675:Y1738" si="578">(F1675-F$2)/(F$3-F$2)</f>
        <v>1</v>
      </c>
      <c r="Z1675">
        <f t="shared" ref="Z1675:Z1738" si="579">(G1675-G$2)/(G$3-G$2)</f>
        <v>0.75683890577507607</v>
      </c>
      <c r="AA1675">
        <f t="shared" ref="AA1675:AA1738" si="580">(H1675-H$2)/(H$3-H$2)</f>
        <v>0.77203647416413379</v>
      </c>
      <c r="AB1675">
        <f t="shared" ref="AB1675:AB1738" si="581">(I1675-I$2)/(I$3-I$2)</f>
        <v>0.75</v>
      </c>
      <c r="AC1675">
        <f t="shared" ref="AC1675:AC1738" si="582">(J1675-J$2)/(J$3-J$2)</f>
        <v>0.41139240506329111</v>
      </c>
      <c r="AD1675">
        <f t="shared" ref="AD1675:AD1738" si="583">(K1675-K$2)/(K$3-K$2)</f>
        <v>0.42088607594936711</v>
      </c>
      <c r="AE1675">
        <f t="shared" ref="AE1675:AE1738" si="584">(L1675-L$2)/(L$3-L$2)</f>
        <v>0.41666666666666669</v>
      </c>
      <c r="AF1675">
        <f t="shared" ref="AF1675:AF1738" si="585">(M1675-M$2)/(M$3-M$2)</f>
        <v>0.66666666666666663</v>
      </c>
      <c r="AG1675">
        <f t="shared" ref="AG1675:AG1738" si="586">(N1675-N$2)/(N$3-N$2)</f>
        <v>0.33333333333333331</v>
      </c>
      <c r="AH1675">
        <f t="shared" ref="AH1675:AH1738" si="587">(O1675-O$2)/(O$3-O$2)</f>
        <v>1.1872146118721462E-2</v>
      </c>
      <c r="AI1675">
        <f t="shared" ref="AI1675:AI1738" si="588">(P1675-P$2)/(P$3-P$2)</f>
        <v>0.22105263157894742</v>
      </c>
      <c r="AJ1675">
        <f t="shared" ref="AJ1675:AJ1738" si="589">(Q1675-Q$2)/(Q$3-Q$2)</f>
        <v>0.29726368159203981</v>
      </c>
      <c r="AK1675">
        <f t="shared" ref="AK1675:AK1738" si="590">(R1675-R$2)/(R$3-R$2)</f>
        <v>0.3225152129817444</v>
      </c>
      <c r="AM1675">
        <v>171</v>
      </c>
      <c r="AN1675">
        <v>427.5</v>
      </c>
      <c r="AO1675">
        <v>501.01499999999999</v>
      </c>
      <c r="AP1675">
        <v>631.98357142857151</v>
      </c>
      <c r="AQ1675">
        <v>0</v>
      </c>
      <c r="AT1675">
        <f t="shared" ref="AT1675:AT1738" si="591">(AM1675-AM$3)/(AM$2-AM$3)</f>
        <v>0.52112676056338025</v>
      </c>
      <c r="AU1675">
        <f t="shared" ref="AU1675:AU1738" si="592">(AN1675-AN$3)/(AN$2-AN$3)</f>
        <v>0.18541300527240773</v>
      </c>
      <c r="AV1675">
        <f t="shared" ref="AV1675:AV1738" si="593">(AO1675-AO$3)/(AO$2-AO$3)</f>
        <v>0.35390413087703432</v>
      </c>
      <c r="AW1675">
        <f t="shared" ref="AW1675:AW1738" si="594">(AP1675-AP$3)/(AP$2-AP$3)</f>
        <v>0.31160123981726473</v>
      </c>
      <c r="AX1675">
        <f t="shared" ref="AX1675:AX1738" si="595">(AQ1675-AQ$3)/(AQ$2-AQ$3)</f>
        <v>0</v>
      </c>
    </row>
    <row r="1676" spans="2:50" ht="15">
      <c r="B1676" s="52">
        <v>1</v>
      </c>
      <c r="C1676" s="52">
        <v>3.15</v>
      </c>
      <c r="D1676" s="56">
        <v>0</v>
      </c>
      <c r="E1676" s="52">
        <v>1</v>
      </c>
      <c r="F1676" s="52">
        <v>7</v>
      </c>
      <c r="G1676" s="53">
        <v>2.4900000000000002</v>
      </c>
      <c r="H1676" s="53">
        <v>2.54</v>
      </c>
      <c r="I1676" s="52">
        <v>3</v>
      </c>
      <c r="J1676" s="53">
        <v>1.3</v>
      </c>
      <c r="K1676" s="53">
        <v>1.33</v>
      </c>
      <c r="L1676" s="52">
        <v>45</v>
      </c>
      <c r="M1676" s="52">
        <v>4</v>
      </c>
      <c r="N1676" s="52">
        <v>20</v>
      </c>
      <c r="O1676" s="52">
        <v>91</v>
      </c>
      <c r="P1676" s="54">
        <v>40.011132000000003</v>
      </c>
      <c r="Q1676" s="54">
        <v>22.359161999999998</v>
      </c>
      <c r="R1676" s="55">
        <v>2.8341218499999998</v>
      </c>
      <c r="U1676">
        <f t="shared" si="574"/>
        <v>0.16666666666666666</v>
      </c>
      <c r="V1676">
        <f t="shared" si="575"/>
        <v>0.95744680851063824</v>
      </c>
      <c r="W1676">
        <f t="shared" si="576"/>
        <v>0</v>
      </c>
      <c r="X1676">
        <f t="shared" si="577"/>
        <v>0.34129692832764502</v>
      </c>
      <c r="Y1676">
        <f t="shared" si="578"/>
        <v>1</v>
      </c>
      <c r="Z1676">
        <f t="shared" si="579"/>
        <v>0.75683890577507607</v>
      </c>
      <c r="AA1676">
        <f t="shared" si="580"/>
        <v>0.77203647416413379</v>
      </c>
      <c r="AB1676">
        <f t="shared" si="581"/>
        <v>0.75</v>
      </c>
      <c r="AC1676">
        <f t="shared" si="582"/>
        <v>0.41139240506329111</v>
      </c>
      <c r="AD1676">
        <f t="shared" si="583"/>
        <v>0.42088607594936711</v>
      </c>
      <c r="AE1676">
        <f t="shared" si="584"/>
        <v>0.5</v>
      </c>
      <c r="AF1676">
        <f t="shared" si="585"/>
        <v>0.66666666666666663</v>
      </c>
      <c r="AG1676">
        <f t="shared" si="586"/>
        <v>0.33333333333333331</v>
      </c>
      <c r="AH1676">
        <f t="shared" si="587"/>
        <v>1.1872146118721462E-2</v>
      </c>
      <c r="AI1676">
        <f t="shared" si="588"/>
        <v>0.19938080495356039</v>
      </c>
      <c r="AJ1676">
        <f t="shared" si="589"/>
        <v>0.28358208955223879</v>
      </c>
      <c r="AK1676">
        <f t="shared" si="590"/>
        <v>0.29310344827586204</v>
      </c>
      <c r="AM1676">
        <v>175</v>
      </c>
      <c r="AN1676">
        <v>388.88888888888886</v>
      </c>
      <c r="AO1676">
        <v>483.91999999999996</v>
      </c>
      <c r="AP1676">
        <v>677.90117283950599</v>
      </c>
      <c r="AQ1676">
        <v>0</v>
      </c>
      <c r="AT1676">
        <f t="shared" si="591"/>
        <v>0.54929577464788737</v>
      </c>
      <c r="AU1676">
        <f t="shared" si="592"/>
        <v>0.14469830111306381</v>
      </c>
      <c r="AV1676">
        <f t="shared" si="593"/>
        <v>0.34182866184448457</v>
      </c>
      <c r="AW1676">
        <f t="shared" si="594"/>
        <v>0.33424103960943274</v>
      </c>
      <c r="AX1676">
        <f t="shared" si="595"/>
        <v>0</v>
      </c>
    </row>
    <row r="1677" spans="2:50" ht="15">
      <c r="B1677" s="52">
        <v>1</v>
      </c>
      <c r="C1677" s="52">
        <v>3.15</v>
      </c>
      <c r="D1677" s="56">
        <v>0</v>
      </c>
      <c r="E1677" s="52">
        <v>1</v>
      </c>
      <c r="F1677" s="52">
        <v>7</v>
      </c>
      <c r="G1677" s="53">
        <v>2.4900000000000002</v>
      </c>
      <c r="H1677" s="53">
        <v>2.54</v>
      </c>
      <c r="I1677" s="52">
        <v>3</v>
      </c>
      <c r="J1677" s="53">
        <v>1.3</v>
      </c>
      <c r="K1677" s="53">
        <v>1.33</v>
      </c>
      <c r="L1677" s="52">
        <v>50</v>
      </c>
      <c r="M1677" s="52">
        <v>4</v>
      </c>
      <c r="N1677" s="52">
        <v>20</v>
      </c>
      <c r="O1677" s="52">
        <v>91</v>
      </c>
      <c r="P1677" s="54">
        <v>37.069136999999998</v>
      </c>
      <c r="Q1677" s="54">
        <v>21.182364</v>
      </c>
      <c r="R1677" s="55">
        <v>2.7066354000000001</v>
      </c>
      <c r="U1677">
        <f t="shared" si="574"/>
        <v>0.16666666666666666</v>
      </c>
      <c r="V1677">
        <f t="shared" si="575"/>
        <v>0.95744680851063824</v>
      </c>
      <c r="W1677">
        <f t="shared" si="576"/>
        <v>0</v>
      </c>
      <c r="X1677">
        <f t="shared" si="577"/>
        <v>0.34129692832764502</v>
      </c>
      <c r="Y1677">
        <f t="shared" si="578"/>
        <v>1</v>
      </c>
      <c r="Z1677">
        <f t="shared" si="579"/>
        <v>0.75683890577507607</v>
      </c>
      <c r="AA1677">
        <f t="shared" si="580"/>
        <v>0.77203647416413379</v>
      </c>
      <c r="AB1677">
        <f t="shared" si="581"/>
        <v>0.75</v>
      </c>
      <c r="AC1677">
        <f t="shared" si="582"/>
        <v>0.41139240506329111</v>
      </c>
      <c r="AD1677">
        <f t="shared" si="583"/>
        <v>0.42088607594936711</v>
      </c>
      <c r="AE1677">
        <f t="shared" si="584"/>
        <v>0.58333333333333337</v>
      </c>
      <c r="AF1677">
        <f t="shared" si="585"/>
        <v>0.66666666666666663</v>
      </c>
      <c r="AG1677">
        <f t="shared" si="586"/>
        <v>0.33333333333333331</v>
      </c>
      <c r="AH1677">
        <f t="shared" si="587"/>
        <v>1.1872146118721462E-2</v>
      </c>
      <c r="AI1677">
        <f t="shared" si="588"/>
        <v>0.18080495356037149</v>
      </c>
      <c r="AJ1677">
        <f t="shared" si="589"/>
        <v>0.26865671641791045</v>
      </c>
      <c r="AK1677">
        <f t="shared" si="590"/>
        <v>0.27991886409736311</v>
      </c>
      <c r="AM1677">
        <v>180</v>
      </c>
      <c r="AN1677">
        <v>360</v>
      </c>
      <c r="AO1677">
        <v>478.65999999999997</v>
      </c>
      <c r="AP1677">
        <v>733.66142857142859</v>
      </c>
      <c r="AQ1677">
        <v>0</v>
      </c>
      <c r="AT1677">
        <f t="shared" si="591"/>
        <v>0.58450704225352113</v>
      </c>
      <c r="AU1677">
        <f t="shared" si="592"/>
        <v>0.11423550087873462</v>
      </c>
      <c r="AV1677">
        <f t="shared" si="593"/>
        <v>0.33811313291139239</v>
      </c>
      <c r="AW1677">
        <f t="shared" si="594"/>
        <v>0.36173378721253813</v>
      </c>
      <c r="AX1677">
        <f t="shared" si="595"/>
        <v>0</v>
      </c>
    </row>
    <row r="1678" spans="2:50" ht="15">
      <c r="B1678" s="52">
        <v>1</v>
      </c>
      <c r="C1678" s="52">
        <v>3.15</v>
      </c>
      <c r="D1678" s="56">
        <v>0</v>
      </c>
      <c r="E1678" s="52">
        <v>1</v>
      </c>
      <c r="F1678" s="52">
        <v>7</v>
      </c>
      <c r="G1678" s="53">
        <v>2.4900000000000002</v>
      </c>
      <c r="H1678" s="53">
        <v>2.54</v>
      </c>
      <c r="I1678" s="52">
        <v>3</v>
      </c>
      <c r="J1678" s="53">
        <v>1.3</v>
      </c>
      <c r="K1678" s="53">
        <v>1.33</v>
      </c>
      <c r="L1678" s="52">
        <v>60</v>
      </c>
      <c r="M1678" s="52">
        <v>4</v>
      </c>
      <c r="N1678" s="52">
        <v>20</v>
      </c>
      <c r="O1678" s="52">
        <v>91</v>
      </c>
      <c r="P1678" s="54">
        <v>32.8522775</v>
      </c>
      <c r="Q1678" s="54">
        <v>20.1036325</v>
      </c>
      <c r="R1678" s="55">
        <v>2.5399223499999999</v>
      </c>
      <c r="U1678">
        <f t="shared" si="574"/>
        <v>0.16666666666666666</v>
      </c>
      <c r="V1678">
        <f t="shared" si="575"/>
        <v>0.95744680851063824</v>
      </c>
      <c r="W1678">
        <f t="shared" si="576"/>
        <v>0</v>
      </c>
      <c r="X1678">
        <f t="shared" si="577"/>
        <v>0.34129692832764502</v>
      </c>
      <c r="Y1678">
        <f t="shared" si="578"/>
        <v>1</v>
      </c>
      <c r="Z1678">
        <f t="shared" si="579"/>
        <v>0.75683890577507607</v>
      </c>
      <c r="AA1678">
        <f t="shared" si="580"/>
        <v>0.77203647416413379</v>
      </c>
      <c r="AB1678">
        <f t="shared" si="581"/>
        <v>0.75</v>
      </c>
      <c r="AC1678">
        <f t="shared" si="582"/>
        <v>0.41139240506329111</v>
      </c>
      <c r="AD1678">
        <f t="shared" si="583"/>
        <v>0.42088607594936711</v>
      </c>
      <c r="AE1678">
        <f t="shared" si="584"/>
        <v>0.75</v>
      </c>
      <c r="AF1678">
        <f t="shared" si="585"/>
        <v>0.66666666666666663</v>
      </c>
      <c r="AG1678">
        <f t="shared" si="586"/>
        <v>0.33333333333333331</v>
      </c>
      <c r="AH1678">
        <f t="shared" si="587"/>
        <v>1.1872146118721462E-2</v>
      </c>
      <c r="AI1678">
        <f t="shared" si="588"/>
        <v>0.15417956656346749</v>
      </c>
      <c r="AJ1678">
        <f t="shared" si="589"/>
        <v>0.25497512437810943</v>
      </c>
      <c r="AK1678">
        <f t="shared" si="590"/>
        <v>0.26267748478701824</v>
      </c>
      <c r="AM1678">
        <v>187</v>
      </c>
      <c r="AN1678">
        <v>311.66666666666669</v>
      </c>
      <c r="AO1678">
        <v>466.82499999999999</v>
      </c>
      <c r="AP1678">
        <v>772.25137566137562</v>
      </c>
      <c r="AQ1678">
        <v>0</v>
      </c>
      <c r="AT1678">
        <f t="shared" si="591"/>
        <v>0.63380281690140849</v>
      </c>
      <c r="AU1678">
        <f t="shared" si="592"/>
        <v>6.32688927943761E-2</v>
      </c>
      <c r="AV1678">
        <f t="shared" si="593"/>
        <v>0.32975319281193488</v>
      </c>
      <c r="AW1678">
        <f t="shared" si="594"/>
        <v>0.38076066686785714</v>
      </c>
      <c r="AX1678">
        <f t="shared" si="595"/>
        <v>0</v>
      </c>
    </row>
    <row r="1679" spans="2:50" ht="15">
      <c r="B1679" s="52">
        <v>1</v>
      </c>
      <c r="C1679" s="52">
        <v>3.15</v>
      </c>
      <c r="D1679" s="56">
        <v>0</v>
      </c>
      <c r="E1679" s="52">
        <v>1</v>
      </c>
      <c r="F1679" s="52">
        <v>7</v>
      </c>
      <c r="G1679" s="53">
        <v>2.56</v>
      </c>
      <c r="H1679" s="53">
        <v>2.61</v>
      </c>
      <c r="I1679" s="52">
        <v>3</v>
      </c>
      <c r="J1679" s="53">
        <v>1.38</v>
      </c>
      <c r="K1679" s="53">
        <v>1.59</v>
      </c>
      <c r="L1679" s="52">
        <v>40</v>
      </c>
      <c r="M1679" s="52">
        <v>4</v>
      </c>
      <c r="N1679" s="52">
        <v>20</v>
      </c>
      <c r="O1679" s="52">
        <v>7</v>
      </c>
      <c r="P1679" s="54">
        <v>30.890947499999999</v>
      </c>
      <c r="Q1679" s="54">
        <v>0</v>
      </c>
      <c r="R1679" s="55">
        <v>2.73605535</v>
      </c>
      <c r="U1679">
        <f t="shared" si="574"/>
        <v>0.16666666666666666</v>
      </c>
      <c r="V1679">
        <f t="shared" si="575"/>
        <v>0.95744680851063824</v>
      </c>
      <c r="W1679">
        <f t="shared" si="576"/>
        <v>0</v>
      </c>
      <c r="X1679">
        <f t="shared" si="577"/>
        <v>0.34129692832764502</v>
      </c>
      <c r="Y1679">
        <f t="shared" si="578"/>
        <v>1</v>
      </c>
      <c r="Z1679">
        <f t="shared" si="579"/>
        <v>0.77811550151975684</v>
      </c>
      <c r="AA1679">
        <f t="shared" si="580"/>
        <v>0.79331306990881456</v>
      </c>
      <c r="AB1679">
        <f t="shared" si="581"/>
        <v>0.75</v>
      </c>
      <c r="AC1679">
        <f t="shared" si="582"/>
        <v>0.43670886075949361</v>
      </c>
      <c r="AD1679">
        <f t="shared" si="583"/>
        <v>0.50316455696202533</v>
      </c>
      <c r="AE1679">
        <f t="shared" si="584"/>
        <v>0.41666666666666669</v>
      </c>
      <c r="AF1679">
        <f t="shared" si="585"/>
        <v>0.66666666666666663</v>
      </c>
      <c r="AG1679">
        <f t="shared" si="586"/>
        <v>0.33333333333333331</v>
      </c>
      <c r="AH1679">
        <f t="shared" si="587"/>
        <v>9.1324200913242006E-4</v>
      </c>
      <c r="AI1679">
        <f t="shared" si="588"/>
        <v>0.14179566563467491</v>
      </c>
      <c r="AJ1679">
        <f t="shared" si="589"/>
        <v>0</v>
      </c>
      <c r="AK1679">
        <f t="shared" si="590"/>
        <v>0.28296146044624743</v>
      </c>
      <c r="AM1679">
        <v>168</v>
      </c>
      <c r="AN1679">
        <v>420</v>
      </c>
      <c r="AO1679">
        <v>506.38499999999993</v>
      </c>
      <c r="AP1679">
        <v>784.97833333333301</v>
      </c>
      <c r="AQ1679">
        <v>0</v>
      </c>
      <c r="AT1679">
        <f t="shared" si="591"/>
        <v>0.5</v>
      </c>
      <c r="AU1679">
        <f t="shared" si="592"/>
        <v>0.17750439367311072</v>
      </c>
      <c r="AV1679">
        <f t="shared" si="593"/>
        <v>0.3576973609855334</v>
      </c>
      <c r="AW1679">
        <f t="shared" si="594"/>
        <v>0.38703572838681305</v>
      </c>
      <c r="AX1679">
        <f t="shared" si="595"/>
        <v>0</v>
      </c>
    </row>
    <row r="1680" spans="2:50" ht="15">
      <c r="B1680" s="52">
        <v>1</v>
      </c>
      <c r="C1680" s="52">
        <v>3.15</v>
      </c>
      <c r="D1680" s="56">
        <v>0</v>
      </c>
      <c r="E1680" s="52">
        <v>1</v>
      </c>
      <c r="F1680" s="52">
        <v>7</v>
      </c>
      <c r="G1680" s="53">
        <v>2.56</v>
      </c>
      <c r="H1680" s="53">
        <v>2.61</v>
      </c>
      <c r="I1680" s="52">
        <v>3</v>
      </c>
      <c r="J1680" s="53">
        <v>1.38</v>
      </c>
      <c r="K1680" s="53">
        <v>1.59</v>
      </c>
      <c r="L1680" s="52">
        <v>45</v>
      </c>
      <c r="M1680" s="52">
        <v>4</v>
      </c>
      <c r="N1680" s="52">
        <v>20</v>
      </c>
      <c r="O1680" s="52">
        <v>7</v>
      </c>
      <c r="P1680" s="54">
        <v>25.693422999999999</v>
      </c>
      <c r="Q1680" s="54">
        <v>0</v>
      </c>
      <c r="R1680" s="55">
        <v>2.5497290000000001</v>
      </c>
      <c r="U1680">
        <f t="shared" si="574"/>
        <v>0.16666666666666666</v>
      </c>
      <c r="V1680">
        <f t="shared" si="575"/>
        <v>0.95744680851063824</v>
      </c>
      <c r="W1680">
        <f t="shared" si="576"/>
        <v>0</v>
      </c>
      <c r="X1680">
        <f t="shared" si="577"/>
        <v>0.34129692832764502</v>
      </c>
      <c r="Y1680">
        <f t="shared" si="578"/>
        <v>1</v>
      </c>
      <c r="Z1680">
        <f t="shared" si="579"/>
        <v>0.77811550151975684</v>
      </c>
      <c r="AA1680">
        <f t="shared" si="580"/>
        <v>0.79331306990881456</v>
      </c>
      <c r="AB1680">
        <f t="shared" si="581"/>
        <v>0.75</v>
      </c>
      <c r="AC1680">
        <f t="shared" si="582"/>
        <v>0.43670886075949361</v>
      </c>
      <c r="AD1680">
        <f t="shared" si="583"/>
        <v>0.50316455696202533</v>
      </c>
      <c r="AE1680">
        <f t="shared" si="584"/>
        <v>0.5</v>
      </c>
      <c r="AF1680">
        <f t="shared" si="585"/>
        <v>0.66666666666666663</v>
      </c>
      <c r="AG1680">
        <f t="shared" si="586"/>
        <v>0.33333333333333331</v>
      </c>
      <c r="AH1680">
        <f t="shared" si="587"/>
        <v>9.1324200913242006E-4</v>
      </c>
      <c r="AI1680">
        <f t="shared" si="588"/>
        <v>0.10897832817337461</v>
      </c>
      <c r="AJ1680">
        <f t="shared" si="589"/>
        <v>0</v>
      </c>
      <c r="AK1680">
        <f t="shared" si="590"/>
        <v>0.26369168356997974</v>
      </c>
      <c r="AM1680">
        <v>172</v>
      </c>
      <c r="AN1680">
        <v>382.22222222222223</v>
      </c>
      <c r="AO1680">
        <v>490.04999999999995</v>
      </c>
      <c r="AP1680">
        <v>826.32009700176343</v>
      </c>
      <c r="AQ1680">
        <v>0</v>
      </c>
      <c r="AT1680">
        <f t="shared" si="591"/>
        <v>0.528169014084507</v>
      </c>
      <c r="AU1680">
        <f t="shared" si="592"/>
        <v>0.13766842413591096</v>
      </c>
      <c r="AV1680">
        <f t="shared" si="593"/>
        <v>0.34615873643761297</v>
      </c>
      <c r="AW1680">
        <f t="shared" si="594"/>
        <v>0.407419398782225</v>
      </c>
      <c r="AX1680">
        <f t="shared" si="595"/>
        <v>0</v>
      </c>
    </row>
    <row r="1681" spans="2:50" ht="15">
      <c r="B1681" s="52">
        <v>1</v>
      </c>
      <c r="C1681" s="52">
        <v>3.15</v>
      </c>
      <c r="D1681" s="56">
        <v>0</v>
      </c>
      <c r="E1681" s="52">
        <v>1</v>
      </c>
      <c r="F1681" s="52">
        <v>7</v>
      </c>
      <c r="G1681" s="53">
        <v>2.56</v>
      </c>
      <c r="H1681" s="53">
        <v>2.61</v>
      </c>
      <c r="I1681" s="52">
        <v>3</v>
      </c>
      <c r="J1681" s="53">
        <v>1.38</v>
      </c>
      <c r="K1681" s="53">
        <v>1.59</v>
      </c>
      <c r="L1681" s="52">
        <v>50</v>
      </c>
      <c r="M1681" s="52">
        <v>4</v>
      </c>
      <c r="N1681" s="52">
        <v>20</v>
      </c>
      <c r="O1681" s="52">
        <v>7</v>
      </c>
      <c r="P1681" s="54">
        <v>20.299765499999999</v>
      </c>
      <c r="Q1681" s="54">
        <v>0</v>
      </c>
      <c r="R1681" s="55">
        <v>2.1182364000000002</v>
      </c>
      <c r="U1681">
        <f t="shared" si="574"/>
        <v>0.16666666666666666</v>
      </c>
      <c r="V1681">
        <f t="shared" si="575"/>
        <v>0.95744680851063824</v>
      </c>
      <c r="W1681">
        <f t="shared" si="576"/>
        <v>0</v>
      </c>
      <c r="X1681">
        <f t="shared" si="577"/>
        <v>0.34129692832764502</v>
      </c>
      <c r="Y1681">
        <f t="shared" si="578"/>
        <v>1</v>
      </c>
      <c r="Z1681">
        <f t="shared" si="579"/>
        <v>0.77811550151975684</v>
      </c>
      <c r="AA1681">
        <f t="shared" si="580"/>
        <v>0.79331306990881456</v>
      </c>
      <c r="AB1681">
        <f t="shared" si="581"/>
        <v>0.75</v>
      </c>
      <c r="AC1681">
        <f t="shared" si="582"/>
        <v>0.43670886075949361</v>
      </c>
      <c r="AD1681">
        <f t="shared" si="583"/>
        <v>0.50316455696202533</v>
      </c>
      <c r="AE1681">
        <f t="shared" si="584"/>
        <v>0.58333333333333337</v>
      </c>
      <c r="AF1681">
        <f t="shared" si="585"/>
        <v>0.66666666666666663</v>
      </c>
      <c r="AG1681">
        <f t="shared" si="586"/>
        <v>0.33333333333333331</v>
      </c>
      <c r="AH1681">
        <f t="shared" si="587"/>
        <v>9.1324200913242006E-4</v>
      </c>
      <c r="AI1681">
        <f t="shared" si="588"/>
        <v>7.4922600619195048E-2</v>
      </c>
      <c r="AJ1681">
        <f t="shared" si="589"/>
        <v>0</v>
      </c>
      <c r="AK1681">
        <f t="shared" si="590"/>
        <v>0.21906693711967548</v>
      </c>
      <c r="AM1681">
        <v>181</v>
      </c>
      <c r="AN1681">
        <v>362</v>
      </c>
      <c r="AO1681">
        <v>478.16999999999996</v>
      </c>
      <c r="AP1681">
        <v>863.59515873015846</v>
      </c>
      <c r="AQ1681">
        <v>0</v>
      </c>
      <c r="AT1681">
        <f t="shared" si="591"/>
        <v>0.59154929577464788</v>
      </c>
      <c r="AU1681">
        <f t="shared" si="592"/>
        <v>0.11634446397188049</v>
      </c>
      <c r="AV1681">
        <f t="shared" si="593"/>
        <v>0.33776700949367083</v>
      </c>
      <c r="AW1681">
        <f t="shared" si="594"/>
        <v>0.42579797058999819</v>
      </c>
      <c r="AX1681">
        <f t="shared" si="595"/>
        <v>0</v>
      </c>
    </row>
    <row r="1682" spans="2:50" ht="15">
      <c r="B1682" s="52">
        <v>1</v>
      </c>
      <c r="C1682" s="52">
        <v>3.15</v>
      </c>
      <c r="D1682" s="56">
        <v>0</v>
      </c>
      <c r="E1682" s="52">
        <v>1</v>
      </c>
      <c r="F1682" s="52">
        <v>7</v>
      </c>
      <c r="G1682" s="53">
        <v>2.56</v>
      </c>
      <c r="H1682" s="53">
        <v>2.61</v>
      </c>
      <c r="I1682" s="52">
        <v>3</v>
      </c>
      <c r="J1682" s="53">
        <v>1.38</v>
      </c>
      <c r="K1682" s="53">
        <v>1.59</v>
      </c>
      <c r="L1682" s="52">
        <v>60</v>
      </c>
      <c r="M1682" s="52">
        <v>4</v>
      </c>
      <c r="N1682" s="52">
        <v>20</v>
      </c>
      <c r="O1682" s="52">
        <v>7</v>
      </c>
      <c r="P1682" s="54">
        <v>14.121576000000001</v>
      </c>
      <c r="Q1682" s="54">
        <v>0</v>
      </c>
      <c r="R1682" s="55">
        <v>1.5396440499999999</v>
      </c>
      <c r="U1682">
        <f t="shared" si="574"/>
        <v>0.16666666666666666</v>
      </c>
      <c r="V1682">
        <f t="shared" si="575"/>
        <v>0.95744680851063824</v>
      </c>
      <c r="W1682">
        <f t="shared" si="576"/>
        <v>0</v>
      </c>
      <c r="X1682">
        <f t="shared" si="577"/>
        <v>0.34129692832764502</v>
      </c>
      <c r="Y1682">
        <f t="shared" si="578"/>
        <v>1</v>
      </c>
      <c r="Z1682">
        <f t="shared" si="579"/>
        <v>0.77811550151975684</v>
      </c>
      <c r="AA1682">
        <f t="shared" si="580"/>
        <v>0.79331306990881456</v>
      </c>
      <c r="AB1682">
        <f t="shared" si="581"/>
        <v>0.75</v>
      </c>
      <c r="AC1682">
        <f t="shared" si="582"/>
        <v>0.43670886075949361</v>
      </c>
      <c r="AD1682">
        <f t="shared" si="583"/>
        <v>0.50316455696202533</v>
      </c>
      <c r="AE1682">
        <f t="shared" si="584"/>
        <v>0.75</v>
      </c>
      <c r="AF1682">
        <f t="shared" si="585"/>
        <v>0.66666666666666663</v>
      </c>
      <c r="AG1682">
        <f t="shared" si="586"/>
        <v>0.33333333333333331</v>
      </c>
      <c r="AH1682">
        <f t="shared" si="587"/>
        <v>9.1324200913242006E-4</v>
      </c>
      <c r="AI1682">
        <f t="shared" si="588"/>
        <v>3.5913312693498456E-2</v>
      </c>
      <c r="AJ1682">
        <f t="shared" si="589"/>
        <v>0</v>
      </c>
      <c r="AK1682">
        <f t="shared" si="590"/>
        <v>0.15922920892494927</v>
      </c>
      <c r="AM1682">
        <v>183</v>
      </c>
      <c r="AN1682">
        <v>305</v>
      </c>
      <c r="AO1682">
        <v>433.61999999999995</v>
      </c>
      <c r="AP1682">
        <v>938.80634920634941</v>
      </c>
      <c r="AQ1682">
        <v>0</v>
      </c>
      <c r="AT1682">
        <f t="shared" si="591"/>
        <v>0.60563380281690138</v>
      </c>
      <c r="AU1682">
        <f t="shared" si="592"/>
        <v>5.6239015817223181E-2</v>
      </c>
      <c r="AV1682">
        <f t="shared" si="593"/>
        <v>0.30629803345388784</v>
      </c>
      <c r="AW1682">
        <f t="shared" si="594"/>
        <v>0.46288105511945471</v>
      </c>
      <c r="AX1682">
        <f t="shared" si="595"/>
        <v>0</v>
      </c>
    </row>
    <row r="1683" spans="2:50" ht="15">
      <c r="B1683" s="52">
        <v>1</v>
      </c>
      <c r="C1683" s="52">
        <v>3.15</v>
      </c>
      <c r="D1683" s="56">
        <v>0</v>
      </c>
      <c r="E1683" s="52">
        <v>1</v>
      </c>
      <c r="F1683" s="52">
        <v>7</v>
      </c>
      <c r="G1683" s="53">
        <v>2.56</v>
      </c>
      <c r="H1683" s="53">
        <v>2.61</v>
      </c>
      <c r="I1683" s="52">
        <v>3</v>
      </c>
      <c r="J1683" s="53">
        <v>1.38</v>
      </c>
      <c r="K1683" s="53">
        <v>1.59</v>
      </c>
      <c r="L1683" s="52">
        <v>40</v>
      </c>
      <c r="M1683" s="52">
        <v>4</v>
      </c>
      <c r="N1683" s="52">
        <v>20</v>
      </c>
      <c r="O1683" s="52">
        <v>28</v>
      </c>
      <c r="P1683" s="54">
        <v>42.266661499999998</v>
      </c>
      <c r="Q1683" s="54">
        <v>17.7500365</v>
      </c>
      <c r="R1683" s="55">
        <v>2.9518016500000002</v>
      </c>
      <c r="U1683">
        <f t="shared" si="574"/>
        <v>0.16666666666666666</v>
      </c>
      <c r="V1683">
        <f t="shared" si="575"/>
        <v>0.95744680851063824</v>
      </c>
      <c r="W1683">
        <f t="shared" si="576"/>
        <v>0</v>
      </c>
      <c r="X1683">
        <f t="shared" si="577"/>
        <v>0.34129692832764502</v>
      </c>
      <c r="Y1683">
        <f t="shared" si="578"/>
        <v>1</v>
      </c>
      <c r="Z1683">
        <f t="shared" si="579"/>
        <v>0.77811550151975684</v>
      </c>
      <c r="AA1683">
        <f t="shared" si="580"/>
        <v>0.79331306990881456</v>
      </c>
      <c r="AB1683">
        <f t="shared" si="581"/>
        <v>0.75</v>
      </c>
      <c r="AC1683">
        <f t="shared" si="582"/>
        <v>0.43670886075949361</v>
      </c>
      <c r="AD1683">
        <f t="shared" si="583"/>
        <v>0.50316455696202533</v>
      </c>
      <c r="AE1683">
        <f t="shared" si="584"/>
        <v>0.41666666666666669</v>
      </c>
      <c r="AF1683">
        <f t="shared" si="585"/>
        <v>0.66666666666666663</v>
      </c>
      <c r="AG1683">
        <f t="shared" si="586"/>
        <v>0.33333333333333331</v>
      </c>
      <c r="AH1683">
        <f t="shared" si="587"/>
        <v>3.6529680365296802E-3</v>
      </c>
      <c r="AI1683">
        <f t="shared" si="588"/>
        <v>0.21362229102167182</v>
      </c>
      <c r="AJ1683">
        <f t="shared" si="589"/>
        <v>0.22512437810945274</v>
      </c>
      <c r="AK1683">
        <f t="shared" si="590"/>
        <v>0.3052738336713996</v>
      </c>
      <c r="AM1683">
        <v>168</v>
      </c>
      <c r="AN1683">
        <v>420</v>
      </c>
      <c r="AO1683">
        <v>506.38499999999993</v>
      </c>
      <c r="AP1683">
        <v>784.97833333333301</v>
      </c>
      <c r="AQ1683">
        <v>0</v>
      </c>
      <c r="AT1683">
        <f t="shared" si="591"/>
        <v>0.5</v>
      </c>
      <c r="AU1683">
        <f t="shared" si="592"/>
        <v>0.17750439367311072</v>
      </c>
      <c r="AV1683">
        <f t="shared" si="593"/>
        <v>0.3576973609855334</v>
      </c>
      <c r="AW1683">
        <f t="shared" si="594"/>
        <v>0.38703572838681305</v>
      </c>
      <c r="AX1683">
        <f t="shared" si="595"/>
        <v>0</v>
      </c>
    </row>
    <row r="1684" spans="2:50" ht="15">
      <c r="B1684" s="52">
        <v>1</v>
      </c>
      <c r="C1684" s="52">
        <v>3.15</v>
      </c>
      <c r="D1684" s="56">
        <v>0</v>
      </c>
      <c r="E1684" s="52">
        <v>1</v>
      </c>
      <c r="F1684" s="52">
        <v>7</v>
      </c>
      <c r="G1684" s="53">
        <v>2.56</v>
      </c>
      <c r="H1684" s="53">
        <v>2.61</v>
      </c>
      <c r="I1684" s="52">
        <v>3</v>
      </c>
      <c r="J1684" s="53">
        <v>1.38</v>
      </c>
      <c r="K1684" s="53">
        <v>1.59</v>
      </c>
      <c r="L1684" s="52">
        <v>45</v>
      </c>
      <c r="M1684" s="52">
        <v>4</v>
      </c>
      <c r="N1684" s="52">
        <v>20</v>
      </c>
      <c r="O1684" s="52">
        <v>28</v>
      </c>
      <c r="P1684" s="54">
        <v>36.7749375</v>
      </c>
      <c r="Q1684" s="54">
        <v>17.161637499999998</v>
      </c>
      <c r="R1684" s="55">
        <v>2.6477955</v>
      </c>
      <c r="U1684">
        <f t="shared" si="574"/>
        <v>0.16666666666666666</v>
      </c>
      <c r="V1684">
        <f t="shared" si="575"/>
        <v>0.95744680851063824</v>
      </c>
      <c r="W1684">
        <f t="shared" si="576"/>
        <v>0</v>
      </c>
      <c r="X1684">
        <f t="shared" si="577"/>
        <v>0.34129692832764502</v>
      </c>
      <c r="Y1684">
        <f t="shared" si="578"/>
        <v>1</v>
      </c>
      <c r="Z1684">
        <f t="shared" si="579"/>
        <v>0.77811550151975684</v>
      </c>
      <c r="AA1684">
        <f t="shared" si="580"/>
        <v>0.79331306990881456</v>
      </c>
      <c r="AB1684">
        <f t="shared" si="581"/>
        <v>0.75</v>
      </c>
      <c r="AC1684">
        <f t="shared" si="582"/>
        <v>0.43670886075949361</v>
      </c>
      <c r="AD1684">
        <f t="shared" si="583"/>
        <v>0.50316455696202533</v>
      </c>
      <c r="AE1684">
        <f t="shared" si="584"/>
        <v>0.5</v>
      </c>
      <c r="AF1684">
        <f t="shared" si="585"/>
        <v>0.66666666666666663</v>
      </c>
      <c r="AG1684">
        <f t="shared" si="586"/>
        <v>0.33333333333333331</v>
      </c>
      <c r="AH1684">
        <f t="shared" si="587"/>
        <v>3.6529680365296802E-3</v>
      </c>
      <c r="AI1684">
        <f t="shared" si="588"/>
        <v>0.17894736842105263</v>
      </c>
      <c r="AJ1684">
        <f t="shared" si="589"/>
        <v>0.21766169154228851</v>
      </c>
      <c r="AK1684">
        <f t="shared" si="590"/>
        <v>0.2738336713995943</v>
      </c>
      <c r="AM1684">
        <v>172</v>
      </c>
      <c r="AN1684">
        <v>382.22222222222223</v>
      </c>
      <c r="AO1684">
        <v>490.04999999999995</v>
      </c>
      <c r="AP1684">
        <v>826.32009700176343</v>
      </c>
      <c r="AQ1684">
        <v>0</v>
      </c>
      <c r="AT1684">
        <f t="shared" si="591"/>
        <v>0.528169014084507</v>
      </c>
      <c r="AU1684">
        <f t="shared" si="592"/>
        <v>0.13766842413591096</v>
      </c>
      <c r="AV1684">
        <f t="shared" si="593"/>
        <v>0.34615873643761297</v>
      </c>
      <c r="AW1684">
        <f t="shared" si="594"/>
        <v>0.407419398782225</v>
      </c>
      <c r="AX1684">
        <f t="shared" si="595"/>
        <v>0</v>
      </c>
    </row>
    <row r="1685" spans="2:50" ht="15">
      <c r="B1685" s="52">
        <v>1</v>
      </c>
      <c r="C1685" s="52">
        <v>3.15</v>
      </c>
      <c r="D1685" s="56">
        <v>0</v>
      </c>
      <c r="E1685" s="52">
        <v>1</v>
      </c>
      <c r="F1685" s="52">
        <v>7</v>
      </c>
      <c r="G1685" s="53">
        <v>2.56</v>
      </c>
      <c r="H1685" s="53">
        <v>2.61</v>
      </c>
      <c r="I1685" s="52">
        <v>3</v>
      </c>
      <c r="J1685" s="53">
        <v>1.38</v>
      </c>
      <c r="K1685" s="53">
        <v>1.59</v>
      </c>
      <c r="L1685" s="52">
        <v>50</v>
      </c>
      <c r="M1685" s="52">
        <v>4</v>
      </c>
      <c r="N1685" s="52">
        <v>20</v>
      </c>
      <c r="O1685" s="52">
        <v>28</v>
      </c>
      <c r="P1685" s="54">
        <v>31.185147000000001</v>
      </c>
      <c r="Q1685" s="54">
        <v>15.9848395</v>
      </c>
      <c r="R1685" s="55">
        <v>2.57914895</v>
      </c>
      <c r="U1685">
        <f t="shared" si="574"/>
        <v>0.16666666666666666</v>
      </c>
      <c r="V1685">
        <f t="shared" si="575"/>
        <v>0.95744680851063824</v>
      </c>
      <c r="W1685">
        <f t="shared" si="576"/>
        <v>0</v>
      </c>
      <c r="X1685">
        <f t="shared" si="577"/>
        <v>0.34129692832764502</v>
      </c>
      <c r="Y1685">
        <f t="shared" si="578"/>
        <v>1</v>
      </c>
      <c r="Z1685">
        <f t="shared" si="579"/>
        <v>0.77811550151975684</v>
      </c>
      <c r="AA1685">
        <f t="shared" si="580"/>
        <v>0.79331306990881456</v>
      </c>
      <c r="AB1685">
        <f t="shared" si="581"/>
        <v>0.75</v>
      </c>
      <c r="AC1685">
        <f t="shared" si="582"/>
        <v>0.43670886075949361</v>
      </c>
      <c r="AD1685">
        <f t="shared" si="583"/>
        <v>0.50316455696202533</v>
      </c>
      <c r="AE1685">
        <f t="shared" si="584"/>
        <v>0.58333333333333337</v>
      </c>
      <c r="AF1685">
        <f t="shared" si="585"/>
        <v>0.66666666666666663</v>
      </c>
      <c r="AG1685">
        <f t="shared" si="586"/>
        <v>0.33333333333333331</v>
      </c>
      <c r="AH1685">
        <f t="shared" si="587"/>
        <v>3.6529680365296802E-3</v>
      </c>
      <c r="AI1685">
        <f t="shared" si="588"/>
        <v>0.14365325077399382</v>
      </c>
      <c r="AJ1685">
        <f t="shared" si="589"/>
        <v>0.20273631840796019</v>
      </c>
      <c r="AK1685">
        <f t="shared" si="590"/>
        <v>0.26673427991886411</v>
      </c>
      <c r="AM1685">
        <v>181</v>
      </c>
      <c r="AN1685">
        <v>362</v>
      </c>
      <c r="AO1685">
        <v>478.16999999999996</v>
      </c>
      <c r="AP1685">
        <v>863.59515873015846</v>
      </c>
      <c r="AQ1685">
        <v>0</v>
      </c>
      <c r="AT1685">
        <f t="shared" si="591"/>
        <v>0.59154929577464788</v>
      </c>
      <c r="AU1685">
        <f t="shared" si="592"/>
        <v>0.11634446397188049</v>
      </c>
      <c r="AV1685">
        <f t="shared" si="593"/>
        <v>0.33776700949367083</v>
      </c>
      <c r="AW1685">
        <f t="shared" si="594"/>
        <v>0.42579797058999819</v>
      </c>
      <c r="AX1685">
        <f t="shared" si="595"/>
        <v>0</v>
      </c>
    </row>
    <row r="1686" spans="2:50" ht="15">
      <c r="B1686" s="52">
        <v>1</v>
      </c>
      <c r="C1686" s="52">
        <v>3.15</v>
      </c>
      <c r="D1686" s="56">
        <v>0</v>
      </c>
      <c r="E1686" s="52">
        <v>1</v>
      </c>
      <c r="F1686" s="52">
        <v>7</v>
      </c>
      <c r="G1686" s="53">
        <v>2.56</v>
      </c>
      <c r="H1686" s="53">
        <v>2.61</v>
      </c>
      <c r="I1686" s="52">
        <v>3</v>
      </c>
      <c r="J1686" s="53">
        <v>1.38</v>
      </c>
      <c r="K1686" s="53">
        <v>1.59</v>
      </c>
      <c r="L1686" s="52">
        <v>60</v>
      </c>
      <c r="M1686" s="52">
        <v>4</v>
      </c>
      <c r="N1686" s="52">
        <v>20</v>
      </c>
      <c r="O1686" s="52">
        <v>28</v>
      </c>
      <c r="P1686" s="54">
        <v>21.770762999999999</v>
      </c>
      <c r="Q1686" s="54">
        <v>15.004174500000001</v>
      </c>
      <c r="R1686" s="55">
        <v>2.2163029000000001</v>
      </c>
      <c r="U1686">
        <f t="shared" si="574"/>
        <v>0.16666666666666666</v>
      </c>
      <c r="V1686">
        <f t="shared" si="575"/>
        <v>0.95744680851063824</v>
      </c>
      <c r="W1686">
        <f t="shared" si="576"/>
        <v>0</v>
      </c>
      <c r="X1686">
        <f t="shared" si="577"/>
        <v>0.34129692832764502</v>
      </c>
      <c r="Y1686">
        <f t="shared" si="578"/>
        <v>1</v>
      </c>
      <c r="Z1686">
        <f t="shared" si="579"/>
        <v>0.77811550151975684</v>
      </c>
      <c r="AA1686">
        <f t="shared" si="580"/>
        <v>0.79331306990881456</v>
      </c>
      <c r="AB1686">
        <f t="shared" si="581"/>
        <v>0.75</v>
      </c>
      <c r="AC1686">
        <f t="shared" si="582"/>
        <v>0.43670886075949361</v>
      </c>
      <c r="AD1686">
        <f t="shared" si="583"/>
        <v>0.50316455696202533</v>
      </c>
      <c r="AE1686">
        <f t="shared" si="584"/>
        <v>0.75</v>
      </c>
      <c r="AF1686">
        <f t="shared" si="585"/>
        <v>0.66666666666666663</v>
      </c>
      <c r="AG1686">
        <f t="shared" si="586"/>
        <v>0.33333333333333331</v>
      </c>
      <c r="AH1686">
        <f t="shared" si="587"/>
        <v>3.6529680365296802E-3</v>
      </c>
      <c r="AI1686">
        <f t="shared" si="588"/>
        <v>8.4210526315789472E-2</v>
      </c>
      <c r="AJ1686">
        <f t="shared" si="589"/>
        <v>0.19029850746268659</v>
      </c>
      <c r="AK1686">
        <f t="shared" si="590"/>
        <v>0.22920892494929007</v>
      </c>
      <c r="AM1686">
        <v>183</v>
      </c>
      <c r="AN1686">
        <v>305</v>
      </c>
      <c r="AO1686">
        <v>433.61999999999995</v>
      </c>
      <c r="AP1686">
        <v>938.80634920634941</v>
      </c>
      <c r="AQ1686">
        <v>0</v>
      </c>
      <c r="AT1686">
        <f t="shared" si="591"/>
        <v>0.60563380281690138</v>
      </c>
      <c r="AU1686">
        <f t="shared" si="592"/>
        <v>5.6239015817223181E-2</v>
      </c>
      <c r="AV1686">
        <f t="shared" si="593"/>
        <v>0.30629803345388784</v>
      </c>
      <c r="AW1686">
        <f t="shared" si="594"/>
        <v>0.46288105511945471</v>
      </c>
      <c r="AX1686">
        <f t="shared" si="595"/>
        <v>0</v>
      </c>
    </row>
    <row r="1687" spans="2:50" ht="15">
      <c r="B1687" s="52">
        <v>1</v>
      </c>
      <c r="C1687" s="52">
        <v>3.15</v>
      </c>
      <c r="D1687" s="56">
        <v>0</v>
      </c>
      <c r="E1687" s="52">
        <v>1</v>
      </c>
      <c r="F1687" s="52">
        <v>7</v>
      </c>
      <c r="G1687" s="53">
        <v>2.56</v>
      </c>
      <c r="H1687" s="53">
        <v>2.61</v>
      </c>
      <c r="I1687" s="52">
        <v>3</v>
      </c>
      <c r="J1687" s="53">
        <v>1.38</v>
      </c>
      <c r="K1687" s="53">
        <v>1.59</v>
      </c>
      <c r="L1687" s="52">
        <v>40</v>
      </c>
      <c r="M1687" s="52">
        <v>4</v>
      </c>
      <c r="N1687" s="52">
        <v>20</v>
      </c>
      <c r="O1687" s="52">
        <v>91</v>
      </c>
      <c r="P1687" s="54">
        <v>48.444851</v>
      </c>
      <c r="Q1687" s="54">
        <v>19.319100500000001</v>
      </c>
      <c r="R1687" s="55">
        <v>3.5794272500000002</v>
      </c>
      <c r="U1687">
        <f t="shared" si="574"/>
        <v>0.16666666666666666</v>
      </c>
      <c r="V1687">
        <f t="shared" si="575"/>
        <v>0.95744680851063824</v>
      </c>
      <c r="W1687">
        <f t="shared" si="576"/>
        <v>0</v>
      </c>
      <c r="X1687">
        <f t="shared" si="577"/>
        <v>0.34129692832764502</v>
      </c>
      <c r="Y1687">
        <f t="shared" si="578"/>
        <v>1</v>
      </c>
      <c r="Z1687">
        <f t="shared" si="579"/>
        <v>0.77811550151975684</v>
      </c>
      <c r="AA1687">
        <f t="shared" si="580"/>
        <v>0.79331306990881456</v>
      </c>
      <c r="AB1687">
        <f t="shared" si="581"/>
        <v>0.75</v>
      </c>
      <c r="AC1687">
        <f t="shared" si="582"/>
        <v>0.43670886075949361</v>
      </c>
      <c r="AD1687">
        <f t="shared" si="583"/>
        <v>0.50316455696202533</v>
      </c>
      <c r="AE1687">
        <f t="shared" si="584"/>
        <v>0.41666666666666669</v>
      </c>
      <c r="AF1687">
        <f t="shared" si="585"/>
        <v>0.66666666666666663</v>
      </c>
      <c r="AG1687">
        <f t="shared" si="586"/>
        <v>0.33333333333333331</v>
      </c>
      <c r="AH1687">
        <f t="shared" si="587"/>
        <v>1.1872146118721462E-2</v>
      </c>
      <c r="AI1687">
        <f t="shared" si="588"/>
        <v>0.25263157894736843</v>
      </c>
      <c r="AJ1687">
        <f t="shared" si="589"/>
        <v>0.24502487562189054</v>
      </c>
      <c r="AK1687">
        <f t="shared" si="590"/>
        <v>0.37018255578093306</v>
      </c>
      <c r="AM1687">
        <v>168</v>
      </c>
      <c r="AN1687">
        <v>420</v>
      </c>
      <c r="AO1687">
        <v>506.38499999999993</v>
      </c>
      <c r="AP1687">
        <v>784.97833333333301</v>
      </c>
      <c r="AQ1687">
        <v>0</v>
      </c>
      <c r="AT1687">
        <f t="shared" si="591"/>
        <v>0.5</v>
      </c>
      <c r="AU1687">
        <f t="shared" si="592"/>
        <v>0.17750439367311072</v>
      </c>
      <c r="AV1687">
        <f t="shared" si="593"/>
        <v>0.3576973609855334</v>
      </c>
      <c r="AW1687">
        <f t="shared" si="594"/>
        <v>0.38703572838681305</v>
      </c>
      <c r="AX1687">
        <f t="shared" si="595"/>
        <v>0</v>
      </c>
    </row>
    <row r="1688" spans="2:50" ht="15">
      <c r="B1688" s="52">
        <v>1</v>
      </c>
      <c r="C1688" s="52">
        <v>3.15</v>
      </c>
      <c r="D1688" s="56">
        <v>0</v>
      </c>
      <c r="E1688" s="52">
        <v>1</v>
      </c>
      <c r="F1688" s="52">
        <v>7</v>
      </c>
      <c r="G1688" s="53">
        <v>2.56</v>
      </c>
      <c r="H1688" s="53">
        <v>2.61</v>
      </c>
      <c r="I1688" s="52">
        <v>3</v>
      </c>
      <c r="J1688" s="53">
        <v>1.38</v>
      </c>
      <c r="K1688" s="53">
        <v>1.59</v>
      </c>
      <c r="L1688" s="52">
        <v>45</v>
      </c>
      <c r="M1688" s="52">
        <v>4</v>
      </c>
      <c r="N1688" s="52">
        <v>20</v>
      </c>
      <c r="O1688" s="52">
        <v>91</v>
      </c>
      <c r="P1688" s="54">
        <v>42.560861000000003</v>
      </c>
      <c r="Q1688" s="54">
        <v>18.632635000000001</v>
      </c>
      <c r="R1688" s="55">
        <v>3.3342610000000001</v>
      </c>
      <c r="U1688">
        <f t="shared" si="574"/>
        <v>0.16666666666666666</v>
      </c>
      <c r="V1688">
        <f t="shared" si="575"/>
        <v>0.95744680851063824</v>
      </c>
      <c r="W1688">
        <f t="shared" si="576"/>
        <v>0</v>
      </c>
      <c r="X1688">
        <f t="shared" si="577"/>
        <v>0.34129692832764502</v>
      </c>
      <c r="Y1688">
        <f t="shared" si="578"/>
        <v>1</v>
      </c>
      <c r="Z1688">
        <f t="shared" si="579"/>
        <v>0.77811550151975684</v>
      </c>
      <c r="AA1688">
        <f t="shared" si="580"/>
        <v>0.79331306990881456</v>
      </c>
      <c r="AB1688">
        <f t="shared" si="581"/>
        <v>0.75</v>
      </c>
      <c r="AC1688">
        <f t="shared" si="582"/>
        <v>0.43670886075949361</v>
      </c>
      <c r="AD1688">
        <f t="shared" si="583"/>
        <v>0.50316455696202533</v>
      </c>
      <c r="AE1688">
        <f t="shared" si="584"/>
        <v>0.5</v>
      </c>
      <c r="AF1688">
        <f t="shared" si="585"/>
        <v>0.66666666666666663</v>
      </c>
      <c r="AG1688">
        <f t="shared" si="586"/>
        <v>0.33333333333333331</v>
      </c>
      <c r="AH1688">
        <f t="shared" si="587"/>
        <v>1.1872146118721462E-2</v>
      </c>
      <c r="AI1688">
        <f t="shared" si="588"/>
        <v>0.21547987616099076</v>
      </c>
      <c r="AJ1688">
        <f t="shared" si="589"/>
        <v>0.23631840796019901</v>
      </c>
      <c r="AK1688">
        <f t="shared" si="590"/>
        <v>0.34482758620689657</v>
      </c>
      <c r="AM1688">
        <v>172</v>
      </c>
      <c r="AN1688">
        <v>382.22222222222223</v>
      </c>
      <c r="AO1688">
        <v>490.04999999999995</v>
      </c>
      <c r="AP1688">
        <v>826.32009700176343</v>
      </c>
      <c r="AQ1688">
        <v>0</v>
      </c>
      <c r="AT1688">
        <f t="shared" si="591"/>
        <v>0.528169014084507</v>
      </c>
      <c r="AU1688">
        <f t="shared" si="592"/>
        <v>0.13766842413591096</v>
      </c>
      <c r="AV1688">
        <f t="shared" si="593"/>
        <v>0.34615873643761297</v>
      </c>
      <c r="AW1688">
        <f t="shared" si="594"/>
        <v>0.407419398782225</v>
      </c>
      <c r="AX1688">
        <f t="shared" si="595"/>
        <v>0</v>
      </c>
    </row>
    <row r="1689" spans="2:50" ht="15">
      <c r="B1689" s="52">
        <v>1</v>
      </c>
      <c r="C1689" s="52">
        <v>3.15</v>
      </c>
      <c r="D1689" s="56">
        <v>0</v>
      </c>
      <c r="E1689" s="52">
        <v>1</v>
      </c>
      <c r="F1689" s="52">
        <v>7</v>
      </c>
      <c r="G1689" s="53">
        <v>2.56</v>
      </c>
      <c r="H1689" s="53">
        <v>2.61</v>
      </c>
      <c r="I1689" s="52">
        <v>3</v>
      </c>
      <c r="J1689" s="53">
        <v>1.38</v>
      </c>
      <c r="K1689" s="53">
        <v>1.59</v>
      </c>
      <c r="L1689" s="52">
        <v>50</v>
      </c>
      <c r="M1689" s="52">
        <v>4</v>
      </c>
      <c r="N1689" s="52">
        <v>20</v>
      </c>
      <c r="O1689" s="52">
        <v>91</v>
      </c>
      <c r="P1689" s="54">
        <v>36.971070500000003</v>
      </c>
      <c r="Q1689" s="54">
        <v>17.161637499999998</v>
      </c>
      <c r="R1689" s="55">
        <v>2.9812216</v>
      </c>
      <c r="U1689">
        <f t="shared" si="574"/>
        <v>0.16666666666666666</v>
      </c>
      <c r="V1689">
        <f t="shared" si="575"/>
        <v>0.95744680851063824</v>
      </c>
      <c r="W1689">
        <f t="shared" si="576"/>
        <v>0</v>
      </c>
      <c r="X1689">
        <f t="shared" si="577"/>
        <v>0.34129692832764502</v>
      </c>
      <c r="Y1689">
        <f t="shared" si="578"/>
        <v>1</v>
      </c>
      <c r="Z1689">
        <f t="shared" si="579"/>
        <v>0.77811550151975684</v>
      </c>
      <c r="AA1689">
        <f t="shared" si="580"/>
        <v>0.79331306990881456</v>
      </c>
      <c r="AB1689">
        <f t="shared" si="581"/>
        <v>0.75</v>
      </c>
      <c r="AC1689">
        <f t="shared" si="582"/>
        <v>0.43670886075949361</v>
      </c>
      <c r="AD1689">
        <f t="shared" si="583"/>
        <v>0.50316455696202533</v>
      </c>
      <c r="AE1689">
        <f t="shared" si="584"/>
        <v>0.58333333333333337</v>
      </c>
      <c r="AF1689">
        <f t="shared" si="585"/>
        <v>0.66666666666666663</v>
      </c>
      <c r="AG1689">
        <f t="shared" si="586"/>
        <v>0.33333333333333331</v>
      </c>
      <c r="AH1689">
        <f t="shared" si="587"/>
        <v>1.1872146118721462E-2</v>
      </c>
      <c r="AI1689">
        <f t="shared" si="588"/>
        <v>0.1801857585139319</v>
      </c>
      <c r="AJ1689">
        <f t="shared" si="589"/>
        <v>0.21766169154228851</v>
      </c>
      <c r="AK1689">
        <f t="shared" si="590"/>
        <v>0.30831643002028397</v>
      </c>
      <c r="AM1689">
        <v>181</v>
      </c>
      <c r="AN1689">
        <v>362</v>
      </c>
      <c r="AO1689">
        <v>478.16999999999996</v>
      </c>
      <c r="AP1689">
        <v>863.59515873015846</v>
      </c>
      <c r="AQ1689">
        <v>0</v>
      </c>
      <c r="AT1689">
        <f t="shared" si="591"/>
        <v>0.59154929577464788</v>
      </c>
      <c r="AU1689">
        <f t="shared" si="592"/>
        <v>0.11634446397188049</v>
      </c>
      <c r="AV1689">
        <f t="shared" si="593"/>
        <v>0.33776700949367083</v>
      </c>
      <c r="AW1689">
        <f t="shared" si="594"/>
        <v>0.42579797058999819</v>
      </c>
      <c r="AX1689">
        <f t="shared" si="595"/>
        <v>0</v>
      </c>
    </row>
    <row r="1690" spans="2:50" ht="15">
      <c r="B1690" s="52">
        <v>1</v>
      </c>
      <c r="C1690" s="52">
        <v>3.15</v>
      </c>
      <c r="D1690" s="56">
        <v>0</v>
      </c>
      <c r="E1690" s="52">
        <v>1</v>
      </c>
      <c r="F1690" s="52">
        <v>7</v>
      </c>
      <c r="G1690" s="53">
        <v>2.56</v>
      </c>
      <c r="H1690" s="53">
        <v>2.61</v>
      </c>
      <c r="I1690" s="52">
        <v>3</v>
      </c>
      <c r="J1690" s="53">
        <v>1.38</v>
      </c>
      <c r="K1690" s="53">
        <v>1.59</v>
      </c>
      <c r="L1690" s="52">
        <v>60</v>
      </c>
      <c r="M1690" s="52">
        <v>4</v>
      </c>
      <c r="N1690" s="52">
        <v>20</v>
      </c>
      <c r="O1690" s="52">
        <v>91</v>
      </c>
      <c r="P1690" s="54">
        <v>28.439285000000002</v>
      </c>
      <c r="Q1690" s="54">
        <v>15.886773000000002</v>
      </c>
      <c r="R1690" s="55">
        <v>2.7654752999999999</v>
      </c>
      <c r="U1690">
        <f t="shared" si="574"/>
        <v>0.16666666666666666</v>
      </c>
      <c r="V1690">
        <f t="shared" si="575"/>
        <v>0.95744680851063824</v>
      </c>
      <c r="W1690">
        <f t="shared" si="576"/>
        <v>0</v>
      </c>
      <c r="X1690">
        <f t="shared" si="577"/>
        <v>0.34129692832764502</v>
      </c>
      <c r="Y1690">
        <f t="shared" si="578"/>
        <v>1</v>
      </c>
      <c r="Z1690">
        <f t="shared" si="579"/>
        <v>0.77811550151975684</v>
      </c>
      <c r="AA1690">
        <f t="shared" si="580"/>
        <v>0.79331306990881456</v>
      </c>
      <c r="AB1690">
        <f t="shared" si="581"/>
        <v>0.75</v>
      </c>
      <c r="AC1690">
        <f t="shared" si="582"/>
        <v>0.43670886075949361</v>
      </c>
      <c r="AD1690">
        <f t="shared" si="583"/>
        <v>0.50316455696202533</v>
      </c>
      <c r="AE1690">
        <f t="shared" si="584"/>
        <v>0.75</v>
      </c>
      <c r="AF1690">
        <f t="shared" si="585"/>
        <v>0.66666666666666663</v>
      </c>
      <c r="AG1690">
        <f t="shared" si="586"/>
        <v>0.33333333333333331</v>
      </c>
      <c r="AH1690">
        <f t="shared" si="587"/>
        <v>1.1872146118721462E-2</v>
      </c>
      <c r="AI1690">
        <f t="shared" si="588"/>
        <v>0.12631578947368421</v>
      </c>
      <c r="AJ1690">
        <f t="shared" si="589"/>
        <v>0.20149253731343286</v>
      </c>
      <c r="AK1690">
        <f t="shared" si="590"/>
        <v>0.2860040567951318</v>
      </c>
      <c r="AM1690">
        <v>183</v>
      </c>
      <c r="AN1690">
        <v>305</v>
      </c>
      <c r="AO1690">
        <v>433.61999999999995</v>
      </c>
      <c r="AP1690">
        <v>938.80634920634941</v>
      </c>
      <c r="AQ1690">
        <v>0</v>
      </c>
      <c r="AT1690">
        <f t="shared" si="591"/>
        <v>0.60563380281690138</v>
      </c>
      <c r="AU1690">
        <f t="shared" si="592"/>
        <v>5.6239015817223181E-2</v>
      </c>
      <c r="AV1690">
        <f t="shared" si="593"/>
        <v>0.30629803345388784</v>
      </c>
      <c r="AW1690">
        <f t="shared" si="594"/>
        <v>0.46288105511945471</v>
      </c>
      <c r="AX1690">
        <f t="shared" si="595"/>
        <v>0</v>
      </c>
    </row>
    <row r="1691" spans="2:50" ht="15">
      <c r="B1691" s="52">
        <v>1</v>
      </c>
      <c r="C1691" s="52">
        <v>3.15</v>
      </c>
      <c r="D1691" s="56">
        <v>0</v>
      </c>
      <c r="E1691" s="52">
        <v>1</v>
      </c>
      <c r="F1691" s="52">
        <v>7</v>
      </c>
      <c r="G1691" s="53">
        <v>2.4900000000000002</v>
      </c>
      <c r="H1691" s="53">
        <v>2.54</v>
      </c>
      <c r="I1691" s="52">
        <v>3</v>
      </c>
      <c r="J1691" s="53">
        <v>1.24</v>
      </c>
      <c r="K1691" s="53">
        <v>1.36</v>
      </c>
      <c r="L1691" s="52">
        <v>40</v>
      </c>
      <c r="M1691" s="52">
        <v>4</v>
      </c>
      <c r="N1691" s="52">
        <v>20</v>
      </c>
      <c r="O1691" s="52">
        <v>7</v>
      </c>
      <c r="P1691" s="54">
        <v>29.223817</v>
      </c>
      <c r="Q1691" s="54">
        <v>17.455836999999999</v>
      </c>
      <c r="R1691" s="55">
        <v>2.1476563499999997</v>
      </c>
      <c r="U1691">
        <f t="shared" si="574"/>
        <v>0.16666666666666666</v>
      </c>
      <c r="V1691">
        <f t="shared" si="575"/>
        <v>0.95744680851063824</v>
      </c>
      <c r="W1691">
        <f t="shared" si="576"/>
        <v>0</v>
      </c>
      <c r="X1691">
        <f t="shared" si="577"/>
        <v>0.34129692832764502</v>
      </c>
      <c r="Y1691">
        <f t="shared" si="578"/>
        <v>1</v>
      </c>
      <c r="Z1691">
        <f t="shared" si="579"/>
        <v>0.75683890577507607</v>
      </c>
      <c r="AA1691">
        <f t="shared" si="580"/>
        <v>0.77203647416413379</v>
      </c>
      <c r="AB1691">
        <f t="shared" si="581"/>
        <v>0.75</v>
      </c>
      <c r="AC1691">
        <f t="shared" si="582"/>
        <v>0.39240506329113922</v>
      </c>
      <c r="AD1691">
        <f t="shared" si="583"/>
        <v>0.43037974683544306</v>
      </c>
      <c r="AE1691">
        <f t="shared" si="584"/>
        <v>0.41666666666666669</v>
      </c>
      <c r="AF1691">
        <f t="shared" si="585"/>
        <v>0.66666666666666663</v>
      </c>
      <c r="AG1691">
        <f t="shared" si="586"/>
        <v>0.33333333333333331</v>
      </c>
      <c r="AH1691">
        <f t="shared" si="587"/>
        <v>9.1324200913242006E-4</v>
      </c>
      <c r="AI1691">
        <f t="shared" si="588"/>
        <v>0.13126934984520125</v>
      </c>
      <c r="AJ1691">
        <f t="shared" si="589"/>
        <v>0.22139303482587064</v>
      </c>
      <c r="AK1691">
        <f t="shared" si="590"/>
        <v>0.2221095334685598</v>
      </c>
      <c r="AM1691">
        <v>164</v>
      </c>
      <c r="AN1691">
        <v>410</v>
      </c>
      <c r="AO1691">
        <v>471.90000000000003</v>
      </c>
      <c r="AP1691">
        <v>746.55579365079325</v>
      </c>
      <c r="AQ1691">
        <v>0</v>
      </c>
      <c r="AT1691">
        <f t="shared" si="591"/>
        <v>0.47183098591549294</v>
      </c>
      <c r="AU1691">
        <f t="shared" si="592"/>
        <v>0.16695957820738136</v>
      </c>
      <c r="AV1691">
        <f t="shared" si="593"/>
        <v>0.33333804249547921</v>
      </c>
      <c r="AW1691">
        <f t="shared" si="594"/>
        <v>0.36809138941460828</v>
      </c>
      <c r="AX1691">
        <f t="shared" si="595"/>
        <v>0</v>
      </c>
    </row>
    <row r="1692" spans="2:50" ht="15">
      <c r="B1692" s="52">
        <v>1</v>
      </c>
      <c r="C1692" s="52">
        <v>3.15</v>
      </c>
      <c r="D1692" s="56">
        <v>0</v>
      </c>
      <c r="E1692" s="52">
        <v>1</v>
      </c>
      <c r="F1692" s="52">
        <v>7</v>
      </c>
      <c r="G1692" s="53">
        <v>2.4900000000000002</v>
      </c>
      <c r="H1692" s="53">
        <v>2.54</v>
      </c>
      <c r="I1692" s="52">
        <v>3</v>
      </c>
      <c r="J1692" s="53">
        <v>1.24</v>
      </c>
      <c r="K1692" s="53">
        <v>1.36</v>
      </c>
      <c r="L1692" s="52">
        <v>45</v>
      </c>
      <c r="M1692" s="52">
        <v>4</v>
      </c>
      <c r="N1692" s="52">
        <v>20</v>
      </c>
      <c r="O1692" s="52">
        <v>7</v>
      </c>
      <c r="P1692" s="54">
        <v>22.555295000000001</v>
      </c>
      <c r="Q1692" s="54">
        <v>17.063571</v>
      </c>
      <c r="R1692" s="55">
        <v>2.2359162000000001</v>
      </c>
      <c r="U1692">
        <f t="shared" si="574"/>
        <v>0.16666666666666666</v>
      </c>
      <c r="V1692">
        <f t="shared" si="575"/>
        <v>0.95744680851063824</v>
      </c>
      <c r="W1692">
        <f t="shared" si="576"/>
        <v>0</v>
      </c>
      <c r="X1692">
        <f t="shared" si="577"/>
        <v>0.34129692832764502</v>
      </c>
      <c r="Y1692">
        <f t="shared" si="578"/>
        <v>1</v>
      </c>
      <c r="Z1692">
        <f t="shared" si="579"/>
        <v>0.75683890577507607</v>
      </c>
      <c r="AA1692">
        <f t="shared" si="580"/>
        <v>0.77203647416413379</v>
      </c>
      <c r="AB1692">
        <f t="shared" si="581"/>
        <v>0.75</v>
      </c>
      <c r="AC1692">
        <f t="shared" si="582"/>
        <v>0.39240506329113922</v>
      </c>
      <c r="AD1692">
        <f t="shared" si="583"/>
        <v>0.43037974683544306</v>
      </c>
      <c r="AE1692">
        <f t="shared" si="584"/>
        <v>0.5</v>
      </c>
      <c r="AF1692">
        <f t="shared" si="585"/>
        <v>0.66666666666666663</v>
      </c>
      <c r="AG1692">
        <f t="shared" si="586"/>
        <v>0.33333333333333331</v>
      </c>
      <c r="AH1692">
        <f t="shared" si="587"/>
        <v>9.1324200913242006E-4</v>
      </c>
      <c r="AI1692">
        <f t="shared" si="588"/>
        <v>8.9164086687306507E-2</v>
      </c>
      <c r="AJ1692">
        <f t="shared" si="589"/>
        <v>0.21641791044776118</v>
      </c>
      <c r="AK1692">
        <f t="shared" si="590"/>
        <v>0.23123732251521298</v>
      </c>
      <c r="AM1692">
        <v>166</v>
      </c>
      <c r="AN1692">
        <v>368.88888888888886</v>
      </c>
      <c r="AO1692">
        <v>457.6</v>
      </c>
      <c r="AP1692">
        <v>776.8644268077602</v>
      </c>
      <c r="AQ1692">
        <v>0</v>
      </c>
      <c r="AT1692">
        <f t="shared" si="591"/>
        <v>0.4859154929577465</v>
      </c>
      <c r="AU1692">
        <f t="shared" si="592"/>
        <v>0.12360867018160511</v>
      </c>
      <c r="AV1692">
        <f t="shared" si="593"/>
        <v>0.3232368896925859</v>
      </c>
      <c r="AW1692">
        <f t="shared" si="594"/>
        <v>0.38303514443584935</v>
      </c>
      <c r="AX1692">
        <f t="shared" si="595"/>
        <v>0</v>
      </c>
    </row>
    <row r="1693" spans="2:50" ht="15">
      <c r="B1693" s="52">
        <v>1</v>
      </c>
      <c r="C1693" s="52">
        <v>3.15</v>
      </c>
      <c r="D1693" s="56">
        <v>0</v>
      </c>
      <c r="E1693" s="52">
        <v>1</v>
      </c>
      <c r="F1693" s="52">
        <v>7</v>
      </c>
      <c r="G1693" s="53">
        <v>2.4900000000000002</v>
      </c>
      <c r="H1693" s="53">
        <v>2.54</v>
      </c>
      <c r="I1693" s="52">
        <v>3</v>
      </c>
      <c r="J1693" s="53">
        <v>1.24</v>
      </c>
      <c r="K1693" s="53">
        <v>1.36</v>
      </c>
      <c r="L1693" s="52">
        <v>50</v>
      </c>
      <c r="M1693" s="52">
        <v>4</v>
      </c>
      <c r="N1693" s="52">
        <v>20</v>
      </c>
      <c r="O1693" s="52">
        <v>7</v>
      </c>
      <c r="P1693" s="54">
        <v>21.672696500000001</v>
      </c>
      <c r="Q1693" s="54">
        <v>15.788706500000002</v>
      </c>
      <c r="R1693" s="55">
        <v>2.3045627500000001</v>
      </c>
      <c r="U1693">
        <f t="shared" si="574"/>
        <v>0.16666666666666666</v>
      </c>
      <c r="V1693">
        <f t="shared" si="575"/>
        <v>0.95744680851063824</v>
      </c>
      <c r="W1693">
        <f t="shared" si="576"/>
        <v>0</v>
      </c>
      <c r="X1693">
        <f t="shared" si="577"/>
        <v>0.34129692832764502</v>
      </c>
      <c r="Y1693">
        <f t="shared" si="578"/>
        <v>1</v>
      </c>
      <c r="Z1693">
        <f t="shared" si="579"/>
        <v>0.75683890577507607</v>
      </c>
      <c r="AA1693">
        <f t="shared" si="580"/>
        <v>0.77203647416413379</v>
      </c>
      <c r="AB1693">
        <f t="shared" si="581"/>
        <v>0.75</v>
      </c>
      <c r="AC1693">
        <f t="shared" si="582"/>
        <v>0.39240506329113922</v>
      </c>
      <c r="AD1693">
        <f t="shared" si="583"/>
        <v>0.43037974683544306</v>
      </c>
      <c r="AE1693">
        <f t="shared" si="584"/>
        <v>0.58333333333333337</v>
      </c>
      <c r="AF1693">
        <f t="shared" si="585"/>
        <v>0.66666666666666663</v>
      </c>
      <c r="AG1693">
        <f t="shared" si="586"/>
        <v>0.33333333333333331</v>
      </c>
      <c r="AH1693">
        <f t="shared" si="587"/>
        <v>9.1324200913242006E-4</v>
      </c>
      <c r="AI1693">
        <f t="shared" si="588"/>
        <v>8.3591331269349853E-2</v>
      </c>
      <c r="AJ1693">
        <f t="shared" si="589"/>
        <v>0.20024875621890548</v>
      </c>
      <c r="AK1693">
        <f t="shared" si="590"/>
        <v>0.23833671399594319</v>
      </c>
      <c r="AM1693">
        <v>178</v>
      </c>
      <c r="AN1693">
        <v>356</v>
      </c>
      <c r="AO1693">
        <v>443.3</v>
      </c>
      <c r="AP1693">
        <v>787.15507936507925</v>
      </c>
      <c r="AQ1693">
        <v>0</v>
      </c>
      <c r="AT1693">
        <f t="shared" si="591"/>
        <v>0.57042253521126762</v>
      </c>
      <c r="AU1693">
        <f t="shared" si="592"/>
        <v>0.11001757469244287</v>
      </c>
      <c r="AV1693">
        <f t="shared" si="593"/>
        <v>0.3131357368896926</v>
      </c>
      <c r="AW1693">
        <f t="shared" si="594"/>
        <v>0.38810897901060099</v>
      </c>
      <c r="AX1693">
        <f t="shared" si="595"/>
        <v>0</v>
      </c>
    </row>
    <row r="1694" spans="2:50" ht="15">
      <c r="B1694" s="52">
        <v>1</v>
      </c>
      <c r="C1694" s="52">
        <v>3.15</v>
      </c>
      <c r="D1694" s="56">
        <v>0</v>
      </c>
      <c r="E1694" s="52">
        <v>1</v>
      </c>
      <c r="F1694" s="52">
        <v>7</v>
      </c>
      <c r="G1694" s="53">
        <v>2.4900000000000002</v>
      </c>
      <c r="H1694" s="53">
        <v>2.54</v>
      </c>
      <c r="I1694" s="52">
        <v>3</v>
      </c>
      <c r="J1694" s="53">
        <v>1.24</v>
      </c>
      <c r="K1694" s="53">
        <v>1.36</v>
      </c>
      <c r="L1694" s="52">
        <v>60</v>
      </c>
      <c r="M1694" s="52">
        <v>4</v>
      </c>
      <c r="N1694" s="52">
        <v>20</v>
      </c>
      <c r="O1694" s="52">
        <v>7</v>
      </c>
      <c r="P1694" s="54">
        <v>16.671305</v>
      </c>
      <c r="Q1694" s="54">
        <v>13.8273765</v>
      </c>
      <c r="R1694" s="55">
        <v>1.71616375</v>
      </c>
      <c r="U1694">
        <f t="shared" si="574"/>
        <v>0.16666666666666666</v>
      </c>
      <c r="V1694">
        <f t="shared" si="575"/>
        <v>0.95744680851063824</v>
      </c>
      <c r="W1694">
        <f t="shared" si="576"/>
        <v>0</v>
      </c>
      <c r="X1694">
        <f t="shared" si="577"/>
        <v>0.34129692832764502</v>
      </c>
      <c r="Y1694">
        <f t="shared" si="578"/>
        <v>1</v>
      </c>
      <c r="Z1694">
        <f t="shared" si="579"/>
        <v>0.75683890577507607</v>
      </c>
      <c r="AA1694">
        <f t="shared" si="580"/>
        <v>0.77203647416413379</v>
      </c>
      <c r="AB1694">
        <f t="shared" si="581"/>
        <v>0.75</v>
      </c>
      <c r="AC1694">
        <f t="shared" si="582"/>
        <v>0.39240506329113922</v>
      </c>
      <c r="AD1694">
        <f t="shared" si="583"/>
        <v>0.43037974683544306</v>
      </c>
      <c r="AE1694">
        <f t="shared" si="584"/>
        <v>0.75</v>
      </c>
      <c r="AF1694">
        <f t="shared" si="585"/>
        <v>0.66666666666666663</v>
      </c>
      <c r="AG1694">
        <f t="shared" si="586"/>
        <v>0.33333333333333331</v>
      </c>
      <c r="AH1694">
        <f t="shared" si="587"/>
        <v>9.1324200913242006E-4</v>
      </c>
      <c r="AI1694">
        <f t="shared" si="588"/>
        <v>5.2012383900928792E-2</v>
      </c>
      <c r="AJ1694">
        <f t="shared" si="589"/>
        <v>0.17537313432835819</v>
      </c>
      <c r="AK1694">
        <f t="shared" si="590"/>
        <v>0.17748478701825557</v>
      </c>
      <c r="AM1694">
        <v>185</v>
      </c>
      <c r="AN1694">
        <v>308.33333333333337</v>
      </c>
      <c r="AO1694">
        <v>431.6</v>
      </c>
      <c r="AP1694">
        <v>810.12275132275113</v>
      </c>
      <c r="AQ1694">
        <v>0</v>
      </c>
      <c r="AT1694">
        <f t="shared" si="591"/>
        <v>0.61971830985915488</v>
      </c>
      <c r="AU1694">
        <f t="shared" si="592"/>
        <v>5.9753954305799675E-2</v>
      </c>
      <c r="AV1694">
        <f t="shared" si="593"/>
        <v>0.30487115732368897</v>
      </c>
      <c r="AW1694">
        <f t="shared" si="594"/>
        <v>0.3994332529020081</v>
      </c>
      <c r="AX1694">
        <f t="shared" si="595"/>
        <v>0</v>
      </c>
    </row>
    <row r="1695" spans="2:50" ht="15">
      <c r="B1695" s="52">
        <v>1</v>
      </c>
      <c r="C1695" s="52">
        <v>3.15</v>
      </c>
      <c r="D1695" s="56">
        <v>0</v>
      </c>
      <c r="E1695" s="52">
        <v>1</v>
      </c>
      <c r="F1695" s="52">
        <v>7</v>
      </c>
      <c r="G1695" s="53">
        <v>2.4900000000000002</v>
      </c>
      <c r="H1695" s="53">
        <v>2.54</v>
      </c>
      <c r="I1695" s="52">
        <v>3</v>
      </c>
      <c r="J1695" s="53">
        <v>1.24</v>
      </c>
      <c r="K1695" s="53">
        <v>1.36</v>
      </c>
      <c r="L1695" s="52">
        <v>40</v>
      </c>
      <c r="M1695" s="52">
        <v>4</v>
      </c>
      <c r="N1695" s="52">
        <v>20</v>
      </c>
      <c r="O1695" s="52">
        <v>28</v>
      </c>
      <c r="P1695" s="54">
        <v>38.245935000000003</v>
      </c>
      <c r="Q1695" s="54">
        <v>18.240369000000001</v>
      </c>
      <c r="R1695" s="55">
        <v>2.6281821999999999</v>
      </c>
      <c r="U1695">
        <f t="shared" si="574"/>
        <v>0.16666666666666666</v>
      </c>
      <c r="V1695">
        <f t="shared" si="575"/>
        <v>0.95744680851063824</v>
      </c>
      <c r="W1695">
        <f t="shared" si="576"/>
        <v>0</v>
      </c>
      <c r="X1695">
        <f t="shared" si="577"/>
        <v>0.34129692832764502</v>
      </c>
      <c r="Y1695">
        <f t="shared" si="578"/>
        <v>1</v>
      </c>
      <c r="Z1695">
        <f t="shared" si="579"/>
        <v>0.75683890577507607</v>
      </c>
      <c r="AA1695">
        <f t="shared" si="580"/>
        <v>0.77203647416413379</v>
      </c>
      <c r="AB1695">
        <f t="shared" si="581"/>
        <v>0.75</v>
      </c>
      <c r="AC1695">
        <f t="shared" si="582"/>
        <v>0.39240506329113922</v>
      </c>
      <c r="AD1695">
        <f t="shared" si="583"/>
        <v>0.43037974683544306</v>
      </c>
      <c r="AE1695">
        <f t="shared" si="584"/>
        <v>0.41666666666666669</v>
      </c>
      <c r="AF1695">
        <f t="shared" si="585"/>
        <v>0.66666666666666663</v>
      </c>
      <c r="AG1695">
        <f t="shared" si="586"/>
        <v>0.33333333333333331</v>
      </c>
      <c r="AH1695">
        <f t="shared" si="587"/>
        <v>3.6529680365296802E-3</v>
      </c>
      <c r="AI1695">
        <f t="shared" si="588"/>
        <v>0.18823529411764708</v>
      </c>
      <c r="AJ1695">
        <f t="shared" si="589"/>
        <v>0.23134328358208955</v>
      </c>
      <c r="AK1695">
        <f t="shared" si="590"/>
        <v>0.27180527383367137</v>
      </c>
      <c r="AM1695">
        <v>164</v>
      </c>
      <c r="AN1695">
        <v>410</v>
      </c>
      <c r="AO1695">
        <v>471.90000000000003</v>
      </c>
      <c r="AP1695">
        <v>746.55579365079325</v>
      </c>
      <c r="AQ1695">
        <v>0</v>
      </c>
      <c r="AT1695">
        <f t="shared" si="591"/>
        <v>0.47183098591549294</v>
      </c>
      <c r="AU1695">
        <f t="shared" si="592"/>
        <v>0.16695957820738136</v>
      </c>
      <c r="AV1695">
        <f t="shared" si="593"/>
        <v>0.33333804249547921</v>
      </c>
      <c r="AW1695">
        <f t="shared" si="594"/>
        <v>0.36809138941460828</v>
      </c>
      <c r="AX1695">
        <f t="shared" si="595"/>
        <v>0</v>
      </c>
    </row>
    <row r="1696" spans="2:50" ht="15">
      <c r="B1696" s="52">
        <v>1</v>
      </c>
      <c r="C1696" s="52">
        <v>3.15</v>
      </c>
      <c r="D1696" s="56">
        <v>0</v>
      </c>
      <c r="E1696" s="52">
        <v>1</v>
      </c>
      <c r="F1696" s="52">
        <v>7</v>
      </c>
      <c r="G1696" s="53">
        <v>2.4900000000000002</v>
      </c>
      <c r="H1696" s="53">
        <v>2.54</v>
      </c>
      <c r="I1696" s="52">
        <v>3</v>
      </c>
      <c r="J1696" s="53">
        <v>1.24</v>
      </c>
      <c r="K1696" s="53">
        <v>1.36</v>
      </c>
      <c r="L1696" s="52">
        <v>45</v>
      </c>
      <c r="M1696" s="52">
        <v>4</v>
      </c>
      <c r="N1696" s="52">
        <v>20</v>
      </c>
      <c r="O1696" s="52">
        <v>28</v>
      </c>
      <c r="P1696" s="54">
        <v>35.598139500000002</v>
      </c>
      <c r="Q1696" s="54">
        <v>17.455836999999999</v>
      </c>
      <c r="R1696" s="55">
        <v>2.6968287499999999</v>
      </c>
      <c r="U1696">
        <f t="shared" si="574"/>
        <v>0.16666666666666666</v>
      </c>
      <c r="V1696">
        <f t="shared" si="575"/>
        <v>0.95744680851063824</v>
      </c>
      <c r="W1696">
        <f t="shared" si="576"/>
        <v>0</v>
      </c>
      <c r="X1696">
        <f t="shared" si="577"/>
        <v>0.34129692832764502</v>
      </c>
      <c r="Y1696">
        <f t="shared" si="578"/>
        <v>1</v>
      </c>
      <c r="Z1696">
        <f t="shared" si="579"/>
        <v>0.75683890577507607</v>
      </c>
      <c r="AA1696">
        <f t="shared" si="580"/>
        <v>0.77203647416413379</v>
      </c>
      <c r="AB1696">
        <f t="shared" si="581"/>
        <v>0.75</v>
      </c>
      <c r="AC1696">
        <f t="shared" si="582"/>
        <v>0.39240506329113922</v>
      </c>
      <c r="AD1696">
        <f t="shared" si="583"/>
        <v>0.43037974683544306</v>
      </c>
      <c r="AE1696">
        <f t="shared" si="584"/>
        <v>0.5</v>
      </c>
      <c r="AF1696">
        <f t="shared" si="585"/>
        <v>0.66666666666666663</v>
      </c>
      <c r="AG1696">
        <f t="shared" si="586"/>
        <v>0.33333333333333331</v>
      </c>
      <c r="AH1696">
        <f t="shared" si="587"/>
        <v>3.6529680365296802E-3</v>
      </c>
      <c r="AI1696">
        <f t="shared" si="588"/>
        <v>0.17151702786377709</v>
      </c>
      <c r="AJ1696">
        <f t="shared" si="589"/>
        <v>0.22139303482587064</v>
      </c>
      <c r="AK1696">
        <f t="shared" si="590"/>
        <v>0.27890466531440161</v>
      </c>
      <c r="AM1696">
        <v>166</v>
      </c>
      <c r="AN1696">
        <v>368.88888888888886</v>
      </c>
      <c r="AO1696">
        <v>457.6</v>
      </c>
      <c r="AP1696">
        <v>776.8644268077602</v>
      </c>
      <c r="AQ1696">
        <v>0</v>
      </c>
      <c r="AT1696">
        <f t="shared" si="591"/>
        <v>0.4859154929577465</v>
      </c>
      <c r="AU1696">
        <f t="shared" si="592"/>
        <v>0.12360867018160511</v>
      </c>
      <c r="AV1696">
        <f t="shared" si="593"/>
        <v>0.3232368896925859</v>
      </c>
      <c r="AW1696">
        <f t="shared" si="594"/>
        <v>0.38303514443584935</v>
      </c>
      <c r="AX1696">
        <f t="shared" si="595"/>
        <v>0</v>
      </c>
    </row>
    <row r="1697" spans="2:50" ht="15">
      <c r="B1697" s="52">
        <v>1</v>
      </c>
      <c r="C1697" s="52">
        <v>3.15</v>
      </c>
      <c r="D1697" s="56">
        <v>0</v>
      </c>
      <c r="E1697" s="52">
        <v>1</v>
      </c>
      <c r="F1697" s="52">
        <v>7</v>
      </c>
      <c r="G1697" s="53">
        <v>2.4900000000000002</v>
      </c>
      <c r="H1697" s="53">
        <v>2.54</v>
      </c>
      <c r="I1697" s="52">
        <v>3</v>
      </c>
      <c r="J1697" s="53">
        <v>1.24</v>
      </c>
      <c r="K1697" s="53">
        <v>1.36</v>
      </c>
      <c r="L1697" s="52">
        <v>50</v>
      </c>
      <c r="M1697" s="52">
        <v>4</v>
      </c>
      <c r="N1697" s="52">
        <v>20</v>
      </c>
      <c r="O1697" s="52">
        <v>28</v>
      </c>
      <c r="P1697" s="54">
        <v>32.558078000000002</v>
      </c>
      <c r="Q1697" s="54">
        <v>16.769371499999998</v>
      </c>
      <c r="R1697" s="55">
        <v>2.5693422999999997</v>
      </c>
      <c r="U1697">
        <f t="shared" si="574"/>
        <v>0.16666666666666666</v>
      </c>
      <c r="V1697">
        <f t="shared" si="575"/>
        <v>0.95744680851063824</v>
      </c>
      <c r="W1697">
        <f t="shared" si="576"/>
        <v>0</v>
      </c>
      <c r="X1697">
        <f t="shared" si="577"/>
        <v>0.34129692832764502</v>
      </c>
      <c r="Y1697">
        <f t="shared" si="578"/>
        <v>1</v>
      </c>
      <c r="Z1697">
        <f t="shared" si="579"/>
        <v>0.75683890577507607</v>
      </c>
      <c r="AA1697">
        <f t="shared" si="580"/>
        <v>0.77203647416413379</v>
      </c>
      <c r="AB1697">
        <f t="shared" si="581"/>
        <v>0.75</v>
      </c>
      <c r="AC1697">
        <f t="shared" si="582"/>
        <v>0.39240506329113922</v>
      </c>
      <c r="AD1697">
        <f t="shared" si="583"/>
        <v>0.43037974683544306</v>
      </c>
      <c r="AE1697">
        <f t="shared" si="584"/>
        <v>0.58333333333333337</v>
      </c>
      <c r="AF1697">
        <f t="shared" si="585"/>
        <v>0.66666666666666663</v>
      </c>
      <c r="AG1697">
        <f t="shared" si="586"/>
        <v>0.33333333333333331</v>
      </c>
      <c r="AH1697">
        <f t="shared" si="587"/>
        <v>3.6529680365296802E-3</v>
      </c>
      <c r="AI1697">
        <f t="shared" si="588"/>
        <v>0.15232198142414863</v>
      </c>
      <c r="AJ1697">
        <f t="shared" si="589"/>
        <v>0.21268656716417908</v>
      </c>
      <c r="AK1697">
        <f t="shared" si="590"/>
        <v>0.26572008113590262</v>
      </c>
      <c r="AM1697">
        <v>178</v>
      </c>
      <c r="AN1697">
        <v>356</v>
      </c>
      <c r="AO1697">
        <v>443.3</v>
      </c>
      <c r="AP1697">
        <v>787.15507936507925</v>
      </c>
      <c r="AQ1697">
        <v>0</v>
      </c>
      <c r="AT1697">
        <f t="shared" si="591"/>
        <v>0.57042253521126762</v>
      </c>
      <c r="AU1697">
        <f t="shared" si="592"/>
        <v>0.11001757469244287</v>
      </c>
      <c r="AV1697">
        <f t="shared" si="593"/>
        <v>0.3131357368896926</v>
      </c>
      <c r="AW1697">
        <f t="shared" si="594"/>
        <v>0.38810897901060099</v>
      </c>
      <c r="AX1697">
        <f t="shared" si="595"/>
        <v>0</v>
      </c>
    </row>
    <row r="1698" spans="2:50" ht="15">
      <c r="B1698" s="52">
        <v>1</v>
      </c>
      <c r="C1698" s="52">
        <v>3.15</v>
      </c>
      <c r="D1698" s="56">
        <v>0</v>
      </c>
      <c r="E1698" s="52">
        <v>1</v>
      </c>
      <c r="F1698" s="52">
        <v>7</v>
      </c>
      <c r="G1698" s="53">
        <v>2.4900000000000002</v>
      </c>
      <c r="H1698" s="53">
        <v>2.54</v>
      </c>
      <c r="I1698" s="52">
        <v>3</v>
      </c>
      <c r="J1698" s="53">
        <v>1.24</v>
      </c>
      <c r="K1698" s="53">
        <v>1.36</v>
      </c>
      <c r="L1698" s="52">
        <v>60</v>
      </c>
      <c r="M1698" s="52">
        <v>4</v>
      </c>
      <c r="N1698" s="52">
        <v>20</v>
      </c>
      <c r="O1698" s="52">
        <v>28</v>
      </c>
      <c r="P1698" s="54">
        <v>27.850885999999999</v>
      </c>
      <c r="Q1698" s="54">
        <v>15.494507000000002</v>
      </c>
      <c r="R1698" s="55">
        <v>2.5203090499999998</v>
      </c>
      <c r="U1698">
        <f t="shared" si="574"/>
        <v>0.16666666666666666</v>
      </c>
      <c r="V1698">
        <f t="shared" si="575"/>
        <v>0.95744680851063824</v>
      </c>
      <c r="W1698">
        <f t="shared" si="576"/>
        <v>0</v>
      </c>
      <c r="X1698">
        <f t="shared" si="577"/>
        <v>0.34129692832764502</v>
      </c>
      <c r="Y1698">
        <f t="shared" si="578"/>
        <v>1</v>
      </c>
      <c r="Z1698">
        <f t="shared" si="579"/>
        <v>0.75683890577507607</v>
      </c>
      <c r="AA1698">
        <f t="shared" si="580"/>
        <v>0.77203647416413379</v>
      </c>
      <c r="AB1698">
        <f t="shared" si="581"/>
        <v>0.75</v>
      </c>
      <c r="AC1698">
        <f t="shared" si="582"/>
        <v>0.39240506329113922</v>
      </c>
      <c r="AD1698">
        <f t="shared" si="583"/>
        <v>0.43037974683544306</v>
      </c>
      <c r="AE1698">
        <f t="shared" si="584"/>
        <v>0.75</v>
      </c>
      <c r="AF1698">
        <f t="shared" si="585"/>
        <v>0.66666666666666663</v>
      </c>
      <c r="AG1698">
        <f t="shared" si="586"/>
        <v>0.33333333333333331</v>
      </c>
      <c r="AH1698">
        <f t="shared" si="587"/>
        <v>3.6529680365296802E-3</v>
      </c>
      <c r="AI1698">
        <f t="shared" si="588"/>
        <v>0.12260061919504643</v>
      </c>
      <c r="AJ1698">
        <f t="shared" si="589"/>
        <v>0.1965174129353234</v>
      </c>
      <c r="AK1698">
        <f t="shared" si="590"/>
        <v>0.26064908722109531</v>
      </c>
      <c r="AM1698">
        <v>185</v>
      </c>
      <c r="AN1698">
        <v>308.33333333333337</v>
      </c>
      <c r="AO1698">
        <v>431.6</v>
      </c>
      <c r="AP1698">
        <v>810.12275132275113</v>
      </c>
      <c r="AQ1698">
        <v>0</v>
      </c>
      <c r="AT1698">
        <f t="shared" si="591"/>
        <v>0.61971830985915488</v>
      </c>
      <c r="AU1698">
        <f t="shared" si="592"/>
        <v>5.9753954305799675E-2</v>
      </c>
      <c r="AV1698">
        <f t="shared" si="593"/>
        <v>0.30487115732368897</v>
      </c>
      <c r="AW1698">
        <f t="shared" si="594"/>
        <v>0.3994332529020081</v>
      </c>
      <c r="AX1698">
        <f t="shared" si="595"/>
        <v>0</v>
      </c>
    </row>
    <row r="1699" spans="2:50" ht="15">
      <c r="B1699" s="52">
        <v>1</v>
      </c>
      <c r="C1699" s="52">
        <v>3.15</v>
      </c>
      <c r="D1699" s="56">
        <v>0</v>
      </c>
      <c r="E1699" s="52">
        <v>1</v>
      </c>
      <c r="F1699" s="52">
        <v>7</v>
      </c>
      <c r="G1699" s="53">
        <v>2.4900000000000002</v>
      </c>
      <c r="H1699" s="53">
        <v>2.54</v>
      </c>
      <c r="I1699" s="52">
        <v>3</v>
      </c>
      <c r="J1699" s="53">
        <v>1.24</v>
      </c>
      <c r="K1699" s="53">
        <v>1.36</v>
      </c>
      <c r="L1699" s="52">
        <v>40</v>
      </c>
      <c r="M1699" s="52">
        <v>4</v>
      </c>
      <c r="N1699" s="52">
        <v>20</v>
      </c>
      <c r="O1699" s="52">
        <v>91</v>
      </c>
      <c r="P1699" s="54">
        <v>41.776328999999997</v>
      </c>
      <c r="Q1699" s="54">
        <v>20.397832000000001</v>
      </c>
      <c r="R1699" s="55">
        <v>3.2263878500000001</v>
      </c>
      <c r="U1699">
        <f t="shared" si="574"/>
        <v>0.16666666666666666</v>
      </c>
      <c r="V1699">
        <f t="shared" si="575"/>
        <v>0.95744680851063824</v>
      </c>
      <c r="W1699">
        <f t="shared" si="576"/>
        <v>0</v>
      </c>
      <c r="X1699">
        <f t="shared" si="577"/>
        <v>0.34129692832764502</v>
      </c>
      <c r="Y1699">
        <f t="shared" si="578"/>
        <v>1</v>
      </c>
      <c r="Z1699">
        <f t="shared" si="579"/>
        <v>0.75683890577507607</v>
      </c>
      <c r="AA1699">
        <f t="shared" si="580"/>
        <v>0.77203647416413379</v>
      </c>
      <c r="AB1699">
        <f t="shared" si="581"/>
        <v>0.75</v>
      </c>
      <c r="AC1699">
        <f t="shared" si="582"/>
        <v>0.39240506329113922</v>
      </c>
      <c r="AD1699">
        <f t="shared" si="583"/>
        <v>0.43037974683544306</v>
      </c>
      <c r="AE1699">
        <f t="shared" si="584"/>
        <v>0.41666666666666669</v>
      </c>
      <c r="AF1699">
        <f t="shared" si="585"/>
        <v>0.66666666666666663</v>
      </c>
      <c r="AG1699">
        <f t="shared" si="586"/>
        <v>0.33333333333333331</v>
      </c>
      <c r="AH1699">
        <f t="shared" si="587"/>
        <v>1.1872146118721462E-2</v>
      </c>
      <c r="AI1699">
        <f t="shared" si="588"/>
        <v>0.21052631578947364</v>
      </c>
      <c r="AJ1699">
        <f t="shared" si="589"/>
        <v>0.25870646766169153</v>
      </c>
      <c r="AK1699">
        <f t="shared" si="590"/>
        <v>0.33367139959432046</v>
      </c>
      <c r="AM1699">
        <v>164</v>
      </c>
      <c r="AN1699">
        <v>410</v>
      </c>
      <c r="AO1699">
        <v>471.90000000000003</v>
      </c>
      <c r="AP1699">
        <v>746.55579365079325</v>
      </c>
      <c r="AQ1699">
        <v>0</v>
      </c>
      <c r="AT1699">
        <f t="shared" si="591"/>
        <v>0.47183098591549294</v>
      </c>
      <c r="AU1699">
        <f t="shared" si="592"/>
        <v>0.16695957820738136</v>
      </c>
      <c r="AV1699">
        <f t="shared" si="593"/>
        <v>0.33333804249547921</v>
      </c>
      <c r="AW1699">
        <f t="shared" si="594"/>
        <v>0.36809138941460828</v>
      </c>
      <c r="AX1699">
        <f t="shared" si="595"/>
        <v>0</v>
      </c>
    </row>
    <row r="1700" spans="2:50" ht="15">
      <c r="B1700" s="52">
        <v>1</v>
      </c>
      <c r="C1700" s="52">
        <v>3.15</v>
      </c>
      <c r="D1700" s="56">
        <v>0</v>
      </c>
      <c r="E1700" s="52">
        <v>1</v>
      </c>
      <c r="F1700" s="52">
        <v>7</v>
      </c>
      <c r="G1700" s="53">
        <v>2.4900000000000002</v>
      </c>
      <c r="H1700" s="53">
        <v>2.54</v>
      </c>
      <c r="I1700" s="52">
        <v>3</v>
      </c>
      <c r="J1700" s="53">
        <v>1.24</v>
      </c>
      <c r="K1700" s="53">
        <v>1.36</v>
      </c>
      <c r="L1700" s="52">
        <v>45</v>
      </c>
      <c r="M1700" s="52">
        <v>4</v>
      </c>
      <c r="N1700" s="52">
        <v>20</v>
      </c>
      <c r="O1700" s="52">
        <v>91</v>
      </c>
      <c r="P1700" s="54">
        <v>38.834333999999998</v>
      </c>
      <c r="Q1700" s="54">
        <v>19.417166999999999</v>
      </c>
      <c r="R1700" s="55">
        <v>2.8537351500000003</v>
      </c>
      <c r="U1700">
        <f t="shared" si="574"/>
        <v>0.16666666666666666</v>
      </c>
      <c r="V1700">
        <f t="shared" si="575"/>
        <v>0.95744680851063824</v>
      </c>
      <c r="W1700">
        <f t="shared" si="576"/>
        <v>0</v>
      </c>
      <c r="X1700">
        <f t="shared" si="577"/>
        <v>0.34129692832764502</v>
      </c>
      <c r="Y1700">
        <f t="shared" si="578"/>
        <v>1</v>
      </c>
      <c r="Z1700">
        <f t="shared" si="579"/>
        <v>0.75683890577507607</v>
      </c>
      <c r="AA1700">
        <f t="shared" si="580"/>
        <v>0.77203647416413379</v>
      </c>
      <c r="AB1700">
        <f t="shared" si="581"/>
        <v>0.75</v>
      </c>
      <c r="AC1700">
        <f t="shared" si="582"/>
        <v>0.39240506329113922</v>
      </c>
      <c r="AD1700">
        <f t="shared" si="583"/>
        <v>0.43037974683544306</v>
      </c>
      <c r="AE1700">
        <f t="shared" si="584"/>
        <v>0.5</v>
      </c>
      <c r="AF1700">
        <f t="shared" si="585"/>
        <v>0.66666666666666663</v>
      </c>
      <c r="AG1700">
        <f t="shared" si="586"/>
        <v>0.33333333333333331</v>
      </c>
      <c r="AH1700">
        <f t="shared" si="587"/>
        <v>1.1872146118721462E-2</v>
      </c>
      <c r="AI1700">
        <f t="shared" si="588"/>
        <v>0.19195046439628483</v>
      </c>
      <c r="AJ1700">
        <f t="shared" si="589"/>
        <v>0.2462686567164179</v>
      </c>
      <c r="AK1700">
        <f t="shared" si="590"/>
        <v>0.29513184584178503</v>
      </c>
      <c r="AM1700">
        <v>166</v>
      </c>
      <c r="AN1700">
        <v>368.88888888888886</v>
      </c>
      <c r="AO1700">
        <v>457.6</v>
      </c>
      <c r="AP1700">
        <v>776.8644268077602</v>
      </c>
      <c r="AQ1700">
        <v>0</v>
      </c>
      <c r="AT1700">
        <f t="shared" si="591"/>
        <v>0.4859154929577465</v>
      </c>
      <c r="AU1700">
        <f t="shared" si="592"/>
        <v>0.12360867018160511</v>
      </c>
      <c r="AV1700">
        <f t="shared" si="593"/>
        <v>0.3232368896925859</v>
      </c>
      <c r="AW1700">
        <f t="shared" si="594"/>
        <v>0.38303514443584935</v>
      </c>
      <c r="AX1700">
        <f t="shared" si="595"/>
        <v>0</v>
      </c>
    </row>
    <row r="1701" spans="2:50" ht="15">
      <c r="B1701" s="52">
        <v>1</v>
      </c>
      <c r="C1701" s="52">
        <v>3.15</v>
      </c>
      <c r="D1701" s="56">
        <v>0</v>
      </c>
      <c r="E1701" s="52">
        <v>1</v>
      </c>
      <c r="F1701" s="52">
        <v>7</v>
      </c>
      <c r="G1701" s="53">
        <v>2.4900000000000002</v>
      </c>
      <c r="H1701" s="53">
        <v>2.54</v>
      </c>
      <c r="I1701" s="52">
        <v>3</v>
      </c>
      <c r="J1701" s="53">
        <v>1.24</v>
      </c>
      <c r="K1701" s="53">
        <v>1.36</v>
      </c>
      <c r="L1701" s="52">
        <v>50</v>
      </c>
      <c r="M1701" s="52">
        <v>4</v>
      </c>
      <c r="N1701" s="52">
        <v>20</v>
      </c>
      <c r="O1701" s="52">
        <v>91</v>
      </c>
      <c r="P1701" s="54">
        <v>36.676870999999998</v>
      </c>
      <c r="Q1701" s="54">
        <v>18.044235999999998</v>
      </c>
      <c r="R1701" s="55">
        <v>2.7752819500000001</v>
      </c>
      <c r="U1701">
        <f t="shared" si="574"/>
        <v>0.16666666666666666</v>
      </c>
      <c r="V1701">
        <f t="shared" si="575"/>
        <v>0.95744680851063824</v>
      </c>
      <c r="W1701">
        <f t="shared" si="576"/>
        <v>0</v>
      </c>
      <c r="X1701">
        <f t="shared" si="577"/>
        <v>0.34129692832764502</v>
      </c>
      <c r="Y1701">
        <f t="shared" si="578"/>
        <v>1</v>
      </c>
      <c r="Z1701">
        <f t="shared" si="579"/>
        <v>0.75683890577507607</v>
      </c>
      <c r="AA1701">
        <f t="shared" si="580"/>
        <v>0.77203647416413379</v>
      </c>
      <c r="AB1701">
        <f t="shared" si="581"/>
        <v>0.75</v>
      </c>
      <c r="AC1701">
        <f t="shared" si="582"/>
        <v>0.39240506329113922</v>
      </c>
      <c r="AD1701">
        <f t="shared" si="583"/>
        <v>0.43037974683544306</v>
      </c>
      <c r="AE1701">
        <f t="shared" si="584"/>
        <v>0.58333333333333337</v>
      </c>
      <c r="AF1701">
        <f t="shared" si="585"/>
        <v>0.66666666666666663</v>
      </c>
      <c r="AG1701">
        <f t="shared" si="586"/>
        <v>0.33333333333333331</v>
      </c>
      <c r="AH1701">
        <f t="shared" si="587"/>
        <v>1.1872146118721462E-2</v>
      </c>
      <c r="AI1701">
        <f t="shared" si="588"/>
        <v>0.17832817337461299</v>
      </c>
      <c r="AJ1701">
        <f t="shared" si="589"/>
        <v>0.22885572139303478</v>
      </c>
      <c r="AK1701">
        <f t="shared" si="590"/>
        <v>0.2870182555780933</v>
      </c>
      <c r="AM1701">
        <v>178</v>
      </c>
      <c r="AN1701">
        <v>356</v>
      </c>
      <c r="AO1701">
        <v>443.3</v>
      </c>
      <c r="AP1701">
        <v>787.15507936507925</v>
      </c>
      <c r="AQ1701">
        <v>0</v>
      </c>
      <c r="AT1701">
        <f t="shared" si="591"/>
        <v>0.57042253521126762</v>
      </c>
      <c r="AU1701">
        <f t="shared" si="592"/>
        <v>0.11001757469244287</v>
      </c>
      <c r="AV1701">
        <f t="shared" si="593"/>
        <v>0.3131357368896926</v>
      </c>
      <c r="AW1701">
        <f t="shared" si="594"/>
        <v>0.38810897901060099</v>
      </c>
      <c r="AX1701">
        <f t="shared" si="595"/>
        <v>0</v>
      </c>
    </row>
    <row r="1702" spans="2:50" ht="15">
      <c r="B1702" s="52">
        <v>1</v>
      </c>
      <c r="C1702" s="52">
        <v>3.15</v>
      </c>
      <c r="D1702" s="56">
        <v>0</v>
      </c>
      <c r="E1702" s="52">
        <v>1</v>
      </c>
      <c r="F1702" s="52">
        <v>7</v>
      </c>
      <c r="G1702" s="53">
        <v>2.4900000000000002</v>
      </c>
      <c r="H1702" s="53">
        <v>2.54</v>
      </c>
      <c r="I1702" s="52">
        <v>3</v>
      </c>
      <c r="J1702" s="53">
        <v>1.24</v>
      </c>
      <c r="K1702" s="53">
        <v>1.36</v>
      </c>
      <c r="L1702" s="52">
        <v>60</v>
      </c>
      <c r="M1702" s="52">
        <v>4</v>
      </c>
      <c r="N1702" s="52">
        <v>20</v>
      </c>
      <c r="O1702" s="52">
        <v>91</v>
      </c>
      <c r="P1702" s="54">
        <v>33.244543499999999</v>
      </c>
      <c r="Q1702" s="54">
        <v>16.867438</v>
      </c>
      <c r="R1702" s="55">
        <v>2.6281821999999999</v>
      </c>
      <c r="U1702">
        <f t="shared" si="574"/>
        <v>0.16666666666666666</v>
      </c>
      <c r="V1702">
        <f t="shared" si="575"/>
        <v>0.95744680851063824</v>
      </c>
      <c r="W1702">
        <f t="shared" si="576"/>
        <v>0</v>
      </c>
      <c r="X1702">
        <f t="shared" si="577"/>
        <v>0.34129692832764502</v>
      </c>
      <c r="Y1702">
        <f t="shared" si="578"/>
        <v>1</v>
      </c>
      <c r="Z1702">
        <f t="shared" si="579"/>
        <v>0.75683890577507607</v>
      </c>
      <c r="AA1702">
        <f t="shared" si="580"/>
        <v>0.77203647416413379</v>
      </c>
      <c r="AB1702">
        <f t="shared" si="581"/>
        <v>0.75</v>
      </c>
      <c r="AC1702">
        <f t="shared" si="582"/>
        <v>0.39240506329113922</v>
      </c>
      <c r="AD1702">
        <f t="shared" si="583"/>
        <v>0.43037974683544306</v>
      </c>
      <c r="AE1702">
        <f t="shared" si="584"/>
        <v>0.75</v>
      </c>
      <c r="AF1702">
        <f t="shared" si="585"/>
        <v>0.66666666666666663</v>
      </c>
      <c r="AG1702">
        <f t="shared" si="586"/>
        <v>0.33333333333333331</v>
      </c>
      <c r="AH1702">
        <f t="shared" si="587"/>
        <v>1.1872146118721462E-2</v>
      </c>
      <c r="AI1702">
        <f t="shared" si="588"/>
        <v>0.15665634674922599</v>
      </c>
      <c r="AJ1702">
        <f t="shared" si="589"/>
        <v>0.21393034825870647</v>
      </c>
      <c r="AK1702">
        <f t="shared" si="590"/>
        <v>0.27180527383367137</v>
      </c>
      <c r="AM1702">
        <v>185</v>
      </c>
      <c r="AN1702">
        <v>308.33333333333337</v>
      </c>
      <c r="AO1702">
        <v>431.6</v>
      </c>
      <c r="AP1702">
        <v>810.12275132275113</v>
      </c>
      <c r="AQ1702">
        <v>0</v>
      </c>
      <c r="AT1702">
        <f t="shared" si="591"/>
        <v>0.61971830985915488</v>
      </c>
      <c r="AU1702">
        <f t="shared" si="592"/>
        <v>5.9753954305799675E-2</v>
      </c>
      <c r="AV1702">
        <f t="shared" si="593"/>
        <v>0.30487115732368897</v>
      </c>
      <c r="AW1702">
        <f t="shared" si="594"/>
        <v>0.3994332529020081</v>
      </c>
      <c r="AX1702">
        <f t="shared" si="595"/>
        <v>0</v>
      </c>
    </row>
    <row r="1703" spans="2:50" ht="15">
      <c r="B1703" s="52">
        <v>1</v>
      </c>
      <c r="C1703" s="52">
        <v>3.17</v>
      </c>
      <c r="D1703" s="56">
        <v>0</v>
      </c>
      <c r="E1703" s="52">
        <v>1</v>
      </c>
      <c r="F1703" s="52">
        <v>3</v>
      </c>
      <c r="G1703" s="53">
        <v>2.5099999999999998</v>
      </c>
      <c r="H1703" s="53">
        <v>2.56</v>
      </c>
      <c r="I1703" s="52">
        <v>2</v>
      </c>
      <c r="J1703" s="53">
        <v>2.67</v>
      </c>
      <c r="K1703" s="53">
        <v>2.69</v>
      </c>
      <c r="L1703" s="52">
        <v>35.700000000000003</v>
      </c>
      <c r="M1703" s="52">
        <v>1</v>
      </c>
      <c r="N1703" s="52">
        <v>20</v>
      </c>
      <c r="O1703" s="52">
        <v>28</v>
      </c>
      <c r="P1703" s="54">
        <v>69.627215000000007</v>
      </c>
      <c r="Q1703" s="54">
        <v>40.207265</v>
      </c>
      <c r="R1703" s="55">
        <v>0</v>
      </c>
      <c r="U1703">
        <f t="shared" si="574"/>
        <v>0.16666666666666666</v>
      </c>
      <c r="V1703">
        <f t="shared" si="575"/>
        <v>0.96352583586626139</v>
      </c>
      <c r="W1703">
        <f t="shared" si="576"/>
        <v>0</v>
      </c>
      <c r="X1703">
        <f t="shared" si="577"/>
        <v>0.34129692832764502</v>
      </c>
      <c r="Y1703">
        <f t="shared" si="578"/>
        <v>0.42857142857142855</v>
      </c>
      <c r="Z1703">
        <f t="shared" si="579"/>
        <v>0.762917933130699</v>
      </c>
      <c r="AA1703">
        <f t="shared" si="580"/>
        <v>0.77811550151975684</v>
      </c>
      <c r="AB1703">
        <f t="shared" si="581"/>
        <v>0.5</v>
      </c>
      <c r="AC1703">
        <f t="shared" si="582"/>
        <v>0.84493670886075944</v>
      </c>
      <c r="AD1703">
        <f t="shared" si="583"/>
        <v>0.85126582278481011</v>
      </c>
      <c r="AE1703">
        <f t="shared" si="584"/>
        <v>0.34500000000000003</v>
      </c>
      <c r="AF1703">
        <f t="shared" si="585"/>
        <v>0.16666666666666666</v>
      </c>
      <c r="AG1703">
        <f t="shared" si="586"/>
        <v>0.33333333333333331</v>
      </c>
      <c r="AH1703">
        <f t="shared" si="587"/>
        <v>3.6529680365296802E-3</v>
      </c>
      <c r="AI1703">
        <f t="shared" si="588"/>
        <v>0.38637770897832824</v>
      </c>
      <c r="AJ1703">
        <f t="shared" si="589"/>
        <v>0.50995024875621886</v>
      </c>
      <c r="AK1703">
        <f t="shared" si="590"/>
        <v>0</v>
      </c>
      <c r="AM1703">
        <v>150</v>
      </c>
      <c r="AN1703">
        <v>420.16806722689068</v>
      </c>
      <c r="AO1703">
        <v>1082.7199999999998</v>
      </c>
      <c r="AP1703">
        <v>726.16309135010465</v>
      </c>
      <c r="AQ1703">
        <v>0</v>
      </c>
      <c r="AT1703">
        <f t="shared" si="591"/>
        <v>0.37323943661971831</v>
      </c>
      <c r="AU1703">
        <f t="shared" si="592"/>
        <v>0.17768161746245062</v>
      </c>
      <c r="AV1703">
        <f t="shared" si="593"/>
        <v>0.76480560578661827</v>
      </c>
      <c r="AW1703">
        <f t="shared" si="594"/>
        <v>0.35803671140176829</v>
      </c>
      <c r="AX1703">
        <f t="shared" si="595"/>
        <v>0</v>
      </c>
    </row>
    <row r="1704" spans="2:50" ht="15">
      <c r="B1704" s="52">
        <v>1</v>
      </c>
      <c r="C1704" s="52">
        <v>3.17</v>
      </c>
      <c r="D1704" s="56">
        <v>0</v>
      </c>
      <c r="E1704" s="52">
        <v>1</v>
      </c>
      <c r="F1704" s="52">
        <v>3</v>
      </c>
      <c r="G1704" s="53">
        <v>2.5099999999999998</v>
      </c>
      <c r="H1704" s="53">
        <v>2.56</v>
      </c>
      <c r="I1704" s="52">
        <v>2</v>
      </c>
      <c r="J1704" s="53">
        <v>2.67</v>
      </c>
      <c r="K1704" s="53">
        <v>2.69</v>
      </c>
      <c r="L1704" s="52">
        <v>32.6</v>
      </c>
      <c r="M1704" s="52">
        <v>1</v>
      </c>
      <c r="N1704" s="52">
        <v>20</v>
      </c>
      <c r="O1704" s="52">
        <v>28</v>
      </c>
      <c r="P1704" s="54">
        <v>72.471143499999997</v>
      </c>
      <c r="Q1704" s="54">
        <v>43.149260000000005</v>
      </c>
      <c r="R1704" s="55">
        <v>0</v>
      </c>
      <c r="U1704">
        <f t="shared" si="574"/>
        <v>0.16666666666666666</v>
      </c>
      <c r="V1704">
        <f t="shared" si="575"/>
        <v>0.96352583586626139</v>
      </c>
      <c r="W1704">
        <f t="shared" si="576"/>
        <v>0</v>
      </c>
      <c r="X1704">
        <f t="shared" si="577"/>
        <v>0.34129692832764502</v>
      </c>
      <c r="Y1704">
        <f t="shared" si="578"/>
        <v>0.42857142857142855</v>
      </c>
      <c r="Z1704">
        <f t="shared" si="579"/>
        <v>0.762917933130699</v>
      </c>
      <c r="AA1704">
        <f t="shared" si="580"/>
        <v>0.77811550151975684</v>
      </c>
      <c r="AB1704">
        <f t="shared" si="581"/>
        <v>0.5</v>
      </c>
      <c r="AC1704">
        <f t="shared" si="582"/>
        <v>0.84493670886075944</v>
      </c>
      <c r="AD1704">
        <f t="shared" si="583"/>
        <v>0.85126582278481011</v>
      </c>
      <c r="AE1704">
        <f t="shared" si="584"/>
        <v>0.29333333333333333</v>
      </c>
      <c r="AF1704">
        <f t="shared" si="585"/>
        <v>0.16666666666666666</v>
      </c>
      <c r="AG1704">
        <f t="shared" si="586"/>
        <v>0.33333333333333331</v>
      </c>
      <c r="AH1704">
        <f t="shared" si="587"/>
        <v>3.6529680365296802E-3</v>
      </c>
      <c r="AI1704">
        <f t="shared" si="588"/>
        <v>0.40433436532507738</v>
      </c>
      <c r="AJ1704">
        <f t="shared" si="589"/>
        <v>0.54726368159203986</v>
      </c>
      <c r="AK1704">
        <f t="shared" si="590"/>
        <v>0</v>
      </c>
      <c r="AM1704">
        <v>150</v>
      </c>
      <c r="AN1704">
        <v>460.12269938650303</v>
      </c>
      <c r="AO1704">
        <v>1082.7199999999998</v>
      </c>
      <c r="AP1704">
        <v>699.28198960732323</v>
      </c>
      <c r="AQ1704">
        <v>0</v>
      </c>
      <c r="AT1704">
        <f t="shared" si="591"/>
        <v>0.37323943661971831</v>
      </c>
      <c r="AU1704">
        <f t="shared" si="592"/>
        <v>0.21981303977487138</v>
      </c>
      <c r="AV1704">
        <f t="shared" si="593"/>
        <v>0.76480560578661827</v>
      </c>
      <c r="AW1704">
        <f t="shared" si="594"/>
        <v>0.3447829101806848</v>
      </c>
      <c r="AX1704">
        <f t="shared" si="595"/>
        <v>0</v>
      </c>
    </row>
    <row r="1705" spans="2:50" ht="15">
      <c r="B1705" s="52">
        <v>1</v>
      </c>
      <c r="C1705" s="52">
        <v>3.17</v>
      </c>
      <c r="D1705" s="56">
        <v>0</v>
      </c>
      <c r="E1705" s="52">
        <v>1</v>
      </c>
      <c r="F1705" s="52">
        <v>3</v>
      </c>
      <c r="G1705" s="53">
        <v>2.5099999999999998</v>
      </c>
      <c r="H1705" s="53">
        <v>2.56</v>
      </c>
      <c r="I1705" s="52">
        <v>2</v>
      </c>
      <c r="J1705" s="53">
        <v>2.67</v>
      </c>
      <c r="K1705" s="53">
        <v>2.69</v>
      </c>
      <c r="L1705" s="52">
        <v>30</v>
      </c>
      <c r="M1705" s="52">
        <v>1</v>
      </c>
      <c r="N1705" s="52">
        <v>20</v>
      </c>
      <c r="O1705" s="52">
        <v>28</v>
      </c>
      <c r="P1705" s="54">
        <v>74.334406999999999</v>
      </c>
      <c r="Q1705" s="54">
        <v>41.187930000000001</v>
      </c>
      <c r="R1705" s="55">
        <v>0</v>
      </c>
      <c r="U1705">
        <f t="shared" si="574"/>
        <v>0.16666666666666666</v>
      </c>
      <c r="V1705">
        <f t="shared" si="575"/>
        <v>0.96352583586626139</v>
      </c>
      <c r="W1705">
        <f t="shared" si="576"/>
        <v>0</v>
      </c>
      <c r="X1705">
        <f t="shared" si="577"/>
        <v>0.34129692832764502</v>
      </c>
      <c r="Y1705">
        <f t="shared" si="578"/>
        <v>0.42857142857142855</v>
      </c>
      <c r="Z1705">
        <f t="shared" si="579"/>
        <v>0.762917933130699</v>
      </c>
      <c r="AA1705">
        <f t="shared" si="580"/>
        <v>0.77811550151975684</v>
      </c>
      <c r="AB1705">
        <f t="shared" si="581"/>
        <v>0.5</v>
      </c>
      <c r="AC1705">
        <f t="shared" si="582"/>
        <v>0.84493670886075944</v>
      </c>
      <c r="AD1705">
        <f t="shared" si="583"/>
        <v>0.85126582278481011</v>
      </c>
      <c r="AE1705">
        <f t="shared" si="584"/>
        <v>0.25</v>
      </c>
      <c r="AF1705">
        <f t="shared" si="585"/>
        <v>0.16666666666666666</v>
      </c>
      <c r="AG1705">
        <f t="shared" si="586"/>
        <v>0.33333333333333331</v>
      </c>
      <c r="AH1705">
        <f t="shared" si="587"/>
        <v>3.6529680365296802E-3</v>
      </c>
      <c r="AI1705">
        <f t="shared" si="588"/>
        <v>0.41609907120743034</v>
      </c>
      <c r="AJ1705">
        <f t="shared" si="589"/>
        <v>0.52238805970149249</v>
      </c>
      <c r="AK1705">
        <f t="shared" si="590"/>
        <v>0</v>
      </c>
      <c r="AM1705">
        <v>150</v>
      </c>
      <c r="AN1705">
        <v>500</v>
      </c>
      <c r="AO1705">
        <v>1080.04</v>
      </c>
      <c r="AP1705">
        <v>674.99772870662446</v>
      </c>
      <c r="AQ1705">
        <v>0</v>
      </c>
      <c r="AT1705">
        <f t="shared" si="591"/>
        <v>0.37323943661971831</v>
      </c>
      <c r="AU1705">
        <f t="shared" si="592"/>
        <v>0.26186291739894552</v>
      </c>
      <c r="AV1705">
        <f t="shared" si="593"/>
        <v>0.76291252260397824</v>
      </c>
      <c r="AW1705">
        <f t="shared" si="594"/>
        <v>0.33280948848619551</v>
      </c>
      <c r="AX1705">
        <f t="shared" si="595"/>
        <v>0</v>
      </c>
    </row>
    <row r="1706" spans="2:50" ht="15">
      <c r="B1706" s="52">
        <v>1</v>
      </c>
      <c r="C1706" s="52">
        <v>3.17</v>
      </c>
      <c r="D1706" s="56">
        <v>0</v>
      </c>
      <c r="E1706" s="52">
        <v>1</v>
      </c>
      <c r="F1706" s="52">
        <v>3</v>
      </c>
      <c r="G1706" s="53">
        <v>2.5099999999999998</v>
      </c>
      <c r="H1706" s="53">
        <v>2.56</v>
      </c>
      <c r="I1706" s="52">
        <v>2</v>
      </c>
      <c r="J1706" s="53">
        <v>2.67</v>
      </c>
      <c r="K1706" s="53">
        <v>2.69</v>
      </c>
      <c r="L1706" s="52">
        <v>35.700000000000003</v>
      </c>
      <c r="M1706" s="52">
        <v>1</v>
      </c>
      <c r="N1706" s="52">
        <v>20</v>
      </c>
      <c r="O1706" s="52">
        <v>28</v>
      </c>
      <c r="P1706" s="54">
        <v>66.881353000000004</v>
      </c>
      <c r="Q1706" s="54">
        <v>43.149260000000005</v>
      </c>
      <c r="R1706" s="55">
        <v>0</v>
      </c>
      <c r="U1706">
        <f t="shared" si="574"/>
        <v>0.16666666666666666</v>
      </c>
      <c r="V1706">
        <f t="shared" si="575"/>
        <v>0.96352583586626139</v>
      </c>
      <c r="W1706">
        <f t="shared" si="576"/>
        <v>0</v>
      </c>
      <c r="X1706">
        <f t="shared" si="577"/>
        <v>0.34129692832764502</v>
      </c>
      <c r="Y1706">
        <f t="shared" si="578"/>
        <v>0.42857142857142855</v>
      </c>
      <c r="Z1706">
        <f t="shared" si="579"/>
        <v>0.762917933130699</v>
      </c>
      <c r="AA1706">
        <f t="shared" si="580"/>
        <v>0.77811550151975684</v>
      </c>
      <c r="AB1706">
        <f t="shared" si="581"/>
        <v>0.5</v>
      </c>
      <c r="AC1706">
        <f t="shared" si="582"/>
        <v>0.84493670886075944</v>
      </c>
      <c r="AD1706">
        <f t="shared" si="583"/>
        <v>0.85126582278481011</v>
      </c>
      <c r="AE1706">
        <f t="shared" si="584"/>
        <v>0.34500000000000003</v>
      </c>
      <c r="AF1706">
        <f t="shared" si="585"/>
        <v>0.16666666666666666</v>
      </c>
      <c r="AG1706">
        <f t="shared" si="586"/>
        <v>0.33333333333333331</v>
      </c>
      <c r="AH1706">
        <f t="shared" si="587"/>
        <v>3.6529680365296802E-3</v>
      </c>
      <c r="AI1706">
        <f t="shared" si="588"/>
        <v>0.36904024767801863</v>
      </c>
      <c r="AJ1706">
        <f t="shared" si="589"/>
        <v>0.54726368159203986</v>
      </c>
      <c r="AK1706">
        <f t="shared" si="590"/>
        <v>0</v>
      </c>
      <c r="AM1706">
        <v>150</v>
      </c>
      <c r="AN1706">
        <v>420.16806722689068</v>
      </c>
      <c r="AO1706">
        <v>1082.7199999999998</v>
      </c>
      <c r="AP1706">
        <v>748.97809135010471</v>
      </c>
      <c r="AQ1706">
        <v>0</v>
      </c>
      <c r="AT1706">
        <f t="shared" si="591"/>
        <v>0.37323943661971831</v>
      </c>
      <c r="AU1706">
        <f t="shared" si="592"/>
        <v>0.17768161746245062</v>
      </c>
      <c r="AV1706">
        <f t="shared" si="593"/>
        <v>0.76480560578661827</v>
      </c>
      <c r="AW1706">
        <f t="shared" si="594"/>
        <v>0.36928570996412163</v>
      </c>
      <c r="AX1706">
        <f t="shared" si="595"/>
        <v>0</v>
      </c>
    </row>
    <row r="1707" spans="2:50" ht="15">
      <c r="B1707" s="52">
        <v>1</v>
      </c>
      <c r="C1707" s="52">
        <v>3.17</v>
      </c>
      <c r="D1707" s="56">
        <v>0</v>
      </c>
      <c r="E1707" s="52">
        <v>1</v>
      </c>
      <c r="F1707" s="52">
        <v>3</v>
      </c>
      <c r="G1707" s="53">
        <v>2.5099999999999998</v>
      </c>
      <c r="H1707" s="53">
        <v>2.56</v>
      </c>
      <c r="I1707" s="52">
        <v>2</v>
      </c>
      <c r="J1707" s="53">
        <v>2.67</v>
      </c>
      <c r="K1707" s="53">
        <v>2.69</v>
      </c>
      <c r="L1707" s="52">
        <v>30</v>
      </c>
      <c r="M1707" s="52">
        <v>1</v>
      </c>
      <c r="N1707" s="52">
        <v>20</v>
      </c>
      <c r="O1707" s="52">
        <v>28</v>
      </c>
      <c r="P1707" s="54">
        <v>78.551266499999997</v>
      </c>
      <c r="Q1707" s="54">
        <v>43.149260000000005</v>
      </c>
      <c r="R1707" s="55">
        <v>0</v>
      </c>
      <c r="U1707">
        <f t="shared" si="574"/>
        <v>0.16666666666666666</v>
      </c>
      <c r="V1707">
        <f t="shared" si="575"/>
        <v>0.96352583586626139</v>
      </c>
      <c r="W1707">
        <f t="shared" si="576"/>
        <v>0</v>
      </c>
      <c r="X1707">
        <f t="shared" si="577"/>
        <v>0.34129692832764502</v>
      </c>
      <c r="Y1707">
        <f t="shared" si="578"/>
        <v>0.42857142857142855</v>
      </c>
      <c r="Z1707">
        <f t="shared" si="579"/>
        <v>0.762917933130699</v>
      </c>
      <c r="AA1707">
        <f t="shared" si="580"/>
        <v>0.77811550151975684</v>
      </c>
      <c r="AB1707">
        <f t="shared" si="581"/>
        <v>0.5</v>
      </c>
      <c r="AC1707">
        <f t="shared" si="582"/>
        <v>0.84493670886075944</v>
      </c>
      <c r="AD1707">
        <f t="shared" si="583"/>
        <v>0.85126582278481011</v>
      </c>
      <c r="AE1707">
        <f t="shared" si="584"/>
        <v>0.25</v>
      </c>
      <c r="AF1707">
        <f t="shared" si="585"/>
        <v>0.16666666666666666</v>
      </c>
      <c r="AG1707">
        <f t="shared" si="586"/>
        <v>0.33333333333333331</v>
      </c>
      <c r="AH1707">
        <f t="shared" si="587"/>
        <v>3.6529680365296802E-3</v>
      </c>
      <c r="AI1707">
        <f t="shared" si="588"/>
        <v>0.44272445820433437</v>
      </c>
      <c r="AJ1707">
        <f t="shared" si="589"/>
        <v>0.54726368159203986</v>
      </c>
      <c r="AK1707">
        <f t="shared" si="590"/>
        <v>0</v>
      </c>
      <c r="AM1707">
        <v>150</v>
      </c>
      <c r="AN1707">
        <v>500</v>
      </c>
      <c r="AO1707">
        <v>1080.04</v>
      </c>
      <c r="AP1707">
        <v>695.27772870662443</v>
      </c>
      <c r="AQ1707">
        <v>0</v>
      </c>
      <c r="AT1707">
        <f t="shared" si="591"/>
        <v>0.37323943661971831</v>
      </c>
      <c r="AU1707">
        <f t="shared" si="592"/>
        <v>0.26186291739894552</v>
      </c>
      <c r="AV1707">
        <f t="shared" si="593"/>
        <v>0.76291252260397824</v>
      </c>
      <c r="AW1707">
        <f t="shared" si="594"/>
        <v>0.34280859831939842</v>
      </c>
      <c r="AX1707">
        <f t="shared" si="595"/>
        <v>0</v>
      </c>
    </row>
    <row r="1708" spans="2:50" ht="15">
      <c r="B1708" s="52">
        <v>1</v>
      </c>
      <c r="C1708" s="52">
        <v>3.17</v>
      </c>
      <c r="D1708" s="56">
        <v>0</v>
      </c>
      <c r="E1708" s="52">
        <v>1</v>
      </c>
      <c r="F1708" s="52">
        <v>7</v>
      </c>
      <c r="G1708" s="53">
        <v>2.56</v>
      </c>
      <c r="H1708" s="53">
        <v>2.6</v>
      </c>
      <c r="I1708" s="52">
        <v>2</v>
      </c>
      <c r="J1708" s="53">
        <v>2.67</v>
      </c>
      <c r="K1708" s="53">
        <v>2.69</v>
      </c>
      <c r="L1708" s="52">
        <v>35.700000000000003</v>
      </c>
      <c r="M1708" s="52">
        <v>1</v>
      </c>
      <c r="N1708" s="52">
        <v>20</v>
      </c>
      <c r="O1708" s="52">
        <v>28</v>
      </c>
      <c r="P1708" s="54">
        <v>65.410355499999994</v>
      </c>
      <c r="Q1708" s="54">
        <v>42.168594999999996</v>
      </c>
      <c r="R1708" s="55">
        <v>0</v>
      </c>
      <c r="U1708">
        <f t="shared" si="574"/>
        <v>0.16666666666666666</v>
      </c>
      <c r="V1708">
        <f t="shared" si="575"/>
        <v>0.96352583586626139</v>
      </c>
      <c r="W1708">
        <f t="shared" si="576"/>
        <v>0</v>
      </c>
      <c r="X1708">
        <f t="shared" si="577"/>
        <v>0.34129692832764502</v>
      </c>
      <c r="Y1708">
        <f t="shared" si="578"/>
        <v>1</v>
      </c>
      <c r="Z1708">
        <f t="shared" si="579"/>
        <v>0.77811550151975684</v>
      </c>
      <c r="AA1708">
        <f t="shared" si="580"/>
        <v>0.79027355623100304</v>
      </c>
      <c r="AB1708">
        <f t="shared" si="581"/>
        <v>0.5</v>
      </c>
      <c r="AC1708">
        <f t="shared" si="582"/>
        <v>0.84493670886075944</v>
      </c>
      <c r="AD1708">
        <f t="shared" si="583"/>
        <v>0.85126582278481011</v>
      </c>
      <c r="AE1708">
        <f t="shared" si="584"/>
        <v>0.34500000000000003</v>
      </c>
      <c r="AF1708">
        <f t="shared" si="585"/>
        <v>0.16666666666666666</v>
      </c>
      <c r="AG1708">
        <f t="shared" si="586"/>
        <v>0.33333333333333331</v>
      </c>
      <c r="AH1708">
        <f t="shared" si="587"/>
        <v>3.6529680365296802E-3</v>
      </c>
      <c r="AI1708">
        <f t="shared" si="588"/>
        <v>0.35975232198142415</v>
      </c>
      <c r="AJ1708">
        <f t="shared" si="589"/>
        <v>0.53482587064676612</v>
      </c>
      <c r="AK1708">
        <f t="shared" si="590"/>
        <v>0</v>
      </c>
      <c r="AM1708">
        <v>150</v>
      </c>
      <c r="AN1708">
        <v>420.16806722689068</v>
      </c>
      <c r="AO1708">
        <v>1082.7199999999998</v>
      </c>
      <c r="AP1708">
        <v>746.79356042732547</v>
      </c>
      <c r="AQ1708">
        <v>0</v>
      </c>
      <c r="AT1708">
        <f t="shared" si="591"/>
        <v>0.37323943661971831</v>
      </c>
      <c r="AU1708">
        <f t="shared" si="592"/>
        <v>0.17768161746245062</v>
      </c>
      <c r="AV1708">
        <f t="shared" si="593"/>
        <v>0.76480560578661827</v>
      </c>
      <c r="AW1708">
        <f t="shared" si="594"/>
        <v>0.36820862097837714</v>
      </c>
      <c r="AX1708">
        <f t="shared" si="595"/>
        <v>0</v>
      </c>
    </row>
    <row r="1709" spans="2:50" ht="15">
      <c r="B1709" s="52">
        <v>1</v>
      </c>
      <c r="C1709" s="52">
        <v>3.17</v>
      </c>
      <c r="D1709" s="56">
        <v>0</v>
      </c>
      <c r="E1709" s="52">
        <v>1</v>
      </c>
      <c r="F1709" s="52">
        <v>7</v>
      </c>
      <c r="G1709" s="53">
        <v>2.56</v>
      </c>
      <c r="H1709" s="53">
        <v>2.6</v>
      </c>
      <c r="I1709" s="52">
        <v>2</v>
      </c>
      <c r="J1709" s="53">
        <v>2.67</v>
      </c>
      <c r="K1709" s="53">
        <v>2.69</v>
      </c>
      <c r="L1709" s="52">
        <v>32.6</v>
      </c>
      <c r="M1709" s="52">
        <v>1</v>
      </c>
      <c r="N1709" s="52">
        <v>20</v>
      </c>
      <c r="O1709" s="52">
        <v>28</v>
      </c>
      <c r="P1709" s="54">
        <v>70.411747000000005</v>
      </c>
      <c r="Q1709" s="54">
        <v>41.187930000000001</v>
      </c>
      <c r="R1709" s="55">
        <v>0</v>
      </c>
      <c r="U1709">
        <f t="shared" si="574"/>
        <v>0.16666666666666666</v>
      </c>
      <c r="V1709">
        <f t="shared" si="575"/>
        <v>0.96352583586626139</v>
      </c>
      <c r="W1709">
        <f t="shared" si="576"/>
        <v>0</v>
      </c>
      <c r="X1709">
        <f t="shared" si="577"/>
        <v>0.34129692832764502</v>
      </c>
      <c r="Y1709">
        <f t="shared" si="578"/>
        <v>1</v>
      </c>
      <c r="Z1709">
        <f t="shared" si="579"/>
        <v>0.77811550151975684</v>
      </c>
      <c r="AA1709">
        <f t="shared" si="580"/>
        <v>0.79027355623100304</v>
      </c>
      <c r="AB1709">
        <f t="shared" si="581"/>
        <v>0.5</v>
      </c>
      <c r="AC1709">
        <f t="shared" si="582"/>
        <v>0.84493670886075944</v>
      </c>
      <c r="AD1709">
        <f t="shared" si="583"/>
        <v>0.85126582278481011</v>
      </c>
      <c r="AE1709">
        <f t="shared" si="584"/>
        <v>0.29333333333333333</v>
      </c>
      <c r="AF1709">
        <f t="shared" si="585"/>
        <v>0.16666666666666666</v>
      </c>
      <c r="AG1709">
        <f t="shared" si="586"/>
        <v>0.33333333333333331</v>
      </c>
      <c r="AH1709">
        <f t="shared" si="587"/>
        <v>3.6529680365296802E-3</v>
      </c>
      <c r="AI1709">
        <f t="shared" si="588"/>
        <v>0.39133126934984525</v>
      </c>
      <c r="AJ1709">
        <f t="shared" si="589"/>
        <v>0.52238805970149249</v>
      </c>
      <c r="AK1709">
        <f t="shared" si="590"/>
        <v>0</v>
      </c>
      <c r="AM1709">
        <v>150</v>
      </c>
      <c r="AN1709">
        <v>460.12269938650303</v>
      </c>
      <c r="AO1709">
        <v>1082.7199999999998</v>
      </c>
      <c r="AP1709">
        <v>716.85527936366623</v>
      </c>
      <c r="AQ1709">
        <v>0</v>
      </c>
      <c r="AT1709">
        <f t="shared" si="591"/>
        <v>0.37323943661971831</v>
      </c>
      <c r="AU1709">
        <f t="shared" si="592"/>
        <v>0.21981303977487138</v>
      </c>
      <c r="AV1709">
        <f t="shared" si="593"/>
        <v>0.76480560578661827</v>
      </c>
      <c r="AW1709">
        <f t="shared" si="594"/>
        <v>0.35344746907636393</v>
      </c>
      <c r="AX1709">
        <f t="shared" si="595"/>
        <v>0</v>
      </c>
    </row>
    <row r="1710" spans="2:50" ht="15">
      <c r="B1710" s="52">
        <v>1</v>
      </c>
      <c r="C1710" s="52">
        <v>3.17</v>
      </c>
      <c r="D1710" s="56">
        <v>0</v>
      </c>
      <c r="E1710" s="52">
        <v>1</v>
      </c>
      <c r="F1710" s="52">
        <v>7</v>
      </c>
      <c r="G1710" s="53">
        <v>2.56</v>
      </c>
      <c r="H1710" s="53">
        <v>2.6</v>
      </c>
      <c r="I1710" s="52">
        <v>2</v>
      </c>
      <c r="J1710" s="53">
        <v>2.67</v>
      </c>
      <c r="K1710" s="53">
        <v>2.69</v>
      </c>
      <c r="L1710" s="52">
        <v>30</v>
      </c>
      <c r="M1710" s="52">
        <v>1</v>
      </c>
      <c r="N1710" s="52">
        <v>20</v>
      </c>
      <c r="O1710" s="52">
        <v>28</v>
      </c>
      <c r="P1710" s="54">
        <v>71.196279000000004</v>
      </c>
      <c r="Q1710" s="54">
        <v>42.168594999999996</v>
      </c>
      <c r="R1710" s="55">
        <v>0</v>
      </c>
      <c r="U1710">
        <f t="shared" si="574"/>
        <v>0.16666666666666666</v>
      </c>
      <c r="V1710">
        <f t="shared" si="575"/>
        <v>0.96352583586626139</v>
      </c>
      <c r="W1710">
        <f t="shared" si="576"/>
        <v>0</v>
      </c>
      <c r="X1710">
        <f t="shared" si="577"/>
        <v>0.34129692832764502</v>
      </c>
      <c r="Y1710">
        <f t="shared" si="578"/>
        <v>1</v>
      </c>
      <c r="Z1710">
        <f t="shared" si="579"/>
        <v>0.77811550151975684</v>
      </c>
      <c r="AA1710">
        <f t="shared" si="580"/>
        <v>0.79027355623100304</v>
      </c>
      <c r="AB1710">
        <f t="shared" si="581"/>
        <v>0.5</v>
      </c>
      <c r="AC1710">
        <f t="shared" si="582"/>
        <v>0.84493670886075944</v>
      </c>
      <c r="AD1710">
        <f t="shared" si="583"/>
        <v>0.85126582278481011</v>
      </c>
      <c r="AE1710">
        <f t="shared" si="584"/>
        <v>0.25</v>
      </c>
      <c r="AF1710">
        <f t="shared" si="585"/>
        <v>0.16666666666666666</v>
      </c>
      <c r="AG1710">
        <f t="shared" si="586"/>
        <v>0.33333333333333331</v>
      </c>
      <c r="AH1710">
        <f t="shared" si="587"/>
        <v>3.6529680365296802E-3</v>
      </c>
      <c r="AI1710">
        <f t="shared" si="588"/>
        <v>0.39628482972136225</v>
      </c>
      <c r="AJ1710">
        <f t="shared" si="589"/>
        <v>0.53482587064676612</v>
      </c>
      <c r="AK1710">
        <f t="shared" si="590"/>
        <v>0</v>
      </c>
      <c r="AM1710">
        <v>150</v>
      </c>
      <c r="AN1710">
        <v>500</v>
      </c>
      <c r="AO1710">
        <v>1080.04</v>
      </c>
      <c r="AP1710">
        <v>694.71993690851718</v>
      </c>
      <c r="AQ1710">
        <v>0</v>
      </c>
      <c r="AT1710">
        <f t="shared" si="591"/>
        <v>0.37323943661971831</v>
      </c>
      <c r="AU1710">
        <f t="shared" si="592"/>
        <v>0.26186291739894552</v>
      </c>
      <c r="AV1710">
        <f t="shared" si="593"/>
        <v>0.76291252260397824</v>
      </c>
      <c r="AW1710">
        <f t="shared" si="594"/>
        <v>0.34253357753767583</v>
      </c>
      <c r="AX1710">
        <f t="shared" si="595"/>
        <v>0</v>
      </c>
    </row>
    <row r="1711" spans="2:50" ht="15">
      <c r="B1711" s="52">
        <v>1</v>
      </c>
      <c r="C1711" s="52">
        <v>3.17</v>
      </c>
      <c r="D1711" s="56">
        <v>0</v>
      </c>
      <c r="E1711" s="52">
        <v>1</v>
      </c>
      <c r="F1711" s="52">
        <v>7</v>
      </c>
      <c r="G1711" s="53">
        <v>2.56</v>
      </c>
      <c r="H1711" s="53">
        <v>2.6</v>
      </c>
      <c r="I1711" s="52">
        <v>2</v>
      </c>
      <c r="J1711" s="53">
        <v>2.67</v>
      </c>
      <c r="K1711" s="53">
        <v>2.69</v>
      </c>
      <c r="L1711" s="52">
        <v>35.700000000000003</v>
      </c>
      <c r="M1711" s="52">
        <v>1</v>
      </c>
      <c r="N1711" s="52">
        <v>20</v>
      </c>
      <c r="O1711" s="52">
        <v>28</v>
      </c>
      <c r="P1711" s="54">
        <v>75.707338000000007</v>
      </c>
      <c r="Q1711" s="54">
        <v>41.187930000000001</v>
      </c>
      <c r="R1711" s="55">
        <v>0</v>
      </c>
      <c r="U1711">
        <f t="shared" si="574"/>
        <v>0.16666666666666666</v>
      </c>
      <c r="V1711">
        <f t="shared" si="575"/>
        <v>0.96352583586626139</v>
      </c>
      <c r="W1711">
        <f t="shared" si="576"/>
        <v>0</v>
      </c>
      <c r="X1711">
        <f t="shared" si="577"/>
        <v>0.34129692832764502</v>
      </c>
      <c r="Y1711">
        <f t="shared" si="578"/>
        <v>1</v>
      </c>
      <c r="Z1711">
        <f t="shared" si="579"/>
        <v>0.77811550151975684</v>
      </c>
      <c r="AA1711">
        <f t="shared" si="580"/>
        <v>0.79027355623100304</v>
      </c>
      <c r="AB1711">
        <f t="shared" si="581"/>
        <v>0.5</v>
      </c>
      <c r="AC1711">
        <f t="shared" si="582"/>
        <v>0.84493670886075944</v>
      </c>
      <c r="AD1711">
        <f t="shared" si="583"/>
        <v>0.85126582278481011</v>
      </c>
      <c r="AE1711">
        <f t="shared" si="584"/>
        <v>0.34500000000000003</v>
      </c>
      <c r="AF1711">
        <f t="shared" si="585"/>
        <v>0.16666666666666666</v>
      </c>
      <c r="AG1711">
        <f t="shared" si="586"/>
        <v>0.33333333333333331</v>
      </c>
      <c r="AH1711">
        <f t="shared" si="587"/>
        <v>3.6529680365296802E-3</v>
      </c>
      <c r="AI1711">
        <f t="shared" si="588"/>
        <v>0.42476780185758523</v>
      </c>
      <c r="AJ1711">
        <f t="shared" si="589"/>
        <v>0.52238805970149249</v>
      </c>
      <c r="AK1711">
        <f t="shared" si="590"/>
        <v>0</v>
      </c>
      <c r="AM1711">
        <v>150</v>
      </c>
      <c r="AN1711">
        <v>420.16806722689068</v>
      </c>
      <c r="AO1711">
        <v>1082.7199999999998</v>
      </c>
      <c r="AP1711">
        <v>767.43356042732557</v>
      </c>
      <c r="AQ1711">
        <v>0</v>
      </c>
      <c r="AT1711">
        <f t="shared" si="591"/>
        <v>0.37323943661971831</v>
      </c>
      <c r="AU1711">
        <f t="shared" si="592"/>
        <v>0.17768161746245062</v>
      </c>
      <c r="AV1711">
        <f t="shared" si="593"/>
        <v>0.76480560578661827</v>
      </c>
      <c r="AW1711">
        <f t="shared" si="594"/>
        <v>0.37838522980270206</v>
      </c>
      <c r="AX1711">
        <f t="shared" si="595"/>
        <v>0</v>
      </c>
    </row>
    <row r="1712" spans="2:50" ht="15">
      <c r="B1712" s="52">
        <v>1</v>
      </c>
      <c r="C1712" s="52">
        <v>3.17</v>
      </c>
      <c r="D1712" s="56">
        <v>0</v>
      </c>
      <c r="E1712" s="52">
        <v>1</v>
      </c>
      <c r="F1712" s="52">
        <v>7</v>
      </c>
      <c r="G1712" s="53">
        <v>2.56</v>
      </c>
      <c r="H1712" s="53">
        <v>2.6</v>
      </c>
      <c r="I1712" s="52">
        <v>2</v>
      </c>
      <c r="J1712" s="53">
        <v>2.67</v>
      </c>
      <c r="K1712" s="53">
        <v>2.69</v>
      </c>
      <c r="L1712" s="52">
        <v>32.6</v>
      </c>
      <c r="M1712" s="52">
        <v>1</v>
      </c>
      <c r="N1712" s="52">
        <v>20</v>
      </c>
      <c r="O1712" s="52">
        <v>28</v>
      </c>
      <c r="P1712" s="54">
        <v>83.356525000000005</v>
      </c>
      <c r="Q1712" s="54">
        <v>44.129925</v>
      </c>
      <c r="R1712" s="55">
        <v>0</v>
      </c>
      <c r="U1712">
        <f t="shared" si="574"/>
        <v>0.16666666666666666</v>
      </c>
      <c r="V1712">
        <f t="shared" si="575"/>
        <v>0.96352583586626139</v>
      </c>
      <c r="W1712">
        <f t="shared" si="576"/>
        <v>0</v>
      </c>
      <c r="X1712">
        <f t="shared" si="577"/>
        <v>0.34129692832764502</v>
      </c>
      <c r="Y1712">
        <f t="shared" si="578"/>
        <v>1</v>
      </c>
      <c r="Z1712">
        <f t="shared" si="579"/>
        <v>0.77811550151975684</v>
      </c>
      <c r="AA1712">
        <f t="shared" si="580"/>
        <v>0.79027355623100304</v>
      </c>
      <c r="AB1712">
        <f t="shared" si="581"/>
        <v>0.5</v>
      </c>
      <c r="AC1712">
        <f t="shared" si="582"/>
        <v>0.84493670886075944</v>
      </c>
      <c r="AD1712">
        <f t="shared" si="583"/>
        <v>0.85126582278481011</v>
      </c>
      <c r="AE1712">
        <f t="shared" si="584"/>
        <v>0.29333333333333333</v>
      </c>
      <c r="AF1712">
        <f t="shared" si="585"/>
        <v>0.16666666666666666</v>
      </c>
      <c r="AG1712">
        <f t="shared" si="586"/>
        <v>0.33333333333333331</v>
      </c>
      <c r="AH1712">
        <f t="shared" si="587"/>
        <v>3.6529680365296802E-3</v>
      </c>
      <c r="AI1712">
        <f t="shared" si="588"/>
        <v>0.47306501547987623</v>
      </c>
      <c r="AJ1712">
        <f t="shared" si="589"/>
        <v>0.55970149253731338</v>
      </c>
      <c r="AK1712">
        <f t="shared" si="590"/>
        <v>0</v>
      </c>
      <c r="AM1712">
        <v>150</v>
      </c>
      <c r="AN1712">
        <v>460.12269938650303</v>
      </c>
      <c r="AO1712">
        <v>1082.7199999999998</v>
      </c>
      <c r="AP1712">
        <v>740.07527936366625</v>
      </c>
      <c r="AQ1712">
        <v>0</v>
      </c>
      <c r="AT1712">
        <f t="shared" si="591"/>
        <v>0.37323943661971831</v>
      </c>
      <c r="AU1712">
        <f t="shared" si="592"/>
        <v>0.21981303977487138</v>
      </c>
      <c r="AV1712">
        <f t="shared" si="593"/>
        <v>0.76480560578661827</v>
      </c>
      <c r="AW1712">
        <f t="shared" si="594"/>
        <v>0.36489615400372943</v>
      </c>
      <c r="AX1712">
        <f t="shared" si="595"/>
        <v>0</v>
      </c>
    </row>
    <row r="1713" spans="2:50" ht="15">
      <c r="B1713" s="52">
        <v>1</v>
      </c>
      <c r="C1713" s="52">
        <v>3.17</v>
      </c>
      <c r="D1713" s="56">
        <v>0</v>
      </c>
      <c r="E1713" s="52">
        <v>1</v>
      </c>
      <c r="F1713" s="52">
        <v>7</v>
      </c>
      <c r="G1713" s="53">
        <v>2.56</v>
      </c>
      <c r="H1713" s="53">
        <v>2.6</v>
      </c>
      <c r="I1713" s="52">
        <v>2</v>
      </c>
      <c r="J1713" s="53">
        <v>2.67</v>
      </c>
      <c r="K1713" s="53">
        <v>2.69</v>
      </c>
      <c r="L1713" s="52">
        <v>30</v>
      </c>
      <c r="M1713" s="52">
        <v>1</v>
      </c>
      <c r="N1713" s="52">
        <v>20</v>
      </c>
      <c r="O1713" s="52">
        <v>28</v>
      </c>
      <c r="P1713" s="54">
        <v>86.984985500000008</v>
      </c>
      <c r="Q1713" s="54">
        <v>43.149260000000005</v>
      </c>
      <c r="R1713" s="55">
        <v>0</v>
      </c>
      <c r="U1713">
        <f t="shared" si="574"/>
        <v>0.16666666666666666</v>
      </c>
      <c r="V1713">
        <f t="shared" si="575"/>
        <v>0.96352583586626139</v>
      </c>
      <c r="W1713">
        <f t="shared" si="576"/>
        <v>0</v>
      </c>
      <c r="X1713">
        <f t="shared" si="577"/>
        <v>0.34129692832764502</v>
      </c>
      <c r="Y1713">
        <f t="shared" si="578"/>
        <v>1</v>
      </c>
      <c r="Z1713">
        <f t="shared" si="579"/>
        <v>0.77811550151975684</v>
      </c>
      <c r="AA1713">
        <f t="shared" si="580"/>
        <v>0.79027355623100304</v>
      </c>
      <c r="AB1713">
        <f t="shared" si="581"/>
        <v>0.5</v>
      </c>
      <c r="AC1713">
        <f t="shared" si="582"/>
        <v>0.84493670886075944</v>
      </c>
      <c r="AD1713">
        <f t="shared" si="583"/>
        <v>0.85126582278481011</v>
      </c>
      <c r="AE1713">
        <f t="shared" si="584"/>
        <v>0.25</v>
      </c>
      <c r="AF1713">
        <f t="shared" si="585"/>
        <v>0.16666666666666666</v>
      </c>
      <c r="AG1713">
        <f t="shared" si="586"/>
        <v>0.33333333333333331</v>
      </c>
      <c r="AH1713">
        <f t="shared" si="587"/>
        <v>3.6529680365296802E-3</v>
      </c>
      <c r="AI1713">
        <f t="shared" si="588"/>
        <v>0.49597523219814249</v>
      </c>
      <c r="AJ1713">
        <f t="shared" si="589"/>
        <v>0.54726368159203986</v>
      </c>
      <c r="AK1713">
        <f t="shared" si="590"/>
        <v>0</v>
      </c>
      <c r="AM1713">
        <v>150</v>
      </c>
      <c r="AN1713">
        <v>500</v>
      </c>
      <c r="AO1713">
        <v>1080.04</v>
      </c>
      <c r="AP1713">
        <v>707.61993690851716</v>
      </c>
      <c r="AQ1713">
        <v>0</v>
      </c>
      <c r="AT1713">
        <f t="shared" si="591"/>
        <v>0.37323943661971831</v>
      </c>
      <c r="AU1713">
        <f t="shared" si="592"/>
        <v>0.26186291739894552</v>
      </c>
      <c r="AV1713">
        <f t="shared" si="593"/>
        <v>0.76291252260397824</v>
      </c>
      <c r="AW1713">
        <f t="shared" si="594"/>
        <v>0.34889395805287887</v>
      </c>
      <c r="AX1713">
        <f t="shared" si="595"/>
        <v>0</v>
      </c>
    </row>
    <row r="1714" spans="2:50" ht="15">
      <c r="B1714" s="52">
        <v>1</v>
      </c>
      <c r="C1714" s="52">
        <v>3.17</v>
      </c>
      <c r="D1714" s="56">
        <v>0</v>
      </c>
      <c r="E1714" s="52">
        <v>1</v>
      </c>
      <c r="F1714" s="52">
        <v>3</v>
      </c>
      <c r="G1714" s="53">
        <v>2.5099999999999998</v>
      </c>
      <c r="H1714" s="53">
        <v>2.56</v>
      </c>
      <c r="I1714" s="52">
        <v>2</v>
      </c>
      <c r="J1714" s="53">
        <v>2.67</v>
      </c>
      <c r="K1714" s="53">
        <v>2.69</v>
      </c>
      <c r="L1714" s="52">
        <v>35.700000000000003</v>
      </c>
      <c r="M1714" s="52">
        <v>5</v>
      </c>
      <c r="N1714" s="56">
        <v>0</v>
      </c>
      <c r="O1714" s="52">
        <v>1</v>
      </c>
      <c r="P1714" s="54">
        <v>44.031858499999998</v>
      </c>
      <c r="Q1714" s="54">
        <v>34.323274999999995</v>
      </c>
      <c r="R1714" s="55">
        <v>0</v>
      </c>
      <c r="U1714">
        <f t="shared" si="574"/>
        <v>0.16666666666666666</v>
      </c>
      <c r="V1714">
        <f t="shared" si="575"/>
        <v>0.96352583586626139</v>
      </c>
      <c r="W1714">
        <f t="shared" si="576"/>
        <v>0</v>
      </c>
      <c r="X1714">
        <f t="shared" si="577"/>
        <v>0.34129692832764502</v>
      </c>
      <c r="Y1714">
        <f t="shared" si="578"/>
        <v>0.42857142857142855</v>
      </c>
      <c r="Z1714">
        <f t="shared" si="579"/>
        <v>0.762917933130699</v>
      </c>
      <c r="AA1714">
        <f t="shared" si="580"/>
        <v>0.77811550151975684</v>
      </c>
      <c r="AB1714">
        <f t="shared" si="581"/>
        <v>0.5</v>
      </c>
      <c r="AC1714">
        <f t="shared" si="582"/>
        <v>0.84493670886075944</v>
      </c>
      <c r="AD1714">
        <f t="shared" si="583"/>
        <v>0.85126582278481011</v>
      </c>
      <c r="AE1714">
        <f t="shared" si="584"/>
        <v>0.34500000000000003</v>
      </c>
      <c r="AF1714">
        <f t="shared" si="585"/>
        <v>0.83333333333333337</v>
      </c>
      <c r="AG1714">
        <f t="shared" si="586"/>
        <v>0</v>
      </c>
      <c r="AH1714">
        <f t="shared" si="587"/>
        <v>1.304631441617743E-4</v>
      </c>
      <c r="AI1714">
        <f t="shared" si="588"/>
        <v>0.22476780185758516</v>
      </c>
      <c r="AJ1714">
        <f t="shared" si="589"/>
        <v>0.43532338308457702</v>
      </c>
      <c r="AK1714">
        <f t="shared" si="590"/>
        <v>0</v>
      </c>
      <c r="AM1714">
        <v>150</v>
      </c>
      <c r="AN1714">
        <v>420.16806722689068</v>
      </c>
      <c r="AO1714">
        <v>1082.7199999999998</v>
      </c>
      <c r="AP1714">
        <v>726.16309135010465</v>
      </c>
      <c r="AQ1714">
        <v>0</v>
      </c>
      <c r="AT1714">
        <f t="shared" si="591"/>
        <v>0.37323943661971831</v>
      </c>
      <c r="AU1714">
        <f t="shared" si="592"/>
        <v>0.17768161746245062</v>
      </c>
      <c r="AV1714">
        <f t="shared" si="593"/>
        <v>0.76480560578661827</v>
      </c>
      <c r="AW1714">
        <f t="shared" si="594"/>
        <v>0.35803671140176829</v>
      </c>
      <c r="AX1714">
        <f t="shared" si="595"/>
        <v>0</v>
      </c>
    </row>
    <row r="1715" spans="2:50" ht="15">
      <c r="B1715" s="52">
        <v>1</v>
      </c>
      <c r="C1715" s="52">
        <v>3.17</v>
      </c>
      <c r="D1715" s="56">
        <v>0</v>
      </c>
      <c r="E1715" s="52">
        <v>1</v>
      </c>
      <c r="F1715" s="52">
        <v>3</v>
      </c>
      <c r="G1715" s="53">
        <v>2.5099999999999998</v>
      </c>
      <c r="H1715" s="53">
        <v>2.56</v>
      </c>
      <c r="I1715" s="52">
        <v>2</v>
      </c>
      <c r="J1715" s="53">
        <v>2.67</v>
      </c>
      <c r="K1715" s="53">
        <v>2.69</v>
      </c>
      <c r="L1715" s="52">
        <v>32.6</v>
      </c>
      <c r="M1715" s="52">
        <v>5</v>
      </c>
      <c r="N1715" s="56">
        <v>0</v>
      </c>
      <c r="O1715" s="52">
        <v>1</v>
      </c>
      <c r="P1715" s="54">
        <v>50.308114500000002</v>
      </c>
      <c r="Q1715" s="54">
        <v>36.284605000000006</v>
      </c>
      <c r="R1715" s="55">
        <v>0</v>
      </c>
      <c r="U1715">
        <f t="shared" si="574"/>
        <v>0.16666666666666666</v>
      </c>
      <c r="V1715">
        <f t="shared" si="575"/>
        <v>0.96352583586626139</v>
      </c>
      <c r="W1715">
        <f t="shared" si="576"/>
        <v>0</v>
      </c>
      <c r="X1715">
        <f t="shared" si="577"/>
        <v>0.34129692832764502</v>
      </c>
      <c r="Y1715">
        <f t="shared" si="578"/>
        <v>0.42857142857142855</v>
      </c>
      <c r="Z1715">
        <f t="shared" si="579"/>
        <v>0.762917933130699</v>
      </c>
      <c r="AA1715">
        <f t="shared" si="580"/>
        <v>0.77811550151975684</v>
      </c>
      <c r="AB1715">
        <f t="shared" si="581"/>
        <v>0.5</v>
      </c>
      <c r="AC1715">
        <f t="shared" si="582"/>
        <v>0.84493670886075944</v>
      </c>
      <c r="AD1715">
        <f t="shared" si="583"/>
        <v>0.85126582278481011</v>
      </c>
      <c r="AE1715">
        <f t="shared" si="584"/>
        <v>0.29333333333333333</v>
      </c>
      <c r="AF1715">
        <f t="shared" si="585"/>
        <v>0.83333333333333337</v>
      </c>
      <c r="AG1715">
        <f t="shared" si="586"/>
        <v>0</v>
      </c>
      <c r="AH1715">
        <f t="shared" si="587"/>
        <v>1.304631441617743E-4</v>
      </c>
      <c r="AI1715">
        <f t="shared" si="588"/>
        <v>0.26439628482972138</v>
      </c>
      <c r="AJ1715">
        <f t="shared" si="589"/>
        <v>0.46019900497512445</v>
      </c>
      <c r="AK1715">
        <f t="shared" si="590"/>
        <v>0</v>
      </c>
      <c r="AM1715">
        <v>150</v>
      </c>
      <c r="AN1715">
        <v>460.12269938650303</v>
      </c>
      <c r="AO1715">
        <v>1082.7199999999998</v>
      </c>
      <c r="AP1715">
        <v>699.28198960732323</v>
      </c>
      <c r="AQ1715">
        <v>0</v>
      </c>
      <c r="AT1715">
        <f t="shared" si="591"/>
        <v>0.37323943661971831</v>
      </c>
      <c r="AU1715">
        <f t="shared" si="592"/>
        <v>0.21981303977487138</v>
      </c>
      <c r="AV1715">
        <f t="shared" si="593"/>
        <v>0.76480560578661827</v>
      </c>
      <c r="AW1715">
        <f t="shared" si="594"/>
        <v>0.3447829101806848</v>
      </c>
      <c r="AX1715">
        <f t="shared" si="595"/>
        <v>0</v>
      </c>
    </row>
    <row r="1716" spans="2:50" ht="15">
      <c r="B1716" s="52">
        <v>1</v>
      </c>
      <c r="C1716" s="52">
        <v>3.17</v>
      </c>
      <c r="D1716" s="56">
        <v>0</v>
      </c>
      <c r="E1716" s="52">
        <v>1</v>
      </c>
      <c r="F1716" s="52">
        <v>3</v>
      </c>
      <c r="G1716" s="53">
        <v>2.5099999999999998</v>
      </c>
      <c r="H1716" s="53">
        <v>2.56</v>
      </c>
      <c r="I1716" s="52">
        <v>2</v>
      </c>
      <c r="J1716" s="53">
        <v>2.67</v>
      </c>
      <c r="K1716" s="53">
        <v>2.69</v>
      </c>
      <c r="L1716" s="52">
        <v>30</v>
      </c>
      <c r="M1716" s="52">
        <v>5</v>
      </c>
      <c r="N1716" s="56">
        <v>0</v>
      </c>
      <c r="O1716" s="52">
        <v>1</v>
      </c>
      <c r="P1716" s="54">
        <v>55.505639000000002</v>
      </c>
      <c r="Q1716" s="54">
        <v>38.245934999999996</v>
      </c>
      <c r="R1716" s="55">
        <v>0</v>
      </c>
      <c r="U1716">
        <f t="shared" si="574"/>
        <v>0.16666666666666666</v>
      </c>
      <c r="V1716">
        <f t="shared" si="575"/>
        <v>0.96352583586626139</v>
      </c>
      <c r="W1716">
        <f t="shared" si="576"/>
        <v>0</v>
      </c>
      <c r="X1716">
        <f t="shared" si="577"/>
        <v>0.34129692832764502</v>
      </c>
      <c r="Y1716">
        <f t="shared" si="578"/>
        <v>0.42857142857142855</v>
      </c>
      <c r="Z1716">
        <f t="shared" si="579"/>
        <v>0.762917933130699</v>
      </c>
      <c r="AA1716">
        <f t="shared" si="580"/>
        <v>0.77811550151975684</v>
      </c>
      <c r="AB1716">
        <f t="shared" si="581"/>
        <v>0.5</v>
      </c>
      <c r="AC1716">
        <f t="shared" si="582"/>
        <v>0.84493670886075944</v>
      </c>
      <c r="AD1716">
        <f t="shared" si="583"/>
        <v>0.85126582278481011</v>
      </c>
      <c r="AE1716">
        <f t="shared" si="584"/>
        <v>0.25</v>
      </c>
      <c r="AF1716">
        <f t="shared" si="585"/>
        <v>0.83333333333333337</v>
      </c>
      <c r="AG1716">
        <f t="shared" si="586"/>
        <v>0</v>
      </c>
      <c r="AH1716">
        <f t="shared" si="587"/>
        <v>1.304631441617743E-4</v>
      </c>
      <c r="AI1716">
        <f t="shared" si="588"/>
        <v>0.29721362229102172</v>
      </c>
      <c r="AJ1716">
        <f t="shared" si="589"/>
        <v>0.4850746268656716</v>
      </c>
      <c r="AK1716">
        <f t="shared" si="590"/>
        <v>0</v>
      </c>
      <c r="AM1716">
        <v>150</v>
      </c>
      <c r="AN1716">
        <v>500</v>
      </c>
      <c r="AO1716">
        <v>1080.04</v>
      </c>
      <c r="AP1716">
        <v>674.99772870662446</v>
      </c>
      <c r="AQ1716">
        <v>0</v>
      </c>
      <c r="AT1716">
        <f t="shared" si="591"/>
        <v>0.37323943661971831</v>
      </c>
      <c r="AU1716">
        <f t="shared" si="592"/>
        <v>0.26186291739894552</v>
      </c>
      <c r="AV1716">
        <f t="shared" si="593"/>
        <v>0.76291252260397824</v>
      </c>
      <c r="AW1716">
        <f t="shared" si="594"/>
        <v>0.33280948848619551</v>
      </c>
      <c r="AX1716">
        <f t="shared" si="595"/>
        <v>0</v>
      </c>
    </row>
    <row r="1717" spans="2:50" ht="15">
      <c r="B1717" s="52">
        <v>1</v>
      </c>
      <c r="C1717" s="52">
        <v>3.17</v>
      </c>
      <c r="D1717" s="56">
        <v>0</v>
      </c>
      <c r="E1717" s="52">
        <v>1</v>
      </c>
      <c r="F1717" s="52">
        <v>3</v>
      </c>
      <c r="G1717" s="53">
        <v>2.5099999999999998</v>
      </c>
      <c r="H1717" s="53">
        <v>2.56</v>
      </c>
      <c r="I1717" s="52">
        <v>2</v>
      </c>
      <c r="J1717" s="53">
        <v>2.67</v>
      </c>
      <c r="K1717" s="53">
        <v>2.69</v>
      </c>
      <c r="L1717" s="52">
        <v>35.700000000000003</v>
      </c>
      <c r="M1717" s="52">
        <v>5</v>
      </c>
      <c r="N1717" s="56">
        <v>0</v>
      </c>
      <c r="O1717" s="52">
        <v>1</v>
      </c>
      <c r="P1717" s="54">
        <v>44.424124499999998</v>
      </c>
      <c r="Q1717" s="54">
        <v>37.265270000000001</v>
      </c>
      <c r="R1717" s="55">
        <v>0</v>
      </c>
      <c r="U1717">
        <f t="shared" si="574"/>
        <v>0.16666666666666666</v>
      </c>
      <c r="V1717">
        <f t="shared" si="575"/>
        <v>0.96352583586626139</v>
      </c>
      <c r="W1717">
        <f t="shared" si="576"/>
        <v>0</v>
      </c>
      <c r="X1717">
        <f t="shared" si="577"/>
        <v>0.34129692832764502</v>
      </c>
      <c r="Y1717">
        <f t="shared" si="578"/>
        <v>0.42857142857142855</v>
      </c>
      <c r="Z1717">
        <f t="shared" si="579"/>
        <v>0.762917933130699</v>
      </c>
      <c r="AA1717">
        <f t="shared" si="580"/>
        <v>0.77811550151975684</v>
      </c>
      <c r="AB1717">
        <f t="shared" si="581"/>
        <v>0.5</v>
      </c>
      <c r="AC1717">
        <f t="shared" si="582"/>
        <v>0.84493670886075944</v>
      </c>
      <c r="AD1717">
        <f t="shared" si="583"/>
        <v>0.85126582278481011</v>
      </c>
      <c r="AE1717">
        <f t="shared" si="584"/>
        <v>0.34500000000000003</v>
      </c>
      <c r="AF1717">
        <f t="shared" si="585"/>
        <v>0.83333333333333337</v>
      </c>
      <c r="AG1717">
        <f t="shared" si="586"/>
        <v>0</v>
      </c>
      <c r="AH1717">
        <f t="shared" si="587"/>
        <v>1.304631441617743E-4</v>
      </c>
      <c r="AI1717">
        <f t="shared" si="588"/>
        <v>0.22724458204334361</v>
      </c>
      <c r="AJ1717">
        <f t="shared" si="589"/>
        <v>0.47263681592039802</v>
      </c>
      <c r="AK1717">
        <f t="shared" si="590"/>
        <v>0</v>
      </c>
      <c r="AM1717">
        <v>150</v>
      </c>
      <c r="AN1717">
        <v>420.16806722689068</v>
      </c>
      <c r="AO1717">
        <v>1082.7199999999998</v>
      </c>
      <c r="AP1717">
        <v>748.97809135010471</v>
      </c>
      <c r="AQ1717">
        <v>0</v>
      </c>
      <c r="AT1717">
        <f t="shared" si="591"/>
        <v>0.37323943661971831</v>
      </c>
      <c r="AU1717">
        <f t="shared" si="592"/>
        <v>0.17768161746245062</v>
      </c>
      <c r="AV1717">
        <f t="shared" si="593"/>
        <v>0.76480560578661827</v>
      </c>
      <c r="AW1717">
        <f t="shared" si="594"/>
        <v>0.36928570996412163</v>
      </c>
      <c r="AX1717">
        <f t="shared" si="595"/>
        <v>0</v>
      </c>
    </row>
    <row r="1718" spans="2:50" ht="15">
      <c r="B1718" s="52">
        <v>1</v>
      </c>
      <c r="C1718" s="52">
        <v>3.17</v>
      </c>
      <c r="D1718" s="56">
        <v>0</v>
      </c>
      <c r="E1718" s="52">
        <v>1</v>
      </c>
      <c r="F1718" s="52">
        <v>3</v>
      </c>
      <c r="G1718" s="53">
        <v>2.5099999999999998</v>
      </c>
      <c r="H1718" s="53">
        <v>2.56</v>
      </c>
      <c r="I1718" s="52">
        <v>2</v>
      </c>
      <c r="J1718" s="53">
        <v>2.67</v>
      </c>
      <c r="K1718" s="53">
        <v>2.69</v>
      </c>
      <c r="L1718" s="52">
        <v>32.6</v>
      </c>
      <c r="M1718" s="52">
        <v>5</v>
      </c>
      <c r="N1718" s="56">
        <v>0</v>
      </c>
      <c r="O1718" s="52">
        <v>1</v>
      </c>
      <c r="P1718" s="54">
        <v>50.896513499999998</v>
      </c>
      <c r="Q1718" s="54">
        <v>39.226599999999998</v>
      </c>
      <c r="R1718" s="55">
        <v>0</v>
      </c>
      <c r="U1718">
        <f t="shared" si="574"/>
        <v>0.16666666666666666</v>
      </c>
      <c r="V1718">
        <f t="shared" si="575"/>
        <v>0.96352583586626139</v>
      </c>
      <c r="W1718">
        <f t="shared" si="576"/>
        <v>0</v>
      </c>
      <c r="X1718">
        <f t="shared" si="577"/>
        <v>0.34129692832764502</v>
      </c>
      <c r="Y1718">
        <f t="shared" si="578"/>
        <v>0.42857142857142855</v>
      </c>
      <c r="Z1718">
        <f t="shared" si="579"/>
        <v>0.762917933130699</v>
      </c>
      <c r="AA1718">
        <f t="shared" si="580"/>
        <v>0.77811550151975684</v>
      </c>
      <c r="AB1718">
        <f t="shared" si="581"/>
        <v>0.5</v>
      </c>
      <c r="AC1718">
        <f t="shared" si="582"/>
        <v>0.84493670886075944</v>
      </c>
      <c r="AD1718">
        <f t="shared" si="583"/>
        <v>0.85126582278481011</v>
      </c>
      <c r="AE1718">
        <f t="shared" si="584"/>
        <v>0.29333333333333333</v>
      </c>
      <c r="AF1718">
        <f t="shared" si="585"/>
        <v>0.83333333333333337</v>
      </c>
      <c r="AG1718">
        <f t="shared" si="586"/>
        <v>0</v>
      </c>
      <c r="AH1718">
        <f t="shared" si="587"/>
        <v>1.304631441617743E-4</v>
      </c>
      <c r="AI1718">
        <f t="shared" si="588"/>
        <v>0.26811145510835915</v>
      </c>
      <c r="AJ1718">
        <f t="shared" si="589"/>
        <v>0.49751243781094523</v>
      </c>
      <c r="AK1718">
        <f t="shared" si="590"/>
        <v>0</v>
      </c>
      <c r="AM1718">
        <v>150</v>
      </c>
      <c r="AN1718">
        <v>460.12269938650303</v>
      </c>
      <c r="AO1718">
        <v>1082.7199999999998</v>
      </c>
      <c r="AP1718">
        <v>717.02698960732323</v>
      </c>
      <c r="AQ1718">
        <v>0</v>
      </c>
      <c r="AT1718">
        <f t="shared" si="591"/>
        <v>0.37323943661971831</v>
      </c>
      <c r="AU1718">
        <f t="shared" si="592"/>
        <v>0.21981303977487138</v>
      </c>
      <c r="AV1718">
        <f t="shared" si="593"/>
        <v>0.76480560578661827</v>
      </c>
      <c r="AW1718">
        <f t="shared" si="594"/>
        <v>0.35353213128473732</v>
      </c>
      <c r="AX1718">
        <f t="shared" si="595"/>
        <v>0</v>
      </c>
    </row>
    <row r="1719" spans="2:50" ht="15">
      <c r="B1719" s="52">
        <v>1</v>
      </c>
      <c r="C1719" s="52">
        <v>3.17</v>
      </c>
      <c r="D1719" s="56">
        <v>0</v>
      </c>
      <c r="E1719" s="52">
        <v>1</v>
      </c>
      <c r="F1719" s="52">
        <v>3</v>
      </c>
      <c r="G1719" s="53">
        <v>2.5099999999999998</v>
      </c>
      <c r="H1719" s="53">
        <v>2.56</v>
      </c>
      <c r="I1719" s="52">
        <v>2</v>
      </c>
      <c r="J1719" s="53">
        <v>2.67</v>
      </c>
      <c r="K1719" s="53">
        <v>2.69</v>
      </c>
      <c r="L1719" s="52">
        <v>30</v>
      </c>
      <c r="M1719" s="52">
        <v>5</v>
      </c>
      <c r="N1719" s="56">
        <v>0</v>
      </c>
      <c r="O1719" s="52">
        <v>1</v>
      </c>
      <c r="P1719" s="54">
        <v>55.603705500000004</v>
      </c>
      <c r="Q1719" s="54">
        <v>39.226599999999998</v>
      </c>
      <c r="R1719" s="55">
        <v>0</v>
      </c>
      <c r="U1719">
        <f t="shared" si="574"/>
        <v>0.16666666666666666</v>
      </c>
      <c r="V1719">
        <f t="shared" si="575"/>
        <v>0.96352583586626139</v>
      </c>
      <c r="W1719">
        <f t="shared" si="576"/>
        <v>0</v>
      </c>
      <c r="X1719">
        <f t="shared" si="577"/>
        <v>0.34129692832764502</v>
      </c>
      <c r="Y1719">
        <f t="shared" si="578"/>
        <v>0.42857142857142855</v>
      </c>
      <c r="Z1719">
        <f t="shared" si="579"/>
        <v>0.762917933130699</v>
      </c>
      <c r="AA1719">
        <f t="shared" si="580"/>
        <v>0.77811550151975684</v>
      </c>
      <c r="AB1719">
        <f t="shared" si="581"/>
        <v>0.5</v>
      </c>
      <c r="AC1719">
        <f t="shared" si="582"/>
        <v>0.84493670886075944</v>
      </c>
      <c r="AD1719">
        <f t="shared" si="583"/>
        <v>0.85126582278481011</v>
      </c>
      <c r="AE1719">
        <f t="shared" si="584"/>
        <v>0.25</v>
      </c>
      <c r="AF1719">
        <f t="shared" si="585"/>
        <v>0.83333333333333337</v>
      </c>
      <c r="AG1719">
        <f t="shared" si="586"/>
        <v>0</v>
      </c>
      <c r="AH1719">
        <f t="shared" si="587"/>
        <v>1.304631441617743E-4</v>
      </c>
      <c r="AI1719">
        <f t="shared" si="588"/>
        <v>0.29783281733746136</v>
      </c>
      <c r="AJ1719">
        <f t="shared" si="589"/>
        <v>0.49751243781094523</v>
      </c>
      <c r="AK1719">
        <f t="shared" si="590"/>
        <v>0</v>
      </c>
      <c r="AM1719">
        <v>150</v>
      </c>
      <c r="AN1719">
        <v>500</v>
      </c>
      <c r="AO1719">
        <v>1080.04</v>
      </c>
      <c r="AP1719">
        <v>695.27772870662443</v>
      </c>
      <c r="AQ1719">
        <v>0</v>
      </c>
      <c r="AT1719">
        <f t="shared" si="591"/>
        <v>0.37323943661971831</v>
      </c>
      <c r="AU1719">
        <f t="shared" si="592"/>
        <v>0.26186291739894552</v>
      </c>
      <c r="AV1719">
        <f t="shared" si="593"/>
        <v>0.76291252260397824</v>
      </c>
      <c r="AW1719">
        <f t="shared" si="594"/>
        <v>0.34280859831939842</v>
      </c>
      <c r="AX1719">
        <f t="shared" si="595"/>
        <v>0</v>
      </c>
    </row>
    <row r="1720" spans="2:50" ht="15">
      <c r="B1720" s="52">
        <v>1</v>
      </c>
      <c r="C1720" s="52">
        <v>3.17</v>
      </c>
      <c r="D1720" s="56">
        <v>0</v>
      </c>
      <c r="E1720" s="52">
        <v>1</v>
      </c>
      <c r="F1720" s="52">
        <v>7</v>
      </c>
      <c r="G1720" s="53">
        <v>2.56</v>
      </c>
      <c r="H1720" s="53">
        <v>2.6</v>
      </c>
      <c r="I1720" s="52">
        <v>2</v>
      </c>
      <c r="J1720" s="53">
        <v>2.67</v>
      </c>
      <c r="K1720" s="53">
        <v>2.69</v>
      </c>
      <c r="L1720" s="52">
        <v>35.700000000000003</v>
      </c>
      <c r="M1720" s="52">
        <v>5</v>
      </c>
      <c r="N1720" s="56">
        <v>0</v>
      </c>
      <c r="O1720" s="52">
        <v>1</v>
      </c>
      <c r="P1720" s="54">
        <v>40.501464499999997</v>
      </c>
      <c r="Q1720" s="54">
        <v>37.265270000000001</v>
      </c>
      <c r="R1720" s="55">
        <v>0</v>
      </c>
      <c r="U1720">
        <f t="shared" si="574"/>
        <v>0.16666666666666666</v>
      </c>
      <c r="V1720">
        <f t="shared" si="575"/>
        <v>0.96352583586626139</v>
      </c>
      <c r="W1720">
        <f t="shared" si="576"/>
        <v>0</v>
      </c>
      <c r="X1720">
        <f t="shared" si="577"/>
        <v>0.34129692832764502</v>
      </c>
      <c r="Y1720">
        <f t="shared" si="578"/>
        <v>1</v>
      </c>
      <c r="Z1720">
        <f t="shared" si="579"/>
        <v>0.77811550151975684</v>
      </c>
      <c r="AA1720">
        <f t="shared" si="580"/>
        <v>0.79027355623100304</v>
      </c>
      <c r="AB1720">
        <f t="shared" si="581"/>
        <v>0.5</v>
      </c>
      <c r="AC1720">
        <f t="shared" si="582"/>
        <v>0.84493670886075944</v>
      </c>
      <c r="AD1720">
        <f t="shared" si="583"/>
        <v>0.85126582278481011</v>
      </c>
      <c r="AE1720">
        <f t="shared" si="584"/>
        <v>0.34500000000000003</v>
      </c>
      <c r="AF1720">
        <f t="shared" si="585"/>
        <v>0.83333333333333337</v>
      </c>
      <c r="AG1720">
        <f t="shared" si="586"/>
        <v>0</v>
      </c>
      <c r="AH1720">
        <f t="shared" si="587"/>
        <v>1.304631441617743E-4</v>
      </c>
      <c r="AI1720">
        <f t="shared" si="588"/>
        <v>0.20247678018575851</v>
      </c>
      <c r="AJ1720">
        <f t="shared" si="589"/>
        <v>0.47263681592039802</v>
      </c>
      <c r="AK1720">
        <f t="shared" si="590"/>
        <v>0</v>
      </c>
      <c r="AM1720">
        <v>150</v>
      </c>
      <c r="AN1720">
        <v>420.16806722689068</v>
      </c>
      <c r="AO1720">
        <v>1082.7199999999998</v>
      </c>
      <c r="AP1720">
        <v>746.79356042732547</v>
      </c>
      <c r="AQ1720">
        <v>0</v>
      </c>
      <c r="AT1720">
        <f t="shared" si="591"/>
        <v>0.37323943661971831</v>
      </c>
      <c r="AU1720">
        <f t="shared" si="592"/>
        <v>0.17768161746245062</v>
      </c>
      <c r="AV1720">
        <f t="shared" si="593"/>
        <v>0.76480560578661827</v>
      </c>
      <c r="AW1720">
        <f t="shared" si="594"/>
        <v>0.36820862097837714</v>
      </c>
      <c r="AX1720">
        <f t="shared" si="595"/>
        <v>0</v>
      </c>
    </row>
    <row r="1721" spans="2:50" ht="15">
      <c r="B1721" s="52">
        <v>1</v>
      </c>
      <c r="C1721" s="52">
        <v>3.17</v>
      </c>
      <c r="D1721" s="56">
        <v>0</v>
      </c>
      <c r="E1721" s="52">
        <v>1</v>
      </c>
      <c r="F1721" s="52">
        <v>7</v>
      </c>
      <c r="G1721" s="53">
        <v>2.56</v>
      </c>
      <c r="H1721" s="53">
        <v>2.6</v>
      </c>
      <c r="I1721" s="52">
        <v>2</v>
      </c>
      <c r="J1721" s="53">
        <v>2.67</v>
      </c>
      <c r="K1721" s="53">
        <v>2.69</v>
      </c>
      <c r="L1721" s="52">
        <v>32.6</v>
      </c>
      <c r="M1721" s="52">
        <v>5</v>
      </c>
      <c r="N1721" s="56">
        <v>0</v>
      </c>
      <c r="O1721" s="52">
        <v>1</v>
      </c>
      <c r="P1721" s="54">
        <v>45.698988999999997</v>
      </c>
      <c r="Q1721" s="54">
        <v>38.245934999999996</v>
      </c>
      <c r="R1721" s="55">
        <v>0</v>
      </c>
      <c r="U1721">
        <f t="shared" si="574"/>
        <v>0.16666666666666666</v>
      </c>
      <c r="V1721">
        <f t="shared" si="575"/>
        <v>0.96352583586626139</v>
      </c>
      <c r="W1721">
        <f t="shared" si="576"/>
        <v>0</v>
      </c>
      <c r="X1721">
        <f t="shared" si="577"/>
        <v>0.34129692832764502</v>
      </c>
      <c r="Y1721">
        <f t="shared" si="578"/>
        <v>1</v>
      </c>
      <c r="Z1721">
        <f t="shared" si="579"/>
        <v>0.77811550151975684</v>
      </c>
      <c r="AA1721">
        <f t="shared" si="580"/>
        <v>0.79027355623100304</v>
      </c>
      <c r="AB1721">
        <f t="shared" si="581"/>
        <v>0.5</v>
      </c>
      <c r="AC1721">
        <f t="shared" si="582"/>
        <v>0.84493670886075944</v>
      </c>
      <c r="AD1721">
        <f t="shared" si="583"/>
        <v>0.85126582278481011</v>
      </c>
      <c r="AE1721">
        <f t="shared" si="584"/>
        <v>0.29333333333333333</v>
      </c>
      <c r="AF1721">
        <f t="shared" si="585"/>
        <v>0.83333333333333337</v>
      </c>
      <c r="AG1721">
        <f t="shared" si="586"/>
        <v>0</v>
      </c>
      <c r="AH1721">
        <f t="shared" si="587"/>
        <v>1.304631441617743E-4</v>
      </c>
      <c r="AI1721">
        <f t="shared" si="588"/>
        <v>0.23529411764705882</v>
      </c>
      <c r="AJ1721">
        <f t="shared" si="589"/>
        <v>0.4850746268656716</v>
      </c>
      <c r="AK1721">
        <f t="shared" si="590"/>
        <v>0</v>
      </c>
      <c r="AM1721">
        <v>150</v>
      </c>
      <c r="AN1721">
        <v>460.12269938650303</v>
      </c>
      <c r="AO1721">
        <v>1082.7199999999998</v>
      </c>
      <c r="AP1721">
        <v>716.85527936366623</v>
      </c>
      <c r="AQ1721">
        <v>0</v>
      </c>
      <c r="AT1721">
        <f t="shared" si="591"/>
        <v>0.37323943661971831</v>
      </c>
      <c r="AU1721">
        <f t="shared" si="592"/>
        <v>0.21981303977487138</v>
      </c>
      <c r="AV1721">
        <f t="shared" si="593"/>
        <v>0.76480560578661827</v>
      </c>
      <c r="AW1721">
        <f t="shared" si="594"/>
        <v>0.35344746907636393</v>
      </c>
      <c r="AX1721">
        <f t="shared" si="595"/>
        <v>0</v>
      </c>
    </row>
    <row r="1722" spans="2:50" ht="15">
      <c r="B1722" s="52">
        <v>1</v>
      </c>
      <c r="C1722" s="52">
        <v>3.17</v>
      </c>
      <c r="D1722" s="56">
        <v>0</v>
      </c>
      <c r="E1722" s="52">
        <v>1</v>
      </c>
      <c r="F1722" s="52">
        <v>7</v>
      </c>
      <c r="G1722" s="53">
        <v>2.56</v>
      </c>
      <c r="H1722" s="53">
        <v>2.6</v>
      </c>
      <c r="I1722" s="52">
        <v>2</v>
      </c>
      <c r="J1722" s="53">
        <v>2.67</v>
      </c>
      <c r="K1722" s="53">
        <v>2.69</v>
      </c>
      <c r="L1722" s="52">
        <v>30</v>
      </c>
      <c r="M1722" s="52">
        <v>5</v>
      </c>
      <c r="N1722" s="56">
        <v>0</v>
      </c>
      <c r="O1722" s="52">
        <v>1</v>
      </c>
      <c r="P1722" s="54">
        <v>49.817782000000001</v>
      </c>
      <c r="Q1722" s="54">
        <v>38.245934999999996</v>
      </c>
      <c r="R1722" s="55">
        <v>0</v>
      </c>
      <c r="U1722">
        <f t="shared" si="574"/>
        <v>0.16666666666666666</v>
      </c>
      <c r="V1722">
        <f t="shared" si="575"/>
        <v>0.96352583586626139</v>
      </c>
      <c r="W1722">
        <f t="shared" si="576"/>
        <v>0</v>
      </c>
      <c r="X1722">
        <f t="shared" si="577"/>
        <v>0.34129692832764502</v>
      </c>
      <c r="Y1722">
        <f t="shared" si="578"/>
        <v>1</v>
      </c>
      <c r="Z1722">
        <f t="shared" si="579"/>
        <v>0.77811550151975684</v>
      </c>
      <c r="AA1722">
        <f t="shared" si="580"/>
        <v>0.79027355623100304</v>
      </c>
      <c r="AB1722">
        <f t="shared" si="581"/>
        <v>0.5</v>
      </c>
      <c r="AC1722">
        <f t="shared" si="582"/>
        <v>0.84493670886075944</v>
      </c>
      <c r="AD1722">
        <f t="shared" si="583"/>
        <v>0.85126582278481011</v>
      </c>
      <c r="AE1722">
        <f t="shared" si="584"/>
        <v>0.25</v>
      </c>
      <c r="AF1722">
        <f t="shared" si="585"/>
        <v>0.83333333333333337</v>
      </c>
      <c r="AG1722">
        <f t="shared" si="586"/>
        <v>0</v>
      </c>
      <c r="AH1722">
        <f t="shared" si="587"/>
        <v>1.304631441617743E-4</v>
      </c>
      <c r="AI1722">
        <f t="shared" si="588"/>
        <v>0.26130030959752321</v>
      </c>
      <c r="AJ1722">
        <f t="shared" si="589"/>
        <v>0.4850746268656716</v>
      </c>
      <c r="AK1722">
        <f t="shared" si="590"/>
        <v>0</v>
      </c>
      <c r="AM1722">
        <v>150</v>
      </c>
      <c r="AN1722">
        <v>500</v>
      </c>
      <c r="AO1722">
        <v>1080.04</v>
      </c>
      <c r="AP1722">
        <v>694.71993690851718</v>
      </c>
      <c r="AQ1722">
        <v>0</v>
      </c>
      <c r="AT1722">
        <f t="shared" si="591"/>
        <v>0.37323943661971831</v>
      </c>
      <c r="AU1722">
        <f t="shared" si="592"/>
        <v>0.26186291739894552</v>
      </c>
      <c r="AV1722">
        <f t="shared" si="593"/>
        <v>0.76291252260397824</v>
      </c>
      <c r="AW1722">
        <f t="shared" si="594"/>
        <v>0.34253357753767583</v>
      </c>
      <c r="AX1722">
        <f t="shared" si="595"/>
        <v>0</v>
      </c>
    </row>
    <row r="1723" spans="2:50" ht="15">
      <c r="B1723" s="52">
        <v>1</v>
      </c>
      <c r="C1723" s="52">
        <v>3.17</v>
      </c>
      <c r="D1723" s="56">
        <v>0</v>
      </c>
      <c r="E1723" s="52">
        <v>1</v>
      </c>
      <c r="F1723" s="52">
        <v>7</v>
      </c>
      <c r="G1723" s="53">
        <v>2.56</v>
      </c>
      <c r="H1723" s="53">
        <v>2.6</v>
      </c>
      <c r="I1723" s="52">
        <v>2</v>
      </c>
      <c r="J1723" s="53">
        <v>2.67</v>
      </c>
      <c r="K1723" s="53">
        <v>2.69</v>
      </c>
      <c r="L1723" s="52">
        <v>35.700000000000003</v>
      </c>
      <c r="M1723" s="52">
        <v>5</v>
      </c>
      <c r="N1723" s="56">
        <v>0</v>
      </c>
      <c r="O1723" s="52">
        <v>1</v>
      </c>
      <c r="P1723" s="54">
        <v>45.4047895</v>
      </c>
      <c r="Q1723" s="54">
        <v>38.245934999999996</v>
      </c>
      <c r="R1723" s="55">
        <v>0</v>
      </c>
      <c r="U1723">
        <f t="shared" si="574"/>
        <v>0.16666666666666666</v>
      </c>
      <c r="V1723">
        <f t="shared" si="575"/>
        <v>0.96352583586626139</v>
      </c>
      <c r="W1723">
        <f t="shared" si="576"/>
        <v>0</v>
      </c>
      <c r="X1723">
        <f t="shared" si="577"/>
        <v>0.34129692832764502</v>
      </c>
      <c r="Y1723">
        <f t="shared" si="578"/>
        <v>1</v>
      </c>
      <c r="Z1723">
        <f t="shared" si="579"/>
        <v>0.77811550151975684</v>
      </c>
      <c r="AA1723">
        <f t="shared" si="580"/>
        <v>0.79027355623100304</v>
      </c>
      <c r="AB1723">
        <f t="shared" si="581"/>
        <v>0.5</v>
      </c>
      <c r="AC1723">
        <f t="shared" si="582"/>
        <v>0.84493670886075944</v>
      </c>
      <c r="AD1723">
        <f t="shared" si="583"/>
        <v>0.85126582278481011</v>
      </c>
      <c r="AE1723">
        <f t="shared" si="584"/>
        <v>0.34500000000000003</v>
      </c>
      <c r="AF1723">
        <f t="shared" si="585"/>
        <v>0.83333333333333337</v>
      </c>
      <c r="AG1723">
        <f t="shared" si="586"/>
        <v>0</v>
      </c>
      <c r="AH1723">
        <f t="shared" si="587"/>
        <v>1.304631441617743E-4</v>
      </c>
      <c r="AI1723">
        <f t="shared" si="588"/>
        <v>0.23343653250773991</v>
      </c>
      <c r="AJ1723">
        <f t="shared" si="589"/>
        <v>0.4850746268656716</v>
      </c>
      <c r="AK1723">
        <f t="shared" si="590"/>
        <v>0</v>
      </c>
      <c r="AM1723">
        <v>150</v>
      </c>
      <c r="AN1723">
        <v>420.16806722689068</v>
      </c>
      <c r="AO1723">
        <v>1082.7199999999998</v>
      </c>
      <c r="AP1723">
        <v>767.43356042732557</v>
      </c>
      <c r="AQ1723">
        <v>0</v>
      </c>
      <c r="AT1723">
        <f t="shared" si="591"/>
        <v>0.37323943661971831</v>
      </c>
      <c r="AU1723">
        <f t="shared" si="592"/>
        <v>0.17768161746245062</v>
      </c>
      <c r="AV1723">
        <f t="shared" si="593"/>
        <v>0.76480560578661827</v>
      </c>
      <c r="AW1723">
        <f t="shared" si="594"/>
        <v>0.37838522980270206</v>
      </c>
      <c r="AX1723">
        <f t="shared" si="595"/>
        <v>0</v>
      </c>
    </row>
    <row r="1724" spans="2:50" ht="15">
      <c r="B1724" s="52">
        <v>1</v>
      </c>
      <c r="C1724" s="52">
        <v>3.17</v>
      </c>
      <c r="D1724" s="56">
        <v>0</v>
      </c>
      <c r="E1724" s="52">
        <v>1</v>
      </c>
      <c r="F1724" s="52">
        <v>7</v>
      </c>
      <c r="G1724" s="53">
        <v>2.56</v>
      </c>
      <c r="H1724" s="53">
        <v>2.6</v>
      </c>
      <c r="I1724" s="52">
        <v>2</v>
      </c>
      <c r="J1724" s="53">
        <v>2.67</v>
      </c>
      <c r="K1724" s="53">
        <v>2.69</v>
      </c>
      <c r="L1724" s="52">
        <v>32.6</v>
      </c>
      <c r="M1724" s="52">
        <v>5</v>
      </c>
      <c r="N1724" s="56">
        <v>0</v>
      </c>
      <c r="O1724" s="52">
        <v>1</v>
      </c>
      <c r="P1724" s="54">
        <v>50.700380500000001</v>
      </c>
      <c r="Q1724" s="54">
        <v>39.226599999999998</v>
      </c>
      <c r="R1724" s="55">
        <v>0</v>
      </c>
      <c r="U1724">
        <f t="shared" si="574"/>
        <v>0.16666666666666666</v>
      </c>
      <c r="V1724">
        <f t="shared" si="575"/>
        <v>0.96352583586626139</v>
      </c>
      <c r="W1724">
        <f t="shared" si="576"/>
        <v>0</v>
      </c>
      <c r="X1724">
        <f t="shared" si="577"/>
        <v>0.34129692832764502</v>
      </c>
      <c r="Y1724">
        <f t="shared" si="578"/>
        <v>1</v>
      </c>
      <c r="Z1724">
        <f t="shared" si="579"/>
        <v>0.77811550151975684</v>
      </c>
      <c r="AA1724">
        <f t="shared" si="580"/>
        <v>0.79027355623100304</v>
      </c>
      <c r="AB1724">
        <f t="shared" si="581"/>
        <v>0.5</v>
      </c>
      <c r="AC1724">
        <f t="shared" si="582"/>
        <v>0.84493670886075944</v>
      </c>
      <c r="AD1724">
        <f t="shared" si="583"/>
        <v>0.85126582278481011</v>
      </c>
      <c r="AE1724">
        <f t="shared" si="584"/>
        <v>0.29333333333333333</v>
      </c>
      <c r="AF1724">
        <f t="shared" si="585"/>
        <v>0.83333333333333337</v>
      </c>
      <c r="AG1724">
        <f t="shared" si="586"/>
        <v>0</v>
      </c>
      <c r="AH1724">
        <f t="shared" si="587"/>
        <v>1.304631441617743E-4</v>
      </c>
      <c r="AI1724">
        <f t="shared" si="588"/>
        <v>0.26687306501547986</v>
      </c>
      <c r="AJ1724">
        <f t="shared" si="589"/>
        <v>0.49751243781094523</v>
      </c>
      <c r="AK1724">
        <f t="shared" si="590"/>
        <v>0</v>
      </c>
      <c r="AM1724">
        <v>150</v>
      </c>
      <c r="AN1724">
        <v>460.12269938650303</v>
      </c>
      <c r="AO1724">
        <v>1082.7199999999998</v>
      </c>
      <c r="AP1724">
        <v>740.07527936366625</v>
      </c>
      <c r="AQ1724">
        <v>0</v>
      </c>
      <c r="AT1724">
        <f t="shared" si="591"/>
        <v>0.37323943661971831</v>
      </c>
      <c r="AU1724">
        <f t="shared" si="592"/>
        <v>0.21981303977487138</v>
      </c>
      <c r="AV1724">
        <f t="shared" si="593"/>
        <v>0.76480560578661827</v>
      </c>
      <c r="AW1724">
        <f t="shared" si="594"/>
        <v>0.36489615400372943</v>
      </c>
      <c r="AX1724">
        <f t="shared" si="595"/>
        <v>0</v>
      </c>
    </row>
    <row r="1725" spans="2:50" ht="15">
      <c r="B1725" s="52">
        <v>1</v>
      </c>
      <c r="C1725" s="52">
        <v>3.17</v>
      </c>
      <c r="D1725" s="56">
        <v>0</v>
      </c>
      <c r="E1725" s="52">
        <v>1</v>
      </c>
      <c r="F1725" s="52">
        <v>7</v>
      </c>
      <c r="G1725" s="53">
        <v>2.56</v>
      </c>
      <c r="H1725" s="53">
        <v>2.6</v>
      </c>
      <c r="I1725" s="52">
        <v>2</v>
      </c>
      <c r="J1725" s="53">
        <v>2.67</v>
      </c>
      <c r="K1725" s="53">
        <v>2.69</v>
      </c>
      <c r="L1725" s="52">
        <v>30</v>
      </c>
      <c r="M1725" s="52">
        <v>5</v>
      </c>
      <c r="N1725" s="56">
        <v>0</v>
      </c>
      <c r="O1725" s="52">
        <v>1</v>
      </c>
      <c r="P1725" s="54">
        <v>56.976636499999998</v>
      </c>
      <c r="Q1725" s="54">
        <v>41.187930000000001</v>
      </c>
      <c r="R1725" s="55">
        <v>0</v>
      </c>
      <c r="U1725">
        <f t="shared" si="574"/>
        <v>0.16666666666666666</v>
      </c>
      <c r="V1725">
        <f t="shared" si="575"/>
        <v>0.96352583586626139</v>
      </c>
      <c r="W1725">
        <f t="shared" si="576"/>
        <v>0</v>
      </c>
      <c r="X1725">
        <f t="shared" si="577"/>
        <v>0.34129692832764502</v>
      </c>
      <c r="Y1725">
        <f t="shared" si="578"/>
        <v>1</v>
      </c>
      <c r="Z1725">
        <f t="shared" si="579"/>
        <v>0.77811550151975684</v>
      </c>
      <c r="AA1725">
        <f t="shared" si="580"/>
        <v>0.79027355623100304</v>
      </c>
      <c r="AB1725">
        <f t="shared" si="581"/>
        <v>0.5</v>
      </c>
      <c r="AC1725">
        <f t="shared" si="582"/>
        <v>0.84493670886075944</v>
      </c>
      <c r="AD1725">
        <f t="shared" si="583"/>
        <v>0.85126582278481011</v>
      </c>
      <c r="AE1725">
        <f t="shared" si="584"/>
        <v>0.25</v>
      </c>
      <c r="AF1725">
        <f t="shared" si="585"/>
        <v>0.83333333333333337</v>
      </c>
      <c r="AG1725">
        <f t="shared" si="586"/>
        <v>0</v>
      </c>
      <c r="AH1725">
        <f t="shared" si="587"/>
        <v>1.304631441617743E-4</v>
      </c>
      <c r="AI1725">
        <f t="shared" si="588"/>
        <v>0.30650154798761609</v>
      </c>
      <c r="AJ1725">
        <f t="shared" si="589"/>
        <v>0.52238805970149249</v>
      </c>
      <c r="AK1725">
        <f t="shared" si="590"/>
        <v>0</v>
      </c>
      <c r="AM1725">
        <v>150</v>
      </c>
      <c r="AN1725">
        <v>500</v>
      </c>
      <c r="AO1725">
        <v>1080.04</v>
      </c>
      <c r="AP1725">
        <v>707.61993690851716</v>
      </c>
      <c r="AQ1725">
        <v>0</v>
      </c>
      <c r="AT1725">
        <f t="shared" si="591"/>
        <v>0.37323943661971831</v>
      </c>
      <c r="AU1725">
        <f t="shared" si="592"/>
        <v>0.26186291739894552</v>
      </c>
      <c r="AV1725">
        <f t="shared" si="593"/>
        <v>0.76291252260397824</v>
      </c>
      <c r="AW1725">
        <f t="shared" si="594"/>
        <v>0.34889395805287887</v>
      </c>
      <c r="AX1725">
        <f t="shared" si="595"/>
        <v>0</v>
      </c>
    </row>
    <row r="1726" spans="2:50" ht="15">
      <c r="B1726" s="52">
        <v>1</v>
      </c>
      <c r="C1726" s="52">
        <v>3.17</v>
      </c>
      <c r="D1726" s="56">
        <v>0</v>
      </c>
      <c r="E1726" s="52">
        <v>1</v>
      </c>
      <c r="F1726" s="52">
        <v>3</v>
      </c>
      <c r="G1726" s="53">
        <v>2.5099999999999998</v>
      </c>
      <c r="H1726" s="53">
        <v>2.56</v>
      </c>
      <c r="I1726" s="52">
        <v>2</v>
      </c>
      <c r="J1726" s="53">
        <v>2.67</v>
      </c>
      <c r="K1726" s="53">
        <v>2.69</v>
      </c>
      <c r="L1726" s="52">
        <v>35.700000000000003</v>
      </c>
      <c r="M1726" s="52">
        <v>5</v>
      </c>
      <c r="N1726" s="56">
        <v>0</v>
      </c>
      <c r="O1726" s="52">
        <v>1</v>
      </c>
      <c r="P1726" s="54">
        <v>67.567818500000001</v>
      </c>
      <c r="Q1726" s="54">
        <v>32.361944999999999</v>
      </c>
      <c r="R1726" s="55">
        <v>0</v>
      </c>
      <c r="U1726">
        <f t="shared" si="574"/>
        <v>0.16666666666666666</v>
      </c>
      <c r="V1726">
        <f t="shared" si="575"/>
        <v>0.96352583586626139</v>
      </c>
      <c r="W1726">
        <f t="shared" si="576"/>
        <v>0</v>
      </c>
      <c r="X1726">
        <f t="shared" si="577"/>
        <v>0.34129692832764502</v>
      </c>
      <c r="Y1726">
        <f t="shared" si="578"/>
        <v>0.42857142857142855</v>
      </c>
      <c r="Z1726">
        <f t="shared" si="579"/>
        <v>0.762917933130699</v>
      </c>
      <c r="AA1726">
        <f t="shared" si="580"/>
        <v>0.77811550151975684</v>
      </c>
      <c r="AB1726">
        <f t="shared" si="581"/>
        <v>0.5</v>
      </c>
      <c r="AC1726">
        <f t="shared" si="582"/>
        <v>0.84493670886075944</v>
      </c>
      <c r="AD1726">
        <f t="shared" si="583"/>
        <v>0.85126582278481011</v>
      </c>
      <c r="AE1726">
        <f t="shared" si="584"/>
        <v>0.34500000000000003</v>
      </c>
      <c r="AF1726">
        <f t="shared" si="585"/>
        <v>0.83333333333333337</v>
      </c>
      <c r="AG1726">
        <f t="shared" si="586"/>
        <v>0</v>
      </c>
      <c r="AH1726">
        <f t="shared" si="587"/>
        <v>1.304631441617743E-4</v>
      </c>
      <c r="AI1726">
        <f t="shared" si="588"/>
        <v>0.37337461300309599</v>
      </c>
      <c r="AJ1726">
        <f t="shared" si="589"/>
        <v>0.41044776119402981</v>
      </c>
      <c r="AK1726">
        <f t="shared" si="590"/>
        <v>0</v>
      </c>
      <c r="AM1726">
        <v>150</v>
      </c>
      <c r="AN1726">
        <v>420.16806722689068</v>
      </c>
      <c r="AO1726">
        <v>1082.7199999999998</v>
      </c>
      <c r="AP1726">
        <v>726.16309135010465</v>
      </c>
      <c r="AQ1726">
        <v>0</v>
      </c>
      <c r="AT1726">
        <f t="shared" si="591"/>
        <v>0.37323943661971831</v>
      </c>
      <c r="AU1726">
        <f t="shared" si="592"/>
        <v>0.17768161746245062</v>
      </c>
      <c r="AV1726">
        <f t="shared" si="593"/>
        <v>0.76480560578661827</v>
      </c>
      <c r="AW1726">
        <f t="shared" si="594"/>
        <v>0.35803671140176829</v>
      </c>
      <c r="AX1726">
        <f t="shared" si="595"/>
        <v>0</v>
      </c>
    </row>
    <row r="1727" spans="2:50" ht="15">
      <c r="B1727" s="52">
        <v>1</v>
      </c>
      <c r="C1727" s="52">
        <v>3.17</v>
      </c>
      <c r="D1727" s="56">
        <v>0</v>
      </c>
      <c r="E1727" s="52">
        <v>1</v>
      </c>
      <c r="F1727" s="52">
        <v>3</v>
      </c>
      <c r="G1727" s="53">
        <v>2.5099999999999998</v>
      </c>
      <c r="H1727" s="53">
        <v>2.56</v>
      </c>
      <c r="I1727" s="52">
        <v>2</v>
      </c>
      <c r="J1727" s="53">
        <v>2.67</v>
      </c>
      <c r="K1727" s="53">
        <v>2.69</v>
      </c>
      <c r="L1727" s="52">
        <v>32.6</v>
      </c>
      <c r="M1727" s="52">
        <v>5</v>
      </c>
      <c r="N1727" s="56">
        <v>0</v>
      </c>
      <c r="O1727" s="52">
        <v>1</v>
      </c>
      <c r="P1727" s="54">
        <v>76.295737000000003</v>
      </c>
      <c r="Q1727" s="54">
        <v>35.303939999999997</v>
      </c>
      <c r="R1727" s="55">
        <v>0</v>
      </c>
      <c r="U1727">
        <f t="shared" si="574"/>
        <v>0.16666666666666666</v>
      </c>
      <c r="V1727">
        <f t="shared" si="575"/>
        <v>0.96352583586626139</v>
      </c>
      <c r="W1727">
        <f t="shared" si="576"/>
        <v>0</v>
      </c>
      <c r="X1727">
        <f t="shared" si="577"/>
        <v>0.34129692832764502</v>
      </c>
      <c r="Y1727">
        <f t="shared" si="578"/>
        <v>0.42857142857142855</v>
      </c>
      <c r="Z1727">
        <f t="shared" si="579"/>
        <v>0.762917933130699</v>
      </c>
      <c r="AA1727">
        <f t="shared" si="580"/>
        <v>0.77811550151975684</v>
      </c>
      <c r="AB1727">
        <f t="shared" si="581"/>
        <v>0.5</v>
      </c>
      <c r="AC1727">
        <f t="shared" si="582"/>
        <v>0.84493670886075944</v>
      </c>
      <c r="AD1727">
        <f t="shared" si="583"/>
        <v>0.85126582278481011</v>
      </c>
      <c r="AE1727">
        <f t="shared" si="584"/>
        <v>0.29333333333333333</v>
      </c>
      <c r="AF1727">
        <f t="shared" si="585"/>
        <v>0.83333333333333337</v>
      </c>
      <c r="AG1727">
        <f t="shared" si="586"/>
        <v>0</v>
      </c>
      <c r="AH1727">
        <f t="shared" si="587"/>
        <v>1.304631441617743E-4</v>
      </c>
      <c r="AI1727">
        <f t="shared" si="588"/>
        <v>0.42848297213622294</v>
      </c>
      <c r="AJ1727">
        <f t="shared" si="589"/>
        <v>0.44776119402985071</v>
      </c>
      <c r="AK1727">
        <f t="shared" si="590"/>
        <v>0</v>
      </c>
      <c r="AM1727">
        <v>150</v>
      </c>
      <c r="AN1727">
        <v>460.12269938650303</v>
      </c>
      <c r="AO1727">
        <v>1082.7199999999998</v>
      </c>
      <c r="AP1727">
        <v>699.28198960732323</v>
      </c>
      <c r="AQ1727">
        <v>0</v>
      </c>
      <c r="AT1727">
        <f t="shared" si="591"/>
        <v>0.37323943661971831</v>
      </c>
      <c r="AU1727">
        <f t="shared" si="592"/>
        <v>0.21981303977487138</v>
      </c>
      <c r="AV1727">
        <f t="shared" si="593"/>
        <v>0.76480560578661827</v>
      </c>
      <c r="AW1727">
        <f t="shared" si="594"/>
        <v>0.3447829101806848</v>
      </c>
      <c r="AX1727">
        <f t="shared" si="595"/>
        <v>0</v>
      </c>
    </row>
    <row r="1728" spans="2:50" ht="15">
      <c r="B1728" s="52">
        <v>1</v>
      </c>
      <c r="C1728" s="52">
        <v>3.17</v>
      </c>
      <c r="D1728" s="56">
        <v>0</v>
      </c>
      <c r="E1728" s="52">
        <v>1</v>
      </c>
      <c r="F1728" s="52">
        <v>3</v>
      </c>
      <c r="G1728" s="53">
        <v>2.5099999999999998</v>
      </c>
      <c r="H1728" s="53">
        <v>2.56</v>
      </c>
      <c r="I1728" s="52">
        <v>2</v>
      </c>
      <c r="J1728" s="53">
        <v>2.67</v>
      </c>
      <c r="K1728" s="53">
        <v>2.69</v>
      </c>
      <c r="L1728" s="52">
        <v>35.700000000000003</v>
      </c>
      <c r="M1728" s="52">
        <v>5</v>
      </c>
      <c r="N1728" s="56">
        <v>0</v>
      </c>
      <c r="O1728" s="52">
        <v>1</v>
      </c>
      <c r="P1728" s="54">
        <v>71.784678</v>
      </c>
      <c r="Q1728" s="54">
        <v>32.361944999999999</v>
      </c>
      <c r="R1728" s="55">
        <v>0</v>
      </c>
      <c r="U1728">
        <f t="shared" si="574"/>
        <v>0.16666666666666666</v>
      </c>
      <c r="V1728">
        <f t="shared" si="575"/>
        <v>0.96352583586626139</v>
      </c>
      <c r="W1728">
        <f t="shared" si="576"/>
        <v>0</v>
      </c>
      <c r="X1728">
        <f t="shared" si="577"/>
        <v>0.34129692832764502</v>
      </c>
      <c r="Y1728">
        <f t="shared" si="578"/>
        <v>0.42857142857142855</v>
      </c>
      <c r="Z1728">
        <f t="shared" si="579"/>
        <v>0.762917933130699</v>
      </c>
      <c r="AA1728">
        <f t="shared" si="580"/>
        <v>0.77811550151975684</v>
      </c>
      <c r="AB1728">
        <f t="shared" si="581"/>
        <v>0.5</v>
      </c>
      <c r="AC1728">
        <f t="shared" si="582"/>
        <v>0.84493670886075944</v>
      </c>
      <c r="AD1728">
        <f t="shared" si="583"/>
        <v>0.85126582278481011</v>
      </c>
      <c r="AE1728">
        <f t="shared" si="584"/>
        <v>0.34500000000000003</v>
      </c>
      <c r="AF1728">
        <f t="shared" si="585"/>
        <v>0.83333333333333337</v>
      </c>
      <c r="AG1728">
        <f t="shared" si="586"/>
        <v>0</v>
      </c>
      <c r="AH1728">
        <f t="shared" si="587"/>
        <v>1.304631441617743E-4</v>
      </c>
      <c r="AI1728">
        <f t="shared" si="588"/>
        <v>0.4</v>
      </c>
      <c r="AJ1728">
        <f t="shared" si="589"/>
        <v>0.41044776119402981</v>
      </c>
      <c r="AK1728">
        <f t="shared" si="590"/>
        <v>0</v>
      </c>
      <c r="AM1728">
        <v>150</v>
      </c>
      <c r="AN1728">
        <v>420.16806722689068</v>
      </c>
      <c r="AO1728">
        <v>1082.7199999999998</v>
      </c>
      <c r="AP1728">
        <v>748.97809135010471</v>
      </c>
      <c r="AQ1728">
        <v>0</v>
      </c>
      <c r="AT1728">
        <f t="shared" si="591"/>
        <v>0.37323943661971831</v>
      </c>
      <c r="AU1728">
        <f t="shared" si="592"/>
        <v>0.17768161746245062</v>
      </c>
      <c r="AV1728">
        <f t="shared" si="593"/>
        <v>0.76480560578661827</v>
      </c>
      <c r="AW1728">
        <f t="shared" si="594"/>
        <v>0.36928570996412163</v>
      </c>
      <c r="AX1728">
        <f t="shared" si="595"/>
        <v>0</v>
      </c>
    </row>
    <row r="1729" spans="2:50" ht="15">
      <c r="B1729" s="52">
        <v>1</v>
      </c>
      <c r="C1729" s="52">
        <v>3.17</v>
      </c>
      <c r="D1729" s="56">
        <v>0</v>
      </c>
      <c r="E1729" s="52">
        <v>1</v>
      </c>
      <c r="F1729" s="52">
        <v>7</v>
      </c>
      <c r="G1729" s="53">
        <v>2.56</v>
      </c>
      <c r="H1729" s="53">
        <v>2.6</v>
      </c>
      <c r="I1729" s="52">
        <v>2</v>
      </c>
      <c r="J1729" s="53">
        <v>2.67</v>
      </c>
      <c r="K1729" s="53">
        <v>2.69</v>
      </c>
      <c r="L1729" s="52">
        <v>35.700000000000003</v>
      </c>
      <c r="M1729" s="52">
        <v>5</v>
      </c>
      <c r="N1729" s="56">
        <v>0</v>
      </c>
      <c r="O1729" s="52">
        <v>1</v>
      </c>
      <c r="P1729" s="54">
        <v>66.979419500000006</v>
      </c>
      <c r="Q1729" s="54">
        <v>38.245934999999996</v>
      </c>
      <c r="R1729" s="55">
        <v>0</v>
      </c>
      <c r="U1729">
        <f t="shared" si="574"/>
        <v>0.16666666666666666</v>
      </c>
      <c r="V1729">
        <f t="shared" si="575"/>
        <v>0.96352583586626139</v>
      </c>
      <c r="W1729">
        <f t="shared" si="576"/>
        <v>0</v>
      </c>
      <c r="X1729">
        <f t="shared" si="577"/>
        <v>0.34129692832764502</v>
      </c>
      <c r="Y1729">
        <f t="shared" si="578"/>
        <v>1</v>
      </c>
      <c r="Z1729">
        <f t="shared" si="579"/>
        <v>0.77811550151975684</v>
      </c>
      <c r="AA1729">
        <f t="shared" si="580"/>
        <v>0.79027355623100304</v>
      </c>
      <c r="AB1729">
        <f t="shared" si="581"/>
        <v>0.5</v>
      </c>
      <c r="AC1729">
        <f t="shared" si="582"/>
        <v>0.84493670886075944</v>
      </c>
      <c r="AD1729">
        <f t="shared" si="583"/>
        <v>0.85126582278481011</v>
      </c>
      <c r="AE1729">
        <f t="shared" si="584"/>
        <v>0.34500000000000003</v>
      </c>
      <c r="AF1729">
        <f t="shared" si="585"/>
        <v>0.83333333333333337</v>
      </c>
      <c r="AG1729">
        <f t="shared" si="586"/>
        <v>0</v>
      </c>
      <c r="AH1729">
        <f t="shared" si="587"/>
        <v>1.304631441617743E-4</v>
      </c>
      <c r="AI1729">
        <f t="shared" si="588"/>
        <v>0.36965944272445828</v>
      </c>
      <c r="AJ1729">
        <f t="shared" si="589"/>
        <v>0.4850746268656716</v>
      </c>
      <c r="AK1729">
        <f t="shared" si="590"/>
        <v>0</v>
      </c>
      <c r="AM1729">
        <v>150</v>
      </c>
      <c r="AN1729">
        <v>420.16806722689068</v>
      </c>
      <c r="AO1729">
        <v>1082.7199999999998</v>
      </c>
      <c r="AP1729">
        <v>746.79356042732547</v>
      </c>
      <c r="AQ1729">
        <v>0</v>
      </c>
      <c r="AT1729">
        <f t="shared" si="591"/>
        <v>0.37323943661971831</v>
      </c>
      <c r="AU1729">
        <f t="shared" si="592"/>
        <v>0.17768161746245062</v>
      </c>
      <c r="AV1729">
        <f t="shared" si="593"/>
        <v>0.76480560578661827</v>
      </c>
      <c r="AW1729">
        <f t="shared" si="594"/>
        <v>0.36820862097837714</v>
      </c>
      <c r="AX1729">
        <f t="shared" si="595"/>
        <v>0</v>
      </c>
    </row>
    <row r="1730" spans="2:50" ht="15">
      <c r="B1730" s="52">
        <v>1</v>
      </c>
      <c r="C1730" s="52">
        <v>3.17</v>
      </c>
      <c r="D1730" s="56">
        <v>0</v>
      </c>
      <c r="E1730" s="52">
        <v>1</v>
      </c>
      <c r="F1730" s="52">
        <v>7</v>
      </c>
      <c r="G1730" s="53">
        <v>2.56</v>
      </c>
      <c r="H1730" s="53">
        <v>2.6</v>
      </c>
      <c r="I1730" s="52">
        <v>2</v>
      </c>
      <c r="J1730" s="53">
        <v>2.67</v>
      </c>
      <c r="K1730" s="53">
        <v>2.69</v>
      </c>
      <c r="L1730" s="52">
        <v>32.6</v>
      </c>
      <c r="M1730" s="52">
        <v>5</v>
      </c>
      <c r="N1730" s="56">
        <v>0</v>
      </c>
      <c r="O1730" s="52">
        <v>1</v>
      </c>
      <c r="P1730" s="54">
        <v>75.118938999999997</v>
      </c>
      <c r="Q1730" s="54">
        <v>39.226599999999998</v>
      </c>
      <c r="R1730" s="55">
        <v>0</v>
      </c>
      <c r="U1730">
        <f t="shared" si="574"/>
        <v>0.16666666666666666</v>
      </c>
      <c r="V1730">
        <f t="shared" si="575"/>
        <v>0.96352583586626139</v>
      </c>
      <c r="W1730">
        <f t="shared" si="576"/>
        <v>0</v>
      </c>
      <c r="X1730">
        <f t="shared" si="577"/>
        <v>0.34129692832764502</v>
      </c>
      <c r="Y1730">
        <f t="shared" si="578"/>
        <v>1</v>
      </c>
      <c r="Z1730">
        <f t="shared" si="579"/>
        <v>0.77811550151975684</v>
      </c>
      <c r="AA1730">
        <f t="shared" si="580"/>
        <v>0.79027355623100304</v>
      </c>
      <c r="AB1730">
        <f t="shared" si="581"/>
        <v>0.5</v>
      </c>
      <c r="AC1730">
        <f t="shared" si="582"/>
        <v>0.84493670886075944</v>
      </c>
      <c r="AD1730">
        <f t="shared" si="583"/>
        <v>0.85126582278481011</v>
      </c>
      <c r="AE1730">
        <f t="shared" si="584"/>
        <v>0.29333333333333333</v>
      </c>
      <c r="AF1730">
        <f t="shared" si="585"/>
        <v>0.83333333333333337</v>
      </c>
      <c r="AG1730">
        <f t="shared" si="586"/>
        <v>0</v>
      </c>
      <c r="AH1730">
        <f t="shared" si="587"/>
        <v>1.304631441617743E-4</v>
      </c>
      <c r="AI1730">
        <f t="shared" si="588"/>
        <v>0.4210526315789474</v>
      </c>
      <c r="AJ1730">
        <f t="shared" si="589"/>
        <v>0.49751243781094523</v>
      </c>
      <c r="AK1730">
        <f t="shared" si="590"/>
        <v>0</v>
      </c>
      <c r="AM1730">
        <v>150</v>
      </c>
      <c r="AN1730">
        <v>460.12269938650303</v>
      </c>
      <c r="AO1730">
        <v>1082.7199999999998</v>
      </c>
      <c r="AP1730">
        <v>716.85527936366623</v>
      </c>
      <c r="AQ1730">
        <v>0</v>
      </c>
      <c r="AT1730">
        <f t="shared" si="591"/>
        <v>0.37323943661971831</v>
      </c>
      <c r="AU1730">
        <f t="shared" si="592"/>
        <v>0.21981303977487138</v>
      </c>
      <c r="AV1730">
        <f t="shared" si="593"/>
        <v>0.76480560578661827</v>
      </c>
      <c r="AW1730">
        <f t="shared" si="594"/>
        <v>0.35344746907636393</v>
      </c>
      <c r="AX1730">
        <f t="shared" si="595"/>
        <v>0</v>
      </c>
    </row>
    <row r="1731" spans="2:50" ht="15">
      <c r="B1731" s="52">
        <v>1</v>
      </c>
      <c r="C1731" s="52">
        <v>3.17</v>
      </c>
      <c r="D1731" s="56">
        <v>0</v>
      </c>
      <c r="E1731" s="52">
        <v>1</v>
      </c>
      <c r="F1731" s="52">
        <v>7</v>
      </c>
      <c r="G1731" s="53">
        <v>2.56</v>
      </c>
      <c r="H1731" s="53">
        <v>2.6</v>
      </c>
      <c r="I1731" s="52">
        <v>2</v>
      </c>
      <c r="J1731" s="53">
        <v>2.67</v>
      </c>
      <c r="K1731" s="53">
        <v>2.69</v>
      </c>
      <c r="L1731" s="52">
        <v>30</v>
      </c>
      <c r="M1731" s="52">
        <v>5</v>
      </c>
      <c r="N1731" s="56">
        <v>0</v>
      </c>
      <c r="O1731" s="52">
        <v>1</v>
      </c>
      <c r="P1731" s="54">
        <v>89.436648000000005</v>
      </c>
      <c r="Q1731" s="54">
        <v>41.187930000000001</v>
      </c>
      <c r="R1731" s="55">
        <v>0</v>
      </c>
      <c r="U1731">
        <f t="shared" si="574"/>
        <v>0.16666666666666666</v>
      </c>
      <c r="V1731">
        <f t="shared" si="575"/>
        <v>0.96352583586626139</v>
      </c>
      <c r="W1731">
        <f t="shared" si="576"/>
        <v>0</v>
      </c>
      <c r="X1731">
        <f t="shared" si="577"/>
        <v>0.34129692832764502</v>
      </c>
      <c r="Y1731">
        <f t="shared" si="578"/>
        <v>1</v>
      </c>
      <c r="Z1731">
        <f t="shared" si="579"/>
        <v>0.77811550151975684</v>
      </c>
      <c r="AA1731">
        <f t="shared" si="580"/>
        <v>0.79027355623100304</v>
      </c>
      <c r="AB1731">
        <f t="shared" si="581"/>
        <v>0.5</v>
      </c>
      <c r="AC1731">
        <f t="shared" si="582"/>
        <v>0.84493670886075944</v>
      </c>
      <c r="AD1731">
        <f t="shared" si="583"/>
        <v>0.85126582278481011</v>
      </c>
      <c r="AE1731">
        <f t="shared" si="584"/>
        <v>0.25</v>
      </c>
      <c r="AF1731">
        <f t="shared" si="585"/>
        <v>0.83333333333333337</v>
      </c>
      <c r="AG1731">
        <f t="shared" si="586"/>
        <v>0</v>
      </c>
      <c r="AH1731">
        <f t="shared" si="587"/>
        <v>1.304631441617743E-4</v>
      </c>
      <c r="AI1731">
        <f t="shared" si="588"/>
        <v>0.51145510835913321</v>
      </c>
      <c r="AJ1731">
        <f t="shared" si="589"/>
        <v>0.52238805970149249</v>
      </c>
      <c r="AK1731">
        <f t="shared" si="590"/>
        <v>0</v>
      </c>
      <c r="AM1731">
        <v>150</v>
      </c>
      <c r="AN1731">
        <v>500</v>
      </c>
      <c r="AO1731">
        <v>1080.04</v>
      </c>
      <c r="AP1731">
        <v>694.71993690851718</v>
      </c>
      <c r="AQ1731">
        <v>0</v>
      </c>
      <c r="AT1731">
        <f t="shared" si="591"/>
        <v>0.37323943661971831</v>
      </c>
      <c r="AU1731">
        <f t="shared" si="592"/>
        <v>0.26186291739894552</v>
      </c>
      <c r="AV1731">
        <f t="shared" si="593"/>
        <v>0.76291252260397824</v>
      </c>
      <c r="AW1731">
        <f t="shared" si="594"/>
        <v>0.34253357753767583</v>
      </c>
      <c r="AX1731">
        <f t="shared" si="595"/>
        <v>0</v>
      </c>
    </row>
    <row r="1732" spans="2:50" ht="15">
      <c r="B1732" s="52">
        <v>1</v>
      </c>
      <c r="C1732" s="52">
        <v>3.17</v>
      </c>
      <c r="D1732" s="56">
        <v>0</v>
      </c>
      <c r="E1732" s="52">
        <v>1</v>
      </c>
      <c r="F1732" s="52">
        <v>7</v>
      </c>
      <c r="G1732" s="53">
        <v>2.56</v>
      </c>
      <c r="H1732" s="53">
        <v>2.6</v>
      </c>
      <c r="I1732" s="52">
        <v>2</v>
      </c>
      <c r="J1732" s="53">
        <v>2.67</v>
      </c>
      <c r="K1732" s="53">
        <v>2.69</v>
      </c>
      <c r="L1732" s="52">
        <v>35.700000000000003</v>
      </c>
      <c r="M1732" s="52">
        <v>5</v>
      </c>
      <c r="N1732" s="56">
        <v>0</v>
      </c>
      <c r="O1732" s="52">
        <v>1</v>
      </c>
      <c r="P1732" s="54">
        <v>74.4324735</v>
      </c>
      <c r="Q1732" s="54">
        <v>39.226599999999998</v>
      </c>
      <c r="R1732" s="55">
        <v>0</v>
      </c>
      <c r="U1732">
        <f t="shared" si="574"/>
        <v>0.16666666666666666</v>
      </c>
      <c r="V1732">
        <f t="shared" si="575"/>
        <v>0.96352583586626139</v>
      </c>
      <c r="W1732">
        <f t="shared" si="576"/>
        <v>0</v>
      </c>
      <c r="X1732">
        <f t="shared" si="577"/>
        <v>0.34129692832764502</v>
      </c>
      <c r="Y1732">
        <f t="shared" si="578"/>
        <v>1</v>
      </c>
      <c r="Z1732">
        <f t="shared" si="579"/>
        <v>0.77811550151975684</v>
      </c>
      <c r="AA1732">
        <f t="shared" si="580"/>
        <v>0.79027355623100304</v>
      </c>
      <c r="AB1732">
        <f t="shared" si="581"/>
        <v>0.5</v>
      </c>
      <c r="AC1732">
        <f t="shared" si="582"/>
        <v>0.84493670886075944</v>
      </c>
      <c r="AD1732">
        <f t="shared" si="583"/>
        <v>0.85126582278481011</v>
      </c>
      <c r="AE1732">
        <f t="shared" si="584"/>
        <v>0.34500000000000003</v>
      </c>
      <c r="AF1732">
        <f t="shared" si="585"/>
        <v>0.83333333333333337</v>
      </c>
      <c r="AG1732">
        <f t="shared" si="586"/>
        <v>0</v>
      </c>
      <c r="AH1732">
        <f t="shared" si="587"/>
        <v>1.304631441617743E-4</v>
      </c>
      <c r="AI1732">
        <f t="shared" si="588"/>
        <v>0.41671826625386998</v>
      </c>
      <c r="AJ1732">
        <f t="shared" si="589"/>
        <v>0.49751243781094523</v>
      </c>
      <c r="AK1732">
        <f t="shared" si="590"/>
        <v>0</v>
      </c>
      <c r="AM1732">
        <v>150</v>
      </c>
      <c r="AN1732">
        <v>420.16806722689068</v>
      </c>
      <c r="AO1732">
        <v>1082.7199999999998</v>
      </c>
      <c r="AP1732">
        <v>767.43356042732557</v>
      </c>
      <c r="AQ1732">
        <v>0</v>
      </c>
      <c r="AT1732">
        <f t="shared" si="591"/>
        <v>0.37323943661971831</v>
      </c>
      <c r="AU1732">
        <f t="shared" si="592"/>
        <v>0.17768161746245062</v>
      </c>
      <c r="AV1732">
        <f t="shared" si="593"/>
        <v>0.76480560578661827</v>
      </c>
      <c r="AW1732">
        <f t="shared" si="594"/>
        <v>0.37838522980270206</v>
      </c>
      <c r="AX1732">
        <f t="shared" si="595"/>
        <v>0</v>
      </c>
    </row>
    <row r="1733" spans="2:50" ht="15">
      <c r="B1733" s="52">
        <v>1</v>
      </c>
      <c r="C1733" s="52">
        <v>3.17</v>
      </c>
      <c r="D1733" s="56">
        <v>0</v>
      </c>
      <c r="E1733" s="52">
        <v>1</v>
      </c>
      <c r="F1733" s="52">
        <v>3</v>
      </c>
      <c r="G1733" s="53">
        <v>2.5099999999999998</v>
      </c>
      <c r="H1733" s="53">
        <v>2.56</v>
      </c>
      <c r="I1733" s="52">
        <v>2</v>
      </c>
      <c r="J1733" s="53">
        <v>2.67</v>
      </c>
      <c r="K1733" s="53">
        <v>2.69</v>
      </c>
      <c r="L1733" s="52">
        <v>30</v>
      </c>
      <c r="M1733" s="52">
        <v>5</v>
      </c>
      <c r="N1733" s="56">
        <v>0</v>
      </c>
      <c r="O1733" s="52">
        <v>1</v>
      </c>
      <c r="P1733" s="54">
        <v>74.628606500000004</v>
      </c>
      <c r="Q1733" s="54">
        <v>33.342610000000001</v>
      </c>
      <c r="R1733" s="55">
        <v>0</v>
      </c>
      <c r="U1733">
        <f t="shared" si="574"/>
        <v>0.16666666666666666</v>
      </c>
      <c r="V1733">
        <f t="shared" si="575"/>
        <v>0.96352583586626139</v>
      </c>
      <c r="W1733">
        <f t="shared" si="576"/>
        <v>0</v>
      </c>
      <c r="X1733">
        <f t="shared" si="577"/>
        <v>0.34129692832764502</v>
      </c>
      <c r="Y1733">
        <f t="shared" si="578"/>
        <v>0.42857142857142855</v>
      </c>
      <c r="Z1733">
        <f t="shared" si="579"/>
        <v>0.762917933130699</v>
      </c>
      <c r="AA1733">
        <f t="shared" si="580"/>
        <v>0.77811550151975684</v>
      </c>
      <c r="AB1733">
        <f t="shared" si="581"/>
        <v>0.5</v>
      </c>
      <c r="AC1733">
        <f t="shared" si="582"/>
        <v>0.84493670886075944</v>
      </c>
      <c r="AD1733">
        <f t="shared" si="583"/>
        <v>0.85126582278481011</v>
      </c>
      <c r="AE1733">
        <f t="shared" si="584"/>
        <v>0.25</v>
      </c>
      <c r="AF1733">
        <f t="shared" si="585"/>
        <v>0.83333333333333337</v>
      </c>
      <c r="AG1733">
        <f t="shared" si="586"/>
        <v>0</v>
      </c>
      <c r="AH1733">
        <f t="shared" si="587"/>
        <v>1.304631441617743E-4</v>
      </c>
      <c r="AI1733">
        <f t="shared" si="588"/>
        <v>0.41795665634674928</v>
      </c>
      <c r="AJ1733">
        <f t="shared" si="589"/>
        <v>0.4228855721393035</v>
      </c>
      <c r="AK1733">
        <f t="shared" si="590"/>
        <v>0</v>
      </c>
      <c r="AM1733">
        <v>141</v>
      </c>
      <c r="AN1733">
        <v>470</v>
      </c>
      <c r="AO1733">
        <v>1072</v>
      </c>
      <c r="AP1733">
        <v>739.54826498422688</v>
      </c>
      <c r="AQ1733">
        <v>0</v>
      </c>
      <c r="AT1733">
        <f t="shared" si="591"/>
        <v>0.30985915492957744</v>
      </c>
      <c r="AU1733">
        <f t="shared" si="592"/>
        <v>0.23022847100175747</v>
      </c>
      <c r="AV1733">
        <f t="shared" si="593"/>
        <v>0.75723327305605781</v>
      </c>
      <c r="AW1733">
        <f t="shared" si="594"/>
        <v>0.36463630811301484</v>
      </c>
      <c r="AX1733">
        <f t="shared" si="595"/>
        <v>0</v>
      </c>
    </row>
    <row r="1734" spans="2:50" ht="15">
      <c r="B1734" s="52">
        <v>1</v>
      </c>
      <c r="C1734" s="52">
        <v>3.17</v>
      </c>
      <c r="D1734" s="56">
        <v>0</v>
      </c>
      <c r="E1734" s="52">
        <v>1</v>
      </c>
      <c r="F1734" s="52">
        <v>3</v>
      </c>
      <c r="G1734" s="53">
        <v>2.5099999999999998</v>
      </c>
      <c r="H1734" s="53">
        <v>2.56</v>
      </c>
      <c r="I1734" s="52">
        <v>2</v>
      </c>
      <c r="J1734" s="53">
        <v>2.67</v>
      </c>
      <c r="K1734" s="53">
        <v>2.69</v>
      </c>
      <c r="L1734" s="52">
        <v>30</v>
      </c>
      <c r="M1734" s="52">
        <v>5</v>
      </c>
      <c r="N1734" s="56">
        <v>0</v>
      </c>
      <c r="O1734" s="52">
        <v>1</v>
      </c>
      <c r="P1734" s="54">
        <v>82.670059500000008</v>
      </c>
      <c r="Q1734" s="54">
        <v>34.323274999999995</v>
      </c>
      <c r="R1734" s="55">
        <v>0</v>
      </c>
      <c r="U1734">
        <f t="shared" si="574"/>
        <v>0.16666666666666666</v>
      </c>
      <c r="V1734">
        <f t="shared" si="575"/>
        <v>0.96352583586626139</v>
      </c>
      <c r="W1734">
        <f t="shared" si="576"/>
        <v>0</v>
      </c>
      <c r="X1734">
        <f t="shared" si="577"/>
        <v>0.34129692832764502</v>
      </c>
      <c r="Y1734">
        <f t="shared" si="578"/>
        <v>0.42857142857142855</v>
      </c>
      <c r="Z1734">
        <f t="shared" si="579"/>
        <v>0.762917933130699</v>
      </c>
      <c r="AA1734">
        <f t="shared" si="580"/>
        <v>0.77811550151975684</v>
      </c>
      <c r="AB1734">
        <f t="shared" si="581"/>
        <v>0.5</v>
      </c>
      <c r="AC1734">
        <f t="shared" si="582"/>
        <v>0.84493670886075944</v>
      </c>
      <c r="AD1734">
        <f t="shared" si="583"/>
        <v>0.85126582278481011</v>
      </c>
      <c r="AE1734">
        <f t="shared" si="584"/>
        <v>0.25</v>
      </c>
      <c r="AF1734">
        <f t="shared" si="585"/>
        <v>0.83333333333333337</v>
      </c>
      <c r="AG1734">
        <f t="shared" si="586"/>
        <v>0</v>
      </c>
      <c r="AH1734">
        <f t="shared" si="587"/>
        <v>1.304631441617743E-4</v>
      </c>
      <c r="AI1734">
        <f t="shared" si="588"/>
        <v>0.46873065015479881</v>
      </c>
      <c r="AJ1734">
        <f t="shared" si="589"/>
        <v>0.43532338308457702</v>
      </c>
      <c r="AK1734">
        <f t="shared" si="590"/>
        <v>0</v>
      </c>
      <c r="AM1734">
        <v>141</v>
      </c>
      <c r="AN1734">
        <v>470</v>
      </c>
      <c r="AO1734">
        <v>1072</v>
      </c>
      <c r="AP1734">
        <v>744.61826498422693</v>
      </c>
      <c r="AQ1734">
        <v>0</v>
      </c>
      <c r="AT1734">
        <f t="shared" si="591"/>
        <v>0.30985915492957744</v>
      </c>
      <c r="AU1734">
        <f t="shared" si="592"/>
        <v>0.23022847100175747</v>
      </c>
      <c r="AV1734">
        <f t="shared" si="593"/>
        <v>0.75723327305605781</v>
      </c>
      <c r="AW1734">
        <f t="shared" si="594"/>
        <v>0.36713608557131561</v>
      </c>
      <c r="AX1734">
        <f t="shared" si="595"/>
        <v>0</v>
      </c>
    </row>
    <row r="1735" spans="2:50" ht="15">
      <c r="B1735" s="52">
        <v>1</v>
      </c>
      <c r="C1735" s="52">
        <v>3.17</v>
      </c>
      <c r="D1735" s="56">
        <v>0</v>
      </c>
      <c r="E1735" s="52">
        <v>1</v>
      </c>
      <c r="F1735" s="52">
        <v>3</v>
      </c>
      <c r="G1735" s="53">
        <v>2.5099999999999998</v>
      </c>
      <c r="H1735" s="53">
        <v>2.56</v>
      </c>
      <c r="I1735" s="52">
        <v>2</v>
      </c>
      <c r="J1735" s="53">
        <v>2.67</v>
      </c>
      <c r="K1735" s="53">
        <v>2.69</v>
      </c>
      <c r="L1735" s="52">
        <v>30</v>
      </c>
      <c r="M1735" s="52">
        <v>5</v>
      </c>
      <c r="N1735" s="56">
        <v>0</v>
      </c>
      <c r="O1735" s="52">
        <v>1</v>
      </c>
      <c r="P1735" s="54">
        <v>75.413138500000002</v>
      </c>
      <c r="Q1735" s="54">
        <v>36.284605000000006</v>
      </c>
      <c r="R1735" s="55">
        <v>0</v>
      </c>
      <c r="U1735">
        <f t="shared" si="574"/>
        <v>0.16666666666666666</v>
      </c>
      <c r="V1735">
        <f t="shared" si="575"/>
        <v>0.96352583586626139</v>
      </c>
      <c r="W1735">
        <f t="shared" si="576"/>
        <v>0</v>
      </c>
      <c r="X1735">
        <f t="shared" si="577"/>
        <v>0.34129692832764502</v>
      </c>
      <c r="Y1735">
        <f t="shared" si="578"/>
        <v>0.42857142857142855</v>
      </c>
      <c r="Z1735">
        <f t="shared" si="579"/>
        <v>0.762917933130699</v>
      </c>
      <c r="AA1735">
        <f t="shared" si="580"/>
        <v>0.77811550151975684</v>
      </c>
      <c r="AB1735">
        <f t="shared" si="581"/>
        <v>0.5</v>
      </c>
      <c r="AC1735">
        <f t="shared" si="582"/>
        <v>0.84493670886075944</v>
      </c>
      <c r="AD1735">
        <f t="shared" si="583"/>
        <v>0.85126582278481011</v>
      </c>
      <c r="AE1735">
        <f t="shared" si="584"/>
        <v>0.25</v>
      </c>
      <c r="AF1735">
        <f t="shared" si="585"/>
        <v>0.83333333333333337</v>
      </c>
      <c r="AG1735">
        <f t="shared" si="586"/>
        <v>0</v>
      </c>
      <c r="AH1735">
        <f t="shared" si="587"/>
        <v>1.304631441617743E-4</v>
      </c>
      <c r="AI1735">
        <f t="shared" si="588"/>
        <v>0.42291021671826629</v>
      </c>
      <c r="AJ1735">
        <f t="shared" si="589"/>
        <v>0.46019900497512445</v>
      </c>
      <c r="AK1735">
        <f t="shared" si="590"/>
        <v>0</v>
      </c>
      <c r="AM1735">
        <v>141</v>
      </c>
      <c r="AN1735">
        <v>470</v>
      </c>
      <c r="AO1735">
        <v>1072</v>
      </c>
      <c r="AP1735">
        <v>742.08326498422684</v>
      </c>
      <c r="AQ1735">
        <v>0</v>
      </c>
      <c r="AT1735">
        <f t="shared" si="591"/>
        <v>0.30985915492957744</v>
      </c>
      <c r="AU1735">
        <f t="shared" si="592"/>
        <v>0.23022847100175747</v>
      </c>
      <c r="AV1735">
        <f t="shared" si="593"/>
        <v>0.75723327305605781</v>
      </c>
      <c r="AW1735">
        <f t="shared" si="594"/>
        <v>0.36588619684216517</v>
      </c>
      <c r="AX1735">
        <f t="shared" si="595"/>
        <v>0</v>
      </c>
    </row>
    <row r="1736" spans="2:50" ht="15">
      <c r="B1736" s="52">
        <v>1</v>
      </c>
      <c r="C1736" s="52">
        <v>3.17</v>
      </c>
      <c r="D1736" s="56">
        <v>0</v>
      </c>
      <c r="E1736" s="52">
        <v>1</v>
      </c>
      <c r="F1736" s="52">
        <v>3</v>
      </c>
      <c r="G1736" s="53">
        <v>2.5099999999999998</v>
      </c>
      <c r="H1736" s="53">
        <v>2.56</v>
      </c>
      <c r="I1736" s="52">
        <v>2</v>
      </c>
      <c r="J1736" s="53">
        <v>2.67</v>
      </c>
      <c r="K1736" s="53">
        <v>2.69</v>
      </c>
      <c r="L1736" s="52">
        <v>36</v>
      </c>
      <c r="M1736" s="52">
        <v>5</v>
      </c>
      <c r="N1736" s="56">
        <v>0</v>
      </c>
      <c r="O1736" s="52">
        <v>1</v>
      </c>
      <c r="P1736" s="54">
        <v>55.995971500000003</v>
      </c>
      <c r="Q1736" s="54">
        <v>28.439284999999998</v>
      </c>
      <c r="R1736" s="55">
        <v>0</v>
      </c>
      <c r="U1736">
        <f t="shared" si="574"/>
        <v>0.16666666666666666</v>
      </c>
      <c r="V1736">
        <f t="shared" si="575"/>
        <v>0.96352583586626139</v>
      </c>
      <c r="W1736">
        <f t="shared" si="576"/>
        <v>0</v>
      </c>
      <c r="X1736">
        <f t="shared" si="577"/>
        <v>0.34129692832764502</v>
      </c>
      <c r="Y1736">
        <f t="shared" si="578"/>
        <v>0.42857142857142855</v>
      </c>
      <c r="Z1736">
        <f t="shared" si="579"/>
        <v>0.762917933130699</v>
      </c>
      <c r="AA1736">
        <f t="shared" si="580"/>
        <v>0.77811550151975684</v>
      </c>
      <c r="AB1736">
        <f t="shared" si="581"/>
        <v>0.5</v>
      </c>
      <c r="AC1736">
        <f t="shared" si="582"/>
        <v>0.84493670886075944</v>
      </c>
      <c r="AD1736">
        <f t="shared" si="583"/>
        <v>0.85126582278481011</v>
      </c>
      <c r="AE1736">
        <f t="shared" si="584"/>
        <v>0.35</v>
      </c>
      <c r="AF1736">
        <f t="shared" si="585"/>
        <v>0.83333333333333337</v>
      </c>
      <c r="AG1736">
        <f t="shared" si="586"/>
        <v>0</v>
      </c>
      <c r="AH1736">
        <f t="shared" si="587"/>
        <v>1.304631441617743E-4</v>
      </c>
      <c r="AI1736">
        <f t="shared" si="588"/>
        <v>0.30030959752321978</v>
      </c>
      <c r="AJ1736">
        <f t="shared" si="589"/>
        <v>0.36069651741293529</v>
      </c>
      <c r="AK1736">
        <f t="shared" si="590"/>
        <v>0</v>
      </c>
      <c r="AM1736">
        <v>141</v>
      </c>
      <c r="AN1736">
        <v>391.66666666666669</v>
      </c>
      <c r="AO1736">
        <v>1090.76</v>
      </c>
      <c r="AP1736">
        <v>774.30522082018888</v>
      </c>
      <c r="AQ1736">
        <v>0</v>
      </c>
      <c r="AT1736">
        <f t="shared" si="591"/>
        <v>0.30985915492957744</v>
      </c>
      <c r="AU1736">
        <f t="shared" si="592"/>
        <v>0.14762741652021091</v>
      </c>
      <c r="AV1736">
        <f t="shared" si="593"/>
        <v>0.77048485533453881</v>
      </c>
      <c r="AW1736">
        <f t="shared" si="594"/>
        <v>0.38177332087788501</v>
      </c>
      <c r="AX1736">
        <f t="shared" si="595"/>
        <v>0</v>
      </c>
    </row>
    <row r="1737" spans="2:50" ht="15">
      <c r="B1737" s="52">
        <v>1</v>
      </c>
      <c r="C1737" s="52">
        <v>3.17</v>
      </c>
      <c r="D1737" s="56">
        <v>0</v>
      </c>
      <c r="E1737" s="52">
        <v>1</v>
      </c>
      <c r="F1737" s="52">
        <v>3</v>
      </c>
      <c r="G1737" s="53">
        <v>2.5099999999999998</v>
      </c>
      <c r="H1737" s="53">
        <v>2.56</v>
      </c>
      <c r="I1737" s="52">
        <v>2</v>
      </c>
      <c r="J1737" s="53">
        <v>2.67</v>
      </c>
      <c r="K1737" s="53">
        <v>2.69</v>
      </c>
      <c r="L1737" s="52">
        <v>36</v>
      </c>
      <c r="M1737" s="52">
        <v>5</v>
      </c>
      <c r="N1737" s="56">
        <v>0</v>
      </c>
      <c r="O1737" s="52">
        <v>1</v>
      </c>
      <c r="P1737" s="54">
        <v>60.507030499999999</v>
      </c>
      <c r="Q1737" s="54">
        <v>32.361944999999999</v>
      </c>
      <c r="R1737" s="55">
        <v>0</v>
      </c>
      <c r="U1737">
        <f t="shared" si="574"/>
        <v>0.16666666666666666</v>
      </c>
      <c r="V1737">
        <f t="shared" si="575"/>
        <v>0.96352583586626139</v>
      </c>
      <c r="W1737">
        <f t="shared" si="576"/>
        <v>0</v>
      </c>
      <c r="X1737">
        <f t="shared" si="577"/>
        <v>0.34129692832764502</v>
      </c>
      <c r="Y1737">
        <f t="shared" si="578"/>
        <v>0.42857142857142855</v>
      </c>
      <c r="Z1737">
        <f t="shared" si="579"/>
        <v>0.762917933130699</v>
      </c>
      <c r="AA1737">
        <f t="shared" si="580"/>
        <v>0.77811550151975684</v>
      </c>
      <c r="AB1737">
        <f t="shared" si="581"/>
        <v>0.5</v>
      </c>
      <c r="AC1737">
        <f t="shared" si="582"/>
        <v>0.84493670886075944</v>
      </c>
      <c r="AD1737">
        <f t="shared" si="583"/>
        <v>0.85126582278481011</v>
      </c>
      <c r="AE1737">
        <f t="shared" si="584"/>
        <v>0.35</v>
      </c>
      <c r="AF1737">
        <f t="shared" si="585"/>
        <v>0.83333333333333337</v>
      </c>
      <c r="AG1737">
        <f t="shared" si="586"/>
        <v>0</v>
      </c>
      <c r="AH1737">
        <f t="shared" si="587"/>
        <v>1.304631441617743E-4</v>
      </c>
      <c r="AI1737">
        <f t="shared" si="588"/>
        <v>0.32879256965944276</v>
      </c>
      <c r="AJ1737">
        <f t="shared" si="589"/>
        <v>0.41044776119402981</v>
      </c>
      <c r="AK1737">
        <f t="shared" si="590"/>
        <v>0</v>
      </c>
      <c r="AM1737">
        <v>141</v>
      </c>
      <c r="AN1737">
        <v>391.66666666666669</v>
      </c>
      <c r="AO1737">
        <v>1090.76</v>
      </c>
      <c r="AP1737">
        <v>789.51522082018892</v>
      </c>
      <c r="AQ1737">
        <v>0</v>
      </c>
      <c r="AT1737">
        <f t="shared" si="591"/>
        <v>0.30985915492957744</v>
      </c>
      <c r="AU1737">
        <f t="shared" si="592"/>
        <v>0.14762741652021091</v>
      </c>
      <c r="AV1737">
        <f t="shared" si="593"/>
        <v>0.77048485533453881</v>
      </c>
      <c r="AW1737">
        <f t="shared" si="594"/>
        <v>0.38927265325278726</v>
      </c>
      <c r="AX1737">
        <f t="shared" si="595"/>
        <v>0</v>
      </c>
    </row>
    <row r="1738" spans="2:50" ht="15">
      <c r="B1738" s="52">
        <v>1</v>
      </c>
      <c r="C1738" s="52">
        <v>3.17</v>
      </c>
      <c r="D1738" s="56">
        <v>0</v>
      </c>
      <c r="E1738" s="52">
        <v>1</v>
      </c>
      <c r="F1738" s="52">
        <v>3</v>
      </c>
      <c r="G1738" s="53">
        <v>2.5099999999999998</v>
      </c>
      <c r="H1738" s="53">
        <v>2.56</v>
      </c>
      <c r="I1738" s="52">
        <v>2</v>
      </c>
      <c r="J1738" s="53">
        <v>2.67</v>
      </c>
      <c r="K1738" s="53">
        <v>2.69</v>
      </c>
      <c r="L1738" s="52">
        <v>36</v>
      </c>
      <c r="M1738" s="52">
        <v>5</v>
      </c>
      <c r="N1738" s="56">
        <v>0</v>
      </c>
      <c r="O1738" s="52">
        <v>1</v>
      </c>
      <c r="P1738" s="54">
        <v>55.7998385</v>
      </c>
      <c r="Q1738" s="54">
        <v>32.361944999999999</v>
      </c>
      <c r="R1738" s="55">
        <v>0</v>
      </c>
      <c r="U1738">
        <f t="shared" si="574"/>
        <v>0.16666666666666666</v>
      </c>
      <c r="V1738">
        <f t="shared" si="575"/>
        <v>0.96352583586626139</v>
      </c>
      <c r="W1738">
        <f t="shared" si="576"/>
        <v>0</v>
      </c>
      <c r="X1738">
        <f t="shared" si="577"/>
        <v>0.34129692832764502</v>
      </c>
      <c r="Y1738">
        <f t="shared" si="578"/>
        <v>0.42857142857142855</v>
      </c>
      <c r="Z1738">
        <f t="shared" si="579"/>
        <v>0.762917933130699</v>
      </c>
      <c r="AA1738">
        <f t="shared" si="580"/>
        <v>0.77811550151975684</v>
      </c>
      <c r="AB1738">
        <f t="shared" si="581"/>
        <v>0.5</v>
      </c>
      <c r="AC1738">
        <f t="shared" si="582"/>
        <v>0.84493670886075944</v>
      </c>
      <c r="AD1738">
        <f t="shared" si="583"/>
        <v>0.85126582278481011</v>
      </c>
      <c r="AE1738">
        <f t="shared" si="584"/>
        <v>0.35</v>
      </c>
      <c r="AF1738">
        <f t="shared" si="585"/>
        <v>0.83333333333333337</v>
      </c>
      <c r="AG1738">
        <f t="shared" si="586"/>
        <v>0</v>
      </c>
      <c r="AH1738">
        <f t="shared" si="587"/>
        <v>1.304631441617743E-4</v>
      </c>
      <c r="AI1738">
        <f t="shared" si="588"/>
        <v>0.29907120743034055</v>
      </c>
      <c r="AJ1738">
        <f t="shared" si="589"/>
        <v>0.41044776119402981</v>
      </c>
      <c r="AK1738">
        <f t="shared" si="590"/>
        <v>0</v>
      </c>
      <c r="AM1738">
        <v>141</v>
      </c>
      <c r="AN1738">
        <v>391.66666666666669</v>
      </c>
      <c r="AO1738">
        <v>1090.76</v>
      </c>
      <c r="AP1738">
        <v>784.44522082018887</v>
      </c>
      <c r="AQ1738">
        <v>0</v>
      </c>
      <c r="AT1738">
        <f t="shared" si="591"/>
        <v>0.30985915492957744</v>
      </c>
      <c r="AU1738">
        <f t="shared" si="592"/>
        <v>0.14762741652021091</v>
      </c>
      <c r="AV1738">
        <f t="shared" si="593"/>
        <v>0.77048485533453881</v>
      </c>
      <c r="AW1738">
        <f t="shared" si="594"/>
        <v>0.38677287579448649</v>
      </c>
      <c r="AX1738">
        <f t="shared" si="595"/>
        <v>0</v>
      </c>
    </row>
    <row r="1739" spans="2:50" ht="15">
      <c r="B1739" s="52">
        <v>1</v>
      </c>
      <c r="C1739" s="52">
        <v>3.17</v>
      </c>
      <c r="D1739" s="56">
        <v>0</v>
      </c>
      <c r="E1739" s="52">
        <v>1</v>
      </c>
      <c r="F1739" s="52">
        <v>7</v>
      </c>
      <c r="G1739" s="53">
        <v>2.56</v>
      </c>
      <c r="H1739" s="53">
        <v>2.6</v>
      </c>
      <c r="I1739" s="52">
        <v>2</v>
      </c>
      <c r="J1739" s="53">
        <v>2.67</v>
      </c>
      <c r="K1739" s="53">
        <v>2.69</v>
      </c>
      <c r="L1739" s="52">
        <v>30</v>
      </c>
      <c r="M1739" s="52">
        <v>5</v>
      </c>
      <c r="N1739" s="56">
        <v>0</v>
      </c>
      <c r="O1739" s="52">
        <v>1</v>
      </c>
      <c r="P1739" s="54">
        <v>81.297128499999999</v>
      </c>
      <c r="Q1739" s="54">
        <v>37.265270000000001</v>
      </c>
      <c r="R1739" s="55">
        <v>0</v>
      </c>
      <c r="U1739">
        <f t="shared" ref="U1739:U1802" si="596">(B1739-B$2)/(B$3-B$2)</f>
        <v>0.16666666666666666</v>
      </c>
      <c r="V1739">
        <f t="shared" ref="V1739:V1802" si="597">(C1739-C$2)/(C$3-C$2)</f>
        <v>0.96352583586626139</v>
      </c>
      <c r="W1739">
        <f t="shared" ref="W1739:W1802" si="598">(D1739-D$2)/(D$3-D$2)</f>
        <v>0</v>
      </c>
      <c r="X1739">
        <f t="shared" ref="X1739:X1802" si="599">(E1739-E$2)/(E$3-E$2)</f>
        <v>0.34129692832764502</v>
      </c>
      <c r="Y1739">
        <f t="shared" ref="Y1739:Y1802" si="600">(F1739-F$2)/(F$3-F$2)</f>
        <v>1</v>
      </c>
      <c r="Z1739">
        <f t="shared" ref="Z1739:Z1802" si="601">(G1739-G$2)/(G$3-G$2)</f>
        <v>0.77811550151975684</v>
      </c>
      <c r="AA1739">
        <f t="shared" ref="AA1739:AA1802" si="602">(H1739-H$2)/(H$3-H$2)</f>
        <v>0.79027355623100304</v>
      </c>
      <c r="AB1739">
        <f t="shared" ref="AB1739:AB1802" si="603">(I1739-I$2)/(I$3-I$2)</f>
        <v>0.5</v>
      </c>
      <c r="AC1739">
        <f t="shared" ref="AC1739:AC1802" si="604">(J1739-J$2)/(J$3-J$2)</f>
        <v>0.84493670886075944</v>
      </c>
      <c r="AD1739">
        <f t="shared" ref="AD1739:AD1802" si="605">(K1739-K$2)/(K$3-K$2)</f>
        <v>0.85126582278481011</v>
      </c>
      <c r="AE1739">
        <f t="shared" ref="AE1739:AE1802" si="606">(L1739-L$2)/(L$3-L$2)</f>
        <v>0.25</v>
      </c>
      <c r="AF1739">
        <f t="shared" ref="AF1739:AF1802" si="607">(M1739-M$2)/(M$3-M$2)</f>
        <v>0.83333333333333337</v>
      </c>
      <c r="AG1739">
        <f t="shared" ref="AG1739:AG1802" si="608">(N1739-N$2)/(N$3-N$2)</f>
        <v>0</v>
      </c>
      <c r="AH1739">
        <f t="shared" ref="AH1739:AH1802" si="609">(O1739-O$2)/(O$3-O$2)</f>
        <v>1.304631441617743E-4</v>
      </c>
      <c r="AI1739">
        <f t="shared" ref="AI1739:AI1802" si="610">(P1739-P$2)/(P$3-P$2)</f>
        <v>0.46006191950464398</v>
      </c>
      <c r="AJ1739">
        <f t="shared" ref="AJ1739:AJ1802" si="611">(Q1739-Q$2)/(Q$3-Q$2)</f>
        <v>0.47263681592039802</v>
      </c>
      <c r="AK1739">
        <f t="shared" ref="AK1739:AK1802" si="612">(R1739-R$2)/(R$3-R$2)</f>
        <v>0</v>
      </c>
      <c r="AM1739">
        <v>144</v>
      </c>
      <c r="AN1739">
        <v>480</v>
      </c>
      <c r="AO1739">
        <v>1082.7199999999998</v>
      </c>
      <c r="AP1739">
        <v>723.89753943217659</v>
      </c>
      <c r="AQ1739">
        <v>0</v>
      </c>
      <c r="AT1739">
        <f t="shared" ref="AT1739:AT1802" si="613">(AM1739-AM$3)/(AM$2-AM$3)</f>
        <v>0.33098591549295775</v>
      </c>
      <c r="AU1739">
        <f t="shared" ref="AU1739:AU1802" si="614">(AN1739-AN$3)/(AN$2-AN$3)</f>
        <v>0.24077328646748683</v>
      </c>
      <c r="AV1739">
        <f t="shared" ref="AV1739:AV1802" si="615">(AO1739-AO$3)/(AO$2-AO$3)</f>
        <v>0.76480560578661827</v>
      </c>
      <c r="AW1739">
        <f t="shared" ref="AW1739:AW1802" si="616">(AP1739-AP$3)/(AP$2-AP$3)</f>
        <v>0.35691967479130549</v>
      </c>
      <c r="AX1739">
        <f t="shared" ref="AX1739:AX1802" si="617">(AQ1739-AQ$3)/(AQ$2-AQ$3)</f>
        <v>0</v>
      </c>
    </row>
    <row r="1740" spans="2:50" ht="15">
      <c r="B1740" s="52">
        <v>1</v>
      </c>
      <c r="C1740" s="52">
        <v>3.17</v>
      </c>
      <c r="D1740" s="56">
        <v>0</v>
      </c>
      <c r="E1740" s="52">
        <v>1</v>
      </c>
      <c r="F1740" s="52">
        <v>7</v>
      </c>
      <c r="G1740" s="53">
        <v>2.56</v>
      </c>
      <c r="H1740" s="53">
        <v>2.6</v>
      </c>
      <c r="I1740" s="52">
        <v>2</v>
      </c>
      <c r="J1740" s="53">
        <v>2.67</v>
      </c>
      <c r="K1740" s="53">
        <v>2.69</v>
      </c>
      <c r="L1740" s="52">
        <v>30</v>
      </c>
      <c r="M1740" s="52">
        <v>5</v>
      </c>
      <c r="N1740" s="56">
        <v>0</v>
      </c>
      <c r="O1740" s="52">
        <v>1</v>
      </c>
      <c r="P1740" s="54">
        <v>84.533322999999996</v>
      </c>
      <c r="Q1740" s="54">
        <v>39.226599999999998</v>
      </c>
      <c r="R1740" s="55">
        <v>0</v>
      </c>
      <c r="U1740">
        <f t="shared" si="596"/>
        <v>0.16666666666666666</v>
      </c>
      <c r="V1740">
        <f t="shared" si="597"/>
        <v>0.96352583586626139</v>
      </c>
      <c r="W1740">
        <f t="shared" si="598"/>
        <v>0</v>
      </c>
      <c r="X1740">
        <f t="shared" si="599"/>
        <v>0.34129692832764502</v>
      </c>
      <c r="Y1740">
        <f t="shared" si="600"/>
        <v>1</v>
      </c>
      <c r="Z1740">
        <f t="shared" si="601"/>
        <v>0.77811550151975684</v>
      </c>
      <c r="AA1740">
        <f t="shared" si="602"/>
        <v>0.79027355623100304</v>
      </c>
      <c r="AB1740">
        <f t="shared" si="603"/>
        <v>0.5</v>
      </c>
      <c r="AC1740">
        <f t="shared" si="604"/>
        <v>0.84493670886075944</v>
      </c>
      <c r="AD1740">
        <f t="shared" si="605"/>
        <v>0.85126582278481011</v>
      </c>
      <c r="AE1740">
        <f t="shared" si="606"/>
        <v>0.25</v>
      </c>
      <c r="AF1740">
        <f t="shared" si="607"/>
        <v>0.83333333333333337</v>
      </c>
      <c r="AG1740">
        <f t="shared" si="608"/>
        <v>0</v>
      </c>
      <c r="AH1740">
        <f t="shared" si="609"/>
        <v>1.304631441617743E-4</v>
      </c>
      <c r="AI1740">
        <f t="shared" si="610"/>
        <v>0.48049535603715171</v>
      </c>
      <c r="AJ1740">
        <f t="shared" si="611"/>
        <v>0.49751243781094523</v>
      </c>
      <c r="AK1740">
        <f t="shared" si="612"/>
        <v>0</v>
      </c>
      <c r="AM1740">
        <v>144</v>
      </c>
      <c r="AN1740">
        <v>480</v>
      </c>
      <c r="AO1740">
        <v>1082.7199999999998</v>
      </c>
      <c r="AP1740">
        <v>731.63753943217671</v>
      </c>
      <c r="AQ1740">
        <v>0</v>
      </c>
      <c r="AT1740">
        <f t="shared" si="613"/>
        <v>0.33098591549295775</v>
      </c>
      <c r="AU1740">
        <f t="shared" si="614"/>
        <v>0.24077328646748683</v>
      </c>
      <c r="AV1740">
        <f t="shared" si="615"/>
        <v>0.76480560578661827</v>
      </c>
      <c r="AW1740">
        <f t="shared" si="616"/>
        <v>0.36073590310042736</v>
      </c>
      <c r="AX1740">
        <f t="shared" si="617"/>
        <v>0</v>
      </c>
    </row>
    <row r="1741" spans="2:50" ht="15">
      <c r="B1741" s="52">
        <v>1</v>
      </c>
      <c r="C1741" s="52">
        <v>3.17</v>
      </c>
      <c r="D1741" s="56">
        <v>0</v>
      </c>
      <c r="E1741" s="52">
        <v>1</v>
      </c>
      <c r="F1741" s="52">
        <v>7</v>
      </c>
      <c r="G1741" s="53">
        <v>2.56</v>
      </c>
      <c r="H1741" s="53">
        <v>2.6</v>
      </c>
      <c r="I1741" s="52">
        <v>2</v>
      </c>
      <c r="J1741" s="53">
        <v>2.67</v>
      </c>
      <c r="K1741" s="53">
        <v>2.69</v>
      </c>
      <c r="L1741" s="52">
        <v>30</v>
      </c>
      <c r="M1741" s="52">
        <v>5</v>
      </c>
      <c r="N1741" s="56">
        <v>0</v>
      </c>
      <c r="O1741" s="52">
        <v>1</v>
      </c>
      <c r="P1741" s="54">
        <v>79.826131000000004</v>
      </c>
      <c r="Q1741" s="54">
        <v>37.265270000000001</v>
      </c>
      <c r="R1741" s="55">
        <v>0</v>
      </c>
      <c r="U1741">
        <f t="shared" si="596"/>
        <v>0.16666666666666666</v>
      </c>
      <c r="V1741">
        <f t="shared" si="597"/>
        <v>0.96352583586626139</v>
      </c>
      <c r="W1741">
        <f t="shared" si="598"/>
        <v>0</v>
      </c>
      <c r="X1741">
        <f t="shared" si="599"/>
        <v>0.34129692832764502</v>
      </c>
      <c r="Y1741">
        <f t="shared" si="600"/>
        <v>1</v>
      </c>
      <c r="Z1741">
        <f t="shared" si="601"/>
        <v>0.77811550151975684</v>
      </c>
      <c r="AA1741">
        <f t="shared" si="602"/>
        <v>0.79027355623100304</v>
      </c>
      <c r="AB1741">
        <f t="shared" si="603"/>
        <v>0.5</v>
      </c>
      <c r="AC1741">
        <f t="shared" si="604"/>
        <v>0.84493670886075944</v>
      </c>
      <c r="AD1741">
        <f t="shared" si="605"/>
        <v>0.85126582278481011</v>
      </c>
      <c r="AE1741">
        <f t="shared" si="606"/>
        <v>0.25</v>
      </c>
      <c r="AF1741">
        <f t="shared" si="607"/>
        <v>0.83333333333333337</v>
      </c>
      <c r="AG1741">
        <f t="shared" si="608"/>
        <v>0</v>
      </c>
      <c r="AH1741">
        <f t="shared" si="609"/>
        <v>1.304631441617743E-4</v>
      </c>
      <c r="AI1741">
        <f t="shared" si="610"/>
        <v>0.45077399380804956</v>
      </c>
      <c r="AJ1741">
        <f t="shared" si="611"/>
        <v>0.47263681592039802</v>
      </c>
      <c r="AK1741">
        <f t="shared" si="612"/>
        <v>0</v>
      </c>
      <c r="AM1741">
        <v>144</v>
      </c>
      <c r="AN1741">
        <v>480</v>
      </c>
      <c r="AO1741">
        <v>1082.7199999999998</v>
      </c>
      <c r="AP1741">
        <v>749.69753943217665</v>
      </c>
      <c r="AQ1741">
        <v>0</v>
      </c>
      <c r="AT1741">
        <f t="shared" si="613"/>
        <v>0.33098591549295775</v>
      </c>
      <c r="AU1741">
        <f t="shared" si="614"/>
        <v>0.24077328646748683</v>
      </c>
      <c r="AV1741">
        <f t="shared" si="615"/>
        <v>0.76480560578661827</v>
      </c>
      <c r="AW1741">
        <f t="shared" si="616"/>
        <v>0.36964043582171158</v>
      </c>
      <c r="AX1741">
        <f t="shared" si="617"/>
        <v>0</v>
      </c>
    </row>
    <row r="1742" spans="2:50" ht="15">
      <c r="B1742" s="52">
        <v>1</v>
      </c>
      <c r="C1742" s="52">
        <v>3.17</v>
      </c>
      <c r="D1742" s="56">
        <v>0</v>
      </c>
      <c r="E1742" s="52">
        <v>1</v>
      </c>
      <c r="F1742" s="52">
        <v>7</v>
      </c>
      <c r="G1742" s="53">
        <v>2.56</v>
      </c>
      <c r="H1742" s="53">
        <v>2.6</v>
      </c>
      <c r="I1742" s="52">
        <v>2</v>
      </c>
      <c r="J1742" s="53">
        <v>2.67</v>
      </c>
      <c r="K1742" s="53">
        <v>2.69</v>
      </c>
      <c r="L1742" s="52">
        <v>36</v>
      </c>
      <c r="M1742" s="52">
        <v>5</v>
      </c>
      <c r="N1742" s="56">
        <v>0</v>
      </c>
      <c r="O1742" s="52">
        <v>1</v>
      </c>
      <c r="P1742" s="54">
        <v>64.625823499999996</v>
      </c>
      <c r="Q1742" s="54">
        <v>33.342610000000001</v>
      </c>
      <c r="R1742" s="55">
        <v>0</v>
      </c>
      <c r="U1742">
        <f t="shared" si="596"/>
        <v>0.16666666666666666</v>
      </c>
      <c r="V1742">
        <f t="shared" si="597"/>
        <v>0.96352583586626139</v>
      </c>
      <c r="W1742">
        <f t="shared" si="598"/>
        <v>0</v>
      </c>
      <c r="X1742">
        <f t="shared" si="599"/>
        <v>0.34129692832764502</v>
      </c>
      <c r="Y1742">
        <f t="shared" si="600"/>
        <v>1</v>
      </c>
      <c r="Z1742">
        <f t="shared" si="601"/>
        <v>0.77811550151975684</v>
      </c>
      <c r="AA1742">
        <f t="shared" si="602"/>
        <v>0.79027355623100304</v>
      </c>
      <c r="AB1742">
        <f t="shared" si="603"/>
        <v>0.5</v>
      </c>
      <c r="AC1742">
        <f t="shared" si="604"/>
        <v>0.84493670886075944</v>
      </c>
      <c r="AD1742">
        <f t="shared" si="605"/>
        <v>0.85126582278481011</v>
      </c>
      <c r="AE1742">
        <f t="shared" si="606"/>
        <v>0.35</v>
      </c>
      <c r="AF1742">
        <f t="shared" si="607"/>
        <v>0.83333333333333337</v>
      </c>
      <c r="AG1742">
        <f t="shared" si="608"/>
        <v>0</v>
      </c>
      <c r="AH1742">
        <f t="shared" si="609"/>
        <v>1.304631441617743E-4</v>
      </c>
      <c r="AI1742">
        <f t="shared" si="610"/>
        <v>0.35479876160990709</v>
      </c>
      <c r="AJ1742">
        <f t="shared" si="611"/>
        <v>0.4228855721393035</v>
      </c>
      <c r="AK1742">
        <f t="shared" si="612"/>
        <v>0</v>
      </c>
      <c r="AM1742">
        <v>144</v>
      </c>
      <c r="AN1742">
        <v>400</v>
      </c>
      <c r="AO1742">
        <v>1104.1599999999999</v>
      </c>
      <c r="AP1742">
        <v>768.36794952681373</v>
      </c>
      <c r="AQ1742">
        <v>0</v>
      </c>
      <c r="AT1742">
        <f t="shared" si="613"/>
        <v>0.33098591549295775</v>
      </c>
      <c r="AU1742">
        <f t="shared" si="614"/>
        <v>0.156414762741652</v>
      </c>
      <c r="AV1742">
        <f t="shared" si="615"/>
        <v>0.77995027124773941</v>
      </c>
      <c r="AW1742">
        <f t="shared" si="616"/>
        <v>0.37884593292068675</v>
      </c>
      <c r="AX1742">
        <f t="shared" si="617"/>
        <v>0</v>
      </c>
    </row>
    <row r="1743" spans="2:50" ht="15">
      <c r="B1743" s="52">
        <v>1</v>
      </c>
      <c r="C1743" s="52">
        <v>3.17</v>
      </c>
      <c r="D1743" s="56">
        <v>0</v>
      </c>
      <c r="E1743" s="52">
        <v>1</v>
      </c>
      <c r="F1743" s="52">
        <v>7</v>
      </c>
      <c r="G1743" s="53">
        <v>2.56</v>
      </c>
      <c r="H1743" s="53">
        <v>2.6</v>
      </c>
      <c r="I1743" s="52">
        <v>2</v>
      </c>
      <c r="J1743" s="53">
        <v>2.67</v>
      </c>
      <c r="K1743" s="53">
        <v>2.69</v>
      </c>
      <c r="L1743" s="52">
        <v>36</v>
      </c>
      <c r="M1743" s="52">
        <v>5</v>
      </c>
      <c r="N1743" s="56">
        <v>0</v>
      </c>
      <c r="O1743" s="52">
        <v>1</v>
      </c>
      <c r="P1743" s="54">
        <v>64.135491000000002</v>
      </c>
      <c r="Q1743" s="54">
        <v>33.342610000000001</v>
      </c>
      <c r="R1743" s="55">
        <v>0</v>
      </c>
      <c r="U1743">
        <f t="shared" si="596"/>
        <v>0.16666666666666666</v>
      </c>
      <c r="V1743">
        <f t="shared" si="597"/>
        <v>0.96352583586626139</v>
      </c>
      <c r="W1743">
        <f t="shared" si="598"/>
        <v>0</v>
      </c>
      <c r="X1743">
        <f t="shared" si="599"/>
        <v>0.34129692832764502</v>
      </c>
      <c r="Y1743">
        <f t="shared" si="600"/>
        <v>1</v>
      </c>
      <c r="Z1743">
        <f t="shared" si="601"/>
        <v>0.77811550151975684</v>
      </c>
      <c r="AA1743">
        <f t="shared" si="602"/>
        <v>0.79027355623100304</v>
      </c>
      <c r="AB1743">
        <f t="shared" si="603"/>
        <v>0.5</v>
      </c>
      <c r="AC1743">
        <f t="shared" si="604"/>
        <v>0.84493670886075944</v>
      </c>
      <c r="AD1743">
        <f t="shared" si="605"/>
        <v>0.85126582278481011</v>
      </c>
      <c r="AE1743">
        <f t="shared" si="606"/>
        <v>0.35</v>
      </c>
      <c r="AF1743">
        <f t="shared" si="607"/>
        <v>0.83333333333333337</v>
      </c>
      <c r="AG1743">
        <f t="shared" si="608"/>
        <v>0</v>
      </c>
      <c r="AH1743">
        <f t="shared" si="609"/>
        <v>1.304631441617743E-4</v>
      </c>
      <c r="AI1743">
        <f t="shared" si="610"/>
        <v>0.35170278637770902</v>
      </c>
      <c r="AJ1743">
        <f t="shared" si="611"/>
        <v>0.4228855721393035</v>
      </c>
      <c r="AK1743">
        <f t="shared" si="612"/>
        <v>0</v>
      </c>
      <c r="AM1743">
        <v>144</v>
      </c>
      <c r="AN1743">
        <v>400</v>
      </c>
      <c r="AO1743">
        <v>1104.1599999999999</v>
      </c>
      <c r="AP1743">
        <v>791.58794952681376</v>
      </c>
      <c r="AQ1743">
        <v>0</v>
      </c>
      <c r="AT1743">
        <f t="shared" si="613"/>
        <v>0.33098591549295775</v>
      </c>
      <c r="AU1743">
        <f t="shared" si="614"/>
        <v>0.156414762741652</v>
      </c>
      <c r="AV1743">
        <f t="shared" si="615"/>
        <v>0.77995027124773941</v>
      </c>
      <c r="AW1743">
        <f t="shared" si="616"/>
        <v>0.39029461784805225</v>
      </c>
      <c r="AX1743">
        <f t="shared" si="617"/>
        <v>0</v>
      </c>
    </row>
    <row r="1744" spans="2:50" ht="15">
      <c r="B1744" s="52">
        <v>1</v>
      </c>
      <c r="C1744" s="52">
        <v>3.17</v>
      </c>
      <c r="D1744" s="56">
        <v>0</v>
      </c>
      <c r="E1744" s="52">
        <v>1</v>
      </c>
      <c r="F1744" s="52">
        <v>7</v>
      </c>
      <c r="G1744" s="53">
        <v>2.56</v>
      </c>
      <c r="H1744" s="53">
        <v>2.6</v>
      </c>
      <c r="I1744" s="52">
        <v>2</v>
      </c>
      <c r="J1744" s="53">
        <v>2.67</v>
      </c>
      <c r="K1744" s="53">
        <v>2.69</v>
      </c>
      <c r="L1744" s="52">
        <v>36</v>
      </c>
      <c r="M1744" s="52">
        <v>5</v>
      </c>
      <c r="N1744" s="56">
        <v>0</v>
      </c>
      <c r="O1744" s="52">
        <v>1</v>
      </c>
      <c r="P1744" s="54">
        <v>67.567818500000001</v>
      </c>
      <c r="Q1744" s="54">
        <v>36.284605000000006</v>
      </c>
      <c r="R1744" s="55">
        <v>0</v>
      </c>
      <c r="U1744">
        <f t="shared" si="596"/>
        <v>0.16666666666666666</v>
      </c>
      <c r="V1744">
        <f t="shared" si="597"/>
        <v>0.96352583586626139</v>
      </c>
      <c r="W1744">
        <f t="shared" si="598"/>
        <v>0</v>
      </c>
      <c r="X1744">
        <f t="shared" si="599"/>
        <v>0.34129692832764502</v>
      </c>
      <c r="Y1744">
        <f t="shared" si="600"/>
        <v>1</v>
      </c>
      <c r="Z1744">
        <f t="shared" si="601"/>
        <v>0.77811550151975684</v>
      </c>
      <c r="AA1744">
        <f t="shared" si="602"/>
        <v>0.79027355623100304</v>
      </c>
      <c r="AB1744">
        <f t="shared" si="603"/>
        <v>0.5</v>
      </c>
      <c r="AC1744">
        <f t="shared" si="604"/>
        <v>0.84493670886075944</v>
      </c>
      <c r="AD1744">
        <f t="shared" si="605"/>
        <v>0.85126582278481011</v>
      </c>
      <c r="AE1744">
        <f t="shared" si="606"/>
        <v>0.35</v>
      </c>
      <c r="AF1744">
        <f t="shared" si="607"/>
        <v>0.83333333333333337</v>
      </c>
      <c r="AG1744">
        <f t="shared" si="608"/>
        <v>0</v>
      </c>
      <c r="AH1744">
        <f t="shared" si="609"/>
        <v>1.304631441617743E-4</v>
      </c>
      <c r="AI1744">
        <f t="shared" si="610"/>
        <v>0.37337461300309599</v>
      </c>
      <c r="AJ1744">
        <f t="shared" si="611"/>
        <v>0.46019900497512445</v>
      </c>
      <c r="AK1744">
        <f t="shared" si="612"/>
        <v>0</v>
      </c>
      <c r="AM1744">
        <v>144</v>
      </c>
      <c r="AN1744">
        <v>400</v>
      </c>
      <c r="AO1744">
        <v>1104.1599999999999</v>
      </c>
      <c r="AP1744">
        <v>791.58794952681376</v>
      </c>
      <c r="AQ1744">
        <v>0</v>
      </c>
      <c r="AT1744">
        <f t="shared" si="613"/>
        <v>0.33098591549295775</v>
      </c>
      <c r="AU1744">
        <f t="shared" si="614"/>
        <v>0.156414762741652</v>
      </c>
      <c r="AV1744">
        <f t="shared" si="615"/>
        <v>0.77995027124773941</v>
      </c>
      <c r="AW1744">
        <f t="shared" si="616"/>
        <v>0.39029461784805225</v>
      </c>
      <c r="AX1744">
        <f t="shared" si="617"/>
        <v>0</v>
      </c>
    </row>
    <row r="1745" spans="2:50" ht="15">
      <c r="B1745" s="52">
        <v>1</v>
      </c>
      <c r="C1745" s="52">
        <v>3.16</v>
      </c>
      <c r="D1745" s="56">
        <v>0</v>
      </c>
      <c r="E1745" s="52">
        <v>1</v>
      </c>
      <c r="F1745" s="52">
        <v>3</v>
      </c>
      <c r="G1745" s="53">
        <v>2.5299999999999998</v>
      </c>
      <c r="H1745" s="53">
        <v>2.57</v>
      </c>
      <c r="I1745" s="52">
        <v>2</v>
      </c>
      <c r="J1745" s="53">
        <v>2.5782326313717774</v>
      </c>
      <c r="K1745" s="53">
        <v>2.62</v>
      </c>
      <c r="L1745" s="52">
        <v>40</v>
      </c>
      <c r="M1745" s="52">
        <v>1</v>
      </c>
      <c r="N1745" s="52">
        <v>20</v>
      </c>
      <c r="O1745" s="52">
        <v>28</v>
      </c>
      <c r="P1745" s="54">
        <v>50.504247499999998</v>
      </c>
      <c r="Q1745" s="54">
        <v>32.361944999999999</v>
      </c>
      <c r="R1745" s="55">
        <v>0</v>
      </c>
      <c r="U1745">
        <f t="shared" si="596"/>
        <v>0.16666666666666666</v>
      </c>
      <c r="V1745">
        <f t="shared" si="597"/>
        <v>0.96048632218844987</v>
      </c>
      <c r="W1745">
        <f t="shared" si="598"/>
        <v>0</v>
      </c>
      <c r="X1745">
        <f t="shared" si="599"/>
        <v>0.34129692832764502</v>
      </c>
      <c r="Y1745">
        <f t="shared" si="600"/>
        <v>0.42857142857142855</v>
      </c>
      <c r="Z1745">
        <f t="shared" si="601"/>
        <v>0.76899696048632216</v>
      </c>
      <c r="AA1745">
        <f t="shared" si="602"/>
        <v>0.78115501519756836</v>
      </c>
      <c r="AB1745">
        <f t="shared" si="603"/>
        <v>0.5</v>
      </c>
      <c r="AC1745">
        <f t="shared" si="604"/>
        <v>0.81589640233284089</v>
      </c>
      <c r="AD1745">
        <f t="shared" si="605"/>
        <v>0.82911392405063289</v>
      </c>
      <c r="AE1745">
        <f t="shared" si="606"/>
        <v>0.41666666666666669</v>
      </c>
      <c r="AF1745">
        <f t="shared" si="607"/>
        <v>0.16666666666666666</v>
      </c>
      <c r="AG1745">
        <f t="shared" si="608"/>
        <v>0.33333333333333331</v>
      </c>
      <c r="AH1745">
        <f t="shared" si="609"/>
        <v>3.6529680365296802E-3</v>
      </c>
      <c r="AI1745">
        <f t="shared" si="610"/>
        <v>0.26563467492260057</v>
      </c>
      <c r="AJ1745">
        <f t="shared" si="611"/>
        <v>0.41044776119402981</v>
      </c>
      <c r="AK1745">
        <f t="shared" si="612"/>
        <v>0</v>
      </c>
      <c r="AM1745">
        <v>185</v>
      </c>
      <c r="AN1745">
        <v>462.5</v>
      </c>
      <c r="AO1745">
        <v>1011.0562468018106</v>
      </c>
      <c r="AP1745">
        <v>603.43006329113894</v>
      </c>
      <c r="AQ1745">
        <v>0</v>
      </c>
      <c r="AT1745">
        <f t="shared" si="613"/>
        <v>0.61971830985915488</v>
      </c>
      <c r="AU1745">
        <f t="shared" si="614"/>
        <v>0.22231985940246046</v>
      </c>
      <c r="AV1745">
        <f t="shared" si="615"/>
        <v>0.71418417071782503</v>
      </c>
      <c r="AW1745">
        <f t="shared" si="616"/>
        <v>0.29752285401896877</v>
      </c>
      <c r="AX1745">
        <f t="shared" si="617"/>
        <v>0</v>
      </c>
    </row>
    <row r="1746" spans="2:50" ht="15">
      <c r="B1746" s="52">
        <v>1</v>
      </c>
      <c r="C1746" s="52">
        <v>3.16</v>
      </c>
      <c r="D1746" s="56">
        <v>0</v>
      </c>
      <c r="E1746" s="52">
        <v>1</v>
      </c>
      <c r="F1746" s="52">
        <v>3</v>
      </c>
      <c r="G1746" s="53">
        <v>2.5299999999999998</v>
      </c>
      <c r="H1746" s="53">
        <v>2.57</v>
      </c>
      <c r="I1746" s="52">
        <v>2</v>
      </c>
      <c r="J1746" s="53">
        <v>2.5782326313717774</v>
      </c>
      <c r="K1746" s="53">
        <v>2.62</v>
      </c>
      <c r="L1746" s="52">
        <v>38</v>
      </c>
      <c r="M1746" s="52">
        <v>1</v>
      </c>
      <c r="N1746" s="52">
        <v>20</v>
      </c>
      <c r="O1746" s="52">
        <v>28</v>
      </c>
      <c r="P1746" s="54">
        <v>55.015306500000001</v>
      </c>
      <c r="Q1746" s="54">
        <v>33.048410500000003</v>
      </c>
      <c r="R1746" s="55">
        <v>0</v>
      </c>
      <c r="U1746">
        <f t="shared" si="596"/>
        <v>0.16666666666666666</v>
      </c>
      <c r="V1746">
        <f t="shared" si="597"/>
        <v>0.96048632218844987</v>
      </c>
      <c r="W1746">
        <f t="shared" si="598"/>
        <v>0</v>
      </c>
      <c r="X1746">
        <f t="shared" si="599"/>
        <v>0.34129692832764502</v>
      </c>
      <c r="Y1746">
        <f t="shared" si="600"/>
        <v>0.42857142857142855</v>
      </c>
      <c r="Z1746">
        <f t="shared" si="601"/>
        <v>0.76899696048632216</v>
      </c>
      <c r="AA1746">
        <f t="shared" si="602"/>
        <v>0.78115501519756836</v>
      </c>
      <c r="AB1746">
        <f t="shared" si="603"/>
        <v>0.5</v>
      </c>
      <c r="AC1746">
        <f t="shared" si="604"/>
        <v>0.81589640233284089</v>
      </c>
      <c r="AD1746">
        <f t="shared" si="605"/>
        <v>0.82911392405063289</v>
      </c>
      <c r="AE1746">
        <f t="shared" si="606"/>
        <v>0.38333333333333336</v>
      </c>
      <c r="AF1746">
        <f t="shared" si="607"/>
        <v>0.16666666666666666</v>
      </c>
      <c r="AG1746">
        <f t="shared" si="608"/>
        <v>0.33333333333333331</v>
      </c>
      <c r="AH1746">
        <f t="shared" si="609"/>
        <v>3.6529680365296802E-3</v>
      </c>
      <c r="AI1746">
        <f t="shared" si="610"/>
        <v>0.29411764705882354</v>
      </c>
      <c r="AJ1746">
        <f t="shared" si="611"/>
        <v>0.4191542288557214</v>
      </c>
      <c r="AK1746">
        <f t="shared" si="612"/>
        <v>0</v>
      </c>
      <c r="AM1746">
        <v>185</v>
      </c>
      <c r="AN1746">
        <v>486.84210526315786</v>
      </c>
      <c r="AO1746">
        <v>1011.0562468018106</v>
      </c>
      <c r="AP1746">
        <v>596.53690872751474</v>
      </c>
      <c r="AQ1746">
        <v>0</v>
      </c>
      <c r="AT1746">
        <f t="shared" si="613"/>
        <v>0.61971830985915488</v>
      </c>
      <c r="AU1746">
        <f t="shared" si="614"/>
        <v>0.24798816020719633</v>
      </c>
      <c r="AV1746">
        <f t="shared" si="615"/>
        <v>0.71418417071782503</v>
      </c>
      <c r="AW1746">
        <f t="shared" si="616"/>
        <v>0.2941241651837162</v>
      </c>
      <c r="AX1746">
        <f t="shared" si="617"/>
        <v>0</v>
      </c>
    </row>
    <row r="1747" spans="2:50" ht="15">
      <c r="B1747" s="52">
        <v>1</v>
      </c>
      <c r="C1747" s="52">
        <v>3.16</v>
      </c>
      <c r="D1747" s="56">
        <v>0</v>
      </c>
      <c r="E1747" s="52">
        <v>1</v>
      </c>
      <c r="F1747" s="52">
        <v>3</v>
      </c>
      <c r="G1747" s="53">
        <v>2.5299999999999998</v>
      </c>
      <c r="H1747" s="53">
        <v>2.57</v>
      </c>
      <c r="I1747" s="52">
        <v>2</v>
      </c>
      <c r="J1747" s="53">
        <v>2.5782326313717774</v>
      </c>
      <c r="K1747" s="53">
        <v>2.62</v>
      </c>
      <c r="L1747" s="52">
        <v>40</v>
      </c>
      <c r="M1747" s="52">
        <v>1</v>
      </c>
      <c r="N1747" s="52">
        <v>20</v>
      </c>
      <c r="O1747" s="52">
        <v>28</v>
      </c>
      <c r="P1747" s="54">
        <v>53.838508500000003</v>
      </c>
      <c r="Q1747" s="54">
        <v>32.067745500000001</v>
      </c>
      <c r="R1747" s="55">
        <v>0</v>
      </c>
      <c r="U1747">
        <f t="shared" si="596"/>
        <v>0.16666666666666666</v>
      </c>
      <c r="V1747">
        <f t="shared" si="597"/>
        <v>0.96048632218844987</v>
      </c>
      <c r="W1747">
        <f t="shared" si="598"/>
        <v>0</v>
      </c>
      <c r="X1747">
        <f t="shared" si="599"/>
        <v>0.34129692832764502</v>
      </c>
      <c r="Y1747">
        <f t="shared" si="600"/>
        <v>0.42857142857142855</v>
      </c>
      <c r="Z1747">
        <f t="shared" si="601"/>
        <v>0.76899696048632216</v>
      </c>
      <c r="AA1747">
        <f t="shared" si="602"/>
        <v>0.78115501519756836</v>
      </c>
      <c r="AB1747">
        <f t="shared" si="603"/>
        <v>0.5</v>
      </c>
      <c r="AC1747">
        <f t="shared" si="604"/>
        <v>0.81589640233284089</v>
      </c>
      <c r="AD1747">
        <f t="shared" si="605"/>
        <v>0.82911392405063289</v>
      </c>
      <c r="AE1747">
        <f t="shared" si="606"/>
        <v>0.41666666666666669</v>
      </c>
      <c r="AF1747">
        <f t="shared" si="607"/>
        <v>0.16666666666666666</v>
      </c>
      <c r="AG1747">
        <f t="shared" si="608"/>
        <v>0.33333333333333331</v>
      </c>
      <c r="AH1747">
        <f t="shared" si="609"/>
        <v>3.6529680365296802E-3</v>
      </c>
      <c r="AI1747">
        <f t="shared" si="610"/>
        <v>0.28668730650154806</v>
      </c>
      <c r="AJ1747">
        <f t="shared" si="611"/>
        <v>0.40671641791044777</v>
      </c>
      <c r="AK1747">
        <f t="shared" si="612"/>
        <v>0</v>
      </c>
      <c r="AM1747">
        <v>185</v>
      </c>
      <c r="AN1747">
        <v>462.5</v>
      </c>
      <c r="AO1747">
        <v>1011.0562468018106</v>
      </c>
      <c r="AP1747">
        <v>595.78006329113896</v>
      </c>
      <c r="AQ1747">
        <v>0</v>
      </c>
      <c r="AT1747">
        <f t="shared" si="613"/>
        <v>0.61971830985915488</v>
      </c>
      <c r="AU1747">
        <f t="shared" si="614"/>
        <v>0.22231985940246046</v>
      </c>
      <c r="AV1747">
        <f t="shared" si="615"/>
        <v>0.71418417071782503</v>
      </c>
      <c r="AW1747">
        <f t="shared" si="616"/>
        <v>0.29375100045762748</v>
      </c>
      <c r="AX1747">
        <f t="shared" si="617"/>
        <v>0</v>
      </c>
    </row>
    <row r="1748" spans="2:50" ht="15">
      <c r="B1748" s="52">
        <v>1</v>
      </c>
      <c r="C1748" s="52">
        <v>3.16</v>
      </c>
      <c r="D1748" s="56">
        <v>0</v>
      </c>
      <c r="E1748" s="52">
        <v>1</v>
      </c>
      <c r="F1748" s="52">
        <v>3</v>
      </c>
      <c r="G1748" s="53">
        <v>2.5299999999999998</v>
      </c>
      <c r="H1748" s="53">
        <v>2.57</v>
      </c>
      <c r="I1748" s="52">
        <v>2</v>
      </c>
      <c r="J1748" s="53">
        <v>2.5782326313717774</v>
      </c>
      <c r="K1748" s="53">
        <v>2.62</v>
      </c>
      <c r="L1748" s="52">
        <v>38</v>
      </c>
      <c r="M1748" s="52">
        <v>1</v>
      </c>
      <c r="N1748" s="52">
        <v>20</v>
      </c>
      <c r="O1748" s="52">
        <v>28</v>
      </c>
      <c r="P1748" s="54">
        <v>58.545700500000002</v>
      </c>
      <c r="Q1748" s="54">
        <v>33.342610000000001</v>
      </c>
      <c r="R1748" s="55">
        <v>0</v>
      </c>
      <c r="U1748">
        <f t="shared" si="596"/>
        <v>0.16666666666666666</v>
      </c>
      <c r="V1748">
        <f t="shared" si="597"/>
        <v>0.96048632218844987</v>
      </c>
      <c r="W1748">
        <f t="shared" si="598"/>
        <v>0</v>
      </c>
      <c r="X1748">
        <f t="shared" si="599"/>
        <v>0.34129692832764502</v>
      </c>
      <c r="Y1748">
        <f t="shared" si="600"/>
        <v>0.42857142857142855</v>
      </c>
      <c r="Z1748">
        <f t="shared" si="601"/>
        <v>0.76899696048632216</v>
      </c>
      <c r="AA1748">
        <f t="shared" si="602"/>
        <v>0.78115501519756836</v>
      </c>
      <c r="AB1748">
        <f t="shared" si="603"/>
        <v>0.5</v>
      </c>
      <c r="AC1748">
        <f t="shared" si="604"/>
        <v>0.81589640233284089</v>
      </c>
      <c r="AD1748">
        <f t="shared" si="605"/>
        <v>0.82911392405063289</v>
      </c>
      <c r="AE1748">
        <f t="shared" si="606"/>
        <v>0.38333333333333336</v>
      </c>
      <c r="AF1748">
        <f t="shared" si="607"/>
        <v>0.16666666666666666</v>
      </c>
      <c r="AG1748">
        <f t="shared" si="608"/>
        <v>0.33333333333333331</v>
      </c>
      <c r="AH1748">
        <f t="shared" si="609"/>
        <v>3.6529680365296802E-3</v>
      </c>
      <c r="AI1748">
        <f t="shared" si="610"/>
        <v>0.31640866873065016</v>
      </c>
      <c r="AJ1748">
        <f t="shared" si="611"/>
        <v>0.4228855721393035</v>
      </c>
      <c r="AK1748">
        <f t="shared" si="612"/>
        <v>0</v>
      </c>
      <c r="AM1748">
        <v>185</v>
      </c>
      <c r="AN1748">
        <v>486.84210526315786</v>
      </c>
      <c r="AO1748">
        <v>1011.0562468018106</v>
      </c>
      <c r="AP1748">
        <v>596.53690872751474</v>
      </c>
      <c r="AQ1748">
        <v>0</v>
      </c>
      <c r="AT1748">
        <f t="shared" si="613"/>
        <v>0.61971830985915488</v>
      </c>
      <c r="AU1748">
        <f t="shared" si="614"/>
        <v>0.24798816020719633</v>
      </c>
      <c r="AV1748">
        <f t="shared" si="615"/>
        <v>0.71418417071782503</v>
      </c>
      <c r="AW1748">
        <f t="shared" si="616"/>
        <v>0.2941241651837162</v>
      </c>
      <c r="AX1748">
        <f t="shared" si="617"/>
        <v>0</v>
      </c>
    </row>
    <row r="1749" spans="2:50" ht="15">
      <c r="B1749" s="52">
        <v>1</v>
      </c>
      <c r="C1749" s="52">
        <v>3.16</v>
      </c>
      <c r="D1749" s="56">
        <v>0</v>
      </c>
      <c r="E1749" s="52">
        <v>1</v>
      </c>
      <c r="F1749" s="52">
        <v>3</v>
      </c>
      <c r="G1749" s="53">
        <v>2.5299999999999998</v>
      </c>
      <c r="H1749" s="53">
        <v>2.57</v>
      </c>
      <c r="I1749" s="52">
        <v>2</v>
      </c>
      <c r="J1749" s="53">
        <v>2.5782326313717774</v>
      </c>
      <c r="K1749" s="53">
        <v>2.62</v>
      </c>
      <c r="L1749" s="52">
        <v>35</v>
      </c>
      <c r="M1749" s="52">
        <v>1</v>
      </c>
      <c r="N1749" s="52">
        <v>20</v>
      </c>
      <c r="O1749" s="52">
        <v>28</v>
      </c>
      <c r="P1749" s="54">
        <v>65.410355499999994</v>
      </c>
      <c r="Q1749" s="54">
        <v>35.696206000000004</v>
      </c>
      <c r="R1749" s="55">
        <v>0</v>
      </c>
      <c r="U1749">
        <f t="shared" si="596"/>
        <v>0.16666666666666666</v>
      </c>
      <c r="V1749">
        <f t="shared" si="597"/>
        <v>0.96048632218844987</v>
      </c>
      <c r="W1749">
        <f t="shared" si="598"/>
        <v>0</v>
      </c>
      <c r="X1749">
        <f t="shared" si="599"/>
        <v>0.34129692832764502</v>
      </c>
      <c r="Y1749">
        <f t="shared" si="600"/>
        <v>0.42857142857142855</v>
      </c>
      <c r="Z1749">
        <f t="shared" si="601"/>
        <v>0.76899696048632216</v>
      </c>
      <c r="AA1749">
        <f t="shared" si="602"/>
        <v>0.78115501519756836</v>
      </c>
      <c r="AB1749">
        <f t="shared" si="603"/>
        <v>0.5</v>
      </c>
      <c r="AC1749">
        <f t="shared" si="604"/>
        <v>0.81589640233284089</v>
      </c>
      <c r="AD1749">
        <f t="shared" si="605"/>
        <v>0.82911392405063289</v>
      </c>
      <c r="AE1749">
        <f t="shared" si="606"/>
        <v>0.33333333333333331</v>
      </c>
      <c r="AF1749">
        <f t="shared" si="607"/>
        <v>0.16666666666666666</v>
      </c>
      <c r="AG1749">
        <f t="shared" si="608"/>
        <v>0.33333333333333331</v>
      </c>
      <c r="AH1749">
        <f t="shared" si="609"/>
        <v>3.6529680365296802E-3</v>
      </c>
      <c r="AI1749">
        <f t="shared" si="610"/>
        <v>0.35975232198142415</v>
      </c>
      <c r="AJ1749">
        <f t="shared" si="611"/>
        <v>0.45273631840796025</v>
      </c>
      <c r="AK1749">
        <f t="shared" si="612"/>
        <v>0</v>
      </c>
      <c r="AM1749">
        <v>185</v>
      </c>
      <c r="AN1749">
        <v>528.57142857142856</v>
      </c>
      <c r="AO1749">
        <v>1011.0562468018106</v>
      </c>
      <c r="AP1749">
        <v>578.16292947558759</v>
      </c>
      <c r="AQ1749">
        <v>0</v>
      </c>
      <c r="AT1749">
        <f t="shared" si="613"/>
        <v>0.61971830985915488</v>
      </c>
      <c r="AU1749">
        <f t="shared" si="614"/>
        <v>0.29199096158674365</v>
      </c>
      <c r="AV1749">
        <f t="shared" si="615"/>
        <v>0.71418417071782503</v>
      </c>
      <c r="AW1749">
        <f t="shared" si="616"/>
        <v>0.28506482412784784</v>
      </c>
      <c r="AX1749">
        <f t="shared" si="617"/>
        <v>0</v>
      </c>
    </row>
    <row r="1750" spans="2:50" ht="15">
      <c r="B1750" s="52">
        <v>1</v>
      </c>
      <c r="C1750" s="52">
        <v>3.16</v>
      </c>
      <c r="D1750" s="56">
        <v>0</v>
      </c>
      <c r="E1750" s="52">
        <v>1</v>
      </c>
      <c r="F1750" s="52">
        <v>3</v>
      </c>
      <c r="G1750" s="53">
        <v>2.5299999999999998</v>
      </c>
      <c r="H1750" s="53">
        <v>2.57</v>
      </c>
      <c r="I1750" s="52">
        <v>2</v>
      </c>
      <c r="J1750" s="53">
        <v>2.5782326313717774</v>
      </c>
      <c r="K1750" s="53">
        <v>2.62</v>
      </c>
      <c r="L1750" s="52">
        <v>40</v>
      </c>
      <c r="M1750" s="52">
        <v>1</v>
      </c>
      <c r="N1750" s="52">
        <v>20</v>
      </c>
      <c r="O1750" s="52">
        <v>56</v>
      </c>
      <c r="P1750" s="54">
        <v>53.740442000000002</v>
      </c>
      <c r="Q1750" s="54">
        <v>31.087080499999999</v>
      </c>
      <c r="R1750" s="55">
        <v>0</v>
      </c>
      <c r="U1750">
        <f t="shared" si="596"/>
        <v>0.16666666666666666</v>
      </c>
      <c r="V1750">
        <f t="shared" si="597"/>
        <v>0.96048632218844987</v>
      </c>
      <c r="W1750">
        <f t="shared" si="598"/>
        <v>0</v>
      </c>
      <c r="X1750">
        <f t="shared" si="599"/>
        <v>0.34129692832764502</v>
      </c>
      <c r="Y1750">
        <f t="shared" si="600"/>
        <v>0.42857142857142855</v>
      </c>
      <c r="Z1750">
        <f t="shared" si="601"/>
        <v>0.76899696048632216</v>
      </c>
      <c r="AA1750">
        <f t="shared" si="602"/>
        <v>0.78115501519756836</v>
      </c>
      <c r="AB1750">
        <f t="shared" si="603"/>
        <v>0.5</v>
      </c>
      <c r="AC1750">
        <f t="shared" si="604"/>
        <v>0.81589640233284089</v>
      </c>
      <c r="AD1750">
        <f t="shared" si="605"/>
        <v>0.82911392405063289</v>
      </c>
      <c r="AE1750">
        <f t="shared" si="606"/>
        <v>0.41666666666666669</v>
      </c>
      <c r="AF1750">
        <f t="shared" si="607"/>
        <v>0.16666666666666666</v>
      </c>
      <c r="AG1750">
        <f t="shared" si="608"/>
        <v>0.33333333333333331</v>
      </c>
      <c r="AH1750">
        <f t="shared" si="609"/>
        <v>7.3059360730593605E-3</v>
      </c>
      <c r="AI1750">
        <f t="shared" si="610"/>
        <v>0.28606811145510841</v>
      </c>
      <c r="AJ1750">
        <f t="shared" si="611"/>
        <v>0.39427860696517408</v>
      </c>
      <c r="AK1750">
        <f t="shared" si="612"/>
        <v>0</v>
      </c>
      <c r="AM1750">
        <v>185</v>
      </c>
      <c r="AN1750">
        <v>462.5</v>
      </c>
      <c r="AO1750">
        <v>1011.0562468018106</v>
      </c>
      <c r="AP1750">
        <v>603.43006329113894</v>
      </c>
      <c r="AQ1750">
        <v>0</v>
      </c>
      <c r="AT1750">
        <f t="shared" si="613"/>
        <v>0.61971830985915488</v>
      </c>
      <c r="AU1750">
        <f t="shared" si="614"/>
        <v>0.22231985940246046</v>
      </c>
      <c r="AV1750">
        <f t="shared" si="615"/>
        <v>0.71418417071782503</v>
      </c>
      <c r="AW1750">
        <f t="shared" si="616"/>
        <v>0.29752285401896877</v>
      </c>
      <c r="AX1750">
        <f t="shared" si="617"/>
        <v>0</v>
      </c>
    </row>
    <row r="1751" spans="2:50" ht="15">
      <c r="B1751" s="52">
        <v>1</v>
      </c>
      <c r="C1751" s="52">
        <v>3.16</v>
      </c>
      <c r="D1751" s="56">
        <v>0</v>
      </c>
      <c r="E1751" s="52">
        <v>1</v>
      </c>
      <c r="F1751" s="52">
        <v>3</v>
      </c>
      <c r="G1751" s="53">
        <v>2.5299999999999998</v>
      </c>
      <c r="H1751" s="53">
        <v>2.57</v>
      </c>
      <c r="I1751" s="52">
        <v>2</v>
      </c>
      <c r="J1751" s="53">
        <v>2.5782326313717774</v>
      </c>
      <c r="K1751" s="53">
        <v>2.62</v>
      </c>
      <c r="L1751" s="52">
        <v>38</v>
      </c>
      <c r="M1751" s="52">
        <v>1</v>
      </c>
      <c r="N1751" s="52">
        <v>20</v>
      </c>
      <c r="O1751" s="52">
        <v>56</v>
      </c>
      <c r="P1751" s="54">
        <v>61.781894999999999</v>
      </c>
      <c r="Q1751" s="54">
        <v>32.656144500000003</v>
      </c>
      <c r="R1751" s="55">
        <v>0</v>
      </c>
      <c r="U1751">
        <f t="shared" si="596"/>
        <v>0.16666666666666666</v>
      </c>
      <c r="V1751">
        <f t="shared" si="597"/>
        <v>0.96048632218844987</v>
      </c>
      <c r="W1751">
        <f t="shared" si="598"/>
        <v>0</v>
      </c>
      <c r="X1751">
        <f t="shared" si="599"/>
        <v>0.34129692832764502</v>
      </c>
      <c r="Y1751">
        <f t="shared" si="600"/>
        <v>0.42857142857142855</v>
      </c>
      <c r="Z1751">
        <f t="shared" si="601"/>
        <v>0.76899696048632216</v>
      </c>
      <c r="AA1751">
        <f t="shared" si="602"/>
        <v>0.78115501519756836</v>
      </c>
      <c r="AB1751">
        <f t="shared" si="603"/>
        <v>0.5</v>
      </c>
      <c r="AC1751">
        <f t="shared" si="604"/>
        <v>0.81589640233284089</v>
      </c>
      <c r="AD1751">
        <f t="shared" si="605"/>
        <v>0.82911392405063289</v>
      </c>
      <c r="AE1751">
        <f t="shared" si="606"/>
        <v>0.38333333333333336</v>
      </c>
      <c r="AF1751">
        <f t="shared" si="607"/>
        <v>0.16666666666666666</v>
      </c>
      <c r="AG1751">
        <f t="shared" si="608"/>
        <v>0.33333333333333331</v>
      </c>
      <c r="AH1751">
        <f t="shared" si="609"/>
        <v>7.3059360730593605E-3</v>
      </c>
      <c r="AI1751">
        <f t="shared" si="610"/>
        <v>0.33684210526315789</v>
      </c>
      <c r="AJ1751">
        <f t="shared" si="611"/>
        <v>0.41417910447761197</v>
      </c>
      <c r="AK1751">
        <f t="shared" si="612"/>
        <v>0</v>
      </c>
      <c r="AM1751">
        <v>185</v>
      </c>
      <c r="AN1751">
        <v>486.84210526315786</v>
      </c>
      <c r="AO1751">
        <v>1011.0562468018106</v>
      </c>
      <c r="AP1751">
        <v>596.53690872751474</v>
      </c>
      <c r="AQ1751">
        <v>0</v>
      </c>
      <c r="AT1751">
        <f t="shared" si="613"/>
        <v>0.61971830985915488</v>
      </c>
      <c r="AU1751">
        <f t="shared" si="614"/>
        <v>0.24798816020719633</v>
      </c>
      <c r="AV1751">
        <f t="shared" si="615"/>
        <v>0.71418417071782503</v>
      </c>
      <c r="AW1751">
        <f t="shared" si="616"/>
        <v>0.2941241651837162</v>
      </c>
      <c r="AX1751">
        <f t="shared" si="617"/>
        <v>0</v>
      </c>
    </row>
    <row r="1752" spans="2:50" ht="15">
      <c r="B1752" s="52">
        <v>1</v>
      </c>
      <c r="C1752" s="52">
        <v>3.16</v>
      </c>
      <c r="D1752" s="56">
        <v>0</v>
      </c>
      <c r="E1752" s="52">
        <v>1</v>
      </c>
      <c r="F1752" s="52">
        <v>3</v>
      </c>
      <c r="G1752" s="53">
        <v>2.5299999999999998</v>
      </c>
      <c r="H1752" s="53">
        <v>2.57</v>
      </c>
      <c r="I1752" s="52">
        <v>2</v>
      </c>
      <c r="J1752" s="53">
        <v>2.5782326313717774</v>
      </c>
      <c r="K1752" s="53">
        <v>2.62</v>
      </c>
      <c r="L1752" s="52">
        <v>40</v>
      </c>
      <c r="M1752" s="52">
        <v>1</v>
      </c>
      <c r="N1752" s="52">
        <v>20</v>
      </c>
      <c r="O1752" s="52">
        <v>56</v>
      </c>
      <c r="P1752" s="54">
        <v>55.211439499999997</v>
      </c>
      <c r="Q1752" s="54">
        <v>32.067745500000001</v>
      </c>
      <c r="R1752" s="55">
        <v>0</v>
      </c>
      <c r="U1752">
        <f t="shared" si="596"/>
        <v>0.16666666666666666</v>
      </c>
      <c r="V1752">
        <f t="shared" si="597"/>
        <v>0.96048632218844987</v>
      </c>
      <c r="W1752">
        <f t="shared" si="598"/>
        <v>0</v>
      </c>
      <c r="X1752">
        <f t="shared" si="599"/>
        <v>0.34129692832764502</v>
      </c>
      <c r="Y1752">
        <f t="shared" si="600"/>
        <v>0.42857142857142855</v>
      </c>
      <c r="Z1752">
        <f t="shared" si="601"/>
        <v>0.76899696048632216</v>
      </c>
      <c r="AA1752">
        <f t="shared" si="602"/>
        <v>0.78115501519756836</v>
      </c>
      <c r="AB1752">
        <f t="shared" si="603"/>
        <v>0.5</v>
      </c>
      <c r="AC1752">
        <f t="shared" si="604"/>
        <v>0.81589640233284089</v>
      </c>
      <c r="AD1752">
        <f t="shared" si="605"/>
        <v>0.82911392405063289</v>
      </c>
      <c r="AE1752">
        <f t="shared" si="606"/>
        <v>0.41666666666666669</v>
      </c>
      <c r="AF1752">
        <f t="shared" si="607"/>
        <v>0.16666666666666666</v>
      </c>
      <c r="AG1752">
        <f t="shared" si="608"/>
        <v>0.33333333333333331</v>
      </c>
      <c r="AH1752">
        <f t="shared" si="609"/>
        <v>7.3059360730593605E-3</v>
      </c>
      <c r="AI1752">
        <f t="shared" si="610"/>
        <v>0.29535603715170278</v>
      </c>
      <c r="AJ1752">
        <f t="shared" si="611"/>
        <v>0.40671641791044777</v>
      </c>
      <c r="AK1752">
        <f t="shared" si="612"/>
        <v>0</v>
      </c>
      <c r="AM1752">
        <v>185</v>
      </c>
      <c r="AN1752">
        <v>462.5</v>
      </c>
      <c r="AO1752">
        <v>1011.0562468018106</v>
      </c>
      <c r="AP1752">
        <v>595.78006329113896</v>
      </c>
      <c r="AQ1752">
        <v>0</v>
      </c>
      <c r="AT1752">
        <f t="shared" si="613"/>
        <v>0.61971830985915488</v>
      </c>
      <c r="AU1752">
        <f t="shared" si="614"/>
        <v>0.22231985940246046</v>
      </c>
      <c r="AV1752">
        <f t="shared" si="615"/>
        <v>0.71418417071782503</v>
      </c>
      <c r="AW1752">
        <f t="shared" si="616"/>
        <v>0.29375100045762748</v>
      </c>
      <c r="AX1752">
        <f t="shared" si="617"/>
        <v>0</v>
      </c>
    </row>
    <row r="1753" spans="2:50" ht="15">
      <c r="B1753" s="52">
        <v>1</v>
      </c>
      <c r="C1753" s="52">
        <v>3.16</v>
      </c>
      <c r="D1753" s="56">
        <v>0</v>
      </c>
      <c r="E1753" s="52">
        <v>1</v>
      </c>
      <c r="F1753" s="52">
        <v>3</v>
      </c>
      <c r="G1753" s="53">
        <v>2.5299999999999998</v>
      </c>
      <c r="H1753" s="53">
        <v>2.57</v>
      </c>
      <c r="I1753" s="52">
        <v>2</v>
      </c>
      <c r="J1753" s="53">
        <v>2.5782326313717774</v>
      </c>
      <c r="K1753" s="53">
        <v>2.62</v>
      </c>
      <c r="L1753" s="52">
        <v>38</v>
      </c>
      <c r="M1753" s="52">
        <v>1</v>
      </c>
      <c r="N1753" s="52">
        <v>20</v>
      </c>
      <c r="O1753" s="52">
        <v>56</v>
      </c>
      <c r="P1753" s="54">
        <v>63.056759499999998</v>
      </c>
      <c r="Q1753" s="54">
        <v>33.734876</v>
      </c>
      <c r="R1753" s="55">
        <v>0</v>
      </c>
      <c r="U1753">
        <f t="shared" si="596"/>
        <v>0.16666666666666666</v>
      </c>
      <c r="V1753">
        <f t="shared" si="597"/>
        <v>0.96048632218844987</v>
      </c>
      <c r="W1753">
        <f t="shared" si="598"/>
        <v>0</v>
      </c>
      <c r="X1753">
        <f t="shared" si="599"/>
        <v>0.34129692832764502</v>
      </c>
      <c r="Y1753">
        <f t="shared" si="600"/>
        <v>0.42857142857142855</v>
      </c>
      <c r="Z1753">
        <f t="shared" si="601"/>
        <v>0.76899696048632216</v>
      </c>
      <c r="AA1753">
        <f t="shared" si="602"/>
        <v>0.78115501519756836</v>
      </c>
      <c r="AB1753">
        <f t="shared" si="603"/>
        <v>0.5</v>
      </c>
      <c r="AC1753">
        <f t="shared" si="604"/>
        <v>0.81589640233284089</v>
      </c>
      <c r="AD1753">
        <f t="shared" si="605"/>
        <v>0.82911392405063289</v>
      </c>
      <c r="AE1753">
        <f t="shared" si="606"/>
        <v>0.38333333333333336</v>
      </c>
      <c r="AF1753">
        <f t="shared" si="607"/>
        <v>0.16666666666666666</v>
      </c>
      <c r="AG1753">
        <f t="shared" si="608"/>
        <v>0.33333333333333331</v>
      </c>
      <c r="AH1753">
        <f t="shared" si="609"/>
        <v>7.3059360730593605E-3</v>
      </c>
      <c r="AI1753">
        <f t="shared" si="610"/>
        <v>0.34489164086687307</v>
      </c>
      <c r="AJ1753">
        <f t="shared" si="611"/>
        <v>0.42786069651741293</v>
      </c>
      <c r="AK1753">
        <f t="shared" si="612"/>
        <v>0</v>
      </c>
      <c r="AM1753">
        <v>185</v>
      </c>
      <c r="AN1753">
        <v>486.84210526315786</v>
      </c>
      <c r="AO1753">
        <v>1011.0562468018106</v>
      </c>
      <c r="AP1753">
        <v>596.53690872751474</v>
      </c>
      <c r="AQ1753">
        <v>0</v>
      </c>
      <c r="AT1753">
        <f t="shared" si="613"/>
        <v>0.61971830985915488</v>
      </c>
      <c r="AU1753">
        <f t="shared" si="614"/>
        <v>0.24798816020719633</v>
      </c>
      <c r="AV1753">
        <f t="shared" si="615"/>
        <v>0.71418417071782503</v>
      </c>
      <c r="AW1753">
        <f t="shared" si="616"/>
        <v>0.2941241651837162</v>
      </c>
      <c r="AX1753">
        <f t="shared" si="617"/>
        <v>0</v>
      </c>
    </row>
    <row r="1754" spans="2:50" ht="15">
      <c r="B1754" s="52">
        <v>1</v>
      </c>
      <c r="C1754" s="52">
        <v>3.16</v>
      </c>
      <c r="D1754" s="56">
        <v>0</v>
      </c>
      <c r="E1754" s="52">
        <v>1</v>
      </c>
      <c r="F1754" s="52">
        <v>3</v>
      </c>
      <c r="G1754" s="53">
        <v>2.5299999999999998</v>
      </c>
      <c r="H1754" s="53">
        <v>2.57</v>
      </c>
      <c r="I1754" s="52">
        <v>2</v>
      </c>
      <c r="J1754" s="53">
        <v>2.5782326313717774</v>
      </c>
      <c r="K1754" s="53">
        <v>2.62</v>
      </c>
      <c r="L1754" s="52">
        <v>35</v>
      </c>
      <c r="M1754" s="52">
        <v>1</v>
      </c>
      <c r="N1754" s="52">
        <v>20</v>
      </c>
      <c r="O1754" s="52">
        <v>56</v>
      </c>
      <c r="P1754" s="54">
        <v>72.176944000000006</v>
      </c>
      <c r="Q1754" s="54">
        <v>36.186538499999997</v>
      </c>
      <c r="R1754" s="55">
        <v>0</v>
      </c>
      <c r="U1754">
        <f t="shared" si="596"/>
        <v>0.16666666666666666</v>
      </c>
      <c r="V1754">
        <f t="shared" si="597"/>
        <v>0.96048632218844987</v>
      </c>
      <c r="W1754">
        <f t="shared" si="598"/>
        <v>0</v>
      </c>
      <c r="X1754">
        <f t="shared" si="599"/>
        <v>0.34129692832764502</v>
      </c>
      <c r="Y1754">
        <f t="shared" si="600"/>
        <v>0.42857142857142855</v>
      </c>
      <c r="Z1754">
        <f t="shared" si="601"/>
        <v>0.76899696048632216</v>
      </c>
      <c r="AA1754">
        <f t="shared" si="602"/>
        <v>0.78115501519756836</v>
      </c>
      <c r="AB1754">
        <f t="shared" si="603"/>
        <v>0.5</v>
      </c>
      <c r="AC1754">
        <f t="shared" si="604"/>
        <v>0.81589640233284089</v>
      </c>
      <c r="AD1754">
        <f t="shared" si="605"/>
        <v>0.82911392405063289</v>
      </c>
      <c r="AE1754">
        <f t="shared" si="606"/>
        <v>0.33333333333333331</v>
      </c>
      <c r="AF1754">
        <f t="shared" si="607"/>
        <v>0.16666666666666666</v>
      </c>
      <c r="AG1754">
        <f t="shared" si="608"/>
        <v>0.33333333333333331</v>
      </c>
      <c r="AH1754">
        <f t="shared" si="609"/>
        <v>7.3059360730593605E-3</v>
      </c>
      <c r="AI1754">
        <f t="shared" si="610"/>
        <v>0.40247678018575855</v>
      </c>
      <c r="AJ1754">
        <f t="shared" si="611"/>
        <v>0.45895522388059695</v>
      </c>
      <c r="AK1754">
        <f t="shared" si="612"/>
        <v>0</v>
      </c>
      <c r="AM1754">
        <v>185</v>
      </c>
      <c r="AN1754">
        <v>528.57142857142856</v>
      </c>
      <c r="AO1754">
        <v>1011.0562468018106</v>
      </c>
      <c r="AP1754">
        <v>578.16292947558759</v>
      </c>
      <c r="AQ1754">
        <v>0</v>
      </c>
      <c r="AT1754">
        <f t="shared" si="613"/>
        <v>0.61971830985915488</v>
      </c>
      <c r="AU1754">
        <f t="shared" si="614"/>
        <v>0.29199096158674365</v>
      </c>
      <c r="AV1754">
        <f t="shared" si="615"/>
        <v>0.71418417071782503</v>
      </c>
      <c r="AW1754">
        <f t="shared" si="616"/>
        <v>0.28506482412784784</v>
      </c>
      <c r="AX1754">
        <f t="shared" si="617"/>
        <v>0</v>
      </c>
    </row>
    <row r="1755" spans="2:50" ht="15">
      <c r="B1755" s="52">
        <v>1</v>
      </c>
      <c r="C1755" s="52">
        <v>3.16</v>
      </c>
      <c r="D1755" s="56">
        <v>0</v>
      </c>
      <c r="E1755" s="52">
        <v>1</v>
      </c>
      <c r="F1755" s="52">
        <v>3</v>
      </c>
      <c r="G1755" s="53">
        <v>2.5</v>
      </c>
      <c r="H1755" s="53">
        <v>2.5499999999999998</v>
      </c>
      <c r="I1755" s="52">
        <v>2</v>
      </c>
      <c r="J1755" s="53">
        <v>2.5915996425379801</v>
      </c>
      <c r="K1755" s="53">
        <v>2.61</v>
      </c>
      <c r="L1755" s="52">
        <v>40</v>
      </c>
      <c r="M1755" s="52">
        <v>2</v>
      </c>
      <c r="N1755" s="52">
        <v>10</v>
      </c>
      <c r="O1755" s="52">
        <v>7</v>
      </c>
      <c r="P1755" s="54">
        <v>39.324666499999999</v>
      </c>
      <c r="Q1755" s="54">
        <v>32.754210999999998</v>
      </c>
      <c r="R1755" s="55">
        <v>0</v>
      </c>
      <c r="U1755">
        <f t="shared" si="596"/>
        <v>0.16666666666666666</v>
      </c>
      <c r="V1755">
        <f t="shared" si="597"/>
        <v>0.96048632218844987</v>
      </c>
      <c r="W1755">
        <f t="shared" si="598"/>
        <v>0</v>
      </c>
      <c r="X1755">
        <f t="shared" si="599"/>
        <v>0.34129692832764502</v>
      </c>
      <c r="Y1755">
        <f t="shared" si="600"/>
        <v>0.42857142857142855</v>
      </c>
      <c r="Z1755">
        <f t="shared" si="601"/>
        <v>0.75987841945288748</v>
      </c>
      <c r="AA1755">
        <f t="shared" si="602"/>
        <v>0.7750759878419452</v>
      </c>
      <c r="AB1755">
        <f t="shared" si="603"/>
        <v>0.5</v>
      </c>
      <c r="AC1755">
        <f t="shared" si="604"/>
        <v>0.82012646915758858</v>
      </c>
      <c r="AD1755">
        <f t="shared" si="605"/>
        <v>0.82594936708860756</v>
      </c>
      <c r="AE1755">
        <f t="shared" si="606"/>
        <v>0.41666666666666669</v>
      </c>
      <c r="AF1755">
        <f t="shared" si="607"/>
        <v>0.33333333333333331</v>
      </c>
      <c r="AG1755">
        <f t="shared" si="608"/>
        <v>0.16666666666666666</v>
      </c>
      <c r="AH1755">
        <f t="shared" si="609"/>
        <v>9.1324200913242006E-4</v>
      </c>
      <c r="AI1755">
        <f t="shared" si="610"/>
        <v>0.19504643962848298</v>
      </c>
      <c r="AJ1755">
        <f t="shared" si="611"/>
        <v>0.41542288557213924</v>
      </c>
      <c r="AK1755">
        <f t="shared" si="612"/>
        <v>0</v>
      </c>
      <c r="AM1755">
        <v>177</v>
      </c>
      <c r="AN1755">
        <v>442.5</v>
      </c>
      <c r="AO1755">
        <v>1011.7111304736371</v>
      </c>
      <c r="AP1755">
        <v>636.22009493670873</v>
      </c>
      <c r="AQ1755">
        <v>0</v>
      </c>
      <c r="AT1755">
        <f t="shared" si="613"/>
        <v>0.56338028169014087</v>
      </c>
      <c r="AU1755">
        <f t="shared" si="614"/>
        <v>0.20123022847100175</v>
      </c>
      <c r="AV1755">
        <f t="shared" si="615"/>
        <v>0.7146467637274222</v>
      </c>
      <c r="AW1755">
        <f t="shared" si="616"/>
        <v>0.31369006939659461</v>
      </c>
      <c r="AX1755">
        <f t="shared" si="617"/>
        <v>0</v>
      </c>
    </row>
    <row r="1756" spans="2:50" ht="15">
      <c r="B1756" s="52">
        <v>1</v>
      </c>
      <c r="C1756" s="52">
        <v>3.16</v>
      </c>
      <c r="D1756" s="56">
        <v>0</v>
      </c>
      <c r="E1756" s="52">
        <v>1</v>
      </c>
      <c r="F1756" s="52">
        <v>3</v>
      </c>
      <c r="G1756" s="53">
        <v>2.5</v>
      </c>
      <c r="H1756" s="53">
        <v>2.5499999999999998</v>
      </c>
      <c r="I1756" s="52">
        <v>2</v>
      </c>
      <c r="J1756" s="53">
        <v>2.5915996425379801</v>
      </c>
      <c r="K1756" s="53">
        <v>2.61</v>
      </c>
      <c r="L1756" s="52">
        <v>40</v>
      </c>
      <c r="M1756" s="52">
        <v>2</v>
      </c>
      <c r="N1756" s="52">
        <v>10</v>
      </c>
      <c r="O1756" s="52">
        <v>7</v>
      </c>
      <c r="P1756" s="54">
        <v>39.422733000000001</v>
      </c>
      <c r="Q1756" s="54">
        <v>30.989014000000005</v>
      </c>
      <c r="R1756" s="55">
        <v>0</v>
      </c>
      <c r="U1756">
        <f t="shared" si="596"/>
        <v>0.16666666666666666</v>
      </c>
      <c r="V1756">
        <f t="shared" si="597"/>
        <v>0.96048632218844987</v>
      </c>
      <c r="W1756">
        <f t="shared" si="598"/>
        <v>0</v>
      </c>
      <c r="X1756">
        <f t="shared" si="599"/>
        <v>0.34129692832764502</v>
      </c>
      <c r="Y1756">
        <f t="shared" si="600"/>
        <v>0.42857142857142855</v>
      </c>
      <c r="Z1756">
        <f t="shared" si="601"/>
        <v>0.75987841945288748</v>
      </c>
      <c r="AA1756">
        <f t="shared" si="602"/>
        <v>0.7750759878419452</v>
      </c>
      <c r="AB1756">
        <f t="shared" si="603"/>
        <v>0.5</v>
      </c>
      <c r="AC1756">
        <f t="shared" si="604"/>
        <v>0.82012646915758858</v>
      </c>
      <c r="AD1756">
        <f t="shared" si="605"/>
        <v>0.82594936708860756</v>
      </c>
      <c r="AE1756">
        <f t="shared" si="606"/>
        <v>0.41666666666666669</v>
      </c>
      <c r="AF1756">
        <f t="shared" si="607"/>
        <v>0.33333333333333331</v>
      </c>
      <c r="AG1756">
        <f t="shared" si="608"/>
        <v>0.16666666666666666</v>
      </c>
      <c r="AH1756">
        <f t="shared" si="609"/>
        <v>9.1324200913242006E-4</v>
      </c>
      <c r="AI1756">
        <f t="shared" si="610"/>
        <v>0.19566563467492259</v>
      </c>
      <c r="AJ1756">
        <f t="shared" si="611"/>
        <v>0.39303482587064681</v>
      </c>
      <c r="AK1756">
        <f t="shared" si="612"/>
        <v>0</v>
      </c>
      <c r="AM1756">
        <v>177</v>
      </c>
      <c r="AN1756">
        <v>442.5</v>
      </c>
      <c r="AO1756">
        <v>1011.7111304736371</v>
      </c>
      <c r="AP1756">
        <v>633.69509493670876</v>
      </c>
      <c r="AQ1756">
        <v>0</v>
      </c>
      <c r="AT1756">
        <f t="shared" si="613"/>
        <v>0.56338028169014087</v>
      </c>
      <c r="AU1756">
        <f t="shared" si="614"/>
        <v>0.20123022847100175</v>
      </c>
      <c r="AV1756">
        <f t="shared" si="615"/>
        <v>0.7146467637274222</v>
      </c>
      <c r="AW1756">
        <f t="shared" si="616"/>
        <v>0.31244511119497542</v>
      </c>
      <c r="AX1756">
        <f t="shared" si="617"/>
        <v>0</v>
      </c>
    </row>
    <row r="1757" spans="2:50" ht="15">
      <c r="B1757" s="52">
        <v>1</v>
      </c>
      <c r="C1757" s="52">
        <v>3.16</v>
      </c>
      <c r="D1757" s="56">
        <v>0</v>
      </c>
      <c r="E1757" s="52">
        <v>1</v>
      </c>
      <c r="F1757" s="52">
        <v>3</v>
      </c>
      <c r="G1757" s="53">
        <v>2.5</v>
      </c>
      <c r="H1757" s="53">
        <v>2.5499999999999998</v>
      </c>
      <c r="I1757" s="52">
        <v>2</v>
      </c>
      <c r="J1757" s="53">
        <v>2.5915996425379801</v>
      </c>
      <c r="K1757" s="53">
        <v>2.61</v>
      </c>
      <c r="L1757" s="52">
        <v>40</v>
      </c>
      <c r="M1757" s="52">
        <v>1</v>
      </c>
      <c r="N1757" s="52">
        <v>20</v>
      </c>
      <c r="O1757" s="52">
        <v>7</v>
      </c>
      <c r="P1757" s="54">
        <v>37.559469499999999</v>
      </c>
      <c r="Q1757" s="54">
        <v>33.440676500000002</v>
      </c>
      <c r="R1757" s="55">
        <v>0</v>
      </c>
      <c r="U1757">
        <f t="shared" si="596"/>
        <v>0.16666666666666666</v>
      </c>
      <c r="V1757">
        <f t="shared" si="597"/>
        <v>0.96048632218844987</v>
      </c>
      <c r="W1757">
        <f t="shared" si="598"/>
        <v>0</v>
      </c>
      <c r="X1757">
        <f t="shared" si="599"/>
        <v>0.34129692832764502</v>
      </c>
      <c r="Y1757">
        <f t="shared" si="600"/>
        <v>0.42857142857142855</v>
      </c>
      <c r="Z1757">
        <f t="shared" si="601"/>
        <v>0.75987841945288748</v>
      </c>
      <c r="AA1757">
        <f t="shared" si="602"/>
        <v>0.7750759878419452</v>
      </c>
      <c r="AB1757">
        <f t="shared" si="603"/>
        <v>0.5</v>
      </c>
      <c r="AC1757">
        <f t="shared" si="604"/>
        <v>0.82012646915758858</v>
      </c>
      <c r="AD1757">
        <f t="shared" si="605"/>
        <v>0.82594936708860756</v>
      </c>
      <c r="AE1757">
        <f t="shared" si="606"/>
        <v>0.41666666666666669</v>
      </c>
      <c r="AF1757">
        <f t="shared" si="607"/>
        <v>0.16666666666666666</v>
      </c>
      <c r="AG1757">
        <f t="shared" si="608"/>
        <v>0.33333333333333331</v>
      </c>
      <c r="AH1757">
        <f t="shared" si="609"/>
        <v>9.1324200913242006E-4</v>
      </c>
      <c r="AI1757">
        <f t="shared" si="610"/>
        <v>0.18390092879256964</v>
      </c>
      <c r="AJ1757">
        <f t="shared" si="611"/>
        <v>0.42412935323383089</v>
      </c>
      <c r="AK1757">
        <f t="shared" si="612"/>
        <v>0</v>
      </c>
      <c r="AM1757">
        <v>185</v>
      </c>
      <c r="AN1757">
        <v>462.5</v>
      </c>
      <c r="AO1757">
        <v>990.90473190348519</v>
      </c>
      <c r="AP1757">
        <v>622.76408227848083</v>
      </c>
      <c r="AQ1757">
        <v>0</v>
      </c>
      <c r="AT1757">
        <f t="shared" si="613"/>
        <v>0.61971830985915488</v>
      </c>
      <c r="AU1757">
        <f t="shared" si="614"/>
        <v>0.22231985940246046</v>
      </c>
      <c r="AV1757">
        <f t="shared" si="615"/>
        <v>0.69994965804665255</v>
      </c>
      <c r="AW1757">
        <f t="shared" si="616"/>
        <v>0.3070555453094847</v>
      </c>
      <c r="AX1757">
        <f t="shared" si="617"/>
        <v>0</v>
      </c>
    </row>
    <row r="1758" spans="2:50" ht="15">
      <c r="B1758" s="52">
        <v>1</v>
      </c>
      <c r="C1758" s="52">
        <v>3.16</v>
      </c>
      <c r="D1758" s="56">
        <v>0</v>
      </c>
      <c r="E1758" s="52">
        <v>1</v>
      </c>
      <c r="F1758" s="52">
        <v>3</v>
      </c>
      <c r="G1758" s="53">
        <v>2.5</v>
      </c>
      <c r="H1758" s="53">
        <v>2.5499999999999998</v>
      </c>
      <c r="I1758" s="52">
        <v>2</v>
      </c>
      <c r="J1758" s="53">
        <v>2.5915996425379801</v>
      </c>
      <c r="K1758" s="53">
        <v>2.61</v>
      </c>
      <c r="L1758" s="52">
        <v>40</v>
      </c>
      <c r="M1758" s="52">
        <v>1</v>
      </c>
      <c r="N1758" s="52">
        <v>20</v>
      </c>
      <c r="O1758" s="52">
        <v>7</v>
      </c>
      <c r="P1758" s="54">
        <v>37.069136999999998</v>
      </c>
      <c r="Q1758" s="54">
        <v>35.205873500000003</v>
      </c>
      <c r="R1758" s="55">
        <v>0</v>
      </c>
      <c r="U1758">
        <f t="shared" si="596"/>
        <v>0.16666666666666666</v>
      </c>
      <c r="V1758">
        <f t="shared" si="597"/>
        <v>0.96048632218844987</v>
      </c>
      <c r="W1758">
        <f t="shared" si="598"/>
        <v>0</v>
      </c>
      <c r="X1758">
        <f t="shared" si="599"/>
        <v>0.34129692832764502</v>
      </c>
      <c r="Y1758">
        <f t="shared" si="600"/>
        <v>0.42857142857142855</v>
      </c>
      <c r="Z1758">
        <f t="shared" si="601"/>
        <v>0.75987841945288748</v>
      </c>
      <c r="AA1758">
        <f t="shared" si="602"/>
        <v>0.7750759878419452</v>
      </c>
      <c r="AB1758">
        <f t="shared" si="603"/>
        <v>0.5</v>
      </c>
      <c r="AC1758">
        <f t="shared" si="604"/>
        <v>0.82012646915758858</v>
      </c>
      <c r="AD1758">
        <f t="shared" si="605"/>
        <v>0.82594936708860756</v>
      </c>
      <c r="AE1758">
        <f t="shared" si="606"/>
        <v>0.41666666666666669</v>
      </c>
      <c r="AF1758">
        <f t="shared" si="607"/>
        <v>0.16666666666666666</v>
      </c>
      <c r="AG1758">
        <f t="shared" si="608"/>
        <v>0.33333333333333331</v>
      </c>
      <c r="AH1758">
        <f t="shared" si="609"/>
        <v>9.1324200913242006E-4</v>
      </c>
      <c r="AI1758">
        <f t="shared" si="610"/>
        <v>0.18080495356037149</v>
      </c>
      <c r="AJ1758">
        <f t="shared" si="611"/>
        <v>0.44651741293532343</v>
      </c>
      <c r="AK1758">
        <f t="shared" si="612"/>
        <v>0</v>
      </c>
      <c r="AM1758">
        <v>182</v>
      </c>
      <c r="AN1758">
        <v>455</v>
      </c>
      <c r="AO1758">
        <v>998.70713136729216</v>
      </c>
      <c r="AP1758">
        <v>628.75696202531651</v>
      </c>
      <c r="AQ1758">
        <v>0</v>
      </c>
      <c r="AT1758">
        <f t="shared" si="613"/>
        <v>0.59859154929577463</v>
      </c>
      <c r="AU1758">
        <f t="shared" si="614"/>
        <v>0.21441124780316345</v>
      </c>
      <c r="AV1758">
        <f t="shared" si="615"/>
        <v>0.70546107267694125</v>
      </c>
      <c r="AW1758">
        <f t="shared" si="616"/>
        <v>0.31001035116775821</v>
      </c>
      <c r="AX1758">
        <f t="shared" si="617"/>
        <v>0</v>
      </c>
    </row>
    <row r="1759" spans="2:50" ht="15">
      <c r="B1759" s="52">
        <v>1</v>
      </c>
      <c r="C1759" s="52">
        <v>3.16</v>
      </c>
      <c r="D1759" s="56">
        <v>0</v>
      </c>
      <c r="E1759" s="52">
        <v>1</v>
      </c>
      <c r="F1759" s="52">
        <v>3</v>
      </c>
      <c r="G1759" s="53">
        <v>2.5</v>
      </c>
      <c r="H1759" s="53">
        <v>2.5499999999999998</v>
      </c>
      <c r="I1759" s="52">
        <v>2</v>
      </c>
      <c r="J1759" s="53">
        <v>2.5915996425379801</v>
      </c>
      <c r="K1759" s="53">
        <v>2.61</v>
      </c>
      <c r="L1759" s="52">
        <v>40</v>
      </c>
      <c r="M1759" s="52">
        <v>1</v>
      </c>
      <c r="N1759" s="52">
        <v>20</v>
      </c>
      <c r="O1759" s="52">
        <v>14</v>
      </c>
      <c r="P1759" s="54">
        <v>43.933791999999997</v>
      </c>
      <c r="Q1759" s="54">
        <v>36.971070500000003</v>
      </c>
      <c r="R1759" s="55">
        <v>0</v>
      </c>
      <c r="U1759">
        <f t="shared" si="596"/>
        <v>0.16666666666666666</v>
      </c>
      <c r="V1759">
        <f t="shared" si="597"/>
        <v>0.96048632218844987</v>
      </c>
      <c r="W1759">
        <f t="shared" si="598"/>
        <v>0</v>
      </c>
      <c r="X1759">
        <f t="shared" si="599"/>
        <v>0.34129692832764502</v>
      </c>
      <c r="Y1759">
        <f t="shared" si="600"/>
        <v>0.42857142857142855</v>
      </c>
      <c r="Z1759">
        <f t="shared" si="601"/>
        <v>0.75987841945288748</v>
      </c>
      <c r="AA1759">
        <f t="shared" si="602"/>
        <v>0.7750759878419452</v>
      </c>
      <c r="AB1759">
        <f t="shared" si="603"/>
        <v>0.5</v>
      </c>
      <c r="AC1759">
        <f t="shared" si="604"/>
        <v>0.82012646915758858</v>
      </c>
      <c r="AD1759">
        <f t="shared" si="605"/>
        <v>0.82594936708860756</v>
      </c>
      <c r="AE1759">
        <f t="shared" si="606"/>
        <v>0.41666666666666669</v>
      </c>
      <c r="AF1759">
        <f t="shared" si="607"/>
        <v>0.16666666666666666</v>
      </c>
      <c r="AG1759">
        <f t="shared" si="608"/>
        <v>0.33333333333333331</v>
      </c>
      <c r="AH1759">
        <f t="shared" si="609"/>
        <v>1.8264840182648401E-3</v>
      </c>
      <c r="AI1759">
        <f t="shared" si="610"/>
        <v>0.22414860681114551</v>
      </c>
      <c r="AJ1759">
        <f t="shared" si="611"/>
        <v>0.46890547263681598</v>
      </c>
      <c r="AK1759">
        <f t="shared" si="612"/>
        <v>0</v>
      </c>
      <c r="AM1759">
        <v>182</v>
      </c>
      <c r="AN1759">
        <v>455</v>
      </c>
      <c r="AO1759">
        <v>998.70713136729216</v>
      </c>
      <c r="AP1759">
        <v>636.33196202531644</v>
      </c>
      <c r="AQ1759">
        <v>0</v>
      </c>
      <c r="AT1759">
        <f t="shared" si="613"/>
        <v>0.59859154929577463</v>
      </c>
      <c r="AU1759">
        <f t="shared" si="614"/>
        <v>0.21441124780316345</v>
      </c>
      <c r="AV1759">
        <f t="shared" si="615"/>
        <v>0.70546107267694125</v>
      </c>
      <c r="AW1759">
        <f t="shared" si="616"/>
        <v>0.31374522577261577</v>
      </c>
      <c r="AX1759">
        <f t="shared" si="617"/>
        <v>0</v>
      </c>
    </row>
    <row r="1760" spans="2:50" ht="15">
      <c r="B1760" s="52">
        <v>1</v>
      </c>
      <c r="C1760" s="52">
        <v>3.16</v>
      </c>
      <c r="D1760" s="56">
        <v>0</v>
      </c>
      <c r="E1760" s="52">
        <v>1</v>
      </c>
      <c r="F1760" s="52">
        <v>3</v>
      </c>
      <c r="G1760" s="53">
        <v>2.5</v>
      </c>
      <c r="H1760" s="53">
        <v>2.5499999999999998</v>
      </c>
      <c r="I1760" s="52">
        <v>2</v>
      </c>
      <c r="J1760" s="53">
        <v>2.5915996425379801</v>
      </c>
      <c r="K1760" s="53">
        <v>2.61</v>
      </c>
      <c r="L1760" s="52">
        <v>47</v>
      </c>
      <c r="M1760" s="52">
        <v>1</v>
      </c>
      <c r="N1760" s="52">
        <v>20</v>
      </c>
      <c r="O1760" s="52">
        <v>14</v>
      </c>
      <c r="P1760" s="54">
        <v>38.147868500000001</v>
      </c>
      <c r="Q1760" s="54">
        <v>34.715541000000002</v>
      </c>
      <c r="R1760" s="55">
        <v>0</v>
      </c>
      <c r="U1760">
        <f t="shared" si="596"/>
        <v>0.16666666666666666</v>
      </c>
      <c r="V1760">
        <f t="shared" si="597"/>
        <v>0.96048632218844987</v>
      </c>
      <c r="W1760">
        <f t="shared" si="598"/>
        <v>0</v>
      </c>
      <c r="X1760">
        <f t="shared" si="599"/>
        <v>0.34129692832764502</v>
      </c>
      <c r="Y1760">
        <f t="shared" si="600"/>
        <v>0.42857142857142855</v>
      </c>
      <c r="Z1760">
        <f t="shared" si="601"/>
        <v>0.75987841945288748</v>
      </c>
      <c r="AA1760">
        <f t="shared" si="602"/>
        <v>0.7750759878419452</v>
      </c>
      <c r="AB1760">
        <f t="shared" si="603"/>
        <v>0.5</v>
      </c>
      <c r="AC1760">
        <f t="shared" si="604"/>
        <v>0.82012646915758858</v>
      </c>
      <c r="AD1760">
        <f t="shared" si="605"/>
        <v>0.82594936708860756</v>
      </c>
      <c r="AE1760">
        <f t="shared" si="606"/>
        <v>0.53333333333333333</v>
      </c>
      <c r="AF1760">
        <f t="shared" si="607"/>
        <v>0.16666666666666666</v>
      </c>
      <c r="AG1760">
        <f t="shared" si="608"/>
        <v>0.33333333333333331</v>
      </c>
      <c r="AH1760">
        <f t="shared" si="609"/>
        <v>1.8264840182648401E-3</v>
      </c>
      <c r="AI1760">
        <f t="shared" si="610"/>
        <v>0.18761609907120744</v>
      </c>
      <c r="AJ1760">
        <f t="shared" si="611"/>
        <v>0.44029850746268656</v>
      </c>
      <c r="AK1760">
        <f t="shared" si="612"/>
        <v>0</v>
      </c>
      <c r="AM1760">
        <v>176</v>
      </c>
      <c r="AN1760">
        <v>374.468085106383</v>
      </c>
      <c r="AO1760">
        <v>970.09833333333324</v>
      </c>
      <c r="AP1760">
        <v>730.98103959062757</v>
      </c>
      <c r="AQ1760">
        <v>0</v>
      </c>
      <c r="AT1760">
        <f t="shared" si="613"/>
        <v>0.55633802816901412</v>
      </c>
      <c r="AU1760">
        <f t="shared" si="614"/>
        <v>0.1294918296376622</v>
      </c>
      <c r="AV1760">
        <f t="shared" si="615"/>
        <v>0.68525255236588301</v>
      </c>
      <c r="AW1760">
        <f t="shared" si="616"/>
        <v>0.360412214046131</v>
      </c>
      <c r="AX1760">
        <f t="shared" si="617"/>
        <v>0</v>
      </c>
    </row>
    <row r="1761" spans="2:50" ht="15">
      <c r="B1761" s="52">
        <v>1</v>
      </c>
      <c r="C1761" s="52">
        <v>3.16</v>
      </c>
      <c r="D1761" s="56">
        <v>0</v>
      </c>
      <c r="E1761" s="52">
        <v>1</v>
      </c>
      <c r="F1761" s="52">
        <v>3</v>
      </c>
      <c r="G1761" s="53">
        <v>2.5</v>
      </c>
      <c r="H1761" s="53">
        <v>2.5499999999999998</v>
      </c>
      <c r="I1761" s="52">
        <v>2</v>
      </c>
      <c r="J1761" s="53">
        <v>2.5915996425379801</v>
      </c>
      <c r="K1761" s="53">
        <v>2.61</v>
      </c>
      <c r="L1761" s="52">
        <v>50</v>
      </c>
      <c r="M1761" s="52">
        <v>1</v>
      </c>
      <c r="N1761" s="52">
        <v>20</v>
      </c>
      <c r="O1761" s="52">
        <v>14</v>
      </c>
      <c r="P1761" s="54">
        <v>37.167203499999999</v>
      </c>
      <c r="Q1761" s="54">
        <v>35.009740499999999</v>
      </c>
      <c r="R1761" s="55">
        <v>0</v>
      </c>
      <c r="U1761">
        <f t="shared" si="596"/>
        <v>0.16666666666666666</v>
      </c>
      <c r="V1761">
        <f t="shared" si="597"/>
        <v>0.96048632218844987</v>
      </c>
      <c r="W1761">
        <f t="shared" si="598"/>
        <v>0</v>
      </c>
      <c r="X1761">
        <f t="shared" si="599"/>
        <v>0.34129692832764502</v>
      </c>
      <c r="Y1761">
        <f t="shared" si="600"/>
        <v>0.42857142857142855</v>
      </c>
      <c r="Z1761">
        <f t="shared" si="601"/>
        <v>0.75987841945288748</v>
      </c>
      <c r="AA1761">
        <f t="shared" si="602"/>
        <v>0.7750759878419452</v>
      </c>
      <c r="AB1761">
        <f t="shared" si="603"/>
        <v>0.5</v>
      </c>
      <c r="AC1761">
        <f t="shared" si="604"/>
        <v>0.82012646915758858</v>
      </c>
      <c r="AD1761">
        <f t="shared" si="605"/>
        <v>0.82594936708860756</v>
      </c>
      <c r="AE1761">
        <f t="shared" si="606"/>
        <v>0.58333333333333337</v>
      </c>
      <c r="AF1761">
        <f t="shared" si="607"/>
        <v>0.16666666666666666</v>
      </c>
      <c r="AG1761">
        <f t="shared" si="608"/>
        <v>0.33333333333333331</v>
      </c>
      <c r="AH1761">
        <f t="shared" si="609"/>
        <v>1.8264840182648401E-3</v>
      </c>
      <c r="AI1761">
        <f t="shared" si="610"/>
        <v>0.18142414860681114</v>
      </c>
      <c r="AJ1761">
        <f t="shared" si="611"/>
        <v>0.44402985074626866</v>
      </c>
      <c r="AK1761">
        <f t="shared" si="612"/>
        <v>0</v>
      </c>
      <c r="AM1761">
        <v>176</v>
      </c>
      <c r="AN1761">
        <v>352</v>
      </c>
      <c r="AO1761">
        <v>970.09833333333324</v>
      </c>
      <c r="AP1761">
        <v>756.50917721518988</v>
      </c>
      <c r="AQ1761">
        <v>0</v>
      </c>
      <c r="AT1761">
        <f t="shared" si="613"/>
        <v>0.55633802816901412</v>
      </c>
      <c r="AU1761">
        <f t="shared" si="614"/>
        <v>0.10579964850615113</v>
      </c>
      <c r="AV1761">
        <f t="shared" si="615"/>
        <v>0.68525255236588301</v>
      </c>
      <c r="AW1761">
        <f t="shared" si="616"/>
        <v>0.37299893258385874</v>
      </c>
      <c r="AX1761">
        <f t="shared" si="617"/>
        <v>0</v>
      </c>
    </row>
    <row r="1762" spans="2:50" ht="15">
      <c r="B1762" s="52">
        <v>1</v>
      </c>
      <c r="C1762" s="52">
        <v>3.16</v>
      </c>
      <c r="D1762" s="56">
        <v>0</v>
      </c>
      <c r="E1762" s="52">
        <v>1</v>
      </c>
      <c r="F1762" s="52">
        <v>3</v>
      </c>
      <c r="G1762" s="53">
        <v>2.5</v>
      </c>
      <c r="H1762" s="53">
        <v>2.5499999999999998</v>
      </c>
      <c r="I1762" s="52">
        <v>2</v>
      </c>
      <c r="J1762" s="53">
        <v>2.5915996425379801</v>
      </c>
      <c r="K1762" s="53">
        <v>2.61</v>
      </c>
      <c r="L1762" s="52">
        <v>35</v>
      </c>
      <c r="M1762" s="52">
        <v>1</v>
      </c>
      <c r="N1762" s="52">
        <v>20</v>
      </c>
      <c r="O1762" s="52">
        <v>14</v>
      </c>
      <c r="P1762" s="54">
        <v>51.288779500000004</v>
      </c>
      <c r="Q1762" s="54">
        <v>39.128533500000003</v>
      </c>
      <c r="R1762" s="55">
        <v>0</v>
      </c>
      <c r="U1762">
        <f t="shared" si="596"/>
        <v>0.16666666666666666</v>
      </c>
      <c r="V1762">
        <f t="shared" si="597"/>
        <v>0.96048632218844987</v>
      </c>
      <c r="W1762">
        <f t="shared" si="598"/>
        <v>0</v>
      </c>
      <c r="X1762">
        <f t="shared" si="599"/>
        <v>0.34129692832764502</v>
      </c>
      <c r="Y1762">
        <f t="shared" si="600"/>
        <v>0.42857142857142855</v>
      </c>
      <c r="Z1762">
        <f t="shared" si="601"/>
        <v>0.75987841945288748</v>
      </c>
      <c r="AA1762">
        <f t="shared" si="602"/>
        <v>0.7750759878419452</v>
      </c>
      <c r="AB1762">
        <f t="shared" si="603"/>
        <v>0.5</v>
      </c>
      <c r="AC1762">
        <f t="shared" si="604"/>
        <v>0.82012646915758858</v>
      </c>
      <c r="AD1762">
        <f t="shared" si="605"/>
        <v>0.82594936708860756</v>
      </c>
      <c r="AE1762">
        <f t="shared" si="606"/>
        <v>0.33333333333333331</v>
      </c>
      <c r="AF1762">
        <f t="shared" si="607"/>
        <v>0.16666666666666666</v>
      </c>
      <c r="AG1762">
        <f t="shared" si="608"/>
        <v>0.33333333333333331</v>
      </c>
      <c r="AH1762">
        <f t="shared" si="609"/>
        <v>1.8264840182648401E-3</v>
      </c>
      <c r="AI1762">
        <f t="shared" si="610"/>
        <v>0.27058823529411768</v>
      </c>
      <c r="AJ1762">
        <f t="shared" si="611"/>
        <v>0.49626865671641796</v>
      </c>
      <c r="AK1762">
        <f t="shared" si="612"/>
        <v>0</v>
      </c>
      <c r="AM1762">
        <v>182</v>
      </c>
      <c r="AN1762">
        <v>520</v>
      </c>
      <c r="AO1762">
        <v>998.70713136729216</v>
      </c>
      <c r="AP1762">
        <v>584.39367088607571</v>
      </c>
      <c r="AQ1762">
        <v>0</v>
      </c>
      <c r="AT1762">
        <f t="shared" si="613"/>
        <v>0.59859154929577463</v>
      </c>
      <c r="AU1762">
        <f t="shared" si="614"/>
        <v>0.28295254833040423</v>
      </c>
      <c r="AV1762">
        <f t="shared" si="615"/>
        <v>0.70546107267694125</v>
      </c>
      <c r="AW1762">
        <f t="shared" si="616"/>
        <v>0.28813690833424604</v>
      </c>
      <c r="AX1762">
        <f t="shared" si="617"/>
        <v>0</v>
      </c>
    </row>
    <row r="1763" spans="2:50" ht="15">
      <c r="B1763" s="52">
        <v>1</v>
      </c>
      <c r="C1763" s="52">
        <v>3.16</v>
      </c>
      <c r="D1763" s="56">
        <v>0</v>
      </c>
      <c r="E1763" s="52">
        <v>1</v>
      </c>
      <c r="F1763" s="52">
        <v>3</v>
      </c>
      <c r="G1763" s="53">
        <v>2.5</v>
      </c>
      <c r="H1763" s="53">
        <v>2.5499999999999998</v>
      </c>
      <c r="I1763" s="52">
        <v>2</v>
      </c>
      <c r="J1763" s="53">
        <v>2.5915996425379801</v>
      </c>
      <c r="K1763" s="53">
        <v>2.61</v>
      </c>
      <c r="L1763" s="52">
        <v>40</v>
      </c>
      <c r="M1763" s="52">
        <v>1</v>
      </c>
      <c r="N1763" s="52">
        <v>20</v>
      </c>
      <c r="O1763" s="52">
        <v>14</v>
      </c>
      <c r="P1763" s="54">
        <v>45.4047895</v>
      </c>
      <c r="Q1763" s="54">
        <v>35.205873500000003</v>
      </c>
      <c r="R1763" s="55">
        <v>0</v>
      </c>
      <c r="U1763">
        <f t="shared" si="596"/>
        <v>0.16666666666666666</v>
      </c>
      <c r="V1763">
        <f t="shared" si="597"/>
        <v>0.96048632218844987</v>
      </c>
      <c r="W1763">
        <f t="shared" si="598"/>
        <v>0</v>
      </c>
      <c r="X1763">
        <f t="shared" si="599"/>
        <v>0.34129692832764502</v>
      </c>
      <c r="Y1763">
        <f t="shared" si="600"/>
        <v>0.42857142857142855</v>
      </c>
      <c r="Z1763">
        <f t="shared" si="601"/>
        <v>0.75987841945288748</v>
      </c>
      <c r="AA1763">
        <f t="shared" si="602"/>
        <v>0.7750759878419452</v>
      </c>
      <c r="AB1763">
        <f t="shared" si="603"/>
        <v>0.5</v>
      </c>
      <c r="AC1763">
        <f t="shared" si="604"/>
        <v>0.82012646915758858</v>
      </c>
      <c r="AD1763">
        <f t="shared" si="605"/>
        <v>0.82594936708860756</v>
      </c>
      <c r="AE1763">
        <f t="shared" si="606"/>
        <v>0.41666666666666669</v>
      </c>
      <c r="AF1763">
        <f t="shared" si="607"/>
        <v>0.16666666666666666</v>
      </c>
      <c r="AG1763">
        <f t="shared" si="608"/>
        <v>0.33333333333333331</v>
      </c>
      <c r="AH1763">
        <f t="shared" si="609"/>
        <v>1.8264840182648401E-3</v>
      </c>
      <c r="AI1763">
        <f t="shared" si="610"/>
        <v>0.23343653250773991</v>
      </c>
      <c r="AJ1763">
        <f t="shared" si="611"/>
        <v>0.44651741293532343</v>
      </c>
      <c r="AK1763">
        <f t="shared" si="612"/>
        <v>0</v>
      </c>
      <c r="AM1763">
        <v>182</v>
      </c>
      <c r="AN1763">
        <v>455</v>
      </c>
      <c r="AO1763">
        <v>998.70713136729216</v>
      </c>
      <c r="AP1763">
        <v>636.33196202531644</v>
      </c>
      <c r="AQ1763">
        <v>0</v>
      </c>
      <c r="AT1763">
        <f t="shared" si="613"/>
        <v>0.59859154929577463</v>
      </c>
      <c r="AU1763">
        <f t="shared" si="614"/>
        <v>0.21441124780316345</v>
      </c>
      <c r="AV1763">
        <f t="shared" si="615"/>
        <v>0.70546107267694125</v>
      </c>
      <c r="AW1763">
        <f t="shared" si="616"/>
        <v>0.31374522577261577</v>
      </c>
      <c r="AX1763">
        <f t="shared" si="617"/>
        <v>0</v>
      </c>
    </row>
    <row r="1764" spans="2:50" ht="15">
      <c r="B1764" s="52">
        <v>1</v>
      </c>
      <c r="C1764" s="52">
        <v>3.16</v>
      </c>
      <c r="D1764" s="56">
        <v>0</v>
      </c>
      <c r="E1764" s="52">
        <v>1</v>
      </c>
      <c r="F1764" s="52">
        <v>3</v>
      </c>
      <c r="G1764" s="53">
        <v>2.5</v>
      </c>
      <c r="H1764" s="53">
        <v>2.5499999999999998</v>
      </c>
      <c r="I1764" s="52">
        <v>2</v>
      </c>
      <c r="J1764" s="53">
        <v>2.5915996425379801</v>
      </c>
      <c r="K1764" s="53">
        <v>2.61</v>
      </c>
      <c r="L1764" s="52">
        <v>40</v>
      </c>
      <c r="M1764" s="52">
        <v>1</v>
      </c>
      <c r="N1764" s="52">
        <v>20</v>
      </c>
      <c r="O1764" s="52">
        <v>28</v>
      </c>
      <c r="P1764" s="54">
        <v>47.5622525</v>
      </c>
      <c r="Q1764" s="54">
        <v>37.559469500000006</v>
      </c>
      <c r="R1764" s="55">
        <v>0</v>
      </c>
      <c r="U1764">
        <f t="shared" si="596"/>
        <v>0.16666666666666666</v>
      </c>
      <c r="V1764">
        <f t="shared" si="597"/>
        <v>0.96048632218844987</v>
      </c>
      <c r="W1764">
        <f t="shared" si="598"/>
        <v>0</v>
      </c>
      <c r="X1764">
        <f t="shared" si="599"/>
        <v>0.34129692832764502</v>
      </c>
      <c r="Y1764">
        <f t="shared" si="600"/>
        <v>0.42857142857142855</v>
      </c>
      <c r="Z1764">
        <f t="shared" si="601"/>
        <v>0.75987841945288748</v>
      </c>
      <c r="AA1764">
        <f t="shared" si="602"/>
        <v>0.7750759878419452</v>
      </c>
      <c r="AB1764">
        <f t="shared" si="603"/>
        <v>0.5</v>
      </c>
      <c r="AC1764">
        <f t="shared" si="604"/>
        <v>0.82012646915758858</v>
      </c>
      <c r="AD1764">
        <f t="shared" si="605"/>
        <v>0.82594936708860756</v>
      </c>
      <c r="AE1764">
        <f t="shared" si="606"/>
        <v>0.41666666666666669</v>
      </c>
      <c r="AF1764">
        <f t="shared" si="607"/>
        <v>0.16666666666666666</v>
      </c>
      <c r="AG1764">
        <f t="shared" si="608"/>
        <v>0.33333333333333331</v>
      </c>
      <c r="AH1764">
        <f t="shared" si="609"/>
        <v>3.6529680365296802E-3</v>
      </c>
      <c r="AI1764">
        <f t="shared" si="610"/>
        <v>0.24705882352941178</v>
      </c>
      <c r="AJ1764">
        <f t="shared" si="611"/>
        <v>0.47636815920398018</v>
      </c>
      <c r="AK1764">
        <f t="shared" si="612"/>
        <v>0</v>
      </c>
      <c r="AM1764">
        <v>182</v>
      </c>
      <c r="AN1764">
        <v>455</v>
      </c>
      <c r="AO1764">
        <v>998.70713136729216</v>
      </c>
      <c r="AP1764">
        <v>636.33196202531644</v>
      </c>
      <c r="AQ1764">
        <v>0</v>
      </c>
      <c r="AT1764">
        <f t="shared" si="613"/>
        <v>0.59859154929577463</v>
      </c>
      <c r="AU1764">
        <f t="shared" si="614"/>
        <v>0.21441124780316345</v>
      </c>
      <c r="AV1764">
        <f t="shared" si="615"/>
        <v>0.70546107267694125</v>
      </c>
      <c r="AW1764">
        <f t="shared" si="616"/>
        <v>0.31374522577261577</v>
      </c>
      <c r="AX1764">
        <f t="shared" si="617"/>
        <v>0</v>
      </c>
    </row>
    <row r="1765" spans="2:50" ht="15">
      <c r="B1765" s="52">
        <v>1</v>
      </c>
      <c r="C1765" s="52">
        <v>3.16</v>
      </c>
      <c r="D1765" s="56">
        <v>0</v>
      </c>
      <c r="E1765" s="52">
        <v>1</v>
      </c>
      <c r="F1765" s="52">
        <v>3</v>
      </c>
      <c r="G1765" s="53">
        <v>2.5</v>
      </c>
      <c r="H1765" s="53">
        <v>2.5499999999999998</v>
      </c>
      <c r="I1765" s="52">
        <v>2</v>
      </c>
      <c r="J1765" s="53">
        <v>2.5915996425379801</v>
      </c>
      <c r="K1765" s="53">
        <v>2.61</v>
      </c>
      <c r="L1765" s="52">
        <v>47</v>
      </c>
      <c r="M1765" s="52">
        <v>1</v>
      </c>
      <c r="N1765" s="52">
        <v>20</v>
      </c>
      <c r="O1765" s="52">
        <v>28</v>
      </c>
      <c r="P1765" s="54">
        <v>42.168595000000003</v>
      </c>
      <c r="Q1765" s="54">
        <v>35.990405500000001</v>
      </c>
      <c r="R1765" s="55">
        <v>0</v>
      </c>
      <c r="U1765">
        <f t="shared" si="596"/>
        <v>0.16666666666666666</v>
      </c>
      <c r="V1765">
        <f t="shared" si="597"/>
        <v>0.96048632218844987</v>
      </c>
      <c r="W1765">
        <f t="shared" si="598"/>
        <v>0</v>
      </c>
      <c r="X1765">
        <f t="shared" si="599"/>
        <v>0.34129692832764502</v>
      </c>
      <c r="Y1765">
        <f t="shared" si="600"/>
        <v>0.42857142857142855</v>
      </c>
      <c r="Z1765">
        <f t="shared" si="601"/>
        <v>0.75987841945288748</v>
      </c>
      <c r="AA1765">
        <f t="shared" si="602"/>
        <v>0.7750759878419452</v>
      </c>
      <c r="AB1765">
        <f t="shared" si="603"/>
        <v>0.5</v>
      </c>
      <c r="AC1765">
        <f t="shared" si="604"/>
        <v>0.82012646915758858</v>
      </c>
      <c r="AD1765">
        <f t="shared" si="605"/>
        <v>0.82594936708860756</v>
      </c>
      <c r="AE1765">
        <f t="shared" si="606"/>
        <v>0.53333333333333333</v>
      </c>
      <c r="AF1765">
        <f t="shared" si="607"/>
        <v>0.16666666666666666</v>
      </c>
      <c r="AG1765">
        <f t="shared" si="608"/>
        <v>0.33333333333333331</v>
      </c>
      <c r="AH1765">
        <f t="shared" si="609"/>
        <v>3.6529680365296802E-3</v>
      </c>
      <c r="AI1765">
        <f t="shared" si="610"/>
        <v>0.2130030959752322</v>
      </c>
      <c r="AJ1765">
        <f t="shared" si="611"/>
        <v>0.45646766169154229</v>
      </c>
      <c r="AK1765">
        <f t="shared" si="612"/>
        <v>0</v>
      </c>
      <c r="AM1765">
        <v>176</v>
      </c>
      <c r="AN1765">
        <v>374.468085106383</v>
      </c>
      <c r="AO1765">
        <v>970.09833333333324</v>
      </c>
      <c r="AP1765">
        <v>730.98103959062757</v>
      </c>
      <c r="AQ1765">
        <v>0</v>
      </c>
      <c r="AT1765">
        <f t="shared" si="613"/>
        <v>0.55633802816901412</v>
      </c>
      <c r="AU1765">
        <f t="shared" si="614"/>
        <v>0.1294918296376622</v>
      </c>
      <c r="AV1765">
        <f t="shared" si="615"/>
        <v>0.68525255236588301</v>
      </c>
      <c r="AW1765">
        <f t="shared" si="616"/>
        <v>0.360412214046131</v>
      </c>
      <c r="AX1765">
        <f t="shared" si="617"/>
        <v>0</v>
      </c>
    </row>
    <row r="1766" spans="2:50" ht="15">
      <c r="B1766" s="52">
        <v>1</v>
      </c>
      <c r="C1766" s="52">
        <v>3.16</v>
      </c>
      <c r="D1766" s="56">
        <v>0</v>
      </c>
      <c r="E1766" s="52">
        <v>1</v>
      </c>
      <c r="F1766" s="52">
        <v>3</v>
      </c>
      <c r="G1766" s="53">
        <v>2.5</v>
      </c>
      <c r="H1766" s="53">
        <v>2.5499999999999998</v>
      </c>
      <c r="I1766" s="52">
        <v>2</v>
      </c>
      <c r="J1766" s="53">
        <v>2.5915996425379801</v>
      </c>
      <c r="K1766" s="53">
        <v>2.61</v>
      </c>
      <c r="L1766" s="52">
        <v>50</v>
      </c>
      <c r="M1766" s="52">
        <v>1</v>
      </c>
      <c r="N1766" s="52">
        <v>20</v>
      </c>
      <c r="O1766" s="52">
        <v>28</v>
      </c>
      <c r="P1766" s="54">
        <v>38.245935000000003</v>
      </c>
      <c r="Q1766" s="54">
        <v>37.461402999999997</v>
      </c>
      <c r="R1766" s="55">
        <v>0</v>
      </c>
      <c r="U1766">
        <f t="shared" si="596"/>
        <v>0.16666666666666666</v>
      </c>
      <c r="V1766">
        <f t="shared" si="597"/>
        <v>0.96048632218844987</v>
      </c>
      <c r="W1766">
        <f t="shared" si="598"/>
        <v>0</v>
      </c>
      <c r="X1766">
        <f t="shared" si="599"/>
        <v>0.34129692832764502</v>
      </c>
      <c r="Y1766">
        <f t="shared" si="600"/>
        <v>0.42857142857142855</v>
      </c>
      <c r="Z1766">
        <f t="shared" si="601"/>
        <v>0.75987841945288748</v>
      </c>
      <c r="AA1766">
        <f t="shared" si="602"/>
        <v>0.7750759878419452</v>
      </c>
      <c r="AB1766">
        <f t="shared" si="603"/>
        <v>0.5</v>
      </c>
      <c r="AC1766">
        <f t="shared" si="604"/>
        <v>0.82012646915758858</v>
      </c>
      <c r="AD1766">
        <f t="shared" si="605"/>
        <v>0.82594936708860756</v>
      </c>
      <c r="AE1766">
        <f t="shared" si="606"/>
        <v>0.58333333333333337</v>
      </c>
      <c r="AF1766">
        <f t="shared" si="607"/>
        <v>0.16666666666666666</v>
      </c>
      <c r="AG1766">
        <f t="shared" si="608"/>
        <v>0.33333333333333331</v>
      </c>
      <c r="AH1766">
        <f t="shared" si="609"/>
        <v>3.6529680365296802E-3</v>
      </c>
      <c r="AI1766">
        <f t="shared" si="610"/>
        <v>0.18823529411764708</v>
      </c>
      <c r="AJ1766">
        <f t="shared" si="611"/>
        <v>0.47512437810945268</v>
      </c>
      <c r="AK1766">
        <f t="shared" si="612"/>
        <v>0</v>
      </c>
      <c r="AM1766">
        <v>176</v>
      </c>
      <c r="AN1766">
        <v>352</v>
      </c>
      <c r="AO1766">
        <v>970.09833333333324</v>
      </c>
      <c r="AP1766">
        <v>756.50917721518988</v>
      </c>
      <c r="AQ1766">
        <v>0</v>
      </c>
      <c r="AT1766">
        <f t="shared" si="613"/>
        <v>0.55633802816901412</v>
      </c>
      <c r="AU1766">
        <f t="shared" si="614"/>
        <v>0.10579964850615113</v>
      </c>
      <c r="AV1766">
        <f t="shared" si="615"/>
        <v>0.68525255236588301</v>
      </c>
      <c r="AW1766">
        <f t="shared" si="616"/>
        <v>0.37299893258385874</v>
      </c>
      <c r="AX1766">
        <f t="shared" si="617"/>
        <v>0</v>
      </c>
    </row>
    <row r="1767" spans="2:50" ht="15">
      <c r="B1767" s="52">
        <v>1</v>
      </c>
      <c r="C1767" s="52">
        <v>3.16</v>
      </c>
      <c r="D1767" s="56">
        <v>0</v>
      </c>
      <c r="E1767" s="52">
        <v>1</v>
      </c>
      <c r="F1767" s="52">
        <v>3</v>
      </c>
      <c r="G1767" s="53">
        <v>2.5</v>
      </c>
      <c r="H1767" s="53">
        <v>2.5499999999999998</v>
      </c>
      <c r="I1767" s="52">
        <v>2</v>
      </c>
      <c r="J1767" s="53">
        <v>2.5915996425379801</v>
      </c>
      <c r="K1767" s="53">
        <v>2.61</v>
      </c>
      <c r="L1767" s="52">
        <v>35</v>
      </c>
      <c r="M1767" s="52">
        <v>1</v>
      </c>
      <c r="N1767" s="52">
        <v>20</v>
      </c>
      <c r="O1767" s="52">
        <v>28</v>
      </c>
      <c r="P1767" s="54">
        <v>56.192104499999999</v>
      </c>
      <c r="Q1767" s="54">
        <v>42.8550605</v>
      </c>
      <c r="R1767" s="55">
        <v>0</v>
      </c>
      <c r="U1767">
        <f t="shared" si="596"/>
        <v>0.16666666666666666</v>
      </c>
      <c r="V1767">
        <f t="shared" si="597"/>
        <v>0.96048632218844987</v>
      </c>
      <c r="W1767">
        <f t="shared" si="598"/>
        <v>0</v>
      </c>
      <c r="X1767">
        <f t="shared" si="599"/>
        <v>0.34129692832764502</v>
      </c>
      <c r="Y1767">
        <f t="shared" si="600"/>
        <v>0.42857142857142855</v>
      </c>
      <c r="Z1767">
        <f t="shared" si="601"/>
        <v>0.75987841945288748</v>
      </c>
      <c r="AA1767">
        <f t="shared" si="602"/>
        <v>0.7750759878419452</v>
      </c>
      <c r="AB1767">
        <f t="shared" si="603"/>
        <v>0.5</v>
      </c>
      <c r="AC1767">
        <f t="shared" si="604"/>
        <v>0.82012646915758858</v>
      </c>
      <c r="AD1767">
        <f t="shared" si="605"/>
        <v>0.82594936708860756</v>
      </c>
      <c r="AE1767">
        <f t="shared" si="606"/>
        <v>0.33333333333333331</v>
      </c>
      <c r="AF1767">
        <f t="shared" si="607"/>
        <v>0.16666666666666666</v>
      </c>
      <c r="AG1767">
        <f t="shared" si="608"/>
        <v>0.33333333333333331</v>
      </c>
      <c r="AH1767">
        <f t="shared" si="609"/>
        <v>3.6529680365296802E-3</v>
      </c>
      <c r="AI1767">
        <f t="shared" si="610"/>
        <v>0.30154798761609908</v>
      </c>
      <c r="AJ1767">
        <f t="shared" si="611"/>
        <v>0.54353233830845771</v>
      </c>
      <c r="AK1767">
        <f t="shared" si="612"/>
        <v>0</v>
      </c>
      <c r="AM1767">
        <v>182</v>
      </c>
      <c r="AN1767">
        <v>520</v>
      </c>
      <c r="AO1767">
        <v>998.70713136729216</v>
      </c>
      <c r="AP1767">
        <v>584.39367088607571</v>
      </c>
      <c r="AQ1767">
        <v>0</v>
      </c>
      <c r="AT1767">
        <f t="shared" si="613"/>
        <v>0.59859154929577463</v>
      </c>
      <c r="AU1767">
        <f t="shared" si="614"/>
        <v>0.28295254833040423</v>
      </c>
      <c r="AV1767">
        <f t="shared" si="615"/>
        <v>0.70546107267694125</v>
      </c>
      <c r="AW1767">
        <f t="shared" si="616"/>
        <v>0.28813690833424604</v>
      </c>
      <c r="AX1767">
        <f t="shared" si="617"/>
        <v>0</v>
      </c>
    </row>
    <row r="1768" spans="2:50" ht="15">
      <c r="B1768" s="52">
        <v>1</v>
      </c>
      <c r="C1768" s="52">
        <v>3.16</v>
      </c>
      <c r="D1768" s="56">
        <v>0</v>
      </c>
      <c r="E1768" s="52">
        <v>1</v>
      </c>
      <c r="F1768" s="52">
        <v>3</v>
      </c>
      <c r="G1768" s="53">
        <v>2.5</v>
      </c>
      <c r="H1768" s="53">
        <v>2.5499999999999998</v>
      </c>
      <c r="I1768" s="52">
        <v>2</v>
      </c>
      <c r="J1768" s="53">
        <v>2.5915996425379801</v>
      </c>
      <c r="K1768" s="53">
        <v>2.61</v>
      </c>
      <c r="L1768" s="52">
        <v>40</v>
      </c>
      <c r="M1768" s="52">
        <v>1</v>
      </c>
      <c r="N1768" s="52">
        <v>20</v>
      </c>
      <c r="O1768" s="52">
        <v>28</v>
      </c>
      <c r="P1768" s="54">
        <v>48.150651500000002</v>
      </c>
      <c r="Q1768" s="54">
        <v>32.754210999999998</v>
      </c>
      <c r="R1768" s="55">
        <v>0</v>
      </c>
      <c r="U1768">
        <f t="shared" si="596"/>
        <v>0.16666666666666666</v>
      </c>
      <c r="V1768">
        <f t="shared" si="597"/>
        <v>0.96048632218844987</v>
      </c>
      <c r="W1768">
        <f t="shared" si="598"/>
        <v>0</v>
      </c>
      <c r="X1768">
        <f t="shared" si="599"/>
        <v>0.34129692832764502</v>
      </c>
      <c r="Y1768">
        <f t="shared" si="600"/>
        <v>0.42857142857142855</v>
      </c>
      <c r="Z1768">
        <f t="shared" si="601"/>
        <v>0.75987841945288748</v>
      </c>
      <c r="AA1768">
        <f t="shared" si="602"/>
        <v>0.7750759878419452</v>
      </c>
      <c r="AB1768">
        <f t="shared" si="603"/>
        <v>0.5</v>
      </c>
      <c r="AC1768">
        <f t="shared" si="604"/>
        <v>0.82012646915758858</v>
      </c>
      <c r="AD1768">
        <f t="shared" si="605"/>
        <v>0.82594936708860756</v>
      </c>
      <c r="AE1768">
        <f t="shared" si="606"/>
        <v>0.41666666666666669</v>
      </c>
      <c r="AF1768">
        <f t="shared" si="607"/>
        <v>0.16666666666666666</v>
      </c>
      <c r="AG1768">
        <f t="shared" si="608"/>
        <v>0.33333333333333331</v>
      </c>
      <c r="AH1768">
        <f t="shared" si="609"/>
        <v>3.6529680365296802E-3</v>
      </c>
      <c r="AI1768">
        <f t="shared" si="610"/>
        <v>0.25077399380804954</v>
      </c>
      <c r="AJ1768">
        <f t="shared" si="611"/>
        <v>0.41542288557213924</v>
      </c>
      <c r="AK1768">
        <f t="shared" si="612"/>
        <v>0</v>
      </c>
      <c r="AM1768">
        <v>182</v>
      </c>
      <c r="AN1768">
        <v>455</v>
      </c>
      <c r="AO1768">
        <v>998.70713136729216</v>
      </c>
      <c r="AP1768">
        <v>636.33196202531644</v>
      </c>
      <c r="AQ1768">
        <v>0</v>
      </c>
      <c r="AT1768">
        <f t="shared" si="613"/>
        <v>0.59859154929577463</v>
      </c>
      <c r="AU1768">
        <f t="shared" si="614"/>
        <v>0.21441124780316345</v>
      </c>
      <c r="AV1768">
        <f t="shared" si="615"/>
        <v>0.70546107267694125</v>
      </c>
      <c r="AW1768">
        <f t="shared" si="616"/>
        <v>0.31374522577261577</v>
      </c>
      <c r="AX1768">
        <f t="shared" si="617"/>
        <v>0</v>
      </c>
    </row>
    <row r="1769" spans="2:50" ht="15">
      <c r="B1769" s="52">
        <v>1</v>
      </c>
      <c r="C1769" s="52">
        <v>3.16</v>
      </c>
      <c r="D1769" s="56">
        <v>0</v>
      </c>
      <c r="E1769" s="52">
        <v>1</v>
      </c>
      <c r="F1769" s="52">
        <v>3</v>
      </c>
      <c r="G1769" s="53">
        <v>2.5</v>
      </c>
      <c r="H1769" s="53">
        <v>2.5499999999999998</v>
      </c>
      <c r="I1769" s="52">
        <v>2</v>
      </c>
      <c r="J1769" s="53">
        <v>2.5915996425379801</v>
      </c>
      <c r="K1769" s="53">
        <v>2.61</v>
      </c>
      <c r="L1769" s="52">
        <v>40</v>
      </c>
      <c r="M1769" s="52">
        <v>2</v>
      </c>
      <c r="N1769" s="52">
        <v>10</v>
      </c>
      <c r="O1769" s="52">
        <v>28</v>
      </c>
      <c r="P1769" s="54">
        <v>49.7197155</v>
      </c>
      <c r="Q1769" s="54">
        <v>39.520799500000003</v>
      </c>
      <c r="R1769" s="55">
        <v>0</v>
      </c>
      <c r="U1769">
        <f t="shared" si="596"/>
        <v>0.16666666666666666</v>
      </c>
      <c r="V1769">
        <f t="shared" si="597"/>
        <v>0.96048632218844987</v>
      </c>
      <c r="W1769">
        <f t="shared" si="598"/>
        <v>0</v>
      </c>
      <c r="X1769">
        <f t="shared" si="599"/>
        <v>0.34129692832764502</v>
      </c>
      <c r="Y1769">
        <f t="shared" si="600"/>
        <v>0.42857142857142855</v>
      </c>
      <c r="Z1769">
        <f t="shared" si="601"/>
        <v>0.75987841945288748</v>
      </c>
      <c r="AA1769">
        <f t="shared" si="602"/>
        <v>0.7750759878419452</v>
      </c>
      <c r="AB1769">
        <f t="shared" si="603"/>
        <v>0.5</v>
      </c>
      <c r="AC1769">
        <f t="shared" si="604"/>
        <v>0.82012646915758858</v>
      </c>
      <c r="AD1769">
        <f t="shared" si="605"/>
        <v>0.82594936708860756</v>
      </c>
      <c r="AE1769">
        <f t="shared" si="606"/>
        <v>0.41666666666666669</v>
      </c>
      <c r="AF1769">
        <f t="shared" si="607"/>
        <v>0.33333333333333331</v>
      </c>
      <c r="AG1769">
        <f t="shared" si="608"/>
        <v>0.16666666666666666</v>
      </c>
      <c r="AH1769">
        <f t="shared" si="609"/>
        <v>3.6529680365296802E-3</v>
      </c>
      <c r="AI1769">
        <f t="shared" si="610"/>
        <v>0.26068111455108356</v>
      </c>
      <c r="AJ1769">
        <f t="shared" si="611"/>
        <v>0.50124378109452739</v>
      </c>
      <c r="AK1769">
        <f t="shared" si="612"/>
        <v>0</v>
      </c>
      <c r="AM1769">
        <v>177</v>
      </c>
      <c r="AN1769">
        <v>442.5</v>
      </c>
      <c r="AO1769">
        <v>1011.7111304736371</v>
      </c>
      <c r="AP1769">
        <v>636.22009493670873</v>
      </c>
      <c r="AQ1769">
        <v>0</v>
      </c>
      <c r="AT1769">
        <f t="shared" si="613"/>
        <v>0.56338028169014087</v>
      </c>
      <c r="AU1769">
        <f t="shared" si="614"/>
        <v>0.20123022847100175</v>
      </c>
      <c r="AV1769">
        <f t="shared" si="615"/>
        <v>0.7146467637274222</v>
      </c>
      <c r="AW1769">
        <f t="shared" si="616"/>
        <v>0.31369006939659461</v>
      </c>
      <c r="AX1769">
        <f t="shared" si="617"/>
        <v>0</v>
      </c>
    </row>
    <row r="1770" spans="2:50" ht="15">
      <c r="B1770" s="52">
        <v>1</v>
      </c>
      <c r="C1770" s="52">
        <v>3.16</v>
      </c>
      <c r="D1770" s="56">
        <v>0</v>
      </c>
      <c r="E1770" s="52">
        <v>1</v>
      </c>
      <c r="F1770" s="52">
        <v>3</v>
      </c>
      <c r="G1770" s="53">
        <v>2.5</v>
      </c>
      <c r="H1770" s="53">
        <v>2.5499999999999998</v>
      </c>
      <c r="I1770" s="52">
        <v>2</v>
      </c>
      <c r="J1770" s="53">
        <v>2.5915996425379801</v>
      </c>
      <c r="K1770" s="53">
        <v>2.61</v>
      </c>
      <c r="L1770" s="52">
        <v>40</v>
      </c>
      <c r="M1770" s="52">
        <v>2</v>
      </c>
      <c r="N1770" s="52">
        <v>10</v>
      </c>
      <c r="O1770" s="52">
        <v>28</v>
      </c>
      <c r="P1770" s="54">
        <v>48.837116999999999</v>
      </c>
      <c r="Q1770" s="54">
        <v>38.834333999999998</v>
      </c>
      <c r="R1770" s="55">
        <v>0</v>
      </c>
      <c r="U1770">
        <f t="shared" si="596"/>
        <v>0.16666666666666666</v>
      </c>
      <c r="V1770">
        <f t="shared" si="597"/>
        <v>0.96048632218844987</v>
      </c>
      <c r="W1770">
        <f t="shared" si="598"/>
        <v>0</v>
      </c>
      <c r="X1770">
        <f t="shared" si="599"/>
        <v>0.34129692832764502</v>
      </c>
      <c r="Y1770">
        <f t="shared" si="600"/>
        <v>0.42857142857142855</v>
      </c>
      <c r="Z1770">
        <f t="shared" si="601"/>
        <v>0.75987841945288748</v>
      </c>
      <c r="AA1770">
        <f t="shared" si="602"/>
        <v>0.7750759878419452</v>
      </c>
      <c r="AB1770">
        <f t="shared" si="603"/>
        <v>0.5</v>
      </c>
      <c r="AC1770">
        <f t="shared" si="604"/>
        <v>0.82012646915758858</v>
      </c>
      <c r="AD1770">
        <f t="shared" si="605"/>
        <v>0.82594936708860756</v>
      </c>
      <c r="AE1770">
        <f t="shared" si="606"/>
        <v>0.41666666666666669</v>
      </c>
      <c r="AF1770">
        <f t="shared" si="607"/>
        <v>0.33333333333333331</v>
      </c>
      <c r="AG1770">
        <f t="shared" si="608"/>
        <v>0.16666666666666666</v>
      </c>
      <c r="AH1770">
        <f t="shared" si="609"/>
        <v>3.6529680365296802E-3</v>
      </c>
      <c r="AI1770">
        <f t="shared" si="610"/>
        <v>0.25510835913312691</v>
      </c>
      <c r="AJ1770">
        <f t="shared" si="611"/>
        <v>0.4925373134328358</v>
      </c>
      <c r="AK1770">
        <f t="shared" si="612"/>
        <v>0</v>
      </c>
      <c r="AM1770">
        <v>177</v>
      </c>
      <c r="AN1770">
        <v>442.5</v>
      </c>
      <c r="AO1770">
        <v>1011.7111304736371</v>
      </c>
      <c r="AP1770">
        <v>633.69509493670876</v>
      </c>
      <c r="AQ1770">
        <v>0</v>
      </c>
      <c r="AT1770">
        <f t="shared" si="613"/>
        <v>0.56338028169014087</v>
      </c>
      <c r="AU1770">
        <f t="shared" si="614"/>
        <v>0.20123022847100175</v>
      </c>
      <c r="AV1770">
        <f t="shared" si="615"/>
        <v>0.7146467637274222</v>
      </c>
      <c r="AW1770">
        <f t="shared" si="616"/>
        <v>0.31244511119497542</v>
      </c>
      <c r="AX1770">
        <f t="shared" si="617"/>
        <v>0</v>
      </c>
    </row>
    <row r="1771" spans="2:50" ht="15">
      <c r="B1771" s="52">
        <v>1</v>
      </c>
      <c r="C1771" s="52">
        <v>3.16</v>
      </c>
      <c r="D1771" s="56">
        <v>0</v>
      </c>
      <c r="E1771" s="52">
        <v>1</v>
      </c>
      <c r="F1771" s="52">
        <v>3</v>
      </c>
      <c r="G1771" s="53">
        <v>2.5</v>
      </c>
      <c r="H1771" s="53">
        <v>2.5499999999999998</v>
      </c>
      <c r="I1771" s="52">
        <v>2</v>
      </c>
      <c r="J1771" s="53">
        <v>2.5915996425379801</v>
      </c>
      <c r="K1771" s="53">
        <v>2.61</v>
      </c>
      <c r="L1771" s="52">
        <v>40</v>
      </c>
      <c r="M1771" s="52">
        <v>1</v>
      </c>
      <c r="N1771" s="52">
        <v>20</v>
      </c>
      <c r="O1771" s="52">
        <v>28</v>
      </c>
      <c r="P1771" s="54">
        <v>44.522190999999999</v>
      </c>
      <c r="Q1771" s="54">
        <v>38.9324005</v>
      </c>
      <c r="R1771" s="55">
        <v>0</v>
      </c>
      <c r="U1771">
        <f t="shared" si="596"/>
        <v>0.16666666666666666</v>
      </c>
      <c r="V1771">
        <f t="shared" si="597"/>
        <v>0.96048632218844987</v>
      </c>
      <c r="W1771">
        <f t="shared" si="598"/>
        <v>0</v>
      </c>
      <c r="X1771">
        <f t="shared" si="599"/>
        <v>0.34129692832764502</v>
      </c>
      <c r="Y1771">
        <f t="shared" si="600"/>
        <v>0.42857142857142855</v>
      </c>
      <c r="Z1771">
        <f t="shared" si="601"/>
        <v>0.75987841945288748</v>
      </c>
      <c r="AA1771">
        <f t="shared" si="602"/>
        <v>0.7750759878419452</v>
      </c>
      <c r="AB1771">
        <f t="shared" si="603"/>
        <v>0.5</v>
      </c>
      <c r="AC1771">
        <f t="shared" si="604"/>
        <v>0.82012646915758858</v>
      </c>
      <c r="AD1771">
        <f t="shared" si="605"/>
        <v>0.82594936708860756</v>
      </c>
      <c r="AE1771">
        <f t="shared" si="606"/>
        <v>0.41666666666666669</v>
      </c>
      <c r="AF1771">
        <f t="shared" si="607"/>
        <v>0.16666666666666666</v>
      </c>
      <c r="AG1771">
        <f t="shared" si="608"/>
        <v>0.33333333333333331</v>
      </c>
      <c r="AH1771">
        <f t="shared" si="609"/>
        <v>3.6529680365296802E-3</v>
      </c>
      <c r="AI1771">
        <f t="shared" si="610"/>
        <v>0.22786377708978325</v>
      </c>
      <c r="AJ1771">
        <f t="shared" si="611"/>
        <v>0.49378109452736318</v>
      </c>
      <c r="AK1771">
        <f t="shared" si="612"/>
        <v>0</v>
      </c>
      <c r="AM1771">
        <v>185</v>
      </c>
      <c r="AN1771">
        <v>462.5</v>
      </c>
      <c r="AO1771">
        <v>990.90473190348519</v>
      </c>
      <c r="AP1771">
        <v>622.76408227848083</v>
      </c>
      <c r="AQ1771">
        <v>0</v>
      </c>
      <c r="AT1771">
        <f t="shared" si="613"/>
        <v>0.61971830985915488</v>
      </c>
      <c r="AU1771">
        <f t="shared" si="614"/>
        <v>0.22231985940246046</v>
      </c>
      <c r="AV1771">
        <f t="shared" si="615"/>
        <v>0.69994965804665255</v>
      </c>
      <c r="AW1771">
        <f t="shared" si="616"/>
        <v>0.3070555453094847</v>
      </c>
      <c r="AX1771">
        <f t="shared" si="617"/>
        <v>0</v>
      </c>
    </row>
    <row r="1772" spans="2:50" ht="15">
      <c r="B1772" s="52">
        <v>1</v>
      </c>
      <c r="C1772" s="52">
        <v>3.16</v>
      </c>
      <c r="D1772" s="56">
        <v>0</v>
      </c>
      <c r="E1772" s="52">
        <v>1</v>
      </c>
      <c r="F1772" s="52">
        <v>3</v>
      </c>
      <c r="G1772" s="53">
        <v>2.5</v>
      </c>
      <c r="H1772" s="53">
        <v>2.5499999999999998</v>
      </c>
      <c r="I1772" s="52">
        <v>2</v>
      </c>
      <c r="J1772" s="53">
        <v>2.5915996425379801</v>
      </c>
      <c r="K1772" s="53">
        <v>2.61</v>
      </c>
      <c r="L1772" s="52">
        <v>40</v>
      </c>
      <c r="M1772" s="52">
        <v>1</v>
      </c>
      <c r="N1772" s="52">
        <v>20</v>
      </c>
      <c r="O1772" s="52">
        <v>28</v>
      </c>
      <c r="P1772" s="54">
        <v>45.698988999999997</v>
      </c>
      <c r="Q1772" s="54">
        <v>40.501464499999997</v>
      </c>
      <c r="R1772" s="55">
        <v>0</v>
      </c>
      <c r="U1772">
        <f t="shared" si="596"/>
        <v>0.16666666666666666</v>
      </c>
      <c r="V1772">
        <f t="shared" si="597"/>
        <v>0.96048632218844987</v>
      </c>
      <c r="W1772">
        <f t="shared" si="598"/>
        <v>0</v>
      </c>
      <c r="X1772">
        <f t="shared" si="599"/>
        <v>0.34129692832764502</v>
      </c>
      <c r="Y1772">
        <f t="shared" si="600"/>
        <v>0.42857142857142855</v>
      </c>
      <c r="Z1772">
        <f t="shared" si="601"/>
        <v>0.75987841945288748</v>
      </c>
      <c r="AA1772">
        <f t="shared" si="602"/>
        <v>0.7750759878419452</v>
      </c>
      <c r="AB1772">
        <f t="shared" si="603"/>
        <v>0.5</v>
      </c>
      <c r="AC1772">
        <f t="shared" si="604"/>
        <v>0.82012646915758858</v>
      </c>
      <c r="AD1772">
        <f t="shared" si="605"/>
        <v>0.82594936708860756</v>
      </c>
      <c r="AE1772">
        <f t="shared" si="606"/>
        <v>0.41666666666666669</v>
      </c>
      <c r="AF1772">
        <f t="shared" si="607"/>
        <v>0.16666666666666666</v>
      </c>
      <c r="AG1772">
        <f t="shared" si="608"/>
        <v>0.33333333333333331</v>
      </c>
      <c r="AH1772">
        <f t="shared" si="609"/>
        <v>3.6529680365296802E-3</v>
      </c>
      <c r="AI1772">
        <f t="shared" si="610"/>
        <v>0.23529411764705882</v>
      </c>
      <c r="AJ1772">
        <f t="shared" si="611"/>
        <v>0.5136815920398009</v>
      </c>
      <c r="AK1772">
        <f t="shared" si="612"/>
        <v>0</v>
      </c>
      <c r="AM1772">
        <v>182</v>
      </c>
      <c r="AN1772">
        <v>455</v>
      </c>
      <c r="AO1772">
        <v>998.70713136729216</v>
      </c>
      <c r="AP1772">
        <v>628.75696202531651</v>
      </c>
      <c r="AQ1772">
        <v>0</v>
      </c>
      <c r="AT1772">
        <f t="shared" si="613"/>
        <v>0.59859154929577463</v>
      </c>
      <c r="AU1772">
        <f t="shared" si="614"/>
        <v>0.21441124780316345</v>
      </c>
      <c r="AV1772">
        <f t="shared" si="615"/>
        <v>0.70546107267694125</v>
      </c>
      <c r="AW1772">
        <f t="shared" si="616"/>
        <v>0.31001035116775821</v>
      </c>
      <c r="AX1772">
        <f t="shared" si="617"/>
        <v>0</v>
      </c>
    </row>
    <row r="1773" spans="2:50" ht="15">
      <c r="B1773" s="52">
        <v>1</v>
      </c>
      <c r="C1773" s="52">
        <v>3.16</v>
      </c>
      <c r="D1773" s="56">
        <v>0</v>
      </c>
      <c r="E1773" s="52">
        <v>1</v>
      </c>
      <c r="F1773" s="52">
        <v>3</v>
      </c>
      <c r="G1773" s="53">
        <v>2.5</v>
      </c>
      <c r="H1773" s="53">
        <v>2.5499999999999998</v>
      </c>
      <c r="I1773" s="52">
        <v>2</v>
      </c>
      <c r="J1773" s="53">
        <v>2.5915996425379801</v>
      </c>
      <c r="K1773" s="53">
        <v>2.61</v>
      </c>
      <c r="L1773" s="52">
        <v>40</v>
      </c>
      <c r="M1773" s="52">
        <v>1</v>
      </c>
      <c r="N1773" s="52">
        <v>20</v>
      </c>
      <c r="O1773" s="52">
        <v>56</v>
      </c>
      <c r="P1773" s="54">
        <v>51.975245000000001</v>
      </c>
      <c r="Q1773" s="54">
        <v>43.541526000000005</v>
      </c>
      <c r="R1773" s="55">
        <v>0</v>
      </c>
      <c r="U1773">
        <f t="shared" si="596"/>
        <v>0.16666666666666666</v>
      </c>
      <c r="V1773">
        <f t="shared" si="597"/>
        <v>0.96048632218844987</v>
      </c>
      <c r="W1773">
        <f t="shared" si="598"/>
        <v>0</v>
      </c>
      <c r="X1773">
        <f t="shared" si="599"/>
        <v>0.34129692832764502</v>
      </c>
      <c r="Y1773">
        <f t="shared" si="600"/>
        <v>0.42857142857142855</v>
      </c>
      <c r="Z1773">
        <f t="shared" si="601"/>
        <v>0.75987841945288748</v>
      </c>
      <c r="AA1773">
        <f t="shared" si="602"/>
        <v>0.7750759878419452</v>
      </c>
      <c r="AB1773">
        <f t="shared" si="603"/>
        <v>0.5</v>
      </c>
      <c r="AC1773">
        <f t="shared" si="604"/>
        <v>0.82012646915758858</v>
      </c>
      <c r="AD1773">
        <f t="shared" si="605"/>
        <v>0.82594936708860756</v>
      </c>
      <c r="AE1773">
        <f t="shared" si="606"/>
        <v>0.41666666666666669</v>
      </c>
      <c r="AF1773">
        <f t="shared" si="607"/>
        <v>0.16666666666666666</v>
      </c>
      <c r="AG1773">
        <f t="shared" si="608"/>
        <v>0.33333333333333331</v>
      </c>
      <c r="AH1773">
        <f t="shared" si="609"/>
        <v>7.3059360730593605E-3</v>
      </c>
      <c r="AI1773">
        <f t="shared" si="610"/>
        <v>0.2749226006191951</v>
      </c>
      <c r="AJ1773">
        <f t="shared" si="611"/>
        <v>0.55223880597014929</v>
      </c>
      <c r="AK1773">
        <f t="shared" si="612"/>
        <v>0</v>
      </c>
      <c r="AM1773">
        <v>182</v>
      </c>
      <c r="AN1773">
        <v>455</v>
      </c>
      <c r="AO1773">
        <v>998.70713136729216</v>
      </c>
      <c r="AP1773">
        <v>636.33196202531644</v>
      </c>
      <c r="AQ1773">
        <v>0</v>
      </c>
      <c r="AT1773">
        <f t="shared" si="613"/>
        <v>0.59859154929577463</v>
      </c>
      <c r="AU1773">
        <f t="shared" si="614"/>
        <v>0.21441124780316345</v>
      </c>
      <c r="AV1773">
        <f t="shared" si="615"/>
        <v>0.70546107267694125</v>
      </c>
      <c r="AW1773">
        <f t="shared" si="616"/>
        <v>0.31374522577261577</v>
      </c>
      <c r="AX1773">
        <f t="shared" si="617"/>
        <v>0</v>
      </c>
    </row>
    <row r="1774" spans="2:50" ht="15">
      <c r="B1774" s="52">
        <v>1</v>
      </c>
      <c r="C1774" s="52">
        <v>3.16</v>
      </c>
      <c r="D1774" s="56">
        <v>0</v>
      </c>
      <c r="E1774" s="52">
        <v>1</v>
      </c>
      <c r="F1774" s="52">
        <v>3</v>
      </c>
      <c r="G1774" s="53">
        <v>2.5</v>
      </c>
      <c r="H1774" s="53">
        <v>2.5499999999999998</v>
      </c>
      <c r="I1774" s="52">
        <v>2</v>
      </c>
      <c r="J1774" s="53">
        <v>2.5915996425379801</v>
      </c>
      <c r="K1774" s="53">
        <v>2.61</v>
      </c>
      <c r="L1774" s="52">
        <v>47</v>
      </c>
      <c r="M1774" s="52">
        <v>1</v>
      </c>
      <c r="N1774" s="52">
        <v>20</v>
      </c>
      <c r="O1774" s="52">
        <v>56</v>
      </c>
      <c r="P1774" s="54">
        <v>45.895122000000001</v>
      </c>
      <c r="Q1774" s="54">
        <v>40.011131999999996</v>
      </c>
      <c r="R1774" s="55">
        <v>0</v>
      </c>
      <c r="U1774">
        <f t="shared" si="596"/>
        <v>0.16666666666666666</v>
      </c>
      <c r="V1774">
        <f t="shared" si="597"/>
        <v>0.96048632218844987</v>
      </c>
      <c r="W1774">
        <f t="shared" si="598"/>
        <v>0</v>
      </c>
      <c r="X1774">
        <f t="shared" si="599"/>
        <v>0.34129692832764502</v>
      </c>
      <c r="Y1774">
        <f t="shared" si="600"/>
        <v>0.42857142857142855</v>
      </c>
      <c r="Z1774">
        <f t="shared" si="601"/>
        <v>0.75987841945288748</v>
      </c>
      <c r="AA1774">
        <f t="shared" si="602"/>
        <v>0.7750759878419452</v>
      </c>
      <c r="AB1774">
        <f t="shared" si="603"/>
        <v>0.5</v>
      </c>
      <c r="AC1774">
        <f t="shared" si="604"/>
        <v>0.82012646915758858</v>
      </c>
      <c r="AD1774">
        <f t="shared" si="605"/>
        <v>0.82594936708860756</v>
      </c>
      <c r="AE1774">
        <f t="shared" si="606"/>
        <v>0.53333333333333333</v>
      </c>
      <c r="AF1774">
        <f t="shared" si="607"/>
        <v>0.16666666666666666</v>
      </c>
      <c r="AG1774">
        <f t="shared" si="608"/>
        <v>0.33333333333333331</v>
      </c>
      <c r="AH1774">
        <f t="shared" si="609"/>
        <v>7.3059360730593605E-3</v>
      </c>
      <c r="AI1774">
        <f t="shared" si="610"/>
        <v>0.23653250773993811</v>
      </c>
      <c r="AJ1774">
        <f t="shared" si="611"/>
        <v>0.50746268656716409</v>
      </c>
      <c r="AK1774">
        <f t="shared" si="612"/>
        <v>0</v>
      </c>
      <c r="AM1774">
        <v>176</v>
      </c>
      <c r="AN1774">
        <v>374.468085106383</v>
      </c>
      <c r="AO1774">
        <v>970.09833333333324</v>
      </c>
      <c r="AP1774">
        <v>730.98103959062757</v>
      </c>
      <c r="AQ1774">
        <v>0</v>
      </c>
      <c r="AT1774">
        <f t="shared" si="613"/>
        <v>0.55633802816901412</v>
      </c>
      <c r="AU1774">
        <f t="shared" si="614"/>
        <v>0.1294918296376622</v>
      </c>
      <c r="AV1774">
        <f t="shared" si="615"/>
        <v>0.68525255236588301</v>
      </c>
      <c r="AW1774">
        <f t="shared" si="616"/>
        <v>0.360412214046131</v>
      </c>
      <c r="AX1774">
        <f t="shared" si="617"/>
        <v>0</v>
      </c>
    </row>
    <row r="1775" spans="2:50" ht="15">
      <c r="B1775" s="52">
        <v>1</v>
      </c>
      <c r="C1775" s="52">
        <v>3.16</v>
      </c>
      <c r="D1775" s="56">
        <v>0</v>
      </c>
      <c r="E1775" s="52">
        <v>1</v>
      </c>
      <c r="F1775" s="52">
        <v>3</v>
      </c>
      <c r="G1775" s="53">
        <v>2.5</v>
      </c>
      <c r="H1775" s="53">
        <v>2.5499999999999998</v>
      </c>
      <c r="I1775" s="52">
        <v>2</v>
      </c>
      <c r="J1775" s="53">
        <v>2.5915996425379801</v>
      </c>
      <c r="K1775" s="53">
        <v>2.61</v>
      </c>
      <c r="L1775" s="52">
        <v>50</v>
      </c>
      <c r="M1775" s="52">
        <v>1</v>
      </c>
      <c r="N1775" s="52">
        <v>20</v>
      </c>
      <c r="O1775" s="52">
        <v>56</v>
      </c>
      <c r="P1775" s="54">
        <v>42.462794500000001</v>
      </c>
      <c r="Q1775" s="54">
        <v>39.030467000000002</v>
      </c>
      <c r="R1775" s="55">
        <v>0</v>
      </c>
      <c r="U1775">
        <f t="shared" si="596"/>
        <v>0.16666666666666666</v>
      </c>
      <c r="V1775">
        <f t="shared" si="597"/>
        <v>0.96048632218844987</v>
      </c>
      <c r="W1775">
        <f t="shared" si="598"/>
        <v>0</v>
      </c>
      <c r="X1775">
        <f t="shared" si="599"/>
        <v>0.34129692832764502</v>
      </c>
      <c r="Y1775">
        <f t="shared" si="600"/>
        <v>0.42857142857142855</v>
      </c>
      <c r="Z1775">
        <f t="shared" si="601"/>
        <v>0.75987841945288748</v>
      </c>
      <c r="AA1775">
        <f t="shared" si="602"/>
        <v>0.7750759878419452</v>
      </c>
      <c r="AB1775">
        <f t="shared" si="603"/>
        <v>0.5</v>
      </c>
      <c r="AC1775">
        <f t="shared" si="604"/>
        <v>0.82012646915758858</v>
      </c>
      <c r="AD1775">
        <f t="shared" si="605"/>
        <v>0.82594936708860756</v>
      </c>
      <c r="AE1775">
        <f t="shared" si="606"/>
        <v>0.58333333333333337</v>
      </c>
      <c r="AF1775">
        <f t="shared" si="607"/>
        <v>0.16666666666666666</v>
      </c>
      <c r="AG1775">
        <f t="shared" si="608"/>
        <v>0.33333333333333331</v>
      </c>
      <c r="AH1775">
        <f t="shared" si="609"/>
        <v>7.3059360730593605E-3</v>
      </c>
      <c r="AI1775">
        <f t="shared" si="610"/>
        <v>0.21486068111455112</v>
      </c>
      <c r="AJ1775">
        <f t="shared" si="611"/>
        <v>0.49502487562189057</v>
      </c>
      <c r="AK1775">
        <f t="shared" si="612"/>
        <v>0</v>
      </c>
      <c r="AM1775">
        <v>176</v>
      </c>
      <c r="AN1775">
        <v>352</v>
      </c>
      <c r="AO1775">
        <v>970.09833333333324</v>
      </c>
      <c r="AP1775">
        <v>756.50917721518988</v>
      </c>
      <c r="AQ1775">
        <v>0</v>
      </c>
      <c r="AT1775">
        <f t="shared" si="613"/>
        <v>0.55633802816901412</v>
      </c>
      <c r="AU1775">
        <f t="shared" si="614"/>
        <v>0.10579964850615113</v>
      </c>
      <c r="AV1775">
        <f t="shared" si="615"/>
        <v>0.68525255236588301</v>
      </c>
      <c r="AW1775">
        <f t="shared" si="616"/>
        <v>0.37299893258385874</v>
      </c>
      <c r="AX1775">
        <f t="shared" si="617"/>
        <v>0</v>
      </c>
    </row>
    <row r="1776" spans="2:50" ht="15">
      <c r="B1776" s="52">
        <v>1</v>
      </c>
      <c r="C1776" s="52">
        <v>3.16</v>
      </c>
      <c r="D1776" s="56">
        <v>0</v>
      </c>
      <c r="E1776" s="52">
        <v>1</v>
      </c>
      <c r="F1776" s="52">
        <v>3</v>
      </c>
      <c r="G1776" s="53">
        <v>2.5</v>
      </c>
      <c r="H1776" s="53">
        <v>2.5499999999999998</v>
      </c>
      <c r="I1776" s="52">
        <v>2</v>
      </c>
      <c r="J1776" s="53">
        <v>2.5915996425379801</v>
      </c>
      <c r="K1776" s="53">
        <v>2.61</v>
      </c>
      <c r="L1776" s="52">
        <v>35</v>
      </c>
      <c r="M1776" s="52">
        <v>1</v>
      </c>
      <c r="N1776" s="52">
        <v>20</v>
      </c>
      <c r="O1776" s="52">
        <v>56</v>
      </c>
      <c r="P1776" s="54">
        <v>59.036033000000003</v>
      </c>
      <c r="Q1776" s="54">
        <v>43.345393000000001</v>
      </c>
      <c r="R1776" s="55">
        <v>0</v>
      </c>
      <c r="U1776">
        <f t="shared" si="596"/>
        <v>0.16666666666666666</v>
      </c>
      <c r="V1776">
        <f t="shared" si="597"/>
        <v>0.96048632218844987</v>
      </c>
      <c r="W1776">
        <f t="shared" si="598"/>
        <v>0</v>
      </c>
      <c r="X1776">
        <f t="shared" si="599"/>
        <v>0.34129692832764502</v>
      </c>
      <c r="Y1776">
        <f t="shared" si="600"/>
        <v>0.42857142857142855</v>
      </c>
      <c r="Z1776">
        <f t="shared" si="601"/>
        <v>0.75987841945288748</v>
      </c>
      <c r="AA1776">
        <f t="shared" si="602"/>
        <v>0.7750759878419452</v>
      </c>
      <c r="AB1776">
        <f t="shared" si="603"/>
        <v>0.5</v>
      </c>
      <c r="AC1776">
        <f t="shared" si="604"/>
        <v>0.82012646915758858</v>
      </c>
      <c r="AD1776">
        <f t="shared" si="605"/>
        <v>0.82594936708860756</v>
      </c>
      <c r="AE1776">
        <f t="shared" si="606"/>
        <v>0.33333333333333331</v>
      </c>
      <c r="AF1776">
        <f t="shared" si="607"/>
        <v>0.16666666666666666</v>
      </c>
      <c r="AG1776">
        <f t="shared" si="608"/>
        <v>0.33333333333333331</v>
      </c>
      <c r="AH1776">
        <f t="shared" si="609"/>
        <v>7.3059360730593605E-3</v>
      </c>
      <c r="AI1776">
        <f t="shared" si="610"/>
        <v>0.31950464396284833</v>
      </c>
      <c r="AJ1776">
        <f t="shared" si="611"/>
        <v>0.54975124378109452</v>
      </c>
      <c r="AK1776">
        <f t="shared" si="612"/>
        <v>0</v>
      </c>
      <c r="AM1776">
        <v>182</v>
      </c>
      <c r="AN1776">
        <v>520</v>
      </c>
      <c r="AO1776">
        <v>998.70713136729216</v>
      </c>
      <c r="AP1776">
        <v>584.39367088607571</v>
      </c>
      <c r="AQ1776">
        <v>0</v>
      </c>
      <c r="AT1776">
        <f t="shared" si="613"/>
        <v>0.59859154929577463</v>
      </c>
      <c r="AU1776">
        <f t="shared" si="614"/>
        <v>0.28295254833040423</v>
      </c>
      <c r="AV1776">
        <f t="shared" si="615"/>
        <v>0.70546107267694125</v>
      </c>
      <c r="AW1776">
        <f t="shared" si="616"/>
        <v>0.28813690833424604</v>
      </c>
      <c r="AX1776">
        <f t="shared" si="617"/>
        <v>0</v>
      </c>
    </row>
    <row r="1777" spans="2:50" ht="15">
      <c r="B1777" s="52">
        <v>1</v>
      </c>
      <c r="C1777" s="52">
        <v>3.16</v>
      </c>
      <c r="D1777" s="56">
        <v>0</v>
      </c>
      <c r="E1777" s="52">
        <v>1</v>
      </c>
      <c r="F1777" s="52">
        <v>3</v>
      </c>
      <c r="G1777" s="53">
        <v>2.5</v>
      </c>
      <c r="H1777" s="53">
        <v>2.5499999999999998</v>
      </c>
      <c r="I1777" s="52">
        <v>2</v>
      </c>
      <c r="J1777" s="53">
        <v>2.5915996425379801</v>
      </c>
      <c r="K1777" s="53">
        <v>2.61</v>
      </c>
      <c r="L1777" s="52">
        <v>40</v>
      </c>
      <c r="M1777" s="52">
        <v>1</v>
      </c>
      <c r="N1777" s="52">
        <v>20</v>
      </c>
      <c r="O1777" s="52">
        <v>56</v>
      </c>
      <c r="P1777" s="54">
        <v>52.073311500000003</v>
      </c>
      <c r="Q1777" s="54">
        <v>42.560861000000003</v>
      </c>
      <c r="R1777" s="55">
        <v>0</v>
      </c>
      <c r="U1777">
        <f t="shared" si="596"/>
        <v>0.16666666666666666</v>
      </c>
      <c r="V1777">
        <f t="shared" si="597"/>
        <v>0.96048632218844987</v>
      </c>
      <c r="W1777">
        <f t="shared" si="598"/>
        <v>0</v>
      </c>
      <c r="X1777">
        <f t="shared" si="599"/>
        <v>0.34129692832764502</v>
      </c>
      <c r="Y1777">
        <f t="shared" si="600"/>
        <v>0.42857142857142855</v>
      </c>
      <c r="Z1777">
        <f t="shared" si="601"/>
        <v>0.75987841945288748</v>
      </c>
      <c r="AA1777">
        <f t="shared" si="602"/>
        <v>0.7750759878419452</v>
      </c>
      <c r="AB1777">
        <f t="shared" si="603"/>
        <v>0.5</v>
      </c>
      <c r="AC1777">
        <f t="shared" si="604"/>
        <v>0.82012646915758858</v>
      </c>
      <c r="AD1777">
        <f t="shared" si="605"/>
        <v>0.82594936708860756</v>
      </c>
      <c r="AE1777">
        <f t="shared" si="606"/>
        <v>0.41666666666666669</v>
      </c>
      <c r="AF1777">
        <f t="shared" si="607"/>
        <v>0.16666666666666666</v>
      </c>
      <c r="AG1777">
        <f t="shared" si="608"/>
        <v>0.33333333333333331</v>
      </c>
      <c r="AH1777">
        <f t="shared" si="609"/>
        <v>7.3059360730593605E-3</v>
      </c>
      <c r="AI1777">
        <f t="shared" si="610"/>
        <v>0.27554179566563469</v>
      </c>
      <c r="AJ1777">
        <f t="shared" si="611"/>
        <v>0.53980099502487566</v>
      </c>
      <c r="AK1777">
        <f t="shared" si="612"/>
        <v>0</v>
      </c>
      <c r="AM1777">
        <v>182</v>
      </c>
      <c r="AN1777">
        <v>455</v>
      </c>
      <c r="AO1777">
        <v>998.70713136729216</v>
      </c>
      <c r="AP1777">
        <v>636.33196202531644</v>
      </c>
      <c r="AQ1777">
        <v>0</v>
      </c>
      <c r="AT1777">
        <f t="shared" si="613"/>
        <v>0.59859154929577463</v>
      </c>
      <c r="AU1777">
        <f t="shared" si="614"/>
        <v>0.21441124780316345</v>
      </c>
      <c r="AV1777">
        <f t="shared" si="615"/>
        <v>0.70546107267694125</v>
      </c>
      <c r="AW1777">
        <f t="shared" si="616"/>
        <v>0.31374522577261577</v>
      </c>
      <c r="AX1777">
        <f t="shared" si="617"/>
        <v>0</v>
      </c>
    </row>
    <row r="1778" spans="2:50" ht="15">
      <c r="B1778" s="52">
        <v>1</v>
      </c>
      <c r="C1778" s="52">
        <v>3.16</v>
      </c>
      <c r="D1778" s="56">
        <v>0</v>
      </c>
      <c r="E1778" s="52">
        <v>1</v>
      </c>
      <c r="F1778" s="52">
        <v>3</v>
      </c>
      <c r="G1778" s="53">
        <v>2.5</v>
      </c>
      <c r="H1778" s="53">
        <v>2.5499999999999998</v>
      </c>
      <c r="I1778" s="52">
        <v>2</v>
      </c>
      <c r="J1778" s="53">
        <v>2.5915996425379801</v>
      </c>
      <c r="K1778" s="53">
        <v>2.61</v>
      </c>
      <c r="L1778" s="52">
        <v>40</v>
      </c>
      <c r="M1778" s="52">
        <v>2</v>
      </c>
      <c r="N1778" s="52">
        <v>10</v>
      </c>
      <c r="O1778" s="52">
        <v>56</v>
      </c>
      <c r="P1778" s="54">
        <v>53.6423755</v>
      </c>
      <c r="Q1778" s="54">
        <v>42.560861000000003</v>
      </c>
      <c r="R1778" s="55">
        <v>0</v>
      </c>
      <c r="U1778">
        <f t="shared" si="596"/>
        <v>0.16666666666666666</v>
      </c>
      <c r="V1778">
        <f t="shared" si="597"/>
        <v>0.96048632218844987</v>
      </c>
      <c r="W1778">
        <f t="shared" si="598"/>
        <v>0</v>
      </c>
      <c r="X1778">
        <f t="shared" si="599"/>
        <v>0.34129692832764502</v>
      </c>
      <c r="Y1778">
        <f t="shared" si="600"/>
        <v>0.42857142857142855</v>
      </c>
      <c r="Z1778">
        <f t="shared" si="601"/>
        <v>0.75987841945288748</v>
      </c>
      <c r="AA1778">
        <f t="shared" si="602"/>
        <v>0.7750759878419452</v>
      </c>
      <c r="AB1778">
        <f t="shared" si="603"/>
        <v>0.5</v>
      </c>
      <c r="AC1778">
        <f t="shared" si="604"/>
        <v>0.82012646915758858</v>
      </c>
      <c r="AD1778">
        <f t="shared" si="605"/>
        <v>0.82594936708860756</v>
      </c>
      <c r="AE1778">
        <f t="shared" si="606"/>
        <v>0.41666666666666669</v>
      </c>
      <c r="AF1778">
        <f t="shared" si="607"/>
        <v>0.33333333333333331</v>
      </c>
      <c r="AG1778">
        <f t="shared" si="608"/>
        <v>0.16666666666666666</v>
      </c>
      <c r="AH1778">
        <f t="shared" si="609"/>
        <v>7.3059360730593605E-3</v>
      </c>
      <c r="AI1778">
        <f t="shared" si="610"/>
        <v>0.28544891640866876</v>
      </c>
      <c r="AJ1778">
        <f t="shared" si="611"/>
        <v>0.53980099502487566</v>
      </c>
      <c r="AK1778">
        <f t="shared" si="612"/>
        <v>0</v>
      </c>
      <c r="AM1778">
        <v>177</v>
      </c>
      <c r="AN1778">
        <v>442.5</v>
      </c>
      <c r="AO1778">
        <v>1011.7111304736371</v>
      </c>
      <c r="AP1778">
        <v>636.22009493670873</v>
      </c>
      <c r="AQ1778">
        <v>0</v>
      </c>
      <c r="AT1778">
        <f t="shared" si="613"/>
        <v>0.56338028169014087</v>
      </c>
      <c r="AU1778">
        <f t="shared" si="614"/>
        <v>0.20123022847100175</v>
      </c>
      <c r="AV1778">
        <f t="shared" si="615"/>
        <v>0.7146467637274222</v>
      </c>
      <c r="AW1778">
        <f t="shared" si="616"/>
        <v>0.31369006939659461</v>
      </c>
      <c r="AX1778">
        <f t="shared" si="617"/>
        <v>0</v>
      </c>
    </row>
    <row r="1779" spans="2:50" ht="15">
      <c r="B1779" s="52">
        <v>1</v>
      </c>
      <c r="C1779" s="52">
        <v>3.16</v>
      </c>
      <c r="D1779" s="56">
        <v>0</v>
      </c>
      <c r="E1779" s="52">
        <v>1</v>
      </c>
      <c r="F1779" s="52">
        <v>3</v>
      </c>
      <c r="G1779" s="53">
        <v>2.5</v>
      </c>
      <c r="H1779" s="53">
        <v>2.5499999999999998</v>
      </c>
      <c r="I1779" s="52">
        <v>2</v>
      </c>
      <c r="J1779" s="53">
        <v>2.5915996425379801</v>
      </c>
      <c r="K1779" s="53">
        <v>2.61</v>
      </c>
      <c r="L1779" s="52">
        <v>40</v>
      </c>
      <c r="M1779" s="52">
        <v>2</v>
      </c>
      <c r="N1779" s="52">
        <v>10</v>
      </c>
      <c r="O1779" s="52">
        <v>56</v>
      </c>
      <c r="P1779" s="54">
        <v>55.701771999999998</v>
      </c>
      <c r="Q1779" s="54">
        <v>40.109198499999998</v>
      </c>
      <c r="R1779" s="55">
        <v>0</v>
      </c>
      <c r="U1779">
        <f t="shared" si="596"/>
        <v>0.16666666666666666</v>
      </c>
      <c r="V1779">
        <f t="shared" si="597"/>
        <v>0.96048632218844987</v>
      </c>
      <c r="W1779">
        <f t="shared" si="598"/>
        <v>0</v>
      </c>
      <c r="X1779">
        <f t="shared" si="599"/>
        <v>0.34129692832764502</v>
      </c>
      <c r="Y1779">
        <f t="shared" si="600"/>
        <v>0.42857142857142855</v>
      </c>
      <c r="Z1779">
        <f t="shared" si="601"/>
        <v>0.75987841945288748</v>
      </c>
      <c r="AA1779">
        <f t="shared" si="602"/>
        <v>0.7750759878419452</v>
      </c>
      <c r="AB1779">
        <f t="shared" si="603"/>
        <v>0.5</v>
      </c>
      <c r="AC1779">
        <f t="shared" si="604"/>
        <v>0.82012646915758858</v>
      </c>
      <c r="AD1779">
        <f t="shared" si="605"/>
        <v>0.82594936708860756</v>
      </c>
      <c r="AE1779">
        <f t="shared" si="606"/>
        <v>0.41666666666666669</v>
      </c>
      <c r="AF1779">
        <f t="shared" si="607"/>
        <v>0.33333333333333331</v>
      </c>
      <c r="AG1779">
        <f t="shared" si="608"/>
        <v>0.16666666666666666</v>
      </c>
      <c r="AH1779">
        <f t="shared" si="609"/>
        <v>7.3059360730593605E-3</v>
      </c>
      <c r="AI1779">
        <f t="shared" si="610"/>
        <v>0.2984520123839009</v>
      </c>
      <c r="AJ1779">
        <f t="shared" si="611"/>
        <v>0.50870646766169147</v>
      </c>
      <c r="AK1779">
        <f t="shared" si="612"/>
        <v>0</v>
      </c>
      <c r="AM1779">
        <v>177</v>
      </c>
      <c r="AN1779">
        <v>442.5</v>
      </c>
      <c r="AO1779">
        <v>1011.7111304736371</v>
      </c>
      <c r="AP1779">
        <v>633.69509493670876</v>
      </c>
      <c r="AQ1779">
        <v>0</v>
      </c>
      <c r="AT1779">
        <f t="shared" si="613"/>
        <v>0.56338028169014087</v>
      </c>
      <c r="AU1779">
        <f t="shared" si="614"/>
        <v>0.20123022847100175</v>
      </c>
      <c r="AV1779">
        <f t="shared" si="615"/>
        <v>0.7146467637274222</v>
      </c>
      <c r="AW1779">
        <f t="shared" si="616"/>
        <v>0.31244511119497542</v>
      </c>
      <c r="AX1779">
        <f t="shared" si="617"/>
        <v>0</v>
      </c>
    </row>
    <row r="1780" spans="2:50" ht="15">
      <c r="B1780" s="52">
        <v>1</v>
      </c>
      <c r="C1780" s="52">
        <v>3.16</v>
      </c>
      <c r="D1780" s="56">
        <v>0</v>
      </c>
      <c r="E1780" s="52">
        <v>1</v>
      </c>
      <c r="F1780" s="52">
        <v>3</v>
      </c>
      <c r="G1780" s="53">
        <v>2.5</v>
      </c>
      <c r="H1780" s="53">
        <v>2.5499999999999998</v>
      </c>
      <c r="I1780" s="52">
        <v>2</v>
      </c>
      <c r="J1780" s="53">
        <v>2.5915996425379801</v>
      </c>
      <c r="K1780" s="53">
        <v>2.61</v>
      </c>
      <c r="L1780" s="52">
        <v>40</v>
      </c>
      <c r="M1780" s="52">
        <v>2</v>
      </c>
      <c r="N1780" s="52">
        <v>10</v>
      </c>
      <c r="O1780" s="52">
        <v>91</v>
      </c>
      <c r="P1780" s="54">
        <v>54.524974</v>
      </c>
      <c r="Q1780" s="54">
        <v>47.660319000000001</v>
      </c>
      <c r="R1780" s="55">
        <v>0</v>
      </c>
      <c r="U1780">
        <f t="shared" si="596"/>
        <v>0.16666666666666666</v>
      </c>
      <c r="V1780">
        <f t="shared" si="597"/>
        <v>0.96048632218844987</v>
      </c>
      <c r="W1780">
        <f t="shared" si="598"/>
        <v>0</v>
      </c>
      <c r="X1780">
        <f t="shared" si="599"/>
        <v>0.34129692832764502</v>
      </c>
      <c r="Y1780">
        <f t="shared" si="600"/>
        <v>0.42857142857142855</v>
      </c>
      <c r="Z1780">
        <f t="shared" si="601"/>
        <v>0.75987841945288748</v>
      </c>
      <c r="AA1780">
        <f t="shared" si="602"/>
        <v>0.7750759878419452</v>
      </c>
      <c r="AB1780">
        <f t="shared" si="603"/>
        <v>0.5</v>
      </c>
      <c r="AC1780">
        <f t="shared" si="604"/>
        <v>0.82012646915758858</v>
      </c>
      <c r="AD1780">
        <f t="shared" si="605"/>
        <v>0.82594936708860756</v>
      </c>
      <c r="AE1780">
        <f t="shared" si="606"/>
        <v>0.41666666666666669</v>
      </c>
      <c r="AF1780">
        <f t="shared" si="607"/>
        <v>0.33333333333333331</v>
      </c>
      <c r="AG1780">
        <f t="shared" si="608"/>
        <v>0.16666666666666666</v>
      </c>
      <c r="AH1780">
        <f t="shared" si="609"/>
        <v>1.1872146118721462E-2</v>
      </c>
      <c r="AI1780">
        <f t="shared" si="610"/>
        <v>0.29102167182662542</v>
      </c>
      <c r="AJ1780">
        <f t="shared" si="611"/>
        <v>0.60447761194029848</v>
      </c>
      <c r="AK1780">
        <f t="shared" si="612"/>
        <v>0</v>
      </c>
      <c r="AM1780">
        <v>177</v>
      </c>
      <c r="AN1780">
        <v>442.5</v>
      </c>
      <c r="AO1780">
        <v>1011.7111304736371</v>
      </c>
      <c r="AP1780">
        <v>636.22009493670873</v>
      </c>
      <c r="AQ1780">
        <v>0</v>
      </c>
      <c r="AT1780">
        <f t="shared" si="613"/>
        <v>0.56338028169014087</v>
      </c>
      <c r="AU1780">
        <f t="shared" si="614"/>
        <v>0.20123022847100175</v>
      </c>
      <c r="AV1780">
        <f t="shared" si="615"/>
        <v>0.7146467637274222</v>
      </c>
      <c r="AW1780">
        <f t="shared" si="616"/>
        <v>0.31369006939659461</v>
      </c>
      <c r="AX1780">
        <f t="shared" si="617"/>
        <v>0</v>
      </c>
    </row>
    <row r="1781" spans="2:50" ht="15">
      <c r="B1781" s="52">
        <v>1</v>
      </c>
      <c r="C1781" s="52">
        <v>3.16</v>
      </c>
      <c r="D1781" s="56">
        <v>0</v>
      </c>
      <c r="E1781" s="52">
        <v>1</v>
      </c>
      <c r="F1781" s="52">
        <v>3</v>
      </c>
      <c r="G1781" s="53">
        <v>2.5</v>
      </c>
      <c r="H1781" s="53">
        <v>2.5499999999999998</v>
      </c>
      <c r="I1781" s="52">
        <v>2</v>
      </c>
      <c r="J1781" s="53">
        <v>2.5915996425379801</v>
      </c>
      <c r="K1781" s="53">
        <v>2.61</v>
      </c>
      <c r="L1781" s="52">
        <v>40</v>
      </c>
      <c r="M1781" s="52">
        <v>2</v>
      </c>
      <c r="N1781" s="52">
        <v>10</v>
      </c>
      <c r="O1781" s="52">
        <v>91</v>
      </c>
      <c r="P1781" s="54">
        <v>59.820565000000002</v>
      </c>
      <c r="Q1781" s="54">
        <v>45.698988999999997</v>
      </c>
      <c r="R1781" s="55">
        <v>0</v>
      </c>
      <c r="U1781">
        <f t="shared" si="596"/>
        <v>0.16666666666666666</v>
      </c>
      <c r="V1781">
        <f t="shared" si="597"/>
        <v>0.96048632218844987</v>
      </c>
      <c r="W1781">
        <f t="shared" si="598"/>
        <v>0</v>
      </c>
      <c r="X1781">
        <f t="shared" si="599"/>
        <v>0.34129692832764502</v>
      </c>
      <c r="Y1781">
        <f t="shared" si="600"/>
        <v>0.42857142857142855</v>
      </c>
      <c r="Z1781">
        <f t="shared" si="601"/>
        <v>0.75987841945288748</v>
      </c>
      <c r="AA1781">
        <f t="shared" si="602"/>
        <v>0.7750759878419452</v>
      </c>
      <c r="AB1781">
        <f t="shared" si="603"/>
        <v>0.5</v>
      </c>
      <c r="AC1781">
        <f t="shared" si="604"/>
        <v>0.82012646915758858</v>
      </c>
      <c r="AD1781">
        <f t="shared" si="605"/>
        <v>0.82594936708860756</v>
      </c>
      <c r="AE1781">
        <f t="shared" si="606"/>
        <v>0.41666666666666669</v>
      </c>
      <c r="AF1781">
        <f t="shared" si="607"/>
        <v>0.33333333333333331</v>
      </c>
      <c r="AG1781">
        <f t="shared" si="608"/>
        <v>0.16666666666666666</v>
      </c>
      <c r="AH1781">
        <f t="shared" si="609"/>
        <v>1.1872146118721462E-2</v>
      </c>
      <c r="AI1781">
        <f t="shared" si="610"/>
        <v>0.32445820433436534</v>
      </c>
      <c r="AJ1781">
        <f t="shared" si="611"/>
        <v>0.57960199004975121</v>
      </c>
      <c r="AK1781">
        <f t="shared" si="612"/>
        <v>0</v>
      </c>
      <c r="AM1781">
        <v>177</v>
      </c>
      <c r="AN1781">
        <v>442.5</v>
      </c>
      <c r="AO1781">
        <v>1011.7111304736371</v>
      </c>
      <c r="AP1781">
        <v>633.69509493670876</v>
      </c>
      <c r="AQ1781">
        <v>0</v>
      </c>
      <c r="AT1781">
        <f t="shared" si="613"/>
        <v>0.56338028169014087</v>
      </c>
      <c r="AU1781">
        <f t="shared" si="614"/>
        <v>0.20123022847100175</v>
      </c>
      <c r="AV1781">
        <f t="shared" si="615"/>
        <v>0.7146467637274222</v>
      </c>
      <c r="AW1781">
        <f t="shared" si="616"/>
        <v>0.31244511119497542</v>
      </c>
      <c r="AX1781">
        <f t="shared" si="617"/>
        <v>0</v>
      </c>
    </row>
    <row r="1782" spans="2:50" ht="15">
      <c r="B1782" s="52">
        <v>1</v>
      </c>
      <c r="C1782" s="52">
        <v>3.16</v>
      </c>
      <c r="D1782" s="56">
        <v>0</v>
      </c>
      <c r="E1782" s="52">
        <v>1</v>
      </c>
      <c r="F1782" s="52">
        <v>1</v>
      </c>
      <c r="G1782" s="53">
        <v>2.63</v>
      </c>
      <c r="H1782" s="53">
        <v>2.66</v>
      </c>
      <c r="I1782" s="52">
        <v>2</v>
      </c>
      <c r="J1782" s="53">
        <v>2.62</v>
      </c>
      <c r="K1782" s="53">
        <v>2.64</v>
      </c>
      <c r="L1782" s="52">
        <v>40</v>
      </c>
      <c r="M1782" s="52">
        <v>1</v>
      </c>
      <c r="N1782" s="52">
        <v>20</v>
      </c>
      <c r="O1782" s="52">
        <v>7</v>
      </c>
      <c r="P1782" s="54">
        <v>36.480738000000002</v>
      </c>
      <c r="Q1782" s="54">
        <v>27.654752999999999</v>
      </c>
      <c r="R1782" s="55">
        <v>0</v>
      </c>
      <c r="U1782">
        <f t="shared" si="596"/>
        <v>0.16666666666666666</v>
      </c>
      <c r="V1782">
        <f t="shared" si="597"/>
        <v>0.96048632218844987</v>
      </c>
      <c r="W1782">
        <f t="shared" si="598"/>
        <v>0</v>
      </c>
      <c r="X1782">
        <f t="shared" si="599"/>
        <v>0.34129692832764502</v>
      </c>
      <c r="Y1782">
        <f t="shared" si="600"/>
        <v>0.14285714285714285</v>
      </c>
      <c r="Z1782">
        <f t="shared" si="601"/>
        <v>0.79939209726443761</v>
      </c>
      <c r="AA1782">
        <f t="shared" si="602"/>
        <v>0.8085106382978724</v>
      </c>
      <c r="AB1782">
        <f t="shared" si="603"/>
        <v>0.5</v>
      </c>
      <c r="AC1782">
        <f t="shared" si="604"/>
        <v>0.82911392405063289</v>
      </c>
      <c r="AD1782">
        <f t="shared" si="605"/>
        <v>0.83544303797468356</v>
      </c>
      <c r="AE1782">
        <f t="shared" si="606"/>
        <v>0.41666666666666669</v>
      </c>
      <c r="AF1782">
        <f t="shared" si="607"/>
        <v>0.16666666666666666</v>
      </c>
      <c r="AG1782">
        <f t="shared" si="608"/>
        <v>0.33333333333333331</v>
      </c>
      <c r="AH1782">
        <f t="shared" si="609"/>
        <v>9.1324200913242006E-4</v>
      </c>
      <c r="AI1782">
        <f t="shared" si="610"/>
        <v>0.17708978328173375</v>
      </c>
      <c r="AJ1782">
        <f t="shared" si="611"/>
        <v>0.35074626865671638</v>
      </c>
      <c r="AK1782">
        <f t="shared" si="612"/>
        <v>0</v>
      </c>
      <c r="AM1782">
        <v>194</v>
      </c>
      <c r="AN1782">
        <v>485</v>
      </c>
      <c r="AO1782">
        <v>973.09999999999991</v>
      </c>
      <c r="AP1782">
        <v>607.07772151898735</v>
      </c>
      <c r="AQ1782">
        <v>0</v>
      </c>
      <c r="AT1782">
        <f t="shared" si="613"/>
        <v>0.68309859154929575</v>
      </c>
      <c r="AU1782">
        <f t="shared" si="614"/>
        <v>0.24604569420035149</v>
      </c>
      <c r="AV1782">
        <f t="shared" si="615"/>
        <v>0.68737285262206138</v>
      </c>
      <c r="AW1782">
        <f t="shared" si="616"/>
        <v>0.29932134195063759</v>
      </c>
      <c r="AX1782">
        <f t="shared" si="617"/>
        <v>0</v>
      </c>
    </row>
    <row r="1783" spans="2:50" ht="15">
      <c r="B1783" s="52">
        <v>1</v>
      </c>
      <c r="C1783" s="52">
        <v>3.16</v>
      </c>
      <c r="D1783" s="56">
        <v>0</v>
      </c>
      <c r="E1783" s="52">
        <v>1</v>
      </c>
      <c r="F1783" s="52">
        <v>1</v>
      </c>
      <c r="G1783" s="53">
        <v>2.63</v>
      </c>
      <c r="H1783" s="53">
        <v>2.66</v>
      </c>
      <c r="I1783" s="56">
        <v>0</v>
      </c>
      <c r="J1783" s="53">
        <v>2.27</v>
      </c>
      <c r="K1783" s="53">
        <v>2.4</v>
      </c>
      <c r="L1783" s="52">
        <v>40</v>
      </c>
      <c r="M1783" s="52">
        <v>1</v>
      </c>
      <c r="N1783" s="52">
        <v>20</v>
      </c>
      <c r="O1783" s="52">
        <v>7</v>
      </c>
      <c r="P1783" s="54">
        <v>34.323275000000002</v>
      </c>
      <c r="Q1783" s="54">
        <v>23.535959999999999</v>
      </c>
      <c r="R1783" s="55">
        <v>0</v>
      </c>
      <c r="U1783">
        <f t="shared" si="596"/>
        <v>0.16666666666666666</v>
      </c>
      <c r="V1783">
        <f t="shared" si="597"/>
        <v>0.96048632218844987</v>
      </c>
      <c r="W1783">
        <f t="shared" si="598"/>
        <v>0</v>
      </c>
      <c r="X1783">
        <f t="shared" si="599"/>
        <v>0.34129692832764502</v>
      </c>
      <c r="Y1783">
        <f t="shared" si="600"/>
        <v>0.14285714285714285</v>
      </c>
      <c r="Z1783">
        <f t="shared" si="601"/>
        <v>0.79939209726443761</v>
      </c>
      <c r="AA1783">
        <f t="shared" si="602"/>
        <v>0.8085106382978724</v>
      </c>
      <c r="AB1783">
        <f t="shared" si="603"/>
        <v>0</v>
      </c>
      <c r="AC1783">
        <f t="shared" si="604"/>
        <v>0.71835443037974678</v>
      </c>
      <c r="AD1783">
        <f t="shared" si="605"/>
        <v>0.75949367088607589</v>
      </c>
      <c r="AE1783">
        <f t="shared" si="606"/>
        <v>0.41666666666666669</v>
      </c>
      <c r="AF1783">
        <f t="shared" si="607"/>
        <v>0.16666666666666666</v>
      </c>
      <c r="AG1783">
        <f t="shared" si="608"/>
        <v>0.33333333333333331</v>
      </c>
      <c r="AH1783">
        <f t="shared" si="609"/>
        <v>9.1324200913242006E-4</v>
      </c>
      <c r="AI1783">
        <f t="shared" si="610"/>
        <v>0.16346749226006194</v>
      </c>
      <c r="AJ1783">
        <f t="shared" si="611"/>
        <v>0.29850746268656714</v>
      </c>
      <c r="AK1783">
        <f t="shared" si="612"/>
        <v>0</v>
      </c>
      <c r="AM1783">
        <v>204</v>
      </c>
      <c r="AN1783">
        <v>510</v>
      </c>
      <c r="AO1783">
        <v>863.94999999999993</v>
      </c>
      <c r="AP1783">
        <v>572.92708860759501</v>
      </c>
      <c r="AQ1783">
        <v>0</v>
      </c>
      <c r="AT1783">
        <f t="shared" si="613"/>
        <v>0.75352112676056338</v>
      </c>
      <c r="AU1783">
        <f t="shared" si="614"/>
        <v>0.27240773286467485</v>
      </c>
      <c r="AV1783">
        <f t="shared" si="615"/>
        <v>0.61027209538878835</v>
      </c>
      <c r="AW1783">
        <f t="shared" si="616"/>
        <v>0.28248327837300413</v>
      </c>
      <c r="AX1783">
        <f t="shared" si="617"/>
        <v>0</v>
      </c>
    </row>
    <row r="1784" spans="2:50" ht="15">
      <c r="B1784" s="52">
        <v>1</v>
      </c>
      <c r="C1784" s="52">
        <v>3.16</v>
      </c>
      <c r="D1784" s="56">
        <v>0</v>
      </c>
      <c r="E1784" s="52">
        <v>1</v>
      </c>
      <c r="F1784" s="52">
        <v>1</v>
      </c>
      <c r="G1784" s="53">
        <v>2.63</v>
      </c>
      <c r="H1784" s="53">
        <v>2.66</v>
      </c>
      <c r="I1784" s="56">
        <v>0</v>
      </c>
      <c r="J1784" s="53">
        <v>2.34</v>
      </c>
      <c r="K1784" s="53">
        <v>2.46</v>
      </c>
      <c r="L1784" s="52">
        <v>40</v>
      </c>
      <c r="M1784" s="52">
        <v>1</v>
      </c>
      <c r="N1784" s="52">
        <v>20</v>
      </c>
      <c r="O1784" s="52">
        <v>7</v>
      </c>
      <c r="P1784" s="54">
        <v>24.124359000000002</v>
      </c>
      <c r="Q1784" s="54">
        <v>13.4351105</v>
      </c>
      <c r="R1784" s="55">
        <v>0</v>
      </c>
      <c r="U1784">
        <f t="shared" si="596"/>
        <v>0.16666666666666666</v>
      </c>
      <c r="V1784">
        <f t="shared" si="597"/>
        <v>0.96048632218844987</v>
      </c>
      <c r="W1784">
        <f t="shared" si="598"/>
        <v>0</v>
      </c>
      <c r="X1784">
        <f t="shared" si="599"/>
        <v>0.34129692832764502</v>
      </c>
      <c r="Y1784">
        <f t="shared" si="600"/>
        <v>0.14285714285714285</v>
      </c>
      <c r="Z1784">
        <f t="shared" si="601"/>
        <v>0.79939209726443761</v>
      </c>
      <c r="AA1784">
        <f t="shared" si="602"/>
        <v>0.8085106382978724</v>
      </c>
      <c r="AB1784">
        <f t="shared" si="603"/>
        <v>0</v>
      </c>
      <c r="AC1784">
        <f t="shared" si="604"/>
        <v>0.740506329113924</v>
      </c>
      <c r="AD1784">
        <f t="shared" si="605"/>
        <v>0.77848101265822778</v>
      </c>
      <c r="AE1784">
        <f t="shared" si="606"/>
        <v>0.41666666666666669</v>
      </c>
      <c r="AF1784">
        <f t="shared" si="607"/>
        <v>0.16666666666666666</v>
      </c>
      <c r="AG1784">
        <f t="shared" si="608"/>
        <v>0.33333333333333331</v>
      </c>
      <c r="AH1784">
        <f t="shared" si="609"/>
        <v>9.1324200913242006E-4</v>
      </c>
      <c r="AI1784">
        <f t="shared" si="610"/>
        <v>9.9071207430340563E-2</v>
      </c>
      <c r="AJ1784">
        <f t="shared" si="611"/>
        <v>0.17039800995024876</v>
      </c>
      <c r="AK1784">
        <f t="shared" si="612"/>
        <v>0</v>
      </c>
      <c r="AM1784">
        <v>196</v>
      </c>
      <c r="AN1784">
        <v>490</v>
      </c>
      <c r="AO1784">
        <v>888</v>
      </c>
      <c r="AP1784">
        <v>602.89259493670875</v>
      </c>
      <c r="AQ1784">
        <v>0</v>
      </c>
      <c r="AT1784">
        <f t="shared" si="613"/>
        <v>0.69718309859154926</v>
      </c>
      <c r="AU1784">
        <f t="shared" si="614"/>
        <v>0.25131810193321619</v>
      </c>
      <c r="AV1784">
        <f t="shared" si="615"/>
        <v>0.62726039783001808</v>
      </c>
      <c r="AW1784">
        <f t="shared" si="616"/>
        <v>0.29725785376710401</v>
      </c>
      <c r="AX1784">
        <f t="shared" si="617"/>
        <v>0</v>
      </c>
    </row>
    <row r="1785" spans="2:50" ht="15">
      <c r="B1785" s="52">
        <v>1</v>
      </c>
      <c r="C1785" s="52">
        <v>3.16</v>
      </c>
      <c r="D1785" s="56">
        <v>0</v>
      </c>
      <c r="E1785" s="52">
        <v>1</v>
      </c>
      <c r="F1785" s="52">
        <v>1</v>
      </c>
      <c r="G1785" s="53">
        <v>2.63</v>
      </c>
      <c r="H1785" s="53">
        <v>2.66</v>
      </c>
      <c r="I1785" s="56">
        <v>0</v>
      </c>
      <c r="J1785" s="53">
        <v>2.19</v>
      </c>
      <c r="K1785" s="53">
        <v>2.39</v>
      </c>
      <c r="L1785" s="52">
        <v>40</v>
      </c>
      <c r="M1785" s="52">
        <v>1</v>
      </c>
      <c r="N1785" s="52">
        <v>20</v>
      </c>
      <c r="O1785" s="52">
        <v>7</v>
      </c>
      <c r="P1785" s="54">
        <v>20.495898499999999</v>
      </c>
      <c r="Q1785" s="54">
        <v>13.631243499999998</v>
      </c>
      <c r="R1785" s="55">
        <v>0</v>
      </c>
      <c r="U1785">
        <f t="shared" si="596"/>
        <v>0.16666666666666666</v>
      </c>
      <c r="V1785">
        <f t="shared" si="597"/>
        <v>0.96048632218844987</v>
      </c>
      <c r="W1785">
        <f t="shared" si="598"/>
        <v>0</v>
      </c>
      <c r="X1785">
        <f t="shared" si="599"/>
        <v>0.34129692832764502</v>
      </c>
      <c r="Y1785">
        <f t="shared" si="600"/>
        <v>0.14285714285714285</v>
      </c>
      <c r="Z1785">
        <f t="shared" si="601"/>
        <v>0.79939209726443761</v>
      </c>
      <c r="AA1785">
        <f t="shared" si="602"/>
        <v>0.8085106382978724</v>
      </c>
      <c r="AB1785">
        <f t="shared" si="603"/>
        <v>0</v>
      </c>
      <c r="AC1785">
        <f t="shared" si="604"/>
        <v>0.69303797468354422</v>
      </c>
      <c r="AD1785">
        <f t="shared" si="605"/>
        <v>0.75632911392405067</v>
      </c>
      <c r="AE1785">
        <f t="shared" si="606"/>
        <v>0.41666666666666669</v>
      </c>
      <c r="AF1785">
        <f t="shared" si="607"/>
        <v>0.16666666666666666</v>
      </c>
      <c r="AG1785">
        <f t="shared" si="608"/>
        <v>0.33333333333333331</v>
      </c>
      <c r="AH1785">
        <f t="shared" si="609"/>
        <v>9.1324200913242006E-4</v>
      </c>
      <c r="AI1785">
        <f t="shared" si="610"/>
        <v>7.61609907120743E-2</v>
      </c>
      <c r="AJ1785">
        <f t="shared" si="611"/>
        <v>0.17288557213930345</v>
      </c>
      <c r="AK1785">
        <f t="shared" si="612"/>
        <v>0</v>
      </c>
      <c r="AM1785">
        <v>204</v>
      </c>
      <c r="AN1785">
        <v>510</v>
      </c>
      <c r="AO1785">
        <v>847.30000000000007</v>
      </c>
      <c r="AP1785">
        <v>575.57208860759465</v>
      </c>
      <c r="AQ1785">
        <v>0</v>
      </c>
      <c r="AT1785">
        <f t="shared" si="613"/>
        <v>0.75352112676056338</v>
      </c>
      <c r="AU1785">
        <f t="shared" si="614"/>
        <v>0.27240773286467485</v>
      </c>
      <c r="AV1785">
        <f t="shared" si="615"/>
        <v>0.59851096292947559</v>
      </c>
      <c r="AW1785">
        <f t="shared" si="616"/>
        <v>0.2837874029049971</v>
      </c>
      <c r="AX1785">
        <f t="shared" si="617"/>
        <v>0</v>
      </c>
    </row>
    <row r="1786" spans="2:50" ht="15">
      <c r="B1786" s="52">
        <v>1</v>
      </c>
      <c r="C1786" s="52">
        <v>3.16</v>
      </c>
      <c r="D1786" s="56">
        <v>0</v>
      </c>
      <c r="E1786" s="52">
        <v>1</v>
      </c>
      <c r="F1786" s="52">
        <v>1</v>
      </c>
      <c r="G1786" s="53">
        <v>2.63</v>
      </c>
      <c r="H1786" s="53">
        <v>2.66</v>
      </c>
      <c r="I1786" s="56">
        <v>0</v>
      </c>
      <c r="J1786" s="53">
        <v>1.91</v>
      </c>
      <c r="K1786" s="53">
        <v>2.16</v>
      </c>
      <c r="L1786" s="52">
        <v>40</v>
      </c>
      <c r="M1786" s="52">
        <v>1</v>
      </c>
      <c r="N1786" s="52">
        <v>20</v>
      </c>
      <c r="O1786" s="52">
        <v>7</v>
      </c>
      <c r="P1786" s="54">
        <v>22.163029000000002</v>
      </c>
      <c r="Q1786" s="54">
        <v>14.023509500000001</v>
      </c>
      <c r="R1786" s="55">
        <v>0</v>
      </c>
      <c r="U1786">
        <f t="shared" si="596"/>
        <v>0.16666666666666666</v>
      </c>
      <c r="V1786">
        <f t="shared" si="597"/>
        <v>0.96048632218844987</v>
      </c>
      <c r="W1786">
        <f t="shared" si="598"/>
        <v>0</v>
      </c>
      <c r="X1786">
        <f t="shared" si="599"/>
        <v>0.34129692832764502</v>
      </c>
      <c r="Y1786">
        <f t="shared" si="600"/>
        <v>0.14285714285714285</v>
      </c>
      <c r="Z1786">
        <f t="shared" si="601"/>
        <v>0.79939209726443761</v>
      </c>
      <c r="AA1786">
        <f t="shared" si="602"/>
        <v>0.8085106382978724</v>
      </c>
      <c r="AB1786">
        <f t="shared" si="603"/>
        <v>0</v>
      </c>
      <c r="AC1786">
        <f t="shared" si="604"/>
        <v>0.60443037974683544</v>
      </c>
      <c r="AD1786">
        <f t="shared" si="605"/>
        <v>0.68354430379746833</v>
      </c>
      <c r="AE1786">
        <f t="shared" si="606"/>
        <v>0.41666666666666669</v>
      </c>
      <c r="AF1786">
        <f t="shared" si="607"/>
        <v>0.16666666666666666</v>
      </c>
      <c r="AG1786">
        <f t="shared" si="608"/>
        <v>0.33333333333333331</v>
      </c>
      <c r="AH1786">
        <f t="shared" si="609"/>
        <v>9.1324200913242006E-4</v>
      </c>
      <c r="AI1786">
        <f t="shared" si="610"/>
        <v>8.6687306501548003E-2</v>
      </c>
      <c r="AJ1786">
        <f t="shared" si="611"/>
        <v>0.17786069651741296</v>
      </c>
      <c r="AK1786">
        <f t="shared" si="612"/>
        <v>0</v>
      </c>
      <c r="AM1786">
        <v>212</v>
      </c>
      <c r="AN1786">
        <v>530</v>
      </c>
      <c r="AO1786">
        <v>752.95</v>
      </c>
      <c r="AP1786">
        <v>529.73658227848102</v>
      </c>
      <c r="AQ1786">
        <v>0</v>
      </c>
      <c r="AT1786">
        <f t="shared" si="613"/>
        <v>0.8098591549295775</v>
      </c>
      <c r="AU1786">
        <f t="shared" si="614"/>
        <v>0.29349736379613356</v>
      </c>
      <c r="AV1786">
        <f t="shared" si="615"/>
        <v>0.53186454566003616</v>
      </c>
      <c r="AW1786">
        <f t="shared" si="616"/>
        <v>0.2611880803189382</v>
      </c>
      <c r="AX1786">
        <f t="shared" si="617"/>
        <v>0</v>
      </c>
    </row>
    <row r="1787" spans="2:50" ht="15">
      <c r="B1787" s="52">
        <v>1</v>
      </c>
      <c r="C1787" s="52">
        <v>3.16</v>
      </c>
      <c r="D1787" s="56">
        <v>0</v>
      </c>
      <c r="E1787" s="52">
        <v>1</v>
      </c>
      <c r="F1787" s="52">
        <v>1</v>
      </c>
      <c r="G1787" s="53">
        <v>2.63</v>
      </c>
      <c r="H1787" s="53">
        <v>2.66</v>
      </c>
      <c r="I1787" s="56">
        <v>0</v>
      </c>
      <c r="J1787" s="53">
        <v>2.48</v>
      </c>
      <c r="K1787" s="53">
        <v>2.5499999999999998</v>
      </c>
      <c r="L1787" s="52">
        <v>40</v>
      </c>
      <c r="M1787" s="52">
        <v>1</v>
      </c>
      <c r="N1787" s="52">
        <v>20</v>
      </c>
      <c r="O1787" s="52">
        <v>7</v>
      </c>
      <c r="P1787" s="54">
        <v>31.283213499999999</v>
      </c>
      <c r="Q1787" s="54">
        <v>19.515233500000001</v>
      </c>
      <c r="R1787" s="55">
        <v>0</v>
      </c>
      <c r="U1787">
        <f t="shared" si="596"/>
        <v>0.16666666666666666</v>
      </c>
      <c r="V1787">
        <f t="shared" si="597"/>
        <v>0.96048632218844987</v>
      </c>
      <c r="W1787">
        <f t="shared" si="598"/>
        <v>0</v>
      </c>
      <c r="X1787">
        <f t="shared" si="599"/>
        <v>0.34129692832764502</v>
      </c>
      <c r="Y1787">
        <f t="shared" si="600"/>
        <v>0.14285714285714285</v>
      </c>
      <c r="Z1787">
        <f t="shared" si="601"/>
        <v>0.79939209726443761</v>
      </c>
      <c r="AA1787">
        <f t="shared" si="602"/>
        <v>0.8085106382978724</v>
      </c>
      <c r="AB1787">
        <f t="shared" si="603"/>
        <v>0</v>
      </c>
      <c r="AC1787">
        <f t="shared" si="604"/>
        <v>0.78481012658227844</v>
      </c>
      <c r="AD1787">
        <f t="shared" si="605"/>
        <v>0.80696202531645556</v>
      </c>
      <c r="AE1787">
        <f t="shared" si="606"/>
        <v>0.41666666666666669</v>
      </c>
      <c r="AF1787">
        <f t="shared" si="607"/>
        <v>0.16666666666666666</v>
      </c>
      <c r="AG1787">
        <f t="shared" si="608"/>
        <v>0.33333333333333331</v>
      </c>
      <c r="AH1787">
        <f t="shared" si="609"/>
        <v>9.1324200913242006E-4</v>
      </c>
      <c r="AI1787">
        <f t="shared" si="610"/>
        <v>0.14427244582043341</v>
      </c>
      <c r="AJ1787">
        <f t="shared" si="611"/>
        <v>0.24751243781094528</v>
      </c>
      <c r="AK1787">
        <f t="shared" si="612"/>
        <v>0</v>
      </c>
      <c r="AM1787">
        <v>194</v>
      </c>
      <c r="AN1787">
        <v>485</v>
      </c>
      <c r="AO1787">
        <v>930.54999999999984</v>
      </c>
      <c r="AP1787">
        <v>612.3677215189872</v>
      </c>
      <c r="AQ1787">
        <v>0</v>
      </c>
      <c r="AT1787">
        <f t="shared" si="613"/>
        <v>0.68309859154929575</v>
      </c>
      <c r="AU1787">
        <f t="shared" si="614"/>
        <v>0.24604569420035149</v>
      </c>
      <c r="AV1787">
        <f t="shared" si="615"/>
        <v>0.65731662522603962</v>
      </c>
      <c r="AW1787">
        <f t="shared" si="616"/>
        <v>0.30192959101462385</v>
      </c>
      <c r="AX1787">
        <f t="shared" si="617"/>
        <v>0</v>
      </c>
    </row>
    <row r="1788" spans="2:50" ht="15">
      <c r="B1788" s="52">
        <v>1</v>
      </c>
      <c r="C1788" s="52">
        <v>3.16</v>
      </c>
      <c r="D1788" s="56">
        <v>0</v>
      </c>
      <c r="E1788" s="52">
        <v>1</v>
      </c>
      <c r="F1788" s="52">
        <v>1</v>
      </c>
      <c r="G1788" s="53">
        <v>2.63</v>
      </c>
      <c r="H1788" s="53">
        <v>2.66</v>
      </c>
      <c r="I1788" s="56">
        <v>0</v>
      </c>
      <c r="J1788" s="53">
        <v>2.5099999999999998</v>
      </c>
      <c r="K1788" s="53">
        <v>2.58</v>
      </c>
      <c r="L1788" s="52">
        <v>40</v>
      </c>
      <c r="M1788" s="52">
        <v>1</v>
      </c>
      <c r="N1788" s="52">
        <v>20</v>
      </c>
      <c r="O1788" s="52">
        <v>7</v>
      </c>
      <c r="P1788" s="54">
        <v>31.185147000000001</v>
      </c>
      <c r="Q1788" s="54">
        <v>22.849494499999999</v>
      </c>
      <c r="R1788" s="55">
        <v>0</v>
      </c>
      <c r="U1788">
        <f t="shared" si="596"/>
        <v>0.16666666666666666</v>
      </c>
      <c r="V1788">
        <f t="shared" si="597"/>
        <v>0.96048632218844987</v>
      </c>
      <c r="W1788">
        <f t="shared" si="598"/>
        <v>0</v>
      </c>
      <c r="X1788">
        <f t="shared" si="599"/>
        <v>0.34129692832764502</v>
      </c>
      <c r="Y1788">
        <f t="shared" si="600"/>
        <v>0.14285714285714285</v>
      </c>
      <c r="Z1788">
        <f t="shared" si="601"/>
        <v>0.79939209726443761</v>
      </c>
      <c r="AA1788">
        <f t="shared" si="602"/>
        <v>0.8085106382978724</v>
      </c>
      <c r="AB1788">
        <f t="shared" si="603"/>
        <v>0</v>
      </c>
      <c r="AC1788">
        <f t="shared" si="604"/>
        <v>0.79430379746835433</v>
      </c>
      <c r="AD1788">
        <f t="shared" si="605"/>
        <v>0.81645569620253167</v>
      </c>
      <c r="AE1788">
        <f t="shared" si="606"/>
        <v>0.41666666666666669</v>
      </c>
      <c r="AF1788">
        <f t="shared" si="607"/>
        <v>0.16666666666666666</v>
      </c>
      <c r="AG1788">
        <f t="shared" si="608"/>
        <v>0.33333333333333331</v>
      </c>
      <c r="AH1788">
        <f t="shared" si="609"/>
        <v>9.1324200913242006E-4</v>
      </c>
      <c r="AI1788">
        <f t="shared" si="610"/>
        <v>0.14365325077399382</v>
      </c>
      <c r="AJ1788">
        <f t="shared" si="611"/>
        <v>0.28980099502487561</v>
      </c>
      <c r="AK1788">
        <f t="shared" si="612"/>
        <v>0</v>
      </c>
      <c r="AM1788">
        <v>194</v>
      </c>
      <c r="AN1788">
        <v>485</v>
      </c>
      <c r="AO1788">
        <v>941.65</v>
      </c>
      <c r="AP1788">
        <v>609.72272151898721</v>
      </c>
      <c r="AQ1788">
        <v>0</v>
      </c>
      <c r="AT1788">
        <f t="shared" si="613"/>
        <v>0.68309859154929575</v>
      </c>
      <c r="AU1788">
        <f t="shared" si="614"/>
        <v>0.24604569420035149</v>
      </c>
      <c r="AV1788">
        <f t="shared" si="615"/>
        <v>0.66515738019891502</v>
      </c>
      <c r="AW1788">
        <f t="shared" si="616"/>
        <v>0.30062546648263067</v>
      </c>
      <c r="AX1788">
        <f t="shared" si="617"/>
        <v>0</v>
      </c>
    </row>
    <row r="1789" spans="2:50" ht="15">
      <c r="B1789" s="52">
        <v>1</v>
      </c>
      <c r="C1789" s="52">
        <v>3.16</v>
      </c>
      <c r="D1789" s="56">
        <v>0</v>
      </c>
      <c r="E1789" s="52">
        <v>1</v>
      </c>
      <c r="F1789" s="52">
        <v>1</v>
      </c>
      <c r="G1789" s="53">
        <v>2.63</v>
      </c>
      <c r="H1789" s="53">
        <v>2.66</v>
      </c>
      <c r="I1789" s="56">
        <v>0</v>
      </c>
      <c r="J1789" s="53">
        <v>2.48</v>
      </c>
      <c r="K1789" s="53">
        <v>2.54</v>
      </c>
      <c r="L1789" s="52">
        <v>40</v>
      </c>
      <c r="M1789" s="52">
        <v>1</v>
      </c>
      <c r="N1789" s="52">
        <v>20</v>
      </c>
      <c r="O1789" s="52">
        <v>7</v>
      </c>
      <c r="P1789" s="54">
        <v>34.715541000000002</v>
      </c>
      <c r="Q1789" s="54">
        <v>24.222425500000003</v>
      </c>
      <c r="R1789" s="55">
        <v>0</v>
      </c>
      <c r="U1789">
        <f t="shared" si="596"/>
        <v>0.16666666666666666</v>
      </c>
      <c r="V1789">
        <f t="shared" si="597"/>
        <v>0.96048632218844987</v>
      </c>
      <c r="W1789">
        <f t="shared" si="598"/>
        <v>0</v>
      </c>
      <c r="X1789">
        <f t="shared" si="599"/>
        <v>0.34129692832764502</v>
      </c>
      <c r="Y1789">
        <f t="shared" si="600"/>
        <v>0.14285714285714285</v>
      </c>
      <c r="Z1789">
        <f t="shared" si="601"/>
        <v>0.79939209726443761</v>
      </c>
      <c r="AA1789">
        <f t="shared" si="602"/>
        <v>0.8085106382978724</v>
      </c>
      <c r="AB1789">
        <f t="shared" si="603"/>
        <v>0</v>
      </c>
      <c r="AC1789">
        <f t="shared" si="604"/>
        <v>0.78481012658227844</v>
      </c>
      <c r="AD1789">
        <f t="shared" si="605"/>
        <v>0.80379746835443033</v>
      </c>
      <c r="AE1789">
        <f t="shared" si="606"/>
        <v>0.41666666666666669</v>
      </c>
      <c r="AF1789">
        <f t="shared" si="607"/>
        <v>0.16666666666666666</v>
      </c>
      <c r="AG1789">
        <f t="shared" si="608"/>
        <v>0.33333333333333331</v>
      </c>
      <c r="AH1789">
        <f t="shared" si="609"/>
        <v>9.1324200913242006E-4</v>
      </c>
      <c r="AI1789">
        <f t="shared" si="610"/>
        <v>0.16594427244582044</v>
      </c>
      <c r="AJ1789">
        <f t="shared" si="611"/>
        <v>0.30721393034825872</v>
      </c>
      <c r="AK1789">
        <f t="shared" si="612"/>
        <v>0</v>
      </c>
      <c r="AM1789">
        <v>197</v>
      </c>
      <c r="AN1789">
        <v>492.5</v>
      </c>
      <c r="AO1789">
        <v>928.69999999999993</v>
      </c>
      <c r="AP1789">
        <v>606.09003164556952</v>
      </c>
      <c r="AQ1789">
        <v>0</v>
      </c>
      <c r="AT1789">
        <f t="shared" si="613"/>
        <v>0.70422535211267601</v>
      </c>
      <c r="AU1789">
        <f t="shared" si="614"/>
        <v>0.25395430579964851</v>
      </c>
      <c r="AV1789">
        <f t="shared" si="615"/>
        <v>0.65600983273056046</v>
      </c>
      <c r="AW1789">
        <f t="shared" si="616"/>
        <v>0.29883435873932362</v>
      </c>
      <c r="AX1789">
        <f t="shared" si="617"/>
        <v>0</v>
      </c>
    </row>
    <row r="1790" spans="2:50" ht="15">
      <c r="B1790" s="52">
        <v>1</v>
      </c>
      <c r="C1790" s="52">
        <v>3.16</v>
      </c>
      <c r="D1790" s="56">
        <v>0</v>
      </c>
      <c r="E1790" s="52">
        <v>1</v>
      </c>
      <c r="F1790" s="52">
        <v>1</v>
      </c>
      <c r="G1790" s="53">
        <v>2.63</v>
      </c>
      <c r="H1790" s="53">
        <v>2.66</v>
      </c>
      <c r="I1790" s="52">
        <v>2</v>
      </c>
      <c r="J1790" s="53">
        <v>2.62</v>
      </c>
      <c r="K1790" s="53">
        <v>2.64</v>
      </c>
      <c r="L1790" s="52">
        <v>40</v>
      </c>
      <c r="M1790" s="52">
        <v>1</v>
      </c>
      <c r="N1790" s="52">
        <v>20</v>
      </c>
      <c r="O1790" s="52">
        <v>28</v>
      </c>
      <c r="P1790" s="54">
        <v>47.464185999999998</v>
      </c>
      <c r="Q1790" s="54">
        <v>31.479346499999998</v>
      </c>
      <c r="R1790" s="55">
        <v>3.4715541000000001</v>
      </c>
      <c r="U1790">
        <f t="shared" si="596"/>
        <v>0.16666666666666666</v>
      </c>
      <c r="V1790">
        <f t="shared" si="597"/>
        <v>0.96048632218844987</v>
      </c>
      <c r="W1790">
        <f t="shared" si="598"/>
        <v>0</v>
      </c>
      <c r="X1790">
        <f t="shared" si="599"/>
        <v>0.34129692832764502</v>
      </c>
      <c r="Y1790">
        <f t="shared" si="600"/>
        <v>0.14285714285714285</v>
      </c>
      <c r="Z1790">
        <f t="shared" si="601"/>
        <v>0.79939209726443761</v>
      </c>
      <c r="AA1790">
        <f t="shared" si="602"/>
        <v>0.8085106382978724</v>
      </c>
      <c r="AB1790">
        <f t="shared" si="603"/>
        <v>0.5</v>
      </c>
      <c r="AC1790">
        <f t="shared" si="604"/>
        <v>0.82911392405063289</v>
      </c>
      <c r="AD1790">
        <f t="shared" si="605"/>
        <v>0.83544303797468356</v>
      </c>
      <c r="AE1790">
        <f t="shared" si="606"/>
        <v>0.41666666666666669</v>
      </c>
      <c r="AF1790">
        <f t="shared" si="607"/>
        <v>0.16666666666666666</v>
      </c>
      <c r="AG1790">
        <f t="shared" si="608"/>
        <v>0.33333333333333331</v>
      </c>
      <c r="AH1790">
        <f t="shared" si="609"/>
        <v>3.6529680365296802E-3</v>
      </c>
      <c r="AI1790">
        <f t="shared" si="610"/>
        <v>0.24643962848297216</v>
      </c>
      <c r="AJ1790">
        <f t="shared" si="611"/>
        <v>0.39925373134328357</v>
      </c>
      <c r="AK1790">
        <f t="shared" si="612"/>
        <v>0.35902636916835701</v>
      </c>
      <c r="AM1790">
        <v>194</v>
      </c>
      <c r="AN1790">
        <v>485</v>
      </c>
      <c r="AO1790">
        <v>973.09999999999991</v>
      </c>
      <c r="AP1790">
        <v>607.07772151898735</v>
      </c>
      <c r="AQ1790">
        <v>0</v>
      </c>
      <c r="AT1790">
        <f t="shared" si="613"/>
        <v>0.68309859154929575</v>
      </c>
      <c r="AU1790">
        <f t="shared" si="614"/>
        <v>0.24604569420035149</v>
      </c>
      <c r="AV1790">
        <f t="shared" si="615"/>
        <v>0.68737285262206138</v>
      </c>
      <c r="AW1790">
        <f t="shared" si="616"/>
        <v>0.29932134195063759</v>
      </c>
      <c r="AX1790">
        <f t="shared" si="617"/>
        <v>0</v>
      </c>
    </row>
    <row r="1791" spans="2:50" ht="15">
      <c r="B1791" s="52">
        <v>1</v>
      </c>
      <c r="C1791" s="52">
        <v>3.16</v>
      </c>
      <c r="D1791" s="56">
        <v>0</v>
      </c>
      <c r="E1791" s="52">
        <v>1</v>
      </c>
      <c r="F1791" s="52">
        <v>1</v>
      </c>
      <c r="G1791" s="53">
        <v>2.63</v>
      </c>
      <c r="H1791" s="53">
        <v>2.66</v>
      </c>
      <c r="I1791" s="56">
        <v>0</v>
      </c>
      <c r="J1791" s="53">
        <v>2.27</v>
      </c>
      <c r="K1791" s="53">
        <v>2.4</v>
      </c>
      <c r="L1791" s="52">
        <v>40</v>
      </c>
      <c r="M1791" s="52">
        <v>1</v>
      </c>
      <c r="N1791" s="52">
        <v>20</v>
      </c>
      <c r="O1791" s="52">
        <v>28</v>
      </c>
      <c r="P1791" s="54">
        <v>42.8550605</v>
      </c>
      <c r="Q1791" s="54">
        <v>26.968287499999999</v>
      </c>
      <c r="R1791" s="55">
        <v>3.1087080500000002</v>
      </c>
      <c r="U1791">
        <f t="shared" si="596"/>
        <v>0.16666666666666666</v>
      </c>
      <c r="V1791">
        <f t="shared" si="597"/>
        <v>0.96048632218844987</v>
      </c>
      <c r="W1791">
        <f t="shared" si="598"/>
        <v>0</v>
      </c>
      <c r="X1791">
        <f t="shared" si="599"/>
        <v>0.34129692832764502</v>
      </c>
      <c r="Y1791">
        <f t="shared" si="600"/>
        <v>0.14285714285714285</v>
      </c>
      <c r="Z1791">
        <f t="shared" si="601"/>
        <v>0.79939209726443761</v>
      </c>
      <c r="AA1791">
        <f t="shared" si="602"/>
        <v>0.8085106382978724</v>
      </c>
      <c r="AB1791">
        <f t="shared" si="603"/>
        <v>0</v>
      </c>
      <c r="AC1791">
        <f t="shared" si="604"/>
        <v>0.71835443037974678</v>
      </c>
      <c r="AD1791">
        <f t="shared" si="605"/>
        <v>0.75949367088607589</v>
      </c>
      <c r="AE1791">
        <f t="shared" si="606"/>
        <v>0.41666666666666669</v>
      </c>
      <c r="AF1791">
        <f t="shared" si="607"/>
        <v>0.16666666666666666</v>
      </c>
      <c r="AG1791">
        <f t="shared" si="608"/>
        <v>0.33333333333333331</v>
      </c>
      <c r="AH1791">
        <f t="shared" si="609"/>
        <v>3.6529680365296802E-3</v>
      </c>
      <c r="AI1791">
        <f t="shared" si="610"/>
        <v>0.21733746130030956</v>
      </c>
      <c r="AJ1791">
        <f t="shared" si="611"/>
        <v>0.34203980099502485</v>
      </c>
      <c r="AK1791">
        <f t="shared" si="612"/>
        <v>0.32150101419878296</v>
      </c>
      <c r="AM1791">
        <v>204</v>
      </c>
      <c r="AN1791">
        <v>510</v>
      </c>
      <c r="AO1791">
        <v>863.94999999999993</v>
      </c>
      <c r="AP1791">
        <v>572.92708860759501</v>
      </c>
      <c r="AQ1791">
        <v>0</v>
      </c>
      <c r="AT1791">
        <f t="shared" si="613"/>
        <v>0.75352112676056338</v>
      </c>
      <c r="AU1791">
        <f t="shared" si="614"/>
        <v>0.27240773286467485</v>
      </c>
      <c r="AV1791">
        <f t="shared" si="615"/>
        <v>0.61027209538878835</v>
      </c>
      <c r="AW1791">
        <f t="shared" si="616"/>
        <v>0.28248327837300413</v>
      </c>
      <c r="AX1791">
        <f t="shared" si="617"/>
        <v>0</v>
      </c>
    </row>
    <row r="1792" spans="2:50" ht="15">
      <c r="B1792" s="52">
        <v>1</v>
      </c>
      <c r="C1792" s="52">
        <v>3.16</v>
      </c>
      <c r="D1792" s="56">
        <v>0</v>
      </c>
      <c r="E1792" s="52">
        <v>1</v>
      </c>
      <c r="F1792" s="52">
        <v>1</v>
      </c>
      <c r="G1792" s="53">
        <v>2.63</v>
      </c>
      <c r="H1792" s="53">
        <v>2.66</v>
      </c>
      <c r="I1792" s="56">
        <v>0</v>
      </c>
      <c r="J1792" s="53">
        <v>2.34</v>
      </c>
      <c r="K1792" s="53">
        <v>2.46</v>
      </c>
      <c r="L1792" s="52">
        <v>40</v>
      </c>
      <c r="M1792" s="52">
        <v>1</v>
      </c>
      <c r="N1792" s="52">
        <v>20</v>
      </c>
      <c r="O1792" s="52">
        <v>28</v>
      </c>
      <c r="P1792" s="54">
        <v>31.479346500000002</v>
      </c>
      <c r="Q1792" s="54">
        <v>15.494507000000002</v>
      </c>
      <c r="R1792" s="55">
        <v>2.3928225999999997</v>
      </c>
      <c r="U1792">
        <f t="shared" si="596"/>
        <v>0.16666666666666666</v>
      </c>
      <c r="V1792">
        <f t="shared" si="597"/>
        <v>0.96048632218844987</v>
      </c>
      <c r="W1792">
        <f t="shared" si="598"/>
        <v>0</v>
      </c>
      <c r="X1792">
        <f t="shared" si="599"/>
        <v>0.34129692832764502</v>
      </c>
      <c r="Y1792">
        <f t="shared" si="600"/>
        <v>0.14285714285714285</v>
      </c>
      <c r="Z1792">
        <f t="shared" si="601"/>
        <v>0.79939209726443761</v>
      </c>
      <c r="AA1792">
        <f t="shared" si="602"/>
        <v>0.8085106382978724</v>
      </c>
      <c r="AB1792">
        <f t="shared" si="603"/>
        <v>0</v>
      </c>
      <c r="AC1792">
        <f t="shared" si="604"/>
        <v>0.740506329113924</v>
      </c>
      <c r="AD1792">
        <f t="shared" si="605"/>
        <v>0.77848101265822778</v>
      </c>
      <c r="AE1792">
        <f t="shared" si="606"/>
        <v>0.41666666666666669</v>
      </c>
      <c r="AF1792">
        <f t="shared" si="607"/>
        <v>0.16666666666666666</v>
      </c>
      <c r="AG1792">
        <f t="shared" si="608"/>
        <v>0.33333333333333331</v>
      </c>
      <c r="AH1792">
        <f t="shared" si="609"/>
        <v>3.6529680365296802E-3</v>
      </c>
      <c r="AI1792">
        <f t="shared" si="610"/>
        <v>0.14551083591331271</v>
      </c>
      <c r="AJ1792">
        <f t="shared" si="611"/>
        <v>0.1965174129353234</v>
      </c>
      <c r="AK1792">
        <f t="shared" si="612"/>
        <v>0.24746450304259632</v>
      </c>
      <c r="AM1792">
        <v>196</v>
      </c>
      <c r="AN1792">
        <v>490</v>
      </c>
      <c r="AO1792">
        <v>888</v>
      </c>
      <c r="AP1792">
        <v>602.89259493670875</v>
      </c>
      <c r="AQ1792">
        <v>0</v>
      </c>
      <c r="AT1792">
        <f t="shared" si="613"/>
        <v>0.69718309859154926</v>
      </c>
      <c r="AU1792">
        <f t="shared" si="614"/>
        <v>0.25131810193321619</v>
      </c>
      <c r="AV1792">
        <f t="shared" si="615"/>
        <v>0.62726039783001808</v>
      </c>
      <c r="AW1792">
        <f t="shared" si="616"/>
        <v>0.29725785376710401</v>
      </c>
      <c r="AX1792">
        <f t="shared" si="617"/>
        <v>0</v>
      </c>
    </row>
    <row r="1793" spans="2:50" ht="15">
      <c r="B1793" s="52">
        <v>1</v>
      </c>
      <c r="C1793" s="52">
        <v>3.16</v>
      </c>
      <c r="D1793" s="56">
        <v>0</v>
      </c>
      <c r="E1793" s="52">
        <v>1</v>
      </c>
      <c r="F1793" s="52">
        <v>1</v>
      </c>
      <c r="G1793" s="53">
        <v>2.63</v>
      </c>
      <c r="H1793" s="53">
        <v>2.66</v>
      </c>
      <c r="I1793" s="56">
        <v>0</v>
      </c>
      <c r="J1793" s="53">
        <v>2.19</v>
      </c>
      <c r="K1793" s="53">
        <v>2.39</v>
      </c>
      <c r="L1793" s="52">
        <v>40</v>
      </c>
      <c r="M1793" s="52">
        <v>1</v>
      </c>
      <c r="N1793" s="52">
        <v>20</v>
      </c>
      <c r="O1793" s="52">
        <v>28</v>
      </c>
      <c r="P1793" s="54">
        <v>25.791489500000001</v>
      </c>
      <c r="Q1793" s="54">
        <v>16.671305</v>
      </c>
      <c r="R1793" s="55">
        <v>2.1476563499999997</v>
      </c>
      <c r="U1793">
        <f t="shared" si="596"/>
        <v>0.16666666666666666</v>
      </c>
      <c r="V1793">
        <f t="shared" si="597"/>
        <v>0.96048632218844987</v>
      </c>
      <c r="W1793">
        <f t="shared" si="598"/>
        <v>0</v>
      </c>
      <c r="X1793">
        <f t="shared" si="599"/>
        <v>0.34129692832764502</v>
      </c>
      <c r="Y1793">
        <f t="shared" si="600"/>
        <v>0.14285714285714285</v>
      </c>
      <c r="Z1793">
        <f t="shared" si="601"/>
        <v>0.79939209726443761</v>
      </c>
      <c r="AA1793">
        <f t="shared" si="602"/>
        <v>0.8085106382978724</v>
      </c>
      <c r="AB1793">
        <f t="shared" si="603"/>
        <v>0</v>
      </c>
      <c r="AC1793">
        <f t="shared" si="604"/>
        <v>0.69303797468354422</v>
      </c>
      <c r="AD1793">
        <f t="shared" si="605"/>
        <v>0.75632911392405067</v>
      </c>
      <c r="AE1793">
        <f t="shared" si="606"/>
        <v>0.41666666666666669</v>
      </c>
      <c r="AF1793">
        <f t="shared" si="607"/>
        <v>0.16666666666666666</v>
      </c>
      <c r="AG1793">
        <f t="shared" si="608"/>
        <v>0.33333333333333331</v>
      </c>
      <c r="AH1793">
        <f t="shared" si="609"/>
        <v>3.6529680365296802E-3</v>
      </c>
      <c r="AI1793">
        <f t="shared" si="610"/>
        <v>0.10959752321981425</v>
      </c>
      <c r="AJ1793">
        <f t="shared" si="611"/>
        <v>0.21144278606965175</v>
      </c>
      <c r="AK1793">
        <f t="shared" si="612"/>
        <v>0.2221095334685598</v>
      </c>
      <c r="AM1793">
        <v>204</v>
      </c>
      <c r="AN1793">
        <v>510</v>
      </c>
      <c r="AO1793">
        <v>847.30000000000007</v>
      </c>
      <c r="AP1793">
        <v>575.57208860759465</v>
      </c>
      <c r="AQ1793">
        <v>0</v>
      </c>
      <c r="AT1793">
        <f t="shared" si="613"/>
        <v>0.75352112676056338</v>
      </c>
      <c r="AU1793">
        <f t="shared" si="614"/>
        <v>0.27240773286467485</v>
      </c>
      <c r="AV1793">
        <f t="shared" si="615"/>
        <v>0.59851096292947559</v>
      </c>
      <c r="AW1793">
        <f t="shared" si="616"/>
        <v>0.2837874029049971</v>
      </c>
      <c r="AX1793">
        <f t="shared" si="617"/>
        <v>0</v>
      </c>
    </row>
    <row r="1794" spans="2:50" ht="15">
      <c r="B1794" s="52">
        <v>1</v>
      </c>
      <c r="C1794" s="52">
        <v>3.16</v>
      </c>
      <c r="D1794" s="56">
        <v>0</v>
      </c>
      <c r="E1794" s="52">
        <v>1</v>
      </c>
      <c r="F1794" s="52">
        <v>1</v>
      </c>
      <c r="G1794" s="53">
        <v>2.63</v>
      </c>
      <c r="H1794" s="53">
        <v>2.66</v>
      </c>
      <c r="I1794" s="56">
        <v>0</v>
      </c>
      <c r="J1794" s="53">
        <v>1.91</v>
      </c>
      <c r="K1794" s="53">
        <v>2.16</v>
      </c>
      <c r="L1794" s="52">
        <v>40</v>
      </c>
      <c r="M1794" s="52">
        <v>1</v>
      </c>
      <c r="N1794" s="52">
        <v>20</v>
      </c>
      <c r="O1794" s="52">
        <v>28</v>
      </c>
      <c r="P1794" s="54">
        <v>27.752819500000001</v>
      </c>
      <c r="Q1794" s="54">
        <v>18.044235999999998</v>
      </c>
      <c r="R1794" s="55">
        <v>2.2163029000000001</v>
      </c>
      <c r="U1794">
        <f t="shared" si="596"/>
        <v>0.16666666666666666</v>
      </c>
      <c r="V1794">
        <f t="shared" si="597"/>
        <v>0.96048632218844987</v>
      </c>
      <c r="W1794">
        <f t="shared" si="598"/>
        <v>0</v>
      </c>
      <c r="X1794">
        <f t="shared" si="599"/>
        <v>0.34129692832764502</v>
      </c>
      <c r="Y1794">
        <f t="shared" si="600"/>
        <v>0.14285714285714285</v>
      </c>
      <c r="Z1794">
        <f t="shared" si="601"/>
        <v>0.79939209726443761</v>
      </c>
      <c r="AA1794">
        <f t="shared" si="602"/>
        <v>0.8085106382978724</v>
      </c>
      <c r="AB1794">
        <f t="shared" si="603"/>
        <v>0</v>
      </c>
      <c r="AC1794">
        <f t="shared" si="604"/>
        <v>0.60443037974683544</v>
      </c>
      <c r="AD1794">
        <f t="shared" si="605"/>
        <v>0.68354430379746833</v>
      </c>
      <c r="AE1794">
        <f t="shared" si="606"/>
        <v>0.41666666666666669</v>
      </c>
      <c r="AF1794">
        <f t="shared" si="607"/>
        <v>0.16666666666666666</v>
      </c>
      <c r="AG1794">
        <f t="shared" si="608"/>
        <v>0.33333333333333331</v>
      </c>
      <c r="AH1794">
        <f t="shared" si="609"/>
        <v>3.6529680365296802E-3</v>
      </c>
      <c r="AI1794">
        <f t="shared" si="610"/>
        <v>0.12198142414860681</v>
      </c>
      <c r="AJ1794">
        <f t="shared" si="611"/>
        <v>0.22885572139303478</v>
      </c>
      <c r="AK1794">
        <f t="shared" si="612"/>
        <v>0.22920892494929007</v>
      </c>
      <c r="AM1794">
        <v>212</v>
      </c>
      <c r="AN1794">
        <v>530</v>
      </c>
      <c r="AO1794">
        <v>752.95</v>
      </c>
      <c r="AP1794">
        <v>529.73658227848102</v>
      </c>
      <c r="AQ1794">
        <v>0</v>
      </c>
      <c r="AT1794">
        <f t="shared" si="613"/>
        <v>0.8098591549295775</v>
      </c>
      <c r="AU1794">
        <f t="shared" si="614"/>
        <v>0.29349736379613356</v>
      </c>
      <c r="AV1794">
        <f t="shared" si="615"/>
        <v>0.53186454566003616</v>
      </c>
      <c r="AW1794">
        <f t="shared" si="616"/>
        <v>0.2611880803189382</v>
      </c>
      <c r="AX1794">
        <f t="shared" si="617"/>
        <v>0</v>
      </c>
    </row>
    <row r="1795" spans="2:50" ht="15">
      <c r="B1795" s="52">
        <v>1</v>
      </c>
      <c r="C1795" s="52">
        <v>3.16</v>
      </c>
      <c r="D1795" s="56">
        <v>0</v>
      </c>
      <c r="E1795" s="52">
        <v>1</v>
      </c>
      <c r="F1795" s="52">
        <v>1</v>
      </c>
      <c r="G1795" s="53">
        <v>2.63</v>
      </c>
      <c r="H1795" s="53">
        <v>2.66</v>
      </c>
      <c r="I1795" s="56">
        <v>0</v>
      </c>
      <c r="J1795" s="53">
        <v>2.48</v>
      </c>
      <c r="K1795" s="53">
        <v>2.5499999999999998</v>
      </c>
      <c r="L1795" s="52">
        <v>40</v>
      </c>
      <c r="M1795" s="52">
        <v>1</v>
      </c>
      <c r="N1795" s="52">
        <v>20</v>
      </c>
      <c r="O1795" s="52">
        <v>28</v>
      </c>
      <c r="P1795" s="54">
        <v>36.382671500000001</v>
      </c>
      <c r="Q1795" s="54">
        <v>23.241760500000002</v>
      </c>
      <c r="R1795" s="55">
        <v>2.9714149500000002</v>
      </c>
      <c r="U1795">
        <f t="shared" si="596"/>
        <v>0.16666666666666666</v>
      </c>
      <c r="V1795">
        <f t="shared" si="597"/>
        <v>0.96048632218844987</v>
      </c>
      <c r="W1795">
        <f t="shared" si="598"/>
        <v>0</v>
      </c>
      <c r="X1795">
        <f t="shared" si="599"/>
        <v>0.34129692832764502</v>
      </c>
      <c r="Y1795">
        <f t="shared" si="600"/>
        <v>0.14285714285714285</v>
      </c>
      <c r="Z1795">
        <f t="shared" si="601"/>
        <v>0.79939209726443761</v>
      </c>
      <c r="AA1795">
        <f t="shared" si="602"/>
        <v>0.8085106382978724</v>
      </c>
      <c r="AB1795">
        <f t="shared" si="603"/>
        <v>0</v>
      </c>
      <c r="AC1795">
        <f t="shared" si="604"/>
        <v>0.78481012658227844</v>
      </c>
      <c r="AD1795">
        <f t="shared" si="605"/>
        <v>0.80696202531645556</v>
      </c>
      <c r="AE1795">
        <f t="shared" si="606"/>
        <v>0.41666666666666669</v>
      </c>
      <c r="AF1795">
        <f t="shared" si="607"/>
        <v>0.16666666666666666</v>
      </c>
      <c r="AG1795">
        <f t="shared" si="608"/>
        <v>0.33333333333333331</v>
      </c>
      <c r="AH1795">
        <f t="shared" si="609"/>
        <v>3.6529680365296802E-3</v>
      </c>
      <c r="AI1795">
        <f t="shared" si="610"/>
        <v>0.17647058823529413</v>
      </c>
      <c r="AJ1795">
        <f t="shared" si="611"/>
        <v>0.29477611940298509</v>
      </c>
      <c r="AK1795">
        <f t="shared" si="612"/>
        <v>0.30730223123732253</v>
      </c>
      <c r="AM1795">
        <v>194</v>
      </c>
      <c r="AN1795">
        <v>485</v>
      </c>
      <c r="AO1795">
        <v>930.54999999999984</v>
      </c>
      <c r="AP1795">
        <v>612.3677215189872</v>
      </c>
      <c r="AQ1795">
        <v>0</v>
      </c>
      <c r="AT1795">
        <f t="shared" si="613"/>
        <v>0.68309859154929575</v>
      </c>
      <c r="AU1795">
        <f t="shared" si="614"/>
        <v>0.24604569420035149</v>
      </c>
      <c r="AV1795">
        <f t="shared" si="615"/>
        <v>0.65731662522603962</v>
      </c>
      <c r="AW1795">
        <f t="shared" si="616"/>
        <v>0.30192959101462385</v>
      </c>
      <c r="AX1795">
        <f t="shared" si="617"/>
        <v>0</v>
      </c>
    </row>
    <row r="1796" spans="2:50" ht="15">
      <c r="B1796" s="52">
        <v>1</v>
      </c>
      <c r="C1796" s="52">
        <v>3.16</v>
      </c>
      <c r="D1796" s="56">
        <v>0</v>
      </c>
      <c r="E1796" s="52">
        <v>1</v>
      </c>
      <c r="F1796" s="52">
        <v>1</v>
      </c>
      <c r="G1796" s="53">
        <v>2.63</v>
      </c>
      <c r="H1796" s="53">
        <v>2.66</v>
      </c>
      <c r="I1796" s="56">
        <v>0</v>
      </c>
      <c r="J1796" s="53">
        <v>2.5099999999999998</v>
      </c>
      <c r="K1796" s="53">
        <v>2.58</v>
      </c>
      <c r="L1796" s="52">
        <v>40</v>
      </c>
      <c r="M1796" s="52">
        <v>1</v>
      </c>
      <c r="N1796" s="52">
        <v>20</v>
      </c>
      <c r="O1796" s="52">
        <v>28</v>
      </c>
      <c r="P1796" s="54">
        <v>37.069136999999998</v>
      </c>
      <c r="Q1796" s="54">
        <v>24.810824499999999</v>
      </c>
      <c r="R1796" s="55">
        <v>2.9125750500000001</v>
      </c>
      <c r="U1796">
        <f t="shared" si="596"/>
        <v>0.16666666666666666</v>
      </c>
      <c r="V1796">
        <f t="shared" si="597"/>
        <v>0.96048632218844987</v>
      </c>
      <c r="W1796">
        <f t="shared" si="598"/>
        <v>0</v>
      </c>
      <c r="X1796">
        <f t="shared" si="599"/>
        <v>0.34129692832764502</v>
      </c>
      <c r="Y1796">
        <f t="shared" si="600"/>
        <v>0.14285714285714285</v>
      </c>
      <c r="Z1796">
        <f t="shared" si="601"/>
        <v>0.79939209726443761</v>
      </c>
      <c r="AA1796">
        <f t="shared" si="602"/>
        <v>0.8085106382978724</v>
      </c>
      <c r="AB1796">
        <f t="shared" si="603"/>
        <v>0</v>
      </c>
      <c r="AC1796">
        <f t="shared" si="604"/>
        <v>0.79430379746835433</v>
      </c>
      <c r="AD1796">
        <f t="shared" si="605"/>
        <v>0.81645569620253167</v>
      </c>
      <c r="AE1796">
        <f t="shared" si="606"/>
        <v>0.41666666666666669</v>
      </c>
      <c r="AF1796">
        <f t="shared" si="607"/>
        <v>0.16666666666666666</v>
      </c>
      <c r="AG1796">
        <f t="shared" si="608"/>
        <v>0.33333333333333331</v>
      </c>
      <c r="AH1796">
        <f t="shared" si="609"/>
        <v>3.6529680365296802E-3</v>
      </c>
      <c r="AI1796">
        <f t="shared" si="610"/>
        <v>0.18080495356037149</v>
      </c>
      <c r="AJ1796">
        <f t="shared" si="611"/>
        <v>0.31467661691542287</v>
      </c>
      <c r="AK1796">
        <f t="shared" si="612"/>
        <v>0.30121703853955373</v>
      </c>
      <c r="AM1796">
        <v>194</v>
      </c>
      <c r="AN1796">
        <v>485</v>
      </c>
      <c r="AO1796">
        <v>941.65</v>
      </c>
      <c r="AP1796">
        <v>609.72272151898721</v>
      </c>
      <c r="AQ1796">
        <v>0</v>
      </c>
      <c r="AT1796">
        <f t="shared" si="613"/>
        <v>0.68309859154929575</v>
      </c>
      <c r="AU1796">
        <f t="shared" si="614"/>
        <v>0.24604569420035149</v>
      </c>
      <c r="AV1796">
        <f t="shared" si="615"/>
        <v>0.66515738019891502</v>
      </c>
      <c r="AW1796">
        <f t="shared" si="616"/>
        <v>0.30062546648263067</v>
      </c>
      <c r="AX1796">
        <f t="shared" si="617"/>
        <v>0</v>
      </c>
    </row>
    <row r="1797" spans="2:50" ht="15">
      <c r="B1797" s="52">
        <v>1</v>
      </c>
      <c r="C1797" s="52">
        <v>3.16</v>
      </c>
      <c r="D1797" s="56">
        <v>0</v>
      </c>
      <c r="E1797" s="52">
        <v>1</v>
      </c>
      <c r="F1797" s="52">
        <v>1</v>
      </c>
      <c r="G1797" s="53">
        <v>2.63</v>
      </c>
      <c r="H1797" s="53">
        <v>2.66</v>
      </c>
      <c r="I1797" s="56">
        <v>0</v>
      </c>
      <c r="J1797" s="53">
        <v>2.48</v>
      </c>
      <c r="K1797" s="53">
        <v>2.54</v>
      </c>
      <c r="L1797" s="52">
        <v>40</v>
      </c>
      <c r="M1797" s="52">
        <v>1</v>
      </c>
      <c r="N1797" s="52">
        <v>20</v>
      </c>
      <c r="O1797" s="52">
        <v>28</v>
      </c>
      <c r="P1797" s="54">
        <v>40.893730500000004</v>
      </c>
      <c r="Q1797" s="54">
        <v>28.537351500000003</v>
      </c>
      <c r="R1797" s="55">
        <v>3.1283213499999998</v>
      </c>
      <c r="U1797">
        <f t="shared" si="596"/>
        <v>0.16666666666666666</v>
      </c>
      <c r="V1797">
        <f t="shared" si="597"/>
        <v>0.96048632218844987</v>
      </c>
      <c r="W1797">
        <f t="shared" si="598"/>
        <v>0</v>
      </c>
      <c r="X1797">
        <f t="shared" si="599"/>
        <v>0.34129692832764502</v>
      </c>
      <c r="Y1797">
        <f t="shared" si="600"/>
        <v>0.14285714285714285</v>
      </c>
      <c r="Z1797">
        <f t="shared" si="601"/>
        <v>0.79939209726443761</v>
      </c>
      <c r="AA1797">
        <f t="shared" si="602"/>
        <v>0.8085106382978724</v>
      </c>
      <c r="AB1797">
        <f t="shared" si="603"/>
        <v>0</v>
      </c>
      <c r="AC1797">
        <f t="shared" si="604"/>
        <v>0.78481012658227844</v>
      </c>
      <c r="AD1797">
        <f t="shared" si="605"/>
        <v>0.80379746835443033</v>
      </c>
      <c r="AE1797">
        <f t="shared" si="606"/>
        <v>0.41666666666666669</v>
      </c>
      <c r="AF1797">
        <f t="shared" si="607"/>
        <v>0.16666666666666666</v>
      </c>
      <c r="AG1797">
        <f t="shared" si="608"/>
        <v>0.33333333333333331</v>
      </c>
      <c r="AH1797">
        <f t="shared" si="609"/>
        <v>3.6529680365296802E-3</v>
      </c>
      <c r="AI1797">
        <f t="shared" si="610"/>
        <v>0.20495356037151707</v>
      </c>
      <c r="AJ1797">
        <f t="shared" si="611"/>
        <v>0.36194029850746273</v>
      </c>
      <c r="AK1797">
        <f t="shared" si="612"/>
        <v>0.32352941176470584</v>
      </c>
      <c r="AM1797">
        <v>197</v>
      </c>
      <c r="AN1797">
        <v>492.5</v>
      </c>
      <c r="AO1797">
        <v>928.69999999999993</v>
      </c>
      <c r="AP1797">
        <v>606.09003164556952</v>
      </c>
      <c r="AQ1797">
        <v>0</v>
      </c>
      <c r="AT1797">
        <f t="shared" si="613"/>
        <v>0.70422535211267601</v>
      </c>
      <c r="AU1797">
        <f t="shared" si="614"/>
        <v>0.25395430579964851</v>
      </c>
      <c r="AV1797">
        <f t="shared" si="615"/>
        <v>0.65600983273056046</v>
      </c>
      <c r="AW1797">
        <f t="shared" si="616"/>
        <v>0.29883435873932362</v>
      </c>
      <c r="AX1797">
        <f t="shared" si="617"/>
        <v>0</v>
      </c>
    </row>
    <row r="1798" spans="2:50" ht="15">
      <c r="B1798" s="52">
        <v>1</v>
      </c>
      <c r="C1798" s="52">
        <v>3.16</v>
      </c>
      <c r="D1798" s="56">
        <v>0</v>
      </c>
      <c r="E1798" s="52">
        <v>1</v>
      </c>
      <c r="F1798" s="52">
        <v>1</v>
      </c>
      <c r="G1798" s="53">
        <v>2.63</v>
      </c>
      <c r="H1798" s="53">
        <v>2.66</v>
      </c>
      <c r="I1798" s="52">
        <v>2</v>
      </c>
      <c r="J1798" s="53">
        <v>2.62</v>
      </c>
      <c r="K1798" s="53">
        <v>2.64</v>
      </c>
      <c r="L1798" s="52">
        <v>40</v>
      </c>
      <c r="M1798" s="52">
        <v>1</v>
      </c>
      <c r="N1798" s="52">
        <v>20</v>
      </c>
      <c r="O1798" s="52">
        <v>91</v>
      </c>
      <c r="P1798" s="54">
        <v>53.544308999999998</v>
      </c>
      <c r="Q1798" s="54">
        <v>34.127141999999999</v>
      </c>
      <c r="R1798" s="55">
        <v>0</v>
      </c>
      <c r="U1798">
        <f t="shared" si="596"/>
        <v>0.16666666666666666</v>
      </c>
      <c r="V1798">
        <f t="shared" si="597"/>
        <v>0.96048632218844987</v>
      </c>
      <c r="W1798">
        <f t="shared" si="598"/>
        <v>0</v>
      </c>
      <c r="X1798">
        <f t="shared" si="599"/>
        <v>0.34129692832764502</v>
      </c>
      <c r="Y1798">
        <f t="shared" si="600"/>
        <v>0.14285714285714285</v>
      </c>
      <c r="Z1798">
        <f t="shared" si="601"/>
        <v>0.79939209726443761</v>
      </c>
      <c r="AA1798">
        <f t="shared" si="602"/>
        <v>0.8085106382978724</v>
      </c>
      <c r="AB1798">
        <f t="shared" si="603"/>
        <v>0.5</v>
      </c>
      <c r="AC1798">
        <f t="shared" si="604"/>
        <v>0.82911392405063289</v>
      </c>
      <c r="AD1798">
        <f t="shared" si="605"/>
        <v>0.83544303797468356</v>
      </c>
      <c r="AE1798">
        <f t="shared" si="606"/>
        <v>0.41666666666666669</v>
      </c>
      <c r="AF1798">
        <f t="shared" si="607"/>
        <v>0.16666666666666666</v>
      </c>
      <c r="AG1798">
        <f t="shared" si="608"/>
        <v>0.33333333333333331</v>
      </c>
      <c r="AH1798">
        <f t="shared" si="609"/>
        <v>1.1872146118721462E-2</v>
      </c>
      <c r="AI1798">
        <f t="shared" si="610"/>
        <v>0.28482972136222912</v>
      </c>
      <c r="AJ1798">
        <f t="shared" si="611"/>
        <v>0.43283582089552236</v>
      </c>
      <c r="AK1798">
        <f t="shared" si="612"/>
        <v>0</v>
      </c>
      <c r="AM1798">
        <v>194</v>
      </c>
      <c r="AN1798">
        <v>485</v>
      </c>
      <c r="AO1798">
        <v>973.09999999999991</v>
      </c>
      <c r="AP1798">
        <v>607.07772151898735</v>
      </c>
      <c r="AQ1798">
        <v>0</v>
      </c>
      <c r="AT1798">
        <f t="shared" si="613"/>
        <v>0.68309859154929575</v>
      </c>
      <c r="AU1798">
        <f t="shared" si="614"/>
        <v>0.24604569420035149</v>
      </c>
      <c r="AV1798">
        <f t="shared" si="615"/>
        <v>0.68737285262206138</v>
      </c>
      <c r="AW1798">
        <f t="shared" si="616"/>
        <v>0.29932134195063759</v>
      </c>
      <c r="AX1798">
        <f t="shared" si="617"/>
        <v>0</v>
      </c>
    </row>
    <row r="1799" spans="2:50" ht="15">
      <c r="B1799" s="52">
        <v>1</v>
      </c>
      <c r="C1799" s="52">
        <v>3.16</v>
      </c>
      <c r="D1799" s="56">
        <v>0</v>
      </c>
      <c r="E1799" s="52">
        <v>1</v>
      </c>
      <c r="F1799" s="52">
        <v>1</v>
      </c>
      <c r="G1799" s="53">
        <v>2.63</v>
      </c>
      <c r="H1799" s="53">
        <v>2.66</v>
      </c>
      <c r="I1799" s="56">
        <v>0</v>
      </c>
      <c r="J1799" s="53">
        <v>2.27</v>
      </c>
      <c r="K1799" s="53">
        <v>2.4</v>
      </c>
      <c r="L1799" s="52">
        <v>40</v>
      </c>
      <c r="M1799" s="52">
        <v>1</v>
      </c>
      <c r="N1799" s="52">
        <v>20</v>
      </c>
      <c r="O1799" s="52">
        <v>91</v>
      </c>
      <c r="P1799" s="54">
        <v>50.210048</v>
      </c>
      <c r="Q1799" s="54">
        <v>30.302548499999997</v>
      </c>
      <c r="R1799" s="55">
        <v>0</v>
      </c>
      <c r="U1799">
        <f t="shared" si="596"/>
        <v>0.16666666666666666</v>
      </c>
      <c r="V1799">
        <f t="shared" si="597"/>
        <v>0.96048632218844987</v>
      </c>
      <c r="W1799">
        <f t="shared" si="598"/>
        <v>0</v>
      </c>
      <c r="X1799">
        <f t="shared" si="599"/>
        <v>0.34129692832764502</v>
      </c>
      <c r="Y1799">
        <f t="shared" si="600"/>
        <v>0.14285714285714285</v>
      </c>
      <c r="Z1799">
        <f t="shared" si="601"/>
        <v>0.79939209726443761</v>
      </c>
      <c r="AA1799">
        <f t="shared" si="602"/>
        <v>0.8085106382978724</v>
      </c>
      <c r="AB1799">
        <f t="shared" si="603"/>
        <v>0</v>
      </c>
      <c r="AC1799">
        <f t="shared" si="604"/>
        <v>0.71835443037974678</v>
      </c>
      <c r="AD1799">
        <f t="shared" si="605"/>
        <v>0.75949367088607589</v>
      </c>
      <c r="AE1799">
        <f t="shared" si="606"/>
        <v>0.41666666666666669</v>
      </c>
      <c r="AF1799">
        <f t="shared" si="607"/>
        <v>0.16666666666666666</v>
      </c>
      <c r="AG1799">
        <f t="shared" si="608"/>
        <v>0.33333333333333331</v>
      </c>
      <c r="AH1799">
        <f t="shared" si="609"/>
        <v>1.1872146118721462E-2</v>
      </c>
      <c r="AI1799">
        <f t="shared" si="610"/>
        <v>0.26377708978328174</v>
      </c>
      <c r="AJ1799">
        <f t="shared" si="611"/>
        <v>0.38432835820895517</v>
      </c>
      <c r="AK1799">
        <f t="shared" si="612"/>
        <v>0</v>
      </c>
      <c r="AM1799">
        <v>204</v>
      </c>
      <c r="AN1799">
        <v>510</v>
      </c>
      <c r="AO1799">
        <v>863.94999999999993</v>
      </c>
      <c r="AP1799">
        <v>572.92708860759501</v>
      </c>
      <c r="AQ1799">
        <v>0</v>
      </c>
      <c r="AT1799">
        <f t="shared" si="613"/>
        <v>0.75352112676056338</v>
      </c>
      <c r="AU1799">
        <f t="shared" si="614"/>
        <v>0.27240773286467485</v>
      </c>
      <c r="AV1799">
        <f t="shared" si="615"/>
        <v>0.61027209538878835</v>
      </c>
      <c r="AW1799">
        <f t="shared" si="616"/>
        <v>0.28248327837300413</v>
      </c>
      <c r="AX1799">
        <f t="shared" si="617"/>
        <v>0</v>
      </c>
    </row>
    <row r="1800" spans="2:50" ht="15">
      <c r="B1800" s="52">
        <v>1</v>
      </c>
      <c r="C1800" s="52">
        <v>3.16</v>
      </c>
      <c r="D1800" s="56">
        <v>0</v>
      </c>
      <c r="E1800" s="52">
        <v>1</v>
      </c>
      <c r="F1800" s="52">
        <v>1</v>
      </c>
      <c r="G1800" s="53">
        <v>2.63</v>
      </c>
      <c r="H1800" s="53">
        <v>2.66</v>
      </c>
      <c r="I1800" s="56">
        <v>0</v>
      </c>
      <c r="J1800" s="53">
        <v>2.34</v>
      </c>
      <c r="K1800" s="53">
        <v>2.46</v>
      </c>
      <c r="L1800" s="52">
        <v>40</v>
      </c>
      <c r="M1800" s="52">
        <v>1</v>
      </c>
      <c r="N1800" s="52">
        <v>20</v>
      </c>
      <c r="O1800" s="52">
        <v>91</v>
      </c>
      <c r="P1800" s="54">
        <v>34.911673999999998</v>
      </c>
      <c r="Q1800" s="54">
        <v>18.926834500000002</v>
      </c>
      <c r="R1800" s="55">
        <v>0</v>
      </c>
      <c r="U1800">
        <f t="shared" si="596"/>
        <v>0.16666666666666666</v>
      </c>
      <c r="V1800">
        <f t="shared" si="597"/>
        <v>0.96048632218844987</v>
      </c>
      <c r="W1800">
        <f t="shared" si="598"/>
        <v>0</v>
      </c>
      <c r="X1800">
        <f t="shared" si="599"/>
        <v>0.34129692832764502</v>
      </c>
      <c r="Y1800">
        <f t="shared" si="600"/>
        <v>0.14285714285714285</v>
      </c>
      <c r="Z1800">
        <f t="shared" si="601"/>
        <v>0.79939209726443761</v>
      </c>
      <c r="AA1800">
        <f t="shared" si="602"/>
        <v>0.8085106382978724</v>
      </c>
      <c r="AB1800">
        <f t="shared" si="603"/>
        <v>0</v>
      </c>
      <c r="AC1800">
        <f t="shared" si="604"/>
        <v>0.740506329113924</v>
      </c>
      <c r="AD1800">
        <f t="shared" si="605"/>
        <v>0.77848101265822778</v>
      </c>
      <c r="AE1800">
        <f t="shared" si="606"/>
        <v>0.41666666666666669</v>
      </c>
      <c r="AF1800">
        <f t="shared" si="607"/>
        <v>0.16666666666666666</v>
      </c>
      <c r="AG1800">
        <f t="shared" si="608"/>
        <v>0.33333333333333331</v>
      </c>
      <c r="AH1800">
        <f t="shared" si="609"/>
        <v>1.1872146118721462E-2</v>
      </c>
      <c r="AI1800">
        <f t="shared" si="610"/>
        <v>0.16718266253869968</v>
      </c>
      <c r="AJ1800">
        <f t="shared" si="611"/>
        <v>0.24004975124378111</v>
      </c>
      <c r="AK1800">
        <f t="shared" si="612"/>
        <v>0</v>
      </c>
      <c r="AM1800">
        <v>196</v>
      </c>
      <c r="AN1800">
        <v>490</v>
      </c>
      <c r="AO1800">
        <v>888</v>
      </c>
      <c r="AP1800">
        <v>602.89259493670875</v>
      </c>
      <c r="AQ1800">
        <v>0</v>
      </c>
      <c r="AT1800">
        <f t="shared" si="613"/>
        <v>0.69718309859154926</v>
      </c>
      <c r="AU1800">
        <f t="shared" si="614"/>
        <v>0.25131810193321619</v>
      </c>
      <c r="AV1800">
        <f t="shared" si="615"/>
        <v>0.62726039783001808</v>
      </c>
      <c r="AW1800">
        <f t="shared" si="616"/>
        <v>0.29725785376710401</v>
      </c>
      <c r="AX1800">
        <f t="shared" si="617"/>
        <v>0</v>
      </c>
    </row>
    <row r="1801" spans="2:50" ht="15">
      <c r="B1801" s="52">
        <v>1</v>
      </c>
      <c r="C1801" s="52">
        <v>3.16</v>
      </c>
      <c r="D1801" s="56">
        <v>0</v>
      </c>
      <c r="E1801" s="52">
        <v>1</v>
      </c>
      <c r="F1801" s="52">
        <v>1</v>
      </c>
      <c r="G1801" s="53">
        <v>2.63</v>
      </c>
      <c r="H1801" s="53">
        <v>2.66</v>
      </c>
      <c r="I1801" s="56">
        <v>0</v>
      </c>
      <c r="J1801" s="53">
        <v>2.19</v>
      </c>
      <c r="K1801" s="53">
        <v>2.39</v>
      </c>
      <c r="L1801" s="52">
        <v>40</v>
      </c>
      <c r="M1801" s="52">
        <v>1</v>
      </c>
      <c r="N1801" s="52">
        <v>20</v>
      </c>
      <c r="O1801" s="52">
        <v>91</v>
      </c>
      <c r="P1801" s="54">
        <v>30.008348999999999</v>
      </c>
      <c r="Q1801" s="54">
        <v>18.436501999999997</v>
      </c>
      <c r="R1801" s="55">
        <v>0</v>
      </c>
      <c r="U1801">
        <f t="shared" si="596"/>
        <v>0.16666666666666666</v>
      </c>
      <c r="V1801">
        <f t="shared" si="597"/>
        <v>0.96048632218844987</v>
      </c>
      <c r="W1801">
        <f t="shared" si="598"/>
        <v>0</v>
      </c>
      <c r="X1801">
        <f t="shared" si="599"/>
        <v>0.34129692832764502</v>
      </c>
      <c r="Y1801">
        <f t="shared" si="600"/>
        <v>0.14285714285714285</v>
      </c>
      <c r="Z1801">
        <f t="shared" si="601"/>
        <v>0.79939209726443761</v>
      </c>
      <c r="AA1801">
        <f t="shared" si="602"/>
        <v>0.8085106382978724</v>
      </c>
      <c r="AB1801">
        <f t="shared" si="603"/>
        <v>0</v>
      </c>
      <c r="AC1801">
        <f t="shared" si="604"/>
        <v>0.69303797468354422</v>
      </c>
      <c r="AD1801">
        <f t="shared" si="605"/>
        <v>0.75632911392405067</v>
      </c>
      <c r="AE1801">
        <f t="shared" si="606"/>
        <v>0.41666666666666669</v>
      </c>
      <c r="AF1801">
        <f t="shared" si="607"/>
        <v>0.16666666666666666</v>
      </c>
      <c r="AG1801">
        <f t="shared" si="608"/>
        <v>0.33333333333333331</v>
      </c>
      <c r="AH1801">
        <f t="shared" si="609"/>
        <v>1.1872146118721462E-2</v>
      </c>
      <c r="AI1801">
        <f t="shared" si="610"/>
        <v>0.13622291021671826</v>
      </c>
      <c r="AJ1801">
        <f t="shared" si="611"/>
        <v>0.23383084577114424</v>
      </c>
      <c r="AK1801">
        <f t="shared" si="612"/>
        <v>0</v>
      </c>
      <c r="AM1801">
        <v>204</v>
      </c>
      <c r="AN1801">
        <v>510</v>
      </c>
      <c r="AO1801">
        <v>847.30000000000007</v>
      </c>
      <c r="AP1801">
        <v>575.57208860759465</v>
      </c>
      <c r="AQ1801">
        <v>0</v>
      </c>
      <c r="AT1801">
        <f t="shared" si="613"/>
        <v>0.75352112676056338</v>
      </c>
      <c r="AU1801">
        <f t="shared" si="614"/>
        <v>0.27240773286467485</v>
      </c>
      <c r="AV1801">
        <f t="shared" si="615"/>
        <v>0.59851096292947559</v>
      </c>
      <c r="AW1801">
        <f t="shared" si="616"/>
        <v>0.2837874029049971</v>
      </c>
      <c r="AX1801">
        <f t="shared" si="617"/>
        <v>0</v>
      </c>
    </row>
    <row r="1802" spans="2:50" ht="15">
      <c r="B1802" s="52">
        <v>1</v>
      </c>
      <c r="C1802" s="52">
        <v>3.16</v>
      </c>
      <c r="D1802" s="56">
        <v>0</v>
      </c>
      <c r="E1802" s="52">
        <v>1</v>
      </c>
      <c r="F1802" s="52">
        <v>1</v>
      </c>
      <c r="G1802" s="53">
        <v>2.63</v>
      </c>
      <c r="H1802" s="53">
        <v>2.66</v>
      </c>
      <c r="I1802" s="56">
        <v>0</v>
      </c>
      <c r="J1802" s="53">
        <v>1.91</v>
      </c>
      <c r="K1802" s="53">
        <v>2.16</v>
      </c>
      <c r="L1802" s="52">
        <v>40</v>
      </c>
      <c r="M1802" s="52">
        <v>1</v>
      </c>
      <c r="N1802" s="52">
        <v>20</v>
      </c>
      <c r="O1802" s="52">
        <v>91</v>
      </c>
      <c r="P1802" s="54">
        <v>32.4600115</v>
      </c>
      <c r="Q1802" s="54">
        <v>20.1036325</v>
      </c>
      <c r="R1802" s="55">
        <v>0</v>
      </c>
      <c r="U1802">
        <f t="shared" si="596"/>
        <v>0.16666666666666666</v>
      </c>
      <c r="V1802">
        <f t="shared" si="597"/>
        <v>0.96048632218844987</v>
      </c>
      <c r="W1802">
        <f t="shared" si="598"/>
        <v>0</v>
      </c>
      <c r="X1802">
        <f t="shared" si="599"/>
        <v>0.34129692832764502</v>
      </c>
      <c r="Y1802">
        <f t="shared" si="600"/>
        <v>0.14285714285714285</v>
      </c>
      <c r="Z1802">
        <f t="shared" si="601"/>
        <v>0.79939209726443761</v>
      </c>
      <c r="AA1802">
        <f t="shared" si="602"/>
        <v>0.8085106382978724</v>
      </c>
      <c r="AB1802">
        <f t="shared" si="603"/>
        <v>0</v>
      </c>
      <c r="AC1802">
        <f t="shared" si="604"/>
        <v>0.60443037974683544</v>
      </c>
      <c r="AD1802">
        <f t="shared" si="605"/>
        <v>0.68354430379746833</v>
      </c>
      <c r="AE1802">
        <f t="shared" si="606"/>
        <v>0.41666666666666669</v>
      </c>
      <c r="AF1802">
        <f t="shared" si="607"/>
        <v>0.16666666666666666</v>
      </c>
      <c r="AG1802">
        <f t="shared" si="608"/>
        <v>0.33333333333333331</v>
      </c>
      <c r="AH1802">
        <f t="shared" si="609"/>
        <v>1.1872146118721462E-2</v>
      </c>
      <c r="AI1802">
        <f t="shared" si="610"/>
        <v>0.15170278637770898</v>
      </c>
      <c r="AJ1802">
        <f t="shared" si="611"/>
        <v>0.25497512437810943</v>
      </c>
      <c r="AK1802">
        <f t="shared" si="612"/>
        <v>0</v>
      </c>
      <c r="AM1802">
        <v>212</v>
      </c>
      <c r="AN1802">
        <v>530</v>
      </c>
      <c r="AO1802">
        <v>752.95</v>
      </c>
      <c r="AP1802">
        <v>529.73658227848102</v>
      </c>
      <c r="AQ1802">
        <v>0</v>
      </c>
      <c r="AT1802">
        <f t="shared" si="613"/>
        <v>0.8098591549295775</v>
      </c>
      <c r="AU1802">
        <f t="shared" si="614"/>
        <v>0.29349736379613356</v>
      </c>
      <c r="AV1802">
        <f t="shared" si="615"/>
        <v>0.53186454566003616</v>
      </c>
      <c r="AW1802">
        <f t="shared" si="616"/>
        <v>0.2611880803189382</v>
      </c>
      <c r="AX1802">
        <f t="shared" si="617"/>
        <v>0</v>
      </c>
    </row>
    <row r="1803" spans="2:50" ht="15">
      <c r="B1803" s="52">
        <v>1</v>
      </c>
      <c r="C1803" s="52">
        <v>3.16</v>
      </c>
      <c r="D1803" s="56">
        <v>0</v>
      </c>
      <c r="E1803" s="52">
        <v>1</v>
      </c>
      <c r="F1803" s="52">
        <v>1</v>
      </c>
      <c r="G1803" s="53">
        <v>2.63</v>
      </c>
      <c r="H1803" s="53">
        <v>2.66</v>
      </c>
      <c r="I1803" s="56">
        <v>0</v>
      </c>
      <c r="J1803" s="53">
        <v>2.48</v>
      </c>
      <c r="K1803" s="53">
        <v>2.5499999999999998</v>
      </c>
      <c r="L1803" s="52">
        <v>40</v>
      </c>
      <c r="M1803" s="52">
        <v>1</v>
      </c>
      <c r="N1803" s="52">
        <v>20</v>
      </c>
      <c r="O1803" s="52">
        <v>91</v>
      </c>
      <c r="P1803" s="54">
        <v>43.443459500000003</v>
      </c>
      <c r="Q1803" s="54">
        <v>25.203090499999998</v>
      </c>
      <c r="R1803" s="55">
        <v>0</v>
      </c>
      <c r="U1803">
        <f t="shared" ref="U1803:U1866" si="618">(B1803-B$2)/(B$3-B$2)</f>
        <v>0.16666666666666666</v>
      </c>
      <c r="V1803">
        <f t="shared" ref="V1803:V1866" si="619">(C1803-C$2)/(C$3-C$2)</f>
        <v>0.96048632218844987</v>
      </c>
      <c r="W1803">
        <f t="shared" ref="W1803:W1866" si="620">(D1803-D$2)/(D$3-D$2)</f>
        <v>0</v>
      </c>
      <c r="X1803">
        <f t="shared" ref="X1803:X1866" si="621">(E1803-E$2)/(E$3-E$2)</f>
        <v>0.34129692832764502</v>
      </c>
      <c r="Y1803">
        <f t="shared" ref="Y1803:Y1866" si="622">(F1803-F$2)/(F$3-F$2)</f>
        <v>0.14285714285714285</v>
      </c>
      <c r="Z1803">
        <f t="shared" ref="Z1803:Z1866" si="623">(G1803-G$2)/(G$3-G$2)</f>
        <v>0.79939209726443761</v>
      </c>
      <c r="AA1803">
        <f t="shared" ref="AA1803:AA1866" si="624">(H1803-H$2)/(H$3-H$2)</f>
        <v>0.8085106382978724</v>
      </c>
      <c r="AB1803">
        <f t="shared" ref="AB1803:AB1866" si="625">(I1803-I$2)/(I$3-I$2)</f>
        <v>0</v>
      </c>
      <c r="AC1803">
        <f t="shared" ref="AC1803:AC1866" si="626">(J1803-J$2)/(J$3-J$2)</f>
        <v>0.78481012658227844</v>
      </c>
      <c r="AD1803">
        <f t="shared" ref="AD1803:AD1866" si="627">(K1803-K$2)/(K$3-K$2)</f>
        <v>0.80696202531645556</v>
      </c>
      <c r="AE1803">
        <f t="shared" ref="AE1803:AE1866" si="628">(L1803-L$2)/(L$3-L$2)</f>
        <v>0.41666666666666669</v>
      </c>
      <c r="AF1803">
        <f t="shared" ref="AF1803:AF1866" si="629">(M1803-M$2)/(M$3-M$2)</f>
        <v>0.16666666666666666</v>
      </c>
      <c r="AG1803">
        <f t="shared" ref="AG1803:AG1866" si="630">(N1803-N$2)/(N$3-N$2)</f>
        <v>0.33333333333333331</v>
      </c>
      <c r="AH1803">
        <f t="shared" ref="AH1803:AH1866" si="631">(O1803-O$2)/(O$3-O$2)</f>
        <v>1.1872146118721462E-2</v>
      </c>
      <c r="AI1803">
        <f t="shared" ref="AI1803:AI1866" si="632">(P1803-P$2)/(P$3-P$2)</f>
        <v>0.22105263157894742</v>
      </c>
      <c r="AJ1803">
        <f t="shared" ref="AJ1803:AJ1866" si="633">(Q1803-Q$2)/(Q$3-Q$2)</f>
        <v>0.3196517412935323</v>
      </c>
      <c r="AK1803">
        <f t="shared" ref="AK1803:AK1866" si="634">(R1803-R$2)/(R$3-R$2)</f>
        <v>0</v>
      </c>
      <c r="AM1803">
        <v>194</v>
      </c>
      <c r="AN1803">
        <v>485</v>
      </c>
      <c r="AO1803">
        <v>930.54999999999984</v>
      </c>
      <c r="AP1803">
        <v>612.3677215189872</v>
      </c>
      <c r="AQ1803">
        <v>0</v>
      </c>
      <c r="AT1803">
        <f t="shared" ref="AT1803:AT1866" si="635">(AM1803-AM$3)/(AM$2-AM$3)</f>
        <v>0.68309859154929575</v>
      </c>
      <c r="AU1803">
        <f t="shared" ref="AU1803:AU1866" si="636">(AN1803-AN$3)/(AN$2-AN$3)</f>
        <v>0.24604569420035149</v>
      </c>
      <c r="AV1803">
        <f t="shared" ref="AV1803:AV1866" si="637">(AO1803-AO$3)/(AO$2-AO$3)</f>
        <v>0.65731662522603962</v>
      </c>
      <c r="AW1803">
        <f t="shared" ref="AW1803:AW1866" si="638">(AP1803-AP$3)/(AP$2-AP$3)</f>
        <v>0.30192959101462385</v>
      </c>
      <c r="AX1803">
        <f t="shared" ref="AX1803:AX1866" si="639">(AQ1803-AQ$3)/(AQ$2-AQ$3)</f>
        <v>0</v>
      </c>
    </row>
    <row r="1804" spans="2:50" ht="15">
      <c r="B1804" s="52">
        <v>1</v>
      </c>
      <c r="C1804" s="52">
        <v>3.16</v>
      </c>
      <c r="D1804" s="56">
        <v>0</v>
      </c>
      <c r="E1804" s="52">
        <v>1</v>
      </c>
      <c r="F1804" s="52">
        <v>1</v>
      </c>
      <c r="G1804" s="53">
        <v>2.63</v>
      </c>
      <c r="H1804" s="53">
        <v>2.66</v>
      </c>
      <c r="I1804" s="56">
        <v>0</v>
      </c>
      <c r="J1804" s="53">
        <v>2.5099999999999998</v>
      </c>
      <c r="K1804" s="53">
        <v>2.58</v>
      </c>
      <c r="L1804" s="52">
        <v>40</v>
      </c>
      <c r="M1804" s="52">
        <v>1</v>
      </c>
      <c r="N1804" s="52">
        <v>20</v>
      </c>
      <c r="O1804" s="52">
        <v>91</v>
      </c>
      <c r="P1804" s="54">
        <v>45.600922500000003</v>
      </c>
      <c r="Q1804" s="54">
        <v>26.3798885</v>
      </c>
      <c r="R1804" s="55">
        <v>0</v>
      </c>
      <c r="U1804">
        <f t="shared" si="618"/>
        <v>0.16666666666666666</v>
      </c>
      <c r="V1804">
        <f t="shared" si="619"/>
        <v>0.96048632218844987</v>
      </c>
      <c r="W1804">
        <f t="shared" si="620"/>
        <v>0</v>
      </c>
      <c r="X1804">
        <f t="shared" si="621"/>
        <v>0.34129692832764502</v>
      </c>
      <c r="Y1804">
        <f t="shared" si="622"/>
        <v>0.14285714285714285</v>
      </c>
      <c r="Z1804">
        <f t="shared" si="623"/>
        <v>0.79939209726443761</v>
      </c>
      <c r="AA1804">
        <f t="shared" si="624"/>
        <v>0.8085106382978724</v>
      </c>
      <c r="AB1804">
        <f t="shared" si="625"/>
        <v>0</v>
      </c>
      <c r="AC1804">
        <f t="shared" si="626"/>
        <v>0.79430379746835433</v>
      </c>
      <c r="AD1804">
        <f t="shared" si="627"/>
        <v>0.81645569620253167</v>
      </c>
      <c r="AE1804">
        <f t="shared" si="628"/>
        <v>0.41666666666666669</v>
      </c>
      <c r="AF1804">
        <f t="shared" si="629"/>
        <v>0.16666666666666666</v>
      </c>
      <c r="AG1804">
        <f t="shared" si="630"/>
        <v>0.33333333333333331</v>
      </c>
      <c r="AH1804">
        <f t="shared" si="631"/>
        <v>1.1872146118721462E-2</v>
      </c>
      <c r="AI1804">
        <f t="shared" si="632"/>
        <v>0.2346749226006192</v>
      </c>
      <c r="AJ1804">
        <f t="shared" si="633"/>
        <v>0.3345771144278607</v>
      </c>
      <c r="AK1804">
        <f t="shared" si="634"/>
        <v>0</v>
      </c>
      <c r="AM1804">
        <v>194</v>
      </c>
      <c r="AN1804">
        <v>485</v>
      </c>
      <c r="AO1804">
        <v>941.65</v>
      </c>
      <c r="AP1804">
        <v>609.72272151898721</v>
      </c>
      <c r="AQ1804">
        <v>0</v>
      </c>
      <c r="AT1804">
        <f t="shared" si="635"/>
        <v>0.68309859154929575</v>
      </c>
      <c r="AU1804">
        <f t="shared" si="636"/>
        <v>0.24604569420035149</v>
      </c>
      <c r="AV1804">
        <f t="shared" si="637"/>
        <v>0.66515738019891502</v>
      </c>
      <c r="AW1804">
        <f t="shared" si="638"/>
        <v>0.30062546648263067</v>
      </c>
      <c r="AX1804">
        <f t="shared" si="639"/>
        <v>0</v>
      </c>
    </row>
    <row r="1805" spans="2:50" ht="15">
      <c r="B1805" s="52">
        <v>1</v>
      </c>
      <c r="C1805" s="52">
        <v>3.16</v>
      </c>
      <c r="D1805" s="56">
        <v>0</v>
      </c>
      <c r="E1805" s="52">
        <v>1</v>
      </c>
      <c r="F1805" s="52">
        <v>1</v>
      </c>
      <c r="G1805" s="53">
        <v>2.63</v>
      </c>
      <c r="H1805" s="53">
        <v>2.66</v>
      </c>
      <c r="I1805" s="56">
        <v>0</v>
      </c>
      <c r="J1805" s="53">
        <v>2.48</v>
      </c>
      <c r="K1805" s="53">
        <v>2.54</v>
      </c>
      <c r="L1805" s="52">
        <v>40</v>
      </c>
      <c r="M1805" s="52">
        <v>1</v>
      </c>
      <c r="N1805" s="52">
        <v>20</v>
      </c>
      <c r="O1805" s="52">
        <v>91</v>
      </c>
      <c r="P1805" s="54">
        <v>49.3274495</v>
      </c>
      <c r="Q1805" s="54">
        <v>29.616083</v>
      </c>
      <c r="R1805" s="55">
        <v>0</v>
      </c>
      <c r="U1805">
        <f t="shared" si="618"/>
        <v>0.16666666666666666</v>
      </c>
      <c r="V1805">
        <f t="shared" si="619"/>
        <v>0.96048632218844987</v>
      </c>
      <c r="W1805">
        <f t="shared" si="620"/>
        <v>0</v>
      </c>
      <c r="X1805">
        <f t="shared" si="621"/>
        <v>0.34129692832764502</v>
      </c>
      <c r="Y1805">
        <f t="shared" si="622"/>
        <v>0.14285714285714285</v>
      </c>
      <c r="Z1805">
        <f t="shared" si="623"/>
        <v>0.79939209726443761</v>
      </c>
      <c r="AA1805">
        <f t="shared" si="624"/>
        <v>0.8085106382978724</v>
      </c>
      <c r="AB1805">
        <f t="shared" si="625"/>
        <v>0</v>
      </c>
      <c r="AC1805">
        <f t="shared" si="626"/>
        <v>0.78481012658227844</v>
      </c>
      <c r="AD1805">
        <f t="shared" si="627"/>
        <v>0.80379746835443033</v>
      </c>
      <c r="AE1805">
        <f t="shared" si="628"/>
        <v>0.41666666666666669</v>
      </c>
      <c r="AF1805">
        <f t="shared" si="629"/>
        <v>0.16666666666666666</v>
      </c>
      <c r="AG1805">
        <f t="shared" si="630"/>
        <v>0.33333333333333331</v>
      </c>
      <c r="AH1805">
        <f t="shared" si="631"/>
        <v>1.1872146118721462E-2</v>
      </c>
      <c r="AI1805">
        <f t="shared" si="632"/>
        <v>0.25820433436532508</v>
      </c>
      <c r="AJ1805">
        <f t="shared" si="633"/>
        <v>0.37562189054726369</v>
      </c>
      <c r="AK1805">
        <f t="shared" si="634"/>
        <v>0</v>
      </c>
      <c r="AM1805">
        <v>197</v>
      </c>
      <c r="AN1805">
        <v>492.5</v>
      </c>
      <c r="AO1805">
        <v>928.69999999999993</v>
      </c>
      <c r="AP1805">
        <v>606.09003164556952</v>
      </c>
      <c r="AQ1805">
        <v>0</v>
      </c>
      <c r="AT1805">
        <f t="shared" si="635"/>
        <v>0.70422535211267601</v>
      </c>
      <c r="AU1805">
        <f t="shared" si="636"/>
        <v>0.25395430579964851</v>
      </c>
      <c r="AV1805">
        <f t="shared" si="637"/>
        <v>0.65600983273056046</v>
      </c>
      <c r="AW1805">
        <f t="shared" si="638"/>
        <v>0.29883435873932362</v>
      </c>
      <c r="AX1805">
        <f t="shared" si="639"/>
        <v>0</v>
      </c>
    </row>
    <row r="1806" spans="2:50" ht="15">
      <c r="B1806" s="52">
        <v>1</v>
      </c>
      <c r="C1806" s="52">
        <v>3.16</v>
      </c>
      <c r="D1806" s="56">
        <v>0</v>
      </c>
      <c r="E1806" s="52">
        <v>1</v>
      </c>
      <c r="F1806" s="52">
        <v>1</v>
      </c>
      <c r="G1806" s="53">
        <v>2.63</v>
      </c>
      <c r="H1806" s="53">
        <v>2.66</v>
      </c>
      <c r="I1806" s="52">
        <v>2</v>
      </c>
      <c r="J1806" s="53">
        <v>2.62</v>
      </c>
      <c r="K1806" s="53">
        <v>2.64</v>
      </c>
      <c r="L1806" s="52">
        <v>40</v>
      </c>
      <c r="M1806" s="52">
        <v>1</v>
      </c>
      <c r="N1806" s="52">
        <v>20</v>
      </c>
      <c r="O1806" s="52">
        <v>365</v>
      </c>
      <c r="P1806" s="54">
        <v>58.8399</v>
      </c>
      <c r="Q1806" s="54">
        <v>35.794272500000005</v>
      </c>
      <c r="R1806" s="55">
        <v>0</v>
      </c>
      <c r="U1806">
        <f t="shared" si="618"/>
        <v>0.16666666666666666</v>
      </c>
      <c r="V1806">
        <f t="shared" si="619"/>
        <v>0.96048632218844987</v>
      </c>
      <c r="W1806">
        <f t="shared" si="620"/>
        <v>0</v>
      </c>
      <c r="X1806">
        <f t="shared" si="621"/>
        <v>0.34129692832764502</v>
      </c>
      <c r="Y1806">
        <f t="shared" si="622"/>
        <v>0.14285714285714285</v>
      </c>
      <c r="Z1806">
        <f t="shared" si="623"/>
        <v>0.79939209726443761</v>
      </c>
      <c r="AA1806">
        <f t="shared" si="624"/>
        <v>0.8085106382978724</v>
      </c>
      <c r="AB1806">
        <f t="shared" si="625"/>
        <v>0.5</v>
      </c>
      <c r="AC1806">
        <f t="shared" si="626"/>
        <v>0.82911392405063289</v>
      </c>
      <c r="AD1806">
        <f t="shared" si="627"/>
        <v>0.83544303797468356</v>
      </c>
      <c r="AE1806">
        <f t="shared" si="628"/>
        <v>0.41666666666666669</v>
      </c>
      <c r="AF1806">
        <f t="shared" si="629"/>
        <v>0.16666666666666666</v>
      </c>
      <c r="AG1806">
        <f t="shared" si="630"/>
        <v>0.33333333333333331</v>
      </c>
      <c r="AH1806">
        <f t="shared" si="631"/>
        <v>4.7619047619047616E-2</v>
      </c>
      <c r="AI1806">
        <f t="shared" si="632"/>
        <v>0.31826625386996904</v>
      </c>
      <c r="AJ1806">
        <f t="shared" si="633"/>
        <v>0.45398009950248763</v>
      </c>
      <c r="AK1806">
        <f t="shared" si="634"/>
        <v>0</v>
      </c>
      <c r="AM1806">
        <v>194</v>
      </c>
      <c r="AN1806">
        <v>485</v>
      </c>
      <c r="AO1806">
        <v>973.09999999999991</v>
      </c>
      <c r="AP1806">
        <v>607.07772151898735</v>
      </c>
      <c r="AQ1806">
        <v>0</v>
      </c>
      <c r="AT1806">
        <f t="shared" si="635"/>
        <v>0.68309859154929575</v>
      </c>
      <c r="AU1806">
        <f t="shared" si="636"/>
        <v>0.24604569420035149</v>
      </c>
      <c r="AV1806">
        <f t="shared" si="637"/>
        <v>0.68737285262206138</v>
      </c>
      <c r="AW1806">
        <f t="shared" si="638"/>
        <v>0.29932134195063759</v>
      </c>
      <c r="AX1806">
        <f t="shared" si="639"/>
        <v>0</v>
      </c>
    </row>
    <row r="1807" spans="2:50" ht="15">
      <c r="B1807" s="52">
        <v>1</v>
      </c>
      <c r="C1807" s="52">
        <v>3.16</v>
      </c>
      <c r="D1807" s="56">
        <v>0</v>
      </c>
      <c r="E1807" s="52">
        <v>1</v>
      </c>
      <c r="F1807" s="52">
        <v>1</v>
      </c>
      <c r="G1807" s="53">
        <v>2.63</v>
      </c>
      <c r="H1807" s="53">
        <v>2.66</v>
      </c>
      <c r="I1807" s="56">
        <v>0</v>
      </c>
      <c r="J1807" s="53">
        <v>2.27</v>
      </c>
      <c r="K1807" s="53">
        <v>2.4</v>
      </c>
      <c r="L1807" s="52">
        <v>40</v>
      </c>
      <c r="M1807" s="52">
        <v>1</v>
      </c>
      <c r="N1807" s="52">
        <v>20</v>
      </c>
      <c r="O1807" s="52">
        <v>365</v>
      </c>
      <c r="P1807" s="54">
        <v>52.465577500000002</v>
      </c>
      <c r="Q1807" s="54">
        <v>31.185147000000001</v>
      </c>
      <c r="R1807" s="55">
        <v>0</v>
      </c>
      <c r="U1807">
        <f t="shared" si="618"/>
        <v>0.16666666666666666</v>
      </c>
      <c r="V1807">
        <f t="shared" si="619"/>
        <v>0.96048632218844987</v>
      </c>
      <c r="W1807">
        <f t="shared" si="620"/>
        <v>0</v>
      </c>
      <c r="X1807">
        <f t="shared" si="621"/>
        <v>0.34129692832764502</v>
      </c>
      <c r="Y1807">
        <f t="shared" si="622"/>
        <v>0.14285714285714285</v>
      </c>
      <c r="Z1807">
        <f t="shared" si="623"/>
        <v>0.79939209726443761</v>
      </c>
      <c r="AA1807">
        <f t="shared" si="624"/>
        <v>0.8085106382978724</v>
      </c>
      <c r="AB1807">
        <f t="shared" si="625"/>
        <v>0</v>
      </c>
      <c r="AC1807">
        <f t="shared" si="626"/>
        <v>0.71835443037974678</v>
      </c>
      <c r="AD1807">
        <f t="shared" si="627"/>
        <v>0.75949367088607589</v>
      </c>
      <c r="AE1807">
        <f t="shared" si="628"/>
        <v>0.41666666666666669</v>
      </c>
      <c r="AF1807">
        <f t="shared" si="629"/>
        <v>0.16666666666666666</v>
      </c>
      <c r="AG1807">
        <f t="shared" si="630"/>
        <v>0.33333333333333331</v>
      </c>
      <c r="AH1807">
        <f t="shared" si="631"/>
        <v>4.7619047619047616E-2</v>
      </c>
      <c r="AI1807">
        <f t="shared" si="632"/>
        <v>0.27801857585139317</v>
      </c>
      <c r="AJ1807">
        <f t="shared" si="633"/>
        <v>0.39552238805970147</v>
      </c>
      <c r="AK1807">
        <f t="shared" si="634"/>
        <v>0</v>
      </c>
      <c r="AM1807">
        <v>204</v>
      </c>
      <c r="AN1807">
        <v>510</v>
      </c>
      <c r="AO1807">
        <v>863.94999999999993</v>
      </c>
      <c r="AP1807">
        <v>572.92708860759501</v>
      </c>
      <c r="AQ1807">
        <v>0</v>
      </c>
      <c r="AT1807">
        <f t="shared" si="635"/>
        <v>0.75352112676056338</v>
      </c>
      <c r="AU1807">
        <f t="shared" si="636"/>
        <v>0.27240773286467485</v>
      </c>
      <c r="AV1807">
        <f t="shared" si="637"/>
        <v>0.61027209538878835</v>
      </c>
      <c r="AW1807">
        <f t="shared" si="638"/>
        <v>0.28248327837300413</v>
      </c>
      <c r="AX1807">
        <f t="shared" si="639"/>
        <v>0</v>
      </c>
    </row>
    <row r="1808" spans="2:50" ht="15">
      <c r="B1808" s="52">
        <v>1</v>
      </c>
      <c r="C1808" s="52">
        <v>3.16</v>
      </c>
      <c r="D1808" s="56">
        <v>0</v>
      </c>
      <c r="E1808" s="52">
        <v>1</v>
      </c>
      <c r="F1808" s="52">
        <v>1</v>
      </c>
      <c r="G1808" s="53">
        <v>2.63</v>
      </c>
      <c r="H1808" s="53">
        <v>2.66</v>
      </c>
      <c r="I1808" s="56">
        <v>0</v>
      </c>
      <c r="J1808" s="53">
        <v>2.34</v>
      </c>
      <c r="K1808" s="53">
        <v>2.46</v>
      </c>
      <c r="L1808" s="52">
        <v>40</v>
      </c>
      <c r="M1808" s="52">
        <v>1</v>
      </c>
      <c r="N1808" s="52">
        <v>20</v>
      </c>
      <c r="O1808" s="52">
        <v>365</v>
      </c>
      <c r="P1808" s="54">
        <v>40.893730500000004</v>
      </c>
      <c r="Q1808" s="54">
        <v>23.535959999999999</v>
      </c>
      <c r="R1808" s="55">
        <v>0</v>
      </c>
      <c r="U1808">
        <f t="shared" si="618"/>
        <v>0.16666666666666666</v>
      </c>
      <c r="V1808">
        <f t="shared" si="619"/>
        <v>0.96048632218844987</v>
      </c>
      <c r="W1808">
        <f t="shared" si="620"/>
        <v>0</v>
      </c>
      <c r="X1808">
        <f t="shared" si="621"/>
        <v>0.34129692832764502</v>
      </c>
      <c r="Y1808">
        <f t="shared" si="622"/>
        <v>0.14285714285714285</v>
      </c>
      <c r="Z1808">
        <f t="shared" si="623"/>
        <v>0.79939209726443761</v>
      </c>
      <c r="AA1808">
        <f t="shared" si="624"/>
        <v>0.8085106382978724</v>
      </c>
      <c r="AB1808">
        <f t="shared" si="625"/>
        <v>0</v>
      </c>
      <c r="AC1808">
        <f t="shared" si="626"/>
        <v>0.740506329113924</v>
      </c>
      <c r="AD1808">
        <f t="shared" si="627"/>
        <v>0.77848101265822778</v>
      </c>
      <c r="AE1808">
        <f t="shared" si="628"/>
        <v>0.41666666666666669</v>
      </c>
      <c r="AF1808">
        <f t="shared" si="629"/>
        <v>0.16666666666666666</v>
      </c>
      <c r="AG1808">
        <f t="shared" si="630"/>
        <v>0.33333333333333331</v>
      </c>
      <c r="AH1808">
        <f t="shared" si="631"/>
        <v>4.7619047619047616E-2</v>
      </c>
      <c r="AI1808">
        <f t="shared" si="632"/>
        <v>0.20495356037151707</v>
      </c>
      <c r="AJ1808">
        <f t="shared" si="633"/>
        <v>0.29850746268656714</v>
      </c>
      <c r="AK1808">
        <f t="shared" si="634"/>
        <v>0</v>
      </c>
      <c r="AM1808">
        <v>196</v>
      </c>
      <c r="AN1808">
        <v>490</v>
      </c>
      <c r="AO1808">
        <v>888</v>
      </c>
      <c r="AP1808">
        <v>602.89259493670875</v>
      </c>
      <c r="AQ1808">
        <v>0</v>
      </c>
      <c r="AT1808">
        <f t="shared" si="635"/>
        <v>0.69718309859154926</v>
      </c>
      <c r="AU1808">
        <f t="shared" si="636"/>
        <v>0.25131810193321619</v>
      </c>
      <c r="AV1808">
        <f t="shared" si="637"/>
        <v>0.62726039783001808</v>
      </c>
      <c r="AW1808">
        <f t="shared" si="638"/>
        <v>0.29725785376710401</v>
      </c>
      <c r="AX1808">
        <f t="shared" si="639"/>
        <v>0</v>
      </c>
    </row>
    <row r="1809" spans="2:50" ht="15">
      <c r="B1809" s="52">
        <v>1</v>
      </c>
      <c r="C1809" s="52">
        <v>3.16</v>
      </c>
      <c r="D1809" s="56">
        <v>0</v>
      </c>
      <c r="E1809" s="52">
        <v>1</v>
      </c>
      <c r="F1809" s="52">
        <v>1</v>
      </c>
      <c r="G1809" s="53">
        <v>2.63</v>
      </c>
      <c r="H1809" s="53">
        <v>2.66</v>
      </c>
      <c r="I1809" s="56">
        <v>0</v>
      </c>
      <c r="J1809" s="53">
        <v>2.19</v>
      </c>
      <c r="K1809" s="53">
        <v>2.39</v>
      </c>
      <c r="L1809" s="52">
        <v>40</v>
      </c>
      <c r="M1809" s="52">
        <v>1</v>
      </c>
      <c r="N1809" s="52">
        <v>20</v>
      </c>
      <c r="O1809" s="52">
        <v>365</v>
      </c>
      <c r="P1809" s="54">
        <v>32.656144500000003</v>
      </c>
      <c r="Q1809" s="54">
        <v>23.634026500000001</v>
      </c>
      <c r="R1809" s="55">
        <v>0</v>
      </c>
      <c r="U1809">
        <f t="shared" si="618"/>
        <v>0.16666666666666666</v>
      </c>
      <c r="V1809">
        <f t="shared" si="619"/>
        <v>0.96048632218844987</v>
      </c>
      <c r="W1809">
        <f t="shared" si="620"/>
        <v>0</v>
      </c>
      <c r="X1809">
        <f t="shared" si="621"/>
        <v>0.34129692832764502</v>
      </c>
      <c r="Y1809">
        <f t="shared" si="622"/>
        <v>0.14285714285714285</v>
      </c>
      <c r="Z1809">
        <f t="shared" si="623"/>
        <v>0.79939209726443761</v>
      </c>
      <c r="AA1809">
        <f t="shared" si="624"/>
        <v>0.8085106382978724</v>
      </c>
      <c r="AB1809">
        <f t="shared" si="625"/>
        <v>0</v>
      </c>
      <c r="AC1809">
        <f t="shared" si="626"/>
        <v>0.69303797468354422</v>
      </c>
      <c r="AD1809">
        <f t="shared" si="627"/>
        <v>0.75632911392405067</v>
      </c>
      <c r="AE1809">
        <f t="shared" si="628"/>
        <v>0.41666666666666669</v>
      </c>
      <c r="AF1809">
        <f t="shared" si="629"/>
        <v>0.16666666666666666</v>
      </c>
      <c r="AG1809">
        <f t="shared" si="630"/>
        <v>0.33333333333333331</v>
      </c>
      <c r="AH1809">
        <f t="shared" si="631"/>
        <v>4.7619047619047616E-2</v>
      </c>
      <c r="AI1809">
        <f t="shared" si="632"/>
        <v>0.15294117647058825</v>
      </c>
      <c r="AJ1809">
        <f t="shared" si="633"/>
        <v>0.29975124378109452</v>
      </c>
      <c r="AK1809">
        <f t="shared" si="634"/>
        <v>0</v>
      </c>
      <c r="AM1809">
        <v>204</v>
      </c>
      <c r="AN1809">
        <v>510</v>
      </c>
      <c r="AO1809">
        <v>847.30000000000007</v>
      </c>
      <c r="AP1809">
        <v>575.57208860759465</v>
      </c>
      <c r="AQ1809">
        <v>0</v>
      </c>
      <c r="AT1809">
        <f t="shared" si="635"/>
        <v>0.75352112676056338</v>
      </c>
      <c r="AU1809">
        <f t="shared" si="636"/>
        <v>0.27240773286467485</v>
      </c>
      <c r="AV1809">
        <f t="shared" si="637"/>
        <v>0.59851096292947559</v>
      </c>
      <c r="AW1809">
        <f t="shared" si="638"/>
        <v>0.2837874029049971</v>
      </c>
      <c r="AX1809">
        <f t="shared" si="639"/>
        <v>0</v>
      </c>
    </row>
    <row r="1810" spans="2:50" ht="15">
      <c r="B1810" s="52">
        <v>1</v>
      </c>
      <c r="C1810" s="52">
        <v>3.16</v>
      </c>
      <c r="D1810" s="56">
        <v>0</v>
      </c>
      <c r="E1810" s="52">
        <v>1</v>
      </c>
      <c r="F1810" s="52">
        <v>1</v>
      </c>
      <c r="G1810" s="53">
        <v>2.63</v>
      </c>
      <c r="H1810" s="53">
        <v>2.66</v>
      </c>
      <c r="I1810" s="56">
        <v>0</v>
      </c>
      <c r="J1810" s="53">
        <v>1.91</v>
      </c>
      <c r="K1810" s="53">
        <v>2.16</v>
      </c>
      <c r="L1810" s="52">
        <v>40</v>
      </c>
      <c r="M1810" s="52">
        <v>1</v>
      </c>
      <c r="N1810" s="52">
        <v>20</v>
      </c>
      <c r="O1810" s="52">
        <v>365</v>
      </c>
      <c r="P1810" s="54">
        <v>37.265270000000001</v>
      </c>
      <c r="Q1810" s="54">
        <v>23.634026500000001</v>
      </c>
      <c r="R1810" s="55">
        <v>0</v>
      </c>
      <c r="U1810">
        <f t="shared" si="618"/>
        <v>0.16666666666666666</v>
      </c>
      <c r="V1810">
        <f t="shared" si="619"/>
        <v>0.96048632218844987</v>
      </c>
      <c r="W1810">
        <f t="shared" si="620"/>
        <v>0</v>
      </c>
      <c r="X1810">
        <f t="shared" si="621"/>
        <v>0.34129692832764502</v>
      </c>
      <c r="Y1810">
        <f t="shared" si="622"/>
        <v>0.14285714285714285</v>
      </c>
      <c r="Z1810">
        <f t="shared" si="623"/>
        <v>0.79939209726443761</v>
      </c>
      <c r="AA1810">
        <f t="shared" si="624"/>
        <v>0.8085106382978724</v>
      </c>
      <c r="AB1810">
        <f t="shared" si="625"/>
        <v>0</v>
      </c>
      <c r="AC1810">
        <f t="shared" si="626"/>
        <v>0.60443037974683544</v>
      </c>
      <c r="AD1810">
        <f t="shared" si="627"/>
        <v>0.68354430379746833</v>
      </c>
      <c r="AE1810">
        <f t="shared" si="628"/>
        <v>0.41666666666666669</v>
      </c>
      <c r="AF1810">
        <f t="shared" si="629"/>
        <v>0.16666666666666666</v>
      </c>
      <c r="AG1810">
        <f t="shared" si="630"/>
        <v>0.33333333333333331</v>
      </c>
      <c r="AH1810">
        <f t="shared" si="631"/>
        <v>4.7619047619047616E-2</v>
      </c>
      <c r="AI1810">
        <f t="shared" si="632"/>
        <v>0.18204334365325078</v>
      </c>
      <c r="AJ1810">
        <f t="shared" si="633"/>
        <v>0.29975124378109452</v>
      </c>
      <c r="AK1810">
        <f t="shared" si="634"/>
        <v>0</v>
      </c>
      <c r="AM1810">
        <v>212</v>
      </c>
      <c r="AN1810">
        <v>530</v>
      </c>
      <c r="AO1810">
        <v>752.95</v>
      </c>
      <c r="AP1810">
        <v>529.73658227848102</v>
      </c>
      <c r="AQ1810">
        <v>0</v>
      </c>
      <c r="AT1810">
        <f t="shared" si="635"/>
        <v>0.8098591549295775</v>
      </c>
      <c r="AU1810">
        <f t="shared" si="636"/>
        <v>0.29349736379613356</v>
      </c>
      <c r="AV1810">
        <f t="shared" si="637"/>
        <v>0.53186454566003616</v>
      </c>
      <c r="AW1810">
        <f t="shared" si="638"/>
        <v>0.2611880803189382</v>
      </c>
      <c r="AX1810">
        <f t="shared" si="639"/>
        <v>0</v>
      </c>
    </row>
    <row r="1811" spans="2:50" ht="15">
      <c r="B1811" s="52">
        <v>1</v>
      </c>
      <c r="C1811" s="52">
        <v>3.16</v>
      </c>
      <c r="D1811" s="56">
        <v>0</v>
      </c>
      <c r="E1811" s="52">
        <v>1</v>
      </c>
      <c r="F1811" s="52">
        <v>1</v>
      </c>
      <c r="G1811" s="53">
        <v>2.63</v>
      </c>
      <c r="H1811" s="53">
        <v>2.66</v>
      </c>
      <c r="I1811" s="56">
        <v>0</v>
      </c>
      <c r="J1811" s="53">
        <v>2.48</v>
      </c>
      <c r="K1811" s="53">
        <v>2.5499999999999998</v>
      </c>
      <c r="L1811" s="52">
        <v>40</v>
      </c>
      <c r="M1811" s="52">
        <v>1</v>
      </c>
      <c r="N1811" s="52">
        <v>20</v>
      </c>
      <c r="O1811" s="52">
        <v>365</v>
      </c>
      <c r="P1811" s="54">
        <v>46.483521000000003</v>
      </c>
      <c r="Q1811" s="54">
        <v>29.321883500000002</v>
      </c>
      <c r="R1811" s="55">
        <v>0</v>
      </c>
      <c r="U1811">
        <f t="shared" si="618"/>
        <v>0.16666666666666666</v>
      </c>
      <c r="V1811">
        <f t="shared" si="619"/>
        <v>0.96048632218844987</v>
      </c>
      <c r="W1811">
        <f t="shared" si="620"/>
        <v>0</v>
      </c>
      <c r="X1811">
        <f t="shared" si="621"/>
        <v>0.34129692832764502</v>
      </c>
      <c r="Y1811">
        <f t="shared" si="622"/>
        <v>0.14285714285714285</v>
      </c>
      <c r="Z1811">
        <f t="shared" si="623"/>
        <v>0.79939209726443761</v>
      </c>
      <c r="AA1811">
        <f t="shared" si="624"/>
        <v>0.8085106382978724</v>
      </c>
      <c r="AB1811">
        <f t="shared" si="625"/>
        <v>0</v>
      </c>
      <c r="AC1811">
        <f t="shared" si="626"/>
        <v>0.78481012658227844</v>
      </c>
      <c r="AD1811">
        <f t="shared" si="627"/>
        <v>0.80696202531645556</v>
      </c>
      <c r="AE1811">
        <f t="shared" si="628"/>
        <v>0.41666666666666669</v>
      </c>
      <c r="AF1811">
        <f t="shared" si="629"/>
        <v>0.16666666666666666</v>
      </c>
      <c r="AG1811">
        <f t="shared" si="630"/>
        <v>0.33333333333333331</v>
      </c>
      <c r="AH1811">
        <f t="shared" si="631"/>
        <v>4.7619047619047616E-2</v>
      </c>
      <c r="AI1811">
        <f t="shared" si="632"/>
        <v>0.24024767801857586</v>
      </c>
      <c r="AJ1811">
        <f t="shared" si="633"/>
        <v>0.37189054726368159</v>
      </c>
      <c r="AK1811">
        <f t="shared" si="634"/>
        <v>0</v>
      </c>
      <c r="AM1811">
        <v>194</v>
      </c>
      <c r="AN1811">
        <v>485</v>
      </c>
      <c r="AO1811">
        <v>930.54999999999984</v>
      </c>
      <c r="AP1811">
        <v>612.3677215189872</v>
      </c>
      <c r="AQ1811">
        <v>0</v>
      </c>
      <c r="AT1811">
        <f t="shared" si="635"/>
        <v>0.68309859154929575</v>
      </c>
      <c r="AU1811">
        <f t="shared" si="636"/>
        <v>0.24604569420035149</v>
      </c>
      <c r="AV1811">
        <f t="shared" si="637"/>
        <v>0.65731662522603962</v>
      </c>
      <c r="AW1811">
        <f t="shared" si="638"/>
        <v>0.30192959101462385</v>
      </c>
      <c r="AX1811">
        <f t="shared" si="639"/>
        <v>0</v>
      </c>
    </row>
    <row r="1812" spans="2:50" ht="15">
      <c r="B1812" s="52">
        <v>1</v>
      </c>
      <c r="C1812" s="52">
        <v>3.16</v>
      </c>
      <c r="D1812" s="56">
        <v>0</v>
      </c>
      <c r="E1812" s="52">
        <v>1</v>
      </c>
      <c r="F1812" s="52">
        <v>1</v>
      </c>
      <c r="G1812" s="53">
        <v>2.63</v>
      </c>
      <c r="H1812" s="53">
        <v>2.66</v>
      </c>
      <c r="I1812" s="56">
        <v>0</v>
      </c>
      <c r="J1812" s="53">
        <v>2.5099999999999998</v>
      </c>
      <c r="K1812" s="53">
        <v>2.58</v>
      </c>
      <c r="L1812" s="52">
        <v>40</v>
      </c>
      <c r="M1812" s="52">
        <v>1</v>
      </c>
      <c r="N1812" s="52">
        <v>20</v>
      </c>
      <c r="O1812" s="52">
        <v>365</v>
      </c>
      <c r="P1812" s="54">
        <v>48.052585000000001</v>
      </c>
      <c r="Q1812" s="54">
        <v>31.185147000000001</v>
      </c>
      <c r="R1812" s="55">
        <v>0</v>
      </c>
      <c r="U1812">
        <f t="shared" si="618"/>
        <v>0.16666666666666666</v>
      </c>
      <c r="V1812">
        <f t="shared" si="619"/>
        <v>0.96048632218844987</v>
      </c>
      <c r="W1812">
        <f t="shared" si="620"/>
        <v>0</v>
      </c>
      <c r="X1812">
        <f t="shared" si="621"/>
        <v>0.34129692832764502</v>
      </c>
      <c r="Y1812">
        <f t="shared" si="622"/>
        <v>0.14285714285714285</v>
      </c>
      <c r="Z1812">
        <f t="shared" si="623"/>
        <v>0.79939209726443761</v>
      </c>
      <c r="AA1812">
        <f t="shared" si="624"/>
        <v>0.8085106382978724</v>
      </c>
      <c r="AB1812">
        <f t="shared" si="625"/>
        <v>0</v>
      </c>
      <c r="AC1812">
        <f t="shared" si="626"/>
        <v>0.79430379746835433</v>
      </c>
      <c r="AD1812">
        <f t="shared" si="627"/>
        <v>0.81645569620253167</v>
      </c>
      <c r="AE1812">
        <f t="shared" si="628"/>
        <v>0.41666666666666669</v>
      </c>
      <c r="AF1812">
        <f t="shared" si="629"/>
        <v>0.16666666666666666</v>
      </c>
      <c r="AG1812">
        <f t="shared" si="630"/>
        <v>0.33333333333333331</v>
      </c>
      <c r="AH1812">
        <f t="shared" si="631"/>
        <v>4.7619047619047616E-2</v>
      </c>
      <c r="AI1812">
        <f t="shared" si="632"/>
        <v>0.2501547987616099</v>
      </c>
      <c r="AJ1812">
        <f t="shared" si="633"/>
        <v>0.39552238805970147</v>
      </c>
      <c r="AK1812">
        <f t="shared" si="634"/>
        <v>0</v>
      </c>
      <c r="AM1812">
        <v>194</v>
      </c>
      <c r="AN1812">
        <v>485</v>
      </c>
      <c r="AO1812">
        <v>941.65</v>
      </c>
      <c r="AP1812">
        <v>609.72272151898721</v>
      </c>
      <c r="AQ1812">
        <v>0</v>
      </c>
      <c r="AT1812">
        <f t="shared" si="635"/>
        <v>0.68309859154929575</v>
      </c>
      <c r="AU1812">
        <f t="shared" si="636"/>
        <v>0.24604569420035149</v>
      </c>
      <c r="AV1812">
        <f t="shared" si="637"/>
        <v>0.66515738019891502</v>
      </c>
      <c r="AW1812">
        <f t="shared" si="638"/>
        <v>0.30062546648263067</v>
      </c>
      <c r="AX1812">
        <f t="shared" si="639"/>
        <v>0</v>
      </c>
    </row>
    <row r="1813" spans="2:50" ht="15">
      <c r="B1813" s="52">
        <v>1</v>
      </c>
      <c r="C1813" s="52">
        <v>3.16</v>
      </c>
      <c r="D1813" s="56">
        <v>0</v>
      </c>
      <c r="E1813" s="52">
        <v>1</v>
      </c>
      <c r="F1813" s="52">
        <v>1</v>
      </c>
      <c r="G1813" s="53">
        <v>2.63</v>
      </c>
      <c r="H1813" s="53">
        <v>2.66</v>
      </c>
      <c r="I1813" s="56">
        <v>0</v>
      </c>
      <c r="J1813" s="53">
        <v>2.48</v>
      </c>
      <c r="K1813" s="53">
        <v>2.54</v>
      </c>
      <c r="L1813" s="52">
        <v>40</v>
      </c>
      <c r="M1813" s="52">
        <v>1</v>
      </c>
      <c r="N1813" s="52">
        <v>20</v>
      </c>
      <c r="O1813" s="52">
        <v>365</v>
      </c>
      <c r="P1813" s="54">
        <v>55.897905000000002</v>
      </c>
      <c r="Q1813" s="54">
        <v>32.558078000000002</v>
      </c>
      <c r="R1813" s="55">
        <v>0</v>
      </c>
      <c r="U1813">
        <f t="shared" si="618"/>
        <v>0.16666666666666666</v>
      </c>
      <c r="V1813">
        <f t="shared" si="619"/>
        <v>0.96048632218844987</v>
      </c>
      <c r="W1813">
        <f t="shared" si="620"/>
        <v>0</v>
      </c>
      <c r="X1813">
        <f t="shared" si="621"/>
        <v>0.34129692832764502</v>
      </c>
      <c r="Y1813">
        <f t="shared" si="622"/>
        <v>0.14285714285714285</v>
      </c>
      <c r="Z1813">
        <f t="shared" si="623"/>
        <v>0.79939209726443761</v>
      </c>
      <c r="AA1813">
        <f t="shared" si="624"/>
        <v>0.8085106382978724</v>
      </c>
      <c r="AB1813">
        <f t="shared" si="625"/>
        <v>0</v>
      </c>
      <c r="AC1813">
        <f t="shared" si="626"/>
        <v>0.78481012658227844</v>
      </c>
      <c r="AD1813">
        <f t="shared" si="627"/>
        <v>0.80379746835443033</v>
      </c>
      <c r="AE1813">
        <f t="shared" si="628"/>
        <v>0.41666666666666669</v>
      </c>
      <c r="AF1813">
        <f t="shared" si="629"/>
        <v>0.16666666666666666</v>
      </c>
      <c r="AG1813">
        <f t="shared" si="630"/>
        <v>0.33333333333333331</v>
      </c>
      <c r="AH1813">
        <f t="shared" si="631"/>
        <v>4.7619047619047616E-2</v>
      </c>
      <c r="AI1813">
        <f t="shared" si="632"/>
        <v>0.29969040247678019</v>
      </c>
      <c r="AJ1813">
        <f t="shared" si="633"/>
        <v>0.41293532338308458</v>
      </c>
      <c r="AK1813">
        <f t="shared" si="634"/>
        <v>0</v>
      </c>
      <c r="AM1813">
        <v>197</v>
      </c>
      <c r="AN1813">
        <v>492.5</v>
      </c>
      <c r="AO1813">
        <v>928.69999999999993</v>
      </c>
      <c r="AP1813">
        <v>606.09003164556952</v>
      </c>
      <c r="AQ1813">
        <v>0</v>
      </c>
      <c r="AT1813">
        <f t="shared" si="635"/>
        <v>0.70422535211267601</v>
      </c>
      <c r="AU1813">
        <f t="shared" si="636"/>
        <v>0.25395430579964851</v>
      </c>
      <c r="AV1813">
        <f t="shared" si="637"/>
        <v>0.65600983273056046</v>
      </c>
      <c r="AW1813">
        <f t="shared" si="638"/>
        <v>0.29883435873932362</v>
      </c>
      <c r="AX1813">
        <f t="shared" si="639"/>
        <v>0</v>
      </c>
    </row>
    <row r="1814" spans="2:50" ht="15">
      <c r="B1814" s="52">
        <v>1</v>
      </c>
      <c r="C1814" s="52">
        <v>3.16</v>
      </c>
      <c r="D1814" s="56">
        <v>0</v>
      </c>
      <c r="E1814" s="52">
        <v>1</v>
      </c>
      <c r="F1814" s="52">
        <v>1</v>
      </c>
      <c r="G1814" s="53">
        <v>2.63</v>
      </c>
      <c r="H1814" s="53">
        <v>2.66</v>
      </c>
      <c r="I1814" s="52">
        <v>2</v>
      </c>
      <c r="J1814" s="53">
        <v>2.62</v>
      </c>
      <c r="K1814" s="53">
        <v>2.64</v>
      </c>
      <c r="L1814" s="52">
        <v>40</v>
      </c>
      <c r="M1814" s="52">
        <v>3</v>
      </c>
      <c r="N1814" s="52">
        <v>20</v>
      </c>
      <c r="O1814" s="52">
        <v>28</v>
      </c>
      <c r="P1814" s="54">
        <v>44.620257500000001</v>
      </c>
      <c r="Q1814" s="54">
        <v>28.733484499999999</v>
      </c>
      <c r="R1814" s="55">
        <v>0</v>
      </c>
      <c r="U1814">
        <f t="shared" si="618"/>
        <v>0.16666666666666666</v>
      </c>
      <c r="V1814">
        <f t="shared" si="619"/>
        <v>0.96048632218844987</v>
      </c>
      <c r="W1814">
        <f t="shared" si="620"/>
        <v>0</v>
      </c>
      <c r="X1814">
        <f t="shared" si="621"/>
        <v>0.34129692832764502</v>
      </c>
      <c r="Y1814">
        <f t="shared" si="622"/>
        <v>0.14285714285714285</v>
      </c>
      <c r="Z1814">
        <f t="shared" si="623"/>
        <v>0.79939209726443761</v>
      </c>
      <c r="AA1814">
        <f t="shared" si="624"/>
        <v>0.8085106382978724</v>
      </c>
      <c r="AB1814">
        <f t="shared" si="625"/>
        <v>0.5</v>
      </c>
      <c r="AC1814">
        <f t="shared" si="626"/>
        <v>0.82911392405063289</v>
      </c>
      <c r="AD1814">
        <f t="shared" si="627"/>
        <v>0.83544303797468356</v>
      </c>
      <c r="AE1814">
        <f t="shared" si="628"/>
        <v>0.41666666666666669</v>
      </c>
      <c r="AF1814">
        <f t="shared" si="629"/>
        <v>0.5</v>
      </c>
      <c r="AG1814">
        <f t="shared" si="630"/>
        <v>0.33333333333333331</v>
      </c>
      <c r="AH1814">
        <f t="shared" si="631"/>
        <v>3.6529680365296802E-3</v>
      </c>
      <c r="AI1814">
        <f t="shared" si="632"/>
        <v>0.2284829721362229</v>
      </c>
      <c r="AJ1814">
        <f t="shared" si="633"/>
        <v>0.36442786069651739</v>
      </c>
      <c r="AK1814">
        <f t="shared" si="634"/>
        <v>0</v>
      </c>
      <c r="AM1814">
        <v>194</v>
      </c>
      <c r="AN1814">
        <v>485</v>
      </c>
      <c r="AO1814">
        <v>973.09999999999991</v>
      </c>
      <c r="AP1814">
        <v>607.07772151898735</v>
      </c>
      <c r="AQ1814">
        <v>0</v>
      </c>
      <c r="AT1814">
        <f t="shared" si="635"/>
        <v>0.68309859154929575</v>
      </c>
      <c r="AU1814">
        <f t="shared" si="636"/>
        <v>0.24604569420035149</v>
      </c>
      <c r="AV1814">
        <f t="shared" si="637"/>
        <v>0.68737285262206138</v>
      </c>
      <c r="AW1814">
        <f t="shared" si="638"/>
        <v>0.29932134195063759</v>
      </c>
      <c r="AX1814">
        <f t="shared" si="639"/>
        <v>0</v>
      </c>
    </row>
    <row r="1815" spans="2:50" ht="15">
      <c r="B1815" s="52">
        <v>1</v>
      </c>
      <c r="C1815" s="52">
        <v>3.16</v>
      </c>
      <c r="D1815" s="56">
        <v>0</v>
      </c>
      <c r="E1815" s="52">
        <v>1</v>
      </c>
      <c r="F1815" s="52">
        <v>1</v>
      </c>
      <c r="G1815" s="53">
        <v>2.63</v>
      </c>
      <c r="H1815" s="53">
        <v>2.66</v>
      </c>
      <c r="I1815" s="56">
        <v>0</v>
      </c>
      <c r="J1815" s="53">
        <v>2.27</v>
      </c>
      <c r="K1815" s="53">
        <v>2.4</v>
      </c>
      <c r="L1815" s="52">
        <v>40</v>
      </c>
      <c r="M1815" s="52">
        <v>3</v>
      </c>
      <c r="N1815" s="52">
        <v>20</v>
      </c>
      <c r="O1815" s="52">
        <v>28</v>
      </c>
      <c r="P1815" s="54">
        <v>42.364727999999999</v>
      </c>
      <c r="Q1815" s="54">
        <v>25.006957499999999</v>
      </c>
      <c r="R1815" s="55">
        <v>0</v>
      </c>
      <c r="U1815">
        <f t="shared" si="618"/>
        <v>0.16666666666666666</v>
      </c>
      <c r="V1815">
        <f t="shared" si="619"/>
        <v>0.96048632218844987</v>
      </c>
      <c r="W1815">
        <f t="shared" si="620"/>
        <v>0</v>
      </c>
      <c r="X1815">
        <f t="shared" si="621"/>
        <v>0.34129692832764502</v>
      </c>
      <c r="Y1815">
        <f t="shared" si="622"/>
        <v>0.14285714285714285</v>
      </c>
      <c r="Z1815">
        <f t="shared" si="623"/>
        <v>0.79939209726443761</v>
      </c>
      <c r="AA1815">
        <f t="shared" si="624"/>
        <v>0.8085106382978724</v>
      </c>
      <c r="AB1815">
        <f t="shared" si="625"/>
        <v>0</v>
      </c>
      <c r="AC1815">
        <f t="shared" si="626"/>
        <v>0.71835443037974678</v>
      </c>
      <c r="AD1815">
        <f t="shared" si="627"/>
        <v>0.75949367088607589</v>
      </c>
      <c r="AE1815">
        <f t="shared" si="628"/>
        <v>0.41666666666666669</v>
      </c>
      <c r="AF1815">
        <f t="shared" si="629"/>
        <v>0.5</v>
      </c>
      <c r="AG1815">
        <f t="shared" si="630"/>
        <v>0.33333333333333331</v>
      </c>
      <c r="AH1815">
        <f t="shared" si="631"/>
        <v>3.6529680365296802E-3</v>
      </c>
      <c r="AI1815">
        <f t="shared" si="632"/>
        <v>0.21424148606811147</v>
      </c>
      <c r="AJ1815">
        <f t="shared" si="633"/>
        <v>0.31716417910447758</v>
      </c>
      <c r="AK1815">
        <f t="shared" si="634"/>
        <v>0</v>
      </c>
      <c r="AM1815">
        <v>204</v>
      </c>
      <c r="AN1815">
        <v>510</v>
      </c>
      <c r="AO1815">
        <v>863.94999999999993</v>
      </c>
      <c r="AP1815">
        <v>572.92708860759501</v>
      </c>
      <c r="AQ1815">
        <v>0</v>
      </c>
      <c r="AT1815">
        <f t="shared" si="635"/>
        <v>0.75352112676056338</v>
      </c>
      <c r="AU1815">
        <f t="shared" si="636"/>
        <v>0.27240773286467485</v>
      </c>
      <c r="AV1815">
        <f t="shared" si="637"/>
        <v>0.61027209538878835</v>
      </c>
      <c r="AW1815">
        <f t="shared" si="638"/>
        <v>0.28248327837300413</v>
      </c>
      <c r="AX1815">
        <f t="shared" si="639"/>
        <v>0</v>
      </c>
    </row>
    <row r="1816" spans="2:50" ht="15">
      <c r="B1816" s="52">
        <v>1</v>
      </c>
      <c r="C1816" s="52">
        <v>3.16</v>
      </c>
      <c r="D1816" s="56">
        <v>0</v>
      </c>
      <c r="E1816" s="52">
        <v>1</v>
      </c>
      <c r="F1816" s="52">
        <v>1</v>
      </c>
      <c r="G1816" s="53">
        <v>2.63</v>
      </c>
      <c r="H1816" s="53">
        <v>2.66</v>
      </c>
      <c r="I1816" s="56">
        <v>0</v>
      </c>
      <c r="J1816" s="53">
        <v>2.34</v>
      </c>
      <c r="K1816" s="53">
        <v>2.46</v>
      </c>
      <c r="L1816" s="52">
        <v>40</v>
      </c>
      <c r="M1816" s="52">
        <v>3</v>
      </c>
      <c r="N1816" s="52">
        <v>20</v>
      </c>
      <c r="O1816" s="52">
        <v>28</v>
      </c>
      <c r="P1816" s="54">
        <v>31.185147000000001</v>
      </c>
      <c r="Q1816" s="54">
        <v>15.69064</v>
      </c>
      <c r="R1816" s="55">
        <v>0</v>
      </c>
      <c r="U1816">
        <f t="shared" si="618"/>
        <v>0.16666666666666666</v>
      </c>
      <c r="V1816">
        <f t="shared" si="619"/>
        <v>0.96048632218844987</v>
      </c>
      <c r="W1816">
        <f t="shared" si="620"/>
        <v>0</v>
      </c>
      <c r="X1816">
        <f t="shared" si="621"/>
        <v>0.34129692832764502</v>
      </c>
      <c r="Y1816">
        <f t="shared" si="622"/>
        <v>0.14285714285714285</v>
      </c>
      <c r="Z1816">
        <f t="shared" si="623"/>
        <v>0.79939209726443761</v>
      </c>
      <c r="AA1816">
        <f t="shared" si="624"/>
        <v>0.8085106382978724</v>
      </c>
      <c r="AB1816">
        <f t="shared" si="625"/>
        <v>0</v>
      </c>
      <c r="AC1816">
        <f t="shared" si="626"/>
        <v>0.740506329113924</v>
      </c>
      <c r="AD1816">
        <f t="shared" si="627"/>
        <v>0.77848101265822778</v>
      </c>
      <c r="AE1816">
        <f t="shared" si="628"/>
        <v>0.41666666666666669</v>
      </c>
      <c r="AF1816">
        <f t="shared" si="629"/>
        <v>0.5</v>
      </c>
      <c r="AG1816">
        <f t="shared" si="630"/>
        <v>0.33333333333333331</v>
      </c>
      <c r="AH1816">
        <f t="shared" si="631"/>
        <v>3.6529680365296802E-3</v>
      </c>
      <c r="AI1816">
        <f t="shared" si="632"/>
        <v>0.14365325077399382</v>
      </c>
      <c r="AJ1816">
        <f t="shared" si="633"/>
        <v>0.19900497512437812</v>
      </c>
      <c r="AK1816">
        <f t="shared" si="634"/>
        <v>0</v>
      </c>
      <c r="AM1816">
        <v>196</v>
      </c>
      <c r="AN1816">
        <v>490</v>
      </c>
      <c r="AO1816">
        <v>888</v>
      </c>
      <c r="AP1816">
        <v>602.89259493670875</v>
      </c>
      <c r="AQ1816">
        <v>0</v>
      </c>
      <c r="AT1816">
        <f t="shared" si="635"/>
        <v>0.69718309859154926</v>
      </c>
      <c r="AU1816">
        <f t="shared" si="636"/>
        <v>0.25131810193321619</v>
      </c>
      <c r="AV1816">
        <f t="shared" si="637"/>
        <v>0.62726039783001808</v>
      </c>
      <c r="AW1816">
        <f t="shared" si="638"/>
        <v>0.29725785376710401</v>
      </c>
      <c r="AX1816">
        <f t="shared" si="639"/>
        <v>0</v>
      </c>
    </row>
    <row r="1817" spans="2:50" ht="15">
      <c r="B1817" s="52">
        <v>1</v>
      </c>
      <c r="C1817" s="52">
        <v>3.16</v>
      </c>
      <c r="D1817" s="56">
        <v>0</v>
      </c>
      <c r="E1817" s="52">
        <v>1</v>
      </c>
      <c r="F1817" s="52">
        <v>1</v>
      </c>
      <c r="G1817" s="53">
        <v>2.63</v>
      </c>
      <c r="H1817" s="53">
        <v>2.66</v>
      </c>
      <c r="I1817" s="56">
        <v>0</v>
      </c>
      <c r="J1817" s="53">
        <v>2.19</v>
      </c>
      <c r="K1817" s="53">
        <v>2.39</v>
      </c>
      <c r="L1817" s="52">
        <v>40</v>
      </c>
      <c r="M1817" s="52">
        <v>3</v>
      </c>
      <c r="N1817" s="52">
        <v>20</v>
      </c>
      <c r="O1817" s="52">
        <v>28</v>
      </c>
      <c r="P1817" s="54">
        <v>23.339827</v>
      </c>
      <c r="Q1817" s="54">
        <v>15.69064</v>
      </c>
      <c r="R1817" s="55">
        <v>0</v>
      </c>
      <c r="U1817">
        <f t="shared" si="618"/>
        <v>0.16666666666666666</v>
      </c>
      <c r="V1817">
        <f t="shared" si="619"/>
        <v>0.96048632218844987</v>
      </c>
      <c r="W1817">
        <f t="shared" si="620"/>
        <v>0</v>
      </c>
      <c r="X1817">
        <f t="shared" si="621"/>
        <v>0.34129692832764502</v>
      </c>
      <c r="Y1817">
        <f t="shared" si="622"/>
        <v>0.14285714285714285</v>
      </c>
      <c r="Z1817">
        <f t="shared" si="623"/>
        <v>0.79939209726443761</v>
      </c>
      <c r="AA1817">
        <f t="shared" si="624"/>
        <v>0.8085106382978724</v>
      </c>
      <c r="AB1817">
        <f t="shared" si="625"/>
        <v>0</v>
      </c>
      <c r="AC1817">
        <f t="shared" si="626"/>
        <v>0.69303797468354422</v>
      </c>
      <c r="AD1817">
        <f t="shared" si="627"/>
        <v>0.75632911392405067</v>
      </c>
      <c r="AE1817">
        <f t="shared" si="628"/>
        <v>0.41666666666666669</v>
      </c>
      <c r="AF1817">
        <f t="shared" si="629"/>
        <v>0.5</v>
      </c>
      <c r="AG1817">
        <f t="shared" si="630"/>
        <v>0.33333333333333331</v>
      </c>
      <c r="AH1817">
        <f t="shared" si="631"/>
        <v>3.6529680365296802E-3</v>
      </c>
      <c r="AI1817">
        <f t="shared" si="632"/>
        <v>9.4117647058823528E-2</v>
      </c>
      <c r="AJ1817">
        <f t="shared" si="633"/>
        <v>0.19900497512437812</v>
      </c>
      <c r="AK1817">
        <f t="shared" si="634"/>
        <v>0</v>
      </c>
      <c r="AM1817">
        <v>204</v>
      </c>
      <c r="AN1817">
        <v>510</v>
      </c>
      <c r="AO1817">
        <v>847.30000000000007</v>
      </c>
      <c r="AP1817">
        <v>575.57208860759465</v>
      </c>
      <c r="AQ1817">
        <v>0</v>
      </c>
      <c r="AT1817">
        <f t="shared" si="635"/>
        <v>0.75352112676056338</v>
      </c>
      <c r="AU1817">
        <f t="shared" si="636"/>
        <v>0.27240773286467485</v>
      </c>
      <c r="AV1817">
        <f t="shared" si="637"/>
        <v>0.59851096292947559</v>
      </c>
      <c r="AW1817">
        <f t="shared" si="638"/>
        <v>0.2837874029049971</v>
      </c>
      <c r="AX1817">
        <f t="shared" si="639"/>
        <v>0</v>
      </c>
    </row>
    <row r="1818" spans="2:50" ht="15">
      <c r="B1818" s="52">
        <v>1</v>
      </c>
      <c r="C1818" s="52">
        <v>3.16</v>
      </c>
      <c r="D1818" s="56">
        <v>0</v>
      </c>
      <c r="E1818" s="52">
        <v>1</v>
      </c>
      <c r="F1818" s="52">
        <v>1</v>
      </c>
      <c r="G1818" s="53">
        <v>2.63</v>
      </c>
      <c r="H1818" s="53">
        <v>2.66</v>
      </c>
      <c r="I1818" s="56">
        <v>0</v>
      </c>
      <c r="J1818" s="53">
        <v>1.91</v>
      </c>
      <c r="K1818" s="53">
        <v>2.16</v>
      </c>
      <c r="L1818" s="52">
        <v>40</v>
      </c>
      <c r="M1818" s="52">
        <v>3</v>
      </c>
      <c r="N1818" s="52">
        <v>20</v>
      </c>
      <c r="O1818" s="52">
        <v>28</v>
      </c>
      <c r="P1818" s="54">
        <v>26.3798885</v>
      </c>
      <c r="Q1818" s="54">
        <v>15.298374000000001</v>
      </c>
      <c r="R1818" s="55">
        <v>0</v>
      </c>
      <c r="U1818">
        <f t="shared" si="618"/>
        <v>0.16666666666666666</v>
      </c>
      <c r="V1818">
        <f t="shared" si="619"/>
        <v>0.96048632218844987</v>
      </c>
      <c r="W1818">
        <f t="shared" si="620"/>
        <v>0</v>
      </c>
      <c r="X1818">
        <f t="shared" si="621"/>
        <v>0.34129692832764502</v>
      </c>
      <c r="Y1818">
        <f t="shared" si="622"/>
        <v>0.14285714285714285</v>
      </c>
      <c r="Z1818">
        <f t="shared" si="623"/>
        <v>0.79939209726443761</v>
      </c>
      <c r="AA1818">
        <f t="shared" si="624"/>
        <v>0.8085106382978724</v>
      </c>
      <c r="AB1818">
        <f t="shared" si="625"/>
        <v>0</v>
      </c>
      <c r="AC1818">
        <f t="shared" si="626"/>
        <v>0.60443037974683544</v>
      </c>
      <c r="AD1818">
        <f t="shared" si="627"/>
        <v>0.68354430379746833</v>
      </c>
      <c r="AE1818">
        <f t="shared" si="628"/>
        <v>0.41666666666666669</v>
      </c>
      <c r="AF1818">
        <f t="shared" si="629"/>
        <v>0.5</v>
      </c>
      <c r="AG1818">
        <f t="shared" si="630"/>
        <v>0.33333333333333331</v>
      </c>
      <c r="AH1818">
        <f t="shared" si="631"/>
        <v>3.6529680365296802E-3</v>
      </c>
      <c r="AI1818">
        <f t="shared" si="632"/>
        <v>0.11331269349845201</v>
      </c>
      <c r="AJ1818">
        <f t="shared" si="633"/>
        <v>0.19402985074626866</v>
      </c>
      <c r="AK1818">
        <f t="shared" si="634"/>
        <v>0</v>
      </c>
      <c r="AM1818">
        <v>212</v>
      </c>
      <c r="AN1818">
        <v>530</v>
      </c>
      <c r="AO1818">
        <v>752.95</v>
      </c>
      <c r="AP1818">
        <v>529.73658227848102</v>
      </c>
      <c r="AQ1818">
        <v>0</v>
      </c>
      <c r="AT1818">
        <f t="shared" si="635"/>
        <v>0.8098591549295775</v>
      </c>
      <c r="AU1818">
        <f t="shared" si="636"/>
        <v>0.29349736379613356</v>
      </c>
      <c r="AV1818">
        <f t="shared" si="637"/>
        <v>0.53186454566003616</v>
      </c>
      <c r="AW1818">
        <f t="shared" si="638"/>
        <v>0.2611880803189382</v>
      </c>
      <c r="AX1818">
        <f t="shared" si="639"/>
        <v>0</v>
      </c>
    </row>
    <row r="1819" spans="2:50" ht="15">
      <c r="B1819" s="52">
        <v>1</v>
      </c>
      <c r="C1819" s="52">
        <v>3.16</v>
      </c>
      <c r="D1819" s="56">
        <v>0</v>
      </c>
      <c r="E1819" s="52">
        <v>1</v>
      </c>
      <c r="F1819" s="52">
        <v>1</v>
      </c>
      <c r="G1819" s="53">
        <v>2.63</v>
      </c>
      <c r="H1819" s="53">
        <v>2.66</v>
      </c>
      <c r="I1819" s="56">
        <v>0</v>
      </c>
      <c r="J1819" s="53">
        <v>2.48</v>
      </c>
      <c r="K1819" s="53">
        <v>2.5499999999999998</v>
      </c>
      <c r="L1819" s="52">
        <v>40</v>
      </c>
      <c r="M1819" s="52">
        <v>3</v>
      </c>
      <c r="N1819" s="52">
        <v>20</v>
      </c>
      <c r="O1819" s="52">
        <v>28</v>
      </c>
      <c r="P1819" s="54">
        <v>36.676870999999998</v>
      </c>
      <c r="Q1819" s="54">
        <v>22.359161999999998</v>
      </c>
      <c r="R1819" s="55">
        <v>0</v>
      </c>
      <c r="U1819">
        <f t="shared" si="618"/>
        <v>0.16666666666666666</v>
      </c>
      <c r="V1819">
        <f t="shared" si="619"/>
        <v>0.96048632218844987</v>
      </c>
      <c r="W1819">
        <f t="shared" si="620"/>
        <v>0</v>
      </c>
      <c r="X1819">
        <f t="shared" si="621"/>
        <v>0.34129692832764502</v>
      </c>
      <c r="Y1819">
        <f t="shared" si="622"/>
        <v>0.14285714285714285</v>
      </c>
      <c r="Z1819">
        <f t="shared" si="623"/>
        <v>0.79939209726443761</v>
      </c>
      <c r="AA1819">
        <f t="shared" si="624"/>
        <v>0.8085106382978724</v>
      </c>
      <c r="AB1819">
        <f t="shared" si="625"/>
        <v>0</v>
      </c>
      <c r="AC1819">
        <f t="shared" si="626"/>
        <v>0.78481012658227844</v>
      </c>
      <c r="AD1819">
        <f t="shared" si="627"/>
        <v>0.80696202531645556</v>
      </c>
      <c r="AE1819">
        <f t="shared" si="628"/>
        <v>0.41666666666666669</v>
      </c>
      <c r="AF1819">
        <f t="shared" si="629"/>
        <v>0.5</v>
      </c>
      <c r="AG1819">
        <f t="shared" si="630"/>
        <v>0.33333333333333331</v>
      </c>
      <c r="AH1819">
        <f t="shared" si="631"/>
        <v>3.6529680365296802E-3</v>
      </c>
      <c r="AI1819">
        <f t="shared" si="632"/>
        <v>0.17832817337461299</v>
      </c>
      <c r="AJ1819">
        <f t="shared" si="633"/>
        <v>0.28358208955223879</v>
      </c>
      <c r="AK1819">
        <f t="shared" si="634"/>
        <v>0</v>
      </c>
      <c r="AM1819">
        <v>194</v>
      </c>
      <c r="AN1819">
        <v>485</v>
      </c>
      <c r="AO1819">
        <v>930.54999999999984</v>
      </c>
      <c r="AP1819">
        <v>612.3677215189872</v>
      </c>
      <c r="AQ1819">
        <v>0</v>
      </c>
      <c r="AT1819">
        <f t="shared" si="635"/>
        <v>0.68309859154929575</v>
      </c>
      <c r="AU1819">
        <f t="shared" si="636"/>
        <v>0.24604569420035149</v>
      </c>
      <c r="AV1819">
        <f t="shared" si="637"/>
        <v>0.65731662522603962</v>
      </c>
      <c r="AW1819">
        <f t="shared" si="638"/>
        <v>0.30192959101462385</v>
      </c>
      <c r="AX1819">
        <f t="shared" si="639"/>
        <v>0</v>
      </c>
    </row>
    <row r="1820" spans="2:50" ht="15">
      <c r="B1820" s="52">
        <v>1</v>
      </c>
      <c r="C1820" s="52">
        <v>3.16</v>
      </c>
      <c r="D1820" s="56">
        <v>0</v>
      </c>
      <c r="E1820" s="52">
        <v>1</v>
      </c>
      <c r="F1820" s="52">
        <v>1</v>
      </c>
      <c r="G1820" s="53">
        <v>2.63</v>
      </c>
      <c r="H1820" s="53">
        <v>2.66</v>
      </c>
      <c r="I1820" s="56">
        <v>0</v>
      </c>
      <c r="J1820" s="53">
        <v>2.5099999999999998</v>
      </c>
      <c r="K1820" s="53">
        <v>2.58</v>
      </c>
      <c r="L1820" s="52">
        <v>40</v>
      </c>
      <c r="M1820" s="52">
        <v>3</v>
      </c>
      <c r="N1820" s="52">
        <v>20</v>
      </c>
      <c r="O1820" s="52">
        <v>28</v>
      </c>
      <c r="P1820" s="54">
        <v>37.069136999999998</v>
      </c>
      <c r="Q1820" s="54">
        <v>25.49729</v>
      </c>
      <c r="R1820" s="55">
        <v>0</v>
      </c>
      <c r="U1820">
        <f t="shared" si="618"/>
        <v>0.16666666666666666</v>
      </c>
      <c r="V1820">
        <f t="shared" si="619"/>
        <v>0.96048632218844987</v>
      </c>
      <c r="W1820">
        <f t="shared" si="620"/>
        <v>0</v>
      </c>
      <c r="X1820">
        <f t="shared" si="621"/>
        <v>0.34129692832764502</v>
      </c>
      <c r="Y1820">
        <f t="shared" si="622"/>
        <v>0.14285714285714285</v>
      </c>
      <c r="Z1820">
        <f t="shared" si="623"/>
        <v>0.79939209726443761</v>
      </c>
      <c r="AA1820">
        <f t="shared" si="624"/>
        <v>0.8085106382978724</v>
      </c>
      <c r="AB1820">
        <f t="shared" si="625"/>
        <v>0</v>
      </c>
      <c r="AC1820">
        <f t="shared" si="626"/>
        <v>0.79430379746835433</v>
      </c>
      <c r="AD1820">
        <f t="shared" si="627"/>
        <v>0.81645569620253167</v>
      </c>
      <c r="AE1820">
        <f t="shared" si="628"/>
        <v>0.41666666666666669</v>
      </c>
      <c r="AF1820">
        <f t="shared" si="629"/>
        <v>0.5</v>
      </c>
      <c r="AG1820">
        <f t="shared" si="630"/>
        <v>0.33333333333333331</v>
      </c>
      <c r="AH1820">
        <f t="shared" si="631"/>
        <v>3.6529680365296802E-3</v>
      </c>
      <c r="AI1820">
        <f t="shared" si="632"/>
        <v>0.18080495356037149</v>
      </c>
      <c r="AJ1820">
        <f t="shared" si="633"/>
        <v>0.3233830845771144</v>
      </c>
      <c r="AK1820">
        <f t="shared" si="634"/>
        <v>0</v>
      </c>
      <c r="AM1820">
        <v>194</v>
      </c>
      <c r="AN1820">
        <v>485</v>
      </c>
      <c r="AO1820">
        <v>941.65</v>
      </c>
      <c r="AP1820">
        <v>609.72272151898721</v>
      </c>
      <c r="AQ1820">
        <v>0</v>
      </c>
      <c r="AT1820">
        <f t="shared" si="635"/>
        <v>0.68309859154929575</v>
      </c>
      <c r="AU1820">
        <f t="shared" si="636"/>
        <v>0.24604569420035149</v>
      </c>
      <c r="AV1820">
        <f t="shared" si="637"/>
        <v>0.66515738019891502</v>
      </c>
      <c r="AW1820">
        <f t="shared" si="638"/>
        <v>0.30062546648263067</v>
      </c>
      <c r="AX1820">
        <f t="shared" si="639"/>
        <v>0</v>
      </c>
    </row>
    <row r="1821" spans="2:50" ht="15">
      <c r="B1821" s="52">
        <v>1</v>
      </c>
      <c r="C1821" s="52">
        <v>3.16</v>
      </c>
      <c r="D1821" s="56">
        <v>0</v>
      </c>
      <c r="E1821" s="52">
        <v>1</v>
      </c>
      <c r="F1821" s="52">
        <v>1</v>
      </c>
      <c r="G1821" s="53">
        <v>2.63</v>
      </c>
      <c r="H1821" s="53">
        <v>2.66</v>
      </c>
      <c r="I1821" s="56">
        <v>0</v>
      </c>
      <c r="J1821" s="53">
        <v>2.48</v>
      </c>
      <c r="K1821" s="53">
        <v>2.54</v>
      </c>
      <c r="L1821" s="52">
        <v>40</v>
      </c>
      <c r="M1821" s="52">
        <v>3</v>
      </c>
      <c r="N1821" s="52">
        <v>20</v>
      </c>
      <c r="O1821" s="52">
        <v>28</v>
      </c>
      <c r="P1821" s="54">
        <v>42.070528500000002</v>
      </c>
      <c r="Q1821" s="54">
        <v>24.222425500000003</v>
      </c>
      <c r="R1821" s="55">
        <v>0</v>
      </c>
      <c r="U1821">
        <f t="shared" si="618"/>
        <v>0.16666666666666666</v>
      </c>
      <c r="V1821">
        <f t="shared" si="619"/>
        <v>0.96048632218844987</v>
      </c>
      <c r="W1821">
        <f t="shared" si="620"/>
        <v>0</v>
      </c>
      <c r="X1821">
        <f t="shared" si="621"/>
        <v>0.34129692832764502</v>
      </c>
      <c r="Y1821">
        <f t="shared" si="622"/>
        <v>0.14285714285714285</v>
      </c>
      <c r="Z1821">
        <f t="shared" si="623"/>
        <v>0.79939209726443761</v>
      </c>
      <c r="AA1821">
        <f t="shared" si="624"/>
        <v>0.8085106382978724</v>
      </c>
      <c r="AB1821">
        <f t="shared" si="625"/>
        <v>0</v>
      </c>
      <c r="AC1821">
        <f t="shared" si="626"/>
        <v>0.78481012658227844</v>
      </c>
      <c r="AD1821">
        <f t="shared" si="627"/>
        <v>0.80379746835443033</v>
      </c>
      <c r="AE1821">
        <f t="shared" si="628"/>
        <v>0.41666666666666669</v>
      </c>
      <c r="AF1821">
        <f t="shared" si="629"/>
        <v>0.5</v>
      </c>
      <c r="AG1821">
        <f t="shared" si="630"/>
        <v>0.33333333333333331</v>
      </c>
      <c r="AH1821">
        <f t="shared" si="631"/>
        <v>3.6529680365296802E-3</v>
      </c>
      <c r="AI1821">
        <f t="shared" si="632"/>
        <v>0.21238390092879256</v>
      </c>
      <c r="AJ1821">
        <f t="shared" si="633"/>
        <v>0.30721393034825872</v>
      </c>
      <c r="AK1821">
        <f t="shared" si="634"/>
        <v>0</v>
      </c>
      <c r="AM1821">
        <v>197</v>
      </c>
      <c r="AN1821">
        <v>492.5</v>
      </c>
      <c r="AO1821">
        <v>928.69999999999993</v>
      </c>
      <c r="AP1821">
        <v>606.09003164556952</v>
      </c>
      <c r="AQ1821">
        <v>0</v>
      </c>
      <c r="AT1821">
        <f t="shared" si="635"/>
        <v>0.70422535211267601</v>
      </c>
      <c r="AU1821">
        <f t="shared" si="636"/>
        <v>0.25395430579964851</v>
      </c>
      <c r="AV1821">
        <f t="shared" si="637"/>
        <v>0.65600983273056046</v>
      </c>
      <c r="AW1821">
        <f t="shared" si="638"/>
        <v>0.29883435873932362</v>
      </c>
      <c r="AX1821">
        <f t="shared" si="639"/>
        <v>0</v>
      </c>
    </row>
    <row r="1822" spans="2:50" ht="15">
      <c r="B1822" s="52">
        <v>1</v>
      </c>
      <c r="C1822" s="52">
        <v>3.16</v>
      </c>
      <c r="D1822" s="56">
        <v>0</v>
      </c>
      <c r="E1822" s="52">
        <v>1</v>
      </c>
      <c r="F1822" s="52">
        <v>1</v>
      </c>
      <c r="G1822" s="53">
        <v>2.63</v>
      </c>
      <c r="H1822" s="53">
        <v>2.66</v>
      </c>
      <c r="I1822" s="52">
        <v>2</v>
      </c>
      <c r="J1822" s="53">
        <v>2.62</v>
      </c>
      <c r="K1822" s="53">
        <v>2.64</v>
      </c>
      <c r="L1822" s="52">
        <v>40</v>
      </c>
      <c r="M1822" s="52">
        <v>3</v>
      </c>
      <c r="N1822" s="52">
        <v>20</v>
      </c>
      <c r="O1822" s="52">
        <v>365</v>
      </c>
      <c r="P1822" s="54">
        <v>52.955910000000003</v>
      </c>
      <c r="Q1822" s="54">
        <v>34.029075499999998</v>
      </c>
      <c r="R1822" s="55">
        <v>0</v>
      </c>
      <c r="U1822">
        <f t="shared" si="618"/>
        <v>0.16666666666666666</v>
      </c>
      <c r="V1822">
        <f t="shared" si="619"/>
        <v>0.96048632218844987</v>
      </c>
      <c r="W1822">
        <f t="shared" si="620"/>
        <v>0</v>
      </c>
      <c r="X1822">
        <f t="shared" si="621"/>
        <v>0.34129692832764502</v>
      </c>
      <c r="Y1822">
        <f t="shared" si="622"/>
        <v>0.14285714285714285</v>
      </c>
      <c r="Z1822">
        <f t="shared" si="623"/>
        <v>0.79939209726443761</v>
      </c>
      <c r="AA1822">
        <f t="shared" si="624"/>
        <v>0.8085106382978724</v>
      </c>
      <c r="AB1822">
        <f t="shared" si="625"/>
        <v>0.5</v>
      </c>
      <c r="AC1822">
        <f t="shared" si="626"/>
        <v>0.82911392405063289</v>
      </c>
      <c r="AD1822">
        <f t="shared" si="627"/>
        <v>0.83544303797468356</v>
      </c>
      <c r="AE1822">
        <f t="shared" si="628"/>
        <v>0.41666666666666669</v>
      </c>
      <c r="AF1822">
        <f t="shared" si="629"/>
        <v>0.5</v>
      </c>
      <c r="AG1822">
        <f t="shared" si="630"/>
        <v>0.33333333333333331</v>
      </c>
      <c r="AH1822">
        <f t="shared" si="631"/>
        <v>4.7619047619047616E-2</v>
      </c>
      <c r="AI1822">
        <f t="shared" si="632"/>
        <v>0.28111455108359135</v>
      </c>
      <c r="AJ1822">
        <f t="shared" si="633"/>
        <v>0.43159203980099498</v>
      </c>
      <c r="AK1822">
        <f t="shared" si="634"/>
        <v>0</v>
      </c>
      <c r="AM1822">
        <v>194</v>
      </c>
      <c r="AN1822">
        <v>485</v>
      </c>
      <c r="AO1822">
        <v>973.09999999999991</v>
      </c>
      <c r="AP1822">
        <v>607.07772151898735</v>
      </c>
      <c r="AQ1822">
        <v>0</v>
      </c>
      <c r="AT1822">
        <f t="shared" si="635"/>
        <v>0.68309859154929575</v>
      </c>
      <c r="AU1822">
        <f t="shared" si="636"/>
        <v>0.24604569420035149</v>
      </c>
      <c r="AV1822">
        <f t="shared" si="637"/>
        <v>0.68737285262206138</v>
      </c>
      <c r="AW1822">
        <f t="shared" si="638"/>
        <v>0.29932134195063759</v>
      </c>
      <c r="AX1822">
        <f t="shared" si="639"/>
        <v>0</v>
      </c>
    </row>
    <row r="1823" spans="2:50" ht="15">
      <c r="B1823" s="52">
        <v>1</v>
      </c>
      <c r="C1823" s="52">
        <v>3.16</v>
      </c>
      <c r="D1823" s="56">
        <v>0</v>
      </c>
      <c r="E1823" s="52">
        <v>1</v>
      </c>
      <c r="F1823" s="52">
        <v>1</v>
      </c>
      <c r="G1823" s="53">
        <v>2.63</v>
      </c>
      <c r="H1823" s="53">
        <v>2.66</v>
      </c>
      <c r="I1823" s="56">
        <v>0</v>
      </c>
      <c r="J1823" s="53">
        <v>2.27</v>
      </c>
      <c r="K1823" s="53">
        <v>2.4</v>
      </c>
      <c r="L1823" s="52">
        <v>40</v>
      </c>
      <c r="M1823" s="52">
        <v>3</v>
      </c>
      <c r="N1823" s="52">
        <v>20</v>
      </c>
      <c r="O1823" s="52">
        <v>365</v>
      </c>
      <c r="P1823" s="54">
        <v>50.798447000000003</v>
      </c>
      <c r="Q1823" s="54">
        <v>30.302548499999997</v>
      </c>
      <c r="R1823" s="55">
        <v>0</v>
      </c>
      <c r="U1823">
        <f t="shared" si="618"/>
        <v>0.16666666666666666</v>
      </c>
      <c r="V1823">
        <f t="shared" si="619"/>
        <v>0.96048632218844987</v>
      </c>
      <c r="W1823">
        <f t="shared" si="620"/>
        <v>0</v>
      </c>
      <c r="X1823">
        <f t="shared" si="621"/>
        <v>0.34129692832764502</v>
      </c>
      <c r="Y1823">
        <f t="shared" si="622"/>
        <v>0.14285714285714285</v>
      </c>
      <c r="Z1823">
        <f t="shared" si="623"/>
        <v>0.79939209726443761</v>
      </c>
      <c r="AA1823">
        <f t="shared" si="624"/>
        <v>0.8085106382978724</v>
      </c>
      <c r="AB1823">
        <f t="shared" si="625"/>
        <v>0</v>
      </c>
      <c r="AC1823">
        <f t="shared" si="626"/>
        <v>0.71835443037974678</v>
      </c>
      <c r="AD1823">
        <f t="shared" si="627"/>
        <v>0.75949367088607589</v>
      </c>
      <c r="AE1823">
        <f t="shared" si="628"/>
        <v>0.41666666666666669</v>
      </c>
      <c r="AF1823">
        <f t="shared" si="629"/>
        <v>0.5</v>
      </c>
      <c r="AG1823">
        <f t="shared" si="630"/>
        <v>0.33333333333333331</v>
      </c>
      <c r="AH1823">
        <f t="shared" si="631"/>
        <v>4.7619047619047616E-2</v>
      </c>
      <c r="AI1823">
        <f t="shared" si="632"/>
        <v>0.26749226006191951</v>
      </c>
      <c r="AJ1823">
        <f t="shared" si="633"/>
        <v>0.38432835820895517</v>
      </c>
      <c r="AK1823">
        <f t="shared" si="634"/>
        <v>0</v>
      </c>
      <c r="AM1823">
        <v>204</v>
      </c>
      <c r="AN1823">
        <v>510</v>
      </c>
      <c r="AO1823">
        <v>863.94999999999993</v>
      </c>
      <c r="AP1823">
        <v>572.92708860759501</v>
      </c>
      <c r="AQ1823">
        <v>0</v>
      </c>
      <c r="AT1823">
        <f t="shared" si="635"/>
        <v>0.75352112676056338</v>
      </c>
      <c r="AU1823">
        <f t="shared" si="636"/>
        <v>0.27240773286467485</v>
      </c>
      <c r="AV1823">
        <f t="shared" si="637"/>
        <v>0.61027209538878835</v>
      </c>
      <c r="AW1823">
        <f t="shared" si="638"/>
        <v>0.28248327837300413</v>
      </c>
      <c r="AX1823">
        <f t="shared" si="639"/>
        <v>0</v>
      </c>
    </row>
    <row r="1824" spans="2:50" ht="15">
      <c r="B1824" s="52">
        <v>1</v>
      </c>
      <c r="C1824" s="52">
        <v>3.16</v>
      </c>
      <c r="D1824" s="56">
        <v>0</v>
      </c>
      <c r="E1824" s="52">
        <v>1</v>
      </c>
      <c r="F1824" s="52">
        <v>1</v>
      </c>
      <c r="G1824" s="53">
        <v>2.63</v>
      </c>
      <c r="H1824" s="53">
        <v>2.66</v>
      </c>
      <c r="I1824" s="56">
        <v>0</v>
      </c>
      <c r="J1824" s="53">
        <v>2.34</v>
      </c>
      <c r="K1824" s="53">
        <v>2.46</v>
      </c>
      <c r="L1824" s="52">
        <v>40</v>
      </c>
      <c r="M1824" s="52">
        <v>3</v>
      </c>
      <c r="N1824" s="52">
        <v>20</v>
      </c>
      <c r="O1824" s="52">
        <v>365</v>
      </c>
      <c r="P1824" s="54">
        <v>42.658927499999997</v>
      </c>
      <c r="Q1824" s="54">
        <v>22.947561</v>
      </c>
      <c r="R1824" s="55">
        <v>0</v>
      </c>
      <c r="U1824">
        <f t="shared" si="618"/>
        <v>0.16666666666666666</v>
      </c>
      <c r="V1824">
        <f t="shared" si="619"/>
        <v>0.96048632218844987</v>
      </c>
      <c r="W1824">
        <f t="shared" si="620"/>
        <v>0</v>
      </c>
      <c r="X1824">
        <f t="shared" si="621"/>
        <v>0.34129692832764502</v>
      </c>
      <c r="Y1824">
        <f t="shared" si="622"/>
        <v>0.14285714285714285</v>
      </c>
      <c r="Z1824">
        <f t="shared" si="623"/>
        <v>0.79939209726443761</v>
      </c>
      <c r="AA1824">
        <f t="shared" si="624"/>
        <v>0.8085106382978724</v>
      </c>
      <c r="AB1824">
        <f t="shared" si="625"/>
        <v>0</v>
      </c>
      <c r="AC1824">
        <f t="shared" si="626"/>
        <v>0.740506329113924</v>
      </c>
      <c r="AD1824">
        <f t="shared" si="627"/>
        <v>0.77848101265822778</v>
      </c>
      <c r="AE1824">
        <f t="shared" si="628"/>
        <v>0.41666666666666669</v>
      </c>
      <c r="AF1824">
        <f t="shared" si="629"/>
        <v>0.5</v>
      </c>
      <c r="AG1824">
        <f t="shared" si="630"/>
        <v>0.33333333333333331</v>
      </c>
      <c r="AH1824">
        <f t="shared" si="631"/>
        <v>4.7619047619047616E-2</v>
      </c>
      <c r="AI1824">
        <f t="shared" si="632"/>
        <v>0.2160990712074303</v>
      </c>
      <c r="AJ1824">
        <f t="shared" si="633"/>
        <v>0.29104477611940299</v>
      </c>
      <c r="AK1824">
        <f t="shared" si="634"/>
        <v>0</v>
      </c>
      <c r="AM1824">
        <v>196</v>
      </c>
      <c r="AN1824">
        <v>490</v>
      </c>
      <c r="AO1824">
        <v>888</v>
      </c>
      <c r="AP1824">
        <v>602.89259493670875</v>
      </c>
      <c r="AQ1824">
        <v>0</v>
      </c>
      <c r="AT1824">
        <f t="shared" si="635"/>
        <v>0.69718309859154926</v>
      </c>
      <c r="AU1824">
        <f t="shared" si="636"/>
        <v>0.25131810193321619</v>
      </c>
      <c r="AV1824">
        <f t="shared" si="637"/>
        <v>0.62726039783001808</v>
      </c>
      <c r="AW1824">
        <f t="shared" si="638"/>
        <v>0.29725785376710401</v>
      </c>
      <c r="AX1824">
        <f t="shared" si="639"/>
        <v>0</v>
      </c>
    </row>
    <row r="1825" spans="2:50" ht="15">
      <c r="B1825" s="52">
        <v>1</v>
      </c>
      <c r="C1825" s="52">
        <v>3.16</v>
      </c>
      <c r="D1825" s="56">
        <v>0</v>
      </c>
      <c r="E1825" s="52">
        <v>1</v>
      </c>
      <c r="F1825" s="52">
        <v>1</v>
      </c>
      <c r="G1825" s="53">
        <v>2.63</v>
      </c>
      <c r="H1825" s="53">
        <v>2.66</v>
      </c>
      <c r="I1825" s="56">
        <v>0</v>
      </c>
      <c r="J1825" s="53">
        <v>2.19</v>
      </c>
      <c r="K1825" s="53">
        <v>2.39</v>
      </c>
      <c r="L1825" s="52">
        <v>40</v>
      </c>
      <c r="M1825" s="52">
        <v>3</v>
      </c>
      <c r="N1825" s="52">
        <v>20</v>
      </c>
      <c r="O1825" s="52">
        <v>365</v>
      </c>
      <c r="P1825" s="54">
        <v>31.773546</v>
      </c>
      <c r="Q1825" s="54">
        <v>20.888164500000002</v>
      </c>
      <c r="R1825" s="55">
        <v>0</v>
      </c>
      <c r="U1825">
        <f t="shared" si="618"/>
        <v>0.16666666666666666</v>
      </c>
      <c r="V1825">
        <f t="shared" si="619"/>
        <v>0.96048632218844987</v>
      </c>
      <c r="W1825">
        <f t="shared" si="620"/>
        <v>0</v>
      </c>
      <c r="X1825">
        <f t="shared" si="621"/>
        <v>0.34129692832764502</v>
      </c>
      <c r="Y1825">
        <f t="shared" si="622"/>
        <v>0.14285714285714285</v>
      </c>
      <c r="Z1825">
        <f t="shared" si="623"/>
        <v>0.79939209726443761</v>
      </c>
      <c r="AA1825">
        <f t="shared" si="624"/>
        <v>0.8085106382978724</v>
      </c>
      <c r="AB1825">
        <f t="shared" si="625"/>
        <v>0</v>
      </c>
      <c r="AC1825">
        <f t="shared" si="626"/>
        <v>0.69303797468354422</v>
      </c>
      <c r="AD1825">
        <f t="shared" si="627"/>
        <v>0.75632911392405067</v>
      </c>
      <c r="AE1825">
        <f t="shared" si="628"/>
        <v>0.41666666666666669</v>
      </c>
      <c r="AF1825">
        <f t="shared" si="629"/>
        <v>0.5</v>
      </c>
      <c r="AG1825">
        <f t="shared" si="630"/>
        <v>0.33333333333333331</v>
      </c>
      <c r="AH1825">
        <f t="shared" si="631"/>
        <v>4.7619047619047616E-2</v>
      </c>
      <c r="AI1825">
        <f t="shared" si="632"/>
        <v>0.14736842105263157</v>
      </c>
      <c r="AJ1825">
        <f t="shared" si="633"/>
        <v>0.2649253731343284</v>
      </c>
      <c r="AK1825">
        <f t="shared" si="634"/>
        <v>0</v>
      </c>
      <c r="AM1825">
        <v>204</v>
      </c>
      <c r="AN1825">
        <v>510</v>
      </c>
      <c r="AO1825">
        <v>847.30000000000007</v>
      </c>
      <c r="AP1825">
        <v>575.57208860759465</v>
      </c>
      <c r="AQ1825">
        <v>0</v>
      </c>
      <c r="AT1825">
        <f t="shared" si="635"/>
        <v>0.75352112676056338</v>
      </c>
      <c r="AU1825">
        <f t="shared" si="636"/>
        <v>0.27240773286467485</v>
      </c>
      <c r="AV1825">
        <f t="shared" si="637"/>
        <v>0.59851096292947559</v>
      </c>
      <c r="AW1825">
        <f t="shared" si="638"/>
        <v>0.2837874029049971</v>
      </c>
      <c r="AX1825">
        <f t="shared" si="639"/>
        <v>0</v>
      </c>
    </row>
    <row r="1826" spans="2:50" ht="15">
      <c r="B1826" s="52">
        <v>1</v>
      </c>
      <c r="C1826" s="52">
        <v>3.16</v>
      </c>
      <c r="D1826" s="56">
        <v>0</v>
      </c>
      <c r="E1826" s="52">
        <v>1</v>
      </c>
      <c r="F1826" s="52">
        <v>1</v>
      </c>
      <c r="G1826" s="53">
        <v>2.63</v>
      </c>
      <c r="H1826" s="53">
        <v>2.66</v>
      </c>
      <c r="I1826" s="56">
        <v>0</v>
      </c>
      <c r="J1826" s="53">
        <v>1.91</v>
      </c>
      <c r="K1826" s="53">
        <v>2.16</v>
      </c>
      <c r="L1826" s="52">
        <v>40</v>
      </c>
      <c r="M1826" s="52">
        <v>3</v>
      </c>
      <c r="N1826" s="52">
        <v>20</v>
      </c>
      <c r="O1826" s="52">
        <v>365</v>
      </c>
      <c r="P1826" s="54">
        <v>32.263878499999997</v>
      </c>
      <c r="Q1826" s="54">
        <v>19.024901</v>
      </c>
      <c r="R1826" s="55">
        <v>0</v>
      </c>
      <c r="U1826">
        <f t="shared" si="618"/>
        <v>0.16666666666666666</v>
      </c>
      <c r="V1826">
        <f t="shared" si="619"/>
        <v>0.96048632218844987</v>
      </c>
      <c r="W1826">
        <f t="shared" si="620"/>
        <v>0</v>
      </c>
      <c r="X1826">
        <f t="shared" si="621"/>
        <v>0.34129692832764502</v>
      </c>
      <c r="Y1826">
        <f t="shared" si="622"/>
        <v>0.14285714285714285</v>
      </c>
      <c r="Z1826">
        <f t="shared" si="623"/>
        <v>0.79939209726443761</v>
      </c>
      <c r="AA1826">
        <f t="shared" si="624"/>
        <v>0.8085106382978724</v>
      </c>
      <c r="AB1826">
        <f t="shared" si="625"/>
        <v>0</v>
      </c>
      <c r="AC1826">
        <f t="shared" si="626"/>
        <v>0.60443037974683544</v>
      </c>
      <c r="AD1826">
        <f t="shared" si="627"/>
        <v>0.68354430379746833</v>
      </c>
      <c r="AE1826">
        <f t="shared" si="628"/>
        <v>0.41666666666666669</v>
      </c>
      <c r="AF1826">
        <f t="shared" si="629"/>
        <v>0.5</v>
      </c>
      <c r="AG1826">
        <f t="shared" si="630"/>
        <v>0.33333333333333331</v>
      </c>
      <c r="AH1826">
        <f t="shared" si="631"/>
        <v>4.7619047619047616E-2</v>
      </c>
      <c r="AI1826">
        <f t="shared" si="632"/>
        <v>0.15046439628482972</v>
      </c>
      <c r="AJ1826">
        <f t="shared" si="633"/>
        <v>0.24129353233830844</v>
      </c>
      <c r="AK1826">
        <f t="shared" si="634"/>
        <v>0</v>
      </c>
      <c r="AM1826">
        <v>212</v>
      </c>
      <c r="AN1826">
        <v>530</v>
      </c>
      <c r="AO1826">
        <v>752.95</v>
      </c>
      <c r="AP1826">
        <v>529.73658227848102</v>
      </c>
      <c r="AQ1826">
        <v>0</v>
      </c>
      <c r="AT1826">
        <f t="shared" si="635"/>
        <v>0.8098591549295775</v>
      </c>
      <c r="AU1826">
        <f t="shared" si="636"/>
        <v>0.29349736379613356</v>
      </c>
      <c r="AV1826">
        <f t="shared" si="637"/>
        <v>0.53186454566003616</v>
      </c>
      <c r="AW1826">
        <f t="shared" si="638"/>
        <v>0.2611880803189382</v>
      </c>
      <c r="AX1826">
        <f t="shared" si="639"/>
        <v>0</v>
      </c>
    </row>
    <row r="1827" spans="2:50" ht="15">
      <c r="B1827" s="52">
        <v>1</v>
      </c>
      <c r="C1827" s="52">
        <v>3.16</v>
      </c>
      <c r="D1827" s="56">
        <v>0</v>
      </c>
      <c r="E1827" s="52">
        <v>1</v>
      </c>
      <c r="F1827" s="52">
        <v>1</v>
      </c>
      <c r="G1827" s="53">
        <v>2.63</v>
      </c>
      <c r="H1827" s="53">
        <v>2.66</v>
      </c>
      <c r="I1827" s="56">
        <v>0</v>
      </c>
      <c r="J1827" s="53">
        <v>2.48</v>
      </c>
      <c r="K1827" s="53">
        <v>2.5499999999999998</v>
      </c>
      <c r="L1827" s="52">
        <v>40</v>
      </c>
      <c r="M1827" s="52">
        <v>3</v>
      </c>
      <c r="N1827" s="52">
        <v>20</v>
      </c>
      <c r="O1827" s="52">
        <v>365</v>
      </c>
      <c r="P1827" s="54">
        <v>48.248718000000004</v>
      </c>
      <c r="Q1827" s="54">
        <v>26.3798885</v>
      </c>
      <c r="R1827" s="55">
        <v>0</v>
      </c>
      <c r="U1827">
        <f t="shared" si="618"/>
        <v>0.16666666666666666</v>
      </c>
      <c r="V1827">
        <f t="shared" si="619"/>
        <v>0.96048632218844987</v>
      </c>
      <c r="W1827">
        <f t="shared" si="620"/>
        <v>0</v>
      </c>
      <c r="X1827">
        <f t="shared" si="621"/>
        <v>0.34129692832764502</v>
      </c>
      <c r="Y1827">
        <f t="shared" si="622"/>
        <v>0.14285714285714285</v>
      </c>
      <c r="Z1827">
        <f t="shared" si="623"/>
        <v>0.79939209726443761</v>
      </c>
      <c r="AA1827">
        <f t="shared" si="624"/>
        <v>0.8085106382978724</v>
      </c>
      <c r="AB1827">
        <f t="shared" si="625"/>
        <v>0</v>
      </c>
      <c r="AC1827">
        <f t="shared" si="626"/>
        <v>0.78481012658227844</v>
      </c>
      <c r="AD1827">
        <f t="shared" si="627"/>
        <v>0.80696202531645556</v>
      </c>
      <c r="AE1827">
        <f t="shared" si="628"/>
        <v>0.41666666666666669</v>
      </c>
      <c r="AF1827">
        <f t="shared" si="629"/>
        <v>0.5</v>
      </c>
      <c r="AG1827">
        <f t="shared" si="630"/>
        <v>0.33333333333333331</v>
      </c>
      <c r="AH1827">
        <f t="shared" si="631"/>
        <v>4.7619047619047616E-2</v>
      </c>
      <c r="AI1827">
        <f t="shared" si="632"/>
        <v>0.25139318885448919</v>
      </c>
      <c r="AJ1827">
        <f t="shared" si="633"/>
        <v>0.3345771144278607</v>
      </c>
      <c r="AK1827">
        <f t="shared" si="634"/>
        <v>0</v>
      </c>
      <c r="AM1827">
        <v>194</v>
      </c>
      <c r="AN1827">
        <v>485</v>
      </c>
      <c r="AO1827">
        <v>930.54999999999984</v>
      </c>
      <c r="AP1827">
        <v>612.3677215189872</v>
      </c>
      <c r="AQ1827">
        <v>0</v>
      </c>
      <c r="AT1827">
        <f t="shared" si="635"/>
        <v>0.68309859154929575</v>
      </c>
      <c r="AU1827">
        <f t="shared" si="636"/>
        <v>0.24604569420035149</v>
      </c>
      <c r="AV1827">
        <f t="shared" si="637"/>
        <v>0.65731662522603962</v>
      </c>
      <c r="AW1827">
        <f t="shared" si="638"/>
        <v>0.30192959101462385</v>
      </c>
      <c r="AX1827">
        <f t="shared" si="639"/>
        <v>0</v>
      </c>
    </row>
    <row r="1828" spans="2:50" ht="15">
      <c r="B1828" s="52">
        <v>1</v>
      </c>
      <c r="C1828" s="52">
        <v>3.16</v>
      </c>
      <c r="D1828" s="56">
        <v>0</v>
      </c>
      <c r="E1828" s="52">
        <v>1</v>
      </c>
      <c r="F1828" s="52">
        <v>1</v>
      </c>
      <c r="G1828" s="53">
        <v>2.63</v>
      </c>
      <c r="H1828" s="53">
        <v>2.66</v>
      </c>
      <c r="I1828" s="56">
        <v>0</v>
      </c>
      <c r="J1828" s="53">
        <v>2.5099999999999998</v>
      </c>
      <c r="K1828" s="53">
        <v>2.58</v>
      </c>
      <c r="L1828" s="52">
        <v>40</v>
      </c>
      <c r="M1828" s="52">
        <v>3</v>
      </c>
      <c r="N1828" s="52">
        <v>20</v>
      </c>
      <c r="O1828" s="52">
        <v>365</v>
      </c>
      <c r="P1828" s="54">
        <v>48.739050499999998</v>
      </c>
      <c r="Q1828" s="54">
        <v>29.027683999999997</v>
      </c>
      <c r="R1828" s="55">
        <v>0</v>
      </c>
      <c r="U1828">
        <f t="shared" si="618"/>
        <v>0.16666666666666666</v>
      </c>
      <c r="V1828">
        <f t="shared" si="619"/>
        <v>0.96048632218844987</v>
      </c>
      <c r="W1828">
        <f t="shared" si="620"/>
        <v>0</v>
      </c>
      <c r="X1828">
        <f t="shared" si="621"/>
        <v>0.34129692832764502</v>
      </c>
      <c r="Y1828">
        <f t="shared" si="622"/>
        <v>0.14285714285714285</v>
      </c>
      <c r="Z1828">
        <f t="shared" si="623"/>
        <v>0.79939209726443761</v>
      </c>
      <c r="AA1828">
        <f t="shared" si="624"/>
        <v>0.8085106382978724</v>
      </c>
      <c r="AB1828">
        <f t="shared" si="625"/>
        <v>0</v>
      </c>
      <c r="AC1828">
        <f t="shared" si="626"/>
        <v>0.79430379746835433</v>
      </c>
      <c r="AD1828">
        <f t="shared" si="627"/>
        <v>0.81645569620253167</v>
      </c>
      <c r="AE1828">
        <f t="shared" si="628"/>
        <v>0.41666666666666669</v>
      </c>
      <c r="AF1828">
        <f t="shared" si="629"/>
        <v>0.5</v>
      </c>
      <c r="AG1828">
        <f t="shared" si="630"/>
        <v>0.33333333333333331</v>
      </c>
      <c r="AH1828">
        <f t="shared" si="631"/>
        <v>4.7619047619047616E-2</v>
      </c>
      <c r="AI1828">
        <f t="shared" si="632"/>
        <v>0.25448916408668726</v>
      </c>
      <c r="AJ1828">
        <f t="shared" si="633"/>
        <v>0.36815920398009944</v>
      </c>
      <c r="AK1828">
        <f t="shared" si="634"/>
        <v>0</v>
      </c>
      <c r="AM1828">
        <v>194</v>
      </c>
      <c r="AN1828">
        <v>485</v>
      </c>
      <c r="AO1828">
        <v>941.65</v>
      </c>
      <c r="AP1828">
        <v>609.72272151898721</v>
      </c>
      <c r="AQ1828">
        <v>0</v>
      </c>
      <c r="AT1828">
        <f t="shared" si="635"/>
        <v>0.68309859154929575</v>
      </c>
      <c r="AU1828">
        <f t="shared" si="636"/>
        <v>0.24604569420035149</v>
      </c>
      <c r="AV1828">
        <f t="shared" si="637"/>
        <v>0.66515738019891502</v>
      </c>
      <c r="AW1828">
        <f t="shared" si="638"/>
        <v>0.30062546648263067</v>
      </c>
      <c r="AX1828">
        <f t="shared" si="639"/>
        <v>0</v>
      </c>
    </row>
    <row r="1829" spans="2:50" ht="15">
      <c r="B1829" s="52">
        <v>1</v>
      </c>
      <c r="C1829" s="52">
        <v>3.16</v>
      </c>
      <c r="D1829" s="56">
        <v>0</v>
      </c>
      <c r="E1829" s="52">
        <v>1</v>
      </c>
      <c r="F1829" s="52">
        <v>1</v>
      </c>
      <c r="G1829" s="53">
        <v>2.63</v>
      </c>
      <c r="H1829" s="53">
        <v>2.66</v>
      </c>
      <c r="I1829" s="56">
        <v>0</v>
      </c>
      <c r="J1829" s="53">
        <v>2.48</v>
      </c>
      <c r="K1829" s="53">
        <v>2.54</v>
      </c>
      <c r="L1829" s="52">
        <v>40</v>
      </c>
      <c r="M1829" s="52">
        <v>3</v>
      </c>
      <c r="N1829" s="52">
        <v>20</v>
      </c>
      <c r="O1829" s="52">
        <v>365</v>
      </c>
      <c r="P1829" s="54">
        <v>50.602314</v>
      </c>
      <c r="Q1829" s="54">
        <v>31.185147000000001</v>
      </c>
      <c r="R1829" s="55">
        <v>0</v>
      </c>
      <c r="U1829">
        <f t="shared" si="618"/>
        <v>0.16666666666666666</v>
      </c>
      <c r="V1829">
        <f t="shared" si="619"/>
        <v>0.96048632218844987</v>
      </c>
      <c r="W1829">
        <f t="shared" si="620"/>
        <v>0</v>
      </c>
      <c r="X1829">
        <f t="shared" si="621"/>
        <v>0.34129692832764502</v>
      </c>
      <c r="Y1829">
        <f t="shared" si="622"/>
        <v>0.14285714285714285</v>
      </c>
      <c r="Z1829">
        <f t="shared" si="623"/>
        <v>0.79939209726443761</v>
      </c>
      <c r="AA1829">
        <f t="shared" si="624"/>
        <v>0.8085106382978724</v>
      </c>
      <c r="AB1829">
        <f t="shared" si="625"/>
        <v>0</v>
      </c>
      <c r="AC1829">
        <f t="shared" si="626"/>
        <v>0.78481012658227844</v>
      </c>
      <c r="AD1829">
        <f t="shared" si="627"/>
        <v>0.80379746835443033</v>
      </c>
      <c r="AE1829">
        <f t="shared" si="628"/>
        <v>0.41666666666666669</v>
      </c>
      <c r="AF1829">
        <f t="shared" si="629"/>
        <v>0.5</v>
      </c>
      <c r="AG1829">
        <f t="shared" si="630"/>
        <v>0.33333333333333331</v>
      </c>
      <c r="AH1829">
        <f t="shared" si="631"/>
        <v>4.7619047619047616E-2</v>
      </c>
      <c r="AI1829">
        <f t="shared" si="632"/>
        <v>0.26625386996904021</v>
      </c>
      <c r="AJ1829">
        <f t="shared" si="633"/>
        <v>0.39552238805970147</v>
      </c>
      <c r="AK1829">
        <f t="shared" si="634"/>
        <v>0</v>
      </c>
      <c r="AM1829">
        <v>197</v>
      </c>
      <c r="AN1829">
        <v>492.5</v>
      </c>
      <c r="AO1829">
        <v>928.69999999999993</v>
      </c>
      <c r="AP1829">
        <v>606.09003164556952</v>
      </c>
      <c r="AQ1829">
        <v>0</v>
      </c>
      <c r="AT1829">
        <f t="shared" si="635"/>
        <v>0.70422535211267601</v>
      </c>
      <c r="AU1829">
        <f t="shared" si="636"/>
        <v>0.25395430579964851</v>
      </c>
      <c r="AV1829">
        <f t="shared" si="637"/>
        <v>0.65600983273056046</v>
      </c>
      <c r="AW1829">
        <f t="shared" si="638"/>
        <v>0.29883435873932362</v>
      </c>
      <c r="AX1829">
        <f t="shared" si="639"/>
        <v>0</v>
      </c>
    </row>
    <row r="1830" spans="2:50" ht="15">
      <c r="B1830" s="52">
        <v>1</v>
      </c>
      <c r="C1830" s="52">
        <v>3.16</v>
      </c>
      <c r="D1830" s="56">
        <v>0</v>
      </c>
      <c r="E1830" s="52">
        <v>1</v>
      </c>
      <c r="F1830" s="52">
        <v>1</v>
      </c>
      <c r="G1830" s="53">
        <v>2.63</v>
      </c>
      <c r="H1830" s="53">
        <v>2.66</v>
      </c>
      <c r="I1830" s="52">
        <v>2</v>
      </c>
      <c r="J1830" s="53">
        <v>2.62</v>
      </c>
      <c r="K1830" s="53">
        <v>2.64</v>
      </c>
      <c r="L1830" s="52">
        <v>45</v>
      </c>
      <c r="M1830" s="52">
        <v>1</v>
      </c>
      <c r="N1830" s="52">
        <v>20</v>
      </c>
      <c r="O1830" s="52">
        <v>7</v>
      </c>
      <c r="P1830" s="54">
        <v>30.6948145</v>
      </c>
      <c r="Q1830" s="54">
        <v>25.693422999999999</v>
      </c>
      <c r="R1830" s="55">
        <v>0</v>
      </c>
      <c r="U1830">
        <f t="shared" si="618"/>
        <v>0.16666666666666666</v>
      </c>
      <c r="V1830">
        <f t="shared" si="619"/>
        <v>0.96048632218844987</v>
      </c>
      <c r="W1830">
        <f t="shared" si="620"/>
        <v>0</v>
      </c>
      <c r="X1830">
        <f t="shared" si="621"/>
        <v>0.34129692832764502</v>
      </c>
      <c r="Y1830">
        <f t="shared" si="622"/>
        <v>0.14285714285714285</v>
      </c>
      <c r="Z1830">
        <f t="shared" si="623"/>
        <v>0.79939209726443761</v>
      </c>
      <c r="AA1830">
        <f t="shared" si="624"/>
        <v>0.8085106382978724</v>
      </c>
      <c r="AB1830">
        <f t="shared" si="625"/>
        <v>0.5</v>
      </c>
      <c r="AC1830">
        <f t="shared" si="626"/>
        <v>0.82911392405063289</v>
      </c>
      <c r="AD1830">
        <f t="shared" si="627"/>
        <v>0.83544303797468356</v>
      </c>
      <c r="AE1830">
        <f t="shared" si="628"/>
        <v>0.5</v>
      </c>
      <c r="AF1830">
        <f t="shared" si="629"/>
        <v>0.16666666666666666</v>
      </c>
      <c r="AG1830">
        <f t="shared" si="630"/>
        <v>0.33333333333333331</v>
      </c>
      <c r="AH1830">
        <f t="shared" si="631"/>
        <v>9.1324200913242006E-4</v>
      </c>
      <c r="AI1830">
        <f t="shared" si="632"/>
        <v>0.14055727554179567</v>
      </c>
      <c r="AJ1830">
        <f t="shared" si="633"/>
        <v>0.32587064676616911</v>
      </c>
      <c r="AK1830">
        <f t="shared" si="634"/>
        <v>0</v>
      </c>
      <c r="AM1830">
        <v>188</v>
      </c>
      <c r="AN1830">
        <v>417.77777777777777</v>
      </c>
      <c r="AO1830">
        <v>973.09999999999991</v>
      </c>
      <c r="AP1830">
        <v>692.43942334739836</v>
      </c>
      <c r="AQ1830">
        <v>0</v>
      </c>
      <c r="AT1830">
        <f t="shared" si="635"/>
        <v>0.64084507042253525</v>
      </c>
      <c r="AU1830">
        <f t="shared" si="636"/>
        <v>0.17516110134739307</v>
      </c>
      <c r="AV1830">
        <f t="shared" si="637"/>
        <v>0.68737285262206138</v>
      </c>
      <c r="AW1830">
        <f t="shared" si="638"/>
        <v>0.34140916404784666</v>
      </c>
      <c r="AX1830">
        <f t="shared" si="639"/>
        <v>0</v>
      </c>
    </row>
    <row r="1831" spans="2:50" ht="15">
      <c r="B1831" s="52">
        <v>1</v>
      </c>
      <c r="C1831" s="52">
        <v>3.16</v>
      </c>
      <c r="D1831" s="56">
        <v>0</v>
      </c>
      <c r="E1831" s="52">
        <v>1</v>
      </c>
      <c r="F1831" s="52">
        <v>1</v>
      </c>
      <c r="G1831" s="53">
        <v>2.63</v>
      </c>
      <c r="H1831" s="53">
        <v>2.66</v>
      </c>
      <c r="I1831" s="56">
        <v>0</v>
      </c>
      <c r="J1831" s="53">
        <v>2.27</v>
      </c>
      <c r="K1831" s="53">
        <v>2.4</v>
      </c>
      <c r="L1831" s="52">
        <v>45</v>
      </c>
      <c r="M1831" s="52">
        <v>1</v>
      </c>
      <c r="N1831" s="52">
        <v>20</v>
      </c>
      <c r="O1831" s="52">
        <v>7</v>
      </c>
      <c r="P1831" s="54">
        <v>26.477955000000001</v>
      </c>
      <c r="Q1831" s="54">
        <v>21.182364</v>
      </c>
      <c r="R1831" s="55">
        <v>0</v>
      </c>
      <c r="U1831">
        <f t="shared" si="618"/>
        <v>0.16666666666666666</v>
      </c>
      <c r="V1831">
        <f t="shared" si="619"/>
        <v>0.96048632218844987</v>
      </c>
      <c r="W1831">
        <f t="shared" si="620"/>
        <v>0</v>
      </c>
      <c r="X1831">
        <f t="shared" si="621"/>
        <v>0.34129692832764502</v>
      </c>
      <c r="Y1831">
        <f t="shared" si="622"/>
        <v>0.14285714285714285</v>
      </c>
      <c r="Z1831">
        <f t="shared" si="623"/>
        <v>0.79939209726443761</v>
      </c>
      <c r="AA1831">
        <f t="shared" si="624"/>
        <v>0.8085106382978724</v>
      </c>
      <c r="AB1831">
        <f t="shared" si="625"/>
        <v>0</v>
      </c>
      <c r="AC1831">
        <f t="shared" si="626"/>
        <v>0.71835443037974678</v>
      </c>
      <c r="AD1831">
        <f t="shared" si="627"/>
        <v>0.75949367088607589</v>
      </c>
      <c r="AE1831">
        <f t="shared" si="628"/>
        <v>0.5</v>
      </c>
      <c r="AF1831">
        <f t="shared" si="629"/>
        <v>0.16666666666666666</v>
      </c>
      <c r="AG1831">
        <f t="shared" si="630"/>
        <v>0.33333333333333331</v>
      </c>
      <c r="AH1831">
        <f t="shared" si="631"/>
        <v>9.1324200913242006E-4</v>
      </c>
      <c r="AI1831">
        <f t="shared" si="632"/>
        <v>0.11393188854489165</v>
      </c>
      <c r="AJ1831">
        <f t="shared" si="633"/>
        <v>0.26865671641791045</v>
      </c>
      <c r="AK1831">
        <f t="shared" si="634"/>
        <v>0</v>
      </c>
      <c r="AM1831">
        <v>198</v>
      </c>
      <c r="AN1831">
        <v>440</v>
      </c>
      <c r="AO1831">
        <v>863.94999999999993</v>
      </c>
      <c r="AP1831">
        <v>634.16386075949379</v>
      </c>
      <c r="AQ1831">
        <v>0</v>
      </c>
      <c r="AT1831">
        <f t="shared" si="635"/>
        <v>0.71126760563380287</v>
      </c>
      <c r="AU1831">
        <f t="shared" si="636"/>
        <v>0.1985940246045694</v>
      </c>
      <c r="AV1831">
        <f t="shared" si="637"/>
        <v>0.61027209538878835</v>
      </c>
      <c r="AW1831">
        <f t="shared" si="638"/>
        <v>0.31267623747446655</v>
      </c>
      <c r="AX1831">
        <f t="shared" si="639"/>
        <v>0</v>
      </c>
    </row>
    <row r="1832" spans="2:50" ht="15">
      <c r="B1832" s="52">
        <v>1</v>
      </c>
      <c r="C1832" s="52">
        <v>3.16</v>
      </c>
      <c r="D1832" s="56">
        <v>0</v>
      </c>
      <c r="E1832" s="52">
        <v>1</v>
      </c>
      <c r="F1832" s="52">
        <v>1</v>
      </c>
      <c r="G1832" s="53">
        <v>2.63</v>
      </c>
      <c r="H1832" s="53">
        <v>2.66</v>
      </c>
      <c r="I1832" s="56">
        <v>0</v>
      </c>
      <c r="J1832" s="53">
        <v>2.34</v>
      </c>
      <c r="K1832" s="53">
        <v>2.46</v>
      </c>
      <c r="L1832" s="52">
        <v>45</v>
      </c>
      <c r="M1832" s="52">
        <v>1</v>
      </c>
      <c r="N1832" s="52">
        <v>20</v>
      </c>
      <c r="O1832" s="52">
        <v>7</v>
      </c>
      <c r="P1832" s="54">
        <v>20.593965000000001</v>
      </c>
      <c r="Q1832" s="54">
        <v>12.748645</v>
      </c>
      <c r="R1832" s="55">
        <v>0</v>
      </c>
      <c r="U1832">
        <f t="shared" si="618"/>
        <v>0.16666666666666666</v>
      </c>
      <c r="V1832">
        <f t="shared" si="619"/>
        <v>0.96048632218844987</v>
      </c>
      <c r="W1832">
        <f t="shared" si="620"/>
        <v>0</v>
      </c>
      <c r="X1832">
        <f t="shared" si="621"/>
        <v>0.34129692832764502</v>
      </c>
      <c r="Y1832">
        <f t="shared" si="622"/>
        <v>0.14285714285714285</v>
      </c>
      <c r="Z1832">
        <f t="shared" si="623"/>
        <v>0.79939209726443761</v>
      </c>
      <c r="AA1832">
        <f t="shared" si="624"/>
        <v>0.8085106382978724</v>
      </c>
      <c r="AB1832">
        <f t="shared" si="625"/>
        <v>0</v>
      </c>
      <c r="AC1832">
        <f t="shared" si="626"/>
        <v>0.740506329113924</v>
      </c>
      <c r="AD1832">
        <f t="shared" si="627"/>
        <v>0.77848101265822778</v>
      </c>
      <c r="AE1832">
        <f t="shared" si="628"/>
        <v>0.5</v>
      </c>
      <c r="AF1832">
        <f t="shared" si="629"/>
        <v>0.16666666666666666</v>
      </c>
      <c r="AG1832">
        <f t="shared" si="630"/>
        <v>0.33333333333333331</v>
      </c>
      <c r="AH1832">
        <f t="shared" si="631"/>
        <v>9.1324200913242006E-4</v>
      </c>
      <c r="AI1832">
        <f t="shared" si="632"/>
        <v>7.6780185758513933E-2</v>
      </c>
      <c r="AJ1832">
        <f t="shared" si="633"/>
        <v>0.1616915422885572</v>
      </c>
      <c r="AK1832">
        <f t="shared" si="634"/>
        <v>0</v>
      </c>
      <c r="AM1832">
        <v>190</v>
      </c>
      <c r="AN1832">
        <v>422.22222222222223</v>
      </c>
      <c r="AO1832">
        <v>888</v>
      </c>
      <c r="AP1832">
        <v>675.49431082981721</v>
      </c>
      <c r="AQ1832">
        <v>0</v>
      </c>
      <c r="AT1832">
        <f t="shared" si="635"/>
        <v>0.65492957746478875</v>
      </c>
      <c r="AU1832">
        <f t="shared" si="636"/>
        <v>0.17984768599882836</v>
      </c>
      <c r="AV1832">
        <f t="shared" si="637"/>
        <v>0.62726039783001808</v>
      </c>
      <c r="AW1832">
        <f t="shared" si="638"/>
        <v>0.33305432966918413</v>
      </c>
      <c r="AX1832">
        <f t="shared" si="639"/>
        <v>0</v>
      </c>
    </row>
    <row r="1833" spans="2:50" ht="15">
      <c r="B1833" s="52">
        <v>1</v>
      </c>
      <c r="C1833" s="52">
        <v>3.16</v>
      </c>
      <c r="D1833" s="56">
        <v>0</v>
      </c>
      <c r="E1833" s="52">
        <v>1</v>
      </c>
      <c r="F1833" s="52">
        <v>1</v>
      </c>
      <c r="G1833" s="53">
        <v>2.63</v>
      </c>
      <c r="H1833" s="53">
        <v>2.66</v>
      </c>
      <c r="I1833" s="56">
        <v>0</v>
      </c>
      <c r="J1833" s="53">
        <v>2.19</v>
      </c>
      <c r="K1833" s="53">
        <v>2.39</v>
      </c>
      <c r="L1833" s="52">
        <v>45</v>
      </c>
      <c r="M1833" s="52">
        <v>1</v>
      </c>
      <c r="N1833" s="52">
        <v>20</v>
      </c>
      <c r="O1833" s="52">
        <v>7</v>
      </c>
      <c r="P1833" s="54">
        <v>16.769371500000002</v>
      </c>
      <c r="Q1833" s="54">
        <v>13.238977500000001</v>
      </c>
      <c r="R1833" s="55">
        <v>0</v>
      </c>
      <c r="U1833">
        <f t="shared" si="618"/>
        <v>0.16666666666666666</v>
      </c>
      <c r="V1833">
        <f t="shared" si="619"/>
        <v>0.96048632218844987</v>
      </c>
      <c r="W1833">
        <f t="shared" si="620"/>
        <v>0</v>
      </c>
      <c r="X1833">
        <f t="shared" si="621"/>
        <v>0.34129692832764502</v>
      </c>
      <c r="Y1833">
        <f t="shared" si="622"/>
        <v>0.14285714285714285</v>
      </c>
      <c r="Z1833">
        <f t="shared" si="623"/>
        <v>0.79939209726443761</v>
      </c>
      <c r="AA1833">
        <f t="shared" si="624"/>
        <v>0.8085106382978724</v>
      </c>
      <c r="AB1833">
        <f t="shared" si="625"/>
        <v>0</v>
      </c>
      <c r="AC1833">
        <f t="shared" si="626"/>
        <v>0.69303797468354422</v>
      </c>
      <c r="AD1833">
        <f t="shared" si="627"/>
        <v>0.75632911392405067</v>
      </c>
      <c r="AE1833">
        <f t="shared" si="628"/>
        <v>0.5</v>
      </c>
      <c r="AF1833">
        <f t="shared" si="629"/>
        <v>0.16666666666666666</v>
      </c>
      <c r="AG1833">
        <f t="shared" si="630"/>
        <v>0.33333333333333331</v>
      </c>
      <c r="AH1833">
        <f t="shared" si="631"/>
        <v>9.1324200913242006E-4</v>
      </c>
      <c r="AI1833">
        <f t="shared" si="632"/>
        <v>5.2631578947368432E-2</v>
      </c>
      <c r="AJ1833">
        <f t="shared" si="633"/>
        <v>0.16791044776119404</v>
      </c>
      <c r="AK1833">
        <f t="shared" si="634"/>
        <v>0</v>
      </c>
      <c r="AM1833">
        <v>192</v>
      </c>
      <c r="AN1833">
        <v>426.66666666666663</v>
      </c>
      <c r="AO1833">
        <v>847.30000000000007</v>
      </c>
      <c r="AP1833">
        <v>671.77419831223631</v>
      </c>
      <c r="AQ1833">
        <v>0</v>
      </c>
      <c r="AT1833">
        <f t="shared" si="635"/>
        <v>0.66901408450704225</v>
      </c>
      <c r="AU1833">
        <f t="shared" si="636"/>
        <v>0.18453427065026357</v>
      </c>
      <c r="AV1833">
        <f t="shared" si="637"/>
        <v>0.59851096292947559</v>
      </c>
      <c r="AW1833">
        <f t="shared" si="638"/>
        <v>0.33122011795048767</v>
      </c>
      <c r="AX1833">
        <f t="shared" si="639"/>
        <v>0</v>
      </c>
    </row>
    <row r="1834" spans="2:50" ht="15">
      <c r="B1834" s="52">
        <v>1</v>
      </c>
      <c r="C1834" s="52">
        <v>3.16</v>
      </c>
      <c r="D1834" s="56">
        <v>0</v>
      </c>
      <c r="E1834" s="52">
        <v>1</v>
      </c>
      <c r="F1834" s="52">
        <v>1</v>
      </c>
      <c r="G1834" s="53">
        <v>2.63</v>
      </c>
      <c r="H1834" s="53">
        <v>2.66</v>
      </c>
      <c r="I1834" s="56">
        <v>0</v>
      </c>
      <c r="J1834" s="53">
        <v>1.91</v>
      </c>
      <c r="K1834" s="53">
        <v>2.16</v>
      </c>
      <c r="L1834" s="52">
        <v>45</v>
      </c>
      <c r="M1834" s="52">
        <v>1</v>
      </c>
      <c r="N1834" s="52">
        <v>20</v>
      </c>
      <c r="O1834" s="52">
        <v>7</v>
      </c>
      <c r="P1834" s="54">
        <v>17.553903500000001</v>
      </c>
      <c r="Q1834" s="54">
        <v>13.140910999999999</v>
      </c>
      <c r="R1834" s="55">
        <v>0</v>
      </c>
      <c r="U1834">
        <f t="shared" si="618"/>
        <v>0.16666666666666666</v>
      </c>
      <c r="V1834">
        <f t="shared" si="619"/>
        <v>0.96048632218844987</v>
      </c>
      <c r="W1834">
        <f t="shared" si="620"/>
        <v>0</v>
      </c>
      <c r="X1834">
        <f t="shared" si="621"/>
        <v>0.34129692832764502</v>
      </c>
      <c r="Y1834">
        <f t="shared" si="622"/>
        <v>0.14285714285714285</v>
      </c>
      <c r="Z1834">
        <f t="shared" si="623"/>
        <v>0.79939209726443761</v>
      </c>
      <c r="AA1834">
        <f t="shared" si="624"/>
        <v>0.8085106382978724</v>
      </c>
      <c r="AB1834">
        <f t="shared" si="625"/>
        <v>0</v>
      </c>
      <c r="AC1834">
        <f t="shared" si="626"/>
        <v>0.60443037974683544</v>
      </c>
      <c r="AD1834">
        <f t="shared" si="627"/>
        <v>0.68354430379746833</v>
      </c>
      <c r="AE1834">
        <f t="shared" si="628"/>
        <v>0.5</v>
      </c>
      <c r="AF1834">
        <f t="shared" si="629"/>
        <v>0.16666666666666666</v>
      </c>
      <c r="AG1834">
        <f t="shared" si="630"/>
        <v>0.33333333333333331</v>
      </c>
      <c r="AH1834">
        <f t="shared" si="631"/>
        <v>9.1324200913242006E-4</v>
      </c>
      <c r="AI1834">
        <f t="shared" si="632"/>
        <v>5.7585139318885453E-2</v>
      </c>
      <c r="AJ1834">
        <f t="shared" si="633"/>
        <v>0.16666666666666666</v>
      </c>
      <c r="AK1834">
        <f t="shared" si="634"/>
        <v>0</v>
      </c>
      <c r="AM1834">
        <v>200</v>
      </c>
      <c r="AN1834">
        <v>444.44444444444446</v>
      </c>
      <c r="AO1834">
        <v>752.95</v>
      </c>
      <c r="AP1834">
        <v>630.44374824191277</v>
      </c>
      <c r="AQ1834">
        <v>0</v>
      </c>
      <c r="AT1834">
        <f t="shared" si="635"/>
        <v>0.72535211267605637</v>
      </c>
      <c r="AU1834">
        <f t="shared" si="636"/>
        <v>0.20328060925600469</v>
      </c>
      <c r="AV1834">
        <f t="shared" si="637"/>
        <v>0.53186454566003616</v>
      </c>
      <c r="AW1834">
        <f t="shared" si="638"/>
        <v>0.31084202575577002</v>
      </c>
      <c r="AX1834">
        <f t="shared" si="639"/>
        <v>0</v>
      </c>
    </row>
    <row r="1835" spans="2:50" ht="15">
      <c r="B1835" s="52">
        <v>1</v>
      </c>
      <c r="C1835" s="52">
        <v>3.16</v>
      </c>
      <c r="D1835" s="56">
        <v>0</v>
      </c>
      <c r="E1835" s="52">
        <v>1</v>
      </c>
      <c r="F1835" s="52">
        <v>1</v>
      </c>
      <c r="G1835" s="53">
        <v>2.63</v>
      </c>
      <c r="H1835" s="53">
        <v>2.66</v>
      </c>
      <c r="I1835" s="56">
        <v>0</v>
      </c>
      <c r="J1835" s="53">
        <v>2.48</v>
      </c>
      <c r="K1835" s="53">
        <v>2.5499999999999998</v>
      </c>
      <c r="L1835" s="52">
        <v>45</v>
      </c>
      <c r="M1835" s="52">
        <v>1</v>
      </c>
      <c r="N1835" s="52">
        <v>20</v>
      </c>
      <c r="O1835" s="52">
        <v>7</v>
      </c>
      <c r="P1835" s="54">
        <v>24.0262925</v>
      </c>
      <c r="Q1835" s="54">
        <v>18.338435499999999</v>
      </c>
      <c r="R1835" s="55">
        <v>0</v>
      </c>
      <c r="U1835">
        <f t="shared" si="618"/>
        <v>0.16666666666666666</v>
      </c>
      <c r="V1835">
        <f t="shared" si="619"/>
        <v>0.96048632218844987</v>
      </c>
      <c r="W1835">
        <f t="shared" si="620"/>
        <v>0</v>
      </c>
      <c r="X1835">
        <f t="shared" si="621"/>
        <v>0.34129692832764502</v>
      </c>
      <c r="Y1835">
        <f t="shared" si="622"/>
        <v>0.14285714285714285</v>
      </c>
      <c r="Z1835">
        <f t="shared" si="623"/>
        <v>0.79939209726443761</v>
      </c>
      <c r="AA1835">
        <f t="shared" si="624"/>
        <v>0.8085106382978724</v>
      </c>
      <c r="AB1835">
        <f t="shared" si="625"/>
        <v>0</v>
      </c>
      <c r="AC1835">
        <f t="shared" si="626"/>
        <v>0.78481012658227844</v>
      </c>
      <c r="AD1835">
        <f t="shared" si="627"/>
        <v>0.80696202531645556</v>
      </c>
      <c r="AE1835">
        <f t="shared" si="628"/>
        <v>0.5</v>
      </c>
      <c r="AF1835">
        <f t="shared" si="629"/>
        <v>0.16666666666666666</v>
      </c>
      <c r="AG1835">
        <f t="shared" si="630"/>
        <v>0.33333333333333331</v>
      </c>
      <c r="AH1835">
        <f t="shared" si="631"/>
        <v>9.1324200913242006E-4</v>
      </c>
      <c r="AI1835">
        <f t="shared" si="632"/>
        <v>9.845201238390093E-2</v>
      </c>
      <c r="AJ1835">
        <f t="shared" si="633"/>
        <v>0.23258706467661691</v>
      </c>
      <c r="AK1835">
        <f t="shared" si="634"/>
        <v>0</v>
      </c>
      <c r="AM1835">
        <v>188</v>
      </c>
      <c r="AN1835">
        <v>417.77777777777777</v>
      </c>
      <c r="AO1835">
        <v>930.54999999999984</v>
      </c>
      <c r="AP1835">
        <v>687.14942334739771</v>
      </c>
      <c r="AQ1835">
        <v>0</v>
      </c>
      <c r="AT1835">
        <f t="shared" si="635"/>
        <v>0.64084507042253525</v>
      </c>
      <c r="AU1835">
        <f t="shared" si="636"/>
        <v>0.17516110134739307</v>
      </c>
      <c r="AV1835">
        <f t="shared" si="637"/>
        <v>0.65731662522603962</v>
      </c>
      <c r="AW1835">
        <f t="shared" si="638"/>
        <v>0.33880091498385995</v>
      </c>
      <c r="AX1835">
        <f t="shared" si="639"/>
        <v>0</v>
      </c>
    </row>
    <row r="1836" spans="2:50" ht="15">
      <c r="B1836" s="52">
        <v>1</v>
      </c>
      <c r="C1836" s="52">
        <v>3.16</v>
      </c>
      <c r="D1836" s="56">
        <v>0</v>
      </c>
      <c r="E1836" s="52">
        <v>1</v>
      </c>
      <c r="F1836" s="52">
        <v>1</v>
      </c>
      <c r="G1836" s="53">
        <v>2.63</v>
      </c>
      <c r="H1836" s="53">
        <v>2.66</v>
      </c>
      <c r="I1836" s="56">
        <v>0</v>
      </c>
      <c r="J1836" s="53">
        <v>2.5099999999999998</v>
      </c>
      <c r="K1836" s="53">
        <v>2.58</v>
      </c>
      <c r="L1836" s="52">
        <v>45</v>
      </c>
      <c r="M1836" s="52">
        <v>1</v>
      </c>
      <c r="N1836" s="52">
        <v>20</v>
      </c>
      <c r="O1836" s="52">
        <v>7</v>
      </c>
      <c r="P1836" s="54">
        <v>25.006957499999999</v>
      </c>
      <c r="Q1836" s="54">
        <v>22.0649625</v>
      </c>
      <c r="R1836" s="55">
        <v>0</v>
      </c>
      <c r="U1836">
        <f t="shared" si="618"/>
        <v>0.16666666666666666</v>
      </c>
      <c r="V1836">
        <f t="shared" si="619"/>
        <v>0.96048632218844987</v>
      </c>
      <c r="W1836">
        <f t="shared" si="620"/>
        <v>0</v>
      </c>
      <c r="X1836">
        <f t="shared" si="621"/>
        <v>0.34129692832764502</v>
      </c>
      <c r="Y1836">
        <f t="shared" si="622"/>
        <v>0.14285714285714285</v>
      </c>
      <c r="Z1836">
        <f t="shared" si="623"/>
        <v>0.79939209726443761</v>
      </c>
      <c r="AA1836">
        <f t="shared" si="624"/>
        <v>0.8085106382978724</v>
      </c>
      <c r="AB1836">
        <f t="shared" si="625"/>
        <v>0</v>
      </c>
      <c r="AC1836">
        <f t="shared" si="626"/>
        <v>0.79430379746835433</v>
      </c>
      <c r="AD1836">
        <f t="shared" si="627"/>
        <v>0.81645569620253167</v>
      </c>
      <c r="AE1836">
        <f t="shared" si="628"/>
        <v>0.5</v>
      </c>
      <c r="AF1836">
        <f t="shared" si="629"/>
        <v>0.16666666666666666</v>
      </c>
      <c r="AG1836">
        <f t="shared" si="630"/>
        <v>0.33333333333333331</v>
      </c>
      <c r="AH1836">
        <f t="shared" si="631"/>
        <v>9.1324200913242006E-4</v>
      </c>
      <c r="AI1836">
        <f t="shared" si="632"/>
        <v>0.1046439628482972</v>
      </c>
      <c r="AJ1836">
        <f t="shared" si="633"/>
        <v>0.27985074626865669</v>
      </c>
      <c r="AK1836">
        <f t="shared" si="634"/>
        <v>0</v>
      </c>
      <c r="AM1836">
        <v>188</v>
      </c>
      <c r="AN1836">
        <v>417.77777777777777</v>
      </c>
      <c r="AO1836">
        <v>941.65</v>
      </c>
      <c r="AP1836">
        <v>684.50442334739773</v>
      </c>
      <c r="AQ1836">
        <v>0</v>
      </c>
      <c r="AT1836">
        <f t="shared" si="635"/>
        <v>0.64084507042253525</v>
      </c>
      <c r="AU1836">
        <f t="shared" si="636"/>
        <v>0.17516110134739307</v>
      </c>
      <c r="AV1836">
        <f t="shared" si="637"/>
        <v>0.66515738019891502</v>
      </c>
      <c r="AW1836">
        <f t="shared" si="638"/>
        <v>0.33749679045186681</v>
      </c>
      <c r="AX1836">
        <f t="shared" si="639"/>
        <v>0</v>
      </c>
    </row>
    <row r="1837" spans="2:50" ht="15">
      <c r="B1837" s="52">
        <v>1</v>
      </c>
      <c r="C1837" s="52">
        <v>3.16</v>
      </c>
      <c r="D1837" s="56">
        <v>0</v>
      </c>
      <c r="E1837" s="52">
        <v>1</v>
      </c>
      <c r="F1837" s="52">
        <v>1</v>
      </c>
      <c r="G1837" s="53">
        <v>2.63</v>
      </c>
      <c r="H1837" s="53">
        <v>2.66</v>
      </c>
      <c r="I1837" s="56">
        <v>0</v>
      </c>
      <c r="J1837" s="53">
        <v>2.48</v>
      </c>
      <c r="K1837" s="53">
        <v>2.54</v>
      </c>
      <c r="L1837" s="52">
        <v>45</v>
      </c>
      <c r="M1837" s="52">
        <v>1</v>
      </c>
      <c r="N1837" s="52">
        <v>20</v>
      </c>
      <c r="O1837" s="52">
        <v>7</v>
      </c>
      <c r="P1837" s="54">
        <v>26.674088000000001</v>
      </c>
      <c r="Q1837" s="54">
        <v>22.359161999999998</v>
      </c>
      <c r="R1837" s="55">
        <v>0</v>
      </c>
      <c r="U1837">
        <f t="shared" si="618"/>
        <v>0.16666666666666666</v>
      </c>
      <c r="V1837">
        <f t="shared" si="619"/>
        <v>0.96048632218844987</v>
      </c>
      <c r="W1837">
        <f t="shared" si="620"/>
        <v>0</v>
      </c>
      <c r="X1837">
        <f t="shared" si="621"/>
        <v>0.34129692832764502</v>
      </c>
      <c r="Y1837">
        <f t="shared" si="622"/>
        <v>0.14285714285714285</v>
      </c>
      <c r="Z1837">
        <f t="shared" si="623"/>
        <v>0.79939209726443761</v>
      </c>
      <c r="AA1837">
        <f t="shared" si="624"/>
        <v>0.8085106382978724</v>
      </c>
      <c r="AB1837">
        <f t="shared" si="625"/>
        <v>0</v>
      </c>
      <c r="AC1837">
        <f t="shared" si="626"/>
        <v>0.78481012658227844</v>
      </c>
      <c r="AD1837">
        <f t="shared" si="627"/>
        <v>0.80379746835443033</v>
      </c>
      <c r="AE1837">
        <f t="shared" si="628"/>
        <v>0.5</v>
      </c>
      <c r="AF1837">
        <f t="shared" si="629"/>
        <v>0.16666666666666666</v>
      </c>
      <c r="AG1837">
        <f t="shared" si="630"/>
        <v>0.33333333333333331</v>
      </c>
      <c r="AH1837">
        <f t="shared" si="631"/>
        <v>9.1324200913242006E-4</v>
      </c>
      <c r="AI1837">
        <f t="shared" si="632"/>
        <v>0.11517027863777091</v>
      </c>
      <c r="AJ1837">
        <f t="shared" si="633"/>
        <v>0.28358208955223879</v>
      </c>
      <c r="AK1837">
        <f t="shared" si="634"/>
        <v>0</v>
      </c>
      <c r="AM1837">
        <v>191</v>
      </c>
      <c r="AN1837">
        <v>424.44444444444446</v>
      </c>
      <c r="AO1837">
        <v>928.69999999999993</v>
      </c>
      <c r="AP1837">
        <v>676.27925457102651</v>
      </c>
      <c r="AQ1837">
        <v>0</v>
      </c>
      <c r="AT1837">
        <f t="shared" si="635"/>
        <v>0.6619718309859155</v>
      </c>
      <c r="AU1837">
        <f t="shared" si="636"/>
        <v>0.182190978324546</v>
      </c>
      <c r="AV1837">
        <f t="shared" si="637"/>
        <v>0.65600983273056046</v>
      </c>
      <c r="AW1837">
        <f t="shared" si="638"/>
        <v>0.33344134834182898</v>
      </c>
      <c r="AX1837">
        <f t="shared" si="639"/>
        <v>0</v>
      </c>
    </row>
    <row r="1838" spans="2:50" ht="15">
      <c r="B1838" s="52">
        <v>1</v>
      </c>
      <c r="C1838" s="52">
        <v>3.16</v>
      </c>
      <c r="D1838" s="56">
        <v>0</v>
      </c>
      <c r="E1838" s="52">
        <v>1</v>
      </c>
      <c r="F1838" s="52">
        <v>1</v>
      </c>
      <c r="G1838" s="53">
        <v>2.63</v>
      </c>
      <c r="H1838" s="53">
        <v>2.66</v>
      </c>
      <c r="I1838" s="52">
        <v>2</v>
      </c>
      <c r="J1838" s="53">
        <v>2.62</v>
      </c>
      <c r="K1838" s="53">
        <v>2.64</v>
      </c>
      <c r="L1838" s="52">
        <v>45</v>
      </c>
      <c r="M1838" s="52">
        <v>1</v>
      </c>
      <c r="N1838" s="52">
        <v>20</v>
      </c>
      <c r="O1838" s="52">
        <v>28</v>
      </c>
      <c r="P1838" s="54">
        <v>43.051193500000004</v>
      </c>
      <c r="Q1838" s="54">
        <v>29.910282499999997</v>
      </c>
      <c r="R1838" s="55">
        <v>3.2460011500000001</v>
      </c>
      <c r="U1838">
        <f t="shared" si="618"/>
        <v>0.16666666666666666</v>
      </c>
      <c r="V1838">
        <f t="shared" si="619"/>
        <v>0.96048632218844987</v>
      </c>
      <c r="W1838">
        <f t="shared" si="620"/>
        <v>0</v>
      </c>
      <c r="X1838">
        <f t="shared" si="621"/>
        <v>0.34129692832764502</v>
      </c>
      <c r="Y1838">
        <f t="shared" si="622"/>
        <v>0.14285714285714285</v>
      </c>
      <c r="Z1838">
        <f t="shared" si="623"/>
        <v>0.79939209726443761</v>
      </c>
      <c r="AA1838">
        <f t="shared" si="624"/>
        <v>0.8085106382978724</v>
      </c>
      <c r="AB1838">
        <f t="shared" si="625"/>
        <v>0.5</v>
      </c>
      <c r="AC1838">
        <f t="shared" si="626"/>
        <v>0.82911392405063289</v>
      </c>
      <c r="AD1838">
        <f t="shared" si="627"/>
        <v>0.83544303797468356</v>
      </c>
      <c r="AE1838">
        <f t="shared" si="628"/>
        <v>0.5</v>
      </c>
      <c r="AF1838">
        <f t="shared" si="629"/>
        <v>0.16666666666666666</v>
      </c>
      <c r="AG1838">
        <f t="shared" si="630"/>
        <v>0.33333333333333331</v>
      </c>
      <c r="AH1838">
        <f t="shared" si="631"/>
        <v>3.6529680365296802E-3</v>
      </c>
      <c r="AI1838">
        <f t="shared" si="632"/>
        <v>0.21857585139318886</v>
      </c>
      <c r="AJ1838">
        <f t="shared" si="633"/>
        <v>0.37935323383084574</v>
      </c>
      <c r="AK1838">
        <f t="shared" si="634"/>
        <v>0.3356997971602434</v>
      </c>
      <c r="AM1838">
        <v>188</v>
      </c>
      <c r="AN1838">
        <v>417.77777777777777</v>
      </c>
      <c r="AO1838">
        <v>973.09999999999991</v>
      </c>
      <c r="AP1838">
        <v>692.43942334739836</v>
      </c>
      <c r="AQ1838">
        <v>0</v>
      </c>
      <c r="AT1838">
        <f t="shared" si="635"/>
        <v>0.64084507042253525</v>
      </c>
      <c r="AU1838">
        <f t="shared" si="636"/>
        <v>0.17516110134739307</v>
      </c>
      <c r="AV1838">
        <f t="shared" si="637"/>
        <v>0.68737285262206138</v>
      </c>
      <c r="AW1838">
        <f t="shared" si="638"/>
        <v>0.34140916404784666</v>
      </c>
      <c r="AX1838">
        <f t="shared" si="639"/>
        <v>0</v>
      </c>
    </row>
    <row r="1839" spans="2:50" ht="15">
      <c r="B1839" s="52">
        <v>1</v>
      </c>
      <c r="C1839" s="52">
        <v>3.16</v>
      </c>
      <c r="D1839" s="56">
        <v>0</v>
      </c>
      <c r="E1839" s="52">
        <v>1</v>
      </c>
      <c r="F1839" s="52">
        <v>1</v>
      </c>
      <c r="G1839" s="53">
        <v>2.63</v>
      </c>
      <c r="H1839" s="53">
        <v>2.66</v>
      </c>
      <c r="I1839" s="56">
        <v>0</v>
      </c>
      <c r="J1839" s="53">
        <v>2.27</v>
      </c>
      <c r="K1839" s="53">
        <v>2.4</v>
      </c>
      <c r="L1839" s="52">
        <v>45</v>
      </c>
      <c r="M1839" s="52">
        <v>1</v>
      </c>
      <c r="N1839" s="52">
        <v>20</v>
      </c>
      <c r="O1839" s="52">
        <v>28</v>
      </c>
      <c r="P1839" s="54">
        <v>38.049802</v>
      </c>
      <c r="Q1839" s="54">
        <v>25.889556000000002</v>
      </c>
      <c r="R1839" s="55">
        <v>2.9812216</v>
      </c>
      <c r="U1839">
        <f t="shared" si="618"/>
        <v>0.16666666666666666</v>
      </c>
      <c r="V1839">
        <f t="shared" si="619"/>
        <v>0.96048632218844987</v>
      </c>
      <c r="W1839">
        <f t="shared" si="620"/>
        <v>0</v>
      </c>
      <c r="X1839">
        <f t="shared" si="621"/>
        <v>0.34129692832764502</v>
      </c>
      <c r="Y1839">
        <f t="shared" si="622"/>
        <v>0.14285714285714285</v>
      </c>
      <c r="Z1839">
        <f t="shared" si="623"/>
        <v>0.79939209726443761</v>
      </c>
      <c r="AA1839">
        <f t="shared" si="624"/>
        <v>0.8085106382978724</v>
      </c>
      <c r="AB1839">
        <f t="shared" si="625"/>
        <v>0</v>
      </c>
      <c r="AC1839">
        <f t="shared" si="626"/>
        <v>0.71835443037974678</v>
      </c>
      <c r="AD1839">
        <f t="shared" si="627"/>
        <v>0.75949367088607589</v>
      </c>
      <c r="AE1839">
        <f t="shared" si="628"/>
        <v>0.5</v>
      </c>
      <c r="AF1839">
        <f t="shared" si="629"/>
        <v>0.16666666666666666</v>
      </c>
      <c r="AG1839">
        <f t="shared" si="630"/>
        <v>0.33333333333333331</v>
      </c>
      <c r="AH1839">
        <f t="shared" si="631"/>
        <v>3.6529680365296802E-3</v>
      </c>
      <c r="AI1839">
        <f t="shared" si="632"/>
        <v>0.18699690402476779</v>
      </c>
      <c r="AJ1839">
        <f t="shared" si="633"/>
        <v>0.32835820895522388</v>
      </c>
      <c r="AK1839">
        <f t="shared" si="634"/>
        <v>0.30831643002028397</v>
      </c>
      <c r="AM1839">
        <v>198</v>
      </c>
      <c r="AN1839">
        <v>440</v>
      </c>
      <c r="AO1839">
        <v>863.94999999999993</v>
      </c>
      <c r="AP1839">
        <v>634.16386075949379</v>
      </c>
      <c r="AQ1839">
        <v>0</v>
      </c>
      <c r="AT1839">
        <f t="shared" si="635"/>
        <v>0.71126760563380287</v>
      </c>
      <c r="AU1839">
        <f t="shared" si="636"/>
        <v>0.1985940246045694</v>
      </c>
      <c r="AV1839">
        <f t="shared" si="637"/>
        <v>0.61027209538878835</v>
      </c>
      <c r="AW1839">
        <f t="shared" si="638"/>
        <v>0.31267623747446655</v>
      </c>
      <c r="AX1839">
        <f t="shared" si="639"/>
        <v>0</v>
      </c>
    </row>
    <row r="1840" spans="2:50" ht="15">
      <c r="B1840" s="52">
        <v>1</v>
      </c>
      <c r="C1840" s="52">
        <v>3.16</v>
      </c>
      <c r="D1840" s="56">
        <v>0</v>
      </c>
      <c r="E1840" s="52">
        <v>1</v>
      </c>
      <c r="F1840" s="52">
        <v>1</v>
      </c>
      <c r="G1840" s="53">
        <v>2.63</v>
      </c>
      <c r="H1840" s="53">
        <v>2.66</v>
      </c>
      <c r="I1840" s="56">
        <v>0</v>
      </c>
      <c r="J1840" s="53">
        <v>2.34</v>
      </c>
      <c r="K1840" s="53">
        <v>2.46</v>
      </c>
      <c r="L1840" s="52">
        <v>45</v>
      </c>
      <c r="M1840" s="52">
        <v>1</v>
      </c>
      <c r="N1840" s="52">
        <v>20</v>
      </c>
      <c r="O1840" s="52">
        <v>28</v>
      </c>
      <c r="P1840" s="54">
        <v>28.5373515</v>
      </c>
      <c r="Q1840" s="54">
        <v>15.102240999999999</v>
      </c>
      <c r="R1840" s="55">
        <v>2.3045627500000001</v>
      </c>
      <c r="U1840">
        <f t="shared" si="618"/>
        <v>0.16666666666666666</v>
      </c>
      <c r="V1840">
        <f t="shared" si="619"/>
        <v>0.96048632218844987</v>
      </c>
      <c r="W1840">
        <f t="shared" si="620"/>
        <v>0</v>
      </c>
      <c r="X1840">
        <f t="shared" si="621"/>
        <v>0.34129692832764502</v>
      </c>
      <c r="Y1840">
        <f t="shared" si="622"/>
        <v>0.14285714285714285</v>
      </c>
      <c r="Z1840">
        <f t="shared" si="623"/>
        <v>0.79939209726443761</v>
      </c>
      <c r="AA1840">
        <f t="shared" si="624"/>
        <v>0.8085106382978724</v>
      </c>
      <c r="AB1840">
        <f t="shared" si="625"/>
        <v>0</v>
      </c>
      <c r="AC1840">
        <f t="shared" si="626"/>
        <v>0.740506329113924</v>
      </c>
      <c r="AD1840">
        <f t="shared" si="627"/>
        <v>0.77848101265822778</v>
      </c>
      <c r="AE1840">
        <f t="shared" si="628"/>
        <v>0.5</v>
      </c>
      <c r="AF1840">
        <f t="shared" si="629"/>
        <v>0.16666666666666666</v>
      </c>
      <c r="AG1840">
        <f t="shared" si="630"/>
        <v>0.33333333333333331</v>
      </c>
      <c r="AH1840">
        <f t="shared" si="631"/>
        <v>3.6529680365296802E-3</v>
      </c>
      <c r="AI1840">
        <f t="shared" si="632"/>
        <v>0.12693498452012383</v>
      </c>
      <c r="AJ1840">
        <f t="shared" si="633"/>
        <v>0.19154228855721392</v>
      </c>
      <c r="AK1840">
        <f t="shared" si="634"/>
        <v>0.23833671399594319</v>
      </c>
      <c r="AM1840">
        <v>190</v>
      </c>
      <c r="AN1840">
        <v>422.22222222222223</v>
      </c>
      <c r="AO1840">
        <v>888</v>
      </c>
      <c r="AP1840">
        <v>675.49431082981721</v>
      </c>
      <c r="AQ1840">
        <v>0</v>
      </c>
      <c r="AT1840">
        <f t="shared" si="635"/>
        <v>0.65492957746478875</v>
      </c>
      <c r="AU1840">
        <f t="shared" si="636"/>
        <v>0.17984768599882836</v>
      </c>
      <c r="AV1840">
        <f t="shared" si="637"/>
        <v>0.62726039783001808</v>
      </c>
      <c r="AW1840">
        <f t="shared" si="638"/>
        <v>0.33305432966918413</v>
      </c>
      <c r="AX1840">
        <f t="shared" si="639"/>
        <v>0</v>
      </c>
    </row>
    <row r="1841" spans="2:50" ht="15">
      <c r="B1841" s="52">
        <v>1</v>
      </c>
      <c r="C1841" s="52">
        <v>3.16</v>
      </c>
      <c r="D1841" s="56">
        <v>0</v>
      </c>
      <c r="E1841" s="52">
        <v>1</v>
      </c>
      <c r="F1841" s="52">
        <v>1</v>
      </c>
      <c r="G1841" s="53">
        <v>2.63</v>
      </c>
      <c r="H1841" s="53">
        <v>2.66</v>
      </c>
      <c r="I1841" s="56">
        <v>0</v>
      </c>
      <c r="J1841" s="53">
        <v>2.19</v>
      </c>
      <c r="K1841" s="53">
        <v>2.39</v>
      </c>
      <c r="L1841" s="52">
        <v>45</v>
      </c>
      <c r="M1841" s="52">
        <v>1</v>
      </c>
      <c r="N1841" s="52">
        <v>20</v>
      </c>
      <c r="O1841" s="52">
        <v>28</v>
      </c>
      <c r="P1841" s="54">
        <v>23.535959999999999</v>
      </c>
      <c r="Q1841" s="54">
        <v>15.396440500000001</v>
      </c>
      <c r="R1841" s="55">
        <v>2.0397832</v>
      </c>
      <c r="U1841">
        <f t="shared" si="618"/>
        <v>0.16666666666666666</v>
      </c>
      <c r="V1841">
        <f t="shared" si="619"/>
        <v>0.96048632218844987</v>
      </c>
      <c r="W1841">
        <f t="shared" si="620"/>
        <v>0</v>
      </c>
      <c r="X1841">
        <f t="shared" si="621"/>
        <v>0.34129692832764502</v>
      </c>
      <c r="Y1841">
        <f t="shared" si="622"/>
        <v>0.14285714285714285</v>
      </c>
      <c r="Z1841">
        <f t="shared" si="623"/>
        <v>0.79939209726443761</v>
      </c>
      <c r="AA1841">
        <f t="shared" si="624"/>
        <v>0.8085106382978724</v>
      </c>
      <c r="AB1841">
        <f t="shared" si="625"/>
        <v>0</v>
      </c>
      <c r="AC1841">
        <f t="shared" si="626"/>
        <v>0.69303797468354422</v>
      </c>
      <c r="AD1841">
        <f t="shared" si="627"/>
        <v>0.75632911392405067</v>
      </c>
      <c r="AE1841">
        <f t="shared" si="628"/>
        <v>0.5</v>
      </c>
      <c r="AF1841">
        <f t="shared" si="629"/>
        <v>0.16666666666666666</v>
      </c>
      <c r="AG1841">
        <f t="shared" si="630"/>
        <v>0.33333333333333331</v>
      </c>
      <c r="AH1841">
        <f t="shared" si="631"/>
        <v>3.6529680365296802E-3</v>
      </c>
      <c r="AI1841">
        <f t="shared" si="632"/>
        <v>9.535603715170278E-2</v>
      </c>
      <c r="AJ1841">
        <f t="shared" si="633"/>
        <v>0.19527363184079602</v>
      </c>
      <c r="AK1841">
        <f t="shared" si="634"/>
        <v>0.21095334685598377</v>
      </c>
      <c r="AM1841">
        <v>192</v>
      </c>
      <c r="AN1841">
        <v>426.66666666666663</v>
      </c>
      <c r="AO1841">
        <v>847.30000000000007</v>
      </c>
      <c r="AP1841">
        <v>671.77419831223631</v>
      </c>
      <c r="AQ1841">
        <v>0</v>
      </c>
      <c r="AT1841">
        <f t="shared" si="635"/>
        <v>0.66901408450704225</v>
      </c>
      <c r="AU1841">
        <f t="shared" si="636"/>
        <v>0.18453427065026357</v>
      </c>
      <c r="AV1841">
        <f t="shared" si="637"/>
        <v>0.59851096292947559</v>
      </c>
      <c r="AW1841">
        <f t="shared" si="638"/>
        <v>0.33122011795048767</v>
      </c>
      <c r="AX1841">
        <f t="shared" si="639"/>
        <v>0</v>
      </c>
    </row>
    <row r="1842" spans="2:50" ht="15">
      <c r="B1842" s="52">
        <v>1</v>
      </c>
      <c r="C1842" s="52">
        <v>3.16</v>
      </c>
      <c r="D1842" s="56">
        <v>0</v>
      </c>
      <c r="E1842" s="52">
        <v>1</v>
      </c>
      <c r="F1842" s="52">
        <v>1</v>
      </c>
      <c r="G1842" s="53">
        <v>2.63</v>
      </c>
      <c r="H1842" s="53">
        <v>2.66</v>
      </c>
      <c r="I1842" s="56">
        <v>0</v>
      </c>
      <c r="J1842" s="53">
        <v>1.91</v>
      </c>
      <c r="K1842" s="53">
        <v>2.16</v>
      </c>
      <c r="L1842" s="52">
        <v>45</v>
      </c>
      <c r="M1842" s="52">
        <v>1</v>
      </c>
      <c r="N1842" s="52">
        <v>20</v>
      </c>
      <c r="O1842" s="52">
        <v>28</v>
      </c>
      <c r="P1842" s="54">
        <v>24.124359000000002</v>
      </c>
      <c r="Q1842" s="54">
        <v>16.082906000000001</v>
      </c>
      <c r="R1842" s="55">
        <v>1.9809432999999999</v>
      </c>
      <c r="U1842">
        <f t="shared" si="618"/>
        <v>0.16666666666666666</v>
      </c>
      <c r="V1842">
        <f t="shared" si="619"/>
        <v>0.96048632218844987</v>
      </c>
      <c r="W1842">
        <f t="shared" si="620"/>
        <v>0</v>
      </c>
      <c r="X1842">
        <f t="shared" si="621"/>
        <v>0.34129692832764502</v>
      </c>
      <c r="Y1842">
        <f t="shared" si="622"/>
        <v>0.14285714285714285</v>
      </c>
      <c r="Z1842">
        <f t="shared" si="623"/>
        <v>0.79939209726443761</v>
      </c>
      <c r="AA1842">
        <f t="shared" si="624"/>
        <v>0.8085106382978724</v>
      </c>
      <c r="AB1842">
        <f t="shared" si="625"/>
        <v>0</v>
      </c>
      <c r="AC1842">
        <f t="shared" si="626"/>
        <v>0.60443037974683544</v>
      </c>
      <c r="AD1842">
        <f t="shared" si="627"/>
        <v>0.68354430379746833</v>
      </c>
      <c r="AE1842">
        <f t="shared" si="628"/>
        <v>0.5</v>
      </c>
      <c r="AF1842">
        <f t="shared" si="629"/>
        <v>0.16666666666666666</v>
      </c>
      <c r="AG1842">
        <f t="shared" si="630"/>
        <v>0.33333333333333331</v>
      </c>
      <c r="AH1842">
        <f t="shared" si="631"/>
        <v>3.6529680365296802E-3</v>
      </c>
      <c r="AI1842">
        <f t="shared" si="632"/>
        <v>9.9071207430340563E-2</v>
      </c>
      <c r="AJ1842">
        <f t="shared" si="633"/>
        <v>0.20398009950248758</v>
      </c>
      <c r="AK1842">
        <f t="shared" si="634"/>
        <v>0.20486815415821499</v>
      </c>
      <c r="AM1842">
        <v>200</v>
      </c>
      <c r="AN1842">
        <v>444.44444444444446</v>
      </c>
      <c r="AO1842">
        <v>752.95</v>
      </c>
      <c r="AP1842">
        <v>630.44374824191277</v>
      </c>
      <c r="AQ1842">
        <v>0</v>
      </c>
      <c r="AT1842">
        <f t="shared" si="635"/>
        <v>0.72535211267605637</v>
      </c>
      <c r="AU1842">
        <f t="shared" si="636"/>
        <v>0.20328060925600469</v>
      </c>
      <c r="AV1842">
        <f t="shared" si="637"/>
        <v>0.53186454566003616</v>
      </c>
      <c r="AW1842">
        <f t="shared" si="638"/>
        <v>0.31084202575577002</v>
      </c>
      <c r="AX1842">
        <f t="shared" si="639"/>
        <v>0</v>
      </c>
    </row>
    <row r="1843" spans="2:50" ht="15">
      <c r="B1843" s="52">
        <v>1</v>
      </c>
      <c r="C1843" s="52">
        <v>3.16</v>
      </c>
      <c r="D1843" s="56">
        <v>0</v>
      </c>
      <c r="E1843" s="52">
        <v>1</v>
      </c>
      <c r="F1843" s="52">
        <v>1</v>
      </c>
      <c r="G1843" s="53">
        <v>2.63</v>
      </c>
      <c r="H1843" s="53">
        <v>2.66</v>
      </c>
      <c r="I1843" s="56">
        <v>0</v>
      </c>
      <c r="J1843" s="53">
        <v>2.48</v>
      </c>
      <c r="K1843" s="53">
        <v>2.5499999999999998</v>
      </c>
      <c r="L1843" s="52">
        <v>45</v>
      </c>
      <c r="M1843" s="52">
        <v>1</v>
      </c>
      <c r="N1843" s="52">
        <v>20</v>
      </c>
      <c r="O1843" s="52">
        <v>28</v>
      </c>
      <c r="P1843" s="54">
        <v>33.146476999999997</v>
      </c>
      <c r="Q1843" s="54">
        <v>22.359161999999998</v>
      </c>
      <c r="R1843" s="55">
        <v>2.7066354000000001</v>
      </c>
      <c r="U1843">
        <f t="shared" si="618"/>
        <v>0.16666666666666666</v>
      </c>
      <c r="V1843">
        <f t="shared" si="619"/>
        <v>0.96048632218844987</v>
      </c>
      <c r="W1843">
        <f t="shared" si="620"/>
        <v>0</v>
      </c>
      <c r="X1843">
        <f t="shared" si="621"/>
        <v>0.34129692832764502</v>
      </c>
      <c r="Y1843">
        <f t="shared" si="622"/>
        <v>0.14285714285714285</v>
      </c>
      <c r="Z1843">
        <f t="shared" si="623"/>
        <v>0.79939209726443761</v>
      </c>
      <c r="AA1843">
        <f t="shared" si="624"/>
        <v>0.8085106382978724</v>
      </c>
      <c r="AB1843">
        <f t="shared" si="625"/>
        <v>0</v>
      </c>
      <c r="AC1843">
        <f t="shared" si="626"/>
        <v>0.78481012658227844</v>
      </c>
      <c r="AD1843">
        <f t="shared" si="627"/>
        <v>0.80696202531645556</v>
      </c>
      <c r="AE1843">
        <f t="shared" si="628"/>
        <v>0.5</v>
      </c>
      <c r="AF1843">
        <f t="shared" si="629"/>
        <v>0.16666666666666666</v>
      </c>
      <c r="AG1843">
        <f t="shared" si="630"/>
        <v>0.33333333333333331</v>
      </c>
      <c r="AH1843">
        <f t="shared" si="631"/>
        <v>3.6529680365296802E-3</v>
      </c>
      <c r="AI1843">
        <f t="shared" si="632"/>
        <v>0.15603715170278637</v>
      </c>
      <c r="AJ1843">
        <f t="shared" si="633"/>
        <v>0.28358208955223879</v>
      </c>
      <c r="AK1843">
        <f t="shared" si="634"/>
        <v>0.27991886409736311</v>
      </c>
      <c r="AM1843">
        <v>188</v>
      </c>
      <c r="AN1843">
        <v>417.77777777777777</v>
      </c>
      <c r="AO1843">
        <v>930.54999999999984</v>
      </c>
      <c r="AP1843">
        <v>687.14942334739771</v>
      </c>
      <c r="AQ1843">
        <v>0</v>
      </c>
      <c r="AT1843">
        <f t="shared" si="635"/>
        <v>0.64084507042253525</v>
      </c>
      <c r="AU1843">
        <f t="shared" si="636"/>
        <v>0.17516110134739307</v>
      </c>
      <c r="AV1843">
        <f t="shared" si="637"/>
        <v>0.65731662522603962</v>
      </c>
      <c r="AW1843">
        <f t="shared" si="638"/>
        <v>0.33880091498385995</v>
      </c>
      <c r="AX1843">
        <f t="shared" si="639"/>
        <v>0</v>
      </c>
    </row>
    <row r="1844" spans="2:50" ht="15">
      <c r="B1844" s="52">
        <v>1</v>
      </c>
      <c r="C1844" s="52">
        <v>3.16</v>
      </c>
      <c r="D1844" s="56">
        <v>0</v>
      </c>
      <c r="E1844" s="52">
        <v>1</v>
      </c>
      <c r="F1844" s="52">
        <v>1</v>
      </c>
      <c r="G1844" s="53">
        <v>2.63</v>
      </c>
      <c r="H1844" s="53">
        <v>2.66</v>
      </c>
      <c r="I1844" s="56">
        <v>0</v>
      </c>
      <c r="J1844" s="53">
        <v>2.5099999999999998</v>
      </c>
      <c r="K1844" s="53">
        <v>2.58</v>
      </c>
      <c r="L1844" s="52">
        <v>45</v>
      </c>
      <c r="M1844" s="52">
        <v>1</v>
      </c>
      <c r="N1844" s="52">
        <v>20</v>
      </c>
      <c r="O1844" s="52">
        <v>28</v>
      </c>
      <c r="P1844" s="54">
        <v>33.538743000000004</v>
      </c>
      <c r="Q1844" s="54">
        <v>25.203090499999998</v>
      </c>
      <c r="R1844" s="55">
        <v>2.6085689000000003</v>
      </c>
      <c r="U1844">
        <f t="shared" si="618"/>
        <v>0.16666666666666666</v>
      </c>
      <c r="V1844">
        <f t="shared" si="619"/>
        <v>0.96048632218844987</v>
      </c>
      <c r="W1844">
        <f t="shared" si="620"/>
        <v>0</v>
      </c>
      <c r="X1844">
        <f t="shared" si="621"/>
        <v>0.34129692832764502</v>
      </c>
      <c r="Y1844">
        <f t="shared" si="622"/>
        <v>0.14285714285714285</v>
      </c>
      <c r="Z1844">
        <f t="shared" si="623"/>
        <v>0.79939209726443761</v>
      </c>
      <c r="AA1844">
        <f t="shared" si="624"/>
        <v>0.8085106382978724</v>
      </c>
      <c r="AB1844">
        <f t="shared" si="625"/>
        <v>0</v>
      </c>
      <c r="AC1844">
        <f t="shared" si="626"/>
        <v>0.79430379746835433</v>
      </c>
      <c r="AD1844">
        <f t="shared" si="627"/>
        <v>0.81645569620253167</v>
      </c>
      <c r="AE1844">
        <f t="shared" si="628"/>
        <v>0.5</v>
      </c>
      <c r="AF1844">
        <f t="shared" si="629"/>
        <v>0.16666666666666666</v>
      </c>
      <c r="AG1844">
        <f t="shared" si="630"/>
        <v>0.33333333333333331</v>
      </c>
      <c r="AH1844">
        <f t="shared" si="631"/>
        <v>3.6529680365296802E-3</v>
      </c>
      <c r="AI1844">
        <f t="shared" si="632"/>
        <v>0.1585139318885449</v>
      </c>
      <c r="AJ1844">
        <f t="shared" si="633"/>
        <v>0.3196517412935323</v>
      </c>
      <c r="AK1844">
        <f t="shared" si="634"/>
        <v>0.26977687626774849</v>
      </c>
      <c r="AM1844">
        <v>188</v>
      </c>
      <c r="AN1844">
        <v>417.77777777777777</v>
      </c>
      <c r="AO1844">
        <v>941.65</v>
      </c>
      <c r="AP1844">
        <v>684.50442334739773</v>
      </c>
      <c r="AQ1844">
        <v>0</v>
      </c>
      <c r="AT1844">
        <f t="shared" si="635"/>
        <v>0.64084507042253525</v>
      </c>
      <c r="AU1844">
        <f t="shared" si="636"/>
        <v>0.17516110134739307</v>
      </c>
      <c r="AV1844">
        <f t="shared" si="637"/>
        <v>0.66515738019891502</v>
      </c>
      <c r="AW1844">
        <f t="shared" si="638"/>
        <v>0.33749679045186681</v>
      </c>
      <c r="AX1844">
        <f t="shared" si="639"/>
        <v>0</v>
      </c>
    </row>
    <row r="1845" spans="2:50" ht="15">
      <c r="B1845" s="52">
        <v>1</v>
      </c>
      <c r="C1845" s="52">
        <v>3.16</v>
      </c>
      <c r="D1845" s="56">
        <v>0</v>
      </c>
      <c r="E1845" s="52">
        <v>1</v>
      </c>
      <c r="F1845" s="52">
        <v>1</v>
      </c>
      <c r="G1845" s="53">
        <v>2.63</v>
      </c>
      <c r="H1845" s="53">
        <v>2.66</v>
      </c>
      <c r="I1845" s="56">
        <v>0</v>
      </c>
      <c r="J1845" s="53">
        <v>2.48</v>
      </c>
      <c r="K1845" s="53">
        <v>2.54</v>
      </c>
      <c r="L1845" s="52">
        <v>45</v>
      </c>
      <c r="M1845" s="52">
        <v>1</v>
      </c>
      <c r="N1845" s="52">
        <v>20</v>
      </c>
      <c r="O1845" s="52">
        <v>28</v>
      </c>
      <c r="P1845" s="54">
        <v>37.853669000000004</v>
      </c>
      <c r="Q1845" s="54">
        <v>26.576021500000003</v>
      </c>
      <c r="R1845" s="55">
        <v>2.8733484499999999</v>
      </c>
      <c r="U1845">
        <f t="shared" si="618"/>
        <v>0.16666666666666666</v>
      </c>
      <c r="V1845">
        <f t="shared" si="619"/>
        <v>0.96048632218844987</v>
      </c>
      <c r="W1845">
        <f t="shared" si="620"/>
        <v>0</v>
      </c>
      <c r="X1845">
        <f t="shared" si="621"/>
        <v>0.34129692832764502</v>
      </c>
      <c r="Y1845">
        <f t="shared" si="622"/>
        <v>0.14285714285714285</v>
      </c>
      <c r="Z1845">
        <f t="shared" si="623"/>
        <v>0.79939209726443761</v>
      </c>
      <c r="AA1845">
        <f t="shared" si="624"/>
        <v>0.8085106382978724</v>
      </c>
      <c r="AB1845">
        <f t="shared" si="625"/>
        <v>0</v>
      </c>
      <c r="AC1845">
        <f t="shared" si="626"/>
        <v>0.78481012658227844</v>
      </c>
      <c r="AD1845">
        <f t="shared" si="627"/>
        <v>0.80379746835443033</v>
      </c>
      <c r="AE1845">
        <f t="shared" si="628"/>
        <v>0.5</v>
      </c>
      <c r="AF1845">
        <f t="shared" si="629"/>
        <v>0.16666666666666666</v>
      </c>
      <c r="AG1845">
        <f t="shared" si="630"/>
        <v>0.33333333333333331</v>
      </c>
      <c r="AH1845">
        <f t="shared" si="631"/>
        <v>3.6529680365296802E-3</v>
      </c>
      <c r="AI1845">
        <f t="shared" si="632"/>
        <v>0.18575851393188858</v>
      </c>
      <c r="AJ1845">
        <f t="shared" si="633"/>
        <v>0.33706467661691547</v>
      </c>
      <c r="AK1845">
        <f t="shared" si="634"/>
        <v>0.29716024340770791</v>
      </c>
      <c r="AM1845">
        <v>191</v>
      </c>
      <c r="AN1845">
        <v>424.44444444444446</v>
      </c>
      <c r="AO1845">
        <v>928.69999999999993</v>
      </c>
      <c r="AP1845">
        <v>676.27925457102651</v>
      </c>
      <c r="AQ1845">
        <v>0</v>
      </c>
      <c r="AT1845">
        <f t="shared" si="635"/>
        <v>0.6619718309859155</v>
      </c>
      <c r="AU1845">
        <f t="shared" si="636"/>
        <v>0.182190978324546</v>
      </c>
      <c r="AV1845">
        <f t="shared" si="637"/>
        <v>0.65600983273056046</v>
      </c>
      <c r="AW1845">
        <f t="shared" si="638"/>
        <v>0.33344134834182898</v>
      </c>
      <c r="AX1845">
        <f t="shared" si="639"/>
        <v>0</v>
      </c>
    </row>
    <row r="1846" spans="2:50" ht="15">
      <c r="B1846" s="52">
        <v>1</v>
      </c>
      <c r="C1846" s="52">
        <v>3.16</v>
      </c>
      <c r="D1846" s="56">
        <v>0</v>
      </c>
      <c r="E1846" s="52">
        <v>1</v>
      </c>
      <c r="F1846" s="52">
        <v>1</v>
      </c>
      <c r="G1846" s="53">
        <v>2.63</v>
      </c>
      <c r="H1846" s="53">
        <v>2.66</v>
      </c>
      <c r="I1846" s="52">
        <v>2</v>
      </c>
      <c r="J1846" s="53">
        <v>2.62</v>
      </c>
      <c r="K1846" s="53">
        <v>2.64</v>
      </c>
      <c r="L1846" s="52">
        <v>45</v>
      </c>
      <c r="M1846" s="52">
        <v>1</v>
      </c>
      <c r="N1846" s="52">
        <v>20</v>
      </c>
      <c r="O1846" s="52">
        <v>91</v>
      </c>
      <c r="P1846" s="54">
        <v>48.444851</v>
      </c>
      <c r="Q1846" s="54">
        <v>31.087080499999999</v>
      </c>
      <c r="R1846" s="55">
        <v>0</v>
      </c>
      <c r="U1846">
        <f t="shared" si="618"/>
        <v>0.16666666666666666</v>
      </c>
      <c r="V1846">
        <f t="shared" si="619"/>
        <v>0.96048632218844987</v>
      </c>
      <c r="W1846">
        <f t="shared" si="620"/>
        <v>0</v>
      </c>
      <c r="X1846">
        <f t="shared" si="621"/>
        <v>0.34129692832764502</v>
      </c>
      <c r="Y1846">
        <f t="shared" si="622"/>
        <v>0.14285714285714285</v>
      </c>
      <c r="Z1846">
        <f t="shared" si="623"/>
        <v>0.79939209726443761</v>
      </c>
      <c r="AA1846">
        <f t="shared" si="624"/>
        <v>0.8085106382978724</v>
      </c>
      <c r="AB1846">
        <f t="shared" si="625"/>
        <v>0.5</v>
      </c>
      <c r="AC1846">
        <f t="shared" si="626"/>
        <v>0.82911392405063289</v>
      </c>
      <c r="AD1846">
        <f t="shared" si="627"/>
        <v>0.83544303797468356</v>
      </c>
      <c r="AE1846">
        <f t="shared" si="628"/>
        <v>0.5</v>
      </c>
      <c r="AF1846">
        <f t="shared" si="629"/>
        <v>0.16666666666666666</v>
      </c>
      <c r="AG1846">
        <f t="shared" si="630"/>
        <v>0.33333333333333331</v>
      </c>
      <c r="AH1846">
        <f t="shared" si="631"/>
        <v>1.1872146118721462E-2</v>
      </c>
      <c r="AI1846">
        <f t="shared" si="632"/>
        <v>0.25263157894736843</v>
      </c>
      <c r="AJ1846">
        <f t="shared" si="633"/>
        <v>0.39427860696517408</v>
      </c>
      <c r="AK1846">
        <f t="shared" si="634"/>
        <v>0</v>
      </c>
      <c r="AM1846">
        <v>188</v>
      </c>
      <c r="AN1846">
        <v>417.77777777777777</v>
      </c>
      <c r="AO1846">
        <v>973.09999999999991</v>
      </c>
      <c r="AP1846">
        <v>692.43942334739836</v>
      </c>
      <c r="AQ1846">
        <v>0</v>
      </c>
      <c r="AT1846">
        <f t="shared" si="635"/>
        <v>0.64084507042253525</v>
      </c>
      <c r="AU1846">
        <f t="shared" si="636"/>
        <v>0.17516110134739307</v>
      </c>
      <c r="AV1846">
        <f t="shared" si="637"/>
        <v>0.68737285262206138</v>
      </c>
      <c r="AW1846">
        <f t="shared" si="638"/>
        <v>0.34140916404784666</v>
      </c>
      <c r="AX1846">
        <f t="shared" si="639"/>
        <v>0</v>
      </c>
    </row>
    <row r="1847" spans="2:50" ht="15">
      <c r="B1847" s="52">
        <v>1</v>
      </c>
      <c r="C1847" s="52">
        <v>3.16</v>
      </c>
      <c r="D1847" s="56">
        <v>0</v>
      </c>
      <c r="E1847" s="52">
        <v>1</v>
      </c>
      <c r="F1847" s="52">
        <v>1</v>
      </c>
      <c r="G1847" s="53">
        <v>2.63</v>
      </c>
      <c r="H1847" s="53">
        <v>2.66</v>
      </c>
      <c r="I1847" s="56">
        <v>0</v>
      </c>
      <c r="J1847" s="53">
        <v>2.27</v>
      </c>
      <c r="K1847" s="53">
        <v>2.4</v>
      </c>
      <c r="L1847" s="52">
        <v>45</v>
      </c>
      <c r="M1847" s="52">
        <v>1</v>
      </c>
      <c r="N1847" s="52">
        <v>20</v>
      </c>
      <c r="O1847" s="52">
        <v>91</v>
      </c>
      <c r="P1847" s="54">
        <v>43.149259999999998</v>
      </c>
      <c r="Q1847" s="54">
        <v>26.477955000000001</v>
      </c>
      <c r="R1847" s="55">
        <v>0</v>
      </c>
      <c r="U1847">
        <f t="shared" si="618"/>
        <v>0.16666666666666666</v>
      </c>
      <c r="V1847">
        <f t="shared" si="619"/>
        <v>0.96048632218844987</v>
      </c>
      <c r="W1847">
        <f t="shared" si="620"/>
        <v>0</v>
      </c>
      <c r="X1847">
        <f t="shared" si="621"/>
        <v>0.34129692832764502</v>
      </c>
      <c r="Y1847">
        <f t="shared" si="622"/>
        <v>0.14285714285714285</v>
      </c>
      <c r="Z1847">
        <f t="shared" si="623"/>
        <v>0.79939209726443761</v>
      </c>
      <c r="AA1847">
        <f t="shared" si="624"/>
        <v>0.8085106382978724</v>
      </c>
      <c r="AB1847">
        <f t="shared" si="625"/>
        <v>0</v>
      </c>
      <c r="AC1847">
        <f t="shared" si="626"/>
        <v>0.71835443037974678</v>
      </c>
      <c r="AD1847">
        <f t="shared" si="627"/>
        <v>0.75949367088607589</v>
      </c>
      <c r="AE1847">
        <f t="shared" si="628"/>
        <v>0.5</v>
      </c>
      <c r="AF1847">
        <f t="shared" si="629"/>
        <v>0.16666666666666666</v>
      </c>
      <c r="AG1847">
        <f t="shared" si="630"/>
        <v>0.33333333333333331</v>
      </c>
      <c r="AH1847">
        <f t="shared" si="631"/>
        <v>1.1872146118721462E-2</v>
      </c>
      <c r="AI1847">
        <f t="shared" si="632"/>
        <v>0.2191950464396285</v>
      </c>
      <c r="AJ1847">
        <f t="shared" si="633"/>
        <v>0.33582089552238809</v>
      </c>
      <c r="AK1847">
        <f t="shared" si="634"/>
        <v>0</v>
      </c>
      <c r="AM1847">
        <v>198</v>
      </c>
      <c r="AN1847">
        <v>440</v>
      </c>
      <c r="AO1847">
        <v>863.94999999999993</v>
      </c>
      <c r="AP1847">
        <v>634.16386075949379</v>
      </c>
      <c r="AQ1847">
        <v>0</v>
      </c>
      <c r="AT1847">
        <f t="shared" si="635"/>
        <v>0.71126760563380287</v>
      </c>
      <c r="AU1847">
        <f t="shared" si="636"/>
        <v>0.1985940246045694</v>
      </c>
      <c r="AV1847">
        <f t="shared" si="637"/>
        <v>0.61027209538878835</v>
      </c>
      <c r="AW1847">
        <f t="shared" si="638"/>
        <v>0.31267623747446655</v>
      </c>
      <c r="AX1847">
        <f t="shared" si="639"/>
        <v>0</v>
      </c>
    </row>
    <row r="1848" spans="2:50" ht="15">
      <c r="B1848" s="52">
        <v>1</v>
      </c>
      <c r="C1848" s="52">
        <v>3.16</v>
      </c>
      <c r="D1848" s="56">
        <v>0</v>
      </c>
      <c r="E1848" s="52">
        <v>1</v>
      </c>
      <c r="F1848" s="52">
        <v>1</v>
      </c>
      <c r="G1848" s="53">
        <v>2.63</v>
      </c>
      <c r="H1848" s="53">
        <v>2.66</v>
      </c>
      <c r="I1848" s="56">
        <v>0</v>
      </c>
      <c r="J1848" s="53">
        <v>2.34</v>
      </c>
      <c r="K1848" s="53">
        <v>2.46</v>
      </c>
      <c r="L1848" s="52">
        <v>45</v>
      </c>
      <c r="M1848" s="52">
        <v>1</v>
      </c>
      <c r="N1848" s="52">
        <v>20</v>
      </c>
      <c r="O1848" s="52">
        <v>91</v>
      </c>
      <c r="P1848" s="54">
        <v>31.479346500000002</v>
      </c>
      <c r="Q1848" s="54">
        <v>18.632635000000001</v>
      </c>
      <c r="R1848" s="55">
        <v>0</v>
      </c>
      <c r="U1848">
        <f t="shared" si="618"/>
        <v>0.16666666666666666</v>
      </c>
      <c r="V1848">
        <f t="shared" si="619"/>
        <v>0.96048632218844987</v>
      </c>
      <c r="W1848">
        <f t="shared" si="620"/>
        <v>0</v>
      </c>
      <c r="X1848">
        <f t="shared" si="621"/>
        <v>0.34129692832764502</v>
      </c>
      <c r="Y1848">
        <f t="shared" si="622"/>
        <v>0.14285714285714285</v>
      </c>
      <c r="Z1848">
        <f t="shared" si="623"/>
        <v>0.79939209726443761</v>
      </c>
      <c r="AA1848">
        <f t="shared" si="624"/>
        <v>0.8085106382978724</v>
      </c>
      <c r="AB1848">
        <f t="shared" si="625"/>
        <v>0</v>
      </c>
      <c r="AC1848">
        <f t="shared" si="626"/>
        <v>0.740506329113924</v>
      </c>
      <c r="AD1848">
        <f t="shared" si="627"/>
        <v>0.77848101265822778</v>
      </c>
      <c r="AE1848">
        <f t="shared" si="628"/>
        <v>0.5</v>
      </c>
      <c r="AF1848">
        <f t="shared" si="629"/>
        <v>0.16666666666666666</v>
      </c>
      <c r="AG1848">
        <f t="shared" si="630"/>
        <v>0.33333333333333331</v>
      </c>
      <c r="AH1848">
        <f t="shared" si="631"/>
        <v>1.1872146118721462E-2</v>
      </c>
      <c r="AI1848">
        <f t="shared" si="632"/>
        <v>0.14551083591331271</v>
      </c>
      <c r="AJ1848">
        <f t="shared" si="633"/>
        <v>0.23631840796019901</v>
      </c>
      <c r="AK1848">
        <f t="shared" si="634"/>
        <v>0</v>
      </c>
      <c r="AM1848">
        <v>190</v>
      </c>
      <c r="AN1848">
        <v>422.22222222222223</v>
      </c>
      <c r="AO1848">
        <v>888</v>
      </c>
      <c r="AP1848">
        <v>675.49431082981721</v>
      </c>
      <c r="AQ1848">
        <v>0</v>
      </c>
      <c r="AT1848">
        <f t="shared" si="635"/>
        <v>0.65492957746478875</v>
      </c>
      <c r="AU1848">
        <f t="shared" si="636"/>
        <v>0.17984768599882836</v>
      </c>
      <c r="AV1848">
        <f t="shared" si="637"/>
        <v>0.62726039783001808</v>
      </c>
      <c r="AW1848">
        <f t="shared" si="638"/>
        <v>0.33305432966918413</v>
      </c>
      <c r="AX1848">
        <f t="shared" si="639"/>
        <v>0</v>
      </c>
    </row>
    <row r="1849" spans="2:50" ht="15">
      <c r="B1849" s="52">
        <v>1</v>
      </c>
      <c r="C1849" s="52">
        <v>3.16</v>
      </c>
      <c r="D1849" s="56">
        <v>0</v>
      </c>
      <c r="E1849" s="52">
        <v>1</v>
      </c>
      <c r="F1849" s="52">
        <v>1</v>
      </c>
      <c r="G1849" s="53">
        <v>2.63</v>
      </c>
      <c r="H1849" s="53">
        <v>2.66</v>
      </c>
      <c r="I1849" s="56">
        <v>0</v>
      </c>
      <c r="J1849" s="53">
        <v>2.19</v>
      </c>
      <c r="K1849" s="53">
        <v>2.39</v>
      </c>
      <c r="L1849" s="52">
        <v>45</v>
      </c>
      <c r="M1849" s="52">
        <v>1</v>
      </c>
      <c r="N1849" s="52">
        <v>20</v>
      </c>
      <c r="O1849" s="52">
        <v>91</v>
      </c>
      <c r="P1849" s="54">
        <v>28.3412185</v>
      </c>
      <c r="Q1849" s="54">
        <v>18.044235999999998</v>
      </c>
      <c r="R1849" s="55">
        <v>0</v>
      </c>
      <c r="U1849">
        <f t="shared" si="618"/>
        <v>0.16666666666666666</v>
      </c>
      <c r="V1849">
        <f t="shared" si="619"/>
        <v>0.96048632218844987</v>
      </c>
      <c r="W1849">
        <f t="shared" si="620"/>
        <v>0</v>
      </c>
      <c r="X1849">
        <f t="shared" si="621"/>
        <v>0.34129692832764502</v>
      </c>
      <c r="Y1849">
        <f t="shared" si="622"/>
        <v>0.14285714285714285</v>
      </c>
      <c r="Z1849">
        <f t="shared" si="623"/>
        <v>0.79939209726443761</v>
      </c>
      <c r="AA1849">
        <f t="shared" si="624"/>
        <v>0.8085106382978724</v>
      </c>
      <c r="AB1849">
        <f t="shared" si="625"/>
        <v>0</v>
      </c>
      <c r="AC1849">
        <f t="shared" si="626"/>
        <v>0.69303797468354422</v>
      </c>
      <c r="AD1849">
        <f t="shared" si="627"/>
        <v>0.75632911392405067</v>
      </c>
      <c r="AE1849">
        <f t="shared" si="628"/>
        <v>0.5</v>
      </c>
      <c r="AF1849">
        <f t="shared" si="629"/>
        <v>0.16666666666666666</v>
      </c>
      <c r="AG1849">
        <f t="shared" si="630"/>
        <v>0.33333333333333331</v>
      </c>
      <c r="AH1849">
        <f t="shared" si="631"/>
        <v>1.1872146118721462E-2</v>
      </c>
      <c r="AI1849">
        <f t="shared" si="632"/>
        <v>0.1256965944272446</v>
      </c>
      <c r="AJ1849">
        <f t="shared" si="633"/>
        <v>0.22885572139303478</v>
      </c>
      <c r="AK1849">
        <f t="shared" si="634"/>
        <v>0</v>
      </c>
      <c r="AM1849">
        <v>192</v>
      </c>
      <c r="AN1849">
        <v>426.66666666666663</v>
      </c>
      <c r="AO1849">
        <v>847.30000000000007</v>
      </c>
      <c r="AP1849">
        <v>671.77419831223631</v>
      </c>
      <c r="AQ1849">
        <v>0</v>
      </c>
      <c r="AT1849">
        <f t="shared" si="635"/>
        <v>0.66901408450704225</v>
      </c>
      <c r="AU1849">
        <f t="shared" si="636"/>
        <v>0.18453427065026357</v>
      </c>
      <c r="AV1849">
        <f t="shared" si="637"/>
        <v>0.59851096292947559</v>
      </c>
      <c r="AW1849">
        <f t="shared" si="638"/>
        <v>0.33122011795048767</v>
      </c>
      <c r="AX1849">
        <f t="shared" si="639"/>
        <v>0</v>
      </c>
    </row>
    <row r="1850" spans="2:50" ht="15">
      <c r="B1850" s="52">
        <v>1</v>
      </c>
      <c r="C1850" s="52">
        <v>3.16</v>
      </c>
      <c r="D1850" s="56">
        <v>0</v>
      </c>
      <c r="E1850" s="52">
        <v>1</v>
      </c>
      <c r="F1850" s="52">
        <v>1</v>
      </c>
      <c r="G1850" s="53">
        <v>2.63</v>
      </c>
      <c r="H1850" s="53">
        <v>2.66</v>
      </c>
      <c r="I1850" s="56">
        <v>0</v>
      </c>
      <c r="J1850" s="53">
        <v>1.91</v>
      </c>
      <c r="K1850" s="53">
        <v>2.16</v>
      </c>
      <c r="L1850" s="52">
        <v>45</v>
      </c>
      <c r="M1850" s="52">
        <v>1</v>
      </c>
      <c r="N1850" s="52">
        <v>20</v>
      </c>
      <c r="O1850" s="52">
        <v>91</v>
      </c>
      <c r="P1850" s="54">
        <v>28.047018999999999</v>
      </c>
      <c r="Q1850" s="54">
        <v>18.142302500000003</v>
      </c>
      <c r="R1850" s="55">
        <v>0</v>
      </c>
      <c r="U1850">
        <f t="shared" si="618"/>
        <v>0.16666666666666666</v>
      </c>
      <c r="V1850">
        <f t="shared" si="619"/>
        <v>0.96048632218844987</v>
      </c>
      <c r="W1850">
        <f t="shared" si="620"/>
        <v>0</v>
      </c>
      <c r="X1850">
        <f t="shared" si="621"/>
        <v>0.34129692832764502</v>
      </c>
      <c r="Y1850">
        <f t="shared" si="622"/>
        <v>0.14285714285714285</v>
      </c>
      <c r="Z1850">
        <f t="shared" si="623"/>
        <v>0.79939209726443761</v>
      </c>
      <c r="AA1850">
        <f t="shared" si="624"/>
        <v>0.8085106382978724</v>
      </c>
      <c r="AB1850">
        <f t="shared" si="625"/>
        <v>0</v>
      </c>
      <c r="AC1850">
        <f t="shared" si="626"/>
        <v>0.60443037974683544</v>
      </c>
      <c r="AD1850">
        <f t="shared" si="627"/>
        <v>0.68354430379746833</v>
      </c>
      <c r="AE1850">
        <f t="shared" si="628"/>
        <v>0.5</v>
      </c>
      <c r="AF1850">
        <f t="shared" si="629"/>
        <v>0.16666666666666666</v>
      </c>
      <c r="AG1850">
        <f t="shared" si="630"/>
        <v>0.33333333333333331</v>
      </c>
      <c r="AH1850">
        <f t="shared" si="631"/>
        <v>1.1872146118721462E-2</v>
      </c>
      <c r="AI1850">
        <f t="shared" si="632"/>
        <v>0.12383900928792568</v>
      </c>
      <c r="AJ1850">
        <f t="shared" si="633"/>
        <v>0.23009950248756222</v>
      </c>
      <c r="AK1850">
        <f t="shared" si="634"/>
        <v>0</v>
      </c>
      <c r="AM1850">
        <v>200</v>
      </c>
      <c r="AN1850">
        <v>444.44444444444446</v>
      </c>
      <c r="AO1850">
        <v>752.95</v>
      </c>
      <c r="AP1850">
        <v>630.44374824191277</v>
      </c>
      <c r="AQ1850">
        <v>0</v>
      </c>
      <c r="AT1850">
        <f t="shared" si="635"/>
        <v>0.72535211267605637</v>
      </c>
      <c r="AU1850">
        <f t="shared" si="636"/>
        <v>0.20328060925600469</v>
      </c>
      <c r="AV1850">
        <f t="shared" si="637"/>
        <v>0.53186454566003616</v>
      </c>
      <c r="AW1850">
        <f t="shared" si="638"/>
        <v>0.31084202575577002</v>
      </c>
      <c r="AX1850">
        <f t="shared" si="639"/>
        <v>0</v>
      </c>
    </row>
    <row r="1851" spans="2:50" ht="15">
      <c r="B1851" s="52">
        <v>1</v>
      </c>
      <c r="C1851" s="52">
        <v>3.16</v>
      </c>
      <c r="D1851" s="56">
        <v>0</v>
      </c>
      <c r="E1851" s="52">
        <v>1</v>
      </c>
      <c r="F1851" s="52">
        <v>1</v>
      </c>
      <c r="G1851" s="53">
        <v>2.63</v>
      </c>
      <c r="H1851" s="53">
        <v>2.66</v>
      </c>
      <c r="I1851" s="56">
        <v>0</v>
      </c>
      <c r="J1851" s="53">
        <v>2.48</v>
      </c>
      <c r="K1851" s="53">
        <v>2.5499999999999998</v>
      </c>
      <c r="L1851" s="52">
        <v>45</v>
      </c>
      <c r="M1851" s="52">
        <v>1</v>
      </c>
      <c r="N1851" s="52">
        <v>20</v>
      </c>
      <c r="O1851" s="52">
        <v>91</v>
      </c>
      <c r="P1851" s="54">
        <v>39.226599999999998</v>
      </c>
      <c r="Q1851" s="54">
        <v>24.4185585</v>
      </c>
      <c r="R1851" s="55">
        <v>0</v>
      </c>
      <c r="U1851">
        <f t="shared" si="618"/>
        <v>0.16666666666666666</v>
      </c>
      <c r="V1851">
        <f t="shared" si="619"/>
        <v>0.96048632218844987</v>
      </c>
      <c r="W1851">
        <f t="shared" si="620"/>
        <v>0</v>
      </c>
      <c r="X1851">
        <f t="shared" si="621"/>
        <v>0.34129692832764502</v>
      </c>
      <c r="Y1851">
        <f t="shared" si="622"/>
        <v>0.14285714285714285</v>
      </c>
      <c r="Z1851">
        <f t="shared" si="623"/>
        <v>0.79939209726443761</v>
      </c>
      <c r="AA1851">
        <f t="shared" si="624"/>
        <v>0.8085106382978724</v>
      </c>
      <c r="AB1851">
        <f t="shared" si="625"/>
        <v>0</v>
      </c>
      <c r="AC1851">
        <f t="shared" si="626"/>
        <v>0.78481012658227844</v>
      </c>
      <c r="AD1851">
        <f t="shared" si="627"/>
        <v>0.80696202531645556</v>
      </c>
      <c r="AE1851">
        <f t="shared" si="628"/>
        <v>0.5</v>
      </c>
      <c r="AF1851">
        <f t="shared" si="629"/>
        <v>0.16666666666666666</v>
      </c>
      <c r="AG1851">
        <f t="shared" si="630"/>
        <v>0.33333333333333331</v>
      </c>
      <c r="AH1851">
        <f t="shared" si="631"/>
        <v>1.1872146118721462E-2</v>
      </c>
      <c r="AI1851">
        <f t="shared" si="632"/>
        <v>0.19442724458204333</v>
      </c>
      <c r="AJ1851">
        <f t="shared" si="633"/>
        <v>0.30970149253731344</v>
      </c>
      <c r="AK1851">
        <f t="shared" si="634"/>
        <v>0</v>
      </c>
      <c r="AM1851">
        <v>188</v>
      </c>
      <c r="AN1851">
        <v>417.77777777777777</v>
      </c>
      <c r="AO1851">
        <v>930.54999999999984</v>
      </c>
      <c r="AP1851">
        <v>687.14942334739771</v>
      </c>
      <c r="AQ1851">
        <v>0</v>
      </c>
      <c r="AT1851">
        <f t="shared" si="635"/>
        <v>0.64084507042253525</v>
      </c>
      <c r="AU1851">
        <f t="shared" si="636"/>
        <v>0.17516110134739307</v>
      </c>
      <c r="AV1851">
        <f t="shared" si="637"/>
        <v>0.65731662522603962</v>
      </c>
      <c r="AW1851">
        <f t="shared" si="638"/>
        <v>0.33880091498385995</v>
      </c>
      <c r="AX1851">
        <f t="shared" si="639"/>
        <v>0</v>
      </c>
    </row>
    <row r="1852" spans="2:50" ht="15">
      <c r="B1852" s="52">
        <v>1</v>
      </c>
      <c r="C1852" s="52">
        <v>3.16</v>
      </c>
      <c r="D1852" s="56">
        <v>0</v>
      </c>
      <c r="E1852" s="52">
        <v>1</v>
      </c>
      <c r="F1852" s="52">
        <v>1</v>
      </c>
      <c r="G1852" s="53">
        <v>2.63</v>
      </c>
      <c r="H1852" s="53">
        <v>2.66</v>
      </c>
      <c r="I1852" s="56">
        <v>0</v>
      </c>
      <c r="J1852" s="53">
        <v>2.5099999999999998</v>
      </c>
      <c r="K1852" s="53">
        <v>2.58</v>
      </c>
      <c r="L1852" s="52">
        <v>45</v>
      </c>
      <c r="M1852" s="52">
        <v>1</v>
      </c>
      <c r="N1852" s="52">
        <v>20</v>
      </c>
      <c r="O1852" s="52">
        <v>91</v>
      </c>
      <c r="P1852" s="54">
        <v>39.324666499999999</v>
      </c>
      <c r="Q1852" s="54">
        <v>26.576021500000003</v>
      </c>
      <c r="R1852" s="55">
        <v>0</v>
      </c>
      <c r="U1852">
        <f t="shared" si="618"/>
        <v>0.16666666666666666</v>
      </c>
      <c r="V1852">
        <f t="shared" si="619"/>
        <v>0.96048632218844987</v>
      </c>
      <c r="W1852">
        <f t="shared" si="620"/>
        <v>0</v>
      </c>
      <c r="X1852">
        <f t="shared" si="621"/>
        <v>0.34129692832764502</v>
      </c>
      <c r="Y1852">
        <f t="shared" si="622"/>
        <v>0.14285714285714285</v>
      </c>
      <c r="Z1852">
        <f t="shared" si="623"/>
        <v>0.79939209726443761</v>
      </c>
      <c r="AA1852">
        <f t="shared" si="624"/>
        <v>0.8085106382978724</v>
      </c>
      <c r="AB1852">
        <f t="shared" si="625"/>
        <v>0</v>
      </c>
      <c r="AC1852">
        <f t="shared" si="626"/>
        <v>0.79430379746835433</v>
      </c>
      <c r="AD1852">
        <f t="shared" si="627"/>
        <v>0.81645569620253167</v>
      </c>
      <c r="AE1852">
        <f t="shared" si="628"/>
        <v>0.5</v>
      </c>
      <c r="AF1852">
        <f t="shared" si="629"/>
        <v>0.16666666666666666</v>
      </c>
      <c r="AG1852">
        <f t="shared" si="630"/>
        <v>0.33333333333333331</v>
      </c>
      <c r="AH1852">
        <f t="shared" si="631"/>
        <v>1.1872146118721462E-2</v>
      </c>
      <c r="AI1852">
        <f t="shared" si="632"/>
        <v>0.19504643962848298</v>
      </c>
      <c r="AJ1852">
        <f t="shared" si="633"/>
        <v>0.33706467661691547</v>
      </c>
      <c r="AK1852">
        <f t="shared" si="634"/>
        <v>0</v>
      </c>
      <c r="AM1852">
        <v>188</v>
      </c>
      <c r="AN1852">
        <v>417.77777777777777</v>
      </c>
      <c r="AO1852">
        <v>941.65</v>
      </c>
      <c r="AP1852">
        <v>684.50442334739773</v>
      </c>
      <c r="AQ1852">
        <v>0</v>
      </c>
      <c r="AT1852">
        <f t="shared" si="635"/>
        <v>0.64084507042253525</v>
      </c>
      <c r="AU1852">
        <f t="shared" si="636"/>
        <v>0.17516110134739307</v>
      </c>
      <c r="AV1852">
        <f t="shared" si="637"/>
        <v>0.66515738019891502</v>
      </c>
      <c r="AW1852">
        <f t="shared" si="638"/>
        <v>0.33749679045186681</v>
      </c>
      <c r="AX1852">
        <f t="shared" si="639"/>
        <v>0</v>
      </c>
    </row>
    <row r="1853" spans="2:50" ht="15">
      <c r="B1853" s="52">
        <v>1</v>
      </c>
      <c r="C1853" s="52">
        <v>3.16</v>
      </c>
      <c r="D1853" s="56">
        <v>0</v>
      </c>
      <c r="E1853" s="52">
        <v>1</v>
      </c>
      <c r="F1853" s="52">
        <v>1</v>
      </c>
      <c r="G1853" s="53">
        <v>2.63</v>
      </c>
      <c r="H1853" s="53">
        <v>2.66</v>
      </c>
      <c r="I1853" s="56">
        <v>0</v>
      </c>
      <c r="J1853" s="53">
        <v>2.48</v>
      </c>
      <c r="K1853" s="53">
        <v>2.54</v>
      </c>
      <c r="L1853" s="52">
        <v>45</v>
      </c>
      <c r="M1853" s="52">
        <v>1</v>
      </c>
      <c r="N1853" s="52">
        <v>20</v>
      </c>
      <c r="O1853" s="52">
        <v>91</v>
      </c>
      <c r="P1853" s="54">
        <v>44.129925</v>
      </c>
      <c r="Q1853" s="54">
        <v>28.1450855</v>
      </c>
      <c r="R1853" s="55">
        <v>0</v>
      </c>
      <c r="U1853">
        <f t="shared" si="618"/>
        <v>0.16666666666666666</v>
      </c>
      <c r="V1853">
        <f t="shared" si="619"/>
        <v>0.96048632218844987</v>
      </c>
      <c r="W1853">
        <f t="shared" si="620"/>
        <v>0</v>
      </c>
      <c r="X1853">
        <f t="shared" si="621"/>
        <v>0.34129692832764502</v>
      </c>
      <c r="Y1853">
        <f t="shared" si="622"/>
        <v>0.14285714285714285</v>
      </c>
      <c r="Z1853">
        <f t="shared" si="623"/>
        <v>0.79939209726443761</v>
      </c>
      <c r="AA1853">
        <f t="shared" si="624"/>
        <v>0.8085106382978724</v>
      </c>
      <c r="AB1853">
        <f t="shared" si="625"/>
        <v>0</v>
      </c>
      <c r="AC1853">
        <f t="shared" si="626"/>
        <v>0.78481012658227844</v>
      </c>
      <c r="AD1853">
        <f t="shared" si="627"/>
        <v>0.80379746835443033</v>
      </c>
      <c r="AE1853">
        <f t="shared" si="628"/>
        <v>0.5</v>
      </c>
      <c r="AF1853">
        <f t="shared" si="629"/>
        <v>0.16666666666666666</v>
      </c>
      <c r="AG1853">
        <f t="shared" si="630"/>
        <v>0.33333333333333331</v>
      </c>
      <c r="AH1853">
        <f t="shared" si="631"/>
        <v>1.1872146118721462E-2</v>
      </c>
      <c r="AI1853">
        <f t="shared" si="632"/>
        <v>0.22538699690402478</v>
      </c>
      <c r="AJ1853">
        <f t="shared" si="633"/>
        <v>0.35696517412935325</v>
      </c>
      <c r="AK1853">
        <f t="shared" si="634"/>
        <v>0</v>
      </c>
      <c r="AM1853">
        <v>191</v>
      </c>
      <c r="AN1853">
        <v>424.44444444444446</v>
      </c>
      <c r="AO1853">
        <v>928.69999999999993</v>
      </c>
      <c r="AP1853">
        <v>676.27925457102651</v>
      </c>
      <c r="AQ1853">
        <v>0</v>
      </c>
      <c r="AT1853">
        <f t="shared" si="635"/>
        <v>0.6619718309859155</v>
      </c>
      <c r="AU1853">
        <f t="shared" si="636"/>
        <v>0.182190978324546</v>
      </c>
      <c r="AV1853">
        <f t="shared" si="637"/>
        <v>0.65600983273056046</v>
      </c>
      <c r="AW1853">
        <f t="shared" si="638"/>
        <v>0.33344134834182898</v>
      </c>
      <c r="AX1853">
        <f t="shared" si="639"/>
        <v>0</v>
      </c>
    </row>
    <row r="1854" spans="2:50" ht="15">
      <c r="B1854" s="52">
        <v>1</v>
      </c>
      <c r="C1854" s="52">
        <v>3.16</v>
      </c>
      <c r="D1854" s="56">
        <v>0</v>
      </c>
      <c r="E1854" s="52">
        <v>1</v>
      </c>
      <c r="F1854" s="52">
        <v>1</v>
      </c>
      <c r="G1854" s="53">
        <v>2.63</v>
      </c>
      <c r="H1854" s="53">
        <v>2.66</v>
      </c>
      <c r="I1854" s="52">
        <v>2</v>
      </c>
      <c r="J1854" s="53">
        <v>2.62</v>
      </c>
      <c r="K1854" s="53">
        <v>2.64</v>
      </c>
      <c r="L1854" s="52">
        <v>45</v>
      </c>
      <c r="M1854" s="52">
        <v>1</v>
      </c>
      <c r="N1854" s="52">
        <v>20</v>
      </c>
      <c r="O1854" s="52">
        <v>365</v>
      </c>
      <c r="P1854" s="54">
        <v>51.975245000000001</v>
      </c>
      <c r="Q1854" s="54">
        <v>35.500073</v>
      </c>
      <c r="R1854" s="55">
        <v>0</v>
      </c>
      <c r="U1854">
        <f t="shared" si="618"/>
        <v>0.16666666666666666</v>
      </c>
      <c r="V1854">
        <f t="shared" si="619"/>
        <v>0.96048632218844987</v>
      </c>
      <c r="W1854">
        <f t="shared" si="620"/>
        <v>0</v>
      </c>
      <c r="X1854">
        <f t="shared" si="621"/>
        <v>0.34129692832764502</v>
      </c>
      <c r="Y1854">
        <f t="shared" si="622"/>
        <v>0.14285714285714285</v>
      </c>
      <c r="Z1854">
        <f t="shared" si="623"/>
        <v>0.79939209726443761</v>
      </c>
      <c r="AA1854">
        <f t="shared" si="624"/>
        <v>0.8085106382978724</v>
      </c>
      <c r="AB1854">
        <f t="shared" si="625"/>
        <v>0.5</v>
      </c>
      <c r="AC1854">
        <f t="shared" si="626"/>
        <v>0.82911392405063289</v>
      </c>
      <c r="AD1854">
        <f t="shared" si="627"/>
        <v>0.83544303797468356</v>
      </c>
      <c r="AE1854">
        <f t="shared" si="628"/>
        <v>0.5</v>
      </c>
      <c r="AF1854">
        <f t="shared" si="629"/>
        <v>0.16666666666666666</v>
      </c>
      <c r="AG1854">
        <f t="shared" si="630"/>
        <v>0.33333333333333331</v>
      </c>
      <c r="AH1854">
        <f t="shared" si="631"/>
        <v>4.7619047619047616E-2</v>
      </c>
      <c r="AI1854">
        <f t="shared" si="632"/>
        <v>0.2749226006191951</v>
      </c>
      <c r="AJ1854">
        <f t="shared" si="633"/>
        <v>0.45024875621890548</v>
      </c>
      <c r="AK1854">
        <f t="shared" si="634"/>
        <v>0</v>
      </c>
      <c r="AM1854">
        <v>188</v>
      </c>
      <c r="AN1854">
        <v>417.77777777777777</v>
      </c>
      <c r="AO1854">
        <v>973.09999999999991</v>
      </c>
      <c r="AP1854">
        <v>692.43942334739836</v>
      </c>
      <c r="AQ1854">
        <v>0</v>
      </c>
      <c r="AT1854">
        <f t="shared" si="635"/>
        <v>0.64084507042253525</v>
      </c>
      <c r="AU1854">
        <f t="shared" si="636"/>
        <v>0.17516110134739307</v>
      </c>
      <c r="AV1854">
        <f t="shared" si="637"/>
        <v>0.68737285262206138</v>
      </c>
      <c r="AW1854">
        <f t="shared" si="638"/>
        <v>0.34140916404784666</v>
      </c>
      <c r="AX1854">
        <f t="shared" si="639"/>
        <v>0</v>
      </c>
    </row>
    <row r="1855" spans="2:50" ht="15">
      <c r="B1855" s="52">
        <v>1</v>
      </c>
      <c r="C1855" s="52">
        <v>3.16</v>
      </c>
      <c r="D1855" s="56">
        <v>0</v>
      </c>
      <c r="E1855" s="52">
        <v>1</v>
      </c>
      <c r="F1855" s="52">
        <v>1</v>
      </c>
      <c r="G1855" s="53">
        <v>2.63</v>
      </c>
      <c r="H1855" s="53">
        <v>2.66</v>
      </c>
      <c r="I1855" s="56">
        <v>0</v>
      </c>
      <c r="J1855" s="53">
        <v>2.27</v>
      </c>
      <c r="K1855" s="53">
        <v>2.4</v>
      </c>
      <c r="L1855" s="52">
        <v>45</v>
      </c>
      <c r="M1855" s="52">
        <v>1</v>
      </c>
      <c r="N1855" s="52">
        <v>20</v>
      </c>
      <c r="O1855" s="52">
        <v>365</v>
      </c>
      <c r="P1855" s="54">
        <v>46.189321499999998</v>
      </c>
      <c r="Q1855" s="54">
        <v>29.125750500000002</v>
      </c>
      <c r="R1855" s="55">
        <v>0</v>
      </c>
      <c r="U1855">
        <f t="shared" si="618"/>
        <v>0.16666666666666666</v>
      </c>
      <c r="V1855">
        <f t="shared" si="619"/>
        <v>0.96048632218844987</v>
      </c>
      <c r="W1855">
        <f t="shared" si="620"/>
        <v>0</v>
      </c>
      <c r="X1855">
        <f t="shared" si="621"/>
        <v>0.34129692832764502</v>
      </c>
      <c r="Y1855">
        <f t="shared" si="622"/>
        <v>0.14285714285714285</v>
      </c>
      <c r="Z1855">
        <f t="shared" si="623"/>
        <v>0.79939209726443761</v>
      </c>
      <c r="AA1855">
        <f t="shared" si="624"/>
        <v>0.8085106382978724</v>
      </c>
      <c r="AB1855">
        <f t="shared" si="625"/>
        <v>0</v>
      </c>
      <c r="AC1855">
        <f t="shared" si="626"/>
        <v>0.71835443037974678</v>
      </c>
      <c r="AD1855">
        <f t="shared" si="627"/>
        <v>0.75949367088607589</v>
      </c>
      <c r="AE1855">
        <f t="shared" si="628"/>
        <v>0.5</v>
      </c>
      <c r="AF1855">
        <f t="shared" si="629"/>
        <v>0.16666666666666666</v>
      </c>
      <c r="AG1855">
        <f t="shared" si="630"/>
        <v>0.33333333333333331</v>
      </c>
      <c r="AH1855">
        <f t="shared" si="631"/>
        <v>4.7619047619047616E-2</v>
      </c>
      <c r="AI1855">
        <f t="shared" si="632"/>
        <v>0.23839009287925694</v>
      </c>
      <c r="AJ1855">
        <f t="shared" si="633"/>
        <v>0.36940298507462688</v>
      </c>
      <c r="AK1855">
        <f t="shared" si="634"/>
        <v>0</v>
      </c>
      <c r="AM1855">
        <v>198</v>
      </c>
      <c r="AN1855">
        <v>440</v>
      </c>
      <c r="AO1855">
        <v>863.94999999999993</v>
      </c>
      <c r="AP1855">
        <v>634.16386075949379</v>
      </c>
      <c r="AQ1855">
        <v>0</v>
      </c>
      <c r="AT1855">
        <f t="shared" si="635"/>
        <v>0.71126760563380287</v>
      </c>
      <c r="AU1855">
        <f t="shared" si="636"/>
        <v>0.1985940246045694</v>
      </c>
      <c r="AV1855">
        <f t="shared" si="637"/>
        <v>0.61027209538878835</v>
      </c>
      <c r="AW1855">
        <f t="shared" si="638"/>
        <v>0.31267623747446655</v>
      </c>
      <c r="AX1855">
        <f t="shared" si="639"/>
        <v>0</v>
      </c>
    </row>
    <row r="1856" spans="2:50" ht="15">
      <c r="B1856" s="52">
        <v>1</v>
      </c>
      <c r="C1856" s="52">
        <v>3.16</v>
      </c>
      <c r="D1856" s="56">
        <v>0</v>
      </c>
      <c r="E1856" s="52">
        <v>1</v>
      </c>
      <c r="F1856" s="52">
        <v>1</v>
      </c>
      <c r="G1856" s="53">
        <v>2.63</v>
      </c>
      <c r="H1856" s="53">
        <v>2.66</v>
      </c>
      <c r="I1856" s="56">
        <v>0</v>
      </c>
      <c r="J1856" s="53">
        <v>2.34</v>
      </c>
      <c r="K1856" s="53">
        <v>2.46</v>
      </c>
      <c r="L1856" s="52">
        <v>45</v>
      </c>
      <c r="M1856" s="52">
        <v>1</v>
      </c>
      <c r="N1856" s="52">
        <v>20</v>
      </c>
      <c r="O1856" s="52">
        <v>365</v>
      </c>
      <c r="P1856" s="54">
        <v>38.049802</v>
      </c>
      <c r="Q1856" s="54">
        <v>22.751427999999997</v>
      </c>
      <c r="R1856" s="55">
        <v>0</v>
      </c>
      <c r="U1856">
        <f t="shared" si="618"/>
        <v>0.16666666666666666</v>
      </c>
      <c r="V1856">
        <f t="shared" si="619"/>
        <v>0.96048632218844987</v>
      </c>
      <c r="W1856">
        <f t="shared" si="620"/>
        <v>0</v>
      </c>
      <c r="X1856">
        <f t="shared" si="621"/>
        <v>0.34129692832764502</v>
      </c>
      <c r="Y1856">
        <f t="shared" si="622"/>
        <v>0.14285714285714285</v>
      </c>
      <c r="Z1856">
        <f t="shared" si="623"/>
        <v>0.79939209726443761</v>
      </c>
      <c r="AA1856">
        <f t="shared" si="624"/>
        <v>0.8085106382978724</v>
      </c>
      <c r="AB1856">
        <f t="shared" si="625"/>
        <v>0</v>
      </c>
      <c r="AC1856">
        <f t="shared" si="626"/>
        <v>0.740506329113924</v>
      </c>
      <c r="AD1856">
        <f t="shared" si="627"/>
        <v>0.77848101265822778</v>
      </c>
      <c r="AE1856">
        <f t="shared" si="628"/>
        <v>0.5</v>
      </c>
      <c r="AF1856">
        <f t="shared" si="629"/>
        <v>0.16666666666666666</v>
      </c>
      <c r="AG1856">
        <f t="shared" si="630"/>
        <v>0.33333333333333331</v>
      </c>
      <c r="AH1856">
        <f t="shared" si="631"/>
        <v>4.7619047619047616E-2</v>
      </c>
      <c r="AI1856">
        <f t="shared" si="632"/>
        <v>0.18699690402476779</v>
      </c>
      <c r="AJ1856">
        <f t="shared" si="633"/>
        <v>0.28855721393034822</v>
      </c>
      <c r="AK1856">
        <f t="shared" si="634"/>
        <v>0</v>
      </c>
      <c r="AM1856">
        <v>190</v>
      </c>
      <c r="AN1856">
        <v>422.22222222222223</v>
      </c>
      <c r="AO1856">
        <v>888</v>
      </c>
      <c r="AP1856">
        <v>675.49431082981721</v>
      </c>
      <c r="AQ1856">
        <v>0</v>
      </c>
      <c r="AT1856">
        <f t="shared" si="635"/>
        <v>0.65492957746478875</v>
      </c>
      <c r="AU1856">
        <f t="shared" si="636"/>
        <v>0.17984768599882836</v>
      </c>
      <c r="AV1856">
        <f t="shared" si="637"/>
        <v>0.62726039783001808</v>
      </c>
      <c r="AW1856">
        <f t="shared" si="638"/>
        <v>0.33305432966918413</v>
      </c>
      <c r="AX1856">
        <f t="shared" si="639"/>
        <v>0</v>
      </c>
    </row>
    <row r="1857" spans="2:50" ht="15">
      <c r="B1857" s="52">
        <v>1</v>
      </c>
      <c r="C1857" s="52">
        <v>3.16</v>
      </c>
      <c r="D1857" s="56">
        <v>0</v>
      </c>
      <c r="E1857" s="52">
        <v>1</v>
      </c>
      <c r="F1857" s="52">
        <v>1</v>
      </c>
      <c r="G1857" s="53">
        <v>2.63</v>
      </c>
      <c r="H1857" s="53">
        <v>2.66</v>
      </c>
      <c r="I1857" s="56">
        <v>0</v>
      </c>
      <c r="J1857" s="53">
        <v>2.19</v>
      </c>
      <c r="K1857" s="53">
        <v>2.39</v>
      </c>
      <c r="L1857" s="52">
        <v>45</v>
      </c>
      <c r="M1857" s="52">
        <v>1</v>
      </c>
      <c r="N1857" s="52">
        <v>20</v>
      </c>
      <c r="O1857" s="52">
        <v>365</v>
      </c>
      <c r="P1857" s="54">
        <v>31.185147000000001</v>
      </c>
      <c r="Q1857" s="54">
        <v>22.0649625</v>
      </c>
      <c r="R1857" s="55">
        <v>0</v>
      </c>
      <c r="U1857">
        <f t="shared" si="618"/>
        <v>0.16666666666666666</v>
      </c>
      <c r="V1857">
        <f t="shared" si="619"/>
        <v>0.96048632218844987</v>
      </c>
      <c r="W1857">
        <f t="shared" si="620"/>
        <v>0</v>
      </c>
      <c r="X1857">
        <f t="shared" si="621"/>
        <v>0.34129692832764502</v>
      </c>
      <c r="Y1857">
        <f t="shared" si="622"/>
        <v>0.14285714285714285</v>
      </c>
      <c r="Z1857">
        <f t="shared" si="623"/>
        <v>0.79939209726443761</v>
      </c>
      <c r="AA1857">
        <f t="shared" si="624"/>
        <v>0.8085106382978724</v>
      </c>
      <c r="AB1857">
        <f t="shared" si="625"/>
        <v>0</v>
      </c>
      <c r="AC1857">
        <f t="shared" si="626"/>
        <v>0.69303797468354422</v>
      </c>
      <c r="AD1857">
        <f t="shared" si="627"/>
        <v>0.75632911392405067</v>
      </c>
      <c r="AE1857">
        <f t="shared" si="628"/>
        <v>0.5</v>
      </c>
      <c r="AF1857">
        <f t="shared" si="629"/>
        <v>0.16666666666666666</v>
      </c>
      <c r="AG1857">
        <f t="shared" si="630"/>
        <v>0.33333333333333331</v>
      </c>
      <c r="AH1857">
        <f t="shared" si="631"/>
        <v>4.7619047619047616E-2</v>
      </c>
      <c r="AI1857">
        <f t="shared" si="632"/>
        <v>0.14365325077399382</v>
      </c>
      <c r="AJ1857">
        <f t="shared" si="633"/>
        <v>0.27985074626865669</v>
      </c>
      <c r="AK1857">
        <f t="shared" si="634"/>
        <v>0</v>
      </c>
      <c r="AM1857">
        <v>192</v>
      </c>
      <c r="AN1857">
        <v>426.66666666666663</v>
      </c>
      <c r="AO1857">
        <v>847.30000000000007</v>
      </c>
      <c r="AP1857">
        <v>671.77419831223631</v>
      </c>
      <c r="AQ1857">
        <v>0</v>
      </c>
      <c r="AT1857">
        <f t="shared" si="635"/>
        <v>0.66901408450704225</v>
      </c>
      <c r="AU1857">
        <f t="shared" si="636"/>
        <v>0.18453427065026357</v>
      </c>
      <c r="AV1857">
        <f t="shared" si="637"/>
        <v>0.59851096292947559</v>
      </c>
      <c r="AW1857">
        <f t="shared" si="638"/>
        <v>0.33122011795048767</v>
      </c>
      <c r="AX1857">
        <f t="shared" si="639"/>
        <v>0</v>
      </c>
    </row>
    <row r="1858" spans="2:50" ht="15">
      <c r="B1858" s="52">
        <v>1</v>
      </c>
      <c r="C1858" s="52">
        <v>3.16</v>
      </c>
      <c r="D1858" s="56">
        <v>0</v>
      </c>
      <c r="E1858" s="52">
        <v>1</v>
      </c>
      <c r="F1858" s="52">
        <v>1</v>
      </c>
      <c r="G1858" s="53">
        <v>2.63</v>
      </c>
      <c r="H1858" s="53">
        <v>2.66</v>
      </c>
      <c r="I1858" s="56">
        <v>0</v>
      </c>
      <c r="J1858" s="53">
        <v>1.91</v>
      </c>
      <c r="K1858" s="53">
        <v>2.16</v>
      </c>
      <c r="L1858" s="52">
        <v>45</v>
      </c>
      <c r="M1858" s="52">
        <v>1</v>
      </c>
      <c r="N1858" s="52">
        <v>20</v>
      </c>
      <c r="O1858" s="52">
        <v>365</v>
      </c>
      <c r="P1858" s="54">
        <v>32.361944999999999</v>
      </c>
      <c r="Q1858" s="54">
        <v>22.653361499999999</v>
      </c>
      <c r="R1858" s="55">
        <v>0</v>
      </c>
      <c r="U1858">
        <f t="shared" si="618"/>
        <v>0.16666666666666666</v>
      </c>
      <c r="V1858">
        <f t="shared" si="619"/>
        <v>0.96048632218844987</v>
      </c>
      <c r="W1858">
        <f t="shared" si="620"/>
        <v>0</v>
      </c>
      <c r="X1858">
        <f t="shared" si="621"/>
        <v>0.34129692832764502</v>
      </c>
      <c r="Y1858">
        <f t="shared" si="622"/>
        <v>0.14285714285714285</v>
      </c>
      <c r="Z1858">
        <f t="shared" si="623"/>
        <v>0.79939209726443761</v>
      </c>
      <c r="AA1858">
        <f t="shared" si="624"/>
        <v>0.8085106382978724</v>
      </c>
      <c r="AB1858">
        <f t="shared" si="625"/>
        <v>0</v>
      </c>
      <c r="AC1858">
        <f t="shared" si="626"/>
        <v>0.60443037974683544</v>
      </c>
      <c r="AD1858">
        <f t="shared" si="627"/>
        <v>0.68354430379746833</v>
      </c>
      <c r="AE1858">
        <f t="shared" si="628"/>
        <v>0.5</v>
      </c>
      <c r="AF1858">
        <f t="shared" si="629"/>
        <v>0.16666666666666666</v>
      </c>
      <c r="AG1858">
        <f t="shared" si="630"/>
        <v>0.33333333333333331</v>
      </c>
      <c r="AH1858">
        <f t="shared" si="631"/>
        <v>4.7619047619047616E-2</v>
      </c>
      <c r="AI1858">
        <f t="shared" si="632"/>
        <v>0.15108359133126933</v>
      </c>
      <c r="AJ1858">
        <f t="shared" si="633"/>
        <v>0.28731343283582089</v>
      </c>
      <c r="AK1858">
        <f t="shared" si="634"/>
        <v>0</v>
      </c>
      <c r="AM1858">
        <v>200</v>
      </c>
      <c r="AN1858">
        <v>444.44444444444446</v>
      </c>
      <c r="AO1858">
        <v>752.95</v>
      </c>
      <c r="AP1858">
        <v>630.44374824191277</v>
      </c>
      <c r="AQ1858">
        <v>0</v>
      </c>
      <c r="AT1858">
        <f t="shared" si="635"/>
        <v>0.72535211267605637</v>
      </c>
      <c r="AU1858">
        <f t="shared" si="636"/>
        <v>0.20328060925600469</v>
      </c>
      <c r="AV1858">
        <f t="shared" si="637"/>
        <v>0.53186454566003616</v>
      </c>
      <c r="AW1858">
        <f t="shared" si="638"/>
        <v>0.31084202575577002</v>
      </c>
      <c r="AX1858">
        <f t="shared" si="639"/>
        <v>0</v>
      </c>
    </row>
    <row r="1859" spans="2:50" ht="15">
      <c r="B1859" s="52">
        <v>1</v>
      </c>
      <c r="C1859" s="52">
        <v>3.16</v>
      </c>
      <c r="D1859" s="56">
        <v>0</v>
      </c>
      <c r="E1859" s="52">
        <v>1</v>
      </c>
      <c r="F1859" s="52">
        <v>1</v>
      </c>
      <c r="G1859" s="53">
        <v>2.63</v>
      </c>
      <c r="H1859" s="53">
        <v>2.66</v>
      </c>
      <c r="I1859" s="56">
        <v>0</v>
      </c>
      <c r="J1859" s="53">
        <v>2.48</v>
      </c>
      <c r="K1859" s="53">
        <v>2.5499999999999998</v>
      </c>
      <c r="L1859" s="52">
        <v>45</v>
      </c>
      <c r="M1859" s="52">
        <v>1</v>
      </c>
      <c r="N1859" s="52">
        <v>20</v>
      </c>
      <c r="O1859" s="52">
        <v>365</v>
      </c>
      <c r="P1859" s="54">
        <v>43.2473265</v>
      </c>
      <c r="Q1859" s="54">
        <v>27.654752999999999</v>
      </c>
      <c r="R1859" s="55">
        <v>0</v>
      </c>
      <c r="U1859">
        <f t="shared" si="618"/>
        <v>0.16666666666666666</v>
      </c>
      <c r="V1859">
        <f t="shared" si="619"/>
        <v>0.96048632218844987</v>
      </c>
      <c r="W1859">
        <f t="shared" si="620"/>
        <v>0</v>
      </c>
      <c r="X1859">
        <f t="shared" si="621"/>
        <v>0.34129692832764502</v>
      </c>
      <c r="Y1859">
        <f t="shared" si="622"/>
        <v>0.14285714285714285</v>
      </c>
      <c r="Z1859">
        <f t="shared" si="623"/>
        <v>0.79939209726443761</v>
      </c>
      <c r="AA1859">
        <f t="shared" si="624"/>
        <v>0.8085106382978724</v>
      </c>
      <c r="AB1859">
        <f t="shared" si="625"/>
        <v>0</v>
      </c>
      <c r="AC1859">
        <f t="shared" si="626"/>
        <v>0.78481012658227844</v>
      </c>
      <c r="AD1859">
        <f t="shared" si="627"/>
        <v>0.80696202531645556</v>
      </c>
      <c r="AE1859">
        <f t="shared" si="628"/>
        <v>0.5</v>
      </c>
      <c r="AF1859">
        <f t="shared" si="629"/>
        <v>0.16666666666666666</v>
      </c>
      <c r="AG1859">
        <f t="shared" si="630"/>
        <v>0.33333333333333331</v>
      </c>
      <c r="AH1859">
        <f t="shared" si="631"/>
        <v>4.7619047619047616E-2</v>
      </c>
      <c r="AI1859">
        <f t="shared" si="632"/>
        <v>0.21981424148606812</v>
      </c>
      <c r="AJ1859">
        <f t="shared" si="633"/>
        <v>0.35074626865671638</v>
      </c>
      <c r="AK1859">
        <f t="shared" si="634"/>
        <v>0</v>
      </c>
      <c r="AM1859">
        <v>188</v>
      </c>
      <c r="AN1859">
        <v>417.77777777777777</v>
      </c>
      <c r="AO1859">
        <v>930.54999999999984</v>
      </c>
      <c r="AP1859">
        <v>687.14942334739771</v>
      </c>
      <c r="AQ1859">
        <v>0</v>
      </c>
      <c r="AT1859">
        <f t="shared" si="635"/>
        <v>0.64084507042253525</v>
      </c>
      <c r="AU1859">
        <f t="shared" si="636"/>
        <v>0.17516110134739307</v>
      </c>
      <c r="AV1859">
        <f t="shared" si="637"/>
        <v>0.65731662522603962</v>
      </c>
      <c r="AW1859">
        <f t="shared" si="638"/>
        <v>0.33880091498385995</v>
      </c>
      <c r="AX1859">
        <f t="shared" si="639"/>
        <v>0</v>
      </c>
    </row>
    <row r="1860" spans="2:50" ht="15">
      <c r="B1860" s="52">
        <v>1</v>
      </c>
      <c r="C1860" s="52">
        <v>3.16</v>
      </c>
      <c r="D1860" s="56">
        <v>0</v>
      </c>
      <c r="E1860" s="52">
        <v>1</v>
      </c>
      <c r="F1860" s="52">
        <v>1</v>
      </c>
      <c r="G1860" s="53">
        <v>2.63</v>
      </c>
      <c r="H1860" s="53">
        <v>2.66</v>
      </c>
      <c r="I1860" s="56">
        <v>0</v>
      </c>
      <c r="J1860" s="53">
        <v>2.5099999999999998</v>
      </c>
      <c r="K1860" s="53">
        <v>2.58</v>
      </c>
      <c r="L1860" s="52">
        <v>45</v>
      </c>
      <c r="M1860" s="52">
        <v>1</v>
      </c>
      <c r="N1860" s="52">
        <v>20</v>
      </c>
      <c r="O1860" s="52">
        <v>365</v>
      </c>
      <c r="P1860" s="54">
        <v>44.326058000000003</v>
      </c>
      <c r="Q1860" s="54">
        <v>31.479346499999998</v>
      </c>
      <c r="R1860" s="55">
        <v>0</v>
      </c>
      <c r="U1860">
        <f t="shared" si="618"/>
        <v>0.16666666666666666</v>
      </c>
      <c r="V1860">
        <f t="shared" si="619"/>
        <v>0.96048632218844987</v>
      </c>
      <c r="W1860">
        <f t="shared" si="620"/>
        <v>0</v>
      </c>
      <c r="X1860">
        <f t="shared" si="621"/>
        <v>0.34129692832764502</v>
      </c>
      <c r="Y1860">
        <f t="shared" si="622"/>
        <v>0.14285714285714285</v>
      </c>
      <c r="Z1860">
        <f t="shared" si="623"/>
        <v>0.79939209726443761</v>
      </c>
      <c r="AA1860">
        <f t="shared" si="624"/>
        <v>0.8085106382978724</v>
      </c>
      <c r="AB1860">
        <f t="shared" si="625"/>
        <v>0</v>
      </c>
      <c r="AC1860">
        <f t="shared" si="626"/>
        <v>0.79430379746835433</v>
      </c>
      <c r="AD1860">
        <f t="shared" si="627"/>
        <v>0.81645569620253167</v>
      </c>
      <c r="AE1860">
        <f t="shared" si="628"/>
        <v>0.5</v>
      </c>
      <c r="AF1860">
        <f t="shared" si="629"/>
        <v>0.16666666666666666</v>
      </c>
      <c r="AG1860">
        <f t="shared" si="630"/>
        <v>0.33333333333333331</v>
      </c>
      <c r="AH1860">
        <f t="shared" si="631"/>
        <v>4.7619047619047616E-2</v>
      </c>
      <c r="AI1860">
        <f t="shared" si="632"/>
        <v>0.22662538699690407</v>
      </c>
      <c r="AJ1860">
        <f t="shared" si="633"/>
        <v>0.39925373134328357</v>
      </c>
      <c r="AK1860">
        <f t="shared" si="634"/>
        <v>0</v>
      </c>
      <c r="AM1860">
        <v>188</v>
      </c>
      <c r="AN1860">
        <v>417.77777777777777</v>
      </c>
      <c r="AO1860">
        <v>941.65</v>
      </c>
      <c r="AP1860">
        <v>684.50442334739773</v>
      </c>
      <c r="AQ1860">
        <v>0</v>
      </c>
      <c r="AT1860">
        <f t="shared" si="635"/>
        <v>0.64084507042253525</v>
      </c>
      <c r="AU1860">
        <f t="shared" si="636"/>
        <v>0.17516110134739307</v>
      </c>
      <c r="AV1860">
        <f t="shared" si="637"/>
        <v>0.66515738019891502</v>
      </c>
      <c r="AW1860">
        <f t="shared" si="638"/>
        <v>0.33749679045186681</v>
      </c>
      <c r="AX1860">
        <f t="shared" si="639"/>
        <v>0</v>
      </c>
    </row>
    <row r="1861" spans="2:50" ht="15">
      <c r="B1861" s="52">
        <v>1</v>
      </c>
      <c r="C1861" s="52">
        <v>3.16</v>
      </c>
      <c r="D1861" s="56">
        <v>0</v>
      </c>
      <c r="E1861" s="52">
        <v>1</v>
      </c>
      <c r="F1861" s="52">
        <v>1</v>
      </c>
      <c r="G1861" s="53">
        <v>2.63</v>
      </c>
      <c r="H1861" s="53">
        <v>2.66</v>
      </c>
      <c r="I1861" s="56">
        <v>0</v>
      </c>
      <c r="J1861" s="53">
        <v>2.48</v>
      </c>
      <c r="K1861" s="53">
        <v>2.54</v>
      </c>
      <c r="L1861" s="52">
        <v>45</v>
      </c>
      <c r="M1861" s="52">
        <v>1</v>
      </c>
      <c r="N1861" s="52">
        <v>20</v>
      </c>
      <c r="O1861" s="52">
        <v>365</v>
      </c>
      <c r="P1861" s="54">
        <v>50.013914999999997</v>
      </c>
      <c r="Q1861" s="54">
        <v>33.146477000000004</v>
      </c>
      <c r="R1861" s="55">
        <v>0</v>
      </c>
      <c r="U1861">
        <f t="shared" si="618"/>
        <v>0.16666666666666666</v>
      </c>
      <c r="V1861">
        <f t="shared" si="619"/>
        <v>0.96048632218844987</v>
      </c>
      <c r="W1861">
        <f t="shared" si="620"/>
        <v>0</v>
      </c>
      <c r="X1861">
        <f t="shared" si="621"/>
        <v>0.34129692832764502</v>
      </c>
      <c r="Y1861">
        <f t="shared" si="622"/>
        <v>0.14285714285714285</v>
      </c>
      <c r="Z1861">
        <f t="shared" si="623"/>
        <v>0.79939209726443761</v>
      </c>
      <c r="AA1861">
        <f t="shared" si="624"/>
        <v>0.8085106382978724</v>
      </c>
      <c r="AB1861">
        <f t="shared" si="625"/>
        <v>0</v>
      </c>
      <c r="AC1861">
        <f t="shared" si="626"/>
        <v>0.78481012658227844</v>
      </c>
      <c r="AD1861">
        <f t="shared" si="627"/>
        <v>0.80379746835443033</v>
      </c>
      <c r="AE1861">
        <f t="shared" si="628"/>
        <v>0.5</v>
      </c>
      <c r="AF1861">
        <f t="shared" si="629"/>
        <v>0.16666666666666666</v>
      </c>
      <c r="AG1861">
        <f t="shared" si="630"/>
        <v>0.33333333333333331</v>
      </c>
      <c r="AH1861">
        <f t="shared" si="631"/>
        <v>4.7619047619047616E-2</v>
      </c>
      <c r="AI1861">
        <f t="shared" si="632"/>
        <v>0.2625386996904025</v>
      </c>
      <c r="AJ1861">
        <f t="shared" si="633"/>
        <v>0.42039800995024879</v>
      </c>
      <c r="AK1861">
        <f t="shared" si="634"/>
        <v>0</v>
      </c>
      <c r="AM1861">
        <v>191</v>
      </c>
      <c r="AN1861">
        <v>424.44444444444446</v>
      </c>
      <c r="AO1861">
        <v>928.69999999999993</v>
      </c>
      <c r="AP1861">
        <v>676.27925457102651</v>
      </c>
      <c r="AQ1861">
        <v>0</v>
      </c>
      <c r="AT1861">
        <f t="shared" si="635"/>
        <v>0.6619718309859155</v>
      </c>
      <c r="AU1861">
        <f t="shared" si="636"/>
        <v>0.182190978324546</v>
      </c>
      <c r="AV1861">
        <f t="shared" si="637"/>
        <v>0.65600983273056046</v>
      </c>
      <c r="AW1861">
        <f t="shared" si="638"/>
        <v>0.33344134834182898</v>
      </c>
      <c r="AX1861">
        <f t="shared" si="639"/>
        <v>0</v>
      </c>
    </row>
    <row r="1862" spans="2:50" ht="15">
      <c r="B1862" s="52">
        <v>1</v>
      </c>
      <c r="C1862" s="52">
        <v>3.16</v>
      </c>
      <c r="D1862" s="56">
        <v>0</v>
      </c>
      <c r="E1862" s="52">
        <v>1</v>
      </c>
      <c r="F1862" s="52">
        <v>1</v>
      </c>
      <c r="G1862" s="53">
        <v>2.63</v>
      </c>
      <c r="H1862" s="53">
        <v>2.66</v>
      </c>
      <c r="I1862" s="52">
        <v>2</v>
      </c>
      <c r="J1862" s="53">
        <v>2.62</v>
      </c>
      <c r="K1862" s="53">
        <v>2.64</v>
      </c>
      <c r="L1862" s="52">
        <v>45</v>
      </c>
      <c r="M1862" s="52">
        <v>3</v>
      </c>
      <c r="N1862" s="52">
        <v>20</v>
      </c>
      <c r="O1862" s="52">
        <v>28</v>
      </c>
      <c r="P1862" s="54">
        <v>41.580196000000001</v>
      </c>
      <c r="Q1862" s="54">
        <v>29.223817</v>
      </c>
      <c r="R1862" s="55">
        <v>0</v>
      </c>
      <c r="U1862">
        <f t="shared" si="618"/>
        <v>0.16666666666666666</v>
      </c>
      <c r="V1862">
        <f t="shared" si="619"/>
        <v>0.96048632218844987</v>
      </c>
      <c r="W1862">
        <f t="shared" si="620"/>
        <v>0</v>
      </c>
      <c r="X1862">
        <f t="shared" si="621"/>
        <v>0.34129692832764502</v>
      </c>
      <c r="Y1862">
        <f t="shared" si="622"/>
        <v>0.14285714285714285</v>
      </c>
      <c r="Z1862">
        <f t="shared" si="623"/>
        <v>0.79939209726443761</v>
      </c>
      <c r="AA1862">
        <f t="shared" si="624"/>
        <v>0.8085106382978724</v>
      </c>
      <c r="AB1862">
        <f t="shared" si="625"/>
        <v>0.5</v>
      </c>
      <c r="AC1862">
        <f t="shared" si="626"/>
        <v>0.82911392405063289</v>
      </c>
      <c r="AD1862">
        <f t="shared" si="627"/>
        <v>0.83544303797468356</v>
      </c>
      <c r="AE1862">
        <f t="shared" si="628"/>
        <v>0.5</v>
      </c>
      <c r="AF1862">
        <f t="shared" si="629"/>
        <v>0.5</v>
      </c>
      <c r="AG1862">
        <f t="shared" si="630"/>
        <v>0.33333333333333331</v>
      </c>
      <c r="AH1862">
        <f t="shared" si="631"/>
        <v>3.6529680365296802E-3</v>
      </c>
      <c r="AI1862">
        <f t="shared" si="632"/>
        <v>0.20928792569659446</v>
      </c>
      <c r="AJ1862">
        <f t="shared" si="633"/>
        <v>0.37064676616915421</v>
      </c>
      <c r="AK1862">
        <f t="shared" si="634"/>
        <v>0</v>
      </c>
      <c r="AM1862">
        <v>188</v>
      </c>
      <c r="AN1862">
        <v>417.77777777777777</v>
      </c>
      <c r="AO1862">
        <v>973.09999999999991</v>
      </c>
      <c r="AP1862">
        <v>692.43942334739836</v>
      </c>
      <c r="AQ1862">
        <v>0</v>
      </c>
      <c r="AT1862">
        <f t="shared" si="635"/>
        <v>0.64084507042253525</v>
      </c>
      <c r="AU1862">
        <f t="shared" si="636"/>
        <v>0.17516110134739307</v>
      </c>
      <c r="AV1862">
        <f t="shared" si="637"/>
        <v>0.68737285262206138</v>
      </c>
      <c r="AW1862">
        <f t="shared" si="638"/>
        <v>0.34140916404784666</v>
      </c>
      <c r="AX1862">
        <f t="shared" si="639"/>
        <v>0</v>
      </c>
    </row>
    <row r="1863" spans="2:50" ht="15">
      <c r="B1863" s="52">
        <v>1</v>
      </c>
      <c r="C1863" s="52">
        <v>3.16</v>
      </c>
      <c r="D1863" s="56">
        <v>0</v>
      </c>
      <c r="E1863" s="52">
        <v>1</v>
      </c>
      <c r="F1863" s="52">
        <v>1</v>
      </c>
      <c r="G1863" s="53">
        <v>2.63</v>
      </c>
      <c r="H1863" s="53">
        <v>2.66</v>
      </c>
      <c r="I1863" s="56">
        <v>0</v>
      </c>
      <c r="J1863" s="53">
        <v>2.27</v>
      </c>
      <c r="K1863" s="53">
        <v>2.4</v>
      </c>
      <c r="L1863" s="52">
        <v>45</v>
      </c>
      <c r="M1863" s="52">
        <v>3</v>
      </c>
      <c r="N1863" s="52">
        <v>20</v>
      </c>
      <c r="O1863" s="52">
        <v>28</v>
      </c>
      <c r="P1863" s="54">
        <v>35.892339</v>
      </c>
      <c r="Q1863" s="54">
        <v>23.241760500000002</v>
      </c>
      <c r="R1863" s="55">
        <v>0</v>
      </c>
      <c r="U1863">
        <f t="shared" si="618"/>
        <v>0.16666666666666666</v>
      </c>
      <c r="V1863">
        <f t="shared" si="619"/>
        <v>0.96048632218844987</v>
      </c>
      <c r="W1863">
        <f t="shared" si="620"/>
        <v>0</v>
      </c>
      <c r="X1863">
        <f t="shared" si="621"/>
        <v>0.34129692832764502</v>
      </c>
      <c r="Y1863">
        <f t="shared" si="622"/>
        <v>0.14285714285714285</v>
      </c>
      <c r="Z1863">
        <f t="shared" si="623"/>
        <v>0.79939209726443761</v>
      </c>
      <c r="AA1863">
        <f t="shared" si="624"/>
        <v>0.8085106382978724</v>
      </c>
      <c r="AB1863">
        <f t="shared" si="625"/>
        <v>0</v>
      </c>
      <c r="AC1863">
        <f t="shared" si="626"/>
        <v>0.71835443037974678</v>
      </c>
      <c r="AD1863">
        <f t="shared" si="627"/>
        <v>0.75949367088607589</v>
      </c>
      <c r="AE1863">
        <f t="shared" si="628"/>
        <v>0.5</v>
      </c>
      <c r="AF1863">
        <f t="shared" si="629"/>
        <v>0.5</v>
      </c>
      <c r="AG1863">
        <f t="shared" si="630"/>
        <v>0.33333333333333331</v>
      </c>
      <c r="AH1863">
        <f t="shared" si="631"/>
        <v>3.6529680365296802E-3</v>
      </c>
      <c r="AI1863">
        <f t="shared" si="632"/>
        <v>0.17337461300309598</v>
      </c>
      <c r="AJ1863">
        <f t="shared" si="633"/>
        <v>0.29477611940298509</v>
      </c>
      <c r="AK1863">
        <f t="shared" si="634"/>
        <v>0</v>
      </c>
      <c r="AM1863">
        <v>198</v>
      </c>
      <c r="AN1863">
        <v>440</v>
      </c>
      <c r="AO1863">
        <v>863.94999999999993</v>
      </c>
      <c r="AP1863">
        <v>634.16386075949379</v>
      </c>
      <c r="AQ1863">
        <v>0</v>
      </c>
      <c r="AT1863">
        <f t="shared" si="635"/>
        <v>0.71126760563380287</v>
      </c>
      <c r="AU1863">
        <f t="shared" si="636"/>
        <v>0.1985940246045694</v>
      </c>
      <c r="AV1863">
        <f t="shared" si="637"/>
        <v>0.61027209538878835</v>
      </c>
      <c r="AW1863">
        <f t="shared" si="638"/>
        <v>0.31267623747446655</v>
      </c>
      <c r="AX1863">
        <f t="shared" si="639"/>
        <v>0</v>
      </c>
    </row>
    <row r="1864" spans="2:50" ht="15">
      <c r="B1864" s="52">
        <v>1</v>
      </c>
      <c r="C1864" s="52">
        <v>3.16</v>
      </c>
      <c r="D1864" s="56">
        <v>0</v>
      </c>
      <c r="E1864" s="52">
        <v>1</v>
      </c>
      <c r="F1864" s="52">
        <v>1</v>
      </c>
      <c r="G1864" s="53">
        <v>2.63</v>
      </c>
      <c r="H1864" s="53">
        <v>2.66</v>
      </c>
      <c r="I1864" s="56">
        <v>0</v>
      </c>
      <c r="J1864" s="53">
        <v>2.34</v>
      </c>
      <c r="K1864" s="53">
        <v>2.46</v>
      </c>
      <c r="L1864" s="52">
        <v>45</v>
      </c>
      <c r="M1864" s="52">
        <v>3</v>
      </c>
      <c r="N1864" s="52">
        <v>20</v>
      </c>
      <c r="O1864" s="52">
        <v>28</v>
      </c>
      <c r="P1864" s="54">
        <v>28.733484499999999</v>
      </c>
      <c r="Q1864" s="54">
        <v>15.886773000000002</v>
      </c>
      <c r="R1864" s="55">
        <v>0</v>
      </c>
      <c r="U1864">
        <f t="shared" si="618"/>
        <v>0.16666666666666666</v>
      </c>
      <c r="V1864">
        <f t="shared" si="619"/>
        <v>0.96048632218844987</v>
      </c>
      <c r="W1864">
        <f t="shared" si="620"/>
        <v>0</v>
      </c>
      <c r="X1864">
        <f t="shared" si="621"/>
        <v>0.34129692832764502</v>
      </c>
      <c r="Y1864">
        <f t="shared" si="622"/>
        <v>0.14285714285714285</v>
      </c>
      <c r="Z1864">
        <f t="shared" si="623"/>
        <v>0.79939209726443761</v>
      </c>
      <c r="AA1864">
        <f t="shared" si="624"/>
        <v>0.8085106382978724</v>
      </c>
      <c r="AB1864">
        <f t="shared" si="625"/>
        <v>0</v>
      </c>
      <c r="AC1864">
        <f t="shared" si="626"/>
        <v>0.740506329113924</v>
      </c>
      <c r="AD1864">
        <f t="shared" si="627"/>
        <v>0.77848101265822778</v>
      </c>
      <c r="AE1864">
        <f t="shared" si="628"/>
        <v>0.5</v>
      </c>
      <c r="AF1864">
        <f t="shared" si="629"/>
        <v>0.5</v>
      </c>
      <c r="AG1864">
        <f t="shared" si="630"/>
        <v>0.33333333333333331</v>
      </c>
      <c r="AH1864">
        <f t="shared" si="631"/>
        <v>3.6529680365296802E-3</v>
      </c>
      <c r="AI1864">
        <f t="shared" si="632"/>
        <v>0.1281733746130031</v>
      </c>
      <c r="AJ1864">
        <f t="shared" si="633"/>
        <v>0.20149253731343286</v>
      </c>
      <c r="AK1864">
        <f t="shared" si="634"/>
        <v>0</v>
      </c>
      <c r="AM1864">
        <v>190</v>
      </c>
      <c r="AN1864">
        <v>422.22222222222223</v>
      </c>
      <c r="AO1864">
        <v>888</v>
      </c>
      <c r="AP1864">
        <v>675.49431082981721</v>
      </c>
      <c r="AQ1864">
        <v>0</v>
      </c>
      <c r="AT1864">
        <f t="shared" si="635"/>
        <v>0.65492957746478875</v>
      </c>
      <c r="AU1864">
        <f t="shared" si="636"/>
        <v>0.17984768599882836</v>
      </c>
      <c r="AV1864">
        <f t="shared" si="637"/>
        <v>0.62726039783001808</v>
      </c>
      <c r="AW1864">
        <f t="shared" si="638"/>
        <v>0.33305432966918413</v>
      </c>
      <c r="AX1864">
        <f t="shared" si="639"/>
        <v>0</v>
      </c>
    </row>
    <row r="1865" spans="2:50" ht="15">
      <c r="B1865" s="52">
        <v>1</v>
      </c>
      <c r="C1865" s="52">
        <v>3.16</v>
      </c>
      <c r="D1865" s="56">
        <v>0</v>
      </c>
      <c r="E1865" s="52">
        <v>1</v>
      </c>
      <c r="F1865" s="52">
        <v>1</v>
      </c>
      <c r="G1865" s="53">
        <v>2.63</v>
      </c>
      <c r="H1865" s="53">
        <v>2.66</v>
      </c>
      <c r="I1865" s="56">
        <v>0</v>
      </c>
      <c r="J1865" s="53">
        <v>2.19</v>
      </c>
      <c r="K1865" s="53">
        <v>2.39</v>
      </c>
      <c r="L1865" s="52">
        <v>45</v>
      </c>
      <c r="M1865" s="52">
        <v>3</v>
      </c>
      <c r="N1865" s="52">
        <v>20</v>
      </c>
      <c r="O1865" s="52">
        <v>28</v>
      </c>
      <c r="P1865" s="54">
        <v>21.966895999999998</v>
      </c>
      <c r="Q1865" s="54">
        <v>14.709975</v>
      </c>
      <c r="R1865" s="55">
        <v>0</v>
      </c>
      <c r="U1865">
        <f t="shared" si="618"/>
        <v>0.16666666666666666</v>
      </c>
      <c r="V1865">
        <f t="shared" si="619"/>
        <v>0.96048632218844987</v>
      </c>
      <c r="W1865">
        <f t="shared" si="620"/>
        <v>0</v>
      </c>
      <c r="X1865">
        <f t="shared" si="621"/>
        <v>0.34129692832764502</v>
      </c>
      <c r="Y1865">
        <f t="shared" si="622"/>
        <v>0.14285714285714285</v>
      </c>
      <c r="Z1865">
        <f t="shared" si="623"/>
        <v>0.79939209726443761</v>
      </c>
      <c r="AA1865">
        <f t="shared" si="624"/>
        <v>0.8085106382978724</v>
      </c>
      <c r="AB1865">
        <f t="shared" si="625"/>
        <v>0</v>
      </c>
      <c r="AC1865">
        <f t="shared" si="626"/>
        <v>0.69303797468354422</v>
      </c>
      <c r="AD1865">
        <f t="shared" si="627"/>
        <v>0.75632911392405067</v>
      </c>
      <c r="AE1865">
        <f t="shared" si="628"/>
        <v>0.5</v>
      </c>
      <c r="AF1865">
        <f t="shared" si="629"/>
        <v>0.5</v>
      </c>
      <c r="AG1865">
        <f t="shared" si="630"/>
        <v>0.33333333333333331</v>
      </c>
      <c r="AH1865">
        <f t="shared" si="631"/>
        <v>3.6529680365296802E-3</v>
      </c>
      <c r="AI1865">
        <f t="shared" si="632"/>
        <v>8.5448916408668724E-2</v>
      </c>
      <c r="AJ1865">
        <f t="shared" si="633"/>
        <v>0.18656716417910446</v>
      </c>
      <c r="AK1865">
        <f t="shared" si="634"/>
        <v>0</v>
      </c>
      <c r="AM1865">
        <v>192</v>
      </c>
      <c r="AN1865">
        <v>426.66666666666663</v>
      </c>
      <c r="AO1865">
        <v>847.30000000000007</v>
      </c>
      <c r="AP1865">
        <v>671.77419831223631</v>
      </c>
      <c r="AQ1865">
        <v>0</v>
      </c>
      <c r="AT1865">
        <f t="shared" si="635"/>
        <v>0.66901408450704225</v>
      </c>
      <c r="AU1865">
        <f t="shared" si="636"/>
        <v>0.18453427065026357</v>
      </c>
      <c r="AV1865">
        <f t="shared" si="637"/>
        <v>0.59851096292947559</v>
      </c>
      <c r="AW1865">
        <f t="shared" si="638"/>
        <v>0.33122011795048767</v>
      </c>
      <c r="AX1865">
        <f t="shared" si="639"/>
        <v>0</v>
      </c>
    </row>
    <row r="1866" spans="2:50" ht="15">
      <c r="B1866" s="52">
        <v>1</v>
      </c>
      <c r="C1866" s="52">
        <v>3.16</v>
      </c>
      <c r="D1866" s="56">
        <v>0</v>
      </c>
      <c r="E1866" s="52">
        <v>1</v>
      </c>
      <c r="F1866" s="52">
        <v>1</v>
      </c>
      <c r="G1866" s="53">
        <v>2.63</v>
      </c>
      <c r="H1866" s="53">
        <v>2.66</v>
      </c>
      <c r="I1866" s="56">
        <v>0</v>
      </c>
      <c r="J1866" s="53">
        <v>1.91</v>
      </c>
      <c r="K1866" s="53">
        <v>2.16</v>
      </c>
      <c r="L1866" s="52">
        <v>45</v>
      </c>
      <c r="M1866" s="52">
        <v>3</v>
      </c>
      <c r="N1866" s="52">
        <v>20</v>
      </c>
      <c r="O1866" s="52">
        <v>28</v>
      </c>
      <c r="P1866" s="54">
        <v>23.535959999999999</v>
      </c>
      <c r="Q1866" s="54">
        <v>15.004174500000001</v>
      </c>
      <c r="R1866" s="55">
        <v>0</v>
      </c>
      <c r="U1866">
        <f t="shared" si="618"/>
        <v>0.16666666666666666</v>
      </c>
      <c r="V1866">
        <f t="shared" si="619"/>
        <v>0.96048632218844987</v>
      </c>
      <c r="W1866">
        <f t="shared" si="620"/>
        <v>0</v>
      </c>
      <c r="X1866">
        <f t="shared" si="621"/>
        <v>0.34129692832764502</v>
      </c>
      <c r="Y1866">
        <f t="shared" si="622"/>
        <v>0.14285714285714285</v>
      </c>
      <c r="Z1866">
        <f t="shared" si="623"/>
        <v>0.79939209726443761</v>
      </c>
      <c r="AA1866">
        <f t="shared" si="624"/>
        <v>0.8085106382978724</v>
      </c>
      <c r="AB1866">
        <f t="shared" si="625"/>
        <v>0</v>
      </c>
      <c r="AC1866">
        <f t="shared" si="626"/>
        <v>0.60443037974683544</v>
      </c>
      <c r="AD1866">
        <f t="shared" si="627"/>
        <v>0.68354430379746833</v>
      </c>
      <c r="AE1866">
        <f t="shared" si="628"/>
        <v>0.5</v>
      </c>
      <c r="AF1866">
        <f t="shared" si="629"/>
        <v>0.5</v>
      </c>
      <c r="AG1866">
        <f t="shared" si="630"/>
        <v>0.33333333333333331</v>
      </c>
      <c r="AH1866">
        <f t="shared" si="631"/>
        <v>3.6529680365296802E-3</v>
      </c>
      <c r="AI1866">
        <f t="shared" si="632"/>
        <v>9.535603715170278E-2</v>
      </c>
      <c r="AJ1866">
        <f t="shared" si="633"/>
        <v>0.19029850746268659</v>
      </c>
      <c r="AK1866">
        <f t="shared" si="634"/>
        <v>0</v>
      </c>
      <c r="AM1866">
        <v>200</v>
      </c>
      <c r="AN1866">
        <v>444.44444444444446</v>
      </c>
      <c r="AO1866">
        <v>752.95</v>
      </c>
      <c r="AP1866">
        <v>630.44374824191277</v>
      </c>
      <c r="AQ1866">
        <v>0</v>
      </c>
      <c r="AT1866">
        <f t="shared" si="635"/>
        <v>0.72535211267605637</v>
      </c>
      <c r="AU1866">
        <f t="shared" si="636"/>
        <v>0.20328060925600469</v>
      </c>
      <c r="AV1866">
        <f t="shared" si="637"/>
        <v>0.53186454566003616</v>
      </c>
      <c r="AW1866">
        <f t="shared" si="638"/>
        <v>0.31084202575577002</v>
      </c>
      <c r="AX1866">
        <f t="shared" si="639"/>
        <v>0</v>
      </c>
    </row>
    <row r="1867" spans="2:50" ht="15">
      <c r="B1867" s="52">
        <v>1</v>
      </c>
      <c r="C1867" s="52">
        <v>3.16</v>
      </c>
      <c r="D1867" s="56">
        <v>0</v>
      </c>
      <c r="E1867" s="52">
        <v>1</v>
      </c>
      <c r="F1867" s="52">
        <v>1</v>
      </c>
      <c r="G1867" s="53">
        <v>2.63</v>
      </c>
      <c r="H1867" s="53">
        <v>2.66</v>
      </c>
      <c r="I1867" s="56">
        <v>0</v>
      </c>
      <c r="J1867" s="53">
        <v>2.48</v>
      </c>
      <c r="K1867" s="53">
        <v>2.5499999999999998</v>
      </c>
      <c r="L1867" s="52">
        <v>45</v>
      </c>
      <c r="M1867" s="52">
        <v>3</v>
      </c>
      <c r="N1867" s="52">
        <v>20</v>
      </c>
      <c r="O1867" s="52">
        <v>28</v>
      </c>
      <c r="P1867" s="54">
        <v>31.087080499999999</v>
      </c>
      <c r="Q1867" s="54">
        <v>20.299765499999999</v>
      </c>
      <c r="R1867" s="55">
        <v>0</v>
      </c>
      <c r="U1867">
        <f t="shared" ref="U1867:U1930" si="640">(B1867-B$2)/(B$3-B$2)</f>
        <v>0.16666666666666666</v>
      </c>
      <c r="V1867">
        <f t="shared" ref="V1867:V1930" si="641">(C1867-C$2)/(C$3-C$2)</f>
        <v>0.96048632218844987</v>
      </c>
      <c r="W1867">
        <f t="shared" ref="W1867:W1930" si="642">(D1867-D$2)/(D$3-D$2)</f>
        <v>0</v>
      </c>
      <c r="X1867">
        <f t="shared" ref="X1867:X1930" si="643">(E1867-E$2)/(E$3-E$2)</f>
        <v>0.34129692832764502</v>
      </c>
      <c r="Y1867">
        <f t="shared" ref="Y1867:Y1930" si="644">(F1867-F$2)/(F$3-F$2)</f>
        <v>0.14285714285714285</v>
      </c>
      <c r="Z1867">
        <f t="shared" ref="Z1867:Z1930" si="645">(G1867-G$2)/(G$3-G$2)</f>
        <v>0.79939209726443761</v>
      </c>
      <c r="AA1867">
        <f t="shared" ref="AA1867:AA1930" si="646">(H1867-H$2)/(H$3-H$2)</f>
        <v>0.8085106382978724</v>
      </c>
      <c r="AB1867">
        <f t="shared" ref="AB1867:AB1930" si="647">(I1867-I$2)/(I$3-I$2)</f>
        <v>0</v>
      </c>
      <c r="AC1867">
        <f t="shared" ref="AC1867:AC1930" si="648">(J1867-J$2)/(J$3-J$2)</f>
        <v>0.78481012658227844</v>
      </c>
      <c r="AD1867">
        <f t="shared" ref="AD1867:AD1930" si="649">(K1867-K$2)/(K$3-K$2)</f>
        <v>0.80696202531645556</v>
      </c>
      <c r="AE1867">
        <f t="shared" ref="AE1867:AE1930" si="650">(L1867-L$2)/(L$3-L$2)</f>
        <v>0.5</v>
      </c>
      <c r="AF1867">
        <f t="shared" ref="AF1867:AF1930" si="651">(M1867-M$2)/(M$3-M$2)</f>
        <v>0.5</v>
      </c>
      <c r="AG1867">
        <f t="shared" ref="AG1867:AG1930" si="652">(N1867-N$2)/(N$3-N$2)</f>
        <v>0.33333333333333331</v>
      </c>
      <c r="AH1867">
        <f t="shared" ref="AH1867:AH1930" si="653">(O1867-O$2)/(O$3-O$2)</f>
        <v>3.6529680365296802E-3</v>
      </c>
      <c r="AI1867">
        <f t="shared" ref="AI1867:AI1930" si="654">(P1867-P$2)/(P$3-P$2)</f>
        <v>0.14303405572755418</v>
      </c>
      <c r="AJ1867">
        <f t="shared" ref="AJ1867:AJ1930" si="655">(Q1867-Q$2)/(Q$3-Q$2)</f>
        <v>0.25746268656716415</v>
      </c>
      <c r="AK1867">
        <f t="shared" ref="AK1867:AK1930" si="656">(R1867-R$2)/(R$3-R$2)</f>
        <v>0</v>
      </c>
      <c r="AM1867">
        <v>188</v>
      </c>
      <c r="AN1867">
        <v>417.77777777777777</v>
      </c>
      <c r="AO1867">
        <v>930.54999999999984</v>
      </c>
      <c r="AP1867">
        <v>687.14942334739771</v>
      </c>
      <c r="AQ1867">
        <v>0</v>
      </c>
      <c r="AT1867">
        <f t="shared" ref="AT1867:AT1930" si="657">(AM1867-AM$3)/(AM$2-AM$3)</f>
        <v>0.64084507042253525</v>
      </c>
      <c r="AU1867">
        <f t="shared" ref="AU1867:AU1930" si="658">(AN1867-AN$3)/(AN$2-AN$3)</f>
        <v>0.17516110134739307</v>
      </c>
      <c r="AV1867">
        <f t="shared" ref="AV1867:AV1930" si="659">(AO1867-AO$3)/(AO$2-AO$3)</f>
        <v>0.65731662522603962</v>
      </c>
      <c r="AW1867">
        <f t="shared" ref="AW1867:AW1930" si="660">(AP1867-AP$3)/(AP$2-AP$3)</f>
        <v>0.33880091498385995</v>
      </c>
      <c r="AX1867">
        <f t="shared" ref="AX1867:AX1930" si="661">(AQ1867-AQ$3)/(AQ$2-AQ$3)</f>
        <v>0</v>
      </c>
    </row>
    <row r="1868" spans="2:50" ht="15">
      <c r="B1868" s="52">
        <v>1</v>
      </c>
      <c r="C1868" s="52">
        <v>3.16</v>
      </c>
      <c r="D1868" s="56">
        <v>0</v>
      </c>
      <c r="E1868" s="52">
        <v>1</v>
      </c>
      <c r="F1868" s="52">
        <v>1</v>
      </c>
      <c r="G1868" s="53">
        <v>2.63</v>
      </c>
      <c r="H1868" s="53">
        <v>2.66</v>
      </c>
      <c r="I1868" s="56">
        <v>0</v>
      </c>
      <c r="J1868" s="53">
        <v>2.5099999999999998</v>
      </c>
      <c r="K1868" s="53">
        <v>2.58</v>
      </c>
      <c r="L1868" s="52">
        <v>45</v>
      </c>
      <c r="M1868" s="52">
        <v>3</v>
      </c>
      <c r="N1868" s="52">
        <v>20</v>
      </c>
      <c r="O1868" s="52">
        <v>28</v>
      </c>
      <c r="P1868" s="54">
        <v>33.931009000000003</v>
      </c>
      <c r="Q1868" s="54">
        <v>23.830159500000001</v>
      </c>
      <c r="R1868" s="55">
        <v>0</v>
      </c>
      <c r="U1868">
        <f t="shared" si="640"/>
        <v>0.16666666666666666</v>
      </c>
      <c r="V1868">
        <f t="shared" si="641"/>
        <v>0.96048632218844987</v>
      </c>
      <c r="W1868">
        <f t="shared" si="642"/>
        <v>0</v>
      </c>
      <c r="X1868">
        <f t="shared" si="643"/>
        <v>0.34129692832764502</v>
      </c>
      <c r="Y1868">
        <f t="shared" si="644"/>
        <v>0.14285714285714285</v>
      </c>
      <c r="Z1868">
        <f t="shared" si="645"/>
        <v>0.79939209726443761</v>
      </c>
      <c r="AA1868">
        <f t="shared" si="646"/>
        <v>0.8085106382978724</v>
      </c>
      <c r="AB1868">
        <f t="shared" si="647"/>
        <v>0</v>
      </c>
      <c r="AC1868">
        <f t="shared" si="648"/>
        <v>0.79430379746835433</v>
      </c>
      <c r="AD1868">
        <f t="shared" si="649"/>
        <v>0.81645569620253167</v>
      </c>
      <c r="AE1868">
        <f t="shared" si="650"/>
        <v>0.5</v>
      </c>
      <c r="AF1868">
        <f t="shared" si="651"/>
        <v>0.5</v>
      </c>
      <c r="AG1868">
        <f t="shared" si="652"/>
        <v>0.33333333333333331</v>
      </c>
      <c r="AH1868">
        <f t="shared" si="653"/>
        <v>3.6529680365296802E-3</v>
      </c>
      <c r="AI1868">
        <f t="shared" si="654"/>
        <v>0.16099071207430343</v>
      </c>
      <c r="AJ1868">
        <f t="shared" si="655"/>
        <v>0.30223880597014924</v>
      </c>
      <c r="AK1868">
        <f t="shared" si="656"/>
        <v>0</v>
      </c>
      <c r="AM1868">
        <v>188</v>
      </c>
      <c r="AN1868">
        <v>417.77777777777777</v>
      </c>
      <c r="AO1868">
        <v>941.65</v>
      </c>
      <c r="AP1868">
        <v>684.50442334739773</v>
      </c>
      <c r="AQ1868">
        <v>0</v>
      </c>
      <c r="AT1868">
        <f t="shared" si="657"/>
        <v>0.64084507042253525</v>
      </c>
      <c r="AU1868">
        <f t="shared" si="658"/>
        <v>0.17516110134739307</v>
      </c>
      <c r="AV1868">
        <f t="shared" si="659"/>
        <v>0.66515738019891502</v>
      </c>
      <c r="AW1868">
        <f t="shared" si="660"/>
        <v>0.33749679045186681</v>
      </c>
      <c r="AX1868">
        <f t="shared" si="661"/>
        <v>0</v>
      </c>
    </row>
    <row r="1869" spans="2:50" ht="15">
      <c r="B1869" s="52">
        <v>1</v>
      </c>
      <c r="C1869" s="52">
        <v>3.16</v>
      </c>
      <c r="D1869" s="56">
        <v>0</v>
      </c>
      <c r="E1869" s="52">
        <v>1</v>
      </c>
      <c r="F1869" s="52">
        <v>1</v>
      </c>
      <c r="G1869" s="53">
        <v>2.63</v>
      </c>
      <c r="H1869" s="53">
        <v>2.66</v>
      </c>
      <c r="I1869" s="56">
        <v>0</v>
      </c>
      <c r="J1869" s="53">
        <v>2.48</v>
      </c>
      <c r="K1869" s="53">
        <v>2.54</v>
      </c>
      <c r="L1869" s="52">
        <v>45</v>
      </c>
      <c r="M1869" s="52">
        <v>3</v>
      </c>
      <c r="N1869" s="52">
        <v>20</v>
      </c>
      <c r="O1869" s="52">
        <v>28</v>
      </c>
      <c r="P1869" s="54">
        <v>38.736267500000004</v>
      </c>
      <c r="Q1869" s="54">
        <v>25.889556000000002</v>
      </c>
      <c r="R1869" s="55">
        <v>0</v>
      </c>
      <c r="U1869">
        <f t="shared" si="640"/>
        <v>0.16666666666666666</v>
      </c>
      <c r="V1869">
        <f t="shared" si="641"/>
        <v>0.96048632218844987</v>
      </c>
      <c r="W1869">
        <f t="shared" si="642"/>
        <v>0</v>
      </c>
      <c r="X1869">
        <f t="shared" si="643"/>
        <v>0.34129692832764502</v>
      </c>
      <c r="Y1869">
        <f t="shared" si="644"/>
        <v>0.14285714285714285</v>
      </c>
      <c r="Z1869">
        <f t="shared" si="645"/>
        <v>0.79939209726443761</v>
      </c>
      <c r="AA1869">
        <f t="shared" si="646"/>
        <v>0.8085106382978724</v>
      </c>
      <c r="AB1869">
        <f t="shared" si="647"/>
        <v>0</v>
      </c>
      <c r="AC1869">
        <f t="shared" si="648"/>
        <v>0.78481012658227844</v>
      </c>
      <c r="AD1869">
        <f t="shared" si="649"/>
        <v>0.80379746835443033</v>
      </c>
      <c r="AE1869">
        <f t="shared" si="650"/>
        <v>0.5</v>
      </c>
      <c r="AF1869">
        <f t="shared" si="651"/>
        <v>0.5</v>
      </c>
      <c r="AG1869">
        <f t="shared" si="652"/>
        <v>0.33333333333333331</v>
      </c>
      <c r="AH1869">
        <f t="shared" si="653"/>
        <v>3.6529680365296802E-3</v>
      </c>
      <c r="AI1869">
        <f t="shared" si="654"/>
        <v>0.19133126934984523</v>
      </c>
      <c r="AJ1869">
        <f t="shared" si="655"/>
        <v>0.32835820895522388</v>
      </c>
      <c r="AK1869">
        <f t="shared" si="656"/>
        <v>0</v>
      </c>
      <c r="AM1869">
        <v>191</v>
      </c>
      <c r="AN1869">
        <v>424.44444444444446</v>
      </c>
      <c r="AO1869">
        <v>928.69999999999993</v>
      </c>
      <c r="AP1869">
        <v>676.27925457102651</v>
      </c>
      <c r="AQ1869">
        <v>0</v>
      </c>
      <c r="AT1869">
        <f t="shared" si="657"/>
        <v>0.6619718309859155</v>
      </c>
      <c r="AU1869">
        <f t="shared" si="658"/>
        <v>0.182190978324546</v>
      </c>
      <c r="AV1869">
        <f t="shared" si="659"/>
        <v>0.65600983273056046</v>
      </c>
      <c r="AW1869">
        <f t="shared" si="660"/>
        <v>0.33344134834182898</v>
      </c>
      <c r="AX1869">
        <f t="shared" si="661"/>
        <v>0</v>
      </c>
    </row>
    <row r="1870" spans="2:50" ht="15">
      <c r="B1870" s="52">
        <v>1</v>
      </c>
      <c r="C1870" s="52">
        <v>3.16</v>
      </c>
      <c r="D1870" s="56">
        <v>0</v>
      </c>
      <c r="E1870" s="52">
        <v>1</v>
      </c>
      <c r="F1870" s="52">
        <v>1</v>
      </c>
      <c r="G1870" s="53">
        <v>2.63</v>
      </c>
      <c r="H1870" s="53">
        <v>2.66</v>
      </c>
      <c r="I1870" s="52">
        <v>2</v>
      </c>
      <c r="J1870" s="53">
        <v>2.62</v>
      </c>
      <c r="K1870" s="53">
        <v>2.64</v>
      </c>
      <c r="L1870" s="52">
        <v>45</v>
      </c>
      <c r="M1870" s="52">
        <v>3</v>
      </c>
      <c r="N1870" s="52">
        <v>20</v>
      </c>
      <c r="O1870" s="52">
        <v>365</v>
      </c>
      <c r="P1870" s="54">
        <v>49.523582500000003</v>
      </c>
      <c r="Q1870" s="54">
        <v>34.715541000000002</v>
      </c>
      <c r="R1870" s="55">
        <v>0</v>
      </c>
      <c r="U1870">
        <f t="shared" si="640"/>
        <v>0.16666666666666666</v>
      </c>
      <c r="V1870">
        <f t="shared" si="641"/>
        <v>0.96048632218844987</v>
      </c>
      <c r="W1870">
        <f t="shared" si="642"/>
        <v>0</v>
      </c>
      <c r="X1870">
        <f t="shared" si="643"/>
        <v>0.34129692832764502</v>
      </c>
      <c r="Y1870">
        <f t="shared" si="644"/>
        <v>0.14285714285714285</v>
      </c>
      <c r="Z1870">
        <f t="shared" si="645"/>
        <v>0.79939209726443761</v>
      </c>
      <c r="AA1870">
        <f t="shared" si="646"/>
        <v>0.8085106382978724</v>
      </c>
      <c r="AB1870">
        <f t="shared" si="647"/>
        <v>0.5</v>
      </c>
      <c r="AC1870">
        <f t="shared" si="648"/>
        <v>0.82911392405063289</v>
      </c>
      <c r="AD1870">
        <f t="shared" si="649"/>
        <v>0.83544303797468356</v>
      </c>
      <c r="AE1870">
        <f t="shared" si="650"/>
        <v>0.5</v>
      </c>
      <c r="AF1870">
        <f t="shared" si="651"/>
        <v>0.5</v>
      </c>
      <c r="AG1870">
        <f t="shared" si="652"/>
        <v>0.33333333333333331</v>
      </c>
      <c r="AH1870">
        <f t="shared" si="653"/>
        <v>4.7619047619047616E-2</v>
      </c>
      <c r="AI1870">
        <f t="shared" si="654"/>
        <v>0.25944272445820438</v>
      </c>
      <c r="AJ1870">
        <f t="shared" si="655"/>
        <v>0.44029850746268656</v>
      </c>
      <c r="AK1870">
        <f t="shared" si="656"/>
        <v>0</v>
      </c>
      <c r="AM1870">
        <v>188</v>
      </c>
      <c r="AN1870">
        <v>417.77777777777777</v>
      </c>
      <c r="AO1870">
        <v>973.09999999999991</v>
      </c>
      <c r="AP1870">
        <v>692.43942334739836</v>
      </c>
      <c r="AQ1870">
        <v>0</v>
      </c>
      <c r="AT1870">
        <f t="shared" si="657"/>
        <v>0.64084507042253525</v>
      </c>
      <c r="AU1870">
        <f t="shared" si="658"/>
        <v>0.17516110134739307</v>
      </c>
      <c r="AV1870">
        <f t="shared" si="659"/>
        <v>0.68737285262206138</v>
      </c>
      <c r="AW1870">
        <f t="shared" si="660"/>
        <v>0.34140916404784666</v>
      </c>
      <c r="AX1870">
        <f t="shared" si="661"/>
        <v>0</v>
      </c>
    </row>
    <row r="1871" spans="2:50" ht="15">
      <c r="B1871" s="52">
        <v>1</v>
      </c>
      <c r="C1871" s="52">
        <v>3.16</v>
      </c>
      <c r="D1871" s="56">
        <v>0</v>
      </c>
      <c r="E1871" s="52">
        <v>1</v>
      </c>
      <c r="F1871" s="52">
        <v>1</v>
      </c>
      <c r="G1871" s="53">
        <v>2.63</v>
      </c>
      <c r="H1871" s="53">
        <v>2.66</v>
      </c>
      <c r="I1871" s="56">
        <v>0</v>
      </c>
      <c r="J1871" s="53">
        <v>2.27</v>
      </c>
      <c r="K1871" s="53">
        <v>2.4</v>
      </c>
      <c r="L1871" s="52">
        <v>45</v>
      </c>
      <c r="M1871" s="52">
        <v>3</v>
      </c>
      <c r="N1871" s="52">
        <v>20</v>
      </c>
      <c r="O1871" s="52">
        <v>365</v>
      </c>
      <c r="P1871" s="54">
        <v>44.424124499999998</v>
      </c>
      <c r="Q1871" s="54">
        <v>28.047019000000002</v>
      </c>
      <c r="R1871" s="55">
        <v>0</v>
      </c>
      <c r="U1871">
        <f t="shared" si="640"/>
        <v>0.16666666666666666</v>
      </c>
      <c r="V1871">
        <f t="shared" si="641"/>
        <v>0.96048632218844987</v>
      </c>
      <c r="W1871">
        <f t="shared" si="642"/>
        <v>0</v>
      </c>
      <c r="X1871">
        <f t="shared" si="643"/>
        <v>0.34129692832764502</v>
      </c>
      <c r="Y1871">
        <f t="shared" si="644"/>
        <v>0.14285714285714285</v>
      </c>
      <c r="Z1871">
        <f t="shared" si="645"/>
        <v>0.79939209726443761</v>
      </c>
      <c r="AA1871">
        <f t="shared" si="646"/>
        <v>0.8085106382978724</v>
      </c>
      <c r="AB1871">
        <f t="shared" si="647"/>
        <v>0</v>
      </c>
      <c r="AC1871">
        <f t="shared" si="648"/>
        <v>0.71835443037974678</v>
      </c>
      <c r="AD1871">
        <f t="shared" si="649"/>
        <v>0.75949367088607589</v>
      </c>
      <c r="AE1871">
        <f t="shared" si="650"/>
        <v>0.5</v>
      </c>
      <c r="AF1871">
        <f t="shared" si="651"/>
        <v>0.5</v>
      </c>
      <c r="AG1871">
        <f t="shared" si="652"/>
        <v>0.33333333333333331</v>
      </c>
      <c r="AH1871">
        <f t="shared" si="653"/>
        <v>4.7619047619047616E-2</v>
      </c>
      <c r="AI1871">
        <f t="shared" si="654"/>
        <v>0.22724458204334361</v>
      </c>
      <c r="AJ1871">
        <f t="shared" si="655"/>
        <v>0.35572139303482592</v>
      </c>
      <c r="AK1871">
        <f t="shared" si="656"/>
        <v>0</v>
      </c>
      <c r="AM1871">
        <v>198</v>
      </c>
      <c r="AN1871">
        <v>440</v>
      </c>
      <c r="AO1871">
        <v>863.94999999999993</v>
      </c>
      <c r="AP1871">
        <v>634.16386075949379</v>
      </c>
      <c r="AQ1871">
        <v>0</v>
      </c>
      <c r="AT1871">
        <f t="shared" si="657"/>
        <v>0.71126760563380287</v>
      </c>
      <c r="AU1871">
        <f t="shared" si="658"/>
        <v>0.1985940246045694</v>
      </c>
      <c r="AV1871">
        <f t="shared" si="659"/>
        <v>0.61027209538878835</v>
      </c>
      <c r="AW1871">
        <f t="shared" si="660"/>
        <v>0.31267623747446655</v>
      </c>
      <c r="AX1871">
        <f t="shared" si="661"/>
        <v>0</v>
      </c>
    </row>
    <row r="1872" spans="2:50" ht="15">
      <c r="B1872" s="52">
        <v>1</v>
      </c>
      <c r="C1872" s="52">
        <v>3.16</v>
      </c>
      <c r="D1872" s="56">
        <v>0</v>
      </c>
      <c r="E1872" s="52">
        <v>1</v>
      </c>
      <c r="F1872" s="52">
        <v>1</v>
      </c>
      <c r="G1872" s="53">
        <v>2.63</v>
      </c>
      <c r="H1872" s="53">
        <v>2.66</v>
      </c>
      <c r="I1872" s="56">
        <v>0</v>
      </c>
      <c r="J1872" s="53">
        <v>2.34</v>
      </c>
      <c r="K1872" s="53">
        <v>2.46</v>
      </c>
      <c r="L1872" s="52">
        <v>45</v>
      </c>
      <c r="M1872" s="52">
        <v>3</v>
      </c>
      <c r="N1872" s="52">
        <v>20</v>
      </c>
      <c r="O1872" s="52">
        <v>365</v>
      </c>
      <c r="P1872" s="54">
        <v>38.344001499999997</v>
      </c>
      <c r="Q1872" s="54">
        <v>21.966896000000002</v>
      </c>
      <c r="R1872" s="55">
        <v>0</v>
      </c>
      <c r="U1872">
        <f t="shared" si="640"/>
        <v>0.16666666666666666</v>
      </c>
      <c r="V1872">
        <f t="shared" si="641"/>
        <v>0.96048632218844987</v>
      </c>
      <c r="W1872">
        <f t="shared" si="642"/>
        <v>0</v>
      </c>
      <c r="X1872">
        <f t="shared" si="643"/>
        <v>0.34129692832764502</v>
      </c>
      <c r="Y1872">
        <f t="shared" si="644"/>
        <v>0.14285714285714285</v>
      </c>
      <c r="Z1872">
        <f t="shared" si="645"/>
        <v>0.79939209726443761</v>
      </c>
      <c r="AA1872">
        <f t="shared" si="646"/>
        <v>0.8085106382978724</v>
      </c>
      <c r="AB1872">
        <f t="shared" si="647"/>
        <v>0</v>
      </c>
      <c r="AC1872">
        <f t="shared" si="648"/>
        <v>0.740506329113924</v>
      </c>
      <c r="AD1872">
        <f t="shared" si="649"/>
        <v>0.77848101265822778</v>
      </c>
      <c r="AE1872">
        <f t="shared" si="650"/>
        <v>0.5</v>
      </c>
      <c r="AF1872">
        <f t="shared" si="651"/>
        <v>0.5</v>
      </c>
      <c r="AG1872">
        <f t="shared" si="652"/>
        <v>0.33333333333333331</v>
      </c>
      <c r="AH1872">
        <f t="shared" si="653"/>
        <v>4.7619047619047616E-2</v>
      </c>
      <c r="AI1872">
        <f t="shared" si="654"/>
        <v>0.18885448916408668</v>
      </c>
      <c r="AJ1872">
        <f t="shared" si="655"/>
        <v>0.27860696517412936</v>
      </c>
      <c r="AK1872">
        <f t="shared" si="656"/>
        <v>0</v>
      </c>
      <c r="AM1872">
        <v>190</v>
      </c>
      <c r="AN1872">
        <v>422.22222222222223</v>
      </c>
      <c r="AO1872">
        <v>888</v>
      </c>
      <c r="AP1872">
        <v>675.49431082981721</v>
      </c>
      <c r="AQ1872">
        <v>0</v>
      </c>
      <c r="AT1872">
        <f t="shared" si="657"/>
        <v>0.65492957746478875</v>
      </c>
      <c r="AU1872">
        <f t="shared" si="658"/>
        <v>0.17984768599882836</v>
      </c>
      <c r="AV1872">
        <f t="shared" si="659"/>
        <v>0.62726039783001808</v>
      </c>
      <c r="AW1872">
        <f t="shared" si="660"/>
        <v>0.33305432966918413</v>
      </c>
      <c r="AX1872">
        <f t="shared" si="661"/>
        <v>0</v>
      </c>
    </row>
    <row r="1873" spans="2:50" ht="15">
      <c r="B1873" s="52">
        <v>1</v>
      </c>
      <c r="C1873" s="52">
        <v>3.16</v>
      </c>
      <c r="D1873" s="56">
        <v>0</v>
      </c>
      <c r="E1873" s="52">
        <v>1</v>
      </c>
      <c r="F1873" s="52">
        <v>1</v>
      </c>
      <c r="G1873" s="53">
        <v>2.63</v>
      </c>
      <c r="H1873" s="53">
        <v>2.66</v>
      </c>
      <c r="I1873" s="56">
        <v>0</v>
      </c>
      <c r="J1873" s="53">
        <v>2.19</v>
      </c>
      <c r="K1873" s="53">
        <v>2.39</v>
      </c>
      <c r="L1873" s="52">
        <v>45</v>
      </c>
      <c r="M1873" s="52">
        <v>3</v>
      </c>
      <c r="N1873" s="52">
        <v>20</v>
      </c>
      <c r="O1873" s="52">
        <v>365</v>
      </c>
      <c r="P1873" s="54">
        <v>29.223817</v>
      </c>
      <c r="Q1873" s="54">
        <v>19.907499499999997</v>
      </c>
      <c r="R1873" s="55">
        <v>0</v>
      </c>
      <c r="U1873">
        <f t="shared" si="640"/>
        <v>0.16666666666666666</v>
      </c>
      <c r="V1873">
        <f t="shared" si="641"/>
        <v>0.96048632218844987</v>
      </c>
      <c r="W1873">
        <f t="shared" si="642"/>
        <v>0</v>
      </c>
      <c r="X1873">
        <f t="shared" si="643"/>
        <v>0.34129692832764502</v>
      </c>
      <c r="Y1873">
        <f t="shared" si="644"/>
        <v>0.14285714285714285</v>
      </c>
      <c r="Z1873">
        <f t="shared" si="645"/>
        <v>0.79939209726443761</v>
      </c>
      <c r="AA1873">
        <f t="shared" si="646"/>
        <v>0.8085106382978724</v>
      </c>
      <c r="AB1873">
        <f t="shared" si="647"/>
        <v>0</v>
      </c>
      <c r="AC1873">
        <f t="shared" si="648"/>
        <v>0.69303797468354422</v>
      </c>
      <c r="AD1873">
        <f t="shared" si="649"/>
        <v>0.75632911392405067</v>
      </c>
      <c r="AE1873">
        <f t="shared" si="650"/>
        <v>0.5</v>
      </c>
      <c r="AF1873">
        <f t="shared" si="651"/>
        <v>0.5</v>
      </c>
      <c r="AG1873">
        <f t="shared" si="652"/>
        <v>0.33333333333333331</v>
      </c>
      <c r="AH1873">
        <f t="shared" si="653"/>
        <v>4.7619047619047616E-2</v>
      </c>
      <c r="AI1873">
        <f t="shared" si="654"/>
        <v>0.13126934984520125</v>
      </c>
      <c r="AJ1873">
        <f t="shared" si="655"/>
        <v>0.25248756218905466</v>
      </c>
      <c r="AK1873">
        <f t="shared" si="656"/>
        <v>0</v>
      </c>
      <c r="AM1873">
        <v>192</v>
      </c>
      <c r="AN1873">
        <v>426.66666666666663</v>
      </c>
      <c r="AO1873">
        <v>847.30000000000007</v>
      </c>
      <c r="AP1873">
        <v>671.77419831223631</v>
      </c>
      <c r="AQ1873">
        <v>0</v>
      </c>
      <c r="AT1873">
        <f t="shared" si="657"/>
        <v>0.66901408450704225</v>
      </c>
      <c r="AU1873">
        <f t="shared" si="658"/>
        <v>0.18453427065026357</v>
      </c>
      <c r="AV1873">
        <f t="shared" si="659"/>
        <v>0.59851096292947559</v>
      </c>
      <c r="AW1873">
        <f t="shared" si="660"/>
        <v>0.33122011795048767</v>
      </c>
      <c r="AX1873">
        <f t="shared" si="661"/>
        <v>0</v>
      </c>
    </row>
    <row r="1874" spans="2:50" ht="15">
      <c r="B1874" s="52">
        <v>1</v>
      </c>
      <c r="C1874" s="52">
        <v>3.16</v>
      </c>
      <c r="D1874" s="56">
        <v>0</v>
      </c>
      <c r="E1874" s="52">
        <v>1</v>
      </c>
      <c r="F1874" s="52">
        <v>1</v>
      </c>
      <c r="G1874" s="53">
        <v>2.63</v>
      </c>
      <c r="H1874" s="53">
        <v>2.66</v>
      </c>
      <c r="I1874" s="56">
        <v>0</v>
      </c>
      <c r="J1874" s="53">
        <v>1.91</v>
      </c>
      <c r="K1874" s="53">
        <v>2.16</v>
      </c>
      <c r="L1874" s="52">
        <v>45</v>
      </c>
      <c r="M1874" s="52">
        <v>3</v>
      </c>
      <c r="N1874" s="52">
        <v>20</v>
      </c>
      <c r="O1874" s="52">
        <v>365</v>
      </c>
      <c r="P1874" s="54">
        <v>28.733484499999999</v>
      </c>
      <c r="Q1874" s="54">
        <v>19.417166999999999</v>
      </c>
      <c r="R1874" s="55">
        <v>0</v>
      </c>
      <c r="U1874">
        <f t="shared" si="640"/>
        <v>0.16666666666666666</v>
      </c>
      <c r="V1874">
        <f t="shared" si="641"/>
        <v>0.96048632218844987</v>
      </c>
      <c r="W1874">
        <f t="shared" si="642"/>
        <v>0</v>
      </c>
      <c r="X1874">
        <f t="shared" si="643"/>
        <v>0.34129692832764502</v>
      </c>
      <c r="Y1874">
        <f t="shared" si="644"/>
        <v>0.14285714285714285</v>
      </c>
      <c r="Z1874">
        <f t="shared" si="645"/>
        <v>0.79939209726443761</v>
      </c>
      <c r="AA1874">
        <f t="shared" si="646"/>
        <v>0.8085106382978724</v>
      </c>
      <c r="AB1874">
        <f t="shared" si="647"/>
        <v>0</v>
      </c>
      <c r="AC1874">
        <f t="shared" si="648"/>
        <v>0.60443037974683544</v>
      </c>
      <c r="AD1874">
        <f t="shared" si="649"/>
        <v>0.68354430379746833</v>
      </c>
      <c r="AE1874">
        <f t="shared" si="650"/>
        <v>0.5</v>
      </c>
      <c r="AF1874">
        <f t="shared" si="651"/>
        <v>0.5</v>
      </c>
      <c r="AG1874">
        <f t="shared" si="652"/>
        <v>0.33333333333333331</v>
      </c>
      <c r="AH1874">
        <f t="shared" si="653"/>
        <v>4.7619047619047616E-2</v>
      </c>
      <c r="AI1874">
        <f t="shared" si="654"/>
        <v>0.1281733746130031</v>
      </c>
      <c r="AJ1874">
        <f t="shared" si="655"/>
        <v>0.2462686567164179</v>
      </c>
      <c r="AK1874">
        <f t="shared" si="656"/>
        <v>0</v>
      </c>
      <c r="AM1874">
        <v>200</v>
      </c>
      <c r="AN1874">
        <v>444.44444444444446</v>
      </c>
      <c r="AO1874">
        <v>752.95</v>
      </c>
      <c r="AP1874">
        <v>630.44374824191277</v>
      </c>
      <c r="AQ1874">
        <v>0</v>
      </c>
      <c r="AT1874">
        <f t="shared" si="657"/>
        <v>0.72535211267605637</v>
      </c>
      <c r="AU1874">
        <f t="shared" si="658"/>
        <v>0.20328060925600469</v>
      </c>
      <c r="AV1874">
        <f t="shared" si="659"/>
        <v>0.53186454566003616</v>
      </c>
      <c r="AW1874">
        <f t="shared" si="660"/>
        <v>0.31084202575577002</v>
      </c>
      <c r="AX1874">
        <f t="shared" si="661"/>
        <v>0</v>
      </c>
    </row>
    <row r="1875" spans="2:50" ht="15">
      <c r="B1875" s="52">
        <v>1</v>
      </c>
      <c r="C1875" s="52">
        <v>3.16</v>
      </c>
      <c r="D1875" s="56">
        <v>0</v>
      </c>
      <c r="E1875" s="52">
        <v>1</v>
      </c>
      <c r="F1875" s="52">
        <v>1</v>
      </c>
      <c r="G1875" s="53">
        <v>2.63</v>
      </c>
      <c r="H1875" s="53">
        <v>2.66</v>
      </c>
      <c r="I1875" s="56">
        <v>0</v>
      </c>
      <c r="J1875" s="53">
        <v>2.48</v>
      </c>
      <c r="K1875" s="53">
        <v>2.5499999999999998</v>
      </c>
      <c r="L1875" s="52">
        <v>45</v>
      </c>
      <c r="M1875" s="52">
        <v>3</v>
      </c>
      <c r="N1875" s="52">
        <v>20</v>
      </c>
      <c r="O1875" s="52">
        <v>365</v>
      </c>
      <c r="P1875" s="54">
        <v>40.207265</v>
      </c>
      <c r="Q1875" s="54">
        <v>27.066353999999997</v>
      </c>
      <c r="R1875" s="55">
        <v>0</v>
      </c>
      <c r="U1875">
        <f t="shared" si="640"/>
        <v>0.16666666666666666</v>
      </c>
      <c r="V1875">
        <f t="shared" si="641"/>
        <v>0.96048632218844987</v>
      </c>
      <c r="W1875">
        <f t="shared" si="642"/>
        <v>0</v>
      </c>
      <c r="X1875">
        <f t="shared" si="643"/>
        <v>0.34129692832764502</v>
      </c>
      <c r="Y1875">
        <f t="shared" si="644"/>
        <v>0.14285714285714285</v>
      </c>
      <c r="Z1875">
        <f t="shared" si="645"/>
        <v>0.79939209726443761</v>
      </c>
      <c r="AA1875">
        <f t="shared" si="646"/>
        <v>0.8085106382978724</v>
      </c>
      <c r="AB1875">
        <f t="shared" si="647"/>
        <v>0</v>
      </c>
      <c r="AC1875">
        <f t="shared" si="648"/>
        <v>0.78481012658227844</v>
      </c>
      <c r="AD1875">
        <f t="shared" si="649"/>
        <v>0.80696202531645556</v>
      </c>
      <c r="AE1875">
        <f t="shared" si="650"/>
        <v>0.5</v>
      </c>
      <c r="AF1875">
        <f t="shared" si="651"/>
        <v>0.5</v>
      </c>
      <c r="AG1875">
        <f t="shared" si="652"/>
        <v>0.33333333333333331</v>
      </c>
      <c r="AH1875">
        <f t="shared" si="653"/>
        <v>4.7619047619047616E-2</v>
      </c>
      <c r="AI1875">
        <f t="shared" si="654"/>
        <v>0.20061919504643963</v>
      </c>
      <c r="AJ1875">
        <f t="shared" si="655"/>
        <v>0.34328358208955218</v>
      </c>
      <c r="AK1875">
        <f t="shared" si="656"/>
        <v>0</v>
      </c>
      <c r="AM1875">
        <v>188</v>
      </c>
      <c r="AN1875">
        <v>417.77777777777777</v>
      </c>
      <c r="AO1875">
        <v>930.54999999999984</v>
      </c>
      <c r="AP1875">
        <v>687.14942334739771</v>
      </c>
      <c r="AQ1875">
        <v>0</v>
      </c>
      <c r="AT1875">
        <f t="shared" si="657"/>
        <v>0.64084507042253525</v>
      </c>
      <c r="AU1875">
        <f t="shared" si="658"/>
        <v>0.17516110134739307</v>
      </c>
      <c r="AV1875">
        <f t="shared" si="659"/>
        <v>0.65731662522603962</v>
      </c>
      <c r="AW1875">
        <f t="shared" si="660"/>
        <v>0.33880091498385995</v>
      </c>
      <c r="AX1875">
        <f t="shared" si="661"/>
        <v>0</v>
      </c>
    </row>
    <row r="1876" spans="2:50" ht="15">
      <c r="B1876" s="52">
        <v>1</v>
      </c>
      <c r="C1876" s="52">
        <v>3.16</v>
      </c>
      <c r="D1876" s="56">
        <v>0</v>
      </c>
      <c r="E1876" s="52">
        <v>1</v>
      </c>
      <c r="F1876" s="52">
        <v>1</v>
      </c>
      <c r="G1876" s="53">
        <v>2.63</v>
      </c>
      <c r="H1876" s="53">
        <v>2.66</v>
      </c>
      <c r="I1876" s="56">
        <v>0</v>
      </c>
      <c r="J1876" s="53">
        <v>2.5099999999999998</v>
      </c>
      <c r="K1876" s="53">
        <v>2.58</v>
      </c>
      <c r="L1876" s="52">
        <v>45</v>
      </c>
      <c r="M1876" s="52">
        <v>3</v>
      </c>
      <c r="N1876" s="52">
        <v>20</v>
      </c>
      <c r="O1876" s="52">
        <v>365</v>
      </c>
      <c r="P1876" s="54">
        <v>41.972462</v>
      </c>
      <c r="Q1876" s="54">
        <v>28.341218500000004</v>
      </c>
      <c r="R1876" s="55">
        <v>0</v>
      </c>
      <c r="U1876">
        <f t="shared" si="640"/>
        <v>0.16666666666666666</v>
      </c>
      <c r="V1876">
        <f t="shared" si="641"/>
        <v>0.96048632218844987</v>
      </c>
      <c r="W1876">
        <f t="shared" si="642"/>
        <v>0</v>
      </c>
      <c r="X1876">
        <f t="shared" si="643"/>
        <v>0.34129692832764502</v>
      </c>
      <c r="Y1876">
        <f t="shared" si="644"/>
        <v>0.14285714285714285</v>
      </c>
      <c r="Z1876">
        <f t="shared" si="645"/>
        <v>0.79939209726443761</v>
      </c>
      <c r="AA1876">
        <f t="shared" si="646"/>
        <v>0.8085106382978724</v>
      </c>
      <c r="AB1876">
        <f t="shared" si="647"/>
        <v>0</v>
      </c>
      <c r="AC1876">
        <f t="shared" si="648"/>
        <v>0.79430379746835433</v>
      </c>
      <c r="AD1876">
        <f t="shared" si="649"/>
        <v>0.81645569620253167</v>
      </c>
      <c r="AE1876">
        <f t="shared" si="650"/>
        <v>0.5</v>
      </c>
      <c r="AF1876">
        <f t="shared" si="651"/>
        <v>0.5</v>
      </c>
      <c r="AG1876">
        <f t="shared" si="652"/>
        <v>0.33333333333333331</v>
      </c>
      <c r="AH1876">
        <f t="shared" si="653"/>
        <v>4.7619047619047616E-2</v>
      </c>
      <c r="AI1876">
        <f t="shared" si="654"/>
        <v>0.21176470588235291</v>
      </c>
      <c r="AJ1876">
        <f t="shared" si="655"/>
        <v>0.35945273631840802</v>
      </c>
      <c r="AK1876">
        <f t="shared" si="656"/>
        <v>0</v>
      </c>
      <c r="AM1876">
        <v>188</v>
      </c>
      <c r="AN1876">
        <v>417.77777777777777</v>
      </c>
      <c r="AO1876">
        <v>941.65</v>
      </c>
      <c r="AP1876">
        <v>684.50442334739773</v>
      </c>
      <c r="AQ1876">
        <v>0</v>
      </c>
      <c r="AT1876">
        <f t="shared" si="657"/>
        <v>0.64084507042253525</v>
      </c>
      <c r="AU1876">
        <f t="shared" si="658"/>
        <v>0.17516110134739307</v>
      </c>
      <c r="AV1876">
        <f t="shared" si="659"/>
        <v>0.66515738019891502</v>
      </c>
      <c r="AW1876">
        <f t="shared" si="660"/>
        <v>0.33749679045186681</v>
      </c>
      <c r="AX1876">
        <f t="shared" si="661"/>
        <v>0</v>
      </c>
    </row>
    <row r="1877" spans="2:50" ht="15">
      <c r="B1877" s="52">
        <v>1</v>
      </c>
      <c r="C1877" s="52">
        <v>3.16</v>
      </c>
      <c r="D1877" s="56">
        <v>0</v>
      </c>
      <c r="E1877" s="52">
        <v>1</v>
      </c>
      <c r="F1877" s="52">
        <v>1</v>
      </c>
      <c r="G1877" s="53">
        <v>2.63</v>
      </c>
      <c r="H1877" s="53">
        <v>2.66</v>
      </c>
      <c r="I1877" s="56">
        <v>0</v>
      </c>
      <c r="J1877" s="53">
        <v>2.48</v>
      </c>
      <c r="K1877" s="53">
        <v>2.54</v>
      </c>
      <c r="L1877" s="52">
        <v>45</v>
      </c>
      <c r="M1877" s="52">
        <v>3</v>
      </c>
      <c r="N1877" s="52">
        <v>20</v>
      </c>
      <c r="O1877" s="52">
        <v>365</v>
      </c>
      <c r="P1877" s="54">
        <v>45.993188500000002</v>
      </c>
      <c r="Q1877" s="54">
        <v>30.204481999999999</v>
      </c>
      <c r="R1877" s="55">
        <v>0</v>
      </c>
      <c r="U1877">
        <f t="shared" si="640"/>
        <v>0.16666666666666666</v>
      </c>
      <c r="V1877">
        <f t="shared" si="641"/>
        <v>0.96048632218844987</v>
      </c>
      <c r="W1877">
        <f t="shared" si="642"/>
        <v>0</v>
      </c>
      <c r="X1877">
        <f t="shared" si="643"/>
        <v>0.34129692832764502</v>
      </c>
      <c r="Y1877">
        <f t="shared" si="644"/>
        <v>0.14285714285714285</v>
      </c>
      <c r="Z1877">
        <f t="shared" si="645"/>
        <v>0.79939209726443761</v>
      </c>
      <c r="AA1877">
        <f t="shared" si="646"/>
        <v>0.8085106382978724</v>
      </c>
      <c r="AB1877">
        <f t="shared" si="647"/>
        <v>0</v>
      </c>
      <c r="AC1877">
        <f t="shared" si="648"/>
        <v>0.78481012658227844</v>
      </c>
      <c r="AD1877">
        <f t="shared" si="649"/>
        <v>0.80379746835443033</v>
      </c>
      <c r="AE1877">
        <f t="shared" si="650"/>
        <v>0.5</v>
      </c>
      <c r="AF1877">
        <f t="shared" si="651"/>
        <v>0.5</v>
      </c>
      <c r="AG1877">
        <f t="shared" si="652"/>
        <v>0.33333333333333331</v>
      </c>
      <c r="AH1877">
        <f t="shared" si="653"/>
        <v>4.7619047619047616E-2</v>
      </c>
      <c r="AI1877">
        <f t="shared" si="654"/>
        <v>0.23715170278637773</v>
      </c>
      <c r="AJ1877">
        <f t="shared" si="655"/>
        <v>0.38308457711442784</v>
      </c>
      <c r="AK1877">
        <f t="shared" si="656"/>
        <v>0</v>
      </c>
      <c r="AM1877">
        <v>191</v>
      </c>
      <c r="AN1877">
        <v>424.44444444444446</v>
      </c>
      <c r="AO1877">
        <v>928.69999999999993</v>
      </c>
      <c r="AP1877">
        <v>676.27925457102651</v>
      </c>
      <c r="AQ1877">
        <v>0</v>
      </c>
      <c r="AT1877">
        <f t="shared" si="657"/>
        <v>0.6619718309859155</v>
      </c>
      <c r="AU1877">
        <f t="shared" si="658"/>
        <v>0.182190978324546</v>
      </c>
      <c r="AV1877">
        <f t="shared" si="659"/>
        <v>0.65600983273056046</v>
      </c>
      <c r="AW1877">
        <f t="shared" si="660"/>
        <v>0.33344134834182898</v>
      </c>
      <c r="AX1877">
        <f t="shared" si="661"/>
        <v>0</v>
      </c>
    </row>
    <row r="1878" spans="2:50" ht="15">
      <c r="B1878" s="52">
        <v>1</v>
      </c>
      <c r="C1878" s="52">
        <v>3.16</v>
      </c>
      <c r="D1878" s="56">
        <v>0</v>
      </c>
      <c r="E1878" s="52">
        <v>1</v>
      </c>
      <c r="F1878" s="52">
        <v>1</v>
      </c>
      <c r="G1878" s="53">
        <v>2.63</v>
      </c>
      <c r="H1878" s="53">
        <v>2.66</v>
      </c>
      <c r="I1878" s="52">
        <v>2</v>
      </c>
      <c r="J1878" s="53">
        <v>2.62</v>
      </c>
      <c r="K1878" s="53">
        <v>2.64</v>
      </c>
      <c r="L1878" s="52">
        <v>55</v>
      </c>
      <c r="M1878" s="52">
        <v>1</v>
      </c>
      <c r="N1878" s="52">
        <v>20</v>
      </c>
      <c r="O1878" s="52">
        <v>7</v>
      </c>
      <c r="P1878" s="54">
        <v>19.9074995</v>
      </c>
      <c r="Q1878" s="54">
        <v>20.495898499999999</v>
      </c>
      <c r="R1878" s="55">
        <v>0</v>
      </c>
      <c r="U1878">
        <f t="shared" si="640"/>
        <v>0.16666666666666666</v>
      </c>
      <c r="V1878">
        <f t="shared" si="641"/>
        <v>0.96048632218844987</v>
      </c>
      <c r="W1878">
        <f t="shared" si="642"/>
        <v>0</v>
      </c>
      <c r="X1878">
        <f t="shared" si="643"/>
        <v>0.34129692832764502</v>
      </c>
      <c r="Y1878">
        <f t="shared" si="644"/>
        <v>0.14285714285714285</v>
      </c>
      <c r="Z1878">
        <f t="shared" si="645"/>
        <v>0.79939209726443761</v>
      </c>
      <c r="AA1878">
        <f t="shared" si="646"/>
        <v>0.8085106382978724</v>
      </c>
      <c r="AB1878">
        <f t="shared" si="647"/>
        <v>0.5</v>
      </c>
      <c r="AC1878">
        <f t="shared" si="648"/>
        <v>0.82911392405063289</v>
      </c>
      <c r="AD1878">
        <f t="shared" si="649"/>
        <v>0.83544303797468356</v>
      </c>
      <c r="AE1878">
        <f t="shared" si="650"/>
        <v>0.66666666666666663</v>
      </c>
      <c r="AF1878">
        <f t="shared" si="651"/>
        <v>0.16666666666666666</v>
      </c>
      <c r="AG1878">
        <f t="shared" si="652"/>
        <v>0.33333333333333331</v>
      </c>
      <c r="AH1878">
        <f t="shared" si="653"/>
        <v>9.1324200913242006E-4</v>
      </c>
      <c r="AI1878">
        <f t="shared" si="654"/>
        <v>7.2445820433436531E-2</v>
      </c>
      <c r="AJ1878">
        <f t="shared" si="655"/>
        <v>0.25995024875621892</v>
      </c>
      <c r="AK1878">
        <f t="shared" si="656"/>
        <v>0</v>
      </c>
      <c r="AM1878">
        <v>180</v>
      </c>
      <c r="AN1878">
        <v>327.27272727272725</v>
      </c>
      <c r="AO1878">
        <v>973.09999999999991</v>
      </c>
      <c r="AP1878">
        <v>784.06444188722685</v>
      </c>
      <c r="AQ1878">
        <v>0</v>
      </c>
      <c r="AT1878">
        <f t="shared" si="657"/>
        <v>0.58450704225352113</v>
      </c>
      <c r="AU1878">
        <f t="shared" si="658"/>
        <v>7.9725195718165803E-2</v>
      </c>
      <c r="AV1878">
        <f t="shared" si="659"/>
        <v>0.68737285262206138</v>
      </c>
      <c r="AW1878">
        <f t="shared" si="660"/>
        <v>0.38658513169326081</v>
      </c>
      <c r="AX1878">
        <f t="shared" si="661"/>
        <v>0</v>
      </c>
    </row>
    <row r="1879" spans="2:50" ht="15">
      <c r="B1879" s="52">
        <v>1</v>
      </c>
      <c r="C1879" s="52">
        <v>3.16</v>
      </c>
      <c r="D1879" s="56">
        <v>0</v>
      </c>
      <c r="E1879" s="52">
        <v>1</v>
      </c>
      <c r="F1879" s="52">
        <v>1</v>
      </c>
      <c r="G1879" s="53">
        <v>2.63</v>
      </c>
      <c r="H1879" s="53">
        <v>2.66</v>
      </c>
      <c r="I1879" s="56">
        <v>0</v>
      </c>
      <c r="J1879" s="53">
        <v>2.54</v>
      </c>
      <c r="K1879" s="53">
        <v>2.59</v>
      </c>
      <c r="L1879" s="52">
        <v>55</v>
      </c>
      <c r="M1879" s="52">
        <v>1</v>
      </c>
      <c r="N1879" s="52">
        <v>20</v>
      </c>
      <c r="O1879" s="52">
        <v>7</v>
      </c>
      <c r="P1879" s="54">
        <v>15.200307500000001</v>
      </c>
      <c r="Q1879" s="54">
        <v>14.023509500000001</v>
      </c>
      <c r="R1879" s="55">
        <v>0</v>
      </c>
      <c r="U1879">
        <f t="shared" si="640"/>
        <v>0.16666666666666666</v>
      </c>
      <c r="V1879">
        <f t="shared" si="641"/>
        <v>0.96048632218844987</v>
      </c>
      <c r="W1879">
        <f t="shared" si="642"/>
        <v>0</v>
      </c>
      <c r="X1879">
        <f t="shared" si="643"/>
        <v>0.34129692832764502</v>
      </c>
      <c r="Y1879">
        <f t="shared" si="644"/>
        <v>0.14285714285714285</v>
      </c>
      <c r="Z1879">
        <f t="shared" si="645"/>
        <v>0.79939209726443761</v>
      </c>
      <c r="AA1879">
        <f t="shared" si="646"/>
        <v>0.8085106382978724</v>
      </c>
      <c r="AB1879">
        <f t="shared" si="647"/>
        <v>0</v>
      </c>
      <c r="AC1879">
        <f t="shared" si="648"/>
        <v>0.80379746835443033</v>
      </c>
      <c r="AD1879">
        <f t="shared" si="649"/>
        <v>0.81962025316455689</v>
      </c>
      <c r="AE1879">
        <f t="shared" si="650"/>
        <v>0.66666666666666663</v>
      </c>
      <c r="AF1879">
        <f t="shared" si="651"/>
        <v>0.16666666666666666</v>
      </c>
      <c r="AG1879">
        <f t="shared" si="652"/>
        <v>0.33333333333333331</v>
      </c>
      <c r="AH1879">
        <f t="shared" si="653"/>
        <v>9.1324200913242006E-4</v>
      </c>
      <c r="AI1879">
        <f t="shared" si="654"/>
        <v>4.2724458204334369E-2</v>
      </c>
      <c r="AJ1879">
        <f t="shared" si="655"/>
        <v>0.17786069651741296</v>
      </c>
      <c r="AK1879">
        <f t="shared" si="656"/>
        <v>0</v>
      </c>
      <c r="AM1879">
        <v>186</v>
      </c>
      <c r="AN1879">
        <v>338.18181818181813</v>
      </c>
      <c r="AO1879">
        <v>949.05</v>
      </c>
      <c r="AP1879">
        <v>753.77325661680084</v>
      </c>
      <c r="AQ1879">
        <v>0</v>
      </c>
      <c r="AT1879">
        <f t="shared" si="657"/>
        <v>0.62676056338028174</v>
      </c>
      <c r="AU1879">
        <f t="shared" si="658"/>
        <v>9.1228630771688704E-2</v>
      </c>
      <c r="AV1879">
        <f t="shared" si="659"/>
        <v>0.67038455018083176</v>
      </c>
      <c r="AW1879">
        <f t="shared" si="660"/>
        <v>0.37164997940051481</v>
      </c>
      <c r="AX1879">
        <f t="shared" si="661"/>
        <v>0</v>
      </c>
    </row>
    <row r="1880" spans="2:50" ht="15">
      <c r="B1880" s="52">
        <v>1</v>
      </c>
      <c r="C1880" s="52">
        <v>3.16</v>
      </c>
      <c r="D1880" s="56">
        <v>0</v>
      </c>
      <c r="E1880" s="52">
        <v>1</v>
      </c>
      <c r="F1880" s="52">
        <v>1</v>
      </c>
      <c r="G1880" s="53">
        <v>2.63</v>
      </c>
      <c r="H1880" s="53">
        <v>2.66</v>
      </c>
      <c r="I1880" s="56">
        <v>0</v>
      </c>
      <c r="J1880" s="53">
        <v>2.27</v>
      </c>
      <c r="K1880" s="53">
        <v>2.4</v>
      </c>
      <c r="L1880" s="52">
        <v>55</v>
      </c>
      <c r="M1880" s="52">
        <v>1</v>
      </c>
      <c r="N1880" s="52">
        <v>20</v>
      </c>
      <c r="O1880" s="52">
        <v>7</v>
      </c>
      <c r="P1880" s="54">
        <v>17.161637500000001</v>
      </c>
      <c r="Q1880" s="54">
        <v>18.828768</v>
      </c>
      <c r="R1880" s="55">
        <v>0</v>
      </c>
      <c r="U1880">
        <f t="shared" si="640"/>
        <v>0.16666666666666666</v>
      </c>
      <c r="V1880">
        <f t="shared" si="641"/>
        <v>0.96048632218844987</v>
      </c>
      <c r="W1880">
        <f t="shared" si="642"/>
        <v>0</v>
      </c>
      <c r="X1880">
        <f t="shared" si="643"/>
        <v>0.34129692832764502</v>
      </c>
      <c r="Y1880">
        <f t="shared" si="644"/>
        <v>0.14285714285714285</v>
      </c>
      <c r="Z1880">
        <f t="shared" si="645"/>
        <v>0.79939209726443761</v>
      </c>
      <c r="AA1880">
        <f t="shared" si="646"/>
        <v>0.8085106382978724</v>
      </c>
      <c r="AB1880">
        <f t="shared" si="647"/>
        <v>0</v>
      </c>
      <c r="AC1880">
        <f t="shared" si="648"/>
        <v>0.71835443037974678</v>
      </c>
      <c r="AD1880">
        <f t="shared" si="649"/>
        <v>0.75949367088607589</v>
      </c>
      <c r="AE1880">
        <f t="shared" si="650"/>
        <v>0.66666666666666663</v>
      </c>
      <c r="AF1880">
        <f t="shared" si="651"/>
        <v>0.16666666666666666</v>
      </c>
      <c r="AG1880">
        <f t="shared" si="652"/>
        <v>0.33333333333333331</v>
      </c>
      <c r="AH1880">
        <f t="shared" si="653"/>
        <v>9.1324200913242006E-4</v>
      </c>
      <c r="AI1880">
        <f t="shared" si="654"/>
        <v>5.5108359133126943E-2</v>
      </c>
      <c r="AJ1880">
        <f t="shared" si="655"/>
        <v>0.23880597014925373</v>
      </c>
      <c r="AK1880">
        <f t="shared" si="656"/>
        <v>0</v>
      </c>
      <c r="AM1880">
        <v>190</v>
      </c>
      <c r="AN1880">
        <v>345.45454545454544</v>
      </c>
      <c r="AO1880">
        <v>863.94999999999993</v>
      </c>
      <c r="AP1880">
        <v>747.68579976985029</v>
      </c>
      <c r="AQ1880">
        <v>0</v>
      </c>
      <c r="AT1880">
        <f t="shared" si="657"/>
        <v>0.65492957746478875</v>
      </c>
      <c r="AU1880">
        <f t="shared" si="658"/>
        <v>9.889758747403736E-2</v>
      </c>
      <c r="AV1880">
        <f t="shared" si="659"/>
        <v>0.61027209538878835</v>
      </c>
      <c r="AW1880">
        <f t="shared" si="660"/>
        <v>0.36864854204264785</v>
      </c>
      <c r="AX1880">
        <f t="shared" si="661"/>
        <v>0</v>
      </c>
    </row>
    <row r="1881" spans="2:50" ht="15">
      <c r="B1881" s="52">
        <v>1</v>
      </c>
      <c r="C1881" s="52">
        <v>3.16</v>
      </c>
      <c r="D1881" s="56">
        <v>0</v>
      </c>
      <c r="E1881" s="52">
        <v>1</v>
      </c>
      <c r="F1881" s="52">
        <v>1</v>
      </c>
      <c r="G1881" s="53">
        <v>2.63</v>
      </c>
      <c r="H1881" s="53">
        <v>2.66</v>
      </c>
      <c r="I1881" s="56">
        <v>0</v>
      </c>
      <c r="J1881" s="53">
        <v>2.34</v>
      </c>
      <c r="K1881" s="53">
        <v>2.46</v>
      </c>
      <c r="L1881" s="52">
        <v>55</v>
      </c>
      <c r="M1881" s="52">
        <v>1</v>
      </c>
      <c r="N1881" s="52">
        <v>20</v>
      </c>
      <c r="O1881" s="52">
        <v>7</v>
      </c>
      <c r="P1881" s="54">
        <v>14.121576000000001</v>
      </c>
      <c r="Q1881" s="54">
        <v>12.356379</v>
      </c>
      <c r="R1881" s="55">
        <v>0</v>
      </c>
      <c r="U1881">
        <f t="shared" si="640"/>
        <v>0.16666666666666666</v>
      </c>
      <c r="V1881">
        <f t="shared" si="641"/>
        <v>0.96048632218844987</v>
      </c>
      <c r="W1881">
        <f t="shared" si="642"/>
        <v>0</v>
      </c>
      <c r="X1881">
        <f t="shared" si="643"/>
        <v>0.34129692832764502</v>
      </c>
      <c r="Y1881">
        <f t="shared" si="644"/>
        <v>0.14285714285714285</v>
      </c>
      <c r="Z1881">
        <f t="shared" si="645"/>
        <v>0.79939209726443761</v>
      </c>
      <c r="AA1881">
        <f t="shared" si="646"/>
        <v>0.8085106382978724</v>
      </c>
      <c r="AB1881">
        <f t="shared" si="647"/>
        <v>0</v>
      </c>
      <c r="AC1881">
        <f t="shared" si="648"/>
        <v>0.740506329113924</v>
      </c>
      <c r="AD1881">
        <f t="shared" si="649"/>
        <v>0.77848101265822778</v>
      </c>
      <c r="AE1881">
        <f t="shared" si="650"/>
        <v>0.66666666666666663</v>
      </c>
      <c r="AF1881">
        <f t="shared" si="651"/>
        <v>0.16666666666666666</v>
      </c>
      <c r="AG1881">
        <f t="shared" si="652"/>
        <v>0.33333333333333331</v>
      </c>
      <c r="AH1881">
        <f t="shared" si="653"/>
        <v>9.1324200913242006E-4</v>
      </c>
      <c r="AI1881">
        <f t="shared" si="654"/>
        <v>3.5913312693498456E-2</v>
      </c>
      <c r="AJ1881">
        <f t="shared" si="655"/>
        <v>0.15671641791044777</v>
      </c>
      <c r="AK1881">
        <f t="shared" si="656"/>
        <v>0</v>
      </c>
      <c r="AM1881">
        <v>182</v>
      </c>
      <c r="AN1881">
        <v>330.90909090909088</v>
      </c>
      <c r="AO1881">
        <v>888</v>
      </c>
      <c r="AP1881">
        <v>778.37571346375137</v>
      </c>
      <c r="AQ1881">
        <v>0</v>
      </c>
      <c r="AT1881">
        <f t="shared" si="657"/>
        <v>0.59859154929577463</v>
      </c>
      <c r="AU1881">
        <f t="shared" si="658"/>
        <v>8.3559674069340104E-2</v>
      </c>
      <c r="AV1881">
        <f t="shared" si="659"/>
        <v>0.62726039783001808</v>
      </c>
      <c r="AW1881">
        <f t="shared" si="660"/>
        <v>0.38378028848233403</v>
      </c>
      <c r="AX1881">
        <f t="shared" si="661"/>
        <v>0</v>
      </c>
    </row>
    <row r="1882" spans="2:50" ht="15">
      <c r="B1882" s="52">
        <v>1</v>
      </c>
      <c r="C1882" s="52">
        <v>3.16</v>
      </c>
      <c r="D1882" s="56">
        <v>0</v>
      </c>
      <c r="E1882" s="52">
        <v>1</v>
      </c>
      <c r="F1882" s="52">
        <v>1</v>
      </c>
      <c r="G1882" s="53">
        <v>2.63</v>
      </c>
      <c r="H1882" s="53">
        <v>2.66</v>
      </c>
      <c r="I1882" s="56">
        <v>0</v>
      </c>
      <c r="J1882" s="53">
        <v>2.19</v>
      </c>
      <c r="K1882" s="53">
        <v>2.39</v>
      </c>
      <c r="L1882" s="52">
        <v>55</v>
      </c>
      <c r="M1882" s="52">
        <v>1</v>
      </c>
      <c r="N1882" s="52">
        <v>20</v>
      </c>
      <c r="O1882" s="52">
        <v>7</v>
      </c>
      <c r="P1882" s="54">
        <v>12.356379</v>
      </c>
      <c r="Q1882" s="54">
        <v>11.571846999999998</v>
      </c>
      <c r="R1882" s="55">
        <v>0</v>
      </c>
      <c r="U1882">
        <f t="shared" si="640"/>
        <v>0.16666666666666666</v>
      </c>
      <c r="V1882">
        <f t="shared" si="641"/>
        <v>0.96048632218844987</v>
      </c>
      <c r="W1882">
        <f t="shared" si="642"/>
        <v>0</v>
      </c>
      <c r="X1882">
        <f t="shared" si="643"/>
        <v>0.34129692832764502</v>
      </c>
      <c r="Y1882">
        <f t="shared" si="644"/>
        <v>0.14285714285714285</v>
      </c>
      <c r="Z1882">
        <f t="shared" si="645"/>
        <v>0.79939209726443761</v>
      </c>
      <c r="AA1882">
        <f t="shared" si="646"/>
        <v>0.8085106382978724</v>
      </c>
      <c r="AB1882">
        <f t="shared" si="647"/>
        <v>0</v>
      </c>
      <c r="AC1882">
        <f t="shared" si="648"/>
        <v>0.69303797468354422</v>
      </c>
      <c r="AD1882">
        <f t="shared" si="649"/>
        <v>0.75632911392405067</v>
      </c>
      <c r="AE1882">
        <f t="shared" si="650"/>
        <v>0.66666666666666663</v>
      </c>
      <c r="AF1882">
        <f t="shared" si="651"/>
        <v>0.16666666666666666</v>
      </c>
      <c r="AG1882">
        <f t="shared" si="652"/>
        <v>0.33333333333333331</v>
      </c>
      <c r="AH1882">
        <f t="shared" si="653"/>
        <v>9.1324200913242006E-4</v>
      </c>
      <c r="AI1882">
        <f t="shared" si="654"/>
        <v>2.4767801857585141E-2</v>
      </c>
      <c r="AJ1882">
        <f t="shared" si="655"/>
        <v>0.14676616915422883</v>
      </c>
      <c r="AK1882">
        <f t="shared" si="656"/>
        <v>0</v>
      </c>
      <c r="AM1882">
        <v>184</v>
      </c>
      <c r="AN1882">
        <v>334.5454545454545</v>
      </c>
      <c r="AO1882">
        <v>847.30000000000007</v>
      </c>
      <c r="AP1882">
        <v>775.33198504027598</v>
      </c>
      <c r="AQ1882">
        <v>0</v>
      </c>
      <c r="AT1882">
        <f t="shared" si="657"/>
        <v>0.61267605633802813</v>
      </c>
      <c r="AU1882">
        <f t="shared" si="658"/>
        <v>8.7394152420514404E-2</v>
      </c>
      <c r="AV1882">
        <f t="shared" si="659"/>
        <v>0.59851096292947559</v>
      </c>
      <c r="AW1882">
        <f t="shared" si="660"/>
        <v>0.3822795698034005</v>
      </c>
      <c r="AX1882">
        <f t="shared" si="661"/>
        <v>0</v>
      </c>
    </row>
    <row r="1883" spans="2:50" ht="15">
      <c r="B1883" s="52">
        <v>1</v>
      </c>
      <c r="C1883" s="52">
        <v>3.16</v>
      </c>
      <c r="D1883" s="56">
        <v>0</v>
      </c>
      <c r="E1883" s="52">
        <v>1</v>
      </c>
      <c r="F1883" s="52">
        <v>1</v>
      </c>
      <c r="G1883" s="53">
        <v>2.63</v>
      </c>
      <c r="H1883" s="53">
        <v>2.66</v>
      </c>
      <c r="I1883" s="56">
        <v>0</v>
      </c>
      <c r="J1883" s="53">
        <v>1.91</v>
      </c>
      <c r="K1883" s="53">
        <v>2.16</v>
      </c>
      <c r="L1883" s="52">
        <v>55</v>
      </c>
      <c r="M1883" s="52">
        <v>1</v>
      </c>
      <c r="N1883" s="52">
        <v>20</v>
      </c>
      <c r="O1883" s="52">
        <v>7</v>
      </c>
      <c r="P1883" s="54">
        <v>11.2776475</v>
      </c>
      <c r="Q1883" s="54">
        <v>11.76798</v>
      </c>
      <c r="R1883" s="55">
        <v>0</v>
      </c>
      <c r="U1883">
        <f t="shared" si="640"/>
        <v>0.16666666666666666</v>
      </c>
      <c r="V1883">
        <f t="shared" si="641"/>
        <v>0.96048632218844987</v>
      </c>
      <c r="W1883">
        <f t="shared" si="642"/>
        <v>0</v>
      </c>
      <c r="X1883">
        <f t="shared" si="643"/>
        <v>0.34129692832764502</v>
      </c>
      <c r="Y1883">
        <f t="shared" si="644"/>
        <v>0.14285714285714285</v>
      </c>
      <c r="Z1883">
        <f t="shared" si="645"/>
        <v>0.79939209726443761</v>
      </c>
      <c r="AA1883">
        <f t="shared" si="646"/>
        <v>0.8085106382978724</v>
      </c>
      <c r="AB1883">
        <f t="shared" si="647"/>
        <v>0</v>
      </c>
      <c r="AC1883">
        <f t="shared" si="648"/>
        <v>0.60443037974683544</v>
      </c>
      <c r="AD1883">
        <f t="shared" si="649"/>
        <v>0.68354430379746833</v>
      </c>
      <c r="AE1883">
        <f t="shared" si="650"/>
        <v>0.66666666666666663</v>
      </c>
      <c r="AF1883">
        <f t="shared" si="651"/>
        <v>0.16666666666666666</v>
      </c>
      <c r="AG1883">
        <f t="shared" si="652"/>
        <v>0.33333333333333331</v>
      </c>
      <c r="AH1883">
        <f t="shared" si="653"/>
        <v>9.1324200913242006E-4</v>
      </c>
      <c r="AI1883">
        <f t="shared" si="654"/>
        <v>1.7956656346749228E-2</v>
      </c>
      <c r="AJ1883">
        <f t="shared" si="655"/>
        <v>0.14925373134328357</v>
      </c>
      <c r="AK1883">
        <f t="shared" si="656"/>
        <v>0</v>
      </c>
      <c r="AM1883">
        <v>192</v>
      </c>
      <c r="AN1883">
        <v>349.09090909090907</v>
      </c>
      <c r="AO1883">
        <v>752.95</v>
      </c>
      <c r="AP1883">
        <v>734.06207134637521</v>
      </c>
      <c r="AQ1883">
        <v>0</v>
      </c>
      <c r="AT1883">
        <f t="shared" si="657"/>
        <v>0.66901408450704225</v>
      </c>
      <c r="AU1883">
        <f t="shared" si="658"/>
        <v>0.10273206582521166</v>
      </c>
      <c r="AV1883">
        <f t="shared" si="659"/>
        <v>0.53186454566003616</v>
      </c>
      <c r="AW1883">
        <f t="shared" si="660"/>
        <v>0.36193132523574179</v>
      </c>
      <c r="AX1883">
        <f t="shared" si="661"/>
        <v>0</v>
      </c>
    </row>
    <row r="1884" spans="2:50" ht="15">
      <c r="B1884" s="52">
        <v>1</v>
      </c>
      <c r="C1884" s="52">
        <v>3.16</v>
      </c>
      <c r="D1884" s="56">
        <v>0</v>
      </c>
      <c r="E1884" s="52">
        <v>1</v>
      </c>
      <c r="F1884" s="52">
        <v>1</v>
      </c>
      <c r="G1884" s="53">
        <v>2.63</v>
      </c>
      <c r="H1884" s="53">
        <v>2.66</v>
      </c>
      <c r="I1884" s="56">
        <v>0</v>
      </c>
      <c r="J1884" s="53">
        <v>2.4449999999999998</v>
      </c>
      <c r="K1884" s="53">
        <v>2.52</v>
      </c>
      <c r="L1884" s="52">
        <v>55</v>
      </c>
      <c r="M1884" s="52">
        <v>1</v>
      </c>
      <c r="N1884" s="52">
        <v>20</v>
      </c>
      <c r="O1884" s="52">
        <v>7</v>
      </c>
      <c r="P1884" s="54">
        <v>18.044236000000001</v>
      </c>
      <c r="Q1884" s="54">
        <v>19.319100500000001</v>
      </c>
      <c r="R1884" s="55">
        <v>0</v>
      </c>
      <c r="U1884">
        <f t="shared" si="640"/>
        <v>0.16666666666666666</v>
      </c>
      <c r="V1884">
        <f t="shared" si="641"/>
        <v>0.96048632218844987</v>
      </c>
      <c r="W1884">
        <f t="shared" si="642"/>
        <v>0</v>
      </c>
      <c r="X1884">
        <f t="shared" si="643"/>
        <v>0.34129692832764502</v>
      </c>
      <c r="Y1884">
        <f t="shared" si="644"/>
        <v>0.14285714285714285</v>
      </c>
      <c r="Z1884">
        <f t="shared" si="645"/>
        <v>0.79939209726443761</v>
      </c>
      <c r="AA1884">
        <f t="shared" si="646"/>
        <v>0.8085106382978724</v>
      </c>
      <c r="AB1884">
        <f t="shared" si="647"/>
        <v>0</v>
      </c>
      <c r="AC1884">
        <f t="shared" si="648"/>
        <v>0.77373417721518978</v>
      </c>
      <c r="AD1884">
        <f t="shared" si="649"/>
        <v>0.79746835443037967</v>
      </c>
      <c r="AE1884">
        <f t="shared" si="650"/>
        <v>0.66666666666666663</v>
      </c>
      <c r="AF1884">
        <f t="shared" si="651"/>
        <v>0.16666666666666666</v>
      </c>
      <c r="AG1884">
        <f t="shared" si="652"/>
        <v>0.33333333333333331</v>
      </c>
      <c r="AH1884">
        <f t="shared" si="653"/>
        <v>9.1324200913242006E-4</v>
      </c>
      <c r="AI1884">
        <f t="shared" si="654"/>
        <v>6.0681114551083604E-2</v>
      </c>
      <c r="AJ1884">
        <f t="shared" si="655"/>
        <v>0.24502487562189054</v>
      </c>
      <c r="AK1884">
        <f t="shared" si="656"/>
        <v>0</v>
      </c>
      <c r="AM1884">
        <v>185</v>
      </c>
      <c r="AN1884">
        <v>336.36363636363632</v>
      </c>
      <c r="AO1884">
        <v>918.52499999999998</v>
      </c>
      <c r="AP1884">
        <v>760.58512082853872</v>
      </c>
      <c r="AQ1884">
        <v>0</v>
      </c>
      <c r="AT1884">
        <f t="shared" si="657"/>
        <v>0.61971830985915488</v>
      </c>
      <c r="AU1884">
        <f t="shared" si="658"/>
        <v>8.9311391596101547E-2</v>
      </c>
      <c r="AV1884">
        <f t="shared" si="659"/>
        <v>0.64882247400542492</v>
      </c>
      <c r="AW1884">
        <f t="shared" si="660"/>
        <v>0.37500858780396806</v>
      </c>
      <c r="AX1884">
        <f t="shared" si="661"/>
        <v>0</v>
      </c>
    </row>
    <row r="1885" spans="2:50" ht="15">
      <c r="B1885" s="52">
        <v>1</v>
      </c>
      <c r="C1885" s="52">
        <v>3.16</v>
      </c>
      <c r="D1885" s="56">
        <v>0</v>
      </c>
      <c r="E1885" s="52">
        <v>1</v>
      </c>
      <c r="F1885" s="52">
        <v>1</v>
      </c>
      <c r="G1885" s="53">
        <v>2.63</v>
      </c>
      <c r="H1885" s="53">
        <v>2.66</v>
      </c>
      <c r="I1885" s="56">
        <v>0</v>
      </c>
      <c r="J1885" s="53">
        <v>2.48</v>
      </c>
      <c r="K1885" s="53">
        <v>2.5499999999999998</v>
      </c>
      <c r="L1885" s="52">
        <v>55</v>
      </c>
      <c r="M1885" s="52">
        <v>1</v>
      </c>
      <c r="N1885" s="52">
        <v>20</v>
      </c>
      <c r="O1885" s="52">
        <v>7</v>
      </c>
      <c r="P1885" s="54">
        <v>16.671305</v>
      </c>
      <c r="Q1885" s="54">
        <v>15.004174500000001</v>
      </c>
      <c r="R1885" s="55">
        <v>0</v>
      </c>
      <c r="U1885">
        <f t="shared" si="640"/>
        <v>0.16666666666666666</v>
      </c>
      <c r="V1885">
        <f t="shared" si="641"/>
        <v>0.96048632218844987</v>
      </c>
      <c r="W1885">
        <f t="shared" si="642"/>
        <v>0</v>
      </c>
      <c r="X1885">
        <f t="shared" si="643"/>
        <v>0.34129692832764502</v>
      </c>
      <c r="Y1885">
        <f t="shared" si="644"/>
        <v>0.14285714285714285</v>
      </c>
      <c r="Z1885">
        <f t="shared" si="645"/>
        <v>0.79939209726443761</v>
      </c>
      <c r="AA1885">
        <f t="shared" si="646"/>
        <v>0.8085106382978724</v>
      </c>
      <c r="AB1885">
        <f t="shared" si="647"/>
        <v>0</v>
      </c>
      <c r="AC1885">
        <f t="shared" si="648"/>
        <v>0.78481012658227844</v>
      </c>
      <c r="AD1885">
        <f t="shared" si="649"/>
        <v>0.80696202531645556</v>
      </c>
      <c r="AE1885">
        <f t="shared" si="650"/>
        <v>0.66666666666666663</v>
      </c>
      <c r="AF1885">
        <f t="shared" si="651"/>
        <v>0.16666666666666666</v>
      </c>
      <c r="AG1885">
        <f t="shared" si="652"/>
        <v>0.33333333333333331</v>
      </c>
      <c r="AH1885">
        <f t="shared" si="653"/>
        <v>9.1324200913242006E-4</v>
      </c>
      <c r="AI1885">
        <f t="shared" si="654"/>
        <v>5.2012383900928792E-2</v>
      </c>
      <c r="AJ1885">
        <f t="shared" si="655"/>
        <v>0.19029850746268659</v>
      </c>
      <c r="AK1885">
        <f t="shared" si="656"/>
        <v>0</v>
      </c>
      <c r="AM1885">
        <v>180</v>
      </c>
      <c r="AN1885">
        <v>327.27272727272725</v>
      </c>
      <c r="AO1885">
        <v>930.54999999999984</v>
      </c>
      <c r="AP1885">
        <v>781.41944188722641</v>
      </c>
      <c r="AQ1885">
        <v>0</v>
      </c>
      <c r="AT1885">
        <f t="shared" si="657"/>
        <v>0.58450704225352113</v>
      </c>
      <c r="AU1885">
        <f t="shared" si="658"/>
        <v>7.9725195718165803E-2</v>
      </c>
      <c r="AV1885">
        <f t="shared" si="659"/>
        <v>0.65731662522603962</v>
      </c>
      <c r="AW1885">
        <f t="shared" si="660"/>
        <v>0.3852810071612674</v>
      </c>
      <c r="AX1885">
        <f t="shared" si="661"/>
        <v>0</v>
      </c>
    </row>
    <row r="1886" spans="2:50" ht="15">
      <c r="B1886" s="52">
        <v>1</v>
      </c>
      <c r="C1886" s="52">
        <v>3.16</v>
      </c>
      <c r="D1886" s="56">
        <v>0</v>
      </c>
      <c r="E1886" s="52">
        <v>1</v>
      </c>
      <c r="F1886" s="52">
        <v>1</v>
      </c>
      <c r="G1886" s="53">
        <v>2.63</v>
      </c>
      <c r="H1886" s="53">
        <v>2.66</v>
      </c>
      <c r="I1886" s="56">
        <v>0</v>
      </c>
      <c r="J1886" s="53">
        <v>2.5099999999999998</v>
      </c>
      <c r="K1886" s="53">
        <v>2.58</v>
      </c>
      <c r="L1886" s="52">
        <v>55</v>
      </c>
      <c r="M1886" s="52">
        <v>1</v>
      </c>
      <c r="N1886" s="52">
        <v>20</v>
      </c>
      <c r="O1886" s="52">
        <v>7</v>
      </c>
      <c r="P1886" s="54">
        <v>16.965504500000002</v>
      </c>
      <c r="Q1886" s="54">
        <v>17.651969999999999</v>
      </c>
      <c r="R1886" s="55">
        <v>0</v>
      </c>
      <c r="U1886">
        <f t="shared" si="640"/>
        <v>0.16666666666666666</v>
      </c>
      <c r="V1886">
        <f t="shared" si="641"/>
        <v>0.96048632218844987</v>
      </c>
      <c r="W1886">
        <f t="shared" si="642"/>
        <v>0</v>
      </c>
      <c r="X1886">
        <f t="shared" si="643"/>
        <v>0.34129692832764502</v>
      </c>
      <c r="Y1886">
        <f t="shared" si="644"/>
        <v>0.14285714285714285</v>
      </c>
      <c r="Z1886">
        <f t="shared" si="645"/>
        <v>0.79939209726443761</v>
      </c>
      <c r="AA1886">
        <f t="shared" si="646"/>
        <v>0.8085106382978724</v>
      </c>
      <c r="AB1886">
        <f t="shared" si="647"/>
        <v>0</v>
      </c>
      <c r="AC1886">
        <f t="shared" si="648"/>
        <v>0.79430379746835433</v>
      </c>
      <c r="AD1886">
        <f t="shared" si="649"/>
        <v>0.81645569620253167</v>
      </c>
      <c r="AE1886">
        <f t="shared" si="650"/>
        <v>0.66666666666666663</v>
      </c>
      <c r="AF1886">
        <f t="shared" si="651"/>
        <v>0.16666666666666666</v>
      </c>
      <c r="AG1886">
        <f t="shared" si="652"/>
        <v>0.33333333333333331</v>
      </c>
      <c r="AH1886">
        <f t="shared" si="653"/>
        <v>9.1324200913242006E-4</v>
      </c>
      <c r="AI1886">
        <f t="shared" si="654"/>
        <v>5.3869969040247691E-2</v>
      </c>
      <c r="AJ1886">
        <f t="shared" si="655"/>
        <v>0.22388059701492535</v>
      </c>
      <c r="AK1886">
        <f t="shared" si="656"/>
        <v>0</v>
      </c>
      <c r="AM1886">
        <v>180</v>
      </c>
      <c r="AN1886">
        <v>327.27272727272725</v>
      </c>
      <c r="AO1886">
        <v>941.65</v>
      </c>
      <c r="AP1886">
        <v>786.70944188722649</v>
      </c>
      <c r="AQ1886">
        <v>0</v>
      </c>
      <c r="AT1886">
        <f t="shared" si="657"/>
        <v>0.58450704225352113</v>
      </c>
      <c r="AU1886">
        <f t="shared" si="658"/>
        <v>7.9725195718165803E-2</v>
      </c>
      <c r="AV1886">
        <f t="shared" si="659"/>
        <v>0.66515738019891502</v>
      </c>
      <c r="AW1886">
        <f t="shared" si="660"/>
        <v>0.38788925622525378</v>
      </c>
      <c r="AX1886">
        <f t="shared" si="661"/>
        <v>0</v>
      </c>
    </row>
    <row r="1887" spans="2:50" ht="15">
      <c r="B1887" s="52">
        <v>1</v>
      </c>
      <c r="C1887" s="52">
        <v>3.16</v>
      </c>
      <c r="D1887" s="56">
        <v>0</v>
      </c>
      <c r="E1887" s="52">
        <v>1</v>
      </c>
      <c r="F1887" s="52">
        <v>1</v>
      </c>
      <c r="G1887" s="53">
        <v>2.63</v>
      </c>
      <c r="H1887" s="53">
        <v>2.66</v>
      </c>
      <c r="I1887" s="56">
        <v>0</v>
      </c>
      <c r="J1887" s="53">
        <v>2.4049999999999998</v>
      </c>
      <c r="K1887" s="53">
        <v>2.52</v>
      </c>
      <c r="L1887" s="52">
        <v>55</v>
      </c>
      <c r="M1887" s="52">
        <v>1</v>
      </c>
      <c r="N1887" s="52">
        <v>20</v>
      </c>
      <c r="O1887" s="52">
        <v>7</v>
      </c>
      <c r="P1887" s="54">
        <v>14.513842</v>
      </c>
      <c r="Q1887" s="54">
        <v>15.298374000000001</v>
      </c>
      <c r="R1887" s="55">
        <v>0</v>
      </c>
      <c r="U1887">
        <f t="shared" si="640"/>
        <v>0.16666666666666666</v>
      </c>
      <c r="V1887">
        <f t="shared" si="641"/>
        <v>0.96048632218844987</v>
      </c>
      <c r="W1887">
        <f t="shared" si="642"/>
        <v>0</v>
      </c>
      <c r="X1887">
        <f t="shared" si="643"/>
        <v>0.34129692832764502</v>
      </c>
      <c r="Y1887">
        <f t="shared" si="644"/>
        <v>0.14285714285714285</v>
      </c>
      <c r="Z1887">
        <f t="shared" si="645"/>
        <v>0.79939209726443761</v>
      </c>
      <c r="AA1887">
        <f t="shared" si="646"/>
        <v>0.8085106382978724</v>
      </c>
      <c r="AB1887">
        <f t="shared" si="647"/>
        <v>0</v>
      </c>
      <c r="AC1887">
        <f t="shared" si="648"/>
        <v>0.76107594936708856</v>
      </c>
      <c r="AD1887">
        <f t="shared" si="649"/>
        <v>0.79746835443037967</v>
      </c>
      <c r="AE1887">
        <f t="shared" si="650"/>
        <v>0.66666666666666663</v>
      </c>
      <c r="AF1887">
        <f t="shared" si="651"/>
        <v>0.16666666666666666</v>
      </c>
      <c r="AG1887">
        <f t="shared" si="652"/>
        <v>0.33333333333333331</v>
      </c>
      <c r="AH1887">
        <f t="shared" si="653"/>
        <v>9.1324200913242006E-4</v>
      </c>
      <c r="AI1887">
        <f t="shared" si="654"/>
        <v>3.8390092879256967E-2</v>
      </c>
      <c r="AJ1887">
        <f t="shared" si="655"/>
        <v>0.19402985074626866</v>
      </c>
      <c r="AK1887">
        <f t="shared" si="656"/>
        <v>0</v>
      </c>
      <c r="AM1887">
        <v>182</v>
      </c>
      <c r="AN1887">
        <v>330.90909090909088</v>
      </c>
      <c r="AO1887">
        <v>911.125</v>
      </c>
      <c r="AP1887">
        <v>775.73071346375139</v>
      </c>
      <c r="AQ1887">
        <v>0</v>
      </c>
      <c r="AT1887">
        <f t="shared" si="657"/>
        <v>0.59859154929577463</v>
      </c>
      <c r="AU1887">
        <f t="shared" si="658"/>
        <v>8.3559674069340104E-2</v>
      </c>
      <c r="AV1887">
        <f t="shared" si="659"/>
        <v>0.64359530402350806</v>
      </c>
      <c r="AW1887">
        <f t="shared" si="660"/>
        <v>0.38247616395034084</v>
      </c>
      <c r="AX1887">
        <f t="shared" si="661"/>
        <v>0</v>
      </c>
    </row>
    <row r="1888" spans="2:50" ht="15">
      <c r="B1888" s="52">
        <v>1</v>
      </c>
      <c r="C1888" s="52">
        <v>3.16</v>
      </c>
      <c r="D1888" s="56">
        <v>0</v>
      </c>
      <c r="E1888" s="52">
        <v>1</v>
      </c>
      <c r="F1888" s="52">
        <v>1</v>
      </c>
      <c r="G1888" s="53">
        <v>2.63</v>
      </c>
      <c r="H1888" s="53">
        <v>2.66</v>
      </c>
      <c r="I1888" s="56">
        <v>0</v>
      </c>
      <c r="J1888" s="53">
        <v>2.48</v>
      </c>
      <c r="K1888" s="53">
        <v>2.54</v>
      </c>
      <c r="L1888" s="52">
        <v>55</v>
      </c>
      <c r="M1888" s="52">
        <v>1</v>
      </c>
      <c r="N1888" s="52">
        <v>20</v>
      </c>
      <c r="O1888" s="52">
        <v>7</v>
      </c>
      <c r="P1888" s="54">
        <v>17.455836999999999</v>
      </c>
      <c r="Q1888" s="54">
        <v>20.1036325</v>
      </c>
      <c r="R1888" s="55">
        <v>0</v>
      </c>
      <c r="U1888">
        <f t="shared" si="640"/>
        <v>0.16666666666666666</v>
      </c>
      <c r="V1888">
        <f t="shared" si="641"/>
        <v>0.96048632218844987</v>
      </c>
      <c r="W1888">
        <f t="shared" si="642"/>
        <v>0</v>
      </c>
      <c r="X1888">
        <f t="shared" si="643"/>
        <v>0.34129692832764502</v>
      </c>
      <c r="Y1888">
        <f t="shared" si="644"/>
        <v>0.14285714285714285</v>
      </c>
      <c r="Z1888">
        <f t="shared" si="645"/>
        <v>0.79939209726443761</v>
      </c>
      <c r="AA1888">
        <f t="shared" si="646"/>
        <v>0.8085106382978724</v>
      </c>
      <c r="AB1888">
        <f t="shared" si="647"/>
        <v>0</v>
      </c>
      <c r="AC1888">
        <f t="shared" si="648"/>
        <v>0.78481012658227844</v>
      </c>
      <c r="AD1888">
        <f t="shared" si="649"/>
        <v>0.80379746835443033</v>
      </c>
      <c r="AE1888">
        <f t="shared" si="650"/>
        <v>0.66666666666666663</v>
      </c>
      <c r="AF1888">
        <f t="shared" si="651"/>
        <v>0.16666666666666666</v>
      </c>
      <c r="AG1888">
        <f t="shared" si="652"/>
        <v>0.33333333333333331</v>
      </c>
      <c r="AH1888">
        <f t="shared" si="653"/>
        <v>9.1324200913242006E-4</v>
      </c>
      <c r="AI1888">
        <f t="shared" si="654"/>
        <v>5.6965944272445813E-2</v>
      </c>
      <c r="AJ1888">
        <f t="shared" si="655"/>
        <v>0.25497512437810943</v>
      </c>
      <c r="AK1888">
        <f t="shared" si="656"/>
        <v>0</v>
      </c>
      <c r="AM1888">
        <v>183</v>
      </c>
      <c r="AN1888">
        <v>332.72727272727269</v>
      </c>
      <c r="AO1888">
        <v>928.69999999999993</v>
      </c>
      <c r="AP1888">
        <v>776.85384925201379</v>
      </c>
      <c r="AQ1888">
        <v>0</v>
      </c>
      <c r="AT1888">
        <f t="shared" si="657"/>
        <v>0.60563380281690138</v>
      </c>
      <c r="AU1888">
        <f t="shared" si="658"/>
        <v>8.5476913244927247E-2</v>
      </c>
      <c r="AV1888">
        <f t="shared" si="659"/>
        <v>0.65600983273056046</v>
      </c>
      <c r="AW1888">
        <f t="shared" si="660"/>
        <v>0.38302992914286732</v>
      </c>
      <c r="AX1888">
        <f t="shared" si="661"/>
        <v>0</v>
      </c>
    </row>
    <row r="1889" spans="2:50" ht="15">
      <c r="B1889" s="52">
        <v>1</v>
      </c>
      <c r="C1889" s="52">
        <v>3.16</v>
      </c>
      <c r="D1889" s="56">
        <v>0</v>
      </c>
      <c r="E1889" s="52">
        <v>1</v>
      </c>
      <c r="F1889" s="52">
        <v>1</v>
      </c>
      <c r="G1889" s="53">
        <v>2.63</v>
      </c>
      <c r="H1889" s="53">
        <v>2.66</v>
      </c>
      <c r="I1889" s="52">
        <v>2</v>
      </c>
      <c r="J1889" s="53">
        <v>2.62</v>
      </c>
      <c r="K1889" s="53">
        <v>2.64</v>
      </c>
      <c r="L1889" s="52">
        <v>55</v>
      </c>
      <c r="M1889" s="52">
        <v>1</v>
      </c>
      <c r="N1889" s="52">
        <v>20</v>
      </c>
      <c r="O1889" s="52">
        <v>28</v>
      </c>
      <c r="P1889" s="54">
        <v>32.361944999999999</v>
      </c>
      <c r="Q1889" s="54">
        <v>26.968287499999999</v>
      </c>
      <c r="R1889" s="55">
        <v>2.7164420499999999</v>
      </c>
      <c r="U1889">
        <f t="shared" si="640"/>
        <v>0.16666666666666666</v>
      </c>
      <c r="V1889">
        <f t="shared" si="641"/>
        <v>0.96048632218844987</v>
      </c>
      <c r="W1889">
        <f t="shared" si="642"/>
        <v>0</v>
      </c>
      <c r="X1889">
        <f t="shared" si="643"/>
        <v>0.34129692832764502</v>
      </c>
      <c r="Y1889">
        <f t="shared" si="644"/>
        <v>0.14285714285714285</v>
      </c>
      <c r="Z1889">
        <f t="shared" si="645"/>
        <v>0.79939209726443761</v>
      </c>
      <c r="AA1889">
        <f t="shared" si="646"/>
        <v>0.8085106382978724</v>
      </c>
      <c r="AB1889">
        <f t="shared" si="647"/>
        <v>0.5</v>
      </c>
      <c r="AC1889">
        <f t="shared" si="648"/>
        <v>0.82911392405063289</v>
      </c>
      <c r="AD1889">
        <f t="shared" si="649"/>
        <v>0.83544303797468356</v>
      </c>
      <c r="AE1889">
        <f t="shared" si="650"/>
        <v>0.66666666666666663</v>
      </c>
      <c r="AF1889">
        <f t="shared" si="651"/>
        <v>0.16666666666666666</v>
      </c>
      <c r="AG1889">
        <f t="shared" si="652"/>
        <v>0.33333333333333331</v>
      </c>
      <c r="AH1889">
        <f t="shared" si="653"/>
        <v>3.6529680365296802E-3</v>
      </c>
      <c r="AI1889">
        <f t="shared" si="654"/>
        <v>0.15108359133126933</v>
      </c>
      <c r="AJ1889">
        <f t="shared" si="655"/>
        <v>0.34203980099502485</v>
      </c>
      <c r="AK1889">
        <f t="shared" si="656"/>
        <v>0.28093306288032455</v>
      </c>
      <c r="AM1889">
        <v>180</v>
      </c>
      <c r="AN1889">
        <v>327.27272727272725</v>
      </c>
      <c r="AO1889">
        <v>973.09999999999991</v>
      </c>
      <c r="AP1889">
        <v>784.06444188722685</v>
      </c>
      <c r="AQ1889">
        <v>0</v>
      </c>
      <c r="AT1889">
        <f t="shared" si="657"/>
        <v>0.58450704225352113</v>
      </c>
      <c r="AU1889">
        <f t="shared" si="658"/>
        <v>7.9725195718165803E-2</v>
      </c>
      <c r="AV1889">
        <f t="shared" si="659"/>
        <v>0.68737285262206138</v>
      </c>
      <c r="AW1889">
        <f t="shared" si="660"/>
        <v>0.38658513169326081</v>
      </c>
      <c r="AX1889">
        <f t="shared" si="661"/>
        <v>0</v>
      </c>
    </row>
    <row r="1890" spans="2:50" ht="15">
      <c r="B1890" s="52">
        <v>1</v>
      </c>
      <c r="C1890" s="52">
        <v>3.16</v>
      </c>
      <c r="D1890" s="56">
        <v>0</v>
      </c>
      <c r="E1890" s="52">
        <v>1</v>
      </c>
      <c r="F1890" s="52">
        <v>1</v>
      </c>
      <c r="G1890" s="53">
        <v>2.63</v>
      </c>
      <c r="H1890" s="53">
        <v>2.66</v>
      </c>
      <c r="I1890" s="56">
        <v>0</v>
      </c>
      <c r="J1890" s="53">
        <v>2.54</v>
      </c>
      <c r="K1890" s="53">
        <v>2.59</v>
      </c>
      <c r="L1890" s="52">
        <v>55</v>
      </c>
      <c r="M1890" s="52">
        <v>1</v>
      </c>
      <c r="N1890" s="52">
        <v>20</v>
      </c>
      <c r="O1890" s="52">
        <v>28</v>
      </c>
      <c r="P1890" s="54">
        <v>27.262487</v>
      </c>
      <c r="Q1890" s="54">
        <v>22.457228499999999</v>
      </c>
      <c r="R1890" s="55">
        <v>2.3241760500000002</v>
      </c>
      <c r="U1890">
        <f t="shared" si="640"/>
        <v>0.16666666666666666</v>
      </c>
      <c r="V1890">
        <f t="shared" si="641"/>
        <v>0.96048632218844987</v>
      </c>
      <c r="W1890">
        <f t="shared" si="642"/>
        <v>0</v>
      </c>
      <c r="X1890">
        <f t="shared" si="643"/>
        <v>0.34129692832764502</v>
      </c>
      <c r="Y1890">
        <f t="shared" si="644"/>
        <v>0.14285714285714285</v>
      </c>
      <c r="Z1890">
        <f t="shared" si="645"/>
        <v>0.79939209726443761</v>
      </c>
      <c r="AA1890">
        <f t="shared" si="646"/>
        <v>0.8085106382978724</v>
      </c>
      <c r="AB1890">
        <f t="shared" si="647"/>
        <v>0</v>
      </c>
      <c r="AC1890">
        <f t="shared" si="648"/>
        <v>0.80379746835443033</v>
      </c>
      <c r="AD1890">
        <f t="shared" si="649"/>
        <v>0.81962025316455689</v>
      </c>
      <c r="AE1890">
        <f t="shared" si="650"/>
        <v>0.66666666666666663</v>
      </c>
      <c r="AF1890">
        <f t="shared" si="651"/>
        <v>0.16666666666666666</v>
      </c>
      <c r="AG1890">
        <f t="shared" si="652"/>
        <v>0.33333333333333331</v>
      </c>
      <c r="AH1890">
        <f t="shared" si="653"/>
        <v>3.6529680365296802E-3</v>
      </c>
      <c r="AI1890">
        <f t="shared" si="654"/>
        <v>0.11888544891640868</v>
      </c>
      <c r="AJ1890">
        <f t="shared" si="655"/>
        <v>0.28482587064676618</v>
      </c>
      <c r="AK1890">
        <f t="shared" si="656"/>
        <v>0.24036511156186613</v>
      </c>
      <c r="AM1890">
        <v>186</v>
      </c>
      <c r="AN1890">
        <v>338.18181818181813</v>
      </c>
      <c r="AO1890">
        <v>949.05</v>
      </c>
      <c r="AP1890">
        <v>753.77325661680084</v>
      </c>
      <c r="AQ1890">
        <v>0</v>
      </c>
      <c r="AT1890">
        <f t="shared" si="657"/>
        <v>0.62676056338028174</v>
      </c>
      <c r="AU1890">
        <f t="shared" si="658"/>
        <v>9.1228630771688704E-2</v>
      </c>
      <c r="AV1890">
        <f t="shared" si="659"/>
        <v>0.67038455018083176</v>
      </c>
      <c r="AW1890">
        <f t="shared" si="660"/>
        <v>0.37164997940051481</v>
      </c>
      <c r="AX1890">
        <f t="shared" si="661"/>
        <v>0</v>
      </c>
    </row>
    <row r="1891" spans="2:50" ht="15">
      <c r="B1891" s="52">
        <v>1</v>
      </c>
      <c r="C1891" s="52">
        <v>3.16</v>
      </c>
      <c r="D1891" s="56">
        <v>0</v>
      </c>
      <c r="E1891" s="52">
        <v>1</v>
      </c>
      <c r="F1891" s="52">
        <v>1</v>
      </c>
      <c r="G1891" s="53">
        <v>2.63</v>
      </c>
      <c r="H1891" s="53">
        <v>2.66</v>
      </c>
      <c r="I1891" s="56">
        <v>0</v>
      </c>
      <c r="J1891" s="53">
        <v>2.27</v>
      </c>
      <c r="K1891" s="53">
        <v>2.4</v>
      </c>
      <c r="L1891" s="52">
        <v>55</v>
      </c>
      <c r="M1891" s="52">
        <v>1</v>
      </c>
      <c r="N1891" s="52">
        <v>20</v>
      </c>
      <c r="O1891" s="52">
        <v>28</v>
      </c>
      <c r="P1891" s="54">
        <v>29.812215999999999</v>
      </c>
      <c r="Q1891" s="54">
        <v>23.732092999999999</v>
      </c>
      <c r="R1891" s="55">
        <v>2.57914895</v>
      </c>
      <c r="U1891">
        <f t="shared" si="640"/>
        <v>0.16666666666666666</v>
      </c>
      <c r="V1891">
        <f t="shared" si="641"/>
        <v>0.96048632218844987</v>
      </c>
      <c r="W1891">
        <f t="shared" si="642"/>
        <v>0</v>
      </c>
      <c r="X1891">
        <f t="shared" si="643"/>
        <v>0.34129692832764502</v>
      </c>
      <c r="Y1891">
        <f t="shared" si="644"/>
        <v>0.14285714285714285</v>
      </c>
      <c r="Z1891">
        <f t="shared" si="645"/>
        <v>0.79939209726443761</v>
      </c>
      <c r="AA1891">
        <f t="shared" si="646"/>
        <v>0.8085106382978724</v>
      </c>
      <c r="AB1891">
        <f t="shared" si="647"/>
        <v>0</v>
      </c>
      <c r="AC1891">
        <f t="shared" si="648"/>
        <v>0.71835443037974678</v>
      </c>
      <c r="AD1891">
        <f t="shared" si="649"/>
        <v>0.75949367088607589</v>
      </c>
      <c r="AE1891">
        <f t="shared" si="650"/>
        <v>0.66666666666666663</v>
      </c>
      <c r="AF1891">
        <f t="shared" si="651"/>
        <v>0.16666666666666666</v>
      </c>
      <c r="AG1891">
        <f t="shared" si="652"/>
        <v>0.33333333333333331</v>
      </c>
      <c r="AH1891">
        <f t="shared" si="653"/>
        <v>3.6529680365296802E-3</v>
      </c>
      <c r="AI1891">
        <f t="shared" si="654"/>
        <v>0.13498452012383899</v>
      </c>
      <c r="AJ1891">
        <f t="shared" si="655"/>
        <v>0.30099502487562185</v>
      </c>
      <c r="AK1891">
        <f t="shared" si="656"/>
        <v>0.26673427991886411</v>
      </c>
      <c r="AM1891">
        <v>190</v>
      </c>
      <c r="AN1891">
        <v>345.45454545454544</v>
      </c>
      <c r="AO1891">
        <v>863.94999999999993</v>
      </c>
      <c r="AP1891">
        <v>747.68579976985029</v>
      </c>
      <c r="AQ1891">
        <v>0</v>
      </c>
      <c r="AT1891">
        <f t="shared" si="657"/>
        <v>0.65492957746478875</v>
      </c>
      <c r="AU1891">
        <f t="shared" si="658"/>
        <v>9.889758747403736E-2</v>
      </c>
      <c r="AV1891">
        <f t="shared" si="659"/>
        <v>0.61027209538878835</v>
      </c>
      <c r="AW1891">
        <f t="shared" si="660"/>
        <v>0.36864854204264785</v>
      </c>
      <c r="AX1891">
        <f t="shared" si="661"/>
        <v>0</v>
      </c>
    </row>
    <row r="1892" spans="2:50" ht="15">
      <c r="B1892" s="52">
        <v>1</v>
      </c>
      <c r="C1892" s="52">
        <v>3.16</v>
      </c>
      <c r="D1892" s="56">
        <v>0</v>
      </c>
      <c r="E1892" s="52">
        <v>1</v>
      </c>
      <c r="F1892" s="52">
        <v>1</v>
      </c>
      <c r="G1892" s="53">
        <v>2.63</v>
      </c>
      <c r="H1892" s="53">
        <v>2.66</v>
      </c>
      <c r="I1892" s="56">
        <v>0</v>
      </c>
      <c r="J1892" s="53">
        <v>2.34</v>
      </c>
      <c r="K1892" s="53">
        <v>2.46</v>
      </c>
      <c r="L1892" s="52">
        <v>55</v>
      </c>
      <c r="M1892" s="52">
        <v>1</v>
      </c>
      <c r="N1892" s="52">
        <v>20</v>
      </c>
      <c r="O1892" s="52">
        <v>28</v>
      </c>
      <c r="P1892" s="54">
        <v>24.124359000000002</v>
      </c>
      <c r="Q1892" s="54">
        <v>16.377105499999999</v>
      </c>
      <c r="R1892" s="55">
        <v>2.0888164499999999</v>
      </c>
      <c r="U1892">
        <f t="shared" si="640"/>
        <v>0.16666666666666666</v>
      </c>
      <c r="V1892">
        <f t="shared" si="641"/>
        <v>0.96048632218844987</v>
      </c>
      <c r="W1892">
        <f t="shared" si="642"/>
        <v>0</v>
      </c>
      <c r="X1892">
        <f t="shared" si="643"/>
        <v>0.34129692832764502</v>
      </c>
      <c r="Y1892">
        <f t="shared" si="644"/>
        <v>0.14285714285714285</v>
      </c>
      <c r="Z1892">
        <f t="shared" si="645"/>
        <v>0.79939209726443761</v>
      </c>
      <c r="AA1892">
        <f t="shared" si="646"/>
        <v>0.8085106382978724</v>
      </c>
      <c r="AB1892">
        <f t="shared" si="647"/>
        <v>0</v>
      </c>
      <c r="AC1892">
        <f t="shared" si="648"/>
        <v>0.740506329113924</v>
      </c>
      <c r="AD1892">
        <f t="shared" si="649"/>
        <v>0.77848101265822778</v>
      </c>
      <c r="AE1892">
        <f t="shared" si="650"/>
        <v>0.66666666666666663</v>
      </c>
      <c r="AF1892">
        <f t="shared" si="651"/>
        <v>0.16666666666666666</v>
      </c>
      <c r="AG1892">
        <f t="shared" si="652"/>
        <v>0.33333333333333331</v>
      </c>
      <c r="AH1892">
        <f t="shared" si="653"/>
        <v>3.6529680365296802E-3</v>
      </c>
      <c r="AI1892">
        <f t="shared" si="654"/>
        <v>9.9071207430340563E-2</v>
      </c>
      <c r="AJ1892">
        <f t="shared" si="655"/>
        <v>0.20771144278606962</v>
      </c>
      <c r="AK1892">
        <f t="shared" si="656"/>
        <v>0.21602434077079105</v>
      </c>
      <c r="AM1892">
        <v>182</v>
      </c>
      <c r="AN1892">
        <v>330.90909090909088</v>
      </c>
      <c r="AO1892">
        <v>888</v>
      </c>
      <c r="AP1892">
        <v>778.37571346375137</v>
      </c>
      <c r="AQ1892">
        <v>0</v>
      </c>
      <c r="AT1892">
        <f t="shared" si="657"/>
        <v>0.59859154929577463</v>
      </c>
      <c r="AU1892">
        <f t="shared" si="658"/>
        <v>8.3559674069340104E-2</v>
      </c>
      <c r="AV1892">
        <f t="shared" si="659"/>
        <v>0.62726039783001808</v>
      </c>
      <c r="AW1892">
        <f t="shared" si="660"/>
        <v>0.38378028848233403</v>
      </c>
      <c r="AX1892">
        <f t="shared" si="661"/>
        <v>0</v>
      </c>
    </row>
    <row r="1893" spans="2:50" ht="15">
      <c r="B1893" s="52">
        <v>1</v>
      </c>
      <c r="C1893" s="52">
        <v>3.16</v>
      </c>
      <c r="D1893" s="56">
        <v>0</v>
      </c>
      <c r="E1893" s="52">
        <v>1</v>
      </c>
      <c r="F1893" s="52">
        <v>1</v>
      </c>
      <c r="G1893" s="53">
        <v>2.63</v>
      </c>
      <c r="H1893" s="53">
        <v>2.66</v>
      </c>
      <c r="I1893" s="56">
        <v>0</v>
      </c>
      <c r="J1893" s="53">
        <v>2.19</v>
      </c>
      <c r="K1893" s="53">
        <v>2.39</v>
      </c>
      <c r="L1893" s="52">
        <v>55</v>
      </c>
      <c r="M1893" s="52">
        <v>1</v>
      </c>
      <c r="N1893" s="52">
        <v>20</v>
      </c>
      <c r="O1893" s="52">
        <v>28</v>
      </c>
      <c r="P1893" s="54">
        <v>19.319100500000001</v>
      </c>
      <c r="Q1893" s="54">
        <v>14.415775500000001</v>
      </c>
      <c r="R1893" s="55">
        <v>1.79461695</v>
      </c>
      <c r="U1893">
        <f t="shared" si="640"/>
        <v>0.16666666666666666</v>
      </c>
      <c r="V1893">
        <f t="shared" si="641"/>
        <v>0.96048632218844987</v>
      </c>
      <c r="W1893">
        <f t="shared" si="642"/>
        <v>0</v>
      </c>
      <c r="X1893">
        <f t="shared" si="643"/>
        <v>0.34129692832764502</v>
      </c>
      <c r="Y1893">
        <f t="shared" si="644"/>
        <v>0.14285714285714285</v>
      </c>
      <c r="Z1893">
        <f t="shared" si="645"/>
        <v>0.79939209726443761</v>
      </c>
      <c r="AA1893">
        <f t="shared" si="646"/>
        <v>0.8085106382978724</v>
      </c>
      <c r="AB1893">
        <f t="shared" si="647"/>
        <v>0</v>
      </c>
      <c r="AC1893">
        <f t="shared" si="648"/>
        <v>0.69303797468354422</v>
      </c>
      <c r="AD1893">
        <f t="shared" si="649"/>
        <v>0.75632911392405067</v>
      </c>
      <c r="AE1893">
        <f t="shared" si="650"/>
        <v>0.66666666666666663</v>
      </c>
      <c r="AF1893">
        <f t="shared" si="651"/>
        <v>0.16666666666666666</v>
      </c>
      <c r="AG1893">
        <f t="shared" si="652"/>
        <v>0.33333333333333331</v>
      </c>
      <c r="AH1893">
        <f t="shared" si="653"/>
        <v>3.6529680365296802E-3</v>
      </c>
      <c r="AI1893">
        <f t="shared" si="654"/>
        <v>6.8730650154798775E-2</v>
      </c>
      <c r="AJ1893">
        <f t="shared" si="655"/>
        <v>0.18283582089552239</v>
      </c>
      <c r="AK1893">
        <f t="shared" si="656"/>
        <v>0.18559837728194725</v>
      </c>
      <c r="AM1893">
        <v>184</v>
      </c>
      <c r="AN1893">
        <v>334.5454545454545</v>
      </c>
      <c r="AO1893">
        <v>847.30000000000007</v>
      </c>
      <c r="AP1893">
        <v>775.33198504027598</v>
      </c>
      <c r="AQ1893">
        <v>0</v>
      </c>
      <c r="AT1893">
        <f t="shared" si="657"/>
        <v>0.61267605633802813</v>
      </c>
      <c r="AU1893">
        <f t="shared" si="658"/>
        <v>8.7394152420514404E-2</v>
      </c>
      <c r="AV1893">
        <f t="shared" si="659"/>
        <v>0.59851096292947559</v>
      </c>
      <c r="AW1893">
        <f t="shared" si="660"/>
        <v>0.3822795698034005</v>
      </c>
      <c r="AX1893">
        <f t="shared" si="661"/>
        <v>0</v>
      </c>
    </row>
    <row r="1894" spans="2:50" ht="15">
      <c r="B1894" s="52">
        <v>1</v>
      </c>
      <c r="C1894" s="52">
        <v>3.16</v>
      </c>
      <c r="D1894" s="56">
        <v>0</v>
      </c>
      <c r="E1894" s="52">
        <v>1</v>
      </c>
      <c r="F1894" s="52">
        <v>1</v>
      </c>
      <c r="G1894" s="53">
        <v>2.63</v>
      </c>
      <c r="H1894" s="53">
        <v>2.66</v>
      </c>
      <c r="I1894" s="56">
        <v>0</v>
      </c>
      <c r="J1894" s="53">
        <v>1.91</v>
      </c>
      <c r="K1894" s="53">
        <v>2.16</v>
      </c>
      <c r="L1894" s="52">
        <v>55</v>
      </c>
      <c r="M1894" s="52">
        <v>1</v>
      </c>
      <c r="N1894" s="52">
        <v>20</v>
      </c>
      <c r="O1894" s="52">
        <v>28</v>
      </c>
      <c r="P1894" s="54">
        <v>20.790098</v>
      </c>
      <c r="Q1894" s="54">
        <v>16.279039000000001</v>
      </c>
      <c r="R1894" s="55">
        <v>1.7553903499999999</v>
      </c>
      <c r="U1894">
        <f t="shared" si="640"/>
        <v>0.16666666666666666</v>
      </c>
      <c r="V1894">
        <f t="shared" si="641"/>
        <v>0.96048632218844987</v>
      </c>
      <c r="W1894">
        <f t="shared" si="642"/>
        <v>0</v>
      </c>
      <c r="X1894">
        <f t="shared" si="643"/>
        <v>0.34129692832764502</v>
      </c>
      <c r="Y1894">
        <f t="shared" si="644"/>
        <v>0.14285714285714285</v>
      </c>
      <c r="Z1894">
        <f t="shared" si="645"/>
        <v>0.79939209726443761</v>
      </c>
      <c r="AA1894">
        <f t="shared" si="646"/>
        <v>0.8085106382978724</v>
      </c>
      <c r="AB1894">
        <f t="shared" si="647"/>
        <v>0</v>
      </c>
      <c r="AC1894">
        <f t="shared" si="648"/>
        <v>0.60443037974683544</v>
      </c>
      <c r="AD1894">
        <f t="shared" si="649"/>
        <v>0.68354430379746833</v>
      </c>
      <c r="AE1894">
        <f t="shared" si="650"/>
        <v>0.66666666666666663</v>
      </c>
      <c r="AF1894">
        <f t="shared" si="651"/>
        <v>0.16666666666666666</v>
      </c>
      <c r="AG1894">
        <f t="shared" si="652"/>
        <v>0.33333333333333331</v>
      </c>
      <c r="AH1894">
        <f t="shared" si="653"/>
        <v>3.6529680365296802E-3</v>
      </c>
      <c r="AI1894">
        <f t="shared" si="654"/>
        <v>7.8018575851393185E-2</v>
      </c>
      <c r="AJ1894">
        <f t="shared" si="655"/>
        <v>0.20646766169154229</v>
      </c>
      <c r="AK1894">
        <f t="shared" si="656"/>
        <v>0.18154158215010141</v>
      </c>
      <c r="AM1894">
        <v>192</v>
      </c>
      <c r="AN1894">
        <v>349.09090909090907</v>
      </c>
      <c r="AO1894">
        <v>752.95</v>
      </c>
      <c r="AP1894">
        <v>734.06207134637521</v>
      </c>
      <c r="AQ1894">
        <v>0</v>
      </c>
      <c r="AT1894">
        <f t="shared" si="657"/>
        <v>0.66901408450704225</v>
      </c>
      <c r="AU1894">
        <f t="shared" si="658"/>
        <v>0.10273206582521166</v>
      </c>
      <c r="AV1894">
        <f t="shared" si="659"/>
        <v>0.53186454566003616</v>
      </c>
      <c r="AW1894">
        <f t="shared" si="660"/>
        <v>0.36193132523574179</v>
      </c>
      <c r="AX1894">
        <f t="shared" si="661"/>
        <v>0</v>
      </c>
    </row>
    <row r="1895" spans="2:50" ht="15">
      <c r="B1895" s="52">
        <v>1</v>
      </c>
      <c r="C1895" s="52">
        <v>3.16</v>
      </c>
      <c r="D1895" s="56">
        <v>0</v>
      </c>
      <c r="E1895" s="52">
        <v>1</v>
      </c>
      <c r="F1895" s="52">
        <v>1</v>
      </c>
      <c r="G1895" s="53">
        <v>2.63</v>
      </c>
      <c r="H1895" s="53">
        <v>2.66</v>
      </c>
      <c r="I1895" s="56">
        <v>0</v>
      </c>
      <c r="J1895" s="53">
        <v>2.4449999999999998</v>
      </c>
      <c r="K1895" s="53">
        <v>2.52</v>
      </c>
      <c r="L1895" s="52">
        <v>55</v>
      </c>
      <c r="M1895" s="52">
        <v>1</v>
      </c>
      <c r="N1895" s="52">
        <v>20</v>
      </c>
      <c r="O1895" s="52">
        <v>28</v>
      </c>
      <c r="P1895" s="54">
        <v>30.989014000000001</v>
      </c>
      <c r="Q1895" s="54">
        <v>25.203090499999998</v>
      </c>
      <c r="R1895" s="55">
        <v>2.7556686500000001</v>
      </c>
      <c r="U1895">
        <f t="shared" si="640"/>
        <v>0.16666666666666666</v>
      </c>
      <c r="V1895">
        <f t="shared" si="641"/>
        <v>0.96048632218844987</v>
      </c>
      <c r="W1895">
        <f t="shared" si="642"/>
        <v>0</v>
      </c>
      <c r="X1895">
        <f t="shared" si="643"/>
        <v>0.34129692832764502</v>
      </c>
      <c r="Y1895">
        <f t="shared" si="644"/>
        <v>0.14285714285714285</v>
      </c>
      <c r="Z1895">
        <f t="shared" si="645"/>
        <v>0.79939209726443761</v>
      </c>
      <c r="AA1895">
        <f t="shared" si="646"/>
        <v>0.8085106382978724</v>
      </c>
      <c r="AB1895">
        <f t="shared" si="647"/>
        <v>0</v>
      </c>
      <c r="AC1895">
        <f t="shared" si="648"/>
        <v>0.77373417721518978</v>
      </c>
      <c r="AD1895">
        <f t="shared" si="649"/>
        <v>0.79746835443037967</v>
      </c>
      <c r="AE1895">
        <f t="shared" si="650"/>
        <v>0.66666666666666663</v>
      </c>
      <c r="AF1895">
        <f t="shared" si="651"/>
        <v>0.16666666666666666</v>
      </c>
      <c r="AG1895">
        <f t="shared" si="652"/>
        <v>0.33333333333333331</v>
      </c>
      <c r="AH1895">
        <f t="shared" si="653"/>
        <v>3.6529680365296802E-3</v>
      </c>
      <c r="AI1895">
        <f t="shared" si="654"/>
        <v>0.14241486068111456</v>
      </c>
      <c r="AJ1895">
        <f t="shared" si="655"/>
        <v>0.3196517412935323</v>
      </c>
      <c r="AK1895">
        <f t="shared" si="656"/>
        <v>0.28498985801217036</v>
      </c>
      <c r="AM1895">
        <v>185</v>
      </c>
      <c r="AN1895">
        <v>336.36363636363632</v>
      </c>
      <c r="AO1895">
        <v>918.52499999999998</v>
      </c>
      <c r="AP1895">
        <v>760.58512082853872</v>
      </c>
      <c r="AQ1895">
        <v>0</v>
      </c>
      <c r="AT1895">
        <f t="shared" si="657"/>
        <v>0.61971830985915488</v>
      </c>
      <c r="AU1895">
        <f t="shared" si="658"/>
        <v>8.9311391596101547E-2</v>
      </c>
      <c r="AV1895">
        <f t="shared" si="659"/>
        <v>0.64882247400542492</v>
      </c>
      <c r="AW1895">
        <f t="shared" si="660"/>
        <v>0.37500858780396806</v>
      </c>
      <c r="AX1895">
        <f t="shared" si="661"/>
        <v>0</v>
      </c>
    </row>
    <row r="1896" spans="2:50" ht="15">
      <c r="B1896" s="52">
        <v>1</v>
      </c>
      <c r="C1896" s="52">
        <v>3.16</v>
      </c>
      <c r="D1896" s="56">
        <v>0</v>
      </c>
      <c r="E1896" s="52">
        <v>1</v>
      </c>
      <c r="F1896" s="52">
        <v>1</v>
      </c>
      <c r="G1896" s="53">
        <v>2.63</v>
      </c>
      <c r="H1896" s="53">
        <v>2.66</v>
      </c>
      <c r="I1896" s="56">
        <v>0</v>
      </c>
      <c r="J1896" s="53">
        <v>2.48</v>
      </c>
      <c r="K1896" s="53">
        <v>2.5499999999999998</v>
      </c>
      <c r="L1896" s="52">
        <v>55</v>
      </c>
      <c r="M1896" s="52">
        <v>1</v>
      </c>
      <c r="N1896" s="52">
        <v>20</v>
      </c>
      <c r="O1896" s="52">
        <v>28</v>
      </c>
      <c r="P1896" s="54">
        <v>27.066354</v>
      </c>
      <c r="Q1896" s="54">
        <v>21.672696500000001</v>
      </c>
      <c r="R1896" s="55">
        <v>2.2457228499999999</v>
      </c>
      <c r="U1896">
        <f t="shared" si="640"/>
        <v>0.16666666666666666</v>
      </c>
      <c r="V1896">
        <f t="shared" si="641"/>
        <v>0.96048632218844987</v>
      </c>
      <c r="W1896">
        <f t="shared" si="642"/>
        <v>0</v>
      </c>
      <c r="X1896">
        <f t="shared" si="643"/>
        <v>0.34129692832764502</v>
      </c>
      <c r="Y1896">
        <f t="shared" si="644"/>
        <v>0.14285714285714285</v>
      </c>
      <c r="Z1896">
        <f t="shared" si="645"/>
        <v>0.79939209726443761</v>
      </c>
      <c r="AA1896">
        <f t="shared" si="646"/>
        <v>0.8085106382978724</v>
      </c>
      <c r="AB1896">
        <f t="shared" si="647"/>
        <v>0</v>
      </c>
      <c r="AC1896">
        <f t="shared" si="648"/>
        <v>0.78481012658227844</v>
      </c>
      <c r="AD1896">
        <f t="shared" si="649"/>
        <v>0.80696202531645556</v>
      </c>
      <c r="AE1896">
        <f t="shared" si="650"/>
        <v>0.66666666666666663</v>
      </c>
      <c r="AF1896">
        <f t="shared" si="651"/>
        <v>0.16666666666666666</v>
      </c>
      <c r="AG1896">
        <f t="shared" si="652"/>
        <v>0.33333333333333331</v>
      </c>
      <c r="AH1896">
        <f t="shared" si="653"/>
        <v>3.6529680365296802E-3</v>
      </c>
      <c r="AI1896">
        <f t="shared" si="654"/>
        <v>0.11764705882352941</v>
      </c>
      <c r="AJ1896">
        <f t="shared" si="655"/>
        <v>0.27487562189054726</v>
      </c>
      <c r="AK1896">
        <f t="shared" si="656"/>
        <v>0.23225152129817442</v>
      </c>
      <c r="AM1896">
        <v>180</v>
      </c>
      <c r="AN1896">
        <v>327.27272727272725</v>
      </c>
      <c r="AO1896">
        <v>930.54999999999984</v>
      </c>
      <c r="AP1896">
        <v>781.41944188722641</v>
      </c>
      <c r="AQ1896">
        <v>0</v>
      </c>
      <c r="AT1896">
        <f t="shared" si="657"/>
        <v>0.58450704225352113</v>
      </c>
      <c r="AU1896">
        <f t="shared" si="658"/>
        <v>7.9725195718165803E-2</v>
      </c>
      <c r="AV1896">
        <f t="shared" si="659"/>
        <v>0.65731662522603962</v>
      </c>
      <c r="AW1896">
        <f t="shared" si="660"/>
        <v>0.3852810071612674</v>
      </c>
      <c r="AX1896">
        <f t="shared" si="661"/>
        <v>0</v>
      </c>
    </row>
    <row r="1897" spans="2:50" ht="15">
      <c r="B1897" s="52">
        <v>1</v>
      </c>
      <c r="C1897" s="52">
        <v>3.16</v>
      </c>
      <c r="D1897" s="56">
        <v>0</v>
      </c>
      <c r="E1897" s="52">
        <v>1</v>
      </c>
      <c r="F1897" s="52">
        <v>1</v>
      </c>
      <c r="G1897" s="53">
        <v>2.63</v>
      </c>
      <c r="H1897" s="53">
        <v>2.66</v>
      </c>
      <c r="I1897" s="56">
        <v>0</v>
      </c>
      <c r="J1897" s="53">
        <v>2.5099999999999998</v>
      </c>
      <c r="K1897" s="53">
        <v>2.58</v>
      </c>
      <c r="L1897" s="52">
        <v>55</v>
      </c>
      <c r="M1897" s="52">
        <v>1</v>
      </c>
      <c r="N1897" s="52">
        <v>20</v>
      </c>
      <c r="O1897" s="52">
        <v>28</v>
      </c>
      <c r="P1897" s="54">
        <v>27.948952500000001</v>
      </c>
      <c r="Q1897" s="54">
        <v>23.241760500000002</v>
      </c>
      <c r="R1897" s="55">
        <v>2.3045627500000001</v>
      </c>
      <c r="U1897">
        <f t="shared" si="640"/>
        <v>0.16666666666666666</v>
      </c>
      <c r="V1897">
        <f t="shared" si="641"/>
        <v>0.96048632218844987</v>
      </c>
      <c r="W1897">
        <f t="shared" si="642"/>
        <v>0</v>
      </c>
      <c r="X1897">
        <f t="shared" si="643"/>
        <v>0.34129692832764502</v>
      </c>
      <c r="Y1897">
        <f t="shared" si="644"/>
        <v>0.14285714285714285</v>
      </c>
      <c r="Z1897">
        <f t="shared" si="645"/>
        <v>0.79939209726443761</v>
      </c>
      <c r="AA1897">
        <f t="shared" si="646"/>
        <v>0.8085106382978724</v>
      </c>
      <c r="AB1897">
        <f t="shared" si="647"/>
        <v>0</v>
      </c>
      <c r="AC1897">
        <f t="shared" si="648"/>
        <v>0.79430379746835433</v>
      </c>
      <c r="AD1897">
        <f t="shared" si="649"/>
        <v>0.81645569620253167</v>
      </c>
      <c r="AE1897">
        <f t="shared" si="650"/>
        <v>0.66666666666666663</v>
      </c>
      <c r="AF1897">
        <f t="shared" si="651"/>
        <v>0.16666666666666666</v>
      </c>
      <c r="AG1897">
        <f t="shared" si="652"/>
        <v>0.33333333333333331</v>
      </c>
      <c r="AH1897">
        <f t="shared" si="653"/>
        <v>3.6529680365296802E-3</v>
      </c>
      <c r="AI1897">
        <f t="shared" si="654"/>
        <v>0.12321981424148608</v>
      </c>
      <c r="AJ1897">
        <f t="shared" si="655"/>
        <v>0.29477611940298509</v>
      </c>
      <c r="AK1897">
        <f t="shared" si="656"/>
        <v>0.23833671399594319</v>
      </c>
      <c r="AM1897">
        <v>180</v>
      </c>
      <c r="AN1897">
        <v>327.27272727272725</v>
      </c>
      <c r="AO1897">
        <v>941.65</v>
      </c>
      <c r="AP1897">
        <v>786.70944188722649</v>
      </c>
      <c r="AQ1897">
        <v>0</v>
      </c>
      <c r="AT1897">
        <f t="shared" si="657"/>
        <v>0.58450704225352113</v>
      </c>
      <c r="AU1897">
        <f t="shared" si="658"/>
        <v>7.9725195718165803E-2</v>
      </c>
      <c r="AV1897">
        <f t="shared" si="659"/>
        <v>0.66515738019891502</v>
      </c>
      <c r="AW1897">
        <f t="shared" si="660"/>
        <v>0.38788925622525378</v>
      </c>
      <c r="AX1897">
        <f t="shared" si="661"/>
        <v>0</v>
      </c>
    </row>
    <row r="1898" spans="2:50" ht="15">
      <c r="B1898" s="52">
        <v>1</v>
      </c>
      <c r="C1898" s="52">
        <v>3.16</v>
      </c>
      <c r="D1898" s="56">
        <v>0</v>
      </c>
      <c r="E1898" s="52">
        <v>1</v>
      </c>
      <c r="F1898" s="52">
        <v>1</v>
      </c>
      <c r="G1898" s="53">
        <v>2.63</v>
      </c>
      <c r="H1898" s="53">
        <v>2.66</v>
      </c>
      <c r="I1898" s="56">
        <v>0</v>
      </c>
      <c r="J1898" s="53">
        <v>2.4049999999999998</v>
      </c>
      <c r="K1898" s="53">
        <v>2.52</v>
      </c>
      <c r="L1898" s="52">
        <v>55</v>
      </c>
      <c r="M1898" s="52">
        <v>1</v>
      </c>
      <c r="N1898" s="52">
        <v>20</v>
      </c>
      <c r="O1898" s="52">
        <v>28</v>
      </c>
      <c r="P1898" s="54">
        <v>25.49729</v>
      </c>
      <c r="Q1898" s="54">
        <v>21.084297499999998</v>
      </c>
      <c r="R1898" s="55">
        <v>2.353596</v>
      </c>
      <c r="U1898">
        <f t="shared" si="640"/>
        <v>0.16666666666666666</v>
      </c>
      <c r="V1898">
        <f t="shared" si="641"/>
        <v>0.96048632218844987</v>
      </c>
      <c r="W1898">
        <f t="shared" si="642"/>
        <v>0</v>
      </c>
      <c r="X1898">
        <f t="shared" si="643"/>
        <v>0.34129692832764502</v>
      </c>
      <c r="Y1898">
        <f t="shared" si="644"/>
        <v>0.14285714285714285</v>
      </c>
      <c r="Z1898">
        <f t="shared" si="645"/>
        <v>0.79939209726443761</v>
      </c>
      <c r="AA1898">
        <f t="shared" si="646"/>
        <v>0.8085106382978724</v>
      </c>
      <c r="AB1898">
        <f t="shared" si="647"/>
        <v>0</v>
      </c>
      <c r="AC1898">
        <f t="shared" si="648"/>
        <v>0.76107594936708856</v>
      </c>
      <c r="AD1898">
        <f t="shared" si="649"/>
        <v>0.79746835443037967</v>
      </c>
      <c r="AE1898">
        <f t="shared" si="650"/>
        <v>0.66666666666666663</v>
      </c>
      <c r="AF1898">
        <f t="shared" si="651"/>
        <v>0.16666666666666666</v>
      </c>
      <c r="AG1898">
        <f t="shared" si="652"/>
        <v>0.33333333333333331</v>
      </c>
      <c r="AH1898">
        <f t="shared" si="653"/>
        <v>3.6529680365296802E-3</v>
      </c>
      <c r="AI1898">
        <f t="shared" si="654"/>
        <v>0.10773993808049535</v>
      </c>
      <c r="AJ1898">
        <f t="shared" si="655"/>
        <v>0.26741293532338306</v>
      </c>
      <c r="AK1898">
        <f t="shared" si="656"/>
        <v>0.2434077079107505</v>
      </c>
      <c r="AM1898">
        <v>182</v>
      </c>
      <c r="AN1898">
        <v>330.90909090909088</v>
      </c>
      <c r="AO1898">
        <v>911.125</v>
      </c>
      <c r="AP1898">
        <v>775.73071346375139</v>
      </c>
      <c r="AQ1898">
        <v>0</v>
      </c>
      <c r="AT1898">
        <f t="shared" si="657"/>
        <v>0.59859154929577463</v>
      </c>
      <c r="AU1898">
        <f t="shared" si="658"/>
        <v>8.3559674069340104E-2</v>
      </c>
      <c r="AV1898">
        <f t="shared" si="659"/>
        <v>0.64359530402350806</v>
      </c>
      <c r="AW1898">
        <f t="shared" si="660"/>
        <v>0.38247616395034084</v>
      </c>
      <c r="AX1898">
        <f t="shared" si="661"/>
        <v>0</v>
      </c>
    </row>
    <row r="1899" spans="2:50" ht="15">
      <c r="B1899" s="52">
        <v>1</v>
      </c>
      <c r="C1899" s="52">
        <v>3.16</v>
      </c>
      <c r="D1899" s="56">
        <v>0</v>
      </c>
      <c r="E1899" s="52">
        <v>1</v>
      </c>
      <c r="F1899" s="52">
        <v>1</v>
      </c>
      <c r="G1899" s="53">
        <v>2.63</v>
      </c>
      <c r="H1899" s="53">
        <v>2.66</v>
      </c>
      <c r="I1899" s="56">
        <v>0</v>
      </c>
      <c r="J1899" s="53">
        <v>2.48</v>
      </c>
      <c r="K1899" s="53">
        <v>2.54</v>
      </c>
      <c r="L1899" s="52">
        <v>55</v>
      </c>
      <c r="M1899" s="52">
        <v>1</v>
      </c>
      <c r="N1899" s="52">
        <v>20</v>
      </c>
      <c r="O1899" s="52">
        <v>28</v>
      </c>
      <c r="P1899" s="54">
        <v>29.41995</v>
      </c>
      <c r="Q1899" s="54">
        <v>24.712758000000001</v>
      </c>
      <c r="R1899" s="55">
        <v>2.4320492000000002</v>
      </c>
      <c r="U1899">
        <f t="shared" si="640"/>
        <v>0.16666666666666666</v>
      </c>
      <c r="V1899">
        <f t="shared" si="641"/>
        <v>0.96048632218844987</v>
      </c>
      <c r="W1899">
        <f t="shared" si="642"/>
        <v>0</v>
      </c>
      <c r="X1899">
        <f t="shared" si="643"/>
        <v>0.34129692832764502</v>
      </c>
      <c r="Y1899">
        <f t="shared" si="644"/>
        <v>0.14285714285714285</v>
      </c>
      <c r="Z1899">
        <f t="shared" si="645"/>
        <v>0.79939209726443761</v>
      </c>
      <c r="AA1899">
        <f t="shared" si="646"/>
        <v>0.8085106382978724</v>
      </c>
      <c r="AB1899">
        <f t="shared" si="647"/>
        <v>0</v>
      </c>
      <c r="AC1899">
        <f t="shared" si="648"/>
        <v>0.78481012658227844</v>
      </c>
      <c r="AD1899">
        <f t="shared" si="649"/>
        <v>0.80379746835443033</v>
      </c>
      <c r="AE1899">
        <f t="shared" si="650"/>
        <v>0.66666666666666663</v>
      </c>
      <c r="AF1899">
        <f t="shared" si="651"/>
        <v>0.16666666666666666</v>
      </c>
      <c r="AG1899">
        <f t="shared" si="652"/>
        <v>0.33333333333333331</v>
      </c>
      <c r="AH1899">
        <f t="shared" si="653"/>
        <v>3.6529680365296802E-3</v>
      </c>
      <c r="AI1899">
        <f t="shared" si="654"/>
        <v>0.13250773993808049</v>
      </c>
      <c r="AJ1899">
        <f t="shared" si="655"/>
        <v>0.31343283582089554</v>
      </c>
      <c r="AK1899">
        <f t="shared" si="656"/>
        <v>0.25152129817444219</v>
      </c>
      <c r="AM1899">
        <v>183</v>
      </c>
      <c r="AN1899">
        <v>332.72727272727269</v>
      </c>
      <c r="AO1899">
        <v>928.69999999999993</v>
      </c>
      <c r="AP1899">
        <v>776.85384925201379</v>
      </c>
      <c r="AQ1899">
        <v>0</v>
      </c>
      <c r="AT1899">
        <f t="shared" si="657"/>
        <v>0.60563380281690138</v>
      </c>
      <c r="AU1899">
        <f t="shared" si="658"/>
        <v>8.5476913244927247E-2</v>
      </c>
      <c r="AV1899">
        <f t="shared" si="659"/>
        <v>0.65600983273056046</v>
      </c>
      <c r="AW1899">
        <f t="shared" si="660"/>
        <v>0.38302992914286732</v>
      </c>
      <c r="AX1899">
        <f t="shared" si="661"/>
        <v>0</v>
      </c>
    </row>
    <row r="1900" spans="2:50" ht="15">
      <c r="B1900" s="52">
        <v>1</v>
      </c>
      <c r="C1900" s="52">
        <v>3.16</v>
      </c>
      <c r="D1900" s="56">
        <v>0</v>
      </c>
      <c r="E1900" s="52">
        <v>1</v>
      </c>
      <c r="F1900" s="52">
        <v>1</v>
      </c>
      <c r="G1900" s="53">
        <v>2.63</v>
      </c>
      <c r="H1900" s="53">
        <v>2.66</v>
      </c>
      <c r="I1900" s="52">
        <v>2</v>
      </c>
      <c r="J1900" s="53">
        <v>2.62</v>
      </c>
      <c r="K1900" s="53">
        <v>2.64</v>
      </c>
      <c r="L1900" s="52">
        <v>55</v>
      </c>
      <c r="M1900" s="52">
        <v>1</v>
      </c>
      <c r="N1900" s="52">
        <v>20</v>
      </c>
      <c r="O1900" s="52">
        <v>91</v>
      </c>
      <c r="P1900" s="54">
        <v>36.382671500000001</v>
      </c>
      <c r="Q1900" s="54">
        <v>30.008349000000003</v>
      </c>
      <c r="R1900" s="55">
        <v>0</v>
      </c>
      <c r="U1900">
        <f t="shared" si="640"/>
        <v>0.16666666666666666</v>
      </c>
      <c r="V1900">
        <f t="shared" si="641"/>
        <v>0.96048632218844987</v>
      </c>
      <c r="W1900">
        <f t="shared" si="642"/>
        <v>0</v>
      </c>
      <c r="X1900">
        <f t="shared" si="643"/>
        <v>0.34129692832764502</v>
      </c>
      <c r="Y1900">
        <f t="shared" si="644"/>
        <v>0.14285714285714285</v>
      </c>
      <c r="Z1900">
        <f t="shared" si="645"/>
        <v>0.79939209726443761</v>
      </c>
      <c r="AA1900">
        <f t="shared" si="646"/>
        <v>0.8085106382978724</v>
      </c>
      <c r="AB1900">
        <f t="shared" si="647"/>
        <v>0.5</v>
      </c>
      <c r="AC1900">
        <f t="shared" si="648"/>
        <v>0.82911392405063289</v>
      </c>
      <c r="AD1900">
        <f t="shared" si="649"/>
        <v>0.83544303797468356</v>
      </c>
      <c r="AE1900">
        <f t="shared" si="650"/>
        <v>0.66666666666666663</v>
      </c>
      <c r="AF1900">
        <f t="shared" si="651"/>
        <v>0.16666666666666666</v>
      </c>
      <c r="AG1900">
        <f t="shared" si="652"/>
        <v>0.33333333333333331</v>
      </c>
      <c r="AH1900">
        <f t="shared" si="653"/>
        <v>1.1872146118721462E-2</v>
      </c>
      <c r="AI1900">
        <f t="shared" si="654"/>
        <v>0.17647058823529413</v>
      </c>
      <c r="AJ1900">
        <f t="shared" si="655"/>
        <v>0.38059701492537318</v>
      </c>
      <c r="AK1900">
        <f t="shared" si="656"/>
        <v>0</v>
      </c>
      <c r="AM1900">
        <v>180</v>
      </c>
      <c r="AN1900">
        <v>327.27272727272725</v>
      </c>
      <c r="AO1900">
        <v>973.09999999999991</v>
      </c>
      <c r="AP1900">
        <v>784.06444188722685</v>
      </c>
      <c r="AQ1900">
        <v>0</v>
      </c>
      <c r="AT1900">
        <f t="shared" si="657"/>
        <v>0.58450704225352113</v>
      </c>
      <c r="AU1900">
        <f t="shared" si="658"/>
        <v>7.9725195718165803E-2</v>
      </c>
      <c r="AV1900">
        <f t="shared" si="659"/>
        <v>0.68737285262206138</v>
      </c>
      <c r="AW1900">
        <f t="shared" si="660"/>
        <v>0.38658513169326081</v>
      </c>
      <c r="AX1900">
        <f t="shared" si="661"/>
        <v>0</v>
      </c>
    </row>
    <row r="1901" spans="2:50" ht="15">
      <c r="B1901" s="52">
        <v>1</v>
      </c>
      <c r="C1901" s="52">
        <v>3.16</v>
      </c>
      <c r="D1901" s="56">
        <v>0</v>
      </c>
      <c r="E1901" s="52">
        <v>1</v>
      </c>
      <c r="F1901" s="52">
        <v>1</v>
      </c>
      <c r="G1901" s="53">
        <v>2.63</v>
      </c>
      <c r="H1901" s="53">
        <v>2.66</v>
      </c>
      <c r="I1901" s="56">
        <v>0</v>
      </c>
      <c r="J1901" s="53">
        <v>2.54</v>
      </c>
      <c r="K1901" s="53">
        <v>2.59</v>
      </c>
      <c r="L1901" s="52">
        <v>55</v>
      </c>
      <c r="M1901" s="52">
        <v>1</v>
      </c>
      <c r="N1901" s="52">
        <v>20</v>
      </c>
      <c r="O1901" s="52">
        <v>91</v>
      </c>
      <c r="P1901" s="54">
        <v>32.950344000000001</v>
      </c>
      <c r="Q1901" s="54">
        <v>26.085689000000002</v>
      </c>
      <c r="R1901" s="55">
        <v>0</v>
      </c>
      <c r="U1901">
        <f t="shared" si="640"/>
        <v>0.16666666666666666</v>
      </c>
      <c r="V1901">
        <f t="shared" si="641"/>
        <v>0.96048632218844987</v>
      </c>
      <c r="W1901">
        <f t="shared" si="642"/>
        <v>0</v>
      </c>
      <c r="X1901">
        <f t="shared" si="643"/>
        <v>0.34129692832764502</v>
      </c>
      <c r="Y1901">
        <f t="shared" si="644"/>
        <v>0.14285714285714285</v>
      </c>
      <c r="Z1901">
        <f t="shared" si="645"/>
        <v>0.79939209726443761</v>
      </c>
      <c r="AA1901">
        <f t="shared" si="646"/>
        <v>0.8085106382978724</v>
      </c>
      <c r="AB1901">
        <f t="shared" si="647"/>
        <v>0</v>
      </c>
      <c r="AC1901">
        <f t="shared" si="648"/>
        <v>0.80379746835443033</v>
      </c>
      <c r="AD1901">
        <f t="shared" si="649"/>
        <v>0.81962025316455689</v>
      </c>
      <c r="AE1901">
        <f t="shared" si="650"/>
        <v>0.66666666666666663</v>
      </c>
      <c r="AF1901">
        <f t="shared" si="651"/>
        <v>0.16666666666666666</v>
      </c>
      <c r="AG1901">
        <f t="shared" si="652"/>
        <v>0.33333333333333331</v>
      </c>
      <c r="AH1901">
        <f t="shared" si="653"/>
        <v>1.1872146118721462E-2</v>
      </c>
      <c r="AI1901">
        <f t="shared" si="654"/>
        <v>0.15479876160990713</v>
      </c>
      <c r="AJ1901">
        <f t="shared" si="655"/>
        <v>0.3308457711442786</v>
      </c>
      <c r="AK1901">
        <f t="shared" si="656"/>
        <v>0</v>
      </c>
      <c r="AM1901">
        <v>186</v>
      </c>
      <c r="AN1901">
        <v>338.18181818181813</v>
      </c>
      <c r="AO1901">
        <v>949.05</v>
      </c>
      <c r="AP1901">
        <v>753.77325661680084</v>
      </c>
      <c r="AQ1901">
        <v>0</v>
      </c>
      <c r="AT1901">
        <f t="shared" si="657"/>
        <v>0.62676056338028174</v>
      </c>
      <c r="AU1901">
        <f t="shared" si="658"/>
        <v>9.1228630771688704E-2</v>
      </c>
      <c r="AV1901">
        <f t="shared" si="659"/>
        <v>0.67038455018083176</v>
      </c>
      <c r="AW1901">
        <f t="shared" si="660"/>
        <v>0.37164997940051481</v>
      </c>
      <c r="AX1901">
        <f t="shared" si="661"/>
        <v>0</v>
      </c>
    </row>
    <row r="1902" spans="2:50" ht="15">
      <c r="B1902" s="52">
        <v>1</v>
      </c>
      <c r="C1902" s="52">
        <v>3.16</v>
      </c>
      <c r="D1902" s="56">
        <v>0</v>
      </c>
      <c r="E1902" s="52">
        <v>1</v>
      </c>
      <c r="F1902" s="52">
        <v>1</v>
      </c>
      <c r="G1902" s="53">
        <v>2.63</v>
      </c>
      <c r="H1902" s="53">
        <v>2.66</v>
      </c>
      <c r="I1902" s="56">
        <v>0</v>
      </c>
      <c r="J1902" s="53">
        <v>2.27</v>
      </c>
      <c r="K1902" s="53">
        <v>2.4</v>
      </c>
      <c r="L1902" s="52">
        <v>55</v>
      </c>
      <c r="M1902" s="52">
        <v>1</v>
      </c>
      <c r="N1902" s="52">
        <v>20</v>
      </c>
      <c r="O1902" s="52">
        <v>91</v>
      </c>
      <c r="P1902" s="54">
        <v>34.029075499999998</v>
      </c>
      <c r="Q1902" s="54">
        <v>25.49729</v>
      </c>
      <c r="R1902" s="55">
        <v>0</v>
      </c>
      <c r="U1902">
        <f t="shared" si="640"/>
        <v>0.16666666666666666</v>
      </c>
      <c r="V1902">
        <f t="shared" si="641"/>
        <v>0.96048632218844987</v>
      </c>
      <c r="W1902">
        <f t="shared" si="642"/>
        <v>0</v>
      </c>
      <c r="X1902">
        <f t="shared" si="643"/>
        <v>0.34129692832764502</v>
      </c>
      <c r="Y1902">
        <f t="shared" si="644"/>
        <v>0.14285714285714285</v>
      </c>
      <c r="Z1902">
        <f t="shared" si="645"/>
        <v>0.79939209726443761</v>
      </c>
      <c r="AA1902">
        <f t="shared" si="646"/>
        <v>0.8085106382978724</v>
      </c>
      <c r="AB1902">
        <f t="shared" si="647"/>
        <v>0</v>
      </c>
      <c r="AC1902">
        <f t="shared" si="648"/>
        <v>0.71835443037974678</v>
      </c>
      <c r="AD1902">
        <f t="shared" si="649"/>
        <v>0.75949367088607589</v>
      </c>
      <c r="AE1902">
        <f t="shared" si="650"/>
        <v>0.66666666666666663</v>
      </c>
      <c r="AF1902">
        <f t="shared" si="651"/>
        <v>0.16666666666666666</v>
      </c>
      <c r="AG1902">
        <f t="shared" si="652"/>
        <v>0.33333333333333331</v>
      </c>
      <c r="AH1902">
        <f t="shared" si="653"/>
        <v>1.1872146118721462E-2</v>
      </c>
      <c r="AI1902">
        <f t="shared" si="654"/>
        <v>0.16160990712074302</v>
      </c>
      <c r="AJ1902">
        <f t="shared" si="655"/>
        <v>0.3233830845771144</v>
      </c>
      <c r="AK1902">
        <f t="shared" si="656"/>
        <v>0</v>
      </c>
      <c r="AM1902">
        <v>190</v>
      </c>
      <c r="AN1902">
        <v>345.45454545454544</v>
      </c>
      <c r="AO1902">
        <v>863.94999999999993</v>
      </c>
      <c r="AP1902">
        <v>747.68579976985029</v>
      </c>
      <c r="AQ1902">
        <v>0</v>
      </c>
      <c r="AT1902">
        <f t="shared" si="657"/>
        <v>0.65492957746478875</v>
      </c>
      <c r="AU1902">
        <f t="shared" si="658"/>
        <v>9.889758747403736E-2</v>
      </c>
      <c r="AV1902">
        <f t="shared" si="659"/>
        <v>0.61027209538878835</v>
      </c>
      <c r="AW1902">
        <f t="shared" si="660"/>
        <v>0.36864854204264785</v>
      </c>
      <c r="AX1902">
        <f t="shared" si="661"/>
        <v>0</v>
      </c>
    </row>
    <row r="1903" spans="2:50" ht="15">
      <c r="B1903" s="52">
        <v>1</v>
      </c>
      <c r="C1903" s="52">
        <v>3.16</v>
      </c>
      <c r="D1903" s="56">
        <v>0</v>
      </c>
      <c r="E1903" s="52">
        <v>1</v>
      </c>
      <c r="F1903" s="52">
        <v>1</v>
      </c>
      <c r="G1903" s="53">
        <v>2.63</v>
      </c>
      <c r="H1903" s="53">
        <v>2.66</v>
      </c>
      <c r="I1903" s="56">
        <v>0</v>
      </c>
      <c r="J1903" s="53">
        <v>2.34</v>
      </c>
      <c r="K1903" s="53">
        <v>2.46</v>
      </c>
      <c r="L1903" s="52">
        <v>55</v>
      </c>
      <c r="M1903" s="52">
        <v>1</v>
      </c>
      <c r="N1903" s="52">
        <v>20</v>
      </c>
      <c r="O1903" s="52">
        <v>91</v>
      </c>
      <c r="P1903" s="54">
        <v>27.360553500000002</v>
      </c>
      <c r="Q1903" s="54">
        <v>17.651969999999999</v>
      </c>
      <c r="R1903" s="55">
        <v>0</v>
      </c>
      <c r="U1903">
        <f t="shared" si="640"/>
        <v>0.16666666666666666</v>
      </c>
      <c r="V1903">
        <f t="shared" si="641"/>
        <v>0.96048632218844987</v>
      </c>
      <c r="W1903">
        <f t="shared" si="642"/>
        <v>0</v>
      </c>
      <c r="X1903">
        <f t="shared" si="643"/>
        <v>0.34129692832764502</v>
      </c>
      <c r="Y1903">
        <f t="shared" si="644"/>
        <v>0.14285714285714285</v>
      </c>
      <c r="Z1903">
        <f t="shared" si="645"/>
        <v>0.79939209726443761</v>
      </c>
      <c r="AA1903">
        <f t="shared" si="646"/>
        <v>0.8085106382978724</v>
      </c>
      <c r="AB1903">
        <f t="shared" si="647"/>
        <v>0</v>
      </c>
      <c r="AC1903">
        <f t="shared" si="648"/>
        <v>0.740506329113924</v>
      </c>
      <c r="AD1903">
        <f t="shared" si="649"/>
        <v>0.77848101265822778</v>
      </c>
      <c r="AE1903">
        <f t="shared" si="650"/>
        <v>0.66666666666666663</v>
      </c>
      <c r="AF1903">
        <f t="shared" si="651"/>
        <v>0.16666666666666666</v>
      </c>
      <c r="AG1903">
        <f t="shared" si="652"/>
        <v>0.33333333333333331</v>
      </c>
      <c r="AH1903">
        <f t="shared" si="653"/>
        <v>1.1872146118721462E-2</v>
      </c>
      <c r="AI1903">
        <f t="shared" si="654"/>
        <v>0.11950464396284831</v>
      </c>
      <c r="AJ1903">
        <f t="shared" si="655"/>
        <v>0.22388059701492535</v>
      </c>
      <c r="AK1903">
        <f t="shared" si="656"/>
        <v>0</v>
      </c>
      <c r="AM1903">
        <v>182</v>
      </c>
      <c r="AN1903">
        <v>330.90909090909088</v>
      </c>
      <c r="AO1903">
        <v>888</v>
      </c>
      <c r="AP1903">
        <v>778.37571346375137</v>
      </c>
      <c r="AQ1903">
        <v>0</v>
      </c>
      <c r="AT1903">
        <f t="shared" si="657"/>
        <v>0.59859154929577463</v>
      </c>
      <c r="AU1903">
        <f t="shared" si="658"/>
        <v>8.3559674069340104E-2</v>
      </c>
      <c r="AV1903">
        <f t="shared" si="659"/>
        <v>0.62726039783001808</v>
      </c>
      <c r="AW1903">
        <f t="shared" si="660"/>
        <v>0.38378028848233403</v>
      </c>
      <c r="AX1903">
        <f t="shared" si="661"/>
        <v>0</v>
      </c>
    </row>
    <row r="1904" spans="2:50" ht="15">
      <c r="B1904" s="52">
        <v>1</v>
      </c>
      <c r="C1904" s="52">
        <v>3.16</v>
      </c>
      <c r="D1904" s="56">
        <v>0</v>
      </c>
      <c r="E1904" s="52">
        <v>1</v>
      </c>
      <c r="F1904" s="52">
        <v>1</v>
      </c>
      <c r="G1904" s="53">
        <v>2.63</v>
      </c>
      <c r="H1904" s="53">
        <v>2.66</v>
      </c>
      <c r="I1904" s="56">
        <v>0</v>
      </c>
      <c r="J1904" s="53">
        <v>2.19</v>
      </c>
      <c r="K1904" s="53">
        <v>2.39</v>
      </c>
      <c r="L1904" s="52">
        <v>55</v>
      </c>
      <c r="M1904" s="52">
        <v>1</v>
      </c>
      <c r="N1904" s="52">
        <v>20</v>
      </c>
      <c r="O1904" s="52">
        <v>91</v>
      </c>
      <c r="P1904" s="54">
        <v>23.928225999999999</v>
      </c>
      <c r="Q1904" s="54">
        <v>17.063571</v>
      </c>
      <c r="R1904" s="55">
        <v>0</v>
      </c>
      <c r="U1904">
        <f t="shared" si="640"/>
        <v>0.16666666666666666</v>
      </c>
      <c r="V1904">
        <f t="shared" si="641"/>
        <v>0.96048632218844987</v>
      </c>
      <c r="W1904">
        <f t="shared" si="642"/>
        <v>0</v>
      </c>
      <c r="X1904">
        <f t="shared" si="643"/>
        <v>0.34129692832764502</v>
      </c>
      <c r="Y1904">
        <f t="shared" si="644"/>
        <v>0.14285714285714285</v>
      </c>
      <c r="Z1904">
        <f t="shared" si="645"/>
        <v>0.79939209726443761</v>
      </c>
      <c r="AA1904">
        <f t="shared" si="646"/>
        <v>0.8085106382978724</v>
      </c>
      <c r="AB1904">
        <f t="shared" si="647"/>
        <v>0</v>
      </c>
      <c r="AC1904">
        <f t="shared" si="648"/>
        <v>0.69303797468354422</v>
      </c>
      <c r="AD1904">
        <f t="shared" si="649"/>
        <v>0.75632911392405067</v>
      </c>
      <c r="AE1904">
        <f t="shared" si="650"/>
        <v>0.66666666666666663</v>
      </c>
      <c r="AF1904">
        <f t="shared" si="651"/>
        <v>0.16666666666666666</v>
      </c>
      <c r="AG1904">
        <f t="shared" si="652"/>
        <v>0.33333333333333331</v>
      </c>
      <c r="AH1904">
        <f t="shared" si="653"/>
        <v>1.1872146118721462E-2</v>
      </c>
      <c r="AI1904">
        <f t="shared" si="654"/>
        <v>9.7832817337461297E-2</v>
      </c>
      <c r="AJ1904">
        <f t="shared" si="655"/>
        <v>0.21641791044776118</v>
      </c>
      <c r="AK1904">
        <f t="shared" si="656"/>
        <v>0</v>
      </c>
      <c r="AM1904">
        <v>184</v>
      </c>
      <c r="AN1904">
        <v>334.5454545454545</v>
      </c>
      <c r="AO1904">
        <v>847.30000000000007</v>
      </c>
      <c r="AP1904">
        <v>775.33198504027598</v>
      </c>
      <c r="AQ1904">
        <v>0</v>
      </c>
      <c r="AT1904">
        <f t="shared" si="657"/>
        <v>0.61267605633802813</v>
      </c>
      <c r="AU1904">
        <f t="shared" si="658"/>
        <v>8.7394152420514404E-2</v>
      </c>
      <c r="AV1904">
        <f t="shared" si="659"/>
        <v>0.59851096292947559</v>
      </c>
      <c r="AW1904">
        <f t="shared" si="660"/>
        <v>0.3822795698034005</v>
      </c>
      <c r="AX1904">
        <f t="shared" si="661"/>
        <v>0</v>
      </c>
    </row>
    <row r="1905" spans="2:50" ht="15">
      <c r="B1905" s="52">
        <v>1</v>
      </c>
      <c r="C1905" s="52">
        <v>3.16</v>
      </c>
      <c r="D1905" s="56">
        <v>0</v>
      </c>
      <c r="E1905" s="52">
        <v>1</v>
      </c>
      <c r="F1905" s="52">
        <v>1</v>
      </c>
      <c r="G1905" s="53">
        <v>2.63</v>
      </c>
      <c r="H1905" s="53">
        <v>2.66</v>
      </c>
      <c r="I1905" s="56">
        <v>0</v>
      </c>
      <c r="J1905" s="53">
        <v>1.91</v>
      </c>
      <c r="K1905" s="53">
        <v>2.16</v>
      </c>
      <c r="L1905" s="52">
        <v>55</v>
      </c>
      <c r="M1905" s="52">
        <v>1</v>
      </c>
      <c r="N1905" s="52">
        <v>20</v>
      </c>
      <c r="O1905" s="52">
        <v>91</v>
      </c>
      <c r="P1905" s="54">
        <v>24.712758000000001</v>
      </c>
      <c r="Q1905" s="54">
        <v>17.7500365</v>
      </c>
      <c r="R1905" s="55">
        <v>0</v>
      </c>
      <c r="U1905">
        <f t="shared" si="640"/>
        <v>0.16666666666666666</v>
      </c>
      <c r="V1905">
        <f t="shared" si="641"/>
        <v>0.96048632218844987</v>
      </c>
      <c r="W1905">
        <f t="shared" si="642"/>
        <v>0</v>
      </c>
      <c r="X1905">
        <f t="shared" si="643"/>
        <v>0.34129692832764502</v>
      </c>
      <c r="Y1905">
        <f t="shared" si="644"/>
        <v>0.14285714285714285</v>
      </c>
      <c r="Z1905">
        <f t="shared" si="645"/>
        <v>0.79939209726443761</v>
      </c>
      <c r="AA1905">
        <f t="shared" si="646"/>
        <v>0.8085106382978724</v>
      </c>
      <c r="AB1905">
        <f t="shared" si="647"/>
        <v>0</v>
      </c>
      <c r="AC1905">
        <f t="shared" si="648"/>
        <v>0.60443037974683544</v>
      </c>
      <c r="AD1905">
        <f t="shared" si="649"/>
        <v>0.68354430379746833</v>
      </c>
      <c r="AE1905">
        <f t="shared" si="650"/>
        <v>0.66666666666666663</v>
      </c>
      <c r="AF1905">
        <f t="shared" si="651"/>
        <v>0.16666666666666666</v>
      </c>
      <c r="AG1905">
        <f t="shared" si="652"/>
        <v>0.33333333333333331</v>
      </c>
      <c r="AH1905">
        <f t="shared" si="653"/>
        <v>1.1872146118721462E-2</v>
      </c>
      <c r="AI1905">
        <f t="shared" si="654"/>
        <v>0.10278637770897833</v>
      </c>
      <c r="AJ1905">
        <f t="shared" si="655"/>
        <v>0.22512437810945274</v>
      </c>
      <c r="AK1905">
        <f t="shared" si="656"/>
        <v>0</v>
      </c>
      <c r="AM1905">
        <v>192</v>
      </c>
      <c r="AN1905">
        <v>349.09090909090907</v>
      </c>
      <c r="AO1905">
        <v>752.95</v>
      </c>
      <c r="AP1905">
        <v>734.06207134637521</v>
      </c>
      <c r="AQ1905">
        <v>0</v>
      </c>
      <c r="AT1905">
        <f t="shared" si="657"/>
        <v>0.66901408450704225</v>
      </c>
      <c r="AU1905">
        <f t="shared" si="658"/>
        <v>0.10273206582521166</v>
      </c>
      <c r="AV1905">
        <f t="shared" si="659"/>
        <v>0.53186454566003616</v>
      </c>
      <c r="AW1905">
        <f t="shared" si="660"/>
        <v>0.36193132523574179</v>
      </c>
      <c r="AX1905">
        <f t="shared" si="661"/>
        <v>0</v>
      </c>
    </row>
    <row r="1906" spans="2:50" ht="15">
      <c r="B1906" s="52">
        <v>1</v>
      </c>
      <c r="C1906" s="52">
        <v>3.16</v>
      </c>
      <c r="D1906" s="56">
        <v>0</v>
      </c>
      <c r="E1906" s="52">
        <v>1</v>
      </c>
      <c r="F1906" s="52">
        <v>1</v>
      </c>
      <c r="G1906" s="53">
        <v>2.63</v>
      </c>
      <c r="H1906" s="53">
        <v>2.66</v>
      </c>
      <c r="I1906" s="56">
        <v>0</v>
      </c>
      <c r="J1906" s="53">
        <v>2.4449999999999998</v>
      </c>
      <c r="K1906" s="53">
        <v>2.52</v>
      </c>
      <c r="L1906" s="52">
        <v>55</v>
      </c>
      <c r="M1906" s="52">
        <v>1</v>
      </c>
      <c r="N1906" s="52">
        <v>20</v>
      </c>
      <c r="O1906" s="52">
        <v>91</v>
      </c>
      <c r="P1906" s="54">
        <v>34.421341499999997</v>
      </c>
      <c r="Q1906" s="54">
        <v>28.047019000000002</v>
      </c>
      <c r="R1906" s="55">
        <v>0</v>
      </c>
      <c r="U1906">
        <f t="shared" si="640"/>
        <v>0.16666666666666666</v>
      </c>
      <c r="V1906">
        <f t="shared" si="641"/>
        <v>0.96048632218844987</v>
      </c>
      <c r="W1906">
        <f t="shared" si="642"/>
        <v>0</v>
      </c>
      <c r="X1906">
        <f t="shared" si="643"/>
        <v>0.34129692832764502</v>
      </c>
      <c r="Y1906">
        <f t="shared" si="644"/>
        <v>0.14285714285714285</v>
      </c>
      <c r="Z1906">
        <f t="shared" si="645"/>
        <v>0.79939209726443761</v>
      </c>
      <c r="AA1906">
        <f t="shared" si="646"/>
        <v>0.8085106382978724</v>
      </c>
      <c r="AB1906">
        <f t="shared" si="647"/>
        <v>0</v>
      </c>
      <c r="AC1906">
        <f t="shared" si="648"/>
        <v>0.77373417721518978</v>
      </c>
      <c r="AD1906">
        <f t="shared" si="649"/>
        <v>0.79746835443037967</v>
      </c>
      <c r="AE1906">
        <f t="shared" si="650"/>
        <v>0.66666666666666663</v>
      </c>
      <c r="AF1906">
        <f t="shared" si="651"/>
        <v>0.16666666666666666</v>
      </c>
      <c r="AG1906">
        <f t="shared" si="652"/>
        <v>0.33333333333333331</v>
      </c>
      <c r="AH1906">
        <f t="shared" si="653"/>
        <v>1.1872146118721462E-2</v>
      </c>
      <c r="AI1906">
        <f t="shared" si="654"/>
        <v>0.16408668730650153</v>
      </c>
      <c r="AJ1906">
        <f t="shared" si="655"/>
        <v>0.35572139303482592</v>
      </c>
      <c r="AK1906">
        <f t="shared" si="656"/>
        <v>0</v>
      </c>
      <c r="AM1906">
        <v>185</v>
      </c>
      <c r="AN1906">
        <v>336.36363636363632</v>
      </c>
      <c r="AO1906">
        <v>918.52499999999998</v>
      </c>
      <c r="AP1906">
        <v>760.58512082853872</v>
      </c>
      <c r="AQ1906">
        <v>0</v>
      </c>
      <c r="AT1906">
        <f t="shared" si="657"/>
        <v>0.61971830985915488</v>
      </c>
      <c r="AU1906">
        <f t="shared" si="658"/>
        <v>8.9311391596101547E-2</v>
      </c>
      <c r="AV1906">
        <f t="shared" si="659"/>
        <v>0.64882247400542492</v>
      </c>
      <c r="AW1906">
        <f t="shared" si="660"/>
        <v>0.37500858780396806</v>
      </c>
      <c r="AX1906">
        <f t="shared" si="661"/>
        <v>0</v>
      </c>
    </row>
    <row r="1907" spans="2:50" ht="15">
      <c r="B1907" s="52">
        <v>1</v>
      </c>
      <c r="C1907" s="52">
        <v>3.16</v>
      </c>
      <c r="D1907" s="56">
        <v>0</v>
      </c>
      <c r="E1907" s="52">
        <v>1</v>
      </c>
      <c r="F1907" s="52">
        <v>1</v>
      </c>
      <c r="G1907" s="53">
        <v>2.63</v>
      </c>
      <c r="H1907" s="53">
        <v>2.66</v>
      </c>
      <c r="I1907" s="56">
        <v>0</v>
      </c>
      <c r="J1907" s="53">
        <v>2.48</v>
      </c>
      <c r="K1907" s="53">
        <v>2.5499999999999998</v>
      </c>
      <c r="L1907" s="52">
        <v>55</v>
      </c>
      <c r="M1907" s="52">
        <v>1</v>
      </c>
      <c r="N1907" s="52">
        <v>20</v>
      </c>
      <c r="O1907" s="52">
        <v>91</v>
      </c>
      <c r="P1907" s="54">
        <v>32.263878499999997</v>
      </c>
      <c r="Q1907" s="54">
        <v>24.222425500000003</v>
      </c>
      <c r="R1907" s="55">
        <v>0</v>
      </c>
      <c r="U1907">
        <f t="shared" si="640"/>
        <v>0.16666666666666666</v>
      </c>
      <c r="V1907">
        <f t="shared" si="641"/>
        <v>0.96048632218844987</v>
      </c>
      <c r="W1907">
        <f t="shared" si="642"/>
        <v>0</v>
      </c>
      <c r="X1907">
        <f t="shared" si="643"/>
        <v>0.34129692832764502</v>
      </c>
      <c r="Y1907">
        <f t="shared" si="644"/>
        <v>0.14285714285714285</v>
      </c>
      <c r="Z1907">
        <f t="shared" si="645"/>
        <v>0.79939209726443761</v>
      </c>
      <c r="AA1907">
        <f t="shared" si="646"/>
        <v>0.8085106382978724</v>
      </c>
      <c r="AB1907">
        <f t="shared" si="647"/>
        <v>0</v>
      </c>
      <c r="AC1907">
        <f t="shared" si="648"/>
        <v>0.78481012658227844</v>
      </c>
      <c r="AD1907">
        <f t="shared" si="649"/>
        <v>0.80696202531645556</v>
      </c>
      <c r="AE1907">
        <f t="shared" si="650"/>
        <v>0.66666666666666663</v>
      </c>
      <c r="AF1907">
        <f t="shared" si="651"/>
        <v>0.16666666666666666</v>
      </c>
      <c r="AG1907">
        <f t="shared" si="652"/>
        <v>0.33333333333333331</v>
      </c>
      <c r="AH1907">
        <f t="shared" si="653"/>
        <v>1.1872146118721462E-2</v>
      </c>
      <c r="AI1907">
        <f t="shared" si="654"/>
        <v>0.15046439628482972</v>
      </c>
      <c r="AJ1907">
        <f t="shared" si="655"/>
        <v>0.30721393034825872</v>
      </c>
      <c r="AK1907">
        <f t="shared" si="656"/>
        <v>0</v>
      </c>
      <c r="AM1907">
        <v>180</v>
      </c>
      <c r="AN1907">
        <v>327.27272727272725</v>
      </c>
      <c r="AO1907">
        <v>930.54999999999984</v>
      </c>
      <c r="AP1907">
        <v>781.41944188722641</v>
      </c>
      <c r="AQ1907">
        <v>0</v>
      </c>
      <c r="AT1907">
        <f t="shared" si="657"/>
        <v>0.58450704225352113</v>
      </c>
      <c r="AU1907">
        <f t="shared" si="658"/>
        <v>7.9725195718165803E-2</v>
      </c>
      <c r="AV1907">
        <f t="shared" si="659"/>
        <v>0.65731662522603962</v>
      </c>
      <c r="AW1907">
        <f t="shared" si="660"/>
        <v>0.3852810071612674</v>
      </c>
      <c r="AX1907">
        <f t="shared" si="661"/>
        <v>0</v>
      </c>
    </row>
    <row r="1908" spans="2:50" ht="15">
      <c r="B1908" s="52">
        <v>1</v>
      </c>
      <c r="C1908" s="52">
        <v>3.16</v>
      </c>
      <c r="D1908" s="56">
        <v>0</v>
      </c>
      <c r="E1908" s="52">
        <v>1</v>
      </c>
      <c r="F1908" s="52">
        <v>1</v>
      </c>
      <c r="G1908" s="53">
        <v>2.63</v>
      </c>
      <c r="H1908" s="53">
        <v>2.66</v>
      </c>
      <c r="I1908" s="56">
        <v>0</v>
      </c>
      <c r="J1908" s="53">
        <v>2.5099999999999998</v>
      </c>
      <c r="K1908" s="53">
        <v>2.58</v>
      </c>
      <c r="L1908" s="52">
        <v>55</v>
      </c>
      <c r="M1908" s="52">
        <v>1</v>
      </c>
      <c r="N1908" s="52">
        <v>20</v>
      </c>
      <c r="O1908" s="52">
        <v>91</v>
      </c>
      <c r="P1908" s="54">
        <v>34.421341499999997</v>
      </c>
      <c r="Q1908" s="54">
        <v>25.203090499999998</v>
      </c>
      <c r="R1908" s="55">
        <v>0</v>
      </c>
      <c r="U1908">
        <f t="shared" si="640"/>
        <v>0.16666666666666666</v>
      </c>
      <c r="V1908">
        <f t="shared" si="641"/>
        <v>0.96048632218844987</v>
      </c>
      <c r="W1908">
        <f t="shared" si="642"/>
        <v>0</v>
      </c>
      <c r="X1908">
        <f t="shared" si="643"/>
        <v>0.34129692832764502</v>
      </c>
      <c r="Y1908">
        <f t="shared" si="644"/>
        <v>0.14285714285714285</v>
      </c>
      <c r="Z1908">
        <f t="shared" si="645"/>
        <v>0.79939209726443761</v>
      </c>
      <c r="AA1908">
        <f t="shared" si="646"/>
        <v>0.8085106382978724</v>
      </c>
      <c r="AB1908">
        <f t="shared" si="647"/>
        <v>0</v>
      </c>
      <c r="AC1908">
        <f t="shared" si="648"/>
        <v>0.79430379746835433</v>
      </c>
      <c r="AD1908">
        <f t="shared" si="649"/>
        <v>0.81645569620253167</v>
      </c>
      <c r="AE1908">
        <f t="shared" si="650"/>
        <v>0.66666666666666663</v>
      </c>
      <c r="AF1908">
        <f t="shared" si="651"/>
        <v>0.16666666666666666</v>
      </c>
      <c r="AG1908">
        <f t="shared" si="652"/>
        <v>0.33333333333333331</v>
      </c>
      <c r="AH1908">
        <f t="shared" si="653"/>
        <v>1.1872146118721462E-2</v>
      </c>
      <c r="AI1908">
        <f t="shared" si="654"/>
        <v>0.16408668730650153</v>
      </c>
      <c r="AJ1908">
        <f t="shared" si="655"/>
        <v>0.3196517412935323</v>
      </c>
      <c r="AK1908">
        <f t="shared" si="656"/>
        <v>0</v>
      </c>
      <c r="AM1908">
        <v>180</v>
      </c>
      <c r="AN1908">
        <v>327.27272727272725</v>
      </c>
      <c r="AO1908">
        <v>941.65</v>
      </c>
      <c r="AP1908">
        <v>786.70944188722649</v>
      </c>
      <c r="AQ1908">
        <v>0</v>
      </c>
      <c r="AT1908">
        <f t="shared" si="657"/>
        <v>0.58450704225352113</v>
      </c>
      <c r="AU1908">
        <f t="shared" si="658"/>
        <v>7.9725195718165803E-2</v>
      </c>
      <c r="AV1908">
        <f t="shared" si="659"/>
        <v>0.66515738019891502</v>
      </c>
      <c r="AW1908">
        <f t="shared" si="660"/>
        <v>0.38788925622525378</v>
      </c>
      <c r="AX1908">
        <f t="shared" si="661"/>
        <v>0</v>
      </c>
    </row>
    <row r="1909" spans="2:50" ht="15">
      <c r="B1909" s="52">
        <v>1</v>
      </c>
      <c r="C1909" s="52">
        <v>3.16</v>
      </c>
      <c r="D1909" s="56">
        <v>0</v>
      </c>
      <c r="E1909" s="52">
        <v>1</v>
      </c>
      <c r="F1909" s="52">
        <v>1</v>
      </c>
      <c r="G1909" s="53">
        <v>2.63</v>
      </c>
      <c r="H1909" s="53">
        <v>2.66</v>
      </c>
      <c r="I1909" s="56">
        <v>0</v>
      </c>
      <c r="J1909" s="53">
        <v>2.4049999999999998</v>
      </c>
      <c r="K1909" s="53">
        <v>2.52</v>
      </c>
      <c r="L1909" s="52">
        <v>55</v>
      </c>
      <c r="M1909" s="52">
        <v>1</v>
      </c>
      <c r="N1909" s="52">
        <v>20</v>
      </c>
      <c r="O1909" s="52">
        <v>91</v>
      </c>
      <c r="P1909" s="54">
        <v>27.948952500000001</v>
      </c>
      <c r="Q1909" s="54">
        <v>20.397832000000001</v>
      </c>
      <c r="R1909" s="55">
        <v>0</v>
      </c>
      <c r="U1909">
        <f t="shared" si="640"/>
        <v>0.16666666666666666</v>
      </c>
      <c r="V1909">
        <f t="shared" si="641"/>
        <v>0.96048632218844987</v>
      </c>
      <c r="W1909">
        <f t="shared" si="642"/>
        <v>0</v>
      </c>
      <c r="X1909">
        <f t="shared" si="643"/>
        <v>0.34129692832764502</v>
      </c>
      <c r="Y1909">
        <f t="shared" si="644"/>
        <v>0.14285714285714285</v>
      </c>
      <c r="Z1909">
        <f t="shared" si="645"/>
        <v>0.79939209726443761</v>
      </c>
      <c r="AA1909">
        <f t="shared" si="646"/>
        <v>0.8085106382978724</v>
      </c>
      <c r="AB1909">
        <f t="shared" si="647"/>
        <v>0</v>
      </c>
      <c r="AC1909">
        <f t="shared" si="648"/>
        <v>0.76107594936708856</v>
      </c>
      <c r="AD1909">
        <f t="shared" si="649"/>
        <v>0.79746835443037967</v>
      </c>
      <c r="AE1909">
        <f t="shared" si="650"/>
        <v>0.66666666666666663</v>
      </c>
      <c r="AF1909">
        <f t="shared" si="651"/>
        <v>0.16666666666666666</v>
      </c>
      <c r="AG1909">
        <f t="shared" si="652"/>
        <v>0.33333333333333331</v>
      </c>
      <c r="AH1909">
        <f t="shared" si="653"/>
        <v>1.1872146118721462E-2</v>
      </c>
      <c r="AI1909">
        <f t="shared" si="654"/>
        <v>0.12321981424148608</v>
      </c>
      <c r="AJ1909">
        <f t="shared" si="655"/>
        <v>0.25870646766169153</v>
      </c>
      <c r="AK1909">
        <f t="shared" si="656"/>
        <v>0</v>
      </c>
      <c r="AM1909">
        <v>182</v>
      </c>
      <c r="AN1909">
        <v>330.90909090909088</v>
      </c>
      <c r="AO1909">
        <v>911.125</v>
      </c>
      <c r="AP1909">
        <v>775.73071346375139</v>
      </c>
      <c r="AQ1909">
        <v>0</v>
      </c>
      <c r="AT1909">
        <f t="shared" si="657"/>
        <v>0.59859154929577463</v>
      </c>
      <c r="AU1909">
        <f t="shared" si="658"/>
        <v>8.3559674069340104E-2</v>
      </c>
      <c r="AV1909">
        <f t="shared" si="659"/>
        <v>0.64359530402350806</v>
      </c>
      <c r="AW1909">
        <f t="shared" si="660"/>
        <v>0.38247616395034084</v>
      </c>
      <c r="AX1909">
        <f t="shared" si="661"/>
        <v>0</v>
      </c>
    </row>
    <row r="1910" spans="2:50" ht="15">
      <c r="B1910" s="52">
        <v>1</v>
      </c>
      <c r="C1910" s="52">
        <v>3.16</v>
      </c>
      <c r="D1910" s="56">
        <v>0</v>
      </c>
      <c r="E1910" s="52">
        <v>1</v>
      </c>
      <c r="F1910" s="52">
        <v>1</v>
      </c>
      <c r="G1910" s="53">
        <v>2.63</v>
      </c>
      <c r="H1910" s="53">
        <v>2.66</v>
      </c>
      <c r="I1910" s="56">
        <v>0</v>
      </c>
      <c r="J1910" s="53">
        <v>2.48</v>
      </c>
      <c r="K1910" s="53">
        <v>2.54</v>
      </c>
      <c r="L1910" s="52">
        <v>55</v>
      </c>
      <c r="M1910" s="52">
        <v>1</v>
      </c>
      <c r="N1910" s="52">
        <v>20</v>
      </c>
      <c r="O1910" s="52">
        <v>91</v>
      </c>
      <c r="P1910" s="54">
        <v>35.107807000000001</v>
      </c>
      <c r="Q1910" s="54">
        <v>27.850885999999996</v>
      </c>
      <c r="R1910" s="55">
        <v>0</v>
      </c>
      <c r="U1910">
        <f t="shared" si="640"/>
        <v>0.16666666666666666</v>
      </c>
      <c r="V1910">
        <f t="shared" si="641"/>
        <v>0.96048632218844987</v>
      </c>
      <c r="W1910">
        <f t="shared" si="642"/>
        <v>0</v>
      </c>
      <c r="X1910">
        <f t="shared" si="643"/>
        <v>0.34129692832764502</v>
      </c>
      <c r="Y1910">
        <f t="shared" si="644"/>
        <v>0.14285714285714285</v>
      </c>
      <c r="Z1910">
        <f t="shared" si="645"/>
        <v>0.79939209726443761</v>
      </c>
      <c r="AA1910">
        <f t="shared" si="646"/>
        <v>0.8085106382978724</v>
      </c>
      <c r="AB1910">
        <f t="shared" si="647"/>
        <v>0</v>
      </c>
      <c r="AC1910">
        <f t="shared" si="648"/>
        <v>0.78481012658227844</v>
      </c>
      <c r="AD1910">
        <f t="shared" si="649"/>
        <v>0.80379746835443033</v>
      </c>
      <c r="AE1910">
        <f t="shared" si="650"/>
        <v>0.66666666666666663</v>
      </c>
      <c r="AF1910">
        <f t="shared" si="651"/>
        <v>0.16666666666666666</v>
      </c>
      <c r="AG1910">
        <f t="shared" si="652"/>
        <v>0.33333333333333331</v>
      </c>
      <c r="AH1910">
        <f t="shared" si="653"/>
        <v>1.1872146118721462E-2</v>
      </c>
      <c r="AI1910">
        <f t="shared" si="654"/>
        <v>0.16842105263157894</v>
      </c>
      <c r="AJ1910">
        <f t="shared" si="655"/>
        <v>0.35323383084577109</v>
      </c>
      <c r="AK1910">
        <f t="shared" si="656"/>
        <v>0</v>
      </c>
      <c r="AM1910">
        <v>183</v>
      </c>
      <c r="AN1910">
        <v>332.72727272727269</v>
      </c>
      <c r="AO1910">
        <v>928.69999999999993</v>
      </c>
      <c r="AP1910">
        <v>776.85384925201379</v>
      </c>
      <c r="AQ1910">
        <v>0</v>
      </c>
      <c r="AT1910">
        <f t="shared" si="657"/>
        <v>0.60563380281690138</v>
      </c>
      <c r="AU1910">
        <f t="shared" si="658"/>
        <v>8.5476913244927247E-2</v>
      </c>
      <c r="AV1910">
        <f t="shared" si="659"/>
        <v>0.65600983273056046</v>
      </c>
      <c r="AW1910">
        <f t="shared" si="660"/>
        <v>0.38302992914286732</v>
      </c>
      <c r="AX1910">
        <f t="shared" si="661"/>
        <v>0</v>
      </c>
    </row>
    <row r="1911" spans="2:50" ht="15">
      <c r="B1911" s="52">
        <v>1</v>
      </c>
      <c r="C1911" s="52">
        <v>3.16</v>
      </c>
      <c r="D1911" s="56">
        <v>0</v>
      </c>
      <c r="E1911" s="52">
        <v>1</v>
      </c>
      <c r="F1911" s="52">
        <v>1</v>
      </c>
      <c r="G1911" s="53">
        <v>2.63</v>
      </c>
      <c r="H1911" s="53">
        <v>2.66</v>
      </c>
      <c r="I1911" s="52">
        <v>2</v>
      </c>
      <c r="J1911" s="53">
        <v>2.62</v>
      </c>
      <c r="K1911" s="53">
        <v>2.64</v>
      </c>
      <c r="L1911" s="52">
        <v>55</v>
      </c>
      <c r="M1911" s="52">
        <v>1</v>
      </c>
      <c r="N1911" s="52">
        <v>20</v>
      </c>
      <c r="O1911" s="52">
        <v>365</v>
      </c>
      <c r="P1911" s="54">
        <v>40.207265</v>
      </c>
      <c r="Q1911" s="54">
        <v>32.4600115</v>
      </c>
      <c r="R1911" s="55">
        <v>0</v>
      </c>
      <c r="U1911">
        <f t="shared" si="640"/>
        <v>0.16666666666666666</v>
      </c>
      <c r="V1911">
        <f t="shared" si="641"/>
        <v>0.96048632218844987</v>
      </c>
      <c r="W1911">
        <f t="shared" si="642"/>
        <v>0</v>
      </c>
      <c r="X1911">
        <f t="shared" si="643"/>
        <v>0.34129692832764502</v>
      </c>
      <c r="Y1911">
        <f t="shared" si="644"/>
        <v>0.14285714285714285</v>
      </c>
      <c r="Z1911">
        <f t="shared" si="645"/>
        <v>0.79939209726443761</v>
      </c>
      <c r="AA1911">
        <f t="shared" si="646"/>
        <v>0.8085106382978724</v>
      </c>
      <c r="AB1911">
        <f t="shared" si="647"/>
        <v>0.5</v>
      </c>
      <c r="AC1911">
        <f t="shared" si="648"/>
        <v>0.82911392405063289</v>
      </c>
      <c r="AD1911">
        <f t="shared" si="649"/>
        <v>0.83544303797468356</v>
      </c>
      <c r="AE1911">
        <f t="shared" si="650"/>
        <v>0.66666666666666663</v>
      </c>
      <c r="AF1911">
        <f t="shared" si="651"/>
        <v>0.16666666666666666</v>
      </c>
      <c r="AG1911">
        <f t="shared" si="652"/>
        <v>0.33333333333333331</v>
      </c>
      <c r="AH1911">
        <f t="shared" si="653"/>
        <v>4.7619047619047616E-2</v>
      </c>
      <c r="AI1911">
        <f t="shared" si="654"/>
        <v>0.20061919504643963</v>
      </c>
      <c r="AJ1911">
        <f t="shared" si="655"/>
        <v>0.4116915422885572</v>
      </c>
      <c r="AK1911">
        <f t="shared" si="656"/>
        <v>0</v>
      </c>
      <c r="AM1911">
        <v>180</v>
      </c>
      <c r="AN1911">
        <v>327.27272727272725</v>
      </c>
      <c r="AO1911">
        <v>973.09999999999991</v>
      </c>
      <c r="AP1911">
        <v>784.06444188722685</v>
      </c>
      <c r="AQ1911">
        <v>0</v>
      </c>
      <c r="AT1911">
        <f t="shared" si="657"/>
        <v>0.58450704225352113</v>
      </c>
      <c r="AU1911">
        <f t="shared" si="658"/>
        <v>7.9725195718165803E-2</v>
      </c>
      <c r="AV1911">
        <f t="shared" si="659"/>
        <v>0.68737285262206138</v>
      </c>
      <c r="AW1911">
        <f t="shared" si="660"/>
        <v>0.38658513169326081</v>
      </c>
      <c r="AX1911">
        <f t="shared" si="661"/>
        <v>0</v>
      </c>
    </row>
    <row r="1912" spans="2:50" ht="15">
      <c r="B1912" s="52">
        <v>1</v>
      </c>
      <c r="C1912" s="52">
        <v>3.16</v>
      </c>
      <c r="D1912" s="56">
        <v>0</v>
      </c>
      <c r="E1912" s="52">
        <v>1</v>
      </c>
      <c r="F1912" s="52">
        <v>1</v>
      </c>
      <c r="G1912" s="53">
        <v>2.63</v>
      </c>
      <c r="H1912" s="53">
        <v>2.66</v>
      </c>
      <c r="I1912" s="56">
        <v>0</v>
      </c>
      <c r="J1912" s="53">
        <v>2.54</v>
      </c>
      <c r="K1912" s="53">
        <v>2.59</v>
      </c>
      <c r="L1912" s="52">
        <v>55</v>
      </c>
      <c r="M1912" s="52">
        <v>1</v>
      </c>
      <c r="N1912" s="52">
        <v>20</v>
      </c>
      <c r="O1912" s="52">
        <v>365</v>
      </c>
      <c r="P1912" s="54">
        <v>37.265270000000001</v>
      </c>
      <c r="Q1912" s="54">
        <v>31.871612500000001</v>
      </c>
      <c r="R1912" s="55">
        <v>0</v>
      </c>
      <c r="U1912">
        <f t="shared" si="640"/>
        <v>0.16666666666666666</v>
      </c>
      <c r="V1912">
        <f t="shared" si="641"/>
        <v>0.96048632218844987</v>
      </c>
      <c r="W1912">
        <f t="shared" si="642"/>
        <v>0</v>
      </c>
      <c r="X1912">
        <f t="shared" si="643"/>
        <v>0.34129692832764502</v>
      </c>
      <c r="Y1912">
        <f t="shared" si="644"/>
        <v>0.14285714285714285</v>
      </c>
      <c r="Z1912">
        <f t="shared" si="645"/>
        <v>0.79939209726443761</v>
      </c>
      <c r="AA1912">
        <f t="shared" si="646"/>
        <v>0.8085106382978724</v>
      </c>
      <c r="AB1912">
        <f t="shared" si="647"/>
        <v>0</v>
      </c>
      <c r="AC1912">
        <f t="shared" si="648"/>
        <v>0.80379746835443033</v>
      </c>
      <c r="AD1912">
        <f t="shared" si="649"/>
        <v>0.81962025316455689</v>
      </c>
      <c r="AE1912">
        <f t="shared" si="650"/>
        <v>0.66666666666666663</v>
      </c>
      <c r="AF1912">
        <f t="shared" si="651"/>
        <v>0.16666666666666666</v>
      </c>
      <c r="AG1912">
        <f t="shared" si="652"/>
        <v>0.33333333333333331</v>
      </c>
      <c r="AH1912">
        <f t="shared" si="653"/>
        <v>4.7619047619047616E-2</v>
      </c>
      <c r="AI1912">
        <f t="shared" si="654"/>
        <v>0.18204334365325078</v>
      </c>
      <c r="AJ1912">
        <f t="shared" si="655"/>
        <v>0.40422885572139305</v>
      </c>
      <c r="AK1912">
        <f t="shared" si="656"/>
        <v>0</v>
      </c>
      <c r="AM1912">
        <v>186</v>
      </c>
      <c r="AN1912">
        <v>338.18181818181813</v>
      </c>
      <c r="AO1912">
        <v>949.05</v>
      </c>
      <c r="AP1912">
        <v>753.77325661680084</v>
      </c>
      <c r="AQ1912">
        <v>0</v>
      </c>
      <c r="AT1912">
        <f t="shared" si="657"/>
        <v>0.62676056338028174</v>
      </c>
      <c r="AU1912">
        <f t="shared" si="658"/>
        <v>9.1228630771688704E-2</v>
      </c>
      <c r="AV1912">
        <f t="shared" si="659"/>
        <v>0.67038455018083176</v>
      </c>
      <c r="AW1912">
        <f t="shared" si="660"/>
        <v>0.37164997940051481</v>
      </c>
      <c r="AX1912">
        <f t="shared" si="661"/>
        <v>0</v>
      </c>
    </row>
    <row r="1913" spans="2:50" ht="15">
      <c r="B1913" s="52">
        <v>1</v>
      </c>
      <c r="C1913" s="52">
        <v>3.16</v>
      </c>
      <c r="D1913" s="56">
        <v>0</v>
      </c>
      <c r="E1913" s="52">
        <v>1</v>
      </c>
      <c r="F1913" s="52">
        <v>1</v>
      </c>
      <c r="G1913" s="53">
        <v>2.63</v>
      </c>
      <c r="H1913" s="53">
        <v>2.66</v>
      </c>
      <c r="I1913" s="56">
        <v>0</v>
      </c>
      <c r="J1913" s="53">
        <v>2.27</v>
      </c>
      <c r="K1913" s="53">
        <v>2.4</v>
      </c>
      <c r="L1913" s="52">
        <v>55</v>
      </c>
      <c r="M1913" s="52">
        <v>1</v>
      </c>
      <c r="N1913" s="52">
        <v>20</v>
      </c>
      <c r="O1913" s="52">
        <v>365</v>
      </c>
      <c r="P1913" s="54">
        <v>38.147868500000001</v>
      </c>
      <c r="Q1913" s="54">
        <v>27.654752999999999</v>
      </c>
      <c r="R1913" s="55">
        <v>0</v>
      </c>
      <c r="U1913">
        <f t="shared" si="640"/>
        <v>0.16666666666666666</v>
      </c>
      <c r="V1913">
        <f t="shared" si="641"/>
        <v>0.96048632218844987</v>
      </c>
      <c r="W1913">
        <f t="shared" si="642"/>
        <v>0</v>
      </c>
      <c r="X1913">
        <f t="shared" si="643"/>
        <v>0.34129692832764502</v>
      </c>
      <c r="Y1913">
        <f t="shared" si="644"/>
        <v>0.14285714285714285</v>
      </c>
      <c r="Z1913">
        <f t="shared" si="645"/>
        <v>0.79939209726443761</v>
      </c>
      <c r="AA1913">
        <f t="shared" si="646"/>
        <v>0.8085106382978724</v>
      </c>
      <c r="AB1913">
        <f t="shared" si="647"/>
        <v>0</v>
      </c>
      <c r="AC1913">
        <f t="shared" si="648"/>
        <v>0.71835443037974678</v>
      </c>
      <c r="AD1913">
        <f t="shared" si="649"/>
        <v>0.75949367088607589</v>
      </c>
      <c r="AE1913">
        <f t="shared" si="650"/>
        <v>0.66666666666666663</v>
      </c>
      <c r="AF1913">
        <f t="shared" si="651"/>
        <v>0.16666666666666666</v>
      </c>
      <c r="AG1913">
        <f t="shared" si="652"/>
        <v>0.33333333333333331</v>
      </c>
      <c r="AH1913">
        <f t="shared" si="653"/>
        <v>4.7619047619047616E-2</v>
      </c>
      <c r="AI1913">
        <f t="shared" si="654"/>
        <v>0.18761609907120744</v>
      </c>
      <c r="AJ1913">
        <f t="shared" si="655"/>
        <v>0.35074626865671638</v>
      </c>
      <c r="AK1913">
        <f t="shared" si="656"/>
        <v>0</v>
      </c>
      <c r="AM1913">
        <v>190</v>
      </c>
      <c r="AN1913">
        <v>345.45454545454544</v>
      </c>
      <c r="AO1913">
        <v>863.94999999999993</v>
      </c>
      <c r="AP1913">
        <v>747.68579976985029</v>
      </c>
      <c r="AQ1913">
        <v>0</v>
      </c>
      <c r="AT1913">
        <f t="shared" si="657"/>
        <v>0.65492957746478875</v>
      </c>
      <c r="AU1913">
        <f t="shared" si="658"/>
        <v>9.889758747403736E-2</v>
      </c>
      <c r="AV1913">
        <f t="shared" si="659"/>
        <v>0.61027209538878835</v>
      </c>
      <c r="AW1913">
        <f t="shared" si="660"/>
        <v>0.36864854204264785</v>
      </c>
      <c r="AX1913">
        <f t="shared" si="661"/>
        <v>0</v>
      </c>
    </row>
    <row r="1914" spans="2:50" ht="15">
      <c r="B1914" s="52">
        <v>1</v>
      </c>
      <c r="C1914" s="52">
        <v>3.16</v>
      </c>
      <c r="D1914" s="56">
        <v>0</v>
      </c>
      <c r="E1914" s="52">
        <v>1</v>
      </c>
      <c r="F1914" s="52">
        <v>1</v>
      </c>
      <c r="G1914" s="53">
        <v>2.63</v>
      </c>
      <c r="H1914" s="53">
        <v>2.66</v>
      </c>
      <c r="I1914" s="56">
        <v>0</v>
      </c>
      <c r="J1914" s="53">
        <v>2.34</v>
      </c>
      <c r="K1914" s="53">
        <v>2.46</v>
      </c>
      <c r="L1914" s="52">
        <v>55</v>
      </c>
      <c r="M1914" s="52">
        <v>1</v>
      </c>
      <c r="N1914" s="52">
        <v>20</v>
      </c>
      <c r="O1914" s="52">
        <v>365</v>
      </c>
      <c r="P1914" s="54">
        <v>31.577413</v>
      </c>
      <c r="Q1914" s="54">
        <v>23.634026500000001</v>
      </c>
      <c r="R1914" s="55">
        <v>0</v>
      </c>
      <c r="U1914">
        <f t="shared" si="640"/>
        <v>0.16666666666666666</v>
      </c>
      <c r="V1914">
        <f t="shared" si="641"/>
        <v>0.96048632218844987</v>
      </c>
      <c r="W1914">
        <f t="shared" si="642"/>
        <v>0</v>
      </c>
      <c r="X1914">
        <f t="shared" si="643"/>
        <v>0.34129692832764502</v>
      </c>
      <c r="Y1914">
        <f t="shared" si="644"/>
        <v>0.14285714285714285</v>
      </c>
      <c r="Z1914">
        <f t="shared" si="645"/>
        <v>0.79939209726443761</v>
      </c>
      <c r="AA1914">
        <f t="shared" si="646"/>
        <v>0.8085106382978724</v>
      </c>
      <c r="AB1914">
        <f t="shared" si="647"/>
        <v>0</v>
      </c>
      <c r="AC1914">
        <f t="shared" si="648"/>
        <v>0.740506329113924</v>
      </c>
      <c r="AD1914">
        <f t="shared" si="649"/>
        <v>0.77848101265822778</v>
      </c>
      <c r="AE1914">
        <f t="shared" si="650"/>
        <v>0.66666666666666663</v>
      </c>
      <c r="AF1914">
        <f t="shared" si="651"/>
        <v>0.16666666666666666</v>
      </c>
      <c r="AG1914">
        <f t="shared" si="652"/>
        <v>0.33333333333333331</v>
      </c>
      <c r="AH1914">
        <f t="shared" si="653"/>
        <v>4.7619047619047616E-2</v>
      </c>
      <c r="AI1914">
        <f t="shared" si="654"/>
        <v>0.14613003095975233</v>
      </c>
      <c r="AJ1914">
        <f t="shared" si="655"/>
        <v>0.29975124378109452</v>
      </c>
      <c r="AK1914">
        <f t="shared" si="656"/>
        <v>0</v>
      </c>
      <c r="AM1914">
        <v>182</v>
      </c>
      <c r="AN1914">
        <v>330.90909090909088</v>
      </c>
      <c r="AO1914">
        <v>888</v>
      </c>
      <c r="AP1914">
        <v>778.37571346375137</v>
      </c>
      <c r="AQ1914">
        <v>0</v>
      </c>
      <c r="AT1914">
        <f t="shared" si="657"/>
        <v>0.59859154929577463</v>
      </c>
      <c r="AU1914">
        <f t="shared" si="658"/>
        <v>8.3559674069340104E-2</v>
      </c>
      <c r="AV1914">
        <f t="shared" si="659"/>
        <v>0.62726039783001808</v>
      </c>
      <c r="AW1914">
        <f t="shared" si="660"/>
        <v>0.38378028848233403</v>
      </c>
      <c r="AX1914">
        <f t="shared" si="661"/>
        <v>0</v>
      </c>
    </row>
    <row r="1915" spans="2:50" ht="15">
      <c r="B1915" s="52">
        <v>1</v>
      </c>
      <c r="C1915" s="52">
        <v>3.16</v>
      </c>
      <c r="D1915" s="56">
        <v>0</v>
      </c>
      <c r="E1915" s="52">
        <v>1</v>
      </c>
      <c r="F1915" s="52">
        <v>1</v>
      </c>
      <c r="G1915" s="53">
        <v>2.63</v>
      </c>
      <c r="H1915" s="53">
        <v>2.66</v>
      </c>
      <c r="I1915" s="56">
        <v>0</v>
      </c>
      <c r="J1915" s="53">
        <v>2.19</v>
      </c>
      <c r="K1915" s="53">
        <v>2.39</v>
      </c>
      <c r="L1915" s="52">
        <v>55</v>
      </c>
      <c r="M1915" s="52">
        <v>1</v>
      </c>
      <c r="N1915" s="52">
        <v>20</v>
      </c>
      <c r="O1915" s="52">
        <v>365</v>
      </c>
      <c r="P1915" s="54">
        <v>27.45862</v>
      </c>
      <c r="Q1915" s="54">
        <v>22.359161999999998</v>
      </c>
      <c r="R1915" s="55">
        <v>0</v>
      </c>
      <c r="U1915">
        <f t="shared" si="640"/>
        <v>0.16666666666666666</v>
      </c>
      <c r="V1915">
        <f t="shared" si="641"/>
        <v>0.96048632218844987</v>
      </c>
      <c r="W1915">
        <f t="shared" si="642"/>
        <v>0</v>
      </c>
      <c r="X1915">
        <f t="shared" si="643"/>
        <v>0.34129692832764502</v>
      </c>
      <c r="Y1915">
        <f t="shared" si="644"/>
        <v>0.14285714285714285</v>
      </c>
      <c r="Z1915">
        <f t="shared" si="645"/>
        <v>0.79939209726443761</v>
      </c>
      <c r="AA1915">
        <f t="shared" si="646"/>
        <v>0.8085106382978724</v>
      </c>
      <c r="AB1915">
        <f t="shared" si="647"/>
        <v>0</v>
      </c>
      <c r="AC1915">
        <f t="shared" si="648"/>
        <v>0.69303797468354422</v>
      </c>
      <c r="AD1915">
        <f t="shared" si="649"/>
        <v>0.75632911392405067</v>
      </c>
      <c r="AE1915">
        <f t="shared" si="650"/>
        <v>0.66666666666666663</v>
      </c>
      <c r="AF1915">
        <f t="shared" si="651"/>
        <v>0.16666666666666666</v>
      </c>
      <c r="AG1915">
        <f t="shared" si="652"/>
        <v>0.33333333333333331</v>
      </c>
      <c r="AH1915">
        <f t="shared" si="653"/>
        <v>4.7619047619047616E-2</v>
      </c>
      <c r="AI1915">
        <f t="shared" si="654"/>
        <v>0.12012383900928793</v>
      </c>
      <c r="AJ1915">
        <f t="shared" si="655"/>
        <v>0.28358208955223879</v>
      </c>
      <c r="AK1915">
        <f t="shared" si="656"/>
        <v>0</v>
      </c>
      <c r="AM1915">
        <v>184</v>
      </c>
      <c r="AN1915">
        <v>334.5454545454545</v>
      </c>
      <c r="AO1915">
        <v>847.30000000000007</v>
      </c>
      <c r="AP1915">
        <v>775.33198504027598</v>
      </c>
      <c r="AQ1915">
        <v>0</v>
      </c>
      <c r="AT1915">
        <f t="shared" si="657"/>
        <v>0.61267605633802813</v>
      </c>
      <c r="AU1915">
        <f t="shared" si="658"/>
        <v>8.7394152420514404E-2</v>
      </c>
      <c r="AV1915">
        <f t="shared" si="659"/>
        <v>0.59851096292947559</v>
      </c>
      <c r="AW1915">
        <f t="shared" si="660"/>
        <v>0.3822795698034005</v>
      </c>
      <c r="AX1915">
        <f t="shared" si="661"/>
        <v>0</v>
      </c>
    </row>
    <row r="1916" spans="2:50" ht="15">
      <c r="B1916" s="52">
        <v>1</v>
      </c>
      <c r="C1916" s="52">
        <v>3.16</v>
      </c>
      <c r="D1916" s="56">
        <v>0</v>
      </c>
      <c r="E1916" s="52">
        <v>1</v>
      </c>
      <c r="F1916" s="52">
        <v>1</v>
      </c>
      <c r="G1916" s="53">
        <v>2.63</v>
      </c>
      <c r="H1916" s="53">
        <v>2.66</v>
      </c>
      <c r="I1916" s="56">
        <v>0</v>
      </c>
      <c r="J1916" s="53">
        <v>1.91</v>
      </c>
      <c r="K1916" s="53">
        <v>2.16</v>
      </c>
      <c r="L1916" s="52">
        <v>55</v>
      </c>
      <c r="M1916" s="52">
        <v>1</v>
      </c>
      <c r="N1916" s="52">
        <v>20</v>
      </c>
      <c r="O1916" s="52">
        <v>365</v>
      </c>
      <c r="P1916" s="54">
        <v>28.733484499999999</v>
      </c>
      <c r="Q1916" s="54">
        <v>22.0649625</v>
      </c>
      <c r="R1916" s="55">
        <v>0</v>
      </c>
      <c r="U1916">
        <f t="shared" si="640"/>
        <v>0.16666666666666666</v>
      </c>
      <c r="V1916">
        <f t="shared" si="641"/>
        <v>0.96048632218844987</v>
      </c>
      <c r="W1916">
        <f t="shared" si="642"/>
        <v>0</v>
      </c>
      <c r="X1916">
        <f t="shared" si="643"/>
        <v>0.34129692832764502</v>
      </c>
      <c r="Y1916">
        <f t="shared" si="644"/>
        <v>0.14285714285714285</v>
      </c>
      <c r="Z1916">
        <f t="shared" si="645"/>
        <v>0.79939209726443761</v>
      </c>
      <c r="AA1916">
        <f t="shared" si="646"/>
        <v>0.8085106382978724</v>
      </c>
      <c r="AB1916">
        <f t="shared" si="647"/>
        <v>0</v>
      </c>
      <c r="AC1916">
        <f t="shared" si="648"/>
        <v>0.60443037974683544</v>
      </c>
      <c r="AD1916">
        <f t="shared" si="649"/>
        <v>0.68354430379746833</v>
      </c>
      <c r="AE1916">
        <f t="shared" si="650"/>
        <v>0.66666666666666663</v>
      </c>
      <c r="AF1916">
        <f t="shared" si="651"/>
        <v>0.16666666666666666</v>
      </c>
      <c r="AG1916">
        <f t="shared" si="652"/>
        <v>0.33333333333333331</v>
      </c>
      <c r="AH1916">
        <f t="shared" si="653"/>
        <v>4.7619047619047616E-2</v>
      </c>
      <c r="AI1916">
        <f t="shared" si="654"/>
        <v>0.1281733746130031</v>
      </c>
      <c r="AJ1916">
        <f t="shared" si="655"/>
        <v>0.27985074626865669</v>
      </c>
      <c r="AK1916">
        <f t="shared" si="656"/>
        <v>0</v>
      </c>
      <c r="AM1916">
        <v>192</v>
      </c>
      <c r="AN1916">
        <v>349.09090909090907</v>
      </c>
      <c r="AO1916">
        <v>752.95</v>
      </c>
      <c r="AP1916">
        <v>734.06207134637521</v>
      </c>
      <c r="AQ1916">
        <v>0</v>
      </c>
      <c r="AT1916">
        <f t="shared" si="657"/>
        <v>0.66901408450704225</v>
      </c>
      <c r="AU1916">
        <f t="shared" si="658"/>
        <v>0.10273206582521166</v>
      </c>
      <c r="AV1916">
        <f t="shared" si="659"/>
        <v>0.53186454566003616</v>
      </c>
      <c r="AW1916">
        <f t="shared" si="660"/>
        <v>0.36193132523574179</v>
      </c>
      <c r="AX1916">
        <f t="shared" si="661"/>
        <v>0</v>
      </c>
    </row>
    <row r="1917" spans="2:50" ht="15">
      <c r="B1917" s="52">
        <v>1</v>
      </c>
      <c r="C1917" s="52">
        <v>3.16</v>
      </c>
      <c r="D1917" s="56">
        <v>0</v>
      </c>
      <c r="E1917" s="52">
        <v>1</v>
      </c>
      <c r="F1917" s="52">
        <v>1</v>
      </c>
      <c r="G1917" s="53">
        <v>2.63</v>
      </c>
      <c r="H1917" s="53">
        <v>2.66</v>
      </c>
      <c r="I1917" s="56">
        <v>0</v>
      </c>
      <c r="J1917" s="53">
        <v>2.4449999999999998</v>
      </c>
      <c r="K1917" s="53">
        <v>2.52</v>
      </c>
      <c r="L1917" s="52">
        <v>55</v>
      </c>
      <c r="M1917" s="52">
        <v>1</v>
      </c>
      <c r="N1917" s="52">
        <v>20</v>
      </c>
      <c r="O1917" s="52">
        <v>365</v>
      </c>
      <c r="P1917" s="54">
        <v>38.245935000000003</v>
      </c>
      <c r="Q1917" s="54">
        <v>30.6948145</v>
      </c>
      <c r="R1917" s="55">
        <v>0</v>
      </c>
      <c r="U1917">
        <f t="shared" si="640"/>
        <v>0.16666666666666666</v>
      </c>
      <c r="V1917">
        <f t="shared" si="641"/>
        <v>0.96048632218844987</v>
      </c>
      <c r="W1917">
        <f t="shared" si="642"/>
        <v>0</v>
      </c>
      <c r="X1917">
        <f t="shared" si="643"/>
        <v>0.34129692832764502</v>
      </c>
      <c r="Y1917">
        <f t="shared" si="644"/>
        <v>0.14285714285714285</v>
      </c>
      <c r="Z1917">
        <f t="shared" si="645"/>
        <v>0.79939209726443761</v>
      </c>
      <c r="AA1917">
        <f t="shared" si="646"/>
        <v>0.8085106382978724</v>
      </c>
      <c r="AB1917">
        <f t="shared" si="647"/>
        <v>0</v>
      </c>
      <c r="AC1917">
        <f t="shared" si="648"/>
        <v>0.77373417721518978</v>
      </c>
      <c r="AD1917">
        <f t="shared" si="649"/>
        <v>0.79746835443037967</v>
      </c>
      <c r="AE1917">
        <f t="shared" si="650"/>
        <v>0.66666666666666663</v>
      </c>
      <c r="AF1917">
        <f t="shared" si="651"/>
        <v>0.16666666666666666</v>
      </c>
      <c r="AG1917">
        <f t="shared" si="652"/>
        <v>0.33333333333333331</v>
      </c>
      <c r="AH1917">
        <f t="shared" si="653"/>
        <v>4.7619047619047616E-2</v>
      </c>
      <c r="AI1917">
        <f t="shared" si="654"/>
        <v>0.18823529411764708</v>
      </c>
      <c r="AJ1917">
        <f t="shared" si="655"/>
        <v>0.38930348258706465</v>
      </c>
      <c r="AK1917">
        <f t="shared" si="656"/>
        <v>0</v>
      </c>
      <c r="AM1917">
        <v>185</v>
      </c>
      <c r="AN1917">
        <v>336.36363636363632</v>
      </c>
      <c r="AO1917">
        <v>918.52499999999998</v>
      </c>
      <c r="AP1917">
        <v>760.58512082853872</v>
      </c>
      <c r="AQ1917">
        <v>0</v>
      </c>
      <c r="AT1917">
        <f t="shared" si="657"/>
        <v>0.61971830985915488</v>
      </c>
      <c r="AU1917">
        <f t="shared" si="658"/>
        <v>8.9311391596101547E-2</v>
      </c>
      <c r="AV1917">
        <f t="shared" si="659"/>
        <v>0.64882247400542492</v>
      </c>
      <c r="AW1917">
        <f t="shared" si="660"/>
        <v>0.37500858780396806</v>
      </c>
      <c r="AX1917">
        <f t="shared" si="661"/>
        <v>0</v>
      </c>
    </row>
    <row r="1918" spans="2:50" ht="15">
      <c r="B1918" s="52">
        <v>1</v>
      </c>
      <c r="C1918" s="52">
        <v>3.16</v>
      </c>
      <c r="D1918" s="56">
        <v>0</v>
      </c>
      <c r="E1918" s="52">
        <v>1</v>
      </c>
      <c r="F1918" s="52">
        <v>1</v>
      </c>
      <c r="G1918" s="53">
        <v>2.63</v>
      </c>
      <c r="H1918" s="53">
        <v>2.66</v>
      </c>
      <c r="I1918" s="56">
        <v>0</v>
      </c>
      <c r="J1918" s="53">
        <v>2.48</v>
      </c>
      <c r="K1918" s="53">
        <v>2.5499999999999998</v>
      </c>
      <c r="L1918" s="52">
        <v>55</v>
      </c>
      <c r="M1918" s="52">
        <v>1</v>
      </c>
      <c r="N1918" s="52">
        <v>20</v>
      </c>
      <c r="O1918" s="52">
        <v>365</v>
      </c>
      <c r="P1918" s="54">
        <v>35.303939999999997</v>
      </c>
      <c r="Q1918" s="54">
        <v>26.085689000000002</v>
      </c>
      <c r="R1918" s="55">
        <v>0</v>
      </c>
      <c r="U1918">
        <f t="shared" si="640"/>
        <v>0.16666666666666666</v>
      </c>
      <c r="V1918">
        <f t="shared" si="641"/>
        <v>0.96048632218844987</v>
      </c>
      <c r="W1918">
        <f t="shared" si="642"/>
        <v>0</v>
      </c>
      <c r="X1918">
        <f t="shared" si="643"/>
        <v>0.34129692832764502</v>
      </c>
      <c r="Y1918">
        <f t="shared" si="644"/>
        <v>0.14285714285714285</v>
      </c>
      <c r="Z1918">
        <f t="shared" si="645"/>
        <v>0.79939209726443761</v>
      </c>
      <c r="AA1918">
        <f t="shared" si="646"/>
        <v>0.8085106382978724</v>
      </c>
      <c r="AB1918">
        <f t="shared" si="647"/>
        <v>0</v>
      </c>
      <c r="AC1918">
        <f t="shared" si="648"/>
        <v>0.78481012658227844</v>
      </c>
      <c r="AD1918">
        <f t="shared" si="649"/>
        <v>0.80696202531645556</v>
      </c>
      <c r="AE1918">
        <f t="shared" si="650"/>
        <v>0.66666666666666663</v>
      </c>
      <c r="AF1918">
        <f t="shared" si="651"/>
        <v>0.16666666666666666</v>
      </c>
      <c r="AG1918">
        <f t="shared" si="652"/>
        <v>0.33333333333333331</v>
      </c>
      <c r="AH1918">
        <f t="shared" si="653"/>
        <v>4.7619047619047616E-2</v>
      </c>
      <c r="AI1918">
        <f t="shared" si="654"/>
        <v>0.16965944272445818</v>
      </c>
      <c r="AJ1918">
        <f t="shared" si="655"/>
        <v>0.3308457711442786</v>
      </c>
      <c r="AK1918">
        <f t="shared" si="656"/>
        <v>0</v>
      </c>
      <c r="AM1918">
        <v>180</v>
      </c>
      <c r="AN1918">
        <v>327.27272727272725</v>
      </c>
      <c r="AO1918">
        <v>930.54999999999984</v>
      </c>
      <c r="AP1918">
        <v>781.41944188722641</v>
      </c>
      <c r="AQ1918">
        <v>0</v>
      </c>
      <c r="AT1918">
        <f t="shared" si="657"/>
        <v>0.58450704225352113</v>
      </c>
      <c r="AU1918">
        <f t="shared" si="658"/>
        <v>7.9725195718165803E-2</v>
      </c>
      <c r="AV1918">
        <f t="shared" si="659"/>
        <v>0.65731662522603962</v>
      </c>
      <c r="AW1918">
        <f t="shared" si="660"/>
        <v>0.3852810071612674</v>
      </c>
      <c r="AX1918">
        <f t="shared" si="661"/>
        <v>0</v>
      </c>
    </row>
    <row r="1919" spans="2:50" ht="15">
      <c r="B1919" s="52">
        <v>1</v>
      </c>
      <c r="C1919" s="52">
        <v>3.16</v>
      </c>
      <c r="D1919" s="56">
        <v>0</v>
      </c>
      <c r="E1919" s="52">
        <v>1</v>
      </c>
      <c r="F1919" s="52">
        <v>1</v>
      </c>
      <c r="G1919" s="53">
        <v>2.63</v>
      </c>
      <c r="H1919" s="53">
        <v>2.66</v>
      </c>
      <c r="I1919" s="56">
        <v>0</v>
      </c>
      <c r="J1919" s="53">
        <v>2.5099999999999998</v>
      </c>
      <c r="K1919" s="53">
        <v>2.58</v>
      </c>
      <c r="L1919" s="52">
        <v>55</v>
      </c>
      <c r="M1919" s="52">
        <v>1</v>
      </c>
      <c r="N1919" s="52">
        <v>20</v>
      </c>
      <c r="O1919" s="52">
        <v>365</v>
      </c>
      <c r="P1919" s="54">
        <v>37.755602500000002</v>
      </c>
      <c r="Q1919" s="54">
        <v>29.223817</v>
      </c>
      <c r="R1919" s="55">
        <v>0</v>
      </c>
      <c r="U1919">
        <f t="shared" si="640"/>
        <v>0.16666666666666666</v>
      </c>
      <c r="V1919">
        <f t="shared" si="641"/>
        <v>0.96048632218844987</v>
      </c>
      <c r="W1919">
        <f t="shared" si="642"/>
        <v>0</v>
      </c>
      <c r="X1919">
        <f t="shared" si="643"/>
        <v>0.34129692832764502</v>
      </c>
      <c r="Y1919">
        <f t="shared" si="644"/>
        <v>0.14285714285714285</v>
      </c>
      <c r="Z1919">
        <f t="shared" si="645"/>
        <v>0.79939209726443761</v>
      </c>
      <c r="AA1919">
        <f t="shared" si="646"/>
        <v>0.8085106382978724</v>
      </c>
      <c r="AB1919">
        <f t="shared" si="647"/>
        <v>0</v>
      </c>
      <c r="AC1919">
        <f t="shared" si="648"/>
        <v>0.79430379746835433</v>
      </c>
      <c r="AD1919">
        <f t="shared" si="649"/>
        <v>0.81645569620253167</v>
      </c>
      <c r="AE1919">
        <f t="shared" si="650"/>
        <v>0.66666666666666663</v>
      </c>
      <c r="AF1919">
        <f t="shared" si="651"/>
        <v>0.16666666666666666</v>
      </c>
      <c r="AG1919">
        <f t="shared" si="652"/>
        <v>0.33333333333333331</v>
      </c>
      <c r="AH1919">
        <f t="shared" si="653"/>
        <v>4.7619047619047616E-2</v>
      </c>
      <c r="AI1919">
        <f t="shared" si="654"/>
        <v>0.18513931888544893</v>
      </c>
      <c r="AJ1919">
        <f t="shared" si="655"/>
        <v>0.37064676616915421</v>
      </c>
      <c r="AK1919">
        <f t="shared" si="656"/>
        <v>0</v>
      </c>
      <c r="AM1919">
        <v>180</v>
      </c>
      <c r="AN1919">
        <v>327.27272727272725</v>
      </c>
      <c r="AO1919">
        <v>941.65</v>
      </c>
      <c r="AP1919">
        <v>786.70944188722649</v>
      </c>
      <c r="AQ1919">
        <v>0</v>
      </c>
      <c r="AT1919">
        <f t="shared" si="657"/>
        <v>0.58450704225352113</v>
      </c>
      <c r="AU1919">
        <f t="shared" si="658"/>
        <v>7.9725195718165803E-2</v>
      </c>
      <c r="AV1919">
        <f t="shared" si="659"/>
        <v>0.66515738019891502</v>
      </c>
      <c r="AW1919">
        <f t="shared" si="660"/>
        <v>0.38788925622525378</v>
      </c>
      <c r="AX1919">
        <f t="shared" si="661"/>
        <v>0</v>
      </c>
    </row>
    <row r="1920" spans="2:50" ht="15">
      <c r="B1920" s="52">
        <v>1</v>
      </c>
      <c r="C1920" s="52">
        <v>3.16</v>
      </c>
      <c r="D1920" s="56">
        <v>0</v>
      </c>
      <c r="E1920" s="52">
        <v>1</v>
      </c>
      <c r="F1920" s="52">
        <v>1</v>
      </c>
      <c r="G1920" s="53">
        <v>2.63</v>
      </c>
      <c r="H1920" s="53">
        <v>2.66</v>
      </c>
      <c r="I1920" s="56">
        <v>0</v>
      </c>
      <c r="J1920" s="53">
        <v>2.4049999999999998</v>
      </c>
      <c r="K1920" s="53">
        <v>2.52</v>
      </c>
      <c r="L1920" s="52">
        <v>55</v>
      </c>
      <c r="M1920" s="52">
        <v>1</v>
      </c>
      <c r="N1920" s="52">
        <v>20</v>
      </c>
      <c r="O1920" s="52">
        <v>365</v>
      </c>
      <c r="P1920" s="54">
        <v>32.656144500000003</v>
      </c>
      <c r="Q1920" s="54">
        <v>25.987622500000001</v>
      </c>
      <c r="R1920" s="55">
        <v>0</v>
      </c>
      <c r="U1920">
        <f t="shared" si="640"/>
        <v>0.16666666666666666</v>
      </c>
      <c r="V1920">
        <f t="shared" si="641"/>
        <v>0.96048632218844987</v>
      </c>
      <c r="W1920">
        <f t="shared" si="642"/>
        <v>0</v>
      </c>
      <c r="X1920">
        <f t="shared" si="643"/>
        <v>0.34129692832764502</v>
      </c>
      <c r="Y1920">
        <f t="shared" si="644"/>
        <v>0.14285714285714285</v>
      </c>
      <c r="Z1920">
        <f t="shared" si="645"/>
        <v>0.79939209726443761</v>
      </c>
      <c r="AA1920">
        <f t="shared" si="646"/>
        <v>0.8085106382978724</v>
      </c>
      <c r="AB1920">
        <f t="shared" si="647"/>
        <v>0</v>
      </c>
      <c r="AC1920">
        <f t="shared" si="648"/>
        <v>0.76107594936708856</v>
      </c>
      <c r="AD1920">
        <f t="shared" si="649"/>
        <v>0.79746835443037967</v>
      </c>
      <c r="AE1920">
        <f t="shared" si="650"/>
        <v>0.66666666666666663</v>
      </c>
      <c r="AF1920">
        <f t="shared" si="651"/>
        <v>0.16666666666666666</v>
      </c>
      <c r="AG1920">
        <f t="shared" si="652"/>
        <v>0.33333333333333331</v>
      </c>
      <c r="AH1920">
        <f t="shared" si="653"/>
        <v>4.7619047619047616E-2</v>
      </c>
      <c r="AI1920">
        <f t="shared" si="654"/>
        <v>0.15294117647058825</v>
      </c>
      <c r="AJ1920">
        <f t="shared" si="655"/>
        <v>0.32960199004975127</v>
      </c>
      <c r="AK1920">
        <f t="shared" si="656"/>
        <v>0</v>
      </c>
      <c r="AM1920">
        <v>182</v>
      </c>
      <c r="AN1920">
        <v>330.90909090909088</v>
      </c>
      <c r="AO1920">
        <v>911.125</v>
      </c>
      <c r="AP1920">
        <v>775.73071346375139</v>
      </c>
      <c r="AQ1920">
        <v>0</v>
      </c>
      <c r="AT1920">
        <f t="shared" si="657"/>
        <v>0.59859154929577463</v>
      </c>
      <c r="AU1920">
        <f t="shared" si="658"/>
        <v>8.3559674069340104E-2</v>
      </c>
      <c r="AV1920">
        <f t="shared" si="659"/>
        <v>0.64359530402350806</v>
      </c>
      <c r="AW1920">
        <f t="shared" si="660"/>
        <v>0.38247616395034084</v>
      </c>
      <c r="AX1920">
        <f t="shared" si="661"/>
        <v>0</v>
      </c>
    </row>
    <row r="1921" spans="2:50" ht="15">
      <c r="B1921" s="52">
        <v>1</v>
      </c>
      <c r="C1921" s="52">
        <v>3.16</v>
      </c>
      <c r="D1921" s="56">
        <v>0</v>
      </c>
      <c r="E1921" s="52">
        <v>1</v>
      </c>
      <c r="F1921" s="52">
        <v>1</v>
      </c>
      <c r="G1921" s="53">
        <v>2.63</v>
      </c>
      <c r="H1921" s="53">
        <v>2.66</v>
      </c>
      <c r="I1921" s="56">
        <v>0</v>
      </c>
      <c r="J1921" s="53">
        <v>2.48</v>
      </c>
      <c r="K1921" s="53">
        <v>2.54</v>
      </c>
      <c r="L1921" s="52">
        <v>55</v>
      </c>
      <c r="M1921" s="52">
        <v>1</v>
      </c>
      <c r="N1921" s="52">
        <v>20</v>
      </c>
      <c r="O1921" s="52">
        <v>365</v>
      </c>
      <c r="P1921" s="54">
        <v>39.226599999999998</v>
      </c>
      <c r="Q1921" s="54">
        <v>29.714149499999998</v>
      </c>
      <c r="R1921" s="55">
        <v>0</v>
      </c>
      <c r="U1921">
        <f t="shared" si="640"/>
        <v>0.16666666666666666</v>
      </c>
      <c r="V1921">
        <f t="shared" si="641"/>
        <v>0.96048632218844987</v>
      </c>
      <c r="W1921">
        <f t="shared" si="642"/>
        <v>0</v>
      </c>
      <c r="X1921">
        <f t="shared" si="643"/>
        <v>0.34129692832764502</v>
      </c>
      <c r="Y1921">
        <f t="shared" si="644"/>
        <v>0.14285714285714285</v>
      </c>
      <c r="Z1921">
        <f t="shared" si="645"/>
        <v>0.79939209726443761</v>
      </c>
      <c r="AA1921">
        <f t="shared" si="646"/>
        <v>0.8085106382978724</v>
      </c>
      <c r="AB1921">
        <f t="shared" si="647"/>
        <v>0</v>
      </c>
      <c r="AC1921">
        <f t="shared" si="648"/>
        <v>0.78481012658227844</v>
      </c>
      <c r="AD1921">
        <f t="shared" si="649"/>
        <v>0.80379746835443033</v>
      </c>
      <c r="AE1921">
        <f t="shared" si="650"/>
        <v>0.66666666666666663</v>
      </c>
      <c r="AF1921">
        <f t="shared" si="651"/>
        <v>0.16666666666666666</v>
      </c>
      <c r="AG1921">
        <f t="shared" si="652"/>
        <v>0.33333333333333331</v>
      </c>
      <c r="AH1921">
        <f t="shared" si="653"/>
        <v>4.7619047619047616E-2</v>
      </c>
      <c r="AI1921">
        <f t="shared" si="654"/>
        <v>0.19442724458204333</v>
      </c>
      <c r="AJ1921">
        <f t="shared" si="655"/>
        <v>0.37686567164179102</v>
      </c>
      <c r="AK1921">
        <f t="shared" si="656"/>
        <v>0</v>
      </c>
      <c r="AM1921">
        <v>183</v>
      </c>
      <c r="AN1921">
        <v>332.72727272727269</v>
      </c>
      <c r="AO1921">
        <v>928.69999999999993</v>
      </c>
      <c r="AP1921">
        <v>776.85384925201379</v>
      </c>
      <c r="AQ1921">
        <v>0</v>
      </c>
      <c r="AT1921">
        <f t="shared" si="657"/>
        <v>0.60563380281690138</v>
      </c>
      <c r="AU1921">
        <f t="shared" si="658"/>
        <v>8.5476913244927247E-2</v>
      </c>
      <c r="AV1921">
        <f t="shared" si="659"/>
        <v>0.65600983273056046</v>
      </c>
      <c r="AW1921">
        <f t="shared" si="660"/>
        <v>0.38302992914286732</v>
      </c>
      <c r="AX1921">
        <f t="shared" si="661"/>
        <v>0</v>
      </c>
    </row>
    <row r="1922" spans="2:50" ht="15">
      <c r="B1922" s="52">
        <v>1</v>
      </c>
      <c r="C1922" s="52">
        <v>3.16</v>
      </c>
      <c r="D1922" s="56">
        <v>0</v>
      </c>
      <c r="E1922" s="52">
        <v>1</v>
      </c>
      <c r="F1922" s="52">
        <v>1</v>
      </c>
      <c r="G1922" s="53">
        <v>2.63</v>
      </c>
      <c r="H1922" s="53">
        <v>2.66</v>
      </c>
      <c r="I1922" s="52">
        <v>2</v>
      </c>
      <c r="J1922" s="53">
        <v>2.62</v>
      </c>
      <c r="K1922" s="53">
        <v>2.64</v>
      </c>
      <c r="L1922" s="52">
        <v>55</v>
      </c>
      <c r="M1922" s="52">
        <v>3</v>
      </c>
      <c r="N1922" s="52">
        <v>20</v>
      </c>
      <c r="O1922" s="52">
        <v>28</v>
      </c>
      <c r="P1922" s="54">
        <v>30.792881000000001</v>
      </c>
      <c r="Q1922" s="54">
        <v>25.987622500000001</v>
      </c>
      <c r="R1922" s="55">
        <v>0</v>
      </c>
      <c r="U1922">
        <f t="shared" si="640"/>
        <v>0.16666666666666666</v>
      </c>
      <c r="V1922">
        <f t="shared" si="641"/>
        <v>0.96048632218844987</v>
      </c>
      <c r="W1922">
        <f t="shared" si="642"/>
        <v>0</v>
      </c>
      <c r="X1922">
        <f t="shared" si="643"/>
        <v>0.34129692832764502</v>
      </c>
      <c r="Y1922">
        <f t="shared" si="644"/>
        <v>0.14285714285714285</v>
      </c>
      <c r="Z1922">
        <f t="shared" si="645"/>
        <v>0.79939209726443761</v>
      </c>
      <c r="AA1922">
        <f t="shared" si="646"/>
        <v>0.8085106382978724</v>
      </c>
      <c r="AB1922">
        <f t="shared" si="647"/>
        <v>0.5</v>
      </c>
      <c r="AC1922">
        <f t="shared" si="648"/>
        <v>0.82911392405063289</v>
      </c>
      <c r="AD1922">
        <f t="shared" si="649"/>
        <v>0.83544303797468356</v>
      </c>
      <c r="AE1922">
        <f t="shared" si="650"/>
        <v>0.66666666666666663</v>
      </c>
      <c r="AF1922">
        <f t="shared" si="651"/>
        <v>0.5</v>
      </c>
      <c r="AG1922">
        <f t="shared" si="652"/>
        <v>0.33333333333333331</v>
      </c>
      <c r="AH1922">
        <f t="shared" si="653"/>
        <v>3.6529680365296802E-3</v>
      </c>
      <c r="AI1922">
        <f t="shared" si="654"/>
        <v>0.14117647058823529</v>
      </c>
      <c r="AJ1922">
        <f t="shared" si="655"/>
        <v>0.32960199004975127</v>
      </c>
      <c r="AK1922">
        <f t="shared" si="656"/>
        <v>0</v>
      </c>
      <c r="AM1922">
        <v>180</v>
      </c>
      <c r="AN1922">
        <v>327.27272727272725</v>
      </c>
      <c r="AO1922">
        <v>973.09999999999991</v>
      </c>
      <c r="AP1922">
        <v>784.06444188722685</v>
      </c>
      <c r="AQ1922">
        <v>0</v>
      </c>
      <c r="AT1922">
        <f t="shared" si="657"/>
        <v>0.58450704225352113</v>
      </c>
      <c r="AU1922">
        <f t="shared" si="658"/>
        <v>7.9725195718165803E-2</v>
      </c>
      <c r="AV1922">
        <f t="shared" si="659"/>
        <v>0.68737285262206138</v>
      </c>
      <c r="AW1922">
        <f t="shared" si="660"/>
        <v>0.38658513169326081</v>
      </c>
      <c r="AX1922">
        <f t="shared" si="661"/>
        <v>0</v>
      </c>
    </row>
    <row r="1923" spans="2:50" ht="15">
      <c r="B1923" s="52">
        <v>1</v>
      </c>
      <c r="C1923" s="52">
        <v>3.16</v>
      </c>
      <c r="D1923" s="56">
        <v>0</v>
      </c>
      <c r="E1923" s="52">
        <v>1</v>
      </c>
      <c r="F1923" s="52">
        <v>1</v>
      </c>
      <c r="G1923" s="53">
        <v>2.63</v>
      </c>
      <c r="H1923" s="53">
        <v>2.66</v>
      </c>
      <c r="I1923" s="56">
        <v>0</v>
      </c>
      <c r="J1923" s="53">
        <v>2.54</v>
      </c>
      <c r="K1923" s="53">
        <v>2.59</v>
      </c>
      <c r="L1923" s="52">
        <v>55</v>
      </c>
      <c r="M1923" s="52">
        <v>3</v>
      </c>
      <c r="N1923" s="52">
        <v>20</v>
      </c>
      <c r="O1923" s="52">
        <v>28</v>
      </c>
      <c r="P1923" s="54">
        <v>27.850885999999999</v>
      </c>
      <c r="Q1923" s="54">
        <v>21.672696500000001</v>
      </c>
      <c r="R1923" s="55">
        <v>0</v>
      </c>
      <c r="U1923">
        <f t="shared" si="640"/>
        <v>0.16666666666666666</v>
      </c>
      <c r="V1923">
        <f t="shared" si="641"/>
        <v>0.96048632218844987</v>
      </c>
      <c r="W1923">
        <f t="shared" si="642"/>
        <v>0</v>
      </c>
      <c r="X1923">
        <f t="shared" si="643"/>
        <v>0.34129692832764502</v>
      </c>
      <c r="Y1923">
        <f t="shared" si="644"/>
        <v>0.14285714285714285</v>
      </c>
      <c r="Z1923">
        <f t="shared" si="645"/>
        <v>0.79939209726443761</v>
      </c>
      <c r="AA1923">
        <f t="shared" si="646"/>
        <v>0.8085106382978724</v>
      </c>
      <c r="AB1923">
        <f t="shared" si="647"/>
        <v>0</v>
      </c>
      <c r="AC1923">
        <f t="shared" si="648"/>
        <v>0.80379746835443033</v>
      </c>
      <c r="AD1923">
        <f t="shared" si="649"/>
        <v>0.81962025316455689</v>
      </c>
      <c r="AE1923">
        <f t="shared" si="650"/>
        <v>0.66666666666666663</v>
      </c>
      <c r="AF1923">
        <f t="shared" si="651"/>
        <v>0.5</v>
      </c>
      <c r="AG1923">
        <f t="shared" si="652"/>
        <v>0.33333333333333331</v>
      </c>
      <c r="AH1923">
        <f t="shared" si="653"/>
        <v>3.6529680365296802E-3</v>
      </c>
      <c r="AI1923">
        <f t="shared" si="654"/>
        <v>0.12260061919504643</v>
      </c>
      <c r="AJ1923">
        <f t="shared" si="655"/>
        <v>0.27487562189054726</v>
      </c>
      <c r="AK1923">
        <f t="shared" si="656"/>
        <v>0</v>
      </c>
      <c r="AM1923">
        <v>186</v>
      </c>
      <c r="AN1923">
        <v>338.18181818181813</v>
      </c>
      <c r="AO1923">
        <v>949.05</v>
      </c>
      <c r="AP1923">
        <v>753.77325661680084</v>
      </c>
      <c r="AQ1923">
        <v>0</v>
      </c>
      <c r="AT1923">
        <f t="shared" si="657"/>
        <v>0.62676056338028174</v>
      </c>
      <c r="AU1923">
        <f t="shared" si="658"/>
        <v>9.1228630771688704E-2</v>
      </c>
      <c r="AV1923">
        <f t="shared" si="659"/>
        <v>0.67038455018083176</v>
      </c>
      <c r="AW1923">
        <f t="shared" si="660"/>
        <v>0.37164997940051481</v>
      </c>
      <c r="AX1923">
        <f t="shared" si="661"/>
        <v>0</v>
      </c>
    </row>
    <row r="1924" spans="2:50" ht="15">
      <c r="B1924" s="52">
        <v>1</v>
      </c>
      <c r="C1924" s="52">
        <v>3.16</v>
      </c>
      <c r="D1924" s="56">
        <v>0</v>
      </c>
      <c r="E1924" s="52">
        <v>1</v>
      </c>
      <c r="F1924" s="52">
        <v>1</v>
      </c>
      <c r="G1924" s="53">
        <v>2.63</v>
      </c>
      <c r="H1924" s="53">
        <v>2.66</v>
      </c>
      <c r="I1924" s="56">
        <v>0</v>
      </c>
      <c r="J1924" s="53">
        <v>2.27</v>
      </c>
      <c r="K1924" s="53">
        <v>2.4</v>
      </c>
      <c r="L1924" s="52">
        <v>55</v>
      </c>
      <c r="M1924" s="52">
        <v>3</v>
      </c>
      <c r="N1924" s="52">
        <v>20</v>
      </c>
      <c r="O1924" s="52">
        <v>28</v>
      </c>
      <c r="P1924" s="54">
        <v>28.635418000000001</v>
      </c>
      <c r="Q1924" s="54">
        <v>23.241760500000002</v>
      </c>
      <c r="R1924" s="55">
        <v>0</v>
      </c>
      <c r="U1924">
        <f t="shared" si="640"/>
        <v>0.16666666666666666</v>
      </c>
      <c r="V1924">
        <f t="shared" si="641"/>
        <v>0.96048632218844987</v>
      </c>
      <c r="W1924">
        <f t="shared" si="642"/>
        <v>0</v>
      </c>
      <c r="X1924">
        <f t="shared" si="643"/>
        <v>0.34129692832764502</v>
      </c>
      <c r="Y1924">
        <f t="shared" si="644"/>
        <v>0.14285714285714285</v>
      </c>
      <c r="Z1924">
        <f t="shared" si="645"/>
        <v>0.79939209726443761</v>
      </c>
      <c r="AA1924">
        <f t="shared" si="646"/>
        <v>0.8085106382978724</v>
      </c>
      <c r="AB1924">
        <f t="shared" si="647"/>
        <v>0</v>
      </c>
      <c r="AC1924">
        <f t="shared" si="648"/>
        <v>0.71835443037974678</v>
      </c>
      <c r="AD1924">
        <f t="shared" si="649"/>
        <v>0.75949367088607589</v>
      </c>
      <c r="AE1924">
        <f t="shared" si="650"/>
        <v>0.66666666666666663</v>
      </c>
      <c r="AF1924">
        <f t="shared" si="651"/>
        <v>0.5</v>
      </c>
      <c r="AG1924">
        <f t="shared" si="652"/>
        <v>0.33333333333333331</v>
      </c>
      <c r="AH1924">
        <f t="shared" si="653"/>
        <v>3.6529680365296802E-3</v>
      </c>
      <c r="AI1924">
        <f t="shared" si="654"/>
        <v>0.12755417956656348</v>
      </c>
      <c r="AJ1924">
        <f t="shared" si="655"/>
        <v>0.29477611940298509</v>
      </c>
      <c r="AK1924">
        <f t="shared" si="656"/>
        <v>0</v>
      </c>
      <c r="AM1924">
        <v>190</v>
      </c>
      <c r="AN1924">
        <v>345.45454545454544</v>
      </c>
      <c r="AO1924">
        <v>863.94999999999993</v>
      </c>
      <c r="AP1924">
        <v>747.68579976985029</v>
      </c>
      <c r="AQ1924">
        <v>0</v>
      </c>
      <c r="AT1924">
        <f t="shared" si="657"/>
        <v>0.65492957746478875</v>
      </c>
      <c r="AU1924">
        <f t="shared" si="658"/>
        <v>9.889758747403736E-2</v>
      </c>
      <c r="AV1924">
        <f t="shared" si="659"/>
        <v>0.61027209538878835</v>
      </c>
      <c r="AW1924">
        <f t="shared" si="660"/>
        <v>0.36864854204264785</v>
      </c>
      <c r="AX1924">
        <f t="shared" si="661"/>
        <v>0</v>
      </c>
    </row>
    <row r="1925" spans="2:50" ht="15">
      <c r="B1925" s="52">
        <v>1</v>
      </c>
      <c r="C1925" s="52">
        <v>3.16</v>
      </c>
      <c r="D1925" s="56">
        <v>0</v>
      </c>
      <c r="E1925" s="52">
        <v>1</v>
      </c>
      <c r="F1925" s="52">
        <v>1</v>
      </c>
      <c r="G1925" s="53">
        <v>2.63</v>
      </c>
      <c r="H1925" s="53">
        <v>2.66</v>
      </c>
      <c r="I1925" s="56">
        <v>0</v>
      </c>
      <c r="J1925" s="53">
        <v>2.34</v>
      </c>
      <c r="K1925" s="53">
        <v>2.46</v>
      </c>
      <c r="L1925" s="52">
        <v>55</v>
      </c>
      <c r="M1925" s="52">
        <v>3</v>
      </c>
      <c r="N1925" s="52">
        <v>20</v>
      </c>
      <c r="O1925" s="52">
        <v>28</v>
      </c>
      <c r="P1925" s="54">
        <v>24.516625000000001</v>
      </c>
      <c r="Q1925" s="54">
        <v>14.8080415</v>
      </c>
      <c r="R1925" s="55">
        <v>0</v>
      </c>
      <c r="U1925">
        <f t="shared" si="640"/>
        <v>0.16666666666666666</v>
      </c>
      <c r="V1925">
        <f t="shared" si="641"/>
        <v>0.96048632218844987</v>
      </c>
      <c r="W1925">
        <f t="shared" si="642"/>
        <v>0</v>
      </c>
      <c r="X1925">
        <f t="shared" si="643"/>
        <v>0.34129692832764502</v>
      </c>
      <c r="Y1925">
        <f t="shared" si="644"/>
        <v>0.14285714285714285</v>
      </c>
      <c r="Z1925">
        <f t="shared" si="645"/>
        <v>0.79939209726443761</v>
      </c>
      <c r="AA1925">
        <f t="shared" si="646"/>
        <v>0.8085106382978724</v>
      </c>
      <c r="AB1925">
        <f t="shared" si="647"/>
        <v>0</v>
      </c>
      <c r="AC1925">
        <f t="shared" si="648"/>
        <v>0.740506329113924</v>
      </c>
      <c r="AD1925">
        <f t="shared" si="649"/>
        <v>0.77848101265822778</v>
      </c>
      <c r="AE1925">
        <f t="shared" si="650"/>
        <v>0.66666666666666663</v>
      </c>
      <c r="AF1925">
        <f t="shared" si="651"/>
        <v>0.5</v>
      </c>
      <c r="AG1925">
        <f t="shared" si="652"/>
        <v>0.33333333333333331</v>
      </c>
      <c r="AH1925">
        <f t="shared" si="653"/>
        <v>3.6529680365296802E-3</v>
      </c>
      <c r="AI1925">
        <f t="shared" si="654"/>
        <v>0.10154798761609908</v>
      </c>
      <c r="AJ1925">
        <f t="shared" si="655"/>
        <v>0.18781094527363185</v>
      </c>
      <c r="AK1925">
        <f t="shared" si="656"/>
        <v>0</v>
      </c>
      <c r="AM1925">
        <v>182</v>
      </c>
      <c r="AN1925">
        <v>330.90909090909088</v>
      </c>
      <c r="AO1925">
        <v>888</v>
      </c>
      <c r="AP1925">
        <v>778.37571346375137</v>
      </c>
      <c r="AQ1925">
        <v>0</v>
      </c>
      <c r="AT1925">
        <f t="shared" si="657"/>
        <v>0.59859154929577463</v>
      </c>
      <c r="AU1925">
        <f t="shared" si="658"/>
        <v>8.3559674069340104E-2</v>
      </c>
      <c r="AV1925">
        <f t="shared" si="659"/>
        <v>0.62726039783001808</v>
      </c>
      <c r="AW1925">
        <f t="shared" si="660"/>
        <v>0.38378028848233403</v>
      </c>
      <c r="AX1925">
        <f t="shared" si="661"/>
        <v>0</v>
      </c>
    </row>
    <row r="1926" spans="2:50" ht="15">
      <c r="B1926" s="52">
        <v>1</v>
      </c>
      <c r="C1926" s="52">
        <v>3.16</v>
      </c>
      <c r="D1926" s="56">
        <v>0</v>
      </c>
      <c r="E1926" s="52">
        <v>1</v>
      </c>
      <c r="F1926" s="52">
        <v>1</v>
      </c>
      <c r="G1926" s="53">
        <v>2.63</v>
      </c>
      <c r="H1926" s="53">
        <v>2.66</v>
      </c>
      <c r="I1926" s="56">
        <v>0</v>
      </c>
      <c r="J1926" s="53">
        <v>2.19</v>
      </c>
      <c r="K1926" s="53">
        <v>2.39</v>
      </c>
      <c r="L1926" s="52">
        <v>55</v>
      </c>
      <c r="M1926" s="52">
        <v>3</v>
      </c>
      <c r="N1926" s="52">
        <v>20</v>
      </c>
      <c r="O1926" s="52">
        <v>28</v>
      </c>
      <c r="P1926" s="54">
        <v>19.809432999999999</v>
      </c>
      <c r="Q1926" s="54">
        <v>14.513841999999999</v>
      </c>
      <c r="R1926" s="55">
        <v>0</v>
      </c>
      <c r="U1926">
        <f t="shared" si="640"/>
        <v>0.16666666666666666</v>
      </c>
      <c r="V1926">
        <f t="shared" si="641"/>
        <v>0.96048632218844987</v>
      </c>
      <c r="W1926">
        <f t="shared" si="642"/>
        <v>0</v>
      </c>
      <c r="X1926">
        <f t="shared" si="643"/>
        <v>0.34129692832764502</v>
      </c>
      <c r="Y1926">
        <f t="shared" si="644"/>
        <v>0.14285714285714285</v>
      </c>
      <c r="Z1926">
        <f t="shared" si="645"/>
        <v>0.79939209726443761</v>
      </c>
      <c r="AA1926">
        <f t="shared" si="646"/>
        <v>0.8085106382978724</v>
      </c>
      <c r="AB1926">
        <f t="shared" si="647"/>
        <v>0</v>
      </c>
      <c r="AC1926">
        <f t="shared" si="648"/>
        <v>0.69303797468354422</v>
      </c>
      <c r="AD1926">
        <f t="shared" si="649"/>
        <v>0.75632911392405067</v>
      </c>
      <c r="AE1926">
        <f t="shared" si="650"/>
        <v>0.66666666666666663</v>
      </c>
      <c r="AF1926">
        <f t="shared" si="651"/>
        <v>0.5</v>
      </c>
      <c r="AG1926">
        <f t="shared" si="652"/>
        <v>0.33333333333333331</v>
      </c>
      <c r="AH1926">
        <f t="shared" si="653"/>
        <v>3.6529680365296802E-3</v>
      </c>
      <c r="AI1926">
        <f t="shared" si="654"/>
        <v>7.1826625386996898E-2</v>
      </c>
      <c r="AJ1926">
        <f t="shared" si="655"/>
        <v>0.18407960199004972</v>
      </c>
      <c r="AK1926">
        <f t="shared" si="656"/>
        <v>0</v>
      </c>
      <c r="AM1926">
        <v>184</v>
      </c>
      <c r="AN1926">
        <v>334.5454545454545</v>
      </c>
      <c r="AO1926">
        <v>847.30000000000007</v>
      </c>
      <c r="AP1926">
        <v>775.33198504027598</v>
      </c>
      <c r="AQ1926">
        <v>0</v>
      </c>
      <c r="AT1926">
        <f t="shared" si="657"/>
        <v>0.61267605633802813</v>
      </c>
      <c r="AU1926">
        <f t="shared" si="658"/>
        <v>8.7394152420514404E-2</v>
      </c>
      <c r="AV1926">
        <f t="shared" si="659"/>
        <v>0.59851096292947559</v>
      </c>
      <c r="AW1926">
        <f t="shared" si="660"/>
        <v>0.3822795698034005</v>
      </c>
      <c r="AX1926">
        <f t="shared" si="661"/>
        <v>0</v>
      </c>
    </row>
    <row r="1927" spans="2:50" ht="15">
      <c r="B1927" s="52">
        <v>1</v>
      </c>
      <c r="C1927" s="52">
        <v>3.16</v>
      </c>
      <c r="D1927" s="56">
        <v>0</v>
      </c>
      <c r="E1927" s="52">
        <v>1</v>
      </c>
      <c r="F1927" s="52">
        <v>1</v>
      </c>
      <c r="G1927" s="53">
        <v>2.63</v>
      </c>
      <c r="H1927" s="53">
        <v>2.66</v>
      </c>
      <c r="I1927" s="56">
        <v>0</v>
      </c>
      <c r="J1927" s="53">
        <v>1.91</v>
      </c>
      <c r="K1927" s="53">
        <v>2.16</v>
      </c>
      <c r="L1927" s="52">
        <v>55</v>
      </c>
      <c r="M1927" s="52">
        <v>3</v>
      </c>
      <c r="N1927" s="52">
        <v>20</v>
      </c>
      <c r="O1927" s="52">
        <v>28</v>
      </c>
      <c r="P1927" s="54">
        <v>19.024901</v>
      </c>
      <c r="Q1927" s="54">
        <v>14.415775500000001</v>
      </c>
      <c r="R1927" s="55">
        <v>0</v>
      </c>
      <c r="U1927">
        <f t="shared" si="640"/>
        <v>0.16666666666666666</v>
      </c>
      <c r="V1927">
        <f t="shared" si="641"/>
        <v>0.96048632218844987</v>
      </c>
      <c r="W1927">
        <f t="shared" si="642"/>
        <v>0</v>
      </c>
      <c r="X1927">
        <f t="shared" si="643"/>
        <v>0.34129692832764502</v>
      </c>
      <c r="Y1927">
        <f t="shared" si="644"/>
        <v>0.14285714285714285</v>
      </c>
      <c r="Z1927">
        <f t="shared" si="645"/>
        <v>0.79939209726443761</v>
      </c>
      <c r="AA1927">
        <f t="shared" si="646"/>
        <v>0.8085106382978724</v>
      </c>
      <c r="AB1927">
        <f t="shared" si="647"/>
        <v>0</v>
      </c>
      <c r="AC1927">
        <f t="shared" si="648"/>
        <v>0.60443037974683544</v>
      </c>
      <c r="AD1927">
        <f t="shared" si="649"/>
        <v>0.68354430379746833</v>
      </c>
      <c r="AE1927">
        <f t="shared" si="650"/>
        <v>0.66666666666666663</v>
      </c>
      <c r="AF1927">
        <f t="shared" si="651"/>
        <v>0.5</v>
      </c>
      <c r="AG1927">
        <f t="shared" si="652"/>
        <v>0.33333333333333331</v>
      </c>
      <c r="AH1927">
        <f t="shared" si="653"/>
        <v>3.6529680365296802E-3</v>
      </c>
      <c r="AI1927">
        <f t="shared" si="654"/>
        <v>6.6873065015479877E-2</v>
      </c>
      <c r="AJ1927">
        <f t="shared" si="655"/>
        <v>0.18283582089552239</v>
      </c>
      <c r="AK1927">
        <f t="shared" si="656"/>
        <v>0</v>
      </c>
      <c r="AM1927">
        <v>192</v>
      </c>
      <c r="AN1927">
        <v>349.09090909090907</v>
      </c>
      <c r="AO1927">
        <v>752.95</v>
      </c>
      <c r="AP1927">
        <v>734.06207134637521</v>
      </c>
      <c r="AQ1927">
        <v>0</v>
      </c>
      <c r="AT1927">
        <f t="shared" si="657"/>
        <v>0.66901408450704225</v>
      </c>
      <c r="AU1927">
        <f t="shared" si="658"/>
        <v>0.10273206582521166</v>
      </c>
      <c r="AV1927">
        <f t="shared" si="659"/>
        <v>0.53186454566003616</v>
      </c>
      <c r="AW1927">
        <f t="shared" si="660"/>
        <v>0.36193132523574179</v>
      </c>
      <c r="AX1927">
        <f t="shared" si="661"/>
        <v>0</v>
      </c>
    </row>
    <row r="1928" spans="2:50" ht="15">
      <c r="B1928" s="52">
        <v>1</v>
      </c>
      <c r="C1928" s="52">
        <v>3.16</v>
      </c>
      <c r="D1928" s="56">
        <v>0</v>
      </c>
      <c r="E1928" s="52">
        <v>1</v>
      </c>
      <c r="F1928" s="52">
        <v>1</v>
      </c>
      <c r="G1928" s="53">
        <v>2.63</v>
      </c>
      <c r="H1928" s="53">
        <v>2.66</v>
      </c>
      <c r="I1928" s="56">
        <v>0</v>
      </c>
      <c r="J1928" s="53">
        <v>2.4449999999999998</v>
      </c>
      <c r="K1928" s="53">
        <v>2.52</v>
      </c>
      <c r="L1928" s="52">
        <v>55</v>
      </c>
      <c r="M1928" s="52">
        <v>3</v>
      </c>
      <c r="N1928" s="52">
        <v>20</v>
      </c>
      <c r="O1928" s="52">
        <v>28</v>
      </c>
      <c r="P1928" s="54">
        <v>29.41995</v>
      </c>
      <c r="Q1928" s="54">
        <v>25.399223500000002</v>
      </c>
      <c r="R1928" s="55">
        <v>0</v>
      </c>
      <c r="U1928">
        <f t="shared" si="640"/>
        <v>0.16666666666666666</v>
      </c>
      <c r="V1928">
        <f t="shared" si="641"/>
        <v>0.96048632218844987</v>
      </c>
      <c r="W1928">
        <f t="shared" si="642"/>
        <v>0</v>
      </c>
      <c r="X1928">
        <f t="shared" si="643"/>
        <v>0.34129692832764502</v>
      </c>
      <c r="Y1928">
        <f t="shared" si="644"/>
        <v>0.14285714285714285</v>
      </c>
      <c r="Z1928">
        <f t="shared" si="645"/>
        <v>0.79939209726443761</v>
      </c>
      <c r="AA1928">
        <f t="shared" si="646"/>
        <v>0.8085106382978724</v>
      </c>
      <c r="AB1928">
        <f t="shared" si="647"/>
        <v>0</v>
      </c>
      <c r="AC1928">
        <f t="shared" si="648"/>
        <v>0.77373417721518978</v>
      </c>
      <c r="AD1928">
        <f t="shared" si="649"/>
        <v>0.79746835443037967</v>
      </c>
      <c r="AE1928">
        <f t="shared" si="650"/>
        <v>0.66666666666666663</v>
      </c>
      <c r="AF1928">
        <f t="shared" si="651"/>
        <v>0.5</v>
      </c>
      <c r="AG1928">
        <f t="shared" si="652"/>
        <v>0.33333333333333331</v>
      </c>
      <c r="AH1928">
        <f t="shared" si="653"/>
        <v>3.6529680365296802E-3</v>
      </c>
      <c r="AI1928">
        <f t="shared" si="654"/>
        <v>0.13250773993808049</v>
      </c>
      <c r="AJ1928">
        <f t="shared" si="655"/>
        <v>0.32213930348258707</v>
      </c>
      <c r="AK1928">
        <f t="shared" si="656"/>
        <v>0</v>
      </c>
      <c r="AM1928">
        <v>185</v>
      </c>
      <c r="AN1928">
        <v>336.36363636363632</v>
      </c>
      <c r="AO1928">
        <v>918.52499999999998</v>
      </c>
      <c r="AP1928">
        <v>760.58512082853872</v>
      </c>
      <c r="AQ1928">
        <v>0</v>
      </c>
      <c r="AT1928">
        <f t="shared" si="657"/>
        <v>0.61971830985915488</v>
      </c>
      <c r="AU1928">
        <f t="shared" si="658"/>
        <v>8.9311391596101547E-2</v>
      </c>
      <c r="AV1928">
        <f t="shared" si="659"/>
        <v>0.64882247400542492</v>
      </c>
      <c r="AW1928">
        <f t="shared" si="660"/>
        <v>0.37500858780396806</v>
      </c>
      <c r="AX1928">
        <f t="shared" si="661"/>
        <v>0</v>
      </c>
    </row>
    <row r="1929" spans="2:50" ht="15">
      <c r="B1929" s="52">
        <v>1</v>
      </c>
      <c r="C1929" s="52">
        <v>3.16</v>
      </c>
      <c r="D1929" s="56">
        <v>0</v>
      </c>
      <c r="E1929" s="52">
        <v>1</v>
      </c>
      <c r="F1929" s="52">
        <v>1</v>
      </c>
      <c r="G1929" s="53">
        <v>2.63</v>
      </c>
      <c r="H1929" s="53">
        <v>2.66</v>
      </c>
      <c r="I1929" s="56">
        <v>0</v>
      </c>
      <c r="J1929" s="53">
        <v>2.48</v>
      </c>
      <c r="K1929" s="53">
        <v>2.5499999999999998</v>
      </c>
      <c r="L1929" s="52">
        <v>55</v>
      </c>
      <c r="M1929" s="52">
        <v>3</v>
      </c>
      <c r="N1929" s="52">
        <v>20</v>
      </c>
      <c r="O1929" s="52">
        <v>28</v>
      </c>
      <c r="P1929" s="54">
        <v>26.674088000000001</v>
      </c>
      <c r="Q1929" s="54">
        <v>19.515233500000001</v>
      </c>
      <c r="R1929" s="55">
        <v>0</v>
      </c>
      <c r="U1929">
        <f t="shared" si="640"/>
        <v>0.16666666666666666</v>
      </c>
      <c r="V1929">
        <f t="shared" si="641"/>
        <v>0.96048632218844987</v>
      </c>
      <c r="W1929">
        <f t="shared" si="642"/>
        <v>0</v>
      </c>
      <c r="X1929">
        <f t="shared" si="643"/>
        <v>0.34129692832764502</v>
      </c>
      <c r="Y1929">
        <f t="shared" si="644"/>
        <v>0.14285714285714285</v>
      </c>
      <c r="Z1929">
        <f t="shared" si="645"/>
        <v>0.79939209726443761</v>
      </c>
      <c r="AA1929">
        <f t="shared" si="646"/>
        <v>0.8085106382978724</v>
      </c>
      <c r="AB1929">
        <f t="shared" si="647"/>
        <v>0</v>
      </c>
      <c r="AC1929">
        <f t="shared" si="648"/>
        <v>0.78481012658227844</v>
      </c>
      <c r="AD1929">
        <f t="shared" si="649"/>
        <v>0.80696202531645556</v>
      </c>
      <c r="AE1929">
        <f t="shared" si="650"/>
        <v>0.66666666666666663</v>
      </c>
      <c r="AF1929">
        <f t="shared" si="651"/>
        <v>0.5</v>
      </c>
      <c r="AG1929">
        <f t="shared" si="652"/>
        <v>0.33333333333333331</v>
      </c>
      <c r="AH1929">
        <f t="shared" si="653"/>
        <v>3.6529680365296802E-3</v>
      </c>
      <c r="AI1929">
        <f t="shared" si="654"/>
        <v>0.11517027863777091</v>
      </c>
      <c r="AJ1929">
        <f t="shared" si="655"/>
        <v>0.24751243781094528</v>
      </c>
      <c r="AK1929">
        <f t="shared" si="656"/>
        <v>0</v>
      </c>
      <c r="AM1929">
        <v>180</v>
      </c>
      <c r="AN1929">
        <v>327.27272727272725</v>
      </c>
      <c r="AO1929">
        <v>930.54999999999984</v>
      </c>
      <c r="AP1929">
        <v>781.41944188722641</v>
      </c>
      <c r="AQ1929">
        <v>0</v>
      </c>
      <c r="AT1929">
        <f t="shared" si="657"/>
        <v>0.58450704225352113</v>
      </c>
      <c r="AU1929">
        <f t="shared" si="658"/>
        <v>7.9725195718165803E-2</v>
      </c>
      <c r="AV1929">
        <f t="shared" si="659"/>
        <v>0.65731662522603962</v>
      </c>
      <c r="AW1929">
        <f t="shared" si="660"/>
        <v>0.3852810071612674</v>
      </c>
      <c r="AX1929">
        <f t="shared" si="661"/>
        <v>0</v>
      </c>
    </row>
    <row r="1930" spans="2:50" ht="15">
      <c r="B1930" s="52">
        <v>1</v>
      </c>
      <c r="C1930" s="52">
        <v>3.16</v>
      </c>
      <c r="D1930" s="56">
        <v>0</v>
      </c>
      <c r="E1930" s="52">
        <v>1</v>
      </c>
      <c r="F1930" s="52">
        <v>1</v>
      </c>
      <c r="G1930" s="53">
        <v>2.63</v>
      </c>
      <c r="H1930" s="53">
        <v>2.66</v>
      </c>
      <c r="I1930" s="56">
        <v>0</v>
      </c>
      <c r="J1930" s="53">
        <v>2.5099999999999998</v>
      </c>
      <c r="K1930" s="53">
        <v>2.58</v>
      </c>
      <c r="L1930" s="52">
        <v>55</v>
      </c>
      <c r="M1930" s="52">
        <v>3</v>
      </c>
      <c r="N1930" s="52">
        <v>20</v>
      </c>
      <c r="O1930" s="52">
        <v>28</v>
      </c>
      <c r="P1930" s="54">
        <v>27.556686500000001</v>
      </c>
      <c r="Q1930" s="54">
        <v>23.830159500000001</v>
      </c>
      <c r="R1930" s="55">
        <v>0</v>
      </c>
      <c r="U1930">
        <f t="shared" si="640"/>
        <v>0.16666666666666666</v>
      </c>
      <c r="V1930">
        <f t="shared" si="641"/>
        <v>0.96048632218844987</v>
      </c>
      <c r="W1930">
        <f t="shared" si="642"/>
        <v>0</v>
      </c>
      <c r="X1930">
        <f t="shared" si="643"/>
        <v>0.34129692832764502</v>
      </c>
      <c r="Y1930">
        <f t="shared" si="644"/>
        <v>0.14285714285714285</v>
      </c>
      <c r="Z1930">
        <f t="shared" si="645"/>
        <v>0.79939209726443761</v>
      </c>
      <c r="AA1930">
        <f t="shared" si="646"/>
        <v>0.8085106382978724</v>
      </c>
      <c r="AB1930">
        <f t="shared" si="647"/>
        <v>0</v>
      </c>
      <c r="AC1930">
        <f t="shared" si="648"/>
        <v>0.79430379746835433</v>
      </c>
      <c r="AD1930">
        <f t="shared" si="649"/>
        <v>0.81645569620253167</v>
      </c>
      <c r="AE1930">
        <f t="shared" si="650"/>
        <v>0.66666666666666663</v>
      </c>
      <c r="AF1930">
        <f t="shared" si="651"/>
        <v>0.5</v>
      </c>
      <c r="AG1930">
        <f t="shared" si="652"/>
        <v>0.33333333333333331</v>
      </c>
      <c r="AH1930">
        <f t="shared" si="653"/>
        <v>3.6529680365296802E-3</v>
      </c>
      <c r="AI1930">
        <f t="shared" si="654"/>
        <v>0.12074303405572756</v>
      </c>
      <c r="AJ1930">
        <f t="shared" si="655"/>
        <v>0.30223880597014924</v>
      </c>
      <c r="AK1930">
        <f t="shared" si="656"/>
        <v>0</v>
      </c>
      <c r="AM1930">
        <v>180</v>
      </c>
      <c r="AN1930">
        <v>327.27272727272725</v>
      </c>
      <c r="AO1930">
        <v>941.65</v>
      </c>
      <c r="AP1930">
        <v>786.70944188722649</v>
      </c>
      <c r="AQ1930">
        <v>0</v>
      </c>
      <c r="AT1930">
        <f t="shared" si="657"/>
        <v>0.58450704225352113</v>
      </c>
      <c r="AU1930">
        <f t="shared" si="658"/>
        <v>7.9725195718165803E-2</v>
      </c>
      <c r="AV1930">
        <f t="shared" si="659"/>
        <v>0.66515738019891502</v>
      </c>
      <c r="AW1930">
        <f t="shared" si="660"/>
        <v>0.38788925622525378</v>
      </c>
      <c r="AX1930">
        <f t="shared" si="661"/>
        <v>0</v>
      </c>
    </row>
    <row r="1931" spans="2:50" ht="15">
      <c r="B1931" s="52">
        <v>1</v>
      </c>
      <c r="C1931" s="52">
        <v>3.16</v>
      </c>
      <c r="D1931" s="56">
        <v>0</v>
      </c>
      <c r="E1931" s="52">
        <v>1</v>
      </c>
      <c r="F1931" s="52">
        <v>1</v>
      </c>
      <c r="G1931" s="53">
        <v>2.63</v>
      </c>
      <c r="H1931" s="53">
        <v>2.66</v>
      </c>
      <c r="I1931" s="56">
        <v>0</v>
      </c>
      <c r="J1931" s="53">
        <v>2.4049999999999998</v>
      </c>
      <c r="K1931" s="53">
        <v>2.52</v>
      </c>
      <c r="L1931" s="52">
        <v>55</v>
      </c>
      <c r="M1931" s="52">
        <v>3</v>
      </c>
      <c r="N1931" s="52">
        <v>20</v>
      </c>
      <c r="O1931" s="52">
        <v>28</v>
      </c>
      <c r="P1931" s="54">
        <v>25.399223500000002</v>
      </c>
      <c r="Q1931" s="54">
        <v>21.084297499999998</v>
      </c>
      <c r="R1931" s="55">
        <v>0</v>
      </c>
      <c r="U1931">
        <f t="shared" ref="U1931:U1994" si="662">(B1931-B$2)/(B$3-B$2)</f>
        <v>0.16666666666666666</v>
      </c>
      <c r="V1931">
        <f t="shared" ref="V1931:V1994" si="663">(C1931-C$2)/(C$3-C$2)</f>
        <v>0.96048632218844987</v>
      </c>
      <c r="W1931">
        <f t="shared" ref="W1931:W1994" si="664">(D1931-D$2)/(D$3-D$2)</f>
        <v>0</v>
      </c>
      <c r="X1931">
        <f t="shared" ref="X1931:X1994" si="665">(E1931-E$2)/(E$3-E$2)</f>
        <v>0.34129692832764502</v>
      </c>
      <c r="Y1931">
        <f t="shared" ref="Y1931:Y1994" si="666">(F1931-F$2)/(F$3-F$2)</f>
        <v>0.14285714285714285</v>
      </c>
      <c r="Z1931">
        <f t="shared" ref="Z1931:Z1994" si="667">(G1931-G$2)/(G$3-G$2)</f>
        <v>0.79939209726443761</v>
      </c>
      <c r="AA1931">
        <f t="shared" ref="AA1931:AA1994" si="668">(H1931-H$2)/(H$3-H$2)</f>
        <v>0.8085106382978724</v>
      </c>
      <c r="AB1931">
        <f t="shared" ref="AB1931:AB1994" si="669">(I1931-I$2)/(I$3-I$2)</f>
        <v>0</v>
      </c>
      <c r="AC1931">
        <f t="shared" ref="AC1931:AC1994" si="670">(J1931-J$2)/(J$3-J$2)</f>
        <v>0.76107594936708856</v>
      </c>
      <c r="AD1931">
        <f t="shared" ref="AD1931:AD1994" si="671">(K1931-K$2)/(K$3-K$2)</f>
        <v>0.79746835443037967</v>
      </c>
      <c r="AE1931">
        <f t="shared" ref="AE1931:AE1994" si="672">(L1931-L$2)/(L$3-L$2)</f>
        <v>0.66666666666666663</v>
      </c>
      <c r="AF1931">
        <f t="shared" ref="AF1931:AF1994" si="673">(M1931-M$2)/(M$3-M$2)</f>
        <v>0.5</v>
      </c>
      <c r="AG1931">
        <f t="shared" ref="AG1931:AG1994" si="674">(N1931-N$2)/(N$3-N$2)</f>
        <v>0.33333333333333331</v>
      </c>
      <c r="AH1931">
        <f t="shared" ref="AH1931:AH1994" si="675">(O1931-O$2)/(O$3-O$2)</f>
        <v>3.6529680365296802E-3</v>
      </c>
      <c r="AI1931">
        <f t="shared" ref="AI1931:AI1994" si="676">(P1931-P$2)/(P$3-P$2)</f>
        <v>0.10712074303405573</v>
      </c>
      <c r="AJ1931">
        <f t="shared" ref="AJ1931:AJ1994" si="677">(Q1931-Q$2)/(Q$3-Q$2)</f>
        <v>0.26741293532338306</v>
      </c>
      <c r="AK1931">
        <f t="shared" ref="AK1931:AK1994" si="678">(R1931-R$2)/(R$3-R$2)</f>
        <v>0</v>
      </c>
      <c r="AM1931">
        <v>182</v>
      </c>
      <c r="AN1931">
        <v>330.90909090909088</v>
      </c>
      <c r="AO1931">
        <v>911.125</v>
      </c>
      <c r="AP1931">
        <v>775.73071346375139</v>
      </c>
      <c r="AQ1931">
        <v>0</v>
      </c>
      <c r="AT1931">
        <f t="shared" ref="AT1931:AT1994" si="679">(AM1931-AM$3)/(AM$2-AM$3)</f>
        <v>0.59859154929577463</v>
      </c>
      <c r="AU1931">
        <f t="shared" ref="AU1931:AU1994" si="680">(AN1931-AN$3)/(AN$2-AN$3)</f>
        <v>8.3559674069340104E-2</v>
      </c>
      <c r="AV1931">
        <f t="shared" ref="AV1931:AV1994" si="681">(AO1931-AO$3)/(AO$2-AO$3)</f>
        <v>0.64359530402350806</v>
      </c>
      <c r="AW1931">
        <f t="shared" ref="AW1931:AW1994" si="682">(AP1931-AP$3)/(AP$2-AP$3)</f>
        <v>0.38247616395034084</v>
      </c>
      <c r="AX1931">
        <f t="shared" ref="AX1931:AX1994" si="683">(AQ1931-AQ$3)/(AQ$2-AQ$3)</f>
        <v>0</v>
      </c>
    </row>
    <row r="1932" spans="2:50" ht="15">
      <c r="B1932" s="52">
        <v>1</v>
      </c>
      <c r="C1932" s="52">
        <v>3.16</v>
      </c>
      <c r="D1932" s="56">
        <v>0</v>
      </c>
      <c r="E1932" s="52">
        <v>1</v>
      </c>
      <c r="F1932" s="52">
        <v>1</v>
      </c>
      <c r="G1932" s="53">
        <v>2.63</v>
      </c>
      <c r="H1932" s="53">
        <v>2.66</v>
      </c>
      <c r="I1932" s="56">
        <v>0</v>
      </c>
      <c r="J1932" s="53">
        <v>2.48</v>
      </c>
      <c r="K1932" s="53">
        <v>2.54</v>
      </c>
      <c r="L1932" s="52">
        <v>55</v>
      </c>
      <c r="M1932" s="52">
        <v>3</v>
      </c>
      <c r="N1932" s="52">
        <v>20</v>
      </c>
      <c r="O1932" s="52">
        <v>28</v>
      </c>
      <c r="P1932" s="54">
        <v>29.125750499999999</v>
      </c>
      <c r="Q1932" s="54">
        <v>22.849494499999999</v>
      </c>
      <c r="R1932" s="55">
        <v>0</v>
      </c>
      <c r="U1932">
        <f t="shared" si="662"/>
        <v>0.16666666666666666</v>
      </c>
      <c r="V1932">
        <f t="shared" si="663"/>
        <v>0.96048632218844987</v>
      </c>
      <c r="W1932">
        <f t="shared" si="664"/>
        <v>0</v>
      </c>
      <c r="X1932">
        <f t="shared" si="665"/>
        <v>0.34129692832764502</v>
      </c>
      <c r="Y1932">
        <f t="shared" si="666"/>
        <v>0.14285714285714285</v>
      </c>
      <c r="Z1932">
        <f t="shared" si="667"/>
        <v>0.79939209726443761</v>
      </c>
      <c r="AA1932">
        <f t="shared" si="668"/>
        <v>0.8085106382978724</v>
      </c>
      <c r="AB1932">
        <f t="shared" si="669"/>
        <v>0</v>
      </c>
      <c r="AC1932">
        <f t="shared" si="670"/>
        <v>0.78481012658227844</v>
      </c>
      <c r="AD1932">
        <f t="shared" si="671"/>
        <v>0.80379746835443033</v>
      </c>
      <c r="AE1932">
        <f t="shared" si="672"/>
        <v>0.66666666666666663</v>
      </c>
      <c r="AF1932">
        <f t="shared" si="673"/>
        <v>0.5</v>
      </c>
      <c r="AG1932">
        <f t="shared" si="674"/>
        <v>0.33333333333333331</v>
      </c>
      <c r="AH1932">
        <f t="shared" si="675"/>
        <v>3.6529680365296802E-3</v>
      </c>
      <c r="AI1932">
        <f t="shared" si="676"/>
        <v>0.1306501547987616</v>
      </c>
      <c r="AJ1932">
        <f t="shared" si="677"/>
        <v>0.28980099502487561</v>
      </c>
      <c r="AK1932">
        <f t="shared" si="678"/>
        <v>0</v>
      </c>
      <c r="AM1932">
        <v>183</v>
      </c>
      <c r="AN1932">
        <v>332.72727272727269</v>
      </c>
      <c r="AO1932">
        <v>928.69999999999993</v>
      </c>
      <c r="AP1932">
        <v>776.85384925201379</v>
      </c>
      <c r="AQ1932">
        <v>0</v>
      </c>
      <c r="AT1932">
        <f t="shared" si="679"/>
        <v>0.60563380281690138</v>
      </c>
      <c r="AU1932">
        <f t="shared" si="680"/>
        <v>8.5476913244927247E-2</v>
      </c>
      <c r="AV1932">
        <f t="shared" si="681"/>
        <v>0.65600983273056046</v>
      </c>
      <c r="AW1932">
        <f t="shared" si="682"/>
        <v>0.38302992914286732</v>
      </c>
      <c r="AX1932">
        <f t="shared" si="683"/>
        <v>0</v>
      </c>
    </row>
    <row r="1933" spans="2:50" ht="15">
      <c r="B1933" s="52">
        <v>1</v>
      </c>
      <c r="C1933" s="52">
        <v>3.16</v>
      </c>
      <c r="D1933" s="56">
        <v>0</v>
      </c>
      <c r="E1933" s="52">
        <v>1</v>
      </c>
      <c r="F1933" s="52">
        <v>1</v>
      </c>
      <c r="G1933" s="53">
        <v>2.63</v>
      </c>
      <c r="H1933" s="53">
        <v>2.66</v>
      </c>
      <c r="I1933" s="52">
        <v>2</v>
      </c>
      <c r="J1933" s="53">
        <v>2.62</v>
      </c>
      <c r="K1933" s="53">
        <v>2.64</v>
      </c>
      <c r="L1933" s="52">
        <v>55</v>
      </c>
      <c r="M1933" s="52">
        <v>3</v>
      </c>
      <c r="N1933" s="52">
        <v>20</v>
      </c>
      <c r="O1933" s="52">
        <v>365</v>
      </c>
      <c r="P1933" s="54">
        <v>38.540134500000001</v>
      </c>
      <c r="Q1933" s="54">
        <v>31.38128</v>
      </c>
      <c r="R1933" s="55">
        <v>0</v>
      </c>
      <c r="U1933">
        <f t="shared" si="662"/>
        <v>0.16666666666666666</v>
      </c>
      <c r="V1933">
        <f t="shared" si="663"/>
        <v>0.96048632218844987</v>
      </c>
      <c r="W1933">
        <f t="shared" si="664"/>
        <v>0</v>
      </c>
      <c r="X1933">
        <f t="shared" si="665"/>
        <v>0.34129692832764502</v>
      </c>
      <c r="Y1933">
        <f t="shared" si="666"/>
        <v>0.14285714285714285</v>
      </c>
      <c r="Z1933">
        <f t="shared" si="667"/>
        <v>0.79939209726443761</v>
      </c>
      <c r="AA1933">
        <f t="shared" si="668"/>
        <v>0.8085106382978724</v>
      </c>
      <c r="AB1933">
        <f t="shared" si="669"/>
        <v>0.5</v>
      </c>
      <c r="AC1933">
        <f t="shared" si="670"/>
        <v>0.82911392405063289</v>
      </c>
      <c r="AD1933">
        <f t="shared" si="671"/>
        <v>0.83544303797468356</v>
      </c>
      <c r="AE1933">
        <f t="shared" si="672"/>
        <v>0.66666666666666663</v>
      </c>
      <c r="AF1933">
        <f t="shared" si="673"/>
        <v>0.5</v>
      </c>
      <c r="AG1933">
        <f t="shared" si="674"/>
        <v>0.33333333333333331</v>
      </c>
      <c r="AH1933">
        <f t="shared" si="675"/>
        <v>4.7619047619047616E-2</v>
      </c>
      <c r="AI1933">
        <f t="shared" si="676"/>
        <v>0.19009287925696594</v>
      </c>
      <c r="AJ1933">
        <f t="shared" si="677"/>
        <v>0.39800995024875624</v>
      </c>
      <c r="AK1933">
        <f t="shared" si="678"/>
        <v>0</v>
      </c>
      <c r="AM1933">
        <v>180</v>
      </c>
      <c r="AN1933">
        <v>327.27272727272725</v>
      </c>
      <c r="AO1933">
        <v>973.09999999999991</v>
      </c>
      <c r="AP1933">
        <v>784.06444188722685</v>
      </c>
      <c r="AQ1933">
        <v>0</v>
      </c>
      <c r="AT1933">
        <f t="shared" si="679"/>
        <v>0.58450704225352113</v>
      </c>
      <c r="AU1933">
        <f t="shared" si="680"/>
        <v>7.9725195718165803E-2</v>
      </c>
      <c r="AV1933">
        <f t="shared" si="681"/>
        <v>0.68737285262206138</v>
      </c>
      <c r="AW1933">
        <f t="shared" si="682"/>
        <v>0.38658513169326081</v>
      </c>
      <c r="AX1933">
        <f t="shared" si="683"/>
        <v>0</v>
      </c>
    </row>
    <row r="1934" spans="2:50" ht="15">
      <c r="B1934" s="52">
        <v>1</v>
      </c>
      <c r="C1934" s="52">
        <v>3.16</v>
      </c>
      <c r="D1934" s="56">
        <v>0</v>
      </c>
      <c r="E1934" s="52">
        <v>1</v>
      </c>
      <c r="F1934" s="52">
        <v>1</v>
      </c>
      <c r="G1934" s="53">
        <v>2.63</v>
      </c>
      <c r="H1934" s="53">
        <v>2.66</v>
      </c>
      <c r="I1934" s="56">
        <v>0</v>
      </c>
      <c r="J1934" s="53">
        <v>2.54</v>
      </c>
      <c r="K1934" s="53">
        <v>2.59</v>
      </c>
      <c r="L1934" s="52">
        <v>55</v>
      </c>
      <c r="M1934" s="52">
        <v>3</v>
      </c>
      <c r="N1934" s="52">
        <v>20</v>
      </c>
      <c r="O1934" s="52">
        <v>365</v>
      </c>
      <c r="P1934" s="54">
        <v>34.6174745</v>
      </c>
      <c r="Q1934" s="54">
        <v>27.360553500000002</v>
      </c>
      <c r="R1934" s="55">
        <v>0</v>
      </c>
      <c r="U1934">
        <f t="shared" si="662"/>
        <v>0.16666666666666666</v>
      </c>
      <c r="V1934">
        <f t="shared" si="663"/>
        <v>0.96048632218844987</v>
      </c>
      <c r="W1934">
        <f t="shared" si="664"/>
        <v>0</v>
      </c>
      <c r="X1934">
        <f t="shared" si="665"/>
        <v>0.34129692832764502</v>
      </c>
      <c r="Y1934">
        <f t="shared" si="666"/>
        <v>0.14285714285714285</v>
      </c>
      <c r="Z1934">
        <f t="shared" si="667"/>
        <v>0.79939209726443761</v>
      </c>
      <c r="AA1934">
        <f t="shared" si="668"/>
        <v>0.8085106382978724</v>
      </c>
      <c r="AB1934">
        <f t="shared" si="669"/>
        <v>0</v>
      </c>
      <c r="AC1934">
        <f t="shared" si="670"/>
        <v>0.80379746835443033</v>
      </c>
      <c r="AD1934">
        <f t="shared" si="671"/>
        <v>0.81962025316455689</v>
      </c>
      <c r="AE1934">
        <f t="shared" si="672"/>
        <v>0.66666666666666663</v>
      </c>
      <c r="AF1934">
        <f t="shared" si="673"/>
        <v>0.5</v>
      </c>
      <c r="AG1934">
        <f t="shared" si="674"/>
        <v>0.33333333333333331</v>
      </c>
      <c r="AH1934">
        <f t="shared" si="675"/>
        <v>4.7619047619047616E-2</v>
      </c>
      <c r="AI1934">
        <f t="shared" si="676"/>
        <v>0.16532507739938079</v>
      </c>
      <c r="AJ1934">
        <f t="shared" si="677"/>
        <v>0.34701492537313433</v>
      </c>
      <c r="AK1934">
        <f t="shared" si="678"/>
        <v>0</v>
      </c>
      <c r="AM1934">
        <v>186</v>
      </c>
      <c r="AN1934">
        <v>338.18181818181813</v>
      </c>
      <c r="AO1934">
        <v>949.05</v>
      </c>
      <c r="AP1934">
        <v>753.77325661680084</v>
      </c>
      <c r="AQ1934">
        <v>0</v>
      </c>
      <c r="AT1934">
        <f t="shared" si="679"/>
        <v>0.62676056338028174</v>
      </c>
      <c r="AU1934">
        <f t="shared" si="680"/>
        <v>9.1228630771688704E-2</v>
      </c>
      <c r="AV1934">
        <f t="shared" si="681"/>
        <v>0.67038455018083176</v>
      </c>
      <c r="AW1934">
        <f t="shared" si="682"/>
        <v>0.37164997940051481</v>
      </c>
      <c r="AX1934">
        <f t="shared" si="683"/>
        <v>0</v>
      </c>
    </row>
    <row r="1935" spans="2:50" ht="15">
      <c r="B1935" s="52">
        <v>1</v>
      </c>
      <c r="C1935" s="52">
        <v>3.16</v>
      </c>
      <c r="D1935" s="56">
        <v>0</v>
      </c>
      <c r="E1935" s="52">
        <v>1</v>
      </c>
      <c r="F1935" s="52">
        <v>1</v>
      </c>
      <c r="G1935" s="53">
        <v>2.63</v>
      </c>
      <c r="H1935" s="53">
        <v>2.66</v>
      </c>
      <c r="I1935" s="56">
        <v>0</v>
      </c>
      <c r="J1935" s="53">
        <v>2.27</v>
      </c>
      <c r="K1935" s="53">
        <v>2.4</v>
      </c>
      <c r="L1935" s="52">
        <v>55</v>
      </c>
      <c r="M1935" s="52">
        <v>3</v>
      </c>
      <c r="N1935" s="52">
        <v>20</v>
      </c>
      <c r="O1935" s="52">
        <v>365</v>
      </c>
      <c r="P1935" s="54">
        <v>36.578804499999997</v>
      </c>
      <c r="Q1935" s="54">
        <v>25.791489499999997</v>
      </c>
      <c r="R1935" s="55">
        <v>0</v>
      </c>
      <c r="U1935">
        <f t="shared" si="662"/>
        <v>0.16666666666666666</v>
      </c>
      <c r="V1935">
        <f t="shared" si="663"/>
        <v>0.96048632218844987</v>
      </c>
      <c r="W1935">
        <f t="shared" si="664"/>
        <v>0</v>
      </c>
      <c r="X1935">
        <f t="shared" si="665"/>
        <v>0.34129692832764502</v>
      </c>
      <c r="Y1935">
        <f t="shared" si="666"/>
        <v>0.14285714285714285</v>
      </c>
      <c r="Z1935">
        <f t="shared" si="667"/>
        <v>0.79939209726443761</v>
      </c>
      <c r="AA1935">
        <f t="shared" si="668"/>
        <v>0.8085106382978724</v>
      </c>
      <c r="AB1935">
        <f t="shared" si="669"/>
        <v>0</v>
      </c>
      <c r="AC1935">
        <f t="shared" si="670"/>
        <v>0.71835443037974678</v>
      </c>
      <c r="AD1935">
        <f t="shared" si="671"/>
        <v>0.75949367088607589</v>
      </c>
      <c r="AE1935">
        <f t="shared" si="672"/>
        <v>0.66666666666666663</v>
      </c>
      <c r="AF1935">
        <f t="shared" si="673"/>
        <v>0.5</v>
      </c>
      <c r="AG1935">
        <f t="shared" si="674"/>
        <v>0.33333333333333331</v>
      </c>
      <c r="AH1935">
        <f t="shared" si="675"/>
        <v>4.7619047619047616E-2</v>
      </c>
      <c r="AI1935">
        <f t="shared" si="676"/>
        <v>0.17770897832817337</v>
      </c>
      <c r="AJ1935">
        <f t="shared" si="677"/>
        <v>0.3271144278606965</v>
      </c>
      <c r="AK1935">
        <f t="shared" si="678"/>
        <v>0</v>
      </c>
      <c r="AM1935">
        <v>190</v>
      </c>
      <c r="AN1935">
        <v>345.45454545454544</v>
      </c>
      <c r="AO1935">
        <v>863.94999999999993</v>
      </c>
      <c r="AP1935">
        <v>747.68579976985029</v>
      </c>
      <c r="AQ1935">
        <v>0</v>
      </c>
      <c r="AT1935">
        <f t="shared" si="679"/>
        <v>0.65492957746478875</v>
      </c>
      <c r="AU1935">
        <f t="shared" si="680"/>
        <v>9.889758747403736E-2</v>
      </c>
      <c r="AV1935">
        <f t="shared" si="681"/>
        <v>0.61027209538878835</v>
      </c>
      <c r="AW1935">
        <f t="shared" si="682"/>
        <v>0.36864854204264785</v>
      </c>
      <c r="AX1935">
        <f t="shared" si="683"/>
        <v>0</v>
      </c>
    </row>
    <row r="1936" spans="2:50" ht="15">
      <c r="B1936" s="52">
        <v>1</v>
      </c>
      <c r="C1936" s="52">
        <v>3.16</v>
      </c>
      <c r="D1936" s="56">
        <v>0</v>
      </c>
      <c r="E1936" s="52">
        <v>1</v>
      </c>
      <c r="F1936" s="52">
        <v>1</v>
      </c>
      <c r="G1936" s="53">
        <v>2.63</v>
      </c>
      <c r="H1936" s="53">
        <v>2.66</v>
      </c>
      <c r="I1936" s="56">
        <v>0</v>
      </c>
      <c r="J1936" s="53">
        <v>2.34</v>
      </c>
      <c r="K1936" s="53">
        <v>2.46</v>
      </c>
      <c r="L1936" s="52">
        <v>55</v>
      </c>
      <c r="M1936" s="52">
        <v>3</v>
      </c>
      <c r="N1936" s="52">
        <v>20</v>
      </c>
      <c r="O1936" s="52">
        <v>365</v>
      </c>
      <c r="P1936" s="54">
        <v>31.185147000000001</v>
      </c>
      <c r="Q1936" s="54">
        <v>20.397832000000001</v>
      </c>
      <c r="R1936" s="55">
        <v>0</v>
      </c>
      <c r="U1936">
        <f t="shared" si="662"/>
        <v>0.16666666666666666</v>
      </c>
      <c r="V1936">
        <f t="shared" si="663"/>
        <v>0.96048632218844987</v>
      </c>
      <c r="W1936">
        <f t="shared" si="664"/>
        <v>0</v>
      </c>
      <c r="X1936">
        <f t="shared" si="665"/>
        <v>0.34129692832764502</v>
      </c>
      <c r="Y1936">
        <f t="shared" si="666"/>
        <v>0.14285714285714285</v>
      </c>
      <c r="Z1936">
        <f t="shared" si="667"/>
        <v>0.79939209726443761</v>
      </c>
      <c r="AA1936">
        <f t="shared" si="668"/>
        <v>0.8085106382978724</v>
      </c>
      <c r="AB1936">
        <f t="shared" si="669"/>
        <v>0</v>
      </c>
      <c r="AC1936">
        <f t="shared" si="670"/>
        <v>0.740506329113924</v>
      </c>
      <c r="AD1936">
        <f t="shared" si="671"/>
        <v>0.77848101265822778</v>
      </c>
      <c r="AE1936">
        <f t="shared" si="672"/>
        <v>0.66666666666666663</v>
      </c>
      <c r="AF1936">
        <f t="shared" si="673"/>
        <v>0.5</v>
      </c>
      <c r="AG1936">
        <f t="shared" si="674"/>
        <v>0.33333333333333331</v>
      </c>
      <c r="AH1936">
        <f t="shared" si="675"/>
        <v>4.7619047619047616E-2</v>
      </c>
      <c r="AI1936">
        <f t="shared" si="676"/>
        <v>0.14365325077399382</v>
      </c>
      <c r="AJ1936">
        <f t="shared" si="677"/>
        <v>0.25870646766169153</v>
      </c>
      <c r="AK1936">
        <f t="shared" si="678"/>
        <v>0</v>
      </c>
      <c r="AM1936">
        <v>182</v>
      </c>
      <c r="AN1936">
        <v>330.90909090909088</v>
      </c>
      <c r="AO1936">
        <v>888</v>
      </c>
      <c r="AP1936">
        <v>778.37571346375137</v>
      </c>
      <c r="AQ1936">
        <v>0</v>
      </c>
      <c r="AT1936">
        <f t="shared" si="679"/>
        <v>0.59859154929577463</v>
      </c>
      <c r="AU1936">
        <f t="shared" si="680"/>
        <v>8.3559674069340104E-2</v>
      </c>
      <c r="AV1936">
        <f t="shared" si="681"/>
        <v>0.62726039783001808</v>
      </c>
      <c r="AW1936">
        <f t="shared" si="682"/>
        <v>0.38378028848233403</v>
      </c>
      <c r="AX1936">
        <f t="shared" si="683"/>
        <v>0</v>
      </c>
    </row>
    <row r="1937" spans="2:50" ht="15">
      <c r="B1937" s="52">
        <v>1</v>
      </c>
      <c r="C1937" s="52">
        <v>3.16</v>
      </c>
      <c r="D1937" s="56">
        <v>0</v>
      </c>
      <c r="E1937" s="52">
        <v>1</v>
      </c>
      <c r="F1937" s="52">
        <v>1</v>
      </c>
      <c r="G1937" s="53">
        <v>2.63</v>
      </c>
      <c r="H1937" s="53">
        <v>2.66</v>
      </c>
      <c r="I1937" s="56">
        <v>0</v>
      </c>
      <c r="J1937" s="53">
        <v>2.19</v>
      </c>
      <c r="K1937" s="53">
        <v>2.39</v>
      </c>
      <c r="L1937" s="52">
        <v>55</v>
      </c>
      <c r="M1937" s="52">
        <v>3</v>
      </c>
      <c r="N1937" s="52">
        <v>20</v>
      </c>
      <c r="O1937" s="52">
        <v>365</v>
      </c>
      <c r="P1937" s="54">
        <v>26.968287499999999</v>
      </c>
      <c r="Q1937" s="54">
        <v>20.986231000000004</v>
      </c>
      <c r="R1937" s="55">
        <v>0</v>
      </c>
      <c r="U1937">
        <f t="shared" si="662"/>
        <v>0.16666666666666666</v>
      </c>
      <c r="V1937">
        <f t="shared" si="663"/>
        <v>0.96048632218844987</v>
      </c>
      <c r="W1937">
        <f t="shared" si="664"/>
        <v>0</v>
      </c>
      <c r="X1937">
        <f t="shared" si="665"/>
        <v>0.34129692832764502</v>
      </c>
      <c r="Y1937">
        <f t="shared" si="666"/>
        <v>0.14285714285714285</v>
      </c>
      <c r="Z1937">
        <f t="shared" si="667"/>
        <v>0.79939209726443761</v>
      </c>
      <c r="AA1937">
        <f t="shared" si="668"/>
        <v>0.8085106382978724</v>
      </c>
      <c r="AB1937">
        <f t="shared" si="669"/>
        <v>0</v>
      </c>
      <c r="AC1937">
        <f t="shared" si="670"/>
        <v>0.69303797468354422</v>
      </c>
      <c r="AD1937">
        <f t="shared" si="671"/>
        <v>0.75632911392405067</v>
      </c>
      <c r="AE1937">
        <f t="shared" si="672"/>
        <v>0.66666666666666663</v>
      </c>
      <c r="AF1937">
        <f t="shared" si="673"/>
        <v>0.5</v>
      </c>
      <c r="AG1937">
        <f t="shared" si="674"/>
        <v>0.33333333333333331</v>
      </c>
      <c r="AH1937">
        <f t="shared" si="675"/>
        <v>4.7619047619047616E-2</v>
      </c>
      <c r="AI1937">
        <f t="shared" si="676"/>
        <v>0.11702786377708978</v>
      </c>
      <c r="AJ1937">
        <f t="shared" si="677"/>
        <v>0.26616915422885579</v>
      </c>
      <c r="AK1937">
        <f t="shared" si="678"/>
        <v>0</v>
      </c>
      <c r="AM1937">
        <v>184</v>
      </c>
      <c r="AN1937">
        <v>334.5454545454545</v>
      </c>
      <c r="AO1937">
        <v>847.30000000000007</v>
      </c>
      <c r="AP1937">
        <v>775.33198504027598</v>
      </c>
      <c r="AQ1937">
        <v>0</v>
      </c>
      <c r="AT1937">
        <f t="shared" si="679"/>
        <v>0.61267605633802813</v>
      </c>
      <c r="AU1937">
        <f t="shared" si="680"/>
        <v>8.7394152420514404E-2</v>
      </c>
      <c r="AV1937">
        <f t="shared" si="681"/>
        <v>0.59851096292947559</v>
      </c>
      <c r="AW1937">
        <f t="shared" si="682"/>
        <v>0.3822795698034005</v>
      </c>
      <c r="AX1937">
        <f t="shared" si="683"/>
        <v>0</v>
      </c>
    </row>
    <row r="1938" spans="2:50" ht="15">
      <c r="B1938" s="52">
        <v>1</v>
      </c>
      <c r="C1938" s="52">
        <v>3.16</v>
      </c>
      <c r="D1938" s="56">
        <v>0</v>
      </c>
      <c r="E1938" s="52">
        <v>1</v>
      </c>
      <c r="F1938" s="52">
        <v>1</v>
      </c>
      <c r="G1938" s="53">
        <v>2.63</v>
      </c>
      <c r="H1938" s="53">
        <v>2.66</v>
      </c>
      <c r="I1938" s="56">
        <v>0</v>
      </c>
      <c r="J1938" s="53">
        <v>1.91</v>
      </c>
      <c r="K1938" s="53">
        <v>2.16</v>
      </c>
      <c r="L1938" s="52">
        <v>55</v>
      </c>
      <c r="M1938" s="52">
        <v>3</v>
      </c>
      <c r="N1938" s="52">
        <v>20</v>
      </c>
      <c r="O1938" s="52">
        <v>365</v>
      </c>
      <c r="P1938" s="54">
        <v>23.634026500000001</v>
      </c>
      <c r="Q1938" s="54">
        <v>18.142302500000003</v>
      </c>
      <c r="R1938" s="55">
        <v>0</v>
      </c>
      <c r="U1938">
        <f t="shared" si="662"/>
        <v>0.16666666666666666</v>
      </c>
      <c r="V1938">
        <f t="shared" si="663"/>
        <v>0.96048632218844987</v>
      </c>
      <c r="W1938">
        <f t="shared" si="664"/>
        <v>0</v>
      </c>
      <c r="X1938">
        <f t="shared" si="665"/>
        <v>0.34129692832764502</v>
      </c>
      <c r="Y1938">
        <f t="shared" si="666"/>
        <v>0.14285714285714285</v>
      </c>
      <c r="Z1938">
        <f t="shared" si="667"/>
        <v>0.79939209726443761</v>
      </c>
      <c r="AA1938">
        <f t="shared" si="668"/>
        <v>0.8085106382978724</v>
      </c>
      <c r="AB1938">
        <f t="shared" si="669"/>
        <v>0</v>
      </c>
      <c r="AC1938">
        <f t="shared" si="670"/>
        <v>0.60443037974683544</v>
      </c>
      <c r="AD1938">
        <f t="shared" si="671"/>
        <v>0.68354430379746833</v>
      </c>
      <c r="AE1938">
        <f t="shared" si="672"/>
        <v>0.66666666666666663</v>
      </c>
      <c r="AF1938">
        <f t="shared" si="673"/>
        <v>0.5</v>
      </c>
      <c r="AG1938">
        <f t="shared" si="674"/>
        <v>0.33333333333333331</v>
      </c>
      <c r="AH1938">
        <f t="shared" si="675"/>
        <v>4.7619047619047616E-2</v>
      </c>
      <c r="AI1938">
        <f t="shared" si="676"/>
        <v>9.5975232198142427E-2</v>
      </c>
      <c r="AJ1938">
        <f t="shared" si="677"/>
        <v>0.23009950248756222</v>
      </c>
      <c r="AK1938">
        <f t="shared" si="678"/>
        <v>0</v>
      </c>
      <c r="AM1938">
        <v>192</v>
      </c>
      <c r="AN1938">
        <v>349.09090909090907</v>
      </c>
      <c r="AO1938">
        <v>752.95</v>
      </c>
      <c r="AP1938">
        <v>734.06207134637521</v>
      </c>
      <c r="AQ1938">
        <v>0</v>
      </c>
      <c r="AT1938">
        <f t="shared" si="679"/>
        <v>0.66901408450704225</v>
      </c>
      <c r="AU1938">
        <f t="shared" si="680"/>
        <v>0.10273206582521166</v>
      </c>
      <c r="AV1938">
        <f t="shared" si="681"/>
        <v>0.53186454566003616</v>
      </c>
      <c r="AW1938">
        <f t="shared" si="682"/>
        <v>0.36193132523574179</v>
      </c>
      <c r="AX1938">
        <f t="shared" si="683"/>
        <v>0</v>
      </c>
    </row>
    <row r="1939" spans="2:50" ht="15">
      <c r="B1939" s="52">
        <v>1</v>
      </c>
      <c r="C1939" s="52">
        <v>3.16</v>
      </c>
      <c r="D1939" s="56">
        <v>0</v>
      </c>
      <c r="E1939" s="52">
        <v>1</v>
      </c>
      <c r="F1939" s="52">
        <v>1</v>
      </c>
      <c r="G1939" s="53">
        <v>2.63</v>
      </c>
      <c r="H1939" s="53">
        <v>2.66</v>
      </c>
      <c r="I1939" s="56">
        <v>0</v>
      </c>
      <c r="J1939" s="53">
        <v>2.4449999999999998</v>
      </c>
      <c r="K1939" s="53">
        <v>2.52</v>
      </c>
      <c r="L1939" s="52">
        <v>55</v>
      </c>
      <c r="M1939" s="52">
        <v>3</v>
      </c>
      <c r="N1939" s="52">
        <v>20</v>
      </c>
      <c r="O1939" s="52">
        <v>365</v>
      </c>
      <c r="P1939" s="54">
        <v>37.363336500000003</v>
      </c>
      <c r="Q1939" s="54">
        <v>29.616083</v>
      </c>
      <c r="R1939" s="55">
        <v>0</v>
      </c>
      <c r="U1939">
        <f t="shared" si="662"/>
        <v>0.16666666666666666</v>
      </c>
      <c r="V1939">
        <f t="shared" si="663"/>
        <v>0.96048632218844987</v>
      </c>
      <c r="W1939">
        <f t="shared" si="664"/>
        <v>0</v>
      </c>
      <c r="X1939">
        <f t="shared" si="665"/>
        <v>0.34129692832764502</v>
      </c>
      <c r="Y1939">
        <f t="shared" si="666"/>
        <v>0.14285714285714285</v>
      </c>
      <c r="Z1939">
        <f t="shared" si="667"/>
        <v>0.79939209726443761</v>
      </c>
      <c r="AA1939">
        <f t="shared" si="668"/>
        <v>0.8085106382978724</v>
      </c>
      <c r="AB1939">
        <f t="shared" si="669"/>
        <v>0</v>
      </c>
      <c r="AC1939">
        <f t="shared" si="670"/>
        <v>0.77373417721518978</v>
      </c>
      <c r="AD1939">
        <f t="shared" si="671"/>
        <v>0.79746835443037967</v>
      </c>
      <c r="AE1939">
        <f t="shared" si="672"/>
        <v>0.66666666666666663</v>
      </c>
      <c r="AF1939">
        <f t="shared" si="673"/>
        <v>0.5</v>
      </c>
      <c r="AG1939">
        <f t="shared" si="674"/>
        <v>0.33333333333333331</v>
      </c>
      <c r="AH1939">
        <f t="shared" si="675"/>
        <v>4.7619047619047616E-2</v>
      </c>
      <c r="AI1939">
        <f t="shared" si="676"/>
        <v>0.18266253869969043</v>
      </c>
      <c r="AJ1939">
        <f t="shared" si="677"/>
        <v>0.37562189054726369</v>
      </c>
      <c r="AK1939">
        <f t="shared" si="678"/>
        <v>0</v>
      </c>
      <c r="AM1939">
        <v>185</v>
      </c>
      <c r="AN1939">
        <v>336.36363636363632</v>
      </c>
      <c r="AO1939">
        <v>918.52499999999998</v>
      </c>
      <c r="AP1939">
        <v>760.58512082853872</v>
      </c>
      <c r="AQ1939">
        <v>0</v>
      </c>
      <c r="AT1939">
        <f t="shared" si="679"/>
        <v>0.61971830985915488</v>
      </c>
      <c r="AU1939">
        <f t="shared" si="680"/>
        <v>8.9311391596101547E-2</v>
      </c>
      <c r="AV1939">
        <f t="shared" si="681"/>
        <v>0.64882247400542492</v>
      </c>
      <c r="AW1939">
        <f t="shared" si="682"/>
        <v>0.37500858780396806</v>
      </c>
      <c r="AX1939">
        <f t="shared" si="683"/>
        <v>0</v>
      </c>
    </row>
    <row r="1940" spans="2:50" ht="15">
      <c r="B1940" s="52">
        <v>1</v>
      </c>
      <c r="C1940" s="52">
        <v>3.16</v>
      </c>
      <c r="D1940" s="56">
        <v>0</v>
      </c>
      <c r="E1940" s="52">
        <v>1</v>
      </c>
      <c r="F1940" s="52">
        <v>1</v>
      </c>
      <c r="G1940" s="53">
        <v>2.63</v>
      </c>
      <c r="H1940" s="53">
        <v>2.66</v>
      </c>
      <c r="I1940" s="56">
        <v>0</v>
      </c>
      <c r="J1940" s="53">
        <v>2.48</v>
      </c>
      <c r="K1940" s="53">
        <v>2.5499999999999998</v>
      </c>
      <c r="L1940" s="52">
        <v>55</v>
      </c>
      <c r="M1940" s="52">
        <v>3</v>
      </c>
      <c r="N1940" s="52">
        <v>20</v>
      </c>
      <c r="O1940" s="52">
        <v>365</v>
      </c>
      <c r="P1940" s="54">
        <v>34.323275000000002</v>
      </c>
      <c r="Q1940" s="54">
        <v>25.399223500000002</v>
      </c>
      <c r="R1940" s="55">
        <v>0</v>
      </c>
      <c r="U1940">
        <f t="shared" si="662"/>
        <v>0.16666666666666666</v>
      </c>
      <c r="V1940">
        <f t="shared" si="663"/>
        <v>0.96048632218844987</v>
      </c>
      <c r="W1940">
        <f t="shared" si="664"/>
        <v>0</v>
      </c>
      <c r="X1940">
        <f t="shared" si="665"/>
        <v>0.34129692832764502</v>
      </c>
      <c r="Y1940">
        <f t="shared" si="666"/>
        <v>0.14285714285714285</v>
      </c>
      <c r="Z1940">
        <f t="shared" si="667"/>
        <v>0.79939209726443761</v>
      </c>
      <c r="AA1940">
        <f t="shared" si="668"/>
        <v>0.8085106382978724</v>
      </c>
      <c r="AB1940">
        <f t="shared" si="669"/>
        <v>0</v>
      </c>
      <c r="AC1940">
        <f t="shared" si="670"/>
        <v>0.78481012658227844</v>
      </c>
      <c r="AD1940">
        <f t="shared" si="671"/>
        <v>0.80696202531645556</v>
      </c>
      <c r="AE1940">
        <f t="shared" si="672"/>
        <v>0.66666666666666663</v>
      </c>
      <c r="AF1940">
        <f t="shared" si="673"/>
        <v>0.5</v>
      </c>
      <c r="AG1940">
        <f t="shared" si="674"/>
        <v>0.33333333333333331</v>
      </c>
      <c r="AH1940">
        <f t="shared" si="675"/>
        <v>4.7619047619047616E-2</v>
      </c>
      <c r="AI1940">
        <f t="shared" si="676"/>
        <v>0.16346749226006194</v>
      </c>
      <c r="AJ1940">
        <f t="shared" si="677"/>
        <v>0.32213930348258707</v>
      </c>
      <c r="AK1940">
        <f t="shared" si="678"/>
        <v>0</v>
      </c>
      <c r="AM1940">
        <v>180</v>
      </c>
      <c r="AN1940">
        <v>327.27272727272725</v>
      </c>
      <c r="AO1940">
        <v>930.54999999999984</v>
      </c>
      <c r="AP1940">
        <v>781.41944188722641</v>
      </c>
      <c r="AQ1940">
        <v>0</v>
      </c>
      <c r="AT1940">
        <f t="shared" si="679"/>
        <v>0.58450704225352113</v>
      </c>
      <c r="AU1940">
        <f t="shared" si="680"/>
        <v>7.9725195718165803E-2</v>
      </c>
      <c r="AV1940">
        <f t="shared" si="681"/>
        <v>0.65731662522603962</v>
      </c>
      <c r="AW1940">
        <f t="shared" si="682"/>
        <v>0.3852810071612674</v>
      </c>
      <c r="AX1940">
        <f t="shared" si="683"/>
        <v>0</v>
      </c>
    </row>
    <row r="1941" spans="2:50" ht="15">
      <c r="B1941" s="52">
        <v>1</v>
      </c>
      <c r="C1941" s="52">
        <v>3.16</v>
      </c>
      <c r="D1941" s="56">
        <v>0</v>
      </c>
      <c r="E1941" s="52">
        <v>1</v>
      </c>
      <c r="F1941" s="52">
        <v>1</v>
      </c>
      <c r="G1941" s="53">
        <v>2.63</v>
      </c>
      <c r="H1941" s="53">
        <v>2.66</v>
      </c>
      <c r="I1941" s="56">
        <v>0</v>
      </c>
      <c r="J1941" s="53">
        <v>2.5099999999999998</v>
      </c>
      <c r="K1941" s="53">
        <v>2.58</v>
      </c>
      <c r="L1941" s="52">
        <v>55</v>
      </c>
      <c r="M1941" s="52">
        <v>3</v>
      </c>
      <c r="N1941" s="52">
        <v>20</v>
      </c>
      <c r="O1941" s="52">
        <v>365</v>
      </c>
      <c r="P1941" s="54">
        <v>36.480738000000002</v>
      </c>
      <c r="Q1941" s="54">
        <v>28.831551000000001</v>
      </c>
      <c r="R1941" s="55">
        <v>0</v>
      </c>
      <c r="U1941">
        <f t="shared" si="662"/>
        <v>0.16666666666666666</v>
      </c>
      <c r="V1941">
        <f t="shared" si="663"/>
        <v>0.96048632218844987</v>
      </c>
      <c r="W1941">
        <f t="shared" si="664"/>
        <v>0</v>
      </c>
      <c r="X1941">
        <f t="shared" si="665"/>
        <v>0.34129692832764502</v>
      </c>
      <c r="Y1941">
        <f t="shared" si="666"/>
        <v>0.14285714285714285</v>
      </c>
      <c r="Z1941">
        <f t="shared" si="667"/>
        <v>0.79939209726443761</v>
      </c>
      <c r="AA1941">
        <f t="shared" si="668"/>
        <v>0.8085106382978724</v>
      </c>
      <c r="AB1941">
        <f t="shared" si="669"/>
        <v>0</v>
      </c>
      <c r="AC1941">
        <f t="shared" si="670"/>
        <v>0.79430379746835433</v>
      </c>
      <c r="AD1941">
        <f t="shared" si="671"/>
        <v>0.81645569620253167</v>
      </c>
      <c r="AE1941">
        <f t="shared" si="672"/>
        <v>0.66666666666666663</v>
      </c>
      <c r="AF1941">
        <f t="shared" si="673"/>
        <v>0.5</v>
      </c>
      <c r="AG1941">
        <f t="shared" si="674"/>
        <v>0.33333333333333331</v>
      </c>
      <c r="AH1941">
        <f t="shared" si="675"/>
        <v>4.7619047619047616E-2</v>
      </c>
      <c r="AI1941">
        <f t="shared" si="676"/>
        <v>0.17708978328173375</v>
      </c>
      <c r="AJ1941">
        <f t="shared" si="677"/>
        <v>0.36567164179104478</v>
      </c>
      <c r="AK1941">
        <f t="shared" si="678"/>
        <v>0</v>
      </c>
      <c r="AM1941">
        <v>180</v>
      </c>
      <c r="AN1941">
        <v>327.27272727272725</v>
      </c>
      <c r="AO1941">
        <v>941.65</v>
      </c>
      <c r="AP1941">
        <v>786.70944188722649</v>
      </c>
      <c r="AQ1941">
        <v>0</v>
      </c>
      <c r="AT1941">
        <f t="shared" si="679"/>
        <v>0.58450704225352113</v>
      </c>
      <c r="AU1941">
        <f t="shared" si="680"/>
        <v>7.9725195718165803E-2</v>
      </c>
      <c r="AV1941">
        <f t="shared" si="681"/>
        <v>0.66515738019891502</v>
      </c>
      <c r="AW1941">
        <f t="shared" si="682"/>
        <v>0.38788925622525378</v>
      </c>
      <c r="AX1941">
        <f t="shared" si="683"/>
        <v>0</v>
      </c>
    </row>
    <row r="1942" spans="2:50" ht="15">
      <c r="B1942" s="52">
        <v>1</v>
      </c>
      <c r="C1942" s="52">
        <v>3.16</v>
      </c>
      <c r="D1942" s="56">
        <v>0</v>
      </c>
      <c r="E1942" s="52">
        <v>1</v>
      </c>
      <c r="F1942" s="52">
        <v>1</v>
      </c>
      <c r="G1942" s="53">
        <v>2.63</v>
      </c>
      <c r="H1942" s="53">
        <v>2.66</v>
      </c>
      <c r="I1942" s="56">
        <v>0</v>
      </c>
      <c r="J1942" s="53">
        <v>2.4049999999999998</v>
      </c>
      <c r="K1942" s="53">
        <v>2.52</v>
      </c>
      <c r="L1942" s="52">
        <v>55</v>
      </c>
      <c r="M1942" s="52">
        <v>3</v>
      </c>
      <c r="N1942" s="52">
        <v>20</v>
      </c>
      <c r="O1942" s="52">
        <v>365</v>
      </c>
      <c r="P1942" s="54">
        <v>31.871612500000001</v>
      </c>
      <c r="Q1942" s="54">
        <v>24.4185585</v>
      </c>
      <c r="R1942" s="55">
        <v>0</v>
      </c>
      <c r="U1942">
        <f t="shared" si="662"/>
        <v>0.16666666666666666</v>
      </c>
      <c r="V1942">
        <f t="shared" si="663"/>
        <v>0.96048632218844987</v>
      </c>
      <c r="W1942">
        <f t="shared" si="664"/>
        <v>0</v>
      </c>
      <c r="X1942">
        <f t="shared" si="665"/>
        <v>0.34129692832764502</v>
      </c>
      <c r="Y1942">
        <f t="shared" si="666"/>
        <v>0.14285714285714285</v>
      </c>
      <c r="Z1942">
        <f t="shared" si="667"/>
        <v>0.79939209726443761</v>
      </c>
      <c r="AA1942">
        <f t="shared" si="668"/>
        <v>0.8085106382978724</v>
      </c>
      <c r="AB1942">
        <f t="shared" si="669"/>
        <v>0</v>
      </c>
      <c r="AC1942">
        <f t="shared" si="670"/>
        <v>0.76107594936708856</v>
      </c>
      <c r="AD1942">
        <f t="shared" si="671"/>
        <v>0.79746835443037967</v>
      </c>
      <c r="AE1942">
        <f t="shared" si="672"/>
        <v>0.66666666666666663</v>
      </c>
      <c r="AF1942">
        <f t="shared" si="673"/>
        <v>0.5</v>
      </c>
      <c r="AG1942">
        <f t="shared" si="674"/>
        <v>0.33333333333333331</v>
      </c>
      <c r="AH1942">
        <f t="shared" si="675"/>
        <v>4.7619047619047616E-2</v>
      </c>
      <c r="AI1942">
        <f t="shared" si="676"/>
        <v>0.14798761609907121</v>
      </c>
      <c r="AJ1942">
        <f t="shared" si="677"/>
        <v>0.30970149253731344</v>
      </c>
      <c r="AK1942">
        <f t="shared" si="678"/>
        <v>0</v>
      </c>
      <c r="AM1942">
        <v>182</v>
      </c>
      <c r="AN1942">
        <v>330.90909090909088</v>
      </c>
      <c r="AO1942">
        <v>911.125</v>
      </c>
      <c r="AP1942">
        <v>775.73071346375139</v>
      </c>
      <c r="AQ1942">
        <v>0</v>
      </c>
      <c r="AT1942">
        <f t="shared" si="679"/>
        <v>0.59859154929577463</v>
      </c>
      <c r="AU1942">
        <f t="shared" si="680"/>
        <v>8.3559674069340104E-2</v>
      </c>
      <c r="AV1942">
        <f t="shared" si="681"/>
        <v>0.64359530402350806</v>
      </c>
      <c r="AW1942">
        <f t="shared" si="682"/>
        <v>0.38247616395034084</v>
      </c>
      <c r="AX1942">
        <f t="shared" si="683"/>
        <v>0</v>
      </c>
    </row>
    <row r="1943" spans="2:50" ht="15">
      <c r="B1943" s="52">
        <v>1</v>
      </c>
      <c r="C1943" s="52">
        <v>3.16</v>
      </c>
      <c r="D1943" s="56">
        <v>0</v>
      </c>
      <c r="E1943" s="52">
        <v>1</v>
      </c>
      <c r="F1943" s="52">
        <v>1</v>
      </c>
      <c r="G1943" s="53">
        <v>2.63</v>
      </c>
      <c r="H1943" s="53">
        <v>2.66</v>
      </c>
      <c r="I1943" s="56">
        <v>0</v>
      </c>
      <c r="J1943" s="53">
        <v>2.48</v>
      </c>
      <c r="K1943" s="53">
        <v>2.54</v>
      </c>
      <c r="L1943" s="52">
        <v>55</v>
      </c>
      <c r="M1943" s="52">
        <v>3</v>
      </c>
      <c r="N1943" s="52">
        <v>20</v>
      </c>
      <c r="O1943" s="52">
        <v>365</v>
      </c>
      <c r="P1943" s="54">
        <v>36.873004000000002</v>
      </c>
      <c r="Q1943" s="54">
        <v>26.576021500000003</v>
      </c>
      <c r="R1943" s="55">
        <v>0</v>
      </c>
      <c r="U1943">
        <f t="shared" si="662"/>
        <v>0.16666666666666666</v>
      </c>
      <c r="V1943">
        <f t="shared" si="663"/>
        <v>0.96048632218844987</v>
      </c>
      <c r="W1943">
        <f t="shared" si="664"/>
        <v>0</v>
      </c>
      <c r="X1943">
        <f t="shared" si="665"/>
        <v>0.34129692832764502</v>
      </c>
      <c r="Y1943">
        <f t="shared" si="666"/>
        <v>0.14285714285714285</v>
      </c>
      <c r="Z1943">
        <f t="shared" si="667"/>
        <v>0.79939209726443761</v>
      </c>
      <c r="AA1943">
        <f t="shared" si="668"/>
        <v>0.8085106382978724</v>
      </c>
      <c r="AB1943">
        <f t="shared" si="669"/>
        <v>0</v>
      </c>
      <c r="AC1943">
        <f t="shared" si="670"/>
        <v>0.78481012658227844</v>
      </c>
      <c r="AD1943">
        <f t="shared" si="671"/>
        <v>0.80379746835443033</v>
      </c>
      <c r="AE1943">
        <f t="shared" si="672"/>
        <v>0.66666666666666663</v>
      </c>
      <c r="AF1943">
        <f t="shared" si="673"/>
        <v>0.5</v>
      </c>
      <c r="AG1943">
        <f t="shared" si="674"/>
        <v>0.33333333333333331</v>
      </c>
      <c r="AH1943">
        <f t="shared" si="675"/>
        <v>4.7619047619047616E-2</v>
      </c>
      <c r="AI1943">
        <f t="shared" si="676"/>
        <v>0.17956656346749228</v>
      </c>
      <c r="AJ1943">
        <f t="shared" si="677"/>
        <v>0.33706467661691547</v>
      </c>
      <c r="AK1943">
        <f t="shared" si="678"/>
        <v>0</v>
      </c>
      <c r="AM1943">
        <v>183</v>
      </c>
      <c r="AN1943">
        <v>332.72727272727269</v>
      </c>
      <c r="AO1943">
        <v>928.69999999999993</v>
      </c>
      <c r="AP1943">
        <v>776.85384925201379</v>
      </c>
      <c r="AQ1943">
        <v>0</v>
      </c>
      <c r="AT1943">
        <f t="shared" si="679"/>
        <v>0.60563380281690138</v>
      </c>
      <c r="AU1943">
        <f t="shared" si="680"/>
        <v>8.5476913244927247E-2</v>
      </c>
      <c r="AV1943">
        <f t="shared" si="681"/>
        <v>0.65600983273056046</v>
      </c>
      <c r="AW1943">
        <f t="shared" si="682"/>
        <v>0.38302992914286732</v>
      </c>
      <c r="AX1943">
        <f t="shared" si="683"/>
        <v>0</v>
      </c>
    </row>
    <row r="1944" spans="2:50" ht="15">
      <c r="B1944" s="52">
        <v>1</v>
      </c>
      <c r="C1944" s="52">
        <v>3.16</v>
      </c>
      <c r="D1944" s="56">
        <v>0</v>
      </c>
      <c r="E1944" s="52">
        <v>1</v>
      </c>
      <c r="F1944" s="52">
        <v>1</v>
      </c>
      <c r="G1944" s="53">
        <v>2.63</v>
      </c>
      <c r="H1944" s="53">
        <v>2.66</v>
      </c>
      <c r="I1944" s="52">
        <v>2</v>
      </c>
      <c r="J1944" s="53">
        <v>2.62</v>
      </c>
      <c r="K1944" s="53">
        <v>2.64</v>
      </c>
      <c r="L1944" s="52">
        <v>55</v>
      </c>
      <c r="M1944" s="52">
        <v>1</v>
      </c>
      <c r="N1944" s="52">
        <v>20</v>
      </c>
      <c r="O1944" s="52">
        <v>28</v>
      </c>
      <c r="P1944" s="54">
        <v>37.559469499999999</v>
      </c>
      <c r="Q1944" s="54">
        <v>29.518016499999998</v>
      </c>
      <c r="R1944" s="55">
        <v>0</v>
      </c>
      <c r="U1944">
        <f t="shared" si="662"/>
        <v>0.16666666666666666</v>
      </c>
      <c r="V1944">
        <f t="shared" si="663"/>
        <v>0.96048632218844987</v>
      </c>
      <c r="W1944">
        <f t="shared" si="664"/>
        <v>0</v>
      </c>
      <c r="X1944">
        <f t="shared" si="665"/>
        <v>0.34129692832764502</v>
      </c>
      <c r="Y1944">
        <f t="shared" si="666"/>
        <v>0.14285714285714285</v>
      </c>
      <c r="Z1944">
        <f t="shared" si="667"/>
        <v>0.79939209726443761</v>
      </c>
      <c r="AA1944">
        <f t="shared" si="668"/>
        <v>0.8085106382978724</v>
      </c>
      <c r="AB1944">
        <f t="shared" si="669"/>
        <v>0.5</v>
      </c>
      <c r="AC1944">
        <f t="shared" si="670"/>
        <v>0.82911392405063289</v>
      </c>
      <c r="AD1944">
        <f t="shared" si="671"/>
        <v>0.83544303797468356</v>
      </c>
      <c r="AE1944">
        <f t="shared" si="672"/>
        <v>0.66666666666666663</v>
      </c>
      <c r="AF1944">
        <f t="shared" si="673"/>
        <v>0.16666666666666666</v>
      </c>
      <c r="AG1944">
        <f t="shared" si="674"/>
        <v>0.33333333333333331</v>
      </c>
      <c r="AH1944">
        <f t="shared" si="675"/>
        <v>3.6529680365296802E-3</v>
      </c>
      <c r="AI1944">
        <f t="shared" si="676"/>
        <v>0.18390092879256964</v>
      </c>
      <c r="AJ1944">
        <f t="shared" si="677"/>
        <v>0.37437810945273631</v>
      </c>
      <c r="AK1944">
        <f t="shared" si="678"/>
        <v>0</v>
      </c>
      <c r="AM1944">
        <v>184</v>
      </c>
      <c r="AN1944">
        <v>334.5454545454545</v>
      </c>
      <c r="AO1944">
        <v>973.09999999999991</v>
      </c>
      <c r="AP1944">
        <v>809.71698504027631</v>
      </c>
      <c r="AQ1944">
        <v>0</v>
      </c>
      <c r="AT1944">
        <f t="shared" si="679"/>
        <v>0.61267605633802813</v>
      </c>
      <c r="AU1944">
        <f t="shared" si="680"/>
        <v>8.7394152420514404E-2</v>
      </c>
      <c r="AV1944">
        <f t="shared" si="681"/>
        <v>0.68737285262206138</v>
      </c>
      <c r="AW1944">
        <f t="shared" si="682"/>
        <v>0.39923318871931202</v>
      </c>
      <c r="AX1944">
        <f t="shared" si="683"/>
        <v>0</v>
      </c>
    </row>
    <row r="1945" spans="2:50" ht="15">
      <c r="B1945" s="52">
        <v>1</v>
      </c>
      <c r="C1945" s="52">
        <v>3.16</v>
      </c>
      <c r="D1945" s="56">
        <v>0</v>
      </c>
      <c r="E1945" s="52">
        <v>1</v>
      </c>
      <c r="F1945" s="52">
        <v>1</v>
      </c>
      <c r="G1945" s="53">
        <v>2.63</v>
      </c>
      <c r="H1945" s="53">
        <v>2.66</v>
      </c>
      <c r="I1945" s="56">
        <v>0</v>
      </c>
      <c r="J1945" s="53">
        <v>2.54</v>
      </c>
      <c r="K1945" s="53">
        <v>2.59</v>
      </c>
      <c r="L1945" s="52">
        <v>55</v>
      </c>
      <c r="M1945" s="52">
        <v>1</v>
      </c>
      <c r="N1945" s="52">
        <v>20</v>
      </c>
      <c r="O1945" s="52">
        <v>28</v>
      </c>
      <c r="P1945" s="54">
        <v>31.185147000000001</v>
      </c>
      <c r="Q1945" s="54">
        <v>22.2610955</v>
      </c>
      <c r="R1945" s="55">
        <v>0</v>
      </c>
      <c r="U1945">
        <f t="shared" si="662"/>
        <v>0.16666666666666666</v>
      </c>
      <c r="V1945">
        <f t="shared" si="663"/>
        <v>0.96048632218844987</v>
      </c>
      <c r="W1945">
        <f t="shared" si="664"/>
        <v>0</v>
      </c>
      <c r="X1945">
        <f t="shared" si="665"/>
        <v>0.34129692832764502</v>
      </c>
      <c r="Y1945">
        <f t="shared" si="666"/>
        <v>0.14285714285714285</v>
      </c>
      <c r="Z1945">
        <f t="shared" si="667"/>
        <v>0.79939209726443761</v>
      </c>
      <c r="AA1945">
        <f t="shared" si="668"/>
        <v>0.8085106382978724</v>
      </c>
      <c r="AB1945">
        <f t="shared" si="669"/>
        <v>0</v>
      </c>
      <c r="AC1945">
        <f t="shared" si="670"/>
        <v>0.80379746835443033</v>
      </c>
      <c r="AD1945">
        <f t="shared" si="671"/>
        <v>0.81962025316455689</v>
      </c>
      <c r="AE1945">
        <f t="shared" si="672"/>
        <v>0.66666666666666663</v>
      </c>
      <c r="AF1945">
        <f t="shared" si="673"/>
        <v>0.16666666666666666</v>
      </c>
      <c r="AG1945">
        <f t="shared" si="674"/>
        <v>0.33333333333333331</v>
      </c>
      <c r="AH1945">
        <f t="shared" si="675"/>
        <v>3.6529680365296802E-3</v>
      </c>
      <c r="AI1945">
        <f t="shared" si="676"/>
        <v>0.14365325077399382</v>
      </c>
      <c r="AJ1945">
        <f t="shared" si="677"/>
        <v>0.28233830845771141</v>
      </c>
      <c r="AK1945">
        <f t="shared" si="678"/>
        <v>0</v>
      </c>
      <c r="AM1945">
        <v>190</v>
      </c>
      <c r="AN1945">
        <v>345.45454545454544</v>
      </c>
      <c r="AO1945">
        <v>949.05</v>
      </c>
      <c r="AP1945">
        <v>790.00579976985046</v>
      </c>
      <c r="AQ1945">
        <v>0</v>
      </c>
      <c r="AT1945">
        <f t="shared" si="679"/>
        <v>0.65492957746478875</v>
      </c>
      <c r="AU1945">
        <f t="shared" si="680"/>
        <v>9.889758747403736E-2</v>
      </c>
      <c r="AV1945">
        <f t="shared" si="681"/>
        <v>0.67038455018083176</v>
      </c>
      <c r="AW1945">
        <f t="shared" si="682"/>
        <v>0.38951453455453888</v>
      </c>
      <c r="AX1945">
        <f t="shared" si="683"/>
        <v>0</v>
      </c>
    </row>
    <row r="1946" spans="2:50" ht="15">
      <c r="B1946" s="52">
        <v>1</v>
      </c>
      <c r="C1946" s="52">
        <v>3.16</v>
      </c>
      <c r="D1946" s="56">
        <v>0</v>
      </c>
      <c r="E1946" s="52">
        <v>1</v>
      </c>
      <c r="F1946" s="52">
        <v>1</v>
      </c>
      <c r="G1946" s="53">
        <v>2.63</v>
      </c>
      <c r="H1946" s="53">
        <v>2.66</v>
      </c>
      <c r="I1946" s="56">
        <v>0</v>
      </c>
      <c r="J1946" s="53">
        <v>2.27</v>
      </c>
      <c r="K1946" s="53">
        <v>2.4</v>
      </c>
      <c r="L1946" s="52">
        <v>55</v>
      </c>
      <c r="M1946" s="52">
        <v>1</v>
      </c>
      <c r="N1946" s="52">
        <v>20</v>
      </c>
      <c r="O1946" s="52">
        <v>28</v>
      </c>
      <c r="P1946" s="54">
        <v>33.146476999999997</v>
      </c>
      <c r="Q1946" s="54">
        <v>24.0262925</v>
      </c>
      <c r="R1946" s="55">
        <v>0</v>
      </c>
      <c r="U1946">
        <f t="shared" si="662"/>
        <v>0.16666666666666666</v>
      </c>
      <c r="V1946">
        <f t="shared" si="663"/>
        <v>0.96048632218844987</v>
      </c>
      <c r="W1946">
        <f t="shared" si="664"/>
        <v>0</v>
      </c>
      <c r="X1946">
        <f t="shared" si="665"/>
        <v>0.34129692832764502</v>
      </c>
      <c r="Y1946">
        <f t="shared" si="666"/>
        <v>0.14285714285714285</v>
      </c>
      <c r="Z1946">
        <f t="shared" si="667"/>
        <v>0.79939209726443761</v>
      </c>
      <c r="AA1946">
        <f t="shared" si="668"/>
        <v>0.8085106382978724</v>
      </c>
      <c r="AB1946">
        <f t="shared" si="669"/>
        <v>0</v>
      </c>
      <c r="AC1946">
        <f t="shared" si="670"/>
        <v>0.71835443037974678</v>
      </c>
      <c r="AD1946">
        <f t="shared" si="671"/>
        <v>0.75949367088607589</v>
      </c>
      <c r="AE1946">
        <f t="shared" si="672"/>
        <v>0.66666666666666663</v>
      </c>
      <c r="AF1946">
        <f t="shared" si="673"/>
        <v>0.16666666666666666</v>
      </c>
      <c r="AG1946">
        <f t="shared" si="674"/>
        <v>0.33333333333333331</v>
      </c>
      <c r="AH1946">
        <f t="shared" si="675"/>
        <v>3.6529680365296802E-3</v>
      </c>
      <c r="AI1946">
        <f t="shared" si="676"/>
        <v>0.15603715170278637</v>
      </c>
      <c r="AJ1946">
        <f t="shared" si="677"/>
        <v>0.30472636815920395</v>
      </c>
      <c r="AK1946">
        <f t="shared" si="678"/>
        <v>0</v>
      </c>
      <c r="AM1946">
        <v>194</v>
      </c>
      <c r="AN1946">
        <v>352.72727272727269</v>
      </c>
      <c r="AO1946">
        <v>863.94999999999993</v>
      </c>
      <c r="AP1946">
        <v>768.04834292289979</v>
      </c>
      <c r="AQ1946">
        <v>0</v>
      </c>
      <c r="AT1946">
        <f t="shared" si="679"/>
        <v>0.68309859154929575</v>
      </c>
      <c r="AU1946">
        <f t="shared" si="680"/>
        <v>0.10656654417638596</v>
      </c>
      <c r="AV1946">
        <f t="shared" si="681"/>
        <v>0.61027209538878835</v>
      </c>
      <c r="AW1946">
        <f t="shared" si="682"/>
        <v>0.37868835000471279</v>
      </c>
      <c r="AX1946">
        <f t="shared" si="683"/>
        <v>0</v>
      </c>
    </row>
    <row r="1947" spans="2:50" ht="15">
      <c r="B1947" s="52">
        <v>1</v>
      </c>
      <c r="C1947" s="52">
        <v>3.16</v>
      </c>
      <c r="D1947" s="56">
        <v>0</v>
      </c>
      <c r="E1947" s="52">
        <v>1</v>
      </c>
      <c r="F1947" s="52">
        <v>1</v>
      </c>
      <c r="G1947" s="53">
        <v>2.63</v>
      </c>
      <c r="H1947" s="53">
        <v>2.66</v>
      </c>
      <c r="I1947" s="56">
        <v>0</v>
      </c>
      <c r="J1947" s="53">
        <v>2.4449999999999998</v>
      </c>
      <c r="K1947" s="53">
        <v>2.52</v>
      </c>
      <c r="L1947" s="52">
        <v>55</v>
      </c>
      <c r="M1947" s="52">
        <v>1</v>
      </c>
      <c r="N1947" s="52">
        <v>20</v>
      </c>
      <c r="O1947" s="52">
        <v>28</v>
      </c>
      <c r="P1947" s="54">
        <v>34.813607500000003</v>
      </c>
      <c r="Q1947" s="54">
        <v>26.870221000000001</v>
      </c>
      <c r="R1947" s="55">
        <v>0</v>
      </c>
      <c r="U1947">
        <f t="shared" si="662"/>
        <v>0.16666666666666666</v>
      </c>
      <c r="V1947">
        <f t="shared" si="663"/>
        <v>0.96048632218844987</v>
      </c>
      <c r="W1947">
        <f t="shared" si="664"/>
        <v>0</v>
      </c>
      <c r="X1947">
        <f t="shared" si="665"/>
        <v>0.34129692832764502</v>
      </c>
      <c r="Y1947">
        <f t="shared" si="666"/>
        <v>0.14285714285714285</v>
      </c>
      <c r="Z1947">
        <f t="shared" si="667"/>
        <v>0.79939209726443761</v>
      </c>
      <c r="AA1947">
        <f t="shared" si="668"/>
        <v>0.8085106382978724</v>
      </c>
      <c r="AB1947">
        <f t="shared" si="669"/>
        <v>0</v>
      </c>
      <c r="AC1947">
        <f t="shared" si="670"/>
        <v>0.77373417721518978</v>
      </c>
      <c r="AD1947">
        <f t="shared" si="671"/>
        <v>0.79746835443037967</v>
      </c>
      <c r="AE1947">
        <f t="shared" si="672"/>
        <v>0.66666666666666663</v>
      </c>
      <c r="AF1947">
        <f t="shared" si="673"/>
        <v>0.16666666666666666</v>
      </c>
      <c r="AG1947">
        <f t="shared" si="674"/>
        <v>0.33333333333333331</v>
      </c>
      <c r="AH1947">
        <f t="shared" si="675"/>
        <v>3.6529680365296802E-3</v>
      </c>
      <c r="AI1947">
        <f t="shared" si="676"/>
        <v>0.16656346749226009</v>
      </c>
      <c r="AJ1947">
        <f t="shared" si="677"/>
        <v>0.34079601990049752</v>
      </c>
      <c r="AK1947">
        <f t="shared" si="678"/>
        <v>0</v>
      </c>
      <c r="AM1947">
        <v>189</v>
      </c>
      <c r="AN1947">
        <v>343.63636363636363</v>
      </c>
      <c r="AO1947">
        <v>918.52499999999998</v>
      </c>
      <c r="AP1947">
        <v>794.1726639815879</v>
      </c>
      <c r="AQ1947">
        <v>0</v>
      </c>
      <c r="AT1947">
        <f t="shared" si="679"/>
        <v>0.647887323943662</v>
      </c>
      <c r="AU1947">
        <f t="shared" si="680"/>
        <v>9.6980348298450203E-2</v>
      </c>
      <c r="AV1947">
        <f t="shared" si="681"/>
        <v>0.64882247400542492</v>
      </c>
      <c r="AW1947">
        <f t="shared" si="682"/>
        <v>0.39156901842599867</v>
      </c>
      <c r="AX1947">
        <f t="shared" si="683"/>
        <v>0</v>
      </c>
    </row>
    <row r="1948" spans="2:50" ht="15">
      <c r="B1948" s="52">
        <v>1</v>
      </c>
      <c r="C1948" s="52">
        <v>3.16</v>
      </c>
      <c r="D1948" s="56">
        <v>0</v>
      </c>
      <c r="E1948" s="52">
        <v>1</v>
      </c>
      <c r="F1948" s="52">
        <v>1</v>
      </c>
      <c r="G1948" s="53">
        <v>2.63</v>
      </c>
      <c r="H1948" s="53">
        <v>2.66</v>
      </c>
      <c r="I1948" s="56">
        <v>0</v>
      </c>
      <c r="J1948" s="53">
        <v>2.48</v>
      </c>
      <c r="K1948" s="53">
        <v>2.5499999999999998</v>
      </c>
      <c r="L1948" s="52">
        <v>55</v>
      </c>
      <c r="M1948" s="52">
        <v>1</v>
      </c>
      <c r="N1948" s="52">
        <v>20</v>
      </c>
      <c r="O1948" s="52">
        <v>28</v>
      </c>
      <c r="P1948" s="54">
        <v>31.38128</v>
      </c>
      <c r="Q1948" s="54">
        <v>21.182364</v>
      </c>
      <c r="R1948" s="55">
        <v>0</v>
      </c>
      <c r="U1948">
        <f t="shared" si="662"/>
        <v>0.16666666666666666</v>
      </c>
      <c r="V1948">
        <f t="shared" si="663"/>
        <v>0.96048632218844987</v>
      </c>
      <c r="W1948">
        <f t="shared" si="664"/>
        <v>0</v>
      </c>
      <c r="X1948">
        <f t="shared" si="665"/>
        <v>0.34129692832764502</v>
      </c>
      <c r="Y1948">
        <f t="shared" si="666"/>
        <v>0.14285714285714285</v>
      </c>
      <c r="Z1948">
        <f t="shared" si="667"/>
        <v>0.79939209726443761</v>
      </c>
      <c r="AA1948">
        <f t="shared" si="668"/>
        <v>0.8085106382978724</v>
      </c>
      <c r="AB1948">
        <f t="shared" si="669"/>
        <v>0</v>
      </c>
      <c r="AC1948">
        <f t="shared" si="670"/>
        <v>0.78481012658227844</v>
      </c>
      <c r="AD1948">
        <f t="shared" si="671"/>
        <v>0.80696202531645556</v>
      </c>
      <c r="AE1948">
        <f t="shared" si="672"/>
        <v>0.66666666666666663</v>
      </c>
      <c r="AF1948">
        <f t="shared" si="673"/>
        <v>0.16666666666666666</v>
      </c>
      <c r="AG1948">
        <f t="shared" si="674"/>
        <v>0.33333333333333331</v>
      </c>
      <c r="AH1948">
        <f t="shared" si="675"/>
        <v>3.6529680365296802E-3</v>
      </c>
      <c r="AI1948">
        <f t="shared" si="676"/>
        <v>0.14489164086687306</v>
      </c>
      <c r="AJ1948">
        <f t="shared" si="677"/>
        <v>0.26865671641791045</v>
      </c>
      <c r="AK1948">
        <f t="shared" si="678"/>
        <v>0</v>
      </c>
      <c r="AM1948">
        <v>184</v>
      </c>
      <c r="AN1948">
        <v>334.5454545454545</v>
      </c>
      <c r="AO1948">
        <v>930.54999999999984</v>
      </c>
      <c r="AP1948">
        <v>807.07198504027633</v>
      </c>
      <c r="AQ1948">
        <v>0</v>
      </c>
      <c r="AT1948">
        <f t="shared" si="679"/>
        <v>0.61267605633802813</v>
      </c>
      <c r="AU1948">
        <f t="shared" si="680"/>
        <v>8.7394152420514404E-2</v>
      </c>
      <c r="AV1948">
        <f t="shared" si="681"/>
        <v>0.65731662522603962</v>
      </c>
      <c r="AW1948">
        <f t="shared" si="682"/>
        <v>0.39792906418731883</v>
      </c>
      <c r="AX1948">
        <f t="shared" si="683"/>
        <v>0</v>
      </c>
    </row>
    <row r="1949" spans="2:50" ht="15">
      <c r="B1949" s="52">
        <v>1</v>
      </c>
      <c r="C1949" s="52">
        <v>3.16</v>
      </c>
      <c r="D1949" s="56">
        <v>0</v>
      </c>
      <c r="E1949" s="52">
        <v>1</v>
      </c>
      <c r="F1949" s="52">
        <v>1</v>
      </c>
      <c r="G1949" s="53">
        <v>2.63</v>
      </c>
      <c r="H1949" s="53">
        <v>2.66</v>
      </c>
      <c r="I1949" s="56">
        <v>0</v>
      </c>
      <c r="J1949" s="53">
        <v>2.5099999999999998</v>
      </c>
      <c r="K1949" s="53">
        <v>2.58</v>
      </c>
      <c r="L1949" s="52">
        <v>55</v>
      </c>
      <c r="M1949" s="52">
        <v>1</v>
      </c>
      <c r="N1949" s="52">
        <v>20</v>
      </c>
      <c r="O1949" s="52">
        <v>28</v>
      </c>
      <c r="P1949" s="54">
        <v>32.067745500000001</v>
      </c>
      <c r="Q1949" s="54">
        <v>25.006957499999999</v>
      </c>
      <c r="R1949" s="55">
        <v>0</v>
      </c>
      <c r="U1949">
        <f t="shared" si="662"/>
        <v>0.16666666666666666</v>
      </c>
      <c r="V1949">
        <f t="shared" si="663"/>
        <v>0.96048632218844987</v>
      </c>
      <c r="W1949">
        <f t="shared" si="664"/>
        <v>0</v>
      </c>
      <c r="X1949">
        <f t="shared" si="665"/>
        <v>0.34129692832764502</v>
      </c>
      <c r="Y1949">
        <f t="shared" si="666"/>
        <v>0.14285714285714285</v>
      </c>
      <c r="Z1949">
        <f t="shared" si="667"/>
        <v>0.79939209726443761</v>
      </c>
      <c r="AA1949">
        <f t="shared" si="668"/>
        <v>0.8085106382978724</v>
      </c>
      <c r="AB1949">
        <f t="shared" si="669"/>
        <v>0</v>
      </c>
      <c r="AC1949">
        <f t="shared" si="670"/>
        <v>0.79430379746835433</v>
      </c>
      <c r="AD1949">
        <f t="shared" si="671"/>
        <v>0.81645569620253167</v>
      </c>
      <c r="AE1949">
        <f t="shared" si="672"/>
        <v>0.66666666666666663</v>
      </c>
      <c r="AF1949">
        <f t="shared" si="673"/>
        <v>0.16666666666666666</v>
      </c>
      <c r="AG1949">
        <f t="shared" si="674"/>
        <v>0.33333333333333331</v>
      </c>
      <c r="AH1949">
        <f t="shared" si="675"/>
        <v>3.6529680365296802E-3</v>
      </c>
      <c r="AI1949">
        <f t="shared" si="676"/>
        <v>0.14922600619195048</v>
      </c>
      <c r="AJ1949">
        <f t="shared" si="677"/>
        <v>0.31716417910447758</v>
      </c>
      <c r="AK1949">
        <f t="shared" si="678"/>
        <v>0</v>
      </c>
      <c r="AM1949">
        <v>184</v>
      </c>
      <c r="AN1949">
        <v>334.5454545454545</v>
      </c>
      <c r="AO1949">
        <v>941.65</v>
      </c>
      <c r="AP1949">
        <v>815.00698504027639</v>
      </c>
      <c r="AQ1949">
        <v>0</v>
      </c>
      <c r="AT1949">
        <f t="shared" si="679"/>
        <v>0.61267605633802813</v>
      </c>
      <c r="AU1949">
        <f t="shared" si="680"/>
        <v>8.7394152420514404E-2</v>
      </c>
      <c r="AV1949">
        <f t="shared" si="681"/>
        <v>0.66515738019891502</v>
      </c>
      <c r="AW1949">
        <f t="shared" si="682"/>
        <v>0.40184143778329845</v>
      </c>
      <c r="AX1949">
        <f t="shared" si="683"/>
        <v>0</v>
      </c>
    </row>
    <row r="1950" spans="2:50" ht="15">
      <c r="B1950" s="52">
        <v>1</v>
      </c>
      <c r="C1950" s="52">
        <v>3.16</v>
      </c>
      <c r="D1950" s="56">
        <v>0</v>
      </c>
      <c r="E1950" s="52">
        <v>1</v>
      </c>
      <c r="F1950" s="52">
        <v>1</v>
      </c>
      <c r="G1950" s="53">
        <v>2.63</v>
      </c>
      <c r="H1950" s="53">
        <v>2.66</v>
      </c>
      <c r="I1950" s="52">
        <v>2</v>
      </c>
      <c r="J1950" s="53">
        <v>2.62</v>
      </c>
      <c r="K1950" s="53">
        <v>2.64</v>
      </c>
      <c r="L1950" s="52">
        <v>65</v>
      </c>
      <c r="M1950" s="52">
        <v>1</v>
      </c>
      <c r="N1950" s="52">
        <v>20</v>
      </c>
      <c r="O1950" s="52">
        <v>7</v>
      </c>
      <c r="P1950" s="54">
        <v>15.200307500000001</v>
      </c>
      <c r="Q1950" s="54">
        <v>20.790098</v>
      </c>
      <c r="R1950" s="55">
        <v>0</v>
      </c>
      <c r="U1950">
        <f t="shared" si="662"/>
        <v>0.16666666666666666</v>
      </c>
      <c r="V1950">
        <f t="shared" si="663"/>
        <v>0.96048632218844987</v>
      </c>
      <c r="W1950">
        <f t="shared" si="664"/>
        <v>0</v>
      </c>
      <c r="X1950">
        <f t="shared" si="665"/>
        <v>0.34129692832764502</v>
      </c>
      <c r="Y1950">
        <f t="shared" si="666"/>
        <v>0.14285714285714285</v>
      </c>
      <c r="Z1950">
        <f t="shared" si="667"/>
        <v>0.79939209726443761</v>
      </c>
      <c r="AA1950">
        <f t="shared" si="668"/>
        <v>0.8085106382978724</v>
      </c>
      <c r="AB1950">
        <f t="shared" si="669"/>
        <v>0.5</v>
      </c>
      <c r="AC1950">
        <f t="shared" si="670"/>
        <v>0.82911392405063289</v>
      </c>
      <c r="AD1950">
        <f t="shared" si="671"/>
        <v>0.83544303797468356</v>
      </c>
      <c r="AE1950">
        <f t="shared" si="672"/>
        <v>0.83333333333333337</v>
      </c>
      <c r="AF1950">
        <f t="shared" si="673"/>
        <v>0.16666666666666666</v>
      </c>
      <c r="AG1950">
        <f t="shared" si="674"/>
        <v>0.33333333333333331</v>
      </c>
      <c r="AH1950">
        <f t="shared" si="675"/>
        <v>9.1324200913242006E-4</v>
      </c>
      <c r="AI1950">
        <f t="shared" si="676"/>
        <v>4.2724458204334369E-2</v>
      </c>
      <c r="AJ1950">
        <f t="shared" si="677"/>
        <v>0.26368159203980102</v>
      </c>
      <c r="AK1950">
        <f t="shared" si="678"/>
        <v>0</v>
      </c>
      <c r="AM1950">
        <v>177</v>
      </c>
      <c r="AN1950">
        <v>272.30769230769232</v>
      </c>
      <c r="AO1950">
        <v>973.09999999999991</v>
      </c>
      <c r="AP1950">
        <v>845.94156767283368</v>
      </c>
      <c r="AQ1950">
        <v>0</v>
      </c>
      <c r="AT1950">
        <f t="shared" si="679"/>
        <v>0.56338028169014087</v>
      </c>
      <c r="AU1950">
        <f t="shared" si="680"/>
        <v>2.1765580640800319E-2</v>
      </c>
      <c r="AV1950">
        <f t="shared" si="681"/>
        <v>0.68737285262206138</v>
      </c>
      <c r="AW1950">
        <f t="shared" si="682"/>
        <v>0.41709381891679115</v>
      </c>
      <c r="AX1950">
        <f t="shared" si="683"/>
        <v>0</v>
      </c>
    </row>
    <row r="1951" spans="2:50" ht="15">
      <c r="B1951" s="52">
        <v>1</v>
      </c>
      <c r="C1951" s="52">
        <v>3.16</v>
      </c>
      <c r="D1951" s="56">
        <v>0</v>
      </c>
      <c r="E1951" s="52">
        <v>1</v>
      </c>
      <c r="F1951" s="52">
        <v>1</v>
      </c>
      <c r="G1951" s="53">
        <v>2.63</v>
      </c>
      <c r="H1951" s="53">
        <v>2.66</v>
      </c>
      <c r="I1951" s="56">
        <v>0</v>
      </c>
      <c r="J1951" s="53">
        <v>2.27</v>
      </c>
      <c r="K1951" s="53">
        <v>2.4</v>
      </c>
      <c r="L1951" s="52">
        <v>65</v>
      </c>
      <c r="M1951" s="52">
        <v>1</v>
      </c>
      <c r="N1951" s="52">
        <v>20</v>
      </c>
      <c r="O1951" s="52">
        <v>7</v>
      </c>
      <c r="P1951" s="54">
        <v>11.6699135</v>
      </c>
      <c r="Q1951" s="54">
        <v>15.200307500000001</v>
      </c>
      <c r="R1951" s="55">
        <v>0</v>
      </c>
      <c r="U1951">
        <f t="shared" si="662"/>
        <v>0.16666666666666666</v>
      </c>
      <c r="V1951">
        <f t="shared" si="663"/>
        <v>0.96048632218844987</v>
      </c>
      <c r="W1951">
        <f t="shared" si="664"/>
        <v>0</v>
      </c>
      <c r="X1951">
        <f t="shared" si="665"/>
        <v>0.34129692832764502</v>
      </c>
      <c r="Y1951">
        <f t="shared" si="666"/>
        <v>0.14285714285714285</v>
      </c>
      <c r="Z1951">
        <f t="shared" si="667"/>
        <v>0.79939209726443761</v>
      </c>
      <c r="AA1951">
        <f t="shared" si="668"/>
        <v>0.8085106382978724</v>
      </c>
      <c r="AB1951">
        <f t="shared" si="669"/>
        <v>0</v>
      </c>
      <c r="AC1951">
        <f t="shared" si="670"/>
        <v>0.71835443037974678</v>
      </c>
      <c r="AD1951">
        <f t="shared" si="671"/>
        <v>0.75949367088607589</v>
      </c>
      <c r="AE1951">
        <f t="shared" si="672"/>
        <v>0.83333333333333337</v>
      </c>
      <c r="AF1951">
        <f t="shared" si="673"/>
        <v>0.16666666666666666</v>
      </c>
      <c r="AG1951">
        <f t="shared" si="674"/>
        <v>0.33333333333333331</v>
      </c>
      <c r="AH1951">
        <f t="shared" si="675"/>
        <v>9.1324200913242006E-4</v>
      </c>
      <c r="AI1951">
        <f t="shared" si="676"/>
        <v>2.0433436532507739E-2</v>
      </c>
      <c r="AJ1951">
        <f t="shared" si="677"/>
        <v>0.1927860696517413</v>
      </c>
      <c r="AK1951">
        <f t="shared" si="678"/>
        <v>0</v>
      </c>
      <c r="AM1951">
        <v>187</v>
      </c>
      <c r="AN1951">
        <v>287.69230769230768</v>
      </c>
      <c r="AO1951">
        <v>863.94999999999993</v>
      </c>
      <c r="AP1951">
        <v>801.32425511197641</v>
      </c>
      <c r="AQ1951">
        <v>0</v>
      </c>
      <c r="AT1951">
        <f t="shared" si="679"/>
        <v>0.63380281690140849</v>
      </c>
      <c r="AU1951">
        <f t="shared" si="680"/>
        <v>3.7988373664999291E-2</v>
      </c>
      <c r="AV1951">
        <f t="shared" si="681"/>
        <v>0.61027209538878835</v>
      </c>
      <c r="AW1951">
        <f t="shared" si="682"/>
        <v>0.39509513012200037</v>
      </c>
      <c r="AX1951">
        <f t="shared" si="683"/>
        <v>0</v>
      </c>
    </row>
    <row r="1952" spans="2:50" ht="15">
      <c r="B1952" s="52">
        <v>1</v>
      </c>
      <c r="C1952" s="52">
        <v>3.16</v>
      </c>
      <c r="D1952" s="56">
        <v>0</v>
      </c>
      <c r="E1952" s="52">
        <v>1</v>
      </c>
      <c r="F1952" s="52">
        <v>1</v>
      </c>
      <c r="G1952" s="53">
        <v>2.63</v>
      </c>
      <c r="H1952" s="53">
        <v>2.66</v>
      </c>
      <c r="I1952" s="56">
        <v>0</v>
      </c>
      <c r="J1952" s="53">
        <v>2.34</v>
      </c>
      <c r="K1952" s="53">
        <v>2.46</v>
      </c>
      <c r="L1952" s="52">
        <v>65</v>
      </c>
      <c r="M1952" s="52">
        <v>1</v>
      </c>
      <c r="N1952" s="52">
        <v>20</v>
      </c>
      <c r="O1952" s="52">
        <v>7</v>
      </c>
      <c r="P1952" s="54">
        <v>10.395049</v>
      </c>
      <c r="Q1952" s="54">
        <v>9.1201845000000006</v>
      </c>
      <c r="R1952" s="55">
        <v>0</v>
      </c>
      <c r="U1952">
        <f t="shared" si="662"/>
        <v>0.16666666666666666</v>
      </c>
      <c r="V1952">
        <f t="shared" si="663"/>
        <v>0.96048632218844987</v>
      </c>
      <c r="W1952">
        <f t="shared" si="664"/>
        <v>0</v>
      </c>
      <c r="X1952">
        <f t="shared" si="665"/>
        <v>0.34129692832764502</v>
      </c>
      <c r="Y1952">
        <f t="shared" si="666"/>
        <v>0.14285714285714285</v>
      </c>
      <c r="Z1952">
        <f t="shared" si="667"/>
        <v>0.79939209726443761</v>
      </c>
      <c r="AA1952">
        <f t="shared" si="668"/>
        <v>0.8085106382978724</v>
      </c>
      <c r="AB1952">
        <f t="shared" si="669"/>
        <v>0</v>
      </c>
      <c r="AC1952">
        <f t="shared" si="670"/>
        <v>0.740506329113924</v>
      </c>
      <c r="AD1952">
        <f t="shared" si="671"/>
        <v>0.77848101265822778</v>
      </c>
      <c r="AE1952">
        <f t="shared" si="672"/>
        <v>0.83333333333333337</v>
      </c>
      <c r="AF1952">
        <f t="shared" si="673"/>
        <v>0.16666666666666666</v>
      </c>
      <c r="AG1952">
        <f t="shared" si="674"/>
        <v>0.33333333333333331</v>
      </c>
      <c r="AH1952">
        <f t="shared" si="675"/>
        <v>9.1324200913242006E-4</v>
      </c>
      <c r="AI1952">
        <f t="shared" si="676"/>
        <v>1.238390092879257E-2</v>
      </c>
      <c r="AJ1952">
        <f t="shared" si="677"/>
        <v>0.11567164179104478</v>
      </c>
      <c r="AK1952">
        <f t="shared" si="678"/>
        <v>0</v>
      </c>
      <c r="AM1952">
        <v>179</v>
      </c>
      <c r="AN1952">
        <v>275.38461538461536</v>
      </c>
      <c r="AO1952">
        <v>888</v>
      </c>
      <c r="AP1952">
        <v>835.43110516066213</v>
      </c>
      <c r="AQ1952">
        <v>0</v>
      </c>
      <c r="AT1952">
        <f t="shared" si="679"/>
        <v>0.57746478873239437</v>
      </c>
      <c r="AU1952">
        <f t="shared" si="680"/>
        <v>2.5010139245640078E-2</v>
      </c>
      <c r="AV1952">
        <f t="shared" si="681"/>
        <v>0.62726039783001808</v>
      </c>
      <c r="AW1952">
        <f t="shared" si="682"/>
        <v>0.411911606438637</v>
      </c>
      <c r="AX1952">
        <f t="shared" si="683"/>
        <v>0</v>
      </c>
    </row>
    <row r="1953" spans="2:50" ht="15">
      <c r="B1953" s="52">
        <v>1</v>
      </c>
      <c r="C1953" s="52">
        <v>3.16</v>
      </c>
      <c r="D1953" s="56">
        <v>0</v>
      </c>
      <c r="E1953" s="52">
        <v>1</v>
      </c>
      <c r="F1953" s="52">
        <v>1</v>
      </c>
      <c r="G1953" s="53">
        <v>2.63</v>
      </c>
      <c r="H1953" s="53">
        <v>2.66</v>
      </c>
      <c r="I1953" s="56">
        <v>0</v>
      </c>
      <c r="J1953" s="53">
        <v>2.19</v>
      </c>
      <c r="K1953" s="53">
        <v>2.39</v>
      </c>
      <c r="L1953" s="52">
        <v>65</v>
      </c>
      <c r="M1953" s="52">
        <v>1</v>
      </c>
      <c r="N1953" s="52">
        <v>20</v>
      </c>
      <c r="O1953" s="52">
        <v>7</v>
      </c>
      <c r="P1953" s="54">
        <v>10.100849500000001</v>
      </c>
      <c r="Q1953" s="54">
        <v>10.885381500000001</v>
      </c>
      <c r="R1953" s="55">
        <v>0</v>
      </c>
      <c r="U1953">
        <f t="shared" si="662"/>
        <v>0.16666666666666666</v>
      </c>
      <c r="V1953">
        <f t="shared" si="663"/>
        <v>0.96048632218844987</v>
      </c>
      <c r="W1953">
        <f t="shared" si="664"/>
        <v>0</v>
      </c>
      <c r="X1953">
        <f t="shared" si="665"/>
        <v>0.34129692832764502</v>
      </c>
      <c r="Y1953">
        <f t="shared" si="666"/>
        <v>0.14285714285714285</v>
      </c>
      <c r="Z1953">
        <f t="shared" si="667"/>
        <v>0.79939209726443761</v>
      </c>
      <c r="AA1953">
        <f t="shared" si="668"/>
        <v>0.8085106382978724</v>
      </c>
      <c r="AB1953">
        <f t="shared" si="669"/>
        <v>0</v>
      </c>
      <c r="AC1953">
        <f t="shared" si="670"/>
        <v>0.69303797468354422</v>
      </c>
      <c r="AD1953">
        <f t="shared" si="671"/>
        <v>0.75632911392405067</v>
      </c>
      <c r="AE1953">
        <f t="shared" si="672"/>
        <v>0.83333333333333337</v>
      </c>
      <c r="AF1953">
        <f t="shared" si="673"/>
        <v>0.16666666666666666</v>
      </c>
      <c r="AG1953">
        <f t="shared" si="674"/>
        <v>0.33333333333333331</v>
      </c>
      <c r="AH1953">
        <f t="shared" si="675"/>
        <v>9.1324200913242006E-4</v>
      </c>
      <c r="AI1953">
        <f t="shared" si="676"/>
        <v>1.0526315789473689E-2</v>
      </c>
      <c r="AJ1953">
        <f t="shared" si="677"/>
        <v>0.13805970149253732</v>
      </c>
      <c r="AK1953">
        <f t="shared" si="678"/>
        <v>0</v>
      </c>
      <c r="AM1953">
        <v>181</v>
      </c>
      <c r="AN1953">
        <v>278.46153846153845</v>
      </c>
      <c r="AO1953">
        <v>847.30000000000007</v>
      </c>
      <c r="AP1953">
        <v>822.27564264849036</v>
      </c>
      <c r="AQ1953">
        <v>0</v>
      </c>
      <c r="AT1953">
        <f t="shared" si="679"/>
        <v>0.59154929577464788</v>
      </c>
      <c r="AU1953">
        <f t="shared" si="680"/>
        <v>2.8254697850479897E-2</v>
      </c>
      <c r="AV1953">
        <f t="shared" si="681"/>
        <v>0.59851096292947559</v>
      </c>
      <c r="AW1953">
        <f t="shared" si="682"/>
        <v>0.40542526942848961</v>
      </c>
      <c r="AX1953">
        <f t="shared" si="683"/>
        <v>0</v>
      </c>
    </row>
    <row r="1954" spans="2:50" ht="15">
      <c r="B1954" s="52">
        <v>1</v>
      </c>
      <c r="C1954" s="52">
        <v>3.16</v>
      </c>
      <c r="D1954" s="56">
        <v>0</v>
      </c>
      <c r="E1954" s="52">
        <v>1</v>
      </c>
      <c r="F1954" s="52">
        <v>1</v>
      </c>
      <c r="G1954" s="53">
        <v>2.63</v>
      </c>
      <c r="H1954" s="53">
        <v>2.66</v>
      </c>
      <c r="I1954" s="56">
        <v>0</v>
      </c>
      <c r="J1954" s="53">
        <v>1.91</v>
      </c>
      <c r="K1954" s="53">
        <v>2.16</v>
      </c>
      <c r="L1954" s="52">
        <v>65</v>
      </c>
      <c r="M1954" s="52">
        <v>1</v>
      </c>
      <c r="N1954" s="52">
        <v>20</v>
      </c>
      <c r="O1954" s="52">
        <v>7</v>
      </c>
      <c r="P1954" s="54">
        <v>8.433719</v>
      </c>
      <c r="Q1954" s="54">
        <v>9.022117999999999</v>
      </c>
      <c r="R1954" s="55">
        <v>0</v>
      </c>
      <c r="U1954">
        <f t="shared" si="662"/>
        <v>0.16666666666666666</v>
      </c>
      <c r="V1954">
        <f t="shared" si="663"/>
        <v>0.96048632218844987</v>
      </c>
      <c r="W1954">
        <f t="shared" si="664"/>
        <v>0</v>
      </c>
      <c r="X1954">
        <f t="shared" si="665"/>
        <v>0.34129692832764502</v>
      </c>
      <c r="Y1954">
        <f t="shared" si="666"/>
        <v>0.14285714285714285</v>
      </c>
      <c r="Z1954">
        <f t="shared" si="667"/>
        <v>0.79939209726443761</v>
      </c>
      <c r="AA1954">
        <f t="shared" si="668"/>
        <v>0.8085106382978724</v>
      </c>
      <c r="AB1954">
        <f t="shared" si="669"/>
        <v>0</v>
      </c>
      <c r="AC1954">
        <f t="shared" si="670"/>
        <v>0.60443037974683544</v>
      </c>
      <c r="AD1954">
        <f t="shared" si="671"/>
        <v>0.68354430379746833</v>
      </c>
      <c r="AE1954">
        <f t="shared" si="672"/>
        <v>0.83333333333333337</v>
      </c>
      <c r="AF1954">
        <f t="shared" si="673"/>
        <v>0.16666666666666666</v>
      </c>
      <c r="AG1954">
        <f t="shared" si="674"/>
        <v>0.33333333333333331</v>
      </c>
      <c r="AH1954">
        <f t="shared" si="675"/>
        <v>9.1324200913242006E-4</v>
      </c>
      <c r="AI1954">
        <f t="shared" si="676"/>
        <v>0</v>
      </c>
      <c r="AJ1954">
        <f t="shared" si="677"/>
        <v>0.11442786069651739</v>
      </c>
      <c r="AK1954">
        <f t="shared" si="678"/>
        <v>0</v>
      </c>
      <c r="AM1954">
        <v>189</v>
      </c>
      <c r="AN1954">
        <v>290.76923076923077</v>
      </c>
      <c r="AO1954">
        <v>752.95</v>
      </c>
      <c r="AP1954">
        <v>790.81379259980497</v>
      </c>
      <c r="AQ1954">
        <v>0</v>
      </c>
      <c r="AT1954">
        <f t="shared" si="679"/>
        <v>0.647887323943662</v>
      </c>
      <c r="AU1954">
        <f t="shared" si="680"/>
        <v>4.1232932269839109E-2</v>
      </c>
      <c r="AV1954">
        <f t="shared" si="681"/>
        <v>0.53186454566003616</v>
      </c>
      <c r="AW1954">
        <f t="shared" si="682"/>
        <v>0.38991291764384634</v>
      </c>
      <c r="AX1954">
        <f t="shared" si="683"/>
        <v>0</v>
      </c>
    </row>
    <row r="1955" spans="2:50" ht="15">
      <c r="B1955" s="52">
        <v>1</v>
      </c>
      <c r="C1955" s="52">
        <v>3.16</v>
      </c>
      <c r="D1955" s="56">
        <v>0</v>
      </c>
      <c r="E1955" s="52">
        <v>1</v>
      </c>
      <c r="F1955" s="52">
        <v>1</v>
      </c>
      <c r="G1955" s="53">
        <v>2.63</v>
      </c>
      <c r="H1955" s="53">
        <v>2.66</v>
      </c>
      <c r="I1955" s="56">
        <v>0</v>
      </c>
      <c r="J1955" s="53">
        <v>2.48</v>
      </c>
      <c r="K1955" s="53">
        <v>2.5499999999999998</v>
      </c>
      <c r="L1955" s="52">
        <v>65</v>
      </c>
      <c r="M1955" s="52">
        <v>1</v>
      </c>
      <c r="N1955" s="52">
        <v>20</v>
      </c>
      <c r="O1955" s="52">
        <v>7</v>
      </c>
      <c r="P1955" s="54">
        <v>11.866046499999999</v>
      </c>
      <c r="Q1955" s="54">
        <v>13.925442999999998</v>
      </c>
      <c r="R1955" s="55">
        <v>0</v>
      </c>
      <c r="U1955">
        <f t="shared" si="662"/>
        <v>0.16666666666666666</v>
      </c>
      <c r="V1955">
        <f t="shared" si="663"/>
        <v>0.96048632218844987</v>
      </c>
      <c r="W1955">
        <f t="shared" si="664"/>
        <v>0</v>
      </c>
      <c r="X1955">
        <f t="shared" si="665"/>
        <v>0.34129692832764502</v>
      </c>
      <c r="Y1955">
        <f t="shared" si="666"/>
        <v>0.14285714285714285</v>
      </c>
      <c r="Z1955">
        <f t="shared" si="667"/>
        <v>0.79939209726443761</v>
      </c>
      <c r="AA1955">
        <f t="shared" si="668"/>
        <v>0.8085106382978724</v>
      </c>
      <c r="AB1955">
        <f t="shared" si="669"/>
        <v>0</v>
      </c>
      <c r="AC1955">
        <f t="shared" si="670"/>
        <v>0.78481012658227844</v>
      </c>
      <c r="AD1955">
        <f t="shared" si="671"/>
        <v>0.80696202531645556</v>
      </c>
      <c r="AE1955">
        <f t="shared" si="672"/>
        <v>0.83333333333333337</v>
      </c>
      <c r="AF1955">
        <f t="shared" si="673"/>
        <v>0.16666666666666666</v>
      </c>
      <c r="AG1955">
        <f t="shared" si="674"/>
        <v>0.33333333333333331</v>
      </c>
      <c r="AH1955">
        <f t="shared" si="675"/>
        <v>9.1324200913242006E-4</v>
      </c>
      <c r="AI1955">
        <f t="shared" si="676"/>
        <v>2.1671826625386994E-2</v>
      </c>
      <c r="AJ1955">
        <f t="shared" si="677"/>
        <v>0.17661691542288555</v>
      </c>
      <c r="AK1955">
        <f t="shared" si="678"/>
        <v>0</v>
      </c>
      <c r="AM1955">
        <v>177</v>
      </c>
      <c r="AN1955">
        <v>272.30769230769232</v>
      </c>
      <c r="AO1955">
        <v>930.54999999999984</v>
      </c>
      <c r="AP1955">
        <v>835.36156767283342</v>
      </c>
      <c r="AQ1955">
        <v>0</v>
      </c>
      <c r="AT1955">
        <f t="shared" si="679"/>
        <v>0.56338028169014087</v>
      </c>
      <c r="AU1955">
        <f t="shared" si="680"/>
        <v>2.1765580640800319E-2</v>
      </c>
      <c r="AV1955">
        <f t="shared" si="681"/>
        <v>0.65731662522603962</v>
      </c>
      <c r="AW1955">
        <f t="shared" si="682"/>
        <v>0.41187732078881828</v>
      </c>
      <c r="AX1955">
        <f t="shared" si="683"/>
        <v>0</v>
      </c>
    </row>
    <row r="1956" spans="2:50" ht="15">
      <c r="B1956" s="52">
        <v>1</v>
      </c>
      <c r="C1956" s="52">
        <v>3.16</v>
      </c>
      <c r="D1956" s="56">
        <v>0</v>
      </c>
      <c r="E1956" s="52">
        <v>1</v>
      </c>
      <c r="F1956" s="52">
        <v>1</v>
      </c>
      <c r="G1956" s="53">
        <v>2.63</v>
      </c>
      <c r="H1956" s="53">
        <v>2.66</v>
      </c>
      <c r="I1956" s="56">
        <v>0</v>
      </c>
      <c r="J1956" s="53">
        <v>2.5099999999999998</v>
      </c>
      <c r="K1956" s="53">
        <v>2.58</v>
      </c>
      <c r="L1956" s="52">
        <v>65</v>
      </c>
      <c r="M1956" s="52">
        <v>1</v>
      </c>
      <c r="N1956" s="52">
        <v>20</v>
      </c>
      <c r="O1956" s="52">
        <v>7</v>
      </c>
      <c r="P1956" s="54">
        <v>13.042844499999999</v>
      </c>
      <c r="Q1956" s="54">
        <v>18.828768</v>
      </c>
      <c r="R1956" s="55">
        <v>0</v>
      </c>
      <c r="U1956">
        <f t="shared" si="662"/>
        <v>0.16666666666666666</v>
      </c>
      <c r="V1956">
        <f t="shared" si="663"/>
        <v>0.96048632218844987</v>
      </c>
      <c r="W1956">
        <f t="shared" si="664"/>
        <v>0</v>
      </c>
      <c r="X1956">
        <f t="shared" si="665"/>
        <v>0.34129692832764502</v>
      </c>
      <c r="Y1956">
        <f t="shared" si="666"/>
        <v>0.14285714285714285</v>
      </c>
      <c r="Z1956">
        <f t="shared" si="667"/>
        <v>0.79939209726443761</v>
      </c>
      <c r="AA1956">
        <f t="shared" si="668"/>
        <v>0.8085106382978724</v>
      </c>
      <c r="AB1956">
        <f t="shared" si="669"/>
        <v>0</v>
      </c>
      <c r="AC1956">
        <f t="shared" si="670"/>
        <v>0.79430379746835433</v>
      </c>
      <c r="AD1956">
        <f t="shared" si="671"/>
        <v>0.81645569620253167</v>
      </c>
      <c r="AE1956">
        <f t="shared" si="672"/>
        <v>0.83333333333333337</v>
      </c>
      <c r="AF1956">
        <f t="shared" si="673"/>
        <v>0.16666666666666666</v>
      </c>
      <c r="AG1956">
        <f t="shared" si="674"/>
        <v>0.33333333333333331</v>
      </c>
      <c r="AH1956">
        <f t="shared" si="675"/>
        <v>9.1324200913242006E-4</v>
      </c>
      <c r="AI1956">
        <f t="shared" si="676"/>
        <v>2.9102167182662533E-2</v>
      </c>
      <c r="AJ1956">
        <f t="shared" si="677"/>
        <v>0.23880597014925373</v>
      </c>
      <c r="AK1956">
        <f t="shared" si="678"/>
        <v>0</v>
      </c>
      <c r="AM1956">
        <v>177</v>
      </c>
      <c r="AN1956">
        <v>272.30769230769232</v>
      </c>
      <c r="AO1956">
        <v>941.65</v>
      </c>
      <c r="AP1956">
        <v>838.0065676728334</v>
      </c>
      <c r="AQ1956">
        <v>0</v>
      </c>
      <c r="AT1956">
        <f t="shared" si="679"/>
        <v>0.56338028169014087</v>
      </c>
      <c r="AU1956">
        <f t="shared" si="680"/>
        <v>2.1765580640800319E-2</v>
      </c>
      <c r="AV1956">
        <f t="shared" si="681"/>
        <v>0.66515738019891502</v>
      </c>
      <c r="AW1956">
        <f t="shared" si="682"/>
        <v>0.41318144532081141</v>
      </c>
      <c r="AX1956">
        <f t="shared" si="683"/>
        <v>0</v>
      </c>
    </row>
    <row r="1957" spans="2:50" ht="15">
      <c r="B1957" s="52">
        <v>1</v>
      </c>
      <c r="C1957" s="52">
        <v>3.16</v>
      </c>
      <c r="D1957" s="56">
        <v>0</v>
      </c>
      <c r="E1957" s="52">
        <v>1</v>
      </c>
      <c r="F1957" s="52">
        <v>1</v>
      </c>
      <c r="G1957" s="53">
        <v>2.63</v>
      </c>
      <c r="H1957" s="53">
        <v>2.66</v>
      </c>
      <c r="I1957" s="56">
        <v>0</v>
      </c>
      <c r="J1957" s="53">
        <v>2.48</v>
      </c>
      <c r="K1957" s="53">
        <v>2.54</v>
      </c>
      <c r="L1957" s="52">
        <v>65</v>
      </c>
      <c r="M1957" s="52">
        <v>1</v>
      </c>
      <c r="N1957" s="52">
        <v>20</v>
      </c>
      <c r="O1957" s="52">
        <v>7</v>
      </c>
      <c r="P1957" s="54">
        <v>12.944777999999999</v>
      </c>
      <c r="Q1957" s="54">
        <v>17.651969999999999</v>
      </c>
      <c r="R1957" s="55">
        <v>0</v>
      </c>
      <c r="U1957">
        <f t="shared" si="662"/>
        <v>0.16666666666666666</v>
      </c>
      <c r="V1957">
        <f t="shared" si="663"/>
        <v>0.96048632218844987</v>
      </c>
      <c r="W1957">
        <f t="shared" si="664"/>
        <v>0</v>
      </c>
      <c r="X1957">
        <f t="shared" si="665"/>
        <v>0.34129692832764502</v>
      </c>
      <c r="Y1957">
        <f t="shared" si="666"/>
        <v>0.14285714285714285</v>
      </c>
      <c r="Z1957">
        <f t="shared" si="667"/>
        <v>0.79939209726443761</v>
      </c>
      <c r="AA1957">
        <f t="shared" si="668"/>
        <v>0.8085106382978724</v>
      </c>
      <c r="AB1957">
        <f t="shared" si="669"/>
        <v>0</v>
      </c>
      <c r="AC1957">
        <f t="shared" si="670"/>
        <v>0.78481012658227844</v>
      </c>
      <c r="AD1957">
        <f t="shared" si="671"/>
        <v>0.80379746835443033</v>
      </c>
      <c r="AE1957">
        <f t="shared" si="672"/>
        <v>0.83333333333333337</v>
      </c>
      <c r="AF1957">
        <f t="shared" si="673"/>
        <v>0.16666666666666666</v>
      </c>
      <c r="AG1957">
        <f t="shared" si="674"/>
        <v>0.33333333333333331</v>
      </c>
      <c r="AH1957">
        <f t="shared" si="675"/>
        <v>9.1324200913242006E-4</v>
      </c>
      <c r="AI1957">
        <f t="shared" si="676"/>
        <v>2.8482972136222907E-2</v>
      </c>
      <c r="AJ1957">
        <f t="shared" si="677"/>
        <v>0.22388059701492535</v>
      </c>
      <c r="AK1957">
        <f t="shared" si="678"/>
        <v>0</v>
      </c>
      <c r="AM1957">
        <v>180</v>
      </c>
      <c r="AN1957">
        <v>276.92307692307691</v>
      </c>
      <c r="AO1957">
        <v>928.69999999999993</v>
      </c>
      <c r="AP1957">
        <v>828.85337390457642</v>
      </c>
      <c r="AQ1957">
        <v>0</v>
      </c>
      <c r="AT1957">
        <f t="shared" si="679"/>
        <v>0.58450704225352113</v>
      </c>
      <c r="AU1957">
        <f t="shared" si="680"/>
        <v>2.6632418548059988E-2</v>
      </c>
      <c r="AV1957">
        <f t="shared" si="681"/>
        <v>0.65600983273056046</v>
      </c>
      <c r="AW1957">
        <f t="shared" si="682"/>
        <v>0.40866843793356339</v>
      </c>
      <c r="AX1957">
        <f t="shared" si="683"/>
        <v>0</v>
      </c>
    </row>
    <row r="1958" spans="2:50" ht="15">
      <c r="B1958" s="52">
        <v>1</v>
      </c>
      <c r="C1958" s="52">
        <v>3.16</v>
      </c>
      <c r="D1958" s="56">
        <v>0</v>
      </c>
      <c r="E1958" s="52">
        <v>1</v>
      </c>
      <c r="F1958" s="52">
        <v>1</v>
      </c>
      <c r="G1958" s="53">
        <v>2.63</v>
      </c>
      <c r="H1958" s="53">
        <v>2.66</v>
      </c>
      <c r="I1958" s="52">
        <v>2</v>
      </c>
      <c r="J1958" s="53">
        <v>2.62</v>
      </c>
      <c r="K1958" s="53">
        <v>2.64</v>
      </c>
      <c r="L1958" s="52">
        <v>65</v>
      </c>
      <c r="M1958" s="52">
        <v>1</v>
      </c>
      <c r="N1958" s="52">
        <v>20</v>
      </c>
      <c r="O1958" s="52">
        <v>28</v>
      </c>
      <c r="P1958" s="54">
        <v>25.889555999999999</v>
      </c>
      <c r="Q1958" s="54">
        <v>25.203090499999998</v>
      </c>
      <c r="R1958" s="55">
        <v>2.4516624999999999</v>
      </c>
      <c r="U1958">
        <f t="shared" si="662"/>
        <v>0.16666666666666666</v>
      </c>
      <c r="V1958">
        <f t="shared" si="663"/>
        <v>0.96048632218844987</v>
      </c>
      <c r="W1958">
        <f t="shared" si="664"/>
        <v>0</v>
      </c>
      <c r="X1958">
        <f t="shared" si="665"/>
        <v>0.34129692832764502</v>
      </c>
      <c r="Y1958">
        <f t="shared" si="666"/>
        <v>0.14285714285714285</v>
      </c>
      <c r="Z1958">
        <f t="shared" si="667"/>
        <v>0.79939209726443761</v>
      </c>
      <c r="AA1958">
        <f t="shared" si="668"/>
        <v>0.8085106382978724</v>
      </c>
      <c r="AB1958">
        <f t="shared" si="669"/>
        <v>0.5</v>
      </c>
      <c r="AC1958">
        <f t="shared" si="670"/>
        <v>0.82911392405063289</v>
      </c>
      <c r="AD1958">
        <f t="shared" si="671"/>
        <v>0.83544303797468356</v>
      </c>
      <c r="AE1958">
        <f t="shared" si="672"/>
        <v>0.83333333333333337</v>
      </c>
      <c r="AF1958">
        <f t="shared" si="673"/>
        <v>0.16666666666666666</v>
      </c>
      <c r="AG1958">
        <f t="shared" si="674"/>
        <v>0.33333333333333331</v>
      </c>
      <c r="AH1958">
        <f t="shared" si="675"/>
        <v>3.6529680365296802E-3</v>
      </c>
      <c r="AI1958">
        <f t="shared" si="676"/>
        <v>0.11021671826625386</v>
      </c>
      <c r="AJ1958">
        <f t="shared" si="677"/>
        <v>0.3196517412935323</v>
      </c>
      <c r="AK1958">
        <f t="shared" si="678"/>
        <v>0.25354969574036507</v>
      </c>
      <c r="AM1958">
        <v>177</v>
      </c>
      <c r="AN1958">
        <v>272.30769230769232</v>
      </c>
      <c r="AO1958">
        <v>973.09999999999991</v>
      </c>
      <c r="AP1958">
        <v>845.94156767283368</v>
      </c>
      <c r="AQ1958">
        <v>0</v>
      </c>
      <c r="AT1958">
        <f t="shared" si="679"/>
        <v>0.56338028169014087</v>
      </c>
      <c r="AU1958">
        <f t="shared" si="680"/>
        <v>2.1765580640800319E-2</v>
      </c>
      <c r="AV1958">
        <f t="shared" si="681"/>
        <v>0.68737285262206138</v>
      </c>
      <c r="AW1958">
        <f t="shared" si="682"/>
        <v>0.41709381891679115</v>
      </c>
      <c r="AX1958">
        <f t="shared" si="683"/>
        <v>0</v>
      </c>
    </row>
    <row r="1959" spans="2:50" ht="15">
      <c r="B1959" s="52">
        <v>1</v>
      </c>
      <c r="C1959" s="52">
        <v>3.16</v>
      </c>
      <c r="D1959" s="56">
        <v>0</v>
      </c>
      <c r="E1959" s="52">
        <v>1</v>
      </c>
      <c r="F1959" s="52">
        <v>1</v>
      </c>
      <c r="G1959" s="53">
        <v>2.63</v>
      </c>
      <c r="H1959" s="53">
        <v>2.66</v>
      </c>
      <c r="I1959" s="56">
        <v>0</v>
      </c>
      <c r="J1959" s="53">
        <v>2.27</v>
      </c>
      <c r="K1959" s="53">
        <v>2.4</v>
      </c>
      <c r="L1959" s="52">
        <v>65</v>
      </c>
      <c r="M1959" s="52">
        <v>1</v>
      </c>
      <c r="N1959" s="52">
        <v>20</v>
      </c>
      <c r="O1959" s="52">
        <v>28</v>
      </c>
      <c r="P1959" s="54">
        <v>22.163029000000002</v>
      </c>
      <c r="Q1959" s="54">
        <v>20.692031499999999</v>
      </c>
      <c r="R1959" s="55">
        <v>2.2064962499999998</v>
      </c>
      <c r="U1959">
        <f t="shared" si="662"/>
        <v>0.16666666666666666</v>
      </c>
      <c r="V1959">
        <f t="shared" si="663"/>
        <v>0.96048632218844987</v>
      </c>
      <c r="W1959">
        <f t="shared" si="664"/>
        <v>0</v>
      </c>
      <c r="X1959">
        <f t="shared" si="665"/>
        <v>0.34129692832764502</v>
      </c>
      <c r="Y1959">
        <f t="shared" si="666"/>
        <v>0.14285714285714285</v>
      </c>
      <c r="Z1959">
        <f t="shared" si="667"/>
        <v>0.79939209726443761</v>
      </c>
      <c r="AA1959">
        <f t="shared" si="668"/>
        <v>0.8085106382978724</v>
      </c>
      <c r="AB1959">
        <f t="shared" si="669"/>
        <v>0</v>
      </c>
      <c r="AC1959">
        <f t="shared" si="670"/>
        <v>0.71835443037974678</v>
      </c>
      <c r="AD1959">
        <f t="shared" si="671"/>
        <v>0.75949367088607589</v>
      </c>
      <c r="AE1959">
        <f t="shared" si="672"/>
        <v>0.83333333333333337</v>
      </c>
      <c r="AF1959">
        <f t="shared" si="673"/>
        <v>0.16666666666666666</v>
      </c>
      <c r="AG1959">
        <f t="shared" si="674"/>
        <v>0.33333333333333331</v>
      </c>
      <c r="AH1959">
        <f t="shared" si="675"/>
        <v>3.6529680365296802E-3</v>
      </c>
      <c r="AI1959">
        <f t="shared" si="676"/>
        <v>8.6687306501548003E-2</v>
      </c>
      <c r="AJ1959">
        <f t="shared" si="677"/>
        <v>0.26243781094527363</v>
      </c>
      <c r="AK1959">
        <f t="shared" si="678"/>
        <v>0.22819472616632858</v>
      </c>
      <c r="AM1959">
        <v>187</v>
      </c>
      <c r="AN1959">
        <v>287.69230769230768</v>
      </c>
      <c r="AO1959">
        <v>863.94999999999993</v>
      </c>
      <c r="AP1959">
        <v>801.32425511197641</v>
      </c>
      <c r="AQ1959">
        <v>0</v>
      </c>
      <c r="AT1959">
        <f t="shared" si="679"/>
        <v>0.63380281690140849</v>
      </c>
      <c r="AU1959">
        <f t="shared" si="680"/>
        <v>3.7988373664999291E-2</v>
      </c>
      <c r="AV1959">
        <f t="shared" si="681"/>
        <v>0.61027209538878835</v>
      </c>
      <c r="AW1959">
        <f t="shared" si="682"/>
        <v>0.39509513012200037</v>
      </c>
      <c r="AX1959">
        <f t="shared" si="683"/>
        <v>0</v>
      </c>
    </row>
    <row r="1960" spans="2:50" ht="15">
      <c r="B1960" s="52">
        <v>1</v>
      </c>
      <c r="C1960" s="52">
        <v>3.16</v>
      </c>
      <c r="D1960" s="56">
        <v>0</v>
      </c>
      <c r="E1960" s="52">
        <v>1</v>
      </c>
      <c r="F1960" s="52">
        <v>1</v>
      </c>
      <c r="G1960" s="53">
        <v>2.63</v>
      </c>
      <c r="H1960" s="53">
        <v>2.66</v>
      </c>
      <c r="I1960" s="56">
        <v>0</v>
      </c>
      <c r="J1960" s="53">
        <v>2.34</v>
      </c>
      <c r="K1960" s="53">
        <v>2.46</v>
      </c>
      <c r="L1960" s="52">
        <v>65</v>
      </c>
      <c r="M1960" s="52">
        <v>1</v>
      </c>
      <c r="N1960" s="52">
        <v>20</v>
      </c>
      <c r="O1960" s="52">
        <v>28</v>
      </c>
      <c r="P1960" s="54">
        <v>18.926834500000002</v>
      </c>
      <c r="Q1960" s="54">
        <v>13.140910999999999</v>
      </c>
      <c r="R1960" s="55">
        <v>1.7455837000000001</v>
      </c>
      <c r="U1960">
        <f t="shared" si="662"/>
        <v>0.16666666666666666</v>
      </c>
      <c r="V1960">
        <f t="shared" si="663"/>
        <v>0.96048632218844987</v>
      </c>
      <c r="W1960">
        <f t="shared" si="664"/>
        <v>0</v>
      </c>
      <c r="X1960">
        <f t="shared" si="665"/>
        <v>0.34129692832764502</v>
      </c>
      <c r="Y1960">
        <f t="shared" si="666"/>
        <v>0.14285714285714285</v>
      </c>
      <c r="Z1960">
        <f t="shared" si="667"/>
        <v>0.79939209726443761</v>
      </c>
      <c r="AA1960">
        <f t="shared" si="668"/>
        <v>0.8085106382978724</v>
      </c>
      <c r="AB1960">
        <f t="shared" si="669"/>
        <v>0</v>
      </c>
      <c r="AC1960">
        <f t="shared" si="670"/>
        <v>0.740506329113924</v>
      </c>
      <c r="AD1960">
        <f t="shared" si="671"/>
        <v>0.77848101265822778</v>
      </c>
      <c r="AE1960">
        <f t="shared" si="672"/>
        <v>0.83333333333333337</v>
      </c>
      <c r="AF1960">
        <f t="shared" si="673"/>
        <v>0.16666666666666666</v>
      </c>
      <c r="AG1960">
        <f t="shared" si="674"/>
        <v>0.33333333333333331</v>
      </c>
      <c r="AH1960">
        <f t="shared" si="675"/>
        <v>3.6529680365296802E-3</v>
      </c>
      <c r="AI1960">
        <f t="shared" si="676"/>
        <v>6.6253869969040258E-2</v>
      </c>
      <c r="AJ1960">
        <f t="shared" si="677"/>
        <v>0.16666666666666666</v>
      </c>
      <c r="AK1960">
        <f t="shared" si="678"/>
        <v>0.18052738336713997</v>
      </c>
      <c r="AM1960">
        <v>179</v>
      </c>
      <c r="AN1960">
        <v>275.38461538461536</v>
      </c>
      <c r="AO1960">
        <v>888</v>
      </c>
      <c r="AP1960">
        <v>835.43110516066213</v>
      </c>
      <c r="AQ1960">
        <v>0</v>
      </c>
      <c r="AT1960">
        <f t="shared" si="679"/>
        <v>0.57746478873239437</v>
      </c>
      <c r="AU1960">
        <f t="shared" si="680"/>
        <v>2.5010139245640078E-2</v>
      </c>
      <c r="AV1960">
        <f t="shared" si="681"/>
        <v>0.62726039783001808</v>
      </c>
      <c r="AW1960">
        <f t="shared" si="682"/>
        <v>0.411911606438637</v>
      </c>
      <c r="AX1960">
        <f t="shared" si="683"/>
        <v>0</v>
      </c>
    </row>
    <row r="1961" spans="2:50" ht="15">
      <c r="B1961" s="52">
        <v>1</v>
      </c>
      <c r="C1961" s="52">
        <v>3.16</v>
      </c>
      <c r="D1961" s="56">
        <v>0</v>
      </c>
      <c r="E1961" s="52">
        <v>1</v>
      </c>
      <c r="F1961" s="52">
        <v>1</v>
      </c>
      <c r="G1961" s="53">
        <v>2.63</v>
      </c>
      <c r="H1961" s="53">
        <v>2.66</v>
      </c>
      <c r="I1961" s="56">
        <v>0</v>
      </c>
      <c r="J1961" s="53">
        <v>2.19</v>
      </c>
      <c r="K1961" s="53">
        <v>2.39</v>
      </c>
      <c r="L1961" s="52">
        <v>65</v>
      </c>
      <c r="M1961" s="52">
        <v>1</v>
      </c>
      <c r="N1961" s="52">
        <v>20</v>
      </c>
      <c r="O1961" s="52">
        <v>28</v>
      </c>
      <c r="P1961" s="54">
        <v>17.9461695</v>
      </c>
      <c r="Q1961" s="54">
        <v>14.219642499999999</v>
      </c>
      <c r="R1961" s="55">
        <v>1.6769371500000001</v>
      </c>
      <c r="U1961">
        <f t="shared" si="662"/>
        <v>0.16666666666666666</v>
      </c>
      <c r="V1961">
        <f t="shared" si="663"/>
        <v>0.96048632218844987</v>
      </c>
      <c r="W1961">
        <f t="shared" si="664"/>
        <v>0</v>
      </c>
      <c r="X1961">
        <f t="shared" si="665"/>
        <v>0.34129692832764502</v>
      </c>
      <c r="Y1961">
        <f t="shared" si="666"/>
        <v>0.14285714285714285</v>
      </c>
      <c r="Z1961">
        <f t="shared" si="667"/>
        <v>0.79939209726443761</v>
      </c>
      <c r="AA1961">
        <f t="shared" si="668"/>
        <v>0.8085106382978724</v>
      </c>
      <c r="AB1961">
        <f t="shared" si="669"/>
        <v>0</v>
      </c>
      <c r="AC1961">
        <f t="shared" si="670"/>
        <v>0.69303797468354422</v>
      </c>
      <c r="AD1961">
        <f t="shared" si="671"/>
        <v>0.75632911392405067</v>
      </c>
      <c r="AE1961">
        <f t="shared" si="672"/>
        <v>0.83333333333333337</v>
      </c>
      <c r="AF1961">
        <f t="shared" si="673"/>
        <v>0.16666666666666666</v>
      </c>
      <c r="AG1961">
        <f t="shared" si="674"/>
        <v>0.33333333333333331</v>
      </c>
      <c r="AH1961">
        <f t="shared" si="675"/>
        <v>3.6529680365296802E-3</v>
      </c>
      <c r="AI1961">
        <f t="shared" si="676"/>
        <v>6.0061919504643964E-2</v>
      </c>
      <c r="AJ1961">
        <f t="shared" si="677"/>
        <v>0.18034825870646765</v>
      </c>
      <c r="AK1961">
        <f t="shared" si="678"/>
        <v>0.17342799188640973</v>
      </c>
      <c r="AM1961">
        <v>181</v>
      </c>
      <c r="AN1961">
        <v>278.46153846153845</v>
      </c>
      <c r="AO1961">
        <v>847.30000000000007</v>
      </c>
      <c r="AP1961">
        <v>822.27564264849036</v>
      </c>
      <c r="AQ1961">
        <v>0</v>
      </c>
      <c r="AT1961">
        <f t="shared" si="679"/>
        <v>0.59154929577464788</v>
      </c>
      <c r="AU1961">
        <f t="shared" si="680"/>
        <v>2.8254697850479897E-2</v>
      </c>
      <c r="AV1961">
        <f t="shared" si="681"/>
        <v>0.59851096292947559</v>
      </c>
      <c r="AW1961">
        <f t="shared" si="682"/>
        <v>0.40542526942848961</v>
      </c>
      <c r="AX1961">
        <f t="shared" si="683"/>
        <v>0</v>
      </c>
    </row>
    <row r="1962" spans="2:50" ht="15">
      <c r="B1962" s="52">
        <v>1</v>
      </c>
      <c r="C1962" s="52">
        <v>3.16</v>
      </c>
      <c r="D1962" s="56">
        <v>0</v>
      </c>
      <c r="E1962" s="52">
        <v>1</v>
      </c>
      <c r="F1962" s="52">
        <v>1</v>
      </c>
      <c r="G1962" s="53">
        <v>2.63</v>
      </c>
      <c r="H1962" s="53">
        <v>2.66</v>
      </c>
      <c r="I1962" s="56">
        <v>0</v>
      </c>
      <c r="J1962" s="53">
        <v>1.91</v>
      </c>
      <c r="K1962" s="53">
        <v>2.16</v>
      </c>
      <c r="L1962" s="52">
        <v>65</v>
      </c>
      <c r="M1962" s="52">
        <v>1</v>
      </c>
      <c r="N1962" s="52">
        <v>20</v>
      </c>
      <c r="O1962" s="52">
        <v>28</v>
      </c>
      <c r="P1962" s="54">
        <v>16.180972499999999</v>
      </c>
      <c r="Q1962" s="54">
        <v>12.748645</v>
      </c>
      <c r="R1962" s="55">
        <v>1.5788706500000003</v>
      </c>
      <c r="U1962">
        <f t="shared" si="662"/>
        <v>0.16666666666666666</v>
      </c>
      <c r="V1962">
        <f t="shared" si="663"/>
        <v>0.96048632218844987</v>
      </c>
      <c r="W1962">
        <f t="shared" si="664"/>
        <v>0</v>
      </c>
      <c r="X1962">
        <f t="shared" si="665"/>
        <v>0.34129692832764502</v>
      </c>
      <c r="Y1962">
        <f t="shared" si="666"/>
        <v>0.14285714285714285</v>
      </c>
      <c r="Z1962">
        <f t="shared" si="667"/>
        <v>0.79939209726443761</v>
      </c>
      <c r="AA1962">
        <f t="shared" si="668"/>
        <v>0.8085106382978724</v>
      </c>
      <c r="AB1962">
        <f t="shared" si="669"/>
        <v>0</v>
      </c>
      <c r="AC1962">
        <f t="shared" si="670"/>
        <v>0.60443037974683544</v>
      </c>
      <c r="AD1962">
        <f t="shared" si="671"/>
        <v>0.68354430379746833</v>
      </c>
      <c r="AE1962">
        <f t="shared" si="672"/>
        <v>0.83333333333333337</v>
      </c>
      <c r="AF1962">
        <f t="shared" si="673"/>
        <v>0.16666666666666666</v>
      </c>
      <c r="AG1962">
        <f t="shared" si="674"/>
        <v>0.33333333333333331</v>
      </c>
      <c r="AH1962">
        <f t="shared" si="675"/>
        <v>3.6529680365296802E-3</v>
      </c>
      <c r="AI1962">
        <f t="shared" si="676"/>
        <v>4.8916408668730649E-2</v>
      </c>
      <c r="AJ1962">
        <f t="shared" si="677"/>
        <v>0.1616915422885572</v>
      </c>
      <c r="AK1962">
        <f t="shared" si="678"/>
        <v>0.16328600405679516</v>
      </c>
      <c r="AM1962">
        <v>189</v>
      </c>
      <c r="AN1962">
        <v>290.76923076923077</v>
      </c>
      <c r="AO1962">
        <v>752.95</v>
      </c>
      <c r="AP1962">
        <v>790.81379259980497</v>
      </c>
      <c r="AQ1962">
        <v>0</v>
      </c>
      <c r="AT1962">
        <f t="shared" si="679"/>
        <v>0.647887323943662</v>
      </c>
      <c r="AU1962">
        <f t="shared" si="680"/>
        <v>4.1232932269839109E-2</v>
      </c>
      <c r="AV1962">
        <f t="shared" si="681"/>
        <v>0.53186454566003616</v>
      </c>
      <c r="AW1962">
        <f t="shared" si="682"/>
        <v>0.38991291764384634</v>
      </c>
      <c r="AX1962">
        <f t="shared" si="683"/>
        <v>0</v>
      </c>
    </row>
    <row r="1963" spans="2:50" ht="15">
      <c r="B1963" s="52">
        <v>1</v>
      </c>
      <c r="C1963" s="52">
        <v>3.16</v>
      </c>
      <c r="D1963" s="56">
        <v>0</v>
      </c>
      <c r="E1963" s="52">
        <v>1</v>
      </c>
      <c r="F1963" s="52">
        <v>1</v>
      </c>
      <c r="G1963" s="53">
        <v>2.63</v>
      </c>
      <c r="H1963" s="53">
        <v>2.66</v>
      </c>
      <c r="I1963" s="56">
        <v>0</v>
      </c>
      <c r="J1963" s="53">
        <v>2.48</v>
      </c>
      <c r="K1963" s="53">
        <v>2.5499999999999998</v>
      </c>
      <c r="L1963" s="52">
        <v>65</v>
      </c>
      <c r="M1963" s="52">
        <v>1</v>
      </c>
      <c r="N1963" s="52">
        <v>20</v>
      </c>
      <c r="O1963" s="52">
        <v>28</v>
      </c>
      <c r="P1963" s="54">
        <v>20.790098</v>
      </c>
      <c r="Q1963" s="54">
        <v>18.044235999999998</v>
      </c>
      <c r="R1963" s="55">
        <v>1.8240369000000001</v>
      </c>
      <c r="U1963">
        <f t="shared" si="662"/>
        <v>0.16666666666666666</v>
      </c>
      <c r="V1963">
        <f t="shared" si="663"/>
        <v>0.96048632218844987</v>
      </c>
      <c r="W1963">
        <f t="shared" si="664"/>
        <v>0</v>
      </c>
      <c r="X1963">
        <f t="shared" si="665"/>
        <v>0.34129692832764502</v>
      </c>
      <c r="Y1963">
        <f t="shared" si="666"/>
        <v>0.14285714285714285</v>
      </c>
      <c r="Z1963">
        <f t="shared" si="667"/>
        <v>0.79939209726443761</v>
      </c>
      <c r="AA1963">
        <f t="shared" si="668"/>
        <v>0.8085106382978724</v>
      </c>
      <c r="AB1963">
        <f t="shared" si="669"/>
        <v>0</v>
      </c>
      <c r="AC1963">
        <f t="shared" si="670"/>
        <v>0.78481012658227844</v>
      </c>
      <c r="AD1963">
        <f t="shared" si="671"/>
        <v>0.80696202531645556</v>
      </c>
      <c r="AE1963">
        <f t="shared" si="672"/>
        <v>0.83333333333333337</v>
      </c>
      <c r="AF1963">
        <f t="shared" si="673"/>
        <v>0.16666666666666666</v>
      </c>
      <c r="AG1963">
        <f t="shared" si="674"/>
        <v>0.33333333333333331</v>
      </c>
      <c r="AH1963">
        <f t="shared" si="675"/>
        <v>3.6529680365296802E-3</v>
      </c>
      <c r="AI1963">
        <f t="shared" si="676"/>
        <v>7.8018575851393185E-2</v>
      </c>
      <c r="AJ1963">
        <f t="shared" si="677"/>
        <v>0.22885572139303478</v>
      </c>
      <c r="AK1963">
        <f t="shared" si="678"/>
        <v>0.18864097363083165</v>
      </c>
      <c r="AM1963">
        <v>177</v>
      </c>
      <c r="AN1963">
        <v>272.30769230769232</v>
      </c>
      <c r="AO1963">
        <v>930.54999999999984</v>
      </c>
      <c r="AP1963">
        <v>835.36156767283342</v>
      </c>
      <c r="AQ1963">
        <v>0</v>
      </c>
      <c r="AT1963">
        <f t="shared" si="679"/>
        <v>0.56338028169014087</v>
      </c>
      <c r="AU1963">
        <f t="shared" si="680"/>
        <v>2.1765580640800319E-2</v>
      </c>
      <c r="AV1963">
        <f t="shared" si="681"/>
        <v>0.65731662522603962</v>
      </c>
      <c r="AW1963">
        <f t="shared" si="682"/>
        <v>0.41187732078881828</v>
      </c>
      <c r="AX1963">
        <f t="shared" si="683"/>
        <v>0</v>
      </c>
    </row>
    <row r="1964" spans="2:50" ht="15">
      <c r="B1964" s="52">
        <v>1</v>
      </c>
      <c r="C1964" s="52">
        <v>3.16</v>
      </c>
      <c r="D1964" s="56">
        <v>0</v>
      </c>
      <c r="E1964" s="52">
        <v>1</v>
      </c>
      <c r="F1964" s="52">
        <v>1</v>
      </c>
      <c r="G1964" s="53">
        <v>2.63</v>
      </c>
      <c r="H1964" s="53">
        <v>2.66</v>
      </c>
      <c r="I1964" s="56">
        <v>0</v>
      </c>
      <c r="J1964" s="53">
        <v>2.5099999999999998</v>
      </c>
      <c r="K1964" s="53">
        <v>2.58</v>
      </c>
      <c r="L1964" s="52">
        <v>65</v>
      </c>
      <c r="M1964" s="52">
        <v>1</v>
      </c>
      <c r="N1964" s="52">
        <v>20</v>
      </c>
      <c r="O1964" s="52">
        <v>28</v>
      </c>
      <c r="P1964" s="54">
        <v>22.163029000000002</v>
      </c>
      <c r="Q1964" s="54">
        <v>22.0649625</v>
      </c>
      <c r="R1964" s="55">
        <v>1.9319100499999999</v>
      </c>
      <c r="U1964">
        <f t="shared" si="662"/>
        <v>0.16666666666666666</v>
      </c>
      <c r="V1964">
        <f t="shared" si="663"/>
        <v>0.96048632218844987</v>
      </c>
      <c r="W1964">
        <f t="shared" si="664"/>
        <v>0</v>
      </c>
      <c r="X1964">
        <f t="shared" si="665"/>
        <v>0.34129692832764502</v>
      </c>
      <c r="Y1964">
        <f t="shared" si="666"/>
        <v>0.14285714285714285</v>
      </c>
      <c r="Z1964">
        <f t="shared" si="667"/>
        <v>0.79939209726443761</v>
      </c>
      <c r="AA1964">
        <f t="shared" si="668"/>
        <v>0.8085106382978724</v>
      </c>
      <c r="AB1964">
        <f t="shared" si="669"/>
        <v>0</v>
      </c>
      <c r="AC1964">
        <f t="shared" si="670"/>
        <v>0.79430379746835433</v>
      </c>
      <c r="AD1964">
        <f t="shared" si="671"/>
        <v>0.81645569620253167</v>
      </c>
      <c r="AE1964">
        <f t="shared" si="672"/>
        <v>0.83333333333333337</v>
      </c>
      <c r="AF1964">
        <f t="shared" si="673"/>
        <v>0.16666666666666666</v>
      </c>
      <c r="AG1964">
        <f t="shared" si="674"/>
        <v>0.33333333333333331</v>
      </c>
      <c r="AH1964">
        <f t="shared" si="675"/>
        <v>3.6529680365296802E-3</v>
      </c>
      <c r="AI1964">
        <f t="shared" si="676"/>
        <v>8.6687306501548003E-2</v>
      </c>
      <c r="AJ1964">
        <f t="shared" si="677"/>
        <v>0.27985074626865669</v>
      </c>
      <c r="AK1964">
        <f t="shared" si="678"/>
        <v>0.19979716024340768</v>
      </c>
      <c r="AM1964">
        <v>177</v>
      </c>
      <c r="AN1964">
        <v>272.30769230769232</v>
      </c>
      <c r="AO1964">
        <v>941.65</v>
      </c>
      <c r="AP1964">
        <v>838.0065676728334</v>
      </c>
      <c r="AQ1964">
        <v>0</v>
      </c>
      <c r="AT1964">
        <f t="shared" si="679"/>
        <v>0.56338028169014087</v>
      </c>
      <c r="AU1964">
        <f t="shared" si="680"/>
        <v>2.1765580640800319E-2</v>
      </c>
      <c r="AV1964">
        <f t="shared" si="681"/>
        <v>0.66515738019891502</v>
      </c>
      <c r="AW1964">
        <f t="shared" si="682"/>
        <v>0.41318144532081141</v>
      </c>
      <c r="AX1964">
        <f t="shared" si="683"/>
        <v>0</v>
      </c>
    </row>
    <row r="1965" spans="2:50" ht="15">
      <c r="B1965" s="52">
        <v>1</v>
      </c>
      <c r="C1965" s="52">
        <v>3.16</v>
      </c>
      <c r="D1965" s="56">
        <v>0</v>
      </c>
      <c r="E1965" s="52">
        <v>1</v>
      </c>
      <c r="F1965" s="52">
        <v>1</v>
      </c>
      <c r="G1965" s="53">
        <v>2.63</v>
      </c>
      <c r="H1965" s="53">
        <v>2.66</v>
      </c>
      <c r="I1965" s="56">
        <v>0</v>
      </c>
      <c r="J1965" s="53">
        <v>2.48</v>
      </c>
      <c r="K1965" s="53">
        <v>2.54</v>
      </c>
      <c r="L1965" s="52">
        <v>65</v>
      </c>
      <c r="M1965" s="52">
        <v>1</v>
      </c>
      <c r="N1965" s="52">
        <v>20</v>
      </c>
      <c r="O1965" s="52">
        <v>28</v>
      </c>
      <c r="P1965" s="54">
        <v>22.653361499999999</v>
      </c>
      <c r="Q1965" s="54">
        <v>21.672696500000001</v>
      </c>
      <c r="R1965" s="55">
        <v>2.2359162000000001</v>
      </c>
      <c r="U1965">
        <f t="shared" si="662"/>
        <v>0.16666666666666666</v>
      </c>
      <c r="V1965">
        <f t="shared" si="663"/>
        <v>0.96048632218844987</v>
      </c>
      <c r="W1965">
        <f t="shared" si="664"/>
        <v>0</v>
      </c>
      <c r="X1965">
        <f t="shared" si="665"/>
        <v>0.34129692832764502</v>
      </c>
      <c r="Y1965">
        <f t="shared" si="666"/>
        <v>0.14285714285714285</v>
      </c>
      <c r="Z1965">
        <f t="shared" si="667"/>
        <v>0.79939209726443761</v>
      </c>
      <c r="AA1965">
        <f t="shared" si="668"/>
        <v>0.8085106382978724</v>
      </c>
      <c r="AB1965">
        <f t="shared" si="669"/>
        <v>0</v>
      </c>
      <c r="AC1965">
        <f t="shared" si="670"/>
        <v>0.78481012658227844</v>
      </c>
      <c r="AD1965">
        <f t="shared" si="671"/>
        <v>0.80379746835443033</v>
      </c>
      <c r="AE1965">
        <f t="shared" si="672"/>
        <v>0.83333333333333337</v>
      </c>
      <c r="AF1965">
        <f t="shared" si="673"/>
        <v>0.16666666666666666</v>
      </c>
      <c r="AG1965">
        <f t="shared" si="674"/>
        <v>0.33333333333333331</v>
      </c>
      <c r="AH1965">
        <f t="shared" si="675"/>
        <v>3.6529680365296802E-3</v>
      </c>
      <c r="AI1965">
        <f t="shared" si="676"/>
        <v>8.9783281733746126E-2</v>
      </c>
      <c r="AJ1965">
        <f t="shared" si="677"/>
        <v>0.27487562189054726</v>
      </c>
      <c r="AK1965">
        <f t="shared" si="678"/>
        <v>0.23123732251521298</v>
      </c>
      <c r="AM1965">
        <v>180</v>
      </c>
      <c r="AN1965">
        <v>276.92307692307691</v>
      </c>
      <c r="AO1965">
        <v>928.69999999999993</v>
      </c>
      <c r="AP1965">
        <v>828.85337390457642</v>
      </c>
      <c r="AQ1965">
        <v>0</v>
      </c>
      <c r="AT1965">
        <f t="shared" si="679"/>
        <v>0.58450704225352113</v>
      </c>
      <c r="AU1965">
        <f t="shared" si="680"/>
        <v>2.6632418548059988E-2</v>
      </c>
      <c r="AV1965">
        <f t="shared" si="681"/>
        <v>0.65600983273056046</v>
      </c>
      <c r="AW1965">
        <f t="shared" si="682"/>
        <v>0.40866843793356339</v>
      </c>
      <c r="AX1965">
        <f t="shared" si="683"/>
        <v>0</v>
      </c>
    </row>
    <row r="1966" spans="2:50" ht="15">
      <c r="B1966" s="52">
        <v>1</v>
      </c>
      <c r="C1966" s="52">
        <v>3.16</v>
      </c>
      <c r="D1966" s="56">
        <v>0</v>
      </c>
      <c r="E1966" s="52">
        <v>1</v>
      </c>
      <c r="F1966" s="52">
        <v>1</v>
      </c>
      <c r="G1966" s="53">
        <v>2.63</v>
      </c>
      <c r="H1966" s="53">
        <v>2.66</v>
      </c>
      <c r="I1966" s="52">
        <v>2</v>
      </c>
      <c r="J1966" s="53">
        <v>2.62</v>
      </c>
      <c r="K1966" s="53">
        <v>2.64</v>
      </c>
      <c r="L1966" s="52">
        <v>65</v>
      </c>
      <c r="M1966" s="52">
        <v>1</v>
      </c>
      <c r="N1966" s="52">
        <v>20</v>
      </c>
      <c r="O1966" s="52">
        <v>91</v>
      </c>
      <c r="P1966" s="54">
        <v>30.6948145</v>
      </c>
      <c r="Q1966" s="54">
        <v>28.439284999999998</v>
      </c>
      <c r="R1966" s="55">
        <v>0</v>
      </c>
      <c r="U1966">
        <f t="shared" si="662"/>
        <v>0.16666666666666666</v>
      </c>
      <c r="V1966">
        <f t="shared" si="663"/>
        <v>0.96048632218844987</v>
      </c>
      <c r="W1966">
        <f t="shared" si="664"/>
        <v>0</v>
      </c>
      <c r="X1966">
        <f t="shared" si="665"/>
        <v>0.34129692832764502</v>
      </c>
      <c r="Y1966">
        <f t="shared" si="666"/>
        <v>0.14285714285714285</v>
      </c>
      <c r="Z1966">
        <f t="shared" si="667"/>
        <v>0.79939209726443761</v>
      </c>
      <c r="AA1966">
        <f t="shared" si="668"/>
        <v>0.8085106382978724</v>
      </c>
      <c r="AB1966">
        <f t="shared" si="669"/>
        <v>0.5</v>
      </c>
      <c r="AC1966">
        <f t="shared" si="670"/>
        <v>0.82911392405063289</v>
      </c>
      <c r="AD1966">
        <f t="shared" si="671"/>
        <v>0.83544303797468356</v>
      </c>
      <c r="AE1966">
        <f t="shared" si="672"/>
        <v>0.83333333333333337</v>
      </c>
      <c r="AF1966">
        <f t="shared" si="673"/>
        <v>0.16666666666666666</v>
      </c>
      <c r="AG1966">
        <f t="shared" si="674"/>
        <v>0.33333333333333331</v>
      </c>
      <c r="AH1966">
        <f t="shared" si="675"/>
        <v>1.1872146118721462E-2</v>
      </c>
      <c r="AI1966">
        <f t="shared" si="676"/>
        <v>0.14055727554179567</v>
      </c>
      <c r="AJ1966">
        <f t="shared" si="677"/>
        <v>0.36069651741293529</v>
      </c>
      <c r="AK1966">
        <f t="shared" si="678"/>
        <v>0</v>
      </c>
      <c r="AM1966">
        <v>177</v>
      </c>
      <c r="AN1966">
        <v>272.30769230769232</v>
      </c>
      <c r="AO1966">
        <v>973.09999999999991</v>
      </c>
      <c r="AP1966">
        <v>845.94156767283368</v>
      </c>
      <c r="AQ1966">
        <v>0</v>
      </c>
      <c r="AT1966">
        <f t="shared" si="679"/>
        <v>0.56338028169014087</v>
      </c>
      <c r="AU1966">
        <f t="shared" si="680"/>
        <v>2.1765580640800319E-2</v>
      </c>
      <c r="AV1966">
        <f t="shared" si="681"/>
        <v>0.68737285262206138</v>
      </c>
      <c r="AW1966">
        <f t="shared" si="682"/>
        <v>0.41709381891679115</v>
      </c>
      <c r="AX1966">
        <f t="shared" si="683"/>
        <v>0</v>
      </c>
    </row>
    <row r="1967" spans="2:50" ht="15">
      <c r="B1967" s="52">
        <v>1</v>
      </c>
      <c r="C1967" s="52">
        <v>3.16</v>
      </c>
      <c r="D1967" s="56">
        <v>0</v>
      </c>
      <c r="E1967" s="52">
        <v>1</v>
      </c>
      <c r="F1967" s="52">
        <v>1</v>
      </c>
      <c r="G1967" s="53">
        <v>2.63</v>
      </c>
      <c r="H1967" s="53">
        <v>2.66</v>
      </c>
      <c r="I1967" s="56">
        <v>0</v>
      </c>
      <c r="J1967" s="53">
        <v>2.27</v>
      </c>
      <c r="K1967" s="53">
        <v>2.4</v>
      </c>
      <c r="L1967" s="52">
        <v>65</v>
      </c>
      <c r="M1967" s="52">
        <v>1</v>
      </c>
      <c r="N1967" s="52">
        <v>20</v>
      </c>
      <c r="O1967" s="52">
        <v>91</v>
      </c>
      <c r="P1967" s="54">
        <v>26.772154499999999</v>
      </c>
      <c r="Q1967" s="54">
        <v>23.928225999999999</v>
      </c>
      <c r="R1967" s="55">
        <v>0</v>
      </c>
      <c r="U1967">
        <f t="shared" si="662"/>
        <v>0.16666666666666666</v>
      </c>
      <c r="V1967">
        <f t="shared" si="663"/>
        <v>0.96048632218844987</v>
      </c>
      <c r="W1967">
        <f t="shared" si="664"/>
        <v>0</v>
      </c>
      <c r="X1967">
        <f t="shared" si="665"/>
        <v>0.34129692832764502</v>
      </c>
      <c r="Y1967">
        <f t="shared" si="666"/>
        <v>0.14285714285714285</v>
      </c>
      <c r="Z1967">
        <f t="shared" si="667"/>
        <v>0.79939209726443761</v>
      </c>
      <c r="AA1967">
        <f t="shared" si="668"/>
        <v>0.8085106382978724</v>
      </c>
      <c r="AB1967">
        <f t="shared" si="669"/>
        <v>0</v>
      </c>
      <c r="AC1967">
        <f t="shared" si="670"/>
        <v>0.71835443037974678</v>
      </c>
      <c r="AD1967">
        <f t="shared" si="671"/>
        <v>0.75949367088607589</v>
      </c>
      <c r="AE1967">
        <f t="shared" si="672"/>
        <v>0.83333333333333337</v>
      </c>
      <c r="AF1967">
        <f t="shared" si="673"/>
        <v>0.16666666666666666</v>
      </c>
      <c r="AG1967">
        <f t="shared" si="674"/>
        <v>0.33333333333333331</v>
      </c>
      <c r="AH1967">
        <f t="shared" si="675"/>
        <v>1.1872146118721462E-2</v>
      </c>
      <c r="AI1967">
        <f t="shared" si="676"/>
        <v>0.11578947368421053</v>
      </c>
      <c r="AJ1967">
        <f t="shared" si="677"/>
        <v>0.30348258706467657</v>
      </c>
      <c r="AK1967">
        <f t="shared" si="678"/>
        <v>0</v>
      </c>
      <c r="AM1967">
        <v>187</v>
      </c>
      <c r="AN1967">
        <v>287.69230769230768</v>
      </c>
      <c r="AO1967">
        <v>863.94999999999993</v>
      </c>
      <c r="AP1967">
        <v>801.32425511197641</v>
      </c>
      <c r="AQ1967">
        <v>0</v>
      </c>
      <c r="AT1967">
        <f t="shared" si="679"/>
        <v>0.63380281690140849</v>
      </c>
      <c r="AU1967">
        <f t="shared" si="680"/>
        <v>3.7988373664999291E-2</v>
      </c>
      <c r="AV1967">
        <f t="shared" si="681"/>
        <v>0.61027209538878835</v>
      </c>
      <c r="AW1967">
        <f t="shared" si="682"/>
        <v>0.39509513012200037</v>
      </c>
      <c r="AX1967">
        <f t="shared" si="683"/>
        <v>0</v>
      </c>
    </row>
    <row r="1968" spans="2:50" ht="15">
      <c r="B1968" s="52">
        <v>1</v>
      </c>
      <c r="C1968" s="52">
        <v>3.16</v>
      </c>
      <c r="D1968" s="56">
        <v>0</v>
      </c>
      <c r="E1968" s="52">
        <v>1</v>
      </c>
      <c r="F1968" s="52">
        <v>1</v>
      </c>
      <c r="G1968" s="53">
        <v>2.63</v>
      </c>
      <c r="H1968" s="53">
        <v>2.66</v>
      </c>
      <c r="I1968" s="56">
        <v>0</v>
      </c>
      <c r="J1968" s="53">
        <v>2.34</v>
      </c>
      <c r="K1968" s="53">
        <v>2.46</v>
      </c>
      <c r="L1968" s="52">
        <v>65</v>
      </c>
      <c r="M1968" s="52">
        <v>1</v>
      </c>
      <c r="N1968" s="52">
        <v>20</v>
      </c>
      <c r="O1968" s="52">
        <v>91</v>
      </c>
      <c r="P1968" s="54">
        <v>21.476563500000001</v>
      </c>
      <c r="Q1968" s="54">
        <v>17.161637499999998</v>
      </c>
      <c r="R1968" s="55">
        <v>0</v>
      </c>
      <c r="U1968">
        <f t="shared" si="662"/>
        <v>0.16666666666666666</v>
      </c>
      <c r="V1968">
        <f t="shared" si="663"/>
        <v>0.96048632218844987</v>
      </c>
      <c r="W1968">
        <f t="shared" si="664"/>
        <v>0</v>
      </c>
      <c r="X1968">
        <f t="shared" si="665"/>
        <v>0.34129692832764502</v>
      </c>
      <c r="Y1968">
        <f t="shared" si="666"/>
        <v>0.14285714285714285</v>
      </c>
      <c r="Z1968">
        <f t="shared" si="667"/>
        <v>0.79939209726443761</v>
      </c>
      <c r="AA1968">
        <f t="shared" si="668"/>
        <v>0.8085106382978724</v>
      </c>
      <c r="AB1968">
        <f t="shared" si="669"/>
        <v>0</v>
      </c>
      <c r="AC1968">
        <f t="shared" si="670"/>
        <v>0.740506329113924</v>
      </c>
      <c r="AD1968">
        <f t="shared" si="671"/>
        <v>0.77848101265822778</v>
      </c>
      <c r="AE1968">
        <f t="shared" si="672"/>
        <v>0.83333333333333337</v>
      </c>
      <c r="AF1968">
        <f t="shared" si="673"/>
        <v>0.16666666666666666</v>
      </c>
      <c r="AG1968">
        <f t="shared" si="674"/>
        <v>0.33333333333333331</v>
      </c>
      <c r="AH1968">
        <f t="shared" si="675"/>
        <v>1.1872146118721462E-2</v>
      </c>
      <c r="AI1968">
        <f t="shared" si="676"/>
        <v>8.2352941176470601E-2</v>
      </c>
      <c r="AJ1968">
        <f t="shared" si="677"/>
        <v>0.21766169154228851</v>
      </c>
      <c r="AK1968">
        <f t="shared" si="678"/>
        <v>0</v>
      </c>
      <c r="AM1968">
        <v>179</v>
      </c>
      <c r="AN1968">
        <v>275.38461538461536</v>
      </c>
      <c r="AO1968">
        <v>888</v>
      </c>
      <c r="AP1968">
        <v>835.43110516066213</v>
      </c>
      <c r="AQ1968">
        <v>0</v>
      </c>
      <c r="AT1968">
        <f t="shared" si="679"/>
        <v>0.57746478873239437</v>
      </c>
      <c r="AU1968">
        <f t="shared" si="680"/>
        <v>2.5010139245640078E-2</v>
      </c>
      <c r="AV1968">
        <f t="shared" si="681"/>
        <v>0.62726039783001808</v>
      </c>
      <c r="AW1968">
        <f t="shared" si="682"/>
        <v>0.411911606438637</v>
      </c>
      <c r="AX1968">
        <f t="shared" si="683"/>
        <v>0</v>
      </c>
    </row>
    <row r="1969" spans="2:50" ht="15">
      <c r="B1969" s="52">
        <v>1</v>
      </c>
      <c r="C1969" s="52">
        <v>3.16</v>
      </c>
      <c r="D1969" s="56">
        <v>0</v>
      </c>
      <c r="E1969" s="52">
        <v>1</v>
      </c>
      <c r="F1969" s="52">
        <v>1</v>
      </c>
      <c r="G1969" s="53">
        <v>2.63</v>
      </c>
      <c r="H1969" s="53">
        <v>2.66</v>
      </c>
      <c r="I1969" s="56">
        <v>0</v>
      </c>
      <c r="J1969" s="53">
        <v>2.19</v>
      </c>
      <c r="K1969" s="53">
        <v>2.39</v>
      </c>
      <c r="L1969" s="52">
        <v>65</v>
      </c>
      <c r="M1969" s="52">
        <v>1</v>
      </c>
      <c r="N1969" s="52">
        <v>20</v>
      </c>
      <c r="O1969" s="52">
        <v>91</v>
      </c>
      <c r="P1969" s="54">
        <v>20.888164499999998</v>
      </c>
      <c r="Q1969" s="54">
        <v>17.063571</v>
      </c>
      <c r="R1969" s="55">
        <v>0</v>
      </c>
      <c r="U1969">
        <f t="shared" si="662"/>
        <v>0.16666666666666666</v>
      </c>
      <c r="V1969">
        <f t="shared" si="663"/>
        <v>0.96048632218844987</v>
      </c>
      <c r="W1969">
        <f t="shared" si="664"/>
        <v>0</v>
      </c>
      <c r="X1969">
        <f t="shared" si="665"/>
        <v>0.34129692832764502</v>
      </c>
      <c r="Y1969">
        <f t="shared" si="666"/>
        <v>0.14285714285714285</v>
      </c>
      <c r="Z1969">
        <f t="shared" si="667"/>
        <v>0.79939209726443761</v>
      </c>
      <c r="AA1969">
        <f t="shared" si="668"/>
        <v>0.8085106382978724</v>
      </c>
      <c r="AB1969">
        <f t="shared" si="669"/>
        <v>0</v>
      </c>
      <c r="AC1969">
        <f t="shared" si="670"/>
        <v>0.69303797468354422</v>
      </c>
      <c r="AD1969">
        <f t="shared" si="671"/>
        <v>0.75632911392405067</v>
      </c>
      <c r="AE1969">
        <f t="shared" si="672"/>
        <v>0.83333333333333337</v>
      </c>
      <c r="AF1969">
        <f t="shared" si="673"/>
        <v>0.16666666666666666</v>
      </c>
      <c r="AG1969">
        <f t="shared" si="674"/>
        <v>0.33333333333333331</v>
      </c>
      <c r="AH1969">
        <f t="shared" si="675"/>
        <v>1.1872146118721462E-2</v>
      </c>
      <c r="AI1969">
        <f t="shared" si="676"/>
        <v>7.8637770897832804E-2</v>
      </c>
      <c r="AJ1969">
        <f t="shared" si="677"/>
        <v>0.21641791044776118</v>
      </c>
      <c r="AK1969">
        <f t="shared" si="678"/>
        <v>0</v>
      </c>
      <c r="AM1969">
        <v>181</v>
      </c>
      <c r="AN1969">
        <v>278.46153846153845</v>
      </c>
      <c r="AO1969">
        <v>847.30000000000007</v>
      </c>
      <c r="AP1969">
        <v>822.27564264849036</v>
      </c>
      <c r="AQ1969">
        <v>0</v>
      </c>
      <c r="AT1969">
        <f t="shared" si="679"/>
        <v>0.59154929577464788</v>
      </c>
      <c r="AU1969">
        <f t="shared" si="680"/>
        <v>2.8254697850479897E-2</v>
      </c>
      <c r="AV1969">
        <f t="shared" si="681"/>
        <v>0.59851096292947559</v>
      </c>
      <c r="AW1969">
        <f t="shared" si="682"/>
        <v>0.40542526942848961</v>
      </c>
      <c r="AX1969">
        <f t="shared" si="683"/>
        <v>0</v>
      </c>
    </row>
    <row r="1970" spans="2:50" ht="15">
      <c r="B1970" s="52">
        <v>1</v>
      </c>
      <c r="C1970" s="52">
        <v>3.16</v>
      </c>
      <c r="D1970" s="56">
        <v>0</v>
      </c>
      <c r="E1970" s="52">
        <v>1</v>
      </c>
      <c r="F1970" s="52">
        <v>1</v>
      </c>
      <c r="G1970" s="53">
        <v>2.63</v>
      </c>
      <c r="H1970" s="53">
        <v>2.66</v>
      </c>
      <c r="I1970" s="56">
        <v>0</v>
      </c>
      <c r="J1970" s="53">
        <v>1.91</v>
      </c>
      <c r="K1970" s="53">
        <v>2.16</v>
      </c>
      <c r="L1970" s="52">
        <v>65</v>
      </c>
      <c r="M1970" s="52">
        <v>1</v>
      </c>
      <c r="N1970" s="52">
        <v>20</v>
      </c>
      <c r="O1970" s="52">
        <v>91</v>
      </c>
      <c r="P1970" s="54">
        <v>19.7113665</v>
      </c>
      <c r="Q1970" s="54">
        <v>15.9848395</v>
      </c>
      <c r="R1970" s="55">
        <v>0</v>
      </c>
      <c r="U1970">
        <f t="shared" si="662"/>
        <v>0.16666666666666666</v>
      </c>
      <c r="V1970">
        <f t="shared" si="663"/>
        <v>0.96048632218844987</v>
      </c>
      <c r="W1970">
        <f t="shared" si="664"/>
        <v>0</v>
      </c>
      <c r="X1970">
        <f t="shared" si="665"/>
        <v>0.34129692832764502</v>
      </c>
      <c r="Y1970">
        <f t="shared" si="666"/>
        <v>0.14285714285714285</v>
      </c>
      <c r="Z1970">
        <f t="shared" si="667"/>
        <v>0.79939209726443761</v>
      </c>
      <c r="AA1970">
        <f t="shared" si="668"/>
        <v>0.8085106382978724</v>
      </c>
      <c r="AB1970">
        <f t="shared" si="669"/>
        <v>0</v>
      </c>
      <c r="AC1970">
        <f t="shared" si="670"/>
        <v>0.60443037974683544</v>
      </c>
      <c r="AD1970">
        <f t="shared" si="671"/>
        <v>0.68354430379746833</v>
      </c>
      <c r="AE1970">
        <f t="shared" si="672"/>
        <v>0.83333333333333337</v>
      </c>
      <c r="AF1970">
        <f t="shared" si="673"/>
        <v>0.16666666666666666</v>
      </c>
      <c r="AG1970">
        <f t="shared" si="674"/>
        <v>0.33333333333333331</v>
      </c>
      <c r="AH1970">
        <f t="shared" si="675"/>
        <v>1.1872146118721462E-2</v>
      </c>
      <c r="AI1970">
        <f t="shared" si="676"/>
        <v>7.1207430340557279E-2</v>
      </c>
      <c r="AJ1970">
        <f t="shared" si="677"/>
        <v>0.20273631840796019</v>
      </c>
      <c r="AK1970">
        <f t="shared" si="678"/>
        <v>0</v>
      </c>
      <c r="AM1970">
        <v>189</v>
      </c>
      <c r="AN1970">
        <v>290.76923076923077</v>
      </c>
      <c r="AO1970">
        <v>752.95</v>
      </c>
      <c r="AP1970">
        <v>790.81379259980497</v>
      </c>
      <c r="AQ1970">
        <v>0</v>
      </c>
      <c r="AT1970">
        <f t="shared" si="679"/>
        <v>0.647887323943662</v>
      </c>
      <c r="AU1970">
        <f t="shared" si="680"/>
        <v>4.1232932269839109E-2</v>
      </c>
      <c r="AV1970">
        <f t="shared" si="681"/>
        <v>0.53186454566003616</v>
      </c>
      <c r="AW1970">
        <f t="shared" si="682"/>
        <v>0.38991291764384634</v>
      </c>
      <c r="AX1970">
        <f t="shared" si="683"/>
        <v>0</v>
      </c>
    </row>
    <row r="1971" spans="2:50" ht="15">
      <c r="B1971" s="52">
        <v>1</v>
      </c>
      <c r="C1971" s="52">
        <v>3.16</v>
      </c>
      <c r="D1971" s="56">
        <v>0</v>
      </c>
      <c r="E1971" s="52">
        <v>1</v>
      </c>
      <c r="F1971" s="52">
        <v>1</v>
      </c>
      <c r="G1971" s="53">
        <v>2.63</v>
      </c>
      <c r="H1971" s="53">
        <v>2.66</v>
      </c>
      <c r="I1971" s="56">
        <v>0</v>
      </c>
      <c r="J1971" s="53">
        <v>2.48</v>
      </c>
      <c r="K1971" s="53">
        <v>2.5499999999999998</v>
      </c>
      <c r="L1971" s="52">
        <v>65</v>
      </c>
      <c r="M1971" s="52">
        <v>1</v>
      </c>
      <c r="N1971" s="52">
        <v>20</v>
      </c>
      <c r="O1971" s="52">
        <v>91</v>
      </c>
      <c r="P1971" s="54">
        <v>25.595356500000001</v>
      </c>
      <c r="Q1971" s="54">
        <v>22.653361499999999</v>
      </c>
      <c r="R1971" s="55">
        <v>0</v>
      </c>
      <c r="U1971">
        <f t="shared" si="662"/>
        <v>0.16666666666666666</v>
      </c>
      <c r="V1971">
        <f t="shared" si="663"/>
        <v>0.96048632218844987</v>
      </c>
      <c r="W1971">
        <f t="shared" si="664"/>
        <v>0</v>
      </c>
      <c r="X1971">
        <f t="shared" si="665"/>
        <v>0.34129692832764502</v>
      </c>
      <c r="Y1971">
        <f t="shared" si="666"/>
        <v>0.14285714285714285</v>
      </c>
      <c r="Z1971">
        <f t="shared" si="667"/>
        <v>0.79939209726443761</v>
      </c>
      <c r="AA1971">
        <f t="shared" si="668"/>
        <v>0.8085106382978724</v>
      </c>
      <c r="AB1971">
        <f t="shared" si="669"/>
        <v>0</v>
      </c>
      <c r="AC1971">
        <f t="shared" si="670"/>
        <v>0.78481012658227844</v>
      </c>
      <c r="AD1971">
        <f t="shared" si="671"/>
        <v>0.80696202531645556</v>
      </c>
      <c r="AE1971">
        <f t="shared" si="672"/>
        <v>0.83333333333333337</v>
      </c>
      <c r="AF1971">
        <f t="shared" si="673"/>
        <v>0.16666666666666666</v>
      </c>
      <c r="AG1971">
        <f t="shared" si="674"/>
        <v>0.33333333333333331</v>
      </c>
      <c r="AH1971">
        <f t="shared" si="675"/>
        <v>1.1872146118721462E-2</v>
      </c>
      <c r="AI1971">
        <f t="shared" si="676"/>
        <v>0.10835913312693499</v>
      </c>
      <c r="AJ1971">
        <f t="shared" si="677"/>
        <v>0.28731343283582089</v>
      </c>
      <c r="AK1971">
        <f t="shared" si="678"/>
        <v>0</v>
      </c>
      <c r="AM1971">
        <v>177</v>
      </c>
      <c r="AN1971">
        <v>272.30769230769232</v>
      </c>
      <c r="AO1971">
        <v>930.54999999999984</v>
      </c>
      <c r="AP1971">
        <v>835.36156767283342</v>
      </c>
      <c r="AQ1971">
        <v>0</v>
      </c>
      <c r="AT1971">
        <f t="shared" si="679"/>
        <v>0.56338028169014087</v>
      </c>
      <c r="AU1971">
        <f t="shared" si="680"/>
        <v>2.1765580640800319E-2</v>
      </c>
      <c r="AV1971">
        <f t="shared" si="681"/>
        <v>0.65731662522603962</v>
      </c>
      <c r="AW1971">
        <f t="shared" si="682"/>
        <v>0.41187732078881828</v>
      </c>
      <c r="AX1971">
        <f t="shared" si="683"/>
        <v>0</v>
      </c>
    </row>
    <row r="1972" spans="2:50" ht="15">
      <c r="B1972" s="52">
        <v>1</v>
      </c>
      <c r="C1972" s="52">
        <v>3.16</v>
      </c>
      <c r="D1972" s="56">
        <v>0</v>
      </c>
      <c r="E1972" s="52">
        <v>1</v>
      </c>
      <c r="F1972" s="52">
        <v>1</v>
      </c>
      <c r="G1972" s="53">
        <v>2.63</v>
      </c>
      <c r="H1972" s="53">
        <v>2.66</v>
      </c>
      <c r="I1972" s="56">
        <v>0</v>
      </c>
      <c r="J1972" s="53">
        <v>2.5099999999999998</v>
      </c>
      <c r="K1972" s="53">
        <v>2.58</v>
      </c>
      <c r="L1972" s="52">
        <v>65</v>
      </c>
      <c r="M1972" s="52">
        <v>1</v>
      </c>
      <c r="N1972" s="52">
        <v>20</v>
      </c>
      <c r="O1972" s="52">
        <v>91</v>
      </c>
      <c r="P1972" s="54">
        <v>27.360553500000002</v>
      </c>
      <c r="Q1972" s="54">
        <v>24.712758000000001</v>
      </c>
      <c r="R1972" s="55">
        <v>0</v>
      </c>
      <c r="U1972">
        <f t="shared" si="662"/>
        <v>0.16666666666666666</v>
      </c>
      <c r="V1972">
        <f t="shared" si="663"/>
        <v>0.96048632218844987</v>
      </c>
      <c r="W1972">
        <f t="shared" si="664"/>
        <v>0</v>
      </c>
      <c r="X1972">
        <f t="shared" si="665"/>
        <v>0.34129692832764502</v>
      </c>
      <c r="Y1972">
        <f t="shared" si="666"/>
        <v>0.14285714285714285</v>
      </c>
      <c r="Z1972">
        <f t="shared" si="667"/>
        <v>0.79939209726443761</v>
      </c>
      <c r="AA1972">
        <f t="shared" si="668"/>
        <v>0.8085106382978724</v>
      </c>
      <c r="AB1972">
        <f t="shared" si="669"/>
        <v>0</v>
      </c>
      <c r="AC1972">
        <f t="shared" si="670"/>
        <v>0.79430379746835433</v>
      </c>
      <c r="AD1972">
        <f t="shared" si="671"/>
        <v>0.81645569620253167</v>
      </c>
      <c r="AE1972">
        <f t="shared" si="672"/>
        <v>0.83333333333333337</v>
      </c>
      <c r="AF1972">
        <f t="shared" si="673"/>
        <v>0.16666666666666666</v>
      </c>
      <c r="AG1972">
        <f t="shared" si="674"/>
        <v>0.33333333333333331</v>
      </c>
      <c r="AH1972">
        <f t="shared" si="675"/>
        <v>1.1872146118721462E-2</v>
      </c>
      <c r="AI1972">
        <f t="shared" si="676"/>
        <v>0.11950464396284831</v>
      </c>
      <c r="AJ1972">
        <f t="shared" si="677"/>
        <v>0.31343283582089554</v>
      </c>
      <c r="AK1972">
        <f t="shared" si="678"/>
        <v>0</v>
      </c>
      <c r="AM1972">
        <v>177</v>
      </c>
      <c r="AN1972">
        <v>272.30769230769232</v>
      </c>
      <c r="AO1972">
        <v>941.65</v>
      </c>
      <c r="AP1972">
        <v>838.0065676728334</v>
      </c>
      <c r="AQ1972">
        <v>0</v>
      </c>
      <c r="AT1972">
        <f t="shared" si="679"/>
        <v>0.56338028169014087</v>
      </c>
      <c r="AU1972">
        <f t="shared" si="680"/>
        <v>2.1765580640800319E-2</v>
      </c>
      <c r="AV1972">
        <f t="shared" si="681"/>
        <v>0.66515738019891502</v>
      </c>
      <c r="AW1972">
        <f t="shared" si="682"/>
        <v>0.41318144532081141</v>
      </c>
      <c r="AX1972">
        <f t="shared" si="683"/>
        <v>0</v>
      </c>
    </row>
    <row r="1973" spans="2:50" ht="15">
      <c r="B1973" s="52">
        <v>1</v>
      </c>
      <c r="C1973" s="52">
        <v>3.16</v>
      </c>
      <c r="D1973" s="56">
        <v>0</v>
      </c>
      <c r="E1973" s="52">
        <v>1</v>
      </c>
      <c r="F1973" s="52">
        <v>1</v>
      </c>
      <c r="G1973" s="53">
        <v>2.63</v>
      </c>
      <c r="H1973" s="53">
        <v>2.66</v>
      </c>
      <c r="I1973" s="56">
        <v>0</v>
      </c>
      <c r="J1973" s="53">
        <v>2.48</v>
      </c>
      <c r="K1973" s="53">
        <v>2.54</v>
      </c>
      <c r="L1973" s="52">
        <v>65</v>
      </c>
      <c r="M1973" s="52">
        <v>1</v>
      </c>
      <c r="N1973" s="52">
        <v>20</v>
      </c>
      <c r="O1973" s="52">
        <v>91</v>
      </c>
      <c r="P1973" s="54">
        <v>28.831551000000001</v>
      </c>
      <c r="Q1973" s="54">
        <v>27.164420500000002</v>
      </c>
      <c r="R1973" s="55">
        <v>0</v>
      </c>
      <c r="U1973">
        <f t="shared" si="662"/>
        <v>0.16666666666666666</v>
      </c>
      <c r="V1973">
        <f t="shared" si="663"/>
        <v>0.96048632218844987</v>
      </c>
      <c r="W1973">
        <f t="shared" si="664"/>
        <v>0</v>
      </c>
      <c r="X1973">
        <f t="shared" si="665"/>
        <v>0.34129692832764502</v>
      </c>
      <c r="Y1973">
        <f t="shared" si="666"/>
        <v>0.14285714285714285</v>
      </c>
      <c r="Z1973">
        <f t="shared" si="667"/>
        <v>0.79939209726443761</v>
      </c>
      <c r="AA1973">
        <f t="shared" si="668"/>
        <v>0.8085106382978724</v>
      </c>
      <c r="AB1973">
        <f t="shared" si="669"/>
        <v>0</v>
      </c>
      <c r="AC1973">
        <f t="shared" si="670"/>
        <v>0.78481012658227844</v>
      </c>
      <c r="AD1973">
        <f t="shared" si="671"/>
        <v>0.80379746835443033</v>
      </c>
      <c r="AE1973">
        <f t="shared" si="672"/>
        <v>0.83333333333333337</v>
      </c>
      <c r="AF1973">
        <f t="shared" si="673"/>
        <v>0.16666666666666666</v>
      </c>
      <c r="AG1973">
        <f t="shared" si="674"/>
        <v>0.33333333333333331</v>
      </c>
      <c r="AH1973">
        <f t="shared" si="675"/>
        <v>1.1872146118721462E-2</v>
      </c>
      <c r="AI1973">
        <f t="shared" si="676"/>
        <v>0.12879256965944272</v>
      </c>
      <c r="AJ1973">
        <f t="shared" si="677"/>
        <v>0.34452736318407962</v>
      </c>
      <c r="AK1973">
        <f t="shared" si="678"/>
        <v>0</v>
      </c>
      <c r="AM1973">
        <v>180</v>
      </c>
      <c r="AN1973">
        <v>276.92307692307691</v>
      </c>
      <c r="AO1973">
        <v>928.69999999999993</v>
      </c>
      <c r="AP1973">
        <v>828.85337390457642</v>
      </c>
      <c r="AQ1973">
        <v>0</v>
      </c>
      <c r="AT1973">
        <f t="shared" si="679"/>
        <v>0.58450704225352113</v>
      </c>
      <c r="AU1973">
        <f t="shared" si="680"/>
        <v>2.6632418548059988E-2</v>
      </c>
      <c r="AV1973">
        <f t="shared" si="681"/>
        <v>0.65600983273056046</v>
      </c>
      <c r="AW1973">
        <f t="shared" si="682"/>
        <v>0.40866843793356339</v>
      </c>
      <c r="AX1973">
        <f t="shared" si="683"/>
        <v>0</v>
      </c>
    </row>
    <row r="1974" spans="2:50" ht="15">
      <c r="B1974" s="52">
        <v>1</v>
      </c>
      <c r="C1974" s="52">
        <v>3.16</v>
      </c>
      <c r="D1974" s="56">
        <v>0</v>
      </c>
      <c r="E1974" s="52">
        <v>1</v>
      </c>
      <c r="F1974" s="52">
        <v>1</v>
      </c>
      <c r="G1974" s="53">
        <v>2.63</v>
      </c>
      <c r="H1974" s="53">
        <v>2.66</v>
      </c>
      <c r="I1974" s="52">
        <v>2</v>
      </c>
      <c r="J1974" s="53">
        <v>2.62</v>
      </c>
      <c r="K1974" s="53">
        <v>2.64</v>
      </c>
      <c r="L1974" s="52">
        <v>65</v>
      </c>
      <c r="M1974" s="52">
        <v>1</v>
      </c>
      <c r="N1974" s="52">
        <v>20</v>
      </c>
      <c r="O1974" s="52">
        <v>365</v>
      </c>
      <c r="P1974" s="54">
        <v>35.500073</v>
      </c>
      <c r="Q1974" s="54">
        <v>31.871612500000001</v>
      </c>
      <c r="R1974" s="55">
        <v>0</v>
      </c>
      <c r="U1974">
        <f t="shared" si="662"/>
        <v>0.16666666666666666</v>
      </c>
      <c r="V1974">
        <f t="shared" si="663"/>
        <v>0.96048632218844987</v>
      </c>
      <c r="W1974">
        <f t="shared" si="664"/>
        <v>0</v>
      </c>
      <c r="X1974">
        <f t="shared" si="665"/>
        <v>0.34129692832764502</v>
      </c>
      <c r="Y1974">
        <f t="shared" si="666"/>
        <v>0.14285714285714285</v>
      </c>
      <c r="Z1974">
        <f t="shared" si="667"/>
        <v>0.79939209726443761</v>
      </c>
      <c r="AA1974">
        <f t="shared" si="668"/>
        <v>0.8085106382978724</v>
      </c>
      <c r="AB1974">
        <f t="shared" si="669"/>
        <v>0.5</v>
      </c>
      <c r="AC1974">
        <f t="shared" si="670"/>
        <v>0.82911392405063289</v>
      </c>
      <c r="AD1974">
        <f t="shared" si="671"/>
        <v>0.83544303797468356</v>
      </c>
      <c r="AE1974">
        <f t="shared" si="672"/>
        <v>0.83333333333333337</v>
      </c>
      <c r="AF1974">
        <f t="shared" si="673"/>
        <v>0.16666666666666666</v>
      </c>
      <c r="AG1974">
        <f t="shared" si="674"/>
        <v>0.33333333333333331</v>
      </c>
      <c r="AH1974">
        <f t="shared" si="675"/>
        <v>4.7619047619047616E-2</v>
      </c>
      <c r="AI1974">
        <f t="shared" si="676"/>
        <v>0.17089783281733747</v>
      </c>
      <c r="AJ1974">
        <f t="shared" si="677"/>
        <v>0.40422885572139305</v>
      </c>
      <c r="AK1974">
        <f t="shared" si="678"/>
        <v>0</v>
      </c>
      <c r="AM1974">
        <v>177</v>
      </c>
      <c r="AN1974">
        <v>272.30769230769232</v>
      </c>
      <c r="AO1974">
        <v>973.09999999999991</v>
      </c>
      <c r="AP1974">
        <v>845.94156767283368</v>
      </c>
      <c r="AQ1974">
        <v>0</v>
      </c>
      <c r="AT1974">
        <f t="shared" si="679"/>
        <v>0.56338028169014087</v>
      </c>
      <c r="AU1974">
        <f t="shared" si="680"/>
        <v>2.1765580640800319E-2</v>
      </c>
      <c r="AV1974">
        <f t="shared" si="681"/>
        <v>0.68737285262206138</v>
      </c>
      <c r="AW1974">
        <f t="shared" si="682"/>
        <v>0.41709381891679115</v>
      </c>
      <c r="AX1974">
        <f t="shared" si="683"/>
        <v>0</v>
      </c>
    </row>
    <row r="1975" spans="2:50" ht="15">
      <c r="B1975" s="52">
        <v>1</v>
      </c>
      <c r="C1975" s="52">
        <v>3.16</v>
      </c>
      <c r="D1975" s="56">
        <v>0</v>
      </c>
      <c r="E1975" s="52">
        <v>1</v>
      </c>
      <c r="F1975" s="52">
        <v>1</v>
      </c>
      <c r="G1975" s="53">
        <v>2.63</v>
      </c>
      <c r="H1975" s="53">
        <v>2.66</v>
      </c>
      <c r="I1975" s="56">
        <v>0</v>
      </c>
      <c r="J1975" s="53">
        <v>2.27</v>
      </c>
      <c r="K1975" s="53">
        <v>2.4</v>
      </c>
      <c r="L1975" s="52">
        <v>65</v>
      </c>
      <c r="M1975" s="52">
        <v>1</v>
      </c>
      <c r="N1975" s="52">
        <v>20</v>
      </c>
      <c r="O1975" s="52">
        <v>365</v>
      </c>
      <c r="P1975" s="54">
        <v>28.831551000000001</v>
      </c>
      <c r="Q1975" s="54">
        <v>25.889556000000002</v>
      </c>
      <c r="R1975" s="55">
        <v>0</v>
      </c>
      <c r="U1975">
        <f t="shared" si="662"/>
        <v>0.16666666666666666</v>
      </c>
      <c r="V1975">
        <f t="shared" si="663"/>
        <v>0.96048632218844987</v>
      </c>
      <c r="W1975">
        <f t="shared" si="664"/>
        <v>0</v>
      </c>
      <c r="X1975">
        <f t="shared" si="665"/>
        <v>0.34129692832764502</v>
      </c>
      <c r="Y1975">
        <f t="shared" si="666"/>
        <v>0.14285714285714285</v>
      </c>
      <c r="Z1975">
        <f t="shared" si="667"/>
        <v>0.79939209726443761</v>
      </c>
      <c r="AA1975">
        <f t="shared" si="668"/>
        <v>0.8085106382978724</v>
      </c>
      <c r="AB1975">
        <f t="shared" si="669"/>
        <v>0</v>
      </c>
      <c r="AC1975">
        <f t="shared" si="670"/>
        <v>0.71835443037974678</v>
      </c>
      <c r="AD1975">
        <f t="shared" si="671"/>
        <v>0.75949367088607589</v>
      </c>
      <c r="AE1975">
        <f t="shared" si="672"/>
        <v>0.83333333333333337</v>
      </c>
      <c r="AF1975">
        <f t="shared" si="673"/>
        <v>0.16666666666666666</v>
      </c>
      <c r="AG1975">
        <f t="shared" si="674"/>
        <v>0.33333333333333331</v>
      </c>
      <c r="AH1975">
        <f t="shared" si="675"/>
        <v>4.7619047619047616E-2</v>
      </c>
      <c r="AI1975">
        <f t="shared" si="676"/>
        <v>0.12879256965944272</v>
      </c>
      <c r="AJ1975">
        <f t="shared" si="677"/>
        <v>0.32835820895522388</v>
      </c>
      <c r="AK1975">
        <f t="shared" si="678"/>
        <v>0</v>
      </c>
      <c r="AM1975">
        <v>187</v>
      </c>
      <c r="AN1975">
        <v>287.69230769230768</v>
      </c>
      <c r="AO1975">
        <v>863.94999999999993</v>
      </c>
      <c r="AP1975">
        <v>801.32425511197641</v>
      </c>
      <c r="AQ1975">
        <v>0</v>
      </c>
      <c r="AT1975">
        <f t="shared" si="679"/>
        <v>0.63380281690140849</v>
      </c>
      <c r="AU1975">
        <f t="shared" si="680"/>
        <v>3.7988373664999291E-2</v>
      </c>
      <c r="AV1975">
        <f t="shared" si="681"/>
        <v>0.61027209538878835</v>
      </c>
      <c r="AW1975">
        <f t="shared" si="682"/>
        <v>0.39509513012200037</v>
      </c>
      <c r="AX1975">
        <f t="shared" si="683"/>
        <v>0</v>
      </c>
    </row>
    <row r="1976" spans="2:50" ht="15">
      <c r="B1976" s="52">
        <v>1</v>
      </c>
      <c r="C1976" s="52">
        <v>3.16</v>
      </c>
      <c r="D1976" s="56">
        <v>0</v>
      </c>
      <c r="E1976" s="52">
        <v>1</v>
      </c>
      <c r="F1976" s="52">
        <v>1</v>
      </c>
      <c r="G1976" s="53">
        <v>2.63</v>
      </c>
      <c r="H1976" s="53">
        <v>2.66</v>
      </c>
      <c r="I1976" s="56">
        <v>0</v>
      </c>
      <c r="J1976" s="53">
        <v>2.34</v>
      </c>
      <c r="K1976" s="53">
        <v>2.46</v>
      </c>
      <c r="L1976" s="52">
        <v>65</v>
      </c>
      <c r="M1976" s="52">
        <v>1</v>
      </c>
      <c r="N1976" s="52">
        <v>20</v>
      </c>
      <c r="O1976" s="52">
        <v>365</v>
      </c>
      <c r="P1976" s="54">
        <v>24.124359000000002</v>
      </c>
      <c r="Q1976" s="54">
        <v>20.692031499999999</v>
      </c>
      <c r="R1976" s="55">
        <v>0</v>
      </c>
      <c r="U1976">
        <f t="shared" si="662"/>
        <v>0.16666666666666666</v>
      </c>
      <c r="V1976">
        <f t="shared" si="663"/>
        <v>0.96048632218844987</v>
      </c>
      <c r="W1976">
        <f t="shared" si="664"/>
        <v>0</v>
      </c>
      <c r="X1976">
        <f t="shared" si="665"/>
        <v>0.34129692832764502</v>
      </c>
      <c r="Y1976">
        <f t="shared" si="666"/>
        <v>0.14285714285714285</v>
      </c>
      <c r="Z1976">
        <f t="shared" si="667"/>
        <v>0.79939209726443761</v>
      </c>
      <c r="AA1976">
        <f t="shared" si="668"/>
        <v>0.8085106382978724</v>
      </c>
      <c r="AB1976">
        <f t="shared" si="669"/>
        <v>0</v>
      </c>
      <c r="AC1976">
        <f t="shared" si="670"/>
        <v>0.740506329113924</v>
      </c>
      <c r="AD1976">
        <f t="shared" si="671"/>
        <v>0.77848101265822778</v>
      </c>
      <c r="AE1976">
        <f t="shared" si="672"/>
        <v>0.83333333333333337</v>
      </c>
      <c r="AF1976">
        <f t="shared" si="673"/>
        <v>0.16666666666666666</v>
      </c>
      <c r="AG1976">
        <f t="shared" si="674"/>
        <v>0.33333333333333331</v>
      </c>
      <c r="AH1976">
        <f t="shared" si="675"/>
        <v>4.7619047619047616E-2</v>
      </c>
      <c r="AI1976">
        <f t="shared" si="676"/>
        <v>9.9071207430340563E-2</v>
      </c>
      <c r="AJ1976">
        <f t="shared" si="677"/>
        <v>0.26243781094527363</v>
      </c>
      <c r="AK1976">
        <f t="shared" si="678"/>
        <v>0</v>
      </c>
      <c r="AM1976">
        <v>179</v>
      </c>
      <c r="AN1976">
        <v>275.38461538461536</v>
      </c>
      <c r="AO1976">
        <v>888</v>
      </c>
      <c r="AP1976">
        <v>835.43110516066213</v>
      </c>
      <c r="AQ1976">
        <v>0</v>
      </c>
      <c r="AT1976">
        <f t="shared" si="679"/>
        <v>0.57746478873239437</v>
      </c>
      <c r="AU1976">
        <f t="shared" si="680"/>
        <v>2.5010139245640078E-2</v>
      </c>
      <c r="AV1976">
        <f t="shared" si="681"/>
        <v>0.62726039783001808</v>
      </c>
      <c r="AW1976">
        <f t="shared" si="682"/>
        <v>0.411911606438637</v>
      </c>
      <c r="AX1976">
        <f t="shared" si="683"/>
        <v>0</v>
      </c>
    </row>
    <row r="1977" spans="2:50" ht="15">
      <c r="B1977" s="52">
        <v>1</v>
      </c>
      <c r="C1977" s="52">
        <v>3.16</v>
      </c>
      <c r="D1977" s="56">
        <v>0</v>
      </c>
      <c r="E1977" s="52">
        <v>1</v>
      </c>
      <c r="F1977" s="52">
        <v>1</v>
      </c>
      <c r="G1977" s="53">
        <v>2.63</v>
      </c>
      <c r="H1977" s="53">
        <v>2.66</v>
      </c>
      <c r="I1977" s="56">
        <v>0</v>
      </c>
      <c r="J1977" s="53">
        <v>2.19</v>
      </c>
      <c r="K1977" s="53">
        <v>2.39</v>
      </c>
      <c r="L1977" s="52">
        <v>65</v>
      </c>
      <c r="M1977" s="52">
        <v>1</v>
      </c>
      <c r="N1977" s="52">
        <v>20</v>
      </c>
      <c r="O1977" s="52">
        <v>365</v>
      </c>
      <c r="P1977" s="54">
        <v>24.2224255</v>
      </c>
      <c r="Q1977" s="54">
        <v>20.790098</v>
      </c>
      <c r="R1977" s="55">
        <v>0</v>
      </c>
      <c r="U1977">
        <f t="shared" si="662"/>
        <v>0.16666666666666666</v>
      </c>
      <c r="V1977">
        <f t="shared" si="663"/>
        <v>0.96048632218844987</v>
      </c>
      <c r="W1977">
        <f t="shared" si="664"/>
        <v>0</v>
      </c>
      <c r="X1977">
        <f t="shared" si="665"/>
        <v>0.34129692832764502</v>
      </c>
      <c r="Y1977">
        <f t="shared" si="666"/>
        <v>0.14285714285714285</v>
      </c>
      <c r="Z1977">
        <f t="shared" si="667"/>
        <v>0.79939209726443761</v>
      </c>
      <c r="AA1977">
        <f t="shared" si="668"/>
        <v>0.8085106382978724</v>
      </c>
      <c r="AB1977">
        <f t="shared" si="669"/>
        <v>0</v>
      </c>
      <c r="AC1977">
        <f t="shared" si="670"/>
        <v>0.69303797468354422</v>
      </c>
      <c r="AD1977">
        <f t="shared" si="671"/>
        <v>0.75632911392405067</v>
      </c>
      <c r="AE1977">
        <f t="shared" si="672"/>
        <v>0.83333333333333337</v>
      </c>
      <c r="AF1977">
        <f t="shared" si="673"/>
        <v>0.16666666666666666</v>
      </c>
      <c r="AG1977">
        <f t="shared" si="674"/>
        <v>0.33333333333333331</v>
      </c>
      <c r="AH1977">
        <f t="shared" si="675"/>
        <v>4.7619047619047616E-2</v>
      </c>
      <c r="AI1977">
        <f t="shared" si="676"/>
        <v>9.9690402476780182E-2</v>
      </c>
      <c r="AJ1977">
        <f t="shared" si="677"/>
        <v>0.26368159203980102</v>
      </c>
      <c r="AK1977">
        <f t="shared" si="678"/>
        <v>0</v>
      </c>
      <c r="AM1977">
        <v>181</v>
      </c>
      <c r="AN1977">
        <v>278.46153846153845</v>
      </c>
      <c r="AO1977">
        <v>847.30000000000007</v>
      </c>
      <c r="AP1977">
        <v>822.27564264849036</v>
      </c>
      <c r="AQ1977">
        <v>0</v>
      </c>
      <c r="AT1977">
        <f t="shared" si="679"/>
        <v>0.59154929577464788</v>
      </c>
      <c r="AU1977">
        <f t="shared" si="680"/>
        <v>2.8254697850479897E-2</v>
      </c>
      <c r="AV1977">
        <f t="shared" si="681"/>
        <v>0.59851096292947559</v>
      </c>
      <c r="AW1977">
        <f t="shared" si="682"/>
        <v>0.40542526942848961</v>
      </c>
      <c r="AX1977">
        <f t="shared" si="683"/>
        <v>0</v>
      </c>
    </row>
    <row r="1978" spans="2:50" ht="15">
      <c r="B1978" s="52">
        <v>1</v>
      </c>
      <c r="C1978" s="52">
        <v>3.16</v>
      </c>
      <c r="D1978" s="56">
        <v>0</v>
      </c>
      <c r="E1978" s="52">
        <v>1</v>
      </c>
      <c r="F1978" s="52">
        <v>1</v>
      </c>
      <c r="G1978" s="53">
        <v>2.63</v>
      </c>
      <c r="H1978" s="53">
        <v>2.66</v>
      </c>
      <c r="I1978" s="56">
        <v>0</v>
      </c>
      <c r="J1978" s="53">
        <v>1.91</v>
      </c>
      <c r="K1978" s="53">
        <v>2.16</v>
      </c>
      <c r="L1978" s="52">
        <v>65</v>
      </c>
      <c r="M1978" s="52">
        <v>1</v>
      </c>
      <c r="N1978" s="52">
        <v>20</v>
      </c>
      <c r="O1978" s="52">
        <v>365</v>
      </c>
      <c r="P1978" s="54">
        <v>22.0649625</v>
      </c>
      <c r="Q1978" s="54">
        <v>20.593965000000001</v>
      </c>
      <c r="R1978" s="55">
        <v>0</v>
      </c>
      <c r="U1978">
        <f t="shared" si="662"/>
        <v>0.16666666666666666</v>
      </c>
      <c r="V1978">
        <f t="shared" si="663"/>
        <v>0.96048632218844987</v>
      </c>
      <c r="W1978">
        <f t="shared" si="664"/>
        <v>0</v>
      </c>
      <c r="X1978">
        <f t="shared" si="665"/>
        <v>0.34129692832764502</v>
      </c>
      <c r="Y1978">
        <f t="shared" si="666"/>
        <v>0.14285714285714285</v>
      </c>
      <c r="Z1978">
        <f t="shared" si="667"/>
        <v>0.79939209726443761</v>
      </c>
      <c r="AA1978">
        <f t="shared" si="668"/>
        <v>0.8085106382978724</v>
      </c>
      <c r="AB1978">
        <f t="shared" si="669"/>
        <v>0</v>
      </c>
      <c r="AC1978">
        <f t="shared" si="670"/>
        <v>0.60443037974683544</v>
      </c>
      <c r="AD1978">
        <f t="shared" si="671"/>
        <v>0.68354430379746833</v>
      </c>
      <c r="AE1978">
        <f t="shared" si="672"/>
        <v>0.83333333333333337</v>
      </c>
      <c r="AF1978">
        <f t="shared" si="673"/>
        <v>0.16666666666666666</v>
      </c>
      <c r="AG1978">
        <f t="shared" si="674"/>
        <v>0.33333333333333331</v>
      </c>
      <c r="AH1978">
        <f t="shared" si="675"/>
        <v>4.7619047619047616E-2</v>
      </c>
      <c r="AI1978">
        <f t="shared" si="676"/>
        <v>8.6068111455108356E-2</v>
      </c>
      <c r="AJ1978">
        <f t="shared" si="677"/>
        <v>0.26119402985074625</v>
      </c>
      <c r="AK1978">
        <f t="shared" si="678"/>
        <v>0</v>
      </c>
      <c r="AM1978">
        <v>189</v>
      </c>
      <c r="AN1978">
        <v>290.76923076923077</v>
      </c>
      <c r="AO1978">
        <v>752.95</v>
      </c>
      <c r="AP1978">
        <v>790.81379259980497</v>
      </c>
      <c r="AQ1978">
        <v>0</v>
      </c>
      <c r="AT1978">
        <f t="shared" si="679"/>
        <v>0.647887323943662</v>
      </c>
      <c r="AU1978">
        <f t="shared" si="680"/>
        <v>4.1232932269839109E-2</v>
      </c>
      <c r="AV1978">
        <f t="shared" si="681"/>
        <v>0.53186454566003616</v>
      </c>
      <c r="AW1978">
        <f t="shared" si="682"/>
        <v>0.38991291764384634</v>
      </c>
      <c r="AX1978">
        <f t="shared" si="683"/>
        <v>0</v>
      </c>
    </row>
    <row r="1979" spans="2:50" ht="15">
      <c r="B1979" s="52">
        <v>1</v>
      </c>
      <c r="C1979" s="52">
        <v>3.16</v>
      </c>
      <c r="D1979" s="56">
        <v>0</v>
      </c>
      <c r="E1979" s="52">
        <v>1</v>
      </c>
      <c r="F1979" s="52">
        <v>1</v>
      </c>
      <c r="G1979" s="53">
        <v>2.63</v>
      </c>
      <c r="H1979" s="53">
        <v>2.66</v>
      </c>
      <c r="I1979" s="56">
        <v>0</v>
      </c>
      <c r="J1979" s="53">
        <v>2.48</v>
      </c>
      <c r="K1979" s="53">
        <v>2.5499999999999998</v>
      </c>
      <c r="L1979" s="52">
        <v>65</v>
      </c>
      <c r="M1979" s="52">
        <v>1</v>
      </c>
      <c r="N1979" s="52">
        <v>20</v>
      </c>
      <c r="O1979" s="52">
        <v>365</v>
      </c>
      <c r="P1979" s="54">
        <v>27.45862</v>
      </c>
      <c r="Q1979" s="54">
        <v>26.281821999999998</v>
      </c>
      <c r="R1979" s="55">
        <v>0</v>
      </c>
      <c r="U1979">
        <f t="shared" si="662"/>
        <v>0.16666666666666666</v>
      </c>
      <c r="V1979">
        <f t="shared" si="663"/>
        <v>0.96048632218844987</v>
      </c>
      <c r="W1979">
        <f t="shared" si="664"/>
        <v>0</v>
      </c>
      <c r="X1979">
        <f t="shared" si="665"/>
        <v>0.34129692832764502</v>
      </c>
      <c r="Y1979">
        <f t="shared" si="666"/>
        <v>0.14285714285714285</v>
      </c>
      <c r="Z1979">
        <f t="shared" si="667"/>
        <v>0.79939209726443761</v>
      </c>
      <c r="AA1979">
        <f t="shared" si="668"/>
        <v>0.8085106382978724</v>
      </c>
      <c r="AB1979">
        <f t="shared" si="669"/>
        <v>0</v>
      </c>
      <c r="AC1979">
        <f t="shared" si="670"/>
        <v>0.78481012658227844</v>
      </c>
      <c r="AD1979">
        <f t="shared" si="671"/>
        <v>0.80696202531645556</v>
      </c>
      <c r="AE1979">
        <f t="shared" si="672"/>
        <v>0.83333333333333337</v>
      </c>
      <c r="AF1979">
        <f t="shared" si="673"/>
        <v>0.16666666666666666</v>
      </c>
      <c r="AG1979">
        <f t="shared" si="674"/>
        <v>0.33333333333333331</v>
      </c>
      <c r="AH1979">
        <f t="shared" si="675"/>
        <v>4.7619047619047616E-2</v>
      </c>
      <c r="AI1979">
        <f t="shared" si="676"/>
        <v>0.12012383900928793</v>
      </c>
      <c r="AJ1979">
        <f t="shared" si="677"/>
        <v>0.33333333333333331</v>
      </c>
      <c r="AK1979">
        <f t="shared" si="678"/>
        <v>0</v>
      </c>
      <c r="AM1979">
        <v>177</v>
      </c>
      <c r="AN1979">
        <v>272.30769230769232</v>
      </c>
      <c r="AO1979">
        <v>930.54999999999984</v>
      </c>
      <c r="AP1979">
        <v>835.36156767283342</v>
      </c>
      <c r="AQ1979">
        <v>0</v>
      </c>
      <c r="AT1979">
        <f t="shared" si="679"/>
        <v>0.56338028169014087</v>
      </c>
      <c r="AU1979">
        <f t="shared" si="680"/>
        <v>2.1765580640800319E-2</v>
      </c>
      <c r="AV1979">
        <f t="shared" si="681"/>
        <v>0.65731662522603962</v>
      </c>
      <c r="AW1979">
        <f t="shared" si="682"/>
        <v>0.41187732078881828</v>
      </c>
      <c r="AX1979">
        <f t="shared" si="683"/>
        <v>0</v>
      </c>
    </row>
    <row r="1980" spans="2:50" ht="15">
      <c r="B1980" s="52">
        <v>1</v>
      </c>
      <c r="C1980" s="52">
        <v>3.16</v>
      </c>
      <c r="D1980" s="56">
        <v>0</v>
      </c>
      <c r="E1980" s="52">
        <v>1</v>
      </c>
      <c r="F1980" s="52">
        <v>1</v>
      </c>
      <c r="G1980" s="53">
        <v>2.63</v>
      </c>
      <c r="H1980" s="53">
        <v>2.66</v>
      </c>
      <c r="I1980" s="56">
        <v>0</v>
      </c>
      <c r="J1980" s="53">
        <v>2.5099999999999998</v>
      </c>
      <c r="K1980" s="53">
        <v>2.58</v>
      </c>
      <c r="L1980" s="52">
        <v>65</v>
      </c>
      <c r="M1980" s="52">
        <v>1</v>
      </c>
      <c r="N1980" s="52">
        <v>20</v>
      </c>
      <c r="O1980" s="52">
        <v>365</v>
      </c>
      <c r="P1980" s="54">
        <v>30.008348999999999</v>
      </c>
      <c r="Q1980" s="54">
        <v>29.616083</v>
      </c>
      <c r="R1980" s="55">
        <v>0</v>
      </c>
      <c r="U1980">
        <f t="shared" si="662"/>
        <v>0.16666666666666666</v>
      </c>
      <c r="V1980">
        <f t="shared" si="663"/>
        <v>0.96048632218844987</v>
      </c>
      <c r="W1980">
        <f t="shared" si="664"/>
        <v>0</v>
      </c>
      <c r="X1980">
        <f t="shared" si="665"/>
        <v>0.34129692832764502</v>
      </c>
      <c r="Y1980">
        <f t="shared" si="666"/>
        <v>0.14285714285714285</v>
      </c>
      <c r="Z1980">
        <f t="shared" si="667"/>
        <v>0.79939209726443761</v>
      </c>
      <c r="AA1980">
        <f t="shared" si="668"/>
        <v>0.8085106382978724</v>
      </c>
      <c r="AB1980">
        <f t="shared" si="669"/>
        <v>0</v>
      </c>
      <c r="AC1980">
        <f t="shared" si="670"/>
        <v>0.79430379746835433</v>
      </c>
      <c r="AD1980">
        <f t="shared" si="671"/>
        <v>0.81645569620253167</v>
      </c>
      <c r="AE1980">
        <f t="shared" si="672"/>
        <v>0.83333333333333337</v>
      </c>
      <c r="AF1980">
        <f t="shared" si="673"/>
        <v>0.16666666666666666</v>
      </c>
      <c r="AG1980">
        <f t="shared" si="674"/>
        <v>0.33333333333333331</v>
      </c>
      <c r="AH1980">
        <f t="shared" si="675"/>
        <v>4.7619047619047616E-2</v>
      </c>
      <c r="AI1980">
        <f t="shared" si="676"/>
        <v>0.13622291021671826</v>
      </c>
      <c r="AJ1980">
        <f t="shared" si="677"/>
        <v>0.37562189054726369</v>
      </c>
      <c r="AK1980">
        <f t="shared" si="678"/>
        <v>0</v>
      </c>
      <c r="AM1980">
        <v>177</v>
      </c>
      <c r="AN1980">
        <v>272.30769230769232</v>
      </c>
      <c r="AO1980">
        <v>941.65</v>
      </c>
      <c r="AP1980">
        <v>838.0065676728334</v>
      </c>
      <c r="AQ1980">
        <v>0</v>
      </c>
      <c r="AT1980">
        <f t="shared" si="679"/>
        <v>0.56338028169014087</v>
      </c>
      <c r="AU1980">
        <f t="shared" si="680"/>
        <v>2.1765580640800319E-2</v>
      </c>
      <c r="AV1980">
        <f t="shared" si="681"/>
        <v>0.66515738019891502</v>
      </c>
      <c r="AW1980">
        <f t="shared" si="682"/>
        <v>0.41318144532081141</v>
      </c>
      <c r="AX1980">
        <f t="shared" si="683"/>
        <v>0</v>
      </c>
    </row>
    <row r="1981" spans="2:50" ht="15">
      <c r="B1981" s="52">
        <v>1</v>
      </c>
      <c r="C1981" s="52">
        <v>3.16</v>
      </c>
      <c r="D1981" s="56">
        <v>0</v>
      </c>
      <c r="E1981" s="52">
        <v>1</v>
      </c>
      <c r="F1981" s="52">
        <v>1</v>
      </c>
      <c r="G1981" s="53">
        <v>2.63</v>
      </c>
      <c r="H1981" s="53">
        <v>2.66</v>
      </c>
      <c r="I1981" s="56">
        <v>0</v>
      </c>
      <c r="J1981" s="53">
        <v>2.48</v>
      </c>
      <c r="K1981" s="53">
        <v>2.54</v>
      </c>
      <c r="L1981" s="52">
        <v>65</v>
      </c>
      <c r="M1981" s="52">
        <v>1</v>
      </c>
      <c r="N1981" s="52">
        <v>20</v>
      </c>
      <c r="O1981" s="52">
        <v>365</v>
      </c>
      <c r="P1981" s="54">
        <v>30.989014000000001</v>
      </c>
      <c r="Q1981" s="54">
        <v>29.027683999999997</v>
      </c>
      <c r="R1981" s="55">
        <v>0</v>
      </c>
      <c r="U1981">
        <f t="shared" si="662"/>
        <v>0.16666666666666666</v>
      </c>
      <c r="V1981">
        <f t="shared" si="663"/>
        <v>0.96048632218844987</v>
      </c>
      <c r="W1981">
        <f t="shared" si="664"/>
        <v>0</v>
      </c>
      <c r="X1981">
        <f t="shared" si="665"/>
        <v>0.34129692832764502</v>
      </c>
      <c r="Y1981">
        <f t="shared" si="666"/>
        <v>0.14285714285714285</v>
      </c>
      <c r="Z1981">
        <f t="shared" si="667"/>
        <v>0.79939209726443761</v>
      </c>
      <c r="AA1981">
        <f t="shared" si="668"/>
        <v>0.8085106382978724</v>
      </c>
      <c r="AB1981">
        <f t="shared" si="669"/>
        <v>0</v>
      </c>
      <c r="AC1981">
        <f t="shared" si="670"/>
        <v>0.78481012658227844</v>
      </c>
      <c r="AD1981">
        <f t="shared" si="671"/>
        <v>0.80379746835443033</v>
      </c>
      <c r="AE1981">
        <f t="shared" si="672"/>
        <v>0.83333333333333337</v>
      </c>
      <c r="AF1981">
        <f t="shared" si="673"/>
        <v>0.16666666666666666</v>
      </c>
      <c r="AG1981">
        <f t="shared" si="674"/>
        <v>0.33333333333333331</v>
      </c>
      <c r="AH1981">
        <f t="shared" si="675"/>
        <v>4.7619047619047616E-2</v>
      </c>
      <c r="AI1981">
        <f t="shared" si="676"/>
        <v>0.14241486068111456</v>
      </c>
      <c r="AJ1981">
        <f t="shared" si="677"/>
        <v>0.36815920398009944</v>
      </c>
      <c r="AK1981">
        <f t="shared" si="678"/>
        <v>0</v>
      </c>
      <c r="AM1981">
        <v>180</v>
      </c>
      <c r="AN1981">
        <v>276.92307692307691</v>
      </c>
      <c r="AO1981">
        <v>928.69999999999993</v>
      </c>
      <c r="AP1981">
        <v>828.85337390457642</v>
      </c>
      <c r="AQ1981">
        <v>0</v>
      </c>
      <c r="AT1981">
        <f t="shared" si="679"/>
        <v>0.58450704225352113</v>
      </c>
      <c r="AU1981">
        <f t="shared" si="680"/>
        <v>2.6632418548059988E-2</v>
      </c>
      <c r="AV1981">
        <f t="shared" si="681"/>
        <v>0.65600983273056046</v>
      </c>
      <c r="AW1981">
        <f t="shared" si="682"/>
        <v>0.40866843793356339</v>
      </c>
      <c r="AX1981">
        <f t="shared" si="683"/>
        <v>0</v>
      </c>
    </row>
    <row r="1982" spans="2:50" ht="15">
      <c r="B1982" s="52">
        <v>1</v>
      </c>
      <c r="C1982" s="52">
        <v>3.16</v>
      </c>
      <c r="D1982" s="56">
        <v>0</v>
      </c>
      <c r="E1982" s="52">
        <v>1</v>
      </c>
      <c r="F1982" s="52">
        <v>1</v>
      </c>
      <c r="G1982" s="53">
        <v>2.63</v>
      </c>
      <c r="H1982" s="53">
        <v>2.66</v>
      </c>
      <c r="I1982" s="52">
        <v>2</v>
      </c>
      <c r="J1982" s="53">
        <v>2.62</v>
      </c>
      <c r="K1982" s="53">
        <v>2.64</v>
      </c>
      <c r="L1982" s="52">
        <v>65</v>
      </c>
      <c r="M1982" s="52">
        <v>3</v>
      </c>
      <c r="N1982" s="52">
        <v>20</v>
      </c>
      <c r="O1982" s="52">
        <v>28</v>
      </c>
      <c r="P1982" s="54">
        <v>27.066354</v>
      </c>
      <c r="Q1982" s="54">
        <v>24.712758000000001</v>
      </c>
      <c r="R1982" s="55">
        <v>0</v>
      </c>
      <c r="U1982">
        <f t="shared" si="662"/>
        <v>0.16666666666666666</v>
      </c>
      <c r="V1982">
        <f t="shared" si="663"/>
        <v>0.96048632218844987</v>
      </c>
      <c r="W1982">
        <f t="shared" si="664"/>
        <v>0</v>
      </c>
      <c r="X1982">
        <f t="shared" si="665"/>
        <v>0.34129692832764502</v>
      </c>
      <c r="Y1982">
        <f t="shared" si="666"/>
        <v>0.14285714285714285</v>
      </c>
      <c r="Z1982">
        <f t="shared" si="667"/>
        <v>0.79939209726443761</v>
      </c>
      <c r="AA1982">
        <f t="shared" si="668"/>
        <v>0.8085106382978724</v>
      </c>
      <c r="AB1982">
        <f t="shared" si="669"/>
        <v>0.5</v>
      </c>
      <c r="AC1982">
        <f t="shared" si="670"/>
        <v>0.82911392405063289</v>
      </c>
      <c r="AD1982">
        <f t="shared" si="671"/>
        <v>0.83544303797468356</v>
      </c>
      <c r="AE1982">
        <f t="shared" si="672"/>
        <v>0.83333333333333337</v>
      </c>
      <c r="AF1982">
        <f t="shared" si="673"/>
        <v>0.5</v>
      </c>
      <c r="AG1982">
        <f t="shared" si="674"/>
        <v>0.33333333333333331</v>
      </c>
      <c r="AH1982">
        <f t="shared" si="675"/>
        <v>3.6529680365296802E-3</v>
      </c>
      <c r="AI1982">
        <f t="shared" si="676"/>
        <v>0.11764705882352941</v>
      </c>
      <c r="AJ1982">
        <f t="shared" si="677"/>
        <v>0.31343283582089554</v>
      </c>
      <c r="AK1982">
        <f t="shared" si="678"/>
        <v>0</v>
      </c>
      <c r="AM1982">
        <v>177</v>
      </c>
      <c r="AN1982">
        <v>272.30769230769232</v>
      </c>
      <c r="AO1982">
        <v>973.09999999999991</v>
      </c>
      <c r="AP1982">
        <v>845.94156767283368</v>
      </c>
      <c r="AQ1982">
        <v>0</v>
      </c>
      <c r="AT1982">
        <f t="shared" si="679"/>
        <v>0.56338028169014087</v>
      </c>
      <c r="AU1982">
        <f t="shared" si="680"/>
        <v>2.1765580640800319E-2</v>
      </c>
      <c r="AV1982">
        <f t="shared" si="681"/>
        <v>0.68737285262206138</v>
      </c>
      <c r="AW1982">
        <f t="shared" si="682"/>
        <v>0.41709381891679115</v>
      </c>
      <c r="AX1982">
        <f t="shared" si="683"/>
        <v>0</v>
      </c>
    </row>
    <row r="1983" spans="2:50" ht="15">
      <c r="B1983" s="52">
        <v>1</v>
      </c>
      <c r="C1983" s="52">
        <v>3.16</v>
      </c>
      <c r="D1983" s="56">
        <v>0</v>
      </c>
      <c r="E1983" s="52">
        <v>1</v>
      </c>
      <c r="F1983" s="52">
        <v>1</v>
      </c>
      <c r="G1983" s="53">
        <v>2.63</v>
      </c>
      <c r="H1983" s="53">
        <v>2.66</v>
      </c>
      <c r="I1983" s="56">
        <v>0</v>
      </c>
      <c r="J1983" s="53">
        <v>2.27</v>
      </c>
      <c r="K1983" s="53">
        <v>2.4</v>
      </c>
      <c r="L1983" s="52">
        <v>65</v>
      </c>
      <c r="M1983" s="52">
        <v>3</v>
      </c>
      <c r="N1983" s="52">
        <v>20</v>
      </c>
      <c r="O1983" s="52">
        <v>28</v>
      </c>
      <c r="P1983" s="54">
        <v>22.2610955</v>
      </c>
      <c r="Q1983" s="54">
        <v>19.613299999999999</v>
      </c>
      <c r="R1983" s="55">
        <v>0</v>
      </c>
      <c r="U1983">
        <f t="shared" si="662"/>
        <v>0.16666666666666666</v>
      </c>
      <c r="V1983">
        <f t="shared" si="663"/>
        <v>0.96048632218844987</v>
      </c>
      <c r="W1983">
        <f t="shared" si="664"/>
        <v>0</v>
      </c>
      <c r="X1983">
        <f t="shared" si="665"/>
        <v>0.34129692832764502</v>
      </c>
      <c r="Y1983">
        <f t="shared" si="666"/>
        <v>0.14285714285714285</v>
      </c>
      <c r="Z1983">
        <f t="shared" si="667"/>
        <v>0.79939209726443761</v>
      </c>
      <c r="AA1983">
        <f t="shared" si="668"/>
        <v>0.8085106382978724</v>
      </c>
      <c r="AB1983">
        <f t="shared" si="669"/>
        <v>0</v>
      </c>
      <c r="AC1983">
        <f t="shared" si="670"/>
        <v>0.71835443037974678</v>
      </c>
      <c r="AD1983">
        <f t="shared" si="671"/>
        <v>0.75949367088607589</v>
      </c>
      <c r="AE1983">
        <f t="shared" si="672"/>
        <v>0.83333333333333337</v>
      </c>
      <c r="AF1983">
        <f t="shared" si="673"/>
        <v>0.5</v>
      </c>
      <c r="AG1983">
        <f t="shared" si="674"/>
        <v>0.33333333333333331</v>
      </c>
      <c r="AH1983">
        <f t="shared" si="675"/>
        <v>3.6529680365296802E-3</v>
      </c>
      <c r="AI1983">
        <f t="shared" si="676"/>
        <v>8.7306501547987608E-2</v>
      </c>
      <c r="AJ1983">
        <f t="shared" si="677"/>
        <v>0.24875621890547261</v>
      </c>
      <c r="AK1983">
        <f t="shared" si="678"/>
        <v>0</v>
      </c>
      <c r="AM1983">
        <v>187</v>
      </c>
      <c r="AN1983">
        <v>287.69230769230768</v>
      </c>
      <c r="AO1983">
        <v>863.94999999999993</v>
      </c>
      <c r="AP1983">
        <v>801.32425511197641</v>
      </c>
      <c r="AQ1983">
        <v>0</v>
      </c>
      <c r="AT1983">
        <f t="shared" si="679"/>
        <v>0.63380281690140849</v>
      </c>
      <c r="AU1983">
        <f t="shared" si="680"/>
        <v>3.7988373664999291E-2</v>
      </c>
      <c r="AV1983">
        <f t="shared" si="681"/>
        <v>0.61027209538878835</v>
      </c>
      <c r="AW1983">
        <f t="shared" si="682"/>
        <v>0.39509513012200037</v>
      </c>
      <c r="AX1983">
        <f t="shared" si="683"/>
        <v>0</v>
      </c>
    </row>
    <row r="1984" spans="2:50" ht="15">
      <c r="B1984" s="52">
        <v>1</v>
      </c>
      <c r="C1984" s="52">
        <v>3.16</v>
      </c>
      <c r="D1984" s="56">
        <v>0</v>
      </c>
      <c r="E1984" s="52">
        <v>1</v>
      </c>
      <c r="F1984" s="52">
        <v>1</v>
      </c>
      <c r="G1984" s="53">
        <v>2.63</v>
      </c>
      <c r="H1984" s="53">
        <v>2.66</v>
      </c>
      <c r="I1984" s="56">
        <v>0</v>
      </c>
      <c r="J1984" s="53">
        <v>2.34</v>
      </c>
      <c r="K1984" s="53">
        <v>2.46</v>
      </c>
      <c r="L1984" s="52">
        <v>65</v>
      </c>
      <c r="M1984" s="52">
        <v>3</v>
      </c>
      <c r="N1984" s="52">
        <v>20</v>
      </c>
      <c r="O1984" s="52">
        <v>28</v>
      </c>
      <c r="P1984" s="54">
        <v>17.848103000000002</v>
      </c>
      <c r="Q1984" s="54">
        <v>12.8467115</v>
      </c>
      <c r="R1984" s="55">
        <v>0</v>
      </c>
      <c r="U1984">
        <f t="shared" si="662"/>
        <v>0.16666666666666666</v>
      </c>
      <c r="V1984">
        <f t="shared" si="663"/>
        <v>0.96048632218844987</v>
      </c>
      <c r="W1984">
        <f t="shared" si="664"/>
        <v>0</v>
      </c>
      <c r="X1984">
        <f t="shared" si="665"/>
        <v>0.34129692832764502</v>
      </c>
      <c r="Y1984">
        <f t="shared" si="666"/>
        <v>0.14285714285714285</v>
      </c>
      <c r="Z1984">
        <f t="shared" si="667"/>
        <v>0.79939209726443761</v>
      </c>
      <c r="AA1984">
        <f t="shared" si="668"/>
        <v>0.8085106382978724</v>
      </c>
      <c r="AB1984">
        <f t="shared" si="669"/>
        <v>0</v>
      </c>
      <c r="AC1984">
        <f t="shared" si="670"/>
        <v>0.740506329113924</v>
      </c>
      <c r="AD1984">
        <f t="shared" si="671"/>
        <v>0.77848101265822778</v>
      </c>
      <c r="AE1984">
        <f t="shared" si="672"/>
        <v>0.83333333333333337</v>
      </c>
      <c r="AF1984">
        <f t="shared" si="673"/>
        <v>0.5</v>
      </c>
      <c r="AG1984">
        <f t="shared" si="674"/>
        <v>0.33333333333333331</v>
      </c>
      <c r="AH1984">
        <f t="shared" si="675"/>
        <v>3.6529680365296802E-3</v>
      </c>
      <c r="AI1984">
        <f t="shared" si="676"/>
        <v>5.9442724458204345E-2</v>
      </c>
      <c r="AJ1984">
        <f t="shared" si="677"/>
        <v>0.16293532338308456</v>
      </c>
      <c r="AK1984">
        <f t="shared" si="678"/>
        <v>0</v>
      </c>
      <c r="AM1984">
        <v>179</v>
      </c>
      <c r="AN1984">
        <v>275.38461538461536</v>
      </c>
      <c r="AO1984">
        <v>888</v>
      </c>
      <c r="AP1984">
        <v>835.43110516066213</v>
      </c>
      <c r="AQ1984">
        <v>0</v>
      </c>
      <c r="AT1984">
        <f t="shared" si="679"/>
        <v>0.57746478873239437</v>
      </c>
      <c r="AU1984">
        <f t="shared" si="680"/>
        <v>2.5010139245640078E-2</v>
      </c>
      <c r="AV1984">
        <f t="shared" si="681"/>
        <v>0.62726039783001808</v>
      </c>
      <c r="AW1984">
        <f t="shared" si="682"/>
        <v>0.411911606438637</v>
      </c>
      <c r="AX1984">
        <f t="shared" si="683"/>
        <v>0</v>
      </c>
    </row>
    <row r="1985" spans="2:50" ht="15">
      <c r="B1985" s="52">
        <v>1</v>
      </c>
      <c r="C1985" s="52">
        <v>3.16</v>
      </c>
      <c r="D1985" s="56">
        <v>0</v>
      </c>
      <c r="E1985" s="52">
        <v>1</v>
      </c>
      <c r="F1985" s="52">
        <v>1</v>
      </c>
      <c r="G1985" s="53">
        <v>2.63</v>
      </c>
      <c r="H1985" s="53">
        <v>2.66</v>
      </c>
      <c r="I1985" s="56">
        <v>0</v>
      </c>
      <c r="J1985" s="53">
        <v>2.19</v>
      </c>
      <c r="K1985" s="53">
        <v>2.39</v>
      </c>
      <c r="L1985" s="52">
        <v>65</v>
      </c>
      <c r="M1985" s="52">
        <v>3</v>
      </c>
      <c r="N1985" s="52">
        <v>20</v>
      </c>
      <c r="O1985" s="52">
        <v>28</v>
      </c>
      <c r="P1985" s="54">
        <v>18.044236000000001</v>
      </c>
      <c r="Q1985" s="54">
        <v>13.72931</v>
      </c>
      <c r="R1985" s="55">
        <v>0</v>
      </c>
      <c r="U1985">
        <f t="shared" si="662"/>
        <v>0.16666666666666666</v>
      </c>
      <c r="V1985">
        <f t="shared" si="663"/>
        <v>0.96048632218844987</v>
      </c>
      <c r="W1985">
        <f t="shared" si="664"/>
        <v>0</v>
      </c>
      <c r="X1985">
        <f t="shared" si="665"/>
        <v>0.34129692832764502</v>
      </c>
      <c r="Y1985">
        <f t="shared" si="666"/>
        <v>0.14285714285714285</v>
      </c>
      <c r="Z1985">
        <f t="shared" si="667"/>
        <v>0.79939209726443761</v>
      </c>
      <c r="AA1985">
        <f t="shared" si="668"/>
        <v>0.8085106382978724</v>
      </c>
      <c r="AB1985">
        <f t="shared" si="669"/>
        <v>0</v>
      </c>
      <c r="AC1985">
        <f t="shared" si="670"/>
        <v>0.69303797468354422</v>
      </c>
      <c r="AD1985">
        <f t="shared" si="671"/>
        <v>0.75632911392405067</v>
      </c>
      <c r="AE1985">
        <f t="shared" si="672"/>
        <v>0.83333333333333337</v>
      </c>
      <c r="AF1985">
        <f t="shared" si="673"/>
        <v>0.5</v>
      </c>
      <c r="AG1985">
        <f t="shared" si="674"/>
        <v>0.33333333333333331</v>
      </c>
      <c r="AH1985">
        <f t="shared" si="675"/>
        <v>3.6529680365296802E-3</v>
      </c>
      <c r="AI1985">
        <f t="shared" si="676"/>
        <v>6.0681114551083604E-2</v>
      </c>
      <c r="AJ1985">
        <f t="shared" si="677"/>
        <v>0.17412935323383083</v>
      </c>
      <c r="AK1985">
        <f t="shared" si="678"/>
        <v>0</v>
      </c>
      <c r="AM1985">
        <v>181</v>
      </c>
      <c r="AN1985">
        <v>278.46153846153845</v>
      </c>
      <c r="AO1985">
        <v>847.30000000000007</v>
      </c>
      <c r="AP1985">
        <v>822.27564264849036</v>
      </c>
      <c r="AQ1985">
        <v>0</v>
      </c>
      <c r="AT1985">
        <f t="shared" si="679"/>
        <v>0.59154929577464788</v>
      </c>
      <c r="AU1985">
        <f t="shared" si="680"/>
        <v>2.8254697850479897E-2</v>
      </c>
      <c r="AV1985">
        <f t="shared" si="681"/>
        <v>0.59851096292947559</v>
      </c>
      <c r="AW1985">
        <f t="shared" si="682"/>
        <v>0.40542526942848961</v>
      </c>
      <c r="AX1985">
        <f t="shared" si="683"/>
        <v>0</v>
      </c>
    </row>
    <row r="1986" spans="2:50" ht="15">
      <c r="B1986" s="52">
        <v>1</v>
      </c>
      <c r="C1986" s="52">
        <v>3.16</v>
      </c>
      <c r="D1986" s="56">
        <v>0</v>
      </c>
      <c r="E1986" s="52">
        <v>1</v>
      </c>
      <c r="F1986" s="52">
        <v>1</v>
      </c>
      <c r="G1986" s="53">
        <v>2.63</v>
      </c>
      <c r="H1986" s="53">
        <v>2.66</v>
      </c>
      <c r="I1986" s="56">
        <v>0</v>
      </c>
      <c r="J1986" s="53">
        <v>1.91</v>
      </c>
      <c r="K1986" s="53">
        <v>2.16</v>
      </c>
      <c r="L1986" s="52">
        <v>65</v>
      </c>
      <c r="M1986" s="52">
        <v>3</v>
      </c>
      <c r="N1986" s="52">
        <v>20</v>
      </c>
      <c r="O1986" s="52">
        <v>28</v>
      </c>
      <c r="P1986" s="54">
        <v>15.102240999999999</v>
      </c>
      <c r="Q1986" s="54">
        <v>11.277647499999999</v>
      </c>
      <c r="R1986" s="55">
        <v>0</v>
      </c>
      <c r="U1986">
        <f t="shared" si="662"/>
        <v>0.16666666666666666</v>
      </c>
      <c r="V1986">
        <f t="shared" si="663"/>
        <v>0.96048632218844987</v>
      </c>
      <c r="W1986">
        <f t="shared" si="664"/>
        <v>0</v>
      </c>
      <c r="X1986">
        <f t="shared" si="665"/>
        <v>0.34129692832764502</v>
      </c>
      <c r="Y1986">
        <f t="shared" si="666"/>
        <v>0.14285714285714285</v>
      </c>
      <c r="Z1986">
        <f t="shared" si="667"/>
        <v>0.79939209726443761</v>
      </c>
      <c r="AA1986">
        <f t="shared" si="668"/>
        <v>0.8085106382978724</v>
      </c>
      <c r="AB1986">
        <f t="shared" si="669"/>
        <v>0</v>
      </c>
      <c r="AC1986">
        <f t="shared" si="670"/>
        <v>0.60443037974683544</v>
      </c>
      <c r="AD1986">
        <f t="shared" si="671"/>
        <v>0.68354430379746833</v>
      </c>
      <c r="AE1986">
        <f t="shared" si="672"/>
        <v>0.83333333333333337</v>
      </c>
      <c r="AF1986">
        <f t="shared" si="673"/>
        <v>0.5</v>
      </c>
      <c r="AG1986">
        <f t="shared" si="674"/>
        <v>0.33333333333333331</v>
      </c>
      <c r="AH1986">
        <f t="shared" si="675"/>
        <v>3.6529680365296802E-3</v>
      </c>
      <c r="AI1986">
        <f t="shared" si="676"/>
        <v>4.2105263157894736E-2</v>
      </c>
      <c r="AJ1986">
        <f t="shared" si="677"/>
        <v>0.14303482587064675</v>
      </c>
      <c r="AK1986">
        <f t="shared" si="678"/>
        <v>0</v>
      </c>
      <c r="AM1986">
        <v>189</v>
      </c>
      <c r="AN1986">
        <v>290.76923076923077</v>
      </c>
      <c r="AO1986">
        <v>752.95</v>
      </c>
      <c r="AP1986">
        <v>790.81379259980497</v>
      </c>
      <c r="AQ1986">
        <v>0</v>
      </c>
      <c r="AT1986">
        <f t="shared" si="679"/>
        <v>0.647887323943662</v>
      </c>
      <c r="AU1986">
        <f t="shared" si="680"/>
        <v>4.1232932269839109E-2</v>
      </c>
      <c r="AV1986">
        <f t="shared" si="681"/>
        <v>0.53186454566003616</v>
      </c>
      <c r="AW1986">
        <f t="shared" si="682"/>
        <v>0.38991291764384634</v>
      </c>
      <c r="AX1986">
        <f t="shared" si="683"/>
        <v>0</v>
      </c>
    </row>
    <row r="1987" spans="2:50" ht="15">
      <c r="B1987" s="52">
        <v>1</v>
      </c>
      <c r="C1987" s="52">
        <v>3.16</v>
      </c>
      <c r="D1987" s="56">
        <v>0</v>
      </c>
      <c r="E1987" s="52">
        <v>1</v>
      </c>
      <c r="F1987" s="52">
        <v>1</v>
      </c>
      <c r="G1987" s="53">
        <v>2.63</v>
      </c>
      <c r="H1987" s="53">
        <v>2.66</v>
      </c>
      <c r="I1987" s="56">
        <v>0</v>
      </c>
      <c r="J1987" s="53">
        <v>2.48</v>
      </c>
      <c r="K1987" s="53">
        <v>2.5499999999999998</v>
      </c>
      <c r="L1987" s="52">
        <v>65</v>
      </c>
      <c r="M1987" s="52">
        <v>3</v>
      </c>
      <c r="N1987" s="52">
        <v>20</v>
      </c>
      <c r="O1987" s="52">
        <v>28</v>
      </c>
      <c r="P1987" s="54">
        <v>20.790098</v>
      </c>
      <c r="Q1987" s="54">
        <v>17.357770500000001</v>
      </c>
      <c r="R1987" s="55">
        <v>0</v>
      </c>
      <c r="U1987">
        <f t="shared" si="662"/>
        <v>0.16666666666666666</v>
      </c>
      <c r="V1987">
        <f t="shared" si="663"/>
        <v>0.96048632218844987</v>
      </c>
      <c r="W1987">
        <f t="shared" si="664"/>
        <v>0</v>
      </c>
      <c r="X1987">
        <f t="shared" si="665"/>
        <v>0.34129692832764502</v>
      </c>
      <c r="Y1987">
        <f t="shared" si="666"/>
        <v>0.14285714285714285</v>
      </c>
      <c r="Z1987">
        <f t="shared" si="667"/>
        <v>0.79939209726443761</v>
      </c>
      <c r="AA1987">
        <f t="shared" si="668"/>
        <v>0.8085106382978724</v>
      </c>
      <c r="AB1987">
        <f t="shared" si="669"/>
        <v>0</v>
      </c>
      <c r="AC1987">
        <f t="shared" si="670"/>
        <v>0.78481012658227844</v>
      </c>
      <c r="AD1987">
        <f t="shared" si="671"/>
        <v>0.80696202531645556</v>
      </c>
      <c r="AE1987">
        <f t="shared" si="672"/>
        <v>0.83333333333333337</v>
      </c>
      <c r="AF1987">
        <f t="shared" si="673"/>
        <v>0.5</v>
      </c>
      <c r="AG1987">
        <f t="shared" si="674"/>
        <v>0.33333333333333331</v>
      </c>
      <c r="AH1987">
        <f t="shared" si="675"/>
        <v>3.6529680365296802E-3</v>
      </c>
      <c r="AI1987">
        <f t="shared" si="676"/>
        <v>7.8018575851393185E-2</v>
      </c>
      <c r="AJ1987">
        <f t="shared" si="677"/>
        <v>0.22014925373134328</v>
      </c>
      <c r="AK1987">
        <f t="shared" si="678"/>
        <v>0</v>
      </c>
      <c r="AM1987">
        <v>177</v>
      </c>
      <c r="AN1987">
        <v>272.30769230769232</v>
      </c>
      <c r="AO1987">
        <v>930.54999999999984</v>
      </c>
      <c r="AP1987">
        <v>835.36156767283342</v>
      </c>
      <c r="AQ1987">
        <v>0</v>
      </c>
      <c r="AT1987">
        <f t="shared" si="679"/>
        <v>0.56338028169014087</v>
      </c>
      <c r="AU1987">
        <f t="shared" si="680"/>
        <v>2.1765580640800319E-2</v>
      </c>
      <c r="AV1987">
        <f t="shared" si="681"/>
        <v>0.65731662522603962</v>
      </c>
      <c r="AW1987">
        <f t="shared" si="682"/>
        <v>0.41187732078881828</v>
      </c>
      <c r="AX1987">
        <f t="shared" si="683"/>
        <v>0</v>
      </c>
    </row>
    <row r="1988" spans="2:50" ht="15">
      <c r="B1988" s="52">
        <v>1</v>
      </c>
      <c r="C1988" s="52">
        <v>3.16</v>
      </c>
      <c r="D1988" s="56">
        <v>0</v>
      </c>
      <c r="E1988" s="52">
        <v>1</v>
      </c>
      <c r="F1988" s="52">
        <v>1</v>
      </c>
      <c r="G1988" s="53">
        <v>2.63</v>
      </c>
      <c r="H1988" s="53">
        <v>2.66</v>
      </c>
      <c r="I1988" s="56">
        <v>0</v>
      </c>
      <c r="J1988" s="53">
        <v>2.5099999999999998</v>
      </c>
      <c r="K1988" s="53">
        <v>2.58</v>
      </c>
      <c r="L1988" s="52">
        <v>65</v>
      </c>
      <c r="M1988" s="52">
        <v>3</v>
      </c>
      <c r="N1988" s="52">
        <v>20</v>
      </c>
      <c r="O1988" s="52">
        <v>28</v>
      </c>
      <c r="P1988" s="54">
        <v>22.0649625</v>
      </c>
      <c r="Q1988" s="54">
        <v>20.495898499999999</v>
      </c>
      <c r="R1988" s="55">
        <v>0</v>
      </c>
      <c r="U1988">
        <f t="shared" si="662"/>
        <v>0.16666666666666666</v>
      </c>
      <c r="V1988">
        <f t="shared" si="663"/>
        <v>0.96048632218844987</v>
      </c>
      <c r="W1988">
        <f t="shared" si="664"/>
        <v>0</v>
      </c>
      <c r="X1988">
        <f t="shared" si="665"/>
        <v>0.34129692832764502</v>
      </c>
      <c r="Y1988">
        <f t="shared" si="666"/>
        <v>0.14285714285714285</v>
      </c>
      <c r="Z1988">
        <f t="shared" si="667"/>
        <v>0.79939209726443761</v>
      </c>
      <c r="AA1988">
        <f t="shared" si="668"/>
        <v>0.8085106382978724</v>
      </c>
      <c r="AB1988">
        <f t="shared" si="669"/>
        <v>0</v>
      </c>
      <c r="AC1988">
        <f t="shared" si="670"/>
        <v>0.79430379746835433</v>
      </c>
      <c r="AD1988">
        <f t="shared" si="671"/>
        <v>0.81645569620253167</v>
      </c>
      <c r="AE1988">
        <f t="shared" si="672"/>
        <v>0.83333333333333337</v>
      </c>
      <c r="AF1988">
        <f t="shared" si="673"/>
        <v>0.5</v>
      </c>
      <c r="AG1988">
        <f t="shared" si="674"/>
        <v>0.33333333333333331</v>
      </c>
      <c r="AH1988">
        <f t="shared" si="675"/>
        <v>3.6529680365296802E-3</v>
      </c>
      <c r="AI1988">
        <f t="shared" si="676"/>
        <v>8.6068111455108356E-2</v>
      </c>
      <c r="AJ1988">
        <f t="shared" si="677"/>
        <v>0.25995024875621892</v>
      </c>
      <c r="AK1988">
        <f t="shared" si="678"/>
        <v>0</v>
      </c>
      <c r="AM1988">
        <v>177</v>
      </c>
      <c r="AN1988">
        <v>272.30769230769232</v>
      </c>
      <c r="AO1988">
        <v>941.65</v>
      </c>
      <c r="AP1988">
        <v>838.0065676728334</v>
      </c>
      <c r="AQ1988">
        <v>0</v>
      </c>
      <c r="AT1988">
        <f t="shared" si="679"/>
        <v>0.56338028169014087</v>
      </c>
      <c r="AU1988">
        <f t="shared" si="680"/>
        <v>2.1765580640800319E-2</v>
      </c>
      <c r="AV1988">
        <f t="shared" si="681"/>
        <v>0.66515738019891502</v>
      </c>
      <c r="AW1988">
        <f t="shared" si="682"/>
        <v>0.41318144532081141</v>
      </c>
      <c r="AX1988">
        <f t="shared" si="683"/>
        <v>0</v>
      </c>
    </row>
    <row r="1989" spans="2:50" ht="15">
      <c r="B1989" s="52">
        <v>1</v>
      </c>
      <c r="C1989" s="52">
        <v>3.16</v>
      </c>
      <c r="D1989" s="56">
        <v>0</v>
      </c>
      <c r="E1989" s="52">
        <v>1</v>
      </c>
      <c r="F1989" s="52">
        <v>1</v>
      </c>
      <c r="G1989" s="53">
        <v>2.63</v>
      </c>
      <c r="H1989" s="53">
        <v>2.66</v>
      </c>
      <c r="I1989" s="56">
        <v>0</v>
      </c>
      <c r="J1989" s="53">
        <v>2.48</v>
      </c>
      <c r="K1989" s="53">
        <v>2.54</v>
      </c>
      <c r="L1989" s="52">
        <v>65</v>
      </c>
      <c r="M1989" s="52">
        <v>3</v>
      </c>
      <c r="N1989" s="52">
        <v>20</v>
      </c>
      <c r="O1989" s="52">
        <v>28</v>
      </c>
      <c r="P1989" s="54">
        <v>23.339827</v>
      </c>
      <c r="Q1989" s="54">
        <v>20.790098</v>
      </c>
      <c r="R1989" s="55">
        <v>0</v>
      </c>
      <c r="U1989">
        <f t="shared" si="662"/>
        <v>0.16666666666666666</v>
      </c>
      <c r="V1989">
        <f t="shared" si="663"/>
        <v>0.96048632218844987</v>
      </c>
      <c r="W1989">
        <f t="shared" si="664"/>
        <v>0</v>
      </c>
      <c r="X1989">
        <f t="shared" si="665"/>
        <v>0.34129692832764502</v>
      </c>
      <c r="Y1989">
        <f t="shared" si="666"/>
        <v>0.14285714285714285</v>
      </c>
      <c r="Z1989">
        <f t="shared" si="667"/>
        <v>0.79939209726443761</v>
      </c>
      <c r="AA1989">
        <f t="shared" si="668"/>
        <v>0.8085106382978724</v>
      </c>
      <c r="AB1989">
        <f t="shared" si="669"/>
        <v>0</v>
      </c>
      <c r="AC1989">
        <f t="shared" si="670"/>
        <v>0.78481012658227844</v>
      </c>
      <c r="AD1989">
        <f t="shared" si="671"/>
        <v>0.80379746835443033</v>
      </c>
      <c r="AE1989">
        <f t="shared" si="672"/>
        <v>0.83333333333333337</v>
      </c>
      <c r="AF1989">
        <f t="shared" si="673"/>
        <v>0.5</v>
      </c>
      <c r="AG1989">
        <f t="shared" si="674"/>
        <v>0.33333333333333331</v>
      </c>
      <c r="AH1989">
        <f t="shared" si="675"/>
        <v>3.6529680365296802E-3</v>
      </c>
      <c r="AI1989">
        <f t="shared" si="676"/>
        <v>9.4117647058823528E-2</v>
      </c>
      <c r="AJ1989">
        <f t="shared" si="677"/>
        <v>0.26368159203980102</v>
      </c>
      <c r="AK1989">
        <f t="shared" si="678"/>
        <v>0</v>
      </c>
      <c r="AM1989">
        <v>180</v>
      </c>
      <c r="AN1989">
        <v>276.92307692307691</v>
      </c>
      <c r="AO1989">
        <v>928.69999999999993</v>
      </c>
      <c r="AP1989">
        <v>828.85337390457642</v>
      </c>
      <c r="AQ1989">
        <v>0</v>
      </c>
      <c r="AT1989">
        <f t="shared" si="679"/>
        <v>0.58450704225352113</v>
      </c>
      <c r="AU1989">
        <f t="shared" si="680"/>
        <v>2.6632418548059988E-2</v>
      </c>
      <c r="AV1989">
        <f t="shared" si="681"/>
        <v>0.65600983273056046</v>
      </c>
      <c r="AW1989">
        <f t="shared" si="682"/>
        <v>0.40866843793356339</v>
      </c>
      <c r="AX1989">
        <f t="shared" si="683"/>
        <v>0</v>
      </c>
    </row>
    <row r="1990" spans="2:50" ht="15">
      <c r="B1990" s="52">
        <v>1</v>
      </c>
      <c r="C1990" s="52">
        <v>3.16</v>
      </c>
      <c r="D1990" s="56">
        <v>0</v>
      </c>
      <c r="E1990" s="52">
        <v>1</v>
      </c>
      <c r="F1990" s="52">
        <v>1</v>
      </c>
      <c r="G1990" s="53">
        <v>2.63</v>
      </c>
      <c r="H1990" s="53">
        <v>2.66</v>
      </c>
      <c r="I1990" s="52">
        <v>2</v>
      </c>
      <c r="J1990" s="53">
        <v>2.62</v>
      </c>
      <c r="K1990" s="53">
        <v>2.64</v>
      </c>
      <c r="L1990" s="52">
        <v>65</v>
      </c>
      <c r="M1990" s="52">
        <v>3</v>
      </c>
      <c r="N1990" s="52">
        <v>20</v>
      </c>
      <c r="O1990" s="52">
        <v>365</v>
      </c>
      <c r="P1990" s="54">
        <v>34.421341499999997</v>
      </c>
      <c r="Q1990" s="54">
        <v>30.6948145</v>
      </c>
      <c r="R1990" s="55">
        <v>0</v>
      </c>
      <c r="U1990">
        <f t="shared" si="662"/>
        <v>0.16666666666666666</v>
      </c>
      <c r="V1990">
        <f t="shared" si="663"/>
        <v>0.96048632218844987</v>
      </c>
      <c r="W1990">
        <f t="shared" si="664"/>
        <v>0</v>
      </c>
      <c r="X1990">
        <f t="shared" si="665"/>
        <v>0.34129692832764502</v>
      </c>
      <c r="Y1990">
        <f t="shared" si="666"/>
        <v>0.14285714285714285</v>
      </c>
      <c r="Z1990">
        <f t="shared" si="667"/>
        <v>0.79939209726443761</v>
      </c>
      <c r="AA1990">
        <f t="shared" si="668"/>
        <v>0.8085106382978724</v>
      </c>
      <c r="AB1990">
        <f t="shared" si="669"/>
        <v>0.5</v>
      </c>
      <c r="AC1990">
        <f t="shared" si="670"/>
        <v>0.82911392405063289</v>
      </c>
      <c r="AD1990">
        <f t="shared" si="671"/>
        <v>0.83544303797468356</v>
      </c>
      <c r="AE1990">
        <f t="shared" si="672"/>
        <v>0.83333333333333337</v>
      </c>
      <c r="AF1990">
        <f t="shared" si="673"/>
        <v>0.5</v>
      </c>
      <c r="AG1990">
        <f t="shared" si="674"/>
        <v>0.33333333333333331</v>
      </c>
      <c r="AH1990">
        <f t="shared" si="675"/>
        <v>4.7619047619047616E-2</v>
      </c>
      <c r="AI1990">
        <f t="shared" si="676"/>
        <v>0.16408668730650153</v>
      </c>
      <c r="AJ1990">
        <f t="shared" si="677"/>
        <v>0.38930348258706465</v>
      </c>
      <c r="AK1990">
        <f t="shared" si="678"/>
        <v>0</v>
      </c>
      <c r="AM1990">
        <v>177</v>
      </c>
      <c r="AN1990">
        <v>272.30769230769232</v>
      </c>
      <c r="AO1990">
        <v>973.09999999999991</v>
      </c>
      <c r="AP1990">
        <v>845.94156767283368</v>
      </c>
      <c r="AQ1990">
        <v>0</v>
      </c>
      <c r="AT1990">
        <f t="shared" si="679"/>
        <v>0.56338028169014087</v>
      </c>
      <c r="AU1990">
        <f t="shared" si="680"/>
        <v>2.1765580640800319E-2</v>
      </c>
      <c r="AV1990">
        <f t="shared" si="681"/>
        <v>0.68737285262206138</v>
      </c>
      <c r="AW1990">
        <f t="shared" si="682"/>
        <v>0.41709381891679115</v>
      </c>
      <c r="AX1990">
        <f t="shared" si="683"/>
        <v>0</v>
      </c>
    </row>
    <row r="1991" spans="2:50" ht="15">
      <c r="B1991" s="52">
        <v>1</v>
      </c>
      <c r="C1991" s="52">
        <v>3.16</v>
      </c>
      <c r="D1991" s="56">
        <v>0</v>
      </c>
      <c r="E1991" s="52">
        <v>1</v>
      </c>
      <c r="F1991" s="52">
        <v>1</v>
      </c>
      <c r="G1991" s="53">
        <v>2.63</v>
      </c>
      <c r="H1991" s="53">
        <v>2.66</v>
      </c>
      <c r="I1991" s="56">
        <v>0</v>
      </c>
      <c r="J1991" s="53">
        <v>2.27</v>
      </c>
      <c r="K1991" s="53">
        <v>2.4</v>
      </c>
      <c r="L1991" s="52">
        <v>65</v>
      </c>
      <c r="M1991" s="52">
        <v>3</v>
      </c>
      <c r="N1991" s="52">
        <v>20</v>
      </c>
      <c r="O1991" s="52">
        <v>365</v>
      </c>
      <c r="P1991" s="54">
        <v>29.027684000000001</v>
      </c>
      <c r="Q1991" s="54">
        <v>24.810824499999999</v>
      </c>
      <c r="R1991" s="55">
        <v>0</v>
      </c>
      <c r="U1991">
        <f t="shared" si="662"/>
        <v>0.16666666666666666</v>
      </c>
      <c r="V1991">
        <f t="shared" si="663"/>
        <v>0.96048632218844987</v>
      </c>
      <c r="W1991">
        <f t="shared" si="664"/>
        <v>0</v>
      </c>
      <c r="X1991">
        <f t="shared" si="665"/>
        <v>0.34129692832764502</v>
      </c>
      <c r="Y1991">
        <f t="shared" si="666"/>
        <v>0.14285714285714285</v>
      </c>
      <c r="Z1991">
        <f t="shared" si="667"/>
        <v>0.79939209726443761</v>
      </c>
      <c r="AA1991">
        <f t="shared" si="668"/>
        <v>0.8085106382978724</v>
      </c>
      <c r="AB1991">
        <f t="shared" si="669"/>
        <v>0</v>
      </c>
      <c r="AC1991">
        <f t="shared" si="670"/>
        <v>0.71835443037974678</v>
      </c>
      <c r="AD1991">
        <f t="shared" si="671"/>
        <v>0.75949367088607589</v>
      </c>
      <c r="AE1991">
        <f t="shared" si="672"/>
        <v>0.83333333333333337</v>
      </c>
      <c r="AF1991">
        <f t="shared" si="673"/>
        <v>0.5</v>
      </c>
      <c r="AG1991">
        <f t="shared" si="674"/>
        <v>0.33333333333333331</v>
      </c>
      <c r="AH1991">
        <f t="shared" si="675"/>
        <v>4.7619047619047616E-2</v>
      </c>
      <c r="AI1991">
        <f t="shared" si="676"/>
        <v>0.13003095975232198</v>
      </c>
      <c r="AJ1991">
        <f t="shared" si="677"/>
        <v>0.31467661691542287</v>
      </c>
      <c r="AK1991">
        <f t="shared" si="678"/>
        <v>0</v>
      </c>
      <c r="AM1991">
        <v>187</v>
      </c>
      <c r="AN1991">
        <v>287.69230769230768</v>
      </c>
      <c r="AO1991">
        <v>863.94999999999993</v>
      </c>
      <c r="AP1991">
        <v>801.32425511197641</v>
      </c>
      <c r="AQ1991">
        <v>0</v>
      </c>
      <c r="AT1991">
        <f t="shared" si="679"/>
        <v>0.63380281690140849</v>
      </c>
      <c r="AU1991">
        <f t="shared" si="680"/>
        <v>3.7988373664999291E-2</v>
      </c>
      <c r="AV1991">
        <f t="shared" si="681"/>
        <v>0.61027209538878835</v>
      </c>
      <c r="AW1991">
        <f t="shared" si="682"/>
        <v>0.39509513012200037</v>
      </c>
      <c r="AX1991">
        <f t="shared" si="683"/>
        <v>0</v>
      </c>
    </row>
    <row r="1992" spans="2:50" ht="15">
      <c r="B1992" s="52">
        <v>1</v>
      </c>
      <c r="C1992" s="52">
        <v>3.16</v>
      </c>
      <c r="D1992" s="56">
        <v>0</v>
      </c>
      <c r="E1992" s="52">
        <v>1</v>
      </c>
      <c r="F1992" s="52">
        <v>1</v>
      </c>
      <c r="G1992" s="53">
        <v>2.63</v>
      </c>
      <c r="H1992" s="53">
        <v>2.66</v>
      </c>
      <c r="I1992" s="56">
        <v>0</v>
      </c>
      <c r="J1992" s="53">
        <v>2.34</v>
      </c>
      <c r="K1992" s="53">
        <v>2.46</v>
      </c>
      <c r="L1992" s="52">
        <v>65</v>
      </c>
      <c r="M1992" s="52">
        <v>3</v>
      </c>
      <c r="N1992" s="52">
        <v>20</v>
      </c>
      <c r="O1992" s="52">
        <v>365</v>
      </c>
      <c r="P1992" s="54">
        <v>24.124359000000002</v>
      </c>
      <c r="Q1992" s="54">
        <v>20.692031499999999</v>
      </c>
      <c r="R1992" s="55">
        <v>0</v>
      </c>
      <c r="U1992">
        <f t="shared" si="662"/>
        <v>0.16666666666666666</v>
      </c>
      <c r="V1992">
        <f t="shared" si="663"/>
        <v>0.96048632218844987</v>
      </c>
      <c r="W1992">
        <f t="shared" si="664"/>
        <v>0</v>
      </c>
      <c r="X1992">
        <f t="shared" si="665"/>
        <v>0.34129692832764502</v>
      </c>
      <c r="Y1992">
        <f t="shared" si="666"/>
        <v>0.14285714285714285</v>
      </c>
      <c r="Z1992">
        <f t="shared" si="667"/>
        <v>0.79939209726443761</v>
      </c>
      <c r="AA1992">
        <f t="shared" si="668"/>
        <v>0.8085106382978724</v>
      </c>
      <c r="AB1992">
        <f t="shared" si="669"/>
        <v>0</v>
      </c>
      <c r="AC1992">
        <f t="shared" si="670"/>
        <v>0.740506329113924</v>
      </c>
      <c r="AD1992">
        <f t="shared" si="671"/>
        <v>0.77848101265822778</v>
      </c>
      <c r="AE1992">
        <f t="shared" si="672"/>
        <v>0.83333333333333337</v>
      </c>
      <c r="AF1992">
        <f t="shared" si="673"/>
        <v>0.5</v>
      </c>
      <c r="AG1992">
        <f t="shared" si="674"/>
        <v>0.33333333333333331</v>
      </c>
      <c r="AH1992">
        <f t="shared" si="675"/>
        <v>4.7619047619047616E-2</v>
      </c>
      <c r="AI1992">
        <f t="shared" si="676"/>
        <v>9.9071207430340563E-2</v>
      </c>
      <c r="AJ1992">
        <f t="shared" si="677"/>
        <v>0.26243781094527363</v>
      </c>
      <c r="AK1992">
        <f t="shared" si="678"/>
        <v>0</v>
      </c>
      <c r="AM1992">
        <v>179</v>
      </c>
      <c r="AN1992">
        <v>275.38461538461536</v>
      </c>
      <c r="AO1992">
        <v>888</v>
      </c>
      <c r="AP1992">
        <v>835.43110516066213</v>
      </c>
      <c r="AQ1992">
        <v>0</v>
      </c>
      <c r="AT1992">
        <f t="shared" si="679"/>
        <v>0.57746478873239437</v>
      </c>
      <c r="AU1992">
        <f t="shared" si="680"/>
        <v>2.5010139245640078E-2</v>
      </c>
      <c r="AV1992">
        <f t="shared" si="681"/>
        <v>0.62726039783001808</v>
      </c>
      <c r="AW1992">
        <f t="shared" si="682"/>
        <v>0.411911606438637</v>
      </c>
      <c r="AX1992">
        <f t="shared" si="683"/>
        <v>0</v>
      </c>
    </row>
    <row r="1993" spans="2:50" ht="15">
      <c r="B1993" s="52">
        <v>1</v>
      </c>
      <c r="C1993" s="52">
        <v>3.16</v>
      </c>
      <c r="D1993" s="56">
        <v>0</v>
      </c>
      <c r="E1993" s="52">
        <v>1</v>
      </c>
      <c r="F1993" s="52">
        <v>1</v>
      </c>
      <c r="G1993" s="53">
        <v>2.63</v>
      </c>
      <c r="H1993" s="53">
        <v>2.66</v>
      </c>
      <c r="I1993" s="56">
        <v>0</v>
      </c>
      <c r="J1993" s="53">
        <v>2.19</v>
      </c>
      <c r="K1993" s="53">
        <v>2.39</v>
      </c>
      <c r="L1993" s="52">
        <v>65</v>
      </c>
      <c r="M1993" s="52">
        <v>3</v>
      </c>
      <c r="N1993" s="52">
        <v>20</v>
      </c>
      <c r="O1993" s="52">
        <v>365</v>
      </c>
      <c r="P1993" s="54">
        <v>24.124359000000002</v>
      </c>
      <c r="Q1993" s="54">
        <v>18.240369000000001</v>
      </c>
      <c r="R1993" s="55">
        <v>0</v>
      </c>
      <c r="U1993">
        <f t="shared" si="662"/>
        <v>0.16666666666666666</v>
      </c>
      <c r="V1993">
        <f t="shared" si="663"/>
        <v>0.96048632218844987</v>
      </c>
      <c r="W1993">
        <f t="shared" si="664"/>
        <v>0</v>
      </c>
      <c r="X1993">
        <f t="shared" si="665"/>
        <v>0.34129692832764502</v>
      </c>
      <c r="Y1993">
        <f t="shared" si="666"/>
        <v>0.14285714285714285</v>
      </c>
      <c r="Z1993">
        <f t="shared" si="667"/>
        <v>0.79939209726443761</v>
      </c>
      <c r="AA1993">
        <f t="shared" si="668"/>
        <v>0.8085106382978724</v>
      </c>
      <c r="AB1993">
        <f t="shared" si="669"/>
        <v>0</v>
      </c>
      <c r="AC1993">
        <f t="shared" si="670"/>
        <v>0.69303797468354422</v>
      </c>
      <c r="AD1993">
        <f t="shared" si="671"/>
        <v>0.75632911392405067</v>
      </c>
      <c r="AE1993">
        <f t="shared" si="672"/>
        <v>0.83333333333333337</v>
      </c>
      <c r="AF1993">
        <f t="shared" si="673"/>
        <v>0.5</v>
      </c>
      <c r="AG1993">
        <f t="shared" si="674"/>
        <v>0.33333333333333331</v>
      </c>
      <c r="AH1993">
        <f t="shared" si="675"/>
        <v>4.7619047619047616E-2</v>
      </c>
      <c r="AI1993">
        <f t="shared" si="676"/>
        <v>9.9071207430340563E-2</v>
      </c>
      <c r="AJ1993">
        <f t="shared" si="677"/>
        <v>0.23134328358208955</v>
      </c>
      <c r="AK1993">
        <f t="shared" si="678"/>
        <v>0</v>
      </c>
      <c r="AM1993">
        <v>181</v>
      </c>
      <c r="AN1993">
        <v>278.46153846153845</v>
      </c>
      <c r="AO1993">
        <v>847.30000000000007</v>
      </c>
      <c r="AP1993">
        <v>822.27564264849036</v>
      </c>
      <c r="AQ1993">
        <v>0</v>
      </c>
      <c r="AT1993">
        <f t="shared" si="679"/>
        <v>0.59154929577464788</v>
      </c>
      <c r="AU1993">
        <f t="shared" si="680"/>
        <v>2.8254697850479897E-2</v>
      </c>
      <c r="AV1993">
        <f t="shared" si="681"/>
        <v>0.59851096292947559</v>
      </c>
      <c r="AW1993">
        <f t="shared" si="682"/>
        <v>0.40542526942848961</v>
      </c>
      <c r="AX1993">
        <f t="shared" si="683"/>
        <v>0</v>
      </c>
    </row>
    <row r="1994" spans="2:50" ht="15">
      <c r="B1994" s="52">
        <v>1</v>
      </c>
      <c r="C1994" s="52">
        <v>3.16</v>
      </c>
      <c r="D1994" s="56">
        <v>0</v>
      </c>
      <c r="E1994" s="52">
        <v>1</v>
      </c>
      <c r="F1994" s="52">
        <v>1</v>
      </c>
      <c r="G1994" s="53">
        <v>2.63</v>
      </c>
      <c r="H1994" s="53">
        <v>2.66</v>
      </c>
      <c r="I1994" s="56">
        <v>0</v>
      </c>
      <c r="J1994" s="53">
        <v>1.91</v>
      </c>
      <c r="K1994" s="53">
        <v>2.16</v>
      </c>
      <c r="L1994" s="52">
        <v>65</v>
      </c>
      <c r="M1994" s="52">
        <v>3</v>
      </c>
      <c r="N1994" s="52">
        <v>20</v>
      </c>
      <c r="O1994" s="52">
        <v>365</v>
      </c>
      <c r="P1994" s="54">
        <v>18.926834500000002</v>
      </c>
      <c r="Q1994" s="54">
        <v>16.769371499999998</v>
      </c>
      <c r="R1994" s="55">
        <v>0</v>
      </c>
      <c r="U1994">
        <f t="shared" si="662"/>
        <v>0.16666666666666666</v>
      </c>
      <c r="V1994">
        <f t="shared" si="663"/>
        <v>0.96048632218844987</v>
      </c>
      <c r="W1994">
        <f t="shared" si="664"/>
        <v>0</v>
      </c>
      <c r="X1994">
        <f t="shared" si="665"/>
        <v>0.34129692832764502</v>
      </c>
      <c r="Y1994">
        <f t="shared" si="666"/>
        <v>0.14285714285714285</v>
      </c>
      <c r="Z1994">
        <f t="shared" si="667"/>
        <v>0.79939209726443761</v>
      </c>
      <c r="AA1994">
        <f t="shared" si="668"/>
        <v>0.8085106382978724</v>
      </c>
      <c r="AB1994">
        <f t="shared" si="669"/>
        <v>0</v>
      </c>
      <c r="AC1994">
        <f t="shared" si="670"/>
        <v>0.60443037974683544</v>
      </c>
      <c r="AD1994">
        <f t="shared" si="671"/>
        <v>0.68354430379746833</v>
      </c>
      <c r="AE1994">
        <f t="shared" si="672"/>
        <v>0.83333333333333337</v>
      </c>
      <c r="AF1994">
        <f t="shared" si="673"/>
        <v>0.5</v>
      </c>
      <c r="AG1994">
        <f t="shared" si="674"/>
        <v>0.33333333333333331</v>
      </c>
      <c r="AH1994">
        <f t="shared" si="675"/>
        <v>4.7619047619047616E-2</v>
      </c>
      <c r="AI1994">
        <f t="shared" si="676"/>
        <v>6.6253869969040258E-2</v>
      </c>
      <c r="AJ1994">
        <f t="shared" si="677"/>
        <v>0.21268656716417908</v>
      </c>
      <c r="AK1994">
        <f t="shared" si="678"/>
        <v>0</v>
      </c>
      <c r="AM1994">
        <v>189</v>
      </c>
      <c r="AN1994">
        <v>290.76923076923077</v>
      </c>
      <c r="AO1994">
        <v>752.95</v>
      </c>
      <c r="AP1994">
        <v>790.81379259980497</v>
      </c>
      <c r="AQ1994">
        <v>0</v>
      </c>
      <c r="AT1994">
        <f t="shared" si="679"/>
        <v>0.647887323943662</v>
      </c>
      <c r="AU1994">
        <f t="shared" si="680"/>
        <v>4.1232932269839109E-2</v>
      </c>
      <c r="AV1994">
        <f t="shared" si="681"/>
        <v>0.53186454566003616</v>
      </c>
      <c r="AW1994">
        <f t="shared" si="682"/>
        <v>0.38991291764384634</v>
      </c>
      <c r="AX1994">
        <f t="shared" si="683"/>
        <v>0</v>
      </c>
    </row>
    <row r="1995" spans="2:50" ht="15">
      <c r="B1995" s="52">
        <v>1</v>
      </c>
      <c r="C1995" s="52">
        <v>3.16</v>
      </c>
      <c r="D1995" s="56">
        <v>0</v>
      </c>
      <c r="E1995" s="52">
        <v>1</v>
      </c>
      <c r="F1995" s="52">
        <v>1</v>
      </c>
      <c r="G1995" s="53">
        <v>2.63</v>
      </c>
      <c r="H1995" s="53">
        <v>2.66</v>
      </c>
      <c r="I1995" s="56">
        <v>0</v>
      </c>
      <c r="J1995" s="53">
        <v>2.48</v>
      </c>
      <c r="K1995" s="53">
        <v>2.5499999999999998</v>
      </c>
      <c r="L1995" s="52">
        <v>65</v>
      </c>
      <c r="M1995" s="52">
        <v>3</v>
      </c>
      <c r="N1995" s="52">
        <v>20</v>
      </c>
      <c r="O1995" s="52">
        <v>365</v>
      </c>
      <c r="P1995" s="54">
        <v>28.439285000000002</v>
      </c>
      <c r="Q1995" s="54">
        <v>24.712758000000001</v>
      </c>
      <c r="R1995" s="55">
        <v>0</v>
      </c>
      <c r="U1995">
        <f t="shared" ref="U1995:U2058" si="684">(B1995-B$2)/(B$3-B$2)</f>
        <v>0.16666666666666666</v>
      </c>
      <c r="V1995">
        <f t="shared" ref="V1995:V2058" si="685">(C1995-C$2)/(C$3-C$2)</f>
        <v>0.96048632218844987</v>
      </c>
      <c r="W1995">
        <f t="shared" ref="W1995:W2058" si="686">(D1995-D$2)/(D$3-D$2)</f>
        <v>0</v>
      </c>
      <c r="X1995">
        <f t="shared" ref="X1995:X2058" si="687">(E1995-E$2)/(E$3-E$2)</f>
        <v>0.34129692832764502</v>
      </c>
      <c r="Y1995">
        <f t="shared" ref="Y1995:Y2058" si="688">(F1995-F$2)/(F$3-F$2)</f>
        <v>0.14285714285714285</v>
      </c>
      <c r="Z1995">
        <f t="shared" ref="Z1995:Z2058" si="689">(G1995-G$2)/(G$3-G$2)</f>
        <v>0.79939209726443761</v>
      </c>
      <c r="AA1995">
        <f t="shared" ref="AA1995:AA2058" si="690">(H1995-H$2)/(H$3-H$2)</f>
        <v>0.8085106382978724</v>
      </c>
      <c r="AB1995">
        <f t="shared" ref="AB1995:AB2058" si="691">(I1995-I$2)/(I$3-I$2)</f>
        <v>0</v>
      </c>
      <c r="AC1995">
        <f t="shared" ref="AC1995:AC2058" si="692">(J1995-J$2)/(J$3-J$2)</f>
        <v>0.78481012658227844</v>
      </c>
      <c r="AD1995">
        <f t="shared" ref="AD1995:AD2058" si="693">(K1995-K$2)/(K$3-K$2)</f>
        <v>0.80696202531645556</v>
      </c>
      <c r="AE1995">
        <f t="shared" ref="AE1995:AE2058" si="694">(L1995-L$2)/(L$3-L$2)</f>
        <v>0.83333333333333337</v>
      </c>
      <c r="AF1995">
        <f t="shared" ref="AF1995:AF2058" si="695">(M1995-M$2)/(M$3-M$2)</f>
        <v>0.5</v>
      </c>
      <c r="AG1995">
        <f t="shared" ref="AG1995:AG2058" si="696">(N1995-N$2)/(N$3-N$2)</f>
        <v>0.33333333333333331</v>
      </c>
      <c r="AH1995">
        <f t="shared" ref="AH1995:AH2058" si="697">(O1995-O$2)/(O$3-O$2)</f>
        <v>4.7619047619047616E-2</v>
      </c>
      <c r="AI1995">
        <f t="shared" ref="AI1995:AI2058" si="698">(P1995-P$2)/(P$3-P$2)</f>
        <v>0.12631578947368421</v>
      </c>
      <c r="AJ1995">
        <f t="shared" ref="AJ1995:AJ2058" si="699">(Q1995-Q$2)/(Q$3-Q$2)</f>
        <v>0.31343283582089554</v>
      </c>
      <c r="AK1995">
        <f t="shared" ref="AK1995:AK2058" si="700">(R1995-R$2)/(R$3-R$2)</f>
        <v>0</v>
      </c>
      <c r="AM1995">
        <v>177</v>
      </c>
      <c r="AN1995">
        <v>272.30769230769232</v>
      </c>
      <c r="AO1995">
        <v>930.54999999999984</v>
      </c>
      <c r="AP1995">
        <v>835.36156767283342</v>
      </c>
      <c r="AQ1995">
        <v>0</v>
      </c>
      <c r="AT1995">
        <f t="shared" ref="AT1995:AT2058" si="701">(AM1995-AM$3)/(AM$2-AM$3)</f>
        <v>0.56338028169014087</v>
      </c>
      <c r="AU1995">
        <f t="shared" ref="AU1995:AU2058" si="702">(AN1995-AN$3)/(AN$2-AN$3)</f>
        <v>2.1765580640800319E-2</v>
      </c>
      <c r="AV1995">
        <f t="shared" ref="AV1995:AV2058" si="703">(AO1995-AO$3)/(AO$2-AO$3)</f>
        <v>0.65731662522603962</v>
      </c>
      <c r="AW1995">
        <f t="shared" ref="AW1995:AW2058" si="704">(AP1995-AP$3)/(AP$2-AP$3)</f>
        <v>0.41187732078881828</v>
      </c>
      <c r="AX1995">
        <f t="shared" ref="AX1995:AX2058" si="705">(AQ1995-AQ$3)/(AQ$2-AQ$3)</f>
        <v>0</v>
      </c>
    </row>
    <row r="1996" spans="2:50" ht="15">
      <c r="B1996" s="52">
        <v>1</v>
      </c>
      <c r="C1996" s="52">
        <v>3.16</v>
      </c>
      <c r="D1996" s="56">
        <v>0</v>
      </c>
      <c r="E1996" s="52">
        <v>1</v>
      </c>
      <c r="F1996" s="52">
        <v>1</v>
      </c>
      <c r="G1996" s="53">
        <v>2.63</v>
      </c>
      <c r="H1996" s="53">
        <v>2.66</v>
      </c>
      <c r="I1996" s="56">
        <v>0</v>
      </c>
      <c r="J1996" s="53">
        <v>2.5099999999999998</v>
      </c>
      <c r="K1996" s="53">
        <v>2.58</v>
      </c>
      <c r="L1996" s="52">
        <v>65</v>
      </c>
      <c r="M1996" s="52">
        <v>3</v>
      </c>
      <c r="N1996" s="52">
        <v>20</v>
      </c>
      <c r="O1996" s="52">
        <v>365</v>
      </c>
      <c r="P1996" s="54">
        <v>30.890947499999999</v>
      </c>
      <c r="Q1996" s="54">
        <v>27.066353999999997</v>
      </c>
      <c r="R1996" s="55">
        <v>0</v>
      </c>
      <c r="U1996">
        <f t="shared" si="684"/>
        <v>0.16666666666666666</v>
      </c>
      <c r="V1996">
        <f t="shared" si="685"/>
        <v>0.96048632218844987</v>
      </c>
      <c r="W1996">
        <f t="shared" si="686"/>
        <v>0</v>
      </c>
      <c r="X1996">
        <f t="shared" si="687"/>
        <v>0.34129692832764502</v>
      </c>
      <c r="Y1996">
        <f t="shared" si="688"/>
        <v>0.14285714285714285</v>
      </c>
      <c r="Z1996">
        <f t="shared" si="689"/>
        <v>0.79939209726443761</v>
      </c>
      <c r="AA1996">
        <f t="shared" si="690"/>
        <v>0.8085106382978724</v>
      </c>
      <c r="AB1996">
        <f t="shared" si="691"/>
        <v>0</v>
      </c>
      <c r="AC1996">
        <f t="shared" si="692"/>
        <v>0.79430379746835433</v>
      </c>
      <c r="AD1996">
        <f t="shared" si="693"/>
        <v>0.81645569620253167</v>
      </c>
      <c r="AE1996">
        <f t="shared" si="694"/>
        <v>0.83333333333333337</v>
      </c>
      <c r="AF1996">
        <f t="shared" si="695"/>
        <v>0.5</v>
      </c>
      <c r="AG1996">
        <f t="shared" si="696"/>
        <v>0.33333333333333331</v>
      </c>
      <c r="AH1996">
        <f t="shared" si="697"/>
        <v>4.7619047619047616E-2</v>
      </c>
      <c r="AI1996">
        <f t="shared" si="698"/>
        <v>0.14179566563467491</v>
      </c>
      <c r="AJ1996">
        <f t="shared" si="699"/>
        <v>0.34328358208955218</v>
      </c>
      <c r="AK1996">
        <f t="shared" si="700"/>
        <v>0</v>
      </c>
      <c r="AM1996">
        <v>177</v>
      </c>
      <c r="AN1996">
        <v>272.30769230769232</v>
      </c>
      <c r="AO1996">
        <v>941.65</v>
      </c>
      <c r="AP1996">
        <v>838.0065676728334</v>
      </c>
      <c r="AQ1996">
        <v>0</v>
      </c>
      <c r="AT1996">
        <f t="shared" si="701"/>
        <v>0.56338028169014087</v>
      </c>
      <c r="AU1996">
        <f t="shared" si="702"/>
        <v>2.1765580640800319E-2</v>
      </c>
      <c r="AV1996">
        <f t="shared" si="703"/>
        <v>0.66515738019891502</v>
      </c>
      <c r="AW1996">
        <f t="shared" si="704"/>
        <v>0.41318144532081141</v>
      </c>
      <c r="AX1996">
        <f t="shared" si="705"/>
        <v>0</v>
      </c>
    </row>
    <row r="1997" spans="2:50" ht="15">
      <c r="B1997" s="52">
        <v>1</v>
      </c>
      <c r="C1997" s="52">
        <v>3.16</v>
      </c>
      <c r="D1997" s="56">
        <v>0</v>
      </c>
      <c r="E1997" s="52">
        <v>1</v>
      </c>
      <c r="F1997" s="52">
        <v>1</v>
      </c>
      <c r="G1997" s="53">
        <v>2.63</v>
      </c>
      <c r="H1997" s="53">
        <v>2.66</v>
      </c>
      <c r="I1997" s="56">
        <v>0</v>
      </c>
      <c r="J1997" s="53">
        <v>2.48</v>
      </c>
      <c r="K1997" s="53">
        <v>2.54</v>
      </c>
      <c r="L1997" s="52">
        <v>65</v>
      </c>
      <c r="M1997" s="52">
        <v>3</v>
      </c>
      <c r="N1997" s="52">
        <v>20</v>
      </c>
      <c r="O1997" s="52">
        <v>365</v>
      </c>
      <c r="P1997" s="54">
        <v>30.204481999999999</v>
      </c>
      <c r="Q1997" s="54">
        <v>25.889556000000002</v>
      </c>
      <c r="R1997" s="55">
        <v>0</v>
      </c>
      <c r="U1997">
        <f t="shared" si="684"/>
        <v>0.16666666666666666</v>
      </c>
      <c r="V1997">
        <f t="shared" si="685"/>
        <v>0.96048632218844987</v>
      </c>
      <c r="W1997">
        <f t="shared" si="686"/>
        <v>0</v>
      </c>
      <c r="X1997">
        <f t="shared" si="687"/>
        <v>0.34129692832764502</v>
      </c>
      <c r="Y1997">
        <f t="shared" si="688"/>
        <v>0.14285714285714285</v>
      </c>
      <c r="Z1997">
        <f t="shared" si="689"/>
        <v>0.79939209726443761</v>
      </c>
      <c r="AA1997">
        <f t="shared" si="690"/>
        <v>0.8085106382978724</v>
      </c>
      <c r="AB1997">
        <f t="shared" si="691"/>
        <v>0</v>
      </c>
      <c r="AC1997">
        <f t="shared" si="692"/>
        <v>0.78481012658227844</v>
      </c>
      <c r="AD1997">
        <f t="shared" si="693"/>
        <v>0.80379746835443033</v>
      </c>
      <c r="AE1997">
        <f t="shared" si="694"/>
        <v>0.83333333333333337</v>
      </c>
      <c r="AF1997">
        <f t="shared" si="695"/>
        <v>0.5</v>
      </c>
      <c r="AG1997">
        <f t="shared" si="696"/>
        <v>0.33333333333333331</v>
      </c>
      <c r="AH1997">
        <f t="shared" si="697"/>
        <v>4.7619047619047616E-2</v>
      </c>
      <c r="AI1997">
        <f t="shared" si="698"/>
        <v>0.13746130030959752</v>
      </c>
      <c r="AJ1997">
        <f t="shared" si="699"/>
        <v>0.32835820895522388</v>
      </c>
      <c r="AK1997">
        <f t="shared" si="700"/>
        <v>0</v>
      </c>
      <c r="AM1997">
        <v>180</v>
      </c>
      <c r="AN1997">
        <v>276.92307692307691</v>
      </c>
      <c r="AO1997">
        <v>928.69999999999993</v>
      </c>
      <c r="AP1997">
        <v>828.85337390457642</v>
      </c>
      <c r="AQ1997">
        <v>0</v>
      </c>
      <c r="AT1997">
        <f t="shared" si="701"/>
        <v>0.58450704225352113</v>
      </c>
      <c r="AU1997">
        <f t="shared" si="702"/>
        <v>2.6632418548059988E-2</v>
      </c>
      <c r="AV1997">
        <f t="shared" si="703"/>
        <v>0.65600983273056046</v>
      </c>
      <c r="AW1997">
        <f t="shared" si="704"/>
        <v>0.40866843793356339</v>
      </c>
      <c r="AX1997">
        <f t="shared" si="705"/>
        <v>0</v>
      </c>
    </row>
    <row r="1998" spans="2:50" ht="15">
      <c r="B1998" s="52">
        <v>1</v>
      </c>
      <c r="C1998" s="52">
        <v>3.16</v>
      </c>
      <c r="D1998" s="56">
        <v>0</v>
      </c>
      <c r="E1998" s="52">
        <v>1</v>
      </c>
      <c r="F1998" s="52">
        <v>1</v>
      </c>
      <c r="G1998" s="53">
        <v>2.46</v>
      </c>
      <c r="H1998" s="53">
        <v>2.54</v>
      </c>
      <c r="I1998" s="52">
        <v>2</v>
      </c>
      <c r="J1998" s="53">
        <v>2.0499999999999998</v>
      </c>
      <c r="K1998" s="53">
        <v>2.2799999999999998</v>
      </c>
      <c r="L1998" s="52">
        <v>30</v>
      </c>
      <c r="M1998" s="52">
        <v>1</v>
      </c>
      <c r="N1998" s="52">
        <v>20</v>
      </c>
      <c r="O1998" s="52">
        <v>28</v>
      </c>
      <c r="P1998" s="54">
        <v>51.288779500000004</v>
      </c>
      <c r="Q1998" s="54">
        <v>19.809433000000002</v>
      </c>
      <c r="R1998" s="55">
        <v>3.4813607499999999</v>
      </c>
      <c r="U1998">
        <f t="shared" si="684"/>
        <v>0.16666666666666666</v>
      </c>
      <c r="V1998">
        <f t="shared" si="685"/>
        <v>0.96048632218844987</v>
      </c>
      <c r="W1998">
        <f t="shared" si="686"/>
        <v>0</v>
      </c>
      <c r="X1998">
        <f t="shared" si="687"/>
        <v>0.34129692832764502</v>
      </c>
      <c r="Y1998">
        <f t="shared" si="688"/>
        <v>0.14285714285714285</v>
      </c>
      <c r="Z1998">
        <f t="shared" si="689"/>
        <v>0.74772036474164127</v>
      </c>
      <c r="AA1998">
        <f t="shared" si="690"/>
        <v>0.77203647416413379</v>
      </c>
      <c r="AB1998">
        <f t="shared" si="691"/>
        <v>0.5</v>
      </c>
      <c r="AC1998">
        <f t="shared" si="692"/>
        <v>0.64873417721518978</v>
      </c>
      <c r="AD1998">
        <f t="shared" si="693"/>
        <v>0.72151898734177211</v>
      </c>
      <c r="AE1998">
        <f t="shared" si="694"/>
        <v>0.25</v>
      </c>
      <c r="AF1998">
        <f t="shared" si="695"/>
        <v>0.16666666666666666</v>
      </c>
      <c r="AG1998">
        <f t="shared" si="696"/>
        <v>0.33333333333333331</v>
      </c>
      <c r="AH1998">
        <f t="shared" si="697"/>
        <v>3.6529680365296802E-3</v>
      </c>
      <c r="AI1998">
        <f t="shared" si="698"/>
        <v>0.27058823529411768</v>
      </c>
      <c r="AJ1998">
        <f t="shared" si="699"/>
        <v>0.25124378109452739</v>
      </c>
      <c r="AK1998">
        <f t="shared" si="700"/>
        <v>0.36004056795131845</v>
      </c>
      <c r="AM1998">
        <v>194</v>
      </c>
      <c r="AN1998">
        <v>646.66666666666674</v>
      </c>
      <c r="AO1998">
        <v>835.69</v>
      </c>
      <c r="AP1998">
        <v>538.39662447257354</v>
      </c>
      <c r="AQ1998">
        <v>0</v>
      </c>
      <c r="AT1998">
        <f t="shared" si="701"/>
        <v>0.68309859154929575</v>
      </c>
      <c r="AU1998">
        <f t="shared" si="702"/>
        <v>0.41652021089630942</v>
      </c>
      <c r="AV1998">
        <f t="shared" si="703"/>
        <v>0.59030995705244127</v>
      </c>
      <c r="AW1998">
        <f t="shared" si="704"/>
        <v>0.26545793796484068</v>
      </c>
      <c r="AX1998">
        <f t="shared" si="705"/>
        <v>0</v>
      </c>
    </row>
    <row r="1999" spans="2:50" ht="15">
      <c r="B1999" s="52">
        <v>1</v>
      </c>
      <c r="C1999" s="52">
        <v>3.16</v>
      </c>
      <c r="D1999" s="56">
        <v>0</v>
      </c>
      <c r="E1999" s="52">
        <v>1</v>
      </c>
      <c r="F1999" s="52">
        <v>1</v>
      </c>
      <c r="G1999" s="53">
        <v>2.46</v>
      </c>
      <c r="H1999" s="53">
        <v>2.54</v>
      </c>
      <c r="I1999" s="52">
        <v>2</v>
      </c>
      <c r="J1999" s="53">
        <v>2.226</v>
      </c>
      <c r="K1999" s="53">
        <v>2.41</v>
      </c>
      <c r="L1999" s="52">
        <v>30</v>
      </c>
      <c r="M1999" s="52">
        <v>1</v>
      </c>
      <c r="N1999" s="52">
        <v>20</v>
      </c>
      <c r="O1999" s="52">
        <v>28</v>
      </c>
      <c r="P1999" s="54">
        <v>52.367511</v>
      </c>
      <c r="Q1999" s="54">
        <v>20.888164500000002</v>
      </c>
      <c r="R1999" s="55">
        <v>3.1577413000000005</v>
      </c>
      <c r="U1999">
        <f t="shared" si="684"/>
        <v>0.16666666666666666</v>
      </c>
      <c r="V1999">
        <f t="shared" si="685"/>
        <v>0.96048632218844987</v>
      </c>
      <c r="W1999">
        <f t="shared" si="686"/>
        <v>0</v>
      </c>
      <c r="X1999">
        <f t="shared" si="687"/>
        <v>0.34129692832764502</v>
      </c>
      <c r="Y1999">
        <f t="shared" si="688"/>
        <v>0.14285714285714285</v>
      </c>
      <c r="Z1999">
        <f t="shared" si="689"/>
        <v>0.74772036474164127</v>
      </c>
      <c r="AA1999">
        <f t="shared" si="690"/>
        <v>0.77203647416413379</v>
      </c>
      <c r="AB1999">
        <f t="shared" si="691"/>
        <v>0.5</v>
      </c>
      <c r="AC1999">
        <f t="shared" si="692"/>
        <v>0.70443037974683542</v>
      </c>
      <c r="AD1999">
        <f t="shared" si="693"/>
        <v>0.76265822784810122</v>
      </c>
      <c r="AE1999">
        <f t="shared" si="694"/>
        <v>0.25</v>
      </c>
      <c r="AF1999">
        <f t="shared" si="695"/>
        <v>0.16666666666666666</v>
      </c>
      <c r="AG1999">
        <f t="shared" si="696"/>
        <v>0.33333333333333331</v>
      </c>
      <c r="AH1999">
        <f t="shared" si="697"/>
        <v>3.6529680365296802E-3</v>
      </c>
      <c r="AI1999">
        <f t="shared" si="698"/>
        <v>0.27739938080495352</v>
      </c>
      <c r="AJ1999">
        <f t="shared" si="699"/>
        <v>0.2649253731343284</v>
      </c>
      <c r="AK1999">
        <f t="shared" si="700"/>
        <v>0.32657200811359033</v>
      </c>
      <c r="AM1999">
        <v>194</v>
      </c>
      <c r="AN1999">
        <v>646.66666666666674</v>
      </c>
      <c r="AO1999">
        <v>894.74800000000005</v>
      </c>
      <c r="AP1999">
        <v>538.39662447257354</v>
      </c>
      <c r="AQ1999">
        <v>0</v>
      </c>
      <c r="AT1999">
        <f t="shared" si="701"/>
        <v>0.68309859154929575</v>
      </c>
      <c r="AU1999">
        <f t="shared" si="702"/>
        <v>0.41652021089630942</v>
      </c>
      <c r="AV1999">
        <f t="shared" si="703"/>
        <v>0.63202701175406872</v>
      </c>
      <c r="AW1999">
        <f t="shared" si="704"/>
        <v>0.26545793796484068</v>
      </c>
      <c r="AX1999">
        <f t="shared" si="705"/>
        <v>0</v>
      </c>
    </row>
    <row r="2000" spans="2:50" ht="15">
      <c r="B2000" s="52">
        <v>1</v>
      </c>
      <c r="C2000" s="52">
        <v>3.16</v>
      </c>
      <c r="D2000" s="56">
        <v>0</v>
      </c>
      <c r="E2000" s="52">
        <v>1</v>
      </c>
      <c r="F2000" s="52">
        <v>1</v>
      </c>
      <c r="G2000" s="53">
        <v>2.46</v>
      </c>
      <c r="H2000" s="53">
        <v>2.54</v>
      </c>
      <c r="I2000" s="52">
        <v>2</v>
      </c>
      <c r="J2000" s="53">
        <v>2.4020000000000001</v>
      </c>
      <c r="K2000" s="53">
        <v>2.5499999999999998</v>
      </c>
      <c r="L2000" s="52">
        <v>30</v>
      </c>
      <c r="M2000" s="52">
        <v>1</v>
      </c>
      <c r="N2000" s="52">
        <v>20</v>
      </c>
      <c r="O2000" s="52">
        <v>28</v>
      </c>
      <c r="P2000" s="54">
        <v>53.152042999999999</v>
      </c>
      <c r="Q2000" s="54">
        <v>24.0262925</v>
      </c>
      <c r="R2000" s="55">
        <v>2.9910282499999998</v>
      </c>
      <c r="U2000">
        <f t="shared" si="684"/>
        <v>0.16666666666666666</v>
      </c>
      <c r="V2000">
        <f t="shared" si="685"/>
        <v>0.96048632218844987</v>
      </c>
      <c r="W2000">
        <f t="shared" si="686"/>
        <v>0</v>
      </c>
      <c r="X2000">
        <f t="shared" si="687"/>
        <v>0.34129692832764502</v>
      </c>
      <c r="Y2000">
        <f t="shared" si="688"/>
        <v>0.14285714285714285</v>
      </c>
      <c r="Z2000">
        <f t="shared" si="689"/>
        <v>0.74772036474164127</v>
      </c>
      <c r="AA2000">
        <f t="shared" si="690"/>
        <v>0.77203647416413379</v>
      </c>
      <c r="AB2000">
        <f t="shared" si="691"/>
        <v>0.5</v>
      </c>
      <c r="AC2000">
        <f t="shared" si="692"/>
        <v>0.76012658227848107</v>
      </c>
      <c r="AD2000">
        <f t="shared" si="693"/>
        <v>0.80696202531645556</v>
      </c>
      <c r="AE2000">
        <f t="shared" si="694"/>
        <v>0.25</v>
      </c>
      <c r="AF2000">
        <f t="shared" si="695"/>
        <v>0.16666666666666666</v>
      </c>
      <c r="AG2000">
        <f t="shared" si="696"/>
        <v>0.33333333333333331</v>
      </c>
      <c r="AH2000">
        <f t="shared" si="697"/>
        <v>3.6529680365296802E-3</v>
      </c>
      <c r="AI2000">
        <f t="shared" si="698"/>
        <v>0.28235294117647058</v>
      </c>
      <c r="AJ2000">
        <f t="shared" si="699"/>
        <v>0.30472636815920395</v>
      </c>
      <c r="AK2000">
        <f t="shared" si="700"/>
        <v>0.30933062880324541</v>
      </c>
      <c r="AM2000">
        <v>194</v>
      </c>
      <c r="AN2000">
        <v>646.66666666666674</v>
      </c>
      <c r="AO2000">
        <v>955.73599999999999</v>
      </c>
      <c r="AP2000">
        <v>538.39662447257354</v>
      </c>
      <c r="AQ2000">
        <v>0</v>
      </c>
      <c r="AT2000">
        <f t="shared" si="701"/>
        <v>0.68309859154929575</v>
      </c>
      <c r="AU2000">
        <f t="shared" si="702"/>
        <v>0.41652021089630942</v>
      </c>
      <c r="AV2000">
        <f t="shared" si="703"/>
        <v>0.6751073688969258</v>
      </c>
      <c r="AW2000">
        <f t="shared" si="704"/>
        <v>0.26545793796484068</v>
      </c>
      <c r="AX2000">
        <f t="shared" si="705"/>
        <v>0</v>
      </c>
    </row>
    <row r="2001" spans="2:50" ht="15">
      <c r="B2001" s="52">
        <v>1</v>
      </c>
      <c r="C2001" s="52">
        <v>3.16</v>
      </c>
      <c r="D2001" s="56">
        <v>0</v>
      </c>
      <c r="E2001" s="52">
        <v>1</v>
      </c>
      <c r="F2001" s="52">
        <v>1</v>
      </c>
      <c r="G2001" s="53">
        <v>2.46</v>
      </c>
      <c r="H2001" s="53">
        <v>2.54</v>
      </c>
      <c r="I2001" s="52">
        <v>2</v>
      </c>
      <c r="J2001" s="53">
        <v>2.5779999999999998</v>
      </c>
      <c r="K2001" s="53">
        <v>2.68</v>
      </c>
      <c r="L2001" s="52">
        <v>30</v>
      </c>
      <c r="M2001" s="52">
        <v>1</v>
      </c>
      <c r="N2001" s="52">
        <v>20</v>
      </c>
      <c r="O2001" s="52">
        <v>28</v>
      </c>
      <c r="P2001" s="54">
        <v>56.192104499999999</v>
      </c>
      <c r="Q2001" s="54">
        <v>30.400615000000002</v>
      </c>
      <c r="R2001" s="55">
        <v>3.3832942500000001</v>
      </c>
      <c r="U2001">
        <f t="shared" si="684"/>
        <v>0.16666666666666666</v>
      </c>
      <c r="V2001">
        <f t="shared" si="685"/>
        <v>0.96048632218844987</v>
      </c>
      <c r="W2001">
        <f t="shared" si="686"/>
        <v>0</v>
      </c>
      <c r="X2001">
        <f t="shared" si="687"/>
        <v>0.34129692832764502</v>
      </c>
      <c r="Y2001">
        <f t="shared" si="688"/>
        <v>0.14285714285714285</v>
      </c>
      <c r="Z2001">
        <f t="shared" si="689"/>
        <v>0.74772036474164127</v>
      </c>
      <c r="AA2001">
        <f t="shared" si="690"/>
        <v>0.77203647416413379</v>
      </c>
      <c r="AB2001">
        <f t="shared" si="691"/>
        <v>0.5</v>
      </c>
      <c r="AC2001">
        <f t="shared" si="692"/>
        <v>0.81582278481012649</v>
      </c>
      <c r="AD2001">
        <f t="shared" si="693"/>
        <v>0.84810126582278478</v>
      </c>
      <c r="AE2001">
        <f t="shared" si="694"/>
        <v>0.25</v>
      </c>
      <c r="AF2001">
        <f t="shared" si="695"/>
        <v>0.16666666666666666</v>
      </c>
      <c r="AG2001">
        <f t="shared" si="696"/>
        <v>0.33333333333333331</v>
      </c>
      <c r="AH2001">
        <f t="shared" si="697"/>
        <v>3.6529680365296802E-3</v>
      </c>
      <c r="AI2001">
        <f t="shared" si="698"/>
        <v>0.30154798761609908</v>
      </c>
      <c r="AJ2001">
        <f t="shared" si="699"/>
        <v>0.38557213930348261</v>
      </c>
      <c r="AK2001">
        <f t="shared" si="700"/>
        <v>0.34989858012170383</v>
      </c>
      <c r="AM2001">
        <v>194</v>
      </c>
      <c r="AN2001">
        <v>646.66666666666674</v>
      </c>
      <c r="AO2001">
        <v>1014.794</v>
      </c>
      <c r="AP2001">
        <v>538.39662447257354</v>
      </c>
      <c r="AQ2001">
        <v>0</v>
      </c>
      <c r="AT2001">
        <f t="shared" si="701"/>
        <v>0.68309859154929575</v>
      </c>
      <c r="AU2001">
        <f t="shared" si="702"/>
        <v>0.41652021089630942</v>
      </c>
      <c r="AV2001">
        <f t="shared" si="703"/>
        <v>0.71682442359855325</v>
      </c>
      <c r="AW2001">
        <f t="shared" si="704"/>
        <v>0.26545793796484068</v>
      </c>
      <c r="AX2001">
        <f t="shared" si="705"/>
        <v>0</v>
      </c>
    </row>
    <row r="2002" spans="2:50" ht="15">
      <c r="B2002" s="52">
        <v>1</v>
      </c>
      <c r="C2002" s="52">
        <v>3.16</v>
      </c>
      <c r="D2002" s="56">
        <v>0</v>
      </c>
      <c r="E2002" s="52">
        <v>1</v>
      </c>
      <c r="F2002" s="52">
        <v>1</v>
      </c>
      <c r="G2002" s="53">
        <v>2.46</v>
      </c>
      <c r="H2002" s="53">
        <v>2.54</v>
      </c>
      <c r="I2002" s="52">
        <v>2</v>
      </c>
      <c r="J2002" s="53">
        <v>2.754</v>
      </c>
      <c r="K2002" s="53">
        <v>2.82</v>
      </c>
      <c r="L2002" s="52">
        <v>30</v>
      </c>
      <c r="M2002" s="52">
        <v>1</v>
      </c>
      <c r="N2002" s="52">
        <v>20</v>
      </c>
      <c r="O2002" s="52">
        <v>28</v>
      </c>
      <c r="P2002" s="54">
        <v>57.368902499999997</v>
      </c>
      <c r="Q2002" s="54">
        <v>33.538742999999997</v>
      </c>
      <c r="R2002" s="55">
        <v>3.4911674000000001</v>
      </c>
      <c r="U2002">
        <f t="shared" si="684"/>
        <v>0.16666666666666666</v>
      </c>
      <c r="V2002">
        <f t="shared" si="685"/>
        <v>0.96048632218844987</v>
      </c>
      <c r="W2002">
        <f t="shared" si="686"/>
        <v>0</v>
      </c>
      <c r="X2002">
        <f t="shared" si="687"/>
        <v>0.34129692832764502</v>
      </c>
      <c r="Y2002">
        <f t="shared" si="688"/>
        <v>0.14285714285714285</v>
      </c>
      <c r="Z2002">
        <f t="shared" si="689"/>
        <v>0.74772036474164127</v>
      </c>
      <c r="AA2002">
        <f t="shared" si="690"/>
        <v>0.77203647416413379</v>
      </c>
      <c r="AB2002">
        <f t="shared" si="691"/>
        <v>0.5</v>
      </c>
      <c r="AC2002">
        <f t="shared" si="692"/>
        <v>0.87151898734177213</v>
      </c>
      <c r="AD2002">
        <f t="shared" si="693"/>
        <v>0.89240506329113911</v>
      </c>
      <c r="AE2002">
        <f t="shared" si="694"/>
        <v>0.25</v>
      </c>
      <c r="AF2002">
        <f t="shared" si="695"/>
        <v>0.16666666666666666</v>
      </c>
      <c r="AG2002">
        <f t="shared" si="696"/>
        <v>0.33333333333333331</v>
      </c>
      <c r="AH2002">
        <f t="shared" si="697"/>
        <v>3.6529680365296802E-3</v>
      </c>
      <c r="AI2002">
        <f t="shared" si="698"/>
        <v>0.30897832817337456</v>
      </c>
      <c r="AJ2002">
        <f t="shared" si="699"/>
        <v>0.42537313432835816</v>
      </c>
      <c r="AK2002">
        <f t="shared" si="700"/>
        <v>0.36105476673427994</v>
      </c>
      <c r="AM2002">
        <v>194</v>
      </c>
      <c r="AN2002">
        <v>646.66666666666674</v>
      </c>
      <c r="AO2002">
        <v>1075.7819999999999</v>
      </c>
      <c r="AP2002">
        <v>538.3966244725741</v>
      </c>
      <c r="AQ2002">
        <v>0</v>
      </c>
      <c r="AT2002">
        <f t="shared" si="701"/>
        <v>0.68309859154929575</v>
      </c>
      <c r="AU2002">
        <f t="shared" si="702"/>
        <v>0.41652021089630942</v>
      </c>
      <c r="AV2002">
        <f t="shared" si="703"/>
        <v>0.75990478074141043</v>
      </c>
      <c r="AW2002">
        <f t="shared" si="704"/>
        <v>0.26545793796484096</v>
      </c>
      <c r="AX2002">
        <f t="shared" si="705"/>
        <v>0</v>
      </c>
    </row>
    <row r="2003" spans="2:50" ht="15">
      <c r="B2003" s="52">
        <v>1</v>
      </c>
      <c r="C2003" s="52">
        <v>3.16</v>
      </c>
      <c r="D2003" s="56">
        <v>0</v>
      </c>
      <c r="E2003" s="52">
        <v>1</v>
      </c>
      <c r="F2003" s="52">
        <v>1</v>
      </c>
      <c r="G2003" s="53">
        <v>2.46</v>
      </c>
      <c r="H2003" s="53">
        <v>2.54</v>
      </c>
      <c r="I2003" s="52">
        <v>2</v>
      </c>
      <c r="J2003" s="53">
        <v>2.93</v>
      </c>
      <c r="K2003" s="53">
        <v>2.95</v>
      </c>
      <c r="L2003" s="52">
        <v>30</v>
      </c>
      <c r="M2003" s="52">
        <v>1</v>
      </c>
      <c r="N2003" s="52">
        <v>20</v>
      </c>
      <c r="O2003" s="52">
        <v>28</v>
      </c>
      <c r="P2003" s="54">
        <v>64.920023</v>
      </c>
      <c r="Q2003" s="54">
        <v>36.578804500000004</v>
      </c>
      <c r="R2003" s="55">
        <v>3.8736267500000001</v>
      </c>
      <c r="U2003">
        <f t="shared" si="684"/>
        <v>0.16666666666666666</v>
      </c>
      <c r="V2003">
        <f t="shared" si="685"/>
        <v>0.96048632218844987</v>
      </c>
      <c r="W2003">
        <f t="shared" si="686"/>
        <v>0</v>
      </c>
      <c r="X2003">
        <f t="shared" si="687"/>
        <v>0.34129692832764502</v>
      </c>
      <c r="Y2003">
        <f t="shared" si="688"/>
        <v>0.14285714285714285</v>
      </c>
      <c r="Z2003">
        <f t="shared" si="689"/>
        <v>0.74772036474164127</v>
      </c>
      <c r="AA2003">
        <f t="shared" si="690"/>
        <v>0.77203647416413379</v>
      </c>
      <c r="AB2003">
        <f t="shared" si="691"/>
        <v>0.5</v>
      </c>
      <c r="AC2003">
        <f t="shared" si="692"/>
        <v>0.92721518987341778</v>
      </c>
      <c r="AD2003">
        <f t="shared" si="693"/>
        <v>0.93354430379746833</v>
      </c>
      <c r="AE2003">
        <f t="shared" si="694"/>
        <v>0.25</v>
      </c>
      <c r="AF2003">
        <f t="shared" si="695"/>
        <v>0.16666666666666666</v>
      </c>
      <c r="AG2003">
        <f t="shared" si="696"/>
        <v>0.33333333333333331</v>
      </c>
      <c r="AH2003">
        <f t="shared" si="697"/>
        <v>3.6529680365296802E-3</v>
      </c>
      <c r="AI2003">
        <f t="shared" si="698"/>
        <v>0.35665634674922603</v>
      </c>
      <c r="AJ2003">
        <f t="shared" si="699"/>
        <v>0.46393034825870649</v>
      </c>
      <c r="AK2003">
        <f t="shared" si="700"/>
        <v>0.40060851926977686</v>
      </c>
      <c r="AM2003">
        <v>194</v>
      </c>
      <c r="AN2003">
        <v>646.66666666666674</v>
      </c>
      <c r="AO2003">
        <v>1134.8400000000001</v>
      </c>
      <c r="AP2003">
        <v>538.39662447257354</v>
      </c>
      <c r="AQ2003">
        <v>0</v>
      </c>
      <c r="AT2003">
        <f t="shared" si="701"/>
        <v>0.68309859154929575</v>
      </c>
      <c r="AU2003">
        <f t="shared" si="702"/>
        <v>0.41652021089630942</v>
      </c>
      <c r="AV2003">
        <f t="shared" si="703"/>
        <v>0.801621835443038</v>
      </c>
      <c r="AW2003">
        <f t="shared" si="704"/>
        <v>0.26545793796484068</v>
      </c>
      <c r="AX2003">
        <f t="shared" si="705"/>
        <v>0</v>
      </c>
    </row>
    <row r="2004" spans="2:50" ht="15">
      <c r="B2004" s="52">
        <v>1</v>
      </c>
      <c r="C2004" s="52">
        <v>3.16</v>
      </c>
      <c r="D2004" s="56">
        <v>0</v>
      </c>
      <c r="E2004" s="52">
        <v>1</v>
      </c>
      <c r="F2004" s="52">
        <v>1</v>
      </c>
      <c r="G2004" s="53">
        <v>2.46</v>
      </c>
      <c r="H2004" s="53">
        <v>2.54</v>
      </c>
      <c r="I2004" s="52">
        <v>2</v>
      </c>
      <c r="J2004" s="53">
        <v>2.0499999999999998</v>
      </c>
      <c r="K2004" s="53">
        <v>2.2799999999999998</v>
      </c>
      <c r="L2004" s="52">
        <v>50</v>
      </c>
      <c r="M2004" s="52">
        <v>1</v>
      </c>
      <c r="N2004" s="52">
        <v>20</v>
      </c>
      <c r="O2004" s="52">
        <v>28</v>
      </c>
      <c r="P2004" s="54">
        <v>32.067745500000001</v>
      </c>
      <c r="Q2004" s="54">
        <v>17.063571</v>
      </c>
      <c r="R2004" s="55">
        <v>3.0302548499999999</v>
      </c>
      <c r="U2004">
        <f t="shared" si="684"/>
        <v>0.16666666666666666</v>
      </c>
      <c r="V2004">
        <f t="shared" si="685"/>
        <v>0.96048632218844987</v>
      </c>
      <c r="W2004">
        <f t="shared" si="686"/>
        <v>0</v>
      </c>
      <c r="X2004">
        <f t="shared" si="687"/>
        <v>0.34129692832764502</v>
      </c>
      <c r="Y2004">
        <f t="shared" si="688"/>
        <v>0.14285714285714285</v>
      </c>
      <c r="Z2004">
        <f t="shared" si="689"/>
        <v>0.74772036474164127</v>
      </c>
      <c r="AA2004">
        <f t="shared" si="690"/>
        <v>0.77203647416413379</v>
      </c>
      <c r="AB2004">
        <f t="shared" si="691"/>
        <v>0.5</v>
      </c>
      <c r="AC2004">
        <f t="shared" si="692"/>
        <v>0.64873417721518978</v>
      </c>
      <c r="AD2004">
        <f t="shared" si="693"/>
        <v>0.72151898734177211</v>
      </c>
      <c r="AE2004">
        <f t="shared" si="694"/>
        <v>0.58333333333333337</v>
      </c>
      <c r="AF2004">
        <f t="shared" si="695"/>
        <v>0.16666666666666666</v>
      </c>
      <c r="AG2004">
        <f t="shared" si="696"/>
        <v>0.33333333333333331</v>
      </c>
      <c r="AH2004">
        <f t="shared" si="697"/>
        <v>3.6529680365296802E-3</v>
      </c>
      <c r="AI2004">
        <f t="shared" si="698"/>
        <v>0.14922600619195048</v>
      </c>
      <c r="AJ2004">
        <f t="shared" si="699"/>
        <v>0.21641791044776118</v>
      </c>
      <c r="AK2004">
        <f t="shared" si="700"/>
        <v>0.31338742393509128</v>
      </c>
      <c r="AM2004">
        <v>194</v>
      </c>
      <c r="AN2004">
        <v>388</v>
      </c>
      <c r="AO2004">
        <v>835.69</v>
      </c>
      <c r="AP2004">
        <v>743.03797468354412</v>
      </c>
      <c r="AQ2004">
        <v>0</v>
      </c>
      <c r="AT2004">
        <f t="shared" si="701"/>
        <v>0.68309859154929575</v>
      </c>
      <c r="AU2004">
        <f t="shared" si="702"/>
        <v>0.1437609841827768</v>
      </c>
      <c r="AV2004">
        <f t="shared" si="703"/>
        <v>0.59030995705244127</v>
      </c>
      <c r="AW2004">
        <f t="shared" si="704"/>
        <v>0.36635691908784063</v>
      </c>
      <c r="AX2004">
        <f t="shared" si="705"/>
        <v>0</v>
      </c>
    </row>
    <row r="2005" spans="2:50" ht="15">
      <c r="B2005" s="52">
        <v>1</v>
      </c>
      <c r="C2005" s="52">
        <v>3.16</v>
      </c>
      <c r="D2005" s="56">
        <v>0</v>
      </c>
      <c r="E2005" s="52">
        <v>1</v>
      </c>
      <c r="F2005" s="52">
        <v>1</v>
      </c>
      <c r="G2005" s="53">
        <v>2.46</v>
      </c>
      <c r="H2005" s="53">
        <v>2.54</v>
      </c>
      <c r="I2005" s="52">
        <v>2</v>
      </c>
      <c r="J2005" s="53">
        <v>2.226</v>
      </c>
      <c r="K2005" s="53">
        <v>2.41</v>
      </c>
      <c r="L2005" s="52">
        <v>50</v>
      </c>
      <c r="M2005" s="52">
        <v>1</v>
      </c>
      <c r="N2005" s="52">
        <v>20</v>
      </c>
      <c r="O2005" s="52">
        <v>28</v>
      </c>
      <c r="P2005" s="54">
        <v>33.440676500000002</v>
      </c>
      <c r="Q2005" s="54">
        <v>18.436501999999997</v>
      </c>
      <c r="R2005" s="55">
        <v>2.7654752999999999</v>
      </c>
      <c r="U2005">
        <f t="shared" si="684"/>
        <v>0.16666666666666666</v>
      </c>
      <c r="V2005">
        <f t="shared" si="685"/>
        <v>0.96048632218844987</v>
      </c>
      <c r="W2005">
        <f t="shared" si="686"/>
        <v>0</v>
      </c>
      <c r="X2005">
        <f t="shared" si="687"/>
        <v>0.34129692832764502</v>
      </c>
      <c r="Y2005">
        <f t="shared" si="688"/>
        <v>0.14285714285714285</v>
      </c>
      <c r="Z2005">
        <f t="shared" si="689"/>
        <v>0.74772036474164127</v>
      </c>
      <c r="AA2005">
        <f t="shared" si="690"/>
        <v>0.77203647416413379</v>
      </c>
      <c r="AB2005">
        <f t="shared" si="691"/>
        <v>0.5</v>
      </c>
      <c r="AC2005">
        <f t="shared" si="692"/>
        <v>0.70443037974683542</v>
      </c>
      <c r="AD2005">
        <f t="shared" si="693"/>
        <v>0.76265822784810122</v>
      </c>
      <c r="AE2005">
        <f t="shared" si="694"/>
        <v>0.58333333333333337</v>
      </c>
      <c r="AF2005">
        <f t="shared" si="695"/>
        <v>0.16666666666666666</v>
      </c>
      <c r="AG2005">
        <f t="shared" si="696"/>
        <v>0.33333333333333331</v>
      </c>
      <c r="AH2005">
        <f t="shared" si="697"/>
        <v>3.6529680365296802E-3</v>
      </c>
      <c r="AI2005">
        <f t="shared" si="698"/>
        <v>0.15789473684210528</v>
      </c>
      <c r="AJ2005">
        <f t="shared" si="699"/>
        <v>0.23383084577114424</v>
      </c>
      <c r="AK2005">
        <f t="shared" si="700"/>
        <v>0.2860040567951318</v>
      </c>
      <c r="AM2005">
        <v>194</v>
      </c>
      <c r="AN2005">
        <v>388</v>
      </c>
      <c r="AO2005">
        <v>894.74800000000005</v>
      </c>
      <c r="AP2005">
        <v>743.03797468354412</v>
      </c>
      <c r="AQ2005">
        <v>0</v>
      </c>
      <c r="AT2005">
        <f t="shared" si="701"/>
        <v>0.68309859154929575</v>
      </c>
      <c r="AU2005">
        <f t="shared" si="702"/>
        <v>0.1437609841827768</v>
      </c>
      <c r="AV2005">
        <f t="shared" si="703"/>
        <v>0.63202701175406872</v>
      </c>
      <c r="AW2005">
        <f t="shared" si="704"/>
        <v>0.36635691908784063</v>
      </c>
      <c r="AX2005">
        <f t="shared" si="705"/>
        <v>0</v>
      </c>
    </row>
    <row r="2006" spans="2:50" ht="15">
      <c r="B2006" s="52">
        <v>1</v>
      </c>
      <c r="C2006" s="52">
        <v>3.16</v>
      </c>
      <c r="D2006" s="56">
        <v>0</v>
      </c>
      <c r="E2006" s="52">
        <v>1</v>
      </c>
      <c r="F2006" s="52">
        <v>1</v>
      </c>
      <c r="G2006" s="53">
        <v>2.46</v>
      </c>
      <c r="H2006" s="53">
        <v>2.54</v>
      </c>
      <c r="I2006" s="52">
        <v>2</v>
      </c>
      <c r="J2006" s="53">
        <v>2.4020000000000001</v>
      </c>
      <c r="K2006" s="53">
        <v>2.5499999999999998</v>
      </c>
      <c r="L2006" s="52">
        <v>50</v>
      </c>
      <c r="M2006" s="52">
        <v>1</v>
      </c>
      <c r="N2006" s="52">
        <v>20</v>
      </c>
      <c r="O2006" s="52">
        <v>28</v>
      </c>
      <c r="P2006" s="54">
        <v>34.813607500000003</v>
      </c>
      <c r="Q2006" s="54">
        <v>20.692031499999999</v>
      </c>
      <c r="R2006" s="55">
        <v>2.5006957500000002</v>
      </c>
      <c r="U2006">
        <f t="shared" si="684"/>
        <v>0.16666666666666666</v>
      </c>
      <c r="V2006">
        <f t="shared" si="685"/>
        <v>0.96048632218844987</v>
      </c>
      <c r="W2006">
        <f t="shared" si="686"/>
        <v>0</v>
      </c>
      <c r="X2006">
        <f t="shared" si="687"/>
        <v>0.34129692832764502</v>
      </c>
      <c r="Y2006">
        <f t="shared" si="688"/>
        <v>0.14285714285714285</v>
      </c>
      <c r="Z2006">
        <f t="shared" si="689"/>
        <v>0.74772036474164127</v>
      </c>
      <c r="AA2006">
        <f t="shared" si="690"/>
        <v>0.77203647416413379</v>
      </c>
      <c r="AB2006">
        <f t="shared" si="691"/>
        <v>0.5</v>
      </c>
      <c r="AC2006">
        <f t="shared" si="692"/>
        <v>0.76012658227848107</v>
      </c>
      <c r="AD2006">
        <f t="shared" si="693"/>
        <v>0.80696202531645556</v>
      </c>
      <c r="AE2006">
        <f t="shared" si="694"/>
        <v>0.58333333333333337</v>
      </c>
      <c r="AF2006">
        <f t="shared" si="695"/>
        <v>0.16666666666666666</v>
      </c>
      <c r="AG2006">
        <f t="shared" si="696"/>
        <v>0.33333333333333331</v>
      </c>
      <c r="AH2006">
        <f t="shared" si="697"/>
        <v>3.6529680365296802E-3</v>
      </c>
      <c r="AI2006">
        <f t="shared" si="698"/>
        <v>0.16656346749226009</v>
      </c>
      <c r="AJ2006">
        <f t="shared" si="699"/>
        <v>0.26243781094527363</v>
      </c>
      <c r="AK2006">
        <f t="shared" si="700"/>
        <v>0.25862068965517243</v>
      </c>
      <c r="AM2006">
        <v>194</v>
      </c>
      <c r="AN2006">
        <v>388</v>
      </c>
      <c r="AO2006">
        <v>955.73599999999999</v>
      </c>
      <c r="AP2006">
        <v>743.03797468354412</v>
      </c>
      <c r="AQ2006">
        <v>0</v>
      </c>
      <c r="AT2006">
        <f t="shared" si="701"/>
        <v>0.68309859154929575</v>
      </c>
      <c r="AU2006">
        <f t="shared" si="702"/>
        <v>0.1437609841827768</v>
      </c>
      <c r="AV2006">
        <f t="shared" si="703"/>
        <v>0.6751073688969258</v>
      </c>
      <c r="AW2006">
        <f t="shared" si="704"/>
        <v>0.36635691908784063</v>
      </c>
      <c r="AX2006">
        <f t="shared" si="705"/>
        <v>0</v>
      </c>
    </row>
    <row r="2007" spans="2:50" ht="15">
      <c r="B2007" s="52">
        <v>1</v>
      </c>
      <c r="C2007" s="52">
        <v>3.16</v>
      </c>
      <c r="D2007" s="56">
        <v>0</v>
      </c>
      <c r="E2007" s="52">
        <v>1</v>
      </c>
      <c r="F2007" s="52">
        <v>1</v>
      </c>
      <c r="G2007" s="53">
        <v>2.46</v>
      </c>
      <c r="H2007" s="53">
        <v>2.54</v>
      </c>
      <c r="I2007" s="52">
        <v>2</v>
      </c>
      <c r="J2007" s="53">
        <v>2.5779999999999998</v>
      </c>
      <c r="K2007" s="53">
        <v>2.68</v>
      </c>
      <c r="L2007" s="52">
        <v>50</v>
      </c>
      <c r="M2007" s="52">
        <v>1</v>
      </c>
      <c r="N2007" s="52">
        <v>20</v>
      </c>
      <c r="O2007" s="52">
        <v>28</v>
      </c>
      <c r="P2007" s="54">
        <v>33.440676500000002</v>
      </c>
      <c r="Q2007" s="54">
        <v>22.653361499999999</v>
      </c>
      <c r="R2007" s="55">
        <v>2.6379888499999997</v>
      </c>
      <c r="U2007">
        <f t="shared" si="684"/>
        <v>0.16666666666666666</v>
      </c>
      <c r="V2007">
        <f t="shared" si="685"/>
        <v>0.96048632218844987</v>
      </c>
      <c r="W2007">
        <f t="shared" si="686"/>
        <v>0</v>
      </c>
      <c r="X2007">
        <f t="shared" si="687"/>
        <v>0.34129692832764502</v>
      </c>
      <c r="Y2007">
        <f t="shared" si="688"/>
        <v>0.14285714285714285</v>
      </c>
      <c r="Z2007">
        <f t="shared" si="689"/>
        <v>0.74772036474164127</v>
      </c>
      <c r="AA2007">
        <f t="shared" si="690"/>
        <v>0.77203647416413379</v>
      </c>
      <c r="AB2007">
        <f t="shared" si="691"/>
        <v>0.5</v>
      </c>
      <c r="AC2007">
        <f t="shared" si="692"/>
        <v>0.81582278481012649</v>
      </c>
      <c r="AD2007">
        <f t="shared" si="693"/>
        <v>0.84810126582278478</v>
      </c>
      <c r="AE2007">
        <f t="shared" si="694"/>
        <v>0.58333333333333337</v>
      </c>
      <c r="AF2007">
        <f t="shared" si="695"/>
        <v>0.16666666666666666</v>
      </c>
      <c r="AG2007">
        <f t="shared" si="696"/>
        <v>0.33333333333333331</v>
      </c>
      <c r="AH2007">
        <f t="shared" si="697"/>
        <v>3.6529680365296802E-3</v>
      </c>
      <c r="AI2007">
        <f t="shared" si="698"/>
        <v>0.15789473684210528</v>
      </c>
      <c r="AJ2007">
        <f t="shared" si="699"/>
        <v>0.28731343283582089</v>
      </c>
      <c r="AK2007">
        <f t="shared" si="700"/>
        <v>0.27281947261663281</v>
      </c>
      <c r="AM2007">
        <v>194</v>
      </c>
      <c r="AN2007">
        <v>388</v>
      </c>
      <c r="AO2007">
        <v>1014.794</v>
      </c>
      <c r="AP2007">
        <v>743.03797468354412</v>
      </c>
      <c r="AQ2007">
        <v>0</v>
      </c>
      <c r="AT2007">
        <f t="shared" si="701"/>
        <v>0.68309859154929575</v>
      </c>
      <c r="AU2007">
        <f t="shared" si="702"/>
        <v>0.1437609841827768</v>
      </c>
      <c r="AV2007">
        <f t="shared" si="703"/>
        <v>0.71682442359855325</v>
      </c>
      <c r="AW2007">
        <f t="shared" si="704"/>
        <v>0.36635691908784063</v>
      </c>
      <c r="AX2007">
        <f t="shared" si="705"/>
        <v>0</v>
      </c>
    </row>
    <row r="2008" spans="2:50" ht="15">
      <c r="B2008" s="52">
        <v>1</v>
      </c>
      <c r="C2008" s="52">
        <v>3.16</v>
      </c>
      <c r="D2008" s="56">
        <v>0</v>
      </c>
      <c r="E2008" s="52">
        <v>1</v>
      </c>
      <c r="F2008" s="52">
        <v>1</v>
      </c>
      <c r="G2008" s="53">
        <v>2.46</v>
      </c>
      <c r="H2008" s="53">
        <v>2.54</v>
      </c>
      <c r="I2008" s="52">
        <v>2</v>
      </c>
      <c r="J2008" s="53">
        <v>2.754</v>
      </c>
      <c r="K2008" s="53">
        <v>2.82</v>
      </c>
      <c r="L2008" s="52">
        <v>50</v>
      </c>
      <c r="M2008" s="52">
        <v>1</v>
      </c>
      <c r="N2008" s="52">
        <v>20</v>
      </c>
      <c r="O2008" s="52">
        <v>28</v>
      </c>
      <c r="P2008" s="54">
        <v>36.480738000000002</v>
      </c>
      <c r="Q2008" s="54">
        <v>26.1837555</v>
      </c>
      <c r="R2008" s="55">
        <v>3.138128</v>
      </c>
      <c r="U2008">
        <f t="shared" si="684"/>
        <v>0.16666666666666666</v>
      </c>
      <c r="V2008">
        <f t="shared" si="685"/>
        <v>0.96048632218844987</v>
      </c>
      <c r="W2008">
        <f t="shared" si="686"/>
        <v>0</v>
      </c>
      <c r="X2008">
        <f t="shared" si="687"/>
        <v>0.34129692832764502</v>
      </c>
      <c r="Y2008">
        <f t="shared" si="688"/>
        <v>0.14285714285714285</v>
      </c>
      <c r="Z2008">
        <f t="shared" si="689"/>
        <v>0.74772036474164127</v>
      </c>
      <c r="AA2008">
        <f t="shared" si="690"/>
        <v>0.77203647416413379</v>
      </c>
      <c r="AB2008">
        <f t="shared" si="691"/>
        <v>0.5</v>
      </c>
      <c r="AC2008">
        <f t="shared" si="692"/>
        <v>0.87151898734177213</v>
      </c>
      <c r="AD2008">
        <f t="shared" si="693"/>
        <v>0.89240506329113911</v>
      </c>
      <c r="AE2008">
        <f t="shared" si="694"/>
        <v>0.58333333333333337</v>
      </c>
      <c r="AF2008">
        <f t="shared" si="695"/>
        <v>0.16666666666666666</v>
      </c>
      <c r="AG2008">
        <f t="shared" si="696"/>
        <v>0.33333333333333331</v>
      </c>
      <c r="AH2008">
        <f t="shared" si="697"/>
        <v>3.6529680365296802E-3</v>
      </c>
      <c r="AI2008">
        <f t="shared" si="698"/>
        <v>0.17708978328173375</v>
      </c>
      <c r="AJ2008">
        <f t="shared" si="699"/>
        <v>0.33208955223880599</v>
      </c>
      <c r="AK2008">
        <f t="shared" si="700"/>
        <v>0.32454361054766734</v>
      </c>
      <c r="AM2008">
        <v>194</v>
      </c>
      <c r="AN2008">
        <v>388</v>
      </c>
      <c r="AO2008">
        <v>1075.7819999999999</v>
      </c>
      <c r="AP2008">
        <v>743.03797468354412</v>
      </c>
      <c r="AQ2008">
        <v>0</v>
      </c>
      <c r="AT2008">
        <f t="shared" si="701"/>
        <v>0.68309859154929575</v>
      </c>
      <c r="AU2008">
        <f t="shared" si="702"/>
        <v>0.1437609841827768</v>
      </c>
      <c r="AV2008">
        <f t="shared" si="703"/>
        <v>0.75990478074141043</v>
      </c>
      <c r="AW2008">
        <f t="shared" si="704"/>
        <v>0.36635691908784063</v>
      </c>
      <c r="AX2008">
        <f t="shared" si="705"/>
        <v>0</v>
      </c>
    </row>
    <row r="2009" spans="2:50" ht="15">
      <c r="B2009" s="52">
        <v>1</v>
      </c>
      <c r="C2009" s="52">
        <v>3.16</v>
      </c>
      <c r="D2009" s="56">
        <v>0</v>
      </c>
      <c r="E2009" s="52">
        <v>1</v>
      </c>
      <c r="F2009" s="52">
        <v>1</v>
      </c>
      <c r="G2009" s="53">
        <v>2.46</v>
      </c>
      <c r="H2009" s="53">
        <v>2.54</v>
      </c>
      <c r="I2009" s="52">
        <v>2</v>
      </c>
      <c r="J2009" s="53">
        <v>2.93</v>
      </c>
      <c r="K2009" s="53">
        <v>2.95</v>
      </c>
      <c r="L2009" s="52">
        <v>50</v>
      </c>
      <c r="M2009" s="52">
        <v>1</v>
      </c>
      <c r="N2009" s="52">
        <v>20</v>
      </c>
      <c r="O2009" s="52">
        <v>28</v>
      </c>
      <c r="P2009" s="54">
        <v>41.874395499999999</v>
      </c>
      <c r="Q2009" s="54">
        <v>32.558078000000002</v>
      </c>
      <c r="R2009" s="55">
        <v>3.5303940000000003</v>
      </c>
      <c r="U2009">
        <f t="shared" si="684"/>
        <v>0.16666666666666666</v>
      </c>
      <c r="V2009">
        <f t="shared" si="685"/>
        <v>0.96048632218844987</v>
      </c>
      <c r="W2009">
        <f t="shared" si="686"/>
        <v>0</v>
      </c>
      <c r="X2009">
        <f t="shared" si="687"/>
        <v>0.34129692832764502</v>
      </c>
      <c r="Y2009">
        <f t="shared" si="688"/>
        <v>0.14285714285714285</v>
      </c>
      <c r="Z2009">
        <f t="shared" si="689"/>
        <v>0.74772036474164127</v>
      </c>
      <c r="AA2009">
        <f t="shared" si="690"/>
        <v>0.77203647416413379</v>
      </c>
      <c r="AB2009">
        <f t="shared" si="691"/>
        <v>0.5</v>
      </c>
      <c r="AC2009">
        <f t="shared" si="692"/>
        <v>0.92721518987341778</v>
      </c>
      <c r="AD2009">
        <f t="shared" si="693"/>
        <v>0.93354430379746833</v>
      </c>
      <c r="AE2009">
        <f t="shared" si="694"/>
        <v>0.58333333333333337</v>
      </c>
      <c r="AF2009">
        <f t="shared" si="695"/>
        <v>0.16666666666666666</v>
      </c>
      <c r="AG2009">
        <f t="shared" si="696"/>
        <v>0.33333333333333331</v>
      </c>
      <c r="AH2009">
        <f t="shared" si="697"/>
        <v>3.6529680365296802E-3</v>
      </c>
      <c r="AI2009">
        <f t="shared" si="698"/>
        <v>0.21114551083591329</v>
      </c>
      <c r="AJ2009">
        <f t="shared" si="699"/>
        <v>0.41293532338308458</v>
      </c>
      <c r="AK2009">
        <f t="shared" si="700"/>
        <v>0.36511156186612576</v>
      </c>
      <c r="AM2009">
        <v>194</v>
      </c>
      <c r="AN2009">
        <v>388</v>
      </c>
      <c r="AO2009">
        <v>1134.8400000000001</v>
      </c>
      <c r="AP2009">
        <v>743.03797468354412</v>
      </c>
      <c r="AQ2009">
        <v>0</v>
      </c>
      <c r="AT2009">
        <f t="shared" si="701"/>
        <v>0.68309859154929575</v>
      </c>
      <c r="AU2009">
        <f t="shared" si="702"/>
        <v>0.1437609841827768</v>
      </c>
      <c r="AV2009">
        <f t="shared" si="703"/>
        <v>0.801621835443038</v>
      </c>
      <c r="AW2009">
        <f t="shared" si="704"/>
        <v>0.36635691908784063</v>
      </c>
      <c r="AX2009">
        <f t="shared" si="705"/>
        <v>0</v>
      </c>
    </row>
    <row r="2010" spans="2:50" ht="15">
      <c r="B2010" s="52">
        <v>1</v>
      </c>
      <c r="C2010" s="52">
        <v>3.16</v>
      </c>
      <c r="D2010" s="56">
        <v>0</v>
      </c>
      <c r="E2010" s="52">
        <v>1</v>
      </c>
      <c r="F2010" s="52">
        <v>1</v>
      </c>
      <c r="G2010" s="53">
        <v>2.46</v>
      </c>
      <c r="H2010" s="53">
        <v>2.54</v>
      </c>
      <c r="I2010" s="52">
        <v>2</v>
      </c>
      <c r="J2010" s="53">
        <v>2.0499999999999998</v>
      </c>
      <c r="K2010" s="53">
        <v>2.2799999999999998</v>
      </c>
      <c r="L2010" s="52">
        <v>70</v>
      </c>
      <c r="M2010" s="52">
        <v>1</v>
      </c>
      <c r="N2010" s="52">
        <v>20</v>
      </c>
      <c r="O2010" s="52">
        <v>28</v>
      </c>
      <c r="P2010" s="54">
        <v>14.8080415</v>
      </c>
      <c r="Q2010" s="54">
        <v>14.906108000000001</v>
      </c>
      <c r="R2010" s="55">
        <v>1.71616375</v>
      </c>
      <c r="U2010">
        <f t="shared" si="684"/>
        <v>0.16666666666666666</v>
      </c>
      <c r="V2010">
        <f t="shared" si="685"/>
        <v>0.96048632218844987</v>
      </c>
      <c r="W2010">
        <f t="shared" si="686"/>
        <v>0</v>
      </c>
      <c r="X2010">
        <f t="shared" si="687"/>
        <v>0.34129692832764502</v>
      </c>
      <c r="Y2010">
        <f t="shared" si="688"/>
        <v>0.14285714285714285</v>
      </c>
      <c r="Z2010">
        <f t="shared" si="689"/>
        <v>0.74772036474164127</v>
      </c>
      <c r="AA2010">
        <f t="shared" si="690"/>
        <v>0.77203647416413379</v>
      </c>
      <c r="AB2010">
        <f t="shared" si="691"/>
        <v>0.5</v>
      </c>
      <c r="AC2010">
        <f t="shared" si="692"/>
        <v>0.64873417721518978</v>
      </c>
      <c r="AD2010">
        <f t="shared" si="693"/>
        <v>0.72151898734177211</v>
      </c>
      <c r="AE2010">
        <f t="shared" si="694"/>
        <v>0.91666666666666663</v>
      </c>
      <c r="AF2010">
        <f t="shared" si="695"/>
        <v>0.16666666666666666</v>
      </c>
      <c r="AG2010">
        <f t="shared" si="696"/>
        <v>0.33333333333333331</v>
      </c>
      <c r="AH2010">
        <f t="shared" si="697"/>
        <v>3.6529680365296802E-3</v>
      </c>
      <c r="AI2010">
        <f t="shared" si="698"/>
        <v>4.0247678018575851E-2</v>
      </c>
      <c r="AJ2010">
        <f t="shared" si="699"/>
        <v>0.18905472636815923</v>
      </c>
      <c r="AK2010">
        <f t="shared" si="700"/>
        <v>0.17748478701825557</v>
      </c>
      <c r="AM2010">
        <v>194</v>
      </c>
      <c r="AN2010">
        <v>277.14285714285717</v>
      </c>
      <c r="AO2010">
        <v>835.69</v>
      </c>
      <c r="AP2010">
        <v>830.74141048824606</v>
      </c>
      <c r="AQ2010">
        <v>0</v>
      </c>
      <c r="AT2010">
        <f t="shared" si="701"/>
        <v>0.68309859154929575</v>
      </c>
      <c r="AU2010">
        <f t="shared" si="702"/>
        <v>2.6864172734120017E-2</v>
      </c>
      <c r="AV2010">
        <f t="shared" si="703"/>
        <v>0.59030995705244127</v>
      </c>
      <c r="AW2010">
        <f t="shared" si="704"/>
        <v>0.40959933956912642</v>
      </c>
      <c r="AX2010">
        <f t="shared" si="705"/>
        <v>0</v>
      </c>
    </row>
    <row r="2011" spans="2:50" ht="15">
      <c r="B2011" s="52">
        <v>1</v>
      </c>
      <c r="C2011" s="52">
        <v>3.16</v>
      </c>
      <c r="D2011" s="56">
        <v>0</v>
      </c>
      <c r="E2011" s="52">
        <v>1</v>
      </c>
      <c r="F2011" s="52">
        <v>1</v>
      </c>
      <c r="G2011" s="53">
        <v>2.46</v>
      </c>
      <c r="H2011" s="53">
        <v>2.54</v>
      </c>
      <c r="I2011" s="52">
        <v>2</v>
      </c>
      <c r="J2011" s="53">
        <v>2.226</v>
      </c>
      <c r="K2011" s="53">
        <v>2.41</v>
      </c>
      <c r="L2011" s="52">
        <v>70</v>
      </c>
      <c r="M2011" s="52">
        <v>1</v>
      </c>
      <c r="N2011" s="52">
        <v>20</v>
      </c>
      <c r="O2011" s="52">
        <v>28</v>
      </c>
      <c r="P2011" s="54">
        <v>14.023509499999999</v>
      </c>
      <c r="Q2011" s="54">
        <v>15.494507000000002</v>
      </c>
      <c r="R2011" s="55">
        <v>1.6082905999999999</v>
      </c>
      <c r="U2011">
        <f t="shared" si="684"/>
        <v>0.16666666666666666</v>
      </c>
      <c r="V2011">
        <f t="shared" si="685"/>
        <v>0.96048632218844987</v>
      </c>
      <c r="W2011">
        <f t="shared" si="686"/>
        <v>0</v>
      </c>
      <c r="X2011">
        <f t="shared" si="687"/>
        <v>0.34129692832764502</v>
      </c>
      <c r="Y2011">
        <f t="shared" si="688"/>
        <v>0.14285714285714285</v>
      </c>
      <c r="Z2011">
        <f t="shared" si="689"/>
        <v>0.74772036474164127</v>
      </c>
      <c r="AA2011">
        <f t="shared" si="690"/>
        <v>0.77203647416413379</v>
      </c>
      <c r="AB2011">
        <f t="shared" si="691"/>
        <v>0.5</v>
      </c>
      <c r="AC2011">
        <f t="shared" si="692"/>
        <v>0.70443037974683542</v>
      </c>
      <c r="AD2011">
        <f t="shared" si="693"/>
        <v>0.76265822784810122</v>
      </c>
      <c r="AE2011">
        <f t="shared" si="694"/>
        <v>0.91666666666666663</v>
      </c>
      <c r="AF2011">
        <f t="shared" si="695"/>
        <v>0.16666666666666666</v>
      </c>
      <c r="AG2011">
        <f t="shared" si="696"/>
        <v>0.33333333333333331</v>
      </c>
      <c r="AH2011">
        <f t="shared" si="697"/>
        <v>3.6529680365296802E-3</v>
      </c>
      <c r="AI2011">
        <f t="shared" si="698"/>
        <v>3.5294117647058823E-2</v>
      </c>
      <c r="AJ2011">
        <f t="shared" si="699"/>
        <v>0.1965174129353234</v>
      </c>
      <c r="AK2011">
        <f t="shared" si="700"/>
        <v>0.16632860040567948</v>
      </c>
      <c r="AM2011">
        <v>194</v>
      </c>
      <c r="AN2011">
        <v>277.14285714285717</v>
      </c>
      <c r="AO2011">
        <v>894.74800000000005</v>
      </c>
      <c r="AP2011">
        <v>830.74141048824606</v>
      </c>
      <c r="AQ2011">
        <v>0</v>
      </c>
      <c r="AT2011">
        <f t="shared" si="701"/>
        <v>0.68309859154929575</v>
      </c>
      <c r="AU2011">
        <f t="shared" si="702"/>
        <v>2.6864172734120017E-2</v>
      </c>
      <c r="AV2011">
        <f t="shared" si="703"/>
        <v>0.63202701175406872</v>
      </c>
      <c r="AW2011">
        <f t="shared" si="704"/>
        <v>0.40959933956912642</v>
      </c>
      <c r="AX2011">
        <f t="shared" si="705"/>
        <v>0</v>
      </c>
    </row>
    <row r="2012" spans="2:50" ht="15">
      <c r="B2012" s="52">
        <v>1</v>
      </c>
      <c r="C2012" s="52">
        <v>3.16</v>
      </c>
      <c r="D2012" s="56">
        <v>0</v>
      </c>
      <c r="E2012" s="52">
        <v>1</v>
      </c>
      <c r="F2012" s="52">
        <v>1</v>
      </c>
      <c r="G2012" s="53">
        <v>2.46</v>
      </c>
      <c r="H2012" s="53">
        <v>2.54</v>
      </c>
      <c r="I2012" s="52">
        <v>2</v>
      </c>
      <c r="J2012" s="53">
        <v>2.4020000000000001</v>
      </c>
      <c r="K2012" s="53">
        <v>2.5499999999999998</v>
      </c>
      <c r="L2012" s="52">
        <v>70</v>
      </c>
      <c r="M2012" s="52">
        <v>1</v>
      </c>
      <c r="N2012" s="52">
        <v>20</v>
      </c>
      <c r="O2012" s="52">
        <v>28</v>
      </c>
      <c r="P2012" s="54">
        <v>14.219642500000001</v>
      </c>
      <c r="Q2012" s="54">
        <v>16.573238500000002</v>
      </c>
      <c r="R2012" s="55">
        <v>1.6180972499999999</v>
      </c>
      <c r="U2012">
        <f t="shared" si="684"/>
        <v>0.16666666666666666</v>
      </c>
      <c r="V2012">
        <f t="shared" si="685"/>
        <v>0.96048632218844987</v>
      </c>
      <c r="W2012">
        <f t="shared" si="686"/>
        <v>0</v>
      </c>
      <c r="X2012">
        <f t="shared" si="687"/>
        <v>0.34129692832764502</v>
      </c>
      <c r="Y2012">
        <f t="shared" si="688"/>
        <v>0.14285714285714285</v>
      </c>
      <c r="Z2012">
        <f t="shared" si="689"/>
        <v>0.74772036474164127</v>
      </c>
      <c r="AA2012">
        <f t="shared" si="690"/>
        <v>0.77203647416413379</v>
      </c>
      <c r="AB2012">
        <f t="shared" si="691"/>
        <v>0.5</v>
      </c>
      <c r="AC2012">
        <f t="shared" si="692"/>
        <v>0.76012658227848107</v>
      </c>
      <c r="AD2012">
        <f t="shared" si="693"/>
        <v>0.80696202531645556</v>
      </c>
      <c r="AE2012">
        <f t="shared" si="694"/>
        <v>0.91666666666666663</v>
      </c>
      <c r="AF2012">
        <f t="shared" si="695"/>
        <v>0.16666666666666666</v>
      </c>
      <c r="AG2012">
        <f t="shared" si="696"/>
        <v>0.33333333333333331</v>
      </c>
      <c r="AH2012">
        <f t="shared" si="697"/>
        <v>3.6529680365296802E-3</v>
      </c>
      <c r="AI2012">
        <f t="shared" si="698"/>
        <v>3.6532507739938089E-2</v>
      </c>
      <c r="AJ2012">
        <f t="shared" si="699"/>
        <v>0.21019900497512439</v>
      </c>
      <c r="AK2012">
        <f t="shared" si="700"/>
        <v>0.16734279918864095</v>
      </c>
      <c r="AM2012">
        <v>194</v>
      </c>
      <c r="AN2012">
        <v>277.14285714285717</v>
      </c>
      <c r="AO2012">
        <v>955.73599999999999</v>
      </c>
      <c r="AP2012">
        <v>830.74141048824606</v>
      </c>
      <c r="AQ2012">
        <v>0</v>
      </c>
      <c r="AT2012">
        <f t="shared" si="701"/>
        <v>0.68309859154929575</v>
      </c>
      <c r="AU2012">
        <f t="shared" si="702"/>
        <v>2.6864172734120017E-2</v>
      </c>
      <c r="AV2012">
        <f t="shared" si="703"/>
        <v>0.6751073688969258</v>
      </c>
      <c r="AW2012">
        <f t="shared" si="704"/>
        <v>0.40959933956912642</v>
      </c>
      <c r="AX2012">
        <f t="shared" si="705"/>
        <v>0</v>
      </c>
    </row>
    <row r="2013" spans="2:50" ht="15">
      <c r="B2013" s="52">
        <v>1</v>
      </c>
      <c r="C2013" s="52">
        <v>3.16</v>
      </c>
      <c r="D2013" s="56">
        <v>0</v>
      </c>
      <c r="E2013" s="52">
        <v>1</v>
      </c>
      <c r="F2013" s="52">
        <v>1</v>
      </c>
      <c r="G2013" s="53">
        <v>2.46</v>
      </c>
      <c r="H2013" s="53">
        <v>2.54</v>
      </c>
      <c r="I2013" s="52">
        <v>2</v>
      </c>
      <c r="J2013" s="53">
        <v>2.5779999999999998</v>
      </c>
      <c r="K2013" s="53">
        <v>2.68</v>
      </c>
      <c r="L2013" s="52">
        <v>70</v>
      </c>
      <c r="M2013" s="52">
        <v>1</v>
      </c>
      <c r="N2013" s="52">
        <v>20</v>
      </c>
      <c r="O2013" s="52">
        <v>28</v>
      </c>
      <c r="P2013" s="54">
        <v>15.0041745</v>
      </c>
      <c r="Q2013" s="54">
        <v>21.378497000000003</v>
      </c>
      <c r="R2013" s="55">
        <v>2.0593965000000001</v>
      </c>
      <c r="U2013">
        <f t="shared" si="684"/>
        <v>0.16666666666666666</v>
      </c>
      <c r="V2013">
        <f t="shared" si="685"/>
        <v>0.96048632218844987</v>
      </c>
      <c r="W2013">
        <f t="shared" si="686"/>
        <v>0</v>
      </c>
      <c r="X2013">
        <f t="shared" si="687"/>
        <v>0.34129692832764502</v>
      </c>
      <c r="Y2013">
        <f t="shared" si="688"/>
        <v>0.14285714285714285</v>
      </c>
      <c r="Z2013">
        <f t="shared" si="689"/>
        <v>0.74772036474164127</v>
      </c>
      <c r="AA2013">
        <f t="shared" si="690"/>
        <v>0.77203647416413379</v>
      </c>
      <c r="AB2013">
        <f t="shared" si="691"/>
        <v>0.5</v>
      </c>
      <c r="AC2013">
        <f t="shared" si="692"/>
        <v>0.81582278481012649</v>
      </c>
      <c r="AD2013">
        <f t="shared" si="693"/>
        <v>0.84810126582278478</v>
      </c>
      <c r="AE2013">
        <f t="shared" si="694"/>
        <v>0.91666666666666663</v>
      </c>
      <c r="AF2013">
        <f t="shared" si="695"/>
        <v>0.16666666666666666</v>
      </c>
      <c r="AG2013">
        <f t="shared" si="696"/>
        <v>0.33333333333333331</v>
      </c>
      <c r="AH2013">
        <f t="shared" si="697"/>
        <v>3.6529680365296802E-3</v>
      </c>
      <c r="AI2013">
        <f t="shared" si="698"/>
        <v>4.1486068111455103E-2</v>
      </c>
      <c r="AJ2013">
        <f t="shared" si="699"/>
        <v>0.27114427860696522</v>
      </c>
      <c r="AK2013">
        <f t="shared" si="700"/>
        <v>0.2129817444219067</v>
      </c>
      <c r="AM2013">
        <v>194</v>
      </c>
      <c r="AN2013">
        <v>277.14285714285717</v>
      </c>
      <c r="AO2013">
        <v>1014.794</v>
      </c>
      <c r="AP2013">
        <v>830.74141048824606</v>
      </c>
      <c r="AQ2013">
        <v>0</v>
      </c>
      <c r="AT2013">
        <f t="shared" si="701"/>
        <v>0.68309859154929575</v>
      </c>
      <c r="AU2013">
        <f t="shared" si="702"/>
        <v>2.6864172734120017E-2</v>
      </c>
      <c r="AV2013">
        <f t="shared" si="703"/>
        <v>0.71682442359855325</v>
      </c>
      <c r="AW2013">
        <f t="shared" si="704"/>
        <v>0.40959933956912642</v>
      </c>
      <c r="AX2013">
        <f t="shared" si="705"/>
        <v>0</v>
      </c>
    </row>
    <row r="2014" spans="2:50" ht="15">
      <c r="B2014" s="52">
        <v>1</v>
      </c>
      <c r="C2014" s="52">
        <v>3.16</v>
      </c>
      <c r="D2014" s="56">
        <v>0</v>
      </c>
      <c r="E2014" s="52">
        <v>1</v>
      </c>
      <c r="F2014" s="52">
        <v>1</v>
      </c>
      <c r="G2014" s="53">
        <v>2.46</v>
      </c>
      <c r="H2014" s="53">
        <v>2.54</v>
      </c>
      <c r="I2014" s="52">
        <v>2</v>
      </c>
      <c r="J2014" s="53">
        <v>2.754</v>
      </c>
      <c r="K2014" s="53">
        <v>2.82</v>
      </c>
      <c r="L2014" s="52">
        <v>70</v>
      </c>
      <c r="M2014" s="52">
        <v>1</v>
      </c>
      <c r="N2014" s="52">
        <v>20</v>
      </c>
      <c r="O2014" s="52">
        <v>28</v>
      </c>
      <c r="P2014" s="54">
        <v>17.161637500000001</v>
      </c>
      <c r="Q2014" s="54">
        <v>22.653361499999999</v>
      </c>
      <c r="R2014" s="55">
        <v>2.1182364000000002</v>
      </c>
      <c r="U2014">
        <f t="shared" si="684"/>
        <v>0.16666666666666666</v>
      </c>
      <c r="V2014">
        <f t="shared" si="685"/>
        <v>0.96048632218844987</v>
      </c>
      <c r="W2014">
        <f t="shared" si="686"/>
        <v>0</v>
      </c>
      <c r="X2014">
        <f t="shared" si="687"/>
        <v>0.34129692832764502</v>
      </c>
      <c r="Y2014">
        <f t="shared" si="688"/>
        <v>0.14285714285714285</v>
      </c>
      <c r="Z2014">
        <f t="shared" si="689"/>
        <v>0.74772036474164127</v>
      </c>
      <c r="AA2014">
        <f t="shared" si="690"/>
        <v>0.77203647416413379</v>
      </c>
      <c r="AB2014">
        <f t="shared" si="691"/>
        <v>0.5</v>
      </c>
      <c r="AC2014">
        <f t="shared" si="692"/>
        <v>0.87151898734177213</v>
      </c>
      <c r="AD2014">
        <f t="shared" si="693"/>
        <v>0.89240506329113911</v>
      </c>
      <c r="AE2014">
        <f t="shared" si="694"/>
        <v>0.91666666666666663</v>
      </c>
      <c r="AF2014">
        <f t="shared" si="695"/>
        <v>0.16666666666666666</v>
      </c>
      <c r="AG2014">
        <f t="shared" si="696"/>
        <v>0.33333333333333331</v>
      </c>
      <c r="AH2014">
        <f t="shared" si="697"/>
        <v>3.6529680365296802E-3</v>
      </c>
      <c r="AI2014">
        <f t="shared" si="698"/>
        <v>5.5108359133126943E-2</v>
      </c>
      <c r="AJ2014">
        <f t="shared" si="699"/>
        <v>0.28731343283582089</v>
      </c>
      <c r="AK2014">
        <f t="shared" si="700"/>
        <v>0.21906693711967548</v>
      </c>
      <c r="AM2014">
        <v>194</v>
      </c>
      <c r="AN2014">
        <v>277.14285714285717</v>
      </c>
      <c r="AO2014">
        <v>1075.7819999999999</v>
      </c>
      <c r="AP2014">
        <v>830.74141048824606</v>
      </c>
      <c r="AQ2014">
        <v>0</v>
      </c>
      <c r="AT2014">
        <f t="shared" si="701"/>
        <v>0.68309859154929575</v>
      </c>
      <c r="AU2014">
        <f t="shared" si="702"/>
        <v>2.6864172734120017E-2</v>
      </c>
      <c r="AV2014">
        <f t="shared" si="703"/>
        <v>0.75990478074141043</v>
      </c>
      <c r="AW2014">
        <f t="shared" si="704"/>
        <v>0.40959933956912642</v>
      </c>
      <c r="AX2014">
        <f t="shared" si="705"/>
        <v>0</v>
      </c>
    </row>
    <row r="2015" spans="2:50" ht="15">
      <c r="B2015" s="52">
        <v>1</v>
      </c>
      <c r="C2015" s="52">
        <v>3.16</v>
      </c>
      <c r="D2015" s="56">
        <v>0</v>
      </c>
      <c r="E2015" s="52">
        <v>1</v>
      </c>
      <c r="F2015" s="52">
        <v>1</v>
      </c>
      <c r="G2015" s="53">
        <v>2.46</v>
      </c>
      <c r="H2015" s="53">
        <v>2.54</v>
      </c>
      <c r="I2015" s="52">
        <v>2</v>
      </c>
      <c r="J2015" s="53">
        <v>2.93</v>
      </c>
      <c r="K2015" s="53">
        <v>2.95</v>
      </c>
      <c r="L2015" s="52">
        <v>70</v>
      </c>
      <c r="M2015" s="52">
        <v>1</v>
      </c>
      <c r="N2015" s="52">
        <v>20</v>
      </c>
      <c r="O2015" s="52">
        <v>28</v>
      </c>
      <c r="P2015" s="54">
        <v>19.122967500000001</v>
      </c>
      <c r="Q2015" s="54">
        <v>25.791489499999997</v>
      </c>
      <c r="R2015" s="55">
        <v>2.5203090499999998</v>
      </c>
      <c r="U2015">
        <f t="shared" si="684"/>
        <v>0.16666666666666666</v>
      </c>
      <c r="V2015">
        <f t="shared" si="685"/>
        <v>0.96048632218844987</v>
      </c>
      <c r="W2015">
        <f t="shared" si="686"/>
        <v>0</v>
      </c>
      <c r="X2015">
        <f t="shared" si="687"/>
        <v>0.34129692832764502</v>
      </c>
      <c r="Y2015">
        <f t="shared" si="688"/>
        <v>0.14285714285714285</v>
      </c>
      <c r="Z2015">
        <f t="shared" si="689"/>
        <v>0.74772036474164127</v>
      </c>
      <c r="AA2015">
        <f t="shared" si="690"/>
        <v>0.77203647416413379</v>
      </c>
      <c r="AB2015">
        <f t="shared" si="691"/>
        <v>0.5</v>
      </c>
      <c r="AC2015">
        <f t="shared" si="692"/>
        <v>0.92721518987341778</v>
      </c>
      <c r="AD2015">
        <f t="shared" si="693"/>
        <v>0.93354430379746833</v>
      </c>
      <c r="AE2015">
        <f t="shared" si="694"/>
        <v>0.91666666666666663</v>
      </c>
      <c r="AF2015">
        <f t="shared" si="695"/>
        <v>0.16666666666666666</v>
      </c>
      <c r="AG2015">
        <f t="shared" si="696"/>
        <v>0.33333333333333331</v>
      </c>
      <c r="AH2015">
        <f t="shared" si="697"/>
        <v>3.6529680365296802E-3</v>
      </c>
      <c r="AI2015">
        <f t="shared" si="698"/>
        <v>6.749226006191951E-2</v>
      </c>
      <c r="AJ2015">
        <f t="shared" si="699"/>
        <v>0.3271144278606965</v>
      </c>
      <c r="AK2015">
        <f t="shared" si="700"/>
        <v>0.26064908722109531</v>
      </c>
      <c r="AM2015">
        <v>194</v>
      </c>
      <c r="AN2015">
        <v>277.14285714285717</v>
      </c>
      <c r="AO2015">
        <v>1134.8400000000001</v>
      </c>
      <c r="AP2015">
        <v>830.74141048824606</v>
      </c>
      <c r="AQ2015">
        <v>0</v>
      </c>
      <c r="AT2015">
        <f t="shared" si="701"/>
        <v>0.68309859154929575</v>
      </c>
      <c r="AU2015">
        <f t="shared" si="702"/>
        <v>2.6864172734120017E-2</v>
      </c>
      <c r="AV2015">
        <f t="shared" si="703"/>
        <v>0.801621835443038</v>
      </c>
      <c r="AW2015">
        <f t="shared" si="704"/>
        <v>0.40959933956912642</v>
      </c>
      <c r="AX2015">
        <f t="shared" si="705"/>
        <v>0</v>
      </c>
    </row>
    <row r="2016" spans="2:50" ht="15">
      <c r="B2016" s="52">
        <v>1</v>
      </c>
      <c r="C2016" s="52">
        <v>3.16</v>
      </c>
      <c r="D2016" s="56">
        <v>0</v>
      </c>
      <c r="E2016" s="52">
        <v>1</v>
      </c>
      <c r="F2016" s="52">
        <v>1</v>
      </c>
      <c r="G2016" s="53">
        <v>2.46</v>
      </c>
      <c r="H2016" s="53">
        <v>2.54</v>
      </c>
      <c r="I2016" s="52">
        <v>2</v>
      </c>
      <c r="J2016" s="53">
        <v>2.2400000000000002</v>
      </c>
      <c r="K2016" s="53">
        <v>2.42</v>
      </c>
      <c r="L2016" s="52">
        <v>30</v>
      </c>
      <c r="M2016" s="52">
        <v>1</v>
      </c>
      <c r="N2016" s="52">
        <v>20</v>
      </c>
      <c r="O2016" s="52">
        <v>28</v>
      </c>
      <c r="P2016" s="54">
        <v>43.737659000000001</v>
      </c>
      <c r="Q2016" s="54">
        <v>25.006957499999999</v>
      </c>
      <c r="R2016" s="55">
        <v>2.1868829500000002</v>
      </c>
      <c r="U2016">
        <f t="shared" si="684"/>
        <v>0.16666666666666666</v>
      </c>
      <c r="V2016">
        <f t="shared" si="685"/>
        <v>0.96048632218844987</v>
      </c>
      <c r="W2016">
        <f t="shared" si="686"/>
        <v>0</v>
      </c>
      <c r="X2016">
        <f t="shared" si="687"/>
        <v>0.34129692832764502</v>
      </c>
      <c r="Y2016">
        <f t="shared" si="688"/>
        <v>0.14285714285714285</v>
      </c>
      <c r="Z2016">
        <f t="shared" si="689"/>
        <v>0.74772036474164127</v>
      </c>
      <c r="AA2016">
        <f t="shared" si="690"/>
        <v>0.77203647416413379</v>
      </c>
      <c r="AB2016">
        <f t="shared" si="691"/>
        <v>0.5</v>
      </c>
      <c r="AC2016">
        <f t="shared" si="692"/>
        <v>0.70886075949367089</v>
      </c>
      <c r="AD2016">
        <f t="shared" si="693"/>
        <v>0.76582278481012656</v>
      </c>
      <c r="AE2016">
        <f t="shared" si="694"/>
        <v>0.25</v>
      </c>
      <c r="AF2016">
        <f t="shared" si="695"/>
        <v>0.16666666666666666</v>
      </c>
      <c r="AG2016">
        <f t="shared" si="696"/>
        <v>0.33333333333333331</v>
      </c>
      <c r="AH2016">
        <f t="shared" si="697"/>
        <v>3.6529680365296802E-3</v>
      </c>
      <c r="AI2016">
        <f t="shared" si="698"/>
        <v>0.22291021671826625</v>
      </c>
      <c r="AJ2016">
        <f t="shared" si="699"/>
        <v>0.31716417910447758</v>
      </c>
      <c r="AK2016">
        <f t="shared" si="700"/>
        <v>0.2261663286004057</v>
      </c>
      <c r="AM2016">
        <v>194</v>
      </c>
      <c r="AN2016">
        <v>646.66666666666674</v>
      </c>
      <c r="AO2016">
        <v>899.38</v>
      </c>
      <c r="AP2016">
        <v>538.39662447257354</v>
      </c>
      <c r="AQ2016">
        <v>0</v>
      </c>
      <c r="AT2016">
        <f t="shared" si="701"/>
        <v>0.68309859154929575</v>
      </c>
      <c r="AU2016">
        <f t="shared" si="702"/>
        <v>0.41652021089630942</v>
      </c>
      <c r="AV2016">
        <f t="shared" si="703"/>
        <v>0.63529893761301981</v>
      </c>
      <c r="AW2016">
        <f t="shared" si="704"/>
        <v>0.26545793796484068</v>
      </c>
      <c r="AX2016">
        <f t="shared" si="705"/>
        <v>0</v>
      </c>
    </row>
    <row r="2017" spans="2:50" ht="15">
      <c r="B2017" s="52">
        <v>1</v>
      </c>
      <c r="C2017" s="52">
        <v>3.16</v>
      </c>
      <c r="D2017" s="56">
        <v>0</v>
      </c>
      <c r="E2017" s="52">
        <v>1</v>
      </c>
      <c r="F2017" s="52">
        <v>1</v>
      </c>
      <c r="G2017" s="53">
        <v>2.46</v>
      </c>
      <c r="H2017" s="53">
        <v>2.54</v>
      </c>
      <c r="I2017" s="52">
        <v>2</v>
      </c>
      <c r="J2017" s="53">
        <v>2.294</v>
      </c>
      <c r="K2017" s="53">
        <v>2.46</v>
      </c>
      <c r="L2017" s="52">
        <v>30</v>
      </c>
      <c r="M2017" s="52">
        <v>1</v>
      </c>
      <c r="N2017" s="52">
        <v>20</v>
      </c>
      <c r="O2017" s="52">
        <v>28</v>
      </c>
      <c r="P2017" s="54">
        <v>50.308114500000002</v>
      </c>
      <c r="Q2017" s="54">
        <v>26.576021500000003</v>
      </c>
      <c r="R2017" s="55">
        <v>2.2163029000000001</v>
      </c>
      <c r="U2017">
        <f t="shared" si="684"/>
        <v>0.16666666666666666</v>
      </c>
      <c r="V2017">
        <f t="shared" si="685"/>
        <v>0.96048632218844987</v>
      </c>
      <c r="W2017">
        <f t="shared" si="686"/>
        <v>0</v>
      </c>
      <c r="X2017">
        <f t="shared" si="687"/>
        <v>0.34129692832764502</v>
      </c>
      <c r="Y2017">
        <f t="shared" si="688"/>
        <v>0.14285714285714285</v>
      </c>
      <c r="Z2017">
        <f t="shared" si="689"/>
        <v>0.74772036474164127</v>
      </c>
      <c r="AA2017">
        <f t="shared" si="690"/>
        <v>0.77203647416413379</v>
      </c>
      <c r="AB2017">
        <f t="shared" si="691"/>
        <v>0.5</v>
      </c>
      <c r="AC2017">
        <f t="shared" si="692"/>
        <v>0.72594936708860758</v>
      </c>
      <c r="AD2017">
        <f t="shared" si="693"/>
        <v>0.77848101265822778</v>
      </c>
      <c r="AE2017">
        <f t="shared" si="694"/>
        <v>0.25</v>
      </c>
      <c r="AF2017">
        <f t="shared" si="695"/>
        <v>0.16666666666666666</v>
      </c>
      <c r="AG2017">
        <f t="shared" si="696"/>
        <v>0.33333333333333331</v>
      </c>
      <c r="AH2017">
        <f t="shared" si="697"/>
        <v>3.6529680365296802E-3</v>
      </c>
      <c r="AI2017">
        <f t="shared" si="698"/>
        <v>0.26439628482972138</v>
      </c>
      <c r="AJ2017">
        <f t="shared" si="699"/>
        <v>0.33706467661691547</v>
      </c>
      <c r="AK2017">
        <f t="shared" si="700"/>
        <v>0.22920892494929007</v>
      </c>
      <c r="AM2017">
        <v>194</v>
      </c>
      <c r="AN2017">
        <v>646.66666666666674</v>
      </c>
      <c r="AO2017">
        <v>917.52199999999993</v>
      </c>
      <c r="AP2017">
        <v>538.3966244725741</v>
      </c>
      <c r="AQ2017">
        <v>0</v>
      </c>
      <c r="AT2017">
        <f t="shared" si="701"/>
        <v>0.68309859154929575</v>
      </c>
      <c r="AU2017">
        <f t="shared" si="702"/>
        <v>0.41652021089630942</v>
      </c>
      <c r="AV2017">
        <f t="shared" si="703"/>
        <v>0.64811398056057856</v>
      </c>
      <c r="AW2017">
        <f t="shared" si="704"/>
        <v>0.26545793796484096</v>
      </c>
      <c r="AX2017">
        <f t="shared" si="705"/>
        <v>0</v>
      </c>
    </row>
    <row r="2018" spans="2:50" ht="15">
      <c r="B2018" s="52">
        <v>1</v>
      </c>
      <c r="C2018" s="52">
        <v>3.16</v>
      </c>
      <c r="D2018" s="56">
        <v>0</v>
      </c>
      <c r="E2018" s="52">
        <v>1</v>
      </c>
      <c r="F2018" s="52">
        <v>1</v>
      </c>
      <c r="G2018" s="53">
        <v>2.46</v>
      </c>
      <c r="H2018" s="53">
        <v>2.54</v>
      </c>
      <c r="I2018" s="52">
        <v>2</v>
      </c>
      <c r="J2018" s="53">
        <v>2.3479999999999999</v>
      </c>
      <c r="K2018" s="53">
        <v>2.5</v>
      </c>
      <c r="L2018" s="52">
        <v>30</v>
      </c>
      <c r="M2018" s="52">
        <v>1</v>
      </c>
      <c r="N2018" s="52">
        <v>20</v>
      </c>
      <c r="O2018" s="52">
        <v>28</v>
      </c>
      <c r="P2018" s="54">
        <v>53.250109500000001</v>
      </c>
      <c r="Q2018" s="54">
        <v>26.968287499999999</v>
      </c>
      <c r="R2018" s="55">
        <v>2.44185585</v>
      </c>
      <c r="U2018">
        <f t="shared" si="684"/>
        <v>0.16666666666666666</v>
      </c>
      <c r="V2018">
        <f t="shared" si="685"/>
        <v>0.96048632218844987</v>
      </c>
      <c r="W2018">
        <f t="shared" si="686"/>
        <v>0</v>
      </c>
      <c r="X2018">
        <f t="shared" si="687"/>
        <v>0.34129692832764502</v>
      </c>
      <c r="Y2018">
        <f t="shared" si="688"/>
        <v>0.14285714285714285</v>
      </c>
      <c r="Z2018">
        <f t="shared" si="689"/>
        <v>0.74772036474164127</v>
      </c>
      <c r="AA2018">
        <f t="shared" si="690"/>
        <v>0.77203647416413379</v>
      </c>
      <c r="AB2018">
        <f t="shared" si="691"/>
        <v>0.5</v>
      </c>
      <c r="AC2018">
        <f t="shared" si="692"/>
        <v>0.74303797468354427</v>
      </c>
      <c r="AD2018">
        <f t="shared" si="693"/>
        <v>0.79113924050632911</v>
      </c>
      <c r="AE2018">
        <f t="shared" si="694"/>
        <v>0.25</v>
      </c>
      <c r="AF2018">
        <f t="shared" si="695"/>
        <v>0.16666666666666666</v>
      </c>
      <c r="AG2018">
        <f t="shared" si="696"/>
        <v>0.33333333333333331</v>
      </c>
      <c r="AH2018">
        <f t="shared" si="697"/>
        <v>3.6529680365296802E-3</v>
      </c>
      <c r="AI2018">
        <f t="shared" si="698"/>
        <v>0.28297213622291018</v>
      </c>
      <c r="AJ2018">
        <f t="shared" si="699"/>
        <v>0.34203980099502485</v>
      </c>
      <c r="AK2018">
        <f t="shared" si="700"/>
        <v>0.25253549695740363</v>
      </c>
      <c r="AM2018">
        <v>194</v>
      </c>
      <c r="AN2018">
        <v>646.66666666666674</v>
      </c>
      <c r="AO2018">
        <v>935.66399999999999</v>
      </c>
      <c r="AP2018">
        <v>538.39662447257354</v>
      </c>
      <c r="AQ2018">
        <v>0</v>
      </c>
      <c r="AT2018">
        <f t="shared" si="701"/>
        <v>0.68309859154929575</v>
      </c>
      <c r="AU2018">
        <f t="shared" si="702"/>
        <v>0.41652021089630942</v>
      </c>
      <c r="AV2018">
        <f t="shared" si="703"/>
        <v>0.66092902350813743</v>
      </c>
      <c r="AW2018">
        <f t="shared" si="704"/>
        <v>0.26545793796484068</v>
      </c>
      <c r="AX2018">
        <f t="shared" si="705"/>
        <v>0</v>
      </c>
    </row>
    <row r="2019" spans="2:50" ht="15">
      <c r="B2019" s="52">
        <v>1</v>
      </c>
      <c r="C2019" s="52">
        <v>3.16</v>
      </c>
      <c r="D2019" s="56">
        <v>0</v>
      </c>
      <c r="E2019" s="52">
        <v>1</v>
      </c>
      <c r="F2019" s="52">
        <v>1</v>
      </c>
      <c r="G2019" s="53">
        <v>2.46</v>
      </c>
      <c r="H2019" s="53">
        <v>2.54</v>
      </c>
      <c r="I2019" s="52">
        <v>2</v>
      </c>
      <c r="J2019" s="53">
        <v>2.4020000000000001</v>
      </c>
      <c r="K2019" s="53">
        <v>2.54</v>
      </c>
      <c r="L2019" s="52">
        <v>30</v>
      </c>
      <c r="M2019" s="52">
        <v>1</v>
      </c>
      <c r="N2019" s="52">
        <v>20</v>
      </c>
      <c r="O2019" s="52">
        <v>28</v>
      </c>
      <c r="P2019" s="54">
        <v>53.446242500000004</v>
      </c>
      <c r="Q2019" s="54">
        <v>28.1450855</v>
      </c>
      <c r="R2019" s="55">
        <v>2.5105024</v>
      </c>
      <c r="U2019">
        <f t="shared" si="684"/>
        <v>0.16666666666666666</v>
      </c>
      <c r="V2019">
        <f t="shared" si="685"/>
        <v>0.96048632218844987</v>
      </c>
      <c r="W2019">
        <f t="shared" si="686"/>
        <v>0</v>
      </c>
      <c r="X2019">
        <f t="shared" si="687"/>
        <v>0.34129692832764502</v>
      </c>
      <c r="Y2019">
        <f t="shared" si="688"/>
        <v>0.14285714285714285</v>
      </c>
      <c r="Z2019">
        <f t="shared" si="689"/>
        <v>0.74772036474164127</v>
      </c>
      <c r="AA2019">
        <f t="shared" si="690"/>
        <v>0.77203647416413379</v>
      </c>
      <c r="AB2019">
        <f t="shared" si="691"/>
        <v>0.5</v>
      </c>
      <c r="AC2019">
        <f t="shared" si="692"/>
        <v>0.76012658227848107</v>
      </c>
      <c r="AD2019">
        <f t="shared" si="693"/>
        <v>0.80379746835443033</v>
      </c>
      <c r="AE2019">
        <f t="shared" si="694"/>
        <v>0.25</v>
      </c>
      <c r="AF2019">
        <f t="shared" si="695"/>
        <v>0.16666666666666666</v>
      </c>
      <c r="AG2019">
        <f t="shared" si="696"/>
        <v>0.33333333333333331</v>
      </c>
      <c r="AH2019">
        <f t="shared" si="697"/>
        <v>3.6529680365296802E-3</v>
      </c>
      <c r="AI2019">
        <f t="shared" si="698"/>
        <v>0.28421052631578947</v>
      </c>
      <c r="AJ2019">
        <f t="shared" si="699"/>
        <v>0.35696517412935325</v>
      </c>
      <c r="AK2019">
        <f t="shared" si="700"/>
        <v>0.25963488843813387</v>
      </c>
      <c r="AM2019">
        <v>194</v>
      </c>
      <c r="AN2019">
        <v>646.66666666666674</v>
      </c>
      <c r="AO2019">
        <v>953.80600000000004</v>
      </c>
      <c r="AP2019">
        <v>538.39662447257354</v>
      </c>
      <c r="AQ2019">
        <v>0</v>
      </c>
      <c r="AT2019">
        <f t="shared" si="701"/>
        <v>0.68309859154929575</v>
      </c>
      <c r="AU2019">
        <f t="shared" si="702"/>
        <v>0.41652021089630942</v>
      </c>
      <c r="AV2019">
        <f t="shared" si="703"/>
        <v>0.67374406645569618</v>
      </c>
      <c r="AW2019">
        <f t="shared" si="704"/>
        <v>0.26545793796484068</v>
      </c>
      <c r="AX2019">
        <f t="shared" si="705"/>
        <v>0</v>
      </c>
    </row>
    <row r="2020" spans="2:50" ht="15">
      <c r="B2020" s="52">
        <v>1</v>
      </c>
      <c r="C2020" s="52">
        <v>3.16</v>
      </c>
      <c r="D2020" s="56">
        <v>0</v>
      </c>
      <c r="E2020" s="52">
        <v>1</v>
      </c>
      <c r="F2020" s="52">
        <v>1</v>
      </c>
      <c r="G2020" s="53">
        <v>2.46</v>
      </c>
      <c r="H2020" s="53">
        <v>2.54</v>
      </c>
      <c r="I2020" s="52">
        <v>2</v>
      </c>
      <c r="J2020" s="53">
        <v>2.456</v>
      </c>
      <c r="K2020" s="53">
        <v>2.58</v>
      </c>
      <c r="L2020" s="52">
        <v>30</v>
      </c>
      <c r="M2020" s="52">
        <v>1</v>
      </c>
      <c r="N2020" s="52">
        <v>20</v>
      </c>
      <c r="O2020" s="52">
        <v>28</v>
      </c>
      <c r="P2020" s="54">
        <v>57.761168500000004</v>
      </c>
      <c r="Q2020" s="54">
        <v>28.733484499999999</v>
      </c>
      <c r="R2020" s="55">
        <v>2.5399223499999999</v>
      </c>
      <c r="U2020">
        <f t="shared" si="684"/>
        <v>0.16666666666666666</v>
      </c>
      <c r="V2020">
        <f t="shared" si="685"/>
        <v>0.96048632218844987</v>
      </c>
      <c r="W2020">
        <f t="shared" si="686"/>
        <v>0</v>
      </c>
      <c r="X2020">
        <f t="shared" si="687"/>
        <v>0.34129692832764502</v>
      </c>
      <c r="Y2020">
        <f t="shared" si="688"/>
        <v>0.14285714285714285</v>
      </c>
      <c r="Z2020">
        <f t="shared" si="689"/>
        <v>0.74772036474164127</v>
      </c>
      <c r="AA2020">
        <f t="shared" si="690"/>
        <v>0.77203647416413379</v>
      </c>
      <c r="AB2020">
        <f t="shared" si="691"/>
        <v>0.5</v>
      </c>
      <c r="AC2020">
        <f t="shared" si="692"/>
        <v>0.77721518987341764</v>
      </c>
      <c r="AD2020">
        <f t="shared" si="693"/>
        <v>0.81645569620253167</v>
      </c>
      <c r="AE2020">
        <f t="shared" si="694"/>
        <v>0.25</v>
      </c>
      <c r="AF2020">
        <f t="shared" si="695"/>
        <v>0.16666666666666666</v>
      </c>
      <c r="AG2020">
        <f t="shared" si="696"/>
        <v>0.33333333333333331</v>
      </c>
      <c r="AH2020">
        <f t="shared" si="697"/>
        <v>3.6529680365296802E-3</v>
      </c>
      <c r="AI2020">
        <f t="shared" si="698"/>
        <v>0.31145510835913315</v>
      </c>
      <c r="AJ2020">
        <f t="shared" si="699"/>
        <v>0.36442786069651739</v>
      </c>
      <c r="AK2020">
        <f t="shared" si="700"/>
        <v>0.26267748478701824</v>
      </c>
      <c r="AM2020">
        <v>194</v>
      </c>
      <c r="AN2020">
        <v>646.66666666666674</v>
      </c>
      <c r="AO2020">
        <v>971.94799999999987</v>
      </c>
      <c r="AP2020">
        <v>538.3966244725741</v>
      </c>
      <c r="AQ2020">
        <v>0</v>
      </c>
      <c r="AT2020">
        <f t="shared" si="701"/>
        <v>0.68309859154929575</v>
      </c>
      <c r="AU2020">
        <f t="shared" si="702"/>
        <v>0.41652021089630942</v>
      </c>
      <c r="AV2020">
        <f t="shared" si="703"/>
        <v>0.68655910940325482</v>
      </c>
      <c r="AW2020">
        <f t="shared" si="704"/>
        <v>0.26545793796484096</v>
      </c>
      <c r="AX2020">
        <f t="shared" si="705"/>
        <v>0</v>
      </c>
    </row>
    <row r="2021" spans="2:50" ht="15">
      <c r="B2021" s="52">
        <v>1</v>
      </c>
      <c r="C2021" s="52">
        <v>3.16</v>
      </c>
      <c r="D2021" s="56">
        <v>0</v>
      </c>
      <c r="E2021" s="52">
        <v>1</v>
      </c>
      <c r="F2021" s="52">
        <v>1</v>
      </c>
      <c r="G2021" s="53">
        <v>2.46</v>
      </c>
      <c r="H2021" s="53">
        <v>2.54</v>
      </c>
      <c r="I2021" s="52">
        <v>2</v>
      </c>
      <c r="J2021" s="53">
        <v>2.5099999999999998</v>
      </c>
      <c r="K2021" s="53">
        <v>2.62</v>
      </c>
      <c r="L2021" s="52">
        <v>30</v>
      </c>
      <c r="M2021" s="52">
        <v>1</v>
      </c>
      <c r="N2021" s="52">
        <v>20</v>
      </c>
      <c r="O2021" s="52">
        <v>28</v>
      </c>
      <c r="P2021" s="54">
        <v>57.859234999999998</v>
      </c>
      <c r="Q2021" s="54">
        <v>28.929617500000006</v>
      </c>
      <c r="R2021" s="55">
        <v>2.7556686500000001</v>
      </c>
      <c r="U2021">
        <f t="shared" si="684"/>
        <v>0.16666666666666666</v>
      </c>
      <c r="V2021">
        <f t="shared" si="685"/>
        <v>0.96048632218844987</v>
      </c>
      <c r="W2021">
        <f t="shared" si="686"/>
        <v>0</v>
      </c>
      <c r="X2021">
        <f t="shared" si="687"/>
        <v>0.34129692832764502</v>
      </c>
      <c r="Y2021">
        <f t="shared" si="688"/>
        <v>0.14285714285714285</v>
      </c>
      <c r="Z2021">
        <f t="shared" si="689"/>
        <v>0.74772036474164127</v>
      </c>
      <c r="AA2021">
        <f t="shared" si="690"/>
        <v>0.77203647416413379</v>
      </c>
      <c r="AB2021">
        <f t="shared" si="691"/>
        <v>0.5</v>
      </c>
      <c r="AC2021">
        <f t="shared" si="692"/>
        <v>0.79430379746835433</v>
      </c>
      <c r="AD2021">
        <f t="shared" si="693"/>
        <v>0.82911392405063289</v>
      </c>
      <c r="AE2021">
        <f t="shared" si="694"/>
        <v>0.25</v>
      </c>
      <c r="AF2021">
        <f t="shared" si="695"/>
        <v>0.16666666666666666</v>
      </c>
      <c r="AG2021">
        <f t="shared" si="696"/>
        <v>0.33333333333333331</v>
      </c>
      <c r="AH2021">
        <f t="shared" si="697"/>
        <v>3.6529680365296802E-3</v>
      </c>
      <c r="AI2021">
        <f t="shared" si="698"/>
        <v>0.31207430340557274</v>
      </c>
      <c r="AJ2021">
        <f t="shared" si="699"/>
        <v>0.36691542288557222</v>
      </c>
      <c r="AK2021">
        <f t="shared" si="700"/>
        <v>0.28498985801217036</v>
      </c>
      <c r="AM2021">
        <v>194</v>
      </c>
      <c r="AN2021">
        <v>646.66666666666674</v>
      </c>
      <c r="AO2021">
        <v>990.09</v>
      </c>
      <c r="AP2021">
        <v>538.39662447257354</v>
      </c>
      <c r="AQ2021">
        <v>0</v>
      </c>
      <c r="AT2021">
        <f t="shared" si="701"/>
        <v>0.68309859154929575</v>
      </c>
      <c r="AU2021">
        <f t="shared" si="702"/>
        <v>0.41652021089630942</v>
      </c>
      <c r="AV2021">
        <f t="shared" si="703"/>
        <v>0.69937415235081368</v>
      </c>
      <c r="AW2021">
        <f t="shared" si="704"/>
        <v>0.26545793796484068</v>
      </c>
      <c r="AX2021">
        <f t="shared" si="705"/>
        <v>0</v>
      </c>
    </row>
    <row r="2022" spans="2:50" ht="15">
      <c r="B2022" s="52">
        <v>1</v>
      </c>
      <c r="C2022" s="52">
        <v>3.16</v>
      </c>
      <c r="D2022" s="56">
        <v>0</v>
      </c>
      <c r="E2022" s="52">
        <v>1</v>
      </c>
      <c r="F2022" s="52">
        <v>1</v>
      </c>
      <c r="G2022" s="53">
        <v>2.46</v>
      </c>
      <c r="H2022" s="53">
        <v>2.54</v>
      </c>
      <c r="I2022" s="52">
        <v>2</v>
      </c>
      <c r="J2022" s="53">
        <v>2.2400000000000002</v>
      </c>
      <c r="K2022" s="53">
        <v>2.42</v>
      </c>
      <c r="L2022" s="52">
        <v>50</v>
      </c>
      <c r="M2022" s="52">
        <v>1</v>
      </c>
      <c r="N2022" s="52">
        <v>20</v>
      </c>
      <c r="O2022" s="52">
        <v>28</v>
      </c>
      <c r="P2022" s="54">
        <v>27.45862</v>
      </c>
      <c r="Q2022" s="54">
        <v>19.7113665</v>
      </c>
      <c r="R2022" s="55">
        <v>1.6671305000000001</v>
      </c>
      <c r="U2022">
        <f t="shared" si="684"/>
        <v>0.16666666666666666</v>
      </c>
      <c r="V2022">
        <f t="shared" si="685"/>
        <v>0.96048632218844987</v>
      </c>
      <c r="W2022">
        <f t="shared" si="686"/>
        <v>0</v>
      </c>
      <c r="X2022">
        <f t="shared" si="687"/>
        <v>0.34129692832764502</v>
      </c>
      <c r="Y2022">
        <f t="shared" si="688"/>
        <v>0.14285714285714285</v>
      </c>
      <c r="Z2022">
        <f t="shared" si="689"/>
        <v>0.74772036474164127</v>
      </c>
      <c r="AA2022">
        <f t="shared" si="690"/>
        <v>0.77203647416413379</v>
      </c>
      <c r="AB2022">
        <f t="shared" si="691"/>
        <v>0.5</v>
      </c>
      <c r="AC2022">
        <f t="shared" si="692"/>
        <v>0.70886075949367089</v>
      </c>
      <c r="AD2022">
        <f t="shared" si="693"/>
        <v>0.76582278481012656</v>
      </c>
      <c r="AE2022">
        <f t="shared" si="694"/>
        <v>0.58333333333333337</v>
      </c>
      <c r="AF2022">
        <f t="shared" si="695"/>
        <v>0.16666666666666666</v>
      </c>
      <c r="AG2022">
        <f t="shared" si="696"/>
        <v>0.33333333333333331</v>
      </c>
      <c r="AH2022">
        <f t="shared" si="697"/>
        <v>3.6529680365296802E-3</v>
      </c>
      <c r="AI2022">
        <f t="shared" si="698"/>
        <v>0.12012383900928793</v>
      </c>
      <c r="AJ2022">
        <f t="shared" si="699"/>
        <v>0.25</v>
      </c>
      <c r="AK2022">
        <f t="shared" si="700"/>
        <v>0.17241379310344829</v>
      </c>
      <c r="AM2022">
        <v>194</v>
      </c>
      <c r="AN2022">
        <v>388</v>
      </c>
      <c r="AO2022">
        <v>899.38</v>
      </c>
      <c r="AP2022">
        <v>743.03797468354412</v>
      </c>
      <c r="AQ2022">
        <v>0</v>
      </c>
      <c r="AT2022">
        <f t="shared" si="701"/>
        <v>0.68309859154929575</v>
      </c>
      <c r="AU2022">
        <f t="shared" si="702"/>
        <v>0.1437609841827768</v>
      </c>
      <c r="AV2022">
        <f t="shared" si="703"/>
        <v>0.63529893761301981</v>
      </c>
      <c r="AW2022">
        <f t="shared" si="704"/>
        <v>0.36635691908784063</v>
      </c>
      <c r="AX2022">
        <f t="shared" si="705"/>
        <v>0</v>
      </c>
    </row>
    <row r="2023" spans="2:50" ht="15">
      <c r="B2023" s="52">
        <v>1</v>
      </c>
      <c r="C2023" s="52">
        <v>3.16</v>
      </c>
      <c r="D2023" s="56">
        <v>0</v>
      </c>
      <c r="E2023" s="52">
        <v>1</v>
      </c>
      <c r="F2023" s="52">
        <v>1</v>
      </c>
      <c r="G2023" s="53">
        <v>2.46</v>
      </c>
      <c r="H2023" s="53">
        <v>2.54</v>
      </c>
      <c r="I2023" s="52">
        <v>2</v>
      </c>
      <c r="J2023" s="53">
        <v>2.294</v>
      </c>
      <c r="K2023" s="53">
        <v>2.46</v>
      </c>
      <c r="L2023" s="52">
        <v>50</v>
      </c>
      <c r="M2023" s="52">
        <v>1</v>
      </c>
      <c r="N2023" s="52">
        <v>20</v>
      </c>
      <c r="O2023" s="52">
        <v>28</v>
      </c>
      <c r="P2023" s="54">
        <v>31.087080499999999</v>
      </c>
      <c r="Q2023" s="54">
        <v>20.495898499999999</v>
      </c>
      <c r="R2023" s="55">
        <v>1.7259704000000002</v>
      </c>
      <c r="U2023">
        <f t="shared" si="684"/>
        <v>0.16666666666666666</v>
      </c>
      <c r="V2023">
        <f t="shared" si="685"/>
        <v>0.96048632218844987</v>
      </c>
      <c r="W2023">
        <f t="shared" si="686"/>
        <v>0</v>
      </c>
      <c r="X2023">
        <f t="shared" si="687"/>
        <v>0.34129692832764502</v>
      </c>
      <c r="Y2023">
        <f t="shared" si="688"/>
        <v>0.14285714285714285</v>
      </c>
      <c r="Z2023">
        <f t="shared" si="689"/>
        <v>0.74772036474164127</v>
      </c>
      <c r="AA2023">
        <f t="shared" si="690"/>
        <v>0.77203647416413379</v>
      </c>
      <c r="AB2023">
        <f t="shared" si="691"/>
        <v>0.5</v>
      </c>
      <c r="AC2023">
        <f t="shared" si="692"/>
        <v>0.72594936708860758</v>
      </c>
      <c r="AD2023">
        <f t="shared" si="693"/>
        <v>0.77848101265822778</v>
      </c>
      <c r="AE2023">
        <f t="shared" si="694"/>
        <v>0.58333333333333337</v>
      </c>
      <c r="AF2023">
        <f t="shared" si="695"/>
        <v>0.16666666666666666</v>
      </c>
      <c r="AG2023">
        <f t="shared" si="696"/>
        <v>0.33333333333333331</v>
      </c>
      <c r="AH2023">
        <f t="shared" si="697"/>
        <v>3.6529680365296802E-3</v>
      </c>
      <c r="AI2023">
        <f t="shared" si="698"/>
        <v>0.14303405572755418</v>
      </c>
      <c r="AJ2023">
        <f t="shared" si="699"/>
        <v>0.25995024875621892</v>
      </c>
      <c r="AK2023">
        <f t="shared" si="700"/>
        <v>0.17849898580121706</v>
      </c>
      <c r="AM2023">
        <v>194</v>
      </c>
      <c r="AN2023">
        <v>388</v>
      </c>
      <c r="AO2023">
        <v>917.52199999999993</v>
      </c>
      <c r="AP2023">
        <v>743.03797468354412</v>
      </c>
      <c r="AQ2023">
        <v>0</v>
      </c>
      <c r="AT2023">
        <f t="shared" si="701"/>
        <v>0.68309859154929575</v>
      </c>
      <c r="AU2023">
        <f t="shared" si="702"/>
        <v>0.1437609841827768</v>
      </c>
      <c r="AV2023">
        <f t="shared" si="703"/>
        <v>0.64811398056057856</v>
      </c>
      <c r="AW2023">
        <f t="shared" si="704"/>
        <v>0.36635691908784063</v>
      </c>
      <c r="AX2023">
        <f t="shared" si="705"/>
        <v>0</v>
      </c>
    </row>
    <row r="2024" spans="2:50" ht="15">
      <c r="B2024" s="52">
        <v>1</v>
      </c>
      <c r="C2024" s="52">
        <v>3.16</v>
      </c>
      <c r="D2024" s="56">
        <v>0</v>
      </c>
      <c r="E2024" s="52">
        <v>1</v>
      </c>
      <c r="F2024" s="52">
        <v>1</v>
      </c>
      <c r="G2024" s="53">
        <v>2.46</v>
      </c>
      <c r="H2024" s="53">
        <v>2.54</v>
      </c>
      <c r="I2024" s="52">
        <v>2</v>
      </c>
      <c r="J2024" s="53">
        <v>2.3479999999999999</v>
      </c>
      <c r="K2024" s="53">
        <v>2.5</v>
      </c>
      <c r="L2024" s="52">
        <v>50</v>
      </c>
      <c r="M2024" s="52">
        <v>1</v>
      </c>
      <c r="N2024" s="52">
        <v>20</v>
      </c>
      <c r="O2024" s="52">
        <v>28</v>
      </c>
      <c r="P2024" s="54">
        <v>35.598139500000002</v>
      </c>
      <c r="Q2024" s="54">
        <v>23.045627500000002</v>
      </c>
      <c r="R2024" s="55">
        <v>1.7259704000000002</v>
      </c>
      <c r="U2024">
        <f t="shared" si="684"/>
        <v>0.16666666666666666</v>
      </c>
      <c r="V2024">
        <f t="shared" si="685"/>
        <v>0.96048632218844987</v>
      </c>
      <c r="W2024">
        <f t="shared" si="686"/>
        <v>0</v>
      </c>
      <c r="X2024">
        <f t="shared" si="687"/>
        <v>0.34129692832764502</v>
      </c>
      <c r="Y2024">
        <f t="shared" si="688"/>
        <v>0.14285714285714285</v>
      </c>
      <c r="Z2024">
        <f t="shared" si="689"/>
        <v>0.74772036474164127</v>
      </c>
      <c r="AA2024">
        <f t="shared" si="690"/>
        <v>0.77203647416413379</v>
      </c>
      <c r="AB2024">
        <f t="shared" si="691"/>
        <v>0.5</v>
      </c>
      <c r="AC2024">
        <f t="shared" si="692"/>
        <v>0.74303797468354427</v>
      </c>
      <c r="AD2024">
        <f t="shared" si="693"/>
        <v>0.79113924050632911</v>
      </c>
      <c r="AE2024">
        <f t="shared" si="694"/>
        <v>0.58333333333333337</v>
      </c>
      <c r="AF2024">
        <f t="shared" si="695"/>
        <v>0.16666666666666666</v>
      </c>
      <c r="AG2024">
        <f t="shared" si="696"/>
        <v>0.33333333333333331</v>
      </c>
      <c r="AH2024">
        <f t="shared" si="697"/>
        <v>3.6529680365296802E-3</v>
      </c>
      <c r="AI2024">
        <f t="shared" si="698"/>
        <v>0.17151702786377709</v>
      </c>
      <c r="AJ2024">
        <f t="shared" si="699"/>
        <v>0.29228855721393038</v>
      </c>
      <c r="AK2024">
        <f t="shared" si="700"/>
        <v>0.17849898580121706</v>
      </c>
      <c r="AM2024">
        <v>194</v>
      </c>
      <c r="AN2024">
        <v>388</v>
      </c>
      <c r="AO2024">
        <v>935.66399999999999</v>
      </c>
      <c r="AP2024">
        <v>743.03797468354412</v>
      </c>
      <c r="AQ2024">
        <v>0</v>
      </c>
      <c r="AT2024">
        <f t="shared" si="701"/>
        <v>0.68309859154929575</v>
      </c>
      <c r="AU2024">
        <f t="shared" si="702"/>
        <v>0.1437609841827768</v>
      </c>
      <c r="AV2024">
        <f t="shared" si="703"/>
        <v>0.66092902350813743</v>
      </c>
      <c r="AW2024">
        <f t="shared" si="704"/>
        <v>0.36635691908784063</v>
      </c>
      <c r="AX2024">
        <f t="shared" si="705"/>
        <v>0</v>
      </c>
    </row>
    <row r="2025" spans="2:50" ht="15">
      <c r="B2025" s="52">
        <v>1</v>
      </c>
      <c r="C2025" s="52">
        <v>3.16</v>
      </c>
      <c r="D2025" s="56">
        <v>0</v>
      </c>
      <c r="E2025" s="52">
        <v>1</v>
      </c>
      <c r="F2025" s="52">
        <v>1</v>
      </c>
      <c r="G2025" s="53">
        <v>2.46</v>
      </c>
      <c r="H2025" s="53">
        <v>2.54</v>
      </c>
      <c r="I2025" s="52">
        <v>2</v>
      </c>
      <c r="J2025" s="53">
        <v>2.4020000000000001</v>
      </c>
      <c r="K2025" s="53">
        <v>2.54</v>
      </c>
      <c r="L2025" s="52">
        <v>50</v>
      </c>
      <c r="M2025" s="52">
        <v>1</v>
      </c>
      <c r="N2025" s="52">
        <v>20</v>
      </c>
      <c r="O2025" s="52">
        <v>28</v>
      </c>
      <c r="P2025" s="54">
        <v>37.069136999999998</v>
      </c>
      <c r="Q2025" s="54">
        <v>24.124359000000002</v>
      </c>
      <c r="R2025" s="55">
        <v>1.9809432999999999</v>
      </c>
      <c r="U2025">
        <f t="shared" si="684"/>
        <v>0.16666666666666666</v>
      </c>
      <c r="V2025">
        <f t="shared" si="685"/>
        <v>0.96048632218844987</v>
      </c>
      <c r="W2025">
        <f t="shared" si="686"/>
        <v>0</v>
      </c>
      <c r="X2025">
        <f t="shared" si="687"/>
        <v>0.34129692832764502</v>
      </c>
      <c r="Y2025">
        <f t="shared" si="688"/>
        <v>0.14285714285714285</v>
      </c>
      <c r="Z2025">
        <f t="shared" si="689"/>
        <v>0.74772036474164127</v>
      </c>
      <c r="AA2025">
        <f t="shared" si="690"/>
        <v>0.77203647416413379</v>
      </c>
      <c r="AB2025">
        <f t="shared" si="691"/>
        <v>0.5</v>
      </c>
      <c r="AC2025">
        <f t="shared" si="692"/>
        <v>0.76012658227848107</v>
      </c>
      <c r="AD2025">
        <f t="shared" si="693"/>
        <v>0.80379746835443033</v>
      </c>
      <c r="AE2025">
        <f t="shared" si="694"/>
        <v>0.58333333333333337</v>
      </c>
      <c r="AF2025">
        <f t="shared" si="695"/>
        <v>0.16666666666666666</v>
      </c>
      <c r="AG2025">
        <f t="shared" si="696"/>
        <v>0.33333333333333331</v>
      </c>
      <c r="AH2025">
        <f t="shared" si="697"/>
        <v>3.6529680365296802E-3</v>
      </c>
      <c r="AI2025">
        <f t="shared" si="698"/>
        <v>0.18080495356037149</v>
      </c>
      <c r="AJ2025">
        <f t="shared" si="699"/>
        <v>0.30597014925373134</v>
      </c>
      <c r="AK2025">
        <f t="shared" si="700"/>
        <v>0.20486815415821499</v>
      </c>
      <c r="AM2025">
        <v>194</v>
      </c>
      <c r="AN2025">
        <v>388</v>
      </c>
      <c r="AO2025">
        <v>953.80600000000004</v>
      </c>
      <c r="AP2025">
        <v>743.03797468354412</v>
      </c>
      <c r="AQ2025">
        <v>0</v>
      </c>
      <c r="AT2025">
        <f t="shared" si="701"/>
        <v>0.68309859154929575</v>
      </c>
      <c r="AU2025">
        <f t="shared" si="702"/>
        <v>0.1437609841827768</v>
      </c>
      <c r="AV2025">
        <f t="shared" si="703"/>
        <v>0.67374406645569618</v>
      </c>
      <c r="AW2025">
        <f t="shared" si="704"/>
        <v>0.36635691908784063</v>
      </c>
      <c r="AX2025">
        <f t="shared" si="705"/>
        <v>0</v>
      </c>
    </row>
    <row r="2026" spans="2:50" ht="15">
      <c r="B2026" s="52">
        <v>1</v>
      </c>
      <c r="C2026" s="52">
        <v>3.16</v>
      </c>
      <c r="D2026" s="56">
        <v>0</v>
      </c>
      <c r="E2026" s="52">
        <v>1</v>
      </c>
      <c r="F2026" s="52">
        <v>1</v>
      </c>
      <c r="G2026" s="53">
        <v>2.46</v>
      </c>
      <c r="H2026" s="53">
        <v>2.54</v>
      </c>
      <c r="I2026" s="52">
        <v>2</v>
      </c>
      <c r="J2026" s="53">
        <v>2.456</v>
      </c>
      <c r="K2026" s="53">
        <v>2.58</v>
      </c>
      <c r="L2026" s="52">
        <v>50</v>
      </c>
      <c r="M2026" s="52">
        <v>1</v>
      </c>
      <c r="N2026" s="52">
        <v>20</v>
      </c>
      <c r="O2026" s="52">
        <v>28</v>
      </c>
      <c r="P2026" s="54">
        <v>39.226599999999998</v>
      </c>
      <c r="Q2026" s="54">
        <v>24.810824499999999</v>
      </c>
      <c r="R2026" s="55">
        <v>2.0888164499999999</v>
      </c>
      <c r="U2026">
        <f t="shared" si="684"/>
        <v>0.16666666666666666</v>
      </c>
      <c r="V2026">
        <f t="shared" si="685"/>
        <v>0.96048632218844987</v>
      </c>
      <c r="W2026">
        <f t="shared" si="686"/>
        <v>0</v>
      </c>
      <c r="X2026">
        <f t="shared" si="687"/>
        <v>0.34129692832764502</v>
      </c>
      <c r="Y2026">
        <f t="shared" si="688"/>
        <v>0.14285714285714285</v>
      </c>
      <c r="Z2026">
        <f t="shared" si="689"/>
        <v>0.74772036474164127</v>
      </c>
      <c r="AA2026">
        <f t="shared" si="690"/>
        <v>0.77203647416413379</v>
      </c>
      <c r="AB2026">
        <f t="shared" si="691"/>
        <v>0.5</v>
      </c>
      <c r="AC2026">
        <f t="shared" si="692"/>
        <v>0.77721518987341764</v>
      </c>
      <c r="AD2026">
        <f t="shared" si="693"/>
        <v>0.81645569620253167</v>
      </c>
      <c r="AE2026">
        <f t="shared" si="694"/>
        <v>0.58333333333333337</v>
      </c>
      <c r="AF2026">
        <f t="shared" si="695"/>
        <v>0.16666666666666666</v>
      </c>
      <c r="AG2026">
        <f t="shared" si="696"/>
        <v>0.33333333333333331</v>
      </c>
      <c r="AH2026">
        <f t="shared" si="697"/>
        <v>3.6529680365296802E-3</v>
      </c>
      <c r="AI2026">
        <f t="shared" si="698"/>
        <v>0.19442724458204333</v>
      </c>
      <c r="AJ2026">
        <f t="shared" si="699"/>
        <v>0.31467661691542287</v>
      </c>
      <c r="AK2026">
        <f t="shared" si="700"/>
        <v>0.21602434077079105</v>
      </c>
      <c r="AM2026">
        <v>194</v>
      </c>
      <c r="AN2026">
        <v>388</v>
      </c>
      <c r="AO2026">
        <v>971.94799999999987</v>
      </c>
      <c r="AP2026">
        <v>743.03797468354412</v>
      </c>
      <c r="AQ2026">
        <v>0</v>
      </c>
      <c r="AT2026">
        <f t="shared" si="701"/>
        <v>0.68309859154929575</v>
      </c>
      <c r="AU2026">
        <f t="shared" si="702"/>
        <v>0.1437609841827768</v>
      </c>
      <c r="AV2026">
        <f t="shared" si="703"/>
        <v>0.68655910940325482</v>
      </c>
      <c r="AW2026">
        <f t="shared" si="704"/>
        <v>0.36635691908784063</v>
      </c>
      <c r="AX2026">
        <f t="shared" si="705"/>
        <v>0</v>
      </c>
    </row>
    <row r="2027" spans="2:50" ht="15">
      <c r="B2027" s="52">
        <v>1</v>
      </c>
      <c r="C2027" s="52">
        <v>3.16</v>
      </c>
      <c r="D2027" s="56">
        <v>0</v>
      </c>
      <c r="E2027" s="52">
        <v>1</v>
      </c>
      <c r="F2027" s="52">
        <v>1</v>
      </c>
      <c r="G2027" s="53">
        <v>2.46</v>
      </c>
      <c r="H2027" s="53">
        <v>2.54</v>
      </c>
      <c r="I2027" s="52">
        <v>2</v>
      </c>
      <c r="J2027" s="53">
        <v>2.5099999999999998</v>
      </c>
      <c r="K2027" s="53">
        <v>2.62</v>
      </c>
      <c r="L2027" s="52">
        <v>50</v>
      </c>
      <c r="M2027" s="52">
        <v>1</v>
      </c>
      <c r="N2027" s="52">
        <v>20</v>
      </c>
      <c r="O2027" s="52">
        <v>28</v>
      </c>
      <c r="P2027" s="54">
        <v>40.795664000000002</v>
      </c>
      <c r="Q2027" s="54">
        <v>25.203090499999998</v>
      </c>
      <c r="R2027" s="55">
        <v>2.3045627500000001</v>
      </c>
      <c r="U2027">
        <f t="shared" si="684"/>
        <v>0.16666666666666666</v>
      </c>
      <c r="V2027">
        <f t="shared" si="685"/>
        <v>0.96048632218844987</v>
      </c>
      <c r="W2027">
        <f t="shared" si="686"/>
        <v>0</v>
      </c>
      <c r="X2027">
        <f t="shared" si="687"/>
        <v>0.34129692832764502</v>
      </c>
      <c r="Y2027">
        <f t="shared" si="688"/>
        <v>0.14285714285714285</v>
      </c>
      <c r="Z2027">
        <f t="shared" si="689"/>
        <v>0.74772036474164127</v>
      </c>
      <c r="AA2027">
        <f t="shared" si="690"/>
        <v>0.77203647416413379</v>
      </c>
      <c r="AB2027">
        <f t="shared" si="691"/>
        <v>0.5</v>
      </c>
      <c r="AC2027">
        <f t="shared" si="692"/>
        <v>0.79430379746835433</v>
      </c>
      <c r="AD2027">
        <f t="shared" si="693"/>
        <v>0.82911392405063289</v>
      </c>
      <c r="AE2027">
        <f t="shared" si="694"/>
        <v>0.58333333333333337</v>
      </c>
      <c r="AF2027">
        <f t="shared" si="695"/>
        <v>0.16666666666666666</v>
      </c>
      <c r="AG2027">
        <f t="shared" si="696"/>
        <v>0.33333333333333331</v>
      </c>
      <c r="AH2027">
        <f t="shared" si="697"/>
        <v>3.6529680365296802E-3</v>
      </c>
      <c r="AI2027">
        <f t="shared" si="698"/>
        <v>0.20433436532507743</v>
      </c>
      <c r="AJ2027">
        <f t="shared" si="699"/>
        <v>0.3196517412935323</v>
      </c>
      <c r="AK2027">
        <f t="shared" si="700"/>
        <v>0.23833671399594319</v>
      </c>
      <c r="AM2027">
        <v>194</v>
      </c>
      <c r="AN2027">
        <v>388</v>
      </c>
      <c r="AO2027">
        <v>990.09</v>
      </c>
      <c r="AP2027">
        <v>743.03797468354412</v>
      </c>
      <c r="AQ2027">
        <v>0</v>
      </c>
      <c r="AT2027">
        <f t="shared" si="701"/>
        <v>0.68309859154929575</v>
      </c>
      <c r="AU2027">
        <f t="shared" si="702"/>
        <v>0.1437609841827768</v>
      </c>
      <c r="AV2027">
        <f t="shared" si="703"/>
        <v>0.69937415235081368</v>
      </c>
      <c r="AW2027">
        <f t="shared" si="704"/>
        <v>0.36635691908784063</v>
      </c>
      <c r="AX2027">
        <f t="shared" si="705"/>
        <v>0</v>
      </c>
    </row>
    <row r="2028" spans="2:50" ht="15">
      <c r="B2028" s="52">
        <v>1</v>
      </c>
      <c r="C2028" s="52">
        <v>3.16</v>
      </c>
      <c r="D2028" s="56">
        <v>0</v>
      </c>
      <c r="E2028" s="52">
        <v>1</v>
      </c>
      <c r="F2028" s="52">
        <v>1</v>
      </c>
      <c r="G2028" s="53">
        <v>2.46</v>
      </c>
      <c r="H2028" s="53">
        <v>2.54</v>
      </c>
      <c r="I2028" s="52">
        <v>2</v>
      </c>
      <c r="J2028" s="53">
        <v>2.2400000000000002</v>
      </c>
      <c r="K2028" s="53">
        <v>2.42</v>
      </c>
      <c r="L2028" s="52">
        <v>70</v>
      </c>
      <c r="M2028" s="52">
        <v>1</v>
      </c>
      <c r="N2028" s="52">
        <v>20</v>
      </c>
      <c r="O2028" s="52">
        <v>28</v>
      </c>
      <c r="P2028" s="54">
        <v>19.515233500000001</v>
      </c>
      <c r="Q2028" s="54">
        <v>16.965504500000002</v>
      </c>
      <c r="R2028" s="55">
        <v>1.3337044</v>
      </c>
      <c r="U2028">
        <f t="shared" si="684"/>
        <v>0.16666666666666666</v>
      </c>
      <c r="V2028">
        <f t="shared" si="685"/>
        <v>0.96048632218844987</v>
      </c>
      <c r="W2028">
        <f t="shared" si="686"/>
        <v>0</v>
      </c>
      <c r="X2028">
        <f t="shared" si="687"/>
        <v>0.34129692832764502</v>
      </c>
      <c r="Y2028">
        <f t="shared" si="688"/>
        <v>0.14285714285714285</v>
      </c>
      <c r="Z2028">
        <f t="shared" si="689"/>
        <v>0.74772036474164127</v>
      </c>
      <c r="AA2028">
        <f t="shared" si="690"/>
        <v>0.77203647416413379</v>
      </c>
      <c r="AB2028">
        <f t="shared" si="691"/>
        <v>0.5</v>
      </c>
      <c r="AC2028">
        <f t="shared" si="692"/>
        <v>0.70886075949367089</v>
      </c>
      <c r="AD2028">
        <f t="shared" si="693"/>
        <v>0.76582278481012656</v>
      </c>
      <c r="AE2028">
        <f t="shared" si="694"/>
        <v>0.91666666666666663</v>
      </c>
      <c r="AF2028">
        <f t="shared" si="695"/>
        <v>0.16666666666666666</v>
      </c>
      <c r="AG2028">
        <f t="shared" si="696"/>
        <v>0.33333333333333331</v>
      </c>
      <c r="AH2028">
        <f t="shared" si="697"/>
        <v>3.6529680365296802E-3</v>
      </c>
      <c r="AI2028">
        <f t="shared" si="698"/>
        <v>6.9969040247678027E-2</v>
      </c>
      <c r="AJ2028">
        <f t="shared" si="699"/>
        <v>0.21517412935323385</v>
      </c>
      <c r="AK2028">
        <f t="shared" si="700"/>
        <v>0.13793103448275862</v>
      </c>
      <c r="AM2028">
        <v>194</v>
      </c>
      <c r="AN2028">
        <v>277.14285714285717</v>
      </c>
      <c r="AO2028">
        <v>899.38</v>
      </c>
      <c r="AP2028">
        <v>830.74141048824606</v>
      </c>
      <c r="AQ2028">
        <v>0</v>
      </c>
      <c r="AT2028">
        <f t="shared" si="701"/>
        <v>0.68309859154929575</v>
      </c>
      <c r="AU2028">
        <f t="shared" si="702"/>
        <v>2.6864172734120017E-2</v>
      </c>
      <c r="AV2028">
        <f t="shared" si="703"/>
        <v>0.63529893761301981</v>
      </c>
      <c r="AW2028">
        <f t="shared" si="704"/>
        <v>0.40959933956912642</v>
      </c>
      <c r="AX2028">
        <f t="shared" si="705"/>
        <v>0</v>
      </c>
    </row>
    <row r="2029" spans="2:50" ht="15">
      <c r="B2029" s="52">
        <v>1</v>
      </c>
      <c r="C2029" s="52">
        <v>3.16</v>
      </c>
      <c r="D2029" s="56">
        <v>0</v>
      </c>
      <c r="E2029" s="52">
        <v>1</v>
      </c>
      <c r="F2029" s="52">
        <v>1</v>
      </c>
      <c r="G2029" s="53">
        <v>2.46</v>
      </c>
      <c r="H2029" s="53">
        <v>2.54</v>
      </c>
      <c r="I2029" s="52">
        <v>2</v>
      </c>
      <c r="J2029" s="53">
        <v>2.294</v>
      </c>
      <c r="K2029" s="53">
        <v>2.46</v>
      </c>
      <c r="L2029" s="52">
        <v>70</v>
      </c>
      <c r="M2029" s="52">
        <v>1</v>
      </c>
      <c r="N2029" s="52">
        <v>20</v>
      </c>
      <c r="O2029" s="52">
        <v>28</v>
      </c>
      <c r="P2029" s="54">
        <v>19.417166999999999</v>
      </c>
      <c r="Q2029" s="54">
        <v>18.632635000000001</v>
      </c>
      <c r="R2029" s="55">
        <v>1.3140911</v>
      </c>
      <c r="U2029">
        <f t="shared" si="684"/>
        <v>0.16666666666666666</v>
      </c>
      <c r="V2029">
        <f t="shared" si="685"/>
        <v>0.96048632218844987</v>
      </c>
      <c r="W2029">
        <f t="shared" si="686"/>
        <v>0</v>
      </c>
      <c r="X2029">
        <f t="shared" si="687"/>
        <v>0.34129692832764502</v>
      </c>
      <c r="Y2029">
        <f t="shared" si="688"/>
        <v>0.14285714285714285</v>
      </c>
      <c r="Z2029">
        <f t="shared" si="689"/>
        <v>0.74772036474164127</v>
      </c>
      <c r="AA2029">
        <f t="shared" si="690"/>
        <v>0.77203647416413379</v>
      </c>
      <c r="AB2029">
        <f t="shared" si="691"/>
        <v>0.5</v>
      </c>
      <c r="AC2029">
        <f t="shared" si="692"/>
        <v>0.72594936708860758</v>
      </c>
      <c r="AD2029">
        <f t="shared" si="693"/>
        <v>0.77848101265822778</v>
      </c>
      <c r="AE2029">
        <f t="shared" si="694"/>
        <v>0.91666666666666663</v>
      </c>
      <c r="AF2029">
        <f t="shared" si="695"/>
        <v>0.16666666666666666</v>
      </c>
      <c r="AG2029">
        <f t="shared" si="696"/>
        <v>0.33333333333333331</v>
      </c>
      <c r="AH2029">
        <f t="shared" si="697"/>
        <v>3.6529680365296802E-3</v>
      </c>
      <c r="AI2029">
        <f t="shared" si="698"/>
        <v>6.934984520123838E-2</v>
      </c>
      <c r="AJ2029">
        <f t="shared" si="699"/>
        <v>0.23631840796019901</v>
      </c>
      <c r="AK2029">
        <f t="shared" si="700"/>
        <v>0.13590263691683568</v>
      </c>
      <c r="AM2029">
        <v>194</v>
      </c>
      <c r="AN2029">
        <v>277.14285714285717</v>
      </c>
      <c r="AO2029">
        <v>917.52199999999993</v>
      </c>
      <c r="AP2029">
        <v>830.74141048824606</v>
      </c>
      <c r="AQ2029">
        <v>0</v>
      </c>
      <c r="AT2029">
        <f t="shared" si="701"/>
        <v>0.68309859154929575</v>
      </c>
      <c r="AU2029">
        <f t="shared" si="702"/>
        <v>2.6864172734120017E-2</v>
      </c>
      <c r="AV2029">
        <f t="shared" si="703"/>
        <v>0.64811398056057856</v>
      </c>
      <c r="AW2029">
        <f t="shared" si="704"/>
        <v>0.40959933956912642</v>
      </c>
      <c r="AX2029">
        <f t="shared" si="705"/>
        <v>0</v>
      </c>
    </row>
    <row r="2030" spans="2:50" ht="15">
      <c r="B2030" s="52">
        <v>1</v>
      </c>
      <c r="C2030" s="52">
        <v>3.16</v>
      </c>
      <c r="D2030" s="56">
        <v>0</v>
      </c>
      <c r="E2030" s="52">
        <v>1</v>
      </c>
      <c r="F2030" s="52">
        <v>1</v>
      </c>
      <c r="G2030" s="53">
        <v>2.46</v>
      </c>
      <c r="H2030" s="53">
        <v>2.54</v>
      </c>
      <c r="I2030" s="52">
        <v>2</v>
      </c>
      <c r="J2030" s="53">
        <v>2.3479999999999999</v>
      </c>
      <c r="K2030" s="53">
        <v>2.5</v>
      </c>
      <c r="L2030" s="52">
        <v>70</v>
      </c>
      <c r="M2030" s="52">
        <v>1</v>
      </c>
      <c r="N2030" s="52">
        <v>20</v>
      </c>
      <c r="O2030" s="52">
        <v>28</v>
      </c>
      <c r="P2030" s="54">
        <v>19.417166999999999</v>
      </c>
      <c r="Q2030" s="54">
        <v>18.926834500000002</v>
      </c>
      <c r="R2030" s="55">
        <v>1.2944777999999999</v>
      </c>
      <c r="U2030">
        <f t="shared" si="684"/>
        <v>0.16666666666666666</v>
      </c>
      <c r="V2030">
        <f t="shared" si="685"/>
        <v>0.96048632218844987</v>
      </c>
      <c r="W2030">
        <f t="shared" si="686"/>
        <v>0</v>
      </c>
      <c r="X2030">
        <f t="shared" si="687"/>
        <v>0.34129692832764502</v>
      </c>
      <c r="Y2030">
        <f t="shared" si="688"/>
        <v>0.14285714285714285</v>
      </c>
      <c r="Z2030">
        <f t="shared" si="689"/>
        <v>0.74772036474164127</v>
      </c>
      <c r="AA2030">
        <f t="shared" si="690"/>
        <v>0.77203647416413379</v>
      </c>
      <c r="AB2030">
        <f t="shared" si="691"/>
        <v>0.5</v>
      </c>
      <c r="AC2030">
        <f t="shared" si="692"/>
        <v>0.74303797468354427</v>
      </c>
      <c r="AD2030">
        <f t="shared" si="693"/>
        <v>0.79113924050632911</v>
      </c>
      <c r="AE2030">
        <f t="shared" si="694"/>
        <v>0.91666666666666663</v>
      </c>
      <c r="AF2030">
        <f t="shared" si="695"/>
        <v>0.16666666666666666</v>
      </c>
      <c r="AG2030">
        <f t="shared" si="696"/>
        <v>0.33333333333333331</v>
      </c>
      <c r="AH2030">
        <f t="shared" si="697"/>
        <v>3.6529680365296802E-3</v>
      </c>
      <c r="AI2030">
        <f t="shared" si="698"/>
        <v>6.934984520123838E-2</v>
      </c>
      <c r="AJ2030">
        <f t="shared" si="699"/>
        <v>0.24004975124378111</v>
      </c>
      <c r="AK2030">
        <f t="shared" si="700"/>
        <v>0.13387423935091278</v>
      </c>
      <c r="AM2030">
        <v>194</v>
      </c>
      <c r="AN2030">
        <v>277.14285714285717</v>
      </c>
      <c r="AO2030">
        <v>935.66399999999999</v>
      </c>
      <c r="AP2030">
        <v>830.74141048824606</v>
      </c>
      <c r="AQ2030">
        <v>0</v>
      </c>
      <c r="AT2030">
        <f t="shared" si="701"/>
        <v>0.68309859154929575</v>
      </c>
      <c r="AU2030">
        <f t="shared" si="702"/>
        <v>2.6864172734120017E-2</v>
      </c>
      <c r="AV2030">
        <f t="shared" si="703"/>
        <v>0.66092902350813743</v>
      </c>
      <c r="AW2030">
        <f t="shared" si="704"/>
        <v>0.40959933956912642</v>
      </c>
      <c r="AX2030">
        <f t="shared" si="705"/>
        <v>0</v>
      </c>
    </row>
    <row r="2031" spans="2:50" ht="15">
      <c r="B2031" s="52">
        <v>1</v>
      </c>
      <c r="C2031" s="52">
        <v>3.16</v>
      </c>
      <c r="D2031" s="56">
        <v>0</v>
      </c>
      <c r="E2031" s="52">
        <v>1</v>
      </c>
      <c r="F2031" s="52">
        <v>1</v>
      </c>
      <c r="G2031" s="53">
        <v>2.46</v>
      </c>
      <c r="H2031" s="53">
        <v>2.54</v>
      </c>
      <c r="I2031" s="52">
        <v>2</v>
      </c>
      <c r="J2031" s="53">
        <v>2.4020000000000001</v>
      </c>
      <c r="K2031" s="53">
        <v>2.54</v>
      </c>
      <c r="L2031" s="52">
        <v>70</v>
      </c>
      <c r="M2031" s="52">
        <v>1</v>
      </c>
      <c r="N2031" s="52">
        <v>20</v>
      </c>
      <c r="O2031" s="52">
        <v>28</v>
      </c>
      <c r="P2031" s="54">
        <v>18.534568499999999</v>
      </c>
      <c r="Q2031" s="54">
        <v>19.907499499999997</v>
      </c>
      <c r="R2031" s="55">
        <v>1.26505785</v>
      </c>
      <c r="U2031">
        <f t="shared" si="684"/>
        <v>0.16666666666666666</v>
      </c>
      <c r="V2031">
        <f t="shared" si="685"/>
        <v>0.96048632218844987</v>
      </c>
      <c r="W2031">
        <f t="shared" si="686"/>
        <v>0</v>
      </c>
      <c r="X2031">
        <f t="shared" si="687"/>
        <v>0.34129692832764502</v>
      </c>
      <c r="Y2031">
        <f t="shared" si="688"/>
        <v>0.14285714285714285</v>
      </c>
      <c r="Z2031">
        <f t="shared" si="689"/>
        <v>0.74772036474164127</v>
      </c>
      <c r="AA2031">
        <f t="shared" si="690"/>
        <v>0.77203647416413379</v>
      </c>
      <c r="AB2031">
        <f t="shared" si="691"/>
        <v>0.5</v>
      </c>
      <c r="AC2031">
        <f t="shared" si="692"/>
        <v>0.76012658227848107</v>
      </c>
      <c r="AD2031">
        <f t="shared" si="693"/>
        <v>0.80379746835443033</v>
      </c>
      <c r="AE2031">
        <f t="shared" si="694"/>
        <v>0.91666666666666663</v>
      </c>
      <c r="AF2031">
        <f t="shared" si="695"/>
        <v>0.16666666666666666</v>
      </c>
      <c r="AG2031">
        <f t="shared" si="696"/>
        <v>0.33333333333333331</v>
      </c>
      <c r="AH2031">
        <f t="shared" si="697"/>
        <v>3.6529680365296802E-3</v>
      </c>
      <c r="AI2031">
        <f t="shared" si="698"/>
        <v>6.3777089783281726E-2</v>
      </c>
      <c r="AJ2031">
        <f t="shared" si="699"/>
        <v>0.25248756218905466</v>
      </c>
      <c r="AK2031">
        <f t="shared" si="700"/>
        <v>0.1308316430020284</v>
      </c>
      <c r="AM2031">
        <v>194</v>
      </c>
      <c r="AN2031">
        <v>277.14285714285717</v>
      </c>
      <c r="AO2031">
        <v>953.80600000000004</v>
      </c>
      <c r="AP2031">
        <v>830.74141048824606</v>
      </c>
      <c r="AQ2031">
        <v>0</v>
      </c>
      <c r="AT2031">
        <f t="shared" si="701"/>
        <v>0.68309859154929575</v>
      </c>
      <c r="AU2031">
        <f t="shared" si="702"/>
        <v>2.6864172734120017E-2</v>
      </c>
      <c r="AV2031">
        <f t="shared" si="703"/>
        <v>0.67374406645569618</v>
      </c>
      <c r="AW2031">
        <f t="shared" si="704"/>
        <v>0.40959933956912642</v>
      </c>
      <c r="AX2031">
        <f t="shared" si="705"/>
        <v>0</v>
      </c>
    </row>
    <row r="2032" spans="2:50" ht="15">
      <c r="B2032" s="52">
        <v>1</v>
      </c>
      <c r="C2032" s="52">
        <v>3.16</v>
      </c>
      <c r="D2032" s="56">
        <v>0</v>
      </c>
      <c r="E2032" s="52">
        <v>1</v>
      </c>
      <c r="F2032" s="52">
        <v>1</v>
      </c>
      <c r="G2032" s="53">
        <v>2.46</v>
      </c>
      <c r="H2032" s="53">
        <v>2.54</v>
      </c>
      <c r="I2032" s="52">
        <v>2</v>
      </c>
      <c r="J2032" s="53">
        <v>2.456</v>
      </c>
      <c r="K2032" s="53">
        <v>2.58</v>
      </c>
      <c r="L2032" s="52">
        <v>70</v>
      </c>
      <c r="M2032" s="52">
        <v>1</v>
      </c>
      <c r="N2032" s="52">
        <v>20</v>
      </c>
      <c r="O2032" s="52">
        <v>28</v>
      </c>
      <c r="P2032" s="54">
        <v>18.240369000000001</v>
      </c>
      <c r="Q2032" s="54">
        <v>20.397832000000001</v>
      </c>
      <c r="R2032" s="55">
        <v>1.3729309999999999</v>
      </c>
      <c r="U2032">
        <f t="shared" si="684"/>
        <v>0.16666666666666666</v>
      </c>
      <c r="V2032">
        <f t="shared" si="685"/>
        <v>0.96048632218844987</v>
      </c>
      <c r="W2032">
        <f t="shared" si="686"/>
        <v>0</v>
      </c>
      <c r="X2032">
        <f t="shared" si="687"/>
        <v>0.34129692832764502</v>
      </c>
      <c r="Y2032">
        <f t="shared" si="688"/>
        <v>0.14285714285714285</v>
      </c>
      <c r="Z2032">
        <f t="shared" si="689"/>
        <v>0.74772036474164127</v>
      </c>
      <c r="AA2032">
        <f t="shared" si="690"/>
        <v>0.77203647416413379</v>
      </c>
      <c r="AB2032">
        <f t="shared" si="691"/>
        <v>0.5</v>
      </c>
      <c r="AC2032">
        <f t="shared" si="692"/>
        <v>0.77721518987341764</v>
      </c>
      <c r="AD2032">
        <f t="shared" si="693"/>
        <v>0.81645569620253167</v>
      </c>
      <c r="AE2032">
        <f t="shared" si="694"/>
        <v>0.91666666666666663</v>
      </c>
      <c r="AF2032">
        <f t="shared" si="695"/>
        <v>0.16666666666666666</v>
      </c>
      <c r="AG2032">
        <f t="shared" si="696"/>
        <v>0.33333333333333331</v>
      </c>
      <c r="AH2032">
        <f t="shared" si="697"/>
        <v>3.6529680365296802E-3</v>
      </c>
      <c r="AI2032">
        <f t="shared" si="698"/>
        <v>6.1919504643962855E-2</v>
      </c>
      <c r="AJ2032">
        <f t="shared" si="699"/>
        <v>0.25870646766169153</v>
      </c>
      <c r="AK2032">
        <f t="shared" si="700"/>
        <v>0.14198782961460446</v>
      </c>
      <c r="AM2032">
        <v>194</v>
      </c>
      <c r="AN2032">
        <v>277.14285714285717</v>
      </c>
      <c r="AO2032">
        <v>971.94799999999987</v>
      </c>
      <c r="AP2032">
        <v>830.74141048824606</v>
      </c>
      <c r="AQ2032">
        <v>0</v>
      </c>
      <c r="AT2032">
        <f t="shared" si="701"/>
        <v>0.68309859154929575</v>
      </c>
      <c r="AU2032">
        <f t="shared" si="702"/>
        <v>2.6864172734120017E-2</v>
      </c>
      <c r="AV2032">
        <f t="shared" si="703"/>
        <v>0.68655910940325482</v>
      </c>
      <c r="AW2032">
        <f t="shared" si="704"/>
        <v>0.40959933956912642</v>
      </c>
      <c r="AX2032">
        <f t="shared" si="705"/>
        <v>0</v>
      </c>
    </row>
    <row r="2033" spans="2:50" ht="15">
      <c r="B2033" s="52">
        <v>1</v>
      </c>
      <c r="C2033" s="52">
        <v>3.16</v>
      </c>
      <c r="D2033" s="56">
        <v>0</v>
      </c>
      <c r="E2033" s="52">
        <v>1</v>
      </c>
      <c r="F2033" s="52">
        <v>1</v>
      </c>
      <c r="G2033" s="53">
        <v>2.46</v>
      </c>
      <c r="H2033" s="53">
        <v>2.54</v>
      </c>
      <c r="I2033" s="52">
        <v>2</v>
      </c>
      <c r="J2033" s="53">
        <v>2.5099999999999998</v>
      </c>
      <c r="K2033" s="53">
        <v>2.62</v>
      </c>
      <c r="L2033" s="52">
        <v>70</v>
      </c>
      <c r="M2033" s="52">
        <v>1</v>
      </c>
      <c r="N2033" s="52">
        <v>20</v>
      </c>
      <c r="O2033" s="52">
        <v>28</v>
      </c>
      <c r="P2033" s="54">
        <v>19.613299999999999</v>
      </c>
      <c r="Q2033" s="54">
        <v>20.495898499999999</v>
      </c>
      <c r="R2033" s="55">
        <v>1.4513842000000001</v>
      </c>
      <c r="U2033">
        <f t="shared" si="684"/>
        <v>0.16666666666666666</v>
      </c>
      <c r="V2033">
        <f t="shared" si="685"/>
        <v>0.96048632218844987</v>
      </c>
      <c r="W2033">
        <f t="shared" si="686"/>
        <v>0</v>
      </c>
      <c r="X2033">
        <f t="shared" si="687"/>
        <v>0.34129692832764502</v>
      </c>
      <c r="Y2033">
        <f t="shared" si="688"/>
        <v>0.14285714285714285</v>
      </c>
      <c r="Z2033">
        <f t="shared" si="689"/>
        <v>0.74772036474164127</v>
      </c>
      <c r="AA2033">
        <f t="shared" si="690"/>
        <v>0.77203647416413379</v>
      </c>
      <c r="AB2033">
        <f t="shared" si="691"/>
        <v>0.5</v>
      </c>
      <c r="AC2033">
        <f t="shared" si="692"/>
        <v>0.79430379746835433</v>
      </c>
      <c r="AD2033">
        <f t="shared" si="693"/>
        <v>0.82911392405063289</v>
      </c>
      <c r="AE2033">
        <f t="shared" si="694"/>
        <v>0.91666666666666663</v>
      </c>
      <c r="AF2033">
        <f t="shared" si="695"/>
        <v>0.16666666666666666</v>
      </c>
      <c r="AG2033">
        <f t="shared" si="696"/>
        <v>0.33333333333333331</v>
      </c>
      <c r="AH2033">
        <f t="shared" si="697"/>
        <v>3.6529680365296802E-3</v>
      </c>
      <c r="AI2033">
        <f t="shared" si="698"/>
        <v>7.0588235294117646E-2</v>
      </c>
      <c r="AJ2033">
        <f t="shared" si="699"/>
        <v>0.25995024875621892</v>
      </c>
      <c r="AK2033">
        <f t="shared" si="700"/>
        <v>0.15010141987829614</v>
      </c>
      <c r="AM2033">
        <v>194</v>
      </c>
      <c r="AN2033">
        <v>277.14285714285717</v>
      </c>
      <c r="AO2033">
        <v>990.09</v>
      </c>
      <c r="AP2033">
        <v>830.74141048824606</v>
      </c>
      <c r="AQ2033">
        <v>0</v>
      </c>
      <c r="AT2033">
        <f t="shared" si="701"/>
        <v>0.68309859154929575</v>
      </c>
      <c r="AU2033">
        <f t="shared" si="702"/>
        <v>2.6864172734120017E-2</v>
      </c>
      <c r="AV2033">
        <f t="shared" si="703"/>
        <v>0.69937415235081368</v>
      </c>
      <c r="AW2033">
        <f t="shared" si="704"/>
        <v>0.40959933956912642</v>
      </c>
      <c r="AX2033">
        <f t="shared" si="705"/>
        <v>0</v>
      </c>
    </row>
    <row r="2034" spans="2:50" ht="15">
      <c r="B2034" s="52">
        <v>5</v>
      </c>
      <c r="C2034" s="56">
        <v>0</v>
      </c>
      <c r="D2034" s="52">
        <v>3</v>
      </c>
      <c r="E2034" s="56">
        <v>0</v>
      </c>
      <c r="F2034" s="52">
        <v>7</v>
      </c>
      <c r="G2034" s="58">
        <v>0</v>
      </c>
      <c r="H2034" s="58">
        <v>0</v>
      </c>
      <c r="I2034" s="52">
        <v>2</v>
      </c>
      <c r="J2034" s="53">
        <v>2.74</v>
      </c>
      <c r="K2034" s="53">
        <v>2.8</v>
      </c>
      <c r="L2034" s="52">
        <v>41</v>
      </c>
      <c r="M2034" s="52">
        <v>1</v>
      </c>
      <c r="N2034" s="52">
        <v>20</v>
      </c>
      <c r="O2034" s="52">
        <v>56</v>
      </c>
      <c r="P2034" s="54">
        <v>60.703163500000002</v>
      </c>
      <c r="Q2034" s="54">
        <v>33.048410500000003</v>
      </c>
      <c r="R2034" s="55">
        <v>0</v>
      </c>
      <c r="U2034">
        <f t="shared" si="684"/>
        <v>0.83333333333333337</v>
      </c>
      <c r="V2034">
        <f t="shared" si="685"/>
        <v>0</v>
      </c>
      <c r="W2034">
        <f t="shared" si="686"/>
        <v>0.75</v>
      </c>
      <c r="X2034">
        <f t="shared" si="687"/>
        <v>0</v>
      </c>
      <c r="Y2034">
        <f t="shared" si="688"/>
        <v>1</v>
      </c>
      <c r="Z2034">
        <f t="shared" si="689"/>
        <v>0</v>
      </c>
      <c r="AA2034">
        <f t="shared" si="690"/>
        <v>0</v>
      </c>
      <c r="AB2034">
        <f t="shared" si="691"/>
        <v>0.5</v>
      </c>
      <c r="AC2034">
        <f t="shared" si="692"/>
        <v>0.86708860759493678</v>
      </c>
      <c r="AD2034">
        <f t="shared" si="693"/>
        <v>0.88607594936708856</v>
      </c>
      <c r="AE2034">
        <f t="shared" si="694"/>
        <v>0.43333333333333335</v>
      </c>
      <c r="AF2034">
        <f t="shared" si="695"/>
        <v>0.16666666666666666</v>
      </c>
      <c r="AG2034">
        <f t="shared" si="696"/>
        <v>0.33333333333333331</v>
      </c>
      <c r="AH2034">
        <f t="shared" si="697"/>
        <v>7.3059360730593605E-3</v>
      </c>
      <c r="AI2034">
        <f t="shared" si="698"/>
        <v>0.330030959752322</v>
      </c>
      <c r="AJ2034">
        <f t="shared" si="699"/>
        <v>0.4191542288557214</v>
      </c>
      <c r="AK2034">
        <f t="shared" si="700"/>
        <v>0</v>
      </c>
      <c r="AM2034">
        <v>164</v>
      </c>
      <c r="AN2034">
        <v>400</v>
      </c>
      <c r="AO2034">
        <v>1044.29</v>
      </c>
      <c r="AP2034">
        <v>0</v>
      </c>
      <c r="AQ2034">
        <v>80</v>
      </c>
      <c r="AT2034">
        <f t="shared" si="701"/>
        <v>0.47183098591549294</v>
      </c>
      <c r="AU2034">
        <f t="shared" si="702"/>
        <v>0.156414762741652</v>
      </c>
      <c r="AV2034">
        <f t="shared" si="703"/>
        <v>0.73765964059674494</v>
      </c>
      <c r="AW2034">
        <f t="shared" si="704"/>
        <v>0</v>
      </c>
      <c r="AX2034">
        <f t="shared" si="705"/>
        <v>0.19047619047619047</v>
      </c>
    </row>
    <row r="2035" spans="2:50" ht="15">
      <c r="B2035" s="52">
        <v>5</v>
      </c>
      <c r="C2035" s="56">
        <v>0</v>
      </c>
      <c r="D2035" s="52">
        <v>3</v>
      </c>
      <c r="E2035" s="56">
        <v>0</v>
      </c>
      <c r="F2035" s="52">
        <v>7</v>
      </c>
      <c r="G2035" s="58">
        <v>0</v>
      </c>
      <c r="H2035" s="58">
        <v>0</v>
      </c>
      <c r="I2035" s="52">
        <v>2</v>
      </c>
      <c r="J2035" s="53">
        <v>2.74</v>
      </c>
      <c r="K2035" s="53">
        <v>2.8</v>
      </c>
      <c r="L2035" s="52">
        <v>43</v>
      </c>
      <c r="M2035" s="52">
        <v>1</v>
      </c>
      <c r="N2035" s="52">
        <v>20</v>
      </c>
      <c r="O2035" s="52">
        <v>56</v>
      </c>
      <c r="P2035" s="54">
        <v>58.643767000000004</v>
      </c>
      <c r="Q2035" s="54">
        <v>34.6174745</v>
      </c>
      <c r="R2035" s="55">
        <v>0</v>
      </c>
      <c r="U2035">
        <f t="shared" si="684"/>
        <v>0.83333333333333337</v>
      </c>
      <c r="V2035">
        <f t="shared" si="685"/>
        <v>0</v>
      </c>
      <c r="W2035">
        <f t="shared" si="686"/>
        <v>0.75</v>
      </c>
      <c r="X2035">
        <f t="shared" si="687"/>
        <v>0</v>
      </c>
      <c r="Y2035">
        <f t="shared" si="688"/>
        <v>1</v>
      </c>
      <c r="Z2035">
        <f t="shared" si="689"/>
        <v>0</v>
      </c>
      <c r="AA2035">
        <f t="shared" si="690"/>
        <v>0</v>
      </c>
      <c r="AB2035">
        <f t="shared" si="691"/>
        <v>0.5</v>
      </c>
      <c r="AC2035">
        <f t="shared" si="692"/>
        <v>0.86708860759493678</v>
      </c>
      <c r="AD2035">
        <f t="shared" si="693"/>
        <v>0.88607594936708856</v>
      </c>
      <c r="AE2035">
        <f t="shared" si="694"/>
        <v>0.46666666666666667</v>
      </c>
      <c r="AF2035">
        <f t="shared" si="695"/>
        <v>0.16666666666666666</v>
      </c>
      <c r="AG2035">
        <f t="shared" si="696"/>
        <v>0.33333333333333331</v>
      </c>
      <c r="AH2035">
        <f t="shared" si="697"/>
        <v>7.3059360730593605E-3</v>
      </c>
      <c r="AI2035">
        <f t="shared" si="698"/>
        <v>0.3170278637770898</v>
      </c>
      <c r="AJ2035">
        <f t="shared" si="699"/>
        <v>0.43905472636815918</v>
      </c>
      <c r="AK2035">
        <f t="shared" si="700"/>
        <v>0</v>
      </c>
      <c r="AM2035">
        <v>162</v>
      </c>
      <c r="AN2035">
        <v>376.74418604651163</v>
      </c>
      <c r="AO2035">
        <v>1049.83</v>
      </c>
      <c r="AP2035">
        <v>0</v>
      </c>
      <c r="AQ2035">
        <v>75.348837209302332</v>
      </c>
      <c r="AT2035">
        <f t="shared" si="701"/>
        <v>0.45774647887323944</v>
      </c>
      <c r="AU2035">
        <f t="shared" si="702"/>
        <v>0.13189193607716515</v>
      </c>
      <c r="AV2035">
        <f t="shared" si="703"/>
        <v>0.74157295433996373</v>
      </c>
      <c r="AW2035">
        <f t="shared" si="704"/>
        <v>0</v>
      </c>
      <c r="AX2035">
        <f t="shared" si="705"/>
        <v>0.17940199335548174</v>
      </c>
    </row>
    <row r="2036" spans="2:50" ht="15">
      <c r="B2036" s="52">
        <v>5</v>
      </c>
      <c r="C2036" s="56">
        <v>0</v>
      </c>
      <c r="D2036" s="52">
        <v>3</v>
      </c>
      <c r="E2036" s="56">
        <v>0</v>
      </c>
      <c r="F2036" s="52">
        <v>7</v>
      </c>
      <c r="G2036" s="58">
        <v>0</v>
      </c>
      <c r="H2036" s="58">
        <v>0</v>
      </c>
      <c r="I2036" s="52">
        <v>2</v>
      </c>
      <c r="J2036" s="53">
        <v>2.74</v>
      </c>
      <c r="K2036" s="53">
        <v>2.8</v>
      </c>
      <c r="L2036" s="52">
        <v>45</v>
      </c>
      <c r="M2036" s="52">
        <v>1</v>
      </c>
      <c r="N2036" s="52">
        <v>20</v>
      </c>
      <c r="O2036" s="52">
        <v>56</v>
      </c>
      <c r="P2036" s="54">
        <v>53.838508500000003</v>
      </c>
      <c r="Q2036" s="54">
        <v>28.243151999999998</v>
      </c>
      <c r="R2036" s="55">
        <v>0</v>
      </c>
      <c r="U2036">
        <f t="shared" si="684"/>
        <v>0.83333333333333337</v>
      </c>
      <c r="V2036">
        <f t="shared" si="685"/>
        <v>0</v>
      </c>
      <c r="W2036">
        <f t="shared" si="686"/>
        <v>0.75</v>
      </c>
      <c r="X2036">
        <f t="shared" si="687"/>
        <v>0</v>
      </c>
      <c r="Y2036">
        <f t="shared" si="688"/>
        <v>1</v>
      </c>
      <c r="Z2036">
        <f t="shared" si="689"/>
        <v>0</v>
      </c>
      <c r="AA2036">
        <f t="shared" si="690"/>
        <v>0</v>
      </c>
      <c r="AB2036">
        <f t="shared" si="691"/>
        <v>0.5</v>
      </c>
      <c r="AC2036">
        <f t="shared" si="692"/>
        <v>0.86708860759493678</v>
      </c>
      <c r="AD2036">
        <f t="shared" si="693"/>
        <v>0.88607594936708856</v>
      </c>
      <c r="AE2036">
        <f t="shared" si="694"/>
        <v>0.5</v>
      </c>
      <c r="AF2036">
        <f t="shared" si="695"/>
        <v>0.16666666666666666</v>
      </c>
      <c r="AG2036">
        <f t="shared" si="696"/>
        <v>0.33333333333333331</v>
      </c>
      <c r="AH2036">
        <f t="shared" si="697"/>
        <v>7.3059360730593605E-3</v>
      </c>
      <c r="AI2036">
        <f t="shared" si="698"/>
        <v>0.28668730650154806</v>
      </c>
      <c r="AJ2036">
        <f t="shared" si="699"/>
        <v>0.35820895522388058</v>
      </c>
      <c r="AK2036">
        <f t="shared" si="700"/>
        <v>0</v>
      </c>
      <c r="AM2036">
        <v>158</v>
      </c>
      <c r="AN2036">
        <v>351.11111111111109</v>
      </c>
      <c r="AO2036">
        <v>1080.3</v>
      </c>
      <c r="AP2036">
        <v>0</v>
      </c>
      <c r="AQ2036">
        <v>70.222222222222214</v>
      </c>
      <c r="AT2036">
        <f t="shared" si="701"/>
        <v>0.42957746478873238</v>
      </c>
      <c r="AU2036">
        <f t="shared" si="702"/>
        <v>0.10486233157586405</v>
      </c>
      <c r="AV2036">
        <f t="shared" si="703"/>
        <v>0.76309617992766721</v>
      </c>
      <c r="AW2036">
        <f t="shared" si="704"/>
        <v>0</v>
      </c>
      <c r="AX2036">
        <f t="shared" si="705"/>
        <v>0.16719576719576718</v>
      </c>
    </row>
    <row r="2037" spans="2:50" ht="15">
      <c r="B2037" s="52">
        <v>5</v>
      </c>
      <c r="C2037" s="56">
        <v>0</v>
      </c>
      <c r="D2037" s="52">
        <v>3</v>
      </c>
      <c r="E2037" s="56">
        <v>0</v>
      </c>
      <c r="F2037" s="52">
        <v>7</v>
      </c>
      <c r="G2037" s="58">
        <v>0</v>
      </c>
      <c r="H2037" s="58">
        <v>0</v>
      </c>
      <c r="I2037" s="52">
        <v>2</v>
      </c>
      <c r="J2037" s="53">
        <v>2.74</v>
      </c>
      <c r="K2037" s="53">
        <v>2.8</v>
      </c>
      <c r="L2037" s="52">
        <v>41</v>
      </c>
      <c r="M2037" s="52">
        <v>1</v>
      </c>
      <c r="N2037" s="52">
        <v>20</v>
      </c>
      <c r="O2037" s="52">
        <v>91</v>
      </c>
      <c r="P2037" s="54">
        <v>62.958693000000004</v>
      </c>
      <c r="Q2037" s="54">
        <v>33.832942500000001</v>
      </c>
      <c r="R2037" s="55">
        <v>0</v>
      </c>
      <c r="U2037">
        <f t="shared" si="684"/>
        <v>0.83333333333333337</v>
      </c>
      <c r="V2037">
        <f t="shared" si="685"/>
        <v>0</v>
      </c>
      <c r="W2037">
        <f t="shared" si="686"/>
        <v>0.75</v>
      </c>
      <c r="X2037">
        <f t="shared" si="687"/>
        <v>0</v>
      </c>
      <c r="Y2037">
        <f t="shared" si="688"/>
        <v>1</v>
      </c>
      <c r="Z2037">
        <f t="shared" si="689"/>
        <v>0</v>
      </c>
      <c r="AA2037">
        <f t="shared" si="690"/>
        <v>0</v>
      </c>
      <c r="AB2037">
        <f t="shared" si="691"/>
        <v>0.5</v>
      </c>
      <c r="AC2037">
        <f t="shared" si="692"/>
        <v>0.86708860759493678</v>
      </c>
      <c r="AD2037">
        <f t="shared" si="693"/>
        <v>0.88607594936708856</v>
      </c>
      <c r="AE2037">
        <f t="shared" si="694"/>
        <v>0.43333333333333335</v>
      </c>
      <c r="AF2037">
        <f t="shared" si="695"/>
        <v>0.16666666666666666</v>
      </c>
      <c r="AG2037">
        <f t="shared" si="696"/>
        <v>0.33333333333333331</v>
      </c>
      <c r="AH2037">
        <f t="shared" si="697"/>
        <v>1.1872146118721462E-2</v>
      </c>
      <c r="AI2037">
        <f t="shared" si="698"/>
        <v>0.34427244582043343</v>
      </c>
      <c r="AJ2037">
        <f t="shared" si="699"/>
        <v>0.42910447761194032</v>
      </c>
      <c r="AK2037">
        <f t="shared" si="700"/>
        <v>0</v>
      </c>
      <c r="AM2037">
        <v>164</v>
      </c>
      <c r="AN2037">
        <v>400</v>
      </c>
      <c r="AO2037">
        <v>1044.29</v>
      </c>
      <c r="AP2037">
        <v>0</v>
      </c>
      <c r="AQ2037">
        <v>80</v>
      </c>
      <c r="AT2037">
        <f t="shared" si="701"/>
        <v>0.47183098591549294</v>
      </c>
      <c r="AU2037">
        <f t="shared" si="702"/>
        <v>0.156414762741652</v>
      </c>
      <c r="AV2037">
        <f t="shared" si="703"/>
        <v>0.73765964059674494</v>
      </c>
      <c r="AW2037">
        <f t="shared" si="704"/>
        <v>0</v>
      </c>
      <c r="AX2037">
        <f t="shared" si="705"/>
        <v>0.19047619047619047</v>
      </c>
    </row>
    <row r="2038" spans="2:50" ht="15">
      <c r="B2038" s="52">
        <v>5</v>
      </c>
      <c r="C2038" s="56">
        <v>0</v>
      </c>
      <c r="D2038" s="52">
        <v>3</v>
      </c>
      <c r="E2038" s="56">
        <v>0</v>
      </c>
      <c r="F2038" s="52">
        <v>7</v>
      </c>
      <c r="G2038" s="58">
        <v>0</v>
      </c>
      <c r="H2038" s="58">
        <v>0</v>
      </c>
      <c r="I2038" s="52">
        <v>2</v>
      </c>
      <c r="J2038" s="53">
        <v>2.74</v>
      </c>
      <c r="K2038" s="53">
        <v>2.8</v>
      </c>
      <c r="L2038" s="52">
        <v>43</v>
      </c>
      <c r="M2038" s="52">
        <v>1</v>
      </c>
      <c r="N2038" s="52">
        <v>20</v>
      </c>
      <c r="O2038" s="52">
        <v>91</v>
      </c>
      <c r="P2038" s="54">
        <v>62.958693000000004</v>
      </c>
      <c r="Q2038" s="54">
        <v>37.853669000000004</v>
      </c>
      <c r="R2038" s="55">
        <v>0</v>
      </c>
      <c r="U2038">
        <f t="shared" si="684"/>
        <v>0.83333333333333337</v>
      </c>
      <c r="V2038">
        <f t="shared" si="685"/>
        <v>0</v>
      </c>
      <c r="W2038">
        <f t="shared" si="686"/>
        <v>0.75</v>
      </c>
      <c r="X2038">
        <f t="shared" si="687"/>
        <v>0</v>
      </c>
      <c r="Y2038">
        <f t="shared" si="688"/>
        <v>1</v>
      </c>
      <c r="Z2038">
        <f t="shared" si="689"/>
        <v>0</v>
      </c>
      <c r="AA2038">
        <f t="shared" si="690"/>
        <v>0</v>
      </c>
      <c r="AB2038">
        <f t="shared" si="691"/>
        <v>0.5</v>
      </c>
      <c r="AC2038">
        <f t="shared" si="692"/>
        <v>0.86708860759493678</v>
      </c>
      <c r="AD2038">
        <f t="shared" si="693"/>
        <v>0.88607594936708856</v>
      </c>
      <c r="AE2038">
        <f t="shared" si="694"/>
        <v>0.46666666666666667</v>
      </c>
      <c r="AF2038">
        <f t="shared" si="695"/>
        <v>0.16666666666666666</v>
      </c>
      <c r="AG2038">
        <f t="shared" si="696"/>
        <v>0.33333333333333331</v>
      </c>
      <c r="AH2038">
        <f t="shared" si="697"/>
        <v>1.1872146118721462E-2</v>
      </c>
      <c r="AI2038">
        <f t="shared" si="698"/>
        <v>0.34427244582043343</v>
      </c>
      <c r="AJ2038">
        <f t="shared" si="699"/>
        <v>0.48009950248756222</v>
      </c>
      <c r="AK2038">
        <f t="shared" si="700"/>
        <v>0</v>
      </c>
      <c r="AM2038">
        <v>162</v>
      </c>
      <c r="AN2038">
        <v>376.74418604651163</v>
      </c>
      <c r="AO2038">
        <v>1049.83</v>
      </c>
      <c r="AP2038">
        <v>0</v>
      </c>
      <c r="AQ2038">
        <v>75.348837209302332</v>
      </c>
      <c r="AT2038">
        <f t="shared" si="701"/>
        <v>0.45774647887323944</v>
      </c>
      <c r="AU2038">
        <f t="shared" si="702"/>
        <v>0.13189193607716515</v>
      </c>
      <c r="AV2038">
        <f t="shared" si="703"/>
        <v>0.74157295433996373</v>
      </c>
      <c r="AW2038">
        <f t="shared" si="704"/>
        <v>0</v>
      </c>
      <c r="AX2038">
        <f t="shared" si="705"/>
        <v>0.17940199335548174</v>
      </c>
    </row>
    <row r="2039" spans="2:50" ht="15">
      <c r="B2039" s="52">
        <v>5</v>
      </c>
      <c r="C2039" s="56">
        <v>0</v>
      </c>
      <c r="D2039" s="52">
        <v>3</v>
      </c>
      <c r="E2039" s="56">
        <v>0</v>
      </c>
      <c r="F2039" s="52">
        <v>7</v>
      </c>
      <c r="G2039" s="58">
        <v>0</v>
      </c>
      <c r="H2039" s="58">
        <v>0</v>
      </c>
      <c r="I2039" s="52">
        <v>2</v>
      </c>
      <c r="J2039" s="53">
        <v>2.74</v>
      </c>
      <c r="K2039" s="53">
        <v>2.8</v>
      </c>
      <c r="L2039" s="52">
        <v>45</v>
      </c>
      <c r="M2039" s="52">
        <v>1</v>
      </c>
      <c r="N2039" s="52">
        <v>20</v>
      </c>
      <c r="O2039" s="52">
        <v>91</v>
      </c>
      <c r="P2039" s="54">
        <v>56.976636499999998</v>
      </c>
      <c r="Q2039" s="54">
        <v>36.284605000000006</v>
      </c>
      <c r="R2039" s="55">
        <v>0</v>
      </c>
      <c r="U2039">
        <f t="shared" si="684"/>
        <v>0.83333333333333337</v>
      </c>
      <c r="V2039">
        <f t="shared" si="685"/>
        <v>0</v>
      </c>
      <c r="W2039">
        <f t="shared" si="686"/>
        <v>0.75</v>
      </c>
      <c r="X2039">
        <f t="shared" si="687"/>
        <v>0</v>
      </c>
      <c r="Y2039">
        <f t="shared" si="688"/>
        <v>1</v>
      </c>
      <c r="Z2039">
        <f t="shared" si="689"/>
        <v>0</v>
      </c>
      <c r="AA2039">
        <f t="shared" si="690"/>
        <v>0</v>
      </c>
      <c r="AB2039">
        <f t="shared" si="691"/>
        <v>0.5</v>
      </c>
      <c r="AC2039">
        <f t="shared" si="692"/>
        <v>0.86708860759493678</v>
      </c>
      <c r="AD2039">
        <f t="shared" si="693"/>
        <v>0.88607594936708856</v>
      </c>
      <c r="AE2039">
        <f t="shared" si="694"/>
        <v>0.5</v>
      </c>
      <c r="AF2039">
        <f t="shared" si="695"/>
        <v>0.16666666666666666</v>
      </c>
      <c r="AG2039">
        <f t="shared" si="696"/>
        <v>0.33333333333333331</v>
      </c>
      <c r="AH2039">
        <f t="shared" si="697"/>
        <v>1.1872146118721462E-2</v>
      </c>
      <c r="AI2039">
        <f t="shared" si="698"/>
        <v>0.30650154798761609</v>
      </c>
      <c r="AJ2039">
        <f t="shared" si="699"/>
        <v>0.46019900497512445</v>
      </c>
      <c r="AK2039">
        <f t="shared" si="700"/>
        <v>0</v>
      </c>
      <c r="AM2039">
        <v>158</v>
      </c>
      <c r="AN2039">
        <v>351.11111111111109</v>
      </c>
      <c r="AO2039">
        <v>1080.3</v>
      </c>
      <c r="AP2039">
        <v>0</v>
      </c>
      <c r="AQ2039">
        <v>70.222222222222214</v>
      </c>
      <c r="AT2039">
        <f t="shared" si="701"/>
        <v>0.42957746478873238</v>
      </c>
      <c r="AU2039">
        <f t="shared" si="702"/>
        <v>0.10486233157586405</v>
      </c>
      <c r="AV2039">
        <f t="shared" si="703"/>
        <v>0.76309617992766721</v>
      </c>
      <c r="AW2039">
        <f t="shared" si="704"/>
        <v>0</v>
      </c>
      <c r="AX2039">
        <f t="shared" si="705"/>
        <v>0.16719576719576718</v>
      </c>
    </row>
    <row r="2040" spans="2:50" ht="15">
      <c r="B2040" s="52">
        <v>5</v>
      </c>
      <c r="C2040" s="56">
        <v>0</v>
      </c>
      <c r="D2040" s="52">
        <v>3</v>
      </c>
      <c r="E2040" s="56">
        <v>0</v>
      </c>
      <c r="F2040" s="52">
        <v>7</v>
      </c>
      <c r="G2040" s="58">
        <v>0</v>
      </c>
      <c r="H2040" s="58">
        <v>0</v>
      </c>
      <c r="I2040" s="52">
        <v>2</v>
      </c>
      <c r="J2040" s="53">
        <v>2.74</v>
      </c>
      <c r="K2040" s="53">
        <v>2.8</v>
      </c>
      <c r="L2040" s="52">
        <v>41</v>
      </c>
      <c r="M2040" s="52">
        <v>1</v>
      </c>
      <c r="N2040" s="52">
        <v>20</v>
      </c>
      <c r="O2040" s="52">
        <v>180</v>
      </c>
      <c r="P2040" s="54">
        <v>66.881353000000004</v>
      </c>
      <c r="Q2040" s="54">
        <v>35.598139499999995</v>
      </c>
      <c r="R2040" s="55">
        <v>0</v>
      </c>
      <c r="U2040">
        <f t="shared" si="684"/>
        <v>0.83333333333333337</v>
      </c>
      <c r="V2040">
        <f t="shared" si="685"/>
        <v>0</v>
      </c>
      <c r="W2040">
        <f t="shared" si="686"/>
        <v>0.75</v>
      </c>
      <c r="X2040">
        <f t="shared" si="687"/>
        <v>0</v>
      </c>
      <c r="Y2040">
        <f t="shared" si="688"/>
        <v>1</v>
      </c>
      <c r="Z2040">
        <f t="shared" si="689"/>
        <v>0</v>
      </c>
      <c r="AA2040">
        <f t="shared" si="690"/>
        <v>0</v>
      </c>
      <c r="AB2040">
        <f t="shared" si="691"/>
        <v>0.5</v>
      </c>
      <c r="AC2040">
        <f t="shared" si="692"/>
        <v>0.86708860759493678</v>
      </c>
      <c r="AD2040">
        <f t="shared" si="693"/>
        <v>0.88607594936708856</v>
      </c>
      <c r="AE2040">
        <f t="shared" si="694"/>
        <v>0.43333333333333335</v>
      </c>
      <c r="AF2040">
        <f t="shared" si="695"/>
        <v>0.16666666666666666</v>
      </c>
      <c r="AG2040">
        <f t="shared" si="696"/>
        <v>0.33333333333333331</v>
      </c>
      <c r="AH2040">
        <f t="shared" si="697"/>
        <v>2.3483365949119372E-2</v>
      </c>
      <c r="AI2040">
        <f t="shared" si="698"/>
        <v>0.36904024767801863</v>
      </c>
      <c r="AJ2040">
        <f t="shared" si="699"/>
        <v>0.45149253731343275</v>
      </c>
      <c r="AK2040">
        <f t="shared" si="700"/>
        <v>0</v>
      </c>
      <c r="AM2040">
        <v>164</v>
      </c>
      <c r="AN2040">
        <v>400</v>
      </c>
      <c r="AO2040">
        <v>1044.29</v>
      </c>
      <c r="AP2040">
        <v>0</v>
      </c>
      <c r="AQ2040">
        <v>80</v>
      </c>
      <c r="AT2040">
        <f t="shared" si="701"/>
        <v>0.47183098591549294</v>
      </c>
      <c r="AU2040">
        <f t="shared" si="702"/>
        <v>0.156414762741652</v>
      </c>
      <c r="AV2040">
        <f t="shared" si="703"/>
        <v>0.73765964059674494</v>
      </c>
      <c r="AW2040">
        <f t="shared" si="704"/>
        <v>0</v>
      </c>
      <c r="AX2040">
        <f t="shared" si="705"/>
        <v>0.19047619047619047</v>
      </c>
    </row>
    <row r="2041" spans="2:50" ht="15">
      <c r="B2041" s="52">
        <v>5</v>
      </c>
      <c r="C2041" s="56">
        <v>0</v>
      </c>
      <c r="D2041" s="52">
        <v>3</v>
      </c>
      <c r="E2041" s="56">
        <v>0</v>
      </c>
      <c r="F2041" s="52">
        <v>7</v>
      </c>
      <c r="G2041" s="58">
        <v>0</v>
      </c>
      <c r="H2041" s="58">
        <v>0</v>
      </c>
      <c r="I2041" s="52">
        <v>2</v>
      </c>
      <c r="J2041" s="53">
        <v>2.74</v>
      </c>
      <c r="K2041" s="53">
        <v>2.8</v>
      </c>
      <c r="L2041" s="52">
        <v>43</v>
      </c>
      <c r="M2041" s="52">
        <v>1</v>
      </c>
      <c r="N2041" s="52">
        <v>20</v>
      </c>
      <c r="O2041" s="52">
        <v>180</v>
      </c>
      <c r="P2041" s="54">
        <v>67.763951500000005</v>
      </c>
      <c r="Q2041" s="54">
        <v>37.069136999999998</v>
      </c>
      <c r="R2041" s="55">
        <v>0</v>
      </c>
      <c r="U2041">
        <f t="shared" si="684"/>
        <v>0.83333333333333337</v>
      </c>
      <c r="V2041">
        <f t="shared" si="685"/>
        <v>0</v>
      </c>
      <c r="W2041">
        <f t="shared" si="686"/>
        <v>0.75</v>
      </c>
      <c r="X2041">
        <f t="shared" si="687"/>
        <v>0</v>
      </c>
      <c r="Y2041">
        <f t="shared" si="688"/>
        <v>1</v>
      </c>
      <c r="Z2041">
        <f t="shared" si="689"/>
        <v>0</v>
      </c>
      <c r="AA2041">
        <f t="shared" si="690"/>
        <v>0</v>
      </c>
      <c r="AB2041">
        <f t="shared" si="691"/>
        <v>0.5</v>
      </c>
      <c r="AC2041">
        <f t="shared" si="692"/>
        <v>0.86708860759493678</v>
      </c>
      <c r="AD2041">
        <f t="shared" si="693"/>
        <v>0.88607594936708856</v>
      </c>
      <c r="AE2041">
        <f t="shared" si="694"/>
        <v>0.46666666666666667</v>
      </c>
      <c r="AF2041">
        <f t="shared" si="695"/>
        <v>0.16666666666666666</v>
      </c>
      <c r="AG2041">
        <f t="shared" si="696"/>
        <v>0.33333333333333331</v>
      </c>
      <c r="AH2041">
        <f t="shared" si="697"/>
        <v>2.3483365949119372E-2</v>
      </c>
      <c r="AI2041">
        <f t="shared" si="698"/>
        <v>0.37461300309597528</v>
      </c>
      <c r="AJ2041">
        <f t="shared" si="699"/>
        <v>0.47014925373134325</v>
      </c>
      <c r="AK2041">
        <f t="shared" si="700"/>
        <v>0</v>
      </c>
      <c r="AM2041">
        <v>162</v>
      </c>
      <c r="AN2041">
        <v>376.74418604651163</v>
      </c>
      <c r="AO2041">
        <v>1049.83</v>
      </c>
      <c r="AP2041">
        <v>0</v>
      </c>
      <c r="AQ2041">
        <v>75.348837209302332</v>
      </c>
      <c r="AT2041">
        <f t="shared" si="701"/>
        <v>0.45774647887323944</v>
      </c>
      <c r="AU2041">
        <f t="shared" si="702"/>
        <v>0.13189193607716515</v>
      </c>
      <c r="AV2041">
        <f t="shared" si="703"/>
        <v>0.74157295433996373</v>
      </c>
      <c r="AW2041">
        <f t="shared" si="704"/>
        <v>0</v>
      </c>
      <c r="AX2041">
        <f t="shared" si="705"/>
        <v>0.17940199335548174</v>
      </c>
    </row>
    <row r="2042" spans="2:50" ht="15">
      <c r="B2042" s="52">
        <v>5</v>
      </c>
      <c r="C2042" s="56">
        <v>0</v>
      </c>
      <c r="D2042" s="52">
        <v>3</v>
      </c>
      <c r="E2042" s="56">
        <v>0</v>
      </c>
      <c r="F2042" s="52">
        <v>7</v>
      </c>
      <c r="G2042" s="58">
        <v>0</v>
      </c>
      <c r="H2042" s="58">
        <v>0</v>
      </c>
      <c r="I2042" s="52">
        <v>2</v>
      </c>
      <c r="J2042" s="53">
        <v>2.74</v>
      </c>
      <c r="K2042" s="53">
        <v>2.8</v>
      </c>
      <c r="L2042" s="52">
        <v>45</v>
      </c>
      <c r="M2042" s="52">
        <v>1</v>
      </c>
      <c r="N2042" s="52">
        <v>20</v>
      </c>
      <c r="O2042" s="52">
        <v>180</v>
      </c>
      <c r="P2042" s="54">
        <v>62.2722275</v>
      </c>
      <c r="Q2042" s="54">
        <v>35.009740499999999</v>
      </c>
      <c r="R2042" s="55">
        <v>0</v>
      </c>
      <c r="U2042">
        <f t="shared" si="684"/>
        <v>0.83333333333333337</v>
      </c>
      <c r="V2042">
        <f t="shared" si="685"/>
        <v>0</v>
      </c>
      <c r="W2042">
        <f t="shared" si="686"/>
        <v>0.75</v>
      </c>
      <c r="X2042">
        <f t="shared" si="687"/>
        <v>0</v>
      </c>
      <c r="Y2042">
        <f t="shared" si="688"/>
        <v>1</v>
      </c>
      <c r="Z2042">
        <f t="shared" si="689"/>
        <v>0</v>
      </c>
      <c r="AA2042">
        <f t="shared" si="690"/>
        <v>0</v>
      </c>
      <c r="AB2042">
        <f t="shared" si="691"/>
        <v>0.5</v>
      </c>
      <c r="AC2042">
        <f t="shared" si="692"/>
        <v>0.86708860759493678</v>
      </c>
      <c r="AD2042">
        <f t="shared" si="693"/>
        <v>0.88607594936708856</v>
      </c>
      <c r="AE2042">
        <f t="shared" si="694"/>
        <v>0.5</v>
      </c>
      <c r="AF2042">
        <f t="shared" si="695"/>
        <v>0.16666666666666666</v>
      </c>
      <c r="AG2042">
        <f t="shared" si="696"/>
        <v>0.33333333333333331</v>
      </c>
      <c r="AH2042">
        <f t="shared" si="697"/>
        <v>2.3483365949119372E-2</v>
      </c>
      <c r="AI2042">
        <f t="shared" si="698"/>
        <v>0.33993808049535607</v>
      </c>
      <c r="AJ2042">
        <f t="shared" si="699"/>
        <v>0.44402985074626866</v>
      </c>
      <c r="AK2042">
        <f t="shared" si="700"/>
        <v>0</v>
      </c>
      <c r="AM2042">
        <v>158</v>
      </c>
      <c r="AN2042">
        <v>351.11111111111109</v>
      </c>
      <c r="AO2042">
        <v>1080.3</v>
      </c>
      <c r="AP2042">
        <v>0</v>
      </c>
      <c r="AQ2042">
        <v>70.222222222222214</v>
      </c>
      <c r="AT2042">
        <f t="shared" si="701"/>
        <v>0.42957746478873238</v>
      </c>
      <c r="AU2042">
        <f t="shared" si="702"/>
        <v>0.10486233157586405</v>
      </c>
      <c r="AV2042">
        <f t="shared" si="703"/>
        <v>0.76309617992766721</v>
      </c>
      <c r="AW2042">
        <f t="shared" si="704"/>
        <v>0</v>
      </c>
      <c r="AX2042">
        <f t="shared" si="705"/>
        <v>0.16719576719576718</v>
      </c>
    </row>
    <row r="2043" spans="2:50" ht="15">
      <c r="B2043" s="52">
        <v>5</v>
      </c>
      <c r="C2043" s="56">
        <v>0</v>
      </c>
      <c r="D2043" s="52">
        <v>3</v>
      </c>
      <c r="E2043" s="56">
        <v>0</v>
      </c>
      <c r="F2043" s="52">
        <v>7</v>
      </c>
      <c r="G2043" s="58">
        <v>0</v>
      </c>
      <c r="H2043" s="58">
        <v>0</v>
      </c>
      <c r="I2043" s="52">
        <v>2</v>
      </c>
      <c r="J2043" s="53">
        <v>2.74</v>
      </c>
      <c r="K2043" s="53">
        <v>2.8</v>
      </c>
      <c r="L2043" s="52">
        <v>41</v>
      </c>
      <c r="M2043" s="52">
        <v>1</v>
      </c>
      <c r="N2043" s="52">
        <v>20</v>
      </c>
      <c r="O2043" s="52">
        <v>365</v>
      </c>
      <c r="P2043" s="54">
        <v>77.374468500000006</v>
      </c>
      <c r="Q2043" s="54">
        <v>37.853669000000004</v>
      </c>
      <c r="R2043" s="55">
        <v>0</v>
      </c>
      <c r="U2043">
        <f t="shared" si="684"/>
        <v>0.83333333333333337</v>
      </c>
      <c r="V2043">
        <f t="shared" si="685"/>
        <v>0</v>
      </c>
      <c r="W2043">
        <f t="shared" si="686"/>
        <v>0.75</v>
      </c>
      <c r="X2043">
        <f t="shared" si="687"/>
        <v>0</v>
      </c>
      <c r="Y2043">
        <f t="shared" si="688"/>
        <v>1</v>
      </c>
      <c r="Z2043">
        <f t="shared" si="689"/>
        <v>0</v>
      </c>
      <c r="AA2043">
        <f t="shared" si="690"/>
        <v>0</v>
      </c>
      <c r="AB2043">
        <f t="shared" si="691"/>
        <v>0.5</v>
      </c>
      <c r="AC2043">
        <f t="shared" si="692"/>
        <v>0.86708860759493678</v>
      </c>
      <c r="AD2043">
        <f t="shared" si="693"/>
        <v>0.88607594936708856</v>
      </c>
      <c r="AE2043">
        <f t="shared" si="694"/>
        <v>0.43333333333333335</v>
      </c>
      <c r="AF2043">
        <f t="shared" si="695"/>
        <v>0.16666666666666666</v>
      </c>
      <c r="AG2043">
        <f t="shared" si="696"/>
        <v>0.33333333333333331</v>
      </c>
      <c r="AH2043">
        <f t="shared" si="697"/>
        <v>4.7619047619047616E-2</v>
      </c>
      <c r="AI2043">
        <f t="shared" si="698"/>
        <v>0.43529411764705889</v>
      </c>
      <c r="AJ2043">
        <f t="shared" si="699"/>
        <v>0.48009950248756222</v>
      </c>
      <c r="AK2043">
        <f t="shared" si="700"/>
        <v>0</v>
      </c>
      <c r="AM2043">
        <v>164</v>
      </c>
      <c r="AN2043">
        <v>400</v>
      </c>
      <c r="AO2043">
        <v>1044.29</v>
      </c>
      <c r="AP2043">
        <v>0</v>
      </c>
      <c r="AQ2043">
        <v>80</v>
      </c>
      <c r="AT2043">
        <f t="shared" si="701"/>
        <v>0.47183098591549294</v>
      </c>
      <c r="AU2043">
        <f t="shared" si="702"/>
        <v>0.156414762741652</v>
      </c>
      <c r="AV2043">
        <f t="shared" si="703"/>
        <v>0.73765964059674494</v>
      </c>
      <c r="AW2043">
        <f t="shared" si="704"/>
        <v>0</v>
      </c>
      <c r="AX2043">
        <f t="shared" si="705"/>
        <v>0.19047619047619047</v>
      </c>
    </row>
    <row r="2044" spans="2:50" ht="15">
      <c r="B2044" s="52">
        <v>5</v>
      </c>
      <c r="C2044" s="56">
        <v>0</v>
      </c>
      <c r="D2044" s="52">
        <v>3</v>
      </c>
      <c r="E2044" s="56">
        <v>0</v>
      </c>
      <c r="F2044" s="52">
        <v>7</v>
      </c>
      <c r="G2044" s="58">
        <v>0</v>
      </c>
      <c r="H2044" s="58">
        <v>0</v>
      </c>
      <c r="I2044" s="52">
        <v>2</v>
      </c>
      <c r="J2044" s="53">
        <v>2.74</v>
      </c>
      <c r="K2044" s="53">
        <v>2.8</v>
      </c>
      <c r="L2044" s="52">
        <v>43</v>
      </c>
      <c r="M2044" s="52">
        <v>1</v>
      </c>
      <c r="N2044" s="52">
        <v>20</v>
      </c>
      <c r="O2044" s="52">
        <v>365</v>
      </c>
      <c r="P2044" s="54">
        <v>76.295737000000003</v>
      </c>
      <c r="Q2044" s="54">
        <v>38.344001500000005</v>
      </c>
      <c r="R2044" s="55">
        <v>0</v>
      </c>
      <c r="U2044">
        <f t="shared" si="684"/>
        <v>0.83333333333333337</v>
      </c>
      <c r="V2044">
        <f t="shared" si="685"/>
        <v>0</v>
      </c>
      <c r="W2044">
        <f t="shared" si="686"/>
        <v>0.75</v>
      </c>
      <c r="X2044">
        <f t="shared" si="687"/>
        <v>0</v>
      </c>
      <c r="Y2044">
        <f t="shared" si="688"/>
        <v>1</v>
      </c>
      <c r="Z2044">
        <f t="shared" si="689"/>
        <v>0</v>
      </c>
      <c r="AA2044">
        <f t="shared" si="690"/>
        <v>0</v>
      </c>
      <c r="AB2044">
        <f t="shared" si="691"/>
        <v>0.5</v>
      </c>
      <c r="AC2044">
        <f t="shared" si="692"/>
        <v>0.86708860759493678</v>
      </c>
      <c r="AD2044">
        <f t="shared" si="693"/>
        <v>0.88607594936708856</v>
      </c>
      <c r="AE2044">
        <f t="shared" si="694"/>
        <v>0.46666666666666667</v>
      </c>
      <c r="AF2044">
        <f t="shared" si="695"/>
        <v>0.16666666666666666</v>
      </c>
      <c r="AG2044">
        <f t="shared" si="696"/>
        <v>0.33333333333333331</v>
      </c>
      <c r="AH2044">
        <f t="shared" si="697"/>
        <v>4.7619047619047616E-2</v>
      </c>
      <c r="AI2044">
        <f t="shared" si="698"/>
        <v>0.42848297213622294</v>
      </c>
      <c r="AJ2044">
        <f t="shared" si="699"/>
        <v>0.48631840796019904</v>
      </c>
      <c r="AK2044">
        <f t="shared" si="700"/>
        <v>0</v>
      </c>
      <c r="AM2044">
        <v>162</v>
      </c>
      <c r="AN2044">
        <v>376.74418604651163</v>
      </c>
      <c r="AO2044">
        <v>1049.83</v>
      </c>
      <c r="AP2044">
        <v>0</v>
      </c>
      <c r="AQ2044">
        <v>75.348837209302332</v>
      </c>
      <c r="AT2044">
        <f t="shared" si="701"/>
        <v>0.45774647887323944</v>
      </c>
      <c r="AU2044">
        <f t="shared" si="702"/>
        <v>0.13189193607716515</v>
      </c>
      <c r="AV2044">
        <f t="shared" si="703"/>
        <v>0.74157295433996373</v>
      </c>
      <c r="AW2044">
        <f t="shared" si="704"/>
        <v>0</v>
      </c>
      <c r="AX2044">
        <f t="shared" si="705"/>
        <v>0.17940199335548174</v>
      </c>
    </row>
    <row r="2045" spans="2:50" ht="15">
      <c r="B2045" s="52">
        <v>5</v>
      </c>
      <c r="C2045" s="56">
        <v>0</v>
      </c>
      <c r="D2045" s="52">
        <v>3</v>
      </c>
      <c r="E2045" s="56">
        <v>0</v>
      </c>
      <c r="F2045" s="52">
        <v>7</v>
      </c>
      <c r="G2045" s="58">
        <v>0</v>
      </c>
      <c r="H2045" s="58">
        <v>0</v>
      </c>
      <c r="I2045" s="52">
        <v>2</v>
      </c>
      <c r="J2045" s="53">
        <v>2.74</v>
      </c>
      <c r="K2045" s="53">
        <v>2.8</v>
      </c>
      <c r="L2045" s="52">
        <v>45</v>
      </c>
      <c r="M2045" s="52">
        <v>1</v>
      </c>
      <c r="N2045" s="52">
        <v>20</v>
      </c>
      <c r="O2045" s="52">
        <v>365</v>
      </c>
      <c r="P2045" s="54">
        <v>68.450417000000002</v>
      </c>
      <c r="Q2045" s="54">
        <v>36.7749375</v>
      </c>
      <c r="R2045" s="55">
        <v>0</v>
      </c>
      <c r="U2045">
        <f t="shared" si="684"/>
        <v>0.83333333333333337</v>
      </c>
      <c r="V2045">
        <f t="shared" si="685"/>
        <v>0</v>
      </c>
      <c r="W2045">
        <f t="shared" si="686"/>
        <v>0.75</v>
      </c>
      <c r="X2045">
        <f t="shared" si="687"/>
        <v>0</v>
      </c>
      <c r="Y2045">
        <f t="shared" si="688"/>
        <v>1</v>
      </c>
      <c r="Z2045">
        <f t="shared" si="689"/>
        <v>0</v>
      </c>
      <c r="AA2045">
        <f t="shared" si="690"/>
        <v>0</v>
      </c>
      <c r="AB2045">
        <f t="shared" si="691"/>
        <v>0.5</v>
      </c>
      <c r="AC2045">
        <f t="shared" si="692"/>
        <v>0.86708860759493678</v>
      </c>
      <c r="AD2045">
        <f t="shared" si="693"/>
        <v>0.88607594936708856</v>
      </c>
      <c r="AE2045">
        <f t="shared" si="694"/>
        <v>0.5</v>
      </c>
      <c r="AF2045">
        <f t="shared" si="695"/>
        <v>0.16666666666666666</v>
      </c>
      <c r="AG2045">
        <f t="shared" si="696"/>
        <v>0.33333333333333331</v>
      </c>
      <c r="AH2045">
        <f t="shared" si="697"/>
        <v>4.7619047619047616E-2</v>
      </c>
      <c r="AI2045">
        <f t="shared" si="698"/>
        <v>0.37894736842105264</v>
      </c>
      <c r="AJ2045">
        <f t="shared" si="699"/>
        <v>0.46641791044776121</v>
      </c>
      <c r="AK2045">
        <f t="shared" si="700"/>
        <v>0</v>
      </c>
      <c r="AM2045">
        <v>158</v>
      </c>
      <c r="AN2045">
        <v>351.11111111111109</v>
      </c>
      <c r="AO2045">
        <v>1080.3</v>
      </c>
      <c r="AP2045">
        <v>0</v>
      </c>
      <c r="AQ2045">
        <v>70.222222222222214</v>
      </c>
      <c r="AT2045">
        <f t="shared" si="701"/>
        <v>0.42957746478873238</v>
      </c>
      <c r="AU2045">
        <f t="shared" si="702"/>
        <v>0.10486233157586405</v>
      </c>
      <c r="AV2045">
        <f t="shared" si="703"/>
        <v>0.76309617992766721</v>
      </c>
      <c r="AW2045">
        <f t="shared" si="704"/>
        <v>0</v>
      </c>
      <c r="AX2045">
        <f t="shared" si="705"/>
        <v>0.16719576719576718</v>
      </c>
    </row>
    <row r="2046" spans="2:50" ht="15">
      <c r="B2046" s="52">
        <v>5</v>
      </c>
      <c r="C2046" s="56">
        <v>0</v>
      </c>
      <c r="D2046" s="52">
        <v>3</v>
      </c>
      <c r="E2046" s="56">
        <v>0</v>
      </c>
      <c r="F2046" s="52">
        <v>7</v>
      </c>
      <c r="G2046" s="58">
        <v>0</v>
      </c>
      <c r="H2046" s="58">
        <v>0</v>
      </c>
      <c r="I2046" s="52">
        <v>2</v>
      </c>
      <c r="J2046" s="53">
        <v>2.74</v>
      </c>
      <c r="K2046" s="53">
        <v>2.8</v>
      </c>
      <c r="L2046" s="52">
        <v>41</v>
      </c>
      <c r="M2046" s="52">
        <v>1</v>
      </c>
      <c r="N2046" s="52">
        <v>20</v>
      </c>
      <c r="O2046" s="52">
        <v>28</v>
      </c>
      <c r="P2046" s="54">
        <v>33.734876</v>
      </c>
      <c r="Q2046" s="54">
        <v>27.360553500000002</v>
      </c>
      <c r="R2046" s="55">
        <v>0</v>
      </c>
      <c r="U2046">
        <f t="shared" si="684"/>
        <v>0.83333333333333337</v>
      </c>
      <c r="V2046">
        <f t="shared" si="685"/>
        <v>0</v>
      </c>
      <c r="W2046">
        <f t="shared" si="686"/>
        <v>0.75</v>
      </c>
      <c r="X2046">
        <f t="shared" si="687"/>
        <v>0</v>
      </c>
      <c r="Y2046">
        <f t="shared" si="688"/>
        <v>1</v>
      </c>
      <c r="Z2046">
        <f t="shared" si="689"/>
        <v>0</v>
      </c>
      <c r="AA2046">
        <f t="shared" si="690"/>
        <v>0</v>
      </c>
      <c r="AB2046">
        <f t="shared" si="691"/>
        <v>0.5</v>
      </c>
      <c r="AC2046">
        <f t="shared" si="692"/>
        <v>0.86708860759493678</v>
      </c>
      <c r="AD2046">
        <f t="shared" si="693"/>
        <v>0.88607594936708856</v>
      </c>
      <c r="AE2046">
        <f t="shared" si="694"/>
        <v>0.43333333333333335</v>
      </c>
      <c r="AF2046">
        <f t="shared" si="695"/>
        <v>0.16666666666666666</v>
      </c>
      <c r="AG2046">
        <f t="shared" si="696"/>
        <v>0.33333333333333331</v>
      </c>
      <c r="AH2046">
        <f t="shared" si="697"/>
        <v>3.6529680365296802E-3</v>
      </c>
      <c r="AI2046">
        <f t="shared" si="698"/>
        <v>0.15975232198142414</v>
      </c>
      <c r="AJ2046">
        <f t="shared" si="699"/>
        <v>0.34701492537313433</v>
      </c>
      <c r="AK2046">
        <f t="shared" si="700"/>
        <v>0</v>
      </c>
      <c r="AM2046">
        <v>163</v>
      </c>
      <c r="AN2046">
        <v>397.5609756097561</v>
      </c>
      <c r="AO2046">
        <v>1047.06</v>
      </c>
      <c r="AP2046">
        <v>0</v>
      </c>
      <c r="AQ2046">
        <v>79.512195121951223</v>
      </c>
      <c r="AT2046">
        <f t="shared" si="701"/>
        <v>0.46478873239436619</v>
      </c>
      <c r="AU2046">
        <f t="shared" si="702"/>
        <v>0.15384285653049851</v>
      </c>
      <c r="AV2046">
        <f t="shared" si="703"/>
        <v>0.73961629746835433</v>
      </c>
      <c r="AW2046">
        <f t="shared" si="704"/>
        <v>0</v>
      </c>
      <c r="AX2046">
        <f t="shared" si="705"/>
        <v>0.18931475029036005</v>
      </c>
    </row>
    <row r="2047" spans="2:50" ht="15">
      <c r="B2047" s="52">
        <v>5</v>
      </c>
      <c r="C2047" s="56">
        <v>0</v>
      </c>
      <c r="D2047" s="52">
        <v>3</v>
      </c>
      <c r="E2047" s="56">
        <v>0</v>
      </c>
      <c r="F2047" s="52">
        <v>7</v>
      </c>
      <c r="G2047" s="58">
        <v>0</v>
      </c>
      <c r="H2047" s="58">
        <v>0</v>
      </c>
      <c r="I2047" s="52">
        <v>2</v>
      </c>
      <c r="J2047" s="53">
        <v>2.74</v>
      </c>
      <c r="K2047" s="53">
        <v>2.8</v>
      </c>
      <c r="L2047" s="52">
        <v>41</v>
      </c>
      <c r="M2047" s="52">
        <v>1</v>
      </c>
      <c r="N2047" s="52">
        <v>20</v>
      </c>
      <c r="O2047" s="52">
        <v>28</v>
      </c>
      <c r="P2047" s="54">
        <v>35.303939999999997</v>
      </c>
      <c r="Q2047" s="54">
        <v>28.047019000000002</v>
      </c>
      <c r="R2047" s="55">
        <v>0</v>
      </c>
      <c r="U2047">
        <f t="shared" si="684"/>
        <v>0.83333333333333337</v>
      </c>
      <c r="V2047">
        <f t="shared" si="685"/>
        <v>0</v>
      </c>
      <c r="W2047">
        <f t="shared" si="686"/>
        <v>0.75</v>
      </c>
      <c r="X2047">
        <f t="shared" si="687"/>
        <v>0</v>
      </c>
      <c r="Y2047">
        <f t="shared" si="688"/>
        <v>1</v>
      </c>
      <c r="Z2047">
        <f t="shared" si="689"/>
        <v>0</v>
      </c>
      <c r="AA2047">
        <f t="shared" si="690"/>
        <v>0</v>
      </c>
      <c r="AB2047">
        <f t="shared" si="691"/>
        <v>0.5</v>
      </c>
      <c r="AC2047">
        <f t="shared" si="692"/>
        <v>0.86708860759493678</v>
      </c>
      <c r="AD2047">
        <f t="shared" si="693"/>
        <v>0.88607594936708856</v>
      </c>
      <c r="AE2047">
        <f t="shared" si="694"/>
        <v>0.43333333333333335</v>
      </c>
      <c r="AF2047">
        <f t="shared" si="695"/>
        <v>0.16666666666666666</v>
      </c>
      <c r="AG2047">
        <f t="shared" si="696"/>
        <v>0.33333333333333331</v>
      </c>
      <c r="AH2047">
        <f t="shared" si="697"/>
        <v>3.6529680365296802E-3</v>
      </c>
      <c r="AI2047">
        <f t="shared" si="698"/>
        <v>0.16965944272445818</v>
      </c>
      <c r="AJ2047">
        <f t="shared" si="699"/>
        <v>0.35572139303482592</v>
      </c>
      <c r="AK2047">
        <f t="shared" si="700"/>
        <v>0</v>
      </c>
      <c r="AM2047">
        <v>163</v>
      </c>
      <c r="AN2047">
        <v>397.5609756097561</v>
      </c>
      <c r="AO2047">
        <v>1047.06</v>
      </c>
      <c r="AP2047">
        <v>0</v>
      </c>
      <c r="AQ2047">
        <v>79.512195121951223</v>
      </c>
      <c r="AT2047">
        <f t="shared" si="701"/>
        <v>0.46478873239436619</v>
      </c>
      <c r="AU2047">
        <f t="shared" si="702"/>
        <v>0.15384285653049851</v>
      </c>
      <c r="AV2047">
        <f t="shared" si="703"/>
        <v>0.73961629746835433</v>
      </c>
      <c r="AW2047">
        <f t="shared" si="704"/>
        <v>0</v>
      </c>
      <c r="AX2047">
        <f t="shared" si="705"/>
        <v>0.18931475029036005</v>
      </c>
    </row>
    <row r="2048" spans="2:50" ht="15">
      <c r="B2048" s="52">
        <v>5</v>
      </c>
      <c r="C2048" s="56">
        <v>0</v>
      </c>
      <c r="D2048" s="52">
        <v>3</v>
      </c>
      <c r="E2048" s="56">
        <v>0</v>
      </c>
      <c r="F2048" s="52">
        <v>7</v>
      </c>
      <c r="G2048" s="58">
        <v>0</v>
      </c>
      <c r="H2048" s="58">
        <v>0</v>
      </c>
      <c r="I2048" s="52">
        <v>2</v>
      </c>
      <c r="J2048" s="53">
        <v>2.74</v>
      </c>
      <c r="K2048" s="53">
        <v>2.8</v>
      </c>
      <c r="L2048" s="52">
        <v>41</v>
      </c>
      <c r="M2048" s="52">
        <v>1</v>
      </c>
      <c r="N2048" s="52">
        <v>20</v>
      </c>
      <c r="O2048" s="52">
        <v>28</v>
      </c>
      <c r="P2048" s="54">
        <v>31.087080499999999</v>
      </c>
      <c r="Q2048" s="54">
        <v>26.085689000000002</v>
      </c>
      <c r="R2048" s="55">
        <v>0</v>
      </c>
      <c r="U2048">
        <f t="shared" si="684"/>
        <v>0.83333333333333337</v>
      </c>
      <c r="V2048">
        <f t="shared" si="685"/>
        <v>0</v>
      </c>
      <c r="W2048">
        <f t="shared" si="686"/>
        <v>0.75</v>
      </c>
      <c r="X2048">
        <f t="shared" si="687"/>
        <v>0</v>
      </c>
      <c r="Y2048">
        <f t="shared" si="688"/>
        <v>1</v>
      </c>
      <c r="Z2048">
        <f t="shared" si="689"/>
        <v>0</v>
      </c>
      <c r="AA2048">
        <f t="shared" si="690"/>
        <v>0</v>
      </c>
      <c r="AB2048">
        <f t="shared" si="691"/>
        <v>0.5</v>
      </c>
      <c r="AC2048">
        <f t="shared" si="692"/>
        <v>0.86708860759493678</v>
      </c>
      <c r="AD2048">
        <f t="shared" si="693"/>
        <v>0.88607594936708856</v>
      </c>
      <c r="AE2048">
        <f t="shared" si="694"/>
        <v>0.43333333333333335</v>
      </c>
      <c r="AF2048">
        <f t="shared" si="695"/>
        <v>0.16666666666666666</v>
      </c>
      <c r="AG2048">
        <f t="shared" si="696"/>
        <v>0.33333333333333331</v>
      </c>
      <c r="AH2048">
        <f t="shared" si="697"/>
        <v>3.6529680365296802E-3</v>
      </c>
      <c r="AI2048">
        <f t="shared" si="698"/>
        <v>0.14303405572755418</v>
      </c>
      <c r="AJ2048">
        <f t="shared" si="699"/>
        <v>0.3308457711442786</v>
      </c>
      <c r="AK2048">
        <f t="shared" si="700"/>
        <v>0</v>
      </c>
      <c r="AM2048">
        <v>163</v>
      </c>
      <c r="AN2048">
        <v>397.5609756097561</v>
      </c>
      <c r="AO2048">
        <v>1047.06</v>
      </c>
      <c r="AP2048">
        <v>0</v>
      </c>
      <c r="AQ2048">
        <v>79.512195121951223</v>
      </c>
      <c r="AT2048">
        <f t="shared" si="701"/>
        <v>0.46478873239436619</v>
      </c>
      <c r="AU2048">
        <f t="shared" si="702"/>
        <v>0.15384285653049851</v>
      </c>
      <c r="AV2048">
        <f t="shared" si="703"/>
        <v>0.73961629746835433</v>
      </c>
      <c r="AW2048">
        <f t="shared" si="704"/>
        <v>0</v>
      </c>
      <c r="AX2048">
        <f t="shared" si="705"/>
        <v>0.18931475029036005</v>
      </c>
    </row>
    <row r="2049" spans="2:50" ht="15">
      <c r="B2049" s="52">
        <v>5</v>
      </c>
      <c r="C2049" s="56">
        <v>0</v>
      </c>
      <c r="D2049" s="52">
        <v>3</v>
      </c>
      <c r="E2049" s="56">
        <v>0</v>
      </c>
      <c r="F2049" s="52">
        <v>7</v>
      </c>
      <c r="G2049" s="58">
        <v>0</v>
      </c>
      <c r="H2049" s="58">
        <v>0</v>
      </c>
      <c r="I2049" s="52">
        <v>2</v>
      </c>
      <c r="J2049" s="53">
        <v>2.74</v>
      </c>
      <c r="K2049" s="53">
        <v>2.8</v>
      </c>
      <c r="L2049" s="52">
        <v>41</v>
      </c>
      <c r="M2049" s="52">
        <v>1</v>
      </c>
      <c r="N2049" s="52">
        <v>20</v>
      </c>
      <c r="O2049" s="52">
        <v>28</v>
      </c>
      <c r="P2049" s="54">
        <v>40.501464499999997</v>
      </c>
      <c r="Q2049" s="54">
        <v>28.733484499999999</v>
      </c>
      <c r="R2049" s="55">
        <v>0</v>
      </c>
      <c r="U2049">
        <f t="shared" si="684"/>
        <v>0.83333333333333337</v>
      </c>
      <c r="V2049">
        <f t="shared" si="685"/>
        <v>0</v>
      </c>
      <c r="W2049">
        <f t="shared" si="686"/>
        <v>0.75</v>
      </c>
      <c r="X2049">
        <f t="shared" si="687"/>
        <v>0</v>
      </c>
      <c r="Y2049">
        <f t="shared" si="688"/>
        <v>1</v>
      </c>
      <c r="Z2049">
        <f t="shared" si="689"/>
        <v>0</v>
      </c>
      <c r="AA2049">
        <f t="shared" si="690"/>
        <v>0</v>
      </c>
      <c r="AB2049">
        <f t="shared" si="691"/>
        <v>0.5</v>
      </c>
      <c r="AC2049">
        <f t="shared" si="692"/>
        <v>0.86708860759493678</v>
      </c>
      <c r="AD2049">
        <f t="shared" si="693"/>
        <v>0.88607594936708856</v>
      </c>
      <c r="AE2049">
        <f t="shared" si="694"/>
        <v>0.43333333333333335</v>
      </c>
      <c r="AF2049">
        <f t="shared" si="695"/>
        <v>0.16666666666666666</v>
      </c>
      <c r="AG2049">
        <f t="shared" si="696"/>
        <v>0.33333333333333331</v>
      </c>
      <c r="AH2049">
        <f t="shared" si="697"/>
        <v>3.6529680365296802E-3</v>
      </c>
      <c r="AI2049">
        <f t="shared" si="698"/>
        <v>0.20247678018575851</v>
      </c>
      <c r="AJ2049">
        <f t="shared" si="699"/>
        <v>0.36442786069651739</v>
      </c>
      <c r="AK2049">
        <f t="shared" si="700"/>
        <v>0</v>
      </c>
      <c r="AM2049">
        <v>163</v>
      </c>
      <c r="AN2049">
        <v>397.5609756097561</v>
      </c>
      <c r="AO2049">
        <v>1047.06</v>
      </c>
      <c r="AP2049">
        <v>0</v>
      </c>
      <c r="AQ2049">
        <v>79.512195121951223</v>
      </c>
      <c r="AT2049">
        <f t="shared" si="701"/>
        <v>0.46478873239436619</v>
      </c>
      <c r="AU2049">
        <f t="shared" si="702"/>
        <v>0.15384285653049851</v>
      </c>
      <c r="AV2049">
        <f t="shared" si="703"/>
        <v>0.73961629746835433</v>
      </c>
      <c r="AW2049">
        <f t="shared" si="704"/>
        <v>0</v>
      </c>
      <c r="AX2049">
        <f t="shared" si="705"/>
        <v>0.18931475029036005</v>
      </c>
    </row>
    <row r="2050" spans="2:50" ht="15">
      <c r="B2050" s="52">
        <v>5</v>
      </c>
      <c r="C2050" s="56">
        <v>0</v>
      </c>
      <c r="D2050" s="52">
        <v>3</v>
      </c>
      <c r="E2050" s="56">
        <v>0</v>
      </c>
      <c r="F2050" s="52">
        <v>7</v>
      </c>
      <c r="G2050" s="58">
        <v>0</v>
      </c>
      <c r="H2050" s="58">
        <v>0</v>
      </c>
      <c r="I2050" s="52">
        <v>2</v>
      </c>
      <c r="J2050" s="53">
        <v>2.74</v>
      </c>
      <c r="K2050" s="53">
        <v>2.8</v>
      </c>
      <c r="L2050" s="52">
        <v>41</v>
      </c>
      <c r="M2050" s="52">
        <v>1</v>
      </c>
      <c r="N2050" s="52">
        <v>20</v>
      </c>
      <c r="O2050" s="52">
        <v>91</v>
      </c>
      <c r="P2050" s="54">
        <v>48.150651500000002</v>
      </c>
      <c r="Q2050" s="54">
        <v>29.223817</v>
      </c>
      <c r="R2050" s="55">
        <v>0</v>
      </c>
      <c r="U2050">
        <f t="shared" si="684"/>
        <v>0.83333333333333337</v>
      </c>
      <c r="V2050">
        <f t="shared" si="685"/>
        <v>0</v>
      </c>
      <c r="W2050">
        <f t="shared" si="686"/>
        <v>0.75</v>
      </c>
      <c r="X2050">
        <f t="shared" si="687"/>
        <v>0</v>
      </c>
      <c r="Y2050">
        <f t="shared" si="688"/>
        <v>1</v>
      </c>
      <c r="Z2050">
        <f t="shared" si="689"/>
        <v>0</v>
      </c>
      <c r="AA2050">
        <f t="shared" si="690"/>
        <v>0</v>
      </c>
      <c r="AB2050">
        <f t="shared" si="691"/>
        <v>0.5</v>
      </c>
      <c r="AC2050">
        <f t="shared" si="692"/>
        <v>0.86708860759493678</v>
      </c>
      <c r="AD2050">
        <f t="shared" si="693"/>
        <v>0.88607594936708856</v>
      </c>
      <c r="AE2050">
        <f t="shared" si="694"/>
        <v>0.43333333333333335</v>
      </c>
      <c r="AF2050">
        <f t="shared" si="695"/>
        <v>0.16666666666666666</v>
      </c>
      <c r="AG2050">
        <f t="shared" si="696"/>
        <v>0.33333333333333331</v>
      </c>
      <c r="AH2050">
        <f t="shared" si="697"/>
        <v>1.1872146118721462E-2</v>
      </c>
      <c r="AI2050">
        <f t="shared" si="698"/>
        <v>0.25077399380804954</v>
      </c>
      <c r="AJ2050">
        <f t="shared" si="699"/>
        <v>0.37064676616915421</v>
      </c>
      <c r="AK2050">
        <f t="shared" si="700"/>
        <v>0</v>
      </c>
      <c r="AM2050">
        <v>163</v>
      </c>
      <c r="AN2050">
        <v>397.5609756097561</v>
      </c>
      <c r="AO2050">
        <v>1047.06</v>
      </c>
      <c r="AP2050">
        <v>0</v>
      </c>
      <c r="AQ2050">
        <v>79.512195121951223</v>
      </c>
      <c r="AT2050">
        <f t="shared" si="701"/>
        <v>0.46478873239436619</v>
      </c>
      <c r="AU2050">
        <f t="shared" si="702"/>
        <v>0.15384285653049851</v>
      </c>
      <c r="AV2050">
        <f t="shared" si="703"/>
        <v>0.73961629746835433</v>
      </c>
      <c r="AW2050">
        <f t="shared" si="704"/>
        <v>0</v>
      </c>
      <c r="AX2050">
        <f t="shared" si="705"/>
        <v>0.18931475029036005</v>
      </c>
    </row>
    <row r="2051" spans="2:50" ht="15">
      <c r="B2051" s="52">
        <v>5</v>
      </c>
      <c r="C2051" s="56">
        <v>0</v>
      </c>
      <c r="D2051" s="52">
        <v>3</v>
      </c>
      <c r="E2051" s="56">
        <v>0</v>
      </c>
      <c r="F2051" s="52">
        <v>7</v>
      </c>
      <c r="G2051" s="58">
        <v>0</v>
      </c>
      <c r="H2051" s="58">
        <v>0</v>
      </c>
      <c r="I2051" s="52">
        <v>2</v>
      </c>
      <c r="J2051" s="53">
        <v>2.74</v>
      </c>
      <c r="K2051" s="53">
        <v>2.8</v>
      </c>
      <c r="L2051" s="52">
        <v>41</v>
      </c>
      <c r="M2051" s="52">
        <v>1</v>
      </c>
      <c r="N2051" s="52">
        <v>20</v>
      </c>
      <c r="O2051" s="52">
        <v>91</v>
      </c>
      <c r="P2051" s="54">
        <v>48.837116999999999</v>
      </c>
      <c r="Q2051" s="54">
        <v>32.558078000000002</v>
      </c>
      <c r="R2051" s="55">
        <v>0</v>
      </c>
      <c r="U2051">
        <f t="shared" si="684"/>
        <v>0.83333333333333337</v>
      </c>
      <c r="V2051">
        <f t="shared" si="685"/>
        <v>0</v>
      </c>
      <c r="W2051">
        <f t="shared" si="686"/>
        <v>0.75</v>
      </c>
      <c r="X2051">
        <f t="shared" si="687"/>
        <v>0</v>
      </c>
      <c r="Y2051">
        <f t="shared" si="688"/>
        <v>1</v>
      </c>
      <c r="Z2051">
        <f t="shared" si="689"/>
        <v>0</v>
      </c>
      <c r="AA2051">
        <f t="shared" si="690"/>
        <v>0</v>
      </c>
      <c r="AB2051">
        <f t="shared" si="691"/>
        <v>0.5</v>
      </c>
      <c r="AC2051">
        <f t="shared" si="692"/>
        <v>0.86708860759493678</v>
      </c>
      <c r="AD2051">
        <f t="shared" si="693"/>
        <v>0.88607594936708856</v>
      </c>
      <c r="AE2051">
        <f t="shared" si="694"/>
        <v>0.43333333333333335</v>
      </c>
      <c r="AF2051">
        <f t="shared" si="695"/>
        <v>0.16666666666666666</v>
      </c>
      <c r="AG2051">
        <f t="shared" si="696"/>
        <v>0.33333333333333331</v>
      </c>
      <c r="AH2051">
        <f t="shared" si="697"/>
        <v>1.1872146118721462E-2</v>
      </c>
      <c r="AI2051">
        <f t="shared" si="698"/>
        <v>0.25510835913312691</v>
      </c>
      <c r="AJ2051">
        <f t="shared" si="699"/>
        <v>0.41293532338308458</v>
      </c>
      <c r="AK2051">
        <f t="shared" si="700"/>
        <v>0</v>
      </c>
      <c r="AM2051">
        <v>163</v>
      </c>
      <c r="AN2051">
        <v>397.5609756097561</v>
      </c>
      <c r="AO2051">
        <v>1047.06</v>
      </c>
      <c r="AP2051">
        <v>0</v>
      </c>
      <c r="AQ2051">
        <v>79.512195121951223</v>
      </c>
      <c r="AT2051">
        <f t="shared" si="701"/>
        <v>0.46478873239436619</v>
      </c>
      <c r="AU2051">
        <f t="shared" si="702"/>
        <v>0.15384285653049851</v>
      </c>
      <c r="AV2051">
        <f t="shared" si="703"/>
        <v>0.73961629746835433</v>
      </c>
      <c r="AW2051">
        <f t="shared" si="704"/>
        <v>0</v>
      </c>
      <c r="AX2051">
        <f t="shared" si="705"/>
        <v>0.18931475029036005</v>
      </c>
    </row>
    <row r="2052" spans="2:50" ht="15">
      <c r="B2052" s="52">
        <v>5</v>
      </c>
      <c r="C2052" s="56">
        <v>0</v>
      </c>
      <c r="D2052" s="52">
        <v>3</v>
      </c>
      <c r="E2052" s="56">
        <v>0</v>
      </c>
      <c r="F2052" s="52">
        <v>7</v>
      </c>
      <c r="G2052" s="58">
        <v>0</v>
      </c>
      <c r="H2052" s="58">
        <v>0</v>
      </c>
      <c r="I2052" s="52">
        <v>2</v>
      </c>
      <c r="J2052" s="53">
        <v>2.74</v>
      </c>
      <c r="K2052" s="53">
        <v>2.8</v>
      </c>
      <c r="L2052" s="52">
        <v>41</v>
      </c>
      <c r="M2052" s="52">
        <v>1</v>
      </c>
      <c r="N2052" s="52">
        <v>20</v>
      </c>
      <c r="O2052" s="52">
        <v>91</v>
      </c>
      <c r="P2052" s="54">
        <v>42.8550605</v>
      </c>
      <c r="Q2052" s="54">
        <v>30.106415500000001</v>
      </c>
      <c r="R2052" s="55">
        <v>0</v>
      </c>
      <c r="U2052">
        <f t="shared" si="684"/>
        <v>0.83333333333333337</v>
      </c>
      <c r="V2052">
        <f t="shared" si="685"/>
        <v>0</v>
      </c>
      <c r="W2052">
        <f t="shared" si="686"/>
        <v>0.75</v>
      </c>
      <c r="X2052">
        <f t="shared" si="687"/>
        <v>0</v>
      </c>
      <c r="Y2052">
        <f t="shared" si="688"/>
        <v>1</v>
      </c>
      <c r="Z2052">
        <f t="shared" si="689"/>
        <v>0</v>
      </c>
      <c r="AA2052">
        <f t="shared" si="690"/>
        <v>0</v>
      </c>
      <c r="AB2052">
        <f t="shared" si="691"/>
        <v>0.5</v>
      </c>
      <c r="AC2052">
        <f t="shared" si="692"/>
        <v>0.86708860759493678</v>
      </c>
      <c r="AD2052">
        <f t="shared" si="693"/>
        <v>0.88607594936708856</v>
      </c>
      <c r="AE2052">
        <f t="shared" si="694"/>
        <v>0.43333333333333335</v>
      </c>
      <c r="AF2052">
        <f t="shared" si="695"/>
        <v>0.16666666666666666</v>
      </c>
      <c r="AG2052">
        <f t="shared" si="696"/>
        <v>0.33333333333333331</v>
      </c>
      <c r="AH2052">
        <f t="shared" si="697"/>
        <v>1.1872146118721462E-2</v>
      </c>
      <c r="AI2052">
        <f t="shared" si="698"/>
        <v>0.21733746130030956</v>
      </c>
      <c r="AJ2052">
        <f t="shared" si="699"/>
        <v>0.38184079601990051</v>
      </c>
      <c r="AK2052">
        <f t="shared" si="700"/>
        <v>0</v>
      </c>
      <c r="AM2052">
        <v>163</v>
      </c>
      <c r="AN2052">
        <v>397.5609756097561</v>
      </c>
      <c r="AO2052">
        <v>1047.06</v>
      </c>
      <c r="AP2052">
        <v>0</v>
      </c>
      <c r="AQ2052">
        <v>79.512195121951223</v>
      </c>
      <c r="AT2052">
        <f t="shared" si="701"/>
        <v>0.46478873239436619</v>
      </c>
      <c r="AU2052">
        <f t="shared" si="702"/>
        <v>0.15384285653049851</v>
      </c>
      <c r="AV2052">
        <f t="shared" si="703"/>
        <v>0.73961629746835433</v>
      </c>
      <c r="AW2052">
        <f t="shared" si="704"/>
        <v>0</v>
      </c>
      <c r="AX2052">
        <f t="shared" si="705"/>
        <v>0.18931475029036005</v>
      </c>
    </row>
    <row r="2053" spans="2:50" ht="15">
      <c r="B2053" s="52">
        <v>5</v>
      </c>
      <c r="C2053" s="56">
        <v>0</v>
      </c>
      <c r="D2053" s="52">
        <v>3</v>
      </c>
      <c r="E2053" s="56">
        <v>0</v>
      </c>
      <c r="F2053" s="52">
        <v>7</v>
      </c>
      <c r="G2053" s="58">
        <v>0</v>
      </c>
      <c r="H2053" s="58">
        <v>0</v>
      </c>
      <c r="I2053" s="52">
        <v>2</v>
      </c>
      <c r="J2053" s="53">
        <v>2.74</v>
      </c>
      <c r="K2053" s="53">
        <v>2.8</v>
      </c>
      <c r="L2053" s="52">
        <v>41</v>
      </c>
      <c r="M2053" s="52">
        <v>1</v>
      </c>
      <c r="N2053" s="52">
        <v>20</v>
      </c>
      <c r="O2053" s="52">
        <v>91</v>
      </c>
      <c r="P2053" s="54">
        <v>53.6423755</v>
      </c>
      <c r="Q2053" s="54">
        <v>31.675479499999998</v>
      </c>
      <c r="R2053" s="55">
        <v>0</v>
      </c>
      <c r="U2053">
        <f t="shared" si="684"/>
        <v>0.83333333333333337</v>
      </c>
      <c r="V2053">
        <f t="shared" si="685"/>
        <v>0</v>
      </c>
      <c r="W2053">
        <f t="shared" si="686"/>
        <v>0.75</v>
      </c>
      <c r="X2053">
        <f t="shared" si="687"/>
        <v>0</v>
      </c>
      <c r="Y2053">
        <f t="shared" si="688"/>
        <v>1</v>
      </c>
      <c r="Z2053">
        <f t="shared" si="689"/>
        <v>0</v>
      </c>
      <c r="AA2053">
        <f t="shared" si="690"/>
        <v>0</v>
      </c>
      <c r="AB2053">
        <f t="shared" si="691"/>
        <v>0.5</v>
      </c>
      <c r="AC2053">
        <f t="shared" si="692"/>
        <v>0.86708860759493678</v>
      </c>
      <c r="AD2053">
        <f t="shared" si="693"/>
        <v>0.88607594936708856</v>
      </c>
      <c r="AE2053">
        <f t="shared" si="694"/>
        <v>0.43333333333333335</v>
      </c>
      <c r="AF2053">
        <f t="shared" si="695"/>
        <v>0.16666666666666666</v>
      </c>
      <c r="AG2053">
        <f t="shared" si="696"/>
        <v>0.33333333333333331</v>
      </c>
      <c r="AH2053">
        <f t="shared" si="697"/>
        <v>1.1872146118721462E-2</v>
      </c>
      <c r="AI2053">
        <f t="shared" si="698"/>
        <v>0.28544891640866876</v>
      </c>
      <c r="AJ2053">
        <f t="shared" si="699"/>
        <v>0.40174129353233828</v>
      </c>
      <c r="AK2053">
        <f t="shared" si="700"/>
        <v>0</v>
      </c>
      <c r="AM2053">
        <v>163</v>
      </c>
      <c r="AN2053">
        <v>397.5609756097561</v>
      </c>
      <c r="AO2053">
        <v>1047.06</v>
      </c>
      <c r="AP2053">
        <v>0</v>
      </c>
      <c r="AQ2053">
        <v>79.512195121951223</v>
      </c>
      <c r="AT2053">
        <f t="shared" si="701"/>
        <v>0.46478873239436619</v>
      </c>
      <c r="AU2053">
        <f t="shared" si="702"/>
        <v>0.15384285653049851</v>
      </c>
      <c r="AV2053">
        <f t="shared" si="703"/>
        <v>0.73961629746835433</v>
      </c>
      <c r="AW2053">
        <f t="shared" si="704"/>
        <v>0</v>
      </c>
      <c r="AX2053">
        <f t="shared" si="705"/>
        <v>0.18931475029036005</v>
      </c>
    </row>
    <row r="2054" spans="2:50" ht="15">
      <c r="B2054" s="52">
        <v>5</v>
      </c>
      <c r="C2054" s="56">
        <v>0</v>
      </c>
      <c r="D2054" s="52">
        <v>3</v>
      </c>
      <c r="E2054" s="56">
        <v>0</v>
      </c>
      <c r="F2054" s="52">
        <v>7</v>
      </c>
      <c r="G2054" s="58">
        <v>0</v>
      </c>
      <c r="H2054" s="58">
        <v>0</v>
      </c>
      <c r="I2054" s="52">
        <v>2</v>
      </c>
      <c r="J2054" s="53">
        <v>2.74</v>
      </c>
      <c r="K2054" s="53">
        <v>2.8</v>
      </c>
      <c r="L2054" s="52">
        <v>41</v>
      </c>
      <c r="M2054" s="52">
        <v>1</v>
      </c>
      <c r="N2054" s="52">
        <v>20</v>
      </c>
      <c r="O2054" s="52">
        <v>180</v>
      </c>
      <c r="P2054" s="54">
        <v>54.034641499999999</v>
      </c>
      <c r="Q2054" s="54">
        <v>33.538742999999997</v>
      </c>
      <c r="R2054" s="55">
        <v>0</v>
      </c>
      <c r="U2054">
        <f t="shared" si="684"/>
        <v>0.83333333333333337</v>
      </c>
      <c r="V2054">
        <f t="shared" si="685"/>
        <v>0</v>
      </c>
      <c r="W2054">
        <f t="shared" si="686"/>
        <v>0.75</v>
      </c>
      <c r="X2054">
        <f t="shared" si="687"/>
        <v>0</v>
      </c>
      <c r="Y2054">
        <f t="shared" si="688"/>
        <v>1</v>
      </c>
      <c r="Z2054">
        <f t="shared" si="689"/>
        <v>0</v>
      </c>
      <c r="AA2054">
        <f t="shared" si="690"/>
        <v>0</v>
      </c>
      <c r="AB2054">
        <f t="shared" si="691"/>
        <v>0.5</v>
      </c>
      <c r="AC2054">
        <f t="shared" si="692"/>
        <v>0.86708860759493678</v>
      </c>
      <c r="AD2054">
        <f t="shared" si="693"/>
        <v>0.88607594936708856</v>
      </c>
      <c r="AE2054">
        <f t="shared" si="694"/>
        <v>0.43333333333333335</v>
      </c>
      <c r="AF2054">
        <f t="shared" si="695"/>
        <v>0.16666666666666666</v>
      </c>
      <c r="AG2054">
        <f t="shared" si="696"/>
        <v>0.33333333333333331</v>
      </c>
      <c r="AH2054">
        <f t="shared" si="697"/>
        <v>2.3483365949119372E-2</v>
      </c>
      <c r="AI2054">
        <f t="shared" si="698"/>
        <v>0.28792569659442724</v>
      </c>
      <c r="AJ2054">
        <f t="shared" si="699"/>
        <v>0.42537313432835816</v>
      </c>
      <c r="AK2054">
        <f t="shared" si="700"/>
        <v>0</v>
      </c>
      <c r="AM2054">
        <v>163</v>
      </c>
      <c r="AN2054">
        <v>397.5609756097561</v>
      </c>
      <c r="AO2054">
        <v>1047.06</v>
      </c>
      <c r="AP2054">
        <v>0</v>
      </c>
      <c r="AQ2054">
        <v>79.512195121951223</v>
      </c>
      <c r="AT2054">
        <f t="shared" si="701"/>
        <v>0.46478873239436619</v>
      </c>
      <c r="AU2054">
        <f t="shared" si="702"/>
        <v>0.15384285653049851</v>
      </c>
      <c r="AV2054">
        <f t="shared" si="703"/>
        <v>0.73961629746835433</v>
      </c>
      <c r="AW2054">
        <f t="shared" si="704"/>
        <v>0</v>
      </c>
      <c r="AX2054">
        <f t="shared" si="705"/>
        <v>0.18931475029036005</v>
      </c>
    </row>
    <row r="2055" spans="2:50" ht="15">
      <c r="B2055" s="52">
        <v>5</v>
      </c>
      <c r="C2055" s="56">
        <v>0</v>
      </c>
      <c r="D2055" s="52">
        <v>3</v>
      </c>
      <c r="E2055" s="56">
        <v>0</v>
      </c>
      <c r="F2055" s="52">
        <v>7</v>
      </c>
      <c r="G2055" s="58">
        <v>0</v>
      </c>
      <c r="H2055" s="58">
        <v>0</v>
      </c>
      <c r="I2055" s="52">
        <v>2</v>
      </c>
      <c r="J2055" s="53">
        <v>2.74</v>
      </c>
      <c r="K2055" s="53">
        <v>2.8</v>
      </c>
      <c r="L2055" s="52">
        <v>41</v>
      </c>
      <c r="M2055" s="52">
        <v>1</v>
      </c>
      <c r="N2055" s="52">
        <v>20</v>
      </c>
      <c r="O2055" s="52">
        <v>180</v>
      </c>
      <c r="P2055" s="54">
        <v>53.250109500000001</v>
      </c>
      <c r="Q2055" s="54">
        <v>36.284605000000006</v>
      </c>
      <c r="R2055" s="55">
        <v>0</v>
      </c>
      <c r="U2055">
        <f t="shared" si="684"/>
        <v>0.83333333333333337</v>
      </c>
      <c r="V2055">
        <f t="shared" si="685"/>
        <v>0</v>
      </c>
      <c r="W2055">
        <f t="shared" si="686"/>
        <v>0.75</v>
      </c>
      <c r="X2055">
        <f t="shared" si="687"/>
        <v>0</v>
      </c>
      <c r="Y2055">
        <f t="shared" si="688"/>
        <v>1</v>
      </c>
      <c r="Z2055">
        <f t="shared" si="689"/>
        <v>0</v>
      </c>
      <c r="AA2055">
        <f t="shared" si="690"/>
        <v>0</v>
      </c>
      <c r="AB2055">
        <f t="shared" si="691"/>
        <v>0.5</v>
      </c>
      <c r="AC2055">
        <f t="shared" si="692"/>
        <v>0.86708860759493678</v>
      </c>
      <c r="AD2055">
        <f t="shared" si="693"/>
        <v>0.88607594936708856</v>
      </c>
      <c r="AE2055">
        <f t="shared" si="694"/>
        <v>0.43333333333333335</v>
      </c>
      <c r="AF2055">
        <f t="shared" si="695"/>
        <v>0.16666666666666666</v>
      </c>
      <c r="AG2055">
        <f t="shared" si="696"/>
        <v>0.33333333333333331</v>
      </c>
      <c r="AH2055">
        <f t="shared" si="697"/>
        <v>2.3483365949119372E-2</v>
      </c>
      <c r="AI2055">
        <f t="shared" si="698"/>
        <v>0.28297213622291018</v>
      </c>
      <c r="AJ2055">
        <f t="shared" si="699"/>
        <v>0.46019900497512445</v>
      </c>
      <c r="AK2055">
        <f t="shared" si="700"/>
        <v>0</v>
      </c>
      <c r="AM2055">
        <v>163</v>
      </c>
      <c r="AN2055">
        <v>397.5609756097561</v>
      </c>
      <c r="AO2055">
        <v>1047.06</v>
      </c>
      <c r="AP2055">
        <v>0</v>
      </c>
      <c r="AQ2055">
        <v>79.512195121951223</v>
      </c>
      <c r="AT2055">
        <f t="shared" si="701"/>
        <v>0.46478873239436619</v>
      </c>
      <c r="AU2055">
        <f t="shared" si="702"/>
        <v>0.15384285653049851</v>
      </c>
      <c r="AV2055">
        <f t="shared" si="703"/>
        <v>0.73961629746835433</v>
      </c>
      <c r="AW2055">
        <f t="shared" si="704"/>
        <v>0</v>
      </c>
      <c r="AX2055">
        <f t="shared" si="705"/>
        <v>0.18931475029036005</v>
      </c>
    </row>
    <row r="2056" spans="2:50" ht="15">
      <c r="B2056" s="52">
        <v>5</v>
      </c>
      <c r="C2056" s="56">
        <v>0</v>
      </c>
      <c r="D2056" s="52">
        <v>3</v>
      </c>
      <c r="E2056" s="56">
        <v>0</v>
      </c>
      <c r="F2056" s="52">
        <v>7</v>
      </c>
      <c r="G2056" s="58">
        <v>0</v>
      </c>
      <c r="H2056" s="58">
        <v>0</v>
      </c>
      <c r="I2056" s="52">
        <v>2</v>
      </c>
      <c r="J2056" s="53">
        <v>2.74</v>
      </c>
      <c r="K2056" s="53">
        <v>2.8</v>
      </c>
      <c r="L2056" s="52">
        <v>41</v>
      </c>
      <c r="M2056" s="52">
        <v>1</v>
      </c>
      <c r="N2056" s="52">
        <v>20</v>
      </c>
      <c r="O2056" s="52">
        <v>180</v>
      </c>
      <c r="P2056" s="54">
        <v>49.817782000000001</v>
      </c>
      <c r="Q2056" s="54">
        <v>32.558078000000002</v>
      </c>
      <c r="R2056" s="55">
        <v>0</v>
      </c>
      <c r="U2056">
        <f t="shared" si="684"/>
        <v>0.83333333333333337</v>
      </c>
      <c r="V2056">
        <f t="shared" si="685"/>
        <v>0</v>
      </c>
      <c r="W2056">
        <f t="shared" si="686"/>
        <v>0.75</v>
      </c>
      <c r="X2056">
        <f t="shared" si="687"/>
        <v>0</v>
      </c>
      <c r="Y2056">
        <f t="shared" si="688"/>
        <v>1</v>
      </c>
      <c r="Z2056">
        <f t="shared" si="689"/>
        <v>0</v>
      </c>
      <c r="AA2056">
        <f t="shared" si="690"/>
        <v>0</v>
      </c>
      <c r="AB2056">
        <f t="shared" si="691"/>
        <v>0.5</v>
      </c>
      <c r="AC2056">
        <f t="shared" si="692"/>
        <v>0.86708860759493678</v>
      </c>
      <c r="AD2056">
        <f t="shared" si="693"/>
        <v>0.88607594936708856</v>
      </c>
      <c r="AE2056">
        <f t="shared" si="694"/>
        <v>0.43333333333333335</v>
      </c>
      <c r="AF2056">
        <f t="shared" si="695"/>
        <v>0.16666666666666666</v>
      </c>
      <c r="AG2056">
        <f t="shared" si="696"/>
        <v>0.33333333333333331</v>
      </c>
      <c r="AH2056">
        <f t="shared" si="697"/>
        <v>2.3483365949119372E-2</v>
      </c>
      <c r="AI2056">
        <f t="shared" si="698"/>
        <v>0.26130030959752321</v>
      </c>
      <c r="AJ2056">
        <f t="shared" si="699"/>
        <v>0.41293532338308458</v>
      </c>
      <c r="AK2056">
        <f t="shared" si="700"/>
        <v>0</v>
      </c>
      <c r="AM2056">
        <v>163</v>
      </c>
      <c r="AN2056">
        <v>397.5609756097561</v>
      </c>
      <c r="AO2056">
        <v>1047.06</v>
      </c>
      <c r="AP2056">
        <v>0</v>
      </c>
      <c r="AQ2056">
        <v>79.512195121951223</v>
      </c>
      <c r="AT2056">
        <f t="shared" si="701"/>
        <v>0.46478873239436619</v>
      </c>
      <c r="AU2056">
        <f t="shared" si="702"/>
        <v>0.15384285653049851</v>
      </c>
      <c r="AV2056">
        <f t="shared" si="703"/>
        <v>0.73961629746835433</v>
      </c>
      <c r="AW2056">
        <f t="shared" si="704"/>
        <v>0</v>
      </c>
      <c r="AX2056">
        <f t="shared" si="705"/>
        <v>0.18931475029036005</v>
      </c>
    </row>
    <row r="2057" spans="2:50" ht="15">
      <c r="B2057" s="52">
        <v>5</v>
      </c>
      <c r="C2057" s="56">
        <v>0</v>
      </c>
      <c r="D2057" s="52">
        <v>3</v>
      </c>
      <c r="E2057" s="56">
        <v>0</v>
      </c>
      <c r="F2057" s="52">
        <v>7</v>
      </c>
      <c r="G2057" s="58">
        <v>0</v>
      </c>
      <c r="H2057" s="58">
        <v>0</v>
      </c>
      <c r="I2057" s="52">
        <v>2</v>
      </c>
      <c r="J2057" s="53">
        <v>2.74</v>
      </c>
      <c r="K2057" s="53">
        <v>2.8</v>
      </c>
      <c r="L2057" s="52">
        <v>41</v>
      </c>
      <c r="M2057" s="52">
        <v>1</v>
      </c>
      <c r="N2057" s="52">
        <v>20</v>
      </c>
      <c r="O2057" s="52">
        <v>180</v>
      </c>
      <c r="P2057" s="54">
        <v>61.585762000000003</v>
      </c>
      <c r="Q2057" s="54">
        <v>36.088471999999996</v>
      </c>
      <c r="R2057" s="55">
        <v>0</v>
      </c>
      <c r="U2057">
        <f t="shared" si="684"/>
        <v>0.83333333333333337</v>
      </c>
      <c r="V2057">
        <f t="shared" si="685"/>
        <v>0</v>
      </c>
      <c r="W2057">
        <f t="shared" si="686"/>
        <v>0.75</v>
      </c>
      <c r="X2057">
        <f t="shared" si="687"/>
        <v>0</v>
      </c>
      <c r="Y2057">
        <f t="shared" si="688"/>
        <v>1</v>
      </c>
      <c r="Z2057">
        <f t="shared" si="689"/>
        <v>0</v>
      </c>
      <c r="AA2057">
        <f t="shared" si="690"/>
        <v>0</v>
      </c>
      <c r="AB2057">
        <f t="shared" si="691"/>
        <v>0.5</v>
      </c>
      <c r="AC2057">
        <f t="shared" si="692"/>
        <v>0.86708860759493678</v>
      </c>
      <c r="AD2057">
        <f t="shared" si="693"/>
        <v>0.88607594936708856</v>
      </c>
      <c r="AE2057">
        <f t="shared" si="694"/>
        <v>0.43333333333333335</v>
      </c>
      <c r="AF2057">
        <f t="shared" si="695"/>
        <v>0.16666666666666666</v>
      </c>
      <c r="AG2057">
        <f t="shared" si="696"/>
        <v>0.33333333333333331</v>
      </c>
      <c r="AH2057">
        <f t="shared" si="697"/>
        <v>2.3483365949119372E-2</v>
      </c>
      <c r="AI2057">
        <f t="shared" si="698"/>
        <v>0.33560371517027865</v>
      </c>
      <c r="AJ2057">
        <f t="shared" si="699"/>
        <v>0.45771144278606957</v>
      </c>
      <c r="AK2057">
        <f t="shared" si="700"/>
        <v>0</v>
      </c>
      <c r="AM2057">
        <v>163</v>
      </c>
      <c r="AN2057">
        <v>397.5609756097561</v>
      </c>
      <c r="AO2057">
        <v>1047.06</v>
      </c>
      <c r="AP2057">
        <v>0</v>
      </c>
      <c r="AQ2057">
        <v>79.512195121951223</v>
      </c>
      <c r="AT2057">
        <f t="shared" si="701"/>
        <v>0.46478873239436619</v>
      </c>
      <c r="AU2057">
        <f t="shared" si="702"/>
        <v>0.15384285653049851</v>
      </c>
      <c r="AV2057">
        <f t="shared" si="703"/>
        <v>0.73961629746835433</v>
      </c>
      <c r="AW2057">
        <f t="shared" si="704"/>
        <v>0</v>
      </c>
      <c r="AX2057">
        <f t="shared" si="705"/>
        <v>0.18931475029036005</v>
      </c>
    </row>
    <row r="2058" spans="2:50" ht="15">
      <c r="B2058" s="52">
        <v>5</v>
      </c>
      <c r="C2058" s="56">
        <v>0</v>
      </c>
      <c r="D2058" s="52">
        <v>3</v>
      </c>
      <c r="E2058" s="56">
        <v>0</v>
      </c>
      <c r="F2058" s="52">
        <v>7</v>
      </c>
      <c r="G2058" s="58">
        <v>0</v>
      </c>
      <c r="H2058" s="58">
        <v>0</v>
      </c>
      <c r="I2058" s="52">
        <v>2</v>
      </c>
      <c r="J2058" s="53">
        <v>2.74</v>
      </c>
      <c r="K2058" s="53">
        <v>2.8</v>
      </c>
      <c r="L2058" s="52">
        <v>41</v>
      </c>
      <c r="M2058" s="52">
        <v>1</v>
      </c>
      <c r="N2058" s="52">
        <v>20</v>
      </c>
      <c r="O2058" s="52">
        <v>365</v>
      </c>
      <c r="P2058" s="54">
        <v>52.661710499999998</v>
      </c>
      <c r="Q2058" s="54">
        <v>33.440676500000002</v>
      </c>
      <c r="R2058" s="55">
        <v>0</v>
      </c>
      <c r="U2058">
        <f t="shared" si="684"/>
        <v>0.83333333333333337</v>
      </c>
      <c r="V2058">
        <f t="shared" si="685"/>
        <v>0</v>
      </c>
      <c r="W2058">
        <f t="shared" si="686"/>
        <v>0.75</v>
      </c>
      <c r="X2058">
        <f t="shared" si="687"/>
        <v>0</v>
      </c>
      <c r="Y2058">
        <f t="shared" si="688"/>
        <v>1</v>
      </c>
      <c r="Z2058">
        <f t="shared" si="689"/>
        <v>0</v>
      </c>
      <c r="AA2058">
        <f t="shared" si="690"/>
        <v>0</v>
      </c>
      <c r="AB2058">
        <f t="shared" si="691"/>
        <v>0.5</v>
      </c>
      <c r="AC2058">
        <f t="shared" si="692"/>
        <v>0.86708860759493678</v>
      </c>
      <c r="AD2058">
        <f t="shared" si="693"/>
        <v>0.88607594936708856</v>
      </c>
      <c r="AE2058">
        <f t="shared" si="694"/>
        <v>0.43333333333333335</v>
      </c>
      <c r="AF2058">
        <f t="shared" si="695"/>
        <v>0.16666666666666666</v>
      </c>
      <c r="AG2058">
        <f t="shared" si="696"/>
        <v>0.33333333333333331</v>
      </c>
      <c r="AH2058">
        <f t="shared" si="697"/>
        <v>4.7619047619047616E-2</v>
      </c>
      <c r="AI2058">
        <f t="shared" si="698"/>
        <v>0.27925696594427246</v>
      </c>
      <c r="AJ2058">
        <f t="shared" si="699"/>
        <v>0.42412935323383089</v>
      </c>
      <c r="AK2058">
        <f t="shared" si="700"/>
        <v>0</v>
      </c>
      <c r="AM2058">
        <v>163</v>
      </c>
      <c r="AN2058">
        <v>397.5609756097561</v>
      </c>
      <c r="AO2058">
        <v>1047.06</v>
      </c>
      <c r="AP2058">
        <v>0</v>
      </c>
      <c r="AQ2058">
        <v>79.512195121951223</v>
      </c>
      <c r="AT2058">
        <f t="shared" si="701"/>
        <v>0.46478873239436619</v>
      </c>
      <c r="AU2058">
        <f t="shared" si="702"/>
        <v>0.15384285653049851</v>
      </c>
      <c r="AV2058">
        <f t="shared" si="703"/>
        <v>0.73961629746835433</v>
      </c>
      <c r="AW2058">
        <f t="shared" si="704"/>
        <v>0</v>
      </c>
      <c r="AX2058">
        <f t="shared" si="705"/>
        <v>0.18931475029036005</v>
      </c>
    </row>
    <row r="2059" spans="2:50" ht="15">
      <c r="B2059" s="52">
        <v>5</v>
      </c>
      <c r="C2059" s="56">
        <v>0</v>
      </c>
      <c r="D2059" s="52">
        <v>3</v>
      </c>
      <c r="E2059" s="56">
        <v>0</v>
      </c>
      <c r="F2059" s="52">
        <v>7</v>
      </c>
      <c r="G2059" s="58">
        <v>0</v>
      </c>
      <c r="H2059" s="58">
        <v>0</v>
      </c>
      <c r="I2059" s="52">
        <v>2</v>
      </c>
      <c r="J2059" s="53">
        <v>2.74</v>
      </c>
      <c r="K2059" s="53">
        <v>2.8</v>
      </c>
      <c r="L2059" s="52">
        <v>41</v>
      </c>
      <c r="M2059" s="52">
        <v>1</v>
      </c>
      <c r="N2059" s="52">
        <v>20</v>
      </c>
      <c r="O2059" s="52">
        <v>365</v>
      </c>
      <c r="P2059" s="54">
        <v>53.250109500000001</v>
      </c>
      <c r="Q2059" s="54">
        <v>35.696206000000004</v>
      </c>
      <c r="R2059" s="55">
        <v>0</v>
      </c>
      <c r="U2059">
        <f t="shared" ref="U2059:U2122" si="706">(B2059-B$2)/(B$3-B$2)</f>
        <v>0.83333333333333337</v>
      </c>
      <c r="V2059">
        <f t="shared" ref="V2059:V2122" si="707">(C2059-C$2)/(C$3-C$2)</f>
        <v>0</v>
      </c>
      <c r="W2059">
        <f t="shared" ref="W2059:W2122" si="708">(D2059-D$2)/(D$3-D$2)</f>
        <v>0.75</v>
      </c>
      <c r="X2059">
        <f t="shared" ref="X2059:X2122" si="709">(E2059-E$2)/(E$3-E$2)</f>
        <v>0</v>
      </c>
      <c r="Y2059">
        <f t="shared" ref="Y2059:Y2122" si="710">(F2059-F$2)/(F$3-F$2)</f>
        <v>1</v>
      </c>
      <c r="Z2059">
        <f t="shared" ref="Z2059:Z2122" si="711">(G2059-G$2)/(G$3-G$2)</f>
        <v>0</v>
      </c>
      <c r="AA2059">
        <f t="shared" ref="AA2059:AA2122" si="712">(H2059-H$2)/(H$3-H$2)</f>
        <v>0</v>
      </c>
      <c r="AB2059">
        <f t="shared" ref="AB2059:AB2122" si="713">(I2059-I$2)/(I$3-I$2)</f>
        <v>0.5</v>
      </c>
      <c r="AC2059">
        <f t="shared" ref="AC2059:AC2122" si="714">(J2059-J$2)/(J$3-J$2)</f>
        <v>0.86708860759493678</v>
      </c>
      <c r="AD2059">
        <f t="shared" ref="AD2059:AD2122" si="715">(K2059-K$2)/(K$3-K$2)</f>
        <v>0.88607594936708856</v>
      </c>
      <c r="AE2059">
        <f t="shared" ref="AE2059:AE2122" si="716">(L2059-L$2)/(L$3-L$2)</f>
        <v>0.43333333333333335</v>
      </c>
      <c r="AF2059">
        <f t="shared" ref="AF2059:AF2122" si="717">(M2059-M$2)/(M$3-M$2)</f>
        <v>0.16666666666666666</v>
      </c>
      <c r="AG2059">
        <f t="shared" ref="AG2059:AG2122" si="718">(N2059-N$2)/(N$3-N$2)</f>
        <v>0.33333333333333331</v>
      </c>
      <c r="AH2059">
        <f t="shared" ref="AH2059:AH2122" si="719">(O2059-O$2)/(O$3-O$2)</f>
        <v>4.7619047619047616E-2</v>
      </c>
      <c r="AI2059">
        <f t="shared" ref="AI2059:AI2122" si="720">(P2059-P$2)/(P$3-P$2)</f>
        <v>0.28297213622291018</v>
      </c>
      <c r="AJ2059">
        <f t="shared" ref="AJ2059:AJ2122" si="721">(Q2059-Q$2)/(Q$3-Q$2)</f>
        <v>0.45273631840796025</v>
      </c>
      <c r="AK2059">
        <f t="shared" ref="AK2059:AK2122" si="722">(R2059-R$2)/(R$3-R$2)</f>
        <v>0</v>
      </c>
      <c r="AM2059">
        <v>163</v>
      </c>
      <c r="AN2059">
        <v>397.5609756097561</v>
      </c>
      <c r="AO2059">
        <v>1047.06</v>
      </c>
      <c r="AP2059">
        <v>0</v>
      </c>
      <c r="AQ2059">
        <v>79.512195121951223</v>
      </c>
      <c r="AT2059">
        <f t="shared" ref="AT2059:AT2122" si="723">(AM2059-AM$3)/(AM$2-AM$3)</f>
        <v>0.46478873239436619</v>
      </c>
      <c r="AU2059">
        <f t="shared" ref="AU2059:AU2122" si="724">(AN2059-AN$3)/(AN$2-AN$3)</f>
        <v>0.15384285653049851</v>
      </c>
      <c r="AV2059">
        <f t="shared" ref="AV2059:AV2122" si="725">(AO2059-AO$3)/(AO$2-AO$3)</f>
        <v>0.73961629746835433</v>
      </c>
      <c r="AW2059">
        <f t="shared" ref="AW2059:AW2122" si="726">(AP2059-AP$3)/(AP$2-AP$3)</f>
        <v>0</v>
      </c>
      <c r="AX2059">
        <f t="shared" ref="AX2059:AX2122" si="727">(AQ2059-AQ$3)/(AQ$2-AQ$3)</f>
        <v>0.18931475029036005</v>
      </c>
    </row>
    <row r="2060" spans="2:50" ht="15">
      <c r="B2060" s="52">
        <v>5</v>
      </c>
      <c r="C2060" s="56">
        <v>0</v>
      </c>
      <c r="D2060" s="52">
        <v>3</v>
      </c>
      <c r="E2060" s="56">
        <v>0</v>
      </c>
      <c r="F2060" s="52">
        <v>7</v>
      </c>
      <c r="G2060" s="58">
        <v>0</v>
      </c>
      <c r="H2060" s="58">
        <v>0</v>
      </c>
      <c r="I2060" s="52">
        <v>2</v>
      </c>
      <c r="J2060" s="53">
        <v>2.74</v>
      </c>
      <c r="K2060" s="53">
        <v>2.8</v>
      </c>
      <c r="L2060" s="52">
        <v>41</v>
      </c>
      <c r="M2060" s="52">
        <v>1</v>
      </c>
      <c r="N2060" s="52">
        <v>20</v>
      </c>
      <c r="O2060" s="52">
        <v>365</v>
      </c>
      <c r="P2060" s="54">
        <v>49.229382999999999</v>
      </c>
      <c r="Q2060" s="54">
        <v>32.950344000000001</v>
      </c>
      <c r="R2060" s="55">
        <v>0</v>
      </c>
      <c r="U2060">
        <f t="shared" si="706"/>
        <v>0.83333333333333337</v>
      </c>
      <c r="V2060">
        <f t="shared" si="707"/>
        <v>0</v>
      </c>
      <c r="W2060">
        <f t="shared" si="708"/>
        <v>0.75</v>
      </c>
      <c r="X2060">
        <f t="shared" si="709"/>
        <v>0</v>
      </c>
      <c r="Y2060">
        <f t="shared" si="710"/>
        <v>1</v>
      </c>
      <c r="Z2060">
        <f t="shared" si="711"/>
        <v>0</v>
      </c>
      <c r="AA2060">
        <f t="shared" si="712"/>
        <v>0</v>
      </c>
      <c r="AB2060">
        <f t="shared" si="713"/>
        <v>0.5</v>
      </c>
      <c r="AC2060">
        <f t="shared" si="714"/>
        <v>0.86708860759493678</v>
      </c>
      <c r="AD2060">
        <f t="shared" si="715"/>
        <v>0.88607594936708856</v>
      </c>
      <c r="AE2060">
        <f t="shared" si="716"/>
        <v>0.43333333333333335</v>
      </c>
      <c r="AF2060">
        <f t="shared" si="717"/>
        <v>0.16666666666666666</v>
      </c>
      <c r="AG2060">
        <f t="shared" si="718"/>
        <v>0.33333333333333331</v>
      </c>
      <c r="AH2060">
        <f t="shared" si="719"/>
        <v>4.7619047619047616E-2</v>
      </c>
      <c r="AI2060">
        <f t="shared" si="720"/>
        <v>0.25758513931888544</v>
      </c>
      <c r="AJ2060">
        <f t="shared" si="721"/>
        <v>0.41791044776119401</v>
      </c>
      <c r="AK2060">
        <f t="shared" si="722"/>
        <v>0</v>
      </c>
      <c r="AM2060">
        <v>163</v>
      </c>
      <c r="AN2060">
        <v>397.5609756097561</v>
      </c>
      <c r="AO2060">
        <v>1047.06</v>
      </c>
      <c r="AP2060">
        <v>0</v>
      </c>
      <c r="AQ2060">
        <v>79.512195121951223</v>
      </c>
      <c r="AT2060">
        <f t="shared" si="723"/>
        <v>0.46478873239436619</v>
      </c>
      <c r="AU2060">
        <f t="shared" si="724"/>
        <v>0.15384285653049851</v>
      </c>
      <c r="AV2060">
        <f t="shared" si="725"/>
        <v>0.73961629746835433</v>
      </c>
      <c r="AW2060">
        <f t="shared" si="726"/>
        <v>0</v>
      </c>
      <c r="AX2060">
        <f t="shared" si="727"/>
        <v>0.18931475029036005</v>
      </c>
    </row>
    <row r="2061" spans="2:50" ht="15">
      <c r="B2061" s="52">
        <v>5</v>
      </c>
      <c r="C2061" s="56">
        <v>0</v>
      </c>
      <c r="D2061" s="52">
        <v>3</v>
      </c>
      <c r="E2061" s="56">
        <v>0</v>
      </c>
      <c r="F2061" s="52">
        <v>7</v>
      </c>
      <c r="G2061" s="58">
        <v>0</v>
      </c>
      <c r="H2061" s="58">
        <v>0</v>
      </c>
      <c r="I2061" s="52">
        <v>2</v>
      </c>
      <c r="J2061" s="53">
        <v>2.74</v>
      </c>
      <c r="K2061" s="53">
        <v>2.8</v>
      </c>
      <c r="L2061" s="52">
        <v>41</v>
      </c>
      <c r="M2061" s="52">
        <v>1</v>
      </c>
      <c r="N2061" s="52">
        <v>20</v>
      </c>
      <c r="O2061" s="52">
        <v>365</v>
      </c>
      <c r="P2061" s="54">
        <v>63.252892500000002</v>
      </c>
      <c r="Q2061" s="54">
        <v>35.892339</v>
      </c>
      <c r="R2061" s="55">
        <v>0</v>
      </c>
      <c r="U2061">
        <f t="shared" si="706"/>
        <v>0.83333333333333337</v>
      </c>
      <c r="V2061">
        <f t="shared" si="707"/>
        <v>0</v>
      </c>
      <c r="W2061">
        <f t="shared" si="708"/>
        <v>0.75</v>
      </c>
      <c r="X2061">
        <f t="shared" si="709"/>
        <v>0</v>
      </c>
      <c r="Y2061">
        <f t="shared" si="710"/>
        <v>1</v>
      </c>
      <c r="Z2061">
        <f t="shared" si="711"/>
        <v>0</v>
      </c>
      <c r="AA2061">
        <f t="shared" si="712"/>
        <v>0</v>
      </c>
      <c r="AB2061">
        <f t="shared" si="713"/>
        <v>0.5</v>
      </c>
      <c r="AC2061">
        <f t="shared" si="714"/>
        <v>0.86708860759493678</v>
      </c>
      <c r="AD2061">
        <f t="shared" si="715"/>
        <v>0.88607594936708856</v>
      </c>
      <c r="AE2061">
        <f t="shared" si="716"/>
        <v>0.43333333333333335</v>
      </c>
      <c r="AF2061">
        <f t="shared" si="717"/>
        <v>0.16666666666666666</v>
      </c>
      <c r="AG2061">
        <f t="shared" si="718"/>
        <v>0.33333333333333331</v>
      </c>
      <c r="AH2061">
        <f t="shared" si="719"/>
        <v>4.7619047619047616E-2</v>
      </c>
      <c r="AI2061">
        <f t="shared" si="720"/>
        <v>0.34613003095975237</v>
      </c>
      <c r="AJ2061">
        <f t="shared" si="721"/>
        <v>0.45522388059701491</v>
      </c>
      <c r="AK2061">
        <f t="shared" si="722"/>
        <v>0</v>
      </c>
      <c r="AM2061">
        <v>163</v>
      </c>
      <c r="AN2061">
        <v>397.5609756097561</v>
      </c>
      <c r="AO2061">
        <v>1047.06</v>
      </c>
      <c r="AP2061">
        <v>0</v>
      </c>
      <c r="AQ2061">
        <v>79.512195121951223</v>
      </c>
      <c r="AT2061">
        <f t="shared" si="723"/>
        <v>0.46478873239436619</v>
      </c>
      <c r="AU2061">
        <f t="shared" si="724"/>
        <v>0.15384285653049851</v>
      </c>
      <c r="AV2061">
        <f t="shared" si="725"/>
        <v>0.73961629746835433</v>
      </c>
      <c r="AW2061">
        <f t="shared" si="726"/>
        <v>0</v>
      </c>
      <c r="AX2061">
        <f t="shared" si="727"/>
        <v>0.18931475029036005</v>
      </c>
    </row>
    <row r="2062" spans="2:50" ht="15">
      <c r="B2062" s="52">
        <v>5</v>
      </c>
      <c r="C2062" s="56">
        <v>0</v>
      </c>
      <c r="D2062" s="52">
        <v>3</v>
      </c>
      <c r="E2062" s="56">
        <v>0</v>
      </c>
      <c r="F2062" s="52">
        <v>7</v>
      </c>
      <c r="G2062" s="58">
        <v>0</v>
      </c>
      <c r="H2062" s="58">
        <v>0</v>
      </c>
      <c r="I2062" s="52">
        <v>2</v>
      </c>
      <c r="J2062" s="53">
        <v>2.74</v>
      </c>
      <c r="K2062" s="53">
        <v>2.8</v>
      </c>
      <c r="L2062" s="52">
        <v>41</v>
      </c>
      <c r="M2062" s="52">
        <v>1</v>
      </c>
      <c r="N2062" s="52">
        <v>20</v>
      </c>
      <c r="O2062" s="52">
        <v>28</v>
      </c>
      <c r="P2062" s="54">
        <v>46.581587499999998</v>
      </c>
      <c r="Q2062" s="54">
        <v>28.929617500000006</v>
      </c>
      <c r="R2062" s="55">
        <v>0</v>
      </c>
      <c r="U2062">
        <f t="shared" si="706"/>
        <v>0.83333333333333337</v>
      </c>
      <c r="V2062">
        <f t="shared" si="707"/>
        <v>0</v>
      </c>
      <c r="W2062">
        <f t="shared" si="708"/>
        <v>0.75</v>
      </c>
      <c r="X2062">
        <f t="shared" si="709"/>
        <v>0</v>
      </c>
      <c r="Y2062">
        <f t="shared" si="710"/>
        <v>1</v>
      </c>
      <c r="Z2062">
        <f t="shared" si="711"/>
        <v>0</v>
      </c>
      <c r="AA2062">
        <f t="shared" si="712"/>
        <v>0</v>
      </c>
      <c r="AB2062">
        <f t="shared" si="713"/>
        <v>0.5</v>
      </c>
      <c r="AC2062">
        <f t="shared" si="714"/>
        <v>0.86708860759493678</v>
      </c>
      <c r="AD2062">
        <f t="shared" si="715"/>
        <v>0.88607594936708856</v>
      </c>
      <c r="AE2062">
        <f t="shared" si="716"/>
        <v>0.43333333333333335</v>
      </c>
      <c r="AF2062">
        <f t="shared" si="717"/>
        <v>0.16666666666666666</v>
      </c>
      <c r="AG2062">
        <f t="shared" si="718"/>
        <v>0.33333333333333331</v>
      </c>
      <c r="AH2062">
        <f t="shared" si="719"/>
        <v>3.6529680365296802E-3</v>
      </c>
      <c r="AI2062">
        <f t="shared" si="720"/>
        <v>0.24086687306501547</v>
      </c>
      <c r="AJ2062">
        <f t="shared" si="721"/>
        <v>0.36691542288557222</v>
      </c>
      <c r="AK2062">
        <f t="shared" si="722"/>
        <v>0</v>
      </c>
      <c r="AM2062">
        <v>163</v>
      </c>
      <c r="AN2062">
        <v>397.5609756097561</v>
      </c>
      <c r="AO2062">
        <v>1047.06</v>
      </c>
      <c r="AP2062">
        <v>0</v>
      </c>
      <c r="AQ2062">
        <v>79.512195121951223</v>
      </c>
      <c r="AT2062">
        <f t="shared" si="723"/>
        <v>0.46478873239436619</v>
      </c>
      <c r="AU2062">
        <f t="shared" si="724"/>
        <v>0.15384285653049851</v>
      </c>
      <c r="AV2062">
        <f t="shared" si="725"/>
        <v>0.73961629746835433</v>
      </c>
      <c r="AW2062">
        <f t="shared" si="726"/>
        <v>0</v>
      </c>
      <c r="AX2062">
        <f t="shared" si="727"/>
        <v>0.18931475029036005</v>
      </c>
    </row>
    <row r="2063" spans="2:50" ht="15">
      <c r="B2063" s="52">
        <v>5</v>
      </c>
      <c r="C2063" s="56">
        <v>0</v>
      </c>
      <c r="D2063" s="52">
        <v>3</v>
      </c>
      <c r="E2063" s="56">
        <v>0</v>
      </c>
      <c r="F2063" s="52">
        <v>7</v>
      </c>
      <c r="G2063" s="58">
        <v>0</v>
      </c>
      <c r="H2063" s="58">
        <v>0</v>
      </c>
      <c r="I2063" s="52">
        <v>2</v>
      </c>
      <c r="J2063" s="53">
        <v>2.74</v>
      </c>
      <c r="K2063" s="53">
        <v>2.8</v>
      </c>
      <c r="L2063" s="52">
        <v>41</v>
      </c>
      <c r="M2063" s="52">
        <v>1</v>
      </c>
      <c r="N2063" s="52">
        <v>20</v>
      </c>
      <c r="O2063" s="52">
        <v>28</v>
      </c>
      <c r="P2063" s="54">
        <v>50.994579999999999</v>
      </c>
      <c r="Q2063" s="54">
        <v>31.185147000000001</v>
      </c>
      <c r="R2063" s="55">
        <v>0</v>
      </c>
      <c r="U2063">
        <f t="shared" si="706"/>
        <v>0.83333333333333337</v>
      </c>
      <c r="V2063">
        <f t="shared" si="707"/>
        <v>0</v>
      </c>
      <c r="W2063">
        <f t="shared" si="708"/>
        <v>0.75</v>
      </c>
      <c r="X2063">
        <f t="shared" si="709"/>
        <v>0</v>
      </c>
      <c r="Y2063">
        <f t="shared" si="710"/>
        <v>1</v>
      </c>
      <c r="Z2063">
        <f t="shared" si="711"/>
        <v>0</v>
      </c>
      <c r="AA2063">
        <f t="shared" si="712"/>
        <v>0</v>
      </c>
      <c r="AB2063">
        <f t="shared" si="713"/>
        <v>0.5</v>
      </c>
      <c r="AC2063">
        <f t="shared" si="714"/>
        <v>0.86708860759493678</v>
      </c>
      <c r="AD2063">
        <f t="shared" si="715"/>
        <v>0.88607594936708856</v>
      </c>
      <c r="AE2063">
        <f t="shared" si="716"/>
        <v>0.43333333333333335</v>
      </c>
      <c r="AF2063">
        <f t="shared" si="717"/>
        <v>0.16666666666666666</v>
      </c>
      <c r="AG2063">
        <f t="shared" si="718"/>
        <v>0.33333333333333331</v>
      </c>
      <c r="AH2063">
        <f t="shared" si="719"/>
        <v>3.6529680365296802E-3</v>
      </c>
      <c r="AI2063">
        <f t="shared" si="720"/>
        <v>0.2687306501547988</v>
      </c>
      <c r="AJ2063">
        <f t="shared" si="721"/>
        <v>0.39552238805970147</v>
      </c>
      <c r="AK2063">
        <f t="shared" si="722"/>
        <v>0</v>
      </c>
      <c r="AM2063">
        <v>163</v>
      </c>
      <c r="AN2063">
        <v>397.5609756097561</v>
      </c>
      <c r="AO2063">
        <v>1047.06</v>
      </c>
      <c r="AP2063">
        <v>0</v>
      </c>
      <c r="AQ2063">
        <v>79.512195121951223</v>
      </c>
      <c r="AT2063">
        <f t="shared" si="723"/>
        <v>0.46478873239436619</v>
      </c>
      <c r="AU2063">
        <f t="shared" si="724"/>
        <v>0.15384285653049851</v>
      </c>
      <c r="AV2063">
        <f t="shared" si="725"/>
        <v>0.73961629746835433</v>
      </c>
      <c r="AW2063">
        <f t="shared" si="726"/>
        <v>0</v>
      </c>
      <c r="AX2063">
        <f t="shared" si="727"/>
        <v>0.18931475029036005</v>
      </c>
    </row>
    <row r="2064" spans="2:50" ht="15">
      <c r="B2064" s="52">
        <v>5</v>
      </c>
      <c r="C2064" s="56">
        <v>0</v>
      </c>
      <c r="D2064" s="52">
        <v>3</v>
      </c>
      <c r="E2064" s="56">
        <v>0</v>
      </c>
      <c r="F2064" s="52">
        <v>7</v>
      </c>
      <c r="G2064" s="58">
        <v>0</v>
      </c>
      <c r="H2064" s="58">
        <v>0</v>
      </c>
      <c r="I2064" s="52">
        <v>2</v>
      </c>
      <c r="J2064" s="53">
        <v>2.74</v>
      </c>
      <c r="K2064" s="53">
        <v>2.8</v>
      </c>
      <c r="L2064" s="52">
        <v>41</v>
      </c>
      <c r="M2064" s="52">
        <v>1</v>
      </c>
      <c r="N2064" s="52">
        <v>20</v>
      </c>
      <c r="O2064" s="52">
        <v>28</v>
      </c>
      <c r="P2064" s="54">
        <v>50.504247499999998</v>
      </c>
      <c r="Q2064" s="54">
        <v>29.027683999999997</v>
      </c>
      <c r="R2064" s="55">
        <v>0</v>
      </c>
      <c r="U2064">
        <f t="shared" si="706"/>
        <v>0.83333333333333337</v>
      </c>
      <c r="V2064">
        <f t="shared" si="707"/>
        <v>0</v>
      </c>
      <c r="W2064">
        <f t="shared" si="708"/>
        <v>0.75</v>
      </c>
      <c r="X2064">
        <f t="shared" si="709"/>
        <v>0</v>
      </c>
      <c r="Y2064">
        <f t="shared" si="710"/>
        <v>1</v>
      </c>
      <c r="Z2064">
        <f t="shared" si="711"/>
        <v>0</v>
      </c>
      <c r="AA2064">
        <f t="shared" si="712"/>
        <v>0</v>
      </c>
      <c r="AB2064">
        <f t="shared" si="713"/>
        <v>0.5</v>
      </c>
      <c r="AC2064">
        <f t="shared" si="714"/>
        <v>0.86708860759493678</v>
      </c>
      <c r="AD2064">
        <f t="shared" si="715"/>
        <v>0.88607594936708856</v>
      </c>
      <c r="AE2064">
        <f t="shared" si="716"/>
        <v>0.43333333333333335</v>
      </c>
      <c r="AF2064">
        <f t="shared" si="717"/>
        <v>0.16666666666666666</v>
      </c>
      <c r="AG2064">
        <f t="shared" si="718"/>
        <v>0.33333333333333331</v>
      </c>
      <c r="AH2064">
        <f t="shared" si="719"/>
        <v>3.6529680365296802E-3</v>
      </c>
      <c r="AI2064">
        <f t="shared" si="720"/>
        <v>0.26563467492260057</v>
      </c>
      <c r="AJ2064">
        <f t="shared" si="721"/>
        <v>0.36815920398009944</v>
      </c>
      <c r="AK2064">
        <f t="shared" si="722"/>
        <v>0</v>
      </c>
      <c r="AM2064">
        <v>163</v>
      </c>
      <c r="AN2064">
        <v>397.5609756097561</v>
      </c>
      <c r="AO2064">
        <v>1047.06</v>
      </c>
      <c r="AP2064">
        <v>0</v>
      </c>
      <c r="AQ2064">
        <v>79.512195121951223</v>
      </c>
      <c r="AT2064">
        <f t="shared" si="723"/>
        <v>0.46478873239436619</v>
      </c>
      <c r="AU2064">
        <f t="shared" si="724"/>
        <v>0.15384285653049851</v>
      </c>
      <c r="AV2064">
        <f t="shared" si="725"/>
        <v>0.73961629746835433</v>
      </c>
      <c r="AW2064">
        <f t="shared" si="726"/>
        <v>0</v>
      </c>
      <c r="AX2064">
        <f t="shared" si="727"/>
        <v>0.18931475029036005</v>
      </c>
    </row>
    <row r="2065" spans="2:50" ht="15">
      <c r="B2065" s="52">
        <v>5</v>
      </c>
      <c r="C2065" s="56">
        <v>0</v>
      </c>
      <c r="D2065" s="52">
        <v>3</v>
      </c>
      <c r="E2065" s="56">
        <v>0</v>
      </c>
      <c r="F2065" s="52">
        <v>7</v>
      </c>
      <c r="G2065" s="58">
        <v>0</v>
      </c>
      <c r="H2065" s="58">
        <v>0</v>
      </c>
      <c r="I2065" s="52">
        <v>2</v>
      </c>
      <c r="J2065" s="53">
        <v>2.74</v>
      </c>
      <c r="K2065" s="53">
        <v>2.8</v>
      </c>
      <c r="L2065" s="52">
        <v>41</v>
      </c>
      <c r="M2065" s="52">
        <v>1</v>
      </c>
      <c r="N2065" s="52">
        <v>20</v>
      </c>
      <c r="O2065" s="52">
        <v>28</v>
      </c>
      <c r="P2065" s="54">
        <v>53.6423755</v>
      </c>
      <c r="Q2065" s="54">
        <v>31.773546000000003</v>
      </c>
      <c r="R2065" s="55">
        <v>0</v>
      </c>
      <c r="U2065">
        <f t="shared" si="706"/>
        <v>0.83333333333333337</v>
      </c>
      <c r="V2065">
        <f t="shared" si="707"/>
        <v>0</v>
      </c>
      <c r="W2065">
        <f t="shared" si="708"/>
        <v>0.75</v>
      </c>
      <c r="X2065">
        <f t="shared" si="709"/>
        <v>0</v>
      </c>
      <c r="Y2065">
        <f t="shared" si="710"/>
        <v>1</v>
      </c>
      <c r="Z2065">
        <f t="shared" si="711"/>
        <v>0</v>
      </c>
      <c r="AA2065">
        <f t="shared" si="712"/>
        <v>0</v>
      </c>
      <c r="AB2065">
        <f t="shared" si="713"/>
        <v>0.5</v>
      </c>
      <c r="AC2065">
        <f t="shared" si="714"/>
        <v>0.86708860759493678</v>
      </c>
      <c r="AD2065">
        <f t="shared" si="715"/>
        <v>0.88607594936708856</v>
      </c>
      <c r="AE2065">
        <f t="shared" si="716"/>
        <v>0.43333333333333335</v>
      </c>
      <c r="AF2065">
        <f t="shared" si="717"/>
        <v>0.16666666666666666</v>
      </c>
      <c r="AG2065">
        <f t="shared" si="718"/>
        <v>0.33333333333333331</v>
      </c>
      <c r="AH2065">
        <f t="shared" si="719"/>
        <v>3.6529680365296802E-3</v>
      </c>
      <c r="AI2065">
        <f t="shared" si="720"/>
        <v>0.28544891640866876</v>
      </c>
      <c r="AJ2065">
        <f t="shared" si="721"/>
        <v>0.40298507462686572</v>
      </c>
      <c r="AK2065">
        <f t="shared" si="722"/>
        <v>0</v>
      </c>
      <c r="AM2065">
        <v>163</v>
      </c>
      <c r="AN2065">
        <v>397.5609756097561</v>
      </c>
      <c r="AO2065">
        <v>1047.06</v>
      </c>
      <c r="AP2065">
        <v>0</v>
      </c>
      <c r="AQ2065">
        <v>79.512195121951223</v>
      </c>
      <c r="AT2065">
        <f t="shared" si="723"/>
        <v>0.46478873239436619</v>
      </c>
      <c r="AU2065">
        <f t="shared" si="724"/>
        <v>0.15384285653049851</v>
      </c>
      <c r="AV2065">
        <f t="shared" si="725"/>
        <v>0.73961629746835433</v>
      </c>
      <c r="AW2065">
        <f t="shared" si="726"/>
        <v>0</v>
      </c>
      <c r="AX2065">
        <f t="shared" si="727"/>
        <v>0.18931475029036005</v>
      </c>
    </row>
    <row r="2066" spans="2:50" ht="15">
      <c r="B2066" s="52">
        <v>5</v>
      </c>
      <c r="C2066" s="56">
        <v>0</v>
      </c>
      <c r="D2066" s="52">
        <v>3</v>
      </c>
      <c r="E2066" s="56">
        <v>0</v>
      </c>
      <c r="F2066" s="52">
        <v>7</v>
      </c>
      <c r="G2066" s="58">
        <v>0</v>
      </c>
      <c r="H2066" s="58">
        <v>0</v>
      </c>
      <c r="I2066" s="52">
        <v>2</v>
      </c>
      <c r="J2066" s="53">
        <v>2.74</v>
      </c>
      <c r="K2066" s="53">
        <v>2.8</v>
      </c>
      <c r="L2066" s="52">
        <v>41</v>
      </c>
      <c r="M2066" s="52">
        <v>1</v>
      </c>
      <c r="N2066" s="52">
        <v>20</v>
      </c>
      <c r="O2066" s="52">
        <v>28</v>
      </c>
      <c r="P2066" s="54">
        <v>52.269444499999999</v>
      </c>
      <c r="Q2066" s="54">
        <v>29.812216000000003</v>
      </c>
      <c r="R2066" s="55">
        <v>0</v>
      </c>
      <c r="U2066">
        <f t="shared" si="706"/>
        <v>0.83333333333333337</v>
      </c>
      <c r="V2066">
        <f t="shared" si="707"/>
        <v>0</v>
      </c>
      <c r="W2066">
        <f t="shared" si="708"/>
        <v>0.75</v>
      </c>
      <c r="X2066">
        <f t="shared" si="709"/>
        <v>0</v>
      </c>
      <c r="Y2066">
        <f t="shared" si="710"/>
        <v>1</v>
      </c>
      <c r="Z2066">
        <f t="shared" si="711"/>
        <v>0</v>
      </c>
      <c r="AA2066">
        <f t="shared" si="712"/>
        <v>0</v>
      </c>
      <c r="AB2066">
        <f t="shared" si="713"/>
        <v>0.5</v>
      </c>
      <c r="AC2066">
        <f t="shared" si="714"/>
        <v>0.86708860759493678</v>
      </c>
      <c r="AD2066">
        <f t="shared" si="715"/>
        <v>0.88607594936708856</v>
      </c>
      <c r="AE2066">
        <f t="shared" si="716"/>
        <v>0.43333333333333335</v>
      </c>
      <c r="AF2066">
        <f t="shared" si="717"/>
        <v>0.16666666666666666</v>
      </c>
      <c r="AG2066">
        <f t="shared" si="718"/>
        <v>0.33333333333333331</v>
      </c>
      <c r="AH2066">
        <f t="shared" si="719"/>
        <v>3.6529680365296802E-3</v>
      </c>
      <c r="AI2066">
        <f t="shared" si="720"/>
        <v>0.27678018575851387</v>
      </c>
      <c r="AJ2066">
        <f t="shared" si="721"/>
        <v>0.37810945273631846</v>
      </c>
      <c r="AK2066">
        <f t="shared" si="722"/>
        <v>0</v>
      </c>
      <c r="AM2066">
        <v>163</v>
      </c>
      <c r="AN2066">
        <v>397.5609756097561</v>
      </c>
      <c r="AO2066">
        <v>1047.06</v>
      </c>
      <c r="AP2066">
        <v>0</v>
      </c>
      <c r="AQ2066">
        <v>79.512195121951223</v>
      </c>
      <c r="AT2066">
        <f t="shared" si="723"/>
        <v>0.46478873239436619</v>
      </c>
      <c r="AU2066">
        <f t="shared" si="724"/>
        <v>0.15384285653049851</v>
      </c>
      <c r="AV2066">
        <f t="shared" si="725"/>
        <v>0.73961629746835433</v>
      </c>
      <c r="AW2066">
        <f t="shared" si="726"/>
        <v>0</v>
      </c>
      <c r="AX2066">
        <f t="shared" si="727"/>
        <v>0.18931475029036005</v>
      </c>
    </row>
    <row r="2067" spans="2:50" ht="15">
      <c r="B2067" s="52">
        <v>5</v>
      </c>
      <c r="C2067" s="56">
        <v>0</v>
      </c>
      <c r="D2067" s="52">
        <v>3</v>
      </c>
      <c r="E2067" s="56">
        <v>0</v>
      </c>
      <c r="F2067" s="52">
        <v>7</v>
      </c>
      <c r="G2067" s="58">
        <v>0</v>
      </c>
      <c r="H2067" s="58">
        <v>0</v>
      </c>
      <c r="I2067" s="52">
        <v>2</v>
      </c>
      <c r="J2067" s="53">
        <v>2.74</v>
      </c>
      <c r="K2067" s="53">
        <v>2.8</v>
      </c>
      <c r="L2067" s="52">
        <v>41</v>
      </c>
      <c r="M2067" s="52">
        <v>1</v>
      </c>
      <c r="N2067" s="52">
        <v>20</v>
      </c>
      <c r="O2067" s="52">
        <v>28</v>
      </c>
      <c r="P2067" s="54">
        <v>49.033250000000002</v>
      </c>
      <c r="Q2067" s="54">
        <v>28.929617500000006</v>
      </c>
      <c r="R2067" s="55">
        <v>0</v>
      </c>
      <c r="U2067">
        <f t="shared" si="706"/>
        <v>0.83333333333333337</v>
      </c>
      <c r="V2067">
        <f t="shared" si="707"/>
        <v>0</v>
      </c>
      <c r="W2067">
        <f t="shared" si="708"/>
        <v>0.75</v>
      </c>
      <c r="X2067">
        <f t="shared" si="709"/>
        <v>0</v>
      </c>
      <c r="Y2067">
        <f t="shared" si="710"/>
        <v>1</v>
      </c>
      <c r="Z2067">
        <f t="shared" si="711"/>
        <v>0</v>
      </c>
      <c r="AA2067">
        <f t="shared" si="712"/>
        <v>0</v>
      </c>
      <c r="AB2067">
        <f t="shared" si="713"/>
        <v>0.5</v>
      </c>
      <c r="AC2067">
        <f t="shared" si="714"/>
        <v>0.86708860759493678</v>
      </c>
      <c r="AD2067">
        <f t="shared" si="715"/>
        <v>0.88607594936708856</v>
      </c>
      <c r="AE2067">
        <f t="shared" si="716"/>
        <v>0.43333333333333335</v>
      </c>
      <c r="AF2067">
        <f t="shared" si="717"/>
        <v>0.16666666666666666</v>
      </c>
      <c r="AG2067">
        <f t="shared" si="718"/>
        <v>0.33333333333333331</v>
      </c>
      <c r="AH2067">
        <f t="shared" si="719"/>
        <v>3.6529680365296802E-3</v>
      </c>
      <c r="AI2067">
        <f t="shared" si="720"/>
        <v>0.2563467492260062</v>
      </c>
      <c r="AJ2067">
        <f t="shared" si="721"/>
        <v>0.36691542288557222</v>
      </c>
      <c r="AK2067">
        <f t="shared" si="722"/>
        <v>0</v>
      </c>
      <c r="AM2067">
        <v>163</v>
      </c>
      <c r="AN2067">
        <v>397.5609756097561</v>
      </c>
      <c r="AO2067">
        <v>1047.06</v>
      </c>
      <c r="AP2067">
        <v>0</v>
      </c>
      <c r="AQ2067">
        <v>79.512195121951223</v>
      </c>
      <c r="AT2067">
        <f t="shared" si="723"/>
        <v>0.46478873239436619</v>
      </c>
      <c r="AU2067">
        <f t="shared" si="724"/>
        <v>0.15384285653049851</v>
      </c>
      <c r="AV2067">
        <f t="shared" si="725"/>
        <v>0.73961629746835433</v>
      </c>
      <c r="AW2067">
        <f t="shared" si="726"/>
        <v>0</v>
      </c>
      <c r="AX2067">
        <f t="shared" si="727"/>
        <v>0.18931475029036005</v>
      </c>
    </row>
    <row r="2068" spans="2:50" ht="15">
      <c r="B2068" s="52">
        <v>5</v>
      </c>
      <c r="C2068" s="56">
        <v>0</v>
      </c>
      <c r="D2068" s="52">
        <v>3</v>
      </c>
      <c r="E2068" s="56">
        <v>0</v>
      </c>
      <c r="F2068" s="52">
        <v>7</v>
      </c>
      <c r="G2068" s="58">
        <v>0</v>
      </c>
      <c r="H2068" s="58">
        <v>0</v>
      </c>
      <c r="I2068" s="52">
        <v>2</v>
      </c>
      <c r="J2068" s="53">
        <v>2.74</v>
      </c>
      <c r="K2068" s="53">
        <v>2.8</v>
      </c>
      <c r="L2068" s="52">
        <v>41</v>
      </c>
      <c r="M2068" s="52">
        <v>1</v>
      </c>
      <c r="N2068" s="52">
        <v>20</v>
      </c>
      <c r="O2068" s="52">
        <v>28</v>
      </c>
      <c r="P2068" s="54">
        <v>50.111981499999999</v>
      </c>
      <c r="Q2068" s="54">
        <v>29.321883500000002</v>
      </c>
      <c r="R2068" s="55">
        <v>0</v>
      </c>
      <c r="U2068">
        <f t="shared" si="706"/>
        <v>0.83333333333333337</v>
      </c>
      <c r="V2068">
        <f t="shared" si="707"/>
        <v>0</v>
      </c>
      <c r="W2068">
        <f t="shared" si="708"/>
        <v>0.75</v>
      </c>
      <c r="X2068">
        <f t="shared" si="709"/>
        <v>0</v>
      </c>
      <c r="Y2068">
        <f t="shared" si="710"/>
        <v>1</v>
      </c>
      <c r="Z2068">
        <f t="shared" si="711"/>
        <v>0</v>
      </c>
      <c r="AA2068">
        <f t="shared" si="712"/>
        <v>0</v>
      </c>
      <c r="AB2068">
        <f t="shared" si="713"/>
        <v>0.5</v>
      </c>
      <c r="AC2068">
        <f t="shared" si="714"/>
        <v>0.86708860759493678</v>
      </c>
      <c r="AD2068">
        <f t="shared" si="715"/>
        <v>0.88607594936708856</v>
      </c>
      <c r="AE2068">
        <f t="shared" si="716"/>
        <v>0.43333333333333335</v>
      </c>
      <c r="AF2068">
        <f t="shared" si="717"/>
        <v>0.16666666666666666</v>
      </c>
      <c r="AG2068">
        <f t="shared" si="718"/>
        <v>0.33333333333333331</v>
      </c>
      <c r="AH2068">
        <f t="shared" si="719"/>
        <v>3.6529680365296802E-3</v>
      </c>
      <c r="AI2068">
        <f t="shared" si="720"/>
        <v>0.26315789473684215</v>
      </c>
      <c r="AJ2068">
        <f t="shared" si="721"/>
        <v>0.37189054726368159</v>
      </c>
      <c r="AK2068">
        <f t="shared" si="722"/>
        <v>0</v>
      </c>
      <c r="AM2068">
        <v>163</v>
      </c>
      <c r="AN2068">
        <v>397.5609756097561</v>
      </c>
      <c r="AO2068">
        <v>1047.06</v>
      </c>
      <c r="AP2068">
        <v>0</v>
      </c>
      <c r="AQ2068">
        <v>79.512195121951223</v>
      </c>
      <c r="AT2068">
        <f t="shared" si="723"/>
        <v>0.46478873239436619</v>
      </c>
      <c r="AU2068">
        <f t="shared" si="724"/>
        <v>0.15384285653049851</v>
      </c>
      <c r="AV2068">
        <f t="shared" si="725"/>
        <v>0.73961629746835433</v>
      </c>
      <c r="AW2068">
        <f t="shared" si="726"/>
        <v>0</v>
      </c>
      <c r="AX2068">
        <f t="shared" si="727"/>
        <v>0.18931475029036005</v>
      </c>
    </row>
    <row r="2069" spans="2:50" ht="15">
      <c r="B2069" s="52">
        <v>5</v>
      </c>
      <c r="C2069" s="56">
        <v>0</v>
      </c>
      <c r="D2069" s="52">
        <v>3</v>
      </c>
      <c r="E2069" s="56">
        <v>0</v>
      </c>
      <c r="F2069" s="52">
        <v>7</v>
      </c>
      <c r="G2069" s="58">
        <v>0</v>
      </c>
      <c r="H2069" s="58">
        <v>0</v>
      </c>
      <c r="I2069" s="52">
        <v>2</v>
      </c>
      <c r="J2069" s="53">
        <v>2.74</v>
      </c>
      <c r="K2069" s="53">
        <v>2.8</v>
      </c>
      <c r="L2069" s="52">
        <v>41</v>
      </c>
      <c r="M2069" s="52">
        <v>1</v>
      </c>
      <c r="N2069" s="52">
        <v>20</v>
      </c>
      <c r="O2069" s="52">
        <v>42</v>
      </c>
      <c r="P2069" s="54">
        <v>54.230774500000003</v>
      </c>
      <c r="Q2069" s="54">
        <v>30.106415500000001</v>
      </c>
      <c r="R2069" s="55">
        <v>0</v>
      </c>
      <c r="U2069">
        <f t="shared" si="706"/>
        <v>0.83333333333333337</v>
      </c>
      <c r="V2069">
        <f t="shared" si="707"/>
        <v>0</v>
      </c>
      <c r="W2069">
        <f t="shared" si="708"/>
        <v>0.75</v>
      </c>
      <c r="X2069">
        <f t="shared" si="709"/>
        <v>0</v>
      </c>
      <c r="Y2069">
        <f t="shared" si="710"/>
        <v>1</v>
      </c>
      <c r="Z2069">
        <f t="shared" si="711"/>
        <v>0</v>
      </c>
      <c r="AA2069">
        <f t="shared" si="712"/>
        <v>0</v>
      </c>
      <c r="AB2069">
        <f t="shared" si="713"/>
        <v>0.5</v>
      </c>
      <c r="AC2069">
        <f t="shared" si="714"/>
        <v>0.86708860759493678</v>
      </c>
      <c r="AD2069">
        <f t="shared" si="715"/>
        <v>0.88607594936708856</v>
      </c>
      <c r="AE2069">
        <f t="shared" si="716"/>
        <v>0.43333333333333335</v>
      </c>
      <c r="AF2069">
        <f t="shared" si="717"/>
        <v>0.16666666666666666</v>
      </c>
      <c r="AG2069">
        <f t="shared" si="718"/>
        <v>0.33333333333333331</v>
      </c>
      <c r="AH2069">
        <f t="shared" si="719"/>
        <v>5.4794520547945206E-3</v>
      </c>
      <c r="AI2069">
        <f t="shared" si="720"/>
        <v>0.28916408668730648</v>
      </c>
      <c r="AJ2069">
        <f t="shared" si="721"/>
        <v>0.38184079601990051</v>
      </c>
      <c r="AK2069">
        <f t="shared" si="722"/>
        <v>0</v>
      </c>
      <c r="AM2069">
        <v>163</v>
      </c>
      <c r="AN2069">
        <v>397.5609756097561</v>
      </c>
      <c r="AO2069">
        <v>1047.06</v>
      </c>
      <c r="AP2069">
        <v>0</v>
      </c>
      <c r="AQ2069">
        <v>79.512195121951223</v>
      </c>
      <c r="AT2069">
        <f t="shared" si="723"/>
        <v>0.46478873239436619</v>
      </c>
      <c r="AU2069">
        <f t="shared" si="724"/>
        <v>0.15384285653049851</v>
      </c>
      <c r="AV2069">
        <f t="shared" si="725"/>
        <v>0.73961629746835433</v>
      </c>
      <c r="AW2069">
        <f t="shared" si="726"/>
        <v>0</v>
      </c>
      <c r="AX2069">
        <f t="shared" si="727"/>
        <v>0.18931475029036005</v>
      </c>
    </row>
    <row r="2070" spans="2:50" ht="15">
      <c r="B2070" s="52">
        <v>5</v>
      </c>
      <c r="C2070" s="56">
        <v>0</v>
      </c>
      <c r="D2070" s="52">
        <v>3</v>
      </c>
      <c r="E2070" s="56">
        <v>0</v>
      </c>
      <c r="F2070" s="52">
        <v>7</v>
      </c>
      <c r="G2070" s="58">
        <v>0</v>
      </c>
      <c r="H2070" s="58">
        <v>0</v>
      </c>
      <c r="I2070" s="52">
        <v>2</v>
      </c>
      <c r="J2070" s="53">
        <v>2.74</v>
      </c>
      <c r="K2070" s="53">
        <v>2.8</v>
      </c>
      <c r="L2070" s="52">
        <v>41</v>
      </c>
      <c r="M2070" s="52">
        <v>1</v>
      </c>
      <c r="N2070" s="52">
        <v>20</v>
      </c>
      <c r="O2070" s="52">
        <v>42</v>
      </c>
      <c r="P2070" s="54">
        <v>54.623040500000002</v>
      </c>
      <c r="Q2070" s="54">
        <v>31.773546000000003</v>
      </c>
      <c r="R2070" s="55">
        <v>0</v>
      </c>
      <c r="U2070">
        <f t="shared" si="706"/>
        <v>0.83333333333333337</v>
      </c>
      <c r="V2070">
        <f t="shared" si="707"/>
        <v>0</v>
      </c>
      <c r="W2070">
        <f t="shared" si="708"/>
        <v>0.75</v>
      </c>
      <c r="X2070">
        <f t="shared" si="709"/>
        <v>0</v>
      </c>
      <c r="Y2070">
        <f t="shared" si="710"/>
        <v>1</v>
      </c>
      <c r="Z2070">
        <f t="shared" si="711"/>
        <v>0</v>
      </c>
      <c r="AA2070">
        <f t="shared" si="712"/>
        <v>0</v>
      </c>
      <c r="AB2070">
        <f t="shared" si="713"/>
        <v>0.5</v>
      </c>
      <c r="AC2070">
        <f t="shared" si="714"/>
        <v>0.86708860759493678</v>
      </c>
      <c r="AD2070">
        <f t="shared" si="715"/>
        <v>0.88607594936708856</v>
      </c>
      <c r="AE2070">
        <f t="shared" si="716"/>
        <v>0.43333333333333335</v>
      </c>
      <c r="AF2070">
        <f t="shared" si="717"/>
        <v>0.16666666666666666</v>
      </c>
      <c r="AG2070">
        <f t="shared" si="718"/>
        <v>0.33333333333333331</v>
      </c>
      <c r="AH2070">
        <f t="shared" si="719"/>
        <v>5.4794520547945206E-3</v>
      </c>
      <c r="AI2070">
        <f t="shared" si="720"/>
        <v>0.29164086687306506</v>
      </c>
      <c r="AJ2070">
        <f t="shared" si="721"/>
        <v>0.40298507462686572</v>
      </c>
      <c r="AK2070">
        <f t="shared" si="722"/>
        <v>0</v>
      </c>
      <c r="AM2070">
        <v>163</v>
      </c>
      <c r="AN2070">
        <v>397.5609756097561</v>
      </c>
      <c r="AO2070">
        <v>1047.06</v>
      </c>
      <c r="AP2070">
        <v>0</v>
      </c>
      <c r="AQ2070">
        <v>79.512195121951223</v>
      </c>
      <c r="AT2070">
        <f t="shared" si="723"/>
        <v>0.46478873239436619</v>
      </c>
      <c r="AU2070">
        <f t="shared" si="724"/>
        <v>0.15384285653049851</v>
      </c>
      <c r="AV2070">
        <f t="shared" si="725"/>
        <v>0.73961629746835433</v>
      </c>
      <c r="AW2070">
        <f t="shared" si="726"/>
        <v>0</v>
      </c>
      <c r="AX2070">
        <f t="shared" si="727"/>
        <v>0.18931475029036005</v>
      </c>
    </row>
    <row r="2071" spans="2:50" ht="15">
      <c r="B2071" s="52">
        <v>5</v>
      </c>
      <c r="C2071" s="56">
        <v>0</v>
      </c>
      <c r="D2071" s="52">
        <v>3</v>
      </c>
      <c r="E2071" s="56">
        <v>0</v>
      </c>
      <c r="F2071" s="52">
        <v>7</v>
      </c>
      <c r="G2071" s="58">
        <v>0</v>
      </c>
      <c r="H2071" s="58">
        <v>0</v>
      </c>
      <c r="I2071" s="52">
        <v>2</v>
      </c>
      <c r="J2071" s="53">
        <v>2.74</v>
      </c>
      <c r="K2071" s="53">
        <v>2.8</v>
      </c>
      <c r="L2071" s="52">
        <v>41</v>
      </c>
      <c r="M2071" s="52">
        <v>1</v>
      </c>
      <c r="N2071" s="52">
        <v>20</v>
      </c>
      <c r="O2071" s="52">
        <v>42</v>
      </c>
      <c r="P2071" s="54">
        <v>56.486304000000004</v>
      </c>
      <c r="Q2071" s="54">
        <v>31.479346499999998</v>
      </c>
      <c r="R2071" s="55">
        <v>0</v>
      </c>
      <c r="U2071">
        <f t="shared" si="706"/>
        <v>0.83333333333333337</v>
      </c>
      <c r="V2071">
        <f t="shared" si="707"/>
        <v>0</v>
      </c>
      <c r="W2071">
        <f t="shared" si="708"/>
        <v>0.75</v>
      </c>
      <c r="X2071">
        <f t="shared" si="709"/>
        <v>0</v>
      </c>
      <c r="Y2071">
        <f t="shared" si="710"/>
        <v>1</v>
      </c>
      <c r="Z2071">
        <f t="shared" si="711"/>
        <v>0</v>
      </c>
      <c r="AA2071">
        <f t="shared" si="712"/>
        <v>0</v>
      </c>
      <c r="AB2071">
        <f t="shared" si="713"/>
        <v>0.5</v>
      </c>
      <c r="AC2071">
        <f t="shared" si="714"/>
        <v>0.86708860759493678</v>
      </c>
      <c r="AD2071">
        <f t="shared" si="715"/>
        <v>0.88607594936708856</v>
      </c>
      <c r="AE2071">
        <f t="shared" si="716"/>
        <v>0.43333333333333335</v>
      </c>
      <c r="AF2071">
        <f t="shared" si="717"/>
        <v>0.16666666666666666</v>
      </c>
      <c r="AG2071">
        <f t="shared" si="718"/>
        <v>0.33333333333333331</v>
      </c>
      <c r="AH2071">
        <f t="shared" si="719"/>
        <v>5.4794520547945206E-3</v>
      </c>
      <c r="AI2071">
        <f t="shared" si="720"/>
        <v>0.30340557275541802</v>
      </c>
      <c r="AJ2071">
        <f t="shared" si="721"/>
        <v>0.39925373134328357</v>
      </c>
      <c r="AK2071">
        <f t="shared" si="722"/>
        <v>0</v>
      </c>
      <c r="AM2071">
        <v>163</v>
      </c>
      <c r="AN2071">
        <v>397.5609756097561</v>
      </c>
      <c r="AO2071">
        <v>1047.06</v>
      </c>
      <c r="AP2071">
        <v>0</v>
      </c>
      <c r="AQ2071">
        <v>79.512195121951223</v>
      </c>
      <c r="AT2071">
        <f t="shared" si="723"/>
        <v>0.46478873239436619</v>
      </c>
      <c r="AU2071">
        <f t="shared" si="724"/>
        <v>0.15384285653049851</v>
      </c>
      <c r="AV2071">
        <f t="shared" si="725"/>
        <v>0.73961629746835433</v>
      </c>
      <c r="AW2071">
        <f t="shared" si="726"/>
        <v>0</v>
      </c>
      <c r="AX2071">
        <f t="shared" si="727"/>
        <v>0.18931475029036005</v>
      </c>
    </row>
    <row r="2072" spans="2:50" ht="15">
      <c r="B2072" s="52">
        <v>5</v>
      </c>
      <c r="C2072" s="56">
        <v>0</v>
      </c>
      <c r="D2072" s="52">
        <v>3</v>
      </c>
      <c r="E2072" s="56">
        <v>0</v>
      </c>
      <c r="F2072" s="52">
        <v>7</v>
      </c>
      <c r="G2072" s="58">
        <v>0</v>
      </c>
      <c r="H2072" s="58">
        <v>0</v>
      </c>
      <c r="I2072" s="52">
        <v>2</v>
      </c>
      <c r="J2072" s="53">
        <v>2.74</v>
      </c>
      <c r="K2072" s="53">
        <v>2.8</v>
      </c>
      <c r="L2072" s="52">
        <v>41</v>
      </c>
      <c r="M2072" s="52">
        <v>1</v>
      </c>
      <c r="N2072" s="52">
        <v>20</v>
      </c>
      <c r="O2072" s="52">
        <v>42</v>
      </c>
      <c r="P2072" s="54">
        <v>62.076094500000004</v>
      </c>
      <c r="Q2072" s="54">
        <v>33.734876</v>
      </c>
      <c r="R2072" s="55">
        <v>0</v>
      </c>
      <c r="U2072">
        <f t="shared" si="706"/>
        <v>0.83333333333333337</v>
      </c>
      <c r="V2072">
        <f t="shared" si="707"/>
        <v>0</v>
      </c>
      <c r="W2072">
        <f t="shared" si="708"/>
        <v>0.75</v>
      </c>
      <c r="X2072">
        <f t="shared" si="709"/>
        <v>0</v>
      </c>
      <c r="Y2072">
        <f t="shared" si="710"/>
        <v>1</v>
      </c>
      <c r="Z2072">
        <f t="shared" si="711"/>
        <v>0</v>
      </c>
      <c r="AA2072">
        <f t="shared" si="712"/>
        <v>0</v>
      </c>
      <c r="AB2072">
        <f t="shared" si="713"/>
        <v>0.5</v>
      </c>
      <c r="AC2072">
        <f t="shared" si="714"/>
        <v>0.86708860759493678</v>
      </c>
      <c r="AD2072">
        <f t="shared" si="715"/>
        <v>0.88607594936708856</v>
      </c>
      <c r="AE2072">
        <f t="shared" si="716"/>
        <v>0.43333333333333335</v>
      </c>
      <c r="AF2072">
        <f t="shared" si="717"/>
        <v>0.16666666666666666</v>
      </c>
      <c r="AG2072">
        <f t="shared" si="718"/>
        <v>0.33333333333333331</v>
      </c>
      <c r="AH2072">
        <f t="shared" si="719"/>
        <v>5.4794520547945206E-3</v>
      </c>
      <c r="AI2072">
        <f t="shared" si="720"/>
        <v>0.33869969040247677</v>
      </c>
      <c r="AJ2072">
        <f t="shared" si="721"/>
        <v>0.42786069651741293</v>
      </c>
      <c r="AK2072">
        <f t="shared" si="722"/>
        <v>0</v>
      </c>
      <c r="AM2072">
        <v>163</v>
      </c>
      <c r="AN2072">
        <v>397.5609756097561</v>
      </c>
      <c r="AO2072">
        <v>1047.06</v>
      </c>
      <c r="AP2072">
        <v>0</v>
      </c>
      <c r="AQ2072">
        <v>79.512195121951223</v>
      </c>
      <c r="AT2072">
        <f t="shared" si="723"/>
        <v>0.46478873239436619</v>
      </c>
      <c r="AU2072">
        <f t="shared" si="724"/>
        <v>0.15384285653049851</v>
      </c>
      <c r="AV2072">
        <f t="shared" si="725"/>
        <v>0.73961629746835433</v>
      </c>
      <c r="AW2072">
        <f t="shared" si="726"/>
        <v>0</v>
      </c>
      <c r="AX2072">
        <f t="shared" si="727"/>
        <v>0.18931475029036005</v>
      </c>
    </row>
    <row r="2073" spans="2:50" ht="15">
      <c r="B2073" s="52">
        <v>5</v>
      </c>
      <c r="C2073" s="56">
        <v>0</v>
      </c>
      <c r="D2073" s="52">
        <v>3</v>
      </c>
      <c r="E2073" s="56">
        <v>0</v>
      </c>
      <c r="F2073" s="52">
        <v>7</v>
      </c>
      <c r="G2073" s="58">
        <v>0</v>
      </c>
      <c r="H2073" s="58">
        <v>0</v>
      </c>
      <c r="I2073" s="52">
        <v>2</v>
      </c>
      <c r="J2073" s="53">
        <v>2.74</v>
      </c>
      <c r="K2073" s="53">
        <v>2.8</v>
      </c>
      <c r="L2073" s="52">
        <v>41</v>
      </c>
      <c r="M2073" s="52">
        <v>1</v>
      </c>
      <c r="N2073" s="52">
        <v>20</v>
      </c>
      <c r="O2073" s="52">
        <v>42</v>
      </c>
      <c r="P2073" s="54">
        <v>60.1147645</v>
      </c>
      <c r="Q2073" s="54">
        <v>31.675479499999998</v>
      </c>
      <c r="R2073" s="55">
        <v>0</v>
      </c>
      <c r="U2073">
        <f t="shared" si="706"/>
        <v>0.83333333333333337</v>
      </c>
      <c r="V2073">
        <f t="shared" si="707"/>
        <v>0</v>
      </c>
      <c r="W2073">
        <f t="shared" si="708"/>
        <v>0.75</v>
      </c>
      <c r="X2073">
        <f t="shared" si="709"/>
        <v>0</v>
      </c>
      <c r="Y2073">
        <f t="shared" si="710"/>
        <v>1</v>
      </c>
      <c r="Z2073">
        <f t="shared" si="711"/>
        <v>0</v>
      </c>
      <c r="AA2073">
        <f t="shared" si="712"/>
        <v>0</v>
      </c>
      <c r="AB2073">
        <f t="shared" si="713"/>
        <v>0.5</v>
      </c>
      <c r="AC2073">
        <f t="shared" si="714"/>
        <v>0.86708860759493678</v>
      </c>
      <c r="AD2073">
        <f t="shared" si="715"/>
        <v>0.88607594936708856</v>
      </c>
      <c r="AE2073">
        <f t="shared" si="716"/>
        <v>0.43333333333333335</v>
      </c>
      <c r="AF2073">
        <f t="shared" si="717"/>
        <v>0.16666666666666666</v>
      </c>
      <c r="AG2073">
        <f t="shared" si="718"/>
        <v>0.33333333333333331</v>
      </c>
      <c r="AH2073">
        <f t="shared" si="719"/>
        <v>5.4794520547945206E-3</v>
      </c>
      <c r="AI2073">
        <f t="shared" si="720"/>
        <v>0.32631578947368417</v>
      </c>
      <c r="AJ2073">
        <f t="shared" si="721"/>
        <v>0.40174129353233828</v>
      </c>
      <c r="AK2073">
        <f t="shared" si="722"/>
        <v>0</v>
      </c>
      <c r="AM2073">
        <v>163</v>
      </c>
      <c r="AN2073">
        <v>397.5609756097561</v>
      </c>
      <c r="AO2073">
        <v>1047.06</v>
      </c>
      <c r="AP2073">
        <v>0</v>
      </c>
      <c r="AQ2073">
        <v>79.512195121951223</v>
      </c>
      <c r="AT2073">
        <f t="shared" si="723"/>
        <v>0.46478873239436619</v>
      </c>
      <c r="AU2073">
        <f t="shared" si="724"/>
        <v>0.15384285653049851</v>
      </c>
      <c r="AV2073">
        <f t="shared" si="725"/>
        <v>0.73961629746835433</v>
      </c>
      <c r="AW2073">
        <f t="shared" si="726"/>
        <v>0</v>
      </c>
      <c r="AX2073">
        <f t="shared" si="727"/>
        <v>0.18931475029036005</v>
      </c>
    </row>
    <row r="2074" spans="2:50" ht="15">
      <c r="B2074" s="52">
        <v>5</v>
      </c>
      <c r="C2074" s="56">
        <v>0</v>
      </c>
      <c r="D2074" s="52">
        <v>3</v>
      </c>
      <c r="E2074" s="56">
        <v>0</v>
      </c>
      <c r="F2074" s="52">
        <v>7</v>
      </c>
      <c r="G2074" s="58">
        <v>0</v>
      </c>
      <c r="H2074" s="58">
        <v>0</v>
      </c>
      <c r="I2074" s="52">
        <v>2</v>
      </c>
      <c r="J2074" s="53">
        <v>2.74</v>
      </c>
      <c r="K2074" s="53">
        <v>2.8</v>
      </c>
      <c r="L2074" s="52">
        <v>41</v>
      </c>
      <c r="M2074" s="52">
        <v>1</v>
      </c>
      <c r="N2074" s="52">
        <v>20</v>
      </c>
      <c r="O2074" s="52">
        <v>42</v>
      </c>
      <c r="P2074" s="54">
        <v>54.426907499999999</v>
      </c>
      <c r="Q2074" s="54">
        <v>32.361944999999999</v>
      </c>
      <c r="R2074" s="55">
        <v>0</v>
      </c>
      <c r="U2074">
        <f t="shared" si="706"/>
        <v>0.83333333333333337</v>
      </c>
      <c r="V2074">
        <f t="shared" si="707"/>
        <v>0</v>
      </c>
      <c r="W2074">
        <f t="shared" si="708"/>
        <v>0.75</v>
      </c>
      <c r="X2074">
        <f t="shared" si="709"/>
        <v>0</v>
      </c>
      <c r="Y2074">
        <f t="shared" si="710"/>
        <v>1</v>
      </c>
      <c r="Z2074">
        <f t="shared" si="711"/>
        <v>0</v>
      </c>
      <c r="AA2074">
        <f t="shared" si="712"/>
        <v>0</v>
      </c>
      <c r="AB2074">
        <f t="shared" si="713"/>
        <v>0.5</v>
      </c>
      <c r="AC2074">
        <f t="shared" si="714"/>
        <v>0.86708860759493678</v>
      </c>
      <c r="AD2074">
        <f t="shared" si="715"/>
        <v>0.88607594936708856</v>
      </c>
      <c r="AE2074">
        <f t="shared" si="716"/>
        <v>0.43333333333333335</v>
      </c>
      <c r="AF2074">
        <f t="shared" si="717"/>
        <v>0.16666666666666666</v>
      </c>
      <c r="AG2074">
        <f t="shared" si="718"/>
        <v>0.33333333333333331</v>
      </c>
      <c r="AH2074">
        <f t="shared" si="719"/>
        <v>5.4794520547945206E-3</v>
      </c>
      <c r="AI2074">
        <f t="shared" si="720"/>
        <v>0.29040247678018577</v>
      </c>
      <c r="AJ2074">
        <f t="shared" si="721"/>
        <v>0.41044776119402981</v>
      </c>
      <c r="AK2074">
        <f t="shared" si="722"/>
        <v>0</v>
      </c>
      <c r="AM2074">
        <v>163</v>
      </c>
      <c r="AN2074">
        <v>397.5609756097561</v>
      </c>
      <c r="AO2074">
        <v>1047.06</v>
      </c>
      <c r="AP2074">
        <v>0</v>
      </c>
      <c r="AQ2074">
        <v>79.512195121951223</v>
      </c>
      <c r="AT2074">
        <f t="shared" si="723"/>
        <v>0.46478873239436619</v>
      </c>
      <c r="AU2074">
        <f t="shared" si="724"/>
        <v>0.15384285653049851</v>
      </c>
      <c r="AV2074">
        <f t="shared" si="725"/>
        <v>0.73961629746835433</v>
      </c>
      <c r="AW2074">
        <f t="shared" si="726"/>
        <v>0</v>
      </c>
      <c r="AX2074">
        <f t="shared" si="727"/>
        <v>0.18931475029036005</v>
      </c>
    </row>
    <row r="2075" spans="2:50" ht="15">
      <c r="B2075" s="52">
        <v>5</v>
      </c>
      <c r="C2075" s="56">
        <v>0</v>
      </c>
      <c r="D2075" s="52">
        <v>3</v>
      </c>
      <c r="E2075" s="56">
        <v>0</v>
      </c>
      <c r="F2075" s="52">
        <v>7</v>
      </c>
      <c r="G2075" s="58">
        <v>0</v>
      </c>
      <c r="H2075" s="58">
        <v>0</v>
      </c>
      <c r="I2075" s="52">
        <v>2</v>
      </c>
      <c r="J2075" s="53">
        <v>2.74</v>
      </c>
      <c r="K2075" s="53">
        <v>2.8</v>
      </c>
      <c r="L2075" s="52">
        <v>41</v>
      </c>
      <c r="M2075" s="52">
        <v>1</v>
      </c>
      <c r="N2075" s="52">
        <v>20</v>
      </c>
      <c r="O2075" s="52">
        <v>42</v>
      </c>
      <c r="P2075" s="54">
        <v>59.036033000000003</v>
      </c>
      <c r="Q2075" s="54">
        <v>30.989014000000005</v>
      </c>
      <c r="R2075" s="55">
        <v>0</v>
      </c>
      <c r="U2075">
        <f t="shared" si="706"/>
        <v>0.83333333333333337</v>
      </c>
      <c r="V2075">
        <f t="shared" si="707"/>
        <v>0</v>
      </c>
      <c r="W2075">
        <f t="shared" si="708"/>
        <v>0.75</v>
      </c>
      <c r="X2075">
        <f t="shared" si="709"/>
        <v>0</v>
      </c>
      <c r="Y2075">
        <f t="shared" si="710"/>
        <v>1</v>
      </c>
      <c r="Z2075">
        <f t="shared" si="711"/>
        <v>0</v>
      </c>
      <c r="AA2075">
        <f t="shared" si="712"/>
        <v>0</v>
      </c>
      <c r="AB2075">
        <f t="shared" si="713"/>
        <v>0.5</v>
      </c>
      <c r="AC2075">
        <f t="shared" si="714"/>
        <v>0.86708860759493678</v>
      </c>
      <c r="AD2075">
        <f t="shared" si="715"/>
        <v>0.88607594936708856</v>
      </c>
      <c r="AE2075">
        <f t="shared" si="716"/>
        <v>0.43333333333333335</v>
      </c>
      <c r="AF2075">
        <f t="shared" si="717"/>
        <v>0.16666666666666666</v>
      </c>
      <c r="AG2075">
        <f t="shared" si="718"/>
        <v>0.33333333333333331</v>
      </c>
      <c r="AH2075">
        <f t="shared" si="719"/>
        <v>5.4794520547945206E-3</v>
      </c>
      <c r="AI2075">
        <f t="shared" si="720"/>
        <v>0.31950464396284833</v>
      </c>
      <c r="AJ2075">
        <f t="shared" si="721"/>
        <v>0.39303482587064681</v>
      </c>
      <c r="AK2075">
        <f t="shared" si="722"/>
        <v>0</v>
      </c>
      <c r="AM2075">
        <v>163</v>
      </c>
      <c r="AN2075">
        <v>397.5609756097561</v>
      </c>
      <c r="AO2075">
        <v>1047.06</v>
      </c>
      <c r="AP2075">
        <v>0</v>
      </c>
      <c r="AQ2075">
        <v>79.512195121951223</v>
      </c>
      <c r="AT2075">
        <f t="shared" si="723"/>
        <v>0.46478873239436619</v>
      </c>
      <c r="AU2075">
        <f t="shared" si="724"/>
        <v>0.15384285653049851</v>
      </c>
      <c r="AV2075">
        <f t="shared" si="725"/>
        <v>0.73961629746835433</v>
      </c>
      <c r="AW2075">
        <f t="shared" si="726"/>
        <v>0</v>
      </c>
      <c r="AX2075">
        <f t="shared" si="727"/>
        <v>0.18931475029036005</v>
      </c>
    </row>
    <row r="2076" spans="2:50" ht="15">
      <c r="B2076" s="52">
        <v>5</v>
      </c>
      <c r="C2076" s="56">
        <v>0</v>
      </c>
      <c r="D2076" s="52">
        <v>3</v>
      </c>
      <c r="E2076" s="56">
        <v>0</v>
      </c>
      <c r="F2076" s="52">
        <v>7</v>
      </c>
      <c r="G2076" s="58">
        <v>0</v>
      </c>
      <c r="H2076" s="58">
        <v>0</v>
      </c>
      <c r="I2076" s="52">
        <v>2</v>
      </c>
      <c r="J2076" s="53">
        <v>2.74</v>
      </c>
      <c r="K2076" s="53">
        <v>2.8</v>
      </c>
      <c r="L2076" s="52">
        <v>41</v>
      </c>
      <c r="M2076" s="52">
        <v>1</v>
      </c>
      <c r="N2076" s="52">
        <v>20</v>
      </c>
      <c r="O2076" s="52">
        <v>56</v>
      </c>
      <c r="P2076" s="54">
        <v>58.741833499999998</v>
      </c>
      <c r="Q2076" s="54">
        <v>31.675479499999998</v>
      </c>
      <c r="R2076" s="55">
        <v>0</v>
      </c>
      <c r="U2076">
        <f t="shared" si="706"/>
        <v>0.83333333333333337</v>
      </c>
      <c r="V2076">
        <f t="shared" si="707"/>
        <v>0</v>
      </c>
      <c r="W2076">
        <f t="shared" si="708"/>
        <v>0.75</v>
      </c>
      <c r="X2076">
        <f t="shared" si="709"/>
        <v>0</v>
      </c>
      <c r="Y2076">
        <f t="shared" si="710"/>
        <v>1</v>
      </c>
      <c r="Z2076">
        <f t="shared" si="711"/>
        <v>0</v>
      </c>
      <c r="AA2076">
        <f t="shared" si="712"/>
        <v>0</v>
      </c>
      <c r="AB2076">
        <f t="shared" si="713"/>
        <v>0.5</v>
      </c>
      <c r="AC2076">
        <f t="shared" si="714"/>
        <v>0.86708860759493678</v>
      </c>
      <c r="AD2076">
        <f t="shared" si="715"/>
        <v>0.88607594936708856</v>
      </c>
      <c r="AE2076">
        <f t="shared" si="716"/>
        <v>0.43333333333333335</v>
      </c>
      <c r="AF2076">
        <f t="shared" si="717"/>
        <v>0.16666666666666666</v>
      </c>
      <c r="AG2076">
        <f t="shared" si="718"/>
        <v>0.33333333333333331</v>
      </c>
      <c r="AH2076">
        <f t="shared" si="719"/>
        <v>7.3059360730593605E-3</v>
      </c>
      <c r="AI2076">
        <f t="shared" si="720"/>
        <v>0.31764705882352945</v>
      </c>
      <c r="AJ2076">
        <f t="shared" si="721"/>
        <v>0.40174129353233828</v>
      </c>
      <c r="AK2076">
        <f t="shared" si="722"/>
        <v>0</v>
      </c>
      <c r="AM2076">
        <v>163</v>
      </c>
      <c r="AN2076">
        <v>397.5609756097561</v>
      </c>
      <c r="AO2076">
        <v>1047.06</v>
      </c>
      <c r="AP2076">
        <v>0</v>
      </c>
      <c r="AQ2076">
        <v>79.512195121951223</v>
      </c>
      <c r="AT2076">
        <f t="shared" si="723"/>
        <v>0.46478873239436619</v>
      </c>
      <c r="AU2076">
        <f t="shared" si="724"/>
        <v>0.15384285653049851</v>
      </c>
      <c r="AV2076">
        <f t="shared" si="725"/>
        <v>0.73961629746835433</v>
      </c>
      <c r="AW2076">
        <f t="shared" si="726"/>
        <v>0</v>
      </c>
      <c r="AX2076">
        <f t="shared" si="727"/>
        <v>0.18931475029036005</v>
      </c>
    </row>
    <row r="2077" spans="2:50" ht="15">
      <c r="B2077" s="52">
        <v>5</v>
      </c>
      <c r="C2077" s="56">
        <v>0</v>
      </c>
      <c r="D2077" s="52">
        <v>3</v>
      </c>
      <c r="E2077" s="56">
        <v>0</v>
      </c>
      <c r="F2077" s="52">
        <v>7</v>
      </c>
      <c r="G2077" s="58">
        <v>0</v>
      </c>
      <c r="H2077" s="58">
        <v>0</v>
      </c>
      <c r="I2077" s="52">
        <v>2</v>
      </c>
      <c r="J2077" s="53">
        <v>2.74</v>
      </c>
      <c r="K2077" s="53">
        <v>2.8</v>
      </c>
      <c r="L2077" s="52">
        <v>41</v>
      </c>
      <c r="M2077" s="52">
        <v>1</v>
      </c>
      <c r="N2077" s="52">
        <v>20</v>
      </c>
      <c r="O2077" s="52">
        <v>56</v>
      </c>
      <c r="P2077" s="54">
        <v>58.937966500000002</v>
      </c>
      <c r="Q2077" s="54">
        <v>32.4600115</v>
      </c>
      <c r="R2077" s="55">
        <v>0</v>
      </c>
      <c r="U2077">
        <f t="shared" si="706"/>
        <v>0.83333333333333337</v>
      </c>
      <c r="V2077">
        <f t="shared" si="707"/>
        <v>0</v>
      </c>
      <c r="W2077">
        <f t="shared" si="708"/>
        <v>0.75</v>
      </c>
      <c r="X2077">
        <f t="shared" si="709"/>
        <v>0</v>
      </c>
      <c r="Y2077">
        <f t="shared" si="710"/>
        <v>1</v>
      </c>
      <c r="Z2077">
        <f t="shared" si="711"/>
        <v>0</v>
      </c>
      <c r="AA2077">
        <f t="shared" si="712"/>
        <v>0</v>
      </c>
      <c r="AB2077">
        <f t="shared" si="713"/>
        <v>0.5</v>
      </c>
      <c r="AC2077">
        <f t="shared" si="714"/>
        <v>0.86708860759493678</v>
      </c>
      <c r="AD2077">
        <f t="shared" si="715"/>
        <v>0.88607594936708856</v>
      </c>
      <c r="AE2077">
        <f t="shared" si="716"/>
        <v>0.43333333333333335</v>
      </c>
      <c r="AF2077">
        <f t="shared" si="717"/>
        <v>0.16666666666666666</v>
      </c>
      <c r="AG2077">
        <f t="shared" si="718"/>
        <v>0.33333333333333331</v>
      </c>
      <c r="AH2077">
        <f t="shared" si="719"/>
        <v>7.3059360730593605E-3</v>
      </c>
      <c r="AI2077">
        <f t="shared" si="720"/>
        <v>0.31888544891640869</v>
      </c>
      <c r="AJ2077">
        <f t="shared" si="721"/>
        <v>0.4116915422885572</v>
      </c>
      <c r="AK2077">
        <f t="shared" si="722"/>
        <v>0</v>
      </c>
      <c r="AM2077">
        <v>163</v>
      </c>
      <c r="AN2077">
        <v>397.5609756097561</v>
      </c>
      <c r="AO2077">
        <v>1047.06</v>
      </c>
      <c r="AP2077">
        <v>0</v>
      </c>
      <c r="AQ2077">
        <v>79.512195121951223</v>
      </c>
      <c r="AT2077">
        <f t="shared" si="723"/>
        <v>0.46478873239436619</v>
      </c>
      <c r="AU2077">
        <f t="shared" si="724"/>
        <v>0.15384285653049851</v>
      </c>
      <c r="AV2077">
        <f t="shared" si="725"/>
        <v>0.73961629746835433</v>
      </c>
      <c r="AW2077">
        <f t="shared" si="726"/>
        <v>0</v>
      </c>
      <c r="AX2077">
        <f t="shared" si="727"/>
        <v>0.18931475029036005</v>
      </c>
    </row>
    <row r="2078" spans="2:50" ht="15">
      <c r="B2078" s="52">
        <v>5</v>
      </c>
      <c r="C2078" s="56">
        <v>0</v>
      </c>
      <c r="D2078" s="52">
        <v>3</v>
      </c>
      <c r="E2078" s="56">
        <v>0</v>
      </c>
      <c r="F2078" s="52">
        <v>7</v>
      </c>
      <c r="G2078" s="58">
        <v>0</v>
      </c>
      <c r="H2078" s="58">
        <v>0</v>
      </c>
      <c r="I2078" s="52">
        <v>2</v>
      </c>
      <c r="J2078" s="53">
        <v>2.74</v>
      </c>
      <c r="K2078" s="53">
        <v>2.8</v>
      </c>
      <c r="L2078" s="52">
        <v>41</v>
      </c>
      <c r="M2078" s="52">
        <v>1</v>
      </c>
      <c r="N2078" s="52">
        <v>20</v>
      </c>
      <c r="O2078" s="52">
        <v>56</v>
      </c>
      <c r="P2078" s="54">
        <v>62.468360500000003</v>
      </c>
      <c r="Q2078" s="54">
        <v>33.048410500000003</v>
      </c>
      <c r="R2078" s="55">
        <v>0</v>
      </c>
      <c r="U2078">
        <f t="shared" si="706"/>
        <v>0.83333333333333337</v>
      </c>
      <c r="V2078">
        <f t="shared" si="707"/>
        <v>0</v>
      </c>
      <c r="W2078">
        <f t="shared" si="708"/>
        <v>0.75</v>
      </c>
      <c r="X2078">
        <f t="shared" si="709"/>
        <v>0</v>
      </c>
      <c r="Y2078">
        <f t="shared" si="710"/>
        <v>1</v>
      </c>
      <c r="Z2078">
        <f t="shared" si="711"/>
        <v>0</v>
      </c>
      <c r="AA2078">
        <f t="shared" si="712"/>
        <v>0</v>
      </c>
      <c r="AB2078">
        <f t="shared" si="713"/>
        <v>0.5</v>
      </c>
      <c r="AC2078">
        <f t="shared" si="714"/>
        <v>0.86708860759493678</v>
      </c>
      <c r="AD2078">
        <f t="shared" si="715"/>
        <v>0.88607594936708856</v>
      </c>
      <c r="AE2078">
        <f t="shared" si="716"/>
        <v>0.43333333333333335</v>
      </c>
      <c r="AF2078">
        <f t="shared" si="717"/>
        <v>0.16666666666666666</v>
      </c>
      <c r="AG2078">
        <f t="shared" si="718"/>
        <v>0.33333333333333331</v>
      </c>
      <c r="AH2078">
        <f t="shared" si="719"/>
        <v>7.3059360730593605E-3</v>
      </c>
      <c r="AI2078">
        <f t="shared" si="720"/>
        <v>0.34117647058823536</v>
      </c>
      <c r="AJ2078">
        <f t="shared" si="721"/>
        <v>0.4191542288557214</v>
      </c>
      <c r="AK2078">
        <f t="shared" si="722"/>
        <v>0</v>
      </c>
      <c r="AM2078">
        <v>163</v>
      </c>
      <c r="AN2078">
        <v>397.5609756097561</v>
      </c>
      <c r="AO2078">
        <v>1047.06</v>
      </c>
      <c r="AP2078">
        <v>0</v>
      </c>
      <c r="AQ2078">
        <v>79.512195121951223</v>
      </c>
      <c r="AT2078">
        <f t="shared" si="723"/>
        <v>0.46478873239436619</v>
      </c>
      <c r="AU2078">
        <f t="shared" si="724"/>
        <v>0.15384285653049851</v>
      </c>
      <c r="AV2078">
        <f t="shared" si="725"/>
        <v>0.73961629746835433</v>
      </c>
      <c r="AW2078">
        <f t="shared" si="726"/>
        <v>0</v>
      </c>
      <c r="AX2078">
        <f t="shared" si="727"/>
        <v>0.18931475029036005</v>
      </c>
    </row>
    <row r="2079" spans="2:50" ht="15">
      <c r="B2079" s="52">
        <v>5</v>
      </c>
      <c r="C2079" s="56">
        <v>0</v>
      </c>
      <c r="D2079" s="52">
        <v>3</v>
      </c>
      <c r="E2079" s="56">
        <v>0</v>
      </c>
      <c r="F2079" s="52">
        <v>7</v>
      </c>
      <c r="G2079" s="58">
        <v>0</v>
      </c>
      <c r="H2079" s="58">
        <v>0</v>
      </c>
      <c r="I2079" s="52">
        <v>2</v>
      </c>
      <c r="J2079" s="53">
        <v>2.74</v>
      </c>
      <c r="K2079" s="53">
        <v>2.8</v>
      </c>
      <c r="L2079" s="52">
        <v>41</v>
      </c>
      <c r="M2079" s="52">
        <v>1</v>
      </c>
      <c r="N2079" s="52">
        <v>20</v>
      </c>
      <c r="O2079" s="52">
        <v>56</v>
      </c>
      <c r="P2079" s="54">
        <v>66.783286500000003</v>
      </c>
      <c r="Q2079" s="54">
        <v>34.029075499999998</v>
      </c>
      <c r="R2079" s="55">
        <v>0</v>
      </c>
      <c r="U2079">
        <f t="shared" si="706"/>
        <v>0.83333333333333337</v>
      </c>
      <c r="V2079">
        <f t="shared" si="707"/>
        <v>0</v>
      </c>
      <c r="W2079">
        <f t="shared" si="708"/>
        <v>0.75</v>
      </c>
      <c r="X2079">
        <f t="shared" si="709"/>
        <v>0</v>
      </c>
      <c r="Y2079">
        <f t="shared" si="710"/>
        <v>1</v>
      </c>
      <c r="Z2079">
        <f t="shared" si="711"/>
        <v>0</v>
      </c>
      <c r="AA2079">
        <f t="shared" si="712"/>
        <v>0</v>
      </c>
      <c r="AB2079">
        <f t="shared" si="713"/>
        <v>0.5</v>
      </c>
      <c r="AC2079">
        <f t="shared" si="714"/>
        <v>0.86708860759493678</v>
      </c>
      <c r="AD2079">
        <f t="shared" si="715"/>
        <v>0.88607594936708856</v>
      </c>
      <c r="AE2079">
        <f t="shared" si="716"/>
        <v>0.43333333333333335</v>
      </c>
      <c r="AF2079">
        <f t="shared" si="717"/>
        <v>0.16666666666666666</v>
      </c>
      <c r="AG2079">
        <f t="shared" si="718"/>
        <v>0.33333333333333331</v>
      </c>
      <c r="AH2079">
        <f t="shared" si="719"/>
        <v>7.3059360730593605E-3</v>
      </c>
      <c r="AI2079">
        <f t="shared" si="720"/>
        <v>0.36842105263157898</v>
      </c>
      <c r="AJ2079">
        <f t="shared" si="721"/>
        <v>0.43159203980099498</v>
      </c>
      <c r="AK2079">
        <f t="shared" si="722"/>
        <v>0</v>
      </c>
      <c r="AM2079">
        <v>163</v>
      </c>
      <c r="AN2079">
        <v>397.5609756097561</v>
      </c>
      <c r="AO2079">
        <v>1047.06</v>
      </c>
      <c r="AP2079">
        <v>0</v>
      </c>
      <c r="AQ2079">
        <v>79.512195121951223</v>
      </c>
      <c r="AT2079">
        <f t="shared" si="723"/>
        <v>0.46478873239436619</v>
      </c>
      <c r="AU2079">
        <f t="shared" si="724"/>
        <v>0.15384285653049851</v>
      </c>
      <c r="AV2079">
        <f t="shared" si="725"/>
        <v>0.73961629746835433</v>
      </c>
      <c r="AW2079">
        <f t="shared" si="726"/>
        <v>0</v>
      </c>
      <c r="AX2079">
        <f t="shared" si="727"/>
        <v>0.18931475029036005</v>
      </c>
    </row>
    <row r="2080" spans="2:50" ht="15">
      <c r="B2080" s="52">
        <v>5</v>
      </c>
      <c r="C2080" s="56">
        <v>0</v>
      </c>
      <c r="D2080" s="52">
        <v>3</v>
      </c>
      <c r="E2080" s="56">
        <v>0</v>
      </c>
      <c r="F2080" s="52">
        <v>7</v>
      </c>
      <c r="G2080" s="58">
        <v>0</v>
      </c>
      <c r="H2080" s="58">
        <v>0</v>
      </c>
      <c r="I2080" s="52">
        <v>2</v>
      </c>
      <c r="J2080" s="53">
        <v>2.74</v>
      </c>
      <c r="K2080" s="53">
        <v>2.8</v>
      </c>
      <c r="L2080" s="52">
        <v>41</v>
      </c>
      <c r="M2080" s="52">
        <v>1</v>
      </c>
      <c r="N2080" s="52">
        <v>20</v>
      </c>
      <c r="O2080" s="52">
        <v>56</v>
      </c>
      <c r="P2080" s="54">
        <v>63.154826</v>
      </c>
      <c r="Q2080" s="54">
        <v>33.832942500000001</v>
      </c>
      <c r="R2080" s="55">
        <v>0</v>
      </c>
      <c r="U2080">
        <f t="shared" si="706"/>
        <v>0.83333333333333337</v>
      </c>
      <c r="V2080">
        <f t="shared" si="707"/>
        <v>0</v>
      </c>
      <c r="W2080">
        <f t="shared" si="708"/>
        <v>0.75</v>
      </c>
      <c r="X2080">
        <f t="shared" si="709"/>
        <v>0</v>
      </c>
      <c r="Y2080">
        <f t="shared" si="710"/>
        <v>1</v>
      </c>
      <c r="Z2080">
        <f t="shared" si="711"/>
        <v>0</v>
      </c>
      <c r="AA2080">
        <f t="shared" si="712"/>
        <v>0</v>
      </c>
      <c r="AB2080">
        <f t="shared" si="713"/>
        <v>0.5</v>
      </c>
      <c r="AC2080">
        <f t="shared" si="714"/>
        <v>0.86708860759493678</v>
      </c>
      <c r="AD2080">
        <f t="shared" si="715"/>
        <v>0.88607594936708856</v>
      </c>
      <c r="AE2080">
        <f t="shared" si="716"/>
        <v>0.43333333333333335</v>
      </c>
      <c r="AF2080">
        <f t="shared" si="717"/>
        <v>0.16666666666666666</v>
      </c>
      <c r="AG2080">
        <f t="shared" si="718"/>
        <v>0.33333333333333331</v>
      </c>
      <c r="AH2080">
        <f t="shared" si="719"/>
        <v>7.3059360730593605E-3</v>
      </c>
      <c r="AI2080">
        <f t="shared" si="720"/>
        <v>0.34551083591331272</v>
      </c>
      <c r="AJ2080">
        <f t="shared" si="721"/>
        <v>0.42910447761194032</v>
      </c>
      <c r="AK2080">
        <f t="shared" si="722"/>
        <v>0</v>
      </c>
      <c r="AM2080">
        <v>163</v>
      </c>
      <c r="AN2080">
        <v>397.5609756097561</v>
      </c>
      <c r="AO2080">
        <v>1047.06</v>
      </c>
      <c r="AP2080">
        <v>0</v>
      </c>
      <c r="AQ2080">
        <v>79.512195121951223</v>
      </c>
      <c r="AT2080">
        <f t="shared" si="723"/>
        <v>0.46478873239436619</v>
      </c>
      <c r="AU2080">
        <f t="shared" si="724"/>
        <v>0.15384285653049851</v>
      </c>
      <c r="AV2080">
        <f t="shared" si="725"/>
        <v>0.73961629746835433</v>
      </c>
      <c r="AW2080">
        <f t="shared" si="726"/>
        <v>0</v>
      </c>
      <c r="AX2080">
        <f t="shared" si="727"/>
        <v>0.18931475029036005</v>
      </c>
    </row>
    <row r="2081" spans="2:50" ht="15">
      <c r="B2081" s="52">
        <v>5</v>
      </c>
      <c r="C2081" s="56">
        <v>0</v>
      </c>
      <c r="D2081" s="52">
        <v>3</v>
      </c>
      <c r="E2081" s="56">
        <v>0</v>
      </c>
      <c r="F2081" s="52">
        <v>7</v>
      </c>
      <c r="G2081" s="58">
        <v>0</v>
      </c>
      <c r="H2081" s="58">
        <v>0</v>
      </c>
      <c r="I2081" s="52">
        <v>2</v>
      </c>
      <c r="J2081" s="53">
        <v>2.74</v>
      </c>
      <c r="K2081" s="53">
        <v>2.8</v>
      </c>
      <c r="L2081" s="52">
        <v>41</v>
      </c>
      <c r="M2081" s="52">
        <v>1</v>
      </c>
      <c r="N2081" s="52">
        <v>20</v>
      </c>
      <c r="O2081" s="52">
        <v>56</v>
      </c>
      <c r="P2081" s="54">
        <v>59.330232500000001</v>
      </c>
      <c r="Q2081" s="54">
        <v>32.8522775</v>
      </c>
      <c r="R2081" s="55">
        <v>0</v>
      </c>
      <c r="U2081">
        <f t="shared" si="706"/>
        <v>0.83333333333333337</v>
      </c>
      <c r="V2081">
        <f t="shared" si="707"/>
        <v>0</v>
      </c>
      <c r="W2081">
        <f t="shared" si="708"/>
        <v>0.75</v>
      </c>
      <c r="X2081">
        <f t="shared" si="709"/>
        <v>0</v>
      </c>
      <c r="Y2081">
        <f t="shared" si="710"/>
        <v>1</v>
      </c>
      <c r="Z2081">
        <f t="shared" si="711"/>
        <v>0</v>
      </c>
      <c r="AA2081">
        <f t="shared" si="712"/>
        <v>0</v>
      </c>
      <c r="AB2081">
        <f t="shared" si="713"/>
        <v>0.5</v>
      </c>
      <c r="AC2081">
        <f t="shared" si="714"/>
        <v>0.86708860759493678</v>
      </c>
      <c r="AD2081">
        <f t="shared" si="715"/>
        <v>0.88607594936708856</v>
      </c>
      <c r="AE2081">
        <f t="shared" si="716"/>
        <v>0.43333333333333335</v>
      </c>
      <c r="AF2081">
        <f t="shared" si="717"/>
        <v>0.16666666666666666</v>
      </c>
      <c r="AG2081">
        <f t="shared" si="718"/>
        <v>0.33333333333333331</v>
      </c>
      <c r="AH2081">
        <f t="shared" si="719"/>
        <v>7.3059360730593605E-3</v>
      </c>
      <c r="AI2081">
        <f t="shared" si="720"/>
        <v>0.32136222910216716</v>
      </c>
      <c r="AJ2081">
        <f t="shared" si="721"/>
        <v>0.41666666666666663</v>
      </c>
      <c r="AK2081">
        <f t="shared" si="722"/>
        <v>0</v>
      </c>
      <c r="AM2081">
        <v>163</v>
      </c>
      <c r="AN2081">
        <v>397.5609756097561</v>
      </c>
      <c r="AO2081">
        <v>1047.06</v>
      </c>
      <c r="AP2081">
        <v>0</v>
      </c>
      <c r="AQ2081">
        <v>79.512195121951223</v>
      </c>
      <c r="AT2081">
        <f t="shared" si="723"/>
        <v>0.46478873239436619</v>
      </c>
      <c r="AU2081">
        <f t="shared" si="724"/>
        <v>0.15384285653049851</v>
      </c>
      <c r="AV2081">
        <f t="shared" si="725"/>
        <v>0.73961629746835433</v>
      </c>
      <c r="AW2081">
        <f t="shared" si="726"/>
        <v>0</v>
      </c>
      <c r="AX2081">
        <f t="shared" si="727"/>
        <v>0.18931475029036005</v>
      </c>
    </row>
    <row r="2082" spans="2:50" ht="15">
      <c r="B2082" s="52">
        <v>5</v>
      </c>
      <c r="C2082" s="56">
        <v>0</v>
      </c>
      <c r="D2082" s="52">
        <v>3</v>
      </c>
      <c r="E2082" s="56">
        <v>0</v>
      </c>
      <c r="F2082" s="52">
        <v>7</v>
      </c>
      <c r="G2082" s="58">
        <v>0</v>
      </c>
      <c r="H2082" s="58">
        <v>0</v>
      </c>
      <c r="I2082" s="52">
        <v>2</v>
      </c>
      <c r="J2082" s="53">
        <v>2.74</v>
      </c>
      <c r="K2082" s="53">
        <v>2.8</v>
      </c>
      <c r="L2082" s="52">
        <v>41</v>
      </c>
      <c r="M2082" s="52">
        <v>1</v>
      </c>
      <c r="N2082" s="52">
        <v>20</v>
      </c>
      <c r="O2082" s="52">
        <v>56</v>
      </c>
      <c r="P2082" s="54">
        <v>63.154826</v>
      </c>
      <c r="Q2082" s="54">
        <v>33.146477000000004</v>
      </c>
      <c r="R2082" s="55">
        <v>0</v>
      </c>
      <c r="U2082">
        <f t="shared" si="706"/>
        <v>0.83333333333333337</v>
      </c>
      <c r="V2082">
        <f t="shared" si="707"/>
        <v>0</v>
      </c>
      <c r="W2082">
        <f t="shared" si="708"/>
        <v>0.75</v>
      </c>
      <c r="X2082">
        <f t="shared" si="709"/>
        <v>0</v>
      </c>
      <c r="Y2082">
        <f t="shared" si="710"/>
        <v>1</v>
      </c>
      <c r="Z2082">
        <f t="shared" si="711"/>
        <v>0</v>
      </c>
      <c r="AA2082">
        <f t="shared" si="712"/>
        <v>0</v>
      </c>
      <c r="AB2082">
        <f t="shared" si="713"/>
        <v>0.5</v>
      </c>
      <c r="AC2082">
        <f t="shared" si="714"/>
        <v>0.86708860759493678</v>
      </c>
      <c r="AD2082">
        <f t="shared" si="715"/>
        <v>0.88607594936708856</v>
      </c>
      <c r="AE2082">
        <f t="shared" si="716"/>
        <v>0.43333333333333335</v>
      </c>
      <c r="AF2082">
        <f t="shared" si="717"/>
        <v>0.16666666666666666</v>
      </c>
      <c r="AG2082">
        <f t="shared" si="718"/>
        <v>0.33333333333333331</v>
      </c>
      <c r="AH2082">
        <f t="shared" si="719"/>
        <v>7.3059360730593605E-3</v>
      </c>
      <c r="AI2082">
        <f t="shared" si="720"/>
        <v>0.34551083591331272</v>
      </c>
      <c r="AJ2082">
        <f t="shared" si="721"/>
        <v>0.42039800995024879</v>
      </c>
      <c r="AK2082">
        <f t="shared" si="722"/>
        <v>0</v>
      </c>
      <c r="AM2082">
        <v>163</v>
      </c>
      <c r="AN2082">
        <v>397.5609756097561</v>
      </c>
      <c r="AO2082">
        <v>1047.06</v>
      </c>
      <c r="AP2082">
        <v>0</v>
      </c>
      <c r="AQ2082">
        <v>79.512195121951223</v>
      </c>
      <c r="AT2082">
        <f t="shared" si="723"/>
        <v>0.46478873239436619</v>
      </c>
      <c r="AU2082">
        <f t="shared" si="724"/>
        <v>0.15384285653049851</v>
      </c>
      <c r="AV2082">
        <f t="shared" si="725"/>
        <v>0.73961629746835433</v>
      </c>
      <c r="AW2082">
        <f t="shared" si="726"/>
        <v>0</v>
      </c>
      <c r="AX2082">
        <f t="shared" si="727"/>
        <v>0.18931475029036005</v>
      </c>
    </row>
    <row r="2083" spans="2:50" ht="15">
      <c r="B2083" s="52">
        <v>5</v>
      </c>
      <c r="C2083" s="56">
        <v>0</v>
      </c>
      <c r="D2083" s="52">
        <v>3</v>
      </c>
      <c r="E2083" s="56">
        <v>0</v>
      </c>
      <c r="F2083" s="52">
        <v>7</v>
      </c>
      <c r="G2083" s="58">
        <v>0</v>
      </c>
      <c r="H2083" s="58">
        <v>0</v>
      </c>
      <c r="I2083" s="52">
        <v>2</v>
      </c>
      <c r="J2083" s="53">
        <v>2.74</v>
      </c>
      <c r="K2083" s="53">
        <v>2.8</v>
      </c>
      <c r="L2083" s="52">
        <v>41</v>
      </c>
      <c r="M2083" s="52">
        <v>1</v>
      </c>
      <c r="N2083" s="52">
        <v>20</v>
      </c>
      <c r="O2083" s="52">
        <v>70</v>
      </c>
      <c r="P2083" s="54">
        <v>62.174160999999998</v>
      </c>
      <c r="Q2083" s="54">
        <v>32.656144500000003</v>
      </c>
      <c r="R2083" s="55">
        <v>0</v>
      </c>
      <c r="U2083">
        <f t="shared" si="706"/>
        <v>0.83333333333333337</v>
      </c>
      <c r="V2083">
        <f t="shared" si="707"/>
        <v>0</v>
      </c>
      <c r="W2083">
        <f t="shared" si="708"/>
        <v>0.75</v>
      </c>
      <c r="X2083">
        <f t="shared" si="709"/>
        <v>0</v>
      </c>
      <c r="Y2083">
        <f t="shared" si="710"/>
        <v>1</v>
      </c>
      <c r="Z2083">
        <f t="shared" si="711"/>
        <v>0</v>
      </c>
      <c r="AA2083">
        <f t="shared" si="712"/>
        <v>0</v>
      </c>
      <c r="AB2083">
        <f t="shared" si="713"/>
        <v>0.5</v>
      </c>
      <c r="AC2083">
        <f t="shared" si="714"/>
        <v>0.86708860759493678</v>
      </c>
      <c r="AD2083">
        <f t="shared" si="715"/>
        <v>0.88607594936708856</v>
      </c>
      <c r="AE2083">
        <f t="shared" si="716"/>
        <v>0.43333333333333335</v>
      </c>
      <c r="AF2083">
        <f t="shared" si="717"/>
        <v>0.16666666666666666</v>
      </c>
      <c r="AG2083">
        <f t="shared" si="718"/>
        <v>0.33333333333333331</v>
      </c>
      <c r="AH2083">
        <f t="shared" si="719"/>
        <v>9.1324200913242004E-3</v>
      </c>
      <c r="AI2083">
        <f t="shared" si="720"/>
        <v>0.33931888544891642</v>
      </c>
      <c r="AJ2083">
        <f t="shared" si="721"/>
        <v>0.41417910447761197</v>
      </c>
      <c r="AK2083">
        <f t="shared" si="722"/>
        <v>0</v>
      </c>
      <c r="AM2083">
        <v>163</v>
      </c>
      <c r="AN2083">
        <v>397.5609756097561</v>
      </c>
      <c r="AO2083">
        <v>1047.06</v>
      </c>
      <c r="AP2083">
        <v>0</v>
      </c>
      <c r="AQ2083">
        <v>79.512195121951223</v>
      </c>
      <c r="AT2083">
        <f t="shared" si="723"/>
        <v>0.46478873239436619</v>
      </c>
      <c r="AU2083">
        <f t="shared" si="724"/>
        <v>0.15384285653049851</v>
      </c>
      <c r="AV2083">
        <f t="shared" si="725"/>
        <v>0.73961629746835433</v>
      </c>
      <c r="AW2083">
        <f t="shared" si="726"/>
        <v>0</v>
      </c>
      <c r="AX2083">
        <f t="shared" si="727"/>
        <v>0.18931475029036005</v>
      </c>
    </row>
    <row r="2084" spans="2:50" ht="15">
      <c r="B2084" s="52">
        <v>5</v>
      </c>
      <c r="C2084" s="56">
        <v>0</v>
      </c>
      <c r="D2084" s="52">
        <v>3</v>
      </c>
      <c r="E2084" s="56">
        <v>0</v>
      </c>
      <c r="F2084" s="52">
        <v>7</v>
      </c>
      <c r="G2084" s="58">
        <v>0</v>
      </c>
      <c r="H2084" s="58">
        <v>0</v>
      </c>
      <c r="I2084" s="52">
        <v>2</v>
      </c>
      <c r="J2084" s="53">
        <v>2.74</v>
      </c>
      <c r="K2084" s="53">
        <v>2.8</v>
      </c>
      <c r="L2084" s="52">
        <v>41</v>
      </c>
      <c r="M2084" s="52">
        <v>1</v>
      </c>
      <c r="N2084" s="52">
        <v>20</v>
      </c>
      <c r="O2084" s="52">
        <v>70</v>
      </c>
      <c r="P2084" s="54">
        <v>62.566426999999997</v>
      </c>
      <c r="Q2084" s="54">
        <v>33.244543499999999</v>
      </c>
      <c r="R2084" s="55">
        <v>0</v>
      </c>
      <c r="U2084">
        <f t="shared" si="706"/>
        <v>0.83333333333333337</v>
      </c>
      <c r="V2084">
        <f t="shared" si="707"/>
        <v>0</v>
      </c>
      <c r="W2084">
        <f t="shared" si="708"/>
        <v>0.75</v>
      </c>
      <c r="X2084">
        <f t="shared" si="709"/>
        <v>0</v>
      </c>
      <c r="Y2084">
        <f t="shared" si="710"/>
        <v>1</v>
      </c>
      <c r="Z2084">
        <f t="shared" si="711"/>
        <v>0</v>
      </c>
      <c r="AA2084">
        <f t="shared" si="712"/>
        <v>0</v>
      </c>
      <c r="AB2084">
        <f t="shared" si="713"/>
        <v>0.5</v>
      </c>
      <c r="AC2084">
        <f t="shared" si="714"/>
        <v>0.86708860759493678</v>
      </c>
      <c r="AD2084">
        <f t="shared" si="715"/>
        <v>0.88607594936708856</v>
      </c>
      <c r="AE2084">
        <f t="shared" si="716"/>
        <v>0.43333333333333335</v>
      </c>
      <c r="AF2084">
        <f t="shared" si="717"/>
        <v>0.16666666666666666</v>
      </c>
      <c r="AG2084">
        <f t="shared" si="718"/>
        <v>0.33333333333333331</v>
      </c>
      <c r="AH2084">
        <f t="shared" si="719"/>
        <v>9.1324200913242004E-3</v>
      </c>
      <c r="AI2084">
        <f t="shared" si="720"/>
        <v>0.34179566563467489</v>
      </c>
      <c r="AJ2084">
        <f t="shared" si="721"/>
        <v>0.42164179104477612</v>
      </c>
      <c r="AK2084">
        <f t="shared" si="722"/>
        <v>0</v>
      </c>
      <c r="AM2084">
        <v>163</v>
      </c>
      <c r="AN2084">
        <v>397.5609756097561</v>
      </c>
      <c r="AO2084">
        <v>1047.06</v>
      </c>
      <c r="AP2084">
        <v>0</v>
      </c>
      <c r="AQ2084">
        <v>79.512195121951223</v>
      </c>
      <c r="AT2084">
        <f t="shared" si="723"/>
        <v>0.46478873239436619</v>
      </c>
      <c r="AU2084">
        <f t="shared" si="724"/>
        <v>0.15384285653049851</v>
      </c>
      <c r="AV2084">
        <f t="shared" si="725"/>
        <v>0.73961629746835433</v>
      </c>
      <c r="AW2084">
        <f t="shared" si="726"/>
        <v>0</v>
      </c>
      <c r="AX2084">
        <f t="shared" si="727"/>
        <v>0.18931475029036005</v>
      </c>
    </row>
    <row r="2085" spans="2:50" ht="15">
      <c r="B2085" s="52">
        <v>5</v>
      </c>
      <c r="C2085" s="56">
        <v>0</v>
      </c>
      <c r="D2085" s="52">
        <v>3</v>
      </c>
      <c r="E2085" s="56">
        <v>0</v>
      </c>
      <c r="F2085" s="52">
        <v>7</v>
      </c>
      <c r="G2085" s="58">
        <v>0</v>
      </c>
      <c r="H2085" s="58">
        <v>0</v>
      </c>
      <c r="I2085" s="52">
        <v>2</v>
      </c>
      <c r="J2085" s="53">
        <v>2.74</v>
      </c>
      <c r="K2085" s="53">
        <v>2.8</v>
      </c>
      <c r="L2085" s="52">
        <v>41</v>
      </c>
      <c r="M2085" s="52">
        <v>1</v>
      </c>
      <c r="N2085" s="52">
        <v>20</v>
      </c>
      <c r="O2085" s="52">
        <v>70</v>
      </c>
      <c r="P2085" s="54">
        <v>65.312289000000007</v>
      </c>
      <c r="Q2085" s="54">
        <v>33.538742999999997</v>
      </c>
      <c r="R2085" s="55">
        <v>0</v>
      </c>
      <c r="U2085">
        <f t="shared" si="706"/>
        <v>0.83333333333333337</v>
      </c>
      <c r="V2085">
        <f t="shared" si="707"/>
        <v>0</v>
      </c>
      <c r="W2085">
        <f t="shared" si="708"/>
        <v>0.75</v>
      </c>
      <c r="X2085">
        <f t="shared" si="709"/>
        <v>0</v>
      </c>
      <c r="Y2085">
        <f t="shared" si="710"/>
        <v>1</v>
      </c>
      <c r="Z2085">
        <f t="shared" si="711"/>
        <v>0</v>
      </c>
      <c r="AA2085">
        <f t="shared" si="712"/>
        <v>0</v>
      </c>
      <c r="AB2085">
        <f t="shared" si="713"/>
        <v>0.5</v>
      </c>
      <c r="AC2085">
        <f t="shared" si="714"/>
        <v>0.86708860759493678</v>
      </c>
      <c r="AD2085">
        <f t="shared" si="715"/>
        <v>0.88607594936708856</v>
      </c>
      <c r="AE2085">
        <f t="shared" si="716"/>
        <v>0.43333333333333335</v>
      </c>
      <c r="AF2085">
        <f t="shared" si="717"/>
        <v>0.16666666666666666</v>
      </c>
      <c r="AG2085">
        <f t="shared" si="718"/>
        <v>0.33333333333333331</v>
      </c>
      <c r="AH2085">
        <f t="shared" si="719"/>
        <v>9.1324200913242004E-3</v>
      </c>
      <c r="AI2085">
        <f t="shared" si="720"/>
        <v>0.35913312693498456</v>
      </c>
      <c r="AJ2085">
        <f t="shared" si="721"/>
        <v>0.42537313432835816</v>
      </c>
      <c r="AK2085">
        <f t="shared" si="722"/>
        <v>0</v>
      </c>
      <c r="AM2085">
        <v>163</v>
      </c>
      <c r="AN2085">
        <v>397.5609756097561</v>
      </c>
      <c r="AO2085">
        <v>1047.06</v>
      </c>
      <c r="AP2085">
        <v>0</v>
      </c>
      <c r="AQ2085">
        <v>79.512195121951223</v>
      </c>
      <c r="AT2085">
        <f t="shared" si="723"/>
        <v>0.46478873239436619</v>
      </c>
      <c r="AU2085">
        <f t="shared" si="724"/>
        <v>0.15384285653049851</v>
      </c>
      <c r="AV2085">
        <f t="shared" si="725"/>
        <v>0.73961629746835433</v>
      </c>
      <c r="AW2085">
        <f t="shared" si="726"/>
        <v>0</v>
      </c>
      <c r="AX2085">
        <f t="shared" si="727"/>
        <v>0.18931475029036005</v>
      </c>
    </row>
    <row r="2086" spans="2:50" ht="15">
      <c r="B2086" s="52">
        <v>5</v>
      </c>
      <c r="C2086" s="56">
        <v>0</v>
      </c>
      <c r="D2086" s="52">
        <v>3</v>
      </c>
      <c r="E2086" s="56">
        <v>0</v>
      </c>
      <c r="F2086" s="52">
        <v>7</v>
      </c>
      <c r="G2086" s="58">
        <v>0</v>
      </c>
      <c r="H2086" s="58">
        <v>0</v>
      </c>
      <c r="I2086" s="52">
        <v>2</v>
      </c>
      <c r="J2086" s="53">
        <v>2.74</v>
      </c>
      <c r="K2086" s="53">
        <v>2.8</v>
      </c>
      <c r="L2086" s="52">
        <v>41</v>
      </c>
      <c r="M2086" s="52">
        <v>1</v>
      </c>
      <c r="N2086" s="52">
        <v>20</v>
      </c>
      <c r="O2086" s="52">
        <v>70</v>
      </c>
      <c r="P2086" s="54">
        <v>69.725281499999994</v>
      </c>
      <c r="Q2086" s="54">
        <v>34.911673999999998</v>
      </c>
      <c r="R2086" s="55">
        <v>0</v>
      </c>
      <c r="U2086">
        <f t="shared" si="706"/>
        <v>0.83333333333333337</v>
      </c>
      <c r="V2086">
        <f t="shared" si="707"/>
        <v>0</v>
      </c>
      <c r="W2086">
        <f t="shared" si="708"/>
        <v>0.75</v>
      </c>
      <c r="X2086">
        <f t="shared" si="709"/>
        <v>0</v>
      </c>
      <c r="Y2086">
        <f t="shared" si="710"/>
        <v>1</v>
      </c>
      <c r="Z2086">
        <f t="shared" si="711"/>
        <v>0</v>
      </c>
      <c r="AA2086">
        <f t="shared" si="712"/>
        <v>0</v>
      </c>
      <c r="AB2086">
        <f t="shared" si="713"/>
        <v>0.5</v>
      </c>
      <c r="AC2086">
        <f t="shared" si="714"/>
        <v>0.86708860759493678</v>
      </c>
      <c r="AD2086">
        <f t="shared" si="715"/>
        <v>0.88607594936708856</v>
      </c>
      <c r="AE2086">
        <f t="shared" si="716"/>
        <v>0.43333333333333335</v>
      </c>
      <c r="AF2086">
        <f t="shared" si="717"/>
        <v>0.16666666666666666</v>
      </c>
      <c r="AG2086">
        <f t="shared" si="718"/>
        <v>0.33333333333333331</v>
      </c>
      <c r="AH2086">
        <f t="shared" si="719"/>
        <v>9.1324200913242004E-3</v>
      </c>
      <c r="AI2086">
        <f t="shared" si="720"/>
        <v>0.38699690402476777</v>
      </c>
      <c r="AJ2086">
        <f t="shared" si="721"/>
        <v>0.44278606965174128</v>
      </c>
      <c r="AK2086">
        <f t="shared" si="722"/>
        <v>0</v>
      </c>
      <c r="AM2086">
        <v>163</v>
      </c>
      <c r="AN2086">
        <v>397.5609756097561</v>
      </c>
      <c r="AO2086">
        <v>1047.06</v>
      </c>
      <c r="AP2086">
        <v>0</v>
      </c>
      <c r="AQ2086">
        <v>79.512195121951223</v>
      </c>
      <c r="AT2086">
        <f t="shared" si="723"/>
        <v>0.46478873239436619</v>
      </c>
      <c r="AU2086">
        <f t="shared" si="724"/>
        <v>0.15384285653049851</v>
      </c>
      <c r="AV2086">
        <f t="shared" si="725"/>
        <v>0.73961629746835433</v>
      </c>
      <c r="AW2086">
        <f t="shared" si="726"/>
        <v>0</v>
      </c>
      <c r="AX2086">
        <f t="shared" si="727"/>
        <v>0.18931475029036005</v>
      </c>
    </row>
    <row r="2087" spans="2:50" ht="15">
      <c r="B2087" s="52">
        <v>5</v>
      </c>
      <c r="C2087" s="56">
        <v>0</v>
      </c>
      <c r="D2087" s="52">
        <v>3</v>
      </c>
      <c r="E2087" s="56">
        <v>0</v>
      </c>
      <c r="F2087" s="52">
        <v>7</v>
      </c>
      <c r="G2087" s="58">
        <v>0</v>
      </c>
      <c r="H2087" s="58">
        <v>0</v>
      </c>
      <c r="I2087" s="52">
        <v>2</v>
      </c>
      <c r="J2087" s="53">
        <v>2.74</v>
      </c>
      <c r="K2087" s="53">
        <v>2.8</v>
      </c>
      <c r="L2087" s="52">
        <v>41</v>
      </c>
      <c r="M2087" s="52">
        <v>1</v>
      </c>
      <c r="N2087" s="52">
        <v>20</v>
      </c>
      <c r="O2087" s="52">
        <v>70</v>
      </c>
      <c r="P2087" s="54">
        <v>70.019480999999999</v>
      </c>
      <c r="Q2087" s="54">
        <v>34.225208500000001</v>
      </c>
      <c r="R2087" s="55">
        <v>0</v>
      </c>
      <c r="U2087">
        <f t="shared" si="706"/>
        <v>0.83333333333333337</v>
      </c>
      <c r="V2087">
        <f t="shared" si="707"/>
        <v>0</v>
      </c>
      <c r="W2087">
        <f t="shared" si="708"/>
        <v>0.75</v>
      </c>
      <c r="X2087">
        <f t="shared" si="709"/>
        <v>0</v>
      </c>
      <c r="Y2087">
        <f t="shared" si="710"/>
        <v>1</v>
      </c>
      <c r="Z2087">
        <f t="shared" si="711"/>
        <v>0</v>
      </c>
      <c r="AA2087">
        <f t="shared" si="712"/>
        <v>0</v>
      </c>
      <c r="AB2087">
        <f t="shared" si="713"/>
        <v>0.5</v>
      </c>
      <c r="AC2087">
        <f t="shared" si="714"/>
        <v>0.86708860759493678</v>
      </c>
      <c r="AD2087">
        <f t="shared" si="715"/>
        <v>0.88607594936708856</v>
      </c>
      <c r="AE2087">
        <f t="shared" si="716"/>
        <v>0.43333333333333335</v>
      </c>
      <c r="AF2087">
        <f t="shared" si="717"/>
        <v>0.16666666666666666</v>
      </c>
      <c r="AG2087">
        <f t="shared" si="718"/>
        <v>0.33333333333333331</v>
      </c>
      <c r="AH2087">
        <f t="shared" si="719"/>
        <v>9.1324200913242004E-3</v>
      </c>
      <c r="AI2087">
        <f t="shared" si="720"/>
        <v>0.38885448916408671</v>
      </c>
      <c r="AJ2087">
        <f t="shared" si="721"/>
        <v>0.43407960199004975</v>
      </c>
      <c r="AK2087">
        <f t="shared" si="722"/>
        <v>0</v>
      </c>
      <c r="AM2087">
        <v>163</v>
      </c>
      <c r="AN2087">
        <v>397.5609756097561</v>
      </c>
      <c r="AO2087">
        <v>1047.06</v>
      </c>
      <c r="AP2087">
        <v>0</v>
      </c>
      <c r="AQ2087">
        <v>79.512195121951223</v>
      </c>
      <c r="AT2087">
        <f t="shared" si="723"/>
        <v>0.46478873239436619</v>
      </c>
      <c r="AU2087">
        <f t="shared" si="724"/>
        <v>0.15384285653049851</v>
      </c>
      <c r="AV2087">
        <f t="shared" si="725"/>
        <v>0.73961629746835433</v>
      </c>
      <c r="AW2087">
        <f t="shared" si="726"/>
        <v>0</v>
      </c>
      <c r="AX2087">
        <f t="shared" si="727"/>
        <v>0.18931475029036005</v>
      </c>
    </row>
    <row r="2088" spans="2:50" ht="15">
      <c r="B2088" s="52">
        <v>5</v>
      </c>
      <c r="C2088" s="56">
        <v>0</v>
      </c>
      <c r="D2088" s="52">
        <v>3</v>
      </c>
      <c r="E2088" s="56">
        <v>0</v>
      </c>
      <c r="F2088" s="52">
        <v>7</v>
      </c>
      <c r="G2088" s="58">
        <v>0</v>
      </c>
      <c r="H2088" s="58">
        <v>0</v>
      </c>
      <c r="I2088" s="52">
        <v>2</v>
      </c>
      <c r="J2088" s="53">
        <v>2.74</v>
      </c>
      <c r="K2088" s="53">
        <v>2.8</v>
      </c>
      <c r="L2088" s="52">
        <v>41</v>
      </c>
      <c r="M2088" s="52">
        <v>1</v>
      </c>
      <c r="N2088" s="52">
        <v>20</v>
      </c>
      <c r="O2088" s="52">
        <v>70</v>
      </c>
      <c r="P2088" s="54">
        <v>62.370294000000001</v>
      </c>
      <c r="Q2088" s="54">
        <v>33.244543499999999</v>
      </c>
      <c r="R2088" s="55">
        <v>0</v>
      </c>
      <c r="U2088">
        <f t="shared" si="706"/>
        <v>0.83333333333333337</v>
      </c>
      <c r="V2088">
        <f t="shared" si="707"/>
        <v>0</v>
      </c>
      <c r="W2088">
        <f t="shared" si="708"/>
        <v>0.75</v>
      </c>
      <c r="X2088">
        <f t="shared" si="709"/>
        <v>0</v>
      </c>
      <c r="Y2088">
        <f t="shared" si="710"/>
        <v>1</v>
      </c>
      <c r="Z2088">
        <f t="shared" si="711"/>
        <v>0</v>
      </c>
      <c r="AA2088">
        <f t="shared" si="712"/>
        <v>0</v>
      </c>
      <c r="AB2088">
        <f t="shared" si="713"/>
        <v>0.5</v>
      </c>
      <c r="AC2088">
        <f t="shared" si="714"/>
        <v>0.86708860759493678</v>
      </c>
      <c r="AD2088">
        <f t="shared" si="715"/>
        <v>0.88607594936708856</v>
      </c>
      <c r="AE2088">
        <f t="shared" si="716"/>
        <v>0.43333333333333335</v>
      </c>
      <c r="AF2088">
        <f t="shared" si="717"/>
        <v>0.16666666666666666</v>
      </c>
      <c r="AG2088">
        <f t="shared" si="718"/>
        <v>0.33333333333333331</v>
      </c>
      <c r="AH2088">
        <f t="shared" si="719"/>
        <v>9.1324200913242004E-3</v>
      </c>
      <c r="AI2088">
        <f t="shared" si="720"/>
        <v>0.34055727554179571</v>
      </c>
      <c r="AJ2088">
        <f t="shared" si="721"/>
        <v>0.42164179104477612</v>
      </c>
      <c r="AK2088">
        <f t="shared" si="722"/>
        <v>0</v>
      </c>
      <c r="AM2088">
        <v>163</v>
      </c>
      <c r="AN2088">
        <v>397.5609756097561</v>
      </c>
      <c r="AO2088">
        <v>1047.06</v>
      </c>
      <c r="AP2088">
        <v>0</v>
      </c>
      <c r="AQ2088">
        <v>79.512195121951223</v>
      </c>
      <c r="AT2088">
        <f t="shared" si="723"/>
        <v>0.46478873239436619</v>
      </c>
      <c r="AU2088">
        <f t="shared" si="724"/>
        <v>0.15384285653049851</v>
      </c>
      <c r="AV2088">
        <f t="shared" si="725"/>
        <v>0.73961629746835433</v>
      </c>
      <c r="AW2088">
        <f t="shared" si="726"/>
        <v>0</v>
      </c>
      <c r="AX2088">
        <f t="shared" si="727"/>
        <v>0.18931475029036005</v>
      </c>
    </row>
    <row r="2089" spans="2:50" ht="15">
      <c r="B2089" s="52">
        <v>5</v>
      </c>
      <c r="C2089" s="56">
        <v>0</v>
      </c>
      <c r="D2089" s="52">
        <v>3</v>
      </c>
      <c r="E2089" s="56">
        <v>0</v>
      </c>
      <c r="F2089" s="52">
        <v>7</v>
      </c>
      <c r="G2089" s="58">
        <v>0</v>
      </c>
      <c r="H2089" s="58">
        <v>0</v>
      </c>
      <c r="I2089" s="52">
        <v>2</v>
      </c>
      <c r="J2089" s="53">
        <v>2.74</v>
      </c>
      <c r="K2089" s="53">
        <v>2.8</v>
      </c>
      <c r="L2089" s="52">
        <v>41</v>
      </c>
      <c r="M2089" s="52">
        <v>1</v>
      </c>
      <c r="N2089" s="52">
        <v>20</v>
      </c>
      <c r="O2089" s="52">
        <v>70</v>
      </c>
      <c r="P2089" s="54">
        <v>68.842682999999994</v>
      </c>
      <c r="Q2089" s="54">
        <v>34.6174745</v>
      </c>
      <c r="R2089" s="55">
        <v>0</v>
      </c>
      <c r="U2089">
        <f t="shared" si="706"/>
        <v>0.83333333333333337</v>
      </c>
      <c r="V2089">
        <f t="shared" si="707"/>
        <v>0</v>
      </c>
      <c r="W2089">
        <f t="shared" si="708"/>
        <v>0.75</v>
      </c>
      <c r="X2089">
        <f t="shared" si="709"/>
        <v>0</v>
      </c>
      <c r="Y2089">
        <f t="shared" si="710"/>
        <v>1</v>
      </c>
      <c r="Z2089">
        <f t="shared" si="711"/>
        <v>0</v>
      </c>
      <c r="AA2089">
        <f t="shared" si="712"/>
        <v>0</v>
      </c>
      <c r="AB2089">
        <f t="shared" si="713"/>
        <v>0.5</v>
      </c>
      <c r="AC2089">
        <f t="shared" si="714"/>
        <v>0.86708860759493678</v>
      </c>
      <c r="AD2089">
        <f t="shared" si="715"/>
        <v>0.88607594936708856</v>
      </c>
      <c r="AE2089">
        <f t="shared" si="716"/>
        <v>0.43333333333333335</v>
      </c>
      <c r="AF2089">
        <f t="shared" si="717"/>
        <v>0.16666666666666666</v>
      </c>
      <c r="AG2089">
        <f t="shared" si="718"/>
        <v>0.33333333333333331</v>
      </c>
      <c r="AH2089">
        <f t="shared" si="719"/>
        <v>9.1324200913242004E-3</v>
      </c>
      <c r="AI2089">
        <f t="shared" si="720"/>
        <v>0.38142414860681112</v>
      </c>
      <c r="AJ2089">
        <f t="shared" si="721"/>
        <v>0.43905472636815918</v>
      </c>
      <c r="AK2089">
        <f t="shared" si="722"/>
        <v>0</v>
      </c>
      <c r="AM2089">
        <v>163</v>
      </c>
      <c r="AN2089">
        <v>397.5609756097561</v>
      </c>
      <c r="AO2089">
        <v>1047.06</v>
      </c>
      <c r="AP2089">
        <v>0</v>
      </c>
      <c r="AQ2089">
        <v>79.512195121951223</v>
      </c>
      <c r="AT2089">
        <f t="shared" si="723"/>
        <v>0.46478873239436619</v>
      </c>
      <c r="AU2089">
        <f t="shared" si="724"/>
        <v>0.15384285653049851</v>
      </c>
      <c r="AV2089">
        <f t="shared" si="725"/>
        <v>0.73961629746835433</v>
      </c>
      <c r="AW2089">
        <f t="shared" si="726"/>
        <v>0</v>
      </c>
      <c r="AX2089">
        <f t="shared" si="727"/>
        <v>0.18931475029036005</v>
      </c>
    </row>
    <row r="2090" spans="2:50" ht="15">
      <c r="B2090" s="52">
        <v>5</v>
      </c>
      <c r="C2090" s="56">
        <v>0</v>
      </c>
      <c r="D2090" s="52">
        <v>3</v>
      </c>
      <c r="E2090" s="56">
        <v>0</v>
      </c>
      <c r="F2090" s="52">
        <v>7</v>
      </c>
      <c r="G2090" s="58">
        <v>0</v>
      </c>
      <c r="H2090" s="58">
        <v>0</v>
      </c>
      <c r="I2090" s="52">
        <v>2</v>
      </c>
      <c r="J2090" s="53">
        <v>2.74</v>
      </c>
      <c r="K2090" s="53">
        <v>2.8</v>
      </c>
      <c r="L2090" s="52">
        <v>41</v>
      </c>
      <c r="M2090" s="52">
        <v>1</v>
      </c>
      <c r="N2090" s="52">
        <v>20</v>
      </c>
      <c r="O2090" s="52">
        <v>91</v>
      </c>
      <c r="P2090" s="54">
        <v>63.645158500000001</v>
      </c>
      <c r="Q2090" s="54">
        <v>33.342610000000001</v>
      </c>
      <c r="R2090" s="55">
        <v>0</v>
      </c>
      <c r="U2090">
        <f t="shared" si="706"/>
        <v>0.83333333333333337</v>
      </c>
      <c r="V2090">
        <f t="shared" si="707"/>
        <v>0</v>
      </c>
      <c r="W2090">
        <f t="shared" si="708"/>
        <v>0.75</v>
      </c>
      <c r="X2090">
        <f t="shared" si="709"/>
        <v>0</v>
      </c>
      <c r="Y2090">
        <f t="shared" si="710"/>
        <v>1</v>
      </c>
      <c r="Z2090">
        <f t="shared" si="711"/>
        <v>0</v>
      </c>
      <c r="AA2090">
        <f t="shared" si="712"/>
        <v>0</v>
      </c>
      <c r="AB2090">
        <f t="shared" si="713"/>
        <v>0.5</v>
      </c>
      <c r="AC2090">
        <f t="shared" si="714"/>
        <v>0.86708860759493678</v>
      </c>
      <c r="AD2090">
        <f t="shared" si="715"/>
        <v>0.88607594936708856</v>
      </c>
      <c r="AE2090">
        <f t="shared" si="716"/>
        <v>0.43333333333333335</v>
      </c>
      <c r="AF2090">
        <f t="shared" si="717"/>
        <v>0.16666666666666666</v>
      </c>
      <c r="AG2090">
        <f t="shared" si="718"/>
        <v>0.33333333333333331</v>
      </c>
      <c r="AH2090">
        <f t="shared" si="719"/>
        <v>1.1872146118721462E-2</v>
      </c>
      <c r="AI2090">
        <f t="shared" si="720"/>
        <v>0.34860681114551084</v>
      </c>
      <c r="AJ2090">
        <f t="shared" si="721"/>
        <v>0.4228855721393035</v>
      </c>
      <c r="AK2090">
        <f t="shared" si="722"/>
        <v>0</v>
      </c>
      <c r="AM2090">
        <v>163</v>
      </c>
      <c r="AN2090">
        <v>397.5609756097561</v>
      </c>
      <c r="AO2090">
        <v>1047.06</v>
      </c>
      <c r="AP2090">
        <v>0</v>
      </c>
      <c r="AQ2090">
        <v>79.512195121951223</v>
      </c>
      <c r="AT2090">
        <f t="shared" si="723"/>
        <v>0.46478873239436619</v>
      </c>
      <c r="AU2090">
        <f t="shared" si="724"/>
        <v>0.15384285653049851</v>
      </c>
      <c r="AV2090">
        <f t="shared" si="725"/>
        <v>0.73961629746835433</v>
      </c>
      <c r="AW2090">
        <f t="shared" si="726"/>
        <v>0</v>
      </c>
      <c r="AX2090">
        <f t="shared" si="727"/>
        <v>0.18931475029036005</v>
      </c>
    </row>
    <row r="2091" spans="2:50" ht="15">
      <c r="B2091" s="52">
        <v>5</v>
      </c>
      <c r="C2091" s="56">
        <v>0</v>
      </c>
      <c r="D2091" s="52">
        <v>3</v>
      </c>
      <c r="E2091" s="56">
        <v>0</v>
      </c>
      <c r="F2091" s="52">
        <v>7</v>
      </c>
      <c r="G2091" s="58">
        <v>0</v>
      </c>
      <c r="H2091" s="58">
        <v>0</v>
      </c>
      <c r="I2091" s="52">
        <v>2</v>
      </c>
      <c r="J2091" s="53">
        <v>2.74</v>
      </c>
      <c r="K2091" s="53">
        <v>2.8</v>
      </c>
      <c r="L2091" s="52">
        <v>41</v>
      </c>
      <c r="M2091" s="52">
        <v>1</v>
      </c>
      <c r="N2091" s="52">
        <v>20</v>
      </c>
      <c r="O2091" s="52">
        <v>91</v>
      </c>
      <c r="P2091" s="54">
        <v>64.135491000000002</v>
      </c>
      <c r="Q2091" s="54">
        <v>34.225208500000001</v>
      </c>
      <c r="R2091" s="55">
        <v>0</v>
      </c>
      <c r="U2091">
        <f t="shared" si="706"/>
        <v>0.83333333333333337</v>
      </c>
      <c r="V2091">
        <f t="shared" si="707"/>
        <v>0</v>
      </c>
      <c r="W2091">
        <f t="shared" si="708"/>
        <v>0.75</v>
      </c>
      <c r="X2091">
        <f t="shared" si="709"/>
        <v>0</v>
      </c>
      <c r="Y2091">
        <f t="shared" si="710"/>
        <v>1</v>
      </c>
      <c r="Z2091">
        <f t="shared" si="711"/>
        <v>0</v>
      </c>
      <c r="AA2091">
        <f t="shared" si="712"/>
        <v>0</v>
      </c>
      <c r="AB2091">
        <f t="shared" si="713"/>
        <v>0.5</v>
      </c>
      <c r="AC2091">
        <f t="shared" si="714"/>
        <v>0.86708860759493678</v>
      </c>
      <c r="AD2091">
        <f t="shared" si="715"/>
        <v>0.88607594936708856</v>
      </c>
      <c r="AE2091">
        <f t="shared" si="716"/>
        <v>0.43333333333333335</v>
      </c>
      <c r="AF2091">
        <f t="shared" si="717"/>
        <v>0.16666666666666666</v>
      </c>
      <c r="AG2091">
        <f t="shared" si="718"/>
        <v>0.33333333333333331</v>
      </c>
      <c r="AH2091">
        <f t="shared" si="719"/>
        <v>1.1872146118721462E-2</v>
      </c>
      <c r="AI2091">
        <f t="shared" si="720"/>
        <v>0.35170278637770902</v>
      </c>
      <c r="AJ2091">
        <f t="shared" si="721"/>
        <v>0.43407960199004975</v>
      </c>
      <c r="AK2091">
        <f t="shared" si="722"/>
        <v>0</v>
      </c>
      <c r="AM2091">
        <v>163</v>
      </c>
      <c r="AN2091">
        <v>397.5609756097561</v>
      </c>
      <c r="AO2091">
        <v>1047.06</v>
      </c>
      <c r="AP2091">
        <v>0</v>
      </c>
      <c r="AQ2091">
        <v>79.512195121951223</v>
      </c>
      <c r="AT2091">
        <f t="shared" si="723"/>
        <v>0.46478873239436619</v>
      </c>
      <c r="AU2091">
        <f t="shared" si="724"/>
        <v>0.15384285653049851</v>
      </c>
      <c r="AV2091">
        <f t="shared" si="725"/>
        <v>0.73961629746835433</v>
      </c>
      <c r="AW2091">
        <f t="shared" si="726"/>
        <v>0</v>
      </c>
      <c r="AX2091">
        <f t="shared" si="727"/>
        <v>0.18931475029036005</v>
      </c>
    </row>
    <row r="2092" spans="2:50" ht="15">
      <c r="B2092" s="52">
        <v>5</v>
      </c>
      <c r="C2092" s="56">
        <v>0</v>
      </c>
      <c r="D2092" s="52">
        <v>3</v>
      </c>
      <c r="E2092" s="56">
        <v>0</v>
      </c>
      <c r="F2092" s="52">
        <v>7</v>
      </c>
      <c r="G2092" s="58">
        <v>0</v>
      </c>
      <c r="H2092" s="58">
        <v>0</v>
      </c>
      <c r="I2092" s="52">
        <v>2</v>
      </c>
      <c r="J2092" s="53">
        <v>2.74</v>
      </c>
      <c r="K2092" s="53">
        <v>2.8</v>
      </c>
      <c r="L2092" s="52">
        <v>41</v>
      </c>
      <c r="M2092" s="52">
        <v>1</v>
      </c>
      <c r="N2092" s="52">
        <v>20</v>
      </c>
      <c r="O2092" s="52">
        <v>91</v>
      </c>
      <c r="P2092" s="54">
        <v>69.234949</v>
      </c>
      <c r="Q2092" s="54">
        <v>33.538742999999997</v>
      </c>
      <c r="R2092" s="55">
        <v>0</v>
      </c>
      <c r="U2092">
        <f t="shared" si="706"/>
        <v>0.83333333333333337</v>
      </c>
      <c r="V2092">
        <f t="shared" si="707"/>
        <v>0</v>
      </c>
      <c r="W2092">
        <f t="shared" si="708"/>
        <v>0.75</v>
      </c>
      <c r="X2092">
        <f t="shared" si="709"/>
        <v>0</v>
      </c>
      <c r="Y2092">
        <f t="shared" si="710"/>
        <v>1</v>
      </c>
      <c r="Z2092">
        <f t="shared" si="711"/>
        <v>0</v>
      </c>
      <c r="AA2092">
        <f t="shared" si="712"/>
        <v>0</v>
      </c>
      <c r="AB2092">
        <f t="shared" si="713"/>
        <v>0.5</v>
      </c>
      <c r="AC2092">
        <f t="shared" si="714"/>
        <v>0.86708860759493678</v>
      </c>
      <c r="AD2092">
        <f t="shared" si="715"/>
        <v>0.88607594936708856</v>
      </c>
      <c r="AE2092">
        <f t="shared" si="716"/>
        <v>0.43333333333333335</v>
      </c>
      <c r="AF2092">
        <f t="shared" si="717"/>
        <v>0.16666666666666666</v>
      </c>
      <c r="AG2092">
        <f t="shared" si="718"/>
        <v>0.33333333333333331</v>
      </c>
      <c r="AH2092">
        <f t="shared" si="719"/>
        <v>1.1872146118721462E-2</v>
      </c>
      <c r="AI2092">
        <f t="shared" si="720"/>
        <v>0.38390092879256971</v>
      </c>
      <c r="AJ2092">
        <f t="shared" si="721"/>
        <v>0.42537313432835816</v>
      </c>
      <c r="AK2092">
        <f t="shared" si="722"/>
        <v>0</v>
      </c>
      <c r="AM2092">
        <v>163</v>
      </c>
      <c r="AN2092">
        <v>397.5609756097561</v>
      </c>
      <c r="AO2092">
        <v>1047.06</v>
      </c>
      <c r="AP2092">
        <v>0</v>
      </c>
      <c r="AQ2092">
        <v>79.512195121951223</v>
      </c>
      <c r="AT2092">
        <f t="shared" si="723"/>
        <v>0.46478873239436619</v>
      </c>
      <c r="AU2092">
        <f t="shared" si="724"/>
        <v>0.15384285653049851</v>
      </c>
      <c r="AV2092">
        <f t="shared" si="725"/>
        <v>0.73961629746835433</v>
      </c>
      <c r="AW2092">
        <f t="shared" si="726"/>
        <v>0</v>
      </c>
      <c r="AX2092">
        <f t="shared" si="727"/>
        <v>0.18931475029036005</v>
      </c>
    </row>
    <row r="2093" spans="2:50" ht="15">
      <c r="B2093" s="52">
        <v>5</v>
      </c>
      <c r="C2093" s="56">
        <v>0</v>
      </c>
      <c r="D2093" s="52">
        <v>3</v>
      </c>
      <c r="E2093" s="56">
        <v>0</v>
      </c>
      <c r="F2093" s="52">
        <v>7</v>
      </c>
      <c r="G2093" s="58">
        <v>0</v>
      </c>
      <c r="H2093" s="58">
        <v>0</v>
      </c>
      <c r="I2093" s="52">
        <v>2</v>
      </c>
      <c r="J2093" s="53">
        <v>2.74</v>
      </c>
      <c r="K2093" s="53">
        <v>2.8</v>
      </c>
      <c r="L2093" s="52">
        <v>41</v>
      </c>
      <c r="M2093" s="52">
        <v>1</v>
      </c>
      <c r="N2093" s="52">
        <v>20</v>
      </c>
      <c r="O2093" s="52">
        <v>91</v>
      </c>
      <c r="P2093" s="54">
        <v>71.098212500000002</v>
      </c>
      <c r="Q2093" s="54">
        <v>36.578804500000004</v>
      </c>
      <c r="R2093" s="55">
        <v>0</v>
      </c>
      <c r="U2093">
        <f t="shared" si="706"/>
        <v>0.83333333333333337</v>
      </c>
      <c r="V2093">
        <f t="shared" si="707"/>
        <v>0</v>
      </c>
      <c r="W2093">
        <f t="shared" si="708"/>
        <v>0.75</v>
      </c>
      <c r="X2093">
        <f t="shared" si="709"/>
        <v>0</v>
      </c>
      <c r="Y2093">
        <f t="shared" si="710"/>
        <v>1</v>
      </c>
      <c r="Z2093">
        <f t="shared" si="711"/>
        <v>0</v>
      </c>
      <c r="AA2093">
        <f t="shared" si="712"/>
        <v>0</v>
      </c>
      <c r="AB2093">
        <f t="shared" si="713"/>
        <v>0.5</v>
      </c>
      <c r="AC2093">
        <f t="shared" si="714"/>
        <v>0.86708860759493678</v>
      </c>
      <c r="AD2093">
        <f t="shared" si="715"/>
        <v>0.88607594936708856</v>
      </c>
      <c r="AE2093">
        <f t="shared" si="716"/>
        <v>0.43333333333333335</v>
      </c>
      <c r="AF2093">
        <f t="shared" si="717"/>
        <v>0.16666666666666666</v>
      </c>
      <c r="AG2093">
        <f t="shared" si="718"/>
        <v>0.33333333333333331</v>
      </c>
      <c r="AH2093">
        <f t="shared" si="719"/>
        <v>1.1872146118721462E-2</v>
      </c>
      <c r="AI2093">
        <f t="shared" si="720"/>
        <v>0.39566563467492266</v>
      </c>
      <c r="AJ2093">
        <f t="shared" si="721"/>
        <v>0.46393034825870649</v>
      </c>
      <c r="AK2093">
        <f t="shared" si="722"/>
        <v>0</v>
      </c>
      <c r="AM2093">
        <v>163</v>
      </c>
      <c r="AN2093">
        <v>397.5609756097561</v>
      </c>
      <c r="AO2093">
        <v>1047.06</v>
      </c>
      <c r="AP2093">
        <v>0</v>
      </c>
      <c r="AQ2093">
        <v>79.512195121951223</v>
      </c>
      <c r="AT2093">
        <f t="shared" si="723"/>
        <v>0.46478873239436619</v>
      </c>
      <c r="AU2093">
        <f t="shared" si="724"/>
        <v>0.15384285653049851</v>
      </c>
      <c r="AV2093">
        <f t="shared" si="725"/>
        <v>0.73961629746835433</v>
      </c>
      <c r="AW2093">
        <f t="shared" si="726"/>
        <v>0</v>
      </c>
      <c r="AX2093">
        <f t="shared" si="727"/>
        <v>0.18931475029036005</v>
      </c>
    </row>
    <row r="2094" spans="2:50" ht="15">
      <c r="B2094" s="52">
        <v>5</v>
      </c>
      <c r="C2094" s="56">
        <v>0</v>
      </c>
      <c r="D2094" s="52">
        <v>3</v>
      </c>
      <c r="E2094" s="56">
        <v>0</v>
      </c>
      <c r="F2094" s="52">
        <v>7</v>
      </c>
      <c r="G2094" s="58">
        <v>0</v>
      </c>
      <c r="H2094" s="58">
        <v>0</v>
      </c>
      <c r="I2094" s="52">
        <v>2</v>
      </c>
      <c r="J2094" s="53">
        <v>2.74</v>
      </c>
      <c r="K2094" s="53">
        <v>2.8</v>
      </c>
      <c r="L2094" s="52">
        <v>41</v>
      </c>
      <c r="M2094" s="52">
        <v>1</v>
      </c>
      <c r="N2094" s="52">
        <v>20</v>
      </c>
      <c r="O2094" s="52">
        <v>91</v>
      </c>
      <c r="P2094" s="54">
        <v>73.647941500000002</v>
      </c>
      <c r="Q2094" s="54">
        <v>35.598139499999995</v>
      </c>
      <c r="R2094" s="55">
        <v>0</v>
      </c>
      <c r="U2094">
        <f t="shared" si="706"/>
        <v>0.83333333333333337</v>
      </c>
      <c r="V2094">
        <f t="shared" si="707"/>
        <v>0</v>
      </c>
      <c r="W2094">
        <f t="shared" si="708"/>
        <v>0.75</v>
      </c>
      <c r="X2094">
        <f t="shared" si="709"/>
        <v>0</v>
      </c>
      <c r="Y2094">
        <f t="shared" si="710"/>
        <v>1</v>
      </c>
      <c r="Z2094">
        <f t="shared" si="711"/>
        <v>0</v>
      </c>
      <c r="AA2094">
        <f t="shared" si="712"/>
        <v>0</v>
      </c>
      <c r="AB2094">
        <f t="shared" si="713"/>
        <v>0.5</v>
      </c>
      <c r="AC2094">
        <f t="shared" si="714"/>
        <v>0.86708860759493678</v>
      </c>
      <c r="AD2094">
        <f t="shared" si="715"/>
        <v>0.88607594936708856</v>
      </c>
      <c r="AE2094">
        <f t="shared" si="716"/>
        <v>0.43333333333333335</v>
      </c>
      <c r="AF2094">
        <f t="shared" si="717"/>
        <v>0.16666666666666666</v>
      </c>
      <c r="AG2094">
        <f t="shared" si="718"/>
        <v>0.33333333333333331</v>
      </c>
      <c r="AH2094">
        <f t="shared" si="719"/>
        <v>1.1872146118721462E-2</v>
      </c>
      <c r="AI2094">
        <f t="shared" si="720"/>
        <v>0.41176470588235298</v>
      </c>
      <c r="AJ2094">
        <f t="shared" si="721"/>
        <v>0.45149253731343275</v>
      </c>
      <c r="AK2094">
        <f t="shared" si="722"/>
        <v>0</v>
      </c>
      <c r="AM2094">
        <v>163</v>
      </c>
      <c r="AN2094">
        <v>397.5609756097561</v>
      </c>
      <c r="AO2094">
        <v>1047.06</v>
      </c>
      <c r="AP2094">
        <v>0</v>
      </c>
      <c r="AQ2094">
        <v>79.512195121951223</v>
      </c>
      <c r="AT2094">
        <f t="shared" si="723"/>
        <v>0.46478873239436619</v>
      </c>
      <c r="AU2094">
        <f t="shared" si="724"/>
        <v>0.15384285653049851</v>
      </c>
      <c r="AV2094">
        <f t="shared" si="725"/>
        <v>0.73961629746835433</v>
      </c>
      <c r="AW2094">
        <f t="shared" si="726"/>
        <v>0</v>
      </c>
      <c r="AX2094">
        <f t="shared" si="727"/>
        <v>0.18931475029036005</v>
      </c>
    </row>
    <row r="2095" spans="2:50" ht="15">
      <c r="B2095" s="52">
        <v>5</v>
      </c>
      <c r="C2095" s="56">
        <v>0</v>
      </c>
      <c r="D2095" s="52">
        <v>3</v>
      </c>
      <c r="E2095" s="56">
        <v>0</v>
      </c>
      <c r="F2095" s="52">
        <v>7</v>
      </c>
      <c r="G2095" s="58">
        <v>0</v>
      </c>
      <c r="H2095" s="58">
        <v>0</v>
      </c>
      <c r="I2095" s="52">
        <v>2</v>
      </c>
      <c r="J2095" s="53">
        <v>2.74</v>
      </c>
      <c r="K2095" s="53">
        <v>2.8</v>
      </c>
      <c r="L2095" s="52">
        <v>41</v>
      </c>
      <c r="M2095" s="52">
        <v>1</v>
      </c>
      <c r="N2095" s="52">
        <v>20</v>
      </c>
      <c r="O2095" s="52">
        <v>91</v>
      </c>
      <c r="P2095" s="54">
        <v>66.391020499999996</v>
      </c>
      <c r="Q2095" s="54">
        <v>34.911673999999998</v>
      </c>
      <c r="R2095" s="55">
        <v>0</v>
      </c>
      <c r="U2095">
        <f t="shared" si="706"/>
        <v>0.83333333333333337</v>
      </c>
      <c r="V2095">
        <f t="shared" si="707"/>
        <v>0</v>
      </c>
      <c r="W2095">
        <f t="shared" si="708"/>
        <v>0.75</v>
      </c>
      <c r="X2095">
        <f t="shared" si="709"/>
        <v>0</v>
      </c>
      <c r="Y2095">
        <f t="shared" si="710"/>
        <v>1</v>
      </c>
      <c r="Z2095">
        <f t="shared" si="711"/>
        <v>0</v>
      </c>
      <c r="AA2095">
        <f t="shared" si="712"/>
        <v>0</v>
      </c>
      <c r="AB2095">
        <f t="shared" si="713"/>
        <v>0.5</v>
      </c>
      <c r="AC2095">
        <f t="shared" si="714"/>
        <v>0.86708860759493678</v>
      </c>
      <c r="AD2095">
        <f t="shared" si="715"/>
        <v>0.88607594936708856</v>
      </c>
      <c r="AE2095">
        <f t="shared" si="716"/>
        <v>0.43333333333333335</v>
      </c>
      <c r="AF2095">
        <f t="shared" si="717"/>
        <v>0.16666666666666666</v>
      </c>
      <c r="AG2095">
        <f t="shared" si="718"/>
        <v>0.33333333333333331</v>
      </c>
      <c r="AH2095">
        <f t="shared" si="719"/>
        <v>1.1872146118721462E-2</v>
      </c>
      <c r="AI2095">
        <f t="shared" si="720"/>
        <v>0.36594427244582045</v>
      </c>
      <c r="AJ2095">
        <f t="shared" si="721"/>
        <v>0.44278606965174128</v>
      </c>
      <c r="AK2095">
        <f t="shared" si="722"/>
        <v>0</v>
      </c>
      <c r="AM2095">
        <v>163</v>
      </c>
      <c r="AN2095">
        <v>397.5609756097561</v>
      </c>
      <c r="AO2095">
        <v>1047.06</v>
      </c>
      <c r="AP2095">
        <v>0</v>
      </c>
      <c r="AQ2095">
        <v>79.512195121951223</v>
      </c>
      <c r="AT2095">
        <f t="shared" si="723"/>
        <v>0.46478873239436619</v>
      </c>
      <c r="AU2095">
        <f t="shared" si="724"/>
        <v>0.15384285653049851</v>
      </c>
      <c r="AV2095">
        <f t="shared" si="725"/>
        <v>0.73961629746835433</v>
      </c>
      <c r="AW2095">
        <f t="shared" si="726"/>
        <v>0</v>
      </c>
      <c r="AX2095">
        <f t="shared" si="727"/>
        <v>0.18931475029036005</v>
      </c>
    </row>
    <row r="2096" spans="2:50" ht="15">
      <c r="B2096" s="52">
        <v>5</v>
      </c>
      <c r="C2096" s="56">
        <v>0</v>
      </c>
      <c r="D2096" s="52">
        <v>3</v>
      </c>
      <c r="E2096" s="56">
        <v>0</v>
      </c>
      <c r="F2096" s="52">
        <v>7</v>
      </c>
      <c r="G2096" s="58">
        <v>0</v>
      </c>
      <c r="H2096" s="58">
        <v>0</v>
      </c>
      <c r="I2096" s="52">
        <v>2</v>
      </c>
      <c r="J2096" s="53">
        <v>2.74</v>
      </c>
      <c r="K2096" s="53">
        <v>2.8</v>
      </c>
      <c r="L2096" s="52">
        <v>41</v>
      </c>
      <c r="M2096" s="52">
        <v>1</v>
      </c>
      <c r="N2096" s="52">
        <v>20</v>
      </c>
      <c r="O2096" s="52">
        <v>91</v>
      </c>
      <c r="P2096" s="54">
        <v>72.6672765</v>
      </c>
      <c r="Q2096" s="54">
        <v>34.813607499999996</v>
      </c>
      <c r="R2096" s="55">
        <v>0</v>
      </c>
      <c r="U2096">
        <f t="shared" si="706"/>
        <v>0.83333333333333337</v>
      </c>
      <c r="V2096">
        <f t="shared" si="707"/>
        <v>0</v>
      </c>
      <c r="W2096">
        <f t="shared" si="708"/>
        <v>0.75</v>
      </c>
      <c r="X2096">
        <f t="shared" si="709"/>
        <v>0</v>
      </c>
      <c r="Y2096">
        <f t="shared" si="710"/>
        <v>1</v>
      </c>
      <c r="Z2096">
        <f t="shared" si="711"/>
        <v>0</v>
      </c>
      <c r="AA2096">
        <f t="shared" si="712"/>
        <v>0</v>
      </c>
      <c r="AB2096">
        <f t="shared" si="713"/>
        <v>0.5</v>
      </c>
      <c r="AC2096">
        <f t="shared" si="714"/>
        <v>0.86708860759493678</v>
      </c>
      <c r="AD2096">
        <f t="shared" si="715"/>
        <v>0.88607594936708856</v>
      </c>
      <c r="AE2096">
        <f t="shared" si="716"/>
        <v>0.43333333333333335</v>
      </c>
      <c r="AF2096">
        <f t="shared" si="717"/>
        <v>0.16666666666666666</v>
      </c>
      <c r="AG2096">
        <f t="shared" si="718"/>
        <v>0.33333333333333331</v>
      </c>
      <c r="AH2096">
        <f t="shared" si="719"/>
        <v>1.1872146118721462E-2</v>
      </c>
      <c r="AI2096">
        <f t="shared" si="720"/>
        <v>0.40557275541795668</v>
      </c>
      <c r="AJ2096">
        <f t="shared" si="721"/>
        <v>0.44154228855721389</v>
      </c>
      <c r="AK2096">
        <f t="shared" si="722"/>
        <v>0</v>
      </c>
      <c r="AM2096">
        <v>163</v>
      </c>
      <c r="AN2096">
        <v>397.5609756097561</v>
      </c>
      <c r="AO2096">
        <v>1047.06</v>
      </c>
      <c r="AP2096">
        <v>0</v>
      </c>
      <c r="AQ2096">
        <v>79.512195121951223</v>
      </c>
      <c r="AT2096">
        <f t="shared" si="723"/>
        <v>0.46478873239436619</v>
      </c>
      <c r="AU2096">
        <f t="shared" si="724"/>
        <v>0.15384285653049851</v>
      </c>
      <c r="AV2096">
        <f t="shared" si="725"/>
        <v>0.73961629746835433</v>
      </c>
      <c r="AW2096">
        <f t="shared" si="726"/>
        <v>0</v>
      </c>
      <c r="AX2096">
        <f t="shared" si="727"/>
        <v>0.18931475029036005</v>
      </c>
    </row>
    <row r="2097" spans="2:50" ht="15">
      <c r="B2097" s="52">
        <v>5</v>
      </c>
      <c r="C2097" s="56">
        <v>0</v>
      </c>
      <c r="D2097" s="52">
        <v>3</v>
      </c>
      <c r="E2097" s="56">
        <v>0</v>
      </c>
      <c r="F2097" s="52">
        <v>7</v>
      </c>
      <c r="G2097" s="58">
        <v>0</v>
      </c>
      <c r="H2097" s="58">
        <v>0</v>
      </c>
      <c r="I2097" s="52">
        <v>2</v>
      </c>
      <c r="J2097" s="53">
        <v>2.74</v>
      </c>
      <c r="K2097" s="53">
        <v>2.8</v>
      </c>
      <c r="L2097" s="52">
        <v>41</v>
      </c>
      <c r="M2097" s="52">
        <v>1</v>
      </c>
      <c r="N2097" s="52">
        <v>20</v>
      </c>
      <c r="O2097" s="52">
        <v>180</v>
      </c>
      <c r="P2097" s="54">
        <v>74.040207499999994</v>
      </c>
      <c r="Q2097" s="54">
        <v>35.794272500000005</v>
      </c>
      <c r="R2097" s="55">
        <v>0</v>
      </c>
      <c r="U2097">
        <f t="shared" si="706"/>
        <v>0.83333333333333337</v>
      </c>
      <c r="V2097">
        <f t="shared" si="707"/>
        <v>0</v>
      </c>
      <c r="W2097">
        <f t="shared" si="708"/>
        <v>0.75</v>
      </c>
      <c r="X2097">
        <f t="shared" si="709"/>
        <v>0</v>
      </c>
      <c r="Y2097">
        <f t="shared" si="710"/>
        <v>1</v>
      </c>
      <c r="Z2097">
        <f t="shared" si="711"/>
        <v>0</v>
      </c>
      <c r="AA2097">
        <f t="shared" si="712"/>
        <v>0</v>
      </c>
      <c r="AB2097">
        <f t="shared" si="713"/>
        <v>0.5</v>
      </c>
      <c r="AC2097">
        <f t="shared" si="714"/>
        <v>0.86708860759493678</v>
      </c>
      <c r="AD2097">
        <f t="shared" si="715"/>
        <v>0.88607594936708856</v>
      </c>
      <c r="AE2097">
        <f t="shared" si="716"/>
        <v>0.43333333333333335</v>
      </c>
      <c r="AF2097">
        <f t="shared" si="717"/>
        <v>0.16666666666666666</v>
      </c>
      <c r="AG2097">
        <f t="shared" si="718"/>
        <v>0.33333333333333331</v>
      </c>
      <c r="AH2097">
        <f t="shared" si="719"/>
        <v>2.3483365949119372E-2</v>
      </c>
      <c r="AI2097">
        <f t="shared" si="720"/>
        <v>0.41424148606811145</v>
      </c>
      <c r="AJ2097">
        <f t="shared" si="721"/>
        <v>0.45398009950248763</v>
      </c>
      <c r="AK2097">
        <f t="shared" si="722"/>
        <v>0</v>
      </c>
      <c r="AM2097">
        <v>163</v>
      </c>
      <c r="AN2097">
        <v>397.5609756097561</v>
      </c>
      <c r="AO2097">
        <v>1047.06</v>
      </c>
      <c r="AP2097">
        <v>0</v>
      </c>
      <c r="AQ2097">
        <v>79.512195121951223</v>
      </c>
      <c r="AT2097">
        <f t="shared" si="723"/>
        <v>0.46478873239436619</v>
      </c>
      <c r="AU2097">
        <f t="shared" si="724"/>
        <v>0.15384285653049851</v>
      </c>
      <c r="AV2097">
        <f t="shared" si="725"/>
        <v>0.73961629746835433</v>
      </c>
      <c r="AW2097">
        <f t="shared" si="726"/>
        <v>0</v>
      </c>
      <c r="AX2097">
        <f t="shared" si="727"/>
        <v>0.18931475029036005</v>
      </c>
    </row>
    <row r="2098" spans="2:50" ht="15">
      <c r="B2098" s="52">
        <v>5</v>
      </c>
      <c r="C2098" s="56">
        <v>0</v>
      </c>
      <c r="D2098" s="52">
        <v>3</v>
      </c>
      <c r="E2098" s="56">
        <v>0</v>
      </c>
      <c r="F2098" s="52">
        <v>7</v>
      </c>
      <c r="G2098" s="58">
        <v>0</v>
      </c>
      <c r="H2098" s="58">
        <v>0</v>
      </c>
      <c r="I2098" s="52">
        <v>2</v>
      </c>
      <c r="J2098" s="53">
        <v>2.74</v>
      </c>
      <c r="K2098" s="53">
        <v>2.8</v>
      </c>
      <c r="L2098" s="52">
        <v>41</v>
      </c>
      <c r="M2098" s="52">
        <v>1</v>
      </c>
      <c r="N2098" s="52">
        <v>20</v>
      </c>
      <c r="O2098" s="52">
        <v>180</v>
      </c>
      <c r="P2098" s="54">
        <v>69.823347999999996</v>
      </c>
      <c r="Q2098" s="54">
        <v>38.834333999999998</v>
      </c>
      <c r="R2098" s="55">
        <v>0</v>
      </c>
      <c r="U2098">
        <f t="shared" si="706"/>
        <v>0.83333333333333337</v>
      </c>
      <c r="V2098">
        <f t="shared" si="707"/>
        <v>0</v>
      </c>
      <c r="W2098">
        <f t="shared" si="708"/>
        <v>0.75</v>
      </c>
      <c r="X2098">
        <f t="shared" si="709"/>
        <v>0</v>
      </c>
      <c r="Y2098">
        <f t="shared" si="710"/>
        <v>1</v>
      </c>
      <c r="Z2098">
        <f t="shared" si="711"/>
        <v>0</v>
      </c>
      <c r="AA2098">
        <f t="shared" si="712"/>
        <v>0</v>
      </c>
      <c r="AB2098">
        <f t="shared" si="713"/>
        <v>0.5</v>
      </c>
      <c r="AC2098">
        <f t="shared" si="714"/>
        <v>0.86708860759493678</v>
      </c>
      <c r="AD2098">
        <f t="shared" si="715"/>
        <v>0.88607594936708856</v>
      </c>
      <c r="AE2098">
        <f t="shared" si="716"/>
        <v>0.43333333333333335</v>
      </c>
      <c r="AF2098">
        <f t="shared" si="717"/>
        <v>0.16666666666666666</v>
      </c>
      <c r="AG2098">
        <f t="shared" si="718"/>
        <v>0.33333333333333331</v>
      </c>
      <c r="AH2098">
        <f t="shared" si="719"/>
        <v>2.3483365949119372E-2</v>
      </c>
      <c r="AI2098">
        <f t="shared" si="720"/>
        <v>0.38761609907120742</v>
      </c>
      <c r="AJ2098">
        <f t="shared" si="721"/>
        <v>0.4925373134328358</v>
      </c>
      <c r="AK2098">
        <f t="shared" si="722"/>
        <v>0</v>
      </c>
      <c r="AM2098">
        <v>163</v>
      </c>
      <c r="AN2098">
        <v>397.5609756097561</v>
      </c>
      <c r="AO2098">
        <v>1047.06</v>
      </c>
      <c r="AP2098">
        <v>0</v>
      </c>
      <c r="AQ2098">
        <v>79.512195121951223</v>
      </c>
      <c r="AT2098">
        <f t="shared" si="723"/>
        <v>0.46478873239436619</v>
      </c>
      <c r="AU2098">
        <f t="shared" si="724"/>
        <v>0.15384285653049851</v>
      </c>
      <c r="AV2098">
        <f t="shared" si="725"/>
        <v>0.73961629746835433</v>
      </c>
      <c r="AW2098">
        <f t="shared" si="726"/>
        <v>0</v>
      </c>
      <c r="AX2098">
        <f t="shared" si="727"/>
        <v>0.18931475029036005</v>
      </c>
    </row>
    <row r="2099" spans="2:50" ht="15">
      <c r="B2099" s="52">
        <v>5</v>
      </c>
      <c r="C2099" s="56">
        <v>0</v>
      </c>
      <c r="D2099" s="52">
        <v>3</v>
      </c>
      <c r="E2099" s="56">
        <v>0</v>
      </c>
      <c r="F2099" s="52">
        <v>7</v>
      </c>
      <c r="G2099" s="58">
        <v>0</v>
      </c>
      <c r="H2099" s="58">
        <v>0</v>
      </c>
      <c r="I2099" s="52">
        <v>2</v>
      </c>
      <c r="J2099" s="53">
        <v>2.74</v>
      </c>
      <c r="K2099" s="53">
        <v>2.8</v>
      </c>
      <c r="L2099" s="52">
        <v>41</v>
      </c>
      <c r="M2099" s="52">
        <v>1</v>
      </c>
      <c r="N2099" s="52">
        <v>20</v>
      </c>
      <c r="O2099" s="52">
        <v>180</v>
      </c>
      <c r="P2099" s="54">
        <v>77.864801</v>
      </c>
      <c r="Q2099" s="54">
        <v>36.971070500000003</v>
      </c>
      <c r="R2099" s="55">
        <v>0</v>
      </c>
      <c r="U2099">
        <f t="shared" si="706"/>
        <v>0.83333333333333337</v>
      </c>
      <c r="V2099">
        <f t="shared" si="707"/>
        <v>0</v>
      </c>
      <c r="W2099">
        <f t="shared" si="708"/>
        <v>0.75</v>
      </c>
      <c r="X2099">
        <f t="shared" si="709"/>
        <v>0</v>
      </c>
      <c r="Y2099">
        <f t="shared" si="710"/>
        <v>1</v>
      </c>
      <c r="Z2099">
        <f t="shared" si="711"/>
        <v>0</v>
      </c>
      <c r="AA2099">
        <f t="shared" si="712"/>
        <v>0</v>
      </c>
      <c r="AB2099">
        <f t="shared" si="713"/>
        <v>0.5</v>
      </c>
      <c r="AC2099">
        <f t="shared" si="714"/>
        <v>0.86708860759493678</v>
      </c>
      <c r="AD2099">
        <f t="shared" si="715"/>
        <v>0.88607594936708856</v>
      </c>
      <c r="AE2099">
        <f t="shared" si="716"/>
        <v>0.43333333333333335</v>
      </c>
      <c r="AF2099">
        <f t="shared" si="717"/>
        <v>0.16666666666666666</v>
      </c>
      <c r="AG2099">
        <f t="shared" si="718"/>
        <v>0.33333333333333331</v>
      </c>
      <c r="AH2099">
        <f t="shared" si="719"/>
        <v>2.3483365949119372E-2</v>
      </c>
      <c r="AI2099">
        <f t="shared" si="720"/>
        <v>0.43839009287925701</v>
      </c>
      <c r="AJ2099">
        <f t="shared" si="721"/>
        <v>0.46890547263681598</v>
      </c>
      <c r="AK2099">
        <f t="shared" si="722"/>
        <v>0</v>
      </c>
      <c r="AM2099">
        <v>163</v>
      </c>
      <c r="AN2099">
        <v>397.5609756097561</v>
      </c>
      <c r="AO2099">
        <v>1047.06</v>
      </c>
      <c r="AP2099">
        <v>0</v>
      </c>
      <c r="AQ2099">
        <v>79.512195121951223</v>
      </c>
      <c r="AT2099">
        <f t="shared" si="723"/>
        <v>0.46478873239436619</v>
      </c>
      <c r="AU2099">
        <f t="shared" si="724"/>
        <v>0.15384285653049851</v>
      </c>
      <c r="AV2099">
        <f t="shared" si="725"/>
        <v>0.73961629746835433</v>
      </c>
      <c r="AW2099">
        <f t="shared" si="726"/>
        <v>0</v>
      </c>
      <c r="AX2099">
        <f t="shared" si="727"/>
        <v>0.18931475029036005</v>
      </c>
    </row>
    <row r="2100" spans="2:50" ht="15">
      <c r="B2100" s="52">
        <v>5</v>
      </c>
      <c r="C2100" s="56">
        <v>0</v>
      </c>
      <c r="D2100" s="52">
        <v>3</v>
      </c>
      <c r="E2100" s="56">
        <v>0</v>
      </c>
      <c r="F2100" s="52">
        <v>7</v>
      </c>
      <c r="G2100" s="58">
        <v>0</v>
      </c>
      <c r="H2100" s="58">
        <v>0</v>
      </c>
      <c r="I2100" s="52">
        <v>2</v>
      </c>
      <c r="J2100" s="53">
        <v>2.74</v>
      </c>
      <c r="K2100" s="53">
        <v>2.8</v>
      </c>
      <c r="L2100" s="52">
        <v>41</v>
      </c>
      <c r="M2100" s="52">
        <v>1</v>
      </c>
      <c r="N2100" s="52">
        <v>20</v>
      </c>
      <c r="O2100" s="52">
        <v>180</v>
      </c>
      <c r="P2100" s="54">
        <v>81.395195000000001</v>
      </c>
      <c r="Q2100" s="54">
        <v>38.9324005</v>
      </c>
      <c r="R2100" s="55">
        <v>0</v>
      </c>
      <c r="U2100">
        <f t="shared" si="706"/>
        <v>0.83333333333333337</v>
      </c>
      <c r="V2100">
        <f t="shared" si="707"/>
        <v>0</v>
      </c>
      <c r="W2100">
        <f t="shared" si="708"/>
        <v>0.75</v>
      </c>
      <c r="X2100">
        <f t="shared" si="709"/>
        <v>0</v>
      </c>
      <c r="Y2100">
        <f t="shared" si="710"/>
        <v>1</v>
      </c>
      <c r="Z2100">
        <f t="shared" si="711"/>
        <v>0</v>
      </c>
      <c r="AA2100">
        <f t="shared" si="712"/>
        <v>0</v>
      </c>
      <c r="AB2100">
        <f t="shared" si="713"/>
        <v>0.5</v>
      </c>
      <c r="AC2100">
        <f t="shared" si="714"/>
        <v>0.86708860759493678</v>
      </c>
      <c r="AD2100">
        <f t="shared" si="715"/>
        <v>0.88607594936708856</v>
      </c>
      <c r="AE2100">
        <f t="shared" si="716"/>
        <v>0.43333333333333335</v>
      </c>
      <c r="AF2100">
        <f t="shared" si="717"/>
        <v>0.16666666666666666</v>
      </c>
      <c r="AG2100">
        <f t="shared" si="718"/>
        <v>0.33333333333333331</v>
      </c>
      <c r="AH2100">
        <f t="shared" si="719"/>
        <v>2.3483365949119372E-2</v>
      </c>
      <c r="AI2100">
        <f t="shared" si="720"/>
        <v>0.46068111455108363</v>
      </c>
      <c r="AJ2100">
        <f t="shared" si="721"/>
        <v>0.49378109452736318</v>
      </c>
      <c r="AK2100">
        <f t="shared" si="722"/>
        <v>0</v>
      </c>
      <c r="AM2100">
        <v>163</v>
      </c>
      <c r="AN2100">
        <v>397.5609756097561</v>
      </c>
      <c r="AO2100">
        <v>1047.06</v>
      </c>
      <c r="AP2100">
        <v>0</v>
      </c>
      <c r="AQ2100">
        <v>79.512195121951223</v>
      </c>
      <c r="AT2100">
        <f t="shared" si="723"/>
        <v>0.46478873239436619</v>
      </c>
      <c r="AU2100">
        <f t="shared" si="724"/>
        <v>0.15384285653049851</v>
      </c>
      <c r="AV2100">
        <f t="shared" si="725"/>
        <v>0.73961629746835433</v>
      </c>
      <c r="AW2100">
        <f t="shared" si="726"/>
        <v>0</v>
      </c>
      <c r="AX2100">
        <f t="shared" si="727"/>
        <v>0.18931475029036005</v>
      </c>
    </row>
    <row r="2101" spans="2:50" ht="15">
      <c r="B2101" s="52">
        <v>5</v>
      </c>
      <c r="C2101" s="56">
        <v>0</v>
      </c>
      <c r="D2101" s="52">
        <v>3</v>
      </c>
      <c r="E2101" s="56">
        <v>0</v>
      </c>
      <c r="F2101" s="52">
        <v>7</v>
      </c>
      <c r="G2101" s="58">
        <v>0</v>
      </c>
      <c r="H2101" s="58">
        <v>0</v>
      </c>
      <c r="I2101" s="52">
        <v>2</v>
      </c>
      <c r="J2101" s="53">
        <v>2.74</v>
      </c>
      <c r="K2101" s="53">
        <v>2.8</v>
      </c>
      <c r="L2101" s="52">
        <v>41</v>
      </c>
      <c r="M2101" s="52">
        <v>1</v>
      </c>
      <c r="N2101" s="52">
        <v>20</v>
      </c>
      <c r="O2101" s="52">
        <v>180</v>
      </c>
      <c r="P2101" s="54">
        <v>82.964258999999998</v>
      </c>
      <c r="Q2101" s="54">
        <v>38.540134500000001</v>
      </c>
      <c r="R2101" s="55">
        <v>0</v>
      </c>
      <c r="U2101">
        <f t="shared" si="706"/>
        <v>0.83333333333333337</v>
      </c>
      <c r="V2101">
        <f t="shared" si="707"/>
        <v>0</v>
      </c>
      <c r="W2101">
        <f t="shared" si="708"/>
        <v>0.75</v>
      </c>
      <c r="X2101">
        <f t="shared" si="709"/>
        <v>0</v>
      </c>
      <c r="Y2101">
        <f t="shared" si="710"/>
        <v>1</v>
      </c>
      <c r="Z2101">
        <f t="shared" si="711"/>
        <v>0</v>
      </c>
      <c r="AA2101">
        <f t="shared" si="712"/>
        <v>0</v>
      </c>
      <c r="AB2101">
        <f t="shared" si="713"/>
        <v>0.5</v>
      </c>
      <c r="AC2101">
        <f t="shared" si="714"/>
        <v>0.86708860759493678</v>
      </c>
      <c r="AD2101">
        <f t="shared" si="715"/>
        <v>0.88607594936708856</v>
      </c>
      <c r="AE2101">
        <f t="shared" si="716"/>
        <v>0.43333333333333335</v>
      </c>
      <c r="AF2101">
        <f t="shared" si="717"/>
        <v>0.16666666666666666</v>
      </c>
      <c r="AG2101">
        <f t="shared" si="718"/>
        <v>0.33333333333333331</v>
      </c>
      <c r="AH2101">
        <f t="shared" si="719"/>
        <v>2.3483365949119372E-2</v>
      </c>
      <c r="AI2101">
        <f t="shared" si="720"/>
        <v>0.47058823529411764</v>
      </c>
      <c r="AJ2101">
        <f t="shared" si="721"/>
        <v>0.48880597014925375</v>
      </c>
      <c r="AK2101">
        <f t="shared" si="722"/>
        <v>0</v>
      </c>
      <c r="AM2101">
        <v>163</v>
      </c>
      <c r="AN2101">
        <v>397.5609756097561</v>
      </c>
      <c r="AO2101">
        <v>1047.06</v>
      </c>
      <c r="AP2101">
        <v>0</v>
      </c>
      <c r="AQ2101">
        <v>79.512195121951223</v>
      </c>
      <c r="AT2101">
        <f t="shared" si="723"/>
        <v>0.46478873239436619</v>
      </c>
      <c r="AU2101">
        <f t="shared" si="724"/>
        <v>0.15384285653049851</v>
      </c>
      <c r="AV2101">
        <f t="shared" si="725"/>
        <v>0.73961629746835433</v>
      </c>
      <c r="AW2101">
        <f t="shared" si="726"/>
        <v>0</v>
      </c>
      <c r="AX2101">
        <f t="shared" si="727"/>
        <v>0.18931475029036005</v>
      </c>
    </row>
    <row r="2102" spans="2:50" ht="15">
      <c r="B2102" s="52">
        <v>5</v>
      </c>
      <c r="C2102" s="56">
        <v>0</v>
      </c>
      <c r="D2102" s="52">
        <v>3</v>
      </c>
      <c r="E2102" s="56">
        <v>0</v>
      </c>
      <c r="F2102" s="52">
        <v>7</v>
      </c>
      <c r="G2102" s="58">
        <v>0</v>
      </c>
      <c r="H2102" s="58">
        <v>0</v>
      </c>
      <c r="I2102" s="52">
        <v>2</v>
      </c>
      <c r="J2102" s="53">
        <v>2.74</v>
      </c>
      <c r="K2102" s="53">
        <v>2.8</v>
      </c>
      <c r="L2102" s="52">
        <v>41</v>
      </c>
      <c r="M2102" s="52">
        <v>1</v>
      </c>
      <c r="N2102" s="52">
        <v>20</v>
      </c>
      <c r="O2102" s="52">
        <v>180</v>
      </c>
      <c r="P2102" s="54">
        <v>72.6672765</v>
      </c>
      <c r="Q2102" s="54">
        <v>37.167203499999999</v>
      </c>
      <c r="R2102" s="55">
        <v>0</v>
      </c>
      <c r="U2102">
        <f t="shared" si="706"/>
        <v>0.83333333333333337</v>
      </c>
      <c r="V2102">
        <f t="shared" si="707"/>
        <v>0</v>
      </c>
      <c r="W2102">
        <f t="shared" si="708"/>
        <v>0.75</v>
      </c>
      <c r="X2102">
        <f t="shared" si="709"/>
        <v>0</v>
      </c>
      <c r="Y2102">
        <f t="shared" si="710"/>
        <v>1</v>
      </c>
      <c r="Z2102">
        <f t="shared" si="711"/>
        <v>0</v>
      </c>
      <c r="AA2102">
        <f t="shared" si="712"/>
        <v>0</v>
      </c>
      <c r="AB2102">
        <f t="shared" si="713"/>
        <v>0.5</v>
      </c>
      <c r="AC2102">
        <f t="shared" si="714"/>
        <v>0.86708860759493678</v>
      </c>
      <c r="AD2102">
        <f t="shared" si="715"/>
        <v>0.88607594936708856</v>
      </c>
      <c r="AE2102">
        <f t="shared" si="716"/>
        <v>0.43333333333333335</v>
      </c>
      <c r="AF2102">
        <f t="shared" si="717"/>
        <v>0.16666666666666666</v>
      </c>
      <c r="AG2102">
        <f t="shared" si="718"/>
        <v>0.33333333333333331</v>
      </c>
      <c r="AH2102">
        <f t="shared" si="719"/>
        <v>2.3483365949119372E-2</v>
      </c>
      <c r="AI2102">
        <f t="shared" si="720"/>
        <v>0.40557275541795668</v>
      </c>
      <c r="AJ2102">
        <f t="shared" si="721"/>
        <v>0.47139303482587064</v>
      </c>
      <c r="AK2102">
        <f t="shared" si="722"/>
        <v>0</v>
      </c>
      <c r="AM2102">
        <v>163</v>
      </c>
      <c r="AN2102">
        <v>397.5609756097561</v>
      </c>
      <c r="AO2102">
        <v>1047.06</v>
      </c>
      <c r="AP2102">
        <v>0</v>
      </c>
      <c r="AQ2102">
        <v>79.512195121951223</v>
      </c>
      <c r="AT2102">
        <f t="shared" si="723"/>
        <v>0.46478873239436619</v>
      </c>
      <c r="AU2102">
        <f t="shared" si="724"/>
        <v>0.15384285653049851</v>
      </c>
      <c r="AV2102">
        <f t="shared" si="725"/>
        <v>0.73961629746835433</v>
      </c>
      <c r="AW2102">
        <f t="shared" si="726"/>
        <v>0</v>
      </c>
      <c r="AX2102">
        <f t="shared" si="727"/>
        <v>0.18931475029036005</v>
      </c>
    </row>
    <row r="2103" spans="2:50" ht="15">
      <c r="B2103" s="52">
        <v>5</v>
      </c>
      <c r="C2103" s="56">
        <v>0</v>
      </c>
      <c r="D2103" s="52">
        <v>3</v>
      </c>
      <c r="E2103" s="56">
        <v>0</v>
      </c>
      <c r="F2103" s="52">
        <v>7</v>
      </c>
      <c r="G2103" s="58">
        <v>0</v>
      </c>
      <c r="H2103" s="58">
        <v>0</v>
      </c>
      <c r="I2103" s="52">
        <v>2</v>
      </c>
      <c r="J2103" s="53">
        <v>2.74</v>
      </c>
      <c r="K2103" s="53">
        <v>2.8</v>
      </c>
      <c r="L2103" s="52">
        <v>41</v>
      </c>
      <c r="M2103" s="52">
        <v>1</v>
      </c>
      <c r="N2103" s="52">
        <v>20</v>
      </c>
      <c r="O2103" s="52">
        <v>180</v>
      </c>
      <c r="P2103" s="54">
        <v>81.983593999999997</v>
      </c>
      <c r="Q2103" s="54">
        <v>38.147868500000001</v>
      </c>
      <c r="R2103" s="55">
        <v>0</v>
      </c>
      <c r="U2103">
        <f t="shared" si="706"/>
        <v>0.83333333333333337</v>
      </c>
      <c r="V2103">
        <f t="shared" si="707"/>
        <v>0</v>
      </c>
      <c r="W2103">
        <f t="shared" si="708"/>
        <v>0.75</v>
      </c>
      <c r="X2103">
        <f t="shared" si="709"/>
        <v>0</v>
      </c>
      <c r="Y2103">
        <f t="shared" si="710"/>
        <v>1</v>
      </c>
      <c r="Z2103">
        <f t="shared" si="711"/>
        <v>0</v>
      </c>
      <c r="AA2103">
        <f t="shared" si="712"/>
        <v>0</v>
      </c>
      <c r="AB2103">
        <f t="shared" si="713"/>
        <v>0.5</v>
      </c>
      <c r="AC2103">
        <f t="shared" si="714"/>
        <v>0.86708860759493678</v>
      </c>
      <c r="AD2103">
        <f t="shared" si="715"/>
        <v>0.88607594936708856</v>
      </c>
      <c r="AE2103">
        <f t="shared" si="716"/>
        <v>0.43333333333333335</v>
      </c>
      <c r="AF2103">
        <f t="shared" si="717"/>
        <v>0.16666666666666666</v>
      </c>
      <c r="AG2103">
        <f t="shared" si="718"/>
        <v>0.33333333333333331</v>
      </c>
      <c r="AH2103">
        <f t="shared" si="719"/>
        <v>2.3483365949119372E-2</v>
      </c>
      <c r="AI2103">
        <f t="shared" si="720"/>
        <v>0.46439628482972134</v>
      </c>
      <c r="AJ2103">
        <f t="shared" si="721"/>
        <v>0.48383084577114427</v>
      </c>
      <c r="AK2103">
        <f t="shared" si="722"/>
        <v>0</v>
      </c>
      <c r="AM2103">
        <v>163</v>
      </c>
      <c r="AN2103">
        <v>397.5609756097561</v>
      </c>
      <c r="AO2103">
        <v>1047.06</v>
      </c>
      <c r="AP2103">
        <v>0</v>
      </c>
      <c r="AQ2103">
        <v>79.512195121951223</v>
      </c>
      <c r="AT2103">
        <f t="shared" si="723"/>
        <v>0.46478873239436619</v>
      </c>
      <c r="AU2103">
        <f t="shared" si="724"/>
        <v>0.15384285653049851</v>
      </c>
      <c r="AV2103">
        <f t="shared" si="725"/>
        <v>0.73961629746835433</v>
      </c>
      <c r="AW2103">
        <f t="shared" si="726"/>
        <v>0</v>
      </c>
      <c r="AX2103">
        <f t="shared" si="727"/>
        <v>0.18931475029036005</v>
      </c>
    </row>
    <row r="2104" spans="2:50" ht="15">
      <c r="B2104" s="52">
        <v>5</v>
      </c>
      <c r="C2104" s="56">
        <v>0</v>
      </c>
      <c r="D2104" s="52">
        <v>3</v>
      </c>
      <c r="E2104" s="56">
        <v>0</v>
      </c>
      <c r="F2104" s="52">
        <v>7</v>
      </c>
      <c r="G2104" s="58">
        <v>0</v>
      </c>
      <c r="H2104" s="58">
        <v>0</v>
      </c>
      <c r="I2104" s="52">
        <v>2</v>
      </c>
      <c r="J2104" s="53">
        <v>2.74</v>
      </c>
      <c r="K2104" s="53">
        <v>2.8</v>
      </c>
      <c r="L2104" s="52">
        <v>41</v>
      </c>
      <c r="M2104" s="52">
        <v>1</v>
      </c>
      <c r="N2104" s="52">
        <v>20</v>
      </c>
      <c r="O2104" s="52">
        <v>365</v>
      </c>
      <c r="P2104" s="54">
        <v>74.236340499999997</v>
      </c>
      <c r="Q2104" s="54">
        <v>36.382671500000001</v>
      </c>
      <c r="R2104" s="55">
        <v>0</v>
      </c>
      <c r="U2104">
        <f t="shared" si="706"/>
        <v>0.83333333333333337</v>
      </c>
      <c r="V2104">
        <f t="shared" si="707"/>
        <v>0</v>
      </c>
      <c r="W2104">
        <f t="shared" si="708"/>
        <v>0.75</v>
      </c>
      <c r="X2104">
        <f t="shared" si="709"/>
        <v>0</v>
      </c>
      <c r="Y2104">
        <f t="shared" si="710"/>
        <v>1</v>
      </c>
      <c r="Z2104">
        <f t="shared" si="711"/>
        <v>0</v>
      </c>
      <c r="AA2104">
        <f t="shared" si="712"/>
        <v>0</v>
      </c>
      <c r="AB2104">
        <f t="shared" si="713"/>
        <v>0.5</v>
      </c>
      <c r="AC2104">
        <f t="shared" si="714"/>
        <v>0.86708860759493678</v>
      </c>
      <c r="AD2104">
        <f t="shared" si="715"/>
        <v>0.88607594936708856</v>
      </c>
      <c r="AE2104">
        <f t="shared" si="716"/>
        <v>0.43333333333333335</v>
      </c>
      <c r="AF2104">
        <f t="shared" si="717"/>
        <v>0.16666666666666666</v>
      </c>
      <c r="AG2104">
        <f t="shared" si="718"/>
        <v>0.33333333333333331</v>
      </c>
      <c r="AH2104">
        <f t="shared" si="719"/>
        <v>4.7619047619047616E-2</v>
      </c>
      <c r="AI2104">
        <f t="shared" si="720"/>
        <v>0.41547987616099069</v>
      </c>
      <c r="AJ2104">
        <f t="shared" si="721"/>
        <v>0.46144278606965172</v>
      </c>
      <c r="AK2104">
        <f t="shared" si="722"/>
        <v>0</v>
      </c>
      <c r="AM2104">
        <v>163</v>
      </c>
      <c r="AN2104">
        <v>397.5609756097561</v>
      </c>
      <c r="AO2104">
        <v>1047.06</v>
      </c>
      <c r="AP2104">
        <v>0</v>
      </c>
      <c r="AQ2104">
        <v>79.512195121951223</v>
      </c>
      <c r="AT2104">
        <f t="shared" si="723"/>
        <v>0.46478873239436619</v>
      </c>
      <c r="AU2104">
        <f t="shared" si="724"/>
        <v>0.15384285653049851</v>
      </c>
      <c r="AV2104">
        <f t="shared" si="725"/>
        <v>0.73961629746835433</v>
      </c>
      <c r="AW2104">
        <f t="shared" si="726"/>
        <v>0</v>
      </c>
      <c r="AX2104">
        <f t="shared" si="727"/>
        <v>0.18931475029036005</v>
      </c>
    </row>
    <row r="2105" spans="2:50" ht="15">
      <c r="B2105" s="52">
        <v>5</v>
      </c>
      <c r="C2105" s="56">
        <v>0</v>
      </c>
      <c r="D2105" s="52">
        <v>3</v>
      </c>
      <c r="E2105" s="56">
        <v>0</v>
      </c>
      <c r="F2105" s="52">
        <v>7</v>
      </c>
      <c r="G2105" s="58">
        <v>0</v>
      </c>
      <c r="H2105" s="58">
        <v>0</v>
      </c>
      <c r="I2105" s="52">
        <v>2</v>
      </c>
      <c r="J2105" s="53">
        <v>2.74</v>
      </c>
      <c r="K2105" s="53">
        <v>2.8</v>
      </c>
      <c r="L2105" s="52">
        <v>41</v>
      </c>
      <c r="M2105" s="52">
        <v>1</v>
      </c>
      <c r="N2105" s="52">
        <v>20</v>
      </c>
      <c r="O2105" s="52">
        <v>365</v>
      </c>
      <c r="P2105" s="54">
        <v>75.805404499999995</v>
      </c>
      <c r="Q2105" s="54">
        <v>38.442067999999999</v>
      </c>
      <c r="R2105" s="55">
        <v>0</v>
      </c>
      <c r="U2105">
        <f t="shared" si="706"/>
        <v>0.83333333333333337</v>
      </c>
      <c r="V2105">
        <f t="shared" si="707"/>
        <v>0</v>
      </c>
      <c r="W2105">
        <f t="shared" si="708"/>
        <v>0.75</v>
      </c>
      <c r="X2105">
        <f t="shared" si="709"/>
        <v>0</v>
      </c>
      <c r="Y2105">
        <f t="shared" si="710"/>
        <v>1</v>
      </c>
      <c r="Z2105">
        <f t="shared" si="711"/>
        <v>0</v>
      </c>
      <c r="AA2105">
        <f t="shared" si="712"/>
        <v>0</v>
      </c>
      <c r="AB2105">
        <f t="shared" si="713"/>
        <v>0.5</v>
      </c>
      <c r="AC2105">
        <f t="shared" si="714"/>
        <v>0.86708860759493678</v>
      </c>
      <c r="AD2105">
        <f t="shared" si="715"/>
        <v>0.88607594936708856</v>
      </c>
      <c r="AE2105">
        <f t="shared" si="716"/>
        <v>0.43333333333333335</v>
      </c>
      <c r="AF2105">
        <f t="shared" si="717"/>
        <v>0.16666666666666666</v>
      </c>
      <c r="AG2105">
        <f t="shared" si="718"/>
        <v>0.33333333333333331</v>
      </c>
      <c r="AH2105">
        <f t="shared" si="719"/>
        <v>4.7619047619047616E-2</v>
      </c>
      <c r="AI2105">
        <f t="shared" si="720"/>
        <v>0.42538699690402476</v>
      </c>
      <c r="AJ2105">
        <f t="shared" si="721"/>
        <v>0.48756218905472637</v>
      </c>
      <c r="AK2105">
        <f t="shared" si="722"/>
        <v>0</v>
      </c>
      <c r="AM2105">
        <v>163</v>
      </c>
      <c r="AN2105">
        <v>397.5609756097561</v>
      </c>
      <c r="AO2105">
        <v>1047.06</v>
      </c>
      <c r="AP2105">
        <v>0</v>
      </c>
      <c r="AQ2105">
        <v>79.512195121951223</v>
      </c>
      <c r="AT2105">
        <f t="shared" si="723"/>
        <v>0.46478873239436619</v>
      </c>
      <c r="AU2105">
        <f t="shared" si="724"/>
        <v>0.15384285653049851</v>
      </c>
      <c r="AV2105">
        <f t="shared" si="725"/>
        <v>0.73961629746835433</v>
      </c>
      <c r="AW2105">
        <f t="shared" si="726"/>
        <v>0</v>
      </c>
      <c r="AX2105">
        <f t="shared" si="727"/>
        <v>0.18931475029036005</v>
      </c>
    </row>
    <row r="2106" spans="2:50" ht="15">
      <c r="B2106" s="52">
        <v>5</v>
      </c>
      <c r="C2106" s="56">
        <v>0</v>
      </c>
      <c r="D2106" s="52">
        <v>3</v>
      </c>
      <c r="E2106" s="56">
        <v>0</v>
      </c>
      <c r="F2106" s="52">
        <v>7</v>
      </c>
      <c r="G2106" s="58">
        <v>0</v>
      </c>
      <c r="H2106" s="58">
        <v>0</v>
      </c>
      <c r="I2106" s="52">
        <v>2</v>
      </c>
      <c r="J2106" s="53">
        <v>2.74</v>
      </c>
      <c r="K2106" s="53">
        <v>2.8</v>
      </c>
      <c r="L2106" s="52">
        <v>41</v>
      </c>
      <c r="M2106" s="52">
        <v>1</v>
      </c>
      <c r="N2106" s="52">
        <v>20</v>
      </c>
      <c r="O2106" s="52">
        <v>365</v>
      </c>
      <c r="P2106" s="54">
        <v>80.610663000000002</v>
      </c>
      <c r="Q2106" s="54">
        <v>37.461402999999997</v>
      </c>
      <c r="R2106" s="55">
        <v>0</v>
      </c>
      <c r="U2106">
        <f t="shared" si="706"/>
        <v>0.83333333333333337</v>
      </c>
      <c r="V2106">
        <f t="shared" si="707"/>
        <v>0</v>
      </c>
      <c r="W2106">
        <f t="shared" si="708"/>
        <v>0.75</v>
      </c>
      <c r="X2106">
        <f t="shared" si="709"/>
        <v>0</v>
      </c>
      <c r="Y2106">
        <f t="shared" si="710"/>
        <v>1</v>
      </c>
      <c r="Z2106">
        <f t="shared" si="711"/>
        <v>0</v>
      </c>
      <c r="AA2106">
        <f t="shared" si="712"/>
        <v>0</v>
      </c>
      <c r="AB2106">
        <f t="shared" si="713"/>
        <v>0.5</v>
      </c>
      <c r="AC2106">
        <f t="shared" si="714"/>
        <v>0.86708860759493678</v>
      </c>
      <c r="AD2106">
        <f t="shared" si="715"/>
        <v>0.88607594936708856</v>
      </c>
      <c r="AE2106">
        <f t="shared" si="716"/>
        <v>0.43333333333333335</v>
      </c>
      <c r="AF2106">
        <f t="shared" si="717"/>
        <v>0.16666666666666666</v>
      </c>
      <c r="AG2106">
        <f t="shared" si="718"/>
        <v>0.33333333333333331</v>
      </c>
      <c r="AH2106">
        <f t="shared" si="719"/>
        <v>4.7619047619047616E-2</v>
      </c>
      <c r="AI2106">
        <f t="shared" si="720"/>
        <v>0.45572755417956662</v>
      </c>
      <c r="AJ2106">
        <f t="shared" si="721"/>
        <v>0.47512437810945268</v>
      </c>
      <c r="AK2106">
        <f t="shared" si="722"/>
        <v>0</v>
      </c>
      <c r="AM2106">
        <v>163</v>
      </c>
      <c r="AN2106">
        <v>397.5609756097561</v>
      </c>
      <c r="AO2106">
        <v>1047.06</v>
      </c>
      <c r="AP2106">
        <v>0</v>
      </c>
      <c r="AQ2106">
        <v>79.512195121951223</v>
      </c>
      <c r="AT2106">
        <f t="shared" si="723"/>
        <v>0.46478873239436619</v>
      </c>
      <c r="AU2106">
        <f t="shared" si="724"/>
        <v>0.15384285653049851</v>
      </c>
      <c r="AV2106">
        <f t="shared" si="725"/>
        <v>0.73961629746835433</v>
      </c>
      <c r="AW2106">
        <f t="shared" si="726"/>
        <v>0</v>
      </c>
      <c r="AX2106">
        <f t="shared" si="727"/>
        <v>0.18931475029036005</v>
      </c>
    </row>
    <row r="2107" spans="2:50" ht="15">
      <c r="B2107" s="52">
        <v>5</v>
      </c>
      <c r="C2107" s="56">
        <v>0</v>
      </c>
      <c r="D2107" s="52">
        <v>3</v>
      </c>
      <c r="E2107" s="56">
        <v>0</v>
      </c>
      <c r="F2107" s="52">
        <v>7</v>
      </c>
      <c r="G2107" s="58">
        <v>0</v>
      </c>
      <c r="H2107" s="58">
        <v>0</v>
      </c>
      <c r="I2107" s="52">
        <v>2</v>
      </c>
      <c r="J2107" s="53">
        <v>2.74</v>
      </c>
      <c r="K2107" s="53">
        <v>2.8</v>
      </c>
      <c r="L2107" s="52">
        <v>41</v>
      </c>
      <c r="M2107" s="52">
        <v>1</v>
      </c>
      <c r="N2107" s="52">
        <v>20</v>
      </c>
      <c r="O2107" s="52">
        <v>365</v>
      </c>
      <c r="P2107" s="54">
        <v>82.768125999999995</v>
      </c>
      <c r="Q2107" s="54">
        <v>40.207265</v>
      </c>
      <c r="R2107" s="55">
        <v>0</v>
      </c>
      <c r="U2107">
        <f t="shared" si="706"/>
        <v>0.83333333333333337</v>
      </c>
      <c r="V2107">
        <f t="shared" si="707"/>
        <v>0</v>
      </c>
      <c r="W2107">
        <f t="shared" si="708"/>
        <v>0.75</v>
      </c>
      <c r="X2107">
        <f t="shared" si="709"/>
        <v>0</v>
      </c>
      <c r="Y2107">
        <f t="shared" si="710"/>
        <v>1</v>
      </c>
      <c r="Z2107">
        <f t="shared" si="711"/>
        <v>0</v>
      </c>
      <c r="AA2107">
        <f t="shared" si="712"/>
        <v>0</v>
      </c>
      <c r="AB2107">
        <f t="shared" si="713"/>
        <v>0.5</v>
      </c>
      <c r="AC2107">
        <f t="shared" si="714"/>
        <v>0.86708860759493678</v>
      </c>
      <c r="AD2107">
        <f t="shared" si="715"/>
        <v>0.88607594936708856</v>
      </c>
      <c r="AE2107">
        <f t="shared" si="716"/>
        <v>0.43333333333333335</v>
      </c>
      <c r="AF2107">
        <f t="shared" si="717"/>
        <v>0.16666666666666666</v>
      </c>
      <c r="AG2107">
        <f t="shared" si="718"/>
        <v>0.33333333333333331</v>
      </c>
      <c r="AH2107">
        <f t="shared" si="719"/>
        <v>4.7619047619047616E-2</v>
      </c>
      <c r="AI2107">
        <f t="shared" si="720"/>
        <v>0.4693498452012384</v>
      </c>
      <c r="AJ2107">
        <f t="shared" si="721"/>
        <v>0.50995024875621886</v>
      </c>
      <c r="AK2107">
        <f t="shared" si="722"/>
        <v>0</v>
      </c>
      <c r="AM2107">
        <v>163</v>
      </c>
      <c r="AN2107">
        <v>397.5609756097561</v>
      </c>
      <c r="AO2107">
        <v>1047.06</v>
      </c>
      <c r="AP2107">
        <v>0</v>
      </c>
      <c r="AQ2107">
        <v>79.512195121951223</v>
      </c>
      <c r="AT2107">
        <f t="shared" si="723"/>
        <v>0.46478873239436619</v>
      </c>
      <c r="AU2107">
        <f t="shared" si="724"/>
        <v>0.15384285653049851</v>
      </c>
      <c r="AV2107">
        <f t="shared" si="725"/>
        <v>0.73961629746835433</v>
      </c>
      <c r="AW2107">
        <f t="shared" si="726"/>
        <v>0</v>
      </c>
      <c r="AX2107">
        <f t="shared" si="727"/>
        <v>0.18931475029036005</v>
      </c>
    </row>
    <row r="2108" spans="2:50" ht="15">
      <c r="B2108" s="52">
        <v>5</v>
      </c>
      <c r="C2108" s="56">
        <v>0</v>
      </c>
      <c r="D2108" s="52">
        <v>3</v>
      </c>
      <c r="E2108" s="56">
        <v>0</v>
      </c>
      <c r="F2108" s="52">
        <v>7</v>
      </c>
      <c r="G2108" s="58">
        <v>0</v>
      </c>
      <c r="H2108" s="58">
        <v>0</v>
      </c>
      <c r="I2108" s="52">
        <v>2</v>
      </c>
      <c r="J2108" s="53">
        <v>2.74</v>
      </c>
      <c r="K2108" s="53">
        <v>2.8</v>
      </c>
      <c r="L2108" s="52">
        <v>41</v>
      </c>
      <c r="M2108" s="52">
        <v>1</v>
      </c>
      <c r="N2108" s="52">
        <v>20</v>
      </c>
      <c r="O2108" s="52">
        <v>365</v>
      </c>
      <c r="P2108" s="54">
        <v>85.219788500000007</v>
      </c>
      <c r="Q2108" s="54">
        <v>39.128533500000003</v>
      </c>
      <c r="R2108" s="55">
        <v>0</v>
      </c>
      <c r="U2108">
        <f t="shared" si="706"/>
        <v>0.83333333333333337</v>
      </c>
      <c r="V2108">
        <f t="shared" si="707"/>
        <v>0</v>
      </c>
      <c r="W2108">
        <f t="shared" si="708"/>
        <v>0.75</v>
      </c>
      <c r="X2108">
        <f t="shared" si="709"/>
        <v>0</v>
      </c>
      <c r="Y2108">
        <f t="shared" si="710"/>
        <v>1</v>
      </c>
      <c r="Z2108">
        <f t="shared" si="711"/>
        <v>0</v>
      </c>
      <c r="AA2108">
        <f t="shared" si="712"/>
        <v>0</v>
      </c>
      <c r="AB2108">
        <f t="shared" si="713"/>
        <v>0.5</v>
      </c>
      <c r="AC2108">
        <f t="shared" si="714"/>
        <v>0.86708860759493678</v>
      </c>
      <c r="AD2108">
        <f t="shared" si="715"/>
        <v>0.88607594936708856</v>
      </c>
      <c r="AE2108">
        <f t="shared" si="716"/>
        <v>0.43333333333333335</v>
      </c>
      <c r="AF2108">
        <f t="shared" si="717"/>
        <v>0.16666666666666666</v>
      </c>
      <c r="AG2108">
        <f t="shared" si="718"/>
        <v>0.33333333333333331</v>
      </c>
      <c r="AH2108">
        <f t="shared" si="719"/>
        <v>4.7619047619047616E-2</v>
      </c>
      <c r="AI2108">
        <f t="shared" si="720"/>
        <v>0.48482972136222918</v>
      </c>
      <c r="AJ2108">
        <f t="shared" si="721"/>
        <v>0.49626865671641796</v>
      </c>
      <c r="AK2108">
        <f t="shared" si="722"/>
        <v>0</v>
      </c>
      <c r="AM2108">
        <v>163</v>
      </c>
      <c r="AN2108">
        <v>397.5609756097561</v>
      </c>
      <c r="AO2108">
        <v>1047.06</v>
      </c>
      <c r="AP2108">
        <v>0</v>
      </c>
      <c r="AQ2108">
        <v>79.512195121951223</v>
      </c>
      <c r="AT2108">
        <f t="shared" si="723"/>
        <v>0.46478873239436619</v>
      </c>
      <c r="AU2108">
        <f t="shared" si="724"/>
        <v>0.15384285653049851</v>
      </c>
      <c r="AV2108">
        <f t="shared" si="725"/>
        <v>0.73961629746835433</v>
      </c>
      <c r="AW2108">
        <f t="shared" si="726"/>
        <v>0</v>
      </c>
      <c r="AX2108">
        <f t="shared" si="727"/>
        <v>0.18931475029036005</v>
      </c>
    </row>
    <row r="2109" spans="2:50" ht="15">
      <c r="B2109" s="52">
        <v>5</v>
      </c>
      <c r="C2109" s="56">
        <v>0</v>
      </c>
      <c r="D2109" s="52">
        <v>3</v>
      </c>
      <c r="E2109" s="56">
        <v>0</v>
      </c>
      <c r="F2109" s="52">
        <v>7</v>
      </c>
      <c r="G2109" s="58">
        <v>0</v>
      </c>
      <c r="H2109" s="58">
        <v>0</v>
      </c>
      <c r="I2109" s="52">
        <v>2</v>
      </c>
      <c r="J2109" s="53">
        <v>2.74</v>
      </c>
      <c r="K2109" s="53">
        <v>2.8</v>
      </c>
      <c r="L2109" s="52">
        <v>41</v>
      </c>
      <c r="M2109" s="52">
        <v>1</v>
      </c>
      <c r="N2109" s="52">
        <v>20</v>
      </c>
      <c r="O2109" s="52">
        <v>365</v>
      </c>
      <c r="P2109" s="54">
        <v>77.668667999999997</v>
      </c>
      <c r="Q2109" s="54">
        <v>37.755602500000002</v>
      </c>
      <c r="R2109" s="55">
        <v>0</v>
      </c>
      <c r="U2109">
        <f t="shared" si="706"/>
        <v>0.83333333333333337</v>
      </c>
      <c r="V2109">
        <f t="shared" si="707"/>
        <v>0</v>
      </c>
      <c r="W2109">
        <f t="shared" si="708"/>
        <v>0.75</v>
      </c>
      <c r="X2109">
        <f t="shared" si="709"/>
        <v>0</v>
      </c>
      <c r="Y2109">
        <f t="shared" si="710"/>
        <v>1</v>
      </c>
      <c r="Z2109">
        <f t="shared" si="711"/>
        <v>0</v>
      </c>
      <c r="AA2109">
        <f t="shared" si="712"/>
        <v>0</v>
      </c>
      <c r="AB2109">
        <f t="shared" si="713"/>
        <v>0.5</v>
      </c>
      <c r="AC2109">
        <f t="shared" si="714"/>
        <v>0.86708860759493678</v>
      </c>
      <c r="AD2109">
        <f t="shared" si="715"/>
        <v>0.88607594936708856</v>
      </c>
      <c r="AE2109">
        <f t="shared" si="716"/>
        <v>0.43333333333333335</v>
      </c>
      <c r="AF2109">
        <f t="shared" si="717"/>
        <v>0.16666666666666666</v>
      </c>
      <c r="AG2109">
        <f t="shared" si="718"/>
        <v>0.33333333333333331</v>
      </c>
      <c r="AH2109">
        <f t="shared" si="719"/>
        <v>4.7619047619047616E-2</v>
      </c>
      <c r="AI2109">
        <f t="shared" si="720"/>
        <v>0.43715170278637772</v>
      </c>
      <c r="AJ2109">
        <f t="shared" si="721"/>
        <v>0.47885572139303484</v>
      </c>
      <c r="AK2109">
        <f t="shared" si="722"/>
        <v>0</v>
      </c>
      <c r="AM2109">
        <v>163</v>
      </c>
      <c r="AN2109">
        <v>397.5609756097561</v>
      </c>
      <c r="AO2109">
        <v>1047.06</v>
      </c>
      <c r="AP2109">
        <v>0</v>
      </c>
      <c r="AQ2109">
        <v>79.512195121951223</v>
      </c>
      <c r="AT2109">
        <f t="shared" si="723"/>
        <v>0.46478873239436619</v>
      </c>
      <c r="AU2109">
        <f t="shared" si="724"/>
        <v>0.15384285653049851</v>
      </c>
      <c r="AV2109">
        <f t="shared" si="725"/>
        <v>0.73961629746835433</v>
      </c>
      <c r="AW2109">
        <f t="shared" si="726"/>
        <v>0</v>
      </c>
      <c r="AX2109">
        <f t="shared" si="727"/>
        <v>0.18931475029036005</v>
      </c>
    </row>
    <row r="2110" spans="2:50" ht="15">
      <c r="B2110" s="52">
        <v>5</v>
      </c>
      <c r="C2110" s="56">
        <v>0</v>
      </c>
      <c r="D2110" s="52">
        <v>3</v>
      </c>
      <c r="E2110" s="56">
        <v>0</v>
      </c>
      <c r="F2110" s="52">
        <v>7</v>
      </c>
      <c r="G2110" s="58">
        <v>0</v>
      </c>
      <c r="H2110" s="58">
        <v>0</v>
      </c>
      <c r="I2110" s="52">
        <v>2</v>
      </c>
      <c r="J2110" s="53">
        <v>2.74</v>
      </c>
      <c r="K2110" s="53">
        <v>2.8</v>
      </c>
      <c r="L2110" s="52">
        <v>41</v>
      </c>
      <c r="M2110" s="52">
        <v>1</v>
      </c>
      <c r="N2110" s="52">
        <v>20</v>
      </c>
      <c r="O2110" s="52">
        <v>365</v>
      </c>
      <c r="P2110" s="54">
        <v>79.728064500000002</v>
      </c>
      <c r="Q2110" s="54">
        <v>38.245934999999996</v>
      </c>
      <c r="R2110" s="55">
        <v>0</v>
      </c>
      <c r="U2110">
        <f t="shared" si="706"/>
        <v>0.83333333333333337</v>
      </c>
      <c r="V2110">
        <f t="shared" si="707"/>
        <v>0</v>
      </c>
      <c r="W2110">
        <f t="shared" si="708"/>
        <v>0.75</v>
      </c>
      <c r="X2110">
        <f t="shared" si="709"/>
        <v>0</v>
      </c>
      <c r="Y2110">
        <f t="shared" si="710"/>
        <v>1</v>
      </c>
      <c r="Z2110">
        <f t="shared" si="711"/>
        <v>0</v>
      </c>
      <c r="AA2110">
        <f t="shared" si="712"/>
        <v>0</v>
      </c>
      <c r="AB2110">
        <f t="shared" si="713"/>
        <v>0.5</v>
      </c>
      <c r="AC2110">
        <f t="shared" si="714"/>
        <v>0.86708860759493678</v>
      </c>
      <c r="AD2110">
        <f t="shared" si="715"/>
        <v>0.88607594936708856</v>
      </c>
      <c r="AE2110">
        <f t="shared" si="716"/>
        <v>0.43333333333333335</v>
      </c>
      <c r="AF2110">
        <f t="shared" si="717"/>
        <v>0.16666666666666666</v>
      </c>
      <c r="AG2110">
        <f t="shared" si="718"/>
        <v>0.33333333333333331</v>
      </c>
      <c r="AH2110">
        <f t="shared" si="719"/>
        <v>4.7619047619047616E-2</v>
      </c>
      <c r="AI2110">
        <f t="shared" si="720"/>
        <v>0.45015479876160996</v>
      </c>
      <c r="AJ2110">
        <f t="shared" si="721"/>
        <v>0.4850746268656716</v>
      </c>
      <c r="AK2110">
        <f t="shared" si="722"/>
        <v>0</v>
      </c>
      <c r="AM2110">
        <v>163</v>
      </c>
      <c r="AN2110">
        <v>397.5609756097561</v>
      </c>
      <c r="AO2110">
        <v>1047.06</v>
      </c>
      <c r="AP2110">
        <v>0</v>
      </c>
      <c r="AQ2110">
        <v>79.512195121951223</v>
      </c>
      <c r="AT2110">
        <f t="shared" si="723"/>
        <v>0.46478873239436619</v>
      </c>
      <c r="AU2110">
        <f t="shared" si="724"/>
        <v>0.15384285653049851</v>
      </c>
      <c r="AV2110">
        <f t="shared" si="725"/>
        <v>0.73961629746835433</v>
      </c>
      <c r="AW2110">
        <f t="shared" si="726"/>
        <v>0</v>
      </c>
      <c r="AX2110">
        <f t="shared" si="727"/>
        <v>0.18931475029036005</v>
      </c>
    </row>
    <row r="2111" spans="2:50" ht="15">
      <c r="B2111" s="52">
        <v>1</v>
      </c>
      <c r="C2111" s="52">
        <v>3.16</v>
      </c>
      <c r="D2111" s="56">
        <v>0</v>
      </c>
      <c r="E2111" s="52">
        <v>1</v>
      </c>
      <c r="F2111" s="52">
        <v>5</v>
      </c>
      <c r="G2111" s="53">
        <v>2.5499999999999998</v>
      </c>
      <c r="H2111" s="53">
        <v>2.6</v>
      </c>
      <c r="I2111" s="52">
        <v>2</v>
      </c>
      <c r="J2111" s="53">
        <v>2.62</v>
      </c>
      <c r="K2111" s="53">
        <v>2.65</v>
      </c>
      <c r="L2111" s="52">
        <v>25</v>
      </c>
      <c r="M2111" s="52">
        <v>1</v>
      </c>
      <c r="N2111" s="52">
        <v>20</v>
      </c>
      <c r="O2111" s="52">
        <v>7</v>
      </c>
      <c r="P2111" s="54">
        <v>84.533322999999996</v>
      </c>
      <c r="Q2111" s="54">
        <v>44.031858500000006</v>
      </c>
      <c r="R2111" s="55">
        <v>4.5698989000000001</v>
      </c>
      <c r="U2111">
        <f t="shared" si="706"/>
        <v>0.16666666666666666</v>
      </c>
      <c r="V2111">
        <f t="shared" si="707"/>
        <v>0.96048632218844987</v>
      </c>
      <c r="W2111">
        <f t="shared" si="708"/>
        <v>0</v>
      </c>
      <c r="X2111">
        <f t="shared" si="709"/>
        <v>0.34129692832764502</v>
      </c>
      <c r="Y2111">
        <f t="shared" si="710"/>
        <v>0.7142857142857143</v>
      </c>
      <c r="Z2111">
        <f t="shared" si="711"/>
        <v>0.7750759878419452</v>
      </c>
      <c r="AA2111">
        <f t="shared" si="712"/>
        <v>0.79027355623100304</v>
      </c>
      <c r="AB2111">
        <f t="shared" si="713"/>
        <v>0.5</v>
      </c>
      <c r="AC2111">
        <f t="shared" si="714"/>
        <v>0.82911392405063289</v>
      </c>
      <c r="AD2111">
        <f t="shared" si="715"/>
        <v>0.83860759493670878</v>
      </c>
      <c r="AE2111">
        <f t="shared" si="716"/>
        <v>0.16666666666666666</v>
      </c>
      <c r="AF2111">
        <f t="shared" si="717"/>
        <v>0.16666666666666666</v>
      </c>
      <c r="AG2111">
        <f t="shared" si="718"/>
        <v>0.33333333333333331</v>
      </c>
      <c r="AH2111">
        <f t="shared" si="719"/>
        <v>9.1324200913242006E-4</v>
      </c>
      <c r="AI2111">
        <f t="shared" si="720"/>
        <v>0.48049535603715171</v>
      </c>
      <c r="AJ2111">
        <f t="shared" si="721"/>
        <v>0.55845771144278611</v>
      </c>
      <c r="AK2111">
        <f t="shared" si="722"/>
        <v>0.47261663286004058</v>
      </c>
      <c r="AM2111">
        <v>150</v>
      </c>
      <c r="AN2111">
        <v>600</v>
      </c>
      <c r="AO2111">
        <v>1061.905</v>
      </c>
      <c r="AP2111">
        <v>620.90094936708874</v>
      </c>
      <c r="AQ2111">
        <v>0</v>
      </c>
      <c r="AT2111">
        <f t="shared" si="723"/>
        <v>0.37323943661971831</v>
      </c>
      <c r="AU2111">
        <f t="shared" si="724"/>
        <v>0.36731107205623903</v>
      </c>
      <c r="AV2111">
        <f t="shared" si="725"/>
        <v>0.75010242427667262</v>
      </c>
      <c r="AW2111">
        <f t="shared" si="726"/>
        <v>0.30613692249810082</v>
      </c>
      <c r="AX2111">
        <f t="shared" si="727"/>
        <v>0</v>
      </c>
    </row>
    <row r="2112" spans="2:50" ht="15">
      <c r="B2112" s="52">
        <v>1</v>
      </c>
      <c r="C2112" s="52">
        <v>3.16</v>
      </c>
      <c r="D2112" s="56">
        <v>0</v>
      </c>
      <c r="E2112" s="52">
        <v>1</v>
      </c>
      <c r="F2112" s="52">
        <v>5</v>
      </c>
      <c r="G2112" s="53">
        <v>2.5499999999999998</v>
      </c>
      <c r="H2112" s="53">
        <v>2.6</v>
      </c>
      <c r="I2112" s="52">
        <v>2</v>
      </c>
      <c r="J2112" s="53">
        <v>2.62</v>
      </c>
      <c r="K2112" s="53">
        <v>2.65</v>
      </c>
      <c r="L2112" s="52">
        <v>25</v>
      </c>
      <c r="M2112" s="52">
        <v>1</v>
      </c>
      <c r="N2112" s="52">
        <v>20</v>
      </c>
      <c r="O2112" s="52">
        <v>28</v>
      </c>
      <c r="P2112" s="54">
        <v>97.183901500000005</v>
      </c>
      <c r="Q2112" s="54">
        <v>48.739050499999998</v>
      </c>
      <c r="R2112" s="55">
        <v>0</v>
      </c>
      <c r="U2112">
        <f t="shared" si="706"/>
        <v>0.16666666666666666</v>
      </c>
      <c r="V2112">
        <f t="shared" si="707"/>
        <v>0.96048632218844987</v>
      </c>
      <c r="W2112">
        <f t="shared" si="708"/>
        <v>0</v>
      </c>
      <c r="X2112">
        <f t="shared" si="709"/>
        <v>0.34129692832764502</v>
      </c>
      <c r="Y2112">
        <f t="shared" si="710"/>
        <v>0.7142857142857143</v>
      </c>
      <c r="Z2112">
        <f t="shared" si="711"/>
        <v>0.7750759878419452</v>
      </c>
      <c r="AA2112">
        <f t="shared" si="712"/>
        <v>0.79027355623100304</v>
      </c>
      <c r="AB2112">
        <f t="shared" si="713"/>
        <v>0.5</v>
      </c>
      <c r="AC2112">
        <f t="shared" si="714"/>
        <v>0.82911392405063289</v>
      </c>
      <c r="AD2112">
        <f t="shared" si="715"/>
        <v>0.83860759493670878</v>
      </c>
      <c r="AE2112">
        <f t="shared" si="716"/>
        <v>0.16666666666666666</v>
      </c>
      <c r="AF2112">
        <f t="shared" si="717"/>
        <v>0.16666666666666666</v>
      </c>
      <c r="AG2112">
        <f t="shared" si="718"/>
        <v>0.33333333333333331</v>
      </c>
      <c r="AH2112">
        <f t="shared" si="719"/>
        <v>3.6529680365296802E-3</v>
      </c>
      <c r="AI2112">
        <f t="shared" si="720"/>
        <v>0.56037151702786381</v>
      </c>
      <c r="AJ2112">
        <f t="shared" si="721"/>
        <v>0.61815920398009949</v>
      </c>
      <c r="AK2112">
        <f t="shared" si="722"/>
        <v>0</v>
      </c>
      <c r="AM2112">
        <v>150</v>
      </c>
      <c r="AN2112">
        <v>600</v>
      </c>
      <c r="AO2112">
        <v>1061.905</v>
      </c>
      <c r="AP2112">
        <v>620.90094936708874</v>
      </c>
      <c r="AQ2112">
        <v>0</v>
      </c>
      <c r="AT2112">
        <f t="shared" si="723"/>
        <v>0.37323943661971831</v>
      </c>
      <c r="AU2112">
        <f t="shared" si="724"/>
        <v>0.36731107205623903</v>
      </c>
      <c r="AV2112">
        <f t="shared" si="725"/>
        <v>0.75010242427667262</v>
      </c>
      <c r="AW2112">
        <f t="shared" si="726"/>
        <v>0.30613692249810082</v>
      </c>
      <c r="AX2112">
        <f t="shared" si="727"/>
        <v>0</v>
      </c>
    </row>
    <row r="2113" spans="2:50" ht="15">
      <c r="B2113" s="52">
        <v>1</v>
      </c>
      <c r="C2113" s="52">
        <v>3.16</v>
      </c>
      <c r="D2113" s="56">
        <v>0</v>
      </c>
      <c r="E2113" s="52">
        <v>1</v>
      </c>
      <c r="F2113" s="52">
        <v>5</v>
      </c>
      <c r="G2113" s="53">
        <v>2.5499999999999998</v>
      </c>
      <c r="H2113" s="53">
        <v>2.6</v>
      </c>
      <c r="I2113" s="52">
        <v>2</v>
      </c>
      <c r="J2113" s="53">
        <v>2.62</v>
      </c>
      <c r="K2113" s="53">
        <v>2.65</v>
      </c>
      <c r="L2113" s="52">
        <v>25</v>
      </c>
      <c r="M2113" s="52">
        <v>1</v>
      </c>
      <c r="N2113" s="52">
        <v>20</v>
      </c>
      <c r="O2113" s="52">
        <v>91</v>
      </c>
      <c r="P2113" s="54">
        <v>114.2474725</v>
      </c>
      <c r="Q2113" s="54">
        <v>52.955910000000003</v>
      </c>
      <c r="R2113" s="55">
        <v>0</v>
      </c>
      <c r="U2113">
        <f t="shared" si="706"/>
        <v>0.16666666666666666</v>
      </c>
      <c r="V2113">
        <f t="shared" si="707"/>
        <v>0.96048632218844987</v>
      </c>
      <c r="W2113">
        <f t="shared" si="708"/>
        <v>0</v>
      </c>
      <c r="X2113">
        <f t="shared" si="709"/>
        <v>0.34129692832764502</v>
      </c>
      <c r="Y2113">
        <f t="shared" si="710"/>
        <v>0.7142857142857143</v>
      </c>
      <c r="Z2113">
        <f t="shared" si="711"/>
        <v>0.7750759878419452</v>
      </c>
      <c r="AA2113">
        <f t="shared" si="712"/>
        <v>0.79027355623100304</v>
      </c>
      <c r="AB2113">
        <f t="shared" si="713"/>
        <v>0.5</v>
      </c>
      <c r="AC2113">
        <f t="shared" si="714"/>
        <v>0.82911392405063289</v>
      </c>
      <c r="AD2113">
        <f t="shared" si="715"/>
        <v>0.83860759493670878</v>
      </c>
      <c r="AE2113">
        <f t="shared" si="716"/>
        <v>0.16666666666666666</v>
      </c>
      <c r="AF2113">
        <f t="shared" si="717"/>
        <v>0.16666666666666666</v>
      </c>
      <c r="AG2113">
        <f t="shared" si="718"/>
        <v>0.33333333333333331</v>
      </c>
      <c r="AH2113">
        <f t="shared" si="719"/>
        <v>1.1872146118721462E-2</v>
      </c>
      <c r="AI2113">
        <f t="shared" si="720"/>
        <v>0.66811145510835912</v>
      </c>
      <c r="AJ2113">
        <f t="shared" si="721"/>
        <v>0.67164179104477617</v>
      </c>
      <c r="AK2113">
        <f t="shared" si="722"/>
        <v>0</v>
      </c>
      <c r="AM2113">
        <v>150</v>
      </c>
      <c r="AN2113">
        <v>600</v>
      </c>
      <c r="AO2113">
        <v>1061.905</v>
      </c>
      <c r="AP2113">
        <v>620.90094936708874</v>
      </c>
      <c r="AQ2113">
        <v>0</v>
      </c>
      <c r="AT2113">
        <f t="shared" si="723"/>
        <v>0.37323943661971831</v>
      </c>
      <c r="AU2113">
        <f t="shared" si="724"/>
        <v>0.36731107205623903</v>
      </c>
      <c r="AV2113">
        <f t="shared" si="725"/>
        <v>0.75010242427667262</v>
      </c>
      <c r="AW2113">
        <f t="shared" si="726"/>
        <v>0.30613692249810082</v>
      </c>
      <c r="AX2113">
        <f t="shared" si="727"/>
        <v>0</v>
      </c>
    </row>
    <row r="2114" spans="2:50" ht="15">
      <c r="B2114" s="52">
        <v>1</v>
      </c>
      <c r="C2114" s="52">
        <v>3.16</v>
      </c>
      <c r="D2114" s="56">
        <v>0</v>
      </c>
      <c r="E2114" s="52">
        <v>1</v>
      </c>
      <c r="F2114" s="52">
        <v>5</v>
      </c>
      <c r="G2114" s="53">
        <v>2.5499999999999998</v>
      </c>
      <c r="H2114" s="53">
        <v>2.6</v>
      </c>
      <c r="I2114" s="52">
        <v>2</v>
      </c>
      <c r="J2114" s="53">
        <v>2.62</v>
      </c>
      <c r="K2114" s="53">
        <v>2.65</v>
      </c>
      <c r="L2114" s="52">
        <v>30</v>
      </c>
      <c r="M2114" s="52">
        <v>1</v>
      </c>
      <c r="N2114" s="52">
        <v>20</v>
      </c>
      <c r="O2114" s="52">
        <v>7</v>
      </c>
      <c r="P2114" s="54">
        <v>71.490478499999995</v>
      </c>
      <c r="Q2114" s="54">
        <v>41.187930000000001</v>
      </c>
      <c r="R2114" s="55">
        <v>4.4620257500000005</v>
      </c>
      <c r="U2114">
        <f t="shared" si="706"/>
        <v>0.16666666666666666</v>
      </c>
      <c r="V2114">
        <f t="shared" si="707"/>
        <v>0.96048632218844987</v>
      </c>
      <c r="W2114">
        <f t="shared" si="708"/>
        <v>0</v>
      </c>
      <c r="X2114">
        <f t="shared" si="709"/>
        <v>0.34129692832764502</v>
      </c>
      <c r="Y2114">
        <f t="shared" si="710"/>
        <v>0.7142857142857143</v>
      </c>
      <c r="Z2114">
        <f t="shared" si="711"/>
        <v>0.7750759878419452</v>
      </c>
      <c r="AA2114">
        <f t="shared" si="712"/>
        <v>0.79027355623100304</v>
      </c>
      <c r="AB2114">
        <f t="shared" si="713"/>
        <v>0.5</v>
      </c>
      <c r="AC2114">
        <f t="shared" si="714"/>
        <v>0.82911392405063289</v>
      </c>
      <c r="AD2114">
        <f t="shared" si="715"/>
        <v>0.83860759493670878</v>
      </c>
      <c r="AE2114">
        <f t="shared" si="716"/>
        <v>0.25</v>
      </c>
      <c r="AF2114">
        <f t="shared" si="717"/>
        <v>0.16666666666666666</v>
      </c>
      <c r="AG2114">
        <f t="shared" si="718"/>
        <v>0.33333333333333331</v>
      </c>
      <c r="AH2114">
        <f t="shared" si="719"/>
        <v>9.1324200913242006E-4</v>
      </c>
      <c r="AI2114">
        <f t="shared" si="720"/>
        <v>0.39814241486068108</v>
      </c>
      <c r="AJ2114">
        <f t="shared" si="721"/>
        <v>0.52238805970149249</v>
      </c>
      <c r="AK2114">
        <f t="shared" si="722"/>
        <v>0.46146044624746452</v>
      </c>
      <c r="AM2114">
        <v>150</v>
      </c>
      <c r="AN2114">
        <v>500</v>
      </c>
      <c r="AO2114">
        <v>1030.2849999999999</v>
      </c>
      <c r="AP2114">
        <v>722.98829113924057</v>
      </c>
      <c r="AQ2114">
        <v>0</v>
      </c>
      <c r="AT2114">
        <f t="shared" si="723"/>
        <v>0.37323943661971831</v>
      </c>
      <c r="AU2114">
        <f t="shared" si="724"/>
        <v>0.26186291739894552</v>
      </c>
      <c r="AV2114">
        <f t="shared" si="725"/>
        <v>0.72776686821880643</v>
      </c>
      <c r="AW2114">
        <f t="shared" si="726"/>
        <v>0.35647136741720686</v>
      </c>
      <c r="AX2114">
        <f t="shared" si="727"/>
        <v>0</v>
      </c>
    </row>
    <row r="2115" spans="2:50" ht="15">
      <c r="B2115" s="52">
        <v>1</v>
      </c>
      <c r="C2115" s="52">
        <v>3.16</v>
      </c>
      <c r="D2115" s="56">
        <v>0</v>
      </c>
      <c r="E2115" s="52">
        <v>1</v>
      </c>
      <c r="F2115" s="52">
        <v>5</v>
      </c>
      <c r="G2115" s="53">
        <v>2.5499999999999998</v>
      </c>
      <c r="H2115" s="53">
        <v>2.6</v>
      </c>
      <c r="I2115" s="52">
        <v>2</v>
      </c>
      <c r="J2115" s="53">
        <v>2.62</v>
      </c>
      <c r="K2115" s="53">
        <v>2.65</v>
      </c>
      <c r="L2115" s="52">
        <v>30</v>
      </c>
      <c r="M2115" s="52">
        <v>1</v>
      </c>
      <c r="N2115" s="52">
        <v>20</v>
      </c>
      <c r="O2115" s="52">
        <v>28</v>
      </c>
      <c r="P2115" s="54">
        <v>86.788852500000004</v>
      </c>
      <c r="Q2115" s="54">
        <v>49.817782000000001</v>
      </c>
      <c r="R2115" s="55">
        <v>4.2168595</v>
      </c>
      <c r="U2115">
        <f t="shared" si="706"/>
        <v>0.16666666666666666</v>
      </c>
      <c r="V2115">
        <f t="shared" si="707"/>
        <v>0.96048632218844987</v>
      </c>
      <c r="W2115">
        <f t="shared" si="708"/>
        <v>0</v>
      </c>
      <c r="X2115">
        <f t="shared" si="709"/>
        <v>0.34129692832764502</v>
      </c>
      <c r="Y2115">
        <f t="shared" si="710"/>
        <v>0.7142857142857143</v>
      </c>
      <c r="Z2115">
        <f t="shared" si="711"/>
        <v>0.7750759878419452</v>
      </c>
      <c r="AA2115">
        <f t="shared" si="712"/>
        <v>0.79027355623100304</v>
      </c>
      <c r="AB2115">
        <f t="shared" si="713"/>
        <v>0.5</v>
      </c>
      <c r="AC2115">
        <f t="shared" si="714"/>
        <v>0.82911392405063289</v>
      </c>
      <c r="AD2115">
        <f t="shared" si="715"/>
        <v>0.83860759493670878</v>
      </c>
      <c r="AE2115">
        <f t="shared" si="716"/>
        <v>0.25</v>
      </c>
      <c r="AF2115">
        <f t="shared" si="717"/>
        <v>0.16666666666666666</v>
      </c>
      <c r="AG2115">
        <f t="shared" si="718"/>
        <v>0.33333333333333331</v>
      </c>
      <c r="AH2115">
        <f t="shared" si="719"/>
        <v>3.6529680365296802E-3</v>
      </c>
      <c r="AI2115">
        <f t="shared" si="720"/>
        <v>0.4947368421052632</v>
      </c>
      <c r="AJ2115">
        <f t="shared" si="721"/>
        <v>0.63184079601990051</v>
      </c>
      <c r="AK2115">
        <f t="shared" si="722"/>
        <v>0.43610547667342797</v>
      </c>
      <c r="AM2115">
        <v>150</v>
      </c>
      <c r="AN2115">
        <v>500</v>
      </c>
      <c r="AO2115">
        <v>1030.2849999999999</v>
      </c>
      <c r="AP2115">
        <v>722.98829113924057</v>
      </c>
      <c r="AQ2115">
        <v>0</v>
      </c>
      <c r="AT2115">
        <f t="shared" si="723"/>
        <v>0.37323943661971831</v>
      </c>
      <c r="AU2115">
        <f t="shared" si="724"/>
        <v>0.26186291739894552</v>
      </c>
      <c r="AV2115">
        <f t="shared" si="725"/>
        <v>0.72776686821880643</v>
      </c>
      <c r="AW2115">
        <f t="shared" si="726"/>
        <v>0.35647136741720686</v>
      </c>
      <c r="AX2115">
        <f t="shared" si="727"/>
        <v>0</v>
      </c>
    </row>
    <row r="2116" spans="2:50" ht="15">
      <c r="B2116" s="52">
        <v>1</v>
      </c>
      <c r="C2116" s="52">
        <v>3.16</v>
      </c>
      <c r="D2116" s="56">
        <v>0</v>
      </c>
      <c r="E2116" s="52">
        <v>1</v>
      </c>
      <c r="F2116" s="52">
        <v>5</v>
      </c>
      <c r="G2116" s="53">
        <v>2.5499999999999998</v>
      </c>
      <c r="H2116" s="53">
        <v>2.6</v>
      </c>
      <c r="I2116" s="52">
        <v>2</v>
      </c>
      <c r="J2116" s="53">
        <v>2.62</v>
      </c>
      <c r="K2116" s="53">
        <v>2.65</v>
      </c>
      <c r="L2116" s="52">
        <v>30</v>
      </c>
      <c r="M2116" s="52">
        <v>1</v>
      </c>
      <c r="N2116" s="52">
        <v>20</v>
      </c>
      <c r="O2116" s="52">
        <v>91</v>
      </c>
      <c r="P2116" s="54">
        <v>97.968433500000003</v>
      </c>
      <c r="Q2116" s="54">
        <v>51.975245000000001</v>
      </c>
      <c r="R2116" s="55">
        <v>0</v>
      </c>
      <c r="U2116">
        <f t="shared" si="706"/>
        <v>0.16666666666666666</v>
      </c>
      <c r="V2116">
        <f t="shared" si="707"/>
        <v>0.96048632218844987</v>
      </c>
      <c r="W2116">
        <f t="shared" si="708"/>
        <v>0</v>
      </c>
      <c r="X2116">
        <f t="shared" si="709"/>
        <v>0.34129692832764502</v>
      </c>
      <c r="Y2116">
        <f t="shared" si="710"/>
        <v>0.7142857142857143</v>
      </c>
      <c r="Z2116">
        <f t="shared" si="711"/>
        <v>0.7750759878419452</v>
      </c>
      <c r="AA2116">
        <f t="shared" si="712"/>
        <v>0.79027355623100304</v>
      </c>
      <c r="AB2116">
        <f t="shared" si="713"/>
        <v>0.5</v>
      </c>
      <c r="AC2116">
        <f t="shared" si="714"/>
        <v>0.82911392405063289</v>
      </c>
      <c r="AD2116">
        <f t="shared" si="715"/>
        <v>0.83860759493670878</v>
      </c>
      <c r="AE2116">
        <f t="shared" si="716"/>
        <v>0.25</v>
      </c>
      <c r="AF2116">
        <f t="shared" si="717"/>
        <v>0.16666666666666666</v>
      </c>
      <c r="AG2116">
        <f t="shared" si="718"/>
        <v>0.33333333333333331</v>
      </c>
      <c r="AH2116">
        <f t="shared" si="719"/>
        <v>1.1872146118721462E-2</v>
      </c>
      <c r="AI2116">
        <f t="shared" si="720"/>
        <v>0.56532507739938087</v>
      </c>
      <c r="AJ2116">
        <f t="shared" si="721"/>
        <v>0.65920398009950254</v>
      </c>
      <c r="AK2116">
        <f t="shared" si="722"/>
        <v>0</v>
      </c>
      <c r="AM2116">
        <v>150</v>
      </c>
      <c r="AN2116">
        <v>500</v>
      </c>
      <c r="AO2116">
        <v>1030.2849999999999</v>
      </c>
      <c r="AP2116">
        <v>722.98829113924057</v>
      </c>
      <c r="AQ2116">
        <v>0</v>
      </c>
      <c r="AT2116">
        <f t="shared" si="723"/>
        <v>0.37323943661971831</v>
      </c>
      <c r="AU2116">
        <f t="shared" si="724"/>
        <v>0.26186291739894552</v>
      </c>
      <c r="AV2116">
        <f t="shared" si="725"/>
        <v>0.72776686821880643</v>
      </c>
      <c r="AW2116">
        <f t="shared" si="726"/>
        <v>0.35647136741720686</v>
      </c>
      <c r="AX2116">
        <f t="shared" si="727"/>
        <v>0</v>
      </c>
    </row>
    <row r="2117" spans="2:50" ht="15">
      <c r="B2117" s="52">
        <v>1</v>
      </c>
      <c r="C2117" s="52">
        <v>3.16</v>
      </c>
      <c r="D2117" s="56">
        <v>0</v>
      </c>
      <c r="E2117" s="52">
        <v>1</v>
      </c>
      <c r="F2117" s="52">
        <v>5</v>
      </c>
      <c r="G2117" s="53">
        <v>2.5499999999999998</v>
      </c>
      <c r="H2117" s="53">
        <v>2.6</v>
      </c>
      <c r="I2117" s="52">
        <v>2</v>
      </c>
      <c r="J2117" s="53">
        <v>2.62</v>
      </c>
      <c r="K2117" s="53">
        <v>2.65</v>
      </c>
      <c r="L2117" s="52">
        <v>33</v>
      </c>
      <c r="M2117" s="52">
        <v>1</v>
      </c>
      <c r="N2117" s="52">
        <v>20</v>
      </c>
      <c r="O2117" s="52">
        <v>7</v>
      </c>
      <c r="P2117" s="54">
        <v>59.7224985</v>
      </c>
      <c r="Q2117" s="54">
        <v>40.305331500000001</v>
      </c>
      <c r="R2117" s="55">
        <v>4.0991796999999996</v>
      </c>
      <c r="U2117">
        <f t="shared" si="706"/>
        <v>0.16666666666666666</v>
      </c>
      <c r="V2117">
        <f t="shared" si="707"/>
        <v>0.96048632218844987</v>
      </c>
      <c r="W2117">
        <f t="shared" si="708"/>
        <v>0</v>
      </c>
      <c r="X2117">
        <f t="shared" si="709"/>
        <v>0.34129692832764502</v>
      </c>
      <c r="Y2117">
        <f t="shared" si="710"/>
        <v>0.7142857142857143</v>
      </c>
      <c r="Z2117">
        <f t="shared" si="711"/>
        <v>0.7750759878419452</v>
      </c>
      <c r="AA2117">
        <f t="shared" si="712"/>
        <v>0.79027355623100304</v>
      </c>
      <c r="AB2117">
        <f t="shared" si="713"/>
        <v>0.5</v>
      </c>
      <c r="AC2117">
        <f t="shared" si="714"/>
        <v>0.82911392405063289</v>
      </c>
      <c r="AD2117">
        <f t="shared" si="715"/>
        <v>0.83860759493670878</v>
      </c>
      <c r="AE2117">
        <f t="shared" si="716"/>
        <v>0.3</v>
      </c>
      <c r="AF2117">
        <f t="shared" si="717"/>
        <v>0.16666666666666666</v>
      </c>
      <c r="AG2117">
        <f t="shared" si="718"/>
        <v>0.33333333333333331</v>
      </c>
      <c r="AH2117">
        <f t="shared" si="719"/>
        <v>9.1324200913242006E-4</v>
      </c>
      <c r="AI2117">
        <f t="shared" si="720"/>
        <v>0.32383900928792569</v>
      </c>
      <c r="AJ2117">
        <f t="shared" si="721"/>
        <v>0.51119402985074625</v>
      </c>
      <c r="AK2117">
        <f t="shared" si="722"/>
        <v>0.42393509127789042</v>
      </c>
      <c r="AM2117">
        <v>150</v>
      </c>
      <c r="AN2117">
        <v>454.5454545454545</v>
      </c>
      <c r="AO2117">
        <v>1014.4749999999999</v>
      </c>
      <c r="AP2117">
        <v>762.60299194476409</v>
      </c>
      <c r="AQ2117">
        <v>0</v>
      </c>
      <c r="AT2117">
        <f t="shared" si="723"/>
        <v>0.37323943661971831</v>
      </c>
      <c r="AU2117">
        <f t="shared" si="724"/>
        <v>0.2139319380092666</v>
      </c>
      <c r="AV2117">
        <f t="shared" si="725"/>
        <v>0.71659909018987333</v>
      </c>
      <c r="AW2117">
        <f t="shared" si="726"/>
        <v>0.37600350471325727</v>
      </c>
      <c r="AX2117">
        <f t="shared" si="727"/>
        <v>0</v>
      </c>
    </row>
    <row r="2118" spans="2:50" ht="15">
      <c r="B2118" s="52">
        <v>1</v>
      </c>
      <c r="C2118" s="52">
        <v>3.16</v>
      </c>
      <c r="D2118" s="56">
        <v>0</v>
      </c>
      <c r="E2118" s="52">
        <v>1</v>
      </c>
      <c r="F2118" s="52">
        <v>5</v>
      </c>
      <c r="G2118" s="53">
        <v>2.5499999999999998</v>
      </c>
      <c r="H2118" s="53">
        <v>2.6</v>
      </c>
      <c r="I2118" s="52">
        <v>2</v>
      </c>
      <c r="J2118" s="53">
        <v>2.62</v>
      </c>
      <c r="K2118" s="53">
        <v>2.65</v>
      </c>
      <c r="L2118" s="52">
        <v>33</v>
      </c>
      <c r="M2118" s="52">
        <v>1</v>
      </c>
      <c r="N2118" s="52">
        <v>20</v>
      </c>
      <c r="O2118" s="52">
        <v>28</v>
      </c>
      <c r="P2118" s="54">
        <v>74.726673000000005</v>
      </c>
      <c r="Q2118" s="54">
        <v>46.483521000000003</v>
      </c>
      <c r="R2118" s="55">
        <v>4.1874395500000006</v>
      </c>
      <c r="U2118">
        <f t="shared" si="706"/>
        <v>0.16666666666666666</v>
      </c>
      <c r="V2118">
        <f t="shared" si="707"/>
        <v>0.96048632218844987</v>
      </c>
      <c r="W2118">
        <f t="shared" si="708"/>
        <v>0</v>
      </c>
      <c r="X2118">
        <f t="shared" si="709"/>
        <v>0.34129692832764502</v>
      </c>
      <c r="Y2118">
        <f t="shared" si="710"/>
        <v>0.7142857142857143</v>
      </c>
      <c r="Z2118">
        <f t="shared" si="711"/>
        <v>0.7750759878419452</v>
      </c>
      <c r="AA2118">
        <f t="shared" si="712"/>
        <v>0.79027355623100304</v>
      </c>
      <c r="AB2118">
        <f t="shared" si="713"/>
        <v>0.5</v>
      </c>
      <c r="AC2118">
        <f t="shared" si="714"/>
        <v>0.82911392405063289</v>
      </c>
      <c r="AD2118">
        <f t="shared" si="715"/>
        <v>0.83860759493670878</v>
      </c>
      <c r="AE2118">
        <f t="shared" si="716"/>
        <v>0.3</v>
      </c>
      <c r="AF2118">
        <f t="shared" si="717"/>
        <v>0.16666666666666666</v>
      </c>
      <c r="AG2118">
        <f t="shared" si="718"/>
        <v>0.33333333333333331</v>
      </c>
      <c r="AH2118">
        <f t="shared" si="719"/>
        <v>3.6529680365296802E-3</v>
      </c>
      <c r="AI2118">
        <f t="shared" si="720"/>
        <v>0.41857585139318892</v>
      </c>
      <c r="AJ2118">
        <f t="shared" si="721"/>
        <v>0.58955223880597019</v>
      </c>
      <c r="AK2118">
        <f t="shared" si="722"/>
        <v>0.43306288032454365</v>
      </c>
      <c r="AM2118">
        <v>150</v>
      </c>
      <c r="AN2118">
        <v>454.5454545454545</v>
      </c>
      <c r="AO2118">
        <v>1014.4749999999999</v>
      </c>
      <c r="AP2118">
        <v>762.60299194476409</v>
      </c>
      <c r="AQ2118">
        <v>0</v>
      </c>
      <c r="AT2118">
        <f t="shared" si="723"/>
        <v>0.37323943661971831</v>
      </c>
      <c r="AU2118">
        <f t="shared" si="724"/>
        <v>0.2139319380092666</v>
      </c>
      <c r="AV2118">
        <f t="shared" si="725"/>
        <v>0.71659909018987333</v>
      </c>
      <c r="AW2118">
        <f t="shared" si="726"/>
        <v>0.37600350471325727</v>
      </c>
      <c r="AX2118">
        <f t="shared" si="727"/>
        <v>0</v>
      </c>
    </row>
    <row r="2119" spans="2:50" ht="15">
      <c r="B2119" s="52">
        <v>1</v>
      </c>
      <c r="C2119" s="52">
        <v>3.16</v>
      </c>
      <c r="D2119" s="56">
        <v>0</v>
      </c>
      <c r="E2119" s="52">
        <v>1</v>
      </c>
      <c r="F2119" s="52">
        <v>5</v>
      </c>
      <c r="G2119" s="53">
        <v>2.5499999999999998</v>
      </c>
      <c r="H2119" s="53">
        <v>2.6</v>
      </c>
      <c r="I2119" s="52">
        <v>2</v>
      </c>
      <c r="J2119" s="53">
        <v>2.62</v>
      </c>
      <c r="K2119" s="53">
        <v>2.65</v>
      </c>
      <c r="L2119" s="52">
        <v>33</v>
      </c>
      <c r="M2119" s="52">
        <v>1</v>
      </c>
      <c r="N2119" s="52">
        <v>20</v>
      </c>
      <c r="O2119" s="52">
        <v>91</v>
      </c>
      <c r="P2119" s="54">
        <v>87.083051999999995</v>
      </c>
      <c r="Q2119" s="54">
        <v>48.542917500000001</v>
      </c>
      <c r="R2119" s="55">
        <v>0</v>
      </c>
      <c r="U2119">
        <f t="shared" si="706"/>
        <v>0.16666666666666666</v>
      </c>
      <c r="V2119">
        <f t="shared" si="707"/>
        <v>0.96048632218844987</v>
      </c>
      <c r="W2119">
        <f t="shared" si="708"/>
        <v>0</v>
      </c>
      <c r="X2119">
        <f t="shared" si="709"/>
        <v>0.34129692832764502</v>
      </c>
      <c r="Y2119">
        <f t="shared" si="710"/>
        <v>0.7142857142857143</v>
      </c>
      <c r="Z2119">
        <f t="shared" si="711"/>
        <v>0.7750759878419452</v>
      </c>
      <c r="AA2119">
        <f t="shared" si="712"/>
        <v>0.79027355623100304</v>
      </c>
      <c r="AB2119">
        <f t="shared" si="713"/>
        <v>0.5</v>
      </c>
      <c r="AC2119">
        <f t="shared" si="714"/>
        <v>0.82911392405063289</v>
      </c>
      <c r="AD2119">
        <f t="shared" si="715"/>
        <v>0.83860759493670878</v>
      </c>
      <c r="AE2119">
        <f t="shared" si="716"/>
        <v>0.3</v>
      </c>
      <c r="AF2119">
        <f t="shared" si="717"/>
        <v>0.16666666666666666</v>
      </c>
      <c r="AG2119">
        <f t="shared" si="718"/>
        <v>0.33333333333333331</v>
      </c>
      <c r="AH2119">
        <f t="shared" si="719"/>
        <v>1.1872146118721462E-2</v>
      </c>
      <c r="AI2119">
        <f t="shared" si="720"/>
        <v>0.49659442724458203</v>
      </c>
      <c r="AJ2119">
        <f t="shared" si="721"/>
        <v>0.61567164179104483</v>
      </c>
      <c r="AK2119">
        <f t="shared" si="722"/>
        <v>0</v>
      </c>
      <c r="AM2119">
        <v>150</v>
      </c>
      <c r="AN2119">
        <v>454.5454545454545</v>
      </c>
      <c r="AO2119">
        <v>1014.4749999999999</v>
      </c>
      <c r="AP2119">
        <v>762.60299194476409</v>
      </c>
      <c r="AQ2119">
        <v>0</v>
      </c>
      <c r="AT2119">
        <f t="shared" si="723"/>
        <v>0.37323943661971831</v>
      </c>
      <c r="AU2119">
        <f t="shared" si="724"/>
        <v>0.2139319380092666</v>
      </c>
      <c r="AV2119">
        <f t="shared" si="725"/>
        <v>0.71659909018987333</v>
      </c>
      <c r="AW2119">
        <f t="shared" si="726"/>
        <v>0.37600350471325727</v>
      </c>
      <c r="AX2119">
        <f t="shared" si="727"/>
        <v>0</v>
      </c>
    </row>
    <row r="2120" spans="2:50" ht="15">
      <c r="B2120" s="52">
        <v>1</v>
      </c>
      <c r="C2120" s="52">
        <v>3.16</v>
      </c>
      <c r="D2120" s="52">
        <v>1</v>
      </c>
      <c r="E2120" s="52">
        <v>2.2000000000000002</v>
      </c>
      <c r="F2120" s="52">
        <v>5</v>
      </c>
      <c r="G2120" s="53">
        <v>2.5499999999999998</v>
      </c>
      <c r="H2120" s="53">
        <v>2.6</v>
      </c>
      <c r="I2120" s="52">
        <v>2</v>
      </c>
      <c r="J2120" s="53">
        <v>2.62</v>
      </c>
      <c r="K2120" s="53">
        <v>2.65</v>
      </c>
      <c r="L2120" s="52">
        <v>22.5</v>
      </c>
      <c r="M2120" s="52">
        <v>1</v>
      </c>
      <c r="N2120" s="52">
        <v>20</v>
      </c>
      <c r="O2120" s="52">
        <v>7</v>
      </c>
      <c r="P2120" s="54">
        <v>87.867583999999994</v>
      </c>
      <c r="Q2120" s="54">
        <v>45.208656500000004</v>
      </c>
      <c r="R2120" s="55">
        <v>5.2857843500000001</v>
      </c>
      <c r="U2120">
        <f t="shared" si="706"/>
        <v>0.16666666666666666</v>
      </c>
      <c r="V2120">
        <f t="shared" si="707"/>
        <v>0.96048632218844987</v>
      </c>
      <c r="W2120">
        <f t="shared" si="708"/>
        <v>0.25</v>
      </c>
      <c r="X2120">
        <f t="shared" si="709"/>
        <v>0.75085324232081918</v>
      </c>
      <c r="Y2120">
        <f t="shared" si="710"/>
        <v>0.7142857142857143</v>
      </c>
      <c r="Z2120">
        <f t="shared" si="711"/>
        <v>0.7750759878419452</v>
      </c>
      <c r="AA2120">
        <f t="shared" si="712"/>
        <v>0.79027355623100304</v>
      </c>
      <c r="AB2120">
        <f t="shared" si="713"/>
        <v>0.5</v>
      </c>
      <c r="AC2120">
        <f t="shared" si="714"/>
        <v>0.82911392405063289</v>
      </c>
      <c r="AD2120">
        <f t="shared" si="715"/>
        <v>0.83860759493670878</v>
      </c>
      <c r="AE2120">
        <f t="shared" si="716"/>
        <v>0.125</v>
      </c>
      <c r="AF2120">
        <f t="shared" si="717"/>
        <v>0.16666666666666666</v>
      </c>
      <c r="AG2120">
        <f t="shared" si="718"/>
        <v>0.33333333333333331</v>
      </c>
      <c r="AH2120">
        <f t="shared" si="719"/>
        <v>9.1324200913242006E-4</v>
      </c>
      <c r="AI2120">
        <f t="shared" si="720"/>
        <v>0.50154798761609909</v>
      </c>
      <c r="AJ2120">
        <f t="shared" si="721"/>
        <v>0.57338308457711451</v>
      </c>
      <c r="AK2120">
        <f t="shared" si="722"/>
        <v>0.54665314401622722</v>
      </c>
      <c r="AM2120">
        <v>150</v>
      </c>
      <c r="AN2120">
        <v>666.66666666666663</v>
      </c>
      <c r="AO2120">
        <v>1054</v>
      </c>
      <c r="AP2120">
        <v>537.86090333716913</v>
      </c>
      <c r="AQ2120">
        <v>33.333333333333336</v>
      </c>
      <c r="AT2120">
        <f t="shared" si="723"/>
        <v>0.37323943661971831</v>
      </c>
      <c r="AU2120">
        <f t="shared" si="724"/>
        <v>0.43760984182776796</v>
      </c>
      <c r="AV2120">
        <f t="shared" si="725"/>
        <v>0.74451853526220613</v>
      </c>
      <c r="AW2120">
        <f t="shared" si="726"/>
        <v>0.26519379918412683</v>
      </c>
      <c r="AX2120">
        <f t="shared" si="727"/>
        <v>7.9365079365079375E-2</v>
      </c>
    </row>
    <row r="2121" spans="2:50" ht="15">
      <c r="B2121" s="52">
        <v>1</v>
      </c>
      <c r="C2121" s="52">
        <v>3.16</v>
      </c>
      <c r="D2121" s="52">
        <v>1</v>
      </c>
      <c r="E2121" s="52">
        <v>2.2000000000000002</v>
      </c>
      <c r="F2121" s="52">
        <v>5</v>
      </c>
      <c r="G2121" s="53">
        <v>2.5499999999999998</v>
      </c>
      <c r="H2121" s="53">
        <v>2.6</v>
      </c>
      <c r="I2121" s="52">
        <v>2</v>
      </c>
      <c r="J2121" s="53">
        <v>2.62</v>
      </c>
      <c r="K2121" s="53">
        <v>2.65</v>
      </c>
      <c r="L2121" s="52">
        <v>22.5</v>
      </c>
      <c r="M2121" s="52">
        <v>1</v>
      </c>
      <c r="N2121" s="52">
        <v>20</v>
      </c>
      <c r="O2121" s="52">
        <v>28</v>
      </c>
      <c r="P2121" s="54">
        <v>105.8137535</v>
      </c>
      <c r="Q2121" s="54">
        <v>47.268053000000002</v>
      </c>
      <c r="R2121" s="55">
        <v>5.6682436999999997</v>
      </c>
      <c r="U2121">
        <f t="shared" si="706"/>
        <v>0.16666666666666666</v>
      </c>
      <c r="V2121">
        <f t="shared" si="707"/>
        <v>0.96048632218844987</v>
      </c>
      <c r="W2121">
        <f t="shared" si="708"/>
        <v>0.25</v>
      </c>
      <c r="X2121">
        <f t="shared" si="709"/>
        <v>0.75085324232081918</v>
      </c>
      <c r="Y2121">
        <f t="shared" si="710"/>
        <v>0.7142857142857143</v>
      </c>
      <c r="Z2121">
        <f t="shared" si="711"/>
        <v>0.7750759878419452</v>
      </c>
      <c r="AA2121">
        <f t="shared" si="712"/>
        <v>0.79027355623100304</v>
      </c>
      <c r="AB2121">
        <f t="shared" si="713"/>
        <v>0.5</v>
      </c>
      <c r="AC2121">
        <f t="shared" si="714"/>
        <v>0.82911392405063289</v>
      </c>
      <c r="AD2121">
        <f t="shared" si="715"/>
        <v>0.83860759493670878</v>
      </c>
      <c r="AE2121">
        <f t="shared" si="716"/>
        <v>0.125</v>
      </c>
      <c r="AF2121">
        <f t="shared" si="717"/>
        <v>0.16666666666666666</v>
      </c>
      <c r="AG2121">
        <f t="shared" si="718"/>
        <v>0.33333333333333331</v>
      </c>
      <c r="AH2121">
        <f t="shared" si="719"/>
        <v>3.6529680365296802E-3</v>
      </c>
      <c r="AI2121">
        <f t="shared" si="720"/>
        <v>0.61486068111455117</v>
      </c>
      <c r="AJ2121">
        <f t="shared" si="721"/>
        <v>0.59950248756218905</v>
      </c>
      <c r="AK2121">
        <f t="shared" si="722"/>
        <v>0.58620689655172409</v>
      </c>
      <c r="AM2121">
        <v>150</v>
      </c>
      <c r="AN2121">
        <v>666.66666666666663</v>
      </c>
      <c r="AO2121">
        <v>1054</v>
      </c>
      <c r="AP2121">
        <v>537.86090333716913</v>
      </c>
      <c r="AQ2121">
        <v>33.333333333333336</v>
      </c>
      <c r="AT2121">
        <f t="shared" si="723"/>
        <v>0.37323943661971831</v>
      </c>
      <c r="AU2121">
        <f t="shared" si="724"/>
        <v>0.43760984182776796</v>
      </c>
      <c r="AV2121">
        <f t="shared" si="725"/>
        <v>0.74451853526220613</v>
      </c>
      <c r="AW2121">
        <f t="shared" si="726"/>
        <v>0.26519379918412683</v>
      </c>
      <c r="AX2121">
        <f t="shared" si="727"/>
        <v>7.9365079365079375E-2</v>
      </c>
    </row>
    <row r="2122" spans="2:50" ht="15">
      <c r="B2122" s="52">
        <v>1</v>
      </c>
      <c r="C2122" s="52">
        <v>3.16</v>
      </c>
      <c r="D2122" s="52">
        <v>1</v>
      </c>
      <c r="E2122" s="52">
        <v>2.2000000000000002</v>
      </c>
      <c r="F2122" s="52">
        <v>5</v>
      </c>
      <c r="G2122" s="53">
        <v>2.5499999999999998</v>
      </c>
      <c r="H2122" s="53">
        <v>2.6</v>
      </c>
      <c r="I2122" s="52">
        <v>2</v>
      </c>
      <c r="J2122" s="53">
        <v>2.62</v>
      </c>
      <c r="K2122" s="53">
        <v>2.65</v>
      </c>
      <c r="L2122" s="52">
        <v>22.5</v>
      </c>
      <c r="M2122" s="52">
        <v>1</v>
      </c>
      <c r="N2122" s="52">
        <v>20</v>
      </c>
      <c r="O2122" s="52">
        <v>91</v>
      </c>
      <c r="P2122" s="54">
        <v>120.81792799999999</v>
      </c>
      <c r="Q2122" s="54">
        <v>54.034641499999999</v>
      </c>
      <c r="R2122" s="55">
        <v>0</v>
      </c>
      <c r="U2122">
        <f t="shared" si="706"/>
        <v>0.16666666666666666</v>
      </c>
      <c r="V2122">
        <f t="shared" si="707"/>
        <v>0.96048632218844987</v>
      </c>
      <c r="W2122">
        <f t="shared" si="708"/>
        <v>0.25</v>
      </c>
      <c r="X2122">
        <f t="shared" si="709"/>
        <v>0.75085324232081918</v>
      </c>
      <c r="Y2122">
        <f t="shared" si="710"/>
        <v>0.7142857142857143</v>
      </c>
      <c r="Z2122">
        <f t="shared" si="711"/>
        <v>0.7750759878419452</v>
      </c>
      <c r="AA2122">
        <f t="shared" si="712"/>
        <v>0.79027355623100304</v>
      </c>
      <c r="AB2122">
        <f t="shared" si="713"/>
        <v>0.5</v>
      </c>
      <c r="AC2122">
        <f t="shared" si="714"/>
        <v>0.82911392405063289</v>
      </c>
      <c r="AD2122">
        <f t="shared" si="715"/>
        <v>0.83860759493670878</v>
      </c>
      <c r="AE2122">
        <f t="shared" si="716"/>
        <v>0.125</v>
      </c>
      <c r="AF2122">
        <f t="shared" si="717"/>
        <v>0.16666666666666666</v>
      </c>
      <c r="AG2122">
        <f t="shared" si="718"/>
        <v>0.33333333333333331</v>
      </c>
      <c r="AH2122">
        <f t="shared" si="719"/>
        <v>1.1872146118721462E-2</v>
      </c>
      <c r="AI2122">
        <f t="shared" si="720"/>
        <v>0.70959752321981417</v>
      </c>
      <c r="AJ2122">
        <f t="shared" si="721"/>
        <v>0.68532338308457708</v>
      </c>
      <c r="AK2122">
        <f t="shared" si="722"/>
        <v>0</v>
      </c>
      <c r="AM2122">
        <v>150</v>
      </c>
      <c r="AN2122">
        <v>666.66666666666663</v>
      </c>
      <c r="AO2122">
        <v>1054</v>
      </c>
      <c r="AP2122">
        <v>537.86090333716913</v>
      </c>
      <c r="AQ2122">
        <v>33.333333333333336</v>
      </c>
      <c r="AT2122">
        <f t="shared" si="723"/>
        <v>0.37323943661971831</v>
      </c>
      <c r="AU2122">
        <f t="shared" si="724"/>
        <v>0.43760984182776796</v>
      </c>
      <c r="AV2122">
        <f t="shared" si="725"/>
        <v>0.74451853526220613</v>
      </c>
      <c r="AW2122">
        <f t="shared" si="726"/>
        <v>0.26519379918412683</v>
      </c>
      <c r="AX2122">
        <f t="shared" si="727"/>
        <v>7.9365079365079375E-2</v>
      </c>
    </row>
    <row r="2123" spans="2:50" ht="15">
      <c r="B2123" s="52">
        <v>1</v>
      </c>
      <c r="C2123" s="52">
        <v>3.16</v>
      </c>
      <c r="D2123" s="52">
        <v>1</v>
      </c>
      <c r="E2123" s="52">
        <v>2.2000000000000002</v>
      </c>
      <c r="F2123" s="52">
        <v>5</v>
      </c>
      <c r="G2123" s="53">
        <v>2.5499999999999998</v>
      </c>
      <c r="H2123" s="53">
        <v>2.6</v>
      </c>
      <c r="I2123" s="52">
        <v>2</v>
      </c>
      <c r="J2123" s="53">
        <v>2.62</v>
      </c>
      <c r="K2123" s="53">
        <v>2.65</v>
      </c>
      <c r="L2123" s="52">
        <v>25</v>
      </c>
      <c r="M2123" s="52">
        <v>1</v>
      </c>
      <c r="N2123" s="52">
        <v>20</v>
      </c>
      <c r="O2123" s="52">
        <v>7</v>
      </c>
      <c r="P2123" s="54">
        <v>87.769517500000006</v>
      </c>
      <c r="Q2123" s="54">
        <v>43.345393000000001</v>
      </c>
      <c r="R2123" s="55">
        <v>4.7856451999999994</v>
      </c>
      <c r="U2123">
        <f t="shared" ref="U2123:U2186" si="728">(B2123-B$2)/(B$3-B$2)</f>
        <v>0.16666666666666666</v>
      </c>
      <c r="V2123">
        <f t="shared" ref="V2123:V2186" si="729">(C2123-C$2)/(C$3-C$2)</f>
        <v>0.96048632218844987</v>
      </c>
      <c r="W2123">
        <f t="shared" ref="W2123:W2186" si="730">(D2123-D$2)/(D$3-D$2)</f>
        <v>0.25</v>
      </c>
      <c r="X2123">
        <f t="shared" ref="X2123:X2186" si="731">(E2123-E$2)/(E$3-E$2)</f>
        <v>0.75085324232081918</v>
      </c>
      <c r="Y2123">
        <f t="shared" ref="Y2123:Y2186" si="732">(F2123-F$2)/(F$3-F$2)</f>
        <v>0.7142857142857143</v>
      </c>
      <c r="Z2123">
        <f t="shared" ref="Z2123:Z2186" si="733">(G2123-G$2)/(G$3-G$2)</f>
        <v>0.7750759878419452</v>
      </c>
      <c r="AA2123">
        <f t="shared" ref="AA2123:AA2186" si="734">(H2123-H$2)/(H$3-H$2)</f>
        <v>0.79027355623100304</v>
      </c>
      <c r="AB2123">
        <f t="shared" ref="AB2123:AB2186" si="735">(I2123-I$2)/(I$3-I$2)</f>
        <v>0.5</v>
      </c>
      <c r="AC2123">
        <f t="shared" ref="AC2123:AC2186" si="736">(J2123-J$2)/(J$3-J$2)</f>
        <v>0.82911392405063289</v>
      </c>
      <c r="AD2123">
        <f t="shared" ref="AD2123:AD2186" si="737">(K2123-K$2)/(K$3-K$2)</f>
        <v>0.83860759493670878</v>
      </c>
      <c r="AE2123">
        <f t="shared" ref="AE2123:AE2186" si="738">(L2123-L$2)/(L$3-L$2)</f>
        <v>0.16666666666666666</v>
      </c>
      <c r="AF2123">
        <f t="shared" ref="AF2123:AF2186" si="739">(M2123-M$2)/(M$3-M$2)</f>
        <v>0.16666666666666666</v>
      </c>
      <c r="AG2123">
        <f t="shared" ref="AG2123:AG2186" si="740">(N2123-N$2)/(N$3-N$2)</f>
        <v>0.33333333333333331</v>
      </c>
      <c r="AH2123">
        <f t="shared" ref="AH2123:AH2186" si="741">(O2123-O$2)/(O$3-O$2)</f>
        <v>9.1324200913242006E-4</v>
      </c>
      <c r="AI2123">
        <f t="shared" ref="AI2123:AI2186" si="742">(P2123-P$2)/(P$3-P$2)</f>
        <v>0.5009287925696595</v>
      </c>
      <c r="AJ2123">
        <f t="shared" ref="AJ2123:AJ2186" si="743">(Q2123-Q$2)/(Q$3-Q$2)</f>
        <v>0.54975124378109452</v>
      </c>
      <c r="AK2123">
        <f t="shared" ref="AK2123:AK2186" si="744">(R2123-R$2)/(R$3-R$2)</f>
        <v>0.49492900608519264</v>
      </c>
      <c r="AM2123">
        <v>150</v>
      </c>
      <c r="AN2123">
        <v>600</v>
      </c>
      <c r="AO2123">
        <v>1054</v>
      </c>
      <c r="AP2123">
        <v>588.36231300345196</v>
      </c>
      <c r="AQ2123">
        <v>30</v>
      </c>
      <c r="AT2123">
        <f t="shared" ref="AT2123:AT2186" si="745">(AM2123-AM$3)/(AM$2-AM$3)</f>
        <v>0.37323943661971831</v>
      </c>
      <c r="AU2123">
        <f t="shared" ref="AU2123:AU2186" si="746">(AN2123-AN$3)/(AN$2-AN$3)</f>
        <v>0.36731107205623903</v>
      </c>
      <c r="AV2123">
        <f t="shared" ref="AV2123:AV2186" si="747">(AO2123-AO$3)/(AO$2-AO$3)</f>
        <v>0.74451853526220613</v>
      </c>
      <c r="AW2123">
        <f t="shared" ref="AW2123:AW2186" si="748">(AP2123-AP$3)/(AP$2-AP$3)</f>
        <v>0.29009365825635258</v>
      </c>
      <c r="AX2123">
        <f t="shared" ref="AX2123:AX2186" si="749">(AQ2123-AQ$3)/(AQ$2-AQ$3)</f>
        <v>7.1428571428571425E-2</v>
      </c>
    </row>
    <row r="2124" spans="2:50" ht="15">
      <c r="B2124" s="52">
        <v>1</v>
      </c>
      <c r="C2124" s="52">
        <v>3.16</v>
      </c>
      <c r="D2124" s="52">
        <v>1</v>
      </c>
      <c r="E2124" s="52">
        <v>2.2000000000000002</v>
      </c>
      <c r="F2124" s="52">
        <v>5</v>
      </c>
      <c r="G2124" s="53">
        <v>2.5499999999999998</v>
      </c>
      <c r="H2124" s="53">
        <v>2.6</v>
      </c>
      <c r="I2124" s="52">
        <v>2</v>
      </c>
      <c r="J2124" s="53">
        <v>2.62</v>
      </c>
      <c r="K2124" s="53">
        <v>2.65</v>
      </c>
      <c r="L2124" s="52">
        <v>25</v>
      </c>
      <c r="M2124" s="52">
        <v>1</v>
      </c>
      <c r="N2124" s="52">
        <v>20</v>
      </c>
      <c r="O2124" s="52">
        <v>28</v>
      </c>
      <c r="P2124" s="54">
        <v>108.3634825</v>
      </c>
      <c r="Q2124" s="54">
        <v>51.288779500000004</v>
      </c>
      <c r="R2124" s="55">
        <v>5.7172769499999996</v>
      </c>
      <c r="U2124">
        <f t="shared" si="728"/>
        <v>0.16666666666666666</v>
      </c>
      <c r="V2124">
        <f t="shared" si="729"/>
        <v>0.96048632218844987</v>
      </c>
      <c r="W2124">
        <f t="shared" si="730"/>
        <v>0.25</v>
      </c>
      <c r="X2124">
        <f t="shared" si="731"/>
        <v>0.75085324232081918</v>
      </c>
      <c r="Y2124">
        <f t="shared" si="732"/>
        <v>0.7142857142857143</v>
      </c>
      <c r="Z2124">
        <f t="shared" si="733"/>
        <v>0.7750759878419452</v>
      </c>
      <c r="AA2124">
        <f t="shared" si="734"/>
        <v>0.79027355623100304</v>
      </c>
      <c r="AB2124">
        <f t="shared" si="735"/>
        <v>0.5</v>
      </c>
      <c r="AC2124">
        <f t="shared" si="736"/>
        <v>0.82911392405063289</v>
      </c>
      <c r="AD2124">
        <f t="shared" si="737"/>
        <v>0.83860759493670878</v>
      </c>
      <c r="AE2124">
        <f t="shared" si="738"/>
        <v>0.16666666666666666</v>
      </c>
      <c r="AF2124">
        <f t="shared" si="739"/>
        <v>0.16666666666666666</v>
      </c>
      <c r="AG2124">
        <f t="shared" si="740"/>
        <v>0.33333333333333331</v>
      </c>
      <c r="AH2124">
        <f t="shared" si="741"/>
        <v>3.6529680365296802E-3</v>
      </c>
      <c r="AI2124">
        <f t="shared" si="742"/>
        <v>0.63095975232198143</v>
      </c>
      <c r="AJ2124">
        <f t="shared" si="743"/>
        <v>0.65049751243781095</v>
      </c>
      <c r="AK2124">
        <f t="shared" si="744"/>
        <v>0.59127789046653134</v>
      </c>
      <c r="AM2124">
        <v>150</v>
      </c>
      <c r="AN2124">
        <v>600</v>
      </c>
      <c r="AO2124">
        <v>1054</v>
      </c>
      <c r="AP2124">
        <v>588.36231300345196</v>
      </c>
      <c r="AQ2124">
        <v>30</v>
      </c>
      <c r="AT2124">
        <f t="shared" si="745"/>
        <v>0.37323943661971831</v>
      </c>
      <c r="AU2124">
        <f t="shared" si="746"/>
        <v>0.36731107205623903</v>
      </c>
      <c r="AV2124">
        <f t="shared" si="747"/>
        <v>0.74451853526220613</v>
      </c>
      <c r="AW2124">
        <f t="shared" si="748"/>
        <v>0.29009365825635258</v>
      </c>
      <c r="AX2124">
        <f t="shared" si="749"/>
        <v>7.1428571428571425E-2</v>
      </c>
    </row>
    <row r="2125" spans="2:50" ht="15">
      <c r="B2125" s="52">
        <v>1</v>
      </c>
      <c r="C2125" s="52">
        <v>3.16</v>
      </c>
      <c r="D2125" s="52">
        <v>1</v>
      </c>
      <c r="E2125" s="52">
        <v>2.2000000000000002</v>
      </c>
      <c r="F2125" s="52">
        <v>5</v>
      </c>
      <c r="G2125" s="53">
        <v>2.5499999999999998</v>
      </c>
      <c r="H2125" s="53">
        <v>2.6</v>
      </c>
      <c r="I2125" s="52">
        <v>2</v>
      </c>
      <c r="J2125" s="53">
        <v>2.62</v>
      </c>
      <c r="K2125" s="53">
        <v>2.65</v>
      </c>
      <c r="L2125" s="52">
        <v>25</v>
      </c>
      <c r="M2125" s="52">
        <v>1</v>
      </c>
      <c r="N2125" s="52">
        <v>20</v>
      </c>
      <c r="O2125" s="52">
        <v>91</v>
      </c>
      <c r="P2125" s="54">
        <v>121.8966595</v>
      </c>
      <c r="Q2125" s="54">
        <v>55.701771999999991</v>
      </c>
      <c r="R2125" s="55">
        <v>0</v>
      </c>
      <c r="U2125">
        <f t="shared" si="728"/>
        <v>0.16666666666666666</v>
      </c>
      <c r="V2125">
        <f t="shared" si="729"/>
        <v>0.96048632218844987</v>
      </c>
      <c r="W2125">
        <f t="shared" si="730"/>
        <v>0.25</v>
      </c>
      <c r="X2125">
        <f t="shared" si="731"/>
        <v>0.75085324232081918</v>
      </c>
      <c r="Y2125">
        <f t="shared" si="732"/>
        <v>0.7142857142857143</v>
      </c>
      <c r="Z2125">
        <f t="shared" si="733"/>
        <v>0.7750759878419452</v>
      </c>
      <c r="AA2125">
        <f t="shared" si="734"/>
        <v>0.79027355623100304</v>
      </c>
      <c r="AB2125">
        <f t="shared" si="735"/>
        <v>0.5</v>
      </c>
      <c r="AC2125">
        <f t="shared" si="736"/>
        <v>0.82911392405063289</v>
      </c>
      <c r="AD2125">
        <f t="shared" si="737"/>
        <v>0.83860759493670878</v>
      </c>
      <c r="AE2125">
        <f t="shared" si="738"/>
        <v>0.16666666666666666</v>
      </c>
      <c r="AF2125">
        <f t="shared" si="739"/>
        <v>0.16666666666666666</v>
      </c>
      <c r="AG2125">
        <f t="shared" si="740"/>
        <v>0.33333333333333331</v>
      </c>
      <c r="AH2125">
        <f t="shared" si="741"/>
        <v>1.1872146118721462E-2</v>
      </c>
      <c r="AI2125">
        <f t="shared" si="742"/>
        <v>0.71640866873065012</v>
      </c>
      <c r="AJ2125">
        <f t="shared" si="743"/>
        <v>0.70646766169154218</v>
      </c>
      <c r="AK2125">
        <f t="shared" si="744"/>
        <v>0</v>
      </c>
      <c r="AM2125">
        <v>150</v>
      </c>
      <c r="AN2125">
        <v>600</v>
      </c>
      <c r="AO2125">
        <v>1054</v>
      </c>
      <c r="AP2125">
        <v>588.36231300345196</v>
      </c>
      <c r="AQ2125">
        <v>30</v>
      </c>
      <c r="AT2125">
        <f t="shared" si="745"/>
        <v>0.37323943661971831</v>
      </c>
      <c r="AU2125">
        <f t="shared" si="746"/>
        <v>0.36731107205623903</v>
      </c>
      <c r="AV2125">
        <f t="shared" si="747"/>
        <v>0.74451853526220613</v>
      </c>
      <c r="AW2125">
        <f t="shared" si="748"/>
        <v>0.29009365825635258</v>
      </c>
      <c r="AX2125">
        <f t="shared" si="749"/>
        <v>7.1428571428571425E-2</v>
      </c>
    </row>
    <row r="2126" spans="2:50" ht="15">
      <c r="B2126" s="52">
        <v>1</v>
      </c>
      <c r="C2126" s="52">
        <v>3.16</v>
      </c>
      <c r="D2126" s="52">
        <v>1</v>
      </c>
      <c r="E2126" s="52">
        <v>2.2000000000000002</v>
      </c>
      <c r="F2126" s="52">
        <v>5</v>
      </c>
      <c r="G2126" s="53">
        <v>2.5499999999999998</v>
      </c>
      <c r="H2126" s="53">
        <v>2.6</v>
      </c>
      <c r="I2126" s="52">
        <v>2</v>
      </c>
      <c r="J2126" s="53">
        <v>2.62</v>
      </c>
      <c r="K2126" s="53">
        <v>2.65</v>
      </c>
      <c r="L2126" s="52">
        <v>30</v>
      </c>
      <c r="M2126" s="52">
        <v>1</v>
      </c>
      <c r="N2126" s="52">
        <v>20</v>
      </c>
      <c r="O2126" s="52">
        <v>7</v>
      </c>
      <c r="P2126" s="54">
        <v>71.588544999999996</v>
      </c>
      <c r="Q2126" s="54">
        <v>40.305331500000001</v>
      </c>
      <c r="R2126" s="55">
        <v>4.75622525</v>
      </c>
      <c r="U2126">
        <f t="shared" si="728"/>
        <v>0.16666666666666666</v>
      </c>
      <c r="V2126">
        <f t="shared" si="729"/>
        <v>0.96048632218844987</v>
      </c>
      <c r="W2126">
        <f t="shared" si="730"/>
        <v>0.25</v>
      </c>
      <c r="X2126">
        <f t="shared" si="731"/>
        <v>0.75085324232081918</v>
      </c>
      <c r="Y2126">
        <f t="shared" si="732"/>
        <v>0.7142857142857143</v>
      </c>
      <c r="Z2126">
        <f t="shared" si="733"/>
        <v>0.7750759878419452</v>
      </c>
      <c r="AA2126">
        <f t="shared" si="734"/>
        <v>0.79027355623100304</v>
      </c>
      <c r="AB2126">
        <f t="shared" si="735"/>
        <v>0.5</v>
      </c>
      <c r="AC2126">
        <f t="shared" si="736"/>
        <v>0.82911392405063289</v>
      </c>
      <c r="AD2126">
        <f t="shared" si="737"/>
        <v>0.83860759493670878</v>
      </c>
      <c r="AE2126">
        <f t="shared" si="738"/>
        <v>0.25</v>
      </c>
      <c r="AF2126">
        <f t="shared" si="739"/>
        <v>0.16666666666666666</v>
      </c>
      <c r="AG2126">
        <f t="shared" si="740"/>
        <v>0.33333333333333331</v>
      </c>
      <c r="AH2126">
        <f t="shared" si="741"/>
        <v>9.1324200913242006E-4</v>
      </c>
      <c r="AI2126">
        <f t="shared" si="742"/>
        <v>0.39876160990712073</v>
      </c>
      <c r="AJ2126">
        <f t="shared" si="743"/>
        <v>0.51119402985074625</v>
      </c>
      <c r="AK2126">
        <f t="shared" si="744"/>
        <v>0.49188640973630832</v>
      </c>
      <c r="AM2126">
        <v>150</v>
      </c>
      <c r="AN2126">
        <v>500</v>
      </c>
      <c r="AO2126">
        <v>1025.0149999999999</v>
      </c>
      <c r="AP2126">
        <v>696.30192750287688</v>
      </c>
      <c r="AQ2126">
        <v>25</v>
      </c>
      <c r="AT2126">
        <f t="shared" si="745"/>
        <v>0.37323943661971831</v>
      </c>
      <c r="AU2126">
        <f t="shared" si="746"/>
        <v>0.26186291739894552</v>
      </c>
      <c r="AV2126">
        <f t="shared" si="747"/>
        <v>0.7240442755424954</v>
      </c>
      <c r="AW2126">
        <f t="shared" si="748"/>
        <v>0.34331358235562931</v>
      </c>
      <c r="AX2126">
        <f t="shared" si="749"/>
        <v>5.9523809523809521E-2</v>
      </c>
    </row>
    <row r="2127" spans="2:50" ht="15">
      <c r="B2127" s="52">
        <v>1</v>
      </c>
      <c r="C2127" s="52">
        <v>3.16</v>
      </c>
      <c r="D2127" s="52">
        <v>1</v>
      </c>
      <c r="E2127" s="52">
        <v>2.2000000000000002</v>
      </c>
      <c r="F2127" s="52">
        <v>5</v>
      </c>
      <c r="G2127" s="53">
        <v>2.5499999999999998</v>
      </c>
      <c r="H2127" s="53">
        <v>2.6</v>
      </c>
      <c r="I2127" s="52">
        <v>2</v>
      </c>
      <c r="J2127" s="53">
        <v>2.62</v>
      </c>
      <c r="K2127" s="53">
        <v>2.65</v>
      </c>
      <c r="L2127" s="52">
        <v>30</v>
      </c>
      <c r="M2127" s="52">
        <v>1</v>
      </c>
      <c r="N2127" s="52">
        <v>20</v>
      </c>
      <c r="O2127" s="52">
        <v>28</v>
      </c>
      <c r="P2127" s="54">
        <v>91.790244000000001</v>
      </c>
      <c r="Q2127" s="54">
        <v>48.837116999999999</v>
      </c>
      <c r="R2127" s="55">
        <v>4.6581587500000001</v>
      </c>
      <c r="U2127">
        <f t="shared" si="728"/>
        <v>0.16666666666666666</v>
      </c>
      <c r="V2127">
        <f t="shared" si="729"/>
        <v>0.96048632218844987</v>
      </c>
      <c r="W2127">
        <f t="shared" si="730"/>
        <v>0.25</v>
      </c>
      <c r="X2127">
        <f t="shared" si="731"/>
        <v>0.75085324232081918</v>
      </c>
      <c r="Y2127">
        <f t="shared" si="732"/>
        <v>0.7142857142857143</v>
      </c>
      <c r="Z2127">
        <f t="shared" si="733"/>
        <v>0.7750759878419452</v>
      </c>
      <c r="AA2127">
        <f t="shared" si="734"/>
        <v>0.79027355623100304</v>
      </c>
      <c r="AB2127">
        <f t="shared" si="735"/>
        <v>0.5</v>
      </c>
      <c r="AC2127">
        <f t="shared" si="736"/>
        <v>0.82911392405063289</v>
      </c>
      <c r="AD2127">
        <f t="shared" si="737"/>
        <v>0.83860759493670878</v>
      </c>
      <c r="AE2127">
        <f t="shared" si="738"/>
        <v>0.25</v>
      </c>
      <c r="AF2127">
        <f t="shared" si="739"/>
        <v>0.16666666666666666</v>
      </c>
      <c r="AG2127">
        <f t="shared" si="740"/>
        <v>0.33333333333333331</v>
      </c>
      <c r="AH2127">
        <f t="shared" si="741"/>
        <v>3.6529680365296802E-3</v>
      </c>
      <c r="AI2127">
        <f t="shared" si="742"/>
        <v>0.52631578947368429</v>
      </c>
      <c r="AJ2127">
        <f t="shared" si="743"/>
        <v>0.61940298507462688</v>
      </c>
      <c r="AK2127">
        <f t="shared" si="744"/>
        <v>0.4817444219066937</v>
      </c>
      <c r="AM2127">
        <v>150</v>
      </c>
      <c r="AN2127">
        <v>500</v>
      </c>
      <c r="AO2127">
        <v>1025.0149999999999</v>
      </c>
      <c r="AP2127">
        <v>696.30192750287688</v>
      </c>
      <c r="AQ2127">
        <v>25</v>
      </c>
      <c r="AT2127">
        <f t="shared" si="745"/>
        <v>0.37323943661971831</v>
      </c>
      <c r="AU2127">
        <f t="shared" si="746"/>
        <v>0.26186291739894552</v>
      </c>
      <c r="AV2127">
        <f t="shared" si="747"/>
        <v>0.7240442755424954</v>
      </c>
      <c r="AW2127">
        <f t="shared" si="748"/>
        <v>0.34331358235562931</v>
      </c>
      <c r="AX2127">
        <f t="shared" si="749"/>
        <v>5.9523809523809521E-2</v>
      </c>
    </row>
    <row r="2128" spans="2:50" ht="15">
      <c r="B2128" s="52">
        <v>1</v>
      </c>
      <c r="C2128" s="52">
        <v>3.16</v>
      </c>
      <c r="D2128" s="52">
        <v>1</v>
      </c>
      <c r="E2128" s="52">
        <v>2.2000000000000002</v>
      </c>
      <c r="F2128" s="52">
        <v>5</v>
      </c>
      <c r="G2128" s="53">
        <v>2.5499999999999998</v>
      </c>
      <c r="H2128" s="53">
        <v>2.6</v>
      </c>
      <c r="I2128" s="52">
        <v>2</v>
      </c>
      <c r="J2128" s="53">
        <v>2.62</v>
      </c>
      <c r="K2128" s="53">
        <v>2.65</v>
      </c>
      <c r="L2128" s="52">
        <v>30</v>
      </c>
      <c r="M2128" s="52">
        <v>1</v>
      </c>
      <c r="N2128" s="52">
        <v>20</v>
      </c>
      <c r="O2128" s="52">
        <v>91</v>
      </c>
      <c r="P2128" s="54">
        <v>103.36209100000001</v>
      </c>
      <c r="Q2128" s="54">
        <v>50.406180999999997</v>
      </c>
      <c r="R2128" s="55">
        <v>0</v>
      </c>
      <c r="U2128">
        <f t="shared" si="728"/>
        <v>0.16666666666666666</v>
      </c>
      <c r="V2128">
        <f t="shared" si="729"/>
        <v>0.96048632218844987</v>
      </c>
      <c r="W2128">
        <f t="shared" si="730"/>
        <v>0.25</v>
      </c>
      <c r="X2128">
        <f t="shared" si="731"/>
        <v>0.75085324232081918</v>
      </c>
      <c r="Y2128">
        <f t="shared" si="732"/>
        <v>0.7142857142857143</v>
      </c>
      <c r="Z2128">
        <f t="shared" si="733"/>
        <v>0.7750759878419452</v>
      </c>
      <c r="AA2128">
        <f t="shared" si="734"/>
        <v>0.79027355623100304</v>
      </c>
      <c r="AB2128">
        <f t="shared" si="735"/>
        <v>0.5</v>
      </c>
      <c r="AC2128">
        <f t="shared" si="736"/>
        <v>0.82911392405063289</v>
      </c>
      <c r="AD2128">
        <f t="shared" si="737"/>
        <v>0.83860759493670878</v>
      </c>
      <c r="AE2128">
        <f t="shared" si="738"/>
        <v>0.25</v>
      </c>
      <c r="AF2128">
        <f t="shared" si="739"/>
        <v>0.16666666666666666</v>
      </c>
      <c r="AG2128">
        <f t="shared" si="740"/>
        <v>0.33333333333333331</v>
      </c>
      <c r="AH2128">
        <f t="shared" si="741"/>
        <v>1.1872146118721462E-2</v>
      </c>
      <c r="AI2128">
        <f t="shared" si="742"/>
        <v>0.59938080495356039</v>
      </c>
      <c r="AJ2128">
        <f t="shared" si="743"/>
        <v>0.6393034825870646</v>
      </c>
      <c r="AK2128">
        <f t="shared" si="744"/>
        <v>0</v>
      </c>
      <c r="AM2128">
        <v>150</v>
      </c>
      <c r="AN2128">
        <v>500</v>
      </c>
      <c r="AO2128">
        <v>1025.0149999999999</v>
      </c>
      <c r="AP2128">
        <v>696.30192750287688</v>
      </c>
      <c r="AQ2128">
        <v>25</v>
      </c>
      <c r="AT2128">
        <f t="shared" si="745"/>
        <v>0.37323943661971831</v>
      </c>
      <c r="AU2128">
        <f t="shared" si="746"/>
        <v>0.26186291739894552</v>
      </c>
      <c r="AV2128">
        <f t="shared" si="747"/>
        <v>0.7240442755424954</v>
      </c>
      <c r="AW2128">
        <f t="shared" si="748"/>
        <v>0.34331358235562931</v>
      </c>
      <c r="AX2128">
        <f t="shared" si="749"/>
        <v>5.9523809523809521E-2</v>
      </c>
    </row>
    <row r="2129" spans="2:50" ht="15">
      <c r="B2129" s="52">
        <v>1</v>
      </c>
      <c r="C2129" s="52">
        <v>3.16</v>
      </c>
      <c r="D2129" s="52">
        <v>1</v>
      </c>
      <c r="E2129" s="52">
        <v>2.2000000000000002</v>
      </c>
      <c r="F2129" s="52">
        <v>5</v>
      </c>
      <c r="G2129" s="53">
        <v>2.5499999999999998</v>
      </c>
      <c r="H2129" s="53">
        <v>2.6</v>
      </c>
      <c r="I2129" s="52">
        <v>2</v>
      </c>
      <c r="J2129" s="53">
        <v>2.62</v>
      </c>
      <c r="K2129" s="53">
        <v>2.65</v>
      </c>
      <c r="L2129" s="52">
        <v>33</v>
      </c>
      <c r="M2129" s="52">
        <v>1</v>
      </c>
      <c r="N2129" s="52">
        <v>20</v>
      </c>
      <c r="O2129" s="52">
        <v>7</v>
      </c>
      <c r="P2129" s="54">
        <v>62.370294000000001</v>
      </c>
      <c r="Q2129" s="54">
        <v>41.482129500000006</v>
      </c>
      <c r="R2129" s="55">
        <v>4.3835725500000002</v>
      </c>
      <c r="U2129">
        <f t="shared" si="728"/>
        <v>0.16666666666666666</v>
      </c>
      <c r="V2129">
        <f t="shared" si="729"/>
        <v>0.96048632218844987</v>
      </c>
      <c r="W2129">
        <f t="shared" si="730"/>
        <v>0.25</v>
      </c>
      <c r="X2129">
        <f t="shared" si="731"/>
        <v>0.75085324232081918</v>
      </c>
      <c r="Y2129">
        <f t="shared" si="732"/>
        <v>0.7142857142857143</v>
      </c>
      <c r="Z2129">
        <f t="shared" si="733"/>
        <v>0.7750759878419452</v>
      </c>
      <c r="AA2129">
        <f t="shared" si="734"/>
        <v>0.79027355623100304</v>
      </c>
      <c r="AB2129">
        <f t="shared" si="735"/>
        <v>0.5</v>
      </c>
      <c r="AC2129">
        <f t="shared" si="736"/>
        <v>0.82911392405063289</v>
      </c>
      <c r="AD2129">
        <f t="shared" si="737"/>
        <v>0.83860759493670878</v>
      </c>
      <c r="AE2129">
        <f t="shared" si="738"/>
        <v>0.3</v>
      </c>
      <c r="AF2129">
        <f t="shared" si="739"/>
        <v>0.16666666666666666</v>
      </c>
      <c r="AG2129">
        <f t="shared" si="740"/>
        <v>0.33333333333333331</v>
      </c>
      <c r="AH2129">
        <f t="shared" si="741"/>
        <v>9.1324200913242006E-4</v>
      </c>
      <c r="AI2129">
        <f t="shared" si="742"/>
        <v>0.34055727554179571</v>
      </c>
      <c r="AJ2129">
        <f t="shared" si="743"/>
        <v>0.52611940298507465</v>
      </c>
      <c r="AK2129">
        <f t="shared" si="744"/>
        <v>0.45334685598377283</v>
      </c>
      <c r="AM2129">
        <v>150</v>
      </c>
      <c r="AN2129">
        <v>454.5454545454545</v>
      </c>
      <c r="AO2129">
        <v>1009.2049999999999</v>
      </c>
      <c r="AP2129">
        <v>741.15175227534257</v>
      </c>
      <c r="AQ2129">
        <v>22.727272727272727</v>
      </c>
      <c r="AT2129">
        <f t="shared" si="745"/>
        <v>0.37323943661971831</v>
      </c>
      <c r="AU2129">
        <f t="shared" si="746"/>
        <v>0.2139319380092666</v>
      </c>
      <c r="AV2129">
        <f t="shared" si="747"/>
        <v>0.7128764975135623</v>
      </c>
      <c r="AW2129">
        <f t="shared" si="748"/>
        <v>0.3654269119364868</v>
      </c>
      <c r="AX2129">
        <f t="shared" si="749"/>
        <v>5.4112554112554112E-2</v>
      </c>
    </row>
    <row r="2130" spans="2:50" ht="15">
      <c r="B2130" s="52">
        <v>1</v>
      </c>
      <c r="C2130" s="52">
        <v>3.16</v>
      </c>
      <c r="D2130" s="52">
        <v>1</v>
      </c>
      <c r="E2130" s="52">
        <v>2.2000000000000002</v>
      </c>
      <c r="F2130" s="52">
        <v>5</v>
      </c>
      <c r="G2130" s="53">
        <v>2.5499999999999998</v>
      </c>
      <c r="H2130" s="53">
        <v>2.6</v>
      </c>
      <c r="I2130" s="52">
        <v>2</v>
      </c>
      <c r="J2130" s="53">
        <v>2.62</v>
      </c>
      <c r="K2130" s="53">
        <v>2.65</v>
      </c>
      <c r="L2130" s="52">
        <v>33</v>
      </c>
      <c r="M2130" s="52">
        <v>1</v>
      </c>
      <c r="N2130" s="52">
        <v>20</v>
      </c>
      <c r="O2130" s="52">
        <v>28</v>
      </c>
      <c r="P2130" s="54">
        <v>82.571993000000006</v>
      </c>
      <c r="Q2130" s="54">
        <v>49.425516000000002</v>
      </c>
      <c r="R2130" s="55">
        <v>4.3639592499999997</v>
      </c>
      <c r="U2130">
        <f t="shared" si="728"/>
        <v>0.16666666666666666</v>
      </c>
      <c r="V2130">
        <f t="shared" si="729"/>
        <v>0.96048632218844987</v>
      </c>
      <c r="W2130">
        <f t="shared" si="730"/>
        <v>0.25</v>
      </c>
      <c r="X2130">
        <f t="shared" si="731"/>
        <v>0.75085324232081918</v>
      </c>
      <c r="Y2130">
        <f t="shared" si="732"/>
        <v>0.7142857142857143</v>
      </c>
      <c r="Z2130">
        <f t="shared" si="733"/>
        <v>0.7750759878419452</v>
      </c>
      <c r="AA2130">
        <f t="shared" si="734"/>
        <v>0.79027355623100304</v>
      </c>
      <c r="AB2130">
        <f t="shared" si="735"/>
        <v>0.5</v>
      </c>
      <c r="AC2130">
        <f t="shared" si="736"/>
        <v>0.82911392405063289</v>
      </c>
      <c r="AD2130">
        <f t="shared" si="737"/>
        <v>0.83860759493670878</v>
      </c>
      <c r="AE2130">
        <f t="shared" si="738"/>
        <v>0.3</v>
      </c>
      <c r="AF2130">
        <f t="shared" si="739"/>
        <v>0.16666666666666666</v>
      </c>
      <c r="AG2130">
        <f t="shared" si="740"/>
        <v>0.33333333333333331</v>
      </c>
      <c r="AH2130">
        <f t="shared" si="741"/>
        <v>3.6529680365296802E-3</v>
      </c>
      <c r="AI2130">
        <f t="shared" si="742"/>
        <v>0.46811145510835922</v>
      </c>
      <c r="AJ2130">
        <f t="shared" si="743"/>
        <v>0.62686567164179108</v>
      </c>
      <c r="AK2130">
        <f t="shared" si="744"/>
        <v>0.45131845841784984</v>
      </c>
      <c r="AM2130">
        <v>150</v>
      </c>
      <c r="AN2130">
        <v>454.5454545454545</v>
      </c>
      <c r="AO2130">
        <v>1009.2049999999999</v>
      </c>
      <c r="AP2130">
        <v>741.15175227534257</v>
      </c>
      <c r="AQ2130">
        <v>22.727272727272727</v>
      </c>
      <c r="AT2130">
        <f t="shared" si="745"/>
        <v>0.37323943661971831</v>
      </c>
      <c r="AU2130">
        <f t="shared" si="746"/>
        <v>0.2139319380092666</v>
      </c>
      <c r="AV2130">
        <f t="shared" si="747"/>
        <v>0.7128764975135623</v>
      </c>
      <c r="AW2130">
        <f t="shared" si="748"/>
        <v>0.3654269119364868</v>
      </c>
      <c r="AX2130">
        <f t="shared" si="749"/>
        <v>5.4112554112554112E-2</v>
      </c>
    </row>
    <row r="2131" spans="2:50" ht="15">
      <c r="B2131" s="52">
        <v>1</v>
      </c>
      <c r="C2131" s="52">
        <v>3.16</v>
      </c>
      <c r="D2131" s="52">
        <v>1</v>
      </c>
      <c r="E2131" s="52">
        <v>2.2000000000000002</v>
      </c>
      <c r="F2131" s="52">
        <v>5</v>
      </c>
      <c r="G2131" s="53">
        <v>2.5499999999999998</v>
      </c>
      <c r="H2131" s="53">
        <v>2.6</v>
      </c>
      <c r="I2131" s="52">
        <v>2</v>
      </c>
      <c r="J2131" s="53">
        <v>2.62</v>
      </c>
      <c r="K2131" s="53">
        <v>2.65</v>
      </c>
      <c r="L2131" s="52">
        <v>33</v>
      </c>
      <c r="M2131" s="52">
        <v>1</v>
      </c>
      <c r="N2131" s="52">
        <v>20</v>
      </c>
      <c r="O2131" s="52">
        <v>91</v>
      </c>
      <c r="P2131" s="54">
        <v>95.026438499999998</v>
      </c>
      <c r="Q2131" s="54">
        <v>50.602314000000007</v>
      </c>
      <c r="R2131" s="55">
        <v>0</v>
      </c>
      <c r="U2131">
        <f t="shared" si="728"/>
        <v>0.16666666666666666</v>
      </c>
      <c r="V2131">
        <f t="shared" si="729"/>
        <v>0.96048632218844987</v>
      </c>
      <c r="W2131">
        <f t="shared" si="730"/>
        <v>0.25</v>
      </c>
      <c r="X2131">
        <f t="shared" si="731"/>
        <v>0.75085324232081918</v>
      </c>
      <c r="Y2131">
        <f t="shared" si="732"/>
        <v>0.7142857142857143</v>
      </c>
      <c r="Z2131">
        <f t="shared" si="733"/>
        <v>0.7750759878419452</v>
      </c>
      <c r="AA2131">
        <f t="shared" si="734"/>
        <v>0.79027355623100304</v>
      </c>
      <c r="AB2131">
        <f t="shared" si="735"/>
        <v>0.5</v>
      </c>
      <c r="AC2131">
        <f t="shared" si="736"/>
        <v>0.82911392405063289</v>
      </c>
      <c r="AD2131">
        <f t="shared" si="737"/>
        <v>0.83860759493670878</v>
      </c>
      <c r="AE2131">
        <f t="shared" si="738"/>
        <v>0.3</v>
      </c>
      <c r="AF2131">
        <f t="shared" si="739"/>
        <v>0.16666666666666666</v>
      </c>
      <c r="AG2131">
        <f t="shared" si="740"/>
        <v>0.33333333333333331</v>
      </c>
      <c r="AH2131">
        <f t="shared" si="741"/>
        <v>1.1872146118721462E-2</v>
      </c>
      <c r="AI2131">
        <f t="shared" si="742"/>
        <v>0.54674922600619191</v>
      </c>
      <c r="AJ2131">
        <f t="shared" si="743"/>
        <v>0.64179104477611948</v>
      </c>
      <c r="AK2131">
        <f t="shared" si="744"/>
        <v>0</v>
      </c>
      <c r="AM2131">
        <v>150</v>
      </c>
      <c r="AN2131">
        <v>454.5454545454545</v>
      </c>
      <c r="AO2131">
        <v>1009.2049999999999</v>
      </c>
      <c r="AP2131">
        <v>741.15175227534257</v>
      </c>
      <c r="AQ2131">
        <v>22.727272727272727</v>
      </c>
      <c r="AT2131">
        <f t="shared" si="745"/>
        <v>0.37323943661971831</v>
      </c>
      <c r="AU2131">
        <f t="shared" si="746"/>
        <v>0.2139319380092666</v>
      </c>
      <c r="AV2131">
        <f t="shared" si="747"/>
        <v>0.7128764975135623</v>
      </c>
      <c r="AW2131">
        <f t="shared" si="748"/>
        <v>0.3654269119364868</v>
      </c>
      <c r="AX2131">
        <f t="shared" si="749"/>
        <v>5.4112554112554112E-2</v>
      </c>
    </row>
    <row r="2132" spans="2:50" ht="15">
      <c r="B2132" s="52">
        <v>1</v>
      </c>
      <c r="C2132" s="52">
        <v>3.16</v>
      </c>
      <c r="D2132" s="52">
        <v>1</v>
      </c>
      <c r="E2132" s="52">
        <v>2.2000000000000002</v>
      </c>
      <c r="F2132" s="52">
        <v>5</v>
      </c>
      <c r="G2132" s="53">
        <v>2.5499999999999998</v>
      </c>
      <c r="H2132" s="53">
        <v>2.6</v>
      </c>
      <c r="I2132" s="52">
        <v>2</v>
      </c>
      <c r="J2132" s="53">
        <v>2.62</v>
      </c>
      <c r="K2132" s="53">
        <v>2.65</v>
      </c>
      <c r="L2132" s="52">
        <v>22.5</v>
      </c>
      <c r="M2132" s="52">
        <v>1</v>
      </c>
      <c r="N2132" s="52">
        <v>20</v>
      </c>
      <c r="O2132" s="52">
        <v>7</v>
      </c>
      <c r="P2132" s="54">
        <v>88.25985</v>
      </c>
      <c r="Q2132" s="54">
        <v>44.326057999999996</v>
      </c>
      <c r="R2132" s="55">
        <v>5.1092646500000001</v>
      </c>
      <c r="U2132">
        <f t="shared" si="728"/>
        <v>0.16666666666666666</v>
      </c>
      <c r="V2132">
        <f t="shared" si="729"/>
        <v>0.96048632218844987</v>
      </c>
      <c r="W2132">
        <f t="shared" si="730"/>
        <v>0.25</v>
      </c>
      <c r="X2132">
        <f t="shared" si="731"/>
        <v>0.75085324232081918</v>
      </c>
      <c r="Y2132">
        <f t="shared" si="732"/>
        <v>0.7142857142857143</v>
      </c>
      <c r="Z2132">
        <f t="shared" si="733"/>
        <v>0.7750759878419452</v>
      </c>
      <c r="AA2132">
        <f t="shared" si="734"/>
        <v>0.79027355623100304</v>
      </c>
      <c r="AB2132">
        <f t="shared" si="735"/>
        <v>0.5</v>
      </c>
      <c r="AC2132">
        <f t="shared" si="736"/>
        <v>0.82911392405063289</v>
      </c>
      <c r="AD2132">
        <f t="shared" si="737"/>
        <v>0.83860759493670878</v>
      </c>
      <c r="AE2132">
        <f t="shared" si="738"/>
        <v>0.125</v>
      </c>
      <c r="AF2132">
        <f t="shared" si="739"/>
        <v>0.16666666666666666</v>
      </c>
      <c r="AG2132">
        <f t="shared" si="740"/>
        <v>0.33333333333333331</v>
      </c>
      <c r="AH2132">
        <f t="shared" si="741"/>
        <v>9.1324200913242006E-4</v>
      </c>
      <c r="AI2132">
        <f t="shared" si="742"/>
        <v>0.50402476780185756</v>
      </c>
      <c r="AJ2132">
        <f t="shared" si="743"/>
        <v>0.56218905472636804</v>
      </c>
      <c r="AK2132">
        <f t="shared" si="744"/>
        <v>0.52839756592292086</v>
      </c>
      <c r="AM2132">
        <v>150</v>
      </c>
      <c r="AN2132">
        <v>666.66666666666663</v>
      </c>
      <c r="AO2132">
        <v>1046.095</v>
      </c>
      <c r="AP2132">
        <v>503.99575182201761</v>
      </c>
      <c r="AQ2132">
        <v>66.666666666666671</v>
      </c>
      <c r="AT2132">
        <f t="shared" si="745"/>
        <v>0.37323943661971831</v>
      </c>
      <c r="AU2132">
        <f t="shared" si="746"/>
        <v>0.43760984182776796</v>
      </c>
      <c r="AV2132">
        <f t="shared" si="747"/>
        <v>0.73893464624773963</v>
      </c>
      <c r="AW2132">
        <f t="shared" si="748"/>
        <v>0.2484964929948735</v>
      </c>
      <c r="AX2132">
        <f t="shared" si="749"/>
        <v>0.15873015873015875</v>
      </c>
    </row>
    <row r="2133" spans="2:50" ht="15">
      <c r="B2133" s="52">
        <v>1</v>
      </c>
      <c r="C2133" s="52">
        <v>3.16</v>
      </c>
      <c r="D2133" s="52">
        <v>1</v>
      </c>
      <c r="E2133" s="52">
        <v>2.2000000000000002</v>
      </c>
      <c r="F2133" s="52">
        <v>5</v>
      </c>
      <c r="G2133" s="53">
        <v>2.5499999999999998</v>
      </c>
      <c r="H2133" s="53">
        <v>2.6</v>
      </c>
      <c r="I2133" s="52">
        <v>2</v>
      </c>
      <c r="J2133" s="53">
        <v>2.62</v>
      </c>
      <c r="K2133" s="53">
        <v>2.65</v>
      </c>
      <c r="L2133" s="52">
        <v>22.5</v>
      </c>
      <c r="M2133" s="52">
        <v>1</v>
      </c>
      <c r="N2133" s="52">
        <v>20</v>
      </c>
      <c r="O2133" s="52">
        <v>28</v>
      </c>
      <c r="P2133" s="54">
        <v>108.853815</v>
      </c>
      <c r="Q2133" s="54">
        <v>50.210047999999993</v>
      </c>
      <c r="R2133" s="55">
        <v>6.1781895000000002</v>
      </c>
      <c r="U2133">
        <f t="shared" si="728"/>
        <v>0.16666666666666666</v>
      </c>
      <c r="V2133">
        <f t="shared" si="729"/>
        <v>0.96048632218844987</v>
      </c>
      <c r="W2133">
        <f t="shared" si="730"/>
        <v>0.25</v>
      </c>
      <c r="X2133">
        <f t="shared" si="731"/>
        <v>0.75085324232081918</v>
      </c>
      <c r="Y2133">
        <f t="shared" si="732"/>
        <v>0.7142857142857143</v>
      </c>
      <c r="Z2133">
        <f t="shared" si="733"/>
        <v>0.7750759878419452</v>
      </c>
      <c r="AA2133">
        <f t="shared" si="734"/>
        <v>0.79027355623100304</v>
      </c>
      <c r="AB2133">
        <f t="shared" si="735"/>
        <v>0.5</v>
      </c>
      <c r="AC2133">
        <f t="shared" si="736"/>
        <v>0.82911392405063289</v>
      </c>
      <c r="AD2133">
        <f t="shared" si="737"/>
        <v>0.83860759493670878</v>
      </c>
      <c r="AE2133">
        <f t="shared" si="738"/>
        <v>0.125</v>
      </c>
      <c r="AF2133">
        <f t="shared" si="739"/>
        <v>0.16666666666666666</v>
      </c>
      <c r="AG2133">
        <f t="shared" si="740"/>
        <v>0.33333333333333331</v>
      </c>
      <c r="AH2133">
        <f t="shared" si="741"/>
        <v>3.6529680365296802E-3</v>
      </c>
      <c r="AI2133">
        <f t="shared" si="742"/>
        <v>0.6340557275541796</v>
      </c>
      <c r="AJ2133">
        <f t="shared" si="743"/>
        <v>0.63681592039800983</v>
      </c>
      <c r="AK2133">
        <f t="shared" si="744"/>
        <v>0.63894523326572006</v>
      </c>
      <c r="AM2133">
        <v>150</v>
      </c>
      <c r="AN2133">
        <v>666.66666666666663</v>
      </c>
      <c r="AO2133">
        <v>1046.095</v>
      </c>
      <c r="AP2133">
        <v>503.99575182201761</v>
      </c>
      <c r="AQ2133">
        <v>66.666666666666671</v>
      </c>
      <c r="AT2133">
        <f t="shared" si="745"/>
        <v>0.37323943661971831</v>
      </c>
      <c r="AU2133">
        <f t="shared" si="746"/>
        <v>0.43760984182776796</v>
      </c>
      <c r="AV2133">
        <f t="shared" si="747"/>
        <v>0.73893464624773963</v>
      </c>
      <c r="AW2133">
        <f t="shared" si="748"/>
        <v>0.2484964929948735</v>
      </c>
      <c r="AX2133">
        <f t="shared" si="749"/>
        <v>0.15873015873015875</v>
      </c>
    </row>
    <row r="2134" spans="2:50" ht="15">
      <c r="B2134" s="52">
        <v>1</v>
      </c>
      <c r="C2134" s="52">
        <v>3.16</v>
      </c>
      <c r="D2134" s="52">
        <v>1</v>
      </c>
      <c r="E2134" s="52">
        <v>2.2000000000000002</v>
      </c>
      <c r="F2134" s="52">
        <v>5</v>
      </c>
      <c r="G2134" s="53">
        <v>2.5499999999999998</v>
      </c>
      <c r="H2134" s="53">
        <v>2.6</v>
      </c>
      <c r="I2134" s="52">
        <v>2</v>
      </c>
      <c r="J2134" s="53">
        <v>2.62</v>
      </c>
      <c r="K2134" s="53">
        <v>2.65</v>
      </c>
      <c r="L2134" s="52">
        <v>22.5</v>
      </c>
      <c r="M2134" s="52">
        <v>1</v>
      </c>
      <c r="N2134" s="52">
        <v>20</v>
      </c>
      <c r="O2134" s="52">
        <v>91</v>
      </c>
      <c r="P2134" s="54">
        <v>125.721253</v>
      </c>
      <c r="Q2134" s="54">
        <v>55.701771999999991</v>
      </c>
      <c r="R2134" s="55">
        <v>0</v>
      </c>
      <c r="U2134">
        <f t="shared" si="728"/>
        <v>0.16666666666666666</v>
      </c>
      <c r="V2134">
        <f t="shared" si="729"/>
        <v>0.96048632218844987</v>
      </c>
      <c r="W2134">
        <f t="shared" si="730"/>
        <v>0.25</v>
      </c>
      <c r="X2134">
        <f t="shared" si="731"/>
        <v>0.75085324232081918</v>
      </c>
      <c r="Y2134">
        <f t="shared" si="732"/>
        <v>0.7142857142857143</v>
      </c>
      <c r="Z2134">
        <f t="shared" si="733"/>
        <v>0.7750759878419452</v>
      </c>
      <c r="AA2134">
        <f t="shared" si="734"/>
        <v>0.79027355623100304</v>
      </c>
      <c r="AB2134">
        <f t="shared" si="735"/>
        <v>0.5</v>
      </c>
      <c r="AC2134">
        <f t="shared" si="736"/>
        <v>0.82911392405063289</v>
      </c>
      <c r="AD2134">
        <f t="shared" si="737"/>
        <v>0.83860759493670878</v>
      </c>
      <c r="AE2134">
        <f t="shared" si="738"/>
        <v>0.125</v>
      </c>
      <c r="AF2134">
        <f t="shared" si="739"/>
        <v>0.16666666666666666</v>
      </c>
      <c r="AG2134">
        <f t="shared" si="740"/>
        <v>0.33333333333333331</v>
      </c>
      <c r="AH2134">
        <f t="shared" si="741"/>
        <v>1.1872146118721462E-2</v>
      </c>
      <c r="AI2134">
        <f t="shared" si="742"/>
        <v>0.74055727554179573</v>
      </c>
      <c r="AJ2134">
        <f t="shared" si="743"/>
        <v>0.70646766169154218</v>
      </c>
      <c r="AK2134">
        <f t="shared" si="744"/>
        <v>0</v>
      </c>
      <c r="AM2134">
        <v>150</v>
      </c>
      <c r="AN2134">
        <v>666.66666666666663</v>
      </c>
      <c r="AO2134">
        <v>1046.095</v>
      </c>
      <c r="AP2134">
        <v>503.99575182201761</v>
      </c>
      <c r="AQ2134">
        <v>66.666666666666671</v>
      </c>
      <c r="AT2134">
        <f t="shared" si="745"/>
        <v>0.37323943661971831</v>
      </c>
      <c r="AU2134">
        <f t="shared" si="746"/>
        <v>0.43760984182776796</v>
      </c>
      <c r="AV2134">
        <f t="shared" si="747"/>
        <v>0.73893464624773963</v>
      </c>
      <c r="AW2134">
        <f t="shared" si="748"/>
        <v>0.2484964929948735</v>
      </c>
      <c r="AX2134">
        <f t="shared" si="749"/>
        <v>0.15873015873015875</v>
      </c>
    </row>
    <row r="2135" spans="2:50" ht="15">
      <c r="B2135" s="52">
        <v>1</v>
      </c>
      <c r="C2135" s="52">
        <v>3.16</v>
      </c>
      <c r="D2135" s="52">
        <v>1</v>
      </c>
      <c r="E2135" s="52">
        <v>2.2000000000000002</v>
      </c>
      <c r="F2135" s="52">
        <v>5</v>
      </c>
      <c r="G2135" s="53">
        <v>2.5499999999999998</v>
      </c>
      <c r="H2135" s="53">
        <v>2.6</v>
      </c>
      <c r="I2135" s="52">
        <v>2</v>
      </c>
      <c r="J2135" s="53">
        <v>2.62</v>
      </c>
      <c r="K2135" s="53">
        <v>2.65</v>
      </c>
      <c r="L2135" s="52">
        <v>25</v>
      </c>
      <c r="M2135" s="52">
        <v>1</v>
      </c>
      <c r="N2135" s="52">
        <v>20</v>
      </c>
      <c r="O2135" s="52">
        <v>7</v>
      </c>
      <c r="P2135" s="54">
        <v>84.631389499999997</v>
      </c>
      <c r="Q2135" s="54">
        <v>42.462794500000001</v>
      </c>
      <c r="R2135" s="55">
        <v>4.7268053000000005</v>
      </c>
      <c r="U2135">
        <f t="shared" si="728"/>
        <v>0.16666666666666666</v>
      </c>
      <c r="V2135">
        <f t="shared" si="729"/>
        <v>0.96048632218844987</v>
      </c>
      <c r="W2135">
        <f t="shared" si="730"/>
        <v>0.25</v>
      </c>
      <c r="X2135">
        <f t="shared" si="731"/>
        <v>0.75085324232081918</v>
      </c>
      <c r="Y2135">
        <f t="shared" si="732"/>
        <v>0.7142857142857143</v>
      </c>
      <c r="Z2135">
        <f t="shared" si="733"/>
        <v>0.7750759878419452</v>
      </c>
      <c r="AA2135">
        <f t="shared" si="734"/>
        <v>0.79027355623100304</v>
      </c>
      <c r="AB2135">
        <f t="shared" si="735"/>
        <v>0.5</v>
      </c>
      <c r="AC2135">
        <f t="shared" si="736"/>
        <v>0.82911392405063289</v>
      </c>
      <c r="AD2135">
        <f t="shared" si="737"/>
        <v>0.83860759493670878</v>
      </c>
      <c r="AE2135">
        <f t="shared" si="738"/>
        <v>0.16666666666666666</v>
      </c>
      <c r="AF2135">
        <f t="shared" si="739"/>
        <v>0.16666666666666666</v>
      </c>
      <c r="AG2135">
        <f t="shared" si="740"/>
        <v>0.33333333333333331</v>
      </c>
      <c r="AH2135">
        <f t="shared" si="741"/>
        <v>9.1324200913242006E-4</v>
      </c>
      <c r="AI2135">
        <f t="shared" si="742"/>
        <v>0.48111455108359136</v>
      </c>
      <c r="AJ2135">
        <f t="shared" si="743"/>
        <v>0.53855721393034828</v>
      </c>
      <c r="AK2135">
        <f t="shared" si="744"/>
        <v>0.488843813387424</v>
      </c>
      <c r="AM2135">
        <v>150</v>
      </c>
      <c r="AN2135">
        <v>600</v>
      </c>
      <c r="AO2135">
        <v>1048.73</v>
      </c>
      <c r="AP2135">
        <v>558.3986766398159</v>
      </c>
      <c r="AQ2135">
        <v>60</v>
      </c>
      <c r="AT2135">
        <f t="shared" si="745"/>
        <v>0.37323943661971831</v>
      </c>
      <c r="AU2135">
        <f t="shared" si="746"/>
        <v>0.36731107205623903</v>
      </c>
      <c r="AV2135">
        <f t="shared" si="747"/>
        <v>0.7407959425858951</v>
      </c>
      <c r="AW2135">
        <f t="shared" si="748"/>
        <v>0.2753200048538797</v>
      </c>
      <c r="AX2135">
        <f t="shared" si="749"/>
        <v>0.14285714285714285</v>
      </c>
    </row>
    <row r="2136" spans="2:50" ht="15">
      <c r="B2136" s="52">
        <v>1</v>
      </c>
      <c r="C2136" s="52">
        <v>3.16</v>
      </c>
      <c r="D2136" s="52">
        <v>1</v>
      </c>
      <c r="E2136" s="52">
        <v>2.2000000000000002</v>
      </c>
      <c r="F2136" s="52">
        <v>5</v>
      </c>
      <c r="G2136" s="53">
        <v>2.5499999999999998</v>
      </c>
      <c r="H2136" s="53">
        <v>2.6</v>
      </c>
      <c r="I2136" s="52">
        <v>2</v>
      </c>
      <c r="J2136" s="53">
        <v>2.62</v>
      </c>
      <c r="K2136" s="53">
        <v>2.65</v>
      </c>
      <c r="L2136" s="52">
        <v>25</v>
      </c>
      <c r="M2136" s="52">
        <v>1</v>
      </c>
      <c r="N2136" s="52">
        <v>20</v>
      </c>
      <c r="O2136" s="52">
        <v>28</v>
      </c>
      <c r="P2136" s="54">
        <v>105.6176205</v>
      </c>
      <c r="Q2136" s="54">
        <v>46.679653999999999</v>
      </c>
      <c r="R2136" s="55">
        <v>5.7172769499999996</v>
      </c>
      <c r="U2136">
        <f t="shared" si="728"/>
        <v>0.16666666666666666</v>
      </c>
      <c r="V2136">
        <f t="shared" si="729"/>
        <v>0.96048632218844987</v>
      </c>
      <c r="W2136">
        <f t="shared" si="730"/>
        <v>0.25</v>
      </c>
      <c r="X2136">
        <f t="shared" si="731"/>
        <v>0.75085324232081918</v>
      </c>
      <c r="Y2136">
        <f t="shared" si="732"/>
        <v>0.7142857142857143</v>
      </c>
      <c r="Z2136">
        <f t="shared" si="733"/>
        <v>0.7750759878419452</v>
      </c>
      <c r="AA2136">
        <f t="shared" si="734"/>
        <v>0.79027355623100304</v>
      </c>
      <c r="AB2136">
        <f t="shared" si="735"/>
        <v>0.5</v>
      </c>
      <c r="AC2136">
        <f t="shared" si="736"/>
        <v>0.82911392405063289</v>
      </c>
      <c r="AD2136">
        <f t="shared" si="737"/>
        <v>0.83860759493670878</v>
      </c>
      <c r="AE2136">
        <f t="shared" si="738"/>
        <v>0.16666666666666666</v>
      </c>
      <c r="AF2136">
        <f t="shared" si="739"/>
        <v>0.16666666666666666</v>
      </c>
      <c r="AG2136">
        <f t="shared" si="740"/>
        <v>0.33333333333333331</v>
      </c>
      <c r="AH2136">
        <f t="shared" si="741"/>
        <v>3.6529680365296802E-3</v>
      </c>
      <c r="AI2136">
        <f t="shared" si="742"/>
        <v>0.61362229102167187</v>
      </c>
      <c r="AJ2136">
        <f t="shared" si="743"/>
        <v>0.59203980099502485</v>
      </c>
      <c r="AK2136">
        <f t="shared" si="744"/>
        <v>0.59127789046653134</v>
      </c>
      <c r="AM2136">
        <v>150</v>
      </c>
      <c r="AN2136">
        <v>600</v>
      </c>
      <c r="AO2136">
        <v>1048.73</v>
      </c>
      <c r="AP2136">
        <v>558.3986766398159</v>
      </c>
      <c r="AQ2136">
        <v>60</v>
      </c>
      <c r="AT2136">
        <f t="shared" si="745"/>
        <v>0.37323943661971831</v>
      </c>
      <c r="AU2136">
        <f t="shared" si="746"/>
        <v>0.36731107205623903</v>
      </c>
      <c r="AV2136">
        <f t="shared" si="747"/>
        <v>0.7407959425858951</v>
      </c>
      <c r="AW2136">
        <f t="shared" si="748"/>
        <v>0.2753200048538797</v>
      </c>
      <c r="AX2136">
        <f t="shared" si="749"/>
        <v>0.14285714285714285</v>
      </c>
    </row>
    <row r="2137" spans="2:50" ht="15">
      <c r="B2137" s="52">
        <v>1</v>
      </c>
      <c r="C2137" s="52">
        <v>3.16</v>
      </c>
      <c r="D2137" s="52">
        <v>1</v>
      </c>
      <c r="E2137" s="52">
        <v>2.2000000000000002</v>
      </c>
      <c r="F2137" s="52">
        <v>5</v>
      </c>
      <c r="G2137" s="53">
        <v>2.5499999999999998</v>
      </c>
      <c r="H2137" s="53">
        <v>2.6</v>
      </c>
      <c r="I2137" s="52">
        <v>2</v>
      </c>
      <c r="J2137" s="53">
        <v>2.62</v>
      </c>
      <c r="K2137" s="53">
        <v>2.65</v>
      </c>
      <c r="L2137" s="52">
        <v>25</v>
      </c>
      <c r="M2137" s="52">
        <v>1</v>
      </c>
      <c r="N2137" s="52">
        <v>20</v>
      </c>
      <c r="O2137" s="52">
        <v>91</v>
      </c>
      <c r="P2137" s="54">
        <v>125.13285399999999</v>
      </c>
      <c r="Q2137" s="54">
        <v>52.367511</v>
      </c>
      <c r="R2137" s="55">
        <v>0</v>
      </c>
      <c r="U2137">
        <f t="shared" si="728"/>
        <v>0.16666666666666666</v>
      </c>
      <c r="V2137">
        <f t="shared" si="729"/>
        <v>0.96048632218844987</v>
      </c>
      <c r="W2137">
        <f t="shared" si="730"/>
        <v>0.25</v>
      </c>
      <c r="X2137">
        <f t="shared" si="731"/>
        <v>0.75085324232081918</v>
      </c>
      <c r="Y2137">
        <f t="shared" si="732"/>
        <v>0.7142857142857143</v>
      </c>
      <c r="Z2137">
        <f t="shared" si="733"/>
        <v>0.7750759878419452</v>
      </c>
      <c r="AA2137">
        <f t="shared" si="734"/>
        <v>0.79027355623100304</v>
      </c>
      <c r="AB2137">
        <f t="shared" si="735"/>
        <v>0.5</v>
      </c>
      <c r="AC2137">
        <f t="shared" si="736"/>
        <v>0.82911392405063289</v>
      </c>
      <c r="AD2137">
        <f t="shared" si="737"/>
        <v>0.83860759493670878</v>
      </c>
      <c r="AE2137">
        <f t="shared" si="738"/>
        <v>0.16666666666666666</v>
      </c>
      <c r="AF2137">
        <f t="shared" si="739"/>
        <v>0.16666666666666666</v>
      </c>
      <c r="AG2137">
        <f t="shared" si="740"/>
        <v>0.33333333333333331</v>
      </c>
      <c r="AH2137">
        <f t="shared" si="741"/>
        <v>1.1872146118721462E-2</v>
      </c>
      <c r="AI2137">
        <f t="shared" si="742"/>
        <v>0.73684210526315785</v>
      </c>
      <c r="AJ2137">
        <f t="shared" si="743"/>
        <v>0.66417910447761197</v>
      </c>
      <c r="AK2137">
        <f t="shared" si="744"/>
        <v>0</v>
      </c>
      <c r="AM2137">
        <v>150</v>
      </c>
      <c r="AN2137">
        <v>600</v>
      </c>
      <c r="AO2137">
        <v>1048.73</v>
      </c>
      <c r="AP2137">
        <v>558.3986766398159</v>
      </c>
      <c r="AQ2137">
        <v>60</v>
      </c>
      <c r="AT2137">
        <f t="shared" si="745"/>
        <v>0.37323943661971831</v>
      </c>
      <c r="AU2137">
        <f t="shared" si="746"/>
        <v>0.36731107205623903</v>
      </c>
      <c r="AV2137">
        <f t="shared" si="747"/>
        <v>0.7407959425858951</v>
      </c>
      <c r="AW2137">
        <f t="shared" si="748"/>
        <v>0.2753200048538797</v>
      </c>
      <c r="AX2137">
        <f t="shared" si="749"/>
        <v>0.14285714285714285</v>
      </c>
    </row>
    <row r="2138" spans="2:50" ht="15">
      <c r="B2138" s="52">
        <v>1</v>
      </c>
      <c r="C2138" s="52">
        <v>3.16</v>
      </c>
      <c r="D2138" s="52">
        <v>1</v>
      </c>
      <c r="E2138" s="52">
        <v>2.2000000000000002</v>
      </c>
      <c r="F2138" s="52">
        <v>5</v>
      </c>
      <c r="G2138" s="53">
        <v>2.5499999999999998</v>
      </c>
      <c r="H2138" s="53">
        <v>2.6</v>
      </c>
      <c r="I2138" s="52">
        <v>2</v>
      </c>
      <c r="J2138" s="53">
        <v>2.62</v>
      </c>
      <c r="K2138" s="53">
        <v>2.65</v>
      </c>
      <c r="L2138" s="52">
        <v>30</v>
      </c>
      <c r="M2138" s="52">
        <v>1</v>
      </c>
      <c r="N2138" s="52">
        <v>20</v>
      </c>
      <c r="O2138" s="52">
        <v>7</v>
      </c>
      <c r="P2138" s="54">
        <v>68.156217499999997</v>
      </c>
      <c r="Q2138" s="54">
        <v>39.716932499999999</v>
      </c>
      <c r="R2138" s="55">
        <v>4.2070528500000002</v>
      </c>
      <c r="U2138">
        <f t="shared" si="728"/>
        <v>0.16666666666666666</v>
      </c>
      <c r="V2138">
        <f t="shared" si="729"/>
        <v>0.96048632218844987</v>
      </c>
      <c r="W2138">
        <f t="shared" si="730"/>
        <v>0.25</v>
      </c>
      <c r="X2138">
        <f t="shared" si="731"/>
        <v>0.75085324232081918</v>
      </c>
      <c r="Y2138">
        <f t="shared" si="732"/>
        <v>0.7142857142857143</v>
      </c>
      <c r="Z2138">
        <f t="shared" si="733"/>
        <v>0.7750759878419452</v>
      </c>
      <c r="AA2138">
        <f t="shared" si="734"/>
        <v>0.79027355623100304</v>
      </c>
      <c r="AB2138">
        <f t="shared" si="735"/>
        <v>0.5</v>
      </c>
      <c r="AC2138">
        <f t="shared" si="736"/>
        <v>0.82911392405063289</v>
      </c>
      <c r="AD2138">
        <f t="shared" si="737"/>
        <v>0.83860759493670878</v>
      </c>
      <c r="AE2138">
        <f t="shared" si="738"/>
        <v>0.25</v>
      </c>
      <c r="AF2138">
        <f t="shared" si="739"/>
        <v>0.16666666666666666</v>
      </c>
      <c r="AG2138">
        <f t="shared" si="740"/>
        <v>0.33333333333333331</v>
      </c>
      <c r="AH2138">
        <f t="shared" si="741"/>
        <v>9.1324200913242006E-4</v>
      </c>
      <c r="AI2138">
        <f t="shared" si="742"/>
        <v>0.37708978328173376</v>
      </c>
      <c r="AJ2138">
        <f t="shared" si="743"/>
        <v>0.50373134328358204</v>
      </c>
      <c r="AK2138">
        <f t="shared" si="744"/>
        <v>0.43509127789046653</v>
      </c>
      <c r="AM2138">
        <v>150</v>
      </c>
      <c r="AN2138">
        <v>500</v>
      </c>
      <c r="AO2138">
        <v>1019.7449999999999</v>
      </c>
      <c r="AP2138">
        <v>679.91556386651325</v>
      </c>
      <c r="AQ2138">
        <v>50</v>
      </c>
      <c r="AT2138">
        <f t="shared" si="745"/>
        <v>0.37323943661971831</v>
      </c>
      <c r="AU2138">
        <f t="shared" si="746"/>
        <v>0.26186291739894552</v>
      </c>
      <c r="AV2138">
        <f t="shared" si="747"/>
        <v>0.72032168286618437</v>
      </c>
      <c r="AW2138">
        <f t="shared" si="748"/>
        <v>0.33523424065115187</v>
      </c>
      <c r="AX2138">
        <f t="shared" si="749"/>
        <v>0.11904761904761904</v>
      </c>
    </row>
    <row r="2139" spans="2:50" ht="15">
      <c r="B2139" s="52">
        <v>1</v>
      </c>
      <c r="C2139" s="52">
        <v>3.16</v>
      </c>
      <c r="D2139" s="52">
        <v>1</v>
      </c>
      <c r="E2139" s="52">
        <v>2.2000000000000002</v>
      </c>
      <c r="F2139" s="52">
        <v>5</v>
      </c>
      <c r="G2139" s="53">
        <v>2.5499999999999998</v>
      </c>
      <c r="H2139" s="53">
        <v>2.6</v>
      </c>
      <c r="I2139" s="52">
        <v>2</v>
      </c>
      <c r="J2139" s="53">
        <v>2.62</v>
      </c>
      <c r="K2139" s="53">
        <v>2.65</v>
      </c>
      <c r="L2139" s="52">
        <v>30</v>
      </c>
      <c r="M2139" s="52">
        <v>1</v>
      </c>
      <c r="N2139" s="52">
        <v>20</v>
      </c>
      <c r="O2139" s="52">
        <v>28</v>
      </c>
      <c r="P2139" s="54">
        <v>91.986377000000005</v>
      </c>
      <c r="Q2139" s="54">
        <v>47.5622525</v>
      </c>
      <c r="R2139" s="55">
        <v>5.0994580000000003</v>
      </c>
      <c r="U2139">
        <f t="shared" si="728"/>
        <v>0.16666666666666666</v>
      </c>
      <c r="V2139">
        <f t="shared" si="729"/>
        <v>0.96048632218844987</v>
      </c>
      <c r="W2139">
        <f t="shared" si="730"/>
        <v>0.25</v>
      </c>
      <c r="X2139">
        <f t="shared" si="731"/>
        <v>0.75085324232081918</v>
      </c>
      <c r="Y2139">
        <f t="shared" si="732"/>
        <v>0.7142857142857143</v>
      </c>
      <c r="Z2139">
        <f t="shared" si="733"/>
        <v>0.7750759878419452</v>
      </c>
      <c r="AA2139">
        <f t="shared" si="734"/>
        <v>0.79027355623100304</v>
      </c>
      <c r="AB2139">
        <f t="shared" si="735"/>
        <v>0.5</v>
      </c>
      <c r="AC2139">
        <f t="shared" si="736"/>
        <v>0.82911392405063289</v>
      </c>
      <c r="AD2139">
        <f t="shared" si="737"/>
        <v>0.83860759493670878</v>
      </c>
      <c r="AE2139">
        <f t="shared" si="738"/>
        <v>0.25</v>
      </c>
      <c r="AF2139">
        <f t="shared" si="739"/>
        <v>0.16666666666666666</v>
      </c>
      <c r="AG2139">
        <f t="shared" si="740"/>
        <v>0.33333333333333331</v>
      </c>
      <c r="AH2139">
        <f t="shared" si="741"/>
        <v>3.6529680365296802E-3</v>
      </c>
      <c r="AI2139">
        <f t="shared" si="742"/>
        <v>0.52755417956656347</v>
      </c>
      <c r="AJ2139">
        <f t="shared" si="743"/>
        <v>0.60323383084577109</v>
      </c>
      <c r="AK2139">
        <f t="shared" si="744"/>
        <v>0.52738336713995948</v>
      </c>
      <c r="AM2139">
        <v>150</v>
      </c>
      <c r="AN2139">
        <v>500</v>
      </c>
      <c r="AO2139">
        <v>1019.7449999999999</v>
      </c>
      <c r="AP2139">
        <v>679.91556386651325</v>
      </c>
      <c r="AQ2139">
        <v>50</v>
      </c>
      <c r="AT2139">
        <f t="shared" si="745"/>
        <v>0.37323943661971831</v>
      </c>
      <c r="AU2139">
        <f t="shared" si="746"/>
        <v>0.26186291739894552</v>
      </c>
      <c r="AV2139">
        <f t="shared" si="747"/>
        <v>0.72032168286618437</v>
      </c>
      <c r="AW2139">
        <f t="shared" si="748"/>
        <v>0.33523424065115187</v>
      </c>
      <c r="AX2139">
        <f t="shared" si="749"/>
        <v>0.11904761904761904</v>
      </c>
    </row>
    <row r="2140" spans="2:50" ht="15">
      <c r="B2140" s="52">
        <v>1</v>
      </c>
      <c r="C2140" s="52">
        <v>3.16</v>
      </c>
      <c r="D2140" s="52">
        <v>1</v>
      </c>
      <c r="E2140" s="52">
        <v>2.2000000000000002</v>
      </c>
      <c r="F2140" s="52">
        <v>5</v>
      </c>
      <c r="G2140" s="53">
        <v>2.5499999999999998</v>
      </c>
      <c r="H2140" s="53">
        <v>2.6</v>
      </c>
      <c r="I2140" s="52">
        <v>2</v>
      </c>
      <c r="J2140" s="53">
        <v>2.62</v>
      </c>
      <c r="K2140" s="53">
        <v>2.65</v>
      </c>
      <c r="L2140" s="52">
        <v>30</v>
      </c>
      <c r="M2140" s="52">
        <v>1</v>
      </c>
      <c r="N2140" s="52">
        <v>20</v>
      </c>
      <c r="O2140" s="52">
        <v>91</v>
      </c>
      <c r="P2140" s="54">
        <v>111.10934450000001</v>
      </c>
      <c r="Q2140" s="54">
        <v>52.465577499999995</v>
      </c>
      <c r="R2140" s="55">
        <v>0</v>
      </c>
      <c r="U2140">
        <f t="shared" si="728"/>
        <v>0.16666666666666666</v>
      </c>
      <c r="V2140">
        <f t="shared" si="729"/>
        <v>0.96048632218844987</v>
      </c>
      <c r="W2140">
        <f t="shared" si="730"/>
        <v>0.25</v>
      </c>
      <c r="X2140">
        <f t="shared" si="731"/>
        <v>0.75085324232081918</v>
      </c>
      <c r="Y2140">
        <f t="shared" si="732"/>
        <v>0.7142857142857143</v>
      </c>
      <c r="Z2140">
        <f t="shared" si="733"/>
        <v>0.7750759878419452</v>
      </c>
      <c r="AA2140">
        <f t="shared" si="734"/>
        <v>0.79027355623100304</v>
      </c>
      <c r="AB2140">
        <f t="shared" si="735"/>
        <v>0.5</v>
      </c>
      <c r="AC2140">
        <f t="shared" si="736"/>
        <v>0.82911392405063289</v>
      </c>
      <c r="AD2140">
        <f t="shared" si="737"/>
        <v>0.83860759493670878</v>
      </c>
      <c r="AE2140">
        <f t="shared" si="738"/>
        <v>0.25</v>
      </c>
      <c r="AF2140">
        <f t="shared" si="739"/>
        <v>0.16666666666666666</v>
      </c>
      <c r="AG2140">
        <f t="shared" si="740"/>
        <v>0.33333333333333331</v>
      </c>
      <c r="AH2140">
        <f t="shared" si="741"/>
        <v>1.1872146118721462E-2</v>
      </c>
      <c r="AI2140">
        <f t="shared" si="742"/>
        <v>0.64829721362229109</v>
      </c>
      <c r="AJ2140">
        <f t="shared" si="743"/>
        <v>0.66542288557213924</v>
      </c>
      <c r="AK2140">
        <f t="shared" si="744"/>
        <v>0</v>
      </c>
      <c r="AM2140">
        <v>150</v>
      </c>
      <c r="AN2140">
        <v>500</v>
      </c>
      <c r="AO2140">
        <v>1019.7449999999999</v>
      </c>
      <c r="AP2140">
        <v>679.91556386651325</v>
      </c>
      <c r="AQ2140">
        <v>50</v>
      </c>
      <c r="AT2140">
        <f t="shared" si="745"/>
        <v>0.37323943661971831</v>
      </c>
      <c r="AU2140">
        <f t="shared" si="746"/>
        <v>0.26186291739894552</v>
      </c>
      <c r="AV2140">
        <f t="shared" si="747"/>
        <v>0.72032168286618437</v>
      </c>
      <c r="AW2140">
        <f t="shared" si="748"/>
        <v>0.33523424065115187</v>
      </c>
      <c r="AX2140">
        <f t="shared" si="749"/>
        <v>0.11904761904761904</v>
      </c>
    </row>
    <row r="2141" spans="2:50" ht="15">
      <c r="B2141" s="52">
        <v>1</v>
      </c>
      <c r="C2141" s="52">
        <v>3.16</v>
      </c>
      <c r="D2141" s="52">
        <v>1</v>
      </c>
      <c r="E2141" s="52">
        <v>2.2000000000000002</v>
      </c>
      <c r="F2141" s="52">
        <v>5</v>
      </c>
      <c r="G2141" s="53">
        <v>2.5499999999999998</v>
      </c>
      <c r="H2141" s="53">
        <v>2.6</v>
      </c>
      <c r="I2141" s="52">
        <v>2</v>
      </c>
      <c r="J2141" s="53">
        <v>2.62</v>
      </c>
      <c r="K2141" s="53">
        <v>2.65</v>
      </c>
      <c r="L2141" s="52">
        <v>33</v>
      </c>
      <c r="M2141" s="52">
        <v>1</v>
      </c>
      <c r="N2141" s="52">
        <v>20</v>
      </c>
      <c r="O2141" s="52">
        <v>7</v>
      </c>
      <c r="P2141" s="54">
        <v>61.978028000000002</v>
      </c>
      <c r="Q2141" s="54">
        <v>39.324666499999999</v>
      </c>
      <c r="R2141" s="55">
        <v>3.9128533499999998</v>
      </c>
      <c r="U2141">
        <f t="shared" si="728"/>
        <v>0.16666666666666666</v>
      </c>
      <c r="V2141">
        <f t="shared" si="729"/>
        <v>0.96048632218844987</v>
      </c>
      <c r="W2141">
        <f t="shared" si="730"/>
        <v>0.25</v>
      </c>
      <c r="X2141">
        <f t="shared" si="731"/>
        <v>0.75085324232081918</v>
      </c>
      <c r="Y2141">
        <f t="shared" si="732"/>
        <v>0.7142857142857143</v>
      </c>
      <c r="Z2141">
        <f t="shared" si="733"/>
        <v>0.7750759878419452</v>
      </c>
      <c r="AA2141">
        <f t="shared" si="734"/>
        <v>0.79027355623100304</v>
      </c>
      <c r="AB2141">
        <f t="shared" si="735"/>
        <v>0.5</v>
      </c>
      <c r="AC2141">
        <f t="shared" si="736"/>
        <v>0.82911392405063289</v>
      </c>
      <c r="AD2141">
        <f t="shared" si="737"/>
        <v>0.83860759493670878</v>
      </c>
      <c r="AE2141">
        <f t="shared" si="738"/>
        <v>0.3</v>
      </c>
      <c r="AF2141">
        <f t="shared" si="739"/>
        <v>0.16666666666666666</v>
      </c>
      <c r="AG2141">
        <f t="shared" si="740"/>
        <v>0.33333333333333331</v>
      </c>
      <c r="AH2141">
        <f t="shared" si="741"/>
        <v>9.1324200913242006E-4</v>
      </c>
      <c r="AI2141">
        <f t="shared" si="742"/>
        <v>0.33808049535603713</v>
      </c>
      <c r="AJ2141">
        <f t="shared" si="743"/>
        <v>0.49875621890547261</v>
      </c>
      <c r="AK2141">
        <f t="shared" si="744"/>
        <v>0.40466531440162268</v>
      </c>
      <c r="AM2141">
        <v>150</v>
      </c>
      <c r="AN2141">
        <v>454.5454545454545</v>
      </c>
      <c r="AO2141">
        <v>1006.5699999999999</v>
      </c>
      <c r="AP2141">
        <v>724.85051260592104</v>
      </c>
      <c r="AQ2141">
        <v>45.454545454545453</v>
      </c>
      <c r="AT2141">
        <f t="shared" si="745"/>
        <v>0.37323943661971831</v>
      </c>
      <c r="AU2141">
        <f t="shared" si="746"/>
        <v>0.2139319380092666</v>
      </c>
      <c r="AV2141">
        <f t="shared" si="747"/>
        <v>0.71101520117540684</v>
      </c>
      <c r="AW2141">
        <f t="shared" si="748"/>
        <v>0.35738954083826635</v>
      </c>
      <c r="AX2141">
        <f t="shared" si="749"/>
        <v>0.10822510822510822</v>
      </c>
    </row>
    <row r="2142" spans="2:50" ht="15">
      <c r="B2142" s="52">
        <v>1</v>
      </c>
      <c r="C2142" s="52">
        <v>3.16</v>
      </c>
      <c r="D2142" s="52">
        <v>1</v>
      </c>
      <c r="E2142" s="52">
        <v>2.2000000000000002</v>
      </c>
      <c r="F2142" s="52">
        <v>5</v>
      </c>
      <c r="G2142" s="53">
        <v>2.5499999999999998</v>
      </c>
      <c r="H2142" s="53">
        <v>2.6</v>
      </c>
      <c r="I2142" s="52">
        <v>2</v>
      </c>
      <c r="J2142" s="53">
        <v>2.62</v>
      </c>
      <c r="K2142" s="53">
        <v>2.65</v>
      </c>
      <c r="L2142" s="52">
        <v>33</v>
      </c>
      <c r="M2142" s="52">
        <v>1</v>
      </c>
      <c r="N2142" s="52">
        <v>20</v>
      </c>
      <c r="O2142" s="52">
        <v>28</v>
      </c>
      <c r="P2142" s="54">
        <v>85.612054499999999</v>
      </c>
      <c r="Q2142" s="54">
        <v>47.268053000000002</v>
      </c>
      <c r="R2142" s="55">
        <v>4.9131316500000004</v>
      </c>
      <c r="U2142">
        <f t="shared" si="728"/>
        <v>0.16666666666666666</v>
      </c>
      <c r="V2142">
        <f t="shared" si="729"/>
        <v>0.96048632218844987</v>
      </c>
      <c r="W2142">
        <f t="shared" si="730"/>
        <v>0.25</v>
      </c>
      <c r="X2142">
        <f t="shared" si="731"/>
        <v>0.75085324232081918</v>
      </c>
      <c r="Y2142">
        <f t="shared" si="732"/>
        <v>0.7142857142857143</v>
      </c>
      <c r="Z2142">
        <f t="shared" si="733"/>
        <v>0.7750759878419452</v>
      </c>
      <c r="AA2142">
        <f t="shared" si="734"/>
        <v>0.79027355623100304</v>
      </c>
      <c r="AB2142">
        <f t="shared" si="735"/>
        <v>0.5</v>
      </c>
      <c r="AC2142">
        <f t="shared" si="736"/>
        <v>0.82911392405063289</v>
      </c>
      <c r="AD2142">
        <f t="shared" si="737"/>
        <v>0.83860759493670878</v>
      </c>
      <c r="AE2142">
        <f t="shared" si="738"/>
        <v>0.3</v>
      </c>
      <c r="AF2142">
        <f t="shared" si="739"/>
        <v>0.16666666666666666</v>
      </c>
      <c r="AG2142">
        <f t="shared" si="740"/>
        <v>0.33333333333333331</v>
      </c>
      <c r="AH2142">
        <f t="shared" si="741"/>
        <v>3.6529680365296802E-3</v>
      </c>
      <c r="AI2142">
        <f t="shared" si="742"/>
        <v>0.48730650154798766</v>
      </c>
      <c r="AJ2142">
        <f t="shared" si="743"/>
        <v>0.59950248756218905</v>
      </c>
      <c r="AK2142">
        <f t="shared" si="744"/>
        <v>0.50811359026369174</v>
      </c>
      <c r="AM2142">
        <v>150</v>
      </c>
      <c r="AN2142">
        <v>454.5454545454545</v>
      </c>
      <c r="AO2142">
        <v>1006.5699999999999</v>
      </c>
      <c r="AP2142">
        <v>724.85051260592104</v>
      </c>
      <c r="AQ2142">
        <v>45.454545454545453</v>
      </c>
      <c r="AT2142">
        <f t="shared" si="745"/>
        <v>0.37323943661971831</v>
      </c>
      <c r="AU2142">
        <f t="shared" si="746"/>
        <v>0.2139319380092666</v>
      </c>
      <c r="AV2142">
        <f t="shared" si="747"/>
        <v>0.71101520117540684</v>
      </c>
      <c r="AW2142">
        <f t="shared" si="748"/>
        <v>0.35738954083826635</v>
      </c>
      <c r="AX2142">
        <f t="shared" si="749"/>
        <v>0.10822510822510822</v>
      </c>
    </row>
    <row r="2143" spans="2:50" ht="15">
      <c r="B2143" s="52">
        <v>1</v>
      </c>
      <c r="C2143" s="52">
        <v>3.16</v>
      </c>
      <c r="D2143" s="52">
        <v>1</v>
      </c>
      <c r="E2143" s="52">
        <v>2.2000000000000002</v>
      </c>
      <c r="F2143" s="52">
        <v>5</v>
      </c>
      <c r="G2143" s="53">
        <v>2.5499999999999998</v>
      </c>
      <c r="H2143" s="53">
        <v>2.6</v>
      </c>
      <c r="I2143" s="52">
        <v>2</v>
      </c>
      <c r="J2143" s="53">
        <v>2.62</v>
      </c>
      <c r="K2143" s="53">
        <v>2.65</v>
      </c>
      <c r="L2143" s="52">
        <v>33</v>
      </c>
      <c r="M2143" s="52">
        <v>1</v>
      </c>
      <c r="N2143" s="52">
        <v>20</v>
      </c>
      <c r="O2143" s="52">
        <v>91</v>
      </c>
      <c r="P2143" s="54">
        <v>97.7723005</v>
      </c>
      <c r="Q2143" s="54">
        <v>49.915848499999996</v>
      </c>
      <c r="R2143" s="55">
        <v>0</v>
      </c>
      <c r="U2143">
        <f t="shared" si="728"/>
        <v>0.16666666666666666</v>
      </c>
      <c r="V2143">
        <f t="shared" si="729"/>
        <v>0.96048632218844987</v>
      </c>
      <c r="W2143">
        <f t="shared" si="730"/>
        <v>0.25</v>
      </c>
      <c r="X2143">
        <f t="shared" si="731"/>
        <v>0.75085324232081918</v>
      </c>
      <c r="Y2143">
        <f t="shared" si="732"/>
        <v>0.7142857142857143</v>
      </c>
      <c r="Z2143">
        <f t="shared" si="733"/>
        <v>0.7750759878419452</v>
      </c>
      <c r="AA2143">
        <f t="shared" si="734"/>
        <v>0.79027355623100304</v>
      </c>
      <c r="AB2143">
        <f t="shared" si="735"/>
        <v>0.5</v>
      </c>
      <c r="AC2143">
        <f t="shared" si="736"/>
        <v>0.82911392405063289</v>
      </c>
      <c r="AD2143">
        <f t="shared" si="737"/>
        <v>0.83860759493670878</v>
      </c>
      <c r="AE2143">
        <f t="shared" si="738"/>
        <v>0.3</v>
      </c>
      <c r="AF2143">
        <f t="shared" si="739"/>
        <v>0.16666666666666666</v>
      </c>
      <c r="AG2143">
        <f t="shared" si="740"/>
        <v>0.33333333333333331</v>
      </c>
      <c r="AH2143">
        <f t="shared" si="741"/>
        <v>1.1872146118721462E-2</v>
      </c>
      <c r="AI2143">
        <f t="shared" si="742"/>
        <v>0.56408668730650158</v>
      </c>
      <c r="AJ2143">
        <f t="shared" si="743"/>
        <v>0.63308457711442778</v>
      </c>
      <c r="AK2143">
        <f t="shared" si="744"/>
        <v>0</v>
      </c>
      <c r="AM2143">
        <v>150</v>
      </c>
      <c r="AN2143">
        <v>454.5454545454545</v>
      </c>
      <c r="AO2143">
        <v>1006.5699999999999</v>
      </c>
      <c r="AP2143">
        <v>724.85051260592104</v>
      </c>
      <c r="AQ2143">
        <v>45.454545454545453</v>
      </c>
      <c r="AT2143">
        <f t="shared" si="745"/>
        <v>0.37323943661971831</v>
      </c>
      <c r="AU2143">
        <f t="shared" si="746"/>
        <v>0.2139319380092666</v>
      </c>
      <c r="AV2143">
        <f t="shared" si="747"/>
        <v>0.71101520117540684</v>
      </c>
      <c r="AW2143">
        <f t="shared" si="748"/>
        <v>0.35738954083826635</v>
      </c>
      <c r="AX2143">
        <f t="shared" si="749"/>
        <v>0.10822510822510822</v>
      </c>
    </row>
    <row r="2144" spans="2:50" ht="15">
      <c r="B2144" s="52">
        <v>1</v>
      </c>
      <c r="C2144" s="52">
        <v>3.16</v>
      </c>
      <c r="D2144" s="56">
        <v>0</v>
      </c>
      <c r="E2144" s="52">
        <v>1</v>
      </c>
      <c r="F2144" s="52">
        <v>1</v>
      </c>
      <c r="G2144" s="53">
        <v>2.5107885445272653</v>
      </c>
      <c r="H2144" s="53">
        <v>2.56</v>
      </c>
      <c r="I2144" s="52">
        <v>2</v>
      </c>
      <c r="J2144" s="53">
        <v>2.6713008937437936</v>
      </c>
      <c r="K2144" s="53">
        <v>2.69</v>
      </c>
      <c r="L2144" s="52">
        <v>50</v>
      </c>
      <c r="M2144" s="52">
        <v>1</v>
      </c>
      <c r="N2144" s="52">
        <v>20</v>
      </c>
      <c r="O2144" s="52">
        <v>28</v>
      </c>
      <c r="P2144" s="54">
        <v>38.344001499999997</v>
      </c>
      <c r="Q2144" s="54">
        <v>33.342610000000001</v>
      </c>
      <c r="R2144" s="55">
        <v>3.0302548499999999</v>
      </c>
      <c r="U2144">
        <f t="shared" si="728"/>
        <v>0.16666666666666666</v>
      </c>
      <c r="V2144">
        <f t="shared" si="729"/>
        <v>0.96048632218844987</v>
      </c>
      <c r="W2144">
        <f t="shared" si="730"/>
        <v>0</v>
      </c>
      <c r="X2144">
        <f t="shared" si="731"/>
        <v>0.34129692832764502</v>
      </c>
      <c r="Y2144">
        <f t="shared" si="732"/>
        <v>0.14285714285714285</v>
      </c>
      <c r="Z2144">
        <f t="shared" si="733"/>
        <v>0.76315761231831769</v>
      </c>
      <c r="AA2144">
        <f t="shared" si="734"/>
        <v>0.77811550151975684</v>
      </c>
      <c r="AB2144">
        <f t="shared" si="735"/>
        <v>0.5</v>
      </c>
      <c r="AC2144">
        <f t="shared" si="736"/>
        <v>0.84534838409613722</v>
      </c>
      <c r="AD2144">
        <f t="shared" si="737"/>
        <v>0.85126582278481011</v>
      </c>
      <c r="AE2144">
        <f t="shared" si="738"/>
        <v>0.58333333333333337</v>
      </c>
      <c r="AF2144">
        <f t="shared" si="739"/>
        <v>0.16666666666666666</v>
      </c>
      <c r="AG2144">
        <f t="shared" si="740"/>
        <v>0.33333333333333331</v>
      </c>
      <c r="AH2144">
        <f t="shared" si="741"/>
        <v>3.6529680365296802E-3</v>
      </c>
      <c r="AI2144">
        <f t="shared" si="742"/>
        <v>0.18885448916408668</v>
      </c>
      <c r="AJ2144">
        <f t="shared" si="743"/>
        <v>0.4228855721393035</v>
      </c>
      <c r="AK2144">
        <f t="shared" si="744"/>
        <v>0.31338742393509128</v>
      </c>
      <c r="AM2144">
        <v>170</v>
      </c>
      <c r="AN2144">
        <v>340</v>
      </c>
      <c r="AO2144">
        <v>1048.1343247269117</v>
      </c>
      <c r="AP2144">
        <v>736.29133410471195</v>
      </c>
      <c r="AQ2144">
        <v>0</v>
      </c>
      <c r="AT2144">
        <f t="shared" si="745"/>
        <v>0.5140845070422535</v>
      </c>
      <c r="AU2144">
        <f t="shared" si="746"/>
        <v>9.3145869947275917E-2</v>
      </c>
      <c r="AV2144">
        <f t="shared" si="747"/>
        <v>0.74037517286880627</v>
      </c>
      <c r="AW2144">
        <f t="shared" si="748"/>
        <v>0.36303046937615979</v>
      </c>
      <c r="AX2144">
        <f t="shared" si="749"/>
        <v>0</v>
      </c>
    </row>
    <row r="2145" spans="2:50" ht="15">
      <c r="B2145" s="52">
        <v>1</v>
      </c>
      <c r="C2145" s="52">
        <v>3.16</v>
      </c>
      <c r="D2145" s="52">
        <v>1</v>
      </c>
      <c r="E2145" s="52">
        <v>2.2200000000000002</v>
      </c>
      <c r="F2145" s="52">
        <v>1</v>
      </c>
      <c r="G2145" s="53">
        <v>2.5107885445272653</v>
      </c>
      <c r="H2145" s="53">
        <v>2.56</v>
      </c>
      <c r="I2145" s="52">
        <v>2</v>
      </c>
      <c r="J2145" s="53">
        <v>2.6713008937437936</v>
      </c>
      <c r="K2145" s="53">
        <v>2.69</v>
      </c>
      <c r="L2145" s="52">
        <v>50</v>
      </c>
      <c r="M2145" s="52">
        <v>1</v>
      </c>
      <c r="N2145" s="52">
        <v>20</v>
      </c>
      <c r="O2145" s="52">
        <v>28</v>
      </c>
      <c r="P2145" s="54">
        <v>47.758385500000003</v>
      </c>
      <c r="Q2145" s="54">
        <v>33.734876</v>
      </c>
      <c r="R2145" s="55">
        <v>4.30511935</v>
      </c>
      <c r="U2145">
        <f t="shared" si="728"/>
        <v>0.16666666666666666</v>
      </c>
      <c r="V2145">
        <f t="shared" si="729"/>
        <v>0.96048632218844987</v>
      </c>
      <c r="W2145">
        <f t="shared" si="730"/>
        <v>0.25</v>
      </c>
      <c r="X2145">
        <f t="shared" si="731"/>
        <v>0.75767918088737207</v>
      </c>
      <c r="Y2145">
        <f t="shared" si="732"/>
        <v>0.14285714285714285</v>
      </c>
      <c r="Z2145">
        <f t="shared" si="733"/>
        <v>0.76315761231831769</v>
      </c>
      <c r="AA2145">
        <f t="shared" si="734"/>
        <v>0.77811550151975684</v>
      </c>
      <c r="AB2145">
        <f t="shared" si="735"/>
        <v>0.5</v>
      </c>
      <c r="AC2145">
        <f t="shared" si="736"/>
        <v>0.84534838409613722</v>
      </c>
      <c r="AD2145">
        <f t="shared" si="737"/>
        <v>0.85126582278481011</v>
      </c>
      <c r="AE2145">
        <f t="shared" si="738"/>
        <v>0.58333333333333337</v>
      </c>
      <c r="AF2145">
        <f t="shared" si="739"/>
        <v>0.16666666666666666</v>
      </c>
      <c r="AG2145">
        <f t="shared" si="740"/>
        <v>0.33333333333333331</v>
      </c>
      <c r="AH2145">
        <f t="shared" si="741"/>
        <v>3.6529680365296802E-3</v>
      </c>
      <c r="AI2145">
        <f t="shared" si="742"/>
        <v>0.24829721362229107</v>
      </c>
      <c r="AJ2145">
        <f t="shared" si="743"/>
        <v>0.42786069651741293</v>
      </c>
      <c r="AK2145">
        <f t="shared" si="744"/>
        <v>0.4452332657200811</v>
      </c>
      <c r="AM2145">
        <v>170</v>
      </c>
      <c r="AN2145">
        <v>340</v>
      </c>
      <c r="AO2145">
        <v>1034.7310724925521</v>
      </c>
      <c r="AP2145">
        <v>678.91376282609701</v>
      </c>
      <c r="AQ2145">
        <v>68</v>
      </c>
      <c r="AT2145">
        <f t="shared" si="745"/>
        <v>0.5140845070422535</v>
      </c>
      <c r="AU2145">
        <f t="shared" si="746"/>
        <v>9.3145869947275917E-2</v>
      </c>
      <c r="AV2145">
        <f t="shared" si="747"/>
        <v>0.7309074596607652</v>
      </c>
      <c r="AW2145">
        <f t="shared" si="748"/>
        <v>0.33474029989009968</v>
      </c>
      <c r="AX2145">
        <f t="shared" si="749"/>
        <v>0.16190476190476191</v>
      </c>
    </row>
    <row r="2146" spans="2:50" ht="15">
      <c r="B2146" s="52">
        <v>1</v>
      </c>
      <c r="C2146" s="52">
        <v>3.16</v>
      </c>
      <c r="D2146" s="52">
        <v>1</v>
      </c>
      <c r="E2146" s="52">
        <v>2.2200000000000002</v>
      </c>
      <c r="F2146" s="52">
        <v>1</v>
      </c>
      <c r="G2146" s="53">
        <v>2.5107885445272653</v>
      </c>
      <c r="H2146" s="53">
        <v>2.56</v>
      </c>
      <c r="I2146" s="52">
        <v>2</v>
      </c>
      <c r="J2146" s="53">
        <v>2.6713008937437936</v>
      </c>
      <c r="K2146" s="53">
        <v>2.69</v>
      </c>
      <c r="L2146" s="52">
        <v>50</v>
      </c>
      <c r="M2146" s="52">
        <v>1</v>
      </c>
      <c r="N2146" s="52">
        <v>20</v>
      </c>
      <c r="O2146" s="52">
        <v>28</v>
      </c>
      <c r="P2146" s="54">
        <v>58.251500999999998</v>
      </c>
      <c r="Q2146" s="54">
        <v>36.971070500000003</v>
      </c>
      <c r="R2146" s="55">
        <v>3.9520799499999999</v>
      </c>
      <c r="U2146">
        <f t="shared" si="728"/>
        <v>0.16666666666666666</v>
      </c>
      <c r="V2146">
        <f t="shared" si="729"/>
        <v>0.96048632218844987</v>
      </c>
      <c r="W2146">
        <f t="shared" si="730"/>
        <v>0.25</v>
      </c>
      <c r="X2146">
        <f t="shared" si="731"/>
        <v>0.75767918088737207</v>
      </c>
      <c r="Y2146">
        <f t="shared" si="732"/>
        <v>0.14285714285714285</v>
      </c>
      <c r="Z2146">
        <f t="shared" si="733"/>
        <v>0.76315761231831769</v>
      </c>
      <c r="AA2146">
        <f t="shared" si="734"/>
        <v>0.77811550151975684</v>
      </c>
      <c r="AB2146">
        <f t="shared" si="735"/>
        <v>0.5</v>
      </c>
      <c r="AC2146">
        <f t="shared" si="736"/>
        <v>0.84534838409613722</v>
      </c>
      <c r="AD2146">
        <f t="shared" si="737"/>
        <v>0.85126582278481011</v>
      </c>
      <c r="AE2146">
        <f t="shared" si="738"/>
        <v>0.58333333333333337</v>
      </c>
      <c r="AF2146">
        <f t="shared" si="739"/>
        <v>0.16666666666666666</v>
      </c>
      <c r="AG2146">
        <f t="shared" si="740"/>
        <v>0.33333333333333331</v>
      </c>
      <c r="AH2146">
        <f t="shared" si="741"/>
        <v>3.6529680365296802E-3</v>
      </c>
      <c r="AI2146">
        <f t="shared" si="742"/>
        <v>0.31455108359133122</v>
      </c>
      <c r="AJ2146">
        <f t="shared" si="743"/>
        <v>0.46890547263681598</v>
      </c>
      <c r="AK2146">
        <f t="shared" si="744"/>
        <v>0.40872210953346855</v>
      </c>
      <c r="AM2146">
        <v>170</v>
      </c>
      <c r="AN2146">
        <v>340</v>
      </c>
      <c r="AO2146">
        <v>1029.3697715988083</v>
      </c>
      <c r="AP2146">
        <v>637.54800582547193</v>
      </c>
      <c r="AQ2146">
        <v>102</v>
      </c>
      <c r="AT2146">
        <f t="shared" si="745"/>
        <v>0.5140845070422535</v>
      </c>
      <c r="AU2146">
        <f t="shared" si="746"/>
        <v>9.3145869947275917E-2</v>
      </c>
      <c r="AV2146">
        <f t="shared" si="747"/>
        <v>0.72712037437754873</v>
      </c>
      <c r="AW2146">
        <f t="shared" si="748"/>
        <v>0.31434479951619271</v>
      </c>
      <c r="AX2146">
        <f t="shared" si="749"/>
        <v>0.24285714285714285</v>
      </c>
    </row>
    <row r="2147" spans="2:50" ht="15">
      <c r="B2147" s="52">
        <v>1</v>
      </c>
      <c r="C2147" s="52">
        <v>3.16</v>
      </c>
      <c r="D2147" s="52">
        <v>1</v>
      </c>
      <c r="E2147" s="52">
        <v>2.2200000000000002</v>
      </c>
      <c r="F2147" s="52">
        <v>1</v>
      </c>
      <c r="G2147" s="53">
        <v>2.5107885445272653</v>
      </c>
      <c r="H2147" s="53">
        <v>2.56</v>
      </c>
      <c r="I2147" s="52">
        <v>2</v>
      </c>
      <c r="J2147" s="53">
        <v>2.6713008937437936</v>
      </c>
      <c r="K2147" s="53">
        <v>2.69</v>
      </c>
      <c r="L2147" s="52">
        <v>41.7</v>
      </c>
      <c r="M2147" s="52">
        <v>1</v>
      </c>
      <c r="N2147" s="52">
        <v>20</v>
      </c>
      <c r="O2147" s="52">
        <v>28</v>
      </c>
      <c r="P2147" s="54">
        <v>71.490478499999995</v>
      </c>
      <c r="Q2147" s="54">
        <v>36.7749375</v>
      </c>
      <c r="R2147" s="55">
        <v>4.7268053000000005</v>
      </c>
      <c r="U2147">
        <f t="shared" si="728"/>
        <v>0.16666666666666666</v>
      </c>
      <c r="V2147">
        <f t="shared" si="729"/>
        <v>0.96048632218844987</v>
      </c>
      <c r="W2147">
        <f t="shared" si="730"/>
        <v>0.25</v>
      </c>
      <c r="X2147">
        <f t="shared" si="731"/>
        <v>0.75767918088737207</v>
      </c>
      <c r="Y2147">
        <f t="shared" si="732"/>
        <v>0.14285714285714285</v>
      </c>
      <c r="Z2147">
        <f t="shared" si="733"/>
        <v>0.76315761231831769</v>
      </c>
      <c r="AA2147">
        <f t="shared" si="734"/>
        <v>0.77811550151975684</v>
      </c>
      <c r="AB2147">
        <f t="shared" si="735"/>
        <v>0.5</v>
      </c>
      <c r="AC2147">
        <f t="shared" si="736"/>
        <v>0.84534838409613722</v>
      </c>
      <c r="AD2147">
        <f t="shared" si="737"/>
        <v>0.85126582278481011</v>
      </c>
      <c r="AE2147">
        <f t="shared" si="738"/>
        <v>0.44500000000000006</v>
      </c>
      <c r="AF2147">
        <f t="shared" si="739"/>
        <v>0.16666666666666666</v>
      </c>
      <c r="AG2147">
        <f t="shared" si="740"/>
        <v>0.33333333333333331</v>
      </c>
      <c r="AH2147">
        <f t="shared" si="741"/>
        <v>3.6529680365296802E-3</v>
      </c>
      <c r="AI2147">
        <f t="shared" si="742"/>
        <v>0.39814241486068108</v>
      </c>
      <c r="AJ2147">
        <f t="shared" si="743"/>
        <v>0.46641791044776121</v>
      </c>
      <c r="AK2147">
        <f t="shared" si="744"/>
        <v>0.488843813387424</v>
      </c>
      <c r="AM2147">
        <v>170</v>
      </c>
      <c r="AN2147">
        <v>407.67386091127094</v>
      </c>
      <c r="AO2147">
        <v>1034.7310724925521</v>
      </c>
      <c r="AP2147">
        <v>629.59399016680186</v>
      </c>
      <c r="AQ2147">
        <v>68.081534772182238</v>
      </c>
      <c r="AT2147">
        <f t="shared" si="745"/>
        <v>0.5140845070422535</v>
      </c>
      <c r="AU2147">
        <f t="shared" si="746"/>
        <v>0.16450670746355459</v>
      </c>
      <c r="AV2147">
        <f t="shared" si="747"/>
        <v>0.7309074596607652</v>
      </c>
      <c r="AW2147">
        <f t="shared" si="748"/>
        <v>0.31042305019735356</v>
      </c>
      <c r="AX2147">
        <f t="shared" si="749"/>
        <v>0.16209889231471961</v>
      </c>
    </row>
    <row r="2148" spans="2:50" ht="15">
      <c r="B2148" s="52">
        <v>1</v>
      </c>
      <c r="C2148" s="52">
        <v>3.16</v>
      </c>
      <c r="D2148" s="52">
        <v>1</v>
      </c>
      <c r="E2148" s="52">
        <v>2.2200000000000002</v>
      </c>
      <c r="F2148" s="52">
        <v>1</v>
      </c>
      <c r="G2148" s="53">
        <v>2.5107885445272653</v>
      </c>
      <c r="H2148" s="53">
        <v>2.56</v>
      </c>
      <c r="I2148" s="52">
        <v>2</v>
      </c>
      <c r="J2148" s="53">
        <v>2.6713008937437936</v>
      </c>
      <c r="K2148" s="53">
        <v>2.69</v>
      </c>
      <c r="L2148" s="52">
        <v>38.5</v>
      </c>
      <c r="M2148" s="52">
        <v>1</v>
      </c>
      <c r="N2148" s="52">
        <v>20</v>
      </c>
      <c r="O2148" s="52">
        <v>28</v>
      </c>
      <c r="P2148" s="54">
        <v>72.569209999999998</v>
      </c>
      <c r="Q2148" s="54">
        <v>36.7749375</v>
      </c>
      <c r="R2148" s="55">
        <v>4.93274495</v>
      </c>
      <c r="U2148">
        <f t="shared" si="728"/>
        <v>0.16666666666666666</v>
      </c>
      <c r="V2148">
        <f t="shared" si="729"/>
        <v>0.96048632218844987</v>
      </c>
      <c r="W2148">
        <f t="shared" si="730"/>
        <v>0.25</v>
      </c>
      <c r="X2148">
        <f t="shared" si="731"/>
        <v>0.75767918088737207</v>
      </c>
      <c r="Y2148">
        <f t="shared" si="732"/>
        <v>0.14285714285714285</v>
      </c>
      <c r="Z2148">
        <f t="shared" si="733"/>
        <v>0.76315761231831769</v>
      </c>
      <c r="AA2148">
        <f t="shared" si="734"/>
        <v>0.77811550151975684</v>
      </c>
      <c r="AB2148">
        <f t="shared" si="735"/>
        <v>0.5</v>
      </c>
      <c r="AC2148">
        <f t="shared" si="736"/>
        <v>0.84534838409613722</v>
      </c>
      <c r="AD2148">
        <f t="shared" si="737"/>
        <v>0.85126582278481011</v>
      </c>
      <c r="AE2148">
        <f t="shared" si="738"/>
        <v>0.39166666666666666</v>
      </c>
      <c r="AF2148">
        <f t="shared" si="739"/>
        <v>0.16666666666666666</v>
      </c>
      <c r="AG2148">
        <f t="shared" si="740"/>
        <v>0.33333333333333331</v>
      </c>
      <c r="AH2148">
        <f t="shared" si="741"/>
        <v>3.6529680365296802E-3</v>
      </c>
      <c r="AI2148">
        <f t="shared" si="742"/>
        <v>0.40495356037151703</v>
      </c>
      <c r="AJ2148">
        <f t="shared" si="743"/>
        <v>0.46641791044776121</v>
      </c>
      <c r="AK2148">
        <f t="shared" si="744"/>
        <v>0.51014198782961462</v>
      </c>
      <c r="AM2148">
        <v>170</v>
      </c>
      <c r="AN2148">
        <v>441.55844155844153</v>
      </c>
      <c r="AO2148">
        <v>1010.605218470705</v>
      </c>
      <c r="AP2148">
        <v>584.45723735070214</v>
      </c>
      <c r="AQ2148">
        <v>101.55844155844156</v>
      </c>
      <c r="AT2148">
        <f t="shared" si="745"/>
        <v>0.5140845070422535</v>
      </c>
      <c r="AU2148">
        <f t="shared" si="746"/>
        <v>0.20023737246935838</v>
      </c>
      <c r="AV2148">
        <f t="shared" si="747"/>
        <v>0.7138655758862914</v>
      </c>
      <c r="AW2148">
        <f t="shared" si="748"/>
        <v>0.28816824995463602</v>
      </c>
      <c r="AX2148">
        <f t="shared" si="749"/>
        <v>0.24180581323438466</v>
      </c>
    </row>
    <row r="2149" spans="2:50" ht="15">
      <c r="B2149" s="52">
        <v>1</v>
      </c>
      <c r="C2149" s="52">
        <v>3.16</v>
      </c>
      <c r="D2149" s="56">
        <v>0</v>
      </c>
      <c r="E2149" s="52">
        <v>1</v>
      </c>
      <c r="F2149" s="52">
        <v>1</v>
      </c>
      <c r="G2149" s="53">
        <v>2.5107885445272653</v>
      </c>
      <c r="H2149" s="53">
        <v>2.56</v>
      </c>
      <c r="I2149" s="52">
        <v>2</v>
      </c>
      <c r="J2149" s="53">
        <v>2.6713008937437936</v>
      </c>
      <c r="K2149" s="53">
        <v>2.69</v>
      </c>
      <c r="L2149" s="52">
        <v>50</v>
      </c>
      <c r="M2149" s="52">
        <v>1</v>
      </c>
      <c r="N2149" s="52">
        <v>20</v>
      </c>
      <c r="O2149" s="52">
        <v>91</v>
      </c>
      <c r="P2149" s="54">
        <v>33.146476999999997</v>
      </c>
      <c r="Q2149" s="54">
        <v>39.618866000000004</v>
      </c>
      <c r="R2149" s="55">
        <v>3.0400615000000002</v>
      </c>
      <c r="U2149">
        <f t="shared" si="728"/>
        <v>0.16666666666666666</v>
      </c>
      <c r="V2149">
        <f t="shared" si="729"/>
        <v>0.96048632218844987</v>
      </c>
      <c r="W2149">
        <f t="shared" si="730"/>
        <v>0</v>
      </c>
      <c r="X2149">
        <f t="shared" si="731"/>
        <v>0.34129692832764502</v>
      </c>
      <c r="Y2149">
        <f t="shared" si="732"/>
        <v>0.14285714285714285</v>
      </c>
      <c r="Z2149">
        <f t="shared" si="733"/>
        <v>0.76315761231831769</v>
      </c>
      <c r="AA2149">
        <f t="shared" si="734"/>
        <v>0.77811550151975684</v>
      </c>
      <c r="AB2149">
        <f t="shared" si="735"/>
        <v>0.5</v>
      </c>
      <c r="AC2149">
        <f t="shared" si="736"/>
        <v>0.84534838409613722</v>
      </c>
      <c r="AD2149">
        <f t="shared" si="737"/>
        <v>0.85126582278481011</v>
      </c>
      <c r="AE2149">
        <f t="shared" si="738"/>
        <v>0.58333333333333337</v>
      </c>
      <c r="AF2149">
        <f t="shared" si="739"/>
        <v>0.16666666666666666</v>
      </c>
      <c r="AG2149">
        <f t="shared" si="740"/>
        <v>0.33333333333333331</v>
      </c>
      <c r="AH2149">
        <f t="shared" si="741"/>
        <v>1.1872146118721462E-2</v>
      </c>
      <c r="AI2149">
        <f t="shared" si="742"/>
        <v>0.15603715170278637</v>
      </c>
      <c r="AJ2149">
        <f t="shared" si="743"/>
        <v>0.50248756218905477</v>
      </c>
      <c r="AK2149">
        <f t="shared" si="744"/>
        <v>0.31440162271805272</v>
      </c>
      <c r="AM2149">
        <v>170</v>
      </c>
      <c r="AN2149">
        <v>340</v>
      </c>
      <c r="AO2149">
        <v>1048.1343247269117</v>
      </c>
      <c r="AP2149">
        <v>736.29133410471195</v>
      </c>
      <c r="AQ2149">
        <v>0</v>
      </c>
      <c r="AT2149">
        <f t="shared" si="745"/>
        <v>0.5140845070422535</v>
      </c>
      <c r="AU2149">
        <f t="shared" si="746"/>
        <v>9.3145869947275917E-2</v>
      </c>
      <c r="AV2149">
        <f t="shared" si="747"/>
        <v>0.74037517286880627</v>
      </c>
      <c r="AW2149">
        <f t="shared" si="748"/>
        <v>0.36303046937615979</v>
      </c>
      <c r="AX2149">
        <f t="shared" si="749"/>
        <v>0</v>
      </c>
    </row>
    <row r="2150" spans="2:50" ht="15">
      <c r="B2150" s="52">
        <v>1</v>
      </c>
      <c r="C2150" s="52">
        <v>3.16</v>
      </c>
      <c r="D2150" s="52">
        <v>1</v>
      </c>
      <c r="E2150" s="52">
        <v>2.2200000000000002</v>
      </c>
      <c r="F2150" s="52">
        <v>1</v>
      </c>
      <c r="G2150" s="53">
        <v>2.5107885445272653</v>
      </c>
      <c r="H2150" s="53">
        <v>2.56</v>
      </c>
      <c r="I2150" s="52">
        <v>2</v>
      </c>
      <c r="J2150" s="53">
        <v>2.6713008937437936</v>
      </c>
      <c r="K2150" s="53">
        <v>2.69</v>
      </c>
      <c r="L2150" s="52">
        <v>50</v>
      </c>
      <c r="M2150" s="52">
        <v>1</v>
      </c>
      <c r="N2150" s="52">
        <v>20</v>
      </c>
      <c r="O2150" s="52">
        <v>91</v>
      </c>
      <c r="P2150" s="54">
        <v>59.918631500000004</v>
      </c>
      <c r="Q2150" s="54">
        <v>41.187930000000001</v>
      </c>
      <c r="R2150" s="55">
        <v>4.6091255000000002</v>
      </c>
      <c r="U2150">
        <f t="shared" si="728"/>
        <v>0.16666666666666666</v>
      </c>
      <c r="V2150">
        <f t="shared" si="729"/>
        <v>0.96048632218844987</v>
      </c>
      <c r="W2150">
        <f t="shared" si="730"/>
        <v>0.25</v>
      </c>
      <c r="X2150">
        <f t="shared" si="731"/>
        <v>0.75767918088737207</v>
      </c>
      <c r="Y2150">
        <f t="shared" si="732"/>
        <v>0.14285714285714285</v>
      </c>
      <c r="Z2150">
        <f t="shared" si="733"/>
        <v>0.76315761231831769</v>
      </c>
      <c r="AA2150">
        <f t="shared" si="734"/>
        <v>0.77811550151975684</v>
      </c>
      <c r="AB2150">
        <f t="shared" si="735"/>
        <v>0.5</v>
      </c>
      <c r="AC2150">
        <f t="shared" si="736"/>
        <v>0.84534838409613722</v>
      </c>
      <c r="AD2150">
        <f t="shared" si="737"/>
        <v>0.85126582278481011</v>
      </c>
      <c r="AE2150">
        <f t="shared" si="738"/>
        <v>0.58333333333333337</v>
      </c>
      <c r="AF2150">
        <f t="shared" si="739"/>
        <v>0.16666666666666666</v>
      </c>
      <c r="AG2150">
        <f t="shared" si="740"/>
        <v>0.33333333333333331</v>
      </c>
      <c r="AH2150">
        <f t="shared" si="741"/>
        <v>1.1872146118721462E-2</v>
      </c>
      <c r="AI2150">
        <f t="shared" si="742"/>
        <v>0.32507739938080499</v>
      </c>
      <c r="AJ2150">
        <f t="shared" si="743"/>
        <v>0.52238805970149249</v>
      </c>
      <c r="AK2150">
        <f t="shared" si="744"/>
        <v>0.47667342799188639</v>
      </c>
      <c r="AM2150">
        <v>170</v>
      </c>
      <c r="AN2150">
        <v>340</v>
      </c>
      <c r="AO2150">
        <v>1034.7310724925521</v>
      </c>
      <c r="AP2150">
        <v>678.91376282609701</v>
      </c>
      <c r="AQ2150">
        <v>68</v>
      </c>
      <c r="AT2150">
        <f t="shared" si="745"/>
        <v>0.5140845070422535</v>
      </c>
      <c r="AU2150">
        <f t="shared" si="746"/>
        <v>9.3145869947275917E-2</v>
      </c>
      <c r="AV2150">
        <f t="shared" si="747"/>
        <v>0.7309074596607652</v>
      </c>
      <c r="AW2150">
        <f t="shared" si="748"/>
        <v>0.33474029989009968</v>
      </c>
      <c r="AX2150">
        <f t="shared" si="749"/>
        <v>0.16190476190476191</v>
      </c>
    </row>
    <row r="2151" spans="2:50" ht="15">
      <c r="B2151" s="52">
        <v>1</v>
      </c>
      <c r="C2151" s="52">
        <v>3.16</v>
      </c>
      <c r="D2151" s="52">
        <v>1</v>
      </c>
      <c r="E2151" s="52">
        <v>2.2200000000000002</v>
      </c>
      <c r="F2151" s="52">
        <v>1</v>
      </c>
      <c r="G2151" s="53">
        <v>2.5107885445272653</v>
      </c>
      <c r="H2151" s="53">
        <v>2.56</v>
      </c>
      <c r="I2151" s="52">
        <v>2</v>
      </c>
      <c r="J2151" s="53">
        <v>2.6713008937437936</v>
      </c>
      <c r="K2151" s="53">
        <v>2.69</v>
      </c>
      <c r="L2151" s="52">
        <v>50</v>
      </c>
      <c r="M2151" s="52">
        <v>1</v>
      </c>
      <c r="N2151" s="52">
        <v>20</v>
      </c>
      <c r="O2151" s="52">
        <v>91</v>
      </c>
      <c r="P2151" s="54">
        <v>56.486304000000004</v>
      </c>
      <c r="Q2151" s="54">
        <v>40.893730499999997</v>
      </c>
      <c r="R2151" s="55">
        <v>4.5600922500000003</v>
      </c>
      <c r="U2151">
        <f t="shared" si="728"/>
        <v>0.16666666666666666</v>
      </c>
      <c r="V2151">
        <f t="shared" si="729"/>
        <v>0.96048632218844987</v>
      </c>
      <c r="W2151">
        <f t="shared" si="730"/>
        <v>0.25</v>
      </c>
      <c r="X2151">
        <f t="shared" si="731"/>
        <v>0.75767918088737207</v>
      </c>
      <c r="Y2151">
        <f t="shared" si="732"/>
        <v>0.14285714285714285</v>
      </c>
      <c r="Z2151">
        <f t="shared" si="733"/>
        <v>0.76315761231831769</v>
      </c>
      <c r="AA2151">
        <f t="shared" si="734"/>
        <v>0.77811550151975684</v>
      </c>
      <c r="AB2151">
        <f t="shared" si="735"/>
        <v>0.5</v>
      </c>
      <c r="AC2151">
        <f t="shared" si="736"/>
        <v>0.84534838409613722</v>
      </c>
      <c r="AD2151">
        <f t="shared" si="737"/>
        <v>0.85126582278481011</v>
      </c>
      <c r="AE2151">
        <f t="shared" si="738"/>
        <v>0.58333333333333337</v>
      </c>
      <c r="AF2151">
        <f t="shared" si="739"/>
        <v>0.16666666666666666</v>
      </c>
      <c r="AG2151">
        <f t="shared" si="740"/>
        <v>0.33333333333333331</v>
      </c>
      <c r="AH2151">
        <f t="shared" si="741"/>
        <v>1.1872146118721462E-2</v>
      </c>
      <c r="AI2151">
        <f t="shared" si="742"/>
        <v>0.30340557275541802</v>
      </c>
      <c r="AJ2151">
        <f t="shared" si="743"/>
        <v>0.51865671641791045</v>
      </c>
      <c r="AK2151">
        <f t="shared" si="744"/>
        <v>0.47160243407707914</v>
      </c>
      <c r="AM2151">
        <v>170</v>
      </c>
      <c r="AN2151">
        <v>340</v>
      </c>
      <c r="AO2151">
        <v>1029.3697715988083</v>
      </c>
      <c r="AP2151">
        <v>637.54800582547193</v>
      </c>
      <c r="AQ2151">
        <v>102</v>
      </c>
      <c r="AT2151">
        <f t="shared" si="745"/>
        <v>0.5140845070422535</v>
      </c>
      <c r="AU2151">
        <f t="shared" si="746"/>
        <v>9.3145869947275917E-2</v>
      </c>
      <c r="AV2151">
        <f t="shared" si="747"/>
        <v>0.72712037437754873</v>
      </c>
      <c r="AW2151">
        <f t="shared" si="748"/>
        <v>0.31434479951619271</v>
      </c>
      <c r="AX2151">
        <f t="shared" si="749"/>
        <v>0.24285714285714285</v>
      </c>
    </row>
    <row r="2152" spans="2:50" ht="15">
      <c r="B2152" s="52">
        <v>1</v>
      </c>
      <c r="C2152" s="52">
        <v>3.16</v>
      </c>
      <c r="D2152" s="52">
        <v>1</v>
      </c>
      <c r="E2152" s="52">
        <v>2.2200000000000002</v>
      </c>
      <c r="F2152" s="52">
        <v>1</v>
      </c>
      <c r="G2152" s="53">
        <v>2.5107885445272653</v>
      </c>
      <c r="H2152" s="53">
        <v>2.56</v>
      </c>
      <c r="I2152" s="52">
        <v>2</v>
      </c>
      <c r="J2152" s="53">
        <v>2.6713008937437936</v>
      </c>
      <c r="K2152" s="53">
        <v>2.69</v>
      </c>
      <c r="L2152" s="52">
        <v>41.7</v>
      </c>
      <c r="M2152" s="52">
        <v>1</v>
      </c>
      <c r="N2152" s="52">
        <v>20</v>
      </c>
      <c r="O2152" s="52">
        <v>91</v>
      </c>
      <c r="P2152" s="54">
        <v>75.805404499999995</v>
      </c>
      <c r="Q2152" s="54">
        <v>42.756994000000006</v>
      </c>
      <c r="R2152" s="55">
        <v>4.6777720500000006</v>
      </c>
      <c r="U2152">
        <f t="shared" si="728"/>
        <v>0.16666666666666666</v>
      </c>
      <c r="V2152">
        <f t="shared" si="729"/>
        <v>0.96048632218844987</v>
      </c>
      <c r="W2152">
        <f t="shared" si="730"/>
        <v>0.25</v>
      </c>
      <c r="X2152">
        <f t="shared" si="731"/>
        <v>0.75767918088737207</v>
      </c>
      <c r="Y2152">
        <f t="shared" si="732"/>
        <v>0.14285714285714285</v>
      </c>
      <c r="Z2152">
        <f t="shared" si="733"/>
        <v>0.76315761231831769</v>
      </c>
      <c r="AA2152">
        <f t="shared" si="734"/>
        <v>0.77811550151975684</v>
      </c>
      <c r="AB2152">
        <f t="shared" si="735"/>
        <v>0.5</v>
      </c>
      <c r="AC2152">
        <f t="shared" si="736"/>
        <v>0.84534838409613722</v>
      </c>
      <c r="AD2152">
        <f t="shared" si="737"/>
        <v>0.85126582278481011</v>
      </c>
      <c r="AE2152">
        <f t="shared" si="738"/>
        <v>0.44500000000000006</v>
      </c>
      <c r="AF2152">
        <f t="shared" si="739"/>
        <v>0.16666666666666666</v>
      </c>
      <c r="AG2152">
        <f t="shared" si="740"/>
        <v>0.33333333333333331</v>
      </c>
      <c r="AH2152">
        <f t="shared" si="741"/>
        <v>1.1872146118721462E-2</v>
      </c>
      <c r="AI2152">
        <f t="shared" si="742"/>
        <v>0.42538699690402476</v>
      </c>
      <c r="AJ2152">
        <f t="shared" si="743"/>
        <v>0.54228855721393043</v>
      </c>
      <c r="AK2152">
        <f t="shared" si="744"/>
        <v>0.48377281947261669</v>
      </c>
      <c r="AM2152">
        <v>170</v>
      </c>
      <c r="AN2152">
        <v>407.67386091127094</v>
      </c>
      <c r="AO2152">
        <v>1034.7310724925521</v>
      </c>
      <c r="AP2152">
        <v>629.59399016680186</v>
      </c>
      <c r="AQ2152">
        <v>68.081534772182238</v>
      </c>
      <c r="AT2152">
        <f t="shared" si="745"/>
        <v>0.5140845070422535</v>
      </c>
      <c r="AU2152">
        <f t="shared" si="746"/>
        <v>0.16450670746355459</v>
      </c>
      <c r="AV2152">
        <f t="shared" si="747"/>
        <v>0.7309074596607652</v>
      </c>
      <c r="AW2152">
        <f t="shared" si="748"/>
        <v>0.31042305019735356</v>
      </c>
      <c r="AX2152">
        <f t="shared" si="749"/>
        <v>0.16209889231471961</v>
      </c>
    </row>
    <row r="2153" spans="2:50" ht="15">
      <c r="B2153" s="52">
        <v>1</v>
      </c>
      <c r="C2153" s="52">
        <v>3.16</v>
      </c>
      <c r="D2153" s="52">
        <v>1</v>
      </c>
      <c r="E2153" s="52">
        <v>2.2200000000000002</v>
      </c>
      <c r="F2153" s="52">
        <v>1</v>
      </c>
      <c r="G2153" s="53">
        <v>2.5107885445272653</v>
      </c>
      <c r="H2153" s="53">
        <v>2.56</v>
      </c>
      <c r="I2153" s="52">
        <v>2</v>
      </c>
      <c r="J2153" s="53">
        <v>2.6713008937437936</v>
      </c>
      <c r="K2153" s="53">
        <v>2.69</v>
      </c>
      <c r="L2153" s="52">
        <v>38.5</v>
      </c>
      <c r="M2153" s="52">
        <v>1</v>
      </c>
      <c r="N2153" s="52">
        <v>20</v>
      </c>
      <c r="O2153" s="52">
        <v>91</v>
      </c>
      <c r="P2153" s="54">
        <v>76.688002999999995</v>
      </c>
      <c r="Q2153" s="54">
        <v>39.716932499999999</v>
      </c>
      <c r="R2153" s="55">
        <v>3.5303940000000003</v>
      </c>
      <c r="U2153">
        <f t="shared" si="728"/>
        <v>0.16666666666666666</v>
      </c>
      <c r="V2153">
        <f t="shared" si="729"/>
        <v>0.96048632218844987</v>
      </c>
      <c r="W2153">
        <f t="shared" si="730"/>
        <v>0.25</v>
      </c>
      <c r="X2153">
        <f t="shared" si="731"/>
        <v>0.75767918088737207</v>
      </c>
      <c r="Y2153">
        <f t="shared" si="732"/>
        <v>0.14285714285714285</v>
      </c>
      <c r="Z2153">
        <f t="shared" si="733"/>
        <v>0.76315761231831769</v>
      </c>
      <c r="AA2153">
        <f t="shared" si="734"/>
        <v>0.77811550151975684</v>
      </c>
      <c r="AB2153">
        <f t="shared" si="735"/>
        <v>0.5</v>
      </c>
      <c r="AC2153">
        <f t="shared" si="736"/>
        <v>0.84534838409613722</v>
      </c>
      <c r="AD2153">
        <f t="shared" si="737"/>
        <v>0.85126582278481011</v>
      </c>
      <c r="AE2153">
        <f t="shared" si="738"/>
        <v>0.39166666666666666</v>
      </c>
      <c r="AF2153">
        <f t="shared" si="739"/>
        <v>0.16666666666666666</v>
      </c>
      <c r="AG2153">
        <f t="shared" si="740"/>
        <v>0.33333333333333331</v>
      </c>
      <c r="AH2153">
        <f t="shared" si="741"/>
        <v>1.1872146118721462E-2</v>
      </c>
      <c r="AI2153">
        <f t="shared" si="742"/>
        <v>0.43095975232198142</v>
      </c>
      <c r="AJ2153">
        <f t="shared" si="743"/>
        <v>0.50373134328358204</v>
      </c>
      <c r="AK2153">
        <f t="shared" si="744"/>
        <v>0.36511156186612576</v>
      </c>
      <c r="AM2153">
        <v>170</v>
      </c>
      <c r="AN2153">
        <v>441.55844155844153</v>
      </c>
      <c r="AO2153">
        <v>1010.605218470705</v>
      </c>
      <c r="AP2153">
        <v>584.45723735070214</v>
      </c>
      <c r="AQ2153">
        <v>101.55844155844156</v>
      </c>
      <c r="AT2153">
        <f t="shared" si="745"/>
        <v>0.5140845070422535</v>
      </c>
      <c r="AU2153">
        <f t="shared" si="746"/>
        <v>0.20023737246935838</v>
      </c>
      <c r="AV2153">
        <f t="shared" si="747"/>
        <v>0.7138655758862914</v>
      </c>
      <c r="AW2153">
        <f t="shared" si="748"/>
        <v>0.28816824995463602</v>
      </c>
      <c r="AX2153">
        <f t="shared" si="749"/>
        <v>0.24180581323438466</v>
      </c>
    </row>
    <row r="2154" spans="2:50" ht="15">
      <c r="B2154" s="52">
        <v>1</v>
      </c>
      <c r="C2154" s="52">
        <v>3.16</v>
      </c>
      <c r="D2154" s="56">
        <v>0</v>
      </c>
      <c r="E2154" s="52">
        <v>1</v>
      </c>
      <c r="F2154" s="52">
        <v>1</v>
      </c>
      <c r="G2154" s="53">
        <v>2.5107885445272653</v>
      </c>
      <c r="H2154" s="53">
        <v>2.56</v>
      </c>
      <c r="I2154" s="52">
        <v>2</v>
      </c>
      <c r="J2154" s="53">
        <v>2.6713008937437936</v>
      </c>
      <c r="K2154" s="53">
        <v>2.69</v>
      </c>
      <c r="L2154" s="52">
        <v>50</v>
      </c>
      <c r="M2154" s="52">
        <v>6</v>
      </c>
      <c r="N2154" s="56">
        <v>0</v>
      </c>
      <c r="O2154" s="56">
        <v>0</v>
      </c>
      <c r="P2154" s="54">
        <v>42.462794500000001</v>
      </c>
      <c r="Q2154" s="54">
        <v>26.576021500000003</v>
      </c>
      <c r="R2154" s="55">
        <v>3.1871612499999999</v>
      </c>
      <c r="U2154">
        <f t="shared" si="728"/>
        <v>0.16666666666666666</v>
      </c>
      <c r="V2154">
        <f t="shared" si="729"/>
        <v>0.96048632218844987</v>
      </c>
      <c r="W2154">
        <f t="shared" si="730"/>
        <v>0</v>
      </c>
      <c r="X2154">
        <f t="shared" si="731"/>
        <v>0.34129692832764502</v>
      </c>
      <c r="Y2154">
        <f t="shared" si="732"/>
        <v>0.14285714285714285</v>
      </c>
      <c r="Z2154">
        <f t="shared" si="733"/>
        <v>0.76315761231831769</v>
      </c>
      <c r="AA2154">
        <f t="shared" si="734"/>
        <v>0.77811550151975684</v>
      </c>
      <c r="AB2154">
        <f t="shared" si="735"/>
        <v>0.5</v>
      </c>
      <c r="AC2154">
        <f t="shared" si="736"/>
        <v>0.84534838409613722</v>
      </c>
      <c r="AD2154">
        <f t="shared" si="737"/>
        <v>0.85126582278481011</v>
      </c>
      <c r="AE2154">
        <f t="shared" si="738"/>
        <v>0.58333333333333337</v>
      </c>
      <c r="AF2154">
        <f t="shared" si="739"/>
        <v>1</v>
      </c>
      <c r="AG2154">
        <f t="shared" si="740"/>
        <v>0</v>
      </c>
      <c r="AH2154">
        <f t="shared" si="741"/>
        <v>0</v>
      </c>
      <c r="AI2154">
        <f t="shared" si="742"/>
        <v>0.21486068111455112</v>
      </c>
      <c r="AJ2154">
        <f t="shared" si="743"/>
        <v>0.33706467661691547</v>
      </c>
      <c r="AK2154">
        <f t="shared" si="744"/>
        <v>0.32961460446247465</v>
      </c>
      <c r="AM2154">
        <v>170</v>
      </c>
      <c r="AN2154">
        <v>340</v>
      </c>
      <c r="AO2154">
        <v>1048.1343247269117</v>
      </c>
      <c r="AP2154">
        <v>736.29133410471195</v>
      </c>
      <c r="AQ2154">
        <v>0</v>
      </c>
      <c r="AT2154">
        <f t="shared" si="745"/>
        <v>0.5140845070422535</v>
      </c>
      <c r="AU2154">
        <f t="shared" si="746"/>
        <v>9.3145869947275917E-2</v>
      </c>
      <c r="AV2154">
        <f t="shared" si="747"/>
        <v>0.74037517286880627</v>
      </c>
      <c r="AW2154">
        <f t="shared" si="748"/>
        <v>0.36303046937615979</v>
      </c>
      <c r="AX2154">
        <f t="shared" si="749"/>
        <v>0</v>
      </c>
    </row>
    <row r="2155" spans="2:50" ht="15">
      <c r="B2155" s="52">
        <v>1</v>
      </c>
      <c r="C2155" s="52">
        <v>3.16</v>
      </c>
      <c r="D2155" s="52">
        <v>1</v>
      </c>
      <c r="E2155" s="52">
        <v>2.2200000000000002</v>
      </c>
      <c r="F2155" s="52">
        <v>1</v>
      </c>
      <c r="G2155" s="53">
        <v>2.5107885445272653</v>
      </c>
      <c r="H2155" s="53">
        <v>2.56</v>
      </c>
      <c r="I2155" s="52">
        <v>2</v>
      </c>
      <c r="J2155" s="53">
        <v>2.6713008937437936</v>
      </c>
      <c r="K2155" s="53">
        <v>2.69</v>
      </c>
      <c r="L2155" s="52">
        <v>50</v>
      </c>
      <c r="M2155" s="52">
        <v>6</v>
      </c>
      <c r="N2155" s="56">
        <v>0</v>
      </c>
      <c r="O2155" s="56">
        <v>0</v>
      </c>
      <c r="P2155" s="54">
        <v>58.349567499999999</v>
      </c>
      <c r="Q2155" s="54">
        <v>28.439284999999998</v>
      </c>
      <c r="R2155" s="55">
        <v>4.5600922500000003</v>
      </c>
      <c r="U2155">
        <f t="shared" si="728"/>
        <v>0.16666666666666666</v>
      </c>
      <c r="V2155">
        <f t="shared" si="729"/>
        <v>0.96048632218844987</v>
      </c>
      <c r="W2155">
        <f t="shared" si="730"/>
        <v>0.25</v>
      </c>
      <c r="X2155">
        <f t="shared" si="731"/>
        <v>0.75767918088737207</v>
      </c>
      <c r="Y2155">
        <f t="shared" si="732"/>
        <v>0.14285714285714285</v>
      </c>
      <c r="Z2155">
        <f t="shared" si="733"/>
        <v>0.76315761231831769</v>
      </c>
      <c r="AA2155">
        <f t="shared" si="734"/>
        <v>0.77811550151975684</v>
      </c>
      <c r="AB2155">
        <f t="shared" si="735"/>
        <v>0.5</v>
      </c>
      <c r="AC2155">
        <f t="shared" si="736"/>
        <v>0.84534838409613722</v>
      </c>
      <c r="AD2155">
        <f t="shared" si="737"/>
        <v>0.85126582278481011</v>
      </c>
      <c r="AE2155">
        <f t="shared" si="738"/>
        <v>0.58333333333333337</v>
      </c>
      <c r="AF2155">
        <f t="shared" si="739"/>
        <v>1</v>
      </c>
      <c r="AG2155">
        <f t="shared" si="740"/>
        <v>0</v>
      </c>
      <c r="AH2155">
        <f t="shared" si="741"/>
        <v>0</v>
      </c>
      <c r="AI2155">
        <f t="shared" si="742"/>
        <v>0.31517027863777086</v>
      </c>
      <c r="AJ2155">
        <f t="shared" si="743"/>
        <v>0.36069651741293529</v>
      </c>
      <c r="AK2155">
        <f t="shared" si="744"/>
        <v>0.47160243407707914</v>
      </c>
      <c r="AM2155">
        <v>170</v>
      </c>
      <c r="AN2155">
        <v>340</v>
      </c>
      <c r="AO2155">
        <v>1034.7310724925521</v>
      </c>
      <c r="AP2155">
        <v>678.91376282609701</v>
      </c>
      <c r="AQ2155">
        <v>68</v>
      </c>
      <c r="AT2155">
        <f t="shared" si="745"/>
        <v>0.5140845070422535</v>
      </c>
      <c r="AU2155">
        <f t="shared" si="746"/>
        <v>9.3145869947275917E-2</v>
      </c>
      <c r="AV2155">
        <f t="shared" si="747"/>
        <v>0.7309074596607652</v>
      </c>
      <c r="AW2155">
        <f t="shared" si="748"/>
        <v>0.33474029989009968</v>
      </c>
      <c r="AX2155">
        <f t="shared" si="749"/>
        <v>0.16190476190476191</v>
      </c>
    </row>
    <row r="2156" spans="2:50" ht="15">
      <c r="B2156" s="52">
        <v>1</v>
      </c>
      <c r="C2156" s="52">
        <v>3.16</v>
      </c>
      <c r="D2156" s="52">
        <v>1</v>
      </c>
      <c r="E2156" s="52">
        <v>2.2200000000000002</v>
      </c>
      <c r="F2156" s="52">
        <v>1</v>
      </c>
      <c r="G2156" s="53">
        <v>2.5107885445272653</v>
      </c>
      <c r="H2156" s="53">
        <v>2.56</v>
      </c>
      <c r="I2156" s="52">
        <v>2</v>
      </c>
      <c r="J2156" s="53">
        <v>2.6713008937437936</v>
      </c>
      <c r="K2156" s="53">
        <v>2.69</v>
      </c>
      <c r="L2156" s="52">
        <v>50</v>
      </c>
      <c r="M2156" s="52">
        <v>6</v>
      </c>
      <c r="N2156" s="56">
        <v>0</v>
      </c>
      <c r="O2156" s="56">
        <v>0</v>
      </c>
      <c r="P2156" s="54">
        <v>60.899296499999998</v>
      </c>
      <c r="Q2156" s="54">
        <v>26.281821999999998</v>
      </c>
      <c r="R2156" s="55">
        <v>3.9814999000000002</v>
      </c>
      <c r="U2156">
        <f t="shared" si="728"/>
        <v>0.16666666666666666</v>
      </c>
      <c r="V2156">
        <f t="shared" si="729"/>
        <v>0.96048632218844987</v>
      </c>
      <c r="W2156">
        <f t="shared" si="730"/>
        <v>0.25</v>
      </c>
      <c r="X2156">
        <f t="shared" si="731"/>
        <v>0.75767918088737207</v>
      </c>
      <c r="Y2156">
        <f t="shared" si="732"/>
        <v>0.14285714285714285</v>
      </c>
      <c r="Z2156">
        <f t="shared" si="733"/>
        <v>0.76315761231831769</v>
      </c>
      <c r="AA2156">
        <f t="shared" si="734"/>
        <v>0.77811550151975684</v>
      </c>
      <c r="AB2156">
        <f t="shared" si="735"/>
        <v>0.5</v>
      </c>
      <c r="AC2156">
        <f t="shared" si="736"/>
        <v>0.84534838409613722</v>
      </c>
      <c r="AD2156">
        <f t="shared" si="737"/>
        <v>0.85126582278481011</v>
      </c>
      <c r="AE2156">
        <f t="shared" si="738"/>
        <v>0.58333333333333337</v>
      </c>
      <c r="AF2156">
        <f t="shared" si="739"/>
        <v>1</v>
      </c>
      <c r="AG2156">
        <f t="shared" si="740"/>
        <v>0</v>
      </c>
      <c r="AH2156">
        <f t="shared" si="741"/>
        <v>0</v>
      </c>
      <c r="AI2156">
        <f t="shared" si="742"/>
        <v>0.33126934984520118</v>
      </c>
      <c r="AJ2156">
        <f t="shared" si="743"/>
        <v>0.33333333333333331</v>
      </c>
      <c r="AK2156">
        <f t="shared" si="744"/>
        <v>0.41176470588235292</v>
      </c>
      <c r="AM2156">
        <v>170</v>
      </c>
      <c r="AN2156">
        <v>340</v>
      </c>
      <c r="AO2156">
        <v>1029.3697715988083</v>
      </c>
      <c r="AP2156">
        <v>637.54800582547193</v>
      </c>
      <c r="AQ2156">
        <v>102</v>
      </c>
      <c r="AT2156">
        <f t="shared" si="745"/>
        <v>0.5140845070422535</v>
      </c>
      <c r="AU2156">
        <f t="shared" si="746"/>
        <v>9.3145869947275917E-2</v>
      </c>
      <c r="AV2156">
        <f t="shared" si="747"/>
        <v>0.72712037437754873</v>
      </c>
      <c r="AW2156">
        <f t="shared" si="748"/>
        <v>0.31434479951619271</v>
      </c>
      <c r="AX2156">
        <f t="shared" si="749"/>
        <v>0.24285714285714285</v>
      </c>
    </row>
    <row r="2157" spans="2:50" ht="15">
      <c r="B2157" s="52">
        <v>1</v>
      </c>
      <c r="C2157" s="52">
        <v>3.16</v>
      </c>
      <c r="D2157" s="52">
        <v>1</v>
      </c>
      <c r="E2157" s="52">
        <v>2.2200000000000002</v>
      </c>
      <c r="F2157" s="52">
        <v>1</v>
      </c>
      <c r="G2157" s="53">
        <v>2.5107885445272653</v>
      </c>
      <c r="H2157" s="53">
        <v>2.56</v>
      </c>
      <c r="I2157" s="52">
        <v>2</v>
      </c>
      <c r="J2157" s="53">
        <v>2.6713008937437936</v>
      </c>
      <c r="K2157" s="53">
        <v>2.69</v>
      </c>
      <c r="L2157" s="52">
        <v>41.7</v>
      </c>
      <c r="M2157" s="52">
        <v>6</v>
      </c>
      <c r="N2157" s="56">
        <v>0</v>
      </c>
      <c r="O2157" s="56">
        <v>0</v>
      </c>
      <c r="P2157" s="54">
        <v>65.312289000000007</v>
      </c>
      <c r="Q2157" s="54">
        <v>28.1450855</v>
      </c>
      <c r="R2157" s="55">
        <v>4.1089863499999995</v>
      </c>
      <c r="U2157">
        <f t="shared" si="728"/>
        <v>0.16666666666666666</v>
      </c>
      <c r="V2157">
        <f t="shared" si="729"/>
        <v>0.96048632218844987</v>
      </c>
      <c r="W2157">
        <f t="shared" si="730"/>
        <v>0.25</v>
      </c>
      <c r="X2157">
        <f t="shared" si="731"/>
        <v>0.75767918088737207</v>
      </c>
      <c r="Y2157">
        <f t="shared" si="732"/>
        <v>0.14285714285714285</v>
      </c>
      <c r="Z2157">
        <f t="shared" si="733"/>
        <v>0.76315761231831769</v>
      </c>
      <c r="AA2157">
        <f t="shared" si="734"/>
        <v>0.77811550151975684</v>
      </c>
      <c r="AB2157">
        <f t="shared" si="735"/>
        <v>0.5</v>
      </c>
      <c r="AC2157">
        <f t="shared" si="736"/>
        <v>0.84534838409613722</v>
      </c>
      <c r="AD2157">
        <f t="shared" si="737"/>
        <v>0.85126582278481011</v>
      </c>
      <c r="AE2157">
        <f t="shared" si="738"/>
        <v>0.44500000000000006</v>
      </c>
      <c r="AF2157">
        <f t="shared" si="739"/>
        <v>1</v>
      </c>
      <c r="AG2157">
        <f t="shared" si="740"/>
        <v>0</v>
      </c>
      <c r="AH2157">
        <f t="shared" si="741"/>
        <v>0</v>
      </c>
      <c r="AI2157">
        <f t="shared" si="742"/>
        <v>0.35913312693498456</v>
      </c>
      <c r="AJ2157">
        <f t="shared" si="743"/>
        <v>0.35696517412935325</v>
      </c>
      <c r="AK2157">
        <f t="shared" si="744"/>
        <v>0.42494929006085186</v>
      </c>
      <c r="AM2157">
        <v>170</v>
      </c>
      <c r="AN2157">
        <v>407.67386091127094</v>
      </c>
      <c r="AO2157">
        <v>1034.7310724925521</v>
      </c>
      <c r="AP2157">
        <v>629.59399016680186</v>
      </c>
      <c r="AQ2157">
        <v>68.081534772182238</v>
      </c>
      <c r="AT2157">
        <f t="shared" si="745"/>
        <v>0.5140845070422535</v>
      </c>
      <c r="AU2157">
        <f t="shared" si="746"/>
        <v>0.16450670746355459</v>
      </c>
      <c r="AV2157">
        <f t="shared" si="747"/>
        <v>0.7309074596607652</v>
      </c>
      <c r="AW2157">
        <f t="shared" si="748"/>
        <v>0.31042305019735356</v>
      </c>
      <c r="AX2157">
        <f t="shared" si="749"/>
        <v>0.16209889231471961</v>
      </c>
    </row>
    <row r="2158" spans="2:50" ht="15">
      <c r="B2158" s="52">
        <v>1</v>
      </c>
      <c r="C2158" s="52">
        <v>3.16</v>
      </c>
      <c r="D2158" s="52">
        <v>1</v>
      </c>
      <c r="E2158" s="52">
        <v>2.2200000000000002</v>
      </c>
      <c r="F2158" s="52">
        <v>1</v>
      </c>
      <c r="G2158" s="53">
        <v>2.5107885445272653</v>
      </c>
      <c r="H2158" s="53">
        <v>2.56</v>
      </c>
      <c r="I2158" s="52">
        <v>2</v>
      </c>
      <c r="J2158" s="53">
        <v>2.6713008937437936</v>
      </c>
      <c r="K2158" s="53">
        <v>2.69</v>
      </c>
      <c r="L2158" s="52">
        <v>38.5</v>
      </c>
      <c r="M2158" s="52">
        <v>6</v>
      </c>
      <c r="N2158" s="56">
        <v>0</v>
      </c>
      <c r="O2158" s="56">
        <v>0</v>
      </c>
      <c r="P2158" s="54">
        <v>73.844074500000005</v>
      </c>
      <c r="Q2158" s="54">
        <v>29.027683999999997</v>
      </c>
      <c r="R2158" s="55">
        <v>4.8052584999999999</v>
      </c>
      <c r="U2158">
        <f t="shared" si="728"/>
        <v>0.16666666666666666</v>
      </c>
      <c r="V2158">
        <f t="shared" si="729"/>
        <v>0.96048632218844987</v>
      </c>
      <c r="W2158">
        <f t="shared" si="730"/>
        <v>0.25</v>
      </c>
      <c r="X2158">
        <f t="shared" si="731"/>
        <v>0.75767918088737207</v>
      </c>
      <c r="Y2158">
        <f t="shared" si="732"/>
        <v>0.14285714285714285</v>
      </c>
      <c r="Z2158">
        <f t="shared" si="733"/>
        <v>0.76315761231831769</v>
      </c>
      <c r="AA2158">
        <f t="shared" si="734"/>
        <v>0.77811550151975684</v>
      </c>
      <c r="AB2158">
        <f t="shared" si="735"/>
        <v>0.5</v>
      </c>
      <c r="AC2158">
        <f t="shared" si="736"/>
        <v>0.84534838409613722</v>
      </c>
      <c r="AD2158">
        <f t="shared" si="737"/>
        <v>0.85126582278481011</v>
      </c>
      <c r="AE2158">
        <f t="shared" si="738"/>
        <v>0.39166666666666666</v>
      </c>
      <c r="AF2158">
        <f t="shared" si="739"/>
        <v>1</v>
      </c>
      <c r="AG2158">
        <f t="shared" si="740"/>
        <v>0</v>
      </c>
      <c r="AH2158">
        <f t="shared" si="741"/>
        <v>0</v>
      </c>
      <c r="AI2158">
        <f t="shared" si="742"/>
        <v>0.41300309597523227</v>
      </c>
      <c r="AJ2158">
        <f t="shared" si="743"/>
        <v>0.36815920398009944</v>
      </c>
      <c r="AK2158">
        <f t="shared" si="744"/>
        <v>0.49695740365111557</v>
      </c>
      <c r="AM2158">
        <v>170</v>
      </c>
      <c r="AN2158">
        <v>441.55844155844153</v>
      </c>
      <c r="AO2158">
        <v>1010.605218470705</v>
      </c>
      <c r="AP2158">
        <v>584.45723735070214</v>
      </c>
      <c r="AQ2158">
        <v>101.55844155844156</v>
      </c>
      <c r="AT2158">
        <f t="shared" si="745"/>
        <v>0.5140845070422535</v>
      </c>
      <c r="AU2158">
        <f t="shared" si="746"/>
        <v>0.20023737246935838</v>
      </c>
      <c r="AV2158">
        <f t="shared" si="747"/>
        <v>0.7138655758862914</v>
      </c>
      <c r="AW2158">
        <f t="shared" si="748"/>
        <v>0.28816824995463602</v>
      </c>
      <c r="AX2158">
        <f t="shared" si="749"/>
        <v>0.24180581323438466</v>
      </c>
    </row>
    <row r="2159" spans="2:50" ht="15">
      <c r="B2159" s="52">
        <v>1</v>
      </c>
      <c r="C2159" s="52">
        <v>3.16</v>
      </c>
      <c r="D2159" s="56">
        <v>0</v>
      </c>
      <c r="E2159" s="52">
        <v>1</v>
      </c>
      <c r="F2159" s="52">
        <v>1</v>
      </c>
      <c r="G2159" s="53">
        <v>2.5107885445272653</v>
      </c>
      <c r="H2159" s="53">
        <v>2.56</v>
      </c>
      <c r="I2159" s="52">
        <v>2</v>
      </c>
      <c r="J2159" s="53">
        <v>2.6713008937437936</v>
      </c>
      <c r="K2159" s="53">
        <v>2.69</v>
      </c>
      <c r="L2159" s="52">
        <v>27.5</v>
      </c>
      <c r="M2159" s="52">
        <v>1</v>
      </c>
      <c r="N2159" s="52">
        <v>20</v>
      </c>
      <c r="O2159" s="52">
        <v>28</v>
      </c>
      <c r="P2159" s="54">
        <v>75.217005499999999</v>
      </c>
      <c r="Q2159" s="54">
        <v>40.305331500000001</v>
      </c>
      <c r="R2159" s="55">
        <v>4.9425515999999998</v>
      </c>
      <c r="U2159">
        <f t="shared" si="728"/>
        <v>0.16666666666666666</v>
      </c>
      <c r="V2159">
        <f t="shared" si="729"/>
        <v>0.96048632218844987</v>
      </c>
      <c r="W2159">
        <f t="shared" si="730"/>
        <v>0</v>
      </c>
      <c r="X2159">
        <f t="shared" si="731"/>
        <v>0.34129692832764502</v>
      </c>
      <c r="Y2159">
        <f t="shared" si="732"/>
        <v>0.14285714285714285</v>
      </c>
      <c r="Z2159">
        <f t="shared" si="733"/>
        <v>0.76315761231831769</v>
      </c>
      <c r="AA2159">
        <f t="shared" si="734"/>
        <v>0.77811550151975684</v>
      </c>
      <c r="AB2159">
        <f t="shared" si="735"/>
        <v>0.5</v>
      </c>
      <c r="AC2159">
        <f t="shared" si="736"/>
        <v>0.84534838409613722</v>
      </c>
      <c r="AD2159">
        <f t="shared" si="737"/>
        <v>0.85126582278481011</v>
      </c>
      <c r="AE2159">
        <f t="shared" si="738"/>
        <v>0.20833333333333334</v>
      </c>
      <c r="AF2159">
        <f t="shared" si="739"/>
        <v>0.16666666666666666</v>
      </c>
      <c r="AG2159">
        <f t="shared" si="740"/>
        <v>0.33333333333333331</v>
      </c>
      <c r="AH2159">
        <f t="shared" si="741"/>
        <v>3.6529680365296802E-3</v>
      </c>
      <c r="AI2159">
        <f t="shared" si="742"/>
        <v>0.42167182662538699</v>
      </c>
      <c r="AJ2159">
        <f t="shared" si="743"/>
        <v>0.51119402985074625</v>
      </c>
      <c r="AK2159">
        <f t="shared" si="744"/>
        <v>0.511156186612576</v>
      </c>
      <c r="AM2159">
        <v>165</v>
      </c>
      <c r="AN2159">
        <v>600</v>
      </c>
      <c r="AO2159">
        <v>1128.5538381330684</v>
      </c>
      <c r="AP2159">
        <v>530.21833888693004</v>
      </c>
      <c r="AQ2159">
        <v>0</v>
      </c>
      <c r="AT2159">
        <f t="shared" si="745"/>
        <v>0.47887323943661969</v>
      </c>
      <c r="AU2159">
        <f t="shared" si="746"/>
        <v>0.36731107205623903</v>
      </c>
      <c r="AV2159">
        <f t="shared" si="747"/>
        <v>0.79718145211705216</v>
      </c>
      <c r="AW2159">
        <f t="shared" si="748"/>
        <v>0.26142561174106604</v>
      </c>
      <c r="AX2159">
        <f t="shared" si="749"/>
        <v>0</v>
      </c>
    </row>
    <row r="2160" spans="2:50" ht="15">
      <c r="B2160" s="52">
        <v>1</v>
      </c>
      <c r="C2160" s="52">
        <v>3.16</v>
      </c>
      <c r="D2160" s="52">
        <v>1</v>
      </c>
      <c r="E2160" s="52">
        <v>2.2200000000000002</v>
      </c>
      <c r="F2160" s="52">
        <v>1</v>
      </c>
      <c r="G2160" s="53">
        <v>2.5107885445272653</v>
      </c>
      <c r="H2160" s="53">
        <v>2.56</v>
      </c>
      <c r="I2160" s="52">
        <v>2</v>
      </c>
      <c r="J2160" s="53">
        <v>2.6713008937437936</v>
      </c>
      <c r="K2160" s="53">
        <v>2.69</v>
      </c>
      <c r="L2160" s="52">
        <v>27.5</v>
      </c>
      <c r="M2160" s="52">
        <v>1</v>
      </c>
      <c r="N2160" s="52">
        <v>20</v>
      </c>
      <c r="O2160" s="52">
        <v>28</v>
      </c>
      <c r="P2160" s="54">
        <v>73.059542500000006</v>
      </c>
      <c r="Q2160" s="54">
        <v>39.030467000000002</v>
      </c>
      <c r="R2160" s="55">
        <v>3.4911674000000001</v>
      </c>
      <c r="U2160">
        <f t="shared" si="728"/>
        <v>0.16666666666666666</v>
      </c>
      <c r="V2160">
        <f t="shared" si="729"/>
        <v>0.96048632218844987</v>
      </c>
      <c r="W2160">
        <f t="shared" si="730"/>
        <v>0.25</v>
      </c>
      <c r="X2160">
        <f t="shared" si="731"/>
        <v>0.75767918088737207</v>
      </c>
      <c r="Y2160">
        <f t="shared" si="732"/>
        <v>0.14285714285714285</v>
      </c>
      <c r="Z2160">
        <f t="shared" si="733"/>
        <v>0.76315761231831769</v>
      </c>
      <c r="AA2160">
        <f t="shared" si="734"/>
        <v>0.77811550151975684</v>
      </c>
      <c r="AB2160">
        <f t="shared" si="735"/>
        <v>0.5</v>
      </c>
      <c r="AC2160">
        <f t="shared" si="736"/>
        <v>0.84534838409613722</v>
      </c>
      <c r="AD2160">
        <f t="shared" si="737"/>
        <v>0.85126582278481011</v>
      </c>
      <c r="AE2160">
        <f t="shared" si="738"/>
        <v>0.20833333333333334</v>
      </c>
      <c r="AF2160">
        <f t="shared" si="739"/>
        <v>0.16666666666666666</v>
      </c>
      <c r="AG2160">
        <f t="shared" si="740"/>
        <v>0.33333333333333331</v>
      </c>
      <c r="AH2160">
        <f t="shared" si="741"/>
        <v>3.6529680365296802E-3</v>
      </c>
      <c r="AI2160">
        <f t="shared" si="742"/>
        <v>0.40804953560371521</v>
      </c>
      <c r="AJ2160">
        <f t="shared" si="743"/>
        <v>0.49502487562189057</v>
      </c>
      <c r="AK2160">
        <f t="shared" si="744"/>
        <v>0.36105476673427994</v>
      </c>
      <c r="AM2160">
        <v>165</v>
      </c>
      <c r="AN2160">
        <v>600</v>
      </c>
      <c r="AO2160">
        <v>1099.0666832174777</v>
      </c>
      <c r="AP2160">
        <v>423.59473111281596</v>
      </c>
      <c r="AQ2160">
        <v>120</v>
      </c>
      <c r="AT2160">
        <f t="shared" si="745"/>
        <v>0.47887323943661969</v>
      </c>
      <c r="AU2160">
        <f t="shared" si="746"/>
        <v>0.36731107205623903</v>
      </c>
      <c r="AV2160">
        <f t="shared" si="747"/>
        <v>0.776352483059362</v>
      </c>
      <c r="AW2160">
        <f t="shared" si="748"/>
        <v>0.20885454838082371</v>
      </c>
      <c r="AX2160">
        <f t="shared" si="749"/>
        <v>0.2857142857142857</v>
      </c>
    </row>
    <row r="2161" spans="2:50" ht="15">
      <c r="B2161" s="52">
        <v>1</v>
      </c>
      <c r="C2161" s="52">
        <v>3.16</v>
      </c>
      <c r="D2161" s="52">
        <v>1</v>
      </c>
      <c r="E2161" s="52">
        <v>2.2200000000000002</v>
      </c>
      <c r="F2161" s="52">
        <v>1</v>
      </c>
      <c r="G2161" s="53">
        <v>2.5107885445272653</v>
      </c>
      <c r="H2161" s="53">
        <v>2.56</v>
      </c>
      <c r="I2161" s="52">
        <v>2</v>
      </c>
      <c r="J2161" s="53">
        <v>2.6713008937437936</v>
      </c>
      <c r="K2161" s="53">
        <v>2.69</v>
      </c>
      <c r="L2161" s="52">
        <v>27.5</v>
      </c>
      <c r="M2161" s="52">
        <v>1</v>
      </c>
      <c r="N2161" s="52">
        <v>20</v>
      </c>
      <c r="O2161" s="52">
        <v>28</v>
      </c>
      <c r="P2161" s="54">
        <v>77.472535000000008</v>
      </c>
      <c r="Q2161" s="54">
        <v>38.147868500000001</v>
      </c>
      <c r="R2161" s="55">
        <v>3.4127141999999999</v>
      </c>
      <c r="U2161">
        <f t="shared" si="728"/>
        <v>0.16666666666666666</v>
      </c>
      <c r="V2161">
        <f t="shared" si="729"/>
        <v>0.96048632218844987</v>
      </c>
      <c r="W2161">
        <f t="shared" si="730"/>
        <v>0.25</v>
      </c>
      <c r="X2161">
        <f t="shared" si="731"/>
        <v>0.75767918088737207</v>
      </c>
      <c r="Y2161">
        <f t="shared" si="732"/>
        <v>0.14285714285714285</v>
      </c>
      <c r="Z2161">
        <f t="shared" si="733"/>
        <v>0.76315761231831769</v>
      </c>
      <c r="AA2161">
        <f t="shared" si="734"/>
        <v>0.77811550151975684</v>
      </c>
      <c r="AB2161">
        <f t="shared" si="735"/>
        <v>0.5</v>
      </c>
      <c r="AC2161">
        <f t="shared" si="736"/>
        <v>0.84534838409613722</v>
      </c>
      <c r="AD2161">
        <f t="shared" si="737"/>
        <v>0.85126582278481011</v>
      </c>
      <c r="AE2161">
        <f t="shared" si="738"/>
        <v>0.20833333333333334</v>
      </c>
      <c r="AF2161">
        <f t="shared" si="739"/>
        <v>0.16666666666666666</v>
      </c>
      <c r="AG2161">
        <f t="shared" si="740"/>
        <v>0.33333333333333331</v>
      </c>
      <c r="AH2161">
        <f t="shared" si="741"/>
        <v>3.6529680365296802E-3</v>
      </c>
      <c r="AI2161">
        <f t="shared" si="742"/>
        <v>0.43591331269349853</v>
      </c>
      <c r="AJ2161">
        <f t="shared" si="743"/>
        <v>0.48383084577114427</v>
      </c>
      <c r="AK2161">
        <f t="shared" si="744"/>
        <v>0.3529411764705882</v>
      </c>
      <c r="AM2161">
        <v>165</v>
      </c>
      <c r="AN2161">
        <v>600</v>
      </c>
      <c r="AO2161">
        <v>1082.9827805362463</v>
      </c>
      <c r="AP2161">
        <v>365.21213868123164</v>
      </c>
      <c r="AQ2161">
        <v>180</v>
      </c>
      <c r="AT2161">
        <f t="shared" si="745"/>
        <v>0.47887323943661969</v>
      </c>
      <c r="AU2161">
        <f t="shared" si="746"/>
        <v>0.36731107205623903</v>
      </c>
      <c r="AV2161">
        <f t="shared" si="747"/>
        <v>0.7649912272097128</v>
      </c>
      <c r="AW2161">
        <f t="shared" si="748"/>
        <v>0.18006885044835164</v>
      </c>
      <c r="AX2161">
        <f t="shared" si="749"/>
        <v>0.42857142857142855</v>
      </c>
    </row>
    <row r="2162" spans="2:50" ht="15">
      <c r="B2162" s="52">
        <v>1</v>
      </c>
      <c r="C2162" s="52">
        <v>3.16</v>
      </c>
      <c r="D2162" s="52">
        <v>1</v>
      </c>
      <c r="E2162" s="52">
        <v>2.2200000000000002</v>
      </c>
      <c r="F2162" s="52">
        <v>1</v>
      </c>
      <c r="G2162" s="53">
        <v>2.5107885445272653</v>
      </c>
      <c r="H2162" s="53">
        <v>2.56</v>
      </c>
      <c r="I2162" s="52">
        <v>2</v>
      </c>
      <c r="J2162" s="53">
        <v>2.6713008937437936</v>
      </c>
      <c r="K2162" s="53">
        <v>2.69</v>
      </c>
      <c r="L2162" s="52">
        <v>22.9</v>
      </c>
      <c r="M2162" s="52">
        <v>1</v>
      </c>
      <c r="N2162" s="52">
        <v>20</v>
      </c>
      <c r="O2162" s="52">
        <v>28</v>
      </c>
      <c r="P2162" s="54">
        <v>83.454591500000006</v>
      </c>
      <c r="Q2162" s="54">
        <v>38.540134500000001</v>
      </c>
      <c r="R2162" s="55">
        <v>3.5892339</v>
      </c>
      <c r="U2162">
        <f t="shared" si="728"/>
        <v>0.16666666666666666</v>
      </c>
      <c r="V2162">
        <f t="shared" si="729"/>
        <v>0.96048632218844987</v>
      </c>
      <c r="W2162">
        <f t="shared" si="730"/>
        <v>0.25</v>
      </c>
      <c r="X2162">
        <f t="shared" si="731"/>
        <v>0.75767918088737207</v>
      </c>
      <c r="Y2162">
        <f t="shared" si="732"/>
        <v>0.14285714285714285</v>
      </c>
      <c r="Z2162">
        <f t="shared" si="733"/>
        <v>0.76315761231831769</v>
      </c>
      <c r="AA2162">
        <f t="shared" si="734"/>
        <v>0.77811550151975684</v>
      </c>
      <c r="AB2162">
        <f t="shared" si="735"/>
        <v>0.5</v>
      </c>
      <c r="AC2162">
        <f t="shared" si="736"/>
        <v>0.84534838409613722</v>
      </c>
      <c r="AD2162">
        <f t="shared" si="737"/>
        <v>0.85126582278481011</v>
      </c>
      <c r="AE2162">
        <f t="shared" si="738"/>
        <v>0.13166666666666665</v>
      </c>
      <c r="AF2162">
        <f t="shared" si="739"/>
        <v>0.16666666666666666</v>
      </c>
      <c r="AG2162">
        <f t="shared" si="740"/>
        <v>0.33333333333333331</v>
      </c>
      <c r="AH2162">
        <f t="shared" si="741"/>
        <v>3.6529680365296802E-3</v>
      </c>
      <c r="AI2162">
        <f t="shared" si="742"/>
        <v>0.47368421052631587</v>
      </c>
      <c r="AJ2162">
        <f t="shared" si="743"/>
        <v>0.48880597014925375</v>
      </c>
      <c r="AK2162">
        <f t="shared" si="744"/>
        <v>0.3711967545638945</v>
      </c>
      <c r="AM2162">
        <v>165</v>
      </c>
      <c r="AN2162">
        <v>720.524017467249</v>
      </c>
      <c r="AO2162">
        <v>1077.6214796425024</v>
      </c>
      <c r="AP2162">
        <v>341.7318212170149</v>
      </c>
      <c r="AQ2162">
        <v>120.32751091703057</v>
      </c>
      <c r="AT2162">
        <f t="shared" si="745"/>
        <v>0.47887323943661969</v>
      </c>
      <c r="AU2162">
        <f t="shared" si="746"/>
        <v>0.49440142439428719</v>
      </c>
      <c r="AV2162">
        <f t="shared" si="747"/>
        <v>0.76120414192649632</v>
      </c>
      <c r="AW2162">
        <f t="shared" si="748"/>
        <v>0.1684918152785698</v>
      </c>
      <c r="AX2162">
        <f t="shared" si="749"/>
        <v>0.28649407361197754</v>
      </c>
    </row>
    <row r="2163" spans="2:50" ht="15">
      <c r="B2163" s="52">
        <v>1</v>
      </c>
      <c r="C2163" s="52">
        <v>3.16</v>
      </c>
      <c r="D2163" s="52">
        <v>1</v>
      </c>
      <c r="E2163" s="52">
        <v>2.2200000000000002</v>
      </c>
      <c r="F2163" s="52">
        <v>1</v>
      </c>
      <c r="G2163" s="53">
        <v>2.5107885445272653</v>
      </c>
      <c r="H2163" s="53">
        <v>2.56</v>
      </c>
      <c r="I2163" s="52">
        <v>2</v>
      </c>
      <c r="J2163" s="53">
        <v>2.6713008937437936</v>
      </c>
      <c r="K2163" s="53">
        <v>2.69</v>
      </c>
      <c r="L2163" s="52">
        <v>21.2</v>
      </c>
      <c r="M2163" s="52">
        <v>1</v>
      </c>
      <c r="N2163" s="52">
        <v>20</v>
      </c>
      <c r="O2163" s="52">
        <v>28</v>
      </c>
      <c r="P2163" s="54">
        <v>93.555441000000002</v>
      </c>
      <c r="Q2163" s="54">
        <v>37.461402999999997</v>
      </c>
      <c r="R2163" s="55">
        <v>3.1871612499999999</v>
      </c>
      <c r="U2163">
        <f t="shared" si="728"/>
        <v>0.16666666666666666</v>
      </c>
      <c r="V2163">
        <f t="shared" si="729"/>
        <v>0.96048632218844987</v>
      </c>
      <c r="W2163">
        <f t="shared" si="730"/>
        <v>0.25</v>
      </c>
      <c r="X2163">
        <f t="shared" si="731"/>
        <v>0.75767918088737207</v>
      </c>
      <c r="Y2163">
        <f t="shared" si="732"/>
        <v>0.14285714285714285</v>
      </c>
      <c r="Z2163">
        <f t="shared" si="733"/>
        <v>0.76315761231831769</v>
      </c>
      <c r="AA2163">
        <f t="shared" si="734"/>
        <v>0.77811550151975684</v>
      </c>
      <c r="AB2163">
        <f t="shared" si="735"/>
        <v>0.5</v>
      </c>
      <c r="AC2163">
        <f t="shared" si="736"/>
        <v>0.84534838409613722</v>
      </c>
      <c r="AD2163">
        <f t="shared" si="737"/>
        <v>0.85126582278481011</v>
      </c>
      <c r="AE2163">
        <f t="shared" si="738"/>
        <v>0.10333333333333332</v>
      </c>
      <c r="AF2163">
        <f t="shared" si="739"/>
        <v>0.16666666666666666</v>
      </c>
      <c r="AG2163">
        <f t="shared" si="740"/>
        <v>0.33333333333333331</v>
      </c>
      <c r="AH2163">
        <f t="shared" si="741"/>
        <v>3.6529680365296802E-3</v>
      </c>
      <c r="AI2163">
        <f t="shared" si="742"/>
        <v>0.5374613003095976</v>
      </c>
      <c r="AJ2163">
        <f t="shared" si="743"/>
        <v>0.47512437810945268</v>
      </c>
      <c r="AK2163">
        <f t="shared" si="744"/>
        <v>0.32961460446247465</v>
      </c>
      <c r="AM2163">
        <v>165</v>
      </c>
      <c r="AN2163">
        <v>778.30188679245282</v>
      </c>
      <c r="AO2163">
        <v>1026.6891211519364</v>
      </c>
      <c r="AP2163">
        <v>271.45719646418354</v>
      </c>
      <c r="AQ2163">
        <v>179.00943396226415</v>
      </c>
      <c r="AT2163">
        <f t="shared" si="745"/>
        <v>0.47887323943661969</v>
      </c>
      <c r="AU2163">
        <f t="shared" si="746"/>
        <v>0.5553271213980171</v>
      </c>
      <c r="AV2163">
        <f t="shared" si="747"/>
        <v>0.7252268317359406</v>
      </c>
      <c r="AW2163">
        <f t="shared" si="748"/>
        <v>0.13384271806995632</v>
      </c>
      <c r="AX2163">
        <f t="shared" si="749"/>
        <v>0.42621293800539084</v>
      </c>
    </row>
    <row r="2164" spans="2:50" ht="15">
      <c r="B2164" s="52">
        <v>1</v>
      </c>
      <c r="C2164" s="52">
        <v>3.16</v>
      </c>
      <c r="D2164" s="56">
        <v>0</v>
      </c>
      <c r="E2164" s="52">
        <v>1</v>
      </c>
      <c r="F2164" s="52">
        <v>1</v>
      </c>
      <c r="G2164" s="53">
        <v>2.5107885445272653</v>
      </c>
      <c r="H2164" s="53">
        <v>2.56</v>
      </c>
      <c r="I2164" s="52">
        <v>2</v>
      </c>
      <c r="J2164" s="53">
        <v>2.6713008937437936</v>
      </c>
      <c r="K2164" s="53">
        <v>2.69</v>
      </c>
      <c r="L2164" s="52">
        <v>27.5</v>
      </c>
      <c r="M2164" s="52">
        <v>1</v>
      </c>
      <c r="N2164" s="52">
        <v>20</v>
      </c>
      <c r="O2164" s="52">
        <v>91</v>
      </c>
      <c r="P2164" s="54">
        <v>79.531931499999999</v>
      </c>
      <c r="Q2164" s="54">
        <v>47.758385500000003</v>
      </c>
      <c r="R2164" s="55">
        <v>5.4721107</v>
      </c>
      <c r="U2164">
        <f t="shared" si="728"/>
        <v>0.16666666666666666</v>
      </c>
      <c r="V2164">
        <f t="shared" si="729"/>
        <v>0.96048632218844987</v>
      </c>
      <c r="W2164">
        <f t="shared" si="730"/>
        <v>0</v>
      </c>
      <c r="X2164">
        <f t="shared" si="731"/>
        <v>0.34129692832764502</v>
      </c>
      <c r="Y2164">
        <f t="shared" si="732"/>
        <v>0.14285714285714285</v>
      </c>
      <c r="Z2164">
        <f t="shared" si="733"/>
        <v>0.76315761231831769</v>
      </c>
      <c r="AA2164">
        <f t="shared" si="734"/>
        <v>0.77811550151975684</v>
      </c>
      <c r="AB2164">
        <f t="shared" si="735"/>
        <v>0.5</v>
      </c>
      <c r="AC2164">
        <f t="shared" si="736"/>
        <v>0.84534838409613722</v>
      </c>
      <c r="AD2164">
        <f t="shared" si="737"/>
        <v>0.85126582278481011</v>
      </c>
      <c r="AE2164">
        <f t="shared" si="738"/>
        <v>0.20833333333333334</v>
      </c>
      <c r="AF2164">
        <f t="shared" si="739"/>
        <v>0.16666666666666666</v>
      </c>
      <c r="AG2164">
        <f t="shared" si="740"/>
        <v>0.33333333333333331</v>
      </c>
      <c r="AH2164">
        <f t="shared" si="741"/>
        <v>1.1872146118721462E-2</v>
      </c>
      <c r="AI2164">
        <f t="shared" si="742"/>
        <v>0.44891640866873067</v>
      </c>
      <c r="AJ2164">
        <f t="shared" si="743"/>
        <v>0.60572139303482586</v>
      </c>
      <c r="AK2164">
        <f t="shared" si="744"/>
        <v>0.56592292089249485</v>
      </c>
      <c r="AM2164">
        <v>165</v>
      </c>
      <c r="AN2164">
        <v>600</v>
      </c>
      <c r="AO2164">
        <v>1128.5538381330684</v>
      </c>
      <c r="AP2164">
        <v>530.21833888693004</v>
      </c>
      <c r="AQ2164">
        <v>0</v>
      </c>
      <c r="AT2164">
        <f t="shared" si="745"/>
        <v>0.47887323943661969</v>
      </c>
      <c r="AU2164">
        <f t="shared" si="746"/>
        <v>0.36731107205623903</v>
      </c>
      <c r="AV2164">
        <f t="shared" si="747"/>
        <v>0.79718145211705216</v>
      </c>
      <c r="AW2164">
        <f t="shared" si="748"/>
        <v>0.26142561174106604</v>
      </c>
      <c r="AX2164">
        <f t="shared" si="749"/>
        <v>0</v>
      </c>
    </row>
    <row r="2165" spans="2:50" ht="15">
      <c r="B2165" s="52">
        <v>1</v>
      </c>
      <c r="C2165" s="52">
        <v>3.16</v>
      </c>
      <c r="D2165" s="52">
        <v>1</v>
      </c>
      <c r="E2165" s="52">
        <v>2.2200000000000002</v>
      </c>
      <c r="F2165" s="52">
        <v>1</v>
      </c>
      <c r="G2165" s="53">
        <v>2.5107885445272653</v>
      </c>
      <c r="H2165" s="53">
        <v>2.56</v>
      </c>
      <c r="I2165" s="52">
        <v>2</v>
      </c>
      <c r="J2165" s="53">
        <v>2.6713008937437936</v>
      </c>
      <c r="K2165" s="53">
        <v>2.69</v>
      </c>
      <c r="L2165" s="52">
        <v>27.5</v>
      </c>
      <c r="M2165" s="52">
        <v>1</v>
      </c>
      <c r="N2165" s="52">
        <v>20</v>
      </c>
      <c r="O2165" s="52">
        <v>91</v>
      </c>
      <c r="P2165" s="54">
        <v>78.159000500000005</v>
      </c>
      <c r="Q2165" s="54">
        <v>41.678262500000002</v>
      </c>
      <c r="R2165" s="55">
        <v>4.4718324000000003</v>
      </c>
      <c r="U2165">
        <f t="shared" si="728"/>
        <v>0.16666666666666666</v>
      </c>
      <c r="V2165">
        <f t="shared" si="729"/>
        <v>0.96048632218844987</v>
      </c>
      <c r="W2165">
        <f t="shared" si="730"/>
        <v>0.25</v>
      </c>
      <c r="X2165">
        <f t="shared" si="731"/>
        <v>0.75767918088737207</v>
      </c>
      <c r="Y2165">
        <f t="shared" si="732"/>
        <v>0.14285714285714285</v>
      </c>
      <c r="Z2165">
        <f t="shared" si="733"/>
        <v>0.76315761231831769</v>
      </c>
      <c r="AA2165">
        <f t="shared" si="734"/>
        <v>0.77811550151975684</v>
      </c>
      <c r="AB2165">
        <f t="shared" si="735"/>
        <v>0.5</v>
      </c>
      <c r="AC2165">
        <f t="shared" si="736"/>
        <v>0.84534838409613722</v>
      </c>
      <c r="AD2165">
        <f t="shared" si="737"/>
        <v>0.85126582278481011</v>
      </c>
      <c r="AE2165">
        <f t="shared" si="738"/>
        <v>0.20833333333333334</v>
      </c>
      <c r="AF2165">
        <f t="shared" si="739"/>
        <v>0.16666666666666666</v>
      </c>
      <c r="AG2165">
        <f t="shared" si="740"/>
        <v>0.33333333333333331</v>
      </c>
      <c r="AH2165">
        <f t="shared" si="741"/>
        <v>1.1872146118721462E-2</v>
      </c>
      <c r="AI2165">
        <f t="shared" si="742"/>
        <v>0.44024767801857589</v>
      </c>
      <c r="AJ2165">
        <f t="shared" si="743"/>
        <v>0.52860696517412942</v>
      </c>
      <c r="AK2165">
        <f t="shared" si="744"/>
        <v>0.46247464503042596</v>
      </c>
      <c r="AM2165">
        <v>165</v>
      </c>
      <c r="AN2165">
        <v>600</v>
      </c>
      <c r="AO2165">
        <v>1099.0666832174777</v>
      </c>
      <c r="AP2165">
        <v>423.59473111281596</v>
      </c>
      <c r="AQ2165">
        <v>120</v>
      </c>
      <c r="AT2165">
        <f t="shared" si="745"/>
        <v>0.47887323943661969</v>
      </c>
      <c r="AU2165">
        <f t="shared" si="746"/>
        <v>0.36731107205623903</v>
      </c>
      <c r="AV2165">
        <f t="shared" si="747"/>
        <v>0.776352483059362</v>
      </c>
      <c r="AW2165">
        <f t="shared" si="748"/>
        <v>0.20885454838082371</v>
      </c>
      <c r="AX2165">
        <f t="shared" si="749"/>
        <v>0.2857142857142857</v>
      </c>
    </row>
    <row r="2166" spans="2:50" ht="15">
      <c r="B2166" s="52">
        <v>1</v>
      </c>
      <c r="C2166" s="52">
        <v>3.16</v>
      </c>
      <c r="D2166" s="52">
        <v>1</v>
      </c>
      <c r="E2166" s="52">
        <v>2.2200000000000002</v>
      </c>
      <c r="F2166" s="52">
        <v>1</v>
      </c>
      <c r="G2166" s="53">
        <v>2.5107885445272653</v>
      </c>
      <c r="H2166" s="53">
        <v>2.56</v>
      </c>
      <c r="I2166" s="52">
        <v>2</v>
      </c>
      <c r="J2166" s="53">
        <v>2.6713008937437936</v>
      </c>
      <c r="K2166" s="53">
        <v>2.69</v>
      </c>
      <c r="L2166" s="52">
        <v>27.5</v>
      </c>
      <c r="M2166" s="52">
        <v>1</v>
      </c>
      <c r="N2166" s="52">
        <v>20</v>
      </c>
      <c r="O2166" s="52">
        <v>91</v>
      </c>
      <c r="P2166" s="54">
        <v>78.257067000000006</v>
      </c>
      <c r="Q2166" s="54">
        <v>41.678262500000002</v>
      </c>
      <c r="R2166" s="55">
        <v>3.2263878500000001</v>
      </c>
      <c r="U2166">
        <f t="shared" si="728"/>
        <v>0.16666666666666666</v>
      </c>
      <c r="V2166">
        <f t="shared" si="729"/>
        <v>0.96048632218844987</v>
      </c>
      <c r="W2166">
        <f t="shared" si="730"/>
        <v>0.25</v>
      </c>
      <c r="X2166">
        <f t="shared" si="731"/>
        <v>0.75767918088737207</v>
      </c>
      <c r="Y2166">
        <f t="shared" si="732"/>
        <v>0.14285714285714285</v>
      </c>
      <c r="Z2166">
        <f t="shared" si="733"/>
        <v>0.76315761231831769</v>
      </c>
      <c r="AA2166">
        <f t="shared" si="734"/>
        <v>0.77811550151975684</v>
      </c>
      <c r="AB2166">
        <f t="shared" si="735"/>
        <v>0.5</v>
      </c>
      <c r="AC2166">
        <f t="shared" si="736"/>
        <v>0.84534838409613722</v>
      </c>
      <c r="AD2166">
        <f t="shared" si="737"/>
        <v>0.85126582278481011</v>
      </c>
      <c r="AE2166">
        <f t="shared" si="738"/>
        <v>0.20833333333333334</v>
      </c>
      <c r="AF2166">
        <f t="shared" si="739"/>
        <v>0.16666666666666666</v>
      </c>
      <c r="AG2166">
        <f t="shared" si="740"/>
        <v>0.33333333333333331</v>
      </c>
      <c r="AH2166">
        <f t="shared" si="741"/>
        <v>1.1872146118721462E-2</v>
      </c>
      <c r="AI2166">
        <f t="shared" si="742"/>
        <v>0.44086687306501554</v>
      </c>
      <c r="AJ2166">
        <f t="shared" si="743"/>
        <v>0.52860696517412942</v>
      </c>
      <c r="AK2166">
        <f t="shared" si="744"/>
        <v>0.33367139959432046</v>
      </c>
      <c r="AM2166">
        <v>165</v>
      </c>
      <c r="AN2166">
        <v>600</v>
      </c>
      <c r="AO2166">
        <v>1082.9827805362463</v>
      </c>
      <c r="AP2166">
        <v>365.21213868123164</v>
      </c>
      <c r="AQ2166">
        <v>180</v>
      </c>
      <c r="AT2166">
        <f t="shared" si="745"/>
        <v>0.47887323943661969</v>
      </c>
      <c r="AU2166">
        <f t="shared" si="746"/>
        <v>0.36731107205623903</v>
      </c>
      <c r="AV2166">
        <f t="shared" si="747"/>
        <v>0.7649912272097128</v>
      </c>
      <c r="AW2166">
        <f t="shared" si="748"/>
        <v>0.18006885044835164</v>
      </c>
      <c r="AX2166">
        <f t="shared" si="749"/>
        <v>0.42857142857142855</v>
      </c>
    </row>
    <row r="2167" spans="2:50" ht="15">
      <c r="B2167" s="52">
        <v>1</v>
      </c>
      <c r="C2167" s="52">
        <v>3.16</v>
      </c>
      <c r="D2167" s="52">
        <v>1</v>
      </c>
      <c r="E2167" s="52">
        <v>2.2200000000000002</v>
      </c>
      <c r="F2167" s="52">
        <v>1</v>
      </c>
      <c r="G2167" s="53">
        <v>2.5107885445272653</v>
      </c>
      <c r="H2167" s="53">
        <v>2.56</v>
      </c>
      <c r="I2167" s="52">
        <v>2</v>
      </c>
      <c r="J2167" s="53">
        <v>2.6713008937437936</v>
      </c>
      <c r="K2167" s="53">
        <v>2.69</v>
      </c>
      <c r="L2167" s="52">
        <v>22.9</v>
      </c>
      <c r="M2167" s="52">
        <v>1</v>
      </c>
      <c r="N2167" s="52">
        <v>20</v>
      </c>
      <c r="O2167" s="52">
        <v>91</v>
      </c>
      <c r="P2167" s="54">
        <v>106.4021525</v>
      </c>
      <c r="Q2167" s="54">
        <v>43.345393000000001</v>
      </c>
      <c r="R2167" s="55">
        <v>3.4715541000000001</v>
      </c>
      <c r="U2167">
        <f t="shared" si="728"/>
        <v>0.16666666666666666</v>
      </c>
      <c r="V2167">
        <f t="shared" si="729"/>
        <v>0.96048632218844987</v>
      </c>
      <c r="W2167">
        <f t="shared" si="730"/>
        <v>0.25</v>
      </c>
      <c r="X2167">
        <f t="shared" si="731"/>
        <v>0.75767918088737207</v>
      </c>
      <c r="Y2167">
        <f t="shared" si="732"/>
        <v>0.14285714285714285</v>
      </c>
      <c r="Z2167">
        <f t="shared" si="733"/>
        <v>0.76315761231831769</v>
      </c>
      <c r="AA2167">
        <f t="shared" si="734"/>
        <v>0.77811550151975684</v>
      </c>
      <c r="AB2167">
        <f t="shared" si="735"/>
        <v>0.5</v>
      </c>
      <c r="AC2167">
        <f t="shared" si="736"/>
        <v>0.84534838409613722</v>
      </c>
      <c r="AD2167">
        <f t="shared" si="737"/>
        <v>0.85126582278481011</v>
      </c>
      <c r="AE2167">
        <f t="shared" si="738"/>
        <v>0.13166666666666665</v>
      </c>
      <c r="AF2167">
        <f t="shared" si="739"/>
        <v>0.16666666666666666</v>
      </c>
      <c r="AG2167">
        <f t="shared" si="740"/>
        <v>0.33333333333333331</v>
      </c>
      <c r="AH2167">
        <f t="shared" si="741"/>
        <v>1.1872146118721462E-2</v>
      </c>
      <c r="AI2167">
        <f t="shared" si="742"/>
        <v>0.61857585139318882</v>
      </c>
      <c r="AJ2167">
        <f t="shared" si="743"/>
        <v>0.54975124378109452</v>
      </c>
      <c r="AK2167">
        <f t="shared" si="744"/>
        <v>0.35902636916835701</v>
      </c>
      <c r="AM2167">
        <v>165</v>
      </c>
      <c r="AN2167">
        <v>720.524017467249</v>
      </c>
      <c r="AO2167">
        <v>1077.6214796425024</v>
      </c>
      <c r="AP2167">
        <v>341.7318212170149</v>
      </c>
      <c r="AQ2167">
        <v>120.32751091703057</v>
      </c>
      <c r="AT2167">
        <f t="shared" si="745"/>
        <v>0.47887323943661969</v>
      </c>
      <c r="AU2167">
        <f t="shared" si="746"/>
        <v>0.49440142439428719</v>
      </c>
      <c r="AV2167">
        <f t="shared" si="747"/>
        <v>0.76120414192649632</v>
      </c>
      <c r="AW2167">
        <f t="shared" si="748"/>
        <v>0.1684918152785698</v>
      </c>
      <c r="AX2167">
        <f t="shared" si="749"/>
        <v>0.28649407361197754</v>
      </c>
    </row>
    <row r="2168" spans="2:50" ht="15">
      <c r="B2168" s="52">
        <v>1</v>
      </c>
      <c r="C2168" s="52">
        <v>3.16</v>
      </c>
      <c r="D2168" s="52">
        <v>1</v>
      </c>
      <c r="E2168" s="52">
        <v>2.2200000000000002</v>
      </c>
      <c r="F2168" s="52">
        <v>1</v>
      </c>
      <c r="G2168" s="53">
        <v>2.5107885445272653</v>
      </c>
      <c r="H2168" s="53">
        <v>2.56</v>
      </c>
      <c r="I2168" s="52">
        <v>2</v>
      </c>
      <c r="J2168" s="53">
        <v>2.6713008937437936</v>
      </c>
      <c r="K2168" s="53">
        <v>2.69</v>
      </c>
      <c r="L2168" s="52">
        <v>21.2</v>
      </c>
      <c r="M2168" s="52">
        <v>1</v>
      </c>
      <c r="N2168" s="52">
        <v>20</v>
      </c>
      <c r="O2168" s="52">
        <v>91</v>
      </c>
      <c r="P2168" s="54">
        <v>82.670059500000008</v>
      </c>
      <c r="Q2168" s="54">
        <v>39.226599999999998</v>
      </c>
      <c r="R2168" s="55">
        <v>3.5009740500000004</v>
      </c>
      <c r="U2168">
        <f t="shared" si="728"/>
        <v>0.16666666666666666</v>
      </c>
      <c r="V2168">
        <f t="shared" si="729"/>
        <v>0.96048632218844987</v>
      </c>
      <c r="W2168">
        <f t="shared" si="730"/>
        <v>0.25</v>
      </c>
      <c r="X2168">
        <f t="shared" si="731"/>
        <v>0.75767918088737207</v>
      </c>
      <c r="Y2168">
        <f t="shared" si="732"/>
        <v>0.14285714285714285</v>
      </c>
      <c r="Z2168">
        <f t="shared" si="733"/>
        <v>0.76315761231831769</v>
      </c>
      <c r="AA2168">
        <f t="shared" si="734"/>
        <v>0.77811550151975684</v>
      </c>
      <c r="AB2168">
        <f t="shared" si="735"/>
        <v>0.5</v>
      </c>
      <c r="AC2168">
        <f t="shared" si="736"/>
        <v>0.84534838409613722</v>
      </c>
      <c r="AD2168">
        <f t="shared" si="737"/>
        <v>0.85126582278481011</v>
      </c>
      <c r="AE2168">
        <f t="shared" si="738"/>
        <v>0.10333333333333332</v>
      </c>
      <c r="AF2168">
        <f t="shared" si="739"/>
        <v>0.16666666666666666</v>
      </c>
      <c r="AG2168">
        <f t="shared" si="740"/>
        <v>0.33333333333333331</v>
      </c>
      <c r="AH2168">
        <f t="shared" si="741"/>
        <v>1.1872146118721462E-2</v>
      </c>
      <c r="AI2168">
        <f t="shared" si="742"/>
        <v>0.46873065015479881</v>
      </c>
      <c r="AJ2168">
        <f t="shared" si="743"/>
        <v>0.49751243781094523</v>
      </c>
      <c r="AK2168">
        <f t="shared" si="744"/>
        <v>0.36206896551724138</v>
      </c>
      <c r="AM2168">
        <v>165</v>
      </c>
      <c r="AN2168">
        <v>778.30188679245282</v>
      </c>
      <c r="AO2168">
        <v>1026.6891211519364</v>
      </c>
      <c r="AP2168">
        <v>271.45719646418354</v>
      </c>
      <c r="AQ2168">
        <v>179.00943396226415</v>
      </c>
      <c r="AT2168">
        <f t="shared" si="745"/>
        <v>0.47887323943661969</v>
      </c>
      <c r="AU2168">
        <f t="shared" si="746"/>
        <v>0.5553271213980171</v>
      </c>
      <c r="AV2168">
        <f t="shared" si="747"/>
        <v>0.7252268317359406</v>
      </c>
      <c r="AW2168">
        <f t="shared" si="748"/>
        <v>0.13384271806995632</v>
      </c>
      <c r="AX2168">
        <f t="shared" si="749"/>
        <v>0.42621293800539084</v>
      </c>
    </row>
    <row r="2169" spans="2:50" ht="15">
      <c r="B2169" s="52">
        <v>1</v>
      </c>
      <c r="C2169" s="52">
        <v>3.16</v>
      </c>
      <c r="D2169" s="56">
        <v>0</v>
      </c>
      <c r="E2169" s="52">
        <v>1</v>
      </c>
      <c r="F2169" s="52">
        <v>1</v>
      </c>
      <c r="G2169" s="53">
        <v>2.5107885445272653</v>
      </c>
      <c r="H2169" s="53">
        <v>2.56</v>
      </c>
      <c r="I2169" s="52">
        <v>2</v>
      </c>
      <c r="J2169" s="53">
        <v>2.6713008937437936</v>
      </c>
      <c r="K2169" s="53">
        <v>2.69</v>
      </c>
      <c r="L2169" s="52">
        <v>27.5</v>
      </c>
      <c r="M2169" s="52">
        <v>6</v>
      </c>
      <c r="N2169" s="56">
        <v>0</v>
      </c>
      <c r="O2169" s="56">
        <v>0</v>
      </c>
      <c r="P2169" s="54">
        <v>85.219788500000007</v>
      </c>
      <c r="Q2169" s="54">
        <v>45.4047895</v>
      </c>
      <c r="R2169" s="55">
        <v>5.38385085</v>
      </c>
      <c r="U2169">
        <f t="shared" si="728"/>
        <v>0.16666666666666666</v>
      </c>
      <c r="V2169">
        <f t="shared" si="729"/>
        <v>0.96048632218844987</v>
      </c>
      <c r="W2169">
        <f t="shared" si="730"/>
        <v>0</v>
      </c>
      <c r="X2169">
        <f t="shared" si="731"/>
        <v>0.34129692832764502</v>
      </c>
      <c r="Y2169">
        <f t="shared" si="732"/>
        <v>0.14285714285714285</v>
      </c>
      <c r="Z2169">
        <f t="shared" si="733"/>
        <v>0.76315761231831769</v>
      </c>
      <c r="AA2169">
        <f t="shared" si="734"/>
        <v>0.77811550151975684</v>
      </c>
      <c r="AB2169">
        <f t="shared" si="735"/>
        <v>0.5</v>
      </c>
      <c r="AC2169">
        <f t="shared" si="736"/>
        <v>0.84534838409613722</v>
      </c>
      <c r="AD2169">
        <f t="shared" si="737"/>
        <v>0.85126582278481011</v>
      </c>
      <c r="AE2169">
        <f t="shared" si="738"/>
        <v>0.20833333333333334</v>
      </c>
      <c r="AF2169">
        <f t="shared" si="739"/>
        <v>1</v>
      </c>
      <c r="AG2169">
        <f t="shared" si="740"/>
        <v>0</v>
      </c>
      <c r="AH2169">
        <f t="shared" si="741"/>
        <v>0</v>
      </c>
      <c r="AI2169">
        <f t="shared" si="742"/>
        <v>0.48482972136222918</v>
      </c>
      <c r="AJ2169">
        <f t="shared" si="743"/>
        <v>0.57587064676616917</v>
      </c>
      <c r="AK2169">
        <f t="shared" si="744"/>
        <v>0.55679513184584173</v>
      </c>
      <c r="AM2169">
        <v>165</v>
      </c>
      <c r="AN2169">
        <v>600</v>
      </c>
      <c r="AO2169">
        <v>1128.5538381330684</v>
      </c>
      <c r="AP2169">
        <v>530.21833888693004</v>
      </c>
      <c r="AQ2169">
        <v>0</v>
      </c>
      <c r="AT2169">
        <f t="shared" si="745"/>
        <v>0.47887323943661969</v>
      </c>
      <c r="AU2169">
        <f t="shared" si="746"/>
        <v>0.36731107205623903</v>
      </c>
      <c r="AV2169">
        <f t="shared" si="747"/>
        <v>0.79718145211705216</v>
      </c>
      <c r="AW2169">
        <f t="shared" si="748"/>
        <v>0.26142561174106604</v>
      </c>
      <c r="AX2169">
        <f t="shared" si="749"/>
        <v>0</v>
      </c>
    </row>
    <row r="2170" spans="2:50" ht="15">
      <c r="B2170" s="52">
        <v>1</v>
      </c>
      <c r="C2170" s="52">
        <v>3.16</v>
      </c>
      <c r="D2170" s="52">
        <v>1</v>
      </c>
      <c r="E2170" s="52">
        <v>2.2200000000000002</v>
      </c>
      <c r="F2170" s="52">
        <v>1</v>
      </c>
      <c r="G2170" s="53">
        <v>2.5107885445272653</v>
      </c>
      <c r="H2170" s="53">
        <v>2.56</v>
      </c>
      <c r="I2170" s="52">
        <v>2</v>
      </c>
      <c r="J2170" s="53">
        <v>2.6713008937437936</v>
      </c>
      <c r="K2170" s="53">
        <v>2.69</v>
      </c>
      <c r="L2170" s="52">
        <v>27.5</v>
      </c>
      <c r="M2170" s="52">
        <v>6</v>
      </c>
      <c r="N2170" s="56">
        <v>0</v>
      </c>
      <c r="O2170" s="56">
        <v>0</v>
      </c>
      <c r="P2170" s="54">
        <v>87.181118499999997</v>
      </c>
      <c r="Q2170" s="54">
        <v>42.953127000000002</v>
      </c>
      <c r="R2170" s="55">
        <v>5.3642375500000004</v>
      </c>
      <c r="U2170">
        <f t="shared" si="728"/>
        <v>0.16666666666666666</v>
      </c>
      <c r="V2170">
        <f t="shared" si="729"/>
        <v>0.96048632218844987</v>
      </c>
      <c r="W2170">
        <f t="shared" si="730"/>
        <v>0.25</v>
      </c>
      <c r="X2170">
        <f t="shared" si="731"/>
        <v>0.75767918088737207</v>
      </c>
      <c r="Y2170">
        <f t="shared" si="732"/>
        <v>0.14285714285714285</v>
      </c>
      <c r="Z2170">
        <f t="shared" si="733"/>
        <v>0.76315761231831769</v>
      </c>
      <c r="AA2170">
        <f t="shared" si="734"/>
        <v>0.77811550151975684</v>
      </c>
      <c r="AB2170">
        <f t="shared" si="735"/>
        <v>0.5</v>
      </c>
      <c r="AC2170">
        <f t="shared" si="736"/>
        <v>0.84534838409613722</v>
      </c>
      <c r="AD2170">
        <f t="shared" si="737"/>
        <v>0.85126582278481011</v>
      </c>
      <c r="AE2170">
        <f t="shared" si="738"/>
        <v>0.20833333333333334</v>
      </c>
      <c r="AF2170">
        <f t="shared" si="739"/>
        <v>1</v>
      </c>
      <c r="AG2170">
        <f t="shared" si="740"/>
        <v>0</v>
      </c>
      <c r="AH2170">
        <f t="shared" si="741"/>
        <v>0</v>
      </c>
      <c r="AI2170">
        <f t="shared" si="742"/>
        <v>0.49721362229102167</v>
      </c>
      <c r="AJ2170">
        <f t="shared" si="743"/>
        <v>0.54477611940298509</v>
      </c>
      <c r="AK2170">
        <f t="shared" si="744"/>
        <v>0.55476673427991885</v>
      </c>
      <c r="AM2170">
        <v>165</v>
      </c>
      <c r="AN2170">
        <v>600</v>
      </c>
      <c r="AO2170">
        <v>1099.0666832174777</v>
      </c>
      <c r="AP2170">
        <v>423.59473111281596</v>
      </c>
      <c r="AQ2170">
        <v>120</v>
      </c>
      <c r="AT2170">
        <f t="shared" si="745"/>
        <v>0.47887323943661969</v>
      </c>
      <c r="AU2170">
        <f t="shared" si="746"/>
        <v>0.36731107205623903</v>
      </c>
      <c r="AV2170">
        <f t="shared" si="747"/>
        <v>0.776352483059362</v>
      </c>
      <c r="AW2170">
        <f t="shared" si="748"/>
        <v>0.20885454838082371</v>
      </c>
      <c r="AX2170">
        <f t="shared" si="749"/>
        <v>0.2857142857142857</v>
      </c>
    </row>
    <row r="2171" spans="2:50" ht="15">
      <c r="B2171" s="52">
        <v>1</v>
      </c>
      <c r="C2171" s="52">
        <v>3.16</v>
      </c>
      <c r="D2171" s="52">
        <v>1</v>
      </c>
      <c r="E2171" s="52">
        <v>2.2200000000000002</v>
      </c>
      <c r="F2171" s="52">
        <v>1</v>
      </c>
      <c r="G2171" s="53">
        <v>2.5107885445272653</v>
      </c>
      <c r="H2171" s="53">
        <v>2.56</v>
      </c>
      <c r="I2171" s="52">
        <v>2</v>
      </c>
      <c r="J2171" s="53">
        <v>2.6713008937437936</v>
      </c>
      <c r="K2171" s="53">
        <v>2.69</v>
      </c>
      <c r="L2171" s="52">
        <v>27.5</v>
      </c>
      <c r="M2171" s="52">
        <v>6</v>
      </c>
      <c r="N2171" s="56">
        <v>0</v>
      </c>
      <c r="O2171" s="56">
        <v>0</v>
      </c>
      <c r="P2171" s="54">
        <v>100.91042849999999</v>
      </c>
      <c r="Q2171" s="54">
        <v>37.951735499999998</v>
      </c>
      <c r="R2171" s="55">
        <v>5.2563643999999998</v>
      </c>
      <c r="U2171">
        <f t="shared" si="728"/>
        <v>0.16666666666666666</v>
      </c>
      <c r="V2171">
        <f t="shared" si="729"/>
        <v>0.96048632218844987</v>
      </c>
      <c r="W2171">
        <f t="shared" si="730"/>
        <v>0.25</v>
      </c>
      <c r="X2171">
        <f t="shared" si="731"/>
        <v>0.75767918088737207</v>
      </c>
      <c r="Y2171">
        <f t="shared" si="732"/>
        <v>0.14285714285714285</v>
      </c>
      <c r="Z2171">
        <f t="shared" si="733"/>
        <v>0.76315761231831769</v>
      </c>
      <c r="AA2171">
        <f t="shared" si="734"/>
        <v>0.77811550151975684</v>
      </c>
      <c r="AB2171">
        <f t="shared" si="735"/>
        <v>0.5</v>
      </c>
      <c r="AC2171">
        <f t="shared" si="736"/>
        <v>0.84534838409613722</v>
      </c>
      <c r="AD2171">
        <f t="shared" si="737"/>
        <v>0.85126582278481011</v>
      </c>
      <c r="AE2171">
        <f t="shared" si="738"/>
        <v>0.20833333333333334</v>
      </c>
      <c r="AF2171">
        <f t="shared" si="739"/>
        <v>1</v>
      </c>
      <c r="AG2171">
        <f t="shared" si="740"/>
        <v>0</v>
      </c>
      <c r="AH2171">
        <f t="shared" si="741"/>
        <v>0</v>
      </c>
      <c r="AI2171">
        <f t="shared" si="742"/>
        <v>0.58390092879256961</v>
      </c>
      <c r="AJ2171">
        <f t="shared" si="743"/>
        <v>0.4813432835820895</v>
      </c>
      <c r="AK2171">
        <f t="shared" si="744"/>
        <v>0.54361054766734274</v>
      </c>
      <c r="AM2171">
        <v>165</v>
      </c>
      <c r="AN2171">
        <v>600</v>
      </c>
      <c r="AO2171">
        <v>1082.9827805362463</v>
      </c>
      <c r="AP2171">
        <v>365.21213868123164</v>
      </c>
      <c r="AQ2171">
        <v>180</v>
      </c>
      <c r="AT2171">
        <f t="shared" si="745"/>
        <v>0.47887323943661969</v>
      </c>
      <c r="AU2171">
        <f t="shared" si="746"/>
        <v>0.36731107205623903</v>
      </c>
      <c r="AV2171">
        <f t="shared" si="747"/>
        <v>0.7649912272097128</v>
      </c>
      <c r="AW2171">
        <f t="shared" si="748"/>
        <v>0.18006885044835164</v>
      </c>
      <c r="AX2171">
        <f t="shared" si="749"/>
        <v>0.42857142857142855</v>
      </c>
    </row>
    <row r="2172" spans="2:50" ht="15">
      <c r="B2172" s="52">
        <v>1</v>
      </c>
      <c r="C2172" s="52">
        <v>3.16</v>
      </c>
      <c r="D2172" s="52">
        <v>1</v>
      </c>
      <c r="E2172" s="52">
        <v>2.2200000000000002</v>
      </c>
      <c r="F2172" s="52">
        <v>1</v>
      </c>
      <c r="G2172" s="53">
        <v>2.5107885445272653</v>
      </c>
      <c r="H2172" s="53">
        <v>2.56</v>
      </c>
      <c r="I2172" s="52">
        <v>2</v>
      </c>
      <c r="J2172" s="53">
        <v>2.6713008937437936</v>
      </c>
      <c r="K2172" s="53">
        <v>2.69</v>
      </c>
      <c r="L2172" s="52">
        <v>22.9</v>
      </c>
      <c r="M2172" s="52">
        <v>6</v>
      </c>
      <c r="N2172" s="56">
        <v>0</v>
      </c>
      <c r="O2172" s="56">
        <v>0</v>
      </c>
      <c r="P2172" s="54">
        <v>102.8717585</v>
      </c>
      <c r="Q2172" s="54">
        <v>37.853669000000004</v>
      </c>
      <c r="R2172" s="55">
        <v>5.7565035500000006</v>
      </c>
      <c r="U2172">
        <f t="shared" si="728"/>
        <v>0.16666666666666666</v>
      </c>
      <c r="V2172">
        <f t="shared" si="729"/>
        <v>0.96048632218844987</v>
      </c>
      <c r="W2172">
        <f t="shared" si="730"/>
        <v>0.25</v>
      </c>
      <c r="X2172">
        <f t="shared" si="731"/>
        <v>0.75767918088737207</v>
      </c>
      <c r="Y2172">
        <f t="shared" si="732"/>
        <v>0.14285714285714285</v>
      </c>
      <c r="Z2172">
        <f t="shared" si="733"/>
        <v>0.76315761231831769</v>
      </c>
      <c r="AA2172">
        <f t="shared" si="734"/>
        <v>0.77811550151975684</v>
      </c>
      <c r="AB2172">
        <f t="shared" si="735"/>
        <v>0.5</v>
      </c>
      <c r="AC2172">
        <f t="shared" si="736"/>
        <v>0.84534838409613722</v>
      </c>
      <c r="AD2172">
        <f t="shared" si="737"/>
        <v>0.85126582278481011</v>
      </c>
      <c r="AE2172">
        <f t="shared" si="738"/>
        <v>0.13166666666666665</v>
      </c>
      <c r="AF2172">
        <f t="shared" si="739"/>
        <v>1</v>
      </c>
      <c r="AG2172">
        <f t="shared" si="740"/>
        <v>0</v>
      </c>
      <c r="AH2172">
        <f t="shared" si="741"/>
        <v>0</v>
      </c>
      <c r="AI2172">
        <f t="shared" si="742"/>
        <v>0.59628482972136221</v>
      </c>
      <c r="AJ2172">
        <f t="shared" si="743"/>
        <v>0.48009950248756222</v>
      </c>
      <c r="AK2172">
        <f t="shared" si="744"/>
        <v>0.59533468559837732</v>
      </c>
      <c r="AM2172">
        <v>165</v>
      </c>
      <c r="AN2172">
        <v>720.524017467249</v>
      </c>
      <c r="AO2172">
        <v>1077.6214796425024</v>
      </c>
      <c r="AP2172">
        <v>341.7318212170149</v>
      </c>
      <c r="AQ2172">
        <v>120.32751091703057</v>
      </c>
      <c r="AT2172">
        <f t="shared" si="745"/>
        <v>0.47887323943661969</v>
      </c>
      <c r="AU2172">
        <f t="shared" si="746"/>
        <v>0.49440142439428719</v>
      </c>
      <c r="AV2172">
        <f t="shared" si="747"/>
        <v>0.76120414192649632</v>
      </c>
      <c r="AW2172">
        <f t="shared" si="748"/>
        <v>0.1684918152785698</v>
      </c>
      <c r="AX2172">
        <f t="shared" si="749"/>
        <v>0.28649407361197754</v>
      </c>
    </row>
    <row r="2173" spans="2:50" ht="15">
      <c r="B2173" s="52">
        <v>1</v>
      </c>
      <c r="C2173" s="52">
        <v>3.16</v>
      </c>
      <c r="D2173" s="52">
        <v>1</v>
      </c>
      <c r="E2173" s="52">
        <v>2.2200000000000002</v>
      </c>
      <c r="F2173" s="52">
        <v>1</v>
      </c>
      <c r="G2173" s="53">
        <v>2.5107885445272653</v>
      </c>
      <c r="H2173" s="53">
        <v>2.56</v>
      </c>
      <c r="I2173" s="52">
        <v>2</v>
      </c>
      <c r="J2173" s="53">
        <v>2.6713008937437936</v>
      </c>
      <c r="K2173" s="53">
        <v>2.69</v>
      </c>
      <c r="L2173" s="52">
        <v>21.2</v>
      </c>
      <c r="M2173" s="52">
        <v>6</v>
      </c>
      <c r="N2173" s="56">
        <v>0</v>
      </c>
      <c r="O2173" s="56">
        <v>0</v>
      </c>
      <c r="P2173" s="54">
        <v>108.853815</v>
      </c>
      <c r="Q2173" s="54">
        <v>38.147868500000001</v>
      </c>
      <c r="R2173" s="55">
        <v>5.4230774500000001</v>
      </c>
      <c r="U2173">
        <f t="shared" si="728"/>
        <v>0.16666666666666666</v>
      </c>
      <c r="V2173">
        <f t="shared" si="729"/>
        <v>0.96048632218844987</v>
      </c>
      <c r="W2173">
        <f t="shared" si="730"/>
        <v>0.25</v>
      </c>
      <c r="X2173">
        <f t="shared" si="731"/>
        <v>0.75767918088737207</v>
      </c>
      <c r="Y2173">
        <f t="shared" si="732"/>
        <v>0.14285714285714285</v>
      </c>
      <c r="Z2173">
        <f t="shared" si="733"/>
        <v>0.76315761231831769</v>
      </c>
      <c r="AA2173">
        <f t="shared" si="734"/>
        <v>0.77811550151975684</v>
      </c>
      <c r="AB2173">
        <f t="shared" si="735"/>
        <v>0.5</v>
      </c>
      <c r="AC2173">
        <f t="shared" si="736"/>
        <v>0.84534838409613722</v>
      </c>
      <c r="AD2173">
        <f t="shared" si="737"/>
        <v>0.85126582278481011</v>
      </c>
      <c r="AE2173">
        <f t="shared" si="738"/>
        <v>0.10333333333333332</v>
      </c>
      <c r="AF2173">
        <f t="shared" si="739"/>
        <v>1</v>
      </c>
      <c r="AG2173">
        <f t="shared" si="740"/>
        <v>0</v>
      </c>
      <c r="AH2173">
        <f t="shared" si="741"/>
        <v>0</v>
      </c>
      <c r="AI2173">
        <f t="shared" si="742"/>
        <v>0.6340557275541796</v>
      </c>
      <c r="AJ2173">
        <f t="shared" si="743"/>
        <v>0.48383084577114427</v>
      </c>
      <c r="AK2173">
        <f t="shared" si="744"/>
        <v>0.5608519269776876</v>
      </c>
      <c r="AM2173">
        <v>165</v>
      </c>
      <c r="AN2173">
        <v>778.30188679245282</v>
      </c>
      <c r="AO2173">
        <v>1026.6891211519364</v>
      </c>
      <c r="AP2173">
        <v>271.45719646418354</v>
      </c>
      <c r="AQ2173">
        <v>179.00943396226415</v>
      </c>
      <c r="AT2173">
        <f t="shared" si="745"/>
        <v>0.47887323943661969</v>
      </c>
      <c r="AU2173">
        <f t="shared" si="746"/>
        <v>0.5553271213980171</v>
      </c>
      <c r="AV2173">
        <f t="shared" si="747"/>
        <v>0.7252268317359406</v>
      </c>
      <c r="AW2173">
        <f t="shared" si="748"/>
        <v>0.13384271806995632</v>
      </c>
      <c r="AX2173">
        <f t="shared" si="749"/>
        <v>0.42621293800539084</v>
      </c>
    </row>
    <row r="2174" spans="2:50" ht="15">
      <c r="B2174" s="52">
        <v>1</v>
      </c>
      <c r="C2174" s="52">
        <v>3.16</v>
      </c>
      <c r="D2174" s="56">
        <v>0</v>
      </c>
      <c r="E2174" s="52">
        <v>1</v>
      </c>
      <c r="F2174" s="52">
        <v>1</v>
      </c>
      <c r="G2174" s="53">
        <v>2.5499999999999998</v>
      </c>
      <c r="H2174" s="53">
        <v>2.6</v>
      </c>
      <c r="I2174" s="52">
        <v>2</v>
      </c>
      <c r="J2174" s="53">
        <v>2.69</v>
      </c>
      <c r="K2174" s="53">
        <v>2.69</v>
      </c>
      <c r="L2174" s="52">
        <v>22.9</v>
      </c>
      <c r="M2174" s="52">
        <v>1</v>
      </c>
      <c r="N2174" s="52">
        <v>20</v>
      </c>
      <c r="O2174" s="52">
        <v>3</v>
      </c>
      <c r="P2174" s="54">
        <v>45.895122000000001</v>
      </c>
      <c r="Q2174" s="54">
        <v>39.618866000000004</v>
      </c>
      <c r="R2174" s="55">
        <v>0</v>
      </c>
      <c r="U2174">
        <f t="shared" si="728"/>
        <v>0.16666666666666666</v>
      </c>
      <c r="V2174">
        <f t="shared" si="729"/>
        <v>0.96048632218844987</v>
      </c>
      <c r="W2174">
        <f t="shared" si="730"/>
        <v>0</v>
      </c>
      <c r="X2174">
        <f t="shared" si="731"/>
        <v>0.34129692832764502</v>
      </c>
      <c r="Y2174">
        <f t="shared" si="732"/>
        <v>0.14285714285714285</v>
      </c>
      <c r="Z2174">
        <f t="shared" si="733"/>
        <v>0.7750759878419452</v>
      </c>
      <c r="AA2174">
        <f t="shared" si="734"/>
        <v>0.79027355623100304</v>
      </c>
      <c r="AB2174">
        <f t="shared" si="735"/>
        <v>0.5</v>
      </c>
      <c r="AC2174">
        <f t="shared" si="736"/>
        <v>0.85126582278481011</v>
      </c>
      <c r="AD2174">
        <f t="shared" si="737"/>
        <v>0.85126582278481011</v>
      </c>
      <c r="AE2174">
        <f t="shared" si="738"/>
        <v>0.13166666666666665</v>
      </c>
      <c r="AF2174">
        <f t="shared" si="739"/>
        <v>0.16666666666666666</v>
      </c>
      <c r="AG2174">
        <f t="shared" si="740"/>
        <v>0.33333333333333331</v>
      </c>
      <c r="AH2174">
        <f t="shared" si="741"/>
        <v>3.9138943248532291E-4</v>
      </c>
      <c r="AI2174">
        <f t="shared" si="742"/>
        <v>0.23653250773993811</v>
      </c>
      <c r="AJ2174">
        <f t="shared" si="743"/>
        <v>0.50248756218905477</v>
      </c>
      <c r="AK2174">
        <f t="shared" si="744"/>
        <v>0</v>
      </c>
      <c r="AM2174">
        <v>137.5</v>
      </c>
      <c r="AN2174">
        <v>600.43668122270742</v>
      </c>
      <c r="AO2174">
        <v>1194.3599999999999</v>
      </c>
      <c r="AP2174">
        <v>560.03260944668648</v>
      </c>
      <c r="AQ2174">
        <v>0</v>
      </c>
      <c r="AT2174">
        <f t="shared" si="745"/>
        <v>0.28521126760563381</v>
      </c>
      <c r="AU2174">
        <f t="shared" si="746"/>
        <v>0.3677715443473189</v>
      </c>
      <c r="AV2174">
        <f t="shared" si="747"/>
        <v>0.84366523508137425</v>
      </c>
      <c r="AW2174">
        <f t="shared" si="748"/>
        <v>0.27612561992271462</v>
      </c>
      <c r="AX2174">
        <f t="shared" si="749"/>
        <v>0</v>
      </c>
    </row>
    <row r="2175" spans="2:50" ht="15">
      <c r="B2175" s="52">
        <v>1</v>
      </c>
      <c r="C2175" s="52">
        <v>3.16</v>
      </c>
      <c r="D2175" s="56">
        <v>0</v>
      </c>
      <c r="E2175" s="52">
        <v>1</v>
      </c>
      <c r="F2175" s="52">
        <v>1</v>
      </c>
      <c r="G2175" s="53">
        <v>2.5499999999999998</v>
      </c>
      <c r="H2175" s="53">
        <v>2.6</v>
      </c>
      <c r="I2175" s="52">
        <v>2</v>
      </c>
      <c r="J2175" s="53">
        <v>2.69</v>
      </c>
      <c r="K2175" s="53">
        <v>2.69</v>
      </c>
      <c r="L2175" s="52">
        <v>22.9</v>
      </c>
      <c r="M2175" s="52">
        <v>1</v>
      </c>
      <c r="N2175" s="52">
        <v>20</v>
      </c>
      <c r="O2175" s="52">
        <v>7</v>
      </c>
      <c r="P2175" s="54">
        <v>60.703163500000002</v>
      </c>
      <c r="Q2175" s="54">
        <v>41.874395499999991</v>
      </c>
      <c r="R2175" s="55">
        <v>0</v>
      </c>
      <c r="U2175">
        <f t="shared" si="728"/>
        <v>0.16666666666666666</v>
      </c>
      <c r="V2175">
        <f t="shared" si="729"/>
        <v>0.96048632218844987</v>
      </c>
      <c r="W2175">
        <f t="shared" si="730"/>
        <v>0</v>
      </c>
      <c r="X2175">
        <f t="shared" si="731"/>
        <v>0.34129692832764502</v>
      </c>
      <c r="Y2175">
        <f t="shared" si="732"/>
        <v>0.14285714285714285</v>
      </c>
      <c r="Z2175">
        <f t="shared" si="733"/>
        <v>0.7750759878419452</v>
      </c>
      <c r="AA2175">
        <f t="shared" si="734"/>
        <v>0.79027355623100304</v>
      </c>
      <c r="AB2175">
        <f t="shared" si="735"/>
        <v>0.5</v>
      </c>
      <c r="AC2175">
        <f t="shared" si="736"/>
        <v>0.85126582278481011</v>
      </c>
      <c r="AD2175">
        <f t="shared" si="737"/>
        <v>0.85126582278481011</v>
      </c>
      <c r="AE2175">
        <f t="shared" si="738"/>
        <v>0.13166666666666665</v>
      </c>
      <c r="AF2175">
        <f t="shared" si="739"/>
        <v>0.16666666666666666</v>
      </c>
      <c r="AG2175">
        <f t="shared" si="740"/>
        <v>0.33333333333333331</v>
      </c>
      <c r="AH2175">
        <f t="shared" si="741"/>
        <v>9.1324200913242006E-4</v>
      </c>
      <c r="AI2175">
        <f t="shared" si="742"/>
        <v>0.330030959752322</v>
      </c>
      <c r="AJ2175">
        <f t="shared" si="743"/>
        <v>0.53109452736318397</v>
      </c>
      <c r="AK2175">
        <f t="shared" si="744"/>
        <v>0</v>
      </c>
      <c r="AM2175">
        <v>137.5</v>
      </c>
      <c r="AN2175">
        <v>600.43668122270742</v>
      </c>
      <c r="AO2175">
        <v>1194.3599999999999</v>
      </c>
      <c r="AP2175">
        <v>560.03260944668648</v>
      </c>
      <c r="AQ2175">
        <v>0</v>
      </c>
      <c r="AT2175">
        <f t="shared" si="745"/>
        <v>0.28521126760563381</v>
      </c>
      <c r="AU2175">
        <f t="shared" si="746"/>
        <v>0.3677715443473189</v>
      </c>
      <c r="AV2175">
        <f t="shared" si="747"/>
        <v>0.84366523508137425</v>
      </c>
      <c r="AW2175">
        <f t="shared" si="748"/>
        <v>0.27612561992271462</v>
      </c>
      <c r="AX2175">
        <f t="shared" si="749"/>
        <v>0</v>
      </c>
    </row>
    <row r="2176" spans="2:50" ht="15">
      <c r="B2176" s="52">
        <v>1</v>
      </c>
      <c r="C2176" s="52">
        <v>3.16</v>
      </c>
      <c r="D2176" s="56">
        <v>0</v>
      </c>
      <c r="E2176" s="52">
        <v>1</v>
      </c>
      <c r="F2176" s="52">
        <v>1</v>
      </c>
      <c r="G2176" s="53">
        <v>2.5499999999999998</v>
      </c>
      <c r="H2176" s="53">
        <v>2.6</v>
      </c>
      <c r="I2176" s="52">
        <v>2</v>
      </c>
      <c r="J2176" s="53">
        <v>2.69</v>
      </c>
      <c r="K2176" s="53">
        <v>2.69</v>
      </c>
      <c r="L2176" s="52">
        <v>22.9</v>
      </c>
      <c r="M2176" s="52">
        <v>1</v>
      </c>
      <c r="N2176" s="52">
        <v>20</v>
      </c>
      <c r="O2176" s="52">
        <v>28</v>
      </c>
      <c r="P2176" s="54">
        <v>65.214222500000005</v>
      </c>
      <c r="Q2176" s="54">
        <v>41.776329000000004</v>
      </c>
      <c r="R2176" s="55">
        <v>0</v>
      </c>
      <c r="U2176">
        <f t="shared" si="728"/>
        <v>0.16666666666666666</v>
      </c>
      <c r="V2176">
        <f t="shared" si="729"/>
        <v>0.96048632218844987</v>
      </c>
      <c r="W2176">
        <f t="shared" si="730"/>
        <v>0</v>
      </c>
      <c r="X2176">
        <f t="shared" si="731"/>
        <v>0.34129692832764502</v>
      </c>
      <c r="Y2176">
        <f t="shared" si="732"/>
        <v>0.14285714285714285</v>
      </c>
      <c r="Z2176">
        <f t="shared" si="733"/>
        <v>0.7750759878419452</v>
      </c>
      <c r="AA2176">
        <f t="shared" si="734"/>
        <v>0.79027355623100304</v>
      </c>
      <c r="AB2176">
        <f t="shared" si="735"/>
        <v>0.5</v>
      </c>
      <c r="AC2176">
        <f t="shared" si="736"/>
        <v>0.85126582278481011</v>
      </c>
      <c r="AD2176">
        <f t="shared" si="737"/>
        <v>0.85126582278481011</v>
      </c>
      <c r="AE2176">
        <f t="shared" si="738"/>
        <v>0.13166666666666665</v>
      </c>
      <c r="AF2176">
        <f t="shared" si="739"/>
        <v>0.16666666666666666</v>
      </c>
      <c r="AG2176">
        <f t="shared" si="740"/>
        <v>0.33333333333333331</v>
      </c>
      <c r="AH2176">
        <f t="shared" si="741"/>
        <v>3.6529680365296802E-3</v>
      </c>
      <c r="AI2176">
        <f t="shared" si="742"/>
        <v>0.35851393188854497</v>
      </c>
      <c r="AJ2176">
        <f t="shared" si="743"/>
        <v>0.5298507462686568</v>
      </c>
      <c r="AK2176">
        <f t="shared" si="744"/>
        <v>0</v>
      </c>
      <c r="AM2176">
        <v>137.5</v>
      </c>
      <c r="AN2176">
        <v>600.43668122270742</v>
      </c>
      <c r="AO2176">
        <v>1194.3599999999999</v>
      </c>
      <c r="AP2176">
        <v>560.03260944668648</v>
      </c>
      <c r="AQ2176">
        <v>0</v>
      </c>
      <c r="AT2176">
        <f t="shared" si="745"/>
        <v>0.28521126760563381</v>
      </c>
      <c r="AU2176">
        <f t="shared" si="746"/>
        <v>0.3677715443473189</v>
      </c>
      <c r="AV2176">
        <f t="shared" si="747"/>
        <v>0.84366523508137425</v>
      </c>
      <c r="AW2176">
        <f t="shared" si="748"/>
        <v>0.27612561992271462</v>
      </c>
      <c r="AX2176">
        <f t="shared" si="749"/>
        <v>0</v>
      </c>
    </row>
    <row r="2177" spans="2:50" ht="15">
      <c r="B2177" s="52">
        <v>1</v>
      </c>
      <c r="C2177" s="52">
        <v>3.16</v>
      </c>
      <c r="D2177" s="56">
        <v>0</v>
      </c>
      <c r="E2177" s="52">
        <v>1</v>
      </c>
      <c r="F2177" s="52">
        <v>1</v>
      </c>
      <c r="G2177" s="53">
        <v>2.5499999999999998</v>
      </c>
      <c r="H2177" s="53">
        <v>2.6</v>
      </c>
      <c r="I2177" s="52">
        <v>2</v>
      </c>
      <c r="J2177" s="53">
        <v>2.61</v>
      </c>
      <c r="K2177" s="53">
        <v>2.61</v>
      </c>
      <c r="L2177" s="52">
        <v>22.9</v>
      </c>
      <c r="M2177" s="52">
        <v>1</v>
      </c>
      <c r="N2177" s="52">
        <v>20</v>
      </c>
      <c r="O2177" s="52">
        <v>3</v>
      </c>
      <c r="P2177" s="54">
        <v>52.367511</v>
      </c>
      <c r="Q2177" s="54">
        <v>36.873003999999995</v>
      </c>
      <c r="R2177" s="55">
        <v>0</v>
      </c>
      <c r="U2177">
        <f t="shared" si="728"/>
        <v>0.16666666666666666</v>
      </c>
      <c r="V2177">
        <f t="shared" si="729"/>
        <v>0.96048632218844987</v>
      </c>
      <c r="W2177">
        <f t="shared" si="730"/>
        <v>0</v>
      </c>
      <c r="X2177">
        <f t="shared" si="731"/>
        <v>0.34129692832764502</v>
      </c>
      <c r="Y2177">
        <f t="shared" si="732"/>
        <v>0.14285714285714285</v>
      </c>
      <c r="Z2177">
        <f t="shared" si="733"/>
        <v>0.7750759878419452</v>
      </c>
      <c r="AA2177">
        <f t="shared" si="734"/>
        <v>0.79027355623100304</v>
      </c>
      <c r="AB2177">
        <f t="shared" si="735"/>
        <v>0.5</v>
      </c>
      <c r="AC2177">
        <f t="shared" si="736"/>
        <v>0.82594936708860756</v>
      </c>
      <c r="AD2177">
        <f t="shared" si="737"/>
        <v>0.82594936708860756</v>
      </c>
      <c r="AE2177">
        <f t="shared" si="738"/>
        <v>0.13166666666666665</v>
      </c>
      <c r="AF2177">
        <f t="shared" si="739"/>
        <v>0.16666666666666666</v>
      </c>
      <c r="AG2177">
        <f t="shared" si="740"/>
        <v>0.33333333333333331</v>
      </c>
      <c r="AH2177">
        <f t="shared" si="741"/>
        <v>3.9138943248532291E-4</v>
      </c>
      <c r="AI2177">
        <f t="shared" si="742"/>
        <v>0.27739938080495352</v>
      </c>
      <c r="AJ2177">
        <f t="shared" si="743"/>
        <v>0.46766169154228848</v>
      </c>
      <c r="AK2177">
        <f t="shared" si="744"/>
        <v>0</v>
      </c>
      <c r="AM2177">
        <v>137.5</v>
      </c>
      <c r="AN2177">
        <v>600.43668122270742</v>
      </c>
      <c r="AO2177">
        <v>1158.8399999999999</v>
      </c>
      <c r="AP2177">
        <v>552.30760944668646</v>
      </c>
      <c r="AQ2177">
        <v>0</v>
      </c>
      <c r="AT2177">
        <f t="shared" si="745"/>
        <v>0.28521126760563381</v>
      </c>
      <c r="AU2177">
        <f t="shared" si="746"/>
        <v>0.3677715443473189</v>
      </c>
      <c r="AV2177">
        <f t="shared" si="747"/>
        <v>0.81857481916817354</v>
      </c>
      <c r="AW2177">
        <f t="shared" si="748"/>
        <v>0.27231678740488957</v>
      </c>
      <c r="AX2177">
        <f t="shared" si="749"/>
        <v>0</v>
      </c>
    </row>
    <row r="2178" spans="2:50" ht="15">
      <c r="B2178" s="52">
        <v>1</v>
      </c>
      <c r="C2178" s="52">
        <v>3.16</v>
      </c>
      <c r="D2178" s="56">
        <v>0</v>
      </c>
      <c r="E2178" s="52">
        <v>1</v>
      </c>
      <c r="F2178" s="52">
        <v>1</v>
      </c>
      <c r="G2178" s="53">
        <v>2.5499999999999998</v>
      </c>
      <c r="H2178" s="53">
        <v>2.6</v>
      </c>
      <c r="I2178" s="52">
        <v>2</v>
      </c>
      <c r="J2178" s="53">
        <v>2.61</v>
      </c>
      <c r="K2178" s="53">
        <v>2.61</v>
      </c>
      <c r="L2178" s="52">
        <v>22.9</v>
      </c>
      <c r="M2178" s="52">
        <v>1</v>
      </c>
      <c r="N2178" s="52">
        <v>20</v>
      </c>
      <c r="O2178" s="52">
        <v>7</v>
      </c>
      <c r="P2178" s="54">
        <v>66.685220000000001</v>
      </c>
      <c r="Q2178" s="54">
        <v>35.598139499999995</v>
      </c>
      <c r="R2178" s="55">
        <v>0</v>
      </c>
      <c r="U2178">
        <f t="shared" si="728"/>
        <v>0.16666666666666666</v>
      </c>
      <c r="V2178">
        <f t="shared" si="729"/>
        <v>0.96048632218844987</v>
      </c>
      <c r="W2178">
        <f t="shared" si="730"/>
        <v>0</v>
      </c>
      <c r="X2178">
        <f t="shared" si="731"/>
        <v>0.34129692832764502</v>
      </c>
      <c r="Y2178">
        <f t="shared" si="732"/>
        <v>0.14285714285714285</v>
      </c>
      <c r="Z2178">
        <f t="shared" si="733"/>
        <v>0.7750759878419452</v>
      </c>
      <c r="AA2178">
        <f t="shared" si="734"/>
        <v>0.79027355623100304</v>
      </c>
      <c r="AB2178">
        <f t="shared" si="735"/>
        <v>0.5</v>
      </c>
      <c r="AC2178">
        <f t="shared" si="736"/>
        <v>0.82594936708860756</v>
      </c>
      <c r="AD2178">
        <f t="shared" si="737"/>
        <v>0.82594936708860756</v>
      </c>
      <c r="AE2178">
        <f t="shared" si="738"/>
        <v>0.13166666666666665</v>
      </c>
      <c r="AF2178">
        <f t="shared" si="739"/>
        <v>0.16666666666666666</v>
      </c>
      <c r="AG2178">
        <f t="shared" si="740"/>
        <v>0.33333333333333331</v>
      </c>
      <c r="AH2178">
        <f t="shared" si="741"/>
        <v>9.1324200913242006E-4</v>
      </c>
      <c r="AI2178">
        <f t="shared" si="742"/>
        <v>0.36780185758513934</v>
      </c>
      <c r="AJ2178">
        <f t="shared" si="743"/>
        <v>0.45149253731343275</v>
      </c>
      <c r="AK2178">
        <f t="shared" si="744"/>
        <v>0</v>
      </c>
      <c r="AM2178">
        <v>137.5</v>
      </c>
      <c r="AN2178">
        <v>600.43668122270742</v>
      </c>
      <c r="AO2178">
        <v>1158.8399999999999</v>
      </c>
      <c r="AP2178">
        <v>552.30760944668646</v>
      </c>
      <c r="AQ2178">
        <v>0</v>
      </c>
      <c r="AT2178">
        <f t="shared" si="745"/>
        <v>0.28521126760563381</v>
      </c>
      <c r="AU2178">
        <f t="shared" si="746"/>
        <v>0.3677715443473189</v>
      </c>
      <c r="AV2178">
        <f t="shared" si="747"/>
        <v>0.81857481916817354</v>
      </c>
      <c r="AW2178">
        <f t="shared" si="748"/>
        <v>0.27231678740488957</v>
      </c>
      <c r="AX2178">
        <f t="shared" si="749"/>
        <v>0</v>
      </c>
    </row>
    <row r="2179" spans="2:50" ht="15">
      <c r="B2179" s="52">
        <v>1</v>
      </c>
      <c r="C2179" s="52">
        <v>3.16</v>
      </c>
      <c r="D2179" s="56">
        <v>0</v>
      </c>
      <c r="E2179" s="52">
        <v>1</v>
      </c>
      <c r="F2179" s="52">
        <v>1</v>
      </c>
      <c r="G2179" s="53">
        <v>2.5499999999999998</v>
      </c>
      <c r="H2179" s="53">
        <v>2.6</v>
      </c>
      <c r="I2179" s="52">
        <v>2</v>
      </c>
      <c r="J2179" s="53">
        <v>2.61</v>
      </c>
      <c r="K2179" s="53">
        <v>2.61</v>
      </c>
      <c r="L2179" s="52">
        <v>22.9</v>
      </c>
      <c r="M2179" s="52">
        <v>1</v>
      </c>
      <c r="N2179" s="52">
        <v>20</v>
      </c>
      <c r="O2179" s="52">
        <v>28</v>
      </c>
      <c r="P2179" s="54">
        <v>72.275010500000008</v>
      </c>
      <c r="Q2179" s="54">
        <v>35.892339</v>
      </c>
      <c r="R2179" s="55">
        <v>0</v>
      </c>
      <c r="U2179">
        <f t="shared" si="728"/>
        <v>0.16666666666666666</v>
      </c>
      <c r="V2179">
        <f t="shared" si="729"/>
        <v>0.96048632218844987</v>
      </c>
      <c r="W2179">
        <f t="shared" si="730"/>
        <v>0</v>
      </c>
      <c r="X2179">
        <f t="shared" si="731"/>
        <v>0.34129692832764502</v>
      </c>
      <c r="Y2179">
        <f t="shared" si="732"/>
        <v>0.14285714285714285</v>
      </c>
      <c r="Z2179">
        <f t="shared" si="733"/>
        <v>0.7750759878419452</v>
      </c>
      <c r="AA2179">
        <f t="shared" si="734"/>
        <v>0.79027355623100304</v>
      </c>
      <c r="AB2179">
        <f t="shared" si="735"/>
        <v>0.5</v>
      </c>
      <c r="AC2179">
        <f t="shared" si="736"/>
        <v>0.82594936708860756</v>
      </c>
      <c r="AD2179">
        <f t="shared" si="737"/>
        <v>0.82594936708860756</v>
      </c>
      <c r="AE2179">
        <f t="shared" si="738"/>
        <v>0.13166666666666665</v>
      </c>
      <c r="AF2179">
        <f t="shared" si="739"/>
        <v>0.16666666666666666</v>
      </c>
      <c r="AG2179">
        <f t="shared" si="740"/>
        <v>0.33333333333333331</v>
      </c>
      <c r="AH2179">
        <f t="shared" si="741"/>
        <v>3.6529680365296802E-3</v>
      </c>
      <c r="AI2179">
        <f t="shared" si="742"/>
        <v>0.4030959752321982</v>
      </c>
      <c r="AJ2179">
        <f t="shared" si="743"/>
        <v>0.45522388059701491</v>
      </c>
      <c r="AK2179">
        <f t="shared" si="744"/>
        <v>0</v>
      </c>
      <c r="AM2179">
        <v>137.5</v>
      </c>
      <c r="AN2179">
        <v>600.43668122270742</v>
      </c>
      <c r="AO2179">
        <v>1158.8399999999999</v>
      </c>
      <c r="AP2179">
        <v>552.30760944668646</v>
      </c>
      <c r="AQ2179">
        <v>0</v>
      </c>
      <c r="AT2179">
        <f t="shared" si="745"/>
        <v>0.28521126760563381</v>
      </c>
      <c r="AU2179">
        <f t="shared" si="746"/>
        <v>0.3677715443473189</v>
      </c>
      <c r="AV2179">
        <f t="shared" si="747"/>
        <v>0.81857481916817354</v>
      </c>
      <c r="AW2179">
        <f t="shared" si="748"/>
        <v>0.27231678740488957</v>
      </c>
      <c r="AX2179">
        <f t="shared" si="749"/>
        <v>0</v>
      </c>
    </row>
    <row r="2180" spans="2:50" ht="15">
      <c r="B2180" s="52">
        <v>1</v>
      </c>
      <c r="C2180" s="52">
        <v>3.16</v>
      </c>
      <c r="D2180" s="56">
        <v>0</v>
      </c>
      <c r="E2180" s="52">
        <v>1</v>
      </c>
      <c r="F2180" s="52">
        <v>7</v>
      </c>
      <c r="G2180" s="53">
        <v>3.22</v>
      </c>
      <c r="H2180" s="53">
        <v>3.22</v>
      </c>
      <c r="I2180" s="52">
        <v>4</v>
      </c>
      <c r="J2180" s="53">
        <v>3.16</v>
      </c>
      <c r="K2180" s="53">
        <v>3.16</v>
      </c>
      <c r="L2180" s="52">
        <v>22.9</v>
      </c>
      <c r="M2180" s="52">
        <v>1</v>
      </c>
      <c r="N2180" s="52">
        <v>20</v>
      </c>
      <c r="O2180" s="52">
        <v>3</v>
      </c>
      <c r="P2180" s="54">
        <v>62.958693000000004</v>
      </c>
      <c r="Q2180" s="54">
        <v>49.229382999999999</v>
      </c>
      <c r="R2180" s="55">
        <v>0</v>
      </c>
      <c r="U2180">
        <f t="shared" si="728"/>
        <v>0.16666666666666666</v>
      </c>
      <c r="V2180">
        <f t="shared" si="729"/>
        <v>0.96048632218844987</v>
      </c>
      <c r="W2180">
        <f t="shared" si="730"/>
        <v>0</v>
      </c>
      <c r="X2180">
        <f t="shared" si="731"/>
        <v>0.34129692832764502</v>
      </c>
      <c r="Y2180">
        <f t="shared" si="732"/>
        <v>1</v>
      </c>
      <c r="Z2180">
        <f t="shared" si="733"/>
        <v>0.97872340425531923</v>
      </c>
      <c r="AA2180">
        <f t="shared" si="734"/>
        <v>0.97872340425531923</v>
      </c>
      <c r="AB2180">
        <f t="shared" si="735"/>
        <v>1</v>
      </c>
      <c r="AC2180">
        <f t="shared" si="736"/>
        <v>1</v>
      </c>
      <c r="AD2180">
        <f t="shared" si="737"/>
        <v>1</v>
      </c>
      <c r="AE2180">
        <f t="shared" si="738"/>
        <v>0.13166666666666665</v>
      </c>
      <c r="AF2180">
        <f t="shared" si="739"/>
        <v>0.16666666666666666</v>
      </c>
      <c r="AG2180">
        <f t="shared" si="740"/>
        <v>0.33333333333333331</v>
      </c>
      <c r="AH2180">
        <f t="shared" si="741"/>
        <v>3.9138943248532291E-4</v>
      </c>
      <c r="AI2180">
        <f t="shared" si="742"/>
        <v>0.34427244582043343</v>
      </c>
      <c r="AJ2180">
        <f t="shared" si="743"/>
        <v>0.62437810945273631</v>
      </c>
      <c r="AK2180">
        <f t="shared" si="744"/>
        <v>0</v>
      </c>
      <c r="AM2180">
        <v>137.5</v>
      </c>
      <c r="AN2180">
        <v>600.43668122270742</v>
      </c>
      <c r="AO2180">
        <v>1415.68</v>
      </c>
      <c r="AP2180">
        <v>664.89262229838062</v>
      </c>
      <c r="AQ2180">
        <v>0</v>
      </c>
      <c r="AT2180">
        <f t="shared" si="745"/>
        <v>0.28521126760563381</v>
      </c>
      <c r="AU2180">
        <f t="shared" si="746"/>
        <v>0.3677715443473189</v>
      </c>
      <c r="AV2180">
        <f t="shared" si="747"/>
        <v>1</v>
      </c>
      <c r="AW2180">
        <f t="shared" si="748"/>
        <v>0.32782713795107554</v>
      </c>
      <c r="AX2180">
        <f t="shared" si="749"/>
        <v>0</v>
      </c>
    </row>
    <row r="2181" spans="2:50" ht="15">
      <c r="B2181" s="52">
        <v>1</v>
      </c>
      <c r="C2181" s="52">
        <v>3.16</v>
      </c>
      <c r="D2181" s="56">
        <v>0</v>
      </c>
      <c r="E2181" s="52">
        <v>1</v>
      </c>
      <c r="F2181" s="52">
        <v>7</v>
      </c>
      <c r="G2181" s="53">
        <v>3.22</v>
      </c>
      <c r="H2181" s="53">
        <v>3.22</v>
      </c>
      <c r="I2181" s="52">
        <v>4</v>
      </c>
      <c r="J2181" s="53">
        <v>3.16</v>
      </c>
      <c r="K2181" s="53">
        <v>3.16</v>
      </c>
      <c r="L2181" s="52">
        <v>22.9</v>
      </c>
      <c r="M2181" s="52">
        <v>1</v>
      </c>
      <c r="N2181" s="52">
        <v>20</v>
      </c>
      <c r="O2181" s="52">
        <v>7</v>
      </c>
      <c r="P2181" s="54">
        <v>66.587153499999999</v>
      </c>
      <c r="Q2181" s="54">
        <v>54.034641499999999</v>
      </c>
      <c r="R2181" s="55">
        <v>0</v>
      </c>
      <c r="U2181">
        <f t="shared" si="728"/>
        <v>0.16666666666666666</v>
      </c>
      <c r="V2181">
        <f t="shared" si="729"/>
        <v>0.96048632218844987</v>
      </c>
      <c r="W2181">
        <f t="shared" si="730"/>
        <v>0</v>
      </c>
      <c r="X2181">
        <f t="shared" si="731"/>
        <v>0.34129692832764502</v>
      </c>
      <c r="Y2181">
        <f t="shared" si="732"/>
        <v>1</v>
      </c>
      <c r="Z2181">
        <f t="shared" si="733"/>
        <v>0.97872340425531923</v>
      </c>
      <c r="AA2181">
        <f t="shared" si="734"/>
        <v>0.97872340425531923</v>
      </c>
      <c r="AB2181">
        <f t="shared" si="735"/>
        <v>1</v>
      </c>
      <c r="AC2181">
        <f t="shared" si="736"/>
        <v>1</v>
      </c>
      <c r="AD2181">
        <f t="shared" si="737"/>
        <v>1</v>
      </c>
      <c r="AE2181">
        <f t="shared" si="738"/>
        <v>0.13166666666666665</v>
      </c>
      <c r="AF2181">
        <f t="shared" si="739"/>
        <v>0.16666666666666666</v>
      </c>
      <c r="AG2181">
        <f t="shared" si="740"/>
        <v>0.33333333333333331</v>
      </c>
      <c r="AH2181">
        <f t="shared" si="741"/>
        <v>9.1324200913242006E-4</v>
      </c>
      <c r="AI2181">
        <f t="shared" si="742"/>
        <v>0.36718266253869969</v>
      </c>
      <c r="AJ2181">
        <f t="shared" si="743"/>
        <v>0.68532338308457708</v>
      </c>
      <c r="AK2181">
        <f t="shared" si="744"/>
        <v>0</v>
      </c>
      <c r="AM2181">
        <v>137.5</v>
      </c>
      <c r="AN2181">
        <v>600.43668122270742</v>
      </c>
      <c r="AO2181">
        <v>1415.68</v>
      </c>
      <c r="AP2181">
        <v>664.89262229838062</v>
      </c>
      <c r="AQ2181">
        <v>0</v>
      </c>
      <c r="AT2181">
        <f t="shared" si="745"/>
        <v>0.28521126760563381</v>
      </c>
      <c r="AU2181">
        <f t="shared" si="746"/>
        <v>0.3677715443473189</v>
      </c>
      <c r="AV2181">
        <f t="shared" si="747"/>
        <v>1</v>
      </c>
      <c r="AW2181">
        <f t="shared" si="748"/>
        <v>0.32782713795107554</v>
      </c>
      <c r="AX2181">
        <f t="shared" si="749"/>
        <v>0</v>
      </c>
    </row>
    <row r="2182" spans="2:50" ht="15">
      <c r="B2182" s="52">
        <v>1</v>
      </c>
      <c r="C2182" s="52">
        <v>3.16</v>
      </c>
      <c r="D2182" s="56">
        <v>0</v>
      </c>
      <c r="E2182" s="52">
        <v>1</v>
      </c>
      <c r="F2182" s="52">
        <v>7</v>
      </c>
      <c r="G2182" s="53">
        <v>3.22</v>
      </c>
      <c r="H2182" s="53">
        <v>3.22</v>
      </c>
      <c r="I2182" s="52">
        <v>4</v>
      </c>
      <c r="J2182" s="53">
        <v>3.16</v>
      </c>
      <c r="K2182" s="53">
        <v>3.16</v>
      </c>
      <c r="L2182" s="52">
        <v>22.9</v>
      </c>
      <c r="M2182" s="52">
        <v>1</v>
      </c>
      <c r="N2182" s="52">
        <v>20</v>
      </c>
      <c r="O2182" s="52">
        <v>28</v>
      </c>
      <c r="P2182" s="54">
        <v>76.295737000000003</v>
      </c>
      <c r="Q2182" s="54">
        <v>63.449025499999998</v>
      </c>
      <c r="R2182" s="55">
        <v>0</v>
      </c>
      <c r="U2182">
        <f t="shared" si="728"/>
        <v>0.16666666666666666</v>
      </c>
      <c r="V2182">
        <f t="shared" si="729"/>
        <v>0.96048632218844987</v>
      </c>
      <c r="W2182">
        <f t="shared" si="730"/>
        <v>0</v>
      </c>
      <c r="X2182">
        <f t="shared" si="731"/>
        <v>0.34129692832764502</v>
      </c>
      <c r="Y2182">
        <f t="shared" si="732"/>
        <v>1</v>
      </c>
      <c r="Z2182">
        <f t="shared" si="733"/>
        <v>0.97872340425531923</v>
      </c>
      <c r="AA2182">
        <f t="shared" si="734"/>
        <v>0.97872340425531923</v>
      </c>
      <c r="AB2182">
        <f t="shared" si="735"/>
        <v>1</v>
      </c>
      <c r="AC2182">
        <f t="shared" si="736"/>
        <v>1</v>
      </c>
      <c r="AD2182">
        <f t="shared" si="737"/>
        <v>1</v>
      </c>
      <c r="AE2182">
        <f t="shared" si="738"/>
        <v>0.13166666666666665</v>
      </c>
      <c r="AF2182">
        <f t="shared" si="739"/>
        <v>0.16666666666666666</v>
      </c>
      <c r="AG2182">
        <f t="shared" si="740"/>
        <v>0.33333333333333331</v>
      </c>
      <c r="AH2182">
        <f t="shared" si="741"/>
        <v>3.6529680365296802E-3</v>
      </c>
      <c r="AI2182">
        <f t="shared" si="742"/>
        <v>0.42848297213622294</v>
      </c>
      <c r="AJ2182">
        <f t="shared" si="743"/>
        <v>0.80472636815920395</v>
      </c>
      <c r="AK2182">
        <f t="shared" si="744"/>
        <v>0</v>
      </c>
      <c r="AM2182">
        <v>137.5</v>
      </c>
      <c r="AN2182">
        <v>600.43668122270742</v>
      </c>
      <c r="AO2182">
        <v>1415.68</v>
      </c>
      <c r="AP2182">
        <v>664.89262229838062</v>
      </c>
      <c r="AQ2182">
        <v>0</v>
      </c>
      <c r="AT2182">
        <f t="shared" si="745"/>
        <v>0.28521126760563381</v>
      </c>
      <c r="AU2182">
        <f t="shared" si="746"/>
        <v>0.3677715443473189</v>
      </c>
      <c r="AV2182">
        <f t="shared" si="747"/>
        <v>1</v>
      </c>
      <c r="AW2182">
        <f t="shared" si="748"/>
        <v>0.32782713795107554</v>
      </c>
      <c r="AX2182">
        <f t="shared" si="749"/>
        <v>0</v>
      </c>
    </row>
    <row r="2183" spans="2:50" ht="15">
      <c r="B2183" s="52">
        <v>1</v>
      </c>
      <c r="C2183" s="52">
        <v>3.16</v>
      </c>
      <c r="D2183" s="56">
        <v>0</v>
      </c>
      <c r="E2183" s="52">
        <v>1</v>
      </c>
      <c r="F2183" s="52">
        <v>7</v>
      </c>
      <c r="G2183" s="53">
        <v>3.22</v>
      </c>
      <c r="H2183" s="53">
        <v>3.22</v>
      </c>
      <c r="I2183" s="52">
        <v>4</v>
      </c>
      <c r="J2183" s="53">
        <v>3.16</v>
      </c>
      <c r="K2183" s="53">
        <v>3.16</v>
      </c>
      <c r="L2183" s="52">
        <v>22.9</v>
      </c>
      <c r="M2183" s="52">
        <v>1</v>
      </c>
      <c r="N2183" s="52">
        <v>20</v>
      </c>
      <c r="O2183" s="52">
        <v>120</v>
      </c>
      <c r="P2183" s="54">
        <v>87.671451000000005</v>
      </c>
      <c r="Q2183" s="54">
        <v>66.881353000000004</v>
      </c>
      <c r="R2183" s="55">
        <v>0</v>
      </c>
      <c r="U2183">
        <f t="shared" si="728"/>
        <v>0.16666666666666666</v>
      </c>
      <c r="V2183">
        <f t="shared" si="729"/>
        <v>0.96048632218844987</v>
      </c>
      <c r="W2183">
        <f t="shared" si="730"/>
        <v>0</v>
      </c>
      <c r="X2183">
        <f t="shared" si="731"/>
        <v>0.34129692832764502</v>
      </c>
      <c r="Y2183">
        <f t="shared" si="732"/>
        <v>1</v>
      </c>
      <c r="Z2183">
        <f t="shared" si="733"/>
        <v>0.97872340425531923</v>
      </c>
      <c r="AA2183">
        <f t="shared" si="734"/>
        <v>0.97872340425531923</v>
      </c>
      <c r="AB2183">
        <f t="shared" si="735"/>
        <v>1</v>
      </c>
      <c r="AC2183">
        <f t="shared" si="736"/>
        <v>1</v>
      </c>
      <c r="AD2183">
        <f t="shared" si="737"/>
        <v>1</v>
      </c>
      <c r="AE2183">
        <f t="shared" si="738"/>
        <v>0.13166666666666665</v>
      </c>
      <c r="AF2183">
        <f t="shared" si="739"/>
        <v>0.16666666666666666</v>
      </c>
      <c r="AG2183">
        <f t="shared" si="740"/>
        <v>0.33333333333333331</v>
      </c>
      <c r="AH2183">
        <f t="shared" si="741"/>
        <v>1.5655577299412915E-2</v>
      </c>
      <c r="AI2183">
        <f t="shared" si="742"/>
        <v>0.50030959752321991</v>
      </c>
      <c r="AJ2183">
        <f t="shared" si="743"/>
        <v>0.84825870646766177</v>
      </c>
      <c r="AK2183">
        <f t="shared" si="744"/>
        <v>0</v>
      </c>
      <c r="AM2183">
        <v>137.5</v>
      </c>
      <c r="AN2183">
        <v>600.43668122270742</v>
      </c>
      <c r="AO2183">
        <v>1415.68</v>
      </c>
      <c r="AP2183">
        <v>664.89262229838062</v>
      </c>
      <c r="AQ2183">
        <v>0</v>
      </c>
      <c r="AT2183">
        <f t="shared" si="745"/>
        <v>0.28521126760563381</v>
      </c>
      <c r="AU2183">
        <f t="shared" si="746"/>
        <v>0.3677715443473189</v>
      </c>
      <c r="AV2183">
        <f t="shared" si="747"/>
        <v>1</v>
      </c>
      <c r="AW2183">
        <f t="shared" si="748"/>
        <v>0.32782713795107554</v>
      </c>
      <c r="AX2183">
        <f t="shared" si="749"/>
        <v>0</v>
      </c>
    </row>
    <row r="2184" spans="2:50" ht="15">
      <c r="B2184" s="52">
        <v>1</v>
      </c>
      <c r="C2184" s="52">
        <v>3.16</v>
      </c>
      <c r="D2184" s="56">
        <v>0</v>
      </c>
      <c r="E2184" s="52">
        <v>1</v>
      </c>
      <c r="F2184" s="52">
        <v>7</v>
      </c>
      <c r="G2184" s="53">
        <v>3.22</v>
      </c>
      <c r="H2184" s="53">
        <v>3.22</v>
      </c>
      <c r="I2184" s="52">
        <v>4</v>
      </c>
      <c r="J2184" s="53">
        <v>3.16</v>
      </c>
      <c r="K2184" s="53">
        <v>3.16</v>
      </c>
      <c r="L2184" s="52">
        <v>22.9</v>
      </c>
      <c r="M2184" s="52">
        <v>2</v>
      </c>
      <c r="N2184" s="52">
        <v>60</v>
      </c>
      <c r="O2184" s="52">
        <v>7</v>
      </c>
      <c r="P2184" s="54">
        <v>89.240515000000002</v>
      </c>
      <c r="Q2184" s="54">
        <v>63.350958999999996</v>
      </c>
      <c r="R2184" s="55">
        <v>0</v>
      </c>
      <c r="U2184">
        <f t="shared" si="728"/>
        <v>0.16666666666666666</v>
      </c>
      <c r="V2184">
        <f t="shared" si="729"/>
        <v>0.96048632218844987</v>
      </c>
      <c r="W2184">
        <f t="shared" si="730"/>
        <v>0</v>
      </c>
      <c r="X2184">
        <f t="shared" si="731"/>
        <v>0.34129692832764502</v>
      </c>
      <c r="Y2184">
        <f t="shared" si="732"/>
        <v>1</v>
      </c>
      <c r="Z2184">
        <f t="shared" si="733"/>
        <v>0.97872340425531923</v>
      </c>
      <c r="AA2184">
        <f t="shared" si="734"/>
        <v>0.97872340425531923</v>
      </c>
      <c r="AB2184">
        <f t="shared" si="735"/>
        <v>1</v>
      </c>
      <c r="AC2184">
        <f t="shared" si="736"/>
        <v>1</v>
      </c>
      <c r="AD2184">
        <f t="shared" si="737"/>
        <v>1</v>
      </c>
      <c r="AE2184">
        <f t="shared" si="738"/>
        <v>0.13166666666666665</v>
      </c>
      <c r="AF2184">
        <f t="shared" si="739"/>
        <v>0.33333333333333331</v>
      </c>
      <c r="AG2184">
        <f t="shared" si="740"/>
        <v>1</v>
      </c>
      <c r="AH2184">
        <f t="shared" si="741"/>
        <v>9.1324200913242006E-4</v>
      </c>
      <c r="AI2184">
        <f t="shared" si="742"/>
        <v>0.51021671826625392</v>
      </c>
      <c r="AJ2184">
        <f t="shared" si="743"/>
        <v>0.80348258706467657</v>
      </c>
      <c r="AK2184">
        <f t="shared" si="744"/>
        <v>0</v>
      </c>
      <c r="AM2184">
        <v>137.5</v>
      </c>
      <c r="AN2184">
        <v>600.43668122270742</v>
      </c>
      <c r="AO2184">
        <v>1415.68</v>
      </c>
      <c r="AP2184">
        <v>664.89262229838062</v>
      </c>
      <c r="AQ2184">
        <v>0</v>
      </c>
      <c r="AT2184">
        <f t="shared" si="745"/>
        <v>0.28521126760563381</v>
      </c>
      <c r="AU2184">
        <f t="shared" si="746"/>
        <v>0.3677715443473189</v>
      </c>
      <c r="AV2184">
        <f t="shared" si="747"/>
        <v>1</v>
      </c>
      <c r="AW2184">
        <f t="shared" si="748"/>
        <v>0.32782713795107554</v>
      </c>
      <c r="AX2184">
        <f t="shared" si="749"/>
        <v>0</v>
      </c>
    </row>
    <row r="2185" spans="2:50" ht="15">
      <c r="B2185" s="52">
        <v>1</v>
      </c>
      <c r="C2185" s="52">
        <v>3.16</v>
      </c>
      <c r="D2185" s="56">
        <v>0</v>
      </c>
      <c r="E2185" s="52">
        <v>1</v>
      </c>
      <c r="F2185" s="52">
        <v>7</v>
      </c>
      <c r="G2185" s="53">
        <v>3.22</v>
      </c>
      <c r="H2185" s="53">
        <v>3.22</v>
      </c>
      <c r="I2185" s="52">
        <v>4</v>
      </c>
      <c r="J2185" s="53">
        <v>3.16</v>
      </c>
      <c r="K2185" s="53">
        <v>3.16</v>
      </c>
      <c r="L2185" s="52">
        <v>22.9</v>
      </c>
      <c r="M2185" s="52">
        <v>2</v>
      </c>
      <c r="N2185" s="52">
        <v>60</v>
      </c>
      <c r="O2185" s="52">
        <v>11</v>
      </c>
      <c r="P2185" s="54">
        <v>97.674233999999998</v>
      </c>
      <c r="Q2185" s="54">
        <v>63.547092000000006</v>
      </c>
      <c r="R2185" s="55">
        <v>0</v>
      </c>
      <c r="U2185">
        <f t="shared" si="728"/>
        <v>0.16666666666666666</v>
      </c>
      <c r="V2185">
        <f t="shared" si="729"/>
        <v>0.96048632218844987</v>
      </c>
      <c r="W2185">
        <f t="shared" si="730"/>
        <v>0</v>
      </c>
      <c r="X2185">
        <f t="shared" si="731"/>
        <v>0.34129692832764502</v>
      </c>
      <c r="Y2185">
        <f t="shared" si="732"/>
        <v>1</v>
      </c>
      <c r="Z2185">
        <f t="shared" si="733"/>
        <v>0.97872340425531923</v>
      </c>
      <c r="AA2185">
        <f t="shared" si="734"/>
        <v>0.97872340425531923</v>
      </c>
      <c r="AB2185">
        <f t="shared" si="735"/>
        <v>1</v>
      </c>
      <c r="AC2185">
        <f t="shared" si="736"/>
        <v>1</v>
      </c>
      <c r="AD2185">
        <f t="shared" si="737"/>
        <v>1</v>
      </c>
      <c r="AE2185">
        <f t="shared" si="738"/>
        <v>0.13166666666666665</v>
      </c>
      <c r="AF2185">
        <f t="shared" si="739"/>
        <v>0.33333333333333331</v>
      </c>
      <c r="AG2185">
        <f t="shared" si="740"/>
        <v>1</v>
      </c>
      <c r="AH2185">
        <f t="shared" si="741"/>
        <v>1.4350945857795174E-3</v>
      </c>
      <c r="AI2185">
        <f t="shared" si="742"/>
        <v>0.56346749226006188</v>
      </c>
      <c r="AJ2185">
        <f t="shared" si="743"/>
        <v>0.80597014925373145</v>
      </c>
      <c r="AK2185">
        <f t="shared" si="744"/>
        <v>0</v>
      </c>
      <c r="AM2185">
        <v>137.5</v>
      </c>
      <c r="AN2185">
        <v>600.43668122270742</v>
      </c>
      <c r="AO2185">
        <v>1415.68</v>
      </c>
      <c r="AP2185">
        <v>664.89262229838062</v>
      </c>
      <c r="AQ2185">
        <v>0</v>
      </c>
      <c r="AT2185">
        <f t="shared" si="745"/>
        <v>0.28521126760563381</v>
      </c>
      <c r="AU2185">
        <f t="shared" si="746"/>
        <v>0.3677715443473189</v>
      </c>
      <c r="AV2185">
        <f t="shared" si="747"/>
        <v>1</v>
      </c>
      <c r="AW2185">
        <f t="shared" si="748"/>
        <v>0.32782713795107554</v>
      </c>
      <c r="AX2185">
        <f t="shared" si="749"/>
        <v>0</v>
      </c>
    </row>
    <row r="2186" spans="2:50" ht="15">
      <c r="B2186" s="52">
        <v>1</v>
      </c>
      <c r="C2186" s="52">
        <v>3.16</v>
      </c>
      <c r="D2186" s="52">
        <v>1</v>
      </c>
      <c r="E2186" s="52">
        <v>2.1</v>
      </c>
      <c r="F2186" s="52">
        <v>1</v>
      </c>
      <c r="G2186" s="53">
        <v>2.5499999999999998</v>
      </c>
      <c r="H2186" s="53">
        <v>2.6</v>
      </c>
      <c r="I2186" s="52">
        <v>2</v>
      </c>
      <c r="J2186" s="53">
        <v>2.69</v>
      </c>
      <c r="K2186" s="53">
        <v>2.69</v>
      </c>
      <c r="L2186" s="52">
        <v>22.9</v>
      </c>
      <c r="M2186" s="52">
        <v>1</v>
      </c>
      <c r="N2186" s="52">
        <v>20</v>
      </c>
      <c r="O2186" s="52">
        <v>3</v>
      </c>
      <c r="P2186" s="54">
        <v>34.029075499999998</v>
      </c>
      <c r="Q2186" s="54">
        <v>34.6174745</v>
      </c>
      <c r="R2186" s="55">
        <v>0</v>
      </c>
      <c r="U2186">
        <f t="shared" si="728"/>
        <v>0.16666666666666666</v>
      </c>
      <c r="V2186">
        <f t="shared" si="729"/>
        <v>0.96048632218844987</v>
      </c>
      <c r="W2186">
        <f t="shared" si="730"/>
        <v>0.25</v>
      </c>
      <c r="X2186">
        <f t="shared" si="731"/>
        <v>0.71672354948805461</v>
      </c>
      <c r="Y2186">
        <f t="shared" si="732"/>
        <v>0.14285714285714285</v>
      </c>
      <c r="Z2186">
        <f t="shared" si="733"/>
        <v>0.7750759878419452</v>
      </c>
      <c r="AA2186">
        <f t="shared" si="734"/>
        <v>0.79027355623100304</v>
      </c>
      <c r="AB2186">
        <f t="shared" si="735"/>
        <v>0.5</v>
      </c>
      <c r="AC2186">
        <f t="shared" si="736"/>
        <v>0.85126582278481011</v>
      </c>
      <c r="AD2186">
        <f t="shared" si="737"/>
        <v>0.85126582278481011</v>
      </c>
      <c r="AE2186">
        <f t="shared" si="738"/>
        <v>0.13166666666666665</v>
      </c>
      <c r="AF2186">
        <f t="shared" si="739"/>
        <v>0.16666666666666666</v>
      </c>
      <c r="AG2186">
        <f t="shared" si="740"/>
        <v>0.33333333333333331</v>
      </c>
      <c r="AH2186">
        <f t="shared" si="741"/>
        <v>3.9138943248532291E-4</v>
      </c>
      <c r="AI2186">
        <f t="shared" si="742"/>
        <v>0.16160990712074302</v>
      </c>
      <c r="AJ2186">
        <f t="shared" si="743"/>
        <v>0.43905472636815918</v>
      </c>
      <c r="AK2186">
        <f t="shared" si="744"/>
        <v>0</v>
      </c>
      <c r="AM2186">
        <v>137.5</v>
      </c>
      <c r="AN2186">
        <v>600.43668122270742</v>
      </c>
      <c r="AO2186">
        <v>1175.53</v>
      </c>
      <c r="AP2186">
        <v>446.25766143254606</v>
      </c>
      <c r="AQ2186">
        <v>120.08733624454149</v>
      </c>
      <c r="AT2186">
        <f t="shared" si="745"/>
        <v>0.28521126760563381</v>
      </c>
      <c r="AU2186">
        <f t="shared" si="746"/>
        <v>0.3677715443473189</v>
      </c>
      <c r="AV2186">
        <f t="shared" si="747"/>
        <v>0.83036420660036159</v>
      </c>
      <c r="AW2186">
        <f t="shared" si="748"/>
        <v>0.22002856856865435</v>
      </c>
      <c r="AX2186">
        <f t="shared" si="749"/>
        <v>0.28592222915367022</v>
      </c>
    </row>
    <row r="2187" spans="2:50" ht="15">
      <c r="B2187" s="52">
        <v>1</v>
      </c>
      <c r="C2187" s="52">
        <v>3.16</v>
      </c>
      <c r="D2187" s="52">
        <v>1</v>
      </c>
      <c r="E2187" s="52">
        <v>2.1</v>
      </c>
      <c r="F2187" s="52">
        <v>1</v>
      </c>
      <c r="G2187" s="53">
        <v>2.5499999999999998</v>
      </c>
      <c r="H2187" s="53">
        <v>2.6</v>
      </c>
      <c r="I2187" s="52">
        <v>2</v>
      </c>
      <c r="J2187" s="53">
        <v>2.69</v>
      </c>
      <c r="K2187" s="53">
        <v>2.69</v>
      </c>
      <c r="L2187" s="52">
        <v>22.9</v>
      </c>
      <c r="M2187" s="52">
        <v>1</v>
      </c>
      <c r="N2187" s="52">
        <v>20</v>
      </c>
      <c r="O2187" s="52">
        <v>7</v>
      </c>
      <c r="P2187" s="54">
        <v>66.194887500000007</v>
      </c>
      <c r="Q2187" s="54">
        <v>39.814998999999993</v>
      </c>
      <c r="R2187" s="55">
        <v>0</v>
      </c>
      <c r="U2187">
        <f t="shared" ref="U2187:U2250" si="750">(B2187-B$2)/(B$3-B$2)</f>
        <v>0.16666666666666666</v>
      </c>
      <c r="V2187">
        <f t="shared" ref="V2187:V2250" si="751">(C2187-C$2)/(C$3-C$2)</f>
        <v>0.96048632218844987</v>
      </c>
      <c r="W2187">
        <f t="shared" ref="W2187:W2250" si="752">(D2187-D$2)/(D$3-D$2)</f>
        <v>0.25</v>
      </c>
      <c r="X2187">
        <f t="shared" ref="X2187:X2250" si="753">(E2187-E$2)/(E$3-E$2)</f>
        <v>0.71672354948805461</v>
      </c>
      <c r="Y2187">
        <f t="shared" ref="Y2187:Y2250" si="754">(F2187-F$2)/(F$3-F$2)</f>
        <v>0.14285714285714285</v>
      </c>
      <c r="Z2187">
        <f t="shared" ref="Z2187:Z2250" si="755">(G2187-G$2)/(G$3-G$2)</f>
        <v>0.7750759878419452</v>
      </c>
      <c r="AA2187">
        <f t="shared" ref="AA2187:AA2250" si="756">(H2187-H$2)/(H$3-H$2)</f>
        <v>0.79027355623100304</v>
      </c>
      <c r="AB2187">
        <f t="shared" ref="AB2187:AB2250" si="757">(I2187-I$2)/(I$3-I$2)</f>
        <v>0.5</v>
      </c>
      <c r="AC2187">
        <f t="shared" ref="AC2187:AC2250" si="758">(J2187-J$2)/(J$3-J$2)</f>
        <v>0.85126582278481011</v>
      </c>
      <c r="AD2187">
        <f t="shared" ref="AD2187:AD2250" si="759">(K2187-K$2)/(K$3-K$2)</f>
        <v>0.85126582278481011</v>
      </c>
      <c r="AE2187">
        <f t="shared" ref="AE2187:AE2250" si="760">(L2187-L$2)/(L$3-L$2)</f>
        <v>0.13166666666666665</v>
      </c>
      <c r="AF2187">
        <f t="shared" ref="AF2187:AF2250" si="761">(M2187-M$2)/(M$3-M$2)</f>
        <v>0.16666666666666666</v>
      </c>
      <c r="AG2187">
        <f t="shared" ref="AG2187:AG2250" si="762">(N2187-N$2)/(N$3-N$2)</f>
        <v>0.33333333333333331</v>
      </c>
      <c r="AH2187">
        <f t="shared" ref="AH2187:AH2250" si="763">(O2187-O$2)/(O$3-O$2)</f>
        <v>9.1324200913242006E-4</v>
      </c>
      <c r="AI2187">
        <f t="shared" ref="AI2187:AI2250" si="764">(P2187-P$2)/(P$3-P$2)</f>
        <v>0.36470588235294127</v>
      </c>
      <c r="AJ2187">
        <f t="shared" ref="AJ2187:AJ2250" si="765">(Q2187-Q$2)/(Q$3-Q$2)</f>
        <v>0.50497512437810932</v>
      </c>
      <c r="AK2187">
        <f t="shared" ref="AK2187:AK2250" si="766">(R2187-R$2)/(R$3-R$2)</f>
        <v>0</v>
      </c>
      <c r="AM2187">
        <v>137.5</v>
      </c>
      <c r="AN2187">
        <v>600.43668122270742</v>
      </c>
      <c r="AO2187">
        <v>1175.53</v>
      </c>
      <c r="AP2187">
        <v>446.25766143254606</v>
      </c>
      <c r="AQ2187">
        <v>120.08733624454149</v>
      </c>
      <c r="AT2187">
        <f t="shared" ref="AT2187:AT2250" si="767">(AM2187-AM$3)/(AM$2-AM$3)</f>
        <v>0.28521126760563381</v>
      </c>
      <c r="AU2187">
        <f t="shared" ref="AU2187:AU2250" si="768">(AN2187-AN$3)/(AN$2-AN$3)</f>
        <v>0.3677715443473189</v>
      </c>
      <c r="AV2187">
        <f t="shared" ref="AV2187:AV2250" si="769">(AO2187-AO$3)/(AO$2-AO$3)</f>
        <v>0.83036420660036159</v>
      </c>
      <c r="AW2187">
        <f t="shared" ref="AW2187:AW2250" si="770">(AP2187-AP$3)/(AP$2-AP$3)</f>
        <v>0.22002856856865435</v>
      </c>
      <c r="AX2187">
        <f t="shared" ref="AX2187:AX2250" si="771">(AQ2187-AQ$3)/(AQ$2-AQ$3)</f>
        <v>0.28592222915367022</v>
      </c>
    </row>
    <row r="2188" spans="2:50" ht="15">
      <c r="B2188" s="52">
        <v>1</v>
      </c>
      <c r="C2188" s="52">
        <v>3.16</v>
      </c>
      <c r="D2188" s="52">
        <v>1</v>
      </c>
      <c r="E2188" s="52">
        <v>2.1</v>
      </c>
      <c r="F2188" s="52">
        <v>1</v>
      </c>
      <c r="G2188" s="53">
        <v>2.5499999999999998</v>
      </c>
      <c r="H2188" s="53">
        <v>2.6</v>
      </c>
      <c r="I2188" s="52">
        <v>2</v>
      </c>
      <c r="J2188" s="53">
        <v>2.69</v>
      </c>
      <c r="K2188" s="53">
        <v>2.69</v>
      </c>
      <c r="L2188" s="52">
        <v>22.9</v>
      </c>
      <c r="M2188" s="52">
        <v>1</v>
      </c>
      <c r="N2188" s="52">
        <v>20</v>
      </c>
      <c r="O2188" s="52">
        <v>28</v>
      </c>
      <c r="P2188" s="54">
        <v>85.121722000000005</v>
      </c>
      <c r="Q2188" s="54">
        <v>41.874395499999991</v>
      </c>
      <c r="R2188" s="55">
        <v>0</v>
      </c>
      <c r="U2188">
        <f t="shared" si="750"/>
        <v>0.16666666666666666</v>
      </c>
      <c r="V2188">
        <f t="shared" si="751"/>
        <v>0.96048632218844987</v>
      </c>
      <c r="W2188">
        <f t="shared" si="752"/>
        <v>0.25</v>
      </c>
      <c r="X2188">
        <f t="shared" si="753"/>
        <v>0.71672354948805461</v>
      </c>
      <c r="Y2188">
        <f t="shared" si="754"/>
        <v>0.14285714285714285</v>
      </c>
      <c r="Z2188">
        <f t="shared" si="755"/>
        <v>0.7750759878419452</v>
      </c>
      <c r="AA2188">
        <f t="shared" si="756"/>
        <v>0.79027355623100304</v>
      </c>
      <c r="AB2188">
        <f t="shared" si="757"/>
        <v>0.5</v>
      </c>
      <c r="AC2188">
        <f t="shared" si="758"/>
        <v>0.85126582278481011</v>
      </c>
      <c r="AD2188">
        <f t="shared" si="759"/>
        <v>0.85126582278481011</v>
      </c>
      <c r="AE2188">
        <f t="shared" si="760"/>
        <v>0.13166666666666665</v>
      </c>
      <c r="AF2188">
        <f t="shared" si="761"/>
        <v>0.16666666666666666</v>
      </c>
      <c r="AG2188">
        <f t="shared" si="762"/>
        <v>0.33333333333333331</v>
      </c>
      <c r="AH2188">
        <f t="shared" si="763"/>
        <v>3.6529680365296802E-3</v>
      </c>
      <c r="AI2188">
        <f t="shared" si="764"/>
        <v>0.48421052631578954</v>
      </c>
      <c r="AJ2188">
        <f t="shared" si="765"/>
        <v>0.53109452736318397</v>
      </c>
      <c r="AK2188">
        <f t="shared" si="766"/>
        <v>0</v>
      </c>
      <c r="AM2188">
        <v>137.5</v>
      </c>
      <c r="AN2188">
        <v>600.43668122270742</v>
      </c>
      <c r="AO2188">
        <v>1175.53</v>
      </c>
      <c r="AP2188">
        <v>446.25766143254606</v>
      </c>
      <c r="AQ2188">
        <v>120.08733624454149</v>
      </c>
      <c r="AT2188">
        <f t="shared" si="767"/>
        <v>0.28521126760563381</v>
      </c>
      <c r="AU2188">
        <f t="shared" si="768"/>
        <v>0.3677715443473189</v>
      </c>
      <c r="AV2188">
        <f t="shared" si="769"/>
        <v>0.83036420660036159</v>
      </c>
      <c r="AW2188">
        <f t="shared" si="770"/>
        <v>0.22002856856865435</v>
      </c>
      <c r="AX2188">
        <f t="shared" si="771"/>
        <v>0.28592222915367022</v>
      </c>
    </row>
    <row r="2189" spans="2:50" ht="15">
      <c r="B2189" s="52">
        <v>1</v>
      </c>
      <c r="C2189" s="52">
        <v>3.16</v>
      </c>
      <c r="D2189" s="52">
        <v>1</v>
      </c>
      <c r="E2189" s="52">
        <v>2.1</v>
      </c>
      <c r="F2189" s="52">
        <v>1</v>
      </c>
      <c r="G2189" s="53">
        <v>2.5499999999999998</v>
      </c>
      <c r="H2189" s="53">
        <v>2.6</v>
      </c>
      <c r="I2189" s="52">
        <v>2</v>
      </c>
      <c r="J2189" s="53">
        <v>2.61</v>
      </c>
      <c r="K2189" s="53">
        <v>2.61</v>
      </c>
      <c r="L2189" s="52">
        <v>22.9</v>
      </c>
      <c r="M2189" s="52">
        <v>1</v>
      </c>
      <c r="N2189" s="52">
        <v>20</v>
      </c>
      <c r="O2189" s="52">
        <v>3</v>
      </c>
      <c r="P2189" s="54">
        <v>36.7749375</v>
      </c>
      <c r="Q2189" s="54">
        <v>31.773546000000003</v>
      </c>
      <c r="R2189" s="55">
        <v>0</v>
      </c>
      <c r="U2189">
        <f t="shared" si="750"/>
        <v>0.16666666666666666</v>
      </c>
      <c r="V2189">
        <f t="shared" si="751"/>
        <v>0.96048632218844987</v>
      </c>
      <c r="W2189">
        <f t="shared" si="752"/>
        <v>0.25</v>
      </c>
      <c r="X2189">
        <f t="shared" si="753"/>
        <v>0.71672354948805461</v>
      </c>
      <c r="Y2189">
        <f t="shared" si="754"/>
        <v>0.14285714285714285</v>
      </c>
      <c r="Z2189">
        <f t="shared" si="755"/>
        <v>0.7750759878419452</v>
      </c>
      <c r="AA2189">
        <f t="shared" si="756"/>
        <v>0.79027355623100304</v>
      </c>
      <c r="AB2189">
        <f t="shared" si="757"/>
        <v>0.5</v>
      </c>
      <c r="AC2189">
        <f t="shared" si="758"/>
        <v>0.82594936708860756</v>
      </c>
      <c r="AD2189">
        <f t="shared" si="759"/>
        <v>0.82594936708860756</v>
      </c>
      <c r="AE2189">
        <f t="shared" si="760"/>
        <v>0.13166666666666665</v>
      </c>
      <c r="AF2189">
        <f t="shared" si="761"/>
        <v>0.16666666666666666</v>
      </c>
      <c r="AG2189">
        <f t="shared" si="762"/>
        <v>0.33333333333333331</v>
      </c>
      <c r="AH2189">
        <f t="shared" si="763"/>
        <v>3.9138943248532291E-4</v>
      </c>
      <c r="AI2189">
        <f t="shared" si="764"/>
        <v>0.17894736842105263</v>
      </c>
      <c r="AJ2189">
        <f t="shared" si="765"/>
        <v>0.40298507462686572</v>
      </c>
      <c r="AK2189">
        <f t="shared" si="766"/>
        <v>0</v>
      </c>
      <c r="AM2189">
        <v>137.5</v>
      </c>
      <c r="AN2189">
        <v>600.43668122270742</v>
      </c>
      <c r="AO2189">
        <v>1140.57</v>
      </c>
      <c r="AP2189">
        <v>433.38266143254606</v>
      </c>
      <c r="AQ2189">
        <v>120.08733624454149</v>
      </c>
      <c r="AT2189">
        <f t="shared" si="767"/>
        <v>0.28521126760563381</v>
      </c>
      <c r="AU2189">
        <f t="shared" si="768"/>
        <v>0.3677715443473189</v>
      </c>
      <c r="AV2189">
        <f t="shared" si="769"/>
        <v>0.80566936030741398</v>
      </c>
      <c r="AW2189">
        <f t="shared" si="770"/>
        <v>0.21368051437227922</v>
      </c>
      <c r="AX2189">
        <f t="shared" si="771"/>
        <v>0.28592222915367022</v>
      </c>
    </row>
    <row r="2190" spans="2:50" ht="15">
      <c r="B2190" s="52">
        <v>1</v>
      </c>
      <c r="C2190" s="52">
        <v>3.16</v>
      </c>
      <c r="D2190" s="52">
        <v>1</v>
      </c>
      <c r="E2190" s="52">
        <v>2.1</v>
      </c>
      <c r="F2190" s="52">
        <v>1</v>
      </c>
      <c r="G2190" s="53">
        <v>2.5499999999999998</v>
      </c>
      <c r="H2190" s="53">
        <v>2.6</v>
      </c>
      <c r="I2190" s="52">
        <v>2</v>
      </c>
      <c r="J2190" s="53">
        <v>2.61</v>
      </c>
      <c r="K2190" s="53">
        <v>2.61</v>
      </c>
      <c r="L2190" s="52">
        <v>22.9</v>
      </c>
      <c r="M2190" s="52">
        <v>1</v>
      </c>
      <c r="N2190" s="52">
        <v>20</v>
      </c>
      <c r="O2190" s="52">
        <v>7</v>
      </c>
      <c r="P2190" s="54">
        <v>71.294345500000006</v>
      </c>
      <c r="Q2190" s="54">
        <v>35.205873500000003</v>
      </c>
      <c r="R2190" s="55">
        <v>0</v>
      </c>
      <c r="U2190">
        <f t="shared" si="750"/>
        <v>0.16666666666666666</v>
      </c>
      <c r="V2190">
        <f t="shared" si="751"/>
        <v>0.96048632218844987</v>
      </c>
      <c r="W2190">
        <f t="shared" si="752"/>
        <v>0.25</v>
      </c>
      <c r="X2190">
        <f t="shared" si="753"/>
        <v>0.71672354948805461</v>
      </c>
      <c r="Y2190">
        <f t="shared" si="754"/>
        <v>0.14285714285714285</v>
      </c>
      <c r="Z2190">
        <f t="shared" si="755"/>
        <v>0.7750759878419452</v>
      </c>
      <c r="AA2190">
        <f t="shared" si="756"/>
        <v>0.79027355623100304</v>
      </c>
      <c r="AB2190">
        <f t="shared" si="757"/>
        <v>0.5</v>
      </c>
      <c r="AC2190">
        <f t="shared" si="758"/>
        <v>0.82594936708860756</v>
      </c>
      <c r="AD2190">
        <f t="shared" si="759"/>
        <v>0.82594936708860756</v>
      </c>
      <c r="AE2190">
        <f t="shared" si="760"/>
        <v>0.13166666666666665</v>
      </c>
      <c r="AF2190">
        <f t="shared" si="761"/>
        <v>0.16666666666666666</v>
      </c>
      <c r="AG2190">
        <f t="shared" si="762"/>
        <v>0.33333333333333331</v>
      </c>
      <c r="AH2190">
        <f t="shared" si="763"/>
        <v>9.1324200913242006E-4</v>
      </c>
      <c r="AI2190">
        <f t="shared" si="764"/>
        <v>0.3969040247678019</v>
      </c>
      <c r="AJ2190">
        <f t="shared" si="765"/>
        <v>0.44651741293532343</v>
      </c>
      <c r="AK2190">
        <f t="shared" si="766"/>
        <v>0</v>
      </c>
      <c r="AM2190">
        <v>137.5</v>
      </c>
      <c r="AN2190">
        <v>600.43668122270742</v>
      </c>
      <c r="AO2190">
        <v>1140.57</v>
      </c>
      <c r="AP2190">
        <v>433.38266143254606</v>
      </c>
      <c r="AQ2190">
        <v>120.08733624454149</v>
      </c>
      <c r="AT2190">
        <f t="shared" si="767"/>
        <v>0.28521126760563381</v>
      </c>
      <c r="AU2190">
        <f t="shared" si="768"/>
        <v>0.3677715443473189</v>
      </c>
      <c r="AV2190">
        <f t="shared" si="769"/>
        <v>0.80566936030741398</v>
      </c>
      <c r="AW2190">
        <f t="shared" si="770"/>
        <v>0.21368051437227922</v>
      </c>
      <c r="AX2190">
        <f t="shared" si="771"/>
        <v>0.28592222915367022</v>
      </c>
    </row>
    <row r="2191" spans="2:50" ht="15">
      <c r="B2191" s="52">
        <v>1</v>
      </c>
      <c r="C2191" s="52">
        <v>3.16</v>
      </c>
      <c r="D2191" s="52">
        <v>1</v>
      </c>
      <c r="E2191" s="52">
        <v>2.1</v>
      </c>
      <c r="F2191" s="52">
        <v>1</v>
      </c>
      <c r="G2191" s="53">
        <v>2.5499999999999998</v>
      </c>
      <c r="H2191" s="53">
        <v>2.6</v>
      </c>
      <c r="I2191" s="52">
        <v>2</v>
      </c>
      <c r="J2191" s="53">
        <v>2.61</v>
      </c>
      <c r="K2191" s="53">
        <v>2.61</v>
      </c>
      <c r="L2191" s="52">
        <v>22.9</v>
      </c>
      <c r="M2191" s="52">
        <v>1</v>
      </c>
      <c r="N2191" s="52">
        <v>20</v>
      </c>
      <c r="O2191" s="52">
        <v>28</v>
      </c>
      <c r="P2191" s="54">
        <v>92.182510000000008</v>
      </c>
      <c r="Q2191" s="54">
        <v>37.265270000000001</v>
      </c>
      <c r="R2191" s="55">
        <v>0</v>
      </c>
      <c r="U2191">
        <f t="shared" si="750"/>
        <v>0.16666666666666666</v>
      </c>
      <c r="V2191">
        <f t="shared" si="751"/>
        <v>0.96048632218844987</v>
      </c>
      <c r="W2191">
        <f t="shared" si="752"/>
        <v>0.25</v>
      </c>
      <c r="X2191">
        <f t="shared" si="753"/>
        <v>0.71672354948805461</v>
      </c>
      <c r="Y2191">
        <f t="shared" si="754"/>
        <v>0.14285714285714285</v>
      </c>
      <c r="Z2191">
        <f t="shared" si="755"/>
        <v>0.7750759878419452</v>
      </c>
      <c r="AA2191">
        <f t="shared" si="756"/>
        <v>0.79027355623100304</v>
      </c>
      <c r="AB2191">
        <f t="shared" si="757"/>
        <v>0.5</v>
      </c>
      <c r="AC2191">
        <f t="shared" si="758"/>
        <v>0.82594936708860756</v>
      </c>
      <c r="AD2191">
        <f t="shared" si="759"/>
        <v>0.82594936708860756</v>
      </c>
      <c r="AE2191">
        <f t="shared" si="760"/>
        <v>0.13166666666666665</v>
      </c>
      <c r="AF2191">
        <f t="shared" si="761"/>
        <v>0.16666666666666666</v>
      </c>
      <c r="AG2191">
        <f t="shared" si="762"/>
        <v>0.33333333333333331</v>
      </c>
      <c r="AH2191">
        <f t="shared" si="763"/>
        <v>3.6529680365296802E-3</v>
      </c>
      <c r="AI2191">
        <f t="shared" si="764"/>
        <v>0.52879256965944277</v>
      </c>
      <c r="AJ2191">
        <f t="shared" si="765"/>
        <v>0.47263681592039802</v>
      </c>
      <c r="AK2191">
        <f t="shared" si="766"/>
        <v>0</v>
      </c>
      <c r="AM2191">
        <v>137.5</v>
      </c>
      <c r="AN2191">
        <v>600.43668122270742</v>
      </c>
      <c r="AO2191">
        <v>1140.57</v>
      </c>
      <c r="AP2191">
        <v>433.38266143254606</v>
      </c>
      <c r="AQ2191">
        <v>120.08733624454149</v>
      </c>
      <c r="AT2191">
        <f t="shared" si="767"/>
        <v>0.28521126760563381</v>
      </c>
      <c r="AU2191">
        <f t="shared" si="768"/>
        <v>0.3677715443473189</v>
      </c>
      <c r="AV2191">
        <f t="shared" si="769"/>
        <v>0.80566936030741398</v>
      </c>
      <c r="AW2191">
        <f t="shared" si="770"/>
        <v>0.21368051437227922</v>
      </c>
      <c r="AX2191">
        <f t="shared" si="771"/>
        <v>0.28592222915367022</v>
      </c>
    </row>
    <row r="2192" spans="2:50" ht="15">
      <c r="B2192" s="52">
        <v>1</v>
      </c>
      <c r="C2192" s="52">
        <v>3.16</v>
      </c>
      <c r="D2192" s="52">
        <v>1</v>
      </c>
      <c r="E2192" s="52">
        <v>2.1</v>
      </c>
      <c r="F2192" s="52">
        <v>7</v>
      </c>
      <c r="G2192" s="53">
        <v>3.22</v>
      </c>
      <c r="H2192" s="53">
        <v>3.22</v>
      </c>
      <c r="I2192" s="52">
        <v>4</v>
      </c>
      <c r="J2192" s="53">
        <v>3.16</v>
      </c>
      <c r="K2192" s="53">
        <v>3.16</v>
      </c>
      <c r="L2192" s="52">
        <v>22.9</v>
      </c>
      <c r="M2192" s="52">
        <v>1</v>
      </c>
      <c r="N2192" s="52">
        <v>20</v>
      </c>
      <c r="O2192" s="52">
        <v>3</v>
      </c>
      <c r="P2192" s="54">
        <v>57.368902499999997</v>
      </c>
      <c r="Q2192" s="54">
        <v>43.933792000000004</v>
      </c>
      <c r="R2192" s="55">
        <v>0</v>
      </c>
      <c r="U2192">
        <f t="shared" si="750"/>
        <v>0.16666666666666666</v>
      </c>
      <c r="V2192">
        <f t="shared" si="751"/>
        <v>0.96048632218844987</v>
      </c>
      <c r="W2192">
        <f t="shared" si="752"/>
        <v>0.25</v>
      </c>
      <c r="X2192">
        <f t="shared" si="753"/>
        <v>0.71672354948805461</v>
      </c>
      <c r="Y2192">
        <f t="shared" si="754"/>
        <v>1</v>
      </c>
      <c r="Z2192">
        <f t="shared" si="755"/>
        <v>0.97872340425531923</v>
      </c>
      <c r="AA2192">
        <f t="shared" si="756"/>
        <v>0.97872340425531923</v>
      </c>
      <c r="AB2192">
        <f t="shared" si="757"/>
        <v>1</v>
      </c>
      <c r="AC2192">
        <f t="shared" si="758"/>
        <v>1</v>
      </c>
      <c r="AD2192">
        <f t="shared" si="759"/>
        <v>1</v>
      </c>
      <c r="AE2192">
        <f t="shared" si="760"/>
        <v>0.13166666666666665</v>
      </c>
      <c r="AF2192">
        <f t="shared" si="761"/>
        <v>0.16666666666666666</v>
      </c>
      <c r="AG2192">
        <f t="shared" si="762"/>
        <v>0.33333333333333331</v>
      </c>
      <c r="AH2192">
        <f t="shared" si="763"/>
        <v>3.9138943248532291E-4</v>
      </c>
      <c r="AI2192">
        <f t="shared" si="764"/>
        <v>0.30897832817337456</v>
      </c>
      <c r="AJ2192">
        <f t="shared" si="765"/>
        <v>0.55721393034825872</v>
      </c>
      <c r="AK2192">
        <f t="shared" si="766"/>
        <v>0</v>
      </c>
      <c r="AM2192">
        <v>137.5</v>
      </c>
      <c r="AN2192">
        <v>600.43668122270742</v>
      </c>
      <c r="AO2192">
        <v>1387.24</v>
      </c>
      <c r="AP2192">
        <v>503.29870672341679</v>
      </c>
      <c r="AQ2192">
        <v>120.08733624454149</v>
      </c>
      <c r="AT2192">
        <f t="shared" si="767"/>
        <v>0.28521126760563381</v>
      </c>
      <c r="AU2192">
        <f t="shared" si="768"/>
        <v>0.3677715443473189</v>
      </c>
      <c r="AV2192">
        <f t="shared" si="769"/>
        <v>0.9799107142857143</v>
      </c>
      <c r="AW2192">
        <f t="shared" si="770"/>
        <v>0.24815281298996197</v>
      </c>
      <c r="AX2192">
        <f t="shared" si="771"/>
        <v>0.28592222915367022</v>
      </c>
    </row>
    <row r="2193" spans="2:50" ht="15">
      <c r="B2193" s="52">
        <v>1</v>
      </c>
      <c r="C2193" s="52">
        <v>3.16</v>
      </c>
      <c r="D2193" s="52">
        <v>1</v>
      </c>
      <c r="E2193" s="52">
        <v>2.1</v>
      </c>
      <c r="F2193" s="52">
        <v>7</v>
      </c>
      <c r="G2193" s="53">
        <v>3.22</v>
      </c>
      <c r="H2193" s="53">
        <v>3.22</v>
      </c>
      <c r="I2193" s="52">
        <v>4</v>
      </c>
      <c r="J2193" s="53">
        <v>3.16</v>
      </c>
      <c r="K2193" s="53">
        <v>3.16</v>
      </c>
      <c r="L2193" s="52">
        <v>22.9</v>
      </c>
      <c r="M2193" s="52">
        <v>1</v>
      </c>
      <c r="N2193" s="52">
        <v>20</v>
      </c>
      <c r="O2193" s="52">
        <v>7</v>
      </c>
      <c r="P2193" s="54">
        <v>87.3772515</v>
      </c>
      <c r="Q2193" s="54">
        <v>53.446242500000011</v>
      </c>
      <c r="R2193" s="55">
        <v>0</v>
      </c>
      <c r="U2193">
        <f t="shared" si="750"/>
        <v>0.16666666666666666</v>
      </c>
      <c r="V2193">
        <f t="shared" si="751"/>
        <v>0.96048632218844987</v>
      </c>
      <c r="W2193">
        <f t="shared" si="752"/>
        <v>0.25</v>
      </c>
      <c r="X2193">
        <f t="shared" si="753"/>
        <v>0.71672354948805461</v>
      </c>
      <c r="Y2193">
        <f t="shared" si="754"/>
        <v>1</v>
      </c>
      <c r="Z2193">
        <f t="shared" si="755"/>
        <v>0.97872340425531923</v>
      </c>
      <c r="AA2193">
        <f t="shared" si="756"/>
        <v>0.97872340425531923</v>
      </c>
      <c r="AB2193">
        <f t="shared" si="757"/>
        <v>1</v>
      </c>
      <c r="AC2193">
        <f t="shared" si="758"/>
        <v>1</v>
      </c>
      <c r="AD2193">
        <f t="shared" si="759"/>
        <v>1</v>
      </c>
      <c r="AE2193">
        <f t="shared" si="760"/>
        <v>0.13166666666666665</v>
      </c>
      <c r="AF2193">
        <f t="shared" si="761"/>
        <v>0.16666666666666666</v>
      </c>
      <c r="AG2193">
        <f t="shared" si="762"/>
        <v>0.33333333333333331</v>
      </c>
      <c r="AH2193">
        <f t="shared" si="763"/>
        <v>9.1324200913242006E-4</v>
      </c>
      <c r="AI2193">
        <f t="shared" si="764"/>
        <v>0.49845201238390097</v>
      </c>
      <c r="AJ2193">
        <f t="shared" si="765"/>
        <v>0.6778606965174131</v>
      </c>
      <c r="AK2193">
        <f t="shared" si="766"/>
        <v>0</v>
      </c>
      <c r="AM2193">
        <v>137.5</v>
      </c>
      <c r="AN2193">
        <v>600.43668122270742</v>
      </c>
      <c r="AO2193">
        <v>1387.24</v>
      </c>
      <c r="AP2193">
        <v>503.29870672341679</v>
      </c>
      <c r="AQ2193">
        <v>120.08733624454149</v>
      </c>
      <c r="AT2193">
        <f t="shared" si="767"/>
        <v>0.28521126760563381</v>
      </c>
      <c r="AU2193">
        <f t="shared" si="768"/>
        <v>0.3677715443473189</v>
      </c>
      <c r="AV2193">
        <f t="shared" si="769"/>
        <v>0.9799107142857143</v>
      </c>
      <c r="AW2193">
        <f t="shared" si="770"/>
        <v>0.24815281298996197</v>
      </c>
      <c r="AX2193">
        <f t="shared" si="771"/>
        <v>0.28592222915367022</v>
      </c>
    </row>
    <row r="2194" spans="2:50" ht="15">
      <c r="B2194" s="52">
        <v>1</v>
      </c>
      <c r="C2194" s="52">
        <v>3.16</v>
      </c>
      <c r="D2194" s="52">
        <v>1</v>
      </c>
      <c r="E2194" s="52">
        <v>2.1</v>
      </c>
      <c r="F2194" s="52">
        <v>7</v>
      </c>
      <c r="G2194" s="53">
        <v>3.22</v>
      </c>
      <c r="H2194" s="53">
        <v>3.22</v>
      </c>
      <c r="I2194" s="52">
        <v>4</v>
      </c>
      <c r="J2194" s="53">
        <v>3.16</v>
      </c>
      <c r="K2194" s="53">
        <v>3.16</v>
      </c>
      <c r="L2194" s="52">
        <v>22.9</v>
      </c>
      <c r="M2194" s="52">
        <v>1</v>
      </c>
      <c r="N2194" s="52">
        <v>20</v>
      </c>
      <c r="O2194" s="52">
        <v>28</v>
      </c>
      <c r="P2194" s="54">
        <v>124.348322</v>
      </c>
      <c r="Q2194" s="54">
        <v>59.624432000000006</v>
      </c>
      <c r="R2194" s="55">
        <v>0</v>
      </c>
      <c r="U2194">
        <f t="shared" si="750"/>
        <v>0.16666666666666666</v>
      </c>
      <c r="V2194">
        <f t="shared" si="751"/>
        <v>0.96048632218844987</v>
      </c>
      <c r="W2194">
        <f t="shared" si="752"/>
        <v>0.25</v>
      </c>
      <c r="X2194">
        <f t="shared" si="753"/>
        <v>0.71672354948805461</v>
      </c>
      <c r="Y2194">
        <f t="shared" si="754"/>
        <v>1</v>
      </c>
      <c r="Z2194">
        <f t="shared" si="755"/>
        <v>0.97872340425531923</v>
      </c>
      <c r="AA2194">
        <f t="shared" si="756"/>
        <v>0.97872340425531923</v>
      </c>
      <c r="AB2194">
        <f t="shared" si="757"/>
        <v>1</v>
      </c>
      <c r="AC2194">
        <f t="shared" si="758"/>
        <v>1</v>
      </c>
      <c r="AD2194">
        <f t="shared" si="759"/>
        <v>1</v>
      </c>
      <c r="AE2194">
        <f t="shared" si="760"/>
        <v>0.13166666666666665</v>
      </c>
      <c r="AF2194">
        <f t="shared" si="761"/>
        <v>0.16666666666666666</v>
      </c>
      <c r="AG2194">
        <f t="shared" si="762"/>
        <v>0.33333333333333331</v>
      </c>
      <c r="AH2194">
        <f t="shared" si="763"/>
        <v>3.6529680365296802E-3</v>
      </c>
      <c r="AI2194">
        <f t="shared" si="764"/>
        <v>0.7318885448916409</v>
      </c>
      <c r="AJ2194">
        <f t="shared" si="765"/>
        <v>0.75621890547263693</v>
      </c>
      <c r="AK2194">
        <f t="shared" si="766"/>
        <v>0</v>
      </c>
      <c r="AM2194">
        <v>137.5</v>
      </c>
      <c r="AN2194">
        <v>600.43668122270742</v>
      </c>
      <c r="AO2194">
        <v>1387.24</v>
      </c>
      <c r="AP2194">
        <v>503.29870672341679</v>
      </c>
      <c r="AQ2194">
        <v>120.08733624454149</v>
      </c>
      <c r="AT2194">
        <f t="shared" si="767"/>
        <v>0.28521126760563381</v>
      </c>
      <c r="AU2194">
        <f t="shared" si="768"/>
        <v>0.3677715443473189</v>
      </c>
      <c r="AV2194">
        <f t="shared" si="769"/>
        <v>0.9799107142857143</v>
      </c>
      <c r="AW2194">
        <f t="shared" si="770"/>
        <v>0.24815281298996197</v>
      </c>
      <c r="AX2194">
        <f t="shared" si="771"/>
        <v>0.28592222915367022</v>
      </c>
    </row>
    <row r="2195" spans="2:50" ht="15">
      <c r="B2195" s="52">
        <v>1</v>
      </c>
      <c r="C2195" s="52">
        <v>3.16</v>
      </c>
      <c r="D2195" s="52">
        <v>1</v>
      </c>
      <c r="E2195" s="52">
        <v>2.1</v>
      </c>
      <c r="F2195" s="52">
        <v>7</v>
      </c>
      <c r="G2195" s="53">
        <v>3.22</v>
      </c>
      <c r="H2195" s="53">
        <v>3.22</v>
      </c>
      <c r="I2195" s="52">
        <v>4</v>
      </c>
      <c r="J2195" s="53">
        <v>3.16</v>
      </c>
      <c r="K2195" s="53">
        <v>3.16</v>
      </c>
      <c r="L2195" s="52">
        <v>22.9</v>
      </c>
      <c r="M2195" s="52">
        <v>1</v>
      </c>
      <c r="N2195" s="52">
        <v>20</v>
      </c>
      <c r="O2195" s="52">
        <v>120</v>
      </c>
      <c r="P2195" s="54">
        <v>157.10253299999999</v>
      </c>
      <c r="Q2195" s="54">
        <v>71.980811000000003</v>
      </c>
      <c r="R2195" s="55">
        <v>0</v>
      </c>
      <c r="U2195">
        <f t="shared" si="750"/>
        <v>0.16666666666666666</v>
      </c>
      <c r="V2195">
        <f t="shared" si="751"/>
        <v>0.96048632218844987</v>
      </c>
      <c r="W2195">
        <f t="shared" si="752"/>
        <v>0.25</v>
      </c>
      <c r="X2195">
        <f t="shared" si="753"/>
        <v>0.71672354948805461</v>
      </c>
      <c r="Y2195">
        <f t="shared" si="754"/>
        <v>1</v>
      </c>
      <c r="Z2195">
        <f t="shared" si="755"/>
        <v>0.97872340425531923</v>
      </c>
      <c r="AA2195">
        <f t="shared" si="756"/>
        <v>0.97872340425531923</v>
      </c>
      <c r="AB2195">
        <f t="shared" si="757"/>
        <v>1</v>
      </c>
      <c r="AC2195">
        <f t="shared" si="758"/>
        <v>1</v>
      </c>
      <c r="AD2195">
        <f t="shared" si="759"/>
        <v>1</v>
      </c>
      <c r="AE2195">
        <f t="shared" si="760"/>
        <v>0.13166666666666665</v>
      </c>
      <c r="AF2195">
        <f t="shared" si="761"/>
        <v>0.16666666666666666</v>
      </c>
      <c r="AG2195">
        <f t="shared" si="762"/>
        <v>0.33333333333333331</v>
      </c>
      <c r="AH2195">
        <f t="shared" si="763"/>
        <v>1.5655577299412915E-2</v>
      </c>
      <c r="AI2195">
        <f t="shared" si="764"/>
        <v>0.93869969040247681</v>
      </c>
      <c r="AJ2195">
        <f t="shared" si="765"/>
        <v>0.91293532338308458</v>
      </c>
      <c r="AK2195">
        <f t="shared" si="766"/>
        <v>0</v>
      </c>
      <c r="AM2195">
        <v>137.5</v>
      </c>
      <c r="AN2195">
        <v>600.43668122270742</v>
      </c>
      <c r="AO2195">
        <v>1387.24</v>
      </c>
      <c r="AP2195">
        <v>503.29870672341679</v>
      </c>
      <c r="AQ2195">
        <v>120.08733624454149</v>
      </c>
      <c r="AT2195">
        <f t="shared" si="767"/>
        <v>0.28521126760563381</v>
      </c>
      <c r="AU2195">
        <f t="shared" si="768"/>
        <v>0.3677715443473189</v>
      </c>
      <c r="AV2195">
        <f t="shared" si="769"/>
        <v>0.9799107142857143</v>
      </c>
      <c r="AW2195">
        <f t="shared" si="770"/>
        <v>0.24815281298996197</v>
      </c>
      <c r="AX2195">
        <f t="shared" si="771"/>
        <v>0.28592222915367022</v>
      </c>
    </row>
    <row r="2196" spans="2:50" ht="15">
      <c r="B2196" s="52">
        <v>1</v>
      </c>
      <c r="C2196" s="52">
        <v>3.16</v>
      </c>
      <c r="D2196" s="52">
        <v>1</v>
      </c>
      <c r="E2196" s="52">
        <v>2.1</v>
      </c>
      <c r="F2196" s="52">
        <v>7</v>
      </c>
      <c r="G2196" s="53">
        <v>3.22</v>
      </c>
      <c r="H2196" s="53">
        <v>3.22</v>
      </c>
      <c r="I2196" s="52">
        <v>4</v>
      </c>
      <c r="J2196" s="53">
        <v>3.16</v>
      </c>
      <c r="K2196" s="53">
        <v>3.16</v>
      </c>
      <c r="L2196" s="52">
        <v>22.9</v>
      </c>
      <c r="M2196" s="52">
        <v>2</v>
      </c>
      <c r="N2196" s="52">
        <v>60</v>
      </c>
      <c r="O2196" s="52">
        <v>7</v>
      </c>
      <c r="P2196" s="54">
        <v>136.60663450000001</v>
      </c>
      <c r="Q2196" s="54">
        <v>65.410355499999994</v>
      </c>
      <c r="R2196" s="55">
        <v>0</v>
      </c>
      <c r="U2196">
        <f t="shared" si="750"/>
        <v>0.16666666666666666</v>
      </c>
      <c r="V2196">
        <f t="shared" si="751"/>
        <v>0.96048632218844987</v>
      </c>
      <c r="W2196">
        <f t="shared" si="752"/>
        <v>0.25</v>
      </c>
      <c r="X2196">
        <f t="shared" si="753"/>
        <v>0.71672354948805461</v>
      </c>
      <c r="Y2196">
        <f t="shared" si="754"/>
        <v>1</v>
      </c>
      <c r="Z2196">
        <f t="shared" si="755"/>
        <v>0.97872340425531923</v>
      </c>
      <c r="AA2196">
        <f t="shared" si="756"/>
        <v>0.97872340425531923</v>
      </c>
      <c r="AB2196">
        <f t="shared" si="757"/>
        <v>1</v>
      </c>
      <c r="AC2196">
        <f t="shared" si="758"/>
        <v>1</v>
      </c>
      <c r="AD2196">
        <f t="shared" si="759"/>
        <v>1</v>
      </c>
      <c r="AE2196">
        <f t="shared" si="760"/>
        <v>0.13166666666666665</v>
      </c>
      <c r="AF2196">
        <f t="shared" si="761"/>
        <v>0.33333333333333331</v>
      </c>
      <c r="AG2196">
        <f t="shared" si="762"/>
        <v>1</v>
      </c>
      <c r="AH2196">
        <f t="shared" si="763"/>
        <v>9.1324200913242006E-4</v>
      </c>
      <c r="AI2196">
        <f t="shared" si="764"/>
        <v>0.80928792569659458</v>
      </c>
      <c r="AJ2196">
        <f t="shared" si="765"/>
        <v>0.8296019900497511</v>
      </c>
      <c r="AK2196">
        <f t="shared" si="766"/>
        <v>0</v>
      </c>
      <c r="AM2196">
        <v>137.5</v>
      </c>
      <c r="AN2196">
        <v>600.43668122270742</v>
      </c>
      <c r="AO2196">
        <v>1387.24</v>
      </c>
      <c r="AP2196">
        <v>503.29870672341679</v>
      </c>
      <c r="AQ2196">
        <v>120.08733624454149</v>
      </c>
      <c r="AT2196">
        <f t="shared" si="767"/>
        <v>0.28521126760563381</v>
      </c>
      <c r="AU2196">
        <f t="shared" si="768"/>
        <v>0.3677715443473189</v>
      </c>
      <c r="AV2196">
        <f t="shared" si="769"/>
        <v>0.9799107142857143</v>
      </c>
      <c r="AW2196">
        <f t="shared" si="770"/>
        <v>0.24815281298996197</v>
      </c>
      <c r="AX2196">
        <f t="shared" si="771"/>
        <v>0.28592222915367022</v>
      </c>
    </row>
    <row r="2197" spans="2:50" ht="15">
      <c r="B2197" s="52">
        <v>1</v>
      </c>
      <c r="C2197" s="52">
        <v>3.16</v>
      </c>
      <c r="D2197" s="52">
        <v>1</v>
      </c>
      <c r="E2197" s="52">
        <v>2.1</v>
      </c>
      <c r="F2197" s="52">
        <v>7</v>
      </c>
      <c r="G2197" s="53">
        <v>3.22</v>
      </c>
      <c r="H2197" s="53">
        <v>3.22</v>
      </c>
      <c r="I2197" s="52">
        <v>4</v>
      </c>
      <c r="J2197" s="53">
        <v>3.16</v>
      </c>
      <c r="K2197" s="53">
        <v>3.16</v>
      </c>
      <c r="L2197" s="52">
        <v>22.9</v>
      </c>
      <c r="M2197" s="52">
        <v>2</v>
      </c>
      <c r="N2197" s="52">
        <v>60</v>
      </c>
      <c r="O2197" s="52">
        <v>11</v>
      </c>
      <c r="P2197" s="54">
        <v>126.898051</v>
      </c>
      <c r="Q2197" s="54">
        <v>67.862018000000006</v>
      </c>
      <c r="R2197" s="55">
        <v>0</v>
      </c>
      <c r="U2197">
        <f t="shared" si="750"/>
        <v>0.16666666666666666</v>
      </c>
      <c r="V2197">
        <f t="shared" si="751"/>
        <v>0.96048632218844987</v>
      </c>
      <c r="W2197">
        <f t="shared" si="752"/>
        <v>0.25</v>
      </c>
      <c r="X2197">
        <f t="shared" si="753"/>
        <v>0.71672354948805461</v>
      </c>
      <c r="Y2197">
        <f t="shared" si="754"/>
        <v>1</v>
      </c>
      <c r="Z2197">
        <f t="shared" si="755"/>
        <v>0.97872340425531923</v>
      </c>
      <c r="AA2197">
        <f t="shared" si="756"/>
        <v>0.97872340425531923</v>
      </c>
      <c r="AB2197">
        <f t="shared" si="757"/>
        <v>1</v>
      </c>
      <c r="AC2197">
        <f t="shared" si="758"/>
        <v>1</v>
      </c>
      <c r="AD2197">
        <f t="shared" si="759"/>
        <v>1</v>
      </c>
      <c r="AE2197">
        <f t="shared" si="760"/>
        <v>0.13166666666666665</v>
      </c>
      <c r="AF2197">
        <f t="shared" si="761"/>
        <v>0.33333333333333331</v>
      </c>
      <c r="AG2197">
        <f t="shared" si="762"/>
        <v>1</v>
      </c>
      <c r="AH2197">
        <f t="shared" si="763"/>
        <v>1.4350945857795174E-3</v>
      </c>
      <c r="AI2197">
        <f t="shared" si="764"/>
        <v>0.74798761609907116</v>
      </c>
      <c r="AJ2197">
        <f t="shared" si="765"/>
        <v>0.8606965174129354</v>
      </c>
      <c r="AK2197">
        <f t="shared" si="766"/>
        <v>0</v>
      </c>
      <c r="AM2197">
        <v>137.5</v>
      </c>
      <c r="AN2197">
        <v>600.43668122270742</v>
      </c>
      <c r="AO2197">
        <v>1387.24</v>
      </c>
      <c r="AP2197">
        <v>503.29870672341679</v>
      </c>
      <c r="AQ2197">
        <v>120.08733624454149</v>
      </c>
      <c r="AT2197">
        <f t="shared" si="767"/>
        <v>0.28521126760563381</v>
      </c>
      <c r="AU2197">
        <f t="shared" si="768"/>
        <v>0.3677715443473189</v>
      </c>
      <c r="AV2197">
        <f t="shared" si="769"/>
        <v>0.9799107142857143</v>
      </c>
      <c r="AW2197">
        <f t="shared" si="770"/>
        <v>0.24815281298996197</v>
      </c>
      <c r="AX2197">
        <f t="shared" si="771"/>
        <v>0.28592222915367022</v>
      </c>
    </row>
    <row r="2198" spans="2:50" ht="15">
      <c r="B2198" s="52">
        <v>1</v>
      </c>
      <c r="C2198" s="52">
        <v>3.16</v>
      </c>
      <c r="D2198" s="52">
        <v>1</v>
      </c>
      <c r="E2198" s="52">
        <v>2.1</v>
      </c>
      <c r="F2198" s="52">
        <v>1</v>
      </c>
      <c r="G2198" s="53">
        <v>2.5499999999999998</v>
      </c>
      <c r="H2198" s="53">
        <v>2.6</v>
      </c>
      <c r="I2198" s="52">
        <v>2</v>
      </c>
      <c r="J2198" s="53">
        <v>2.69</v>
      </c>
      <c r="K2198" s="53">
        <v>2.69</v>
      </c>
      <c r="L2198" s="52">
        <v>18.600000000000001</v>
      </c>
      <c r="M2198" s="52">
        <v>1</v>
      </c>
      <c r="N2198" s="52">
        <v>20</v>
      </c>
      <c r="O2198" s="52">
        <v>3</v>
      </c>
      <c r="P2198" s="54">
        <v>54.524974</v>
      </c>
      <c r="Q2198" s="54">
        <v>37.167203499999999</v>
      </c>
      <c r="R2198" s="55">
        <v>0</v>
      </c>
      <c r="U2198">
        <f t="shared" si="750"/>
        <v>0.16666666666666666</v>
      </c>
      <c r="V2198">
        <f t="shared" si="751"/>
        <v>0.96048632218844987</v>
      </c>
      <c r="W2198">
        <f t="shared" si="752"/>
        <v>0.25</v>
      </c>
      <c r="X2198">
        <f t="shared" si="753"/>
        <v>0.71672354948805461</v>
      </c>
      <c r="Y2198">
        <f t="shared" si="754"/>
        <v>0.14285714285714285</v>
      </c>
      <c r="Z2198">
        <f t="shared" si="755"/>
        <v>0.7750759878419452</v>
      </c>
      <c r="AA2198">
        <f t="shared" si="756"/>
        <v>0.79027355623100304</v>
      </c>
      <c r="AB2198">
        <f t="shared" si="757"/>
        <v>0.5</v>
      </c>
      <c r="AC2198">
        <f t="shared" si="758"/>
        <v>0.85126582278481011</v>
      </c>
      <c r="AD2198">
        <f t="shared" si="759"/>
        <v>0.85126582278481011</v>
      </c>
      <c r="AE2198">
        <f t="shared" si="760"/>
        <v>6.0000000000000026E-2</v>
      </c>
      <c r="AF2198">
        <f t="shared" si="761"/>
        <v>0.16666666666666666</v>
      </c>
      <c r="AG2198">
        <f t="shared" si="762"/>
        <v>0.33333333333333331</v>
      </c>
      <c r="AH2198">
        <f t="shared" si="763"/>
        <v>3.9138943248532291E-4</v>
      </c>
      <c r="AI2198">
        <f t="shared" si="764"/>
        <v>0.29102167182662542</v>
      </c>
      <c r="AJ2198">
        <f t="shared" si="765"/>
        <v>0.47139303482587064</v>
      </c>
      <c r="AK2198">
        <f t="shared" si="766"/>
        <v>0</v>
      </c>
      <c r="AM2198">
        <v>134</v>
      </c>
      <c r="AN2198">
        <v>720.43010752688167</v>
      </c>
      <c r="AO2198">
        <v>1113.6600000000001</v>
      </c>
      <c r="AP2198">
        <v>393.26543843616122</v>
      </c>
      <c r="AQ2198">
        <v>120.31182795698922</v>
      </c>
      <c r="AT2198">
        <f t="shared" si="767"/>
        <v>0.26056338028169013</v>
      </c>
      <c r="AU2198">
        <f t="shared" si="768"/>
        <v>0.4943023980951301</v>
      </c>
      <c r="AV2198">
        <f t="shared" si="769"/>
        <v>0.78666082730560583</v>
      </c>
      <c r="AW2198">
        <f t="shared" si="770"/>
        <v>0.19390060712652252</v>
      </c>
      <c r="AX2198">
        <f t="shared" si="771"/>
        <v>0.28645673323092669</v>
      </c>
    </row>
    <row r="2199" spans="2:50" ht="15">
      <c r="B2199" s="52">
        <v>1</v>
      </c>
      <c r="C2199" s="52">
        <v>3.16</v>
      </c>
      <c r="D2199" s="52">
        <v>1</v>
      </c>
      <c r="E2199" s="52">
        <v>2.1</v>
      </c>
      <c r="F2199" s="52">
        <v>1</v>
      </c>
      <c r="G2199" s="53">
        <v>2.5499999999999998</v>
      </c>
      <c r="H2199" s="53">
        <v>2.6</v>
      </c>
      <c r="I2199" s="52">
        <v>2</v>
      </c>
      <c r="J2199" s="53">
        <v>2.69</v>
      </c>
      <c r="K2199" s="53">
        <v>2.69</v>
      </c>
      <c r="L2199" s="52">
        <v>18.600000000000001</v>
      </c>
      <c r="M2199" s="52">
        <v>1</v>
      </c>
      <c r="N2199" s="52">
        <v>20</v>
      </c>
      <c r="O2199" s="52">
        <v>7</v>
      </c>
      <c r="P2199" s="54">
        <v>75.805404499999995</v>
      </c>
      <c r="Q2199" s="54">
        <v>39.716932499999999</v>
      </c>
      <c r="R2199" s="55">
        <v>0</v>
      </c>
      <c r="U2199">
        <f t="shared" si="750"/>
        <v>0.16666666666666666</v>
      </c>
      <c r="V2199">
        <f t="shared" si="751"/>
        <v>0.96048632218844987</v>
      </c>
      <c r="W2199">
        <f t="shared" si="752"/>
        <v>0.25</v>
      </c>
      <c r="X2199">
        <f t="shared" si="753"/>
        <v>0.71672354948805461</v>
      </c>
      <c r="Y2199">
        <f t="shared" si="754"/>
        <v>0.14285714285714285</v>
      </c>
      <c r="Z2199">
        <f t="shared" si="755"/>
        <v>0.7750759878419452</v>
      </c>
      <c r="AA2199">
        <f t="shared" si="756"/>
        <v>0.79027355623100304</v>
      </c>
      <c r="AB2199">
        <f t="shared" si="757"/>
        <v>0.5</v>
      </c>
      <c r="AC2199">
        <f t="shared" si="758"/>
        <v>0.85126582278481011</v>
      </c>
      <c r="AD2199">
        <f t="shared" si="759"/>
        <v>0.85126582278481011</v>
      </c>
      <c r="AE2199">
        <f t="shared" si="760"/>
        <v>6.0000000000000026E-2</v>
      </c>
      <c r="AF2199">
        <f t="shared" si="761"/>
        <v>0.16666666666666666</v>
      </c>
      <c r="AG2199">
        <f t="shared" si="762"/>
        <v>0.33333333333333331</v>
      </c>
      <c r="AH2199">
        <f t="shared" si="763"/>
        <v>9.1324200913242006E-4</v>
      </c>
      <c r="AI2199">
        <f t="shared" si="764"/>
        <v>0.42538699690402476</v>
      </c>
      <c r="AJ2199">
        <f t="shared" si="765"/>
        <v>0.50373134328358204</v>
      </c>
      <c r="AK2199">
        <f t="shared" si="766"/>
        <v>0</v>
      </c>
      <c r="AM2199">
        <v>134</v>
      </c>
      <c r="AN2199">
        <v>720.43010752688167</v>
      </c>
      <c r="AO2199">
        <v>1113.6600000000001</v>
      </c>
      <c r="AP2199">
        <v>393.26543843616122</v>
      </c>
      <c r="AQ2199">
        <v>120.31182795698922</v>
      </c>
      <c r="AT2199">
        <f t="shared" si="767"/>
        <v>0.26056338028169013</v>
      </c>
      <c r="AU2199">
        <f t="shared" si="768"/>
        <v>0.4943023980951301</v>
      </c>
      <c r="AV2199">
        <f t="shared" si="769"/>
        <v>0.78666082730560583</v>
      </c>
      <c r="AW2199">
        <f t="shared" si="770"/>
        <v>0.19390060712652252</v>
      </c>
      <c r="AX2199">
        <f t="shared" si="771"/>
        <v>0.28645673323092669</v>
      </c>
    </row>
    <row r="2200" spans="2:50" ht="15">
      <c r="B2200" s="52">
        <v>1</v>
      </c>
      <c r="C2200" s="52">
        <v>3.16</v>
      </c>
      <c r="D2200" s="52">
        <v>1</v>
      </c>
      <c r="E2200" s="52">
        <v>2.1</v>
      </c>
      <c r="F2200" s="52">
        <v>1</v>
      </c>
      <c r="G2200" s="53">
        <v>2.5499999999999998</v>
      </c>
      <c r="H2200" s="53">
        <v>2.6</v>
      </c>
      <c r="I2200" s="52">
        <v>2</v>
      </c>
      <c r="J2200" s="53">
        <v>2.69</v>
      </c>
      <c r="K2200" s="53">
        <v>2.69</v>
      </c>
      <c r="L2200" s="52">
        <v>18.600000000000001</v>
      </c>
      <c r="M2200" s="52">
        <v>1</v>
      </c>
      <c r="N2200" s="52">
        <v>20</v>
      </c>
      <c r="O2200" s="52">
        <v>28</v>
      </c>
      <c r="P2200" s="54">
        <v>105.323421</v>
      </c>
      <c r="Q2200" s="54">
        <v>43.2473265</v>
      </c>
      <c r="R2200" s="55">
        <v>0</v>
      </c>
      <c r="U2200">
        <f t="shared" si="750"/>
        <v>0.16666666666666666</v>
      </c>
      <c r="V2200">
        <f t="shared" si="751"/>
        <v>0.96048632218844987</v>
      </c>
      <c r="W2200">
        <f t="shared" si="752"/>
        <v>0.25</v>
      </c>
      <c r="X2200">
        <f t="shared" si="753"/>
        <v>0.71672354948805461</v>
      </c>
      <c r="Y2200">
        <f t="shared" si="754"/>
        <v>0.14285714285714285</v>
      </c>
      <c r="Z2200">
        <f t="shared" si="755"/>
        <v>0.7750759878419452</v>
      </c>
      <c r="AA2200">
        <f t="shared" si="756"/>
        <v>0.79027355623100304</v>
      </c>
      <c r="AB2200">
        <f t="shared" si="757"/>
        <v>0.5</v>
      </c>
      <c r="AC2200">
        <f t="shared" si="758"/>
        <v>0.85126582278481011</v>
      </c>
      <c r="AD2200">
        <f t="shared" si="759"/>
        <v>0.85126582278481011</v>
      </c>
      <c r="AE2200">
        <f t="shared" si="760"/>
        <v>6.0000000000000026E-2</v>
      </c>
      <c r="AF2200">
        <f t="shared" si="761"/>
        <v>0.16666666666666666</v>
      </c>
      <c r="AG2200">
        <f t="shared" si="762"/>
        <v>0.33333333333333331</v>
      </c>
      <c r="AH2200">
        <f t="shared" si="763"/>
        <v>3.6529680365296802E-3</v>
      </c>
      <c r="AI2200">
        <f t="shared" si="764"/>
        <v>0.61176470588235299</v>
      </c>
      <c r="AJ2200">
        <f t="shared" si="765"/>
        <v>0.54850746268656714</v>
      </c>
      <c r="AK2200">
        <f t="shared" si="766"/>
        <v>0</v>
      </c>
      <c r="AM2200">
        <v>134</v>
      </c>
      <c r="AN2200">
        <v>720.43010752688167</v>
      </c>
      <c r="AO2200">
        <v>1113.6600000000001</v>
      </c>
      <c r="AP2200">
        <v>393.26543843616122</v>
      </c>
      <c r="AQ2200">
        <v>120.31182795698922</v>
      </c>
      <c r="AT2200">
        <f t="shared" si="767"/>
        <v>0.26056338028169013</v>
      </c>
      <c r="AU2200">
        <f t="shared" si="768"/>
        <v>0.4943023980951301</v>
      </c>
      <c r="AV2200">
        <f t="shared" si="769"/>
        <v>0.78666082730560583</v>
      </c>
      <c r="AW2200">
        <f t="shared" si="770"/>
        <v>0.19390060712652252</v>
      </c>
      <c r="AX2200">
        <f t="shared" si="771"/>
        <v>0.28645673323092669</v>
      </c>
    </row>
    <row r="2201" spans="2:50" ht="15">
      <c r="B2201" s="52">
        <v>1</v>
      </c>
      <c r="C2201" s="52">
        <v>3.16</v>
      </c>
      <c r="D2201" s="52">
        <v>1</v>
      </c>
      <c r="E2201" s="52">
        <v>2.1</v>
      </c>
      <c r="F2201" s="52">
        <v>1</v>
      </c>
      <c r="G2201" s="53">
        <v>2.5499999999999998</v>
      </c>
      <c r="H2201" s="53">
        <v>2.6</v>
      </c>
      <c r="I2201" s="52">
        <v>2</v>
      </c>
      <c r="J2201" s="53">
        <v>2.61</v>
      </c>
      <c r="K2201" s="53">
        <v>2.61</v>
      </c>
      <c r="L2201" s="52">
        <v>18.600000000000001</v>
      </c>
      <c r="M2201" s="52">
        <v>1</v>
      </c>
      <c r="N2201" s="52">
        <v>20</v>
      </c>
      <c r="O2201" s="52">
        <v>3</v>
      </c>
      <c r="P2201" s="54">
        <v>67.175552499999995</v>
      </c>
      <c r="Q2201" s="54">
        <v>35.402006499999999</v>
      </c>
      <c r="R2201" s="55">
        <v>0</v>
      </c>
      <c r="U2201">
        <f t="shared" si="750"/>
        <v>0.16666666666666666</v>
      </c>
      <c r="V2201">
        <f t="shared" si="751"/>
        <v>0.96048632218844987</v>
      </c>
      <c r="W2201">
        <f t="shared" si="752"/>
        <v>0.25</v>
      </c>
      <c r="X2201">
        <f t="shared" si="753"/>
        <v>0.71672354948805461</v>
      </c>
      <c r="Y2201">
        <f t="shared" si="754"/>
        <v>0.14285714285714285</v>
      </c>
      <c r="Z2201">
        <f t="shared" si="755"/>
        <v>0.7750759878419452</v>
      </c>
      <c r="AA2201">
        <f t="shared" si="756"/>
        <v>0.79027355623100304</v>
      </c>
      <c r="AB2201">
        <f t="shared" si="757"/>
        <v>0.5</v>
      </c>
      <c r="AC2201">
        <f t="shared" si="758"/>
        <v>0.82594936708860756</v>
      </c>
      <c r="AD2201">
        <f t="shared" si="759"/>
        <v>0.82594936708860756</v>
      </c>
      <c r="AE2201">
        <f t="shared" si="760"/>
        <v>6.0000000000000026E-2</v>
      </c>
      <c r="AF2201">
        <f t="shared" si="761"/>
        <v>0.16666666666666666</v>
      </c>
      <c r="AG2201">
        <f t="shared" si="762"/>
        <v>0.33333333333333331</v>
      </c>
      <c r="AH2201">
        <f t="shared" si="763"/>
        <v>3.9138943248532291E-4</v>
      </c>
      <c r="AI2201">
        <f t="shared" si="764"/>
        <v>0.37089783281733746</v>
      </c>
      <c r="AJ2201">
        <f t="shared" si="765"/>
        <v>0.44900497512437809</v>
      </c>
      <c r="AK2201">
        <f t="shared" si="766"/>
        <v>0</v>
      </c>
      <c r="AM2201">
        <v>134</v>
      </c>
      <c r="AN2201">
        <v>720.43010752688167</v>
      </c>
      <c r="AO2201">
        <v>1080.54</v>
      </c>
      <c r="AP2201">
        <v>395.84043843616149</v>
      </c>
      <c r="AQ2201">
        <v>120.31182795698922</v>
      </c>
      <c r="AT2201">
        <f t="shared" si="767"/>
        <v>0.26056338028169013</v>
      </c>
      <c r="AU2201">
        <f t="shared" si="768"/>
        <v>0.4943023980951301</v>
      </c>
      <c r="AV2201">
        <f t="shared" si="769"/>
        <v>0.76326570976491859</v>
      </c>
      <c r="AW2201">
        <f t="shared" si="770"/>
        <v>0.1951702179657977</v>
      </c>
      <c r="AX2201">
        <f t="shared" si="771"/>
        <v>0.28645673323092669</v>
      </c>
    </row>
    <row r="2202" spans="2:50" ht="15">
      <c r="B2202" s="52">
        <v>1</v>
      </c>
      <c r="C2202" s="52">
        <v>3.16</v>
      </c>
      <c r="D2202" s="52">
        <v>1</v>
      </c>
      <c r="E2202" s="52">
        <v>2.1</v>
      </c>
      <c r="F2202" s="52">
        <v>1</v>
      </c>
      <c r="G2202" s="53">
        <v>2.5499999999999998</v>
      </c>
      <c r="H2202" s="53">
        <v>2.6</v>
      </c>
      <c r="I2202" s="52">
        <v>2</v>
      </c>
      <c r="J2202" s="53">
        <v>2.61</v>
      </c>
      <c r="K2202" s="53">
        <v>2.61</v>
      </c>
      <c r="L2202" s="52">
        <v>18.600000000000001</v>
      </c>
      <c r="M2202" s="52">
        <v>1</v>
      </c>
      <c r="N2202" s="52">
        <v>20</v>
      </c>
      <c r="O2202" s="52">
        <v>7</v>
      </c>
      <c r="P2202" s="54">
        <v>80.218396999999996</v>
      </c>
      <c r="Q2202" s="54">
        <v>37.265270000000001</v>
      </c>
      <c r="R2202" s="55">
        <v>0</v>
      </c>
      <c r="U2202">
        <f t="shared" si="750"/>
        <v>0.16666666666666666</v>
      </c>
      <c r="V2202">
        <f t="shared" si="751"/>
        <v>0.96048632218844987</v>
      </c>
      <c r="W2202">
        <f t="shared" si="752"/>
        <v>0.25</v>
      </c>
      <c r="X2202">
        <f t="shared" si="753"/>
        <v>0.71672354948805461</v>
      </c>
      <c r="Y2202">
        <f t="shared" si="754"/>
        <v>0.14285714285714285</v>
      </c>
      <c r="Z2202">
        <f t="shared" si="755"/>
        <v>0.7750759878419452</v>
      </c>
      <c r="AA2202">
        <f t="shared" si="756"/>
        <v>0.79027355623100304</v>
      </c>
      <c r="AB2202">
        <f t="shared" si="757"/>
        <v>0.5</v>
      </c>
      <c r="AC2202">
        <f t="shared" si="758"/>
        <v>0.82594936708860756</v>
      </c>
      <c r="AD2202">
        <f t="shared" si="759"/>
        <v>0.82594936708860756</v>
      </c>
      <c r="AE2202">
        <f t="shared" si="760"/>
        <v>6.0000000000000026E-2</v>
      </c>
      <c r="AF2202">
        <f t="shared" si="761"/>
        <v>0.16666666666666666</v>
      </c>
      <c r="AG2202">
        <f t="shared" si="762"/>
        <v>0.33333333333333331</v>
      </c>
      <c r="AH2202">
        <f t="shared" si="763"/>
        <v>9.1324200913242006E-4</v>
      </c>
      <c r="AI2202">
        <f t="shared" si="764"/>
        <v>0.45325077399380803</v>
      </c>
      <c r="AJ2202">
        <f t="shared" si="765"/>
        <v>0.47263681592039802</v>
      </c>
      <c r="AK2202">
        <f t="shared" si="766"/>
        <v>0</v>
      </c>
      <c r="AM2202">
        <v>134</v>
      </c>
      <c r="AN2202">
        <v>720.43010752688167</v>
      </c>
      <c r="AO2202">
        <v>1080.54</v>
      </c>
      <c r="AP2202">
        <v>395.84043843616149</v>
      </c>
      <c r="AQ2202">
        <v>120.31182795698922</v>
      </c>
      <c r="AT2202">
        <f t="shared" si="767"/>
        <v>0.26056338028169013</v>
      </c>
      <c r="AU2202">
        <f t="shared" si="768"/>
        <v>0.4943023980951301</v>
      </c>
      <c r="AV2202">
        <f t="shared" si="769"/>
        <v>0.76326570976491859</v>
      </c>
      <c r="AW2202">
        <f t="shared" si="770"/>
        <v>0.1951702179657977</v>
      </c>
      <c r="AX2202">
        <f t="shared" si="771"/>
        <v>0.28645673323092669</v>
      </c>
    </row>
    <row r="2203" spans="2:50" ht="15">
      <c r="B2203" s="52">
        <v>1</v>
      </c>
      <c r="C2203" s="52">
        <v>3.16</v>
      </c>
      <c r="D2203" s="52">
        <v>1</v>
      </c>
      <c r="E2203" s="52">
        <v>2.1</v>
      </c>
      <c r="F2203" s="52">
        <v>1</v>
      </c>
      <c r="G2203" s="53">
        <v>2.5499999999999998</v>
      </c>
      <c r="H2203" s="53">
        <v>2.6</v>
      </c>
      <c r="I2203" s="52">
        <v>2</v>
      </c>
      <c r="J2203" s="53">
        <v>2.61</v>
      </c>
      <c r="K2203" s="53">
        <v>2.61</v>
      </c>
      <c r="L2203" s="52">
        <v>18.600000000000001</v>
      </c>
      <c r="M2203" s="52">
        <v>1</v>
      </c>
      <c r="N2203" s="52">
        <v>20</v>
      </c>
      <c r="O2203" s="52">
        <v>28</v>
      </c>
      <c r="P2203" s="54">
        <v>114.63973850000001</v>
      </c>
      <c r="Q2203" s="54">
        <v>40.109198499999998</v>
      </c>
      <c r="R2203" s="55">
        <v>0</v>
      </c>
      <c r="U2203">
        <f t="shared" si="750"/>
        <v>0.16666666666666666</v>
      </c>
      <c r="V2203">
        <f t="shared" si="751"/>
        <v>0.96048632218844987</v>
      </c>
      <c r="W2203">
        <f t="shared" si="752"/>
        <v>0.25</v>
      </c>
      <c r="X2203">
        <f t="shared" si="753"/>
        <v>0.71672354948805461</v>
      </c>
      <c r="Y2203">
        <f t="shared" si="754"/>
        <v>0.14285714285714285</v>
      </c>
      <c r="Z2203">
        <f t="shared" si="755"/>
        <v>0.7750759878419452</v>
      </c>
      <c r="AA2203">
        <f t="shared" si="756"/>
        <v>0.79027355623100304</v>
      </c>
      <c r="AB2203">
        <f t="shared" si="757"/>
        <v>0.5</v>
      </c>
      <c r="AC2203">
        <f t="shared" si="758"/>
        <v>0.82594936708860756</v>
      </c>
      <c r="AD2203">
        <f t="shared" si="759"/>
        <v>0.82594936708860756</v>
      </c>
      <c r="AE2203">
        <f t="shared" si="760"/>
        <v>6.0000000000000026E-2</v>
      </c>
      <c r="AF2203">
        <f t="shared" si="761"/>
        <v>0.16666666666666666</v>
      </c>
      <c r="AG2203">
        <f t="shared" si="762"/>
        <v>0.33333333333333331</v>
      </c>
      <c r="AH2203">
        <f t="shared" si="763"/>
        <v>3.6529680365296802E-3</v>
      </c>
      <c r="AI2203">
        <f t="shared" si="764"/>
        <v>0.67058823529411771</v>
      </c>
      <c r="AJ2203">
        <f t="shared" si="765"/>
        <v>0.50870646766169147</v>
      </c>
      <c r="AK2203">
        <f t="shared" si="766"/>
        <v>0</v>
      </c>
      <c r="AM2203">
        <v>134</v>
      </c>
      <c r="AN2203">
        <v>720.43010752688167</v>
      </c>
      <c r="AO2203">
        <v>1080.54</v>
      </c>
      <c r="AP2203">
        <v>395.84043843616149</v>
      </c>
      <c r="AQ2203">
        <v>120.31182795698922</v>
      </c>
      <c r="AT2203">
        <f t="shared" si="767"/>
        <v>0.26056338028169013</v>
      </c>
      <c r="AU2203">
        <f t="shared" si="768"/>
        <v>0.4943023980951301</v>
      </c>
      <c r="AV2203">
        <f t="shared" si="769"/>
        <v>0.76326570976491859</v>
      </c>
      <c r="AW2203">
        <f t="shared" si="770"/>
        <v>0.1951702179657977</v>
      </c>
      <c r="AX2203">
        <f t="shared" si="771"/>
        <v>0.28645673323092669</v>
      </c>
    </row>
    <row r="2204" spans="2:50" ht="15">
      <c r="B2204" s="52">
        <v>1</v>
      </c>
      <c r="C2204" s="52">
        <v>3.16</v>
      </c>
      <c r="D2204" s="52">
        <v>1</v>
      </c>
      <c r="E2204" s="52">
        <v>2.1</v>
      </c>
      <c r="F2204" s="52">
        <v>7</v>
      </c>
      <c r="G2204" s="53">
        <v>3.22</v>
      </c>
      <c r="H2204" s="53">
        <v>3.22</v>
      </c>
      <c r="I2204" s="52">
        <v>4</v>
      </c>
      <c r="J2204" s="53">
        <v>3.16</v>
      </c>
      <c r="K2204" s="53">
        <v>3.16</v>
      </c>
      <c r="L2204" s="52">
        <v>18.600000000000001</v>
      </c>
      <c r="M2204" s="52">
        <v>1</v>
      </c>
      <c r="N2204" s="52">
        <v>20</v>
      </c>
      <c r="O2204" s="52">
        <v>3</v>
      </c>
      <c r="P2204" s="54">
        <v>103.165958</v>
      </c>
      <c r="Q2204" s="54">
        <v>59.918631500000011</v>
      </c>
      <c r="R2204" s="55">
        <v>0</v>
      </c>
      <c r="U2204">
        <f t="shared" si="750"/>
        <v>0.16666666666666666</v>
      </c>
      <c r="V2204">
        <f t="shared" si="751"/>
        <v>0.96048632218844987</v>
      </c>
      <c r="W2204">
        <f t="shared" si="752"/>
        <v>0.25</v>
      </c>
      <c r="X2204">
        <f t="shared" si="753"/>
        <v>0.71672354948805461</v>
      </c>
      <c r="Y2204">
        <f t="shared" si="754"/>
        <v>1</v>
      </c>
      <c r="Z2204">
        <f t="shared" si="755"/>
        <v>0.97872340425531923</v>
      </c>
      <c r="AA2204">
        <f t="shared" si="756"/>
        <v>0.97872340425531923</v>
      </c>
      <c r="AB2204">
        <f t="shared" si="757"/>
        <v>1</v>
      </c>
      <c r="AC2204">
        <f t="shared" si="758"/>
        <v>1</v>
      </c>
      <c r="AD2204">
        <f t="shared" si="759"/>
        <v>1</v>
      </c>
      <c r="AE2204">
        <f t="shared" si="760"/>
        <v>6.0000000000000026E-2</v>
      </c>
      <c r="AF2204">
        <f t="shared" si="761"/>
        <v>0.16666666666666666</v>
      </c>
      <c r="AG2204">
        <f t="shared" si="762"/>
        <v>0.33333333333333331</v>
      </c>
      <c r="AH2204">
        <f t="shared" si="763"/>
        <v>3.9138943248532291E-4</v>
      </c>
      <c r="AI2204">
        <f t="shared" si="764"/>
        <v>0.5981424148606812</v>
      </c>
      <c r="AJ2204">
        <f t="shared" si="765"/>
        <v>0.75995024875621897</v>
      </c>
      <c r="AK2204">
        <f t="shared" si="766"/>
        <v>0</v>
      </c>
      <c r="AM2204">
        <v>134</v>
      </c>
      <c r="AN2204">
        <v>720.43010752688167</v>
      </c>
      <c r="AO2204">
        <v>1343</v>
      </c>
      <c r="AP2204">
        <v>433.81270359784077</v>
      </c>
      <c r="AQ2204">
        <v>120.31182795698922</v>
      </c>
      <c r="AT2204">
        <f t="shared" si="767"/>
        <v>0.26056338028169013</v>
      </c>
      <c r="AU2204">
        <f t="shared" si="768"/>
        <v>0.4943023980951301</v>
      </c>
      <c r="AV2204">
        <f t="shared" si="769"/>
        <v>0.94866071428571419</v>
      </c>
      <c r="AW2204">
        <f t="shared" si="770"/>
        <v>0.21389254784583397</v>
      </c>
      <c r="AX2204">
        <f t="shared" si="771"/>
        <v>0.28645673323092669</v>
      </c>
    </row>
    <row r="2205" spans="2:50" ht="15">
      <c r="B2205" s="52">
        <v>1</v>
      </c>
      <c r="C2205" s="52">
        <v>3.16</v>
      </c>
      <c r="D2205" s="52">
        <v>1</v>
      </c>
      <c r="E2205" s="52">
        <v>2.1</v>
      </c>
      <c r="F2205" s="52">
        <v>7</v>
      </c>
      <c r="G2205" s="53">
        <v>3.22</v>
      </c>
      <c r="H2205" s="53">
        <v>3.22</v>
      </c>
      <c r="I2205" s="52">
        <v>4</v>
      </c>
      <c r="J2205" s="53">
        <v>3.16</v>
      </c>
      <c r="K2205" s="53">
        <v>3.16</v>
      </c>
      <c r="L2205" s="52">
        <v>18.600000000000001</v>
      </c>
      <c r="M2205" s="52">
        <v>1</v>
      </c>
      <c r="N2205" s="52">
        <v>20</v>
      </c>
      <c r="O2205" s="52">
        <v>7</v>
      </c>
      <c r="P2205" s="54">
        <v>106.304086</v>
      </c>
      <c r="Q2205" s="54">
        <v>60.408963999999997</v>
      </c>
      <c r="R2205" s="55">
        <v>0</v>
      </c>
      <c r="U2205">
        <f t="shared" si="750"/>
        <v>0.16666666666666666</v>
      </c>
      <c r="V2205">
        <f t="shared" si="751"/>
        <v>0.96048632218844987</v>
      </c>
      <c r="W2205">
        <f t="shared" si="752"/>
        <v>0.25</v>
      </c>
      <c r="X2205">
        <f t="shared" si="753"/>
        <v>0.71672354948805461</v>
      </c>
      <c r="Y2205">
        <f t="shared" si="754"/>
        <v>1</v>
      </c>
      <c r="Z2205">
        <f t="shared" si="755"/>
        <v>0.97872340425531923</v>
      </c>
      <c r="AA2205">
        <f t="shared" si="756"/>
        <v>0.97872340425531923</v>
      </c>
      <c r="AB2205">
        <f t="shared" si="757"/>
        <v>1</v>
      </c>
      <c r="AC2205">
        <f t="shared" si="758"/>
        <v>1</v>
      </c>
      <c r="AD2205">
        <f t="shared" si="759"/>
        <v>1</v>
      </c>
      <c r="AE2205">
        <f t="shared" si="760"/>
        <v>6.0000000000000026E-2</v>
      </c>
      <c r="AF2205">
        <f t="shared" si="761"/>
        <v>0.16666666666666666</v>
      </c>
      <c r="AG2205">
        <f t="shared" si="762"/>
        <v>0.33333333333333331</v>
      </c>
      <c r="AH2205">
        <f t="shared" si="763"/>
        <v>9.1324200913242006E-4</v>
      </c>
      <c r="AI2205">
        <f t="shared" si="764"/>
        <v>0.61795665634674923</v>
      </c>
      <c r="AJ2205">
        <f t="shared" si="765"/>
        <v>0.76616915422885568</v>
      </c>
      <c r="AK2205">
        <f t="shared" si="766"/>
        <v>0</v>
      </c>
      <c r="AM2205">
        <v>134</v>
      </c>
      <c r="AN2205">
        <v>720.43010752688167</v>
      </c>
      <c r="AO2205">
        <v>1343</v>
      </c>
      <c r="AP2205">
        <v>433.81270359784077</v>
      </c>
      <c r="AQ2205">
        <v>120.31182795698922</v>
      </c>
      <c r="AT2205">
        <f t="shared" si="767"/>
        <v>0.26056338028169013</v>
      </c>
      <c r="AU2205">
        <f t="shared" si="768"/>
        <v>0.4943023980951301</v>
      </c>
      <c r="AV2205">
        <f t="shared" si="769"/>
        <v>0.94866071428571419</v>
      </c>
      <c r="AW2205">
        <f t="shared" si="770"/>
        <v>0.21389254784583397</v>
      </c>
      <c r="AX2205">
        <f t="shared" si="771"/>
        <v>0.28645673323092669</v>
      </c>
    </row>
    <row r="2206" spans="2:50" ht="15">
      <c r="B2206" s="52">
        <v>1</v>
      </c>
      <c r="C2206" s="52">
        <v>3.16</v>
      </c>
      <c r="D2206" s="52">
        <v>1</v>
      </c>
      <c r="E2206" s="52">
        <v>2.1</v>
      </c>
      <c r="F2206" s="52">
        <v>7</v>
      </c>
      <c r="G2206" s="53">
        <v>3.22</v>
      </c>
      <c r="H2206" s="53">
        <v>3.22</v>
      </c>
      <c r="I2206" s="52">
        <v>4</v>
      </c>
      <c r="J2206" s="53">
        <v>3.16</v>
      </c>
      <c r="K2206" s="53">
        <v>3.16</v>
      </c>
      <c r="L2206" s="52">
        <v>18.600000000000001</v>
      </c>
      <c r="M2206" s="52">
        <v>1</v>
      </c>
      <c r="N2206" s="52">
        <v>20</v>
      </c>
      <c r="O2206" s="52">
        <v>28</v>
      </c>
      <c r="P2206" s="54">
        <v>129.54584650000001</v>
      </c>
      <c r="Q2206" s="54">
        <v>67.371685499999998</v>
      </c>
      <c r="R2206" s="55">
        <v>0</v>
      </c>
      <c r="U2206">
        <f t="shared" si="750"/>
        <v>0.16666666666666666</v>
      </c>
      <c r="V2206">
        <f t="shared" si="751"/>
        <v>0.96048632218844987</v>
      </c>
      <c r="W2206">
        <f t="shared" si="752"/>
        <v>0.25</v>
      </c>
      <c r="X2206">
        <f t="shared" si="753"/>
        <v>0.71672354948805461</v>
      </c>
      <c r="Y2206">
        <f t="shared" si="754"/>
        <v>1</v>
      </c>
      <c r="Z2206">
        <f t="shared" si="755"/>
        <v>0.97872340425531923</v>
      </c>
      <c r="AA2206">
        <f t="shared" si="756"/>
        <v>0.97872340425531923</v>
      </c>
      <c r="AB2206">
        <f t="shared" si="757"/>
        <v>1</v>
      </c>
      <c r="AC2206">
        <f t="shared" si="758"/>
        <v>1</v>
      </c>
      <c r="AD2206">
        <f t="shared" si="759"/>
        <v>1</v>
      </c>
      <c r="AE2206">
        <f t="shared" si="760"/>
        <v>6.0000000000000026E-2</v>
      </c>
      <c r="AF2206">
        <f t="shared" si="761"/>
        <v>0.16666666666666666</v>
      </c>
      <c r="AG2206">
        <f t="shared" si="762"/>
        <v>0.33333333333333331</v>
      </c>
      <c r="AH2206">
        <f t="shared" si="763"/>
        <v>3.6529680365296802E-3</v>
      </c>
      <c r="AI2206">
        <f t="shared" si="764"/>
        <v>0.76470588235294124</v>
      </c>
      <c r="AJ2206">
        <f t="shared" si="765"/>
        <v>0.85447761194029848</v>
      </c>
      <c r="AK2206">
        <f t="shared" si="766"/>
        <v>0</v>
      </c>
      <c r="AM2206">
        <v>134</v>
      </c>
      <c r="AN2206">
        <v>720.43010752688167</v>
      </c>
      <c r="AO2206">
        <v>1343</v>
      </c>
      <c r="AP2206">
        <v>433.81270359784077</v>
      </c>
      <c r="AQ2206">
        <v>120.31182795698922</v>
      </c>
      <c r="AT2206">
        <f t="shared" si="767"/>
        <v>0.26056338028169013</v>
      </c>
      <c r="AU2206">
        <f t="shared" si="768"/>
        <v>0.4943023980951301</v>
      </c>
      <c r="AV2206">
        <f t="shared" si="769"/>
        <v>0.94866071428571419</v>
      </c>
      <c r="AW2206">
        <f t="shared" si="770"/>
        <v>0.21389254784583397</v>
      </c>
      <c r="AX2206">
        <f t="shared" si="771"/>
        <v>0.28645673323092669</v>
      </c>
    </row>
    <row r="2207" spans="2:50" ht="15">
      <c r="B2207" s="52">
        <v>1</v>
      </c>
      <c r="C2207" s="52">
        <v>3.16</v>
      </c>
      <c r="D2207" s="52">
        <v>1</v>
      </c>
      <c r="E2207" s="52">
        <v>2.1</v>
      </c>
      <c r="F2207" s="52">
        <v>7</v>
      </c>
      <c r="G2207" s="53">
        <v>3.22</v>
      </c>
      <c r="H2207" s="53">
        <v>3.22</v>
      </c>
      <c r="I2207" s="52">
        <v>4</v>
      </c>
      <c r="J2207" s="53">
        <v>3.16</v>
      </c>
      <c r="K2207" s="53">
        <v>3.16</v>
      </c>
      <c r="L2207" s="52">
        <v>18.600000000000001</v>
      </c>
      <c r="M2207" s="52">
        <v>1</v>
      </c>
      <c r="N2207" s="52">
        <v>20</v>
      </c>
      <c r="O2207" s="52">
        <v>120</v>
      </c>
      <c r="P2207" s="54">
        <v>161.025193</v>
      </c>
      <c r="Q2207" s="54">
        <v>68.450417000000002</v>
      </c>
      <c r="R2207" s="55">
        <v>0</v>
      </c>
      <c r="U2207">
        <f t="shared" si="750"/>
        <v>0.16666666666666666</v>
      </c>
      <c r="V2207">
        <f t="shared" si="751"/>
        <v>0.96048632218844987</v>
      </c>
      <c r="W2207">
        <f t="shared" si="752"/>
        <v>0.25</v>
      </c>
      <c r="X2207">
        <f t="shared" si="753"/>
        <v>0.71672354948805461</v>
      </c>
      <c r="Y2207">
        <f t="shared" si="754"/>
        <v>1</v>
      </c>
      <c r="Z2207">
        <f t="shared" si="755"/>
        <v>0.97872340425531923</v>
      </c>
      <c r="AA2207">
        <f t="shared" si="756"/>
        <v>0.97872340425531923</v>
      </c>
      <c r="AB2207">
        <f t="shared" si="757"/>
        <v>1</v>
      </c>
      <c r="AC2207">
        <f t="shared" si="758"/>
        <v>1</v>
      </c>
      <c r="AD2207">
        <f t="shared" si="759"/>
        <v>1</v>
      </c>
      <c r="AE2207">
        <f t="shared" si="760"/>
        <v>6.0000000000000026E-2</v>
      </c>
      <c r="AF2207">
        <f t="shared" si="761"/>
        <v>0.16666666666666666</v>
      </c>
      <c r="AG2207">
        <f t="shared" si="762"/>
        <v>0.33333333333333331</v>
      </c>
      <c r="AH2207">
        <f t="shared" si="763"/>
        <v>1.5655577299412915E-2</v>
      </c>
      <c r="AI2207">
        <f t="shared" si="764"/>
        <v>0.9634674922600619</v>
      </c>
      <c r="AJ2207">
        <f t="shared" si="765"/>
        <v>0.86815920398009949</v>
      </c>
      <c r="AK2207">
        <f t="shared" si="766"/>
        <v>0</v>
      </c>
      <c r="AM2207">
        <v>134</v>
      </c>
      <c r="AN2207">
        <v>720.43010752688167</v>
      </c>
      <c r="AO2207">
        <v>1343</v>
      </c>
      <c r="AP2207">
        <v>433.81270359784077</v>
      </c>
      <c r="AQ2207">
        <v>120.31182795698922</v>
      </c>
      <c r="AT2207">
        <f t="shared" si="767"/>
        <v>0.26056338028169013</v>
      </c>
      <c r="AU2207">
        <f t="shared" si="768"/>
        <v>0.4943023980951301</v>
      </c>
      <c r="AV2207">
        <f t="shared" si="769"/>
        <v>0.94866071428571419</v>
      </c>
      <c r="AW2207">
        <f t="shared" si="770"/>
        <v>0.21389254784583397</v>
      </c>
      <c r="AX2207">
        <f t="shared" si="771"/>
        <v>0.28645673323092669</v>
      </c>
    </row>
    <row r="2208" spans="2:50" ht="15">
      <c r="B2208" s="52">
        <v>1</v>
      </c>
      <c r="C2208" s="52">
        <v>3.16</v>
      </c>
      <c r="D2208" s="52">
        <v>1</v>
      </c>
      <c r="E2208" s="52">
        <v>2.1</v>
      </c>
      <c r="F2208" s="52">
        <v>7</v>
      </c>
      <c r="G2208" s="53">
        <v>3.22</v>
      </c>
      <c r="H2208" s="53">
        <v>3.22</v>
      </c>
      <c r="I2208" s="52">
        <v>4</v>
      </c>
      <c r="J2208" s="53">
        <v>3.16</v>
      </c>
      <c r="K2208" s="53">
        <v>3.16</v>
      </c>
      <c r="L2208" s="52">
        <v>18.600000000000001</v>
      </c>
      <c r="M2208" s="52">
        <v>2</v>
      </c>
      <c r="N2208" s="52">
        <v>60</v>
      </c>
      <c r="O2208" s="52">
        <v>7</v>
      </c>
      <c r="P2208" s="54">
        <v>150.826277</v>
      </c>
      <c r="Q2208" s="54">
        <v>66.979419500000006</v>
      </c>
      <c r="R2208" s="55">
        <v>0</v>
      </c>
      <c r="U2208">
        <f t="shared" si="750"/>
        <v>0.16666666666666666</v>
      </c>
      <c r="V2208">
        <f t="shared" si="751"/>
        <v>0.96048632218844987</v>
      </c>
      <c r="W2208">
        <f t="shared" si="752"/>
        <v>0.25</v>
      </c>
      <c r="X2208">
        <f t="shared" si="753"/>
        <v>0.71672354948805461</v>
      </c>
      <c r="Y2208">
        <f t="shared" si="754"/>
        <v>1</v>
      </c>
      <c r="Z2208">
        <f t="shared" si="755"/>
        <v>0.97872340425531923</v>
      </c>
      <c r="AA2208">
        <f t="shared" si="756"/>
        <v>0.97872340425531923</v>
      </c>
      <c r="AB2208">
        <f t="shared" si="757"/>
        <v>1</v>
      </c>
      <c r="AC2208">
        <f t="shared" si="758"/>
        <v>1</v>
      </c>
      <c r="AD2208">
        <f t="shared" si="759"/>
        <v>1</v>
      </c>
      <c r="AE2208">
        <f t="shared" si="760"/>
        <v>6.0000000000000026E-2</v>
      </c>
      <c r="AF2208">
        <f t="shared" si="761"/>
        <v>0.33333333333333331</v>
      </c>
      <c r="AG2208">
        <f t="shared" si="762"/>
        <v>1</v>
      </c>
      <c r="AH2208">
        <f t="shared" si="763"/>
        <v>9.1324200913242006E-4</v>
      </c>
      <c r="AI2208">
        <f t="shared" si="764"/>
        <v>0.89907120743034064</v>
      </c>
      <c r="AJ2208">
        <f t="shared" si="765"/>
        <v>0.84950248756218916</v>
      </c>
      <c r="AK2208">
        <f t="shared" si="766"/>
        <v>0</v>
      </c>
      <c r="AM2208">
        <v>134</v>
      </c>
      <c r="AN2208">
        <v>720.43010752688167</v>
      </c>
      <c r="AO2208">
        <v>1343</v>
      </c>
      <c r="AP2208">
        <v>433.81270359784077</v>
      </c>
      <c r="AQ2208">
        <v>120.31182795698922</v>
      </c>
      <c r="AT2208">
        <f t="shared" si="767"/>
        <v>0.26056338028169013</v>
      </c>
      <c r="AU2208">
        <f t="shared" si="768"/>
        <v>0.4943023980951301</v>
      </c>
      <c r="AV2208">
        <f t="shared" si="769"/>
        <v>0.94866071428571419</v>
      </c>
      <c r="AW2208">
        <f t="shared" si="770"/>
        <v>0.21389254784583397</v>
      </c>
      <c r="AX2208">
        <f t="shared" si="771"/>
        <v>0.28645673323092669</v>
      </c>
    </row>
    <row r="2209" spans="2:50" ht="15">
      <c r="B2209" s="52">
        <v>1</v>
      </c>
      <c r="C2209" s="52">
        <v>3.16</v>
      </c>
      <c r="D2209" s="52">
        <v>1</v>
      </c>
      <c r="E2209" s="52">
        <v>2.1</v>
      </c>
      <c r="F2209" s="52">
        <v>7</v>
      </c>
      <c r="G2209" s="53">
        <v>3.22</v>
      </c>
      <c r="H2209" s="53">
        <v>3.22</v>
      </c>
      <c r="I2209" s="52">
        <v>4</v>
      </c>
      <c r="J2209" s="53">
        <v>3.16</v>
      </c>
      <c r="K2209" s="53">
        <v>3.16</v>
      </c>
      <c r="L2209" s="52">
        <v>18.600000000000001</v>
      </c>
      <c r="M2209" s="52">
        <v>2</v>
      </c>
      <c r="N2209" s="52">
        <v>60</v>
      </c>
      <c r="O2209" s="52">
        <v>11</v>
      </c>
      <c r="P2209" s="54">
        <v>159.9464615</v>
      </c>
      <c r="Q2209" s="54">
        <v>65.214222500000005</v>
      </c>
      <c r="R2209" s="55">
        <v>0</v>
      </c>
      <c r="U2209">
        <f t="shared" si="750"/>
        <v>0.16666666666666666</v>
      </c>
      <c r="V2209">
        <f t="shared" si="751"/>
        <v>0.96048632218844987</v>
      </c>
      <c r="W2209">
        <f t="shared" si="752"/>
        <v>0.25</v>
      </c>
      <c r="X2209">
        <f t="shared" si="753"/>
        <v>0.71672354948805461</v>
      </c>
      <c r="Y2209">
        <f t="shared" si="754"/>
        <v>1</v>
      </c>
      <c r="Z2209">
        <f t="shared" si="755"/>
        <v>0.97872340425531923</v>
      </c>
      <c r="AA2209">
        <f t="shared" si="756"/>
        <v>0.97872340425531923</v>
      </c>
      <c r="AB2209">
        <f t="shared" si="757"/>
        <v>1</v>
      </c>
      <c r="AC2209">
        <f t="shared" si="758"/>
        <v>1</v>
      </c>
      <c r="AD2209">
        <f t="shared" si="759"/>
        <v>1</v>
      </c>
      <c r="AE2209">
        <f t="shared" si="760"/>
        <v>6.0000000000000026E-2</v>
      </c>
      <c r="AF2209">
        <f t="shared" si="761"/>
        <v>0.33333333333333331</v>
      </c>
      <c r="AG2209">
        <f t="shared" si="762"/>
        <v>1</v>
      </c>
      <c r="AH2209">
        <f t="shared" si="763"/>
        <v>1.4350945857795174E-3</v>
      </c>
      <c r="AI2209">
        <f t="shared" si="764"/>
        <v>0.95665634674922606</v>
      </c>
      <c r="AJ2209">
        <f t="shared" si="765"/>
        <v>0.82711442786069655</v>
      </c>
      <c r="AK2209">
        <f t="shared" si="766"/>
        <v>0</v>
      </c>
      <c r="AM2209">
        <v>134</v>
      </c>
      <c r="AN2209">
        <v>720.43010752688167</v>
      </c>
      <c r="AO2209">
        <v>1343</v>
      </c>
      <c r="AP2209">
        <v>433.81270359784077</v>
      </c>
      <c r="AQ2209">
        <v>120.31182795698922</v>
      </c>
      <c r="AT2209">
        <f t="shared" si="767"/>
        <v>0.26056338028169013</v>
      </c>
      <c r="AU2209">
        <f t="shared" si="768"/>
        <v>0.4943023980951301</v>
      </c>
      <c r="AV2209">
        <f t="shared" si="769"/>
        <v>0.94866071428571419</v>
      </c>
      <c r="AW2209">
        <f t="shared" si="770"/>
        <v>0.21389254784583397</v>
      </c>
      <c r="AX2209">
        <f t="shared" si="771"/>
        <v>0.28645673323092669</v>
      </c>
    </row>
    <row r="2210" spans="2:50" ht="15">
      <c r="B2210" s="52">
        <v>1</v>
      </c>
      <c r="C2210" s="52">
        <v>3.16</v>
      </c>
      <c r="D2210" s="52">
        <v>1</v>
      </c>
      <c r="E2210" s="52">
        <v>2.23</v>
      </c>
      <c r="F2210" s="52">
        <v>5</v>
      </c>
      <c r="G2210" s="53">
        <v>2.5499999999999998</v>
      </c>
      <c r="H2210" s="53">
        <v>2.6</v>
      </c>
      <c r="I2210" s="52">
        <v>2</v>
      </c>
      <c r="J2210" s="53">
        <v>2.65</v>
      </c>
      <c r="K2210" s="53">
        <v>2.67</v>
      </c>
      <c r="L2210" s="52">
        <v>22</v>
      </c>
      <c r="M2210" s="52">
        <v>1</v>
      </c>
      <c r="N2210" s="52">
        <v>20</v>
      </c>
      <c r="O2210" s="52">
        <v>7</v>
      </c>
      <c r="P2210" s="54">
        <v>85.612054499999999</v>
      </c>
      <c r="Q2210" s="54">
        <v>0</v>
      </c>
      <c r="R2210" s="55">
        <v>5.69766365</v>
      </c>
      <c r="U2210">
        <f t="shared" si="750"/>
        <v>0.16666666666666666</v>
      </c>
      <c r="V2210">
        <f t="shared" si="751"/>
        <v>0.96048632218844987</v>
      </c>
      <c r="W2210">
        <f t="shared" si="752"/>
        <v>0.25</v>
      </c>
      <c r="X2210">
        <f t="shared" si="753"/>
        <v>0.76109215017064846</v>
      </c>
      <c r="Y2210">
        <f t="shared" si="754"/>
        <v>0.7142857142857143</v>
      </c>
      <c r="Z2210">
        <f t="shared" si="755"/>
        <v>0.7750759878419452</v>
      </c>
      <c r="AA2210">
        <f t="shared" si="756"/>
        <v>0.79027355623100304</v>
      </c>
      <c r="AB2210">
        <f t="shared" si="757"/>
        <v>0.5</v>
      </c>
      <c r="AC2210">
        <f t="shared" si="758"/>
        <v>0.83860759493670878</v>
      </c>
      <c r="AD2210">
        <f t="shared" si="759"/>
        <v>0.84493670886075944</v>
      </c>
      <c r="AE2210">
        <f t="shared" si="760"/>
        <v>0.11666666666666667</v>
      </c>
      <c r="AF2210">
        <f t="shared" si="761"/>
        <v>0.16666666666666666</v>
      </c>
      <c r="AG2210">
        <f t="shared" si="762"/>
        <v>0.33333333333333331</v>
      </c>
      <c r="AH2210">
        <f t="shared" si="763"/>
        <v>9.1324200913242006E-4</v>
      </c>
      <c r="AI2210">
        <f t="shared" si="764"/>
        <v>0.48730650154798766</v>
      </c>
      <c r="AJ2210">
        <f t="shared" si="765"/>
        <v>0</v>
      </c>
      <c r="AK2210">
        <f t="shared" si="766"/>
        <v>0.58924949290060846</v>
      </c>
      <c r="AM2210">
        <v>126</v>
      </c>
      <c r="AN2210">
        <v>572.72727272727275</v>
      </c>
      <c r="AO2210">
        <v>1122.52</v>
      </c>
      <c r="AP2210">
        <v>574.41646369467514</v>
      </c>
      <c r="AQ2210">
        <v>57.27272727272728</v>
      </c>
      <c r="AT2210">
        <f t="shared" si="767"/>
        <v>0.20422535211267606</v>
      </c>
      <c r="AU2210">
        <f t="shared" si="768"/>
        <v>0.33855248442243174</v>
      </c>
      <c r="AV2210">
        <f t="shared" si="769"/>
        <v>0.79291930379746833</v>
      </c>
      <c r="AW2210">
        <f t="shared" si="770"/>
        <v>0.2832176188601121</v>
      </c>
      <c r="AX2210">
        <f t="shared" si="771"/>
        <v>0.13636363636363638</v>
      </c>
    </row>
    <row r="2211" spans="2:50" ht="15">
      <c r="B2211" s="52">
        <v>1</v>
      </c>
      <c r="C2211" s="52">
        <v>3.16</v>
      </c>
      <c r="D2211" s="52">
        <v>1</v>
      </c>
      <c r="E2211" s="52">
        <v>2.23</v>
      </c>
      <c r="F2211" s="52">
        <v>5</v>
      </c>
      <c r="G2211" s="53">
        <v>2.5499999999999998</v>
      </c>
      <c r="H2211" s="53">
        <v>2.6</v>
      </c>
      <c r="I2211" s="52">
        <v>2</v>
      </c>
      <c r="J2211" s="53">
        <v>2.65</v>
      </c>
      <c r="K2211" s="53">
        <v>2.67</v>
      </c>
      <c r="L2211" s="52">
        <v>22</v>
      </c>
      <c r="M2211" s="52">
        <v>1</v>
      </c>
      <c r="N2211" s="52">
        <v>20</v>
      </c>
      <c r="O2211" s="52">
        <v>14</v>
      </c>
      <c r="P2211" s="54">
        <v>99.439430999999999</v>
      </c>
      <c r="Q2211" s="54">
        <v>0</v>
      </c>
      <c r="R2211" s="55">
        <v>5.7368902500000001</v>
      </c>
      <c r="U2211">
        <f t="shared" si="750"/>
        <v>0.16666666666666666</v>
      </c>
      <c r="V2211">
        <f t="shared" si="751"/>
        <v>0.96048632218844987</v>
      </c>
      <c r="W2211">
        <f t="shared" si="752"/>
        <v>0.25</v>
      </c>
      <c r="X2211">
        <f t="shared" si="753"/>
        <v>0.76109215017064846</v>
      </c>
      <c r="Y2211">
        <f t="shared" si="754"/>
        <v>0.7142857142857143</v>
      </c>
      <c r="Z2211">
        <f t="shared" si="755"/>
        <v>0.7750759878419452</v>
      </c>
      <c r="AA2211">
        <f t="shared" si="756"/>
        <v>0.79027355623100304</v>
      </c>
      <c r="AB2211">
        <f t="shared" si="757"/>
        <v>0.5</v>
      </c>
      <c r="AC2211">
        <f t="shared" si="758"/>
        <v>0.83860759493670878</v>
      </c>
      <c r="AD2211">
        <f t="shared" si="759"/>
        <v>0.84493670886075944</v>
      </c>
      <c r="AE2211">
        <f t="shared" si="760"/>
        <v>0.11666666666666667</v>
      </c>
      <c r="AF2211">
        <f t="shared" si="761"/>
        <v>0.16666666666666666</v>
      </c>
      <c r="AG2211">
        <f t="shared" si="762"/>
        <v>0.33333333333333331</v>
      </c>
      <c r="AH2211">
        <f t="shared" si="763"/>
        <v>1.8264840182648401E-3</v>
      </c>
      <c r="AI2211">
        <f t="shared" si="764"/>
        <v>0.57461300309597529</v>
      </c>
      <c r="AJ2211">
        <f t="shared" si="765"/>
        <v>0</v>
      </c>
      <c r="AK2211">
        <f t="shared" si="766"/>
        <v>0.59330628803245433</v>
      </c>
      <c r="AM2211">
        <v>126</v>
      </c>
      <c r="AN2211">
        <v>572.72727272727275</v>
      </c>
      <c r="AO2211">
        <v>1122.52</v>
      </c>
      <c r="AP2211">
        <v>574.41646369467514</v>
      </c>
      <c r="AQ2211">
        <v>57.27272727272728</v>
      </c>
      <c r="AT2211">
        <f t="shared" si="767"/>
        <v>0.20422535211267606</v>
      </c>
      <c r="AU2211">
        <f t="shared" si="768"/>
        <v>0.33855248442243174</v>
      </c>
      <c r="AV2211">
        <f t="shared" si="769"/>
        <v>0.79291930379746833</v>
      </c>
      <c r="AW2211">
        <f t="shared" si="770"/>
        <v>0.2832176188601121</v>
      </c>
      <c r="AX2211">
        <f t="shared" si="771"/>
        <v>0.13636363636363638</v>
      </c>
    </row>
    <row r="2212" spans="2:50" ht="15">
      <c r="B2212" s="52">
        <v>1</v>
      </c>
      <c r="C2212" s="52">
        <v>3.16</v>
      </c>
      <c r="D2212" s="52">
        <v>1</v>
      </c>
      <c r="E2212" s="52">
        <v>2.23</v>
      </c>
      <c r="F2212" s="52">
        <v>5</v>
      </c>
      <c r="G2212" s="53">
        <v>2.5499999999999998</v>
      </c>
      <c r="H2212" s="53">
        <v>2.6</v>
      </c>
      <c r="I2212" s="52">
        <v>2</v>
      </c>
      <c r="J2212" s="53">
        <v>2.65</v>
      </c>
      <c r="K2212" s="53">
        <v>2.67</v>
      </c>
      <c r="L2212" s="52">
        <v>22</v>
      </c>
      <c r="M2212" s="52">
        <v>1</v>
      </c>
      <c r="N2212" s="52">
        <v>20</v>
      </c>
      <c r="O2212" s="52">
        <v>28</v>
      </c>
      <c r="P2212" s="54">
        <v>111.30547749999999</v>
      </c>
      <c r="Q2212" s="54">
        <v>42.070528500000002</v>
      </c>
      <c r="R2212" s="55">
        <v>6.1978028000000007</v>
      </c>
      <c r="U2212">
        <f t="shared" si="750"/>
        <v>0.16666666666666666</v>
      </c>
      <c r="V2212">
        <f t="shared" si="751"/>
        <v>0.96048632218844987</v>
      </c>
      <c r="W2212">
        <f t="shared" si="752"/>
        <v>0.25</v>
      </c>
      <c r="X2212">
        <f t="shared" si="753"/>
        <v>0.76109215017064846</v>
      </c>
      <c r="Y2212">
        <f t="shared" si="754"/>
        <v>0.7142857142857143</v>
      </c>
      <c r="Z2212">
        <f t="shared" si="755"/>
        <v>0.7750759878419452</v>
      </c>
      <c r="AA2212">
        <f t="shared" si="756"/>
        <v>0.79027355623100304</v>
      </c>
      <c r="AB2212">
        <f t="shared" si="757"/>
        <v>0.5</v>
      </c>
      <c r="AC2212">
        <f t="shared" si="758"/>
        <v>0.83860759493670878</v>
      </c>
      <c r="AD2212">
        <f t="shared" si="759"/>
        <v>0.84493670886075944</v>
      </c>
      <c r="AE2212">
        <f t="shared" si="760"/>
        <v>0.11666666666666667</v>
      </c>
      <c r="AF2212">
        <f t="shared" si="761"/>
        <v>0.16666666666666666</v>
      </c>
      <c r="AG2212">
        <f t="shared" si="762"/>
        <v>0.33333333333333331</v>
      </c>
      <c r="AH2212">
        <f t="shared" si="763"/>
        <v>3.6529680365296802E-3</v>
      </c>
      <c r="AI2212">
        <f t="shared" si="764"/>
        <v>0.64953560371517027</v>
      </c>
      <c r="AJ2212">
        <f t="shared" si="765"/>
        <v>0.53358208955223885</v>
      </c>
      <c r="AK2212">
        <f t="shared" si="766"/>
        <v>0.64097363083164305</v>
      </c>
      <c r="AM2212">
        <v>126</v>
      </c>
      <c r="AN2212">
        <v>572.72727272727275</v>
      </c>
      <c r="AO2212">
        <v>1122.52</v>
      </c>
      <c r="AP2212">
        <v>574.41646369467514</v>
      </c>
      <c r="AQ2212">
        <v>57.27272727272728</v>
      </c>
      <c r="AT2212">
        <f t="shared" si="767"/>
        <v>0.20422535211267606</v>
      </c>
      <c r="AU2212">
        <f t="shared" si="768"/>
        <v>0.33855248442243174</v>
      </c>
      <c r="AV2212">
        <f t="shared" si="769"/>
        <v>0.79291930379746833</v>
      </c>
      <c r="AW2212">
        <f t="shared" si="770"/>
        <v>0.2832176188601121</v>
      </c>
      <c r="AX2212">
        <f t="shared" si="771"/>
        <v>0.13636363636363638</v>
      </c>
    </row>
    <row r="2213" spans="2:50" ht="15">
      <c r="B2213" s="52">
        <v>1</v>
      </c>
      <c r="C2213" s="52">
        <v>3.16</v>
      </c>
      <c r="D2213" s="52">
        <v>1</v>
      </c>
      <c r="E2213" s="52">
        <v>2.23</v>
      </c>
      <c r="F2213" s="52">
        <v>5</v>
      </c>
      <c r="G2213" s="53">
        <v>2.5499999999999998</v>
      </c>
      <c r="H2213" s="53">
        <v>2.6</v>
      </c>
      <c r="I2213" s="52">
        <v>2</v>
      </c>
      <c r="J2213" s="53">
        <v>2.65</v>
      </c>
      <c r="K2213" s="53">
        <v>2.67</v>
      </c>
      <c r="L2213" s="52">
        <v>22</v>
      </c>
      <c r="M2213" s="52">
        <v>1</v>
      </c>
      <c r="N2213" s="52">
        <v>20</v>
      </c>
      <c r="O2213" s="52">
        <v>56</v>
      </c>
      <c r="P2213" s="54">
        <v>118.17013249999999</v>
      </c>
      <c r="Q2213" s="54">
        <v>0</v>
      </c>
      <c r="R2213" s="55">
        <v>6.4429690500000003</v>
      </c>
      <c r="U2213">
        <f t="shared" si="750"/>
        <v>0.16666666666666666</v>
      </c>
      <c r="V2213">
        <f t="shared" si="751"/>
        <v>0.96048632218844987</v>
      </c>
      <c r="W2213">
        <f t="shared" si="752"/>
        <v>0.25</v>
      </c>
      <c r="X2213">
        <f t="shared" si="753"/>
        <v>0.76109215017064846</v>
      </c>
      <c r="Y2213">
        <f t="shared" si="754"/>
        <v>0.7142857142857143</v>
      </c>
      <c r="Z2213">
        <f t="shared" si="755"/>
        <v>0.7750759878419452</v>
      </c>
      <c r="AA2213">
        <f t="shared" si="756"/>
        <v>0.79027355623100304</v>
      </c>
      <c r="AB2213">
        <f t="shared" si="757"/>
        <v>0.5</v>
      </c>
      <c r="AC2213">
        <f t="shared" si="758"/>
        <v>0.83860759493670878</v>
      </c>
      <c r="AD2213">
        <f t="shared" si="759"/>
        <v>0.84493670886075944</v>
      </c>
      <c r="AE2213">
        <f t="shared" si="760"/>
        <v>0.11666666666666667</v>
      </c>
      <c r="AF2213">
        <f t="shared" si="761"/>
        <v>0.16666666666666666</v>
      </c>
      <c r="AG2213">
        <f t="shared" si="762"/>
        <v>0.33333333333333331</v>
      </c>
      <c r="AH2213">
        <f t="shared" si="763"/>
        <v>7.3059360730593605E-3</v>
      </c>
      <c r="AI2213">
        <f t="shared" si="764"/>
        <v>0.69287925696594421</v>
      </c>
      <c r="AJ2213">
        <f t="shared" si="765"/>
        <v>0</v>
      </c>
      <c r="AK2213">
        <f t="shared" si="766"/>
        <v>0.66632860040567954</v>
      </c>
      <c r="AM2213">
        <v>126</v>
      </c>
      <c r="AN2213">
        <v>572.72727272727275</v>
      </c>
      <c r="AO2213">
        <v>1122.52</v>
      </c>
      <c r="AP2213">
        <v>574.41646369467514</v>
      </c>
      <c r="AQ2213">
        <v>57.27272727272728</v>
      </c>
      <c r="AT2213">
        <f t="shared" si="767"/>
        <v>0.20422535211267606</v>
      </c>
      <c r="AU2213">
        <f t="shared" si="768"/>
        <v>0.33855248442243174</v>
      </c>
      <c r="AV2213">
        <f t="shared" si="769"/>
        <v>0.79291930379746833</v>
      </c>
      <c r="AW2213">
        <f t="shared" si="770"/>
        <v>0.2832176188601121</v>
      </c>
      <c r="AX2213">
        <f t="shared" si="771"/>
        <v>0.13636363636363638</v>
      </c>
    </row>
    <row r="2214" spans="2:50" ht="15">
      <c r="B2214" s="52">
        <v>1</v>
      </c>
      <c r="C2214" s="52">
        <v>3.16</v>
      </c>
      <c r="D2214" s="52">
        <v>1</v>
      </c>
      <c r="E2214" s="52">
        <v>2.23</v>
      </c>
      <c r="F2214" s="52">
        <v>5</v>
      </c>
      <c r="G2214" s="53">
        <v>2.5499999999999998</v>
      </c>
      <c r="H2214" s="53">
        <v>2.6</v>
      </c>
      <c r="I2214" s="52">
        <v>2</v>
      </c>
      <c r="J2214" s="53">
        <v>2.65</v>
      </c>
      <c r="K2214" s="53">
        <v>2.67</v>
      </c>
      <c r="L2214" s="52">
        <v>22</v>
      </c>
      <c r="M2214" s="52">
        <v>1</v>
      </c>
      <c r="N2214" s="52">
        <v>20</v>
      </c>
      <c r="O2214" s="52">
        <v>91</v>
      </c>
      <c r="P2214" s="54">
        <v>112.4822755</v>
      </c>
      <c r="Q2214" s="54">
        <v>43.737659000000001</v>
      </c>
      <c r="R2214" s="55">
        <v>6.5900688000000001</v>
      </c>
      <c r="U2214">
        <f t="shared" si="750"/>
        <v>0.16666666666666666</v>
      </c>
      <c r="V2214">
        <f t="shared" si="751"/>
        <v>0.96048632218844987</v>
      </c>
      <c r="W2214">
        <f t="shared" si="752"/>
        <v>0.25</v>
      </c>
      <c r="X2214">
        <f t="shared" si="753"/>
        <v>0.76109215017064846</v>
      </c>
      <c r="Y2214">
        <f t="shared" si="754"/>
        <v>0.7142857142857143</v>
      </c>
      <c r="Z2214">
        <f t="shared" si="755"/>
        <v>0.7750759878419452</v>
      </c>
      <c r="AA2214">
        <f t="shared" si="756"/>
        <v>0.79027355623100304</v>
      </c>
      <c r="AB2214">
        <f t="shared" si="757"/>
        <v>0.5</v>
      </c>
      <c r="AC2214">
        <f t="shared" si="758"/>
        <v>0.83860759493670878</v>
      </c>
      <c r="AD2214">
        <f t="shared" si="759"/>
        <v>0.84493670886075944</v>
      </c>
      <c r="AE2214">
        <f t="shared" si="760"/>
        <v>0.11666666666666667</v>
      </c>
      <c r="AF2214">
        <f t="shared" si="761"/>
        <v>0.16666666666666666</v>
      </c>
      <c r="AG2214">
        <f t="shared" si="762"/>
        <v>0.33333333333333331</v>
      </c>
      <c r="AH2214">
        <f t="shared" si="763"/>
        <v>1.1872146118721462E-2</v>
      </c>
      <c r="AI2214">
        <f t="shared" si="764"/>
        <v>0.65696594427244581</v>
      </c>
      <c r="AJ2214">
        <f t="shared" si="765"/>
        <v>0.55472636815920395</v>
      </c>
      <c r="AK2214">
        <f t="shared" si="766"/>
        <v>0.68154158215010141</v>
      </c>
      <c r="AM2214">
        <v>126</v>
      </c>
      <c r="AN2214">
        <v>572.72727272727275</v>
      </c>
      <c r="AO2214">
        <v>1122.52</v>
      </c>
      <c r="AP2214">
        <v>574.41646369467514</v>
      </c>
      <c r="AQ2214">
        <v>57.27272727272728</v>
      </c>
      <c r="AT2214">
        <f t="shared" si="767"/>
        <v>0.20422535211267606</v>
      </c>
      <c r="AU2214">
        <f t="shared" si="768"/>
        <v>0.33855248442243174</v>
      </c>
      <c r="AV2214">
        <f t="shared" si="769"/>
        <v>0.79291930379746833</v>
      </c>
      <c r="AW2214">
        <f t="shared" si="770"/>
        <v>0.2832176188601121</v>
      </c>
      <c r="AX2214">
        <f t="shared" si="771"/>
        <v>0.13636363636363638</v>
      </c>
    </row>
    <row r="2215" spans="2:50" ht="15">
      <c r="B2215" s="52">
        <v>1</v>
      </c>
      <c r="C2215" s="52">
        <v>3.16</v>
      </c>
      <c r="D2215" s="52">
        <v>1</v>
      </c>
      <c r="E2215" s="52">
        <v>2.23</v>
      </c>
      <c r="F2215" s="52">
        <v>5</v>
      </c>
      <c r="G2215" s="53">
        <v>2.5499999999999998</v>
      </c>
      <c r="H2215" s="53">
        <v>2.6</v>
      </c>
      <c r="I2215" s="52">
        <v>2</v>
      </c>
      <c r="J2215" s="53">
        <v>2.65</v>
      </c>
      <c r="K2215" s="53">
        <v>2.67</v>
      </c>
      <c r="L2215" s="52">
        <v>22</v>
      </c>
      <c r="M2215" s="52">
        <v>1</v>
      </c>
      <c r="N2215" s="52">
        <v>20</v>
      </c>
      <c r="O2215" s="52">
        <v>182</v>
      </c>
      <c r="P2215" s="54">
        <v>110.32481250000001</v>
      </c>
      <c r="Q2215" s="54">
        <v>0</v>
      </c>
      <c r="R2215" s="55">
        <v>6.3841291499999997</v>
      </c>
      <c r="U2215">
        <f t="shared" si="750"/>
        <v>0.16666666666666666</v>
      </c>
      <c r="V2215">
        <f t="shared" si="751"/>
        <v>0.96048632218844987</v>
      </c>
      <c r="W2215">
        <f t="shared" si="752"/>
        <v>0.25</v>
      </c>
      <c r="X2215">
        <f t="shared" si="753"/>
        <v>0.76109215017064846</v>
      </c>
      <c r="Y2215">
        <f t="shared" si="754"/>
        <v>0.7142857142857143</v>
      </c>
      <c r="Z2215">
        <f t="shared" si="755"/>
        <v>0.7750759878419452</v>
      </c>
      <c r="AA2215">
        <f t="shared" si="756"/>
        <v>0.79027355623100304</v>
      </c>
      <c r="AB2215">
        <f t="shared" si="757"/>
        <v>0.5</v>
      </c>
      <c r="AC2215">
        <f t="shared" si="758"/>
        <v>0.83860759493670878</v>
      </c>
      <c r="AD2215">
        <f t="shared" si="759"/>
        <v>0.84493670886075944</v>
      </c>
      <c r="AE2215">
        <f t="shared" si="760"/>
        <v>0.11666666666666667</v>
      </c>
      <c r="AF2215">
        <f t="shared" si="761"/>
        <v>0.16666666666666666</v>
      </c>
      <c r="AG2215">
        <f t="shared" si="762"/>
        <v>0.33333333333333331</v>
      </c>
      <c r="AH2215">
        <f t="shared" si="763"/>
        <v>2.3744292237442923E-2</v>
      </c>
      <c r="AI2215">
        <f t="shared" si="764"/>
        <v>0.64334365325077403</v>
      </c>
      <c r="AJ2215">
        <f t="shared" si="765"/>
        <v>0</v>
      </c>
      <c r="AK2215">
        <f t="shared" si="766"/>
        <v>0.66024340770791068</v>
      </c>
      <c r="AM2215">
        <v>126</v>
      </c>
      <c r="AN2215">
        <v>572.72727272727275</v>
      </c>
      <c r="AO2215">
        <v>1122.52</v>
      </c>
      <c r="AP2215">
        <v>574.41646369467514</v>
      </c>
      <c r="AQ2215">
        <v>57.27272727272728</v>
      </c>
      <c r="AT2215">
        <f t="shared" si="767"/>
        <v>0.20422535211267606</v>
      </c>
      <c r="AU2215">
        <f t="shared" si="768"/>
        <v>0.33855248442243174</v>
      </c>
      <c r="AV2215">
        <f t="shared" si="769"/>
        <v>0.79291930379746833</v>
      </c>
      <c r="AW2215">
        <f t="shared" si="770"/>
        <v>0.2832176188601121</v>
      </c>
      <c r="AX2215">
        <f t="shared" si="771"/>
        <v>0.13636363636363638</v>
      </c>
    </row>
    <row r="2216" spans="2:50" ht="15">
      <c r="B2216" s="52">
        <v>1</v>
      </c>
      <c r="C2216" s="52">
        <v>3.16</v>
      </c>
      <c r="D2216" s="52">
        <v>1</v>
      </c>
      <c r="E2216" s="52">
        <v>2.23</v>
      </c>
      <c r="F2216" s="52">
        <v>5</v>
      </c>
      <c r="G2216" s="53">
        <v>2.5499999999999998</v>
      </c>
      <c r="H2216" s="53">
        <v>2.6</v>
      </c>
      <c r="I2216" s="52">
        <v>2</v>
      </c>
      <c r="J2216" s="53">
        <v>2.65</v>
      </c>
      <c r="K2216" s="53">
        <v>2.67</v>
      </c>
      <c r="L2216" s="52">
        <v>22</v>
      </c>
      <c r="M2216" s="52">
        <v>1</v>
      </c>
      <c r="N2216" s="52">
        <v>20</v>
      </c>
      <c r="O2216" s="52">
        <v>365</v>
      </c>
      <c r="P2216" s="54">
        <v>126.4077185</v>
      </c>
      <c r="Q2216" s="54">
        <v>46.581587499999998</v>
      </c>
      <c r="R2216" s="55">
        <v>7.3059542500000001</v>
      </c>
      <c r="U2216">
        <f t="shared" si="750"/>
        <v>0.16666666666666666</v>
      </c>
      <c r="V2216">
        <f t="shared" si="751"/>
        <v>0.96048632218844987</v>
      </c>
      <c r="W2216">
        <f t="shared" si="752"/>
        <v>0.25</v>
      </c>
      <c r="X2216">
        <f t="shared" si="753"/>
        <v>0.76109215017064846</v>
      </c>
      <c r="Y2216">
        <f t="shared" si="754"/>
        <v>0.7142857142857143</v>
      </c>
      <c r="Z2216">
        <f t="shared" si="755"/>
        <v>0.7750759878419452</v>
      </c>
      <c r="AA2216">
        <f t="shared" si="756"/>
        <v>0.79027355623100304</v>
      </c>
      <c r="AB2216">
        <f t="shared" si="757"/>
        <v>0.5</v>
      </c>
      <c r="AC2216">
        <f t="shared" si="758"/>
        <v>0.83860759493670878</v>
      </c>
      <c r="AD2216">
        <f t="shared" si="759"/>
        <v>0.84493670886075944</v>
      </c>
      <c r="AE2216">
        <f t="shared" si="760"/>
        <v>0.11666666666666667</v>
      </c>
      <c r="AF2216">
        <f t="shared" si="761"/>
        <v>0.16666666666666666</v>
      </c>
      <c r="AG2216">
        <f t="shared" si="762"/>
        <v>0.33333333333333331</v>
      </c>
      <c r="AH2216">
        <f t="shared" si="763"/>
        <v>4.7619047619047616E-2</v>
      </c>
      <c r="AI2216">
        <f t="shared" si="764"/>
        <v>0.74489164086687309</v>
      </c>
      <c r="AJ2216">
        <f t="shared" si="765"/>
        <v>0.59079601990049746</v>
      </c>
      <c r="AK2216">
        <f t="shared" si="766"/>
        <v>0.755578093306288</v>
      </c>
      <c r="AM2216">
        <v>126</v>
      </c>
      <c r="AN2216">
        <v>572.72727272727275</v>
      </c>
      <c r="AO2216">
        <v>1122.52</v>
      </c>
      <c r="AP2216">
        <v>574.41646369467514</v>
      </c>
      <c r="AQ2216">
        <v>57.27272727272728</v>
      </c>
      <c r="AT2216">
        <f t="shared" si="767"/>
        <v>0.20422535211267606</v>
      </c>
      <c r="AU2216">
        <f t="shared" si="768"/>
        <v>0.33855248442243174</v>
      </c>
      <c r="AV2216">
        <f t="shared" si="769"/>
        <v>0.79291930379746833</v>
      </c>
      <c r="AW2216">
        <f t="shared" si="770"/>
        <v>0.2832176188601121</v>
      </c>
      <c r="AX2216">
        <f t="shared" si="771"/>
        <v>0.13636363636363638</v>
      </c>
    </row>
    <row r="2217" spans="2:50" ht="15">
      <c r="B2217" s="52">
        <v>1</v>
      </c>
      <c r="C2217" s="52">
        <v>3.16</v>
      </c>
      <c r="D2217" s="52">
        <v>1</v>
      </c>
      <c r="E2217" s="52">
        <v>2.23</v>
      </c>
      <c r="F2217" s="52">
        <v>5</v>
      </c>
      <c r="G2217" s="53">
        <v>2.5499999999999998</v>
      </c>
      <c r="H2217" s="53">
        <v>2.6</v>
      </c>
      <c r="I2217" s="52">
        <v>2</v>
      </c>
      <c r="J2217" s="53">
        <v>2.65</v>
      </c>
      <c r="K2217" s="53">
        <v>2.67</v>
      </c>
      <c r="L2217" s="52">
        <v>25</v>
      </c>
      <c r="M2217" s="52">
        <v>1</v>
      </c>
      <c r="N2217" s="52">
        <v>20</v>
      </c>
      <c r="O2217" s="52">
        <v>7</v>
      </c>
      <c r="P2217" s="54">
        <v>80.414529999999999</v>
      </c>
      <c r="Q2217" s="54">
        <v>0</v>
      </c>
      <c r="R2217" s="55">
        <v>5.0308114499999999</v>
      </c>
      <c r="U2217">
        <f t="shared" si="750"/>
        <v>0.16666666666666666</v>
      </c>
      <c r="V2217">
        <f t="shared" si="751"/>
        <v>0.96048632218844987</v>
      </c>
      <c r="W2217">
        <f t="shared" si="752"/>
        <v>0.25</v>
      </c>
      <c r="X2217">
        <f t="shared" si="753"/>
        <v>0.76109215017064846</v>
      </c>
      <c r="Y2217">
        <f t="shared" si="754"/>
        <v>0.7142857142857143</v>
      </c>
      <c r="Z2217">
        <f t="shared" si="755"/>
        <v>0.7750759878419452</v>
      </c>
      <c r="AA2217">
        <f t="shared" si="756"/>
        <v>0.79027355623100304</v>
      </c>
      <c r="AB2217">
        <f t="shared" si="757"/>
        <v>0.5</v>
      </c>
      <c r="AC2217">
        <f t="shared" si="758"/>
        <v>0.83860759493670878</v>
      </c>
      <c r="AD2217">
        <f t="shared" si="759"/>
        <v>0.84493670886075944</v>
      </c>
      <c r="AE2217">
        <f t="shared" si="760"/>
        <v>0.16666666666666666</v>
      </c>
      <c r="AF2217">
        <f t="shared" si="761"/>
        <v>0.16666666666666666</v>
      </c>
      <c r="AG2217">
        <f t="shared" si="762"/>
        <v>0.33333333333333331</v>
      </c>
      <c r="AH2217">
        <f t="shared" si="763"/>
        <v>9.1324200913242006E-4</v>
      </c>
      <c r="AI2217">
        <f t="shared" si="764"/>
        <v>0.45448916408668733</v>
      </c>
      <c r="AJ2217">
        <f t="shared" si="765"/>
        <v>0</v>
      </c>
      <c r="AK2217">
        <f t="shared" si="766"/>
        <v>0.52028397565922913</v>
      </c>
      <c r="AM2217">
        <v>135</v>
      </c>
      <c r="AN2217">
        <v>540</v>
      </c>
      <c r="AO2217">
        <v>1106.56</v>
      </c>
      <c r="AP2217">
        <v>597.13909434069365</v>
      </c>
      <c r="AQ2217">
        <v>54</v>
      </c>
      <c r="AT2217">
        <f t="shared" si="767"/>
        <v>0.26760563380281688</v>
      </c>
      <c r="AU2217">
        <f t="shared" si="768"/>
        <v>0.30404217926186294</v>
      </c>
      <c r="AV2217">
        <f t="shared" si="769"/>
        <v>0.78164556962025311</v>
      </c>
      <c r="AW2217">
        <f t="shared" si="770"/>
        <v>0.29442107445818122</v>
      </c>
      <c r="AX2217">
        <f t="shared" si="771"/>
        <v>0.12857142857142856</v>
      </c>
    </row>
    <row r="2218" spans="2:50" ht="15">
      <c r="B2218" s="52">
        <v>1</v>
      </c>
      <c r="C2218" s="52">
        <v>3.16</v>
      </c>
      <c r="D2218" s="52">
        <v>1</v>
      </c>
      <c r="E2218" s="52">
        <v>2.23</v>
      </c>
      <c r="F2218" s="52">
        <v>5</v>
      </c>
      <c r="G2218" s="53">
        <v>2.5499999999999998</v>
      </c>
      <c r="H2218" s="53">
        <v>2.6</v>
      </c>
      <c r="I2218" s="52">
        <v>2</v>
      </c>
      <c r="J2218" s="53">
        <v>2.65</v>
      </c>
      <c r="K2218" s="53">
        <v>2.67</v>
      </c>
      <c r="L2218" s="52">
        <v>25</v>
      </c>
      <c r="M2218" s="52">
        <v>1</v>
      </c>
      <c r="N2218" s="52">
        <v>20</v>
      </c>
      <c r="O2218" s="52">
        <v>14</v>
      </c>
      <c r="P2218" s="54">
        <v>92.967042000000006</v>
      </c>
      <c r="Q2218" s="54">
        <v>0</v>
      </c>
      <c r="R2218" s="55">
        <v>5.3152043000000004</v>
      </c>
      <c r="U2218">
        <f t="shared" si="750"/>
        <v>0.16666666666666666</v>
      </c>
      <c r="V2218">
        <f t="shared" si="751"/>
        <v>0.96048632218844987</v>
      </c>
      <c r="W2218">
        <f t="shared" si="752"/>
        <v>0.25</v>
      </c>
      <c r="X2218">
        <f t="shared" si="753"/>
        <v>0.76109215017064846</v>
      </c>
      <c r="Y2218">
        <f t="shared" si="754"/>
        <v>0.7142857142857143</v>
      </c>
      <c r="Z2218">
        <f t="shared" si="755"/>
        <v>0.7750759878419452</v>
      </c>
      <c r="AA2218">
        <f t="shared" si="756"/>
        <v>0.79027355623100304</v>
      </c>
      <c r="AB2218">
        <f t="shared" si="757"/>
        <v>0.5</v>
      </c>
      <c r="AC2218">
        <f t="shared" si="758"/>
        <v>0.83860759493670878</v>
      </c>
      <c r="AD2218">
        <f t="shared" si="759"/>
        <v>0.84493670886075944</v>
      </c>
      <c r="AE2218">
        <f t="shared" si="760"/>
        <v>0.16666666666666666</v>
      </c>
      <c r="AF2218">
        <f t="shared" si="761"/>
        <v>0.16666666666666666</v>
      </c>
      <c r="AG2218">
        <f t="shared" si="762"/>
        <v>0.33333333333333331</v>
      </c>
      <c r="AH2218">
        <f t="shared" si="763"/>
        <v>1.8264840182648401E-3</v>
      </c>
      <c r="AI2218">
        <f t="shared" si="764"/>
        <v>0.53374613003095983</v>
      </c>
      <c r="AJ2218">
        <f t="shared" si="765"/>
        <v>0</v>
      </c>
      <c r="AK2218">
        <f t="shared" si="766"/>
        <v>0.5496957403651116</v>
      </c>
      <c r="AM2218">
        <v>135</v>
      </c>
      <c r="AN2218">
        <v>540</v>
      </c>
      <c r="AO2218">
        <v>1106.56</v>
      </c>
      <c r="AP2218">
        <v>597.13909434069365</v>
      </c>
      <c r="AQ2218">
        <v>54</v>
      </c>
      <c r="AT2218">
        <f t="shared" si="767"/>
        <v>0.26760563380281688</v>
      </c>
      <c r="AU2218">
        <f t="shared" si="768"/>
        <v>0.30404217926186294</v>
      </c>
      <c r="AV2218">
        <f t="shared" si="769"/>
        <v>0.78164556962025311</v>
      </c>
      <c r="AW2218">
        <f t="shared" si="770"/>
        <v>0.29442107445818122</v>
      </c>
      <c r="AX2218">
        <f t="shared" si="771"/>
        <v>0.12857142857142856</v>
      </c>
    </row>
    <row r="2219" spans="2:50" ht="15">
      <c r="B2219" s="52">
        <v>1</v>
      </c>
      <c r="C2219" s="52">
        <v>3.16</v>
      </c>
      <c r="D2219" s="52">
        <v>1</v>
      </c>
      <c r="E2219" s="52">
        <v>2.23</v>
      </c>
      <c r="F2219" s="52">
        <v>5</v>
      </c>
      <c r="G2219" s="53">
        <v>2.5499999999999998</v>
      </c>
      <c r="H2219" s="53">
        <v>2.6</v>
      </c>
      <c r="I2219" s="52">
        <v>2</v>
      </c>
      <c r="J2219" s="53">
        <v>2.65</v>
      </c>
      <c r="K2219" s="53">
        <v>2.67</v>
      </c>
      <c r="L2219" s="52">
        <v>25</v>
      </c>
      <c r="M2219" s="52">
        <v>1</v>
      </c>
      <c r="N2219" s="52">
        <v>20</v>
      </c>
      <c r="O2219" s="52">
        <v>28</v>
      </c>
      <c r="P2219" s="54">
        <v>105.22535449999999</v>
      </c>
      <c r="Q2219" s="54">
        <v>40.501464499999997</v>
      </c>
      <c r="R2219" s="55">
        <v>6.0605096999999999</v>
      </c>
      <c r="U2219">
        <f t="shared" si="750"/>
        <v>0.16666666666666666</v>
      </c>
      <c r="V2219">
        <f t="shared" si="751"/>
        <v>0.96048632218844987</v>
      </c>
      <c r="W2219">
        <f t="shared" si="752"/>
        <v>0.25</v>
      </c>
      <c r="X2219">
        <f t="shared" si="753"/>
        <v>0.76109215017064846</v>
      </c>
      <c r="Y2219">
        <f t="shared" si="754"/>
        <v>0.7142857142857143</v>
      </c>
      <c r="Z2219">
        <f t="shared" si="755"/>
        <v>0.7750759878419452</v>
      </c>
      <c r="AA2219">
        <f t="shared" si="756"/>
        <v>0.79027355623100304</v>
      </c>
      <c r="AB2219">
        <f t="shared" si="757"/>
        <v>0.5</v>
      </c>
      <c r="AC2219">
        <f t="shared" si="758"/>
        <v>0.83860759493670878</v>
      </c>
      <c r="AD2219">
        <f t="shared" si="759"/>
        <v>0.84493670886075944</v>
      </c>
      <c r="AE2219">
        <f t="shared" si="760"/>
        <v>0.16666666666666666</v>
      </c>
      <c r="AF2219">
        <f t="shared" si="761"/>
        <v>0.16666666666666666</v>
      </c>
      <c r="AG2219">
        <f t="shared" si="762"/>
        <v>0.33333333333333331</v>
      </c>
      <c r="AH2219">
        <f t="shared" si="763"/>
        <v>3.6529680365296802E-3</v>
      </c>
      <c r="AI2219">
        <f t="shared" si="764"/>
        <v>0.61114551083591329</v>
      </c>
      <c r="AJ2219">
        <f t="shared" si="765"/>
        <v>0.5136815920398009</v>
      </c>
      <c r="AK2219">
        <f t="shared" si="766"/>
        <v>0.62677484787018256</v>
      </c>
      <c r="AM2219">
        <v>135</v>
      </c>
      <c r="AN2219">
        <v>540</v>
      </c>
      <c r="AO2219">
        <v>1106.56</v>
      </c>
      <c r="AP2219">
        <v>597.13909434069365</v>
      </c>
      <c r="AQ2219">
        <v>54</v>
      </c>
      <c r="AT2219">
        <f t="shared" si="767"/>
        <v>0.26760563380281688</v>
      </c>
      <c r="AU2219">
        <f t="shared" si="768"/>
        <v>0.30404217926186294</v>
      </c>
      <c r="AV2219">
        <f t="shared" si="769"/>
        <v>0.78164556962025311</v>
      </c>
      <c r="AW2219">
        <f t="shared" si="770"/>
        <v>0.29442107445818122</v>
      </c>
      <c r="AX2219">
        <f t="shared" si="771"/>
        <v>0.12857142857142856</v>
      </c>
    </row>
    <row r="2220" spans="2:50" ht="15">
      <c r="B2220" s="52">
        <v>1</v>
      </c>
      <c r="C2220" s="52">
        <v>3.16</v>
      </c>
      <c r="D2220" s="52">
        <v>1</v>
      </c>
      <c r="E2220" s="52">
        <v>2.23</v>
      </c>
      <c r="F2220" s="52">
        <v>5</v>
      </c>
      <c r="G2220" s="53">
        <v>2.5499999999999998</v>
      </c>
      <c r="H2220" s="53">
        <v>2.6</v>
      </c>
      <c r="I2220" s="52">
        <v>2</v>
      </c>
      <c r="J2220" s="53">
        <v>2.65</v>
      </c>
      <c r="K2220" s="53">
        <v>2.67</v>
      </c>
      <c r="L2220" s="52">
        <v>25</v>
      </c>
      <c r="M2220" s="52">
        <v>1</v>
      </c>
      <c r="N2220" s="52">
        <v>20</v>
      </c>
      <c r="O2220" s="52">
        <v>56</v>
      </c>
      <c r="P2220" s="54">
        <v>107.9712165</v>
      </c>
      <c r="Q2220" s="54">
        <v>0</v>
      </c>
      <c r="R2220" s="55">
        <v>6.1781895000000002</v>
      </c>
      <c r="U2220">
        <f t="shared" si="750"/>
        <v>0.16666666666666666</v>
      </c>
      <c r="V2220">
        <f t="shared" si="751"/>
        <v>0.96048632218844987</v>
      </c>
      <c r="W2220">
        <f t="shared" si="752"/>
        <v>0.25</v>
      </c>
      <c r="X2220">
        <f t="shared" si="753"/>
        <v>0.76109215017064846</v>
      </c>
      <c r="Y2220">
        <f t="shared" si="754"/>
        <v>0.7142857142857143</v>
      </c>
      <c r="Z2220">
        <f t="shared" si="755"/>
        <v>0.7750759878419452</v>
      </c>
      <c r="AA2220">
        <f t="shared" si="756"/>
        <v>0.79027355623100304</v>
      </c>
      <c r="AB2220">
        <f t="shared" si="757"/>
        <v>0.5</v>
      </c>
      <c r="AC2220">
        <f t="shared" si="758"/>
        <v>0.83860759493670878</v>
      </c>
      <c r="AD2220">
        <f t="shared" si="759"/>
        <v>0.84493670886075944</v>
      </c>
      <c r="AE2220">
        <f t="shared" si="760"/>
        <v>0.16666666666666666</v>
      </c>
      <c r="AF2220">
        <f t="shared" si="761"/>
        <v>0.16666666666666666</v>
      </c>
      <c r="AG2220">
        <f t="shared" si="762"/>
        <v>0.33333333333333331</v>
      </c>
      <c r="AH2220">
        <f t="shared" si="763"/>
        <v>7.3059360730593605E-3</v>
      </c>
      <c r="AI2220">
        <f t="shared" si="764"/>
        <v>0.62848297213622295</v>
      </c>
      <c r="AJ2220">
        <f t="shared" si="765"/>
        <v>0</v>
      </c>
      <c r="AK2220">
        <f t="shared" si="766"/>
        <v>0.63894523326572006</v>
      </c>
      <c r="AM2220">
        <v>135</v>
      </c>
      <c r="AN2220">
        <v>540</v>
      </c>
      <c r="AO2220">
        <v>1106.56</v>
      </c>
      <c r="AP2220">
        <v>597.13909434069365</v>
      </c>
      <c r="AQ2220">
        <v>54</v>
      </c>
      <c r="AT2220">
        <f t="shared" si="767"/>
        <v>0.26760563380281688</v>
      </c>
      <c r="AU2220">
        <f t="shared" si="768"/>
        <v>0.30404217926186294</v>
      </c>
      <c r="AV2220">
        <f t="shared" si="769"/>
        <v>0.78164556962025311</v>
      </c>
      <c r="AW2220">
        <f t="shared" si="770"/>
        <v>0.29442107445818122</v>
      </c>
      <c r="AX2220">
        <f t="shared" si="771"/>
        <v>0.12857142857142856</v>
      </c>
    </row>
    <row r="2221" spans="2:50" ht="15">
      <c r="B2221" s="52">
        <v>1</v>
      </c>
      <c r="C2221" s="52">
        <v>3.16</v>
      </c>
      <c r="D2221" s="52">
        <v>1</v>
      </c>
      <c r="E2221" s="52">
        <v>2.23</v>
      </c>
      <c r="F2221" s="52">
        <v>5</v>
      </c>
      <c r="G2221" s="53">
        <v>2.5499999999999998</v>
      </c>
      <c r="H2221" s="53">
        <v>2.6</v>
      </c>
      <c r="I2221" s="52">
        <v>2</v>
      </c>
      <c r="J2221" s="53">
        <v>2.65</v>
      </c>
      <c r="K2221" s="53">
        <v>2.67</v>
      </c>
      <c r="L2221" s="52">
        <v>25</v>
      </c>
      <c r="M2221" s="52">
        <v>1</v>
      </c>
      <c r="N2221" s="52">
        <v>20</v>
      </c>
      <c r="O2221" s="52">
        <v>91</v>
      </c>
      <c r="P2221" s="54">
        <v>102.969825</v>
      </c>
      <c r="Q2221" s="54">
        <v>44.522190999999999</v>
      </c>
      <c r="R2221" s="55">
        <v>6.1193495999999996</v>
      </c>
      <c r="U2221">
        <f t="shared" si="750"/>
        <v>0.16666666666666666</v>
      </c>
      <c r="V2221">
        <f t="shared" si="751"/>
        <v>0.96048632218844987</v>
      </c>
      <c r="W2221">
        <f t="shared" si="752"/>
        <v>0.25</v>
      </c>
      <c r="X2221">
        <f t="shared" si="753"/>
        <v>0.76109215017064846</v>
      </c>
      <c r="Y2221">
        <f t="shared" si="754"/>
        <v>0.7142857142857143</v>
      </c>
      <c r="Z2221">
        <f t="shared" si="755"/>
        <v>0.7750759878419452</v>
      </c>
      <c r="AA2221">
        <f t="shared" si="756"/>
        <v>0.79027355623100304</v>
      </c>
      <c r="AB2221">
        <f t="shared" si="757"/>
        <v>0.5</v>
      </c>
      <c r="AC2221">
        <f t="shared" si="758"/>
        <v>0.83860759493670878</v>
      </c>
      <c r="AD2221">
        <f t="shared" si="759"/>
        <v>0.84493670886075944</v>
      </c>
      <c r="AE2221">
        <f t="shared" si="760"/>
        <v>0.16666666666666666</v>
      </c>
      <c r="AF2221">
        <f t="shared" si="761"/>
        <v>0.16666666666666666</v>
      </c>
      <c r="AG2221">
        <f t="shared" si="762"/>
        <v>0.33333333333333331</v>
      </c>
      <c r="AH2221">
        <f t="shared" si="763"/>
        <v>1.1872146118721462E-2</v>
      </c>
      <c r="AI2221">
        <f t="shared" si="764"/>
        <v>0.59690402476780191</v>
      </c>
      <c r="AJ2221">
        <f t="shared" si="765"/>
        <v>0.56467661691542281</v>
      </c>
      <c r="AK2221">
        <f t="shared" si="766"/>
        <v>0.63286004056795131</v>
      </c>
      <c r="AM2221">
        <v>135</v>
      </c>
      <c r="AN2221">
        <v>540</v>
      </c>
      <c r="AO2221">
        <v>1106.56</v>
      </c>
      <c r="AP2221">
        <v>597.13909434069365</v>
      </c>
      <c r="AQ2221">
        <v>54</v>
      </c>
      <c r="AT2221">
        <f t="shared" si="767"/>
        <v>0.26760563380281688</v>
      </c>
      <c r="AU2221">
        <f t="shared" si="768"/>
        <v>0.30404217926186294</v>
      </c>
      <c r="AV2221">
        <f t="shared" si="769"/>
        <v>0.78164556962025311</v>
      </c>
      <c r="AW2221">
        <f t="shared" si="770"/>
        <v>0.29442107445818122</v>
      </c>
      <c r="AX2221">
        <f t="shared" si="771"/>
        <v>0.12857142857142856</v>
      </c>
    </row>
    <row r="2222" spans="2:50" ht="15">
      <c r="B2222" s="52">
        <v>1</v>
      </c>
      <c r="C2222" s="52">
        <v>3.16</v>
      </c>
      <c r="D2222" s="52">
        <v>1</v>
      </c>
      <c r="E2222" s="52">
        <v>2.23</v>
      </c>
      <c r="F2222" s="52">
        <v>5</v>
      </c>
      <c r="G2222" s="53">
        <v>2.5499999999999998</v>
      </c>
      <c r="H2222" s="53">
        <v>2.6</v>
      </c>
      <c r="I2222" s="52">
        <v>2</v>
      </c>
      <c r="J2222" s="53">
        <v>2.65</v>
      </c>
      <c r="K2222" s="53">
        <v>2.67</v>
      </c>
      <c r="L2222" s="52">
        <v>25</v>
      </c>
      <c r="M2222" s="52">
        <v>1</v>
      </c>
      <c r="N2222" s="52">
        <v>20</v>
      </c>
      <c r="O2222" s="52">
        <v>182</v>
      </c>
      <c r="P2222" s="54">
        <v>101.59689400000001</v>
      </c>
      <c r="Q2222" s="54">
        <v>0</v>
      </c>
      <c r="R2222" s="55">
        <v>6.4331623999999996</v>
      </c>
      <c r="U2222">
        <f t="shared" si="750"/>
        <v>0.16666666666666666</v>
      </c>
      <c r="V2222">
        <f t="shared" si="751"/>
        <v>0.96048632218844987</v>
      </c>
      <c r="W2222">
        <f t="shared" si="752"/>
        <v>0.25</v>
      </c>
      <c r="X2222">
        <f t="shared" si="753"/>
        <v>0.76109215017064846</v>
      </c>
      <c r="Y2222">
        <f t="shared" si="754"/>
        <v>0.7142857142857143</v>
      </c>
      <c r="Z2222">
        <f t="shared" si="755"/>
        <v>0.7750759878419452</v>
      </c>
      <c r="AA2222">
        <f t="shared" si="756"/>
        <v>0.79027355623100304</v>
      </c>
      <c r="AB2222">
        <f t="shared" si="757"/>
        <v>0.5</v>
      </c>
      <c r="AC2222">
        <f t="shared" si="758"/>
        <v>0.83860759493670878</v>
      </c>
      <c r="AD2222">
        <f t="shared" si="759"/>
        <v>0.84493670886075944</v>
      </c>
      <c r="AE2222">
        <f t="shared" si="760"/>
        <v>0.16666666666666666</v>
      </c>
      <c r="AF2222">
        <f t="shared" si="761"/>
        <v>0.16666666666666666</v>
      </c>
      <c r="AG2222">
        <f t="shared" si="762"/>
        <v>0.33333333333333331</v>
      </c>
      <c r="AH2222">
        <f t="shared" si="763"/>
        <v>2.3744292237442923E-2</v>
      </c>
      <c r="AI2222">
        <f t="shared" si="764"/>
        <v>0.58823529411764708</v>
      </c>
      <c r="AJ2222">
        <f t="shared" si="765"/>
        <v>0</v>
      </c>
      <c r="AK2222">
        <f t="shared" si="766"/>
        <v>0.66531440162271793</v>
      </c>
      <c r="AM2222">
        <v>135</v>
      </c>
      <c r="AN2222">
        <v>540</v>
      </c>
      <c r="AO2222">
        <v>1106.56</v>
      </c>
      <c r="AP2222">
        <v>597.13909434069365</v>
      </c>
      <c r="AQ2222">
        <v>54</v>
      </c>
      <c r="AT2222">
        <f t="shared" si="767"/>
        <v>0.26760563380281688</v>
      </c>
      <c r="AU2222">
        <f t="shared" si="768"/>
        <v>0.30404217926186294</v>
      </c>
      <c r="AV2222">
        <f t="shared" si="769"/>
        <v>0.78164556962025311</v>
      </c>
      <c r="AW2222">
        <f t="shared" si="770"/>
        <v>0.29442107445818122</v>
      </c>
      <c r="AX2222">
        <f t="shared" si="771"/>
        <v>0.12857142857142856</v>
      </c>
    </row>
    <row r="2223" spans="2:50" ht="15">
      <c r="B2223" s="52">
        <v>1</v>
      </c>
      <c r="C2223" s="52">
        <v>3.16</v>
      </c>
      <c r="D2223" s="52">
        <v>1</v>
      </c>
      <c r="E2223" s="52">
        <v>2.23</v>
      </c>
      <c r="F2223" s="52">
        <v>5</v>
      </c>
      <c r="G2223" s="53">
        <v>2.5499999999999998</v>
      </c>
      <c r="H2223" s="53">
        <v>2.6</v>
      </c>
      <c r="I2223" s="52">
        <v>2</v>
      </c>
      <c r="J2223" s="53">
        <v>2.65</v>
      </c>
      <c r="K2223" s="53">
        <v>2.67</v>
      </c>
      <c r="L2223" s="52">
        <v>25</v>
      </c>
      <c r="M2223" s="52">
        <v>1</v>
      </c>
      <c r="N2223" s="52">
        <v>20</v>
      </c>
      <c r="O2223" s="52">
        <v>365</v>
      </c>
      <c r="P2223" s="54">
        <v>113.85520649999999</v>
      </c>
      <c r="Q2223" s="54">
        <v>47.169986499999993</v>
      </c>
      <c r="R2223" s="55">
        <v>6.3056759499999995</v>
      </c>
      <c r="U2223">
        <f t="shared" si="750"/>
        <v>0.16666666666666666</v>
      </c>
      <c r="V2223">
        <f t="shared" si="751"/>
        <v>0.96048632218844987</v>
      </c>
      <c r="W2223">
        <f t="shared" si="752"/>
        <v>0.25</v>
      </c>
      <c r="X2223">
        <f t="shared" si="753"/>
        <v>0.76109215017064846</v>
      </c>
      <c r="Y2223">
        <f t="shared" si="754"/>
        <v>0.7142857142857143</v>
      </c>
      <c r="Z2223">
        <f t="shared" si="755"/>
        <v>0.7750759878419452</v>
      </c>
      <c r="AA2223">
        <f t="shared" si="756"/>
        <v>0.79027355623100304</v>
      </c>
      <c r="AB2223">
        <f t="shared" si="757"/>
        <v>0.5</v>
      </c>
      <c r="AC2223">
        <f t="shared" si="758"/>
        <v>0.83860759493670878</v>
      </c>
      <c r="AD2223">
        <f t="shared" si="759"/>
        <v>0.84493670886075944</v>
      </c>
      <c r="AE2223">
        <f t="shared" si="760"/>
        <v>0.16666666666666666</v>
      </c>
      <c r="AF2223">
        <f t="shared" si="761"/>
        <v>0.16666666666666666</v>
      </c>
      <c r="AG2223">
        <f t="shared" si="762"/>
        <v>0.33333333333333331</v>
      </c>
      <c r="AH2223">
        <f t="shared" si="763"/>
        <v>4.7619047619047616E-2</v>
      </c>
      <c r="AI2223">
        <f t="shared" si="764"/>
        <v>0.66563467492260064</v>
      </c>
      <c r="AJ2223">
        <f t="shared" si="765"/>
        <v>0.59825870646766155</v>
      </c>
      <c r="AK2223">
        <f t="shared" si="766"/>
        <v>0.65212981744421894</v>
      </c>
      <c r="AM2223">
        <v>135</v>
      </c>
      <c r="AN2223">
        <v>540</v>
      </c>
      <c r="AO2223">
        <v>1106.56</v>
      </c>
      <c r="AP2223">
        <v>597.13909434069365</v>
      </c>
      <c r="AQ2223">
        <v>54</v>
      </c>
      <c r="AT2223">
        <f t="shared" si="767"/>
        <v>0.26760563380281688</v>
      </c>
      <c r="AU2223">
        <f t="shared" si="768"/>
        <v>0.30404217926186294</v>
      </c>
      <c r="AV2223">
        <f t="shared" si="769"/>
        <v>0.78164556962025311</v>
      </c>
      <c r="AW2223">
        <f t="shared" si="770"/>
        <v>0.29442107445818122</v>
      </c>
      <c r="AX2223">
        <f t="shared" si="771"/>
        <v>0.12857142857142856</v>
      </c>
    </row>
    <row r="2224" spans="2:50" ht="15">
      <c r="B2224" s="52">
        <v>1</v>
      </c>
      <c r="C2224" s="52">
        <v>3.16</v>
      </c>
      <c r="D2224" s="52">
        <v>1</v>
      </c>
      <c r="E2224" s="52">
        <v>2.23</v>
      </c>
      <c r="F2224" s="52">
        <v>5</v>
      </c>
      <c r="G2224" s="53">
        <v>2.5499999999999998</v>
      </c>
      <c r="H2224" s="53">
        <v>2.6</v>
      </c>
      <c r="I2224" s="52">
        <v>2</v>
      </c>
      <c r="J2224" s="53">
        <v>2.65</v>
      </c>
      <c r="K2224" s="53">
        <v>2.67</v>
      </c>
      <c r="L2224" s="52">
        <v>28</v>
      </c>
      <c r="M2224" s="52">
        <v>1</v>
      </c>
      <c r="N2224" s="52">
        <v>20</v>
      </c>
      <c r="O2224" s="52">
        <v>7</v>
      </c>
      <c r="P2224" s="54">
        <v>78.159000500000005</v>
      </c>
      <c r="Q2224" s="54">
        <v>0</v>
      </c>
      <c r="R2224" s="55">
        <v>3.7265269999999999</v>
      </c>
      <c r="U2224">
        <f t="shared" si="750"/>
        <v>0.16666666666666666</v>
      </c>
      <c r="V2224">
        <f t="shared" si="751"/>
        <v>0.96048632218844987</v>
      </c>
      <c r="W2224">
        <f t="shared" si="752"/>
        <v>0.25</v>
      </c>
      <c r="X2224">
        <f t="shared" si="753"/>
        <v>0.76109215017064846</v>
      </c>
      <c r="Y2224">
        <f t="shared" si="754"/>
        <v>0.7142857142857143</v>
      </c>
      <c r="Z2224">
        <f t="shared" si="755"/>
        <v>0.7750759878419452</v>
      </c>
      <c r="AA2224">
        <f t="shared" si="756"/>
        <v>0.79027355623100304</v>
      </c>
      <c r="AB2224">
        <f t="shared" si="757"/>
        <v>0.5</v>
      </c>
      <c r="AC2224">
        <f t="shared" si="758"/>
        <v>0.83860759493670878</v>
      </c>
      <c r="AD2224">
        <f t="shared" si="759"/>
        <v>0.84493670886075944</v>
      </c>
      <c r="AE2224">
        <f t="shared" si="760"/>
        <v>0.21666666666666667</v>
      </c>
      <c r="AF2224">
        <f t="shared" si="761"/>
        <v>0.16666666666666666</v>
      </c>
      <c r="AG2224">
        <f t="shared" si="762"/>
        <v>0.33333333333333331</v>
      </c>
      <c r="AH2224">
        <f t="shared" si="763"/>
        <v>9.1324200913242006E-4</v>
      </c>
      <c r="AI2224">
        <f t="shared" si="764"/>
        <v>0.44024767801857589</v>
      </c>
      <c r="AJ2224">
        <f t="shared" si="765"/>
        <v>0</v>
      </c>
      <c r="AK2224">
        <f t="shared" si="766"/>
        <v>0.38539553752535494</v>
      </c>
      <c r="AM2224">
        <v>140</v>
      </c>
      <c r="AN2224">
        <v>499.99999999999994</v>
      </c>
      <c r="AO2224">
        <v>1103.9000000000001</v>
      </c>
      <c r="AP2224">
        <v>649.80286513027204</v>
      </c>
      <c r="AQ2224">
        <v>50</v>
      </c>
      <c r="AT2224">
        <f t="shared" si="767"/>
        <v>0.30281690140845069</v>
      </c>
      <c r="AU2224">
        <f t="shared" si="768"/>
        <v>0.26186291739894546</v>
      </c>
      <c r="AV2224">
        <f t="shared" si="769"/>
        <v>0.77976661392405067</v>
      </c>
      <c r="AW2224">
        <f t="shared" si="770"/>
        <v>0.32038709163547996</v>
      </c>
      <c r="AX2224">
        <f t="shared" si="771"/>
        <v>0.11904761904761904</v>
      </c>
    </row>
    <row r="2225" spans="2:50" ht="15">
      <c r="B2225" s="52">
        <v>1</v>
      </c>
      <c r="C2225" s="52">
        <v>3.16</v>
      </c>
      <c r="D2225" s="52">
        <v>1</v>
      </c>
      <c r="E2225" s="52">
        <v>2.23</v>
      </c>
      <c r="F2225" s="52">
        <v>5</v>
      </c>
      <c r="G2225" s="53">
        <v>2.5499999999999998</v>
      </c>
      <c r="H2225" s="53">
        <v>2.6</v>
      </c>
      <c r="I2225" s="52">
        <v>2</v>
      </c>
      <c r="J2225" s="53">
        <v>2.65</v>
      </c>
      <c r="K2225" s="53">
        <v>2.67</v>
      </c>
      <c r="L2225" s="52">
        <v>28</v>
      </c>
      <c r="M2225" s="52">
        <v>1</v>
      </c>
      <c r="N2225" s="52">
        <v>20</v>
      </c>
      <c r="O2225" s="52">
        <v>14</v>
      </c>
      <c r="P2225" s="54">
        <v>90.025047000000001</v>
      </c>
      <c r="Q2225" s="54">
        <v>0</v>
      </c>
      <c r="R2225" s="55">
        <v>5.2171378000000006</v>
      </c>
      <c r="U2225">
        <f t="shared" si="750"/>
        <v>0.16666666666666666</v>
      </c>
      <c r="V2225">
        <f t="shared" si="751"/>
        <v>0.96048632218844987</v>
      </c>
      <c r="W2225">
        <f t="shared" si="752"/>
        <v>0.25</v>
      </c>
      <c r="X2225">
        <f t="shared" si="753"/>
        <v>0.76109215017064846</v>
      </c>
      <c r="Y2225">
        <f t="shared" si="754"/>
        <v>0.7142857142857143</v>
      </c>
      <c r="Z2225">
        <f t="shared" si="755"/>
        <v>0.7750759878419452</v>
      </c>
      <c r="AA2225">
        <f t="shared" si="756"/>
        <v>0.79027355623100304</v>
      </c>
      <c r="AB2225">
        <f t="shared" si="757"/>
        <v>0.5</v>
      </c>
      <c r="AC2225">
        <f t="shared" si="758"/>
        <v>0.83860759493670878</v>
      </c>
      <c r="AD2225">
        <f t="shared" si="759"/>
        <v>0.84493670886075944</v>
      </c>
      <c r="AE2225">
        <f t="shared" si="760"/>
        <v>0.21666666666666667</v>
      </c>
      <c r="AF2225">
        <f t="shared" si="761"/>
        <v>0.16666666666666666</v>
      </c>
      <c r="AG2225">
        <f t="shared" si="762"/>
        <v>0.33333333333333331</v>
      </c>
      <c r="AH2225">
        <f t="shared" si="763"/>
        <v>1.8264840182648401E-3</v>
      </c>
      <c r="AI2225">
        <f t="shared" si="764"/>
        <v>0.51517027863777087</v>
      </c>
      <c r="AJ2225">
        <f t="shared" si="765"/>
        <v>0</v>
      </c>
      <c r="AK2225">
        <f t="shared" si="766"/>
        <v>0.53955375253549698</v>
      </c>
      <c r="AM2225">
        <v>140</v>
      </c>
      <c r="AN2225">
        <v>499.99999999999994</v>
      </c>
      <c r="AO2225">
        <v>1103.9000000000001</v>
      </c>
      <c r="AP2225">
        <v>649.80286513027204</v>
      </c>
      <c r="AQ2225">
        <v>50</v>
      </c>
      <c r="AT2225">
        <f t="shared" si="767"/>
        <v>0.30281690140845069</v>
      </c>
      <c r="AU2225">
        <f t="shared" si="768"/>
        <v>0.26186291739894546</v>
      </c>
      <c r="AV2225">
        <f t="shared" si="769"/>
        <v>0.77976661392405067</v>
      </c>
      <c r="AW2225">
        <f t="shared" si="770"/>
        <v>0.32038709163547996</v>
      </c>
      <c r="AX2225">
        <f t="shared" si="771"/>
        <v>0.11904761904761904</v>
      </c>
    </row>
    <row r="2226" spans="2:50" ht="15">
      <c r="B2226" s="52">
        <v>1</v>
      </c>
      <c r="C2226" s="52">
        <v>3.16</v>
      </c>
      <c r="D2226" s="52">
        <v>1</v>
      </c>
      <c r="E2226" s="52">
        <v>2.23</v>
      </c>
      <c r="F2226" s="52">
        <v>5</v>
      </c>
      <c r="G2226" s="53">
        <v>2.5499999999999998</v>
      </c>
      <c r="H2226" s="53">
        <v>2.6</v>
      </c>
      <c r="I2226" s="52">
        <v>2</v>
      </c>
      <c r="J2226" s="53">
        <v>2.65</v>
      </c>
      <c r="K2226" s="53">
        <v>2.67</v>
      </c>
      <c r="L2226" s="52">
        <v>28</v>
      </c>
      <c r="M2226" s="52">
        <v>1</v>
      </c>
      <c r="N2226" s="52">
        <v>20</v>
      </c>
      <c r="O2226" s="52">
        <v>28</v>
      </c>
      <c r="P2226" s="54">
        <v>94.732239000000007</v>
      </c>
      <c r="Q2226" s="54">
        <v>42.8550605</v>
      </c>
      <c r="R2226" s="55">
        <v>5.4524974000000004</v>
      </c>
      <c r="U2226">
        <f t="shared" si="750"/>
        <v>0.16666666666666666</v>
      </c>
      <c r="V2226">
        <f t="shared" si="751"/>
        <v>0.96048632218844987</v>
      </c>
      <c r="W2226">
        <f t="shared" si="752"/>
        <v>0.25</v>
      </c>
      <c r="X2226">
        <f t="shared" si="753"/>
        <v>0.76109215017064846</v>
      </c>
      <c r="Y2226">
        <f t="shared" si="754"/>
        <v>0.7142857142857143</v>
      </c>
      <c r="Z2226">
        <f t="shared" si="755"/>
        <v>0.7750759878419452</v>
      </c>
      <c r="AA2226">
        <f t="shared" si="756"/>
        <v>0.79027355623100304</v>
      </c>
      <c r="AB2226">
        <f t="shared" si="757"/>
        <v>0.5</v>
      </c>
      <c r="AC2226">
        <f t="shared" si="758"/>
        <v>0.83860759493670878</v>
      </c>
      <c r="AD2226">
        <f t="shared" si="759"/>
        <v>0.84493670886075944</v>
      </c>
      <c r="AE2226">
        <f t="shared" si="760"/>
        <v>0.21666666666666667</v>
      </c>
      <c r="AF2226">
        <f t="shared" si="761"/>
        <v>0.16666666666666666</v>
      </c>
      <c r="AG2226">
        <f t="shared" si="762"/>
        <v>0.33333333333333331</v>
      </c>
      <c r="AH2226">
        <f t="shared" si="763"/>
        <v>3.6529680365296802E-3</v>
      </c>
      <c r="AI2226">
        <f t="shared" si="764"/>
        <v>0.54489164086687314</v>
      </c>
      <c r="AJ2226">
        <f t="shared" si="765"/>
        <v>0.54353233830845771</v>
      </c>
      <c r="AK2226">
        <f t="shared" si="766"/>
        <v>0.56389452332657197</v>
      </c>
      <c r="AM2226">
        <v>140</v>
      </c>
      <c r="AN2226">
        <v>499.99999999999994</v>
      </c>
      <c r="AO2226">
        <v>1103.9000000000001</v>
      </c>
      <c r="AP2226">
        <v>649.80286513027204</v>
      </c>
      <c r="AQ2226">
        <v>50</v>
      </c>
      <c r="AT2226">
        <f t="shared" si="767"/>
        <v>0.30281690140845069</v>
      </c>
      <c r="AU2226">
        <f t="shared" si="768"/>
        <v>0.26186291739894546</v>
      </c>
      <c r="AV2226">
        <f t="shared" si="769"/>
        <v>0.77976661392405067</v>
      </c>
      <c r="AW2226">
        <f t="shared" si="770"/>
        <v>0.32038709163547996</v>
      </c>
      <c r="AX2226">
        <f t="shared" si="771"/>
        <v>0.11904761904761904</v>
      </c>
    </row>
    <row r="2227" spans="2:50" ht="15">
      <c r="B2227" s="52">
        <v>1</v>
      </c>
      <c r="C2227" s="52">
        <v>3.16</v>
      </c>
      <c r="D2227" s="52">
        <v>1</v>
      </c>
      <c r="E2227" s="52">
        <v>2.23</v>
      </c>
      <c r="F2227" s="52">
        <v>5</v>
      </c>
      <c r="G2227" s="53">
        <v>2.5499999999999998</v>
      </c>
      <c r="H2227" s="53">
        <v>2.6</v>
      </c>
      <c r="I2227" s="52">
        <v>2</v>
      </c>
      <c r="J2227" s="53">
        <v>2.65</v>
      </c>
      <c r="K2227" s="53">
        <v>2.67</v>
      </c>
      <c r="L2227" s="52">
        <v>28</v>
      </c>
      <c r="M2227" s="52">
        <v>1</v>
      </c>
      <c r="N2227" s="52">
        <v>20</v>
      </c>
      <c r="O2227" s="52">
        <v>56</v>
      </c>
      <c r="P2227" s="54">
        <v>100.91042849999999</v>
      </c>
      <c r="Q2227" s="54">
        <v>0</v>
      </c>
      <c r="R2227" s="55">
        <v>5.7761168500000002</v>
      </c>
      <c r="U2227">
        <f t="shared" si="750"/>
        <v>0.16666666666666666</v>
      </c>
      <c r="V2227">
        <f t="shared" si="751"/>
        <v>0.96048632218844987</v>
      </c>
      <c r="W2227">
        <f t="shared" si="752"/>
        <v>0.25</v>
      </c>
      <c r="X2227">
        <f t="shared" si="753"/>
        <v>0.76109215017064846</v>
      </c>
      <c r="Y2227">
        <f t="shared" si="754"/>
        <v>0.7142857142857143</v>
      </c>
      <c r="Z2227">
        <f t="shared" si="755"/>
        <v>0.7750759878419452</v>
      </c>
      <c r="AA2227">
        <f t="shared" si="756"/>
        <v>0.79027355623100304</v>
      </c>
      <c r="AB2227">
        <f t="shared" si="757"/>
        <v>0.5</v>
      </c>
      <c r="AC2227">
        <f t="shared" si="758"/>
        <v>0.83860759493670878</v>
      </c>
      <c r="AD2227">
        <f t="shared" si="759"/>
        <v>0.84493670886075944</v>
      </c>
      <c r="AE2227">
        <f t="shared" si="760"/>
        <v>0.21666666666666667</v>
      </c>
      <c r="AF2227">
        <f t="shared" si="761"/>
        <v>0.16666666666666666</v>
      </c>
      <c r="AG2227">
        <f t="shared" si="762"/>
        <v>0.33333333333333331</v>
      </c>
      <c r="AH2227">
        <f t="shared" si="763"/>
        <v>7.3059360730593605E-3</v>
      </c>
      <c r="AI2227">
        <f t="shared" si="764"/>
        <v>0.58390092879256961</v>
      </c>
      <c r="AJ2227">
        <f t="shared" si="765"/>
        <v>0</v>
      </c>
      <c r="AK2227">
        <f t="shared" si="766"/>
        <v>0.5973630831643002</v>
      </c>
      <c r="AM2227">
        <v>140</v>
      </c>
      <c r="AN2227">
        <v>499.99999999999994</v>
      </c>
      <c r="AO2227">
        <v>1103.9000000000001</v>
      </c>
      <c r="AP2227">
        <v>649.80286513027204</v>
      </c>
      <c r="AQ2227">
        <v>50</v>
      </c>
      <c r="AT2227">
        <f t="shared" si="767"/>
        <v>0.30281690140845069</v>
      </c>
      <c r="AU2227">
        <f t="shared" si="768"/>
        <v>0.26186291739894546</v>
      </c>
      <c r="AV2227">
        <f t="shared" si="769"/>
        <v>0.77976661392405067</v>
      </c>
      <c r="AW2227">
        <f t="shared" si="770"/>
        <v>0.32038709163547996</v>
      </c>
      <c r="AX2227">
        <f t="shared" si="771"/>
        <v>0.11904761904761904</v>
      </c>
    </row>
    <row r="2228" spans="2:50" ht="15">
      <c r="B2228" s="52">
        <v>1</v>
      </c>
      <c r="C2228" s="52">
        <v>3.16</v>
      </c>
      <c r="D2228" s="52">
        <v>1</v>
      </c>
      <c r="E2228" s="52">
        <v>2.23</v>
      </c>
      <c r="F2228" s="52">
        <v>5</v>
      </c>
      <c r="G2228" s="53">
        <v>2.5499999999999998</v>
      </c>
      <c r="H2228" s="53">
        <v>2.6</v>
      </c>
      <c r="I2228" s="52">
        <v>2</v>
      </c>
      <c r="J2228" s="53">
        <v>2.65</v>
      </c>
      <c r="K2228" s="53">
        <v>2.67</v>
      </c>
      <c r="L2228" s="52">
        <v>28</v>
      </c>
      <c r="M2228" s="52">
        <v>1</v>
      </c>
      <c r="N2228" s="52">
        <v>20</v>
      </c>
      <c r="O2228" s="52">
        <v>91</v>
      </c>
      <c r="P2228" s="54">
        <v>109.44221400000001</v>
      </c>
      <c r="Q2228" s="54">
        <v>44.620257500000001</v>
      </c>
      <c r="R2228" s="55">
        <v>6.0703163499999997</v>
      </c>
      <c r="U2228">
        <f t="shared" si="750"/>
        <v>0.16666666666666666</v>
      </c>
      <c r="V2228">
        <f t="shared" si="751"/>
        <v>0.96048632218844987</v>
      </c>
      <c r="W2228">
        <f t="shared" si="752"/>
        <v>0.25</v>
      </c>
      <c r="X2228">
        <f t="shared" si="753"/>
        <v>0.76109215017064846</v>
      </c>
      <c r="Y2228">
        <f t="shared" si="754"/>
        <v>0.7142857142857143</v>
      </c>
      <c r="Z2228">
        <f t="shared" si="755"/>
        <v>0.7750759878419452</v>
      </c>
      <c r="AA2228">
        <f t="shared" si="756"/>
        <v>0.79027355623100304</v>
      </c>
      <c r="AB2228">
        <f t="shared" si="757"/>
        <v>0.5</v>
      </c>
      <c r="AC2228">
        <f t="shared" si="758"/>
        <v>0.83860759493670878</v>
      </c>
      <c r="AD2228">
        <f t="shared" si="759"/>
        <v>0.84493670886075944</v>
      </c>
      <c r="AE2228">
        <f t="shared" si="760"/>
        <v>0.21666666666666667</v>
      </c>
      <c r="AF2228">
        <f t="shared" si="761"/>
        <v>0.16666666666666666</v>
      </c>
      <c r="AG2228">
        <f t="shared" si="762"/>
        <v>0.33333333333333331</v>
      </c>
      <c r="AH2228">
        <f t="shared" si="763"/>
        <v>1.1872146118721462E-2</v>
      </c>
      <c r="AI2228">
        <f t="shared" si="764"/>
        <v>0.63777089783281737</v>
      </c>
      <c r="AJ2228">
        <f t="shared" si="765"/>
        <v>0.5659203980099502</v>
      </c>
      <c r="AK2228">
        <f t="shared" si="766"/>
        <v>0.62778904665314395</v>
      </c>
      <c r="AM2228">
        <v>140</v>
      </c>
      <c r="AN2228">
        <v>499.99999999999994</v>
      </c>
      <c r="AO2228">
        <v>1103.9000000000001</v>
      </c>
      <c r="AP2228">
        <v>649.80286513027204</v>
      </c>
      <c r="AQ2228">
        <v>50</v>
      </c>
      <c r="AT2228">
        <f t="shared" si="767"/>
        <v>0.30281690140845069</v>
      </c>
      <c r="AU2228">
        <f t="shared" si="768"/>
        <v>0.26186291739894546</v>
      </c>
      <c r="AV2228">
        <f t="shared" si="769"/>
        <v>0.77976661392405067</v>
      </c>
      <c r="AW2228">
        <f t="shared" si="770"/>
        <v>0.32038709163547996</v>
      </c>
      <c r="AX2228">
        <f t="shared" si="771"/>
        <v>0.11904761904761904</v>
      </c>
    </row>
    <row r="2229" spans="2:50" ht="15">
      <c r="B2229" s="52">
        <v>1</v>
      </c>
      <c r="C2229" s="52">
        <v>3.16</v>
      </c>
      <c r="D2229" s="52">
        <v>1</v>
      </c>
      <c r="E2229" s="52">
        <v>2.23</v>
      </c>
      <c r="F2229" s="52">
        <v>5</v>
      </c>
      <c r="G2229" s="53">
        <v>2.5499999999999998</v>
      </c>
      <c r="H2229" s="53">
        <v>2.6</v>
      </c>
      <c r="I2229" s="52">
        <v>2</v>
      </c>
      <c r="J2229" s="53">
        <v>2.65</v>
      </c>
      <c r="K2229" s="53">
        <v>2.67</v>
      </c>
      <c r="L2229" s="52">
        <v>28</v>
      </c>
      <c r="M2229" s="52">
        <v>1</v>
      </c>
      <c r="N2229" s="52">
        <v>20</v>
      </c>
      <c r="O2229" s="52">
        <v>182</v>
      </c>
      <c r="P2229" s="54">
        <v>98.066500000000005</v>
      </c>
      <c r="Q2229" s="54">
        <v>0</v>
      </c>
      <c r="R2229" s="55">
        <v>6.4625823500000008</v>
      </c>
      <c r="U2229">
        <f t="shared" si="750"/>
        <v>0.16666666666666666</v>
      </c>
      <c r="V2229">
        <f t="shared" si="751"/>
        <v>0.96048632218844987</v>
      </c>
      <c r="W2229">
        <f t="shared" si="752"/>
        <v>0.25</v>
      </c>
      <c r="X2229">
        <f t="shared" si="753"/>
        <v>0.76109215017064846</v>
      </c>
      <c r="Y2229">
        <f t="shared" si="754"/>
        <v>0.7142857142857143</v>
      </c>
      <c r="Z2229">
        <f t="shared" si="755"/>
        <v>0.7750759878419452</v>
      </c>
      <c r="AA2229">
        <f t="shared" si="756"/>
        <v>0.79027355623100304</v>
      </c>
      <c r="AB2229">
        <f t="shared" si="757"/>
        <v>0.5</v>
      </c>
      <c r="AC2229">
        <f t="shared" si="758"/>
        <v>0.83860759493670878</v>
      </c>
      <c r="AD2229">
        <f t="shared" si="759"/>
        <v>0.84493670886075944</v>
      </c>
      <c r="AE2229">
        <f t="shared" si="760"/>
        <v>0.21666666666666667</v>
      </c>
      <c r="AF2229">
        <f t="shared" si="761"/>
        <v>0.16666666666666666</v>
      </c>
      <c r="AG2229">
        <f t="shared" si="762"/>
        <v>0.33333333333333331</v>
      </c>
      <c r="AH2229">
        <f t="shared" si="763"/>
        <v>2.3744292237442923E-2</v>
      </c>
      <c r="AI2229">
        <f t="shared" si="764"/>
        <v>0.56594427244582046</v>
      </c>
      <c r="AJ2229">
        <f t="shared" si="765"/>
        <v>0</v>
      </c>
      <c r="AK2229">
        <f t="shared" si="766"/>
        <v>0.66835699797160253</v>
      </c>
      <c r="AM2229">
        <v>140</v>
      </c>
      <c r="AN2229">
        <v>499.99999999999994</v>
      </c>
      <c r="AO2229">
        <v>1103.9000000000001</v>
      </c>
      <c r="AP2229">
        <v>649.80286513027204</v>
      </c>
      <c r="AQ2229">
        <v>50</v>
      </c>
      <c r="AT2229">
        <f t="shared" si="767"/>
        <v>0.30281690140845069</v>
      </c>
      <c r="AU2229">
        <f t="shared" si="768"/>
        <v>0.26186291739894546</v>
      </c>
      <c r="AV2229">
        <f t="shared" si="769"/>
        <v>0.77976661392405067</v>
      </c>
      <c r="AW2229">
        <f t="shared" si="770"/>
        <v>0.32038709163547996</v>
      </c>
      <c r="AX2229">
        <f t="shared" si="771"/>
        <v>0.11904761904761904</v>
      </c>
    </row>
    <row r="2230" spans="2:50" ht="15">
      <c r="B2230" s="52">
        <v>1</v>
      </c>
      <c r="C2230" s="52">
        <v>3.16</v>
      </c>
      <c r="D2230" s="52">
        <v>1</v>
      </c>
      <c r="E2230" s="52">
        <v>2.23</v>
      </c>
      <c r="F2230" s="52">
        <v>5</v>
      </c>
      <c r="G2230" s="53">
        <v>2.5499999999999998</v>
      </c>
      <c r="H2230" s="53">
        <v>2.6</v>
      </c>
      <c r="I2230" s="52">
        <v>2</v>
      </c>
      <c r="J2230" s="53">
        <v>2.65</v>
      </c>
      <c r="K2230" s="53">
        <v>2.67</v>
      </c>
      <c r="L2230" s="52">
        <v>28</v>
      </c>
      <c r="M2230" s="52">
        <v>1</v>
      </c>
      <c r="N2230" s="52">
        <v>20</v>
      </c>
      <c r="O2230" s="52">
        <v>365</v>
      </c>
      <c r="P2230" s="54">
        <v>116.699135</v>
      </c>
      <c r="Q2230" s="54">
        <v>46.287387999999993</v>
      </c>
      <c r="R2230" s="55">
        <v>5.69766365</v>
      </c>
      <c r="U2230">
        <f t="shared" si="750"/>
        <v>0.16666666666666666</v>
      </c>
      <c r="V2230">
        <f t="shared" si="751"/>
        <v>0.96048632218844987</v>
      </c>
      <c r="W2230">
        <f t="shared" si="752"/>
        <v>0.25</v>
      </c>
      <c r="X2230">
        <f t="shared" si="753"/>
        <v>0.76109215017064846</v>
      </c>
      <c r="Y2230">
        <f t="shared" si="754"/>
        <v>0.7142857142857143</v>
      </c>
      <c r="Z2230">
        <f t="shared" si="755"/>
        <v>0.7750759878419452</v>
      </c>
      <c r="AA2230">
        <f t="shared" si="756"/>
        <v>0.79027355623100304</v>
      </c>
      <c r="AB2230">
        <f t="shared" si="757"/>
        <v>0.5</v>
      </c>
      <c r="AC2230">
        <f t="shared" si="758"/>
        <v>0.83860759493670878</v>
      </c>
      <c r="AD2230">
        <f t="shared" si="759"/>
        <v>0.84493670886075944</v>
      </c>
      <c r="AE2230">
        <f t="shared" si="760"/>
        <v>0.21666666666666667</v>
      </c>
      <c r="AF2230">
        <f t="shared" si="761"/>
        <v>0.16666666666666666</v>
      </c>
      <c r="AG2230">
        <f t="shared" si="762"/>
        <v>0.33333333333333331</v>
      </c>
      <c r="AH2230">
        <f t="shared" si="763"/>
        <v>4.7619047619047616E-2</v>
      </c>
      <c r="AI2230">
        <f t="shared" si="764"/>
        <v>0.6835913312693499</v>
      </c>
      <c r="AJ2230">
        <f t="shared" si="765"/>
        <v>0.5870646766169153</v>
      </c>
      <c r="AK2230">
        <f t="shared" si="766"/>
        <v>0.58924949290060846</v>
      </c>
      <c r="AM2230">
        <v>140</v>
      </c>
      <c r="AN2230">
        <v>499.99999999999994</v>
      </c>
      <c r="AO2230">
        <v>1103.9000000000001</v>
      </c>
      <c r="AP2230">
        <v>649.80286513027204</v>
      </c>
      <c r="AQ2230">
        <v>50</v>
      </c>
      <c r="AT2230">
        <f t="shared" si="767"/>
        <v>0.30281690140845069</v>
      </c>
      <c r="AU2230">
        <f t="shared" si="768"/>
        <v>0.26186291739894546</v>
      </c>
      <c r="AV2230">
        <f t="shared" si="769"/>
        <v>0.77976661392405067</v>
      </c>
      <c r="AW2230">
        <f t="shared" si="770"/>
        <v>0.32038709163547996</v>
      </c>
      <c r="AX2230">
        <f t="shared" si="771"/>
        <v>0.11904761904761904</v>
      </c>
    </row>
    <row r="2231" spans="2:50" ht="15">
      <c r="B2231" s="52">
        <v>1</v>
      </c>
      <c r="C2231" s="52">
        <v>3.16</v>
      </c>
      <c r="D2231" s="56">
        <v>0</v>
      </c>
      <c r="E2231" s="52">
        <v>1</v>
      </c>
      <c r="F2231" s="52">
        <v>5</v>
      </c>
      <c r="G2231" s="53">
        <v>2.5499999999999998</v>
      </c>
      <c r="H2231" s="53">
        <v>2.6</v>
      </c>
      <c r="I2231" s="52">
        <v>2</v>
      </c>
      <c r="J2231" s="53">
        <v>2.65</v>
      </c>
      <c r="K2231" s="53">
        <v>2.67</v>
      </c>
      <c r="L2231" s="52">
        <v>57</v>
      </c>
      <c r="M2231" s="52">
        <v>1</v>
      </c>
      <c r="N2231" s="52">
        <v>20</v>
      </c>
      <c r="O2231" s="52">
        <v>7</v>
      </c>
      <c r="P2231" s="54">
        <v>26.5760215</v>
      </c>
      <c r="Q2231" s="54">
        <v>0</v>
      </c>
      <c r="R2231" s="55">
        <v>2.4124359000000002</v>
      </c>
      <c r="U2231">
        <f t="shared" si="750"/>
        <v>0.16666666666666666</v>
      </c>
      <c r="V2231">
        <f t="shared" si="751"/>
        <v>0.96048632218844987</v>
      </c>
      <c r="W2231">
        <f t="shared" si="752"/>
        <v>0</v>
      </c>
      <c r="X2231">
        <f t="shared" si="753"/>
        <v>0.34129692832764502</v>
      </c>
      <c r="Y2231">
        <f t="shared" si="754"/>
        <v>0.7142857142857143</v>
      </c>
      <c r="Z2231">
        <f t="shared" si="755"/>
        <v>0.7750759878419452</v>
      </c>
      <c r="AA2231">
        <f t="shared" si="756"/>
        <v>0.79027355623100304</v>
      </c>
      <c r="AB2231">
        <f t="shared" si="757"/>
        <v>0.5</v>
      </c>
      <c r="AC2231">
        <f t="shared" si="758"/>
        <v>0.83860759493670878</v>
      </c>
      <c r="AD2231">
        <f t="shared" si="759"/>
        <v>0.84493670886075944</v>
      </c>
      <c r="AE2231">
        <f t="shared" si="760"/>
        <v>0.7</v>
      </c>
      <c r="AF2231">
        <f t="shared" si="761"/>
        <v>0.16666666666666666</v>
      </c>
      <c r="AG2231">
        <f t="shared" si="762"/>
        <v>0.33333333333333331</v>
      </c>
      <c r="AH2231">
        <f t="shared" si="763"/>
        <v>9.1324200913242006E-4</v>
      </c>
      <c r="AI2231">
        <f t="shared" si="764"/>
        <v>0.11455108359133126</v>
      </c>
      <c r="AJ2231">
        <f t="shared" si="765"/>
        <v>0</v>
      </c>
      <c r="AK2231">
        <f t="shared" si="766"/>
        <v>0.24949290060851928</v>
      </c>
      <c r="AM2231">
        <v>173</v>
      </c>
      <c r="AN2231">
        <v>303.5087719298246</v>
      </c>
      <c r="AO2231">
        <v>965.58</v>
      </c>
      <c r="AP2231">
        <v>877.95376970908274</v>
      </c>
      <c r="AQ2231">
        <v>0</v>
      </c>
      <c r="AT2231">
        <f t="shared" si="767"/>
        <v>0.53521126760563376</v>
      </c>
      <c r="AU2231">
        <f t="shared" si="768"/>
        <v>5.466654333549166E-2</v>
      </c>
      <c r="AV2231">
        <f t="shared" si="769"/>
        <v>0.682060917721519</v>
      </c>
      <c r="AW2231">
        <f t="shared" si="770"/>
        <v>0.4328775232640858</v>
      </c>
      <c r="AX2231">
        <f t="shared" si="771"/>
        <v>0</v>
      </c>
    </row>
    <row r="2232" spans="2:50" ht="15">
      <c r="B2232" s="52">
        <v>1</v>
      </c>
      <c r="C2232" s="52">
        <v>3.16</v>
      </c>
      <c r="D2232" s="56">
        <v>0</v>
      </c>
      <c r="E2232" s="52">
        <v>1</v>
      </c>
      <c r="F2232" s="52">
        <v>5</v>
      </c>
      <c r="G2232" s="53">
        <v>2.5499999999999998</v>
      </c>
      <c r="H2232" s="53">
        <v>2.6</v>
      </c>
      <c r="I2232" s="52">
        <v>2</v>
      </c>
      <c r="J2232" s="53">
        <v>2.65</v>
      </c>
      <c r="K2232" s="53">
        <v>2.67</v>
      </c>
      <c r="L2232" s="52">
        <v>57</v>
      </c>
      <c r="M2232" s="52">
        <v>1</v>
      </c>
      <c r="N2232" s="52">
        <v>20</v>
      </c>
      <c r="O2232" s="52">
        <v>28</v>
      </c>
      <c r="P2232" s="54">
        <v>39.716932499999999</v>
      </c>
      <c r="Q2232" s="54">
        <v>31.871612500000001</v>
      </c>
      <c r="R2232" s="55">
        <v>2.57914895</v>
      </c>
      <c r="U2232">
        <f t="shared" si="750"/>
        <v>0.16666666666666666</v>
      </c>
      <c r="V2232">
        <f t="shared" si="751"/>
        <v>0.96048632218844987</v>
      </c>
      <c r="W2232">
        <f t="shared" si="752"/>
        <v>0</v>
      </c>
      <c r="X2232">
        <f t="shared" si="753"/>
        <v>0.34129692832764502</v>
      </c>
      <c r="Y2232">
        <f t="shared" si="754"/>
        <v>0.7142857142857143</v>
      </c>
      <c r="Z2232">
        <f t="shared" si="755"/>
        <v>0.7750759878419452</v>
      </c>
      <c r="AA2232">
        <f t="shared" si="756"/>
        <v>0.79027355623100304</v>
      </c>
      <c r="AB2232">
        <f t="shared" si="757"/>
        <v>0.5</v>
      </c>
      <c r="AC2232">
        <f t="shared" si="758"/>
        <v>0.83860759493670878</v>
      </c>
      <c r="AD2232">
        <f t="shared" si="759"/>
        <v>0.84493670886075944</v>
      </c>
      <c r="AE2232">
        <f t="shared" si="760"/>
        <v>0.7</v>
      </c>
      <c r="AF2232">
        <f t="shared" si="761"/>
        <v>0.16666666666666666</v>
      </c>
      <c r="AG2232">
        <f t="shared" si="762"/>
        <v>0.33333333333333331</v>
      </c>
      <c r="AH2232">
        <f t="shared" si="763"/>
        <v>3.6529680365296802E-3</v>
      </c>
      <c r="AI2232">
        <f t="shared" si="764"/>
        <v>0.19752321981424148</v>
      </c>
      <c r="AJ2232">
        <f t="shared" si="765"/>
        <v>0.40422885572139305</v>
      </c>
      <c r="AK2232">
        <f t="shared" si="766"/>
        <v>0.26673427991886411</v>
      </c>
      <c r="AM2232">
        <v>173</v>
      </c>
      <c r="AN2232">
        <v>303.5087719298246</v>
      </c>
      <c r="AO2232">
        <v>965.58</v>
      </c>
      <c r="AP2232">
        <v>877.95376970908274</v>
      </c>
      <c r="AQ2232">
        <v>0</v>
      </c>
      <c r="AT2232">
        <f t="shared" si="767"/>
        <v>0.53521126760563376</v>
      </c>
      <c r="AU2232">
        <f t="shared" si="768"/>
        <v>5.466654333549166E-2</v>
      </c>
      <c r="AV2232">
        <f t="shared" si="769"/>
        <v>0.682060917721519</v>
      </c>
      <c r="AW2232">
        <f t="shared" si="770"/>
        <v>0.4328775232640858</v>
      </c>
      <c r="AX2232">
        <f t="shared" si="771"/>
        <v>0</v>
      </c>
    </row>
    <row r="2233" spans="2:50" ht="15">
      <c r="B2233" s="52">
        <v>1</v>
      </c>
      <c r="C2233" s="52">
        <v>3.16</v>
      </c>
      <c r="D2233" s="56">
        <v>0</v>
      </c>
      <c r="E2233" s="52">
        <v>1</v>
      </c>
      <c r="F2233" s="52">
        <v>5</v>
      </c>
      <c r="G2233" s="53">
        <v>2.5499999999999998</v>
      </c>
      <c r="H2233" s="53">
        <v>2.6</v>
      </c>
      <c r="I2233" s="52">
        <v>2</v>
      </c>
      <c r="J2233" s="53">
        <v>2.65</v>
      </c>
      <c r="K2233" s="53">
        <v>2.67</v>
      </c>
      <c r="L2233" s="52">
        <v>57</v>
      </c>
      <c r="M2233" s="52">
        <v>1</v>
      </c>
      <c r="N2233" s="52">
        <v>20</v>
      </c>
      <c r="O2233" s="52">
        <v>56</v>
      </c>
      <c r="P2233" s="54">
        <v>41.580196000000001</v>
      </c>
      <c r="Q2233" s="54">
        <v>0</v>
      </c>
      <c r="R2233" s="55">
        <v>2.7948952500000002</v>
      </c>
      <c r="U2233">
        <f t="shared" si="750"/>
        <v>0.16666666666666666</v>
      </c>
      <c r="V2233">
        <f t="shared" si="751"/>
        <v>0.96048632218844987</v>
      </c>
      <c r="W2233">
        <f t="shared" si="752"/>
        <v>0</v>
      </c>
      <c r="X2233">
        <f t="shared" si="753"/>
        <v>0.34129692832764502</v>
      </c>
      <c r="Y2233">
        <f t="shared" si="754"/>
        <v>0.7142857142857143</v>
      </c>
      <c r="Z2233">
        <f t="shared" si="755"/>
        <v>0.7750759878419452</v>
      </c>
      <c r="AA2233">
        <f t="shared" si="756"/>
        <v>0.79027355623100304</v>
      </c>
      <c r="AB2233">
        <f t="shared" si="757"/>
        <v>0.5</v>
      </c>
      <c r="AC2233">
        <f t="shared" si="758"/>
        <v>0.83860759493670878</v>
      </c>
      <c r="AD2233">
        <f t="shared" si="759"/>
        <v>0.84493670886075944</v>
      </c>
      <c r="AE2233">
        <f t="shared" si="760"/>
        <v>0.7</v>
      </c>
      <c r="AF2233">
        <f t="shared" si="761"/>
        <v>0.16666666666666666</v>
      </c>
      <c r="AG2233">
        <f t="shared" si="762"/>
        <v>0.33333333333333331</v>
      </c>
      <c r="AH2233">
        <f t="shared" si="763"/>
        <v>7.3059360730593605E-3</v>
      </c>
      <c r="AI2233">
        <f t="shared" si="764"/>
        <v>0.20928792569659446</v>
      </c>
      <c r="AJ2233">
        <f t="shared" si="765"/>
        <v>0</v>
      </c>
      <c r="AK2233">
        <f t="shared" si="766"/>
        <v>0.28904665314401623</v>
      </c>
      <c r="AM2233">
        <v>173</v>
      </c>
      <c r="AN2233">
        <v>303.5087719298246</v>
      </c>
      <c r="AO2233">
        <v>965.58</v>
      </c>
      <c r="AP2233">
        <v>877.95376970908274</v>
      </c>
      <c r="AQ2233">
        <v>0</v>
      </c>
      <c r="AT2233">
        <f t="shared" si="767"/>
        <v>0.53521126760563376</v>
      </c>
      <c r="AU2233">
        <f t="shared" si="768"/>
        <v>5.466654333549166E-2</v>
      </c>
      <c r="AV2233">
        <f t="shared" si="769"/>
        <v>0.682060917721519</v>
      </c>
      <c r="AW2233">
        <f t="shared" si="770"/>
        <v>0.4328775232640858</v>
      </c>
      <c r="AX2233">
        <f t="shared" si="771"/>
        <v>0</v>
      </c>
    </row>
    <row r="2234" spans="2:50" ht="15">
      <c r="B2234" s="52">
        <v>1</v>
      </c>
      <c r="C2234" s="52">
        <v>3.16</v>
      </c>
      <c r="D2234" s="56">
        <v>0</v>
      </c>
      <c r="E2234" s="52">
        <v>1</v>
      </c>
      <c r="F2234" s="52">
        <v>5</v>
      </c>
      <c r="G2234" s="53">
        <v>2.5499999999999998</v>
      </c>
      <c r="H2234" s="53">
        <v>2.6</v>
      </c>
      <c r="I2234" s="52">
        <v>2</v>
      </c>
      <c r="J2234" s="53">
        <v>2.65</v>
      </c>
      <c r="K2234" s="53">
        <v>2.67</v>
      </c>
      <c r="L2234" s="52">
        <v>57</v>
      </c>
      <c r="M2234" s="52">
        <v>1</v>
      </c>
      <c r="N2234" s="52">
        <v>20</v>
      </c>
      <c r="O2234" s="52">
        <v>91</v>
      </c>
      <c r="P2234" s="54">
        <v>43.835725500000002</v>
      </c>
      <c r="Q2234" s="54">
        <v>34.029075499999998</v>
      </c>
      <c r="R2234" s="55">
        <v>2.8733484499999999</v>
      </c>
      <c r="U2234">
        <f t="shared" si="750"/>
        <v>0.16666666666666666</v>
      </c>
      <c r="V2234">
        <f t="shared" si="751"/>
        <v>0.96048632218844987</v>
      </c>
      <c r="W2234">
        <f t="shared" si="752"/>
        <v>0</v>
      </c>
      <c r="X2234">
        <f t="shared" si="753"/>
        <v>0.34129692832764502</v>
      </c>
      <c r="Y2234">
        <f t="shared" si="754"/>
        <v>0.7142857142857143</v>
      </c>
      <c r="Z2234">
        <f t="shared" si="755"/>
        <v>0.7750759878419452</v>
      </c>
      <c r="AA2234">
        <f t="shared" si="756"/>
        <v>0.79027355623100304</v>
      </c>
      <c r="AB2234">
        <f t="shared" si="757"/>
        <v>0.5</v>
      </c>
      <c r="AC2234">
        <f t="shared" si="758"/>
        <v>0.83860759493670878</v>
      </c>
      <c r="AD2234">
        <f t="shared" si="759"/>
        <v>0.84493670886075944</v>
      </c>
      <c r="AE2234">
        <f t="shared" si="760"/>
        <v>0.7</v>
      </c>
      <c r="AF2234">
        <f t="shared" si="761"/>
        <v>0.16666666666666666</v>
      </c>
      <c r="AG2234">
        <f t="shared" si="762"/>
        <v>0.33333333333333331</v>
      </c>
      <c r="AH2234">
        <f t="shared" si="763"/>
        <v>1.1872146118721462E-2</v>
      </c>
      <c r="AI2234">
        <f t="shared" si="764"/>
        <v>0.22352941176470587</v>
      </c>
      <c r="AJ2234">
        <f t="shared" si="765"/>
        <v>0.43159203980099498</v>
      </c>
      <c r="AK2234">
        <f t="shared" si="766"/>
        <v>0.29716024340770791</v>
      </c>
      <c r="AM2234">
        <v>173</v>
      </c>
      <c r="AN2234">
        <v>303.5087719298246</v>
      </c>
      <c r="AO2234">
        <v>965.58</v>
      </c>
      <c r="AP2234">
        <v>877.95376970908274</v>
      </c>
      <c r="AQ2234">
        <v>0</v>
      </c>
      <c r="AT2234">
        <f t="shared" si="767"/>
        <v>0.53521126760563376</v>
      </c>
      <c r="AU2234">
        <f t="shared" si="768"/>
        <v>5.466654333549166E-2</v>
      </c>
      <c r="AV2234">
        <f t="shared" si="769"/>
        <v>0.682060917721519</v>
      </c>
      <c r="AW2234">
        <f t="shared" si="770"/>
        <v>0.4328775232640858</v>
      </c>
      <c r="AX2234">
        <f t="shared" si="771"/>
        <v>0</v>
      </c>
    </row>
    <row r="2235" spans="2:50" ht="15">
      <c r="B2235" s="52">
        <v>1</v>
      </c>
      <c r="C2235" s="52">
        <v>3.16</v>
      </c>
      <c r="D2235" s="56">
        <v>0</v>
      </c>
      <c r="E2235" s="52">
        <v>1</v>
      </c>
      <c r="F2235" s="52">
        <v>5</v>
      </c>
      <c r="G2235" s="53">
        <v>2.5499999999999998</v>
      </c>
      <c r="H2235" s="53">
        <v>2.6</v>
      </c>
      <c r="I2235" s="52">
        <v>2</v>
      </c>
      <c r="J2235" s="53">
        <v>2.65</v>
      </c>
      <c r="K2235" s="53">
        <v>2.67</v>
      </c>
      <c r="L2235" s="52">
        <v>57</v>
      </c>
      <c r="M2235" s="52">
        <v>1</v>
      </c>
      <c r="N2235" s="52">
        <v>20</v>
      </c>
      <c r="O2235" s="52">
        <v>182</v>
      </c>
      <c r="P2235" s="54">
        <v>41.972462</v>
      </c>
      <c r="Q2235" s="54">
        <v>0</v>
      </c>
      <c r="R2235" s="55">
        <v>2.8635418000000001</v>
      </c>
      <c r="U2235">
        <f t="shared" si="750"/>
        <v>0.16666666666666666</v>
      </c>
      <c r="V2235">
        <f t="shared" si="751"/>
        <v>0.96048632218844987</v>
      </c>
      <c r="W2235">
        <f t="shared" si="752"/>
        <v>0</v>
      </c>
      <c r="X2235">
        <f t="shared" si="753"/>
        <v>0.34129692832764502</v>
      </c>
      <c r="Y2235">
        <f t="shared" si="754"/>
        <v>0.7142857142857143</v>
      </c>
      <c r="Z2235">
        <f t="shared" si="755"/>
        <v>0.7750759878419452</v>
      </c>
      <c r="AA2235">
        <f t="shared" si="756"/>
        <v>0.79027355623100304</v>
      </c>
      <c r="AB2235">
        <f t="shared" si="757"/>
        <v>0.5</v>
      </c>
      <c r="AC2235">
        <f t="shared" si="758"/>
        <v>0.83860759493670878</v>
      </c>
      <c r="AD2235">
        <f t="shared" si="759"/>
        <v>0.84493670886075944</v>
      </c>
      <c r="AE2235">
        <f t="shared" si="760"/>
        <v>0.7</v>
      </c>
      <c r="AF2235">
        <f t="shared" si="761"/>
        <v>0.16666666666666666</v>
      </c>
      <c r="AG2235">
        <f t="shared" si="762"/>
        <v>0.33333333333333331</v>
      </c>
      <c r="AH2235">
        <f t="shared" si="763"/>
        <v>2.3744292237442923E-2</v>
      </c>
      <c r="AI2235">
        <f t="shared" si="764"/>
        <v>0.21176470588235291</v>
      </c>
      <c r="AJ2235">
        <f t="shared" si="765"/>
        <v>0</v>
      </c>
      <c r="AK2235">
        <f t="shared" si="766"/>
        <v>0.29614604462474647</v>
      </c>
      <c r="AM2235">
        <v>173</v>
      </c>
      <c r="AN2235">
        <v>303.5087719298246</v>
      </c>
      <c r="AO2235">
        <v>965.58</v>
      </c>
      <c r="AP2235">
        <v>877.95376970908274</v>
      </c>
      <c r="AQ2235">
        <v>0</v>
      </c>
      <c r="AT2235">
        <f t="shared" si="767"/>
        <v>0.53521126760563376</v>
      </c>
      <c r="AU2235">
        <f t="shared" si="768"/>
        <v>5.466654333549166E-2</v>
      </c>
      <c r="AV2235">
        <f t="shared" si="769"/>
        <v>0.682060917721519</v>
      </c>
      <c r="AW2235">
        <f t="shared" si="770"/>
        <v>0.4328775232640858</v>
      </c>
      <c r="AX2235">
        <f t="shared" si="771"/>
        <v>0</v>
      </c>
    </row>
    <row r="2236" spans="2:50" ht="15">
      <c r="B2236" s="52">
        <v>1</v>
      </c>
      <c r="C2236" s="52">
        <v>3.16</v>
      </c>
      <c r="D2236" s="56">
        <v>0</v>
      </c>
      <c r="E2236" s="52">
        <v>1</v>
      </c>
      <c r="F2236" s="52">
        <v>5</v>
      </c>
      <c r="G2236" s="53">
        <v>2.5499999999999998</v>
      </c>
      <c r="H2236" s="53">
        <v>2.6</v>
      </c>
      <c r="I2236" s="52">
        <v>2</v>
      </c>
      <c r="J2236" s="53">
        <v>2.65</v>
      </c>
      <c r="K2236" s="53">
        <v>2.67</v>
      </c>
      <c r="L2236" s="52">
        <v>57</v>
      </c>
      <c r="M2236" s="52">
        <v>1</v>
      </c>
      <c r="N2236" s="52">
        <v>20</v>
      </c>
      <c r="O2236" s="52">
        <v>365</v>
      </c>
      <c r="P2236" s="54">
        <v>45.110590000000002</v>
      </c>
      <c r="Q2236" s="54">
        <v>35.598139499999995</v>
      </c>
      <c r="R2236" s="55">
        <v>2.57914895</v>
      </c>
      <c r="U2236">
        <f t="shared" si="750"/>
        <v>0.16666666666666666</v>
      </c>
      <c r="V2236">
        <f t="shared" si="751"/>
        <v>0.96048632218844987</v>
      </c>
      <c r="W2236">
        <f t="shared" si="752"/>
        <v>0</v>
      </c>
      <c r="X2236">
        <f t="shared" si="753"/>
        <v>0.34129692832764502</v>
      </c>
      <c r="Y2236">
        <f t="shared" si="754"/>
        <v>0.7142857142857143</v>
      </c>
      <c r="Z2236">
        <f t="shared" si="755"/>
        <v>0.7750759878419452</v>
      </c>
      <c r="AA2236">
        <f t="shared" si="756"/>
        <v>0.79027355623100304</v>
      </c>
      <c r="AB2236">
        <f t="shared" si="757"/>
        <v>0.5</v>
      </c>
      <c r="AC2236">
        <f t="shared" si="758"/>
        <v>0.83860759493670878</v>
      </c>
      <c r="AD2236">
        <f t="shared" si="759"/>
        <v>0.84493670886075944</v>
      </c>
      <c r="AE2236">
        <f t="shared" si="760"/>
        <v>0.7</v>
      </c>
      <c r="AF2236">
        <f t="shared" si="761"/>
        <v>0.16666666666666666</v>
      </c>
      <c r="AG2236">
        <f t="shared" si="762"/>
        <v>0.33333333333333331</v>
      </c>
      <c r="AH2236">
        <f t="shared" si="763"/>
        <v>4.7619047619047616E-2</v>
      </c>
      <c r="AI2236">
        <f t="shared" si="764"/>
        <v>0.23157894736842108</v>
      </c>
      <c r="AJ2236">
        <f t="shared" si="765"/>
        <v>0.45149253731343275</v>
      </c>
      <c r="AK2236">
        <f t="shared" si="766"/>
        <v>0.26673427991886411</v>
      </c>
      <c r="AM2236">
        <v>173</v>
      </c>
      <c r="AN2236">
        <v>303.5087719298246</v>
      </c>
      <c r="AO2236">
        <v>965.58</v>
      </c>
      <c r="AP2236">
        <v>877.95376970908274</v>
      </c>
      <c r="AQ2236">
        <v>0</v>
      </c>
      <c r="AT2236">
        <f t="shared" si="767"/>
        <v>0.53521126760563376</v>
      </c>
      <c r="AU2236">
        <f t="shared" si="768"/>
        <v>5.466654333549166E-2</v>
      </c>
      <c r="AV2236">
        <f t="shared" si="769"/>
        <v>0.682060917721519</v>
      </c>
      <c r="AW2236">
        <f t="shared" si="770"/>
        <v>0.4328775232640858</v>
      </c>
      <c r="AX2236">
        <f t="shared" si="771"/>
        <v>0</v>
      </c>
    </row>
    <row r="2237" spans="2:50" ht="15">
      <c r="B2237" s="52">
        <v>1</v>
      </c>
      <c r="C2237" s="52">
        <v>3.16</v>
      </c>
      <c r="D2237" s="52">
        <v>1</v>
      </c>
      <c r="E2237" s="52">
        <v>2.23</v>
      </c>
      <c r="F2237" s="52">
        <v>5</v>
      </c>
      <c r="G2237" s="53">
        <v>2.5499999999999998</v>
      </c>
      <c r="H2237" s="53">
        <v>2.6</v>
      </c>
      <c r="I2237" s="52">
        <v>2</v>
      </c>
      <c r="J2237" s="53">
        <v>2.65</v>
      </c>
      <c r="K2237" s="53">
        <v>2.67</v>
      </c>
      <c r="L2237" s="52">
        <v>22</v>
      </c>
      <c r="M2237" s="52">
        <v>2</v>
      </c>
      <c r="N2237" s="56">
        <v>0</v>
      </c>
      <c r="O2237" s="52">
        <v>7</v>
      </c>
      <c r="P2237" s="54">
        <v>75.315072000000001</v>
      </c>
      <c r="Q2237" s="54">
        <v>0</v>
      </c>
      <c r="R2237" s="55">
        <v>4.3149259999999998</v>
      </c>
      <c r="U2237">
        <f t="shared" si="750"/>
        <v>0.16666666666666666</v>
      </c>
      <c r="V2237">
        <f t="shared" si="751"/>
        <v>0.96048632218844987</v>
      </c>
      <c r="W2237">
        <f t="shared" si="752"/>
        <v>0.25</v>
      </c>
      <c r="X2237">
        <f t="shared" si="753"/>
        <v>0.76109215017064846</v>
      </c>
      <c r="Y2237">
        <f t="shared" si="754"/>
        <v>0.7142857142857143</v>
      </c>
      <c r="Z2237">
        <f t="shared" si="755"/>
        <v>0.7750759878419452</v>
      </c>
      <c r="AA2237">
        <f t="shared" si="756"/>
        <v>0.79027355623100304</v>
      </c>
      <c r="AB2237">
        <f t="shared" si="757"/>
        <v>0.5</v>
      </c>
      <c r="AC2237">
        <f t="shared" si="758"/>
        <v>0.83860759493670878</v>
      </c>
      <c r="AD2237">
        <f t="shared" si="759"/>
        <v>0.84493670886075944</v>
      </c>
      <c r="AE2237">
        <f t="shared" si="760"/>
        <v>0.11666666666666667</v>
      </c>
      <c r="AF2237">
        <f t="shared" si="761"/>
        <v>0.33333333333333331</v>
      </c>
      <c r="AG2237">
        <f t="shared" si="762"/>
        <v>0</v>
      </c>
      <c r="AH2237">
        <f t="shared" si="763"/>
        <v>9.1324200913242006E-4</v>
      </c>
      <c r="AI2237">
        <f t="shared" si="764"/>
        <v>0.42229102167182664</v>
      </c>
      <c r="AJ2237">
        <f t="shared" si="765"/>
        <v>0</v>
      </c>
      <c r="AK2237">
        <f t="shared" si="766"/>
        <v>0.44624746450304253</v>
      </c>
      <c r="AM2237">
        <v>126</v>
      </c>
      <c r="AN2237">
        <v>572.72727272727275</v>
      </c>
      <c r="AO2237">
        <v>1122.52</v>
      </c>
      <c r="AP2237">
        <v>574.41646369467514</v>
      </c>
      <c r="AQ2237">
        <v>57.27272727272728</v>
      </c>
      <c r="AT2237">
        <f t="shared" si="767"/>
        <v>0.20422535211267606</v>
      </c>
      <c r="AU2237">
        <f t="shared" si="768"/>
        <v>0.33855248442243174</v>
      </c>
      <c r="AV2237">
        <f t="shared" si="769"/>
        <v>0.79291930379746833</v>
      </c>
      <c r="AW2237">
        <f t="shared" si="770"/>
        <v>0.2832176188601121</v>
      </c>
      <c r="AX2237">
        <f t="shared" si="771"/>
        <v>0.13636363636363638</v>
      </c>
    </row>
    <row r="2238" spans="2:50" ht="15">
      <c r="B2238" s="52">
        <v>1</v>
      </c>
      <c r="C2238" s="52">
        <v>3.16</v>
      </c>
      <c r="D2238" s="52">
        <v>1</v>
      </c>
      <c r="E2238" s="52">
        <v>2.23</v>
      </c>
      <c r="F2238" s="52">
        <v>5</v>
      </c>
      <c r="G2238" s="53">
        <v>2.5499999999999998</v>
      </c>
      <c r="H2238" s="53">
        <v>2.6</v>
      </c>
      <c r="I2238" s="52">
        <v>2</v>
      </c>
      <c r="J2238" s="53">
        <v>2.65</v>
      </c>
      <c r="K2238" s="53">
        <v>2.67</v>
      </c>
      <c r="L2238" s="52">
        <v>22</v>
      </c>
      <c r="M2238" s="52">
        <v>2</v>
      </c>
      <c r="N2238" s="56">
        <v>0</v>
      </c>
      <c r="O2238" s="52">
        <v>14</v>
      </c>
      <c r="P2238" s="54">
        <v>83.552657999999994</v>
      </c>
      <c r="Q2238" s="54">
        <v>0</v>
      </c>
      <c r="R2238" s="55">
        <v>5.3544309000000005</v>
      </c>
      <c r="U2238">
        <f t="shared" si="750"/>
        <v>0.16666666666666666</v>
      </c>
      <c r="V2238">
        <f t="shared" si="751"/>
        <v>0.96048632218844987</v>
      </c>
      <c r="W2238">
        <f t="shared" si="752"/>
        <v>0.25</v>
      </c>
      <c r="X2238">
        <f t="shared" si="753"/>
        <v>0.76109215017064846</v>
      </c>
      <c r="Y2238">
        <f t="shared" si="754"/>
        <v>0.7142857142857143</v>
      </c>
      <c r="Z2238">
        <f t="shared" si="755"/>
        <v>0.7750759878419452</v>
      </c>
      <c r="AA2238">
        <f t="shared" si="756"/>
        <v>0.79027355623100304</v>
      </c>
      <c r="AB2238">
        <f t="shared" si="757"/>
        <v>0.5</v>
      </c>
      <c r="AC2238">
        <f t="shared" si="758"/>
        <v>0.83860759493670878</v>
      </c>
      <c r="AD2238">
        <f t="shared" si="759"/>
        <v>0.84493670886075944</v>
      </c>
      <c r="AE2238">
        <f t="shared" si="760"/>
        <v>0.11666666666666667</v>
      </c>
      <c r="AF2238">
        <f t="shared" si="761"/>
        <v>0.33333333333333331</v>
      </c>
      <c r="AG2238">
        <f t="shared" si="762"/>
        <v>0</v>
      </c>
      <c r="AH2238">
        <f t="shared" si="763"/>
        <v>1.8264840182648401E-3</v>
      </c>
      <c r="AI2238">
        <f t="shared" si="764"/>
        <v>0.47430340557275541</v>
      </c>
      <c r="AJ2238">
        <f t="shared" si="765"/>
        <v>0</v>
      </c>
      <c r="AK2238">
        <f t="shared" si="766"/>
        <v>0.55375253549695747</v>
      </c>
      <c r="AM2238">
        <v>126</v>
      </c>
      <c r="AN2238">
        <v>572.72727272727275</v>
      </c>
      <c r="AO2238">
        <v>1122.52</v>
      </c>
      <c r="AP2238">
        <v>574.41646369467514</v>
      </c>
      <c r="AQ2238">
        <v>57.27272727272728</v>
      </c>
      <c r="AT2238">
        <f t="shared" si="767"/>
        <v>0.20422535211267606</v>
      </c>
      <c r="AU2238">
        <f t="shared" si="768"/>
        <v>0.33855248442243174</v>
      </c>
      <c r="AV2238">
        <f t="shared" si="769"/>
        <v>0.79291930379746833</v>
      </c>
      <c r="AW2238">
        <f t="shared" si="770"/>
        <v>0.2832176188601121</v>
      </c>
      <c r="AX2238">
        <f t="shared" si="771"/>
        <v>0.13636363636363638</v>
      </c>
    </row>
    <row r="2239" spans="2:50" ht="15">
      <c r="B2239" s="52">
        <v>1</v>
      </c>
      <c r="C2239" s="52">
        <v>3.16</v>
      </c>
      <c r="D2239" s="52">
        <v>1</v>
      </c>
      <c r="E2239" s="52">
        <v>2.23</v>
      </c>
      <c r="F2239" s="52">
        <v>5</v>
      </c>
      <c r="G2239" s="53">
        <v>2.5499999999999998</v>
      </c>
      <c r="H2239" s="53">
        <v>2.6</v>
      </c>
      <c r="I2239" s="52">
        <v>2</v>
      </c>
      <c r="J2239" s="53">
        <v>2.65</v>
      </c>
      <c r="K2239" s="53">
        <v>2.67</v>
      </c>
      <c r="L2239" s="52">
        <v>22</v>
      </c>
      <c r="M2239" s="52">
        <v>2</v>
      </c>
      <c r="N2239" s="56">
        <v>0</v>
      </c>
      <c r="O2239" s="52">
        <v>28</v>
      </c>
      <c r="P2239" s="54">
        <v>101.3026945</v>
      </c>
      <c r="Q2239" s="54">
        <v>42.168594999999996</v>
      </c>
      <c r="R2239" s="55">
        <v>5.8349567499999999</v>
      </c>
      <c r="U2239">
        <f t="shared" si="750"/>
        <v>0.16666666666666666</v>
      </c>
      <c r="V2239">
        <f t="shared" si="751"/>
        <v>0.96048632218844987</v>
      </c>
      <c r="W2239">
        <f t="shared" si="752"/>
        <v>0.25</v>
      </c>
      <c r="X2239">
        <f t="shared" si="753"/>
        <v>0.76109215017064846</v>
      </c>
      <c r="Y2239">
        <f t="shared" si="754"/>
        <v>0.7142857142857143</v>
      </c>
      <c r="Z2239">
        <f t="shared" si="755"/>
        <v>0.7750759878419452</v>
      </c>
      <c r="AA2239">
        <f t="shared" si="756"/>
        <v>0.79027355623100304</v>
      </c>
      <c r="AB2239">
        <f t="shared" si="757"/>
        <v>0.5</v>
      </c>
      <c r="AC2239">
        <f t="shared" si="758"/>
        <v>0.83860759493670878</v>
      </c>
      <c r="AD2239">
        <f t="shared" si="759"/>
        <v>0.84493670886075944</v>
      </c>
      <c r="AE2239">
        <f t="shared" si="760"/>
        <v>0.11666666666666667</v>
      </c>
      <c r="AF2239">
        <f t="shared" si="761"/>
        <v>0.33333333333333331</v>
      </c>
      <c r="AG2239">
        <f t="shared" si="762"/>
        <v>0</v>
      </c>
      <c r="AH2239">
        <f t="shared" si="763"/>
        <v>3.6529680365296802E-3</v>
      </c>
      <c r="AI2239">
        <f t="shared" si="764"/>
        <v>0.58637770897832819</v>
      </c>
      <c r="AJ2239">
        <f t="shared" si="765"/>
        <v>0.53482587064676612</v>
      </c>
      <c r="AK2239">
        <f t="shared" si="766"/>
        <v>0.60344827586206895</v>
      </c>
      <c r="AM2239">
        <v>126</v>
      </c>
      <c r="AN2239">
        <v>572.72727272727275</v>
      </c>
      <c r="AO2239">
        <v>1122.52</v>
      </c>
      <c r="AP2239">
        <v>574.41646369467514</v>
      </c>
      <c r="AQ2239">
        <v>57.27272727272728</v>
      </c>
      <c r="AT2239">
        <f t="shared" si="767"/>
        <v>0.20422535211267606</v>
      </c>
      <c r="AU2239">
        <f t="shared" si="768"/>
        <v>0.33855248442243174</v>
      </c>
      <c r="AV2239">
        <f t="shared" si="769"/>
        <v>0.79291930379746833</v>
      </c>
      <c r="AW2239">
        <f t="shared" si="770"/>
        <v>0.2832176188601121</v>
      </c>
      <c r="AX2239">
        <f t="shared" si="771"/>
        <v>0.13636363636363638</v>
      </c>
    </row>
    <row r="2240" spans="2:50" ht="15">
      <c r="B2240" s="52">
        <v>1</v>
      </c>
      <c r="C2240" s="52">
        <v>3.16</v>
      </c>
      <c r="D2240" s="52">
        <v>1</v>
      </c>
      <c r="E2240" s="52">
        <v>2.23</v>
      </c>
      <c r="F2240" s="52">
        <v>5</v>
      </c>
      <c r="G2240" s="53">
        <v>2.5499999999999998</v>
      </c>
      <c r="H2240" s="53">
        <v>2.6</v>
      </c>
      <c r="I2240" s="52">
        <v>2</v>
      </c>
      <c r="J2240" s="53">
        <v>2.65</v>
      </c>
      <c r="K2240" s="53">
        <v>2.67</v>
      </c>
      <c r="L2240" s="52">
        <v>22</v>
      </c>
      <c r="M2240" s="52">
        <v>2</v>
      </c>
      <c r="N2240" s="56">
        <v>0</v>
      </c>
      <c r="O2240" s="52">
        <v>56</v>
      </c>
      <c r="P2240" s="54">
        <v>103.2640245</v>
      </c>
      <c r="Q2240" s="54">
        <v>0</v>
      </c>
      <c r="R2240" s="55">
        <v>6.2174161000000003</v>
      </c>
      <c r="U2240">
        <f t="shared" si="750"/>
        <v>0.16666666666666666</v>
      </c>
      <c r="V2240">
        <f t="shared" si="751"/>
        <v>0.96048632218844987</v>
      </c>
      <c r="W2240">
        <f t="shared" si="752"/>
        <v>0.25</v>
      </c>
      <c r="X2240">
        <f t="shared" si="753"/>
        <v>0.76109215017064846</v>
      </c>
      <c r="Y2240">
        <f t="shared" si="754"/>
        <v>0.7142857142857143</v>
      </c>
      <c r="Z2240">
        <f t="shared" si="755"/>
        <v>0.7750759878419452</v>
      </c>
      <c r="AA2240">
        <f t="shared" si="756"/>
        <v>0.79027355623100304</v>
      </c>
      <c r="AB2240">
        <f t="shared" si="757"/>
        <v>0.5</v>
      </c>
      <c r="AC2240">
        <f t="shared" si="758"/>
        <v>0.83860759493670878</v>
      </c>
      <c r="AD2240">
        <f t="shared" si="759"/>
        <v>0.84493670886075944</v>
      </c>
      <c r="AE2240">
        <f t="shared" si="760"/>
        <v>0.11666666666666667</v>
      </c>
      <c r="AF2240">
        <f t="shared" si="761"/>
        <v>0.33333333333333331</v>
      </c>
      <c r="AG2240">
        <f t="shared" si="762"/>
        <v>0</v>
      </c>
      <c r="AH2240">
        <f t="shared" si="763"/>
        <v>7.3059360730593605E-3</v>
      </c>
      <c r="AI2240">
        <f t="shared" si="764"/>
        <v>0.5987616099071208</v>
      </c>
      <c r="AJ2240">
        <f t="shared" si="765"/>
        <v>0</v>
      </c>
      <c r="AK2240">
        <f t="shared" si="766"/>
        <v>0.64300202839756593</v>
      </c>
      <c r="AM2240">
        <v>126</v>
      </c>
      <c r="AN2240">
        <v>572.72727272727275</v>
      </c>
      <c r="AO2240">
        <v>1122.52</v>
      </c>
      <c r="AP2240">
        <v>574.41646369467514</v>
      </c>
      <c r="AQ2240">
        <v>57.27272727272728</v>
      </c>
      <c r="AT2240">
        <f t="shared" si="767"/>
        <v>0.20422535211267606</v>
      </c>
      <c r="AU2240">
        <f t="shared" si="768"/>
        <v>0.33855248442243174</v>
      </c>
      <c r="AV2240">
        <f t="shared" si="769"/>
        <v>0.79291930379746833</v>
      </c>
      <c r="AW2240">
        <f t="shared" si="770"/>
        <v>0.2832176188601121</v>
      </c>
      <c r="AX2240">
        <f t="shared" si="771"/>
        <v>0.13636363636363638</v>
      </c>
    </row>
    <row r="2241" spans="2:50" ht="15">
      <c r="B2241" s="52">
        <v>1</v>
      </c>
      <c r="C2241" s="52">
        <v>3.16</v>
      </c>
      <c r="D2241" s="52">
        <v>1</v>
      </c>
      <c r="E2241" s="52">
        <v>2.23</v>
      </c>
      <c r="F2241" s="52">
        <v>5</v>
      </c>
      <c r="G2241" s="53">
        <v>2.5499999999999998</v>
      </c>
      <c r="H2241" s="53">
        <v>2.6</v>
      </c>
      <c r="I2241" s="52">
        <v>2</v>
      </c>
      <c r="J2241" s="53">
        <v>2.65</v>
      </c>
      <c r="K2241" s="53">
        <v>2.67</v>
      </c>
      <c r="L2241" s="52">
        <v>22</v>
      </c>
      <c r="M2241" s="52">
        <v>2</v>
      </c>
      <c r="N2241" s="56">
        <v>0</v>
      </c>
      <c r="O2241" s="52">
        <v>91</v>
      </c>
      <c r="P2241" s="54">
        <v>117.7778665</v>
      </c>
      <c r="Q2241" s="54">
        <v>44.718323999999996</v>
      </c>
      <c r="R2241" s="55">
        <v>6.3841291499999997</v>
      </c>
      <c r="U2241">
        <f t="shared" si="750"/>
        <v>0.16666666666666666</v>
      </c>
      <c r="V2241">
        <f t="shared" si="751"/>
        <v>0.96048632218844987</v>
      </c>
      <c r="W2241">
        <f t="shared" si="752"/>
        <v>0.25</v>
      </c>
      <c r="X2241">
        <f t="shared" si="753"/>
        <v>0.76109215017064846</v>
      </c>
      <c r="Y2241">
        <f t="shared" si="754"/>
        <v>0.7142857142857143</v>
      </c>
      <c r="Z2241">
        <f t="shared" si="755"/>
        <v>0.7750759878419452</v>
      </c>
      <c r="AA2241">
        <f t="shared" si="756"/>
        <v>0.79027355623100304</v>
      </c>
      <c r="AB2241">
        <f t="shared" si="757"/>
        <v>0.5</v>
      </c>
      <c r="AC2241">
        <f t="shared" si="758"/>
        <v>0.83860759493670878</v>
      </c>
      <c r="AD2241">
        <f t="shared" si="759"/>
        <v>0.84493670886075944</v>
      </c>
      <c r="AE2241">
        <f t="shared" si="760"/>
        <v>0.11666666666666667</v>
      </c>
      <c r="AF2241">
        <f t="shared" si="761"/>
        <v>0.33333333333333331</v>
      </c>
      <c r="AG2241">
        <f t="shared" si="762"/>
        <v>0</v>
      </c>
      <c r="AH2241">
        <f t="shared" si="763"/>
        <v>1.1872146118721462E-2</v>
      </c>
      <c r="AI2241">
        <f t="shared" si="764"/>
        <v>0.69040247678018574</v>
      </c>
      <c r="AJ2241">
        <f t="shared" si="765"/>
        <v>0.56716417910447758</v>
      </c>
      <c r="AK2241">
        <f t="shared" si="766"/>
        <v>0.66024340770791068</v>
      </c>
      <c r="AM2241">
        <v>126</v>
      </c>
      <c r="AN2241">
        <v>572.72727272727275</v>
      </c>
      <c r="AO2241">
        <v>1122.52</v>
      </c>
      <c r="AP2241">
        <v>574.41646369467514</v>
      </c>
      <c r="AQ2241">
        <v>57.27272727272728</v>
      </c>
      <c r="AT2241">
        <f t="shared" si="767"/>
        <v>0.20422535211267606</v>
      </c>
      <c r="AU2241">
        <f t="shared" si="768"/>
        <v>0.33855248442243174</v>
      </c>
      <c r="AV2241">
        <f t="shared" si="769"/>
        <v>0.79291930379746833</v>
      </c>
      <c r="AW2241">
        <f t="shared" si="770"/>
        <v>0.2832176188601121</v>
      </c>
      <c r="AX2241">
        <f t="shared" si="771"/>
        <v>0.13636363636363638</v>
      </c>
    </row>
    <row r="2242" spans="2:50" ht="15">
      <c r="B2242" s="52">
        <v>1</v>
      </c>
      <c r="C2242" s="52">
        <v>3.16</v>
      </c>
      <c r="D2242" s="52">
        <v>1</v>
      </c>
      <c r="E2242" s="52">
        <v>2.23</v>
      </c>
      <c r="F2242" s="52">
        <v>5</v>
      </c>
      <c r="G2242" s="53">
        <v>2.5499999999999998</v>
      </c>
      <c r="H2242" s="53">
        <v>2.6</v>
      </c>
      <c r="I2242" s="52">
        <v>2</v>
      </c>
      <c r="J2242" s="53">
        <v>2.65</v>
      </c>
      <c r="K2242" s="53">
        <v>2.67</v>
      </c>
      <c r="L2242" s="52">
        <v>22</v>
      </c>
      <c r="M2242" s="52">
        <v>2</v>
      </c>
      <c r="N2242" s="56">
        <v>0</v>
      </c>
      <c r="O2242" s="52">
        <v>182</v>
      </c>
      <c r="P2242" s="54">
        <v>128.17291549999999</v>
      </c>
      <c r="Q2242" s="54">
        <v>0</v>
      </c>
      <c r="R2242" s="55">
        <v>6.5116156000000007</v>
      </c>
      <c r="U2242">
        <f t="shared" si="750"/>
        <v>0.16666666666666666</v>
      </c>
      <c r="V2242">
        <f t="shared" si="751"/>
        <v>0.96048632218844987</v>
      </c>
      <c r="W2242">
        <f t="shared" si="752"/>
        <v>0.25</v>
      </c>
      <c r="X2242">
        <f t="shared" si="753"/>
        <v>0.76109215017064846</v>
      </c>
      <c r="Y2242">
        <f t="shared" si="754"/>
        <v>0.7142857142857143</v>
      </c>
      <c r="Z2242">
        <f t="shared" si="755"/>
        <v>0.7750759878419452</v>
      </c>
      <c r="AA2242">
        <f t="shared" si="756"/>
        <v>0.79027355623100304</v>
      </c>
      <c r="AB2242">
        <f t="shared" si="757"/>
        <v>0.5</v>
      </c>
      <c r="AC2242">
        <f t="shared" si="758"/>
        <v>0.83860759493670878</v>
      </c>
      <c r="AD2242">
        <f t="shared" si="759"/>
        <v>0.84493670886075944</v>
      </c>
      <c r="AE2242">
        <f t="shared" si="760"/>
        <v>0.11666666666666667</v>
      </c>
      <c r="AF2242">
        <f t="shared" si="761"/>
        <v>0.33333333333333331</v>
      </c>
      <c r="AG2242">
        <f t="shared" si="762"/>
        <v>0</v>
      </c>
      <c r="AH2242">
        <f t="shared" si="763"/>
        <v>2.3744292237442923E-2</v>
      </c>
      <c r="AI2242">
        <f t="shared" si="764"/>
        <v>0.75603715170278629</v>
      </c>
      <c r="AJ2242">
        <f t="shared" si="765"/>
        <v>0</v>
      </c>
      <c r="AK2242">
        <f t="shared" si="766"/>
        <v>0.67342799188640978</v>
      </c>
      <c r="AM2242">
        <v>126</v>
      </c>
      <c r="AN2242">
        <v>572.72727272727275</v>
      </c>
      <c r="AO2242">
        <v>1122.52</v>
      </c>
      <c r="AP2242">
        <v>574.41646369467514</v>
      </c>
      <c r="AQ2242">
        <v>57.27272727272728</v>
      </c>
      <c r="AT2242">
        <f t="shared" si="767"/>
        <v>0.20422535211267606</v>
      </c>
      <c r="AU2242">
        <f t="shared" si="768"/>
        <v>0.33855248442243174</v>
      </c>
      <c r="AV2242">
        <f t="shared" si="769"/>
        <v>0.79291930379746833</v>
      </c>
      <c r="AW2242">
        <f t="shared" si="770"/>
        <v>0.2832176188601121</v>
      </c>
      <c r="AX2242">
        <f t="shared" si="771"/>
        <v>0.13636363636363638</v>
      </c>
    </row>
    <row r="2243" spans="2:50" ht="15">
      <c r="B2243" s="52">
        <v>1</v>
      </c>
      <c r="C2243" s="52">
        <v>3.16</v>
      </c>
      <c r="D2243" s="52">
        <v>1</v>
      </c>
      <c r="E2243" s="52">
        <v>2.23</v>
      </c>
      <c r="F2243" s="52">
        <v>5</v>
      </c>
      <c r="G2243" s="53">
        <v>2.5499999999999998</v>
      </c>
      <c r="H2243" s="53">
        <v>2.6</v>
      </c>
      <c r="I2243" s="52">
        <v>2</v>
      </c>
      <c r="J2243" s="53">
        <v>2.65</v>
      </c>
      <c r="K2243" s="53">
        <v>2.67</v>
      </c>
      <c r="L2243" s="52">
        <v>22</v>
      </c>
      <c r="M2243" s="52">
        <v>2</v>
      </c>
      <c r="N2243" s="56">
        <v>0</v>
      </c>
      <c r="O2243" s="52">
        <v>365</v>
      </c>
      <c r="P2243" s="54">
        <v>120.229529</v>
      </c>
      <c r="Q2243" s="54">
        <v>49.719715500000007</v>
      </c>
      <c r="R2243" s="55">
        <v>6.7763951499999999</v>
      </c>
      <c r="U2243">
        <f t="shared" si="750"/>
        <v>0.16666666666666666</v>
      </c>
      <c r="V2243">
        <f t="shared" si="751"/>
        <v>0.96048632218844987</v>
      </c>
      <c r="W2243">
        <f t="shared" si="752"/>
        <v>0.25</v>
      </c>
      <c r="X2243">
        <f t="shared" si="753"/>
        <v>0.76109215017064846</v>
      </c>
      <c r="Y2243">
        <f t="shared" si="754"/>
        <v>0.7142857142857143</v>
      </c>
      <c r="Z2243">
        <f t="shared" si="755"/>
        <v>0.7750759878419452</v>
      </c>
      <c r="AA2243">
        <f t="shared" si="756"/>
        <v>0.79027355623100304</v>
      </c>
      <c r="AB2243">
        <f t="shared" si="757"/>
        <v>0.5</v>
      </c>
      <c r="AC2243">
        <f t="shared" si="758"/>
        <v>0.83860759493670878</v>
      </c>
      <c r="AD2243">
        <f t="shared" si="759"/>
        <v>0.84493670886075944</v>
      </c>
      <c r="AE2243">
        <f t="shared" si="760"/>
        <v>0.11666666666666667</v>
      </c>
      <c r="AF2243">
        <f t="shared" si="761"/>
        <v>0.33333333333333331</v>
      </c>
      <c r="AG2243">
        <f t="shared" si="762"/>
        <v>0</v>
      </c>
      <c r="AH2243">
        <f t="shared" si="763"/>
        <v>4.7619047619047616E-2</v>
      </c>
      <c r="AI2243">
        <f t="shared" si="764"/>
        <v>0.70588235294117652</v>
      </c>
      <c r="AJ2243">
        <f t="shared" si="765"/>
        <v>0.63059701492537323</v>
      </c>
      <c r="AK2243">
        <f t="shared" si="766"/>
        <v>0.70081135902636915</v>
      </c>
      <c r="AM2243">
        <v>126</v>
      </c>
      <c r="AN2243">
        <v>572.72727272727275</v>
      </c>
      <c r="AO2243">
        <v>1122.52</v>
      </c>
      <c r="AP2243">
        <v>574.41646369467514</v>
      </c>
      <c r="AQ2243">
        <v>57.27272727272728</v>
      </c>
      <c r="AT2243">
        <f t="shared" si="767"/>
        <v>0.20422535211267606</v>
      </c>
      <c r="AU2243">
        <f t="shared" si="768"/>
        <v>0.33855248442243174</v>
      </c>
      <c r="AV2243">
        <f t="shared" si="769"/>
        <v>0.79291930379746833</v>
      </c>
      <c r="AW2243">
        <f t="shared" si="770"/>
        <v>0.2832176188601121</v>
      </c>
      <c r="AX2243">
        <f t="shared" si="771"/>
        <v>0.13636363636363638</v>
      </c>
    </row>
    <row r="2244" spans="2:50" ht="15">
      <c r="B2244" s="52">
        <v>1</v>
      </c>
      <c r="C2244" s="52">
        <v>3.16</v>
      </c>
      <c r="D2244" s="52">
        <v>1</v>
      </c>
      <c r="E2244" s="52">
        <v>2.23</v>
      </c>
      <c r="F2244" s="52">
        <v>5</v>
      </c>
      <c r="G2244" s="53">
        <v>2.5499999999999998</v>
      </c>
      <c r="H2244" s="53">
        <v>2.6</v>
      </c>
      <c r="I2244" s="52">
        <v>2</v>
      </c>
      <c r="J2244" s="53">
        <v>2.65</v>
      </c>
      <c r="K2244" s="53">
        <v>2.67</v>
      </c>
      <c r="L2244" s="52">
        <v>25</v>
      </c>
      <c r="M2244" s="52">
        <v>2</v>
      </c>
      <c r="N2244" s="56">
        <v>0</v>
      </c>
      <c r="O2244" s="52">
        <v>7</v>
      </c>
      <c r="P2244" s="54">
        <v>65.802621500000001</v>
      </c>
      <c r="Q2244" s="54">
        <v>0</v>
      </c>
      <c r="R2244" s="55">
        <v>3.8932400500000002</v>
      </c>
      <c r="U2244">
        <f t="shared" si="750"/>
        <v>0.16666666666666666</v>
      </c>
      <c r="V2244">
        <f t="shared" si="751"/>
        <v>0.96048632218844987</v>
      </c>
      <c r="W2244">
        <f t="shared" si="752"/>
        <v>0.25</v>
      </c>
      <c r="X2244">
        <f t="shared" si="753"/>
        <v>0.76109215017064846</v>
      </c>
      <c r="Y2244">
        <f t="shared" si="754"/>
        <v>0.7142857142857143</v>
      </c>
      <c r="Z2244">
        <f t="shared" si="755"/>
        <v>0.7750759878419452</v>
      </c>
      <c r="AA2244">
        <f t="shared" si="756"/>
        <v>0.79027355623100304</v>
      </c>
      <c r="AB2244">
        <f t="shared" si="757"/>
        <v>0.5</v>
      </c>
      <c r="AC2244">
        <f t="shared" si="758"/>
        <v>0.83860759493670878</v>
      </c>
      <c r="AD2244">
        <f t="shared" si="759"/>
        <v>0.84493670886075944</v>
      </c>
      <c r="AE2244">
        <f t="shared" si="760"/>
        <v>0.16666666666666666</v>
      </c>
      <c r="AF2244">
        <f t="shared" si="761"/>
        <v>0.33333333333333331</v>
      </c>
      <c r="AG2244">
        <f t="shared" si="762"/>
        <v>0</v>
      </c>
      <c r="AH2244">
        <f t="shared" si="763"/>
        <v>9.1324200913242006E-4</v>
      </c>
      <c r="AI2244">
        <f t="shared" si="764"/>
        <v>0.36222910216718268</v>
      </c>
      <c r="AJ2244">
        <f t="shared" si="765"/>
        <v>0</v>
      </c>
      <c r="AK2244">
        <f t="shared" si="766"/>
        <v>0.4026369168356998</v>
      </c>
      <c r="AM2244">
        <v>135</v>
      </c>
      <c r="AN2244">
        <v>540</v>
      </c>
      <c r="AO2244">
        <v>1106.56</v>
      </c>
      <c r="AP2244">
        <v>597.13909434069365</v>
      </c>
      <c r="AQ2244">
        <v>54</v>
      </c>
      <c r="AT2244">
        <f t="shared" si="767"/>
        <v>0.26760563380281688</v>
      </c>
      <c r="AU2244">
        <f t="shared" si="768"/>
        <v>0.30404217926186294</v>
      </c>
      <c r="AV2244">
        <f t="shared" si="769"/>
        <v>0.78164556962025311</v>
      </c>
      <c r="AW2244">
        <f t="shared" si="770"/>
        <v>0.29442107445818122</v>
      </c>
      <c r="AX2244">
        <f t="shared" si="771"/>
        <v>0.12857142857142856</v>
      </c>
    </row>
    <row r="2245" spans="2:50" ht="15">
      <c r="B2245" s="52">
        <v>1</v>
      </c>
      <c r="C2245" s="52">
        <v>3.16</v>
      </c>
      <c r="D2245" s="52">
        <v>1</v>
      </c>
      <c r="E2245" s="52">
        <v>2.23</v>
      </c>
      <c r="F2245" s="52">
        <v>5</v>
      </c>
      <c r="G2245" s="53">
        <v>2.5499999999999998</v>
      </c>
      <c r="H2245" s="53">
        <v>2.6</v>
      </c>
      <c r="I2245" s="52">
        <v>2</v>
      </c>
      <c r="J2245" s="53">
        <v>2.65</v>
      </c>
      <c r="K2245" s="53">
        <v>2.67</v>
      </c>
      <c r="L2245" s="52">
        <v>25</v>
      </c>
      <c r="M2245" s="52">
        <v>2</v>
      </c>
      <c r="N2245" s="56">
        <v>0</v>
      </c>
      <c r="O2245" s="52">
        <v>14</v>
      </c>
      <c r="P2245" s="54">
        <v>77.276402000000004</v>
      </c>
      <c r="Q2245" s="54">
        <v>0</v>
      </c>
      <c r="R2245" s="55">
        <v>4.7954518500000001</v>
      </c>
      <c r="U2245">
        <f t="shared" si="750"/>
        <v>0.16666666666666666</v>
      </c>
      <c r="V2245">
        <f t="shared" si="751"/>
        <v>0.96048632218844987</v>
      </c>
      <c r="W2245">
        <f t="shared" si="752"/>
        <v>0.25</v>
      </c>
      <c r="X2245">
        <f t="shared" si="753"/>
        <v>0.76109215017064846</v>
      </c>
      <c r="Y2245">
        <f t="shared" si="754"/>
        <v>0.7142857142857143</v>
      </c>
      <c r="Z2245">
        <f t="shared" si="755"/>
        <v>0.7750759878419452</v>
      </c>
      <c r="AA2245">
        <f t="shared" si="756"/>
        <v>0.79027355623100304</v>
      </c>
      <c r="AB2245">
        <f t="shared" si="757"/>
        <v>0.5</v>
      </c>
      <c r="AC2245">
        <f t="shared" si="758"/>
        <v>0.83860759493670878</v>
      </c>
      <c r="AD2245">
        <f t="shared" si="759"/>
        <v>0.84493670886075944</v>
      </c>
      <c r="AE2245">
        <f t="shared" si="760"/>
        <v>0.16666666666666666</v>
      </c>
      <c r="AF2245">
        <f t="shared" si="761"/>
        <v>0.33333333333333331</v>
      </c>
      <c r="AG2245">
        <f t="shared" si="762"/>
        <v>0</v>
      </c>
      <c r="AH2245">
        <f t="shared" si="763"/>
        <v>1.8264840182648401E-3</v>
      </c>
      <c r="AI2245">
        <f t="shared" si="764"/>
        <v>0.43467492260061924</v>
      </c>
      <c r="AJ2245">
        <f t="shared" si="765"/>
        <v>0</v>
      </c>
      <c r="AK2245">
        <f t="shared" si="766"/>
        <v>0.49594320486815413</v>
      </c>
      <c r="AM2245">
        <v>135</v>
      </c>
      <c r="AN2245">
        <v>540</v>
      </c>
      <c r="AO2245">
        <v>1106.56</v>
      </c>
      <c r="AP2245">
        <v>597.13909434069365</v>
      </c>
      <c r="AQ2245">
        <v>54</v>
      </c>
      <c r="AT2245">
        <f t="shared" si="767"/>
        <v>0.26760563380281688</v>
      </c>
      <c r="AU2245">
        <f t="shared" si="768"/>
        <v>0.30404217926186294</v>
      </c>
      <c r="AV2245">
        <f t="shared" si="769"/>
        <v>0.78164556962025311</v>
      </c>
      <c r="AW2245">
        <f t="shared" si="770"/>
        <v>0.29442107445818122</v>
      </c>
      <c r="AX2245">
        <f t="shared" si="771"/>
        <v>0.12857142857142856</v>
      </c>
    </row>
    <row r="2246" spans="2:50" ht="15">
      <c r="B2246" s="52">
        <v>1</v>
      </c>
      <c r="C2246" s="52">
        <v>3.16</v>
      </c>
      <c r="D2246" s="52">
        <v>1</v>
      </c>
      <c r="E2246" s="52">
        <v>2.23</v>
      </c>
      <c r="F2246" s="52">
        <v>5</v>
      </c>
      <c r="G2246" s="53">
        <v>2.5499999999999998</v>
      </c>
      <c r="H2246" s="53">
        <v>2.6</v>
      </c>
      <c r="I2246" s="52">
        <v>2</v>
      </c>
      <c r="J2246" s="53">
        <v>2.65</v>
      </c>
      <c r="K2246" s="53">
        <v>2.67</v>
      </c>
      <c r="L2246" s="52">
        <v>25</v>
      </c>
      <c r="M2246" s="52">
        <v>2</v>
      </c>
      <c r="N2246" s="56">
        <v>0</v>
      </c>
      <c r="O2246" s="52">
        <v>28</v>
      </c>
      <c r="P2246" s="54">
        <v>92.672842500000002</v>
      </c>
      <c r="Q2246" s="54">
        <v>38.344001500000005</v>
      </c>
      <c r="R2246" s="55">
        <v>5.2269444499999995</v>
      </c>
      <c r="U2246">
        <f t="shared" si="750"/>
        <v>0.16666666666666666</v>
      </c>
      <c r="V2246">
        <f t="shared" si="751"/>
        <v>0.96048632218844987</v>
      </c>
      <c r="W2246">
        <f t="shared" si="752"/>
        <v>0.25</v>
      </c>
      <c r="X2246">
        <f t="shared" si="753"/>
        <v>0.76109215017064846</v>
      </c>
      <c r="Y2246">
        <f t="shared" si="754"/>
        <v>0.7142857142857143</v>
      </c>
      <c r="Z2246">
        <f t="shared" si="755"/>
        <v>0.7750759878419452</v>
      </c>
      <c r="AA2246">
        <f t="shared" si="756"/>
        <v>0.79027355623100304</v>
      </c>
      <c r="AB2246">
        <f t="shared" si="757"/>
        <v>0.5</v>
      </c>
      <c r="AC2246">
        <f t="shared" si="758"/>
        <v>0.83860759493670878</v>
      </c>
      <c r="AD2246">
        <f t="shared" si="759"/>
        <v>0.84493670886075944</v>
      </c>
      <c r="AE2246">
        <f t="shared" si="760"/>
        <v>0.16666666666666666</v>
      </c>
      <c r="AF2246">
        <f t="shared" si="761"/>
        <v>0.33333333333333331</v>
      </c>
      <c r="AG2246">
        <f t="shared" si="762"/>
        <v>0</v>
      </c>
      <c r="AH2246">
        <f t="shared" si="763"/>
        <v>3.6529680365296802E-3</v>
      </c>
      <c r="AI2246">
        <f t="shared" si="764"/>
        <v>0.53188854489164095</v>
      </c>
      <c r="AJ2246">
        <f t="shared" si="765"/>
        <v>0.48631840796019904</v>
      </c>
      <c r="AK2246">
        <f t="shared" si="766"/>
        <v>0.54056795131845836</v>
      </c>
      <c r="AM2246">
        <v>135</v>
      </c>
      <c r="AN2246">
        <v>540</v>
      </c>
      <c r="AO2246">
        <v>1106.56</v>
      </c>
      <c r="AP2246">
        <v>597.13909434069365</v>
      </c>
      <c r="AQ2246">
        <v>54</v>
      </c>
      <c r="AT2246">
        <f t="shared" si="767"/>
        <v>0.26760563380281688</v>
      </c>
      <c r="AU2246">
        <f t="shared" si="768"/>
        <v>0.30404217926186294</v>
      </c>
      <c r="AV2246">
        <f t="shared" si="769"/>
        <v>0.78164556962025311</v>
      </c>
      <c r="AW2246">
        <f t="shared" si="770"/>
        <v>0.29442107445818122</v>
      </c>
      <c r="AX2246">
        <f t="shared" si="771"/>
        <v>0.12857142857142856</v>
      </c>
    </row>
    <row r="2247" spans="2:50" ht="15">
      <c r="B2247" s="52">
        <v>1</v>
      </c>
      <c r="C2247" s="52">
        <v>3.16</v>
      </c>
      <c r="D2247" s="52">
        <v>1</v>
      </c>
      <c r="E2247" s="52">
        <v>2.23</v>
      </c>
      <c r="F2247" s="52">
        <v>5</v>
      </c>
      <c r="G2247" s="53">
        <v>2.5499999999999998</v>
      </c>
      <c r="H2247" s="53">
        <v>2.6</v>
      </c>
      <c r="I2247" s="52">
        <v>2</v>
      </c>
      <c r="J2247" s="53">
        <v>2.65</v>
      </c>
      <c r="K2247" s="53">
        <v>2.67</v>
      </c>
      <c r="L2247" s="52">
        <v>25</v>
      </c>
      <c r="M2247" s="52">
        <v>2</v>
      </c>
      <c r="N2247" s="56">
        <v>0</v>
      </c>
      <c r="O2247" s="52">
        <v>56</v>
      </c>
      <c r="P2247" s="54">
        <v>92.967042000000006</v>
      </c>
      <c r="Q2247" s="54">
        <v>0</v>
      </c>
      <c r="R2247" s="55">
        <v>5.9428299000000004</v>
      </c>
      <c r="U2247">
        <f t="shared" si="750"/>
        <v>0.16666666666666666</v>
      </c>
      <c r="V2247">
        <f t="shared" si="751"/>
        <v>0.96048632218844987</v>
      </c>
      <c r="W2247">
        <f t="shared" si="752"/>
        <v>0.25</v>
      </c>
      <c r="X2247">
        <f t="shared" si="753"/>
        <v>0.76109215017064846</v>
      </c>
      <c r="Y2247">
        <f t="shared" si="754"/>
        <v>0.7142857142857143</v>
      </c>
      <c r="Z2247">
        <f t="shared" si="755"/>
        <v>0.7750759878419452</v>
      </c>
      <c r="AA2247">
        <f t="shared" si="756"/>
        <v>0.79027355623100304</v>
      </c>
      <c r="AB2247">
        <f t="shared" si="757"/>
        <v>0.5</v>
      </c>
      <c r="AC2247">
        <f t="shared" si="758"/>
        <v>0.83860759493670878</v>
      </c>
      <c r="AD2247">
        <f t="shared" si="759"/>
        <v>0.84493670886075944</v>
      </c>
      <c r="AE2247">
        <f t="shared" si="760"/>
        <v>0.16666666666666666</v>
      </c>
      <c r="AF2247">
        <f t="shared" si="761"/>
        <v>0.33333333333333331</v>
      </c>
      <c r="AG2247">
        <f t="shared" si="762"/>
        <v>0</v>
      </c>
      <c r="AH2247">
        <f t="shared" si="763"/>
        <v>7.3059360730593605E-3</v>
      </c>
      <c r="AI2247">
        <f t="shared" si="764"/>
        <v>0.53374613003095983</v>
      </c>
      <c r="AJ2247">
        <f t="shared" si="765"/>
        <v>0</v>
      </c>
      <c r="AK2247">
        <f t="shared" si="766"/>
        <v>0.61460446247464506</v>
      </c>
      <c r="AM2247">
        <v>135</v>
      </c>
      <c r="AN2247">
        <v>540</v>
      </c>
      <c r="AO2247">
        <v>1106.56</v>
      </c>
      <c r="AP2247">
        <v>597.13909434069365</v>
      </c>
      <c r="AQ2247">
        <v>54</v>
      </c>
      <c r="AT2247">
        <f t="shared" si="767"/>
        <v>0.26760563380281688</v>
      </c>
      <c r="AU2247">
        <f t="shared" si="768"/>
        <v>0.30404217926186294</v>
      </c>
      <c r="AV2247">
        <f t="shared" si="769"/>
        <v>0.78164556962025311</v>
      </c>
      <c r="AW2247">
        <f t="shared" si="770"/>
        <v>0.29442107445818122</v>
      </c>
      <c r="AX2247">
        <f t="shared" si="771"/>
        <v>0.12857142857142856</v>
      </c>
    </row>
    <row r="2248" spans="2:50" ht="15">
      <c r="B2248" s="52">
        <v>1</v>
      </c>
      <c r="C2248" s="52">
        <v>3.16</v>
      </c>
      <c r="D2248" s="52">
        <v>1</v>
      </c>
      <c r="E2248" s="52">
        <v>2.23</v>
      </c>
      <c r="F2248" s="52">
        <v>5</v>
      </c>
      <c r="G2248" s="53">
        <v>2.5499999999999998</v>
      </c>
      <c r="H2248" s="53">
        <v>2.6</v>
      </c>
      <c r="I2248" s="52">
        <v>2</v>
      </c>
      <c r="J2248" s="53">
        <v>2.65</v>
      </c>
      <c r="K2248" s="53">
        <v>2.67</v>
      </c>
      <c r="L2248" s="52">
        <v>25</v>
      </c>
      <c r="M2248" s="52">
        <v>2</v>
      </c>
      <c r="N2248" s="56">
        <v>0</v>
      </c>
      <c r="O2248" s="52">
        <v>91</v>
      </c>
      <c r="P2248" s="54">
        <v>111.599677</v>
      </c>
      <c r="Q2248" s="54">
        <v>44.424124499999998</v>
      </c>
      <c r="R2248" s="55">
        <v>6.5410355500000001</v>
      </c>
      <c r="U2248">
        <f t="shared" si="750"/>
        <v>0.16666666666666666</v>
      </c>
      <c r="V2248">
        <f t="shared" si="751"/>
        <v>0.96048632218844987</v>
      </c>
      <c r="W2248">
        <f t="shared" si="752"/>
        <v>0.25</v>
      </c>
      <c r="X2248">
        <f t="shared" si="753"/>
        <v>0.76109215017064846</v>
      </c>
      <c r="Y2248">
        <f t="shared" si="754"/>
        <v>0.7142857142857143</v>
      </c>
      <c r="Z2248">
        <f t="shared" si="755"/>
        <v>0.7750759878419452</v>
      </c>
      <c r="AA2248">
        <f t="shared" si="756"/>
        <v>0.79027355623100304</v>
      </c>
      <c r="AB2248">
        <f t="shared" si="757"/>
        <v>0.5</v>
      </c>
      <c r="AC2248">
        <f t="shared" si="758"/>
        <v>0.83860759493670878</v>
      </c>
      <c r="AD2248">
        <f t="shared" si="759"/>
        <v>0.84493670886075944</v>
      </c>
      <c r="AE2248">
        <f t="shared" si="760"/>
        <v>0.16666666666666666</v>
      </c>
      <c r="AF2248">
        <f t="shared" si="761"/>
        <v>0.33333333333333331</v>
      </c>
      <c r="AG2248">
        <f t="shared" si="762"/>
        <v>0</v>
      </c>
      <c r="AH2248">
        <f t="shared" si="763"/>
        <v>1.1872146118721462E-2</v>
      </c>
      <c r="AI2248">
        <f t="shared" si="764"/>
        <v>0.65139318885448916</v>
      </c>
      <c r="AJ2248">
        <f t="shared" si="765"/>
        <v>0.56343283582089543</v>
      </c>
      <c r="AK2248">
        <f t="shared" si="766"/>
        <v>0.67647058823529416</v>
      </c>
      <c r="AM2248">
        <v>135</v>
      </c>
      <c r="AN2248">
        <v>540</v>
      </c>
      <c r="AO2248">
        <v>1106.56</v>
      </c>
      <c r="AP2248">
        <v>597.13909434069365</v>
      </c>
      <c r="AQ2248">
        <v>54</v>
      </c>
      <c r="AT2248">
        <f t="shared" si="767"/>
        <v>0.26760563380281688</v>
      </c>
      <c r="AU2248">
        <f t="shared" si="768"/>
        <v>0.30404217926186294</v>
      </c>
      <c r="AV2248">
        <f t="shared" si="769"/>
        <v>0.78164556962025311</v>
      </c>
      <c r="AW2248">
        <f t="shared" si="770"/>
        <v>0.29442107445818122</v>
      </c>
      <c r="AX2248">
        <f t="shared" si="771"/>
        <v>0.12857142857142856</v>
      </c>
    </row>
    <row r="2249" spans="2:50" ht="15">
      <c r="B2249" s="52">
        <v>1</v>
      </c>
      <c r="C2249" s="52">
        <v>3.16</v>
      </c>
      <c r="D2249" s="52">
        <v>1</v>
      </c>
      <c r="E2249" s="52">
        <v>2.23</v>
      </c>
      <c r="F2249" s="52">
        <v>5</v>
      </c>
      <c r="G2249" s="53">
        <v>2.5499999999999998</v>
      </c>
      <c r="H2249" s="53">
        <v>2.6</v>
      </c>
      <c r="I2249" s="52">
        <v>2</v>
      </c>
      <c r="J2249" s="53">
        <v>2.65</v>
      </c>
      <c r="K2249" s="53">
        <v>2.67</v>
      </c>
      <c r="L2249" s="52">
        <v>25</v>
      </c>
      <c r="M2249" s="52">
        <v>2</v>
      </c>
      <c r="N2249" s="56">
        <v>0</v>
      </c>
      <c r="O2249" s="52">
        <v>182</v>
      </c>
      <c r="P2249" s="54">
        <v>114.8358715</v>
      </c>
      <c r="Q2249" s="54">
        <v>0</v>
      </c>
      <c r="R2249" s="55">
        <v>6.7175552500000002</v>
      </c>
      <c r="U2249">
        <f t="shared" si="750"/>
        <v>0.16666666666666666</v>
      </c>
      <c r="V2249">
        <f t="shared" si="751"/>
        <v>0.96048632218844987</v>
      </c>
      <c r="W2249">
        <f t="shared" si="752"/>
        <v>0.25</v>
      </c>
      <c r="X2249">
        <f t="shared" si="753"/>
        <v>0.76109215017064846</v>
      </c>
      <c r="Y2249">
        <f t="shared" si="754"/>
        <v>0.7142857142857143</v>
      </c>
      <c r="Z2249">
        <f t="shared" si="755"/>
        <v>0.7750759878419452</v>
      </c>
      <c r="AA2249">
        <f t="shared" si="756"/>
        <v>0.79027355623100304</v>
      </c>
      <c r="AB2249">
        <f t="shared" si="757"/>
        <v>0.5</v>
      </c>
      <c r="AC2249">
        <f t="shared" si="758"/>
        <v>0.83860759493670878</v>
      </c>
      <c r="AD2249">
        <f t="shared" si="759"/>
        <v>0.84493670886075944</v>
      </c>
      <c r="AE2249">
        <f t="shared" si="760"/>
        <v>0.16666666666666666</v>
      </c>
      <c r="AF2249">
        <f t="shared" si="761"/>
        <v>0.33333333333333331</v>
      </c>
      <c r="AG2249">
        <f t="shared" si="762"/>
        <v>0</v>
      </c>
      <c r="AH2249">
        <f t="shared" si="763"/>
        <v>2.3744292237442923E-2</v>
      </c>
      <c r="AI2249">
        <f t="shared" si="764"/>
        <v>0.67182662538699689</v>
      </c>
      <c r="AJ2249">
        <f t="shared" si="765"/>
        <v>0</v>
      </c>
      <c r="AK2249">
        <f t="shared" si="766"/>
        <v>0.6947261663286004</v>
      </c>
      <c r="AM2249">
        <v>135</v>
      </c>
      <c r="AN2249">
        <v>540</v>
      </c>
      <c r="AO2249">
        <v>1106.56</v>
      </c>
      <c r="AP2249">
        <v>597.13909434069365</v>
      </c>
      <c r="AQ2249">
        <v>54</v>
      </c>
      <c r="AT2249">
        <f t="shared" si="767"/>
        <v>0.26760563380281688</v>
      </c>
      <c r="AU2249">
        <f t="shared" si="768"/>
        <v>0.30404217926186294</v>
      </c>
      <c r="AV2249">
        <f t="shared" si="769"/>
        <v>0.78164556962025311</v>
      </c>
      <c r="AW2249">
        <f t="shared" si="770"/>
        <v>0.29442107445818122</v>
      </c>
      <c r="AX2249">
        <f t="shared" si="771"/>
        <v>0.12857142857142856</v>
      </c>
    </row>
    <row r="2250" spans="2:50" ht="15">
      <c r="B2250" s="52">
        <v>1</v>
      </c>
      <c r="C2250" s="52">
        <v>3.16</v>
      </c>
      <c r="D2250" s="52">
        <v>1</v>
      </c>
      <c r="E2250" s="52">
        <v>2.23</v>
      </c>
      <c r="F2250" s="52">
        <v>5</v>
      </c>
      <c r="G2250" s="53">
        <v>2.5499999999999998</v>
      </c>
      <c r="H2250" s="53">
        <v>2.6</v>
      </c>
      <c r="I2250" s="52">
        <v>2</v>
      </c>
      <c r="J2250" s="53">
        <v>2.65</v>
      </c>
      <c r="K2250" s="53">
        <v>2.67</v>
      </c>
      <c r="L2250" s="52">
        <v>25</v>
      </c>
      <c r="M2250" s="52">
        <v>2</v>
      </c>
      <c r="N2250" s="56">
        <v>0</v>
      </c>
      <c r="O2250" s="52">
        <v>365</v>
      </c>
      <c r="P2250" s="54">
        <v>107.87315</v>
      </c>
      <c r="Q2250" s="54">
        <v>40.501464499999997</v>
      </c>
      <c r="R2250" s="55">
        <v>6.5606488500000006</v>
      </c>
      <c r="U2250">
        <f t="shared" si="750"/>
        <v>0.16666666666666666</v>
      </c>
      <c r="V2250">
        <f t="shared" si="751"/>
        <v>0.96048632218844987</v>
      </c>
      <c r="W2250">
        <f t="shared" si="752"/>
        <v>0.25</v>
      </c>
      <c r="X2250">
        <f t="shared" si="753"/>
        <v>0.76109215017064846</v>
      </c>
      <c r="Y2250">
        <f t="shared" si="754"/>
        <v>0.7142857142857143</v>
      </c>
      <c r="Z2250">
        <f t="shared" si="755"/>
        <v>0.7750759878419452</v>
      </c>
      <c r="AA2250">
        <f t="shared" si="756"/>
        <v>0.79027355623100304</v>
      </c>
      <c r="AB2250">
        <f t="shared" si="757"/>
        <v>0.5</v>
      </c>
      <c r="AC2250">
        <f t="shared" si="758"/>
        <v>0.83860759493670878</v>
      </c>
      <c r="AD2250">
        <f t="shared" si="759"/>
        <v>0.84493670886075944</v>
      </c>
      <c r="AE2250">
        <f t="shared" si="760"/>
        <v>0.16666666666666666</v>
      </c>
      <c r="AF2250">
        <f t="shared" si="761"/>
        <v>0.33333333333333331</v>
      </c>
      <c r="AG2250">
        <f t="shared" si="762"/>
        <v>0</v>
      </c>
      <c r="AH2250">
        <f t="shared" si="763"/>
        <v>4.7619047619047616E-2</v>
      </c>
      <c r="AI2250">
        <f t="shared" si="764"/>
        <v>0.62786377708978325</v>
      </c>
      <c r="AJ2250">
        <f t="shared" si="765"/>
        <v>0.5136815920398009</v>
      </c>
      <c r="AK2250">
        <f t="shared" si="766"/>
        <v>0.67849898580121704</v>
      </c>
      <c r="AM2250">
        <v>135</v>
      </c>
      <c r="AN2250">
        <v>540</v>
      </c>
      <c r="AO2250">
        <v>1106.56</v>
      </c>
      <c r="AP2250">
        <v>597.13909434069365</v>
      </c>
      <c r="AQ2250">
        <v>54</v>
      </c>
      <c r="AT2250">
        <f t="shared" si="767"/>
        <v>0.26760563380281688</v>
      </c>
      <c r="AU2250">
        <f t="shared" si="768"/>
        <v>0.30404217926186294</v>
      </c>
      <c r="AV2250">
        <f t="shared" si="769"/>
        <v>0.78164556962025311</v>
      </c>
      <c r="AW2250">
        <f t="shared" si="770"/>
        <v>0.29442107445818122</v>
      </c>
      <c r="AX2250">
        <f t="shared" si="771"/>
        <v>0.12857142857142856</v>
      </c>
    </row>
    <row r="2251" spans="2:50" ht="15">
      <c r="B2251" s="52">
        <v>1</v>
      </c>
      <c r="C2251" s="52">
        <v>3.16</v>
      </c>
      <c r="D2251" s="52">
        <v>1</v>
      </c>
      <c r="E2251" s="52">
        <v>2.23</v>
      </c>
      <c r="F2251" s="52">
        <v>5</v>
      </c>
      <c r="G2251" s="53">
        <v>2.5499999999999998</v>
      </c>
      <c r="H2251" s="53">
        <v>2.6</v>
      </c>
      <c r="I2251" s="52">
        <v>2</v>
      </c>
      <c r="J2251" s="53">
        <v>2.65</v>
      </c>
      <c r="K2251" s="53">
        <v>2.67</v>
      </c>
      <c r="L2251" s="52">
        <v>28</v>
      </c>
      <c r="M2251" s="52">
        <v>2</v>
      </c>
      <c r="N2251" s="56">
        <v>0</v>
      </c>
      <c r="O2251" s="52">
        <v>7</v>
      </c>
      <c r="P2251" s="54">
        <v>65.018089500000002</v>
      </c>
      <c r="Q2251" s="54">
        <v>0</v>
      </c>
      <c r="R2251" s="55">
        <v>3.7363336500000002</v>
      </c>
      <c r="U2251">
        <f t="shared" ref="U2251:U2314" si="772">(B2251-B$2)/(B$3-B$2)</f>
        <v>0.16666666666666666</v>
      </c>
      <c r="V2251">
        <f t="shared" ref="V2251:V2314" si="773">(C2251-C$2)/(C$3-C$2)</f>
        <v>0.96048632218844987</v>
      </c>
      <c r="W2251">
        <f t="shared" ref="W2251:W2314" si="774">(D2251-D$2)/(D$3-D$2)</f>
        <v>0.25</v>
      </c>
      <c r="X2251">
        <f t="shared" ref="X2251:X2314" si="775">(E2251-E$2)/(E$3-E$2)</f>
        <v>0.76109215017064846</v>
      </c>
      <c r="Y2251">
        <f t="shared" ref="Y2251:Y2314" si="776">(F2251-F$2)/(F$3-F$2)</f>
        <v>0.7142857142857143</v>
      </c>
      <c r="Z2251">
        <f t="shared" ref="Z2251:Z2314" si="777">(G2251-G$2)/(G$3-G$2)</f>
        <v>0.7750759878419452</v>
      </c>
      <c r="AA2251">
        <f t="shared" ref="AA2251:AA2314" si="778">(H2251-H$2)/(H$3-H$2)</f>
        <v>0.79027355623100304</v>
      </c>
      <c r="AB2251">
        <f t="shared" ref="AB2251:AB2314" si="779">(I2251-I$2)/(I$3-I$2)</f>
        <v>0.5</v>
      </c>
      <c r="AC2251">
        <f t="shared" ref="AC2251:AC2314" si="780">(J2251-J$2)/(J$3-J$2)</f>
        <v>0.83860759493670878</v>
      </c>
      <c r="AD2251">
        <f t="shared" ref="AD2251:AD2314" si="781">(K2251-K$2)/(K$3-K$2)</f>
        <v>0.84493670886075944</v>
      </c>
      <c r="AE2251">
        <f t="shared" ref="AE2251:AE2314" si="782">(L2251-L$2)/(L$3-L$2)</f>
        <v>0.21666666666666667</v>
      </c>
      <c r="AF2251">
        <f t="shared" ref="AF2251:AF2314" si="783">(M2251-M$2)/(M$3-M$2)</f>
        <v>0.33333333333333331</v>
      </c>
      <c r="AG2251">
        <f t="shared" ref="AG2251:AG2314" si="784">(N2251-N$2)/(N$3-N$2)</f>
        <v>0</v>
      </c>
      <c r="AH2251">
        <f t="shared" ref="AH2251:AH2314" si="785">(O2251-O$2)/(O$3-O$2)</f>
        <v>9.1324200913242006E-4</v>
      </c>
      <c r="AI2251">
        <f t="shared" ref="AI2251:AI2314" si="786">(P2251-P$2)/(P$3-P$2)</f>
        <v>0.35727554179566567</v>
      </c>
      <c r="AJ2251">
        <f t="shared" ref="AJ2251:AJ2314" si="787">(Q2251-Q$2)/(Q$3-Q$2)</f>
        <v>0</v>
      </c>
      <c r="AK2251">
        <f t="shared" ref="AK2251:AK2314" si="788">(R2251-R$2)/(R$3-R$2)</f>
        <v>0.38640973630831643</v>
      </c>
      <c r="AM2251">
        <v>140</v>
      </c>
      <c r="AN2251">
        <v>499.99999999999994</v>
      </c>
      <c r="AO2251">
        <v>1103.9000000000001</v>
      </c>
      <c r="AP2251">
        <v>649.80286513027204</v>
      </c>
      <c r="AQ2251">
        <v>50</v>
      </c>
      <c r="AT2251">
        <f t="shared" ref="AT2251:AT2314" si="789">(AM2251-AM$3)/(AM$2-AM$3)</f>
        <v>0.30281690140845069</v>
      </c>
      <c r="AU2251">
        <f t="shared" ref="AU2251:AU2314" si="790">(AN2251-AN$3)/(AN$2-AN$3)</f>
        <v>0.26186291739894546</v>
      </c>
      <c r="AV2251">
        <f t="shared" ref="AV2251:AV2314" si="791">(AO2251-AO$3)/(AO$2-AO$3)</f>
        <v>0.77976661392405067</v>
      </c>
      <c r="AW2251">
        <f t="shared" ref="AW2251:AW2314" si="792">(AP2251-AP$3)/(AP$2-AP$3)</f>
        <v>0.32038709163547996</v>
      </c>
      <c r="AX2251">
        <f t="shared" ref="AX2251:AX2314" si="793">(AQ2251-AQ$3)/(AQ$2-AQ$3)</f>
        <v>0.11904761904761904</v>
      </c>
    </row>
    <row r="2252" spans="2:50" ht="15">
      <c r="B2252" s="52">
        <v>1</v>
      </c>
      <c r="C2252" s="52">
        <v>3.16</v>
      </c>
      <c r="D2252" s="52">
        <v>1</v>
      </c>
      <c r="E2252" s="52">
        <v>2.23</v>
      </c>
      <c r="F2252" s="52">
        <v>5</v>
      </c>
      <c r="G2252" s="53">
        <v>2.5499999999999998</v>
      </c>
      <c r="H2252" s="53">
        <v>2.6</v>
      </c>
      <c r="I2252" s="52">
        <v>2</v>
      </c>
      <c r="J2252" s="53">
        <v>2.65</v>
      </c>
      <c r="K2252" s="53">
        <v>2.67</v>
      </c>
      <c r="L2252" s="52">
        <v>28</v>
      </c>
      <c r="M2252" s="52">
        <v>2</v>
      </c>
      <c r="N2252" s="56">
        <v>0</v>
      </c>
      <c r="O2252" s="52">
        <v>14</v>
      </c>
      <c r="P2252" s="54">
        <v>77.374468500000006</v>
      </c>
      <c r="Q2252" s="54">
        <v>0</v>
      </c>
      <c r="R2252" s="55">
        <v>4.5502855999999996</v>
      </c>
      <c r="U2252">
        <f t="shared" si="772"/>
        <v>0.16666666666666666</v>
      </c>
      <c r="V2252">
        <f t="shared" si="773"/>
        <v>0.96048632218844987</v>
      </c>
      <c r="W2252">
        <f t="shared" si="774"/>
        <v>0.25</v>
      </c>
      <c r="X2252">
        <f t="shared" si="775"/>
        <v>0.76109215017064846</v>
      </c>
      <c r="Y2252">
        <f t="shared" si="776"/>
        <v>0.7142857142857143</v>
      </c>
      <c r="Z2252">
        <f t="shared" si="777"/>
        <v>0.7750759878419452</v>
      </c>
      <c r="AA2252">
        <f t="shared" si="778"/>
        <v>0.79027355623100304</v>
      </c>
      <c r="AB2252">
        <f t="shared" si="779"/>
        <v>0.5</v>
      </c>
      <c r="AC2252">
        <f t="shared" si="780"/>
        <v>0.83860759493670878</v>
      </c>
      <c r="AD2252">
        <f t="shared" si="781"/>
        <v>0.84493670886075944</v>
      </c>
      <c r="AE2252">
        <f t="shared" si="782"/>
        <v>0.21666666666666667</v>
      </c>
      <c r="AF2252">
        <f t="shared" si="783"/>
        <v>0.33333333333333331</v>
      </c>
      <c r="AG2252">
        <f t="shared" si="784"/>
        <v>0</v>
      </c>
      <c r="AH2252">
        <f t="shared" si="785"/>
        <v>1.8264840182648401E-3</v>
      </c>
      <c r="AI2252">
        <f t="shared" si="786"/>
        <v>0.43529411764705889</v>
      </c>
      <c r="AJ2252">
        <f t="shared" si="787"/>
        <v>0</v>
      </c>
      <c r="AK2252">
        <f t="shared" si="788"/>
        <v>0.47058823529411759</v>
      </c>
      <c r="AM2252">
        <v>140</v>
      </c>
      <c r="AN2252">
        <v>499.99999999999994</v>
      </c>
      <c r="AO2252">
        <v>1103.9000000000001</v>
      </c>
      <c r="AP2252">
        <v>649.80286513027204</v>
      </c>
      <c r="AQ2252">
        <v>50</v>
      </c>
      <c r="AT2252">
        <f t="shared" si="789"/>
        <v>0.30281690140845069</v>
      </c>
      <c r="AU2252">
        <f t="shared" si="790"/>
        <v>0.26186291739894546</v>
      </c>
      <c r="AV2252">
        <f t="shared" si="791"/>
        <v>0.77976661392405067</v>
      </c>
      <c r="AW2252">
        <f t="shared" si="792"/>
        <v>0.32038709163547996</v>
      </c>
      <c r="AX2252">
        <f t="shared" si="793"/>
        <v>0.11904761904761904</v>
      </c>
    </row>
    <row r="2253" spans="2:50" ht="15">
      <c r="B2253" s="52">
        <v>1</v>
      </c>
      <c r="C2253" s="52">
        <v>3.16</v>
      </c>
      <c r="D2253" s="52">
        <v>1</v>
      </c>
      <c r="E2253" s="52">
        <v>2.23</v>
      </c>
      <c r="F2253" s="52">
        <v>5</v>
      </c>
      <c r="G2253" s="53">
        <v>2.5499999999999998</v>
      </c>
      <c r="H2253" s="53">
        <v>2.6</v>
      </c>
      <c r="I2253" s="52">
        <v>2</v>
      </c>
      <c r="J2253" s="53">
        <v>2.65</v>
      </c>
      <c r="K2253" s="53">
        <v>2.67</v>
      </c>
      <c r="L2253" s="52">
        <v>28</v>
      </c>
      <c r="M2253" s="52">
        <v>2</v>
      </c>
      <c r="N2253" s="56">
        <v>0</v>
      </c>
      <c r="O2253" s="52">
        <v>28</v>
      </c>
      <c r="P2253" s="54">
        <v>89.828913999999997</v>
      </c>
      <c r="Q2253" s="54">
        <v>40.305331500000001</v>
      </c>
      <c r="R2253" s="55">
        <v>4.7268053000000005</v>
      </c>
      <c r="U2253">
        <f t="shared" si="772"/>
        <v>0.16666666666666666</v>
      </c>
      <c r="V2253">
        <f t="shared" si="773"/>
        <v>0.96048632218844987</v>
      </c>
      <c r="W2253">
        <f t="shared" si="774"/>
        <v>0.25</v>
      </c>
      <c r="X2253">
        <f t="shared" si="775"/>
        <v>0.76109215017064846</v>
      </c>
      <c r="Y2253">
        <f t="shared" si="776"/>
        <v>0.7142857142857143</v>
      </c>
      <c r="Z2253">
        <f t="shared" si="777"/>
        <v>0.7750759878419452</v>
      </c>
      <c r="AA2253">
        <f t="shared" si="778"/>
        <v>0.79027355623100304</v>
      </c>
      <c r="AB2253">
        <f t="shared" si="779"/>
        <v>0.5</v>
      </c>
      <c r="AC2253">
        <f t="shared" si="780"/>
        <v>0.83860759493670878</v>
      </c>
      <c r="AD2253">
        <f t="shared" si="781"/>
        <v>0.84493670886075944</v>
      </c>
      <c r="AE2253">
        <f t="shared" si="782"/>
        <v>0.21666666666666667</v>
      </c>
      <c r="AF2253">
        <f t="shared" si="783"/>
        <v>0.33333333333333331</v>
      </c>
      <c r="AG2253">
        <f t="shared" si="784"/>
        <v>0</v>
      </c>
      <c r="AH2253">
        <f t="shared" si="785"/>
        <v>3.6529680365296802E-3</v>
      </c>
      <c r="AI2253">
        <f t="shared" si="786"/>
        <v>0.51393188854489169</v>
      </c>
      <c r="AJ2253">
        <f t="shared" si="787"/>
        <v>0.51119402985074625</v>
      </c>
      <c r="AK2253">
        <f t="shared" si="788"/>
        <v>0.488843813387424</v>
      </c>
      <c r="AM2253">
        <v>140</v>
      </c>
      <c r="AN2253">
        <v>499.99999999999994</v>
      </c>
      <c r="AO2253">
        <v>1103.9000000000001</v>
      </c>
      <c r="AP2253">
        <v>649.80286513027204</v>
      </c>
      <c r="AQ2253">
        <v>50</v>
      </c>
      <c r="AT2253">
        <f t="shared" si="789"/>
        <v>0.30281690140845069</v>
      </c>
      <c r="AU2253">
        <f t="shared" si="790"/>
        <v>0.26186291739894546</v>
      </c>
      <c r="AV2253">
        <f t="shared" si="791"/>
        <v>0.77976661392405067</v>
      </c>
      <c r="AW2253">
        <f t="shared" si="792"/>
        <v>0.32038709163547996</v>
      </c>
      <c r="AX2253">
        <f t="shared" si="793"/>
        <v>0.11904761904761904</v>
      </c>
    </row>
    <row r="2254" spans="2:50" ht="15">
      <c r="B2254" s="52">
        <v>1</v>
      </c>
      <c r="C2254" s="52">
        <v>3.16</v>
      </c>
      <c r="D2254" s="52">
        <v>1</v>
      </c>
      <c r="E2254" s="52">
        <v>2.23</v>
      </c>
      <c r="F2254" s="52">
        <v>5</v>
      </c>
      <c r="G2254" s="53">
        <v>2.5499999999999998</v>
      </c>
      <c r="H2254" s="53">
        <v>2.6</v>
      </c>
      <c r="I2254" s="52">
        <v>2</v>
      </c>
      <c r="J2254" s="53">
        <v>2.65</v>
      </c>
      <c r="K2254" s="53">
        <v>2.67</v>
      </c>
      <c r="L2254" s="52">
        <v>28</v>
      </c>
      <c r="M2254" s="52">
        <v>2</v>
      </c>
      <c r="N2254" s="56">
        <v>0</v>
      </c>
      <c r="O2254" s="52">
        <v>56</v>
      </c>
      <c r="P2254" s="54">
        <v>94.045773499999996</v>
      </c>
      <c r="Q2254" s="54">
        <v>0</v>
      </c>
      <c r="R2254" s="55">
        <v>5.7368902500000001</v>
      </c>
      <c r="U2254">
        <f t="shared" si="772"/>
        <v>0.16666666666666666</v>
      </c>
      <c r="V2254">
        <f t="shared" si="773"/>
        <v>0.96048632218844987</v>
      </c>
      <c r="W2254">
        <f t="shared" si="774"/>
        <v>0.25</v>
      </c>
      <c r="X2254">
        <f t="shared" si="775"/>
        <v>0.76109215017064846</v>
      </c>
      <c r="Y2254">
        <f t="shared" si="776"/>
        <v>0.7142857142857143</v>
      </c>
      <c r="Z2254">
        <f t="shared" si="777"/>
        <v>0.7750759878419452</v>
      </c>
      <c r="AA2254">
        <f t="shared" si="778"/>
        <v>0.79027355623100304</v>
      </c>
      <c r="AB2254">
        <f t="shared" si="779"/>
        <v>0.5</v>
      </c>
      <c r="AC2254">
        <f t="shared" si="780"/>
        <v>0.83860759493670878</v>
      </c>
      <c r="AD2254">
        <f t="shared" si="781"/>
        <v>0.84493670886075944</v>
      </c>
      <c r="AE2254">
        <f t="shared" si="782"/>
        <v>0.21666666666666667</v>
      </c>
      <c r="AF2254">
        <f t="shared" si="783"/>
        <v>0.33333333333333331</v>
      </c>
      <c r="AG2254">
        <f t="shared" si="784"/>
        <v>0</v>
      </c>
      <c r="AH2254">
        <f t="shared" si="785"/>
        <v>7.3059360730593605E-3</v>
      </c>
      <c r="AI2254">
        <f t="shared" si="786"/>
        <v>0.54055727554179567</v>
      </c>
      <c r="AJ2254">
        <f t="shared" si="787"/>
        <v>0</v>
      </c>
      <c r="AK2254">
        <f t="shared" si="788"/>
        <v>0.59330628803245433</v>
      </c>
      <c r="AM2254">
        <v>140</v>
      </c>
      <c r="AN2254">
        <v>499.99999999999994</v>
      </c>
      <c r="AO2254">
        <v>1103.9000000000001</v>
      </c>
      <c r="AP2254">
        <v>649.80286513027204</v>
      </c>
      <c r="AQ2254">
        <v>50</v>
      </c>
      <c r="AT2254">
        <f t="shared" si="789"/>
        <v>0.30281690140845069</v>
      </c>
      <c r="AU2254">
        <f t="shared" si="790"/>
        <v>0.26186291739894546</v>
      </c>
      <c r="AV2254">
        <f t="shared" si="791"/>
        <v>0.77976661392405067</v>
      </c>
      <c r="AW2254">
        <f t="shared" si="792"/>
        <v>0.32038709163547996</v>
      </c>
      <c r="AX2254">
        <f t="shared" si="793"/>
        <v>0.11904761904761904</v>
      </c>
    </row>
    <row r="2255" spans="2:50" ht="15">
      <c r="B2255" s="52">
        <v>1</v>
      </c>
      <c r="C2255" s="52">
        <v>3.16</v>
      </c>
      <c r="D2255" s="52">
        <v>1</v>
      </c>
      <c r="E2255" s="52">
        <v>2.23</v>
      </c>
      <c r="F2255" s="52">
        <v>5</v>
      </c>
      <c r="G2255" s="53">
        <v>2.5499999999999998</v>
      </c>
      <c r="H2255" s="53">
        <v>2.6</v>
      </c>
      <c r="I2255" s="52">
        <v>2</v>
      </c>
      <c r="J2255" s="53">
        <v>2.65</v>
      </c>
      <c r="K2255" s="53">
        <v>2.67</v>
      </c>
      <c r="L2255" s="52">
        <v>28</v>
      </c>
      <c r="M2255" s="52">
        <v>2</v>
      </c>
      <c r="N2255" s="56">
        <v>0</v>
      </c>
      <c r="O2255" s="52">
        <v>91</v>
      </c>
      <c r="P2255" s="54">
        <v>107.9712165</v>
      </c>
      <c r="Q2255" s="54">
        <v>44.129925</v>
      </c>
      <c r="R2255" s="55">
        <v>6.0997363</v>
      </c>
      <c r="U2255">
        <f t="shared" si="772"/>
        <v>0.16666666666666666</v>
      </c>
      <c r="V2255">
        <f t="shared" si="773"/>
        <v>0.96048632218844987</v>
      </c>
      <c r="W2255">
        <f t="shared" si="774"/>
        <v>0.25</v>
      </c>
      <c r="X2255">
        <f t="shared" si="775"/>
        <v>0.76109215017064846</v>
      </c>
      <c r="Y2255">
        <f t="shared" si="776"/>
        <v>0.7142857142857143</v>
      </c>
      <c r="Z2255">
        <f t="shared" si="777"/>
        <v>0.7750759878419452</v>
      </c>
      <c r="AA2255">
        <f t="shared" si="778"/>
        <v>0.79027355623100304</v>
      </c>
      <c r="AB2255">
        <f t="shared" si="779"/>
        <v>0.5</v>
      </c>
      <c r="AC2255">
        <f t="shared" si="780"/>
        <v>0.83860759493670878</v>
      </c>
      <c r="AD2255">
        <f t="shared" si="781"/>
        <v>0.84493670886075944</v>
      </c>
      <c r="AE2255">
        <f t="shared" si="782"/>
        <v>0.21666666666666667</v>
      </c>
      <c r="AF2255">
        <f t="shared" si="783"/>
        <v>0.33333333333333331</v>
      </c>
      <c r="AG2255">
        <f t="shared" si="784"/>
        <v>0</v>
      </c>
      <c r="AH2255">
        <f t="shared" si="785"/>
        <v>1.1872146118721462E-2</v>
      </c>
      <c r="AI2255">
        <f t="shared" si="786"/>
        <v>0.62848297213622295</v>
      </c>
      <c r="AJ2255">
        <f t="shared" si="787"/>
        <v>0.55970149253731338</v>
      </c>
      <c r="AK2255">
        <f t="shared" si="788"/>
        <v>0.63083164300202832</v>
      </c>
      <c r="AM2255">
        <v>140</v>
      </c>
      <c r="AN2255">
        <v>499.99999999999994</v>
      </c>
      <c r="AO2255">
        <v>1103.9000000000001</v>
      </c>
      <c r="AP2255">
        <v>649.80286513027204</v>
      </c>
      <c r="AQ2255">
        <v>50</v>
      </c>
      <c r="AT2255">
        <f t="shared" si="789"/>
        <v>0.30281690140845069</v>
      </c>
      <c r="AU2255">
        <f t="shared" si="790"/>
        <v>0.26186291739894546</v>
      </c>
      <c r="AV2255">
        <f t="shared" si="791"/>
        <v>0.77976661392405067</v>
      </c>
      <c r="AW2255">
        <f t="shared" si="792"/>
        <v>0.32038709163547996</v>
      </c>
      <c r="AX2255">
        <f t="shared" si="793"/>
        <v>0.11904761904761904</v>
      </c>
    </row>
    <row r="2256" spans="2:50" ht="15">
      <c r="B2256" s="52">
        <v>1</v>
      </c>
      <c r="C2256" s="52">
        <v>3.16</v>
      </c>
      <c r="D2256" s="52">
        <v>1</v>
      </c>
      <c r="E2256" s="52">
        <v>2.23</v>
      </c>
      <c r="F2256" s="52">
        <v>5</v>
      </c>
      <c r="G2256" s="53">
        <v>2.5499999999999998</v>
      </c>
      <c r="H2256" s="53">
        <v>2.6</v>
      </c>
      <c r="I2256" s="52">
        <v>2</v>
      </c>
      <c r="J2256" s="53">
        <v>2.65</v>
      </c>
      <c r="K2256" s="53">
        <v>2.67</v>
      </c>
      <c r="L2256" s="52">
        <v>28</v>
      </c>
      <c r="M2256" s="52">
        <v>2</v>
      </c>
      <c r="N2256" s="56">
        <v>0</v>
      </c>
      <c r="O2256" s="52">
        <v>182</v>
      </c>
      <c r="P2256" s="54">
        <v>108.7557485</v>
      </c>
      <c r="Q2256" s="54">
        <v>0</v>
      </c>
      <c r="R2256" s="55">
        <v>6.4821956499999995</v>
      </c>
      <c r="U2256">
        <f t="shared" si="772"/>
        <v>0.16666666666666666</v>
      </c>
      <c r="V2256">
        <f t="shared" si="773"/>
        <v>0.96048632218844987</v>
      </c>
      <c r="W2256">
        <f t="shared" si="774"/>
        <v>0.25</v>
      </c>
      <c r="X2256">
        <f t="shared" si="775"/>
        <v>0.76109215017064846</v>
      </c>
      <c r="Y2256">
        <f t="shared" si="776"/>
        <v>0.7142857142857143</v>
      </c>
      <c r="Z2256">
        <f t="shared" si="777"/>
        <v>0.7750759878419452</v>
      </c>
      <c r="AA2256">
        <f t="shared" si="778"/>
        <v>0.79027355623100304</v>
      </c>
      <c r="AB2256">
        <f t="shared" si="779"/>
        <v>0.5</v>
      </c>
      <c r="AC2256">
        <f t="shared" si="780"/>
        <v>0.83860759493670878</v>
      </c>
      <c r="AD2256">
        <f t="shared" si="781"/>
        <v>0.84493670886075944</v>
      </c>
      <c r="AE2256">
        <f t="shared" si="782"/>
        <v>0.21666666666666667</v>
      </c>
      <c r="AF2256">
        <f t="shared" si="783"/>
        <v>0.33333333333333331</v>
      </c>
      <c r="AG2256">
        <f t="shared" si="784"/>
        <v>0</v>
      </c>
      <c r="AH2256">
        <f t="shared" si="785"/>
        <v>2.3744292237442923E-2</v>
      </c>
      <c r="AI2256">
        <f t="shared" si="786"/>
        <v>0.6334365325077399</v>
      </c>
      <c r="AJ2256">
        <f t="shared" si="787"/>
        <v>0</v>
      </c>
      <c r="AK2256">
        <f t="shared" si="788"/>
        <v>0.6703853955375253</v>
      </c>
      <c r="AM2256">
        <v>140</v>
      </c>
      <c r="AN2256">
        <v>499.99999999999994</v>
      </c>
      <c r="AO2256">
        <v>1103.9000000000001</v>
      </c>
      <c r="AP2256">
        <v>649.80286513027204</v>
      </c>
      <c r="AQ2256">
        <v>50</v>
      </c>
      <c r="AT2256">
        <f t="shared" si="789"/>
        <v>0.30281690140845069</v>
      </c>
      <c r="AU2256">
        <f t="shared" si="790"/>
        <v>0.26186291739894546</v>
      </c>
      <c r="AV2256">
        <f t="shared" si="791"/>
        <v>0.77976661392405067</v>
      </c>
      <c r="AW2256">
        <f t="shared" si="792"/>
        <v>0.32038709163547996</v>
      </c>
      <c r="AX2256">
        <f t="shared" si="793"/>
        <v>0.11904761904761904</v>
      </c>
    </row>
    <row r="2257" spans="2:50" ht="15">
      <c r="B2257" s="52">
        <v>1</v>
      </c>
      <c r="C2257" s="52">
        <v>3.16</v>
      </c>
      <c r="D2257" s="52">
        <v>1</v>
      </c>
      <c r="E2257" s="52">
        <v>2.23</v>
      </c>
      <c r="F2257" s="52">
        <v>5</v>
      </c>
      <c r="G2257" s="53">
        <v>2.5499999999999998</v>
      </c>
      <c r="H2257" s="53">
        <v>2.6</v>
      </c>
      <c r="I2257" s="52">
        <v>2</v>
      </c>
      <c r="J2257" s="53">
        <v>2.65</v>
      </c>
      <c r="K2257" s="53">
        <v>2.67</v>
      </c>
      <c r="L2257" s="52">
        <v>28</v>
      </c>
      <c r="M2257" s="52">
        <v>2</v>
      </c>
      <c r="N2257" s="56">
        <v>0</v>
      </c>
      <c r="O2257" s="52">
        <v>365</v>
      </c>
      <c r="P2257" s="54">
        <v>106.696352</v>
      </c>
      <c r="Q2257" s="54">
        <v>42.8550605</v>
      </c>
      <c r="R2257" s="55">
        <v>5.4328840999999999</v>
      </c>
      <c r="U2257">
        <f t="shared" si="772"/>
        <v>0.16666666666666666</v>
      </c>
      <c r="V2257">
        <f t="shared" si="773"/>
        <v>0.96048632218844987</v>
      </c>
      <c r="W2257">
        <f t="shared" si="774"/>
        <v>0.25</v>
      </c>
      <c r="X2257">
        <f t="shared" si="775"/>
        <v>0.76109215017064846</v>
      </c>
      <c r="Y2257">
        <f t="shared" si="776"/>
        <v>0.7142857142857143</v>
      </c>
      <c r="Z2257">
        <f t="shared" si="777"/>
        <v>0.7750759878419452</v>
      </c>
      <c r="AA2257">
        <f t="shared" si="778"/>
        <v>0.79027355623100304</v>
      </c>
      <c r="AB2257">
        <f t="shared" si="779"/>
        <v>0.5</v>
      </c>
      <c r="AC2257">
        <f t="shared" si="780"/>
        <v>0.83860759493670878</v>
      </c>
      <c r="AD2257">
        <f t="shared" si="781"/>
        <v>0.84493670886075944</v>
      </c>
      <c r="AE2257">
        <f t="shared" si="782"/>
        <v>0.21666666666666667</v>
      </c>
      <c r="AF2257">
        <f t="shared" si="783"/>
        <v>0.33333333333333331</v>
      </c>
      <c r="AG2257">
        <f t="shared" si="784"/>
        <v>0</v>
      </c>
      <c r="AH2257">
        <f t="shared" si="785"/>
        <v>4.7619047619047616E-2</v>
      </c>
      <c r="AI2257">
        <f t="shared" si="786"/>
        <v>0.62043343653250782</v>
      </c>
      <c r="AJ2257">
        <f t="shared" si="787"/>
        <v>0.54353233830845771</v>
      </c>
      <c r="AK2257">
        <f t="shared" si="788"/>
        <v>0.56186612576064909</v>
      </c>
      <c r="AM2257">
        <v>140</v>
      </c>
      <c r="AN2257">
        <v>499.99999999999994</v>
      </c>
      <c r="AO2257">
        <v>1103.9000000000001</v>
      </c>
      <c r="AP2257">
        <v>649.80286513027204</v>
      </c>
      <c r="AQ2257">
        <v>50</v>
      </c>
      <c r="AT2257">
        <f t="shared" si="789"/>
        <v>0.30281690140845069</v>
      </c>
      <c r="AU2257">
        <f t="shared" si="790"/>
        <v>0.26186291739894546</v>
      </c>
      <c r="AV2257">
        <f t="shared" si="791"/>
        <v>0.77976661392405067</v>
      </c>
      <c r="AW2257">
        <f t="shared" si="792"/>
        <v>0.32038709163547996</v>
      </c>
      <c r="AX2257">
        <f t="shared" si="793"/>
        <v>0.11904761904761904</v>
      </c>
    </row>
    <row r="2258" spans="2:50" ht="15">
      <c r="B2258" s="52">
        <v>1</v>
      </c>
      <c r="C2258" s="52">
        <v>3.16</v>
      </c>
      <c r="D2258" s="56">
        <v>0</v>
      </c>
      <c r="E2258" s="52">
        <v>1</v>
      </c>
      <c r="F2258" s="52">
        <v>5</v>
      </c>
      <c r="G2258" s="53">
        <v>2.5499999999999998</v>
      </c>
      <c r="H2258" s="53">
        <v>2.6</v>
      </c>
      <c r="I2258" s="52">
        <v>2</v>
      </c>
      <c r="J2258" s="53">
        <v>2.65</v>
      </c>
      <c r="K2258" s="53">
        <v>2.67</v>
      </c>
      <c r="L2258" s="52">
        <v>57</v>
      </c>
      <c r="M2258" s="52">
        <v>2</v>
      </c>
      <c r="N2258" s="56">
        <v>0</v>
      </c>
      <c r="O2258" s="52">
        <v>7</v>
      </c>
      <c r="P2258" s="54">
        <v>22.457228499999999</v>
      </c>
      <c r="Q2258" s="54">
        <v>0</v>
      </c>
      <c r="R2258" s="55">
        <v>2.0201699</v>
      </c>
      <c r="U2258">
        <f t="shared" si="772"/>
        <v>0.16666666666666666</v>
      </c>
      <c r="V2258">
        <f t="shared" si="773"/>
        <v>0.96048632218844987</v>
      </c>
      <c r="W2258">
        <f t="shared" si="774"/>
        <v>0</v>
      </c>
      <c r="X2258">
        <f t="shared" si="775"/>
        <v>0.34129692832764502</v>
      </c>
      <c r="Y2258">
        <f t="shared" si="776"/>
        <v>0.7142857142857143</v>
      </c>
      <c r="Z2258">
        <f t="shared" si="777"/>
        <v>0.7750759878419452</v>
      </c>
      <c r="AA2258">
        <f t="shared" si="778"/>
        <v>0.79027355623100304</v>
      </c>
      <c r="AB2258">
        <f t="shared" si="779"/>
        <v>0.5</v>
      </c>
      <c r="AC2258">
        <f t="shared" si="780"/>
        <v>0.83860759493670878</v>
      </c>
      <c r="AD2258">
        <f t="shared" si="781"/>
        <v>0.84493670886075944</v>
      </c>
      <c r="AE2258">
        <f t="shared" si="782"/>
        <v>0.7</v>
      </c>
      <c r="AF2258">
        <f t="shared" si="783"/>
        <v>0.33333333333333331</v>
      </c>
      <c r="AG2258">
        <f t="shared" si="784"/>
        <v>0</v>
      </c>
      <c r="AH2258">
        <f t="shared" si="785"/>
        <v>9.1324200913242006E-4</v>
      </c>
      <c r="AI2258">
        <f t="shared" si="786"/>
        <v>8.8544891640866874E-2</v>
      </c>
      <c r="AJ2258">
        <f t="shared" si="787"/>
        <v>0</v>
      </c>
      <c r="AK2258">
        <f t="shared" si="788"/>
        <v>0.20892494929006084</v>
      </c>
      <c r="AM2258">
        <v>173</v>
      </c>
      <c r="AN2258">
        <v>303.5087719298246</v>
      </c>
      <c r="AO2258">
        <v>965.58</v>
      </c>
      <c r="AP2258">
        <v>877.95376970908274</v>
      </c>
      <c r="AQ2258">
        <v>0</v>
      </c>
      <c r="AT2258">
        <f t="shared" si="789"/>
        <v>0.53521126760563376</v>
      </c>
      <c r="AU2258">
        <f t="shared" si="790"/>
        <v>5.466654333549166E-2</v>
      </c>
      <c r="AV2258">
        <f t="shared" si="791"/>
        <v>0.682060917721519</v>
      </c>
      <c r="AW2258">
        <f t="shared" si="792"/>
        <v>0.4328775232640858</v>
      </c>
      <c r="AX2258">
        <f t="shared" si="793"/>
        <v>0</v>
      </c>
    </row>
    <row r="2259" spans="2:50" ht="15">
      <c r="B2259" s="52">
        <v>1</v>
      </c>
      <c r="C2259" s="52">
        <v>3.16</v>
      </c>
      <c r="D2259" s="56">
        <v>0</v>
      </c>
      <c r="E2259" s="52">
        <v>1</v>
      </c>
      <c r="F2259" s="52">
        <v>5</v>
      </c>
      <c r="G2259" s="53">
        <v>2.5499999999999998</v>
      </c>
      <c r="H2259" s="53">
        <v>2.6</v>
      </c>
      <c r="I2259" s="52">
        <v>2</v>
      </c>
      <c r="J2259" s="53">
        <v>2.65</v>
      </c>
      <c r="K2259" s="53">
        <v>2.67</v>
      </c>
      <c r="L2259" s="52">
        <v>57</v>
      </c>
      <c r="M2259" s="52">
        <v>2</v>
      </c>
      <c r="N2259" s="56">
        <v>0</v>
      </c>
      <c r="O2259" s="52">
        <v>28</v>
      </c>
      <c r="P2259" s="54">
        <v>37.265270000000001</v>
      </c>
      <c r="Q2259" s="54">
        <v>30.6948145</v>
      </c>
      <c r="R2259" s="55">
        <v>2.5301157000000001</v>
      </c>
      <c r="U2259">
        <f t="shared" si="772"/>
        <v>0.16666666666666666</v>
      </c>
      <c r="V2259">
        <f t="shared" si="773"/>
        <v>0.96048632218844987</v>
      </c>
      <c r="W2259">
        <f t="shared" si="774"/>
        <v>0</v>
      </c>
      <c r="X2259">
        <f t="shared" si="775"/>
        <v>0.34129692832764502</v>
      </c>
      <c r="Y2259">
        <f t="shared" si="776"/>
        <v>0.7142857142857143</v>
      </c>
      <c r="Z2259">
        <f t="shared" si="777"/>
        <v>0.7750759878419452</v>
      </c>
      <c r="AA2259">
        <f t="shared" si="778"/>
        <v>0.79027355623100304</v>
      </c>
      <c r="AB2259">
        <f t="shared" si="779"/>
        <v>0.5</v>
      </c>
      <c r="AC2259">
        <f t="shared" si="780"/>
        <v>0.83860759493670878</v>
      </c>
      <c r="AD2259">
        <f t="shared" si="781"/>
        <v>0.84493670886075944</v>
      </c>
      <c r="AE2259">
        <f t="shared" si="782"/>
        <v>0.7</v>
      </c>
      <c r="AF2259">
        <f t="shared" si="783"/>
        <v>0.33333333333333331</v>
      </c>
      <c r="AG2259">
        <f t="shared" si="784"/>
        <v>0</v>
      </c>
      <c r="AH2259">
        <f t="shared" si="785"/>
        <v>3.6529680365296802E-3</v>
      </c>
      <c r="AI2259">
        <f t="shared" si="786"/>
        <v>0.18204334365325078</v>
      </c>
      <c r="AJ2259">
        <f t="shared" si="787"/>
        <v>0.38930348258706465</v>
      </c>
      <c r="AK2259">
        <f t="shared" si="788"/>
        <v>0.26166328600405681</v>
      </c>
      <c r="AM2259">
        <v>173</v>
      </c>
      <c r="AN2259">
        <v>303.5087719298246</v>
      </c>
      <c r="AO2259">
        <v>965.58</v>
      </c>
      <c r="AP2259">
        <v>877.95376970908274</v>
      </c>
      <c r="AQ2259">
        <v>0</v>
      </c>
      <c r="AT2259">
        <f t="shared" si="789"/>
        <v>0.53521126760563376</v>
      </c>
      <c r="AU2259">
        <f t="shared" si="790"/>
        <v>5.466654333549166E-2</v>
      </c>
      <c r="AV2259">
        <f t="shared" si="791"/>
        <v>0.682060917721519</v>
      </c>
      <c r="AW2259">
        <f t="shared" si="792"/>
        <v>0.4328775232640858</v>
      </c>
      <c r="AX2259">
        <f t="shared" si="793"/>
        <v>0</v>
      </c>
    </row>
    <row r="2260" spans="2:50" ht="15">
      <c r="B2260" s="52">
        <v>1</v>
      </c>
      <c r="C2260" s="52">
        <v>3.16</v>
      </c>
      <c r="D2260" s="56">
        <v>0</v>
      </c>
      <c r="E2260" s="52">
        <v>1</v>
      </c>
      <c r="F2260" s="52">
        <v>5</v>
      </c>
      <c r="G2260" s="53">
        <v>2.5499999999999998</v>
      </c>
      <c r="H2260" s="53">
        <v>2.6</v>
      </c>
      <c r="I2260" s="52">
        <v>2</v>
      </c>
      <c r="J2260" s="53">
        <v>2.65</v>
      </c>
      <c r="K2260" s="53">
        <v>2.67</v>
      </c>
      <c r="L2260" s="52">
        <v>57</v>
      </c>
      <c r="M2260" s="52">
        <v>2</v>
      </c>
      <c r="N2260" s="56">
        <v>0</v>
      </c>
      <c r="O2260" s="52">
        <v>56</v>
      </c>
      <c r="P2260" s="54">
        <v>39.422733000000001</v>
      </c>
      <c r="Q2260" s="54">
        <v>0</v>
      </c>
      <c r="R2260" s="55">
        <v>2.8341218499999998</v>
      </c>
      <c r="U2260">
        <f t="shared" si="772"/>
        <v>0.16666666666666666</v>
      </c>
      <c r="V2260">
        <f t="shared" si="773"/>
        <v>0.96048632218844987</v>
      </c>
      <c r="W2260">
        <f t="shared" si="774"/>
        <v>0</v>
      </c>
      <c r="X2260">
        <f t="shared" si="775"/>
        <v>0.34129692832764502</v>
      </c>
      <c r="Y2260">
        <f t="shared" si="776"/>
        <v>0.7142857142857143</v>
      </c>
      <c r="Z2260">
        <f t="shared" si="777"/>
        <v>0.7750759878419452</v>
      </c>
      <c r="AA2260">
        <f t="shared" si="778"/>
        <v>0.79027355623100304</v>
      </c>
      <c r="AB2260">
        <f t="shared" si="779"/>
        <v>0.5</v>
      </c>
      <c r="AC2260">
        <f t="shared" si="780"/>
        <v>0.83860759493670878</v>
      </c>
      <c r="AD2260">
        <f t="shared" si="781"/>
        <v>0.84493670886075944</v>
      </c>
      <c r="AE2260">
        <f t="shared" si="782"/>
        <v>0.7</v>
      </c>
      <c r="AF2260">
        <f t="shared" si="783"/>
        <v>0.33333333333333331</v>
      </c>
      <c r="AG2260">
        <f t="shared" si="784"/>
        <v>0</v>
      </c>
      <c r="AH2260">
        <f t="shared" si="785"/>
        <v>7.3059360730593605E-3</v>
      </c>
      <c r="AI2260">
        <f t="shared" si="786"/>
        <v>0.19566563467492259</v>
      </c>
      <c r="AJ2260">
        <f t="shared" si="787"/>
        <v>0</v>
      </c>
      <c r="AK2260">
        <f t="shared" si="788"/>
        <v>0.29310344827586204</v>
      </c>
      <c r="AM2260">
        <v>173</v>
      </c>
      <c r="AN2260">
        <v>303.5087719298246</v>
      </c>
      <c r="AO2260">
        <v>965.58</v>
      </c>
      <c r="AP2260">
        <v>877.95376970908274</v>
      </c>
      <c r="AQ2260">
        <v>0</v>
      </c>
      <c r="AT2260">
        <f t="shared" si="789"/>
        <v>0.53521126760563376</v>
      </c>
      <c r="AU2260">
        <f t="shared" si="790"/>
        <v>5.466654333549166E-2</v>
      </c>
      <c r="AV2260">
        <f t="shared" si="791"/>
        <v>0.682060917721519</v>
      </c>
      <c r="AW2260">
        <f t="shared" si="792"/>
        <v>0.4328775232640858</v>
      </c>
      <c r="AX2260">
        <f t="shared" si="793"/>
        <v>0</v>
      </c>
    </row>
    <row r="2261" spans="2:50" ht="15">
      <c r="B2261" s="52">
        <v>1</v>
      </c>
      <c r="C2261" s="52">
        <v>3.16</v>
      </c>
      <c r="D2261" s="56">
        <v>0</v>
      </c>
      <c r="E2261" s="52">
        <v>1</v>
      </c>
      <c r="F2261" s="52">
        <v>5</v>
      </c>
      <c r="G2261" s="53">
        <v>2.5499999999999998</v>
      </c>
      <c r="H2261" s="53">
        <v>2.6</v>
      </c>
      <c r="I2261" s="52">
        <v>2</v>
      </c>
      <c r="J2261" s="53">
        <v>2.65</v>
      </c>
      <c r="K2261" s="53">
        <v>2.67</v>
      </c>
      <c r="L2261" s="52">
        <v>57</v>
      </c>
      <c r="M2261" s="52">
        <v>2</v>
      </c>
      <c r="N2261" s="56">
        <v>0</v>
      </c>
      <c r="O2261" s="52">
        <v>91</v>
      </c>
      <c r="P2261" s="54">
        <v>42.266661499999998</v>
      </c>
      <c r="Q2261" s="54">
        <v>32.558078000000002</v>
      </c>
      <c r="R2261" s="55">
        <v>2.7654752999999999</v>
      </c>
      <c r="U2261">
        <f t="shared" si="772"/>
        <v>0.16666666666666666</v>
      </c>
      <c r="V2261">
        <f t="shared" si="773"/>
        <v>0.96048632218844987</v>
      </c>
      <c r="W2261">
        <f t="shared" si="774"/>
        <v>0</v>
      </c>
      <c r="X2261">
        <f t="shared" si="775"/>
        <v>0.34129692832764502</v>
      </c>
      <c r="Y2261">
        <f t="shared" si="776"/>
        <v>0.7142857142857143</v>
      </c>
      <c r="Z2261">
        <f t="shared" si="777"/>
        <v>0.7750759878419452</v>
      </c>
      <c r="AA2261">
        <f t="shared" si="778"/>
        <v>0.79027355623100304</v>
      </c>
      <c r="AB2261">
        <f t="shared" si="779"/>
        <v>0.5</v>
      </c>
      <c r="AC2261">
        <f t="shared" si="780"/>
        <v>0.83860759493670878</v>
      </c>
      <c r="AD2261">
        <f t="shared" si="781"/>
        <v>0.84493670886075944</v>
      </c>
      <c r="AE2261">
        <f t="shared" si="782"/>
        <v>0.7</v>
      </c>
      <c r="AF2261">
        <f t="shared" si="783"/>
        <v>0.33333333333333331</v>
      </c>
      <c r="AG2261">
        <f t="shared" si="784"/>
        <v>0</v>
      </c>
      <c r="AH2261">
        <f t="shared" si="785"/>
        <v>1.1872146118721462E-2</v>
      </c>
      <c r="AI2261">
        <f t="shared" si="786"/>
        <v>0.21362229102167182</v>
      </c>
      <c r="AJ2261">
        <f t="shared" si="787"/>
        <v>0.41293532338308458</v>
      </c>
      <c r="AK2261">
        <f t="shared" si="788"/>
        <v>0.2860040567951318</v>
      </c>
      <c r="AM2261">
        <v>173</v>
      </c>
      <c r="AN2261">
        <v>303.5087719298246</v>
      </c>
      <c r="AO2261">
        <v>965.58</v>
      </c>
      <c r="AP2261">
        <v>877.95376970908274</v>
      </c>
      <c r="AQ2261">
        <v>0</v>
      </c>
      <c r="AT2261">
        <f t="shared" si="789"/>
        <v>0.53521126760563376</v>
      </c>
      <c r="AU2261">
        <f t="shared" si="790"/>
        <v>5.466654333549166E-2</v>
      </c>
      <c r="AV2261">
        <f t="shared" si="791"/>
        <v>0.682060917721519</v>
      </c>
      <c r="AW2261">
        <f t="shared" si="792"/>
        <v>0.4328775232640858</v>
      </c>
      <c r="AX2261">
        <f t="shared" si="793"/>
        <v>0</v>
      </c>
    </row>
    <row r="2262" spans="2:50" ht="15">
      <c r="B2262" s="52">
        <v>1</v>
      </c>
      <c r="C2262" s="52">
        <v>3.16</v>
      </c>
      <c r="D2262" s="56">
        <v>0</v>
      </c>
      <c r="E2262" s="52">
        <v>1</v>
      </c>
      <c r="F2262" s="52">
        <v>5</v>
      </c>
      <c r="G2262" s="53">
        <v>2.5499999999999998</v>
      </c>
      <c r="H2262" s="53">
        <v>2.6</v>
      </c>
      <c r="I2262" s="52">
        <v>2</v>
      </c>
      <c r="J2262" s="53">
        <v>2.65</v>
      </c>
      <c r="K2262" s="53">
        <v>2.67</v>
      </c>
      <c r="L2262" s="52">
        <v>57</v>
      </c>
      <c r="M2262" s="52">
        <v>2</v>
      </c>
      <c r="N2262" s="56">
        <v>0</v>
      </c>
      <c r="O2262" s="52">
        <v>182</v>
      </c>
      <c r="P2262" s="54">
        <v>38.049802</v>
      </c>
      <c r="Q2262" s="54">
        <v>0</v>
      </c>
      <c r="R2262" s="55">
        <v>2.7458619999999998</v>
      </c>
      <c r="U2262">
        <f t="shared" si="772"/>
        <v>0.16666666666666666</v>
      </c>
      <c r="V2262">
        <f t="shared" si="773"/>
        <v>0.96048632218844987</v>
      </c>
      <c r="W2262">
        <f t="shared" si="774"/>
        <v>0</v>
      </c>
      <c r="X2262">
        <f t="shared" si="775"/>
        <v>0.34129692832764502</v>
      </c>
      <c r="Y2262">
        <f t="shared" si="776"/>
        <v>0.7142857142857143</v>
      </c>
      <c r="Z2262">
        <f t="shared" si="777"/>
        <v>0.7750759878419452</v>
      </c>
      <c r="AA2262">
        <f t="shared" si="778"/>
        <v>0.79027355623100304</v>
      </c>
      <c r="AB2262">
        <f t="shared" si="779"/>
        <v>0.5</v>
      </c>
      <c r="AC2262">
        <f t="shared" si="780"/>
        <v>0.83860759493670878</v>
      </c>
      <c r="AD2262">
        <f t="shared" si="781"/>
        <v>0.84493670886075944</v>
      </c>
      <c r="AE2262">
        <f t="shared" si="782"/>
        <v>0.7</v>
      </c>
      <c r="AF2262">
        <f t="shared" si="783"/>
        <v>0.33333333333333331</v>
      </c>
      <c r="AG2262">
        <f t="shared" si="784"/>
        <v>0</v>
      </c>
      <c r="AH2262">
        <f t="shared" si="785"/>
        <v>2.3744292237442923E-2</v>
      </c>
      <c r="AI2262">
        <f t="shared" si="786"/>
        <v>0.18699690402476779</v>
      </c>
      <c r="AJ2262">
        <f t="shared" si="787"/>
        <v>0</v>
      </c>
      <c r="AK2262">
        <f t="shared" si="788"/>
        <v>0.28397565922920892</v>
      </c>
      <c r="AM2262">
        <v>173</v>
      </c>
      <c r="AN2262">
        <v>303.5087719298246</v>
      </c>
      <c r="AO2262">
        <v>965.58</v>
      </c>
      <c r="AP2262">
        <v>877.95376970908274</v>
      </c>
      <c r="AQ2262">
        <v>0</v>
      </c>
      <c r="AT2262">
        <f t="shared" si="789"/>
        <v>0.53521126760563376</v>
      </c>
      <c r="AU2262">
        <f t="shared" si="790"/>
        <v>5.466654333549166E-2</v>
      </c>
      <c r="AV2262">
        <f t="shared" si="791"/>
        <v>0.682060917721519</v>
      </c>
      <c r="AW2262">
        <f t="shared" si="792"/>
        <v>0.4328775232640858</v>
      </c>
      <c r="AX2262">
        <f t="shared" si="793"/>
        <v>0</v>
      </c>
    </row>
    <row r="2263" spans="2:50" ht="15">
      <c r="B2263" s="52">
        <v>1</v>
      </c>
      <c r="C2263" s="52">
        <v>3.16</v>
      </c>
      <c r="D2263" s="56">
        <v>0</v>
      </c>
      <c r="E2263" s="52">
        <v>1</v>
      </c>
      <c r="F2263" s="52">
        <v>5</v>
      </c>
      <c r="G2263" s="53">
        <v>2.5499999999999998</v>
      </c>
      <c r="H2263" s="53">
        <v>2.6</v>
      </c>
      <c r="I2263" s="52">
        <v>2</v>
      </c>
      <c r="J2263" s="53">
        <v>2.65</v>
      </c>
      <c r="K2263" s="53">
        <v>2.67</v>
      </c>
      <c r="L2263" s="52">
        <v>57</v>
      </c>
      <c r="M2263" s="52">
        <v>2</v>
      </c>
      <c r="N2263" s="56">
        <v>0</v>
      </c>
      <c r="O2263" s="52">
        <v>365</v>
      </c>
      <c r="P2263" s="54">
        <v>41.972462</v>
      </c>
      <c r="Q2263" s="54">
        <v>35.205873500000003</v>
      </c>
      <c r="R2263" s="55">
        <v>2.6379888499999997</v>
      </c>
      <c r="U2263">
        <f t="shared" si="772"/>
        <v>0.16666666666666666</v>
      </c>
      <c r="V2263">
        <f t="shared" si="773"/>
        <v>0.96048632218844987</v>
      </c>
      <c r="W2263">
        <f t="shared" si="774"/>
        <v>0</v>
      </c>
      <c r="X2263">
        <f t="shared" si="775"/>
        <v>0.34129692832764502</v>
      </c>
      <c r="Y2263">
        <f t="shared" si="776"/>
        <v>0.7142857142857143</v>
      </c>
      <c r="Z2263">
        <f t="shared" si="777"/>
        <v>0.7750759878419452</v>
      </c>
      <c r="AA2263">
        <f t="shared" si="778"/>
        <v>0.79027355623100304</v>
      </c>
      <c r="AB2263">
        <f t="shared" si="779"/>
        <v>0.5</v>
      </c>
      <c r="AC2263">
        <f t="shared" si="780"/>
        <v>0.83860759493670878</v>
      </c>
      <c r="AD2263">
        <f t="shared" si="781"/>
        <v>0.84493670886075944</v>
      </c>
      <c r="AE2263">
        <f t="shared" si="782"/>
        <v>0.7</v>
      </c>
      <c r="AF2263">
        <f t="shared" si="783"/>
        <v>0.33333333333333331</v>
      </c>
      <c r="AG2263">
        <f t="shared" si="784"/>
        <v>0</v>
      </c>
      <c r="AH2263">
        <f t="shared" si="785"/>
        <v>4.7619047619047616E-2</v>
      </c>
      <c r="AI2263">
        <f t="shared" si="786"/>
        <v>0.21176470588235291</v>
      </c>
      <c r="AJ2263">
        <f t="shared" si="787"/>
        <v>0.44651741293532343</v>
      </c>
      <c r="AK2263">
        <f t="shared" si="788"/>
        <v>0.27281947261663281</v>
      </c>
      <c r="AM2263">
        <v>173</v>
      </c>
      <c r="AN2263">
        <v>303.5087719298246</v>
      </c>
      <c r="AO2263">
        <v>965.58</v>
      </c>
      <c r="AP2263">
        <v>877.95376970908274</v>
      </c>
      <c r="AQ2263">
        <v>0</v>
      </c>
      <c r="AT2263">
        <f t="shared" si="789"/>
        <v>0.53521126760563376</v>
      </c>
      <c r="AU2263">
        <f t="shared" si="790"/>
        <v>5.466654333549166E-2</v>
      </c>
      <c r="AV2263">
        <f t="shared" si="791"/>
        <v>0.682060917721519</v>
      </c>
      <c r="AW2263">
        <f t="shared" si="792"/>
        <v>0.4328775232640858</v>
      </c>
      <c r="AX2263">
        <f t="shared" si="793"/>
        <v>0</v>
      </c>
    </row>
    <row r="2264" spans="2:50" ht="15">
      <c r="B2264" s="52">
        <v>1</v>
      </c>
      <c r="C2264" s="52">
        <v>3.16</v>
      </c>
      <c r="D2264" s="52">
        <v>1</v>
      </c>
      <c r="E2264" s="52">
        <v>2.23</v>
      </c>
      <c r="F2264" s="52">
        <v>5</v>
      </c>
      <c r="G2264" s="53">
        <v>2.5499999999999998</v>
      </c>
      <c r="H2264" s="53">
        <v>2.6</v>
      </c>
      <c r="I2264" s="52">
        <v>2</v>
      </c>
      <c r="J2264" s="53">
        <v>2.65</v>
      </c>
      <c r="K2264" s="53">
        <v>2.67</v>
      </c>
      <c r="L2264" s="52">
        <v>22</v>
      </c>
      <c r="M2264" s="52">
        <v>4</v>
      </c>
      <c r="N2264" s="56">
        <v>0</v>
      </c>
      <c r="O2264" s="52">
        <v>28</v>
      </c>
      <c r="P2264" s="54">
        <v>89.240515000000002</v>
      </c>
      <c r="Q2264" s="54">
        <v>37.657536</v>
      </c>
      <c r="R2264" s="55">
        <v>5.1582979</v>
      </c>
      <c r="U2264">
        <f t="shared" si="772"/>
        <v>0.16666666666666666</v>
      </c>
      <c r="V2264">
        <f t="shared" si="773"/>
        <v>0.96048632218844987</v>
      </c>
      <c r="W2264">
        <f t="shared" si="774"/>
        <v>0.25</v>
      </c>
      <c r="X2264">
        <f t="shared" si="775"/>
        <v>0.76109215017064846</v>
      </c>
      <c r="Y2264">
        <f t="shared" si="776"/>
        <v>0.7142857142857143</v>
      </c>
      <c r="Z2264">
        <f t="shared" si="777"/>
        <v>0.7750759878419452</v>
      </c>
      <c r="AA2264">
        <f t="shared" si="778"/>
        <v>0.79027355623100304</v>
      </c>
      <c r="AB2264">
        <f t="shared" si="779"/>
        <v>0.5</v>
      </c>
      <c r="AC2264">
        <f t="shared" si="780"/>
        <v>0.83860759493670878</v>
      </c>
      <c r="AD2264">
        <f t="shared" si="781"/>
        <v>0.84493670886075944</v>
      </c>
      <c r="AE2264">
        <f t="shared" si="782"/>
        <v>0.11666666666666667</v>
      </c>
      <c r="AF2264">
        <f t="shared" si="783"/>
        <v>0.66666666666666663</v>
      </c>
      <c r="AG2264">
        <f t="shared" si="784"/>
        <v>0</v>
      </c>
      <c r="AH2264">
        <f t="shared" si="785"/>
        <v>3.6529680365296802E-3</v>
      </c>
      <c r="AI2264">
        <f t="shared" si="786"/>
        <v>0.51021671826625392</v>
      </c>
      <c r="AJ2264">
        <f t="shared" si="787"/>
        <v>0.47761194029850745</v>
      </c>
      <c r="AK2264">
        <f t="shared" si="788"/>
        <v>0.53346855983772823</v>
      </c>
      <c r="AM2264">
        <v>126</v>
      </c>
      <c r="AN2264">
        <v>572.72727272727275</v>
      </c>
      <c r="AO2264">
        <v>1122.52</v>
      </c>
      <c r="AP2264">
        <v>574.41646369467514</v>
      </c>
      <c r="AQ2264">
        <v>57.27272727272728</v>
      </c>
      <c r="AT2264">
        <f t="shared" si="789"/>
        <v>0.20422535211267606</v>
      </c>
      <c r="AU2264">
        <f t="shared" si="790"/>
        <v>0.33855248442243174</v>
      </c>
      <c r="AV2264">
        <f t="shared" si="791"/>
        <v>0.79291930379746833</v>
      </c>
      <c r="AW2264">
        <f t="shared" si="792"/>
        <v>0.2832176188601121</v>
      </c>
      <c r="AX2264">
        <f t="shared" si="793"/>
        <v>0.13636363636363638</v>
      </c>
    </row>
    <row r="2265" spans="2:50" ht="15">
      <c r="B2265" s="52">
        <v>1</v>
      </c>
      <c r="C2265" s="52">
        <v>3.16</v>
      </c>
      <c r="D2265" s="52">
        <v>1</v>
      </c>
      <c r="E2265" s="52">
        <v>2.23</v>
      </c>
      <c r="F2265" s="52">
        <v>5</v>
      </c>
      <c r="G2265" s="53">
        <v>2.5499999999999998</v>
      </c>
      <c r="H2265" s="53">
        <v>2.6</v>
      </c>
      <c r="I2265" s="52">
        <v>2</v>
      </c>
      <c r="J2265" s="53">
        <v>2.65</v>
      </c>
      <c r="K2265" s="53">
        <v>2.67</v>
      </c>
      <c r="L2265" s="52">
        <v>22</v>
      </c>
      <c r="M2265" s="52">
        <v>4</v>
      </c>
      <c r="N2265" s="56">
        <v>0</v>
      </c>
      <c r="O2265" s="52">
        <v>91</v>
      </c>
      <c r="P2265" s="54">
        <v>110.32481250000001</v>
      </c>
      <c r="Q2265" s="54">
        <v>41.285996499999996</v>
      </c>
      <c r="R2265" s="55">
        <v>6.5704555000000004</v>
      </c>
      <c r="U2265">
        <f t="shared" si="772"/>
        <v>0.16666666666666666</v>
      </c>
      <c r="V2265">
        <f t="shared" si="773"/>
        <v>0.96048632218844987</v>
      </c>
      <c r="W2265">
        <f t="shared" si="774"/>
        <v>0.25</v>
      </c>
      <c r="X2265">
        <f t="shared" si="775"/>
        <v>0.76109215017064846</v>
      </c>
      <c r="Y2265">
        <f t="shared" si="776"/>
        <v>0.7142857142857143</v>
      </c>
      <c r="Z2265">
        <f t="shared" si="777"/>
        <v>0.7750759878419452</v>
      </c>
      <c r="AA2265">
        <f t="shared" si="778"/>
        <v>0.79027355623100304</v>
      </c>
      <c r="AB2265">
        <f t="shared" si="779"/>
        <v>0.5</v>
      </c>
      <c r="AC2265">
        <f t="shared" si="780"/>
        <v>0.83860759493670878</v>
      </c>
      <c r="AD2265">
        <f t="shared" si="781"/>
        <v>0.84493670886075944</v>
      </c>
      <c r="AE2265">
        <f t="shared" si="782"/>
        <v>0.11666666666666667</v>
      </c>
      <c r="AF2265">
        <f t="shared" si="783"/>
        <v>0.66666666666666663</v>
      </c>
      <c r="AG2265">
        <f t="shared" si="784"/>
        <v>0</v>
      </c>
      <c r="AH2265">
        <f t="shared" si="785"/>
        <v>1.1872146118721462E-2</v>
      </c>
      <c r="AI2265">
        <f t="shared" si="786"/>
        <v>0.64334365325077403</v>
      </c>
      <c r="AJ2265">
        <f t="shared" si="787"/>
        <v>0.52363184079601988</v>
      </c>
      <c r="AK2265">
        <f t="shared" si="788"/>
        <v>0.67951318458417853</v>
      </c>
      <c r="AM2265">
        <v>126</v>
      </c>
      <c r="AN2265">
        <v>572.72727272727275</v>
      </c>
      <c r="AO2265">
        <v>1122.52</v>
      </c>
      <c r="AP2265">
        <v>574.41646369467514</v>
      </c>
      <c r="AQ2265">
        <v>57.27272727272728</v>
      </c>
      <c r="AT2265">
        <f t="shared" si="789"/>
        <v>0.20422535211267606</v>
      </c>
      <c r="AU2265">
        <f t="shared" si="790"/>
        <v>0.33855248442243174</v>
      </c>
      <c r="AV2265">
        <f t="shared" si="791"/>
        <v>0.79291930379746833</v>
      </c>
      <c r="AW2265">
        <f t="shared" si="792"/>
        <v>0.2832176188601121</v>
      </c>
      <c r="AX2265">
        <f t="shared" si="793"/>
        <v>0.13636363636363638</v>
      </c>
    </row>
    <row r="2266" spans="2:50" ht="15">
      <c r="B2266" s="52">
        <v>1</v>
      </c>
      <c r="C2266" s="52">
        <v>3.16</v>
      </c>
      <c r="D2266" s="52">
        <v>1</v>
      </c>
      <c r="E2266" s="52">
        <v>2.23</v>
      </c>
      <c r="F2266" s="52">
        <v>5</v>
      </c>
      <c r="G2266" s="53">
        <v>2.5499999999999998</v>
      </c>
      <c r="H2266" s="53">
        <v>2.6</v>
      </c>
      <c r="I2266" s="52">
        <v>2</v>
      </c>
      <c r="J2266" s="53">
        <v>2.65</v>
      </c>
      <c r="K2266" s="53">
        <v>2.67</v>
      </c>
      <c r="L2266" s="52">
        <v>22</v>
      </c>
      <c r="M2266" s="52">
        <v>4</v>
      </c>
      <c r="N2266" s="56">
        <v>0</v>
      </c>
      <c r="O2266" s="52">
        <v>365</v>
      </c>
      <c r="P2266" s="54">
        <v>119.3469305</v>
      </c>
      <c r="Q2266" s="54">
        <v>39.422733000000001</v>
      </c>
      <c r="R2266" s="55">
        <v>6.9234948999999997</v>
      </c>
      <c r="U2266">
        <f t="shared" si="772"/>
        <v>0.16666666666666666</v>
      </c>
      <c r="V2266">
        <f t="shared" si="773"/>
        <v>0.96048632218844987</v>
      </c>
      <c r="W2266">
        <f t="shared" si="774"/>
        <v>0.25</v>
      </c>
      <c r="X2266">
        <f t="shared" si="775"/>
        <v>0.76109215017064846</v>
      </c>
      <c r="Y2266">
        <f t="shared" si="776"/>
        <v>0.7142857142857143</v>
      </c>
      <c r="Z2266">
        <f t="shared" si="777"/>
        <v>0.7750759878419452</v>
      </c>
      <c r="AA2266">
        <f t="shared" si="778"/>
        <v>0.79027355623100304</v>
      </c>
      <c r="AB2266">
        <f t="shared" si="779"/>
        <v>0.5</v>
      </c>
      <c r="AC2266">
        <f t="shared" si="780"/>
        <v>0.83860759493670878</v>
      </c>
      <c r="AD2266">
        <f t="shared" si="781"/>
        <v>0.84493670886075944</v>
      </c>
      <c r="AE2266">
        <f t="shared" si="782"/>
        <v>0.11666666666666667</v>
      </c>
      <c r="AF2266">
        <f t="shared" si="783"/>
        <v>0.66666666666666663</v>
      </c>
      <c r="AG2266">
        <f t="shared" si="784"/>
        <v>0</v>
      </c>
      <c r="AH2266">
        <f t="shared" si="785"/>
        <v>4.7619047619047616E-2</v>
      </c>
      <c r="AI2266">
        <f t="shared" si="786"/>
        <v>0.70030959752321986</v>
      </c>
      <c r="AJ2266">
        <f t="shared" si="787"/>
        <v>0.5</v>
      </c>
      <c r="AK2266">
        <f t="shared" si="788"/>
        <v>0.71602434077079102</v>
      </c>
      <c r="AM2266">
        <v>126</v>
      </c>
      <c r="AN2266">
        <v>572.72727272727275</v>
      </c>
      <c r="AO2266">
        <v>1122.52</v>
      </c>
      <c r="AP2266">
        <v>574.41646369467514</v>
      </c>
      <c r="AQ2266">
        <v>57.27272727272728</v>
      </c>
      <c r="AT2266">
        <f t="shared" si="789"/>
        <v>0.20422535211267606</v>
      </c>
      <c r="AU2266">
        <f t="shared" si="790"/>
        <v>0.33855248442243174</v>
      </c>
      <c r="AV2266">
        <f t="shared" si="791"/>
        <v>0.79291930379746833</v>
      </c>
      <c r="AW2266">
        <f t="shared" si="792"/>
        <v>0.2832176188601121</v>
      </c>
      <c r="AX2266">
        <f t="shared" si="793"/>
        <v>0.13636363636363638</v>
      </c>
    </row>
    <row r="2267" spans="2:50" ht="15">
      <c r="B2267" s="52">
        <v>1</v>
      </c>
      <c r="C2267" s="52">
        <v>3.16</v>
      </c>
      <c r="D2267" s="52">
        <v>1</v>
      </c>
      <c r="E2267" s="52">
        <v>2.23</v>
      </c>
      <c r="F2267" s="52">
        <v>5</v>
      </c>
      <c r="G2267" s="53">
        <v>2.5499999999999998</v>
      </c>
      <c r="H2267" s="53">
        <v>2.6</v>
      </c>
      <c r="I2267" s="52">
        <v>2</v>
      </c>
      <c r="J2267" s="53">
        <v>2.65</v>
      </c>
      <c r="K2267" s="53">
        <v>2.67</v>
      </c>
      <c r="L2267" s="52">
        <v>25</v>
      </c>
      <c r="M2267" s="52">
        <v>4</v>
      </c>
      <c r="N2267" s="56">
        <v>0</v>
      </c>
      <c r="O2267" s="52">
        <v>28</v>
      </c>
      <c r="P2267" s="54">
        <v>82.081660499999998</v>
      </c>
      <c r="Q2267" s="54">
        <v>36.7749375</v>
      </c>
      <c r="R2267" s="55">
        <v>4.2756994000000006</v>
      </c>
      <c r="U2267">
        <f t="shared" si="772"/>
        <v>0.16666666666666666</v>
      </c>
      <c r="V2267">
        <f t="shared" si="773"/>
        <v>0.96048632218844987</v>
      </c>
      <c r="W2267">
        <f t="shared" si="774"/>
        <v>0.25</v>
      </c>
      <c r="X2267">
        <f t="shared" si="775"/>
        <v>0.76109215017064846</v>
      </c>
      <c r="Y2267">
        <f t="shared" si="776"/>
        <v>0.7142857142857143</v>
      </c>
      <c r="Z2267">
        <f t="shared" si="777"/>
        <v>0.7750759878419452</v>
      </c>
      <c r="AA2267">
        <f t="shared" si="778"/>
        <v>0.79027355623100304</v>
      </c>
      <c r="AB2267">
        <f t="shared" si="779"/>
        <v>0.5</v>
      </c>
      <c r="AC2267">
        <f t="shared" si="780"/>
        <v>0.83860759493670878</v>
      </c>
      <c r="AD2267">
        <f t="shared" si="781"/>
        <v>0.84493670886075944</v>
      </c>
      <c r="AE2267">
        <f t="shared" si="782"/>
        <v>0.16666666666666666</v>
      </c>
      <c r="AF2267">
        <f t="shared" si="783"/>
        <v>0.66666666666666663</v>
      </c>
      <c r="AG2267">
        <f t="shared" si="784"/>
        <v>0</v>
      </c>
      <c r="AH2267">
        <f t="shared" si="785"/>
        <v>3.6529680365296802E-3</v>
      </c>
      <c r="AI2267">
        <f t="shared" si="786"/>
        <v>0.46501547987616099</v>
      </c>
      <c r="AJ2267">
        <f t="shared" si="787"/>
        <v>0.46641791044776121</v>
      </c>
      <c r="AK2267">
        <f t="shared" si="788"/>
        <v>0.44219066937119678</v>
      </c>
      <c r="AM2267">
        <v>135</v>
      </c>
      <c r="AN2267">
        <v>540</v>
      </c>
      <c r="AO2267">
        <v>1106.56</v>
      </c>
      <c r="AP2267">
        <v>597.13909434069365</v>
      </c>
      <c r="AQ2267">
        <v>54</v>
      </c>
      <c r="AT2267">
        <f t="shared" si="789"/>
        <v>0.26760563380281688</v>
      </c>
      <c r="AU2267">
        <f t="shared" si="790"/>
        <v>0.30404217926186294</v>
      </c>
      <c r="AV2267">
        <f t="shared" si="791"/>
        <v>0.78164556962025311</v>
      </c>
      <c r="AW2267">
        <f t="shared" si="792"/>
        <v>0.29442107445818122</v>
      </c>
      <c r="AX2267">
        <f t="shared" si="793"/>
        <v>0.12857142857142856</v>
      </c>
    </row>
    <row r="2268" spans="2:50" ht="15">
      <c r="B2268" s="52">
        <v>1</v>
      </c>
      <c r="C2268" s="52">
        <v>3.16</v>
      </c>
      <c r="D2268" s="52">
        <v>1</v>
      </c>
      <c r="E2268" s="52">
        <v>2.23</v>
      </c>
      <c r="F2268" s="52">
        <v>5</v>
      </c>
      <c r="G2268" s="53">
        <v>2.5499999999999998</v>
      </c>
      <c r="H2268" s="53">
        <v>2.6</v>
      </c>
      <c r="I2268" s="52">
        <v>2</v>
      </c>
      <c r="J2268" s="53">
        <v>2.65</v>
      </c>
      <c r="K2268" s="53">
        <v>2.67</v>
      </c>
      <c r="L2268" s="52">
        <v>25</v>
      </c>
      <c r="M2268" s="52">
        <v>4</v>
      </c>
      <c r="N2268" s="56">
        <v>0</v>
      </c>
      <c r="O2268" s="52">
        <v>91</v>
      </c>
      <c r="P2268" s="54">
        <v>99.145231499999994</v>
      </c>
      <c r="Q2268" s="54">
        <v>39.814998999999993</v>
      </c>
      <c r="R2268" s="55">
        <v>5.4034641500000005</v>
      </c>
      <c r="U2268">
        <f t="shared" si="772"/>
        <v>0.16666666666666666</v>
      </c>
      <c r="V2268">
        <f t="shared" si="773"/>
        <v>0.96048632218844987</v>
      </c>
      <c r="W2268">
        <f t="shared" si="774"/>
        <v>0.25</v>
      </c>
      <c r="X2268">
        <f t="shared" si="775"/>
        <v>0.76109215017064846</v>
      </c>
      <c r="Y2268">
        <f t="shared" si="776"/>
        <v>0.7142857142857143</v>
      </c>
      <c r="Z2268">
        <f t="shared" si="777"/>
        <v>0.7750759878419452</v>
      </c>
      <c r="AA2268">
        <f t="shared" si="778"/>
        <v>0.79027355623100304</v>
      </c>
      <c r="AB2268">
        <f t="shared" si="779"/>
        <v>0.5</v>
      </c>
      <c r="AC2268">
        <f t="shared" si="780"/>
        <v>0.83860759493670878</v>
      </c>
      <c r="AD2268">
        <f t="shared" si="781"/>
        <v>0.84493670886075944</v>
      </c>
      <c r="AE2268">
        <f t="shared" si="782"/>
        <v>0.16666666666666666</v>
      </c>
      <c r="AF2268">
        <f t="shared" si="783"/>
        <v>0.66666666666666663</v>
      </c>
      <c r="AG2268">
        <f t="shared" si="784"/>
        <v>0</v>
      </c>
      <c r="AH2268">
        <f t="shared" si="785"/>
        <v>1.1872146118721462E-2</v>
      </c>
      <c r="AI2268">
        <f t="shared" si="786"/>
        <v>0.5727554179566563</v>
      </c>
      <c r="AJ2268">
        <f t="shared" si="787"/>
        <v>0.50497512437810932</v>
      </c>
      <c r="AK2268">
        <f t="shared" si="788"/>
        <v>0.55882352941176472</v>
      </c>
      <c r="AM2268">
        <v>135</v>
      </c>
      <c r="AN2268">
        <v>540</v>
      </c>
      <c r="AO2268">
        <v>1106.56</v>
      </c>
      <c r="AP2268">
        <v>597.13909434069365</v>
      </c>
      <c r="AQ2268">
        <v>54</v>
      </c>
      <c r="AT2268">
        <f t="shared" si="789"/>
        <v>0.26760563380281688</v>
      </c>
      <c r="AU2268">
        <f t="shared" si="790"/>
        <v>0.30404217926186294</v>
      </c>
      <c r="AV2268">
        <f t="shared" si="791"/>
        <v>0.78164556962025311</v>
      </c>
      <c r="AW2268">
        <f t="shared" si="792"/>
        <v>0.29442107445818122</v>
      </c>
      <c r="AX2268">
        <f t="shared" si="793"/>
        <v>0.12857142857142856</v>
      </c>
    </row>
    <row r="2269" spans="2:50" ht="15">
      <c r="B2269" s="52">
        <v>1</v>
      </c>
      <c r="C2269" s="52">
        <v>3.16</v>
      </c>
      <c r="D2269" s="52">
        <v>1</v>
      </c>
      <c r="E2269" s="52">
        <v>2.23</v>
      </c>
      <c r="F2269" s="52">
        <v>5</v>
      </c>
      <c r="G2269" s="53">
        <v>2.5499999999999998</v>
      </c>
      <c r="H2269" s="53">
        <v>2.6</v>
      </c>
      <c r="I2269" s="52">
        <v>2</v>
      </c>
      <c r="J2269" s="53">
        <v>2.65</v>
      </c>
      <c r="K2269" s="53">
        <v>2.67</v>
      </c>
      <c r="L2269" s="52">
        <v>25</v>
      </c>
      <c r="M2269" s="52">
        <v>4</v>
      </c>
      <c r="N2269" s="56">
        <v>0</v>
      </c>
      <c r="O2269" s="52">
        <v>365</v>
      </c>
      <c r="P2269" s="54">
        <v>105.91182000000001</v>
      </c>
      <c r="Q2269" s="54">
        <v>37.951735499999998</v>
      </c>
      <c r="R2269" s="55">
        <v>5.5995971500000001</v>
      </c>
      <c r="U2269">
        <f t="shared" si="772"/>
        <v>0.16666666666666666</v>
      </c>
      <c r="V2269">
        <f t="shared" si="773"/>
        <v>0.96048632218844987</v>
      </c>
      <c r="W2269">
        <f t="shared" si="774"/>
        <v>0.25</v>
      </c>
      <c r="X2269">
        <f t="shared" si="775"/>
        <v>0.76109215017064846</v>
      </c>
      <c r="Y2269">
        <f t="shared" si="776"/>
        <v>0.7142857142857143</v>
      </c>
      <c r="Z2269">
        <f t="shared" si="777"/>
        <v>0.7750759878419452</v>
      </c>
      <c r="AA2269">
        <f t="shared" si="778"/>
        <v>0.79027355623100304</v>
      </c>
      <c r="AB2269">
        <f t="shared" si="779"/>
        <v>0.5</v>
      </c>
      <c r="AC2269">
        <f t="shared" si="780"/>
        <v>0.83860759493670878</v>
      </c>
      <c r="AD2269">
        <f t="shared" si="781"/>
        <v>0.84493670886075944</v>
      </c>
      <c r="AE2269">
        <f t="shared" si="782"/>
        <v>0.16666666666666666</v>
      </c>
      <c r="AF2269">
        <f t="shared" si="783"/>
        <v>0.66666666666666663</v>
      </c>
      <c r="AG2269">
        <f t="shared" si="784"/>
        <v>0</v>
      </c>
      <c r="AH2269">
        <f t="shared" si="785"/>
        <v>4.7619047619047616E-2</v>
      </c>
      <c r="AI2269">
        <f t="shared" si="786"/>
        <v>0.61547987616099076</v>
      </c>
      <c r="AJ2269">
        <f t="shared" si="787"/>
        <v>0.4813432835820895</v>
      </c>
      <c r="AK2269">
        <f t="shared" si="788"/>
        <v>0.57910750507099396</v>
      </c>
      <c r="AM2269">
        <v>135</v>
      </c>
      <c r="AN2269">
        <v>540</v>
      </c>
      <c r="AO2269">
        <v>1106.56</v>
      </c>
      <c r="AP2269">
        <v>597.13909434069365</v>
      </c>
      <c r="AQ2269">
        <v>54</v>
      </c>
      <c r="AT2269">
        <f t="shared" si="789"/>
        <v>0.26760563380281688</v>
      </c>
      <c r="AU2269">
        <f t="shared" si="790"/>
        <v>0.30404217926186294</v>
      </c>
      <c r="AV2269">
        <f t="shared" si="791"/>
        <v>0.78164556962025311</v>
      </c>
      <c r="AW2269">
        <f t="shared" si="792"/>
        <v>0.29442107445818122</v>
      </c>
      <c r="AX2269">
        <f t="shared" si="793"/>
        <v>0.12857142857142856</v>
      </c>
    </row>
    <row r="2270" spans="2:50" ht="15">
      <c r="B2270" s="52">
        <v>1</v>
      </c>
      <c r="C2270" s="52">
        <v>3.16</v>
      </c>
      <c r="D2270" s="52">
        <v>1</v>
      </c>
      <c r="E2270" s="52">
        <v>2.23</v>
      </c>
      <c r="F2270" s="52">
        <v>5</v>
      </c>
      <c r="G2270" s="53">
        <v>2.5499999999999998</v>
      </c>
      <c r="H2270" s="53">
        <v>2.6</v>
      </c>
      <c r="I2270" s="52">
        <v>2</v>
      </c>
      <c r="J2270" s="53">
        <v>2.65</v>
      </c>
      <c r="K2270" s="53">
        <v>2.67</v>
      </c>
      <c r="L2270" s="52">
        <v>28</v>
      </c>
      <c r="M2270" s="52">
        <v>4</v>
      </c>
      <c r="N2270" s="56">
        <v>0</v>
      </c>
      <c r="O2270" s="52">
        <v>28</v>
      </c>
      <c r="P2270" s="54">
        <v>80.512596500000001</v>
      </c>
      <c r="Q2270" s="54">
        <v>38.245934999999996</v>
      </c>
      <c r="R2270" s="55">
        <v>4.3835725500000002</v>
      </c>
      <c r="U2270">
        <f t="shared" si="772"/>
        <v>0.16666666666666666</v>
      </c>
      <c r="V2270">
        <f t="shared" si="773"/>
        <v>0.96048632218844987</v>
      </c>
      <c r="W2270">
        <f t="shared" si="774"/>
        <v>0.25</v>
      </c>
      <c r="X2270">
        <f t="shared" si="775"/>
        <v>0.76109215017064846</v>
      </c>
      <c r="Y2270">
        <f t="shared" si="776"/>
        <v>0.7142857142857143</v>
      </c>
      <c r="Z2270">
        <f t="shared" si="777"/>
        <v>0.7750759878419452</v>
      </c>
      <c r="AA2270">
        <f t="shared" si="778"/>
        <v>0.79027355623100304</v>
      </c>
      <c r="AB2270">
        <f t="shared" si="779"/>
        <v>0.5</v>
      </c>
      <c r="AC2270">
        <f t="shared" si="780"/>
        <v>0.83860759493670878</v>
      </c>
      <c r="AD2270">
        <f t="shared" si="781"/>
        <v>0.84493670886075944</v>
      </c>
      <c r="AE2270">
        <f t="shared" si="782"/>
        <v>0.21666666666666667</v>
      </c>
      <c r="AF2270">
        <f t="shared" si="783"/>
        <v>0.66666666666666663</v>
      </c>
      <c r="AG2270">
        <f t="shared" si="784"/>
        <v>0</v>
      </c>
      <c r="AH2270">
        <f t="shared" si="785"/>
        <v>3.6529680365296802E-3</v>
      </c>
      <c r="AI2270">
        <f t="shared" si="786"/>
        <v>0.45510835913312697</v>
      </c>
      <c r="AJ2270">
        <f t="shared" si="787"/>
        <v>0.4850746268656716</v>
      </c>
      <c r="AK2270">
        <f t="shared" si="788"/>
        <v>0.45334685598377283</v>
      </c>
      <c r="AM2270">
        <v>140</v>
      </c>
      <c r="AN2270">
        <v>499.99999999999994</v>
      </c>
      <c r="AO2270">
        <v>1103.9000000000001</v>
      </c>
      <c r="AP2270">
        <v>649.80286513027204</v>
      </c>
      <c r="AQ2270">
        <v>50</v>
      </c>
      <c r="AT2270">
        <f t="shared" si="789"/>
        <v>0.30281690140845069</v>
      </c>
      <c r="AU2270">
        <f t="shared" si="790"/>
        <v>0.26186291739894546</v>
      </c>
      <c r="AV2270">
        <f t="shared" si="791"/>
        <v>0.77976661392405067</v>
      </c>
      <c r="AW2270">
        <f t="shared" si="792"/>
        <v>0.32038709163547996</v>
      </c>
      <c r="AX2270">
        <f t="shared" si="793"/>
        <v>0.11904761904761904</v>
      </c>
    </row>
    <row r="2271" spans="2:50" ht="15">
      <c r="B2271" s="52">
        <v>1</v>
      </c>
      <c r="C2271" s="52">
        <v>3.16</v>
      </c>
      <c r="D2271" s="52">
        <v>1</v>
      </c>
      <c r="E2271" s="52">
        <v>2.23</v>
      </c>
      <c r="F2271" s="52">
        <v>5</v>
      </c>
      <c r="G2271" s="53">
        <v>2.5499999999999998</v>
      </c>
      <c r="H2271" s="53">
        <v>2.6</v>
      </c>
      <c r="I2271" s="52">
        <v>2</v>
      </c>
      <c r="J2271" s="53">
        <v>2.65</v>
      </c>
      <c r="K2271" s="53">
        <v>2.67</v>
      </c>
      <c r="L2271" s="52">
        <v>28</v>
      </c>
      <c r="M2271" s="52">
        <v>4</v>
      </c>
      <c r="N2271" s="56">
        <v>0</v>
      </c>
      <c r="O2271" s="52">
        <v>91</v>
      </c>
      <c r="P2271" s="54">
        <v>89.632780999999994</v>
      </c>
      <c r="Q2271" s="54">
        <v>38.442067999999999</v>
      </c>
      <c r="R2271" s="55">
        <v>5.2171378000000006</v>
      </c>
      <c r="U2271">
        <f t="shared" si="772"/>
        <v>0.16666666666666666</v>
      </c>
      <c r="V2271">
        <f t="shared" si="773"/>
        <v>0.96048632218844987</v>
      </c>
      <c r="W2271">
        <f t="shared" si="774"/>
        <v>0.25</v>
      </c>
      <c r="X2271">
        <f t="shared" si="775"/>
        <v>0.76109215017064846</v>
      </c>
      <c r="Y2271">
        <f t="shared" si="776"/>
        <v>0.7142857142857143</v>
      </c>
      <c r="Z2271">
        <f t="shared" si="777"/>
        <v>0.7750759878419452</v>
      </c>
      <c r="AA2271">
        <f t="shared" si="778"/>
        <v>0.79027355623100304</v>
      </c>
      <c r="AB2271">
        <f t="shared" si="779"/>
        <v>0.5</v>
      </c>
      <c r="AC2271">
        <f t="shared" si="780"/>
        <v>0.83860759493670878</v>
      </c>
      <c r="AD2271">
        <f t="shared" si="781"/>
        <v>0.84493670886075944</v>
      </c>
      <c r="AE2271">
        <f t="shared" si="782"/>
        <v>0.21666666666666667</v>
      </c>
      <c r="AF2271">
        <f t="shared" si="783"/>
        <v>0.66666666666666663</v>
      </c>
      <c r="AG2271">
        <f t="shared" si="784"/>
        <v>0</v>
      </c>
      <c r="AH2271">
        <f t="shared" si="785"/>
        <v>1.1872146118721462E-2</v>
      </c>
      <c r="AI2271">
        <f t="shared" si="786"/>
        <v>0.5126934984520124</v>
      </c>
      <c r="AJ2271">
        <f t="shared" si="787"/>
        <v>0.48756218905472637</v>
      </c>
      <c r="AK2271">
        <f t="shared" si="788"/>
        <v>0.53955375253549698</v>
      </c>
      <c r="AM2271">
        <v>140</v>
      </c>
      <c r="AN2271">
        <v>499.99999999999994</v>
      </c>
      <c r="AO2271">
        <v>1103.9000000000001</v>
      </c>
      <c r="AP2271">
        <v>649.80286513027204</v>
      </c>
      <c r="AQ2271">
        <v>50</v>
      </c>
      <c r="AT2271">
        <f t="shared" si="789"/>
        <v>0.30281690140845069</v>
      </c>
      <c r="AU2271">
        <f t="shared" si="790"/>
        <v>0.26186291739894546</v>
      </c>
      <c r="AV2271">
        <f t="shared" si="791"/>
        <v>0.77976661392405067</v>
      </c>
      <c r="AW2271">
        <f t="shared" si="792"/>
        <v>0.32038709163547996</v>
      </c>
      <c r="AX2271">
        <f t="shared" si="793"/>
        <v>0.11904761904761904</v>
      </c>
    </row>
    <row r="2272" spans="2:50" ht="15">
      <c r="B2272" s="52">
        <v>1</v>
      </c>
      <c r="C2272" s="52">
        <v>3.16</v>
      </c>
      <c r="D2272" s="52">
        <v>1</v>
      </c>
      <c r="E2272" s="52">
        <v>2.23</v>
      </c>
      <c r="F2272" s="52">
        <v>5</v>
      </c>
      <c r="G2272" s="53">
        <v>2.5499999999999998</v>
      </c>
      <c r="H2272" s="53">
        <v>2.6</v>
      </c>
      <c r="I2272" s="52">
        <v>2</v>
      </c>
      <c r="J2272" s="53">
        <v>2.65</v>
      </c>
      <c r="K2272" s="53">
        <v>2.67</v>
      </c>
      <c r="L2272" s="52">
        <v>28</v>
      </c>
      <c r="M2272" s="52">
        <v>4</v>
      </c>
      <c r="N2272" s="56">
        <v>0</v>
      </c>
      <c r="O2272" s="52">
        <v>365</v>
      </c>
      <c r="P2272" s="54">
        <v>97.870367000000002</v>
      </c>
      <c r="Q2272" s="54">
        <v>40.795664000000002</v>
      </c>
      <c r="R2272" s="55">
        <v>5.0111981500000002</v>
      </c>
      <c r="U2272">
        <f t="shared" si="772"/>
        <v>0.16666666666666666</v>
      </c>
      <c r="V2272">
        <f t="shared" si="773"/>
        <v>0.96048632218844987</v>
      </c>
      <c r="W2272">
        <f t="shared" si="774"/>
        <v>0.25</v>
      </c>
      <c r="X2272">
        <f t="shared" si="775"/>
        <v>0.76109215017064846</v>
      </c>
      <c r="Y2272">
        <f t="shared" si="776"/>
        <v>0.7142857142857143</v>
      </c>
      <c r="Z2272">
        <f t="shared" si="777"/>
        <v>0.7750759878419452</v>
      </c>
      <c r="AA2272">
        <f t="shared" si="778"/>
        <v>0.79027355623100304</v>
      </c>
      <c r="AB2272">
        <f t="shared" si="779"/>
        <v>0.5</v>
      </c>
      <c r="AC2272">
        <f t="shared" si="780"/>
        <v>0.83860759493670878</v>
      </c>
      <c r="AD2272">
        <f t="shared" si="781"/>
        <v>0.84493670886075944</v>
      </c>
      <c r="AE2272">
        <f t="shared" si="782"/>
        <v>0.21666666666666667</v>
      </c>
      <c r="AF2272">
        <f t="shared" si="783"/>
        <v>0.66666666666666663</v>
      </c>
      <c r="AG2272">
        <f t="shared" si="784"/>
        <v>0</v>
      </c>
      <c r="AH2272">
        <f t="shared" si="785"/>
        <v>4.7619047619047616E-2</v>
      </c>
      <c r="AI2272">
        <f t="shared" si="786"/>
        <v>0.56470588235294117</v>
      </c>
      <c r="AJ2272">
        <f t="shared" si="787"/>
        <v>0.51741293532338306</v>
      </c>
      <c r="AK2272">
        <f t="shared" si="788"/>
        <v>0.51825557809330625</v>
      </c>
      <c r="AM2272">
        <v>140</v>
      </c>
      <c r="AN2272">
        <v>499.99999999999994</v>
      </c>
      <c r="AO2272">
        <v>1103.9000000000001</v>
      </c>
      <c r="AP2272">
        <v>649.80286513027204</v>
      </c>
      <c r="AQ2272">
        <v>50</v>
      </c>
      <c r="AT2272">
        <f t="shared" si="789"/>
        <v>0.30281690140845069</v>
      </c>
      <c r="AU2272">
        <f t="shared" si="790"/>
        <v>0.26186291739894546</v>
      </c>
      <c r="AV2272">
        <f t="shared" si="791"/>
        <v>0.77976661392405067</v>
      </c>
      <c r="AW2272">
        <f t="shared" si="792"/>
        <v>0.32038709163547996</v>
      </c>
      <c r="AX2272">
        <f t="shared" si="793"/>
        <v>0.11904761904761904</v>
      </c>
    </row>
    <row r="2273" spans="2:50" ht="15">
      <c r="B2273" s="52">
        <v>1</v>
      </c>
      <c r="C2273" s="52">
        <v>3.16</v>
      </c>
      <c r="D2273" s="56">
        <v>0</v>
      </c>
      <c r="E2273" s="52">
        <v>1</v>
      </c>
      <c r="F2273" s="52">
        <v>5</v>
      </c>
      <c r="G2273" s="53">
        <v>2.5499999999999998</v>
      </c>
      <c r="H2273" s="53">
        <v>2.6</v>
      </c>
      <c r="I2273" s="52">
        <v>2</v>
      </c>
      <c r="J2273" s="53">
        <v>2.65</v>
      </c>
      <c r="K2273" s="53">
        <v>2.67</v>
      </c>
      <c r="L2273" s="52">
        <v>57</v>
      </c>
      <c r="M2273" s="52">
        <v>4</v>
      </c>
      <c r="N2273" s="56">
        <v>0</v>
      </c>
      <c r="O2273" s="52">
        <v>28</v>
      </c>
      <c r="P2273" s="54">
        <v>30.596748000000002</v>
      </c>
      <c r="Q2273" s="54">
        <v>27.556686499999998</v>
      </c>
      <c r="R2273" s="55">
        <v>1.9515233499999998</v>
      </c>
      <c r="U2273">
        <f t="shared" si="772"/>
        <v>0.16666666666666666</v>
      </c>
      <c r="V2273">
        <f t="shared" si="773"/>
        <v>0.96048632218844987</v>
      </c>
      <c r="W2273">
        <f t="shared" si="774"/>
        <v>0</v>
      </c>
      <c r="X2273">
        <f t="shared" si="775"/>
        <v>0.34129692832764502</v>
      </c>
      <c r="Y2273">
        <f t="shared" si="776"/>
        <v>0.7142857142857143</v>
      </c>
      <c r="Z2273">
        <f t="shared" si="777"/>
        <v>0.7750759878419452</v>
      </c>
      <c r="AA2273">
        <f t="shared" si="778"/>
        <v>0.79027355623100304</v>
      </c>
      <c r="AB2273">
        <f t="shared" si="779"/>
        <v>0.5</v>
      </c>
      <c r="AC2273">
        <f t="shared" si="780"/>
        <v>0.83860759493670878</v>
      </c>
      <c r="AD2273">
        <f t="shared" si="781"/>
        <v>0.84493670886075944</v>
      </c>
      <c r="AE2273">
        <f t="shared" si="782"/>
        <v>0.7</v>
      </c>
      <c r="AF2273">
        <f t="shared" si="783"/>
        <v>0.66666666666666663</v>
      </c>
      <c r="AG2273">
        <f t="shared" si="784"/>
        <v>0</v>
      </c>
      <c r="AH2273">
        <f t="shared" si="785"/>
        <v>3.6529680365296802E-3</v>
      </c>
      <c r="AI2273">
        <f t="shared" si="786"/>
        <v>0.13993808049535605</v>
      </c>
      <c r="AJ2273">
        <f t="shared" si="787"/>
        <v>0.34950248756218905</v>
      </c>
      <c r="AK2273">
        <f t="shared" si="788"/>
        <v>0.20182555780933059</v>
      </c>
      <c r="AM2273">
        <v>173</v>
      </c>
      <c r="AN2273">
        <v>303.5087719298246</v>
      </c>
      <c r="AO2273">
        <v>965.58</v>
      </c>
      <c r="AP2273">
        <v>877.95376970908274</v>
      </c>
      <c r="AQ2273">
        <v>0</v>
      </c>
      <c r="AT2273">
        <f t="shared" si="789"/>
        <v>0.53521126760563376</v>
      </c>
      <c r="AU2273">
        <f t="shared" si="790"/>
        <v>5.466654333549166E-2</v>
      </c>
      <c r="AV2273">
        <f t="shared" si="791"/>
        <v>0.682060917721519</v>
      </c>
      <c r="AW2273">
        <f t="shared" si="792"/>
        <v>0.4328775232640858</v>
      </c>
      <c r="AX2273">
        <f t="shared" si="793"/>
        <v>0</v>
      </c>
    </row>
    <row r="2274" spans="2:50" ht="15">
      <c r="B2274" s="52">
        <v>1</v>
      </c>
      <c r="C2274" s="52">
        <v>3.16</v>
      </c>
      <c r="D2274" s="56">
        <v>0</v>
      </c>
      <c r="E2274" s="52">
        <v>1</v>
      </c>
      <c r="F2274" s="52">
        <v>5</v>
      </c>
      <c r="G2274" s="53">
        <v>2.5499999999999998</v>
      </c>
      <c r="H2274" s="53">
        <v>2.6</v>
      </c>
      <c r="I2274" s="52">
        <v>2</v>
      </c>
      <c r="J2274" s="53">
        <v>2.65</v>
      </c>
      <c r="K2274" s="53">
        <v>2.67</v>
      </c>
      <c r="L2274" s="52">
        <v>57</v>
      </c>
      <c r="M2274" s="52">
        <v>4</v>
      </c>
      <c r="N2274" s="56">
        <v>0</v>
      </c>
      <c r="O2274" s="52">
        <v>91</v>
      </c>
      <c r="P2274" s="54">
        <v>30.792881000000001</v>
      </c>
      <c r="Q2274" s="54">
        <v>26.1837555</v>
      </c>
      <c r="R2274" s="55">
        <v>2.5889555999999998</v>
      </c>
      <c r="U2274">
        <f t="shared" si="772"/>
        <v>0.16666666666666666</v>
      </c>
      <c r="V2274">
        <f t="shared" si="773"/>
        <v>0.96048632218844987</v>
      </c>
      <c r="W2274">
        <f t="shared" si="774"/>
        <v>0</v>
      </c>
      <c r="X2274">
        <f t="shared" si="775"/>
        <v>0.34129692832764502</v>
      </c>
      <c r="Y2274">
        <f t="shared" si="776"/>
        <v>0.7142857142857143</v>
      </c>
      <c r="Z2274">
        <f t="shared" si="777"/>
        <v>0.7750759878419452</v>
      </c>
      <c r="AA2274">
        <f t="shared" si="778"/>
        <v>0.79027355623100304</v>
      </c>
      <c r="AB2274">
        <f t="shared" si="779"/>
        <v>0.5</v>
      </c>
      <c r="AC2274">
        <f t="shared" si="780"/>
        <v>0.83860759493670878</v>
      </c>
      <c r="AD2274">
        <f t="shared" si="781"/>
        <v>0.84493670886075944</v>
      </c>
      <c r="AE2274">
        <f t="shared" si="782"/>
        <v>0.7</v>
      </c>
      <c r="AF2274">
        <f t="shared" si="783"/>
        <v>0.66666666666666663</v>
      </c>
      <c r="AG2274">
        <f t="shared" si="784"/>
        <v>0</v>
      </c>
      <c r="AH2274">
        <f t="shared" si="785"/>
        <v>1.1872146118721462E-2</v>
      </c>
      <c r="AI2274">
        <f t="shared" si="786"/>
        <v>0.14117647058823529</v>
      </c>
      <c r="AJ2274">
        <f t="shared" si="787"/>
        <v>0.33208955223880599</v>
      </c>
      <c r="AK2274">
        <f t="shared" si="788"/>
        <v>0.26774847870182555</v>
      </c>
      <c r="AM2274">
        <v>173</v>
      </c>
      <c r="AN2274">
        <v>303.5087719298246</v>
      </c>
      <c r="AO2274">
        <v>965.58</v>
      </c>
      <c r="AP2274">
        <v>877.95376970908274</v>
      </c>
      <c r="AQ2274">
        <v>0</v>
      </c>
      <c r="AT2274">
        <f t="shared" si="789"/>
        <v>0.53521126760563376</v>
      </c>
      <c r="AU2274">
        <f t="shared" si="790"/>
        <v>5.466654333549166E-2</v>
      </c>
      <c r="AV2274">
        <f t="shared" si="791"/>
        <v>0.682060917721519</v>
      </c>
      <c r="AW2274">
        <f t="shared" si="792"/>
        <v>0.4328775232640858</v>
      </c>
      <c r="AX2274">
        <f t="shared" si="793"/>
        <v>0</v>
      </c>
    </row>
    <row r="2275" spans="2:50" ht="15">
      <c r="B2275" s="52">
        <v>1</v>
      </c>
      <c r="C2275" s="52">
        <v>3.16</v>
      </c>
      <c r="D2275" s="56">
        <v>0</v>
      </c>
      <c r="E2275" s="52">
        <v>1</v>
      </c>
      <c r="F2275" s="52">
        <v>5</v>
      </c>
      <c r="G2275" s="53">
        <v>2.5499999999999998</v>
      </c>
      <c r="H2275" s="53">
        <v>2.6</v>
      </c>
      <c r="I2275" s="52">
        <v>2</v>
      </c>
      <c r="J2275" s="53">
        <v>2.65</v>
      </c>
      <c r="K2275" s="53">
        <v>2.67</v>
      </c>
      <c r="L2275" s="52">
        <v>57</v>
      </c>
      <c r="M2275" s="52">
        <v>4</v>
      </c>
      <c r="N2275" s="56">
        <v>0</v>
      </c>
      <c r="O2275" s="52">
        <v>365</v>
      </c>
      <c r="P2275" s="54">
        <v>32.4600115</v>
      </c>
      <c r="Q2275" s="54">
        <v>25.301157000000003</v>
      </c>
      <c r="R2275" s="55">
        <v>2.5889555999999998</v>
      </c>
      <c r="U2275">
        <f t="shared" si="772"/>
        <v>0.16666666666666666</v>
      </c>
      <c r="V2275">
        <f t="shared" si="773"/>
        <v>0.96048632218844987</v>
      </c>
      <c r="W2275">
        <f t="shared" si="774"/>
        <v>0</v>
      </c>
      <c r="X2275">
        <f t="shared" si="775"/>
        <v>0.34129692832764502</v>
      </c>
      <c r="Y2275">
        <f t="shared" si="776"/>
        <v>0.7142857142857143</v>
      </c>
      <c r="Z2275">
        <f t="shared" si="777"/>
        <v>0.7750759878419452</v>
      </c>
      <c r="AA2275">
        <f t="shared" si="778"/>
        <v>0.79027355623100304</v>
      </c>
      <c r="AB2275">
        <f t="shared" si="779"/>
        <v>0.5</v>
      </c>
      <c r="AC2275">
        <f t="shared" si="780"/>
        <v>0.83860759493670878</v>
      </c>
      <c r="AD2275">
        <f t="shared" si="781"/>
        <v>0.84493670886075944</v>
      </c>
      <c r="AE2275">
        <f t="shared" si="782"/>
        <v>0.7</v>
      </c>
      <c r="AF2275">
        <f t="shared" si="783"/>
        <v>0.66666666666666663</v>
      </c>
      <c r="AG2275">
        <f t="shared" si="784"/>
        <v>0</v>
      </c>
      <c r="AH2275">
        <f t="shared" si="785"/>
        <v>4.7619047619047616E-2</v>
      </c>
      <c r="AI2275">
        <f t="shared" si="786"/>
        <v>0.15170278637770898</v>
      </c>
      <c r="AJ2275">
        <f t="shared" si="787"/>
        <v>0.32089552238805974</v>
      </c>
      <c r="AK2275">
        <f t="shared" si="788"/>
        <v>0.26774847870182555</v>
      </c>
      <c r="AM2275">
        <v>173</v>
      </c>
      <c r="AN2275">
        <v>303.5087719298246</v>
      </c>
      <c r="AO2275">
        <v>965.58</v>
      </c>
      <c r="AP2275">
        <v>877.95376970908274</v>
      </c>
      <c r="AQ2275">
        <v>0</v>
      </c>
      <c r="AT2275">
        <f t="shared" si="789"/>
        <v>0.53521126760563376</v>
      </c>
      <c r="AU2275">
        <f t="shared" si="790"/>
        <v>5.466654333549166E-2</v>
      </c>
      <c r="AV2275">
        <f t="shared" si="791"/>
        <v>0.682060917721519</v>
      </c>
      <c r="AW2275">
        <f t="shared" si="792"/>
        <v>0.4328775232640858</v>
      </c>
      <c r="AX2275">
        <f t="shared" si="793"/>
        <v>0</v>
      </c>
    </row>
    <row r="2276" spans="2:50" ht="15">
      <c r="B2276" s="52">
        <v>1</v>
      </c>
      <c r="C2276" s="52">
        <v>3.16</v>
      </c>
      <c r="D2276" s="52">
        <v>1</v>
      </c>
      <c r="E2276" s="52">
        <v>2.23</v>
      </c>
      <c r="F2276" s="52">
        <v>5</v>
      </c>
      <c r="G2276" s="53">
        <v>2.5499999999999998</v>
      </c>
      <c r="H2276" s="53">
        <v>2.6</v>
      </c>
      <c r="I2276" s="52">
        <v>2</v>
      </c>
      <c r="J2276" s="53">
        <v>2.65</v>
      </c>
      <c r="K2276" s="53">
        <v>2.67</v>
      </c>
      <c r="L2276" s="52">
        <v>22</v>
      </c>
      <c r="M2276" s="52">
        <v>3</v>
      </c>
      <c r="N2276" s="56">
        <v>0</v>
      </c>
      <c r="O2276" s="52">
        <v>28</v>
      </c>
      <c r="P2276" s="54">
        <v>99.439430999999999</v>
      </c>
      <c r="Q2276" s="54">
        <v>40.991796999999998</v>
      </c>
      <c r="R2276" s="55">
        <v>0</v>
      </c>
      <c r="U2276">
        <f t="shared" si="772"/>
        <v>0.16666666666666666</v>
      </c>
      <c r="V2276">
        <f t="shared" si="773"/>
        <v>0.96048632218844987</v>
      </c>
      <c r="W2276">
        <f t="shared" si="774"/>
        <v>0.25</v>
      </c>
      <c r="X2276">
        <f t="shared" si="775"/>
        <v>0.76109215017064846</v>
      </c>
      <c r="Y2276">
        <f t="shared" si="776"/>
        <v>0.7142857142857143</v>
      </c>
      <c r="Z2276">
        <f t="shared" si="777"/>
        <v>0.7750759878419452</v>
      </c>
      <c r="AA2276">
        <f t="shared" si="778"/>
        <v>0.79027355623100304</v>
      </c>
      <c r="AB2276">
        <f t="shared" si="779"/>
        <v>0.5</v>
      </c>
      <c r="AC2276">
        <f t="shared" si="780"/>
        <v>0.83860759493670878</v>
      </c>
      <c r="AD2276">
        <f t="shared" si="781"/>
        <v>0.84493670886075944</v>
      </c>
      <c r="AE2276">
        <f t="shared" si="782"/>
        <v>0.11666666666666667</v>
      </c>
      <c r="AF2276">
        <f t="shared" si="783"/>
        <v>0.5</v>
      </c>
      <c r="AG2276">
        <f t="shared" si="784"/>
        <v>0</v>
      </c>
      <c r="AH2276">
        <f t="shared" si="785"/>
        <v>3.6529680365296802E-3</v>
      </c>
      <c r="AI2276">
        <f t="shared" si="786"/>
        <v>0.57461300309597529</v>
      </c>
      <c r="AJ2276">
        <f t="shared" si="787"/>
        <v>0.51990049751243783</v>
      </c>
      <c r="AK2276">
        <f t="shared" si="788"/>
        <v>0</v>
      </c>
      <c r="AM2276">
        <v>126</v>
      </c>
      <c r="AN2276">
        <v>572.72727272727275</v>
      </c>
      <c r="AO2276">
        <v>1122.52</v>
      </c>
      <c r="AP2276">
        <v>574.41646369467514</v>
      </c>
      <c r="AQ2276">
        <v>57.27272727272728</v>
      </c>
      <c r="AT2276">
        <f t="shared" si="789"/>
        <v>0.20422535211267606</v>
      </c>
      <c r="AU2276">
        <f t="shared" si="790"/>
        <v>0.33855248442243174</v>
      </c>
      <c r="AV2276">
        <f t="shared" si="791"/>
        <v>0.79291930379746833</v>
      </c>
      <c r="AW2276">
        <f t="shared" si="792"/>
        <v>0.2832176188601121</v>
      </c>
      <c r="AX2276">
        <f t="shared" si="793"/>
        <v>0.13636363636363638</v>
      </c>
    </row>
    <row r="2277" spans="2:50" ht="15">
      <c r="B2277" s="52">
        <v>1</v>
      </c>
      <c r="C2277" s="52">
        <v>3.16</v>
      </c>
      <c r="D2277" s="52">
        <v>1</v>
      </c>
      <c r="E2277" s="52">
        <v>2.23</v>
      </c>
      <c r="F2277" s="52">
        <v>5</v>
      </c>
      <c r="G2277" s="53">
        <v>2.5499999999999998</v>
      </c>
      <c r="H2277" s="53">
        <v>2.6</v>
      </c>
      <c r="I2277" s="52">
        <v>2</v>
      </c>
      <c r="J2277" s="53">
        <v>2.65</v>
      </c>
      <c r="K2277" s="53">
        <v>2.67</v>
      </c>
      <c r="L2277" s="52">
        <v>22</v>
      </c>
      <c r="M2277" s="52">
        <v>3</v>
      </c>
      <c r="N2277" s="56">
        <v>0</v>
      </c>
      <c r="O2277" s="52">
        <v>91</v>
      </c>
      <c r="P2277" s="54">
        <v>124.15218900000001</v>
      </c>
      <c r="Q2277" s="54">
        <v>45.698988999999997</v>
      </c>
      <c r="R2277" s="55">
        <v>0</v>
      </c>
      <c r="U2277">
        <f t="shared" si="772"/>
        <v>0.16666666666666666</v>
      </c>
      <c r="V2277">
        <f t="shared" si="773"/>
        <v>0.96048632218844987</v>
      </c>
      <c r="W2277">
        <f t="shared" si="774"/>
        <v>0.25</v>
      </c>
      <c r="X2277">
        <f t="shared" si="775"/>
        <v>0.76109215017064846</v>
      </c>
      <c r="Y2277">
        <f t="shared" si="776"/>
        <v>0.7142857142857143</v>
      </c>
      <c r="Z2277">
        <f t="shared" si="777"/>
        <v>0.7750759878419452</v>
      </c>
      <c r="AA2277">
        <f t="shared" si="778"/>
        <v>0.79027355623100304</v>
      </c>
      <c r="AB2277">
        <f t="shared" si="779"/>
        <v>0.5</v>
      </c>
      <c r="AC2277">
        <f t="shared" si="780"/>
        <v>0.83860759493670878</v>
      </c>
      <c r="AD2277">
        <f t="shared" si="781"/>
        <v>0.84493670886075944</v>
      </c>
      <c r="AE2277">
        <f t="shared" si="782"/>
        <v>0.11666666666666667</v>
      </c>
      <c r="AF2277">
        <f t="shared" si="783"/>
        <v>0.5</v>
      </c>
      <c r="AG2277">
        <f t="shared" si="784"/>
        <v>0</v>
      </c>
      <c r="AH2277">
        <f t="shared" si="785"/>
        <v>1.1872146118721462E-2</v>
      </c>
      <c r="AI2277">
        <f t="shared" si="786"/>
        <v>0.73065015479876172</v>
      </c>
      <c r="AJ2277">
        <f t="shared" si="787"/>
        <v>0.57960199004975121</v>
      </c>
      <c r="AK2277">
        <f t="shared" si="788"/>
        <v>0</v>
      </c>
      <c r="AM2277">
        <v>126</v>
      </c>
      <c r="AN2277">
        <v>572.72727272727275</v>
      </c>
      <c r="AO2277">
        <v>1122.52</v>
      </c>
      <c r="AP2277">
        <v>574.41646369467514</v>
      </c>
      <c r="AQ2277">
        <v>57.27272727272728</v>
      </c>
      <c r="AT2277">
        <f t="shared" si="789"/>
        <v>0.20422535211267606</v>
      </c>
      <c r="AU2277">
        <f t="shared" si="790"/>
        <v>0.33855248442243174</v>
      </c>
      <c r="AV2277">
        <f t="shared" si="791"/>
        <v>0.79291930379746833</v>
      </c>
      <c r="AW2277">
        <f t="shared" si="792"/>
        <v>0.2832176188601121</v>
      </c>
      <c r="AX2277">
        <f t="shared" si="793"/>
        <v>0.13636363636363638</v>
      </c>
    </row>
    <row r="2278" spans="2:50" ht="15">
      <c r="B2278" s="52">
        <v>1</v>
      </c>
      <c r="C2278" s="52">
        <v>3.16</v>
      </c>
      <c r="D2278" s="52">
        <v>1</v>
      </c>
      <c r="E2278" s="52">
        <v>2.23</v>
      </c>
      <c r="F2278" s="52">
        <v>5</v>
      </c>
      <c r="G2278" s="53">
        <v>2.5499999999999998</v>
      </c>
      <c r="H2278" s="53">
        <v>2.6</v>
      </c>
      <c r="I2278" s="52">
        <v>2</v>
      </c>
      <c r="J2278" s="53">
        <v>2.65</v>
      </c>
      <c r="K2278" s="53">
        <v>2.67</v>
      </c>
      <c r="L2278" s="52">
        <v>22</v>
      </c>
      <c r="M2278" s="52">
        <v>3</v>
      </c>
      <c r="N2278" s="56">
        <v>0</v>
      </c>
      <c r="O2278" s="52">
        <v>365</v>
      </c>
      <c r="P2278" s="54">
        <v>131.212977</v>
      </c>
      <c r="Q2278" s="54">
        <v>48.052585000000001</v>
      </c>
      <c r="R2278" s="55">
        <v>0</v>
      </c>
      <c r="U2278">
        <f t="shared" si="772"/>
        <v>0.16666666666666666</v>
      </c>
      <c r="V2278">
        <f t="shared" si="773"/>
        <v>0.96048632218844987</v>
      </c>
      <c r="W2278">
        <f t="shared" si="774"/>
        <v>0.25</v>
      </c>
      <c r="X2278">
        <f t="shared" si="775"/>
        <v>0.76109215017064846</v>
      </c>
      <c r="Y2278">
        <f t="shared" si="776"/>
        <v>0.7142857142857143</v>
      </c>
      <c r="Z2278">
        <f t="shared" si="777"/>
        <v>0.7750759878419452</v>
      </c>
      <c r="AA2278">
        <f t="shared" si="778"/>
        <v>0.79027355623100304</v>
      </c>
      <c r="AB2278">
        <f t="shared" si="779"/>
        <v>0.5</v>
      </c>
      <c r="AC2278">
        <f t="shared" si="780"/>
        <v>0.83860759493670878</v>
      </c>
      <c r="AD2278">
        <f t="shared" si="781"/>
        <v>0.84493670886075944</v>
      </c>
      <c r="AE2278">
        <f t="shared" si="782"/>
        <v>0.11666666666666667</v>
      </c>
      <c r="AF2278">
        <f t="shared" si="783"/>
        <v>0.5</v>
      </c>
      <c r="AG2278">
        <f t="shared" si="784"/>
        <v>0</v>
      </c>
      <c r="AH2278">
        <f t="shared" si="785"/>
        <v>4.7619047619047616E-2</v>
      </c>
      <c r="AI2278">
        <f t="shared" si="786"/>
        <v>0.77523219814241484</v>
      </c>
      <c r="AJ2278">
        <f t="shared" si="787"/>
        <v>0.60945273631840791</v>
      </c>
      <c r="AK2278">
        <f t="shared" si="788"/>
        <v>0</v>
      </c>
      <c r="AM2278">
        <v>126</v>
      </c>
      <c r="AN2278">
        <v>572.72727272727275</v>
      </c>
      <c r="AO2278">
        <v>1122.52</v>
      </c>
      <c r="AP2278">
        <v>574.41646369467514</v>
      </c>
      <c r="AQ2278">
        <v>57.27272727272728</v>
      </c>
      <c r="AT2278">
        <f t="shared" si="789"/>
        <v>0.20422535211267606</v>
      </c>
      <c r="AU2278">
        <f t="shared" si="790"/>
        <v>0.33855248442243174</v>
      </c>
      <c r="AV2278">
        <f t="shared" si="791"/>
        <v>0.79291930379746833</v>
      </c>
      <c r="AW2278">
        <f t="shared" si="792"/>
        <v>0.2832176188601121</v>
      </c>
      <c r="AX2278">
        <f t="shared" si="793"/>
        <v>0.13636363636363638</v>
      </c>
    </row>
    <row r="2279" spans="2:50" ht="15">
      <c r="B2279" s="52">
        <v>1</v>
      </c>
      <c r="C2279" s="52">
        <v>3.16</v>
      </c>
      <c r="D2279" s="52">
        <v>1</v>
      </c>
      <c r="E2279" s="52">
        <v>2.23</v>
      </c>
      <c r="F2279" s="52">
        <v>5</v>
      </c>
      <c r="G2279" s="53">
        <v>2.5499999999999998</v>
      </c>
      <c r="H2279" s="53">
        <v>2.6</v>
      </c>
      <c r="I2279" s="52">
        <v>2</v>
      </c>
      <c r="J2279" s="53">
        <v>2.65</v>
      </c>
      <c r="K2279" s="53">
        <v>2.67</v>
      </c>
      <c r="L2279" s="52">
        <v>25</v>
      </c>
      <c r="M2279" s="52">
        <v>3</v>
      </c>
      <c r="N2279" s="56">
        <v>0</v>
      </c>
      <c r="O2279" s="52">
        <v>28</v>
      </c>
      <c r="P2279" s="54">
        <v>91.594110999999998</v>
      </c>
      <c r="Q2279" s="54">
        <v>40.109198499999998</v>
      </c>
      <c r="R2279" s="55">
        <v>0</v>
      </c>
      <c r="U2279">
        <f t="shared" si="772"/>
        <v>0.16666666666666666</v>
      </c>
      <c r="V2279">
        <f t="shared" si="773"/>
        <v>0.96048632218844987</v>
      </c>
      <c r="W2279">
        <f t="shared" si="774"/>
        <v>0.25</v>
      </c>
      <c r="X2279">
        <f t="shared" si="775"/>
        <v>0.76109215017064846</v>
      </c>
      <c r="Y2279">
        <f t="shared" si="776"/>
        <v>0.7142857142857143</v>
      </c>
      <c r="Z2279">
        <f t="shared" si="777"/>
        <v>0.7750759878419452</v>
      </c>
      <c r="AA2279">
        <f t="shared" si="778"/>
        <v>0.79027355623100304</v>
      </c>
      <c r="AB2279">
        <f t="shared" si="779"/>
        <v>0.5</v>
      </c>
      <c r="AC2279">
        <f t="shared" si="780"/>
        <v>0.83860759493670878</v>
      </c>
      <c r="AD2279">
        <f t="shared" si="781"/>
        <v>0.84493670886075944</v>
      </c>
      <c r="AE2279">
        <f t="shared" si="782"/>
        <v>0.16666666666666666</v>
      </c>
      <c r="AF2279">
        <f t="shared" si="783"/>
        <v>0.5</v>
      </c>
      <c r="AG2279">
        <f t="shared" si="784"/>
        <v>0</v>
      </c>
      <c r="AH2279">
        <f t="shared" si="785"/>
        <v>3.6529680365296802E-3</v>
      </c>
      <c r="AI2279">
        <f t="shared" si="786"/>
        <v>0.525077399380805</v>
      </c>
      <c r="AJ2279">
        <f t="shared" si="787"/>
        <v>0.50870646766169147</v>
      </c>
      <c r="AK2279">
        <f t="shared" si="788"/>
        <v>0</v>
      </c>
      <c r="AM2279">
        <v>135</v>
      </c>
      <c r="AN2279">
        <v>540</v>
      </c>
      <c r="AO2279">
        <v>1106.56</v>
      </c>
      <c r="AP2279">
        <v>597.13909434069365</v>
      </c>
      <c r="AQ2279">
        <v>54</v>
      </c>
      <c r="AT2279">
        <f t="shared" si="789"/>
        <v>0.26760563380281688</v>
      </c>
      <c r="AU2279">
        <f t="shared" si="790"/>
        <v>0.30404217926186294</v>
      </c>
      <c r="AV2279">
        <f t="shared" si="791"/>
        <v>0.78164556962025311</v>
      </c>
      <c r="AW2279">
        <f t="shared" si="792"/>
        <v>0.29442107445818122</v>
      </c>
      <c r="AX2279">
        <f t="shared" si="793"/>
        <v>0.12857142857142856</v>
      </c>
    </row>
    <row r="2280" spans="2:50" ht="15">
      <c r="B2280" s="52">
        <v>1</v>
      </c>
      <c r="C2280" s="52">
        <v>3.16</v>
      </c>
      <c r="D2280" s="52">
        <v>1</v>
      </c>
      <c r="E2280" s="52">
        <v>2.23</v>
      </c>
      <c r="F2280" s="52">
        <v>5</v>
      </c>
      <c r="G2280" s="53">
        <v>2.5499999999999998</v>
      </c>
      <c r="H2280" s="53">
        <v>2.6</v>
      </c>
      <c r="I2280" s="52">
        <v>2</v>
      </c>
      <c r="J2280" s="53">
        <v>2.65</v>
      </c>
      <c r="K2280" s="53">
        <v>2.67</v>
      </c>
      <c r="L2280" s="52">
        <v>25</v>
      </c>
      <c r="M2280" s="52">
        <v>3</v>
      </c>
      <c r="N2280" s="56">
        <v>0</v>
      </c>
      <c r="O2280" s="52">
        <v>91</v>
      </c>
      <c r="P2280" s="54">
        <v>115.914603</v>
      </c>
      <c r="Q2280" s="54">
        <v>44.914456999999999</v>
      </c>
      <c r="R2280" s="55">
        <v>0</v>
      </c>
      <c r="U2280">
        <f t="shared" si="772"/>
        <v>0.16666666666666666</v>
      </c>
      <c r="V2280">
        <f t="shared" si="773"/>
        <v>0.96048632218844987</v>
      </c>
      <c r="W2280">
        <f t="shared" si="774"/>
        <v>0.25</v>
      </c>
      <c r="X2280">
        <f t="shared" si="775"/>
        <v>0.76109215017064846</v>
      </c>
      <c r="Y2280">
        <f t="shared" si="776"/>
        <v>0.7142857142857143</v>
      </c>
      <c r="Z2280">
        <f t="shared" si="777"/>
        <v>0.7750759878419452</v>
      </c>
      <c r="AA2280">
        <f t="shared" si="778"/>
        <v>0.79027355623100304</v>
      </c>
      <c r="AB2280">
        <f t="shared" si="779"/>
        <v>0.5</v>
      </c>
      <c r="AC2280">
        <f t="shared" si="780"/>
        <v>0.83860759493670878</v>
      </c>
      <c r="AD2280">
        <f t="shared" si="781"/>
        <v>0.84493670886075944</v>
      </c>
      <c r="AE2280">
        <f t="shared" si="782"/>
        <v>0.16666666666666666</v>
      </c>
      <c r="AF2280">
        <f t="shared" si="783"/>
        <v>0.5</v>
      </c>
      <c r="AG2280">
        <f t="shared" si="784"/>
        <v>0</v>
      </c>
      <c r="AH2280">
        <f t="shared" si="785"/>
        <v>1.1872146118721462E-2</v>
      </c>
      <c r="AI2280">
        <f t="shared" si="786"/>
        <v>0.67863777089783284</v>
      </c>
      <c r="AJ2280">
        <f t="shared" si="787"/>
        <v>0.56965174129353235</v>
      </c>
      <c r="AK2280">
        <f t="shared" si="788"/>
        <v>0</v>
      </c>
      <c r="AM2280">
        <v>135</v>
      </c>
      <c r="AN2280">
        <v>540</v>
      </c>
      <c r="AO2280">
        <v>1106.56</v>
      </c>
      <c r="AP2280">
        <v>597.13909434069365</v>
      </c>
      <c r="AQ2280">
        <v>54</v>
      </c>
      <c r="AT2280">
        <f t="shared" si="789"/>
        <v>0.26760563380281688</v>
      </c>
      <c r="AU2280">
        <f t="shared" si="790"/>
        <v>0.30404217926186294</v>
      </c>
      <c r="AV2280">
        <f t="shared" si="791"/>
        <v>0.78164556962025311</v>
      </c>
      <c r="AW2280">
        <f t="shared" si="792"/>
        <v>0.29442107445818122</v>
      </c>
      <c r="AX2280">
        <f t="shared" si="793"/>
        <v>0.12857142857142856</v>
      </c>
    </row>
    <row r="2281" spans="2:50" ht="15">
      <c r="B2281" s="52">
        <v>1</v>
      </c>
      <c r="C2281" s="52">
        <v>3.16</v>
      </c>
      <c r="D2281" s="52">
        <v>1</v>
      </c>
      <c r="E2281" s="52">
        <v>2.23</v>
      </c>
      <c r="F2281" s="52">
        <v>5</v>
      </c>
      <c r="G2281" s="53">
        <v>2.5499999999999998</v>
      </c>
      <c r="H2281" s="53">
        <v>2.6</v>
      </c>
      <c r="I2281" s="52">
        <v>2</v>
      </c>
      <c r="J2281" s="53">
        <v>2.65</v>
      </c>
      <c r="K2281" s="53">
        <v>2.67</v>
      </c>
      <c r="L2281" s="52">
        <v>25</v>
      </c>
      <c r="M2281" s="52">
        <v>3</v>
      </c>
      <c r="N2281" s="56">
        <v>0</v>
      </c>
      <c r="O2281" s="52">
        <v>365</v>
      </c>
      <c r="P2281" s="54">
        <v>117.6798</v>
      </c>
      <c r="Q2281" s="54">
        <v>49.523582499999996</v>
      </c>
      <c r="R2281" s="55">
        <v>0</v>
      </c>
      <c r="U2281">
        <f t="shared" si="772"/>
        <v>0.16666666666666666</v>
      </c>
      <c r="V2281">
        <f t="shared" si="773"/>
        <v>0.96048632218844987</v>
      </c>
      <c r="W2281">
        <f t="shared" si="774"/>
        <v>0.25</v>
      </c>
      <c r="X2281">
        <f t="shared" si="775"/>
        <v>0.76109215017064846</v>
      </c>
      <c r="Y2281">
        <f t="shared" si="776"/>
        <v>0.7142857142857143</v>
      </c>
      <c r="Z2281">
        <f t="shared" si="777"/>
        <v>0.7750759878419452</v>
      </c>
      <c r="AA2281">
        <f t="shared" si="778"/>
        <v>0.79027355623100304</v>
      </c>
      <c r="AB2281">
        <f t="shared" si="779"/>
        <v>0.5</v>
      </c>
      <c r="AC2281">
        <f t="shared" si="780"/>
        <v>0.83860759493670878</v>
      </c>
      <c r="AD2281">
        <f t="shared" si="781"/>
        <v>0.84493670886075944</v>
      </c>
      <c r="AE2281">
        <f t="shared" si="782"/>
        <v>0.16666666666666666</v>
      </c>
      <c r="AF2281">
        <f t="shared" si="783"/>
        <v>0.5</v>
      </c>
      <c r="AG2281">
        <f t="shared" si="784"/>
        <v>0</v>
      </c>
      <c r="AH2281">
        <f t="shared" si="785"/>
        <v>4.7619047619047616E-2</v>
      </c>
      <c r="AI2281">
        <f t="shared" si="786"/>
        <v>0.68978328173374615</v>
      </c>
      <c r="AJ2281">
        <f t="shared" si="787"/>
        <v>0.62810945273631835</v>
      </c>
      <c r="AK2281">
        <f t="shared" si="788"/>
        <v>0</v>
      </c>
      <c r="AM2281">
        <v>135</v>
      </c>
      <c r="AN2281">
        <v>540</v>
      </c>
      <c r="AO2281">
        <v>1106.56</v>
      </c>
      <c r="AP2281">
        <v>597.13909434069365</v>
      </c>
      <c r="AQ2281">
        <v>54</v>
      </c>
      <c r="AT2281">
        <f t="shared" si="789"/>
        <v>0.26760563380281688</v>
      </c>
      <c r="AU2281">
        <f t="shared" si="790"/>
        <v>0.30404217926186294</v>
      </c>
      <c r="AV2281">
        <f t="shared" si="791"/>
        <v>0.78164556962025311</v>
      </c>
      <c r="AW2281">
        <f t="shared" si="792"/>
        <v>0.29442107445818122</v>
      </c>
      <c r="AX2281">
        <f t="shared" si="793"/>
        <v>0.12857142857142856</v>
      </c>
    </row>
    <row r="2282" spans="2:50" ht="15">
      <c r="B2282" s="52">
        <v>1</v>
      </c>
      <c r="C2282" s="52">
        <v>3.16</v>
      </c>
      <c r="D2282" s="52">
        <v>1</v>
      </c>
      <c r="E2282" s="52">
        <v>2.23</v>
      </c>
      <c r="F2282" s="52">
        <v>5</v>
      </c>
      <c r="G2282" s="53">
        <v>2.5499999999999998</v>
      </c>
      <c r="H2282" s="53">
        <v>2.6</v>
      </c>
      <c r="I2282" s="52">
        <v>2</v>
      </c>
      <c r="J2282" s="53">
        <v>2.65</v>
      </c>
      <c r="K2282" s="53">
        <v>2.67</v>
      </c>
      <c r="L2282" s="52">
        <v>28</v>
      </c>
      <c r="M2282" s="52">
        <v>3</v>
      </c>
      <c r="N2282" s="56">
        <v>0</v>
      </c>
      <c r="O2282" s="52">
        <v>28</v>
      </c>
      <c r="P2282" s="54">
        <v>93.653507500000003</v>
      </c>
      <c r="Q2282" s="54">
        <v>38.736267500000004</v>
      </c>
      <c r="R2282" s="55">
        <v>0</v>
      </c>
      <c r="U2282">
        <f t="shared" si="772"/>
        <v>0.16666666666666666</v>
      </c>
      <c r="V2282">
        <f t="shared" si="773"/>
        <v>0.96048632218844987</v>
      </c>
      <c r="W2282">
        <f t="shared" si="774"/>
        <v>0.25</v>
      </c>
      <c r="X2282">
        <f t="shared" si="775"/>
        <v>0.76109215017064846</v>
      </c>
      <c r="Y2282">
        <f t="shared" si="776"/>
        <v>0.7142857142857143</v>
      </c>
      <c r="Z2282">
        <f t="shared" si="777"/>
        <v>0.7750759878419452</v>
      </c>
      <c r="AA2282">
        <f t="shared" si="778"/>
        <v>0.79027355623100304</v>
      </c>
      <c r="AB2282">
        <f t="shared" si="779"/>
        <v>0.5</v>
      </c>
      <c r="AC2282">
        <f t="shared" si="780"/>
        <v>0.83860759493670878</v>
      </c>
      <c r="AD2282">
        <f t="shared" si="781"/>
        <v>0.84493670886075944</v>
      </c>
      <c r="AE2282">
        <f t="shared" si="782"/>
        <v>0.21666666666666667</v>
      </c>
      <c r="AF2282">
        <f t="shared" si="783"/>
        <v>0.5</v>
      </c>
      <c r="AG2282">
        <f t="shared" si="784"/>
        <v>0</v>
      </c>
      <c r="AH2282">
        <f t="shared" si="785"/>
        <v>3.6529680365296802E-3</v>
      </c>
      <c r="AI2282">
        <f t="shared" si="786"/>
        <v>0.53808049535603719</v>
      </c>
      <c r="AJ2282">
        <f t="shared" si="787"/>
        <v>0.49129353233830847</v>
      </c>
      <c r="AK2282">
        <f t="shared" si="788"/>
        <v>0</v>
      </c>
      <c r="AM2282">
        <v>140</v>
      </c>
      <c r="AN2282">
        <v>499.99999999999994</v>
      </c>
      <c r="AO2282">
        <v>1103.9000000000001</v>
      </c>
      <c r="AP2282">
        <v>649.80286513027204</v>
      </c>
      <c r="AQ2282">
        <v>50</v>
      </c>
      <c r="AT2282">
        <f t="shared" si="789"/>
        <v>0.30281690140845069</v>
      </c>
      <c r="AU2282">
        <f t="shared" si="790"/>
        <v>0.26186291739894546</v>
      </c>
      <c r="AV2282">
        <f t="shared" si="791"/>
        <v>0.77976661392405067</v>
      </c>
      <c r="AW2282">
        <f t="shared" si="792"/>
        <v>0.32038709163547996</v>
      </c>
      <c r="AX2282">
        <f t="shared" si="793"/>
        <v>0.11904761904761904</v>
      </c>
    </row>
    <row r="2283" spans="2:50" ht="15">
      <c r="B2283" s="52">
        <v>1</v>
      </c>
      <c r="C2283" s="52">
        <v>3.16</v>
      </c>
      <c r="D2283" s="52">
        <v>1</v>
      </c>
      <c r="E2283" s="52">
        <v>2.23</v>
      </c>
      <c r="F2283" s="52">
        <v>5</v>
      </c>
      <c r="G2283" s="53">
        <v>2.5499999999999998</v>
      </c>
      <c r="H2283" s="53">
        <v>2.6</v>
      </c>
      <c r="I2283" s="52">
        <v>2</v>
      </c>
      <c r="J2283" s="53">
        <v>2.65</v>
      </c>
      <c r="K2283" s="53">
        <v>2.67</v>
      </c>
      <c r="L2283" s="52">
        <v>28</v>
      </c>
      <c r="M2283" s="52">
        <v>3</v>
      </c>
      <c r="N2283" s="56">
        <v>0</v>
      </c>
      <c r="O2283" s="52">
        <v>91</v>
      </c>
      <c r="P2283" s="54">
        <v>116.30686900000001</v>
      </c>
      <c r="Q2283" s="54">
        <v>45.208656500000004</v>
      </c>
      <c r="R2283" s="55">
        <v>0</v>
      </c>
      <c r="U2283">
        <f t="shared" si="772"/>
        <v>0.16666666666666666</v>
      </c>
      <c r="V2283">
        <f t="shared" si="773"/>
        <v>0.96048632218844987</v>
      </c>
      <c r="W2283">
        <f t="shared" si="774"/>
        <v>0.25</v>
      </c>
      <c r="X2283">
        <f t="shared" si="775"/>
        <v>0.76109215017064846</v>
      </c>
      <c r="Y2283">
        <f t="shared" si="776"/>
        <v>0.7142857142857143</v>
      </c>
      <c r="Z2283">
        <f t="shared" si="777"/>
        <v>0.7750759878419452</v>
      </c>
      <c r="AA2283">
        <f t="shared" si="778"/>
        <v>0.79027355623100304</v>
      </c>
      <c r="AB2283">
        <f t="shared" si="779"/>
        <v>0.5</v>
      </c>
      <c r="AC2283">
        <f t="shared" si="780"/>
        <v>0.83860759493670878</v>
      </c>
      <c r="AD2283">
        <f t="shared" si="781"/>
        <v>0.84493670886075944</v>
      </c>
      <c r="AE2283">
        <f t="shared" si="782"/>
        <v>0.21666666666666667</v>
      </c>
      <c r="AF2283">
        <f t="shared" si="783"/>
        <v>0.5</v>
      </c>
      <c r="AG2283">
        <f t="shared" si="784"/>
        <v>0</v>
      </c>
      <c r="AH2283">
        <f t="shared" si="785"/>
        <v>1.1872146118721462E-2</v>
      </c>
      <c r="AI2283">
        <f t="shared" si="786"/>
        <v>0.68111455108359142</v>
      </c>
      <c r="AJ2283">
        <f t="shared" si="787"/>
        <v>0.57338308457711451</v>
      </c>
      <c r="AK2283">
        <f t="shared" si="788"/>
        <v>0</v>
      </c>
      <c r="AM2283">
        <v>140</v>
      </c>
      <c r="AN2283">
        <v>499.99999999999994</v>
      </c>
      <c r="AO2283">
        <v>1103.9000000000001</v>
      </c>
      <c r="AP2283">
        <v>649.80286513027204</v>
      </c>
      <c r="AQ2283">
        <v>50</v>
      </c>
      <c r="AT2283">
        <f t="shared" si="789"/>
        <v>0.30281690140845069</v>
      </c>
      <c r="AU2283">
        <f t="shared" si="790"/>
        <v>0.26186291739894546</v>
      </c>
      <c r="AV2283">
        <f t="shared" si="791"/>
        <v>0.77976661392405067</v>
      </c>
      <c r="AW2283">
        <f t="shared" si="792"/>
        <v>0.32038709163547996</v>
      </c>
      <c r="AX2283">
        <f t="shared" si="793"/>
        <v>0.11904761904761904</v>
      </c>
    </row>
    <row r="2284" spans="2:50" ht="15">
      <c r="B2284" s="52">
        <v>1</v>
      </c>
      <c r="C2284" s="52">
        <v>3.16</v>
      </c>
      <c r="D2284" s="52">
        <v>1</v>
      </c>
      <c r="E2284" s="52">
        <v>2.23</v>
      </c>
      <c r="F2284" s="52">
        <v>5</v>
      </c>
      <c r="G2284" s="53">
        <v>2.5499999999999998</v>
      </c>
      <c r="H2284" s="53">
        <v>2.6</v>
      </c>
      <c r="I2284" s="52">
        <v>2</v>
      </c>
      <c r="J2284" s="53">
        <v>2.65</v>
      </c>
      <c r="K2284" s="53">
        <v>2.67</v>
      </c>
      <c r="L2284" s="52">
        <v>28</v>
      </c>
      <c r="M2284" s="52">
        <v>3</v>
      </c>
      <c r="N2284" s="56">
        <v>0</v>
      </c>
      <c r="O2284" s="52">
        <v>365</v>
      </c>
      <c r="P2284" s="54">
        <v>118.95466450000001</v>
      </c>
      <c r="Q2284" s="54">
        <v>46.973853500000004</v>
      </c>
      <c r="R2284" s="55">
        <v>0</v>
      </c>
      <c r="U2284">
        <f t="shared" si="772"/>
        <v>0.16666666666666666</v>
      </c>
      <c r="V2284">
        <f t="shared" si="773"/>
        <v>0.96048632218844987</v>
      </c>
      <c r="W2284">
        <f t="shared" si="774"/>
        <v>0.25</v>
      </c>
      <c r="X2284">
        <f t="shared" si="775"/>
        <v>0.76109215017064846</v>
      </c>
      <c r="Y2284">
        <f t="shared" si="776"/>
        <v>0.7142857142857143</v>
      </c>
      <c r="Z2284">
        <f t="shared" si="777"/>
        <v>0.7750759878419452</v>
      </c>
      <c r="AA2284">
        <f t="shared" si="778"/>
        <v>0.79027355623100304</v>
      </c>
      <c r="AB2284">
        <f t="shared" si="779"/>
        <v>0.5</v>
      </c>
      <c r="AC2284">
        <f t="shared" si="780"/>
        <v>0.83860759493670878</v>
      </c>
      <c r="AD2284">
        <f t="shared" si="781"/>
        <v>0.84493670886075944</v>
      </c>
      <c r="AE2284">
        <f t="shared" si="782"/>
        <v>0.21666666666666667</v>
      </c>
      <c r="AF2284">
        <f t="shared" si="783"/>
        <v>0.5</v>
      </c>
      <c r="AG2284">
        <f t="shared" si="784"/>
        <v>0</v>
      </c>
      <c r="AH2284">
        <f t="shared" si="785"/>
        <v>4.7619047619047616E-2</v>
      </c>
      <c r="AI2284">
        <f t="shared" si="786"/>
        <v>0.69783281733746139</v>
      </c>
      <c r="AJ2284">
        <f t="shared" si="787"/>
        <v>0.595771144278607</v>
      </c>
      <c r="AK2284">
        <f t="shared" si="788"/>
        <v>0</v>
      </c>
      <c r="AM2284">
        <v>140</v>
      </c>
      <c r="AN2284">
        <v>499.99999999999994</v>
      </c>
      <c r="AO2284">
        <v>1103.9000000000001</v>
      </c>
      <c r="AP2284">
        <v>649.80286513027204</v>
      </c>
      <c r="AQ2284">
        <v>50</v>
      </c>
      <c r="AT2284">
        <f t="shared" si="789"/>
        <v>0.30281690140845069</v>
      </c>
      <c r="AU2284">
        <f t="shared" si="790"/>
        <v>0.26186291739894546</v>
      </c>
      <c r="AV2284">
        <f t="shared" si="791"/>
        <v>0.77976661392405067</v>
      </c>
      <c r="AW2284">
        <f t="shared" si="792"/>
        <v>0.32038709163547996</v>
      </c>
      <c r="AX2284">
        <f t="shared" si="793"/>
        <v>0.11904761904761904</v>
      </c>
    </row>
    <row r="2285" spans="2:50" ht="15">
      <c r="B2285" s="52">
        <v>1</v>
      </c>
      <c r="C2285" s="52">
        <v>3.16</v>
      </c>
      <c r="D2285" s="56">
        <v>0</v>
      </c>
      <c r="E2285" s="52">
        <v>1</v>
      </c>
      <c r="F2285" s="52">
        <v>5</v>
      </c>
      <c r="G2285" s="53">
        <v>2.5499999999999998</v>
      </c>
      <c r="H2285" s="53">
        <v>2.6</v>
      </c>
      <c r="I2285" s="52">
        <v>2</v>
      </c>
      <c r="J2285" s="53">
        <v>2.65</v>
      </c>
      <c r="K2285" s="53">
        <v>2.67</v>
      </c>
      <c r="L2285" s="52">
        <v>57</v>
      </c>
      <c r="M2285" s="52">
        <v>3</v>
      </c>
      <c r="N2285" s="56">
        <v>0</v>
      </c>
      <c r="O2285" s="52">
        <v>28</v>
      </c>
      <c r="P2285" s="54">
        <v>34.421341499999997</v>
      </c>
      <c r="Q2285" s="54">
        <v>27.45862</v>
      </c>
      <c r="R2285" s="55">
        <v>0</v>
      </c>
      <c r="U2285">
        <f t="shared" si="772"/>
        <v>0.16666666666666666</v>
      </c>
      <c r="V2285">
        <f t="shared" si="773"/>
        <v>0.96048632218844987</v>
      </c>
      <c r="W2285">
        <f t="shared" si="774"/>
        <v>0</v>
      </c>
      <c r="X2285">
        <f t="shared" si="775"/>
        <v>0.34129692832764502</v>
      </c>
      <c r="Y2285">
        <f t="shared" si="776"/>
        <v>0.7142857142857143</v>
      </c>
      <c r="Z2285">
        <f t="shared" si="777"/>
        <v>0.7750759878419452</v>
      </c>
      <c r="AA2285">
        <f t="shared" si="778"/>
        <v>0.79027355623100304</v>
      </c>
      <c r="AB2285">
        <f t="shared" si="779"/>
        <v>0.5</v>
      </c>
      <c r="AC2285">
        <f t="shared" si="780"/>
        <v>0.83860759493670878</v>
      </c>
      <c r="AD2285">
        <f t="shared" si="781"/>
        <v>0.84493670886075944</v>
      </c>
      <c r="AE2285">
        <f t="shared" si="782"/>
        <v>0.7</v>
      </c>
      <c r="AF2285">
        <f t="shared" si="783"/>
        <v>0.5</v>
      </c>
      <c r="AG2285">
        <f t="shared" si="784"/>
        <v>0</v>
      </c>
      <c r="AH2285">
        <f t="shared" si="785"/>
        <v>3.6529680365296802E-3</v>
      </c>
      <c r="AI2285">
        <f t="shared" si="786"/>
        <v>0.16408668730650153</v>
      </c>
      <c r="AJ2285">
        <f t="shared" si="787"/>
        <v>0.34825870646766166</v>
      </c>
      <c r="AK2285">
        <f t="shared" si="788"/>
        <v>0</v>
      </c>
      <c r="AM2285">
        <v>173</v>
      </c>
      <c r="AN2285">
        <v>303.5087719298246</v>
      </c>
      <c r="AO2285">
        <v>965.58</v>
      </c>
      <c r="AP2285">
        <v>877.95376970908274</v>
      </c>
      <c r="AQ2285">
        <v>0</v>
      </c>
      <c r="AT2285">
        <f t="shared" si="789"/>
        <v>0.53521126760563376</v>
      </c>
      <c r="AU2285">
        <f t="shared" si="790"/>
        <v>5.466654333549166E-2</v>
      </c>
      <c r="AV2285">
        <f t="shared" si="791"/>
        <v>0.682060917721519</v>
      </c>
      <c r="AW2285">
        <f t="shared" si="792"/>
        <v>0.4328775232640858</v>
      </c>
      <c r="AX2285">
        <f t="shared" si="793"/>
        <v>0</v>
      </c>
    </row>
    <row r="2286" spans="2:50" ht="15">
      <c r="B2286" s="52">
        <v>1</v>
      </c>
      <c r="C2286" s="52">
        <v>3.16</v>
      </c>
      <c r="D2286" s="56">
        <v>0</v>
      </c>
      <c r="E2286" s="52">
        <v>1</v>
      </c>
      <c r="F2286" s="52">
        <v>5</v>
      </c>
      <c r="G2286" s="53">
        <v>2.5499999999999998</v>
      </c>
      <c r="H2286" s="53">
        <v>2.6</v>
      </c>
      <c r="I2286" s="52">
        <v>2</v>
      </c>
      <c r="J2286" s="53">
        <v>2.65</v>
      </c>
      <c r="K2286" s="53">
        <v>2.67</v>
      </c>
      <c r="L2286" s="52">
        <v>57</v>
      </c>
      <c r="M2286" s="52">
        <v>3</v>
      </c>
      <c r="N2286" s="56">
        <v>0</v>
      </c>
      <c r="O2286" s="52">
        <v>91</v>
      </c>
      <c r="P2286" s="54">
        <v>42.560861000000003</v>
      </c>
      <c r="Q2286" s="54">
        <v>34.911673999999998</v>
      </c>
      <c r="R2286" s="55">
        <v>0</v>
      </c>
      <c r="U2286">
        <f t="shared" si="772"/>
        <v>0.16666666666666666</v>
      </c>
      <c r="V2286">
        <f t="shared" si="773"/>
        <v>0.96048632218844987</v>
      </c>
      <c r="W2286">
        <f t="shared" si="774"/>
        <v>0</v>
      </c>
      <c r="X2286">
        <f t="shared" si="775"/>
        <v>0.34129692832764502</v>
      </c>
      <c r="Y2286">
        <f t="shared" si="776"/>
        <v>0.7142857142857143</v>
      </c>
      <c r="Z2286">
        <f t="shared" si="777"/>
        <v>0.7750759878419452</v>
      </c>
      <c r="AA2286">
        <f t="shared" si="778"/>
        <v>0.79027355623100304</v>
      </c>
      <c r="AB2286">
        <f t="shared" si="779"/>
        <v>0.5</v>
      </c>
      <c r="AC2286">
        <f t="shared" si="780"/>
        <v>0.83860759493670878</v>
      </c>
      <c r="AD2286">
        <f t="shared" si="781"/>
        <v>0.84493670886075944</v>
      </c>
      <c r="AE2286">
        <f t="shared" si="782"/>
        <v>0.7</v>
      </c>
      <c r="AF2286">
        <f t="shared" si="783"/>
        <v>0.5</v>
      </c>
      <c r="AG2286">
        <f t="shared" si="784"/>
        <v>0</v>
      </c>
      <c r="AH2286">
        <f t="shared" si="785"/>
        <v>1.1872146118721462E-2</v>
      </c>
      <c r="AI2286">
        <f t="shared" si="786"/>
        <v>0.21547987616099076</v>
      </c>
      <c r="AJ2286">
        <f t="shared" si="787"/>
        <v>0.44278606965174128</v>
      </c>
      <c r="AK2286">
        <f t="shared" si="788"/>
        <v>0</v>
      </c>
      <c r="AM2286">
        <v>173</v>
      </c>
      <c r="AN2286">
        <v>303.5087719298246</v>
      </c>
      <c r="AO2286">
        <v>965.58</v>
      </c>
      <c r="AP2286">
        <v>877.95376970908274</v>
      </c>
      <c r="AQ2286">
        <v>0</v>
      </c>
      <c r="AT2286">
        <f t="shared" si="789"/>
        <v>0.53521126760563376</v>
      </c>
      <c r="AU2286">
        <f t="shared" si="790"/>
        <v>5.466654333549166E-2</v>
      </c>
      <c r="AV2286">
        <f t="shared" si="791"/>
        <v>0.682060917721519</v>
      </c>
      <c r="AW2286">
        <f t="shared" si="792"/>
        <v>0.4328775232640858</v>
      </c>
      <c r="AX2286">
        <f t="shared" si="793"/>
        <v>0</v>
      </c>
    </row>
    <row r="2287" spans="2:50" ht="15">
      <c r="B2287" s="52">
        <v>1</v>
      </c>
      <c r="C2287" s="52">
        <v>3.16</v>
      </c>
      <c r="D2287" s="56">
        <v>0</v>
      </c>
      <c r="E2287" s="52">
        <v>1</v>
      </c>
      <c r="F2287" s="52">
        <v>5</v>
      </c>
      <c r="G2287" s="53">
        <v>2.5499999999999998</v>
      </c>
      <c r="H2287" s="53">
        <v>2.6</v>
      </c>
      <c r="I2287" s="52">
        <v>2</v>
      </c>
      <c r="J2287" s="53">
        <v>2.65</v>
      </c>
      <c r="K2287" s="53">
        <v>2.67</v>
      </c>
      <c r="L2287" s="52">
        <v>57</v>
      </c>
      <c r="M2287" s="52">
        <v>3</v>
      </c>
      <c r="N2287" s="56">
        <v>0</v>
      </c>
      <c r="O2287" s="52">
        <v>365</v>
      </c>
      <c r="P2287" s="54">
        <v>45.110590000000002</v>
      </c>
      <c r="Q2287" s="54">
        <v>33.440676500000002</v>
      </c>
      <c r="R2287" s="55">
        <v>0</v>
      </c>
      <c r="U2287">
        <f t="shared" si="772"/>
        <v>0.16666666666666666</v>
      </c>
      <c r="V2287">
        <f t="shared" si="773"/>
        <v>0.96048632218844987</v>
      </c>
      <c r="W2287">
        <f t="shared" si="774"/>
        <v>0</v>
      </c>
      <c r="X2287">
        <f t="shared" si="775"/>
        <v>0.34129692832764502</v>
      </c>
      <c r="Y2287">
        <f t="shared" si="776"/>
        <v>0.7142857142857143</v>
      </c>
      <c r="Z2287">
        <f t="shared" si="777"/>
        <v>0.7750759878419452</v>
      </c>
      <c r="AA2287">
        <f t="shared" si="778"/>
        <v>0.79027355623100304</v>
      </c>
      <c r="AB2287">
        <f t="shared" si="779"/>
        <v>0.5</v>
      </c>
      <c r="AC2287">
        <f t="shared" si="780"/>
        <v>0.83860759493670878</v>
      </c>
      <c r="AD2287">
        <f t="shared" si="781"/>
        <v>0.84493670886075944</v>
      </c>
      <c r="AE2287">
        <f t="shared" si="782"/>
        <v>0.7</v>
      </c>
      <c r="AF2287">
        <f t="shared" si="783"/>
        <v>0.5</v>
      </c>
      <c r="AG2287">
        <f t="shared" si="784"/>
        <v>0</v>
      </c>
      <c r="AH2287">
        <f t="shared" si="785"/>
        <v>4.7619047619047616E-2</v>
      </c>
      <c r="AI2287">
        <f t="shared" si="786"/>
        <v>0.23157894736842108</v>
      </c>
      <c r="AJ2287">
        <f t="shared" si="787"/>
        <v>0.42412935323383089</v>
      </c>
      <c r="AK2287">
        <f t="shared" si="788"/>
        <v>0</v>
      </c>
      <c r="AM2287">
        <v>173</v>
      </c>
      <c r="AN2287">
        <v>303.5087719298246</v>
      </c>
      <c r="AO2287">
        <v>965.58</v>
      </c>
      <c r="AP2287">
        <v>877.95376970908274</v>
      </c>
      <c r="AQ2287">
        <v>0</v>
      </c>
      <c r="AT2287">
        <f t="shared" si="789"/>
        <v>0.53521126760563376</v>
      </c>
      <c r="AU2287">
        <f t="shared" si="790"/>
        <v>5.466654333549166E-2</v>
      </c>
      <c r="AV2287">
        <f t="shared" si="791"/>
        <v>0.682060917721519</v>
      </c>
      <c r="AW2287">
        <f t="shared" si="792"/>
        <v>0.4328775232640858</v>
      </c>
      <c r="AX2287">
        <f t="shared" si="793"/>
        <v>0</v>
      </c>
    </row>
    <row r="2288" spans="2:50" ht="15">
      <c r="B2288" s="52">
        <v>1</v>
      </c>
      <c r="C2288" s="52">
        <v>3.16</v>
      </c>
      <c r="D2288" s="52">
        <v>1</v>
      </c>
      <c r="E2288" s="52">
        <v>2.23</v>
      </c>
      <c r="F2288" s="52">
        <v>5</v>
      </c>
      <c r="G2288" s="53">
        <v>2.5499999999999998</v>
      </c>
      <c r="H2288" s="53">
        <v>2.6</v>
      </c>
      <c r="I2288" s="52">
        <v>2</v>
      </c>
      <c r="J2288" s="53">
        <v>2.65</v>
      </c>
      <c r="K2288" s="53">
        <v>2.67</v>
      </c>
      <c r="L2288" s="52">
        <v>22</v>
      </c>
      <c r="M2288" s="52">
        <v>1</v>
      </c>
      <c r="N2288" s="52">
        <v>20</v>
      </c>
      <c r="O2288" s="52">
        <v>28</v>
      </c>
      <c r="P2288" s="54">
        <v>108.65768199999999</v>
      </c>
      <c r="Q2288" s="54">
        <v>43.541526000000005</v>
      </c>
      <c r="R2288" s="55">
        <v>0</v>
      </c>
      <c r="U2288">
        <f t="shared" si="772"/>
        <v>0.16666666666666666</v>
      </c>
      <c r="V2288">
        <f t="shared" si="773"/>
        <v>0.96048632218844987</v>
      </c>
      <c r="W2288">
        <f t="shared" si="774"/>
        <v>0.25</v>
      </c>
      <c r="X2288">
        <f t="shared" si="775"/>
        <v>0.76109215017064846</v>
      </c>
      <c r="Y2288">
        <f t="shared" si="776"/>
        <v>0.7142857142857143</v>
      </c>
      <c r="Z2288">
        <f t="shared" si="777"/>
        <v>0.7750759878419452</v>
      </c>
      <c r="AA2288">
        <f t="shared" si="778"/>
        <v>0.79027355623100304</v>
      </c>
      <c r="AB2288">
        <f t="shared" si="779"/>
        <v>0.5</v>
      </c>
      <c r="AC2288">
        <f t="shared" si="780"/>
        <v>0.83860759493670878</v>
      </c>
      <c r="AD2288">
        <f t="shared" si="781"/>
        <v>0.84493670886075944</v>
      </c>
      <c r="AE2288">
        <f t="shared" si="782"/>
        <v>0.11666666666666667</v>
      </c>
      <c r="AF2288">
        <f t="shared" si="783"/>
        <v>0.16666666666666666</v>
      </c>
      <c r="AG2288">
        <f t="shared" si="784"/>
        <v>0.33333333333333331</v>
      </c>
      <c r="AH2288">
        <f t="shared" si="785"/>
        <v>3.6529680365296802E-3</v>
      </c>
      <c r="AI2288">
        <f t="shared" si="786"/>
        <v>0.63281733746130031</v>
      </c>
      <c r="AJ2288">
        <f t="shared" si="787"/>
        <v>0.55223880597014929</v>
      </c>
      <c r="AK2288">
        <f t="shared" si="788"/>
        <v>0</v>
      </c>
      <c r="AM2288">
        <v>126</v>
      </c>
      <c r="AN2288">
        <v>572.72727272727275</v>
      </c>
      <c r="AO2288">
        <v>1122.52</v>
      </c>
      <c r="AP2288">
        <v>574.41646369467514</v>
      </c>
      <c r="AQ2288">
        <v>57.27272727272728</v>
      </c>
      <c r="AT2288">
        <f t="shared" si="789"/>
        <v>0.20422535211267606</v>
      </c>
      <c r="AU2288">
        <f t="shared" si="790"/>
        <v>0.33855248442243174</v>
      </c>
      <c r="AV2288">
        <f t="shared" si="791"/>
        <v>0.79291930379746833</v>
      </c>
      <c r="AW2288">
        <f t="shared" si="792"/>
        <v>0.2832176188601121</v>
      </c>
      <c r="AX2288">
        <f t="shared" si="793"/>
        <v>0.13636363636363638</v>
      </c>
    </row>
    <row r="2289" spans="2:50" ht="15">
      <c r="B2289" s="52">
        <v>1</v>
      </c>
      <c r="C2289" s="52">
        <v>3.16</v>
      </c>
      <c r="D2289" s="52">
        <v>1</v>
      </c>
      <c r="E2289" s="52">
        <v>2.23</v>
      </c>
      <c r="F2289" s="52">
        <v>5</v>
      </c>
      <c r="G2289" s="53">
        <v>2.5499999999999998</v>
      </c>
      <c r="H2289" s="53">
        <v>2.6</v>
      </c>
      <c r="I2289" s="52">
        <v>2</v>
      </c>
      <c r="J2289" s="53">
        <v>2.65</v>
      </c>
      <c r="K2289" s="53">
        <v>2.67</v>
      </c>
      <c r="L2289" s="52">
        <v>22</v>
      </c>
      <c r="M2289" s="52">
        <v>1</v>
      </c>
      <c r="N2289" s="52">
        <v>20</v>
      </c>
      <c r="O2289" s="52">
        <v>91</v>
      </c>
      <c r="P2289" s="54">
        <v>112.580342</v>
      </c>
      <c r="Q2289" s="54">
        <v>45.306722999999998</v>
      </c>
      <c r="R2289" s="55">
        <v>0</v>
      </c>
      <c r="U2289">
        <f t="shared" si="772"/>
        <v>0.16666666666666666</v>
      </c>
      <c r="V2289">
        <f t="shared" si="773"/>
        <v>0.96048632218844987</v>
      </c>
      <c r="W2289">
        <f t="shared" si="774"/>
        <v>0.25</v>
      </c>
      <c r="X2289">
        <f t="shared" si="775"/>
        <v>0.76109215017064846</v>
      </c>
      <c r="Y2289">
        <f t="shared" si="776"/>
        <v>0.7142857142857143</v>
      </c>
      <c r="Z2289">
        <f t="shared" si="777"/>
        <v>0.7750759878419452</v>
      </c>
      <c r="AA2289">
        <f t="shared" si="778"/>
        <v>0.79027355623100304</v>
      </c>
      <c r="AB2289">
        <f t="shared" si="779"/>
        <v>0.5</v>
      </c>
      <c r="AC2289">
        <f t="shared" si="780"/>
        <v>0.83860759493670878</v>
      </c>
      <c r="AD2289">
        <f t="shared" si="781"/>
        <v>0.84493670886075944</v>
      </c>
      <c r="AE2289">
        <f t="shared" si="782"/>
        <v>0.11666666666666667</v>
      </c>
      <c r="AF2289">
        <f t="shared" si="783"/>
        <v>0.16666666666666666</v>
      </c>
      <c r="AG2289">
        <f t="shared" si="784"/>
        <v>0.33333333333333331</v>
      </c>
      <c r="AH2289">
        <f t="shared" si="785"/>
        <v>1.1872146118721462E-2</v>
      </c>
      <c r="AI2289">
        <f t="shared" si="786"/>
        <v>0.65758513931888551</v>
      </c>
      <c r="AJ2289">
        <f t="shared" si="787"/>
        <v>0.57462686567164178</v>
      </c>
      <c r="AK2289">
        <f t="shared" si="788"/>
        <v>0</v>
      </c>
      <c r="AM2289">
        <v>126</v>
      </c>
      <c r="AN2289">
        <v>572.72727272727275</v>
      </c>
      <c r="AO2289">
        <v>1122.52</v>
      </c>
      <c r="AP2289">
        <v>574.41646369467514</v>
      </c>
      <c r="AQ2289">
        <v>57.27272727272728</v>
      </c>
      <c r="AT2289">
        <f t="shared" si="789"/>
        <v>0.20422535211267606</v>
      </c>
      <c r="AU2289">
        <f t="shared" si="790"/>
        <v>0.33855248442243174</v>
      </c>
      <c r="AV2289">
        <f t="shared" si="791"/>
        <v>0.79291930379746833</v>
      </c>
      <c r="AW2289">
        <f t="shared" si="792"/>
        <v>0.2832176188601121</v>
      </c>
      <c r="AX2289">
        <f t="shared" si="793"/>
        <v>0.13636363636363638</v>
      </c>
    </row>
    <row r="2290" spans="2:50" ht="15">
      <c r="B2290" s="52">
        <v>1</v>
      </c>
      <c r="C2290" s="52">
        <v>3.16</v>
      </c>
      <c r="D2290" s="52">
        <v>1</v>
      </c>
      <c r="E2290" s="52">
        <v>2.23</v>
      </c>
      <c r="F2290" s="52">
        <v>5</v>
      </c>
      <c r="G2290" s="53">
        <v>2.5499999999999998</v>
      </c>
      <c r="H2290" s="53">
        <v>2.6</v>
      </c>
      <c r="I2290" s="52">
        <v>2</v>
      </c>
      <c r="J2290" s="53">
        <v>2.65</v>
      </c>
      <c r="K2290" s="53">
        <v>2.67</v>
      </c>
      <c r="L2290" s="52">
        <v>22</v>
      </c>
      <c r="M2290" s="52">
        <v>1</v>
      </c>
      <c r="N2290" s="52">
        <v>20</v>
      </c>
      <c r="O2290" s="52">
        <v>365</v>
      </c>
      <c r="P2290" s="54">
        <v>117.483667</v>
      </c>
      <c r="Q2290" s="54">
        <v>49.033250000000002</v>
      </c>
      <c r="R2290" s="55">
        <v>0</v>
      </c>
      <c r="U2290">
        <f t="shared" si="772"/>
        <v>0.16666666666666666</v>
      </c>
      <c r="V2290">
        <f t="shared" si="773"/>
        <v>0.96048632218844987</v>
      </c>
      <c r="W2290">
        <f t="shared" si="774"/>
        <v>0.25</v>
      </c>
      <c r="X2290">
        <f t="shared" si="775"/>
        <v>0.76109215017064846</v>
      </c>
      <c r="Y2290">
        <f t="shared" si="776"/>
        <v>0.7142857142857143</v>
      </c>
      <c r="Z2290">
        <f t="shared" si="777"/>
        <v>0.7750759878419452</v>
      </c>
      <c r="AA2290">
        <f t="shared" si="778"/>
        <v>0.79027355623100304</v>
      </c>
      <c r="AB2290">
        <f t="shared" si="779"/>
        <v>0.5</v>
      </c>
      <c r="AC2290">
        <f t="shared" si="780"/>
        <v>0.83860759493670878</v>
      </c>
      <c r="AD2290">
        <f t="shared" si="781"/>
        <v>0.84493670886075944</v>
      </c>
      <c r="AE2290">
        <f t="shared" si="782"/>
        <v>0.11666666666666667</v>
      </c>
      <c r="AF2290">
        <f t="shared" si="783"/>
        <v>0.16666666666666666</v>
      </c>
      <c r="AG2290">
        <f t="shared" si="784"/>
        <v>0.33333333333333331</v>
      </c>
      <c r="AH2290">
        <f t="shared" si="785"/>
        <v>4.7619047619047616E-2</v>
      </c>
      <c r="AI2290">
        <f t="shared" si="786"/>
        <v>0.68854489164086685</v>
      </c>
      <c r="AJ2290">
        <f t="shared" si="787"/>
        <v>0.62189054726368165</v>
      </c>
      <c r="AK2290">
        <f t="shared" si="788"/>
        <v>0</v>
      </c>
      <c r="AM2290">
        <v>126</v>
      </c>
      <c r="AN2290">
        <v>572.72727272727275</v>
      </c>
      <c r="AO2290">
        <v>1122.52</v>
      </c>
      <c r="AP2290">
        <v>574.41646369467514</v>
      </c>
      <c r="AQ2290">
        <v>57.27272727272728</v>
      </c>
      <c r="AT2290">
        <f t="shared" si="789"/>
        <v>0.20422535211267606</v>
      </c>
      <c r="AU2290">
        <f t="shared" si="790"/>
        <v>0.33855248442243174</v>
      </c>
      <c r="AV2290">
        <f t="shared" si="791"/>
        <v>0.79291930379746833</v>
      </c>
      <c r="AW2290">
        <f t="shared" si="792"/>
        <v>0.2832176188601121</v>
      </c>
      <c r="AX2290">
        <f t="shared" si="793"/>
        <v>0.13636363636363638</v>
      </c>
    </row>
    <row r="2291" spans="2:50" ht="15">
      <c r="B2291" s="52">
        <v>1</v>
      </c>
      <c r="C2291" s="52">
        <v>3.16</v>
      </c>
      <c r="D2291" s="52">
        <v>1</v>
      </c>
      <c r="E2291" s="52">
        <v>2.23</v>
      </c>
      <c r="F2291" s="52">
        <v>5</v>
      </c>
      <c r="G2291" s="53">
        <v>2.5499999999999998</v>
      </c>
      <c r="H2291" s="53">
        <v>2.6</v>
      </c>
      <c r="I2291" s="52">
        <v>2</v>
      </c>
      <c r="J2291" s="53">
        <v>2.65</v>
      </c>
      <c r="K2291" s="53">
        <v>2.67</v>
      </c>
      <c r="L2291" s="52">
        <v>25</v>
      </c>
      <c r="M2291" s="52">
        <v>1</v>
      </c>
      <c r="N2291" s="52">
        <v>20</v>
      </c>
      <c r="O2291" s="52">
        <v>28</v>
      </c>
      <c r="P2291" s="54">
        <v>103.8524235</v>
      </c>
      <c r="Q2291" s="54">
        <v>43.639592499999999</v>
      </c>
      <c r="R2291" s="55">
        <v>0</v>
      </c>
      <c r="U2291">
        <f t="shared" si="772"/>
        <v>0.16666666666666666</v>
      </c>
      <c r="V2291">
        <f t="shared" si="773"/>
        <v>0.96048632218844987</v>
      </c>
      <c r="W2291">
        <f t="shared" si="774"/>
        <v>0.25</v>
      </c>
      <c r="X2291">
        <f t="shared" si="775"/>
        <v>0.76109215017064846</v>
      </c>
      <c r="Y2291">
        <f t="shared" si="776"/>
        <v>0.7142857142857143</v>
      </c>
      <c r="Z2291">
        <f t="shared" si="777"/>
        <v>0.7750759878419452</v>
      </c>
      <c r="AA2291">
        <f t="shared" si="778"/>
        <v>0.79027355623100304</v>
      </c>
      <c r="AB2291">
        <f t="shared" si="779"/>
        <v>0.5</v>
      </c>
      <c r="AC2291">
        <f t="shared" si="780"/>
        <v>0.83860759493670878</v>
      </c>
      <c r="AD2291">
        <f t="shared" si="781"/>
        <v>0.84493670886075944</v>
      </c>
      <c r="AE2291">
        <f t="shared" si="782"/>
        <v>0.16666666666666666</v>
      </c>
      <c r="AF2291">
        <f t="shared" si="783"/>
        <v>0.16666666666666666</v>
      </c>
      <c r="AG2291">
        <f t="shared" si="784"/>
        <v>0.33333333333333331</v>
      </c>
      <c r="AH2291">
        <f t="shared" si="785"/>
        <v>3.6529680365296802E-3</v>
      </c>
      <c r="AI2291">
        <f t="shared" si="786"/>
        <v>0.60247678018575856</v>
      </c>
      <c r="AJ2291">
        <f t="shared" si="787"/>
        <v>0.55348258706467657</v>
      </c>
      <c r="AK2291">
        <f t="shared" si="788"/>
        <v>0</v>
      </c>
      <c r="AM2291">
        <v>135</v>
      </c>
      <c r="AN2291">
        <v>540</v>
      </c>
      <c r="AO2291">
        <v>1106.56</v>
      </c>
      <c r="AP2291">
        <v>597.13909434069365</v>
      </c>
      <c r="AQ2291">
        <v>54</v>
      </c>
      <c r="AT2291">
        <f t="shared" si="789"/>
        <v>0.26760563380281688</v>
      </c>
      <c r="AU2291">
        <f t="shared" si="790"/>
        <v>0.30404217926186294</v>
      </c>
      <c r="AV2291">
        <f t="shared" si="791"/>
        <v>0.78164556962025311</v>
      </c>
      <c r="AW2291">
        <f t="shared" si="792"/>
        <v>0.29442107445818122</v>
      </c>
      <c r="AX2291">
        <f t="shared" si="793"/>
        <v>0.12857142857142856</v>
      </c>
    </row>
    <row r="2292" spans="2:50" ht="15">
      <c r="B2292" s="52">
        <v>1</v>
      </c>
      <c r="C2292" s="52">
        <v>3.16</v>
      </c>
      <c r="D2292" s="52">
        <v>1</v>
      </c>
      <c r="E2292" s="52">
        <v>2.23</v>
      </c>
      <c r="F2292" s="52">
        <v>5</v>
      </c>
      <c r="G2292" s="53">
        <v>2.5499999999999998</v>
      </c>
      <c r="H2292" s="53">
        <v>2.6</v>
      </c>
      <c r="I2292" s="52">
        <v>2</v>
      </c>
      <c r="J2292" s="53">
        <v>2.65</v>
      </c>
      <c r="K2292" s="53">
        <v>2.67</v>
      </c>
      <c r="L2292" s="52">
        <v>25</v>
      </c>
      <c r="M2292" s="52">
        <v>1</v>
      </c>
      <c r="N2292" s="52">
        <v>20</v>
      </c>
      <c r="O2292" s="52">
        <v>91</v>
      </c>
      <c r="P2292" s="54">
        <v>105.8137535</v>
      </c>
      <c r="Q2292" s="54">
        <v>43.737659000000001</v>
      </c>
      <c r="R2292" s="55">
        <v>0</v>
      </c>
      <c r="U2292">
        <f t="shared" si="772"/>
        <v>0.16666666666666666</v>
      </c>
      <c r="V2292">
        <f t="shared" si="773"/>
        <v>0.96048632218844987</v>
      </c>
      <c r="W2292">
        <f t="shared" si="774"/>
        <v>0.25</v>
      </c>
      <c r="X2292">
        <f t="shared" si="775"/>
        <v>0.76109215017064846</v>
      </c>
      <c r="Y2292">
        <f t="shared" si="776"/>
        <v>0.7142857142857143</v>
      </c>
      <c r="Z2292">
        <f t="shared" si="777"/>
        <v>0.7750759878419452</v>
      </c>
      <c r="AA2292">
        <f t="shared" si="778"/>
        <v>0.79027355623100304</v>
      </c>
      <c r="AB2292">
        <f t="shared" si="779"/>
        <v>0.5</v>
      </c>
      <c r="AC2292">
        <f t="shared" si="780"/>
        <v>0.83860759493670878</v>
      </c>
      <c r="AD2292">
        <f t="shared" si="781"/>
        <v>0.84493670886075944</v>
      </c>
      <c r="AE2292">
        <f t="shared" si="782"/>
        <v>0.16666666666666666</v>
      </c>
      <c r="AF2292">
        <f t="shared" si="783"/>
        <v>0.16666666666666666</v>
      </c>
      <c r="AG2292">
        <f t="shared" si="784"/>
        <v>0.33333333333333331</v>
      </c>
      <c r="AH2292">
        <f t="shared" si="785"/>
        <v>1.1872146118721462E-2</v>
      </c>
      <c r="AI2292">
        <f t="shared" si="786"/>
        <v>0.61486068111455117</v>
      </c>
      <c r="AJ2292">
        <f t="shared" si="787"/>
        <v>0.55472636815920395</v>
      </c>
      <c r="AK2292">
        <f t="shared" si="788"/>
        <v>0</v>
      </c>
      <c r="AM2292">
        <v>135</v>
      </c>
      <c r="AN2292">
        <v>540</v>
      </c>
      <c r="AO2292">
        <v>1106.56</v>
      </c>
      <c r="AP2292">
        <v>597.13909434069365</v>
      </c>
      <c r="AQ2292">
        <v>54</v>
      </c>
      <c r="AT2292">
        <f t="shared" si="789"/>
        <v>0.26760563380281688</v>
      </c>
      <c r="AU2292">
        <f t="shared" si="790"/>
        <v>0.30404217926186294</v>
      </c>
      <c r="AV2292">
        <f t="shared" si="791"/>
        <v>0.78164556962025311</v>
      </c>
      <c r="AW2292">
        <f t="shared" si="792"/>
        <v>0.29442107445818122</v>
      </c>
      <c r="AX2292">
        <f t="shared" si="793"/>
        <v>0.12857142857142856</v>
      </c>
    </row>
    <row r="2293" spans="2:50" ht="15">
      <c r="B2293" s="52">
        <v>1</v>
      </c>
      <c r="C2293" s="52">
        <v>3.16</v>
      </c>
      <c r="D2293" s="52">
        <v>1</v>
      </c>
      <c r="E2293" s="52">
        <v>2.23</v>
      </c>
      <c r="F2293" s="52">
        <v>5</v>
      </c>
      <c r="G2293" s="53">
        <v>2.5499999999999998</v>
      </c>
      <c r="H2293" s="53">
        <v>2.6</v>
      </c>
      <c r="I2293" s="52">
        <v>2</v>
      </c>
      <c r="J2293" s="53">
        <v>2.65</v>
      </c>
      <c r="K2293" s="53">
        <v>2.67</v>
      </c>
      <c r="L2293" s="52">
        <v>25</v>
      </c>
      <c r="M2293" s="52">
        <v>1</v>
      </c>
      <c r="N2293" s="52">
        <v>20</v>
      </c>
      <c r="O2293" s="52">
        <v>365</v>
      </c>
      <c r="P2293" s="54">
        <v>112.4822755</v>
      </c>
      <c r="Q2293" s="54">
        <v>46.875787000000003</v>
      </c>
      <c r="R2293" s="55">
        <v>0</v>
      </c>
      <c r="U2293">
        <f t="shared" si="772"/>
        <v>0.16666666666666666</v>
      </c>
      <c r="V2293">
        <f t="shared" si="773"/>
        <v>0.96048632218844987</v>
      </c>
      <c r="W2293">
        <f t="shared" si="774"/>
        <v>0.25</v>
      </c>
      <c r="X2293">
        <f t="shared" si="775"/>
        <v>0.76109215017064846</v>
      </c>
      <c r="Y2293">
        <f t="shared" si="776"/>
        <v>0.7142857142857143</v>
      </c>
      <c r="Z2293">
        <f t="shared" si="777"/>
        <v>0.7750759878419452</v>
      </c>
      <c r="AA2293">
        <f t="shared" si="778"/>
        <v>0.79027355623100304</v>
      </c>
      <c r="AB2293">
        <f t="shared" si="779"/>
        <v>0.5</v>
      </c>
      <c r="AC2293">
        <f t="shared" si="780"/>
        <v>0.83860759493670878</v>
      </c>
      <c r="AD2293">
        <f t="shared" si="781"/>
        <v>0.84493670886075944</v>
      </c>
      <c r="AE2293">
        <f t="shared" si="782"/>
        <v>0.16666666666666666</v>
      </c>
      <c r="AF2293">
        <f t="shared" si="783"/>
        <v>0.16666666666666666</v>
      </c>
      <c r="AG2293">
        <f t="shared" si="784"/>
        <v>0.33333333333333331</v>
      </c>
      <c r="AH2293">
        <f t="shared" si="785"/>
        <v>4.7619047619047616E-2</v>
      </c>
      <c r="AI2293">
        <f t="shared" si="786"/>
        <v>0.65696594427244581</v>
      </c>
      <c r="AJ2293">
        <f t="shared" si="787"/>
        <v>0.59452736318407962</v>
      </c>
      <c r="AK2293">
        <f t="shared" si="788"/>
        <v>0</v>
      </c>
      <c r="AM2293">
        <v>135</v>
      </c>
      <c r="AN2293">
        <v>540</v>
      </c>
      <c r="AO2293">
        <v>1106.56</v>
      </c>
      <c r="AP2293">
        <v>597.13909434069365</v>
      </c>
      <c r="AQ2293">
        <v>54</v>
      </c>
      <c r="AT2293">
        <f t="shared" si="789"/>
        <v>0.26760563380281688</v>
      </c>
      <c r="AU2293">
        <f t="shared" si="790"/>
        <v>0.30404217926186294</v>
      </c>
      <c r="AV2293">
        <f t="shared" si="791"/>
        <v>0.78164556962025311</v>
      </c>
      <c r="AW2293">
        <f t="shared" si="792"/>
        <v>0.29442107445818122</v>
      </c>
      <c r="AX2293">
        <f t="shared" si="793"/>
        <v>0.12857142857142856</v>
      </c>
    </row>
    <row r="2294" spans="2:50" ht="15">
      <c r="B2294" s="52">
        <v>1</v>
      </c>
      <c r="C2294" s="52">
        <v>3.16</v>
      </c>
      <c r="D2294" s="52">
        <v>1</v>
      </c>
      <c r="E2294" s="52">
        <v>2.23</v>
      </c>
      <c r="F2294" s="52">
        <v>5</v>
      </c>
      <c r="G2294" s="53">
        <v>2.5499999999999998</v>
      </c>
      <c r="H2294" s="53">
        <v>2.6</v>
      </c>
      <c r="I2294" s="52">
        <v>2</v>
      </c>
      <c r="J2294" s="53">
        <v>2.65</v>
      </c>
      <c r="K2294" s="53">
        <v>2.67</v>
      </c>
      <c r="L2294" s="52">
        <v>28</v>
      </c>
      <c r="M2294" s="52">
        <v>1</v>
      </c>
      <c r="N2294" s="52">
        <v>20</v>
      </c>
      <c r="O2294" s="52">
        <v>28</v>
      </c>
      <c r="P2294" s="54">
        <v>100.616229</v>
      </c>
      <c r="Q2294" s="54">
        <v>42.560861000000003</v>
      </c>
      <c r="R2294" s="55">
        <v>0</v>
      </c>
      <c r="U2294">
        <f t="shared" si="772"/>
        <v>0.16666666666666666</v>
      </c>
      <c r="V2294">
        <f t="shared" si="773"/>
        <v>0.96048632218844987</v>
      </c>
      <c r="W2294">
        <f t="shared" si="774"/>
        <v>0.25</v>
      </c>
      <c r="X2294">
        <f t="shared" si="775"/>
        <v>0.76109215017064846</v>
      </c>
      <c r="Y2294">
        <f t="shared" si="776"/>
        <v>0.7142857142857143</v>
      </c>
      <c r="Z2294">
        <f t="shared" si="777"/>
        <v>0.7750759878419452</v>
      </c>
      <c r="AA2294">
        <f t="shared" si="778"/>
        <v>0.79027355623100304</v>
      </c>
      <c r="AB2294">
        <f t="shared" si="779"/>
        <v>0.5</v>
      </c>
      <c r="AC2294">
        <f t="shared" si="780"/>
        <v>0.83860759493670878</v>
      </c>
      <c r="AD2294">
        <f t="shared" si="781"/>
        <v>0.84493670886075944</v>
      </c>
      <c r="AE2294">
        <f t="shared" si="782"/>
        <v>0.21666666666666667</v>
      </c>
      <c r="AF2294">
        <f t="shared" si="783"/>
        <v>0.16666666666666666</v>
      </c>
      <c r="AG2294">
        <f t="shared" si="784"/>
        <v>0.33333333333333331</v>
      </c>
      <c r="AH2294">
        <f t="shared" si="785"/>
        <v>3.6529680365296802E-3</v>
      </c>
      <c r="AI2294">
        <f t="shared" si="786"/>
        <v>0.58204334365325083</v>
      </c>
      <c r="AJ2294">
        <f t="shared" si="787"/>
        <v>0.53980099502487566</v>
      </c>
      <c r="AK2294">
        <f t="shared" si="788"/>
        <v>0</v>
      </c>
      <c r="AM2294">
        <v>140</v>
      </c>
      <c r="AN2294">
        <v>499.99999999999994</v>
      </c>
      <c r="AO2294">
        <v>1103.9000000000001</v>
      </c>
      <c r="AP2294">
        <v>649.80286513027204</v>
      </c>
      <c r="AQ2294">
        <v>50</v>
      </c>
      <c r="AT2294">
        <f t="shared" si="789"/>
        <v>0.30281690140845069</v>
      </c>
      <c r="AU2294">
        <f t="shared" si="790"/>
        <v>0.26186291739894546</v>
      </c>
      <c r="AV2294">
        <f t="shared" si="791"/>
        <v>0.77976661392405067</v>
      </c>
      <c r="AW2294">
        <f t="shared" si="792"/>
        <v>0.32038709163547996</v>
      </c>
      <c r="AX2294">
        <f t="shared" si="793"/>
        <v>0.11904761904761904</v>
      </c>
    </row>
    <row r="2295" spans="2:50" ht="15">
      <c r="B2295" s="52">
        <v>1</v>
      </c>
      <c r="C2295" s="52">
        <v>3.16</v>
      </c>
      <c r="D2295" s="52">
        <v>1</v>
      </c>
      <c r="E2295" s="52">
        <v>2.23</v>
      </c>
      <c r="F2295" s="52">
        <v>5</v>
      </c>
      <c r="G2295" s="53">
        <v>2.5499999999999998</v>
      </c>
      <c r="H2295" s="53">
        <v>2.6</v>
      </c>
      <c r="I2295" s="52">
        <v>2</v>
      </c>
      <c r="J2295" s="53">
        <v>2.65</v>
      </c>
      <c r="K2295" s="53">
        <v>2.67</v>
      </c>
      <c r="L2295" s="52">
        <v>28</v>
      </c>
      <c r="M2295" s="52">
        <v>1</v>
      </c>
      <c r="N2295" s="52">
        <v>20</v>
      </c>
      <c r="O2295" s="52">
        <v>91</v>
      </c>
      <c r="P2295" s="54">
        <v>100.81236200000001</v>
      </c>
      <c r="Q2295" s="54">
        <v>45.4047895</v>
      </c>
      <c r="R2295" s="55">
        <v>0</v>
      </c>
      <c r="U2295">
        <f t="shared" si="772"/>
        <v>0.16666666666666666</v>
      </c>
      <c r="V2295">
        <f t="shared" si="773"/>
        <v>0.96048632218844987</v>
      </c>
      <c r="W2295">
        <f t="shared" si="774"/>
        <v>0.25</v>
      </c>
      <c r="X2295">
        <f t="shared" si="775"/>
        <v>0.76109215017064846</v>
      </c>
      <c r="Y2295">
        <f t="shared" si="776"/>
        <v>0.7142857142857143</v>
      </c>
      <c r="Z2295">
        <f t="shared" si="777"/>
        <v>0.7750759878419452</v>
      </c>
      <c r="AA2295">
        <f t="shared" si="778"/>
        <v>0.79027355623100304</v>
      </c>
      <c r="AB2295">
        <f t="shared" si="779"/>
        <v>0.5</v>
      </c>
      <c r="AC2295">
        <f t="shared" si="780"/>
        <v>0.83860759493670878</v>
      </c>
      <c r="AD2295">
        <f t="shared" si="781"/>
        <v>0.84493670886075944</v>
      </c>
      <c r="AE2295">
        <f t="shared" si="782"/>
        <v>0.21666666666666667</v>
      </c>
      <c r="AF2295">
        <f t="shared" si="783"/>
        <v>0.16666666666666666</v>
      </c>
      <c r="AG2295">
        <f t="shared" si="784"/>
        <v>0.33333333333333331</v>
      </c>
      <c r="AH2295">
        <f t="shared" si="785"/>
        <v>1.1872146118721462E-2</v>
      </c>
      <c r="AI2295">
        <f t="shared" si="786"/>
        <v>0.58328173374613013</v>
      </c>
      <c r="AJ2295">
        <f t="shared" si="787"/>
        <v>0.57587064676616917</v>
      </c>
      <c r="AK2295">
        <f t="shared" si="788"/>
        <v>0</v>
      </c>
      <c r="AM2295">
        <v>140</v>
      </c>
      <c r="AN2295">
        <v>499.99999999999994</v>
      </c>
      <c r="AO2295">
        <v>1103.9000000000001</v>
      </c>
      <c r="AP2295">
        <v>649.80286513027204</v>
      </c>
      <c r="AQ2295">
        <v>50</v>
      </c>
      <c r="AT2295">
        <f t="shared" si="789"/>
        <v>0.30281690140845069</v>
      </c>
      <c r="AU2295">
        <f t="shared" si="790"/>
        <v>0.26186291739894546</v>
      </c>
      <c r="AV2295">
        <f t="shared" si="791"/>
        <v>0.77976661392405067</v>
      </c>
      <c r="AW2295">
        <f t="shared" si="792"/>
        <v>0.32038709163547996</v>
      </c>
      <c r="AX2295">
        <f t="shared" si="793"/>
        <v>0.11904761904761904</v>
      </c>
    </row>
    <row r="2296" spans="2:50" ht="15">
      <c r="B2296" s="52">
        <v>1</v>
      </c>
      <c r="C2296" s="52">
        <v>3.16</v>
      </c>
      <c r="D2296" s="52">
        <v>1</v>
      </c>
      <c r="E2296" s="52">
        <v>2.23</v>
      </c>
      <c r="F2296" s="52">
        <v>5</v>
      </c>
      <c r="G2296" s="53">
        <v>2.5499999999999998</v>
      </c>
      <c r="H2296" s="53">
        <v>2.6</v>
      </c>
      <c r="I2296" s="52">
        <v>2</v>
      </c>
      <c r="J2296" s="53">
        <v>2.65</v>
      </c>
      <c r="K2296" s="53">
        <v>2.67</v>
      </c>
      <c r="L2296" s="52">
        <v>28</v>
      </c>
      <c r="M2296" s="52">
        <v>1</v>
      </c>
      <c r="N2296" s="52">
        <v>20</v>
      </c>
      <c r="O2296" s="52">
        <v>365</v>
      </c>
      <c r="P2296" s="54">
        <v>104.34275599999999</v>
      </c>
      <c r="Q2296" s="54">
        <v>48.542917500000001</v>
      </c>
      <c r="R2296" s="55">
        <v>0</v>
      </c>
      <c r="U2296">
        <f t="shared" si="772"/>
        <v>0.16666666666666666</v>
      </c>
      <c r="V2296">
        <f t="shared" si="773"/>
        <v>0.96048632218844987</v>
      </c>
      <c r="W2296">
        <f t="shared" si="774"/>
        <v>0.25</v>
      </c>
      <c r="X2296">
        <f t="shared" si="775"/>
        <v>0.76109215017064846</v>
      </c>
      <c r="Y2296">
        <f t="shared" si="776"/>
        <v>0.7142857142857143</v>
      </c>
      <c r="Z2296">
        <f t="shared" si="777"/>
        <v>0.7750759878419452</v>
      </c>
      <c r="AA2296">
        <f t="shared" si="778"/>
        <v>0.79027355623100304</v>
      </c>
      <c r="AB2296">
        <f t="shared" si="779"/>
        <v>0.5</v>
      </c>
      <c r="AC2296">
        <f t="shared" si="780"/>
        <v>0.83860759493670878</v>
      </c>
      <c r="AD2296">
        <f t="shared" si="781"/>
        <v>0.84493670886075944</v>
      </c>
      <c r="AE2296">
        <f t="shared" si="782"/>
        <v>0.21666666666666667</v>
      </c>
      <c r="AF2296">
        <f t="shared" si="783"/>
        <v>0.16666666666666666</v>
      </c>
      <c r="AG2296">
        <f t="shared" si="784"/>
        <v>0.33333333333333331</v>
      </c>
      <c r="AH2296">
        <f t="shared" si="785"/>
        <v>4.7619047619047616E-2</v>
      </c>
      <c r="AI2296">
        <f t="shared" si="786"/>
        <v>0.60557275541795663</v>
      </c>
      <c r="AJ2296">
        <f t="shared" si="787"/>
        <v>0.61567164179104483</v>
      </c>
      <c r="AK2296">
        <f t="shared" si="788"/>
        <v>0</v>
      </c>
      <c r="AM2296">
        <v>140</v>
      </c>
      <c r="AN2296">
        <v>499.99999999999994</v>
      </c>
      <c r="AO2296">
        <v>1103.9000000000001</v>
      </c>
      <c r="AP2296">
        <v>649.80286513027204</v>
      </c>
      <c r="AQ2296">
        <v>50</v>
      </c>
      <c r="AT2296">
        <f t="shared" si="789"/>
        <v>0.30281690140845069</v>
      </c>
      <c r="AU2296">
        <f t="shared" si="790"/>
        <v>0.26186291739894546</v>
      </c>
      <c r="AV2296">
        <f t="shared" si="791"/>
        <v>0.77976661392405067</v>
      </c>
      <c r="AW2296">
        <f t="shared" si="792"/>
        <v>0.32038709163547996</v>
      </c>
      <c r="AX2296">
        <f t="shared" si="793"/>
        <v>0.11904761904761904</v>
      </c>
    </row>
    <row r="2297" spans="2:50" ht="15">
      <c r="B2297" s="52">
        <v>1</v>
      </c>
      <c r="C2297" s="52">
        <v>3.16</v>
      </c>
      <c r="D2297" s="56">
        <v>0</v>
      </c>
      <c r="E2297" s="52">
        <v>1</v>
      </c>
      <c r="F2297" s="52">
        <v>5</v>
      </c>
      <c r="G2297" s="53">
        <v>2.5499999999999998</v>
      </c>
      <c r="H2297" s="53">
        <v>2.6</v>
      </c>
      <c r="I2297" s="52">
        <v>2</v>
      </c>
      <c r="J2297" s="53">
        <v>2.65</v>
      </c>
      <c r="K2297" s="53">
        <v>2.67</v>
      </c>
      <c r="L2297" s="52">
        <v>57</v>
      </c>
      <c r="M2297" s="52">
        <v>1</v>
      </c>
      <c r="N2297" s="52">
        <v>20</v>
      </c>
      <c r="O2297" s="52">
        <v>28</v>
      </c>
      <c r="P2297" s="54">
        <v>38.442067999999999</v>
      </c>
      <c r="Q2297" s="54">
        <v>30.6948145</v>
      </c>
      <c r="R2297" s="55">
        <v>0</v>
      </c>
      <c r="U2297">
        <f t="shared" si="772"/>
        <v>0.16666666666666666</v>
      </c>
      <c r="V2297">
        <f t="shared" si="773"/>
        <v>0.96048632218844987</v>
      </c>
      <c r="W2297">
        <f t="shared" si="774"/>
        <v>0</v>
      </c>
      <c r="X2297">
        <f t="shared" si="775"/>
        <v>0.34129692832764502</v>
      </c>
      <c r="Y2297">
        <f t="shared" si="776"/>
        <v>0.7142857142857143</v>
      </c>
      <c r="Z2297">
        <f t="shared" si="777"/>
        <v>0.7750759878419452</v>
      </c>
      <c r="AA2297">
        <f t="shared" si="778"/>
        <v>0.79027355623100304</v>
      </c>
      <c r="AB2297">
        <f t="shared" si="779"/>
        <v>0.5</v>
      </c>
      <c r="AC2297">
        <f t="shared" si="780"/>
        <v>0.83860759493670878</v>
      </c>
      <c r="AD2297">
        <f t="shared" si="781"/>
        <v>0.84493670886075944</v>
      </c>
      <c r="AE2297">
        <f t="shared" si="782"/>
        <v>0.7</v>
      </c>
      <c r="AF2297">
        <f t="shared" si="783"/>
        <v>0.16666666666666666</v>
      </c>
      <c r="AG2297">
        <f t="shared" si="784"/>
        <v>0.33333333333333331</v>
      </c>
      <c r="AH2297">
        <f t="shared" si="785"/>
        <v>3.6529680365296802E-3</v>
      </c>
      <c r="AI2297">
        <f t="shared" si="786"/>
        <v>0.18947368421052632</v>
      </c>
      <c r="AJ2297">
        <f t="shared" si="787"/>
        <v>0.38930348258706465</v>
      </c>
      <c r="AK2297">
        <f t="shared" si="788"/>
        <v>0</v>
      </c>
      <c r="AM2297">
        <v>173</v>
      </c>
      <c r="AN2297">
        <v>303.5087719298246</v>
      </c>
      <c r="AO2297">
        <v>965.58</v>
      </c>
      <c r="AP2297">
        <v>877.95376970908274</v>
      </c>
      <c r="AQ2297">
        <v>0</v>
      </c>
      <c r="AT2297">
        <f t="shared" si="789"/>
        <v>0.53521126760563376</v>
      </c>
      <c r="AU2297">
        <f t="shared" si="790"/>
        <v>5.466654333549166E-2</v>
      </c>
      <c r="AV2297">
        <f t="shared" si="791"/>
        <v>0.682060917721519</v>
      </c>
      <c r="AW2297">
        <f t="shared" si="792"/>
        <v>0.4328775232640858</v>
      </c>
      <c r="AX2297">
        <f t="shared" si="793"/>
        <v>0</v>
      </c>
    </row>
    <row r="2298" spans="2:50" ht="15">
      <c r="B2298" s="52">
        <v>1</v>
      </c>
      <c r="C2298" s="52">
        <v>3.16</v>
      </c>
      <c r="D2298" s="56">
        <v>0</v>
      </c>
      <c r="E2298" s="52">
        <v>1</v>
      </c>
      <c r="F2298" s="52">
        <v>5</v>
      </c>
      <c r="G2298" s="53">
        <v>2.5499999999999998</v>
      </c>
      <c r="H2298" s="53">
        <v>2.6</v>
      </c>
      <c r="I2298" s="52">
        <v>2</v>
      </c>
      <c r="J2298" s="53">
        <v>2.65</v>
      </c>
      <c r="K2298" s="53">
        <v>2.67</v>
      </c>
      <c r="L2298" s="52">
        <v>57</v>
      </c>
      <c r="M2298" s="52">
        <v>1</v>
      </c>
      <c r="N2298" s="52">
        <v>20</v>
      </c>
      <c r="O2298" s="52">
        <v>91</v>
      </c>
      <c r="P2298" s="54">
        <v>42.266661499999998</v>
      </c>
      <c r="Q2298" s="54">
        <v>30.792881000000001</v>
      </c>
      <c r="R2298" s="55">
        <v>0</v>
      </c>
      <c r="U2298">
        <f t="shared" si="772"/>
        <v>0.16666666666666666</v>
      </c>
      <c r="V2298">
        <f t="shared" si="773"/>
        <v>0.96048632218844987</v>
      </c>
      <c r="W2298">
        <f t="shared" si="774"/>
        <v>0</v>
      </c>
      <c r="X2298">
        <f t="shared" si="775"/>
        <v>0.34129692832764502</v>
      </c>
      <c r="Y2298">
        <f t="shared" si="776"/>
        <v>0.7142857142857143</v>
      </c>
      <c r="Z2298">
        <f t="shared" si="777"/>
        <v>0.7750759878419452</v>
      </c>
      <c r="AA2298">
        <f t="shared" si="778"/>
        <v>0.79027355623100304</v>
      </c>
      <c r="AB2298">
        <f t="shared" si="779"/>
        <v>0.5</v>
      </c>
      <c r="AC2298">
        <f t="shared" si="780"/>
        <v>0.83860759493670878</v>
      </c>
      <c r="AD2298">
        <f t="shared" si="781"/>
        <v>0.84493670886075944</v>
      </c>
      <c r="AE2298">
        <f t="shared" si="782"/>
        <v>0.7</v>
      </c>
      <c r="AF2298">
        <f t="shared" si="783"/>
        <v>0.16666666666666666</v>
      </c>
      <c r="AG2298">
        <f t="shared" si="784"/>
        <v>0.33333333333333331</v>
      </c>
      <c r="AH2298">
        <f t="shared" si="785"/>
        <v>1.1872146118721462E-2</v>
      </c>
      <c r="AI2298">
        <f t="shared" si="786"/>
        <v>0.21362229102167182</v>
      </c>
      <c r="AJ2298">
        <f t="shared" si="787"/>
        <v>0.39054726368159204</v>
      </c>
      <c r="AK2298">
        <f t="shared" si="788"/>
        <v>0</v>
      </c>
      <c r="AM2298">
        <v>173</v>
      </c>
      <c r="AN2298">
        <v>303.5087719298246</v>
      </c>
      <c r="AO2298">
        <v>965.58</v>
      </c>
      <c r="AP2298">
        <v>877.95376970908274</v>
      </c>
      <c r="AQ2298">
        <v>0</v>
      </c>
      <c r="AT2298">
        <f t="shared" si="789"/>
        <v>0.53521126760563376</v>
      </c>
      <c r="AU2298">
        <f t="shared" si="790"/>
        <v>5.466654333549166E-2</v>
      </c>
      <c r="AV2298">
        <f t="shared" si="791"/>
        <v>0.682060917721519</v>
      </c>
      <c r="AW2298">
        <f t="shared" si="792"/>
        <v>0.4328775232640858</v>
      </c>
      <c r="AX2298">
        <f t="shared" si="793"/>
        <v>0</v>
      </c>
    </row>
    <row r="2299" spans="2:50" ht="15">
      <c r="B2299" s="52">
        <v>1</v>
      </c>
      <c r="C2299" s="52">
        <v>3.16</v>
      </c>
      <c r="D2299" s="56">
        <v>0</v>
      </c>
      <c r="E2299" s="52">
        <v>1</v>
      </c>
      <c r="F2299" s="52">
        <v>5</v>
      </c>
      <c r="G2299" s="53">
        <v>2.5499999999999998</v>
      </c>
      <c r="H2299" s="53">
        <v>2.6</v>
      </c>
      <c r="I2299" s="52">
        <v>2</v>
      </c>
      <c r="J2299" s="53">
        <v>2.65</v>
      </c>
      <c r="K2299" s="53">
        <v>2.67</v>
      </c>
      <c r="L2299" s="52">
        <v>57</v>
      </c>
      <c r="M2299" s="52">
        <v>1</v>
      </c>
      <c r="N2299" s="52">
        <v>20</v>
      </c>
      <c r="O2299" s="52">
        <v>365</v>
      </c>
      <c r="P2299" s="54">
        <v>44.620257500000001</v>
      </c>
      <c r="Q2299" s="54">
        <v>34.715541000000002</v>
      </c>
      <c r="R2299" s="55">
        <v>0</v>
      </c>
      <c r="U2299">
        <f t="shared" si="772"/>
        <v>0.16666666666666666</v>
      </c>
      <c r="V2299">
        <f t="shared" si="773"/>
        <v>0.96048632218844987</v>
      </c>
      <c r="W2299">
        <f t="shared" si="774"/>
        <v>0</v>
      </c>
      <c r="X2299">
        <f t="shared" si="775"/>
        <v>0.34129692832764502</v>
      </c>
      <c r="Y2299">
        <f t="shared" si="776"/>
        <v>0.7142857142857143</v>
      </c>
      <c r="Z2299">
        <f t="shared" si="777"/>
        <v>0.7750759878419452</v>
      </c>
      <c r="AA2299">
        <f t="shared" si="778"/>
        <v>0.79027355623100304</v>
      </c>
      <c r="AB2299">
        <f t="shared" si="779"/>
        <v>0.5</v>
      </c>
      <c r="AC2299">
        <f t="shared" si="780"/>
        <v>0.83860759493670878</v>
      </c>
      <c r="AD2299">
        <f t="shared" si="781"/>
        <v>0.84493670886075944</v>
      </c>
      <c r="AE2299">
        <f t="shared" si="782"/>
        <v>0.7</v>
      </c>
      <c r="AF2299">
        <f t="shared" si="783"/>
        <v>0.16666666666666666</v>
      </c>
      <c r="AG2299">
        <f t="shared" si="784"/>
        <v>0.33333333333333331</v>
      </c>
      <c r="AH2299">
        <f t="shared" si="785"/>
        <v>4.7619047619047616E-2</v>
      </c>
      <c r="AI2299">
        <f t="shared" si="786"/>
        <v>0.2284829721362229</v>
      </c>
      <c r="AJ2299">
        <f t="shared" si="787"/>
        <v>0.44029850746268656</v>
      </c>
      <c r="AK2299">
        <f t="shared" si="788"/>
        <v>0</v>
      </c>
      <c r="AM2299">
        <v>173</v>
      </c>
      <c r="AN2299">
        <v>303.5087719298246</v>
      </c>
      <c r="AO2299">
        <v>965.58</v>
      </c>
      <c r="AP2299">
        <v>877.95376970908274</v>
      </c>
      <c r="AQ2299">
        <v>0</v>
      </c>
      <c r="AT2299">
        <f t="shared" si="789"/>
        <v>0.53521126760563376</v>
      </c>
      <c r="AU2299">
        <f t="shared" si="790"/>
        <v>5.466654333549166E-2</v>
      </c>
      <c r="AV2299">
        <f t="shared" si="791"/>
        <v>0.682060917721519</v>
      </c>
      <c r="AW2299">
        <f t="shared" si="792"/>
        <v>0.4328775232640858</v>
      </c>
      <c r="AX2299">
        <f t="shared" si="793"/>
        <v>0</v>
      </c>
    </row>
    <row r="2300" spans="2:50" ht="15">
      <c r="B2300" s="52">
        <v>1</v>
      </c>
      <c r="C2300" s="52">
        <v>3.16</v>
      </c>
      <c r="D2300" s="52">
        <v>1</v>
      </c>
      <c r="E2300" s="52">
        <v>2.2000000000000002</v>
      </c>
      <c r="F2300" s="52">
        <v>1</v>
      </c>
      <c r="G2300" s="53">
        <v>2.57</v>
      </c>
      <c r="H2300" s="53">
        <v>2.61</v>
      </c>
      <c r="I2300" s="52">
        <v>2</v>
      </c>
      <c r="J2300" s="53">
        <v>2.64</v>
      </c>
      <c r="K2300" s="53">
        <v>2.66</v>
      </c>
      <c r="L2300" s="52">
        <v>15</v>
      </c>
      <c r="M2300" s="52">
        <v>1</v>
      </c>
      <c r="N2300" s="52">
        <v>20</v>
      </c>
      <c r="O2300" s="52">
        <v>28</v>
      </c>
      <c r="P2300" s="54">
        <v>100.5181625</v>
      </c>
      <c r="Q2300" s="54">
        <v>39.520799500000003</v>
      </c>
      <c r="R2300" s="55">
        <v>0</v>
      </c>
      <c r="U2300">
        <f t="shared" si="772"/>
        <v>0.16666666666666666</v>
      </c>
      <c r="V2300">
        <f t="shared" si="773"/>
        <v>0.96048632218844987</v>
      </c>
      <c r="W2300">
        <f t="shared" si="774"/>
        <v>0.25</v>
      </c>
      <c r="X2300">
        <f t="shared" si="775"/>
        <v>0.75085324232081918</v>
      </c>
      <c r="Y2300">
        <f t="shared" si="776"/>
        <v>0.14285714285714285</v>
      </c>
      <c r="Z2300">
        <f t="shared" si="777"/>
        <v>0.78115501519756836</v>
      </c>
      <c r="AA2300">
        <f t="shared" si="778"/>
        <v>0.79331306990881456</v>
      </c>
      <c r="AB2300">
        <f t="shared" si="779"/>
        <v>0.5</v>
      </c>
      <c r="AC2300">
        <f t="shared" si="780"/>
        <v>0.83544303797468356</v>
      </c>
      <c r="AD2300">
        <f t="shared" si="781"/>
        <v>0.84177215189873422</v>
      </c>
      <c r="AE2300">
        <f t="shared" si="782"/>
        <v>0</v>
      </c>
      <c r="AF2300">
        <f t="shared" si="783"/>
        <v>0.16666666666666666</v>
      </c>
      <c r="AG2300">
        <f t="shared" si="784"/>
        <v>0.33333333333333331</v>
      </c>
      <c r="AH2300">
        <f t="shared" si="785"/>
        <v>3.6529680365296802E-3</v>
      </c>
      <c r="AI2300">
        <f t="shared" si="786"/>
        <v>0.58142414860681113</v>
      </c>
      <c r="AJ2300">
        <f t="shared" si="787"/>
        <v>0.50124378109452739</v>
      </c>
      <c r="AK2300">
        <f t="shared" si="788"/>
        <v>0</v>
      </c>
      <c r="AM2300">
        <v>160</v>
      </c>
      <c r="AN2300">
        <v>1066.6666666666667</v>
      </c>
      <c r="AO2300">
        <v>1017.6000000000001</v>
      </c>
      <c r="AP2300">
        <v>118.41476026083609</v>
      </c>
      <c r="AQ2300">
        <v>160</v>
      </c>
      <c r="AT2300">
        <f t="shared" si="789"/>
        <v>0.44366197183098594</v>
      </c>
      <c r="AU2300">
        <f t="shared" si="790"/>
        <v>0.85940246045694202</v>
      </c>
      <c r="AV2300">
        <f t="shared" si="791"/>
        <v>0.71880650994575057</v>
      </c>
      <c r="AW2300">
        <f t="shared" si="792"/>
        <v>5.8384723556237299E-2</v>
      </c>
      <c r="AX2300">
        <f t="shared" si="793"/>
        <v>0.38095238095238093</v>
      </c>
    </row>
    <row r="2301" spans="2:50" ht="15">
      <c r="B2301" s="52">
        <v>1</v>
      </c>
      <c r="C2301" s="52">
        <v>3.16</v>
      </c>
      <c r="D2301" s="52">
        <v>1</v>
      </c>
      <c r="E2301" s="52">
        <v>2.2000000000000002</v>
      </c>
      <c r="F2301" s="52">
        <v>1</v>
      </c>
      <c r="G2301" s="53">
        <v>2.57</v>
      </c>
      <c r="H2301" s="53">
        <v>2.61</v>
      </c>
      <c r="I2301" s="52">
        <v>2</v>
      </c>
      <c r="J2301" s="53">
        <v>2.64</v>
      </c>
      <c r="K2301" s="53">
        <v>2.66</v>
      </c>
      <c r="L2301" s="52">
        <v>16.7</v>
      </c>
      <c r="M2301" s="52">
        <v>1</v>
      </c>
      <c r="N2301" s="52">
        <v>20</v>
      </c>
      <c r="O2301" s="52">
        <v>7</v>
      </c>
      <c r="P2301" s="54">
        <v>96.987768500000001</v>
      </c>
      <c r="Q2301" s="54">
        <v>39.324666499999999</v>
      </c>
      <c r="R2301" s="55">
        <v>0</v>
      </c>
      <c r="U2301">
        <f t="shared" si="772"/>
        <v>0.16666666666666666</v>
      </c>
      <c r="V2301">
        <f t="shared" si="773"/>
        <v>0.96048632218844987</v>
      </c>
      <c r="W2301">
        <f t="shared" si="774"/>
        <v>0.25</v>
      </c>
      <c r="X2301">
        <f t="shared" si="775"/>
        <v>0.75085324232081918</v>
      </c>
      <c r="Y2301">
        <f t="shared" si="776"/>
        <v>0.14285714285714285</v>
      </c>
      <c r="Z2301">
        <f t="shared" si="777"/>
        <v>0.78115501519756836</v>
      </c>
      <c r="AA2301">
        <f t="shared" si="778"/>
        <v>0.79331306990881456</v>
      </c>
      <c r="AB2301">
        <f t="shared" si="779"/>
        <v>0.5</v>
      </c>
      <c r="AC2301">
        <f t="shared" si="780"/>
        <v>0.83544303797468356</v>
      </c>
      <c r="AD2301">
        <f t="shared" si="781"/>
        <v>0.84177215189873422</v>
      </c>
      <c r="AE2301">
        <f t="shared" si="782"/>
        <v>2.8333333333333321E-2</v>
      </c>
      <c r="AF2301">
        <f t="shared" si="783"/>
        <v>0.16666666666666666</v>
      </c>
      <c r="AG2301">
        <f t="shared" si="784"/>
        <v>0.33333333333333331</v>
      </c>
      <c r="AH2301">
        <f t="shared" si="785"/>
        <v>9.1324200913242006E-4</v>
      </c>
      <c r="AI2301">
        <f t="shared" si="786"/>
        <v>0.55913312693498451</v>
      </c>
      <c r="AJ2301">
        <f t="shared" si="787"/>
        <v>0.49875621890547261</v>
      </c>
      <c r="AK2301">
        <f t="shared" si="788"/>
        <v>0</v>
      </c>
      <c r="AM2301">
        <v>160</v>
      </c>
      <c r="AN2301">
        <v>958.08383233532948</v>
      </c>
      <c r="AO2301">
        <v>1017.6000000000001</v>
      </c>
      <c r="AP2301">
        <v>159.24619185105038</v>
      </c>
      <c r="AQ2301">
        <v>143.7125748502994</v>
      </c>
      <c r="AT2301">
        <f t="shared" si="789"/>
        <v>0.44366197183098594</v>
      </c>
      <c r="AU2301">
        <f t="shared" si="790"/>
        <v>0.74490386537996089</v>
      </c>
      <c r="AV2301">
        <f t="shared" si="791"/>
        <v>0.71880650994575057</v>
      </c>
      <c r="AW2301">
        <f t="shared" si="792"/>
        <v>7.8516773315481084E-2</v>
      </c>
      <c r="AX2301">
        <f t="shared" si="793"/>
        <v>0.34217279726261762</v>
      </c>
    </row>
    <row r="2302" spans="2:50" ht="15">
      <c r="B2302" s="52">
        <v>1</v>
      </c>
      <c r="C2302" s="52">
        <v>3.16</v>
      </c>
      <c r="D2302" s="52">
        <v>1</v>
      </c>
      <c r="E2302" s="52">
        <v>2.2000000000000002</v>
      </c>
      <c r="F2302" s="52">
        <v>1</v>
      </c>
      <c r="G2302" s="53">
        <v>2.57</v>
      </c>
      <c r="H2302" s="53">
        <v>2.61</v>
      </c>
      <c r="I2302" s="52">
        <v>2</v>
      </c>
      <c r="J2302" s="53">
        <v>2.64</v>
      </c>
      <c r="K2302" s="53">
        <v>2.66</v>
      </c>
      <c r="L2302" s="52">
        <v>16.7</v>
      </c>
      <c r="M2302" s="52">
        <v>1</v>
      </c>
      <c r="N2302" s="52">
        <v>20</v>
      </c>
      <c r="O2302" s="52">
        <v>28</v>
      </c>
      <c r="P2302" s="54">
        <v>117.3856005</v>
      </c>
      <c r="Q2302" s="54">
        <v>41.384062999999998</v>
      </c>
      <c r="R2302" s="55">
        <v>4.3541525999999999</v>
      </c>
      <c r="U2302">
        <f t="shared" si="772"/>
        <v>0.16666666666666666</v>
      </c>
      <c r="V2302">
        <f t="shared" si="773"/>
        <v>0.96048632218844987</v>
      </c>
      <c r="W2302">
        <f t="shared" si="774"/>
        <v>0.25</v>
      </c>
      <c r="X2302">
        <f t="shared" si="775"/>
        <v>0.75085324232081918</v>
      </c>
      <c r="Y2302">
        <f t="shared" si="776"/>
        <v>0.14285714285714285</v>
      </c>
      <c r="Z2302">
        <f t="shared" si="777"/>
        <v>0.78115501519756836</v>
      </c>
      <c r="AA2302">
        <f t="shared" si="778"/>
        <v>0.79331306990881456</v>
      </c>
      <c r="AB2302">
        <f t="shared" si="779"/>
        <v>0.5</v>
      </c>
      <c r="AC2302">
        <f t="shared" si="780"/>
        <v>0.83544303797468356</v>
      </c>
      <c r="AD2302">
        <f t="shared" si="781"/>
        <v>0.84177215189873422</v>
      </c>
      <c r="AE2302">
        <f t="shared" si="782"/>
        <v>2.8333333333333321E-2</v>
      </c>
      <c r="AF2302">
        <f t="shared" si="783"/>
        <v>0.16666666666666666</v>
      </c>
      <c r="AG2302">
        <f t="shared" si="784"/>
        <v>0.33333333333333331</v>
      </c>
      <c r="AH2302">
        <f t="shared" si="785"/>
        <v>3.6529680365296802E-3</v>
      </c>
      <c r="AI2302">
        <f t="shared" si="786"/>
        <v>0.68792569659442726</v>
      </c>
      <c r="AJ2302">
        <f t="shared" si="787"/>
        <v>0.52487562189054726</v>
      </c>
      <c r="AK2302">
        <f t="shared" si="788"/>
        <v>0.4503042596348884</v>
      </c>
      <c r="AM2302">
        <v>160</v>
      </c>
      <c r="AN2302">
        <v>958.08383233532948</v>
      </c>
      <c r="AO2302">
        <v>1017.6000000000001</v>
      </c>
      <c r="AP2302">
        <v>159.24619185105038</v>
      </c>
      <c r="AQ2302">
        <v>143.7125748502994</v>
      </c>
      <c r="AT2302">
        <f t="shared" si="789"/>
        <v>0.44366197183098594</v>
      </c>
      <c r="AU2302">
        <f t="shared" si="790"/>
        <v>0.74490386537996089</v>
      </c>
      <c r="AV2302">
        <f t="shared" si="791"/>
        <v>0.71880650994575057</v>
      </c>
      <c r="AW2302">
        <f t="shared" si="792"/>
        <v>7.8516773315481084E-2</v>
      </c>
      <c r="AX2302">
        <f t="shared" si="793"/>
        <v>0.34217279726261762</v>
      </c>
    </row>
    <row r="2303" spans="2:50" ht="15">
      <c r="B2303" s="52">
        <v>1</v>
      </c>
      <c r="C2303" s="52">
        <v>3.16</v>
      </c>
      <c r="D2303" s="52">
        <v>1</v>
      </c>
      <c r="E2303" s="52">
        <v>2.2000000000000002</v>
      </c>
      <c r="F2303" s="52">
        <v>1</v>
      </c>
      <c r="G2303" s="53">
        <v>2.57</v>
      </c>
      <c r="H2303" s="53">
        <v>2.61</v>
      </c>
      <c r="I2303" s="52">
        <v>2</v>
      </c>
      <c r="J2303" s="53">
        <v>2.64</v>
      </c>
      <c r="K2303" s="53">
        <v>2.66</v>
      </c>
      <c r="L2303" s="52">
        <v>16.7</v>
      </c>
      <c r="M2303" s="52">
        <v>1</v>
      </c>
      <c r="N2303" s="52">
        <v>20</v>
      </c>
      <c r="O2303" s="52">
        <v>91</v>
      </c>
      <c r="P2303" s="54">
        <v>121.210194</v>
      </c>
      <c r="Q2303" s="54">
        <v>42.462794500000001</v>
      </c>
      <c r="R2303" s="55">
        <v>0</v>
      </c>
      <c r="U2303">
        <f t="shared" si="772"/>
        <v>0.16666666666666666</v>
      </c>
      <c r="V2303">
        <f t="shared" si="773"/>
        <v>0.96048632218844987</v>
      </c>
      <c r="W2303">
        <f t="shared" si="774"/>
        <v>0.25</v>
      </c>
      <c r="X2303">
        <f t="shared" si="775"/>
        <v>0.75085324232081918</v>
      </c>
      <c r="Y2303">
        <f t="shared" si="776"/>
        <v>0.14285714285714285</v>
      </c>
      <c r="Z2303">
        <f t="shared" si="777"/>
        <v>0.78115501519756836</v>
      </c>
      <c r="AA2303">
        <f t="shared" si="778"/>
        <v>0.79331306990881456</v>
      </c>
      <c r="AB2303">
        <f t="shared" si="779"/>
        <v>0.5</v>
      </c>
      <c r="AC2303">
        <f t="shared" si="780"/>
        <v>0.83544303797468356</v>
      </c>
      <c r="AD2303">
        <f t="shared" si="781"/>
        <v>0.84177215189873422</v>
      </c>
      <c r="AE2303">
        <f t="shared" si="782"/>
        <v>2.8333333333333321E-2</v>
      </c>
      <c r="AF2303">
        <f t="shared" si="783"/>
        <v>0.16666666666666666</v>
      </c>
      <c r="AG2303">
        <f t="shared" si="784"/>
        <v>0.33333333333333331</v>
      </c>
      <c r="AH2303">
        <f t="shared" si="785"/>
        <v>1.1872146118721462E-2</v>
      </c>
      <c r="AI2303">
        <f t="shared" si="786"/>
        <v>0.71207430340557276</v>
      </c>
      <c r="AJ2303">
        <f t="shared" si="787"/>
        <v>0.53855721393034828</v>
      </c>
      <c r="AK2303">
        <f t="shared" si="788"/>
        <v>0</v>
      </c>
      <c r="AM2303">
        <v>160</v>
      </c>
      <c r="AN2303">
        <v>958.08383233532948</v>
      </c>
      <c r="AO2303">
        <v>1017.6000000000001</v>
      </c>
      <c r="AP2303">
        <v>159.24619185105038</v>
      </c>
      <c r="AQ2303">
        <v>143.7125748502994</v>
      </c>
      <c r="AT2303">
        <f t="shared" si="789"/>
        <v>0.44366197183098594</v>
      </c>
      <c r="AU2303">
        <f t="shared" si="790"/>
        <v>0.74490386537996089</v>
      </c>
      <c r="AV2303">
        <f t="shared" si="791"/>
        <v>0.71880650994575057</v>
      </c>
      <c r="AW2303">
        <f t="shared" si="792"/>
        <v>7.8516773315481084E-2</v>
      </c>
      <c r="AX2303">
        <f t="shared" si="793"/>
        <v>0.34217279726261762</v>
      </c>
    </row>
    <row r="2304" spans="2:50" ht="15">
      <c r="B2304" s="52">
        <v>1</v>
      </c>
      <c r="C2304" s="52">
        <v>3.16</v>
      </c>
      <c r="D2304" s="52">
        <v>2</v>
      </c>
      <c r="E2304" s="52">
        <v>2.93</v>
      </c>
      <c r="F2304" s="52">
        <v>1</v>
      </c>
      <c r="G2304" s="53">
        <v>2.57</v>
      </c>
      <c r="H2304" s="53">
        <v>2.61</v>
      </c>
      <c r="I2304" s="52">
        <v>2</v>
      </c>
      <c r="J2304" s="53">
        <v>2.64</v>
      </c>
      <c r="K2304" s="53">
        <v>2.66</v>
      </c>
      <c r="L2304" s="52">
        <v>16.7</v>
      </c>
      <c r="M2304" s="52">
        <v>1</v>
      </c>
      <c r="N2304" s="52">
        <v>20</v>
      </c>
      <c r="O2304" s="52">
        <v>7</v>
      </c>
      <c r="P2304" s="54">
        <v>103.6562905</v>
      </c>
      <c r="Q2304" s="54">
        <v>41.089863500000007</v>
      </c>
      <c r="R2304" s="55">
        <v>0</v>
      </c>
      <c r="U2304">
        <f t="shared" si="772"/>
        <v>0.16666666666666666</v>
      </c>
      <c r="V2304">
        <f t="shared" si="773"/>
        <v>0.96048632218844987</v>
      </c>
      <c r="W2304">
        <f t="shared" si="774"/>
        <v>0.5</v>
      </c>
      <c r="X2304">
        <f t="shared" si="775"/>
        <v>1</v>
      </c>
      <c r="Y2304">
        <f t="shared" si="776"/>
        <v>0.14285714285714285</v>
      </c>
      <c r="Z2304">
        <f t="shared" si="777"/>
        <v>0.78115501519756836</v>
      </c>
      <c r="AA2304">
        <f t="shared" si="778"/>
        <v>0.79331306990881456</v>
      </c>
      <c r="AB2304">
        <f t="shared" si="779"/>
        <v>0.5</v>
      </c>
      <c r="AC2304">
        <f t="shared" si="780"/>
        <v>0.83544303797468356</v>
      </c>
      <c r="AD2304">
        <f t="shared" si="781"/>
        <v>0.84177215189873422</v>
      </c>
      <c r="AE2304">
        <f t="shared" si="782"/>
        <v>2.8333333333333321E-2</v>
      </c>
      <c r="AF2304">
        <f t="shared" si="783"/>
        <v>0.16666666666666666</v>
      </c>
      <c r="AG2304">
        <f t="shared" si="784"/>
        <v>0.33333333333333331</v>
      </c>
      <c r="AH2304">
        <f t="shared" si="785"/>
        <v>9.1324200913242006E-4</v>
      </c>
      <c r="AI2304">
        <f t="shared" si="786"/>
        <v>0.60123839009287927</v>
      </c>
      <c r="AJ2304">
        <f t="shared" si="787"/>
        <v>0.52114427860696522</v>
      </c>
      <c r="AK2304">
        <f t="shared" si="788"/>
        <v>0</v>
      </c>
      <c r="AM2304">
        <v>160</v>
      </c>
      <c r="AN2304">
        <v>958.08383233532948</v>
      </c>
      <c r="AO2304">
        <v>1017.6000000000001</v>
      </c>
      <c r="AP2304">
        <v>71.773026131605008</v>
      </c>
      <c r="AQ2304">
        <v>287.42514970059881</v>
      </c>
      <c r="AT2304">
        <f t="shared" si="789"/>
        <v>0.44366197183098594</v>
      </c>
      <c r="AU2304">
        <f t="shared" si="790"/>
        <v>0.74490386537996089</v>
      </c>
      <c r="AV2304">
        <f t="shared" si="791"/>
        <v>0.71880650994575057</v>
      </c>
      <c r="AW2304">
        <f t="shared" si="792"/>
        <v>3.5387888133691404E-2</v>
      </c>
      <c r="AX2304">
        <f t="shared" si="793"/>
        <v>0.68434559452523525</v>
      </c>
    </row>
    <row r="2305" spans="2:50" ht="15">
      <c r="B2305" s="52">
        <v>1</v>
      </c>
      <c r="C2305" s="52">
        <v>3.16</v>
      </c>
      <c r="D2305" s="52">
        <v>2</v>
      </c>
      <c r="E2305" s="52">
        <v>2.93</v>
      </c>
      <c r="F2305" s="52">
        <v>1</v>
      </c>
      <c r="G2305" s="53">
        <v>2.57</v>
      </c>
      <c r="H2305" s="53">
        <v>2.61</v>
      </c>
      <c r="I2305" s="52">
        <v>2</v>
      </c>
      <c r="J2305" s="53">
        <v>2.64</v>
      </c>
      <c r="K2305" s="53">
        <v>2.66</v>
      </c>
      <c r="L2305" s="52">
        <v>16.7</v>
      </c>
      <c r="M2305" s="52">
        <v>1</v>
      </c>
      <c r="N2305" s="52">
        <v>20</v>
      </c>
      <c r="O2305" s="52">
        <v>28</v>
      </c>
      <c r="P2305" s="54">
        <v>113.85520649999999</v>
      </c>
      <c r="Q2305" s="54">
        <v>42.756994000000006</v>
      </c>
      <c r="R2305" s="55">
        <v>4.0109198499999996</v>
      </c>
      <c r="U2305">
        <f t="shared" si="772"/>
        <v>0.16666666666666666</v>
      </c>
      <c r="V2305">
        <f t="shared" si="773"/>
        <v>0.96048632218844987</v>
      </c>
      <c r="W2305">
        <f t="shared" si="774"/>
        <v>0.5</v>
      </c>
      <c r="X2305">
        <f t="shared" si="775"/>
        <v>1</v>
      </c>
      <c r="Y2305">
        <f t="shared" si="776"/>
        <v>0.14285714285714285</v>
      </c>
      <c r="Z2305">
        <f t="shared" si="777"/>
        <v>0.78115501519756836</v>
      </c>
      <c r="AA2305">
        <f t="shared" si="778"/>
        <v>0.79331306990881456</v>
      </c>
      <c r="AB2305">
        <f t="shared" si="779"/>
        <v>0.5</v>
      </c>
      <c r="AC2305">
        <f t="shared" si="780"/>
        <v>0.83544303797468356</v>
      </c>
      <c r="AD2305">
        <f t="shared" si="781"/>
        <v>0.84177215189873422</v>
      </c>
      <c r="AE2305">
        <f t="shared" si="782"/>
        <v>2.8333333333333321E-2</v>
      </c>
      <c r="AF2305">
        <f t="shared" si="783"/>
        <v>0.16666666666666666</v>
      </c>
      <c r="AG2305">
        <f t="shared" si="784"/>
        <v>0.33333333333333331</v>
      </c>
      <c r="AH2305">
        <f t="shared" si="785"/>
        <v>3.6529680365296802E-3</v>
      </c>
      <c r="AI2305">
        <f t="shared" si="786"/>
        <v>0.66563467492260064</v>
      </c>
      <c r="AJ2305">
        <f t="shared" si="787"/>
        <v>0.54228855721393043</v>
      </c>
      <c r="AK2305">
        <f t="shared" si="788"/>
        <v>0.41480730223123724</v>
      </c>
      <c r="AM2305">
        <v>160</v>
      </c>
      <c r="AN2305">
        <v>958.08383233532948</v>
      </c>
      <c r="AO2305">
        <v>1017.6000000000001</v>
      </c>
      <c r="AP2305">
        <v>71.773026131605008</v>
      </c>
      <c r="AQ2305">
        <v>287.42514970059881</v>
      </c>
      <c r="AT2305">
        <f t="shared" si="789"/>
        <v>0.44366197183098594</v>
      </c>
      <c r="AU2305">
        <f t="shared" si="790"/>
        <v>0.74490386537996089</v>
      </c>
      <c r="AV2305">
        <f t="shared" si="791"/>
        <v>0.71880650994575057</v>
      </c>
      <c r="AW2305">
        <f t="shared" si="792"/>
        <v>3.5387888133691404E-2</v>
      </c>
      <c r="AX2305">
        <f t="shared" si="793"/>
        <v>0.68434559452523525</v>
      </c>
    </row>
    <row r="2306" spans="2:50" ht="15">
      <c r="B2306" s="52">
        <v>1</v>
      </c>
      <c r="C2306" s="52">
        <v>3.16</v>
      </c>
      <c r="D2306" s="52">
        <v>2</v>
      </c>
      <c r="E2306" s="52">
        <v>2.93</v>
      </c>
      <c r="F2306" s="52">
        <v>1</v>
      </c>
      <c r="G2306" s="53">
        <v>2.57</v>
      </c>
      <c r="H2306" s="53">
        <v>2.61</v>
      </c>
      <c r="I2306" s="52">
        <v>2</v>
      </c>
      <c r="J2306" s="53">
        <v>2.64</v>
      </c>
      <c r="K2306" s="53">
        <v>2.66</v>
      </c>
      <c r="L2306" s="52">
        <v>16.7</v>
      </c>
      <c r="M2306" s="52">
        <v>1</v>
      </c>
      <c r="N2306" s="52">
        <v>20</v>
      </c>
      <c r="O2306" s="52">
        <v>91</v>
      </c>
      <c r="P2306" s="54">
        <v>115.52233700000001</v>
      </c>
      <c r="Q2306" s="54">
        <v>43.639592499999999</v>
      </c>
      <c r="R2306" s="55">
        <v>0</v>
      </c>
      <c r="U2306">
        <f t="shared" si="772"/>
        <v>0.16666666666666666</v>
      </c>
      <c r="V2306">
        <f t="shared" si="773"/>
        <v>0.96048632218844987</v>
      </c>
      <c r="W2306">
        <f t="shared" si="774"/>
        <v>0.5</v>
      </c>
      <c r="X2306">
        <f t="shared" si="775"/>
        <v>1</v>
      </c>
      <c r="Y2306">
        <f t="shared" si="776"/>
        <v>0.14285714285714285</v>
      </c>
      <c r="Z2306">
        <f t="shared" si="777"/>
        <v>0.78115501519756836</v>
      </c>
      <c r="AA2306">
        <f t="shared" si="778"/>
        <v>0.79331306990881456</v>
      </c>
      <c r="AB2306">
        <f t="shared" si="779"/>
        <v>0.5</v>
      </c>
      <c r="AC2306">
        <f t="shared" si="780"/>
        <v>0.83544303797468356</v>
      </c>
      <c r="AD2306">
        <f t="shared" si="781"/>
        <v>0.84177215189873422</v>
      </c>
      <c r="AE2306">
        <f t="shared" si="782"/>
        <v>2.8333333333333321E-2</v>
      </c>
      <c r="AF2306">
        <f t="shared" si="783"/>
        <v>0.16666666666666666</v>
      </c>
      <c r="AG2306">
        <f t="shared" si="784"/>
        <v>0.33333333333333331</v>
      </c>
      <c r="AH2306">
        <f t="shared" si="785"/>
        <v>1.1872146118721462E-2</v>
      </c>
      <c r="AI2306">
        <f t="shared" si="786"/>
        <v>0.67616099071207436</v>
      </c>
      <c r="AJ2306">
        <f t="shared" si="787"/>
        <v>0.55348258706467657</v>
      </c>
      <c r="AK2306">
        <f t="shared" si="788"/>
        <v>0</v>
      </c>
      <c r="AM2306">
        <v>160</v>
      </c>
      <c r="AN2306">
        <v>958.08383233532948</v>
      </c>
      <c r="AO2306">
        <v>1017.6000000000001</v>
      </c>
      <c r="AP2306">
        <v>71.773026131605008</v>
      </c>
      <c r="AQ2306">
        <v>287.42514970059881</v>
      </c>
      <c r="AT2306">
        <f t="shared" si="789"/>
        <v>0.44366197183098594</v>
      </c>
      <c r="AU2306">
        <f t="shared" si="790"/>
        <v>0.74490386537996089</v>
      </c>
      <c r="AV2306">
        <f t="shared" si="791"/>
        <v>0.71880650994575057</v>
      </c>
      <c r="AW2306">
        <f t="shared" si="792"/>
        <v>3.5387888133691404E-2</v>
      </c>
      <c r="AX2306">
        <f t="shared" si="793"/>
        <v>0.68434559452523525</v>
      </c>
    </row>
    <row r="2307" spans="2:50" ht="15">
      <c r="B2307" s="52">
        <v>1</v>
      </c>
      <c r="C2307" s="52">
        <v>3.16</v>
      </c>
      <c r="D2307" s="52">
        <v>1</v>
      </c>
      <c r="E2307" s="52">
        <v>2.2000000000000002</v>
      </c>
      <c r="F2307" s="52">
        <v>1</v>
      </c>
      <c r="G2307" s="53">
        <v>2.57</v>
      </c>
      <c r="H2307" s="53">
        <v>2.61</v>
      </c>
      <c r="I2307" s="52">
        <v>2</v>
      </c>
      <c r="J2307" s="53">
        <v>2.64</v>
      </c>
      <c r="K2307" s="53">
        <v>2.66</v>
      </c>
      <c r="L2307" s="52">
        <v>18.2</v>
      </c>
      <c r="M2307" s="52">
        <v>1</v>
      </c>
      <c r="N2307" s="52">
        <v>20</v>
      </c>
      <c r="O2307" s="52">
        <v>7</v>
      </c>
      <c r="P2307" s="54">
        <v>95.320638000000002</v>
      </c>
      <c r="Q2307" s="54">
        <v>38.9324005</v>
      </c>
      <c r="R2307" s="55">
        <v>0</v>
      </c>
      <c r="U2307">
        <f t="shared" si="772"/>
        <v>0.16666666666666666</v>
      </c>
      <c r="V2307">
        <f t="shared" si="773"/>
        <v>0.96048632218844987</v>
      </c>
      <c r="W2307">
        <f t="shared" si="774"/>
        <v>0.25</v>
      </c>
      <c r="X2307">
        <f t="shared" si="775"/>
        <v>0.75085324232081918</v>
      </c>
      <c r="Y2307">
        <f t="shared" si="776"/>
        <v>0.14285714285714285</v>
      </c>
      <c r="Z2307">
        <f t="shared" si="777"/>
        <v>0.78115501519756836</v>
      </c>
      <c r="AA2307">
        <f t="shared" si="778"/>
        <v>0.79331306990881456</v>
      </c>
      <c r="AB2307">
        <f t="shared" si="779"/>
        <v>0.5</v>
      </c>
      <c r="AC2307">
        <f t="shared" si="780"/>
        <v>0.83544303797468356</v>
      </c>
      <c r="AD2307">
        <f t="shared" si="781"/>
        <v>0.84177215189873422</v>
      </c>
      <c r="AE2307">
        <f t="shared" si="782"/>
        <v>5.3333333333333323E-2</v>
      </c>
      <c r="AF2307">
        <f t="shared" si="783"/>
        <v>0.16666666666666666</v>
      </c>
      <c r="AG2307">
        <f t="shared" si="784"/>
        <v>0.33333333333333331</v>
      </c>
      <c r="AH2307">
        <f t="shared" si="785"/>
        <v>9.1324200913242006E-4</v>
      </c>
      <c r="AI2307">
        <f t="shared" si="786"/>
        <v>0.54860681114551091</v>
      </c>
      <c r="AJ2307">
        <f t="shared" si="787"/>
        <v>0.49378109452736318</v>
      </c>
      <c r="AK2307">
        <f t="shared" si="788"/>
        <v>0</v>
      </c>
      <c r="AM2307">
        <v>160</v>
      </c>
      <c r="AN2307">
        <v>879.12087912087918</v>
      </c>
      <c r="AO2307">
        <v>1017.6000000000001</v>
      </c>
      <c r="AP2307">
        <v>256.039967247942</v>
      </c>
      <c r="AQ2307">
        <v>131.86813186813188</v>
      </c>
      <c r="AT2307">
        <f t="shared" si="789"/>
        <v>0.44366197183098594</v>
      </c>
      <c r="AU2307">
        <f t="shared" si="790"/>
        <v>0.66163888835242091</v>
      </c>
      <c r="AV2307">
        <f t="shared" si="791"/>
        <v>0.71880650994575057</v>
      </c>
      <c r="AW2307">
        <f t="shared" si="792"/>
        <v>0.12624121075946007</v>
      </c>
      <c r="AX2307">
        <f t="shared" si="793"/>
        <v>0.31397174254317117</v>
      </c>
    </row>
    <row r="2308" spans="2:50" ht="15">
      <c r="B2308" s="52">
        <v>1</v>
      </c>
      <c r="C2308" s="52">
        <v>3.16</v>
      </c>
      <c r="D2308" s="52">
        <v>1</v>
      </c>
      <c r="E2308" s="52">
        <v>2.2000000000000002</v>
      </c>
      <c r="F2308" s="52">
        <v>1</v>
      </c>
      <c r="G2308" s="53">
        <v>2.57</v>
      </c>
      <c r="H2308" s="53">
        <v>2.61</v>
      </c>
      <c r="I2308" s="52">
        <v>2</v>
      </c>
      <c r="J2308" s="53">
        <v>2.64</v>
      </c>
      <c r="K2308" s="53">
        <v>2.66</v>
      </c>
      <c r="L2308" s="52">
        <v>18.2</v>
      </c>
      <c r="M2308" s="52">
        <v>1</v>
      </c>
      <c r="N2308" s="52">
        <v>20</v>
      </c>
      <c r="O2308" s="52">
        <v>28</v>
      </c>
      <c r="P2308" s="54">
        <v>119.3469305</v>
      </c>
      <c r="Q2308" s="54">
        <v>40.893730499999997</v>
      </c>
      <c r="R2308" s="55">
        <v>4.6287388000000007</v>
      </c>
      <c r="U2308">
        <f t="shared" si="772"/>
        <v>0.16666666666666666</v>
      </c>
      <c r="V2308">
        <f t="shared" si="773"/>
        <v>0.96048632218844987</v>
      </c>
      <c r="W2308">
        <f t="shared" si="774"/>
        <v>0.25</v>
      </c>
      <c r="X2308">
        <f t="shared" si="775"/>
        <v>0.75085324232081918</v>
      </c>
      <c r="Y2308">
        <f t="shared" si="776"/>
        <v>0.14285714285714285</v>
      </c>
      <c r="Z2308">
        <f t="shared" si="777"/>
        <v>0.78115501519756836</v>
      </c>
      <c r="AA2308">
        <f t="shared" si="778"/>
        <v>0.79331306990881456</v>
      </c>
      <c r="AB2308">
        <f t="shared" si="779"/>
        <v>0.5</v>
      </c>
      <c r="AC2308">
        <f t="shared" si="780"/>
        <v>0.83544303797468356</v>
      </c>
      <c r="AD2308">
        <f t="shared" si="781"/>
        <v>0.84177215189873422</v>
      </c>
      <c r="AE2308">
        <f t="shared" si="782"/>
        <v>5.3333333333333323E-2</v>
      </c>
      <c r="AF2308">
        <f t="shared" si="783"/>
        <v>0.16666666666666666</v>
      </c>
      <c r="AG2308">
        <f t="shared" si="784"/>
        <v>0.33333333333333331</v>
      </c>
      <c r="AH2308">
        <f t="shared" si="785"/>
        <v>3.6529680365296802E-3</v>
      </c>
      <c r="AI2308">
        <f t="shared" si="786"/>
        <v>0.70030959752321986</v>
      </c>
      <c r="AJ2308">
        <f t="shared" si="787"/>
        <v>0.51865671641791045</v>
      </c>
      <c r="AK2308">
        <f t="shared" si="788"/>
        <v>0.47870182555780938</v>
      </c>
      <c r="AM2308">
        <v>160</v>
      </c>
      <c r="AN2308">
        <v>879.12087912087918</v>
      </c>
      <c r="AO2308">
        <v>1017.6000000000001</v>
      </c>
      <c r="AP2308">
        <v>256.039967247942</v>
      </c>
      <c r="AQ2308">
        <v>131.86813186813188</v>
      </c>
      <c r="AT2308">
        <f t="shared" si="789"/>
        <v>0.44366197183098594</v>
      </c>
      <c r="AU2308">
        <f t="shared" si="790"/>
        <v>0.66163888835242091</v>
      </c>
      <c r="AV2308">
        <f t="shared" si="791"/>
        <v>0.71880650994575057</v>
      </c>
      <c r="AW2308">
        <f t="shared" si="792"/>
        <v>0.12624121075946007</v>
      </c>
      <c r="AX2308">
        <f t="shared" si="793"/>
        <v>0.31397174254317117</v>
      </c>
    </row>
    <row r="2309" spans="2:50" ht="15">
      <c r="B2309" s="52">
        <v>1</v>
      </c>
      <c r="C2309" s="52">
        <v>3.16</v>
      </c>
      <c r="D2309" s="52">
        <v>1</v>
      </c>
      <c r="E2309" s="52">
        <v>2.2000000000000002</v>
      </c>
      <c r="F2309" s="52">
        <v>1</v>
      </c>
      <c r="G2309" s="53">
        <v>2.57</v>
      </c>
      <c r="H2309" s="53">
        <v>2.61</v>
      </c>
      <c r="I2309" s="52">
        <v>2</v>
      </c>
      <c r="J2309" s="53">
        <v>2.64</v>
      </c>
      <c r="K2309" s="53">
        <v>2.66</v>
      </c>
      <c r="L2309" s="52">
        <v>18.2</v>
      </c>
      <c r="M2309" s="52">
        <v>1</v>
      </c>
      <c r="N2309" s="52">
        <v>20</v>
      </c>
      <c r="O2309" s="52">
        <v>91</v>
      </c>
      <c r="P2309" s="54">
        <v>133.56657300000001</v>
      </c>
      <c r="Q2309" s="54">
        <v>43.051193499999997</v>
      </c>
      <c r="R2309" s="55">
        <v>0</v>
      </c>
      <c r="U2309">
        <f t="shared" si="772"/>
        <v>0.16666666666666666</v>
      </c>
      <c r="V2309">
        <f t="shared" si="773"/>
        <v>0.96048632218844987</v>
      </c>
      <c r="W2309">
        <f t="shared" si="774"/>
        <v>0.25</v>
      </c>
      <c r="X2309">
        <f t="shared" si="775"/>
        <v>0.75085324232081918</v>
      </c>
      <c r="Y2309">
        <f t="shared" si="776"/>
        <v>0.14285714285714285</v>
      </c>
      <c r="Z2309">
        <f t="shared" si="777"/>
        <v>0.78115501519756836</v>
      </c>
      <c r="AA2309">
        <f t="shared" si="778"/>
        <v>0.79331306990881456</v>
      </c>
      <c r="AB2309">
        <f t="shared" si="779"/>
        <v>0.5</v>
      </c>
      <c r="AC2309">
        <f t="shared" si="780"/>
        <v>0.83544303797468356</v>
      </c>
      <c r="AD2309">
        <f t="shared" si="781"/>
        <v>0.84177215189873422</v>
      </c>
      <c r="AE2309">
        <f t="shared" si="782"/>
        <v>5.3333333333333323E-2</v>
      </c>
      <c r="AF2309">
        <f t="shared" si="783"/>
        <v>0.16666666666666666</v>
      </c>
      <c r="AG2309">
        <f t="shared" si="784"/>
        <v>0.33333333333333331</v>
      </c>
      <c r="AH2309">
        <f t="shared" si="785"/>
        <v>1.1872146118721462E-2</v>
      </c>
      <c r="AI2309">
        <f t="shared" si="786"/>
        <v>0.79009287925696603</v>
      </c>
      <c r="AJ2309">
        <f t="shared" si="787"/>
        <v>0.54601990049751237</v>
      </c>
      <c r="AK2309">
        <f t="shared" si="788"/>
        <v>0</v>
      </c>
      <c r="AM2309">
        <v>160</v>
      </c>
      <c r="AN2309">
        <v>879.12087912087918</v>
      </c>
      <c r="AO2309">
        <v>1017.6000000000001</v>
      </c>
      <c r="AP2309">
        <v>256.039967247942</v>
      </c>
      <c r="AQ2309">
        <v>131.86813186813188</v>
      </c>
      <c r="AT2309">
        <f t="shared" si="789"/>
        <v>0.44366197183098594</v>
      </c>
      <c r="AU2309">
        <f t="shared" si="790"/>
        <v>0.66163888835242091</v>
      </c>
      <c r="AV2309">
        <f t="shared" si="791"/>
        <v>0.71880650994575057</v>
      </c>
      <c r="AW2309">
        <f t="shared" si="792"/>
        <v>0.12624121075946007</v>
      </c>
      <c r="AX2309">
        <f t="shared" si="793"/>
        <v>0.31397174254317117</v>
      </c>
    </row>
    <row r="2310" spans="2:50" ht="15">
      <c r="B2310" s="52">
        <v>1</v>
      </c>
      <c r="C2310" s="52">
        <v>3.16</v>
      </c>
      <c r="D2310" s="52">
        <v>2</v>
      </c>
      <c r="E2310" s="52">
        <v>2.93</v>
      </c>
      <c r="F2310" s="52">
        <v>1</v>
      </c>
      <c r="G2310" s="53">
        <v>2.57</v>
      </c>
      <c r="H2310" s="53">
        <v>2.61</v>
      </c>
      <c r="I2310" s="52">
        <v>2</v>
      </c>
      <c r="J2310" s="53">
        <v>2.64</v>
      </c>
      <c r="K2310" s="53">
        <v>2.66</v>
      </c>
      <c r="L2310" s="52">
        <v>18.2</v>
      </c>
      <c r="M2310" s="52">
        <v>1</v>
      </c>
      <c r="N2310" s="52">
        <v>20</v>
      </c>
      <c r="O2310" s="52">
        <v>7</v>
      </c>
      <c r="P2310" s="54">
        <v>109.1480145</v>
      </c>
      <c r="Q2310" s="54">
        <v>41.384062999999998</v>
      </c>
      <c r="R2310" s="55">
        <v>0</v>
      </c>
      <c r="U2310">
        <f t="shared" si="772"/>
        <v>0.16666666666666666</v>
      </c>
      <c r="V2310">
        <f t="shared" si="773"/>
        <v>0.96048632218844987</v>
      </c>
      <c r="W2310">
        <f t="shared" si="774"/>
        <v>0.5</v>
      </c>
      <c r="X2310">
        <f t="shared" si="775"/>
        <v>1</v>
      </c>
      <c r="Y2310">
        <f t="shared" si="776"/>
        <v>0.14285714285714285</v>
      </c>
      <c r="Z2310">
        <f t="shared" si="777"/>
        <v>0.78115501519756836</v>
      </c>
      <c r="AA2310">
        <f t="shared" si="778"/>
        <v>0.79331306990881456</v>
      </c>
      <c r="AB2310">
        <f t="shared" si="779"/>
        <v>0.5</v>
      </c>
      <c r="AC2310">
        <f t="shared" si="780"/>
        <v>0.83544303797468356</v>
      </c>
      <c r="AD2310">
        <f t="shared" si="781"/>
        <v>0.84177215189873422</v>
      </c>
      <c r="AE2310">
        <f t="shared" si="782"/>
        <v>5.3333333333333323E-2</v>
      </c>
      <c r="AF2310">
        <f t="shared" si="783"/>
        <v>0.16666666666666666</v>
      </c>
      <c r="AG2310">
        <f t="shared" si="784"/>
        <v>0.33333333333333331</v>
      </c>
      <c r="AH2310">
        <f t="shared" si="785"/>
        <v>9.1324200913242006E-4</v>
      </c>
      <c r="AI2310">
        <f t="shared" si="786"/>
        <v>0.63591331269349849</v>
      </c>
      <c r="AJ2310">
        <f t="shared" si="787"/>
        <v>0.52487562189054726</v>
      </c>
      <c r="AK2310">
        <f t="shared" si="788"/>
        <v>0</v>
      </c>
      <c r="AM2310">
        <v>160</v>
      </c>
      <c r="AN2310">
        <v>879.12087912087918</v>
      </c>
      <c r="AO2310">
        <v>1017.6000000000001</v>
      </c>
      <c r="AP2310">
        <v>193.69266683504418</v>
      </c>
      <c r="AQ2310">
        <v>263.73626373626377</v>
      </c>
      <c r="AT2310">
        <f t="shared" si="789"/>
        <v>0.44366197183098594</v>
      </c>
      <c r="AU2310">
        <f t="shared" si="790"/>
        <v>0.66163888835242091</v>
      </c>
      <c r="AV2310">
        <f t="shared" si="791"/>
        <v>0.71880650994575057</v>
      </c>
      <c r="AW2310">
        <f t="shared" si="792"/>
        <v>9.5500702641498389E-2</v>
      </c>
      <c r="AX2310">
        <f t="shared" si="793"/>
        <v>0.62794348508634235</v>
      </c>
    </row>
    <row r="2311" spans="2:50" ht="15">
      <c r="B2311" s="52">
        <v>1</v>
      </c>
      <c r="C2311" s="52">
        <v>3.16</v>
      </c>
      <c r="D2311" s="52">
        <v>2</v>
      </c>
      <c r="E2311" s="52">
        <v>2.93</v>
      </c>
      <c r="F2311" s="52">
        <v>1</v>
      </c>
      <c r="G2311" s="53">
        <v>2.57</v>
      </c>
      <c r="H2311" s="53">
        <v>2.61</v>
      </c>
      <c r="I2311" s="52">
        <v>2</v>
      </c>
      <c r="J2311" s="53">
        <v>2.64</v>
      </c>
      <c r="K2311" s="53">
        <v>2.66</v>
      </c>
      <c r="L2311" s="52">
        <v>18.2</v>
      </c>
      <c r="M2311" s="52">
        <v>1</v>
      </c>
      <c r="N2311" s="52">
        <v>20</v>
      </c>
      <c r="O2311" s="52">
        <v>28</v>
      </c>
      <c r="P2311" s="54">
        <v>114.2474725</v>
      </c>
      <c r="Q2311" s="54">
        <v>43.541526000000005</v>
      </c>
      <c r="R2311" s="55">
        <v>5.1779111999999996</v>
      </c>
      <c r="U2311">
        <f t="shared" si="772"/>
        <v>0.16666666666666666</v>
      </c>
      <c r="V2311">
        <f t="shared" si="773"/>
        <v>0.96048632218844987</v>
      </c>
      <c r="W2311">
        <f t="shared" si="774"/>
        <v>0.5</v>
      </c>
      <c r="X2311">
        <f t="shared" si="775"/>
        <v>1</v>
      </c>
      <c r="Y2311">
        <f t="shared" si="776"/>
        <v>0.14285714285714285</v>
      </c>
      <c r="Z2311">
        <f t="shared" si="777"/>
        <v>0.78115501519756836</v>
      </c>
      <c r="AA2311">
        <f t="shared" si="778"/>
        <v>0.79331306990881456</v>
      </c>
      <c r="AB2311">
        <f t="shared" si="779"/>
        <v>0.5</v>
      </c>
      <c r="AC2311">
        <f t="shared" si="780"/>
        <v>0.83544303797468356</v>
      </c>
      <c r="AD2311">
        <f t="shared" si="781"/>
        <v>0.84177215189873422</v>
      </c>
      <c r="AE2311">
        <f t="shared" si="782"/>
        <v>5.3333333333333323E-2</v>
      </c>
      <c r="AF2311">
        <f t="shared" si="783"/>
        <v>0.16666666666666666</v>
      </c>
      <c r="AG2311">
        <f t="shared" si="784"/>
        <v>0.33333333333333331</v>
      </c>
      <c r="AH2311">
        <f t="shared" si="785"/>
        <v>3.6529680365296802E-3</v>
      </c>
      <c r="AI2311">
        <f t="shared" si="786"/>
        <v>0.66811145510835912</v>
      </c>
      <c r="AJ2311">
        <f t="shared" si="787"/>
        <v>0.55223880597014929</v>
      </c>
      <c r="AK2311">
        <f t="shared" si="788"/>
        <v>0.53549695740365111</v>
      </c>
      <c r="AM2311">
        <v>160</v>
      </c>
      <c r="AN2311">
        <v>879.12087912087918</v>
      </c>
      <c r="AO2311">
        <v>1017.6000000000001</v>
      </c>
      <c r="AP2311">
        <v>193.69266683504418</v>
      </c>
      <c r="AQ2311">
        <v>263.73626373626377</v>
      </c>
      <c r="AT2311">
        <f t="shared" si="789"/>
        <v>0.44366197183098594</v>
      </c>
      <c r="AU2311">
        <f t="shared" si="790"/>
        <v>0.66163888835242091</v>
      </c>
      <c r="AV2311">
        <f t="shared" si="791"/>
        <v>0.71880650994575057</v>
      </c>
      <c r="AW2311">
        <f t="shared" si="792"/>
        <v>9.5500702641498389E-2</v>
      </c>
      <c r="AX2311">
        <f t="shared" si="793"/>
        <v>0.62794348508634235</v>
      </c>
    </row>
    <row r="2312" spans="2:50" ht="15">
      <c r="B2312" s="52">
        <v>1</v>
      </c>
      <c r="C2312" s="52">
        <v>3.16</v>
      </c>
      <c r="D2312" s="52">
        <v>2</v>
      </c>
      <c r="E2312" s="52">
        <v>2.93</v>
      </c>
      <c r="F2312" s="52">
        <v>1</v>
      </c>
      <c r="G2312" s="53">
        <v>2.57</v>
      </c>
      <c r="H2312" s="53">
        <v>2.61</v>
      </c>
      <c r="I2312" s="52">
        <v>2</v>
      </c>
      <c r="J2312" s="53">
        <v>2.64</v>
      </c>
      <c r="K2312" s="53">
        <v>2.66</v>
      </c>
      <c r="L2312" s="52">
        <v>18.2</v>
      </c>
      <c r="M2312" s="52">
        <v>1</v>
      </c>
      <c r="N2312" s="52">
        <v>20</v>
      </c>
      <c r="O2312" s="52">
        <v>91</v>
      </c>
      <c r="P2312" s="54">
        <v>123.956056</v>
      </c>
      <c r="Q2312" s="54">
        <v>45.502855999999994</v>
      </c>
      <c r="R2312" s="55">
        <v>0</v>
      </c>
      <c r="U2312">
        <f t="shared" si="772"/>
        <v>0.16666666666666666</v>
      </c>
      <c r="V2312">
        <f t="shared" si="773"/>
        <v>0.96048632218844987</v>
      </c>
      <c r="W2312">
        <f t="shared" si="774"/>
        <v>0.5</v>
      </c>
      <c r="X2312">
        <f t="shared" si="775"/>
        <v>1</v>
      </c>
      <c r="Y2312">
        <f t="shared" si="776"/>
        <v>0.14285714285714285</v>
      </c>
      <c r="Z2312">
        <f t="shared" si="777"/>
        <v>0.78115501519756836</v>
      </c>
      <c r="AA2312">
        <f t="shared" si="778"/>
        <v>0.79331306990881456</v>
      </c>
      <c r="AB2312">
        <f t="shared" si="779"/>
        <v>0.5</v>
      </c>
      <c r="AC2312">
        <f t="shared" si="780"/>
        <v>0.83544303797468356</v>
      </c>
      <c r="AD2312">
        <f t="shared" si="781"/>
        <v>0.84177215189873422</v>
      </c>
      <c r="AE2312">
        <f t="shared" si="782"/>
        <v>5.3333333333333323E-2</v>
      </c>
      <c r="AF2312">
        <f t="shared" si="783"/>
        <v>0.16666666666666666</v>
      </c>
      <c r="AG2312">
        <f t="shared" si="784"/>
        <v>0.33333333333333331</v>
      </c>
      <c r="AH2312">
        <f t="shared" si="785"/>
        <v>1.1872146118721462E-2</v>
      </c>
      <c r="AI2312">
        <f t="shared" si="786"/>
        <v>0.72941176470588243</v>
      </c>
      <c r="AJ2312">
        <f t="shared" si="787"/>
        <v>0.57711442786069644</v>
      </c>
      <c r="AK2312">
        <f t="shared" si="788"/>
        <v>0</v>
      </c>
      <c r="AM2312">
        <v>160</v>
      </c>
      <c r="AN2312">
        <v>879.12087912087918</v>
      </c>
      <c r="AO2312">
        <v>1017.6000000000001</v>
      </c>
      <c r="AP2312">
        <v>193.69266683504418</v>
      </c>
      <c r="AQ2312">
        <v>263.73626373626377</v>
      </c>
      <c r="AT2312">
        <f t="shared" si="789"/>
        <v>0.44366197183098594</v>
      </c>
      <c r="AU2312">
        <f t="shared" si="790"/>
        <v>0.66163888835242091</v>
      </c>
      <c r="AV2312">
        <f t="shared" si="791"/>
        <v>0.71880650994575057</v>
      </c>
      <c r="AW2312">
        <f t="shared" si="792"/>
        <v>9.5500702641498389E-2</v>
      </c>
      <c r="AX2312">
        <f t="shared" si="793"/>
        <v>0.62794348508634235</v>
      </c>
    </row>
    <row r="2313" spans="2:50" ht="15">
      <c r="B2313" s="52">
        <v>1</v>
      </c>
      <c r="C2313" s="52">
        <v>3.16</v>
      </c>
      <c r="D2313" s="56">
        <v>0</v>
      </c>
      <c r="E2313" s="52">
        <v>1</v>
      </c>
      <c r="F2313" s="52">
        <v>1</v>
      </c>
      <c r="G2313" s="53">
        <v>2.57</v>
      </c>
      <c r="H2313" s="53">
        <v>2.61</v>
      </c>
      <c r="I2313" s="52">
        <v>2</v>
      </c>
      <c r="J2313" s="53">
        <v>2.64</v>
      </c>
      <c r="K2313" s="53">
        <v>2.66</v>
      </c>
      <c r="L2313" s="52">
        <v>20</v>
      </c>
      <c r="M2313" s="52">
        <v>1</v>
      </c>
      <c r="N2313" s="52">
        <v>20</v>
      </c>
      <c r="O2313" s="52">
        <v>7</v>
      </c>
      <c r="P2313" s="54">
        <v>88.25985</v>
      </c>
      <c r="Q2313" s="54">
        <v>38.049802</v>
      </c>
      <c r="R2313" s="55">
        <v>0</v>
      </c>
      <c r="U2313">
        <f t="shared" si="772"/>
        <v>0.16666666666666666</v>
      </c>
      <c r="V2313">
        <f t="shared" si="773"/>
        <v>0.96048632218844987</v>
      </c>
      <c r="W2313">
        <f t="shared" si="774"/>
        <v>0</v>
      </c>
      <c r="X2313">
        <f t="shared" si="775"/>
        <v>0.34129692832764502</v>
      </c>
      <c r="Y2313">
        <f t="shared" si="776"/>
        <v>0.14285714285714285</v>
      </c>
      <c r="Z2313">
        <f t="shared" si="777"/>
        <v>0.78115501519756836</v>
      </c>
      <c r="AA2313">
        <f t="shared" si="778"/>
        <v>0.79331306990881456</v>
      </c>
      <c r="AB2313">
        <f t="shared" si="779"/>
        <v>0.5</v>
      </c>
      <c r="AC2313">
        <f t="shared" si="780"/>
        <v>0.83544303797468356</v>
      </c>
      <c r="AD2313">
        <f t="shared" si="781"/>
        <v>0.84177215189873422</v>
      </c>
      <c r="AE2313">
        <f t="shared" si="782"/>
        <v>8.3333333333333329E-2</v>
      </c>
      <c r="AF2313">
        <f t="shared" si="783"/>
        <v>0.16666666666666666</v>
      </c>
      <c r="AG2313">
        <f t="shared" si="784"/>
        <v>0.33333333333333331</v>
      </c>
      <c r="AH2313">
        <f t="shared" si="785"/>
        <v>9.1324200913242006E-4</v>
      </c>
      <c r="AI2313">
        <f t="shared" si="786"/>
        <v>0.50402476780185756</v>
      </c>
      <c r="AJ2313">
        <f t="shared" si="787"/>
        <v>0.48258706467661688</v>
      </c>
      <c r="AK2313">
        <f t="shared" si="788"/>
        <v>0</v>
      </c>
      <c r="AM2313">
        <v>160</v>
      </c>
      <c r="AN2313">
        <v>800</v>
      </c>
      <c r="AO2313">
        <v>1017.6000000000001</v>
      </c>
      <c r="AP2313">
        <v>465.77379746835425</v>
      </c>
      <c r="AQ2313">
        <v>0</v>
      </c>
      <c r="AT2313">
        <f t="shared" si="789"/>
        <v>0.44366197183098594</v>
      </c>
      <c r="AU2313">
        <f t="shared" si="790"/>
        <v>0.57820738137082595</v>
      </c>
      <c r="AV2313">
        <f t="shared" si="791"/>
        <v>0.71880650994575057</v>
      </c>
      <c r="AW2313">
        <f t="shared" si="792"/>
        <v>0.22965105317130602</v>
      </c>
      <c r="AX2313">
        <f t="shared" si="793"/>
        <v>0</v>
      </c>
    </row>
    <row r="2314" spans="2:50" ht="15">
      <c r="B2314" s="52">
        <v>1</v>
      </c>
      <c r="C2314" s="52">
        <v>3.16</v>
      </c>
      <c r="D2314" s="56">
        <v>0</v>
      </c>
      <c r="E2314" s="52">
        <v>1</v>
      </c>
      <c r="F2314" s="52">
        <v>1</v>
      </c>
      <c r="G2314" s="53">
        <v>2.57</v>
      </c>
      <c r="H2314" s="53">
        <v>2.61</v>
      </c>
      <c r="I2314" s="52">
        <v>2</v>
      </c>
      <c r="J2314" s="53">
        <v>2.64</v>
      </c>
      <c r="K2314" s="53">
        <v>2.66</v>
      </c>
      <c r="L2314" s="52">
        <v>20</v>
      </c>
      <c r="M2314" s="52">
        <v>1</v>
      </c>
      <c r="N2314" s="52">
        <v>20</v>
      </c>
      <c r="O2314" s="52">
        <v>28</v>
      </c>
      <c r="P2314" s="54">
        <v>91.496044499999996</v>
      </c>
      <c r="Q2314" s="54">
        <v>38.638201000000002</v>
      </c>
      <c r="R2314" s="55">
        <v>5.7172769499999996</v>
      </c>
      <c r="U2314">
        <f t="shared" si="772"/>
        <v>0.16666666666666666</v>
      </c>
      <c r="V2314">
        <f t="shared" si="773"/>
        <v>0.96048632218844987</v>
      </c>
      <c r="W2314">
        <f t="shared" si="774"/>
        <v>0</v>
      </c>
      <c r="X2314">
        <f t="shared" si="775"/>
        <v>0.34129692832764502</v>
      </c>
      <c r="Y2314">
        <f t="shared" si="776"/>
        <v>0.14285714285714285</v>
      </c>
      <c r="Z2314">
        <f t="shared" si="777"/>
        <v>0.78115501519756836</v>
      </c>
      <c r="AA2314">
        <f t="shared" si="778"/>
        <v>0.79331306990881456</v>
      </c>
      <c r="AB2314">
        <f t="shared" si="779"/>
        <v>0.5</v>
      </c>
      <c r="AC2314">
        <f t="shared" si="780"/>
        <v>0.83544303797468356</v>
      </c>
      <c r="AD2314">
        <f t="shared" si="781"/>
        <v>0.84177215189873422</v>
      </c>
      <c r="AE2314">
        <f t="shared" si="782"/>
        <v>8.3333333333333329E-2</v>
      </c>
      <c r="AF2314">
        <f t="shared" si="783"/>
        <v>0.16666666666666666</v>
      </c>
      <c r="AG2314">
        <f t="shared" si="784"/>
        <v>0.33333333333333331</v>
      </c>
      <c r="AH2314">
        <f t="shared" si="785"/>
        <v>3.6529680365296802E-3</v>
      </c>
      <c r="AI2314">
        <f t="shared" si="786"/>
        <v>0.5244582043343653</v>
      </c>
      <c r="AJ2314">
        <f t="shared" si="787"/>
        <v>0.49004975124378108</v>
      </c>
      <c r="AK2314">
        <f t="shared" si="788"/>
        <v>0.59127789046653134</v>
      </c>
      <c r="AM2314">
        <v>160</v>
      </c>
      <c r="AN2314">
        <v>800</v>
      </c>
      <c r="AO2314">
        <v>1017.6000000000001</v>
      </c>
      <c r="AP2314">
        <v>465.77379746835425</v>
      </c>
      <c r="AQ2314">
        <v>0</v>
      </c>
      <c r="AT2314">
        <f t="shared" si="789"/>
        <v>0.44366197183098594</v>
      </c>
      <c r="AU2314">
        <f t="shared" si="790"/>
        <v>0.57820738137082595</v>
      </c>
      <c r="AV2314">
        <f t="shared" si="791"/>
        <v>0.71880650994575057</v>
      </c>
      <c r="AW2314">
        <f t="shared" si="792"/>
        <v>0.22965105317130602</v>
      </c>
      <c r="AX2314">
        <f t="shared" si="793"/>
        <v>0</v>
      </c>
    </row>
    <row r="2315" spans="2:50" ht="15">
      <c r="B2315" s="52">
        <v>1</v>
      </c>
      <c r="C2315" s="52">
        <v>3.16</v>
      </c>
      <c r="D2315" s="56">
        <v>0</v>
      </c>
      <c r="E2315" s="52">
        <v>1</v>
      </c>
      <c r="F2315" s="52">
        <v>1</v>
      </c>
      <c r="G2315" s="53">
        <v>2.57</v>
      </c>
      <c r="H2315" s="53">
        <v>2.61</v>
      </c>
      <c r="I2315" s="52">
        <v>2</v>
      </c>
      <c r="J2315" s="53">
        <v>2.64</v>
      </c>
      <c r="K2315" s="53">
        <v>2.66</v>
      </c>
      <c r="L2315" s="52">
        <v>20</v>
      </c>
      <c r="M2315" s="52">
        <v>1</v>
      </c>
      <c r="N2315" s="52">
        <v>20</v>
      </c>
      <c r="O2315" s="52">
        <v>91</v>
      </c>
      <c r="P2315" s="54">
        <v>102.57755900000001</v>
      </c>
      <c r="Q2315" s="54">
        <v>41.089863500000007</v>
      </c>
      <c r="R2315" s="55">
        <v>0</v>
      </c>
      <c r="U2315">
        <f t="shared" ref="U2315:U2378" si="794">(B2315-B$2)/(B$3-B$2)</f>
        <v>0.16666666666666666</v>
      </c>
      <c r="V2315">
        <f t="shared" ref="V2315:V2378" si="795">(C2315-C$2)/(C$3-C$2)</f>
        <v>0.96048632218844987</v>
      </c>
      <c r="W2315">
        <f t="shared" ref="W2315:W2378" si="796">(D2315-D$2)/(D$3-D$2)</f>
        <v>0</v>
      </c>
      <c r="X2315">
        <f t="shared" ref="X2315:X2378" si="797">(E2315-E$2)/(E$3-E$2)</f>
        <v>0.34129692832764502</v>
      </c>
      <c r="Y2315">
        <f t="shared" ref="Y2315:Y2378" si="798">(F2315-F$2)/(F$3-F$2)</f>
        <v>0.14285714285714285</v>
      </c>
      <c r="Z2315">
        <f t="shared" ref="Z2315:Z2378" si="799">(G2315-G$2)/(G$3-G$2)</f>
        <v>0.78115501519756836</v>
      </c>
      <c r="AA2315">
        <f t="shared" ref="AA2315:AA2378" si="800">(H2315-H$2)/(H$3-H$2)</f>
        <v>0.79331306990881456</v>
      </c>
      <c r="AB2315">
        <f t="shared" ref="AB2315:AB2378" si="801">(I2315-I$2)/(I$3-I$2)</f>
        <v>0.5</v>
      </c>
      <c r="AC2315">
        <f t="shared" ref="AC2315:AC2378" si="802">(J2315-J$2)/(J$3-J$2)</f>
        <v>0.83544303797468356</v>
      </c>
      <c r="AD2315">
        <f t="shared" ref="AD2315:AD2378" si="803">(K2315-K$2)/(K$3-K$2)</f>
        <v>0.84177215189873422</v>
      </c>
      <c r="AE2315">
        <f t="shared" ref="AE2315:AE2378" si="804">(L2315-L$2)/(L$3-L$2)</f>
        <v>8.3333333333333329E-2</v>
      </c>
      <c r="AF2315">
        <f t="shared" ref="AF2315:AF2378" si="805">(M2315-M$2)/(M$3-M$2)</f>
        <v>0.16666666666666666</v>
      </c>
      <c r="AG2315">
        <f t="shared" ref="AG2315:AG2378" si="806">(N2315-N$2)/(N$3-N$2)</f>
        <v>0.33333333333333331</v>
      </c>
      <c r="AH2315">
        <f t="shared" ref="AH2315:AH2378" si="807">(O2315-O$2)/(O$3-O$2)</f>
        <v>1.1872146118721462E-2</v>
      </c>
      <c r="AI2315">
        <f t="shared" ref="AI2315:AI2378" si="808">(P2315-P$2)/(P$3-P$2)</f>
        <v>0.59442724458204343</v>
      </c>
      <c r="AJ2315">
        <f t="shared" ref="AJ2315:AJ2378" si="809">(Q2315-Q$2)/(Q$3-Q$2)</f>
        <v>0.52114427860696522</v>
      </c>
      <c r="AK2315">
        <f t="shared" ref="AK2315:AK2378" si="810">(R2315-R$2)/(R$3-R$2)</f>
        <v>0</v>
      </c>
      <c r="AM2315">
        <v>160</v>
      </c>
      <c r="AN2315">
        <v>800</v>
      </c>
      <c r="AO2315">
        <v>1017.6000000000001</v>
      </c>
      <c r="AP2315">
        <v>465.77379746835425</v>
      </c>
      <c r="AQ2315">
        <v>0</v>
      </c>
      <c r="AT2315">
        <f t="shared" ref="AT2315:AT2378" si="811">(AM2315-AM$3)/(AM$2-AM$3)</f>
        <v>0.44366197183098594</v>
      </c>
      <c r="AU2315">
        <f t="shared" ref="AU2315:AU2378" si="812">(AN2315-AN$3)/(AN$2-AN$3)</f>
        <v>0.57820738137082595</v>
      </c>
      <c r="AV2315">
        <f t="shared" ref="AV2315:AV2378" si="813">(AO2315-AO$3)/(AO$2-AO$3)</f>
        <v>0.71880650994575057</v>
      </c>
      <c r="AW2315">
        <f t="shared" ref="AW2315:AW2378" si="814">(AP2315-AP$3)/(AP$2-AP$3)</f>
        <v>0.22965105317130602</v>
      </c>
      <c r="AX2315">
        <f t="shared" ref="AX2315:AX2378" si="815">(AQ2315-AQ$3)/(AQ$2-AQ$3)</f>
        <v>0</v>
      </c>
    </row>
    <row r="2316" spans="2:50" ht="15">
      <c r="B2316" s="52">
        <v>1</v>
      </c>
      <c r="C2316" s="52">
        <v>3.16</v>
      </c>
      <c r="D2316" s="52">
        <v>1</v>
      </c>
      <c r="E2316" s="52">
        <v>2.2000000000000002</v>
      </c>
      <c r="F2316" s="52">
        <v>1</v>
      </c>
      <c r="G2316" s="53">
        <v>2.57</v>
      </c>
      <c r="H2316" s="53">
        <v>2.61</v>
      </c>
      <c r="I2316" s="52">
        <v>2</v>
      </c>
      <c r="J2316" s="53">
        <v>2.64</v>
      </c>
      <c r="K2316" s="53">
        <v>2.66</v>
      </c>
      <c r="L2316" s="52">
        <v>20</v>
      </c>
      <c r="M2316" s="52">
        <v>1</v>
      </c>
      <c r="N2316" s="52">
        <v>20</v>
      </c>
      <c r="O2316" s="52">
        <v>7</v>
      </c>
      <c r="P2316" s="54">
        <v>99.047165000000007</v>
      </c>
      <c r="Q2316" s="54">
        <v>38.344001500000005</v>
      </c>
      <c r="R2316" s="55">
        <v>0</v>
      </c>
      <c r="U2316">
        <f t="shared" si="794"/>
        <v>0.16666666666666666</v>
      </c>
      <c r="V2316">
        <f t="shared" si="795"/>
        <v>0.96048632218844987</v>
      </c>
      <c r="W2316">
        <f t="shared" si="796"/>
        <v>0.25</v>
      </c>
      <c r="X2316">
        <f t="shared" si="797"/>
        <v>0.75085324232081918</v>
      </c>
      <c r="Y2316">
        <f t="shared" si="798"/>
        <v>0.14285714285714285</v>
      </c>
      <c r="Z2316">
        <f t="shared" si="799"/>
        <v>0.78115501519756836</v>
      </c>
      <c r="AA2316">
        <f t="shared" si="800"/>
        <v>0.79331306990881456</v>
      </c>
      <c r="AB2316">
        <f t="shared" si="801"/>
        <v>0.5</v>
      </c>
      <c r="AC2316">
        <f t="shared" si="802"/>
        <v>0.83544303797468356</v>
      </c>
      <c r="AD2316">
        <f t="shared" si="803"/>
        <v>0.84177215189873422</v>
      </c>
      <c r="AE2316">
        <f t="shared" si="804"/>
        <v>8.3333333333333329E-2</v>
      </c>
      <c r="AF2316">
        <f t="shared" si="805"/>
        <v>0.16666666666666666</v>
      </c>
      <c r="AG2316">
        <f t="shared" si="806"/>
        <v>0.33333333333333331</v>
      </c>
      <c r="AH2316">
        <f t="shared" si="807"/>
        <v>9.1324200913242006E-4</v>
      </c>
      <c r="AI2316">
        <f t="shared" si="808"/>
        <v>0.57213622291021682</v>
      </c>
      <c r="AJ2316">
        <f t="shared" si="809"/>
        <v>0.48631840796019904</v>
      </c>
      <c r="AK2316">
        <f t="shared" si="810"/>
        <v>0</v>
      </c>
      <c r="AM2316">
        <v>160</v>
      </c>
      <c r="AN2316">
        <v>800</v>
      </c>
      <c r="AO2316">
        <v>1017.6000000000001</v>
      </c>
      <c r="AP2316">
        <v>337.45107019562693</v>
      </c>
      <c r="AQ2316">
        <v>120</v>
      </c>
      <c r="AT2316">
        <f t="shared" si="811"/>
        <v>0.44366197183098594</v>
      </c>
      <c r="AU2316">
        <f t="shared" si="812"/>
        <v>0.57820738137082595</v>
      </c>
      <c r="AV2316">
        <f t="shared" si="813"/>
        <v>0.71880650994575057</v>
      </c>
      <c r="AW2316">
        <f t="shared" si="814"/>
        <v>0.16638117920206813</v>
      </c>
      <c r="AX2316">
        <f t="shared" si="815"/>
        <v>0.2857142857142857</v>
      </c>
    </row>
    <row r="2317" spans="2:50" ht="15">
      <c r="B2317" s="52">
        <v>1</v>
      </c>
      <c r="C2317" s="52">
        <v>3.16</v>
      </c>
      <c r="D2317" s="52">
        <v>1</v>
      </c>
      <c r="E2317" s="52">
        <v>2.2000000000000002</v>
      </c>
      <c r="F2317" s="52">
        <v>1</v>
      </c>
      <c r="G2317" s="53">
        <v>2.57</v>
      </c>
      <c r="H2317" s="53">
        <v>2.61</v>
      </c>
      <c r="I2317" s="52">
        <v>2</v>
      </c>
      <c r="J2317" s="53">
        <v>2.64</v>
      </c>
      <c r="K2317" s="53">
        <v>2.66</v>
      </c>
      <c r="L2317" s="52">
        <v>20</v>
      </c>
      <c r="M2317" s="52">
        <v>1</v>
      </c>
      <c r="N2317" s="52">
        <v>20</v>
      </c>
      <c r="O2317" s="52">
        <v>28</v>
      </c>
      <c r="P2317" s="54">
        <v>123.56379</v>
      </c>
      <c r="Q2317" s="54">
        <v>40.991796999999998</v>
      </c>
      <c r="R2317" s="55">
        <v>6.1389629000000001</v>
      </c>
      <c r="U2317">
        <f t="shared" si="794"/>
        <v>0.16666666666666666</v>
      </c>
      <c r="V2317">
        <f t="shared" si="795"/>
        <v>0.96048632218844987</v>
      </c>
      <c r="W2317">
        <f t="shared" si="796"/>
        <v>0.25</v>
      </c>
      <c r="X2317">
        <f t="shared" si="797"/>
        <v>0.75085324232081918</v>
      </c>
      <c r="Y2317">
        <f t="shared" si="798"/>
        <v>0.14285714285714285</v>
      </c>
      <c r="Z2317">
        <f t="shared" si="799"/>
        <v>0.78115501519756836</v>
      </c>
      <c r="AA2317">
        <f t="shared" si="800"/>
        <v>0.79331306990881456</v>
      </c>
      <c r="AB2317">
        <f t="shared" si="801"/>
        <v>0.5</v>
      </c>
      <c r="AC2317">
        <f t="shared" si="802"/>
        <v>0.83544303797468356</v>
      </c>
      <c r="AD2317">
        <f t="shared" si="803"/>
        <v>0.84177215189873422</v>
      </c>
      <c r="AE2317">
        <f t="shared" si="804"/>
        <v>8.3333333333333329E-2</v>
      </c>
      <c r="AF2317">
        <f t="shared" si="805"/>
        <v>0.16666666666666666</v>
      </c>
      <c r="AG2317">
        <f t="shared" si="806"/>
        <v>0.33333333333333331</v>
      </c>
      <c r="AH2317">
        <f t="shared" si="807"/>
        <v>3.6529680365296802E-3</v>
      </c>
      <c r="AI2317">
        <f t="shared" si="808"/>
        <v>0.72693498452012384</v>
      </c>
      <c r="AJ2317">
        <f t="shared" si="809"/>
        <v>0.51990049751243783</v>
      </c>
      <c r="AK2317">
        <f t="shared" si="810"/>
        <v>0.63488843813387419</v>
      </c>
      <c r="AM2317">
        <v>160</v>
      </c>
      <c r="AN2317">
        <v>800</v>
      </c>
      <c r="AO2317">
        <v>1017.6000000000001</v>
      </c>
      <c r="AP2317">
        <v>337.45107019562693</v>
      </c>
      <c r="AQ2317">
        <v>120</v>
      </c>
      <c r="AT2317">
        <f t="shared" si="811"/>
        <v>0.44366197183098594</v>
      </c>
      <c r="AU2317">
        <f t="shared" si="812"/>
        <v>0.57820738137082595</v>
      </c>
      <c r="AV2317">
        <f t="shared" si="813"/>
        <v>0.71880650994575057</v>
      </c>
      <c r="AW2317">
        <f t="shared" si="814"/>
        <v>0.16638117920206813</v>
      </c>
      <c r="AX2317">
        <f t="shared" si="815"/>
        <v>0.2857142857142857</v>
      </c>
    </row>
    <row r="2318" spans="2:50" ht="15">
      <c r="B2318" s="52">
        <v>1</v>
      </c>
      <c r="C2318" s="52">
        <v>3.16</v>
      </c>
      <c r="D2318" s="52">
        <v>1</v>
      </c>
      <c r="E2318" s="52">
        <v>2.2000000000000002</v>
      </c>
      <c r="F2318" s="52">
        <v>1</v>
      </c>
      <c r="G2318" s="53">
        <v>2.57</v>
      </c>
      <c r="H2318" s="53">
        <v>2.61</v>
      </c>
      <c r="I2318" s="52">
        <v>2</v>
      </c>
      <c r="J2318" s="53">
        <v>2.64</v>
      </c>
      <c r="K2318" s="53">
        <v>2.66</v>
      </c>
      <c r="L2318" s="52">
        <v>20</v>
      </c>
      <c r="M2318" s="52">
        <v>1</v>
      </c>
      <c r="N2318" s="52">
        <v>20</v>
      </c>
      <c r="O2318" s="52">
        <v>91</v>
      </c>
      <c r="P2318" s="54">
        <v>126.309652</v>
      </c>
      <c r="Q2318" s="54">
        <v>43.051193499999997</v>
      </c>
      <c r="R2318" s="55">
        <v>0</v>
      </c>
      <c r="U2318">
        <f t="shared" si="794"/>
        <v>0.16666666666666666</v>
      </c>
      <c r="V2318">
        <f t="shared" si="795"/>
        <v>0.96048632218844987</v>
      </c>
      <c r="W2318">
        <f t="shared" si="796"/>
        <v>0.25</v>
      </c>
      <c r="X2318">
        <f t="shared" si="797"/>
        <v>0.75085324232081918</v>
      </c>
      <c r="Y2318">
        <f t="shared" si="798"/>
        <v>0.14285714285714285</v>
      </c>
      <c r="Z2318">
        <f t="shared" si="799"/>
        <v>0.78115501519756836</v>
      </c>
      <c r="AA2318">
        <f t="shared" si="800"/>
        <v>0.79331306990881456</v>
      </c>
      <c r="AB2318">
        <f t="shared" si="801"/>
        <v>0.5</v>
      </c>
      <c r="AC2318">
        <f t="shared" si="802"/>
        <v>0.83544303797468356</v>
      </c>
      <c r="AD2318">
        <f t="shared" si="803"/>
        <v>0.84177215189873422</v>
      </c>
      <c r="AE2318">
        <f t="shared" si="804"/>
        <v>8.3333333333333329E-2</v>
      </c>
      <c r="AF2318">
        <f t="shared" si="805"/>
        <v>0.16666666666666666</v>
      </c>
      <c r="AG2318">
        <f t="shared" si="806"/>
        <v>0.33333333333333331</v>
      </c>
      <c r="AH2318">
        <f t="shared" si="807"/>
        <v>1.1872146118721462E-2</v>
      </c>
      <c r="AI2318">
        <f t="shared" si="808"/>
        <v>0.7442724458204335</v>
      </c>
      <c r="AJ2318">
        <f t="shared" si="809"/>
        <v>0.54601990049751237</v>
      </c>
      <c r="AK2318">
        <f t="shared" si="810"/>
        <v>0</v>
      </c>
      <c r="AM2318">
        <v>160</v>
      </c>
      <c r="AN2318">
        <v>800</v>
      </c>
      <c r="AO2318">
        <v>1017.6000000000001</v>
      </c>
      <c r="AP2318">
        <v>337.45107019562693</v>
      </c>
      <c r="AQ2318">
        <v>120</v>
      </c>
      <c r="AT2318">
        <f t="shared" si="811"/>
        <v>0.44366197183098594</v>
      </c>
      <c r="AU2318">
        <f t="shared" si="812"/>
        <v>0.57820738137082595</v>
      </c>
      <c r="AV2318">
        <f t="shared" si="813"/>
        <v>0.71880650994575057</v>
      </c>
      <c r="AW2318">
        <f t="shared" si="814"/>
        <v>0.16638117920206813</v>
      </c>
      <c r="AX2318">
        <f t="shared" si="815"/>
        <v>0.2857142857142857</v>
      </c>
    </row>
    <row r="2319" spans="2:50" ht="15">
      <c r="B2319" s="52">
        <v>1</v>
      </c>
      <c r="C2319" s="52">
        <v>3.16</v>
      </c>
      <c r="D2319" s="52">
        <v>1</v>
      </c>
      <c r="E2319" s="52">
        <v>2.2000000000000002</v>
      </c>
      <c r="F2319" s="52">
        <v>1</v>
      </c>
      <c r="G2319" s="53">
        <v>2.57</v>
      </c>
      <c r="H2319" s="53">
        <v>2.61</v>
      </c>
      <c r="I2319" s="52">
        <v>2</v>
      </c>
      <c r="J2319" s="53">
        <v>2.71</v>
      </c>
      <c r="K2319" s="53">
        <v>2.72</v>
      </c>
      <c r="L2319" s="52">
        <v>20</v>
      </c>
      <c r="M2319" s="52">
        <v>1</v>
      </c>
      <c r="N2319" s="52">
        <v>20</v>
      </c>
      <c r="O2319" s="52">
        <v>7</v>
      </c>
      <c r="P2319" s="54">
        <v>96.987768500000001</v>
      </c>
      <c r="Q2319" s="54">
        <v>46.189321500000005</v>
      </c>
      <c r="R2319" s="55">
        <v>0</v>
      </c>
      <c r="U2319">
        <f t="shared" si="794"/>
        <v>0.16666666666666666</v>
      </c>
      <c r="V2319">
        <f t="shared" si="795"/>
        <v>0.96048632218844987</v>
      </c>
      <c r="W2319">
        <f t="shared" si="796"/>
        <v>0.25</v>
      </c>
      <c r="X2319">
        <f t="shared" si="797"/>
        <v>0.75085324232081918</v>
      </c>
      <c r="Y2319">
        <f t="shared" si="798"/>
        <v>0.14285714285714285</v>
      </c>
      <c r="Z2319">
        <f t="shared" si="799"/>
        <v>0.78115501519756836</v>
      </c>
      <c r="AA2319">
        <f t="shared" si="800"/>
        <v>0.79331306990881456</v>
      </c>
      <c r="AB2319">
        <f t="shared" si="801"/>
        <v>0.5</v>
      </c>
      <c r="AC2319">
        <f t="shared" si="802"/>
        <v>0.85759493670886067</v>
      </c>
      <c r="AD2319">
        <f t="shared" si="803"/>
        <v>0.86075949367088611</v>
      </c>
      <c r="AE2319">
        <f t="shared" si="804"/>
        <v>8.3333333333333329E-2</v>
      </c>
      <c r="AF2319">
        <f t="shared" si="805"/>
        <v>0.16666666666666666</v>
      </c>
      <c r="AG2319">
        <f t="shared" si="806"/>
        <v>0.33333333333333331</v>
      </c>
      <c r="AH2319">
        <f t="shared" si="807"/>
        <v>9.1324200913242006E-4</v>
      </c>
      <c r="AI2319">
        <f t="shared" si="808"/>
        <v>0.55913312693498451</v>
      </c>
      <c r="AJ2319">
        <f t="shared" si="809"/>
        <v>0.58582089552238814</v>
      </c>
      <c r="AK2319">
        <f t="shared" si="810"/>
        <v>0</v>
      </c>
      <c r="AM2319">
        <v>160</v>
      </c>
      <c r="AN2319">
        <v>800</v>
      </c>
      <c r="AO2319">
        <v>1031.7</v>
      </c>
      <c r="AP2319">
        <v>360.76107019562693</v>
      </c>
      <c r="AQ2319">
        <v>120</v>
      </c>
      <c r="AT2319">
        <f t="shared" si="811"/>
        <v>0.44366197183098594</v>
      </c>
      <c r="AU2319">
        <f t="shared" si="812"/>
        <v>0.57820738137082595</v>
      </c>
      <c r="AV2319">
        <f t="shared" si="813"/>
        <v>0.72876638788426762</v>
      </c>
      <c r="AW2319">
        <f t="shared" si="814"/>
        <v>0.1778742388772141</v>
      </c>
      <c r="AX2319">
        <f t="shared" si="815"/>
        <v>0.2857142857142857</v>
      </c>
    </row>
    <row r="2320" spans="2:50" ht="15">
      <c r="B2320" s="52">
        <v>1</v>
      </c>
      <c r="C2320" s="52">
        <v>3.16</v>
      </c>
      <c r="D2320" s="52">
        <v>1</v>
      </c>
      <c r="E2320" s="52">
        <v>2.2000000000000002</v>
      </c>
      <c r="F2320" s="52">
        <v>1</v>
      </c>
      <c r="G2320" s="53">
        <v>2.57</v>
      </c>
      <c r="H2320" s="53">
        <v>2.61</v>
      </c>
      <c r="I2320" s="52">
        <v>2</v>
      </c>
      <c r="J2320" s="53">
        <v>2.71</v>
      </c>
      <c r="K2320" s="53">
        <v>2.72</v>
      </c>
      <c r="L2320" s="52">
        <v>20</v>
      </c>
      <c r="M2320" s="52">
        <v>1</v>
      </c>
      <c r="N2320" s="52">
        <v>20</v>
      </c>
      <c r="O2320" s="52">
        <v>28</v>
      </c>
      <c r="P2320" s="54">
        <v>121.798593</v>
      </c>
      <c r="Q2320" s="54">
        <v>49.621648999999998</v>
      </c>
      <c r="R2320" s="55">
        <v>4.9719715500000001</v>
      </c>
      <c r="U2320">
        <f t="shared" si="794"/>
        <v>0.16666666666666666</v>
      </c>
      <c r="V2320">
        <f t="shared" si="795"/>
        <v>0.96048632218844987</v>
      </c>
      <c r="W2320">
        <f t="shared" si="796"/>
        <v>0.25</v>
      </c>
      <c r="X2320">
        <f t="shared" si="797"/>
        <v>0.75085324232081918</v>
      </c>
      <c r="Y2320">
        <f t="shared" si="798"/>
        <v>0.14285714285714285</v>
      </c>
      <c r="Z2320">
        <f t="shared" si="799"/>
        <v>0.78115501519756836</v>
      </c>
      <c r="AA2320">
        <f t="shared" si="800"/>
        <v>0.79331306990881456</v>
      </c>
      <c r="AB2320">
        <f t="shared" si="801"/>
        <v>0.5</v>
      </c>
      <c r="AC2320">
        <f t="shared" si="802"/>
        <v>0.85759493670886067</v>
      </c>
      <c r="AD2320">
        <f t="shared" si="803"/>
        <v>0.86075949367088611</v>
      </c>
      <c r="AE2320">
        <f t="shared" si="804"/>
        <v>8.3333333333333329E-2</v>
      </c>
      <c r="AF2320">
        <f t="shared" si="805"/>
        <v>0.16666666666666666</v>
      </c>
      <c r="AG2320">
        <f t="shared" si="806"/>
        <v>0.33333333333333331</v>
      </c>
      <c r="AH2320">
        <f t="shared" si="807"/>
        <v>3.6529680365296802E-3</v>
      </c>
      <c r="AI2320">
        <f t="shared" si="808"/>
        <v>0.71578947368421053</v>
      </c>
      <c r="AJ2320">
        <f t="shared" si="809"/>
        <v>0.62935323383084574</v>
      </c>
      <c r="AK2320">
        <f t="shared" si="810"/>
        <v>0.51419878296146049</v>
      </c>
      <c r="AM2320">
        <v>160</v>
      </c>
      <c r="AN2320">
        <v>800</v>
      </c>
      <c r="AO2320">
        <v>1031.7</v>
      </c>
      <c r="AP2320">
        <v>360.76107019562693</v>
      </c>
      <c r="AQ2320">
        <v>120</v>
      </c>
      <c r="AT2320">
        <f t="shared" si="811"/>
        <v>0.44366197183098594</v>
      </c>
      <c r="AU2320">
        <f t="shared" si="812"/>
        <v>0.57820738137082595</v>
      </c>
      <c r="AV2320">
        <f t="shared" si="813"/>
        <v>0.72876638788426762</v>
      </c>
      <c r="AW2320">
        <f t="shared" si="814"/>
        <v>0.1778742388772141</v>
      </c>
      <c r="AX2320">
        <f t="shared" si="815"/>
        <v>0.2857142857142857</v>
      </c>
    </row>
    <row r="2321" spans="2:50" ht="15">
      <c r="B2321" s="52">
        <v>1</v>
      </c>
      <c r="C2321" s="52">
        <v>3.16</v>
      </c>
      <c r="D2321" s="52">
        <v>1</v>
      </c>
      <c r="E2321" s="52">
        <v>2.2000000000000002</v>
      </c>
      <c r="F2321" s="52">
        <v>1</v>
      </c>
      <c r="G2321" s="53">
        <v>2.57</v>
      </c>
      <c r="H2321" s="53">
        <v>2.61</v>
      </c>
      <c r="I2321" s="52">
        <v>2</v>
      </c>
      <c r="J2321" s="53">
        <v>2.71</v>
      </c>
      <c r="K2321" s="53">
        <v>2.72</v>
      </c>
      <c r="L2321" s="52">
        <v>20</v>
      </c>
      <c r="M2321" s="52">
        <v>1</v>
      </c>
      <c r="N2321" s="52">
        <v>20</v>
      </c>
      <c r="O2321" s="52">
        <v>91</v>
      </c>
      <c r="P2321" s="54">
        <v>136.60663450000001</v>
      </c>
      <c r="Q2321" s="54">
        <v>52.269444500000006</v>
      </c>
      <c r="R2321" s="55">
        <v>0</v>
      </c>
      <c r="U2321">
        <f t="shared" si="794"/>
        <v>0.16666666666666666</v>
      </c>
      <c r="V2321">
        <f t="shared" si="795"/>
        <v>0.96048632218844987</v>
      </c>
      <c r="W2321">
        <f t="shared" si="796"/>
        <v>0.25</v>
      </c>
      <c r="X2321">
        <f t="shared" si="797"/>
        <v>0.75085324232081918</v>
      </c>
      <c r="Y2321">
        <f t="shared" si="798"/>
        <v>0.14285714285714285</v>
      </c>
      <c r="Z2321">
        <f t="shared" si="799"/>
        <v>0.78115501519756836</v>
      </c>
      <c r="AA2321">
        <f t="shared" si="800"/>
        <v>0.79331306990881456</v>
      </c>
      <c r="AB2321">
        <f t="shared" si="801"/>
        <v>0.5</v>
      </c>
      <c r="AC2321">
        <f t="shared" si="802"/>
        <v>0.85759493670886067</v>
      </c>
      <c r="AD2321">
        <f t="shared" si="803"/>
        <v>0.86075949367088611</v>
      </c>
      <c r="AE2321">
        <f t="shared" si="804"/>
        <v>8.3333333333333329E-2</v>
      </c>
      <c r="AF2321">
        <f t="shared" si="805"/>
        <v>0.16666666666666666</v>
      </c>
      <c r="AG2321">
        <f t="shared" si="806"/>
        <v>0.33333333333333331</v>
      </c>
      <c r="AH2321">
        <f t="shared" si="807"/>
        <v>1.1872146118721462E-2</v>
      </c>
      <c r="AI2321">
        <f t="shared" si="808"/>
        <v>0.80928792569659458</v>
      </c>
      <c r="AJ2321">
        <f t="shared" si="809"/>
        <v>0.66293532338308458</v>
      </c>
      <c r="AK2321">
        <f t="shared" si="810"/>
        <v>0</v>
      </c>
      <c r="AM2321">
        <v>160</v>
      </c>
      <c r="AN2321">
        <v>800</v>
      </c>
      <c r="AO2321">
        <v>1031.7</v>
      </c>
      <c r="AP2321">
        <v>360.76107019562693</v>
      </c>
      <c r="AQ2321">
        <v>120</v>
      </c>
      <c r="AT2321">
        <f t="shared" si="811"/>
        <v>0.44366197183098594</v>
      </c>
      <c r="AU2321">
        <f t="shared" si="812"/>
        <v>0.57820738137082595</v>
      </c>
      <c r="AV2321">
        <f t="shared" si="813"/>
        <v>0.72876638788426762</v>
      </c>
      <c r="AW2321">
        <f t="shared" si="814"/>
        <v>0.1778742388772141</v>
      </c>
      <c r="AX2321">
        <f t="shared" si="815"/>
        <v>0.2857142857142857</v>
      </c>
    </row>
    <row r="2322" spans="2:50" ht="15">
      <c r="B2322" s="52">
        <v>1</v>
      </c>
      <c r="C2322" s="52">
        <v>3.16</v>
      </c>
      <c r="D2322" s="52">
        <v>1</v>
      </c>
      <c r="E2322" s="52">
        <v>2.2000000000000002</v>
      </c>
      <c r="F2322" s="52">
        <v>1</v>
      </c>
      <c r="G2322" s="53">
        <v>2.57</v>
      </c>
      <c r="H2322" s="53">
        <v>2.61</v>
      </c>
      <c r="I2322" s="52">
        <v>2</v>
      </c>
      <c r="J2322" s="53">
        <v>2.61</v>
      </c>
      <c r="K2322" s="53">
        <v>2.66</v>
      </c>
      <c r="L2322" s="52">
        <v>20</v>
      </c>
      <c r="M2322" s="52">
        <v>1</v>
      </c>
      <c r="N2322" s="52">
        <v>20</v>
      </c>
      <c r="O2322" s="52">
        <v>7</v>
      </c>
      <c r="P2322" s="54">
        <v>99.929763500000007</v>
      </c>
      <c r="Q2322" s="54">
        <v>38.638201000000002</v>
      </c>
      <c r="R2322" s="55">
        <v>0</v>
      </c>
      <c r="U2322">
        <f t="shared" si="794"/>
        <v>0.16666666666666666</v>
      </c>
      <c r="V2322">
        <f t="shared" si="795"/>
        <v>0.96048632218844987</v>
      </c>
      <c r="W2322">
        <f t="shared" si="796"/>
        <v>0.25</v>
      </c>
      <c r="X2322">
        <f t="shared" si="797"/>
        <v>0.75085324232081918</v>
      </c>
      <c r="Y2322">
        <f t="shared" si="798"/>
        <v>0.14285714285714285</v>
      </c>
      <c r="Z2322">
        <f t="shared" si="799"/>
        <v>0.78115501519756836</v>
      </c>
      <c r="AA2322">
        <f t="shared" si="800"/>
        <v>0.79331306990881456</v>
      </c>
      <c r="AB2322">
        <f t="shared" si="801"/>
        <v>0.5</v>
      </c>
      <c r="AC2322">
        <f t="shared" si="802"/>
        <v>0.82594936708860756</v>
      </c>
      <c r="AD2322">
        <f t="shared" si="803"/>
        <v>0.84177215189873422</v>
      </c>
      <c r="AE2322">
        <f t="shared" si="804"/>
        <v>8.3333333333333329E-2</v>
      </c>
      <c r="AF2322">
        <f t="shared" si="805"/>
        <v>0.16666666666666666</v>
      </c>
      <c r="AG2322">
        <f t="shared" si="806"/>
        <v>0.33333333333333331</v>
      </c>
      <c r="AH2322">
        <f t="shared" si="807"/>
        <v>9.1324200913242006E-4</v>
      </c>
      <c r="AI2322">
        <f t="shared" si="808"/>
        <v>0.57770897832817347</v>
      </c>
      <c r="AJ2322">
        <f t="shared" si="809"/>
        <v>0.49004975124378108</v>
      </c>
      <c r="AK2322">
        <f t="shared" si="810"/>
        <v>0</v>
      </c>
      <c r="AM2322">
        <v>160</v>
      </c>
      <c r="AN2322">
        <v>800</v>
      </c>
      <c r="AO2322">
        <v>980.21999999999991</v>
      </c>
      <c r="AP2322">
        <v>381.48107019562724</v>
      </c>
      <c r="AQ2322">
        <v>120</v>
      </c>
      <c r="AT2322">
        <f t="shared" si="811"/>
        <v>0.44366197183098594</v>
      </c>
      <c r="AU2322">
        <f t="shared" si="812"/>
        <v>0.57820738137082595</v>
      </c>
      <c r="AV2322">
        <f t="shared" si="813"/>
        <v>0.69240223779385157</v>
      </c>
      <c r="AW2322">
        <f t="shared" si="814"/>
        <v>0.18809029192178844</v>
      </c>
      <c r="AX2322">
        <f t="shared" si="815"/>
        <v>0.2857142857142857</v>
      </c>
    </row>
    <row r="2323" spans="2:50" ht="15">
      <c r="B2323" s="52">
        <v>1</v>
      </c>
      <c r="C2323" s="52">
        <v>3.16</v>
      </c>
      <c r="D2323" s="52">
        <v>1</v>
      </c>
      <c r="E2323" s="52">
        <v>2.2000000000000002</v>
      </c>
      <c r="F2323" s="52">
        <v>1</v>
      </c>
      <c r="G2323" s="53">
        <v>2.57</v>
      </c>
      <c r="H2323" s="53">
        <v>2.61</v>
      </c>
      <c r="I2323" s="52">
        <v>2</v>
      </c>
      <c r="J2323" s="53">
        <v>2.61</v>
      </c>
      <c r="K2323" s="53">
        <v>2.66</v>
      </c>
      <c r="L2323" s="52">
        <v>20</v>
      </c>
      <c r="M2323" s="52">
        <v>1</v>
      </c>
      <c r="N2323" s="52">
        <v>20</v>
      </c>
      <c r="O2323" s="52">
        <v>28</v>
      </c>
      <c r="P2323" s="54">
        <v>123.36765699999999</v>
      </c>
      <c r="Q2323" s="54">
        <v>42.756994000000006</v>
      </c>
      <c r="R2323" s="55">
        <v>6.2174161000000003</v>
      </c>
      <c r="U2323">
        <f t="shared" si="794"/>
        <v>0.16666666666666666</v>
      </c>
      <c r="V2323">
        <f t="shared" si="795"/>
        <v>0.96048632218844987</v>
      </c>
      <c r="W2323">
        <f t="shared" si="796"/>
        <v>0.25</v>
      </c>
      <c r="X2323">
        <f t="shared" si="797"/>
        <v>0.75085324232081918</v>
      </c>
      <c r="Y2323">
        <f t="shared" si="798"/>
        <v>0.14285714285714285</v>
      </c>
      <c r="Z2323">
        <f t="shared" si="799"/>
        <v>0.78115501519756836</v>
      </c>
      <c r="AA2323">
        <f t="shared" si="800"/>
        <v>0.79331306990881456</v>
      </c>
      <c r="AB2323">
        <f t="shared" si="801"/>
        <v>0.5</v>
      </c>
      <c r="AC2323">
        <f t="shared" si="802"/>
        <v>0.82594936708860756</v>
      </c>
      <c r="AD2323">
        <f t="shared" si="803"/>
        <v>0.84177215189873422</v>
      </c>
      <c r="AE2323">
        <f t="shared" si="804"/>
        <v>8.3333333333333329E-2</v>
      </c>
      <c r="AF2323">
        <f t="shared" si="805"/>
        <v>0.16666666666666666</v>
      </c>
      <c r="AG2323">
        <f t="shared" si="806"/>
        <v>0.33333333333333331</v>
      </c>
      <c r="AH2323">
        <f t="shared" si="807"/>
        <v>3.6529680365296802E-3</v>
      </c>
      <c r="AI2323">
        <f t="shared" si="808"/>
        <v>0.72569659442724455</v>
      </c>
      <c r="AJ2323">
        <f t="shared" si="809"/>
        <v>0.54228855721393043</v>
      </c>
      <c r="AK2323">
        <f t="shared" si="810"/>
        <v>0.64300202839756593</v>
      </c>
      <c r="AM2323">
        <v>160</v>
      </c>
      <c r="AN2323">
        <v>800</v>
      </c>
      <c r="AO2323">
        <v>980.21999999999991</v>
      </c>
      <c r="AP2323">
        <v>381.48107019562724</v>
      </c>
      <c r="AQ2323">
        <v>120</v>
      </c>
      <c r="AT2323">
        <f t="shared" si="811"/>
        <v>0.44366197183098594</v>
      </c>
      <c r="AU2323">
        <f t="shared" si="812"/>
        <v>0.57820738137082595</v>
      </c>
      <c r="AV2323">
        <f t="shared" si="813"/>
        <v>0.69240223779385157</v>
      </c>
      <c r="AW2323">
        <f t="shared" si="814"/>
        <v>0.18809029192178844</v>
      </c>
      <c r="AX2323">
        <f t="shared" si="815"/>
        <v>0.2857142857142857</v>
      </c>
    </row>
    <row r="2324" spans="2:50" ht="15">
      <c r="B2324" s="52">
        <v>1</v>
      </c>
      <c r="C2324" s="52">
        <v>3.16</v>
      </c>
      <c r="D2324" s="52">
        <v>1</v>
      </c>
      <c r="E2324" s="52">
        <v>2.2000000000000002</v>
      </c>
      <c r="F2324" s="52">
        <v>1</v>
      </c>
      <c r="G2324" s="53">
        <v>2.57</v>
      </c>
      <c r="H2324" s="53">
        <v>2.61</v>
      </c>
      <c r="I2324" s="52">
        <v>2</v>
      </c>
      <c r="J2324" s="53">
        <v>2.61</v>
      </c>
      <c r="K2324" s="53">
        <v>2.66</v>
      </c>
      <c r="L2324" s="52">
        <v>20</v>
      </c>
      <c r="M2324" s="52">
        <v>1</v>
      </c>
      <c r="N2324" s="52">
        <v>20</v>
      </c>
      <c r="O2324" s="52">
        <v>91</v>
      </c>
      <c r="P2324" s="54">
        <v>126.505785</v>
      </c>
      <c r="Q2324" s="54">
        <v>45.110589999999995</v>
      </c>
      <c r="R2324" s="55">
        <v>0</v>
      </c>
      <c r="U2324">
        <f t="shared" si="794"/>
        <v>0.16666666666666666</v>
      </c>
      <c r="V2324">
        <f t="shared" si="795"/>
        <v>0.96048632218844987</v>
      </c>
      <c r="W2324">
        <f t="shared" si="796"/>
        <v>0.25</v>
      </c>
      <c r="X2324">
        <f t="shared" si="797"/>
        <v>0.75085324232081918</v>
      </c>
      <c r="Y2324">
        <f t="shared" si="798"/>
        <v>0.14285714285714285</v>
      </c>
      <c r="Z2324">
        <f t="shared" si="799"/>
        <v>0.78115501519756836</v>
      </c>
      <c r="AA2324">
        <f t="shared" si="800"/>
        <v>0.79331306990881456</v>
      </c>
      <c r="AB2324">
        <f t="shared" si="801"/>
        <v>0.5</v>
      </c>
      <c r="AC2324">
        <f t="shared" si="802"/>
        <v>0.82594936708860756</v>
      </c>
      <c r="AD2324">
        <f t="shared" si="803"/>
        <v>0.84177215189873422</v>
      </c>
      <c r="AE2324">
        <f t="shared" si="804"/>
        <v>8.3333333333333329E-2</v>
      </c>
      <c r="AF2324">
        <f t="shared" si="805"/>
        <v>0.16666666666666666</v>
      </c>
      <c r="AG2324">
        <f t="shared" si="806"/>
        <v>0.33333333333333331</v>
      </c>
      <c r="AH2324">
        <f t="shared" si="807"/>
        <v>1.1872146118721462E-2</v>
      </c>
      <c r="AI2324">
        <f t="shared" si="808"/>
        <v>0.74551083591331269</v>
      </c>
      <c r="AJ2324">
        <f t="shared" si="809"/>
        <v>0.57213930348258701</v>
      </c>
      <c r="AK2324">
        <f t="shared" si="810"/>
        <v>0</v>
      </c>
      <c r="AM2324">
        <v>160</v>
      </c>
      <c r="AN2324">
        <v>800</v>
      </c>
      <c r="AO2324">
        <v>980.21999999999991</v>
      </c>
      <c r="AP2324">
        <v>381.48107019562724</v>
      </c>
      <c r="AQ2324">
        <v>120</v>
      </c>
      <c r="AT2324">
        <f t="shared" si="811"/>
        <v>0.44366197183098594</v>
      </c>
      <c r="AU2324">
        <f t="shared" si="812"/>
        <v>0.57820738137082595</v>
      </c>
      <c r="AV2324">
        <f t="shared" si="813"/>
        <v>0.69240223779385157</v>
      </c>
      <c r="AW2324">
        <f t="shared" si="814"/>
        <v>0.18809029192178844</v>
      </c>
      <c r="AX2324">
        <f t="shared" si="815"/>
        <v>0.2857142857142857</v>
      </c>
    </row>
    <row r="2325" spans="2:50" ht="15">
      <c r="B2325" s="52">
        <v>1</v>
      </c>
      <c r="C2325" s="52">
        <v>3.16</v>
      </c>
      <c r="D2325" s="52">
        <v>2</v>
      </c>
      <c r="E2325" s="52">
        <v>2.93</v>
      </c>
      <c r="F2325" s="52">
        <v>1</v>
      </c>
      <c r="G2325" s="53">
        <v>2.57</v>
      </c>
      <c r="H2325" s="53">
        <v>2.61</v>
      </c>
      <c r="I2325" s="52">
        <v>2</v>
      </c>
      <c r="J2325" s="53">
        <v>2.64</v>
      </c>
      <c r="K2325" s="53">
        <v>2.66</v>
      </c>
      <c r="L2325" s="52">
        <v>20</v>
      </c>
      <c r="M2325" s="52">
        <v>1</v>
      </c>
      <c r="N2325" s="52">
        <v>20</v>
      </c>
      <c r="O2325" s="52">
        <v>7</v>
      </c>
      <c r="P2325" s="54">
        <v>107.284751</v>
      </c>
      <c r="Q2325" s="54">
        <v>40.697597500000008</v>
      </c>
      <c r="R2325" s="55">
        <v>0</v>
      </c>
      <c r="U2325">
        <f t="shared" si="794"/>
        <v>0.16666666666666666</v>
      </c>
      <c r="V2325">
        <f t="shared" si="795"/>
        <v>0.96048632218844987</v>
      </c>
      <c r="W2325">
        <f t="shared" si="796"/>
        <v>0.5</v>
      </c>
      <c r="X2325">
        <f t="shared" si="797"/>
        <v>1</v>
      </c>
      <c r="Y2325">
        <f t="shared" si="798"/>
        <v>0.14285714285714285</v>
      </c>
      <c r="Z2325">
        <f t="shared" si="799"/>
        <v>0.78115501519756836</v>
      </c>
      <c r="AA2325">
        <f t="shared" si="800"/>
        <v>0.79331306990881456</v>
      </c>
      <c r="AB2325">
        <f t="shared" si="801"/>
        <v>0.5</v>
      </c>
      <c r="AC2325">
        <f t="shared" si="802"/>
        <v>0.83544303797468356</v>
      </c>
      <c r="AD2325">
        <f t="shared" si="803"/>
        <v>0.84177215189873422</v>
      </c>
      <c r="AE2325">
        <f t="shared" si="804"/>
        <v>8.3333333333333329E-2</v>
      </c>
      <c r="AF2325">
        <f t="shared" si="805"/>
        <v>0.16666666666666666</v>
      </c>
      <c r="AG2325">
        <f t="shared" si="806"/>
        <v>0.33333333333333331</v>
      </c>
      <c r="AH2325">
        <f t="shared" si="807"/>
        <v>9.1324200913242006E-4</v>
      </c>
      <c r="AI2325">
        <f t="shared" si="808"/>
        <v>0.62414860681114548</v>
      </c>
      <c r="AJ2325">
        <f t="shared" si="809"/>
        <v>0.51616915422885579</v>
      </c>
      <c r="AK2325">
        <f t="shared" si="810"/>
        <v>0</v>
      </c>
      <c r="AM2325">
        <v>160</v>
      </c>
      <c r="AN2325">
        <v>800</v>
      </c>
      <c r="AO2325">
        <v>1017.6000000000001</v>
      </c>
      <c r="AP2325">
        <v>274.34362681989006</v>
      </c>
      <c r="AQ2325">
        <v>240</v>
      </c>
      <c r="AT2325">
        <f t="shared" si="811"/>
        <v>0.44366197183098594</v>
      </c>
      <c r="AU2325">
        <f t="shared" si="812"/>
        <v>0.57820738137082595</v>
      </c>
      <c r="AV2325">
        <f t="shared" si="813"/>
        <v>0.71880650994575057</v>
      </c>
      <c r="AW2325">
        <f t="shared" si="814"/>
        <v>0.13526588050351651</v>
      </c>
      <c r="AX2325">
        <f t="shared" si="815"/>
        <v>0.5714285714285714</v>
      </c>
    </row>
    <row r="2326" spans="2:50" ht="15">
      <c r="B2326" s="52">
        <v>1</v>
      </c>
      <c r="C2326" s="52">
        <v>3.16</v>
      </c>
      <c r="D2326" s="52">
        <v>2</v>
      </c>
      <c r="E2326" s="52">
        <v>2.93</v>
      </c>
      <c r="F2326" s="52">
        <v>1</v>
      </c>
      <c r="G2326" s="53">
        <v>2.57</v>
      </c>
      <c r="H2326" s="53">
        <v>2.61</v>
      </c>
      <c r="I2326" s="52">
        <v>2</v>
      </c>
      <c r="J2326" s="53">
        <v>2.64</v>
      </c>
      <c r="K2326" s="53">
        <v>2.66</v>
      </c>
      <c r="L2326" s="52">
        <v>20</v>
      </c>
      <c r="M2326" s="52">
        <v>1</v>
      </c>
      <c r="N2326" s="52">
        <v>20</v>
      </c>
      <c r="O2326" s="52">
        <v>28</v>
      </c>
      <c r="P2326" s="54">
        <v>119.05273099999999</v>
      </c>
      <c r="Q2326" s="54">
        <v>43.835725500000002</v>
      </c>
      <c r="R2326" s="55">
        <v>5.4328840999999999</v>
      </c>
      <c r="U2326">
        <f t="shared" si="794"/>
        <v>0.16666666666666666</v>
      </c>
      <c r="V2326">
        <f t="shared" si="795"/>
        <v>0.96048632218844987</v>
      </c>
      <c r="W2326">
        <f t="shared" si="796"/>
        <v>0.5</v>
      </c>
      <c r="X2326">
        <f t="shared" si="797"/>
        <v>1</v>
      </c>
      <c r="Y2326">
        <f t="shared" si="798"/>
        <v>0.14285714285714285</v>
      </c>
      <c r="Z2326">
        <f t="shared" si="799"/>
        <v>0.78115501519756836</v>
      </c>
      <c r="AA2326">
        <f t="shared" si="800"/>
        <v>0.79331306990881456</v>
      </c>
      <c r="AB2326">
        <f t="shared" si="801"/>
        <v>0.5</v>
      </c>
      <c r="AC2326">
        <f t="shared" si="802"/>
        <v>0.83544303797468356</v>
      </c>
      <c r="AD2326">
        <f t="shared" si="803"/>
        <v>0.84177215189873422</v>
      </c>
      <c r="AE2326">
        <f t="shared" si="804"/>
        <v>8.3333333333333329E-2</v>
      </c>
      <c r="AF2326">
        <f t="shared" si="805"/>
        <v>0.16666666666666666</v>
      </c>
      <c r="AG2326">
        <f t="shared" si="806"/>
        <v>0.33333333333333331</v>
      </c>
      <c r="AH2326">
        <f t="shared" si="807"/>
        <v>3.6529680365296802E-3</v>
      </c>
      <c r="AI2326">
        <f t="shared" si="808"/>
        <v>0.69845201238390087</v>
      </c>
      <c r="AJ2326">
        <f t="shared" si="809"/>
        <v>0.55597014925373134</v>
      </c>
      <c r="AK2326">
        <f t="shared" si="810"/>
        <v>0.56186612576064909</v>
      </c>
      <c r="AM2326">
        <v>160</v>
      </c>
      <c r="AN2326">
        <v>800</v>
      </c>
      <c r="AO2326">
        <v>1017.6000000000001</v>
      </c>
      <c r="AP2326">
        <v>274.34362681989006</v>
      </c>
      <c r="AQ2326">
        <v>240</v>
      </c>
      <c r="AT2326">
        <f t="shared" si="811"/>
        <v>0.44366197183098594</v>
      </c>
      <c r="AU2326">
        <f t="shared" si="812"/>
        <v>0.57820738137082595</v>
      </c>
      <c r="AV2326">
        <f t="shared" si="813"/>
        <v>0.71880650994575057</v>
      </c>
      <c r="AW2326">
        <f t="shared" si="814"/>
        <v>0.13526588050351651</v>
      </c>
      <c r="AX2326">
        <f t="shared" si="815"/>
        <v>0.5714285714285714</v>
      </c>
    </row>
    <row r="2327" spans="2:50" ht="15">
      <c r="B2327" s="52">
        <v>1</v>
      </c>
      <c r="C2327" s="52">
        <v>3.16</v>
      </c>
      <c r="D2327" s="52">
        <v>2</v>
      </c>
      <c r="E2327" s="52">
        <v>2.93</v>
      </c>
      <c r="F2327" s="52">
        <v>1</v>
      </c>
      <c r="G2327" s="53">
        <v>2.57</v>
      </c>
      <c r="H2327" s="53">
        <v>2.61</v>
      </c>
      <c r="I2327" s="52">
        <v>2</v>
      </c>
      <c r="J2327" s="53">
        <v>2.64</v>
      </c>
      <c r="K2327" s="53">
        <v>2.66</v>
      </c>
      <c r="L2327" s="52">
        <v>20</v>
      </c>
      <c r="M2327" s="52">
        <v>1</v>
      </c>
      <c r="N2327" s="52">
        <v>20</v>
      </c>
      <c r="O2327" s="52">
        <v>91</v>
      </c>
      <c r="P2327" s="54">
        <v>124.25025549999999</v>
      </c>
      <c r="Q2327" s="54">
        <v>45.110589999999995</v>
      </c>
      <c r="R2327" s="55">
        <v>0</v>
      </c>
      <c r="U2327">
        <f t="shared" si="794"/>
        <v>0.16666666666666666</v>
      </c>
      <c r="V2327">
        <f t="shared" si="795"/>
        <v>0.96048632218844987</v>
      </c>
      <c r="W2327">
        <f t="shared" si="796"/>
        <v>0.5</v>
      </c>
      <c r="X2327">
        <f t="shared" si="797"/>
        <v>1</v>
      </c>
      <c r="Y2327">
        <f t="shared" si="798"/>
        <v>0.14285714285714285</v>
      </c>
      <c r="Z2327">
        <f t="shared" si="799"/>
        <v>0.78115501519756836</v>
      </c>
      <c r="AA2327">
        <f t="shared" si="800"/>
        <v>0.79331306990881456</v>
      </c>
      <c r="AB2327">
        <f t="shared" si="801"/>
        <v>0.5</v>
      </c>
      <c r="AC2327">
        <f t="shared" si="802"/>
        <v>0.83544303797468356</v>
      </c>
      <c r="AD2327">
        <f t="shared" si="803"/>
        <v>0.84177215189873422</v>
      </c>
      <c r="AE2327">
        <f t="shared" si="804"/>
        <v>8.3333333333333329E-2</v>
      </c>
      <c r="AF2327">
        <f t="shared" si="805"/>
        <v>0.16666666666666666</v>
      </c>
      <c r="AG2327">
        <f t="shared" si="806"/>
        <v>0.33333333333333331</v>
      </c>
      <c r="AH2327">
        <f t="shared" si="807"/>
        <v>1.1872146118721462E-2</v>
      </c>
      <c r="AI2327">
        <f t="shared" si="808"/>
        <v>0.7312693498452012</v>
      </c>
      <c r="AJ2327">
        <f t="shared" si="809"/>
        <v>0.57213930348258701</v>
      </c>
      <c r="AK2327">
        <f t="shared" si="810"/>
        <v>0</v>
      </c>
      <c r="AM2327">
        <v>160</v>
      </c>
      <c r="AN2327">
        <v>800</v>
      </c>
      <c r="AO2327">
        <v>1017.6000000000001</v>
      </c>
      <c r="AP2327">
        <v>274.34362681989006</v>
      </c>
      <c r="AQ2327">
        <v>240</v>
      </c>
      <c r="AT2327">
        <f t="shared" si="811"/>
        <v>0.44366197183098594</v>
      </c>
      <c r="AU2327">
        <f t="shared" si="812"/>
        <v>0.57820738137082595</v>
      </c>
      <c r="AV2327">
        <f t="shared" si="813"/>
        <v>0.71880650994575057</v>
      </c>
      <c r="AW2327">
        <f t="shared" si="814"/>
        <v>0.13526588050351651</v>
      </c>
      <c r="AX2327">
        <f t="shared" si="815"/>
        <v>0.5714285714285714</v>
      </c>
    </row>
    <row r="2328" spans="2:50" ht="15">
      <c r="B2328" s="52">
        <v>1</v>
      </c>
      <c r="C2328" s="52">
        <v>3.16</v>
      </c>
      <c r="D2328" s="56">
        <v>0</v>
      </c>
      <c r="E2328" s="52">
        <v>1</v>
      </c>
      <c r="F2328" s="52">
        <v>1</v>
      </c>
      <c r="G2328" s="53">
        <v>2.57</v>
      </c>
      <c r="H2328" s="53">
        <v>2.61</v>
      </c>
      <c r="I2328" s="52">
        <v>2</v>
      </c>
      <c r="J2328" s="53">
        <v>2.64</v>
      </c>
      <c r="K2328" s="53">
        <v>2.66</v>
      </c>
      <c r="L2328" s="52">
        <v>22.5</v>
      </c>
      <c r="M2328" s="52">
        <v>1</v>
      </c>
      <c r="N2328" s="52">
        <v>20</v>
      </c>
      <c r="O2328" s="52">
        <v>7</v>
      </c>
      <c r="P2328" s="54">
        <v>100.420096</v>
      </c>
      <c r="Q2328" s="54">
        <v>40.501464499999997</v>
      </c>
      <c r="R2328" s="55">
        <v>0</v>
      </c>
      <c r="U2328">
        <f t="shared" si="794"/>
        <v>0.16666666666666666</v>
      </c>
      <c r="V2328">
        <f t="shared" si="795"/>
        <v>0.96048632218844987</v>
      </c>
      <c r="W2328">
        <f t="shared" si="796"/>
        <v>0</v>
      </c>
      <c r="X2328">
        <f t="shared" si="797"/>
        <v>0.34129692832764502</v>
      </c>
      <c r="Y2328">
        <f t="shared" si="798"/>
        <v>0.14285714285714285</v>
      </c>
      <c r="Z2328">
        <f t="shared" si="799"/>
        <v>0.78115501519756836</v>
      </c>
      <c r="AA2328">
        <f t="shared" si="800"/>
        <v>0.79331306990881456</v>
      </c>
      <c r="AB2328">
        <f t="shared" si="801"/>
        <v>0.5</v>
      </c>
      <c r="AC2328">
        <f t="shared" si="802"/>
        <v>0.83544303797468356</v>
      </c>
      <c r="AD2328">
        <f t="shared" si="803"/>
        <v>0.84177215189873422</v>
      </c>
      <c r="AE2328">
        <f t="shared" si="804"/>
        <v>0.125</v>
      </c>
      <c r="AF2328">
        <f t="shared" si="805"/>
        <v>0.16666666666666666</v>
      </c>
      <c r="AG2328">
        <f t="shared" si="806"/>
        <v>0.33333333333333331</v>
      </c>
      <c r="AH2328">
        <f t="shared" si="807"/>
        <v>9.1324200913242006E-4</v>
      </c>
      <c r="AI2328">
        <f t="shared" si="808"/>
        <v>0.58080495356037154</v>
      </c>
      <c r="AJ2328">
        <f t="shared" si="809"/>
        <v>0.5136815920398009</v>
      </c>
      <c r="AK2328">
        <f t="shared" si="810"/>
        <v>0</v>
      </c>
      <c r="AM2328">
        <v>145</v>
      </c>
      <c r="AN2328">
        <v>644.44444444444446</v>
      </c>
      <c r="AO2328">
        <v>1017.6000000000001</v>
      </c>
      <c r="AP2328">
        <v>670.97028129395198</v>
      </c>
      <c r="AQ2328">
        <v>0</v>
      </c>
      <c r="AT2328">
        <f t="shared" si="811"/>
        <v>0.3380281690140845</v>
      </c>
      <c r="AU2328">
        <f t="shared" si="812"/>
        <v>0.41417691857059169</v>
      </c>
      <c r="AV2328">
        <f t="shared" si="813"/>
        <v>0.71880650994575057</v>
      </c>
      <c r="AW2328">
        <f t="shared" si="814"/>
        <v>0.33082374445134538</v>
      </c>
      <c r="AX2328">
        <f t="shared" si="815"/>
        <v>0</v>
      </c>
    </row>
    <row r="2329" spans="2:50" ht="15">
      <c r="B2329" s="52">
        <v>1</v>
      </c>
      <c r="C2329" s="52">
        <v>3.16</v>
      </c>
      <c r="D2329" s="56">
        <v>0</v>
      </c>
      <c r="E2329" s="52">
        <v>1</v>
      </c>
      <c r="F2329" s="52">
        <v>1</v>
      </c>
      <c r="G2329" s="53">
        <v>2.57</v>
      </c>
      <c r="H2329" s="53">
        <v>2.61</v>
      </c>
      <c r="I2329" s="52">
        <v>2</v>
      </c>
      <c r="J2329" s="53">
        <v>2.64</v>
      </c>
      <c r="K2329" s="53">
        <v>2.66</v>
      </c>
      <c r="L2329" s="52">
        <v>22.5</v>
      </c>
      <c r="M2329" s="52">
        <v>1</v>
      </c>
      <c r="N2329" s="52">
        <v>20</v>
      </c>
      <c r="O2329" s="52">
        <v>28</v>
      </c>
      <c r="P2329" s="54">
        <v>103.46015749999999</v>
      </c>
      <c r="Q2329" s="54">
        <v>41.776329000000004</v>
      </c>
      <c r="R2329" s="55">
        <v>5.2661710500000005</v>
      </c>
      <c r="U2329">
        <f t="shared" si="794"/>
        <v>0.16666666666666666</v>
      </c>
      <c r="V2329">
        <f t="shared" si="795"/>
        <v>0.96048632218844987</v>
      </c>
      <c r="W2329">
        <f t="shared" si="796"/>
        <v>0</v>
      </c>
      <c r="X2329">
        <f t="shared" si="797"/>
        <v>0.34129692832764502</v>
      </c>
      <c r="Y2329">
        <f t="shared" si="798"/>
        <v>0.14285714285714285</v>
      </c>
      <c r="Z2329">
        <f t="shared" si="799"/>
        <v>0.78115501519756836</v>
      </c>
      <c r="AA2329">
        <f t="shared" si="800"/>
        <v>0.79331306990881456</v>
      </c>
      <c r="AB2329">
        <f t="shared" si="801"/>
        <v>0.5</v>
      </c>
      <c r="AC2329">
        <f t="shared" si="802"/>
        <v>0.83544303797468356</v>
      </c>
      <c r="AD2329">
        <f t="shared" si="803"/>
        <v>0.84177215189873422</v>
      </c>
      <c r="AE2329">
        <f t="shared" si="804"/>
        <v>0.125</v>
      </c>
      <c r="AF2329">
        <f t="shared" si="805"/>
        <v>0.16666666666666666</v>
      </c>
      <c r="AG2329">
        <f t="shared" si="806"/>
        <v>0.33333333333333331</v>
      </c>
      <c r="AH2329">
        <f t="shared" si="807"/>
        <v>3.6529680365296802E-3</v>
      </c>
      <c r="AI2329">
        <f t="shared" si="808"/>
        <v>0.6</v>
      </c>
      <c r="AJ2329">
        <f t="shared" si="809"/>
        <v>0.5298507462686568</v>
      </c>
      <c r="AK2329">
        <f t="shared" si="810"/>
        <v>0.54462474645030434</v>
      </c>
      <c r="AM2329">
        <v>145</v>
      </c>
      <c r="AN2329">
        <v>644.44444444444446</v>
      </c>
      <c r="AO2329">
        <v>1017.6000000000001</v>
      </c>
      <c r="AP2329">
        <v>670.97028129395198</v>
      </c>
      <c r="AQ2329">
        <v>0</v>
      </c>
      <c r="AT2329">
        <f t="shared" si="811"/>
        <v>0.3380281690140845</v>
      </c>
      <c r="AU2329">
        <f t="shared" si="812"/>
        <v>0.41417691857059169</v>
      </c>
      <c r="AV2329">
        <f t="shared" si="813"/>
        <v>0.71880650994575057</v>
      </c>
      <c r="AW2329">
        <f t="shared" si="814"/>
        <v>0.33082374445134538</v>
      </c>
      <c r="AX2329">
        <f t="shared" si="815"/>
        <v>0</v>
      </c>
    </row>
    <row r="2330" spans="2:50" ht="15">
      <c r="B2330" s="52">
        <v>1</v>
      </c>
      <c r="C2330" s="52">
        <v>3.16</v>
      </c>
      <c r="D2330" s="56">
        <v>0</v>
      </c>
      <c r="E2330" s="52">
        <v>1</v>
      </c>
      <c r="F2330" s="52">
        <v>1</v>
      </c>
      <c r="G2330" s="53">
        <v>2.57</v>
      </c>
      <c r="H2330" s="53">
        <v>2.61</v>
      </c>
      <c r="I2330" s="52">
        <v>2</v>
      </c>
      <c r="J2330" s="53">
        <v>2.64</v>
      </c>
      <c r="K2330" s="53">
        <v>2.66</v>
      </c>
      <c r="L2330" s="52">
        <v>22.5</v>
      </c>
      <c r="M2330" s="52">
        <v>1</v>
      </c>
      <c r="N2330" s="52">
        <v>20</v>
      </c>
      <c r="O2330" s="52">
        <v>91</v>
      </c>
      <c r="P2330" s="54">
        <v>111.30547749999999</v>
      </c>
      <c r="Q2330" s="54">
        <v>43.149260000000005</v>
      </c>
      <c r="R2330" s="55">
        <v>0</v>
      </c>
      <c r="U2330">
        <f t="shared" si="794"/>
        <v>0.16666666666666666</v>
      </c>
      <c r="V2330">
        <f t="shared" si="795"/>
        <v>0.96048632218844987</v>
      </c>
      <c r="W2330">
        <f t="shared" si="796"/>
        <v>0</v>
      </c>
      <c r="X2330">
        <f t="shared" si="797"/>
        <v>0.34129692832764502</v>
      </c>
      <c r="Y2330">
        <f t="shared" si="798"/>
        <v>0.14285714285714285</v>
      </c>
      <c r="Z2330">
        <f t="shared" si="799"/>
        <v>0.78115501519756836</v>
      </c>
      <c r="AA2330">
        <f t="shared" si="800"/>
        <v>0.79331306990881456</v>
      </c>
      <c r="AB2330">
        <f t="shared" si="801"/>
        <v>0.5</v>
      </c>
      <c r="AC2330">
        <f t="shared" si="802"/>
        <v>0.83544303797468356</v>
      </c>
      <c r="AD2330">
        <f t="shared" si="803"/>
        <v>0.84177215189873422</v>
      </c>
      <c r="AE2330">
        <f t="shared" si="804"/>
        <v>0.125</v>
      </c>
      <c r="AF2330">
        <f t="shared" si="805"/>
        <v>0.16666666666666666</v>
      </c>
      <c r="AG2330">
        <f t="shared" si="806"/>
        <v>0.33333333333333331</v>
      </c>
      <c r="AH2330">
        <f t="shared" si="807"/>
        <v>1.1872146118721462E-2</v>
      </c>
      <c r="AI2330">
        <f t="shared" si="808"/>
        <v>0.64953560371517027</v>
      </c>
      <c r="AJ2330">
        <f t="shared" si="809"/>
        <v>0.54726368159203986</v>
      </c>
      <c r="AK2330">
        <f t="shared" si="810"/>
        <v>0</v>
      </c>
      <c r="AM2330">
        <v>145</v>
      </c>
      <c r="AN2330">
        <v>644.44444444444446</v>
      </c>
      <c r="AO2330">
        <v>1017.6000000000001</v>
      </c>
      <c r="AP2330">
        <v>670.97028129395198</v>
      </c>
      <c r="AQ2330">
        <v>0</v>
      </c>
      <c r="AT2330">
        <f t="shared" si="811"/>
        <v>0.3380281690140845</v>
      </c>
      <c r="AU2330">
        <f t="shared" si="812"/>
        <v>0.41417691857059169</v>
      </c>
      <c r="AV2330">
        <f t="shared" si="813"/>
        <v>0.71880650994575057</v>
      </c>
      <c r="AW2330">
        <f t="shared" si="814"/>
        <v>0.33082374445134538</v>
      </c>
      <c r="AX2330">
        <f t="shared" si="815"/>
        <v>0</v>
      </c>
    </row>
    <row r="2331" spans="2:50" ht="15">
      <c r="B2331" s="52">
        <v>1</v>
      </c>
      <c r="C2331" s="52">
        <v>3.16</v>
      </c>
      <c r="D2331" s="52">
        <v>1</v>
      </c>
      <c r="E2331" s="52">
        <v>2.2000000000000002</v>
      </c>
      <c r="F2331" s="52">
        <v>1</v>
      </c>
      <c r="G2331" s="53">
        <v>2.57</v>
      </c>
      <c r="H2331" s="53">
        <v>2.61</v>
      </c>
      <c r="I2331" s="52">
        <v>2</v>
      </c>
      <c r="J2331" s="53">
        <v>2.64</v>
      </c>
      <c r="K2331" s="53">
        <v>2.66</v>
      </c>
      <c r="L2331" s="52">
        <v>22.5</v>
      </c>
      <c r="M2331" s="52">
        <v>1</v>
      </c>
      <c r="N2331" s="52">
        <v>20</v>
      </c>
      <c r="O2331" s="52">
        <v>7</v>
      </c>
      <c r="P2331" s="54">
        <v>99.341364499999997</v>
      </c>
      <c r="Q2331" s="54">
        <v>39.128533500000003</v>
      </c>
      <c r="R2331" s="55">
        <v>0</v>
      </c>
      <c r="U2331">
        <f t="shared" si="794"/>
        <v>0.16666666666666666</v>
      </c>
      <c r="V2331">
        <f t="shared" si="795"/>
        <v>0.96048632218844987</v>
      </c>
      <c r="W2331">
        <f t="shared" si="796"/>
        <v>0.25</v>
      </c>
      <c r="X2331">
        <f t="shared" si="797"/>
        <v>0.75085324232081918</v>
      </c>
      <c r="Y2331">
        <f t="shared" si="798"/>
        <v>0.14285714285714285</v>
      </c>
      <c r="Z2331">
        <f t="shared" si="799"/>
        <v>0.78115501519756836</v>
      </c>
      <c r="AA2331">
        <f t="shared" si="800"/>
        <v>0.79331306990881456</v>
      </c>
      <c r="AB2331">
        <f t="shared" si="801"/>
        <v>0.5</v>
      </c>
      <c r="AC2331">
        <f t="shared" si="802"/>
        <v>0.83544303797468356</v>
      </c>
      <c r="AD2331">
        <f t="shared" si="803"/>
        <v>0.84177215189873422</v>
      </c>
      <c r="AE2331">
        <f t="shared" si="804"/>
        <v>0.125</v>
      </c>
      <c r="AF2331">
        <f t="shared" si="805"/>
        <v>0.16666666666666666</v>
      </c>
      <c r="AG2331">
        <f t="shared" si="806"/>
        <v>0.33333333333333331</v>
      </c>
      <c r="AH2331">
        <f t="shared" si="807"/>
        <v>9.1324200913242006E-4</v>
      </c>
      <c r="AI2331">
        <f t="shared" si="808"/>
        <v>0.57399380804953559</v>
      </c>
      <c r="AJ2331">
        <f t="shared" si="809"/>
        <v>0.49626865671641796</v>
      </c>
      <c r="AK2331">
        <f t="shared" si="810"/>
        <v>0</v>
      </c>
      <c r="AM2331">
        <v>145</v>
      </c>
      <c r="AN2331">
        <v>644.44444444444446</v>
      </c>
      <c r="AO2331">
        <v>1017.6000000000001</v>
      </c>
      <c r="AP2331">
        <v>515.72725099092168</v>
      </c>
      <c r="AQ2331">
        <v>96.666666666666671</v>
      </c>
      <c r="AT2331">
        <f t="shared" si="811"/>
        <v>0.3380281690140845</v>
      </c>
      <c r="AU2331">
        <f t="shared" si="812"/>
        <v>0.41417691857059169</v>
      </c>
      <c r="AV2331">
        <f t="shared" si="813"/>
        <v>0.71880650994575057</v>
      </c>
      <c r="AW2331">
        <f t="shared" si="814"/>
        <v>0.25428074095828573</v>
      </c>
      <c r="AX2331">
        <f t="shared" si="815"/>
        <v>0.23015873015873017</v>
      </c>
    </row>
    <row r="2332" spans="2:50" ht="15">
      <c r="B2332" s="52">
        <v>1</v>
      </c>
      <c r="C2332" s="52">
        <v>3.16</v>
      </c>
      <c r="D2332" s="52">
        <v>1</v>
      </c>
      <c r="E2332" s="52">
        <v>2.2000000000000002</v>
      </c>
      <c r="F2332" s="52">
        <v>1</v>
      </c>
      <c r="G2332" s="53">
        <v>2.57</v>
      </c>
      <c r="H2332" s="53">
        <v>2.61</v>
      </c>
      <c r="I2332" s="52">
        <v>2</v>
      </c>
      <c r="J2332" s="53">
        <v>2.64</v>
      </c>
      <c r="K2332" s="53">
        <v>2.66</v>
      </c>
      <c r="L2332" s="52">
        <v>22.5</v>
      </c>
      <c r="M2332" s="52">
        <v>1</v>
      </c>
      <c r="N2332" s="52">
        <v>20</v>
      </c>
      <c r="O2332" s="52">
        <v>28</v>
      </c>
      <c r="P2332" s="54">
        <v>118.464332</v>
      </c>
      <c r="Q2332" s="54">
        <v>41.776329000000004</v>
      </c>
      <c r="R2332" s="55">
        <v>6.3743224999999999</v>
      </c>
      <c r="U2332">
        <f t="shared" si="794"/>
        <v>0.16666666666666666</v>
      </c>
      <c r="V2332">
        <f t="shared" si="795"/>
        <v>0.96048632218844987</v>
      </c>
      <c r="W2332">
        <f t="shared" si="796"/>
        <v>0.25</v>
      </c>
      <c r="X2332">
        <f t="shared" si="797"/>
        <v>0.75085324232081918</v>
      </c>
      <c r="Y2332">
        <f t="shared" si="798"/>
        <v>0.14285714285714285</v>
      </c>
      <c r="Z2332">
        <f t="shared" si="799"/>
        <v>0.78115501519756836</v>
      </c>
      <c r="AA2332">
        <f t="shared" si="800"/>
        <v>0.79331306990881456</v>
      </c>
      <c r="AB2332">
        <f t="shared" si="801"/>
        <v>0.5</v>
      </c>
      <c r="AC2332">
        <f t="shared" si="802"/>
        <v>0.83544303797468356</v>
      </c>
      <c r="AD2332">
        <f t="shared" si="803"/>
        <v>0.84177215189873422</v>
      </c>
      <c r="AE2332">
        <f t="shared" si="804"/>
        <v>0.125</v>
      </c>
      <c r="AF2332">
        <f t="shared" si="805"/>
        <v>0.16666666666666666</v>
      </c>
      <c r="AG2332">
        <f t="shared" si="806"/>
        <v>0.33333333333333331</v>
      </c>
      <c r="AH2332">
        <f t="shared" si="807"/>
        <v>3.6529680365296802E-3</v>
      </c>
      <c r="AI2332">
        <f t="shared" si="808"/>
        <v>0.69473684210526321</v>
      </c>
      <c r="AJ2332">
        <f t="shared" si="809"/>
        <v>0.5298507462686568</v>
      </c>
      <c r="AK2332">
        <f t="shared" si="810"/>
        <v>0.65922920892494929</v>
      </c>
      <c r="AM2332">
        <v>145</v>
      </c>
      <c r="AN2332">
        <v>644.44444444444446</v>
      </c>
      <c r="AO2332">
        <v>1017.6000000000001</v>
      </c>
      <c r="AP2332">
        <v>515.72725099092168</v>
      </c>
      <c r="AQ2332">
        <v>96.666666666666671</v>
      </c>
      <c r="AT2332">
        <f t="shared" si="811"/>
        <v>0.3380281690140845</v>
      </c>
      <c r="AU2332">
        <f t="shared" si="812"/>
        <v>0.41417691857059169</v>
      </c>
      <c r="AV2332">
        <f t="shared" si="813"/>
        <v>0.71880650994575057</v>
      </c>
      <c r="AW2332">
        <f t="shared" si="814"/>
        <v>0.25428074095828573</v>
      </c>
      <c r="AX2332">
        <f t="shared" si="815"/>
        <v>0.23015873015873017</v>
      </c>
    </row>
    <row r="2333" spans="2:50" ht="15">
      <c r="B2333" s="52">
        <v>1</v>
      </c>
      <c r="C2333" s="52">
        <v>3.16</v>
      </c>
      <c r="D2333" s="52">
        <v>1</v>
      </c>
      <c r="E2333" s="52">
        <v>2.2000000000000002</v>
      </c>
      <c r="F2333" s="52">
        <v>1</v>
      </c>
      <c r="G2333" s="53">
        <v>2.57</v>
      </c>
      <c r="H2333" s="53">
        <v>2.61</v>
      </c>
      <c r="I2333" s="52">
        <v>2</v>
      </c>
      <c r="J2333" s="53">
        <v>2.64</v>
      </c>
      <c r="K2333" s="53">
        <v>2.66</v>
      </c>
      <c r="L2333" s="52">
        <v>22.5</v>
      </c>
      <c r="M2333" s="52">
        <v>1</v>
      </c>
      <c r="N2333" s="52">
        <v>20</v>
      </c>
      <c r="O2333" s="52">
        <v>91</v>
      </c>
      <c r="P2333" s="54">
        <v>131.801376</v>
      </c>
      <c r="Q2333" s="54">
        <v>44.522190999999999</v>
      </c>
      <c r="R2333" s="55">
        <v>0</v>
      </c>
      <c r="U2333">
        <f t="shared" si="794"/>
        <v>0.16666666666666666</v>
      </c>
      <c r="V2333">
        <f t="shared" si="795"/>
        <v>0.96048632218844987</v>
      </c>
      <c r="W2333">
        <f t="shared" si="796"/>
        <v>0.25</v>
      </c>
      <c r="X2333">
        <f t="shared" si="797"/>
        <v>0.75085324232081918</v>
      </c>
      <c r="Y2333">
        <f t="shared" si="798"/>
        <v>0.14285714285714285</v>
      </c>
      <c r="Z2333">
        <f t="shared" si="799"/>
        <v>0.78115501519756836</v>
      </c>
      <c r="AA2333">
        <f t="shared" si="800"/>
        <v>0.79331306990881456</v>
      </c>
      <c r="AB2333">
        <f t="shared" si="801"/>
        <v>0.5</v>
      </c>
      <c r="AC2333">
        <f t="shared" si="802"/>
        <v>0.83544303797468356</v>
      </c>
      <c r="AD2333">
        <f t="shared" si="803"/>
        <v>0.84177215189873422</v>
      </c>
      <c r="AE2333">
        <f t="shared" si="804"/>
        <v>0.125</v>
      </c>
      <c r="AF2333">
        <f t="shared" si="805"/>
        <v>0.16666666666666666</v>
      </c>
      <c r="AG2333">
        <f t="shared" si="806"/>
        <v>0.33333333333333331</v>
      </c>
      <c r="AH2333">
        <f t="shared" si="807"/>
        <v>1.1872146118721462E-2</v>
      </c>
      <c r="AI2333">
        <f t="shared" si="808"/>
        <v>0.77894736842105272</v>
      </c>
      <c r="AJ2333">
        <f t="shared" si="809"/>
        <v>0.56467661691542281</v>
      </c>
      <c r="AK2333">
        <f t="shared" si="810"/>
        <v>0</v>
      </c>
      <c r="AM2333">
        <v>145</v>
      </c>
      <c r="AN2333">
        <v>644.44444444444446</v>
      </c>
      <c r="AO2333">
        <v>1017.6000000000001</v>
      </c>
      <c r="AP2333">
        <v>515.72725099092168</v>
      </c>
      <c r="AQ2333">
        <v>96.666666666666671</v>
      </c>
      <c r="AT2333">
        <f t="shared" si="811"/>
        <v>0.3380281690140845</v>
      </c>
      <c r="AU2333">
        <f t="shared" si="812"/>
        <v>0.41417691857059169</v>
      </c>
      <c r="AV2333">
        <f t="shared" si="813"/>
        <v>0.71880650994575057</v>
      </c>
      <c r="AW2333">
        <f t="shared" si="814"/>
        <v>0.25428074095828573</v>
      </c>
      <c r="AX2333">
        <f t="shared" si="815"/>
        <v>0.23015873015873017</v>
      </c>
    </row>
    <row r="2334" spans="2:50" ht="15">
      <c r="B2334" s="52">
        <v>1</v>
      </c>
      <c r="C2334" s="52">
        <v>3.16</v>
      </c>
      <c r="D2334" s="52">
        <v>2</v>
      </c>
      <c r="E2334" s="52">
        <v>2.93</v>
      </c>
      <c r="F2334" s="52">
        <v>1</v>
      </c>
      <c r="G2334" s="53">
        <v>2.57</v>
      </c>
      <c r="H2334" s="53">
        <v>2.61</v>
      </c>
      <c r="I2334" s="52">
        <v>2</v>
      </c>
      <c r="J2334" s="53">
        <v>2.64</v>
      </c>
      <c r="K2334" s="53">
        <v>2.66</v>
      </c>
      <c r="L2334" s="52">
        <v>22.5</v>
      </c>
      <c r="M2334" s="52">
        <v>1</v>
      </c>
      <c r="N2334" s="52">
        <v>20</v>
      </c>
      <c r="O2334" s="52">
        <v>7</v>
      </c>
      <c r="P2334" s="54">
        <v>96.889702</v>
      </c>
      <c r="Q2334" s="54">
        <v>40.011131999999996</v>
      </c>
      <c r="R2334" s="55">
        <v>0</v>
      </c>
      <c r="U2334">
        <f t="shared" si="794"/>
        <v>0.16666666666666666</v>
      </c>
      <c r="V2334">
        <f t="shared" si="795"/>
        <v>0.96048632218844987</v>
      </c>
      <c r="W2334">
        <f t="shared" si="796"/>
        <v>0.5</v>
      </c>
      <c r="X2334">
        <f t="shared" si="797"/>
        <v>1</v>
      </c>
      <c r="Y2334">
        <f t="shared" si="798"/>
        <v>0.14285714285714285</v>
      </c>
      <c r="Z2334">
        <f t="shared" si="799"/>
        <v>0.78115501519756836</v>
      </c>
      <c r="AA2334">
        <f t="shared" si="800"/>
        <v>0.79331306990881456</v>
      </c>
      <c r="AB2334">
        <f t="shared" si="801"/>
        <v>0.5</v>
      </c>
      <c r="AC2334">
        <f t="shared" si="802"/>
        <v>0.83544303797468356</v>
      </c>
      <c r="AD2334">
        <f t="shared" si="803"/>
        <v>0.84177215189873422</v>
      </c>
      <c r="AE2334">
        <f t="shared" si="804"/>
        <v>0.125</v>
      </c>
      <c r="AF2334">
        <f t="shared" si="805"/>
        <v>0.16666666666666666</v>
      </c>
      <c r="AG2334">
        <f t="shared" si="806"/>
        <v>0.33333333333333331</v>
      </c>
      <c r="AH2334">
        <f t="shared" si="807"/>
        <v>9.1324200913242006E-4</v>
      </c>
      <c r="AI2334">
        <f t="shared" si="808"/>
        <v>0.55851393188854492</v>
      </c>
      <c r="AJ2334">
        <f t="shared" si="809"/>
        <v>0.50746268656716409</v>
      </c>
      <c r="AK2334">
        <f t="shared" si="810"/>
        <v>0</v>
      </c>
      <c r="AM2334">
        <v>145</v>
      </c>
      <c r="AN2334">
        <v>644.44444444444446</v>
      </c>
      <c r="AO2334">
        <v>1017.6000000000001</v>
      </c>
      <c r="AP2334">
        <v>494.89153271602248</v>
      </c>
      <c r="AQ2334">
        <v>193.33333333333334</v>
      </c>
      <c r="AT2334">
        <f t="shared" si="811"/>
        <v>0.3380281690140845</v>
      </c>
      <c r="AU2334">
        <f t="shared" si="812"/>
        <v>0.41417691857059169</v>
      </c>
      <c r="AV2334">
        <f t="shared" si="813"/>
        <v>0.71880650994575057</v>
      </c>
      <c r="AW2334">
        <f t="shared" si="814"/>
        <v>0.24400763269968662</v>
      </c>
      <c r="AX2334">
        <f t="shared" si="815"/>
        <v>0.46031746031746035</v>
      </c>
    </row>
    <row r="2335" spans="2:50" ht="15">
      <c r="B2335" s="52">
        <v>1</v>
      </c>
      <c r="C2335" s="52">
        <v>3.16</v>
      </c>
      <c r="D2335" s="52">
        <v>2</v>
      </c>
      <c r="E2335" s="52">
        <v>2.93</v>
      </c>
      <c r="F2335" s="52">
        <v>1</v>
      </c>
      <c r="G2335" s="53">
        <v>2.57</v>
      </c>
      <c r="H2335" s="53">
        <v>2.61</v>
      </c>
      <c r="I2335" s="52">
        <v>2</v>
      </c>
      <c r="J2335" s="53">
        <v>2.64</v>
      </c>
      <c r="K2335" s="53">
        <v>2.66</v>
      </c>
      <c r="L2335" s="52">
        <v>22.5</v>
      </c>
      <c r="M2335" s="52">
        <v>1</v>
      </c>
      <c r="N2335" s="52">
        <v>20</v>
      </c>
      <c r="O2335" s="52">
        <v>28</v>
      </c>
      <c r="P2335" s="54">
        <v>115.914603</v>
      </c>
      <c r="Q2335" s="54">
        <v>43.051193499999997</v>
      </c>
      <c r="R2335" s="55">
        <v>6.0507030500000001</v>
      </c>
      <c r="U2335">
        <f t="shared" si="794"/>
        <v>0.16666666666666666</v>
      </c>
      <c r="V2335">
        <f t="shared" si="795"/>
        <v>0.96048632218844987</v>
      </c>
      <c r="W2335">
        <f t="shared" si="796"/>
        <v>0.5</v>
      </c>
      <c r="X2335">
        <f t="shared" si="797"/>
        <v>1</v>
      </c>
      <c r="Y2335">
        <f t="shared" si="798"/>
        <v>0.14285714285714285</v>
      </c>
      <c r="Z2335">
        <f t="shared" si="799"/>
        <v>0.78115501519756836</v>
      </c>
      <c r="AA2335">
        <f t="shared" si="800"/>
        <v>0.79331306990881456</v>
      </c>
      <c r="AB2335">
        <f t="shared" si="801"/>
        <v>0.5</v>
      </c>
      <c r="AC2335">
        <f t="shared" si="802"/>
        <v>0.83544303797468356</v>
      </c>
      <c r="AD2335">
        <f t="shared" si="803"/>
        <v>0.84177215189873422</v>
      </c>
      <c r="AE2335">
        <f t="shared" si="804"/>
        <v>0.125</v>
      </c>
      <c r="AF2335">
        <f t="shared" si="805"/>
        <v>0.16666666666666666</v>
      </c>
      <c r="AG2335">
        <f t="shared" si="806"/>
        <v>0.33333333333333331</v>
      </c>
      <c r="AH2335">
        <f t="shared" si="807"/>
        <v>3.6529680365296802E-3</v>
      </c>
      <c r="AI2335">
        <f t="shared" si="808"/>
        <v>0.67863777089783284</v>
      </c>
      <c r="AJ2335">
        <f t="shared" si="809"/>
        <v>0.54601990049751237</v>
      </c>
      <c r="AK2335">
        <f t="shared" si="810"/>
        <v>0.62576064908722107</v>
      </c>
      <c r="AM2335">
        <v>145</v>
      </c>
      <c r="AN2335">
        <v>644.44444444444446</v>
      </c>
      <c r="AO2335">
        <v>1017.6000000000001</v>
      </c>
      <c r="AP2335">
        <v>494.89153271602248</v>
      </c>
      <c r="AQ2335">
        <v>193.33333333333334</v>
      </c>
      <c r="AT2335">
        <f t="shared" si="811"/>
        <v>0.3380281690140845</v>
      </c>
      <c r="AU2335">
        <f t="shared" si="812"/>
        <v>0.41417691857059169</v>
      </c>
      <c r="AV2335">
        <f t="shared" si="813"/>
        <v>0.71880650994575057</v>
      </c>
      <c r="AW2335">
        <f t="shared" si="814"/>
        <v>0.24400763269968662</v>
      </c>
      <c r="AX2335">
        <f t="shared" si="815"/>
        <v>0.46031746031746035</v>
      </c>
    </row>
    <row r="2336" spans="2:50" ht="15">
      <c r="B2336" s="52">
        <v>1</v>
      </c>
      <c r="C2336" s="52">
        <v>3.16</v>
      </c>
      <c r="D2336" s="52">
        <v>2</v>
      </c>
      <c r="E2336" s="52">
        <v>2.93</v>
      </c>
      <c r="F2336" s="52">
        <v>1</v>
      </c>
      <c r="G2336" s="53">
        <v>2.57</v>
      </c>
      <c r="H2336" s="53">
        <v>2.61</v>
      </c>
      <c r="I2336" s="52">
        <v>2</v>
      </c>
      <c r="J2336" s="53">
        <v>2.64</v>
      </c>
      <c r="K2336" s="53">
        <v>2.66</v>
      </c>
      <c r="L2336" s="52">
        <v>22.5</v>
      </c>
      <c r="M2336" s="52">
        <v>1</v>
      </c>
      <c r="N2336" s="52">
        <v>20</v>
      </c>
      <c r="O2336" s="52">
        <v>91</v>
      </c>
      <c r="P2336" s="54">
        <v>119.73919650000001</v>
      </c>
      <c r="Q2336" s="54">
        <v>45.110589999999995</v>
      </c>
      <c r="R2336" s="55">
        <v>0</v>
      </c>
      <c r="U2336">
        <f t="shared" si="794"/>
        <v>0.16666666666666666</v>
      </c>
      <c r="V2336">
        <f t="shared" si="795"/>
        <v>0.96048632218844987</v>
      </c>
      <c r="W2336">
        <f t="shared" si="796"/>
        <v>0.5</v>
      </c>
      <c r="X2336">
        <f t="shared" si="797"/>
        <v>1</v>
      </c>
      <c r="Y2336">
        <f t="shared" si="798"/>
        <v>0.14285714285714285</v>
      </c>
      <c r="Z2336">
        <f t="shared" si="799"/>
        <v>0.78115501519756836</v>
      </c>
      <c r="AA2336">
        <f t="shared" si="800"/>
        <v>0.79331306990881456</v>
      </c>
      <c r="AB2336">
        <f t="shared" si="801"/>
        <v>0.5</v>
      </c>
      <c r="AC2336">
        <f t="shared" si="802"/>
        <v>0.83544303797468356</v>
      </c>
      <c r="AD2336">
        <f t="shared" si="803"/>
        <v>0.84177215189873422</v>
      </c>
      <c r="AE2336">
        <f t="shared" si="804"/>
        <v>0.125</v>
      </c>
      <c r="AF2336">
        <f t="shared" si="805"/>
        <v>0.16666666666666666</v>
      </c>
      <c r="AG2336">
        <f t="shared" si="806"/>
        <v>0.33333333333333331</v>
      </c>
      <c r="AH2336">
        <f t="shared" si="807"/>
        <v>1.1872146118721462E-2</v>
      </c>
      <c r="AI2336">
        <f t="shared" si="808"/>
        <v>0.70278637770897834</v>
      </c>
      <c r="AJ2336">
        <f t="shared" si="809"/>
        <v>0.57213930348258701</v>
      </c>
      <c r="AK2336">
        <f t="shared" si="810"/>
        <v>0</v>
      </c>
      <c r="AM2336">
        <v>145</v>
      </c>
      <c r="AN2336">
        <v>644.44444444444446</v>
      </c>
      <c r="AO2336">
        <v>1017.6000000000001</v>
      </c>
      <c r="AP2336">
        <v>494.89153271602248</v>
      </c>
      <c r="AQ2336">
        <v>193.33333333333334</v>
      </c>
      <c r="AT2336">
        <f t="shared" si="811"/>
        <v>0.3380281690140845</v>
      </c>
      <c r="AU2336">
        <f t="shared" si="812"/>
        <v>0.41417691857059169</v>
      </c>
      <c r="AV2336">
        <f t="shared" si="813"/>
        <v>0.71880650994575057</v>
      </c>
      <c r="AW2336">
        <f t="shared" si="814"/>
        <v>0.24400763269968662</v>
      </c>
      <c r="AX2336">
        <f t="shared" si="815"/>
        <v>0.46031746031746035</v>
      </c>
    </row>
    <row r="2337" spans="2:50" ht="15">
      <c r="B2337" s="52">
        <v>1</v>
      </c>
      <c r="C2337" s="52">
        <v>3.16</v>
      </c>
      <c r="D2337" s="56">
        <v>0</v>
      </c>
      <c r="E2337" s="52">
        <v>1</v>
      </c>
      <c r="F2337" s="52">
        <v>1</v>
      </c>
      <c r="G2337" s="53">
        <v>2.57</v>
      </c>
      <c r="H2337" s="53">
        <v>2.61</v>
      </c>
      <c r="I2337" s="52">
        <v>2</v>
      </c>
      <c r="J2337" s="53">
        <v>2.64</v>
      </c>
      <c r="K2337" s="53">
        <v>2.66</v>
      </c>
      <c r="L2337" s="52">
        <v>22.5</v>
      </c>
      <c r="M2337" s="52">
        <v>1</v>
      </c>
      <c r="N2337" s="52">
        <v>20</v>
      </c>
      <c r="O2337" s="52">
        <v>7</v>
      </c>
      <c r="P2337" s="54">
        <v>99.439430999999999</v>
      </c>
      <c r="Q2337" s="54">
        <v>40.011131999999996</v>
      </c>
      <c r="R2337" s="55">
        <v>0</v>
      </c>
      <c r="U2337">
        <f t="shared" si="794"/>
        <v>0.16666666666666666</v>
      </c>
      <c r="V2337">
        <f t="shared" si="795"/>
        <v>0.96048632218844987</v>
      </c>
      <c r="W2337">
        <f t="shared" si="796"/>
        <v>0</v>
      </c>
      <c r="X2337">
        <f t="shared" si="797"/>
        <v>0.34129692832764502</v>
      </c>
      <c r="Y2337">
        <f t="shared" si="798"/>
        <v>0.14285714285714285</v>
      </c>
      <c r="Z2337">
        <f t="shared" si="799"/>
        <v>0.78115501519756836</v>
      </c>
      <c r="AA2337">
        <f t="shared" si="800"/>
        <v>0.79331306990881456</v>
      </c>
      <c r="AB2337">
        <f t="shared" si="801"/>
        <v>0.5</v>
      </c>
      <c r="AC2337">
        <f t="shared" si="802"/>
        <v>0.83544303797468356</v>
      </c>
      <c r="AD2337">
        <f t="shared" si="803"/>
        <v>0.84177215189873422</v>
      </c>
      <c r="AE2337">
        <f t="shared" si="804"/>
        <v>0.125</v>
      </c>
      <c r="AF2337">
        <f t="shared" si="805"/>
        <v>0.16666666666666666</v>
      </c>
      <c r="AG2337">
        <f t="shared" si="806"/>
        <v>0.33333333333333331</v>
      </c>
      <c r="AH2337">
        <f t="shared" si="807"/>
        <v>9.1324200913242006E-4</v>
      </c>
      <c r="AI2337">
        <f t="shared" si="808"/>
        <v>0.57461300309597529</v>
      </c>
      <c r="AJ2337">
        <f t="shared" si="809"/>
        <v>0.50746268656716409</v>
      </c>
      <c r="AK2337">
        <f t="shared" si="810"/>
        <v>0</v>
      </c>
      <c r="AM2337">
        <v>160</v>
      </c>
      <c r="AN2337">
        <v>711.11111111111109</v>
      </c>
      <c r="AO2337">
        <v>1017.6000000000001</v>
      </c>
      <c r="AP2337">
        <v>577.47893108298149</v>
      </c>
      <c r="AQ2337">
        <v>0</v>
      </c>
      <c r="AT2337">
        <f t="shared" si="811"/>
        <v>0.44366197183098594</v>
      </c>
      <c r="AU2337">
        <f t="shared" si="812"/>
        <v>0.48447568834212068</v>
      </c>
      <c r="AV2337">
        <f t="shared" si="813"/>
        <v>0.71880650994575057</v>
      </c>
      <c r="AW2337">
        <f t="shared" si="814"/>
        <v>0.28472757683724609</v>
      </c>
      <c r="AX2337">
        <f t="shared" si="815"/>
        <v>0</v>
      </c>
    </row>
    <row r="2338" spans="2:50" ht="15">
      <c r="B2338" s="52">
        <v>1</v>
      </c>
      <c r="C2338" s="52">
        <v>3.16</v>
      </c>
      <c r="D2338" s="56">
        <v>0</v>
      </c>
      <c r="E2338" s="52">
        <v>1</v>
      </c>
      <c r="F2338" s="52">
        <v>1</v>
      </c>
      <c r="G2338" s="53">
        <v>2.57</v>
      </c>
      <c r="H2338" s="53">
        <v>2.61</v>
      </c>
      <c r="I2338" s="52">
        <v>2</v>
      </c>
      <c r="J2338" s="53">
        <v>2.64</v>
      </c>
      <c r="K2338" s="53">
        <v>2.66</v>
      </c>
      <c r="L2338" s="52">
        <v>22.5</v>
      </c>
      <c r="M2338" s="52">
        <v>1</v>
      </c>
      <c r="N2338" s="52">
        <v>20</v>
      </c>
      <c r="O2338" s="52">
        <v>28</v>
      </c>
      <c r="P2338" s="54">
        <v>104.6369555</v>
      </c>
      <c r="Q2338" s="54">
        <v>41.089863500000007</v>
      </c>
      <c r="R2338" s="55">
        <v>6.1781895000000002</v>
      </c>
      <c r="U2338">
        <f t="shared" si="794"/>
        <v>0.16666666666666666</v>
      </c>
      <c r="V2338">
        <f t="shared" si="795"/>
        <v>0.96048632218844987</v>
      </c>
      <c r="W2338">
        <f t="shared" si="796"/>
        <v>0</v>
      </c>
      <c r="X2338">
        <f t="shared" si="797"/>
        <v>0.34129692832764502</v>
      </c>
      <c r="Y2338">
        <f t="shared" si="798"/>
        <v>0.14285714285714285</v>
      </c>
      <c r="Z2338">
        <f t="shared" si="799"/>
        <v>0.78115501519756836</v>
      </c>
      <c r="AA2338">
        <f t="shared" si="800"/>
        <v>0.79331306990881456</v>
      </c>
      <c r="AB2338">
        <f t="shared" si="801"/>
        <v>0.5</v>
      </c>
      <c r="AC2338">
        <f t="shared" si="802"/>
        <v>0.83544303797468356</v>
      </c>
      <c r="AD2338">
        <f t="shared" si="803"/>
        <v>0.84177215189873422</v>
      </c>
      <c r="AE2338">
        <f t="shared" si="804"/>
        <v>0.125</v>
      </c>
      <c r="AF2338">
        <f t="shared" si="805"/>
        <v>0.16666666666666666</v>
      </c>
      <c r="AG2338">
        <f t="shared" si="806"/>
        <v>0.33333333333333331</v>
      </c>
      <c r="AH2338">
        <f t="shared" si="807"/>
        <v>3.6529680365296802E-3</v>
      </c>
      <c r="AI2338">
        <f t="shared" si="808"/>
        <v>0.60743034055727552</v>
      </c>
      <c r="AJ2338">
        <f t="shared" si="809"/>
        <v>0.52114427860696522</v>
      </c>
      <c r="AK2338">
        <f t="shared" si="810"/>
        <v>0.63894523326572006</v>
      </c>
      <c r="AM2338">
        <v>160</v>
      </c>
      <c r="AN2338">
        <v>711.11111111111109</v>
      </c>
      <c r="AO2338">
        <v>1017.6000000000001</v>
      </c>
      <c r="AP2338">
        <v>577.47893108298149</v>
      </c>
      <c r="AQ2338">
        <v>0</v>
      </c>
      <c r="AT2338">
        <f t="shared" si="811"/>
        <v>0.44366197183098594</v>
      </c>
      <c r="AU2338">
        <f t="shared" si="812"/>
        <v>0.48447568834212068</v>
      </c>
      <c r="AV2338">
        <f t="shared" si="813"/>
        <v>0.71880650994575057</v>
      </c>
      <c r="AW2338">
        <f t="shared" si="814"/>
        <v>0.28472757683724609</v>
      </c>
      <c r="AX2338">
        <f t="shared" si="815"/>
        <v>0</v>
      </c>
    </row>
    <row r="2339" spans="2:50" ht="15">
      <c r="B2339" s="52">
        <v>1</v>
      </c>
      <c r="C2339" s="52">
        <v>3.16</v>
      </c>
      <c r="D2339" s="56">
        <v>0</v>
      </c>
      <c r="E2339" s="52">
        <v>1</v>
      </c>
      <c r="F2339" s="52">
        <v>1</v>
      </c>
      <c r="G2339" s="53">
        <v>2.57</v>
      </c>
      <c r="H2339" s="53">
        <v>2.61</v>
      </c>
      <c r="I2339" s="52">
        <v>2</v>
      </c>
      <c r="J2339" s="53">
        <v>2.64</v>
      </c>
      <c r="K2339" s="53">
        <v>2.66</v>
      </c>
      <c r="L2339" s="52">
        <v>22.5</v>
      </c>
      <c r="M2339" s="52">
        <v>1</v>
      </c>
      <c r="N2339" s="52">
        <v>20</v>
      </c>
      <c r="O2339" s="52">
        <v>91</v>
      </c>
      <c r="P2339" s="54">
        <v>114.54167200000001</v>
      </c>
      <c r="Q2339" s="54">
        <v>42.070528500000002</v>
      </c>
      <c r="R2339" s="55">
        <v>0</v>
      </c>
      <c r="U2339">
        <f t="shared" si="794"/>
        <v>0.16666666666666666</v>
      </c>
      <c r="V2339">
        <f t="shared" si="795"/>
        <v>0.96048632218844987</v>
      </c>
      <c r="W2339">
        <f t="shared" si="796"/>
        <v>0</v>
      </c>
      <c r="X2339">
        <f t="shared" si="797"/>
        <v>0.34129692832764502</v>
      </c>
      <c r="Y2339">
        <f t="shared" si="798"/>
        <v>0.14285714285714285</v>
      </c>
      <c r="Z2339">
        <f t="shared" si="799"/>
        <v>0.78115501519756836</v>
      </c>
      <c r="AA2339">
        <f t="shared" si="800"/>
        <v>0.79331306990881456</v>
      </c>
      <c r="AB2339">
        <f t="shared" si="801"/>
        <v>0.5</v>
      </c>
      <c r="AC2339">
        <f t="shared" si="802"/>
        <v>0.83544303797468356</v>
      </c>
      <c r="AD2339">
        <f t="shared" si="803"/>
        <v>0.84177215189873422</v>
      </c>
      <c r="AE2339">
        <f t="shared" si="804"/>
        <v>0.125</v>
      </c>
      <c r="AF2339">
        <f t="shared" si="805"/>
        <v>0.16666666666666666</v>
      </c>
      <c r="AG2339">
        <f t="shared" si="806"/>
        <v>0.33333333333333331</v>
      </c>
      <c r="AH2339">
        <f t="shared" si="807"/>
        <v>1.1872146118721462E-2</v>
      </c>
      <c r="AI2339">
        <f t="shared" si="808"/>
        <v>0.66996904024767812</v>
      </c>
      <c r="AJ2339">
        <f t="shared" si="809"/>
        <v>0.53358208955223885</v>
      </c>
      <c r="AK2339">
        <f t="shared" si="810"/>
        <v>0</v>
      </c>
      <c r="AM2339">
        <v>160</v>
      </c>
      <c r="AN2339">
        <v>711.11111111111109</v>
      </c>
      <c r="AO2339">
        <v>1017.6000000000001</v>
      </c>
      <c r="AP2339">
        <v>577.47893108298149</v>
      </c>
      <c r="AQ2339">
        <v>0</v>
      </c>
      <c r="AT2339">
        <f t="shared" si="811"/>
        <v>0.44366197183098594</v>
      </c>
      <c r="AU2339">
        <f t="shared" si="812"/>
        <v>0.48447568834212068</v>
      </c>
      <c r="AV2339">
        <f t="shared" si="813"/>
        <v>0.71880650994575057</v>
      </c>
      <c r="AW2339">
        <f t="shared" si="814"/>
        <v>0.28472757683724609</v>
      </c>
      <c r="AX2339">
        <f t="shared" si="815"/>
        <v>0</v>
      </c>
    </row>
    <row r="2340" spans="2:50" ht="15">
      <c r="B2340" s="52">
        <v>1</v>
      </c>
      <c r="C2340" s="52">
        <v>3.16</v>
      </c>
      <c r="D2340" s="52">
        <v>1</v>
      </c>
      <c r="E2340" s="52">
        <v>2.2000000000000002</v>
      </c>
      <c r="F2340" s="52">
        <v>1</v>
      </c>
      <c r="G2340" s="53">
        <v>2.57</v>
      </c>
      <c r="H2340" s="53">
        <v>2.61</v>
      </c>
      <c r="I2340" s="52">
        <v>2</v>
      </c>
      <c r="J2340" s="53">
        <v>2.64</v>
      </c>
      <c r="K2340" s="53">
        <v>2.66</v>
      </c>
      <c r="L2340" s="52">
        <v>22.5</v>
      </c>
      <c r="M2340" s="52">
        <v>1</v>
      </c>
      <c r="N2340" s="52">
        <v>20</v>
      </c>
      <c r="O2340" s="52">
        <v>7</v>
      </c>
      <c r="P2340" s="54">
        <v>94.928371999999996</v>
      </c>
      <c r="Q2340" s="54">
        <v>38.147868500000001</v>
      </c>
      <c r="R2340" s="55">
        <v>0</v>
      </c>
      <c r="U2340">
        <f t="shared" si="794"/>
        <v>0.16666666666666666</v>
      </c>
      <c r="V2340">
        <f t="shared" si="795"/>
        <v>0.96048632218844987</v>
      </c>
      <c r="W2340">
        <f t="shared" si="796"/>
        <v>0.25</v>
      </c>
      <c r="X2340">
        <f t="shared" si="797"/>
        <v>0.75085324232081918</v>
      </c>
      <c r="Y2340">
        <f t="shared" si="798"/>
        <v>0.14285714285714285</v>
      </c>
      <c r="Z2340">
        <f t="shared" si="799"/>
        <v>0.78115501519756836</v>
      </c>
      <c r="AA2340">
        <f t="shared" si="800"/>
        <v>0.79331306990881456</v>
      </c>
      <c r="AB2340">
        <f t="shared" si="801"/>
        <v>0.5</v>
      </c>
      <c r="AC2340">
        <f t="shared" si="802"/>
        <v>0.83544303797468356</v>
      </c>
      <c r="AD2340">
        <f t="shared" si="803"/>
        <v>0.84177215189873422</v>
      </c>
      <c r="AE2340">
        <f t="shared" si="804"/>
        <v>0.125</v>
      </c>
      <c r="AF2340">
        <f t="shared" si="805"/>
        <v>0.16666666666666666</v>
      </c>
      <c r="AG2340">
        <f t="shared" si="806"/>
        <v>0.33333333333333331</v>
      </c>
      <c r="AH2340">
        <f t="shared" si="807"/>
        <v>9.1324200913242006E-4</v>
      </c>
      <c r="AI2340">
        <f t="shared" si="808"/>
        <v>0.54613003095975232</v>
      </c>
      <c r="AJ2340">
        <f t="shared" si="809"/>
        <v>0.48383084577114427</v>
      </c>
      <c r="AK2340">
        <f t="shared" si="810"/>
        <v>0</v>
      </c>
      <c r="AM2340">
        <v>160</v>
      </c>
      <c r="AN2340">
        <v>711.11111111111109</v>
      </c>
      <c r="AO2340">
        <v>1017.6000000000001</v>
      </c>
      <c r="AP2340">
        <v>413.05317350722402</v>
      </c>
      <c r="AQ2340">
        <v>106.66666666666666</v>
      </c>
      <c r="AT2340">
        <f t="shared" si="811"/>
        <v>0.44366197183098594</v>
      </c>
      <c r="AU2340">
        <f t="shared" si="812"/>
        <v>0.48447568834212068</v>
      </c>
      <c r="AV2340">
        <f t="shared" si="813"/>
        <v>0.71880650994575057</v>
      </c>
      <c r="AW2340">
        <f t="shared" si="814"/>
        <v>0.20365700438125026</v>
      </c>
      <c r="AX2340">
        <f t="shared" si="815"/>
        <v>0.25396825396825395</v>
      </c>
    </row>
    <row r="2341" spans="2:50" ht="15">
      <c r="B2341" s="52">
        <v>1</v>
      </c>
      <c r="C2341" s="52">
        <v>3.16</v>
      </c>
      <c r="D2341" s="52">
        <v>1</v>
      </c>
      <c r="E2341" s="52">
        <v>2.2000000000000002</v>
      </c>
      <c r="F2341" s="52">
        <v>1</v>
      </c>
      <c r="G2341" s="53">
        <v>2.57</v>
      </c>
      <c r="H2341" s="53">
        <v>2.61</v>
      </c>
      <c r="I2341" s="52">
        <v>2</v>
      </c>
      <c r="J2341" s="53">
        <v>2.64</v>
      </c>
      <c r="K2341" s="53">
        <v>2.66</v>
      </c>
      <c r="L2341" s="52">
        <v>22.5</v>
      </c>
      <c r="M2341" s="52">
        <v>1</v>
      </c>
      <c r="N2341" s="52">
        <v>20</v>
      </c>
      <c r="O2341" s="52">
        <v>28</v>
      </c>
      <c r="P2341" s="54">
        <v>120.71986150000001</v>
      </c>
      <c r="Q2341" s="54">
        <v>40.207265</v>
      </c>
      <c r="R2341" s="55">
        <v>5.9428299000000004</v>
      </c>
      <c r="U2341">
        <f t="shared" si="794"/>
        <v>0.16666666666666666</v>
      </c>
      <c r="V2341">
        <f t="shared" si="795"/>
        <v>0.96048632218844987</v>
      </c>
      <c r="W2341">
        <f t="shared" si="796"/>
        <v>0.25</v>
      </c>
      <c r="X2341">
        <f t="shared" si="797"/>
        <v>0.75085324232081918</v>
      </c>
      <c r="Y2341">
        <f t="shared" si="798"/>
        <v>0.14285714285714285</v>
      </c>
      <c r="Z2341">
        <f t="shared" si="799"/>
        <v>0.78115501519756836</v>
      </c>
      <c r="AA2341">
        <f t="shared" si="800"/>
        <v>0.79331306990881456</v>
      </c>
      <c r="AB2341">
        <f t="shared" si="801"/>
        <v>0.5</v>
      </c>
      <c r="AC2341">
        <f t="shared" si="802"/>
        <v>0.83544303797468356</v>
      </c>
      <c r="AD2341">
        <f t="shared" si="803"/>
        <v>0.84177215189873422</v>
      </c>
      <c r="AE2341">
        <f t="shared" si="804"/>
        <v>0.125</v>
      </c>
      <c r="AF2341">
        <f t="shared" si="805"/>
        <v>0.16666666666666666</v>
      </c>
      <c r="AG2341">
        <f t="shared" si="806"/>
        <v>0.33333333333333331</v>
      </c>
      <c r="AH2341">
        <f t="shared" si="807"/>
        <v>3.6529680365296802E-3</v>
      </c>
      <c r="AI2341">
        <f t="shared" si="808"/>
        <v>0.70897832817337469</v>
      </c>
      <c r="AJ2341">
        <f t="shared" si="809"/>
        <v>0.50995024875621886</v>
      </c>
      <c r="AK2341">
        <f t="shared" si="810"/>
        <v>0.61460446247464506</v>
      </c>
      <c r="AM2341">
        <v>160</v>
      </c>
      <c r="AN2341">
        <v>711.11111111111109</v>
      </c>
      <c r="AO2341">
        <v>1017.6000000000001</v>
      </c>
      <c r="AP2341">
        <v>413.05317350722402</v>
      </c>
      <c r="AQ2341">
        <v>106.66666666666666</v>
      </c>
      <c r="AT2341">
        <f t="shared" si="811"/>
        <v>0.44366197183098594</v>
      </c>
      <c r="AU2341">
        <f t="shared" si="812"/>
        <v>0.48447568834212068</v>
      </c>
      <c r="AV2341">
        <f t="shared" si="813"/>
        <v>0.71880650994575057</v>
      </c>
      <c r="AW2341">
        <f t="shared" si="814"/>
        <v>0.20365700438125026</v>
      </c>
      <c r="AX2341">
        <f t="shared" si="815"/>
        <v>0.25396825396825395</v>
      </c>
    </row>
    <row r="2342" spans="2:50" ht="15">
      <c r="B2342" s="52">
        <v>1</v>
      </c>
      <c r="C2342" s="52">
        <v>3.16</v>
      </c>
      <c r="D2342" s="52">
        <v>1</v>
      </c>
      <c r="E2342" s="52">
        <v>2.2000000000000002</v>
      </c>
      <c r="F2342" s="52">
        <v>1</v>
      </c>
      <c r="G2342" s="53">
        <v>2.57</v>
      </c>
      <c r="H2342" s="53">
        <v>2.61</v>
      </c>
      <c r="I2342" s="52">
        <v>2</v>
      </c>
      <c r="J2342" s="53">
        <v>2.64</v>
      </c>
      <c r="K2342" s="53">
        <v>2.66</v>
      </c>
      <c r="L2342" s="52">
        <v>22.5</v>
      </c>
      <c r="M2342" s="52">
        <v>1</v>
      </c>
      <c r="N2342" s="52">
        <v>20</v>
      </c>
      <c r="O2342" s="52">
        <v>91</v>
      </c>
      <c r="P2342" s="54">
        <v>128.7613145</v>
      </c>
      <c r="Q2342" s="54">
        <v>43.639592499999999</v>
      </c>
      <c r="R2342" s="55">
        <v>0</v>
      </c>
      <c r="U2342">
        <f t="shared" si="794"/>
        <v>0.16666666666666666</v>
      </c>
      <c r="V2342">
        <f t="shared" si="795"/>
        <v>0.96048632218844987</v>
      </c>
      <c r="W2342">
        <f t="shared" si="796"/>
        <v>0.25</v>
      </c>
      <c r="X2342">
        <f t="shared" si="797"/>
        <v>0.75085324232081918</v>
      </c>
      <c r="Y2342">
        <f t="shared" si="798"/>
        <v>0.14285714285714285</v>
      </c>
      <c r="Z2342">
        <f t="shared" si="799"/>
        <v>0.78115501519756836</v>
      </c>
      <c r="AA2342">
        <f t="shared" si="800"/>
        <v>0.79331306990881456</v>
      </c>
      <c r="AB2342">
        <f t="shared" si="801"/>
        <v>0.5</v>
      </c>
      <c r="AC2342">
        <f t="shared" si="802"/>
        <v>0.83544303797468356</v>
      </c>
      <c r="AD2342">
        <f t="shared" si="803"/>
        <v>0.84177215189873422</v>
      </c>
      <c r="AE2342">
        <f t="shared" si="804"/>
        <v>0.125</v>
      </c>
      <c r="AF2342">
        <f t="shared" si="805"/>
        <v>0.16666666666666666</v>
      </c>
      <c r="AG2342">
        <f t="shared" si="806"/>
        <v>0.33333333333333331</v>
      </c>
      <c r="AH2342">
        <f t="shared" si="807"/>
        <v>1.1872146118721462E-2</v>
      </c>
      <c r="AI2342">
        <f t="shared" si="808"/>
        <v>0.75975232198142417</v>
      </c>
      <c r="AJ2342">
        <f t="shared" si="809"/>
        <v>0.55348258706467657</v>
      </c>
      <c r="AK2342">
        <f t="shared" si="810"/>
        <v>0</v>
      </c>
      <c r="AM2342">
        <v>160</v>
      </c>
      <c r="AN2342">
        <v>711.11111111111109</v>
      </c>
      <c r="AO2342">
        <v>1017.6000000000001</v>
      </c>
      <c r="AP2342">
        <v>413.05317350722402</v>
      </c>
      <c r="AQ2342">
        <v>106.66666666666666</v>
      </c>
      <c r="AT2342">
        <f t="shared" si="811"/>
        <v>0.44366197183098594</v>
      </c>
      <c r="AU2342">
        <f t="shared" si="812"/>
        <v>0.48447568834212068</v>
      </c>
      <c r="AV2342">
        <f t="shared" si="813"/>
        <v>0.71880650994575057</v>
      </c>
      <c r="AW2342">
        <f t="shared" si="814"/>
        <v>0.20365700438125026</v>
      </c>
      <c r="AX2342">
        <f t="shared" si="815"/>
        <v>0.25396825396825395</v>
      </c>
    </row>
    <row r="2343" spans="2:50" ht="15">
      <c r="B2343" s="52">
        <v>1</v>
      </c>
      <c r="C2343" s="52">
        <v>3.16</v>
      </c>
      <c r="D2343" s="52">
        <v>1</v>
      </c>
      <c r="E2343" s="52">
        <v>2.2000000000000002</v>
      </c>
      <c r="F2343" s="52">
        <v>1</v>
      </c>
      <c r="G2343" s="53">
        <v>2.57</v>
      </c>
      <c r="H2343" s="53">
        <v>2.61</v>
      </c>
      <c r="I2343" s="52">
        <v>2</v>
      </c>
      <c r="J2343" s="53">
        <v>2.71</v>
      </c>
      <c r="K2343" s="53">
        <v>2.72</v>
      </c>
      <c r="L2343" s="52">
        <v>22.5</v>
      </c>
      <c r="M2343" s="52">
        <v>1</v>
      </c>
      <c r="N2343" s="52">
        <v>20</v>
      </c>
      <c r="O2343" s="52">
        <v>7</v>
      </c>
      <c r="P2343" s="54">
        <v>97.281968000000006</v>
      </c>
      <c r="Q2343" s="54">
        <v>46.483521000000003</v>
      </c>
      <c r="R2343" s="55">
        <v>0</v>
      </c>
      <c r="U2343">
        <f t="shared" si="794"/>
        <v>0.16666666666666666</v>
      </c>
      <c r="V2343">
        <f t="shared" si="795"/>
        <v>0.96048632218844987</v>
      </c>
      <c r="W2343">
        <f t="shared" si="796"/>
        <v>0.25</v>
      </c>
      <c r="X2343">
        <f t="shared" si="797"/>
        <v>0.75085324232081918</v>
      </c>
      <c r="Y2343">
        <f t="shared" si="798"/>
        <v>0.14285714285714285</v>
      </c>
      <c r="Z2343">
        <f t="shared" si="799"/>
        <v>0.78115501519756836</v>
      </c>
      <c r="AA2343">
        <f t="shared" si="800"/>
        <v>0.79331306990881456</v>
      </c>
      <c r="AB2343">
        <f t="shared" si="801"/>
        <v>0.5</v>
      </c>
      <c r="AC2343">
        <f t="shared" si="802"/>
        <v>0.85759493670886067</v>
      </c>
      <c r="AD2343">
        <f t="shared" si="803"/>
        <v>0.86075949367088611</v>
      </c>
      <c r="AE2343">
        <f t="shared" si="804"/>
        <v>0.125</v>
      </c>
      <c r="AF2343">
        <f t="shared" si="805"/>
        <v>0.16666666666666666</v>
      </c>
      <c r="AG2343">
        <f t="shared" si="806"/>
        <v>0.33333333333333331</v>
      </c>
      <c r="AH2343">
        <f t="shared" si="807"/>
        <v>9.1324200913242006E-4</v>
      </c>
      <c r="AI2343">
        <f t="shared" si="808"/>
        <v>0.56099071207430351</v>
      </c>
      <c r="AJ2343">
        <f t="shared" si="809"/>
        <v>0.58955223880597019</v>
      </c>
      <c r="AK2343">
        <f t="shared" si="810"/>
        <v>0</v>
      </c>
      <c r="AM2343">
        <v>160</v>
      </c>
      <c r="AN2343">
        <v>711.11111111111109</v>
      </c>
      <c r="AO2343">
        <v>1031.7</v>
      </c>
      <c r="AP2343">
        <v>431.18317350722407</v>
      </c>
      <c r="AQ2343">
        <v>106.66666666666666</v>
      </c>
      <c r="AT2343">
        <f t="shared" si="811"/>
        <v>0.44366197183098594</v>
      </c>
      <c r="AU2343">
        <f t="shared" si="812"/>
        <v>0.48447568834212068</v>
      </c>
      <c r="AV2343">
        <f t="shared" si="813"/>
        <v>0.72876638788426762</v>
      </c>
      <c r="AW2343">
        <f t="shared" si="814"/>
        <v>0.21259605079525271</v>
      </c>
      <c r="AX2343">
        <f t="shared" si="815"/>
        <v>0.25396825396825395</v>
      </c>
    </row>
    <row r="2344" spans="2:50" ht="15">
      <c r="B2344" s="52">
        <v>1</v>
      </c>
      <c r="C2344" s="52">
        <v>3.16</v>
      </c>
      <c r="D2344" s="52">
        <v>1</v>
      </c>
      <c r="E2344" s="52">
        <v>2.2000000000000002</v>
      </c>
      <c r="F2344" s="52">
        <v>1</v>
      </c>
      <c r="G2344" s="53">
        <v>2.57</v>
      </c>
      <c r="H2344" s="53">
        <v>2.61</v>
      </c>
      <c r="I2344" s="52">
        <v>2</v>
      </c>
      <c r="J2344" s="53">
        <v>2.71</v>
      </c>
      <c r="K2344" s="53">
        <v>2.72</v>
      </c>
      <c r="L2344" s="52">
        <v>22.5</v>
      </c>
      <c r="M2344" s="52">
        <v>1</v>
      </c>
      <c r="N2344" s="52">
        <v>20</v>
      </c>
      <c r="O2344" s="52">
        <v>28</v>
      </c>
      <c r="P2344" s="54">
        <v>122.48505850000001</v>
      </c>
      <c r="Q2344" s="54">
        <v>50.111981499999999</v>
      </c>
      <c r="R2344" s="55">
        <v>5.5407572500000004</v>
      </c>
      <c r="U2344">
        <f t="shared" si="794"/>
        <v>0.16666666666666666</v>
      </c>
      <c r="V2344">
        <f t="shared" si="795"/>
        <v>0.96048632218844987</v>
      </c>
      <c r="W2344">
        <f t="shared" si="796"/>
        <v>0.25</v>
      </c>
      <c r="X2344">
        <f t="shared" si="797"/>
        <v>0.75085324232081918</v>
      </c>
      <c r="Y2344">
        <f t="shared" si="798"/>
        <v>0.14285714285714285</v>
      </c>
      <c r="Z2344">
        <f t="shared" si="799"/>
        <v>0.78115501519756836</v>
      </c>
      <c r="AA2344">
        <f t="shared" si="800"/>
        <v>0.79331306990881456</v>
      </c>
      <c r="AB2344">
        <f t="shared" si="801"/>
        <v>0.5</v>
      </c>
      <c r="AC2344">
        <f t="shared" si="802"/>
        <v>0.85759493670886067</v>
      </c>
      <c r="AD2344">
        <f t="shared" si="803"/>
        <v>0.86075949367088611</v>
      </c>
      <c r="AE2344">
        <f t="shared" si="804"/>
        <v>0.125</v>
      </c>
      <c r="AF2344">
        <f t="shared" si="805"/>
        <v>0.16666666666666666</v>
      </c>
      <c r="AG2344">
        <f t="shared" si="806"/>
        <v>0.33333333333333331</v>
      </c>
      <c r="AH2344">
        <f t="shared" si="807"/>
        <v>3.6529680365296802E-3</v>
      </c>
      <c r="AI2344">
        <f t="shared" si="808"/>
        <v>0.720123839009288</v>
      </c>
      <c r="AJ2344">
        <f t="shared" si="809"/>
        <v>0.63557213930348255</v>
      </c>
      <c r="AK2344">
        <f t="shared" si="810"/>
        <v>0.57302231237322521</v>
      </c>
      <c r="AM2344">
        <v>160</v>
      </c>
      <c r="AN2344">
        <v>711.11111111111109</v>
      </c>
      <c r="AO2344">
        <v>1031.7</v>
      </c>
      <c r="AP2344">
        <v>431.18317350722407</v>
      </c>
      <c r="AQ2344">
        <v>106.66666666666666</v>
      </c>
      <c r="AT2344">
        <f t="shared" si="811"/>
        <v>0.44366197183098594</v>
      </c>
      <c r="AU2344">
        <f t="shared" si="812"/>
        <v>0.48447568834212068</v>
      </c>
      <c r="AV2344">
        <f t="shared" si="813"/>
        <v>0.72876638788426762</v>
      </c>
      <c r="AW2344">
        <f t="shared" si="814"/>
        <v>0.21259605079525271</v>
      </c>
      <c r="AX2344">
        <f t="shared" si="815"/>
        <v>0.25396825396825395</v>
      </c>
    </row>
    <row r="2345" spans="2:50" ht="15">
      <c r="B2345" s="52">
        <v>1</v>
      </c>
      <c r="C2345" s="52">
        <v>3.16</v>
      </c>
      <c r="D2345" s="52">
        <v>1</v>
      </c>
      <c r="E2345" s="52">
        <v>2.2000000000000002</v>
      </c>
      <c r="F2345" s="52">
        <v>1</v>
      </c>
      <c r="G2345" s="53">
        <v>2.57</v>
      </c>
      <c r="H2345" s="53">
        <v>2.61</v>
      </c>
      <c r="I2345" s="52">
        <v>2</v>
      </c>
      <c r="J2345" s="53">
        <v>2.71</v>
      </c>
      <c r="K2345" s="53">
        <v>2.72</v>
      </c>
      <c r="L2345" s="52">
        <v>22.5</v>
      </c>
      <c r="M2345" s="52">
        <v>1</v>
      </c>
      <c r="N2345" s="52">
        <v>20</v>
      </c>
      <c r="O2345" s="52">
        <v>91</v>
      </c>
      <c r="P2345" s="54">
        <v>129.34971350000001</v>
      </c>
      <c r="Q2345" s="54">
        <v>50.504247499999998</v>
      </c>
      <c r="R2345" s="55">
        <v>0</v>
      </c>
      <c r="U2345">
        <f t="shared" si="794"/>
        <v>0.16666666666666666</v>
      </c>
      <c r="V2345">
        <f t="shared" si="795"/>
        <v>0.96048632218844987</v>
      </c>
      <c r="W2345">
        <f t="shared" si="796"/>
        <v>0.25</v>
      </c>
      <c r="X2345">
        <f t="shared" si="797"/>
        <v>0.75085324232081918</v>
      </c>
      <c r="Y2345">
        <f t="shared" si="798"/>
        <v>0.14285714285714285</v>
      </c>
      <c r="Z2345">
        <f t="shared" si="799"/>
        <v>0.78115501519756836</v>
      </c>
      <c r="AA2345">
        <f t="shared" si="800"/>
        <v>0.79331306990881456</v>
      </c>
      <c r="AB2345">
        <f t="shared" si="801"/>
        <v>0.5</v>
      </c>
      <c r="AC2345">
        <f t="shared" si="802"/>
        <v>0.85759493670886067</v>
      </c>
      <c r="AD2345">
        <f t="shared" si="803"/>
        <v>0.86075949367088611</v>
      </c>
      <c r="AE2345">
        <f t="shared" si="804"/>
        <v>0.125</v>
      </c>
      <c r="AF2345">
        <f t="shared" si="805"/>
        <v>0.16666666666666666</v>
      </c>
      <c r="AG2345">
        <f t="shared" si="806"/>
        <v>0.33333333333333331</v>
      </c>
      <c r="AH2345">
        <f t="shared" si="807"/>
        <v>1.1872146118721462E-2</v>
      </c>
      <c r="AI2345">
        <f t="shared" si="808"/>
        <v>0.76346749226006194</v>
      </c>
      <c r="AJ2345">
        <f t="shared" si="809"/>
        <v>0.64054726368159198</v>
      </c>
      <c r="AK2345">
        <f t="shared" si="810"/>
        <v>0</v>
      </c>
      <c r="AM2345">
        <v>160</v>
      </c>
      <c r="AN2345">
        <v>711.11111111111109</v>
      </c>
      <c r="AO2345">
        <v>1031.7</v>
      </c>
      <c r="AP2345">
        <v>431.18317350722407</v>
      </c>
      <c r="AQ2345">
        <v>106.66666666666666</v>
      </c>
      <c r="AT2345">
        <f t="shared" si="811"/>
        <v>0.44366197183098594</v>
      </c>
      <c r="AU2345">
        <f t="shared" si="812"/>
        <v>0.48447568834212068</v>
      </c>
      <c r="AV2345">
        <f t="shared" si="813"/>
        <v>0.72876638788426762</v>
      </c>
      <c r="AW2345">
        <f t="shared" si="814"/>
        <v>0.21259605079525271</v>
      </c>
      <c r="AX2345">
        <f t="shared" si="815"/>
        <v>0.25396825396825395</v>
      </c>
    </row>
    <row r="2346" spans="2:50" ht="15">
      <c r="B2346" s="52">
        <v>1</v>
      </c>
      <c r="C2346" s="52">
        <v>3.16</v>
      </c>
      <c r="D2346" s="52">
        <v>1</v>
      </c>
      <c r="E2346" s="52">
        <v>2.2000000000000002</v>
      </c>
      <c r="F2346" s="52">
        <v>1</v>
      </c>
      <c r="G2346" s="53">
        <v>2.57</v>
      </c>
      <c r="H2346" s="53">
        <v>2.61</v>
      </c>
      <c r="I2346" s="52">
        <v>2</v>
      </c>
      <c r="J2346" s="53">
        <v>2.61</v>
      </c>
      <c r="K2346" s="53">
        <v>2.66</v>
      </c>
      <c r="L2346" s="52">
        <v>22.5</v>
      </c>
      <c r="M2346" s="52">
        <v>1</v>
      </c>
      <c r="N2346" s="52">
        <v>20</v>
      </c>
      <c r="O2346" s="52">
        <v>7</v>
      </c>
      <c r="P2346" s="54">
        <v>101.3026945</v>
      </c>
      <c r="Q2346" s="54">
        <v>39.324666499999999</v>
      </c>
      <c r="R2346" s="55">
        <v>0</v>
      </c>
      <c r="U2346">
        <f t="shared" si="794"/>
        <v>0.16666666666666666</v>
      </c>
      <c r="V2346">
        <f t="shared" si="795"/>
        <v>0.96048632218844987</v>
      </c>
      <c r="W2346">
        <f t="shared" si="796"/>
        <v>0.25</v>
      </c>
      <c r="X2346">
        <f t="shared" si="797"/>
        <v>0.75085324232081918</v>
      </c>
      <c r="Y2346">
        <f t="shared" si="798"/>
        <v>0.14285714285714285</v>
      </c>
      <c r="Z2346">
        <f t="shared" si="799"/>
        <v>0.78115501519756836</v>
      </c>
      <c r="AA2346">
        <f t="shared" si="800"/>
        <v>0.79331306990881456</v>
      </c>
      <c r="AB2346">
        <f t="shared" si="801"/>
        <v>0.5</v>
      </c>
      <c r="AC2346">
        <f t="shared" si="802"/>
        <v>0.82594936708860756</v>
      </c>
      <c r="AD2346">
        <f t="shared" si="803"/>
        <v>0.84177215189873422</v>
      </c>
      <c r="AE2346">
        <f t="shared" si="804"/>
        <v>0.125</v>
      </c>
      <c r="AF2346">
        <f t="shared" si="805"/>
        <v>0.16666666666666666</v>
      </c>
      <c r="AG2346">
        <f t="shared" si="806"/>
        <v>0.33333333333333331</v>
      </c>
      <c r="AH2346">
        <f t="shared" si="807"/>
        <v>9.1324200913242006E-4</v>
      </c>
      <c r="AI2346">
        <f t="shared" si="808"/>
        <v>0.58637770897832819</v>
      </c>
      <c r="AJ2346">
        <f t="shared" si="809"/>
        <v>0.49875621890547261</v>
      </c>
      <c r="AK2346">
        <f t="shared" si="810"/>
        <v>0</v>
      </c>
      <c r="AM2346">
        <v>160</v>
      </c>
      <c r="AN2346">
        <v>711.11111111111109</v>
      </c>
      <c r="AO2346">
        <v>980.21999999999991</v>
      </c>
      <c r="AP2346">
        <v>446.72317350722437</v>
      </c>
      <c r="AQ2346">
        <v>106.66666666666666</v>
      </c>
      <c r="AT2346">
        <f t="shared" si="811"/>
        <v>0.44366197183098594</v>
      </c>
      <c r="AU2346">
        <f t="shared" si="812"/>
        <v>0.48447568834212068</v>
      </c>
      <c r="AV2346">
        <f t="shared" si="813"/>
        <v>0.69240223779385157</v>
      </c>
      <c r="AW2346">
        <f t="shared" si="814"/>
        <v>0.22025809057868348</v>
      </c>
      <c r="AX2346">
        <f t="shared" si="815"/>
        <v>0.25396825396825395</v>
      </c>
    </row>
    <row r="2347" spans="2:50" ht="15">
      <c r="B2347" s="52">
        <v>1</v>
      </c>
      <c r="C2347" s="52">
        <v>3.16</v>
      </c>
      <c r="D2347" s="52">
        <v>1</v>
      </c>
      <c r="E2347" s="52">
        <v>2.2000000000000002</v>
      </c>
      <c r="F2347" s="52">
        <v>1</v>
      </c>
      <c r="G2347" s="53">
        <v>2.57</v>
      </c>
      <c r="H2347" s="53">
        <v>2.61</v>
      </c>
      <c r="I2347" s="52">
        <v>2</v>
      </c>
      <c r="J2347" s="53">
        <v>2.61</v>
      </c>
      <c r="K2347" s="53">
        <v>2.66</v>
      </c>
      <c r="L2347" s="52">
        <v>22.5</v>
      </c>
      <c r="M2347" s="52">
        <v>1</v>
      </c>
      <c r="N2347" s="52">
        <v>20</v>
      </c>
      <c r="O2347" s="52">
        <v>28</v>
      </c>
      <c r="P2347" s="54">
        <v>121.8966595</v>
      </c>
      <c r="Q2347" s="54">
        <v>41.187930000000001</v>
      </c>
      <c r="R2347" s="55">
        <v>7.1490478500000005</v>
      </c>
      <c r="U2347">
        <f t="shared" si="794"/>
        <v>0.16666666666666666</v>
      </c>
      <c r="V2347">
        <f t="shared" si="795"/>
        <v>0.96048632218844987</v>
      </c>
      <c r="W2347">
        <f t="shared" si="796"/>
        <v>0.25</v>
      </c>
      <c r="X2347">
        <f t="shared" si="797"/>
        <v>0.75085324232081918</v>
      </c>
      <c r="Y2347">
        <f t="shared" si="798"/>
        <v>0.14285714285714285</v>
      </c>
      <c r="Z2347">
        <f t="shared" si="799"/>
        <v>0.78115501519756836</v>
      </c>
      <c r="AA2347">
        <f t="shared" si="800"/>
        <v>0.79331306990881456</v>
      </c>
      <c r="AB2347">
        <f t="shared" si="801"/>
        <v>0.5</v>
      </c>
      <c r="AC2347">
        <f t="shared" si="802"/>
        <v>0.82594936708860756</v>
      </c>
      <c r="AD2347">
        <f t="shared" si="803"/>
        <v>0.84177215189873422</v>
      </c>
      <c r="AE2347">
        <f t="shared" si="804"/>
        <v>0.125</v>
      </c>
      <c r="AF2347">
        <f t="shared" si="805"/>
        <v>0.16666666666666666</v>
      </c>
      <c r="AG2347">
        <f t="shared" si="806"/>
        <v>0.33333333333333331</v>
      </c>
      <c r="AH2347">
        <f t="shared" si="807"/>
        <v>3.6529680365296802E-3</v>
      </c>
      <c r="AI2347">
        <f t="shared" si="808"/>
        <v>0.71640866873065012</v>
      </c>
      <c r="AJ2347">
        <f t="shared" si="809"/>
        <v>0.52238805970149249</v>
      </c>
      <c r="AK2347">
        <f t="shared" si="810"/>
        <v>0.73935091277890475</v>
      </c>
      <c r="AM2347">
        <v>160</v>
      </c>
      <c r="AN2347">
        <v>711.11111111111109</v>
      </c>
      <c r="AO2347">
        <v>980.21999999999991</v>
      </c>
      <c r="AP2347">
        <v>446.72317350722437</v>
      </c>
      <c r="AQ2347">
        <v>106.66666666666666</v>
      </c>
      <c r="AT2347">
        <f t="shared" si="811"/>
        <v>0.44366197183098594</v>
      </c>
      <c r="AU2347">
        <f t="shared" si="812"/>
        <v>0.48447568834212068</v>
      </c>
      <c r="AV2347">
        <f t="shared" si="813"/>
        <v>0.69240223779385157</v>
      </c>
      <c r="AW2347">
        <f t="shared" si="814"/>
        <v>0.22025809057868348</v>
      </c>
      <c r="AX2347">
        <f t="shared" si="815"/>
        <v>0.25396825396825395</v>
      </c>
    </row>
    <row r="2348" spans="2:50" ht="15">
      <c r="B2348" s="52">
        <v>1</v>
      </c>
      <c r="C2348" s="52">
        <v>3.16</v>
      </c>
      <c r="D2348" s="52">
        <v>1</v>
      </c>
      <c r="E2348" s="52">
        <v>2.2000000000000002</v>
      </c>
      <c r="F2348" s="52">
        <v>1</v>
      </c>
      <c r="G2348" s="53">
        <v>2.57</v>
      </c>
      <c r="H2348" s="53">
        <v>2.61</v>
      </c>
      <c r="I2348" s="52">
        <v>2</v>
      </c>
      <c r="J2348" s="53">
        <v>2.61</v>
      </c>
      <c r="K2348" s="53">
        <v>2.66</v>
      </c>
      <c r="L2348" s="52">
        <v>22.5</v>
      </c>
      <c r="M2348" s="52">
        <v>1</v>
      </c>
      <c r="N2348" s="52">
        <v>20</v>
      </c>
      <c r="O2348" s="52">
        <v>91</v>
      </c>
      <c r="P2348" s="54">
        <v>131.89944249999999</v>
      </c>
      <c r="Q2348" s="54">
        <v>44.326057999999996</v>
      </c>
      <c r="R2348" s="55">
        <v>0</v>
      </c>
      <c r="U2348">
        <f t="shared" si="794"/>
        <v>0.16666666666666666</v>
      </c>
      <c r="V2348">
        <f t="shared" si="795"/>
        <v>0.96048632218844987</v>
      </c>
      <c r="W2348">
        <f t="shared" si="796"/>
        <v>0.25</v>
      </c>
      <c r="X2348">
        <f t="shared" si="797"/>
        <v>0.75085324232081918</v>
      </c>
      <c r="Y2348">
        <f t="shared" si="798"/>
        <v>0.14285714285714285</v>
      </c>
      <c r="Z2348">
        <f t="shared" si="799"/>
        <v>0.78115501519756836</v>
      </c>
      <c r="AA2348">
        <f t="shared" si="800"/>
        <v>0.79331306990881456</v>
      </c>
      <c r="AB2348">
        <f t="shared" si="801"/>
        <v>0.5</v>
      </c>
      <c r="AC2348">
        <f t="shared" si="802"/>
        <v>0.82594936708860756</v>
      </c>
      <c r="AD2348">
        <f t="shared" si="803"/>
        <v>0.84177215189873422</v>
      </c>
      <c r="AE2348">
        <f t="shared" si="804"/>
        <v>0.125</v>
      </c>
      <c r="AF2348">
        <f t="shared" si="805"/>
        <v>0.16666666666666666</v>
      </c>
      <c r="AG2348">
        <f t="shared" si="806"/>
        <v>0.33333333333333331</v>
      </c>
      <c r="AH2348">
        <f t="shared" si="807"/>
        <v>1.1872146118721462E-2</v>
      </c>
      <c r="AI2348">
        <f t="shared" si="808"/>
        <v>0.7795665634674922</v>
      </c>
      <c r="AJ2348">
        <f t="shared" si="809"/>
        <v>0.56218905472636804</v>
      </c>
      <c r="AK2348">
        <f t="shared" si="810"/>
        <v>0</v>
      </c>
      <c r="AM2348">
        <v>160</v>
      </c>
      <c r="AN2348">
        <v>711.11111111111109</v>
      </c>
      <c r="AO2348">
        <v>980.21999999999991</v>
      </c>
      <c r="AP2348">
        <v>446.72317350722437</v>
      </c>
      <c r="AQ2348">
        <v>106.66666666666666</v>
      </c>
      <c r="AT2348">
        <f t="shared" si="811"/>
        <v>0.44366197183098594</v>
      </c>
      <c r="AU2348">
        <f t="shared" si="812"/>
        <v>0.48447568834212068</v>
      </c>
      <c r="AV2348">
        <f t="shared" si="813"/>
        <v>0.69240223779385157</v>
      </c>
      <c r="AW2348">
        <f t="shared" si="814"/>
        <v>0.22025809057868348</v>
      </c>
      <c r="AX2348">
        <f t="shared" si="815"/>
        <v>0.25396825396825395</v>
      </c>
    </row>
    <row r="2349" spans="2:50" ht="15">
      <c r="B2349" s="52">
        <v>1</v>
      </c>
      <c r="C2349" s="52">
        <v>3.16</v>
      </c>
      <c r="D2349" s="52">
        <v>2</v>
      </c>
      <c r="E2349" s="52">
        <v>2.93</v>
      </c>
      <c r="F2349" s="52">
        <v>1</v>
      </c>
      <c r="G2349" s="53">
        <v>2.57</v>
      </c>
      <c r="H2349" s="53">
        <v>2.61</v>
      </c>
      <c r="I2349" s="52">
        <v>2</v>
      </c>
      <c r="J2349" s="53">
        <v>2.64</v>
      </c>
      <c r="K2349" s="53">
        <v>2.66</v>
      </c>
      <c r="L2349" s="52">
        <v>22.5</v>
      </c>
      <c r="M2349" s="52">
        <v>1</v>
      </c>
      <c r="N2349" s="52">
        <v>20</v>
      </c>
      <c r="O2349" s="52">
        <v>7</v>
      </c>
      <c r="P2349" s="54">
        <v>99.439430999999999</v>
      </c>
      <c r="Q2349" s="54">
        <v>38.736267500000004</v>
      </c>
      <c r="R2349" s="55">
        <v>0</v>
      </c>
      <c r="U2349">
        <f t="shared" si="794"/>
        <v>0.16666666666666666</v>
      </c>
      <c r="V2349">
        <f t="shared" si="795"/>
        <v>0.96048632218844987</v>
      </c>
      <c r="W2349">
        <f t="shared" si="796"/>
        <v>0.5</v>
      </c>
      <c r="X2349">
        <f t="shared" si="797"/>
        <v>1</v>
      </c>
      <c r="Y2349">
        <f t="shared" si="798"/>
        <v>0.14285714285714285</v>
      </c>
      <c r="Z2349">
        <f t="shared" si="799"/>
        <v>0.78115501519756836</v>
      </c>
      <c r="AA2349">
        <f t="shared" si="800"/>
        <v>0.79331306990881456</v>
      </c>
      <c r="AB2349">
        <f t="shared" si="801"/>
        <v>0.5</v>
      </c>
      <c r="AC2349">
        <f t="shared" si="802"/>
        <v>0.83544303797468356</v>
      </c>
      <c r="AD2349">
        <f t="shared" si="803"/>
        <v>0.84177215189873422</v>
      </c>
      <c r="AE2349">
        <f t="shared" si="804"/>
        <v>0.125</v>
      </c>
      <c r="AF2349">
        <f t="shared" si="805"/>
        <v>0.16666666666666666</v>
      </c>
      <c r="AG2349">
        <f t="shared" si="806"/>
        <v>0.33333333333333331</v>
      </c>
      <c r="AH2349">
        <f t="shared" si="807"/>
        <v>9.1324200913242006E-4</v>
      </c>
      <c r="AI2349">
        <f t="shared" si="808"/>
        <v>0.57461300309597529</v>
      </c>
      <c r="AJ2349">
        <f t="shared" si="809"/>
        <v>0.49129353233830847</v>
      </c>
      <c r="AK2349">
        <f t="shared" si="810"/>
        <v>0</v>
      </c>
      <c r="AM2349">
        <v>160</v>
      </c>
      <c r="AN2349">
        <v>711.11111111111109</v>
      </c>
      <c r="AO2349">
        <v>1017.6000000000001</v>
      </c>
      <c r="AP2349">
        <v>386.31100161768012</v>
      </c>
      <c r="AQ2349">
        <v>213.33333333333331</v>
      </c>
      <c r="AT2349">
        <f t="shared" si="811"/>
        <v>0.44366197183098594</v>
      </c>
      <c r="AU2349">
        <f t="shared" si="812"/>
        <v>0.48447568834212068</v>
      </c>
      <c r="AV2349">
        <f t="shared" si="813"/>
        <v>0.71880650994575057</v>
      </c>
      <c r="AW2349">
        <f t="shared" si="814"/>
        <v>0.19047170290679558</v>
      </c>
      <c r="AX2349">
        <f t="shared" si="815"/>
        <v>0.50793650793650791</v>
      </c>
    </row>
    <row r="2350" spans="2:50" ht="15">
      <c r="B2350" s="52">
        <v>1</v>
      </c>
      <c r="C2350" s="52">
        <v>3.16</v>
      </c>
      <c r="D2350" s="52">
        <v>2</v>
      </c>
      <c r="E2350" s="52">
        <v>2.93</v>
      </c>
      <c r="F2350" s="52">
        <v>1</v>
      </c>
      <c r="G2350" s="53">
        <v>2.57</v>
      </c>
      <c r="H2350" s="53">
        <v>2.61</v>
      </c>
      <c r="I2350" s="52">
        <v>2</v>
      </c>
      <c r="J2350" s="53">
        <v>2.64</v>
      </c>
      <c r="K2350" s="53">
        <v>2.66</v>
      </c>
      <c r="L2350" s="52">
        <v>22.5</v>
      </c>
      <c r="M2350" s="52">
        <v>1</v>
      </c>
      <c r="N2350" s="52">
        <v>20</v>
      </c>
      <c r="O2350" s="52">
        <v>28</v>
      </c>
      <c r="P2350" s="54">
        <v>119.64113</v>
      </c>
      <c r="Q2350" s="54">
        <v>43.051193499999997</v>
      </c>
      <c r="R2350" s="55">
        <v>5.7663101999999995</v>
      </c>
      <c r="U2350">
        <f t="shared" si="794"/>
        <v>0.16666666666666666</v>
      </c>
      <c r="V2350">
        <f t="shared" si="795"/>
        <v>0.96048632218844987</v>
      </c>
      <c r="W2350">
        <f t="shared" si="796"/>
        <v>0.5</v>
      </c>
      <c r="X2350">
        <f t="shared" si="797"/>
        <v>1</v>
      </c>
      <c r="Y2350">
        <f t="shared" si="798"/>
        <v>0.14285714285714285</v>
      </c>
      <c r="Z2350">
        <f t="shared" si="799"/>
        <v>0.78115501519756836</v>
      </c>
      <c r="AA2350">
        <f t="shared" si="800"/>
        <v>0.79331306990881456</v>
      </c>
      <c r="AB2350">
        <f t="shared" si="801"/>
        <v>0.5</v>
      </c>
      <c r="AC2350">
        <f t="shared" si="802"/>
        <v>0.83544303797468356</v>
      </c>
      <c r="AD2350">
        <f t="shared" si="803"/>
        <v>0.84177215189873422</v>
      </c>
      <c r="AE2350">
        <f t="shared" si="804"/>
        <v>0.125</v>
      </c>
      <c r="AF2350">
        <f t="shared" si="805"/>
        <v>0.16666666666666666</v>
      </c>
      <c r="AG2350">
        <f t="shared" si="806"/>
        <v>0.33333333333333331</v>
      </c>
      <c r="AH2350">
        <f t="shared" si="807"/>
        <v>3.6529680365296802E-3</v>
      </c>
      <c r="AI2350">
        <f t="shared" si="808"/>
        <v>0.70216718266253875</v>
      </c>
      <c r="AJ2350">
        <f t="shared" si="809"/>
        <v>0.54601990049751237</v>
      </c>
      <c r="AK2350">
        <f t="shared" si="810"/>
        <v>0.59634888438133871</v>
      </c>
      <c r="AM2350">
        <v>160</v>
      </c>
      <c r="AN2350">
        <v>711.11111111111109</v>
      </c>
      <c r="AO2350">
        <v>1017.6000000000001</v>
      </c>
      <c r="AP2350">
        <v>386.31100161768012</v>
      </c>
      <c r="AQ2350">
        <v>213.33333333333331</v>
      </c>
      <c r="AT2350">
        <f t="shared" si="811"/>
        <v>0.44366197183098594</v>
      </c>
      <c r="AU2350">
        <f t="shared" si="812"/>
        <v>0.48447568834212068</v>
      </c>
      <c r="AV2350">
        <f t="shared" si="813"/>
        <v>0.71880650994575057</v>
      </c>
      <c r="AW2350">
        <f t="shared" si="814"/>
        <v>0.19047170290679558</v>
      </c>
      <c r="AX2350">
        <f t="shared" si="815"/>
        <v>0.50793650793650791</v>
      </c>
    </row>
    <row r="2351" spans="2:50" ht="15">
      <c r="B2351" s="52">
        <v>1</v>
      </c>
      <c r="C2351" s="52">
        <v>3.16</v>
      </c>
      <c r="D2351" s="52">
        <v>2</v>
      </c>
      <c r="E2351" s="52">
        <v>2.93</v>
      </c>
      <c r="F2351" s="52">
        <v>1</v>
      </c>
      <c r="G2351" s="53">
        <v>2.57</v>
      </c>
      <c r="H2351" s="53">
        <v>2.61</v>
      </c>
      <c r="I2351" s="52">
        <v>2</v>
      </c>
      <c r="J2351" s="53">
        <v>2.64</v>
      </c>
      <c r="K2351" s="53">
        <v>2.66</v>
      </c>
      <c r="L2351" s="52">
        <v>22.5</v>
      </c>
      <c r="M2351" s="52">
        <v>1</v>
      </c>
      <c r="N2351" s="52">
        <v>20</v>
      </c>
      <c r="O2351" s="52">
        <v>91</v>
      </c>
      <c r="P2351" s="54">
        <v>123.36765699999999</v>
      </c>
      <c r="Q2351" s="54">
        <v>44.031858500000006</v>
      </c>
      <c r="R2351" s="55">
        <v>0</v>
      </c>
      <c r="U2351">
        <f t="shared" si="794"/>
        <v>0.16666666666666666</v>
      </c>
      <c r="V2351">
        <f t="shared" si="795"/>
        <v>0.96048632218844987</v>
      </c>
      <c r="W2351">
        <f t="shared" si="796"/>
        <v>0.5</v>
      </c>
      <c r="X2351">
        <f t="shared" si="797"/>
        <v>1</v>
      </c>
      <c r="Y2351">
        <f t="shared" si="798"/>
        <v>0.14285714285714285</v>
      </c>
      <c r="Z2351">
        <f t="shared" si="799"/>
        <v>0.78115501519756836</v>
      </c>
      <c r="AA2351">
        <f t="shared" si="800"/>
        <v>0.79331306990881456</v>
      </c>
      <c r="AB2351">
        <f t="shared" si="801"/>
        <v>0.5</v>
      </c>
      <c r="AC2351">
        <f t="shared" si="802"/>
        <v>0.83544303797468356</v>
      </c>
      <c r="AD2351">
        <f t="shared" si="803"/>
        <v>0.84177215189873422</v>
      </c>
      <c r="AE2351">
        <f t="shared" si="804"/>
        <v>0.125</v>
      </c>
      <c r="AF2351">
        <f t="shared" si="805"/>
        <v>0.16666666666666666</v>
      </c>
      <c r="AG2351">
        <f t="shared" si="806"/>
        <v>0.33333333333333331</v>
      </c>
      <c r="AH2351">
        <f t="shared" si="807"/>
        <v>1.1872146118721462E-2</v>
      </c>
      <c r="AI2351">
        <f t="shared" si="808"/>
        <v>0.72569659442724455</v>
      </c>
      <c r="AJ2351">
        <f t="shared" si="809"/>
        <v>0.55845771144278611</v>
      </c>
      <c r="AK2351">
        <f t="shared" si="810"/>
        <v>0</v>
      </c>
      <c r="AM2351">
        <v>160</v>
      </c>
      <c r="AN2351">
        <v>711.11111111111109</v>
      </c>
      <c r="AO2351">
        <v>1017.6000000000001</v>
      </c>
      <c r="AP2351">
        <v>386.31100161768012</v>
      </c>
      <c r="AQ2351">
        <v>213.33333333333331</v>
      </c>
      <c r="AT2351">
        <f t="shared" si="811"/>
        <v>0.44366197183098594</v>
      </c>
      <c r="AU2351">
        <f t="shared" si="812"/>
        <v>0.48447568834212068</v>
      </c>
      <c r="AV2351">
        <f t="shared" si="813"/>
        <v>0.71880650994575057</v>
      </c>
      <c r="AW2351">
        <f t="shared" si="814"/>
        <v>0.19047170290679558</v>
      </c>
      <c r="AX2351">
        <f t="shared" si="815"/>
        <v>0.50793650793650791</v>
      </c>
    </row>
    <row r="2352" spans="2:50" ht="15">
      <c r="B2352" s="52">
        <v>1</v>
      </c>
      <c r="C2352" s="52">
        <v>3.16</v>
      </c>
      <c r="D2352" s="56">
        <v>0</v>
      </c>
      <c r="E2352" s="52">
        <v>1</v>
      </c>
      <c r="F2352" s="52">
        <v>1</v>
      </c>
      <c r="G2352" s="53">
        <v>2.57</v>
      </c>
      <c r="H2352" s="53">
        <v>2.61</v>
      </c>
      <c r="I2352" s="52">
        <v>2</v>
      </c>
      <c r="J2352" s="53">
        <v>2.64</v>
      </c>
      <c r="K2352" s="53">
        <v>2.66</v>
      </c>
      <c r="L2352" s="52">
        <v>22.5</v>
      </c>
      <c r="M2352" s="52">
        <v>1</v>
      </c>
      <c r="N2352" s="52">
        <v>20</v>
      </c>
      <c r="O2352" s="52">
        <v>7</v>
      </c>
      <c r="P2352" s="54">
        <v>90.809578999999999</v>
      </c>
      <c r="Q2352" s="54">
        <v>38.638201000000002</v>
      </c>
      <c r="R2352" s="55">
        <v>0</v>
      </c>
      <c r="U2352">
        <f t="shared" si="794"/>
        <v>0.16666666666666666</v>
      </c>
      <c r="V2352">
        <f t="shared" si="795"/>
        <v>0.96048632218844987</v>
      </c>
      <c r="W2352">
        <f t="shared" si="796"/>
        <v>0</v>
      </c>
      <c r="X2352">
        <f t="shared" si="797"/>
        <v>0.34129692832764502</v>
      </c>
      <c r="Y2352">
        <f t="shared" si="798"/>
        <v>0.14285714285714285</v>
      </c>
      <c r="Z2352">
        <f t="shared" si="799"/>
        <v>0.78115501519756836</v>
      </c>
      <c r="AA2352">
        <f t="shared" si="800"/>
        <v>0.79331306990881456</v>
      </c>
      <c r="AB2352">
        <f t="shared" si="801"/>
        <v>0.5</v>
      </c>
      <c r="AC2352">
        <f t="shared" si="802"/>
        <v>0.83544303797468356</v>
      </c>
      <c r="AD2352">
        <f t="shared" si="803"/>
        <v>0.84177215189873422</v>
      </c>
      <c r="AE2352">
        <f t="shared" si="804"/>
        <v>0.125</v>
      </c>
      <c r="AF2352">
        <f t="shared" si="805"/>
        <v>0.16666666666666666</v>
      </c>
      <c r="AG2352">
        <f t="shared" si="806"/>
        <v>0.33333333333333331</v>
      </c>
      <c r="AH2352">
        <f t="shared" si="807"/>
        <v>9.1324200913242006E-4</v>
      </c>
      <c r="AI2352">
        <f t="shared" si="808"/>
        <v>0.52012383900928794</v>
      </c>
      <c r="AJ2352">
        <f t="shared" si="809"/>
        <v>0.49004975124378108</v>
      </c>
      <c r="AK2352">
        <f t="shared" si="810"/>
        <v>0</v>
      </c>
      <c r="AM2352">
        <v>175</v>
      </c>
      <c r="AN2352">
        <v>777.77777777777771</v>
      </c>
      <c r="AO2352">
        <v>1017.6000000000001</v>
      </c>
      <c r="AP2352">
        <v>468.44758087201143</v>
      </c>
      <c r="AQ2352">
        <v>0</v>
      </c>
      <c r="AT2352">
        <f t="shared" si="811"/>
        <v>0.54929577464788737</v>
      </c>
      <c r="AU2352">
        <f t="shared" si="812"/>
        <v>0.55477445811364967</v>
      </c>
      <c r="AV2352">
        <f t="shared" si="813"/>
        <v>0.71880650994575057</v>
      </c>
      <c r="AW2352">
        <f t="shared" si="814"/>
        <v>0.23096936943971644</v>
      </c>
      <c r="AX2352">
        <f t="shared" si="815"/>
        <v>0</v>
      </c>
    </row>
    <row r="2353" spans="2:50" ht="15">
      <c r="B2353" s="52">
        <v>1</v>
      </c>
      <c r="C2353" s="52">
        <v>3.16</v>
      </c>
      <c r="D2353" s="56">
        <v>0</v>
      </c>
      <c r="E2353" s="52">
        <v>1</v>
      </c>
      <c r="F2353" s="52">
        <v>1</v>
      </c>
      <c r="G2353" s="53">
        <v>2.57</v>
      </c>
      <c r="H2353" s="53">
        <v>2.61</v>
      </c>
      <c r="I2353" s="52">
        <v>2</v>
      </c>
      <c r="J2353" s="53">
        <v>2.64</v>
      </c>
      <c r="K2353" s="53">
        <v>2.66</v>
      </c>
      <c r="L2353" s="52">
        <v>22.5</v>
      </c>
      <c r="M2353" s="52">
        <v>1</v>
      </c>
      <c r="N2353" s="52">
        <v>20</v>
      </c>
      <c r="O2353" s="52">
        <v>28</v>
      </c>
      <c r="P2353" s="54">
        <v>101.69496050000001</v>
      </c>
      <c r="Q2353" s="54">
        <v>39.324666499999999</v>
      </c>
      <c r="R2353" s="55">
        <v>5.5113373000000001</v>
      </c>
      <c r="U2353">
        <f t="shared" si="794"/>
        <v>0.16666666666666666</v>
      </c>
      <c r="V2353">
        <f t="shared" si="795"/>
        <v>0.96048632218844987</v>
      </c>
      <c r="W2353">
        <f t="shared" si="796"/>
        <v>0</v>
      </c>
      <c r="X2353">
        <f t="shared" si="797"/>
        <v>0.34129692832764502</v>
      </c>
      <c r="Y2353">
        <f t="shared" si="798"/>
        <v>0.14285714285714285</v>
      </c>
      <c r="Z2353">
        <f t="shared" si="799"/>
        <v>0.78115501519756836</v>
      </c>
      <c r="AA2353">
        <f t="shared" si="800"/>
        <v>0.79331306990881456</v>
      </c>
      <c r="AB2353">
        <f t="shared" si="801"/>
        <v>0.5</v>
      </c>
      <c r="AC2353">
        <f t="shared" si="802"/>
        <v>0.83544303797468356</v>
      </c>
      <c r="AD2353">
        <f t="shared" si="803"/>
        <v>0.84177215189873422</v>
      </c>
      <c r="AE2353">
        <f t="shared" si="804"/>
        <v>0.125</v>
      </c>
      <c r="AF2353">
        <f t="shared" si="805"/>
        <v>0.16666666666666666</v>
      </c>
      <c r="AG2353">
        <f t="shared" si="806"/>
        <v>0.33333333333333331</v>
      </c>
      <c r="AH2353">
        <f t="shared" si="807"/>
        <v>3.6529680365296802E-3</v>
      </c>
      <c r="AI2353">
        <f t="shared" si="808"/>
        <v>0.58885448916408678</v>
      </c>
      <c r="AJ2353">
        <f t="shared" si="809"/>
        <v>0.49875621890547261</v>
      </c>
      <c r="AK2353">
        <f t="shared" si="810"/>
        <v>0.56997971602434072</v>
      </c>
      <c r="AM2353">
        <v>175</v>
      </c>
      <c r="AN2353">
        <v>777.77777777777771</v>
      </c>
      <c r="AO2353">
        <v>1017.6000000000001</v>
      </c>
      <c r="AP2353">
        <v>468.44758087201143</v>
      </c>
      <c r="AQ2353">
        <v>0</v>
      </c>
      <c r="AT2353">
        <f t="shared" si="811"/>
        <v>0.54929577464788737</v>
      </c>
      <c r="AU2353">
        <f t="shared" si="812"/>
        <v>0.55477445811364967</v>
      </c>
      <c r="AV2353">
        <f t="shared" si="813"/>
        <v>0.71880650994575057</v>
      </c>
      <c r="AW2353">
        <f t="shared" si="814"/>
        <v>0.23096936943971644</v>
      </c>
      <c r="AX2353">
        <f t="shared" si="815"/>
        <v>0</v>
      </c>
    </row>
    <row r="2354" spans="2:50" ht="15">
      <c r="B2354" s="52">
        <v>1</v>
      </c>
      <c r="C2354" s="52">
        <v>3.16</v>
      </c>
      <c r="D2354" s="56">
        <v>0</v>
      </c>
      <c r="E2354" s="52">
        <v>1</v>
      </c>
      <c r="F2354" s="52">
        <v>1</v>
      </c>
      <c r="G2354" s="53">
        <v>2.57</v>
      </c>
      <c r="H2354" s="53">
        <v>2.61</v>
      </c>
      <c r="I2354" s="52">
        <v>2</v>
      </c>
      <c r="J2354" s="53">
        <v>2.64</v>
      </c>
      <c r="K2354" s="53">
        <v>2.66</v>
      </c>
      <c r="L2354" s="52">
        <v>22.5</v>
      </c>
      <c r="M2354" s="52">
        <v>1</v>
      </c>
      <c r="N2354" s="52">
        <v>20</v>
      </c>
      <c r="O2354" s="52">
        <v>91</v>
      </c>
      <c r="P2354" s="54">
        <v>109.638347</v>
      </c>
      <c r="Q2354" s="54">
        <v>41.187930000000001</v>
      </c>
      <c r="R2354" s="55">
        <v>0</v>
      </c>
      <c r="U2354">
        <f t="shared" si="794"/>
        <v>0.16666666666666666</v>
      </c>
      <c r="V2354">
        <f t="shared" si="795"/>
        <v>0.96048632218844987</v>
      </c>
      <c r="W2354">
        <f t="shared" si="796"/>
        <v>0</v>
      </c>
      <c r="X2354">
        <f t="shared" si="797"/>
        <v>0.34129692832764502</v>
      </c>
      <c r="Y2354">
        <f t="shared" si="798"/>
        <v>0.14285714285714285</v>
      </c>
      <c r="Z2354">
        <f t="shared" si="799"/>
        <v>0.78115501519756836</v>
      </c>
      <c r="AA2354">
        <f t="shared" si="800"/>
        <v>0.79331306990881456</v>
      </c>
      <c r="AB2354">
        <f t="shared" si="801"/>
        <v>0.5</v>
      </c>
      <c r="AC2354">
        <f t="shared" si="802"/>
        <v>0.83544303797468356</v>
      </c>
      <c r="AD2354">
        <f t="shared" si="803"/>
        <v>0.84177215189873422</v>
      </c>
      <c r="AE2354">
        <f t="shared" si="804"/>
        <v>0.125</v>
      </c>
      <c r="AF2354">
        <f t="shared" si="805"/>
        <v>0.16666666666666666</v>
      </c>
      <c r="AG2354">
        <f t="shared" si="806"/>
        <v>0.33333333333333331</v>
      </c>
      <c r="AH2354">
        <f t="shared" si="807"/>
        <v>1.1872146118721462E-2</v>
      </c>
      <c r="AI2354">
        <f t="shared" si="808"/>
        <v>0.63900928792569656</v>
      </c>
      <c r="AJ2354">
        <f t="shared" si="809"/>
        <v>0.52238805970149249</v>
      </c>
      <c r="AK2354">
        <f t="shared" si="810"/>
        <v>0</v>
      </c>
      <c r="AM2354">
        <v>175</v>
      </c>
      <c r="AN2354">
        <v>777.77777777777771</v>
      </c>
      <c r="AO2354">
        <v>1017.6000000000001</v>
      </c>
      <c r="AP2354">
        <v>468.44758087201143</v>
      </c>
      <c r="AQ2354">
        <v>0</v>
      </c>
      <c r="AT2354">
        <f t="shared" si="811"/>
        <v>0.54929577464788737</v>
      </c>
      <c r="AU2354">
        <f t="shared" si="812"/>
        <v>0.55477445811364967</v>
      </c>
      <c r="AV2354">
        <f t="shared" si="813"/>
        <v>0.71880650994575057</v>
      </c>
      <c r="AW2354">
        <f t="shared" si="814"/>
        <v>0.23096936943971644</v>
      </c>
      <c r="AX2354">
        <f t="shared" si="815"/>
        <v>0</v>
      </c>
    </row>
    <row r="2355" spans="2:50" ht="15">
      <c r="B2355" s="52">
        <v>1</v>
      </c>
      <c r="C2355" s="52">
        <v>3.16</v>
      </c>
      <c r="D2355" s="52">
        <v>1</v>
      </c>
      <c r="E2355" s="52">
        <v>2.2000000000000002</v>
      </c>
      <c r="F2355" s="52">
        <v>1</v>
      </c>
      <c r="G2355" s="53">
        <v>2.57</v>
      </c>
      <c r="H2355" s="53">
        <v>2.61</v>
      </c>
      <c r="I2355" s="52">
        <v>2</v>
      </c>
      <c r="J2355" s="53">
        <v>2.64</v>
      </c>
      <c r="K2355" s="53">
        <v>2.66</v>
      </c>
      <c r="L2355" s="52">
        <v>22.5</v>
      </c>
      <c r="M2355" s="52">
        <v>1</v>
      </c>
      <c r="N2355" s="52">
        <v>20</v>
      </c>
      <c r="O2355" s="52">
        <v>7</v>
      </c>
      <c r="P2355" s="54">
        <v>95.124504999999999</v>
      </c>
      <c r="Q2355" s="54">
        <v>37.951735499999998</v>
      </c>
      <c r="R2355" s="55">
        <v>0</v>
      </c>
      <c r="U2355">
        <f t="shared" si="794"/>
        <v>0.16666666666666666</v>
      </c>
      <c r="V2355">
        <f t="shared" si="795"/>
        <v>0.96048632218844987</v>
      </c>
      <c r="W2355">
        <f t="shared" si="796"/>
        <v>0.25</v>
      </c>
      <c r="X2355">
        <f t="shared" si="797"/>
        <v>0.75085324232081918</v>
      </c>
      <c r="Y2355">
        <f t="shared" si="798"/>
        <v>0.14285714285714285</v>
      </c>
      <c r="Z2355">
        <f t="shared" si="799"/>
        <v>0.78115501519756836</v>
      </c>
      <c r="AA2355">
        <f t="shared" si="800"/>
        <v>0.79331306990881456</v>
      </c>
      <c r="AB2355">
        <f t="shared" si="801"/>
        <v>0.5</v>
      </c>
      <c r="AC2355">
        <f t="shared" si="802"/>
        <v>0.83544303797468356</v>
      </c>
      <c r="AD2355">
        <f t="shared" si="803"/>
        <v>0.84177215189873422</v>
      </c>
      <c r="AE2355">
        <f t="shared" si="804"/>
        <v>0.125</v>
      </c>
      <c r="AF2355">
        <f t="shared" si="805"/>
        <v>0.16666666666666666</v>
      </c>
      <c r="AG2355">
        <f t="shared" si="806"/>
        <v>0.33333333333333331</v>
      </c>
      <c r="AH2355">
        <f t="shared" si="807"/>
        <v>9.1324200913242006E-4</v>
      </c>
      <c r="AI2355">
        <f t="shared" si="808"/>
        <v>0.54736842105263162</v>
      </c>
      <c r="AJ2355">
        <f t="shared" si="809"/>
        <v>0.4813432835820895</v>
      </c>
      <c r="AK2355">
        <f t="shared" si="810"/>
        <v>0</v>
      </c>
      <c r="AM2355">
        <v>175</v>
      </c>
      <c r="AN2355">
        <v>777.77777777777771</v>
      </c>
      <c r="AO2355">
        <v>1017.6000000000001</v>
      </c>
      <c r="AP2355">
        <v>307.78909602352672</v>
      </c>
      <c r="AQ2355">
        <v>116.66666666666666</v>
      </c>
      <c r="AT2355">
        <f t="shared" si="811"/>
        <v>0.54929577464788737</v>
      </c>
      <c r="AU2355">
        <f t="shared" si="812"/>
        <v>0.55477445811364967</v>
      </c>
      <c r="AV2355">
        <f t="shared" si="813"/>
        <v>0.71880650994575057</v>
      </c>
      <c r="AW2355">
        <f t="shared" si="814"/>
        <v>0.15175626117364319</v>
      </c>
      <c r="AX2355">
        <f t="shared" si="815"/>
        <v>0.27777777777777773</v>
      </c>
    </row>
    <row r="2356" spans="2:50" ht="15">
      <c r="B2356" s="52">
        <v>1</v>
      </c>
      <c r="C2356" s="52">
        <v>3.16</v>
      </c>
      <c r="D2356" s="52">
        <v>1</v>
      </c>
      <c r="E2356" s="52">
        <v>2.2000000000000002</v>
      </c>
      <c r="F2356" s="52">
        <v>1</v>
      </c>
      <c r="G2356" s="53">
        <v>2.57</v>
      </c>
      <c r="H2356" s="53">
        <v>2.61</v>
      </c>
      <c r="I2356" s="52">
        <v>2</v>
      </c>
      <c r="J2356" s="53">
        <v>2.64</v>
      </c>
      <c r="K2356" s="53">
        <v>2.66</v>
      </c>
      <c r="L2356" s="52">
        <v>22.5</v>
      </c>
      <c r="M2356" s="52">
        <v>1</v>
      </c>
      <c r="N2356" s="52">
        <v>20</v>
      </c>
      <c r="O2356" s="52">
        <v>28</v>
      </c>
      <c r="P2356" s="54">
        <v>112.2861425</v>
      </c>
      <c r="Q2356" s="54">
        <v>40.599530999999999</v>
      </c>
      <c r="R2356" s="55">
        <v>5.8839899999999998</v>
      </c>
      <c r="U2356">
        <f t="shared" si="794"/>
        <v>0.16666666666666666</v>
      </c>
      <c r="V2356">
        <f t="shared" si="795"/>
        <v>0.96048632218844987</v>
      </c>
      <c r="W2356">
        <f t="shared" si="796"/>
        <v>0.25</v>
      </c>
      <c r="X2356">
        <f t="shared" si="797"/>
        <v>0.75085324232081918</v>
      </c>
      <c r="Y2356">
        <f t="shared" si="798"/>
        <v>0.14285714285714285</v>
      </c>
      <c r="Z2356">
        <f t="shared" si="799"/>
        <v>0.78115501519756836</v>
      </c>
      <c r="AA2356">
        <f t="shared" si="800"/>
        <v>0.79331306990881456</v>
      </c>
      <c r="AB2356">
        <f t="shared" si="801"/>
        <v>0.5</v>
      </c>
      <c r="AC2356">
        <f t="shared" si="802"/>
        <v>0.83544303797468356</v>
      </c>
      <c r="AD2356">
        <f t="shared" si="803"/>
        <v>0.84177215189873422</v>
      </c>
      <c r="AE2356">
        <f t="shared" si="804"/>
        <v>0.125</v>
      </c>
      <c r="AF2356">
        <f t="shared" si="805"/>
        <v>0.16666666666666666</v>
      </c>
      <c r="AG2356">
        <f t="shared" si="806"/>
        <v>0.33333333333333331</v>
      </c>
      <c r="AH2356">
        <f t="shared" si="807"/>
        <v>3.6529680365296802E-3</v>
      </c>
      <c r="AI2356">
        <f t="shared" si="808"/>
        <v>0.65572755417956652</v>
      </c>
      <c r="AJ2356">
        <f t="shared" si="809"/>
        <v>0.51492537313432829</v>
      </c>
      <c r="AK2356">
        <f t="shared" si="810"/>
        <v>0.6085192697768762</v>
      </c>
      <c r="AM2356">
        <v>175</v>
      </c>
      <c r="AN2356">
        <v>777.77777777777771</v>
      </c>
      <c r="AO2356">
        <v>1017.6000000000001</v>
      </c>
      <c r="AP2356">
        <v>307.78909602352672</v>
      </c>
      <c r="AQ2356">
        <v>116.66666666666666</v>
      </c>
      <c r="AT2356">
        <f t="shared" si="811"/>
        <v>0.54929577464788737</v>
      </c>
      <c r="AU2356">
        <f t="shared" si="812"/>
        <v>0.55477445811364967</v>
      </c>
      <c r="AV2356">
        <f t="shared" si="813"/>
        <v>0.71880650994575057</v>
      </c>
      <c r="AW2356">
        <f t="shared" si="814"/>
        <v>0.15175626117364319</v>
      </c>
      <c r="AX2356">
        <f t="shared" si="815"/>
        <v>0.27777777777777773</v>
      </c>
    </row>
    <row r="2357" spans="2:50" ht="15">
      <c r="B2357" s="52">
        <v>1</v>
      </c>
      <c r="C2357" s="52">
        <v>3.16</v>
      </c>
      <c r="D2357" s="52">
        <v>1</v>
      </c>
      <c r="E2357" s="52">
        <v>2.2000000000000002</v>
      </c>
      <c r="F2357" s="52">
        <v>1</v>
      </c>
      <c r="G2357" s="53">
        <v>2.57</v>
      </c>
      <c r="H2357" s="53">
        <v>2.61</v>
      </c>
      <c r="I2357" s="52">
        <v>2</v>
      </c>
      <c r="J2357" s="53">
        <v>2.64</v>
      </c>
      <c r="K2357" s="53">
        <v>2.66</v>
      </c>
      <c r="L2357" s="52">
        <v>22.5</v>
      </c>
      <c r="M2357" s="52">
        <v>1</v>
      </c>
      <c r="N2357" s="52">
        <v>20</v>
      </c>
      <c r="O2357" s="52">
        <v>91</v>
      </c>
      <c r="P2357" s="54">
        <v>120.5237285</v>
      </c>
      <c r="Q2357" s="54">
        <v>42.8550605</v>
      </c>
      <c r="R2357" s="55">
        <v>0</v>
      </c>
      <c r="U2357">
        <f t="shared" si="794"/>
        <v>0.16666666666666666</v>
      </c>
      <c r="V2357">
        <f t="shared" si="795"/>
        <v>0.96048632218844987</v>
      </c>
      <c r="W2357">
        <f t="shared" si="796"/>
        <v>0.25</v>
      </c>
      <c r="X2357">
        <f t="shared" si="797"/>
        <v>0.75085324232081918</v>
      </c>
      <c r="Y2357">
        <f t="shared" si="798"/>
        <v>0.14285714285714285</v>
      </c>
      <c r="Z2357">
        <f t="shared" si="799"/>
        <v>0.78115501519756836</v>
      </c>
      <c r="AA2357">
        <f t="shared" si="800"/>
        <v>0.79331306990881456</v>
      </c>
      <c r="AB2357">
        <f t="shared" si="801"/>
        <v>0.5</v>
      </c>
      <c r="AC2357">
        <f t="shared" si="802"/>
        <v>0.83544303797468356</v>
      </c>
      <c r="AD2357">
        <f t="shared" si="803"/>
        <v>0.84177215189873422</v>
      </c>
      <c r="AE2357">
        <f t="shared" si="804"/>
        <v>0.125</v>
      </c>
      <c r="AF2357">
        <f t="shared" si="805"/>
        <v>0.16666666666666666</v>
      </c>
      <c r="AG2357">
        <f t="shared" si="806"/>
        <v>0.33333333333333331</v>
      </c>
      <c r="AH2357">
        <f t="shared" si="807"/>
        <v>1.1872146118721462E-2</v>
      </c>
      <c r="AI2357">
        <f t="shared" si="808"/>
        <v>0.7077399380804954</v>
      </c>
      <c r="AJ2357">
        <f t="shared" si="809"/>
        <v>0.54353233830845771</v>
      </c>
      <c r="AK2357">
        <f t="shared" si="810"/>
        <v>0</v>
      </c>
      <c r="AM2357">
        <v>175</v>
      </c>
      <c r="AN2357">
        <v>777.77777777777771</v>
      </c>
      <c r="AO2357">
        <v>1017.6000000000001</v>
      </c>
      <c r="AP2357">
        <v>307.78909602352672</v>
      </c>
      <c r="AQ2357">
        <v>116.66666666666666</v>
      </c>
      <c r="AT2357">
        <f t="shared" si="811"/>
        <v>0.54929577464788737</v>
      </c>
      <c r="AU2357">
        <f t="shared" si="812"/>
        <v>0.55477445811364967</v>
      </c>
      <c r="AV2357">
        <f t="shared" si="813"/>
        <v>0.71880650994575057</v>
      </c>
      <c r="AW2357">
        <f t="shared" si="814"/>
        <v>0.15175626117364319</v>
      </c>
      <c r="AX2357">
        <f t="shared" si="815"/>
        <v>0.27777777777777773</v>
      </c>
    </row>
    <row r="2358" spans="2:50" ht="15">
      <c r="B2358" s="52">
        <v>1</v>
      </c>
      <c r="C2358" s="52">
        <v>3.16</v>
      </c>
      <c r="D2358" s="52">
        <v>2</v>
      </c>
      <c r="E2358" s="52">
        <v>2.93</v>
      </c>
      <c r="F2358" s="52">
        <v>1</v>
      </c>
      <c r="G2358" s="53">
        <v>2.57</v>
      </c>
      <c r="H2358" s="53">
        <v>2.61</v>
      </c>
      <c r="I2358" s="52">
        <v>2</v>
      </c>
      <c r="J2358" s="53">
        <v>2.64</v>
      </c>
      <c r="K2358" s="53">
        <v>2.66</v>
      </c>
      <c r="L2358" s="52">
        <v>22.5</v>
      </c>
      <c r="M2358" s="52">
        <v>1</v>
      </c>
      <c r="N2358" s="52">
        <v>20</v>
      </c>
      <c r="O2358" s="52">
        <v>7</v>
      </c>
      <c r="P2358" s="54">
        <v>92.770909000000003</v>
      </c>
      <c r="Q2358" s="54">
        <v>38.442067999999999</v>
      </c>
      <c r="R2358" s="55">
        <v>0</v>
      </c>
      <c r="U2358">
        <f t="shared" si="794"/>
        <v>0.16666666666666666</v>
      </c>
      <c r="V2358">
        <f t="shared" si="795"/>
        <v>0.96048632218844987</v>
      </c>
      <c r="W2358">
        <f t="shared" si="796"/>
        <v>0.5</v>
      </c>
      <c r="X2358">
        <f t="shared" si="797"/>
        <v>1</v>
      </c>
      <c r="Y2358">
        <f t="shared" si="798"/>
        <v>0.14285714285714285</v>
      </c>
      <c r="Z2358">
        <f t="shared" si="799"/>
        <v>0.78115501519756836</v>
      </c>
      <c r="AA2358">
        <f t="shared" si="800"/>
        <v>0.79331306990881456</v>
      </c>
      <c r="AB2358">
        <f t="shared" si="801"/>
        <v>0.5</v>
      </c>
      <c r="AC2358">
        <f t="shared" si="802"/>
        <v>0.83544303797468356</v>
      </c>
      <c r="AD2358">
        <f t="shared" si="803"/>
        <v>0.84177215189873422</v>
      </c>
      <c r="AE2358">
        <f t="shared" si="804"/>
        <v>0.125</v>
      </c>
      <c r="AF2358">
        <f t="shared" si="805"/>
        <v>0.16666666666666666</v>
      </c>
      <c r="AG2358">
        <f t="shared" si="806"/>
        <v>0.33333333333333331</v>
      </c>
      <c r="AH2358">
        <f t="shared" si="807"/>
        <v>9.1324200913242006E-4</v>
      </c>
      <c r="AI2358">
        <f t="shared" si="808"/>
        <v>0.53250773993808054</v>
      </c>
      <c r="AJ2358">
        <f t="shared" si="809"/>
        <v>0.48756218905472637</v>
      </c>
      <c r="AK2358">
        <f t="shared" si="810"/>
        <v>0</v>
      </c>
      <c r="AM2358">
        <v>175</v>
      </c>
      <c r="AN2358">
        <v>777.77777777777771</v>
      </c>
      <c r="AO2358">
        <v>1017.6000000000001</v>
      </c>
      <c r="AP2358">
        <v>264.780470519338</v>
      </c>
      <c r="AQ2358">
        <v>233.33333333333331</v>
      </c>
      <c r="AT2358">
        <f t="shared" si="811"/>
        <v>0.54929577464788737</v>
      </c>
      <c r="AU2358">
        <f t="shared" si="812"/>
        <v>0.55477445811364967</v>
      </c>
      <c r="AV2358">
        <f t="shared" si="813"/>
        <v>0.71880650994575057</v>
      </c>
      <c r="AW2358">
        <f t="shared" si="814"/>
        <v>0.13055073996104577</v>
      </c>
      <c r="AX2358">
        <f t="shared" si="815"/>
        <v>0.55555555555555547</v>
      </c>
    </row>
    <row r="2359" spans="2:50" ht="15">
      <c r="B2359" s="52">
        <v>1</v>
      </c>
      <c r="C2359" s="52">
        <v>3.16</v>
      </c>
      <c r="D2359" s="52">
        <v>2</v>
      </c>
      <c r="E2359" s="52">
        <v>2.93</v>
      </c>
      <c r="F2359" s="52">
        <v>1</v>
      </c>
      <c r="G2359" s="53">
        <v>2.57</v>
      </c>
      <c r="H2359" s="53">
        <v>2.61</v>
      </c>
      <c r="I2359" s="52">
        <v>2</v>
      </c>
      <c r="J2359" s="53">
        <v>2.64</v>
      </c>
      <c r="K2359" s="53">
        <v>2.66</v>
      </c>
      <c r="L2359" s="52">
        <v>22.5</v>
      </c>
      <c r="M2359" s="52">
        <v>1</v>
      </c>
      <c r="N2359" s="52">
        <v>20</v>
      </c>
      <c r="O2359" s="52">
        <v>28</v>
      </c>
      <c r="P2359" s="54">
        <v>112.97260800000001</v>
      </c>
      <c r="Q2359" s="54">
        <v>41.776329000000004</v>
      </c>
      <c r="R2359" s="55">
        <v>5.0798446999999998</v>
      </c>
      <c r="U2359">
        <f t="shared" si="794"/>
        <v>0.16666666666666666</v>
      </c>
      <c r="V2359">
        <f t="shared" si="795"/>
        <v>0.96048632218844987</v>
      </c>
      <c r="W2359">
        <f t="shared" si="796"/>
        <v>0.5</v>
      </c>
      <c r="X2359">
        <f t="shared" si="797"/>
        <v>1</v>
      </c>
      <c r="Y2359">
        <f t="shared" si="798"/>
        <v>0.14285714285714285</v>
      </c>
      <c r="Z2359">
        <f t="shared" si="799"/>
        <v>0.78115501519756836</v>
      </c>
      <c r="AA2359">
        <f t="shared" si="800"/>
        <v>0.79331306990881456</v>
      </c>
      <c r="AB2359">
        <f t="shared" si="801"/>
        <v>0.5</v>
      </c>
      <c r="AC2359">
        <f t="shared" si="802"/>
        <v>0.83544303797468356</v>
      </c>
      <c r="AD2359">
        <f t="shared" si="803"/>
        <v>0.84177215189873422</v>
      </c>
      <c r="AE2359">
        <f t="shared" si="804"/>
        <v>0.125</v>
      </c>
      <c r="AF2359">
        <f t="shared" si="805"/>
        <v>0.16666666666666666</v>
      </c>
      <c r="AG2359">
        <f t="shared" si="806"/>
        <v>0.33333333333333331</v>
      </c>
      <c r="AH2359">
        <f t="shared" si="807"/>
        <v>3.6529680365296802E-3</v>
      </c>
      <c r="AI2359">
        <f t="shared" si="808"/>
        <v>0.66006191950464399</v>
      </c>
      <c r="AJ2359">
        <f t="shared" si="809"/>
        <v>0.5298507462686568</v>
      </c>
      <c r="AK2359">
        <f t="shared" si="810"/>
        <v>0.52535496957403649</v>
      </c>
      <c r="AM2359">
        <v>175</v>
      </c>
      <c r="AN2359">
        <v>777.77777777777771</v>
      </c>
      <c r="AO2359">
        <v>1017.6000000000001</v>
      </c>
      <c r="AP2359">
        <v>264.780470519338</v>
      </c>
      <c r="AQ2359">
        <v>233.33333333333331</v>
      </c>
      <c r="AT2359">
        <f t="shared" si="811"/>
        <v>0.54929577464788737</v>
      </c>
      <c r="AU2359">
        <f t="shared" si="812"/>
        <v>0.55477445811364967</v>
      </c>
      <c r="AV2359">
        <f t="shared" si="813"/>
        <v>0.71880650994575057</v>
      </c>
      <c r="AW2359">
        <f t="shared" si="814"/>
        <v>0.13055073996104577</v>
      </c>
      <c r="AX2359">
        <f t="shared" si="815"/>
        <v>0.55555555555555547</v>
      </c>
    </row>
    <row r="2360" spans="2:50" ht="15">
      <c r="B2360" s="52">
        <v>1</v>
      </c>
      <c r="C2360" s="52">
        <v>3.16</v>
      </c>
      <c r="D2360" s="52">
        <v>2</v>
      </c>
      <c r="E2360" s="52">
        <v>2.93</v>
      </c>
      <c r="F2360" s="52">
        <v>1</v>
      </c>
      <c r="G2360" s="53">
        <v>2.57</v>
      </c>
      <c r="H2360" s="53">
        <v>2.61</v>
      </c>
      <c r="I2360" s="52">
        <v>2</v>
      </c>
      <c r="J2360" s="53">
        <v>2.64</v>
      </c>
      <c r="K2360" s="53">
        <v>2.66</v>
      </c>
      <c r="L2360" s="52">
        <v>22.5</v>
      </c>
      <c r="M2360" s="52">
        <v>1</v>
      </c>
      <c r="N2360" s="52">
        <v>20</v>
      </c>
      <c r="O2360" s="52">
        <v>91</v>
      </c>
      <c r="P2360" s="54">
        <v>113.2668075</v>
      </c>
      <c r="Q2360" s="54">
        <v>43.2473265</v>
      </c>
      <c r="R2360" s="55">
        <v>0</v>
      </c>
      <c r="U2360">
        <f t="shared" si="794"/>
        <v>0.16666666666666666</v>
      </c>
      <c r="V2360">
        <f t="shared" si="795"/>
        <v>0.96048632218844987</v>
      </c>
      <c r="W2360">
        <f t="shared" si="796"/>
        <v>0.5</v>
      </c>
      <c r="X2360">
        <f t="shared" si="797"/>
        <v>1</v>
      </c>
      <c r="Y2360">
        <f t="shared" si="798"/>
        <v>0.14285714285714285</v>
      </c>
      <c r="Z2360">
        <f t="shared" si="799"/>
        <v>0.78115501519756836</v>
      </c>
      <c r="AA2360">
        <f t="shared" si="800"/>
        <v>0.79331306990881456</v>
      </c>
      <c r="AB2360">
        <f t="shared" si="801"/>
        <v>0.5</v>
      </c>
      <c r="AC2360">
        <f t="shared" si="802"/>
        <v>0.83544303797468356</v>
      </c>
      <c r="AD2360">
        <f t="shared" si="803"/>
        <v>0.84177215189873422</v>
      </c>
      <c r="AE2360">
        <f t="shared" si="804"/>
        <v>0.125</v>
      </c>
      <c r="AF2360">
        <f t="shared" si="805"/>
        <v>0.16666666666666666</v>
      </c>
      <c r="AG2360">
        <f t="shared" si="806"/>
        <v>0.33333333333333331</v>
      </c>
      <c r="AH2360">
        <f t="shared" si="807"/>
        <v>1.1872146118721462E-2</v>
      </c>
      <c r="AI2360">
        <f t="shared" si="808"/>
        <v>0.66191950464396287</v>
      </c>
      <c r="AJ2360">
        <f t="shared" si="809"/>
        <v>0.54850746268656714</v>
      </c>
      <c r="AK2360">
        <f t="shared" si="810"/>
        <v>0</v>
      </c>
      <c r="AM2360">
        <v>175</v>
      </c>
      <c r="AN2360">
        <v>777.77777777777771</v>
      </c>
      <c r="AO2360">
        <v>1017.6000000000001</v>
      </c>
      <c r="AP2360">
        <v>264.780470519338</v>
      </c>
      <c r="AQ2360">
        <v>233.33333333333331</v>
      </c>
      <c r="AT2360">
        <f t="shared" si="811"/>
        <v>0.54929577464788737</v>
      </c>
      <c r="AU2360">
        <f t="shared" si="812"/>
        <v>0.55477445811364967</v>
      </c>
      <c r="AV2360">
        <f t="shared" si="813"/>
        <v>0.71880650994575057</v>
      </c>
      <c r="AW2360">
        <f t="shared" si="814"/>
        <v>0.13055073996104577</v>
      </c>
      <c r="AX2360">
        <f t="shared" si="815"/>
        <v>0.55555555555555547</v>
      </c>
    </row>
    <row r="2361" spans="2:50" ht="15">
      <c r="B2361" s="52">
        <v>1</v>
      </c>
      <c r="C2361" s="52">
        <v>3.16</v>
      </c>
      <c r="D2361" s="56">
        <v>0</v>
      </c>
      <c r="E2361" s="52">
        <v>1</v>
      </c>
      <c r="F2361" s="52">
        <v>1</v>
      </c>
      <c r="G2361" s="53">
        <v>2.57</v>
      </c>
      <c r="H2361" s="53">
        <v>2.61</v>
      </c>
      <c r="I2361" s="52">
        <v>2</v>
      </c>
      <c r="J2361" s="53">
        <v>2.64</v>
      </c>
      <c r="K2361" s="53">
        <v>2.66</v>
      </c>
      <c r="L2361" s="52">
        <v>25</v>
      </c>
      <c r="M2361" s="52">
        <v>1</v>
      </c>
      <c r="N2361" s="52">
        <v>20</v>
      </c>
      <c r="O2361" s="52">
        <v>7</v>
      </c>
      <c r="P2361" s="54">
        <v>102.0872265</v>
      </c>
      <c r="Q2361" s="54">
        <v>41.678262500000002</v>
      </c>
      <c r="R2361" s="55">
        <v>0</v>
      </c>
      <c r="U2361">
        <f t="shared" si="794"/>
        <v>0.16666666666666666</v>
      </c>
      <c r="V2361">
        <f t="shared" si="795"/>
        <v>0.96048632218844987</v>
      </c>
      <c r="W2361">
        <f t="shared" si="796"/>
        <v>0</v>
      </c>
      <c r="X2361">
        <f t="shared" si="797"/>
        <v>0.34129692832764502</v>
      </c>
      <c r="Y2361">
        <f t="shared" si="798"/>
        <v>0.14285714285714285</v>
      </c>
      <c r="Z2361">
        <f t="shared" si="799"/>
        <v>0.78115501519756836</v>
      </c>
      <c r="AA2361">
        <f t="shared" si="800"/>
        <v>0.79331306990881456</v>
      </c>
      <c r="AB2361">
        <f t="shared" si="801"/>
        <v>0.5</v>
      </c>
      <c r="AC2361">
        <f t="shared" si="802"/>
        <v>0.83544303797468356</v>
      </c>
      <c r="AD2361">
        <f t="shared" si="803"/>
        <v>0.84177215189873422</v>
      </c>
      <c r="AE2361">
        <f t="shared" si="804"/>
        <v>0.16666666666666666</v>
      </c>
      <c r="AF2361">
        <f t="shared" si="805"/>
        <v>0.16666666666666666</v>
      </c>
      <c r="AG2361">
        <f t="shared" si="806"/>
        <v>0.33333333333333331</v>
      </c>
      <c r="AH2361">
        <f t="shared" si="807"/>
        <v>9.1324200913242006E-4</v>
      </c>
      <c r="AI2361">
        <f t="shared" si="808"/>
        <v>0.59133126934984526</v>
      </c>
      <c r="AJ2361">
        <f t="shared" si="809"/>
        <v>0.52860696517412942</v>
      </c>
      <c r="AK2361">
        <f t="shared" si="810"/>
        <v>0</v>
      </c>
      <c r="AM2361">
        <v>145</v>
      </c>
      <c r="AN2361">
        <v>580</v>
      </c>
      <c r="AO2361">
        <v>1017.6000000000001</v>
      </c>
      <c r="AP2361">
        <v>718.61025316455687</v>
      </c>
      <c r="AQ2361">
        <v>0</v>
      </c>
      <c r="AT2361">
        <f t="shared" si="811"/>
        <v>0.3380281690140845</v>
      </c>
      <c r="AU2361">
        <f t="shared" si="812"/>
        <v>0.34622144112478032</v>
      </c>
      <c r="AV2361">
        <f t="shared" si="813"/>
        <v>0.71880650994575057</v>
      </c>
      <c r="AW2361">
        <f t="shared" si="814"/>
        <v>0.35431276374054044</v>
      </c>
      <c r="AX2361">
        <f t="shared" si="815"/>
        <v>0</v>
      </c>
    </row>
    <row r="2362" spans="2:50" ht="15">
      <c r="B2362" s="52">
        <v>1</v>
      </c>
      <c r="C2362" s="52">
        <v>3.16</v>
      </c>
      <c r="D2362" s="56">
        <v>0</v>
      </c>
      <c r="E2362" s="52">
        <v>1</v>
      </c>
      <c r="F2362" s="52">
        <v>1</v>
      </c>
      <c r="G2362" s="53">
        <v>2.57</v>
      </c>
      <c r="H2362" s="53">
        <v>2.61</v>
      </c>
      <c r="I2362" s="52">
        <v>2</v>
      </c>
      <c r="J2362" s="53">
        <v>2.64</v>
      </c>
      <c r="K2362" s="53">
        <v>2.66</v>
      </c>
      <c r="L2362" s="52">
        <v>25</v>
      </c>
      <c r="M2362" s="52">
        <v>1</v>
      </c>
      <c r="N2362" s="52">
        <v>20</v>
      </c>
      <c r="O2362" s="52">
        <v>28</v>
      </c>
      <c r="P2362" s="54">
        <v>105.519554</v>
      </c>
      <c r="Q2362" s="54">
        <v>40.599530999999999</v>
      </c>
      <c r="R2362" s="55">
        <v>6.4723889999999997</v>
      </c>
      <c r="U2362">
        <f t="shared" si="794"/>
        <v>0.16666666666666666</v>
      </c>
      <c r="V2362">
        <f t="shared" si="795"/>
        <v>0.96048632218844987</v>
      </c>
      <c r="W2362">
        <f t="shared" si="796"/>
        <v>0</v>
      </c>
      <c r="X2362">
        <f t="shared" si="797"/>
        <v>0.34129692832764502</v>
      </c>
      <c r="Y2362">
        <f t="shared" si="798"/>
        <v>0.14285714285714285</v>
      </c>
      <c r="Z2362">
        <f t="shared" si="799"/>
        <v>0.78115501519756836</v>
      </c>
      <c r="AA2362">
        <f t="shared" si="800"/>
        <v>0.79331306990881456</v>
      </c>
      <c r="AB2362">
        <f t="shared" si="801"/>
        <v>0.5</v>
      </c>
      <c r="AC2362">
        <f t="shared" si="802"/>
        <v>0.83544303797468356</v>
      </c>
      <c r="AD2362">
        <f t="shared" si="803"/>
        <v>0.84177215189873422</v>
      </c>
      <c r="AE2362">
        <f t="shared" si="804"/>
        <v>0.16666666666666666</v>
      </c>
      <c r="AF2362">
        <f t="shared" si="805"/>
        <v>0.16666666666666666</v>
      </c>
      <c r="AG2362">
        <f t="shared" si="806"/>
        <v>0.33333333333333331</v>
      </c>
      <c r="AH2362">
        <f t="shared" si="807"/>
        <v>3.6529680365296802E-3</v>
      </c>
      <c r="AI2362">
        <f t="shared" si="808"/>
        <v>0.61300309597523217</v>
      </c>
      <c r="AJ2362">
        <f t="shared" si="809"/>
        <v>0.51492537313432829</v>
      </c>
      <c r="AK2362">
        <f t="shared" si="810"/>
        <v>0.6693711967545638</v>
      </c>
      <c r="AM2362">
        <v>145</v>
      </c>
      <c r="AN2362">
        <v>580</v>
      </c>
      <c r="AO2362">
        <v>1017.6000000000001</v>
      </c>
      <c r="AP2362">
        <v>718.61025316455687</v>
      </c>
      <c r="AQ2362">
        <v>0</v>
      </c>
      <c r="AT2362">
        <f t="shared" si="811"/>
        <v>0.3380281690140845</v>
      </c>
      <c r="AU2362">
        <f t="shared" si="812"/>
        <v>0.34622144112478032</v>
      </c>
      <c r="AV2362">
        <f t="shared" si="813"/>
        <v>0.71880650994575057</v>
      </c>
      <c r="AW2362">
        <f t="shared" si="814"/>
        <v>0.35431276374054044</v>
      </c>
      <c r="AX2362">
        <f t="shared" si="815"/>
        <v>0</v>
      </c>
    </row>
    <row r="2363" spans="2:50" ht="15">
      <c r="B2363" s="52">
        <v>1</v>
      </c>
      <c r="C2363" s="52">
        <v>3.16</v>
      </c>
      <c r="D2363" s="56">
        <v>0</v>
      </c>
      <c r="E2363" s="52">
        <v>1</v>
      </c>
      <c r="F2363" s="52">
        <v>1</v>
      </c>
      <c r="G2363" s="53">
        <v>2.57</v>
      </c>
      <c r="H2363" s="53">
        <v>2.61</v>
      </c>
      <c r="I2363" s="52">
        <v>2</v>
      </c>
      <c r="J2363" s="53">
        <v>2.64</v>
      </c>
      <c r="K2363" s="53">
        <v>2.66</v>
      </c>
      <c r="L2363" s="52">
        <v>25</v>
      </c>
      <c r="M2363" s="52">
        <v>1</v>
      </c>
      <c r="N2363" s="52">
        <v>20</v>
      </c>
      <c r="O2363" s="52">
        <v>91</v>
      </c>
      <c r="P2363" s="54">
        <v>110.22674600000001</v>
      </c>
      <c r="Q2363" s="54">
        <v>42.953127000000002</v>
      </c>
      <c r="R2363" s="55">
        <v>0</v>
      </c>
      <c r="U2363">
        <f t="shared" si="794"/>
        <v>0.16666666666666666</v>
      </c>
      <c r="V2363">
        <f t="shared" si="795"/>
        <v>0.96048632218844987</v>
      </c>
      <c r="W2363">
        <f t="shared" si="796"/>
        <v>0</v>
      </c>
      <c r="X2363">
        <f t="shared" si="797"/>
        <v>0.34129692832764502</v>
      </c>
      <c r="Y2363">
        <f t="shared" si="798"/>
        <v>0.14285714285714285</v>
      </c>
      <c r="Z2363">
        <f t="shared" si="799"/>
        <v>0.78115501519756836</v>
      </c>
      <c r="AA2363">
        <f t="shared" si="800"/>
        <v>0.79331306990881456</v>
      </c>
      <c r="AB2363">
        <f t="shared" si="801"/>
        <v>0.5</v>
      </c>
      <c r="AC2363">
        <f t="shared" si="802"/>
        <v>0.83544303797468356</v>
      </c>
      <c r="AD2363">
        <f t="shared" si="803"/>
        <v>0.84177215189873422</v>
      </c>
      <c r="AE2363">
        <f t="shared" si="804"/>
        <v>0.16666666666666666</v>
      </c>
      <c r="AF2363">
        <f t="shared" si="805"/>
        <v>0.16666666666666666</v>
      </c>
      <c r="AG2363">
        <f t="shared" si="806"/>
        <v>0.33333333333333331</v>
      </c>
      <c r="AH2363">
        <f t="shared" si="807"/>
        <v>1.1872146118721462E-2</v>
      </c>
      <c r="AI2363">
        <f t="shared" si="808"/>
        <v>0.64272445820433444</v>
      </c>
      <c r="AJ2363">
        <f t="shared" si="809"/>
        <v>0.54477611940298509</v>
      </c>
      <c r="AK2363">
        <f t="shared" si="810"/>
        <v>0</v>
      </c>
      <c r="AM2363">
        <v>145</v>
      </c>
      <c r="AN2363">
        <v>580</v>
      </c>
      <c r="AO2363">
        <v>1017.6000000000001</v>
      </c>
      <c r="AP2363">
        <v>718.61025316455687</v>
      </c>
      <c r="AQ2363">
        <v>0</v>
      </c>
      <c r="AT2363">
        <f t="shared" si="811"/>
        <v>0.3380281690140845</v>
      </c>
      <c r="AU2363">
        <f t="shared" si="812"/>
        <v>0.34622144112478032</v>
      </c>
      <c r="AV2363">
        <f t="shared" si="813"/>
        <v>0.71880650994575057</v>
      </c>
      <c r="AW2363">
        <f t="shared" si="814"/>
        <v>0.35431276374054044</v>
      </c>
      <c r="AX2363">
        <f t="shared" si="815"/>
        <v>0</v>
      </c>
    </row>
    <row r="2364" spans="2:50" ht="15">
      <c r="B2364" s="52">
        <v>1</v>
      </c>
      <c r="C2364" s="52">
        <v>3.16</v>
      </c>
      <c r="D2364" s="52">
        <v>1</v>
      </c>
      <c r="E2364" s="52">
        <v>2.2000000000000002</v>
      </c>
      <c r="F2364" s="52">
        <v>1</v>
      </c>
      <c r="G2364" s="53">
        <v>2.57</v>
      </c>
      <c r="H2364" s="53">
        <v>2.61</v>
      </c>
      <c r="I2364" s="52">
        <v>2</v>
      </c>
      <c r="J2364" s="53">
        <v>2.64</v>
      </c>
      <c r="K2364" s="53">
        <v>2.66</v>
      </c>
      <c r="L2364" s="52">
        <v>25</v>
      </c>
      <c r="M2364" s="52">
        <v>1</v>
      </c>
      <c r="N2364" s="52">
        <v>20</v>
      </c>
      <c r="O2364" s="52">
        <v>7</v>
      </c>
      <c r="P2364" s="54">
        <v>98.164566500000006</v>
      </c>
      <c r="Q2364" s="54">
        <v>38.638201000000002</v>
      </c>
      <c r="R2364" s="55">
        <v>0</v>
      </c>
      <c r="U2364">
        <f t="shared" si="794"/>
        <v>0.16666666666666666</v>
      </c>
      <c r="V2364">
        <f t="shared" si="795"/>
        <v>0.96048632218844987</v>
      </c>
      <c r="W2364">
        <f t="shared" si="796"/>
        <v>0.25</v>
      </c>
      <c r="X2364">
        <f t="shared" si="797"/>
        <v>0.75085324232081918</v>
      </c>
      <c r="Y2364">
        <f t="shared" si="798"/>
        <v>0.14285714285714285</v>
      </c>
      <c r="Z2364">
        <f t="shared" si="799"/>
        <v>0.78115501519756836</v>
      </c>
      <c r="AA2364">
        <f t="shared" si="800"/>
        <v>0.79331306990881456</v>
      </c>
      <c r="AB2364">
        <f t="shared" si="801"/>
        <v>0.5</v>
      </c>
      <c r="AC2364">
        <f t="shared" si="802"/>
        <v>0.83544303797468356</v>
      </c>
      <c r="AD2364">
        <f t="shared" si="803"/>
        <v>0.84177215189873422</v>
      </c>
      <c r="AE2364">
        <f t="shared" si="804"/>
        <v>0.16666666666666666</v>
      </c>
      <c r="AF2364">
        <f t="shared" si="805"/>
        <v>0.16666666666666666</v>
      </c>
      <c r="AG2364">
        <f t="shared" si="806"/>
        <v>0.33333333333333331</v>
      </c>
      <c r="AH2364">
        <f t="shared" si="807"/>
        <v>9.1324200913242006E-4</v>
      </c>
      <c r="AI2364">
        <f t="shared" si="808"/>
        <v>0.56656346749226016</v>
      </c>
      <c r="AJ2364">
        <f t="shared" si="809"/>
        <v>0.49004975124378108</v>
      </c>
      <c r="AK2364">
        <f t="shared" si="810"/>
        <v>0</v>
      </c>
      <c r="AM2364">
        <v>145</v>
      </c>
      <c r="AN2364">
        <v>580</v>
      </c>
      <c r="AO2364">
        <v>1017.6000000000001</v>
      </c>
      <c r="AP2364">
        <v>590.28752589182955</v>
      </c>
      <c r="AQ2364">
        <v>87</v>
      </c>
      <c r="AT2364">
        <f t="shared" si="811"/>
        <v>0.3380281690140845</v>
      </c>
      <c r="AU2364">
        <f t="shared" si="812"/>
        <v>0.34622144112478032</v>
      </c>
      <c r="AV2364">
        <f t="shared" si="813"/>
        <v>0.71880650994575057</v>
      </c>
      <c r="AW2364">
        <f t="shared" si="814"/>
        <v>0.29104288977130255</v>
      </c>
      <c r="AX2364">
        <f t="shared" si="815"/>
        <v>0.20714285714285716</v>
      </c>
    </row>
    <row r="2365" spans="2:50" ht="15">
      <c r="B2365" s="52">
        <v>1</v>
      </c>
      <c r="C2365" s="52">
        <v>3.16</v>
      </c>
      <c r="D2365" s="52">
        <v>1</v>
      </c>
      <c r="E2365" s="52">
        <v>2.2000000000000002</v>
      </c>
      <c r="F2365" s="52">
        <v>1</v>
      </c>
      <c r="G2365" s="53">
        <v>2.57</v>
      </c>
      <c r="H2365" s="53">
        <v>2.61</v>
      </c>
      <c r="I2365" s="52">
        <v>2</v>
      </c>
      <c r="J2365" s="53">
        <v>2.64</v>
      </c>
      <c r="K2365" s="53">
        <v>2.66</v>
      </c>
      <c r="L2365" s="52">
        <v>25</v>
      </c>
      <c r="M2365" s="52">
        <v>1</v>
      </c>
      <c r="N2365" s="52">
        <v>20</v>
      </c>
      <c r="O2365" s="52">
        <v>28</v>
      </c>
      <c r="P2365" s="54">
        <v>115.914603</v>
      </c>
      <c r="Q2365" s="54">
        <v>41.482129500000006</v>
      </c>
      <c r="R2365" s="55">
        <v>5.5995971500000001</v>
      </c>
      <c r="U2365">
        <f t="shared" si="794"/>
        <v>0.16666666666666666</v>
      </c>
      <c r="V2365">
        <f t="shared" si="795"/>
        <v>0.96048632218844987</v>
      </c>
      <c r="W2365">
        <f t="shared" si="796"/>
        <v>0.25</v>
      </c>
      <c r="X2365">
        <f t="shared" si="797"/>
        <v>0.75085324232081918</v>
      </c>
      <c r="Y2365">
        <f t="shared" si="798"/>
        <v>0.14285714285714285</v>
      </c>
      <c r="Z2365">
        <f t="shared" si="799"/>
        <v>0.78115501519756836</v>
      </c>
      <c r="AA2365">
        <f t="shared" si="800"/>
        <v>0.79331306990881456</v>
      </c>
      <c r="AB2365">
        <f t="shared" si="801"/>
        <v>0.5</v>
      </c>
      <c r="AC2365">
        <f t="shared" si="802"/>
        <v>0.83544303797468356</v>
      </c>
      <c r="AD2365">
        <f t="shared" si="803"/>
        <v>0.84177215189873422</v>
      </c>
      <c r="AE2365">
        <f t="shared" si="804"/>
        <v>0.16666666666666666</v>
      </c>
      <c r="AF2365">
        <f t="shared" si="805"/>
        <v>0.16666666666666666</v>
      </c>
      <c r="AG2365">
        <f t="shared" si="806"/>
        <v>0.33333333333333331</v>
      </c>
      <c r="AH2365">
        <f t="shared" si="807"/>
        <v>3.6529680365296802E-3</v>
      </c>
      <c r="AI2365">
        <f t="shared" si="808"/>
        <v>0.67863777089783284</v>
      </c>
      <c r="AJ2365">
        <f t="shared" si="809"/>
        <v>0.52611940298507465</v>
      </c>
      <c r="AK2365">
        <f t="shared" si="810"/>
        <v>0.57910750507099396</v>
      </c>
      <c r="AM2365">
        <v>145</v>
      </c>
      <c r="AN2365">
        <v>580</v>
      </c>
      <c r="AO2365">
        <v>1017.6000000000001</v>
      </c>
      <c r="AP2365">
        <v>590.28752589182955</v>
      </c>
      <c r="AQ2365">
        <v>87</v>
      </c>
      <c r="AT2365">
        <f t="shared" si="811"/>
        <v>0.3380281690140845</v>
      </c>
      <c r="AU2365">
        <f t="shared" si="812"/>
        <v>0.34622144112478032</v>
      </c>
      <c r="AV2365">
        <f t="shared" si="813"/>
        <v>0.71880650994575057</v>
      </c>
      <c r="AW2365">
        <f t="shared" si="814"/>
        <v>0.29104288977130255</v>
      </c>
      <c r="AX2365">
        <f t="shared" si="815"/>
        <v>0.20714285714285716</v>
      </c>
    </row>
    <row r="2366" spans="2:50" ht="15">
      <c r="B2366" s="52">
        <v>1</v>
      </c>
      <c r="C2366" s="52">
        <v>3.16</v>
      </c>
      <c r="D2366" s="52">
        <v>1</v>
      </c>
      <c r="E2366" s="52">
        <v>2.2000000000000002</v>
      </c>
      <c r="F2366" s="52">
        <v>1</v>
      </c>
      <c r="G2366" s="53">
        <v>2.57</v>
      </c>
      <c r="H2366" s="53">
        <v>2.61</v>
      </c>
      <c r="I2366" s="52">
        <v>2</v>
      </c>
      <c r="J2366" s="53">
        <v>2.64</v>
      </c>
      <c r="K2366" s="53">
        <v>2.66</v>
      </c>
      <c r="L2366" s="52">
        <v>25</v>
      </c>
      <c r="M2366" s="52">
        <v>1</v>
      </c>
      <c r="N2366" s="52">
        <v>20</v>
      </c>
      <c r="O2366" s="52">
        <v>91</v>
      </c>
      <c r="P2366" s="54">
        <v>130.33037849999999</v>
      </c>
      <c r="Q2366" s="54">
        <v>44.129925</v>
      </c>
      <c r="R2366" s="55">
        <v>0</v>
      </c>
      <c r="U2366">
        <f t="shared" si="794"/>
        <v>0.16666666666666666</v>
      </c>
      <c r="V2366">
        <f t="shared" si="795"/>
        <v>0.96048632218844987</v>
      </c>
      <c r="W2366">
        <f t="shared" si="796"/>
        <v>0.25</v>
      </c>
      <c r="X2366">
        <f t="shared" si="797"/>
        <v>0.75085324232081918</v>
      </c>
      <c r="Y2366">
        <f t="shared" si="798"/>
        <v>0.14285714285714285</v>
      </c>
      <c r="Z2366">
        <f t="shared" si="799"/>
        <v>0.78115501519756836</v>
      </c>
      <c r="AA2366">
        <f t="shared" si="800"/>
        <v>0.79331306990881456</v>
      </c>
      <c r="AB2366">
        <f t="shared" si="801"/>
        <v>0.5</v>
      </c>
      <c r="AC2366">
        <f t="shared" si="802"/>
        <v>0.83544303797468356</v>
      </c>
      <c r="AD2366">
        <f t="shared" si="803"/>
        <v>0.84177215189873422</v>
      </c>
      <c r="AE2366">
        <f t="shared" si="804"/>
        <v>0.16666666666666666</v>
      </c>
      <c r="AF2366">
        <f t="shared" si="805"/>
        <v>0.16666666666666666</v>
      </c>
      <c r="AG2366">
        <f t="shared" si="806"/>
        <v>0.33333333333333331</v>
      </c>
      <c r="AH2366">
        <f t="shared" si="807"/>
        <v>1.1872146118721462E-2</v>
      </c>
      <c r="AI2366">
        <f t="shared" si="808"/>
        <v>0.76965944272445819</v>
      </c>
      <c r="AJ2366">
        <f t="shared" si="809"/>
        <v>0.55970149253731338</v>
      </c>
      <c r="AK2366">
        <f t="shared" si="810"/>
        <v>0</v>
      </c>
      <c r="AM2366">
        <v>145</v>
      </c>
      <c r="AN2366">
        <v>580</v>
      </c>
      <c r="AO2366">
        <v>1017.6000000000001</v>
      </c>
      <c r="AP2366">
        <v>590.28752589182955</v>
      </c>
      <c r="AQ2366">
        <v>87</v>
      </c>
      <c r="AT2366">
        <f t="shared" si="811"/>
        <v>0.3380281690140845</v>
      </c>
      <c r="AU2366">
        <f t="shared" si="812"/>
        <v>0.34622144112478032</v>
      </c>
      <c r="AV2366">
        <f t="shared" si="813"/>
        <v>0.71880650994575057</v>
      </c>
      <c r="AW2366">
        <f t="shared" si="814"/>
        <v>0.29104288977130255</v>
      </c>
      <c r="AX2366">
        <f t="shared" si="815"/>
        <v>0.20714285714285716</v>
      </c>
    </row>
    <row r="2367" spans="2:50" ht="15">
      <c r="B2367" s="52">
        <v>1</v>
      </c>
      <c r="C2367" s="52">
        <v>3.16</v>
      </c>
      <c r="D2367" s="52">
        <v>2</v>
      </c>
      <c r="E2367" s="52">
        <v>2.93</v>
      </c>
      <c r="F2367" s="52">
        <v>1</v>
      </c>
      <c r="G2367" s="53">
        <v>2.57</v>
      </c>
      <c r="H2367" s="53">
        <v>2.61</v>
      </c>
      <c r="I2367" s="52">
        <v>2</v>
      </c>
      <c r="J2367" s="53">
        <v>2.64</v>
      </c>
      <c r="K2367" s="53">
        <v>2.66</v>
      </c>
      <c r="L2367" s="52">
        <v>25</v>
      </c>
      <c r="M2367" s="52">
        <v>1</v>
      </c>
      <c r="N2367" s="52">
        <v>20</v>
      </c>
      <c r="O2367" s="52">
        <v>7</v>
      </c>
      <c r="P2367" s="54">
        <v>99.439430999999999</v>
      </c>
      <c r="Q2367" s="54">
        <v>40.403398000000003</v>
      </c>
      <c r="R2367" s="55">
        <v>0</v>
      </c>
      <c r="U2367">
        <f t="shared" si="794"/>
        <v>0.16666666666666666</v>
      </c>
      <c r="V2367">
        <f t="shared" si="795"/>
        <v>0.96048632218844987</v>
      </c>
      <c r="W2367">
        <f t="shared" si="796"/>
        <v>0.5</v>
      </c>
      <c r="X2367">
        <f t="shared" si="797"/>
        <v>1</v>
      </c>
      <c r="Y2367">
        <f t="shared" si="798"/>
        <v>0.14285714285714285</v>
      </c>
      <c r="Z2367">
        <f t="shared" si="799"/>
        <v>0.78115501519756836</v>
      </c>
      <c r="AA2367">
        <f t="shared" si="800"/>
        <v>0.79331306990881456</v>
      </c>
      <c r="AB2367">
        <f t="shared" si="801"/>
        <v>0.5</v>
      </c>
      <c r="AC2367">
        <f t="shared" si="802"/>
        <v>0.83544303797468356</v>
      </c>
      <c r="AD2367">
        <f t="shared" si="803"/>
        <v>0.84177215189873422</v>
      </c>
      <c r="AE2367">
        <f t="shared" si="804"/>
        <v>0.16666666666666666</v>
      </c>
      <c r="AF2367">
        <f t="shared" si="805"/>
        <v>0.16666666666666666</v>
      </c>
      <c r="AG2367">
        <f t="shared" si="806"/>
        <v>0.33333333333333331</v>
      </c>
      <c r="AH2367">
        <f t="shared" si="807"/>
        <v>9.1324200913242006E-4</v>
      </c>
      <c r="AI2367">
        <f t="shared" si="808"/>
        <v>0.57461300309597529</v>
      </c>
      <c r="AJ2367">
        <f t="shared" si="809"/>
        <v>0.51243781094527363</v>
      </c>
      <c r="AK2367">
        <f t="shared" si="810"/>
        <v>0</v>
      </c>
      <c r="AM2367">
        <v>145</v>
      </c>
      <c r="AN2367">
        <v>580</v>
      </c>
      <c r="AO2367">
        <v>1017.6000000000001</v>
      </c>
      <c r="AP2367">
        <v>572.57137944442036</v>
      </c>
      <c r="AQ2367">
        <v>174</v>
      </c>
      <c r="AT2367">
        <f t="shared" si="811"/>
        <v>0.3380281690140845</v>
      </c>
      <c r="AU2367">
        <f t="shared" si="812"/>
        <v>0.34622144112478032</v>
      </c>
      <c r="AV2367">
        <f t="shared" si="813"/>
        <v>0.71880650994575057</v>
      </c>
      <c r="AW2367">
        <f t="shared" si="814"/>
        <v>0.28230789499079206</v>
      </c>
      <c r="AX2367">
        <f t="shared" si="815"/>
        <v>0.41428571428571431</v>
      </c>
    </row>
    <row r="2368" spans="2:50" ht="15">
      <c r="B2368" s="52">
        <v>1</v>
      </c>
      <c r="C2368" s="52">
        <v>3.16</v>
      </c>
      <c r="D2368" s="52">
        <v>2</v>
      </c>
      <c r="E2368" s="52">
        <v>2.93</v>
      </c>
      <c r="F2368" s="52">
        <v>1</v>
      </c>
      <c r="G2368" s="53">
        <v>2.57</v>
      </c>
      <c r="H2368" s="53">
        <v>2.61</v>
      </c>
      <c r="I2368" s="52">
        <v>2</v>
      </c>
      <c r="J2368" s="53">
        <v>2.64</v>
      </c>
      <c r="K2368" s="53">
        <v>2.66</v>
      </c>
      <c r="L2368" s="52">
        <v>25</v>
      </c>
      <c r="M2368" s="52">
        <v>1</v>
      </c>
      <c r="N2368" s="52">
        <v>20</v>
      </c>
      <c r="O2368" s="52">
        <v>28</v>
      </c>
      <c r="P2368" s="54">
        <v>113.168741</v>
      </c>
      <c r="Q2368" s="54">
        <v>43.345393000000001</v>
      </c>
      <c r="R2368" s="55">
        <v>6.1487695499999999</v>
      </c>
      <c r="U2368">
        <f t="shared" si="794"/>
        <v>0.16666666666666666</v>
      </c>
      <c r="V2368">
        <f t="shared" si="795"/>
        <v>0.96048632218844987</v>
      </c>
      <c r="W2368">
        <f t="shared" si="796"/>
        <v>0.5</v>
      </c>
      <c r="X2368">
        <f t="shared" si="797"/>
        <v>1</v>
      </c>
      <c r="Y2368">
        <f t="shared" si="798"/>
        <v>0.14285714285714285</v>
      </c>
      <c r="Z2368">
        <f t="shared" si="799"/>
        <v>0.78115501519756836</v>
      </c>
      <c r="AA2368">
        <f t="shared" si="800"/>
        <v>0.79331306990881456</v>
      </c>
      <c r="AB2368">
        <f t="shared" si="801"/>
        <v>0.5</v>
      </c>
      <c r="AC2368">
        <f t="shared" si="802"/>
        <v>0.83544303797468356</v>
      </c>
      <c r="AD2368">
        <f t="shared" si="803"/>
        <v>0.84177215189873422</v>
      </c>
      <c r="AE2368">
        <f t="shared" si="804"/>
        <v>0.16666666666666666</v>
      </c>
      <c r="AF2368">
        <f t="shared" si="805"/>
        <v>0.16666666666666666</v>
      </c>
      <c r="AG2368">
        <f t="shared" si="806"/>
        <v>0.33333333333333331</v>
      </c>
      <c r="AH2368">
        <f t="shared" si="807"/>
        <v>3.6529680365296802E-3</v>
      </c>
      <c r="AI2368">
        <f t="shared" si="808"/>
        <v>0.66130030959752317</v>
      </c>
      <c r="AJ2368">
        <f t="shared" si="809"/>
        <v>0.54975124378109452</v>
      </c>
      <c r="AK2368">
        <f t="shared" si="810"/>
        <v>0.63590263691683568</v>
      </c>
      <c r="AM2368">
        <v>145</v>
      </c>
      <c r="AN2368">
        <v>580</v>
      </c>
      <c r="AO2368">
        <v>1017.6000000000001</v>
      </c>
      <c r="AP2368">
        <v>572.57137944442036</v>
      </c>
      <c r="AQ2368">
        <v>174</v>
      </c>
      <c r="AT2368">
        <f t="shared" si="811"/>
        <v>0.3380281690140845</v>
      </c>
      <c r="AU2368">
        <f t="shared" si="812"/>
        <v>0.34622144112478032</v>
      </c>
      <c r="AV2368">
        <f t="shared" si="813"/>
        <v>0.71880650994575057</v>
      </c>
      <c r="AW2368">
        <f t="shared" si="814"/>
        <v>0.28230789499079206</v>
      </c>
      <c r="AX2368">
        <f t="shared" si="815"/>
        <v>0.41428571428571431</v>
      </c>
    </row>
    <row r="2369" spans="2:50" ht="15">
      <c r="B2369" s="52">
        <v>1</v>
      </c>
      <c r="C2369" s="52">
        <v>3.16</v>
      </c>
      <c r="D2369" s="52">
        <v>2</v>
      </c>
      <c r="E2369" s="52">
        <v>2.93</v>
      </c>
      <c r="F2369" s="52">
        <v>1</v>
      </c>
      <c r="G2369" s="53">
        <v>2.57</v>
      </c>
      <c r="H2369" s="53">
        <v>2.61</v>
      </c>
      <c r="I2369" s="52">
        <v>2</v>
      </c>
      <c r="J2369" s="53">
        <v>2.64</v>
      </c>
      <c r="K2369" s="53">
        <v>2.66</v>
      </c>
      <c r="L2369" s="52">
        <v>25</v>
      </c>
      <c r="M2369" s="52">
        <v>1</v>
      </c>
      <c r="N2369" s="52">
        <v>20</v>
      </c>
      <c r="O2369" s="52">
        <v>91</v>
      </c>
      <c r="P2369" s="54">
        <v>117.091401</v>
      </c>
      <c r="Q2369" s="54">
        <v>45.698988999999997</v>
      </c>
      <c r="R2369" s="55">
        <v>0</v>
      </c>
      <c r="U2369">
        <f t="shared" si="794"/>
        <v>0.16666666666666666</v>
      </c>
      <c r="V2369">
        <f t="shared" si="795"/>
        <v>0.96048632218844987</v>
      </c>
      <c r="W2369">
        <f t="shared" si="796"/>
        <v>0.5</v>
      </c>
      <c r="X2369">
        <f t="shared" si="797"/>
        <v>1</v>
      </c>
      <c r="Y2369">
        <f t="shared" si="798"/>
        <v>0.14285714285714285</v>
      </c>
      <c r="Z2369">
        <f t="shared" si="799"/>
        <v>0.78115501519756836</v>
      </c>
      <c r="AA2369">
        <f t="shared" si="800"/>
        <v>0.79331306990881456</v>
      </c>
      <c r="AB2369">
        <f t="shared" si="801"/>
        <v>0.5</v>
      </c>
      <c r="AC2369">
        <f t="shared" si="802"/>
        <v>0.83544303797468356</v>
      </c>
      <c r="AD2369">
        <f t="shared" si="803"/>
        <v>0.84177215189873422</v>
      </c>
      <c r="AE2369">
        <f t="shared" si="804"/>
        <v>0.16666666666666666</v>
      </c>
      <c r="AF2369">
        <f t="shared" si="805"/>
        <v>0.16666666666666666</v>
      </c>
      <c r="AG2369">
        <f t="shared" si="806"/>
        <v>0.33333333333333331</v>
      </c>
      <c r="AH2369">
        <f t="shared" si="807"/>
        <v>1.1872146118721462E-2</v>
      </c>
      <c r="AI2369">
        <f t="shared" si="808"/>
        <v>0.68606811145510838</v>
      </c>
      <c r="AJ2369">
        <f t="shared" si="809"/>
        <v>0.57960199004975121</v>
      </c>
      <c r="AK2369">
        <f t="shared" si="810"/>
        <v>0</v>
      </c>
      <c r="AM2369">
        <v>145</v>
      </c>
      <c r="AN2369">
        <v>580</v>
      </c>
      <c r="AO2369">
        <v>1017.6000000000001</v>
      </c>
      <c r="AP2369">
        <v>572.57137944442036</v>
      </c>
      <c r="AQ2369">
        <v>174</v>
      </c>
      <c r="AT2369">
        <f t="shared" si="811"/>
        <v>0.3380281690140845</v>
      </c>
      <c r="AU2369">
        <f t="shared" si="812"/>
        <v>0.34622144112478032</v>
      </c>
      <c r="AV2369">
        <f t="shared" si="813"/>
        <v>0.71880650994575057</v>
      </c>
      <c r="AW2369">
        <f t="shared" si="814"/>
        <v>0.28230789499079206</v>
      </c>
      <c r="AX2369">
        <f t="shared" si="815"/>
        <v>0.41428571428571431</v>
      </c>
    </row>
    <row r="2370" spans="2:50" ht="15">
      <c r="B2370" s="52">
        <v>1</v>
      </c>
      <c r="C2370" s="52">
        <v>3.16</v>
      </c>
      <c r="D2370" s="56">
        <v>0</v>
      </c>
      <c r="E2370" s="52">
        <v>1</v>
      </c>
      <c r="F2370" s="52">
        <v>1</v>
      </c>
      <c r="G2370" s="53">
        <v>2.57</v>
      </c>
      <c r="H2370" s="53">
        <v>2.61</v>
      </c>
      <c r="I2370" s="52">
        <v>2</v>
      </c>
      <c r="J2370" s="53">
        <v>2.64</v>
      </c>
      <c r="K2370" s="53">
        <v>2.66</v>
      </c>
      <c r="L2370" s="52">
        <v>25</v>
      </c>
      <c r="M2370" s="52">
        <v>1</v>
      </c>
      <c r="N2370" s="52">
        <v>20</v>
      </c>
      <c r="O2370" s="52">
        <v>7</v>
      </c>
      <c r="P2370" s="54">
        <v>95.124504999999999</v>
      </c>
      <c r="Q2370" s="54">
        <v>40.207265</v>
      </c>
      <c r="R2370" s="55">
        <v>0</v>
      </c>
      <c r="U2370">
        <f t="shared" si="794"/>
        <v>0.16666666666666666</v>
      </c>
      <c r="V2370">
        <f t="shared" si="795"/>
        <v>0.96048632218844987</v>
      </c>
      <c r="W2370">
        <f t="shared" si="796"/>
        <v>0</v>
      </c>
      <c r="X2370">
        <f t="shared" si="797"/>
        <v>0.34129692832764502</v>
      </c>
      <c r="Y2370">
        <f t="shared" si="798"/>
        <v>0.14285714285714285</v>
      </c>
      <c r="Z2370">
        <f t="shared" si="799"/>
        <v>0.78115501519756836</v>
      </c>
      <c r="AA2370">
        <f t="shared" si="800"/>
        <v>0.79331306990881456</v>
      </c>
      <c r="AB2370">
        <f t="shared" si="801"/>
        <v>0.5</v>
      </c>
      <c r="AC2370">
        <f t="shared" si="802"/>
        <v>0.83544303797468356</v>
      </c>
      <c r="AD2370">
        <f t="shared" si="803"/>
        <v>0.84177215189873422</v>
      </c>
      <c r="AE2370">
        <f t="shared" si="804"/>
        <v>0.16666666666666666</v>
      </c>
      <c r="AF2370">
        <f t="shared" si="805"/>
        <v>0.16666666666666666</v>
      </c>
      <c r="AG2370">
        <f t="shared" si="806"/>
        <v>0.33333333333333331</v>
      </c>
      <c r="AH2370">
        <f t="shared" si="807"/>
        <v>9.1324200913242006E-4</v>
      </c>
      <c r="AI2370">
        <f t="shared" si="808"/>
        <v>0.54736842105263162</v>
      </c>
      <c r="AJ2370">
        <f t="shared" si="809"/>
        <v>0.50995024875621886</v>
      </c>
      <c r="AK2370">
        <f t="shared" si="810"/>
        <v>0</v>
      </c>
      <c r="AM2370">
        <v>160</v>
      </c>
      <c r="AN2370">
        <v>640</v>
      </c>
      <c r="AO2370">
        <v>1017.6000000000001</v>
      </c>
      <c r="AP2370">
        <v>638.3530379746835</v>
      </c>
      <c r="AQ2370">
        <v>0</v>
      </c>
      <c r="AT2370">
        <f t="shared" si="811"/>
        <v>0.44366197183098594</v>
      </c>
      <c r="AU2370">
        <f t="shared" si="812"/>
        <v>0.4094903339191564</v>
      </c>
      <c r="AV2370">
        <f t="shared" si="813"/>
        <v>0.71880650994575057</v>
      </c>
      <c r="AW2370">
        <f t="shared" si="814"/>
        <v>0.31474172283370877</v>
      </c>
      <c r="AX2370">
        <f t="shared" si="815"/>
        <v>0</v>
      </c>
    </row>
    <row r="2371" spans="2:50" ht="15">
      <c r="B2371" s="52">
        <v>1</v>
      </c>
      <c r="C2371" s="52">
        <v>3.16</v>
      </c>
      <c r="D2371" s="56">
        <v>0</v>
      </c>
      <c r="E2371" s="52">
        <v>1</v>
      </c>
      <c r="F2371" s="52">
        <v>1</v>
      </c>
      <c r="G2371" s="53">
        <v>2.57</v>
      </c>
      <c r="H2371" s="53">
        <v>2.61</v>
      </c>
      <c r="I2371" s="52">
        <v>2</v>
      </c>
      <c r="J2371" s="53">
        <v>2.64</v>
      </c>
      <c r="K2371" s="53">
        <v>2.66</v>
      </c>
      <c r="L2371" s="52">
        <v>25</v>
      </c>
      <c r="M2371" s="52">
        <v>1</v>
      </c>
      <c r="N2371" s="52">
        <v>20</v>
      </c>
      <c r="O2371" s="52">
        <v>28</v>
      </c>
      <c r="P2371" s="54">
        <v>102.381426</v>
      </c>
      <c r="Q2371" s="54">
        <v>43.2473265</v>
      </c>
      <c r="R2371" s="55">
        <v>5.7074703000000007</v>
      </c>
      <c r="U2371">
        <f t="shared" si="794"/>
        <v>0.16666666666666666</v>
      </c>
      <c r="V2371">
        <f t="shared" si="795"/>
        <v>0.96048632218844987</v>
      </c>
      <c r="W2371">
        <f t="shared" si="796"/>
        <v>0</v>
      </c>
      <c r="X2371">
        <f t="shared" si="797"/>
        <v>0.34129692832764502</v>
      </c>
      <c r="Y2371">
        <f t="shared" si="798"/>
        <v>0.14285714285714285</v>
      </c>
      <c r="Z2371">
        <f t="shared" si="799"/>
        <v>0.78115501519756836</v>
      </c>
      <c r="AA2371">
        <f t="shared" si="800"/>
        <v>0.79331306990881456</v>
      </c>
      <c r="AB2371">
        <f t="shared" si="801"/>
        <v>0.5</v>
      </c>
      <c r="AC2371">
        <f t="shared" si="802"/>
        <v>0.83544303797468356</v>
      </c>
      <c r="AD2371">
        <f t="shared" si="803"/>
        <v>0.84177215189873422</v>
      </c>
      <c r="AE2371">
        <f t="shared" si="804"/>
        <v>0.16666666666666666</v>
      </c>
      <c r="AF2371">
        <f t="shared" si="805"/>
        <v>0.16666666666666666</v>
      </c>
      <c r="AG2371">
        <f t="shared" si="806"/>
        <v>0.33333333333333331</v>
      </c>
      <c r="AH2371">
        <f t="shared" si="807"/>
        <v>3.6529680365296802E-3</v>
      </c>
      <c r="AI2371">
        <f t="shared" si="808"/>
        <v>0.59318885448916414</v>
      </c>
      <c r="AJ2371">
        <f t="shared" si="809"/>
        <v>0.54850746268656714</v>
      </c>
      <c r="AK2371">
        <f t="shared" si="810"/>
        <v>0.59026369168357007</v>
      </c>
      <c r="AM2371">
        <v>160</v>
      </c>
      <c r="AN2371">
        <v>640</v>
      </c>
      <c r="AO2371">
        <v>1017.6000000000001</v>
      </c>
      <c r="AP2371">
        <v>638.3530379746835</v>
      </c>
      <c r="AQ2371">
        <v>0</v>
      </c>
      <c r="AT2371">
        <f t="shared" si="811"/>
        <v>0.44366197183098594</v>
      </c>
      <c r="AU2371">
        <f t="shared" si="812"/>
        <v>0.4094903339191564</v>
      </c>
      <c r="AV2371">
        <f t="shared" si="813"/>
        <v>0.71880650994575057</v>
      </c>
      <c r="AW2371">
        <f t="shared" si="814"/>
        <v>0.31474172283370877</v>
      </c>
      <c r="AX2371">
        <f t="shared" si="815"/>
        <v>0</v>
      </c>
    </row>
    <row r="2372" spans="2:50" ht="15">
      <c r="B2372" s="52">
        <v>1</v>
      </c>
      <c r="C2372" s="52">
        <v>3.16</v>
      </c>
      <c r="D2372" s="56">
        <v>0</v>
      </c>
      <c r="E2372" s="52">
        <v>1</v>
      </c>
      <c r="F2372" s="52">
        <v>1</v>
      </c>
      <c r="G2372" s="53">
        <v>2.57</v>
      </c>
      <c r="H2372" s="53">
        <v>2.61</v>
      </c>
      <c r="I2372" s="52">
        <v>2</v>
      </c>
      <c r="J2372" s="53">
        <v>2.64</v>
      </c>
      <c r="K2372" s="53">
        <v>2.66</v>
      </c>
      <c r="L2372" s="52">
        <v>25</v>
      </c>
      <c r="M2372" s="52">
        <v>1</v>
      </c>
      <c r="N2372" s="52">
        <v>20</v>
      </c>
      <c r="O2372" s="52">
        <v>91</v>
      </c>
      <c r="P2372" s="54">
        <v>112.4822755</v>
      </c>
      <c r="Q2372" s="54">
        <v>42.266661499999998</v>
      </c>
      <c r="R2372" s="55">
        <v>0</v>
      </c>
      <c r="U2372">
        <f t="shared" si="794"/>
        <v>0.16666666666666666</v>
      </c>
      <c r="V2372">
        <f t="shared" si="795"/>
        <v>0.96048632218844987</v>
      </c>
      <c r="W2372">
        <f t="shared" si="796"/>
        <v>0</v>
      </c>
      <c r="X2372">
        <f t="shared" si="797"/>
        <v>0.34129692832764502</v>
      </c>
      <c r="Y2372">
        <f t="shared" si="798"/>
        <v>0.14285714285714285</v>
      </c>
      <c r="Z2372">
        <f t="shared" si="799"/>
        <v>0.78115501519756836</v>
      </c>
      <c r="AA2372">
        <f t="shared" si="800"/>
        <v>0.79331306990881456</v>
      </c>
      <c r="AB2372">
        <f t="shared" si="801"/>
        <v>0.5</v>
      </c>
      <c r="AC2372">
        <f t="shared" si="802"/>
        <v>0.83544303797468356</v>
      </c>
      <c r="AD2372">
        <f t="shared" si="803"/>
        <v>0.84177215189873422</v>
      </c>
      <c r="AE2372">
        <f t="shared" si="804"/>
        <v>0.16666666666666666</v>
      </c>
      <c r="AF2372">
        <f t="shared" si="805"/>
        <v>0.16666666666666666</v>
      </c>
      <c r="AG2372">
        <f t="shared" si="806"/>
        <v>0.33333333333333331</v>
      </c>
      <c r="AH2372">
        <f t="shared" si="807"/>
        <v>1.1872146118721462E-2</v>
      </c>
      <c r="AI2372">
        <f t="shared" si="808"/>
        <v>0.65696594427244581</v>
      </c>
      <c r="AJ2372">
        <f t="shared" si="809"/>
        <v>0.53606965174129351</v>
      </c>
      <c r="AK2372">
        <f t="shared" si="810"/>
        <v>0</v>
      </c>
      <c r="AM2372">
        <v>160</v>
      </c>
      <c r="AN2372">
        <v>640</v>
      </c>
      <c r="AO2372">
        <v>1017.6000000000001</v>
      </c>
      <c r="AP2372">
        <v>638.3530379746835</v>
      </c>
      <c r="AQ2372">
        <v>0</v>
      </c>
      <c r="AT2372">
        <f t="shared" si="811"/>
        <v>0.44366197183098594</v>
      </c>
      <c r="AU2372">
        <f t="shared" si="812"/>
        <v>0.4094903339191564</v>
      </c>
      <c r="AV2372">
        <f t="shared" si="813"/>
        <v>0.71880650994575057</v>
      </c>
      <c r="AW2372">
        <f t="shared" si="814"/>
        <v>0.31474172283370877</v>
      </c>
      <c r="AX2372">
        <f t="shared" si="815"/>
        <v>0</v>
      </c>
    </row>
    <row r="2373" spans="2:50" ht="15">
      <c r="B2373" s="52">
        <v>1</v>
      </c>
      <c r="C2373" s="52">
        <v>3.16</v>
      </c>
      <c r="D2373" s="56">
        <v>0</v>
      </c>
      <c r="E2373" s="52">
        <v>1</v>
      </c>
      <c r="F2373" s="52">
        <v>1</v>
      </c>
      <c r="G2373" s="53">
        <v>2.57</v>
      </c>
      <c r="H2373" s="53">
        <v>2.61</v>
      </c>
      <c r="I2373" s="52">
        <v>2</v>
      </c>
      <c r="J2373" s="53">
        <v>2.71</v>
      </c>
      <c r="K2373" s="53">
        <v>2.72</v>
      </c>
      <c r="L2373" s="52">
        <v>25</v>
      </c>
      <c r="M2373" s="52">
        <v>1</v>
      </c>
      <c r="N2373" s="52">
        <v>20</v>
      </c>
      <c r="O2373" s="52">
        <v>7</v>
      </c>
      <c r="P2373" s="54">
        <v>91.397977999999995</v>
      </c>
      <c r="Q2373" s="54">
        <v>46.679653999999999</v>
      </c>
      <c r="R2373" s="55">
        <v>0</v>
      </c>
      <c r="U2373">
        <f t="shared" si="794"/>
        <v>0.16666666666666666</v>
      </c>
      <c r="V2373">
        <f t="shared" si="795"/>
        <v>0.96048632218844987</v>
      </c>
      <c r="W2373">
        <f t="shared" si="796"/>
        <v>0</v>
      </c>
      <c r="X2373">
        <f t="shared" si="797"/>
        <v>0.34129692832764502</v>
      </c>
      <c r="Y2373">
        <f t="shared" si="798"/>
        <v>0.14285714285714285</v>
      </c>
      <c r="Z2373">
        <f t="shared" si="799"/>
        <v>0.78115501519756836</v>
      </c>
      <c r="AA2373">
        <f t="shared" si="800"/>
        <v>0.79331306990881456</v>
      </c>
      <c r="AB2373">
        <f t="shared" si="801"/>
        <v>0.5</v>
      </c>
      <c r="AC2373">
        <f t="shared" si="802"/>
        <v>0.85759493670886067</v>
      </c>
      <c r="AD2373">
        <f t="shared" si="803"/>
        <v>0.86075949367088611</v>
      </c>
      <c r="AE2373">
        <f t="shared" si="804"/>
        <v>0.16666666666666666</v>
      </c>
      <c r="AF2373">
        <f t="shared" si="805"/>
        <v>0.16666666666666666</v>
      </c>
      <c r="AG2373">
        <f t="shared" si="806"/>
        <v>0.33333333333333331</v>
      </c>
      <c r="AH2373">
        <f t="shared" si="807"/>
        <v>9.1324200913242006E-4</v>
      </c>
      <c r="AI2373">
        <f t="shared" si="808"/>
        <v>0.52383900928792571</v>
      </c>
      <c r="AJ2373">
        <f t="shared" si="809"/>
        <v>0.59203980099502485</v>
      </c>
      <c r="AK2373">
        <f t="shared" si="810"/>
        <v>0</v>
      </c>
      <c r="AM2373">
        <v>160</v>
      </c>
      <c r="AN2373">
        <v>640</v>
      </c>
      <c r="AO2373">
        <v>1031.7</v>
      </c>
      <c r="AP2373">
        <v>638.3530379746835</v>
      </c>
      <c r="AQ2373">
        <v>0</v>
      </c>
      <c r="AT2373">
        <f t="shared" si="811"/>
        <v>0.44366197183098594</v>
      </c>
      <c r="AU2373">
        <f t="shared" si="812"/>
        <v>0.4094903339191564</v>
      </c>
      <c r="AV2373">
        <f t="shared" si="813"/>
        <v>0.72876638788426762</v>
      </c>
      <c r="AW2373">
        <f t="shared" si="814"/>
        <v>0.31474172283370877</v>
      </c>
      <c r="AX2373">
        <f t="shared" si="815"/>
        <v>0</v>
      </c>
    </row>
    <row r="2374" spans="2:50" ht="15">
      <c r="B2374" s="52">
        <v>1</v>
      </c>
      <c r="C2374" s="52">
        <v>3.16</v>
      </c>
      <c r="D2374" s="56">
        <v>0</v>
      </c>
      <c r="E2374" s="52">
        <v>1</v>
      </c>
      <c r="F2374" s="52">
        <v>1</v>
      </c>
      <c r="G2374" s="53">
        <v>2.57</v>
      </c>
      <c r="H2374" s="53">
        <v>2.61</v>
      </c>
      <c r="I2374" s="52">
        <v>2</v>
      </c>
      <c r="J2374" s="53">
        <v>2.71</v>
      </c>
      <c r="K2374" s="53">
        <v>2.72</v>
      </c>
      <c r="L2374" s="52">
        <v>25</v>
      </c>
      <c r="M2374" s="52">
        <v>1</v>
      </c>
      <c r="N2374" s="52">
        <v>20</v>
      </c>
      <c r="O2374" s="52">
        <v>28</v>
      </c>
      <c r="P2374" s="54">
        <v>97.870367000000002</v>
      </c>
      <c r="Q2374" s="54">
        <v>48.640983999999996</v>
      </c>
      <c r="R2374" s="55">
        <v>6.0507030500000001</v>
      </c>
      <c r="U2374">
        <f t="shared" si="794"/>
        <v>0.16666666666666666</v>
      </c>
      <c r="V2374">
        <f t="shared" si="795"/>
        <v>0.96048632218844987</v>
      </c>
      <c r="W2374">
        <f t="shared" si="796"/>
        <v>0</v>
      </c>
      <c r="X2374">
        <f t="shared" si="797"/>
        <v>0.34129692832764502</v>
      </c>
      <c r="Y2374">
        <f t="shared" si="798"/>
        <v>0.14285714285714285</v>
      </c>
      <c r="Z2374">
        <f t="shared" si="799"/>
        <v>0.78115501519756836</v>
      </c>
      <c r="AA2374">
        <f t="shared" si="800"/>
        <v>0.79331306990881456</v>
      </c>
      <c r="AB2374">
        <f t="shared" si="801"/>
        <v>0.5</v>
      </c>
      <c r="AC2374">
        <f t="shared" si="802"/>
        <v>0.85759493670886067</v>
      </c>
      <c r="AD2374">
        <f t="shared" si="803"/>
        <v>0.86075949367088611</v>
      </c>
      <c r="AE2374">
        <f t="shared" si="804"/>
        <v>0.16666666666666666</v>
      </c>
      <c r="AF2374">
        <f t="shared" si="805"/>
        <v>0.16666666666666666</v>
      </c>
      <c r="AG2374">
        <f t="shared" si="806"/>
        <v>0.33333333333333331</v>
      </c>
      <c r="AH2374">
        <f t="shared" si="807"/>
        <v>3.6529680365296802E-3</v>
      </c>
      <c r="AI2374">
        <f t="shared" si="808"/>
        <v>0.56470588235294117</v>
      </c>
      <c r="AJ2374">
        <f t="shared" si="809"/>
        <v>0.61691542288557211</v>
      </c>
      <c r="AK2374">
        <f t="shared" si="810"/>
        <v>0.62576064908722107</v>
      </c>
      <c r="AM2374">
        <v>160</v>
      </c>
      <c r="AN2374">
        <v>640</v>
      </c>
      <c r="AO2374">
        <v>1031.7</v>
      </c>
      <c r="AP2374">
        <v>638.3530379746835</v>
      </c>
      <c r="AQ2374">
        <v>0</v>
      </c>
      <c r="AT2374">
        <f t="shared" si="811"/>
        <v>0.44366197183098594</v>
      </c>
      <c r="AU2374">
        <f t="shared" si="812"/>
        <v>0.4094903339191564</v>
      </c>
      <c r="AV2374">
        <f t="shared" si="813"/>
        <v>0.72876638788426762</v>
      </c>
      <c r="AW2374">
        <f t="shared" si="814"/>
        <v>0.31474172283370877</v>
      </c>
      <c r="AX2374">
        <f t="shared" si="815"/>
        <v>0</v>
      </c>
    </row>
    <row r="2375" spans="2:50" ht="15">
      <c r="B2375" s="52">
        <v>1</v>
      </c>
      <c r="C2375" s="52">
        <v>3.16</v>
      </c>
      <c r="D2375" s="56">
        <v>0</v>
      </c>
      <c r="E2375" s="52">
        <v>1</v>
      </c>
      <c r="F2375" s="52">
        <v>1</v>
      </c>
      <c r="G2375" s="53">
        <v>2.57</v>
      </c>
      <c r="H2375" s="53">
        <v>2.61</v>
      </c>
      <c r="I2375" s="52">
        <v>2</v>
      </c>
      <c r="J2375" s="53">
        <v>2.71</v>
      </c>
      <c r="K2375" s="53">
        <v>2.72</v>
      </c>
      <c r="L2375" s="52">
        <v>25</v>
      </c>
      <c r="M2375" s="52">
        <v>1</v>
      </c>
      <c r="N2375" s="52">
        <v>20</v>
      </c>
      <c r="O2375" s="52">
        <v>91</v>
      </c>
      <c r="P2375" s="54">
        <v>110.32481250000001</v>
      </c>
      <c r="Q2375" s="54">
        <v>50.210047999999993</v>
      </c>
      <c r="R2375" s="55">
        <v>0</v>
      </c>
      <c r="U2375">
        <f t="shared" si="794"/>
        <v>0.16666666666666666</v>
      </c>
      <c r="V2375">
        <f t="shared" si="795"/>
        <v>0.96048632218844987</v>
      </c>
      <c r="W2375">
        <f t="shared" si="796"/>
        <v>0</v>
      </c>
      <c r="X2375">
        <f t="shared" si="797"/>
        <v>0.34129692832764502</v>
      </c>
      <c r="Y2375">
        <f t="shared" si="798"/>
        <v>0.14285714285714285</v>
      </c>
      <c r="Z2375">
        <f t="shared" si="799"/>
        <v>0.78115501519756836</v>
      </c>
      <c r="AA2375">
        <f t="shared" si="800"/>
        <v>0.79331306990881456</v>
      </c>
      <c r="AB2375">
        <f t="shared" si="801"/>
        <v>0.5</v>
      </c>
      <c r="AC2375">
        <f t="shared" si="802"/>
        <v>0.85759493670886067</v>
      </c>
      <c r="AD2375">
        <f t="shared" si="803"/>
        <v>0.86075949367088611</v>
      </c>
      <c r="AE2375">
        <f t="shared" si="804"/>
        <v>0.16666666666666666</v>
      </c>
      <c r="AF2375">
        <f t="shared" si="805"/>
        <v>0.16666666666666666</v>
      </c>
      <c r="AG2375">
        <f t="shared" si="806"/>
        <v>0.33333333333333331</v>
      </c>
      <c r="AH2375">
        <f t="shared" si="807"/>
        <v>1.1872146118721462E-2</v>
      </c>
      <c r="AI2375">
        <f t="shared" si="808"/>
        <v>0.64334365325077403</v>
      </c>
      <c r="AJ2375">
        <f t="shared" si="809"/>
        <v>0.63681592039800983</v>
      </c>
      <c r="AK2375">
        <f t="shared" si="810"/>
        <v>0</v>
      </c>
      <c r="AM2375">
        <v>160</v>
      </c>
      <c r="AN2375">
        <v>640</v>
      </c>
      <c r="AO2375">
        <v>1031.7</v>
      </c>
      <c r="AP2375">
        <v>638.3530379746835</v>
      </c>
      <c r="AQ2375">
        <v>0</v>
      </c>
      <c r="AT2375">
        <f t="shared" si="811"/>
        <v>0.44366197183098594</v>
      </c>
      <c r="AU2375">
        <f t="shared" si="812"/>
        <v>0.4094903339191564</v>
      </c>
      <c r="AV2375">
        <f t="shared" si="813"/>
        <v>0.72876638788426762</v>
      </c>
      <c r="AW2375">
        <f t="shared" si="814"/>
        <v>0.31474172283370877</v>
      </c>
      <c r="AX2375">
        <f t="shared" si="815"/>
        <v>0</v>
      </c>
    </row>
    <row r="2376" spans="2:50" ht="15">
      <c r="B2376" s="52">
        <v>1</v>
      </c>
      <c r="C2376" s="52">
        <v>3.16</v>
      </c>
      <c r="D2376" s="56">
        <v>0</v>
      </c>
      <c r="E2376" s="52">
        <v>1</v>
      </c>
      <c r="F2376" s="52">
        <v>1</v>
      </c>
      <c r="G2376" s="53">
        <v>2.57</v>
      </c>
      <c r="H2376" s="53">
        <v>2.61</v>
      </c>
      <c r="I2376" s="52">
        <v>2</v>
      </c>
      <c r="J2376" s="53">
        <v>2.61</v>
      </c>
      <c r="K2376" s="53">
        <v>2.66</v>
      </c>
      <c r="L2376" s="52">
        <v>25</v>
      </c>
      <c r="M2376" s="52">
        <v>1</v>
      </c>
      <c r="N2376" s="52">
        <v>20</v>
      </c>
      <c r="O2376" s="52">
        <v>7</v>
      </c>
      <c r="P2376" s="54">
        <v>104.931155</v>
      </c>
      <c r="Q2376" s="54">
        <v>40.305331500000001</v>
      </c>
      <c r="R2376" s="55">
        <v>0</v>
      </c>
      <c r="U2376">
        <f t="shared" si="794"/>
        <v>0.16666666666666666</v>
      </c>
      <c r="V2376">
        <f t="shared" si="795"/>
        <v>0.96048632218844987</v>
      </c>
      <c r="W2376">
        <f t="shared" si="796"/>
        <v>0</v>
      </c>
      <c r="X2376">
        <f t="shared" si="797"/>
        <v>0.34129692832764502</v>
      </c>
      <c r="Y2376">
        <f t="shared" si="798"/>
        <v>0.14285714285714285</v>
      </c>
      <c r="Z2376">
        <f t="shared" si="799"/>
        <v>0.78115501519756836</v>
      </c>
      <c r="AA2376">
        <f t="shared" si="800"/>
        <v>0.79331306990881456</v>
      </c>
      <c r="AB2376">
        <f t="shared" si="801"/>
        <v>0.5</v>
      </c>
      <c r="AC2376">
        <f t="shared" si="802"/>
        <v>0.82594936708860756</v>
      </c>
      <c r="AD2376">
        <f t="shared" si="803"/>
        <v>0.84177215189873422</v>
      </c>
      <c r="AE2376">
        <f t="shared" si="804"/>
        <v>0.16666666666666666</v>
      </c>
      <c r="AF2376">
        <f t="shared" si="805"/>
        <v>0.16666666666666666</v>
      </c>
      <c r="AG2376">
        <f t="shared" si="806"/>
        <v>0.33333333333333331</v>
      </c>
      <c r="AH2376">
        <f t="shared" si="807"/>
        <v>9.1324200913242006E-4</v>
      </c>
      <c r="AI2376">
        <f t="shared" si="808"/>
        <v>0.60928792569659451</v>
      </c>
      <c r="AJ2376">
        <f t="shared" si="809"/>
        <v>0.51119402985074625</v>
      </c>
      <c r="AK2376">
        <f t="shared" si="810"/>
        <v>0</v>
      </c>
      <c r="AM2376">
        <v>160</v>
      </c>
      <c r="AN2376">
        <v>640</v>
      </c>
      <c r="AO2376">
        <v>980.21999999999991</v>
      </c>
      <c r="AP2376">
        <v>664.25303797468348</v>
      </c>
      <c r="AQ2376">
        <v>0</v>
      </c>
      <c r="AT2376">
        <f t="shared" si="811"/>
        <v>0.44366197183098594</v>
      </c>
      <c r="AU2376">
        <f t="shared" si="812"/>
        <v>0.4094903339191564</v>
      </c>
      <c r="AV2376">
        <f t="shared" si="813"/>
        <v>0.69240223779385157</v>
      </c>
      <c r="AW2376">
        <f t="shared" si="814"/>
        <v>0.32751178913942652</v>
      </c>
      <c r="AX2376">
        <f t="shared" si="815"/>
        <v>0</v>
      </c>
    </row>
    <row r="2377" spans="2:50" ht="15">
      <c r="B2377" s="52">
        <v>1</v>
      </c>
      <c r="C2377" s="52">
        <v>3.16</v>
      </c>
      <c r="D2377" s="56">
        <v>0</v>
      </c>
      <c r="E2377" s="52">
        <v>1</v>
      </c>
      <c r="F2377" s="52">
        <v>1</v>
      </c>
      <c r="G2377" s="53">
        <v>2.57</v>
      </c>
      <c r="H2377" s="53">
        <v>2.61</v>
      </c>
      <c r="I2377" s="52">
        <v>2</v>
      </c>
      <c r="J2377" s="53">
        <v>2.61</v>
      </c>
      <c r="K2377" s="53">
        <v>2.66</v>
      </c>
      <c r="L2377" s="52">
        <v>25</v>
      </c>
      <c r="M2377" s="52">
        <v>1</v>
      </c>
      <c r="N2377" s="52">
        <v>20</v>
      </c>
      <c r="O2377" s="52">
        <v>28</v>
      </c>
      <c r="P2377" s="54">
        <v>113.2668075</v>
      </c>
      <c r="Q2377" s="54">
        <v>42.658927499999997</v>
      </c>
      <c r="R2377" s="55">
        <v>5.9526365500000002</v>
      </c>
      <c r="U2377">
        <f t="shared" si="794"/>
        <v>0.16666666666666666</v>
      </c>
      <c r="V2377">
        <f t="shared" si="795"/>
        <v>0.96048632218844987</v>
      </c>
      <c r="W2377">
        <f t="shared" si="796"/>
        <v>0</v>
      </c>
      <c r="X2377">
        <f t="shared" si="797"/>
        <v>0.34129692832764502</v>
      </c>
      <c r="Y2377">
        <f t="shared" si="798"/>
        <v>0.14285714285714285</v>
      </c>
      <c r="Z2377">
        <f t="shared" si="799"/>
        <v>0.78115501519756836</v>
      </c>
      <c r="AA2377">
        <f t="shared" si="800"/>
        <v>0.79331306990881456</v>
      </c>
      <c r="AB2377">
        <f t="shared" si="801"/>
        <v>0.5</v>
      </c>
      <c r="AC2377">
        <f t="shared" si="802"/>
        <v>0.82594936708860756</v>
      </c>
      <c r="AD2377">
        <f t="shared" si="803"/>
        <v>0.84177215189873422</v>
      </c>
      <c r="AE2377">
        <f t="shared" si="804"/>
        <v>0.16666666666666666</v>
      </c>
      <c r="AF2377">
        <f t="shared" si="805"/>
        <v>0.16666666666666666</v>
      </c>
      <c r="AG2377">
        <f t="shared" si="806"/>
        <v>0.33333333333333331</v>
      </c>
      <c r="AH2377">
        <f t="shared" si="807"/>
        <v>3.6529680365296802E-3</v>
      </c>
      <c r="AI2377">
        <f t="shared" si="808"/>
        <v>0.66191950464396287</v>
      </c>
      <c r="AJ2377">
        <f t="shared" si="809"/>
        <v>0.54104477611940294</v>
      </c>
      <c r="AK2377">
        <f t="shared" si="810"/>
        <v>0.61561866125760645</v>
      </c>
      <c r="AM2377">
        <v>160</v>
      </c>
      <c r="AN2377">
        <v>640</v>
      </c>
      <c r="AO2377">
        <v>980.21999999999991</v>
      </c>
      <c r="AP2377">
        <v>664.25303797468348</v>
      </c>
      <c r="AQ2377">
        <v>0</v>
      </c>
      <c r="AT2377">
        <f t="shared" si="811"/>
        <v>0.44366197183098594</v>
      </c>
      <c r="AU2377">
        <f t="shared" si="812"/>
        <v>0.4094903339191564</v>
      </c>
      <c r="AV2377">
        <f t="shared" si="813"/>
        <v>0.69240223779385157</v>
      </c>
      <c r="AW2377">
        <f t="shared" si="814"/>
        <v>0.32751178913942652</v>
      </c>
      <c r="AX2377">
        <f t="shared" si="815"/>
        <v>0</v>
      </c>
    </row>
    <row r="2378" spans="2:50" ht="15">
      <c r="B2378" s="52">
        <v>1</v>
      </c>
      <c r="C2378" s="52">
        <v>3.16</v>
      </c>
      <c r="D2378" s="56">
        <v>0</v>
      </c>
      <c r="E2378" s="52">
        <v>1</v>
      </c>
      <c r="F2378" s="52">
        <v>1</v>
      </c>
      <c r="G2378" s="53">
        <v>2.57</v>
      </c>
      <c r="H2378" s="53">
        <v>2.61</v>
      </c>
      <c r="I2378" s="52">
        <v>2</v>
      </c>
      <c r="J2378" s="53">
        <v>2.61</v>
      </c>
      <c r="K2378" s="53">
        <v>2.66</v>
      </c>
      <c r="L2378" s="52">
        <v>25</v>
      </c>
      <c r="M2378" s="52">
        <v>1</v>
      </c>
      <c r="N2378" s="52">
        <v>20</v>
      </c>
      <c r="O2378" s="52">
        <v>91</v>
      </c>
      <c r="P2378" s="54">
        <v>119.5430635</v>
      </c>
      <c r="Q2378" s="54">
        <v>43.737659000000001</v>
      </c>
      <c r="R2378" s="55">
        <v>0</v>
      </c>
      <c r="U2378">
        <f t="shared" si="794"/>
        <v>0.16666666666666666</v>
      </c>
      <c r="V2378">
        <f t="shared" si="795"/>
        <v>0.96048632218844987</v>
      </c>
      <c r="W2378">
        <f t="shared" si="796"/>
        <v>0</v>
      </c>
      <c r="X2378">
        <f t="shared" si="797"/>
        <v>0.34129692832764502</v>
      </c>
      <c r="Y2378">
        <f t="shared" si="798"/>
        <v>0.14285714285714285</v>
      </c>
      <c r="Z2378">
        <f t="shared" si="799"/>
        <v>0.78115501519756836</v>
      </c>
      <c r="AA2378">
        <f t="shared" si="800"/>
        <v>0.79331306990881456</v>
      </c>
      <c r="AB2378">
        <f t="shared" si="801"/>
        <v>0.5</v>
      </c>
      <c r="AC2378">
        <f t="shared" si="802"/>
        <v>0.82594936708860756</v>
      </c>
      <c r="AD2378">
        <f t="shared" si="803"/>
        <v>0.84177215189873422</v>
      </c>
      <c r="AE2378">
        <f t="shared" si="804"/>
        <v>0.16666666666666666</v>
      </c>
      <c r="AF2378">
        <f t="shared" si="805"/>
        <v>0.16666666666666666</v>
      </c>
      <c r="AG2378">
        <f t="shared" si="806"/>
        <v>0.33333333333333331</v>
      </c>
      <c r="AH2378">
        <f t="shared" si="807"/>
        <v>1.1872146118721462E-2</v>
      </c>
      <c r="AI2378">
        <f t="shared" si="808"/>
        <v>0.70154798761609916</v>
      </c>
      <c r="AJ2378">
        <f t="shared" si="809"/>
        <v>0.55472636815920395</v>
      </c>
      <c r="AK2378">
        <f t="shared" si="810"/>
        <v>0</v>
      </c>
      <c r="AM2378">
        <v>160</v>
      </c>
      <c r="AN2378">
        <v>640</v>
      </c>
      <c r="AO2378">
        <v>980.21999999999991</v>
      </c>
      <c r="AP2378">
        <v>664.25303797468348</v>
      </c>
      <c r="AQ2378">
        <v>0</v>
      </c>
      <c r="AT2378">
        <f t="shared" si="811"/>
        <v>0.44366197183098594</v>
      </c>
      <c r="AU2378">
        <f t="shared" si="812"/>
        <v>0.4094903339191564</v>
      </c>
      <c r="AV2378">
        <f t="shared" si="813"/>
        <v>0.69240223779385157</v>
      </c>
      <c r="AW2378">
        <f t="shared" si="814"/>
        <v>0.32751178913942652</v>
      </c>
      <c r="AX2378">
        <f t="shared" si="815"/>
        <v>0</v>
      </c>
    </row>
    <row r="2379" spans="2:50" ht="15">
      <c r="B2379" s="52">
        <v>1</v>
      </c>
      <c r="C2379" s="52">
        <v>3.16</v>
      </c>
      <c r="D2379" s="52">
        <v>1</v>
      </c>
      <c r="E2379" s="52">
        <v>2.2000000000000002</v>
      </c>
      <c r="F2379" s="52">
        <v>1</v>
      </c>
      <c r="G2379" s="53">
        <v>2.57</v>
      </c>
      <c r="H2379" s="53">
        <v>2.61</v>
      </c>
      <c r="I2379" s="52">
        <v>2</v>
      </c>
      <c r="J2379" s="53">
        <v>2.64</v>
      </c>
      <c r="K2379" s="53">
        <v>2.66</v>
      </c>
      <c r="L2379" s="52">
        <v>25</v>
      </c>
      <c r="M2379" s="52">
        <v>1</v>
      </c>
      <c r="N2379" s="52">
        <v>20</v>
      </c>
      <c r="O2379" s="52">
        <v>7</v>
      </c>
      <c r="P2379" s="54">
        <v>99.733630500000004</v>
      </c>
      <c r="Q2379" s="54">
        <v>40.207265</v>
      </c>
      <c r="R2379" s="55">
        <v>0</v>
      </c>
      <c r="U2379">
        <f t="shared" ref="U2379:U2442" si="816">(B2379-B$2)/(B$3-B$2)</f>
        <v>0.16666666666666666</v>
      </c>
      <c r="V2379">
        <f t="shared" ref="V2379:V2442" si="817">(C2379-C$2)/(C$3-C$2)</f>
        <v>0.96048632218844987</v>
      </c>
      <c r="W2379">
        <f t="shared" ref="W2379:W2442" si="818">(D2379-D$2)/(D$3-D$2)</f>
        <v>0.25</v>
      </c>
      <c r="X2379">
        <f t="shared" ref="X2379:X2442" si="819">(E2379-E$2)/(E$3-E$2)</f>
        <v>0.75085324232081918</v>
      </c>
      <c r="Y2379">
        <f t="shared" ref="Y2379:Y2442" si="820">(F2379-F$2)/(F$3-F$2)</f>
        <v>0.14285714285714285</v>
      </c>
      <c r="Z2379">
        <f t="shared" ref="Z2379:Z2442" si="821">(G2379-G$2)/(G$3-G$2)</f>
        <v>0.78115501519756836</v>
      </c>
      <c r="AA2379">
        <f t="shared" ref="AA2379:AA2442" si="822">(H2379-H$2)/(H$3-H$2)</f>
        <v>0.79331306990881456</v>
      </c>
      <c r="AB2379">
        <f t="shared" ref="AB2379:AB2442" si="823">(I2379-I$2)/(I$3-I$2)</f>
        <v>0.5</v>
      </c>
      <c r="AC2379">
        <f t="shared" ref="AC2379:AC2442" si="824">(J2379-J$2)/(J$3-J$2)</f>
        <v>0.83544303797468356</v>
      </c>
      <c r="AD2379">
        <f t="shared" ref="AD2379:AD2442" si="825">(K2379-K$2)/(K$3-K$2)</f>
        <v>0.84177215189873422</v>
      </c>
      <c r="AE2379">
        <f t="shared" ref="AE2379:AE2442" si="826">(L2379-L$2)/(L$3-L$2)</f>
        <v>0.16666666666666666</v>
      </c>
      <c r="AF2379">
        <f t="shared" ref="AF2379:AF2442" si="827">(M2379-M$2)/(M$3-M$2)</f>
        <v>0.16666666666666666</v>
      </c>
      <c r="AG2379">
        <f t="shared" ref="AG2379:AG2442" si="828">(N2379-N$2)/(N$3-N$2)</f>
        <v>0.33333333333333331</v>
      </c>
      <c r="AH2379">
        <f t="shared" ref="AH2379:AH2442" si="829">(O2379-O$2)/(O$3-O$2)</f>
        <v>9.1324200913242006E-4</v>
      </c>
      <c r="AI2379">
        <f t="shared" ref="AI2379:AI2442" si="830">(P2379-P$2)/(P$3-P$2)</f>
        <v>0.57647058823529418</v>
      </c>
      <c r="AJ2379">
        <f t="shared" ref="AJ2379:AJ2442" si="831">(Q2379-Q$2)/(Q$3-Q$2)</f>
        <v>0.50995024875621886</v>
      </c>
      <c r="AK2379">
        <f t="shared" ref="AK2379:AK2442" si="832">(R2379-R$2)/(R$3-R$2)</f>
        <v>0</v>
      </c>
      <c r="AM2379">
        <v>160</v>
      </c>
      <c r="AN2379">
        <v>640</v>
      </c>
      <c r="AO2379">
        <v>1017.6000000000001</v>
      </c>
      <c r="AP2379">
        <v>512.38485615650154</v>
      </c>
      <c r="AQ2379">
        <v>96</v>
      </c>
      <c r="AT2379">
        <f t="shared" ref="AT2379:AT2442" si="833">(AM2379-AM$3)/(AM$2-AM$3)</f>
        <v>0.44366197183098594</v>
      </c>
      <c r="AU2379">
        <f t="shared" ref="AU2379:AU2442" si="834">(AN2379-AN$3)/(AN$2-AN$3)</f>
        <v>0.4094903339191564</v>
      </c>
      <c r="AV2379">
        <f t="shared" ref="AV2379:AV2442" si="835">(AO2379-AO$3)/(AO$2-AO$3)</f>
        <v>0.71880650994575057</v>
      </c>
      <c r="AW2379">
        <f t="shared" ref="AW2379:AW2442" si="836">(AP2379-AP$3)/(AP$2-AP$3)</f>
        <v>0.25263276398317247</v>
      </c>
      <c r="AX2379">
        <f t="shared" ref="AX2379:AX2442" si="837">(AQ2379-AQ$3)/(AQ$2-AQ$3)</f>
        <v>0.22857142857142856</v>
      </c>
    </row>
    <row r="2380" spans="2:50" ht="15">
      <c r="B2380" s="52">
        <v>1</v>
      </c>
      <c r="C2380" s="52">
        <v>3.16</v>
      </c>
      <c r="D2380" s="52">
        <v>1</v>
      </c>
      <c r="E2380" s="52">
        <v>2.2000000000000002</v>
      </c>
      <c r="F2380" s="52">
        <v>1</v>
      </c>
      <c r="G2380" s="53">
        <v>2.57</v>
      </c>
      <c r="H2380" s="53">
        <v>2.61</v>
      </c>
      <c r="I2380" s="52">
        <v>2</v>
      </c>
      <c r="J2380" s="53">
        <v>2.64</v>
      </c>
      <c r="K2380" s="53">
        <v>2.66</v>
      </c>
      <c r="L2380" s="52">
        <v>25</v>
      </c>
      <c r="M2380" s="52">
        <v>1</v>
      </c>
      <c r="N2380" s="52">
        <v>20</v>
      </c>
      <c r="O2380" s="52">
        <v>28</v>
      </c>
      <c r="P2380" s="54">
        <v>119.64113</v>
      </c>
      <c r="Q2380" s="54">
        <v>41.580196000000001</v>
      </c>
      <c r="R2380" s="55">
        <v>5.3740442000000002</v>
      </c>
      <c r="U2380">
        <f t="shared" si="816"/>
        <v>0.16666666666666666</v>
      </c>
      <c r="V2380">
        <f t="shared" si="817"/>
        <v>0.96048632218844987</v>
      </c>
      <c r="W2380">
        <f t="shared" si="818"/>
        <v>0.25</v>
      </c>
      <c r="X2380">
        <f t="shared" si="819"/>
        <v>0.75085324232081918</v>
      </c>
      <c r="Y2380">
        <f t="shared" si="820"/>
        <v>0.14285714285714285</v>
      </c>
      <c r="Z2380">
        <f t="shared" si="821"/>
        <v>0.78115501519756836</v>
      </c>
      <c r="AA2380">
        <f t="shared" si="822"/>
        <v>0.79331306990881456</v>
      </c>
      <c r="AB2380">
        <f t="shared" si="823"/>
        <v>0.5</v>
      </c>
      <c r="AC2380">
        <f t="shared" si="824"/>
        <v>0.83544303797468356</v>
      </c>
      <c r="AD2380">
        <f t="shared" si="825"/>
        <v>0.84177215189873422</v>
      </c>
      <c r="AE2380">
        <f t="shared" si="826"/>
        <v>0.16666666666666666</v>
      </c>
      <c r="AF2380">
        <f t="shared" si="827"/>
        <v>0.16666666666666666</v>
      </c>
      <c r="AG2380">
        <f t="shared" si="828"/>
        <v>0.33333333333333331</v>
      </c>
      <c r="AH2380">
        <f t="shared" si="829"/>
        <v>3.6529680365296802E-3</v>
      </c>
      <c r="AI2380">
        <f t="shared" si="830"/>
        <v>0.70216718266253875</v>
      </c>
      <c r="AJ2380">
        <f t="shared" si="831"/>
        <v>0.52736318407960203</v>
      </c>
      <c r="AK2380">
        <f t="shared" si="832"/>
        <v>0.55578093306288034</v>
      </c>
      <c r="AM2380">
        <v>160</v>
      </c>
      <c r="AN2380">
        <v>640</v>
      </c>
      <c r="AO2380">
        <v>1017.6000000000001</v>
      </c>
      <c r="AP2380">
        <v>512.38485615650154</v>
      </c>
      <c r="AQ2380">
        <v>96</v>
      </c>
      <c r="AT2380">
        <f t="shared" si="833"/>
        <v>0.44366197183098594</v>
      </c>
      <c r="AU2380">
        <f t="shared" si="834"/>
        <v>0.4094903339191564</v>
      </c>
      <c r="AV2380">
        <f t="shared" si="835"/>
        <v>0.71880650994575057</v>
      </c>
      <c r="AW2380">
        <f t="shared" si="836"/>
        <v>0.25263276398317247</v>
      </c>
      <c r="AX2380">
        <f t="shared" si="837"/>
        <v>0.22857142857142856</v>
      </c>
    </row>
    <row r="2381" spans="2:50" ht="15">
      <c r="B2381" s="52">
        <v>1</v>
      </c>
      <c r="C2381" s="52">
        <v>3.16</v>
      </c>
      <c r="D2381" s="52">
        <v>1</v>
      </c>
      <c r="E2381" s="52">
        <v>2.2000000000000002</v>
      </c>
      <c r="F2381" s="52">
        <v>1</v>
      </c>
      <c r="G2381" s="53">
        <v>2.57</v>
      </c>
      <c r="H2381" s="53">
        <v>2.61</v>
      </c>
      <c r="I2381" s="52">
        <v>2</v>
      </c>
      <c r="J2381" s="53">
        <v>2.64</v>
      </c>
      <c r="K2381" s="53">
        <v>2.66</v>
      </c>
      <c r="L2381" s="52">
        <v>25</v>
      </c>
      <c r="M2381" s="52">
        <v>1</v>
      </c>
      <c r="N2381" s="52">
        <v>20</v>
      </c>
      <c r="O2381" s="52">
        <v>91</v>
      </c>
      <c r="P2381" s="54">
        <v>127.878716</v>
      </c>
      <c r="Q2381" s="54">
        <v>43.149260000000005</v>
      </c>
      <c r="R2381" s="55">
        <v>0</v>
      </c>
      <c r="U2381">
        <f t="shared" si="816"/>
        <v>0.16666666666666666</v>
      </c>
      <c r="V2381">
        <f t="shared" si="817"/>
        <v>0.96048632218844987</v>
      </c>
      <c r="W2381">
        <f t="shared" si="818"/>
        <v>0.25</v>
      </c>
      <c r="X2381">
        <f t="shared" si="819"/>
        <v>0.75085324232081918</v>
      </c>
      <c r="Y2381">
        <f t="shared" si="820"/>
        <v>0.14285714285714285</v>
      </c>
      <c r="Z2381">
        <f t="shared" si="821"/>
        <v>0.78115501519756836</v>
      </c>
      <c r="AA2381">
        <f t="shared" si="822"/>
        <v>0.79331306990881456</v>
      </c>
      <c r="AB2381">
        <f t="shared" si="823"/>
        <v>0.5</v>
      </c>
      <c r="AC2381">
        <f t="shared" si="824"/>
        <v>0.83544303797468356</v>
      </c>
      <c r="AD2381">
        <f t="shared" si="825"/>
        <v>0.84177215189873422</v>
      </c>
      <c r="AE2381">
        <f t="shared" si="826"/>
        <v>0.16666666666666666</v>
      </c>
      <c r="AF2381">
        <f t="shared" si="827"/>
        <v>0.16666666666666666</v>
      </c>
      <c r="AG2381">
        <f t="shared" si="828"/>
        <v>0.33333333333333331</v>
      </c>
      <c r="AH2381">
        <f t="shared" si="829"/>
        <v>1.1872146118721462E-2</v>
      </c>
      <c r="AI2381">
        <f t="shared" si="830"/>
        <v>0.75417956656346752</v>
      </c>
      <c r="AJ2381">
        <f t="shared" si="831"/>
        <v>0.54726368159203986</v>
      </c>
      <c r="AK2381">
        <f t="shared" si="832"/>
        <v>0</v>
      </c>
      <c r="AM2381">
        <v>160</v>
      </c>
      <c r="AN2381">
        <v>640</v>
      </c>
      <c r="AO2381">
        <v>1017.6000000000001</v>
      </c>
      <c r="AP2381">
        <v>512.38485615650154</v>
      </c>
      <c r="AQ2381">
        <v>96</v>
      </c>
      <c r="AT2381">
        <f t="shared" si="833"/>
        <v>0.44366197183098594</v>
      </c>
      <c r="AU2381">
        <f t="shared" si="834"/>
        <v>0.4094903339191564</v>
      </c>
      <c r="AV2381">
        <f t="shared" si="835"/>
        <v>0.71880650994575057</v>
      </c>
      <c r="AW2381">
        <f t="shared" si="836"/>
        <v>0.25263276398317247</v>
      </c>
      <c r="AX2381">
        <f t="shared" si="837"/>
        <v>0.22857142857142856</v>
      </c>
    </row>
    <row r="2382" spans="2:50" ht="15">
      <c r="B2382" s="52">
        <v>1</v>
      </c>
      <c r="C2382" s="52">
        <v>3.16</v>
      </c>
      <c r="D2382" s="52">
        <v>1</v>
      </c>
      <c r="E2382" s="52">
        <v>2.2000000000000002</v>
      </c>
      <c r="F2382" s="52">
        <v>1</v>
      </c>
      <c r="G2382" s="53">
        <v>2.57</v>
      </c>
      <c r="H2382" s="53">
        <v>2.61</v>
      </c>
      <c r="I2382" s="52">
        <v>2</v>
      </c>
      <c r="J2382" s="53">
        <v>2.71</v>
      </c>
      <c r="K2382" s="53">
        <v>2.72</v>
      </c>
      <c r="L2382" s="52">
        <v>25</v>
      </c>
      <c r="M2382" s="52">
        <v>1</v>
      </c>
      <c r="N2382" s="52">
        <v>20</v>
      </c>
      <c r="O2382" s="52">
        <v>7</v>
      </c>
      <c r="P2382" s="54">
        <v>99.733630500000004</v>
      </c>
      <c r="Q2382" s="54">
        <v>47.366119500000003</v>
      </c>
      <c r="R2382" s="55">
        <v>0</v>
      </c>
      <c r="U2382">
        <f t="shared" si="816"/>
        <v>0.16666666666666666</v>
      </c>
      <c r="V2382">
        <f t="shared" si="817"/>
        <v>0.96048632218844987</v>
      </c>
      <c r="W2382">
        <f t="shared" si="818"/>
        <v>0.25</v>
      </c>
      <c r="X2382">
        <f t="shared" si="819"/>
        <v>0.75085324232081918</v>
      </c>
      <c r="Y2382">
        <f t="shared" si="820"/>
        <v>0.14285714285714285</v>
      </c>
      <c r="Z2382">
        <f t="shared" si="821"/>
        <v>0.78115501519756836</v>
      </c>
      <c r="AA2382">
        <f t="shared" si="822"/>
        <v>0.79331306990881456</v>
      </c>
      <c r="AB2382">
        <f t="shared" si="823"/>
        <v>0.5</v>
      </c>
      <c r="AC2382">
        <f t="shared" si="824"/>
        <v>0.85759493670886067</v>
      </c>
      <c r="AD2382">
        <f t="shared" si="825"/>
        <v>0.86075949367088611</v>
      </c>
      <c r="AE2382">
        <f t="shared" si="826"/>
        <v>0.16666666666666666</v>
      </c>
      <c r="AF2382">
        <f t="shared" si="827"/>
        <v>0.16666666666666666</v>
      </c>
      <c r="AG2382">
        <f t="shared" si="828"/>
        <v>0.33333333333333331</v>
      </c>
      <c r="AH2382">
        <f t="shared" si="829"/>
        <v>9.1324200913242006E-4</v>
      </c>
      <c r="AI2382">
        <f t="shared" si="830"/>
        <v>0.57647058823529418</v>
      </c>
      <c r="AJ2382">
        <f t="shared" si="831"/>
        <v>0.60074626865671643</v>
      </c>
      <c r="AK2382">
        <f t="shared" si="832"/>
        <v>0</v>
      </c>
      <c r="AM2382">
        <v>160</v>
      </c>
      <c r="AN2382">
        <v>640</v>
      </c>
      <c r="AO2382">
        <v>1031.7</v>
      </c>
      <c r="AP2382">
        <v>512.38485615650154</v>
      </c>
      <c r="AQ2382">
        <v>96</v>
      </c>
      <c r="AT2382">
        <f t="shared" si="833"/>
        <v>0.44366197183098594</v>
      </c>
      <c r="AU2382">
        <f t="shared" si="834"/>
        <v>0.4094903339191564</v>
      </c>
      <c r="AV2382">
        <f t="shared" si="835"/>
        <v>0.72876638788426762</v>
      </c>
      <c r="AW2382">
        <f t="shared" si="836"/>
        <v>0.25263276398317247</v>
      </c>
      <c r="AX2382">
        <f t="shared" si="837"/>
        <v>0.22857142857142856</v>
      </c>
    </row>
    <row r="2383" spans="2:50" ht="15">
      <c r="B2383" s="52">
        <v>1</v>
      </c>
      <c r="C2383" s="52">
        <v>3.16</v>
      </c>
      <c r="D2383" s="52">
        <v>1</v>
      </c>
      <c r="E2383" s="52">
        <v>2.2000000000000002</v>
      </c>
      <c r="F2383" s="52">
        <v>1</v>
      </c>
      <c r="G2383" s="53">
        <v>2.57</v>
      </c>
      <c r="H2383" s="53">
        <v>2.61</v>
      </c>
      <c r="I2383" s="52">
        <v>2</v>
      </c>
      <c r="J2383" s="53">
        <v>2.71</v>
      </c>
      <c r="K2383" s="53">
        <v>2.72</v>
      </c>
      <c r="L2383" s="52">
        <v>25</v>
      </c>
      <c r="M2383" s="52">
        <v>1</v>
      </c>
      <c r="N2383" s="52">
        <v>20</v>
      </c>
      <c r="O2383" s="52">
        <v>28</v>
      </c>
      <c r="P2383" s="54">
        <v>116.6010685</v>
      </c>
      <c r="Q2383" s="54">
        <v>48.542917500000001</v>
      </c>
      <c r="R2383" s="55">
        <v>5.7663101999999995</v>
      </c>
      <c r="U2383">
        <f t="shared" si="816"/>
        <v>0.16666666666666666</v>
      </c>
      <c r="V2383">
        <f t="shared" si="817"/>
        <v>0.96048632218844987</v>
      </c>
      <c r="W2383">
        <f t="shared" si="818"/>
        <v>0.25</v>
      </c>
      <c r="X2383">
        <f t="shared" si="819"/>
        <v>0.75085324232081918</v>
      </c>
      <c r="Y2383">
        <f t="shared" si="820"/>
        <v>0.14285714285714285</v>
      </c>
      <c r="Z2383">
        <f t="shared" si="821"/>
        <v>0.78115501519756836</v>
      </c>
      <c r="AA2383">
        <f t="shared" si="822"/>
        <v>0.79331306990881456</v>
      </c>
      <c r="AB2383">
        <f t="shared" si="823"/>
        <v>0.5</v>
      </c>
      <c r="AC2383">
        <f t="shared" si="824"/>
        <v>0.85759493670886067</v>
      </c>
      <c r="AD2383">
        <f t="shared" si="825"/>
        <v>0.86075949367088611</v>
      </c>
      <c r="AE2383">
        <f t="shared" si="826"/>
        <v>0.16666666666666666</v>
      </c>
      <c r="AF2383">
        <f t="shared" si="827"/>
        <v>0.16666666666666666</v>
      </c>
      <c r="AG2383">
        <f t="shared" si="828"/>
        <v>0.33333333333333331</v>
      </c>
      <c r="AH2383">
        <f t="shared" si="829"/>
        <v>3.6529680365296802E-3</v>
      </c>
      <c r="AI2383">
        <f t="shared" si="830"/>
        <v>0.6829721362229102</v>
      </c>
      <c r="AJ2383">
        <f t="shared" si="831"/>
        <v>0.61567164179104483</v>
      </c>
      <c r="AK2383">
        <f t="shared" si="832"/>
        <v>0.59634888438133871</v>
      </c>
      <c r="AM2383">
        <v>160</v>
      </c>
      <c r="AN2383">
        <v>640</v>
      </c>
      <c r="AO2383">
        <v>1031.7</v>
      </c>
      <c r="AP2383">
        <v>512.38485615650154</v>
      </c>
      <c r="AQ2383">
        <v>96</v>
      </c>
      <c r="AT2383">
        <f t="shared" si="833"/>
        <v>0.44366197183098594</v>
      </c>
      <c r="AU2383">
        <f t="shared" si="834"/>
        <v>0.4094903339191564</v>
      </c>
      <c r="AV2383">
        <f t="shared" si="835"/>
        <v>0.72876638788426762</v>
      </c>
      <c r="AW2383">
        <f t="shared" si="836"/>
        <v>0.25263276398317247</v>
      </c>
      <c r="AX2383">
        <f t="shared" si="837"/>
        <v>0.22857142857142856</v>
      </c>
    </row>
    <row r="2384" spans="2:50" ht="15">
      <c r="B2384" s="52">
        <v>1</v>
      </c>
      <c r="C2384" s="52">
        <v>3.16</v>
      </c>
      <c r="D2384" s="52">
        <v>1</v>
      </c>
      <c r="E2384" s="52">
        <v>2.2000000000000002</v>
      </c>
      <c r="F2384" s="52">
        <v>1</v>
      </c>
      <c r="G2384" s="53">
        <v>2.57</v>
      </c>
      <c r="H2384" s="53">
        <v>2.61</v>
      </c>
      <c r="I2384" s="52">
        <v>2</v>
      </c>
      <c r="J2384" s="53">
        <v>2.71</v>
      </c>
      <c r="K2384" s="53">
        <v>2.72</v>
      </c>
      <c r="L2384" s="52">
        <v>25</v>
      </c>
      <c r="M2384" s="52">
        <v>1</v>
      </c>
      <c r="N2384" s="52">
        <v>20</v>
      </c>
      <c r="O2384" s="52">
        <v>91</v>
      </c>
      <c r="P2384" s="54">
        <v>127.1922505</v>
      </c>
      <c r="Q2384" s="54">
        <v>50.896513500000005</v>
      </c>
      <c r="R2384" s="55">
        <v>0</v>
      </c>
      <c r="U2384">
        <f t="shared" si="816"/>
        <v>0.16666666666666666</v>
      </c>
      <c r="V2384">
        <f t="shared" si="817"/>
        <v>0.96048632218844987</v>
      </c>
      <c r="W2384">
        <f t="shared" si="818"/>
        <v>0.25</v>
      </c>
      <c r="X2384">
        <f t="shared" si="819"/>
        <v>0.75085324232081918</v>
      </c>
      <c r="Y2384">
        <f t="shared" si="820"/>
        <v>0.14285714285714285</v>
      </c>
      <c r="Z2384">
        <f t="shared" si="821"/>
        <v>0.78115501519756836</v>
      </c>
      <c r="AA2384">
        <f t="shared" si="822"/>
        <v>0.79331306990881456</v>
      </c>
      <c r="AB2384">
        <f t="shared" si="823"/>
        <v>0.5</v>
      </c>
      <c r="AC2384">
        <f t="shared" si="824"/>
        <v>0.85759493670886067</v>
      </c>
      <c r="AD2384">
        <f t="shared" si="825"/>
        <v>0.86075949367088611</v>
      </c>
      <c r="AE2384">
        <f t="shared" si="826"/>
        <v>0.16666666666666666</v>
      </c>
      <c r="AF2384">
        <f t="shared" si="827"/>
        <v>0.16666666666666666</v>
      </c>
      <c r="AG2384">
        <f t="shared" si="828"/>
        <v>0.33333333333333331</v>
      </c>
      <c r="AH2384">
        <f t="shared" si="829"/>
        <v>1.1872146118721462E-2</v>
      </c>
      <c r="AI2384">
        <f t="shared" si="830"/>
        <v>0.74984520123839016</v>
      </c>
      <c r="AJ2384">
        <f t="shared" si="831"/>
        <v>0.64552238805970152</v>
      </c>
      <c r="AK2384">
        <f t="shared" si="832"/>
        <v>0</v>
      </c>
      <c r="AM2384">
        <v>160</v>
      </c>
      <c r="AN2384">
        <v>640</v>
      </c>
      <c r="AO2384">
        <v>1031.7</v>
      </c>
      <c r="AP2384">
        <v>512.38485615650154</v>
      </c>
      <c r="AQ2384">
        <v>96</v>
      </c>
      <c r="AT2384">
        <f t="shared" si="833"/>
        <v>0.44366197183098594</v>
      </c>
      <c r="AU2384">
        <f t="shared" si="834"/>
        <v>0.4094903339191564</v>
      </c>
      <c r="AV2384">
        <f t="shared" si="835"/>
        <v>0.72876638788426762</v>
      </c>
      <c r="AW2384">
        <f t="shared" si="836"/>
        <v>0.25263276398317247</v>
      </c>
      <c r="AX2384">
        <f t="shared" si="837"/>
        <v>0.22857142857142856</v>
      </c>
    </row>
    <row r="2385" spans="2:50" ht="15">
      <c r="B2385" s="52">
        <v>1</v>
      </c>
      <c r="C2385" s="52">
        <v>3.16</v>
      </c>
      <c r="D2385" s="52">
        <v>1</v>
      </c>
      <c r="E2385" s="52">
        <v>2.2000000000000002</v>
      </c>
      <c r="F2385" s="52">
        <v>1</v>
      </c>
      <c r="G2385" s="53">
        <v>2.57</v>
      </c>
      <c r="H2385" s="53">
        <v>2.61</v>
      </c>
      <c r="I2385" s="52">
        <v>2</v>
      </c>
      <c r="J2385" s="53">
        <v>2.61</v>
      </c>
      <c r="K2385" s="53">
        <v>2.66</v>
      </c>
      <c r="L2385" s="52">
        <v>25</v>
      </c>
      <c r="M2385" s="52">
        <v>1</v>
      </c>
      <c r="N2385" s="52">
        <v>20</v>
      </c>
      <c r="O2385" s="52">
        <v>7</v>
      </c>
      <c r="P2385" s="54">
        <v>99.145231499999994</v>
      </c>
      <c r="Q2385" s="54">
        <v>39.814998999999993</v>
      </c>
      <c r="R2385" s="55">
        <v>0</v>
      </c>
      <c r="U2385">
        <f t="shared" si="816"/>
        <v>0.16666666666666666</v>
      </c>
      <c r="V2385">
        <f t="shared" si="817"/>
        <v>0.96048632218844987</v>
      </c>
      <c r="W2385">
        <f t="shared" si="818"/>
        <v>0.25</v>
      </c>
      <c r="X2385">
        <f t="shared" si="819"/>
        <v>0.75085324232081918</v>
      </c>
      <c r="Y2385">
        <f t="shared" si="820"/>
        <v>0.14285714285714285</v>
      </c>
      <c r="Z2385">
        <f t="shared" si="821"/>
        <v>0.78115501519756836</v>
      </c>
      <c r="AA2385">
        <f t="shared" si="822"/>
        <v>0.79331306990881456</v>
      </c>
      <c r="AB2385">
        <f t="shared" si="823"/>
        <v>0.5</v>
      </c>
      <c r="AC2385">
        <f t="shared" si="824"/>
        <v>0.82594936708860756</v>
      </c>
      <c r="AD2385">
        <f t="shared" si="825"/>
        <v>0.84177215189873422</v>
      </c>
      <c r="AE2385">
        <f t="shared" si="826"/>
        <v>0.16666666666666666</v>
      </c>
      <c r="AF2385">
        <f t="shared" si="827"/>
        <v>0.16666666666666666</v>
      </c>
      <c r="AG2385">
        <f t="shared" si="828"/>
        <v>0.33333333333333331</v>
      </c>
      <c r="AH2385">
        <f t="shared" si="829"/>
        <v>9.1324200913242006E-4</v>
      </c>
      <c r="AI2385">
        <f t="shared" si="830"/>
        <v>0.5727554179566563</v>
      </c>
      <c r="AJ2385">
        <f t="shared" si="831"/>
        <v>0.50497512437810932</v>
      </c>
      <c r="AK2385">
        <f t="shared" si="832"/>
        <v>0</v>
      </c>
      <c r="AM2385">
        <v>160</v>
      </c>
      <c r="AN2385">
        <v>640</v>
      </c>
      <c r="AO2385">
        <v>980.21999999999991</v>
      </c>
      <c r="AP2385">
        <v>533.10485615650146</v>
      </c>
      <c r="AQ2385">
        <v>96</v>
      </c>
      <c r="AT2385">
        <f t="shared" si="833"/>
        <v>0.44366197183098594</v>
      </c>
      <c r="AU2385">
        <f t="shared" si="834"/>
        <v>0.4094903339191564</v>
      </c>
      <c r="AV2385">
        <f t="shared" si="835"/>
        <v>0.69240223779385157</v>
      </c>
      <c r="AW2385">
        <f t="shared" si="836"/>
        <v>0.2628488170277466</v>
      </c>
      <c r="AX2385">
        <f t="shared" si="837"/>
        <v>0.22857142857142856</v>
      </c>
    </row>
    <row r="2386" spans="2:50" ht="15">
      <c r="B2386" s="52">
        <v>1</v>
      </c>
      <c r="C2386" s="52">
        <v>3.16</v>
      </c>
      <c r="D2386" s="52">
        <v>1</v>
      </c>
      <c r="E2386" s="52">
        <v>2.2000000000000002</v>
      </c>
      <c r="F2386" s="52">
        <v>1</v>
      </c>
      <c r="G2386" s="53">
        <v>2.57</v>
      </c>
      <c r="H2386" s="53">
        <v>2.61</v>
      </c>
      <c r="I2386" s="52">
        <v>2</v>
      </c>
      <c r="J2386" s="53">
        <v>2.61</v>
      </c>
      <c r="K2386" s="53">
        <v>2.66</v>
      </c>
      <c r="L2386" s="52">
        <v>25</v>
      </c>
      <c r="M2386" s="52">
        <v>1</v>
      </c>
      <c r="N2386" s="52">
        <v>20</v>
      </c>
      <c r="O2386" s="52">
        <v>28</v>
      </c>
      <c r="P2386" s="54">
        <v>120.71986150000001</v>
      </c>
      <c r="Q2386" s="54">
        <v>42.168594999999996</v>
      </c>
      <c r="R2386" s="55">
        <v>7.1980811000000005</v>
      </c>
      <c r="U2386">
        <f t="shared" si="816"/>
        <v>0.16666666666666666</v>
      </c>
      <c r="V2386">
        <f t="shared" si="817"/>
        <v>0.96048632218844987</v>
      </c>
      <c r="W2386">
        <f t="shared" si="818"/>
        <v>0.25</v>
      </c>
      <c r="X2386">
        <f t="shared" si="819"/>
        <v>0.75085324232081918</v>
      </c>
      <c r="Y2386">
        <f t="shared" si="820"/>
        <v>0.14285714285714285</v>
      </c>
      <c r="Z2386">
        <f t="shared" si="821"/>
        <v>0.78115501519756836</v>
      </c>
      <c r="AA2386">
        <f t="shared" si="822"/>
        <v>0.79331306990881456</v>
      </c>
      <c r="AB2386">
        <f t="shared" si="823"/>
        <v>0.5</v>
      </c>
      <c r="AC2386">
        <f t="shared" si="824"/>
        <v>0.82594936708860756</v>
      </c>
      <c r="AD2386">
        <f t="shared" si="825"/>
        <v>0.84177215189873422</v>
      </c>
      <c r="AE2386">
        <f t="shared" si="826"/>
        <v>0.16666666666666666</v>
      </c>
      <c r="AF2386">
        <f t="shared" si="827"/>
        <v>0.16666666666666666</v>
      </c>
      <c r="AG2386">
        <f t="shared" si="828"/>
        <v>0.33333333333333331</v>
      </c>
      <c r="AH2386">
        <f t="shared" si="829"/>
        <v>3.6529680365296802E-3</v>
      </c>
      <c r="AI2386">
        <f t="shared" si="830"/>
        <v>0.70897832817337469</v>
      </c>
      <c r="AJ2386">
        <f t="shared" si="831"/>
        <v>0.53482587064676612</v>
      </c>
      <c r="AK2386">
        <f t="shared" si="832"/>
        <v>0.744421906693712</v>
      </c>
      <c r="AM2386">
        <v>160</v>
      </c>
      <c r="AN2386">
        <v>640</v>
      </c>
      <c r="AO2386">
        <v>980.21999999999991</v>
      </c>
      <c r="AP2386">
        <v>533.10485615650146</v>
      </c>
      <c r="AQ2386">
        <v>96</v>
      </c>
      <c r="AT2386">
        <f t="shared" si="833"/>
        <v>0.44366197183098594</v>
      </c>
      <c r="AU2386">
        <f t="shared" si="834"/>
        <v>0.4094903339191564</v>
      </c>
      <c r="AV2386">
        <f t="shared" si="835"/>
        <v>0.69240223779385157</v>
      </c>
      <c r="AW2386">
        <f t="shared" si="836"/>
        <v>0.2628488170277466</v>
      </c>
      <c r="AX2386">
        <f t="shared" si="837"/>
        <v>0.22857142857142856</v>
      </c>
    </row>
    <row r="2387" spans="2:50" ht="15">
      <c r="B2387" s="52">
        <v>1</v>
      </c>
      <c r="C2387" s="52">
        <v>3.16</v>
      </c>
      <c r="D2387" s="52">
        <v>1</v>
      </c>
      <c r="E2387" s="52">
        <v>2.2000000000000002</v>
      </c>
      <c r="F2387" s="52">
        <v>1</v>
      </c>
      <c r="G2387" s="53">
        <v>2.57</v>
      </c>
      <c r="H2387" s="53">
        <v>2.61</v>
      </c>
      <c r="I2387" s="52">
        <v>2</v>
      </c>
      <c r="J2387" s="53">
        <v>2.61</v>
      </c>
      <c r="K2387" s="53">
        <v>2.66</v>
      </c>
      <c r="L2387" s="52">
        <v>25</v>
      </c>
      <c r="M2387" s="52">
        <v>1</v>
      </c>
      <c r="N2387" s="52">
        <v>20</v>
      </c>
      <c r="O2387" s="52">
        <v>91</v>
      </c>
      <c r="P2387" s="54">
        <v>130.33037849999999</v>
      </c>
      <c r="Q2387" s="54">
        <v>44.816390500000004</v>
      </c>
      <c r="R2387" s="55">
        <v>0</v>
      </c>
      <c r="U2387">
        <f t="shared" si="816"/>
        <v>0.16666666666666666</v>
      </c>
      <c r="V2387">
        <f t="shared" si="817"/>
        <v>0.96048632218844987</v>
      </c>
      <c r="W2387">
        <f t="shared" si="818"/>
        <v>0.25</v>
      </c>
      <c r="X2387">
        <f t="shared" si="819"/>
        <v>0.75085324232081918</v>
      </c>
      <c r="Y2387">
        <f t="shared" si="820"/>
        <v>0.14285714285714285</v>
      </c>
      <c r="Z2387">
        <f t="shared" si="821"/>
        <v>0.78115501519756836</v>
      </c>
      <c r="AA2387">
        <f t="shared" si="822"/>
        <v>0.79331306990881456</v>
      </c>
      <c r="AB2387">
        <f t="shared" si="823"/>
        <v>0.5</v>
      </c>
      <c r="AC2387">
        <f t="shared" si="824"/>
        <v>0.82594936708860756</v>
      </c>
      <c r="AD2387">
        <f t="shared" si="825"/>
        <v>0.84177215189873422</v>
      </c>
      <c r="AE2387">
        <f t="shared" si="826"/>
        <v>0.16666666666666666</v>
      </c>
      <c r="AF2387">
        <f t="shared" si="827"/>
        <v>0.16666666666666666</v>
      </c>
      <c r="AG2387">
        <f t="shared" si="828"/>
        <v>0.33333333333333331</v>
      </c>
      <c r="AH2387">
        <f t="shared" si="829"/>
        <v>1.1872146118721462E-2</v>
      </c>
      <c r="AI2387">
        <f t="shared" si="830"/>
        <v>0.76965944272445819</v>
      </c>
      <c r="AJ2387">
        <f t="shared" si="831"/>
        <v>0.56840796019900497</v>
      </c>
      <c r="AK2387">
        <f t="shared" si="832"/>
        <v>0</v>
      </c>
      <c r="AM2387">
        <v>160</v>
      </c>
      <c r="AN2387">
        <v>640</v>
      </c>
      <c r="AO2387">
        <v>980.21999999999991</v>
      </c>
      <c r="AP2387">
        <v>533.10485615650146</v>
      </c>
      <c r="AQ2387">
        <v>96</v>
      </c>
      <c r="AT2387">
        <f t="shared" si="833"/>
        <v>0.44366197183098594</v>
      </c>
      <c r="AU2387">
        <f t="shared" si="834"/>
        <v>0.4094903339191564</v>
      </c>
      <c r="AV2387">
        <f t="shared" si="835"/>
        <v>0.69240223779385157</v>
      </c>
      <c r="AW2387">
        <f t="shared" si="836"/>
        <v>0.2628488170277466</v>
      </c>
      <c r="AX2387">
        <f t="shared" si="837"/>
        <v>0.22857142857142856</v>
      </c>
    </row>
    <row r="2388" spans="2:50" ht="15">
      <c r="B2388" s="52">
        <v>1</v>
      </c>
      <c r="C2388" s="52">
        <v>3.16</v>
      </c>
      <c r="D2388" s="52">
        <v>2</v>
      </c>
      <c r="E2388" s="52">
        <v>2.93</v>
      </c>
      <c r="F2388" s="52">
        <v>1</v>
      </c>
      <c r="G2388" s="53">
        <v>2.57</v>
      </c>
      <c r="H2388" s="53">
        <v>2.61</v>
      </c>
      <c r="I2388" s="52">
        <v>2</v>
      </c>
      <c r="J2388" s="53">
        <v>2.64</v>
      </c>
      <c r="K2388" s="53">
        <v>2.66</v>
      </c>
      <c r="L2388" s="52">
        <v>25</v>
      </c>
      <c r="M2388" s="52">
        <v>1</v>
      </c>
      <c r="N2388" s="52">
        <v>20</v>
      </c>
      <c r="O2388" s="52">
        <v>7</v>
      </c>
      <c r="P2388" s="54">
        <v>104.34275599999999</v>
      </c>
      <c r="Q2388" s="54">
        <v>41.678262500000002</v>
      </c>
      <c r="R2388" s="55">
        <v>0</v>
      </c>
      <c r="U2388">
        <f t="shared" si="816"/>
        <v>0.16666666666666666</v>
      </c>
      <c r="V2388">
        <f t="shared" si="817"/>
        <v>0.96048632218844987</v>
      </c>
      <c r="W2388">
        <f t="shared" si="818"/>
        <v>0.5</v>
      </c>
      <c r="X2388">
        <f t="shared" si="819"/>
        <v>1</v>
      </c>
      <c r="Y2388">
        <f t="shared" si="820"/>
        <v>0.14285714285714285</v>
      </c>
      <c r="Z2388">
        <f t="shared" si="821"/>
        <v>0.78115501519756836</v>
      </c>
      <c r="AA2388">
        <f t="shared" si="822"/>
        <v>0.79331306990881456</v>
      </c>
      <c r="AB2388">
        <f t="shared" si="823"/>
        <v>0.5</v>
      </c>
      <c r="AC2388">
        <f t="shared" si="824"/>
        <v>0.83544303797468356</v>
      </c>
      <c r="AD2388">
        <f t="shared" si="825"/>
        <v>0.84177215189873422</v>
      </c>
      <c r="AE2388">
        <f t="shared" si="826"/>
        <v>0.16666666666666666</v>
      </c>
      <c r="AF2388">
        <f t="shared" si="827"/>
        <v>0.16666666666666666</v>
      </c>
      <c r="AG2388">
        <f t="shared" si="828"/>
        <v>0.33333333333333331</v>
      </c>
      <c r="AH2388">
        <f t="shared" si="829"/>
        <v>9.1324200913242006E-4</v>
      </c>
      <c r="AI2388">
        <f t="shared" si="830"/>
        <v>0.60557275541795663</v>
      </c>
      <c r="AJ2388">
        <f t="shared" si="831"/>
        <v>0.52860696517412942</v>
      </c>
      <c r="AK2388">
        <f t="shared" si="832"/>
        <v>0</v>
      </c>
      <c r="AM2388">
        <v>160</v>
      </c>
      <c r="AN2388">
        <v>640</v>
      </c>
      <c r="AO2388">
        <v>1017.6000000000001</v>
      </c>
      <c r="AP2388">
        <v>471.22290145591205</v>
      </c>
      <c r="AQ2388">
        <v>192</v>
      </c>
      <c r="AT2388">
        <f t="shared" si="833"/>
        <v>0.44366197183098594</v>
      </c>
      <c r="AU2388">
        <f t="shared" si="834"/>
        <v>0.4094903339191564</v>
      </c>
      <c r="AV2388">
        <f t="shared" si="835"/>
        <v>0.71880650994575057</v>
      </c>
      <c r="AW2388">
        <f t="shared" si="836"/>
        <v>0.23233774889438957</v>
      </c>
      <c r="AX2388">
        <f t="shared" si="837"/>
        <v>0.45714285714285713</v>
      </c>
    </row>
    <row r="2389" spans="2:50" ht="15">
      <c r="B2389" s="52">
        <v>1</v>
      </c>
      <c r="C2389" s="52">
        <v>3.16</v>
      </c>
      <c r="D2389" s="52">
        <v>2</v>
      </c>
      <c r="E2389" s="52">
        <v>2.93</v>
      </c>
      <c r="F2389" s="52">
        <v>1</v>
      </c>
      <c r="G2389" s="53">
        <v>2.57</v>
      </c>
      <c r="H2389" s="53">
        <v>2.61</v>
      </c>
      <c r="I2389" s="52">
        <v>2</v>
      </c>
      <c r="J2389" s="53">
        <v>2.64</v>
      </c>
      <c r="K2389" s="53">
        <v>2.66</v>
      </c>
      <c r="L2389" s="52">
        <v>25</v>
      </c>
      <c r="M2389" s="52">
        <v>1</v>
      </c>
      <c r="N2389" s="52">
        <v>20</v>
      </c>
      <c r="O2389" s="52">
        <v>28</v>
      </c>
      <c r="P2389" s="54">
        <v>117.875933</v>
      </c>
      <c r="Q2389" s="54">
        <v>43.345393000000001</v>
      </c>
      <c r="R2389" s="55">
        <v>5.5015306500000003</v>
      </c>
      <c r="U2389">
        <f t="shared" si="816"/>
        <v>0.16666666666666666</v>
      </c>
      <c r="V2389">
        <f t="shared" si="817"/>
        <v>0.96048632218844987</v>
      </c>
      <c r="W2389">
        <f t="shared" si="818"/>
        <v>0.5</v>
      </c>
      <c r="X2389">
        <f t="shared" si="819"/>
        <v>1</v>
      </c>
      <c r="Y2389">
        <f t="shared" si="820"/>
        <v>0.14285714285714285</v>
      </c>
      <c r="Z2389">
        <f t="shared" si="821"/>
        <v>0.78115501519756836</v>
      </c>
      <c r="AA2389">
        <f t="shared" si="822"/>
        <v>0.79331306990881456</v>
      </c>
      <c r="AB2389">
        <f t="shared" si="823"/>
        <v>0.5</v>
      </c>
      <c r="AC2389">
        <f t="shared" si="824"/>
        <v>0.83544303797468356</v>
      </c>
      <c r="AD2389">
        <f t="shared" si="825"/>
        <v>0.84177215189873422</v>
      </c>
      <c r="AE2389">
        <f t="shared" si="826"/>
        <v>0.16666666666666666</v>
      </c>
      <c r="AF2389">
        <f t="shared" si="827"/>
        <v>0.16666666666666666</v>
      </c>
      <c r="AG2389">
        <f t="shared" si="828"/>
        <v>0.33333333333333331</v>
      </c>
      <c r="AH2389">
        <f t="shared" si="829"/>
        <v>3.6529680365296802E-3</v>
      </c>
      <c r="AI2389">
        <f t="shared" si="830"/>
        <v>0.69102167182662544</v>
      </c>
      <c r="AJ2389">
        <f t="shared" si="831"/>
        <v>0.54975124378109452</v>
      </c>
      <c r="AK2389">
        <f t="shared" si="832"/>
        <v>0.56896551724137934</v>
      </c>
      <c r="AM2389">
        <v>160</v>
      </c>
      <c r="AN2389">
        <v>640</v>
      </c>
      <c r="AO2389">
        <v>1017.6000000000001</v>
      </c>
      <c r="AP2389">
        <v>471.22290145591205</v>
      </c>
      <c r="AQ2389">
        <v>192</v>
      </c>
      <c r="AT2389">
        <f t="shared" si="833"/>
        <v>0.44366197183098594</v>
      </c>
      <c r="AU2389">
        <f t="shared" si="834"/>
        <v>0.4094903339191564</v>
      </c>
      <c r="AV2389">
        <f t="shared" si="835"/>
        <v>0.71880650994575057</v>
      </c>
      <c r="AW2389">
        <f t="shared" si="836"/>
        <v>0.23233774889438957</v>
      </c>
      <c r="AX2389">
        <f t="shared" si="837"/>
        <v>0.45714285714285713</v>
      </c>
    </row>
    <row r="2390" spans="2:50" ht="15">
      <c r="B2390" s="52">
        <v>1</v>
      </c>
      <c r="C2390" s="52">
        <v>3.16</v>
      </c>
      <c r="D2390" s="52">
        <v>2</v>
      </c>
      <c r="E2390" s="52">
        <v>2.93</v>
      </c>
      <c r="F2390" s="52">
        <v>1</v>
      </c>
      <c r="G2390" s="53">
        <v>2.57</v>
      </c>
      <c r="H2390" s="53">
        <v>2.61</v>
      </c>
      <c r="I2390" s="52">
        <v>2</v>
      </c>
      <c r="J2390" s="53">
        <v>2.64</v>
      </c>
      <c r="K2390" s="53">
        <v>2.66</v>
      </c>
      <c r="L2390" s="52">
        <v>25</v>
      </c>
      <c r="M2390" s="52">
        <v>1</v>
      </c>
      <c r="N2390" s="52">
        <v>20</v>
      </c>
      <c r="O2390" s="52">
        <v>91</v>
      </c>
      <c r="P2390" s="54">
        <v>118.17013249999999</v>
      </c>
      <c r="Q2390" s="54">
        <v>45.600922500000003</v>
      </c>
      <c r="R2390" s="55">
        <v>0</v>
      </c>
      <c r="U2390">
        <f t="shared" si="816"/>
        <v>0.16666666666666666</v>
      </c>
      <c r="V2390">
        <f t="shared" si="817"/>
        <v>0.96048632218844987</v>
      </c>
      <c r="W2390">
        <f t="shared" si="818"/>
        <v>0.5</v>
      </c>
      <c r="X2390">
        <f t="shared" si="819"/>
        <v>1</v>
      </c>
      <c r="Y2390">
        <f t="shared" si="820"/>
        <v>0.14285714285714285</v>
      </c>
      <c r="Z2390">
        <f t="shared" si="821"/>
        <v>0.78115501519756836</v>
      </c>
      <c r="AA2390">
        <f t="shared" si="822"/>
        <v>0.79331306990881456</v>
      </c>
      <c r="AB2390">
        <f t="shared" si="823"/>
        <v>0.5</v>
      </c>
      <c r="AC2390">
        <f t="shared" si="824"/>
        <v>0.83544303797468356</v>
      </c>
      <c r="AD2390">
        <f t="shared" si="825"/>
        <v>0.84177215189873422</v>
      </c>
      <c r="AE2390">
        <f t="shared" si="826"/>
        <v>0.16666666666666666</v>
      </c>
      <c r="AF2390">
        <f t="shared" si="827"/>
        <v>0.16666666666666666</v>
      </c>
      <c r="AG2390">
        <f t="shared" si="828"/>
        <v>0.33333333333333331</v>
      </c>
      <c r="AH2390">
        <f t="shared" si="829"/>
        <v>1.1872146118721462E-2</v>
      </c>
      <c r="AI2390">
        <f t="shared" si="830"/>
        <v>0.69287925696594421</v>
      </c>
      <c r="AJ2390">
        <f t="shared" si="831"/>
        <v>0.57835820895522394</v>
      </c>
      <c r="AK2390">
        <f t="shared" si="832"/>
        <v>0</v>
      </c>
      <c r="AM2390">
        <v>160</v>
      </c>
      <c r="AN2390">
        <v>640</v>
      </c>
      <c r="AO2390">
        <v>1017.6000000000001</v>
      </c>
      <c r="AP2390">
        <v>471.22290145591205</v>
      </c>
      <c r="AQ2390">
        <v>192</v>
      </c>
      <c r="AT2390">
        <f t="shared" si="833"/>
        <v>0.44366197183098594</v>
      </c>
      <c r="AU2390">
        <f t="shared" si="834"/>
        <v>0.4094903339191564</v>
      </c>
      <c r="AV2390">
        <f t="shared" si="835"/>
        <v>0.71880650994575057</v>
      </c>
      <c r="AW2390">
        <f t="shared" si="836"/>
        <v>0.23233774889438957</v>
      </c>
      <c r="AX2390">
        <f t="shared" si="837"/>
        <v>0.45714285714285713</v>
      </c>
    </row>
    <row r="2391" spans="2:50" ht="15">
      <c r="B2391" s="52">
        <v>1</v>
      </c>
      <c r="C2391" s="52">
        <v>3.16</v>
      </c>
      <c r="D2391" s="56">
        <v>0</v>
      </c>
      <c r="E2391" s="52">
        <v>1</v>
      </c>
      <c r="F2391" s="52">
        <v>1</v>
      </c>
      <c r="G2391" s="53">
        <v>2.57</v>
      </c>
      <c r="H2391" s="53">
        <v>2.61</v>
      </c>
      <c r="I2391" s="52">
        <v>2</v>
      </c>
      <c r="J2391" s="53">
        <v>2.64</v>
      </c>
      <c r="K2391" s="53">
        <v>2.66</v>
      </c>
      <c r="L2391" s="52">
        <v>25</v>
      </c>
      <c r="M2391" s="52">
        <v>1</v>
      </c>
      <c r="N2391" s="52">
        <v>20</v>
      </c>
      <c r="O2391" s="52">
        <v>7</v>
      </c>
      <c r="P2391" s="54">
        <v>92.770909000000003</v>
      </c>
      <c r="Q2391" s="54">
        <v>39.520799500000003</v>
      </c>
      <c r="R2391" s="55">
        <v>0</v>
      </c>
      <c r="U2391">
        <f t="shared" si="816"/>
        <v>0.16666666666666666</v>
      </c>
      <c r="V2391">
        <f t="shared" si="817"/>
        <v>0.96048632218844987</v>
      </c>
      <c r="W2391">
        <f t="shared" si="818"/>
        <v>0</v>
      </c>
      <c r="X2391">
        <f t="shared" si="819"/>
        <v>0.34129692832764502</v>
      </c>
      <c r="Y2391">
        <f t="shared" si="820"/>
        <v>0.14285714285714285</v>
      </c>
      <c r="Z2391">
        <f t="shared" si="821"/>
        <v>0.78115501519756836</v>
      </c>
      <c r="AA2391">
        <f t="shared" si="822"/>
        <v>0.79331306990881456</v>
      </c>
      <c r="AB2391">
        <f t="shared" si="823"/>
        <v>0.5</v>
      </c>
      <c r="AC2391">
        <f t="shared" si="824"/>
        <v>0.83544303797468356</v>
      </c>
      <c r="AD2391">
        <f t="shared" si="825"/>
        <v>0.84177215189873422</v>
      </c>
      <c r="AE2391">
        <f t="shared" si="826"/>
        <v>0.16666666666666666</v>
      </c>
      <c r="AF2391">
        <f t="shared" si="827"/>
        <v>0.16666666666666666</v>
      </c>
      <c r="AG2391">
        <f t="shared" si="828"/>
        <v>0.33333333333333331</v>
      </c>
      <c r="AH2391">
        <f t="shared" si="829"/>
        <v>9.1324200913242006E-4</v>
      </c>
      <c r="AI2391">
        <f t="shared" si="830"/>
        <v>0.53250773993808054</v>
      </c>
      <c r="AJ2391">
        <f t="shared" si="831"/>
        <v>0.50124378109452739</v>
      </c>
      <c r="AK2391">
        <f t="shared" si="832"/>
        <v>0</v>
      </c>
      <c r="AM2391">
        <v>175</v>
      </c>
      <c r="AN2391">
        <v>700</v>
      </c>
      <c r="AO2391">
        <v>1017.6000000000001</v>
      </c>
      <c r="AP2391">
        <v>539.96582278481014</v>
      </c>
      <c r="AQ2391">
        <v>0</v>
      </c>
      <c r="AT2391">
        <f t="shared" si="833"/>
        <v>0.54929577464788737</v>
      </c>
      <c r="AU2391">
        <f t="shared" si="834"/>
        <v>0.47275922671353254</v>
      </c>
      <c r="AV2391">
        <f t="shared" si="835"/>
        <v>0.71880650994575057</v>
      </c>
      <c r="AW2391">
        <f t="shared" si="836"/>
        <v>0.26623163551287476</v>
      </c>
      <c r="AX2391">
        <f t="shared" si="837"/>
        <v>0</v>
      </c>
    </row>
    <row r="2392" spans="2:50" ht="15">
      <c r="B2392" s="52">
        <v>1</v>
      </c>
      <c r="C2392" s="52">
        <v>3.16</v>
      </c>
      <c r="D2392" s="56">
        <v>0</v>
      </c>
      <c r="E2392" s="52">
        <v>1</v>
      </c>
      <c r="F2392" s="52">
        <v>1</v>
      </c>
      <c r="G2392" s="53">
        <v>2.57</v>
      </c>
      <c r="H2392" s="53">
        <v>2.61</v>
      </c>
      <c r="I2392" s="52">
        <v>2</v>
      </c>
      <c r="J2392" s="53">
        <v>2.64</v>
      </c>
      <c r="K2392" s="53">
        <v>2.66</v>
      </c>
      <c r="L2392" s="52">
        <v>25</v>
      </c>
      <c r="M2392" s="52">
        <v>1</v>
      </c>
      <c r="N2392" s="52">
        <v>20</v>
      </c>
      <c r="O2392" s="52">
        <v>28</v>
      </c>
      <c r="P2392" s="54">
        <v>95.614837500000007</v>
      </c>
      <c r="Q2392" s="54">
        <v>40.697597500000008</v>
      </c>
      <c r="R2392" s="55">
        <v>5.5505639000000002</v>
      </c>
      <c r="U2392">
        <f t="shared" si="816"/>
        <v>0.16666666666666666</v>
      </c>
      <c r="V2392">
        <f t="shared" si="817"/>
        <v>0.96048632218844987</v>
      </c>
      <c r="W2392">
        <f t="shared" si="818"/>
        <v>0</v>
      </c>
      <c r="X2392">
        <f t="shared" si="819"/>
        <v>0.34129692832764502</v>
      </c>
      <c r="Y2392">
        <f t="shared" si="820"/>
        <v>0.14285714285714285</v>
      </c>
      <c r="Z2392">
        <f t="shared" si="821"/>
        <v>0.78115501519756836</v>
      </c>
      <c r="AA2392">
        <f t="shared" si="822"/>
        <v>0.79331306990881456</v>
      </c>
      <c r="AB2392">
        <f t="shared" si="823"/>
        <v>0.5</v>
      </c>
      <c r="AC2392">
        <f t="shared" si="824"/>
        <v>0.83544303797468356</v>
      </c>
      <c r="AD2392">
        <f t="shared" si="825"/>
        <v>0.84177215189873422</v>
      </c>
      <c r="AE2392">
        <f t="shared" si="826"/>
        <v>0.16666666666666666</v>
      </c>
      <c r="AF2392">
        <f t="shared" si="827"/>
        <v>0.16666666666666666</v>
      </c>
      <c r="AG2392">
        <f t="shared" si="828"/>
        <v>0.33333333333333331</v>
      </c>
      <c r="AH2392">
        <f t="shared" si="829"/>
        <v>3.6529680365296802E-3</v>
      </c>
      <c r="AI2392">
        <f t="shared" si="830"/>
        <v>0.55046439628482979</v>
      </c>
      <c r="AJ2392">
        <f t="shared" si="831"/>
        <v>0.51616915422885579</v>
      </c>
      <c r="AK2392">
        <f t="shared" si="832"/>
        <v>0.57403651115618659</v>
      </c>
      <c r="AM2392">
        <v>175</v>
      </c>
      <c r="AN2392">
        <v>700</v>
      </c>
      <c r="AO2392">
        <v>1017.6000000000001</v>
      </c>
      <c r="AP2392">
        <v>539.96582278481014</v>
      </c>
      <c r="AQ2392">
        <v>0</v>
      </c>
      <c r="AT2392">
        <f t="shared" si="833"/>
        <v>0.54929577464788737</v>
      </c>
      <c r="AU2392">
        <f t="shared" si="834"/>
        <v>0.47275922671353254</v>
      </c>
      <c r="AV2392">
        <f t="shared" si="835"/>
        <v>0.71880650994575057</v>
      </c>
      <c r="AW2392">
        <f t="shared" si="836"/>
        <v>0.26623163551287476</v>
      </c>
      <c r="AX2392">
        <f t="shared" si="837"/>
        <v>0</v>
      </c>
    </row>
    <row r="2393" spans="2:50" ht="15">
      <c r="B2393" s="52">
        <v>1</v>
      </c>
      <c r="C2393" s="52">
        <v>3.16</v>
      </c>
      <c r="D2393" s="56">
        <v>0</v>
      </c>
      <c r="E2393" s="52">
        <v>1</v>
      </c>
      <c r="F2393" s="52">
        <v>1</v>
      </c>
      <c r="G2393" s="53">
        <v>2.57</v>
      </c>
      <c r="H2393" s="53">
        <v>2.61</v>
      </c>
      <c r="I2393" s="52">
        <v>2</v>
      </c>
      <c r="J2393" s="53">
        <v>2.64</v>
      </c>
      <c r="K2393" s="53">
        <v>2.66</v>
      </c>
      <c r="L2393" s="52">
        <v>25</v>
      </c>
      <c r="M2393" s="52">
        <v>1</v>
      </c>
      <c r="N2393" s="52">
        <v>20</v>
      </c>
      <c r="O2393" s="52">
        <v>91</v>
      </c>
      <c r="P2393" s="54">
        <v>102.969825</v>
      </c>
      <c r="Q2393" s="54">
        <v>42.070528500000002</v>
      </c>
      <c r="R2393" s="55">
        <v>0</v>
      </c>
      <c r="U2393">
        <f t="shared" si="816"/>
        <v>0.16666666666666666</v>
      </c>
      <c r="V2393">
        <f t="shared" si="817"/>
        <v>0.96048632218844987</v>
      </c>
      <c r="W2393">
        <f t="shared" si="818"/>
        <v>0</v>
      </c>
      <c r="X2393">
        <f t="shared" si="819"/>
        <v>0.34129692832764502</v>
      </c>
      <c r="Y2393">
        <f t="shared" si="820"/>
        <v>0.14285714285714285</v>
      </c>
      <c r="Z2393">
        <f t="shared" si="821"/>
        <v>0.78115501519756836</v>
      </c>
      <c r="AA2393">
        <f t="shared" si="822"/>
        <v>0.79331306990881456</v>
      </c>
      <c r="AB2393">
        <f t="shared" si="823"/>
        <v>0.5</v>
      </c>
      <c r="AC2393">
        <f t="shared" si="824"/>
        <v>0.83544303797468356</v>
      </c>
      <c r="AD2393">
        <f t="shared" si="825"/>
        <v>0.84177215189873422</v>
      </c>
      <c r="AE2393">
        <f t="shared" si="826"/>
        <v>0.16666666666666666</v>
      </c>
      <c r="AF2393">
        <f t="shared" si="827"/>
        <v>0.16666666666666666</v>
      </c>
      <c r="AG2393">
        <f t="shared" si="828"/>
        <v>0.33333333333333331</v>
      </c>
      <c r="AH2393">
        <f t="shared" si="829"/>
        <v>1.1872146118721462E-2</v>
      </c>
      <c r="AI2393">
        <f t="shared" si="830"/>
        <v>0.59690402476780191</v>
      </c>
      <c r="AJ2393">
        <f t="shared" si="831"/>
        <v>0.53358208955223885</v>
      </c>
      <c r="AK2393">
        <f t="shared" si="832"/>
        <v>0</v>
      </c>
      <c r="AM2393">
        <v>175</v>
      </c>
      <c r="AN2393">
        <v>700</v>
      </c>
      <c r="AO2393">
        <v>1017.6000000000001</v>
      </c>
      <c r="AP2393">
        <v>539.96582278481014</v>
      </c>
      <c r="AQ2393">
        <v>0</v>
      </c>
      <c r="AT2393">
        <f t="shared" si="833"/>
        <v>0.54929577464788737</v>
      </c>
      <c r="AU2393">
        <f t="shared" si="834"/>
        <v>0.47275922671353254</v>
      </c>
      <c r="AV2393">
        <f t="shared" si="835"/>
        <v>0.71880650994575057</v>
      </c>
      <c r="AW2393">
        <f t="shared" si="836"/>
        <v>0.26623163551287476</v>
      </c>
      <c r="AX2393">
        <f t="shared" si="837"/>
        <v>0</v>
      </c>
    </row>
    <row r="2394" spans="2:50" ht="15">
      <c r="B2394" s="52">
        <v>1</v>
      </c>
      <c r="C2394" s="52">
        <v>3.16</v>
      </c>
      <c r="D2394" s="52">
        <v>1</v>
      </c>
      <c r="E2394" s="52">
        <v>2.2000000000000002</v>
      </c>
      <c r="F2394" s="52">
        <v>1</v>
      </c>
      <c r="G2394" s="53">
        <v>2.57</v>
      </c>
      <c r="H2394" s="53">
        <v>2.61</v>
      </c>
      <c r="I2394" s="52">
        <v>2</v>
      </c>
      <c r="J2394" s="53">
        <v>2.64</v>
      </c>
      <c r="K2394" s="53">
        <v>2.66</v>
      </c>
      <c r="L2394" s="52">
        <v>25</v>
      </c>
      <c r="M2394" s="52">
        <v>1</v>
      </c>
      <c r="N2394" s="52">
        <v>20</v>
      </c>
      <c r="O2394" s="52">
        <v>7</v>
      </c>
      <c r="P2394" s="54">
        <v>99.047165000000007</v>
      </c>
      <c r="Q2394" s="54">
        <v>37.853669000000004</v>
      </c>
      <c r="R2394" s="55">
        <v>0</v>
      </c>
      <c r="U2394">
        <f t="shared" si="816"/>
        <v>0.16666666666666666</v>
      </c>
      <c r="V2394">
        <f t="shared" si="817"/>
        <v>0.96048632218844987</v>
      </c>
      <c r="W2394">
        <f t="shared" si="818"/>
        <v>0.25</v>
      </c>
      <c r="X2394">
        <f t="shared" si="819"/>
        <v>0.75085324232081918</v>
      </c>
      <c r="Y2394">
        <f t="shared" si="820"/>
        <v>0.14285714285714285</v>
      </c>
      <c r="Z2394">
        <f t="shared" si="821"/>
        <v>0.78115501519756836</v>
      </c>
      <c r="AA2394">
        <f t="shared" si="822"/>
        <v>0.79331306990881456</v>
      </c>
      <c r="AB2394">
        <f t="shared" si="823"/>
        <v>0.5</v>
      </c>
      <c r="AC2394">
        <f t="shared" si="824"/>
        <v>0.83544303797468356</v>
      </c>
      <c r="AD2394">
        <f t="shared" si="825"/>
        <v>0.84177215189873422</v>
      </c>
      <c r="AE2394">
        <f t="shared" si="826"/>
        <v>0.16666666666666666</v>
      </c>
      <c r="AF2394">
        <f t="shared" si="827"/>
        <v>0.16666666666666666</v>
      </c>
      <c r="AG2394">
        <f t="shared" si="828"/>
        <v>0.33333333333333331</v>
      </c>
      <c r="AH2394">
        <f t="shared" si="829"/>
        <v>9.1324200913242006E-4</v>
      </c>
      <c r="AI2394">
        <f t="shared" si="830"/>
        <v>0.57213622291021682</v>
      </c>
      <c r="AJ2394">
        <f t="shared" si="831"/>
        <v>0.48009950248756222</v>
      </c>
      <c r="AK2394">
        <f t="shared" si="832"/>
        <v>0</v>
      </c>
      <c r="AM2394">
        <v>175</v>
      </c>
      <c r="AN2394">
        <v>700</v>
      </c>
      <c r="AO2394">
        <v>1017.6000000000001</v>
      </c>
      <c r="AP2394">
        <v>387.86218642117365</v>
      </c>
      <c r="AQ2394">
        <v>105</v>
      </c>
      <c r="AT2394">
        <f t="shared" si="833"/>
        <v>0.54929577464788737</v>
      </c>
      <c r="AU2394">
        <f t="shared" si="834"/>
        <v>0.47275922671353254</v>
      </c>
      <c r="AV2394">
        <f t="shared" si="835"/>
        <v>0.71880650994575057</v>
      </c>
      <c r="AW2394">
        <f t="shared" si="836"/>
        <v>0.19123651884475054</v>
      </c>
      <c r="AX2394">
        <f t="shared" si="837"/>
        <v>0.25</v>
      </c>
    </row>
    <row r="2395" spans="2:50" ht="15">
      <c r="B2395" s="52">
        <v>1</v>
      </c>
      <c r="C2395" s="52">
        <v>3.16</v>
      </c>
      <c r="D2395" s="52">
        <v>1</v>
      </c>
      <c r="E2395" s="52">
        <v>2.2000000000000002</v>
      </c>
      <c r="F2395" s="52">
        <v>1</v>
      </c>
      <c r="G2395" s="53">
        <v>2.57</v>
      </c>
      <c r="H2395" s="53">
        <v>2.61</v>
      </c>
      <c r="I2395" s="52">
        <v>2</v>
      </c>
      <c r="J2395" s="53">
        <v>2.64</v>
      </c>
      <c r="K2395" s="53">
        <v>2.66</v>
      </c>
      <c r="L2395" s="52">
        <v>25</v>
      </c>
      <c r="M2395" s="52">
        <v>1</v>
      </c>
      <c r="N2395" s="52">
        <v>20</v>
      </c>
      <c r="O2395" s="52">
        <v>28</v>
      </c>
      <c r="P2395" s="54">
        <v>113.0706745</v>
      </c>
      <c r="Q2395" s="54">
        <v>39.520799500000003</v>
      </c>
      <c r="R2395" s="55">
        <v>5.8349567499999999</v>
      </c>
      <c r="U2395">
        <f t="shared" si="816"/>
        <v>0.16666666666666666</v>
      </c>
      <c r="V2395">
        <f t="shared" si="817"/>
        <v>0.96048632218844987</v>
      </c>
      <c r="W2395">
        <f t="shared" si="818"/>
        <v>0.25</v>
      </c>
      <c r="X2395">
        <f t="shared" si="819"/>
        <v>0.75085324232081918</v>
      </c>
      <c r="Y2395">
        <f t="shared" si="820"/>
        <v>0.14285714285714285</v>
      </c>
      <c r="Z2395">
        <f t="shared" si="821"/>
        <v>0.78115501519756836</v>
      </c>
      <c r="AA2395">
        <f t="shared" si="822"/>
        <v>0.79331306990881456</v>
      </c>
      <c r="AB2395">
        <f t="shared" si="823"/>
        <v>0.5</v>
      </c>
      <c r="AC2395">
        <f t="shared" si="824"/>
        <v>0.83544303797468356</v>
      </c>
      <c r="AD2395">
        <f t="shared" si="825"/>
        <v>0.84177215189873422</v>
      </c>
      <c r="AE2395">
        <f t="shared" si="826"/>
        <v>0.16666666666666666</v>
      </c>
      <c r="AF2395">
        <f t="shared" si="827"/>
        <v>0.16666666666666666</v>
      </c>
      <c r="AG2395">
        <f t="shared" si="828"/>
        <v>0.33333333333333331</v>
      </c>
      <c r="AH2395">
        <f t="shared" si="829"/>
        <v>3.6529680365296802E-3</v>
      </c>
      <c r="AI2395">
        <f t="shared" si="830"/>
        <v>0.66068111455108358</v>
      </c>
      <c r="AJ2395">
        <f t="shared" si="831"/>
        <v>0.50124378109452739</v>
      </c>
      <c r="AK2395">
        <f t="shared" si="832"/>
        <v>0.60344827586206895</v>
      </c>
      <c r="AM2395">
        <v>175</v>
      </c>
      <c r="AN2395">
        <v>700</v>
      </c>
      <c r="AO2395">
        <v>1017.6000000000001</v>
      </c>
      <c r="AP2395">
        <v>387.86218642117365</v>
      </c>
      <c r="AQ2395">
        <v>105</v>
      </c>
      <c r="AT2395">
        <f t="shared" si="833"/>
        <v>0.54929577464788737</v>
      </c>
      <c r="AU2395">
        <f t="shared" si="834"/>
        <v>0.47275922671353254</v>
      </c>
      <c r="AV2395">
        <f t="shared" si="835"/>
        <v>0.71880650994575057</v>
      </c>
      <c r="AW2395">
        <f t="shared" si="836"/>
        <v>0.19123651884475054</v>
      </c>
      <c r="AX2395">
        <f t="shared" si="837"/>
        <v>0.25</v>
      </c>
    </row>
    <row r="2396" spans="2:50" ht="15">
      <c r="B2396" s="52">
        <v>1</v>
      </c>
      <c r="C2396" s="52">
        <v>3.16</v>
      </c>
      <c r="D2396" s="52">
        <v>1</v>
      </c>
      <c r="E2396" s="52">
        <v>2.2000000000000002</v>
      </c>
      <c r="F2396" s="52">
        <v>1</v>
      </c>
      <c r="G2396" s="53">
        <v>2.57</v>
      </c>
      <c r="H2396" s="53">
        <v>2.61</v>
      </c>
      <c r="I2396" s="52">
        <v>2</v>
      </c>
      <c r="J2396" s="53">
        <v>2.64</v>
      </c>
      <c r="K2396" s="53">
        <v>2.66</v>
      </c>
      <c r="L2396" s="52">
        <v>25</v>
      </c>
      <c r="M2396" s="52">
        <v>1</v>
      </c>
      <c r="N2396" s="52">
        <v>20</v>
      </c>
      <c r="O2396" s="52">
        <v>91</v>
      </c>
      <c r="P2396" s="54">
        <v>118.464332</v>
      </c>
      <c r="Q2396" s="54">
        <v>42.364727999999999</v>
      </c>
      <c r="R2396" s="55">
        <v>0</v>
      </c>
      <c r="U2396">
        <f t="shared" si="816"/>
        <v>0.16666666666666666</v>
      </c>
      <c r="V2396">
        <f t="shared" si="817"/>
        <v>0.96048632218844987</v>
      </c>
      <c r="W2396">
        <f t="shared" si="818"/>
        <v>0.25</v>
      </c>
      <c r="X2396">
        <f t="shared" si="819"/>
        <v>0.75085324232081918</v>
      </c>
      <c r="Y2396">
        <f t="shared" si="820"/>
        <v>0.14285714285714285</v>
      </c>
      <c r="Z2396">
        <f t="shared" si="821"/>
        <v>0.78115501519756836</v>
      </c>
      <c r="AA2396">
        <f t="shared" si="822"/>
        <v>0.79331306990881456</v>
      </c>
      <c r="AB2396">
        <f t="shared" si="823"/>
        <v>0.5</v>
      </c>
      <c r="AC2396">
        <f t="shared" si="824"/>
        <v>0.83544303797468356</v>
      </c>
      <c r="AD2396">
        <f t="shared" si="825"/>
        <v>0.84177215189873422</v>
      </c>
      <c r="AE2396">
        <f t="shared" si="826"/>
        <v>0.16666666666666666</v>
      </c>
      <c r="AF2396">
        <f t="shared" si="827"/>
        <v>0.16666666666666666</v>
      </c>
      <c r="AG2396">
        <f t="shared" si="828"/>
        <v>0.33333333333333331</v>
      </c>
      <c r="AH2396">
        <f t="shared" si="829"/>
        <v>1.1872146118721462E-2</v>
      </c>
      <c r="AI2396">
        <f t="shared" si="830"/>
        <v>0.69473684210526321</v>
      </c>
      <c r="AJ2396">
        <f t="shared" si="831"/>
        <v>0.53731343283582089</v>
      </c>
      <c r="AK2396">
        <f t="shared" si="832"/>
        <v>0</v>
      </c>
      <c r="AM2396">
        <v>175</v>
      </c>
      <c r="AN2396">
        <v>700</v>
      </c>
      <c r="AO2396">
        <v>1017.6000000000001</v>
      </c>
      <c r="AP2396">
        <v>387.86218642117365</v>
      </c>
      <c r="AQ2396">
        <v>105</v>
      </c>
      <c r="AT2396">
        <f t="shared" si="833"/>
        <v>0.54929577464788737</v>
      </c>
      <c r="AU2396">
        <f t="shared" si="834"/>
        <v>0.47275922671353254</v>
      </c>
      <c r="AV2396">
        <f t="shared" si="835"/>
        <v>0.71880650994575057</v>
      </c>
      <c r="AW2396">
        <f t="shared" si="836"/>
        <v>0.19123651884475054</v>
      </c>
      <c r="AX2396">
        <f t="shared" si="837"/>
        <v>0.25</v>
      </c>
    </row>
    <row r="2397" spans="2:50" ht="15">
      <c r="B2397" s="52">
        <v>1</v>
      </c>
      <c r="C2397" s="52">
        <v>3.16</v>
      </c>
      <c r="D2397" s="52">
        <v>2</v>
      </c>
      <c r="E2397" s="52">
        <v>2.93</v>
      </c>
      <c r="F2397" s="52">
        <v>1</v>
      </c>
      <c r="G2397" s="53">
        <v>2.57</v>
      </c>
      <c r="H2397" s="53">
        <v>2.61</v>
      </c>
      <c r="I2397" s="52">
        <v>2</v>
      </c>
      <c r="J2397" s="53">
        <v>2.64</v>
      </c>
      <c r="K2397" s="53">
        <v>2.66</v>
      </c>
      <c r="L2397" s="52">
        <v>25</v>
      </c>
      <c r="M2397" s="52">
        <v>1</v>
      </c>
      <c r="N2397" s="52">
        <v>20</v>
      </c>
      <c r="O2397" s="52">
        <v>7</v>
      </c>
      <c r="P2397" s="54">
        <v>95.124504999999999</v>
      </c>
      <c r="Q2397" s="54">
        <v>41.972462000000007</v>
      </c>
      <c r="R2397" s="55">
        <v>0</v>
      </c>
      <c r="U2397">
        <f t="shared" si="816"/>
        <v>0.16666666666666666</v>
      </c>
      <c r="V2397">
        <f t="shared" si="817"/>
        <v>0.96048632218844987</v>
      </c>
      <c r="W2397">
        <f t="shared" si="818"/>
        <v>0.5</v>
      </c>
      <c r="X2397">
        <f t="shared" si="819"/>
        <v>1</v>
      </c>
      <c r="Y2397">
        <f t="shared" si="820"/>
        <v>0.14285714285714285</v>
      </c>
      <c r="Z2397">
        <f t="shared" si="821"/>
        <v>0.78115501519756836</v>
      </c>
      <c r="AA2397">
        <f t="shared" si="822"/>
        <v>0.79331306990881456</v>
      </c>
      <c r="AB2397">
        <f t="shared" si="823"/>
        <v>0.5</v>
      </c>
      <c r="AC2397">
        <f t="shared" si="824"/>
        <v>0.83544303797468356</v>
      </c>
      <c r="AD2397">
        <f t="shared" si="825"/>
        <v>0.84177215189873422</v>
      </c>
      <c r="AE2397">
        <f t="shared" si="826"/>
        <v>0.16666666666666666</v>
      </c>
      <c r="AF2397">
        <f t="shared" si="827"/>
        <v>0.16666666666666666</v>
      </c>
      <c r="AG2397">
        <f t="shared" si="828"/>
        <v>0.33333333333333331</v>
      </c>
      <c r="AH2397">
        <f t="shared" si="829"/>
        <v>9.1324200913242006E-4</v>
      </c>
      <c r="AI2397">
        <f t="shared" si="830"/>
        <v>0.54736842105263162</v>
      </c>
      <c r="AJ2397">
        <f t="shared" si="831"/>
        <v>0.53233830845771157</v>
      </c>
      <c r="AK2397">
        <f t="shared" si="832"/>
        <v>0</v>
      </c>
      <c r="AM2397">
        <v>175</v>
      </c>
      <c r="AN2397">
        <v>700</v>
      </c>
      <c r="AO2397">
        <v>1017.6000000000001</v>
      </c>
      <c r="AP2397">
        <v>333.61442346740398</v>
      </c>
      <c r="AQ2397">
        <v>210</v>
      </c>
      <c r="AT2397">
        <f t="shared" si="833"/>
        <v>0.54929577464788737</v>
      </c>
      <c r="AU2397">
        <f t="shared" si="834"/>
        <v>0.47275922671353254</v>
      </c>
      <c r="AV2397">
        <f t="shared" si="835"/>
        <v>0.71880650994575057</v>
      </c>
      <c r="AW2397">
        <f t="shared" si="836"/>
        <v>0.16448950996998235</v>
      </c>
      <c r="AX2397">
        <f t="shared" si="837"/>
        <v>0.5</v>
      </c>
    </row>
    <row r="2398" spans="2:50" ht="15">
      <c r="B2398" s="52">
        <v>1</v>
      </c>
      <c r="C2398" s="52">
        <v>3.16</v>
      </c>
      <c r="D2398" s="52">
        <v>2</v>
      </c>
      <c r="E2398" s="52">
        <v>2.93</v>
      </c>
      <c r="F2398" s="52">
        <v>1</v>
      </c>
      <c r="G2398" s="53">
        <v>2.57</v>
      </c>
      <c r="H2398" s="53">
        <v>2.61</v>
      </c>
      <c r="I2398" s="52">
        <v>2</v>
      </c>
      <c r="J2398" s="53">
        <v>2.64</v>
      </c>
      <c r="K2398" s="53">
        <v>2.66</v>
      </c>
      <c r="L2398" s="52">
        <v>25</v>
      </c>
      <c r="M2398" s="52">
        <v>1</v>
      </c>
      <c r="N2398" s="52">
        <v>20</v>
      </c>
      <c r="O2398" s="52">
        <v>28</v>
      </c>
      <c r="P2398" s="54">
        <v>109.638347</v>
      </c>
      <c r="Q2398" s="54">
        <v>40.893730499999997</v>
      </c>
      <c r="R2398" s="55">
        <v>4.3149259999999998</v>
      </c>
      <c r="U2398">
        <f t="shared" si="816"/>
        <v>0.16666666666666666</v>
      </c>
      <c r="V2398">
        <f t="shared" si="817"/>
        <v>0.96048632218844987</v>
      </c>
      <c r="W2398">
        <f t="shared" si="818"/>
        <v>0.5</v>
      </c>
      <c r="X2398">
        <f t="shared" si="819"/>
        <v>1</v>
      </c>
      <c r="Y2398">
        <f t="shared" si="820"/>
        <v>0.14285714285714285</v>
      </c>
      <c r="Z2398">
        <f t="shared" si="821"/>
        <v>0.78115501519756836</v>
      </c>
      <c r="AA2398">
        <f t="shared" si="822"/>
        <v>0.79331306990881456</v>
      </c>
      <c r="AB2398">
        <f t="shared" si="823"/>
        <v>0.5</v>
      </c>
      <c r="AC2398">
        <f t="shared" si="824"/>
        <v>0.83544303797468356</v>
      </c>
      <c r="AD2398">
        <f t="shared" si="825"/>
        <v>0.84177215189873422</v>
      </c>
      <c r="AE2398">
        <f t="shared" si="826"/>
        <v>0.16666666666666666</v>
      </c>
      <c r="AF2398">
        <f t="shared" si="827"/>
        <v>0.16666666666666666</v>
      </c>
      <c r="AG2398">
        <f t="shared" si="828"/>
        <v>0.33333333333333331</v>
      </c>
      <c r="AH2398">
        <f t="shared" si="829"/>
        <v>3.6529680365296802E-3</v>
      </c>
      <c r="AI2398">
        <f t="shared" si="830"/>
        <v>0.63900928792569656</v>
      </c>
      <c r="AJ2398">
        <f t="shared" si="831"/>
        <v>0.51865671641791045</v>
      </c>
      <c r="AK2398">
        <f t="shared" si="832"/>
        <v>0.44624746450304253</v>
      </c>
      <c r="AM2398">
        <v>175</v>
      </c>
      <c r="AN2398">
        <v>700</v>
      </c>
      <c r="AO2398">
        <v>1017.6000000000001</v>
      </c>
      <c r="AP2398">
        <v>333.61442346740398</v>
      </c>
      <c r="AQ2398">
        <v>210</v>
      </c>
      <c r="AT2398">
        <f t="shared" si="833"/>
        <v>0.54929577464788737</v>
      </c>
      <c r="AU2398">
        <f t="shared" si="834"/>
        <v>0.47275922671353254</v>
      </c>
      <c r="AV2398">
        <f t="shared" si="835"/>
        <v>0.71880650994575057</v>
      </c>
      <c r="AW2398">
        <f t="shared" si="836"/>
        <v>0.16448950996998235</v>
      </c>
      <c r="AX2398">
        <f t="shared" si="837"/>
        <v>0.5</v>
      </c>
    </row>
    <row r="2399" spans="2:50" ht="15">
      <c r="B2399" s="52">
        <v>1</v>
      </c>
      <c r="C2399" s="52">
        <v>3.16</v>
      </c>
      <c r="D2399" s="52">
        <v>2</v>
      </c>
      <c r="E2399" s="52">
        <v>2.93</v>
      </c>
      <c r="F2399" s="52">
        <v>1</v>
      </c>
      <c r="G2399" s="53">
        <v>2.57</v>
      </c>
      <c r="H2399" s="53">
        <v>2.61</v>
      </c>
      <c r="I2399" s="52">
        <v>2</v>
      </c>
      <c r="J2399" s="53">
        <v>2.64</v>
      </c>
      <c r="K2399" s="53">
        <v>2.66</v>
      </c>
      <c r="L2399" s="52">
        <v>25</v>
      </c>
      <c r="M2399" s="52">
        <v>1</v>
      </c>
      <c r="N2399" s="52">
        <v>20</v>
      </c>
      <c r="O2399" s="52">
        <v>91</v>
      </c>
      <c r="P2399" s="54">
        <v>110.619012</v>
      </c>
      <c r="Q2399" s="54">
        <v>43.443459499999996</v>
      </c>
      <c r="R2399" s="55">
        <v>0</v>
      </c>
      <c r="U2399">
        <f t="shared" si="816"/>
        <v>0.16666666666666666</v>
      </c>
      <c r="V2399">
        <f t="shared" si="817"/>
        <v>0.96048632218844987</v>
      </c>
      <c r="W2399">
        <f t="shared" si="818"/>
        <v>0.5</v>
      </c>
      <c r="X2399">
        <f t="shared" si="819"/>
        <v>1</v>
      </c>
      <c r="Y2399">
        <f t="shared" si="820"/>
        <v>0.14285714285714285</v>
      </c>
      <c r="Z2399">
        <f t="shared" si="821"/>
        <v>0.78115501519756836</v>
      </c>
      <c r="AA2399">
        <f t="shared" si="822"/>
        <v>0.79331306990881456</v>
      </c>
      <c r="AB2399">
        <f t="shared" si="823"/>
        <v>0.5</v>
      </c>
      <c r="AC2399">
        <f t="shared" si="824"/>
        <v>0.83544303797468356</v>
      </c>
      <c r="AD2399">
        <f t="shared" si="825"/>
        <v>0.84177215189873422</v>
      </c>
      <c r="AE2399">
        <f t="shared" si="826"/>
        <v>0.16666666666666666</v>
      </c>
      <c r="AF2399">
        <f t="shared" si="827"/>
        <v>0.16666666666666666</v>
      </c>
      <c r="AG2399">
        <f t="shared" si="828"/>
        <v>0.33333333333333331</v>
      </c>
      <c r="AH2399">
        <f t="shared" si="829"/>
        <v>1.1872146118721462E-2</v>
      </c>
      <c r="AI2399">
        <f t="shared" si="830"/>
        <v>0.64520123839009291</v>
      </c>
      <c r="AJ2399">
        <f t="shared" si="831"/>
        <v>0.5509950248756218</v>
      </c>
      <c r="AK2399">
        <f t="shared" si="832"/>
        <v>0</v>
      </c>
      <c r="AM2399">
        <v>175</v>
      </c>
      <c r="AN2399">
        <v>700</v>
      </c>
      <c r="AO2399">
        <v>1017.6000000000001</v>
      </c>
      <c r="AP2399">
        <v>333.61442346740398</v>
      </c>
      <c r="AQ2399">
        <v>210</v>
      </c>
      <c r="AT2399">
        <f t="shared" si="833"/>
        <v>0.54929577464788737</v>
      </c>
      <c r="AU2399">
        <f t="shared" si="834"/>
        <v>0.47275922671353254</v>
      </c>
      <c r="AV2399">
        <f t="shared" si="835"/>
        <v>0.71880650994575057</v>
      </c>
      <c r="AW2399">
        <f t="shared" si="836"/>
        <v>0.16448950996998235</v>
      </c>
      <c r="AX2399">
        <f t="shared" si="837"/>
        <v>0.5</v>
      </c>
    </row>
    <row r="2400" spans="2:50" ht="15">
      <c r="B2400" s="52">
        <v>1</v>
      </c>
      <c r="C2400" s="52">
        <v>3.16</v>
      </c>
      <c r="D2400" s="56">
        <v>0</v>
      </c>
      <c r="E2400" s="52">
        <v>1</v>
      </c>
      <c r="F2400" s="52">
        <v>1</v>
      </c>
      <c r="G2400" s="53">
        <v>2.57</v>
      </c>
      <c r="H2400" s="53">
        <v>2.61</v>
      </c>
      <c r="I2400" s="52">
        <v>2</v>
      </c>
      <c r="J2400" s="53">
        <v>2.64</v>
      </c>
      <c r="K2400" s="53">
        <v>2.66</v>
      </c>
      <c r="L2400" s="52">
        <v>30</v>
      </c>
      <c r="M2400" s="52">
        <v>1</v>
      </c>
      <c r="N2400" s="52">
        <v>20</v>
      </c>
      <c r="O2400" s="52">
        <v>7</v>
      </c>
      <c r="P2400" s="54">
        <v>80.414529999999999</v>
      </c>
      <c r="Q2400" s="54">
        <v>40.697597500000008</v>
      </c>
      <c r="R2400" s="55">
        <v>0</v>
      </c>
      <c r="U2400">
        <f t="shared" si="816"/>
        <v>0.16666666666666666</v>
      </c>
      <c r="V2400">
        <f t="shared" si="817"/>
        <v>0.96048632218844987</v>
      </c>
      <c r="W2400">
        <f t="shared" si="818"/>
        <v>0</v>
      </c>
      <c r="X2400">
        <f t="shared" si="819"/>
        <v>0.34129692832764502</v>
      </c>
      <c r="Y2400">
        <f t="shared" si="820"/>
        <v>0.14285714285714285</v>
      </c>
      <c r="Z2400">
        <f t="shared" si="821"/>
        <v>0.78115501519756836</v>
      </c>
      <c r="AA2400">
        <f t="shared" si="822"/>
        <v>0.79331306990881456</v>
      </c>
      <c r="AB2400">
        <f t="shared" si="823"/>
        <v>0.5</v>
      </c>
      <c r="AC2400">
        <f t="shared" si="824"/>
        <v>0.83544303797468356</v>
      </c>
      <c r="AD2400">
        <f t="shared" si="825"/>
        <v>0.84177215189873422</v>
      </c>
      <c r="AE2400">
        <f t="shared" si="826"/>
        <v>0.25</v>
      </c>
      <c r="AF2400">
        <f t="shared" si="827"/>
        <v>0.16666666666666666</v>
      </c>
      <c r="AG2400">
        <f t="shared" si="828"/>
        <v>0.33333333333333331</v>
      </c>
      <c r="AH2400">
        <f t="shared" si="829"/>
        <v>9.1324200913242006E-4</v>
      </c>
      <c r="AI2400">
        <f t="shared" si="830"/>
        <v>0.45448916408668733</v>
      </c>
      <c r="AJ2400">
        <f t="shared" si="831"/>
        <v>0.51616915422885579</v>
      </c>
      <c r="AK2400">
        <f t="shared" si="832"/>
        <v>0</v>
      </c>
      <c r="AM2400">
        <v>160</v>
      </c>
      <c r="AN2400">
        <v>533.33333333333337</v>
      </c>
      <c r="AO2400">
        <v>1017.6000000000001</v>
      </c>
      <c r="AP2400">
        <v>720.59919831223601</v>
      </c>
      <c r="AQ2400">
        <v>0</v>
      </c>
      <c r="AT2400">
        <f t="shared" si="833"/>
        <v>0.44366197183098594</v>
      </c>
      <c r="AU2400">
        <f t="shared" si="834"/>
        <v>0.29701230228471004</v>
      </c>
      <c r="AV2400">
        <f t="shared" si="835"/>
        <v>0.71880650994575057</v>
      </c>
      <c r="AW2400">
        <f t="shared" si="836"/>
        <v>0.35529341862140135</v>
      </c>
      <c r="AX2400">
        <f t="shared" si="837"/>
        <v>0</v>
      </c>
    </row>
    <row r="2401" spans="2:50" ht="15">
      <c r="B2401" s="52">
        <v>1</v>
      </c>
      <c r="C2401" s="52">
        <v>3.16</v>
      </c>
      <c r="D2401" s="56">
        <v>0</v>
      </c>
      <c r="E2401" s="52">
        <v>1</v>
      </c>
      <c r="F2401" s="52">
        <v>1</v>
      </c>
      <c r="G2401" s="53">
        <v>2.57</v>
      </c>
      <c r="H2401" s="53">
        <v>2.61</v>
      </c>
      <c r="I2401" s="52">
        <v>2</v>
      </c>
      <c r="J2401" s="53">
        <v>2.64</v>
      </c>
      <c r="K2401" s="53">
        <v>2.66</v>
      </c>
      <c r="L2401" s="52">
        <v>30</v>
      </c>
      <c r="M2401" s="52">
        <v>1</v>
      </c>
      <c r="N2401" s="52">
        <v>20</v>
      </c>
      <c r="O2401" s="52">
        <v>28</v>
      </c>
      <c r="P2401" s="54">
        <v>92.280576499999995</v>
      </c>
      <c r="Q2401" s="54">
        <v>39.128533500000003</v>
      </c>
      <c r="R2401" s="55">
        <v>4.8739050500000003</v>
      </c>
      <c r="U2401">
        <f t="shared" si="816"/>
        <v>0.16666666666666666</v>
      </c>
      <c r="V2401">
        <f t="shared" si="817"/>
        <v>0.96048632218844987</v>
      </c>
      <c r="W2401">
        <f t="shared" si="818"/>
        <v>0</v>
      </c>
      <c r="X2401">
        <f t="shared" si="819"/>
        <v>0.34129692832764502</v>
      </c>
      <c r="Y2401">
        <f t="shared" si="820"/>
        <v>0.14285714285714285</v>
      </c>
      <c r="Z2401">
        <f t="shared" si="821"/>
        <v>0.78115501519756836</v>
      </c>
      <c r="AA2401">
        <f t="shared" si="822"/>
        <v>0.79331306990881456</v>
      </c>
      <c r="AB2401">
        <f t="shared" si="823"/>
        <v>0.5</v>
      </c>
      <c r="AC2401">
        <f t="shared" si="824"/>
        <v>0.83544303797468356</v>
      </c>
      <c r="AD2401">
        <f t="shared" si="825"/>
        <v>0.84177215189873422</v>
      </c>
      <c r="AE2401">
        <f t="shared" si="826"/>
        <v>0.25</v>
      </c>
      <c r="AF2401">
        <f t="shared" si="827"/>
        <v>0.16666666666666666</v>
      </c>
      <c r="AG2401">
        <f t="shared" si="828"/>
        <v>0.33333333333333331</v>
      </c>
      <c r="AH2401">
        <f t="shared" si="829"/>
        <v>3.6529680365296802E-3</v>
      </c>
      <c r="AI2401">
        <f t="shared" si="830"/>
        <v>0.52941176470588236</v>
      </c>
      <c r="AJ2401">
        <f t="shared" si="831"/>
        <v>0.49626865671641796</v>
      </c>
      <c r="AK2401">
        <f t="shared" si="832"/>
        <v>0.50405679513184587</v>
      </c>
      <c r="AM2401">
        <v>160</v>
      </c>
      <c r="AN2401">
        <v>533.33333333333337</v>
      </c>
      <c r="AO2401">
        <v>1017.6000000000001</v>
      </c>
      <c r="AP2401">
        <v>720.59919831223601</v>
      </c>
      <c r="AQ2401">
        <v>0</v>
      </c>
      <c r="AT2401">
        <f t="shared" si="833"/>
        <v>0.44366197183098594</v>
      </c>
      <c r="AU2401">
        <f t="shared" si="834"/>
        <v>0.29701230228471004</v>
      </c>
      <c r="AV2401">
        <f t="shared" si="835"/>
        <v>0.71880650994575057</v>
      </c>
      <c r="AW2401">
        <f t="shared" si="836"/>
        <v>0.35529341862140135</v>
      </c>
      <c r="AX2401">
        <f t="shared" si="837"/>
        <v>0</v>
      </c>
    </row>
    <row r="2402" spans="2:50" ht="15">
      <c r="B2402" s="52">
        <v>1</v>
      </c>
      <c r="C2402" s="52">
        <v>3.16</v>
      </c>
      <c r="D2402" s="56">
        <v>0</v>
      </c>
      <c r="E2402" s="52">
        <v>1</v>
      </c>
      <c r="F2402" s="52">
        <v>1</v>
      </c>
      <c r="G2402" s="53">
        <v>2.57</v>
      </c>
      <c r="H2402" s="53">
        <v>2.61</v>
      </c>
      <c r="I2402" s="52">
        <v>2</v>
      </c>
      <c r="J2402" s="53">
        <v>2.64</v>
      </c>
      <c r="K2402" s="53">
        <v>2.66</v>
      </c>
      <c r="L2402" s="52">
        <v>30</v>
      </c>
      <c r="M2402" s="52">
        <v>1</v>
      </c>
      <c r="N2402" s="52">
        <v>20</v>
      </c>
      <c r="O2402" s="52">
        <v>91</v>
      </c>
      <c r="P2402" s="54">
        <v>98.654899</v>
      </c>
      <c r="Q2402" s="54">
        <v>42.266661499999998</v>
      </c>
      <c r="R2402" s="55">
        <v>0</v>
      </c>
      <c r="U2402">
        <f t="shared" si="816"/>
        <v>0.16666666666666666</v>
      </c>
      <c r="V2402">
        <f t="shared" si="817"/>
        <v>0.96048632218844987</v>
      </c>
      <c r="W2402">
        <f t="shared" si="818"/>
        <v>0</v>
      </c>
      <c r="X2402">
        <f t="shared" si="819"/>
        <v>0.34129692832764502</v>
      </c>
      <c r="Y2402">
        <f t="shared" si="820"/>
        <v>0.14285714285714285</v>
      </c>
      <c r="Z2402">
        <f t="shared" si="821"/>
        <v>0.78115501519756836</v>
      </c>
      <c r="AA2402">
        <f t="shared" si="822"/>
        <v>0.79331306990881456</v>
      </c>
      <c r="AB2402">
        <f t="shared" si="823"/>
        <v>0.5</v>
      </c>
      <c r="AC2402">
        <f t="shared" si="824"/>
        <v>0.83544303797468356</v>
      </c>
      <c r="AD2402">
        <f t="shared" si="825"/>
        <v>0.84177215189873422</v>
      </c>
      <c r="AE2402">
        <f t="shared" si="826"/>
        <v>0.25</v>
      </c>
      <c r="AF2402">
        <f t="shared" si="827"/>
        <v>0.16666666666666666</v>
      </c>
      <c r="AG2402">
        <f t="shared" si="828"/>
        <v>0.33333333333333331</v>
      </c>
      <c r="AH2402">
        <f t="shared" si="829"/>
        <v>1.1872146118721462E-2</v>
      </c>
      <c r="AI2402">
        <f t="shared" si="830"/>
        <v>0.56965944272445823</v>
      </c>
      <c r="AJ2402">
        <f t="shared" si="831"/>
        <v>0.53606965174129351</v>
      </c>
      <c r="AK2402">
        <f t="shared" si="832"/>
        <v>0</v>
      </c>
      <c r="AM2402">
        <v>160</v>
      </c>
      <c r="AN2402">
        <v>533.33333333333337</v>
      </c>
      <c r="AO2402">
        <v>1017.6000000000001</v>
      </c>
      <c r="AP2402">
        <v>720.59919831223601</v>
      </c>
      <c r="AQ2402">
        <v>0</v>
      </c>
      <c r="AT2402">
        <f t="shared" si="833"/>
        <v>0.44366197183098594</v>
      </c>
      <c r="AU2402">
        <f t="shared" si="834"/>
        <v>0.29701230228471004</v>
      </c>
      <c r="AV2402">
        <f t="shared" si="835"/>
        <v>0.71880650994575057</v>
      </c>
      <c r="AW2402">
        <f t="shared" si="836"/>
        <v>0.35529341862140135</v>
      </c>
      <c r="AX2402">
        <f t="shared" si="837"/>
        <v>0</v>
      </c>
    </row>
    <row r="2403" spans="2:50" ht="15">
      <c r="B2403" s="52">
        <v>1</v>
      </c>
      <c r="C2403" s="52">
        <v>3.16</v>
      </c>
      <c r="D2403" s="52">
        <v>1</v>
      </c>
      <c r="E2403" s="52">
        <v>2.2000000000000002</v>
      </c>
      <c r="F2403" s="52">
        <v>1</v>
      </c>
      <c r="G2403" s="53">
        <v>2.57</v>
      </c>
      <c r="H2403" s="53">
        <v>2.61</v>
      </c>
      <c r="I2403" s="52">
        <v>2</v>
      </c>
      <c r="J2403" s="53">
        <v>2.64</v>
      </c>
      <c r="K2403" s="53">
        <v>2.66</v>
      </c>
      <c r="L2403" s="52">
        <v>30</v>
      </c>
      <c r="M2403" s="52">
        <v>1</v>
      </c>
      <c r="N2403" s="52">
        <v>20</v>
      </c>
      <c r="O2403" s="52">
        <v>7</v>
      </c>
      <c r="P2403" s="54">
        <v>79.531931499999999</v>
      </c>
      <c r="Q2403" s="54">
        <v>38.736267500000004</v>
      </c>
      <c r="R2403" s="55">
        <v>0</v>
      </c>
      <c r="U2403">
        <f t="shared" si="816"/>
        <v>0.16666666666666666</v>
      </c>
      <c r="V2403">
        <f t="shared" si="817"/>
        <v>0.96048632218844987</v>
      </c>
      <c r="W2403">
        <f t="shared" si="818"/>
        <v>0.25</v>
      </c>
      <c r="X2403">
        <f t="shared" si="819"/>
        <v>0.75085324232081918</v>
      </c>
      <c r="Y2403">
        <f t="shared" si="820"/>
        <v>0.14285714285714285</v>
      </c>
      <c r="Z2403">
        <f t="shared" si="821"/>
        <v>0.78115501519756836</v>
      </c>
      <c r="AA2403">
        <f t="shared" si="822"/>
        <v>0.79331306990881456</v>
      </c>
      <c r="AB2403">
        <f t="shared" si="823"/>
        <v>0.5</v>
      </c>
      <c r="AC2403">
        <f t="shared" si="824"/>
        <v>0.83544303797468356</v>
      </c>
      <c r="AD2403">
        <f t="shared" si="825"/>
        <v>0.84177215189873422</v>
      </c>
      <c r="AE2403">
        <f t="shared" si="826"/>
        <v>0.25</v>
      </c>
      <c r="AF2403">
        <f t="shared" si="827"/>
        <v>0.16666666666666666</v>
      </c>
      <c r="AG2403">
        <f t="shared" si="828"/>
        <v>0.33333333333333331</v>
      </c>
      <c r="AH2403">
        <f t="shared" si="829"/>
        <v>9.1324200913242006E-4</v>
      </c>
      <c r="AI2403">
        <f t="shared" si="830"/>
        <v>0.44891640866873067</v>
      </c>
      <c r="AJ2403">
        <f t="shared" si="831"/>
        <v>0.49129353233830847</v>
      </c>
      <c r="AK2403">
        <f t="shared" si="832"/>
        <v>0</v>
      </c>
      <c r="AM2403">
        <v>160</v>
      </c>
      <c r="AN2403">
        <v>533.33333333333337</v>
      </c>
      <c r="AO2403">
        <v>1017.6000000000001</v>
      </c>
      <c r="AP2403">
        <v>574.6173801304177</v>
      </c>
      <c r="AQ2403">
        <v>80</v>
      </c>
      <c r="AT2403">
        <f t="shared" si="833"/>
        <v>0.44366197183098594</v>
      </c>
      <c r="AU2403">
        <f t="shared" si="834"/>
        <v>0.29701230228471004</v>
      </c>
      <c r="AV2403">
        <f t="shared" si="835"/>
        <v>0.71880650994575057</v>
      </c>
      <c r="AW2403">
        <f t="shared" si="836"/>
        <v>0.28331668126190135</v>
      </c>
      <c r="AX2403">
        <f t="shared" si="837"/>
        <v>0.19047619047619047</v>
      </c>
    </row>
    <row r="2404" spans="2:50" ht="15">
      <c r="B2404" s="52">
        <v>1</v>
      </c>
      <c r="C2404" s="52">
        <v>3.16</v>
      </c>
      <c r="D2404" s="52">
        <v>1</v>
      </c>
      <c r="E2404" s="52">
        <v>2.2000000000000002</v>
      </c>
      <c r="F2404" s="52">
        <v>1</v>
      </c>
      <c r="G2404" s="53">
        <v>2.57</v>
      </c>
      <c r="H2404" s="53">
        <v>2.61</v>
      </c>
      <c r="I2404" s="52">
        <v>2</v>
      </c>
      <c r="J2404" s="53">
        <v>2.64</v>
      </c>
      <c r="K2404" s="53">
        <v>2.66</v>
      </c>
      <c r="L2404" s="52">
        <v>30</v>
      </c>
      <c r="M2404" s="52">
        <v>1</v>
      </c>
      <c r="N2404" s="52">
        <v>20</v>
      </c>
      <c r="O2404" s="52">
        <v>28</v>
      </c>
      <c r="P2404" s="54">
        <v>98.458765999999997</v>
      </c>
      <c r="Q2404" s="54">
        <v>38.834333999999998</v>
      </c>
      <c r="R2404" s="55">
        <v>5.3348176</v>
      </c>
      <c r="U2404">
        <f t="shared" si="816"/>
        <v>0.16666666666666666</v>
      </c>
      <c r="V2404">
        <f t="shared" si="817"/>
        <v>0.96048632218844987</v>
      </c>
      <c r="W2404">
        <f t="shared" si="818"/>
        <v>0.25</v>
      </c>
      <c r="X2404">
        <f t="shared" si="819"/>
        <v>0.75085324232081918</v>
      </c>
      <c r="Y2404">
        <f t="shared" si="820"/>
        <v>0.14285714285714285</v>
      </c>
      <c r="Z2404">
        <f t="shared" si="821"/>
        <v>0.78115501519756836</v>
      </c>
      <c r="AA2404">
        <f t="shared" si="822"/>
        <v>0.79331306990881456</v>
      </c>
      <c r="AB2404">
        <f t="shared" si="823"/>
        <v>0.5</v>
      </c>
      <c r="AC2404">
        <f t="shared" si="824"/>
        <v>0.83544303797468356</v>
      </c>
      <c r="AD2404">
        <f t="shared" si="825"/>
        <v>0.84177215189873422</v>
      </c>
      <c r="AE2404">
        <f t="shared" si="826"/>
        <v>0.25</v>
      </c>
      <c r="AF2404">
        <f t="shared" si="827"/>
        <v>0.16666666666666666</v>
      </c>
      <c r="AG2404">
        <f t="shared" si="828"/>
        <v>0.33333333333333331</v>
      </c>
      <c r="AH2404">
        <f t="shared" si="829"/>
        <v>3.6529680365296802E-3</v>
      </c>
      <c r="AI2404">
        <f t="shared" si="830"/>
        <v>0.56842105263157894</v>
      </c>
      <c r="AJ2404">
        <f t="shared" si="831"/>
        <v>0.4925373134328358</v>
      </c>
      <c r="AK2404">
        <f t="shared" si="832"/>
        <v>0.55172413793103448</v>
      </c>
      <c r="AM2404">
        <v>160</v>
      </c>
      <c r="AN2404">
        <v>533.33333333333337</v>
      </c>
      <c r="AO2404">
        <v>1017.6000000000001</v>
      </c>
      <c r="AP2404">
        <v>574.6173801304177</v>
      </c>
      <c r="AQ2404">
        <v>80</v>
      </c>
      <c r="AT2404">
        <f t="shared" si="833"/>
        <v>0.44366197183098594</v>
      </c>
      <c r="AU2404">
        <f t="shared" si="834"/>
        <v>0.29701230228471004</v>
      </c>
      <c r="AV2404">
        <f t="shared" si="835"/>
        <v>0.71880650994575057</v>
      </c>
      <c r="AW2404">
        <f t="shared" si="836"/>
        <v>0.28331668126190135</v>
      </c>
      <c r="AX2404">
        <f t="shared" si="837"/>
        <v>0.19047619047619047</v>
      </c>
    </row>
    <row r="2405" spans="2:50" ht="15">
      <c r="B2405" s="52">
        <v>1</v>
      </c>
      <c r="C2405" s="52">
        <v>3.16</v>
      </c>
      <c r="D2405" s="52">
        <v>1</v>
      </c>
      <c r="E2405" s="52">
        <v>2.2000000000000002</v>
      </c>
      <c r="F2405" s="52">
        <v>1</v>
      </c>
      <c r="G2405" s="53">
        <v>2.57</v>
      </c>
      <c r="H2405" s="53">
        <v>2.61</v>
      </c>
      <c r="I2405" s="52">
        <v>2</v>
      </c>
      <c r="J2405" s="53">
        <v>2.64</v>
      </c>
      <c r="K2405" s="53">
        <v>2.66</v>
      </c>
      <c r="L2405" s="52">
        <v>30</v>
      </c>
      <c r="M2405" s="52">
        <v>1</v>
      </c>
      <c r="N2405" s="52">
        <v>20</v>
      </c>
      <c r="O2405" s="52">
        <v>91</v>
      </c>
      <c r="P2405" s="54">
        <v>111.599677</v>
      </c>
      <c r="Q2405" s="54">
        <v>41.580196000000001</v>
      </c>
      <c r="R2405" s="55">
        <v>0</v>
      </c>
      <c r="U2405">
        <f t="shared" si="816"/>
        <v>0.16666666666666666</v>
      </c>
      <c r="V2405">
        <f t="shared" si="817"/>
        <v>0.96048632218844987</v>
      </c>
      <c r="W2405">
        <f t="shared" si="818"/>
        <v>0.25</v>
      </c>
      <c r="X2405">
        <f t="shared" si="819"/>
        <v>0.75085324232081918</v>
      </c>
      <c r="Y2405">
        <f t="shared" si="820"/>
        <v>0.14285714285714285</v>
      </c>
      <c r="Z2405">
        <f t="shared" si="821"/>
        <v>0.78115501519756836</v>
      </c>
      <c r="AA2405">
        <f t="shared" si="822"/>
        <v>0.79331306990881456</v>
      </c>
      <c r="AB2405">
        <f t="shared" si="823"/>
        <v>0.5</v>
      </c>
      <c r="AC2405">
        <f t="shared" si="824"/>
        <v>0.83544303797468356</v>
      </c>
      <c r="AD2405">
        <f t="shared" si="825"/>
        <v>0.84177215189873422</v>
      </c>
      <c r="AE2405">
        <f t="shared" si="826"/>
        <v>0.25</v>
      </c>
      <c r="AF2405">
        <f t="shared" si="827"/>
        <v>0.16666666666666666</v>
      </c>
      <c r="AG2405">
        <f t="shared" si="828"/>
        <v>0.33333333333333331</v>
      </c>
      <c r="AH2405">
        <f t="shared" si="829"/>
        <v>1.1872146118721462E-2</v>
      </c>
      <c r="AI2405">
        <f t="shared" si="830"/>
        <v>0.65139318885448916</v>
      </c>
      <c r="AJ2405">
        <f t="shared" si="831"/>
        <v>0.52736318407960203</v>
      </c>
      <c r="AK2405">
        <f t="shared" si="832"/>
        <v>0</v>
      </c>
      <c r="AM2405">
        <v>160</v>
      </c>
      <c r="AN2405">
        <v>533.33333333333337</v>
      </c>
      <c r="AO2405">
        <v>1017.6000000000001</v>
      </c>
      <c r="AP2405">
        <v>574.6173801304177</v>
      </c>
      <c r="AQ2405">
        <v>80</v>
      </c>
      <c r="AT2405">
        <f t="shared" si="833"/>
        <v>0.44366197183098594</v>
      </c>
      <c r="AU2405">
        <f t="shared" si="834"/>
        <v>0.29701230228471004</v>
      </c>
      <c r="AV2405">
        <f t="shared" si="835"/>
        <v>0.71880650994575057</v>
      </c>
      <c r="AW2405">
        <f t="shared" si="836"/>
        <v>0.28331668126190135</v>
      </c>
      <c r="AX2405">
        <f t="shared" si="837"/>
        <v>0.19047619047619047</v>
      </c>
    </row>
    <row r="2406" spans="2:50" ht="15">
      <c r="B2406" s="52">
        <v>1</v>
      </c>
      <c r="C2406" s="52">
        <v>3.16</v>
      </c>
      <c r="D2406" s="52">
        <v>1</v>
      </c>
      <c r="E2406" s="52">
        <v>2.2000000000000002</v>
      </c>
      <c r="F2406" s="52">
        <v>1</v>
      </c>
      <c r="G2406" s="53">
        <v>2.57</v>
      </c>
      <c r="H2406" s="53">
        <v>2.61</v>
      </c>
      <c r="I2406" s="52">
        <v>2</v>
      </c>
      <c r="J2406" s="53">
        <v>2.71</v>
      </c>
      <c r="K2406" s="53">
        <v>2.72</v>
      </c>
      <c r="L2406" s="52">
        <v>30</v>
      </c>
      <c r="M2406" s="52">
        <v>1</v>
      </c>
      <c r="N2406" s="52">
        <v>20</v>
      </c>
      <c r="O2406" s="52">
        <v>7</v>
      </c>
      <c r="P2406" s="54">
        <v>89.730847499999996</v>
      </c>
      <c r="Q2406" s="54">
        <v>44.326057999999996</v>
      </c>
      <c r="R2406" s="55">
        <v>0</v>
      </c>
      <c r="U2406">
        <f t="shared" si="816"/>
        <v>0.16666666666666666</v>
      </c>
      <c r="V2406">
        <f t="shared" si="817"/>
        <v>0.96048632218844987</v>
      </c>
      <c r="W2406">
        <f t="shared" si="818"/>
        <v>0.25</v>
      </c>
      <c r="X2406">
        <f t="shared" si="819"/>
        <v>0.75085324232081918</v>
      </c>
      <c r="Y2406">
        <f t="shared" si="820"/>
        <v>0.14285714285714285</v>
      </c>
      <c r="Z2406">
        <f t="shared" si="821"/>
        <v>0.78115501519756836</v>
      </c>
      <c r="AA2406">
        <f t="shared" si="822"/>
        <v>0.79331306990881456</v>
      </c>
      <c r="AB2406">
        <f t="shared" si="823"/>
        <v>0.5</v>
      </c>
      <c r="AC2406">
        <f t="shared" si="824"/>
        <v>0.85759493670886067</v>
      </c>
      <c r="AD2406">
        <f t="shared" si="825"/>
        <v>0.86075949367088611</v>
      </c>
      <c r="AE2406">
        <f t="shared" si="826"/>
        <v>0.25</v>
      </c>
      <c r="AF2406">
        <f t="shared" si="827"/>
        <v>0.16666666666666666</v>
      </c>
      <c r="AG2406">
        <f t="shared" si="828"/>
        <v>0.33333333333333331</v>
      </c>
      <c r="AH2406">
        <f t="shared" si="829"/>
        <v>9.1324200913242006E-4</v>
      </c>
      <c r="AI2406">
        <f t="shared" si="830"/>
        <v>0.51331269349845199</v>
      </c>
      <c r="AJ2406">
        <f t="shared" si="831"/>
        <v>0.56218905472636804</v>
      </c>
      <c r="AK2406">
        <f t="shared" si="832"/>
        <v>0</v>
      </c>
      <c r="AM2406">
        <v>160</v>
      </c>
      <c r="AN2406">
        <v>533.33333333333337</v>
      </c>
      <c r="AO2406">
        <v>1031.7</v>
      </c>
      <c r="AP2406">
        <v>582.3873801304178</v>
      </c>
      <c r="AQ2406">
        <v>80</v>
      </c>
      <c r="AT2406">
        <f t="shared" si="833"/>
        <v>0.44366197183098594</v>
      </c>
      <c r="AU2406">
        <f t="shared" si="834"/>
        <v>0.29701230228471004</v>
      </c>
      <c r="AV2406">
        <f t="shared" si="835"/>
        <v>0.72876638788426762</v>
      </c>
      <c r="AW2406">
        <f t="shared" si="836"/>
        <v>0.28714770115361671</v>
      </c>
      <c r="AX2406">
        <f t="shared" si="837"/>
        <v>0.19047619047619047</v>
      </c>
    </row>
    <row r="2407" spans="2:50" ht="15">
      <c r="B2407" s="52">
        <v>1</v>
      </c>
      <c r="C2407" s="52">
        <v>3.16</v>
      </c>
      <c r="D2407" s="52">
        <v>1</v>
      </c>
      <c r="E2407" s="52">
        <v>2.2000000000000002</v>
      </c>
      <c r="F2407" s="52">
        <v>1</v>
      </c>
      <c r="G2407" s="53">
        <v>2.57</v>
      </c>
      <c r="H2407" s="53">
        <v>2.61</v>
      </c>
      <c r="I2407" s="52">
        <v>2</v>
      </c>
      <c r="J2407" s="53">
        <v>2.71</v>
      </c>
      <c r="K2407" s="53">
        <v>2.72</v>
      </c>
      <c r="L2407" s="52">
        <v>30</v>
      </c>
      <c r="M2407" s="52">
        <v>1</v>
      </c>
      <c r="N2407" s="52">
        <v>20</v>
      </c>
      <c r="O2407" s="52">
        <v>28</v>
      </c>
      <c r="P2407" s="54">
        <v>105.02922150000001</v>
      </c>
      <c r="Q2407" s="54">
        <v>45.600922500000003</v>
      </c>
      <c r="R2407" s="55">
        <v>5.7663101999999995</v>
      </c>
      <c r="U2407">
        <f t="shared" si="816"/>
        <v>0.16666666666666666</v>
      </c>
      <c r="V2407">
        <f t="shared" si="817"/>
        <v>0.96048632218844987</v>
      </c>
      <c r="W2407">
        <f t="shared" si="818"/>
        <v>0.25</v>
      </c>
      <c r="X2407">
        <f t="shared" si="819"/>
        <v>0.75085324232081918</v>
      </c>
      <c r="Y2407">
        <f t="shared" si="820"/>
        <v>0.14285714285714285</v>
      </c>
      <c r="Z2407">
        <f t="shared" si="821"/>
        <v>0.78115501519756836</v>
      </c>
      <c r="AA2407">
        <f t="shared" si="822"/>
        <v>0.79331306990881456</v>
      </c>
      <c r="AB2407">
        <f t="shared" si="823"/>
        <v>0.5</v>
      </c>
      <c r="AC2407">
        <f t="shared" si="824"/>
        <v>0.85759493670886067</v>
      </c>
      <c r="AD2407">
        <f t="shared" si="825"/>
        <v>0.86075949367088611</v>
      </c>
      <c r="AE2407">
        <f t="shared" si="826"/>
        <v>0.25</v>
      </c>
      <c r="AF2407">
        <f t="shared" si="827"/>
        <v>0.16666666666666666</v>
      </c>
      <c r="AG2407">
        <f t="shared" si="828"/>
        <v>0.33333333333333331</v>
      </c>
      <c r="AH2407">
        <f t="shared" si="829"/>
        <v>3.6529680365296802E-3</v>
      </c>
      <c r="AI2407">
        <f t="shared" si="830"/>
        <v>0.6099071207430341</v>
      </c>
      <c r="AJ2407">
        <f t="shared" si="831"/>
        <v>0.57835820895522394</v>
      </c>
      <c r="AK2407">
        <f t="shared" si="832"/>
        <v>0.59634888438133871</v>
      </c>
      <c r="AM2407">
        <v>160</v>
      </c>
      <c r="AN2407">
        <v>533.33333333333337</v>
      </c>
      <c r="AO2407">
        <v>1031.7</v>
      </c>
      <c r="AP2407">
        <v>582.3873801304178</v>
      </c>
      <c r="AQ2407">
        <v>80</v>
      </c>
      <c r="AT2407">
        <f t="shared" si="833"/>
        <v>0.44366197183098594</v>
      </c>
      <c r="AU2407">
        <f t="shared" si="834"/>
        <v>0.29701230228471004</v>
      </c>
      <c r="AV2407">
        <f t="shared" si="835"/>
        <v>0.72876638788426762</v>
      </c>
      <c r="AW2407">
        <f t="shared" si="836"/>
        <v>0.28714770115361671</v>
      </c>
      <c r="AX2407">
        <f t="shared" si="837"/>
        <v>0.19047619047619047</v>
      </c>
    </row>
    <row r="2408" spans="2:50" ht="15">
      <c r="B2408" s="52">
        <v>1</v>
      </c>
      <c r="C2408" s="52">
        <v>3.16</v>
      </c>
      <c r="D2408" s="52">
        <v>1</v>
      </c>
      <c r="E2408" s="52">
        <v>2.2000000000000002</v>
      </c>
      <c r="F2408" s="52">
        <v>1</v>
      </c>
      <c r="G2408" s="53">
        <v>2.57</v>
      </c>
      <c r="H2408" s="53">
        <v>2.61</v>
      </c>
      <c r="I2408" s="52">
        <v>2</v>
      </c>
      <c r="J2408" s="53">
        <v>2.71</v>
      </c>
      <c r="K2408" s="53">
        <v>2.72</v>
      </c>
      <c r="L2408" s="52">
        <v>30</v>
      </c>
      <c r="M2408" s="52">
        <v>1</v>
      </c>
      <c r="N2408" s="52">
        <v>20</v>
      </c>
      <c r="O2408" s="52">
        <v>91</v>
      </c>
      <c r="P2408" s="54">
        <v>114.63973850000001</v>
      </c>
      <c r="Q2408" s="54">
        <v>48.542917500000001</v>
      </c>
      <c r="R2408" s="55">
        <v>0</v>
      </c>
      <c r="U2408">
        <f t="shared" si="816"/>
        <v>0.16666666666666666</v>
      </c>
      <c r="V2408">
        <f t="shared" si="817"/>
        <v>0.96048632218844987</v>
      </c>
      <c r="W2408">
        <f t="shared" si="818"/>
        <v>0.25</v>
      </c>
      <c r="X2408">
        <f t="shared" si="819"/>
        <v>0.75085324232081918</v>
      </c>
      <c r="Y2408">
        <f t="shared" si="820"/>
        <v>0.14285714285714285</v>
      </c>
      <c r="Z2408">
        <f t="shared" si="821"/>
        <v>0.78115501519756836</v>
      </c>
      <c r="AA2408">
        <f t="shared" si="822"/>
        <v>0.79331306990881456</v>
      </c>
      <c r="AB2408">
        <f t="shared" si="823"/>
        <v>0.5</v>
      </c>
      <c r="AC2408">
        <f t="shared" si="824"/>
        <v>0.85759493670886067</v>
      </c>
      <c r="AD2408">
        <f t="shared" si="825"/>
        <v>0.86075949367088611</v>
      </c>
      <c r="AE2408">
        <f t="shared" si="826"/>
        <v>0.25</v>
      </c>
      <c r="AF2408">
        <f t="shared" si="827"/>
        <v>0.16666666666666666</v>
      </c>
      <c r="AG2408">
        <f t="shared" si="828"/>
        <v>0.33333333333333331</v>
      </c>
      <c r="AH2408">
        <f t="shared" si="829"/>
        <v>1.1872146118721462E-2</v>
      </c>
      <c r="AI2408">
        <f t="shared" si="830"/>
        <v>0.67058823529411771</v>
      </c>
      <c r="AJ2408">
        <f t="shared" si="831"/>
        <v>0.61567164179104483</v>
      </c>
      <c r="AK2408">
        <f t="shared" si="832"/>
        <v>0</v>
      </c>
      <c r="AM2408">
        <v>160</v>
      </c>
      <c r="AN2408">
        <v>533.33333333333337</v>
      </c>
      <c r="AO2408">
        <v>1031.7</v>
      </c>
      <c r="AP2408">
        <v>582.3873801304178</v>
      </c>
      <c r="AQ2408">
        <v>80</v>
      </c>
      <c r="AT2408">
        <f t="shared" si="833"/>
        <v>0.44366197183098594</v>
      </c>
      <c r="AU2408">
        <f t="shared" si="834"/>
        <v>0.29701230228471004</v>
      </c>
      <c r="AV2408">
        <f t="shared" si="835"/>
        <v>0.72876638788426762</v>
      </c>
      <c r="AW2408">
        <f t="shared" si="836"/>
        <v>0.28714770115361671</v>
      </c>
      <c r="AX2408">
        <f t="shared" si="837"/>
        <v>0.19047619047619047</v>
      </c>
    </row>
    <row r="2409" spans="2:50" ht="15">
      <c r="B2409" s="52">
        <v>1</v>
      </c>
      <c r="C2409" s="52">
        <v>3.16</v>
      </c>
      <c r="D2409" s="52">
        <v>1</v>
      </c>
      <c r="E2409" s="52">
        <v>2.2000000000000002</v>
      </c>
      <c r="F2409" s="52">
        <v>1</v>
      </c>
      <c r="G2409" s="53">
        <v>2.57</v>
      </c>
      <c r="H2409" s="53">
        <v>2.61</v>
      </c>
      <c r="I2409" s="52">
        <v>2</v>
      </c>
      <c r="J2409" s="53">
        <v>2.61</v>
      </c>
      <c r="K2409" s="53">
        <v>2.66</v>
      </c>
      <c r="L2409" s="52">
        <v>30</v>
      </c>
      <c r="M2409" s="52">
        <v>1</v>
      </c>
      <c r="N2409" s="52">
        <v>20</v>
      </c>
      <c r="O2409" s="52">
        <v>7</v>
      </c>
      <c r="P2409" s="54">
        <v>92.574776</v>
      </c>
      <c r="Q2409" s="54">
        <v>42.070528500000002</v>
      </c>
      <c r="R2409" s="55">
        <v>0</v>
      </c>
      <c r="U2409">
        <f t="shared" si="816"/>
        <v>0.16666666666666666</v>
      </c>
      <c r="V2409">
        <f t="shared" si="817"/>
        <v>0.96048632218844987</v>
      </c>
      <c r="W2409">
        <f t="shared" si="818"/>
        <v>0.25</v>
      </c>
      <c r="X2409">
        <f t="shared" si="819"/>
        <v>0.75085324232081918</v>
      </c>
      <c r="Y2409">
        <f t="shared" si="820"/>
        <v>0.14285714285714285</v>
      </c>
      <c r="Z2409">
        <f t="shared" si="821"/>
        <v>0.78115501519756836</v>
      </c>
      <c r="AA2409">
        <f t="shared" si="822"/>
        <v>0.79331306990881456</v>
      </c>
      <c r="AB2409">
        <f t="shared" si="823"/>
        <v>0.5</v>
      </c>
      <c r="AC2409">
        <f t="shared" si="824"/>
        <v>0.82594936708860756</v>
      </c>
      <c r="AD2409">
        <f t="shared" si="825"/>
        <v>0.84177215189873422</v>
      </c>
      <c r="AE2409">
        <f t="shared" si="826"/>
        <v>0.25</v>
      </c>
      <c r="AF2409">
        <f t="shared" si="827"/>
        <v>0.16666666666666666</v>
      </c>
      <c r="AG2409">
        <f t="shared" si="828"/>
        <v>0.33333333333333331</v>
      </c>
      <c r="AH2409">
        <f t="shared" si="829"/>
        <v>9.1324200913242006E-4</v>
      </c>
      <c r="AI2409">
        <f t="shared" si="830"/>
        <v>0.53126934984520124</v>
      </c>
      <c r="AJ2409">
        <f t="shared" si="831"/>
        <v>0.53358208955223885</v>
      </c>
      <c r="AK2409">
        <f t="shared" si="832"/>
        <v>0</v>
      </c>
      <c r="AM2409">
        <v>160</v>
      </c>
      <c r="AN2409">
        <v>533.33333333333337</v>
      </c>
      <c r="AO2409">
        <v>980.21999999999991</v>
      </c>
      <c r="AP2409">
        <v>605.69738013041808</v>
      </c>
      <c r="AQ2409">
        <v>80</v>
      </c>
      <c r="AT2409">
        <f t="shared" si="833"/>
        <v>0.44366197183098594</v>
      </c>
      <c r="AU2409">
        <f t="shared" si="834"/>
        <v>0.29701230228471004</v>
      </c>
      <c r="AV2409">
        <f t="shared" si="835"/>
        <v>0.69240223779385157</v>
      </c>
      <c r="AW2409">
        <f t="shared" si="836"/>
        <v>0.29864076082876284</v>
      </c>
      <c r="AX2409">
        <f t="shared" si="837"/>
        <v>0.19047619047619047</v>
      </c>
    </row>
    <row r="2410" spans="2:50" ht="15">
      <c r="B2410" s="52">
        <v>1</v>
      </c>
      <c r="C2410" s="52">
        <v>3.16</v>
      </c>
      <c r="D2410" s="52">
        <v>1</v>
      </c>
      <c r="E2410" s="52">
        <v>2.2000000000000002</v>
      </c>
      <c r="F2410" s="52">
        <v>1</v>
      </c>
      <c r="G2410" s="53">
        <v>2.57</v>
      </c>
      <c r="H2410" s="53">
        <v>2.61</v>
      </c>
      <c r="I2410" s="52">
        <v>2</v>
      </c>
      <c r="J2410" s="53">
        <v>2.61</v>
      </c>
      <c r="K2410" s="53">
        <v>2.66</v>
      </c>
      <c r="L2410" s="52">
        <v>30</v>
      </c>
      <c r="M2410" s="52">
        <v>1</v>
      </c>
      <c r="N2410" s="52">
        <v>20</v>
      </c>
      <c r="O2410" s="52">
        <v>28</v>
      </c>
      <c r="P2410" s="54">
        <v>113.168741</v>
      </c>
      <c r="Q2410" s="54">
        <v>40.305331500000001</v>
      </c>
      <c r="R2410" s="55">
        <v>7.0019481000000008</v>
      </c>
      <c r="U2410">
        <f t="shared" si="816"/>
        <v>0.16666666666666666</v>
      </c>
      <c r="V2410">
        <f t="shared" si="817"/>
        <v>0.96048632218844987</v>
      </c>
      <c r="W2410">
        <f t="shared" si="818"/>
        <v>0.25</v>
      </c>
      <c r="X2410">
        <f t="shared" si="819"/>
        <v>0.75085324232081918</v>
      </c>
      <c r="Y2410">
        <f t="shared" si="820"/>
        <v>0.14285714285714285</v>
      </c>
      <c r="Z2410">
        <f t="shared" si="821"/>
        <v>0.78115501519756836</v>
      </c>
      <c r="AA2410">
        <f t="shared" si="822"/>
        <v>0.79331306990881456</v>
      </c>
      <c r="AB2410">
        <f t="shared" si="823"/>
        <v>0.5</v>
      </c>
      <c r="AC2410">
        <f t="shared" si="824"/>
        <v>0.82594936708860756</v>
      </c>
      <c r="AD2410">
        <f t="shared" si="825"/>
        <v>0.84177215189873422</v>
      </c>
      <c r="AE2410">
        <f t="shared" si="826"/>
        <v>0.25</v>
      </c>
      <c r="AF2410">
        <f t="shared" si="827"/>
        <v>0.16666666666666666</v>
      </c>
      <c r="AG2410">
        <f t="shared" si="828"/>
        <v>0.33333333333333331</v>
      </c>
      <c r="AH2410">
        <f t="shared" si="829"/>
        <v>3.6529680365296802E-3</v>
      </c>
      <c r="AI2410">
        <f t="shared" si="830"/>
        <v>0.66130030959752317</v>
      </c>
      <c r="AJ2410">
        <f t="shared" si="831"/>
        <v>0.51119402985074625</v>
      </c>
      <c r="AK2410">
        <f t="shared" si="832"/>
        <v>0.72413793103448276</v>
      </c>
      <c r="AM2410">
        <v>160</v>
      </c>
      <c r="AN2410">
        <v>533.33333333333337</v>
      </c>
      <c r="AO2410">
        <v>980.21999999999991</v>
      </c>
      <c r="AP2410">
        <v>605.69738013041808</v>
      </c>
      <c r="AQ2410">
        <v>80</v>
      </c>
      <c r="AT2410">
        <f t="shared" si="833"/>
        <v>0.44366197183098594</v>
      </c>
      <c r="AU2410">
        <f t="shared" si="834"/>
        <v>0.29701230228471004</v>
      </c>
      <c r="AV2410">
        <f t="shared" si="835"/>
        <v>0.69240223779385157</v>
      </c>
      <c r="AW2410">
        <f t="shared" si="836"/>
        <v>0.29864076082876284</v>
      </c>
      <c r="AX2410">
        <f t="shared" si="837"/>
        <v>0.19047619047619047</v>
      </c>
    </row>
    <row r="2411" spans="2:50" ht="15">
      <c r="B2411" s="52">
        <v>1</v>
      </c>
      <c r="C2411" s="52">
        <v>3.16</v>
      </c>
      <c r="D2411" s="52">
        <v>1</v>
      </c>
      <c r="E2411" s="52">
        <v>2.2000000000000002</v>
      </c>
      <c r="F2411" s="52">
        <v>1</v>
      </c>
      <c r="G2411" s="53">
        <v>2.57</v>
      </c>
      <c r="H2411" s="53">
        <v>2.61</v>
      </c>
      <c r="I2411" s="52">
        <v>2</v>
      </c>
      <c r="J2411" s="53">
        <v>2.61</v>
      </c>
      <c r="K2411" s="53">
        <v>2.66</v>
      </c>
      <c r="L2411" s="52">
        <v>30</v>
      </c>
      <c r="M2411" s="52">
        <v>1</v>
      </c>
      <c r="N2411" s="52">
        <v>20</v>
      </c>
      <c r="O2411" s="52">
        <v>91</v>
      </c>
      <c r="P2411" s="54">
        <v>124.25025549999999</v>
      </c>
      <c r="Q2411" s="54">
        <v>43.2473265</v>
      </c>
      <c r="R2411" s="55">
        <v>0</v>
      </c>
      <c r="U2411">
        <f t="shared" si="816"/>
        <v>0.16666666666666666</v>
      </c>
      <c r="V2411">
        <f t="shared" si="817"/>
        <v>0.96048632218844987</v>
      </c>
      <c r="W2411">
        <f t="shared" si="818"/>
        <v>0.25</v>
      </c>
      <c r="X2411">
        <f t="shared" si="819"/>
        <v>0.75085324232081918</v>
      </c>
      <c r="Y2411">
        <f t="shared" si="820"/>
        <v>0.14285714285714285</v>
      </c>
      <c r="Z2411">
        <f t="shared" si="821"/>
        <v>0.78115501519756836</v>
      </c>
      <c r="AA2411">
        <f t="shared" si="822"/>
        <v>0.79331306990881456</v>
      </c>
      <c r="AB2411">
        <f t="shared" si="823"/>
        <v>0.5</v>
      </c>
      <c r="AC2411">
        <f t="shared" si="824"/>
        <v>0.82594936708860756</v>
      </c>
      <c r="AD2411">
        <f t="shared" si="825"/>
        <v>0.84177215189873422</v>
      </c>
      <c r="AE2411">
        <f t="shared" si="826"/>
        <v>0.25</v>
      </c>
      <c r="AF2411">
        <f t="shared" si="827"/>
        <v>0.16666666666666666</v>
      </c>
      <c r="AG2411">
        <f t="shared" si="828"/>
        <v>0.33333333333333331</v>
      </c>
      <c r="AH2411">
        <f t="shared" si="829"/>
        <v>1.1872146118721462E-2</v>
      </c>
      <c r="AI2411">
        <f t="shared" si="830"/>
        <v>0.7312693498452012</v>
      </c>
      <c r="AJ2411">
        <f t="shared" si="831"/>
        <v>0.54850746268656714</v>
      </c>
      <c r="AK2411">
        <f t="shared" si="832"/>
        <v>0</v>
      </c>
      <c r="AM2411">
        <v>160</v>
      </c>
      <c r="AN2411">
        <v>533.33333333333337</v>
      </c>
      <c r="AO2411">
        <v>980.21999999999991</v>
      </c>
      <c r="AP2411">
        <v>605.69738013041808</v>
      </c>
      <c r="AQ2411">
        <v>80</v>
      </c>
      <c r="AT2411">
        <f t="shared" si="833"/>
        <v>0.44366197183098594</v>
      </c>
      <c r="AU2411">
        <f t="shared" si="834"/>
        <v>0.29701230228471004</v>
      </c>
      <c r="AV2411">
        <f t="shared" si="835"/>
        <v>0.69240223779385157</v>
      </c>
      <c r="AW2411">
        <f t="shared" si="836"/>
        <v>0.29864076082876284</v>
      </c>
      <c r="AX2411">
        <f t="shared" si="837"/>
        <v>0.19047619047619047</v>
      </c>
    </row>
    <row r="2412" spans="2:50" ht="15">
      <c r="B2412" s="52">
        <v>1</v>
      </c>
      <c r="C2412" s="52">
        <v>3.16</v>
      </c>
      <c r="D2412" s="52">
        <v>2</v>
      </c>
      <c r="E2412" s="52">
        <v>2.93</v>
      </c>
      <c r="F2412" s="52">
        <v>1</v>
      </c>
      <c r="G2412" s="53">
        <v>2.57</v>
      </c>
      <c r="H2412" s="53">
        <v>2.61</v>
      </c>
      <c r="I2412" s="52">
        <v>2</v>
      </c>
      <c r="J2412" s="53">
        <v>2.64</v>
      </c>
      <c r="K2412" s="53">
        <v>2.66</v>
      </c>
      <c r="L2412" s="52">
        <v>30</v>
      </c>
      <c r="M2412" s="52">
        <v>1</v>
      </c>
      <c r="N2412" s="52">
        <v>20</v>
      </c>
      <c r="O2412" s="52">
        <v>7</v>
      </c>
      <c r="P2412" s="54">
        <v>74.824739500000007</v>
      </c>
      <c r="Q2412" s="54">
        <v>35.500073</v>
      </c>
      <c r="R2412" s="55">
        <v>0</v>
      </c>
      <c r="U2412">
        <f t="shared" si="816"/>
        <v>0.16666666666666666</v>
      </c>
      <c r="V2412">
        <f t="shared" si="817"/>
        <v>0.96048632218844987</v>
      </c>
      <c r="W2412">
        <f t="shared" si="818"/>
        <v>0.5</v>
      </c>
      <c r="X2412">
        <f t="shared" si="819"/>
        <v>1</v>
      </c>
      <c r="Y2412">
        <f t="shared" si="820"/>
        <v>0.14285714285714285</v>
      </c>
      <c r="Z2412">
        <f t="shared" si="821"/>
        <v>0.78115501519756836</v>
      </c>
      <c r="AA2412">
        <f t="shared" si="822"/>
        <v>0.79331306990881456</v>
      </c>
      <c r="AB2412">
        <f t="shared" si="823"/>
        <v>0.5</v>
      </c>
      <c r="AC2412">
        <f t="shared" si="824"/>
        <v>0.83544303797468356</v>
      </c>
      <c r="AD2412">
        <f t="shared" si="825"/>
        <v>0.84177215189873422</v>
      </c>
      <c r="AE2412">
        <f t="shared" si="826"/>
        <v>0.25</v>
      </c>
      <c r="AF2412">
        <f t="shared" si="827"/>
        <v>0.16666666666666666</v>
      </c>
      <c r="AG2412">
        <f t="shared" si="828"/>
        <v>0.33333333333333331</v>
      </c>
      <c r="AH2412">
        <f t="shared" si="829"/>
        <v>9.1324200913242006E-4</v>
      </c>
      <c r="AI2412">
        <f t="shared" si="830"/>
        <v>0.41919504643962857</v>
      </c>
      <c r="AJ2412">
        <f t="shared" si="831"/>
        <v>0.45024875621890548</v>
      </c>
      <c r="AK2412">
        <f t="shared" si="832"/>
        <v>0</v>
      </c>
      <c r="AM2412">
        <v>160</v>
      </c>
      <c r="AN2412">
        <v>533.33333333333337</v>
      </c>
      <c r="AO2412">
        <v>1017.6000000000001</v>
      </c>
      <c r="AP2412">
        <v>573.98575121325973</v>
      </c>
      <c r="AQ2412">
        <v>160</v>
      </c>
      <c r="AT2412">
        <f t="shared" si="833"/>
        <v>0.44366197183098594</v>
      </c>
      <c r="AU2412">
        <f t="shared" si="834"/>
        <v>0.29701230228471004</v>
      </c>
      <c r="AV2412">
        <f t="shared" si="835"/>
        <v>0.71880650994575057</v>
      </c>
      <c r="AW2412">
        <f t="shared" si="836"/>
        <v>0.28300525488534861</v>
      </c>
      <c r="AX2412">
        <f t="shared" si="837"/>
        <v>0.38095238095238093</v>
      </c>
    </row>
    <row r="2413" spans="2:50" ht="15">
      <c r="B2413" s="52">
        <v>1</v>
      </c>
      <c r="C2413" s="52">
        <v>3.16</v>
      </c>
      <c r="D2413" s="52">
        <v>2</v>
      </c>
      <c r="E2413" s="52">
        <v>2.93</v>
      </c>
      <c r="F2413" s="52">
        <v>1</v>
      </c>
      <c r="G2413" s="53">
        <v>2.57</v>
      </c>
      <c r="H2413" s="53">
        <v>2.61</v>
      </c>
      <c r="I2413" s="52">
        <v>2</v>
      </c>
      <c r="J2413" s="53">
        <v>2.64</v>
      </c>
      <c r="K2413" s="53">
        <v>2.66</v>
      </c>
      <c r="L2413" s="52">
        <v>30</v>
      </c>
      <c r="M2413" s="52">
        <v>1</v>
      </c>
      <c r="N2413" s="52">
        <v>20</v>
      </c>
      <c r="O2413" s="52">
        <v>28</v>
      </c>
      <c r="P2413" s="54">
        <v>99.341364499999997</v>
      </c>
      <c r="Q2413" s="54">
        <v>39.913065500000009</v>
      </c>
      <c r="R2413" s="55">
        <v>6.0997363</v>
      </c>
      <c r="U2413">
        <f t="shared" si="816"/>
        <v>0.16666666666666666</v>
      </c>
      <c r="V2413">
        <f t="shared" si="817"/>
        <v>0.96048632218844987</v>
      </c>
      <c r="W2413">
        <f t="shared" si="818"/>
        <v>0.5</v>
      </c>
      <c r="X2413">
        <f t="shared" si="819"/>
        <v>1</v>
      </c>
      <c r="Y2413">
        <f t="shared" si="820"/>
        <v>0.14285714285714285</v>
      </c>
      <c r="Z2413">
        <f t="shared" si="821"/>
        <v>0.78115501519756836</v>
      </c>
      <c r="AA2413">
        <f t="shared" si="822"/>
        <v>0.79331306990881456</v>
      </c>
      <c r="AB2413">
        <f t="shared" si="823"/>
        <v>0.5</v>
      </c>
      <c r="AC2413">
        <f t="shared" si="824"/>
        <v>0.83544303797468356</v>
      </c>
      <c r="AD2413">
        <f t="shared" si="825"/>
        <v>0.84177215189873422</v>
      </c>
      <c r="AE2413">
        <f t="shared" si="826"/>
        <v>0.25</v>
      </c>
      <c r="AF2413">
        <f t="shared" si="827"/>
        <v>0.16666666666666666</v>
      </c>
      <c r="AG2413">
        <f t="shared" si="828"/>
        <v>0.33333333333333331</v>
      </c>
      <c r="AH2413">
        <f t="shared" si="829"/>
        <v>3.6529680365296802E-3</v>
      </c>
      <c r="AI2413">
        <f t="shared" si="830"/>
        <v>0.57399380804953559</v>
      </c>
      <c r="AJ2413">
        <f t="shared" si="831"/>
        <v>0.50621890547263693</v>
      </c>
      <c r="AK2413">
        <f t="shared" si="832"/>
        <v>0.63083164300202832</v>
      </c>
      <c r="AM2413">
        <v>160</v>
      </c>
      <c r="AN2413">
        <v>533.33333333333337</v>
      </c>
      <c r="AO2413">
        <v>1017.6000000000001</v>
      </c>
      <c r="AP2413">
        <v>573.98575121325973</v>
      </c>
      <c r="AQ2413">
        <v>160</v>
      </c>
      <c r="AT2413">
        <f t="shared" si="833"/>
        <v>0.44366197183098594</v>
      </c>
      <c r="AU2413">
        <f t="shared" si="834"/>
        <v>0.29701230228471004</v>
      </c>
      <c r="AV2413">
        <f t="shared" si="835"/>
        <v>0.71880650994575057</v>
      </c>
      <c r="AW2413">
        <f t="shared" si="836"/>
        <v>0.28300525488534861</v>
      </c>
      <c r="AX2413">
        <f t="shared" si="837"/>
        <v>0.38095238095238093</v>
      </c>
    </row>
    <row r="2414" spans="2:50" ht="15">
      <c r="B2414" s="52">
        <v>1</v>
      </c>
      <c r="C2414" s="52">
        <v>3.16</v>
      </c>
      <c r="D2414" s="52">
        <v>2</v>
      </c>
      <c r="E2414" s="52">
        <v>2.93</v>
      </c>
      <c r="F2414" s="52">
        <v>1</v>
      </c>
      <c r="G2414" s="53">
        <v>2.57</v>
      </c>
      <c r="H2414" s="53">
        <v>2.61</v>
      </c>
      <c r="I2414" s="52">
        <v>2</v>
      </c>
      <c r="J2414" s="53">
        <v>2.64</v>
      </c>
      <c r="K2414" s="53">
        <v>2.66</v>
      </c>
      <c r="L2414" s="52">
        <v>30</v>
      </c>
      <c r="M2414" s="52">
        <v>1</v>
      </c>
      <c r="N2414" s="52">
        <v>20</v>
      </c>
      <c r="O2414" s="52">
        <v>91</v>
      </c>
      <c r="P2414" s="54">
        <v>107.480884</v>
      </c>
      <c r="Q2414" s="54">
        <v>43.345393000000001</v>
      </c>
      <c r="R2414" s="55">
        <v>0</v>
      </c>
      <c r="U2414">
        <f t="shared" si="816"/>
        <v>0.16666666666666666</v>
      </c>
      <c r="V2414">
        <f t="shared" si="817"/>
        <v>0.96048632218844987</v>
      </c>
      <c r="W2414">
        <f t="shared" si="818"/>
        <v>0.5</v>
      </c>
      <c r="X2414">
        <f t="shared" si="819"/>
        <v>1</v>
      </c>
      <c r="Y2414">
        <f t="shared" si="820"/>
        <v>0.14285714285714285</v>
      </c>
      <c r="Z2414">
        <f t="shared" si="821"/>
        <v>0.78115501519756836</v>
      </c>
      <c r="AA2414">
        <f t="shared" si="822"/>
        <v>0.79331306990881456</v>
      </c>
      <c r="AB2414">
        <f t="shared" si="823"/>
        <v>0.5</v>
      </c>
      <c r="AC2414">
        <f t="shared" si="824"/>
        <v>0.83544303797468356</v>
      </c>
      <c r="AD2414">
        <f t="shared" si="825"/>
        <v>0.84177215189873422</v>
      </c>
      <c r="AE2414">
        <f t="shared" si="826"/>
        <v>0.25</v>
      </c>
      <c r="AF2414">
        <f t="shared" si="827"/>
        <v>0.16666666666666666</v>
      </c>
      <c r="AG2414">
        <f t="shared" si="828"/>
        <v>0.33333333333333331</v>
      </c>
      <c r="AH2414">
        <f t="shared" si="829"/>
        <v>1.1872146118721462E-2</v>
      </c>
      <c r="AI2414">
        <f t="shared" si="830"/>
        <v>0.62538699690402477</v>
      </c>
      <c r="AJ2414">
        <f t="shared" si="831"/>
        <v>0.54975124378109452</v>
      </c>
      <c r="AK2414">
        <f t="shared" si="832"/>
        <v>0</v>
      </c>
      <c r="AM2414">
        <v>160</v>
      </c>
      <c r="AN2414">
        <v>533.33333333333337</v>
      </c>
      <c r="AO2414">
        <v>1017.6000000000001</v>
      </c>
      <c r="AP2414">
        <v>573.98575121325973</v>
      </c>
      <c r="AQ2414">
        <v>160</v>
      </c>
      <c r="AT2414">
        <f t="shared" si="833"/>
        <v>0.44366197183098594</v>
      </c>
      <c r="AU2414">
        <f t="shared" si="834"/>
        <v>0.29701230228471004</v>
      </c>
      <c r="AV2414">
        <f t="shared" si="835"/>
        <v>0.71880650994575057</v>
      </c>
      <c r="AW2414">
        <f t="shared" si="836"/>
        <v>0.28300525488534861</v>
      </c>
      <c r="AX2414">
        <f t="shared" si="837"/>
        <v>0.38095238095238093</v>
      </c>
    </row>
    <row r="2415" spans="2:50" ht="15">
      <c r="B2415" s="52">
        <v>1</v>
      </c>
      <c r="C2415" s="52">
        <v>3.16</v>
      </c>
      <c r="D2415" s="56">
        <v>0</v>
      </c>
      <c r="E2415" s="52">
        <v>1</v>
      </c>
      <c r="F2415" s="52">
        <v>1</v>
      </c>
      <c r="G2415" s="53">
        <v>2.57</v>
      </c>
      <c r="H2415" s="53">
        <v>2.61</v>
      </c>
      <c r="I2415" s="52">
        <v>2</v>
      </c>
      <c r="J2415" s="53">
        <v>2.64</v>
      </c>
      <c r="K2415" s="53">
        <v>2.66</v>
      </c>
      <c r="L2415" s="52">
        <v>40</v>
      </c>
      <c r="M2415" s="52">
        <v>1</v>
      </c>
      <c r="N2415" s="52">
        <v>20</v>
      </c>
      <c r="O2415" s="52">
        <v>7</v>
      </c>
      <c r="P2415" s="54">
        <v>55.211439499999997</v>
      </c>
      <c r="Q2415" s="54">
        <v>34.813607499999996</v>
      </c>
      <c r="R2415" s="55">
        <v>0</v>
      </c>
      <c r="U2415">
        <f t="shared" si="816"/>
        <v>0.16666666666666666</v>
      </c>
      <c r="V2415">
        <f t="shared" si="817"/>
        <v>0.96048632218844987</v>
      </c>
      <c r="W2415">
        <f t="shared" si="818"/>
        <v>0</v>
      </c>
      <c r="X2415">
        <f t="shared" si="819"/>
        <v>0.34129692832764502</v>
      </c>
      <c r="Y2415">
        <f t="shared" si="820"/>
        <v>0.14285714285714285</v>
      </c>
      <c r="Z2415">
        <f t="shared" si="821"/>
        <v>0.78115501519756836</v>
      </c>
      <c r="AA2415">
        <f t="shared" si="822"/>
        <v>0.79331306990881456</v>
      </c>
      <c r="AB2415">
        <f t="shared" si="823"/>
        <v>0.5</v>
      </c>
      <c r="AC2415">
        <f t="shared" si="824"/>
        <v>0.83544303797468356</v>
      </c>
      <c r="AD2415">
        <f t="shared" si="825"/>
        <v>0.84177215189873422</v>
      </c>
      <c r="AE2415">
        <f t="shared" si="826"/>
        <v>0.41666666666666669</v>
      </c>
      <c r="AF2415">
        <f t="shared" si="827"/>
        <v>0.16666666666666666</v>
      </c>
      <c r="AG2415">
        <f t="shared" si="828"/>
        <v>0.33333333333333331</v>
      </c>
      <c r="AH2415">
        <f t="shared" si="829"/>
        <v>9.1324200913242006E-4</v>
      </c>
      <c r="AI2415">
        <f t="shared" si="830"/>
        <v>0.29535603715170278</v>
      </c>
      <c r="AJ2415">
        <f t="shared" si="831"/>
        <v>0.44154228855721389</v>
      </c>
      <c r="AK2415">
        <f t="shared" si="832"/>
        <v>0</v>
      </c>
      <c r="AM2415">
        <v>160</v>
      </c>
      <c r="AN2415">
        <v>400</v>
      </c>
      <c r="AO2415">
        <v>1017.6000000000001</v>
      </c>
      <c r="AP2415">
        <v>809.16189873417704</v>
      </c>
      <c r="AQ2415">
        <v>0</v>
      </c>
      <c r="AT2415">
        <f t="shared" si="833"/>
        <v>0.44366197183098594</v>
      </c>
      <c r="AU2415">
        <f t="shared" si="834"/>
        <v>0.156414762741652</v>
      </c>
      <c r="AV2415">
        <f t="shared" si="835"/>
        <v>0.71880650994575057</v>
      </c>
      <c r="AW2415">
        <f t="shared" si="836"/>
        <v>0.39895950188787249</v>
      </c>
      <c r="AX2415">
        <f t="shared" si="837"/>
        <v>0</v>
      </c>
    </row>
    <row r="2416" spans="2:50" ht="15">
      <c r="B2416" s="52">
        <v>1</v>
      </c>
      <c r="C2416" s="52">
        <v>3.16</v>
      </c>
      <c r="D2416" s="56">
        <v>0</v>
      </c>
      <c r="E2416" s="52">
        <v>1</v>
      </c>
      <c r="F2416" s="52">
        <v>1</v>
      </c>
      <c r="G2416" s="53">
        <v>2.57</v>
      </c>
      <c r="H2416" s="53">
        <v>2.61</v>
      </c>
      <c r="I2416" s="52">
        <v>2</v>
      </c>
      <c r="J2416" s="53">
        <v>2.64</v>
      </c>
      <c r="K2416" s="53">
        <v>2.66</v>
      </c>
      <c r="L2416" s="52">
        <v>40</v>
      </c>
      <c r="M2416" s="52">
        <v>1</v>
      </c>
      <c r="N2416" s="52">
        <v>20</v>
      </c>
      <c r="O2416" s="52">
        <v>28</v>
      </c>
      <c r="P2416" s="54">
        <v>68.254283999999998</v>
      </c>
      <c r="Q2416" s="54">
        <v>36.186538499999997</v>
      </c>
      <c r="R2416" s="55">
        <v>4.5502855999999996</v>
      </c>
      <c r="U2416">
        <f t="shared" si="816"/>
        <v>0.16666666666666666</v>
      </c>
      <c r="V2416">
        <f t="shared" si="817"/>
        <v>0.96048632218844987</v>
      </c>
      <c r="W2416">
        <f t="shared" si="818"/>
        <v>0</v>
      </c>
      <c r="X2416">
        <f t="shared" si="819"/>
        <v>0.34129692832764502</v>
      </c>
      <c r="Y2416">
        <f t="shared" si="820"/>
        <v>0.14285714285714285</v>
      </c>
      <c r="Z2416">
        <f t="shared" si="821"/>
        <v>0.78115501519756836</v>
      </c>
      <c r="AA2416">
        <f t="shared" si="822"/>
        <v>0.79331306990881456</v>
      </c>
      <c r="AB2416">
        <f t="shared" si="823"/>
        <v>0.5</v>
      </c>
      <c r="AC2416">
        <f t="shared" si="824"/>
        <v>0.83544303797468356</v>
      </c>
      <c r="AD2416">
        <f t="shared" si="825"/>
        <v>0.84177215189873422</v>
      </c>
      <c r="AE2416">
        <f t="shared" si="826"/>
        <v>0.41666666666666669</v>
      </c>
      <c r="AF2416">
        <f t="shared" si="827"/>
        <v>0.16666666666666666</v>
      </c>
      <c r="AG2416">
        <f t="shared" si="828"/>
        <v>0.33333333333333331</v>
      </c>
      <c r="AH2416">
        <f t="shared" si="829"/>
        <v>3.6529680365296802E-3</v>
      </c>
      <c r="AI2416">
        <f t="shared" si="830"/>
        <v>0.37770897832817341</v>
      </c>
      <c r="AJ2416">
        <f t="shared" si="831"/>
        <v>0.45895522388059695</v>
      </c>
      <c r="AK2416">
        <f t="shared" si="832"/>
        <v>0.47058823529411759</v>
      </c>
      <c r="AM2416">
        <v>160</v>
      </c>
      <c r="AN2416">
        <v>400</v>
      </c>
      <c r="AO2416">
        <v>1017.6000000000001</v>
      </c>
      <c r="AP2416">
        <v>809.16189873417704</v>
      </c>
      <c r="AQ2416">
        <v>0</v>
      </c>
      <c r="AT2416">
        <f t="shared" si="833"/>
        <v>0.44366197183098594</v>
      </c>
      <c r="AU2416">
        <f t="shared" si="834"/>
        <v>0.156414762741652</v>
      </c>
      <c r="AV2416">
        <f t="shared" si="835"/>
        <v>0.71880650994575057</v>
      </c>
      <c r="AW2416">
        <f t="shared" si="836"/>
        <v>0.39895950188787249</v>
      </c>
      <c r="AX2416">
        <f t="shared" si="837"/>
        <v>0</v>
      </c>
    </row>
    <row r="2417" spans="2:50" ht="15">
      <c r="B2417" s="52">
        <v>1</v>
      </c>
      <c r="C2417" s="52">
        <v>3.16</v>
      </c>
      <c r="D2417" s="56">
        <v>0</v>
      </c>
      <c r="E2417" s="52">
        <v>1</v>
      </c>
      <c r="F2417" s="52">
        <v>1</v>
      </c>
      <c r="G2417" s="53">
        <v>2.57</v>
      </c>
      <c r="H2417" s="53">
        <v>2.61</v>
      </c>
      <c r="I2417" s="52">
        <v>2</v>
      </c>
      <c r="J2417" s="53">
        <v>2.64</v>
      </c>
      <c r="K2417" s="53">
        <v>2.66</v>
      </c>
      <c r="L2417" s="52">
        <v>40</v>
      </c>
      <c r="M2417" s="52">
        <v>1</v>
      </c>
      <c r="N2417" s="52">
        <v>20</v>
      </c>
      <c r="O2417" s="52">
        <v>91</v>
      </c>
      <c r="P2417" s="54">
        <v>75.118938999999997</v>
      </c>
      <c r="Q2417" s="54">
        <v>38.736267500000004</v>
      </c>
      <c r="R2417" s="55">
        <v>0</v>
      </c>
      <c r="U2417">
        <f t="shared" si="816"/>
        <v>0.16666666666666666</v>
      </c>
      <c r="V2417">
        <f t="shared" si="817"/>
        <v>0.96048632218844987</v>
      </c>
      <c r="W2417">
        <f t="shared" si="818"/>
        <v>0</v>
      </c>
      <c r="X2417">
        <f t="shared" si="819"/>
        <v>0.34129692832764502</v>
      </c>
      <c r="Y2417">
        <f t="shared" si="820"/>
        <v>0.14285714285714285</v>
      </c>
      <c r="Z2417">
        <f t="shared" si="821"/>
        <v>0.78115501519756836</v>
      </c>
      <c r="AA2417">
        <f t="shared" si="822"/>
        <v>0.79331306990881456</v>
      </c>
      <c r="AB2417">
        <f t="shared" si="823"/>
        <v>0.5</v>
      </c>
      <c r="AC2417">
        <f t="shared" si="824"/>
        <v>0.83544303797468356</v>
      </c>
      <c r="AD2417">
        <f t="shared" si="825"/>
        <v>0.84177215189873422</v>
      </c>
      <c r="AE2417">
        <f t="shared" si="826"/>
        <v>0.41666666666666669</v>
      </c>
      <c r="AF2417">
        <f t="shared" si="827"/>
        <v>0.16666666666666666</v>
      </c>
      <c r="AG2417">
        <f t="shared" si="828"/>
        <v>0.33333333333333331</v>
      </c>
      <c r="AH2417">
        <f t="shared" si="829"/>
        <v>1.1872146118721462E-2</v>
      </c>
      <c r="AI2417">
        <f t="shared" si="830"/>
        <v>0.4210526315789474</v>
      </c>
      <c r="AJ2417">
        <f t="shared" si="831"/>
        <v>0.49129353233830847</v>
      </c>
      <c r="AK2417">
        <f t="shared" si="832"/>
        <v>0</v>
      </c>
      <c r="AM2417">
        <v>160</v>
      </c>
      <c r="AN2417">
        <v>400</v>
      </c>
      <c r="AO2417">
        <v>1017.6000000000001</v>
      </c>
      <c r="AP2417">
        <v>809.16189873417704</v>
      </c>
      <c r="AQ2417">
        <v>0</v>
      </c>
      <c r="AT2417">
        <f t="shared" si="833"/>
        <v>0.44366197183098594</v>
      </c>
      <c r="AU2417">
        <f t="shared" si="834"/>
        <v>0.156414762741652</v>
      </c>
      <c r="AV2417">
        <f t="shared" si="835"/>
        <v>0.71880650994575057</v>
      </c>
      <c r="AW2417">
        <f t="shared" si="836"/>
        <v>0.39895950188787249</v>
      </c>
      <c r="AX2417">
        <f t="shared" si="837"/>
        <v>0</v>
      </c>
    </row>
    <row r="2418" spans="2:50" ht="15">
      <c r="B2418" s="52">
        <v>1</v>
      </c>
      <c r="C2418" s="52">
        <v>3.16</v>
      </c>
      <c r="D2418" s="52">
        <v>1</v>
      </c>
      <c r="E2418" s="52">
        <v>2.2000000000000002</v>
      </c>
      <c r="F2418" s="52">
        <v>2</v>
      </c>
      <c r="G2418" s="53">
        <v>2.62</v>
      </c>
      <c r="H2418" s="53">
        <v>2.63</v>
      </c>
      <c r="I2418" s="52">
        <v>2</v>
      </c>
      <c r="J2418" s="53">
        <v>2.63</v>
      </c>
      <c r="K2418" s="53">
        <v>2.63</v>
      </c>
      <c r="L2418" s="52">
        <v>24.6</v>
      </c>
      <c r="M2418" s="52">
        <v>5</v>
      </c>
      <c r="N2418" s="56">
        <v>0</v>
      </c>
      <c r="O2418" s="56">
        <v>0</v>
      </c>
      <c r="P2418" s="54">
        <v>116.9933345</v>
      </c>
      <c r="Q2418" s="54">
        <v>39.128533500000003</v>
      </c>
      <c r="R2418" s="55">
        <v>4.7660318999999998</v>
      </c>
      <c r="U2418">
        <f t="shared" si="816"/>
        <v>0.16666666666666666</v>
      </c>
      <c r="V2418">
        <f t="shared" si="817"/>
        <v>0.96048632218844987</v>
      </c>
      <c r="W2418">
        <f t="shared" si="818"/>
        <v>0.25</v>
      </c>
      <c r="X2418">
        <f t="shared" si="819"/>
        <v>0.75085324232081918</v>
      </c>
      <c r="Y2418">
        <f t="shared" si="820"/>
        <v>0.2857142857142857</v>
      </c>
      <c r="Z2418">
        <f t="shared" si="821"/>
        <v>0.79635258358662619</v>
      </c>
      <c r="AA2418">
        <f t="shared" si="822"/>
        <v>0.79939209726443761</v>
      </c>
      <c r="AB2418">
        <f t="shared" si="823"/>
        <v>0.5</v>
      </c>
      <c r="AC2418">
        <f t="shared" si="824"/>
        <v>0.83227848101265811</v>
      </c>
      <c r="AD2418">
        <f t="shared" si="825"/>
        <v>0.83227848101265811</v>
      </c>
      <c r="AE2418">
        <f t="shared" si="826"/>
        <v>0.16000000000000003</v>
      </c>
      <c r="AF2418">
        <f t="shared" si="827"/>
        <v>0.83333333333333337</v>
      </c>
      <c r="AG2418">
        <f t="shared" si="828"/>
        <v>0</v>
      </c>
      <c r="AH2418">
        <f t="shared" si="829"/>
        <v>0</v>
      </c>
      <c r="AI2418">
        <f t="shared" si="830"/>
        <v>0.68544891640866878</v>
      </c>
      <c r="AJ2418">
        <f t="shared" si="831"/>
        <v>0.49626865671641796</v>
      </c>
      <c r="AK2418">
        <f t="shared" si="832"/>
        <v>0.49290060851926976</v>
      </c>
      <c r="AM2418">
        <v>123</v>
      </c>
      <c r="AN2418">
        <v>499.99999999999994</v>
      </c>
      <c r="AO2418">
        <v>946.8</v>
      </c>
      <c r="AP2418">
        <v>725.81098964326827</v>
      </c>
      <c r="AQ2418">
        <v>114.99999999999999</v>
      </c>
      <c r="AT2418">
        <f t="shared" si="833"/>
        <v>0.18309859154929578</v>
      </c>
      <c r="AU2418">
        <f t="shared" si="834"/>
        <v>0.26186291739894546</v>
      </c>
      <c r="AV2418">
        <f t="shared" si="835"/>
        <v>0.6687952079566003</v>
      </c>
      <c r="AW2418">
        <f t="shared" si="836"/>
        <v>0.3578631066858356</v>
      </c>
      <c r="AX2418">
        <f t="shared" si="837"/>
        <v>0.27380952380952378</v>
      </c>
    </row>
    <row r="2419" spans="2:50" ht="15">
      <c r="B2419" s="52">
        <v>1</v>
      </c>
      <c r="C2419" s="52">
        <v>3.16</v>
      </c>
      <c r="D2419" s="52">
        <v>1</v>
      </c>
      <c r="E2419" s="52">
        <v>2.2000000000000002</v>
      </c>
      <c r="F2419" s="52">
        <v>2</v>
      </c>
      <c r="G2419" s="53">
        <v>2.62</v>
      </c>
      <c r="H2419" s="53">
        <v>2.63</v>
      </c>
      <c r="I2419" s="52">
        <v>2</v>
      </c>
      <c r="J2419" s="53">
        <v>2.63</v>
      </c>
      <c r="K2419" s="53">
        <v>2.63</v>
      </c>
      <c r="L2419" s="52">
        <v>24.6</v>
      </c>
      <c r="M2419" s="52">
        <v>1</v>
      </c>
      <c r="N2419" s="52">
        <v>20</v>
      </c>
      <c r="O2419" s="52">
        <v>28</v>
      </c>
      <c r="P2419" s="54">
        <v>126.01545249999999</v>
      </c>
      <c r="Q2419" s="54">
        <v>38.736267500000004</v>
      </c>
      <c r="R2419" s="55">
        <v>4.8052584999999999</v>
      </c>
      <c r="U2419">
        <f t="shared" si="816"/>
        <v>0.16666666666666666</v>
      </c>
      <c r="V2419">
        <f t="shared" si="817"/>
        <v>0.96048632218844987</v>
      </c>
      <c r="W2419">
        <f t="shared" si="818"/>
        <v>0.25</v>
      </c>
      <c r="X2419">
        <f t="shared" si="819"/>
        <v>0.75085324232081918</v>
      </c>
      <c r="Y2419">
        <f t="shared" si="820"/>
        <v>0.2857142857142857</v>
      </c>
      <c r="Z2419">
        <f t="shared" si="821"/>
        <v>0.79635258358662619</v>
      </c>
      <c r="AA2419">
        <f t="shared" si="822"/>
        <v>0.79939209726443761</v>
      </c>
      <c r="AB2419">
        <f t="shared" si="823"/>
        <v>0.5</v>
      </c>
      <c r="AC2419">
        <f t="shared" si="824"/>
        <v>0.83227848101265811</v>
      </c>
      <c r="AD2419">
        <f t="shared" si="825"/>
        <v>0.83227848101265811</v>
      </c>
      <c r="AE2419">
        <f t="shared" si="826"/>
        <v>0.16000000000000003</v>
      </c>
      <c r="AF2419">
        <f t="shared" si="827"/>
        <v>0.16666666666666666</v>
      </c>
      <c r="AG2419">
        <f t="shared" si="828"/>
        <v>0.33333333333333331</v>
      </c>
      <c r="AH2419">
        <f t="shared" si="829"/>
        <v>3.6529680365296802E-3</v>
      </c>
      <c r="AI2419">
        <f t="shared" si="830"/>
        <v>0.74241486068111451</v>
      </c>
      <c r="AJ2419">
        <f t="shared" si="831"/>
        <v>0.49129353233830847</v>
      </c>
      <c r="AK2419">
        <f t="shared" si="832"/>
        <v>0.49695740365111557</v>
      </c>
      <c r="AM2419">
        <v>123</v>
      </c>
      <c r="AN2419">
        <v>499.99999999999994</v>
      </c>
      <c r="AO2419">
        <v>946.8</v>
      </c>
      <c r="AP2419">
        <v>725.81098964326827</v>
      </c>
      <c r="AQ2419">
        <v>114.99999999999999</v>
      </c>
      <c r="AT2419">
        <f t="shared" si="833"/>
        <v>0.18309859154929578</v>
      </c>
      <c r="AU2419">
        <f t="shared" si="834"/>
        <v>0.26186291739894546</v>
      </c>
      <c r="AV2419">
        <f t="shared" si="835"/>
        <v>0.6687952079566003</v>
      </c>
      <c r="AW2419">
        <f t="shared" si="836"/>
        <v>0.3578631066858356</v>
      </c>
      <c r="AX2419">
        <f t="shared" si="837"/>
        <v>0.27380952380952378</v>
      </c>
    </row>
    <row r="2420" spans="2:50" ht="15">
      <c r="B2420" s="52">
        <v>1</v>
      </c>
      <c r="C2420" s="52">
        <v>3.16</v>
      </c>
      <c r="D2420" s="52">
        <v>1</v>
      </c>
      <c r="E2420" s="52">
        <v>2.2000000000000002</v>
      </c>
      <c r="F2420" s="52">
        <v>2</v>
      </c>
      <c r="G2420" s="53">
        <v>2.62</v>
      </c>
      <c r="H2420" s="53">
        <v>2.63</v>
      </c>
      <c r="I2420" s="52">
        <v>2</v>
      </c>
      <c r="J2420" s="53">
        <v>2.63</v>
      </c>
      <c r="K2420" s="53">
        <v>2.63</v>
      </c>
      <c r="L2420" s="52">
        <v>24.6</v>
      </c>
      <c r="M2420" s="52">
        <v>1</v>
      </c>
      <c r="N2420" s="52">
        <v>20</v>
      </c>
      <c r="O2420" s="52">
        <v>91</v>
      </c>
      <c r="P2420" s="54">
        <v>140.235095</v>
      </c>
      <c r="Q2420" s="54">
        <v>41.089863500000007</v>
      </c>
      <c r="R2420" s="55">
        <v>5.2171378000000006</v>
      </c>
      <c r="U2420">
        <f t="shared" si="816"/>
        <v>0.16666666666666666</v>
      </c>
      <c r="V2420">
        <f t="shared" si="817"/>
        <v>0.96048632218844987</v>
      </c>
      <c r="W2420">
        <f t="shared" si="818"/>
        <v>0.25</v>
      </c>
      <c r="X2420">
        <f t="shared" si="819"/>
        <v>0.75085324232081918</v>
      </c>
      <c r="Y2420">
        <f t="shared" si="820"/>
        <v>0.2857142857142857</v>
      </c>
      <c r="Z2420">
        <f t="shared" si="821"/>
        <v>0.79635258358662619</v>
      </c>
      <c r="AA2420">
        <f t="shared" si="822"/>
        <v>0.79939209726443761</v>
      </c>
      <c r="AB2420">
        <f t="shared" si="823"/>
        <v>0.5</v>
      </c>
      <c r="AC2420">
        <f t="shared" si="824"/>
        <v>0.83227848101265811</v>
      </c>
      <c r="AD2420">
        <f t="shared" si="825"/>
        <v>0.83227848101265811</v>
      </c>
      <c r="AE2420">
        <f t="shared" si="826"/>
        <v>0.16000000000000003</v>
      </c>
      <c r="AF2420">
        <f t="shared" si="827"/>
        <v>0.16666666666666666</v>
      </c>
      <c r="AG2420">
        <f t="shared" si="828"/>
        <v>0.33333333333333331</v>
      </c>
      <c r="AH2420">
        <f t="shared" si="829"/>
        <v>1.1872146118721462E-2</v>
      </c>
      <c r="AI2420">
        <f t="shared" si="830"/>
        <v>0.83219814241486068</v>
      </c>
      <c r="AJ2420">
        <f t="shared" si="831"/>
        <v>0.52114427860696522</v>
      </c>
      <c r="AK2420">
        <f t="shared" si="832"/>
        <v>0.53955375253549698</v>
      </c>
      <c r="AM2420">
        <v>123</v>
      </c>
      <c r="AN2420">
        <v>499.99999999999994</v>
      </c>
      <c r="AO2420">
        <v>946.8</v>
      </c>
      <c r="AP2420">
        <v>725.81098964326827</v>
      </c>
      <c r="AQ2420">
        <v>114.99999999999999</v>
      </c>
      <c r="AT2420">
        <f t="shared" si="833"/>
        <v>0.18309859154929578</v>
      </c>
      <c r="AU2420">
        <f t="shared" si="834"/>
        <v>0.26186291739894546</v>
      </c>
      <c r="AV2420">
        <f t="shared" si="835"/>
        <v>0.6687952079566003</v>
      </c>
      <c r="AW2420">
        <f t="shared" si="836"/>
        <v>0.3578631066858356</v>
      </c>
      <c r="AX2420">
        <f t="shared" si="837"/>
        <v>0.27380952380952378</v>
      </c>
    </row>
    <row r="2421" spans="2:50" ht="15">
      <c r="B2421" s="52">
        <v>1</v>
      </c>
      <c r="C2421" s="52">
        <v>3.16</v>
      </c>
      <c r="D2421" s="52">
        <v>1</v>
      </c>
      <c r="E2421" s="52">
        <v>2.2000000000000002</v>
      </c>
      <c r="F2421" s="52">
        <v>2</v>
      </c>
      <c r="G2421" s="53">
        <v>2.62</v>
      </c>
      <c r="H2421" s="53">
        <v>2.63</v>
      </c>
      <c r="I2421" s="52">
        <v>2</v>
      </c>
      <c r="J2421" s="53">
        <v>2.63</v>
      </c>
      <c r="K2421" s="53">
        <v>2.63</v>
      </c>
      <c r="L2421" s="52">
        <v>24.6</v>
      </c>
      <c r="M2421" s="52">
        <v>5</v>
      </c>
      <c r="N2421" s="56">
        <v>0</v>
      </c>
      <c r="O2421" s="56">
        <v>0</v>
      </c>
      <c r="P2421" s="54">
        <v>166.8111165</v>
      </c>
      <c r="Q2421" s="54">
        <v>39.716932499999999</v>
      </c>
      <c r="R2421" s="55">
        <v>5.9722498499999999</v>
      </c>
      <c r="U2421">
        <f t="shared" si="816"/>
        <v>0.16666666666666666</v>
      </c>
      <c r="V2421">
        <f t="shared" si="817"/>
        <v>0.96048632218844987</v>
      </c>
      <c r="W2421">
        <f t="shared" si="818"/>
        <v>0.25</v>
      </c>
      <c r="X2421">
        <f t="shared" si="819"/>
        <v>0.75085324232081918</v>
      </c>
      <c r="Y2421">
        <f t="shared" si="820"/>
        <v>0.2857142857142857</v>
      </c>
      <c r="Z2421">
        <f t="shared" si="821"/>
        <v>0.79635258358662619</v>
      </c>
      <c r="AA2421">
        <f t="shared" si="822"/>
        <v>0.79939209726443761</v>
      </c>
      <c r="AB2421">
        <f t="shared" si="823"/>
        <v>0.5</v>
      </c>
      <c r="AC2421">
        <f t="shared" si="824"/>
        <v>0.83227848101265811</v>
      </c>
      <c r="AD2421">
        <f t="shared" si="825"/>
        <v>0.83227848101265811</v>
      </c>
      <c r="AE2421">
        <f t="shared" si="826"/>
        <v>0.16000000000000003</v>
      </c>
      <c r="AF2421">
        <f t="shared" si="827"/>
        <v>0.83333333333333337</v>
      </c>
      <c r="AG2421">
        <f t="shared" si="828"/>
        <v>0</v>
      </c>
      <c r="AH2421">
        <f t="shared" si="829"/>
        <v>0</v>
      </c>
      <c r="AI2421">
        <f t="shared" si="830"/>
        <v>1</v>
      </c>
      <c r="AJ2421">
        <f t="shared" si="831"/>
        <v>0.50373134328358204</v>
      </c>
      <c r="AK2421">
        <f t="shared" si="832"/>
        <v>0.61764705882352933</v>
      </c>
      <c r="AM2421">
        <v>123</v>
      </c>
      <c r="AN2421">
        <v>499.99999999999994</v>
      </c>
      <c r="AO2421">
        <v>946.8</v>
      </c>
      <c r="AP2421">
        <v>725.81098964326827</v>
      </c>
      <c r="AQ2421">
        <v>114.99999999999999</v>
      </c>
      <c r="AT2421">
        <f t="shared" si="833"/>
        <v>0.18309859154929578</v>
      </c>
      <c r="AU2421">
        <f t="shared" si="834"/>
        <v>0.26186291739894546</v>
      </c>
      <c r="AV2421">
        <f t="shared" si="835"/>
        <v>0.6687952079566003</v>
      </c>
      <c r="AW2421">
        <f t="shared" si="836"/>
        <v>0.3578631066858356</v>
      </c>
      <c r="AX2421">
        <f t="shared" si="837"/>
        <v>0.27380952380952378</v>
      </c>
    </row>
    <row r="2422" spans="2:50" ht="15">
      <c r="B2422" s="52">
        <v>1</v>
      </c>
      <c r="C2422" s="52">
        <v>3.16</v>
      </c>
      <c r="D2422" s="52">
        <v>1</v>
      </c>
      <c r="E2422" s="52">
        <v>2.2000000000000002</v>
      </c>
      <c r="F2422" s="52">
        <v>2</v>
      </c>
      <c r="G2422" s="53">
        <v>2.62</v>
      </c>
      <c r="H2422" s="53">
        <v>2.63</v>
      </c>
      <c r="I2422" s="52">
        <v>2</v>
      </c>
      <c r="J2422" s="53">
        <v>2.63</v>
      </c>
      <c r="K2422" s="53">
        <v>2.63</v>
      </c>
      <c r="L2422" s="52">
        <v>27.6</v>
      </c>
      <c r="M2422" s="52">
        <v>5</v>
      </c>
      <c r="N2422" s="56">
        <v>0</v>
      </c>
      <c r="O2422" s="56">
        <v>0</v>
      </c>
      <c r="P2422" s="54">
        <v>99.733630500000004</v>
      </c>
      <c r="Q2422" s="54">
        <v>36.873003999999995</v>
      </c>
      <c r="R2422" s="55">
        <v>5.6192104499999997</v>
      </c>
      <c r="U2422">
        <f t="shared" si="816"/>
        <v>0.16666666666666666</v>
      </c>
      <c r="V2422">
        <f t="shared" si="817"/>
        <v>0.96048632218844987</v>
      </c>
      <c r="W2422">
        <f t="shared" si="818"/>
        <v>0.25</v>
      </c>
      <c r="X2422">
        <f t="shared" si="819"/>
        <v>0.75085324232081918</v>
      </c>
      <c r="Y2422">
        <f t="shared" si="820"/>
        <v>0.2857142857142857</v>
      </c>
      <c r="Z2422">
        <f t="shared" si="821"/>
        <v>0.79635258358662619</v>
      </c>
      <c r="AA2422">
        <f t="shared" si="822"/>
        <v>0.79939209726443761</v>
      </c>
      <c r="AB2422">
        <f t="shared" si="823"/>
        <v>0.5</v>
      </c>
      <c r="AC2422">
        <f t="shared" si="824"/>
        <v>0.83227848101265811</v>
      </c>
      <c r="AD2422">
        <f t="shared" si="825"/>
        <v>0.83227848101265811</v>
      </c>
      <c r="AE2422">
        <f t="shared" si="826"/>
        <v>0.21000000000000002</v>
      </c>
      <c r="AF2422">
        <f t="shared" si="827"/>
        <v>0.83333333333333337</v>
      </c>
      <c r="AG2422">
        <f t="shared" si="828"/>
        <v>0</v>
      </c>
      <c r="AH2422">
        <f t="shared" si="829"/>
        <v>0</v>
      </c>
      <c r="AI2422">
        <f t="shared" si="830"/>
        <v>0.57647058823529418</v>
      </c>
      <c r="AJ2422">
        <f t="shared" si="831"/>
        <v>0.46766169154228848</v>
      </c>
      <c r="AK2422">
        <f t="shared" si="832"/>
        <v>0.58113590263691683</v>
      </c>
      <c r="AM2422">
        <v>138</v>
      </c>
      <c r="AN2422">
        <v>499.99999999999994</v>
      </c>
      <c r="AO2422">
        <v>973.09999999999991</v>
      </c>
      <c r="AP2422">
        <v>724.02121691599541</v>
      </c>
      <c r="AQ2422">
        <v>83.499999999999986</v>
      </c>
      <c r="AT2422">
        <f t="shared" si="833"/>
        <v>0.28873239436619719</v>
      </c>
      <c r="AU2422">
        <f t="shared" si="834"/>
        <v>0.26186291739894546</v>
      </c>
      <c r="AV2422">
        <f t="shared" si="835"/>
        <v>0.68737285262206138</v>
      </c>
      <c r="AW2422">
        <f t="shared" si="836"/>
        <v>0.35698065431520087</v>
      </c>
      <c r="AX2422">
        <f t="shared" si="837"/>
        <v>0.19880952380952377</v>
      </c>
    </row>
    <row r="2423" spans="2:50" ht="15">
      <c r="B2423" s="52">
        <v>1</v>
      </c>
      <c r="C2423" s="52">
        <v>3.16</v>
      </c>
      <c r="D2423" s="52">
        <v>1</v>
      </c>
      <c r="E2423" s="52">
        <v>2.2000000000000002</v>
      </c>
      <c r="F2423" s="52">
        <v>2</v>
      </c>
      <c r="G2423" s="53">
        <v>2.62</v>
      </c>
      <c r="H2423" s="53">
        <v>2.63</v>
      </c>
      <c r="I2423" s="52">
        <v>2</v>
      </c>
      <c r="J2423" s="53">
        <v>2.63</v>
      </c>
      <c r="K2423" s="53">
        <v>2.63</v>
      </c>
      <c r="L2423" s="52">
        <v>27.6</v>
      </c>
      <c r="M2423" s="52">
        <v>1</v>
      </c>
      <c r="N2423" s="52">
        <v>20</v>
      </c>
      <c r="O2423" s="52">
        <v>28</v>
      </c>
      <c r="P2423" s="54">
        <v>120.3275955</v>
      </c>
      <c r="Q2423" s="54">
        <v>39.324666499999999</v>
      </c>
      <c r="R2423" s="55">
        <v>5.5799838499999996</v>
      </c>
      <c r="U2423">
        <f t="shared" si="816"/>
        <v>0.16666666666666666</v>
      </c>
      <c r="V2423">
        <f t="shared" si="817"/>
        <v>0.96048632218844987</v>
      </c>
      <c r="W2423">
        <f t="shared" si="818"/>
        <v>0.25</v>
      </c>
      <c r="X2423">
        <f t="shared" si="819"/>
        <v>0.75085324232081918</v>
      </c>
      <c r="Y2423">
        <f t="shared" si="820"/>
        <v>0.2857142857142857</v>
      </c>
      <c r="Z2423">
        <f t="shared" si="821"/>
        <v>0.79635258358662619</v>
      </c>
      <c r="AA2423">
        <f t="shared" si="822"/>
        <v>0.79939209726443761</v>
      </c>
      <c r="AB2423">
        <f t="shared" si="823"/>
        <v>0.5</v>
      </c>
      <c r="AC2423">
        <f t="shared" si="824"/>
        <v>0.83227848101265811</v>
      </c>
      <c r="AD2423">
        <f t="shared" si="825"/>
        <v>0.83227848101265811</v>
      </c>
      <c r="AE2423">
        <f t="shared" si="826"/>
        <v>0.21000000000000002</v>
      </c>
      <c r="AF2423">
        <f t="shared" si="827"/>
        <v>0.16666666666666666</v>
      </c>
      <c r="AG2423">
        <f t="shared" si="828"/>
        <v>0.33333333333333331</v>
      </c>
      <c r="AH2423">
        <f t="shared" si="829"/>
        <v>3.6529680365296802E-3</v>
      </c>
      <c r="AI2423">
        <f t="shared" si="830"/>
        <v>0.70650154798761611</v>
      </c>
      <c r="AJ2423">
        <f t="shared" si="831"/>
        <v>0.49875621890547261</v>
      </c>
      <c r="AK2423">
        <f t="shared" si="832"/>
        <v>0.57707910750507097</v>
      </c>
      <c r="AM2423">
        <v>138</v>
      </c>
      <c r="AN2423">
        <v>499.99999999999994</v>
      </c>
      <c r="AO2423">
        <v>973.09999999999991</v>
      </c>
      <c r="AP2423">
        <v>724.02121691599541</v>
      </c>
      <c r="AQ2423">
        <v>83.499999999999986</v>
      </c>
      <c r="AT2423">
        <f t="shared" si="833"/>
        <v>0.28873239436619719</v>
      </c>
      <c r="AU2423">
        <f t="shared" si="834"/>
        <v>0.26186291739894546</v>
      </c>
      <c r="AV2423">
        <f t="shared" si="835"/>
        <v>0.68737285262206138</v>
      </c>
      <c r="AW2423">
        <f t="shared" si="836"/>
        <v>0.35698065431520087</v>
      </c>
      <c r="AX2423">
        <f t="shared" si="837"/>
        <v>0.19880952380952377</v>
      </c>
    </row>
    <row r="2424" spans="2:50" ht="15">
      <c r="B2424" s="52">
        <v>1</v>
      </c>
      <c r="C2424" s="52">
        <v>3.16</v>
      </c>
      <c r="D2424" s="52">
        <v>1</v>
      </c>
      <c r="E2424" s="52">
        <v>2.2000000000000002</v>
      </c>
      <c r="F2424" s="52">
        <v>2</v>
      </c>
      <c r="G2424" s="53">
        <v>2.62</v>
      </c>
      <c r="H2424" s="53">
        <v>2.63</v>
      </c>
      <c r="I2424" s="52">
        <v>2</v>
      </c>
      <c r="J2424" s="53">
        <v>2.63</v>
      </c>
      <c r="K2424" s="53">
        <v>2.63</v>
      </c>
      <c r="L2424" s="52">
        <v>27.6</v>
      </c>
      <c r="M2424" s="52">
        <v>1</v>
      </c>
      <c r="N2424" s="52">
        <v>20</v>
      </c>
      <c r="O2424" s="52">
        <v>91</v>
      </c>
      <c r="P2424" s="54">
        <v>131.01684399999999</v>
      </c>
      <c r="Q2424" s="54">
        <v>40.305331500000001</v>
      </c>
      <c r="R2424" s="55">
        <v>5.5211439499999999</v>
      </c>
      <c r="U2424">
        <f t="shared" si="816"/>
        <v>0.16666666666666666</v>
      </c>
      <c r="V2424">
        <f t="shared" si="817"/>
        <v>0.96048632218844987</v>
      </c>
      <c r="W2424">
        <f t="shared" si="818"/>
        <v>0.25</v>
      </c>
      <c r="X2424">
        <f t="shared" si="819"/>
        <v>0.75085324232081918</v>
      </c>
      <c r="Y2424">
        <f t="shared" si="820"/>
        <v>0.2857142857142857</v>
      </c>
      <c r="Z2424">
        <f t="shared" si="821"/>
        <v>0.79635258358662619</v>
      </c>
      <c r="AA2424">
        <f t="shared" si="822"/>
        <v>0.79939209726443761</v>
      </c>
      <c r="AB2424">
        <f t="shared" si="823"/>
        <v>0.5</v>
      </c>
      <c r="AC2424">
        <f t="shared" si="824"/>
        <v>0.83227848101265811</v>
      </c>
      <c r="AD2424">
        <f t="shared" si="825"/>
        <v>0.83227848101265811</v>
      </c>
      <c r="AE2424">
        <f t="shared" si="826"/>
        <v>0.21000000000000002</v>
      </c>
      <c r="AF2424">
        <f t="shared" si="827"/>
        <v>0.16666666666666666</v>
      </c>
      <c r="AG2424">
        <f t="shared" si="828"/>
        <v>0.33333333333333331</v>
      </c>
      <c r="AH2424">
        <f t="shared" si="829"/>
        <v>1.1872146118721462E-2</v>
      </c>
      <c r="AI2424">
        <f t="shared" si="830"/>
        <v>0.77399380804953555</v>
      </c>
      <c r="AJ2424">
        <f t="shared" si="831"/>
        <v>0.51119402985074625</v>
      </c>
      <c r="AK2424">
        <f t="shared" si="832"/>
        <v>0.57099391480730222</v>
      </c>
      <c r="AM2424">
        <v>138</v>
      </c>
      <c r="AN2424">
        <v>499.99999999999994</v>
      </c>
      <c r="AO2424">
        <v>973.09999999999991</v>
      </c>
      <c r="AP2424">
        <v>724.02121691599541</v>
      </c>
      <c r="AQ2424">
        <v>83.499999999999986</v>
      </c>
      <c r="AT2424">
        <f t="shared" si="833"/>
        <v>0.28873239436619719</v>
      </c>
      <c r="AU2424">
        <f t="shared" si="834"/>
        <v>0.26186291739894546</v>
      </c>
      <c r="AV2424">
        <f t="shared" si="835"/>
        <v>0.68737285262206138</v>
      </c>
      <c r="AW2424">
        <f t="shared" si="836"/>
        <v>0.35698065431520087</v>
      </c>
      <c r="AX2424">
        <f t="shared" si="837"/>
        <v>0.19880952380952377</v>
      </c>
    </row>
    <row r="2425" spans="2:50" ht="15">
      <c r="B2425" s="52">
        <v>1</v>
      </c>
      <c r="C2425" s="52">
        <v>3.16</v>
      </c>
      <c r="D2425" s="52">
        <v>1</v>
      </c>
      <c r="E2425" s="52">
        <v>2.2000000000000002</v>
      </c>
      <c r="F2425" s="52">
        <v>2</v>
      </c>
      <c r="G2425" s="53">
        <v>2.62</v>
      </c>
      <c r="H2425" s="53">
        <v>2.63</v>
      </c>
      <c r="I2425" s="52">
        <v>2</v>
      </c>
      <c r="J2425" s="53">
        <v>2.63</v>
      </c>
      <c r="K2425" s="53">
        <v>2.63</v>
      </c>
      <c r="L2425" s="52">
        <v>27.6</v>
      </c>
      <c r="M2425" s="52">
        <v>5</v>
      </c>
      <c r="N2425" s="56">
        <v>0</v>
      </c>
      <c r="O2425" s="56">
        <v>0</v>
      </c>
      <c r="P2425" s="54">
        <v>140.235095</v>
      </c>
      <c r="Q2425" s="54">
        <v>42.070528500000002</v>
      </c>
      <c r="R2425" s="55">
        <v>6.01147645</v>
      </c>
      <c r="U2425">
        <f t="shared" si="816"/>
        <v>0.16666666666666666</v>
      </c>
      <c r="V2425">
        <f t="shared" si="817"/>
        <v>0.96048632218844987</v>
      </c>
      <c r="W2425">
        <f t="shared" si="818"/>
        <v>0.25</v>
      </c>
      <c r="X2425">
        <f t="shared" si="819"/>
        <v>0.75085324232081918</v>
      </c>
      <c r="Y2425">
        <f t="shared" si="820"/>
        <v>0.2857142857142857</v>
      </c>
      <c r="Z2425">
        <f t="shared" si="821"/>
        <v>0.79635258358662619</v>
      </c>
      <c r="AA2425">
        <f t="shared" si="822"/>
        <v>0.79939209726443761</v>
      </c>
      <c r="AB2425">
        <f t="shared" si="823"/>
        <v>0.5</v>
      </c>
      <c r="AC2425">
        <f t="shared" si="824"/>
        <v>0.83227848101265811</v>
      </c>
      <c r="AD2425">
        <f t="shared" si="825"/>
        <v>0.83227848101265811</v>
      </c>
      <c r="AE2425">
        <f t="shared" si="826"/>
        <v>0.21000000000000002</v>
      </c>
      <c r="AF2425">
        <f t="shared" si="827"/>
        <v>0.83333333333333337</v>
      </c>
      <c r="AG2425">
        <f t="shared" si="828"/>
        <v>0</v>
      </c>
      <c r="AH2425">
        <f t="shared" si="829"/>
        <v>0</v>
      </c>
      <c r="AI2425">
        <f t="shared" si="830"/>
        <v>0.83219814241486068</v>
      </c>
      <c r="AJ2425">
        <f t="shared" si="831"/>
        <v>0.53358208955223885</v>
      </c>
      <c r="AK2425">
        <f t="shared" si="832"/>
        <v>0.6217038539553752</v>
      </c>
      <c r="AM2425">
        <v>138</v>
      </c>
      <c r="AN2425">
        <v>499.99999999999994</v>
      </c>
      <c r="AO2425">
        <v>973.09999999999991</v>
      </c>
      <c r="AP2425">
        <v>724.02121691599541</v>
      </c>
      <c r="AQ2425">
        <v>83.499999999999986</v>
      </c>
      <c r="AT2425">
        <f t="shared" si="833"/>
        <v>0.28873239436619719</v>
      </c>
      <c r="AU2425">
        <f t="shared" si="834"/>
        <v>0.26186291739894546</v>
      </c>
      <c r="AV2425">
        <f t="shared" si="835"/>
        <v>0.68737285262206138</v>
      </c>
      <c r="AW2425">
        <f t="shared" si="836"/>
        <v>0.35698065431520087</v>
      </c>
      <c r="AX2425">
        <f t="shared" si="837"/>
        <v>0.19880952380952377</v>
      </c>
    </row>
    <row r="2426" spans="2:50" ht="15">
      <c r="B2426" s="52">
        <v>1</v>
      </c>
      <c r="C2426" s="52">
        <v>3.16</v>
      </c>
      <c r="D2426" s="56">
        <v>0</v>
      </c>
      <c r="E2426" s="52">
        <v>1</v>
      </c>
      <c r="F2426" s="52">
        <v>2</v>
      </c>
      <c r="G2426" s="53">
        <v>2.62</v>
      </c>
      <c r="H2426" s="53">
        <v>2.63</v>
      </c>
      <c r="I2426" s="52">
        <v>2</v>
      </c>
      <c r="J2426" s="53">
        <v>2.63</v>
      </c>
      <c r="K2426" s="53">
        <v>2.63</v>
      </c>
      <c r="L2426" s="52">
        <v>33.9</v>
      </c>
      <c r="M2426" s="52">
        <v>5</v>
      </c>
      <c r="N2426" s="56">
        <v>0</v>
      </c>
      <c r="O2426" s="56">
        <v>0</v>
      </c>
      <c r="P2426" s="54">
        <v>41.678262500000002</v>
      </c>
      <c r="Q2426" s="54">
        <v>31.773546000000003</v>
      </c>
      <c r="R2426" s="55">
        <v>3.0596747999999998</v>
      </c>
      <c r="U2426">
        <f t="shared" si="816"/>
        <v>0.16666666666666666</v>
      </c>
      <c r="V2426">
        <f t="shared" si="817"/>
        <v>0.96048632218844987</v>
      </c>
      <c r="W2426">
        <f t="shared" si="818"/>
        <v>0</v>
      </c>
      <c r="X2426">
        <f t="shared" si="819"/>
        <v>0.34129692832764502</v>
      </c>
      <c r="Y2426">
        <f t="shared" si="820"/>
        <v>0.2857142857142857</v>
      </c>
      <c r="Z2426">
        <f t="shared" si="821"/>
        <v>0.79635258358662619</v>
      </c>
      <c r="AA2426">
        <f t="shared" si="822"/>
        <v>0.79939209726443761</v>
      </c>
      <c r="AB2426">
        <f t="shared" si="823"/>
        <v>0.5</v>
      </c>
      <c r="AC2426">
        <f t="shared" si="824"/>
        <v>0.83227848101265811</v>
      </c>
      <c r="AD2426">
        <f t="shared" si="825"/>
        <v>0.83227848101265811</v>
      </c>
      <c r="AE2426">
        <f t="shared" si="826"/>
        <v>0.315</v>
      </c>
      <c r="AF2426">
        <f t="shared" si="827"/>
        <v>0.83333333333333337</v>
      </c>
      <c r="AG2426">
        <f t="shared" si="828"/>
        <v>0</v>
      </c>
      <c r="AH2426">
        <f t="shared" si="829"/>
        <v>0</v>
      </c>
      <c r="AI2426">
        <f t="shared" si="830"/>
        <v>0.20990712074303408</v>
      </c>
      <c r="AJ2426">
        <f t="shared" si="831"/>
        <v>0.40298507462686572</v>
      </c>
      <c r="AK2426">
        <f t="shared" si="832"/>
        <v>0.31643002028397565</v>
      </c>
      <c r="AM2426">
        <v>149</v>
      </c>
      <c r="AN2426">
        <v>439.52802359882008</v>
      </c>
      <c r="AO2426">
        <v>1017.81</v>
      </c>
      <c r="AP2426">
        <v>800.38573989022063</v>
      </c>
      <c r="AQ2426">
        <v>0</v>
      </c>
      <c r="AT2426">
        <f t="shared" si="833"/>
        <v>0.36619718309859156</v>
      </c>
      <c r="AU2426">
        <f t="shared" si="834"/>
        <v>0.1980963341991073</v>
      </c>
      <c r="AV2426">
        <f t="shared" si="835"/>
        <v>0.71895484855334535</v>
      </c>
      <c r="AW2426">
        <f t="shared" si="836"/>
        <v>0.39463239260807192</v>
      </c>
      <c r="AX2426">
        <f t="shared" si="837"/>
        <v>0</v>
      </c>
    </row>
    <row r="2427" spans="2:50" ht="15">
      <c r="B2427" s="52">
        <v>1</v>
      </c>
      <c r="C2427" s="52">
        <v>3.16</v>
      </c>
      <c r="D2427" s="56">
        <v>0</v>
      </c>
      <c r="E2427" s="52">
        <v>1</v>
      </c>
      <c r="F2427" s="52">
        <v>2</v>
      </c>
      <c r="G2427" s="53">
        <v>2.62</v>
      </c>
      <c r="H2427" s="53">
        <v>2.63</v>
      </c>
      <c r="I2427" s="52">
        <v>2</v>
      </c>
      <c r="J2427" s="53">
        <v>2.63</v>
      </c>
      <c r="K2427" s="53">
        <v>2.63</v>
      </c>
      <c r="L2427" s="52">
        <v>33.9</v>
      </c>
      <c r="M2427" s="52">
        <v>1</v>
      </c>
      <c r="N2427" s="52">
        <v>20</v>
      </c>
      <c r="O2427" s="52">
        <v>28</v>
      </c>
      <c r="P2427" s="54">
        <v>76.786069499999996</v>
      </c>
      <c r="Q2427" s="54">
        <v>39.913065500000009</v>
      </c>
      <c r="R2427" s="55">
        <v>4.8248718000000004</v>
      </c>
      <c r="U2427">
        <f t="shared" si="816"/>
        <v>0.16666666666666666</v>
      </c>
      <c r="V2427">
        <f t="shared" si="817"/>
        <v>0.96048632218844987</v>
      </c>
      <c r="W2427">
        <f t="shared" si="818"/>
        <v>0</v>
      </c>
      <c r="X2427">
        <f t="shared" si="819"/>
        <v>0.34129692832764502</v>
      </c>
      <c r="Y2427">
        <f t="shared" si="820"/>
        <v>0.2857142857142857</v>
      </c>
      <c r="Z2427">
        <f t="shared" si="821"/>
        <v>0.79635258358662619</v>
      </c>
      <c r="AA2427">
        <f t="shared" si="822"/>
        <v>0.79939209726443761</v>
      </c>
      <c r="AB2427">
        <f t="shared" si="823"/>
        <v>0.5</v>
      </c>
      <c r="AC2427">
        <f t="shared" si="824"/>
        <v>0.83227848101265811</v>
      </c>
      <c r="AD2427">
        <f t="shared" si="825"/>
        <v>0.83227848101265811</v>
      </c>
      <c r="AE2427">
        <f t="shared" si="826"/>
        <v>0.315</v>
      </c>
      <c r="AF2427">
        <f t="shared" si="827"/>
        <v>0.16666666666666666</v>
      </c>
      <c r="AG2427">
        <f t="shared" si="828"/>
        <v>0.33333333333333331</v>
      </c>
      <c r="AH2427">
        <f t="shared" si="829"/>
        <v>3.6529680365296802E-3</v>
      </c>
      <c r="AI2427">
        <f t="shared" si="830"/>
        <v>0.43157894736842106</v>
      </c>
      <c r="AJ2427">
        <f t="shared" si="831"/>
        <v>0.50621890547263693</v>
      </c>
      <c r="AK2427">
        <f t="shared" si="832"/>
        <v>0.49898580121703856</v>
      </c>
      <c r="AM2427">
        <v>149</v>
      </c>
      <c r="AN2427">
        <v>439.52802359882008</v>
      </c>
      <c r="AO2427">
        <v>1017.81</v>
      </c>
      <c r="AP2427">
        <v>800.38573989022063</v>
      </c>
      <c r="AQ2427">
        <v>0</v>
      </c>
      <c r="AT2427">
        <f t="shared" si="833"/>
        <v>0.36619718309859156</v>
      </c>
      <c r="AU2427">
        <f t="shared" si="834"/>
        <v>0.1980963341991073</v>
      </c>
      <c r="AV2427">
        <f t="shared" si="835"/>
        <v>0.71895484855334535</v>
      </c>
      <c r="AW2427">
        <f t="shared" si="836"/>
        <v>0.39463239260807192</v>
      </c>
      <c r="AX2427">
        <f t="shared" si="837"/>
        <v>0</v>
      </c>
    </row>
    <row r="2428" spans="2:50" ht="15">
      <c r="B2428" s="52">
        <v>1</v>
      </c>
      <c r="C2428" s="52">
        <v>3.16</v>
      </c>
      <c r="D2428" s="56">
        <v>0</v>
      </c>
      <c r="E2428" s="52">
        <v>1</v>
      </c>
      <c r="F2428" s="52">
        <v>2</v>
      </c>
      <c r="G2428" s="53">
        <v>2.62</v>
      </c>
      <c r="H2428" s="53">
        <v>2.63</v>
      </c>
      <c r="I2428" s="52">
        <v>2</v>
      </c>
      <c r="J2428" s="53">
        <v>2.63</v>
      </c>
      <c r="K2428" s="53">
        <v>2.63</v>
      </c>
      <c r="L2428" s="52">
        <v>33.9</v>
      </c>
      <c r="M2428" s="52">
        <v>1</v>
      </c>
      <c r="N2428" s="52">
        <v>20</v>
      </c>
      <c r="O2428" s="52">
        <v>91</v>
      </c>
      <c r="P2428" s="54">
        <v>87.965650499999995</v>
      </c>
      <c r="Q2428" s="54">
        <v>42.168594999999996</v>
      </c>
      <c r="R2428" s="55">
        <v>5.4132708000000003</v>
      </c>
      <c r="U2428">
        <f t="shared" si="816"/>
        <v>0.16666666666666666</v>
      </c>
      <c r="V2428">
        <f t="shared" si="817"/>
        <v>0.96048632218844987</v>
      </c>
      <c r="W2428">
        <f t="shared" si="818"/>
        <v>0</v>
      </c>
      <c r="X2428">
        <f t="shared" si="819"/>
        <v>0.34129692832764502</v>
      </c>
      <c r="Y2428">
        <f t="shared" si="820"/>
        <v>0.2857142857142857</v>
      </c>
      <c r="Z2428">
        <f t="shared" si="821"/>
        <v>0.79635258358662619</v>
      </c>
      <c r="AA2428">
        <f t="shared" si="822"/>
        <v>0.79939209726443761</v>
      </c>
      <c r="AB2428">
        <f t="shared" si="823"/>
        <v>0.5</v>
      </c>
      <c r="AC2428">
        <f t="shared" si="824"/>
        <v>0.83227848101265811</v>
      </c>
      <c r="AD2428">
        <f t="shared" si="825"/>
        <v>0.83227848101265811</v>
      </c>
      <c r="AE2428">
        <f t="shared" si="826"/>
        <v>0.315</v>
      </c>
      <c r="AF2428">
        <f t="shared" si="827"/>
        <v>0.16666666666666666</v>
      </c>
      <c r="AG2428">
        <f t="shared" si="828"/>
        <v>0.33333333333333331</v>
      </c>
      <c r="AH2428">
        <f t="shared" si="829"/>
        <v>1.1872146118721462E-2</v>
      </c>
      <c r="AI2428">
        <f t="shared" si="830"/>
        <v>0.50216718266253868</v>
      </c>
      <c r="AJ2428">
        <f t="shared" si="831"/>
        <v>0.53482587064676612</v>
      </c>
      <c r="AK2428">
        <f t="shared" si="832"/>
        <v>0.55983772819472621</v>
      </c>
      <c r="AM2428">
        <v>149</v>
      </c>
      <c r="AN2428">
        <v>439.52802359882008</v>
      </c>
      <c r="AO2428">
        <v>1017.81</v>
      </c>
      <c r="AP2428">
        <v>800.38573989022063</v>
      </c>
      <c r="AQ2428">
        <v>0</v>
      </c>
      <c r="AT2428">
        <f t="shared" si="833"/>
        <v>0.36619718309859156</v>
      </c>
      <c r="AU2428">
        <f t="shared" si="834"/>
        <v>0.1980963341991073</v>
      </c>
      <c r="AV2428">
        <f t="shared" si="835"/>
        <v>0.71895484855334535</v>
      </c>
      <c r="AW2428">
        <f t="shared" si="836"/>
        <v>0.39463239260807192</v>
      </c>
      <c r="AX2428">
        <f t="shared" si="837"/>
        <v>0</v>
      </c>
    </row>
    <row r="2429" spans="2:50" ht="15">
      <c r="B2429" s="52">
        <v>1</v>
      </c>
      <c r="C2429" s="52">
        <v>3.16</v>
      </c>
      <c r="D2429" s="56">
        <v>0</v>
      </c>
      <c r="E2429" s="52">
        <v>1</v>
      </c>
      <c r="F2429" s="52">
        <v>2</v>
      </c>
      <c r="G2429" s="53">
        <v>2.62</v>
      </c>
      <c r="H2429" s="53">
        <v>2.63</v>
      </c>
      <c r="I2429" s="52">
        <v>2</v>
      </c>
      <c r="J2429" s="53">
        <v>2.63</v>
      </c>
      <c r="K2429" s="53">
        <v>2.63</v>
      </c>
      <c r="L2429" s="52">
        <v>33.9</v>
      </c>
      <c r="M2429" s="52">
        <v>5</v>
      </c>
      <c r="N2429" s="56">
        <v>0</v>
      </c>
      <c r="O2429" s="56">
        <v>0</v>
      </c>
      <c r="P2429" s="54">
        <v>78.845466000000002</v>
      </c>
      <c r="Q2429" s="54">
        <v>36.284605000000006</v>
      </c>
      <c r="R2429" s="55">
        <v>5.7172769499999996</v>
      </c>
      <c r="U2429">
        <f t="shared" si="816"/>
        <v>0.16666666666666666</v>
      </c>
      <c r="V2429">
        <f t="shared" si="817"/>
        <v>0.96048632218844987</v>
      </c>
      <c r="W2429">
        <f t="shared" si="818"/>
        <v>0</v>
      </c>
      <c r="X2429">
        <f t="shared" si="819"/>
        <v>0.34129692832764502</v>
      </c>
      <c r="Y2429">
        <f t="shared" si="820"/>
        <v>0.2857142857142857</v>
      </c>
      <c r="Z2429">
        <f t="shared" si="821"/>
        <v>0.79635258358662619</v>
      </c>
      <c r="AA2429">
        <f t="shared" si="822"/>
        <v>0.79939209726443761</v>
      </c>
      <c r="AB2429">
        <f t="shared" si="823"/>
        <v>0.5</v>
      </c>
      <c r="AC2429">
        <f t="shared" si="824"/>
        <v>0.83227848101265811</v>
      </c>
      <c r="AD2429">
        <f t="shared" si="825"/>
        <v>0.83227848101265811</v>
      </c>
      <c r="AE2429">
        <f t="shared" si="826"/>
        <v>0.315</v>
      </c>
      <c r="AF2429">
        <f t="shared" si="827"/>
        <v>0.83333333333333337</v>
      </c>
      <c r="AG2429">
        <f t="shared" si="828"/>
        <v>0</v>
      </c>
      <c r="AH2429">
        <f t="shared" si="829"/>
        <v>0</v>
      </c>
      <c r="AI2429">
        <f t="shared" si="830"/>
        <v>0.44458204334365331</v>
      </c>
      <c r="AJ2429">
        <f t="shared" si="831"/>
        <v>0.46019900497512445</v>
      </c>
      <c r="AK2429">
        <f t="shared" si="832"/>
        <v>0.59127789046653134</v>
      </c>
      <c r="AM2429">
        <v>149</v>
      </c>
      <c r="AN2429">
        <v>439.52802359882008</v>
      </c>
      <c r="AO2429">
        <v>1017.81</v>
      </c>
      <c r="AP2429">
        <v>800.38573989022063</v>
      </c>
      <c r="AQ2429">
        <v>0</v>
      </c>
      <c r="AT2429">
        <f t="shared" si="833"/>
        <v>0.36619718309859156</v>
      </c>
      <c r="AU2429">
        <f t="shared" si="834"/>
        <v>0.1980963341991073</v>
      </c>
      <c r="AV2429">
        <f t="shared" si="835"/>
        <v>0.71895484855334535</v>
      </c>
      <c r="AW2429">
        <f t="shared" si="836"/>
        <v>0.39463239260807192</v>
      </c>
      <c r="AX2429">
        <f t="shared" si="837"/>
        <v>0</v>
      </c>
    </row>
    <row r="2430" spans="2:50" ht="15">
      <c r="B2430" s="52">
        <v>1</v>
      </c>
      <c r="C2430" s="52">
        <v>3.16</v>
      </c>
      <c r="D2430" s="56">
        <v>0</v>
      </c>
      <c r="E2430" s="52">
        <v>1</v>
      </c>
      <c r="F2430" s="52">
        <v>7</v>
      </c>
      <c r="G2430" s="53">
        <v>2.58</v>
      </c>
      <c r="H2430" s="53">
        <v>2.62</v>
      </c>
      <c r="I2430" s="52">
        <v>2</v>
      </c>
      <c r="J2430" s="53">
        <v>2.62</v>
      </c>
      <c r="K2430" s="53">
        <v>2.6503920000000001</v>
      </c>
      <c r="L2430" s="52">
        <v>66.400000000000006</v>
      </c>
      <c r="M2430" s="52">
        <v>1</v>
      </c>
      <c r="N2430" s="52">
        <v>20</v>
      </c>
      <c r="O2430" s="52">
        <v>25</v>
      </c>
      <c r="P2430" s="54">
        <v>25.693422999999999</v>
      </c>
      <c r="Q2430" s="54">
        <v>32.558078000000002</v>
      </c>
      <c r="R2430" s="55">
        <v>0</v>
      </c>
      <c r="U2430">
        <f t="shared" si="816"/>
        <v>0.16666666666666666</v>
      </c>
      <c r="V2430">
        <f t="shared" si="817"/>
        <v>0.96048632218844987</v>
      </c>
      <c r="W2430">
        <f t="shared" si="818"/>
        <v>0</v>
      </c>
      <c r="X2430">
        <f t="shared" si="819"/>
        <v>0.34129692832764502</v>
      </c>
      <c r="Y2430">
        <f t="shared" si="820"/>
        <v>1</v>
      </c>
      <c r="Z2430">
        <f t="shared" si="821"/>
        <v>0.78419452887537999</v>
      </c>
      <c r="AA2430">
        <f t="shared" si="822"/>
        <v>0.79635258358662619</v>
      </c>
      <c r="AB2430">
        <f t="shared" si="823"/>
        <v>0.5</v>
      </c>
      <c r="AC2430">
        <f t="shared" si="824"/>
        <v>0.82911392405063289</v>
      </c>
      <c r="AD2430">
        <f t="shared" si="825"/>
        <v>0.83873164556962021</v>
      </c>
      <c r="AE2430">
        <f t="shared" si="826"/>
        <v>0.8566666666666668</v>
      </c>
      <c r="AF2430">
        <f t="shared" si="827"/>
        <v>0.16666666666666666</v>
      </c>
      <c r="AG2430">
        <f t="shared" si="828"/>
        <v>0.33333333333333331</v>
      </c>
      <c r="AH2430">
        <f t="shared" si="829"/>
        <v>3.2615786040443573E-3</v>
      </c>
      <c r="AI2430">
        <f t="shared" si="830"/>
        <v>0.10897832817337461</v>
      </c>
      <c r="AJ2430">
        <f t="shared" si="831"/>
        <v>0.41293532338308458</v>
      </c>
      <c r="AK2430">
        <f t="shared" si="832"/>
        <v>0</v>
      </c>
      <c r="AM2430">
        <v>170</v>
      </c>
      <c r="AN2430">
        <v>256.02409638554218</v>
      </c>
      <c r="AO2430">
        <v>972.38732400000004</v>
      </c>
      <c r="AP2430">
        <v>883.9472624675916</v>
      </c>
      <c r="AQ2430">
        <v>0</v>
      </c>
      <c r="AT2430">
        <f t="shared" si="833"/>
        <v>0.5140845070422535</v>
      </c>
      <c r="AU2430">
        <f t="shared" si="834"/>
        <v>4.5948292290427005E-3</v>
      </c>
      <c r="AV2430">
        <f t="shared" si="835"/>
        <v>0.68686943659584088</v>
      </c>
      <c r="AW2430">
        <f t="shared" si="836"/>
        <v>0.43583263136945249</v>
      </c>
      <c r="AX2430">
        <f t="shared" si="837"/>
        <v>0</v>
      </c>
    </row>
    <row r="2431" spans="2:50" ht="15">
      <c r="B2431" s="52">
        <v>1</v>
      </c>
      <c r="C2431" s="52">
        <v>3.16</v>
      </c>
      <c r="D2431" s="56">
        <v>0</v>
      </c>
      <c r="E2431" s="52">
        <v>1</v>
      </c>
      <c r="F2431" s="52">
        <v>7</v>
      </c>
      <c r="G2431" s="53">
        <v>2.58</v>
      </c>
      <c r="H2431" s="53">
        <v>2.62</v>
      </c>
      <c r="I2431" s="52">
        <v>2</v>
      </c>
      <c r="J2431" s="53">
        <v>2.62</v>
      </c>
      <c r="K2431" s="53">
        <v>2.6503920000000001</v>
      </c>
      <c r="L2431" s="52">
        <v>66.400000000000006</v>
      </c>
      <c r="M2431" s="52">
        <v>4</v>
      </c>
      <c r="N2431" s="52">
        <v>20</v>
      </c>
      <c r="O2431" s="52">
        <v>23</v>
      </c>
      <c r="P2431" s="54">
        <v>23.732092999999999</v>
      </c>
      <c r="Q2431" s="54">
        <v>27.360553500000002</v>
      </c>
      <c r="R2431" s="55">
        <v>0</v>
      </c>
      <c r="U2431">
        <f t="shared" si="816"/>
        <v>0.16666666666666666</v>
      </c>
      <c r="V2431">
        <f t="shared" si="817"/>
        <v>0.96048632218844987</v>
      </c>
      <c r="W2431">
        <f t="shared" si="818"/>
        <v>0</v>
      </c>
      <c r="X2431">
        <f t="shared" si="819"/>
        <v>0.34129692832764502</v>
      </c>
      <c r="Y2431">
        <f t="shared" si="820"/>
        <v>1</v>
      </c>
      <c r="Z2431">
        <f t="shared" si="821"/>
        <v>0.78419452887537999</v>
      </c>
      <c r="AA2431">
        <f t="shared" si="822"/>
        <v>0.79635258358662619</v>
      </c>
      <c r="AB2431">
        <f t="shared" si="823"/>
        <v>0.5</v>
      </c>
      <c r="AC2431">
        <f t="shared" si="824"/>
        <v>0.82911392405063289</v>
      </c>
      <c r="AD2431">
        <f t="shared" si="825"/>
        <v>0.83873164556962021</v>
      </c>
      <c r="AE2431">
        <f t="shared" si="826"/>
        <v>0.8566666666666668</v>
      </c>
      <c r="AF2431">
        <f t="shared" si="827"/>
        <v>0.66666666666666663</v>
      </c>
      <c r="AG2431">
        <f t="shared" si="828"/>
        <v>0.33333333333333331</v>
      </c>
      <c r="AH2431">
        <f t="shared" si="829"/>
        <v>3.0006523157208088E-3</v>
      </c>
      <c r="AI2431">
        <f t="shared" si="830"/>
        <v>9.6594427244582032E-2</v>
      </c>
      <c r="AJ2431">
        <f t="shared" si="831"/>
        <v>0.34701492537313433</v>
      </c>
      <c r="AK2431">
        <f t="shared" si="832"/>
        <v>0</v>
      </c>
      <c r="AM2431">
        <v>170</v>
      </c>
      <c r="AN2431">
        <v>256.02409638554218</v>
      </c>
      <c r="AO2431">
        <v>972.38732400000004</v>
      </c>
      <c r="AP2431">
        <v>883.9472624675916</v>
      </c>
      <c r="AQ2431">
        <v>0</v>
      </c>
      <c r="AT2431">
        <f t="shared" si="833"/>
        <v>0.5140845070422535</v>
      </c>
      <c r="AU2431">
        <f t="shared" si="834"/>
        <v>4.5948292290427005E-3</v>
      </c>
      <c r="AV2431">
        <f t="shared" si="835"/>
        <v>0.68686943659584088</v>
      </c>
      <c r="AW2431">
        <f t="shared" si="836"/>
        <v>0.43583263136945249</v>
      </c>
      <c r="AX2431">
        <f t="shared" si="837"/>
        <v>0</v>
      </c>
    </row>
    <row r="2432" spans="2:50" ht="15">
      <c r="B2432" s="52">
        <v>1</v>
      </c>
      <c r="C2432" s="52">
        <v>3.16</v>
      </c>
      <c r="D2432" s="56">
        <v>0</v>
      </c>
      <c r="E2432" s="52">
        <v>1</v>
      </c>
      <c r="F2432" s="52">
        <v>7</v>
      </c>
      <c r="G2432" s="53">
        <v>2.58</v>
      </c>
      <c r="H2432" s="53">
        <v>2.62</v>
      </c>
      <c r="I2432" s="52">
        <v>2</v>
      </c>
      <c r="J2432" s="53">
        <v>2.62</v>
      </c>
      <c r="K2432" s="53">
        <v>2.6503920000000001</v>
      </c>
      <c r="L2432" s="52">
        <v>50.7</v>
      </c>
      <c r="M2432" s="52">
        <v>1</v>
      </c>
      <c r="N2432" s="52">
        <v>20</v>
      </c>
      <c r="O2432" s="52">
        <v>28</v>
      </c>
      <c r="P2432" s="54">
        <v>37.167203499999999</v>
      </c>
      <c r="Q2432" s="54">
        <v>34.6174745</v>
      </c>
      <c r="R2432" s="55">
        <v>0</v>
      </c>
      <c r="U2432">
        <f t="shared" si="816"/>
        <v>0.16666666666666666</v>
      </c>
      <c r="V2432">
        <f t="shared" si="817"/>
        <v>0.96048632218844987</v>
      </c>
      <c r="W2432">
        <f t="shared" si="818"/>
        <v>0</v>
      </c>
      <c r="X2432">
        <f t="shared" si="819"/>
        <v>0.34129692832764502</v>
      </c>
      <c r="Y2432">
        <f t="shared" si="820"/>
        <v>1</v>
      </c>
      <c r="Z2432">
        <f t="shared" si="821"/>
        <v>0.78419452887537999</v>
      </c>
      <c r="AA2432">
        <f t="shared" si="822"/>
        <v>0.79635258358662619</v>
      </c>
      <c r="AB2432">
        <f t="shared" si="823"/>
        <v>0.5</v>
      </c>
      <c r="AC2432">
        <f t="shared" si="824"/>
        <v>0.82911392405063289</v>
      </c>
      <c r="AD2432">
        <f t="shared" si="825"/>
        <v>0.83873164556962021</v>
      </c>
      <c r="AE2432">
        <f t="shared" si="826"/>
        <v>0.59500000000000008</v>
      </c>
      <c r="AF2432">
        <f t="shared" si="827"/>
        <v>0.16666666666666666</v>
      </c>
      <c r="AG2432">
        <f t="shared" si="828"/>
        <v>0.33333333333333331</v>
      </c>
      <c r="AH2432">
        <f t="shared" si="829"/>
        <v>3.6529680365296802E-3</v>
      </c>
      <c r="AI2432">
        <f t="shared" si="830"/>
        <v>0.18142414860681114</v>
      </c>
      <c r="AJ2432">
        <f t="shared" si="831"/>
        <v>0.43905472636815918</v>
      </c>
      <c r="AK2432">
        <f t="shared" si="832"/>
        <v>0</v>
      </c>
      <c r="AM2432">
        <v>170</v>
      </c>
      <c r="AN2432">
        <v>335.30571992110453</v>
      </c>
      <c r="AO2432">
        <v>990.83369600000003</v>
      </c>
      <c r="AP2432">
        <v>800.51554690035687</v>
      </c>
      <c r="AQ2432">
        <v>0</v>
      </c>
      <c r="AT2432">
        <f t="shared" si="833"/>
        <v>0.5140845070422535</v>
      </c>
      <c r="AU2432">
        <f t="shared" si="834"/>
        <v>8.8195838229635684E-2</v>
      </c>
      <c r="AV2432">
        <f t="shared" si="835"/>
        <v>0.69989948010849912</v>
      </c>
      <c r="AW2432">
        <f t="shared" si="836"/>
        <v>0.39469639431179343</v>
      </c>
      <c r="AX2432">
        <f t="shared" si="837"/>
        <v>0</v>
      </c>
    </row>
    <row r="2433" spans="2:50" ht="15">
      <c r="B2433" s="52">
        <v>1</v>
      </c>
      <c r="C2433" s="52">
        <v>3.16</v>
      </c>
      <c r="D2433" s="56">
        <v>0</v>
      </c>
      <c r="E2433" s="52">
        <v>1</v>
      </c>
      <c r="F2433" s="52">
        <v>7</v>
      </c>
      <c r="G2433" s="53">
        <v>2.58</v>
      </c>
      <c r="H2433" s="53">
        <v>2.62</v>
      </c>
      <c r="I2433" s="52">
        <v>2</v>
      </c>
      <c r="J2433" s="53">
        <v>2.62</v>
      </c>
      <c r="K2433" s="53">
        <v>2.6503920000000001</v>
      </c>
      <c r="L2433" s="52">
        <v>50.7</v>
      </c>
      <c r="M2433" s="52">
        <v>4</v>
      </c>
      <c r="N2433" s="52">
        <v>20</v>
      </c>
      <c r="O2433" s="52">
        <v>26</v>
      </c>
      <c r="P2433" s="54">
        <v>35.990405500000001</v>
      </c>
      <c r="Q2433" s="54">
        <v>33.538742999999997</v>
      </c>
      <c r="R2433" s="55">
        <v>0</v>
      </c>
      <c r="U2433">
        <f t="shared" si="816"/>
        <v>0.16666666666666666</v>
      </c>
      <c r="V2433">
        <f t="shared" si="817"/>
        <v>0.96048632218844987</v>
      </c>
      <c r="W2433">
        <f t="shared" si="818"/>
        <v>0</v>
      </c>
      <c r="X2433">
        <f t="shared" si="819"/>
        <v>0.34129692832764502</v>
      </c>
      <c r="Y2433">
        <f t="shared" si="820"/>
        <v>1</v>
      </c>
      <c r="Z2433">
        <f t="shared" si="821"/>
        <v>0.78419452887537999</v>
      </c>
      <c r="AA2433">
        <f t="shared" si="822"/>
        <v>0.79635258358662619</v>
      </c>
      <c r="AB2433">
        <f t="shared" si="823"/>
        <v>0.5</v>
      </c>
      <c r="AC2433">
        <f t="shared" si="824"/>
        <v>0.82911392405063289</v>
      </c>
      <c r="AD2433">
        <f t="shared" si="825"/>
        <v>0.83873164556962021</v>
      </c>
      <c r="AE2433">
        <f t="shared" si="826"/>
        <v>0.59500000000000008</v>
      </c>
      <c r="AF2433">
        <f t="shared" si="827"/>
        <v>0.66666666666666663</v>
      </c>
      <c r="AG2433">
        <f t="shared" si="828"/>
        <v>0.33333333333333331</v>
      </c>
      <c r="AH2433">
        <f t="shared" si="829"/>
        <v>3.3920417482061318E-3</v>
      </c>
      <c r="AI2433">
        <f t="shared" si="830"/>
        <v>0.17399380804953563</v>
      </c>
      <c r="AJ2433">
        <f t="shared" si="831"/>
        <v>0.42537313432835816</v>
      </c>
      <c r="AK2433">
        <f t="shared" si="832"/>
        <v>0</v>
      </c>
      <c r="AM2433">
        <v>170</v>
      </c>
      <c r="AN2433">
        <v>335.30571992110453</v>
      </c>
      <c r="AO2433">
        <v>990.83369600000003</v>
      </c>
      <c r="AP2433">
        <v>800.51554690035687</v>
      </c>
      <c r="AQ2433">
        <v>0</v>
      </c>
      <c r="AT2433">
        <f t="shared" si="833"/>
        <v>0.5140845070422535</v>
      </c>
      <c r="AU2433">
        <f t="shared" si="834"/>
        <v>8.8195838229635684E-2</v>
      </c>
      <c r="AV2433">
        <f t="shared" si="835"/>
        <v>0.69989948010849912</v>
      </c>
      <c r="AW2433">
        <f t="shared" si="836"/>
        <v>0.39469639431179343</v>
      </c>
      <c r="AX2433">
        <f t="shared" si="837"/>
        <v>0</v>
      </c>
    </row>
    <row r="2434" spans="2:50" ht="15">
      <c r="B2434" s="52">
        <v>1</v>
      </c>
      <c r="C2434" s="52">
        <v>3.16</v>
      </c>
      <c r="D2434" s="56">
        <v>0</v>
      </c>
      <c r="E2434" s="52">
        <v>1</v>
      </c>
      <c r="F2434" s="52">
        <v>7</v>
      </c>
      <c r="G2434" s="53">
        <v>2.58</v>
      </c>
      <c r="H2434" s="53">
        <v>2.62</v>
      </c>
      <c r="I2434" s="52">
        <v>2</v>
      </c>
      <c r="J2434" s="53">
        <v>2.62</v>
      </c>
      <c r="K2434" s="53">
        <v>2.6503920000000001</v>
      </c>
      <c r="L2434" s="52">
        <v>45.2</v>
      </c>
      <c r="M2434" s="52">
        <v>1</v>
      </c>
      <c r="N2434" s="52">
        <v>20</v>
      </c>
      <c r="O2434" s="52">
        <v>27</v>
      </c>
      <c r="P2434" s="54">
        <v>45.698988999999997</v>
      </c>
      <c r="Q2434" s="54">
        <v>37.657536</v>
      </c>
      <c r="R2434" s="55">
        <v>0</v>
      </c>
      <c r="U2434">
        <f t="shared" si="816"/>
        <v>0.16666666666666666</v>
      </c>
      <c r="V2434">
        <f t="shared" si="817"/>
        <v>0.96048632218844987</v>
      </c>
      <c r="W2434">
        <f t="shared" si="818"/>
        <v>0</v>
      </c>
      <c r="X2434">
        <f t="shared" si="819"/>
        <v>0.34129692832764502</v>
      </c>
      <c r="Y2434">
        <f t="shared" si="820"/>
        <v>1</v>
      </c>
      <c r="Z2434">
        <f t="shared" si="821"/>
        <v>0.78419452887537999</v>
      </c>
      <c r="AA2434">
        <f t="shared" si="822"/>
        <v>0.79635258358662619</v>
      </c>
      <c r="AB2434">
        <f t="shared" si="823"/>
        <v>0.5</v>
      </c>
      <c r="AC2434">
        <f t="shared" si="824"/>
        <v>0.82911392405063289</v>
      </c>
      <c r="AD2434">
        <f t="shared" si="825"/>
        <v>0.83873164556962021</v>
      </c>
      <c r="AE2434">
        <f t="shared" si="826"/>
        <v>0.50333333333333341</v>
      </c>
      <c r="AF2434">
        <f t="shared" si="827"/>
        <v>0.16666666666666666</v>
      </c>
      <c r="AG2434">
        <f t="shared" si="828"/>
        <v>0.33333333333333331</v>
      </c>
      <c r="AH2434">
        <f t="shared" si="829"/>
        <v>3.5225048923679062E-3</v>
      </c>
      <c r="AI2434">
        <f t="shared" si="830"/>
        <v>0.23529411764705882</v>
      </c>
      <c r="AJ2434">
        <f t="shared" si="831"/>
        <v>0.47761194029850745</v>
      </c>
      <c r="AK2434">
        <f t="shared" si="832"/>
        <v>0</v>
      </c>
      <c r="AM2434">
        <v>170</v>
      </c>
      <c r="AN2434">
        <v>376.10619469026545</v>
      </c>
      <c r="AO2434">
        <v>990.83369600000003</v>
      </c>
      <c r="AP2434">
        <v>766.94553601433847</v>
      </c>
      <c r="AQ2434">
        <v>0</v>
      </c>
      <c r="AT2434">
        <f t="shared" si="833"/>
        <v>0.5140845070422535</v>
      </c>
      <c r="AU2434">
        <f t="shared" si="834"/>
        <v>0.13121918596513052</v>
      </c>
      <c r="AV2434">
        <f t="shared" si="835"/>
        <v>0.69989948010849912</v>
      </c>
      <c r="AW2434">
        <f t="shared" si="836"/>
        <v>0.37814460802229072</v>
      </c>
      <c r="AX2434">
        <f t="shared" si="837"/>
        <v>0</v>
      </c>
    </row>
    <row r="2435" spans="2:50" ht="15">
      <c r="B2435" s="52">
        <v>1</v>
      </c>
      <c r="C2435" s="52">
        <v>3.16</v>
      </c>
      <c r="D2435" s="56">
        <v>0</v>
      </c>
      <c r="E2435" s="52">
        <v>1</v>
      </c>
      <c r="F2435" s="52">
        <v>7</v>
      </c>
      <c r="G2435" s="53">
        <v>2.58</v>
      </c>
      <c r="H2435" s="53">
        <v>2.62</v>
      </c>
      <c r="I2435" s="52">
        <v>2</v>
      </c>
      <c r="J2435" s="53">
        <v>2.62</v>
      </c>
      <c r="K2435" s="53">
        <v>2.6503920000000001</v>
      </c>
      <c r="L2435" s="52">
        <v>45.2</v>
      </c>
      <c r="M2435" s="52">
        <v>4</v>
      </c>
      <c r="N2435" s="52">
        <v>20</v>
      </c>
      <c r="O2435" s="52">
        <v>25</v>
      </c>
      <c r="P2435" s="54">
        <v>45.110590000000002</v>
      </c>
      <c r="Q2435" s="54">
        <v>34.715541000000002</v>
      </c>
      <c r="R2435" s="55">
        <v>0</v>
      </c>
      <c r="U2435">
        <f t="shared" si="816"/>
        <v>0.16666666666666666</v>
      </c>
      <c r="V2435">
        <f t="shared" si="817"/>
        <v>0.96048632218844987</v>
      </c>
      <c r="W2435">
        <f t="shared" si="818"/>
        <v>0</v>
      </c>
      <c r="X2435">
        <f t="shared" si="819"/>
        <v>0.34129692832764502</v>
      </c>
      <c r="Y2435">
        <f t="shared" si="820"/>
        <v>1</v>
      </c>
      <c r="Z2435">
        <f t="shared" si="821"/>
        <v>0.78419452887537999</v>
      </c>
      <c r="AA2435">
        <f t="shared" si="822"/>
        <v>0.79635258358662619</v>
      </c>
      <c r="AB2435">
        <f t="shared" si="823"/>
        <v>0.5</v>
      </c>
      <c r="AC2435">
        <f t="shared" si="824"/>
        <v>0.82911392405063289</v>
      </c>
      <c r="AD2435">
        <f t="shared" si="825"/>
        <v>0.83873164556962021</v>
      </c>
      <c r="AE2435">
        <f t="shared" si="826"/>
        <v>0.50333333333333341</v>
      </c>
      <c r="AF2435">
        <f t="shared" si="827"/>
        <v>0.66666666666666663</v>
      </c>
      <c r="AG2435">
        <f t="shared" si="828"/>
        <v>0.33333333333333331</v>
      </c>
      <c r="AH2435">
        <f t="shared" si="829"/>
        <v>3.2615786040443573E-3</v>
      </c>
      <c r="AI2435">
        <f t="shared" si="830"/>
        <v>0.23157894736842108</v>
      </c>
      <c r="AJ2435">
        <f t="shared" si="831"/>
        <v>0.44029850746268656</v>
      </c>
      <c r="AK2435">
        <f t="shared" si="832"/>
        <v>0</v>
      </c>
      <c r="AM2435">
        <v>170</v>
      </c>
      <c r="AN2435">
        <v>376.10619469026545</v>
      </c>
      <c r="AO2435">
        <v>990.83369600000003</v>
      </c>
      <c r="AP2435">
        <v>766.94553601433847</v>
      </c>
      <c r="AQ2435">
        <v>0</v>
      </c>
      <c r="AT2435">
        <f t="shared" si="833"/>
        <v>0.5140845070422535</v>
      </c>
      <c r="AU2435">
        <f t="shared" si="834"/>
        <v>0.13121918596513052</v>
      </c>
      <c r="AV2435">
        <f t="shared" si="835"/>
        <v>0.69989948010849912</v>
      </c>
      <c r="AW2435">
        <f t="shared" si="836"/>
        <v>0.37814460802229072</v>
      </c>
      <c r="AX2435">
        <f t="shared" si="837"/>
        <v>0</v>
      </c>
    </row>
    <row r="2436" spans="2:50" ht="15">
      <c r="B2436" s="52">
        <v>1</v>
      </c>
      <c r="C2436" s="52">
        <v>3.16</v>
      </c>
      <c r="D2436" s="56">
        <v>0</v>
      </c>
      <c r="E2436" s="52">
        <v>1</v>
      </c>
      <c r="F2436" s="52">
        <v>7</v>
      </c>
      <c r="G2436" s="53">
        <v>2.58</v>
      </c>
      <c r="H2436" s="53">
        <v>2.62</v>
      </c>
      <c r="I2436" s="52">
        <v>3</v>
      </c>
      <c r="J2436" s="53">
        <v>1.29</v>
      </c>
      <c r="K2436" s="53">
        <v>1.4112600000000002</v>
      </c>
      <c r="L2436" s="52">
        <v>45.6</v>
      </c>
      <c r="M2436" s="52">
        <v>1</v>
      </c>
      <c r="N2436" s="52">
        <v>20</v>
      </c>
      <c r="O2436" s="52">
        <v>26</v>
      </c>
      <c r="P2436" s="54">
        <v>39.128533500000003</v>
      </c>
      <c r="Q2436" s="54">
        <v>19.319100500000001</v>
      </c>
      <c r="R2436" s="55">
        <v>0</v>
      </c>
      <c r="U2436">
        <f t="shared" si="816"/>
        <v>0.16666666666666666</v>
      </c>
      <c r="V2436">
        <f t="shared" si="817"/>
        <v>0.96048632218844987</v>
      </c>
      <c r="W2436">
        <f t="shared" si="818"/>
        <v>0</v>
      </c>
      <c r="X2436">
        <f t="shared" si="819"/>
        <v>0.34129692832764502</v>
      </c>
      <c r="Y2436">
        <f t="shared" si="820"/>
        <v>1</v>
      </c>
      <c r="Z2436">
        <f t="shared" si="821"/>
        <v>0.78419452887537999</v>
      </c>
      <c r="AA2436">
        <f t="shared" si="822"/>
        <v>0.79635258358662619</v>
      </c>
      <c r="AB2436">
        <f t="shared" si="823"/>
        <v>0.75</v>
      </c>
      <c r="AC2436">
        <f t="shared" si="824"/>
        <v>0.40822784810126583</v>
      </c>
      <c r="AD2436">
        <f t="shared" si="825"/>
        <v>0.44660126582278487</v>
      </c>
      <c r="AE2436">
        <f t="shared" si="826"/>
        <v>0.51</v>
      </c>
      <c r="AF2436">
        <f t="shared" si="827"/>
        <v>0.16666666666666666</v>
      </c>
      <c r="AG2436">
        <f t="shared" si="828"/>
        <v>0.33333333333333331</v>
      </c>
      <c r="AH2436">
        <f t="shared" si="829"/>
        <v>3.3920417482061318E-3</v>
      </c>
      <c r="AI2436">
        <f t="shared" si="830"/>
        <v>0.19380804953560374</v>
      </c>
      <c r="AJ2436">
        <f t="shared" si="831"/>
        <v>0.24502487562189054</v>
      </c>
      <c r="AK2436">
        <f t="shared" si="832"/>
        <v>0</v>
      </c>
      <c r="AM2436">
        <v>170</v>
      </c>
      <c r="AN2436">
        <v>372.80701754385962</v>
      </c>
      <c r="AO2436">
        <v>526.74570000000006</v>
      </c>
      <c r="AP2436">
        <v>733.26004885631767</v>
      </c>
      <c r="AQ2436">
        <v>0</v>
      </c>
      <c r="AT2436">
        <f t="shared" si="833"/>
        <v>0.5140845070422535</v>
      </c>
      <c r="AU2436">
        <f t="shared" si="834"/>
        <v>0.12774026454537041</v>
      </c>
      <c r="AV2436">
        <f t="shared" si="835"/>
        <v>0.37207963664104887</v>
      </c>
      <c r="AW2436">
        <f t="shared" si="836"/>
        <v>0.36153588583895752</v>
      </c>
      <c r="AX2436">
        <f t="shared" si="837"/>
        <v>0</v>
      </c>
    </row>
    <row r="2437" spans="2:50" ht="15">
      <c r="B2437" s="52">
        <v>1</v>
      </c>
      <c r="C2437" s="52">
        <v>3.16</v>
      </c>
      <c r="D2437" s="56">
        <v>0</v>
      </c>
      <c r="E2437" s="52">
        <v>1</v>
      </c>
      <c r="F2437" s="52">
        <v>7</v>
      </c>
      <c r="G2437" s="53">
        <v>2.58</v>
      </c>
      <c r="H2437" s="53">
        <v>2.62</v>
      </c>
      <c r="I2437" s="52">
        <v>3</v>
      </c>
      <c r="J2437" s="53">
        <v>1.29</v>
      </c>
      <c r="K2437" s="53">
        <v>1.4112600000000002</v>
      </c>
      <c r="L2437" s="52">
        <v>45.6</v>
      </c>
      <c r="M2437" s="52">
        <v>4</v>
      </c>
      <c r="N2437" s="52">
        <v>20</v>
      </c>
      <c r="O2437" s="52">
        <v>23</v>
      </c>
      <c r="P2437" s="54">
        <v>39.520799500000003</v>
      </c>
      <c r="Q2437" s="54">
        <v>19.417166999999999</v>
      </c>
      <c r="R2437" s="55">
        <v>0</v>
      </c>
      <c r="U2437">
        <f t="shared" si="816"/>
        <v>0.16666666666666666</v>
      </c>
      <c r="V2437">
        <f t="shared" si="817"/>
        <v>0.96048632218844987</v>
      </c>
      <c r="W2437">
        <f t="shared" si="818"/>
        <v>0</v>
      </c>
      <c r="X2437">
        <f t="shared" si="819"/>
        <v>0.34129692832764502</v>
      </c>
      <c r="Y2437">
        <f t="shared" si="820"/>
        <v>1</v>
      </c>
      <c r="Z2437">
        <f t="shared" si="821"/>
        <v>0.78419452887537999</v>
      </c>
      <c r="AA2437">
        <f t="shared" si="822"/>
        <v>0.79635258358662619</v>
      </c>
      <c r="AB2437">
        <f t="shared" si="823"/>
        <v>0.75</v>
      </c>
      <c r="AC2437">
        <f t="shared" si="824"/>
        <v>0.40822784810126583</v>
      </c>
      <c r="AD2437">
        <f t="shared" si="825"/>
        <v>0.44660126582278487</v>
      </c>
      <c r="AE2437">
        <f t="shared" si="826"/>
        <v>0.51</v>
      </c>
      <c r="AF2437">
        <f t="shared" si="827"/>
        <v>0.66666666666666663</v>
      </c>
      <c r="AG2437">
        <f t="shared" si="828"/>
        <v>0.33333333333333331</v>
      </c>
      <c r="AH2437">
        <f t="shared" si="829"/>
        <v>3.0006523157208088E-3</v>
      </c>
      <c r="AI2437">
        <f t="shared" si="830"/>
        <v>0.19628482972136224</v>
      </c>
      <c r="AJ2437">
        <f t="shared" si="831"/>
        <v>0.2462686567164179</v>
      </c>
      <c r="AK2437">
        <f t="shared" si="832"/>
        <v>0</v>
      </c>
      <c r="AM2437">
        <v>170</v>
      </c>
      <c r="AN2437">
        <v>372.80701754385962</v>
      </c>
      <c r="AO2437">
        <v>526.74570000000006</v>
      </c>
      <c r="AP2437">
        <v>733.26004885631767</v>
      </c>
      <c r="AQ2437">
        <v>0</v>
      </c>
      <c r="AT2437">
        <f t="shared" si="833"/>
        <v>0.5140845070422535</v>
      </c>
      <c r="AU2437">
        <f t="shared" si="834"/>
        <v>0.12774026454537041</v>
      </c>
      <c r="AV2437">
        <f t="shared" si="835"/>
        <v>0.37207963664104887</v>
      </c>
      <c r="AW2437">
        <f t="shared" si="836"/>
        <v>0.36153588583895752</v>
      </c>
      <c r="AX2437">
        <f t="shared" si="837"/>
        <v>0</v>
      </c>
    </row>
    <row r="2438" spans="2:50" ht="15">
      <c r="B2438" s="52">
        <v>1</v>
      </c>
      <c r="C2438" s="52">
        <v>3.16</v>
      </c>
      <c r="D2438" s="56">
        <v>0</v>
      </c>
      <c r="E2438" s="52">
        <v>1</v>
      </c>
      <c r="F2438" s="52">
        <v>7</v>
      </c>
      <c r="G2438" s="53">
        <v>2.58</v>
      </c>
      <c r="H2438" s="53">
        <v>2.62</v>
      </c>
      <c r="I2438" s="52">
        <v>2</v>
      </c>
      <c r="J2438" s="53">
        <v>2.62</v>
      </c>
      <c r="K2438" s="53">
        <v>2.6503920000000001</v>
      </c>
      <c r="L2438" s="52">
        <v>35</v>
      </c>
      <c r="M2438" s="52">
        <v>1</v>
      </c>
      <c r="N2438" s="52">
        <v>20</v>
      </c>
      <c r="O2438" s="52">
        <v>41</v>
      </c>
      <c r="P2438" s="54">
        <v>72.961476000000005</v>
      </c>
      <c r="Q2438" s="54">
        <v>41.874395499999991</v>
      </c>
      <c r="R2438" s="55">
        <v>0</v>
      </c>
      <c r="U2438">
        <f t="shared" si="816"/>
        <v>0.16666666666666666</v>
      </c>
      <c r="V2438">
        <f t="shared" si="817"/>
        <v>0.96048632218844987</v>
      </c>
      <c r="W2438">
        <f t="shared" si="818"/>
        <v>0</v>
      </c>
      <c r="X2438">
        <f t="shared" si="819"/>
        <v>0.34129692832764502</v>
      </c>
      <c r="Y2438">
        <f t="shared" si="820"/>
        <v>1</v>
      </c>
      <c r="Z2438">
        <f t="shared" si="821"/>
        <v>0.78419452887537999</v>
      </c>
      <c r="AA2438">
        <f t="shared" si="822"/>
        <v>0.79635258358662619</v>
      </c>
      <c r="AB2438">
        <f t="shared" si="823"/>
        <v>0.5</v>
      </c>
      <c r="AC2438">
        <f t="shared" si="824"/>
        <v>0.82911392405063289</v>
      </c>
      <c r="AD2438">
        <f t="shared" si="825"/>
        <v>0.83873164556962021</v>
      </c>
      <c r="AE2438">
        <f t="shared" si="826"/>
        <v>0.33333333333333331</v>
      </c>
      <c r="AF2438">
        <f t="shared" si="827"/>
        <v>0.16666666666666666</v>
      </c>
      <c r="AG2438">
        <f t="shared" si="828"/>
        <v>0.33333333333333331</v>
      </c>
      <c r="AH2438">
        <f t="shared" si="829"/>
        <v>5.3489889106327461E-3</v>
      </c>
      <c r="AI2438">
        <f t="shared" si="830"/>
        <v>0.40743034055727562</v>
      </c>
      <c r="AJ2438">
        <f t="shared" si="831"/>
        <v>0.53109452736318397</v>
      </c>
      <c r="AK2438">
        <f t="shared" si="832"/>
        <v>0</v>
      </c>
      <c r="AM2438">
        <v>170</v>
      </c>
      <c r="AN2438">
        <v>485.71428571428572</v>
      </c>
      <c r="AO2438">
        <v>988.19850000000008</v>
      </c>
      <c r="AP2438">
        <v>679.36166365280246</v>
      </c>
      <c r="AQ2438">
        <v>0</v>
      </c>
      <c r="AT2438">
        <f t="shared" si="833"/>
        <v>0.5140845070422535</v>
      </c>
      <c r="AU2438">
        <f t="shared" si="834"/>
        <v>0.24679889530504645</v>
      </c>
      <c r="AV2438">
        <f t="shared" si="835"/>
        <v>0.69803804532097646</v>
      </c>
      <c r="AW2438">
        <f t="shared" si="836"/>
        <v>0.33496113862582994</v>
      </c>
      <c r="AX2438">
        <f t="shared" si="837"/>
        <v>0</v>
      </c>
    </row>
    <row r="2439" spans="2:50" ht="15">
      <c r="B2439" s="52">
        <v>1</v>
      </c>
      <c r="C2439" s="52">
        <v>3.16</v>
      </c>
      <c r="D2439" s="56">
        <v>0</v>
      </c>
      <c r="E2439" s="52">
        <v>1</v>
      </c>
      <c r="F2439" s="52">
        <v>7</v>
      </c>
      <c r="G2439" s="53">
        <v>2.58</v>
      </c>
      <c r="H2439" s="53">
        <v>2.62</v>
      </c>
      <c r="I2439" s="52">
        <v>2</v>
      </c>
      <c r="J2439" s="53">
        <v>2.62</v>
      </c>
      <c r="K2439" s="53">
        <v>2.6503920000000001</v>
      </c>
      <c r="L2439" s="52">
        <v>27</v>
      </c>
      <c r="M2439" s="52">
        <v>1</v>
      </c>
      <c r="N2439" s="52">
        <v>20</v>
      </c>
      <c r="O2439" s="52">
        <v>44</v>
      </c>
      <c r="P2439" s="54">
        <v>84.827522500000001</v>
      </c>
      <c r="Q2439" s="54">
        <v>44.620257500000001</v>
      </c>
      <c r="R2439" s="55">
        <v>0</v>
      </c>
      <c r="U2439">
        <f t="shared" si="816"/>
        <v>0.16666666666666666</v>
      </c>
      <c r="V2439">
        <f t="shared" si="817"/>
        <v>0.96048632218844987</v>
      </c>
      <c r="W2439">
        <f t="shared" si="818"/>
        <v>0</v>
      </c>
      <c r="X2439">
        <f t="shared" si="819"/>
        <v>0.34129692832764502</v>
      </c>
      <c r="Y2439">
        <f t="shared" si="820"/>
        <v>1</v>
      </c>
      <c r="Z2439">
        <f t="shared" si="821"/>
        <v>0.78419452887537999</v>
      </c>
      <c r="AA2439">
        <f t="shared" si="822"/>
        <v>0.79635258358662619</v>
      </c>
      <c r="AB2439">
        <f t="shared" si="823"/>
        <v>0.5</v>
      </c>
      <c r="AC2439">
        <f t="shared" si="824"/>
        <v>0.82911392405063289</v>
      </c>
      <c r="AD2439">
        <f t="shared" si="825"/>
        <v>0.83873164556962021</v>
      </c>
      <c r="AE2439">
        <f t="shared" si="826"/>
        <v>0.2</v>
      </c>
      <c r="AF2439">
        <f t="shared" si="827"/>
        <v>0.16666666666666666</v>
      </c>
      <c r="AG2439">
        <f t="shared" si="828"/>
        <v>0.33333333333333331</v>
      </c>
      <c r="AH2439">
        <f t="shared" si="829"/>
        <v>5.7403783431180695E-3</v>
      </c>
      <c r="AI2439">
        <f t="shared" si="830"/>
        <v>0.4823529411764706</v>
      </c>
      <c r="AJ2439">
        <f t="shared" si="831"/>
        <v>0.5659203980099502</v>
      </c>
      <c r="AK2439">
        <f t="shared" si="832"/>
        <v>0</v>
      </c>
      <c r="AM2439">
        <v>170</v>
      </c>
      <c r="AN2439">
        <v>629.62962962962956</v>
      </c>
      <c r="AO2439">
        <v>964.48173600000007</v>
      </c>
      <c r="AP2439">
        <v>584.35030473511449</v>
      </c>
      <c r="AQ2439">
        <v>0</v>
      </c>
      <c r="AT2439">
        <f t="shared" si="833"/>
        <v>0.5140845070422535</v>
      </c>
      <c r="AU2439">
        <f t="shared" si="834"/>
        <v>0.39855496973247406</v>
      </c>
      <c r="AV2439">
        <f t="shared" si="835"/>
        <v>0.68128513223327303</v>
      </c>
      <c r="AW2439">
        <f t="shared" si="836"/>
        <v>0.28811552653412259</v>
      </c>
      <c r="AX2439">
        <f t="shared" si="837"/>
        <v>0</v>
      </c>
    </row>
    <row r="2440" spans="2:50" ht="15">
      <c r="B2440" s="52">
        <v>4</v>
      </c>
      <c r="C2440" s="52">
        <v>2.97</v>
      </c>
      <c r="D2440" s="56">
        <v>0</v>
      </c>
      <c r="E2440" s="52">
        <v>1</v>
      </c>
      <c r="F2440" s="52">
        <v>7</v>
      </c>
      <c r="G2440" s="53">
        <v>2.61</v>
      </c>
      <c r="H2440" s="53">
        <v>2.6499330000000003</v>
      </c>
      <c r="I2440" s="52">
        <v>2</v>
      </c>
      <c r="J2440" s="53">
        <v>2.7</v>
      </c>
      <c r="K2440" s="53">
        <v>2.7102600000000003</v>
      </c>
      <c r="L2440" s="52">
        <v>23</v>
      </c>
      <c r="M2440" s="52">
        <v>1</v>
      </c>
      <c r="N2440" s="52">
        <v>20</v>
      </c>
      <c r="O2440" s="52">
        <v>7</v>
      </c>
      <c r="P2440" s="54">
        <v>72.765343000000001</v>
      </c>
      <c r="Q2440" s="54">
        <v>45.718602300000001</v>
      </c>
      <c r="R2440" s="55">
        <v>0</v>
      </c>
      <c r="U2440">
        <f t="shared" si="816"/>
        <v>0.66666666666666663</v>
      </c>
      <c r="V2440">
        <f t="shared" si="817"/>
        <v>0.90273556231003049</v>
      </c>
      <c r="W2440">
        <f t="shared" si="818"/>
        <v>0</v>
      </c>
      <c r="X2440">
        <f t="shared" si="819"/>
        <v>0.34129692832764502</v>
      </c>
      <c r="Y2440">
        <f t="shared" si="820"/>
        <v>1</v>
      </c>
      <c r="Z2440">
        <f t="shared" si="821"/>
        <v>0.79331306990881456</v>
      </c>
      <c r="AA2440">
        <f t="shared" si="822"/>
        <v>0.80545075987841952</v>
      </c>
      <c r="AB2440">
        <f t="shared" si="823"/>
        <v>0.5</v>
      </c>
      <c r="AC2440">
        <f t="shared" si="824"/>
        <v>0.85443037974683544</v>
      </c>
      <c r="AD2440">
        <f t="shared" si="825"/>
        <v>0.8576772151898735</v>
      </c>
      <c r="AE2440">
        <f t="shared" si="826"/>
        <v>0.13333333333333333</v>
      </c>
      <c r="AF2440">
        <f t="shared" si="827"/>
        <v>0.16666666666666666</v>
      </c>
      <c r="AG2440">
        <f t="shared" si="828"/>
        <v>0.33333333333333331</v>
      </c>
      <c r="AH2440">
        <f t="shared" si="829"/>
        <v>9.1324200913242006E-4</v>
      </c>
      <c r="AI2440">
        <f t="shared" si="830"/>
        <v>0.40619195046439632</v>
      </c>
      <c r="AJ2440">
        <f t="shared" si="831"/>
        <v>0.57985074626865674</v>
      </c>
      <c r="AK2440">
        <f t="shared" si="832"/>
        <v>0</v>
      </c>
      <c r="AM2440">
        <v>150</v>
      </c>
      <c r="AN2440">
        <v>652.17391304347825</v>
      </c>
      <c r="AO2440">
        <v>1022.5391400000002</v>
      </c>
      <c r="AP2440">
        <v>624.38777350395253</v>
      </c>
      <c r="AQ2440">
        <v>0</v>
      </c>
      <c r="AT2440">
        <f t="shared" si="833"/>
        <v>0.37323943661971831</v>
      </c>
      <c r="AU2440">
        <f t="shared" si="834"/>
        <v>0.42232750057308782</v>
      </c>
      <c r="AV2440">
        <f t="shared" si="835"/>
        <v>0.7222953916139242</v>
      </c>
      <c r="AW2440">
        <f t="shared" si="836"/>
        <v>0.30785611073841462</v>
      </c>
      <c r="AX2440">
        <f t="shared" si="837"/>
        <v>0</v>
      </c>
    </row>
    <row r="2441" spans="2:50" ht="15">
      <c r="B2441" s="52">
        <v>4</v>
      </c>
      <c r="C2441" s="52">
        <v>2.97</v>
      </c>
      <c r="D2441" s="52">
        <v>1</v>
      </c>
      <c r="E2441" s="52">
        <v>2.2000000000000002</v>
      </c>
      <c r="F2441" s="52">
        <v>7</v>
      </c>
      <c r="G2441" s="53">
        <v>2.61</v>
      </c>
      <c r="H2441" s="53">
        <v>2.6499330000000003</v>
      </c>
      <c r="I2441" s="52">
        <v>2</v>
      </c>
      <c r="J2441" s="53">
        <v>2.7</v>
      </c>
      <c r="K2441" s="53">
        <v>2.7102600000000003</v>
      </c>
      <c r="L2441" s="52">
        <v>23</v>
      </c>
      <c r="M2441" s="52">
        <v>1</v>
      </c>
      <c r="N2441" s="52">
        <v>20</v>
      </c>
      <c r="O2441" s="52">
        <v>7</v>
      </c>
      <c r="P2441" s="54">
        <v>79.826131000000004</v>
      </c>
      <c r="Q2441" s="54">
        <v>45.316529650000007</v>
      </c>
      <c r="R2441" s="55">
        <v>0</v>
      </c>
      <c r="U2441">
        <f t="shared" si="816"/>
        <v>0.66666666666666663</v>
      </c>
      <c r="V2441">
        <f t="shared" si="817"/>
        <v>0.90273556231003049</v>
      </c>
      <c r="W2441">
        <f t="shared" si="818"/>
        <v>0.25</v>
      </c>
      <c r="X2441">
        <f t="shared" si="819"/>
        <v>0.75085324232081918</v>
      </c>
      <c r="Y2441">
        <f t="shared" si="820"/>
        <v>1</v>
      </c>
      <c r="Z2441">
        <f t="shared" si="821"/>
        <v>0.79331306990881456</v>
      </c>
      <c r="AA2441">
        <f t="shared" si="822"/>
        <v>0.80545075987841952</v>
      </c>
      <c r="AB2441">
        <f t="shared" si="823"/>
        <v>0.5</v>
      </c>
      <c r="AC2441">
        <f t="shared" si="824"/>
        <v>0.85443037974683544</v>
      </c>
      <c r="AD2441">
        <f t="shared" si="825"/>
        <v>0.8576772151898735</v>
      </c>
      <c r="AE2441">
        <f t="shared" si="826"/>
        <v>0.13333333333333333</v>
      </c>
      <c r="AF2441">
        <f t="shared" si="827"/>
        <v>0.16666666666666666</v>
      </c>
      <c r="AG2441">
        <f t="shared" si="828"/>
        <v>0.33333333333333331</v>
      </c>
      <c r="AH2441">
        <f t="shared" si="829"/>
        <v>9.1324200913242006E-4</v>
      </c>
      <c r="AI2441">
        <f t="shared" si="830"/>
        <v>0.45077399380804956</v>
      </c>
      <c r="AJ2441">
        <f t="shared" si="831"/>
        <v>0.57475124378109455</v>
      </c>
      <c r="AK2441">
        <f t="shared" si="832"/>
        <v>0</v>
      </c>
      <c r="AM2441">
        <v>150</v>
      </c>
      <c r="AN2441">
        <v>652.17391304347825</v>
      </c>
      <c r="AO2441">
        <v>1022.5391400000002</v>
      </c>
      <c r="AP2441">
        <v>546.42433970948605</v>
      </c>
      <c r="AQ2441">
        <v>65.217391304347828</v>
      </c>
      <c r="AT2441">
        <f t="shared" si="833"/>
        <v>0.37323943661971831</v>
      </c>
      <c r="AU2441">
        <f t="shared" si="834"/>
        <v>0.42232750057308782</v>
      </c>
      <c r="AV2441">
        <f t="shared" si="835"/>
        <v>0.7222953916139242</v>
      </c>
      <c r="AW2441">
        <f t="shared" si="836"/>
        <v>0.26941602506363582</v>
      </c>
      <c r="AX2441">
        <f t="shared" si="837"/>
        <v>0.15527950310559008</v>
      </c>
    </row>
    <row r="2442" spans="2:50" ht="15">
      <c r="B2442" s="52">
        <v>4</v>
      </c>
      <c r="C2442" s="52">
        <v>2.97</v>
      </c>
      <c r="D2442" s="52">
        <v>1</v>
      </c>
      <c r="E2442" s="52">
        <v>2.2000000000000002</v>
      </c>
      <c r="F2442" s="52">
        <v>7</v>
      </c>
      <c r="G2442" s="53">
        <v>2.61</v>
      </c>
      <c r="H2442" s="53">
        <v>2.6499330000000003</v>
      </c>
      <c r="I2442" s="52">
        <v>2</v>
      </c>
      <c r="J2442" s="53">
        <v>2.7</v>
      </c>
      <c r="K2442" s="53">
        <v>2.7102600000000003</v>
      </c>
      <c r="L2442" s="52">
        <v>23</v>
      </c>
      <c r="M2442" s="52">
        <v>1</v>
      </c>
      <c r="N2442" s="52">
        <v>20</v>
      </c>
      <c r="O2442" s="52">
        <v>7</v>
      </c>
      <c r="P2442" s="54">
        <v>72.176944000000006</v>
      </c>
      <c r="Q2442" s="54">
        <v>44.522190999999999</v>
      </c>
      <c r="R2442" s="55">
        <v>0</v>
      </c>
      <c r="U2442">
        <f t="shared" si="816"/>
        <v>0.66666666666666663</v>
      </c>
      <c r="V2442">
        <f t="shared" si="817"/>
        <v>0.90273556231003049</v>
      </c>
      <c r="W2442">
        <f t="shared" si="818"/>
        <v>0.25</v>
      </c>
      <c r="X2442">
        <f t="shared" si="819"/>
        <v>0.75085324232081918</v>
      </c>
      <c r="Y2442">
        <f t="shared" si="820"/>
        <v>1</v>
      </c>
      <c r="Z2442">
        <f t="shared" si="821"/>
        <v>0.79331306990881456</v>
      </c>
      <c r="AA2442">
        <f t="shared" si="822"/>
        <v>0.80545075987841952</v>
      </c>
      <c r="AB2442">
        <f t="shared" si="823"/>
        <v>0.5</v>
      </c>
      <c r="AC2442">
        <f t="shared" si="824"/>
        <v>0.85443037974683544</v>
      </c>
      <c r="AD2442">
        <f t="shared" si="825"/>
        <v>0.8576772151898735</v>
      </c>
      <c r="AE2442">
        <f t="shared" si="826"/>
        <v>0.13333333333333333</v>
      </c>
      <c r="AF2442">
        <f t="shared" si="827"/>
        <v>0.16666666666666666</v>
      </c>
      <c r="AG2442">
        <f t="shared" si="828"/>
        <v>0.33333333333333331</v>
      </c>
      <c r="AH2442">
        <f t="shared" si="829"/>
        <v>9.1324200913242006E-4</v>
      </c>
      <c r="AI2442">
        <f t="shared" si="830"/>
        <v>0.40247678018575855</v>
      </c>
      <c r="AJ2442">
        <f t="shared" si="831"/>
        <v>0.56467661691542281</v>
      </c>
      <c r="AK2442">
        <f t="shared" si="832"/>
        <v>0</v>
      </c>
      <c r="AM2442">
        <v>150</v>
      </c>
      <c r="AN2442">
        <v>652.17391304347825</v>
      </c>
      <c r="AO2442">
        <v>1022.5391400000002</v>
      </c>
      <c r="AP2442">
        <v>546.42433970948605</v>
      </c>
      <c r="AQ2442">
        <v>65.217391304347828</v>
      </c>
      <c r="AT2442">
        <f t="shared" si="833"/>
        <v>0.37323943661971831</v>
      </c>
      <c r="AU2442">
        <f t="shared" si="834"/>
        <v>0.42232750057308782</v>
      </c>
      <c r="AV2442">
        <f t="shared" si="835"/>
        <v>0.7222953916139242</v>
      </c>
      <c r="AW2442">
        <f t="shared" si="836"/>
        <v>0.26941602506363582</v>
      </c>
      <c r="AX2442">
        <f t="shared" si="837"/>
        <v>0.15527950310559008</v>
      </c>
    </row>
    <row r="2443" spans="2:50" ht="15">
      <c r="B2443" s="52">
        <v>4</v>
      </c>
      <c r="C2443" s="52">
        <v>2.97</v>
      </c>
      <c r="D2443" s="56">
        <v>0</v>
      </c>
      <c r="E2443" s="52">
        <v>1</v>
      </c>
      <c r="F2443" s="52">
        <v>7</v>
      </c>
      <c r="G2443" s="53">
        <v>2.61</v>
      </c>
      <c r="H2443" s="53">
        <v>2.6499330000000003</v>
      </c>
      <c r="I2443" s="52">
        <v>2</v>
      </c>
      <c r="J2443" s="53">
        <v>2.7</v>
      </c>
      <c r="K2443" s="53">
        <v>2.7102600000000003</v>
      </c>
      <c r="L2443" s="52">
        <v>28</v>
      </c>
      <c r="M2443" s="52">
        <v>1</v>
      </c>
      <c r="N2443" s="52">
        <v>20</v>
      </c>
      <c r="O2443" s="52">
        <v>7</v>
      </c>
      <c r="P2443" s="54">
        <v>66.685220000000001</v>
      </c>
      <c r="Q2443" s="54">
        <v>46.277581350000006</v>
      </c>
      <c r="R2443" s="55">
        <v>0</v>
      </c>
      <c r="U2443">
        <f t="shared" ref="U2443:U2506" si="838">(B2443-B$2)/(B$3-B$2)</f>
        <v>0.66666666666666663</v>
      </c>
      <c r="V2443">
        <f t="shared" ref="V2443:V2506" si="839">(C2443-C$2)/(C$3-C$2)</f>
        <v>0.90273556231003049</v>
      </c>
      <c r="W2443">
        <f t="shared" ref="W2443:W2506" si="840">(D2443-D$2)/(D$3-D$2)</f>
        <v>0</v>
      </c>
      <c r="X2443">
        <f t="shared" ref="X2443:X2506" si="841">(E2443-E$2)/(E$3-E$2)</f>
        <v>0.34129692832764502</v>
      </c>
      <c r="Y2443">
        <f t="shared" ref="Y2443:Y2506" si="842">(F2443-F$2)/(F$3-F$2)</f>
        <v>1</v>
      </c>
      <c r="Z2443">
        <f t="shared" ref="Z2443:Z2506" si="843">(G2443-G$2)/(G$3-G$2)</f>
        <v>0.79331306990881456</v>
      </c>
      <c r="AA2443">
        <f t="shared" ref="AA2443:AA2506" si="844">(H2443-H$2)/(H$3-H$2)</f>
        <v>0.80545075987841952</v>
      </c>
      <c r="AB2443">
        <f t="shared" ref="AB2443:AB2506" si="845">(I2443-I$2)/(I$3-I$2)</f>
        <v>0.5</v>
      </c>
      <c r="AC2443">
        <f t="shared" ref="AC2443:AC2506" si="846">(J2443-J$2)/(J$3-J$2)</f>
        <v>0.85443037974683544</v>
      </c>
      <c r="AD2443">
        <f t="shared" ref="AD2443:AD2506" si="847">(K2443-K$2)/(K$3-K$2)</f>
        <v>0.8576772151898735</v>
      </c>
      <c r="AE2443">
        <f t="shared" ref="AE2443:AE2506" si="848">(L2443-L$2)/(L$3-L$2)</f>
        <v>0.21666666666666667</v>
      </c>
      <c r="AF2443">
        <f t="shared" ref="AF2443:AF2506" si="849">(M2443-M$2)/(M$3-M$2)</f>
        <v>0.16666666666666666</v>
      </c>
      <c r="AG2443">
        <f t="shared" ref="AG2443:AG2506" si="850">(N2443-N$2)/(N$3-N$2)</f>
        <v>0.33333333333333331</v>
      </c>
      <c r="AH2443">
        <f t="shared" ref="AH2443:AH2506" si="851">(O2443-O$2)/(O$3-O$2)</f>
        <v>9.1324200913242006E-4</v>
      </c>
      <c r="AI2443">
        <f t="shared" ref="AI2443:AI2506" si="852">(P2443-P$2)/(P$3-P$2)</f>
        <v>0.36780185758513934</v>
      </c>
      <c r="AJ2443">
        <f t="shared" ref="AJ2443:AJ2506" si="853">(Q2443-Q$2)/(Q$3-Q$2)</f>
        <v>0.58694029850746277</v>
      </c>
      <c r="AK2443">
        <f t="shared" ref="AK2443:AK2506" si="854">(R2443-R$2)/(R$3-R$2)</f>
        <v>0</v>
      </c>
      <c r="AM2443">
        <v>150</v>
      </c>
      <c r="AN2443">
        <v>535.71428571428567</v>
      </c>
      <c r="AO2443">
        <v>1060.4109600000002</v>
      </c>
      <c r="AP2443">
        <v>690.69447768181828</v>
      </c>
      <c r="AQ2443">
        <v>0</v>
      </c>
      <c r="AT2443">
        <f t="shared" ref="AT2443:AT2506" si="855">(AM2443-AM$3)/(AM$2-AM$3)</f>
        <v>0.37323943661971831</v>
      </c>
      <c r="AU2443">
        <f t="shared" ref="AU2443:AU2506" si="856">(AN2443-AN$3)/(AN$2-AN$3)</f>
        <v>0.29952297263369315</v>
      </c>
      <c r="AV2443">
        <f t="shared" ref="AV2443:AV2506" si="857">(AO2443-AO$3)/(AO$2-AO$3)</f>
        <v>0.7490470727848102</v>
      </c>
      <c r="AW2443">
        <f t="shared" ref="AW2443:AW2506" si="858">(AP2443-AP$3)/(AP$2-AP$3)</f>
        <v>0.34054881378339363</v>
      </c>
      <c r="AX2443">
        <f t="shared" ref="AX2443:AX2506" si="859">(AQ2443-AQ$3)/(AQ$2-AQ$3)</f>
        <v>0</v>
      </c>
    </row>
    <row r="2444" spans="2:50" ht="15">
      <c r="B2444" s="52">
        <v>4</v>
      </c>
      <c r="C2444" s="52">
        <v>2.97</v>
      </c>
      <c r="D2444" s="52">
        <v>1</v>
      </c>
      <c r="E2444" s="52">
        <v>2.2000000000000002</v>
      </c>
      <c r="F2444" s="52">
        <v>7</v>
      </c>
      <c r="G2444" s="53">
        <v>2.61</v>
      </c>
      <c r="H2444" s="53">
        <v>2.6499330000000003</v>
      </c>
      <c r="I2444" s="52">
        <v>2</v>
      </c>
      <c r="J2444" s="53">
        <v>2.7</v>
      </c>
      <c r="K2444" s="53">
        <v>2.7102600000000003</v>
      </c>
      <c r="L2444" s="52">
        <v>28</v>
      </c>
      <c r="M2444" s="52">
        <v>1</v>
      </c>
      <c r="N2444" s="52">
        <v>20</v>
      </c>
      <c r="O2444" s="52">
        <v>7</v>
      </c>
      <c r="P2444" s="54">
        <v>70.313680500000004</v>
      </c>
      <c r="Q2444" s="54">
        <v>44.845810450000009</v>
      </c>
      <c r="R2444" s="55">
        <v>0</v>
      </c>
      <c r="U2444">
        <f t="shared" si="838"/>
        <v>0.66666666666666663</v>
      </c>
      <c r="V2444">
        <f t="shared" si="839"/>
        <v>0.90273556231003049</v>
      </c>
      <c r="W2444">
        <f t="shared" si="840"/>
        <v>0.25</v>
      </c>
      <c r="X2444">
        <f t="shared" si="841"/>
        <v>0.75085324232081918</v>
      </c>
      <c r="Y2444">
        <f t="shared" si="842"/>
        <v>1</v>
      </c>
      <c r="Z2444">
        <f t="shared" si="843"/>
        <v>0.79331306990881456</v>
      </c>
      <c r="AA2444">
        <f t="shared" si="844"/>
        <v>0.80545075987841952</v>
      </c>
      <c r="AB2444">
        <f t="shared" si="845"/>
        <v>0.5</v>
      </c>
      <c r="AC2444">
        <f t="shared" si="846"/>
        <v>0.85443037974683544</v>
      </c>
      <c r="AD2444">
        <f t="shared" si="847"/>
        <v>0.8576772151898735</v>
      </c>
      <c r="AE2444">
        <f t="shared" si="848"/>
        <v>0.21666666666666667</v>
      </c>
      <c r="AF2444">
        <f t="shared" si="849"/>
        <v>0.16666666666666666</v>
      </c>
      <c r="AG2444">
        <f t="shared" si="850"/>
        <v>0.33333333333333331</v>
      </c>
      <c r="AH2444">
        <f t="shared" si="851"/>
        <v>9.1324200913242006E-4</v>
      </c>
      <c r="AI2444">
        <f t="shared" si="852"/>
        <v>0.3907120743034056</v>
      </c>
      <c r="AJ2444">
        <f t="shared" si="853"/>
        <v>0.56878109452736325</v>
      </c>
      <c r="AK2444">
        <f t="shared" si="854"/>
        <v>0</v>
      </c>
      <c r="AM2444">
        <v>150</v>
      </c>
      <c r="AN2444">
        <v>535.71428571428567</v>
      </c>
      <c r="AO2444">
        <v>1060.4109600000002</v>
      </c>
      <c r="AP2444">
        <v>626.65308563636381</v>
      </c>
      <c r="AQ2444">
        <v>53.571428571428569</v>
      </c>
      <c r="AT2444">
        <f t="shared" si="855"/>
        <v>0.37323943661971831</v>
      </c>
      <c r="AU2444">
        <f t="shared" si="856"/>
        <v>0.29952297263369315</v>
      </c>
      <c r="AV2444">
        <f t="shared" si="857"/>
        <v>0.7490470727848102</v>
      </c>
      <c r="AW2444">
        <f t="shared" si="858"/>
        <v>0.30897302912196828</v>
      </c>
      <c r="AX2444">
        <f t="shared" si="859"/>
        <v>0.12755102040816327</v>
      </c>
    </row>
    <row r="2445" spans="2:50" ht="15">
      <c r="B2445" s="52">
        <v>4</v>
      </c>
      <c r="C2445" s="52">
        <v>2.97</v>
      </c>
      <c r="D2445" s="52">
        <v>1</v>
      </c>
      <c r="E2445" s="52">
        <v>2.2000000000000002</v>
      </c>
      <c r="F2445" s="52">
        <v>7</v>
      </c>
      <c r="G2445" s="53">
        <v>2.61</v>
      </c>
      <c r="H2445" s="53">
        <v>2.6499330000000003</v>
      </c>
      <c r="I2445" s="52">
        <v>2</v>
      </c>
      <c r="J2445" s="53">
        <v>2.7</v>
      </c>
      <c r="K2445" s="53">
        <v>2.7102600000000003</v>
      </c>
      <c r="L2445" s="52">
        <v>28</v>
      </c>
      <c r="M2445" s="52">
        <v>1</v>
      </c>
      <c r="N2445" s="52">
        <v>20</v>
      </c>
      <c r="O2445" s="52">
        <v>7</v>
      </c>
      <c r="P2445" s="54">
        <v>67.862018000000006</v>
      </c>
      <c r="Q2445" s="54">
        <v>44.473157750000006</v>
      </c>
      <c r="R2445" s="55">
        <v>0</v>
      </c>
      <c r="U2445">
        <f t="shared" si="838"/>
        <v>0.66666666666666663</v>
      </c>
      <c r="V2445">
        <f t="shared" si="839"/>
        <v>0.90273556231003049</v>
      </c>
      <c r="W2445">
        <f t="shared" si="840"/>
        <v>0.25</v>
      </c>
      <c r="X2445">
        <f t="shared" si="841"/>
        <v>0.75085324232081918</v>
      </c>
      <c r="Y2445">
        <f t="shared" si="842"/>
        <v>1</v>
      </c>
      <c r="Z2445">
        <f t="shared" si="843"/>
        <v>0.79331306990881456</v>
      </c>
      <c r="AA2445">
        <f t="shared" si="844"/>
        <v>0.80545075987841952</v>
      </c>
      <c r="AB2445">
        <f t="shared" si="845"/>
        <v>0.5</v>
      </c>
      <c r="AC2445">
        <f t="shared" si="846"/>
        <v>0.85443037974683544</v>
      </c>
      <c r="AD2445">
        <f t="shared" si="847"/>
        <v>0.8576772151898735</v>
      </c>
      <c r="AE2445">
        <f t="shared" si="848"/>
        <v>0.21666666666666667</v>
      </c>
      <c r="AF2445">
        <f t="shared" si="849"/>
        <v>0.16666666666666666</v>
      </c>
      <c r="AG2445">
        <f t="shared" si="850"/>
        <v>0.33333333333333331</v>
      </c>
      <c r="AH2445">
        <f t="shared" si="851"/>
        <v>9.1324200913242006E-4</v>
      </c>
      <c r="AI2445">
        <f t="shared" si="852"/>
        <v>0.37523219814241493</v>
      </c>
      <c r="AJ2445">
        <f t="shared" si="853"/>
        <v>0.56405472636815923</v>
      </c>
      <c r="AK2445">
        <f t="shared" si="854"/>
        <v>0</v>
      </c>
      <c r="AM2445">
        <v>150</v>
      </c>
      <c r="AN2445">
        <v>535.71428571428567</v>
      </c>
      <c r="AO2445">
        <v>1060.4109600000002</v>
      </c>
      <c r="AP2445">
        <v>626.65308563636381</v>
      </c>
      <c r="AQ2445">
        <v>53.571428571428569</v>
      </c>
      <c r="AT2445">
        <f t="shared" si="855"/>
        <v>0.37323943661971831</v>
      </c>
      <c r="AU2445">
        <f t="shared" si="856"/>
        <v>0.29952297263369315</v>
      </c>
      <c r="AV2445">
        <f t="shared" si="857"/>
        <v>0.7490470727848102</v>
      </c>
      <c r="AW2445">
        <f t="shared" si="858"/>
        <v>0.30897302912196828</v>
      </c>
      <c r="AX2445">
        <f t="shared" si="859"/>
        <v>0.12755102040816327</v>
      </c>
    </row>
    <row r="2446" spans="2:50" ht="15">
      <c r="B2446" s="52">
        <v>4</v>
      </c>
      <c r="C2446" s="52">
        <v>2.97</v>
      </c>
      <c r="D2446" s="52">
        <v>1</v>
      </c>
      <c r="E2446" s="52">
        <v>2.1</v>
      </c>
      <c r="F2446" s="52">
        <v>7</v>
      </c>
      <c r="G2446" s="53">
        <v>2.61</v>
      </c>
      <c r="H2446" s="53">
        <v>2.6499330000000003</v>
      </c>
      <c r="I2446" s="52">
        <v>2</v>
      </c>
      <c r="J2446" s="53">
        <v>2.7</v>
      </c>
      <c r="K2446" s="53">
        <v>2.7102600000000003</v>
      </c>
      <c r="L2446" s="52">
        <v>28</v>
      </c>
      <c r="M2446" s="52">
        <v>1</v>
      </c>
      <c r="N2446" s="52">
        <v>20</v>
      </c>
      <c r="O2446" s="52">
        <v>7</v>
      </c>
      <c r="P2446" s="54">
        <v>63.939357999999999</v>
      </c>
      <c r="Q2446" s="54">
        <v>41.835168899999999</v>
      </c>
      <c r="R2446" s="55">
        <v>0</v>
      </c>
      <c r="U2446">
        <f t="shared" si="838"/>
        <v>0.66666666666666663</v>
      </c>
      <c r="V2446">
        <f t="shared" si="839"/>
        <v>0.90273556231003049</v>
      </c>
      <c r="W2446">
        <f t="shared" si="840"/>
        <v>0.25</v>
      </c>
      <c r="X2446">
        <f t="shared" si="841"/>
        <v>0.71672354948805461</v>
      </c>
      <c r="Y2446">
        <f t="shared" si="842"/>
        <v>1</v>
      </c>
      <c r="Z2446">
        <f t="shared" si="843"/>
        <v>0.79331306990881456</v>
      </c>
      <c r="AA2446">
        <f t="shared" si="844"/>
        <v>0.80545075987841952</v>
      </c>
      <c r="AB2446">
        <f t="shared" si="845"/>
        <v>0.5</v>
      </c>
      <c r="AC2446">
        <f t="shared" si="846"/>
        <v>0.85443037974683544</v>
      </c>
      <c r="AD2446">
        <f t="shared" si="847"/>
        <v>0.8576772151898735</v>
      </c>
      <c r="AE2446">
        <f t="shared" si="848"/>
        <v>0.21666666666666667</v>
      </c>
      <c r="AF2446">
        <f t="shared" si="849"/>
        <v>0.16666666666666666</v>
      </c>
      <c r="AG2446">
        <f t="shared" si="850"/>
        <v>0.33333333333333331</v>
      </c>
      <c r="AH2446">
        <f t="shared" si="851"/>
        <v>9.1324200913242006E-4</v>
      </c>
      <c r="AI2446">
        <f t="shared" si="852"/>
        <v>0.35046439628482973</v>
      </c>
      <c r="AJ2446">
        <f t="shared" si="853"/>
        <v>0.53059701492537314</v>
      </c>
      <c r="AK2446">
        <f t="shared" si="854"/>
        <v>0</v>
      </c>
      <c r="AM2446">
        <v>150</v>
      </c>
      <c r="AN2446">
        <v>535.71428571428567</v>
      </c>
      <c r="AO2446">
        <v>1060.4109600000002</v>
      </c>
      <c r="AP2446">
        <v>623.60349553896117</v>
      </c>
      <c r="AQ2446">
        <v>53.571428571428569</v>
      </c>
      <c r="AT2446">
        <f t="shared" si="855"/>
        <v>0.37323943661971831</v>
      </c>
      <c r="AU2446">
        <f t="shared" si="856"/>
        <v>0.29952297263369315</v>
      </c>
      <c r="AV2446">
        <f t="shared" si="857"/>
        <v>0.7490470727848102</v>
      </c>
      <c r="AW2446">
        <f t="shared" si="858"/>
        <v>0.30746942032856706</v>
      </c>
      <c r="AX2446">
        <f t="shared" si="859"/>
        <v>0.12755102040816327</v>
      </c>
    </row>
    <row r="2447" spans="2:50" ht="15">
      <c r="B2447" s="52">
        <v>4</v>
      </c>
      <c r="C2447" s="52">
        <v>2.97</v>
      </c>
      <c r="D2447" s="52">
        <v>1</v>
      </c>
      <c r="E2447" s="52">
        <v>2.1</v>
      </c>
      <c r="F2447" s="52">
        <v>7</v>
      </c>
      <c r="G2447" s="53">
        <v>2.61</v>
      </c>
      <c r="H2447" s="53">
        <v>2.6499330000000003</v>
      </c>
      <c r="I2447" s="52">
        <v>2</v>
      </c>
      <c r="J2447" s="53">
        <v>2.7</v>
      </c>
      <c r="K2447" s="53">
        <v>2.7102600000000003</v>
      </c>
      <c r="L2447" s="52">
        <v>28</v>
      </c>
      <c r="M2447" s="52">
        <v>1</v>
      </c>
      <c r="N2447" s="52">
        <v>20</v>
      </c>
      <c r="O2447" s="52">
        <v>7</v>
      </c>
      <c r="P2447" s="54">
        <v>66.587153499999999</v>
      </c>
      <c r="Q2447" s="54">
        <v>42.531441049999998</v>
      </c>
      <c r="R2447" s="55">
        <v>0</v>
      </c>
      <c r="U2447">
        <f t="shared" si="838"/>
        <v>0.66666666666666663</v>
      </c>
      <c r="V2447">
        <f t="shared" si="839"/>
        <v>0.90273556231003049</v>
      </c>
      <c r="W2447">
        <f t="shared" si="840"/>
        <v>0.25</v>
      </c>
      <c r="X2447">
        <f t="shared" si="841"/>
        <v>0.71672354948805461</v>
      </c>
      <c r="Y2447">
        <f t="shared" si="842"/>
        <v>1</v>
      </c>
      <c r="Z2447">
        <f t="shared" si="843"/>
        <v>0.79331306990881456</v>
      </c>
      <c r="AA2447">
        <f t="shared" si="844"/>
        <v>0.80545075987841952</v>
      </c>
      <c r="AB2447">
        <f t="shared" si="845"/>
        <v>0.5</v>
      </c>
      <c r="AC2447">
        <f t="shared" si="846"/>
        <v>0.85443037974683544</v>
      </c>
      <c r="AD2447">
        <f t="shared" si="847"/>
        <v>0.8576772151898735</v>
      </c>
      <c r="AE2447">
        <f t="shared" si="848"/>
        <v>0.21666666666666667</v>
      </c>
      <c r="AF2447">
        <f t="shared" si="849"/>
        <v>0.16666666666666666</v>
      </c>
      <c r="AG2447">
        <f t="shared" si="850"/>
        <v>0.33333333333333331</v>
      </c>
      <c r="AH2447">
        <f t="shared" si="851"/>
        <v>9.1324200913242006E-4</v>
      </c>
      <c r="AI2447">
        <f t="shared" si="852"/>
        <v>0.36718266253869969</v>
      </c>
      <c r="AJ2447">
        <f t="shared" si="853"/>
        <v>0.53942786069651738</v>
      </c>
      <c r="AK2447">
        <f t="shared" si="854"/>
        <v>0</v>
      </c>
      <c r="AM2447">
        <v>150</v>
      </c>
      <c r="AN2447">
        <v>535.71428571428567</v>
      </c>
      <c r="AO2447">
        <v>1060.4109600000002</v>
      </c>
      <c r="AP2447">
        <v>623.60349553896117</v>
      </c>
      <c r="AQ2447">
        <v>53.571428571428569</v>
      </c>
      <c r="AT2447">
        <f t="shared" si="855"/>
        <v>0.37323943661971831</v>
      </c>
      <c r="AU2447">
        <f t="shared" si="856"/>
        <v>0.29952297263369315</v>
      </c>
      <c r="AV2447">
        <f t="shared" si="857"/>
        <v>0.7490470727848102</v>
      </c>
      <c r="AW2447">
        <f t="shared" si="858"/>
        <v>0.30746942032856706</v>
      </c>
      <c r="AX2447">
        <f t="shared" si="859"/>
        <v>0.12755102040816327</v>
      </c>
    </row>
    <row r="2448" spans="2:50" ht="15">
      <c r="B2448" s="52">
        <v>4</v>
      </c>
      <c r="C2448" s="52">
        <v>2.97</v>
      </c>
      <c r="D2448" s="56">
        <v>0</v>
      </c>
      <c r="E2448" s="52">
        <v>1</v>
      </c>
      <c r="F2448" s="52">
        <v>7</v>
      </c>
      <c r="G2448" s="53">
        <v>2.61</v>
      </c>
      <c r="H2448" s="53">
        <v>2.6499330000000003</v>
      </c>
      <c r="I2448" s="52">
        <v>2</v>
      </c>
      <c r="J2448" s="53">
        <v>2.7</v>
      </c>
      <c r="K2448" s="53">
        <v>2.7102600000000003</v>
      </c>
      <c r="L2448" s="52">
        <v>33</v>
      </c>
      <c r="M2448" s="52">
        <v>1</v>
      </c>
      <c r="N2448" s="52">
        <v>20</v>
      </c>
      <c r="O2448" s="52">
        <v>7</v>
      </c>
      <c r="P2448" s="54">
        <v>58.643767000000004</v>
      </c>
      <c r="Q2448" s="54">
        <v>44.3064447</v>
      </c>
      <c r="R2448" s="55">
        <v>0</v>
      </c>
      <c r="U2448">
        <f t="shared" si="838"/>
        <v>0.66666666666666663</v>
      </c>
      <c r="V2448">
        <f t="shared" si="839"/>
        <v>0.90273556231003049</v>
      </c>
      <c r="W2448">
        <f t="shared" si="840"/>
        <v>0</v>
      </c>
      <c r="X2448">
        <f t="shared" si="841"/>
        <v>0.34129692832764502</v>
      </c>
      <c r="Y2448">
        <f t="shared" si="842"/>
        <v>1</v>
      </c>
      <c r="Z2448">
        <f t="shared" si="843"/>
        <v>0.79331306990881456</v>
      </c>
      <c r="AA2448">
        <f t="shared" si="844"/>
        <v>0.80545075987841952</v>
      </c>
      <c r="AB2448">
        <f t="shared" si="845"/>
        <v>0.5</v>
      </c>
      <c r="AC2448">
        <f t="shared" si="846"/>
        <v>0.85443037974683544</v>
      </c>
      <c r="AD2448">
        <f t="shared" si="847"/>
        <v>0.8576772151898735</v>
      </c>
      <c r="AE2448">
        <f t="shared" si="848"/>
        <v>0.3</v>
      </c>
      <c r="AF2448">
        <f t="shared" si="849"/>
        <v>0.16666666666666666</v>
      </c>
      <c r="AG2448">
        <f t="shared" si="850"/>
        <v>0.33333333333333331</v>
      </c>
      <c r="AH2448">
        <f t="shared" si="851"/>
        <v>9.1324200913242006E-4</v>
      </c>
      <c r="AI2448">
        <f t="shared" si="852"/>
        <v>0.3170278637770898</v>
      </c>
      <c r="AJ2448">
        <f t="shared" si="853"/>
        <v>0.56194029850746263</v>
      </c>
      <c r="AK2448">
        <f t="shared" si="854"/>
        <v>0</v>
      </c>
      <c r="AM2448">
        <v>150</v>
      </c>
      <c r="AN2448">
        <v>454.5454545454545</v>
      </c>
      <c r="AO2448">
        <v>1076.6417400000003</v>
      </c>
      <c r="AP2448">
        <v>746.79053956336088</v>
      </c>
      <c r="AQ2448">
        <v>0</v>
      </c>
      <c r="AT2448">
        <f t="shared" si="855"/>
        <v>0.37323943661971831</v>
      </c>
      <c r="AU2448">
        <f t="shared" si="856"/>
        <v>0.2139319380092666</v>
      </c>
      <c r="AV2448">
        <f t="shared" si="857"/>
        <v>0.76051207900090434</v>
      </c>
      <c r="AW2448">
        <f t="shared" si="858"/>
        <v>0.3682071315330826</v>
      </c>
      <c r="AX2448">
        <f t="shared" si="859"/>
        <v>0</v>
      </c>
    </row>
    <row r="2449" spans="2:50" ht="15">
      <c r="B2449" s="52">
        <v>4</v>
      </c>
      <c r="C2449" s="52">
        <v>2.97</v>
      </c>
      <c r="D2449" s="52">
        <v>1</v>
      </c>
      <c r="E2449" s="52">
        <v>2.2000000000000002</v>
      </c>
      <c r="F2449" s="52">
        <v>7</v>
      </c>
      <c r="G2449" s="53">
        <v>2.61</v>
      </c>
      <c r="H2449" s="53">
        <v>2.6499330000000003</v>
      </c>
      <c r="I2449" s="52">
        <v>2</v>
      </c>
      <c r="J2449" s="53">
        <v>2.7</v>
      </c>
      <c r="K2449" s="53">
        <v>2.7102600000000003</v>
      </c>
      <c r="L2449" s="52">
        <v>33</v>
      </c>
      <c r="M2449" s="52">
        <v>1</v>
      </c>
      <c r="N2449" s="52">
        <v>20</v>
      </c>
      <c r="O2449" s="52">
        <v>7</v>
      </c>
      <c r="P2449" s="54">
        <v>59.330232500000001</v>
      </c>
      <c r="Q2449" s="54">
        <v>42.266661499999998</v>
      </c>
      <c r="R2449" s="55">
        <v>0</v>
      </c>
      <c r="U2449">
        <f t="shared" si="838"/>
        <v>0.66666666666666663</v>
      </c>
      <c r="V2449">
        <f t="shared" si="839"/>
        <v>0.90273556231003049</v>
      </c>
      <c r="W2449">
        <f t="shared" si="840"/>
        <v>0.25</v>
      </c>
      <c r="X2449">
        <f t="shared" si="841"/>
        <v>0.75085324232081918</v>
      </c>
      <c r="Y2449">
        <f t="shared" si="842"/>
        <v>1</v>
      </c>
      <c r="Z2449">
        <f t="shared" si="843"/>
        <v>0.79331306990881456</v>
      </c>
      <c r="AA2449">
        <f t="shared" si="844"/>
        <v>0.80545075987841952</v>
      </c>
      <c r="AB2449">
        <f t="shared" si="845"/>
        <v>0.5</v>
      </c>
      <c r="AC2449">
        <f t="shared" si="846"/>
        <v>0.85443037974683544</v>
      </c>
      <c r="AD2449">
        <f t="shared" si="847"/>
        <v>0.8576772151898735</v>
      </c>
      <c r="AE2449">
        <f t="shared" si="848"/>
        <v>0.3</v>
      </c>
      <c r="AF2449">
        <f t="shared" si="849"/>
        <v>0.16666666666666666</v>
      </c>
      <c r="AG2449">
        <f t="shared" si="850"/>
        <v>0.33333333333333331</v>
      </c>
      <c r="AH2449">
        <f t="shared" si="851"/>
        <v>9.1324200913242006E-4</v>
      </c>
      <c r="AI2449">
        <f t="shared" si="852"/>
        <v>0.32136222910216716</v>
      </c>
      <c r="AJ2449">
        <f t="shared" si="853"/>
        <v>0.53606965174129351</v>
      </c>
      <c r="AK2449">
        <f t="shared" si="854"/>
        <v>0</v>
      </c>
      <c r="AM2449">
        <v>150</v>
      </c>
      <c r="AN2449">
        <v>454.5454545454545</v>
      </c>
      <c r="AO2449">
        <v>1076.6417400000003</v>
      </c>
      <c r="AP2449">
        <v>692.45238873691437</v>
      </c>
      <c r="AQ2449">
        <v>45.454545454545453</v>
      </c>
      <c r="AT2449">
        <f t="shared" si="855"/>
        <v>0.37323943661971831</v>
      </c>
      <c r="AU2449">
        <f t="shared" si="856"/>
        <v>0.2139319380092666</v>
      </c>
      <c r="AV2449">
        <f t="shared" si="857"/>
        <v>0.76051207900090434</v>
      </c>
      <c r="AW2449">
        <f t="shared" si="858"/>
        <v>0.34141555666884277</v>
      </c>
      <c r="AX2449">
        <f t="shared" si="859"/>
        <v>0.10822510822510822</v>
      </c>
    </row>
    <row r="2450" spans="2:50" ht="15">
      <c r="B2450" s="52">
        <v>4</v>
      </c>
      <c r="C2450" s="52">
        <v>2.97</v>
      </c>
      <c r="D2450" s="52">
        <v>1</v>
      </c>
      <c r="E2450" s="52">
        <v>2.2000000000000002</v>
      </c>
      <c r="F2450" s="52">
        <v>7</v>
      </c>
      <c r="G2450" s="53">
        <v>2.61</v>
      </c>
      <c r="H2450" s="53">
        <v>2.6499330000000003</v>
      </c>
      <c r="I2450" s="52">
        <v>2</v>
      </c>
      <c r="J2450" s="53">
        <v>2.7</v>
      </c>
      <c r="K2450" s="53">
        <v>2.7102600000000003</v>
      </c>
      <c r="L2450" s="52">
        <v>33</v>
      </c>
      <c r="M2450" s="52">
        <v>1</v>
      </c>
      <c r="N2450" s="52">
        <v>20</v>
      </c>
      <c r="O2450" s="52">
        <v>7</v>
      </c>
      <c r="P2450" s="54">
        <v>54.91724</v>
      </c>
      <c r="Q2450" s="54">
        <v>40.138618450000003</v>
      </c>
      <c r="R2450" s="55">
        <v>0</v>
      </c>
      <c r="U2450">
        <f t="shared" si="838"/>
        <v>0.66666666666666663</v>
      </c>
      <c r="V2450">
        <f t="shared" si="839"/>
        <v>0.90273556231003049</v>
      </c>
      <c r="W2450">
        <f t="shared" si="840"/>
        <v>0.25</v>
      </c>
      <c r="X2450">
        <f t="shared" si="841"/>
        <v>0.75085324232081918</v>
      </c>
      <c r="Y2450">
        <f t="shared" si="842"/>
        <v>1</v>
      </c>
      <c r="Z2450">
        <f t="shared" si="843"/>
        <v>0.79331306990881456</v>
      </c>
      <c r="AA2450">
        <f t="shared" si="844"/>
        <v>0.80545075987841952</v>
      </c>
      <c r="AB2450">
        <f t="shared" si="845"/>
        <v>0.5</v>
      </c>
      <c r="AC2450">
        <f t="shared" si="846"/>
        <v>0.85443037974683544</v>
      </c>
      <c r="AD2450">
        <f t="shared" si="847"/>
        <v>0.8576772151898735</v>
      </c>
      <c r="AE2450">
        <f t="shared" si="848"/>
        <v>0.3</v>
      </c>
      <c r="AF2450">
        <f t="shared" si="849"/>
        <v>0.16666666666666666</v>
      </c>
      <c r="AG2450">
        <f t="shared" si="850"/>
        <v>0.33333333333333331</v>
      </c>
      <c r="AH2450">
        <f t="shared" si="851"/>
        <v>9.1324200913242006E-4</v>
      </c>
      <c r="AI2450">
        <f t="shared" si="852"/>
        <v>0.29349845201238389</v>
      </c>
      <c r="AJ2450">
        <f t="shared" si="853"/>
        <v>0.50907960199004976</v>
      </c>
      <c r="AK2450">
        <f t="shared" si="854"/>
        <v>0</v>
      </c>
      <c r="AM2450">
        <v>150</v>
      </c>
      <c r="AN2450">
        <v>454.5454545454545</v>
      </c>
      <c r="AO2450">
        <v>1076.6417400000003</v>
      </c>
      <c r="AP2450">
        <v>692.45238873691437</v>
      </c>
      <c r="AQ2450">
        <v>45.454545454545453</v>
      </c>
      <c r="AT2450">
        <f t="shared" si="855"/>
        <v>0.37323943661971831</v>
      </c>
      <c r="AU2450">
        <f t="shared" si="856"/>
        <v>0.2139319380092666</v>
      </c>
      <c r="AV2450">
        <f t="shared" si="857"/>
        <v>0.76051207900090434</v>
      </c>
      <c r="AW2450">
        <f t="shared" si="858"/>
        <v>0.34141555666884277</v>
      </c>
      <c r="AX2450">
        <f t="shared" si="859"/>
        <v>0.10822510822510822</v>
      </c>
    </row>
    <row r="2451" spans="2:50" ht="15">
      <c r="B2451" s="52">
        <v>4</v>
      </c>
      <c r="C2451" s="52">
        <v>2.97</v>
      </c>
      <c r="D2451" s="56">
        <v>0</v>
      </c>
      <c r="E2451" s="52">
        <v>1</v>
      </c>
      <c r="F2451" s="52">
        <v>7</v>
      </c>
      <c r="G2451" s="53">
        <v>2.61</v>
      </c>
      <c r="H2451" s="53">
        <v>2.6499330000000003</v>
      </c>
      <c r="I2451" s="52">
        <v>2</v>
      </c>
      <c r="J2451" s="53">
        <v>2.7</v>
      </c>
      <c r="K2451" s="53">
        <v>2.7102600000000003</v>
      </c>
      <c r="L2451" s="52">
        <v>40</v>
      </c>
      <c r="M2451" s="52">
        <v>1</v>
      </c>
      <c r="N2451" s="52">
        <v>20</v>
      </c>
      <c r="O2451" s="52">
        <v>7</v>
      </c>
      <c r="P2451" s="54">
        <v>45.0125235</v>
      </c>
      <c r="Q2451" s="54">
        <v>39.471766250000009</v>
      </c>
      <c r="R2451" s="55">
        <v>0</v>
      </c>
      <c r="U2451">
        <f t="shared" si="838"/>
        <v>0.66666666666666663</v>
      </c>
      <c r="V2451">
        <f t="shared" si="839"/>
        <v>0.90273556231003049</v>
      </c>
      <c r="W2451">
        <f t="shared" si="840"/>
        <v>0</v>
      </c>
      <c r="X2451">
        <f t="shared" si="841"/>
        <v>0.34129692832764502</v>
      </c>
      <c r="Y2451">
        <f t="shared" si="842"/>
        <v>1</v>
      </c>
      <c r="Z2451">
        <f t="shared" si="843"/>
        <v>0.79331306990881456</v>
      </c>
      <c r="AA2451">
        <f t="shared" si="844"/>
        <v>0.80545075987841952</v>
      </c>
      <c r="AB2451">
        <f t="shared" si="845"/>
        <v>0.5</v>
      </c>
      <c r="AC2451">
        <f t="shared" si="846"/>
        <v>0.85443037974683544</v>
      </c>
      <c r="AD2451">
        <f t="shared" si="847"/>
        <v>0.8576772151898735</v>
      </c>
      <c r="AE2451">
        <f t="shared" si="848"/>
        <v>0.41666666666666669</v>
      </c>
      <c r="AF2451">
        <f t="shared" si="849"/>
        <v>0.16666666666666666</v>
      </c>
      <c r="AG2451">
        <f t="shared" si="850"/>
        <v>0.33333333333333331</v>
      </c>
      <c r="AH2451">
        <f t="shared" si="851"/>
        <v>9.1324200913242006E-4</v>
      </c>
      <c r="AI2451">
        <f t="shared" si="852"/>
        <v>0.23095975232198146</v>
      </c>
      <c r="AJ2451">
        <f t="shared" si="853"/>
        <v>0.5006218905472638</v>
      </c>
      <c r="AK2451">
        <f t="shared" si="854"/>
        <v>0</v>
      </c>
      <c r="AM2451">
        <v>150</v>
      </c>
      <c r="AN2451">
        <v>375</v>
      </c>
      <c r="AO2451">
        <v>1052.2955700000002</v>
      </c>
      <c r="AP2451">
        <v>840.89858172727247</v>
      </c>
      <c r="AQ2451">
        <v>0</v>
      </c>
      <c r="AT2451">
        <f t="shared" si="855"/>
        <v>0.37323943661971831</v>
      </c>
      <c r="AU2451">
        <f t="shared" si="856"/>
        <v>0.13005272407732862</v>
      </c>
      <c r="AV2451">
        <f t="shared" si="857"/>
        <v>0.74331456967676324</v>
      </c>
      <c r="AW2451">
        <f t="shared" si="858"/>
        <v>0.41460736081240429</v>
      </c>
      <c r="AX2451">
        <f t="shared" si="859"/>
        <v>0</v>
      </c>
    </row>
    <row r="2452" spans="2:50" ht="15">
      <c r="B2452" s="52">
        <v>4</v>
      </c>
      <c r="C2452" s="52">
        <v>2.97</v>
      </c>
      <c r="D2452" s="52">
        <v>1</v>
      </c>
      <c r="E2452" s="52">
        <v>2.2000000000000002</v>
      </c>
      <c r="F2452" s="52">
        <v>7</v>
      </c>
      <c r="G2452" s="53">
        <v>2.61</v>
      </c>
      <c r="H2452" s="53">
        <v>2.6499330000000003</v>
      </c>
      <c r="I2452" s="52">
        <v>2</v>
      </c>
      <c r="J2452" s="53">
        <v>2.7</v>
      </c>
      <c r="K2452" s="53">
        <v>2.7102600000000003</v>
      </c>
      <c r="L2452" s="52">
        <v>40</v>
      </c>
      <c r="M2452" s="52">
        <v>1</v>
      </c>
      <c r="N2452" s="52">
        <v>20</v>
      </c>
      <c r="O2452" s="52">
        <v>7</v>
      </c>
      <c r="P2452" s="54">
        <v>43.149259999999998</v>
      </c>
      <c r="Q2452" s="54">
        <v>37.716375899999996</v>
      </c>
      <c r="R2452" s="55">
        <v>0</v>
      </c>
      <c r="U2452">
        <f t="shared" si="838"/>
        <v>0.66666666666666663</v>
      </c>
      <c r="V2452">
        <f t="shared" si="839"/>
        <v>0.90273556231003049</v>
      </c>
      <c r="W2452">
        <f t="shared" si="840"/>
        <v>0.25</v>
      </c>
      <c r="X2452">
        <f t="shared" si="841"/>
        <v>0.75085324232081918</v>
      </c>
      <c r="Y2452">
        <f t="shared" si="842"/>
        <v>1</v>
      </c>
      <c r="Z2452">
        <f t="shared" si="843"/>
        <v>0.79331306990881456</v>
      </c>
      <c r="AA2452">
        <f t="shared" si="844"/>
        <v>0.80545075987841952</v>
      </c>
      <c r="AB2452">
        <f t="shared" si="845"/>
        <v>0.5</v>
      </c>
      <c r="AC2452">
        <f t="shared" si="846"/>
        <v>0.85443037974683544</v>
      </c>
      <c r="AD2452">
        <f t="shared" si="847"/>
        <v>0.8576772151898735</v>
      </c>
      <c r="AE2452">
        <f t="shared" si="848"/>
        <v>0.41666666666666669</v>
      </c>
      <c r="AF2452">
        <f t="shared" si="849"/>
        <v>0.16666666666666666</v>
      </c>
      <c r="AG2452">
        <f t="shared" si="850"/>
        <v>0.33333333333333331</v>
      </c>
      <c r="AH2452">
        <f t="shared" si="851"/>
        <v>9.1324200913242006E-4</v>
      </c>
      <c r="AI2452">
        <f t="shared" si="852"/>
        <v>0.2191950464396285</v>
      </c>
      <c r="AJ2452">
        <f t="shared" si="853"/>
        <v>0.4783582089552238</v>
      </c>
      <c r="AK2452">
        <f t="shared" si="854"/>
        <v>0</v>
      </c>
      <c r="AM2452">
        <v>150</v>
      </c>
      <c r="AN2452">
        <v>375</v>
      </c>
      <c r="AO2452">
        <v>1052.2955700000002</v>
      </c>
      <c r="AP2452">
        <v>796.06960729545426</v>
      </c>
      <c r="AQ2452">
        <v>37.5</v>
      </c>
      <c r="AT2452">
        <f t="shared" si="855"/>
        <v>0.37323943661971831</v>
      </c>
      <c r="AU2452">
        <f t="shared" si="856"/>
        <v>0.13005272407732862</v>
      </c>
      <c r="AV2452">
        <f t="shared" si="857"/>
        <v>0.74331456967676324</v>
      </c>
      <c r="AW2452">
        <f t="shared" si="858"/>
        <v>0.39250431154940646</v>
      </c>
      <c r="AX2452">
        <f t="shared" si="859"/>
        <v>8.9285714285714288E-2</v>
      </c>
    </row>
    <row r="2453" spans="2:50" ht="15">
      <c r="B2453" s="52">
        <v>4</v>
      </c>
      <c r="C2453" s="52">
        <v>2.97</v>
      </c>
      <c r="D2453" s="52">
        <v>1</v>
      </c>
      <c r="E2453" s="52">
        <v>2.2000000000000002</v>
      </c>
      <c r="F2453" s="52">
        <v>7</v>
      </c>
      <c r="G2453" s="53">
        <v>2.61</v>
      </c>
      <c r="H2453" s="53">
        <v>2.6499330000000003</v>
      </c>
      <c r="I2453" s="52">
        <v>2</v>
      </c>
      <c r="J2453" s="53">
        <v>2.7</v>
      </c>
      <c r="K2453" s="53">
        <v>2.7102600000000003</v>
      </c>
      <c r="L2453" s="52">
        <v>40</v>
      </c>
      <c r="M2453" s="52">
        <v>1</v>
      </c>
      <c r="N2453" s="52">
        <v>20</v>
      </c>
      <c r="O2453" s="52">
        <v>7</v>
      </c>
      <c r="P2453" s="54">
        <v>45.797055499999999</v>
      </c>
      <c r="Q2453" s="54">
        <v>38.422454700000003</v>
      </c>
      <c r="R2453" s="55">
        <v>0</v>
      </c>
      <c r="U2453">
        <f t="shared" si="838"/>
        <v>0.66666666666666663</v>
      </c>
      <c r="V2453">
        <f t="shared" si="839"/>
        <v>0.90273556231003049</v>
      </c>
      <c r="W2453">
        <f t="shared" si="840"/>
        <v>0.25</v>
      </c>
      <c r="X2453">
        <f t="shared" si="841"/>
        <v>0.75085324232081918</v>
      </c>
      <c r="Y2453">
        <f t="shared" si="842"/>
        <v>1</v>
      </c>
      <c r="Z2453">
        <f t="shared" si="843"/>
        <v>0.79331306990881456</v>
      </c>
      <c r="AA2453">
        <f t="shared" si="844"/>
        <v>0.80545075987841952</v>
      </c>
      <c r="AB2453">
        <f t="shared" si="845"/>
        <v>0.5</v>
      </c>
      <c r="AC2453">
        <f t="shared" si="846"/>
        <v>0.85443037974683544</v>
      </c>
      <c r="AD2453">
        <f t="shared" si="847"/>
        <v>0.8576772151898735</v>
      </c>
      <c r="AE2453">
        <f t="shared" si="848"/>
        <v>0.41666666666666669</v>
      </c>
      <c r="AF2453">
        <f t="shared" si="849"/>
        <v>0.16666666666666666</v>
      </c>
      <c r="AG2453">
        <f t="shared" si="850"/>
        <v>0.33333333333333331</v>
      </c>
      <c r="AH2453">
        <f t="shared" si="851"/>
        <v>9.1324200913242006E-4</v>
      </c>
      <c r="AI2453">
        <f t="shared" si="852"/>
        <v>0.23591331269349847</v>
      </c>
      <c r="AJ2453">
        <f t="shared" si="853"/>
        <v>0.4873134328358209</v>
      </c>
      <c r="AK2453">
        <f t="shared" si="854"/>
        <v>0</v>
      </c>
      <c r="AM2453">
        <v>150</v>
      </c>
      <c r="AN2453">
        <v>375</v>
      </c>
      <c r="AO2453">
        <v>1052.2955700000002</v>
      </c>
      <c r="AP2453">
        <v>796.06960729545426</v>
      </c>
      <c r="AQ2453">
        <v>37.5</v>
      </c>
      <c r="AT2453">
        <f t="shared" si="855"/>
        <v>0.37323943661971831</v>
      </c>
      <c r="AU2453">
        <f t="shared" si="856"/>
        <v>0.13005272407732862</v>
      </c>
      <c r="AV2453">
        <f t="shared" si="857"/>
        <v>0.74331456967676324</v>
      </c>
      <c r="AW2453">
        <f t="shared" si="858"/>
        <v>0.39250431154940646</v>
      </c>
      <c r="AX2453">
        <f t="shared" si="859"/>
        <v>8.9285714285714288E-2</v>
      </c>
    </row>
    <row r="2454" spans="2:50" ht="15">
      <c r="B2454" s="52">
        <v>4</v>
      </c>
      <c r="C2454" s="52">
        <v>2.97</v>
      </c>
      <c r="D2454" s="56">
        <v>0</v>
      </c>
      <c r="E2454" s="52">
        <v>1</v>
      </c>
      <c r="F2454" s="52">
        <v>7</v>
      </c>
      <c r="G2454" s="53">
        <v>2.61</v>
      </c>
      <c r="H2454" s="53">
        <v>2.6499330000000003</v>
      </c>
      <c r="I2454" s="52">
        <v>2</v>
      </c>
      <c r="J2454" s="53">
        <v>2.7</v>
      </c>
      <c r="K2454" s="53">
        <v>2.7102600000000003</v>
      </c>
      <c r="L2454" s="52">
        <v>23</v>
      </c>
      <c r="M2454" s="52">
        <v>1</v>
      </c>
      <c r="N2454" s="52">
        <v>20</v>
      </c>
      <c r="O2454" s="52">
        <v>28</v>
      </c>
      <c r="P2454" s="54">
        <v>100.02782999999999</v>
      </c>
      <c r="Q2454" s="54">
        <v>52.004664949999999</v>
      </c>
      <c r="R2454" s="55">
        <v>0</v>
      </c>
      <c r="U2454">
        <f t="shared" si="838"/>
        <v>0.66666666666666663</v>
      </c>
      <c r="V2454">
        <f t="shared" si="839"/>
        <v>0.90273556231003049</v>
      </c>
      <c r="W2454">
        <f t="shared" si="840"/>
        <v>0</v>
      </c>
      <c r="X2454">
        <f t="shared" si="841"/>
        <v>0.34129692832764502</v>
      </c>
      <c r="Y2454">
        <f t="shared" si="842"/>
        <v>1</v>
      </c>
      <c r="Z2454">
        <f t="shared" si="843"/>
        <v>0.79331306990881456</v>
      </c>
      <c r="AA2454">
        <f t="shared" si="844"/>
        <v>0.80545075987841952</v>
      </c>
      <c r="AB2454">
        <f t="shared" si="845"/>
        <v>0.5</v>
      </c>
      <c r="AC2454">
        <f t="shared" si="846"/>
        <v>0.85443037974683544</v>
      </c>
      <c r="AD2454">
        <f t="shared" si="847"/>
        <v>0.8576772151898735</v>
      </c>
      <c r="AE2454">
        <f t="shared" si="848"/>
        <v>0.13333333333333333</v>
      </c>
      <c r="AF2454">
        <f t="shared" si="849"/>
        <v>0.16666666666666666</v>
      </c>
      <c r="AG2454">
        <f t="shared" si="850"/>
        <v>0.33333333333333331</v>
      </c>
      <c r="AH2454">
        <f t="shared" si="851"/>
        <v>3.6529680365296802E-3</v>
      </c>
      <c r="AI2454">
        <f t="shared" si="852"/>
        <v>0.57832817337461295</v>
      </c>
      <c r="AJ2454">
        <f t="shared" si="853"/>
        <v>0.65957711442786071</v>
      </c>
      <c r="AK2454">
        <f t="shared" si="854"/>
        <v>0</v>
      </c>
      <c r="AM2454">
        <v>150</v>
      </c>
      <c r="AN2454">
        <v>652.17391304347825</v>
      </c>
      <c r="AO2454">
        <v>1022.5391400000002</v>
      </c>
      <c r="AP2454">
        <v>624.38777350395253</v>
      </c>
      <c r="AQ2454">
        <v>0</v>
      </c>
      <c r="AT2454">
        <f t="shared" si="855"/>
        <v>0.37323943661971831</v>
      </c>
      <c r="AU2454">
        <f t="shared" si="856"/>
        <v>0.42232750057308782</v>
      </c>
      <c r="AV2454">
        <f t="shared" si="857"/>
        <v>0.7222953916139242</v>
      </c>
      <c r="AW2454">
        <f t="shared" si="858"/>
        <v>0.30785611073841462</v>
      </c>
      <c r="AX2454">
        <f t="shared" si="859"/>
        <v>0</v>
      </c>
    </row>
    <row r="2455" spans="2:50" ht="15">
      <c r="B2455" s="52">
        <v>4</v>
      </c>
      <c r="C2455" s="52">
        <v>2.97</v>
      </c>
      <c r="D2455" s="52">
        <v>1</v>
      </c>
      <c r="E2455" s="52">
        <v>2.2000000000000002</v>
      </c>
      <c r="F2455" s="52">
        <v>7</v>
      </c>
      <c r="G2455" s="53">
        <v>2.61</v>
      </c>
      <c r="H2455" s="53">
        <v>2.6499330000000003</v>
      </c>
      <c r="I2455" s="52">
        <v>2</v>
      </c>
      <c r="J2455" s="53">
        <v>2.7</v>
      </c>
      <c r="K2455" s="53">
        <v>2.7102600000000003</v>
      </c>
      <c r="L2455" s="52">
        <v>23</v>
      </c>
      <c r="M2455" s="52">
        <v>1</v>
      </c>
      <c r="N2455" s="52">
        <v>20</v>
      </c>
      <c r="O2455" s="52">
        <v>28</v>
      </c>
      <c r="P2455" s="54">
        <v>112.580342</v>
      </c>
      <c r="Q2455" s="54">
        <v>50.925933449999995</v>
      </c>
      <c r="R2455" s="55">
        <v>0</v>
      </c>
      <c r="U2455">
        <f t="shared" si="838"/>
        <v>0.66666666666666663</v>
      </c>
      <c r="V2455">
        <f t="shared" si="839"/>
        <v>0.90273556231003049</v>
      </c>
      <c r="W2455">
        <f t="shared" si="840"/>
        <v>0.25</v>
      </c>
      <c r="X2455">
        <f t="shared" si="841"/>
        <v>0.75085324232081918</v>
      </c>
      <c r="Y2455">
        <f t="shared" si="842"/>
        <v>1</v>
      </c>
      <c r="Z2455">
        <f t="shared" si="843"/>
        <v>0.79331306990881456</v>
      </c>
      <c r="AA2455">
        <f t="shared" si="844"/>
        <v>0.80545075987841952</v>
      </c>
      <c r="AB2455">
        <f t="shared" si="845"/>
        <v>0.5</v>
      </c>
      <c r="AC2455">
        <f t="shared" si="846"/>
        <v>0.85443037974683544</v>
      </c>
      <c r="AD2455">
        <f t="shared" si="847"/>
        <v>0.8576772151898735</v>
      </c>
      <c r="AE2455">
        <f t="shared" si="848"/>
        <v>0.13333333333333333</v>
      </c>
      <c r="AF2455">
        <f t="shared" si="849"/>
        <v>0.16666666666666666</v>
      </c>
      <c r="AG2455">
        <f t="shared" si="850"/>
        <v>0.33333333333333331</v>
      </c>
      <c r="AH2455">
        <f t="shared" si="851"/>
        <v>3.6529680365296802E-3</v>
      </c>
      <c r="AI2455">
        <f t="shared" si="852"/>
        <v>0.65758513931888551</v>
      </c>
      <c r="AJ2455">
        <f t="shared" si="853"/>
        <v>0.64589552238805958</v>
      </c>
      <c r="AK2455">
        <f t="shared" si="854"/>
        <v>0</v>
      </c>
      <c r="AM2455">
        <v>150</v>
      </c>
      <c r="AN2455">
        <v>652.17391304347825</v>
      </c>
      <c r="AO2455">
        <v>1022.5391400000002</v>
      </c>
      <c r="AP2455">
        <v>546.42433970948605</v>
      </c>
      <c r="AQ2455">
        <v>65.217391304347828</v>
      </c>
      <c r="AT2455">
        <f t="shared" si="855"/>
        <v>0.37323943661971831</v>
      </c>
      <c r="AU2455">
        <f t="shared" si="856"/>
        <v>0.42232750057308782</v>
      </c>
      <c r="AV2455">
        <f t="shared" si="857"/>
        <v>0.7222953916139242</v>
      </c>
      <c r="AW2455">
        <f t="shared" si="858"/>
        <v>0.26941602506363582</v>
      </c>
      <c r="AX2455">
        <f t="shared" si="859"/>
        <v>0.15527950310559008</v>
      </c>
    </row>
    <row r="2456" spans="2:50" ht="15">
      <c r="B2456" s="52">
        <v>4</v>
      </c>
      <c r="C2456" s="52">
        <v>2.97</v>
      </c>
      <c r="D2456" s="52">
        <v>1</v>
      </c>
      <c r="E2456" s="52">
        <v>2.2000000000000002</v>
      </c>
      <c r="F2456" s="52">
        <v>7</v>
      </c>
      <c r="G2456" s="53">
        <v>2.61</v>
      </c>
      <c r="H2456" s="53">
        <v>2.6499330000000003</v>
      </c>
      <c r="I2456" s="52">
        <v>2</v>
      </c>
      <c r="J2456" s="53">
        <v>2.7</v>
      </c>
      <c r="K2456" s="53">
        <v>2.7102600000000003</v>
      </c>
      <c r="L2456" s="52">
        <v>23</v>
      </c>
      <c r="M2456" s="52">
        <v>1</v>
      </c>
      <c r="N2456" s="52">
        <v>20</v>
      </c>
      <c r="O2456" s="52">
        <v>28</v>
      </c>
      <c r="P2456" s="54">
        <v>107.67701700000001</v>
      </c>
      <c r="Q2456" s="54">
        <v>49.41570935</v>
      </c>
      <c r="R2456" s="55">
        <v>0</v>
      </c>
      <c r="U2456">
        <f t="shared" si="838"/>
        <v>0.66666666666666663</v>
      </c>
      <c r="V2456">
        <f t="shared" si="839"/>
        <v>0.90273556231003049</v>
      </c>
      <c r="W2456">
        <f t="shared" si="840"/>
        <v>0.25</v>
      </c>
      <c r="X2456">
        <f t="shared" si="841"/>
        <v>0.75085324232081918</v>
      </c>
      <c r="Y2456">
        <f t="shared" si="842"/>
        <v>1</v>
      </c>
      <c r="Z2456">
        <f t="shared" si="843"/>
        <v>0.79331306990881456</v>
      </c>
      <c r="AA2456">
        <f t="shared" si="844"/>
        <v>0.80545075987841952</v>
      </c>
      <c r="AB2456">
        <f t="shared" si="845"/>
        <v>0.5</v>
      </c>
      <c r="AC2456">
        <f t="shared" si="846"/>
        <v>0.85443037974683544</v>
      </c>
      <c r="AD2456">
        <f t="shared" si="847"/>
        <v>0.8576772151898735</v>
      </c>
      <c r="AE2456">
        <f t="shared" si="848"/>
        <v>0.13333333333333333</v>
      </c>
      <c r="AF2456">
        <f t="shared" si="849"/>
        <v>0.16666666666666666</v>
      </c>
      <c r="AG2456">
        <f t="shared" si="850"/>
        <v>0.33333333333333331</v>
      </c>
      <c r="AH2456">
        <f t="shared" si="851"/>
        <v>3.6529680365296802E-3</v>
      </c>
      <c r="AI2456">
        <f t="shared" si="852"/>
        <v>0.62662538699690407</v>
      </c>
      <c r="AJ2456">
        <f t="shared" si="853"/>
        <v>0.62674129353233832</v>
      </c>
      <c r="AK2456">
        <f t="shared" si="854"/>
        <v>0</v>
      </c>
      <c r="AM2456">
        <v>150</v>
      </c>
      <c r="AN2456">
        <v>652.17391304347825</v>
      </c>
      <c r="AO2456">
        <v>1022.5391400000002</v>
      </c>
      <c r="AP2456">
        <v>546.42433970948605</v>
      </c>
      <c r="AQ2456">
        <v>65.217391304347828</v>
      </c>
      <c r="AT2456">
        <f t="shared" si="855"/>
        <v>0.37323943661971831</v>
      </c>
      <c r="AU2456">
        <f t="shared" si="856"/>
        <v>0.42232750057308782</v>
      </c>
      <c r="AV2456">
        <f t="shared" si="857"/>
        <v>0.7222953916139242</v>
      </c>
      <c r="AW2456">
        <f t="shared" si="858"/>
        <v>0.26941602506363582</v>
      </c>
      <c r="AX2456">
        <f t="shared" si="859"/>
        <v>0.15527950310559008</v>
      </c>
    </row>
    <row r="2457" spans="2:50" ht="15">
      <c r="B2457" s="52">
        <v>4</v>
      </c>
      <c r="C2457" s="52">
        <v>2.97</v>
      </c>
      <c r="D2457" s="56">
        <v>0</v>
      </c>
      <c r="E2457" s="52">
        <v>1</v>
      </c>
      <c r="F2457" s="52">
        <v>7</v>
      </c>
      <c r="G2457" s="53">
        <v>2.61</v>
      </c>
      <c r="H2457" s="53">
        <v>2.6499330000000003</v>
      </c>
      <c r="I2457" s="52">
        <v>2</v>
      </c>
      <c r="J2457" s="53">
        <v>2.7</v>
      </c>
      <c r="K2457" s="53">
        <v>2.7102600000000003</v>
      </c>
      <c r="L2457" s="52">
        <v>28</v>
      </c>
      <c r="M2457" s="52">
        <v>1</v>
      </c>
      <c r="N2457" s="52">
        <v>20</v>
      </c>
      <c r="O2457" s="52">
        <v>28</v>
      </c>
      <c r="P2457" s="54">
        <v>80.512596500000001</v>
      </c>
      <c r="Q2457" s="54">
        <v>47.47399265</v>
      </c>
      <c r="R2457" s="55">
        <v>0</v>
      </c>
      <c r="U2457">
        <f t="shared" si="838"/>
        <v>0.66666666666666663</v>
      </c>
      <c r="V2457">
        <f t="shared" si="839"/>
        <v>0.90273556231003049</v>
      </c>
      <c r="W2457">
        <f t="shared" si="840"/>
        <v>0</v>
      </c>
      <c r="X2457">
        <f t="shared" si="841"/>
        <v>0.34129692832764502</v>
      </c>
      <c r="Y2457">
        <f t="shared" si="842"/>
        <v>1</v>
      </c>
      <c r="Z2457">
        <f t="shared" si="843"/>
        <v>0.79331306990881456</v>
      </c>
      <c r="AA2457">
        <f t="shared" si="844"/>
        <v>0.80545075987841952</v>
      </c>
      <c r="AB2457">
        <f t="shared" si="845"/>
        <v>0.5</v>
      </c>
      <c r="AC2457">
        <f t="shared" si="846"/>
        <v>0.85443037974683544</v>
      </c>
      <c r="AD2457">
        <f t="shared" si="847"/>
        <v>0.8576772151898735</v>
      </c>
      <c r="AE2457">
        <f t="shared" si="848"/>
        <v>0.21666666666666667</v>
      </c>
      <c r="AF2457">
        <f t="shared" si="849"/>
        <v>0.16666666666666666</v>
      </c>
      <c r="AG2457">
        <f t="shared" si="850"/>
        <v>0.33333333333333331</v>
      </c>
      <c r="AH2457">
        <f t="shared" si="851"/>
        <v>3.6529680365296802E-3</v>
      </c>
      <c r="AI2457">
        <f t="shared" si="852"/>
        <v>0.45510835913312697</v>
      </c>
      <c r="AJ2457">
        <f t="shared" si="853"/>
        <v>0.60211442786069647</v>
      </c>
      <c r="AK2457">
        <f t="shared" si="854"/>
        <v>0</v>
      </c>
      <c r="AM2457">
        <v>150</v>
      </c>
      <c r="AN2457">
        <v>535.71428571428567</v>
      </c>
      <c r="AO2457">
        <v>1060.4109600000002</v>
      </c>
      <c r="AP2457">
        <v>690.69447768181828</v>
      </c>
      <c r="AQ2457">
        <v>0</v>
      </c>
      <c r="AT2457">
        <f t="shared" si="855"/>
        <v>0.37323943661971831</v>
      </c>
      <c r="AU2457">
        <f t="shared" si="856"/>
        <v>0.29952297263369315</v>
      </c>
      <c r="AV2457">
        <f t="shared" si="857"/>
        <v>0.7490470727848102</v>
      </c>
      <c r="AW2457">
        <f t="shared" si="858"/>
        <v>0.34054881378339363</v>
      </c>
      <c r="AX2457">
        <f t="shared" si="859"/>
        <v>0</v>
      </c>
    </row>
    <row r="2458" spans="2:50" ht="15">
      <c r="B2458" s="52">
        <v>4</v>
      </c>
      <c r="C2458" s="52">
        <v>2.97</v>
      </c>
      <c r="D2458" s="52">
        <v>1</v>
      </c>
      <c r="E2458" s="52">
        <v>2.2000000000000002</v>
      </c>
      <c r="F2458" s="52">
        <v>7</v>
      </c>
      <c r="G2458" s="53">
        <v>2.61</v>
      </c>
      <c r="H2458" s="53">
        <v>2.6499330000000003</v>
      </c>
      <c r="I2458" s="52">
        <v>2</v>
      </c>
      <c r="J2458" s="53">
        <v>2.7</v>
      </c>
      <c r="K2458" s="53">
        <v>2.7102600000000003</v>
      </c>
      <c r="L2458" s="52">
        <v>28</v>
      </c>
      <c r="M2458" s="52">
        <v>1</v>
      </c>
      <c r="N2458" s="52">
        <v>20</v>
      </c>
      <c r="O2458" s="52">
        <v>28</v>
      </c>
      <c r="P2458" s="54">
        <v>97.576167499999997</v>
      </c>
      <c r="Q2458" s="54">
        <v>48.954796799999997</v>
      </c>
      <c r="R2458" s="55">
        <v>0</v>
      </c>
      <c r="U2458">
        <f t="shared" si="838"/>
        <v>0.66666666666666663</v>
      </c>
      <c r="V2458">
        <f t="shared" si="839"/>
        <v>0.90273556231003049</v>
      </c>
      <c r="W2458">
        <f t="shared" si="840"/>
        <v>0.25</v>
      </c>
      <c r="X2458">
        <f t="shared" si="841"/>
        <v>0.75085324232081918</v>
      </c>
      <c r="Y2458">
        <f t="shared" si="842"/>
        <v>1</v>
      </c>
      <c r="Z2458">
        <f t="shared" si="843"/>
        <v>0.79331306990881456</v>
      </c>
      <c r="AA2458">
        <f t="shared" si="844"/>
        <v>0.80545075987841952</v>
      </c>
      <c r="AB2458">
        <f t="shared" si="845"/>
        <v>0.5</v>
      </c>
      <c r="AC2458">
        <f t="shared" si="846"/>
        <v>0.85443037974683544</v>
      </c>
      <c r="AD2458">
        <f t="shared" si="847"/>
        <v>0.8576772151898735</v>
      </c>
      <c r="AE2458">
        <f t="shared" si="848"/>
        <v>0.21666666666666667</v>
      </c>
      <c r="AF2458">
        <f t="shared" si="849"/>
        <v>0.16666666666666666</v>
      </c>
      <c r="AG2458">
        <f t="shared" si="850"/>
        <v>0.33333333333333331</v>
      </c>
      <c r="AH2458">
        <f t="shared" si="851"/>
        <v>3.6529680365296802E-3</v>
      </c>
      <c r="AI2458">
        <f t="shared" si="852"/>
        <v>0.56284829721362228</v>
      </c>
      <c r="AJ2458">
        <f t="shared" si="853"/>
        <v>0.62089552238805967</v>
      </c>
      <c r="AK2458">
        <f t="shared" si="854"/>
        <v>0</v>
      </c>
      <c r="AM2458">
        <v>150</v>
      </c>
      <c r="AN2458">
        <v>535.71428571428567</v>
      </c>
      <c r="AO2458">
        <v>1060.4109600000002</v>
      </c>
      <c r="AP2458">
        <v>626.65308563636381</v>
      </c>
      <c r="AQ2458">
        <v>53.571428571428569</v>
      </c>
      <c r="AT2458">
        <f t="shared" si="855"/>
        <v>0.37323943661971831</v>
      </c>
      <c r="AU2458">
        <f t="shared" si="856"/>
        <v>0.29952297263369315</v>
      </c>
      <c r="AV2458">
        <f t="shared" si="857"/>
        <v>0.7490470727848102</v>
      </c>
      <c r="AW2458">
        <f t="shared" si="858"/>
        <v>0.30897302912196828</v>
      </c>
      <c r="AX2458">
        <f t="shared" si="859"/>
        <v>0.12755102040816327</v>
      </c>
    </row>
    <row r="2459" spans="2:50" ht="15">
      <c r="B2459" s="52">
        <v>4</v>
      </c>
      <c r="C2459" s="52">
        <v>2.97</v>
      </c>
      <c r="D2459" s="52">
        <v>1</v>
      </c>
      <c r="E2459" s="52">
        <v>2.2000000000000002</v>
      </c>
      <c r="F2459" s="52">
        <v>7</v>
      </c>
      <c r="G2459" s="53">
        <v>2.61</v>
      </c>
      <c r="H2459" s="53">
        <v>2.6499330000000003</v>
      </c>
      <c r="I2459" s="52">
        <v>2</v>
      </c>
      <c r="J2459" s="53">
        <v>2.7</v>
      </c>
      <c r="K2459" s="53">
        <v>2.7102600000000003</v>
      </c>
      <c r="L2459" s="52">
        <v>28</v>
      </c>
      <c r="M2459" s="52">
        <v>1</v>
      </c>
      <c r="N2459" s="52">
        <v>20</v>
      </c>
      <c r="O2459" s="52">
        <v>28</v>
      </c>
      <c r="P2459" s="54">
        <v>94.830305499999994</v>
      </c>
      <c r="Q2459" s="54">
        <v>48.611564049999998</v>
      </c>
      <c r="R2459" s="55">
        <v>0</v>
      </c>
      <c r="U2459">
        <f t="shared" si="838"/>
        <v>0.66666666666666663</v>
      </c>
      <c r="V2459">
        <f t="shared" si="839"/>
        <v>0.90273556231003049</v>
      </c>
      <c r="W2459">
        <f t="shared" si="840"/>
        <v>0.25</v>
      </c>
      <c r="X2459">
        <f t="shared" si="841"/>
        <v>0.75085324232081918</v>
      </c>
      <c r="Y2459">
        <f t="shared" si="842"/>
        <v>1</v>
      </c>
      <c r="Z2459">
        <f t="shared" si="843"/>
        <v>0.79331306990881456</v>
      </c>
      <c r="AA2459">
        <f t="shared" si="844"/>
        <v>0.80545075987841952</v>
      </c>
      <c r="AB2459">
        <f t="shared" si="845"/>
        <v>0.5</v>
      </c>
      <c r="AC2459">
        <f t="shared" si="846"/>
        <v>0.85443037974683544</v>
      </c>
      <c r="AD2459">
        <f t="shared" si="847"/>
        <v>0.8576772151898735</v>
      </c>
      <c r="AE2459">
        <f t="shared" si="848"/>
        <v>0.21666666666666667</v>
      </c>
      <c r="AF2459">
        <f t="shared" si="849"/>
        <v>0.16666666666666666</v>
      </c>
      <c r="AG2459">
        <f t="shared" si="850"/>
        <v>0.33333333333333331</v>
      </c>
      <c r="AH2459">
        <f t="shared" si="851"/>
        <v>3.6529680365296802E-3</v>
      </c>
      <c r="AI2459">
        <f t="shared" si="852"/>
        <v>0.54551083591331273</v>
      </c>
      <c r="AJ2459">
        <f t="shared" si="853"/>
        <v>0.61654228855721394</v>
      </c>
      <c r="AK2459">
        <f t="shared" si="854"/>
        <v>0</v>
      </c>
      <c r="AM2459">
        <v>150</v>
      </c>
      <c r="AN2459">
        <v>535.71428571428567</v>
      </c>
      <c r="AO2459">
        <v>1060.4109600000002</v>
      </c>
      <c r="AP2459">
        <v>626.65308563636381</v>
      </c>
      <c r="AQ2459">
        <v>53.571428571428569</v>
      </c>
      <c r="AT2459">
        <f t="shared" si="855"/>
        <v>0.37323943661971831</v>
      </c>
      <c r="AU2459">
        <f t="shared" si="856"/>
        <v>0.29952297263369315</v>
      </c>
      <c r="AV2459">
        <f t="shared" si="857"/>
        <v>0.7490470727848102</v>
      </c>
      <c r="AW2459">
        <f t="shared" si="858"/>
        <v>0.30897302912196828</v>
      </c>
      <c r="AX2459">
        <f t="shared" si="859"/>
        <v>0.12755102040816327</v>
      </c>
    </row>
    <row r="2460" spans="2:50" ht="15">
      <c r="B2460" s="52">
        <v>4</v>
      </c>
      <c r="C2460" s="52">
        <v>2.97</v>
      </c>
      <c r="D2460" s="52">
        <v>1</v>
      </c>
      <c r="E2460" s="52">
        <v>2.1</v>
      </c>
      <c r="F2460" s="52">
        <v>7</v>
      </c>
      <c r="G2460" s="53">
        <v>2.61</v>
      </c>
      <c r="H2460" s="53">
        <v>2.6499330000000003</v>
      </c>
      <c r="I2460" s="52">
        <v>2</v>
      </c>
      <c r="J2460" s="53">
        <v>2.7</v>
      </c>
      <c r="K2460" s="53">
        <v>2.7102600000000003</v>
      </c>
      <c r="L2460" s="52">
        <v>28</v>
      </c>
      <c r="M2460" s="52">
        <v>1</v>
      </c>
      <c r="N2460" s="52">
        <v>20</v>
      </c>
      <c r="O2460" s="52">
        <v>28</v>
      </c>
      <c r="P2460" s="54">
        <v>85.513987999999998</v>
      </c>
      <c r="Q2460" s="54">
        <v>46.875787000000003</v>
      </c>
      <c r="R2460" s="55">
        <v>0</v>
      </c>
      <c r="U2460">
        <f t="shared" si="838"/>
        <v>0.66666666666666663</v>
      </c>
      <c r="V2460">
        <f t="shared" si="839"/>
        <v>0.90273556231003049</v>
      </c>
      <c r="W2460">
        <f t="shared" si="840"/>
        <v>0.25</v>
      </c>
      <c r="X2460">
        <f t="shared" si="841"/>
        <v>0.71672354948805461</v>
      </c>
      <c r="Y2460">
        <f t="shared" si="842"/>
        <v>1</v>
      </c>
      <c r="Z2460">
        <f t="shared" si="843"/>
        <v>0.79331306990881456</v>
      </c>
      <c r="AA2460">
        <f t="shared" si="844"/>
        <v>0.80545075987841952</v>
      </c>
      <c r="AB2460">
        <f t="shared" si="845"/>
        <v>0.5</v>
      </c>
      <c r="AC2460">
        <f t="shared" si="846"/>
        <v>0.85443037974683544</v>
      </c>
      <c r="AD2460">
        <f t="shared" si="847"/>
        <v>0.8576772151898735</v>
      </c>
      <c r="AE2460">
        <f t="shared" si="848"/>
        <v>0.21666666666666667</v>
      </c>
      <c r="AF2460">
        <f t="shared" si="849"/>
        <v>0.16666666666666666</v>
      </c>
      <c r="AG2460">
        <f t="shared" si="850"/>
        <v>0.33333333333333331</v>
      </c>
      <c r="AH2460">
        <f t="shared" si="851"/>
        <v>3.6529680365296802E-3</v>
      </c>
      <c r="AI2460">
        <f t="shared" si="852"/>
        <v>0.48668730650154801</v>
      </c>
      <c r="AJ2460">
        <f t="shared" si="853"/>
        <v>0.59452736318407962</v>
      </c>
      <c r="AK2460">
        <f t="shared" si="854"/>
        <v>0</v>
      </c>
      <c r="AM2460">
        <v>150</v>
      </c>
      <c r="AN2460">
        <v>535.71428571428567</v>
      </c>
      <c r="AO2460">
        <v>1060.4109600000002</v>
      </c>
      <c r="AP2460">
        <v>623.60349553896117</v>
      </c>
      <c r="AQ2460">
        <v>53.571428571428569</v>
      </c>
      <c r="AT2460">
        <f t="shared" si="855"/>
        <v>0.37323943661971831</v>
      </c>
      <c r="AU2460">
        <f t="shared" si="856"/>
        <v>0.29952297263369315</v>
      </c>
      <c r="AV2460">
        <f t="shared" si="857"/>
        <v>0.7490470727848102</v>
      </c>
      <c r="AW2460">
        <f t="shared" si="858"/>
        <v>0.30746942032856706</v>
      </c>
      <c r="AX2460">
        <f t="shared" si="859"/>
        <v>0.12755102040816327</v>
      </c>
    </row>
    <row r="2461" spans="2:50" ht="15">
      <c r="B2461" s="52">
        <v>4</v>
      </c>
      <c r="C2461" s="52">
        <v>2.97</v>
      </c>
      <c r="D2461" s="52">
        <v>1</v>
      </c>
      <c r="E2461" s="52">
        <v>2.1</v>
      </c>
      <c r="F2461" s="52">
        <v>7</v>
      </c>
      <c r="G2461" s="53">
        <v>2.61</v>
      </c>
      <c r="H2461" s="53">
        <v>2.6499330000000003</v>
      </c>
      <c r="I2461" s="52">
        <v>2</v>
      </c>
      <c r="J2461" s="53">
        <v>2.7</v>
      </c>
      <c r="K2461" s="53">
        <v>2.7102600000000003</v>
      </c>
      <c r="L2461" s="52">
        <v>28</v>
      </c>
      <c r="M2461" s="52">
        <v>1</v>
      </c>
      <c r="N2461" s="52">
        <v>20</v>
      </c>
      <c r="O2461" s="52">
        <v>28</v>
      </c>
      <c r="P2461" s="54">
        <v>85.906254000000004</v>
      </c>
      <c r="Q2461" s="54">
        <v>46.316807949999998</v>
      </c>
      <c r="R2461" s="55">
        <v>0</v>
      </c>
      <c r="U2461">
        <f t="shared" si="838"/>
        <v>0.66666666666666663</v>
      </c>
      <c r="V2461">
        <f t="shared" si="839"/>
        <v>0.90273556231003049</v>
      </c>
      <c r="W2461">
        <f t="shared" si="840"/>
        <v>0.25</v>
      </c>
      <c r="X2461">
        <f t="shared" si="841"/>
        <v>0.71672354948805461</v>
      </c>
      <c r="Y2461">
        <f t="shared" si="842"/>
        <v>1</v>
      </c>
      <c r="Z2461">
        <f t="shared" si="843"/>
        <v>0.79331306990881456</v>
      </c>
      <c r="AA2461">
        <f t="shared" si="844"/>
        <v>0.80545075987841952</v>
      </c>
      <c r="AB2461">
        <f t="shared" si="845"/>
        <v>0.5</v>
      </c>
      <c r="AC2461">
        <f t="shared" si="846"/>
        <v>0.85443037974683544</v>
      </c>
      <c r="AD2461">
        <f t="shared" si="847"/>
        <v>0.8576772151898735</v>
      </c>
      <c r="AE2461">
        <f t="shared" si="848"/>
        <v>0.21666666666666667</v>
      </c>
      <c r="AF2461">
        <f t="shared" si="849"/>
        <v>0.16666666666666666</v>
      </c>
      <c r="AG2461">
        <f t="shared" si="850"/>
        <v>0.33333333333333331</v>
      </c>
      <c r="AH2461">
        <f t="shared" si="851"/>
        <v>3.6529680365296802E-3</v>
      </c>
      <c r="AI2461">
        <f t="shared" si="852"/>
        <v>0.48916408668730654</v>
      </c>
      <c r="AJ2461">
        <f t="shared" si="853"/>
        <v>0.58743781094527359</v>
      </c>
      <c r="AK2461">
        <f t="shared" si="854"/>
        <v>0</v>
      </c>
      <c r="AM2461">
        <v>150</v>
      </c>
      <c r="AN2461">
        <v>535.71428571428567</v>
      </c>
      <c r="AO2461">
        <v>1060.4109600000002</v>
      </c>
      <c r="AP2461">
        <v>623.60349553896117</v>
      </c>
      <c r="AQ2461">
        <v>53.571428571428569</v>
      </c>
      <c r="AT2461">
        <f t="shared" si="855"/>
        <v>0.37323943661971831</v>
      </c>
      <c r="AU2461">
        <f t="shared" si="856"/>
        <v>0.29952297263369315</v>
      </c>
      <c r="AV2461">
        <f t="shared" si="857"/>
        <v>0.7490470727848102</v>
      </c>
      <c r="AW2461">
        <f t="shared" si="858"/>
        <v>0.30746942032856706</v>
      </c>
      <c r="AX2461">
        <f t="shared" si="859"/>
        <v>0.12755102040816327</v>
      </c>
    </row>
    <row r="2462" spans="2:50" ht="15">
      <c r="B2462" s="52">
        <v>4</v>
      </c>
      <c r="C2462" s="52">
        <v>2.97</v>
      </c>
      <c r="D2462" s="56">
        <v>0</v>
      </c>
      <c r="E2462" s="52">
        <v>1</v>
      </c>
      <c r="F2462" s="52">
        <v>7</v>
      </c>
      <c r="G2462" s="53">
        <v>2.61</v>
      </c>
      <c r="H2462" s="53">
        <v>2.6499330000000003</v>
      </c>
      <c r="I2462" s="52">
        <v>2</v>
      </c>
      <c r="J2462" s="53">
        <v>2.7</v>
      </c>
      <c r="K2462" s="53">
        <v>2.7102600000000003</v>
      </c>
      <c r="L2462" s="52">
        <v>33</v>
      </c>
      <c r="M2462" s="52">
        <v>1</v>
      </c>
      <c r="N2462" s="52">
        <v>20</v>
      </c>
      <c r="O2462" s="52">
        <v>28</v>
      </c>
      <c r="P2462" s="54">
        <v>69.038815999999997</v>
      </c>
      <c r="Q2462" s="54">
        <v>45.875508699999997</v>
      </c>
      <c r="R2462" s="55">
        <v>0</v>
      </c>
      <c r="U2462">
        <f t="shared" si="838"/>
        <v>0.66666666666666663</v>
      </c>
      <c r="V2462">
        <f t="shared" si="839"/>
        <v>0.90273556231003049</v>
      </c>
      <c r="W2462">
        <f t="shared" si="840"/>
        <v>0</v>
      </c>
      <c r="X2462">
        <f t="shared" si="841"/>
        <v>0.34129692832764502</v>
      </c>
      <c r="Y2462">
        <f t="shared" si="842"/>
        <v>1</v>
      </c>
      <c r="Z2462">
        <f t="shared" si="843"/>
        <v>0.79331306990881456</v>
      </c>
      <c r="AA2462">
        <f t="shared" si="844"/>
        <v>0.80545075987841952</v>
      </c>
      <c r="AB2462">
        <f t="shared" si="845"/>
        <v>0.5</v>
      </c>
      <c r="AC2462">
        <f t="shared" si="846"/>
        <v>0.85443037974683544</v>
      </c>
      <c r="AD2462">
        <f t="shared" si="847"/>
        <v>0.8576772151898735</v>
      </c>
      <c r="AE2462">
        <f t="shared" si="848"/>
        <v>0.3</v>
      </c>
      <c r="AF2462">
        <f t="shared" si="849"/>
        <v>0.16666666666666666</v>
      </c>
      <c r="AG2462">
        <f t="shared" si="850"/>
        <v>0.33333333333333331</v>
      </c>
      <c r="AH2462">
        <f t="shared" si="851"/>
        <v>3.6529680365296802E-3</v>
      </c>
      <c r="AI2462">
        <f t="shared" si="852"/>
        <v>0.38266253869969041</v>
      </c>
      <c r="AJ2462">
        <f t="shared" si="853"/>
        <v>0.58184079601990046</v>
      </c>
      <c r="AK2462">
        <f t="shared" si="854"/>
        <v>0</v>
      </c>
      <c r="AM2462">
        <v>150</v>
      </c>
      <c r="AN2462">
        <v>454.5454545454545</v>
      </c>
      <c r="AO2462">
        <v>1076.6417400000003</v>
      </c>
      <c r="AP2462">
        <v>746.79053956336088</v>
      </c>
      <c r="AQ2462">
        <v>0</v>
      </c>
      <c r="AT2462">
        <f t="shared" si="855"/>
        <v>0.37323943661971831</v>
      </c>
      <c r="AU2462">
        <f t="shared" si="856"/>
        <v>0.2139319380092666</v>
      </c>
      <c r="AV2462">
        <f t="shared" si="857"/>
        <v>0.76051207900090434</v>
      </c>
      <c r="AW2462">
        <f t="shared" si="858"/>
        <v>0.3682071315330826</v>
      </c>
      <c r="AX2462">
        <f t="shared" si="859"/>
        <v>0</v>
      </c>
    </row>
    <row r="2463" spans="2:50" ht="15">
      <c r="B2463" s="52">
        <v>4</v>
      </c>
      <c r="C2463" s="52">
        <v>2.97</v>
      </c>
      <c r="D2463" s="52">
        <v>1</v>
      </c>
      <c r="E2463" s="52">
        <v>2.2000000000000002</v>
      </c>
      <c r="F2463" s="52">
        <v>7</v>
      </c>
      <c r="G2463" s="53">
        <v>2.61</v>
      </c>
      <c r="H2463" s="53">
        <v>2.6499330000000003</v>
      </c>
      <c r="I2463" s="52">
        <v>2</v>
      </c>
      <c r="J2463" s="53">
        <v>2.7</v>
      </c>
      <c r="K2463" s="53">
        <v>2.7102600000000003</v>
      </c>
      <c r="L2463" s="52">
        <v>33</v>
      </c>
      <c r="M2463" s="52">
        <v>1</v>
      </c>
      <c r="N2463" s="52">
        <v>20</v>
      </c>
      <c r="O2463" s="52">
        <v>28</v>
      </c>
      <c r="P2463" s="54">
        <v>79.433864999999997</v>
      </c>
      <c r="Q2463" s="54">
        <v>46.405067800000005</v>
      </c>
      <c r="R2463" s="55">
        <v>0</v>
      </c>
      <c r="U2463">
        <f t="shared" si="838"/>
        <v>0.66666666666666663</v>
      </c>
      <c r="V2463">
        <f t="shared" si="839"/>
        <v>0.90273556231003049</v>
      </c>
      <c r="W2463">
        <f t="shared" si="840"/>
        <v>0.25</v>
      </c>
      <c r="X2463">
        <f t="shared" si="841"/>
        <v>0.75085324232081918</v>
      </c>
      <c r="Y2463">
        <f t="shared" si="842"/>
        <v>1</v>
      </c>
      <c r="Z2463">
        <f t="shared" si="843"/>
        <v>0.79331306990881456</v>
      </c>
      <c r="AA2463">
        <f t="shared" si="844"/>
        <v>0.80545075987841952</v>
      </c>
      <c r="AB2463">
        <f t="shared" si="845"/>
        <v>0.5</v>
      </c>
      <c r="AC2463">
        <f t="shared" si="846"/>
        <v>0.85443037974683544</v>
      </c>
      <c r="AD2463">
        <f t="shared" si="847"/>
        <v>0.8576772151898735</v>
      </c>
      <c r="AE2463">
        <f t="shared" si="848"/>
        <v>0.3</v>
      </c>
      <c r="AF2463">
        <f t="shared" si="849"/>
        <v>0.16666666666666666</v>
      </c>
      <c r="AG2463">
        <f t="shared" si="850"/>
        <v>0.33333333333333331</v>
      </c>
      <c r="AH2463">
        <f t="shared" si="851"/>
        <v>3.6529680365296802E-3</v>
      </c>
      <c r="AI2463">
        <f t="shared" si="852"/>
        <v>0.44829721362229102</v>
      </c>
      <c r="AJ2463">
        <f t="shared" si="853"/>
        <v>0.58855721393034832</v>
      </c>
      <c r="AK2463">
        <f t="shared" si="854"/>
        <v>0</v>
      </c>
      <c r="AM2463">
        <v>150</v>
      </c>
      <c r="AN2463">
        <v>454.5454545454545</v>
      </c>
      <c r="AO2463">
        <v>1076.6417400000003</v>
      </c>
      <c r="AP2463">
        <v>692.45238873691437</v>
      </c>
      <c r="AQ2463">
        <v>45.454545454545453</v>
      </c>
      <c r="AT2463">
        <f t="shared" si="855"/>
        <v>0.37323943661971831</v>
      </c>
      <c r="AU2463">
        <f t="shared" si="856"/>
        <v>0.2139319380092666</v>
      </c>
      <c r="AV2463">
        <f t="shared" si="857"/>
        <v>0.76051207900090434</v>
      </c>
      <c r="AW2463">
        <f t="shared" si="858"/>
        <v>0.34141555666884277</v>
      </c>
      <c r="AX2463">
        <f t="shared" si="859"/>
        <v>0.10822510822510822</v>
      </c>
    </row>
    <row r="2464" spans="2:50" ht="15">
      <c r="B2464" s="52">
        <v>4</v>
      </c>
      <c r="C2464" s="52">
        <v>2.97</v>
      </c>
      <c r="D2464" s="52">
        <v>1</v>
      </c>
      <c r="E2464" s="52">
        <v>2.2000000000000002</v>
      </c>
      <c r="F2464" s="52">
        <v>7</v>
      </c>
      <c r="G2464" s="53">
        <v>2.61</v>
      </c>
      <c r="H2464" s="53">
        <v>2.6499330000000003</v>
      </c>
      <c r="I2464" s="52">
        <v>2</v>
      </c>
      <c r="J2464" s="53">
        <v>2.7</v>
      </c>
      <c r="K2464" s="53">
        <v>2.7102600000000003</v>
      </c>
      <c r="L2464" s="52">
        <v>33</v>
      </c>
      <c r="M2464" s="52">
        <v>1</v>
      </c>
      <c r="N2464" s="52">
        <v>20</v>
      </c>
      <c r="O2464" s="52">
        <v>28</v>
      </c>
      <c r="P2464" s="54">
        <v>79.826131000000004</v>
      </c>
      <c r="Q2464" s="54">
        <v>46.954240200000001</v>
      </c>
      <c r="R2464" s="55">
        <v>0</v>
      </c>
      <c r="U2464">
        <f t="shared" si="838"/>
        <v>0.66666666666666663</v>
      </c>
      <c r="V2464">
        <f t="shared" si="839"/>
        <v>0.90273556231003049</v>
      </c>
      <c r="W2464">
        <f t="shared" si="840"/>
        <v>0.25</v>
      </c>
      <c r="X2464">
        <f t="shared" si="841"/>
        <v>0.75085324232081918</v>
      </c>
      <c r="Y2464">
        <f t="shared" si="842"/>
        <v>1</v>
      </c>
      <c r="Z2464">
        <f t="shared" si="843"/>
        <v>0.79331306990881456</v>
      </c>
      <c r="AA2464">
        <f t="shared" si="844"/>
        <v>0.80545075987841952</v>
      </c>
      <c r="AB2464">
        <f t="shared" si="845"/>
        <v>0.5</v>
      </c>
      <c r="AC2464">
        <f t="shared" si="846"/>
        <v>0.85443037974683544</v>
      </c>
      <c r="AD2464">
        <f t="shared" si="847"/>
        <v>0.8576772151898735</v>
      </c>
      <c r="AE2464">
        <f t="shared" si="848"/>
        <v>0.3</v>
      </c>
      <c r="AF2464">
        <f t="shared" si="849"/>
        <v>0.16666666666666666</v>
      </c>
      <c r="AG2464">
        <f t="shared" si="850"/>
        <v>0.33333333333333331</v>
      </c>
      <c r="AH2464">
        <f t="shared" si="851"/>
        <v>3.6529680365296802E-3</v>
      </c>
      <c r="AI2464">
        <f t="shared" si="852"/>
        <v>0.45077399380804956</v>
      </c>
      <c r="AJ2464">
        <f t="shared" si="853"/>
        <v>0.59552238805970148</v>
      </c>
      <c r="AK2464">
        <f t="shared" si="854"/>
        <v>0</v>
      </c>
      <c r="AM2464">
        <v>150</v>
      </c>
      <c r="AN2464">
        <v>454.5454545454545</v>
      </c>
      <c r="AO2464">
        <v>1076.6417400000003</v>
      </c>
      <c r="AP2464">
        <v>692.45238873691437</v>
      </c>
      <c r="AQ2464">
        <v>45.454545454545453</v>
      </c>
      <c r="AT2464">
        <f t="shared" si="855"/>
        <v>0.37323943661971831</v>
      </c>
      <c r="AU2464">
        <f t="shared" si="856"/>
        <v>0.2139319380092666</v>
      </c>
      <c r="AV2464">
        <f t="shared" si="857"/>
        <v>0.76051207900090434</v>
      </c>
      <c r="AW2464">
        <f t="shared" si="858"/>
        <v>0.34141555666884277</v>
      </c>
      <c r="AX2464">
        <f t="shared" si="859"/>
        <v>0.10822510822510822</v>
      </c>
    </row>
    <row r="2465" spans="2:50" ht="15">
      <c r="B2465" s="52">
        <v>4</v>
      </c>
      <c r="C2465" s="52">
        <v>2.97</v>
      </c>
      <c r="D2465" s="56">
        <v>0</v>
      </c>
      <c r="E2465" s="52">
        <v>1</v>
      </c>
      <c r="F2465" s="52">
        <v>7</v>
      </c>
      <c r="G2465" s="53">
        <v>2.61</v>
      </c>
      <c r="H2465" s="53">
        <v>2.6499330000000003</v>
      </c>
      <c r="I2465" s="52">
        <v>2</v>
      </c>
      <c r="J2465" s="53">
        <v>2.7</v>
      </c>
      <c r="K2465" s="53">
        <v>2.7102600000000003</v>
      </c>
      <c r="L2465" s="52">
        <v>40</v>
      </c>
      <c r="M2465" s="52">
        <v>1</v>
      </c>
      <c r="N2465" s="52">
        <v>20</v>
      </c>
      <c r="O2465" s="52">
        <v>28</v>
      </c>
      <c r="P2465" s="54">
        <v>57.368902499999997</v>
      </c>
      <c r="Q2465" s="54">
        <v>41.786135649999999</v>
      </c>
      <c r="R2465" s="55">
        <v>0</v>
      </c>
      <c r="U2465">
        <f t="shared" si="838"/>
        <v>0.66666666666666663</v>
      </c>
      <c r="V2465">
        <f t="shared" si="839"/>
        <v>0.90273556231003049</v>
      </c>
      <c r="W2465">
        <f t="shared" si="840"/>
        <v>0</v>
      </c>
      <c r="X2465">
        <f t="shared" si="841"/>
        <v>0.34129692832764502</v>
      </c>
      <c r="Y2465">
        <f t="shared" si="842"/>
        <v>1</v>
      </c>
      <c r="Z2465">
        <f t="shared" si="843"/>
        <v>0.79331306990881456</v>
      </c>
      <c r="AA2465">
        <f t="shared" si="844"/>
        <v>0.80545075987841952</v>
      </c>
      <c r="AB2465">
        <f t="shared" si="845"/>
        <v>0.5</v>
      </c>
      <c r="AC2465">
        <f t="shared" si="846"/>
        <v>0.85443037974683544</v>
      </c>
      <c r="AD2465">
        <f t="shared" si="847"/>
        <v>0.8576772151898735</v>
      </c>
      <c r="AE2465">
        <f t="shared" si="848"/>
        <v>0.41666666666666669</v>
      </c>
      <c r="AF2465">
        <f t="shared" si="849"/>
        <v>0.16666666666666666</v>
      </c>
      <c r="AG2465">
        <f t="shared" si="850"/>
        <v>0.33333333333333331</v>
      </c>
      <c r="AH2465">
        <f t="shared" si="851"/>
        <v>3.6529680365296802E-3</v>
      </c>
      <c r="AI2465">
        <f t="shared" si="852"/>
        <v>0.30897832817337456</v>
      </c>
      <c r="AJ2465">
        <f t="shared" si="853"/>
        <v>0.52997512437810945</v>
      </c>
      <c r="AK2465">
        <f t="shared" si="854"/>
        <v>0</v>
      </c>
      <c r="AM2465">
        <v>150</v>
      </c>
      <c r="AN2465">
        <v>375</v>
      </c>
      <c r="AO2465">
        <v>1052.2955700000002</v>
      </c>
      <c r="AP2465">
        <v>840.89858172727247</v>
      </c>
      <c r="AQ2465">
        <v>0</v>
      </c>
      <c r="AT2465">
        <f t="shared" si="855"/>
        <v>0.37323943661971831</v>
      </c>
      <c r="AU2465">
        <f t="shared" si="856"/>
        <v>0.13005272407732862</v>
      </c>
      <c r="AV2465">
        <f t="shared" si="857"/>
        <v>0.74331456967676324</v>
      </c>
      <c r="AW2465">
        <f t="shared" si="858"/>
        <v>0.41460736081240429</v>
      </c>
      <c r="AX2465">
        <f t="shared" si="859"/>
        <v>0</v>
      </c>
    </row>
    <row r="2466" spans="2:50" ht="15">
      <c r="B2466" s="52">
        <v>4</v>
      </c>
      <c r="C2466" s="52">
        <v>2.97</v>
      </c>
      <c r="D2466" s="52">
        <v>1</v>
      </c>
      <c r="E2466" s="52">
        <v>2.2000000000000002</v>
      </c>
      <c r="F2466" s="52">
        <v>7</v>
      </c>
      <c r="G2466" s="53">
        <v>2.61</v>
      </c>
      <c r="H2466" s="53">
        <v>2.6499330000000003</v>
      </c>
      <c r="I2466" s="52">
        <v>2</v>
      </c>
      <c r="J2466" s="53">
        <v>2.7</v>
      </c>
      <c r="K2466" s="53">
        <v>2.7102600000000003</v>
      </c>
      <c r="L2466" s="52">
        <v>40</v>
      </c>
      <c r="M2466" s="52">
        <v>1</v>
      </c>
      <c r="N2466" s="52">
        <v>20</v>
      </c>
      <c r="O2466" s="52">
        <v>28</v>
      </c>
      <c r="P2466" s="54">
        <v>64.233557500000003</v>
      </c>
      <c r="Q2466" s="54">
        <v>42.403954599999999</v>
      </c>
      <c r="R2466" s="55">
        <v>0</v>
      </c>
      <c r="U2466">
        <f t="shared" si="838"/>
        <v>0.66666666666666663</v>
      </c>
      <c r="V2466">
        <f t="shared" si="839"/>
        <v>0.90273556231003049</v>
      </c>
      <c r="W2466">
        <f t="shared" si="840"/>
        <v>0.25</v>
      </c>
      <c r="X2466">
        <f t="shared" si="841"/>
        <v>0.75085324232081918</v>
      </c>
      <c r="Y2466">
        <f t="shared" si="842"/>
        <v>1</v>
      </c>
      <c r="Z2466">
        <f t="shared" si="843"/>
        <v>0.79331306990881456</v>
      </c>
      <c r="AA2466">
        <f t="shared" si="844"/>
        <v>0.80545075987841952</v>
      </c>
      <c r="AB2466">
        <f t="shared" si="845"/>
        <v>0.5</v>
      </c>
      <c r="AC2466">
        <f t="shared" si="846"/>
        <v>0.85443037974683544</v>
      </c>
      <c r="AD2466">
        <f t="shared" si="847"/>
        <v>0.8576772151898735</v>
      </c>
      <c r="AE2466">
        <f t="shared" si="848"/>
        <v>0.41666666666666669</v>
      </c>
      <c r="AF2466">
        <f t="shared" si="849"/>
        <v>0.16666666666666666</v>
      </c>
      <c r="AG2466">
        <f t="shared" si="850"/>
        <v>0.33333333333333331</v>
      </c>
      <c r="AH2466">
        <f t="shared" si="851"/>
        <v>3.6529680365296802E-3</v>
      </c>
      <c r="AI2466">
        <f t="shared" si="852"/>
        <v>0.35232198142414867</v>
      </c>
      <c r="AJ2466">
        <f t="shared" si="853"/>
        <v>0.53781094527363182</v>
      </c>
      <c r="AK2466">
        <f t="shared" si="854"/>
        <v>0</v>
      </c>
      <c r="AM2466">
        <v>150</v>
      </c>
      <c r="AN2466">
        <v>375</v>
      </c>
      <c r="AO2466">
        <v>1052.2955700000002</v>
      </c>
      <c r="AP2466">
        <v>796.06960729545426</v>
      </c>
      <c r="AQ2466">
        <v>37.5</v>
      </c>
      <c r="AT2466">
        <f t="shared" si="855"/>
        <v>0.37323943661971831</v>
      </c>
      <c r="AU2466">
        <f t="shared" si="856"/>
        <v>0.13005272407732862</v>
      </c>
      <c r="AV2466">
        <f t="shared" si="857"/>
        <v>0.74331456967676324</v>
      </c>
      <c r="AW2466">
        <f t="shared" si="858"/>
        <v>0.39250431154940646</v>
      </c>
      <c r="AX2466">
        <f t="shared" si="859"/>
        <v>8.9285714285714288E-2</v>
      </c>
    </row>
    <row r="2467" spans="2:50" ht="15">
      <c r="B2467" s="52">
        <v>4</v>
      </c>
      <c r="C2467" s="52">
        <v>2.97</v>
      </c>
      <c r="D2467" s="52">
        <v>1</v>
      </c>
      <c r="E2467" s="52">
        <v>2.2000000000000002</v>
      </c>
      <c r="F2467" s="52">
        <v>7</v>
      </c>
      <c r="G2467" s="53">
        <v>2.61</v>
      </c>
      <c r="H2467" s="53">
        <v>2.6499330000000003</v>
      </c>
      <c r="I2467" s="52">
        <v>2</v>
      </c>
      <c r="J2467" s="53">
        <v>2.7</v>
      </c>
      <c r="K2467" s="53">
        <v>2.7102600000000003</v>
      </c>
      <c r="L2467" s="52">
        <v>40</v>
      </c>
      <c r="M2467" s="52">
        <v>1</v>
      </c>
      <c r="N2467" s="52">
        <v>20</v>
      </c>
      <c r="O2467" s="52">
        <v>28</v>
      </c>
      <c r="P2467" s="54">
        <v>65.900688000000002</v>
      </c>
      <c r="Q2467" s="54">
        <v>43.767078949999998</v>
      </c>
      <c r="R2467" s="55">
        <v>0</v>
      </c>
      <c r="U2467">
        <f t="shared" si="838"/>
        <v>0.66666666666666663</v>
      </c>
      <c r="V2467">
        <f t="shared" si="839"/>
        <v>0.90273556231003049</v>
      </c>
      <c r="W2467">
        <f t="shared" si="840"/>
        <v>0.25</v>
      </c>
      <c r="X2467">
        <f t="shared" si="841"/>
        <v>0.75085324232081918</v>
      </c>
      <c r="Y2467">
        <f t="shared" si="842"/>
        <v>1</v>
      </c>
      <c r="Z2467">
        <f t="shared" si="843"/>
        <v>0.79331306990881456</v>
      </c>
      <c r="AA2467">
        <f t="shared" si="844"/>
        <v>0.80545075987841952</v>
      </c>
      <c r="AB2467">
        <f t="shared" si="845"/>
        <v>0.5</v>
      </c>
      <c r="AC2467">
        <f t="shared" si="846"/>
        <v>0.85443037974683544</v>
      </c>
      <c r="AD2467">
        <f t="shared" si="847"/>
        <v>0.8576772151898735</v>
      </c>
      <c r="AE2467">
        <f t="shared" si="848"/>
        <v>0.41666666666666669</v>
      </c>
      <c r="AF2467">
        <f t="shared" si="849"/>
        <v>0.16666666666666666</v>
      </c>
      <c r="AG2467">
        <f t="shared" si="850"/>
        <v>0.33333333333333331</v>
      </c>
      <c r="AH2467">
        <f t="shared" si="851"/>
        <v>3.6529680365296802E-3</v>
      </c>
      <c r="AI2467">
        <f t="shared" si="852"/>
        <v>0.36284829721362233</v>
      </c>
      <c r="AJ2467">
        <f t="shared" si="853"/>
        <v>0.55509950248756212</v>
      </c>
      <c r="AK2467">
        <f t="shared" si="854"/>
        <v>0</v>
      </c>
      <c r="AM2467">
        <v>150</v>
      </c>
      <c r="AN2467">
        <v>375</v>
      </c>
      <c r="AO2467">
        <v>1052.2955700000002</v>
      </c>
      <c r="AP2467">
        <v>796.06960729545426</v>
      </c>
      <c r="AQ2467">
        <v>37.5</v>
      </c>
      <c r="AT2467">
        <f t="shared" si="855"/>
        <v>0.37323943661971831</v>
      </c>
      <c r="AU2467">
        <f t="shared" si="856"/>
        <v>0.13005272407732862</v>
      </c>
      <c r="AV2467">
        <f t="shared" si="857"/>
        <v>0.74331456967676324</v>
      </c>
      <c r="AW2467">
        <f t="shared" si="858"/>
        <v>0.39250431154940646</v>
      </c>
      <c r="AX2467">
        <f t="shared" si="859"/>
        <v>8.9285714285714288E-2</v>
      </c>
    </row>
    <row r="2468" spans="2:50" ht="15">
      <c r="B2468" s="52">
        <v>1</v>
      </c>
      <c r="C2468" s="52">
        <v>3.16</v>
      </c>
      <c r="D2468" s="56">
        <v>0</v>
      </c>
      <c r="E2468" s="52">
        <v>1</v>
      </c>
      <c r="F2468" s="52">
        <v>5</v>
      </c>
      <c r="G2468" s="53">
        <v>2.59</v>
      </c>
      <c r="H2468" s="53">
        <v>2.62</v>
      </c>
      <c r="I2468" s="52">
        <v>2</v>
      </c>
      <c r="J2468" s="53">
        <v>2.6240000000000001</v>
      </c>
      <c r="K2468" s="53">
        <v>2.64</v>
      </c>
      <c r="L2468" s="52">
        <v>30</v>
      </c>
      <c r="M2468" s="52">
        <v>1</v>
      </c>
      <c r="N2468" s="52">
        <v>20</v>
      </c>
      <c r="O2468" s="52">
        <v>28</v>
      </c>
      <c r="P2468" s="54">
        <v>90.809578999999999</v>
      </c>
      <c r="Q2468" s="54">
        <v>38.9324005</v>
      </c>
      <c r="R2468" s="55">
        <v>5.7859235</v>
      </c>
      <c r="U2468">
        <f t="shared" si="838"/>
        <v>0.16666666666666666</v>
      </c>
      <c r="V2468">
        <f t="shared" si="839"/>
        <v>0.96048632218844987</v>
      </c>
      <c r="W2468">
        <f t="shared" si="840"/>
        <v>0</v>
      </c>
      <c r="X2468">
        <f t="shared" si="841"/>
        <v>0.34129692832764502</v>
      </c>
      <c r="Y2468">
        <f t="shared" si="842"/>
        <v>0.7142857142857143</v>
      </c>
      <c r="Z2468">
        <f t="shared" si="843"/>
        <v>0.7872340425531914</v>
      </c>
      <c r="AA2468">
        <f t="shared" si="844"/>
        <v>0.79635258358662619</v>
      </c>
      <c r="AB2468">
        <f t="shared" si="845"/>
        <v>0.5</v>
      </c>
      <c r="AC2468">
        <f t="shared" si="846"/>
        <v>0.83037974683544302</v>
      </c>
      <c r="AD2468">
        <f t="shared" si="847"/>
        <v>0.83544303797468356</v>
      </c>
      <c r="AE2468">
        <f t="shared" si="848"/>
        <v>0.25</v>
      </c>
      <c r="AF2468">
        <f t="shared" si="849"/>
        <v>0.16666666666666666</v>
      </c>
      <c r="AG2468">
        <f t="shared" si="850"/>
        <v>0.33333333333333331</v>
      </c>
      <c r="AH2468">
        <f t="shared" si="851"/>
        <v>3.6529680365296802E-3</v>
      </c>
      <c r="AI2468">
        <f t="shared" si="852"/>
        <v>0.52012383900928794</v>
      </c>
      <c r="AJ2468">
        <f t="shared" si="853"/>
        <v>0.49378109452736318</v>
      </c>
      <c r="AK2468">
        <f t="shared" si="854"/>
        <v>0.59837728194726159</v>
      </c>
      <c r="AM2468">
        <v>160</v>
      </c>
      <c r="AN2468">
        <v>533.33333333333337</v>
      </c>
      <c r="AO2468">
        <v>947.5200000000001</v>
      </c>
      <c r="AP2468">
        <v>753.42755274261583</v>
      </c>
      <c r="AQ2468">
        <v>0</v>
      </c>
      <c r="AT2468">
        <f t="shared" si="855"/>
        <v>0.44366197183098594</v>
      </c>
      <c r="AU2468">
        <f t="shared" si="856"/>
        <v>0.29701230228471004</v>
      </c>
      <c r="AV2468">
        <f t="shared" si="857"/>
        <v>0.66930379746835444</v>
      </c>
      <c r="AW2468">
        <f t="shared" si="858"/>
        <v>0.37147952915358484</v>
      </c>
      <c r="AX2468">
        <f t="shared" si="859"/>
        <v>0</v>
      </c>
    </row>
    <row r="2469" spans="2:50" ht="15">
      <c r="B2469" s="52">
        <v>1</v>
      </c>
      <c r="C2469" s="52">
        <v>3.16</v>
      </c>
      <c r="D2469" s="52">
        <v>1</v>
      </c>
      <c r="E2469" s="52">
        <v>2.2000000000000002</v>
      </c>
      <c r="F2469" s="52">
        <v>5</v>
      </c>
      <c r="G2469" s="53">
        <v>2.59</v>
      </c>
      <c r="H2469" s="53">
        <v>2.62</v>
      </c>
      <c r="I2469" s="52">
        <v>2</v>
      </c>
      <c r="J2469" s="53">
        <v>2.6240000000000001</v>
      </c>
      <c r="K2469" s="53">
        <v>2.64</v>
      </c>
      <c r="L2469" s="52">
        <v>30</v>
      </c>
      <c r="M2469" s="52">
        <v>1</v>
      </c>
      <c r="N2469" s="52">
        <v>20</v>
      </c>
      <c r="O2469" s="52">
        <v>28</v>
      </c>
      <c r="P2469" s="54">
        <v>106.89248500000001</v>
      </c>
      <c r="Q2469" s="54">
        <v>39.618866000000004</v>
      </c>
      <c r="R2469" s="55">
        <v>5.8153434499999994</v>
      </c>
      <c r="U2469">
        <f t="shared" si="838"/>
        <v>0.16666666666666666</v>
      </c>
      <c r="V2469">
        <f t="shared" si="839"/>
        <v>0.96048632218844987</v>
      </c>
      <c r="W2469">
        <f t="shared" si="840"/>
        <v>0.25</v>
      </c>
      <c r="X2469">
        <f t="shared" si="841"/>
        <v>0.75085324232081918</v>
      </c>
      <c r="Y2469">
        <f t="shared" si="842"/>
        <v>0.7142857142857143</v>
      </c>
      <c r="Z2469">
        <f t="shared" si="843"/>
        <v>0.7872340425531914</v>
      </c>
      <c r="AA2469">
        <f t="shared" si="844"/>
        <v>0.79635258358662619</v>
      </c>
      <c r="AB2469">
        <f t="shared" si="845"/>
        <v>0.5</v>
      </c>
      <c r="AC2469">
        <f t="shared" si="846"/>
        <v>0.83037974683544302</v>
      </c>
      <c r="AD2469">
        <f t="shared" si="847"/>
        <v>0.83544303797468356</v>
      </c>
      <c r="AE2469">
        <f t="shared" si="848"/>
        <v>0.25</v>
      </c>
      <c r="AF2469">
        <f t="shared" si="849"/>
        <v>0.16666666666666666</v>
      </c>
      <c r="AG2469">
        <f t="shared" si="850"/>
        <v>0.33333333333333331</v>
      </c>
      <c r="AH2469">
        <f t="shared" si="851"/>
        <v>3.6529680365296802E-3</v>
      </c>
      <c r="AI2469">
        <f t="shared" si="852"/>
        <v>0.62167182662538711</v>
      </c>
      <c r="AJ2469">
        <f t="shared" si="853"/>
        <v>0.50248756218905477</v>
      </c>
      <c r="AK2469">
        <f t="shared" si="854"/>
        <v>0.60141987829614596</v>
      </c>
      <c r="AM2469">
        <v>160</v>
      </c>
      <c r="AN2469">
        <v>533.33333333333337</v>
      </c>
      <c r="AO2469">
        <v>947.5200000000001</v>
      </c>
      <c r="AP2469">
        <v>690.27603759110059</v>
      </c>
      <c r="AQ2469">
        <v>53.333333333333343</v>
      </c>
      <c r="AT2469">
        <f t="shared" si="855"/>
        <v>0.44366197183098594</v>
      </c>
      <c r="AU2469">
        <f t="shared" si="856"/>
        <v>0.29701230228471004</v>
      </c>
      <c r="AV2469">
        <f t="shared" si="857"/>
        <v>0.66930379746835444</v>
      </c>
      <c r="AW2469">
        <f t="shared" si="858"/>
        <v>0.340342500744651</v>
      </c>
      <c r="AX2469">
        <f t="shared" si="859"/>
        <v>0.126984126984127</v>
      </c>
    </row>
    <row r="2470" spans="2:50" ht="15">
      <c r="B2470" s="52">
        <v>1</v>
      </c>
      <c r="C2470" s="52">
        <v>3.16</v>
      </c>
      <c r="D2470" s="52">
        <v>4</v>
      </c>
      <c r="E2470" s="52">
        <v>2.52</v>
      </c>
      <c r="F2470" s="52">
        <v>5</v>
      </c>
      <c r="G2470" s="53">
        <v>2.59</v>
      </c>
      <c r="H2470" s="53">
        <v>2.62</v>
      </c>
      <c r="I2470" s="52">
        <v>2</v>
      </c>
      <c r="J2470" s="53">
        <v>2.6240000000000001</v>
      </c>
      <c r="K2470" s="53">
        <v>2.64</v>
      </c>
      <c r="L2470" s="52">
        <v>30</v>
      </c>
      <c r="M2470" s="52">
        <v>1</v>
      </c>
      <c r="N2470" s="52">
        <v>20</v>
      </c>
      <c r="O2470" s="52">
        <v>28</v>
      </c>
      <c r="P2470" s="54">
        <v>95.810970499999996</v>
      </c>
      <c r="Q2470" s="54">
        <v>38.736267500000004</v>
      </c>
      <c r="R2470" s="55">
        <v>5.9134099500000001</v>
      </c>
      <c r="U2470">
        <f t="shared" si="838"/>
        <v>0.16666666666666666</v>
      </c>
      <c r="V2470">
        <f t="shared" si="839"/>
        <v>0.96048632218844987</v>
      </c>
      <c r="W2470">
        <f t="shared" si="840"/>
        <v>1</v>
      </c>
      <c r="X2470">
        <f t="shared" si="841"/>
        <v>0.86006825938566545</v>
      </c>
      <c r="Y2470">
        <f t="shared" si="842"/>
        <v>0.7142857142857143</v>
      </c>
      <c r="Z2470">
        <f t="shared" si="843"/>
        <v>0.7872340425531914</v>
      </c>
      <c r="AA2470">
        <f t="shared" si="844"/>
        <v>0.79635258358662619</v>
      </c>
      <c r="AB2470">
        <f t="shared" si="845"/>
        <v>0.5</v>
      </c>
      <c r="AC2470">
        <f t="shared" si="846"/>
        <v>0.83037974683544302</v>
      </c>
      <c r="AD2470">
        <f t="shared" si="847"/>
        <v>0.83544303797468356</v>
      </c>
      <c r="AE2470">
        <f t="shared" si="848"/>
        <v>0.25</v>
      </c>
      <c r="AF2470">
        <f t="shared" si="849"/>
        <v>0.16666666666666666</v>
      </c>
      <c r="AG2470">
        <f t="shared" si="850"/>
        <v>0.33333333333333331</v>
      </c>
      <c r="AH2470">
        <f t="shared" si="851"/>
        <v>3.6529680365296802E-3</v>
      </c>
      <c r="AI2470">
        <f t="shared" si="852"/>
        <v>0.55170278637770898</v>
      </c>
      <c r="AJ2470">
        <f t="shared" si="853"/>
        <v>0.49129353233830847</v>
      </c>
      <c r="AK2470">
        <f t="shared" si="854"/>
        <v>0.61156186612576069</v>
      </c>
      <c r="AM2470">
        <v>160</v>
      </c>
      <c r="AN2470">
        <v>533.33333333333337</v>
      </c>
      <c r="AO2470">
        <v>947.5200000000001</v>
      </c>
      <c r="AP2470">
        <v>700.90027761034071</v>
      </c>
      <c r="AQ2470">
        <v>53.333333333333343</v>
      </c>
      <c r="AT2470">
        <f t="shared" si="855"/>
        <v>0.44366197183098594</v>
      </c>
      <c r="AU2470">
        <f t="shared" si="856"/>
        <v>0.29701230228471004</v>
      </c>
      <c r="AV2470">
        <f t="shared" si="857"/>
        <v>0.66930379746835444</v>
      </c>
      <c r="AW2470">
        <f t="shared" si="858"/>
        <v>0.34558081153590797</v>
      </c>
      <c r="AX2470">
        <f t="shared" si="859"/>
        <v>0.126984126984127</v>
      </c>
    </row>
    <row r="2471" spans="2:50" ht="15">
      <c r="B2471" s="52">
        <v>1</v>
      </c>
      <c r="C2471" s="52">
        <v>3.16</v>
      </c>
      <c r="D2471" s="52">
        <v>4</v>
      </c>
      <c r="E2471" s="52">
        <v>2.52</v>
      </c>
      <c r="F2471" s="52">
        <v>5</v>
      </c>
      <c r="G2471" s="53">
        <v>2.59</v>
      </c>
      <c r="H2471" s="53">
        <v>2.62</v>
      </c>
      <c r="I2471" s="52">
        <v>2</v>
      </c>
      <c r="J2471" s="53">
        <v>2.6240000000000001</v>
      </c>
      <c r="K2471" s="53">
        <v>2.64</v>
      </c>
      <c r="L2471" s="52">
        <v>30</v>
      </c>
      <c r="M2471" s="52">
        <v>1</v>
      </c>
      <c r="N2471" s="52">
        <v>20</v>
      </c>
      <c r="O2471" s="52">
        <v>28</v>
      </c>
      <c r="P2471" s="54">
        <v>96.203236500000003</v>
      </c>
      <c r="Q2471" s="54">
        <v>38.638201000000002</v>
      </c>
      <c r="R2471" s="55">
        <v>5.8839899999999998</v>
      </c>
      <c r="U2471">
        <f t="shared" si="838"/>
        <v>0.16666666666666666</v>
      </c>
      <c r="V2471">
        <f t="shared" si="839"/>
        <v>0.96048632218844987</v>
      </c>
      <c r="W2471">
        <f t="shared" si="840"/>
        <v>1</v>
      </c>
      <c r="X2471">
        <f t="shared" si="841"/>
        <v>0.86006825938566545</v>
      </c>
      <c r="Y2471">
        <f t="shared" si="842"/>
        <v>0.7142857142857143</v>
      </c>
      <c r="Z2471">
        <f t="shared" si="843"/>
        <v>0.7872340425531914</v>
      </c>
      <c r="AA2471">
        <f t="shared" si="844"/>
        <v>0.79635258358662619</v>
      </c>
      <c r="AB2471">
        <f t="shared" si="845"/>
        <v>0.5</v>
      </c>
      <c r="AC2471">
        <f t="shared" si="846"/>
        <v>0.83037974683544302</v>
      </c>
      <c r="AD2471">
        <f t="shared" si="847"/>
        <v>0.83544303797468356</v>
      </c>
      <c r="AE2471">
        <f t="shared" si="848"/>
        <v>0.25</v>
      </c>
      <c r="AF2471">
        <f t="shared" si="849"/>
        <v>0.16666666666666666</v>
      </c>
      <c r="AG2471">
        <f t="shared" si="850"/>
        <v>0.33333333333333331</v>
      </c>
      <c r="AH2471">
        <f t="shared" si="851"/>
        <v>3.6529680365296802E-3</v>
      </c>
      <c r="AI2471">
        <f t="shared" si="852"/>
        <v>0.55417956656346756</v>
      </c>
      <c r="AJ2471">
        <f t="shared" si="853"/>
        <v>0.49004975124378108</v>
      </c>
      <c r="AK2471">
        <f t="shared" si="854"/>
        <v>0.6085192697768762</v>
      </c>
      <c r="AM2471">
        <v>160</v>
      </c>
      <c r="AN2471">
        <v>533.33333333333337</v>
      </c>
      <c r="AO2471">
        <v>947.5200000000001</v>
      </c>
      <c r="AP2471">
        <v>698.29527761034069</v>
      </c>
      <c r="AQ2471">
        <v>53.333333333333343</v>
      </c>
      <c r="AT2471">
        <f t="shared" si="855"/>
        <v>0.44366197183098594</v>
      </c>
      <c r="AU2471">
        <f t="shared" si="856"/>
        <v>0.29701230228471004</v>
      </c>
      <c r="AV2471">
        <f t="shared" si="857"/>
        <v>0.66930379746835444</v>
      </c>
      <c r="AW2471">
        <f t="shared" si="858"/>
        <v>0.34429640911403941</v>
      </c>
      <c r="AX2471">
        <f t="shared" si="859"/>
        <v>0.126984126984127</v>
      </c>
    </row>
    <row r="2472" spans="2:50" ht="15">
      <c r="B2472" s="52">
        <v>1</v>
      </c>
      <c r="C2472" s="52">
        <v>3.16</v>
      </c>
      <c r="D2472" s="52">
        <v>4</v>
      </c>
      <c r="E2472" s="52">
        <v>2.52</v>
      </c>
      <c r="F2472" s="52">
        <v>5</v>
      </c>
      <c r="G2472" s="53">
        <v>2.59</v>
      </c>
      <c r="H2472" s="53">
        <v>2.62</v>
      </c>
      <c r="I2472" s="52">
        <v>2</v>
      </c>
      <c r="J2472" s="53">
        <v>2.6240000000000001</v>
      </c>
      <c r="K2472" s="53">
        <v>2.64</v>
      </c>
      <c r="L2472" s="52">
        <v>30</v>
      </c>
      <c r="M2472" s="52">
        <v>1</v>
      </c>
      <c r="N2472" s="52">
        <v>20</v>
      </c>
      <c r="O2472" s="52">
        <v>28</v>
      </c>
      <c r="P2472" s="54">
        <v>100.81236200000001</v>
      </c>
      <c r="Q2472" s="54">
        <v>39.226599999999998</v>
      </c>
      <c r="R2472" s="55">
        <v>6.0801230000000004</v>
      </c>
      <c r="U2472">
        <f t="shared" si="838"/>
        <v>0.16666666666666666</v>
      </c>
      <c r="V2472">
        <f t="shared" si="839"/>
        <v>0.96048632218844987</v>
      </c>
      <c r="W2472">
        <f t="shared" si="840"/>
        <v>1</v>
      </c>
      <c r="X2472">
        <f t="shared" si="841"/>
        <v>0.86006825938566545</v>
      </c>
      <c r="Y2472">
        <f t="shared" si="842"/>
        <v>0.7142857142857143</v>
      </c>
      <c r="Z2472">
        <f t="shared" si="843"/>
        <v>0.7872340425531914</v>
      </c>
      <c r="AA2472">
        <f t="shared" si="844"/>
        <v>0.79635258358662619</v>
      </c>
      <c r="AB2472">
        <f t="shared" si="845"/>
        <v>0.5</v>
      </c>
      <c r="AC2472">
        <f t="shared" si="846"/>
        <v>0.83037974683544302</v>
      </c>
      <c r="AD2472">
        <f t="shared" si="847"/>
        <v>0.83544303797468356</v>
      </c>
      <c r="AE2472">
        <f t="shared" si="848"/>
        <v>0.25</v>
      </c>
      <c r="AF2472">
        <f t="shared" si="849"/>
        <v>0.16666666666666666</v>
      </c>
      <c r="AG2472">
        <f t="shared" si="850"/>
        <v>0.33333333333333331</v>
      </c>
      <c r="AH2472">
        <f t="shared" si="851"/>
        <v>3.6529680365296802E-3</v>
      </c>
      <c r="AI2472">
        <f t="shared" si="852"/>
        <v>0.58328173374613013</v>
      </c>
      <c r="AJ2472">
        <f t="shared" si="853"/>
        <v>0.49751243781094523</v>
      </c>
      <c r="AK2472">
        <f t="shared" si="854"/>
        <v>0.62880324543610544</v>
      </c>
      <c r="AM2472">
        <v>160</v>
      </c>
      <c r="AN2472">
        <v>533.33333333333337</v>
      </c>
      <c r="AO2472">
        <v>947.5200000000001</v>
      </c>
      <c r="AP2472">
        <v>700.90027761034071</v>
      </c>
      <c r="AQ2472">
        <v>53.333333333333343</v>
      </c>
      <c r="AT2472">
        <f t="shared" si="855"/>
        <v>0.44366197183098594</v>
      </c>
      <c r="AU2472">
        <f t="shared" si="856"/>
        <v>0.29701230228471004</v>
      </c>
      <c r="AV2472">
        <f t="shared" si="857"/>
        <v>0.66930379746835444</v>
      </c>
      <c r="AW2472">
        <f t="shared" si="858"/>
        <v>0.34558081153590797</v>
      </c>
      <c r="AX2472">
        <f t="shared" si="859"/>
        <v>0.126984126984127</v>
      </c>
    </row>
    <row r="2473" spans="2:50" ht="15">
      <c r="B2473" s="52">
        <v>1</v>
      </c>
      <c r="C2473" s="52">
        <v>3.16</v>
      </c>
      <c r="D2473" s="52">
        <v>4</v>
      </c>
      <c r="E2473" s="52">
        <v>2.52</v>
      </c>
      <c r="F2473" s="52">
        <v>5</v>
      </c>
      <c r="G2473" s="53">
        <v>2.59</v>
      </c>
      <c r="H2473" s="53">
        <v>2.62</v>
      </c>
      <c r="I2473" s="52">
        <v>2</v>
      </c>
      <c r="J2473" s="53">
        <v>2.6240000000000001</v>
      </c>
      <c r="K2473" s="53">
        <v>2.64</v>
      </c>
      <c r="L2473" s="52">
        <v>30</v>
      </c>
      <c r="M2473" s="52">
        <v>1</v>
      </c>
      <c r="N2473" s="52">
        <v>20</v>
      </c>
      <c r="O2473" s="52">
        <v>28</v>
      </c>
      <c r="P2473" s="54">
        <v>108.3634825</v>
      </c>
      <c r="Q2473" s="54">
        <v>38.9324005</v>
      </c>
      <c r="R2473" s="55">
        <v>6.5508421999999999</v>
      </c>
      <c r="U2473">
        <f t="shared" si="838"/>
        <v>0.16666666666666666</v>
      </c>
      <c r="V2473">
        <f t="shared" si="839"/>
        <v>0.96048632218844987</v>
      </c>
      <c r="W2473">
        <f t="shared" si="840"/>
        <v>1</v>
      </c>
      <c r="X2473">
        <f t="shared" si="841"/>
        <v>0.86006825938566545</v>
      </c>
      <c r="Y2473">
        <f t="shared" si="842"/>
        <v>0.7142857142857143</v>
      </c>
      <c r="Z2473">
        <f t="shared" si="843"/>
        <v>0.7872340425531914</v>
      </c>
      <c r="AA2473">
        <f t="shared" si="844"/>
        <v>0.79635258358662619</v>
      </c>
      <c r="AB2473">
        <f t="shared" si="845"/>
        <v>0.5</v>
      </c>
      <c r="AC2473">
        <f t="shared" si="846"/>
        <v>0.83037974683544302</v>
      </c>
      <c r="AD2473">
        <f t="shared" si="847"/>
        <v>0.83544303797468356</v>
      </c>
      <c r="AE2473">
        <f t="shared" si="848"/>
        <v>0.25</v>
      </c>
      <c r="AF2473">
        <f t="shared" si="849"/>
        <v>0.16666666666666666</v>
      </c>
      <c r="AG2473">
        <f t="shared" si="850"/>
        <v>0.33333333333333331</v>
      </c>
      <c r="AH2473">
        <f t="shared" si="851"/>
        <v>3.6529680365296802E-3</v>
      </c>
      <c r="AI2473">
        <f t="shared" si="852"/>
        <v>0.63095975232198143</v>
      </c>
      <c r="AJ2473">
        <f t="shared" si="853"/>
        <v>0.49378109452736318</v>
      </c>
      <c r="AK2473">
        <f t="shared" si="854"/>
        <v>0.67748478701825554</v>
      </c>
      <c r="AM2473">
        <v>160</v>
      </c>
      <c r="AN2473">
        <v>533.33333333333337</v>
      </c>
      <c r="AO2473">
        <v>947.5200000000001</v>
      </c>
      <c r="AP2473">
        <v>695.69027761034067</v>
      </c>
      <c r="AQ2473">
        <v>53.333333333333343</v>
      </c>
      <c r="AT2473">
        <f t="shared" si="855"/>
        <v>0.44366197183098594</v>
      </c>
      <c r="AU2473">
        <f t="shared" si="856"/>
        <v>0.29701230228471004</v>
      </c>
      <c r="AV2473">
        <f t="shared" si="857"/>
        <v>0.66930379746835444</v>
      </c>
      <c r="AW2473">
        <f t="shared" si="858"/>
        <v>0.34301200669217091</v>
      </c>
      <c r="AX2473">
        <f t="shared" si="859"/>
        <v>0.126984126984127</v>
      </c>
    </row>
    <row r="2474" spans="2:50" ht="15">
      <c r="B2474" s="52">
        <v>1</v>
      </c>
      <c r="C2474" s="52">
        <v>3.16</v>
      </c>
      <c r="D2474" s="52">
        <v>1</v>
      </c>
      <c r="E2474" s="52">
        <v>2.2000000000000002</v>
      </c>
      <c r="F2474" s="52">
        <v>5</v>
      </c>
      <c r="G2474" s="53">
        <v>2.59</v>
      </c>
      <c r="H2474" s="53">
        <v>2.62</v>
      </c>
      <c r="I2474" s="52">
        <v>2</v>
      </c>
      <c r="J2474" s="53">
        <v>2.6240000000000001</v>
      </c>
      <c r="K2474" s="53">
        <v>2.64</v>
      </c>
      <c r="L2474" s="52">
        <v>30</v>
      </c>
      <c r="M2474" s="52">
        <v>1</v>
      </c>
      <c r="N2474" s="52">
        <v>20</v>
      </c>
      <c r="O2474" s="52">
        <v>28</v>
      </c>
      <c r="P2474" s="54">
        <v>101.98916</v>
      </c>
      <c r="Q2474" s="54">
        <v>39.128533500000003</v>
      </c>
      <c r="R2474" s="55">
        <v>6.0703163499999997</v>
      </c>
      <c r="U2474">
        <f t="shared" si="838"/>
        <v>0.16666666666666666</v>
      </c>
      <c r="V2474">
        <f t="shared" si="839"/>
        <v>0.96048632218844987</v>
      </c>
      <c r="W2474">
        <f t="shared" si="840"/>
        <v>0.25</v>
      </c>
      <c r="X2474">
        <f t="shared" si="841"/>
        <v>0.75085324232081918</v>
      </c>
      <c r="Y2474">
        <f t="shared" si="842"/>
        <v>0.7142857142857143</v>
      </c>
      <c r="Z2474">
        <f t="shared" si="843"/>
        <v>0.7872340425531914</v>
      </c>
      <c r="AA2474">
        <f t="shared" si="844"/>
        <v>0.79635258358662619</v>
      </c>
      <c r="AB2474">
        <f t="shared" si="845"/>
        <v>0.5</v>
      </c>
      <c r="AC2474">
        <f t="shared" si="846"/>
        <v>0.83037974683544302</v>
      </c>
      <c r="AD2474">
        <f t="shared" si="847"/>
        <v>0.83544303797468356</v>
      </c>
      <c r="AE2474">
        <f t="shared" si="848"/>
        <v>0.25</v>
      </c>
      <c r="AF2474">
        <f t="shared" si="849"/>
        <v>0.16666666666666666</v>
      </c>
      <c r="AG2474">
        <f t="shared" si="850"/>
        <v>0.33333333333333331</v>
      </c>
      <c r="AH2474">
        <f t="shared" si="851"/>
        <v>3.6529680365296802E-3</v>
      </c>
      <c r="AI2474">
        <f t="shared" si="852"/>
        <v>0.59071207430340555</v>
      </c>
      <c r="AJ2474">
        <f t="shared" si="853"/>
        <v>0.49626865671641796</v>
      </c>
      <c r="AK2474">
        <f t="shared" si="854"/>
        <v>0.62778904665314395</v>
      </c>
      <c r="AM2474">
        <v>160</v>
      </c>
      <c r="AN2474">
        <v>533.33333333333337</v>
      </c>
      <c r="AO2474">
        <v>947.5200000000001</v>
      </c>
      <c r="AP2474">
        <v>616.7045224395855</v>
      </c>
      <c r="AQ2474">
        <v>106.66666666666669</v>
      </c>
      <c r="AT2474">
        <f t="shared" si="855"/>
        <v>0.44366197183098594</v>
      </c>
      <c r="AU2474">
        <f t="shared" si="856"/>
        <v>0.29701230228471004</v>
      </c>
      <c r="AV2474">
        <f t="shared" si="857"/>
        <v>0.66930379746835444</v>
      </c>
      <c r="AW2474">
        <f t="shared" si="858"/>
        <v>0.30406786264824309</v>
      </c>
      <c r="AX2474">
        <f t="shared" si="859"/>
        <v>0.25396825396825401</v>
      </c>
    </row>
    <row r="2475" spans="2:50" ht="15">
      <c r="B2475" s="52">
        <v>1</v>
      </c>
      <c r="C2475" s="52">
        <v>3.16</v>
      </c>
      <c r="D2475" s="52">
        <v>4</v>
      </c>
      <c r="E2475" s="52">
        <v>2.52</v>
      </c>
      <c r="F2475" s="52">
        <v>5</v>
      </c>
      <c r="G2475" s="53">
        <v>2.59</v>
      </c>
      <c r="H2475" s="53">
        <v>2.62</v>
      </c>
      <c r="I2475" s="52">
        <v>2</v>
      </c>
      <c r="J2475" s="53">
        <v>2.6240000000000001</v>
      </c>
      <c r="K2475" s="53">
        <v>2.64</v>
      </c>
      <c r="L2475" s="52">
        <v>30</v>
      </c>
      <c r="M2475" s="52">
        <v>1</v>
      </c>
      <c r="N2475" s="52">
        <v>20</v>
      </c>
      <c r="O2475" s="52">
        <v>28</v>
      </c>
      <c r="P2475" s="54">
        <v>91.496044499999996</v>
      </c>
      <c r="Q2475" s="54">
        <v>37.363336500000003</v>
      </c>
      <c r="R2475" s="55">
        <v>5.3348176</v>
      </c>
      <c r="U2475">
        <f t="shared" si="838"/>
        <v>0.16666666666666666</v>
      </c>
      <c r="V2475">
        <f t="shared" si="839"/>
        <v>0.96048632218844987</v>
      </c>
      <c r="W2475">
        <f t="shared" si="840"/>
        <v>1</v>
      </c>
      <c r="X2475">
        <f t="shared" si="841"/>
        <v>0.86006825938566545</v>
      </c>
      <c r="Y2475">
        <f t="shared" si="842"/>
        <v>0.7142857142857143</v>
      </c>
      <c r="Z2475">
        <f t="shared" si="843"/>
        <v>0.7872340425531914</v>
      </c>
      <c r="AA2475">
        <f t="shared" si="844"/>
        <v>0.79635258358662619</v>
      </c>
      <c r="AB2475">
        <f t="shared" si="845"/>
        <v>0.5</v>
      </c>
      <c r="AC2475">
        <f t="shared" si="846"/>
        <v>0.83037974683544302</v>
      </c>
      <c r="AD2475">
        <f t="shared" si="847"/>
        <v>0.83544303797468356</v>
      </c>
      <c r="AE2475">
        <f t="shared" si="848"/>
        <v>0.25</v>
      </c>
      <c r="AF2475">
        <f t="shared" si="849"/>
        <v>0.16666666666666666</v>
      </c>
      <c r="AG2475">
        <f t="shared" si="850"/>
        <v>0.33333333333333331</v>
      </c>
      <c r="AH2475">
        <f t="shared" si="851"/>
        <v>3.6529680365296802E-3</v>
      </c>
      <c r="AI2475">
        <f t="shared" si="852"/>
        <v>0.5244582043343653</v>
      </c>
      <c r="AJ2475">
        <f t="shared" si="853"/>
        <v>0.47388059701492541</v>
      </c>
      <c r="AK2475">
        <f t="shared" si="854"/>
        <v>0.55172413793103448</v>
      </c>
      <c r="AM2475">
        <v>160</v>
      </c>
      <c r="AN2475">
        <v>533.33333333333337</v>
      </c>
      <c r="AO2475">
        <v>947.5200000000001</v>
      </c>
      <c r="AP2475">
        <v>640.55800247806553</v>
      </c>
      <c r="AQ2475">
        <v>106.66666666666669</v>
      </c>
      <c r="AT2475">
        <f t="shared" si="855"/>
        <v>0.44366197183098594</v>
      </c>
      <c r="AU2475">
        <f t="shared" si="856"/>
        <v>0.29701230228471004</v>
      </c>
      <c r="AV2475">
        <f t="shared" si="857"/>
        <v>0.66930379746835444</v>
      </c>
      <c r="AW2475">
        <f t="shared" si="858"/>
        <v>0.31582888665262548</v>
      </c>
      <c r="AX2475">
        <f t="shared" si="859"/>
        <v>0.25396825396825401</v>
      </c>
    </row>
    <row r="2476" spans="2:50" ht="15">
      <c r="B2476" s="52">
        <v>1</v>
      </c>
      <c r="C2476" s="52">
        <v>3.16</v>
      </c>
      <c r="D2476" s="52">
        <v>4</v>
      </c>
      <c r="E2476" s="52">
        <v>2.52</v>
      </c>
      <c r="F2476" s="52">
        <v>5</v>
      </c>
      <c r="G2476" s="53">
        <v>2.59</v>
      </c>
      <c r="H2476" s="53">
        <v>2.62</v>
      </c>
      <c r="I2476" s="52">
        <v>2</v>
      </c>
      <c r="J2476" s="53">
        <v>2.6240000000000001</v>
      </c>
      <c r="K2476" s="53">
        <v>2.64</v>
      </c>
      <c r="L2476" s="52">
        <v>30</v>
      </c>
      <c r="M2476" s="52">
        <v>1</v>
      </c>
      <c r="N2476" s="52">
        <v>20</v>
      </c>
      <c r="O2476" s="52">
        <v>28</v>
      </c>
      <c r="P2476" s="54">
        <v>96.203236500000003</v>
      </c>
      <c r="Q2476" s="54">
        <v>38.245934999999996</v>
      </c>
      <c r="R2476" s="55">
        <v>6.0016698000000002</v>
      </c>
      <c r="U2476">
        <f t="shared" si="838"/>
        <v>0.16666666666666666</v>
      </c>
      <c r="V2476">
        <f t="shared" si="839"/>
        <v>0.96048632218844987</v>
      </c>
      <c r="W2476">
        <f t="shared" si="840"/>
        <v>1</v>
      </c>
      <c r="X2476">
        <f t="shared" si="841"/>
        <v>0.86006825938566545</v>
      </c>
      <c r="Y2476">
        <f t="shared" si="842"/>
        <v>0.7142857142857143</v>
      </c>
      <c r="Z2476">
        <f t="shared" si="843"/>
        <v>0.7872340425531914</v>
      </c>
      <c r="AA2476">
        <f t="shared" si="844"/>
        <v>0.79635258358662619</v>
      </c>
      <c r="AB2476">
        <f t="shared" si="845"/>
        <v>0.5</v>
      </c>
      <c r="AC2476">
        <f t="shared" si="846"/>
        <v>0.83037974683544302</v>
      </c>
      <c r="AD2476">
        <f t="shared" si="847"/>
        <v>0.83544303797468356</v>
      </c>
      <c r="AE2476">
        <f t="shared" si="848"/>
        <v>0.25</v>
      </c>
      <c r="AF2476">
        <f t="shared" si="849"/>
        <v>0.16666666666666666</v>
      </c>
      <c r="AG2476">
        <f t="shared" si="850"/>
        <v>0.33333333333333331</v>
      </c>
      <c r="AH2476">
        <f t="shared" si="851"/>
        <v>3.6529680365296802E-3</v>
      </c>
      <c r="AI2476">
        <f t="shared" si="852"/>
        <v>0.55417956656346756</v>
      </c>
      <c r="AJ2476">
        <f t="shared" si="853"/>
        <v>0.4850746268656716</v>
      </c>
      <c r="AK2476">
        <f t="shared" si="854"/>
        <v>0.62068965517241381</v>
      </c>
      <c r="AM2476">
        <v>160</v>
      </c>
      <c r="AN2476">
        <v>533.33333333333337</v>
      </c>
      <c r="AO2476">
        <v>947.5200000000001</v>
      </c>
      <c r="AP2476">
        <v>637.95300247806551</v>
      </c>
      <c r="AQ2476">
        <v>106.66666666666669</v>
      </c>
      <c r="AT2476">
        <f t="shared" si="855"/>
        <v>0.44366197183098594</v>
      </c>
      <c r="AU2476">
        <f t="shared" si="856"/>
        <v>0.29701230228471004</v>
      </c>
      <c r="AV2476">
        <f t="shared" si="857"/>
        <v>0.66930379746835444</v>
      </c>
      <c r="AW2476">
        <f t="shared" si="858"/>
        <v>0.31454448423075698</v>
      </c>
      <c r="AX2476">
        <f t="shared" si="859"/>
        <v>0.25396825396825401</v>
      </c>
    </row>
    <row r="2477" spans="2:50" ht="15">
      <c r="B2477" s="52">
        <v>1</v>
      </c>
      <c r="C2477" s="52">
        <v>3.16</v>
      </c>
      <c r="D2477" s="52">
        <v>4</v>
      </c>
      <c r="E2477" s="52">
        <v>2.52</v>
      </c>
      <c r="F2477" s="52">
        <v>5</v>
      </c>
      <c r="G2477" s="53">
        <v>2.59</v>
      </c>
      <c r="H2477" s="53">
        <v>2.62</v>
      </c>
      <c r="I2477" s="52">
        <v>2</v>
      </c>
      <c r="J2477" s="53">
        <v>2.6240000000000001</v>
      </c>
      <c r="K2477" s="53">
        <v>2.64</v>
      </c>
      <c r="L2477" s="52">
        <v>30</v>
      </c>
      <c r="M2477" s="52">
        <v>1</v>
      </c>
      <c r="N2477" s="52">
        <v>20</v>
      </c>
      <c r="O2477" s="52">
        <v>28</v>
      </c>
      <c r="P2477" s="54">
        <v>99.831697000000005</v>
      </c>
      <c r="Q2477" s="54">
        <v>38.245934999999996</v>
      </c>
      <c r="R2477" s="55">
        <v>6.3056759499999995</v>
      </c>
      <c r="U2477">
        <f t="shared" si="838"/>
        <v>0.16666666666666666</v>
      </c>
      <c r="V2477">
        <f t="shared" si="839"/>
        <v>0.96048632218844987</v>
      </c>
      <c r="W2477">
        <f t="shared" si="840"/>
        <v>1</v>
      </c>
      <c r="X2477">
        <f t="shared" si="841"/>
        <v>0.86006825938566545</v>
      </c>
      <c r="Y2477">
        <f t="shared" si="842"/>
        <v>0.7142857142857143</v>
      </c>
      <c r="Z2477">
        <f t="shared" si="843"/>
        <v>0.7872340425531914</v>
      </c>
      <c r="AA2477">
        <f t="shared" si="844"/>
        <v>0.79635258358662619</v>
      </c>
      <c r="AB2477">
        <f t="shared" si="845"/>
        <v>0.5</v>
      </c>
      <c r="AC2477">
        <f t="shared" si="846"/>
        <v>0.83037974683544302</v>
      </c>
      <c r="AD2477">
        <f t="shared" si="847"/>
        <v>0.83544303797468356</v>
      </c>
      <c r="AE2477">
        <f t="shared" si="848"/>
        <v>0.25</v>
      </c>
      <c r="AF2477">
        <f t="shared" si="849"/>
        <v>0.16666666666666666</v>
      </c>
      <c r="AG2477">
        <f t="shared" si="850"/>
        <v>0.33333333333333331</v>
      </c>
      <c r="AH2477">
        <f t="shared" si="851"/>
        <v>3.6529680365296802E-3</v>
      </c>
      <c r="AI2477">
        <f t="shared" si="852"/>
        <v>0.57708978328173377</v>
      </c>
      <c r="AJ2477">
        <f t="shared" si="853"/>
        <v>0.4850746268656716</v>
      </c>
      <c r="AK2477">
        <f t="shared" si="854"/>
        <v>0.65212981744421894</v>
      </c>
      <c r="AM2477">
        <v>160</v>
      </c>
      <c r="AN2477">
        <v>533.33333333333337</v>
      </c>
      <c r="AO2477">
        <v>947.5200000000001</v>
      </c>
      <c r="AP2477">
        <v>643.16300247806555</v>
      </c>
      <c r="AQ2477">
        <v>106.66666666666669</v>
      </c>
      <c r="AT2477">
        <f t="shared" si="855"/>
        <v>0.44366197183098594</v>
      </c>
      <c r="AU2477">
        <f t="shared" si="856"/>
        <v>0.29701230228471004</v>
      </c>
      <c r="AV2477">
        <f t="shared" si="857"/>
        <v>0.66930379746835444</v>
      </c>
      <c r="AW2477">
        <f t="shared" si="858"/>
        <v>0.31711328907449404</v>
      </c>
      <c r="AX2477">
        <f t="shared" si="859"/>
        <v>0.25396825396825401</v>
      </c>
    </row>
    <row r="2478" spans="2:50" ht="15">
      <c r="B2478" s="52">
        <v>1</v>
      </c>
      <c r="C2478" s="52">
        <v>3.16</v>
      </c>
      <c r="D2478" s="56">
        <v>0</v>
      </c>
      <c r="E2478" s="52">
        <v>1</v>
      </c>
      <c r="F2478" s="52">
        <v>5</v>
      </c>
      <c r="G2478" s="53">
        <v>2.59</v>
      </c>
      <c r="H2478" s="53">
        <v>2.62</v>
      </c>
      <c r="I2478" s="52">
        <v>2</v>
      </c>
      <c r="J2478" s="53">
        <v>2.6240000000000001</v>
      </c>
      <c r="K2478" s="53">
        <v>2.64</v>
      </c>
      <c r="L2478" s="52">
        <v>25</v>
      </c>
      <c r="M2478" s="52">
        <v>1</v>
      </c>
      <c r="N2478" s="52">
        <v>20</v>
      </c>
      <c r="O2478" s="52">
        <v>28</v>
      </c>
      <c r="P2478" s="54">
        <v>104.735022</v>
      </c>
      <c r="Q2478" s="54">
        <v>39.716932499999999</v>
      </c>
      <c r="R2478" s="55">
        <v>6.3547091999999994</v>
      </c>
      <c r="U2478">
        <f t="shared" si="838"/>
        <v>0.16666666666666666</v>
      </c>
      <c r="V2478">
        <f t="shared" si="839"/>
        <v>0.96048632218844987</v>
      </c>
      <c r="W2478">
        <f t="shared" si="840"/>
        <v>0</v>
      </c>
      <c r="X2478">
        <f t="shared" si="841"/>
        <v>0.34129692832764502</v>
      </c>
      <c r="Y2478">
        <f t="shared" si="842"/>
        <v>0.7142857142857143</v>
      </c>
      <c r="Z2478">
        <f t="shared" si="843"/>
        <v>0.7872340425531914</v>
      </c>
      <c r="AA2478">
        <f t="shared" si="844"/>
        <v>0.79635258358662619</v>
      </c>
      <c r="AB2478">
        <f t="shared" si="845"/>
        <v>0.5</v>
      </c>
      <c r="AC2478">
        <f t="shared" si="846"/>
        <v>0.83037974683544302</v>
      </c>
      <c r="AD2478">
        <f t="shared" si="847"/>
        <v>0.83544303797468356</v>
      </c>
      <c r="AE2478">
        <f t="shared" si="848"/>
        <v>0.16666666666666666</v>
      </c>
      <c r="AF2478">
        <f t="shared" si="849"/>
        <v>0.16666666666666666</v>
      </c>
      <c r="AG2478">
        <f t="shared" si="850"/>
        <v>0.33333333333333331</v>
      </c>
      <c r="AH2478">
        <f t="shared" si="851"/>
        <v>3.6529680365296802E-3</v>
      </c>
      <c r="AI2478">
        <f t="shared" si="852"/>
        <v>0.60804953560371522</v>
      </c>
      <c r="AJ2478">
        <f t="shared" si="853"/>
        <v>0.50373134328358204</v>
      </c>
      <c r="AK2478">
        <f t="shared" si="854"/>
        <v>0.6572008113590263</v>
      </c>
      <c r="AM2478">
        <v>160</v>
      </c>
      <c r="AN2478">
        <v>640</v>
      </c>
      <c r="AO2478">
        <v>947.5200000000001</v>
      </c>
      <c r="AP2478">
        <v>673.31006329113893</v>
      </c>
      <c r="AQ2478">
        <v>0</v>
      </c>
      <c r="AT2478">
        <f t="shared" si="855"/>
        <v>0.44366197183098594</v>
      </c>
      <c r="AU2478">
        <f t="shared" si="856"/>
        <v>0.4094903339191564</v>
      </c>
      <c r="AV2478">
        <f t="shared" si="857"/>
        <v>0.66930379746835444</v>
      </c>
      <c r="AW2478">
        <f t="shared" si="858"/>
        <v>0.33197738040675084</v>
      </c>
      <c r="AX2478">
        <f t="shared" si="859"/>
        <v>0</v>
      </c>
    </row>
    <row r="2479" spans="2:50" ht="15">
      <c r="B2479" s="52">
        <v>1</v>
      </c>
      <c r="C2479" s="52">
        <v>3.16</v>
      </c>
      <c r="D2479" s="52">
        <v>1</v>
      </c>
      <c r="E2479" s="52">
        <v>2.2000000000000002</v>
      </c>
      <c r="F2479" s="52">
        <v>5</v>
      </c>
      <c r="G2479" s="53">
        <v>2.59</v>
      </c>
      <c r="H2479" s="53">
        <v>2.62</v>
      </c>
      <c r="I2479" s="52">
        <v>2</v>
      </c>
      <c r="J2479" s="53">
        <v>2.6240000000000001</v>
      </c>
      <c r="K2479" s="53">
        <v>2.64</v>
      </c>
      <c r="L2479" s="52">
        <v>25</v>
      </c>
      <c r="M2479" s="52">
        <v>1</v>
      </c>
      <c r="N2479" s="52">
        <v>20</v>
      </c>
      <c r="O2479" s="52">
        <v>28</v>
      </c>
      <c r="P2479" s="54">
        <v>117.6798</v>
      </c>
      <c r="Q2479" s="54">
        <v>40.207265</v>
      </c>
      <c r="R2479" s="55">
        <v>5.8937966500000005</v>
      </c>
      <c r="U2479">
        <f t="shared" si="838"/>
        <v>0.16666666666666666</v>
      </c>
      <c r="V2479">
        <f t="shared" si="839"/>
        <v>0.96048632218844987</v>
      </c>
      <c r="W2479">
        <f t="shared" si="840"/>
        <v>0.25</v>
      </c>
      <c r="X2479">
        <f t="shared" si="841"/>
        <v>0.75085324232081918</v>
      </c>
      <c r="Y2479">
        <f t="shared" si="842"/>
        <v>0.7142857142857143</v>
      </c>
      <c r="Z2479">
        <f t="shared" si="843"/>
        <v>0.7872340425531914</v>
      </c>
      <c r="AA2479">
        <f t="shared" si="844"/>
        <v>0.79635258358662619</v>
      </c>
      <c r="AB2479">
        <f t="shared" si="845"/>
        <v>0.5</v>
      </c>
      <c r="AC2479">
        <f t="shared" si="846"/>
        <v>0.83037974683544302</v>
      </c>
      <c r="AD2479">
        <f t="shared" si="847"/>
        <v>0.83544303797468356</v>
      </c>
      <c r="AE2479">
        <f t="shared" si="848"/>
        <v>0.16666666666666666</v>
      </c>
      <c r="AF2479">
        <f t="shared" si="849"/>
        <v>0.16666666666666666</v>
      </c>
      <c r="AG2479">
        <f t="shared" si="850"/>
        <v>0.33333333333333331</v>
      </c>
      <c r="AH2479">
        <f t="shared" si="851"/>
        <v>3.6529680365296802E-3</v>
      </c>
      <c r="AI2479">
        <f t="shared" si="852"/>
        <v>0.68978328173374615</v>
      </c>
      <c r="AJ2479">
        <f t="shared" si="853"/>
        <v>0.50995024875621886</v>
      </c>
      <c r="AK2479">
        <f t="shared" si="854"/>
        <v>0.60953346855983781</v>
      </c>
      <c r="AM2479">
        <v>160</v>
      </c>
      <c r="AN2479">
        <v>640</v>
      </c>
      <c r="AO2479">
        <v>947.5200000000001</v>
      </c>
      <c r="AP2479">
        <v>589.71324510932084</v>
      </c>
      <c r="AQ2479">
        <v>64</v>
      </c>
      <c r="AT2479">
        <f t="shared" si="855"/>
        <v>0.44366197183098594</v>
      </c>
      <c r="AU2479">
        <f t="shared" si="856"/>
        <v>0.4094903339191564</v>
      </c>
      <c r="AV2479">
        <f t="shared" si="857"/>
        <v>0.66930379746835444</v>
      </c>
      <c r="AW2479">
        <f t="shared" si="858"/>
        <v>0.29075973905042474</v>
      </c>
      <c r="AX2479">
        <f t="shared" si="859"/>
        <v>0.15238095238095239</v>
      </c>
    </row>
    <row r="2480" spans="2:50" ht="15">
      <c r="B2480" s="52">
        <v>1</v>
      </c>
      <c r="C2480" s="52">
        <v>3.16</v>
      </c>
      <c r="D2480" s="52">
        <v>4</v>
      </c>
      <c r="E2480" s="52">
        <v>2.52</v>
      </c>
      <c r="F2480" s="52">
        <v>5</v>
      </c>
      <c r="G2480" s="53">
        <v>2.59</v>
      </c>
      <c r="H2480" s="53">
        <v>2.62</v>
      </c>
      <c r="I2480" s="52">
        <v>2</v>
      </c>
      <c r="J2480" s="53">
        <v>2.6240000000000001</v>
      </c>
      <c r="K2480" s="53">
        <v>2.64</v>
      </c>
      <c r="L2480" s="52">
        <v>25</v>
      </c>
      <c r="M2480" s="52">
        <v>1</v>
      </c>
      <c r="N2480" s="52">
        <v>20</v>
      </c>
      <c r="O2480" s="52">
        <v>28</v>
      </c>
      <c r="P2480" s="54">
        <v>109.44221400000001</v>
      </c>
      <c r="Q2480" s="54">
        <v>39.913065500000009</v>
      </c>
      <c r="R2480" s="55">
        <v>5.5407572500000004</v>
      </c>
      <c r="U2480">
        <f t="shared" si="838"/>
        <v>0.16666666666666666</v>
      </c>
      <c r="V2480">
        <f t="shared" si="839"/>
        <v>0.96048632218844987</v>
      </c>
      <c r="W2480">
        <f t="shared" si="840"/>
        <v>1</v>
      </c>
      <c r="X2480">
        <f t="shared" si="841"/>
        <v>0.86006825938566545</v>
      </c>
      <c r="Y2480">
        <f t="shared" si="842"/>
        <v>0.7142857142857143</v>
      </c>
      <c r="Z2480">
        <f t="shared" si="843"/>
        <v>0.7872340425531914</v>
      </c>
      <c r="AA2480">
        <f t="shared" si="844"/>
        <v>0.79635258358662619</v>
      </c>
      <c r="AB2480">
        <f t="shared" si="845"/>
        <v>0.5</v>
      </c>
      <c r="AC2480">
        <f t="shared" si="846"/>
        <v>0.83037974683544302</v>
      </c>
      <c r="AD2480">
        <f t="shared" si="847"/>
        <v>0.83544303797468356</v>
      </c>
      <c r="AE2480">
        <f t="shared" si="848"/>
        <v>0.16666666666666666</v>
      </c>
      <c r="AF2480">
        <f t="shared" si="849"/>
        <v>0.16666666666666666</v>
      </c>
      <c r="AG2480">
        <f t="shared" si="850"/>
        <v>0.33333333333333331</v>
      </c>
      <c r="AH2480">
        <f t="shared" si="851"/>
        <v>3.6529680365296802E-3</v>
      </c>
      <c r="AI2480">
        <f t="shared" si="852"/>
        <v>0.63777089783281737</v>
      </c>
      <c r="AJ2480">
        <f t="shared" si="853"/>
        <v>0.50621890547263693</v>
      </c>
      <c r="AK2480">
        <f t="shared" si="854"/>
        <v>0.57302231237322521</v>
      </c>
      <c r="AM2480">
        <v>160</v>
      </c>
      <c r="AN2480">
        <v>640</v>
      </c>
      <c r="AO2480">
        <v>947.5200000000001</v>
      </c>
      <c r="AP2480">
        <v>609.75633313240871</v>
      </c>
      <c r="AQ2480">
        <v>64</v>
      </c>
      <c r="AT2480">
        <f t="shared" si="855"/>
        <v>0.44366197183098594</v>
      </c>
      <c r="AU2480">
        <f t="shared" si="856"/>
        <v>0.4094903339191564</v>
      </c>
      <c r="AV2480">
        <f t="shared" si="857"/>
        <v>0.66930379746835444</v>
      </c>
      <c r="AW2480">
        <f t="shared" si="858"/>
        <v>0.30064203878116486</v>
      </c>
      <c r="AX2480">
        <f t="shared" si="859"/>
        <v>0.15238095238095239</v>
      </c>
    </row>
    <row r="2481" spans="2:50" ht="15">
      <c r="B2481" s="52">
        <v>1</v>
      </c>
      <c r="C2481" s="52">
        <v>3.16</v>
      </c>
      <c r="D2481" s="52">
        <v>4</v>
      </c>
      <c r="E2481" s="52">
        <v>2.52</v>
      </c>
      <c r="F2481" s="52">
        <v>5</v>
      </c>
      <c r="G2481" s="53">
        <v>2.59</v>
      </c>
      <c r="H2481" s="53">
        <v>2.62</v>
      </c>
      <c r="I2481" s="52">
        <v>2</v>
      </c>
      <c r="J2481" s="53">
        <v>2.6240000000000001</v>
      </c>
      <c r="K2481" s="53">
        <v>2.64</v>
      </c>
      <c r="L2481" s="52">
        <v>25</v>
      </c>
      <c r="M2481" s="52">
        <v>1</v>
      </c>
      <c r="N2481" s="52">
        <v>20</v>
      </c>
      <c r="O2481" s="52">
        <v>28</v>
      </c>
      <c r="P2481" s="54">
        <v>112.384209</v>
      </c>
      <c r="Q2481" s="54">
        <v>40.109198499999998</v>
      </c>
      <c r="R2481" s="55">
        <v>5.7957301499999998</v>
      </c>
      <c r="U2481">
        <f t="shared" si="838"/>
        <v>0.16666666666666666</v>
      </c>
      <c r="V2481">
        <f t="shared" si="839"/>
        <v>0.96048632218844987</v>
      </c>
      <c r="W2481">
        <f t="shared" si="840"/>
        <v>1</v>
      </c>
      <c r="X2481">
        <f t="shared" si="841"/>
        <v>0.86006825938566545</v>
      </c>
      <c r="Y2481">
        <f t="shared" si="842"/>
        <v>0.7142857142857143</v>
      </c>
      <c r="Z2481">
        <f t="shared" si="843"/>
        <v>0.7872340425531914</v>
      </c>
      <c r="AA2481">
        <f t="shared" si="844"/>
        <v>0.79635258358662619</v>
      </c>
      <c r="AB2481">
        <f t="shared" si="845"/>
        <v>0.5</v>
      </c>
      <c r="AC2481">
        <f t="shared" si="846"/>
        <v>0.83037974683544302</v>
      </c>
      <c r="AD2481">
        <f t="shared" si="847"/>
        <v>0.83544303797468356</v>
      </c>
      <c r="AE2481">
        <f t="shared" si="848"/>
        <v>0.16666666666666666</v>
      </c>
      <c r="AF2481">
        <f t="shared" si="849"/>
        <v>0.16666666666666666</v>
      </c>
      <c r="AG2481">
        <f t="shared" si="850"/>
        <v>0.33333333333333331</v>
      </c>
      <c r="AH2481">
        <f t="shared" si="851"/>
        <v>3.6529680365296802E-3</v>
      </c>
      <c r="AI2481">
        <f t="shared" si="852"/>
        <v>0.65634674922600622</v>
      </c>
      <c r="AJ2481">
        <f t="shared" si="853"/>
        <v>0.50870646766169147</v>
      </c>
      <c r="AK2481">
        <f t="shared" si="854"/>
        <v>0.59939148073022308</v>
      </c>
      <c r="AM2481">
        <v>160</v>
      </c>
      <c r="AN2481">
        <v>640</v>
      </c>
      <c r="AO2481">
        <v>947.5200000000001</v>
      </c>
      <c r="AP2481">
        <v>601.94133313240877</v>
      </c>
      <c r="AQ2481">
        <v>64</v>
      </c>
      <c r="AT2481">
        <f t="shared" si="855"/>
        <v>0.44366197183098594</v>
      </c>
      <c r="AU2481">
        <f t="shared" si="856"/>
        <v>0.4094903339191564</v>
      </c>
      <c r="AV2481">
        <f t="shared" si="857"/>
        <v>0.66930379746835444</v>
      </c>
      <c r="AW2481">
        <f t="shared" si="858"/>
        <v>0.29678883151555929</v>
      </c>
      <c r="AX2481">
        <f t="shared" si="859"/>
        <v>0.15238095238095239</v>
      </c>
    </row>
    <row r="2482" spans="2:50" ht="15">
      <c r="B2482" s="52">
        <v>1</v>
      </c>
      <c r="C2482" s="52">
        <v>3.16</v>
      </c>
      <c r="D2482" s="52">
        <v>4</v>
      </c>
      <c r="E2482" s="52">
        <v>2.52</v>
      </c>
      <c r="F2482" s="52">
        <v>5</v>
      </c>
      <c r="G2482" s="53">
        <v>2.59</v>
      </c>
      <c r="H2482" s="53">
        <v>2.62</v>
      </c>
      <c r="I2482" s="52">
        <v>2</v>
      </c>
      <c r="J2482" s="53">
        <v>2.6240000000000001</v>
      </c>
      <c r="K2482" s="53">
        <v>2.64</v>
      </c>
      <c r="L2482" s="52">
        <v>25</v>
      </c>
      <c r="M2482" s="52">
        <v>1</v>
      </c>
      <c r="N2482" s="52">
        <v>20</v>
      </c>
      <c r="O2482" s="52">
        <v>28</v>
      </c>
      <c r="P2482" s="54">
        <v>114.8358715</v>
      </c>
      <c r="Q2482" s="54">
        <v>40.207265</v>
      </c>
      <c r="R2482" s="55">
        <v>6.0997363</v>
      </c>
      <c r="U2482">
        <f t="shared" si="838"/>
        <v>0.16666666666666666</v>
      </c>
      <c r="V2482">
        <f t="shared" si="839"/>
        <v>0.96048632218844987</v>
      </c>
      <c r="W2482">
        <f t="shared" si="840"/>
        <v>1</v>
      </c>
      <c r="X2482">
        <f t="shared" si="841"/>
        <v>0.86006825938566545</v>
      </c>
      <c r="Y2482">
        <f t="shared" si="842"/>
        <v>0.7142857142857143</v>
      </c>
      <c r="Z2482">
        <f t="shared" si="843"/>
        <v>0.7872340425531914</v>
      </c>
      <c r="AA2482">
        <f t="shared" si="844"/>
        <v>0.79635258358662619</v>
      </c>
      <c r="AB2482">
        <f t="shared" si="845"/>
        <v>0.5</v>
      </c>
      <c r="AC2482">
        <f t="shared" si="846"/>
        <v>0.83037974683544302</v>
      </c>
      <c r="AD2482">
        <f t="shared" si="847"/>
        <v>0.83544303797468356</v>
      </c>
      <c r="AE2482">
        <f t="shared" si="848"/>
        <v>0.16666666666666666</v>
      </c>
      <c r="AF2482">
        <f t="shared" si="849"/>
        <v>0.16666666666666666</v>
      </c>
      <c r="AG2482">
        <f t="shared" si="850"/>
        <v>0.33333333333333331</v>
      </c>
      <c r="AH2482">
        <f t="shared" si="851"/>
        <v>3.6529680365296802E-3</v>
      </c>
      <c r="AI2482">
        <f t="shared" si="852"/>
        <v>0.67182662538699689</v>
      </c>
      <c r="AJ2482">
        <f t="shared" si="853"/>
        <v>0.50995024875621886</v>
      </c>
      <c r="AK2482">
        <f t="shared" si="854"/>
        <v>0.63083164300202832</v>
      </c>
      <c r="AM2482">
        <v>160</v>
      </c>
      <c r="AN2482">
        <v>640</v>
      </c>
      <c r="AO2482">
        <v>947.5200000000001</v>
      </c>
      <c r="AP2482">
        <v>612.36133313240873</v>
      </c>
      <c r="AQ2482">
        <v>64</v>
      </c>
      <c r="AT2482">
        <f t="shared" si="855"/>
        <v>0.44366197183098594</v>
      </c>
      <c r="AU2482">
        <f t="shared" si="856"/>
        <v>0.4094903339191564</v>
      </c>
      <c r="AV2482">
        <f t="shared" si="857"/>
        <v>0.66930379746835444</v>
      </c>
      <c r="AW2482">
        <f t="shared" si="858"/>
        <v>0.30192644120303336</v>
      </c>
      <c r="AX2482">
        <f t="shared" si="859"/>
        <v>0.15238095238095239</v>
      </c>
    </row>
    <row r="2483" spans="2:50" ht="15">
      <c r="B2483" s="52">
        <v>1</v>
      </c>
      <c r="C2483" s="52">
        <v>3.16</v>
      </c>
      <c r="D2483" s="52">
        <v>4</v>
      </c>
      <c r="E2483" s="52">
        <v>2.52</v>
      </c>
      <c r="F2483" s="52">
        <v>5</v>
      </c>
      <c r="G2483" s="53">
        <v>2.59</v>
      </c>
      <c r="H2483" s="53">
        <v>2.62</v>
      </c>
      <c r="I2483" s="52">
        <v>2</v>
      </c>
      <c r="J2483" s="53">
        <v>2.6240000000000001</v>
      </c>
      <c r="K2483" s="53">
        <v>2.64</v>
      </c>
      <c r="L2483" s="52">
        <v>25</v>
      </c>
      <c r="M2483" s="52">
        <v>1</v>
      </c>
      <c r="N2483" s="52">
        <v>20</v>
      </c>
      <c r="O2483" s="52">
        <v>28</v>
      </c>
      <c r="P2483" s="54">
        <v>114.8358715</v>
      </c>
      <c r="Q2483" s="54">
        <v>40.599530999999999</v>
      </c>
      <c r="R2483" s="55">
        <v>6.3841291499999997</v>
      </c>
      <c r="U2483">
        <f t="shared" si="838"/>
        <v>0.16666666666666666</v>
      </c>
      <c r="V2483">
        <f t="shared" si="839"/>
        <v>0.96048632218844987</v>
      </c>
      <c r="W2483">
        <f t="shared" si="840"/>
        <v>1</v>
      </c>
      <c r="X2483">
        <f t="shared" si="841"/>
        <v>0.86006825938566545</v>
      </c>
      <c r="Y2483">
        <f t="shared" si="842"/>
        <v>0.7142857142857143</v>
      </c>
      <c r="Z2483">
        <f t="shared" si="843"/>
        <v>0.7872340425531914</v>
      </c>
      <c r="AA2483">
        <f t="shared" si="844"/>
        <v>0.79635258358662619</v>
      </c>
      <c r="AB2483">
        <f t="shared" si="845"/>
        <v>0.5</v>
      </c>
      <c r="AC2483">
        <f t="shared" si="846"/>
        <v>0.83037974683544302</v>
      </c>
      <c r="AD2483">
        <f t="shared" si="847"/>
        <v>0.83544303797468356</v>
      </c>
      <c r="AE2483">
        <f t="shared" si="848"/>
        <v>0.16666666666666666</v>
      </c>
      <c r="AF2483">
        <f t="shared" si="849"/>
        <v>0.16666666666666666</v>
      </c>
      <c r="AG2483">
        <f t="shared" si="850"/>
        <v>0.33333333333333331</v>
      </c>
      <c r="AH2483">
        <f t="shared" si="851"/>
        <v>3.6529680365296802E-3</v>
      </c>
      <c r="AI2483">
        <f t="shared" si="852"/>
        <v>0.67182662538699689</v>
      </c>
      <c r="AJ2483">
        <f t="shared" si="853"/>
        <v>0.51492537313432829</v>
      </c>
      <c r="AK2483">
        <f t="shared" si="854"/>
        <v>0.66024340770791068</v>
      </c>
      <c r="AM2483">
        <v>160</v>
      </c>
      <c r="AN2483">
        <v>640</v>
      </c>
      <c r="AO2483">
        <v>947.5200000000001</v>
      </c>
      <c r="AP2483">
        <v>594.12633313240872</v>
      </c>
      <c r="AQ2483">
        <v>64</v>
      </c>
      <c r="AT2483">
        <f t="shared" si="855"/>
        <v>0.44366197183098594</v>
      </c>
      <c r="AU2483">
        <f t="shared" si="856"/>
        <v>0.4094903339191564</v>
      </c>
      <c r="AV2483">
        <f t="shared" si="857"/>
        <v>0.66930379746835444</v>
      </c>
      <c r="AW2483">
        <f t="shared" si="858"/>
        <v>0.29293562424995373</v>
      </c>
      <c r="AX2483">
        <f t="shared" si="859"/>
        <v>0.15238095238095239</v>
      </c>
    </row>
    <row r="2484" spans="2:50" ht="15">
      <c r="B2484" s="52">
        <v>1</v>
      </c>
      <c r="C2484" s="52">
        <v>3.16</v>
      </c>
      <c r="D2484" s="52">
        <v>1</v>
      </c>
      <c r="E2484" s="52">
        <v>2.2000000000000002</v>
      </c>
      <c r="F2484" s="52">
        <v>5</v>
      </c>
      <c r="G2484" s="53">
        <v>2.59</v>
      </c>
      <c r="H2484" s="53">
        <v>2.62</v>
      </c>
      <c r="I2484" s="52">
        <v>2</v>
      </c>
      <c r="J2484" s="53">
        <v>2.6240000000000001</v>
      </c>
      <c r="K2484" s="53">
        <v>2.64</v>
      </c>
      <c r="L2484" s="52">
        <v>25</v>
      </c>
      <c r="M2484" s="52">
        <v>1</v>
      </c>
      <c r="N2484" s="52">
        <v>20</v>
      </c>
      <c r="O2484" s="52">
        <v>28</v>
      </c>
      <c r="P2484" s="54">
        <v>116.40493550000001</v>
      </c>
      <c r="Q2484" s="54">
        <v>38.638201000000002</v>
      </c>
      <c r="R2484" s="55">
        <v>6.2272227500000001</v>
      </c>
      <c r="U2484">
        <f t="shared" si="838"/>
        <v>0.16666666666666666</v>
      </c>
      <c r="V2484">
        <f t="shared" si="839"/>
        <v>0.96048632218844987</v>
      </c>
      <c r="W2484">
        <f t="shared" si="840"/>
        <v>0.25</v>
      </c>
      <c r="X2484">
        <f t="shared" si="841"/>
        <v>0.75085324232081918</v>
      </c>
      <c r="Y2484">
        <f t="shared" si="842"/>
        <v>0.7142857142857143</v>
      </c>
      <c r="Z2484">
        <f t="shared" si="843"/>
        <v>0.7872340425531914</v>
      </c>
      <c r="AA2484">
        <f t="shared" si="844"/>
        <v>0.79635258358662619</v>
      </c>
      <c r="AB2484">
        <f t="shared" si="845"/>
        <v>0.5</v>
      </c>
      <c r="AC2484">
        <f t="shared" si="846"/>
        <v>0.83037974683544302</v>
      </c>
      <c r="AD2484">
        <f t="shared" si="847"/>
        <v>0.83544303797468356</v>
      </c>
      <c r="AE2484">
        <f t="shared" si="848"/>
        <v>0.16666666666666666</v>
      </c>
      <c r="AF2484">
        <f t="shared" si="849"/>
        <v>0.16666666666666666</v>
      </c>
      <c r="AG2484">
        <f t="shared" si="850"/>
        <v>0.33333333333333331</v>
      </c>
      <c r="AH2484">
        <f t="shared" si="851"/>
        <v>3.6529680365296802E-3</v>
      </c>
      <c r="AI2484">
        <f t="shared" si="852"/>
        <v>0.68173374613003102</v>
      </c>
      <c r="AJ2484">
        <f t="shared" si="853"/>
        <v>0.49004975124378108</v>
      </c>
      <c r="AK2484">
        <f t="shared" si="854"/>
        <v>0.64401622718052742</v>
      </c>
      <c r="AM2484">
        <v>160</v>
      </c>
      <c r="AN2484">
        <v>640</v>
      </c>
      <c r="AO2484">
        <v>947.5200000000001</v>
      </c>
      <c r="AP2484">
        <v>493.09142692750248</v>
      </c>
      <c r="AQ2484">
        <v>128</v>
      </c>
      <c r="AT2484">
        <f t="shared" si="855"/>
        <v>0.44366197183098594</v>
      </c>
      <c r="AU2484">
        <f t="shared" si="856"/>
        <v>0.4094903339191564</v>
      </c>
      <c r="AV2484">
        <f t="shared" si="857"/>
        <v>0.66930379746835444</v>
      </c>
      <c r="AW2484">
        <f t="shared" si="858"/>
        <v>0.24312008558475587</v>
      </c>
      <c r="AX2484">
        <f t="shared" si="859"/>
        <v>0.30476190476190479</v>
      </c>
    </row>
    <row r="2485" spans="2:50" ht="15">
      <c r="B2485" s="52">
        <v>1</v>
      </c>
      <c r="C2485" s="52">
        <v>3.16</v>
      </c>
      <c r="D2485" s="52">
        <v>4</v>
      </c>
      <c r="E2485" s="52">
        <v>2.52</v>
      </c>
      <c r="F2485" s="52">
        <v>5</v>
      </c>
      <c r="G2485" s="53">
        <v>2.59</v>
      </c>
      <c r="H2485" s="53">
        <v>2.62</v>
      </c>
      <c r="I2485" s="52">
        <v>2</v>
      </c>
      <c r="J2485" s="53">
        <v>2.6240000000000001</v>
      </c>
      <c r="K2485" s="53">
        <v>2.64</v>
      </c>
      <c r="L2485" s="52">
        <v>25</v>
      </c>
      <c r="M2485" s="52">
        <v>1</v>
      </c>
      <c r="N2485" s="52">
        <v>20</v>
      </c>
      <c r="O2485" s="52">
        <v>28</v>
      </c>
      <c r="P2485" s="54">
        <v>116.40493550000001</v>
      </c>
      <c r="Q2485" s="54">
        <v>39.030467000000002</v>
      </c>
      <c r="R2485" s="55">
        <v>6.1389629000000001</v>
      </c>
      <c r="U2485">
        <f t="shared" si="838"/>
        <v>0.16666666666666666</v>
      </c>
      <c r="V2485">
        <f t="shared" si="839"/>
        <v>0.96048632218844987</v>
      </c>
      <c r="W2485">
        <f t="shared" si="840"/>
        <v>1</v>
      </c>
      <c r="X2485">
        <f t="shared" si="841"/>
        <v>0.86006825938566545</v>
      </c>
      <c r="Y2485">
        <f t="shared" si="842"/>
        <v>0.7142857142857143</v>
      </c>
      <c r="Z2485">
        <f t="shared" si="843"/>
        <v>0.7872340425531914</v>
      </c>
      <c r="AA2485">
        <f t="shared" si="844"/>
        <v>0.79635258358662619</v>
      </c>
      <c r="AB2485">
        <f t="shared" si="845"/>
        <v>0.5</v>
      </c>
      <c r="AC2485">
        <f t="shared" si="846"/>
        <v>0.83037974683544302</v>
      </c>
      <c r="AD2485">
        <f t="shared" si="847"/>
        <v>0.83544303797468356</v>
      </c>
      <c r="AE2485">
        <f t="shared" si="848"/>
        <v>0.16666666666666666</v>
      </c>
      <c r="AF2485">
        <f t="shared" si="849"/>
        <v>0.16666666666666666</v>
      </c>
      <c r="AG2485">
        <f t="shared" si="850"/>
        <v>0.33333333333333331</v>
      </c>
      <c r="AH2485">
        <f t="shared" si="851"/>
        <v>3.6529680365296802E-3</v>
      </c>
      <c r="AI2485">
        <f t="shared" si="852"/>
        <v>0.68173374613003102</v>
      </c>
      <c r="AJ2485">
        <f t="shared" si="853"/>
        <v>0.49502487562189057</v>
      </c>
      <c r="AK2485">
        <f t="shared" si="854"/>
        <v>0.63488843813387419</v>
      </c>
      <c r="AM2485">
        <v>160</v>
      </c>
      <c r="AN2485">
        <v>640</v>
      </c>
      <c r="AO2485">
        <v>947.5200000000001</v>
      </c>
      <c r="AP2485">
        <v>540.99260297367846</v>
      </c>
      <c r="AQ2485">
        <v>128</v>
      </c>
      <c r="AT2485">
        <f t="shared" si="855"/>
        <v>0.44366197183098594</v>
      </c>
      <c r="AU2485">
        <f t="shared" si="856"/>
        <v>0.4094903339191564</v>
      </c>
      <c r="AV2485">
        <f t="shared" si="857"/>
        <v>0.66930379746835444</v>
      </c>
      <c r="AW2485">
        <f t="shared" si="858"/>
        <v>0.26673789231184175</v>
      </c>
      <c r="AX2485">
        <f t="shared" si="859"/>
        <v>0.30476190476190479</v>
      </c>
    </row>
    <row r="2486" spans="2:50" ht="15">
      <c r="B2486" s="52">
        <v>1</v>
      </c>
      <c r="C2486" s="52">
        <v>3.16</v>
      </c>
      <c r="D2486" s="52">
        <v>4</v>
      </c>
      <c r="E2486" s="52">
        <v>2.52</v>
      </c>
      <c r="F2486" s="52">
        <v>5</v>
      </c>
      <c r="G2486" s="53">
        <v>2.59</v>
      </c>
      <c r="H2486" s="53">
        <v>2.62</v>
      </c>
      <c r="I2486" s="52">
        <v>2</v>
      </c>
      <c r="J2486" s="53">
        <v>2.6240000000000001</v>
      </c>
      <c r="K2486" s="53">
        <v>2.64</v>
      </c>
      <c r="L2486" s="52">
        <v>25</v>
      </c>
      <c r="M2486" s="52">
        <v>1</v>
      </c>
      <c r="N2486" s="52">
        <v>20</v>
      </c>
      <c r="O2486" s="52">
        <v>28</v>
      </c>
      <c r="P2486" s="54">
        <v>116.40493550000001</v>
      </c>
      <c r="Q2486" s="54">
        <v>39.226599999999998</v>
      </c>
      <c r="R2486" s="55">
        <v>6.1193495999999996</v>
      </c>
      <c r="U2486">
        <f t="shared" si="838"/>
        <v>0.16666666666666666</v>
      </c>
      <c r="V2486">
        <f t="shared" si="839"/>
        <v>0.96048632218844987</v>
      </c>
      <c r="W2486">
        <f t="shared" si="840"/>
        <v>1</v>
      </c>
      <c r="X2486">
        <f t="shared" si="841"/>
        <v>0.86006825938566545</v>
      </c>
      <c r="Y2486">
        <f t="shared" si="842"/>
        <v>0.7142857142857143</v>
      </c>
      <c r="Z2486">
        <f t="shared" si="843"/>
        <v>0.7872340425531914</v>
      </c>
      <c r="AA2486">
        <f t="shared" si="844"/>
        <v>0.79635258358662619</v>
      </c>
      <c r="AB2486">
        <f t="shared" si="845"/>
        <v>0.5</v>
      </c>
      <c r="AC2486">
        <f t="shared" si="846"/>
        <v>0.83037974683544302</v>
      </c>
      <c r="AD2486">
        <f t="shared" si="847"/>
        <v>0.83544303797468356</v>
      </c>
      <c r="AE2486">
        <f t="shared" si="848"/>
        <v>0.16666666666666666</v>
      </c>
      <c r="AF2486">
        <f t="shared" si="849"/>
        <v>0.16666666666666666</v>
      </c>
      <c r="AG2486">
        <f t="shared" si="850"/>
        <v>0.33333333333333331</v>
      </c>
      <c r="AH2486">
        <f t="shared" si="851"/>
        <v>3.6529680365296802E-3</v>
      </c>
      <c r="AI2486">
        <f t="shared" si="852"/>
        <v>0.68173374613003102</v>
      </c>
      <c r="AJ2486">
        <f t="shared" si="853"/>
        <v>0.49751243781094523</v>
      </c>
      <c r="AK2486">
        <f t="shared" si="854"/>
        <v>0.63286004056795131</v>
      </c>
      <c r="AM2486">
        <v>160</v>
      </c>
      <c r="AN2486">
        <v>640</v>
      </c>
      <c r="AO2486">
        <v>947.5200000000001</v>
      </c>
      <c r="AP2486">
        <v>540.99260297367846</v>
      </c>
      <c r="AQ2486">
        <v>128</v>
      </c>
      <c r="AT2486">
        <f t="shared" si="855"/>
        <v>0.44366197183098594</v>
      </c>
      <c r="AU2486">
        <f t="shared" si="856"/>
        <v>0.4094903339191564</v>
      </c>
      <c r="AV2486">
        <f t="shared" si="857"/>
        <v>0.66930379746835444</v>
      </c>
      <c r="AW2486">
        <f t="shared" si="858"/>
        <v>0.26673789231184175</v>
      </c>
      <c r="AX2486">
        <f t="shared" si="859"/>
        <v>0.30476190476190479</v>
      </c>
    </row>
    <row r="2487" spans="2:50" ht="15">
      <c r="B2487" s="52">
        <v>1</v>
      </c>
      <c r="C2487" s="52">
        <v>3.16</v>
      </c>
      <c r="D2487" s="52">
        <v>4</v>
      </c>
      <c r="E2487" s="52">
        <v>2.52</v>
      </c>
      <c r="F2487" s="52">
        <v>5</v>
      </c>
      <c r="G2487" s="53">
        <v>2.59</v>
      </c>
      <c r="H2487" s="53">
        <v>2.62</v>
      </c>
      <c r="I2487" s="52">
        <v>2</v>
      </c>
      <c r="J2487" s="53">
        <v>2.6240000000000001</v>
      </c>
      <c r="K2487" s="53">
        <v>2.64</v>
      </c>
      <c r="L2487" s="52">
        <v>25</v>
      </c>
      <c r="M2487" s="52">
        <v>1</v>
      </c>
      <c r="N2487" s="52">
        <v>20</v>
      </c>
      <c r="O2487" s="52">
        <v>28</v>
      </c>
      <c r="P2487" s="54">
        <v>116.40493550000001</v>
      </c>
      <c r="Q2487" s="54">
        <v>39.814998999999993</v>
      </c>
      <c r="R2487" s="55">
        <v>6.0016698000000002</v>
      </c>
      <c r="U2487">
        <f t="shared" si="838"/>
        <v>0.16666666666666666</v>
      </c>
      <c r="V2487">
        <f t="shared" si="839"/>
        <v>0.96048632218844987</v>
      </c>
      <c r="W2487">
        <f t="shared" si="840"/>
        <v>1</v>
      </c>
      <c r="X2487">
        <f t="shared" si="841"/>
        <v>0.86006825938566545</v>
      </c>
      <c r="Y2487">
        <f t="shared" si="842"/>
        <v>0.7142857142857143</v>
      </c>
      <c r="Z2487">
        <f t="shared" si="843"/>
        <v>0.7872340425531914</v>
      </c>
      <c r="AA2487">
        <f t="shared" si="844"/>
        <v>0.79635258358662619</v>
      </c>
      <c r="AB2487">
        <f t="shared" si="845"/>
        <v>0.5</v>
      </c>
      <c r="AC2487">
        <f t="shared" si="846"/>
        <v>0.83037974683544302</v>
      </c>
      <c r="AD2487">
        <f t="shared" si="847"/>
        <v>0.83544303797468356</v>
      </c>
      <c r="AE2487">
        <f t="shared" si="848"/>
        <v>0.16666666666666666</v>
      </c>
      <c r="AF2487">
        <f t="shared" si="849"/>
        <v>0.16666666666666666</v>
      </c>
      <c r="AG2487">
        <f t="shared" si="850"/>
        <v>0.33333333333333331</v>
      </c>
      <c r="AH2487">
        <f t="shared" si="851"/>
        <v>3.6529680365296802E-3</v>
      </c>
      <c r="AI2487">
        <f t="shared" si="852"/>
        <v>0.68173374613003102</v>
      </c>
      <c r="AJ2487">
        <f t="shared" si="853"/>
        <v>0.50497512437810932</v>
      </c>
      <c r="AK2487">
        <f t="shared" si="854"/>
        <v>0.62068965517241381</v>
      </c>
      <c r="AM2487">
        <v>160</v>
      </c>
      <c r="AN2487">
        <v>640</v>
      </c>
      <c r="AO2487">
        <v>947.5200000000001</v>
      </c>
      <c r="AP2487">
        <v>538.38760297367844</v>
      </c>
      <c r="AQ2487">
        <v>128</v>
      </c>
      <c r="AT2487">
        <f t="shared" si="855"/>
        <v>0.44366197183098594</v>
      </c>
      <c r="AU2487">
        <f t="shared" si="856"/>
        <v>0.4094903339191564</v>
      </c>
      <c r="AV2487">
        <f t="shared" si="857"/>
        <v>0.66930379746835444</v>
      </c>
      <c r="AW2487">
        <f t="shared" si="858"/>
        <v>0.26545348988997325</v>
      </c>
      <c r="AX2487">
        <f t="shared" si="859"/>
        <v>0.30476190476190479</v>
      </c>
    </row>
    <row r="2488" spans="2:50" ht="15">
      <c r="B2488" s="52">
        <v>1</v>
      </c>
      <c r="C2488" s="52">
        <v>3.15</v>
      </c>
      <c r="D2488" s="56">
        <v>0</v>
      </c>
      <c r="E2488" s="52">
        <v>1</v>
      </c>
      <c r="F2488" s="52">
        <v>1</v>
      </c>
      <c r="G2488" s="53">
        <v>2.54</v>
      </c>
      <c r="H2488" s="53">
        <v>2.59</v>
      </c>
      <c r="I2488" s="52">
        <v>2</v>
      </c>
      <c r="J2488" s="53">
        <v>2.6829999999999998</v>
      </c>
      <c r="K2488" s="53">
        <v>2.7</v>
      </c>
      <c r="L2488" s="52">
        <v>20</v>
      </c>
      <c r="M2488" s="52">
        <v>1</v>
      </c>
      <c r="N2488" s="52">
        <v>20</v>
      </c>
      <c r="O2488" s="52">
        <v>7</v>
      </c>
      <c r="P2488" s="54">
        <v>70.705946499999996</v>
      </c>
      <c r="Q2488" s="54">
        <v>35.794272500000005</v>
      </c>
      <c r="R2488" s="55">
        <v>5.07003805</v>
      </c>
      <c r="U2488">
        <f t="shared" si="838"/>
        <v>0.16666666666666666</v>
      </c>
      <c r="V2488">
        <f t="shared" si="839"/>
        <v>0.95744680851063824</v>
      </c>
      <c r="W2488">
        <f t="shared" si="840"/>
        <v>0</v>
      </c>
      <c r="X2488">
        <f t="shared" si="841"/>
        <v>0.34129692832764502</v>
      </c>
      <c r="Y2488">
        <f t="shared" si="842"/>
        <v>0.14285714285714285</v>
      </c>
      <c r="Z2488">
        <f t="shared" si="843"/>
        <v>0.77203647416413379</v>
      </c>
      <c r="AA2488">
        <f t="shared" si="844"/>
        <v>0.7872340425531914</v>
      </c>
      <c r="AB2488">
        <f t="shared" si="845"/>
        <v>0.5</v>
      </c>
      <c r="AC2488">
        <f t="shared" si="846"/>
        <v>0.84905063291139227</v>
      </c>
      <c r="AD2488">
        <f t="shared" si="847"/>
        <v>0.85443037974683544</v>
      </c>
      <c r="AE2488">
        <f t="shared" si="848"/>
        <v>8.3333333333333329E-2</v>
      </c>
      <c r="AF2488">
        <f t="shared" si="849"/>
        <v>0.16666666666666666</v>
      </c>
      <c r="AG2488">
        <f t="shared" si="850"/>
        <v>0.33333333333333331</v>
      </c>
      <c r="AH2488">
        <f t="shared" si="851"/>
        <v>9.1324200913242006E-4</v>
      </c>
      <c r="AI2488">
        <f t="shared" si="852"/>
        <v>0.39318885448916407</v>
      </c>
      <c r="AJ2488">
        <f t="shared" si="853"/>
        <v>0.45398009950248763</v>
      </c>
      <c r="AK2488">
        <f t="shared" si="854"/>
        <v>0.52434077079107499</v>
      </c>
      <c r="AM2488">
        <v>140</v>
      </c>
      <c r="AN2488">
        <v>700</v>
      </c>
      <c r="AO2488">
        <v>1036.2275</v>
      </c>
      <c r="AP2488">
        <v>648.37499999999989</v>
      </c>
      <c r="AQ2488">
        <v>0</v>
      </c>
      <c r="AT2488">
        <f t="shared" si="855"/>
        <v>0.30281690140845069</v>
      </c>
      <c r="AU2488">
        <f t="shared" si="856"/>
        <v>0.47275922671353254</v>
      </c>
      <c r="AV2488">
        <f t="shared" si="857"/>
        <v>0.73196449762658222</v>
      </c>
      <c r="AW2488">
        <f t="shared" si="858"/>
        <v>0.31968307880192021</v>
      </c>
      <c r="AX2488">
        <f t="shared" si="859"/>
        <v>0</v>
      </c>
    </row>
    <row r="2489" spans="2:50" ht="15">
      <c r="B2489" s="52">
        <v>1</v>
      </c>
      <c r="C2489" s="52">
        <v>3.15</v>
      </c>
      <c r="D2489" s="52">
        <v>2</v>
      </c>
      <c r="E2489" s="52">
        <v>2.91</v>
      </c>
      <c r="F2489" s="52">
        <v>1</v>
      </c>
      <c r="G2489" s="53">
        <v>2.54</v>
      </c>
      <c r="H2489" s="53">
        <v>2.59</v>
      </c>
      <c r="I2489" s="52">
        <v>2</v>
      </c>
      <c r="J2489" s="53">
        <v>2.6829999999999998</v>
      </c>
      <c r="K2489" s="53">
        <v>2.7</v>
      </c>
      <c r="L2489" s="52">
        <v>20</v>
      </c>
      <c r="M2489" s="52">
        <v>1</v>
      </c>
      <c r="N2489" s="52">
        <v>20</v>
      </c>
      <c r="O2489" s="52">
        <v>7</v>
      </c>
      <c r="P2489" s="54">
        <v>73.549875</v>
      </c>
      <c r="Q2489" s="54">
        <v>37.167203499999999</v>
      </c>
      <c r="R2489" s="55">
        <v>4.7268053000000005</v>
      </c>
      <c r="U2489">
        <f t="shared" si="838"/>
        <v>0.16666666666666666</v>
      </c>
      <c r="V2489">
        <f t="shared" si="839"/>
        <v>0.95744680851063824</v>
      </c>
      <c r="W2489">
        <f t="shared" si="840"/>
        <v>0.5</v>
      </c>
      <c r="X2489">
        <f t="shared" si="841"/>
        <v>0.99317406143344711</v>
      </c>
      <c r="Y2489">
        <f t="shared" si="842"/>
        <v>0.14285714285714285</v>
      </c>
      <c r="Z2489">
        <f t="shared" si="843"/>
        <v>0.77203647416413379</v>
      </c>
      <c r="AA2489">
        <f t="shared" si="844"/>
        <v>0.7872340425531914</v>
      </c>
      <c r="AB2489">
        <f t="shared" si="845"/>
        <v>0.5</v>
      </c>
      <c r="AC2489">
        <f t="shared" si="846"/>
        <v>0.84905063291139227</v>
      </c>
      <c r="AD2489">
        <f t="shared" si="847"/>
        <v>0.85443037974683544</v>
      </c>
      <c r="AE2489">
        <f t="shared" si="848"/>
        <v>8.3333333333333329E-2</v>
      </c>
      <c r="AF2489">
        <f t="shared" si="849"/>
        <v>0.16666666666666666</v>
      </c>
      <c r="AG2489">
        <f t="shared" si="850"/>
        <v>0.33333333333333331</v>
      </c>
      <c r="AH2489">
        <f t="shared" si="851"/>
        <v>9.1324200913242006E-4</v>
      </c>
      <c r="AI2489">
        <f t="shared" si="852"/>
        <v>0.41114551083591333</v>
      </c>
      <c r="AJ2489">
        <f t="shared" si="853"/>
        <v>0.47139303482587064</v>
      </c>
      <c r="AK2489">
        <f t="shared" si="854"/>
        <v>0.488843813387424</v>
      </c>
      <c r="AM2489">
        <v>140</v>
      </c>
      <c r="AN2489">
        <v>700</v>
      </c>
      <c r="AO2489">
        <v>1049.6849999999999</v>
      </c>
      <c r="AP2489">
        <v>283.43984536082462</v>
      </c>
      <c r="AQ2489">
        <v>350</v>
      </c>
      <c r="AT2489">
        <f t="shared" si="855"/>
        <v>0.30281690140845069</v>
      </c>
      <c r="AU2489">
        <f t="shared" si="856"/>
        <v>0.47275922671353254</v>
      </c>
      <c r="AV2489">
        <f t="shared" si="857"/>
        <v>0.74147053006329111</v>
      </c>
      <c r="AW2489">
        <f t="shared" si="858"/>
        <v>0.13975079609807378</v>
      </c>
      <c r="AX2489">
        <f t="shared" si="859"/>
        <v>0.83333333333333337</v>
      </c>
    </row>
    <row r="2490" spans="2:50" ht="15">
      <c r="B2490" s="52">
        <v>1</v>
      </c>
      <c r="C2490" s="52">
        <v>3.15</v>
      </c>
      <c r="D2490" s="56">
        <v>0</v>
      </c>
      <c r="E2490" s="52">
        <v>1</v>
      </c>
      <c r="F2490" s="52">
        <v>1</v>
      </c>
      <c r="G2490" s="53">
        <v>2.54</v>
      </c>
      <c r="H2490" s="53">
        <v>2.59</v>
      </c>
      <c r="I2490" s="52">
        <v>2</v>
      </c>
      <c r="J2490" s="53">
        <v>2.6829999999999998</v>
      </c>
      <c r="K2490" s="53">
        <v>2.7</v>
      </c>
      <c r="L2490" s="52">
        <v>25</v>
      </c>
      <c r="M2490" s="52">
        <v>1</v>
      </c>
      <c r="N2490" s="52">
        <v>20</v>
      </c>
      <c r="O2490" s="52">
        <v>7</v>
      </c>
      <c r="P2490" s="54">
        <v>76.9822025</v>
      </c>
      <c r="Q2490" s="54">
        <v>38.049802</v>
      </c>
      <c r="R2490" s="55">
        <v>5.1484912500000002</v>
      </c>
      <c r="U2490">
        <f t="shared" si="838"/>
        <v>0.16666666666666666</v>
      </c>
      <c r="V2490">
        <f t="shared" si="839"/>
        <v>0.95744680851063824</v>
      </c>
      <c r="W2490">
        <f t="shared" si="840"/>
        <v>0</v>
      </c>
      <c r="X2490">
        <f t="shared" si="841"/>
        <v>0.34129692832764502</v>
      </c>
      <c r="Y2490">
        <f t="shared" si="842"/>
        <v>0.14285714285714285</v>
      </c>
      <c r="Z2490">
        <f t="shared" si="843"/>
        <v>0.77203647416413379</v>
      </c>
      <c r="AA2490">
        <f t="shared" si="844"/>
        <v>0.7872340425531914</v>
      </c>
      <c r="AB2490">
        <f t="shared" si="845"/>
        <v>0.5</v>
      </c>
      <c r="AC2490">
        <f t="shared" si="846"/>
        <v>0.84905063291139227</v>
      </c>
      <c r="AD2490">
        <f t="shared" si="847"/>
        <v>0.85443037974683544</v>
      </c>
      <c r="AE2490">
        <f t="shared" si="848"/>
        <v>0.16666666666666666</v>
      </c>
      <c r="AF2490">
        <f t="shared" si="849"/>
        <v>0.16666666666666666</v>
      </c>
      <c r="AG2490">
        <f t="shared" si="850"/>
        <v>0.33333333333333331</v>
      </c>
      <c r="AH2490">
        <f t="shared" si="851"/>
        <v>9.1324200913242006E-4</v>
      </c>
      <c r="AI2490">
        <f t="shared" si="852"/>
        <v>0.43281733746130036</v>
      </c>
      <c r="AJ2490">
        <f t="shared" si="853"/>
        <v>0.48258706467661688</v>
      </c>
      <c r="AK2490">
        <f t="shared" si="854"/>
        <v>0.53245436105476673</v>
      </c>
      <c r="AM2490">
        <v>150</v>
      </c>
      <c r="AN2490">
        <v>600</v>
      </c>
      <c r="AO2490">
        <v>1036.2275</v>
      </c>
      <c r="AP2490">
        <v>660.54857142857134</v>
      </c>
      <c r="AQ2490">
        <v>0</v>
      </c>
      <c r="AT2490">
        <f t="shared" si="855"/>
        <v>0.37323943661971831</v>
      </c>
      <c r="AU2490">
        <f t="shared" si="856"/>
        <v>0.36731107205623903</v>
      </c>
      <c r="AV2490">
        <f t="shared" si="857"/>
        <v>0.73196449762658222</v>
      </c>
      <c r="AW2490">
        <f t="shared" si="858"/>
        <v>0.32568529171003791</v>
      </c>
      <c r="AX2490">
        <f t="shared" si="859"/>
        <v>0</v>
      </c>
    </row>
    <row r="2491" spans="2:50" ht="15">
      <c r="B2491" s="52">
        <v>1</v>
      </c>
      <c r="C2491" s="52">
        <v>3.15</v>
      </c>
      <c r="D2491" s="52">
        <v>2</v>
      </c>
      <c r="E2491" s="52">
        <v>2.91</v>
      </c>
      <c r="F2491" s="52">
        <v>1</v>
      </c>
      <c r="G2491" s="53">
        <v>2.54</v>
      </c>
      <c r="H2491" s="53">
        <v>2.59</v>
      </c>
      <c r="I2491" s="52">
        <v>2</v>
      </c>
      <c r="J2491" s="53">
        <v>2.6829999999999998</v>
      </c>
      <c r="K2491" s="53">
        <v>2.7</v>
      </c>
      <c r="L2491" s="52">
        <v>25</v>
      </c>
      <c r="M2491" s="52">
        <v>1</v>
      </c>
      <c r="N2491" s="52">
        <v>20</v>
      </c>
      <c r="O2491" s="52">
        <v>7</v>
      </c>
      <c r="P2491" s="54">
        <v>75.903470999999996</v>
      </c>
      <c r="Q2491" s="54">
        <v>37.853669000000004</v>
      </c>
      <c r="R2491" s="55">
        <v>5.3740442000000002</v>
      </c>
      <c r="U2491">
        <f t="shared" si="838"/>
        <v>0.16666666666666666</v>
      </c>
      <c r="V2491">
        <f t="shared" si="839"/>
        <v>0.95744680851063824</v>
      </c>
      <c r="W2491">
        <f t="shared" si="840"/>
        <v>0.5</v>
      </c>
      <c r="X2491">
        <f t="shared" si="841"/>
        <v>0.99317406143344711</v>
      </c>
      <c r="Y2491">
        <f t="shared" si="842"/>
        <v>0.14285714285714285</v>
      </c>
      <c r="Z2491">
        <f t="shared" si="843"/>
        <v>0.77203647416413379</v>
      </c>
      <c r="AA2491">
        <f t="shared" si="844"/>
        <v>0.7872340425531914</v>
      </c>
      <c r="AB2491">
        <f t="shared" si="845"/>
        <v>0.5</v>
      </c>
      <c r="AC2491">
        <f t="shared" si="846"/>
        <v>0.84905063291139227</v>
      </c>
      <c r="AD2491">
        <f t="shared" si="847"/>
        <v>0.85443037974683544</v>
      </c>
      <c r="AE2491">
        <f t="shared" si="848"/>
        <v>0.16666666666666666</v>
      </c>
      <c r="AF2491">
        <f t="shared" si="849"/>
        <v>0.16666666666666666</v>
      </c>
      <c r="AG2491">
        <f t="shared" si="850"/>
        <v>0.33333333333333331</v>
      </c>
      <c r="AH2491">
        <f t="shared" si="851"/>
        <v>9.1324200913242006E-4</v>
      </c>
      <c r="AI2491">
        <f t="shared" si="852"/>
        <v>0.42600619195046441</v>
      </c>
      <c r="AJ2491">
        <f t="shared" si="853"/>
        <v>0.48009950248756222</v>
      </c>
      <c r="AK2491">
        <f t="shared" si="854"/>
        <v>0.55578093306288034</v>
      </c>
      <c r="AM2491">
        <v>150</v>
      </c>
      <c r="AN2491">
        <v>600</v>
      </c>
      <c r="AO2491">
        <v>1036.2275</v>
      </c>
      <c r="AP2491">
        <v>507.0187776141384</v>
      </c>
      <c r="AQ2491">
        <v>180</v>
      </c>
      <c r="AT2491">
        <f t="shared" si="855"/>
        <v>0.37323943661971831</v>
      </c>
      <c r="AU2491">
        <f t="shared" si="856"/>
        <v>0.36731107205623903</v>
      </c>
      <c r="AV2491">
        <f t="shared" si="857"/>
        <v>0.73196449762658222</v>
      </c>
      <c r="AW2491">
        <f t="shared" si="858"/>
        <v>0.24998700418442088</v>
      </c>
      <c r="AX2491">
        <f t="shared" si="859"/>
        <v>0.42857142857142855</v>
      </c>
    </row>
    <row r="2492" spans="2:50" ht="15">
      <c r="B2492" s="52">
        <v>1</v>
      </c>
      <c r="C2492" s="52">
        <v>3.15</v>
      </c>
      <c r="D2492" s="52">
        <v>2</v>
      </c>
      <c r="E2492" s="52">
        <v>2.91</v>
      </c>
      <c r="F2492" s="52">
        <v>1</v>
      </c>
      <c r="G2492" s="53">
        <v>2.54</v>
      </c>
      <c r="H2492" s="53">
        <v>2.59</v>
      </c>
      <c r="I2492" s="52">
        <v>2</v>
      </c>
      <c r="J2492" s="53">
        <v>2.6829999999999998</v>
      </c>
      <c r="K2492" s="53">
        <v>2.7</v>
      </c>
      <c r="L2492" s="52">
        <v>25</v>
      </c>
      <c r="M2492" s="52">
        <v>1</v>
      </c>
      <c r="N2492" s="52">
        <v>20</v>
      </c>
      <c r="O2492" s="52">
        <v>7</v>
      </c>
      <c r="P2492" s="54">
        <v>78.060934000000003</v>
      </c>
      <c r="Q2492" s="54">
        <v>38.344001500000005</v>
      </c>
      <c r="R2492" s="55">
        <v>5.24655775</v>
      </c>
      <c r="U2492">
        <f t="shared" si="838"/>
        <v>0.16666666666666666</v>
      </c>
      <c r="V2492">
        <f t="shared" si="839"/>
        <v>0.95744680851063824</v>
      </c>
      <c r="W2492">
        <f t="shared" si="840"/>
        <v>0.5</v>
      </c>
      <c r="X2492">
        <f t="shared" si="841"/>
        <v>0.99317406143344711</v>
      </c>
      <c r="Y2492">
        <f t="shared" si="842"/>
        <v>0.14285714285714285</v>
      </c>
      <c r="Z2492">
        <f t="shared" si="843"/>
        <v>0.77203647416413379</v>
      </c>
      <c r="AA2492">
        <f t="shared" si="844"/>
        <v>0.7872340425531914</v>
      </c>
      <c r="AB2492">
        <f t="shared" si="845"/>
        <v>0.5</v>
      </c>
      <c r="AC2492">
        <f t="shared" si="846"/>
        <v>0.84905063291139227</v>
      </c>
      <c r="AD2492">
        <f t="shared" si="847"/>
        <v>0.85443037974683544</v>
      </c>
      <c r="AE2492">
        <f t="shared" si="848"/>
        <v>0.16666666666666666</v>
      </c>
      <c r="AF2492">
        <f t="shared" si="849"/>
        <v>0.16666666666666666</v>
      </c>
      <c r="AG2492">
        <f t="shared" si="850"/>
        <v>0.33333333333333331</v>
      </c>
      <c r="AH2492">
        <f t="shared" si="851"/>
        <v>9.1324200913242006E-4</v>
      </c>
      <c r="AI2492">
        <f t="shared" si="852"/>
        <v>0.43962848297213625</v>
      </c>
      <c r="AJ2492">
        <f t="shared" si="853"/>
        <v>0.48631840796019904</v>
      </c>
      <c r="AK2492">
        <f t="shared" si="854"/>
        <v>0.54259634888438135</v>
      </c>
      <c r="AM2492">
        <v>150</v>
      </c>
      <c r="AN2492">
        <v>600</v>
      </c>
      <c r="AO2492">
        <v>1036.2275</v>
      </c>
      <c r="AP2492">
        <v>509.58377761413828</v>
      </c>
      <c r="AQ2492">
        <v>180</v>
      </c>
      <c r="AT2492">
        <f t="shared" si="855"/>
        <v>0.37323943661971831</v>
      </c>
      <c r="AU2492">
        <f t="shared" si="856"/>
        <v>0.36731107205623903</v>
      </c>
      <c r="AV2492">
        <f t="shared" si="857"/>
        <v>0.73196449762658222</v>
      </c>
      <c r="AW2492">
        <f t="shared" si="858"/>
        <v>0.2512516844961647</v>
      </c>
      <c r="AX2492">
        <f t="shared" si="859"/>
        <v>0.42857142857142855</v>
      </c>
    </row>
    <row r="2493" spans="2:50" ht="15">
      <c r="B2493" s="52">
        <v>1</v>
      </c>
      <c r="C2493" s="52">
        <v>3.15</v>
      </c>
      <c r="D2493" s="52">
        <v>2</v>
      </c>
      <c r="E2493" s="52">
        <v>2.91</v>
      </c>
      <c r="F2493" s="52">
        <v>1</v>
      </c>
      <c r="G2493" s="53">
        <v>2.54</v>
      </c>
      <c r="H2493" s="53">
        <v>2.59</v>
      </c>
      <c r="I2493" s="52">
        <v>2</v>
      </c>
      <c r="J2493" s="53">
        <v>2.6829999999999998</v>
      </c>
      <c r="K2493" s="53">
        <v>2.7</v>
      </c>
      <c r="L2493" s="52">
        <v>25</v>
      </c>
      <c r="M2493" s="52">
        <v>1</v>
      </c>
      <c r="N2493" s="52">
        <v>20</v>
      </c>
      <c r="O2493" s="52">
        <v>7</v>
      </c>
      <c r="P2493" s="54">
        <v>76.295737000000003</v>
      </c>
      <c r="Q2493" s="54">
        <v>37.069136999999998</v>
      </c>
      <c r="R2493" s="55">
        <v>5.4034641500000005</v>
      </c>
      <c r="U2493">
        <f t="shared" si="838"/>
        <v>0.16666666666666666</v>
      </c>
      <c r="V2493">
        <f t="shared" si="839"/>
        <v>0.95744680851063824</v>
      </c>
      <c r="W2493">
        <f t="shared" si="840"/>
        <v>0.5</v>
      </c>
      <c r="X2493">
        <f t="shared" si="841"/>
        <v>0.99317406143344711</v>
      </c>
      <c r="Y2493">
        <f t="shared" si="842"/>
        <v>0.14285714285714285</v>
      </c>
      <c r="Z2493">
        <f t="shared" si="843"/>
        <v>0.77203647416413379</v>
      </c>
      <c r="AA2493">
        <f t="shared" si="844"/>
        <v>0.7872340425531914</v>
      </c>
      <c r="AB2493">
        <f t="shared" si="845"/>
        <v>0.5</v>
      </c>
      <c r="AC2493">
        <f t="shared" si="846"/>
        <v>0.84905063291139227</v>
      </c>
      <c r="AD2493">
        <f t="shared" si="847"/>
        <v>0.85443037974683544</v>
      </c>
      <c r="AE2493">
        <f t="shared" si="848"/>
        <v>0.16666666666666666</v>
      </c>
      <c r="AF2493">
        <f t="shared" si="849"/>
        <v>0.16666666666666666</v>
      </c>
      <c r="AG2493">
        <f t="shared" si="850"/>
        <v>0.33333333333333331</v>
      </c>
      <c r="AH2493">
        <f t="shared" si="851"/>
        <v>9.1324200913242006E-4</v>
      </c>
      <c r="AI2493">
        <f t="shared" si="852"/>
        <v>0.42848297213622294</v>
      </c>
      <c r="AJ2493">
        <f t="shared" si="853"/>
        <v>0.47014925373134325</v>
      </c>
      <c r="AK2493">
        <f t="shared" si="854"/>
        <v>0.55882352941176472</v>
      </c>
      <c r="AM2493">
        <v>150</v>
      </c>
      <c r="AN2493">
        <v>600</v>
      </c>
      <c r="AO2493">
        <v>1046.9935</v>
      </c>
      <c r="AP2493">
        <v>396.11558173784977</v>
      </c>
      <c r="AQ2493">
        <v>300</v>
      </c>
      <c r="AT2493">
        <f t="shared" si="855"/>
        <v>0.37323943661971831</v>
      </c>
      <c r="AU2493">
        <f t="shared" si="856"/>
        <v>0.36731107205623903</v>
      </c>
      <c r="AV2493">
        <f t="shared" si="857"/>
        <v>0.7395693235759494</v>
      </c>
      <c r="AW2493">
        <f t="shared" si="858"/>
        <v>0.19530587812819666</v>
      </c>
      <c r="AX2493">
        <f t="shared" si="859"/>
        <v>0.7142857142857143</v>
      </c>
    </row>
    <row r="2494" spans="2:50" ht="15">
      <c r="B2494" s="52">
        <v>1</v>
      </c>
      <c r="C2494" s="52">
        <v>3.15</v>
      </c>
      <c r="D2494" s="52">
        <v>2</v>
      </c>
      <c r="E2494" s="52">
        <v>2.91</v>
      </c>
      <c r="F2494" s="52">
        <v>1</v>
      </c>
      <c r="G2494" s="53">
        <v>2.54</v>
      </c>
      <c r="H2494" s="53">
        <v>2.59</v>
      </c>
      <c r="I2494" s="52">
        <v>2</v>
      </c>
      <c r="J2494" s="53">
        <v>2.6829999999999998</v>
      </c>
      <c r="K2494" s="53">
        <v>2.7</v>
      </c>
      <c r="L2494" s="52">
        <v>25</v>
      </c>
      <c r="M2494" s="52">
        <v>1</v>
      </c>
      <c r="N2494" s="52">
        <v>20</v>
      </c>
      <c r="O2494" s="52">
        <v>7</v>
      </c>
      <c r="P2494" s="54">
        <v>74.922805999999994</v>
      </c>
      <c r="Q2494" s="54">
        <v>37.167203499999999</v>
      </c>
      <c r="R2494" s="55">
        <v>5.3642375500000004</v>
      </c>
      <c r="U2494">
        <f t="shared" si="838"/>
        <v>0.16666666666666666</v>
      </c>
      <c r="V2494">
        <f t="shared" si="839"/>
        <v>0.95744680851063824</v>
      </c>
      <c r="W2494">
        <f t="shared" si="840"/>
        <v>0.5</v>
      </c>
      <c r="X2494">
        <f t="shared" si="841"/>
        <v>0.99317406143344711</v>
      </c>
      <c r="Y2494">
        <f t="shared" si="842"/>
        <v>0.14285714285714285</v>
      </c>
      <c r="Z2494">
        <f t="shared" si="843"/>
        <v>0.77203647416413379</v>
      </c>
      <c r="AA2494">
        <f t="shared" si="844"/>
        <v>0.7872340425531914</v>
      </c>
      <c r="AB2494">
        <f t="shared" si="845"/>
        <v>0.5</v>
      </c>
      <c r="AC2494">
        <f t="shared" si="846"/>
        <v>0.84905063291139227</v>
      </c>
      <c r="AD2494">
        <f t="shared" si="847"/>
        <v>0.85443037974683544</v>
      </c>
      <c r="AE2494">
        <f t="shared" si="848"/>
        <v>0.16666666666666666</v>
      </c>
      <c r="AF2494">
        <f t="shared" si="849"/>
        <v>0.16666666666666666</v>
      </c>
      <c r="AG2494">
        <f t="shared" si="850"/>
        <v>0.33333333333333331</v>
      </c>
      <c r="AH2494">
        <f t="shared" si="851"/>
        <v>9.1324200913242006E-4</v>
      </c>
      <c r="AI2494">
        <f t="shared" si="852"/>
        <v>0.41981424148606811</v>
      </c>
      <c r="AJ2494">
        <f t="shared" si="853"/>
        <v>0.47139303482587064</v>
      </c>
      <c r="AK2494">
        <f t="shared" si="854"/>
        <v>0.55476673427991885</v>
      </c>
      <c r="AM2494">
        <v>150</v>
      </c>
      <c r="AN2494">
        <v>600</v>
      </c>
      <c r="AO2494">
        <v>1046.9935</v>
      </c>
      <c r="AP2494">
        <v>396.11558173784977</v>
      </c>
      <c r="AQ2494">
        <v>300</v>
      </c>
      <c r="AT2494">
        <f t="shared" si="855"/>
        <v>0.37323943661971831</v>
      </c>
      <c r="AU2494">
        <f t="shared" si="856"/>
        <v>0.36731107205623903</v>
      </c>
      <c r="AV2494">
        <f t="shared" si="857"/>
        <v>0.7395693235759494</v>
      </c>
      <c r="AW2494">
        <f t="shared" si="858"/>
        <v>0.19530587812819666</v>
      </c>
      <c r="AX2494">
        <f t="shared" si="859"/>
        <v>0.7142857142857143</v>
      </c>
    </row>
    <row r="2495" spans="2:50" ht="15">
      <c r="B2495" s="52">
        <v>1</v>
      </c>
      <c r="C2495" s="52">
        <v>3.15</v>
      </c>
      <c r="D2495" s="52">
        <v>2</v>
      </c>
      <c r="E2495" s="52">
        <v>2.91</v>
      </c>
      <c r="F2495" s="52">
        <v>1</v>
      </c>
      <c r="G2495" s="53">
        <v>2.54</v>
      </c>
      <c r="H2495" s="53">
        <v>2.59</v>
      </c>
      <c r="I2495" s="52">
        <v>2</v>
      </c>
      <c r="J2495" s="53">
        <v>2.6829999999999998</v>
      </c>
      <c r="K2495" s="53">
        <v>2.7</v>
      </c>
      <c r="L2495" s="52">
        <v>25</v>
      </c>
      <c r="M2495" s="52">
        <v>1</v>
      </c>
      <c r="N2495" s="52">
        <v>20</v>
      </c>
      <c r="O2495" s="52">
        <v>7</v>
      </c>
      <c r="P2495" s="54">
        <v>61.095429500000002</v>
      </c>
      <c r="Q2495" s="54">
        <v>32.8522775</v>
      </c>
      <c r="R2495" s="55">
        <v>4.0109198499999996</v>
      </c>
      <c r="U2495">
        <f t="shared" si="838"/>
        <v>0.16666666666666666</v>
      </c>
      <c r="V2495">
        <f t="shared" si="839"/>
        <v>0.95744680851063824</v>
      </c>
      <c r="W2495">
        <f t="shared" si="840"/>
        <v>0.5</v>
      </c>
      <c r="X2495">
        <f t="shared" si="841"/>
        <v>0.99317406143344711</v>
      </c>
      <c r="Y2495">
        <f t="shared" si="842"/>
        <v>0.14285714285714285</v>
      </c>
      <c r="Z2495">
        <f t="shared" si="843"/>
        <v>0.77203647416413379</v>
      </c>
      <c r="AA2495">
        <f t="shared" si="844"/>
        <v>0.7872340425531914</v>
      </c>
      <c r="AB2495">
        <f t="shared" si="845"/>
        <v>0.5</v>
      </c>
      <c r="AC2495">
        <f t="shared" si="846"/>
        <v>0.84905063291139227</v>
      </c>
      <c r="AD2495">
        <f t="shared" si="847"/>
        <v>0.85443037974683544</v>
      </c>
      <c r="AE2495">
        <f t="shared" si="848"/>
        <v>0.16666666666666666</v>
      </c>
      <c r="AF2495">
        <f t="shared" si="849"/>
        <v>0.16666666666666666</v>
      </c>
      <c r="AG2495">
        <f t="shared" si="850"/>
        <v>0.33333333333333331</v>
      </c>
      <c r="AH2495">
        <f t="shared" si="851"/>
        <v>9.1324200913242006E-4</v>
      </c>
      <c r="AI2495">
        <f t="shared" si="852"/>
        <v>0.33250773993808047</v>
      </c>
      <c r="AJ2495">
        <f t="shared" si="853"/>
        <v>0.41666666666666663</v>
      </c>
      <c r="AK2495">
        <f t="shared" si="854"/>
        <v>0.41480730223123724</v>
      </c>
      <c r="AM2495">
        <v>150</v>
      </c>
      <c r="AN2495">
        <v>600</v>
      </c>
      <c r="AO2495">
        <v>1060.451</v>
      </c>
      <c r="AP2495">
        <v>282.64738586156119</v>
      </c>
      <c r="AQ2495">
        <v>420</v>
      </c>
      <c r="AT2495">
        <f t="shared" si="855"/>
        <v>0.37323943661971831</v>
      </c>
      <c r="AU2495">
        <f t="shared" si="856"/>
        <v>0.36731107205623903</v>
      </c>
      <c r="AV2495">
        <f t="shared" si="857"/>
        <v>0.74907535601265818</v>
      </c>
      <c r="AW2495">
        <f t="shared" si="858"/>
        <v>0.1393600717602286</v>
      </c>
      <c r="AX2495">
        <f t="shared" si="859"/>
        <v>1</v>
      </c>
    </row>
    <row r="2496" spans="2:50" ht="15">
      <c r="B2496" s="52">
        <v>1</v>
      </c>
      <c r="C2496" s="52">
        <v>3.15</v>
      </c>
      <c r="D2496" s="52">
        <v>2</v>
      </c>
      <c r="E2496" s="52">
        <v>2.91</v>
      </c>
      <c r="F2496" s="52">
        <v>1</v>
      </c>
      <c r="G2496" s="53">
        <v>2.54</v>
      </c>
      <c r="H2496" s="53">
        <v>2.59</v>
      </c>
      <c r="I2496" s="52">
        <v>2</v>
      </c>
      <c r="J2496" s="53">
        <v>2.6829999999999998</v>
      </c>
      <c r="K2496" s="53">
        <v>2.7</v>
      </c>
      <c r="L2496" s="52">
        <v>25</v>
      </c>
      <c r="M2496" s="52">
        <v>1</v>
      </c>
      <c r="N2496" s="52">
        <v>20</v>
      </c>
      <c r="O2496" s="52">
        <v>7</v>
      </c>
      <c r="P2496" s="54">
        <v>63.252892500000002</v>
      </c>
      <c r="Q2496" s="54">
        <v>33.636809500000005</v>
      </c>
      <c r="R2496" s="55">
        <v>4.2855060500000004</v>
      </c>
      <c r="U2496">
        <f t="shared" si="838"/>
        <v>0.16666666666666666</v>
      </c>
      <c r="V2496">
        <f t="shared" si="839"/>
        <v>0.95744680851063824</v>
      </c>
      <c r="W2496">
        <f t="shared" si="840"/>
        <v>0.5</v>
      </c>
      <c r="X2496">
        <f t="shared" si="841"/>
        <v>0.99317406143344711</v>
      </c>
      <c r="Y2496">
        <f t="shared" si="842"/>
        <v>0.14285714285714285</v>
      </c>
      <c r="Z2496">
        <f t="shared" si="843"/>
        <v>0.77203647416413379</v>
      </c>
      <c r="AA2496">
        <f t="shared" si="844"/>
        <v>0.7872340425531914</v>
      </c>
      <c r="AB2496">
        <f t="shared" si="845"/>
        <v>0.5</v>
      </c>
      <c r="AC2496">
        <f t="shared" si="846"/>
        <v>0.84905063291139227</v>
      </c>
      <c r="AD2496">
        <f t="shared" si="847"/>
        <v>0.85443037974683544</v>
      </c>
      <c r="AE2496">
        <f t="shared" si="848"/>
        <v>0.16666666666666666</v>
      </c>
      <c r="AF2496">
        <f t="shared" si="849"/>
        <v>0.16666666666666666</v>
      </c>
      <c r="AG2496">
        <f t="shared" si="850"/>
        <v>0.33333333333333331</v>
      </c>
      <c r="AH2496">
        <f t="shared" si="851"/>
        <v>9.1324200913242006E-4</v>
      </c>
      <c r="AI2496">
        <f t="shared" si="852"/>
        <v>0.34613003095975237</v>
      </c>
      <c r="AJ2496">
        <f t="shared" si="853"/>
        <v>0.42661691542288566</v>
      </c>
      <c r="AK2496">
        <f t="shared" si="854"/>
        <v>0.44320486815415822</v>
      </c>
      <c r="AM2496">
        <v>150</v>
      </c>
      <c r="AN2496">
        <v>600</v>
      </c>
      <c r="AO2496">
        <v>1060.451</v>
      </c>
      <c r="AP2496">
        <v>282.64738586156119</v>
      </c>
      <c r="AQ2496">
        <v>420</v>
      </c>
      <c r="AT2496">
        <f t="shared" si="855"/>
        <v>0.37323943661971831</v>
      </c>
      <c r="AU2496">
        <f t="shared" si="856"/>
        <v>0.36731107205623903</v>
      </c>
      <c r="AV2496">
        <f t="shared" si="857"/>
        <v>0.74907535601265818</v>
      </c>
      <c r="AW2496">
        <f t="shared" si="858"/>
        <v>0.1393600717602286</v>
      </c>
      <c r="AX2496">
        <f t="shared" si="859"/>
        <v>1</v>
      </c>
    </row>
    <row r="2497" spans="2:50" ht="15">
      <c r="B2497" s="52">
        <v>1</v>
      </c>
      <c r="C2497" s="52">
        <v>3.15</v>
      </c>
      <c r="D2497" s="56">
        <v>0</v>
      </c>
      <c r="E2497" s="52">
        <v>1</v>
      </c>
      <c r="F2497" s="52">
        <v>1</v>
      </c>
      <c r="G2497" s="53">
        <v>2.54</v>
      </c>
      <c r="H2497" s="53">
        <v>2.59</v>
      </c>
      <c r="I2497" s="52">
        <v>2</v>
      </c>
      <c r="J2497" s="53">
        <v>2.6829999999999998</v>
      </c>
      <c r="K2497" s="53">
        <v>2.7</v>
      </c>
      <c r="L2497" s="52">
        <v>30</v>
      </c>
      <c r="M2497" s="52">
        <v>1</v>
      </c>
      <c r="N2497" s="52">
        <v>20</v>
      </c>
      <c r="O2497" s="52">
        <v>7</v>
      </c>
      <c r="P2497" s="54">
        <v>64.723889999999997</v>
      </c>
      <c r="Q2497" s="54">
        <v>35.205873500000003</v>
      </c>
      <c r="R2497" s="55">
        <v>4.6777720500000006</v>
      </c>
      <c r="U2497">
        <f t="shared" si="838"/>
        <v>0.16666666666666666</v>
      </c>
      <c r="V2497">
        <f t="shared" si="839"/>
        <v>0.95744680851063824</v>
      </c>
      <c r="W2497">
        <f t="shared" si="840"/>
        <v>0</v>
      </c>
      <c r="X2497">
        <f t="shared" si="841"/>
        <v>0.34129692832764502</v>
      </c>
      <c r="Y2497">
        <f t="shared" si="842"/>
        <v>0.14285714285714285</v>
      </c>
      <c r="Z2497">
        <f t="shared" si="843"/>
        <v>0.77203647416413379</v>
      </c>
      <c r="AA2497">
        <f t="shared" si="844"/>
        <v>0.7872340425531914</v>
      </c>
      <c r="AB2497">
        <f t="shared" si="845"/>
        <v>0.5</v>
      </c>
      <c r="AC2497">
        <f t="shared" si="846"/>
        <v>0.84905063291139227</v>
      </c>
      <c r="AD2497">
        <f t="shared" si="847"/>
        <v>0.85443037974683544</v>
      </c>
      <c r="AE2497">
        <f t="shared" si="848"/>
        <v>0.25</v>
      </c>
      <c r="AF2497">
        <f t="shared" si="849"/>
        <v>0.16666666666666666</v>
      </c>
      <c r="AG2497">
        <f t="shared" si="850"/>
        <v>0.33333333333333331</v>
      </c>
      <c r="AH2497">
        <f t="shared" si="851"/>
        <v>9.1324200913242006E-4</v>
      </c>
      <c r="AI2497">
        <f t="shared" si="852"/>
        <v>0.35541795665634673</v>
      </c>
      <c r="AJ2497">
        <f t="shared" si="853"/>
        <v>0.44651741293532343</v>
      </c>
      <c r="AK2497">
        <f t="shared" si="854"/>
        <v>0.48377281947261669</v>
      </c>
      <c r="AM2497">
        <v>175</v>
      </c>
      <c r="AN2497">
        <v>583.33333333333337</v>
      </c>
      <c r="AO2497">
        <v>1030.8444999999999</v>
      </c>
      <c r="AP2497">
        <v>627.95000000000005</v>
      </c>
      <c r="AQ2497">
        <v>0</v>
      </c>
      <c r="AT2497">
        <f t="shared" si="855"/>
        <v>0.54929577464788737</v>
      </c>
      <c r="AU2497">
        <f t="shared" si="856"/>
        <v>0.3497363796133568</v>
      </c>
      <c r="AV2497">
        <f t="shared" si="857"/>
        <v>0.72816208465189869</v>
      </c>
      <c r="AW2497">
        <f t="shared" si="858"/>
        <v>0.30961247631951544</v>
      </c>
      <c r="AX2497">
        <f t="shared" si="859"/>
        <v>0</v>
      </c>
    </row>
    <row r="2498" spans="2:50" ht="15">
      <c r="B2498" s="52">
        <v>1</v>
      </c>
      <c r="C2498" s="52">
        <v>3.15</v>
      </c>
      <c r="D2498" s="52">
        <v>2</v>
      </c>
      <c r="E2498" s="52">
        <v>2.91</v>
      </c>
      <c r="F2498" s="52">
        <v>1</v>
      </c>
      <c r="G2498" s="53">
        <v>2.54</v>
      </c>
      <c r="H2498" s="53">
        <v>2.59</v>
      </c>
      <c r="I2498" s="52">
        <v>2</v>
      </c>
      <c r="J2498" s="53">
        <v>2.6829999999999998</v>
      </c>
      <c r="K2498" s="53">
        <v>2.7</v>
      </c>
      <c r="L2498" s="52">
        <v>30</v>
      </c>
      <c r="M2498" s="52">
        <v>1</v>
      </c>
      <c r="N2498" s="52">
        <v>20</v>
      </c>
      <c r="O2498" s="52">
        <v>7</v>
      </c>
      <c r="P2498" s="54">
        <v>63.939357999999999</v>
      </c>
      <c r="Q2498" s="54">
        <v>32.558078000000002</v>
      </c>
      <c r="R2498" s="55">
        <v>4.2364728000000005</v>
      </c>
      <c r="U2498">
        <f t="shared" si="838"/>
        <v>0.16666666666666666</v>
      </c>
      <c r="V2498">
        <f t="shared" si="839"/>
        <v>0.95744680851063824</v>
      </c>
      <c r="W2498">
        <f t="shared" si="840"/>
        <v>0.5</v>
      </c>
      <c r="X2498">
        <f t="shared" si="841"/>
        <v>0.99317406143344711</v>
      </c>
      <c r="Y2498">
        <f t="shared" si="842"/>
        <v>0.14285714285714285</v>
      </c>
      <c r="Z2498">
        <f t="shared" si="843"/>
        <v>0.77203647416413379</v>
      </c>
      <c r="AA2498">
        <f t="shared" si="844"/>
        <v>0.7872340425531914</v>
      </c>
      <c r="AB2498">
        <f t="shared" si="845"/>
        <v>0.5</v>
      </c>
      <c r="AC2498">
        <f t="shared" si="846"/>
        <v>0.84905063291139227</v>
      </c>
      <c r="AD2498">
        <f t="shared" si="847"/>
        <v>0.85443037974683544</v>
      </c>
      <c r="AE2498">
        <f t="shared" si="848"/>
        <v>0.25</v>
      </c>
      <c r="AF2498">
        <f t="shared" si="849"/>
        <v>0.16666666666666666</v>
      </c>
      <c r="AG2498">
        <f t="shared" si="850"/>
        <v>0.33333333333333331</v>
      </c>
      <c r="AH2498">
        <f t="shared" si="851"/>
        <v>9.1324200913242006E-4</v>
      </c>
      <c r="AI2498">
        <f t="shared" si="852"/>
        <v>0.35046439628482973</v>
      </c>
      <c r="AJ2498">
        <f t="shared" si="853"/>
        <v>0.41293532338308458</v>
      </c>
      <c r="AK2498">
        <f t="shared" si="854"/>
        <v>0.43813387423935096</v>
      </c>
      <c r="AM2498">
        <v>175</v>
      </c>
      <c r="AN2498">
        <v>583.33333333333337</v>
      </c>
      <c r="AO2498">
        <v>1003.9295</v>
      </c>
      <c r="AP2498">
        <v>501.91242268041236</v>
      </c>
      <c r="AQ2498">
        <v>175</v>
      </c>
      <c r="AT2498">
        <f t="shared" si="855"/>
        <v>0.54929577464788737</v>
      </c>
      <c r="AU2498">
        <f t="shared" si="856"/>
        <v>0.3497363796133568</v>
      </c>
      <c r="AV2498">
        <f t="shared" si="857"/>
        <v>0.70915001977848091</v>
      </c>
      <c r="AW2498">
        <f t="shared" si="858"/>
        <v>0.24746930182595717</v>
      </c>
      <c r="AX2498">
        <f t="shared" si="859"/>
        <v>0.41666666666666669</v>
      </c>
    </row>
    <row r="2499" spans="2:50" ht="15">
      <c r="B2499" s="52">
        <v>1</v>
      </c>
      <c r="C2499" s="52">
        <v>3.15</v>
      </c>
      <c r="D2499" s="52">
        <v>2</v>
      </c>
      <c r="E2499" s="52">
        <v>2.91</v>
      </c>
      <c r="F2499" s="52">
        <v>1</v>
      </c>
      <c r="G2499" s="53">
        <v>2.54</v>
      </c>
      <c r="H2499" s="53">
        <v>2.59</v>
      </c>
      <c r="I2499" s="52">
        <v>2</v>
      </c>
      <c r="J2499" s="53">
        <v>2.6829999999999998</v>
      </c>
      <c r="K2499" s="53">
        <v>2.7</v>
      </c>
      <c r="L2499" s="52">
        <v>30</v>
      </c>
      <c r="M2499" s="52">
        <v>1</v>
      </c>
      <c r="N2499" s="52">
        <v>20</v>
      </c>
      <c r="O2499" s="52">
        <v>7</v>
      </c>
      <c r="P2499" s="54">
        <v>67.175552499999995</v>
      </c>
      <c r="Q2499" s="54">
        <v>32.950344000000001</v>
      </c>
      <c r="R2499" s="55">
        <v>4.9425515999999998</v>
      </c>
      <c r="U2499">
        <f t="shared" si="838"/>
        <v>0.16666666666666666</v>
      </c>
      <c r="V2499">
        <f t="shared" si="839"/>
        <v>0.95744680851063824</v>
      </c>
      <c r="W2499">
        <f t="shared" si="840"/>
        <v>0.5</v>
      </c>
      <c r="X2499">
        <f t="shared" si="841"/>
        <v>0.99317406143344711</v>
      </c>
      <c r="Y2499">
        <f t="shared" si="842"/>
        <v>0.14285714285714285</v>
      </c>
      <c r="Z2499">
        <f t="shared" si="843"/>
        <v>0.77203647416413379</v>
      </c>
      <c r="AA2499">
        <f t="shared" si="844"/>
        <v>0.7872340425531914</v>
      </c>
      <c r="AB2499">
        <f t="shared" si="845"/>
        <v>0.5</v>
      </c>
      <c r="AC2499">
        <f t="shared" si="846"/>
        <v>0.84905063291139227</v>
      </c>
      <c r="AD2499">
        <f t="shared" si="847"/>
        <v>0.85443037974683544</v>
      </c>
      <c r="AE2499">
        <f t="shared" si="848"/>
        <v>0.25</v>
      </c>
      <c r="AF2499">
        <f t="shared" si="849"/>
        <v>0.16666666666666666</v>
      </c>
      <c r="AG2499">
        <f t="shared" si="850"/>
        <v>0.33333333333333331</v>
      </c>
      <c r="AH2499">
        <f t="shared" si="851"/>
        <v>9.1324200913242006E-4</v>
      </c>
      <c r="AI2499">
        <f t="shared" si="852"/>
        <v>0.37089783281733746</v>
      </c>
      <c r="AJ2499">
        <f t="shared" si="853"/>
        <v>0.41791044776119401</v>
      </c>
      <c r="AK2499">
        <f t="shared" si="854"/>
        <v>0.511156186612576</v>
      </c>
      <c r="AM2499">
        <v>175</v>
      </c>
      <c r="AN2499">
        <v>583.33333333333337</v>
      </c>
      <c r="AO2499">
        <v>1003.9295</v>
      </c>
      <c r="AP2499">
        <v>501.91242268041236</v>
      </c>
      <c r="AQ2499">
        <v>175</v>
      </c>
      <c r="AT2499">
        <f t="shared" si="855"/>
        <v>0.54929577464788737</v>
      </c>
      <c r="AU2499">
        <f t="shared" si="856"/>
        <v>0.3497363796133568</v>
      </c>
      <c r="AV2499">
        <f t="shared" si="857"/>
        <v>0.70915001977848091</v>
      </c>
      <c r="AW2499">
        <f t="shared" si="858"/>
        <v>0.24746930182595717</v>
      </c>
      <c r="AX2499">
        <f t="shared" si="859"/>
        <v>0.41666666666666669</v>
      </c>
    </row>
    <row r="2500" spans="2:50" ht="15">
      <c r="B2500" s="52">
        <v>1</v>
      </c>
      <c r="C2500" s="52">
        <v>3.15</v>
      </c>
      <c r="D2500" s="52">
        <v>2</v>
      </c>
      <c r="E2500" s="52">
        <v>2.91</v>
      </c>
      <c r="F2500" s="52">
        <v>1</v>
      </c>
      <c r="G2500" s="53">
        <v>2.54</v>
      </c>
      <c r="H2500" s="53">
        <v>2.59</v>
      </c>
      <c r="I2500" s="52">
        <v>2</v>
      </c>
      <c r="J2500" s="53">
        <v>2.6829999999999998</v>
      </c>
      <c r="K2500" s="53">
        <v>2.7</v>
      </c>
      <c r="L2500" s="52">
        <v>30</v>
      </c>
      <c r="M2500" s="52">
        <v>1</v>
      </c>
      <c r="N2500" s="52">
        <v>20</v>
      </c>
      <c r="O2500" s="52">
        <v>7</v>
      </c>
      <c r="P2500" s="54">
        <v>62.566426999999997</v>
      </c>
      <c r="Q2500" s="54">
        <v>30.498681499999996</v>
      </c>
      <c r="R2500" s="55">
        <v>4.4227991500000003</v>
      </c>
      <c r="U2500">
        <f t="shared" si="838"/>
        <v>0.16666666666666666</v>
      </c>
      <c r="V2500">
        <f t="shared" si="839"/>
        <v>0.95744680851063824</v>
      </c>
      <c r="W2500">
        <f t="shared" si="840"/>
        <v>0.5</v>
      </c>
      <c r="X2500">
        <f t="shared" si="841"/>
        <v>0.99317406143344711</v>
      </c>
      <c r="Y2500">
        <f t="shared" si="842"/>
        <v>0.14285714285714285</v>
      </c>
      <c r="Z2500">
        <f t="shared" si="843"/>
        <v>0.77203647416413379</v>
      </c>
      <c r="AA2500">
        <f t="shared" si="844"/>
        <v>0.7872340425531914</v>
      </c>
      <c r="AB2500">
        <f t="shared" si="845"/>
        <v>0.5</v>
      </c>
      <c r="AC2500">
        <f t="shared" si="846"/>
        <v>0.84905063291139227</v>
      </c>
      <c r="AD2500">
        <f t="shared" si="847"/>
        <v>0.85443037974683544</v>
      </c>
      <c r="AE2500">
        <f t="shared" si="848"/>
        <v>0.25</v>
      </c>
      <c r="AF2500">
        <f t="shared" si="849"/>
        <v>0.16666666666666666</v>
      </c>
      <c r="AG2500">
        <f t="shared" si="850"/>
        <v>0.33333333333333331</v>
      </c>
      <c r="AH2500">
        <f t="shared" si="851"/>
        <v>9.1324200913242006E-4</v>
      </c>
      <c r="AI2500">
        <f t="shared" si="852"/>
        <v>0.34179566563467489</v>
      </c>
      <c r="AJ2500">
        <f t="shared" si="853"/>
        <v>0.38681592039800988</v>
      </c>
      <c r="AK2500">
        <f t="shared" si="854"/>
        <v>0.4574036511156187</v>
      </c>
      <c r="AM2500">
        <v>175</v>
      </c>
      <c r="AN2500">
        <v>583.33333333333337</v>
      </c>
      <c r="AO2500">
        <v>1017.3870000000001</v>
      </c>
      <c r="AP2500">
        <v>388.81737113402045</v>
      </c>
      <c r="AQ2500">
        <v>291.66666666666669</v>
      </c>
      <c r="AT2500">
        <f t="shared" si="855"/>
        <v>0.54929577464788737</v>
      </c>
      <c r="AU2500">
        <f t="shared" si="856"/>
        <v>0.3497363796133568</v>
      </c>
      <c r="AV2500">
        <f t="shared" si="857"/>
        <v>0.71865605221518991</v>
      </c>
      <c r="AW2500">
        <f t="shared" si="858"/>
        <v>0.19170747529715448</v>
      </c>
      <c r="AX2500">
        <f t="shared" si="859"/>
        <v>0.69444444444444453</v>
      </c>
    </row>
    <row r="2501" spans="2:50" ht="15">
      <c r="B2501" s="52">
        <v>1</v>
      </c>
      <c r="C2501" s="52">
        <v>3.15</v>
      </c>
      <c r="D2501" s="52">
        <v>2</v>
      </c>
      <c r="E2501" s="52">
        <v>2.91</v>
      </c>
      <c r="F2501" s="52">
        <v>1</v>
      </c>
      <c r="G2501" s="53">
        <v>2.54</v>
      </c>
      <c r="H2501" s="53">
        <v>2.59</v>
      </c>
      <c r="I2501" s="52">
        <v>2</v>
      </c>
      <c r="J2501" s="53">
        <v>2.6829999999999998</v>
      </c>
      <c r="K2501" s="53">
        <v>2.7</v>
      </c>
      <c r="L2501" s="52">
        <v>30</v>
      </c>
      <c r="M2501" s="52">
        <v>1</v>
      </c>
      <c r="N2501" s="52">
        <v>20</v>
      </c>
      <c r="O2501" s="52">
        <v>7</v>
      </c>
      <c r="P2501" s="54">
        <v>61.193496000000003</v>
      </c>
      <c r="Q2501" s="54">
        <v>31.185147000000001</v>
      </c>
      <c r="R2501" s="55">
        <v>3.92266</v>
      </c>
      <c r="U2501">
        <f t="shared" si="838"/>
        <v>0.16666666666666666</v>
      </c>
      <c r="V2501">
        <f t="shared" si="839"/>
        <v>0.95744680851063824</v>
      </c>
      <c r="W2501">
        <f t="shared" si="840"/>
        <v>0.5</v>
      </c>
      <c r="X2501">
        <f t="shared" si="841"/>
        <v>0.99317406143344711</v>
      </c>
      <c r="Y2501">
        <f t="shared" si="842"/>
        <v>0.14285714285714285</v>
      </c>
      <c r="Z2501">
        <f t="shared" si="843"/>
        <v>0.77203647416413379</v>
      </c>
      <c r="AA2501">
        <f t="shared" si="844"/>
        <v>0.7872340425531914</v>
      </c>
      <c r="AB2501">
        <f t="shared" si="845"/>
        <v>0.5</v>
      </c>
      <c r="AC2501">
        <f t="shared" si="846"/>
        <v>0.84905063291139227</v>
      </c>
      <c r="AD2501">
        <f t="shared" si="847"/>
        <v>0.85443037974683544</v>
      </c>
      <c r="AE2501">
        <f t="shared" si="848"/>
        <v>0.25</v>
      </c>
      <c r="AF2501">
        <f t="shared" si="849"/>
        <v>0.16666666666666666</v>
      </c>
      <c r="AG2501">
        <f t="shared" si="850"/>
        <v>0.33333333333333331</v>
      </c>
      <c r="AH2501">
        <f t="shared" si="851"/>
        <v>9.1324200913242006E-4</v>
      </c>
      <c r="AI2501">
        <f t="shared" si="852"/>
        <v>0.33312693498452012</v>
      </c>
      <c r="AJ2501">
        <f t="shared" si="853"/>
        <v>0.39552238805970147</v>
      </c>
      <c r="AK2501">
        <f t="shared" si="854"/>
        <v>0.40567951318458417</v>
      </c>
      <c r="AM2501">
        <v>175</v>
      </c>
      <c r="AN2501">
        <v>583.33333333333337</v>
      </c>
      <c r="AO2501">
        <v>1017.3870000000001</v>
      </c>
      <c r="AP2501">
        <v>383.6873711340204</v>
      </c>
      <c r="AQ2501">
        <v>291.66666666666669</v>
      </c>
      <c r="AT2501">
        <f t="shared" si="855"/>
        <v>0.54929577464788737</v>
      </c>
      <c r="AU2501">
        <f t="shared" si="856"/>
        <v>0.3497363796133568</v>
      </c>
      <c r="AV2501">
        <f t="shared" si="857"/>
        <v>0.71865605221518991</v>
      </c>
      <c r="AW2501">
        <f t="shared" si="858"/>
        <v>0.18917811467366671</v>
      </c>
      <c r="AX2501">
        <f t="shared" si="859"/>
        <v>0.69444444444444453</v>
      </c>
    </row>
    <row r="2502" spans="2:50" ht="15">
      <c r="B2502" s="52">
        <v>1</v>
      </c>
      <c r="C2502" s="52">
        <v>3.15</v>
      </c>
      <c r="D2502" s="52">
        <v>2</v>
      </c>
      <c r="E2502" s="52">
        <v>2.91</v>
      </c>
      <c r="F2502" s="52">
        <v>1</v>
      </c>
      <c r="G2502" s="53">
        <v>2.54</v>
      </c>
      <c r="H2502" s="53">
        <v>2.59</v>
      </c>
      <c r="I2502" s="52">
        <v>2</v>
      </c>
      <c r="J2502" s="53">
        <v>2.6829999999999998</v>
      </c>
      <c r="K2502" s="53">
        <v>2.7</v>
      </c>
      <c r="L2502" s="52">
        <v>30</v>
      </c>
      <c r="M2502" s="52">
        <v>1</v>
      </c>
      <c r="N2502" s="52">
        <v>20</v>
      </c>
      <c r="O2502" s="52">
        <v>7</v>
      </c>
      <c r="P2502" s="54">
        <v>49.523582500000003</v>
      </c>
      <c r="Q2502" s="54">
        <v>31.969678999999999</v>
      </c>
      <c r="R2502" s="55">
        <v>3.7853669000000001</v>
      </c>
      <c r="U2502">
        <f t="shared" si="838"/>
        <v>0.16666666666666666</v>
      </c>
      <c r="V2502">
        <f t="shared" si="839"/>
        <v>0.95744680851063824</v>
      </c>
      <c r="W2502">
        <f t="shared" si="840"/>
        <v>0.5</v>
      </c>
      <c r="X2502">
        <f t="shared" si="841"/>
        <v>0.99317406143344711</v>
      </c>
      <c r="Y2502">
        <f t="shared" si="842"/>
        <v>0.14285714285714285</v>
      </c>
      <c r="Z2502">
        <f t="shared" si="843"/>
        <v>0.77203647416413379</v>
      </c>
      <c r="AA2502">
        <f t="shared" si="844"/>
        <v>0.7872340425531914</v>
      </c>
      <c r="AB2502">
        <f t="shared" si="845"/>
        <v>0.5</v>
      </c>
      <c r="AC2502">
        <f t="shared" si="846"/>
        <v>0.84905063291139227</v>
      </c>
      <c r="AD2502">
        <f t="shared" si="847"/>
        <v>0.85443037974683544</v>
      </c>
      <c r="AE2502">
        <f t="shared" si="848"/>
        <v>0.25</v>
      </c>
      <c r="AF2502">
        <f t="shared" si="849"/>
        <v>0.16666666666666666</v>
      </c>
      <c r="AG2502">
        <f t="shared" si="850"/>
        <v>0.33333333333333331</v>
      </c>
      <c r="AH2502">
        <f t="shared" si="851"/>
        <v>9.1324200913242006E-4</v>
      </c>
      <c r="AI2502">
        <f t="shared" si="852"/>
        <v>0.25944272445820438</v>
      </c>
      <c r="AJ2502">
        <f t="shared" si="853"/>
        <v>0.40547263681592038</v>
      </c>
      <c r="AK2502">
        <f t="shared" si="854"/>
        <v>0.39148073022312374</v>
      </c>
      <c r="AM2502">
        <v>175</v>
      </c>
      <c r="AN2502">
        <v>583.33333333333337</v>
      </c>
      <c r="AO2502">
        <v>1028.153</v>
      </c>
      <c r="AP2502">
        <v>270.59231958762877</v>
      </c>
      <c r="AQ2502">
        <v>408.33333333333331</v>
      </c>
      <c r="AT2502">
        <f t="shared" si="855"/>
        <v>0.54929577464788737</v>
      </c>
      <c r="AU2502">
        <f t="shared" si="856"/>
        <v>0.3497363796133568</v>
      </c>
      <c r="AV2502">
        <f t="shared" si="857"/>
        <v>0.72626087816455698</v>
      </c>
      <c r="AW2502">
        <f t="shared" si="858"/>
        <v>0.1334162881448642</v>
      </c>
      <c r="AX2502">
        <f t="shared" si="859"/>
        <v>0.97222222222222221</v>
      </c>
    </row>
    <row r="2503" spans="2:50" ht="15">
      <c r="B2503" s="52">
        <v>1</v>
      </c>
      <c r="C2503" s="52">
        <v>3.15</v>
      </c>
      <c r="D2503" s="52">
        <v>2</v>
      </c>
      <c r="E2503" s="52">
        <v>2.91</v>
      </c>
      <c r="F2503" s="52">
        <v>1</v>
      </c>
      <c r="G2503" s="53">
        <v>2.54</v>
      </c>
      <c r="H2503" s="53">
        <v>2.59</v>
      </c>
      <c r="I2503" s="52">
        <v>2</v>
      </c>
      <c r="J2503" s="53">
        <v>2.6829999999999998</v>
      </c>
      <c r="K2503" s="53">
        <v>2.7</v>
      </c>
      <c r="L2503" s="52">
        <v>30</v>
      </c>
      <c r="M2503" s="52">
        <v>1</v>
      </c>
      <c r="N2503" s="52">
        <v>20</v>
      </c>
      <c r="O2503" s="52">
        <v>7</v>
      </c>
      <c r="P2503" s="54">
        <v>51.582979000000002</v>
      </c>
      <c r="Q2503" s="54">
        <v>29.518016499999998</v>
      </c>
      <c r="R2503" s="55">
        <v>3.7265269999999999</v>
      </c>
      <c r="U2503">
        <f t="shared" si="838"/>
        <v>0.16666666666666666</v>
      </c>
      <c r="V2503">
        <f t="shared" si="839"/>
        <v>0.95744680851063824</v>
      </c>
      <c r="W2503">
        <f t="shared" si="840"/>
        <v>0.5</v>
      </c>
      <c r="X2503">
        <f t="shared" si="841"/>
        <v>0.99317406143344711</v>
      </c>
      <c r="Y2503">
        <f t="shared" si="842"/>
        <v>0.14285714285714285</v>
      </c>
      <c r="Z2503">
        <f t="shared" si="843"/>
        <v>0.77203647416413379</v>
      </c>
      <c r="AA2503">
        <f t="shared" si="844"/>
        <v>0.7872340425531914</v>
      </c>
      <c r="AB2503">
        <f t="shared" si="845"/>
        <v>0.5</v>
      </c>
      <c r="AC2503">
        <f t="shared" si="846"/>
        <v>0.84905063291139227</v>
      </c>
      <c r="AD2503">
        <f t="shared" si="847"/>
        <v>0.85443037974683544</v>
      </c>
      <c r="AE2503">
        <f t="shared" si="848"/>
        <v>0.25</v>
      </c>
      <c r="AF2503">
        <f t="shared" si="849"/>
        <v>0.16666666666666666</v>
      </c>
      <c r="AG2503">
        <f t="shared" si="850"/>
        <v>0.33333333333333331</v>
      </c>
      <c r="AH2503">
        <f t="shared" si="851"/>
        <v>9.1324200913242006E-4</v>
      </c>
      <c r="AI2503">
        <f t="shared" si="852"/>
        <v>0.27244582043343651</v>
      </c>
      <c r="AJ2503">
        <f t="shared" si="853"/>
        <v>0.37437810945273631</v>
      </c>
      <c r="AK2503">
        <f t="shared" si="854"/>
        <v>0.38539553752535494</v>
      </c>
      <c r="AM2503">
        <v>175</v>
      </c>
      <c r="AN2503">
        <v>583.33333333333337</v>
      </c>
      <c r="AO2503">
        <v>1028.153</v>
      </c>
      <c r="AP2503">
        <v>273.15731958762871</v>
      </c>
      <c r="AQ2503">
        <v>408.33333333333331</v>
      </c>
      <c r="AT2503">
        <f t="shared" si="855"/>
        <v>0.54929577464788737</v>
      </c>
      <c r="AU2503">
        <f t="shared" si="856"/>
        <v>0.3497363796133568</v>
      </c>
      <c r="AV2503">
        <f t="shared" si="857"/>
        <v>0.72626087816455698</v>
      </c>
      <c r="AW2503">
        <f t="shared" si="858"/>
        <v>0.13468096845660801</v>
      </c>
      <c r="AX2503">
        <f t="shared" si="859"/>
        <v>0.97222222222222221</v>
      </c>
    </row>
    <row r="2504" spans="2:50" ht="15">
      <c r="B2504" s="52">
        <v>1</v>
      </c>
      <c r="C2504" s="52">
        <v>3.15</v>
      </c>
      <c r="D2504" s="52">
        <v>1</v>
      </c>
      <c r="E2504" s="52">
        <v>2.2000000000000002</v>
      </c>
      <c r="F2504" s="52">
        <v>1</v>
      </c>
      <c r="G2504" s="53">
        <v>2.54</v>
      </c>
      <c r="H2504" s="53">
        <v>2.59</v>
      </c>
      <c r="I2504" s="52">
        <v>2</v>
      </c>
      <c r="J2504" s="53">
        <v>2.6829999999999998</v>
      </c>
      <c r="K2504" s="53">
        <v>2.7</v>
      </c>
      <c r="L2504" s="52">
        <v>30</v>
      </c>
      <c r="M2504" s="52">
        <v>1</v>
      </c>
      <c r="N2504" s="52">
        <v>20</v>
      </c>
      <c r="O2504" s="52">
        <v>7</v>
      </c>
      <c r="P2504" s="54">
        <v>62.958693000000004</v>
      </c>
      <c r="Q2504" s="54">
        <v>31.871612500000001</v>
      </c>
      <c r="R2504" s="55">
        <v>4.6385454499999996</v>
      </c>
      <c r="U2504">
        <f t="shared" si="838"/>
        <v>0.16666666666666666</v>
      </c>
      <c r="V2504">
        <f t="shared" si="839"/>
        <v>0.95744680851063824</v>
      </c>
      <c r="W2504">
        <f t="shared" si="840"/>
        <v>0.25</v>
      </c>
      <c r="X2504">
        <f t="shared" si="841"/>
        <v>0.75085324232081918</v>
      </c>
      <c r="Y2504">
        <f t="shared" si="842"/>
        <v>0.14285714285714285</v>
      </c>
      <c r="Z2504">
        <f t="shared" si="843"/>
        <v>0.77203647416413379</v>
      </c>
      <c r="AA2504">
        <f t="shared" si="844"/>
        <v>0.7872340425531914</v>
      </c>
      <c r="AB2504">
        <f t="shared" si="845"/>
        <v>0.5</v>
      </c>
      <c r="AC2504">
        <f t="shared" si="846"/>
        <v>0.84905063291139227</v>
      </c>
      <c r="AD2504">
        <f t="shared" si="847"/>
        <v>0.85443037974683544</v>
      </c>
      <c r="AE2504">
        <f t="shared" si="848"/>
        <v>0.25</v>
      </c>
      <c r="AF2504">
        <f t="shared" si="849"/>
        <v>0.16666666666666666</v>
      </c>
      <c r="AG2504">
        <f t="shared" si="850"/>
        <v>0.33333333333333331</v>
      </c>
      <c r="AH2504">
        <f t="shared" si="851"/>
        <v>9.1324200913242006E-4</v>
      </c>
      <c r="AI2504">
        <f t="shared" si="852"/>
        <v>0.34427244582043343</v>
      </c>
      <c r="AJ2504">
        <f t="shared" si="853"/>
        <v>0.40422885572139305</v>
      </c>
      <c r="AK2504">
        <f t="shared" si="854"/>
        <v>0.47971602434077071</v>
      </c>
      <c r="AM2504">
        <v>175</v>
      </c>
      <c r="AN2504">
        <v>583.33333333333337</v>
      </c>
      <c r="AO2504">
        <v>985.08900000000006</v>
      </c>
      <c r="AP2504">
        <v>588.15363636363611</v>
      </c>
      <c r="AQ2504">
        <v>58.333333333333343</v>
      </c>
      <c r="AT2504">
        <f t="shared" si="855"/>
        <v>0.54929577464788737</v>
      </c>
      <c r="AU2504">
        <f t="shared" si="856"/>
        <v>0.3497363796133568</v>
      </c>
      <c r="AV2504">
        <f t="shared" si="857"/>
        <v>0.6958415743670886</v>
      </c>
      <c r="AW2504">
        <f t="shared" si="858"/>
        <v>0.28999076966458026</v>
      </c>
      <c r="AX2504">
        <f t="shared" si="859"/>
        <v>0.13888888888888892</v>
      </c>
    </row>
    <row r="2505" spans="2:50" ht="15">
      <c r="B2505" s="52">
        <v>1</v>
      </c>
      <c r="C2505" s="52">
        <v>3.15</v>
      </c>
      <c r="D2505" s="52">
        <v>4</v>
      </c>
      <c r="E2505" s="52">
        <v>2.77</v>
      </c>
      <c r="F2505" s="52">
        <v>1</v>
      </c>
      <c r="G2505" s="53">
        <v>2.54</v>
      </c>
      <c r="H2505" s="53">
        <v>2.59</v>
      </c>
      <c r="I2505" s="52">
        <v>2</v>
      </c>
      <c r="J2505" s="53">
        <v>2.6829999999999998</v>
      </c>
      <c r="K2505" s="53">
        <v>2.7</v>
      </c>
      <c r="L2505" s="52">
        <v>30</v>
      </c>
      <c r="M2505" s="52">
        <v>1</v>
      </c>
      <c r="N2505" s="52">
        <v>20</v>
      </c>
      <c r="O2505" s="52">
        <v>7</v>
      </c>
      <c r="P2505" s="54">
        <v>66.587153499999999</v>
      </c>
      <c r="Q2505" s="54">
        <v>32.558078000000002</v>
      </c>
      <c r="R2505" s="55">
        <v>4.6973853500000002</v>
      </c>
      <c r="U2505">
        <f t="shared" si="838"/>
        <v>0.16666666666666666</v>
      </c>
      <c r="V2505">
        <f t="shared" si="839"/>
        <v>0.95744680851063824</v>
      </c>
      <c r="W2505">
        <f t="shared" si="840"/>
        <v>1</v>
      </c>
      <c r="X2505">
        <f t="shared" si="841"/>
        <v>0.94539249146757676</v>
      </c>
      <c r="Y2505">
        <f t="shared" si="842"/>
        <v>0.14285714285714285</v>
      </c>
      <c r="Z2505">
        <f t="shared" si="843"/>
        <v>0.77203647416413379</v>
      </c>
      <c r="AA2505">
        <f t="shared" si="844"/>
        <v>0.7872340425531914</v>
      </c>
      <c r="AB2505">
        <f t="shared" si="845"/>
        <v>0.5</v>
      </c>
      <c r="AC2505">
        <f t="shared" si="846"/>
        <v>0.84905063291139227</v>
      </c>
      <c r="AD2505">
        <f t="shared" si="847"/>
        <v>0.85443037974683544</v>
      </c>
      <c r="AE2505">
        <f t="shared" si="848"/>
        <v>0.25</v>
      </c>
      <c r="AF2505">
        <f t="shared" si="849"/>
        <v>0.16666666666666666</v>
      </c>
      <c r="AG2505">
        <f t="shared" si="850"/>
        <v>0.33333333333333331</v>
      </c>
      <c r="AH2505">
        <f t="shared" si="851"/>
        <v>9.1324200913242006E-4</v>
      </c>
      <c r="AI2505">
        <f t="shared" si="852"/>
        <v>0.36718266253869969</v>
      </c>
      <c r="AJ2505">
        <f t="shared" si="853"/>
        <v>0.41293532338308458</v>
      </c>
      <c r="AK2505">
        <f t="shared" si="854"/>
        <v>0.48580121703853957</v>
      </c>
      <c r="AM2505">
        <v>175</v>
      </c>
      <c r="AN2505">
        <v>583.33333333333337</v>
      </c>
      <c r="AO2505">
        <v>1009.3125</v>
      </c>
      <c r="AP2505">
        <v>368.12877256317694</v>
      </c>
      <c r="AQ2505">
        <v>291.66666666666669</v>
      </c>
      <c r="AT2505">
        <f t="shared" si="855"/>
        <v>0.54929577464788737</v>
      </c>
      <c r="AU2505">
        <f t="shared" si="856"/>
        <v>0.3497363796133568</v>
      </c>
      <c r="AV2505">
        <f t="shared" si="857"/>
        <v>0.71295243275316456</v>
      </c>
      <c r="AW2505">
        <f t="shared" si="858"/>
        <v>0.18150690481367768</v>
      </c>
      <c r="AX2505">
        <f t="shared" si="859"/>
        <v>0.69444444444444453</v>
      </c>
    </row>
    <row r="2506" spans="2:50" ht="15">
      <c r="B2506" s="52">
        <v>1</v>
      </c>
      <c r="C2506" s="52">
        <v>3.15</v>
      </c>
      <c r="D2506" s="52">
        <v>4</v>
      </c>
      <c r="E2506" s="52">
        <v>2.77</v>
      </c>
      <c r="F2506" s="52">
        <v>1</v>
      </c>
      <c r="G2506" s="53">
        <v>2.54</v>
      </c>
      <c r="H2506" s="53">
        <v>2.59</v>
      </c>
      <c r="I2506" s="52">
        <v>2</v>
      </c>
      <c r="J2506" s="53">
        <v>2.6829999999999998</v>
      </c>
      <c r="K2506" s="53">
        <v>2.7</v>
      </c>
      <c r="L2506" s="52">
        <v>30</v>
      </c>
      <c r="M2506" s="52">
        <v>1</v>
      </c>
      <c r="N2506" s="52">
        <v>20</v>
      </c>
      <c r="O2506" s="52">
        <v>7</v>
      </c>
      <c r="P2506" s="54">
        <v>68.254283999999998</v>
      </c>
      <c r="Q2506" s="54">
        <v>32.8522775</v>
      </c>
      <c r="R2506" s="55">
        <v>4.7464186000000002</v>
      </c>
      <c r="U2506">
        <f t="shared" si="838"/>
        <v>0.16666666666666666</v>
      </c>
      <c r="V2506">
        <f t="shared" si="839"/>
        <v>0.95744680851063824</v>
      </c>
      <c r="W2506">
        <f t="shared" si="840"/>
        <v>1</v>
      </c>
      <c r="X2506">
        <f t="shared" si="841"/>
        <v>0.94539249146757676</v>
      </c>
      <c r="Y2506">
        <f t="shared" si="842"/>
        <v>0.14285714285714285</v>
      </c>
      <c r="Z2506">
        <f t="shared" si="843"/>
        <v>0.77203647416413379</v>
      </c>
      <c r="AA2506">
        <f t="shared" si="844"/>
        <v>0.7872340425531914</v>
      </c>
      <c r="AB2506">
        <f t="shared" si="845"/>
        <v>0.5</v>
      </c>
      <c r="AC2506">
        <f t="shared" si="846"/>
        <v>0.84905063291139227</v>
      </c>
      <c r="AD2506">
        <f t="shared" si="847"/>
        <v>0.85443037974683544</v>
      </c>
      <c r="AE2506">
        <f t="shared" si="848"/>
        <v>0.25</v>
      </c>
      <c r="AF2506">
        <f t="shared" si="849"/>
        <v>0.16666666666666666</v>
      </c>
      <c r="AG2506">
        <f t="shared" si="850"/>
        <v>0.33333333333333331</v>
      </c>
      <c r="AH2506">
        <f t="shared" si="851"/>
        <v>9.1324200913242006E-4</v>
      </c>
      <c r="AI2506">
        <f t="shared" si="852"/>
        <v>0.37770897832817341</v>
      </c>
      <c r="AJ2506">
        <f t="shared" si="853"/>
        <v>0.41666666666666663</v>
      </c>
      <c r="AK2506">
        <f t="shared" si="854"/>
        <v>0.49087221095334688</v>
      </c>
      <c r="AM2506">
        <v>175</v>
      </c>
      <c r="AN2506">
        <v>583.33333333333337</v>
      </c>
      <c r="AO2506">
        <v>1009.3125</v>
      </c>
      <c r="AP2506">
        <v>365.56377256317694</v>
      </c>
      <c r="AQ2506">
        <v>291.66666666666669</v>
      </c>
      <c r="AT2506">
        <f t="shared" si="855"/>
        <v>0.54929577464788737</v>
      </c>
      <c r="AU2506">
        <f t="shared" si="856"/>
        <v>0.3497363796133568</v>
      </c>
      <c r="AV2506">
        <f t="shared" si="857"/>
        <v>0.71295243275316456</v>
      </c>
      <c r="AW2506">
        <f t="shared" si="858"/>
        <v>0.18024222450193383</v>
      </c>
      <c r="AX2506">
        <f t="shared" si="859"/>
        <v>0.69444444444444453</v>
      </c>
    </row>
    <row r="2507" spans="2:50" ht="15">
      <c r="B2507" s="52">
        <v>1</v>
      </c>
      <c r="C2507" s="52">
        <v>3.15</v>
      </c>
      <c r="D2507" s="56">
        <v>0</v>
      </c>
      <c r="E2507" s="52">
        <v>1</v>
      </c>
      <c r="F2507" s="52">
        <v>1</v>
      </c>
      <c r="G2507" s="53">
        <v>2.54</v>
      </c>
      <c r="H2507" s="53">
        <v>2.59</v>
      </c>
      <c r="I2507" s="52">
        <v>2</v>
      </c>
      <c r="J2507" s="53">
        <v>2.6829999999999998</v>
      </c>
      <c r="K2507" s="53">
        <v>2.7</v>
      </c>
      <c r="L2507" s="52">
        <v>20</v>
      </c>
      <c r="M2507" s="52">
        <v>1</v>
      </c>
      <c r="N2507" s="52">
        <v>20</v>
      </c>
      <c r="O2507" s="52">
        <v>28</v>
      </c>
      <c r="P2507" s="54">
        <v>89.338581500000004</v>
      </c>
      <c r="Q2507" s="54">
        <v>39.716932499999999</v>
      </c>
      <c r="R2507" s="55">
        <v>5.5897905000000003</v>
      </c>
      <c r="U2507">
        <f t="shared" ref="U2507:U2570" si="860">(B2507-B$2)/(B$3-B$2)</f>
        <v>0.16666666666666666</v>
      </c>
      <c r="V2507">
        <f t="shared" ref="V2507:V2570" si="861">(C2507-C$2)/(C$3-C$2)</f>
        <v>0.95744680851063824</v>
      </c>
      <c r="W2507">
        <f t="shared" ref="W2507:W2570" si="862">(D2507-D$2)/(D$3-D$2)</f>
        <v>0</v>
      </c>
      <c r="X2507">
        <f t="shared" ref="X2507:X2570" si="863">(E2507-E$2)/(E$3-E$2)</f>
        <v>0.34129692832764502</v>
      </c>
      <c r="Y2507">
        <f t="shared" ref="Y2507:Y2570" si="864">(F2507-F$2)/(F$3-F$2)</f>
        <v>0.14285714285714285</v>
      </c>
      <c r="Z2507">
        <f t="shared" ref="Z2507:Z2570" si="865">(G2507-G$2)/(G$3-G$2)</f>
        <v>0.77203647416413379</v>
      </c>
      <c r="AA2507">
        <f t="shared" ref="AA2507:AA2570" si="866">(H2507-H$2)/(H$3-H$2)</f>
        <v>0.7872340425531914</v>
      </c>
      <c r="AB2507">
        <f t="shared" ref="AB2507:AB2570" si="867">(I2507-I$2)/(I$3-I$2)</f>
        <v>0.5</v>
      </c>
      <c r="AC2507">
        <f t="shared" ref="AC2507:AC2570" si="868">(J2507-J$2)/(J$3-J$2)</f>
        <v>0.84905063291139227</v>
      </c>
      <c r="AD2507">
        <f t="shared" ref="AD2507:AD2570" si="869">(K2507-K$2)/(K$3-K$2)</f>
        <v>0.85443037974683544</v>
      </c>
      <c r="AE2507">
        <f t="shared" ref="AE2507:AE2570" si="870">(L2507-L$2)/(L$3-L$2)</f>
        <v>8.3333333333333329E-2</v>
      </c>
      <c r="AF2507">
        <f t="shared" ref="AF2507:AF2570" si="871">(M2507-M$2)/(M$3-M$2)</f>
        <v>0.16666666666666666</v>
      </c>
      <c r="AG2507">
        <f t="shared" ref="AG2507:AG2570" si="872">(N2507-N$2)/(N$3-N$2)</f>
        <v>0.33333333333333331</v>
      </c>
      <c r="AH2507">
        <f t="shared" ref="AH2507:AH2570" si="873">(O2507-O$2)/(O$3-O$2)</f>
        <v>3.6529680365296802E-3</v>
      </c>
      <c r="AI2507">
        <f t="shared" ref="AI2507:AI2570" si="874">(P2507-P$2)/(P$3-P$2)</f>
        <v>0.51083591331269351</v>
      </c>
      <c r="AJ2507">
        <f t="shared" ref="AJ2507:AJ2570" si="875">(Q2507-Q$2)/(Q$3-Q$2)</f>
        <v>0.50373134328358204</v>
      </c>
      <c r="AK2507">
        <f t="shared" ref="AK2507:AK2570" si="876">(R2507-R$2)/(R$3-R$2)</f>
        <v>0.57809330628803246</v>
      </c>
      <c r="AM2507">
        <v>140</v>
      </c>
      <c r="AN2507">
        <v>700</v>
      </c>
      <c r="AO2507">
        <v>1036.2275</v>
      </c>
      <c r="AP2507">
        <v>648.37499999999989</v>
      </c>
      <c r="AQ2507">
        <v>0</v>
      </c>
      <c r="AT2507">
        <f t="shared" ref="AT2507:AT2570" si="877">(AM2507-AM$3)/(AM$2-AM$3)</f>
        <v>0.30281690140845069</v>
      </c>
      <c r="AU2507">
        <f t="shared" ref="AU2507:AU2570" si="878">(AN2507-AN$3)/(AN$2-AN$3)</f>
        <v>0.47275922671353254</v>
      </c>
      <c r="AV2507">
        <f t="shared" ref="AV2507:AV2570" si="879">(AO2507-AO$3)/(AO$2-AO$3)</f>
        <v>0.73196449762658222</v>
      </c>
      <c r="AW2507">
        <f t="shared" ref="AW2507:AW2570" si="880">(AP2507-AP$3)/(AP$2-AP$3)</f>
        <v>0.31968307880192021</v>
      </c>
      <c r="AX2507">
        <f t="shared" ref="AX2507:AX2570" si="881">(AQ2507-AQ$3)/(AQ$2-AQ$3)</f>
        <v>0</v>
      </c>
    </row>
    <row r="2508" spans="2:50" ht="15">
      <c r="B2508" s="52">
        <v>1</v>
      </c>
      <c r="C2508" s="52">
        <v>3.15</v>
      </c>
      <c r="D2508" s="52">
        <v>2</v>
      </c>
      <c r="E2508" s="52">
        <v>2.91</v>
      </c>
      <c r="F2508" s="52">
        <v>1</v>
      </c>
      <c r="G2508" s="53">
        <v>2.54</v>
      </c>
      <c r="H2508" s="53">
        <v>2.59</v>
      </c>
      <c r="I2508" s="52">
        <v>2</v>
      </c>
      <c r="J2508" s="53">
        <v>2.6829999999999998</v>
      </c>
      <c r="K2508" s="53">
        <v>2.7</v>
      </c>
      <c r="L2508" s="52">
        <v>20</v>
      </c>
      <c r="M2508" s="52">
        <v>1</v>
      </c>
      <c r="N2508" s="52">
        <v>20</v>
      </c>
      <c r="O2508" s="52">
        <v>28</v>
      </c>
      <c r="P2508" s="54">
        <v>106.4021525</v>
      </c>
      <c r="Q2508" s="54">
        <v>42.168594999999996</v>
      </c>
      <c r="R2508" s="55">
        <v>5.6486304000000001</v>
      </c>
      <c r="U2508">
        <f t="shared" si="860"/>
        <v>0.16666666666666666</v>
      </c>
      <c r="V2508">
        <f t="shared" si="861"/>
        <v>0.95744680851063824</v>
      </c>
      <c r="W2508">
        <f t="shared" si="862"/>
        <v>0.5</v>
      </c>
      <c r="X2508">
        <f t="shared" si="863"/>
        <v>0.99317406143344711</v>
      </c>
      <c r="Y2508">
        <f t="shared" si="864"/>
        <v>0.14285714285714285</v>
      </c>
      <c r="Z2508">
        <f t="shared" si="865"/>
        <v>0.77203647416413379</v>
      </c>
      <c r="AA2508">
        <f t="shared" si="866"/>
        <v>0.7872340425531914</v>
      </c>
      <c r="AB2508">
        <f t="shared" si="867"/>
        <v>0.5</v>
      </c>
      <c r="AC2508">
        <f t="shared" si="868"/>
        <v>0.84905063291139227</v>
      </c>
      <c r="AD2508">
        <f t="shared" si="869"/>
        <v>0.85443037974683544</v>
      </c>
      <c r="AE2508">
        <f t="shared" si="870"/>
        <v>8.3333333333333329E-2</v>
      </c>
      <c r="AF2508">
        <f t="shared" si="871"/>
        <v>0.16666666666666666</v>
      </c>
      <c r="AG2508">
        <f t="shared" si="872"/>
        <v>0.33333333333333331</v>
      </c>
      <c r="AH2508">
        <f t="shared" si="873"/>
        <v>3.6529680365296802E-3</v>
      </c>
      <c r="AI2508">
        <f t="shared" si="874"/>
        <v>0.61857585139318882</v>
      </c>
      <c r="AJ2508">
        <f t="shared" si="875"/>
        <v>0.53482587064676612</v>
      </c>
      <c r="AK2508">
        <f t="shared" si="876"/>
        <v>0.58417849898580121</v>
      </c>
      <c r="AM2508">
        <v>140</v>
      </c>
      <c r="AN2508">
        <v>700</v>
      </c>
      <c r="AO2508">
        <v>1049.6849999999999</v>
      </c>
      <c r="AP2508">
        <v>283.43984536082462</v>
      </c>
      <c r="AQ2508">
        <v>350</v>
      </c>
      <c r="AT2508">
        <f t="shared" si="877"/>
        <v>0.30281690140845069</v>
      </c>
      <c r="AU2508">
        <f t="shared" si="878"/>
        <v>0.47275922671353254</v>
      </c>
      <c r="AV2508">
        <f t="shared" si="879"/>
        <v>0.74147053006329111</v>
      </c>
      <c r="AW2508">
        <f t="shared" si="880"/>
        <v>0.13975079609807378</v>
      </c>
      <c r="AX2508">
        <f t="shared" si="881"/>
        <v>0.83333333333333337</v>
      </c>
    </row>
    <row r="2509" spans="2:50" ht="15">
      <c r="B2509" s="52">
        <v>1</v>
      </c>
      <c r="C2509" s="52">
        <v>3.15</v>
      </c>
      <c r="D2509" s="56">
        <v>0</v>
      </c>
      <c r="E2509" s="52">
        <v>1</v>
      </c>
      <c r="F2509" s="52">
        <v>1</v>
      </c>
      <c r="G2509" s="53">
        <v>2.54</v>
      </c>
      <c r="H2509" s="53">
        <v>2.59</v>
      </c>
      <c r="I2509" s="52">
        <v>2</v>
      </c>
      <c r="J2509" s="53">
        <v>2.6829999999999998</v>
      </c>
      <c r="K2509" s="53">
        <v>2.7</v>
      </c>
      <c r="L2509" s="52">
        <v>25</v>
      </c>
      <c r="M2509" s="52">
        <v>1</v>
      </c>
      <c r="N2509" s="52">
        <v>20</v>
      </c>
      <c r="O2509" s="52">
        <v>28</v>
      </c>
      <c r="P2509" s="54">
        <v>85.513987999999998</v>
      </c>
      <c r="Q2509" s="54">
        <v>39.030467000000002</v>
      </c>
      <c r="R2509" s="55">
        <v>6.32528925</v>
      </c>
      <c r="U2509">
        <f t="shared" si="860"/>
        <v>0.16666666666666666</v>
      </c>
      <c r="V2509">
        <f t="shared" si="861"/>
        <v>0.95744680851063824</v>
      </c>
      <c r="W2509">
        <f t="shared" si="862"/>
        <v>0</v>
      </c>
      <c r="X2509">
        <f t="shared" si="863"/>
        <v>0.34129692832764502</v>
      </c>
      <c r="Y2509">
        <f t="shared" si="864"/>
        <v>0.14285714285714285</v>
      </c>
      <c r="Z2509">
        <f t="shared" si="865"/>
        <v>0.77203647416413379</v>
      </c>
      <c r="AA2509">
        <f t="shared" si="866"/>
        <v>0.7872340425531914</v>
      </c>
      <c r="AB2509">
        <f t="shared" si="867"/>
        <v>0.5</v>
      </c>
      <c r="AC2509">
        <f t="shared" si="868"/>
        <v>0.84905063291139227</v>
      </c>
      <c r="AD2509">
        <f t="shared" si="869"/>
        <v>0.85443037974683544</v>
      </c>
      <c r="AE2509">
        <f t="shared" si="870"/>
        <v>0.16666666666666666</v>
      </c>
      <c r="AF2509">
        <f t="shared" si="871"/>
        <v>0.16666666666666666</v>
      </c>
      <c r="AG2509">
        <f t="shared" si="872"/>
        <v>0.33333333333333331</v>
      </c>
      <c r="AH2509">
        <f t="shared" si="873"/>
        <v>3.6529680365296802E-3</v>
      </c>
      <c r="AI2509">
        <f t="shared" si="874"/>
        <v>0.48668730650154801</v>
      </c>
      <c r="AJ2509">
        <f t="shared" si="875"/>
        <v>0.49502487562189057</v>
      </c>
      <c r="AK2509">
        <f t="shared" si="876"/>
        <v>0.65415821501014193</v>
      </c>
      <c r="AM2509">
        <v>150</v>
      </c>
      <c r="AN2509">
        <v>600</v>
      </c>
      <c r="AO2509">
        <v>1036.2275</v>
      </c>
      <c r="AP2509">
        <v>660.54857142857134</v>
      </c>
      <c r="AQ2509">
        <v>0</v>
      </c>
      <c r="AT2509">
        <f t="shared" si="877"/>
        <v>0.37323943661971831</v>
      </c>
      <c r="AU2509">
        <f t="shared" si="878"/>
        <v>0.36731107205623903</v>
      </c>
      <c r="AV2509">
        <f t="shared" si="879"/>
        <v>0.73196449762658222</v>
      </c>
      <c r="AW2509">
        <f t="shared" si="880"/>
        <v>0.32568529171003791</v>
      </c>
      <c r="AX2509">
        <f t="shared" si="881"/>
        <v>0</v>
      </c>
    </row>
    <row r="2510" spans="2:50" ht="15">
      <c r="B2510" s="52">
        <v>1</v>
      </c>
      <c r="C2510" s="52">
        <v>3.15</v>
      </c>
      <c r="D2510" s="52">
        <v>2</v>
      </c>
      <c r="E2510" s="52">
        <v>2.91</v>
      </c>
      <c r="F2510" s="52">
        <v>1</v>
      </c>
      <c r="G2510" s="53">
        <v>2.54</v>
      </c>
      <c r="H2510" s="53">
        <v>2.59</v>
      </c>
      <c r="I2510" s="52">
        <v>2</v>
      </c>
      <c r="J2510" s="53">
        <v>2.6829999999999998</v>
      </c>
      <c r="K2510" s="53">
        <v>2.7</v>
      </c>
      <c r="L2510" s="52">
        <v>25</v>
      </c>
      <c r="M2510" s="52">
        <v>1</v>
      </c>
      <c r="N2510" s="52">
        <v>20</v>
      </c>
      <c r="O2510" s="52">
        <v>28</v>
      </c>
      <c r="P2510" s="54">
        <v>94.339973000000001</v>
      </c>
      <c r="Q2510" s="54">
        <v>39.716932499999999</v>
      </c>
      <c r="R2510" s="55">
        <v>6.4331623999999996</v>
      </c>
      <c r="U2510">
        <f t="shared" si="860"/>
        <v>0.16666666666666666</v>
      </c>
      <c r="V2510">
        <f t="shared" si="861"/>
        <v>0.95744680851063824</v>
      </c>
      <c r="W2510">
        <f t="shared" si="862"/>
        <v>0.5</v>
      </c>
      <c r="X2510">
        <f t="shared" si="863"/>
        <v>0.99317406143344711</v>
      </c>
      <c r="Y2510">
        <f t="shared" si="864"/>
        <v>0.14285714285714285</v>
      </c>
      <c r="Z2510">
        <f t="shared" si="865"/>
        <v>0.77203647416413379</v>
      </c>
      <c r="AA2510">
        <f t="shared" si="866"/>
        <v>0.7872340425531914</v>
      </c>
      <c r="AB2510">
        <f t="shared" si="867"/>
        <v>0.5</v>
      </c>
      <c r="AC2510">
        <f t="shared" si="868"/>
        <v>0.84905063291139227</v>
      </c>
      <c r="AD2510">
        <f t="shared" si="869"/>
        <v>0.85443037974683544</v>
      </c>
      <c r="AE2510">
        <f t="shared" si="870"/>
        <v>0.16666666666666666</v>
      </c>
      <c r="AF2510">
        <f t="shared" si="871"/>
        <v>0.16666666666666666</v>
      </c>
      <c r="AG2510">
        <f t="shared" si="872"/>
        <v>0.33333333333333331</v>
      </c>
      <c r="AH2510">
        <f t="shared" si="873"/>
        <v>3.6529680365296802E-3</v>
      </c>
      <c r="AI2510">
        <f t="shared" si="874"/>
        <v>0.54241486068111455</v>
      </c>
      <c r="AJ2510">
        <f t="shared" si="875"/>
        <v>0.50373134328358204</v>
      </c>
      <c r="AK2510">
        <f t="shared" si="876"/>
        <v>0.66531440162271793</v>
      </c>
      <c r="AM2510">
        <v>150</v>
      </c>
      <c r="AN2510">
        <v>600</v>
      </c>
      <c r="AO2510">
        <v>1036.2275</v>
      </c>
      <c r="AP2510">
        <v>507.0187776141384</v>
      </c>
      <c r="AQ2510">
        <v>180</v>
      </c>
      <c r="AT2510">
        <f t="shared" si="877"/>
        <v>0.37323943661971831</v>
      </c>
      <c r="AU2510">
        <f t="shared" si="878"/>
        <v>0.36731107205623903</v>
      </c>
      <c r="AV2510">
        <f t="shared" si="879"/>
        <v>0.73196449762658222</v>
      </c>
      <c r="AW2510">
        <f t="shared" si="880"/>
        <v>0.24998700418442088</v>
      </c>
      <c r="AX2510">
        <f t="shared" si="881"/>
        <v>0.42857142857142855</v>
      </c>
    </row>
    <row r="2511" spans="2:50" ht="15">
      <c r="B2511" s="52">
        <v>1</v>
      </c>
      <c r="C2511" s="52">
        <v>3.15</v>
      </c>
      <c r="D2511" s="52">
        <v>2</v>
      </c>
      <c r="E2511" s="52">
        <v>2.91</v>
      </c>
      <c r="F2511" s="52">
        <v>1</v>
      </c>
      <c r="G2511" s="53">
        <v>2.54</v>
      </c>
      <c r="H2511" s="53">
        <v>2.59</v>
      </c>
      <c r="I2511" s="52">
        <v>2</v>
      </c>
      <c r="J2511" s="53">
        <v>2.6829999999999998</v>
      </c>
      <c r="K2511" s="53">
        <v>2.7</v>
      </c>
      <c r="L2511" s="52">
        <v>25</v>
      </c>
      <c r="M2511" s="52">
        <v>1</v>
      </c>
      <c r="N2511" s="52">
        <v>20</v>
      </c>
      <c r="O2511" s="52">
        <v>28</v>
      </c>
      <c r="P2511" s="54">
        <v>95.320638000000002</v>
      </c>
      <c r="Q2511" s="54">
        <v>39.814998999999993</v>
      </c>
      <c r="R2511" s="55">
        <v>6.3154826000000011</v>
      </c>
      <c r="U2511">
        <f t="shared" si="860"/>
        <v>0.16666666666666666</v>
      </c>
      <c r="V2511">
        <f t="shared" si="861"/>
        <v>0.95744680851063824</v>
      </c>
      <c r="W2511">
        <f t="shared" si="862"/>
        <v>0.5</v>
      </c>
      <c r="X2511">
        <f t="shared" si="863"/>
        <v>0.99317406143344711</v>
      </c>
      <c r="Y2511">
        <f t="shared" si="864"/>
        <v>0.14285714285714285</v>
      </c>
      <c r="Z2511">
        <f t="shared" si="865"/>
        <v>0.77203647416413379</v>
      </c>
      <c r="AA2511">
        <f t="shared" si="866"/>
        <v>0.7872340425531914</v>
      </c>
      <c r="AB2511">
        <f t="shared" si="867"/>
        <v>0.5</v>
      </c>
      <c r="AC2511">
        <f t="shared" si="868"/>
        <v>0.84905063291139227</v>
      </c>
      <c r="AD2511">
        <f t="shared" si="869"/>
        <v>0.85443037974683544</v>
      </c>
      <c r="AE2511">
        <f t="shared" si="870"/>
        <v>0.16666666666666666</v>
      </c>
      <c r="AF2511">
        <f t="shared" si="871"/>
        <v>0.16666666666666666</v>
      </c>
      <c r="AG2511">
        <f t="shared" si="872"/>
        <v>0.33333333333333331</v>
      </c>
      <c r="AH2511">
        <f t="shared" si="873"/>
        <v>3.6529680365296802E-3</v>
      </c>
      <c r="AI2511">
        <f t="shared" si="874"/>
        <v>0.54860681114551091</v>
      </c>
      <c r="AJ2511">
        <f t="shared" si="875"/>
        <v>0.50497512437810932</v>
      </c>
      <c r="AK2511">
        <f t="shared" si="876"/>
        <v>0.65314401622718066</v>
      </c>
      <c r="AM2511">
        <v>150</v>
      </c>
      <c r="AN2511">
        <v>600</v>
      </c>
      <c r="AO2511">
        <v>1036.2275</v>
      </c>
      <c r="AP2511">
        <v>509.58377761413828</v>
      </c>
      <c r="AQ2511">
        <v>180</v>
      </c>
      <c r="AT2511">
        <f t="shared" si="877"/>
        <v>0.37323943661971831</v>
      </c>
      <c r="AU2511">
        <f t="shared" si="878"/>
        <v>0.36731107205623903</v>
      </c>
      <c r="AV2511">
        <f t="shared" si="879"/>
        <v>0.73196449762658222</v>
      </c>
      <c r="AW2511">
        <f t="shared" si="880"/>
        <v>0.2512516844961647</v>
      </c>
      <c r="AX2511">
        <f t="shared" si="881"/>
        <v>0.42857142857142855</v>
      </c>
    </row>
    <row r="2512" spans="2:50" ht="15">
      <c r="B2512" s="52">
        <v>1</v>
      </c>
      <c r="C2512" s="52">
        <v>3.15</v>
      </c>
      <c r="D2512" s="52">
        <v>2</v>
      </c>
      <c r="E2512" s="52">
        <v>2.91</v>
      </c>
      <c r="F2512" s="52">
        <v>1</v>
      </c>
      <c r="G2512" s="53">
        <v>2.54</v>
      </c>
      <c r="H2512" s="53">
        <v>2.59</v>
      </c>
      <c r="I2512" s="52">
        <v>2</v>
      </c>
      <c r="J2512" s="53">
        <v>2.6829999999999998</v>
      </c>
      <c r="K2512" s="53">
        <v>2.7</v>
      </c>
      <c r="L2512" s="52">
        <v>25</v>
      </c>
      <c r="M2512" s="52">
        <v>1</v>
      </c>
      <c r="N2512" s="52">
        <v>20</v>
      </c>
      <c r="O2512" s="52">
        <v>28</v>
      </c>
      <c r="P2512" s="54">
        <v>95.418704500000004</v>
      </c>
      <c r="Q2512" s="54">
        <v>40.403398000000003</v>
      </c>
      <c r="R2512" s="55">
        <v>6.7175552500000002</v>
      </c>
      <c r="U2512">
        <f t="shared" si="860"/>
        <v>0.16666666666666666</v>
      </c>
      <c r="V2512">
        <f t="shared" si="861"/>
        <v>0.95744680851063824</v>
      </c>
      <c r="W2512">
        <f t="shared" si="862"/>
        <v>0.5</v>
      </c>
      <c r="X2512">
        <f t="shared" si="863"/>
        <v>0.99317406143344711</v>
      </c>
      <c r="Y2512">
        <f t="shared" si="864"/>
        <v>0.14285714285714285</v>
      </c>
      <c r="Z2512">
        <f t="shared" si="865"/>
        <v>0.77203647416413379</v>
      </c>
      <c r="AA2512">
        <f t="shared" si="866"/>
        <v>0.7872340425531914</v>
      </c>
      <c r="AB2512">
        <f t="shared" si="867"/>
        <v>0.5</v>
      </c>
      <c r="AC2512">
        <f t="shared" si="868"/>
        <v>0.84905063291139227</v>
      </c>
      <c r="AD2512">
        <f t="shared" si="869"/>
        <v>0.85443037974683544</v>
      </c>
      <c r="AE2512">
        <f t="shared" si="870"/>
        <v>0.16666666666666666</v>
      </c>
      <c r="AF2512">
        <f t="shared" si="871"/>
        <v>0.16666666666666666</v>
      </c>
      <c r="AG2512">
        <f t="shared" si="872"/>
        <v>0.33333333333333331</v>
      </c>
      <c r="AH2512">
        <f t="shared" si="873"/>
        <v>3.6529680365296802E-3</v>
      </c>
      <c r="AI2512">
        <f t="shared" si="874"/>
        <v>0.5492260061919505</v>
      </c>
      <c r="AJ2512">
        <f t="shared" si="875"/>
        <v>0.51243781094527363</v>
      </c>
      <c r="AK2512">
        <f t="shared" si="876"/>
        <v>0.6947261663286004</v>
      </c>
      <c r="AM2512">
        <v>150</v>
      </c>
      <c r="AN2512">
        <v>600</v>
      </c>
      <c r="AO2512">
        <v>1046.9935</v>
      </c>
      <c r="AP2512">
        <v>396.11558173784977</v>
      </c>
      <c r="AQ2512">
        <v>300</v>
      </c>
      <c r="AT2512">
        <f t="shared" si="877"/>
        <v>0.37323943661971831</v>
      </c>
      <c r="AU2512">
        <f t="shared" si="878"/>
        <v>0.36731107205623903</v>
      </c>
      <c r="AV2512">
        <f t="shared" si="879"/>
        <v>0.7395693235759494</v>
      </c>
      <c r="AW2512">
        <f t="shared" si="880"/>
        <v>0.19530587812819666</v>
      </c>
      <c r="AX2512">
        <f t="shared" si="881"/>
        <v>0.7142857142857143</v>
      </c>
    </row>
    <row r="2513" spans="2:50" ht="15">
      <c r="B2513" s="52">
        <v>1</v>
      </c>
      <c r="C2513" s="52">
        <v>3.15</v>
      </c>
      <c r="D2513" s="52">
        <v>2</v>
      </c>
      <c r="E2513" s="52">
        <v>2.91</v>
      </c>
      <c r="F2513" s="52">
        <v>1</v>
      </c>
      <c r="G2513" s="53">
        <v>2.54</v>
      </c>
      <c r="H2513" s="53">
        <v>2.59</v>
      </c>
      <c r="I2513" s="52">
        <v>2</v>
      </c>
      <c r="J2513" s="53">
        <v>2.6829999999999998</v>
      </c>
      <c r="K2513" s="53">
        <v>2.7</v>
      </c>
      <c r="L2513" s="52">
        <v>25</v>
      </c>
      <c r="M2513" s="52">
        <v>1</v>
      </c>
      <c r="N2513" s="52">
        <v>20</v>
      </c>
      <c r="O2513" s="52">
        <v>28</v>
      </c>
      <c r="P2513" s="54">
        <v>98.360699499999996</v>
      </c>
      <c r="Q2513" s="54">
        <v>41.972462000000007</v>
      </c>
      <c r="R2513" s="55">
        <v>6.4331623999999996</v>
      </c>
      <c r="U2513">
        <f t="shared" si="860"/>
        <v>0.16666666666666666</v>
      </c>
      <c r="V2513">
        <f t="shared" si="861"/>
        <v>0.95744680851063824</v>
      </c>
      <c r="W2513">
        <f t="shared" si="862"/>
        <v>0.5</v>
      </c>
      <c r="X2513">
        <f t="shared" si="863"/>
        <v>0.99317406143344711</v>
      </c>
      <c r="Y2513">
        <f t="shared" si="864"/>
        <v>0.14285714285714285</v>
      </c>
      <c r="Z2513">
        <f t="shared" si="865"/>
        <v>0.77203647416413379</v>
      </c>
      <c r="AA2513">
        <f t="shared" si="866"/>
        <v>0.7872340425531914</v>
      </c>
      <c r="AB2513">
        <f t="shared" si="867"/>
        <v>0.5</v>
      </c>
      <c r="AC2513">
        <f t="shared" si="868"/>
        <v>0.84905063291139227</v>
      </c>
      <c r="AD2513">
        <f t="shared" si="869"/>
        <v>0.85443037974683544</v>
      </c>
      <c r="AE2513">
        <f t="shared" si="870"/>
        <v>0.16666666666666666</v>
      </c>
      <c r="AF2513">
        <f t="shared" si="871"/>
        <v>0.16666666666666666</v>
      </c>
      <c r="AG2513">
        <f t="shared" si="872"/>
        <v>0.33333333333333331</v>
      </c>
      <c r="AH2513">
        <f t="shared" si="873"/>
        <v>3.6529680365296802E-3</v>
      </c>
      <c r="AI2513">
        <f t="shared" si="874"/>
        <v>0.56780185758513935</v>
      </c>
      <c r="AJ2513">
        <f t="shared" si="875"/>
        <v>0.53233830845771157</v>
      </c>
      <c r="AK2513">
        <f t="shared" si="876"/>
        <v>0.66531440162271793</v>
      </c>
      <c r="AM2513">
        <v>150</v>
      </c>
      <c r="AN2513">
        <v>600</v>
      </c>
      <c r="AO2513">
        <v>1046.9935</v>
      </c>
      <c r="AP2513">
        <v>396.11558173784977</v>
      </c>
      <c r="AQ2513">
        <v>300</v>
      </c>
      <c r="AT2513">
        <f t="shared" si="877"/>
        <v>0.37323943661971831</v>
      </c>
      <c r="AU2513">
        <f t="shared" si="878"/>
        <v>0.36731107205623903</v>
      </c>
      <c r="AV2513">
        <f t="shared" si="879"/>
        <v>0.7395693235759494</v>
      </c>
      <c r="AW2513">
        <f t="shared" si="880"/>
        <v>0.19530587812819666</v>
      </c>
      <c r="AX2513">
        <f t="shared" si="881"/>
        <v>0.7142857142857143</v>
      </c>
    </row>
    <row r="2514" spans="2:50" ht="15">
      <c r="B2514" s="52">
        <v>1</v>
      </c>
      <c r="C2514" s="52">
        <v>3.15</v>
      </c>
      <c r="D2514" s="52">
        <v>2</v>
      </c>
      <c r="E2514" s="52">
        <v>2.91</v>
      </c>
      <c r="F2514" s="52">
        <v>1</v>
      </c>
      <c r="G2514" s="53">
        <v>2.54</v>
      </c>
      <c r="H2514" s="53">
        <v>2.59</v>
      </c>
      <c r="I2514" s="52">
        <v>2</v>
      </c>
      <c r="J2514" s="53">
        <v>2.6829999999999998</v>
      </c>
      <c r="K2514" s="53">
        <v>2.7</v>
      </c>
      <c r="L2514" s="52">
        <v>25</v>
      </c>
      <c r="M2514" s="52">
        <v>1</v>
      </c>
      <c r="N2514" s="52">
        <v>20</v>
      </c>
      <c r="O2514" s="52">
        <v>28</v>
      </c>
      <c r="P2514" s="54">
        <v>85.513987999999998</v>
      </c>
      <c r="Q2514" s="54">
        <v>37.461402999999997</v>
      </c>
      <c r="R2514" s="55">
        <v>5.4819173499999998</v>
      </c>
      <c r="U2514">
        <f t="shared" si="860"/>
        <v>0.16666666666666666</v>
      </c>
      <c r="V2514">
        <f t="shared" si="861"/>
        <v>0.95744680851063824</v>
      </c>
      <c r="W2514">
        <f t="shared" si="862"/>
        <v>0.5</v>
      </c>
      <c r="X2514">
        <f t="shared" si="863"/>
        <v>0.99317406143344711</v>
      </c>
      <c r="Y2514">
        <f t="shared" si="864"/>
        <v>0.14285714285714285</v>
      </c>
      <c r="Z2514">
        <f t="shared" si="865"/>
        <v>0.77203647416413379</v>
      </c>
      <c r="AA2514">
        <f t="shared" si="866"/>
        <v>0.7872340425531914</v>
      </c>
      <c r="AB2514">
        <f t="shared" si="867"/>
        <v>0.5</v>
      </c>
      <c r="AC2514">
        <f t="shared" si="868"/>
        <v>0.84905063291139227</v>
      </c>
      <c r="AD2514">
        <f t="shared" si="869"/>
        <v>0.85443037974683544</v>
      </c>
      <c r="AE2514">
        <f t="shared" si="870"/>
        <v>0.16666666666666666</v>
      </c>
      <c r="AF2514">
        <f t="shared" si="871"/>
        <v>0.16666666666666666</v>
      </c>
      <c r="AG2514">
        <f t="shared" si="872"/>
        <v>0.33333333333333331</v>
      </c>
      <c r="AH2514">
        <f t="shared" si="873"/>
        <v>3.6529680365296802E-3</v>
      </c>
      <c r="AI2514">
        <f t="shared" si="874"/>
        <v>0.48668730650154801</v>
      </c>
      <c r="AJ2514">
        <f t="shared" si="875"/>
        <v>0.47512437810945268</v>
      </c>
      <c r="AK2514">
        <f t="shared" si="876"/>
        <v>0.56693711967545635</v>
      </c>
      <c r="AM2514">
        <v>150</v>
      </c>
      <c r="AN2514">
        <v>600</v>
      </c>
      <c r="AO2514">
        <v>1060.451</v>
      </c>
      <c r="AP2514">
        <v>282.64738586156119</v>
      </c>
      <c r="AQ2514">
        <v>420</v>
      </c>
      <c r="AT2514">
        <f t="shared" si="877"/>
        <v>0.37323943661971831</v>
      </c>
      <c r="AU2514">
        <f t="shared" si="878"/>
        <v>0.36731107205623903</v>
      </c>
      <c r="AV2514">
        <f t="shared" si="879"/>
        <v>0.74907535601265818</v>
      </c>
      <c r="AW2514">
        <f t="shared" si="880"/>
        <v>0.1393600717602286</v>
      </c>
      <c r="AX2514">
        <f t="shared" si="881"/>
        <v>1</v>
      </c>
    </row>
    <row r="2515" spans="2:50" ht="15">
      <c r="B2515" s="52">
        <v>1</v>
      </c>
      <c r="C2515" s="52">
        <v>3.15</v>
      </c>
      <c r="D2515" s="52">
        <v>2</v>
      </c>
      <c r="E2515" s="52">
        <v>2.91</v>
      </c>
      <c r="F2515" s="52">
        <v>1</v>
      </c>
      <c r="G2515" s="53">
        <v>2.54</v>
      </c>
      <c r="H2515" s="53">
        <v>2.59</v>
      </c>
      <c r="I2515" s="52">
        <v>2</v>
      </c>
      <c r="J2515" s="53">
        <v>2.6829999999999998</v>
      </c>
      <c r="K2515" s="53">
        <v>2.7</v>
      </c>
      <c r="L2515" s="52">
        <v>25</v>
      </c>
      <c r="M2515" s="52">
        <v>1</v>
      </c>
      <c r="N2515" s="52">
        <v>20</v>
      </c>
      <c r="O2515" s="52">
        <v>28</v>
      </c>
      <c r="P2515" s="54">
        <v>88.25985</v>
      </c>
      <c r="Q2515" s="54">
        <v>37.755602500000002</v>
      </c>
      <c r="R2515" s="55">
        <v>5.5407572500000004</v>
      </c>
      <c r="U2515">
        <f t="shared" si="860"/>
        <v>0.16666666666666666</v>
      </c>
      <c r="V2515">
        <f t="shared" si="861"/>
        <v>0.95744680851063824</v>
      </c>
      <c r="W2515">
        <f t="shared" si="862"/>
        <v>0.5</v>
      </c>
      <c r="X2515">
        <f t="shared" si="863"/>
        <v>0.99317406143344711</v>
      </c>
      <c r="Y2515">
        <f t="shared" si="864"/>
        <v>0.14285714285714285</v>
      </c>
      <c r="Z2515">
        <f t="shared" si="865"/>
        <v>0.77203647416413379</v>
      </c>
      <c r="AA2515">
        <f t="shared" si="866"/>
        <v>0.7872340425531914</v>
      </c>
      <c r="AB2515">
        <f t="shared" si="867"/>
        <v>0.5</v>
      </c>
      <c r="AC2515">
        <f t="shared" si="868"/>
        <v>0.84905063291139227</v>
      </c>
      <c r="AD2515">
        <f t="shared" si="869"/>
        <v>0.85443037974683544</v>
      </c>
      <c r="AE2515">
        <f t="shared" si="870"/>
        <v>0.16666666666666666</v>
      </c>
      <c r="AF2515">
        <f t="shared" si="871"/>
        <v>0.16666666666666666</v>
      </c>
      <c r="AG2515">
        <f t="shared" si="872"/>
        <v>0.33333333333333331</v>
      </c>
      <c r="AH2515">
        <f t="shared" si="873"/>
        <v>3.6529680365296802E-3</v>
      </c>
      <c r="AI2515">
        <f t="shared" si="874"/>
        <v>0.50402476780185756</v>
      </c>
      <c r="AJ2515">
        <f t="shared" si="875"/>
        <v>0.47885572139303484</v>
      </c>
      <c r="AK2515">
        <f t="shared" si="876"/>
        <v>0.57302231237322521</v>
      </c>
      <c r="AM2515">
        <v>150</v>
      </c>
      <c r="AN2515">
        <v>600</v>
      </c>
      <c r="AO2515">
        <v>1060.451</v>
      </c>
      <c r="AP2515">
        <v>282.64738586156119</v>
      </c>
      <c r="AQ2515">
        <v>420</v>
      </c>
      <c r="AT2515">
        <f t="shared" si="877"/>
        <v>0.37323943661971831</v>
      </c>
      <c r="AU2515">
        <f t="shared" si="878"/>
        <v>0.36731107205623903</v>
      </c>
      <c r="AV2515">
        <f t="shared" si="879"/>
        <v>0.74907535601265818</v>
      </c>
      <c r="AW2515">
        <f t="shared" si="880"/>
        <v>0.1393600717602286</v>
      </c>
      <c r="AX2515">
        <f t="shared" si="881"/>
        <v>1</v>
      </c>
    </row>
    <row r="2516" spans="2:50" ht="15">
      <c r="B2516" s="52">
        <v>1</v>
      </c>
      <c r="C2516" s="52">
        <v>3.15</v>
      </c>
      <c r="D2516" s="56">
        <v>0</v>
      </c>
      <c r="E2516" s="52">
        <v>1</v>
      </c>
      <c r="F2516" s="52">
        <v>1</v>
      </c>
      <c r="G2516" s="53">
        <v>2.54</v>
      </c>
      <c r="H2516" s="53">
        <v>2.59</v>
      </c>
      <c r="I2516" s="52">
        <v>2</v>
      </c>
      <c r="J2516" s="53">
        <v>2.6829999999999998</v>
      </c>
      <c r="K2516" s="53">
        <v>2.7</v>
      </c>
      <c r="L2516" s="52">
        <v>30</v>
      </c>
      <c r="M2516" s="52">
        <v>1</v>
      </c>
      <c r="N2516" s="52">
        <v>20</v>
      </c>
      <c r="O2516" s="52">
        <v>28</v>
      </c>
      <c r="P2516" s="54">
        <v>74.4324735</v>
      </c>
      <c r="Q2516" s="54">
        <v>38.147868500000001</v>
      </c>
      <c r="R2516" s="55">
        <v>5.7663101999999995</v>
      </c>
      <c r="U2516">
        <f t="shared" si="860"/>
        <v>0.16666666666666666</v>
      </c>
      <c r="V2516">
        <f t="shared" si="861"/>
        <v>0.95744680851063824</v>
      </c>
      <c r="W2516">
        <f t="shared" si="862"/>
        <v>0</v>
      </c>
      <c r="X2516">
        <f t="shared" si="863"/>
        <v>0.34129692832764502</v>
      </c>
      <c r="Y2516">
        <f t="shared" si="864"/>
        <v>0.14285714285714285</v>
      </c>
      <c r="Z2516">
        <f t="shared" si="865"/>
        <v>0.77203647416413379</v>
      </c>
      <c r="AA2516">
        <f t="shared" si="866"/>
        <v>0.7872340425531914</v>
      </c>
      <c r="AB2516">
        <f t="shared" si="867"/>
        <v>0.5</v>
      </c>
      <c r="AC2516">
        <f t="shared" si="868"/>
        <v>0.84905063291139227</v>
      </c>
      <c r="AD2516">
        <f t="shared" si="869"/>
        <v>0.85443037974683544</v>
      </c>
      <c r="AE2516">
        <f t="shared" si="870"/>
        <v>0.25</v>
      </c>
      <c r="AF2516">
        <f t="shared" si="871"/>
        <v>0.16666666666666666</v>
      </c>
      <c r="AG2516">
        <f t="shared" si="872"/>
        <v>0.33333333333333331</v>
      </c>
      <c r="AH2516">
        <f t="shared" si="873"/>
        <v>3.6529680365296802E-3</v>
      </c>
      <c r="AI2516">
        <f t="shared" si="874"/>
        <v>0.41671826625386998</v>
      </c>
      <c r="AJ2516">
        <f t="shared" si="875"/>
        <v>0.48383084577114427</v>
      </c>
      <c r="AK2516">
        <f t="shared" si="876"/>
        <v>0.59634888438133871</v>
      </c>
      <c r="AM2516">
        <v>175</v>
      </c>
      <c r="AN2516">
        <v>583.33333333333337</v>
      </c>
      <c r="AO2516">
        <v>1030.8444999999999</v>
      </c>
      <c r="AP2516">
        <v>627.95000000000005</v>
      </c>
      <c r="AQ2516">
        <v>0</v>
      </c>
      <c r="AT2516">
        <f t="shared" si="877"/>
        <v>0.54929577464788737</v>
      </c>
      <c r="AU2516">
        <f t="shared" si="878"/>
        <v>0.3497363796133568</v>
      </c>
      <c r="AV2516">
        <f t="shared" si="879"/>
        <v>0.72816208465189869</v>
      </c>
      <c r="AW2516">
        <f t="shared" si="880"/>
        <v>0.30961247631951544</v>
      </c>
      <c r="AX2516">
        <f t="shared" si="881"/>
        <v>0</v>
      </c>
    </row>
    <row r="2517" spans="2:50" ht="15">
      <c r="B2517" s="52">
        <v>1</v>
      </c>
      <c r="C2517" s="52">
        <v>3.15</v>
      </c>
      <c r="D2517" s="52">
        <v>2</v>
      </c>
      <c r="E2517" s="52">
        <v>2.91</v>
      </c>
      <c r="F2517" s="52">
        <v>1</v>
      </c>
      <c r="G2517" s="53">
        <v>2.54</v>
      </c>
      <c r="H2517" s="53">
        <v>2.59</v>
      </c>
      <c r="I2517" s="52">
        <v>2</v>
      </c>
      <c r="J2517" s="53">
        <v>2.6829999999999998</v>
      </c>
      <c r="K2517" s="53">
        <v>2.7</v>
      </c>
      <c r="L2517" s="52">
        <v>30</v>
      </c>
      <c r="M2517" s="52">
        <v>1</v>
      </c>
      <c r="N2517" s="52">
        <v>20</v>
      </c>
      <c r="O2517" s="52">
        <v>28</v>
      </c>
      <c r="P2517" s="54">
        <v>86.102387000000007</v>
      </c>
      <c r="Q2517" s="54">
        <v>39.324666499999999</v>
      </c>
      <c r="R2517" s="55">
        <v>5.5701771999999998</v>
      </c>
      <c r="U2517">
        <f t="shared" si="860"/>
        <v>0.16666666666666666</v>
      </c>
      <c r="V2517">
        <f t="shared" si="861"/>
        <v>0.95744680851063824</v>
      </c>
      <c r="W2517">
        <f t="shared" si="862"/>
        <v>0.5</v>
      </c>
      <c r="X2517">
        <f t="shared" si="863"/>
        <v>0.99317406143344711</v>
      </c>
      <c r="Y2517">
        <f t="shared" si="864"/>
        <v>0.14285714285714285</v>
      </c>
      <c r="Z2517">
        <f t="shared" si="865"/>
        <v>0.77203647416413379</v>
      </c>
      <c r="AA2517">
        <f t="shared" si="866"/>
        <v>0.7872340425531914</v>
      </c>
      <c r="AB2517">
        <f t="shared" si="867"/>
        <v>0.5</v>
      </c>
      <c r="AC2517">
        <f t="shared" si="868"/>
        <v>0.84905063291139227</v>
      </c>
      <c r="AD2517">
        <f t="shared" si="869"/>
        <v>0.85443037974683544</v>
      </c>
      <c r="AE2517">
        <f t="shared" si="870"/>
        <v>0.25</v>
      </c>
      <c r="AF2517">
        <f t="shared" si="871"/>
        <v>0.16666666666666666</v>
      </c>
      <c r="AG2517">
        <f t="shared" si="872"/>
        <v>0.33333333333333331</v>
      </c>
      <c r="AH2517">
        <f t="shared" si="873"/>
        <v>3.6529680365296802E-3</v>
      </c>
      <c r="AI2517">
        <f t="shared" si="874"/>
        <v>0.49040247678018584</v>
      </c>
      <c r="AJ2517">
        <f t="shared" si="875"/>
        <v>0.49875621890547261</v>
      </c>
      <c r="AK2517">
        <f t="shared" si="876"/>
        <v>0.57606490872210947</v>
      </c>
      <c r="AM2517">
        <v>175</v>
      </c>
      <c r="AN2517">
        <v>583.33333333333337</v>
      </c>
      <c r="AO2517">
        <v>1003.9295</v>
      </c>
      <c r="AP2517">
        <v>501.91242268041236</v>
      </c>
      <c r="AQ2517">
        <v>175</v>
      </c>
      <c r="AT2517">
        <f t="shared" si="877"/>
        <v>0.54929577464788737</v>
      </c>
      <c r="AU2517">
        <f t="shared" si="878"/>
        <v>0.3497363796133568</v>
      </c>
      <c r="AV2517">
        <f t="shared" si="879"/>
        <v>0.70915001977848091</v>
      </c>
      <c r="AW2517">
        <f t="shared" si="880"/>
        <v>0.24746930182595717</v>
      </c>
      <c r="AX2517">
        <f t="shared" si="881"/>
        <v>0.41666666666666669</v>
      </c>
    </row>
    <row r="2518" spans="2:50" ht="15">
      <c r="B2518" s="52">
        <v>1</v>
      </c>
      <c r="C2518" s="52">
        <v>3.15</v>
      </c>
      <c r="D2518" s="52">
        <v>2</v>
      </c>
      <c r="E2518" s="52">
        <v>2.91</v>
      </c>
      <c r="F2518" s="52">
        <v>1</v>
      </c>
      <c r="G2518" s="53">
        <v>2.54</v>
      </c>
      <c r="H2518" s="53">
        <v>2.59</v>
      </c>
      <c r="I2518" s="52">
        <v>2</v>
      </c>
      <c r="J2518" s="53">
        <v>2.6829999999999998</v>
      </c>
      <c r="K2518" s="53">
        <v>2.7</v>
      </c>
      <c r="L2518" s="52">
        <v>30</v>
      </c>
      <c r="M2518" s="52">
        <v>1</v>
      </c>
      <c r="N2518" s="52">
        <v>20</v>
      </c>
      <c r="O2518" s="52">
        <v>28</v>
      </c>
      <c r="P2518" s="54">
        <v>85.121722000000005</v>
      </c>
      <c r="Q2518" s="54">
        <v>37.755602500000002</v>
      </c>
      <c r="R2518" s="55">
        <v>5.4917239999999996</v>
      </c>
      <c r="U2518">
        <f t="shared" si="860"/>
        <v>0.16666666666666666</v>
      </c>
      <c r="V2518">
        <f t="shared" si="861"/>
        <v>0.95744680851063824</v>
      </c>
      <c r="W2518">
        <f t="shared" si="862"/>
        <v>0.5</v>
      </c>
      <c r="X2518">
        <f t="shared" si="863"/>
        <v>0.99317406143344711</v>
      </c>
      <c r="Y2518">
        <f t="shared" si="864"/>
        <v>0.14285714285714285</v>
      </c>
      <c r="Z2518">
        <f t="shared" si="865"/>
        <v>0.77203647416413379</v>
      </c>
      <c r="AA2518">
        <f t="shared" si="866"/>
        <v>0.7872340425531914</v>
      </c>
      <c r="AB2518">
        <f t="shared" si="867"/>
        <v>0.5</v>
      </c>
      <c r="AC2518">
        <f t="shared" si="868"/>
        <v>0.84905063291139227</v>
      </c>
      <c r="AD2518">
        <f t="shared" si="869"/>
        <v>0.85443037974683544</v>
      </c>
      <c r="AE2518">
        <f t="shared" si="870"/>
        <v>0.25</v>
      </c>
      <c r="AF2518">
        <f t="shared" si="871"/>
        <v>0.16666666666666666</v>
      </c>
      <c r="AG2518">
        <f t="shared" si="872"/>
        <v>0.33333333333333331</v>
      </c>
      <c r="AH2518">
        <f t="shared" si="873"/>
        <v>3.6529680365296802E-3</v>
      </c>
      <c r="AI2518">
        <f t="shared" si="874"/>
        <v>0.48421052631578954</v>
      </c>
      <c r="AJ2518">
        <f t="shared" si="875"/>
        <v>0.47885572139303484</v>
      </c>
      <c r="AK2518">
        <f t="shared" si="876"/>
        <v>0.56795131845841784</v>
      </c>
      <c r="AM2518">
        <v>175</v>
      </c>
      <c r="AN2518">
        <v>583.33333333333337</v>
      </c>
      <c r="AO2518">
        <v>1003.9295</v>
      </c>
      <c r="AP2518">
        <v>501.91242268041236</v>
      </c>
      <c r="AQ2518">
        <v>175</v>
      </c>
      <c r="AT2518">
        <f t="shared" si="877"/>
        <v>0.54929577464788737</v>
      </c>
      <c r="AU2518">
        <f t="shared" si="878"/>
        <v>0.3497363796133568</v>
      </c>
      <c r="AV2518">
        <f t="shared" si="879"/>
        <v>0.70915001977848091</v>
      </c>
      <c r="AW2518">
        <f t="shared" si="880"/>
        <v>0.24746930182595717</v>
      </c>
      <c r="AX2518">
        <f t="shared" si="881"/>
        <v>0.41666666666666669</v>
      </c>
    </row>
    <row r="2519" spans="2:50" ht="15">
      <c r="B2519" s="52">
        <v>1</v>
      </c>
      <c r="C2519" s="52">
        <v>3.15</v>
      </c>
      <c r="D2519" s="52">
        <v>2</v>
      </c>
      <c r="E2519" s="52">
        <v>2.91</v>
      </c>
      <c r="F2519" s="52">
        <v>1</v>
      </c>
      <c r="G2519" s="53">
        <v>2.54</v>
      </c>
      <c r="H2519" s="53">
        <v>2.59</v>
      </c>
      <c r="I2519" s="52">
        <v>2</v>
      </c>
      <c r="J2519" s="53">
        <v>2.6829999999999998</v>
      </c>
      <c r="K2519" s="53">
        <v>2.7</v>
      </c>
      <c r="L2519" s="52">
        <v>30</v>
      </c>
      <c r="M2519" s="52">
        <v>1</v>
      </c>
      <c r="N2519" s="52">
        <v>20</v>
      </c>
      <c r="O2519" s="52">
        <v>28</v>
      </c>
      <c r="P2519" s="54">
        <v>85.023655500000004</v>
      </c>
      <c r="Q2519" s="54">
        <v>38.834333999999998</v>
      </c>
      <c r="R2519" s="55">
        <v>5.8349567499999999</v>
      </c>
      <c r="U2519">
        <f t="shared" si="860"/>
        <v>0.16666666666666666</v>
      </c>
      <c r="V2519">
        <f t="shared" si="861"/>
        <v>0.95744680851063824</v>
      </c>
      <c r="W2519">
        <f t="shared" si="862"/>
        <v>0.5</v>
      </c>
      <c r="X2519">
        <f t="shared" si="863"/>
        <v>0.99317406143344711</v>
      </c>
      <c r="Y2519">
        <f t="shared" si="864"/>
        <v>0.14285714285714285</v>
      </c>
      <c r="Z2519">
        <f t="shared" si="865"/>
        <v>0.77203647416413379</v>
      </c>
      <c r="AA2519">
        <f t="shared" si="866"/>
        <v>0.7872340425531914</v>
      </c>
      <c r="AB2519">
        <f t="shared" si="867"/>
        <v>0.5</v>
      </c>
      <c r="AC2519">
        <f t="shared" si="868"/>
        <v>0.84905063291139227</v>
      </c>
      <c r="AD2519">
        <f t="shared" si="869"/>
        <v>0.85443037974683544</v>
      </c>
      <c r="AE2519">
        <f t="shared" si="870"/>
        <v>0.25</v>
      </c>
      <c r="AF2519">
        <f t="shared" si="871"/>
        <v>0.16666666666666666</v>
      </c>
      <c r="AG2519">
        <f t="shared" si="872"/>
        <v>0.33333333333333331</v>
      </c>
      <c r="AH2519">
        <f t="shared" si="873"/>
        <v>3.6529680365296802E-3</v>
      </c>
      <c r="AI2519">
        <f t="shared" si="874"/>
        <v>0.48359133126934989</v>
      </c>
      <c r="AJ2519">
        <f t="shared" si="875"/>
        <v>0.4925373134328358</v>
      </c>
      <c r="AK2519">
        <f t="shared" si="876"/>
        <v>0.60344827586206895</v>
      </c>
      <c r="AM2519">
        <v>175</v>
      </c>
      <c r="AN2519">
        <v>583.33333333333337</v>
      </c>
      <c r="AO2519">
        <v>1017.3870000000001</v>
      </c>
      <c r="AP2519">
        <v>388.81737113402045</v>
      </c>
      <c r="AQ2519">
        <v>291.66666666666669</v>
      </c>
      <c r="AT2519">
        <f t="shared" si="877"/>
        <v>0.54929577464788737</v>
      </c>
      <c r="AU2519">
        <f t="shared" si="878"/>
        <v>0.3497363796133568</v>
      </c>
      <c r="AV2519">
        <f t="shared" si="879"/>
        <v>0.71865605221518991</v>
      </c>
      <c r="AW2519">
        <f t="shared" si="880"/>
        <v>0.19170747529715448</v>
      </c>
      <c r="AX2519">
        <f t="shared" si="881"/>
        <v>0.69444444444444453</v>
      </c>
    </row>
    <row r="2520" spans="2:50" ht="15">
      <c r="B2520" s="52">
        <v>1</v>
      </c>
      <c r="C2520" s="52">
        <v>3.15</v>
      </c>
      <c r="D2520" s="52">
        <v>2</v>
      </c>
      <c r="E2520" s="52">
        <v>2.91</v>
      </c>
      <c r="F2520" s="52">
        <v>1</v>
      </c>
      <c r="G2520" s="53">
        <v>2.54</v>
      </c>
      <c r="H2520" s="53">
        <v>2.59</v>
      </c>
      <c r="I2520" s="52">
        <v>2</v>
      </c>
      <c r="J2520" s="53">
        <v>2.6829999999999998</v>
      </c>
      <c r="K2520" s="53">
        <v>2.7</v>
      </c>
      <c r="L2520" s="52">
        <v>30</v>
      </c>
      <c r="M2520" s="52">
        <v>1</v>
      </c>
      <c r="N2520" s="52">
        <v>20</v>
      </c>
      <c r="O2520" s="52">
        <v>28</v>
      </c>
      <c r="P2520" s="54">
        <v>87.181118499999997</v>
      </c>
      <c r="Q2520" s="54">
        <v>40.207265</v>
      </c>
      <c r="R2520" s="55">
        <v>5.2073311499999999</v>
      </c>
      <c r="U2520">
        <f t="shared" si="860"/>
        <v>0.16666666666666666</v>
      </c>
      <c r="V2520">
        <f t="shared" si="861"/>
        <v>0.95744680851063824</v>
      </c>
      <c r="W2520">
        <f t="shared" si="862"/>
        <v>0.5</v>
      </c>
      <c r="X2520">
        <f t="shared" si="863"/>
        <v>0.99317406143344711</v>
      </c>
      <c r="Y2520">
        <f t="shared" si="864"/>
        <v>0.14285714285714285</v>
      </c>
      <c r="Z2520">
        <f t="shared" si="865"/>
        <v>0.77203647416413379</v>
      </c>
      <c r="AA2520">
        <f t="shared" si="866"/>
        <v>0.7872340425531914</v>
      </c>
      <c r="AB2520">
        <f t="shared" si="867"/>
        <v>0.5</v>
      </c>
      <c r="AC2520">
        <f t="shared" si="868"/>
        <v>0.84905063291139227</v>
      </c>
      <c r="AD2520">
        <f t="shared" si="869"/>
        <v>0.85443037974683544</v>
      </c>
      <c r="AE2520">
        <f t="shared" si="870"/>
        <v>0.25</v>
      </c>
      <c r="AF2520">
        <f t="shared" si="871"/>
        <v>0.16666666666666666</v>
      </c>
      <c r="AG2520">
        <f t="shared" si="872"/>
        <v>0.33333333333333331</v>
      </c>
      <c r="AH2520">
        <f t="shared" si="873"/>
        <v>3.6529680365296802E-3</v>
      </c>
      <c r="AI2520">
        <f t="shared" si="874"/>
        <v>0.49721362229102167</v>
      </c>
      <c r="AJ2520">
        <f t="shared" si="875"/>
        <v>0.50995024875621886</v>
      </c>
      <c r="AK2520">
        <f t="shared" si="876"/>
        <v>0.53853955375253548</v>
      </c>
      <c r="AM2520">
        <v>175</v>
      </c>
      <c r="AN2520">
        <v>583.33333333333337</v>
      </c>
      <c r="AO2520">
        <v>1017.3870000000001</v>
      </c>
      <c r="AP2520">
        <v>383.6873711340204</v>
      </c>
      <c r="AQ2520">
        <v>291.66666666666669</v>
      </c>
      <c r="AT2520">
        <f t="shared" si="877"/>
        <v>0.54929577464788737</v>
      </c>
      <c r="AU2520">
        <f t="shared" si="878"/>
        <v>0.3497363796133568</v>
      </c>
      <c r="AV2520">
        <f t="shared" si="879"/>
        <v>0.71865605221518991</v>
      </c>
      <c r="AW2520">
        <f t="shared" si="880"/>
        <v>0.18917811467366671</v>
      </c>
      <c r="AX2520">
        <f t="shared" si="881"/>
        <v>0.69444444444444453</v>
      </c>
    </row>
    <row r="2521" spans="2:50" ht="15">
      <c r="B2521" s="52">
        <v>1</v>
      </c>
      <c r="C2521" s="52">
        <v>3.15</v>
      </c>
      <c r="D2521" s="52">
        <v>2</v>
      </c>
      <c r="E2521" s="52">
        <v>2.91</v>
      </c>
      <c r="F2521" s="52">
        <v>1</v>
      </c>
      <c r="G2521" s="53">
        <v>2.54</v>
      </c>
      <c r="H2521" s="53">
        <v>2.59</v>
      </c>
      <c r="I2521" s="52">
        <v>2</v>
      </c>
      <c r="J2521" s="53">
        <v>2.6829999999999998</v>
      </c>
      <c r="K2521" s="53">
        <v>2.7</v>
      </c>
      <c r="L2521" s="52">
        <v>30</v>
      </c>
      <c r="M2521" s="52">
        <v>1</v>
      </c>
      <c r="N2521" s="52">
        <v>20</v>
      </c>
      <c r="O2521" s="52">
        <v>28</v>
      </c>
      <c r="P2521" s="54">
        <v>72.275010500000008</v>
      </c>
      <c r="Q2521" s="54">
        <v>35.205873500000003</v>
      </c>
      <c r="R2521" s="55">
        <v>4.8052584999999999</v>
      </c>
      <c r="U2521">
        <f t="shared" si="860"/>
        <v>0.16666666666666666</v>
      </c>
      <c r="V2521">
        <f t="shared" si="861"/>
        <v>0.95744680851063824</v>
      </c>
      <c r="W2521">
        <f t="shared" si="862"/>
        <v>0.5</v>
      </c>
      <c r="X2521">
        <f t="shared" si="863"/>
        <v>0.99317406143344711</v>
      </c>
      <c r="Y2521">
        <f t="shared" si="864"/>
        <v>0.14285714285714285</v>
      </c>
      <c r="Z2521">
        <f t="shared" si="865"/>
        <v>0.77203647416413379</v>
      </c>
      <c r="AA2521">
        <f t="shared" si="866"/>
        <v>0.7872340425531914</v>
      </c>
      <c r="AB2521">
        <f t="shared" si="867"/>
        <v>0.5</v>
      </c>
      <c r="AC2521">
        <f t="shared" si="868"/>
        <v>0.84905063291139227</v>
      </c>
      <c r="AD2521">
        <f t="shared" si="869"/>
        <v>0.85443037974683544</v>
      </c>
      <c r="AE2521">
        <f t="shared" si="870"/>
        <v>0.25</v>
      </c>
      <c r="AF2521">
        <f t="shared" si="871"/>
        <v>0.16666666666666666</v>
      </c>
      <c r="AG2521">
        <f t="shared" si="872"/>
        <v>0.33333333333333331</v>
      </c>
      <c r="AH2521">
        <f t="shared" si="873"/>
        <v>3.6529680365296802E-3</v>
      </c>
      <c r="AI2521">
        <f t="shared" si="874"/>
        <v>0.4030959752321982</v>
      </c>
      <c r="AJ2521">
        <f t="shared" si="875"/>
        <v>0.44651741293532343</v>
      </c>
      <c r="AK2521">
        <f t="shared" si="876"/>
        <v>0.49695740365111557</v>
      </c>
      <c r="AM2521">
        <v>175</v>
      </c>
      <c r="AN2521">
        <v>583.33333333333337</v>
      </c>
      <c r="AO2521">
        <v>1028.153</v>
      </c>
      <c r="AP2521">
        <v>270.59231958762877</v>
      </c>
      <c r="AQ2521">
        <v>408.33333333333331</v>
      </c>
      <c r="AT2521">
        <f t="shared" si="877"/>
        <v>0.54929577464788737</v>
      </c>
      <c r="AU2521">
        <f t="shared" si="878"/>
        <v>0.3497363796133568</v>
      </c>
      <c r="AV2521">
        <f t="shared" si="879"/>
        <v>0.72626087816455698</v>
      </c>
      <c r="AW2521">
        <f t="shared" si="880"/>
        <v>0.1334162881448642</v>
      </c>
      <c r="AX2521">
        <f t="shared" si="881"/>
        <v>0.97222222222222221</v>
      </c>
    </row>
    <row r="2522" spans="2:50" ht="15">
      <c r="B2522" s="52">
        <v>1</v>
      </c>
      <c r="C2522" s="52">
        <v>3.15</v>
      </c>
      <c r="D2522" s="52">
        <v>2</v>
      </c>
      <c r="E2522" s="52">
        <v>2.91</v>
      </c>
      <c r="F2522" s="52">
        <v>1</v>
      </c>
      <c r="G2522" s="53">
        <v>2.54</v>
      </c>
      <c r="H2522" s="53">
        <v>2.59</v>
      </c>
      <c r="I2522" s="52">
        <v>2</v>
      </c>
      <c r="J2522" s="53">
        <v>2.6829999999999998</v>
      </c>
      <c r="K2522" s="53">
        <v>2.7</v>
      </c>
      <c r="L2522" s="52">
        <v>30</v>
      </c>
      <c r="M2522" s="52">
        <v>1</v>
      </c>
      <c r="N2522" s="52">
        <v>20</v>
      </c>
      <c r="O2522" s="52">
        <v>28</v>
      </c>
      <c r="P2522" s="54">
        <v>75.413138500000002</v>
      </c>
      <c r="Q2522" s="54">
        <v>35.009740499999999</v>
      </c>
      <c r="R2522" s="55">
        <v>4.8248718000000004</v>
      </c>
      <c r="U2522">
        <f t="shared" si="860"/>
        <v>0.16666666666666666</v>
      </c>
      <c r="V2522">
        <f t="shared" si="861"/>
        <v>0.95744680851063824</v>
      </c>
      <c r="W2522">
        <f t="shared" si="862"/>
        <v>0.5</v>
      </c>
      <c r="X2522">
        <f t="shared" si="863"/>
        <v>0.99317406143344711</v>
      </c>
      <c r="Y2522">
        <f t="shared" si="864"/>
        <v>0.14285714285714285</v>
      </c>
      <c r="Z2522">
        <f t="shared" si="865"/>
        <v>0.77203647416413379</v>
      </c>
      <c r="AA2522">
        <f t="shared" si="866"/>
        <v>0.7872340425531914</v>
      </c>
      <c r="AB2522">
        <f t="shared" si="867"/>
        <v>0.5</v>
      </c>
      <c r="AC2522">
        <f t="shared" si="868"/>
        <v>0.84905063291139227</v>
      </c>
      <c r="AD2522">
        <f t="shared" si="869"/>
        <v>0.85443037974683544</v>
      </c>
      <c r="AE2522">
        <f t="shared" si="870"/>
        <v>0.25</v>
      </c>
      <c r="AF2522">
        <f t="shared" si="871"/>
        <v>0.16666666666666666</v>
      </c>
      <c r="AG2522">
        <f t="shared" si="872"/>
        <v>0.33333333333333331</v>
      </c>
      <c r="AH2522">
        <f t="shared" si="873"/>
        <v>3.6529680365296802E-3</v>
      </c>
      <c r="AI2522">
        <f t="shared" si="874"/>
        <v>0.42291021671826629</v>
      </c>
      <c r="AJ2522">
        <f t="shared" si="875"/>
        <v>0.44402985074626866</v>
      </c>
      <c r="AK2522">
        <f t="shared" si="876"/>
        <v>0.49898580121703856</v>
      </c>
      <c r="AM2522">
        <v>175</v>
      </c>
      <c r="AN2522">
        <v>583.33333333333337</v>
      </c>
      <c r="AO2522">
        <v>1028.153</v>
      </c>
      <c r="AP2522">
        <v>273.15731958762871</v>
      </c>
      <c r="AQ2522">
        <v>408.33333333333331</v>
      </c>
      <c r="AT2522">
        <f t="shared" si="877"/>
        <v>0.54929577464788737</v>
      </c>
      <c r="AU2522">
        <f t="shared" si="878"/>
        <v>0.3497363796133568</v>
      </c>
      <c r="AV2522">
        <f t="shared" si="879"/>
        <v>0.72626087816455698</v>
      </c>
      <c r="AW2522">
        <f t="shared" si="880"/>
        <v>0.13468096845660801</v>
      </c>
      <c r="AX2522">
        <f t="shared" si="881"/>
        <v>0.97222222222222221</v>
      </c>
    </row>
    <row r="2523" spans="2:50" ht="15">
      <c r="B2523" s="52">
        <v>1</v>
      </c>
      <c r="C2523" s="52">
        <v>3.15</v>
      </c>
      <c r="D2523" s="52">
        <v>1</v>
      </c>
      <c r="E2523" s="52">
        <v>2.2000000000000002</v>
      </c>
      <c r="F2523" s="52">
        <v>1</v>
      </c>
      <c r="G2523" s="53">
        <v>2.54</v>
      </c>
      <c r="H2523" s="53">
        <v>2.59</v>
      </c>
      <c r="I2523" s="52">
        <v>2</v>
      </c>
      <c r="J2523" s="53">
        <v>2.6829999999999998</v>
      </c>
      <c r="K2523" s="53">
        <v>2.7</v>
      </c>
      <c r="L2523" s="52">
        <v>30</v>
      </c>
      <c r="M2523" s="52">
        <v>1</v>
      </c>
      <c r="N2523" s="52">
        <v>20</v>
      </c>
      <c r="O2523" s="52">
        <v>28</v>
      </c>
      <c r="P2523" s="54">
        <v>79.531931499999999</v>
      </c>
      <c r="Q2523" s="54">
        <v>37.167203499999999</v>
      </c>
      <c r="R2523" s="55">
        <v>5.3544309000000005</v>
      </c>
      <c r="U2523">
        <f t="shared" si="860"/>
        <v>0.16666666666666666</v>
      </c>
      <c r="V2523">
        <f t="shared" si="861"/>
        <v>0.95744680851063824</v>
      </c>
      <c r="W2523">
        <f t="shared" si="862"/>
        <v>0.25</v>
      </c>
      <c r="X2523">
        <f t="shared" si="863"/>
        <v>0.75085324232081918</v>
      </c>
      <c r="Y2523">
        <f t="shared" si="864"/>
        <v>0.14285714285714285</v>
      </c>
      <c r="Z2523">
        <f t="shared" si="865"/>
        <v>0.77203647416413379</v>
      </c>
      <c r="AA2523">
        <f t="shared" si="866"/>
        <v>0.7872340425531914</v>
      </c>
      <c r="AB2523">
        <f t="shared" si="867"/>
        <v>0.5</v>
      </c>
      <c r="AC2523">
        <f t="shared" si="868"/>
        <v>0.84905063291139227</v>
      </c>
      <c r="AD2523">
        <f t="shared" si="869"/>
        <v>0.85443037974683544</v>
      </c>
      <c r="AE2523">
        <f t="shared" si="870"/>
        <v>0.25</v>
      </c>
      <c r="AF2523">
        <f t="shared" si="871"/>
        <v>0.16666666666666666</v>
      </c>
      <c r="AG2523">
        <f t="shared" si="872"/>
        <v>0.33333333333333331</v>
      </c>
      <c r="AH2523">
        <f t="shared" si="873"/>
        <v>3.6529680365296802E-3</v>
      </c>
      <c r="AI2523">
        <f t="shared" si="874"/>
        <v>0.44891640866873067</v>
      </c>
      <c r="AJ2523">
        <f t="shared" si="875"/>
        <v>0.47139303482587064</v>
      </c>
      <c r="AK2523">
        <f t="shared" si="876"/>
        <v>0.55375253549695747</v>
      </c>
      <c r="AM2523">
        <v>175</v>
      </c>
      <c r="AN2523">
        <v>583.33333333333337</v>
      </c>
      <c r="AO2523">
        <v>985.08900000000006</v>
      </c>
      <c r="AP2523">
        <v>588.15363636363611</v>
      </c>
      <c r="AQ2523">
        <v>58.333333333333343</v>
      </c>
      <c r="AT2523">
        <f t="shared" si="877"/>
        <v>0.54929577464788737</v>
      </c>
      <c r="AU2523">
        <f t="shared" si="878"/>
        <v>0.3497363796133568</v>
      </c>
      <c r="AV2523">
        <f t="shared" si="879"/>
        <v>0.6958415743670886</v>
      </c>
      <c r="AW2523">
        <f t="shared" si="880"/>
        <v>0.28999076966458026</v>
      </c>
      <c r="AX2523">
        <f t="shared" si="881"/>
        <v>0.13888888888888892</v>
      </c>
    </row>
    <row r="2524" spans="2:50" ht="15">
      <c r="B2524" s="52">
        <v>1</v>
      </c>
      <c r="C2524" s="52">
        <v>3.15</v>
      </c>
      <c r="D2524" s="52">
        <v>4</v>
      </c>
      <c r="E2524" s="52">
        <v>2.77</v>
      </c>
      <c r="F2524" s="52">
        <v>1</v>
      </c>
      <c r="G2524" s="53">
        <v>2.54</v>
      </c>
      <c r="H2524" s="53">
        <v>2.59</v>
      </c>
      <c r="I2524" s="52">
        <v>2</v>
      </c>
      <c r="J2524" s="53">
        <v>2.6829999999999998</v>
      </c>
      <c r="K2524" s="53">
        <v>2.7</v>
      </c>
      <c r="L2524" s="52">
        <v>30</v>
      </c>
      <c r="M2524" s="52">
        <v>1</v>
      </c>
      <c r="N2524" s="52">
        <v>20</v>
      </c>
      <c r="O2524" s="52">
        <v>28</v>
      </c>
      <c r="P2524" s="54">
        <v>83.748790999999997</v>
      </c>
      <c r="Q2524" s="54">
        <v>37.069136999999998</v>
      </c>
      <c r="R2524" s="55">
        <v>5.2367511000000002</v>
      </c>
      <c r="U2524">
        <f t="shared" si="860"/>
        <v>0.16666666666666666</v>
      </c>
      <c r="V2524">
        <f t="shared" si="861"/>
        <v>0.95744680851063824</v>
      </c>
      <c r="W2524">
        <f t="shared" si="862"/>
        <v>1</v>
      </c>
      <c r="X2524">
        <f t="shared" si="863"/>
        <v>0.94539249146757676</v>
      </c>
      <c r="Y2524">
        <f t="shared" si="864"/>
        <v>0.14285714285714285</v>
      </c>
      <c r="Z2524">
        <f t="shared" si="865"/>
        <v>0.77203647416413379</v>
      </c>
      <c r="AA2524">
        <f t="shared" si="866"/>
        <v>0.7872340425531914</v>
      </c>
      <c r="AB2524">
        <f t="shared" si="867"/>
        <v>0.5</v>
      </c>
      <c r="AC2524">
        <f t="shared" si="868"/>
        <v>0.84905063291139227</v>
      </c>
      <c r="AD2524">
        <f t="shared" si="869"/>
        <v>0.85443037974683544</v>
      </c>
      <c r="AE2524">
        <f t="shared" si="870"/>
        <v>0.25</v>
      </c>
      <c r="AF2524">
        <f t="shared" si="871"/>
        <v>0.16666666666666666</v>
      </c>
      <c r="AG2524">
        <f t="shared" si="872"/>
        <v>0.33333333333333331</v>
      </c>
      <c r="AH2524">
        <f t="shared" si="873"/>
        <v>3.6529680365296802E-3</v>
      </c>
      <c r="AI2524">
        <f t="shared" si="874"/>
        <v>0.4755417956656347</v>
      </c>
      <c r="AJ2524">
        <f t="shared" si="875"/>
        <v>0.47014925373134325</v>
      </c>
      <c r="AK2524">
        <f t="shared" si="876"/>
        <v>0.54158215010141986</v>
      </c>
      <c r="AM2524">
        <v>175</v>
      </c>
      <c r="AN2524">
        <v>583.33333333333337</v>
      </c>
      <c r="AO2524">
        <v>1009.3125</v>
      </c>
      <c r="AP2524">
        <v>368.12877256317694</v>
      </c>
      <c r="AQ2524">
        <v>291.66666666666669</v>
      </c>
      <c r="AT2524">
        <f t="shared" si="877"/>
        <v>0.54929577464788737</v>
      </c>
      <c r="AU2524">
        <f t="shared" si="878"/>
        <v>0.3497363796133568</v>
      </c>
      <c r="AV2524">
        <f t="shared" si="879"/>
        <v>0.71295243275316456</v>
      </c>
      <c r="AW2524">
        <f t="shared" si="880"/>
        <v>0.18150690481367768</v>
      </c>
      <c r="AX2524">
        <f t="shared" si="881"/>
        <v>0.69444444444444453</v>
      </c>
    </row>
    <row r="2525" spans="2:50" ht="15">
      <c r="B2525" s="52">
        <v>1</v>
      </c>
      <c r="C2525" s="52">
        <v>3.15</v>
      </c>
      <c r="D2525" s="52">
        <v>4</v>
      </c>
      <c r="E2525" s="52">
        <v>2.77</v>
      </c>
      <c r="F2525" s="52">
        <v>1</v>
      </c>
      <c r="G2525" s="53">
        <v>2.54</v>
      </c>
      <c r="H2525" s="53">
        <v>2.59</v>
      </c>
      <c r="I2525" s="52">
        <v>2</v>
      </c>
      <c r="J2525" s="53">
        <v>2.6829999999999998</v>
      </c>
      <c r="K2525" s="53">
        <v>2.7</v>
      </c>
      <c r="L2525" s="52">
        <v>30</v>
      </c>
      <c r="M2525" s="52">
        <v>1</v>
      </c>
      <c r="N2525" s="52">
        <v>20</v>
      </c>
      <c r="O2525" s="52">
        <v>28</v>
      </c>
      <c r="P2525" s="54">
        <v>85.513987999999998</v>
      </c>
      <c r="Q2525" s="54">
        <v>38.245934999999996</v>
      </c>
      <c r="R2525" s="55">
        <v>5.2661710500000005</v>
      </c>
      <c r="U2525">
        <f t="shared" si="860"/>
        <v>0.16666666666666666</v>
      </c>
      <c r="V2525">
        <f t="shared" si="861"/>
        <v>0.95744680851063824</v>
      </c>
      <c r="W2525">
        <f t="shared" si="862"/>
        <v>1</v>
      </c>
      <c r="X2525">
        <f t="shared" si="863"/>
        <v>0.94539249146757676</v>
      </c>
      <c r="Y2525">
        <f t="shared" si="864"/>
        <v>0.14285714285714285</v>
      </c>
      <c r="Z2525">
        <f t="shared" si="865"/>
        <v>0.77203647416413379</v>
      </c>
      <c r="AA2525">
        <f t="shared" si="866"/>
        <v>0.7872340425531914</v>
      </c>
      <c r="AB2525">
        <f t="shared" si="867"/>
        <v>0.5</v>
      </c>
      <c r="AC2525">
        <f t="shared" si="868"/>
        <v>0.84905063291139227</v>
      </c>
      <c r="AD2525">
        <f t="shared" si="869"/>
        <v>0.85443037974683544</v>
      </c>
      <c r="AE2525">
        <f t="shared" si="870"/>
        <v>0.25</v>
      </c>
      <c r="AF2525">
        <f t="shared" si="871"/>
        <v>0.16666666666666666</v>
      </c>
      <c r="AG2525">
        <f t="shared" si="872"/>
        <v>0.33333333333333331</v>
      </c>
      <c r="AH2525">
        <f t="shared" si="873"/>
        <v>3.6529680365296802E-3</v>
      </c>
      <c r="AI2525">
        <f t="shared" si="874"/>
        <v>0.48668730650154801</v>
      </c>
      <c r="AJ2525">
        <f t="shared" si="875"/>
        <v>0.4850746268656716</v>
      </c>
      <c r="AK2525">
        <f t="shared" si="876"/>
        <v>0.54462474645030434</v>
      </c>
      <c r="AM2525">
        <v>175</v>
      </c>
      <c r="AN2525">
        <v>583.33333333333337</v>
      </c>
      <c r="AO2525">
        <v>1009.3125</v>
      </c>
      <c r="AP2525">
        <v>365.56377256317694</v>
      </c>
      <c r="AQ2525">
        <v>291.66666666666669</v>
      </c>
      <c r="AT2525">
        <f t="shared" si="877"/>
        <v>0.54929577464788737</v>
      </c>
      <c r="AU2525">
        <f t="shared" si="878"/>
        <v>0.3497363796133568</v>
      </c>
      <c r="AV2525">
        <f t="shared" si="879"/>
        <v>0.71295243275316456</v>
      </c>
      <c r="AW2525">
        <f t="shared" si="880"/>
        <v>0.18024222450193383</v>
      </c>
      <c r="AX2525">
        <f t="shared" si="881"/>
        <v>0.69444444444444453</v>
      </c>
    </row>
    <row r="2526" spans="2:50" ht="15">
      <c r="B2526" s="52">
        <v>1</v>
      </c>
      <c r="C2526" s="52">
        <v>3.15</v>
      </c>
      <c r="D2526" s="56">
        <v>0</v>
      </c>
      <c r="E2526" s="52">
        <v>1</v>
      </c>
      <c r="F2526" s="52">
        <v>1</v>
      </c>
      <c r="G2526" s="53">
        <v>2.54</v>
      </c>
      <c r="H2526" s="53">
        <v>2.59</v>
      </c>
      <c r="I2526" s="52">
        <v>2</v>
      </c>
      <c r="J2526" s="53">
        <v>2.6829999999999998</v>
      </c>
      <c r="K2526" s="53">
        <v>2.7</v>
      </c>
      <c r="L2526" s="52">
        <v>25</v>
      </c>
      <c r="M2526" s="52">
        <v>3</v>
      </c>
      <c r="N2526" s="52">
        <v>20</v>
      </c>
      <c r="O2526" s="52">
        <v>28</v>
      </c>
      <c r="P2526" s="54">
        <v>82.670059500000008</v>
      </c>
      <c r="Q2526" s="54">
        <v>38.638201000000002</v>
      </c>
      <c r="R2526" s="55">
        <v>0</v>
      </c>
      <c r="U2526">
        <f t="shared" si="860"/>
        <v>0.16666666666666666</v>
      </c>
      <c r="V2526">
        <f t="shared" si="861"/>
        <v>0.95744680851063824</v>
      </c>
      <c r="W2526">
        <f t="shared" si="862"/>
        <v>0</v>
      </c>
      <c r="X2526">
        <f t="shared" si="863"/>
        <v>0.34129692832764502</v>
      </c>
      <c r="Y2526">
        <f t="shared" si="864"/>
        <v>0.14285714285714285</v>
      </c>
      <c r="Z2526">
        <f t="shared" si="865"/>
        <v>0.77203647416413379</v>
      </c>
      <c r="AA2526">
        <f t="shared" si="866"/>
        <v>0.7872340425531914</v>
      </c>
      <c r="AB2526">
        <f t="shared" si="867"/>
        <v>0.5</v>
      </c>
      <c r="AC2526">
        <f t="shared" si="868"/>
        <v>0.84905063291139227</v>
      </c>
      <c r="AD2526">
        <f t="shared" si="869"/>
        <v>0.85443037974683544</v>
      </c>
      <c r="AE2526">
        <f t="shared" si="870"/>
        <v>0.16666666666666666</v>
      </c>
      <c r="AF2526">
        <f t="shared" si="871"/>
        <v>0.5</v>
      </c>
      <c r="AG2526">
        <f t="shared" si="872"/>
        <v>0.33333333333333331</v>
      </c>
      <c r="AH2526">
        <f t="shared" si="873"/>
        <v>3.6529680365296802E-3</v>
      </c>
      <c r="AI2526">
        <f t="shared" si="874"/>
        <v>0.46873065015479881</v>
      </c>
      <c r="AJ2526">
        <f t="shared" si="875"/>
        <v>0.49004975124378108</v>
      </c>
      <c r="AK2526">
        <f t="shared" si="876"/>
        <v>0</v>
      </c>
      <c r="AM2526">
        <v>150</v>
      </c>
      <c r="AN2526">
        <v>600</v>
      </c>
      <c r="AO2526">
        <v>1036.2275</v>
      </c>
      <c r="AP2526">
        <v>660.54857142857134</v>
      </c>
      <c r="AQ2526">
        <v>0</v>
      </c>
      <c r="AT2526">
        <f t="shared" si="877"/>
        <v>0.37323943661971831</v>
      </c>
      <c r="AU2526">
        <f t="shared" si="878"/>
        <v>0.36731107205623903</v>
      </c>
      <c r="AV2526">
        <f t="shared" si="879"/>
        <v>0.73196449762658222</v>
      </c>
      <c r="AW2526">
        <f t="shared" si="880"/>
        <v>0.32568529171003791</v>
      </c>
      <c r="AX2526">
        <f t="shared" si="881"/>
        <v>0</v>
      </c>
    </row>
    <row r="2527" spans="2:50" ht="15">
      <c r="B2527" s="52">
        <v>1</v>
      </c>
      <c r="C2527" s="52">
        <v>3.15</v>
      </c>
      <c r="D2527" s="52">
        <v>2</v>
      </c>
      <c r="E2527" s="52">
        <v>2.91</v>
      </c>
      <c r="F2527" s="52">
        <v>1</v>
      </c>
      <c r="G2527" s="53">
        <v>2.54</v>
      </c>
      <c r="H2527" s="53">
        <v>2.59</v>
      </c>
      <c r="I2527" s="52">
        <v>2</v>
      </c>
      <c r="J2527" s="53">
        <v>2.6829999999999998</v>
      </c>
      <c r="K2527" s="53">
        <v>2.7</v>
      </c>
      <c r="L2527" s="52">
        <v>25</v>
      </c>
      <c r="M2527" s="52">
        <v>3</v>
      </c>
      <c r="N2527" s="52">
        <v>20</v>
      </c>
      <c r="O2527" s="52">
        <v>28</v>
      </c>
      <c r="P2527" s="54">
        <v>87.3772515</v>
      </c>
      <c r="Q2527" s="54">
        <v>38.540134500000001</v>
      </c>
      <c r="R2527" s="55">
        <v>0</v>
      </c>
      <c r="U2527">
        <f t="shared" si="860"/>
        <v>0.16666666666666666</v>
      </c>
      <c r="V2527">
        <f t="shared" si="861"/>
        <v>0.95744680851063824</v>
      </c>
      <c r="W2527">
        <f t="shared" si="862"/>
        <v>0.5</v>
      </c>
      <c r="X2527">
        <f t="shared" si="863"/>
        <v>0.99317406143344711</v>
      </c>
      <c r="Y2527">
        <f t="shared" si="864"/>
        <v>0.14285714285714285</v>
      </c>
      <c r="Z2527">
        <f t="shared" si="865"/>
        <v>0.77203647416413379</v>
      </c>
      <c r="AA2527">
        <f t="shared" si="866"/>
        <v>0.7872340425531914</v>
      </c>
      <c r="AB2527">
        <f t="shared" si="867"/>
        <v>0.5</v>
      </c>
      <c r="AC2527">
        <f t="shared" si="868"/>
        <v>0.84905063291139227</v>
      </c>
      <c r="AD2527">
        <f t="shared" si="869"/>
        <v>0.85443037974683544</v>
      </c>
      <c r="AE2527">
        <f t="shared" si="870"/>
        <v>0.16666666666666666</v>
      </c>
      <c r="AF2527">
        <f t="shared" si="871"/>
        <v>0.5</v>
      </c>
      <c r="AG2527">
        <f t="shared" si="872"/>
        <v>0.33333333333333331</v>
      </c>
      <c r="AH2527">
        <f t="shared" si="873"/>
        <v>3.6529680365296802E-3</v>
      </c>
      <c r="AI2527">
        <f t="shared" si="874"/>
        <v>0.49845201238390097</v>
      </c>
      <c r="AJ2527">
        <f t="shared" si="875"/>
        <v>0.48880597014925375</v>
      </c>
      <c r="AK2527">
        <f t="shared" si="876"/>
        <v>0</v>
      </c>
      <c r="AM2527">
        <v>150</v>
      </c>
      <c r="AN2527">
        <v>600</v>
      </c>
      <c r="AO2527">
        <v>1036.2275</v>
      </c>
      <c r="AP2527">
        <v>507.0187776141384</v>
      </c>
      <c r="AQ2527">
        <v>180</v>
      </c>
      <c r="AT2527">
        <f t="shared" si="877"/>
        <v>0.37323943661971831</v>
      </c>
      <c r="AU2527">
        <f t="shared" si="878"/>
        <v>0.36731107205623903</v>
      </c>
      <c r="AV2527">
        <f t="shared" si="879"/>
        <v>0.73196449762658222</v>
      </c>
      <c r="AW2527">
        <f t="shared" si="880"/>
        <v>0.24998700418442088</v>
      </c>
      <c r="AX2527">
        <f t="shared" si="881"/>
        <v>0.42857142857142855</v>
      </c>
    </row>
    <row r="2528" spans="2:50" ht="15">
      <c r="B2528" s="52">
        <v>1</v>
      </c>
      <c r="C2528" s="52">
        <v>3.15</v>
      </c>
      <c r="D2528" s="52">
        <v>2</v>
      </c>
      <c r="E2528" s="52">
        <v>2.91</v>
      </c>
      <c r="F2528" s="52">
        <v>1</v>
      </c>
      <c r="G2528" s="53">
        <v>2.54</v>
      </c>
      <c r="H2528" s="53">
        <v>2.59</v>
      </c>
      <c r="I2528" s="52">
        <v>2</v>
      </c>
      <c r="J2528" s="53">
        <v>2.6829999999999998</v>
      </c>
      <c r="K2528" s="53">
        <v>2.7</v>
      </c>
      <c r="L2528" s="52">
        <v>25</v>
      </c>
      <c r="M2528" s="52">
        <v>3</v>
      </c>
      <c r="N2528" s="52">
        <v>20</v>
      </c>
      <c r="O2528" s="52">
        <v>28</v>
      </c>
      <c r="P2528" s="54">
        <v>91.888310500000003</v>
      </c>
      <c r="Q2528" s="54">
        <v>39.422733000000001</v>
      </c>
      <c r="R2528" s="55">
        <v>0</v>
      </c>
      <c r="U2528">
        <f t="shared" si="860"/>
        <v>0.16666666666666666</v>
      </c>
      <c r="V2528">
        <f t="shared" si="861"/>
        <v>0.95744680851063824</v>
      </c>
      <c r="W2528">
        <f t="shared" si="862"/>
        <v>0.5</v>
      </c>
      <c r="X2528">
        <f t="shared" si="863"/>
        <v>0.99317406143344711</v>
      </c>
      <c r="Y2528">
        <f t="shared" si="864"/>
        <v>0.14285714285714285</v>
      </c>
      <c r="Z2528">
        <f t="shared" si="865"/>
        <v>0.77203647416413379</v>
      </c>
      <c r="AA2528">
        <f t="shared" si="866"/>
        <v>0.7872340425531914</v>
      </c>
      <c r="AB2528">
        <f t="shared" si="867"/>
        <v>0.5</v>
      </c>
      <c r="AC2528">
        <f t="shared" si="868"/>
        <v>0.84905063291139227</v>
      </c>
      <c r="AD2528">
        <f t="shared" si="869"/>
        <v>0.85443037974683544</v>
      </c>
      <c r="AE2528">
        <f t="shared" si="870"/>
        <v>0.16666666666666666</v>
      </c>
      <c r="AF2528">
        <f t="shared" si="871"/>
        <v>0.5</v>
      </c>
      <c r="AG2528">
        <f t="shared" si="872"/>
        <v>0.33333333333333331</v>
      </c>
      <c r="AH2528">
        <f t="shared" si="873"/>
        <v>3.6529680365296802E-3</v>
      </c>
      <c r="AI2528">
        <f t="shared" si="874"/>
        <v>0.52693498452012388</v>
      </c>
      <c r="AJ2528">
        <f t="shared" si="875"/>
        <v>0.5</v>
      </c>
      <c r="AK2528">
        <f t="shared" si="876"/>
        <v>0</v>
      </c>
      <c r="AM2528">
        <v>150</v>
      </c>
      <c r="AN2528">
        <v>600</v>
      </c>
      <c r="AO2528">
        <v>1036.2275</v>
      </c>
      <c r="AP2528">
        <v>509.58377761413828</v>
      </c>
      <c r="AQ2528">
        <v>180</v>
      </c>
      <c r="AT2528">
        <f t="shared" si="877"/>
        <v>0.37323943661971831</v>
      </c>
      <c r="AU2528">
        <f t="shared" si="878"/>
        <v>0.36731107205623903</v>
      </c>
      <c r="AV2528">
        <f t="shared" si="879"/>
        <v>0.73196449762658222</v>
      </c>
      <c r="AW2528">
        <f t="shared" si="880"/>
        <v>0.2512516844961647</v>
      </c>
      <c r="AX2528">
        <f t="shared" si="881"/>
        <v>0.42857142857142855</v>
      </c>
    </row>
    <row r="2529" spans="2:50" ht="15">
      <c r="B2529" s="52">
        <v>1</v>
      </c>
      <c r="C2529" s="52">
        <v>3.15</v>
      </c>
      <c r="D2529" s="52">
        <v>2</v>
      </c>
      <c r="E2529" s="52">
        <v>2.91</v>
      </c>
      <c r="F2529" s="52">
        <v>1</v>
      </c>
      <c r="G2529" s="53">
        <v>2.54</v>
      </c>
      <c r="H2529" s="53">
        <v>2.59</v>
      </c>
      <c r="I2529" s="52">
        <v>2</v>
      </c>
      <c r="J2529" s="53">
        <v>2.6829999999999998</v>
      </c>
      <c r="K2529" s="53">
        <v>2.7</v>
      </c>
      <c r="L2529" s="52">
        <v>25</v>
      </c>
      <c r="M2529" s="52">
        <v>3</v>
      </c>
      <c r="N2529" s="52">
        <v>20</v>
      </c>
      <c r="O2529" s="52">
        <v>28</v>
      </c>
      <c r="P2529" s="54">
        <v>93.849640500000007</v>
      </c>
      <c r="Q2529" s="54">
        <v>40.501464499999997</v>
      </c>
      <c r="R2529" s="55">
        <v>0</v>
      </c>
      <c r="U2529">
        <f t="shared" si="860"/>
        <v>0.16666666666666666</v>
      </c>
      <c r="V2529">
        <f t="shared" si="861"/>
        <v>0.95744680851063824</v>
      </c>
      <c r="W2529">
        <f t="shared" si="862"/>
        <v>0.5</v>
      </c>
      <c r="X2529">
        <f t="shared" si="863"/>
        <v>0.99317406143344711</v>
      </c>
      <c r="Y2529">
        <f t="shared" si="864"/>
        <v>0.14285714285714285</v>
      </c>
      <c r="Z2529">
        <f t="shared" si="865"/>
        <v>0.77203647416413379</v>
      </c>
      <c r="AA2529">
        <f t="shared" si="866"/>
        <v>0.7872340425531914</v>
      </c>
      <c r="AB2529">
        <f t="shared" si="867"/>
        <v>0.5</v>
      </c>
      <c r="AC2529">
        <f t="shared" si="868"/>
        <v>0.84905063291139227</v>
      </c>
      <c r="AD2529">
        <f t="shared" si="869"/>
        <v>0.85443037974683544</v>
      </c>
      <c r="AE2529">
        <f t="shared" si="870"/>
        <v>0.16666666666666666</v>
      </c>
      <c r="AF2529">
        <f t="shared" si="871"/>
        <v>0.5</v>
      </c>
      <c r="AG2529">
        <f t="shared" si="872"/>
        <v>0.33333333333333331</v>
      </c>
      <c r="AH2529">
        <f t="shared" si="873"/>
        <v>3.6529680365296802E-3</v>
      </c>
      <c r="AI2529">
        <f t="shared" si="874"/>
        <v>0.53931888544891649</v>
      </c>
      <c r="AJ2529">
        <f t="shared" si="875"/>
        <v>0.5136815920398009</v>
      </c>
      <c r="AK2529">
        <f t="shared" si="876"/>
        <v>0</v>
      </c>
      <c r="AM2529">
        <v>150</v>
      </c>
      <c r="AN2529">
        <v>600</v>
      </c>
      <c r="AO2529">
        <v>1046.9935</v>
      </c>
      <c r="AP2529">
        <v>396.11558173784977</v>
      </c>
      <c r="AQ2529">
        <v>300</v>
      </c>
      <c r="AT2529">
        <f t="shared" si="877"/>
        <v>0.37323943661971831</v>
      </c>
      <c r="AU2529">
        <f t="shared" si="878"/>
        <v>0.36731107205623903</v>
      </c>
      <c r="AV2529">
        <f t="shared" si="879"/>
        <v>0.7395693235759494</v>
      </c>
      <c r="AW2529">
        <f t="shared" si="880"/>
        <v>0.19530587812819666</v>
      </c>
      <c r="AX2529">
        <f t="shared" si="881"/>
        <v>0.7142857142857143</v>
      </c>
    </row>
    <row r="2530" spans="2:50" ht="15">
      <c r="B2530" s="52">
        <v>1</v>
      </c>
      <c r="C2530" s="52">
        <v>3.15</v>
      </c>
      <c r="D2530" s="52">
        <v>2</v>
      </c>
      <c r="E2530" s="52">
        <v>2.91</v>
      </c>
      <c r="F2530" s="52">
        <v>1</v>
      </c>
      <c r="G2530" s="53">
        <v>2.54</v>
      </c>
      <c r="H2530" s="53">
        <v>2.59</v>
      </c>
      <c r="I2530" s="52">
        <v>2</v>
      </c>
      <c r="J2530" s="53">
        <v>2.6829999999999998</v>
      </c>
      <c r="K2530" s="53">
        <v>2.7</v>
      </c>
      <c r="L2530" s="52">
        <v>25</v>
      </c>
      <c r="M2530" s="52">
        <v>3</v>
      </c>
      <c r="N2530" s="52">
        <v>20</v>
      </c>
      <c r="O2530" s="52">
        <v>28</v>
      </c>
      <c r="P2530" s="54">
        <v>96.791635499999998</v>
      </c>
      <c r="Q2530" s="54">
        <v>40.991796999999998</v>
      </c>
      <c r="R2530" s="55">
        <v>0</v>
      </c>
      <c r="U2530">
        <f t="shared" si="860"/>
        <v>0.16666666666666666</v>
      </c>
      <c r="V2530">
        <f t="shared" si="861"/>
        <v>0.95744680851063824</v>
      </c>
      <c r="W2530">
        <f t="shared" si="862"/>
        <v>0.5</v>
      </c>
      <c r="X2530">
        <f t="shared" si="863"/>
        <v>0.99317406143344711</v>
      </c>
      <c r="Y2530">
        <f t="shared" si="864"/>
        <v>0.14285714285714285</v>
      </c>
      <c r="Z2530">
        <f t="shared" si="865"/>
        <v>0.77203647416413379</v>
      </c>
      <c r="AA2530">
        <f t="shared" si="866"/>
        <v>0.7872340425531914</v>
      </c>
      <c r="AB2530">
        <f t="shared" si="867"/>
        <v>0.5</v>
      </c>
      <c r="AC2530">
        <f t="shared" si="868"/>
        <v>0.84905063291139227</v>
      </c>
      <c r="AD2530">
        <f t="shared" si="869"/>
        <v>0.85443037974683544</v>
      </c>
      <c r="AE2530">
        <f t="shared" si="870"/>
        <v>0.16666666666666666</v>
      </c>
      <c r="AF2530">
        <f t="shared" si="871"/>
        <v>0.5</v>
      </c>
      <c r="AG2530">
        <f t="shared" si="872"/>
        <v>0.33333333333333331</v>
      </c>
      <c r="AH2530">
        <f t="shared" si="873"/>
        <v>3.6529680365296802E-3</v>
      </c>
      <c r="AI2530">
        <f t="shared" si="874"/>
        <v>0.55789473684210522</v>
      </c>
      <c r="AJ2530">
        <f t="shared" si="875"/>
        <v>0.51990049751243783</v>
      </c>
      <c r="AK2530">
        <f t="shared" si="876"/>
        <v>0</v>
      </c>
      <c r="AM2530">
        <v>150</v>
      </c>
      <c r="AN2530">
        <v>600</v>
      </c>
      <c r="AO2530">
        <v>1046.9935</v>
      </c>
      <c r="AP2530">
        <v>396.11558173784977</v>
      </c>
      <c r="AQ2530">
        <v>300</v>
      </c>
      <c r="AT2530">
        <f t="shared" si="877"/>
        <v>0.37323943661971831</v>
      </c>
      <c r="AU2530">
        <f t="shared" si="878"/>
        <v>0.36731107205623903</v>
      </c>
      <c r="AV2530">
        <f t="shared" si="879"/>
        <v>0.7395693235759494</v>
      </c>
      <c r="AW2530">
        <f t="shared" si="880"/>
        <v>0.19530587812819666</v>
      </c>
      <c r="AX2530">
        <f t="shared" si="881"/>
        <v>0.7142857142857143</v>
      </c>
    </row>
    <row r="2531" spans="2:50" ht="15">
      <c r="B2531" s="52">
        <v>1</v>
      </c>
      <c r="C2531" s="52">
        <v>3.15</v>
      </c>
      <c r="D2531" s="52">
        <v>2</v>
      </c>
      <c r="E2531" s="52">
        <v>2.91</v>
      </c>
      <c r="F2531" s="52">
        <v>1</v>
      </c>
      <c r="G2531" s="53">
        <v>2.54</v>
      </c>
      <c r="H2531" s="53">
        <v>2.59</v>
      </c>
      <c r="I2531" s="52">
        <v>2</v>
      </c>
      <c r="J2531" s="53">
        <v>2.6829999999999998</v>
      </c>
      <c r="K2531" s="53">
        <v>2.7</v>
      </c>
      <c r="L2531" s="52">
        <v>25</v>
      </c>
      <c r="M2531" s="52">
        <v>3</v>
      </c>
      <c r="N2531" s="52">
        <v>20</v>
      </c>
      <c r="O2531" s="52">
        <v>28</v>
      </c>
      <c r="P2531" s="54">
        <v>82.473926500000005</v>
      </c>
      <c r="Q2531" s="54">
        <v>37.853669000000004</v>
      </c>
      <c r="R2531" s="55">
        <v>0</v>
      </c>
      <c r="U2531">
        <f t="shared" si="860"/>
        <v>0.16666666666666666</v>
      </c>
      <c r="V2531">
        <f t="shared" si="861"/>
        <v>0.95744680851063824</v>
      </c>
      <c r="W2531">
        <f t="shared" si="862"/>
        <v>0.5</v>
      </c>
      <c r="X2531">
        <f t="shared" si="863"/>
        <v>0.99317406143344711</v>
      </c>
      <c r="Y2531">
        <f t="shared" si="864"/>
        <v>0.14285714285714285</v>
      </c>
      <c r="Z2531">
        <f t="shared" si="865"/>
        <v>0.77203647416413379</v>
      </c>
      <c r="AA2531">
        <f t="shared" si="866"/>
        <v>0.7872340425531914</v>
      </c>
      <c r="AB2531">
        <f t="shared" si="867"/>
        <v>0.5</v>
      </c>
      <c r="AC2531">
        <f t="shared" si="868"/>
        <v>0.84905063291139227</v>
      </c>
      <c r="AD2531">
        <f t="shared" si="869"/>
        <v>0.85443037974683544</v>
      </c>
      <c r="AE2531">
        <f t="shared" si="870"/>
        <v>0.16666666666666666</v>
      </c>
      <c r="AF2531">
        <f t="shared" si="871"/>
        <v>0.5</v>
      </c>
      <c r="AG2531">
        <f t="shared" si="872"/>
        <v>0.33333333333333331</v>
      </c>
      <c r="AH2531">
        <f t="shared" si="873"/>
        <v>3.6529680365296802E-3</v>
      </c>
      <c r="AI2531">
        <f t="shared" si="874"/>
        <v>0.46749226006191957</v>
      </c>
      <c r="AJ2531">
        <f t="shared" si="875"/>
        <v>0.48009950248756222</v>
      </c>
      <c r="AK2531">
        <f t="shared" si="876"/>
        <v>0</v>
      </c>
      <c r="AM2531">
        <v>150</v>
      </c>
      <c r="AN2531">
        <v>600</v>
      </c>
      <c r="AO2531">
        <v>1060.451</v>
      </c>
      <c r="AP2531">
        <v>282.64738586156119</v>
      </c>
      <c r="AQ2531">
        <v>420</v>
      </c>
      <c r="AT2531">
        <f t="shared" si="877"/>
        <v>0.37323943661971831</v>
      </c>
      <c r="AU2531">
        <f t="shared" si="878"/>
        <v>0.36731107205623903</v>
      </c>
      <c r="AV2531">
        <f t="shared" si="879"/>
        <v>0.74907535601265818</v>
      </c>
      <c r="AW2531">
        <f t="shared" si="880"/>
        <v>0.1393600717602286</v>
      </c>
      <c r="AX2531">
        <f t="shared" si="881"/>
        <v>1</v>
      </c>
    </row>
    <row r="2532" spans="2:50" ht="15">
      <c r="B2532" s="52">
        <v>1</v>
      </c>
      <c r="C2532" s="52">
        <v>3.15</v>
      </c>
      <c r="D2532" s="52">
        <v>2</v>
      </c>
      <c r="E2532" s="52">
        <v>2.91</v>
      </c>
      <c r="F2532" s="52">
        <v>1</v>
      </c>
      <c r="G2532" s="53">
        <v>2.54</v>
      </c>
      <c r="H2532" s="53">
        <v>2.59</v>
      </c>
      <c r="I2532" s="52">
        <v>2</v>
      </c>
      <c r="J2532" s="53">
        <v>2.6829999999999998</v>
      </c>
      <c r="K2532" s="53">
        <v>2.7</v>
      </c>
      <c r="L2532" s="52">
        <v>25</v>
      </c>
      <c r="M2532" s="52">
        <v>3</v>
      </c>
      <c r="N2532" s="52">
        <v>20</v>
      </c>
      <c r="O2532" s="52">
        <v>28</v>
      </c>
      <c r="P2532" s="54">
        <v>84.729455999999999</v>
      </c>
      <c r="Q2532" s="54">
        <v>37.755602500000002</v>
      </c>
      <c r="R2532" s="55">
        <v>0</v>
      </c>
      <c r="U2532">
        <f t="shared" si="860"/>
        <v>0.16666666666666666</v>
      </c>
      <c r="V2532">
        <f t="shared" si="861"/>
        <v>0.95744680851063824</v>
      </c>
      <c r="W2532">
        <f t="shared" si="862"/>
        <v>0.5</v>
      </c>
      <c r="X2532">
        <f t="shared" si="863"/>
        <v>0.99317406143344711</v>
      </c>
      <c r="Y2532">
        <f t="shared" si="864"/>
        <v>0.14285714285714285</v>
      </c>
      <c r="Z2532">
        <f t="shared" si="865"/>
        <v>0.77203647416413379</v>
      </c>
      <c r="AA2532">
        <f t="shared" si="866"/>
        <v>0.7872340425531914</v>
      </c>
      <c r="AB2532">
        <f t="shared" si="867"/>
        <v>0.5</v>
      </c>
      <c r="AC2532">
        <f t="shared" si="868"/>
        <v>0.84905063291139227</v>
      </c>
      <c r="AD2532">
        <f t="shared" si="869"/>
        <v>0.85443037974683544</v>
      </c>
      <c r="AE2532">
        <f t="shared" si="870"/>
        <v>0.16666666666666666</v>
      </c>
      <c r="AF2532">
        <f t="shared" si="871"/>
        <v>0.5</v>
      </c>
      <c r="AG2532">
        <f t="shared" si="872"/>
        <v>0.33333333333333331</v>
      </c>
      <c r="AH2532">
        <f t="shared" si="873"/>
        <v>3.6529680365296802E-3</v>
      </c>
      <c r="AI2532">
        <f t="shared" si="874"/>
        <v>0.48173374613003095</v>
      </c>
      <c r="AJ2532">
        <f t="shared" si="875"/>
        <v>0.47885572139303484</v>
      </c>
      <c r="AK2532">
        <f t="shared" si="876"/>
        <v>0</v>
      </c>
      <c r="AM2532">
        <v>150</v>
      </c>
      <c r="AN2532">
        <v>600</v>
      </c>
      <c r="AO2532">
        <v>1060.451</v>
      </c>
      <c r="AP2532">
        <v>282.64738586156119</v>
      </c>
      <c r="AQ2532">
        <v>420</v>
      </c>
      <c r="AT2532">
        <f t="shared" si="877"/>
        <v>0.37323943661971831</v>
      </c>
      <c r="AU2532">
        <f t="shared" si="878"/>
        <v>0.36731107205623903</v>
      </c>
      <c r="AV2532">
        <f t="shared" si="879"/>
        <v>0.74907535601265818</v>
      </c>
      <c r="AW2532">
        <f t="shared" si="880"/>
        <v>0.1393600717602286</v>
      </c>
      <c r="AX2532">
        <f t="shared" si="881"/>
        <v>1</v>
      </c>
    </row>
    <row r="2533" spans="2:50" ht="15">
      <c r="B2533" s="52">
        <v>1</v>
      </c>
      <c r="C2533" s="52">
        <v>3.15</v>
      </c>
      <c r="D2533" s="56">
        <v>0</v>
      </c>
      <c r="E2533" s="52">
        <v>1</v>
      </c>
      <c r="F2533" s="52">
        <v>1</v>
      </c>
      <c r="G2533" s="53">
        <v>2.54</v>
      </c>
      <c r="H2533" s="53">
        <v>2.59</v>
      </c>
      <c r="I2533" s="52">
        <v>2</v>
      </c>
      <c r="J2533" s="53">
        <v>2.6829999999999998</v>
      </c>
      <c r="K2533" s="53">
        <v>2.7</v>
      </c>
      <c r="L2533" s="52">
        <v>30</v>
      </c>
      <c r="M2533" s="52">
        <v>3</v>
      </c>
      <c r="N2533" s="52">
        <v>20</v>
      </c>
      <c r="O2533" s="52">
        <v>28</v>
      </c>
      <c r="P2533" s="54">
        <v>76.197670500000001</v>
      </c>
      <c r="Q2533" s="54">
        <v>37.853669000000004</v>
      </c>
      <c r="R2533" s="55">
        <v>0</v>
      </c>
      <c r="U2533">
        <f t="shared" si="860"/>
        <v>0.16666666666666666</v>
      </c>
      <c r="V2533">
        <f t="shared" si="861"/>
        <v>0.95744680851063824</v>
      </c>
      <c r="W2533">
        <f t="shared" si="862"/>
        <v>0</v>
      </c>
      <c r="X2533">
        <f t="shared" si="863"/>
        <v>0.34129692832764502</v>
      </c>
      <c r="Y2533">
        <f t="shared" si="864"/>
        <v>0.14285714285714285</v>
      </c>
      <c r="Z2533">
        <f t="shared" si="865"/>
        <v>0.77203647416413379</v>
      </c>
      <c r="AA2533">
        <f t="shared" si="866"/>
        <v>0.7872340425531914</v>
      </c>
      <c r="AB2533">
        <f t="shared" si="867"/>
        <v>0.5</v>
      </c>
      <c r="AC2533">
        <f t="shared" si="868"/>
        <v>0.84905063291139227</v>
      </c>
      <c r="AD2533">
        <f t="shared" si="869"/>
        <v>0.85443037974683544</v>
      </c>
      <c r="AE2533">
        <f t="shared" si="870"/>
        <v>0.25</v>
      </c>
      <c r="AF2533">
        <f t="shared" si="871"/>
        <v>0.5</v>
      </c>
      <c r="AG2533">
        <f t="shared" si="872"/>
        <v>0.33333333333333331</v>
      </c>
      <c r="AH2533">
        <f t="shared" si="873"/>
        <v>3.6529680365296802E-3</v>
      </c>
      <c r="AI2533">
        <f t="shared" si="874"/>
        <v>0.42786377708978329</v>
      </c>
      <c r="AJ2533">
        <f t="shared" si="875"/>
        <v>0.48009950248756222</v>
      </c>
      <c r="AK2533">
        <f t="shared" si="876"/>
        <v>0</v>
      </c>
      <c r="AM2533">
        <v>175</v>
      </c>
      <c r="AN2533">
        <v>583.33333333333337</v>
      </c>
      <c r="AO2533">
        <v>1030.8444999999999</v>
      </c>
      <c r="AP2533">
        <v>627.95000000000005</v>
      </c>
      <c r="AQ2533">
        <v>0</v>
      </c>
      <c r="AT2533">
        <f t="shared" si="877"/>
        <v>0.54929577464788737</v>
      </c>
      <c r="AU2533">
        <f t="shared" si="878"/>
        <v>0.3497363796133568</v>
      </c>
      <c r="AV2533">
        <f t="shared" si="879"/>
        <v>0.72816208465189869</v>
      </c>
      <c r="AW2533">
        <f t="shared" si="880"/>
        <v>0.30961247631951544</v>
      </c>
      <c r="AX2533">
        <f t="shared" si="881"/>
        <v>0</v>
      </c>
    </row>
    <row r="2534" spans="2:50" ht="15">
      <c r="B2534" s="52">
        <v>1</v>
      </c>
      <c r="C2534" s="52">
        <v>3.15</v>
      </c>
      <c r="D2534" s="52">
        <v>2</v>
      </c>
      <c r="E2534" s="52">
        <v>2.91</v>
      </c>
      <c r="F2534" s="52">
        <v>1</v>
      </c>
      <c r="G2534" s="53">
        <v>2.54</v>
      </c>
      <c r="H2534" s="53">
        <v>2.59</v>
      </c>
      <c r="I2534" s="52">
        <v>2</v>
      </c>
      <c r="J2534" s="53">
        <v>2.6829999999999998</v>
      </c>
      <c r="K2534" s="53">
        <v>2.7</v>
      </c>
      <c r="L2534" s="52">
        <v>30</v>
      </c>
      <c r="M2534" s="52">
        <v>3</v>
      </c>
      <c r="N2534" s="52">
        <v>20</v>
      </c>
      <c r="O2534" s="52">
        <v>28</v>
      </c>
      <c r="P2534" s="54">
        <v>89.1424485</v>
      </c>
      <c r="Q2534" s="54">
        <v>39.618866000000004</v>
      </c>
      <c r="R2534" s="55">
        <v>0</v>
      </c>
      <c r="U2534">
        <f t="shared" si="860"/>
        <v>0.16666666666666666</v>
      </c>
      <c r="V2534">
        <f t="shared" si="861"/>
        <v>0.95744680851063824</v>
      </c>
      <c r="W2534">
        <f t="shared" si="862"/>
        <v>0.5</v>
      </c>
      <c r="X2534">
        <f t="shared" si="863"/>
        <v>0.99317406143344711</v>
      </c>
      <c r="Y2534">
        <f t="shared" si="864"/>
        <v>0.14285714285714285</v>
      </c>
      <c r="Z2534">
        <f t="shared" si="865"/>
        <v>0.77203647416413379</v>
      </c>
      <c r="AA2534">
        <f t="shared" si="866"/>
        <v>0.7872340425531914</v>
      </c>
      <c r="AB2534">
        <f t="shared" si="867"/>
        <v>0.5</v>
      </c>
      <c r="AC2534">
        <f t="shared" si="868"/>
        <v>0.84905063291139227</v>
      </c>
      <c r="AD2534">
        <f t="shared" si="869"/>
        <v>0.85443037974683544</v>
      </c>
      <c r="AE2534">
        <f t="shared" si="870"/>
        <v>0.25</v>
      </c>
      <c r="AF2534">
        <f t="shared" si="871"/>
        <v>0.5</v>
      </c>
      <c r="AG2534">
        <f t="shared" si="872"/>
        <v>0.33333333333333331</v>
      </c>
      <c r="AH2534">
        <f t="shared" si="873"/>
        <v>3.6529680365296802E-3</v>
      </c>
      <c r="AI2534">
        <f t="shared" si="874"/>
        <v>0.50959752321981422</v>
      </c>
      <c r="AJ2534">
        <f t="shared" si="875"/>
        <v>0.50248756218905477</v>
      </c>
      <c r="AK2534">
        <f t="shared" si="876"/>
        <v>0</v>
      </c>
      <c r="AM2534">
        <v>175</v>
      </c>
      <c r="AN2534">
        <v>583.33333333333337</v>
      </c>
      <c r="AO2534">
        <v>1003.9295</v>
      </c>
      <c r="AP2534">
        <v>501.91242268041236</v>
      </c>
      <c r="AQ2534">
        <v>175</v>
      </c>
      <c r="AT2534">
        <f t="shared" si="877"/>
        <v>0.54929577464788737</v>
      </c>
      <c r="AU2534">
        <f t="shared" si="878"/>
        <v>0.3497363796133568</v>
      </c>
      <c r="AV2534">
        <f t="shared" si="879"/>
        <v>0.70915001977848091</v>
      </c>
      <c r="AW2534">
        <f t="shared" si="880"/>
        <v>0.24746930182595717</v>
      </c>
      <c r="AX2534">
        <f t="shared" si="881"/>
        <v>0.41666666666666669</v>
      </c>
    </row>
    <row r="2535" spans="2:50" ht="15">
      <c r="B2535" s="52">
        <v>1</v>
      </c>
      <c r="C2535" s="52">
        <v>3.15</v>
      </c>
      <c r="D2535" s="52">
        <v>2</v>
      </c>
      <c r="E2535" s="52">
        <v>2.91</v>
      </c>
      <c r="F2535" s="52">
        <v>1</v>
      </c>
      <c r="G2535" s="53">
        <v>2.54</v>
      </c>
      <c r="H2535" s="53">
        <v>2.59</v>
      </c>
      <c r="I2535" s="52">
        <v>2</v>
      </c>
      <c r="J2535" s="53">
        <v>2.6829999999999998</v>
      </c>
      <c r="K2535" s="53">
        <v>2.7</v>
      </c>
      <c r="L2535" s="52">
        <v>30</v>
      </c>
      <c r="M2535" s="52">
        <v>3</v>
      </c>
      <c r="N2535" s="52">
        <v>20</v>
      </c>
      <c r="O2535" s="52">
        <v>28</v>
      </c>
      <c r="P2535" s="54">
        <v>87.181118499999997</v>
      </c>
      <c r="Q2535" s="54">
        <v>37.755602500000002</v>
      </c>
      <c r="R2535" s="55">
        <v>0</v>
      </c>
      <c r="U2535">
        <f t="shared" si="860"/>
        <v>0.16666666666666666</v>
      </c>
      <c r="V2535">
        <f t="shared" si="861"/>
        <v>0.95744680851063824</v>
      </c>
      <c r="W2535">
        <f t="shared" si="862"/>
        <v>0.5</v>
      </c>
      <c r="X2535">
        <f t="shared" si="863"/>
        <v>0.99317406143344711</v>
      </c>
      <c r="Y2535">
        <f t="shared" si="864"/>
        <v>0.14285714285714285</v>
      </c>
      <c r="Z2535">
        <f t="shared" si="865"/>
        <v>0.77203647416413379</v>
      </c>
      <c r="AA2535">
        <f t="shared" si="866"/>
        <v>0.7872340425531914</v>
      </c>
      <c r="AB2535">
        <f t="shared" si="867"/>
        <v>0.5</v>
      </c>
      <c r="AC2535">
        <f t="shared" si="868"/>
        <v>0.84905063291139227</v>
      </c>
      <c r="AD2535">
        <f t="shared" si="869"/>
        <v>0.85443037974683544</v>
      </c>
      <c r="AE2535">
        <f t="shared" si="870"/>
        <v>0.25</v>
      </c>
      <c r="AF2535">
        <f t="shared" si="871"/>
        <v>0.5</v>
      </c>
      <c r="AG2535">
        <f t="shared" si="872"/>
        <v>0.33333333333333331</v>
      </c>
      <c r="AH2535">
        <f t="shared" si="873"/>
        <v>3.6529680365296802E-3</v>
      </c>
      <c r="AI2535">
        <f t="shared" si="874"/>
        <v>0.49721362229102167</v>
      </c>
      <c r="AJ2535">
        <f t="shared" si="875"/>
        <v>0.47885572139303484</v>
      </c>
      <c r="AK2535">
        <f t="shared" si="876"/>
        <v>0</v>
      </c>
      <c r="AM2535">
        <v>175</v>
      </c>
      <c r="AN2535">
        <v>583.33333333333337</v>
      </c>
      <c r="AO2535">
        <v>1003.9295</v>
      </c>
      <c r="AP2535">
        <v>501.91242268041236</v>
      </c>
      <c r="AQ2535">
        <v>175</v>
      </c>
      <c r="AT2535">
        <f t="shared" si="877"/>
        <v>0.54929577464788737</v>
      </c>
      <c r="AU2535">
        <f t="shared" si="878"/>
        <v>0.3497363796133568</v>
      </c>
      <c r="AV2535">
        <f t="shared" si="879"/>
        <v>0.70915001977848091</v>
      </c>
      <c r="AW2535">
        <f t="shared" si="880"/>
        <v>0.24746930182595717</v>
      </c>
      <c r="AX2535">
        <f t="shared" si="881"/>
        <v>0.41666666666666669</v>
      </c>
    </row>
    <row r="2536" spans="2:50" ht="15">
      <c r="B2536" s="52">
        <v>1</v>
      </c>
      <c r="C2536" s="52">
        <v>3.15</v>
      </c>
      <c r="D2536" s="52">
        <v>2</v>
      </c>
      <c r="E2536" s="52">
        <v>2.91</v>
      </c>
      <c r="F2536" s="52">
        <v>1</v>
      </c>
      <c r="G2536" s="53">
        <v>2.54</v>
      </c>
      <c r="H2536" s="53">
        <v>2.59</v>
      </c>
      <c r="I2536" s="52">
        <v>2</v>
      </c>
      <c r="J2536" s="53">
        <v>2.6829999999999998</v>
      </c>
      <c r="K2536" s="53">
        <v>2.7</v>
      </c>
      <c r="L2536" s="52">
        <v>30</v>
      </c>
      <c r="M2536" s="52">
        <v>3</v>
      </c>
      <c r="N2536" s="52">
        <v>20</v>
      </c>
      <c r="O2536" s="52">
        <v>28</v>
      </c>
      <c r="P2536" s="54">
        <v>79.826131000000004</v>
      </c>
      <c r="Q2536" s="54">
        <v>37.461402999999997</v>
      </c>
      <c r="R2536" s="55">
        <v>0</v>
      </c>
      <c r="U2536">
        <f t="shared" si="860"/>
        <v>0.16666666666666666</v>
      </c>
      <c r="V2536">
        <f t="shared" si="861"/>
        <v>0.95744680851063824</v>
      </c>
      <c r="W2536">
        <f t="shared" si="862"/>
        <v>0.5</v>
      </c>
      <c r="X2536">
        <f t="shared" si="863"/>
        <v>0.99317406143344711</v>
      </c>
      <c r="Y2536">
        <f t="shared" si="864"/>
        <v>0.14285714285714285</v>
      </c>
      <c r="Z2536">
        <f t="shared" si="865"/>
        <v>0.77203647416413379</v>
      </c>
      <c r="AA2536">
        <f t="shared" si="866"/>
        <v>0.7872340425531914</v>
      </c>
      <c r="AB2536">
        <f t="shared" si="867"/>
        <v>0.5</v>
      </c>
      <c r="AC2536">
        <f t="shared" si="868"/>
        <v>0.84905063291139227</v>
      </c>
      <c r="AD2536">
        <f t="shared" si="869"/>
        <v>0.85443037974683544</v>
      </c>
      <c r="AE2536">
        <f t="shared" si="870"/>
        <v>0.25</v>
      </c>
      <c r="AF2536">
        <f t="shared" si="871"/>
        <v>0.5</v>
      </c>
      <c r="AG2536">
        <f t="shared" si="872"/>
        <v>0.33333333333333331</v>
      </c>
      <c r="AH2536">
        <f t="shared" si="873"/>
        <v>3.6529680365296802E-3</v>
      </c>
      <c r="AI2536">
        <f t="shared" si="874"/>
        <v>0.45077399380804956</v>
      </c>
      <c r="AJ2536">
        <f t="shared" si="875"/>
        <v>0.47512437810945268</v>
      </c>
      <c r="AK2536">
        <f t="shared" si="876"/>
        <v>0</v>
      </c>
      <c r="AM2536">
        <v>175</v>
      </c>
      <c r="AN2536">
        <v>583.33333333333337</v>
      </c>
      <c r="AO2536">
        <v>1017.3870000000001</v>
      </c>
      <c r="AP2536">
        <v>388.81737113402045</v>
      </c>
      <c r="AQ2536">
        <v>291.66666666666669</v>
      </c>
      <c r="AT2536">
        <f t="shared" si="877"/>
        <v>0.54929577464788737</v>
      </c>
      <c r="AU2536">
        <f t="shared" si="878"/>
        <v>0.3497363796133568</v>
      </c>
      <c r="AV2536">
        <f t="shared" si="879"/>
        <v>0.71865605221518991</v>
      </c>
      <c r="AW2536">
        <f t="shared" si="880"/>
        <v>0.19170747529715448</v>
      </c>
      <c r="AX2536">
        <f t="shared" si="881"/>
        <v>0.69444444444444453</v>
      </c>
    </row>
    <row r="2537" spans="2:50" ht="15">
      <c r="B2537" s="52">
        <v>1</v>
      </c>
      <c r="C2537" s="52">
        <v>3.15</v>
      </c>
      <c r="D2537" s="52">
        <v>2</v>
      </c>
      <c r="E2537" s="52">
        <v>2.91</v>
      </c>
      <c r="F2537" s="52">
        <v>1</v>
      </c>
      <c r="G2537" s="53">
        <v>2.54</v>
      </c>
      <c r="H2537" s="53">
        <v>2.59</v>
      </c>
      <c r="I2537" s="52">
        <v>2</v>
      </c>
      <c r="J2537" s="53">
        <v>2.6829999999999998</v>
      </c>
      <c r="K2537" s="53">
        <v>2.7</v>
      </c>
      <c r="L2537" s="52">
        <v>30</v>
      </c>
      <c r="M2537" s="52">
        <v>3</v>
      </c>
      <c r="N2537" s="52">
        <v>20</v>
      </c>
      <c r="O2537" s="52">
        <v>28</v>
      </c>
      <c r="P2537" s="54">
        <v>82.866192499999997</v>
      </c>
      <c r="Q2537" s="54">
        <v>37.853669000000004</v>
      </c>
      <c r="R2537" s="55">
        <v>0</v>
      </c>
      <c r="U2537">
        <f t="shared" si="860"/>
        <v>0.16666666666666666</v>
      </c>
      <c r="V2537">
        <f t="shared" si="861"/>
        <v>0.95744680851063824</v>
      </c>
      <c r="W2537">
        <f t="shared" si="862"/>
        <v>0.5</v>
      </c>
      <c r="X2537">
        <f t="shared" si="863"/>
        <v>0.99317406143344711</v>
      </c>
      <c r="Y2537">
        <f t="shared" si="864"/>
        <v>0.14285714285714285</v>
      </c>
      <c r="Z2537">
        <f t="shared" si="865"/>
        <v>0.77203647416413379</v>
      </c>
      <c r="AA2537">
        <f t="shared" si="866"/>
        <v>0.7872340425531914</v>
      </c>
      <c r="AB2537">
        <f t="shared" si="867"/>
        <v>0.5</v>
      </c>
      <c r="AC2537">
        <f t="shared" si="868"/>
        <v>0.84905063291139227</v>
      </c>
      <c r="AD2537">
        <f t="shared" si="869"/>
        <v>0.85443037974683544</v>
      </c>
      <c r="AE2537">
        <f t="shared" si="870"/>
        <v>0.25</v>
      </c>
      <c r="AF2537">
        <f t="shared" si="871"/>
        <v>0.5</v>
      </c>
      <c r="AG2537">
        <f t="shared" si="872"/>
        <v>0.33333333333333331</v>
      </c>
      <c r="AH2537">
        <f t="shared" si="873"/>
        <v>3.6529680365296802E-3</v>
      </c>
      <c r="AI2537">
        <f t="shared" si="874"/>
        <v>0.46996904024767799</v>
      </c>
      <c r="AJ2537">
        <f t="shared" si="875"/>
        <v>0.48009950248756222</v>
      </c>
      <c r="AK2537">
        <f t="shared" si="876"/>
        <v>0</v>
      </c>
      <c r="AM2537">
        <v>175</v>
      </c>
      <c r="AN2537">
        <v>583.33333333333337</v>
      </c>
      <c r="AO2537">
        <v>1017.3870000000001</v>
      </c>
      <c r="AP2537">
        <v>383.6873711340204</v>
      </c>
      <c r="AQ2537">
        <v>291.66666666666669</v>
      </c>
      <c r="AT2537">
        <f t="shared" si="877"/>
        <v>0.54929577464788737</v>
      </c>
      <c r="AU2537">
        <f t="shared" si="878"/>
        <v>0.3497363796133568</v>
      </c>
      <c r="AV2537">
        <f t="shared" si="879"/>
        <v>0.71865605221518991</v>
      </c>
      <c r="AW2537">
        <f t="shared" si="880"/>
        <v>0.18917811467366671</v>
      </c>
      <c r="AX2537">
        <f t="shared" si="881"/>
        <v>0.69444444444444453</v>
      </c>
    </row>
    <row r="2538" spans="2:50" ht="15">
      <c r="B2538" s="52">
        <v>1</v>
      </c>
      <c r="C2538" s="52">
        <v>3.15</v>
      </c>
      <c r="D2538" s="52">
        <v>2</v>
      </c>
      <c r="E2538" s="52">
        <v>2.91</v>
      </c>
      <c r="F2538" s="52">
        <v>1</v>
      </c>
      <c r="G2538" s="53">
        <v>2.54</v>
      </c>
      <c r="H2538" s="53">
        <v>2.59</v>
      </c>
      <c r="I2538" s="52">
        <v>2</v>
      </c>
      <c r="J2538" s="53">
        <v>2.6829999999999998</v>
      </c>
      <c r="K2538" s="53">
        <v>2.7</v>
      </c>
      <c r="L2538" s="52">
        <v>30</v>
      </c>
      <c r="M2538" s="52">
        <v>3</v>
      </c>
      <c r="N2538" s="52">
        <v>20</v>
      </c>
      <c r="O2538" s="52">
        <v>28</v>
      </c>
      <c r="P2538" s="54">
        <v>74.040207499999994</v>
      </c>
      <c r="Q2538" s="54">
        <v>34.911673999999998</v>
      </c>
      <c r="R2538" s="55">
        <v>0</v>
      </c>
      <c r="U2538">
        <f t="shared" si="860"/>
        <v>0.16666666666666666</v>
      </c>
      <c r="V2538">
        <f t="shared" si="861"/>
        <v>0.95744680851063824</v>
      </c>
      <c r="W2538">
        <f t="shared" si="862"/>
        <v>0.5</v>
      </c>
      <c r="X2538">
        <f t="shared" si="863"/>
        <v>0.99317406143344711</v>
      </c>
      <c r="Y2538">
        <f t="shared" si="864"/>
        <v>0.14285714285714285</v>
      </c>
      <c r="Z2538">
        <f t="shared" si="865"/>
        <v>0.77203647416413379</v>
      </c>
      <c r="AA2538">
        <f t="shared" si="866"/>
        <v>0.7872340425531914</v>
      </c>
      <c r="AB2538">
        <f t="shared" si="867"/>
        <v>0.5</v>
      </c>
      <c r="AC2538">
        <f t="shared" si="868"/>
        <v>0.84905063291139227</v>
      </c>
      <c r="AD2538">
        <f t="shared" si="869"/>
        <v>0.85443037974683544</v>
      </c>
      <c r="AE2538">
        <f t="shared" si="870"/>
        <v>0.25</v>
      </c>
      <c r="AF2538">
        <f t="shared" si="871"/>
        <v>0.5</v>
      </c>
      <c r="AG2538">
        <f t="shared" si="872"/>
        <v>0.33333333333333331</v>
      </c>
      <c r="AH2538">
        <f t="shared" si="873"/>
        <v>3.6529680365296802E-3</v>
      </c>
      <c r="AI2538">
        <f t="shared" si="874"/>
        <v>0.41424148606811145</v>
      </c>
      <c r="AJ2538">
        <f t="shared" si="875"/>
        <v>0.44278606965174128</v>
      </c>
      <c r="AK2538">
        <f t="shared" si="876"/>
        <v>0</v>
      </c>
      <c r="AM2538">
        <v>175</v>
      </c>
      <c r="AN2538">
        <v>583.33333333333337</v>
      </c>
      <c r="AO2538">
        <v>1028.153</v>
      </c>
      <c r="AP2538">
        <v>270.59231958762877</v>
      </c>
      <c r="AQ2538">
        <v>408.33333333333331</v>
      </c>
      <c r="AT2538">
        <f t="shared" si="877"/>
        <v>0.54929577464788737</v>
      </c>
      <c r="AU2538">
        <f t="shared" si="878"/>
        <v>0.3497363796133568</v>
      </c>
      <c r="AV2538">
        <f t="shared" si="879"/>
        <v>0.72626087816455698</v>
      </c>
      <c r="AW2538">
        <f t="shared" si="880"/>
        <v>0.1334162881448642</v>
      </c>
      <c r="AX2538">
        <f t="shared" si="881"/>
        <v>0.97222222222222221</v>
      </c>
    </row>
    <row r="2539" spans="2:50" ht="15">
      <c r="B2539" s="52">
        <v>1</v>
      </c>
      <c r="C2539" s="52">
        <v>3.15</v>
      </c>
      <c r="D2539" s="52">
        <v>2</v>
      </c>
      <c r="E2539" s="52">
        <v>2.91</v>
      </c>
      <c r="F2539" s="52">
        <v>1</v>
      </c>
      <c r="G2539" s="53">
        <v>2.54</v>
      </c>
      <c r="H2539" s="53">
        <v>2.59</v>
      </c>
      <c r="I2539" s="52">
        <v>2</v>
      </c>
      <c r="J2539" s="53">
        <v>2.6829999999999998</v>
      </c>
      <c r="K2539" s="53">
        <v>2.7</v>
      </c>
      <c r="L2539" s="52">
        <v>30</v>
      </c>
      <c r="M2539" s="52">
        <v>3</v>
      </c>
      <c r="N2539" s="52">
        <v>20</v>
      </c>
      <c r="O2539" s="52">
        <v>28</v>
      </c>
      <c r="P2539" s="54">
        <v>75.707338000000007</v>
      </c>
      <c r="Q2539" s="54">
        <v>34.911673999999998</v>
      </c>
      <c r="R2539" s="55">
        <v>0</v>
      </c>
      <c r="U2539">
        <f t="shared" si="860"/>
        <v>0.16666666666666666</v>
      </c>
      <c r="V2539">
        <f t="shared" si="861"/>
        <v>0.95744680851063824</v>
      </c>
      <c r="W2539">
        <f t="shared" si="862"/>
        <v>0.5</v>
      </c>
      <c r="X2539">
        <f t="shared" si="863"/>
        <v>0.99317406143344711</v>
      </c>
      <c r="Y2539">
        <f t="shared" si="864"/>
        <v>0.14285714285714285</v>
      </c>
      <c r="Z2539">
        <f t="shared" si="865"/>
        <v>0.77203647416413379</v>
      </c>
      <c r="AA2539">
        <f t="shared" si="866"/>
        <v>0.7872340425531914</v>
      </c>
      <c r="AB2539">
        <f t="shared" si="867"/>
        <v>0.5</v>
      </c>
      <c r="AC2539">
        <f t="shared" si="868"/>
        <v>0.84905063291139227</v>
      </c>
      <c r="AD2539">
        <f t="shared" si="869"/>
        <v>0.85443037974683544</v>
      </c>
      <c r="AE2539">
        <f t="shared" si="870"/>
        <v>0.25</v>
      </c>
      <c r="AF2539">
        <f t="shared" si="871"/>
        <v>0.5</v>
      </c>
      <c r="AG2539">
        <f t="shared" si="872"/>
        <v>0.33333333333333331</v>
      </c>
      <c r="AH2539">
        <f t="shared" si="873"/>
        <v>3.6529680365296802E-3</v>
      </c>
      <c r="AI2539">
        <f t="shared" si="874"/>
        <v>0.42476780185758523</v>
      </c>
      <c r="AJ2539">
        <f t="shared" si="875"/>
        <v>0.44278606965174128</v>
      </c>
      <c r="AK2539">
        <f t="shared" si="876"/>
        <v>0</v>
      </c>
      <c r="AM2539">
        <v>175</v>
      </c>
      <c r="AN2539">
        <v>583.33333333333337</v>
      </c>
      <c r="AO2539">
        <v>1028.153</v>
      </c>
      <c r="AP2539">
        <v>273.15731958762871</v>
      </c>
      <c r="AQ2539">
        <v>408.33333333333331</v>
      </c>
      <c r="AT2539">
        <f t="shared" si="877"/>
        <v>0.54929577464788737</v>
      </c>
      <c r="AU2539">
        <f t="shared" si="878"/>
        <v>0.3497363796133568</v>
      </c>
      <c r="AV2539">
        <f t="shared" si="879"/>
        <v>0.72626087816455698</v>
      </c>
      <c r="AW2539">
        <f t="shared" si="880"/>
        <v>0.13468096845660801</v>
      </c>
      <c r="AX2539">
        <f t="shared" si="881"/>
        <v>0.97222222222222221</v>
      </c>
    </row>
    <row r="2540" spans="2:50" ht="15">
      <c r="B2540" s="52">
        <v>1</v>
      </c>
      <c r="C2540" s="52">
        <v>3.15</v>
      </c>
      <c r="D2540" s="52">
        <v>1</v>
      </c>
      <c r="E2540" s="52">
        <v>2.2000000000000002</v>
      </c>
      <c r="F2540" s="52">
        <v>1</v>
      </c>
      <c r="G2540" s="53">
        <v>2.54</v>
      </c>
      <c r="H2540" s="53">
        <v>2.59</v>
      </c>
      <c r="I2540" s="52">
        <v>2</v>
      </c>
      <c r="J2540" s="53">
        <v>2.6829999999999998</v>
      </c>
      <c r="K2540" s="53">
        <v>2.7</v>
      </c>
      <c r="L2540" s="52">
        <v>30</v>
      </c>
      <c r="M2540" s="52">
        <v>3</v>
      </c>
      <c r="N2540" s="52">
        <v>20</v>
      </c>
      <c r="O2540" s="52">
        <v>28</v>
      </c>
      <c r="P2540" s="54">
        <v>77.570601499999995</v>
      </c>
      <c r="Q2540" s="54">
        <v>35.696206000000004</v>
      </c>
      <c r="R2540" s="55">
        <v>0</v>
      </c>
      <c r="U2540">
        <f t="shared" si="860"/>
        <v>0.16666666666666666</v>
      </c>
      <c r="V2540">
        <f t="shared" si="861"/>
        <v>0.95744680851063824</v>
      </c>
      <c r="W2540">
        <f t="shared" si="862"/>
        <v>0.25</v>
      </c>
      <c r="X2540">
        <f t="shared" si="863"/>
        <v>0.75085324232081918</v>
      </c>
      <c r="Y2540">
        <f t="shared" si="864"/>
        <v>0.14285714285714285</v>
      </c>
      <c r="Z2540">
        <f t="shared" si="865"/>
        <v>0.77203647416413379</v>
      </c>
      <c r="AA2540">
        <f t="shared" si="866"/>
        <v>0.7872340425531914</v>
      </c>
      <c r="AB2540">
        <f t="shared" si="867"/>
        <v>0.5</v>
      </c>
      <c r="AC2540">
        <f t="shared" si="868"/>
        <v>0.84905063291139227</v>
      </c>
      <c r="AD2540">
        <f t="shared" si="869"/>
        <v>0.85443037974683544</v>
      </c>
      <c r="AE2540">
        <f t="shared" si="870"/>
        <v>0.25</v>
      </c>
      <c r="AF2540">
        <f t="shared" si="871"/>
        <v>0.5</v>
      </c>
      <c r="AG2540">
        <f t="shared" si="872"/>
        <v>0.33333333333333331</v>
      </c>
      <c r="AH2540">
        <f t="shared" si="873"/>
        <v>3.6529680365296802E-3</v>
      </c>
      <c r="AI2540">
        <f t="shared" si="874"/>
        <v>0.43653250773993807</v>
      </c>
      <c r="AJ2540">
        <f t="shared" si="875"/>
        <v>0.45273631840796025</v>
      </c>
      <c r="AK2540">
        <f t="shared" si="876"/>
        <v>0</v>
      </c>
      <c r="AM2540">
        <v>175</v>
      </c>
      <c r="AN2540">
        <v>583.33333333333337</v>
      </c>
      <c r="AO2540">
        <v>985.08900000000006</v>
      </c>
      <c r="AP2540">
        <v>588.15363636363611</v>
      </c>
      <c r="AQ2540">
        <v>58.333333333333343</v>
      </c>
      <c r="AT2540">
        <f t="shared" si="877"/>
        <v>0.54929577464788737</v>
      </c>
      <c r="AU2540">
        <f t="shared" si="878"/>
        <v>0.3497363796133568</v>
      </c>
      <c r="AV2540">
        <f t="shared" si="879"/>
        <v>0.6958415743670886</v>
      </c>
      <c r="AW2540">
        <f t="shared" si="880"/>
        <v>0.28999076966458026</v>
      </c>
      <c r="AX2540">
        <f t="shared" si="881"/>
        <v>0.13888888888888892</v>
      </c>
    </row>
    <row r="2541" spans="2:50" ht="15">
      <c r="B2541" s="52">
        <v>1</v>
      </c>
      <c r="C2541" s="52">
        <v>3.15</v>
      </c>
      <c r="D2541" s="52">
        <v>4</v>
      </c>
      <c r="E2541" s="52">
        <v>2.77</v>
      </c>
      <c r="F2541" s="52">
        <v>1</v>
      </c>
      <c r="G2541" s="53">
        <v>2.54</v>
      </c>
      <c r="H2541" s="53">
        <v>2.59</v>
      </c>
      <c r="I2541" s="52">
        <v>2</v>
      </c>
      <c r="J2541" s="53">
        <v>2.6829999999999998</v>
      </c>
      <c r="K2541" s="53">
        <v>2.7</v>
      </c>
      <c r="L2541" s="52">
        <v>30</v>
      </c>
      <c r="M2541" s="52">
        <v>3</v>
      </c>
      <c r="N2541" s="52">
        <v>20</v>
      </c>
      <c r="O2541" s="52">
        <v>28</v>
      </c>
      <c r="P2541" s="54">
        <v>79.335798499999996</v>
      </c>
      <c r="Q2541" s="54">
        <v>35.794272500000005</v>
      </c>
      <c r="R2541" s="55">
        <v>0</v>
      </c>
      <c r="U2541">
        <f t="shared" si="860"/>
        <v>0.16666666666666666</v>
      </c>
      <c r="V2541">
        <f t="shared" si="861"/>
        <v>0.95744680851063824</v>
      </c>
      <c r="W2541">
        <f t="shared" si="862"/>
        <v>1</v>
      </c>
      <c r="X2541">
        <f t="shared" si="863"/>
        <v>0.94539249146757676</v>
      </c>
      <c r="Y2541">
        <f t="shared" si="864"/>
        <v>0.14285714285714285</v>
      </c>
      <c r="Z2541">
        <f t="shared" si="865"/>
        <v>0.77203647416413379</v>
      </c>
      <c r="AA2541">
        <f t="shared" si="866"/>
        <v>0.7872340425531914</v>
      </c>
      <c r="AB2541">
        <f t="shared" si="867"/>
        <v>0.5</v>
      </c>
      <c r="AC2541">
        <f t="shared" si="868"/>
        <v>0.84905063291139227</v>
      </c>
      <c r="AD2541">
        <f t="shared" si="869"/>
        <v>0.85443037974683544</v>
      </c>
      <c r="AE2541">
        <f t="shared" si="870"/>
        <v>0.25</v>
      </c>
      <c r="AF2541">
        <f t="shared" si="871"/>
        <v>0.5</v>
      </c>
      <c r="AG2541">
        <f t="shared" si="872"/>
        <v>0.33333333333333331</v>
      </c>
      <c r="AH2541">
        <f t="shared" si="873"/>
        <v>3.6529680365296802E-3</v>
      </c>
      <c r="AI2541">
        <f t="shared" si="874"/>
        <v>0.44767801857585138</v>
      </c>
      <c r="AJ2541">
        <f t="shared" si="875"/>
        <v>0.45398009950248763</v>
      </c>
      <c r="AK2541">
        <f t="shared" si="876"/>
        <v>0</v>
      </c>
      <c r="AM2541">
        <v>175</v>
      </c>
      <c r="AN2541">
        <v>583.33333333333337</v>
      </c>
      <c r="AO2541">
        <v>1009.3125</v>
      </c>
      <c r="AP2541">
        <v>368.12877256317694</v>
      </c>
      <c r="AQ2541">
        <v>291.66666666666669</v>
      </c>
      <c r="AT2541">
        <f t="shared" si="877"/>
        <v>0.54929577464788737</v>
      </c>
      <c r="AU2541">
        <f t="shared" si="878"/>
        <v>0.3497363796133568</v>
      </c>
      <c r="AV2541">
        <f t="shared" si="879"/>
        <v>0.71295243275316456</v>
      </c>
      <c r="AW2541">
        <f t="shared" si="880"/>
        <v>0.18150690481367768</v>
      </c>
      <c r="AX2541">
        <f t="shared" si="881"/>
        <v>0.69444444444444453</v>
      </c>
    </row>
    <row r="2542" spans="2:50" ht="15">
      <c r="B2542" s="52">
        <v>1</v>
      </c>
      <c r="C2542" s="52">
        <v>3.15</v>
      </c>
      <c r="D2542" s="52">
        <v>4</v>
      </c>
      <c r="E2542" s="52">
        <v>2.77</v>
      </c>
      <c r="F2542" s="52">
        <v>1</v>
      </c>
      <c r="G2542" s="53">
        <v>2.54</v>
      </c>
      <c r="H2542" s="53">
        <v>2.59</v>
      </c>
      <c r="I2542" s="52">
        <v>2</v>
      </c>
      <c r="J2542" s="53">
        <v>2.6829999999999998</v>
      </c>
      <c r="K2542" s="53">
        <v>2.7</v>
      </c>
      <c r="L2542" s="52">
        <v>30</v>
      </c>
      <c r="M2542" s="52">
        <v>3</v>
      </c>
      <c r="N2542" s="52">
        <v>20</v>
      </c>
      <c r="O2542" s="52">
        <v>28</v>
      </c>
      <c r="P2542" s="54">
        <v>80.316463499999998</v>
      </c>
      <c r="Q2542" s="54">
        <v>36.088471999999996</v>
      </c>
      <c r="R2542" s="55">
        <v>0</v>
      </c>
      <c r="U2542">
        <f t="shared" si="860"/>
        <v>0.16666666666666666</v>
      </c>
      <c r="V2542">
        <f t="shared" si="861"/>
        <v>0.95744680851063824</v>
      </c>
      <c r="W2542">
        <f t="shared" si="862"/>
        <v>1</v>
      </c>
      <c r="X2542">
        <f t="shared" si="863"/>
        <v>0.94539249146757676</v>
      </c>
      <c r="Y2542">
        <f t="shared" si="864"/>
        <v>0.14285714285714285</v>
      </c>
      <c r="Z2542">
        <f t="shared" si="865"/>
        <v>0.77203647416413379</v>
      </c>
      <c r="AA2542">
        <f t="shared" si="866"/>
        <v>0.7872340425531914</v>
      </c>
      <c r="AB2542">
        <f t="shared" si="867"/>
        <v>0.5</v>
      </c>
      <c r="AC2542">
        <f t="shared" si="868"/>
        <v>0.84905063291139227</v>
      </c>
      <c r="AD2542">
        <f t="shared" si="869"/>
        <v>0.85443037974683544</v>
      </c>
      <c r="AE2542">
        <f t="shared" si="870"/>
        <v>0.25</v>
      </c>
      <c r="AF2542">
        <f t="shared" si="871"/>
        <v>0.5</v>
      </c>
      <c r="AG2542">
        <f t="shared" si="872"/>
        <v>0.33333333333333331</v>
      </c>
      <c r="AH2542">
        <f t="shared" si="873"/>
        <v>3.6529680365296802E-3</v>
      </c>
      <c r="AI2542">
        <f t="shared" si="874"/>
        <v>0.45386996904024768</v>
      </c>
      <c r="AJ2542">
        <f t="shared" si="875"/>
        <v>0.45771144278606957</v>
      </c>
      <c r="AK2542">
        <f t="shared" si="876"/>
        <v>0</v>
      </c>
      <c r="AM2542">
        <v>175</v>
      </c>
      <c r="AN2542">
        <v>583.33333333333337</v>
      </c>
      <c r="AO2542">
        <v>1009.3125</v>
      </c>
      <c r="AP2542">
        <v>365.56377256317694</v>
      </c>
      <c r="AQ2542">
        <v>291.66666666666669</v>
      </c>
      <c r="AT2542">
        <f t="shared" si="877"/>
        <v>0.54929577464788737</v>
      </c>
      <c r="AU2542">
        <f t="shared" si="878"/>
        <v>0.3497363796133568</v>
      </c>
      <c r="AV2542">
        <f t="shared" si="879"/>
        <v>0.71295243275316456</v>
      </c>
      <c r="AW2542">
        <f t="shared" si="880"/>
        <v>0.18024222450193383</v>
      </c>
      <c r="AX2542">
        <f t="shared" si="881"/>
        <v>0.69444444444444453</v>
      </c>
    </row>
    <row r="2543" spans="2:50" ht="15">
      <c r="B2543" s="52">
        <v>1</v>
      </c>
      <c r="C2543" s="52">
        <v>3.15</v>
      </c>
      <c r="D2543" s="56">
        <v>0</v>
      </c>
      <c r="E2543" s="52">
        <v>1</v>
      </c>
      <c r="F2543" s="52">
        <v>7</v>
      </c>
      <c r="G2543" s="53">
        <v>2.5299999999999998</v>
      </c>
      <c r="H2543" s="53">
        <v>2.57</v>
      </c>
      <c r="I2543" s="52">
        <v>2</v>
      </c>
      <c r="J2543" s="53">
        <v>2.61</v>
      </c>
      <c r="K2543" s="53">
        <v>2.63</v>
      </c>
      <c r="L2543" s="52">
        <v>50</v>
      </c>
      <c r="M2543" s="52">
        <v>1</v>
      </c>
      <c r="N2543" s="52">
        <v>20</v>
      </c>
      <c r="O2543" s="52">
        <v>7</v>
      </c>
      <c r="P2543" s="54">
        <v>33.342610000000001</v>
      </c>
      <c r="Q2543" s="54">
        <v>0</v>
      </c>
      <c r="R2543" s="55">
        <v>2.9027684000000002</v>
      </c>
      <c r="U2543">
        <f t="shared" si="860"/>
        <v>0.16666666666666666</v>
      </c>
      <c r="V2543">
        <f t="shared" si="861"/>
        <v>0.95744680851063824</v>
      </c>
      <c r="W2543">
        <f t="shared" si="862"/>
        <v>0</v>
      </c>
      <c r="X2543">
        <f t="shared" si="863"/>
        <v>0.34129692832764502</v>
      </c>
      <c r="Y2543">
        <f t="shared" si="864"/>
        <v>1</v>
      </c>
      <c r="Z2543">
        <f t="shared" si="865"/>
        <v>0.76899696048632216</v>
      </c>
      <c r="AA2543">
        <f t="shared" si="866"/>
        <v>0.78115501519756836</v>
      </c>
      <c r="AB2543">
        <f t="shared" si="867"/>
        <v>0.5</v>
      </c>
      <c r="AC2543">
        <f t="shared" si="868"/>
        <v>0.82594936708860756</v>
      </c>
      <c r="AD2543">
        <f t="shared" si="869"/>
        <v>0.83227848101265811</v>
      </c>
      <c r="AE2543">
        <f t="shared" si="870"/>
        <v>0.58333333333333337</v>
      </c>
      <c r="AF2543">
        <f t="shared" si="871"/>
        <v>0.16666666666666666</v>
      </c>
      <c r="AG2543">
        <f t="shared" si="872"/>
        <v>0.33333333333333331</v>
      </c>
      <c r="AH2543">
        <f t="shared" si="873"/>
        <v>9.1324200913242006E-4</v>
      </c>
      <c r="AI2543">
        <f t="shared" si="874"/>
        <v>0.15727554179566564</v>
      </c>
      <c r="AJ2543">
        <f t="shared" si="875"/>
        <v>0</v>
      </c>
      <c r="AK2543">
        <f t="shared" si="876"/>
        <v>0.30020283975659229</v>
      </c>
      <c r="AM2543">
        <v>175</v>
      </c>
      <c r="AN2543">
        <v>350</v>
      </c>
      <c r="AO2543">
        <v>945.82</v>
      </c>
      <c r="AP2543">
        <v>823.36666666666633</v>
      </c>
      <c r="AQ2543">
        <v>0</v>
      </c>
      <c r="AT2543">
        <f t="shared" si="877"/>
        <v>0.54929577464788737</v>
      </c>
      <c r="AU2543">
        <f t="shared" si="878"/>
        <v>0.10369068541300526</v>
      </c>
      <c r="AV2543">
        <f t="shared" si="879"/>
        <v>0.6681029611211573</v>
      </c>
      <c r="AW2543">
        <f t="shared" si="880"/>
        <v>0.40596320182436751</v>
      </c>
      <c r="AX2543">
        <f t="shared" si="881"/>
        <v>0</v>
      </c>
    </row>
    <row r="2544" spans="2:50" ht="15">
      <c r="B2544" s="52">
        <v>1</v>
      </c>
      <c r="C2544" s="52">
        <v>3.15</v>
      </c>
      <c r="D2544" s="56">
        <v>0</v>
      </c>
      <c r="E2544" s="52">
        <v>1</v>
      </c>
      <c r="F2544" s="52">
        <v>7</v>
      </c>
      <c r="G2544" s="53">
        <v>2.5299999999999998</v>
      </c>
      <c r="H2544" s="53">
        <v>2.57</v>
      </c>
      <c r="I2544" s="52">
        <v>2</v>
      </c>
      <c r="J2544" s="53">
        <v>2.61</v>
      </c>
      <c r="K2544" s="53">
        <v>2.63</v>
      </c>
      <c r="L2544" s="52">
        <v>35</v>
      </c>
      <c r="M2544" s="52">
        <v>1</v>
      </c>
      <c r="N2544" s="52">
        <v>20</v>
      </c>
      <c r="O2544" s="52">
        <v>7</v>
      </c>
      <c r="P2544" s="54">
        <v>60.408963999999997</v>
      </c>
      <c r="Q2544" s="54">
        <v>0</v>
      </c>
      <c r="R2544" s="55">
        <v>4.3737659000000004</v>
      </c>
      <c r="U2544">
        <f t="shared" si="860"/>
        <v>0.16666666666666666</v>
      </c>
      <c r="V2544">
        <f t="shared" si="861"/>
        <v>0.95744680851063824</v>
      </c>
      <c r="W2544">
        <f t="shared" si="862"/>
        <v>0</v>
      </c>
      <c r="X2544">
        <f t="shared" si="863"/>
        <v>0.34129692832764502</v>
      </c>
      <c r="Y2544">
        <f t="shared" si="864"/>
        <v>1</v>
      </c>
      <c r="Z2544">
        <f t="shared" si="865"/>
        <v>0.76899696048632216</v>
      </c>
      <c r="AA2544">
        <f t="shared" si="866"/>
        <v>0.78115501519756836</v>
      </c>
      <c r="AB2544">
        <f t="shared" si="867"/>
        <v>0.5</v>
      </c>
      <c r="AC2544">
        <f t="shared" si="868"/>
        <v>0.82594936708860756</v>
      </c>
      <c r="AD2544">
        <f t="shared" si="869"/>
        <v>0.83227848101265811</v>
      </c>
      <c r="AE2544">
        <f t="shared" si="870"/>
        <v>0.33333333333333331</v>
      </c>
      <c r="AF2544">
        <f t="shared" si="871"/>
        <v>0.16666666666666666</v>
      </c>
      <c r="AG2544">
        <f t="shared" si="872"/>
        <v>0.33333333333333331</v>
      </c>
      <c r="AH2544">
        <f t="shared" si="873"/>
        <v>9.1324200913242006E-4</v>
      </c>
      <c r="AI2544">
        <f t="shared" si="874"/>
        <v>0.32817337461300311</v>
      </c>
      <c r="AJ2544">
        <f t="shared" si="875"/>
        <v>0</v>
      </c>
      <c r="AK2544">
        <f t="shared" si="876"/>
        <v>0.45233265720081139</v>
      </c>
      <c r="AM2544">
        <v>160</v>
      </c>
      <c r="AN2544">
        <v>457.14285714285717</v>
      </c>
      <c r="AO2544">
        <v>1032.28</v>
      </c>
      <c r="AP2544">
        <v>690.7319727891155</v>
      </c>
      <c r="AQ2544">
        <v>0</v>
      </c>
      <c r="AT2544">
        <f t="shared" si="877"/>
        <v>0.44366197183098594</v>
      </c>
      <c r="AU2544">
        <f t="shared" si="878"/>
        <v>0.21667085111724832</v>
      </c>
      <c r="AV2544">
        <f t="shared" si="879"/>
        <v>0.72917608499095832</v>
      </c>
      <c r="AW2544">
        <f t="shared" si="880"/>
        <v>0.34056730084927495</v>
      </c>
      <c r="AX2544">
        <f t="shared" si="881"/>
        <v>0</v>
      </c>
    </row>
    <row r="2545" spans="2:50" ht="15">
      <c r="B2545" s="52">
        <v>1</v>
      </c>
      <c r="C2545" s="52">
        <v>3.15</v>
      </c>
      <c r="D2545" s="52">
        <v>1</v>
      </c>
      <c r="E2545" s="52">
        <v>2.2000000000000002</v>
      </c>
      <c r="F2545" s="52">
        <v>7</v>
      </c>
      <c r="G2545" s="53">
        <v>2.5299999999999998</v>
      </c>
      <c r="H2545" s="53">
        <v>2.57</v>
      </c>
      <c r="I2545" s="52">
        <v>2</v>
      </c>
      <c r="J2545" s="53">
        <v>2.61</v>
      </c>
      <c r="K2545" s="53">
        <v>2.63</v>
      </c>
      <c r="L2545" s="52">
        <v>35</v>
      </c>
      <c r="M2545" s="52">
        <v>1</v>
      </c>
      <c r="N2545" s="52">
        <v>20</v>
      </c>
      <c r="O2545" s="52">
        <v>7</v>
      </c>
      <c r="P2545" s="54">
        <v>46.385454500000002</v>
      </c>
      <c r="Q2545" s="54">
        <v>0</v>
      </c>
      <c r="R2545" s="55">
        <v>3.83440015</v>
      </c>
      <c r="U2545">
        <f t="shared" si="860"/>
        <v>0.16666666666666666</v>
      </c>
      <c r="V2545">
        <f t="shared" si="861"/>
        <v>0.95744680851063824</v>
      </c>
      <c r="W2545">
        <f t="shared" si="862"/>
        <v>0.25</v>
      </c>
      <c r="X2545">
        <f t="shared" si="863"/>
        <v>0.75085324232081918</v>
      </c>
      <c r="Y2545">
        <f t="shared" si="864"/>
        <v>1</v>
      </c>
      <c r="Z2545">
        <f t="shared" si="865"/>
        <v>0.76899696048632216</v>
      </c>
      <c r="AA2545">
        <f t="shared" si="866"/>
        <v>0.78115501519756836</v>
      </c>
      <c r="AB2545">
        <f t="shared" si="867"/>
        <v>0.5</v>
      </c>
      <c r="AC2545">
        <f t="shared" si="868"/>
        <v>0.82594936708860756</v>
      </c>
      <c r="AD2545">
        <f t="shared" si="869"/>
        <v>0.83227848101265811</v>
      </c>
      <c r="AE2545">
        <f t="shared" si="870"/>
        <v>0.33333333333333331</v>
      </c>
      <c r="AF2545">
        <f t="shared" si="871"/>
        <v>0.16666666666666666</v>
      </c>
      <c r="AG2545">
        <f t="shared" si="872"/>
        <v>0.33333333333333331</v>
      </c>
      <c r="AH2545">
        <f t="shared" si="873"/>
        <v>9.1324200913242006E-4</v>
      </c>
      <c r="AI2545">
        <f t="shared" si="874"/>
        <v>0.23962848297213621</v>
      </c>
      <c r="AJ2545">
        <f t="shared" si="875"/>
        <v>0</v>
      </c>
      <c r="AK2545">
        <f t="shared" si="876"/>
        <v>0.39655172413793099</v>
      </c>
      <c r="AM2545">
        <v>160</v>
      </c>
      <c r="AN2545">
        <v>457.14285714285717</v>
      </c>
      <c r="AO2545">
        <v>1032.28</v>
      </c>
      <c r="AP2545">
        <v>637.74495980210247</v>
      </c>
      <c r="AQ2545">
        <v>45.714285714285722</v>
      </c>
      <c r="AT2545">
        <f t="shared" si="877"/>
        <v>0.44366197183098594</v>
      </c>
      <c r="AU2545">
        <f t="shared" si="878"/>
        <v>0.21667085111724832</v>
      </c>
      <c r="AV2545">
        <f t="shared" si="879"/>
        <v>0.72917608499095832</v>
      </c>
      <c r="AW2545">
        <f t="shared" si="880"/>
        <v>0.31444190821660767</v>
      </c>
      <c r="AX2545">
        <f t="shared" si="881"/>
        <v>0.10884353741496601</v>
      </c>
    </row>
    <row r="2546" spans="2:50" ht="15">
      <c r="B2546" s="52">
        <v>1</v>
      </c>
      <c r="C2546" s="52">
        <v>3.15</v>
      </c>
      <c r="D2546" s="52">
        <v>2</v>
      </c>
      <c r="E2546" s="52">
        <v>2.93</v>
      </c>
      <c r="F2546" s="52">
        <v>7</v>
      </c>
      <c r="G2546" s="53">
        <v>2.5299999999999998</v>
      </c>
      <c r="H2546" s="53">
        <v>2.57</v>
      </c>
      <c r="I2546" s="52">
        <v>2</v>
      </c>
      <c r="J2546" s="53">
        <v>2.61</v>
      </c>
      <c r="K2546" s="53">
        <v>2.63</v>
      </c>
      <c r="L2546" s="52">
        <v>35</v>
      </c>
      <c r="M2546" s="52">
        <v>1</v>
      </c>
      <c r="N2546" s="52">
        <v>20</v>
      </c>
      <c r="O2546" s="52">
        <v>7</v>
      </c>
      <c r="P2546" s="54">
        <v>44.620257500000001</v>
      </c>
      <c r="Q2546" s="54">
        <v>0</v>
      </c>
      <c r="R2546" s="55">
        <v>3.8049801999999997</v>
      </c>
      <c r="U2546">
        <f t="shared" si="860"/>
        <v>0.16666666666666666</v>
      </c>
      <c r="V2546">
        <f t="shared" si="861"/>
        <v>0.95744680851063824</v>
      </c>
      <c r="W2546">
        <f t="shared" si="862"/>
        <v>0.5</v>
      </c>
      <c r="X2546">
        <f t="shared" si="863"/>
        <v>1</v>
      </c>
      <c r="Y2546">
        <f t="shared" si="864"/>
        <v>1</v>
      </c>
      <c r="Z2546">
        <f t="shared" si="865"/>
        <v>0.76899696048632216</v>
      </c>
      <c r="AA2546">
        <f t="shared" si="866"/>
        <v>0.78115501519756836</v>
      </c>
      <c r="AB2546">
        <f t="shared" si="867"/>
        <v>0.5</v>
      </c>
      <c r="AC2546">
        <f t="shared" si="868"/>
        <v>0.82594936708860756</v>
      </c>
      <c r="AD2546">
        <f t="shared" si="869"/>
        <v>0.83227848101265811</v>
      </c>
      <c r="AE2546">
        <f t="shared" si="870"/>
        <v>0.33333333333333331</v>
      </c>
      <c r="AF2546">
        <f t="shared" si="871"/>
        <v>0.16666666666666666</v>
      </c>
      <c r="AG2546">
        <f t="shared" si="872"/>
        <v>0.33333333333333331</v>
      </c>
      <c r="AH2546">
        <f t="shared" si="873"/>
        <v>9.1324200913242006E-4</v>
      </c>
      <c r="AI2546">
        <f t="shared" si="874"/>
        <v>0.2284829721362229</v>
      </c>
      <c r="AJ2546">
        <f t="shared" si="875"/>
        <v>0</v>
      </c>
      <c r="AK2546">
        <f t="shared" si="876"/>
        <v>0.39350912778904662</v>
      </c>
      <c r="AM2546">
        <v>160</v>
      </c>
      <c r="AN2546">
        <v>457.14285714285717</v>
      </c>
      <c r="AO2546">
        <v>1032.28</v>
      </c>
      <c r="AP2546">
        <v>531.59009078033932</v>
      </c>
      <c r="AQ2546">
        <v>182.85714285714289</v>
      </c>
      <c r="AT2546">
        <f t="shared" si="877"/>
        <v>0.44366197183098594</v>
      </c>
      <c r="AU2546">
        <f t="shared" si="878"/>
        <v>0.21667085111724832</v>
      </c>
      <c r="AV2546">
        <f t="shared" si="879"/>
        <v>0.72917608499095832</v>
      </c>
      <c r="AW2546">
        <f t="shared" si="880"/>
        <v>0.26210195778870432</v>
      </c>
      <c r="AX2546">
        <f t="shared" si="881"/>
        <v>0.43537414965986404</v>
      </c>
    </row>
    <row r="2547" spans="2:50" ht="15">
      <c r="B2547" s="52">
        <v>1</v>
      </c>
      <c r="C2547" s="52">
        <v>3.15</v>
      </c>
      <c r="D2547" s="56">
        <v>0</v>
      </c>
      <c r="E2547" s="52">
        <v>1</v>
      </c>
      <c r="F2547" s="52">
        <v>7</v>
      </c>
      <c r="G2547" s="53">
        <v>2.5299999999999998</v>
      </c>
      <c r="H2547" s="53">
        <v>2.57</v>
      </c>
      <c r="I2547" s="52">
        <v>2</v>
      </c>
      <c r="J2547" s="53">
        <v>2.61</v>
      </c>
      <c r="K2547" s="53">
        <v>2.63</v>
      </c>
      <c r="L2547" s="52">
        <v>30</v>
      </c>
      <c r="M2547" s="52">
        <v>1</v>
      </c>
      <c r="N2547" s="52">
        <v>20</v>
      </c>
      <c r="O2547" s="52">
        <v>7</v>
      </c>
      <c r="P2547" s="54">
        <v>65.508421999999996</v>
      </c>
      <c r="Q2547" s="54">
        <v>0</v>
      </c>
      <c r="R2547" s="55">
        <v>4.7856451999999994</v>
      </c>
      <c r="U2547">
        <f t="shared" si="860"/>
        <v>0.16666666666666666</v>
      </c>
      <c r="V2547">
        <f t="shared" si="861"/>
        <v>0.95744680851063824</v>
      </c>
      <c r="W2547">
        <f t="shared" si="862"/>
        <v>0</v>
      </c>
      <c r="X2547">
        <f t="shared" si="863"/>
        <v>0.34129692832764502</v>
      </c>
      <c r="Y2547">
        <f t="shared" si="864"/>
        <v>1</v>
      </c>
      <c r="Z2547">
        <f t="shared" si="865"/>
        <v>0.76899696048632216</v>
      </c>
      <c r="AA2547">
        <f t="shared" si="866"/>
        <v>0.78115501519756836</v>
      </c>
      <c r="AB2547">
        <f t="shared" si="867"/>
        <v>0.5</v>
      </c>
      <c r="AC2547">
        <f t="shared" si="868"/>
        <v>0.82594936708860756</v>
      </c>
      <c r="AD2547">
        <f t="shared" si="869"/>
        <v>0.83227848101265811</v>
      </c>
      <c r="AE2547">
        <f t="shared" si="870"/>
        <v>0.25</v>
      </c>
      <c r="AF2547">
        <f t="shared" si="871"/>
        <v>0.16666666666666666</v>
      </c>
      <c r="AG2547">
        <f t="shared" si="872"/>
        <v>0.33333333333333331</v>
      </c>
      <c r="AH2547">
        <f t="shared" si="873"/>
        <v>9.1324200913242006E-4</v>
      </c>
      <c r="AI2547">
        <f t="shared" si="874"/>
        <v>0.3603715170278638</v>
      </c>
      <c r="AJ2547">
        <f t="shared" si="875"/>
        <v>0</v>
      </c>
      <c r="AK2547">
        <f t="shared" si="876"/>
        <v>0.49492900608519264</v>
      </c>
      <c r="AM2547">
        <v>160</v>
      </c>
      <c r="AN2547">
        <v>533.33333333333337</v>
      </c>
      <c r="AO2547">
        <v>1037.52</v>
      </c>
      <c r="AP2547">
        <v>623.95396825396813</v>
      </c>
      <c r="AQ2547">
        <v>0</v>
      </c>
      <c r="AT2547">
        <f t="shared" si="877"/>
        <v>0.44366197183098594</v>
      </c>
      <c r="AU2547">
        <f t="shared" si="878"/>
        <v>0.29701230228471004</v>
      </c>
      <c r="AV2547">
        <f t="shared" si="879"/>
        <v>0.73287748643761297</v>
      </c>
      <c r="AW2547">
        <f t="shared" si="880"/>
        <v>0.30764222186559342</v>
      </c>
      <c r="AX2547">
        <f t="shared" si="881"/>
        <v>0</v>
      </c>
    </row>
    <row r="2548" spans="2:50" ht="15">
      <c r="B2548" s="52">
        <v>1</v>
      </c>
      <c r="C2548" s="52">
        <v>3.15</v>
      </c>
      <c r="D2548" s="52">
        <v>1</v>
      </c>
      <c r="E2548" s="52">
        <v>2.2000000000000002</v>
      </c>
      <c r="F2548" s="52">
        <v>7</v>
      </c>
      <c r="G2548" s="53">
        <v>2.5299999999999998</v>
      </c>
      <c r="H2548" s="53">
        <v>2.57</v>
      </c>
      <c r="I2548" s="52">
        <v>2</v>
      </c>
      <c r="J2548" s="53">
        <v>2.61</v>
      </c>
      <c r="K2548" s="53">
        <v>2.63</v>
      </c>
      <c r="L2548" s="52">
        <v>30</v>
      </c>
      <c r="M2548" s="52">
        <v>1</v>
      </c>
      <c r="N2548" s="52">
        <v>20</v>
      </c>
      <c r="O2548" s="52">
        <v>7</v>
      </c>
      <c r="P2548" s="54">
        <v>69.234949</v>
      </c>
      <c r="Q2548" s="54">
        <v>0</v>
      </c>
      <c r="R2548" s="55">
        <v>4.6777720500000006</v>
      </c>
      <c r="U2548">
        <f t="shared" si="860"/>
        <v>0.16666666666666666</v>
      </c>
      <c r="V2548">
        <f t="shared" si="861"/>
        <v>0.95744680851063824</v>
      </c>
      <c r="W2548">
        <f t="shared" si="862"/>
        <v>0.25</v>
      </c>
      <c r="X2548">
        <f t="shared" si="863"/>
        <v>0.75085324232081918</v>
      </c>
      <c r="Y2548">
        <f t="shared" si="864"/>
        <v>1</v>
      </c>
      <c r="Z2548">
        <f t="shared" si="865"/>
        <v>0.76899696048632216</v>
      </c>
      <c r="AA2548">
        <f t="shared" si="866"/>
        <v>0.78115501519756836</v>
      </c>
      <c r="AB2548">
        <f t="shared" si="867"/>
        <v>0.5</v>
      </c>
      <c r="AC2548">
        <f t="shared" si="868"/>
        <v>0.82594936708860756</v>
      </c>
      <c r="AD2548">
        <f t="shared" si="869"/>
        <v>0.83227848101265811</v>
      </c>
      <c r="AE2548">
        <f t="shared" si="870"/>
        <v>0.25</v>
      </c>
      <c r="AF2548">
        <f t="shared" si="871"/>
        <v>0.16666666666666666</v>
      </c>
      <c r="AG2548">
        <f t="shared" si="872"/>
        <v>0.33333333333333331</v>
      </c>
      <c r="AH2548">
        <f t="shared" si="873"/>
        <v>9.1324200913242006E-4</v>
      </c>
      <c r="AI2548">
        <f t="shared" si="874"/>
        <v>0.38390092879256971</v>
      </c>
      <c r="AJ2548">
        <f t="shared" si="875"/>
        <v>0</v>
      </c>
      <c r="AK2548">
        <f t="shared" si="876"/>
        <v>0.48377281947261669</v>
      </c>
      <c r="AM2548">
        <v>160</v>
      </c>
      <c r="AN2548">
        <v>533.33333333333337</v>
      </c>
      <c r="AO2548">
        <v>1037.52</v>
      </c>
      <c r="AP2548">
        <v>593.04487734487725</v>
      </c>
      <c r="AQ2548">
        <v>26.666666666666671</v>
      </c>
      <c r="AT2548">
        <f t="shared" si="877"/>
        <v>0.44366197183098594</v>
      </c>
      <c r="AU2548">
        <f t="shared" si="878"/>
        <v>0.29701230228471004</v>
      </c>
      <c r="AV2548">
        <f t="shared" si="879"/>
        <v>0.73287748643761297</v>
      </c>
      <c r="AW2548">
        <f t="shared" si="880"/>
        <v>0.29240240949653756</v>
      </c>
      <c r="AX2548">
        <f t="shared" si="881"/>
        <v>6.3492063492063502E-2</v>
      </c>
    </row>
    <row r="2549" spans="2:50" ht="15">
      <c r="B2549" s="52">
        <v>1</v>
      </c>
      <c r="C2549" s="52">
        <v>3.15</v>
      </c>
      <c r="D2549" s="52">
        <v>1</v>
      </c>
      <c r="E2549" s="52">
        <v>2.2000000000000002</v>
      </c>
      <c r="F2549" s="52">
        <v>7</v>
      </c>
      <c r="G2549" s="53">
        <v>2.5299999999999998</v>
      </c>
      <c r="H2549" s="53">
        <v>2.57</v>
      </c>
      <c r="I2549" s="52">
        <v>2</v>
      </c>
      <c r="J2549" s="53">
        <v>2.61</v>
      </c>
      <c r="K2549" s="53">
        <v>2.63</v>
      </c>
      <c r="L2549" s="52">
        <v>30</v>
      </c>
      <c r="M2549" s="52">
        <v>1</v>
      </c>
      <c r="N2549" s="52">
        <v>20</v>
      </c>
      <c r="O2549" s="52">
        <v>7</v>
      </c>
      <c r="P2549" s="54">
        <v>65.214222500000005</v>
      </c>
      <c r="Q2549" s="54">
        <v>0</v>
      </c>
      <c r="R2549" s="55">
        <v>4.3933792</v>
      </c>
      <c r="U2549">
        <f t="shared" si="860"/>
        <v>0.16666666666666666</v>
      </c>
      <c r="V2549">
        <f t="shared" si="861"/>
        <v>0.95744680851063824</v>
      </c>
      <c r="W2549">
        <f t="shared" si="862"/>
        <v>0.25</v>
      </c>
      <c r="X2549">
        <f t="shared" si="863"/>
        <v>0.75085324232081918</v>
      </c>
      <c r="Y2549">
        <f t="shared" si="864"/>
        <v>1</v>
      </c>
      <c r="Z2549">
        <f t="shared" si="865"/>
        <v>0.76899696048632216</v>
      </c>
      <c r="AA2549">
        <f t="shared" si="866"/>
        <v>0.78115501519756836</v>
      </c>
      <c r="AB2549">
        <f t="shared" si="867"/>
        <v>0.5</v>
      </c>
      <c r="AC2549">
        <f t="shared" si="868"/>
        <v>0.82594936708860756</v>
      </c>
      <c r="AD2549">
        <f t="shared" si="869"/>
        <v>0.83227848101265811</v>
      </c>
      <c r="AE2549">
        <f t="shared" si="870"/>
        <v>0.25</v>
      </c>
      <c r="AF2549">
        <f t="shared" si="871"/>
        <v>0.16666666666666666</v>
      </c>
      <c r="AG2549">
        <f t="shared" si="872"/>
        <v>0.33333333333333331</v>
      </c>
      <c r="AH2549">
        <f t="shared" si="873"/>
        <v>9.1324200913242006E-4</v>
      </c>
      <c r="AI2549">
        <f t="shared" si="874"/>
        <v>0.35851393188854497</v>
      </c>
      <c r="AJ2549">
        <f t="shared" si="875"/>
        <v>0</v>
      </c>
      <c r="AK2549">
        <f t="shared" si="876"/>
        <v>0.45436105476673427</v>
      </c>
      <c r="AM2549">
        <v>160</v>
      </c>
      <c r="AN2549">
        <v>533.33333333333337</v>
      </c>
      <c r="AO2549">
        <v>1037.52</v>
      </c>
      <c r="AP2549">
        <v>562.13578643578614</v>
      </c>
      <c r="AQ2549">
        <v>53.333333333333343</v>
      </c>
      <c r="AT2549">
        <f t="shared" si="877"/>
        <v>0.44366197183098594</v>
      </c>
      <c r="AU2549">
        <f t="shared" si="878"/>
        <v>0.29701230228471004</v>
      </c>
      <c r="AV2549">
        <f t="shared" si="879"/>
        <v>0.73287748643761297</v>
      </c>
      <c r="AW2549">
        <f t="shared" si="880"/>
        <v>0.27716259712748154</v>
      </c>
      <c r="AX2549">
        <f t="shared" si="881"/>
        <v>0.126984126984127</v>
      </c>
    </row>
    <row r="2550" spans="2:50" ht="15">
      <c r="B2550" s="52">
        <v>1</v>
      </c>
      <c r="C2550" s="52">
        <v>3.15</v>
      </c>
      <c r="D2550" s="52">
        <v>1</v>
      </c>
      <c r="E2550" s="52">
        <v>2.2000000000000002</v>
      </c>
      <c r="F2550" s="52">
        <v>7</v>
      </c>
      <c r="G2550" s="53">
        <v>2.5299999999999998</v>
      </c>
      <c r="H2550" s="53">
        <v>2.57</v>
      </c>
      <c r="I2550" s="52">
        <v>2</v>
      </c>
      <c r="J2550" s="53">
        <v>2.61</v>
      </c>
      <c r="K2550" s="53">
        <v>2.63</v>
      </c>
      <c r="L2550" s="52">
        <v>30</v>
      </c>
      <c r="M2550" s="52">
        <v>1</v>
      </c>
      <c r="N2550" s="52">
        <v>20</v>
      </c>
      <c r="O2550" s="52">
        <v>7</v>
      </c>
      <c r="P2550" s="54">
        <v>59.330232500000001</v>
      </c>
      <c r="Q2550" s="54">
        <v>0</v>
      </c>
      <c r="R2550" s="55">
        <v>4.2560861000000001</v>
      </c>
      <c r="U2550">
        <f t="shared" si="860"/>
        <v>0.16666666666666666</v>
      </c>
      <c r="V2550">
        <f t="shared" si="861"/>
        <v>0.95744680851063824</v>
      </c>
      <c r="W2550">
        <f t="shared" si="862"/>
        <v>0.25</v>
      </c>
      <c r="X2550">
        <f t="shared" si="863"/>
        <v>0.75085324232081918</v>
      </c>
      <c r="Y2550">
        <f t="shared" si="864"/>
        <v>1</v>
      </c>
      <c r="Z2550">
        <f t="shared" si="865"/>
        <v>0.76899696048632216</v>
      </c>
      <c r="AA2550">
        <f t="shared" si="866"/>
        <v>0.78115501519756836</v>
      </c>
      <c r="AB2550">
        <f t="shared" si="867"/>
        <v>0.5</v>
      </c>
      <c r="AC2550">
        <f t="shared" si="868"/>
        <v>0.82594936708860756</v>
      </c>
      <c r="AD2550">
        <f t="shared" si="869"/>
        <v>0.83227848101265811</v>
      </c>
      <c r="AE2550">
        <f t="shared" si="870"/>
        <v>0.25</v>
      </c>
      <c r="AF2550">
        <f t="shared" si="871"/>
        <v>0.16666666666666666</v>
      </c>
      <c r="AG2550">
        <f t="shared" si="872"/>
        <v>0.33333333333333331</v>
      </c>
      <c r="AH2550">
        <f t="shared" si="873"/>
        <v>9.1324200913242006E-4</v>
      </c>
      <c r="AI2550">
        <f t="shared" si="874"/>
        <v>0.32136222910216716</v>
      </c>
      <c r="AJ2550">
        <f t="shared" si="875"/>
        <v>0</v>
      </c>
      <c r="AK2550">
        <f t="shared" si="876"/>
        <v>0.44016227180527384</v>
      </c>
      <c r="AM2550">
        <v>160</v>
      </c>
      <c r="AN2550">
        <v>533.33333333333337</v>
      </c>
      <c r="AO2550">
        <v>1037.52</v>
      </c>
      <c r="AP2550">
        <v>500.31760461760445</v>
      </c>
      <c r="AQ2550">
        <v>106.66666666666669</v>
      </c>
      <c r="AT2550">
        <f t="shared" si="877"/>
        <v>0.44366197183098594</v>
      </c>
      <c r="AU2550">
        <f t="shared" si="878"/>
        <v>0.29701230228471004</v>
      </c>
      <c r="AV2550">
        <f t="shared" si="879"/>
        <v>0.73287748643761297</v>
      </c>
      <c r="AW2550">
        <f t="shared" si="880"/>
        <v>0.24668297238936976</v>
      </c>
      <c r="AX2550">
        <f t="shared" si="881"/>
        <v>0.25396825396825401</v>
      </c>
    </row>
    <row r="2551" spans="2:50" ht="15">
      <c r="B2551" s="52">
        <v>1</v>
      </c>
      <c r="C2551" s="52">
        <v>3.15</v>
      </c>
      <c r="D2551" s="52">
        <v>2</v>
      </c>
      <c r="E2551" s="52">
        <v>2.93</v>
      </c>
      <c r="F2551" s="52">
        <v>7</v>
      </c>
      <c r="G2551" s="53">
        <v>2.5299999999999998</v>
      </c>
      <c r="H2551" s="53">
        <v>2.57</v>
      </c>
      <c r="I2551" s="52">
        <v>2</v>
      </c>
      <c r="J2551" s="53">
        <v>2.61</v>
      </c>
      <c r="K2551" s="53">
        <v>2.63</v>
      </c>
      <c r="L2551" s="52">
        <v>30</v>
      </c>
      <c r="M2551" s="52">
        <v>1</v>
      </c>
      <c r="N2551" s="52">
        <v>20</v>
      </c>
      <c r="O2551" s="52">
        <v>7</v>
      </c>
      <c r="P2551" s="54">
        <v>67.862018000000006</v>
      </c>
      <c r="Q2551" s="54">
        <v>0</v>
      </c>
      <c r="R2551" s="55">
        <v>3.9814999000000002</v>
      </c>
      <c r="U2551">
        <f t="shared" si="860"/>
        <v>0.16666666666666666</v>
      </c>
      <c r="V2551">
        <f t="shared" si="861"/>
        <v>0.95744680851063824</v>
      </c>
      <c r="W2551">
        <f t="shared" si="862"/>
        <v>0.5</v>
      </c>
      <c r="X2551">
        <f t="shared" si="863"/>
        <v>1</v>
      </c>
      <c r="Y2551">
        <f t="shared" si="864"/>
        <v>1</v>
      </c>
      <c r="Z2551">
        <f t="shared" si="865"/>
        <v>0.76899696048632216</v>
      </c>
      <c r="AA2551">
        <f t="shared" si="866"/>
        <v>0.78115501519756836</v>
      </c>
      <c r="AB2551">
        <f t="shared" si="867"/>
        <v>0.5</v>
      </c>
      <c r="AC2551">
        <f t="shared" si="868"/>
        <v>0.82594936708860756</v>
      </c>
      <c r="AD2551">
        <f t="shared" si="869"/>
        <v>0.83227848101265811</v>
      </c>
      <c r="AE2551">
        <f t="shared" si="870"/>
        <v>0.25</v>
      </c>
      <c r="AF2551">
        <f t="shared" si="871"/>
        <v>0.16666666666666666</v>
      </c>
      <c r="AG2551">
        <f t="shared" si="872"/>
        <v>0.33333333333333331</v>
      </c>
      <c r="AH2551">
        <f t="shared" si="873"/>
        <v>9.1324200913242006E-4</v>
      </c>
      <c r="AI2551">
        <f t="shared" si="874"/>
        <v>0.37523219814241493</v>
      </c>
      <c r="AJ2551">
        <f t="shared" si="875"/>
        <v>0</v>
      </c>
      <c r="AK2551">
        <f t="shared" si="876"/>
        <v>0.41176470588235292</v>
      </c>
      <c r="AM2551">
        <v>160</v>
      </c>
      <c r="AN2551">
        <v>533.33333333333337</v>
      </c>
      <c r="AO2551">
        <v>1037.52</v>
      </c>
      <c r="AP2551">
        <v>531.12120374884876</v>
      </c>
      <c r="AQ2551">
        <v>106.66666666666669</v>
      </c>
      <c r="AT2551">
        <f t="shared" si="877"/>
        <v>0.44366197183098594</v>
      </c>
      <c r="AU2551">
        <f t="shared" si="878"/>
        <v>0.29701230228471004</v>
      </c>
      <c r="AV2551">
        <f t="shared" si="879"/>
        <v>0.73287748643761297</v>
      </c>
      <c r="AW2551">
        <f t="shared" si="880"/>
        <v>0.26187077174692724</v>
      </c>
      <c r="AX2551">
        <f t="shared" si="881"/>
        <v>0.25396825396825401</v>
      </c>
    </row>
    <row r="2552" spans="2:50" ht="15">
      <c r="B2552" s="52">
        <v>1</v>
      </c>
      <c r="C2552" s="52">
        <v>3.15</v>
      </c>
      <c r="D2552" s="52">
        <v>2</v>
      </c>
      <c r="E2552" s="52">
        <v>2.93</v>
      </c>
      <c r="F2552" s="52">
        <v>7</v>
      </c>
      <c r="G2552" s="53">
        <v>2.5299999999999998</v>
      </c>
      <c r="H2552" s="53">
        <v>2.57</v>
      </c>
      <c r="I2552" s="52">
        <v>2</v>
      </c>
      <c r="J2552" s="53">
        <v>2.61</v>
      </c>
      <c r="K2552" s="53">
        <v>2.63</v>
      </c>
      <c r="L2552" s="52">
        <v>30</v>
      </c>
      <c r="M2552" s="52">
        <v>1</v>
      </c>
      <c r="N2552" s="52">
        <v>20</v>
      </c>
      <c r="O2552" s="52">
        <v>7</v>
      </c>
      <c r="P2552" s="54">
        <v>60.016697999999998</v>
      </c>
      <c r="Q2552" s="54">
        <v>0</v>
      </c>
      <c r="R2552" s="55">
        <v>4.8739050500000003</v>
      </c>
      <c r="U2552">
        <f t="shared" si="860"/>
        <v>0.16666666666666666</v>
      </c>
      <c r="V2552">
        <f t="shared" si="861"/>
        <v>0.95744680851063824</v>
      </c>
      <c r="W2552">
        <f t="shared" si="862"/>
        <v>0.5</v>
      </c>
      <c r="X2552">
        <f t="shared" si="863"/>
        <v>1</v>
      </c>
      <c r="Y2552">
        <f t="shared" si="864"/>
        <v>1</v>
      </c>
      <c r="Z2552">
        <f t="shared" si="865"/>
        <v>0.76899696048632216</v>
      </c>
      <c r="AA2552">
        <f t="shared" si="866"/>
        <v>0.78115501519756836</v>
      </c>
      <c r="AB2552">
        <f t="shared" si="867"/>
        <v>0.5</v>
      </c>
      <c r="AC2552">
        <f t="shared" si="868"/>
        <v>0.82594936708860756</v>
      </c>
      <c r="AD2552">
        <f t="shared" si="869"/>
        <v>0.83227848101265811</v>
      </c>
      <c r="AE2552">
        <f t="shared" si="870"/>
        <v>0.25</v>
      </c>
      <c r="AF2552">
        <f t="shared" si="871"/>
        <v>0.16666666666666666</v>
      </c>
      <c r="AG2552">
        <f t="shared" si="872"/>
        <v>0.33333333333333331</v>
      </c>
      <c r="AH2552">
        <f t="shared" si="873"/>
        <v>9.1324200913242006E-4</v>
      </c>
      <c r="AI2552">
        <f t="shared" si="874"/>
        <v>0.32569659442724452</v>
      </c>
      <c r="AJ2552">
        <f t="shared" si="875"/>
        <v>0</v>
      </c>
      <c r="AK2552">
        <f t="shared" si="876"/>
        <v>0.50405679513184587</v>
      </c>
      <c r="AM2552">
        <v>160</v>
      </c>
      <c r="AN2552">
        <v>533.33333333333337</v>
      </c>
      <c r="AO2552">
        <v>1037.52</v>
      </c>
      <c r="AP2552">
        <v>438.2884392437291</v>
      </c>
      <c r="AQ2552">
        <v>213.33333333333337</v>
      </c>
      <c r="AT2552">
        <f t="shared" si="877"/>
        <v>0.44366197183098594</v>
      </c>
      <c r="AU2552">
        <f t="shared" si="878"/>
        <v>0.29701230228471004</v>
      </c>
      <c r="AV2552">
        <f t="shared" si="879"/>
        <v>0.73287748643761297</v>
      </c>
      <c r="AW2552">
        <f t="shared" si="880"/>
        <v>0.21609932162826093</v>
      </c>
      <c r="AX2552">
        <f t="shared" si="881"/>
        <v>0.50793650793650802</v>
      </c>
    </row>
    <row r="2553" spans="2:50" ht="15">
      <c r="B2553" s="52">
        <v>1</v>
      </c>
      <c r="C2553" s="52">
        <v>3.15</v>
      </c>
      <c r="D2553" s="52">
        <v>2</v>
      </c>
      <c r="E2553" s="52">
        <v>2.93</v>
      </c>
      <c r="F2553" s="52">
        <v>7</v>
      </c>
      <c r="G2553" s="53">
        <v>2.5299999999999998</v>
      </c>
      <c r="H2553" s="53">
        <v>2.57</v>
      </c>
      <c r="I2553" s="52">
        <v>2</v>
      </c>
      <c r="J2553" s="53">
        <v>2.61</v>
      </c>
      <c r="K2553" s="53">
        <v>2.63</v>
      </c>
      <c r="L2553" s="52">
        <v>30</v>
      </c>
      <c r="M2553" s="52">
        <v>1</v>
      </c>
      <c r="N2553" s="52">
        <v>20</v>
      </c>
      <c r="O2553" s="52">
        <v>7</v>
      </c>
      <c r="P2553" s="54">
        <v>51.582979000000002</v>
      </c>
      <c r="Q2553" s="54">
        <v>0</v>
      </c>
      <c r="R2553" s="55">
        <v>3.9618865999999997</v>
      </c>
      <c r="U2553">
        <f t="shared" si="860"/>
        <v>0.16666666666666666</v>
      </c>
      <c r="V2553">
        <f t="shared" si="861"/>
        <v>0.95744680851063824</v>
      </c>
      <c r="W2553">
        <f t="shared" si="862"/>
        <v>0.5</v>
      </c>
      <c r="X2553">
        <f t="shared" si="863"/>
        <v>1</v>
      </c>
      <c r="Y2553">
        <f t="shared" si="864"/>
        <v>1</v>
      </c>
      <c r="Z2553">
        <f t="shared" si="865"/>
        <v>0.76899696048632216</v>
      </c>
      <c r="AA2553">
        <f t="shared" si="866"/>
        <v>0.78115501519756836</v>
      </c>
      <c r="AB2553">
        <f t="shared" si="867"/>
        <v>0.5</v>
      </c>
      <c r="AC2553">
        <f t="shared" si="868"/>
        <v>0.82594936708860756</v>
      </c>
      <c r="AD2553">
        <f t="shared" si="869"/>
        <v>0.83227848101265811</v>
      </c>
      <c r="AE2553">
        <f t="shared" si="870"/>
        <v>0.25</v>
      </c>
      <c r="AF2553">
        <f t="shared" si="871"/>
        <v>0.16666666666666666</v>
      </c>
      <c r="AG2553">
        <f t="shared" si="872"/>
        <v>0.33333333333333331</v>
      </c>
      <c r="AH2553">
        <f t="shared" si="873"/>
        <v>9.1324200913242006E-4</v>
      </c>
      <c r="AI2553">
        <f t="shared" si="874"/>
        <v>0.27244582043343651</v>
      </c>
      <c r="AJ2553">
        <f t="shared" si="875"/>
        <v>0</v>
      </c>
      <c r="AK2553">
        <f t="shared" si="876"/>
        <v>0.40973630831642999</v>
      </c>
      <c r="AM2553">
        <v>160</v>
      </c>
      <c r="AN2553">
        <v>533.33333333333337</v>
      </c>
      <c r="AO2553">
        <v>1037.52</v>
      </c>
      <c r="AP2553">
        <v>345.45567473860979</v>
      </c>
      <c r="AQ2553">
        <v>320</v>
      </c>
      <c r="AT2553">
        <f t="shared" si="877"/>
        <v>0.44366197183098594</v>
      </c>
      <c r="AU2553">
        <f t="shared" si="878"/>
        <v>0.29701230228471004</v>
      </c>
      <c r="AV2553">
        <f t="shared" si="879"/>
        <v>0.73287748643761297</v>
      </c>
      <c r="AW2553">
        <f t="shared" si="880"/>
        <v>0.1703278715095948</v>
      </c>
      <c r="AX2553">
        <f t="shared" si="881"/>
        <v>0.76190476190476186</v>
      </c>
    </row>
    <row r="2554" spans="2:50" ht="15">
      <c r="B2554" s="52">
        <v>1</v>
      </c>
      <c r="C2554" s="52">
        <v>3.15</v>
      </c>
      <c r="D2554" s="56">
        <v>0</v>
      </c>
      <c r="E2554" s="52">
        <v>1</v>
      </c>
      <c r="F2554" s="52">
        <v>7</v>
      </c>
      <c r="G2554" s="53">
        <v>2.5299999999999998</v>
      </c>
      <c r="H2554" s="53">
        <v>2.57</v>
      </c>
      <c r="I2554" s="52">
        <v>2</v>
      </c>
      <c r="J2554" s="53">
        <v>2.61</v>
      </c>
      <c r="K2554" s="53">
        <v>2.63</v>
      </c>
      <c r="L2554" s="52">
        <v>25</v>
      </c>
      <c r="M2554" s="52">
        <v>1</v>
      </c>
      <c r="N2554" s="52">
        <v>20</v>
      </c>
      <c r="O2554" s="52">
        <v>7</v>
      </c>
      <c r="P2554" s="54">
        <v>90.319246500000006</v>
      </c>
      <c r="Q2554" s="54">
        <v>0</v>
      </c>
      <c r="R2554" s="55">
        <v>6.0801230000000004</v>
      </c>
      <c r="U2554">
        <f t="shared" si="860"/>
        <v>0.16666666666666666</v>
      </c>
      <c r="V2554">
        <f t="shared" si="861"/>
        <v>0.95744680851063824</v>
      </c>
      <c r="W2554">
        <f t="shared" si="862"/>
        <v>0</v>
      </c>
      <c r="X2554">
        <f t="shared" si="863"/>
        <v>0.34129692832764502</v>
      </c>
      <c r="Y2554">
        <f t="shared" si="864"/>
        <v>1</v>
      </c>
      <c r="Z2554">
        <f t="shared" si="865"/>
        <v>0.76899696048632216</v>
      </c>
      <c r="AA2554">
        <f t="shared" si="866"/>
        <v>0.78115501519756836</v>
      </c>
      <c r="AB2554">
        <f t="shared" si="867"/>
        <v>0.5</v>
      </c>
      <c r="AC2554">
        <f t="shared" si="868"/>
        <v>0.82594936708860756</v>
      </c>
      <c r="AD2554">
        <f t="shared" si="869"/>
        <v>0.83227848101265811</v>
      </c>
      <c r="AE2554">
        <f t="shared" si="870"/>
        <v>0.16666666666666666</v>
      </c>
      <c r="AF2554">
        <f t="shared" si="871"/>
        <v>0.16666666666666666</v>
      </c>
      <c r="AG2554">
        <f t="shared" si="872"/>
        <v>0.33333333333333331</v>
      </c>
      <c r="AH2554">
        <f t="shared" si="873"/>
        <v>9.1324200913242006E-4</v>
      </c>
      <c r="AI2554">
        <f t="shared" si="874"/>
        <v>0.51702786377708987</v>
      </c>
      <c r="AJ2554">
        <f t="shared" si="875"/>
        <v>0</v>
      </c>
      <c r="AK2554">
        <f t="shared" si="876"/>
        <v>0.62880324543610544</v>
      </c>
      <c r="AM2554">
        <v>160</v>
      </c>
      <c r="AN2554">
        <v>640</v>
      </c>
      <c r="AO2554">
        <v>1021.8000000000001</v>
      </c>
      <c r="AP2554">
        <v>552.90476190476159</v>
      </c>
      <c r="AQ2554">
        <v>0</v>
      </c>
      <c r="AT2554">
        <f t="shared" si="877"/>
        <v>0.44366197183098594</v>
      </c>
      <c r="AU2554">
        <f t="shared" si="878"/>
        <v>0.4094903339191564</v>
      </c>
      <c r="AV2554">
        <f t="shared" si="879"/>
        <v>0.72177328209764924</v>
      </c>
      <c r="AW2554">
        <f t="shared" si="880"/>
        <v>0.27261121506837377</v>
      </c>
      <c r="AX2554">
        <f t="shared" si="881"/>
        <v>0</v>
      </c>
    </row>
    <row r="2555" spans="2:50" ht="15">
      <c r="B2555" s="52">
        <v>1</v>
      </c>
      <c r="C2555" s="52">
        <v>3.15</v>
      </c>
      <c r="D2555" s="52">
        <v>1</v>
      </c>
      <c r="E2555" s="52">
        <v>2.2000000000000002</v>
      </c>
      <c r="F2555" s="52">
        <v>7</v>
      </c>
      <c r="G2555" s="53">
        <v>2.5299999999999998</v>
      </c>
      <c r="H2555" s="53">
        <v>2.57</v>
      </c>
      <c r="I2555" s="52">
        <v>2</v>
      </c>
      <c r="J2555" s="53">
        <v>2.61</v>
      </c>
      <c r="K2555" s="53">
        <v>2.63</v>
      </c>
      <c r="L2555" s="52">
        <v>25</v>
      </c>
      <c r="M2555" s="52">
        <v>1</v>
      </c>
      <c r="N2555" s="52">
        <v>20</v>
      </c>
      <c r="O2555" s="52">
        <v>7</v>
      </c>
      <c r="P2555" s="54">
        <v>85.317854999999994</v>
      </c>
      <c r="Q2555" s="54">
        <v>0</v>
      </c>
      <c r="R2555" s="55">
        <v>4.6973853500000002</v>
      </c>
      <c r="U2555">
        <f t="shared" si="860"/>
        <v>0.16666666666666666</v>
      </c>
      <c r="V2555">
        <f t="shared" si="861"/>
        <v>0.95744680851063824</v>
      </c>
      <c r="W2555">
        <f t="shared" si="862"/>
        <v>0.25</v>
      </c>
      <c r="X2555">
        <f t="shared" si="863"/>
        <v>0.75085324232081918</v>
      </c>
      <c r="Y2555">
        <f t="shared" si="864"/>
        <v>1</v>
      </c>
      <c r="Z2555">
        <f t="shared" si="865"/>
        <v>0.76899696048632216</v>
      </c>
      <c r="AA2555">
        <f t="shared" si="866"/>
        <v>0.78115501519756836</v>
      </c>
      <c r="AB2555">
        <f t="shared" si="867"/>
        <v>0.5</v>
      </c>
      <c r="AC2555">
        <f t="shared" si="868"/>
        <v>0.82594936708860756</v>
      </c>
      <c r="AD2555">
        <f t="shared" si="869"/>
        <v>0.83227848101265811</v>
      </c>
      <c r="AE2555">
        <f t="shared" si="870"/>
        <v>0.16666666666666666</v>
      </c>
      <c r="AF2555">
        <f t="shared" si="871"/>
        <v>0.16666666666666666</v>
      </c>
      <c r="AG2555">
        <f t="shared" si="872"/>
        <v>0.33333333333333331</v>
      </c>
      <c r="AH2555">
        <f t="shared" si="873"/>
        <v>9.1324200913242006E-4</v>
      </c>
      <c r="AI2555">
        <f t="shared" si="874"/>
        <v>0.48544891640866872</v>
      </c>
      <c r="AJ2555">
        <f t="shared" si="875"/>
        <v>0</v>
      </c>
      <c r="AK2555">
        <f t="shared" si="876"/>
        <v>0.48580121703853957</v>
      </c>
      <c r="AM2555">
        <v>160</v>
      </c>
      <c r="AN2555">
        <v>640</v>
      </c>
      <c r="AO2555">
        <v>1021.8000000000001</v>
      </c>
      <c r="AP2555">
        <v>478.72294372294346</v>
      </c>
      <c r="AQ2555">
        <v>64</v>
      </c>
      <c r="AT2555">
        <f t="shared" si="877"/>
        <v>0.44366197183098594</v>
      </c>
      <c r="AU2555">
        <f t="shared" si="878"/>
        <v>0.4094903339191564</v>
      </c>
      <c r="AV2555">
        <f t="shared" si="879"/>
        <v>0.72177328209764924</v>
      </c>
      <c r="AW2555">
        <f t="shared" si="880"/>
        <v>0.23603566538263962</v>
      </c>
      <c r="AX2555">
        <f t="shared" si="881"/>
        <v>0.15238095238095239</v>
      </c>
    </row>
    <row r="2556" spans="2:50" ht="15">
      <c r="B2556" s="52">
        <v>1</v>
      </c>
      <c r="C2556" s="52">
        <v>3.15</v>
      </c>
      <c r="D2556" s="52">
        <v>2</v>
      </c>
      <c r="E2556" s="52">
        <v>2.93</v>
      </c>
      <c r="F2556" s="52">
        <v>7</v>
      </c>
      <c r="G2556" s="53">
        <v>2.5299999999999998</v>
      </c>
      <c r="H2556" s="53">
        <v>2.57</v>
      </c>
      <c r="I2556" s="52">
        <v>2</v>
      </c>
      <c r="J2556" s="53">
        <v>2.61</v>
      </c>
      <c r="K2556" s="53">
        <v>2.63</v>
      </c>
      <c r="L2556" s="52">
        <v>25</v>
      </c>
      <c r="M2556" s="52">
        <v>1</v>
      </c>
      <c r="N2556" s="52">
        <v>20</v>
      </c>
      <c r="O2556" s="52">
        <v>8</v>
      </c>
      <c r="P2556" s="54">
        <v>82.866192499999997</v>
      </c>
      <c r="Q2556" s="54">
        <v>0</v>
      </c>
      <c r="R2556" s="55">
        <v>5.07003805</v>
      </c>
      <c r="U2556">
        <f t="shared" si="860"/>
        <v>0.16666666666666666</v>
      </c>
      <c r="V2556">
        <f t="shared" si="861"/>
        <v>0.95744680851063824</v>
      </c>
      <c r="W2556">
        <f t="shared" si="862"/>
        <v>0.5</v>
      </c>
      <c r="X2556">
        <f t="shared" si="863"/>
        <v>1</v>
      </c>
      <c r="Y2556">
        <f t="shared" si="864"/>
        <v>1</v>
      </c>
      <c r="Z2556">
        <f t="shared" si="865"/>
        <v>0.76899696048632216</v>
      </c>
      <c r="AA2556">
        <f t="shared" si="866"/>
        <v>0.78115501519756836</v>
      </c>
      <c r="AB2556">
        <f t="shared" si="867"/>
        <v>0.5</v>
      </c>
      <c r="AC2556">
        <f t="shared" si="868"/>
        <v>0.82594936708860756</v>
      </c>
      <c r="AD2556">
        <f t="shared" si="869"/>
        <v>0.83227848101265811</v>
      </c>
      <c r="AE2556">
        <f t="shared" si="870"/>
        <v>0.16666666666666666</v>
      </c>
      <c r="AF2556">
        <f t="shared" si="871"/>
        <v>0.16666666666666666</v>
      </c>
      <c r="AG2556">
        <f t="shared" si="872"/>
        <v>0.33333333333333331</v>
      </c>
      <c r="AH2556">
        <f t="shared" si="873"/>
        <v>1.0437051532941944E-3</v>
      </c>
      <c r="AI2556">
        <f t="shared" si="874"/>
        <v>0.46996904024767799</v>
      </c>
      <c r="AJ2556">
        <f t="shared" si="875"/>
        <v>0</v>
      </c>
      <c r="AK2556">
        <f t="shared" si="876"/>
        <v>0.52434077079107499</v>
      </c>
      <c r="AM2556">
        <v>160</v>
      </c>
      <c r="AN2556">
        <v>640</v>
      </c>
      <c r="AO2556">
        <v>1021.8000000000001</v>
      </c>
      <c r="AP2556">
        <v>330.10612709247499</v>
      </c>
      <c r="AQ2556">
        <v>256</v>
      </c>
      <c r="AT2556">
        <f t="shared" si="877"/>
        <v>0.44366197183098594</v>
      </c>
      <c r="AU2556">
        <f t="shared" si="878"/>
        <v>0.4094903339191564</v>
      </c>
      <c r="AV2556">
        <f t="shared" si="879"/>
        <v>0.72177328209764924</v>
      </c>
      <c r="AW2556">
        <f t="shared" si="880"/>
        <v>0.16275973478357492</v>
      </c>
      <c r="AX2556">
        <f t="shared" si="881"/>
        <v>0.60952380952380958</v>
      </c>
    </row>
    <row r="2557" spans="2:50" ht="15">
      <c r="B2557" s="52">
        <v>1</v>
      </c>
      <c r="C2557" s="52">
        <v>3.15</v>
      </c>
      <c r="D2557" s="56">
        <v>0</v>
      </c>
      <c r="E2557" s="52">
        <v>1</v>
      </c>
      <c r="F2557" s="52">
        <v>7</v>
      </c>
      <c r="G2557" s="53">
        <v>2.5299999999999998</v>
      </c>
      <c r="H2557" s="53">
        <v>2.57</v>
      </c>
      <c r="I2557" s="52">
        <v>2</v>
      </c>
      <c r="J2557" s="53">
        <v>2.61</v>
      </c>
      <c r="K2557" s="53">
        <v>2.63</v>
      </c>
      <c r="L2557" s="52">
        <v>50</v>
      </c>
      <c r="M2557" s="52">
        <v>1</v>
      </c>
      <c r="N2557" s="52">
        <v>20</v>
      </c>
      <c r="O2557" s="52">
        <v>28</v>
      </c>
      <c r="P2557" s="54">
        <v>42.756993999999999</v>
      </c>
      <c r="Q2557" s="54">
        <v>31.773546000000003</v>
      </c>
      <c r="R2557" s="55">
        <v>3.4813607499999999</v>
      </c>
      <c r="U2557">
        <f t="shared" si="860"/>
        <v>0.16666666666666666</v>
      </c>
      <c r="V2557">
        <f t="shared" si="861"/>
        <v>0.95744680851063824</v>
      </c>
      <c r="W2557">
        <f t="shared" si="862"/>
        <v>0</v>
      </c>
      <c r="X2557">
        <f t="shared" si="863"/>
        <v>0.34129692832764502</v>
      </c>
      <c r="Y2557">
        <f t="shared" si="864"/>
        <v>1</v>
      </c>
      <c r="Z2557">
        <f t="shared" si="865"/>
        <v>0.76899696048632216</v>
      </c>
      <c r="AA2557">
        <f t="shared" si="866"/>
        <v>0.78115501519756836</v>
      </c>
      <c r="AB2557">
        <f t="shared" si="867"/>
        <v>0.5</v>
      </c>
      <c r="AC2557">
        <f t="shared" si="868"/>
        <v>0.82594936708860756</v>
      </c>
      <c r="AD2557">
        <f t="shared" si="869"/>
        <v>0.83227848101265811</v>
      </c>
      <c r="AE2557">
        <f t="shared" si="870"/>
        <v>0.58333333333333337</v>
      </c>
      <c r="AF2557">
        <f t="shared" si="871"/>
        <v>0.16666666666666666</v>
      </c>
      <c r="AG2557">
        <f t="shared" si="872"/>
        <v>0.33333333333333331</v>
      </c>
      <c r="AH2557">
        <f t="shared" si="873"/>
        <v>3.6529680365296802E-3</v>
      </c>
      <c r="AI2557">
        <f t="shared" si="874"/>
        <v>0.21671826625386995</v>
      </c>
      <c r="AJ2557">
        <f t="shared" si="875"/>
        <v>0.40298507462686572</v>
      </c>
      <c r="AK2557">
        <f t="shared" si="876"/>
        <v>0.36004056795131845</v>
      </c>
      <c r="AM2557">
        <v>175</v>
      </c>
      <c r="AN2557">
        <v>350</v>
      </c>
      <c r="AO2557">
        <v>945.82</v>
      </c>
      <c r="AP2557">
        <v>823.36666666666633</v>
      </c>
      <c r="AQ2557">
        <v>0</v>
      </c>
      <c r="AT2557">
        <f t="shared" si="877"/>
        <v>0.54929577464788737</v>
      </c>
      <c r="AU2557">
        <f t="shared" si="878"/>
        <v>0.10369068541300526</v>
      </c>
      <c r="AV2557">
        <f t="shared" si="879"/>
        <v>0.6681029611211573</v>
      </c>
      <c r="AW2557">
        <f t="shared" si="880"/>
        <v>0.40596320182436751</v>
      </c>
      <c r="AX2557">
        <f t="shared" si="881"/>
        <v>0</v>
      </c>
    </row>
    <row r="2558" spans="2:50" ht="15">
      <c r="B2558" s="52">
        <v>1</v>
      </c>
      <c r="C2558" s="52">
        <v>3.15</v>
      </c>
      <c r="D2558" s="56">
        <v>0</v>
      </c>
      <c r="E2558" s="52">
        <v>1</v>
      </c>
      <c r="F2558" s="52">
        <v>7</v>
      </c>
      <c r="G2558" s="53">
        <v>2.5299999999999998</v>
      </c>
      <c r="H2558" s="53">
        <v>2.57</v>
      </c>
      <c r="I2558" s="52">
        <v>2</v>
      </c>
      <c r="J2558" s="53">
        <v>2.61</v>
      </c>
      <c r="K2558" s="53">
        <v>2.63</v>
      </c>
      <c r="L2558" s="52">
        <v>35</v>
      </c>
      <c r="M2558" s="52">
        <v>1</v>
      </c>
      <c r="N2558" s="52">
        <v>20</v>
      </c>
      <c r="O2558" s="52">
        <v>28</v>
      </c>
      <c r="P2558" s="54">
        <v>73.451808499999999</v>
      </c>
      <c r="Q2558" s="54">
        <v>38.147868500000001</v>
      </c>
      <c r="R2558" s="55">
        <v>5.0504247500000004</v>
      </c>
      <c r="U2558">
        <f t="shared" si="860"/>
        <v>0.16666666666666666</v>
      </c>
      <c r="V2558">
        <f t="shared" si="861"/>
        <v>0.95744680851063824</v>
      </c>
      <c r="W2558">
        <f t="shared" si="862"/>
        <v>0</v>
      </c>
      <c r="X2558">
        <f t="shared" si="863"/>
        <v>0.34129692832764502</v>
      </c>
      <c r="Y2558">
        <f t="shared" si="864"/>
        <v>1</v>
      </c>
      <c r="Z2558">
        <f t="shared" si="865"/>
        <v>0.76899696048632216</v>
      </c>
      <c r="AA2558">
        <f t="shared" si="866"/>
        <v>0.78115501519756836</v>
      </c>
      <c r="AB2558">
        <f t="shared" si="867"/>
        <v>0.5</v>
      </c>
      <c r="AC2558">
        <f t="shared" si="868"/>
        <v>0.82594936708860756</v>
      </c>
      <c r="AD2558">
        <f t="shared" si="869"/>
        <v>0.83227848101265811</v>
      </c>
      <c r="AE2558">
        <f t="shared" si="870"/>
        <v>0.33333333333333331</v>
      </c>
      <c r="AF2558">
        <f t="shared" si="871"/>
        <v>0.16666666666666666</v>
      </c>
      <c r="AG2558">
        <f t="shared" si="872"/>
        <v>0.33333333333333331</v>
      </c>
      <c r="AH2558">
        <f t="shared" si="873"/>
        <v>3.6529680365296802E-3</v>
      </c>
      <c r="AI2558">
        <f t="shared" si="874"/>
        <v>0.41052631578947368</v>
      </c>
      <c r="AJ2558">
        <f t="shared" si="875"/>
        <v>0.48383084577114427</v>
      </c>
      <c r="AK2558">
        <f t="shared" si="876"/>
        <v>0.52231237322515212</v>
      </c>
      <c r="AM2558">
        <v>160</v>
      </c>
      <c r="AN2558">
        <v>457.14285714285717</v>
      </c>
      <c r="AO2558">
        <v>1032.28</v>
      </c>
      <c r="AP2558">
        <v>690.7319727891155</v>
      </c>
      <c r="AQ2558">
        <v>0</v>
      </c>
      <c r="AT2558">
        <f t="shared" si="877"/>
        <v>0.44366197183098594</v>
      </c>
      <c r="AU2558">
        <f t="shared" si="878"/>
        <v>0.21667085111724832</v>
      </c>
      <c r="AV2558">
        <f t="shared" si="879"/>
        <v>0.72917608499095832</v>
      </c>
      <c r="AW2558">
        <f t="shared" si="880"/>
        <v>0.34056730084927495</v>
      </c>
      <c r="AX2558">
        <f t="shared" si="881"/>
        <v>0</v>
      </c>
    </row>
    <row r="2559" spans="2:50" ht="15">
      <c r="B2559" s="52">
        <v>1</v>
      </c>
      <c r="C2559" s="52">
        <v>3.15</v>
      </c>
      <c r="D2559" s="52">
        <v>1</v>
      </c>
      <c r="E2559" s="52">
        <v>2.2000000000000002</v>
      </c>
      <c r="F2559" s="52">
        <v>7</v>
      </c>
      <c r="G2559" s="53">
        <v>2.5299999999999998</v>
      </c>
      <c r="H2559" s="53">
        <v>2.57</v>
      </c>
      <c r="I2559" s="52">
        <v>2</v>
      </c>
      <c r="J2559" s="53">
        <v>2.61</v>
      </c>
      <c r="K2559" s="53">
        <v>2.63</v>
      </c>
      <c r="L2559" s="52">
        <v>35</v>
      </c>
      <c r="M2559" s="52">
        <v>1</v>
      </c>
      <c r="N2559" s="52">
        <v>20</v>
      </c>
      <c r="O2559" s="52">
        <v>28</v>
      </c>
      <c r="P2559" s="54">
        <v>72.176944000000006</v>
      </c>
      <c r="Q2559" s="54">
        <v>35.107807000000001</v>
      </c>
      <c r="R2559" s="55">
        <v>4.8444851</v>
      </c>
      <c r="U2559">
        <f t="shared" si="860"/>
        <v>0.16666666666666666</v>
      </c>
      <c r="V2559">
        <f t="shared" si="861"/>
        <v>0.95744680851063824</v>
      </c>
      <c r="W2559">
        <f t="shared" si="862"/>
        <v>0.25</v>
      </c>
      <c r="X2559">
        <f t="shared" si="863"/>
        <v>0.75085324232081918</v>
      </c>
      <c r="Y2559">
        <f t="shared" si="864"/>
        <v>1</v>
      </c>
      <c r="Z2559">
        <f t="shared" si="865"/>
        <v>0.76899696048632216</v>
      </c>
      <c r="AA2559">
        <f t="shared" si="866"/>
        <v>0.78115501519756836</v>
      </c>
      <c r="AB2559">
        <f t="shared" si="867"/>
        <v>0.5</v>
      </c>
      <c r="AC2559">
        <f t="shared" si="868"/>
        <v>0.82594936708860756</v>
      </c>
      <c r="AD2559">
        <f t="shared" si="869"/>
        <v>0.83227848101265811</v>
      </c>
      <c r="AE2559">
        <f t="shared" si="870"/>
        <v>0.33333333333333331</v>
      </c>
      <c r="AF2559">
        <f t="shared" si="871"/>
        <v>0.16666666666666666</v>
      </c>
      <c r="AG2559">
        <f t="shared" si="872"/>
        <v>0.33333333333333331</v>
      </c>
      <c r="AH2559">
        <f t="shared" si="873"/>
        <v>3.6529680365296802E-3</v>
      </c>
      <c r="AI2559">
        <f t="shared" si="874"/>
        <v>0.40247678018575855</v>
      </c>
      <c r="AJ2559">
        <f t="shared" si="875"/>
        <v>0.44527363184079605</v>
      </c>
      <c r="AK2559">
        <f t="shared" si="876"/>
        <v>0.5010141987829615</v>
      </c>
      <c r="AM2559">
        <v>160</v>
      </c>
      <c r="AN2559">
        <v>457.14285714285717</v>
      </c>
      <c r="AO2559">
        <v>1032.28</v>
      </c>
      <c r="AP2559">
        <v>637.74495980210247</v>
      </c>
      <c r="AQ2559">
        <v>45.714285714285722</v>
      </c>
      <c r="AT2559">
        <f t="shared" si="877"/>
        <v>0.44366197183098594</v>
      </c>
      <c r="AU2559">
        <f t="shared" si="878"/>
        <v>0.21667085111724832</v>
      </c>
      <c r="AV2559">
        <f t="shared" si="879"/>
        <v>0.72917608499095832</v>
      </c>
      <c r="AW2559">
        <f t="shared" si="880"/>
        <v>0.31444190821660767</v>
      </c>
      <c r="AX2559">
        <f t="shared" si="881"/>
        <v>0.10884353741496601</v>
      </c>
    </row>
    <row r="2560" spans="2:50" ht="15">
      <c r="B2560" s="52">
        <v>1</v>
      </c>
      <c r="C2560" s="52">
        <v>3.15</v>
      </c>
      <c r="D2560" s="52">
        <v>2</v>
      </c>
      <c r="E2560" s="52">
        <v>2.93</v>
      </c>
      <c r="F2560" s="52">
        <v>7</v>
      </c>
      <c r="G2560" s="53">
        <v>2.5299999999999998</v>
      </c>
      <c r="H2560" s="53">
        <v>2.57</v>
      </c>
      <c r="I2560" s="52">
        <v>2</v>
      </c>
      <c r="J2560" s="53">
        <v>2.61</v>
      </c>
      <c r="K2560" s="53">
        <v>2.63</v>
      </c>
      <c r="L2560" s="52">
        <v>35</v>
      </c>
      <c r="M2560" s="52">
        <v>1</v>
      </c>
      <c r="N2560" s="52">
        <v>20</v>
      </c>
      <c r="O2560" s="52">
        <v>28</v>
      </c>
      <c r="P2560" s="54">
        <v>68.744616500000006</v>
      </c>
      <c r="Q2560" s="54">
        <v>35.794272500000005</v>
      </c>
      <c r="R2560" s="55">
        <v>4.5698989000000001</v>
      </c>
      <c r="U2560">
        <f t="shared" si="860"/>
        <v>0.16666666666666666</v>
      </c>
      <c r="V2560">
        <f t="shared" si="861"/>
        <v>0.95744680851063824</v>
      </c>
      <c r="W2560">
        <f t="shared" si="862"/>
        <v>0.5</v>
      </c>
      <c r="X2560">
        <f t="shared" si="863"/>
        <v>1</v>
      </c>
      <c r="Y2560">
        <f t="shared" si="864"/>
        <v>1</v>
      </c>
      <c r="Z2560">
        <f t="shared" si="865"/>
        <v>0.76899696048632216</v>
      </c>
      <c r="AA2560">
        <f t="shared" si="866"/>
        <v>0.78115501519756836</v>
      </c>
      <c r="AB2560">
        <f t="shared" si="867"/>
        <v>0.5</v>
      </c>
      <c r="AC2560">
        <f t="shared" si="868"/>
        <v>0.82594936708860756</v>
      </c>
      <c r="AD2560">
        <f t="shared" si="869"/>
        <v>0.83227848101265811</v>
      </c>
      <c r="AE2560">
        <f t="shared" si="870"/>
        <v>0.33333333333333331</v>
      </c>
      <c r="AF2560">
        <f t="shared" si="871"/>
        <v>0.16666666666666666</v>
      </c>
      <c r="AG2560">
        <f t="shared" si="872"/>
        <v>0.33333333333333331</v>
      </c>
      <c r="AH2560">
        <f t="shared" si="873"/>
        <v>3.6529680365296802E-3</v>
      </c>
      <c r="AI2560">
        <f t="shared" si="874"/>
        <v>0.38080495356037158</v>
      </c>
      <c r="AJ2560">
        <f t="shared" si="875"/>
        <v>0.45398009950248763</v>
      </c>
      <c r="AK2560">
        <f t="shared" si="876"/>
        <v>0.47261663286004058</v>
      </c>
      <c r="AM2560">
        <v>160</v>
      </c>
      <c r="AN2560">
        <v>457.14285714285717</v>
      </c>
      <c r="AO2560">
        <v>1032.28</v>
      </c>
      <c r="AP2560">
        <v>531.59009078033932</v>
      </c>
      <c r="AQ2560">
        <v>182.85714285714289</v>
      </c>
      <c r="AT2560">
        <f t="shared" si="877"/>
        <v>0.44366197183098594</v>
      </c>
      <c r="AU2560">
        <f t="shared" si="878"/>
        <v>0.21667085111724832</v>
      </c>
      <c r="AV2560">
        <f t="shared" si="879"/>
        <v>0.72917608499095832</v>
      </c>
      <c r="AW2560">
        <f t="shared" si="880"/>
        <v>0.26210195778870432</v>
      </c>
      <c r="AX2560">
        <f t="shared" si="881"/>
        <v>0.43537414965986404</v>
      </c>
    </row>
    <row r="2561" spans="2:50" ht="15">
      <c r="B2561" s="52">
        <v>1</v>
      </c>
      <c r="C2561" s="52">
        <v>3.15</v>
      </c>
      <c r="D2561" s="56">
        <v>0</v>
      </c>
      <c r="E2561" s="52">
        <v>1</v>
      </c>
      <c r="F2561" s="52">
        <v>7</v>
      </c>
      <c r="G2561" s="53">
        <v>2.5299999999999998</v>
      </c>
      <c r="H2561" s="53">
        <v>2.57</v>
      </c>
      <c r="I2561" s="52">
        <v>2</v>
      </c>
      <c r="J2561" s="53">
        <v>2.61</v>
      </c>
      <c r="K2561" s="53">
        <v>2.63</v>
      </c>
      <c r="L2561" s="52">
        <v>30</v>
      </c>
      <c r="M2561" s="52">
        <v>1</v>
      </c>
      <c r="N2561" s="52">
        <v>20</v>
      </c>
      <c r="O2561" s="52">
        <v>28</v>
      </c>
      <c r="P2561" s="54">
        <v>81.297128499999999</v>
      </c>
      <c r="Q2561" s="54">
        <v>37.657536</v>
      </c>
      <c r="R2561" s="55">
        <v>5.24655775</v>
      </c>
      <c r="U2561">
        <f t="shared" si="860"/>
        <v>0.16666666666666666</v>
      </c>
      <c r="V2561">
        <f t="shared" si="861"/>
        <v>0.95744680851063824</v>
      </c>
      <c r="W2561">
        <f t="shared" si="862"/>
        <v>0</v>
      </c>
      <c r="X2561">
        <f t="shared" si="863"/>
        <v>0.34129692832764502</v>
      </c>
      <c r="Y2561">
        <f t="shared" si="864"/>
        <v>1</v>
      </c>
      <c r="Z2561">
        <f t="shared" si="865"/>
        <v>0.76899696048632216</v>
      </c>
      <c r="AA2561">
        <f t="shared" si="866"/>
        <v>0.78115501519756836</v>
      </c>
      <c r="AB2561">
        <f t="shared" si="867"/>
        <v>0.5</v>
      </c>
      <c r="AC2561">
        <f t="shared" si="868"/>
        <v>0.82594936708860756</v>
      </c>
      <c r="AD2561">
        <f t="shared" si="869"/>
        <v>0.83227848101265811</v>
      </c>
      <c r="AE2561">
        <f t="shared" si="870"/>
        <v>0.25</v>
      </c>
      <c r="AF2561">
        <f t="shared" si="871"/>
        <v>0.16666666666666666</v>
      </c>
      <c r="AG2561">
        <f t="shared" si="872"/>
        <v>0.33333333333333331</v>
      </c>
      <c r="AH2561">
        <f t="shared" si="873"/>
        <v>3.6529680365296802E-3</v>
      </c>
      <c r="AI2561">
        <f t="shared" si="874"/>
        <v>0.46006191950464398</v>
      </c>
      <c r="AJ2561">
        <f t="shared" si="875"/>
        <v>0.47761194029850745</v>
      </c>
      <c r="AK2561">
        <f t="shared" si="876"/>
        <v>0.54259634888438135</v>
      </c>
      <c r="AM2561">
        <v>160</v>
      </c>
      <c r="AN2561">
        <v>533.33333333333337</v>
      </c>
      <c r="AO2561">
        <v>1037.52</v>
      </c>
      <c r="AP2561">
        <v>623.95396825396813</v>
      </c>
      <c r="AQ2561">
        <v>0</v>
      </c>
      <c r="AT2561">
        <f t="shared" si="877"/>
        <v>0.44366197183098594</v>
      </c>
      <c r="AU2561">
        <f t="shared" si="878"/>
        <v>0.29701230228471004</v>
      </c>
      <c r="AV2561">
        <f t="shared" si="879"/>
        <v>0.73287748643761297</v>
      </c>
      <c r="AW2561">
        <f t="shared" si="880"/>
        <v>0.30764222186559342</v>
      </c>
      <c r="AX2561">
        <f t="shared" si="881"/>
        <v>0</v>
      </c>
    </row>
    <row r="2562" spans="2:50" ht="15">
      <c r="B2562" s="52">
        <v>1</v>
      </c>
      <c r="C2562" s="52">
        <v>3.15</v>
      </c>
      <c r="D2562" s="52">
        <v>1</v>
      </c>
      <c r="E2562" s="52">
        <v>2.2000000000000002</v>
      </c>
      <c r="F2562" s="52">
        <v>7</v>
      </c>
      <c r="G2562" s="53">
        <v>2.5299999999999998</v>
      </c>
      <c r="H2562" s="53">
        <v>2.57</v>
      </c>
      <c r="I2562" s="52">
        <v>2</v>
      </c>
      <c r="J2562" s="53">
        <v>2.61</v>
      </c>
      <c r="K2562" s="53">
        <v>2.63</v>
      </c>
      <c r="L2562" s="52">
        <v>30</v>
      </c>
      <c r="M2562" s="52">
        <v>1</v>
      </c>
      <c r="N2562" s="52">
        <v>20</v>
      </c>
      <c r="O2562" s="52">
        <v>28</v>
      </c>
      <c r="P2562" s="54">
        <v>93.653507500000003</v>
      </c>
      <c r="Q2562" s="54">
        <v>38.442067999999999</v>
      </c>
      <c r="R2562" s="55">
        <v>5.2269444499999995</v>
      </c>
      <c r="U2562">
        <f t="shared" si="860"/>
        <v>0.16666666666666666</v>
      </c>
      <c r="V2562">
        <f t="shared" si="861"/>
        <v>0.95744680851063824</v>
      </c>
      <c r="W2562">
        <f t="shared" si="862"/>
        <v>0.25</v>
      </c>
      <c r="X2562">
        <f t="shared" si="863"/>
        <v>0.75085324232081918</v>
      </c>
      <c r="Y2562">
        <f t="shared" si="864"/>
        <v>1</v>
      </c>
      <c r="Z2562">
        <f t="shared" si="865"/>
        <v>0.76899696048632216</v>
      </c>
      <c r="AA2562">
        <f t="shared" si="866"/>
        <v>0.78115501519756836</v>
      </c>
      <c r="AB2562">
        <f t="shared" si="867"/>
        <v>0.5</v>
      </c>
      <c r="AC2562">
        <f t="shared" si="868"/>
        <v>0.82594936708860756</v>
      </c>
      <c r="AD2562">
        <f t="shared" si="869"/>
        <v>0.83227848101265811</v>
      </c>
      <c r="AE2562">
        <f t="shared" si="870"/>
        <v>0.25</v>
      </c>
      <c r="AF2562">
        <f t="shared" si="871"/>
        <v>0.16666666666666666</v>
      </c>
      <c r="AG2562">
        <f t="shared" si="872"/>
        <v>0.33333333333333331</v>
      </c>
      <c r="AH2562">
        <f t="shared" si="873"/>
        <v>3.6529680365296802E-3</v>
      </c>
      <c r="AI2562">
        <f t="shared" si="874"/>
        <v>0.53808049535603719</v>
      </c>
      <c r="AJ2562">
        <f t="shared" si="875"/>
        <v>0.48756218905472637</v>
      </c>
      <c r="AK2562">
        <f t="shared" si="876"/>
        <v>0.54056795131845836</v>
      </c>
      <c r="AM2562">
        <v>160</v>
      </c>
      <c r="AN2562">
        <v>533.33333333333337</v>
      </c>
      <c r="AO2562">
        <v>1037.52</v>
      </c>
      <c r="AP2562">
        <v>593.04487734487725</v>
      </c>
      <c r="AQ2562">
        <v>26.666666666666671</v>
      </c>
      <c r="AT2562">
        <f t="shared" si="877"/>
        <v>0.44366197183098594</v>
      </c>
      <c r="AU2562">
        <f t="shared" si="878"/>
        <v>0.29701230228471004</v>
      </c>
      <c r="AV2562">
        <f t="shared" si="879"/>
        <v>0.73287748643761297</v>
      </c>
      <c r="AW2562">
        <f t="shared" si="880"/>
        <v>0.29240240949653756</v>
      </c>
      <c r="AX2562">
        <f t="shared" si="881"/>
        <v>6.3492063492063502E-2</v>
      </c>
    </row>
    <row r="2563" spans="2:50" ht="15">
      <c r="B2563" s="52">
        <v>1</v>
      </c>
      <c r="C2563" s="52">
        <v>3.15</v>
      </c>
      <c r="D2563" s="52">
        <v>1</v>
      </c>
      <c r="E2563" s="52">
        <v>2.2000000000000002</v>
      </c>
      <c r="F2563" s="52">
        <v>7</v>
      </c>
      <c r="G2563" s="53">
        <v>2.5299999999999998</v>
      </c>
      <c r="H2563" s="53">
        <v>2.57</v>
      </c>
      <c r="I2563" s="52">
        <v>2</v>
      </c>
      <c r="J2563" s="53">
        <v>2.61</v>
      </c>
      <c r="K2563" s="53">
        <v>2.63</v>
      </c>
      <c r="L2563" s="52">
        <v>30</v>
      </c>
      <c r="M2563" s="52">
        <v>1</v>
      </c>
      <c r="N2563" s="52">
        <v>20</v>
      </c>
      <c r="O2563" s="52">
        <v>28</v>
      </c>
      <c r="P2563" s="54">
        <v>91.6921775</v>
      </c>
      <c r="Q2563" s="54">
        <v>38.638201000000002</v>
      </c>
      <c r="R2563" s="55">
        <v>5.3152043000000004</v>
      </c>
      <c r="U2563">
        <f t="shared" si="860"/>
        <v>0.16666666666666666</v>
      </c>
      <c r="V2563">
        <f t="shared" si="861"/>
        <v>0.95744680851063824</v>
      </c>
      <c r="W2563">
        <f t="shared" si="862"/>
        <v>0.25</v>
      </c>
      <c r="X2563">
        <f t="shared" si="863"/>
        <v>0.75085324232081918</v>
      </c>
      <c r="Y2563">
        <f t="shared" si="864"/>
        <v>1</v>
      </c>
      <c r="Z2563">
        <f t="shared" si="865"/>
        <v>0.76899696048632216</v>
      </c>
      <c r="AA2563">
        <f t="shared" si="866"/>
        <v>0.78115501519756836</v>
      </c>
      <c r="AB2563">
        <f t="shared" si="867"/>
        <v>0.5</v>
      </c>
      <c r="AC2563">
        <f t="shared" si="868"/>
        <v>0.82594936708860756</v>
      </c>
      <c r="AD2563">
        <f t="shared" si="869"/>
        <v>0.83227848101265811</v>
      </c>
      <c r="AE2563">
        <f t="shared" si="870"/>
        <v>0.25</v>
      </c>
      <c r="AF2563">
        <f t="shared" si="871"/>
        <v>0.16666666666666666</v>
      </c>
      <c r="AG2563">
        <f t="shared" si="872"/>
        <v>0.33333333333333331</v>
      </c>
      <c r="AH2563">
        <f t="shared" si="873"/>
        <v>3.6529680365296802E-3</v>
      </c>
      <c r="AI2563">
        <f t="shared" si="874"/>
        <v>0.52569659442724459</v>
      </c>
      <c r="AJ2563">
        <f t="shared" si="875"/>
        <v>0.49004975124378108</v>
      </c>
      <c r="AK2563">
        <f t="shared" si="876"/>
        <v>0.5496957403651116</v>
      </c>
      <c r="AM2563">
        <v>160</v>
      </c>
      <c r="AN2563">
        <v>533.33333333333337</v>
      </c>
      <c r="AO2563">
        <v>1037.52</v>
      </c>
      <c r="AP2563">
        <v>562.13578643578614</v>
      </c>
      <c r="AQ2563">
        <v>53.333333333333343</v>
      </c>
      <c r="AT2563">
        <f t="shared" si="877"/>
        <v>0.44366197183098594</v>
      </c>
      <c r="AU2563">
        <f t="shared" si="878"/>
        <v>0.29701230228471004</v>
      </c>
      <c r="AV2563">
        <f t="shared" si="879"/>
        <v>0.73287748643761297</v>
      </c>
      <c r="AW2563">
        <f t="shared" si="880"/>
        <v>0.27716259712748154</v>
      </c>
      <c r="AX2563">
        <f t="shared" si="881"/>
        <v>0.126984126984127</v>
      </c>
    </row>
    <row r="2564" spans="2:50" ht="15">
      <c r="B2564" s="52">
        <v>1</v>
      </c>
      <c r="C2564" s="52">
        <v>3.15</v>
      </c>
      <c r="D2564" s="52">
        <v>1</v>
      </c>
      <c r="E2564" s="52">
        <v>2.2000000000000002</v>
      </c>
      <c r="F2564" s="52">
        <v>7</v>
      </c>
      <c r="G2564" s="53">
        <v>2.5299999999999998</v>
      </c>
      <c r="H2564" s="53">
        <v>2.57</v>
      </c>
      <c r="I2564" s="52">
        <v>2</v>
      </c>
      <c r="J2564" s="53">
        <v>2.61</v>
      </c>
      <c r="K2564" s="53">
        <v>2.63</v>
      </c>
      <c r="L2564" s="52">
        <v>30</v>
      </c>
      <c r="M2564" s="52">
        <v>1</v>
      </c>
      <c r="N2564" s="52">
        <v>20</v>
      </c>
      <c r="O2564" s="52">
        <v>28</v>
      </c>
      <c r="P2564" s="54">
        <v>84.631389499999997</v>
      </c>
      <c r="Q2564" s="54">
        <v>38.834333999999998</v>
      </c>
      <c r="R2564" s="55">
        <v>5.0994580000000003</v>
      </c>
      <c r="U2564">
        <f t="shared" si="860"/>
        <v>0.16666666666666666</v>
      </c>
      <c r="V2564">
        <f t="shared" si="861"/>
        <v>0.95744680851063824</v>
      </c>
      <c r="W2564">
        <f t="shared" si="862"/>
        <v>0.25</v>
      </c>
      <c r="X2564">
        <f t="shared" si="863"/>
        <v>0.75085324232081918</v>
      </c>
      <c r="Y2564">
        <f t="shared" si="864"/>
        <v>1</v>
      </c>
      <c r="Z2564">
        <f t="shared" si="865"/>
        <v>0.76899696048632216</v>
      </c>
      <c r="AA2564">
        <f t="shared" si="866"/>
        <v>0.78115501519756836</v>
      </c>
      <c r="AB2564">
        <f t="shared" si="867"/>
        <v>0.5</v>
      </c>
      <c r="AC2564">
        <f t="shared" si="868"/>
        <v>0.82594936708860756</v>
      </c>
      <c r="AD2564">
        <f t="shared" si="869"/>
        <v>0.83227848101265811</v>
      </c>
      <c r="AE2564">
        <f t="shared" si="870"/>
        <v>0.25</v>
      </c>
      <c r="AF2564">
        <f t="shared" si="871"/>
        <v>0.16666666666666666</v>
      </c>
      <c r="AG2564">
        <f t="shared" si="872"/>
        <v>0.33333333333333331</v>
      </c>
      <c r="AH2564">
        <f t="shared" si="873"/>
        <v>3.6529680365296802E-3</v>
      </c>
      <c r="AI2564">
        <f t="shared" si="874"/>
        <v>0.48111455108359136</v>
      </c>
      <c r="AJ2564">
        <f t="shared" si="875"/>
        <v>0.4925373134328358</v>
      </c>
      <c r="AK2564">
        <f t="shared" si="876"/>
        <v>0.52738336713995948</v>
      </c>
      <c r="AM2564">
        <v>160</v>
      </c>
      <c r="AN2564">
        <v>533.33333333333337</v>
      </c>
      <c r="AO2564">
        <v>1037.52</v>
      </c>
      <c r="AP2564">
        <v>500.31760461760445</v>
      </c>
      <c r="AQ2564">
        <v>106.66666666666669</v>
      </c>
      <c r="AT2564">
        <f t="shared" si="877"/>
        <v>0.44366197183098594</v>
      </c>
      <c r="AU2564">
        <f t="shared" si="878"/>
        <v>0.29701230228471004</v>
      </c>
      <c r="AV2564">
        <f t="shared" si="879"/>
        <v>0.73287748643761297</v>
      </c>
      <c r="AW2564">
        <f t="shared" si="880"/>
        <v>0.24668297238936976</v>
      </c>
      <c r="AX2564">
        <f t="shared" si="881"/>
        <v>0.25396825396825401</v>
      </c>
    </row>
    <row r="2565" spans="2:50" ht="15">
      <c r="B2565" s="52">
        <v>1</v>
      </c>
      <c r="C2565" s="52">
        <v>3.15</v>
      </c>
      <c r="D2565" s="52">
        <v>2</v>
      </c>
      <c r="E2565" s="52">
        <v>2.93</v>
      </c>
      <c r="F2565" s="52">
        <v>7</v>
      </c>
      <c r="G2565" s="53">
        <v>2.5299999999999998</v>
      </c>
      <c r="H2565" s="53">
        <v>2.57</v>
      </c>
      <c r="I2565" s="52">
        <v>2</v>
      </c>
      <c r="J2565" s="53">
        <v>2.61</v>
      </c>
      <c r="K2565" s="53">
        <v>2.63</v>
      </c>
      <c r="L2565" s="52">
        <v>30</v>
      </c>
      <c r="M2565" s="52">
        <v>1</v>
      </c>
      <c r="N2565" s="52">
        <v>20</v>
      </c>
      <c r="O2565" s="52">
        <v>28</v>
      </c>
      <c r="P2565" s="54">
        <v>92.476709499999998</v>
      </c>
      <c r="Q2565" s="54">
        <v>39.030467000000002</v>
      </c>
      <c r="R2565" s="55">
        <v>5.4034641500000005</v>
      </c>
      <c r="U2565">
        <f t="shared" si="860"/>
        <v>0.16666666666666666</v>
      </c>
      <c r="V2565">
        <f t="shared" si="861"/>
        <v>0.95744680851063824</v>
      </c>
      <c r="W2565">
        <f t="shared" si="862"/>
        <v>0.5</v>
      </c>
      <c r="X2565">
        <f t="shared" si="863"/>
        <v>1</v>
      </c>
      <c r="Y2565">
        <f t="shared" si="864"/>
        <v>1</v>
      </c>
      <c r="Z2565">
        <f t="shared" si="865"/>
        <v>0.76899696048632216</v>
      </c>
      <c r="AA2565">
        <f t="shared" si="866"/>
        <v>0.78115501519756836</v>
      </c>
      <c r="AB2565">
        <f t="shared" si="867"/>
        <v>0.5</v>
      </c>
      <c r="AC2565">
        <f t="shared" si="868"/>
        <v>0.82594936708860756</v>
      </c>
      <c r="AD2565">
        <f t="shared" si="869"/>
        <v>0.83227848101265811</v>
      </c>
      <c r="AE2565">
        <f t="shared" si="870"/>
        <v>0.25</v>
      </c>
      <c r="AF2565">
        <f t="shared" si="871"/>
        <v>0.16666666666666666</v>
      </c>
      <c r="AG2565">
        <f t="shared" si="872"/>
        <v>0.33333333333333331</v>
      </c>
      <c r="AH2565">
        <f t="shared" si="873"/>
        <v>3.6529680365296802E-3</v>
      </c>
      <c r="AI2565">
        <f t="shared" si="874"/>
        <v>0.53065015479876165</v>
      </c>
      <c r="AJ2565">
        <f t="shared" si="875"/>
        <v>0.49502487562189057</v>
      </c>
      <c r="AK2565">
        <f t="shared" si="876"/>
        <v>0.55882352941176472</v>
      </c>
      <c r="AM2565">
        <v>160</v>
      </c>
      <c r="AN2565">
        <v>533.33333333333337</v>
      </c>
      <c r="AO2565">
        <v>1037.52</v>
      </c>
      <c r="AP2565">
        <v>531.12120374884876</v>
      </c>
      <c r="AQ2565">
        <v>106.66666666666669</v>
      </c>
      <c r="AT2565">
        <f t="shared" si="877"/>
        <v>0.44366197183098594</v>
      </c>
      <c r="AU2565">
        <f t="shared" si="878"/>
        <v>0.29701230228471004</v>
      </c>
      <c r="AV2565">
        <f t="shared" si="879"/>
        <v>0.73287748643761297</v>
      </c>
      <c r="AW2565">
        <f t="shared" si="880"/>
        <v>0.26187077174692724</v>
      </c>
      <c r="AX2565">
        <f t="shared" si="881"/>
        <v>0.25396825396825401</v>
      </c>
    </row>
    <row r="2566" spans="2:50" ht="15">
      <c r="B2566" s="52">
        <v>1</v>
      </c>
      <c r="C2566" s="52">
        <v>3.15</v>
      </c>
      <c r="D2566" s="52">
        <v>2</v>
      </c>
      <c r="E2566" s="52">
        <v>2.93</v>
      </c>
      <c r="F2566" s="52">
        <v>7</v>
      </c>
      <c r="G2566" s="53">
        <v>2.5299999999999998</v>
      </c>
      <c r="H2566" s="53">
        <v>2.57</v>
      </c>
      <c r="I2566" s="52">
        <v>2</v>
      </c>
      <c r="J2566" s="53">
        <v>2.61</v>
      </c>
      <c r="K2566" s="53">
        <v>2.63</v>
      </c>
      <c r="L2566" s="52">
        <v>30</v>
      </c>
      <c r="M2566" s="52">
        <v>1</v>
      </c>
      <c r="N2566" s="52">
        <v>20</v>
      </c>
      <c r="O2566" s="52">
        <v>28</v>
      </c>
      <c r="P2566" s="54">
        <v>84.337190000000007</v>
      </c>
      <c r="Q2566" s="54">
        <v>38.147868500000001</v>
      </c>
      <c r="R2566" s="55">
        <v>5.2269444499999995</v>
      </c>
      <c r="U2566">
        <f t="shared" si="860"/>
        <v>0.16666666666666666</v>
      </c>
      <c r="V2566">
        <f t="shared" si="861"/>
        <v>0.95744680851063824</v>
      </c>
      <c r="W2566">
        <f t="shared" si="862"/>
        <v>0.5</v>
      </c>
      <c r="X2566">
        <f t="shared" si="863"/>
        <v>1</v>
      </c>
      <c r="Y2566">
        <f t="shared" si="864"/>
        <v>1</v>
      </c>
      <c r="Z2566">
        <f t="shared" si="865"/>
        <v>0.76899696048632216</v>
      </c>
      <c r="AA2566">
        <f t="shared" si="866"/>
        <v>0.78115501519756836</v>
      </c>
      <c r="AB2566">
        <f t="shared" si="867"/>
        <v>0.5</v>
      </c>
      <c r="AC2566">
        <f t="shared" si="868"/>
        <v>0.82594936708860756</v>
      </c>
      <c r="AD2566">
        <f t="shared" si="869"/>
        <v>0.83227848101265811</v>
      </c>
      <c r="AE2566">
        <f t="shared" si="870"/>
        <v>0.25</v>
      </c>
      <c r="AF2566">
        <f t="shared" si="871"/>
        <v>0.16666666666666666</v>
      </c>
      <c r="AG2566">
        <f t="shared" si="872"/>
        <v>0.33333333333333331</v>
      </c>
      <c r="AH2566">
        <f t="shared" si="873"/>
        <v>3.6529680365296802E-3</v>
      </c>
      <c r="AI2566">
        <f t="shared" si="874"/>
        <v>0.47925696594427253</v>
      </c>
      <c r="AJ2566">
        <f t="shared" si="875"/>
        <v>0.48383084577114427</v>
      </c>
      <c r="AK2566">
        <f t="shared" si="876"/>
        <v>0.54056795131845836</v>
      </c>
      <c r="AM2566">
        <v>160</v>
      </c>
      <c r="AN2566">
        <v>533.33333333333337</v>
      </c>
      <c r="AO2566">
        <v>1037.52</v>
      </c>
      <c r="AP2566">
        <v>438.2884392437291</v>
      </c>
      <c r="AQ2566">
        <v>213.33333333333337</v>
      </c>
      <c r="AT2566">
        <f t="shared" si="877"/>
        <v>0.44366197183098594</v>
      </c>
      <c r="AU2566">
        <f t="shared" si="878"/>
        <v>0.29701230228471004</v>
      </c>
      <c r="AV2566">
        <f t="shared" si="879"/>
        <v>0.73287748643761297</v>
      </c>
      <c r="AW2566">
        <f t="shared" si="880"/>
        <v>0.21609932162826093</v>
      </c>
      <c r="AX2566">
        <f t="shared" si="881"/>
        <v>0.50793650793650802</v>
      </c>
    </row>
    <row r="2567" spans="2:50" ht="15">
      <c r="B2567" s="52">
        <v>1</v>
      </c>
      <c r="C2567" s="52">
        <v>3.15</v>
      </c>
      <c r="D2567" s="52">
        <v>2</v>
      </c>
      <c r="E2567" s="52">
        <v>2.93</v>
      </c>
      <c r="F2567" s="52">
        <v>7</v>
      </c>
      <c r="G2567" s="53">
        <v>2.5299999999999998</v>
      </c>
      <c r="H2567" s="53">
        <v>2.57</v>
      </c>
      <c r="I2567" s="52">
        <v>2</v>
      </c>
      <c r="J2567" s="53">
        <v>2.61</v>
      </c>
      <c r="K2567" s="53">
        <v>2.63</v>
      </c>
      <c r="L2567" s="52">
        <v>30</v>
      </c>
      <c r="M2567" s="52">
        <v>1</v>
      </c>
      <c r="N2567" s="52">
        <v>20</v>
      </c>
      <c r="O2567" s="52">
        <v>28</v>
      </c>
      <c r="P2567" s="54">
        <v>74.334406999999999</v>
      </c>
      <c r="Q2567" s="54">
        <v>35.990405500000001</v>
      </c>
      <c r="R2567" s="55">
        <v>4.8739050500000003</v>
      </c>
      <c r="U2567">
        <f t="shared" si="860"/>
        <v>0.16666666666666666</v>
      </c>
      <c r="V2567">
        <f t="shared" si="861"/>
        <v>0.95744680851063824</v>
      </c>
      <c r="W2567">
        <f t="shared" si="862"/>
        <v>0.5</v>
      </c>
      <c r="X2567">
        <f t="shared" si="863"/>
        <v>1</v>
      </c>
      <c r="Y2567">
        <f t="shared" si="864"/>
        <v>1</v>
      </c>
      <c r="Z2567">
        <f t="shared" si="865"/>
        <v>0.76899696048632216</v>
      </c>
      <c r="AA2567">
        <f t="shared" si="866"/>
        <v>0.78115501519756836</v>
      </c>
      <c r="AB2567">
        <f t="shared" si="867"/>
        <v>0.5</v>
      </c>
      <c r="AC2567">
        <f t="shared" si="868"/>
        <v>0.82594936708860756</v>
      </c>
      <c r="AD2567">
        <f t="shared" si="869"/>
        <v>0.83227848101265811</v>
      </c>
      <c r="AE2567">
        <f t="shared" si="870"/>
        <v>0.25</v>
      </c>
      <c r="AF2567">
        <f t="shared" si="871"/>
        <v>0.16666666666666666</v>
      </c>
      <c r="AG2567">
        <f t="shared" si="872"/>
        <v>0.33333333333333331</v>
      </c>
      <c r="AH2567">
        <f t="shared" si="873"/>
        <v>3.6529680365296802E-3</v>
      </c>
      <c r="AI2567">
        <f t="shared" si="874"/>
        <v>0.41609907120743034</v>
      </c>
      <c r="AJ2567">
        <f t="shared" si="875"/>
        <v>0.45646766169154229</v>
      </c>
      <c r="AK2567">
        <f t="shared" si="876"/>
        <v>0.50405679513184587</v>
      </c>
      <c r="AM2567">
        <v>160</v>
      </c>
      <c r="AN2567">
        <v>533.33333333333337</v>
      </c>
      <c r="AO2567">
        <v>1037.52</v>
      </c>
      <c r="AP2567">
        <v>345.45567473860979</v>
      </c>
      <c r="AQ2567">
        <v>320</v>
      </c>
      <c r="AT2567">
        <f t="shared" si="877"/>
        <v>0.44366197183098594</v>
      </c>
      <c r="AU2567">
        <f t="shared" si="878"/>
        <v>0.29701230228471004</v>
      </c>
      <c r="AV2567">
        <f t="shared" si="879"/>
        <v>0.73287748643761297</v>
      </c>
      <c r="AW2567">
        <f t="shared" si="880"/>
        <v>0.1703278715095948</v>
      </c>
      <c r="AX2567">
        <f t="shared" si="881"/>
        <v>0.76190476190476186</v>
      </c>
    </row>
    <row r="2568" spans="2:50" ht="15">
      <c r="B2568" s="52">
        <v>1</v>
      </c>
      <c r="C2568" s="52">
        <v>3.15</v>
      </c>
      <c r="D2568" s="56">
        <v>0</v>
      </c>
      <c r="E2568" s="52">
        <v>1</v>
      </c>
      <c r="F2568" s="52">
        <v>7</v>
      </c>
      <c r="G2568" s="53">
        <v>2.5299999999999998</v>
      </c>
      <c r="H2568" s="53">
        <v>2.57</v>
      </c>
      <c r="I2568" s="52">
        <v>2</v>
      </c>
      <c r="J2568" s="53">
        <v>2.61</v>
      </c>
      <c r="K2568" s="53">
        <v>2.63</v>
      </c>
      <c r="L2568" s="52">
        <v>25</v>
      </c>
      <c r="M2568" s="52">
        <v>1</v>
      </c>
      <c r="N2568" s="52">
        <v>20</v>
      </c>
      <c r="O2568" s="52">
        <v>28</v>
      </c>
      <c r="P2568" s="54">
        <v>100.223963</v>
      </c>
      <c r="Q2568" s="54">
        <v>40.403398000000003</v>
      </c>
      <c r="R2568" s="55">
        <v>5.7859235</v>
      </c>
      <c r="U2568">
        <f t="shared" si="860"/>
        <v>0.16666666666666666</v>
      </c>
      <c r="V2568">
        <f t="shared" si="861"/>
        <v>0.95744680851063824</v>
      </c>
      <c r="W2568">
        <f t="shared" si="862"/>
        <v>0</v>
      </c>
      <c r="X2568">
        <f t="shared" si="863"/>
        <v>0.34129692832764502</v>
      </c>
      <c r="Y2568">
        <f t="shared" si="864"/>
        <v>1</v>
      </c>
      <c r="Z2568">
        <f t="shared" si="865"/>
        <v>0.76899696048632216</v>
      </c>
      <c r="AA2568">
        <f t="shared" si="866"/>
        <v>0.78115501519756836</v>
      </c>
      <c r="AB2568">
        <f t="shared" si="867"/>
        <v>0.5</v>
      </c>
      <c r="AC2568">
        <f t="shared" si="868"/>
        <v>0.82594936708860756</v>
      </c>
      <c r="AD2568">
        <f t="shared" si="869"/>
        <v>0.83227848101265811</v>
      </c>
      <c r="AE2568">
        <f t="shared" si="870"/>
        <v>0.16666666666666666</v>
      </c>
      <c r="AF2568">
        <f t="shared" si="871"/>
        <v>0.16666666666666666</v>
      </c>
      <c r="AG2568">
        <f t="shared" si="872"/>
        <v>0.33333333333333331</v>
      </c>
      <c r="AH2568">
        <f t="shared" si="873"/>
        <v>3.6529680365296802E-3</v>
      </c>
      <c r="AI2568">
        <f t="shared" si="874"/>
        <v>0.57956656346749225</v>
      </c>
      <c r="AJ2568">
        <f t="shared" si="875"/>
        <v>0.51243781094527363</v>
      </c>
      <c r="AK2568">
        <f t="shared" si="876"/>
        <v>0.59837728194726159</v>
      </c>
      <c r="AM2568">
        <v>160</v>
      </c>
      <c r="AN2568">
        <v>640</v>
      </c>
      <c r="AO2568">
        <v>1021.8000000000001</v>
      </c>
      <c r="AP2568">
        <v>552.90476190476159</v>
      </c>
      <c r="AQ2568">
        <v>0</v>
      </c>
      <c r="AT2568">
        <f t="shared" si="877"/>
        <v>0.44366197183098594</v>
      </c>
      <c r="AU2568">
        <f t="shared" si="878"/>
        <v>0.4094903339191564</v>
      </c>
      <c r="AV2568">
        <f t="shared" si="879"/>
        <v>0.72177328209764924</v>
      </c>
      <c r="AW2568">
        <f t="shared" si="880"/>
        <v>0.27261121506837377</v>
      </c>
      <c r="AX2568">
        <f t="shared" si="881"/>
        <v>0</v>
      </c>
    </row>
    <row r="2569" spans="2:50" ht="15">
      <c r="B2569" s="52">
        <v>1</v>
      </c>
      <c r="C2569" s="52">
        <v>3.15</v>
      </c>
      <c r="D2569" s="52">
        <v>1</v>
      </c>
      <c r="E2569" s="52">
        <v>2.2000000000000002</v>
      </c>
      <c r="F2569" s="52">
        <v>7</v>
      </c>
      <c r="G2569" s="53">
        <v>2.5299999999999998</v>
      </c>
      <c r="H2569" s="53">
        <v>2.57</v>
      </c>
      <c r="I2569" s="52">
        <v>2</v>
      </c>
      <c r="J2569" s="53">
        <v>2.61</v>
      </c>
      <c r="K2569" s="53">
        <v>2.63</v>
      </c>
      <c r="L2569" s="52">
        <v>25</v>
      </c>
      <c r="M2569" s="52">
        <v>1</v>
      </c>
      <c r="N2569" s="52">
        <v>20</v>
      </c>
      <c r="O2569" s="52">
        <v>28</v>
      </c>
      <c r="P2569" s="54">
        <v>95.810970499999996</v>
      </c>
      <c r="Q2569" s="54">
        <v>40.109198499999998</v>
      </c>
      <c r="R2569" s="55">
        <v>5.8153434499999994</v>
      </c>
      <c r="U2569">
        <f t="shared" si="860"/>
        <v>0.16666666666666666</v>
      </c>
      <c r="V2569">
        <f t="shared" si="861"/>
        <v>0.95744680851063824</v>
      </c>
      <c r="W2569">
        <f t="shared" si="862"/>
        <v>0.25</v>
      </c>
      <c r="X2569">
        <f t="shared" si="863"/>
        <v>0.75085324232081918</v>
      </c>
      <c r="Y2569">
        <f t="shared" si="864"/>
        <v>1</v>
      </c>
      <c r="Z2569">
        <f t="shared" si="865"/>
        <v>0.76899696048632216</v>
      </c>
      <c r="AA2569">
        <f t="shared" si="866"/>
        <v>0.78115501519756836</v>
      </c>
      <c r="AB2569">
        <f t="shared" si="867"/>
        <v>0.5</v>
      </c>
      <c r="AC2569">
        <f t="shared" si="868"/>
        <v>0.82594936708860756</v>
      </c>
      <c r="AD2569">
        <f t="shared" si="869"/>
        <v>0.83227848101265811</v>
      </c>
      <c r="AE2569">
        <f t="shared" si="870"/>
        <v>0.16666666666666666</v>
      </c>
      <c r="AF2569">
        <f t="shared" si="871"/>
        <v>0.16666666666666666</v>
      </c>
      <c r="AG2569">
        <f t="shared" si="872"/>
        <v>0.33333333333333331</v>
      </c>
      <c r="AH2569">
        <f t="shared" si="873"/>
        <v>3.6529680365296802E-3</v>
      </c>
      <c r="AI2569">
        <f t="shared" si="874"/>
        <v>0.55170278637770898</v>
      </c>
      <c r="AJ2569">
        <f t="shared" si="875"/>
        <v>0.50870646766169147</v>
      </c>
      <c r="AK2569">
        <f t="shared" si="876"/>
        <v>0.60141987829614596</v>
      </c>
      <c r="AM2569">
        <v>160</v>
      </c>
      <c r="AN2569">
        <v>640</v>
      </c>
      <c r="AO2569">
        <v>1021.8000000000001</v>
      </c>
      <c r="AP2569">
        <v>478.72294372294346</v>
      </c>
      <c r="AQ2569">
        <v>64</v>
      </c>
      <c r="AT2569">
        <f t="shared" si="877"/>
        <v>0.44366197183098594</v>
      </c>
      <c r="AU2569">
        <f t="shared" si="878"/>
        <v>0.4094903339191564</v>
      </c>
      <c r="AV2569">
        <f t="shared" si="879"/>
        <v>0.72177328209764924</v>
      </c>
      <c r="AW2569">
        <f t="shared" si="880"/>
        <v>0.23603566538263962</v>
      </c>
      <c r="AX2569">
        <f t="shared" si="881"/>
        <v>0.15238095238095239</v>
      </c>
    </row>
    <row r="2570" spans="2:50" ht="15">
      <c r="B2570" s="52">
        <v>1</v>
      </c>
      <c r="C2570" s="52">
        <v>3.15</v>
      </c>
      <c r="D2570" s="52">
        <v>2</v>
      </c>
      <c r="E2570" s="52">
        <v>2.93</v>
      </c>
      <c r="F2570" s="52">
        <v>7</v>
      </c>
      <c r="G2570" s="53">
        <v>2.5299999999999998</v>
      </c>
      <c r="H2570" s="53">
        <v>2.57</v>
      </c>
      <c r="I2570" s="52">
        <v>2</v>
      </c>
      <c r="J2570" s="53">
        <v>2.61</v>
      </c>
      <c r="K2570" s="53">
        <v>2.63</v>
      </c>
      <c r="L2570" s="52">
        <v>25</v>
      </c>
      <c r="M2570" s="52">
        <v>1</v>
      </c>
      <c r="N2570" s="52">
        <v>20</v>
      </c>
      <c r="O2570" s="52">
        <v>28</v>
      </c>
      <c r="P2570" s="54">
        <v>94.339973000000001</v>
      </c>
      <c r="Q2570" s="54">
        <v>40.599530999999999</v>
      </c>
      <c r="R2570" s="55">
        <v>5.5505639000000002</v>
      </c>
      <c r="U2570">
        <f t="shared" si="860"/>
        <v>0.16666666666666666</v>
      </c>
      <c r="V2570">
        <f t="shared" si="861"/>
        <v>0.95744680851063824</v>
      </c>
      <c r="W2570">
        <f t="shared" si="862"/>
        <v>0.5</v>
      </c>
      <c r="X2570">
        <f t="shared" si="863"/>
        <v>1</v>
      </c>
      <c r="Y2570">
        <f t="shared" si="864"/>
        <v>1</v>
      </c>
      <c r="Z2570">
        <f t="shared" si="865"/>
        <v>0.76899696048632216</v>
      </c>
      <c r="AA2570">
        <f t="shared" si="866"/>
        <v>0.78115501519756836</v>
      </c>
      <c r="AB2570">
        <f t="shared" si="867"/>
        <v>0.5</v>
      </c>
      <c r="AC2570">
        <f t="shared" si="868"/>
        <v>0.82594936708860756</v>
      </c>
      <c r="AD2570">
        <f t="shared" si="869"/>
        <v>0.83227848101265811</v>
      </c>
      <c r="AE2570">
        <f t="shared" si="870"/>
        <v>0.16666666666666666</v>
      </c>
      <c r="AF2570">
        <f t="shared" si="871"/>
        <v>0.16666666666666666</v>
      </c>
      <c r="AG2570">
        <f t="shared" si="872"/>
        <v>0.33333333333333331</v>
      </c>
      <c r="AH2570">
        <f t="shared" si="873"/>
        <v>3.6529680365296802E-3</v>
      </c>
      <c r="AI2570">
        <f t="shared" si="874"/>
        <v>0.54241486068111455</v>
      </c>
      <c r="AJ2570">
        <f t="shared" si="875"/>
        <v>0.51492537313432829</v>
      </c>
      <c r="AK2570">
        <f t="shared" si="876"/>
        <v>0.57403651115618659</v>
      </c>
      <c r="AM2570">
        <v>160</v>
      </c>
      <c r="AN2570">
        <v>640</v>
      </c>
      <c r="AO2570">
        <v>1021.8000000000001</v>
      </c>
      <c r="AP2570">
        <v>330.10612709247499</v>
      </c>
      <c r="AQ2570">
        <v>256</v>
      </c>
      <c r="AT2570">
        <f t="shared" si="877"/>
        <v>0.44366197183098594</v>
      </c>
      <c r="AU2570">
        <f t="shared" si="878"/>
        <v>0.4094903339191564</v>
      </c>
      <c r="AV2570">
        <f t="shared" si="879"/>
        <v>0.72177328209764924</v>
      </c>
      <c r="AW2570">
        <f t="shared" si="880"/>
        <v>0.16275973478357492</v>
      </c>
      <c r="AX2570">
        <f t="shared" si="881"/>
        <v>0.60952380952380958</v>
      </c>
    </row>
    <row r="2571" spans="2:50" ht="15">
      <c r="B2571" s="52">
        <v>1</v>
      </c>
      <c r="C2571" s="52">
        <v>3.15</v>
      </c>
      <c r="D2571" s="56">
        <v>0</v>
      </c>
      <c r="E2571" s="52">
        <v>1</v>
      </c>
      <c r="F2571" s="52">
        <v>7</v>
      </c>
      <c r="G2571" s="53">
        <v>2.5299999999999998</v>
      </c>
      <c r="H2571" s="53">
        <v>2.57</v>
      </c>
      <c r="I2571" s="52">
        <v>2</v>
      </c>
      <c r="J2571" s="53">
        <v>2.61</v>
      </c>
      <c r="K2571" s="53">
        <v>2.63</v>
      </c>
      <c r="L2571" s="52">
        <v>50</v>
      </c>
      <c r="M2571" s="52">
        <v>1</v>
      </c>
      <c r="N2571" s="52">
        <v>20</v>
      </c>
      <c r="O2571" s="52">
        <v>91</v>
      </c>
      <c r="P2571" s="54">
        <v>48.739050499999998</v>
      </c>
      <c r="Q2571" s="54">
        <v>0</v>
      </c>
      <c r="R2571" s="55">
        <v>3.5892339</v>
      </c>
      <c r="U2571">
        <f t="shared" ref="U2571:U2634" si="882">(B2571-B$2)/(B$3-B$2)</f>
        <v>0.16666666666666666</v>
      </c>
      <c r="V2571">
        <f t="shared" ref="V2571:V2634" si="883">(C2571-C$2)/(C$3-C$2)</f>
        <v>0.95744680851063824</v>
      </c>
      <c r="W2571">
        <f t="shared" ref="W2571:W2634" si="884">(D2571-D$2)/(D$3-D$2)</f>
        <v>0</v>
      </c>
      <c r="X2571">
        <f t="shared" ref="X2571:X2634" si="885">(E2571-E$2)/(E$3-E$2)</f>
        <v>0.34129692832764502</v>
      </c>
      <c r="Y2571">
        <f t="shared" ref="Y2571:Y2634" si="886">(F2571-F$2)/(F$3-F$2)</f>
        <v>1</v>
      </c>
      <c r="Z2571">
        <f t="shared" ref="Z2571:Z2634" si="887">(G2571-G$2)/(G$3-G$2)</f>
        <v>0.76899696048632216</v>
      </c>
      <c r="AA2571">
        <f t="shared" ref="AA2571:AA2634" si="888">(H2571-H$2)/(H$3-H$2)</f>
        <v>0.78115501519756836</v>
      </c>
      <c r="AB2571">
        <f t="shared" ref="AB2571:AB2634" si="889">(I2571-I$2)/(I$3-I$2)</f>
        <v>0.5</v>
      </c>
      <c r="AC2571">
        <f t="shared" ref="AC2571:AC2634" si="890">(J2571-J$2)/(J$3-J$2)</f>
        <v>0.82594936708860756</v>
      </c>
      <c r="AD2571">
        <f t="shared" ref="AD2571:AD2634" si="891">(K2571-K$2)/(K$3-K$2)</f>
        <v>0.83227848101265811</v>
      </c>
      <c r="AE2571">
        <f t="shared" ref="AE2571:AE2634" si="892">(L2571-L$2)/(L$3-L$2)</f>
        <v>0.58333333333333337</v>
      </c>
      <c r="AF2571">
        <f t="shared" ref="AF2571:AF2634" si="893">(M2571-M$2)/(M$3-M$2)</f>
        <v>0.16666666666666666</v>
      </c>
      <c r="AG2571">
        <f t="shared" ref="AG2571:AG2634" si="894">(N2571-N$2)/(N$3-N$2)</f>
        <v>0.33333333333333331</v>
      </c>
      <c r="AH2571">
        <f t="shared" ref="AH2571:AH2634" si="895">(O2571-O$2)/(O$3-O$2)</f>
        <v>1.1872146118721462E-2</v>
      </c>
      <c r="AI2571">
        <f t="shared" ref="AI2571:AI2634" si="896">(P2571-P$2)/(P$3-P$2)</f>
        <v>0.25448916408668726</v>
      </c>
      <c r="AJ2571">
        <f t="shared" ref="AJ2571:AJ2634" si="897">(Q2571-Q$2)/(Q$3-Q$2)</f>
        <v>0</v>
      </c>
      <c r="AK2571">
        <f t="shared" ref="AK2571:AK2634" si="898">(R2571-R$2)/(R$3-R$2)</f>
        <v>0.3711967545638945</v>
      </c>
      <c r="AM2571">
        <v>175</v>
      </c>
      <c r="AN2571">
        <v>350</v>
      </c>
      <c r="AO2571">
        <v>945.82</v>
      </c>
      <c r="AP2571">
        <v>823.36666666666633</v>
      </c>
      <c r="AQ2571">
        <v>0</v>
      </c>
      <c r="AT2571">
        <f t="shared" ref="AT2571:AT2634" si="899">(AM2571-AM$3)/(AM$2-AM$3)</f>
        <v>0.54929577464788737</v>
      </c>
      <c r="AU2571">
        <f t="shared" ref="AU2571:AU2634" si="900">(AN2571-AN$3)/(AN$2-AN$3)</f>
        <v>0.10369068541300526</v>
      </c>
      <c r="AV2571">
        <f t="shared" ref="AV2571:AV2634" si="901">(AO2571-AO$3)/(AO$2-AO$3)</f>
        <v>0.6681029611211573</v>
      </c>
      <c r="AW2571">
        <f t="shared" ref="AW2571:AW2634" si="902">(AP2571-AP$3)/(AP$2-AP$3)</f>
        <v>0.40596320182436751</v>
      </c>
      <c r="AX2571">
        <f t="shared" ref="AX2571:AX2634" si="903">(AQ2571-AQ$3)/(AQ$2-AQ$3)</f>
        <v>0</v>
      </c>
    </row>
    <row r="2572" spans="2:50" ht="15">
      <c r="B2572" s="52">
        <v>1</v>
      </c>
      <c r="C2572" s="52">
        <v>3.15</v>
      </c>
      <c r="D2572" s="56">
        <v>0</v>
      </c>
      <c r="E2572" s="52">
        <v>1</v>
      </c>
      <c r="F2572" s="52">
        <v>7</v>
      </c>
      <c r="G2572" s="53">
        <v>2.5299999999999998</v>
      </c>
      <c r="H2572" s="53">
        <v>2.57</v>
      </c>
      <c r="I2572" s="52">
        <v>2</v>
      </c>
      <c r="J2572" s="53">
        <v>2.61</v>
      </c>
      <c r="K2572" s="53">
        <v>2.63</v>
      </c>
      <c r="L2572" s="52">
        <v>35</v>
      </c>
      <c r="M2572" s="52">
        <v>1</v>
      </c>
      <c r="N2572" s="52">
        <v>20</v>
      </c>
      <c r="O2572" s="52">
        <v>91</v>
      </c>
      <c r="P2572" s="54">
        <v>78.7473995</v>
      </c>
      <c r="Q2572" s="54">
        <v>0</v>
      </c>
      <c r="R2572" s="55">
        <v>4.9523582499999996</v>
      </c>
      <c r="U2572">
        <f t="shared" si="882"/>
        <v>0.16666666666666666</v>
      </c>
      <c r="V2572">
        <f t="shared" si="883"/>
        <v>0.95744680851063824</v>
      </c>
      <c r="W2572">
        <f t="shared" si="884"/>
        <v>0</v>
      </c>
      <c r="X2572">
        <f t="shared" si="885"/>
        <v>0.34129692832764502</v>
      </c>
      <c r="Y2572">
        <f t="shared" si="886"/>
        <v>1</v>
      </c>
      <c r="Z2572">
        <f t="shared" si="887"/>
        <v>0.76899696048632216</v>
      </c>
      <c r="AA2572">
        <f t="shared" si="888"/>
        <v>0.78115501519756836</v>
      </c>
      <c r="AB2572">
        <f t="shared" si="889"/>
        <v>0.5</v>
      </c>
      <c r="AC2572">
        <f t="shared" si="890"/>
        <v>0.82594936708860756</v>
      </c>
      <c r="AD2572">
        <f t="shared" si="891"/>
        <v>0.83227848101265811</v>
      </c>
      <c r="AE2572">
        <f t="shared" si="892"/>
        <v>0.33333333333333331</v>
      </c>
      <c r="AF2572">
        <f t="shared" si="893"/>
        <v>0.16666666666666666</v>
      </c>
      <c r="AG2572">
        <f t="shared" si="894"/>
        <v>0.33333333333333331</v>
      </c>
      <c r="AH2572">
        <f t="shared" si="895"/>
        <v>1.1872146118721462E-2</v>
      </c>
      <c r="AI2572">
        <f t="shared" si="896"/>
        <v>0.44396284829721366</v>
      </c>
      <c r="AJ2572">
        <f t="shared" si="897"/>
        <v>0</v>
      </c>
      <c r="AK2572">
        <f t="shared" si="898"/>
        <v>0.5121703853955375</v>
      </c>
      <c r="AM2572">
        <v>160</v>
      </c>
      <c r="AN2572">
        <v>457.14285714285717</v>
      </c>
      <c r="AO2572">
        <v>1032.28</v>
      </c>
      <c r="AP2572">
        <v>690.7319727891155</v>
      </c>
      <c r="AQ2572">
        <v>0</v>
      </c>
      <c r="AT2572">
        <f t="shared" si="899"/>
        <v>0.44366197183098594</v>
      </c>
      <c r="AU2572">
        <f t="shared" si="900"/>
        <v>0.21667085111724832</v>
      </c>
      <c r="AV2572">
        <f t="shared" si="901"/>
        <v>0.72917608499095832</v>
      </c>
      <c r="AW2572">
        <f t="shared" si="902"/>
        <v>0.34056730084927495</v>
      </c>
      <c r="AX2572">
        <f t="shared" si="903"/>
        <v>0</v>
      </c>
    </row>
    <row r="2573" spans="2:50" ht="15">
      <c r="B2573" s="52">
        <v>1</v>
      </c>
      <c r="C2573" s="52">
        <v>3.15</v>
      </c>
      <c r="D2573" s="52">
        <v>1</v>
      </c>
      <c r="E2573" s="52">
        <v>2.2000000000000002</v>
      </c>
      <c r="F2573" s="52">
        <v>7</v>
      </c>
      <c r="G2573" s="53">
        <v>2.5299999999999998</v>
      </c>
      <c r="H2573" s="53">
        <v>2.57</v>
      </c>
      <c r="I2573" s="52">
        <v>2</v>
      </c>
      <c r="J2573" s="53">
        <v>2.61</v>
      </c>
      <c r="K2573" s="53">
        <v>2.63</v>
      </c>
      <c r="L2573" s="52">
        <v>35</v>
      </c>
      <c r="M2573" s="52">
        <v>1</v>
      </c>
      <c r="N2573" s="52">
        <v>20</v>
      </c>
      <c r="O2573" s="52">
        <v>91</v>
      </c>
      <c r="P2573" s="54">
        <v>82.768125999999995</v>
      </c>
      <c r="Q2573" s="54">
        <v>0</v>
      </c>
      <c r="R2573" s="55">
        <v>6.2272227500000001</v>
      </c>
      <c r="U2573">
        <f t="shared" si="882"/>
        <v>0.16666666666666666</v>
      </c>
      <c r="V2573">
        <f t="shared" si="883"/>
        <v>0.95744680851063824</v>
      </c>
      <c r="W2573">
        <f t="shared" si="884"/>
        <v>0.25</v>
      </c>
      <c r="X2573">
        <f t="shared" si="885"/>
        <v>0.75085324232081918</v>
      </c>
      <c r="Y2573">
        <f t="shared" si="886"/>
        <v>1</v>
      </c>
      <c r="Z2573">
        <f t="shared" si="887"/>
        <v>0.76899696048632216</v>
      </c>
      <c r="AA2573">
        <f t="shared" si="888"/>
        <v>0.78115501519756836</v>
      </c>
      <c r="AB2573">
        <f t="shared" si="889"/>
        <v>0.5</v>
      </c>
      <c r="AC2573">
        <f t="shared" si="890"/>
        <v>0.82594936708860756</v>
      </c>
      <c r="AD2573">
        <f t="shared" si="891"/>
        <v>0.83227848101265811</v>
      </c>
      <c r="AE2573">
        <f t="shared" si="892"/>
        <v>0.33333333333333331</v>
      </c>
      <c r="AF2573">
        <f t="shared" si="893"/>
        <v>0.16666666666666666</v>
      </c>
      <c r="AG2573">
        <f t="shared" si="894"/>
        <v>0.33333333333333331</v>
      </c>
      <c r="AH2573">
        <f t="shared" si="895"/>
        <v>1.1872146118721462E-2</v>
      </c>
      <c r="AI2573">
        <f t="shared" si="896"/>
        <v>0.4693498452012384</v>
      </c>
      <c r="AJ2573">
        <f t="shared" si="897"/>
        <v>0</v>
      </c>
      <c r="AK2573">
        <f t="shared" si="898"/>
        <v>0.64401622718052742</v>
      </c>
      <c r="AM2573">
        <v>160</v>
      </c>
      <c r="AN2573">
        <v>457.14285714285717</v>
      </c>
      <c r="AO2573">
        <v>1032.28</v>
      </c>
      <c r="AP2573">
        <v>637.74495980210247</v>
      </c>
      <c r="AQ2573">
        <v>45.714285714285722</v>
      </c>
      <c r="AT2573">
        <f t="shared" si="899"/>
        <v>0.44366197183098594</v>
      </c>
      <c r="AU2573">
        <f t="shared" si="900"/>
        <v>0.21667085111724832</v>
      </c>
      <c r="AV2573">
        <f t="shared" si="901"/>
        <v>0.72917608499095832</v>
      </c>
      <c r="AW2573">
        <f t="shared" si="902"/>
        <v>0.31444190821660767</v>
      </c>
      <c r="AX2573">
        <f t="shared" si="903"/>
        <v>0.10884353741496601</v>
      </c>
    </row>
    <row r="2574" spans="2:50" ht="15">
      <c r="B2574" s="52">
        <v>1</v>
      </c>
      <c r="C2574" s="52">
        <v>3.15</v>
      </c>
      <c r="D2574" s="52">
        <v>2</v>
      </c>
      <c r="E2574" s="52">
        <v>2.93</v>
      </c>
      <c r="F2574" s="52">
        <v>7</v>
      </c>
      <c r="G2574" s="53">
        <v>2.5299999999999998</v>
      </c>
      <c r="H2574" s="53">
        <v>2.57</v>
      </c>
      <c r="I2574" s="52">
        <v>2</v>
      </c>
      <c r="J2574" s="53">
        <v>2.61</v>
      </c>
      <c r="K2574" s="53">
        <v>2.63</v>
      </c>
      <c r="L2574" s="52">
        <v>35</v>
      </c>
      <c r="M2574" s="52">
        <v>1</v>
      </c>
      <c r="N2574" s="52">
        <v>20</v>
      </c>
      <c r="O2574" s="52">
        <v>91</v>
      </c>
      <c r="P2574" s="54">
        <v>75.413138500000002</v>
      </c>
      <c r="Q2574" s="54">
        <v>0</v>
      </c>
      <c r="R2574" s="55">
        <v>5.0602314000000002</v>
      </c>
      <c r="U2574">
        <f t="shared" si="882"/>
        <v>0.16666666666666666</v>
      </c>
      <c r="V2574">
        <f t="shared" si="883"/>
        <v>0.95744680851063824</v>
      </c>
      <c r="W2574">
        <f t="shared" si="884"/>
        <v>0.5</v>
      </c>
      <c r="X2574">
        <f t="shared" si="885"/>
        <v>1</v>
      </c>
      <c r="Y2574">
        <f t="shared" si="886"/>
        <v>1</v>
      </c>
      <c r="Z2574">
        <f t="shared" si="887"/>
        <v>0.76899696048632216</v>
      </c>
      <c r="AA2574">
        <f t="shared" si="888"/>
        <v>0.78115501519756836</v>
      </c>
      <c r="AB2574">
        <f t="shared" si="889"/>
        <v>0.5</v>
      </c>
      <c r="AC2574">
        <f t="shared" si="890"/>
        <v>0.82594936708860756</v>
      </c>
      <c r="AD2574">
        <f t="shared" si="891"/>
        <v>0.83227848101265811</v>
      </c>
      <c r="AE2574">
        <f t="shared" si="892"/>
        <v>0.33333333333333331</v>
      </c>
      <c r="AF2574">
        <f t="shared" si="893"/>
        <v>0.16666666666666666</v>
      </c>
      <c r="AG2574">
        <f t="shared" si="894"/>
        <v>0.33333333333333331</v>
      </c>
      <c r="AH2574">
        <f t="shared" si="895"/>
        <v>1.1872146118721462E-2</v>
      </c>
      <c r="AI2574">
        <f t="shared" si="896"/>
        <v>0.42291021671826629</v>
      </c>
      <c r="AJ2574">
        <f t="shared" si="897"/>
        <v>0</v>
      </c>
      <c r="AK2574">
        <f t="shared" si="898"/>
        <v>0.52332657200811361</v>
      </c>
      <c r="AM2574">
        <v>160</v>
      </c>
      <c r="AN2574">
        <v>457.14285714285717</v>
      </c>
      <c r="AO2574">
        <v>1032.28</v>
      </c>
      <c r="AP2574">
        <v>531.59009078033932</v>
      </c>
      <c r="AQ2574">
        <v>182.85714285714289</v>
      </c>
      <c r="AT2574">
        <f t="shared" si="899"/>
        <v>0.44366197183098594</v>
      </c>
      <c r="AU2574">
        <f t="shared" si="900"/>
        <v>0.21667085111724832</v>
      </c>
      <c r="AV2574">
        <f t="shared" si="901"/>
        <v>0.72917608499095832</v>
      </c>
      <c r="AW2574">
        <f t="shared" si="902"/>
        <v>0.26210195778870432</v>
      </c>
      <c r="AX2574">
        <f t="shared" si="903"/>
        <v>0.43537414965986404</v>
      </c>
    </row>
    <row r="2575" spans="2:50" ht="15">
      <c r="B2575" s="52">
        <v>1</v>
      </c>
      <c r="C2575" s="52">
        <v>3.15</v>
      </c>
      <c r="D2575" s="56">
        <v>0</v>
      </c>
      <c r="E2575" s="52">
        <v>1</v>
      </c>
      <c r="F2575" s="52">
        <v>7</v>
      </c>
      <c r="G2575" s="53">
        <v>2.5299999999999998</v>
      </c>
      <c r="H2575" s="53">
        <v>2.57</v>
      </c>
      <c r="I2575" s="52">
        <v>2</v>
      </c>
      <c r="J2575" s="53">
        <v>2.61</v>
      </c>
      <c r="K2575" s="53">
        <v>2.63</v>
      </c>
      <c r="L2575" s="52">
        <v>30</v>
      </c>
      <c r="M2575" s="52">
        <v>1</v>
      </c>
      <c r="N2575" s="52">
        <v>20</v>
      </c>
      <c r="O2575" s="52">
        <v>91</v>
      </c>
      <c r="P2575" s="54">
        <v>83.552657999999994</v>
      </c>
      <c r="Q2575" s="54">
        <v>0</v>
      </c>
      <c r="R2575" s="55">
        <v>5.6682436999999997</v>
      </c>
      <c r="U2575">
        <f t="shared" si="882"/>
        <v>0.16666666666666666</v>
      </c>
      <c r="V2575">
        <f t="shared" si="883"/>
        <v>0.95744680851063824</v>
      </c>
      <c r="W2575">
        <f t="shared" si="884"/>
        <v>0</v>
      </c>
      <c r="X2575">
        <f t="shared" si="885"/>
        <v>0.34129692832764502</v>
      </c>
      <c r="Y2575">
        <f t="shared" si="886"/>
        <v>1</v>
      </c>
      <c r="Z2575">
        <f t="shared" si="887"/>
        <v>0.76899696048632216</v>
      </c>
      <c r="AA2575">
        <f t="shared" si="888"/>
        <v>0.78115501519756836</v>
      </c>
      <c r="AB2575">
        <f t="shared" si="889"/>
        <v>0.5</v>
      </c>
      <c r="AC2575">
        <f t="shared" si="890"/>
        <v>0.82594936708860756</v>
      </c>
      <c r="AD2575">
        <f t="shared" si="891"/>
        <v>0.83227848101265811</v>
      </c>
      <c r="AE2575">
        <f t="shared" si="892"/>
        <v>0.25</v>
      </c>
      <c r="AF2575">
        <f t="shared" si="893"/>
        <v>0.16666666666666666</v>
      </c>
      <c r="AG2575">
        <f t="shared" si="894"/>
        <v>0.33333333333333331</v>
      </c>
      <c r="AH2575">
        <f t="shared" si="895"/>
        <v>1.1872146118721462E-2</v>
      </c>
      <c r="AI2575">
        <f t="shared" si="896"/>
        <v>0.47430340557275541</v>
      </c>
      <c r="AJ2575">
        <f t="shared" si="897"/>
        <v>0</v>
      </c>
      <c r="AK2575">
        <f t="shared" si="898"/>
        <v>0.58620689655172409</v>
      </c>
      <c r="AM2575">
        <v>160</v>
      </c>
      <c r="AN2575">
        <v>533.33333333333337</v>
      </c>
      <c r="AO2575">
        <v>1037.52</v>
      </c>
      <c r="AP2575">
        <v>623.95396825396813</v>
      </c>
      <c r="AQ2575">
        <v>0</v>
      </c>
      <c r="AT2575">
        <f t="shared" si="899"/>
        <v>0.44366197183098594</v>
      </c>
      <c r="AU2575">
        <f t="shared" si="900"/>
        <v>0.29701230228471004</v>
      </c>
      <c r="AV2575">
        <f t="shared" si="901"/>
        <v>0.73287748643761297</v>
      </c>
      <c r="AW2575">
        <f t="shared" si="902"/>
        <v>0.30764222186559342</v>
      </c>
      <c r="AX2575">
        <f t="shared" si="903"/>
        <v>0</v>
      </c>
    </row>
    <row r="2576" spans="2:50" ht="15">
      <c r="B2576" s="52">
        <v>1</v>
      </c>
      <c r="C2576" s="52">
        <v>3.15</v>
      </c>
      <c r="D2576" s="52">
        <v>1</v>
      </c>
      <c r="E2576" s="52">
        <v>2.2000000000000002</v>
      </c>
      <c r="F2576" s="52">
        <v>7</v>
      </c>
      <c r="G2576" s="53">
        <v>2.5299999999999998</v>
      </c>
      <c r="H2576" s="53">
        <v>2.57</v>
      </c>
      <c r="I2576" s="52">
        <v>2</v>
      </c>
      <c r="J2576" s="53">
        <v>2.61</v>
      </c>
      <c r="K2576" s="53">
        <v>2.63</v>
      </c>
      <c r="L2576" s="52">
        <v>30</v>
      </c>
      <c r="M2576" s="52">
        <v>1</v>
      </c>
      <c r="N2576" s="52">
        <v>20</v>
      </c>
      <c r="O2576" s="52">
        <v>91</v>
      </c>
      <c r="P2576" s="54">
        <v>101.008495</v>
      </c>
      <c r="Q2576" s="54">
        <v>0</v>
      </c>
      <c r="R2576" s="55">
        <v>5.7565035500000006</v>
      </c>
      <c r="U2576">
        <f t="shared" si="882"/>
        <v>0.16666666666666666</v>
      </c>
      <c r="V2576">
        <f t="shared" si="883"/>
        <v>0.95744680851063824</v>
      </c>
      <c r="W2576">
        <f t="shared" si="884"/>
        <v>0.25</v>
      </c>
      <c r="X2576">
        <f t="shared" si="885"/>
        <v>0.75085324232081918</v>
      </c>
      <c r="Y2576">
        <f t="shared" si="886"/>
        <v>1</v>
      </c>
      <c r="Z2576">
        <f t="shared" si="887"/>
        <v>0.76899696048632216</v>
      </c>
      <c r="AA2576">
        <f t="shared" si="888"/>
        <v>0.78115501519756836</v>
      </c>
      <c r="AB2576">
        <f t="shared" si="889"/>
        <v>0.5</v>
      </c>
      <c r="AC2576">
        <f t="shared" si="890"/>
        <v>0.82594936708860756</v>
      </c>
      <c r="AD2576">
        <f t="shared" si="891"/>
        <v>0.83227848101265811</v>
      </c>
      <c r="AE2576">
        <f t="shared" si="892"/>
        <v>0.25</v>
      </c>
      <c r="AF2576">
        <f t="shared" si="893"/>
        <v>0.16666666666666666</v>
      </c>
      <c r="AG2576">
        <f t="shared" si="894"/>
        <v>0.33333333333333331</v>
      </c>
      <c r="AH2576">
        <f t="shared" si="895"/>
        <v>1.1872146118721462E-2</v>
      </c>
      <c r="AI2576">
        <f t="shared" si="896"/>
        <v>0.58452012383900931</v>
      </c>
      <c r="AJ2576">
        <f t="shared" si="897"/>
        <v>0</v>
      </c>
      <c r="AK2576">
        <f t="shared" si="898"/>
        <v>0.59533468559837732</v>
      </c>
      <c r="AM2576">
        <v>160</v>
      </c>
      <c r="AN2576">
        <v>533.33333333333337</v>
      </c>
      <c r="AO2576">
        <v>1037.52</v>
      </c>
      <c r="AP2576">
        <v>593.04487734487725</v>
      </c>
      <c r="AQ2576">
        <v>26.666666666666671</v>
      </c>
      <c r="AT2576">
        <f t="shared" si="899"/>
        <v>0.44366197183098594</v>
      </c>
      <c r="AU2576">
        <f t="shared" si="900"/>
        <v>0.29701230228471004</v>
      </c>
      <c r="AV2576">
        <f t="shared" si="901"/>
        <v>0.73287748643761297</v>
      </c>
      <c r="AW2576">
        <f t="shared" si="902"/>
        <v>0.29240240949653756</v>
      </c>
      <c r="AX2576">
        <f t="shared" si="903"/>
        <v>6.3492063492063502E-2</v>
      </c>
    </row>
    <row r="2577" spans="2:50" ht="15">
      <c r="B2577" s="52">
        <v>1</v>
      </c>
      <c r="C2577" s="52">
        <v>3.15</v>
      </c>
      <c r="D2577" s="52">
        <v>1</v>
      </c>
      <c r="E2577" s="52">
        <v>2.2000000000000002</v>
      </c>
      <c r="F2577" s="52">
        <v>7</v>
      </c>
      <c r="G2577" s="53">
        <v>2.5299999999999998</v>
      </c>
      <c r="H2577" s="53">
        <v>2.57</v>
      </c>
      <c r="I2577" s="52">
        <v>2</v>
      </c>
      <c r="J2577" s="53">
        <v>2.61</v>
      </c>
      <c r="K2577" s="53">
        <v>2.63</v>
      </c>
      <c r="L2577" s="52">
        <v>30</v>
      </c>
      <c r="M2577" s="52">
        <v>1</v>
      </c>
      <c r="N2577" s="52">
        <v>20</v>
      </c>
      <c r="O2577" s="52">
        <v>91</v>
      </c>
      <c r="P2577" s="54">
        <v>95.909036999999998</v>
      </c>
      <c r="Q2577" s="54">
        <v>0</v>
      </c>
      <c r="R2577" s="55">
        <v>5.9918631500000004</v>
      </c>
      <c r="U2577">
        <f t="shared" si="882"/>
        <v>0.16666666666666666</v>
      </c>
      <c r="V2577">
        <f t="shared" si="883"/>
        <v>0.95744680851063824</v>
      </c>
      <c r="W2577">
        <f t="shared" si="884"/>
        <v>0.25</v>
      </c>
      <c r="X2577">
        <f t="shared" si="885"/>
        <v>0.75085324232081918</v>
      </c>
      <c r="Y2577">
        <f t="shared" si="886"/>
        <v>1</v>
      </c>
      <c r="Z2577">
        <f t="shared" si="887"/>
        <v>0.76899696048632216</v>
      </c>
      <c r="AA2577">
        <f t="shared" si="888"/>
        <v>0.78115501519756836</v>
      </c>
      <c r="AB2577">
        <f t="shared" si="889"/>
        <v>0.5</v>
      </c>
      <c r="AC2577">
        <f t="shared" si="890"/>
        <v>0.82594936708860756</v>
      </c>
      <c r="AD2577">
        <f t="shared" si="891"/>
        <v>0.83227848101265811</v>
      </c>
      <c r="AE2577">
        <f t="shared" si="892"/>
        <v>0.25</v>
      </c>
      <c r="AF2577">
        <f t="shared" si="893"/>
        <v>0.16666666666666666</v>
      </c>
      <c r="AG2577">
        <f t="shared" si="894"/>
        <v>0.33333333333333331</v>
      </c>
      <c r="AH2577">
        <f t="shared" si="895"/>
        <v>1.1872146118721462E-2</v>
      </c>
      <c r="AI2577">
        <f t="shared" si="896"/>
        <v>0.55232198142414857</v>
      </c>
      <c r="AJ2577">
        <f t="shared" si="897"/>
        <v>0</v>
      </c>
      <c r="AK2577">
        <f t="shared" si="898"/>
        <v>0.61967545638945232</v>
      </c>
      <c r="AM2577">
        <v>160</v>
      </c>
      <c r="AN2577">
        <v>533.33333333333337</v>
      </c>
      <c r="AO2577">
        <v>1037.52</v>
      </c>
      <c r="AP2577">
        <v>562.13578643578614</v>
      </c>
      <c r="AQ2577">
        <v>53.333333333333343</v>
      </c>
      <c r="AT2577">
        <f t="shared" si="899"/>
        <v>0.44366197183098594</v>
      </c>
      <c r="AU2577">
        <f t="shared" si="900"/>
        <v>0.29701230228471004</v>
      </c>
      <c r="AV2577">
        <f t="shared" si="901"/>
        <v>0.73287748643761297</v>
      </c>
      <c r="AW2577">
        <f t="shared" si="902"/>
        <v>0.27716259712748154</v>
      </c>
      <c r="AX2577">
        <f t="shared" si="903"/>
        <v>0.126984126984127</v>
      </c>
    </row>
    <row r="2578" spans="2:50" ht="15">
      <c r="B2578" s="52">
        <v>1</v>
      </c>
      <c r="C2578" s="52">
        <v>3.15</v>
      </c>
      <c r="D2578" s="52">
        <v>1</v>
      </c>
      <c r="E2578" s="52">
        <v>2.2000000000000002</v>
      </c>
      <c r="F2578" s="52">
        <v>7</v>
      </c>
      <c r="G2578" s="53">
        <v>2.5299999999999998</v>
      </c>
      <c r="H2578" s="53">
        <v>2.57</v>
      </c>
      <c r="I2578" s="52">
        <v>2</v>
      </c>
      <c r="J2578" s="53">
        <v>2.61</v>
      </c>
      <c r="K2578" s="53">
        <v>2.63</v>
      </c>
      <c r="L2578" s="52">
        <v>30</v>
      </c>
      <c r="M2578" s="52">
        <v>1</v>
      </c>
      <c r="N2578" s="52">
        <v>20</v>
      </c>
      <c r="O2578" s="52">
        <v>91</v>
      </c>
      <c r="P2578" s="54">
        <v>95.810970499999996</v>
      </c>
      <c r="Q2578" s="54">
        <v>0</v>
      </c>
      <c r="R2578" s="55">
        <v>5.7859235</v>
      </c>
      <c r="U2578">
        <f t="shared" si="882"/>
        <v>0.16666666666666666</v>
      </c>
      <c r="V2578">
        <f t="shared" si="883"/>
        <v>0.95744680851063824</v>
      </c>
      <c r="W2578">
        <f t="shared" si="884"/>
        <v>0.25</v>
      </c>
      <c r="X2578">
        <f t="shared" si="885"/>
        <v>0.75085324232081918</v>
      </c>
      <c r="Y2578">
        <f t="shared" si="886"/>
        <v>1</v>
      </c>
      <c r="Z2578">
        <f t="shared" si="887"/>
        <v>0.76899696048632216</v>
      </c>
      <c r="AA2578">
        <f t="shared" si="888"/>
        <v>0.78115501519756836</v>
      </c>
      <c r="AB2578">
        <f t="shared" si="889"/>
        <v>0.5</v>
      </c>
      <c r="AC2578">
        <f t="shared" si="890"/>
        <v>0.82594936708860756</v>
      </c>
      <c r="AD2578">
        <f t="shared" si="891"/>
        <v>0.83227848101265811</v>
      </c>
      <c r="AE2578">
        <f t="shared" si="892"/>
        <v>0.25</v>
      </c>
      <c r="AF2578">
        <f t="shared" si="893"/>
        <v>0.16666666666666666</v>
      </c>
      <c r="AG2578">
        <f t="shared" si="894"/>
        <v>0.33333333333333331</v>
      </c>
      <c r="AH2578">
        <f t="shared" si="895"/>
        <v>1.1872146118721462E-2</v>
      </c>
      <c r="AI2578">
        <f t="shared" si="896"/>
        <v>0.55170278637770898</v>
      </c>
      <c r="AJ2578">
        <f t="shared" si="897"/>
        <v>0</v>
      </c>
      <c r="AK2578">
        <f t="shared" si="898"/>
        <v>0.59837728194726159</v>
      </c>
      <c r="AM2578">
        <v>160</v>
      </c>
      <c r="AN2578">
        <v>533.33333333333337</v>
      </c>
      <c r="AO2578">
        <v>1037.52</v>
      </c>
      <c r="AP2578">
        <v>500.31760461760445</v>
      </c>
      <c r="AQ2578">
        <v>106.66666666666669</v>
      </c>
      <c r="AT2578">
        <f t="shared" si="899"/>
        <v>0.44366197183098594</v>
      </c>
      <c r="AU2578">
        <f t="shared" si="900"/>
        <v>0.29701230228471004</v>
      </c>
      <c r="AV2578">
        <f t="shared" si="901"/>
        <v>0.73287748643761297</v>
      </c>
      <c r="AW2578">
        <f t="shared" si="902"/>
        <v>0.24668297238936976</v>
      </c>
      <c r="AX2578">
        <f t="shared" si="903"/>
        <v>0.25396825396825401</v>
      </c>
    </row>
    <row r="2579" spans="2:50" ht="15">
      <c r="B2579" s="52">
        <v>1</v>
      </c>
      <c r="C2579" s="52">
        <v>3.15</v>
      </c>
      <c r="D2579" s="52">
        <v>2</v>
      </c>
      <c r="E2579" s="52">
        <v>2.93</v>
      </c>
      <c r="F2579" s="52">
        <v>7</v>
      </c>
      <c r="G2579" s="53">
        <v>2.5299999999999998</v>
      </c>
      <c r="H2579" s="53">
        <v>2.57</v>
      </c>
      <c r="I2579" s="52">
        <v>2</v>
      </c>
      <c r="J2579" s="53">
        <v>2.61</v>
      </c>
      <c r="K2579" s="53">
        <v>2.63</v>
      </c>
      <c r="L2579" s="52">
        <v>30</v>
      </c>
      <c r="M2579" s="52">
        <v>1</v>
      </c>
      <c r="N2579" s="52">
        <v>20</v>
      </c>
      <c r="O2579" s="52">
        <v>91</v>
      </c>
      <c r="P2579" s="54">
        <v>98.654899</v>
      </c>
      <c r="Q2579" s="54">
        <v>0</v>
      </c>
      <c r="R2579" s="55">
        <v>5.5407572500000004</v>
      </c>
      <c r="U2579">
        <f t="shared" si="882"/>
        <v>0.16666666666666666</v>
      </c>
      <c r="V2579">
        <f t="shared" si="883"/>
        <v>0.95744680851063824</v>
      </c>
      <c r="W2579">
        <f t="shared" si="884"/>
        <v>0.5</v>
      </c>
      <c r="X2579">
        <f t="shared" si="885"/>
        <v>1</v>
      </c>
      <c r="Y2579">
        <f t="shared" si="886"/>
        <v>1</v>
      </c>
      <c r="Z2579">
        <f t="shared" si="887"/>
        <v>0.76899696048632216</v>
      </c>
      <c r="AA2579">
        <f t="shared" si="888"/>
        <v>0.78115501519756836</v>
      </c>
      <c r="AB2579">
        <f t="shared" si="889"/>
        <v>0.5</v>
      </c>
      <c r="AC2579">
        <f t="shared" si="890"/>
        <v>0.82594936708860756</v>
      </c>
      <c r="AD2579">
        <f t="shared" si="891"/>
        <v>0.83227848101265811</v>
      </c>
      <c r="AE2579">
        <f t="shared" si="892"/>
        <v>0.25</v>
      </c>
      <c r="AF2579">
        <f t="shared" si="893"/>
        <v>0.16666666666666666</v>
      </c>
      <c r="AG2579">
        <f t="shared" si="894"/>
        <v>0.33333333333333331</v>
      </c>
      <c r="AH2579">
        <f t="shared" si="895"/>
        <v>1.1872146118721462E-2</v>
      </c>
      <c r="AI2579">
        <f t="shared" si="896"/>
        <v>0.56965944272445823</v>
      </c>
      <c r="AJ2579">
        <f t="shared" si="897"/>
        <v>0</v>
      </c>
      <c r="AK2579">
        <f t="shared" si="898"/>
        <v>0.57302231237322521</v>
      </c>
      <c r="AM2579">
        <v>160</v>
      </c>
      <c r="AN2579">
        <v>533.33333333333337</v>
      </c>
      <c r="AO2579">
        <v>1037.52</v>
      </c>
      <c r="AP2579">
        <v>531.12120374884876</v>
      </c>
      <c r="AQ2579">
        <v>106.66666666666669</v>
      </c>
      <c r="AT2579">
        <f t="shared" si="899"/>
        <v>0.44366197183098594</v>
      </c>
      <c r="AU2579">
        <f t="shared" si="900"/>
        <v>0.29701230228471004</v>
      </c>
      <c r="AV2579">
        <f t="shared" si="901"/>
        <v>0.73287748643761297</v>
      </c>
      <c r="AW2579">
        <f t="shared" si="902"/>
        <v>0.26187077174692724</v>
      </c>
      <c r="AX2579">
        <f t="shared" si="903"/>
        <v>0.25396825396825401</v>
      </c>
    </row>
    <row r="2580" spans="2:50" ht="15">
      <c r="B2580" s="52">
        <v>1</v>
      </c>
      <c r="C2580" s="52">
        <v>3.15</v>
      </c>
      <c r="D2580" s="52">
        <v>2</v>
      </c>
      <c r="E2580" s="52">
        <v>2.93</v>
      </c>
      <c r="F2580" s="52">
        <v>7</v>
      </c>
      <c r="G2580" s="53">
        <v>2.5299999999999998</v>
      </c>
      <c r="H2580" s="53">
        <v>2.57</v>
      </c>
      <c r="I2580" s="52">
        <v>2</v>
      </c>
      <c r="J2580" s="53">
        <v>2.61</v>
      </c>
      <c r="K2580" s="53">
        <v>2.63</v>
      </c>
      <c r="L2580" s="52">
        <v>30</v>
      </c>
      <c r="M2580" s="52">
        <v>1</v>
      </c>
      <c r="N2580" s="52">
        <v>20</v>
      </c>
      <c r="O2580" s="52">
        <v>91</v>
      </c>
      <c r="P2580" s="54">
        <v>82.473926500000005</v>
      </c>
      <c r="Q2580" s="54">
        <v>0</v>
      </c>
      <c r="R2580" s="55">
        <v>5.3053976500000006</v>
      </c>
      <c r="U2580">
        <f t="shared" si="882"/>
        <v>0.16666666666666666</v>
      </c>
      <c r="V2580">
        <f t="shared" si="883"/>
        <v>0.95744680851063824</v>
      </c>
      <c r="W2580">
        <f t="shared" si="884"/>
        <v>0.5</v>
      </c>
      <c r="X2580">
        <f t="shared" si="885"/>
        <v>1</v>
      </c>
      <c r="Y2580">
        <f t="shared" si="886"/>
        <v>1</v>
      </c>
      <c r="Z2580">
        <f t="shared" si="887"/>
        <v>0.76899696048632216</v>
      </c>
      <c r="AA2580">
        <f t="shared" si="888"/>
        <v>0.78115501519756836</v>
      </c>
      <c r="AB2580">
        <f t="shared" si="889"/>
        <v>0.5</v>
      </c>
      <c r="AC2580">
        <f t="shared" si="890"/>
        <v>0.82594936708860756</v>
      </c>
      <c r="AD2580">
        <f t="shared" si="891"/>
        <v>0.83227848101265811</v>
      </c>
      <c r="AE2580">
        <f t="shared" si="892"/>
        <v>0.25</v>
      </c>
      <c r="AF2580">
        <f t="shared" si="893"/>
        <v>0.16666666666666666</v>
      </c>
      <c r="AG2580">
        <f t="shared" si="894"/>
        <v>0.33333333333333331</v>
      </c>
      <c r="AH2580">
        <f t="shared" si="895"/>
        <v>1.1872146118721462E-2</v>
      </c>
      <c r="AI2580">
        <f t="shared" si="896"/>
        <v>0.46749226006191957</v>
      </c>
      <c r="AJ2580">
        <f t="shared" si="897"/>
        <v>0</v>
      </c>
      <c r="AK2580">
        <f t="shared" si="898"/>
        <v>0.5486815415821501</v>
      </c>
      <c r="AM2580">
        <v>160</v>
      </c>
      <c r="AN2580">
        <v>533.33333333333337</v>
      </c>
      <c r="AO2580">
        <v>1037.52</v>
      </c>
      <c r="AP2580">
        <v>438.2884392437291</v>
      </c>
      <c r="AQ2580">
        <v>213.33333333333337</v>
      </c>
      <c r="AT2580">
        <f t="shared" si="899"/>
        <v>0.44366197183098594</v>
      </c>
      <c r="AU2580">
        <f t="shared" si="900"/>
        <v>0.29701230228471004</v>
      </c>
      <c r="AV2580">
        <f t="shared" si="901"/>
        <v>0.73287748643761297</v>
      </c>
      <c r="AW2580">
        <f t="shared" si="902"/>
        <v>0.21609932162826093</v>
      </c>
      <c r="AX2580">
        <f t="shared" si="903"/>
        <v>0.50793650793650802</v>
      </c>
    </row>
    <row r="2581" spans="2:50" ht="15">
      <c r="B2581" s="52">
        <v>1</v>
      </c>
      <c r="C2581" s="52">
        <v>3.15</v>
      </c>
      <c r="D2581" s="52">
        <v>2</v>
      </c>
      <c r="E2581" s="52">
        <v>2.93</v>
      </c>
      <c r="F2581" s="52">
        <v>7</v>
      </c>
      <c r="G2581" s="53">
        <v>2.5299999999999998</v>
      </c>
      <c r="H2581" s="53">
        <v>2.57</v>
      </c>
      <c r="I2581" s="52">
        <v>2</v>
      </c>
      <c r="J2581" s="53">
        <v>2.61</v>
      </c>
      <c r="K2581" s="53">
        <v>2.63</v>
      </c>
      <c r="L2581" s="52">
        <v>30</v>
      </c>
      <c r="M2581" s="52">
        <v>1</v>
      </c>
      <c r="N2581" s="52">
        <v>20</v>
      </c>
      <c r="O2581" s="52">
        <v>91</v>
      </c>
      <c r="P2581" s="54">
        <v>78.649332999999999</v>
      </c>
      <c r="Q2581" s="54">
        <v>0</v>
      </c>
      <c r="R2581" s="55">
        <v>4.7856451999999994</v>
      </c>
      <c r="U2581">
        <f t="shared" si="882"/>
        <v>0.16666666666666666</v>
      </c>
      <c r="V2581">
        <f t="shared" si="883"/>
        <v>0.95744680851063824</v>
      </c>
      <c r="W2581">
        <f t="shared" si="884"/>
        <v>0.5</v>
      </c>
      <c r="X2581">
        <f t="shared" si="885"/>
        <v>1</v>
      </c>
      <c r="Y2581">
        <f t="shared" si="886"/>
        <v>1</v>
      </c>
      <c r="Z2581">
        <f t="shared" si="887"/>
        <v>0.76899696048632216</v>
      </c>
      <c r="AA2581">
        <f t="shared" si="888"/>
        <v>0.78115501519756836</v>
      </c>
      <c r="AB2581">
        <f t="shared" si="889"/>
        <v>0.5</v>
      </c>
      <c r="AC2581">
        <f t="shared" si="890"/>
        <v>0.82594936708860756</v>
      </c>
      <c r="AD2581">
        <f t="shared" si="891"/>
        <v>0.83227848101265811</v>
      </c>
      <c r="AE2581">
        <f t="shared" si="892"/>
        <v>0.25</v>
      </c>
      <c r="AF2581">
        <f t="shared" si="893"/>
        <v>0.16666666666666666</v>
      </c>
      <c r="AG2581">
        <f t="shared" si="894"/>
        <v>0.33333333333333331</v>
      </c>
      <c r="AH2581">
        <f t="shared" si="895"/>
        <v>1.1872146118721462E-2</v>
      </c>
      <c r="AI2581">
        <f t="shared" si="896"/>
        <v>0.44334365325077402</v>
      </c>
      <c r="AJ2581">
        <f t="shared" si="897"/>
        <v>0</v>
      </c>
      <c r="AK2581">
        <f t="shared" si="898"/>
        <v>0.49492900608519264</v>
      </c>
      <c r="AM2581">
        <v>160</v>
      </c>
      <c r="AN2581">
        <v>533.33333333333337</v>
      </c>
      <c r="AO2581">
        <v>1037.52</v>
      </c>
      <c r="AP2581">
        <v>345.45567473860979</v>
      </c>
      <c r="AQ2581">
        <v>320</v>
      </c>
      <c r="AT2581">
        <f t="shared" si="899"/>
        <v>0.44366197183098594</v>
      </c>
      <c r="AU2581">
        <f t="shared" si="900"/>
        <v>0.29701230228471004</v>
      </c>
      <c r="AV2581">
        <f t="shared" si="901"/>
        <v>0.73287748643761297</v>
      </c>
      <c r="AW2581">
        <f t="shared" si="902"/>
        <v>0.1703278715095948</v>
      </c>
      <c r="AX2581">
        <f t="shared" si="903"/>
        <v>0.76190476190476186</v>
      </c>
    </row>
    <row r="2582" spans="2:50" ht="15">
      <c r="B2582" s="52">
        <v>1</v>
      </c>
      <c r="C2582" s="52">
        <v>3.15</v>
      </c>
      <c r="D2582" s="56">
        <v>0</v>
      </c>
      <c r="E2582" s="52">
        <v>1</v>
      </c>
      <c r="F2582" s="52">
        <v>7</v>
      </c>
      <c r="G2582" s="53">
        <v>2.5299999999999998</v>
      </c>
      <c r="H2582" s="53">
        <v>2.57</v>
      </c>
      <c r="I2582" s="52">
        <v>2</v>
      </c>
      <c r="J2582" s="53">
        <v>2.61</v>
      </c>
      <c r="K2582" s="53">
        <v>2.63</v>
      </c>
      <c r="L2582" s="52">
        <v>25</v>
      </c>
      <c r="M2582" s="52">
        <v>1</v>
      </c>
      <c r="N2582" s="52">
        <v>20</v>
      </c>
      <c r="O2582" s="52">
        <v>91</v>
      </c>
      <c r="P2582" s="54">
        <v>101.59689400000001</v>
      </c>
      <c r="Q2582" s="54">
        <v>0</v>
      </c>
      <c r="R2582" s="55">
        <v>5.7761168500000002</v>
      </c>
      <c r="U2582">
        <f t="shared" si="882"/>
        <v>0.16666666666666666</v>
      </c>
      <c r="V2582">
        <f t="shared" si="883"/>
        <v>0.95744680851063824</v>
      </c>
      <c r="W2582">
        <f t="shared" si="884"/>
        <v>0</v>
      </c>
      <c r="X2582">
        <f t="shared" si="885"/>
        <v>0.34129692832764502</v>
      </c>
      <c r="Y2582">
        <f t="shared" si="886"/>
        <v>1</v>
      </c>
      <c r="Z2582">
        <f t="shared" si="887"/>
        <v>0.76899696048632216</v>
      </c>
      <c r="AA2582">
        <f t="shared" si="888"/>
        <v>0.78115501519756836</v>
      </c>
      <c r="AB2582">
        <f t="shared" si="889"/>
        <v>0.5</v>
      </c>
      <c r="AC2582">
        <f t="shared" si="890"/>
        <v>0.82594936708860756</v>
      </c>
      <c r="AD2582">
        <f t="shared" si="891"/>
        <v>0.83227848101265811</v>
      </c>
      <c r="AE2582">
        <f t="shared" si="892"/>
        <v>0.16666666666666666</v>
      </c>
      <c r="AF2582">
        <f t="shared" si="893"/>
        <v>0.16666666666666666</v>
      </c>
      <c r="AG2582">
        <f t="shared" si="894"/>
        <v>0.33333333333333331</v>
      </c>
      <c r="AH2582">
        <f t="shared" si="895"/>
        <v>1.1872146118721462E-2</v>
      </c>
      <c r="AI2582">
        <f t="shared" si="896"/>
        <v>0.58823529411764708</v>
      </c>
      <c r="AJ2582">
        <f t="shared" si="897"/>
        <v>0</v>
      </c>
      <c r="AK2582">
        <f t="shared" si="898"/>
        <v>0.5973630831643002</v>
      </c>
      <c r="AM2582">
        <v>160</v>
      </c>
      <c r="AN2582">
        <v>640</v>
      </c>
      <c r="AO2582">
        <v>1021.8000000000001</v>
      </c>
      <c r="AP2582">
        <v>552.90476190476159</v>
      </c>
      <c r="AQ2582">
        <v>0</v>
      </c>
      <c r="AT2582">
        <f t="shared" si="899"/>
        <v>0.44366197183098594</v>
      </c>
      <c r="AU2582">
        <f t="shared" si="900"/>
        <v>0.4094903339191564</v>
      </c>
      <c r="AV2582">
        <f t="shared" si="901"/>
        <v>0.72177328209764924</v>
      </c>
      <c r="AW2582">
        <f t="shared" si="902"/>
        <v>0.27261121506837377</v>
      </c>
      <c r="AX2582">
        <f t="shared" si="903"/>
        <v>0</v>
      </c>
    </row>
    <row r="2583" spans="2:50" ht="15">
      <c r="B2583" s="52">
        <v>1</v>
      </c>
      <c r="C2583" s="52">
        <v>3.15</v>
      </c>
      <c r="D2583" s="52">
        <v>1</v>
      </c>
      <c r="E2583" s="52">
        <v>2.2000000000000002</v>
      </c>
      <c r="F2583" s="52">
        <v>7</v>
      </c>
      <c r="G2583" s="53">
        <v>2.5299999999999998</v>
      </c>
      <c r="H2583" s="53">
        <v>2.57</v>
      </c>
      <c r="I2583" s="52">
        <v>2</v>
      </c>
      <c r="J2583" s="53">
        <v>2.61</v>
      </c>
      <c r="K2583" s="53">
        <v>2.63</v>
      </c>
      <c r="L2583" s="52">
        <v>25</v>
      </c>
      <c r="M2583" s="52">
        <v>1</v>
      </c>
      <c r="N2583" s="52">
        <v>20</v>
      </c>
      <c r="O2583" s="52">
        <v>91</v>
      </c>
      <c r="P2583" s="54">
        <v>107.480884</v>
      </c>
      <c r="Q2583" s="54">
        <v>0</v>
      </c>
      <c r="R2583" s="55">
        <v>5.3642375500000004</v>
      </c>
      <c r="U2583">
        <f t="shared" si="882"/>
        <v>0.16666666666666666</v>
      </c>
      <c r="V2583">
        <f t="shared" si="883"/>
        <v>0.95744680851063824</v>
      </c>
      <c r="W2583">
        <f t="shared" si="884"/>
        <v>0.25</v>
      </c>
      <c r="X2583">
        <f t="shared" si="885"/>
        <v>0.75085324232081918</v>
      </c>
      <c r="Y2583">
        <f t="shared" si="886"/>
        <v>1</v>
      </c>
      <c r="Z2583">
        <f t="shared" si="887"/>
        <v>0.76899696048632216</v>
      </c>
      <c r="AA2583">
        <f t="shared" si="888"/>
        <v>0.78115501519756836</v>
      </c>
      <c r="AB2583">
        <f t="shared" si="889"/>
        <v>0.5</v>
      </c>
      <c r="AC2583">
        <f t="shared" si="890"/>
        <v>0.82594936708860756</v>
      </c>
      <c r="AD2583">
        <f t="shared" si="891"/>
        <v>0.83227848101265811</v>
      </c>
      <c r="AE2583">
        <f t="shared" si="892"/>
        <v>0.16666666666666666</v>
      </c>
      <c r="AF2583">
        <f t="shared" si="893"/>
        <v>0.16666666666666666</v>
      </c>
      <c r="AG2583">
        <f t="shared" si="894"/>
        <v>0.33333333333333331</v>
      </c>
      <c r="AH2583">
        <f t="shared" si="895"/>
        <v>1.1872146118721462E-2</v>
      </c>
      <c r="AI2583">
        <f t="shared" si="896"/>
        <v>0.62538699690402477</v>
      </c>
      <c r="AJ2583">
        <f t="shared" si="897"/>
        <v>0</v>
      </c>
      <c r="AK2583">
        <f t="shared" si="898"/>
        <v>0.55476673427991885</v>
      </c>
      <c r="AM2583">
        <v>160</v>
      </c>
      <c r="AN2583">
        <v>640</v>
      </c>
      <c r="AO2583">
        <v>1021.8000000000001</v>
      </c>
      <c r="AP2583">
        <v>478.72294372294346</v>
      </c>
      <c r="AQ2583">
        <v>64</v>
      </c>
      <c r="AT2583">
        <f t="shared" si="899"/>
        <v>0.44366197183098594</v>
      </c>
      <c r="AU2583">
        <f t="shared" si="900"/>
        <v>0.4094903339191564</v>
      </c>
      <c r="AV2583">
        <f t="shared" si="901"/>
        <v>0.72177328209764924</v>
      </c>
      <c r="AW2583">
        <f t="shared" si="902"/>
        <v>0.23603566538263962</v>
      </c>
      <c r="AX2583">
        <f t="shared" si="903"/>
        <v>0.15238095238095239</v>
      </c>
    </row>
    <row r="2584" spans="2:50" ht="15">
      <c r="B2584" s="52">
        <v>1</v>
      </c>
      <c r="C2584" s="52">
        <v>3.15</v>
      </c>
      <c r="D2584" s="52">
        <v>2</v>
      </c>
      <c r="E2584" s="52">
        <v>2.93</v>
      </c>
      <c r="F2584" s="52">
        <v>7</v>
      </c>
      <c r="G2584" s="53">
        <v>2.5299999999999998</v>
      </c>
      <c r="H2584" s="53">
        <v>2.57</v>
      </c>
      <c r="I2584" s="52">
        <v>2</v>
      </c>
      <c r="J2584" s="53">
        <v>2.61</v>
      </c>
      <c r="K2584" s="53">
        <v>2.63</v>
      </c>
      <c r="L2584" s="52">
        <v>25</v>
      </c>
      <c r="M2584" s="52">
        <v>1</v>
      </c>
      <c r="N2584" s="52">
        <v>20</v>
      </c>
      <c r="O2584" s="52">
        <v>91</v>
      </c>
      <c r="P2584" s="54">
        <v>93.849640500000007</v>
      </c>
      <c r="Q2584" s="54">
        <v>0</v>
      </c>
      <c r="R2584" s="55">
        <v>5.5211439499999999</v>
      </c>
      <c r="U2584">
        <f t="shared" si="882"/>
        <v>0.16666666666666666</v>
      </c>
      <c r="V2584">
        <f t="shared" si="883"/>
        <v>0.95744680851063824</v>
      </c>
      <c r="W2584">
        <f t="shared" si="884"/>
        <v>0.5</v>
      </c>
      <c r="X2584">
        <f t="shared" si="885"/>
        <v>1</v>
      </c>
      <c r="Y2584">
        <f t="shared" si="886"/>
        <v>1</v>
      </c>
      <c r="Z2584">
        <f t="shared" si="887"/>
        <v>0.76899696048632216</v>
      </c>
      <c r="AA2584">
        <f t="shared" si="888"/>
        <v>0.78115501519756836</v>
      </c>
      <c r="AB2584">
        <f t="shared" si="889"/>
        <v>0.5</v>
      </c>
      <c r="AC2584">
        <f t="shared" si="890"/>
        <v>0.82594936708860756</v>
      </c>
      <c r="AD2584">
        <f t="shared" si="891"/>
        <v>0.83227848101265811</v>
      </c>
      <c r="AE2584">
        <f t="shared" si="892"/>
        <v>0.16666666666666666</v>
      </c>
      <c r="AF2584">
        <f t="shared" si="893"/>
        <v>0.16666666666666666</v>
      </c>
      <c r="AG2584">
        <f t="shared" si="894"/>
        <v>0.33333333333333331</v>
      </c>
      <c r="AH2584">
        <f t="shared" si="895"/>
        <v>1.1872146118721462E-2</v>
      </c>
      <c r="AI2584">
        <f t="shared" si="896"/>
        <v>0.53931888544891649</v>
      </c>
      <c r="AJ2584">
        <f t="shared" si="897"/>
        <v>0</v>
      </c>
      <c r="AK2584">
        <f t="shared" si="898"/>
        <v>0.57099391480730222</v>
      </c>
      <c r="AM2584">
        <v>160</v>
      </c>
      <c r="AN2584">
        <v>640</v>
      </c>
      <c r="AO2584">
        <v>1021.8000000000001</v>
      </c>
      <c r="AP2584">
        <v>330.10612709247499</v>
      </c>
      <c r="AQ2584">
        <v>256</v>
      </c>
      <c r="AT2584">
        <f t="shared" si="899"/>
        <v>0.44366197183098594</v>
      </c>
      <c r="AU2584">
        <f t="shared" si="900"/>
        <v>0.4094903339191564</v>
      </c>
      <c r="AV2584">
        <f t="shared" si="901"/>
        <v>0.72177328209764924</v>
      </c>
      <c r="AW2584">
        <f t="shared" si="902"/>
        <v>0.16275973478357492</v>
      </c>
      <c r="AX2584">
        <f t="shared" si="903"/>
        <v>0.60952380952380958</v>
      </c>
    </row>
    <row r="2585" spans="2:50" ht="15">
      <c r="B2585" s="52">
        <v>1</v>
      </c>
      <c r="C2585" s="52">
        <v>3.15</v>
      </c>
      <c r="D2585" s="56">
        <v>0</v>
      </c>
      <c r="E2585" s="52">
        <v>1</v>
      </c>
      <c r="F2585" s="52">
        <v>7</v>
      </c>
      <c r="G2585" s="53">
        <v>2.5299999999999998</v>
      </c>
      <c r="H2585" s="53">
        <v>2.57</v>
      </c>
      <c r="I2585" s="52">
        <v>2</v>
      </c>
      <c r="J2585" s="53">
        <v>2.61</v>
      </c>
      <c r="K2585" s="53">
        <v>2.63</v>
      </c>
      <c r="L2585" s="52">
        <v>30</v>
      </c>
      <c r="M2585" s="52">
        <v>1</v>
      </c>
      <c r="N2585" s="52">
        <v>20</v>
      </c>
      <c r="O2585" s="52">
        <v>28</v>
      </c>
      <c r="P2585" s="54">
        <v>76.393803500000004</v>
      </c>
      <c r="Q2585" s="54">
        <v>42.462794500000001</v>
      </c>
      <c r="R2585" s="55">
        <v>0</v>
      </c>
      <c r="U2585">
        <f t="shared" si="882"/>
        <v>0.16666666666666666</v>
      </c>
      <c r="V2585">
        <f t="shared" si="883"/>
        <v>0.95744680851063824</v>
      </c>
      <c r="W2585">
        <f t="shared" si="884"/>
        <v>0</v>
      </c>
      <c r="X2585">
        <f t="shared" si="885"/>
        <v>0.34129692832764502</v>
      </c>
      <c r="Y2585">
        <f t="shared" si="886"/>
        <v>1</v>
      </c>
      <c r="Z2585">
        <f t="shared" si="887"/>
        <v>0.76899696048632216</v>
      </c>
      <c r="AA2585">
        <f t="shared" si="888"/>
        <v>0.78115501519756836</v>
      </c>
      <c r="AB2585">
        <f t="shared" si="889"/>
        <v>0.5</v>
      </c>
      <c r="AC2585">
        <f t="shared" si="890"/>
        <v>0.82594936708860756</v>
      </c>
      <c r="AD2585">
        <f t="shared" si="891"/>
        <v>0.83227848101265811</v>
      </c>
      <c r="AE2585">
        <f t="shared" si="892"/>
        <v>0.25</v>
      </c>
      <c r="AF2585">
        <f t="shared" si="893"/>
        <v>0.16666666666666666</v>
      </c>
      <c r="AG2585">
        <f t="shared" si="894"/>
        <v>0.33333333333333331</v>
      </c>
      <c r="AH2585">
        <f t="shared" si="895"/>
        <v>3.6529680365296802E-3</v>
      </c>
      <c r="AI2585">
        <f t="shared" si="896"/>
        <v>0.42910216718266259</v>
      </c>
      <c r="AJ2585">
        <f t="shared" si="897"/>
        <v>0.53855721393034828</v>
      </c>
      <c r="AK2585">
        <f t="shared" si="898"/>
        <v>0</v>
      </c>
      <c r="AM2585">
        <v>160</v>
      </c>
      <c r="AN2585">
        <v>533.33333333333337</v>
      </c>
      <c r="AO2585">
        <v>1013.94</v>
      </c>
      <c r="AP2585">
        <v>646.90396825396806</v>
      </c>
      <c r="AQ2585">
        <v>0</v>
      </c>
      <c r="AT2585">
        <f t="shared" si="899"/>
        <v>0.44366197183098594</v>
      </c>
      <c r="AU2585">
        <f t="shared" si="900"/>
        <v>0.29701230228471004</v>
      </c>
      <c r="AV2585">
        <f t="shared" si="901"/>
        <v>0.71622117992766732</v>
      </c>
      <c r="AW2585">
        <f t="shared" si="902"/>
        <v>0.31895778254961743</v>
      </c>
      <c r="AX2585">
        <f t="shared" si="903"/>
        <v>0</v>
      </c>
    </row>
    <row r="2586" spans="2:50" ht="15">
      <c r="B2586" s="52">
        <v>1</v>
      </c>
      <c r="C2586" s="52">
        <v>3.15</v>
      </c>
      <c r="D2586" s="56">
        <v>0</v>
      </c>
      <c r="E2586" s="52">
        <v>1</v>
      </c>
      <c r="F2586" s="52">
        <v>7</v>
      </c>
      <c r="G2586" s="53">
        <v>2.5299999999999998</v>
      </c>
      <c r="H2586" s="53">
        <v>2.57</v>
      </c>
      <c r="I2586" s="52">
        <v>2</v>
      </c>
      <c r="J2586" s="53">
        <v>2.61</v>
      </c>
      <c r="K2586" s="53">
        <v>2.63</v>
      </c>
      <c r="L2586" s="52">
        <v>30</v>
      </c>
      <c r="M2586" s="52">
        <v>2</v>
      </c>
      <c r="N2586" s="56">
        <v>0</v>
      </c>
      <c r="O2586" s="52">
        <v>28</v>
      </c>
      <c r="P2586" s="54">
        <v>77.668667999999997</v>
      </c>
      <c r="Q2586" s="54">
        <v>39.814998999999993</v>
      </c>
      <c r="R2586" s="55">
        <v>0</v>
      </c>
      <c r="U2586">
        <f t="shared" si="882"/>
        <v>0.16666666666666666</v>
      </c>
      <c r="V2586">
        <f t="shared" si="883"/>
        <v>0.95744680851063824</v>
      </c>
      <c r="W2586">
        <f t="shared" si="884"/>
        <v>0</v>
      </c>
      <c r="X2586">
        <f t="shared" si="885"/>
        <v>0.34129692832764502</v>
      </c>
      <c r="Y2586">
        <f t="shared" si="886"/>
        <v>1</v>
      </c>
      <c r="Z2586">
        <f t="shared" si="887"/>
        <v>0.76899696048632216</v>
      </c>
      <c r="AA2586">
        <f t="shared" si="888"/>
        <v>0.78115501519756836</v>
      </c>
      <c r="AB2586">
        <f t="shared" si="889"/>
        <v>0.5</v>
      </c>
      <c r="AC2586">
        <f t="shared" si="890"/>
        <v>0.82594936708860756</v>
      </c>
      <c r="AD2586">
        <f t="shared" si="891"/>
        <v>0.83227848101265811</v>
      </c>
      <c r="AE2586">
        <f t="shared" si="892"/>
        <v>0.25</v>
      </c>
      <c r="AF2586">
        <f t="shared" si="893"/>
        <v>0.33333333333333331</v>
      </c>
      <c r="AG2586">
        <f t="shared" si="894"/>
        <v>0</v>
      </c>
      <c r="AH2586">
        <f t="shared" si="895"/>
        <v>3.6529680365296802E-3</v>
      </c>
      <c r="AI2586">
        <f t="shared" si="896"/>
        <v>0.43715170278637772</v>
      </c>
      <c r="AJ2586">
        <f t="shared" si="897"/>
        <v>0.50497512437810932</v>
      </c>
      <c r="AK2586">
        <f t="shared" si="898"/>
        <v>0</v>
      </c>
      <c r="AM2586">
        <v>160</v>
      </c>
      <c r="AN2586">
        <v>533.33333333333337</v>
      </c>
      <c r="AO2586">
        <v>1013.94</v>
      </c>
      <c r="AP2586">
        <v>646.90396825396806</v>
      </c>
      <c r="AQ2586">
        <v>0</v>
      </c>
      <c r="AT2586">
        <f t="shared" si="899"/>
        <v>0.44366197183098594</v>
      </c>
      <c r="AU2586">
        <f t="shared" si="900"/>
        <v>0.29701230228471004</v>
      </c>
      <c r="AV2586">
        <f t="shared" si="901"/>
        <v>0.71622117992766732</v>
      </c>
      <c r="AW2586">
        <f t="shared" si="902"/>
        <v>0.31895778254961743</v>
      </c>
      <c r="AX2586">
        <f t="shared" si="903"/>
        <v>0</v>
      </c>
    </row>
    <row r="2587" spans="2:50" ht="15">
      <c r="B2587" s="52">
        <v>1</v>
      </c>
      <c r="C2587" s="52">
        <v>3.15</v>
      </c>
      <c r="D2587" s="56">
        <v>0</v>
      </c>
      <c r="E2587" s="52">
        <v>1</v>
      </c>
      <c r="F2587" s="52">
        <v>7</v>
      </c>
      <c r="G2587" s="53">
        <v>2.5299999999999998</v>
      </c>
      <c r="H2587" s="53">
        <v>2.57</v>
      </c>
      <c r="I2587" s="52">
        <v>2</v>
      </c>
      <c r="J2587" s="53">
        <v>2.61</v>
      </c>
      <c r="K2587" s="53">
        <v>2.63</v>
      </c>
      <c r="L2587" s="52">
        <v>30</v>
      </c>
      <c r="M2587" s="52">
        <v>3</v>
      </c>
      <c r="N2587" s="56">
        <v>0</v>
      </c>
      <c r="O2587" s="52">
        <v>28</v>
      </c>
      <c r="P2587" s="54">
        <v>74.138273999999996</v>
      </c>
      <c r="Q2587" s="54">
        <v>38.9324005</v>
      </c>
      <c r="R2587" s="55">
        <v>0</v>
      </c>
      <c r="U2587">
        <f t="shared" si="882"/>
        <v>0.16666666666666666</v>
      </c>
      <c r="V2587">
        <f t="shared" si="883"/>
        <v>0.95744680851063824</v>
      </c>
      <c r="W2587">
        <f t="shared" si="884"/>
        <v>0</v>
      </c>
      <c r="X2587">
        <f t="shared" si="885"/>
        <v>0.34129692832764502</v>
      </c>
      <c r="Y2587">
        <f t="shared" si="886"/>
        <v>1</v>
      </c>
      <c r="Z2587">
        <f t="shared" si="887"/>
        <v>0.76899696048632216</v>
      </c>
      <c r="AA2587">
        <f t="shared" si="888"/>
        <v>0.78115501519756836</v>
      </c>
      <c r="AB2587">
        <f t="shared" si="889"/>
        <v>0.5</v>
      </c>
      <c r="AC2587">
        <f t="shared" si="890"/>
        <v>0.82594936708860756</v>
      </c>
      <c r="AD2587">
        <f t="shared" si="891"/>
        <v>0.83227848101265811</v>
      </c>
      <c r="AE2587">
        <f t="shared" si="892"/>
        <v>0.25</v>
      </c>
      <c r="AF2587">
        <f t="shared" si="893"/>
        <v>0.5</v>
      </c>
      <c r="AG2587">
        <f t="shared" si="894"/>
        <v>0</v>
      </c>
      <c r="AH2587">
        <f t="shared" si="895"/>
        <v>3.6529680365296802E-3</v>
      </c>
      <c r="AI2587">
        <f t="shared" si="896"/>
        <v>0.4148606811145511</v>
      </c>
      <c r="AJ2587">
        <f t="shared" si="897"/>
        <v>0.49378109452736318</v>
      </c>
      <c r="AK2587">
        <f t="shared" si="898"/>
        <v>0</v>
      </c>
      <c r="AM2587">
        <v>160</v>
      </c>
      <c r="AN2587">
        <v>533.33333333333337</v>
      </c>
      <c r="AO2587">
        <v>1013.94</v>
      </c>
      <c r="AP2587">
        <v>646.90396825396806</v>
      </c>
      <c r="AQ2587">
        <v>0</v>
      </c>
      <c r="AT2587">
        <f t="shared" si="899"/>
        <v>0.44366197183098594</v>
      </c>
      <c r="AU2587">
        <f t="shared" si="900"/>
        <v>0.29701230228471004</v>
      </c>
      <c r="AV2587">
        <f t="shared" si="901"/>
        <v>0.71622117992766732</v>
      </c>
      <c r="AW2587">
        <f t="shared" si="902"/>
        <v>0.31895778254961743</v>
      </c>
      <c r="AX2587">
        <f t="shared" si="903"/>
        <v>0</v>
      </c>
    </row>
    <row r="2588" spans="2:50" ht="15">
      <c r="B2588" s="52">
        <v>1</v>
      </c>
      <c r="C2588" s="52">
        <v>3.15</v>
      </c>
      <c r="D2588" s="56">
        <v>0</v>
      </c>
      <c r="E2588" s="52">
        <v>1</v>
      </c>
      <c r="F2588" s="52">
        <v>7</v>
      </c>
      <c r="G2588" s="53">
        <v>2.5299999999999998</v>
      </c>
      <c r="H2588" s="53">
        <v>2.57</v>
      </c>
      <c r="I2588" s="52">
        <v>2</v>
      </c>
      <c r="J2588" s="53">
        <v>2.61</v>
      </c>
      <c r="K2588" s="53">
        <v>2.63</v>
      </c>
      <c r="L2588" s="52">
        <v>30</v>
      </c>
      <c r="M2588" s="52">
        <v>1</v>
      </c>
      <c r="N2588" s="56">
        <v>0</v>
      </c>
      <c r="O2588" s="52">
        <v>28</v>
      </c>
      <c r="P2588" s="54">
        <v>77.178335500000003</v>
      </c>
      <c r="Q2588" s="54">
        <v>40.893730499999997</v>
      </c>
      <c r="R2588" s="55">
        <v>0</v>
      </c>
      <c r="U2588">
        <f t="shared" si="882"/>
        <v>0.16666666666666666</v>
      </c>
      <c r="V2588">
        <f t="shared" si="883"/>
        <v>0.95744680851063824</v>
      </c>
      <c r="W2588">
        <f t="shared" si="884"/>
        <v>0</v>
      </c>
      <c r="X2588">
        <f t="shared" si="885"/>
        <v>0.34129692832764502</v>
      </c>
      <c r="Y2588">
        <f t="shared" si="886"/>
        <v>1</v>
      </c>
      <c r="Z2588">
        <f t="shared" si="887"/>
        <v>0.76899696048632216</v>
      </c>
      <c r="AA2588">
        <f t="shared" si="888"/>
        <v>0.78115501519756836</v>
      </c>
      <c r="AB2588">
        <f t="shared" si="889"/>
        <v>0.5</v>
      </c>
      <c r="AC2588">
        <f t="shared" si="890"/>
        <v>0.82594936708860756</v>
      </c>
      <c r="AD2588">
        <f t="shared" si="891"/>
        <v>0.83227848101265811</v>
      </c>
      <c r="AE2588">
        <f t="shared" si="892"/>
        <v>0.25</v>
      </c>
      <c r="AF2588">
        <f t="shared" si="893"/>
        <v>0.16666666666666666</v>
      </c>
      <c r="AG2588">
        <f t="shared" si="894"/>
        <v>0</v>
      </c>
      <c r="AH2588">
        <f t="shared" si="895"/>
        <v>3.6529680365296802E-3</v>
      </c>
      <c r="AI2588">
        <f t="shared" si="896"/>
        <v>0.43405572755417959</v>
      </c>
      <c r="AJ2588">
        <f t="shared" si="897"/>
        <v>0.51865671641791045</v>
      </c>
      <c r="AK2588">
        <f t="shared" si="898"/>
        <v>0</v>
      </c>
      <c r="AM2588">
        <v>160</v>
      </c>
      <c r="AN2588">
        <v>533.33333333333337</v>
      </c>
      <c r="AO2588">
        <v>1013.94</v>
      </c>
      <c r="AP2588">
        <v>646.90396825396806</v>
      </c>
      <c r="AQ2588">
        <v>0</v>
      </c>
      <c r="AT2588">
        <f t="shared" si="899"/>
        <v>0.44366197183098594</v>
      </c>
      <c r="AU2588">
        <f t="shared" si="900"/>
        <v>0.29701230228471004</v>
      </c>
      <c r="AV2588">
        <f t="shared" si="901"/>
        <v>0.71622117992766732</v>
      </c>
      <c r="AW2588">
        <f t="shared" si="902"/>
        <v>0.31895778254961743</v>
      </c>
      <c r="AX2588">
        <f t="shared" si="903"/>
        <v>0</v>
      </c>
    </row>
    <row r="2589" spans="2:50" ht="15">
      <c r="B2589" s="52">
        <v>1</v>
      </c>
      <c r="C2589" s="52">
        <v>3.15</v>
      </c>
      <c r="D2589" s="56">
        <v>0</v>
      </c>
      <c r="E2589" s="52">
        <v>1</v>
      </c>
      <c r="F2589" s="52">
        <v>7</v>
      </c>
      <c r="G2589" s="53">
        <v>2.5299999999999998</v>
      </c>
      <c r="H2589" s="53">
        <v>2.57</v>
      </c>
      <c r="I2589" s="52">
        <v>2</v>
      </c>
      <c r="J2589" s="53">
        <v>2.61</v>
      </c>
      <c r="K2589" s="53">
        <v>2.63</v>
      </c>
      <c r="L2589" s="52">
        <v>30</v>
      </c>
      <c r="M2589" s="52">
        <v>1</v>
      </c>
      <c r="N2589" s="56">
        <v>0</v>
      </c>
      <c r="O2589" s="52">
        <v>28</v>
      </c>
      <c r="P2589" s="54">
        <v>76.393803500000004</v>
      </c>
      <c r="Q2589" s="54">
        <v>39.422733000000001</v>
      </c>
      <c r="R2589" s="55">
        <v>0</v>
      </c>
      <c r="U2589">
        <f t="shared" si="882"/>
        <v>0.16666666666666666</v>
      </c>
      <c r="V2589">
        <f t="shared" si="883"/>
        <v>0.95744680851063824</v>
      </c>
      <c r="W2589">
        <f t="shared" si="884"/>
        <v>0</v>
      </c>
      <c r="X2589">
        <f t="shared" si="885"/>
        <v>0.34129692832764502</v>
      </c>
      <c r="Y2589">
        <f t="shared" si="886"/>
        <v>1</v>
      </c>
      <c r="Z2589">
        <f t="shared" si="887"/>
        <v>0.76899696048632216</v>
      </c>
      <c r="AA2589">
        <f t="shared" si="888"/>
        <v>0.78115501519756836</v>
      </c>
      <c r="AB2589">
        <f t="shared" si="889"/>
        <v>0.5</v>
      </c>
      <c r="AC2589">
        <f t="shared" si="890"/>
        <v>0.82594936708860756</v>
      </c>
      <c r="AD2589">
        <f t="shared" si="891"/>
        <v>0.83227848101265811</v>
      </c>
      <c r="AE2589">
        <f t="shared" si="892"/>
        <v>0.25</v>
      </c>
      <c r="AF2589">
        <f t="shared" si="893"/>
        <v>0.16666666666666666</v>
      </c>
      <c r="AG2589">
        <f t="shared" si="894"/>
        <v>0</v>
      </c>
      <c r="AH2589">
        <f t="shared" si="895"/>
        <v>3.6529680365296802E-3</v>
      </c>
      <c r="AI2589">
        <f t="shared" si="896"/>
        <v>0.42910216718266259</v>
      </c>
      <c r="AJ2589">
        <f t="shared" si="897"/>
        <v>0.5</v>
      </c>
      <c r="AK2589">
        <f t="shared" si="898"/>
        <v>0</v>
      </c>
      <c r="AM2589">
        <v>160</v>
      </c>
      <c r="AN2589">
        <v>533.33333333333337</v>
      </c>
      <c r="AO2589">
        <v>1013.94</v>
      </c>
      <c r="AP2589">
        <v>646.90396825396806</v>
      </c>
      <c r="AQ2589">
        <v>0</v>
      </c>
      <c r="AT2589">
        <f t="shared" si="899"/>
        <v>0.44366197183098594</v>
      </c>
      <c r="AU2589">
        <f t="shared" si="900"/>
        <v>0.29701230228471004</v>
      </c>
      <c r="AV2589">
        <f t="shared" si="901"/>
        <v>0.71622117992766732</v>
      </c>
      <c r="AW2589">
        <f t="shared" si="902"/>
        <v>0.31895778254961743</v>
      </c>
      <c r="AX2589">
        <f t="shared" si="903"/>
        <v>0</v>
      </c>
    </row>
    <row r="2590" spans="2:50" ht="15">
      <c r="B2590" s="52">
        <v>1</v>
      </c>
      <c r="C2590" s="52">
        <v>3.15</v>
      </c>
      <c r="D2590" s="56">
        <v>0</v>
      </c>
      <c r="E2590" s="52">
        <v>1</v>
      </c>
      <c r="F2590" s="52">
        <v>7</v>
      </c>
      <c r="G2590" s="53">
        <v>2.5299999999999998</v>
      </c>
      <c r="H2590" s="53">
        <v>2.57</v>
      </c>
      <c r="I2590" s="52">
        <v>2</v>
      </c>
      <c r="J2590" s="53">
        <v>2.61</v>
      </c>
      <c r="K2590" s="53">
        <v>2.63</v>
      </c>
      <c r="L2590" s="52">
        <v>30</v>
      </c>
      <c r="M2590" s="52">
        <v>2</v>
      </c>
      <c r="N2590" s="56">
        <v>0</v>
      </c>
      <c r="O2590" s="52">
        <v>28</v>
      </c>
      <c r="P2590" s="54">
        <v>76.197670500000001</v>
      </c>
      <c r="Q2590" s="54">
        <v>39.913065500000009</v>
      </c>
      <c r="R2590" s="55">
        <v>0</v>
      </c>
      <c r="U2590">
        <f t="shared" si="882"/>
        <v>0.16666666666666666</v>
      </c>
      <c r="V2590">
        <f t="shared" si="883"/>
        <v>0.95744680851063824</v>
      </c>
      <c r="W2590">
        <f t="shared" si="884"/>
        <v>0</v>
      </c>
      <c r="X2590">
        <f t="shared" si="885"/>
        <v>0.34129692832764502</v>
      </c>
      <c r="Y2590">
        <f t="shared" si="886"/>
        <v>1</v>
      </c>
      <c r="Z2590">
        <f t="shared" si="887"/>
        <v>0.76899696048632216</v>
      </c>
      <c r="AA2590">
        <f t="shared" si="888"/>
        <v>0.78115501519756836</v>
      </c>
      <c r="AB2590">
        <f t="shared" si="889"/>
        <v>0.5</v>
      </c>
      <c r="AC2590">
        <f t="shared" si="890"/>
        <v>0.82594936708860756</v>
      </c>
      <c r="AD2590">
        <f t="shared" si="891"/>
        <v>0.83227848101265811</v>
      </c>
      <c r="AE2590">
        <f t="shared" si="892"/>
        <v>0.25</v>
      </c>
      <c r="AF2590">
        <f t="shared" si="893"/>
        <v>0.33333333333333331</v>
      </c>
      <c r="AG2590">
        <f t="shared" si="894"/>
        <v>0</v>
      </c>
      <c r="AH2590">
        <f t="shared" si="895"/>
        <v>3.6529680365296802E-3</v>
      </c>
      <c r="AI2590">
        <f t="shared" si="896"/>
        <v>0.42786377708978329</v>
      </c>
      <c r="AJ2590">
        <f t="shared" si="897"/>
        <v>0.50621890547263693</v>
      </c>
      <c r="AK2590">
        <f t="shared" si="898"/>
        <v>0</v>
      </c>
      <c r="AM2590">
        <v>160</v>
      </c>
      <c r="AN2590">
        <v>533.33333333333337</v>
      </c>
      <c r="AO2590">
        <v>1013.94</v>
      </c>
      <c r="AP2590">
        <v>646.90396825396806</v>
      </c>
      <c r="AQ2590">
        <v>0</v>
      </c>
      <c r="AT2590">
        <f t="shared" si="899"/>
        <v>0.44366197183098594</v>
      </c>
      <c r="AU2590">
        <f t="shared" si="900"/>
        <v>0.29701230228471004</v>
      </c>
      <c r="AV2590">
        <f t="shared" si="901"/>
        <v>0.71622117992766732</v>
      </c>
      <c r="AW2590">
        <f t="shared" si="902"/>
        <v>0.31895778254961743</v>
      </c>
      <c r="AX2590">
        <f t="shared" si="903"/>
        <v>0</v>
      </c>
    </row>
    <row r="2591" spans="2:50" ht="15">
      <c r="B2591" s="52">
        <v>1</v>
      </c>
      <c r="C2591" s="52">
        <v>3.15</v>
      </c>
      <c r="D2591" s="56">
        <v>0</v>
      </c>
      <c r="E2591" s="52">
        <v>1</v>
      </c>
      <c r="F2591" s="52">
        <v>7</v>
      </c>
      <c r="G2591" s="53">
        <v>2.5299999999999998</v>
      </c>
      <c r="H2591" s="53">
        <v>2.57</v>
      </c>
      <c r="I2591" s="52">
        <v>2</v>
      </c>
      <c r="J2591" s="53">
        <v>2.61</v>
      </c>
      <c r="K2591" s="53">
        <v>2.63</v>
      </c>
      <c r="L2591" s="52">
        <v>30</v>
      </c>
      <c r="M2591" s="52">
        <v>6</v>
      </c>
      <c r="N2591" s="56">
        <v>0</v>
      </c>
      <c r="O2591" s="52">
        <v>28</v>
      </c>
      <c r="P2591" s="54">
        <v>66.292953999999995</v>
      </c>
      <c r="Q2591" s="54">
        <v>36.676870999999998</v>
      </c>
      <c r="R2591" s="55">
        <v>0</v>
      </c>
      <c r="U2591">
        <f t="shared" si="882"/>
        <v>0.16666666666666666</v>
      </c>
      <c r="V2591">
        <f t="shared" si="883"/>
        <v>0.95744680851063824</v>
      </c>
      <c r="W2591">
        <f t="shared" si="884"/>
        <v>0</v>
      </c>
      <c r="X2591">
        <f t="shared" si="885"/>
        <v>0.34129692832764502</v>
      </c>
      <c r="Y2591">
        <f t="shared" si="886"/>
        <v>1</v>
      </c>
      <c r="Z2591">
        <f t="shared" si="887"/>
        <v>0.76899696048632216</v>
      </c>
      <c r="AA2591">
        <f t="shared" si="888"/>
        <v>0.78115501519756836</v>
      </c>
      <c r="AB2591">
        <f t="shared" si="889"/>
        <v>0.5</v>
      </c>
      <c r="AC2591">
        <f t="shared" si="890"/>
        <v>0.82594936708860756</v>
      </c>
      <c r="AD2591">
        <f t="shared" si="891"/>
        <v>0.83227848101265811</v>
      </c>
      <c r="AE2591">
        <f t="shared" si="892"/>
        <v>0.25</v>
      </c>
      <c r="AF2591">
        <f t="shared" si="893"/>
        <v>1</v>
      </c>
      <c r="AG2591">
        <f t="shared" si="894"/>
        <v>0</v>
      </c>
      <c r="AH2591">
        <f t="shared" si="895"/>
        <v>3.6529680365296802E-3</v>
      </c>
      <c r="AI2591">
        <f t="shared" si="896"/>
        <v>0.3653250773993808</v>
      </c>
      <c r="AJ2591">
        <f t="shared" si="897"/>
        <v>0.46517412935323382</v>
      </c>
      <c r="AK2591">
        <f t="shared" si="898"/>
        <v>0</v>
      </c>
      <c r="AM2591">
        <v>160</v>
      </c>
      <c r="AN2591">
        <v>533.33333333333337</v>
      </c>
      <c r="AO2591">
        <v>1013.94</v>
      </c>
      <c r="AP2591">
        <v>646.90396825396806</v>
      </c>
      <c r="AQ2591">
        <v>0</v>
      </c>
      <c r="AT2591">
        <f t="shared" si="899"/>
        <v>0.44366197183098594</v>
      </c>
      <c r="AU2591">
        <f t="shared" si="900"/>
        <v>0.29701230228471004</v>
      </c>
      <c r="AV2591">
        <f t="shared" si="901"/>
        <v>0.71622117992766732</v>
      </c>
      <c r="AW2591">
        <f t="shared" si="902"/>
        <v>0.31895778254961743</v>
      </c>
      <c r="AX2591">
        <f t="shared" si="903"/>
        <v>0</v>
      </c>
    </row>
    <row r="2592" spans="2:50" ht="15">
      <c r="B2592" s="52">
        <v>1</v>
      </c>
      <c r="C2592" s="52">
        <v>3.15</v>
      </c>
      <c r="D2592" s="56">
        <v>0</v>
      </c>
      <c r="E2592" s="52">
        <v>1</v>
      </c>
      <c r="F2592" s="52">
        <v>7</v>
      </c>
      <c r="G2592" s="53">
        <v>2.5299999999999998</v>
      </c>
      <c r="H2592" s="53">
        <v>2.57</v>
      </c>
      <c r="I2592" s="52">
        <v>2</v>
      </c>
      <c r="J2592" s="53">
        <v>2.61</v>
      </c>
      <c r="K2592" s="53">
        <v>2.63</v>
      </c>
      <c r="L2592" s="52">
        <v>30</v>
      </c>
      <c r="M2592" s="52">
        <v>6</v>
      </c>
      <c r="N2592" s="56">
        <v>0</v>
      </c>
      <c r="O2592" s="52">
        <v>28</v>
      </c>
      <c r="P2592" s="54">
        <v>69.136882499999999</v>
      </c>
      <c r="Q2592" s="54">
        <v>37.069136999999998</v>
      </c>
      <c r="R2592" s="55">
        <v>0</v>
      </c>
      <c r="U2592">
        <f t="shared" si="882"/>
        <v>0.16666666666666666</v>
      </c>
      <c r="V2592">
        <f t="shared" si="883"/>
        <v>0.95744680851063824</v>
      </c>
      <c r="W2592">
        <f t="shared" si="884"/>
        <v>0</v>
      </c>
      <c r="X2592">
        <f t="shared" si="885"/>
        <v>0.34129692832764502</v>
      </c>
      <c r="Y2592">
        <f t="shared" si="886"/>
        <v>1</v>
      </c>
      <c r="Z2592">
        <f t="shared" si="887"/>
        <v>0.76899696048632216</v>
      </c>
      <c r="AA2592">
        <f t="shared" si="888"/>
        <v>0.78115501519756836</v>
      </c>
      <c r="AB2592">
        <f t="shared" si="889"/>
        <v>0.5</v>
      </c>
      <c r="AC2592">
        <f t="shared" si="890"/>
        <v>0.82594936708860756</v>
      </c>
      <c r="AD2592">
        <f t="shared" si="891"/>
        <v>0.83227848101265811</v>
      </c>
      <c r="AE2592">
        <f t="shared" si="892"/>
        <v>0.25</v>
      </c>
      <c r="AF2592">
        <f t="shared" si="893"/>
        <v>1</v>
      </c>
      <c r="AG2592">
        <f t="shared" si="894"/>
        <v>0</v>
      </c>
      <c r="AH2592">
        <f t="shared" si="895"/>
        <v>3.6529680365296802E-3</v>
      </c>
      <c r="AI2592">
        <f t="shared" si="896"/>
        <v>0.38328173374613006</v>
      </c>
      <c r="AJ2592">
        <f t="shared" si="897"/>
        <v>0.47014925373134325</v>
      </c>
      <c r="AK2592">
        <f t="shared" si="898"/>
        <v>0</v>
      </c>
      <c r="AM2592">
        <v>160</v>
      </c>
      <c r="AN2592">
        <v>533.33333333333337</v>
      </c>
      <c r="AO2592">
        <v>1013.94</v>
      </c>
      <c r="AP2592">
        <v>646.90396825396806</v>
      </c>
      <c r="AQ2592">
        <v>0</v>
      </c>
      <c r="AT2592">
        <f t="shared" si="899"/>
        <v>0.44366197183098594</v>
      </c>
      <c r="AU2592">
        <f t="shared" si="900"/>
        <v>0.29701230228471004</v>
      </c>
      <c r="AV2592">
        <f t="shared" si="901"/>
        <v>0.71622117992766732</v>
      </c>
      <c r="AW2592">
        <f t="shared" si="902"/>
        <v>0.31895778254961743</v>
      </c>
      <c r="AX2592">
        <f t="shared" si="903"/>
        <v>0</v>
      </c>
    </row>
    <row r="2593" spans="2:50" ht="15">
      <c r="B2593" s="52">
        <v>1</v>
      </c>
      <c r="C2593" s="52">
        <v>3.15</v>
      </c>
      <c r="D2593" s="56">
        <v>0</v>
      </c>
      <c r="E2593" s="52">
        <v>1</v>
      </c>
      <c r="F2593" s="52">
        <v>7</v>
      </c>
      <c r="G2593" s="53">
        <v>2.5299999999999998</v>
      </c>
      <c r="H2593" s="53">
        <v>2.57</v>
      </c>
      <c r="I2593" s="52">
        <v>2</v>
      </c>
      <c r="J2593" s="53">
        <v>2.61</v>
      </c>
      <c r="K2593" s="53">
        <v>2.63</v>
      </c>
      <c r="L2593" s="52">
        <v>30</v>
      </c>
      <c r="M2593" s="52">
        <v>6</v>
      </c>
      <c r="N2593" s="56">
        <v>0</v>
      </c>
      <c r="O2593" s="52">
        <v>28</v>
      </c>
      <c r="P2593" s="54">
        <v>68.3523505</v>
      </c>
      <c r="Q2593" s="54">
        <v>40.795664000000002</v>
      </c>
      <c r="R2593" s="55">
        <v>0</v>
      </c>
      <c r="U2593">
        <f t="shared" si="882"/>
        <v>0.16666666666666666</v>
      </c>
      <c r="V2593">
        <f t="shared" si="883"/>
        <v>0.95744680851063824</v>
      </c>
      <c r="W2593">
        <f t="shared" si="884"/>
        <v>0</v>
      </c>
      <c r="X2593">
        <f t="shared" si="885"/>
        <v>0.34129692832764502</v>
      </c>
      <c r="Y2593">
        <f t="shared" si="886"/>
        <v>1</v>
      </c>
      <c r="Z2593">
        <f t="shared" si="887"/>
        <v>0.76899696048632216</v>
      </c>
      <c r="AA2593">
        <f t="shared" si="888"/>
        <v>0.78115501519756836</v>
      </c>
      <c r="AB2593">
        <f t="shared" si="889"/>
        <v>0.5</v>
      </c>
      <c r="AC2593">
        <f t="shared" si="890"/>
        <v>0.82594936708860756</v>
      </c>
      <c r="AD2593">
        <f t="shared" si="891"/>
        <v>0.83227848101265811</v>
      </c>
      <c r="AE2593">
        <f t="shared" si="892"/>
        <v>0.25</v>
      </c>
      <c r="AF2593">
        <f t="shared" si="893"/>
        <v>1</v>
      </c>
      <c r="AG2593">
        <f t="shared" si="894"/>
        <v>0</v>
      </c>
      <c r="AH2593">
        <f t="shared" si="895"/>
        <v>3.6529680365296802E-3</v>
      </c>
      <c r="AI2593">
        <f t="shared" si="896"/>
        <v>0.378328173374613</v>
      </c>
      <c r="AJ2593">
        <f t="shared" si="897"/>
        <v>0.51741293532338306</v>
      </c>
      <c r="AK2593">
        <f t="shared" si="898"/>
        <v>0</v>
      </c>
      <c r="AM2593">
        <v>160</v>
      </c>
      <c r="AN2593">
        <v>533.33333333333337</v>
      </c>
      <c r="AO2593">
        <v>1013.94</v>
      </c>
      <c r="AP2593">
        <v>646.90396825396806</v>
      </c>
      <c r="AQ2593">
        <v>0</v>
      </c>
      <c r="AT2593">
        <f t="shared" si="899"/>
        <v>0.44366197183098594</v>
      </c>
      <c r="AU2593">
        <f t="shared" si="900"/>
        <v>0.29701230228471004</v>
      </c>
      <c r="AV2593">
        <f t="shared" si="901"/>
        <v>0.71622117992766732</v>
      </c>
      <c r="AW2593">
        <f t="shared" si="902"/>
        <v>0.31895778254961743</v>
      </c>
      <c r="AX2593">
        <f t="shared" si="903"/>
        <v>0</v>
      </c>
    </row>
    <row r="2594" spans="2:50" ht="15">
      <c r="B2594" s="52">
        <v>1</v>
      </c>
      <c r="C2594" s="52">
        <v>3.15</v>
      </c>
      <c r="D2594" s="56">
        <v>0</v>
      </c>
      <c r="E2594" s="52">
        <v>1</v>
      </c>
      <c r="F2594" s="52">
        <v>7</v>
      </c>
      <c r="G2594" s="53">
        <v>2.5299999999999998</v>
      </c>
      <c r="H2594" s="53">
        <v>2.57</v>
      </c>
      <c r="I2594" s="52">
        <v>2</v>
      </c>
      <c r="J2594" s="53">
        <v>2.61</v>
      </c>
      <c r="K2594" s="53">
        <v>2.63</v>
      </c>
      <c r="L2594" s="52">
        <v>30</v>
      </c>
      <c r="M2594" s="52">
        <v>6</v>
      </c>
      <c r="N2594" s="56">
        <v>0</v>
      </c>
      <c r="O2594" s="52">
        <v>28</v>
      </c>
      <c r="P2594" s="54">
        <v>69.431082000000004</v>
      </c>
      <c r="Q2594" s="54">
        <v>39.814998999999993</v>
      </c>
      <c r="R2594" s="55">
        <v>0</v>
      </c>
      <c r="U2594">
        <f t="shared" si="882"/>
        <v>0.16666666666666666</v>
      </c>
      <c r="V2594">
        <f t="shared" si="883"/>
        <v>0.95744680851063824</v>
      </c>
      <c r="W2594">
        <f t="shared" si="884"/>
        <v>0</v>
      </c>
      <c r="X2594">
        <f t="shared" si="885"/>
        <v>0.34129692832764502</v>
      </c>
      <c r="Y2594">
        <f t="shared" si="886"/>
        <v>1</v>
      </c>
      <c r="Z2594">
        <f t="shared" si="887"/>
        <v>0.76899696048632216</v>
      </c>
      <c r="AA2594">
        <f t="shared" si="888"/>
        <v>0.78115501519756836</v>
      </c>
      <c r="AB2594">
        <f t="shared" si="889"/>
        <v>0.5</v>
      </c>
      <c r="AC2594">
        <f t="shared" si="890"/>
        <v>0.82594936708860756</v>
      </c>
      <c r="AD2594">
        <f t="shared" si="891"/>
        <v>0.83227848101265811</v>
      </c>
      <c r="AE2594">
        <f t="shared" si="892"/>
        <v>0.25</v>
      </c>
      <c r="AF2594">
        <f t="shared" si="893"/>
        <v>1</v>
      </c>
      <c r="AG2594">
        <f t="shared" si="894"/>
        <v>0</v>
      </c>
      <c r="AH2594">
        <f t="shared" si="895"/>
        <v>3.6529680365296802E-3</v>
      </c>
      <c r="AI2594">
        <f t="shared" si="896"/>
        <v>0.38513931888544894</v>
      </c>
      <c r="AJ2594">
        <f t="shared" si="897"/>
        <v>0.50497512437810932</v>
      </c>
      <c r="AK2594">
        <f t="shared" si="898"/>
        <v>0</v>
      </c>
      <c r="AM2594">
        <v>160</v>
      </c>
      <c r="AN2594">
        <v>533.33333333333337</v>
      </c>
      <c r="AO2594">
        <v>1013.94</v>
      </c>
      <c r="AP2594">
        <v>646.90396825396806</v>
      </c>
      <c r="AQ2594">
        <v>0</v>
      </c>
      <c r="AT2594">
        <f t="shared" si="899"/>
        <v>0.44366197183098594</v>
      </c>
      <c r="AU2594">
        <f t="shared" si="900"/>
        <v>0.29701230228471004</v>
      </c>
      <c r="AV2594">
        <f t="shared" si="901"/>
        <v>0.71622117992766732</v>
      </c>
      <c r="AW2594">
        <f t="shared" si="902"/>
        <v>0.31895778254961743</v>
      </c>
      <c r="AX2594">
        <f t="shared" si="903"/>
        <v>0</v>
      </c>
    </row>
    <row r="2595" spans="2:50" ht="15">
      <c r="B2595" s="52">
        <v>1</v>
      </c>
      <c r="C2595" s="52">
        <v>3.15</v>
      </c>
      <c r="D2595" s="56">
        <v>0</v>
      </c>
      <c r="E2595" s="52">
        <v>1</v>
      </c>
      <c r="F2595" s="52">
        <v>7</v>
      </c>
      <c r="G2595" s="53">
        <v>2.5299999999999998</v>
      </c>
      <c r="H2595" s="53">
        <v>2.57</v>
      </c>
      <c r="I2595" s="52">
        <v>2</v>
      </c>
      <c r="J2595" s="53">
        <v>2.61</v>
      </c>
      <c r="K2595" s="53">
        <v>2.63</v>
      </c>
      <c r="L2595" s="52">
        <v>30</v>
      </c>
      <c r="M2595" s="52">
        <v>6</v>
      </c>
      <c r="N2595" s="56">
        <v>0</v>
      </c>
      <c r="O2595" s="52">
        <v>28</v>
      </c>
      <c r="P2595" s="54">
        <v>69.627215000000007</v>
      </c>
      <c r="Q2595" s="54">
        <v>37.167203499999999</v>
      </c>
      <c r="R2595" s="55">
        <v>0</v>
      </c>
      <c r="U2595">
        <f t="shared" si="882"/>
        <v>0.16666666666666666</v>
      </c>
      <c r="V2595">
        <f t="shared" si="883"/>
        <v>0.95744680851063824</v>
      </c>
      <c r="W2595">
        <f t="shared" si="884"/>
        <v>0</v>
      </c>
      <c r="X2595">
        <f t="shared" si="885"/>
        <v>0.34129692832764502</v>
      </c>
      <c r="Y2595">
        <f t="shared" si="886"/>
        <v>1</v>
      </c>
      <c r="Z2595">
        <f t="shared" si="887"/>
        <v>0.76899696048632216</v>
      </c>
      <c r="AA2595">
        <f t="shared" si="888"/>
        <v>0.78115501519756836</v>
      </c>
      <c r="AB2595">
        <f t="shared" si="889"/>
        <v>0.5</v>
      </c>
      <c r="AC2595">
        <f t="shared" si="890"/>
        <v>0.82594936708860756</v>
      </c>
      <c r="AD2595">
        <f t="shared" si="891"/>
        <v>0.83227848101265811</v>
      </c>
      <c r="AE2595">
        <f t="shared" si="892"/>
        <v>0.25</v>
      </c>
      <c r="AF2595">
        <f t="shared" si="893"/>
        <v>1</v>
      </c>
      <c r="AG2595">
        <f t="shared" si="894"/>
        <v>0</v>
      </c>
      <c r="AH2595">
        <f t="shared" si="895"/>
        <v>3.6529680365296802E-3</v>
      </c>
      <c r="AI2595">
        <f t="shared" si="896"/>
        <v>0.38637770897832824</v>
      </c>
      <c r="AJ2595">
        <f t="shared" si="897"/>
        <v>0.47139303482587064</v>
      </c>
      <c r="AK2595">
        <f t="shared" si="898"/>
        <v>0</v>
      </c>
      <c r="AM2595">
        <v>160</v>
      </c>
      <c r="AN2595">
        <v>533.33333333333337</v>
      </c>
      <c r="AO2595">
        <v>1013.94</v>
      </c>
      <c r="AP2595">
        <v>646.90396825396806</v>
      </c>
      <c r="AQ2595">
        <v>0</v>
      </c>
      <c r="AT2595">
        <f t="shared" si="899"/>
        <v>0.44366197183098594</v>
      </c>
      <c r="AU2595">
        <f t="shared" si="900"/>
        <v>0.29701230228471004</v>
      </c>
      <c r="AV2595">
        <f t="shared" si="901"/>
        <v>0.71622117992766732</v>
      </c>
      <c r="AW2595">
        <f t="shared" si="902"/>
        <v>0.31895778254961743</v>
      </c>
      <c r="AX2595">
        <f t="shared" si="903"/>
        <v>0</v>
      </c>
    </row>
    <row r="2596" spans="2:50" ht="15">
      <c r="B2596" s="52">
        <v>1</v>
      </c>
      <c r="C2596" s="52">
        <v>3.15</v>
      </c>
      <c r="D2596" s="56">
        <v>0</v>
      </c>
      <c r="E2596" s="52">
        <v>1</v>
      </c>
      <c r="F2596" s="52">
        <v>7</v>
      </c>
      <c r="G2596" s="53">
        <v>2.5299999999999998</v>
      </c>
      <c r="H2596" s="53">
        <v>2.57</v>
      </c>
      <c r="I2596" s="52">
        <v>2</v>
      </c>
      <c r="J2596" s="53">
        <v>2.61</v>
      </c>
      <c r="K2596" s="53">
        <v>2.63</v>
      </c>
      <c r="L2596" s="52">
        <v>30</v>
      </c>
      <c r="M2596" s="52">
        <v>6</v>
      </c>
      <c r="N2596" s="56">
        <v>0</v>
      </c>
      <c r="O2596" s="52">
        <v>28</v>
      </c>
      <c r="P2596" s="54">
        <v>67.960084499999994</v>
      </c>
      <c r="Q2596" s="54">
        <v>37.559469500000006</v>
      </c>
      <c r="R2596" s="55">
        <v>0</v>
      </c>
      <c r="U2596">
        <f t="shared" si="882"/>
        <v>0.16666666666666666</v>
      </c>
      <c r="V2596">
        <f t="shared" si="883"/>
        <v>0.95744680851063824</v>
      </c>
      <c r="W2596">
        <f t="shared" si="884"/>
        <v>0</v>
      </c>
      <c r="X2596">
        <f t="shared" si="885"/>
        <v>0.34129692832764502</v>
      </c>
      <c r="Y2596">
        <f t="shared" si="886"/>
        <v>1</v>
      </c>
      <c r="Z2596">
        <f t="shared" si="887"/>
        <v>0.76899696048632216</v>
      </c>
      <c r="AA2596">
        <f t="shared" si="888"/>
        <v>0.78115501519756836</v>
      </c>
      <c r="AB2596">
        <f t="shared" si="889"/>
        <v>0.5</v>
      </c>
      <c r="AC2596">
        <f t="shared" si="890"/>
        <v>0.82594936708860756</v>
      </c>
      <c r="AD2596">
        <f t="shared" si="891"/>
        <v>0.83227848101265811</v>
      </c>
      <c r="AE2596">
        <f t="shared" si="892"/>
        <v>0.25</v>
      </c>
      <c r="AF2596">
        <f t="shared" si="893"/>
        <v>1</v>
      </c>
      <c r="AG2596">
        <f t="shared" si="894"/>
        <v>0</v>
      </c>
      <c r="AH2596">
        <f t="shared" si="895"/>
        <v>3.6529680365296802E-3</v>
      </c>
      <c r="AI2596">
        <f t="shared" si="896"/>
        <v>0.37585139318885447</v>
      </c>
      <c r="AJ2596">
        <f t="shared" si="897"/>
        <v>0.47636815920398018</v>
      </c>
      <c r="AK2596">
        <f t="shared" si="898"/>
        <v>0</v>
      </c>
      <c r="AM2596">
        <v>160</v>
      </c>
      <c r="AN2596">
        <v>533.33333333333337</v>
      </c>
      <c r="AO2596">
        <v>1013.94</v>
      </c>
      <c r="AP2596">
        <v>646.90396825396806</v>
      </c>
      <c r="AQ2596">
        <v>0</v>
      </c>
      <c r="AT2596">
        <f t="shared" si="899"/>
        <v>0.44366197183098594</v>
      </c>
      <c r="AU2596">
        <f t="shared" si="900"/>
        <v>0.29701230228471004</v>
      </c>
      <c r="AV2596">
        <f t="shared" si="901"/>
        <v>0.71622117992766732</v>
      </c>
      <c r="AW2596">
        <f t="shared" si="902"/>
        <v>0.31895778254961743</v>
      </c>
      <c r="AX2596">
        <f t="shared" si="903"/>
        <v>0</v>
      </c>
    </row>
    <row r="2597" spans="2:50" ht="15">
      <c r="B2597" s="52">
        <v>1</v>
      </c>
      <c r="C2597" s="52">
        <v>3.15</v>
      </c>
      <c r="D2597" s="56">
        <v>0</v>
      </c>
      <c r="E2597" s="52">
        <v>1</v>
      </c>
      <c r="F2597" s="52">
        <v>7</v>
      </c>
      <c r="G2597" s="53">
        <v>2.5299999999999998</v>
      </c>
      <c r="H2597" s="53">
        <v>2.57</v>
      </c>
      <c r="I2597" s="52">
        <v>2</v>
      </c>
      <c r="J2597" s="53">
        <v>2.61</v>
      </c>
      <c r="K2597" s="53">
        <v>2.63</v>
      </c>
      <c r="L2597" s="52">
        <v>30</v>
      </c>
      <c r="M2597" s="52">
        <v>6</v>
      </c>
      <c r="N2597" s="56">
        <v>0</v>
      </c>
      <c r="O2597" s="52">
        <v>28</v>
      </c>
      <c r="P2597" s="54">
        <v>68.450417000000002</v>
      </c>
      <c r="Q2597" s="54">
        <v>37.265270000000001</v>
      </c>
      <c r="R2597" s="55">
        <v>0</v>
      </c>
      <c r="U2597">
        <f t="shared" si="882"/>
        <v>0.16666666666666666</v>
      </c>
      <c r="V2597">
        <f t="shared" si="883"/>
        <v>0.95744680851063824</v>
      </c>
      <c r="W2597">
        <f t="shared" si="884"/>
        <v>0</v>
      </c>
      <c r="X2597">
        <f t="shared" si="885"/>
        <v>0.34129692832764502</v>
      </c>
      <c r="Y2597">
        <f t="shared" si="886"/>
        <v>1</v>
      </c>
      <c r="Z2597">
        <f t="shared" si="887"/>
        <v>0.76899696048632216</v>
      </c>
      <c r="AA2597">
        <f t="shared" si="888"/>
        <v>0.78115501519756836</v>
      </c>
      <c r="AB2597">
        <f t="shared" si="889"/>
        <v>0.5</v>
      </c>
      <c r="AC2597">
        <f t="shared" si="890"/>
        <v>0.82594936708860756</v>
      </c>
      <c r="AD2597">
        <f t="shared" si="891"/>
        <v>0.83227848101265811</v>
      </c>
      <c r="AE2597">
        <f t="shared" si="892"/>
        <v>0.25</v>
      </c>
      <c r="AF2597">
        <f t="shared" si="893"/>
        <v>1</v>
      </c>
      <c r="AG2597">
        <f t="shared" si="894"/>
        <v>0</v>
      </c>
      <c r="AH2597">
        <f t="shared" si="895"/>
        <v>3.6529680365296802E-3</v>
      </c>
      <c r="AI2597">
        <f t="shared" si="896"/>
        <v>0.37894736842105264</v>
      </c>
      <c r="AJ2597">
        <f t="shared" si="897"/>
        <v>0.47263681592039802</v>
      </c>
      <c r="AK2597">
        <f t="shared" si="898"/>
        <v>0</v>
      </c>
      <c r="AM2597">
        <v>160</v>
      </c>
      <c r="AN2597">
        <v>533.33333333333337</v>
      </c>
      <c r="AO2597">
        <v>1013.94</v>
      </c>
      <c r="AP2597">
        <v>646.90396825396806</v>
      </c>
      <c r="AQ2597">
        <v>0</v>
      </c>
      <c r="AT2597">
        <f t="shared" si="899"/>
        <v>0.44366197183098594</v>
      </c>
      <c r="AU2597">
        <f t="shared" si="900"/>
        <v>0.29701230228471004</v>
      </c>
      <c r="AV2597">
        <f t="shared" si="901"/>
        <v>0.71622117992766732</v>
      </c>
      <c r="AW2597">
        <f t="shared" si="902"/>
        <v>0.31895778254961743</v>
      </c>
      <c r="AX2597">
        <f t="shared" si="903"/>
        <v>0</v>
      </c>
    </row>
    <row r="2598" spans="2:50" ht="15">
      <c r="B2598" s="52">
        <v>1</v>
      </c>
      <c r="C2598" s="52">
        <v>3.15</v>
      </c>
      <c r="D2598" s="56">
        <v>0</v>
      </c>
      <c r="E2598" s="52">
        <v>1</v>
      </c>
      <c r="F2598" s="52">
        <v>7</v>
      </c>
      <c r="G2598" s="53">
        <v>2.5299999999999998</v>
      </c>
      <c r="H2598" s="53">
        <v>2.57</v>
      </c>
      <c r="I2598" s="52">
        <v>2</v>
      </c>
      <c r="J2598" s="53">
        <v>2.61</v>
      </c>
      <c r="K2598" s="53">
        <v>2.63</v>
      </c>
      <c r="L2598" s="52">
        <v>30</v>
      </c>
      <c r="M2598" s="52">
        <v>6</v>
      </c>
      <c r="N2598" s="56">
        <v>0</v>
      </c>
      <c r="O2598" s="52">
        <v>28</v>
      </c>
      <c r="P2598" s="54">
        <v>71.196279000000004</v>
      </c>
      <c r="Q2598" s="54">
        <v>37.853669000000004</v>
      </c>
      <c r="R2598" s="55">
        <v>0</v>
      </c>
      <c r="U2598">
        <f t="shared" si="882"/>
        <v>0.16666666666666666</v>
      </c>
      <c r="V2598">
        <f t="shared" si="883"/>
        <v>0.95744680851063824</v>
      </c>
      <c r="W2598">
        <f t="shared" si="884"/>
        <v>0</v>
      </c>
      <c r="X2598">
        <f t="shared" si="885"/>
        <v>0.34129692832764502</v>
      </c>
      <c r="Y2598">
        <f t="shared" si="886"/>
        <v>1</v>
      </c>
      <c r="Z2598">
        <f t="shared" si="887"/>
        <v>0.76899696048632216</v>
      </c>
      <c r="AA2598">
        <f t="shared" si="888"/>
        <v>0.78115501519756836</v>
      </c>
      <c r="AB2598">
        <f t="shared" si="889"/>
        <v>0.5</v>
      </c>
      <c r="AC2598">
        <f t="shared" si="890"/>
        <v>0.82594936708860756</v>
      </c>
      <c r="AD2598">
        <f t="shared" si="891"/>
        <v>0.83227848101265811</v>
      </c>
      <c r="AE2598">
        <f t="shared" si="892"/>
        <v>0.25</v>
      </c>
      <c r="AF2598">
        <f t="shared" si="893"/>
        <v>1</v>
      </c>
      <c r="AG2598">
        <f t="shared" si="894"/>
        <v>0</v>
      </c>
      <c r="AH2598">
        <f t="shared" si="895"/>
        <v>3.6529680365296802E-3</v>
      </c>
      <c r="AI2598">
        <f t="shared" si="896"/>
        <v>0.39628482972136225</v>
      </c>
      <c r="AJ2598">
        <f t="shared" si="897"/>
        <v>0.48009950248756222</v>
      </c>
      <c r="AK2598">
        <f t="shared" si="898"/>
        <v>0</v>
      </c>
      <c r="AM2598">
        <v>160</v>
      </c>
      <c r="AN2598">
        <v>533.33333333333337</v>
      </c>
      <c r="AO2598">
        <v>1013.94</v>
      </c>
      <c r="AP2598">
        <v>646.90396825396806</v>
      </c>
      <c r="AQ2598">
        <v>0</v>
      </c>
      <c r="AT2598">
        <f t="shared" si="899"/>
        <v>0.44366197183098594</v>
      </c>
      <c r="AU2598">
        <f t="shared" si="900"/>
        <v>0.29701230228471004</v>
      </c>
      <c r="AV2598">
        <f t="shared" si="901"/>
        <v>0.71622117992766732</v>
      </c>
      <c r="AW2598">
        <f t="shared" si="902"/>
        <v>0.31895778254961743</v>
      </c>
      <c r="AX2598">
        <f t="shared" si="903"/>
        <v>0</v>
      </c>
    </row>
    <row r="2599" spans="2:50" ht="15">
      <c r="B2599" s="52">
        <v>1</v>
      </c>
      <c r="C2599" s="52">
        <v>3.16</v>
      </c>
      <c r="D2599" s="56">
        <v>0</v>
      </c>
      <c r="E2599" s="52">
        <v>1</v>
      </c>
      <c r="F2599" s="52">
        <v>1</v>
      </c>
      <c r="G2599" s="53">
        <v>2.59</v>
      </c>
      <c r="H2599" s="53">
        <v>2.65</v>
      </c>
      <c r="I2599" s="52">
        <v>1</v>
      </c>
      <c r="J2599" s="53">
        <v>2.59</v>
      </c>
      <c r="K2599" s="53">
        <v>2.6</v>
      </c>
      <c r="L2599" s="52">
        <v>25</v>
      </c>
      <c r="M2599" s="52">
        <v>1</v>
      </c>
      <c r="N2599" s="52">
        <v>20</v>
      </c>
      <c r="O2599" s="52">
        <v>28</v>
      </c>
      <c r="P2599" s="54">
        <v>77.668667999999997</v>
      </c>
      <c r="Q2599" s="54">
        <v>39.814998999999993</v>
      </c>
      <c r="R2599" s="55">
        <v>0</v>
      </c>
      <c r="U2599">
        <f t="shared" si="882"/>
        <v>0.16666666666666666</v>
      </c>
      <c r="V2599">
        <f t="shared" si="883"/>
        <v>0.96048632218844987</v>
      </c>
      <c r="W2599">
        <f t="shared" si="884"/>
        <v>0</v>
      </c>
      <c r="X2599">
        <f t="shared" si="885"/>
        <v>0.34129692832764502</v>
      </c>
      <c r="Y2599">
        <f t="shared" si="886"/>
        <v>0.14285714285714285</v>
      </c>
      <c r="Z2599">
        <f t="shared" si="887"/>
        <v>0.7872340425531914</v>
      </c>
      <c r="AA2599">
        <f t="shared" si="888"/>
        <v>0.80547112462006076</v>
      </c>
      <c r="AB2599">
        <f t="shared" si="889"/>
        <v>0.25</v>
      </c>
      <c r="AC2599">
        <f t="shared" si="890"/>
        <v>0.81962025316455689</v>
      </c>
      <c r="AD2599">
        <f t="shared" si="891"/>
        <v>0.82278481012658222</v>
      </c>
      <c r="AE2599">
        <f t="shared" si="892"/>
        <v>0.16666666666666666</v>
      </c>
      <c r="AF2599">
        <f t="shared" si="893"/>
        <v>0.16666666666666666</v>
      </c>
      <c r="AG2599">
        <f t="shared" si="894"/>
        <v>0.33333333333333331</v>
      </c>
      <c r="AH2599">
        <f t="shared" si="895"/>
        <v>3.6529680365296802E-3</v>
      </c>
      <c r="AI2599">
        <f t="shared" si="896"/>
        <v>0.43715170278637772</v>
      </c>
      <c r="AJ2599">
        <f t="shared" si="897"/>
        <v>0.50497512437810932</v>
      </c>
      <c r="AK2599">
        <f t="shared" si="898"/>
        <v>0</v>
      </c>
      <c r="AM2599">
        <v>129</v>
      </c>
      <c r="AN2599">
        <v>516</v>
      </c>
      <c r="AO2599">
        <v>1038</v>
      </c>
      <c r="AP2599">
        <v>748.55721518987309</v>
      </c>
      <c r="AQ2599">
        <v>0</v>
      </c>
      <c r="AT2599">
        <f t="shared" si="899"/>
        <v>0.22535211267605634</v>
      </c>
      <c r="AU2599">
        <f t="shared" si="900"/>
        <v>0.27873462214411249</v>
      </c>
      <c r="AV2599">
        <f t="shared" si="901"/>
        <v>0.73321654611211573</v>
      </c>
      <c r="AW2599">
        <f t="shared" si="902"/>
        <v>0.36907819581459833</v>
      </c>
      <c r="AX2599">
        <f t="shared" si="903"/>
        <v>0</v>
      </c>
    </row>
    <row r="2600" spans="2:50" ht="15">
      <c r="B2600" s="52">
        <v>1</v>
      </c>
      <c r="C2600" s="52">
        <v>3.16</v>
      </c>
      <c r="D2600" s="56">
        <v>0</v>
      </c>
      <c r="E2600" s="52">
        <v>1</v>
      </c>
      <c r="F2600" s="52">
        <v>1</v>
      </c>
      <c r="G2600" s="53">
        <v>2.59</v>
      </c>
      <c r="H2600" s="53">
        <v>2.65</v>
      </c>
      <c r="I2600" s="52">
        <v>2</v>
      </c>
      <c r="J2600" s="53">
        <v>2.65</v>
      </c>
      <c r="K2600" s="53">
        <v>2.65</v>
      </c>
      <c r="L2600" s="52">
        <v>25</v>
      </c>
      <c r="M2600" s="52">
        <v>1</v>
      </c>
      <c r="N2600" s="52">
        <v>20</v>
      </c>
      <c r="O2600" s="52">
        <v>28</v>
      </c>
      <c r="P2600" s="54">
        <v>87.181118499999997</v>
      </c>
      <c r="Q2600" s="54">
        <v>46.581587499999998</v>
      </c>
      <c r="R2600" s="55">
        <v>0</v>
      </c>
      <c r="U2600">
        <f t="shared" si="882"/>
        <v>0.16666666666666666</v>
      </c>
      <c r="V2600">
        <f t="shared" si="883"/>
        <v>0.96048632218844987</v>
      </c>
      <c r="W2600">
        <f t="shared" si="884"/>
        <v>0</v>
      </c>
      <c r="X2600">
        <f t="shared" si="885"/>
        <v>0.34129692832764502</v>
      </c>
      <c r="Y2600">
        <f t="shared" si="886"/>
        <v>0.14285714285714285</v>
      </c>
      <c r="Z2600">
        <f t="shared" si="887"/>
        <v>0.7872340425531914</v>
      </c>
      <c r="AA2600">
        <f t="shared" si="888"/>
        <v>0.80547112462006076</v>
      </c>
      <c r="AB2600">
        <f t="shared" si="889"/>
        <v>0.5</v>
      </c>
      <c r="AC2600">
        <f t="shared" si="890"/>
        <v>0.83860759493670878</v>
      </c>
      <c r="AD2600">
        <f t="shared" si="891"/>
        <v>0.83860759493670878</v>
      </c>
      <c r="AE2600">
        <f t="shared" si="892"/>
        <v>0.16666666666666666</v>
      </c>
      <c r="AF2600">
        <f t="shared" si="893"/>
        <v>0.16666666666666666</v>
      </c>
      <c r="AG2600">
        <f t="shared" si="894"/>
        <v>0.33333333333333331</v>
      </c>
      <c r="AH2600">
        <f t="shared" si="895"/>
        <v>3.6529680365296802E-3</v>
      </c>
      <c r="AI2600">
        <f t="shared" si="896"/>
        <v>0.49721362229102167</v>
      </c>
      <c r="AJ2600">
        <f t="shared" si="897"/>
        <v>0.59079601990049746</v>
      </c>
      <c r="AK2600">
        <f t="shared" si="898"/>
        <v>0</v>
      </c>
      <c r="AM2600">
        <v>129</v>
      </c>
      <c r="AN2600">
        <v>516</v>
      </c>
      <c r="AO2600">
        <v>1060</v>
      </c>
      <c r="AP2600">
        <v>751.17721518987332</v>
      </c>
      <c r="AQ2600">
        <v>0</v>
      </c>
      <c r="AT2600">
        <f t="shared" si="899"/>
        <v>0.22535211267605634</v>
      </c>
      <c r="AU2600">
        <f t="shared" si="900"/>
        <v>0.27873462214411249</v>
      </c>
      <c r="AV2600">
        <f t="shared" si="901"/>
        <v>0.74875678119348998</v>
      </c>
      <c r="AW2600">
        <f t="shared" si="902"/>
        <v>0.37036999402776366</v>
      </c>
      <c r="AX2600">
        <f t="shared" si="903"/>
        <v>0</v>
      </c>
    </row>
    <row r="2601" spans="2:50" ht="15">
      <c r="B2601" s="52">
        <v>1</v>
      </c>
      <c r="C2601" s="52">
        <v>3.16</v>
      </c>
      <c r="D2601" s="56">
        <v>0</v>
      </c>
      <c r="E2601" s="52">
        <v>1</v>
      </c>
      <c r="F2601" s="52">
        <v>1</v>
      </c>
      <c r="G2601" s="53">
        <v>2.59</v>
      </c>
      <c r="H2601" s="53">
        <v>2.65</v>
      </c>
      <c r="I2601" s="52">
        <v>2</v>
      </c>
      <c r="J2601" s="53">
        <v>2.59</v>
      </c>
      <c r="K2601" s="53">
        <v>2.62</v>
      </c>
      <c r="L2601" s="52">
        <v>25</v>
      </c>
      <c r="M2601" s="52">
        <v>1</v>
      </c>
      <c r="N2601" s="52">
        <v>20</v>
      </c>
      <c r="O2601" s="52">
        <v>28</v>
      </c>
      <c r="P2601" s="54">
        <v>79.728064500000002</v>
      </c>
      <c r="Q2601" s="54">
        <v>39.913065500000009</v>
      </c>
      <c r="R2601" s="55">
        <v>0</v>
      </c>
      <c r="U2601">
        <f t="shared" si="882"/>
        <v>0.16666666666666666</v>
      </c>
      <c r="V2601">
        <f t="shared" si="883"/>
        <v>0.96048632218844987</v>
      </c>
      <c r="W2601">
        <f t="shared" si="884"/>
        <v>0</v>
      </c>
      <c r="X2601">
        <f t="shared" si="885"/>
        <v>0.34129692832764502</v>
      </c>
      <c r="Y2601">
        <f t="shared" si="886"/>
        <v>0.14285714285714285</v>
      </c>
      <c r="Z2601">
        <f t="shared" si="887"/>
        <v>0.7872340425531914</v>
      </c>
      <c r="AA2601">
        <f t="shared" si="888"/>
        <v>0.80547112462006076</v>
      </c>
      <c r="AB2601">
        <f t="shared" si="889"/>
        <v>0.5</v>
      </c>
      <c r="AC2601">
        <f t="shared" si="890"/>
        <v>0.81962025316455689</v>
      </c>
      <c r="AD2601">
        <f t="shared" si="891"/>
        <v>0.82911392405063289</v>
      </c>
      <c r="AE2601">
        <f t="shared" si="892"/>
        <v>0.16666666666666666</v>
      </c>
      <c r="AF2601">
        <f t="shared" si="893"/>
        <v>0.16666666666666666</v>
      </c>
      <c r="AG2601">
        <f t="shared" si="894"/>
        <v>0.33333333333333331</v>
      </c>
      <c r="AH2601">
        <f t="shared" si="895"/>
        <v>3.6529680365296802E-3</v>
      </c>
      <c r="AI2601">
        <f t="shared" si="896"/>
        <v>0.45015479876160996</v>
      </c>
      <c r="AJ2601">
        <f t="shared" si="897"/>
        <v>0.50621890547263693</v>
      </c>
      <c r="AK2601">
        <f t="shared" si="898"/>
        <v>0</v>
      </c>
      <c r="AM2601">
        <v>129</v>
      </c>
      <c r="AN2601">
        <v>516</v>
      </c>
      <c r="AO2601">
        <v>1042</v>
      </c>
      <c r="AP2601">
        <v>740.69721518987342</v>
      </c>
      <c r="AQ2601">
        <v>0</v>
      </c>
      <c r="AT2601">
        <f t="shared" si="899"/>
        <v>0.22535211267605634</v>
      </c>
      <c r="AU2601">
        <f t="shared" si="900"/>
        <v>0.27873462214411249</v>
      </c>
      <c r="AV2601">
        <f t="shared" si="901"/>
        <v>0.7360420433996383</v>
      </c>
      <c r="AW2601">
        <f t="shared" si="902"/>
        <v>0.36520280117510268</v>
      </c>
      <c r="AX2601">
        <f t="shared" si="903"/>
        <v>0</v>
      </c>
    </row>
    <row r="2602" spans="2:50" ht="15">
      <c r="B2602" s="52">
        <v>1</v>
      </c>
      <c r="C2602" s="52">
        <v>3.16</v>
      </c>
      <c r="D2602" s="56">
        <v>0</v>
      </c>
      <c r="E2602" s="52">
        <v>1</v>
      </c>
      <c r="F2602" s="52">
        <v>1</v>
      </c>
      <c r="G2602" s="53">
        <v>2.59</v>
      </c>
      <c r="H2602" s="53">
        <v>2.65</v>
      </c>
      <c r="I2602" s="52">
        <v>3</v>
      </c>
      <c r="J2602" s="53">
        <v>1.32</v>
      </c>
      <c r="K2602" s="53">
        <v>1.61</v>
      </c>
      <c r="L2602" s="52">
        <v>25</v>
      </c>
      <c r="M2602" s="52">
        <v>1</v>
      </c>
      <c r="N2602" s="52">
        <v>20</v>
      </c>
      <c r="O2602" s="52">
        <v>28</v>
      </c>
      <c r="P2602" s="54">
        <v>50.013914999999997</v>
      </c>
      <c r="Q2602" s="54">
        <v>23.143693999999996</v>
      </c>
      <c r="R2602" s="55">
        <v>0</v>
      </c>
      <c r="U2602">
        <f t="shared" si="882"/>
        <v>0.16666666666666666</v>
      </c>
      <c r="V2602">
        <f t="shared" si="883"/>
        <v>0.96048632218844987</v>
      </c>
      <c r="W2602">
        <f t="shared" si="884"/>
        <v>0</v>
      </c>
      <c r="X2602">
        <f t="shared" si="885"/>
        <v>0.34129692832764502</v>
      </c>
      <c r="Y2602">
        <f t="shared" si="886"/>
        <v>0.14285714285714285</v>
      </c>
      <c r="Z2602">
        <f t="shared" si="887"/>
        <v>0.7872340425531914</v>
      </c>
      <c r="AA2602">
        <f t="shared" si="888"/>
        <v>0.80547112462006076</v>
      </c>
      <c r="AB2602">
        <f t="shared" si="889"/>
        <v>0.75</v>
      </c>
      <c r="AC2602">
        <f t="shared" si="890"/>
        <v>0.41772151898734178</v>
      </c>
      <c r="AD2602">
        <f t="shared" si="891"/>
        <v>0.509493670886076</v>
      </c>
      <c r="AE2602">
        <f t="shared" si="892"/>
        <v>0.16666666666666666</v>
      </c>
      <c r="AF2602">
        <f t="shared" si="893"/>
        <v>0.16666666666666666</v>
      </c>
      <c r="AG2602">
        <f t="shared" si="894"/>
        <v>0.33333333333333331</v>
      </c>
      <c r="AH2602">
        <f t="shared" si="895"/>
        <v>3.6529680365296802E-3</v>
      </c>
      <c r="AI2602">
        <f t="shared" si="896"/>
        <v>0.2625386996904025</v>
      </c>
      <c r="AJ2602">
        <f t="shared" si="897"/>
        <v>0.29353233830845765</v>
      </c>
      <c r="AK2602">
        <f t="shared" si="898"/>
        <v>0</v>
      </c>
      <c r="AM2602">
        <v>129</v>
      </c>
      <c r="AN2602">
        <v>516</v>
      </c>
      <c r="AO2602">
        <v>586</v>
      </c>
      <c r="AP2602">
        <v>727.59721518987328</v>
      </c>
      <c r="AQ2602">
        <v>0</v>
      </c>
      <c r="AT2602">
        <f t="shared" si="899"/>
        <v>0.22535211267605634</v>
      </c>
      <c r="AU2602">
        <f t="shared" si="900"/>
        <v>0.27873462214411249</v>
      </c>
      <c r="AV2602">
        <f t="shared" si="901"/>
        <v>0.41393535262206144</v>
      </c>
      <c r="AW2602">
        <f t="shared" si="902"/>
        <v>0.35874381010927625</v>
      </c>
      <c r="AX2602">
        <f t="shared" si="903"/>
        <v>0</v>
      </c>
    </row>
    <row r="2603" spans="2:50" ht="15">
      <c r="B2603" s="52">
        <v>1</v>
      </c>
      <c r="C2603" s="52">
        <v>3.16</v>
      </c>
      <c r="D2603" s="56">
        <v>0</v>
      </c>
      <c r="E2603" s="52">
        <v>1</v>
      </c>
      <c r="F2603" s="52">
        <v>1</v>
      </c>
      <c r="G2603" s="53">
        <v>2.59</v>
      </c>
      <c r="H2603" s="53">
        <v>2.65</v>
      </c>
      <c r="I2603" s="52">
        <v>1</v>
      </c>
      <c r="J2603" s="53">
        <v>2.59</v>
      </c>
      <c r="K2603" s="53">
        <v>2.6</v>
      </c>
      <c r="L2603" s="52">
        <v>35</v>
      </c>
      <c r="M2603" s="52">
        <v>1</v>
      </c>
      <c r="N2603" s="52">
        <v>20</v>
      </c>
      <c r="O2603" s="52">
        <v>28</v>
      </c>
      <c r="P2603" s="54">
        <v>57.761168500000004</v>
      </c>
      <c r="Q2603" s="54">
        <v>35.598139499999995</v>
      </c>
      <c r="R2603" s="55">
        <v>0</v>
      </c>
      <c r="U2603">
        <f t="shared" si="882"/>
        <v>0.16666666666666666</v>
      </c>
      <c r="V2603">
        <f t="shared" si="883"/>
        <v>0.96048632218844987</v>
      </c>
      <c r="W2603">
        <f t="shared" si="884"/>
        <v>0</v>
      </c>
      <c r="X2603">
        <f t="shared" si="885"/>
        <v>0.34129692832764502</v>
      </c>
      <c r="Y2603">
        <f t="shared" si="886"/>
        <v>0.14285714285714285</v>
      </c>
      <c r="Z2603">
        <f t="shared" si="887"/>
        <v>0.7872340425531914</v>
      </c>
      <c r="AA2603">
        <f t="shared" si="888"/>
        <v>0.80547112462006076</v>
      </c>
      <c r="AB2603">
        <f t="shared" si="889"/>
        <v>0.25</v>
      </c>
      <c r="AC2603">
        <f t="shared" si="890"/>
        <v>0.81962025316455689</v>
      </c>
      <c r="AD2603">
        <f t="shared" si="891"/>
        <v>0.82278481012658222</v>
      </c>
      <c r="AE2603">
        <f t="shared" si="892"/>
        <v>0.33333333333333331</v>
      </c>
      <c r="AF2603">
        <f t="shared" si="893"/>
        <v>0.16666666666666666</v>
      </c>
      <c r="AG2603">
        <f t="shared" si="894"/>
        <v>0.33333333333333331</v>
      </c>
      <c r="AH2603">
        <f t="shared" si="895"/>
        <v>3.6529680365296802E-3</v>
      </c>
      <c r="AI2603">
        <f t="shared" si="896"/>
        <v>0.31145510835913315</v>
      </c>
      <c r="AJ2603">
        <f t="shared" si="897"/>
        <v>0.45149253731343275</v>
      </c>
      <c r="AK2603">
        <f t="shared" si="898"/>
        <v>0</v>
      </c>
      <c r="AM2603">
        <v>153</v>
      </c>
      <c r="AN2603">
        <v>437.14285714285717</v>
      </c>
      <c r="AO2603">
        <v>1038</v>
      </c>
      <c r="AP2603">
        <v>745.81877034358013</v>
      </c>
      <c r="AQ2603">
        <v>0</v>
      </c>
      <c r="AT2603">
        <f t="shared" si="899"/>
        <v>0.39436619718309857</v>
      </c>
      <c r="AU2603">
        <f t="shared" si="900"/>
        <v>0.19558122018578963</v>
      </c>
      <c r="AV2603">
        <f t="shared" si="901"/>
        <v>0.73321654611211573</v>
      </c>
      <c r="AW2603">
        <f t="shared" si="902"/>
        <v>0.36772799804387585</v>
      </c>
      <c r="AX2603">
        <f t="shared" si="903"/>
        <v>0</v>
      </c>
    </row>
    <row r="2604" spans="2:50" ht="15">
      <c r="B2604" s="52">
        <v>1</v>
      </c>
      <c r="C2604" s="52">
        <v>3.16</v>
      </c>
      <c r="D2604" s="56">
        <v>0</v>
      </c>
      <c r="E2604" s="52">
        <v>1</v>
      </c>
      <c r="F2604" s="52">
        <v>1</v>
      </c>
      <c r="G2604" s="53">
        <v>2.59</v>
      </c>
      <c r="H2604" s="53">
        <v>2.65</v>
      </c>
      <c r="I2604" s="52">
        <v>2</v>
      </c>
      <c r="J2604" s="53">
        <v>2.65</v>
      </c>
      <c r="K2604" s="53">
        <v>2.65</v>
      </c>
      <c r="L2604" s="52">
        <v>35</v>
      </c>
      <c r="M2604" s="52">
        <v>1</v>
      </c>
      <c r="N2604" s="52">
        <v>20</v>
      </c>
      <c r="O2604" s="52">
        <v>28</v>
      </c>
      <c r="P2604" s="54">
        <v>56.584370499999999</v>
      </c>
      <c r="Q2604" s="54">
        <v>41.874395499999991</v>
      </c>
      <c r="R2604" s="55">
        <v>0</v>
      </c>
      <c r="U2604">
        <f t="shared" si="882"/>
        <v>0.16666666666666666</v>
      </c>
      <c r="V2604">
        <f t="shared" si="883"/>
        <v>0.96048632218844987</v>
      </c>
      <c r="W2604">
        <f t="shared" si="884"/>
        <v>0</v>
      </c>
      <c r="X2604">
        <f t="shared" si="885"/>
        <v>0.34129692832764502</v>
      </c>
      <c r="Y2604">
        <f t="shared" si="886"/>
        <v>0.14285714285714285</v>
      </c>
      <c r="Z2604">
        <f t="shared" si="887"/>
        <v>0.7872340425531914</v>
      </c>
      <c r="AA2604">
        <f t="shared" si="888"/>
        <v>0.80547112462006076</v>
      </c>
      <c r="AB2604">
        <f t="shared" si="889"/>
        <v>0.5</v>
      </c>
      <c r="AC2604">
        <f t="shared" si="890"/>
        <v>0.83860759493670878</v>
      </c>
      <c r="AD2604">
        <f t="shared" si="891"/>
        <v>0.83860759493670878</v>
      </c>
      <c r="AE2604">
        <f t="shared" si="892"/>
        <v>0.33333333333333331</v>
      </c>
      <c r="AF2604">
        <f t="shared" si="893"/>
        <v>0.16666666666666666</v>
      </c>
      <c r="AG2604">
        <f t="shared" si="894"/>
        <v>0.33333333333333331</v>
      </c>
      <c r="AH2604">
        <f t="shared" si="895"/>
        <v>3.6529680365296802E-3</v>
      </c>
      <c r="AI2604">
        <f t="shared" si="896"/>
        <v>0.30402476780185755</v>
      </c>
      <c r="AJ2604">
        <f t="shared" si="897"/>
        <v>0.53109452736318397</v>
      </c>
      <c r="AK2604">
        <f t="shared" si="898"/>
        <v>0</v>
      </c>
      <c r="AM2604">
        <v>153</v>
      </c>
      <c r="AN2604">
        <v>437.14285714285717</v>
      </c>
      <c r="AO2604">
        <v>1060</v>
      </c>
      <c r="AP2604">
        <v>774.63877034358018</v>
      </c>
      <c r="AQ2604">
        <v>0</v>
      </c>
      <c r="AT2604">
        <f t="shared" si="899"/>
        <v>0.39436619718309857</v>
      </c>
      <c r="AU2604">
        <f t="shared" si="900"/>
        <v>0.19558122018578963</v>
      </c>
      <c r="AV2604">
        <f t="shared" si="901"/>
        <v>0.74875678119348998</v>
      </c>
      <c r="AW2604">
        <f t="shared" si="902"/>
        <v>0.3819377783886938</v>
      </c>
      <c r="AX2604">
        <f t="shared" si="903"/>
        <v>0</v>
      </c>
    </row>
    <row r="2605" spans="2:50" ht="15">
      <c r="B2605" s="52">
        <v>1</v>
      </c>
      <c r="C2605" s="52">
        <v>3.16</v>
      </c>
      <c r="D2605" s="56">
        <v>0</v>
      </c>
      <c r="E2605" s="52">
        <v>1</v>
      </c>
      <c r="F2605" s="52">
        <v>1</v>
      </c>
      <c r="G2605" s="53">
        <v>2.59</v>
      </c>
      <c r="H2605" s="53">
        <v>2.65</v>
      </c>
      <c r="I2605" s="52">
        <v>2</v>
      </c>
      <c r="J2605" s="53">
        <v>2.59</v>
      </c>
      <c r="K2605" s="53">
        <v>2.62</v>
      </c>
      <c r="L2605" s="52">
        <v>35</v>
      </c>
      <c r="M2605" s="52">
        <v>1</v>
      </c>
      <c r="N2605" s="52">
        <v>20</v>
      </c>
      <c r="O2605" s="52">
        <v>28</v>
      </c>
      <c r="P2605" s="54">
        <v>58.447634000000001</v>
      </c>
      <c r="Q2605" s="54">
        <v>37.461402999999997</v>
      </c>
      <c r="R2605" s="55">
        <v>0</v>
      </c>
      <c r="U2605">
        <f t="shared" si="882"/>
        <v>0.16666666666666666</v>
      </c>
      <c r="V2605">
        <f t="shared" si="883"/>
        <v>0.96048632218844987</v>
      </c>
      <c r="W2605">
        <f t="shared" si="884"/>
        <v>0</v>
      </c>
      <c r="X2605">
        <f t="shared" si="885"/>
        <v>0.34129692832764502</v>
      </c>
      <c r="Y2605">
        <f t="shared" si="886"/>
        <v>0.14285714285714285</v>
      </c>
      <c r="Z2605">
        <f t="shared" si="887"/>
        <v>0.7872340425531914</v>
      </c>
      <c r="AA2605">
        <f t="shared" si="888"/>
        <v>0.80547112462006076</v>
      </c>
      <c r="AB2605">
        <f t="shared" si="889"/>
        <v>0.5</v>
      </c>
      <c r="AC2605">
        <f t="shared" si="890"/>
        <v>0.81962025316455689</v>
      </c>
      <c r="AD2605">
        <f t="shared" si="891"/>
        <v>0.82911392405063289</v>
      </c>
      <c r="AE2605">
        <f t="shared" si="892"/>
        <v>0.33333333333333331</v>
      </c>
      <c r="AF2605">
        <f t="shared" si="893"/>
        <v>0.16666666666666666</v>
      </c>
      <c r="AG2605">
        <f t="shared" si="894"/>
        <v>0.33333333333333331</v>
      </c>
      <c r="AH2605">
        <f t="shared" si="895"/>
        <v>3.6529680365296802E-3</v>
      </c>
      <c r="AI2605">
        <f t="shared" si="896"/>
        <v>0.31578947368421051</v>
      </c>
      <c r="AJ2605">
        <f t="shared" si="897"/>
        <v>0.47512437810945268</v>
      </c>
      <c r="AK2605">
        <f t="shared" si="898"/>
        <v>0</v>
      </c>
      <c r="AM2605">
        <v>153</v>
      </c>
      <c r="AN2605">
        <v>437.14285714285717</v>
      </c>
      <c r="AO2605">
        <v>1042</v>
      </c>
      <c r="AP2605">
        <v>761.53877034358015</v>
      </c>
      <c r="AQ2605">
        <v>0</v>
      </c>
      <c r="AT2605">
        <f t="shared" si="899"/>
        <v>0.39436619718309857</v>
      </c>
      <c r="AU2605">
        <f t="shared" si="900"/>
        <v>0.19558122018578963</v>
      </c>
      <c r="AV2605">
        <f t="shared" si="901"/>
        <v>0.7360420433996383</v>
      </c>
      <c r="AW2605">
        <f t="shared" si="902"/>
        <v>0.37547878732286744</v>
      </c>
      <c r="AX2605">
        <f t="shared" si="903"/>
        <v>0</v>
      </c>
    </row>
    <row r="2606" spans="2:50" ht="15">
      <c r="B2606" s="52">
        <v>1</v>
      </c>
      <c r="C2606" s="52">
        <v>3.16</v>
      </c>
      <c r="D2606" s="56">
        <v>0</v>
      </c>
      <c r="E2606" s="52">
        <v>1</v>
      </c>
      <c r="F2606" s="52">
        <v>1</v>
      </c>
      <c r="G2606" s="53">
        <v>2.59</v>
      </c>
      <c r="H2606" s="53">
        <v>2.65</v>
      </c>
      <c r="I2606" s="52">
        <v>3</v>
      </c>
      <c r="J2606" s="53">
        <v>1.32</v>
      </c>
      <c r="K2606" s="53">
        <v>1.61</v>
      </c>
      <c r="L2606" s="52">
        <v>35</v>
      </c>
      <c r="M2606" s="52">
        <v>1</v>
      </c>
      <c r="N2606" s="52">
        <v>20</v>
      </c>
      <c r="O2606" s="52">
        <v>28</v>
      </c>
      <c r="P2606" s="54">
        <v>49.621648999999998</v>
      </c>
      <c r="Q2606" s="54">
        <v>22.163028999999998</v>
      </c>
      <c r="R2606" s="55">
        <v>0</v>
      </c>
      <c r="U2606">
        <f t="shared" si="882"/>
        <v>0.16666666666666666</v>
      </c>
      <c r="V2606">
        <f t="shared" si="883"/>
        <v>0.96048632218844987</v>
      </c>
      <c r="W2606">
        <f t="shared" si="884"/>
        <v>0</v>
      </c>
      <c r="X2606">
        <f t="shared" si="885"/>
        <v>0.34129692832764502</v>
      </c>
      <c r="Y2606">
        <f t="shared" si="886"/>
        <v>0.14285714285714285</v>
      </c>
      <c r="Z2606">
        <f t="shared" si="887"/>
        <v>0.7872340425531914</v>
      </c>
      <c r="AA2606">
        <f t="shared" si="888"/>
        <v>0.80547112462006076</v>
      </c>
      <c r="AB2606">
        <f t="shared" si="889"/>
        <v>0.75</v>
      </c>
      <c r="AC2606">
        <f t="shared" si="890"/>
        <v>0.41772151898734178</v>
      </c>
      <c r="AD2606">
        <f t="shared" si="891"/>
        <v>0.509493670886076</v>
      </c>
      <c r="AE2606">
        <f t="shared" si="892"/>
        <v>0.33333333333333331</v>
      </c>
      <c r="AF2606">
        <f t="shared" si="893"/>
        <v>0.16666666666666666</v>
      </c>
      <c r="AG2606">
        <f t="shared" si="894"/>
        <v>0.33333333333333331</v>
      </c>
      <c r="AH2606">
        <f t="shared" si="895"/>
        <v>3.6529680365296802E-3</v>
      </c>
      <c r="AI2606">
        <f t="shared" si="896"/>
        <v>0.26006191950464391</v>
      </c>
      <c r="AJ2606">
        <f t="shared" si="897"/>
        <v>0.28109452736318402</v>
      </c>
      <c r="AK2606">
        <f t="shared" si="898"/>
        <v>0</v>
      </c>
      <c r="AM2606">
        <v>153</v>
      </c>
      <c r="AN2606">
        <v>437.14285714285717</v>
      </c>
      <c r="AO2606">
        <v>586</v>
      </c>
      <c r="AP2606">
        <v>724.8587703435802</v>
      </c>
      <c r="AQ2606">
        <v>0</v>
      </c>
      <c r="AT2606">
        <f t="shared" si="899"/>
        <v>0.39436619718309857</v>
      </c>
      <c r="AU2606">
        <f t="shared" si="900"/>
        <v>0.19558122018578963</v>
      </c>
      <c r="AV2606">
        <f t="shared" si="901"/>
        <v>0.41393535262206144</v>
      </c>
      <c r="AW2606">
        <f t="shared" si="902"/>
        <v>0.35739361233855371</v>
      </c>
      <c r="AX2606">
        <f t="shared" si="903"/>
        <v>0</v>
      </c>
    </row>
    <row r="2607" spans="2:50" ht="15">
      <c r="B2607" s="52">
        <v>1</v>
      </c>
      <c r="C2607" s="52">
        <v>3.16</v>
      </c>
      <c r="D2607" s="56">
        <v>0</v>
      </c>
      <c r="E2607" s="52">
        <v>1</v>
      </c>
      <c r="F2607" s="52">
        <v>1</v>
      </c>
      <c r="G2607" s="53">
        <v>2.59</v>
      </c>
      <c r="H2607" s="53">
        <v>2.65</v>
      </c>
      <c r="I2607" s="52">
        <v>1</v>
      </c>
      <c r="J2607" s="53">
        <v>2.59</v>
      </c>
      <c r="K2607" s="53">
        <v>2.6</v>
      </c>
      <c r="L2607" s="52">
        <v>50</v>
      </c>
      <c r="M2607" s="52">
        <v>1</v>
      </c>
      <c r="N2607" s="52">
        <v>20</v>
      </c>
      <c r="O2607" s="52">
        <v>28</v>
      </c>
      <c r="P2607" s="54">
        <v>43.051193500000004</v>
      </c>
      <c r="Q2607" s="54">
        <v>31.577413000000004</v>
      </c>
      <c r="R2607" s="55">
        <v>0</v>
      </c>
      <c r="U2607">
        <f t="shared" si="882"/>
        <v>0.16666666666666666</v>
      </c>
      <c r="V2607">
        <f t="shared" si="883"/>
        <v>0.96048632218844987</v>
      </c>
      <c r="W2607">
        <f t="shared" si="884"/>
        <v>0</v>
      </c>
      <c r="X2607">
        <f t="shared" si="885"/>
        <v>0.34129692832764502</v>
      </c>
      <c r="Y2607">
        <f t="shared" si="886"/>
        <v>0.14285714285714285</v>
      </c>
      <c r="Z2607">
        <f t="shared" si="887"/>
        <v>0.7872340425531914</v>
      </c>
      <c r="AA2607">
        <f t="shared" si="888"/>
        <v>0.80547112462006076</v>
      </c>
      <c r="AB2607">
        <f t="shared" si="889"/>
        <v>0.25</v>
      </c>
      <c r="AC2607">
        <f t="shared" si="890"/>
        <v>0.81962025316455689</v>
      </c>
      <c r="AD2607">
        <f t="shared" si="891"/>
        <v>0.82278481012658222</v>
      </c>
      <c r="AE2607">
        <f t="shared" si="892"/>
        <v>0.58333333333333337</v>
      </c>
      <c r="AF2607">
        <f t="shared" si="893"/>
        <v>0.16666666666666666</v>
      </c>
      <c r="AG2607">
        <f t="shared" si="894"/>
        <v>0.33333333333333331</v>
      </c>
      <c r="AH2607">
        <f t="shared" si="895"/>
        <v>3.6529680365296802E-3</v>
      </c>
      <c r="AI2607">
        <f t="shared" si="896"/>
        <v>0.21857585139318886</v>
      </c>
      <c r="AJ2607">
        <f t="shared" si="897"/>
        <v>0.40049751243781095</v>
      </c>
      <c r="AK2607">
        <f t="shared" si="898"/>
        <v>0</v>
      </c>
      <c r="AM2607">
        <v>179</v>
      </c>
      <c r="AN2607">
        <v>358</v>
      </c>
      <c r="AO2607">
        <v>1038</v>
      </c>
      <c r="AP2607">
        <v>759.03721518987311</v>
      </c>
      <c r="AQ2607">
        <v>0</v>
      </c>
      <c r="AT2607">
        <f t="shared" si="899"/>
        <v>0.57746478873239437</v>
      </c>
      <c r="AU2607">
        <f t="shared" si="900"/>
        <v>0.11212653778558875</v>
      </c>
      <c r="AV2607">
        <f t="shared" si="901"/>
        <v>0.73321654611211573</v>
      </c>
      <c r="AW2607">
        <f t="shared" si="902"/>
        <v>0.37424538866725937</v>
      </c>
      <c r="AX2607">
        <f t="shared" si="903"/>
        <v>0</v>
      </c>
    </row>
    <row r="2608" spans="2:50" ht="15">
      <c r="B2608" s="52">
        <v>1</v>
      </c>
      <c r="C2608" s="52">
        <v>3.16</v>
      </c>
      <c r="D2608" s="56">
        <v>0</v>
      </c>
      <c r="E2608" s="52">
        <v>1</v>
      </c>
      <c r="F2608" s="52">
        <v>1</v>
      </c>
      <c r="G2608" s="53">
        <v>2.59</v>
      </c>
      <c r="H2608" s="53">
        <v>2.65</v>
      </c>
      <c r="I2608" s="52">
        <v>2</v>
      </c>
      <c r="J2608" s="53">
        <v>2.65</v>
      </c>
      <c r="K2608" s="53">
        <v>2.65</v>
      </c>
      <c r="L2608" s="52">
        <v>50</v>
      </c>
      <c r="M2608" s="52">
        <v>1</v>
      </c>
      <c r="N2608" s="52">
        <v>20</v>
      </c>
      <c r="O2608" s="52">
        <v>28</v>
      </c>
      <c r="P2608" s="54">
        <v>38.834333999999998</v>
      </c>
      <c r="Q2608" s="54">
        <v>35.205873500000003</v>
      </c>
      <c r="R2608" s="55">
        <v>0</v>
      </c>
      <c r="U2608">
        <f t="shared" si="882"/>
        <v>0.16666666666666666</v>
      </c>
      <c r="V2608">
        <f t="shared" si="883"/>
        <v>0.96048632218844987</v>
      </c>
      <c r="W2608">
        <f t="shared" si="884"/>
        <v>0</v>
      </c>
      <c r="X2608">
        <f t="shared" si="885"/>
        <v>0.34129692832764502</v>
      </c>
      <c r="Y2608">
        <f t="shared" si="886"/>
        <v>0.14285714285714285</v>
      </c>
      <c r="Z2608">
        <f t="shared" si="887"/>
        <v>0.7872340425531914</v>
      </c>
      <c r="AA2608">
        <f t="shared" si="888"/>
        <v>0.80547112462006076</v>
      </c>
      <c r="AB2608">
        <f t="shared" si="889"/>
        <v>0.5</v>
      </c>
      <c r="AC2608">
        <f t="shared" si="890"/>
        <v>0.83860759493670878</v>
      </c>
      <c r="AD2608">
        <f t="shared" si="891"/>
        <v>0.83860759493670878</v>
      </c>
      <c r="AE2608">
        <f t="shared" si="892"/>
        <v>0.58333333333333337</v>
      </c>
      <c r="AF2608">
        <f t="shared" si="893"/>
        <v>0.16666666666666666</v>
      </c>
      <c r="AG2608">
        <f t="shared" si="894"/>
        <v>0.33333333333333331</v>
      </c>
      <c r="AH2608">
        <f t="shared" si="895"/>
        <v>3.6529680365296802E-3</v>
      </c>
      <c r="AI2608">
        <f t="shared" si="896"/>
        <v>0.19195046439628483</v>
      </c>
      <c r="AJ2608">
        <f t="shared" si="897"/>
        <v>0.44651741293532343</v>
      </c>
      <c r="AK2608">
        <f t="shared" si="898"/>
        <v>0</v>
      </c>
      <c r="AM2608">
        <v>179</v>
      </c>
      <c r="AN2608">
        <v>358</v>
      </c>
      <c r="AO2608">
        <v>1060</v>
      </c>
      <c r="AP2608">
        <v>777.37721518987314</v>
      </c>
      <c r="AQ2608">
        <v>0</v>
      </c>
      <c r="AT2608">
        <f t="shared" si="899"/>
        <v>0.57746478873239437</v>
      </c>
      <c r="AU2608">
        <f t="shared" si="900"/>
        <v>0.11212653778558875</v>
      </c>
      <c r="AV2608">
        <f t="shared" si="901"/>
        <v>0.74875678119348998</v>
      </c>
      <c r="AW2608">
        <f t="shared" si="902"/>
        <v>0.38328797615941629</v>
      </c>
      <c r="AX2608">
        <f t="shared" si="903"/>
        <v>0</v>
      </c>
    </row>
    <row r="2609" spans="2:50" ht="15">
      <c r="B2609" s="52">
        <v>1</v>
      </c>
      <c r="C2609" s="52">
        <v>3.16</v>
      </c>
      <c r="D2609" s="56">
        <v>0</v>
      </c>
      <c r="E2609" s="52">
        <v>1</v>
      </c>
      <c r="F2609" s="52">
        <v>1</v>
      </c>
      <c r="G2609" s="53">
        <v>2.59</v>
      </c>
      <c r="H2609" s="53">
        <v>2.65</v>
      </c>
      <c r="I2609" s="52">
        <v>2</v>
      </c>
      <c r="J2609" s="53">
        <v>2.59</v>
      </c>
      <c r="K2609" s="53">
        <v>2.62</v>
      </c>
      <c r="L2609" s="52">
        <v>50</v>
      </c>
      <c r="M2609" s="52">
        <v>1</v>
      </c>
      <c r="N2609" s="52">
        <v>20</v>
      </c>
      <c r="O2609" s="52">
        <v>28</v>
      </c>
      <c r="P2609" s="54">
        <v>43.541525999999998</v>
      </c>
      <c r="Q2609" s="54">
        <v>33.244543499999999</v>
      </c>
      <c r="R2609" s="55">
        <v>0</v>
      </c>
      <c r="U2609">
        <f t="shared" si="882"/>
        <v>0.16666666666666666</v>
      </c>
      <c r="V2609">
        <f t="shared" si="883"/>
        <v>0.96048632218844987</v>
      </c>
      <c r="W2609">
        <f t="shared" si="884"/>
        <v>0</v>
      </c>
      <c r="X2609">
        <f t="shared" si="885"/>
        <v>0.34129692832764502</v>
      </c>
      <c r="Y2609">
        <f t="shared" si="886"/>
        <v>0.14285714285714285</v>
      </c>
      <c r="Z2609">
        <f t="shared" si="887"/>
        <v>0.7872340425531914</v>
      </c>
      <c r="AA2609">
        <f t="shared" si="888"/>
        <v>0.80547112462006076</v>
      </c>
      <c r="AB2609">
        <f t="shared" si="889"/>
        <v>0.5</v>
      </c>
      <c r="AC2609">
        <f t="shared" si="890"/>
        <v>0.81962025316455689</v>
      </c>
      <c r="AD2609">
        <f t="shared" si="891"/>
        <v>0.82911392405063289</v>
      </c>
      <c r="AE2609">
        <f t="shared" si="892"/>
        <v>0.58333333333333337</v>
      </c>
      <c r="AF2609">
        <f t="shared" si="893"/>
        <v>0.16666666666666666</v>
      </c>
      <c r="AG2609">
        <f t="shared" si="894"/>
        <v>0.33333333333333331</v>
      </c>
      <c r="AH2609">
        <f t="shared" si="895"/>
        <v>3.6529680365296802E-3</v>
      </c>
      <c r="AI2609">
        <f t="shared" si="896"/>
        <v>0.22167182662538695</v>
      </c>
      <c r="AJ2609">
        <f t="shared" si="897"/>
        <v>0.42164179104477612</v>
      </c>
      <c r="AK2609">
        <f t="shared" si="898"/>
        <v>0</v>
      </c>
      <c r="AM2609">
        <v>179</v>
      </c>
      <c r="AN2609">
        <v>358</v>
      </c>
      <c r="AO2609">
        <v>1042</v>
      </c>
      <c r="AP2609">
        <v>774.75721518987302</v>
      </c>
      <c r="AQ2609">
        <v>0</v>
      </c>
      <c r="AT2609">
        <f t="shared" si="899"/>
        <v>0.57746478873239437</v>
      </c>
      <c r="AU2609">
        <f t="shared" si="900"/>
        <v>0.11212653778558875</v>
      </c>
      <c r="AV2609">
        <f t="shared" si="901"/>
        <v>0.7360420433996383</v>
      </c>
      <c r="AW2609">
        <f t="shared" si="902"/>
        <v>0.38199617794625096</v>
      </c>
      <c r="AX2609">
        <f t="shared" si="903"/>
        <v>0</v>
      </c>
    </row>
    <row r="2610" spans="2:50" ht="15">
      <c r="B2610" s="52">
        <v>1</v>
      </c>
      <c r="C2610" s="52">
        <v>3.16</v>
      </c>
      <c r="D2610" s="56">
        <v>0</v>
      </c>
      <c r="E2610" s="52">
        <v>1</v>
      </c>
      <c r="F2610" s="52">
        <v>1</v>
      </c>
      <c r="G2610" s="53">
        <v>2.59</v>
      </c>
      <c r="H2610" s="53">
        <v>2.65</v>
      </c>
      <c r="I2610" s="52">
        <v>3</v>
      </c>
      <c r="J2610" s="53">
        <v>1.32</v>
      </c>
      <c r="K2610" s="53">
        <v>1.61</v>
      </c>
      <c r="L2610" s="52">
        <v>50</v>
      </c>
      <c r="M2610" s="52">
        <v>1</v>
      </c>
      <c r="N2610" s="52">
        <v>20</v>
      </c>
      <c r="O2610" s="52">
        <v>28</v>
      </c>
      <c r="P2610" s="54">
        <v>37.265270000000001</v>
      </c>
      <c r="Q2610" s="54">
        <v>18.632635000000001</v>
      </c>
      <c r="R2610" s="55">
        <v>0</v>
      </c>
      <c r="U2610">
        <f t="shared" si="882"/>
        <v>0.16666666666666666</v>
      </c>
      <c r="V2610">
        <f t="shared" si="883"/>
        <v>0.96048632218844987</v>
      </c>
      <c r="W2610">
        <f t="shared" si="884"/>
        <v>0</v>
      </c>
      <c r="X2610">
        <f t="shared" si="885"/>
        <v>0.34129692832764502</v>
      </c>
      <c r="Y2610">
        <f t="shared" si="886"/>
        <v>0.14285714285714285</v>
      </c>
      <c r="Z2610">
        <f t="shared" si="887"/>
        <v>0.7872340425531914</v>
      </c>
      <c r="AA2610">
        <f t="shared" si="888"/>
        <v>0.80547112462006076</v>
      </c>
      <c r="AB2610">
        <f t="shared" si="889"/>
        <v>0.75</v>
      </c>
      <c r="AC2610">
        <f t="shared" si="890"/>
        <v>0.41772151898734178</v>
      </c>
      <c r="AD2610">
        <f t="shared" si="891"/>
        <v>0.509493670886076</v>
      </c>
      <c r="AE2610">
        <f t="shared" si="892"/>
        <v>0.58333333333333337</v>
      </c>
      <c r="AF2610">
        <f t="shared" si="893"/>
        <v>0.16666666666666666</v>
      </c>
      <c r="AG2610">
        <f t="shared" si="894"/>
        <v>0.33333333333333331</v>
      </c>
      <c r="AH2610">
        <f t="shared" si="895"/>
        <v>3.6529680365296802E-3</v>
      </c>
      <c r="AI2610">
        <f t="shared" si="896"/>
        <v>0.18204334365325078</v>
      </c>
      <c r="AJ2610">
        <f t="shared" si="897"/>
        <v>0.23631840796019901</v>
      </c>
      <c r="AK2610">
        <f t="shared" si="898"/>
        <v>0</v>
      </c>
      <c r="AM2610">
        <v>179</v>
      </c>
      <c r="AN2610">
        <v>358</v>
      </c>
      <c r="AO2610">
        <v>586</v>
      </c>
      <c r="AP2610">
        <v>688.2972151898731</v>
      </c>
      <c r="AQ2610">
        <v>0</v>
      </c>
      <c r="AT2610">
        <f t="shared" si="899"/>
        <v>0.57746478873239437</v>
      </c>
      <c r="AU2610">
        <f t="shared" si="900"/>
        <v>0.11212653778558875</v>
      </c>
      <c r="AV2610">
        <f t="shared" si="901"/>
        <v>0.41393535262206144</v>
      </c>
      <c r="AW2610">
        <f t="shared" si="902"/>
        <v>0.33936683691179714</v>
      </c>
      <c r="AX2610">
        <f t="shared" si="903"/>
        <v>0</v>
      </c>
    </row>
    <row r="2611" spans="2:50" ht="15">
      <c r="B2611" s="52">
        <v>1</v>
      </c>
      <c r="C2611" s="52">
        <v>3.16</v>
      </c>
      <c r="D2611" s="56">
        <v>0</v>
      </c>
      <c r="E2611" s="52">
        <v>1</v>
      </c>
      <c r="F2611" s="52">
        <v>1</v>
      </c>
      <c r="G2611" s="53">
        <v>2.59</v>
      </c>
      <c r="H2611" s="53">
        <v>2.62</v>
      </c>
      <c r="I2611" s="52">
        <v>2</v>
      </c>
      <c r="J2611" s="53">
        <v>2.63</v>
      </c>
      <c r="K2611" s="53">
        <v>2.65</v>
      </c>
      <c r="L2611" s="52">
        <v>30</v>
      </c>
      <c r="M2611" s="52">
        <v>1</v>
      </c>
      <c r="N2611" s="52">
        <v>20</v>
      </c>
      <c r="O2611" s="52">
        <v>28</v>
      </c>
      <c r="P2611" s="54">
        <v>79.139665500000007</v>
      </c>
      <c r="Q2611" s="54">
        <v>38.540134500000001</v>
      </c>
      <c r="R2611" s="55">
        <v>0</v>
      </c>
      <c r="U2611">
        <f t="shared" si="882"/>
        <v>0.16666666666666666</v>
      </c>
      <c r="V2611">
        <f t="shared" si="883"/>
        <v>0.96048632218844987</v>
      </c>
      <c r="W2611">
        <f t="shared" si="884"/>
        <v>0</v>
      </c>
      <c r="X2611">
        <f t="shared" si="885"/>
        <v>0.34129692832764502</v>
      </c>
      <c r="Y2611">
        <f t="shared" si="886"/>
        <v>0.14285714285714285</v>
      </c>
      <c r="Z2611">
        <f t="shared" si="887"/>
        <v>0.7872340425531914</v>
      </c>
      <c r="AA2611">
        <f t="shared" si="888"/>
        <v>0.79635258358662619</v>
      </c>
      <c r="AB2611">
        <f t="shared" si="889"/>
        <v>0.5</v>
      </c>
      <c r="AC2611">
        <f t="shared" si="890"/>
        <v>0.83227848101265811</v>
      </c>
      <c r="AD2611">
        <f t="shared" si="891"/>
        <v>0.83860759493670878</v>
      </c>
      <c r="AE2611">
        <f t="shared" si="892"/>
        <v>0.25</v>
      </c>
      <c r="AF2611">
        <f t="shared" si="893"/>
        <v>0.16666666666666666</v>
      </c>
      <c r="AG2611">
        <f t="shared" si="894"/>
        <v>0.33333333333333331</v>
      </c>
      <c r="AH2611">
        <f t="shared" si="895"/>
        <v>3.6529680365296802E-3</v>
      </c>
      <c r="AI2611">
        <f t="shared" si="896"/>
        <v>0.4464396284829722</v>
      </c>
      <c r="AJ2611">
        <f t="shared" si="897"/>
        <v>0.48880597014925375</v>
      </c>
      <c r="AK2611">
        <f t="shared" si="898"/>
        <v>0</v>
      </c>
      <c r="AM2611">
        <v>200</v>
      </c>
      <c r="AN2611">
        <v>666.66666666666674</v>
      </c>
      <c r="AO2611">
        <v>955.67999999999984</v>
      </c>
      <c r="AP2611">
        <v>526.28694092827027</v>
      </c>
      <c r="AQ2611">
        <v>0</v>
      </c>
      <c r="AT2611">
        <f t="shared" si="899"/>
        <v>0.72535211267605637</v>
      </c>
      <c r="AU2611">
        <f t="shared" si="900"/>
        <v>0.43760984182776813</v>
      </c>
      <c r="AV2611">
        <f t="shared" si="901"/>
        <v>0.6750678119349004</v>
      </c>
      <c r="AW2611">
        <f t="shared" si="902"/>
        <v>0.25948722515395223</v>
      </c>
      <c r="AX2611">
        <f t="shared" si="903"/>
        <v>0</v>
      </c>
    </row>
    <row r="2612" spans="2:50" ht="15">
      <c r="B2612" s="52">
        <v>1</v>
      </c>
      <c r="C2612" s="52">
        <v>3.16</v>
      </c>
      <c r="D2612" s="56">
        <v>0</v>
      </c>
      <c r="E2612" s="52">
        <v>1</v>
      </c>
      <c r="F2612" s="52">
        <v>1</v>
      </c>
      <c r="G2612" s="53">
        <v>2.59</v>
      </c>
      <c r="H2612" s="53">
        <v>2.62</v>
      </c>
      <c r="I2612" s="52">
        <v>2</v>
      </c>
      <c r="J2612" s="53">
        <v>2.63</v>
      </c>
      <c r="K2612" s="53">
        <v>2.65</v>
      </c>
      <c r="L2612" s="52">
        <v>30</v>
      </c>
      <c r="M2612" s="52">
        <v>1</v>
      </c>
      <c r="N2612" s="52">
        <v>20</v>
      </c>
      <c r="O2612" s="52">
        <v>28</v>
      </c>
      <c r="P2612" s="54">
        <v>82.473926500000005</v>
      </c>
      <c r="Q2612" s="54">
        <v>41.285996499999996</v>
      </c>
      <c r="R2612" s="55">
        <v>0</v>
      </c>
      <c r="U2612">
        <f t="shared" si="882"/>
        <v>0.16666666666666666</v>
      </c>
      <c r="V2612">
        <f t="shared" si="883"/>
        <v>0.96048632218844987</v>
      </c>
      <c r="W2612">
        <f t="shared" si="884"/>
        <v>0</v>
      </c>
      <c r="X2612">
        <f t="shared" si="885"/>
        <v>0.34129692832764502</v>
      </c>
      <c r="Y2612">
        <f t="shared" si="886"/>
        <v>0.14285714285714285</v>
      </c>
      <c r="Z2612">
        <f t="shared" si="887"/>
        <v>0.7872340425531914</v>
      </c>
      <c r="AA2612">
        <f t="shared" si="888"/>
        <v>0.79635258358662619</v>
      </c>
      <c r="AB2612">
        <f t="shared" si="889"/>
        <v>0.5</v>
      </c>
      <c r="AC2612">
        <f t="shared" si="890"/>
        <v>0.83227848101265811</v>
      </c>
      <c r="AD2612">
        <f t="shared" si="891"/>
        <v>0.83860759493670878</v>
      </c>
      <c r="AE2612">
        <f t="shared" si="892"/>
        <v>0.25</v>
      </c>
      <c r="AF2612">
        <f t="shared" si="893"/>
        <v>0.16666666666666666</v>
      </c>
      <c r="AG2612">
        <f t="shared" si="894"/>
        <v>0.33333333333333331</v>
      </c>
      <c r="AH2612">
        <f t="shared" si="895"/>
        <v>3.6529680365296802E-3</v>
      </c>
      <c r="AI2612">
        <f t="shared" si="896"/>
        <v>0.46749226006191957</v>
      </c>
      <c r="AJ2612">
        <f t="shared" si="897"/>
        <v>0.52363184079601988</v>
      </c>
      <c r="AK2612">
        <f t="shared" si="898"/>
        <v>0</v>
      </c>
      <c r="AM2612">
        <v>200</v>
      </c>
      <c r="AN2612">
        <v>666.66666666666674</v>
      </c>
      <c r="AO2612">
        <v>955.67999999999984</v>
      </c>
      <c r="AP2612">
        <v>526.28694092827027</v>
      </c>
      <c r="AQ2612">
        <v>0</v>
      </c>
      <c r="AT2612">
        <f t="shared" si="899"/>
        <v>0.72535211267605637</v>
      </c>
      <c r="AU2612">
        <f t="shared" si="900"/>
        <v>0.43760984182776813</v>
      </c>
      <c r="AV2612">
        <f t="shared" si="901"/>
        <v>0.6750678119349004</v>
      </c>
      <c r="AW2612">
        <f t="shared" si="902"/>
        <v>0.25948722515395223</v>
      </c>
      <c r="AX2612">
        <f t="shared" si="903"/>
        <v>0</v>
      </c>
    </row>
    <row r="2613" spans="2:50" ht="15">
      <c r="B2613" s="52">
        <v>1</v>
      </c>
      <c r="C2613" s="52">
        <v>3.16</v>
      </c>
      <c r="D2613" s="56">
        <v>0</v>
      </c>
      <c r="E2613" s="52">
        <v>1</v>
      </c>
      <c r="F2613" s="52">
        <v>1</v>
      </c>
      <c r="G2613" s="53">
        <v>2.59</v>
      </c>
      <c r="H2613" s="53">
        <v>2.62</v>
      </c>
      <c r="I2613" s="52">
        <v>2</v>
      </c>
      <c r="J2613" s="53">
        <v>2.63</v>
      </c>
      <c r="K2613" s="53">
        <v>2.65</v>
      </c>
      <c r="L2613" s="52">
        <v>30</v>
      </c>
      <c r="M2613" s="52">
        <v>1</v>
      </c>
      <c r="N2613" s="52">
        <v>20</v>
      </c>
      <c r="O2613" s="52">
        <v>28</v>
      </c>
      <c r="P2613" s="54">
        <v>83.258458500000003</v>
      </c>
      <c r="Q2613" s="54">
        <v>38.9324005</v>
      </c>
      <c r="R2613" s="55">
        <v>0</v>
      </c>
      <c r="U2613">
        <f t="shared" si="882"/>
        <v>0.16666666666666666</v>
      </c>
      <c r="V2613">
        <f t="shared" si="883"/>
        <v>0.96048632218844987</v>
      </c>
      <c r="W2613">
        <f t="shared" si="884"/>
        <v>0</v>
      </c>
      <c r="X2613">
        <f t="shared" si="885"/>
        <v>0.34129692832764502</v>
      </c>
      <c r="Y2613">
        <f t="shared" si="886"/>
        <v>0.14285714285714285</v>
      </c>
      <c r="Z2613">
        <f t="shared" si="887"/>
        <v>0.7872340425531914</v>
      </c>
      <c r="AA2613">
        <f t="shared" si="888"/>
        <v>0.79635258358662619</v>
      </c>
      <c r="AB2613">
        <f t="shared" si="889"/>
        <v>0.5</v>
      </c>
      <c r="AC2613">
        <f t="shared" si="890"/>
        <v>0.83227848101265811</v>
      </c>
      <c r="AD2613">
        <f t="shared" si="891"/>
        <v>0.83860759493670878</v>
      </c>
      <c r="AE2613">
        <f t="shared" si="892"/>
        <v>0.25</v>
      </c>
      <c r="AF2613">
        <f t="shared" si="893"/>
        <v>0.16666666666666666</v>
      </c>
      <c r="AG2613">
        <f t="shared" si="894"/>
        <v>0.33333333333333331</v>
      </c>
      <c r="AH2613">
        <f t="shared" si="895"/>
        <v>3.6529680365296802E-3</v>
      </c>
      <c r="AI2613">
        <f t="shared" si="896"/>
        <v>0.47244582043343658</v>
      </c>
      <c r="AJ2613">
        <f t="shared" si="897"/>
        <v>0.49378109452736318</v>
      </c>
      <c r="AK2613">
        <f t="shared" si="898"/>
        <v>0</v>
      </c>
      <c r="AM2613">
        <v>165</v>
      </c>
      <c r="AN2613">
        <v>550</v>
      </c>
      <c r="AO2613">
        <v>955.67999999999984</v>
      </c>
      <c r="AP2613">
        <v>713.63810126582257</v>
      </c>
      <c r="AQ2613">
        <v>0</v>
      </c>
      <c r="AT2613">
        <f t="shared" si="899"/>
        <v>0.47887323943661969</v>
      </c>
      <c r="AU2613">
        <f t="shared" si="900"/>
        <v>0.31458699472759227</v>
      </c>
      <c r="AV2613">
        <f t="shared" si="901"/>
        <v>0.6750678119349004</v>
      </c>
      <c r="AW2613">
        <f t="shared" si="902"/>
        <v>0.35186123055795598</v>
      </c>
      <c r="AX2613">
        <f t="shared" si="903"/>
        <v>0</v>
      </c>
    </row>
    <row r="2614" spans="2:50" ht="15">
      <c r="B2614" s="52">
        <v>1</v>
      </c>
      <c r="C2614" s="52">
        <v>3.16</v>
      </c>
      <c r="D2614" s="56">
        <v>0</v>
      </c>
      <c r="E2614" s="52">
        <v>1</v>
      </c>
      <c r="F2614" s="52">
        <v>1</v>
      </c>
      <c r="G2614" s="53">
        <v>2.59</v>
      </c>
      <c r="H2614" s="53">
        <v>2.62</v>
      </c>
      <c r="I2614" s="52">
        <v>2</v>
      </c>
      <c r="J2614" s="53">
        <v>2.63</v>
      </c>
      <c r="K2614" s="53">
        <v>2.65</v>
      </c>
      <c r="L2614" s="52">
        <v>30</v>
      </c>
      <c r="M2614" s="52">
        <v>1</v>
      </c>
      <c r="N2614" s="52">
        <v>20</v>
      </c>
      <c r="O2614" s="52">
        <v>28</v>
      </c>
      <c r="P2614" s="54">
        <v>90.613445999999996</v>
      </c>
      <c r="Q2614" s="54">
        <v>39.324666499999999</v>
      </c>
      <c r="R2614" s="55">
        <v>0</v>
      </c>
      <c r="U2614">
        <f t="shared" si="882"/>
        <v>0.16666666666666666</v>
      </c>
      <c r="V2614">
        <f t="shared" si="883"/>
        <v>0.96048632218844987</v>
      </c>
      <c r="W2614">
        <f t="shared" si="884"/>
        <v>0</v>
      </c>
      <c r="X2614">
        <f t="shared" si="885"/>
        <v>0.34129692832764502</v>
      </c>
      <c r="Y2614">
        <f t="shared" si="886"/>
        <v>0.14285714285714285</v>
      </c>
      <c r="Z2614">
        <f t="shared" si="887"/>
        <v>0.7872340425531914</v>
      </c>
      <c r="AA2614">
        <f t="shared" si="888"/>
        <v>0.79635258358662619</v>
      </c>
      <c r="AB2614">
        <f t="shared" si="889"/>
        <v>0.5</v>
      </c>
      <c r="AC2614">
        <f t="shared" si="890"/>
        <v>0.83227848101265811</v>
      </c>
      <c r="AD2614">
        <f t="shared" si="891"/>
        <v>0.83860759493670878</v>
      </c>
      <c r="AE2614">
        <f t="shared" si="892"/>
        <v>0.25</v>
      </c>
      <c r="AF2614">
        <f t="shared" si="893"/>
        <v>0.16666666666666666</v>
      </c>
      <c r="AG2614">
        <f t="shared" si="894"/>
        <v>0.33333333333333331</v>
      </c>
      <c r="AH2614">
        <f t="shared" si="895"/>
        <v>3.6529680365296802E-3</v>
      </c>
      <c r="AI2614">
        <f t="shared" si="896"/>
        <v>0.51888544891640864</v>
      </c>
      <c r="AJ2614">
        <f t="shared" si="897"/>
        <v>0.49875621890547261</v>
      </c>
      <c r="AK2614">
        <f t="shared" si="898"/>
        <v>0</v>
      </c>
      <c r="AM2614">
        <v>165</v>
      </c>
      <c r="AN2614">
        <v>550</v>
      </c>
      <c r="AO2614">
        <v>955.67999999999984</v>
      </c>
      <c r="AP2614">
        <v>713.63810126582257</v>
      </c>
      <c r="AQ2614">
        <v>0</v>
      </c>
      <c r="AT2614">
        <f t="shared" si="899"/>
        <v>0.47887323943661969</v>
      </c>
      <c r="AU2614">
        <f t="shared" si="900"/>
        <v>0.31458699472759227</v>
      </c>
      <c r="AV2614">
        <f t="shared" si="901"/>
        <v>0.6750678119349004</v>
      </c>
      <c r="AW2614">
        <f t="shared" si="902"/>
        <v>0.35186123055795598</v>
      </c>
      <c r="AX2614">
        <f t="shared" si="903"/>
        <v>0</v>
      </c>
    </row>
    <row r="2615" spans="2:50" ht="15">
      <c r="B2615" s="52">
        <v>1</v>
      </c>
      <c r="C2615" s="52">
        <v>3.16</v>
      </c>
      <c r="D2615" s="56">
        <v>0</v>
      </c>
      <c r="E2615" s="52">
        <v>1</v>
      </c>
      <c r="F2615" s="52">
        <v>1</v>
      </c>
      <c r="G2615" s="53">
        <v>2.59</v>
      </c>
      <c r="H2615" s="53">
        <v>2.62</v>
      </c>
      <c r="I2615" s="52">
        <v>2</v>
      </c>
      <c r="J2615" s="53">
        <v>2.63</v>
      </c>
      <c r="K2615" s="53">
        <v>2.65</v>
      </c>
      <c r="L2615" s="52">
        <v>30</v>
      </c>
      <c r="M2615" s="52">
        <v>1</v>
      </c>
      <c r="N2615" s="52">
        <v>20</v>
      </c>
      <c r="O2615" s="52">
        <v>28</v>
      </c>
      <c r="P2615" s="54">
        <v>94.732239000000007</v>
      </c>
      <c r="Q2615" s="54">
        <v>41.384062999999998</v>
      </c>
      <c r="R2615" s="55">
        <v>0</v>
      </c>
      <c r="U2615">
        <f t="shared" si="882"/>
        <v>0.16666666666666666</v>
      </c>
      <c r="V2615">
        <f t="shared" si="883"/>
        <v>0.96048632218844987</v>
      </c>
      <c r="W2615">
        <f t="shared" si="884"/>
        <v>0</v>
      </c>
      <c r="X2615">
        <f t="shared" si="885"/>
        <v>0.34129692832764502</v>
      </c>
      <c r="Y2615">
        <f t="shared" si="886"/>
        <v>0.14285714285714285</v>
      </c>
      <c r="Z2615">
        <f t="shared" si="887"/>
        <v>0.7872340425531914</v>
      </c>
      <c r="AA2615">
        <f t="shared" si="888"/>
        <v>0.79635258358662619</v>
      </c>
      <c r="AB2615">
        <f t="shared" si="889"/>
        <v>0.5</v>
      </c>
      <c r="AC2615">
        <f t="shared" si="890"/>
        <v>0.83227848101265811</v>
      </c>
      <c r="AD2615">
        <f t="shared" si="891"/>
        <v>0.83860759493670878</v>
      </c>
      <c r="AE2615">
        <f t="shared" si="892"/>
        <v>0.25</v>
      </c>
      <c r="AF2615">
        <f t="shared" si="893"/>
        <v>0.16666666666666666</v>
      </c>
      <c r="AG2615">
        <f t="shared" si="894"/>
        <v>0.33333333333333331</v>
      </c>
      <c r="AH2615">
        <f t="shared" si="895"/>
        <v>3.6529680365296802E-3</v>
      </c>
      <c r="AI2615">
        <f t="shared" si="896"/>
        <v>0.54489164086687314</v>
      </c>
      <c r="AJ2615">
        <f t="shared" si="897"/>
        <v>0.52487562189054726</v>
      </c>
      <c r="AK2615">
        <f t="shared" si="898"/>
        <v>0</v>
      </c>
      <c r="AM2615">
        <v>165</v>
      </c>
      <c r="AN2615">
        <v>550</v>
      </c>
      <c r="AO2615">
        <v>955.67999999999984</v>
      </c>
      <c r="AP2615">
        <v>713.63810126582257</v>
      </c>
      <c r="AQ2615">
        <v>0</v>
      </c>
      <c r="AT2615">
        <f t="shared" si="899"/>
        <v>0.47887323943661969</v>
      </c>
      <c r="AU2615">
        <f t="shared" si="900"/>
        <v>0.31458699472759227</v>
      </c>
      <c r="AV2615">
        <f t="shared" si="901"/>
        <v>0.6750678119349004</v>
      </c>
      <c r="AW2615">
        <f t="shared" si="902"/>
        <v>0.35186123055795598</v>
      </c>
      <c r="AX2615">
        <f t="shared" si="903"/>
        <v>0</v>
      </c>
    </row>
    <row r="2616" spans="2:50" ht="15">
      <c r="B2616" s="52">
        <v>1</v>
      </c>
      <c r="C2616" s="52">
        <v>3.16</v>
      </c>
      <c r="D2616" s="56">
        <v>0</v>
      </c>
      <c r="E2616" s="52">
        <v>1</v>
      </c>
      <c r="F2616" s="52">
        <v>1</v>
      </c>
      <c r="G2616" s="53">
        <v>2.59</v>
      </c>
      <c r="H2616" s="53">
        <v>2.62</v>
      </c>
      <c r="I2616" s="52">
        <v>2</v>
      </c>
      <c r="J2616" s="53">
        <v>2.63</v>
      </c>
      <c r="K2616" s="53">
        <v>2.65</v>
      </c>
      <c r="L2616" s="52">
        <v>30</v>
      </c>
      <c r="M2616" s="52">
        <v>1</v>
      </c>
      <c r="N2616" s="52">
        <v>20</v>
      </c>
      <c r="O2616" s="52">
        <v>28</v>
      </c>
      <c r="P2616" s="54">
        <v>93.4573745</v>
      </c>
      <c r="Q2616" s="54">
        <v>39.716932499999999</v>
      </c>
      <c r="R2616" s="55">
        <v>0</v>
      </c>
      <c r="U2616">
        <f t="shared" si="882"/>
        <v>0.16666666666666666</v>
      </c>
      <c r="V2616">
        <f t="shared" si="883"/>
        <v>0.96048632218844987</v>
      </c>
      <c r="W2616">
        <f t="shared" si="884"/>
        <v>0</v>
      </c>
      <c r="X2616">
        <f t="shared" si="885"/>
        <v>0.34129692832764502</v>
      </c>
      <c r="Y2616">
        <f t="shared" si="886"/>
        <v>0.14285714285714285</v>
      </c>
      <c r="Z2616">
        <f t="shared" si="887"/>
        <v>0.7872340425531914</v>
      </c>
      <c r="AA2616">
        <f t="shared" si="888"/>
        <v>0.79635258358662619</v>
      </c>
      <c r="AB2616">
        <f t="shared" si="889"/>
        <v>0.5</v>
      </c>
      <c r="AC2616">
        <f t="shared" si="890"/>
        <v>0.83227848101265811</v>
      </c>
      <c r="AD2616">
        <f t="shared" si="891"/>
        <v>0.83860759493670878</v>
      </c>
      <c r="AE2616">
        <f t="shared" si="892"/>
        <v>0.25</v>
      </c>
      <c r="AF2616">
        <f t="shared" si="893"/>
        <v>0.16666666666666666</v>
      </c>
      <c r="AG2616">
        <f t="shared" si="894"/>
        <v>0.33333333333333331</v>
      </c>
      <c r="AH2616">
        <f t="shared" si="895"/>
        <v>3.6529680365296802E-3</v>
      </c>
      <c r="AI2616">
        <f t="shared" si="896"/>
        <v>0.5368421052631579</v>
      </c>
      <c r="AJ2616">
        <f t="shared" si="897"/>
        <v>0.50373134328358204</v>
      </c>
      <c r="AK2616">
        <f t="shared" si="898"/>
        <v>0</v>
      </c>
      <c r="AM2616">
        <v>140</v>
      </c>
      <c r="AN2616">
        <v>466.66666666666669</v>
      </c>
      <c r="AO2616">
        <v>955.67999999999984</v>
      </c>
      <c r="AP2616">
        <v>847.4603586497891</v>
      </c>
      <c r="AQ2616">
        <v>0</v>
      </c>
      <c r="AT2616">
        <f t="shared" si="899"/>
        <v>0.30281690140845069</v>
      </c>
      <c r="AU2616">
        <f t="shared" si="900"/>
        <v>0.22671353251318105</v>
      </c>
      <c r="AV2616">
        <f t="shared" si="901"/>
        <v>0.6750678119349004</v>
      </c>
      <c r="AW2616">
        <f t="shared" si="902"/>
        <v>0.41784266298938749</v>
      </c>
      <c r="AX2616">
        <f t="shared" si="903"/>
        <v>0</v>
      </c>
    </row>
    <row r="2617" spans="2:50" ht="15">
      <c r="B2617" s="52">
        <v>1</v>
      </c>
      <c r="C2617" s="52">
        <v>3.16</v>
      </c>
      <c r="D2617" s="56">
        <v>0</v>
      </c>
      <c r="E2617" s="52">
        <v>1</v>
      </c>
      <c r="F2617" s="52">
        <v>1</v>
      </c>
      <c r="G2617" s="53">
        <v>2.59</v>
      </c>
      <c r="H2617" s="53">
        <v>2.62</v>
      </c>
      <c r="I2617" s="52">
        <v>2</v>
      </c>
      <c r="J2617" s="53">
        <v>2.63</v>
      </c>
      <c r="K2617" s="53">
        <v>2.65</v>
      </c>
      <c r="L2617" s="52">
        <v>30</v>
      </c>
      <c r="M2617" s="52">
        <v>1</v>
      </c>
      <c r="N2617" s="52">
        <v>20</v>
      </c>
      <c r="O2617" s="52">
        <v>28</v>
      </c>
      <c r="P2617" s="54">
        <v>94.143839999999997</v>
      </c>
      <c r="Q2617" s="54">
        <v>40.991796999999998</v>
      </c>
      <c r="R2617" s="55">
        <v>0</v>
      </c>
      <c r="U2617">
        <f t="shared" si="882"/>
        <v>0.16666666666666666</v>
      </c>
      <c r="V2617">
        <f t="shared" si="883"/>
        <v>0.96048632218844987</v>
      </c>
      <c r="W2617">
        <f t="shared" si="884"/>
        <v>0</v>
      </c>
      <c r="X2617">
        <f t="shared" si="885"/>
        <v>0.34129692832764502</v>
      </c>
      <c r="Y2617">
        <f t="shared" si="886"/>
        <v>0.14285714285714285</v>
      </c>
      <c r="Z2617">
        <f t="shared" si="887"/>
        <v>0.7872340425531914</v>
      </c>
      <c r="AA2617">
        <f t="shared" si="888"/>
        <v>0.79635258358662619</v>
      </c>
      <c r="AB2617">
        <f t="shared" si="889"/>
        <v>0.5</v>
      </c>
      <c r="AC2617">
        <f t="shared" si="890"/>
        <v>0.83227848101265811</v>
      </c>
      <c r="AD2617">
        <f t="shared" si="891"/>
        <v>0.83860759493670878</v>
      </c>
      <c r="AE2617">
        <f t="shared" si="892"/>
        <v>0.25</v>
      </c>
      <c r="AF2617">
        <f t="shared" si="893"/>
        <v>0.16666666666666666</v>
      </c>
      <c r="AG2617">
        <f t="shared" si="894"/>
        <v>0.33333333333333331</v>
      </c>
      <c r="AH2617">
        <f t="shared" si="895"/>
        <v>3.6529680365296802E-3</v>
      </c>
      <c r="AI2617">
        <f t="shared" si="896"/>
        <v>0.54117647058823526</v>
      </c>
      <c r="AJ2617">
        <f t="shared" si="897"/>
        <v>0.51990049751243783</v>
      </c>
      <c r="AK2617">
        <f t="shared" si="898"/>
        <v>0</v>
      </c>
      <c r="AM2617">
        <v>140</v>
      </c>
      <c r="AN2617">
        <v>466.66666666666669</v>
      </c>
      <c r="AO2617">
        <v>955.67999999999984</v>
      </c>
      <c r="AP2617">
        <v>847.4603586497891</v>
      </c>
      <c r="AQ2617">
        <v>0</v>
      </c>
      <c r="AT2617">
        <f t="shared" si="899"/>
        <v>0.30281690140845069</v>
      </c>
      <c r="AU2617">
        <f t="shared" si="900"/>
        <v>0.22671353251318105</v>
      </c>
      <c r="AV2617">
        <f t="shared" si="901"/>
        <v>0.6750678119349004</v>
      </c>
      <c r="AW2617">
        <f t="shared" si="902"/>
        <v>0.41784266298938749</v>
      </c>
      <c r="AX2617">
        <f t="shared" si="903"/>
        <v>0</v>
      </c>
    </row>
    <row r="2618" spans="2:50" ht="15">
      <c r="B2618" s="52">
        <v>1</v>
      </c>
      <c r="C2618" s="52">
        <v>3.16</v>
      </c>
      <c r="D2618" s="56">
        <v>0</v>
      </c>
      <c r="E2618" s="52">
        <v>1</v>
      </c>
      <c r="F2618" s="52">
        <v>1</v>
      </c>
      <c r="G2618" s="53">
        <v>2.59</v>
      </c>
      <c r="H2618" s="53">
        <v>2.62</v>
      </c>
      <c r="I2618" s="52">
        <v>2</v>
      </c>
      <c r="J2618" s="53">
        <v>2.63</v>
      </c>
      <c r="K2618" s="53">
        <v>2.65</v>
      </c>
      <c r="L2618" s="52">
        <v>30</v>
      </c>
      <c r="M2618" s="52">
        <v>1</v>
      </c>
      <c r="N2618" s="52">
        <v>20</v>
      </c>
      <c r="O2618" s="52">
        <v>28</v>
      </c>
      <c r="P2618" s="54">
        <v>94.928371999999996</v>
      </c>
      <c r="Q2618" s="54">
        <v>40.109198499999998</v>
      </c>
      <c r="R2618" s="55">
        <v>0</v>
      </c>
      <c r="U2618">
        <f t="shared" si="882"/>
        <v>0.16666666666666666</v>
      </c>
      <c r="V2618">
        <f t="shared" si="883"/>
        <v>0.96048632218844987</v>
      </c>
      <c r="W2618">
        <f t="shared" si="884"/>
        <v>0</v>
      </c>
      <c r="X2618">
        <f t="shared" si="885"/>
        <v>0.34129692832764502</v>
      </c>
      <c r="Y2618">
        <f t="shared" si="886"/>
        <v>0.14285714285714285</v>
      </c>
      <c r="Z2618">
        <f t="shared" si="887"/>
        <v>0.7872340425531914</v>
      </c>
      <c r="AA2618">
        <f t="shared" si="888"/>
        <v>0.79635258358662619</v>
      </c>
      <c r="AB2618">
        <f t="shared" si="889"/>
        <v>0.5</v>
      </c>
      <c r="AC2618">
        <f t="shared" si="890"/>
        <v>0.83227848101265811</v>
      </c>
      <c r="AD2618">
        <f t="shared" si="891"/>
        <v>0.83860759493670878</v>
      </c>
      <c r="AE2618">
        <f t="shared" si="892"/>
        <v>0.25</v>
      </c>
      <c r="AF2618">
        <f t="shared" si="893"/>
        <v>0.16666666666666666</v>
      </c>
      <c r="AG2618">
        <f t="shared" si="894"/>
        <v>0.33333333333333331</v>
      </c>
      <c r="AH2618">
        <f t="shared" si="895"/>
        <v>3.6529680365296802E-3</v>
      </c>
      <c r="AI2618">
        <f t="shared" si="896"/>
        <v>0.54613003095975232</v>
      </c>
      <c r="AJ2618">
        <f t="shared" si="897"/>
        <v>0.50870646766169147</v>
      </c>
      <c r="AK2618">
        <f t="shared" si="898"/>
        <v>0</v>
      </c>
      <c r="AM2618">
        <v>165</v>
      </c>
      <c r="AN2618">
        <v>550</v>
      </c>
      <c r="AO2618">
        <v>955.67999999999984</v>
      </c>
      <c r="AP2618">
        <v>739.68810126582264</v>
      </c>
      <c r="AQ2618">
        <v>0</v>
      </c>
      <c r="AT2618">
        <f t="shared" si="899"/>
        <v>0.47887323943661969</v>
      </c>
      <c r="AU2618">
        <f t="shared" si="900"/>
        <v>0.31458699472759227</v>
      </c>
      <c r="AV2618">
        <f t="shared" si="901"/>
        <v>0.6750678119349004</v>
      </c>
      <c r="AW2618">
        <f t="shared" si="902"/>
        <v>0.36470525477664123</v>
      </c>
      <c r="AX2618">
        <f t="shared" si="903"/>
        <v>0</v>
      </c>
    </row>
    <row r="2619" spans="2:50" ht="15">
      <c r="B2619" s="52">
        <v>1</v>
      </c>
      <c r="C2619" s="52">
        <v>3.16</v>
      </c>
      <c r="D2619" s="56">
        <v>0</v>
      </c>
      <c r="E2619" s="52">
        <v>1</v>
      </c>
      <c r="F2619" s="52">
        <v>1</v>
      </c>
      <c r="G2619" s="53">
        <v>2.59</v>
      </c>
      <c r="H2619" s="53">
        <v>2.62</v>
      </c>
      <c r="I2619" s="52">
        <v>2</v>
      </c>
      <c r="J2619" s="53">
        <v>2.63</v>
      </c>
      <c r="K2619" s="53">
        <v>2.65</v>
      </c>
      <c r="L2619" s="52">
        <v>30</v>
      </c>
      <c r="M2619" s="52">
        <v>1</v>
      </c>
      <c r="N2619" s="52">
        <v>20</v>
      </c>
      <c r="O2619" s="52">
        <v>28</v>
      </c>
      <c r="P2619" s="54">
        <v>86.690786000000003</v>
      </c>
      <c r="Q2619" s="54">
        <v>39.226599999999998</v>
      </c>
      <c r="R2619" s="55">
        <v>0</v>
      </c>
      <c r="U2619">
        <f t="shared" si="882"/>
        <v>0.16666666666666666</v>
      </c>
      <c r="V2619">
        <f t="shared" si="883"/>
        <v>0.96048632218844987</v>
      </c>
      <c r="W2619">
        <f t="shared" si="884"/>
        <v>0</v>
      </c>
      <c r="X2619">
        <f t="shared" si="885"/>
        <v>0.34129692832764502</v>
      </c>
      <c r="Y2619">
        <f t="shared" si="886"/>
        <v>0.14285714285714285</v>
      </c>
      <c r="Z2619">
        <f t="shared" si="887"/>
        <v>0.7872340425531914</v>
      </c>
      <c r="AA2619">
        <f t="shared" si="888"/>
        <v>0.79635258358662619</v>
      </c>
      <c r="AB2619">
        <f t="shared" si="889"/>
        <v>0.5</v>
      </c>
      <c r="AC2619">
        <f t="shared" si="890"/>
        <v>0.83227848101265811</v>
      </c>
      <c r="AD2619">
        <f t="shared" si="891"/>
        <v>0.83860759493670878</v>
      </c>
      <c r="AE2619">
        <f t="shared" si="892"/>
        <v>0.25</v>
      </c>
      <c r="AF2619">
        <f t="shared" si="893"/>
        <v>0.16666666666666666</v>
      </c>
      <c r="AG2619">
        <f t="shared" si="894"/>
        <v>0.33333333333333331</v>
      </c>
      <c r="AH2619">
        <f t="shared" si="895"/>
        <v>3.6529680365296802E-3</v>
      </c>
      <c r="AI2619">
        <f t="shared" si="896"/>
        <v>0.49411764705882355</v>
      </c>
      <c r="AJ2619">
        <f t="shared" si="897"/>
        <v>0.49751243781094523</v>
      </c>
      <c r="AK2619">
        <f t="shared" si="898"/>
        <v>0</v>
      </c>
      <c r="AM2619">
        <v>165</v>
      </c>
      <c r="AN2619">
        <v>550</v>
      </c>
      <c r="AO2619">
        <v>955.67999999999984</v>
      </c>
      <c r="AP2619">
        <v>661.53810126582243</v>
      </c>
      <c r="AQ2619">
        <v>0</v>
      </c>
      <c r="AT2619">
        <f t="shared" si="899"/>
        <v>0.47887323943661969</v>
      </c>
      <c r="AU2619">
        <f t="shared" si="900"/>
        <v>0.31458699472759227</v>
      </c>
      <c r="AV2619">
        <f t="shared" si="901"/>
        <v>0.6750678119349004</v>
      </c>
      <c r="AW2619">
        <f t="shared" si="902"/>
        <v>0.32617318212058549</v>
      </c>
      <c r="AX2619">
        <f t="shared" si="903"/>
        <v>0</v>
      </c>
    </row>
    <row r="2620" spans="2:50" ht="15">
      <c r="B2620" s="52">
        <v>1</v>
      </c>
      <c r="C2620" s="52">
        <v>3.16</v>
      </c>
      <c r="D2620" s="56">
        <v>0</v>
      </c>
      <c r="E2620" s="52">
        <v>1</v>
      </c>
      <c r="F2620" s="52">
        <v>1</v>
      </c>
      <c r="G2620" s="53">
        <v>2.59</v>
      </c>
      <c r="H2620" s="53">
        <v>2.62</v>
      </c>
      <c r="I2620" s="52">
        <v>2</v>
      </c>
      <c r="J2620" s="53">
        <v>2.63</v>
      </c>
      <c r="K2620" s="53">
        <v>2.65</v>
      </c>
      <c r="L2620" s="52">
        <v>30</v>
      </c>
      <c r="M2620" s="52">
        <v>1</v>
      </c>
      <c r="N2620" s="52">
        <v>20</v>
      </c>
      <c r="O2620" s="52">
        <v>28</v>
      </c>
      <c r="P2620" s="54">
        <v>77.962867500000002</v>
      </c>
      <c r="Q2620" s="54">
        <v>35.696206000000004</v>
      </c>
      <c r="R2620" s="55">
        <v>0</v>
      </c>
      <c r="U2620">
        <f t="shared" si="882"/>
        <v>0.16666666666666666</v>
      </c>
      <c r="V2620">
        <f t="shared" si="883"/>
        <v>0.96048632218844987</v>
      </c>
      <c r="W2620">
        <f t="shared" si="884"/>
        <v>0</v>
      </c>
      <c r="X2620">
        <f t="shared" si="885"/>
        <v>0.34129692832764502</v>
      </c>
      <c r="Y2620">
        <f t="shared" si="886"/>
        <v>0.14285714285714285</v>
      </c>
      <c r="Z2620">
        <f t="shared" si="887"/>
        <v>0.7872340425531914</v>
      </c>
      <c r="AA2620">
        <f t="shared" si="888"/>
        <v>0.79635258358662619</v>
      </c>
      <c r="AB2620">
        <f t="shared" si="889"/>
        <v>0.5</v>
      </c>
      <c r="AC2620">
        <f t="shared" si="890"/>
        <v>0.83227848101265811</v>
      </c>
      <c r="AD2620">
        <f t="shared" si="891"/>
        <v>0.83860759493670878</v>
      </c>
      <c r="AE2620">
        <f t="shared" si="892"/>
        <v>0.25</v>
      </c>
      <c r="AF2620">
        <f t="shared" si="893"/>
        <v>0.16666666666666666</v>
      </c>
      <c r="AG2620">
        <f t="shared" si="894"/>
        <v>0.33333333333333331</v>
      </c>
      <c r="AH2620">
        <f t="shared" si="895"/>
        <v>3.6529680365296802E-3</v>
      </c>
      <c r="AI2620">
        <f t="shared" si="896"/>
        <v>0.4390092879256966</v>
      </c>
      <c r="AJ2620">
        <f t="shared" si="897"/>
        <v>0.45273631840796025</v>
      </c>
      <c r="AK2620">
        <f t="shared" si="898"/>
        <v>0</v>
      </c>
      <c r="AM2620">
        <v>165</v>
      </c>
      <c r="AN2620">
        <v>550</v>
      </c>
      <c r="AO2620">
        <v>955.67999999999984</v>
      </c>
      <c r="AP2620">
        <v>609.43810126582241</v>
      </c>
      <c r="AQ2620">
        <v>0</v>
      </c>
      <c r="AT2620">
        <f t="shared" si="899"/>
        <v>0.47887323943661969</v>
      </c>
      <c r="AU2620">
        <f t="shared" si="900"/>
        <v>0.31458699472759227</v>
      </c>
      <c r="AV2620">
        <f t="shared" si="901"/>
        <v>0.6750678119349004</v>
      </c>
      <c r="AW2620">
        <f t="shared" si="902"/>
        <v>0.30048513368321506</v>
      </c>
      <c r="AX2620">
        <f t="shared" si="903"/>
        <v>0</v>
      </c>
    </row>
    <row r="2621" spans="2:50" ht="15">
      <c r="B2621" s="52">
        <v>1</v>
      </c>
      <c r="C2621" s="52">
        <v>3.1549999999999998</v>
      </c>
      <c r="D2621" s="56">
        <v>0</v>
      </c>
      <c r="E2621" s="52">
        <v>1</v>
      </c>
      <c r="F2621" s="52">
        <v>7</v>
      </c>
      <c r="G2621" s="53">
        <v>2.585</v>
      </c>
      <c r="H2621" s="53">
        <v>2.61</v>
      </c>
      <c r="I2621" s="52">
        <v>4</v>
      </c>
      <c r="J2621" s="53">
        <v>2.63</v>
      </c>
      <c r="K2621" s="53">
        <v>2.657</v>
      </c>
      <c r="L2621" s="52">
        <v>32</v>
      </c>
      <c r="M2621" s="52">
        <v>1</v>
      </c>
      <c r="N2621" s="52">
        <v>20</v>
      </c>
      <c r="O2621" s="52">
        <v>7</v>
      </c>
      <c r="P2621" s="54">
        <v>62.2722275</v>
      </c>
      <c r="Q2621" s="54">
        <v>37.853669000000004</v>
      </c>
      <c r="R2621" s="55">
        <v>0</v>
      </c>
      <c r="U2621">
        <f t="shared" si="882"/>
        <v>0.16666666666666666</v>
      </c>
      <c r="V2621">
        <f t="shared" si="883"/>
        <v>0.95896656534954405</v>
      </c>
      <c r="W2621">
        <f t="shared" si="884"/>
        <v>0</v>
      </c>
      <c r="X2621">
        <f t="shared" si="885"/>
        <v>0.34129692832764502</v>
      </c>
      <c r="Y2621">
        <f t="shared" si="886"/>
        <v>1</v>
      </c>
      <c r="Z2621">
        <f t="shared" si="887"/>
        <v>0.7857142857142857</v>
      </c>
      <c r="AA2621">
        <f t="shared" si="888"/>
        <v>0.79331306990881456</v>
      </c>
      <c r="AB2621">
        <f t="shared" si="889"/>
        <v>1</v>
      </c>
      <c r="AC2621">
        <f t="shared" si="890"/>
        <v>0.83227848101265811</v>
      </c>
      <c r="AD2621">
        <f t="shared" si="891"/>
        <v>0.84082278481012651</v>
      </c>
      <c r="AE2621">
        <f t="shared" si="892"/>
        <v>0.28333333333333333</v>
      </c>
      <c r="AF2621">
        <f t="shared" si="893"/>
        <v>0.16666666666666666</v>
      </c>
      <c r="AG2621">
        <f t="shared" si="894"/>
        <v>0.33333333333333331</v>
      </c>
      <c r="AH2621">
        <f t="shared" si="895"/>
        <v>9.1324200913242006E-4</v>
      </c>
      <c r="AI2621">
        <f t="shared" si="896"/>
        <v>0.33993808049535607</v>
      </c>
      <c r="AJ2621">
        <f t="shared" si="897"/>
        <v>0.48009950248756222</v>
      </c>
      <c r="AK2621">
        <f t="shared" si="898"/>
        <v>0</v>
      </c>
      <c r="AM2621">
        <v>165</v>
      </c>
      <c r="AN2621">
        <v>515.625</v>
      </c>
      <c r="AO2621">
        <v>991.3125</v>
      </c>
      <c r="AP2621">
        <v>666.43781695721066</v>
      </c>
      <c r="AQ2621">
        <v>0</v>
      </c>
      <c r="AT2621">
        <f t="shared" si="899"/>
        <v>0.47887323943661969</v>
      </c>
      <c r="AU2621">
        <f t="shared" si="900"/>
        <v>0.2783391915641476</v>
      </c>
      <c r="AV2621">
        <f t="shared" si="901"/>
        <v>0.70023769495931276</v>
      </c>
      <c r="AW2621">
        <f t="shared" si="902"/>
        <v>0.32858900043171263</v>
      </c>
      <c r="AX2621">
        <f t="shared" si="903"/>
        <v>0</v>
      </c>
    </row>
    <row r="2622" spans="2:50" ht="15">
      <c r="B2622" s="52">
        <v>1</v>
      </c>
      <c r="C2622" s="52">
        <v>3.1549999999999998</v>
      </c>
      <c r="D2622" s="56">
        <v>0</v>
      </c>
      <c r="E2622" s="52">
        <v>1</v>
      </c>
      <c r="F2622" s="52">
        <v>7</v>
      </c>
      <c r="G2622" s="53">
        <v>2.585</v>
      </c>
      <c r="H2622" s="53">
        <v>2.61</v>
      </c>
      <c r="I2622" s="52">
        <v>4</v>
      </c>
      <c r="J2622" s="53">
        <v>2.63</v>
      </c>
      <c r="K2622" s="53">
        <v>2.657</v>
      </c>
      <c r="L2622" s="52">
        <v>32</v>
      </c>
      <c r="M2622" s="52">
        <v>1</v>
      </c>
      <c r="N2622" s="52">
        <v>20</v>
      </c>
      <c r="O2622" s="52">
        <v>7</v>
      </c>
      <c r="P2622" s="54">
        <v>60.605097000000001</v>
      </c>
      <c r="Q2622" s="54">
        <v>37.853669000000004</v>
      </c>
      <c r="R2622" s="55">
        <v>0</v>
      </c>
      <c r="U2622">
        <f t="shared" si="882"/>
        <v>0.16666666666666666</v>
      </c>
      <c r="V2622">
        <f t="shared" si="883"/>
        <v>0.95896656534954405</v>
      </c>
      <c r="W2622">
        <f t="shared" si="884"/>
        <v>0</v>
      </c>
      <c r="X2622">
        <f t="shared" si="885"/>
        <v>0.34129692832764502</v>
      </c>
      <c r="Y2622">
        <f t="shared" si="886"/>
        <v>1</v>
      </c>
      <c r="Z2622">
        <f t="shared" si="887"/>
        <v>0.7857142857142857</v>
      </c>
      <c r="AA2622">
        <f t="shared" si="888"/>
        <v>0.79331306990881456</v>
      </c>
      <c r="AB2622">
        <f t="shared" si="889"/>
        <v>1</v>
      </c>
      <c r="AC2622">
        <f t="shared" si="890"/>
        <v>0.83227848101265811</v>
      </c>
      <c r="AD2622">
        <f t="shared" si="891"/>
        <v>0.84082278481012651</v>
      </c>
      <c r="AE2622">
        <f t="shared" si="892"/>
        <v>0.28333333333333333</v>
      </c>
      <c r="AF2622">
        <f t="shared" si="893"/>
        <v>0.16666666666666666</v>
      </c>
      <c r="AG2622">
        <f t="shared" si="894"/>
        <v>0.33333333333333331</v>
      </c>
      <c r="AH2622">
        <f t="shared" si="895"/>
        <v>9.1324200913242006E-4</v>
      </c>
      <c r="AI2622">
        <f t="shared" si="896"/>
        <v>0.3294117647058824</v>
      </c>
      <c r="AJ2622">
        <f t="shared" si="897"/>
        <v>0.48009950248756222</v>
      </c>
      <c r="AK2622">
        <f t="shared" si="898"/>
        <v>0</v>
      </c>
      <c r="AM2622">
        <v>165</v>
      </c>
      <c r="AN2622">
        <v>515.625</v>
      </c>
      <c r="AO2622">
        <v>991.3125</v>
      </c>
      <c r="AP2622">
        <v>666.43781695721066</v>
      </c>
      <c r="AQ2622">
        <v>0</v>
      </c>
      <c r="AT2622">
        <f t="shared" si="899"/>
        <v>0.47887323943661969</v>
      </c>
      <c r="AU2622">
        <f t="shared" si="900"/>
        <v>0.2783391915641476</v>
      </c>
      <c r="AV2622">
        <f t="shared" si="901"/>
        <v>0.70023769495931276</v>
      </c>
      <c r="AW2622">
        <f t="shared" si="902"/>
        <v>0.32858900043171263</v>
      </c>
      <c r="AX2622">
        <f t="shared" si="903"/>
        <v>0</v>
      </c>
    </row>
    <row r="2623" spans="2:50" ht="15">
      <c r="B2623" s="52">
        <v>1</v>
      </c>
      <c r="C2623" s="52">
        <v>3.1549999999999998</v>
      </c>
      <c r="D2623" s="56">
        <v>0</v>
      </c>
      <c r="E2623" s="52">
        <v>1</v>
      </c>
      <c r="F2623" s="52">
        <v>7</v>
      </c>
      <c r="G2623" s="53">
        <v>2.585</v>
      </c>
      <c r="H2623" s="53">
        <v>2.61</v>
      </c>
      <c r="I2623" s="52">
        <v>4</v>
      </c>
      <c r="J2623" s="53">
        <v>2.63</v>
      </c>
      <c r="K2623" s="53">
        <v>2.657</v>
      </c>
      <c r="L2623" s="52">
        <v>32</v>
      </c>
      <c r="M2623" s="52">
        <v>1</v>
      </c>
      <c r="N2623" s="52">
        <v>20</v>
      </c>
      <c r="O2623" s="52">
        <v>7</v>
      </c>
      <c r="P2623" s="54">
        <v>60.016697999999998</v>
      </c>
      <c r="Q2623" s="54">
        <v>37.559469500000006</v>
      </c>
      <c r="R2623" s="55">
        <v>0</v>
      </c>
      <c r="U2623">
        <f t="shared" si="882"/>
        <v>0.16666666666666666</v>
      </c>
      <c r="V2623">
        <f t="shared" si="883"/>
        <v>0.95896656534954405</v>
      </c>
      <c r="W2623">
        <f t="shared" si="884"/>
        <v>0</v>
      </c>
      <c r="X2623">
        <f t="shared" si="885"/>
        <v>0.34129692832764502</v>
      </c>
      <c r="Y2623">
        <f t="shared" si="886"/>
        <v>1</v>
      </c>
      <c r="Z2623">
        <f t="shared" si="887"/>
        <v>0.7857142857142857</v>
      </c>
      <c r="AA2623">
        <f t="shared" si="888"/>
        <v>0.79331306990881456</v>
      </c>
      <c r="AB2623">
        <f t="shared" si="889"/>
        <v>1</v>
      </c>
      <c r="AC2623">
        <f t="shared" si="890"/>
        <v>0.83227848101265811</v>
      </c>
      <c r="AD2623">
        <f t="shared" si="891"/>
        <v>0.84082278481012651</v>
      </c>
      <c r="AE2623">
        <f t="shared" si="892"/>
        <v>0.28333333333333333</v>
      </c>
      <c r="AF2623">
        <f t="shared" si="893"/>
        <v>0.16666666666666666</v>
      </c>
      <c r="AG2623">
        <f t="shared" si="894"/>
        <v>0.33333333333333331</v>
      </c>
      <c r="AH2623">
        <f t="shared" si="895"/>
        <v>9.1324200913242006E-4</v>
      </c>
      <c r="AI2623">
        <f t="shared" si="896"/>
        <v>0.32569659442724452</v>
      </c>
      <c r="AJ2623">
        <f t="shared" si="897"/>
        <v>0.47636815920398018</v>
      </c>
      <c r="AK2623">
        <f t="shared" si="898"/>
        <v>0</v>
      </c>
      <c r="AM2623">
        <v>165</v>
      </c>
      <c r="AN2623">
        <v>515.625</v>
      </c>
      <c r="AO2623">
        <v>991.3125</v>
      </c>
      <c r="AP2623">
        <v>666.43781695721066</v>
      </c>
      <c r="AQ2623">
        <v>0</v>
      </c>
      <c r="AT2623">
        <f t="shared" si="899"/>
        <v>0.47887323943661969</v>
      </c>
      <c r="AU2623">
        <f t="shared" si="900"/>
        <v>0.2783391915641476</v>
      </c>
      <c r="AV2623">
        <f t="shared" si="901"/>
        <v>0.70023769495931276</v>
      </c>
      <c r="AW2623">
        <f t="shared" si="902"/>
        <v>0.32858900043171263</v>
      </c>
      <c r="AX2623">
        <f t="shared" si="903"/>
        <v>0</v>
      </c>
    </row>
    <row r="2624" spans="2:50" ht="15">
      <c r="B2624" s="52">
        <v>1</v>
      </c>
      <c r="C2624" s="52">
        <v>3.1549999999999998</v>
      </c>
      <c r="D2624" s="56">
        <v>0</v>
      </c>
      <c r="E2624" s="52">
        <v>1</v>
      </c>
      <c r="F2624" s="52">
        <v>7</v>
      </c>
      <c r="G2624" s="53">
        <v>2.585</v>
      </c>
      <c r="H2624" s="53">
        <v>2.61</v>
      </c>
      <c r="I2624" s="52">
        <v>4</v>
      </c>
      <c r="J2624" s="53">
        <v>2.63</v>
      </c>
      <c r="K2624" s="53">
        <v>2.657</v>
      </c>
      <c r="L2624" s="52">
        <v>32</v>
      </c>
      <c r="M2624" s="52">
        <v>1</v>
      </c>
      <c r="N2624" s="52">
        <v>20</v>
      </c>
      <c r="O2624" s="52">
        <v>28</v>
      </c>
      <c r="P2624" s="54">
        <v>74.040207499999994</v>
      </c>
      <c r="Q2624" s="54">
        <v>41.482129500000006</v>
      </c>
      <c r="R2624" s="55">
        <v>0</v>
      </c>
      <c r="U2624">
        <f t="shared" si="882"/>
        <v>0.16666666666666666</v>
      </c>
      <c r="V2624">
        <f t="shared" si="883"/>
        <v>0.95896656534954405</v>
      </c>
      <c r="W2624">
        <f t="shared" si="884"/>
        <v>0</v>
      </c>
      <c r="X2624">
        <f t="shared" si="885"/>
        <v>0.34129692832764502</v>
      </c>
      <c r="Y2624">
        <f t="shared" si="886"/>
        <v>1</v>
      </c>
      <c r="Z2624">
        <f t="shared" si="887"/>
        <v>0.7857142857142857</v>
      </c>
      <c r="AA2624">
        <f t="shared" si="888"/>
        <v>0.79331306990881456</v>
      </c>
      <c r="AB2624">
        <f t="shared" si="889"/>
        <v>1</v>
      </c>
      <c r="AC2624">
        <f t="shared" si="890"/>
        <v>0.83227848101265811</v>
      </c>
      <c r="AD2624">
        <f t="shared" si="891"/>
        <v>0.84082278481012651</v>
      </c>
      <c r="AE2624">
        <f t="shared" si="892"/>
        <v>0.28333333333333333</v>
      </c>
      <c r="AF2624">
        <f t="shared" si="893"/>
        <v>0.16666666666666666</v>
      </c>
      <c r="AG2624">
        <f t="shared" si="894"/>
        <v>0.33333333333333331</v>
      </c>
      <c r="AH2624">
        <f t="shared" si="895"/>
        <v>3.6529680365296802E-3</v>
      </c>
      <c r="AI2624">
        <f t="shared" si="896"/>
        <v>0.41424148606811145</v>
      </c>
      <c r="AJ2624">
        <f t="shared" si="897"/>
        <v>0.52611940298507465</v>
      </c>
      <c r="AK2624">
        <f t="shared" si="898"/>
        <v>0</v>
      </c>
      <c r="AM2624">
        <v>165</v>
      </c>
      <c r="AN2624">
        <v>515.625</v>
      </c>
      <c r="AO2624">
        <v>991.3125</v>
      </c>
      <c r="AP2624">
        <v>666.43781695721066</v>
      </c>
      <c r="AQ2624">
        <v>0</v>
      </c>
      <c r="AT2624">
        <f t="shared" si="899"/>
        <v>0.47887323943661969</v>
      </c>
      <c r="AU2624">
        <f t="shared" si="900"/>
        <v>0.2783391915641476</v>
      </c>
      <c r="AV2624">
        <f t="shared" si="901"/>
        <v>0.70023769495931276</v>
      </c>
      <c r="AW2624">
        <f t="shared" si="902"/>
        <v>0.32858900043171263</v>
      </c>
      <c r="AX2624">
        <f t="shared" si="903"/>
        <v>0</v>
      </c>
    </row>
    <row r="2625" spans="2:50" ht="15">
      <c r="B2625" s="52">
        <v>1</v>
      </c>
      <c r="C2625" s="52">
        <v>3.1549999999999998</v>
      </c>
      <c r="D2625" s="56">
        <v>0</v>
      </c>
      <c r="E2625" s="52">
        <v>1</v>
      </c>
      <c r="F2625" s="52">
        <v>7</v>
      </c>
      <c r="G2625" s="53">
        <v>2.585</v>
      </c>
      <c r="H2625" s="53">
        <v>2.61</v>
      </c>
      <c r="I2625" s="52">
        <v>4</v>
      </c>
      <c r="J2625" s="53">
        <v>2.63</v>
      </c>
      <c r="K2625" s="53">
        <v>2.657</v>
      </c>
      <c r="L2625" s="52">
        <v>32</v>
      </c>
      <c r="M2625" s="52">
        <v>1</v>
      </c>
      <c r="N2625" s="52">
        <v>20</v>
      </c>
      <c r="O2625" s="52">
        <v>28</v>
      </c>
      <c r="P2625" s="54">
        <v>71.000146000000001</v>
      </c>
      <c r="Q2625" s="54">
        <v>41.482129500000006</v>
      </c>
      <c r="R2625" s="55">
        <v>0</v>
      </c>
      <c r="U2625">
        <f t="shared" si="882"/>
        <v>0.16666666666666666</v>
      </c>
      <c r="V2625">
        <f t="shared" si="883"/>
        <v>0.95896656534954405</v>
      </c>
      <c r="W2625">
        <f t="shared" si="884"/>
        <v>0</v>
      </c>
      <c r="X2625">
        <f t="shared" si="885"/>
        <v>0.34129692832764502</v>
      </c>
      <c r="Y2625">
        <f t="shared" si="886"/>
        <v>1</v>
      </c>
      <c r="Z2625">
        <f t="shared" si="887"/>
        <v>0.7857142857142857</v>
      </c>
      <c r="AA2625">
        <f t="shared" si="888"/>
        <v>0.79331306990881456</v>
      </c>
      <c r="AB2625">
        <f t="shared" si="889"/>
        <v>1</v>
      </c>
      <c r="AC2625">
        <f t="shared" si="890"/>
        <v>0.83227848101265811</v>
      </c>
      <c r="AD2625">
        <f t="shared" si="891"/>
        <v>0.84082278481012651</v>
      </c>
      <c r="AE2625">
        <f t="shared" si="892"/>
        <v>0.28333333333333333</v>
      </c>
      <c r="AF2625">
        <f t="shared" si="893"/>
        <v>0.16666666666666666</v>
      </c>
      <c r="AG2625">
        <f t="shared" si="894"/>
        <v>0.33333333333333331</v>
      </c>
      <c r="AH2625">
        <f t="shared" si="895"/>
        <v>3.6529680365296802E-3</v>
      </c>
      <c r="AI2625">
        <f t="shared" si="896"/>
        <v>0.39504643962848301</v>
      </c>
      <c r="AJ2625">
        <f t="shared" si="897"/>
        <v>0.52611940298507465</v>
      </c>
      <c r="AK2625">
        <f t="shared" si="898"/>
        <v>0</v>
      </c>
      <c r="AM2625">
        <v>165</v>
      </c>
      <c r="AN2625">
        <v>515.625</v>
      </c>
      <c r="AO2625">
        <v>991.3125</v>
      </c>
      <c r="AP2625">
        <v>666.43781695721066</v>
      </c>
      <c r="AQ2625">
        <v>0</v>
      </c>
      <c r="AT2625">
        <f t="shared" si="899"/>
        <v>0.47887323943661969</v>
      </c>
      <c r="AU2625">
        <f t="shared" si="900"/>
        <v>0.2783391915641476</v>
      </c>
      <c r="AV2625">
        <f t="shared" si="901"/>
        <v>0.70023769495931276</v>
      </c>
      <c r="AW2625">
        <f t="shared" si="902"/>
        <v>0.32858900043171263</v>
      </c>
      <c r="AX2625">
        <f t="shared" si="903"/>
        <v>0</v>
      </c>
    </row>
    <row r="2626" spans="2:50" ht="15">
      <c r="B2626" s="52">
        <v>1</v>
      </c>
      <c r="C2626" s="52">
        <v>3.1549999999999998</v>
      </c>
      <c r="D2626" s="56">
        <v>0</v>
      </c>
      <c r="E2626" s="52">
        <v>1</v>
      </c>
      <c r="F2626" s="52">
        <v>7</v>
      </c>
      <c r="G2626" s="53">
        <v>2.585</v>
      </c>
      <c r="H2626" s="53">
        <v>2.61</v>
      </c>
      <c r="I2626" s="52">
        <v>4</v>
      </c>
      <c r="J2626" s="53">
        <v>2.63</v>
      </c>
      <c r="K2626" s="53">
        <v>2.657</v>
      </c>
      <c r="L2626" s="52">
        <v>32</v>
      </c>
      <c r="M2626" s="52">
        <v>1</v>
      </c>
      <c r="N2626" s="52">
        <v>20</v>
      </c>
      <c r="O2626" s="52">
        <v>28</v>
      </c>
      <c r="P2626" s="54">
        <v>75.413138500000002</v>
      </c>
      <c r="Q2626" s="54">
        <v>41.089863500000007</v>
      </c>
      <c r="R2626" s="55">
        <v>0</v>
      </c>
      <c r="U2626">
        <f t="shared" si="882"/>
        <v>0.16666666666666666</v>
      </c>
      <c r="V2626">
        <f t="shared" si="883"/>
        <v>0.95896656534954405</v>
      </c>
      <c r="W2626">
        <f t="shared" si="884"/>
        <v>0</v>
      </c>
      <c r="X2626">
        <f t="shared" si="885"/>
        <v>0.34129692832764502</v>
      </c>
      <c r="Y2626">
        <f t="shared" si="886"/>
        <v>1</v>
      </c>
      <c r="Z2626">
        <f t="shared" si="887"/>
        <v>0.7857142857142857</v>
      </c>
      <c r="AA2626">
        <f t="shared" si="888"/>
        <v>0.79331306990881456</v>
      </c>
      <c r="AB2626">
        <f t="shared" si="889"/>
        <v>1</v>
      </c>
      <c r="AC2626">
        <f t="shared" si="890"/>
        <v>0.83227848101265811</v>
      </c>
      <c r="AD2626">
        <f t="shared" si="891"/>
        <v>0.84082278481012651</v>
      </c>
      <c r="AE2626">
        <f t="shared" si="892"/>
        <v>0.28333333333333333</v>
      </c>
      <c r="AF2626">
        <f t="shared" si="893"/>
        <v>0.16666666666666666</v>
      </c>
      <c r="AG2626">
        <f t="shared" si="894"/>
        <v>0.33333333333333331</v>
      </c>
      <c r="AH2626">
        <f t="shared" si="895"/>
        <v>3.6529680365296802E-3</v>
      </c>
      <c r="AI2626">
        <f t="shared" si="896"/>
        <v>0.42291021671826629</v>
      </c>
      <c r="AJ2626">
        <f t="shared" si="897"/>
        <v>0.52114427860696522</v>
      </c>
      <c r="AK2626">
        <f t="shared" si="898"/>
        <v>0</v>
      </c>
      <c r="AM2626">
        <v>165</v>
      </c>
      <c r="AN2626">
        <v>515.625</v>
      </c>
      <c r="AO2626">
        <v>991.3125</v>
      </c>
      <c r="AP2626">
        <v>666.43781695721066</v>
      </c>
      <c r="AQ2626">
        <v>0</v>
      </c>
      <c r="AT2626">
        <f t="shared" si="899"/>
        <v>0.47887323943661969</v>
      </c>
      <c r="AU2626">
        <f t="shared" si="900"/>
        <v>0.2783391915641476</v>
      </c>
      <c r="AV2626">
        <f t="shared" si="901"/>
        <v>0.70023769495931276</v>
      </c>
      <c r="AW2626">
        <f t="shared" si="902"/>
        <v>0.32858900043171263</v>
      </c>
      <c r="AX2626">
        <f t="shared" si="903"/>
        <v>0</v>
      </c>
    </row>
    <row r="2627" spans="2:50" ht="15">
      <c r="B2627" s="52">
        <v>1</v>
      </c>
      <c r="C2627" s="52">
        <v>3.1549999999999998</v>
      </c>
      <c r="D2627" s="56">
        <v>0</v>
      </c>
      <c r="E2627" s="52">
        <v>1</v>
      </c>
      <c r="F2627" s="52">
        <v>7</v>
      </c>
      <c r="G2627" s="53">
        <v>2.585</v>
      </c>
      <c r="H2627" s="53">
        <v>2.61</v>
      </c>
      <c r="I2627" s="52">
        <v>4</v>
      </c>
      <c r="J2627" s="53">
        <v>2.63</v>
      </c>
      <c r="K2627" s="53">
        <v>2.657</v>
      </c>
      <c r="L2627" s="52">
        <v>32</v>
      </c>
      <c r="M2627" s="52">
        <v>1</v>
      </c>
      <c r="N2627" s="52">
        <v>20</v>
      </c>
      <c r="O2627" s="52">
        <v>91</v>
      </c>
      <c r="P2627" s="54">
        <v>85.317854999999994</v>
      </c>
      <c r="Q2627" s="54">
        <v>43.051193499999997</v>
      </c>
      <c r="R2627" s="55">
        <v>0</v>
      </c>
      <c r="U2627">
        <f t="shared" si="882"/>
        <v>0.16666666666666666</v>
      </c>
      <c r="V2627">
        <f t="shared" si="883"/>
        <v>0.95896656534954405</v>
      </c>
      <c r="W2627">
        <f t="shared" si="884"/>
        <v>0</v>
      </c>
      <c r="X2627">
        <f t="shared" si="885"/>
        <v>0.34129692832764502</v>
      </c>
      <c r="Y2627">
        <f t="shared" si="886"/>
        <v>1</v>
      </c>
      <c r="Z2627">
        <f t="shared" si="887"/>
        <v>0.7857142857142857</v>
      </c>
      <c r="AA2627">
        <f t="shared" si="888"/>
        <v>0.79331306990881456</v>
      </c>
      <c r="AB2627">
        <f t="shared" si="889"/>
        <v>1</v>
      </c>
      <c r="AC2627">
        <f t="shared" si="890"/>
        <v>0.83227848101265811</v>
      </c>
      <c r="AD2627">
        <f t="shared" si="891"/>
        <v>0.84082278481012651</v>
      </c>
      <c r="AE2627">
        <f t="shared" si="892"/>
        <v>0.28333333333333333</v>
      </c>
      <c r="AF2627">
        <f t="shared" si="893"/>
        <v>0.16666666666666666</v>
      </c>
      <c r="AG2627">
        <f t="shared" si="894"/>
        <v>0.33333333333333331</v>
      </c>
      <c r="AH2627">
        <f t="shared" si="895"/>
        <v>1.1872146118721462E-2</v>
      </c>
      <c r="AI2627">
        <f t="shared" si="896"/>
        <v>0.48544891640866872</v>
      </c>
      <c r="AJ2627">
        <f t="shared" si="897"/>
        <v>0.54601990049751237</v>
      </c>
      <c r="AK2627">
        <f t="shared" si="898"/>
        <v>0</v>
      </c>
      <c r="AM2627">
        <v>165</v>
      </c>
      <c r="AN2627">
        <v>515.625</v>
      </c>
      <c r="AO2627">
        <v>991.3125</v>
      </c>
      <c r="AP2627">
        <v>666.43781695721066</v>
      </c>
      <c r="AQ2627">
        <v>0</v>
      </c>
      <c r="AT2627">
        <f t="shared" si="899"/>
        <v>0.47887323943661969</v>
      </c>
      <c r="AU2627">
        <f t="shared" si="900"/>
        <v>0.2783391915641476</v>
      </c>
      <c r="AV2627">
        <f t="shared" si="901"/>
        <v>0.70023769495931276</v>
      </c>
      <c r="AW2627">
        <f t="shared" si="902"/>
        <v>0.32858900043171263</v>
      </c>
      <c r="AX2627">
        <f t="shared" si="903"/>
        <v>0</v>
      </c>
    </row>
    <row r="2628" spans="2:50" ht="15">
      <c r="B2628" s="52">
        <v>1</v>
      </c>
      <c r="C2628" s="52">
        <v>3.1549999999999998</v>
      </c>
      <c r="D2628" s="56">
        <v>0</v>
      </c>
      <c r="E2628" s="52">
        <v>1</v>
      </c>
      <c r="F2628" s="52">
        <v>7</v>
      </c>
      <c r="G2628" s="53">
        <v>2.585</v>
      </c>
      <c r="H2628" s="53">
        <v>2.61</v>
      </c>
      <c r="I2628" s="52">
        <v>4</v>
      </c>
      <c r="J2628" s="53">
        <v>2.63</v>
      </c>
      <c r="K2628" s="53">
        <v>2.657</v>
      </c>
      <c r="L2628" s="52">
        <v>32</v>
      </c>
      <c r="M2628" s="52">
        <v>1</v>
      </c>
      <c r="N2628" s="52">
        <v>20</v>
      </c>
      <c r="O2628" s="52">
        <v>91</v>
      </c>
      <c r="P2628" s="54">
        <v>82.866192499999997</v>
      </c>
      <c r="Q2628" s="54">
        <v>42.462794500000001</v>
      </c>
      <c r="R2628" s="55">
        <v>0</v>
      </c>
      <c r="U2628">
        <f t="shared" si="882"/>
        <v>0.16666666666666666</v>
      </c>
      <c r="V2628">
        <f t="shared" si="883"/>
        <v>0.95896656534954405</v>
      </c>
      <c r="W2628">
        <f t="shared" si="884"/>
        <v>0</v>
      </c>
      <c r="X2628">
        <f t="shared" si="885"/>
        <v>0.34129692832764502</v>
      </c>
      <c r="Y2628">
        <f t="shared" si="886"/>
        <v>1</v>
      </c>
      <c r="Z2628">
        <f t="shared" si="887"/>
        <v>0.7857142857142857</v>
      </c>
      <c r="AA2628">
        <f t="shared" si="888"/>
        <v>0.79331306990881456</v>
      </c>
      <c r="AB2628">
        <f t="shared" si="889"/>
        <v>1</v>
      </c>
      <c r="AC2628">
        <f t="shared" si="890"/>
        <v>0.83227848101265811</v>
      </c>
      <c r="AD2628">
        <f t="shared" si="891"/>
        <v>0.84082278481012651</v>
      </c>
      <c r="AE2628">
        <f t="shared" si="892"/>
        <v>0.28333333333333333</v>
      </c>
      <c r="AF2628">
        <f t="shared" si="893"/>
        <v>0.16666666666666666</v>
      </c>
      <c r="AG2628">
        <f t="shared" si="894"/>
        <v>0.33333333333333331</v>
      </c>
      <c r="AH2628">
        <f t="shared" si="895"/>
        <v>1.1872146118721462E-2</v>
      </c>
      <c r="AI2628">
        <f t="shared" si="896"/>
        <v>0.46996904024767799</v>
      </c>
      <c r="AJ2628">
        <f t="shared" si="897"/>
        <v>0.53855721393034828</v>
      </c>
      <c r="AK2628">
        <f t="shared" si="898"/>
        <v>0</v>
      </c>
      <c r="AM2628">
        <v>165</v>
      </c>
      <c r="AN2628">
        <v>515.625</v>
      </c>
      <c r="AO2628">
        <v>991.3125</v>
      </c>
      <c r="AP2628">
        <v>666.43781695721066</v>
      </c>
      <c r="AQ2628">
        <v>0</v>
      </c>
      <c r="AT2628">
        <f t="shared" si="899"/>
        <v>0.47887323943661969</v>
      </c>
      <c r="AU2628">
        <f t="shared" si="900"/>
        <v>0.2783391915641476</v>
      </c>
      <c r="AV2628">
        <f t="shared" si="901"/>
        <v>0.70023769495931276</v>
      </c>
      <c r="AW2628">
        <f t="shared" si="902"/>
        <v>0.32858900043171263</v>
      </c>
      <c r="AX2628">
        <f t="shared" si="903"/>
        <v>0</v>
      </c>
    </row>
    <row r="2629" spans="2:50" ht="15">
      <c r="B2629" s="52">
        <v>1</v>
      </c>
      <c r="C2629" s="52">
        <v>3.1549999999999998</v>
      </c>
      <c r="D2629" s="56">
        <v>0</v>
      </c>
      <c r="E2629" s="52">
        <v>1</v>
      </c>
      <c r="F2629" s="52">
        <v>7</v>
      </c>
      <c r="G2629" s="53">
        <v>2.585</v>
      </c>
      <c r="H2629" s="53">
        <v>2.61</v>
      </c>
      <c r="I2629" s="52">
        <v>4</v>
      </c>
      <c r="J2629" s="53">
        <v>2.63</v>
      </c>
      <c r="K2629" s="53">
        <v>2.657</v>
      </c>
      <c r="L2629" s="52">
        <v>32</v>
      </c>
      <c r="M2629" s="52">
        <v>1</v>
      </c>
      <c r="N2629" s="52">
        <v>20</v>
      </c>
      <c r="O2629" s="52">
        <v>91</v>
      </c>
      <c r="P2629" s="54">
        <v>81.002928999999995</v>
      </c>
      <c r="Q2629" s="54">
        <v>42.8550605</v>
      </c>
      <c r="R2629" s="55">
        <v>0</v>
      </c>
      <c r="U2629">
        <f t="shared" si="882"/>
        <v>0.16666666666666666</v>
      </c>
      <c r="V2629">
        <f t="shared" si="883"/>
        <v>0.95896656534954405</v>
      </c>
      <c r="W2629">
        <f t="shared" si="884"/>
        <v>0</v>
      </c>
      <c r="X2629">
        <f t="shared" si="885"/>
        <v>0.34129692832764502</v>
      </c>
      <c r="Y2629">
        <f t="shared" si="886"/>
        <v>1</v>
      </c>
      <c r="Z2629">
        <f t="shared" si="887"/>
        <v>0.7857142857142857</v>
      </c>
      <c r="AA2629">
        <f t="shared" si="888"/>
        <v>0.79331306990881456</v>
      </c>
      <c r="AB2629">
        <f t="shared" si="889"/>
        <v>1</v>
      </c>
      <c r="AC2629">
        <f t="shared" si="890"/>
        <v>0.83227848101265811</v>
      </c>
      <c r="AD2629">
        <f t="shared" si="891"/>
        <v>0.84082278481012651</v>
      </c>
      <c r="AE2629">
        <f t="shared" si="892"/>
        <v>0.28333333333333333</v>
      </c>
      <c r="AF2629">
        <f t="shared" si="893"/>
        <v>0.16666666666666666</v>
      </c>
      <c r="AG2629">
        <f t="shared" si="894"/>
        <v>0.33333333333333331</v>
      </c>
      <c r="AH2629">
        <f t="shared" si="895"/>
        <v>1.1872146118721462E-2</v>
      </c>
      <c r="AI2629">
        <f t="shared" si="896"/>
        <v>0.45820433436532504</v>
      </c>
      <c r="AJ2629">
        <f t="shared" si="897"/>
        <v>0.54353233830845771</v>
      </c>
      <c r="AK2629">
        <f t="shared" si="898"/>
        <v>0</v>
      </c>
      <c r="AM2629">
        <v>165</v>
      </c>
      <c r="AN2629">
        <v>515.625</v>
      </c>
      <c r="AO2629">
        <v>991.3125</v>
      </c>
      <c r="AP2629">
        <v>666.43781695721066</v>
      </c>
      <c r="AQ2629">
        <v>0</v>
      </c>
      <c r="AT2629">
        <f t="shared" si="899"/>
        <v>0.47887323943661969</v>
      </c>
      <c r="AU2629">
        <f t="shared" si="900"/>
        <v>0.2783391915641476</v>
      </c>
      <c r="AV2629">
        <f t="shared" si="901"/>
        <v>0.70023769495931276</v>
      </c>
      <c r="AW2629">
        <f t="shared" si="902"/>
        <v>0.32858900043171263</v>
      </c>
      <c r="AX2629">
        <f t="shared" si="903"/>
        <v>0</v>
      </c>
    </row>
    <row r="2630" spans="2:50" ht="15">
      <c r="B2630" s="52">
        <v>1</v>
      </c>
      <c r="C2630" s="52">
        <v>3.1549999999999998</v>
      </c>
      <c r="D2630" s="56">
        <v>0</v>
      </c>
      <c r="E2630" s="52">
        <v>1</v>
      </c>
      <c r="F2630" s="52">
        <v>7</v>
      </c>
      <c r="G2630" s="53">
        <v>2.585</v>
      </c>
      <c r="H2630" s="53">
        <v>2.61</v>
      </c>
      <c r="I2630" s="52">
        <v>4</v>
      </c>
      <c r="J2630" s="53">
        <v>2.63</v>
      </c>
      <c r="K2630" s="53">
        <v>2.657</v>
      </c>
      <c r="L2630" s="52">
        <v>35.5</v>
      </c>
      <c r="M2630" s="52">
        <v>1</v>
      </c>
      <c r="N2630" s="52">
        <v>20</v>
      </c>
      <c r="O2630" s="52">
        <v>7</v>
      </c>
      <c r="P2630" s="54">
        <v>53.053976499999997</v>
      </c>
      <c r="Q2630" s="54">
        <v>35.696206000000004</v>
      </c>
      <c r="R2630" s="55">
        <v>0</v>
      </c>
      <c r="U2630">
        <f t="shared" si="882"/>
        <v>0.16666666666666666</v>
      </c>
      <c r="V2630">
        <f t="shared" si="883"/>
        <v>0.95896656534954405</v>
      </c>
      <c r="W2630">
        <f t="shared" si="884"/>
        <v>0</v>
      </c>
      <c r="X2630">
        <f t="shared" si="885"/>
        <v>0.34129692832764502</v>
      </c>
      <c r="Y2630">
        <f t="shared" si="886"/>
        <v>1</v>
      </c>
      <c r="Z2630">
        <f t="shared" si="887"/>
        <v>0.7857142857142857</v>
      </c>
      <c r="AA2630">
        <f t="shared" si="888"/>
        <v>0.79331306990881456</v>
      </c>
      <c r="AB2630">
        <f t="shared" si="889"/>
        <v>1</v>
      </c>
      <c r="AC2630">
        <f t="shared" si="890"/>
        <v>0.83227848101265811</v>
      </c>
      <c r="AD2630">
        <f t="shared" si="891"/>
        <v>0.84082278481012651</v>
      </c>
      <c r="AE2630">
        <f t="shared" si="892"/>
        <v>0.34166666666666667</v>
      </c>
      <c r="AF2630">
        <f t="shared" si="893"/>
        <v>0.16666666666666666</v>
      </c>
      <c r="AG2630">
        <f t="shared" si="894"/>
        <v>0.33333333333333331</v>
      </c>
      <c r="AH2630">
        <f t="shared" si="895"/>
        <v>9.1324200913242006E-4</v>
      </c>
      <c r="AI2630">
        <f t="shared" si="896"/>
        <v>0.28173374613003094</v>
      </c>
      <c r="AJ2630">
        <f t="shared" si="897"/>
        <v>0.45273631840796025</v>
      </c>
      <c r="AK2630">
        <f t="shared" si="898"/>
        <v>0</v>
      </c>
      <c r="AM2630">
        <v>165</v>
      </c>
      <c r="AN2630">
        <v>464.78873239436621</v>
      </c>
      <c r="AO2630">
        <v>991.3125</v>
      </c>
      <c r="AP2630">
        <v>708.29113077833074</v>
      </c>
      <c r="AQ2630">
        <v>0</v>
      </c>
      <c r="AT2630">
        <f t="shared" si="899"/>
        <v>0.47887323943661969</v>
      </c>
      <c r="AU2630">
        <f t="shared" si="900"/>
        <v>0.22473328547736332</v>
      </c>
      <c r="AV2630">
        <f t="shared" si="901"/>
        <v>0.70023769495931276</v>
      </c>
      <c r="AW2630">
        <f t="shared" si="902"/>
        <v>0.34922489203826534</v>
      </c>
      <c r="AX2630">
        <f t="shared" si="903"/>
        <v>0</v>
      </c>
    </row>
    <row r="2631" spans="2:50" ht="15">
      <c r="B2631" s="52">
        <v>1</v>
      </c>
      <c r="C2631" s="52">
        <v>3.1549999999999998</v>
      </c>
      <c r="D2631" s="56">
        <v>0</v>
      </c>
      <c r="E2631" s="52">
        <v>1</v>
      </c>
      <c r="F2631" s="52">
        <v>7</v>
      </c>
      <c r="G2631" s="53">
        <v>2.585</v>
      </c>
      <c r="H2631" s="53">
        <v>2.61</v>
      </c>
      <c r="I2631" s="52">
        <v>4</v>
      </c>
      <c r="J2631" s="53">
        <v>2.63</v>
      </c>
      <c r="K2631" s="53">
        <v>2.657</v>
      </c>
      <c r="L2631" s="52">
        <v>35.5</v>
      </c>
      <c r="M2631" s="52">
        <v>1</v>
      </c>
      <c r="N2631" s="52">
        <v>20</v>
      </c>
      <c r="O2631" s="52">
        <v>7</v>
      </c>
      <c r="P2631" s="54">
        <v>48.346784499999998</v>
      </c>
      <c r="Q2631" s="54">
        <v>34.225208500000001</v>
      </c>
      <c r="R2631" s="55">
        <v>0</v>
      </c>
      <c r="U2631">
        <f t="shared" si="882"/>
        <v>0.16666666666666666</v>
      </c>
      <c r="V2631">
        <f t="shared" si="883"/>
        <v>0.95896656534954405</v>
      </c>
      <c r="W2631">
        <f t="shared" si="884"/>
        <v>0</v>
      </c>
      <c r="X2631">
        <f t="shared" si="885"/>
        <v>0.34129692832764502</v>
      </c>
      <c r="Y2631">
        <f t="shared" si="886"/>
        <v>1</v>
      </c>
      <c r="Z2631">
        <f t="shared" si="887"/>
        <v>0.7857142857142857</v>
      </c>
      <c r="AA2631">
        <f t="shared" si="888"/>
        <v>0.79331306990881456</v>
      </c>
      <c r="AB2631">
        <f t="shared" si="889"/>
        <v>1</v>
      </c>
      <c r="AC2631">
        <f t="shared" si="890"/>
        <v>0.83227848101265811</v>
      </c>
      <c r="AD2631">
        <f t="shared" si="891"/>
        <v>0.84082278481012651</v>
      </c>
      <c r="AE2631">
        <f t="shared" si="892"/>
        <v>0.34166666666666667</v>
      </c>
      <c r="AF2631">
        <f t="shared" si="893"/>
        <v>0.16666666666666666</v>
      </c>
      <c r="AG2631">
        <f t="shared" si="894"/>
        <v>0.33333333333333331</v>
      </c>
      <c r="AH2631">
        <f t="shared" si="895"/>
        <v>9.1324200913242006E-4</v>
      </c>
      <c r="AI2631">
        <f t="shared" si="896"/>
        <v>0.25201238390092878</v>
      </c>
      <c r="AJ2631">
        <f t="shared" si="897"/>
        <v>0.43407960199004975</v>
      </c>
      <c r="AK2631">
        <f t="shared" si="898"/>
        <v>0</v>
      </c>
      <c r="AM2631">
        <v>165</v>
      </c>
      <c r="AN2631">
        <v>464.78873239436621</v>
      </c>
      <c r="AO2631">
        <v>991.3125</v>
      </c>
      <c r="AP2631">
        <v>708.29113077833074</v>
      </c>
      <c r="AQ2631">
        <v>0</v>
      </c>
      <c r="AT2631">
        <f t="shared" si="899"/>
        <v>0.47887323943661969</v>
      </c>
      <c r="AU2631">
        <f t="shared" si="900"/>
        <v>0.22473328547736332</v>
      </c>
      <c r="AV2631">
        <f t="shared" si="901"/>
        <v>0.70023769495931276</v>
      </c>
      <c r="AW2631">
        <f t="shared" si="902"/>
        <v>0.34922489203826534</v>
      </c>
      <c r="AX2631">
        <f t="shared" si="903"/>
        <v>0</v>
      </c>
    </row>
    <row r="2632" spans="2:50" ht="15">
      <c r="B2632" s="52">
        <v>1</v>
      </c>
      <c r="C2632" s="52">
        <v>3.1549999999999998</v>
      </c>
      <c r="D2632" s="56">
        <v>0</v>
      </c>
      <c r="E2632" s="52">
        <v>1</v>
      </c>
      <c r="F2632" s="52">
        <v>7</v>
      </c>
      <c r="G2632" s="53">
        <v>2.585</v>
      </c>
      <c r="H2632" s="53">
        <v>2.61</v>
      </c>
      <c r="I2632" s="52">
        <v>4</v>
      </c>
      <c r="J2632" s="53">
        <v>2.63</v>
      </c>
      <c r="K2632" s="53">
        <v>2.657</v>
      </c>
      <c r="L2632" s="52">
        <v>35.5</v>
      </c>
      <c r="M2632" s="52">
        <v>1</v>
      </c>
      <c r="N2632" s="52">
        <v>20</v>
      </c>
      <c r="O2632" s="52">
        <v>7</v>
      </c>
      <c r="P2632" s="54">
        <v>53.446242500000004</v>
      </c>
      <c r="Q2632" s="54">
        <v>36.676870999999998</v>
      </c>
      <c r="R2632" s="55">
        <v>0</v>
      </c>
      <c r="U2632">
        <f t="shared" si="882"/>
        <v>0.16666666666666666</v>
      </c>
      <c r="V2632">
        <f t="shared" si="883"/>
        <v>0.95896656534954405</v>
      </c>
      <c r="W2632">
        <f t="shared" si="884"/>
        <v>0</v>
      </c>
      <c r="X2632">
        <f t="shared" si="885"/>
        <v>0.34129692832764502</v>
      </c>
      <c r="Y2632">
        <f t="shared" si="886"/>
        <v>1</v>
      </c>
      <c r="Z2632">
        <f t="shared" si="887"/>
        <v>0.7857142857142857</v>
      </c>
      <c r="AA2632">
        <f t="shared" si="888"/>
        <v>0.79331306990881456</v>
      </c>
      <c r="AB2632">
        <f t="shared" si="889"/>
        <v>1</v>
      </c>
      <c r="AC2632">
        <f t="shared" si="890"/>
        <v>0.83227848101265811</v>
      </c>
      <c r="AD2632">
        <f t="shared" si="891"/>
        <v>0.84082278481012651</v>
      </c>
      <c r="AE2632">
        <f t="shared" si="892"/>
        <v>0.34166666666666667</v>
      </c>
      <c r="AF2632">
        <f t="shared" si="893"/>
        <v>0.16666666666666666</v>
      </c>
      <c r="AG2632">
        <f t="shared" si="894"/>
        <v>0.33333333333333331</v>
      </c>
      <c r="AH2632">
        <f t="shared" si="895"/>
        <v>9.1324200913242006E-4</v>
      </c>
      <c r="AI2632">
        <f t="shared" si="896"/>
        <v>0.28421052631578947</v>
      </c>
      <c r="AJ2632">
        <f t="shared" si="897"/>
        <v>0.46517412935323382</v>
      </c>
      <c r="AK2632">
        <f t="shared" si="898"/>
        <v>0</v>
      </c>
      <c r="AM2632">
        <v>165</v>
      </c>
      <c r="AN2632">
        <v>464.78873239436621</v>
      </c>
      <c r="AO2632">
        <v>991.3125</v>
      </c>
      <c r="AP2632">
        <v>708.29113077833074</v>
      </c>
      <c r="AQ2632">
        <v>0</v>
      </c>
      <c r="AT2632">
        <f t="shared" si="899"/>
        <v>0.47887323943661969</v>
      </c>
      <c r="AU2632">
        <f t="shared" si="900"/>
        <v>0.22473328547736332</v>
      </c>
      <c r="AV2632">
        <f t="shared" si="901"/>
        <v>0.70023769495931276</v>
      </c>
      <c r="AW2632">
        <f t="shared" si="902"/>
        <v>0.34922489203826534</v>
      </c>
      <c r="AX2632">
        <f t="shared" si="903"/>
        <v>0</v>
      </c>
    </row>
    <row r="2633" spans="2:50" ht="15">
      <c r="B2633" s="52">
        <v>1</v>
      </c>
      <c r="C2633" s="52">
        <v>3.1549999999999998</v>
      </c>
      <c r="D2633" s="56">
        <v>0</v>
      </c>
      <c r="E2633" s="52">
        <v>1</v>
      </c>
      <c r="F2633" s="52">
        <v>7</v>
      </c>
      <c r="G2633" s="53">
        <v>2.585</v>
      </c>
      <c r="H2633" s="53">
        <v>2.61</v>
      </c>
      <c r="I2633" s="52">
        <v>4</v>
      </c>
      <c r="J2633" s="53">
        <v>2.63</v>
      </c>
      <c r="K2633" s="53">
        <v>2.657</v>
      </c>
      <c r="L2633" s="52">
        <v>35.5</v>
      </c>
      <c r="M2633" s="52">
        <v>1</v>
      </c>
      <c r="N2633" s="52">
        <v>20</v>
      </c>
      <c r="O2633" s="52">
        <v>28</v>
      </c>
      <c r="P2633" s="54">
        <v>62.762560000000001</v>
      </c>
      <c r="Q2633" s="54">
        <v>38.9324005</v>
      </c>
      <c r="R2633" s="55">
        <v>0</v>
      </c>
      <c r="U2633">
        <f t="shared" si="882"/>
        <v>0.16666666666666666</v>
      </c>
      <c r="V2633">
        <f t="shared" si="883"/>
        <v>0.95896656534954405</v>
      </c>
      <c r="W2633">
        <f t="shared" si="884"/>
        <v>0</v>
      </c>
      <c r="X2633">
        <f t="shared" si="885"/>
        <v>0.34129692832764502</v>
      </c>
      <c r="Y2633">
        <f t="shared" si="886"/>
        <v>1</v>
      </c>
      <c r="Z2633">
        <f t="shared" si="887"/>
        <v>0.7857142857142857</v>
      </c>
      <c r="AA2633">
        <f t="shared" si="888"/>
        <v>0.79331306990881456</v>
      </c>
      <c r="AB2633">
        <f t="shared" si="889"/>
        <v>1</v>
      </c>
      <c r="AC2633">
        <f t="shared" si="890"/>
        <v>0.83227848101265811</v>
      </c>
      <c r="AD2633">
        <f t="shared" si="891"/>
        <v>0.84082278481012651</v>
      </c>
      <c r="AE2633">
        <f t="shared" si="892"/>
        <v>0.34166666666666667</v>
      </c>
      <c r="AF2633">
        <f t="shared" si="893"/>
        <v>0.16666666666666666</v>
      </c>
      <c r="AG2633">
        <f t="shared" si="894"/>
        <v>0.33333333333333331</v>
      </c>
      <c r="AH2633">
        <f t="shared" si="895"/>
        <v>3.6529680365296802E-3</v>
      </c>
      <c r="AI2633">
        <f t="shared" si="896"/>
        <v>0.34303405572755413</v>
      </c>
      <c r="AJ2633">
        <f t="shared" si="897"/>
        <v>0.49378109452736318</v>
      </c>
      <c r="AK2633">
        <f t="shared" si="898"/>
        <v>0</v>
      </c>
      <c r="AM2633">
        <v>165</v>
      </c>
      <c r="AN2633">
        <v>464.78873239436621</v>
      </c>
      <c r="AO2633">
        <v>991.3125</v>
      </c>
      <c r="AP2633">
        <v>708.29113077833074</v>
      </c>
      <c r="AQ2633">
        <v>0</v>
      </c>
      <c r="AT2633">
        <f t="shared" si="899"/>
        <v>0.47887323943661969</v>
      </c>
      <c r="AU2633">
        <f t="shared" si="900"/>
        <v>0.22473328547736332</v>
      </c>
      <c r="AV2633">
        <f t="shared" si="901"/>
        <v>0.70023769495931276</v>
      </c>
      <c r="AW2633">
        <f t="shared" si="902"/>
        <v>0.34922489203826534</v>
      </c>
      <c r="AX2633">
        <f t="shared" si="903"/>
        <v>0</v>
      </c>
    </row>
    <row r="2634" spans="2:50" ht="15">
      <c r="B2634" s="52">
        <v>1</v>
      </c>
      <c r="C2634" s="52">
        <v>3.1549999999999998</v>
      </c>
      <c r="D2634" s="56">
        <v>0</v>
      </c>
      <c r="E2634" s="52">
        <v>1</v>
      </c>
      <c r="F2634" s="52">
        <v>7</v>
      </c>
      <c r="G2634" s="53">
        <v>2.585</v>
      </c>
      <c r="H2634" s="53">
        <v>2.61</v>
      </c>
      <c r="I2634" s="52">
        <v>4</v>
      </c>
      <c r="J2634" s="53">
        <v>2.63</v>
      </c>
      <c r="K2634" s="53">
        <v>2.657</v>
      </c>
      <c r="L2634" s="52">
        <v>35.5</v>
      </c>
      <c r="M2634" s="52">
        <v>1</v>
      </c>
      <c r="N2634" s="52">
        <v>20</v>
      </c>
      <c r="O2634" s="52">
        <v>28</v>
      </c>
      <c r="P2634" s="54">
        <v>64.920023</v>
      </c>
      <c r="Q2634" s="54">
        <v>39.716932499999999</v>
      </c>
      <c r="R2634" s="55">
        <v>0</v>
      </c>
      <c r="U2634">
        <f t="shared" si="882"/>
        <v>0.16666666666666666</v>
      </c>
      <c r="V2634">
        <f t="shared" si="883"/>
        <v>0.95896656534954405</v>
      </c>
      <c r="W2634">
        <f t="shared" si="884"/>
        <v>0</v>
      </c>
      <c r="X2634">
        <f t="shared" si="885"/>
        <v>0.34129692832764502</v>
      </c>
      <c r="Y2634">
        <f t="shared" si="886"/>
        <v>1</v>
      </c>
      <c r="Z2634">
        <f t="shared" si="887"/>
        <v>0.7857142857142857</v>
      </c>
      <c r="AA2634">
        <f t="shared" si="888"/>
        <v>0.79331306990881456</v>
      </c>
      <c r="AB2634">
        <f t="shared" si="889"/>
        <v>1</v>
      </c>
      <c r="AC2634">
        <f t="shared" si="890"/>
        <v>0.83227848101265811</v>
      </c>
      <c r="AD2634">
        <f t="shared" si="891"/>
        <v>0.84082278481012651</v>
      </c>
      <c r="AE2634">
        <f t="shared" si="892"/>
        <v>0.34166666666666667</v>
      </c>
      <c r="AF2634">
        <f t="shared" si="893"/>
        <v>0.16666666666666666</v>
      </c>
      <c r="AG2634">
        <f t="shared" si="894"/>
        <v>0.33333333333333331</v>
      </c>
      <c r="AH2634">
        <f t="shared" si="895"/>
        <v>3.6529680365296802E-3</v>
      </c>
      <c r="AI2634">
        <f t="shared" si="896"/>
        <v>0.35665634674922603</v>
      </c>
      <c r="AJ2634">
        <f t="shared" si="897"/>
        <v>0.50373134328358204</v>
      </c>
      <c r="AK2634">
        <f t="shared" si="898"/>
        <v>0</v>
      </c>
      <c r="AM2634">
        <v>165</v>
      </c>
      <c r="AN2634">
        <v>464.78873239436621</v>
      </c>
      <c r="AO2634">
        <v>991.3125</v>
      </c>
      <c r="AP2634">
        <v>708.29113077833074</v>
      </c>
      <c r="AQ2634">
        <v>0</v>
      </c>
      <c r="AT2634">
        <f t="shared" si="899"/>
        <v>0.47887323943661969</v>
      </c>
      <c r="AU2634">
        <f t="shared" si="900"/>
        <v>0.22473328547736332</v>
      </c>
      <c r="AV2634">
        <f t="shared" si="901"/>
        <v>0.70023769495931276</v>
      </c>
      <c r="AW2634">
        <f t="shared" si="902"/>
        <v>0.34922489203826534</v>
      </c>
      <c r="AX2634">
        <f t="shared" si="903"/>
        <v>0</v>
      </c>
    </row>
    <row r="2635" spans="2:50" ht="15">
      <c r="B2635" s="52">
        <v>1</v>
      </c>
      <c r="C2635" s="52">
        <v>3.1549999999999998</v>
      </c>
      <c r="D2635" s="56">
        <v>0</v>
      </c>
      <c r="E2635" s="52">
        <v>1</v>
      </c>
      <c r="F2635" s="52">
        <v>7</v>
      </c>
      <c r="G2635" s="53">
        <v>2.585</v>
      </c>
      <c r="H2635" s="53">
        <v>2.61</v>
      </c>
      <c r="I2635" s="52">
        <v>4</v>
      </c>
      <c r="J2635" s="53">
        <v>2.63</v>
      </c>
      <c r="K2635" s="53">
        <v>2.657</v>
      </c>
      <c r="L2635" s="52">
        <v>35.5</v>
      </c>
      <c r="M2635" s="52">
        <v>1</v>
      </c>
      <c r="N2635" s="52">
        <v>20</v>
      </c>
      <c r="O2635" s="52">
        <v>28</v>
      </c>
      <c r="P2635" s="54">
        <v>64.135491000000002</v>
      </c>
      <c r="Q2635" s="54">
        <v>38.540134500000001</v>
      </c>
      <c r="R2635" s="55">
        <v>0</v>
      </c>
      <c r="U2635">
        <f t="shared" ref="U2635:U2698" si="904">(B2635-B$2)/(B$3-B$2)</f>
        <v>0.16666666666666666</v>
      </c>
      <c r="V2635">
        <f t="shared" ref="V2635:V2698" si="905">(C2635-C$2)/(C$3-C$2)</f>
        <v>0.95896656534954405</v>
      </c>
      <c r="W2635">
        <f t="shared" ref="W2635:W2698" si="906">(D2635-D$2)/(D$3-D$2)</f>
        <v>0</v>
      </c>
      <c r="X2635">
        <f t="shared" ref="X2635:X2698" si="907">(E2635-E$2)/(E$3-E$2)</f>
        <v>0.34129692832764502</v>
      </c>
      <c r="Y2635">
        <f t="shared" ref="Y2635:Y2698" si="908">(F2635-F$2)/(F$3-F$2)</f>
        <v>1</v>
      </c>
      <c r="Z2635">
        <f t="shared" ref="Z2635:Z2698" si="909">(G2635-G$2)/(G$3-G$2)</f>
        <v>0.7857142857142857</v>
      </c>
      <c r="AA2635">
        <f t="shared" ref="AA2635:AA2698" si="910">(H2635-H$2)/(H$3-H$2)</f>
        <v>0.79331306990881456</v>
      </c>
      <c r="AB2635">
        <f t="shared" ref="AB2635:AB2698" si="911">(I2635-I$2)/(I$3-I$2)</f>
        <v>1</v>
      </c>
      <c r="AC2635">
        <f t="shared" ref="AC2635:AC2698" si="912">(J2635-J$2)/(J$3-J$2)</f>
        <v>0.83227848101265811</v>
      </c>
      <c r="AD2635">
        <f t="shared" ref="AD2635:AD2698" si="913">(K2635-K$2)/(K$3-K$2)</f>
        <v>0.84082278481012651</v>
      </c>
      <c r="AE2635">
        <f t="shared" ref="AE2635:AE2698" si="914">(L2635-L$2)/(L$3-L$2)</f>
        <v>0.34166666666666667</v>
      </c>
      <c r="AF2635">
        <f t="shared" ref="AF2635:AF2698" si="915">(M2635-M$2)/(M$3-M$2)</f>
        <v>0.16666666666666666</v>
      </c>
      <c r="AG2635">
        <f t="shared" ref="AG2635:AG2698" si="916">(N2635-N$2)/(N$3-N$2)</f>
        <v>0.33333333333333331</v>
      </c>
      <c r="AH2635">
        <f t="shared" ref="AH2635:AH2698" si="917">(O2635-O$2)/(O$3-O$2)</f>
        <v>3.6529680365296802E-3</v>
      </c>
      <c r="AI2635">
        <f t="shared" ref="AI2635:AI2698" si="918">(P2635-P$2)/(P$3-P$2)</f>
        <v>0.35170278637770902</v>
      </c>
      <c r="AJ2635">
        <f t="shared" ref="AJ2635:AJ2698" si="919">(Q2635-Q$2)/(Q$3-Q$2)</f>
        <v>0.48880597014925375</v>
      </c>
      <c r="AK2635">
        <f t="shared" ref="AK2635:AK2698" si="920">(R2635-R$2)/(R$3-R$2)</f>
        <v>0</v>
      </c>
      <c r="AM2635">
        <v>165</v>
      </c>
      <c r="AN2635">
        <v>464.78873239436621</v>
      </c>
      <c r="AO2635">
        <v>991.3125</v>
      </c>
      <c r="AP2635">
        <v>708.29113077833074</v>
      </c>
      <c r="AQ2635">
        <v>0</v>
      </c>
      <c r="AT2635">
        <f t="shared" ref="AT2635:AT2698" si="921">(AM2635-AM$3)/(AM$2-AM$3)</f>
        <v>0.47887323943661969</v>
      </c>
      <c r="AU2635">
        <f t="shared" ref="AU2635:AU2698" si="922">(AN2635-AN$3)/(AN$2-AN$3)</f>
        <v>0.22473328547736332</v>
      </c>
      <c r="AV2635">
        <f t="shared" ref="AV2635:AV2698" si="923">(AO2635-AO$3)/(AO$2-AO$3)</f>
        <v>0.70023769495931276</v>
      </c>
      <c r="AW2635">
        <f t="shared" ref="AW2635:AW2698" si="924">(AP2635-AP$3)/(AP$2-AP$3)</f>
        <v>0.34922489203826534</v>
      </c>
      <c r="AX2635">
        <f t="shared" ref="AX2635:AX2698" si="925">(AQ2635-AQ$3)/(AQ$2-AQ$3)</f>
        <v>0</v>
      </c>
    </row>
    <row r="2636" spans="2:50" ht="15">
      <c r="B2636" s="52">
        <v>1</v>
      </c>
      <c r="C2636" s="52">
        <v>3.1549999999999998</v>
      </c>
      <c r="D2636" s="56">
        <v>0</v>
      </c>
      <c r="E2636" s="52">
        <v>1</v>
      </c>
      <c r="F2636" s="52">
        <v>7</v>
      </c>
      <c r="G2636" s="53">
        <v>2.585</v>
      </c>
      <c r="H2636" s="53">
        <v>2.61</v>
      </c>
      <c r="I2636" s="52">
        <v>4</v>
      </c>
      <c r="J2636" s="53">
        <v>2.63</v>
      </c>
      <c r="K2636" s="53">
        <v>2.657</v>
      </c>
      <c r="L2636" s="52">
        <v>35.5</v>
      </c>
      <c r="M2636" s="52">
        <v>1</v>
      </c>
      <c r="N2636" s="52">
        <v>20</v>
      </c>
      <c r="O2636" s="52">
        <v>91</v>
      </c>
      <c r="P2636" s="54">
        <v>72.078877500000004</v>
      </c>
      <c r="Q2636" s="54">
        <v>40.991796999999998</v>
      </c>
      <c r="R2636" s="55">
        <v>0</v>
      </c>
      <c r="U2636">
        <f t="shared" si="904"/>
        <v>0.16666666666666666</v>
      </c>
      <c r="V2636">
        <f t="shared" si="905"/>
        <v>0.95896656534954405</v>
      </c>
      <c r="W2636">
        <f t="shared" si="906"/>
        <v>0</v>
      </c>
      <c r="X2636">
        <f t="shared" si="907"/>
        <v>0.34129692832764502</v>
      </c>
      <c r="Y2636">
        <f t="shared" si="908"/>
        <v>1</v>
      </c>
      <c r="Z2636">
        <f t="shared" si="909"/>
        <v>0.7857142857142857</v>
      </c>
      <c r="AA2636">
        <f t="shared" si="910"/>
        <v>0.79331306990881456</v>
      </c>
      <c r="AB2636">
        <f t="shared" si="911"/>
        <v>1</v>
      </c>
      <c r="AC2636">
        <f t="shared" si="912"/>
        <v>0.83227848101265811</v>
      </c>
      <c r="AD2636">
        <f t="shared" si="913"/>
        <v>0.84082278481012651</v>
      </c>
      <c r="AE2636">
        <f t="shared" si="914"/>
        <v>0.34166666666666667</v>
      </c>
      <c r="AF2636">
        <f t="shared" si="915"/>
        <v>0.16666666666666666</v>
      </c>
      <c r="AG2636">
        <f t="shared" si="916"/>
        <v>0.33333333333333331</v>
      </c>
      <c r="AH2636">
        <f t="shared" si="917"/>
        <v>1.1872146118721462E-2</v>
      </c>
      <c r="AI2636">
        <f t="shared" si="918"/>
        <v>0.40185758513931891</v>
      </c>
      <c r="AJ2636">
        <f t="shared" si="919"/>
        <v>0.51990049751243783</v>
      </c>
      <c r="AK2636">
        <f t="shared" si="920"/>
        <v>0</v>
      </c>
      <c r="AM2636">
        <v>165</v>
      </c>
      <c r="AN2636">
        <v>464.78873239436621</v>
      </c>
      <c r="AO2636">
        <v>991.3125</v>
      </c>
      <c r="AP2636">
        <v>708.29113077833074</v>
      </c>
      <c r="AQ2636">
        <v>0</v>
      </c>
      <c r="AT2636">
        <f t="shared" si="921"/>
        <v>0.47887323943661969</v>
      </c>
      <c r="AU2636">
        <f t="shared" si="922"/>
        <v>0.22473328547736332</v>
      </c>
      <c r="AV2636">
        <f t="shared" si="923"/>
        <v>0.70023769495931276</v>
      </c>
      <c r="AW2636">
        <f t="shared" si="924"/>
        <v>0.34922489203826534</v>
      </c>
      <c r="AX2636">
        <f t="shared" si="925"/>
        <v>0</v>
      </c>
    </row>
    <row r="2637" spans="2:50" ht="15">
      <c r="B2637" s="52">
        <v>1</v>
      </c>
      <c r="C2637" s="52">
        <v>3.1549999999999998</v>
      </c>
      <c r="D2637" s="56">
        <v>0</v>
      </c>
      <c r="E2637" s="52">
        <v>1</v>
      </c>
      <c r="F2637" s="52">
        <v>7</v>
      </c>
      <c r="G2637" s="53">
        <v>2.585</v>
      </c>
      <c r="H2637" s="53">
        <v>2.61</v>
      </c>
      <c r="I2637" s="52">
        <v>4</v>
      </c>
      <c r="J2637" s="53">
        <v>2.63</v>
      </c>
      <c r="K2637" s="53">
        <v>2.657</v>
      </c>
      <c r="L2637" s="52">
        <v>35.5</v>
      </c>
      <c r="M2637" s="52">
        <v>1</v>
      </c>
      <c r="N2637" s="52">
        <v>20</v>
      </c>
      <c r="O2637" s="52">
        <v>91</v>
      </c>
      <c r="P2637" s="54">
        <v>72.6672765</v>
      </c>
      <c r="Q2637" s="54">
        <v>41.580196000000001</v>
      </c>
      <c r="R2637" s="55">
        <v>0</v>
      </c>
      <c r="U2637">
        <f t="shared" si="904"/>
        <v>0.16666666666666666</v>
      </c>
      <c r="V2637">
        <f t="shared" si="905"/>
        <v>0.95896656534954405</v>
      </c>
      <c r="W2637">
        <f t="shared" si="906"/>
        <v>0</v>
      </c>
      <c r="X2637">
        <f t="shared" si="907"/>
        <v>0.34129692832764502</v>
      </c>
      <c r="Y2637">
        <f t="shared" si="908"/>
        <v>1</v>
      </c>
      <c r="Z2637">
        <f t="shared" si="909"/>
        <v>0.7857142857142857</v>
      </c>
      <c r="AA2637">
        <f t="shared" si="910"/>
        <v>0.79331306990881456</v>
      </c>
      <c r="AB2637">
        <f t="shared" si="911"/>
        <v>1</v>
      </c>
      <c r="AC2637">
        <f t="shared" si="912"/>
        <v>0.83227848101265811</v>
      </c>
      <c r="AD2637">
        <f t="shared" si="913"/>
        <v>0.84082278481012651</v>
      </c>
      <c r="AE2637">
        <f t="shared" si="914"/>
        <v>0.34166666666666667</v>
      </c>
      <c r="AF2637">
        <f t="shared" si="915"/>
        <v>0.16666666666666666</v>
      </c>
      <c r="AG2637">
        <f t="shared" si="916"/>
        <v>0.33333333333333331</v>
      </c>
      <c r="AH2637">
        <f t="shared" si="917"/>
        <v>1.1872146118721462E-2</v>
      </c>
      <c r="AI2637">
        <f t="shared" si="918"/>
        <v>0.40557275541795668</v>
      </c>
      <c r="AJ2637">
        <f t="shared" si="919"/>
        <v>0.52736318407960203</v>
      </c>
      <c r="AK2637">
        <f t="shared" si="920"/>
        <v>0</v>
      </c>
      <c r="AM2637">
        <v>165</v>
      </c>
      <c r="AN2637">
        <v>464.78873239436621</v>
      </c>
      <c r="AO2637">
        <v>991.3125</v>
      </c>
      <c r="AP2637">
        <v>708.29113077833074</v>
      </c>
      <c r="AQ2637">
        <v>0</v>
      </c>
      <c r="AT2637">
        <f t="shared" si="921"/>
        <v>0.47887323943661969</v>
      </c>
      <c r="AU2637">
        <f t="shared" si="922"/>
        <v>0.22473328547736332</v>
      </c>
      <c r="AV2637">
        <f t="shared" si="923"/>
        <v>0.70023769495931276</v>
      </c>
      <c r="AW2637">
        <f t="shared" si="924"/>
        <v>0.34922489203826534</v>
      </c>
      <c r="AX2637">
        <f t="shared" si="925"/>
        <v>0</v>
      </c>
    </row>
    <row r="2638" spans="2:50" ht="15">
      <c r="B2638" s="52">
        <v>1</v>
      </c>
      <c r="C2638" s="52">
        <v>3.1549999999999998</v>
      </c>
      <c r="D2638" s="56">
        <v>0</v>
      </c>
      <c r="E2638" s="52">
        <v>1</v>
      </c>
      <c r="F2638" s="52">
        <v>7</v>
      </c>
      <c r="G2638" s="53">
        <v>2.585</v>
      </c>
      <c r="H2638" s="53">
        <v>2.61</v>
      </c>
      <c r="I2638" s="52">
        <v>4</v>
      </c>
      <c r="J2638" s="53">
        <v>2.63</v>
      </c>
      <c r="K2638" s="53">
        <v>2.657</v>
      </c>
      <c r="L2638" s="52">
        <v>35.5</v>
      </c>
      <c r="M2638" s="52">
        <v>1</v>
      </c>
      <c r="N2638" s="52">
        <v>20</v>
      </c>
      <c r="O2638" s="52">
        <v>91</v>
      </c>
      <c r="P2638" s="54">
        <v>70.705946499999996</v>
      </c>
      <c r="Q2638" s="54">
        <v>42.070528500000002</v>
      </c>
      <c r="R2638" s="55">
        <v>0</v>
      </c>
      <c r="U2638">
        <f t="shared" si="904"/>
        <v>0.16666666666666666</v>
      </c>
      <c r="V2638">
        <f t="shared" si="905"/>
        <v>0.95896656534954405</v>
      </c>
      <c r="W2638">
        <f t="shared" si="906"/>
        <v>0</v>
      </c>
      <c r="X2638">
        <f t="shared" si="907"/>
        <v>0.34129692832764502</v>
      </c>
      <c r="Y2638">
        <f t="shared" si="908"/>
        <v>1</v>
      </c>
      <c r="Z2638">
        <f t="shared" si="909"/>
        <v>0.7857142857142857</v>
      </c>
      <c r="AA2638">
        <f t="shared" si="910"/>
        <v>0.79331306990881456</v>
      </c>
      <c r="AB2638">
        <f t="shared" si="911"/>
        <v>1</v>
      </c>
      <c r="AC2638">
        <f t="shared" si="912"/>
        <v>0.83227848101265811</v>
      </c>
      <c r="AD2638">
        <f t="shared" si="913"/>
        <v>0.84082278481012651</v>
      </c>
      <c r="AE2638">
        <f t="shared" si="914"/>
        <v>0.34166666666666667</v>
      </c>
      <c r="AF2638">
        <f t="shared" si="915"/>
        <v>0.16666666666666666</v>
      </c>
      <c r="AG2638">
        <f t="shared" si="916"/>
        <v>0.33333333333333331</v>
      </c>
      <c r="AH2638">
        <f t="shared" si="917"/>
        <v>1.1872146118721462E-2</v>
      </c>
      <c r="AI2638">
        <f t="shared" si="918"/>
        <v>0.39318885448916407</v>
      </c>
      <c r="AJ2638">
        <f t="shared" si="919"/>
        <v>0.53358208955223885</v>
      </c>
      <c r="AK2638">
        <f t="shared" si="920"/>
        <v>0</v>
      </c>
      <c r="AM2638">
        <v>165</v>
      </c>
      <c r="AN2638">
        <v>464.78873239436621</v>
      </c>
      <c r="AO2638">
        <v>991.3125</v>
      </c>
      <c r="AP2638">
        <v>708.29113077833074</v>
      </c>
      <c r="AQ2638">
        <v>0</v>
      </c>
      <c r="AT2638">
        <f t="shared" si="921"/>
        <v>0.47887323943661969</v>
      </c>
      <c r="AU2638">
        <f t="shared" si="922"/>
        <v>0.22473328547736332</v>
      </c>
      <c r="AV2638">
        <f t="shared" si="923"/>
        <v>0.70023769495931276</v>
      </c>
      <c r="AW2638">
        <f t="shared" si="924"/>
        <v>0.34922489203826534</v>
      </c>
      <c r="AX2638">
        <f t="shared" si="925"/>
        <v>0</v>
      </c>
    </row>
    <row r="2639" spans="2:50" ht="15">
      <c r="B2639" s="52">
        <v>1</v>
      </c>
      <c r="C2639" s="52">
        <v>3.1549999999999998</v>
      </c>
      <c r="D2639" s="56">
        <v>0</v>
      </c>
      <c r="E2639" s="52">
        <v>1</v>
      </c>
      <c r="F2639" s="52">
        <v>7</v>
      </c>
      <c r="G2639" s="53">
        <v>2.585</v>
      </c>
      <c r="H2639" s="53">
        <v>2.61</v>
      </c>
      <c r="I2639" s="52">
        <v>4</v>
      </c>
      <c r="J2639" s="53">
        <v>2.63</v>
      </c>
      <c r="K2639" s="53">
        <v>2.657</v>
      </c>
      <c r="L2639" s="52">
        <v>40</v>
      </c>
      <c r="M2639" s="52">
        <v>1</v>
      </c>
      <c r="N2639" s="52">
        <v>20</v>
      </c>
      <c r="O2639" s="52">
        <v>7</v>
      </c>
      <c r="P2639" s="54">
        <v>41.972462</v>
      </c>
      <c r="Q2639" s="54">
        <v>34.323274999999995</v>
      </c>
      <c r="R2639" s="55">
        <v>0</v>
      </c>
      <c r="U2639">
        <f t="shared" si="904"/>
        <v>0.16666666666666666</v>
      </c>
      <c r="V2639">
        <f t="shared" si="905"/>
        <v>0.95896656534954405</v>
      </c>
      <c r="W2639">
        <f t="shared" si="906"/>
        <v>0</v>
      </c>
      <c r="X2639">
        <f t="shared" si="907"/>
        <v>0.34129692832764502</v>
      </c>
      <c r="Y2639">
        <f t="shared" si="908"/>
        <v>1</v>
      </c>
      <c r="Z2639">
        <f t="shared" si="909"/>
        <v>0.7857142857142857</v>
      </c>
      <c r="AA2639">
        <f t="shared" si="910"/>
        <v>0.79331306990881456</v>
      </c>
      <c r="AB2639">
        <f t="shared" si="911"/>
        <v>1</v>
      </c>
      <c r="AC2639">
        <f t="shared" si="912"/>
        <v>0.83227848101265811</v>
      </c>
      <c r="AD2639">
        <f t="shared" si="913"/>
        <v>0.84082278481012651</v>
      </c>
      <c r="AE2639">
        <f t="shared" si="914"/>
        <v>0.41666666666666669</v>
      </c>
      <c r="AF2639">
        <f t="shared" si="915"/>
        <v>0.16666666666666666</v>
      </c>
      <c r="AG2639">
        <f t="shared" si="916"/>
        <v>0.33333333333333331</v>
      </c>
      <c r="AH2639">
        <f t="shared" si="917"/>
        <v>9.1324200913242006E-4</v>
      </c>
      <c r="AI2639">
        <f t="shared" si="918"/>
        <v>0.21176470588235291</v>
      </c>
      <c r="AJ2639">
        <f t="shared" si="919"/>
        <v>0.43532338308457702</v>
      </c>
      <c r="AK2639">
        <f t="shared" si="920"/>
        <v>0</v>
      </c>
      <c r="AM2639">
        <v>165</v>
      </c>
      <c r="AN2639">
        <v>412.5</v>
      </c>
      <c r="AO2639">
        <v>991.3125</v>
      </c>
      <c r="AP2639">
        <v>751.34025356576831</v>
      </c>
      <c r="AQ2639">
        <v>0</v>
      </c>
      <c r="AT2639">
        <f t="shared" si="921"/>
        <v>0.47887323943661969</v>
      </c>
      <c r="AU2639">
        <f t="shared" si="922"/>
        <v>0.16959578207381371</v>
      </c>
      <c r="AV2639">
        <f t="shared" si="923"/>
        <v>0.70023769495931276</v>
      </c>
      <c r="AW2639">
        <f t="shared" si="924"/>
        <v>0.37045038054786233</v>
      </c>
      <c r="AX2639">
        <f t="shared" si="925"/>
        <v>0</v>
      </c>
    </row>
    <row r="2640" spans="2:50" ht="15">
      <c r="B2640" s="52">
        <v>1</v>
      </c>
      <c r="C2640" s="52">
        <v>3.1549999999999998</v>
      </c>
      <c r="D2640" s="56">
        <v>0</v>
      </c>
      <c r="E2640" s="52">
        <v>1</v>
      </c>
      <c r="F2640" s="52">
        <v>7</v>
      </c>
      <c r="G2640" s="53">
        <v>2.585</v>
      </c>
      <c r="H2640" s="53">
        <v>2.61</v>
      </c>
      <c r="I2640" s="52">
        <v>4</v>
      </c>
      <c r="J2640" s="53">
        <v>2.63</v>
      </c>
      <c r="K2640" s="53">
        <v>2.657</v>
      </c>
      <c r="L2640" s="52">
        <v>40</v>
      </c>
      <c r="M2640" s="52">
        <v>1</v>
      </c>
      <c r="N2640" s="52">
        <v>20</v>
      </c>
      <c r="O2640" s="52">
        <v>7</v>
      </c>
      <c r="P2640" s="54">
        <v>43.933791999999997</v>
      </c>
      <c r="Q2640" s="54">
        <v>35.794272500000005</v>
      </c>
      <c r="R2640" s="55">
        <v>0</v>
      </c>
      <c r="U2640">
        <f t="shared" si="904"/>
        <v>0.16666666666666666</v>
      </c>
      <c r="V2640">
        <f t="shared" si="905"/>
        <v>0.95896656534954405</v>
      </c>
      <c r="W2640">
        <f t="shared" si="906"/>
        <v>0</v>
      </c>
      <c r="X2640">
        <f t="shared" si="907"/>
        <v>0.34129692832764502</v>
      </c>
      <c r="Y2640">
        <f t="shared" si="908"/>
        <v>1</v>
      </c>
      <c r="Z2640">
        <f t="shared" si="909"/>
        <v>0.7857142857142857</v>
      </c>
      <c r="AA2640">
        <f t="shared" si="910"/>
        <v>0.79331306990881456</v>
      </c>
      <c r="AB2640">
        <f t="shared" si="911"/>
        <v>1</v>
      </c>
      <c r="AC2640">
        <f t="shared" si="912"/>
        <v>0.83227848101265811</v>
      </c>
      <c r="AD2640">
        <f t="shared" si="913"/>
        <v>0.84082278481012651</v>
      </c>
      <c r="AE2640">
        <f t="shared" si="914"/>
        <v>0.41666666666666669</v>
      </c>
      <c r="AF2640">
        <f t="shared" si="915"/>
        <v>0.16666666666666666</v>
      </c>
      <c r="AG2640">
        <f t="shared" si="916"/>
        <v>0.33333333333333331</v>
      </c>
      <c r="AH2640">
        <f t="shared" si="917"/>
        <v>9.1324200913242006E-4</v>
      </c>
      <c r="AI2640">
        <f t="shared" si="918"/>
        <v>0.22414860681114551</v>
      </c>
      <c r="AJ2640">
        <f t="shared" si="919"/>
        <v>0.45398009950248763</v>
      </c>
      <c r="AK2640">
        <f t="shared" si="920"/>
        <v>0</v>
      </c>
      <c r="AM2640">
        <v>165</v>
      </c>
      <c r="AN2640">
        <v>412.5</v>
      </c>
      <c r="AO2640">
        <v>991.3125</v>
      </c>
      <c r="AP2640">
        <v>751.34025356576831</v>
      </c>
      <c r="AQ2640">
        <v>0</v>
      </c>
      <c r="AT2640">
        <f t="shared" si="921"/>
        <v>0.47887323943661969</v>
      </c>
      <c r="AU2640">
        <f t="shared" si="922"/>
        <v>0.16959578207381371</v>
      </c>
      <c r="AV2640">
        <f t="shared" si="923"/>
        <v>0.70023769495931276</v>
      </c>
      <c r="AW2640">
        <f t="shared" si="924"/>
        <v>0.37045038054786233</v>
      </c>
      <c r="AX2640">
        <f t="shared" si="925"/>
        <v>0</v>
      </c>
    </row>
    <row r="2641" spans="2:50" ht="15">
      <c r="B2641" s="52">
        <v>1</v>
      </c>
      <c r="C2641" s="52">
        <v>3.1549999999999998</v>
      </c>
      <c r="D2641" s="56">
        <v>0</v>
      </c>
      <c r="E2641" s="52">
        <v>1</v>
      </c>
      <c r="F2641" s="52">
        <v>7</v>
      </c>
      <c r="G2641" s="53">
        <v>2.585</v>
      </c>
      <c r="H2641" s="53">
        <v>2.61</v>
      </c>
      <c r="I2641" s="52">
        <v>4</v>
      </c>
      <c r="J2641" s="53">
        <v>2.63</v>
      </c>
      <c r="K2641" s="53">
        <v>2.657</v>
      </c>
      <c r="L2641" s="52">
        <v>40</v>
      </c>
      <c r="M2641" s="52">
        <v>1</v>
      </c>
      <c r="N2641" s="52">
        <v>20</v>
      </c>
      <c r="O2641" s="52">
        <v>7</v>
      </c>
      <c r="P2641" s="54">
        <v>42.462794500000001</v>
      </c>
      <c r="Q2641" s="54">
        <v>34.421341499999997</v>
      </c>
      <c r="R2641" s="55">
        <v>0</v>
      </c>
      <c r="U2641">
        <f t="shared" si="904"/>
        <v>0.16666666666666666</v>
      </c>
      <c r="V2641">
        <f t="shared" si="905"/>
        <v>0.95896656534954405</v>
      </c>
      <c r="W2641">
        <f t="shared" si="906"/>
        <v>0</v>
      </c>
      <c r="X2641">
        <f t="shared" si="907"/>
        <v>0.34129692832764502</v>
      </c>
      <c r="Y2641">
        <f t="shared" si="908"/>
        <v>1</v>
      </c>
      <c r="Z2641">
        <f t="shared" si="909"/>
        <v>0.7857142857142857</v>
      </c>
      <c r="AA2641">
        <f t="shared" si="910"/>
        <v>0.79331306990881456</v>
      </c>
      <c r="AB2641">
        <f t="shared" si="911"/>
        <v>1</v>
      </c>
      <c r="AC2641">
        <f t="shared" si="912"/>
        <v>0.83227848101265811</v>
      </c>
      <c r="AD2641">
        <f t="shared" si="913"/>
        <v>0.84082278481012651</v>
      </c>
      <c r="AE2641">
        <f t="shared" si="914"/>
        <v>0.41666666666666669</v>
      </c>
      <c r="AF2641">
        <f t="shared" si="915"/>
        <v>0.16666666666666666</v>
      </c>
      <c r="AG2641">
        <f t="shared" si="916"/>
        <v>0.33333333333333331</v>
      </c>
      <c r="AH2641">
        <f t="shared" si="917"/>
        <v>9.1324200913242006E-4</v>
      </c>
      <c r="AI2641">
        <f t="shared" si="918"/>
        <v>0.21486068111455112</v>
      </c>
      <c r="AJ2641">
        <f t="shared" si="919"/>
        <v>0.43656716417910441</v>
      </c>
      <c r="AK2641">
        <f t="shared" si="920"/>
        <v>0</v>
      </c>
      <c r="AM2641">
        <v>165</v>
      </c>
      <c r="AN2641">
        <v>412.5</v>
      </c>
      <c r="AO2641">
        <v>991.3125</v>
      </c>
      <c r="AP2641">
        <v>751.34025356576831</v>
      </c>
      <c r="AQ2641">
        <v>0</v>
      </c>
      <c r="AT2641">
        <f t="shared" si="921"/>
        <v>0.47887323943661969</v>
      </c>
      <c r="AU2641">
        <f t="shared" si="922"/>
        <v>0.16959578207381371</v>
      </c>
      <c r="AV2641">
        <f t="shared" si="923"/>
        <v>0.70023769495931276</v>
      </c>
      <c r="AW2641">
        <f t="shared" si="924"/>
        <v>0.37045038054786233</v>
      </c>
      <c r="AX2641">
        <f t="shared" si="925"/>
        <v>0</v>
      </c>
    </row>
    <row r="2642" spans="2:50" ht="15">
      <c r="B2642" s="52">
        <v>1</v>
      </c>
      <c r="C2642" s="52">
        <v>3.1549999999999998</v>
      </c>
      <c r="D2642" s="56">
        <v>0</v>
      </c>
      <c r="E2642" s="52">
        <v>1</v>
      </c>
      <c r="F2642" s="52">
        <v>7</v>
      </c>
      <c r="G2642" s="53">
        <v>2.585</v>
      </c>
      <c r="H2642" s="53">
        <v>2.61</v>
      </c>
      <c r="I2642" s="52">
        <v>4</v>
      </c>
      <c r="J2642" s="53">
        <v>2.63</v>
      </c>
      <c r="K2642" s="53">
        <v>2.657</v>
      </c>
      <c r="L2642" s="52">
        <v>40</v>
      </c>
      <c r="M2642" s="52">
        <v>1</v>
      </c>
      <c r="N2642" s="52">
        <v>20</v>
      </c>
      <c r="O2642" s="52">
        <v>28</v>
      </c>
      <c r="P2642" s="54">
        <v>54.819173499999998</v>
      </c>
      <c r="Q2642" s="54">
        <v>37.853669000000004</v>
      </c>
      <c r="R2642" s="55">
        <v>0</v>
      </c>
      <c r="U2642">
        <f t="shared" si="904"/>
        <v>0.16666666666666666</v>
      </c>
      <c r="V2642">
        <f t="shared" si="905"/>
        <v>0.95896656534954405</v>
      </c>
      <c r="W2642">
        <f t="shared" si="906"/>
        <v>0</v>
      </c>
      <c r="X2642">
        <f t="shared" si="907"/>
        <v>0.34129692832764502</v>
      </c>
      <c r="Y2642">
        <f t="shared" si="908"/>
        <v>1</v>
      </c>
      <c r="Z2642">
        <f t="shared" si="909"/>
        <v>0.7857142857142857</v>
      </c>
      <c r="AA2642">
        <f t="shared" si="910"/>
        <v>0.79331306990881456</v>
      </c>
      <c r="AB2642">
        <f t="shared" si="911"/>
        <v>1</v>
      </c>
      <c r="AC2642">
        <f t="shared" si="912"/>
        <v>0.83227848101265811</v>
      </c>
      <c r="AD2642">
        <f t="shared" si="913"/>
        <v>0.84082278481012651</v>
      </c>
      <c r="AE2642">
        <f t="shared" si="914"/>
        <v>0.41666666666666669</v>
      </c>
      <c r="AF2642">
        <f t="shared" si="915"/>
        <v>0.16666666666666666</v>
      </c>
      <c r="AG2642">
        <f t="shared" si="916"/>
        <v>0.33333333333333331</v>
      </c>
      <c r="AH2642">
        <f t="shared" si="917"/>
        <v>3.6529680365296802E-3</v>
      </c>
      <c r="AI2642">
        <f t="shared" si="918"/>
        <v>0.29287925696594425</v>
      </c>
      <c r="AJ2642">
        <f t="shared" si="919"/>
        <v>0.48009950248756222</v>
      </c>
      <c r="AK2642">
        <f t="shared" si="920"/>
        <v>0</v>
      </c>
      <c r="AM2642">
        <v>165</v>
      </c>
      <c r="AN2642">
        <v>412.5</v>
      </c>
      <c r="AO2642">
        <v>991.3125</v>
      </c>
      <c r="AP2642">
        <v>751.34025356576831</v>
      </c>
      <c r="AQ2642">
        <v>0</v>
      </c>
      <c r="AT2642">
        <f t="shared" si="921"/>
        <v>0.47887323943661969</v>
      </c>
      <c r="AU2642">
        <f t="shared" si="922"/>
        <v>0.16959578207381371</v>
      </c>
      <c r="AV2642">
        <f t="shared" si="923"/>
        <v>0.70023769495931276</v>
      </c>
      <c r="AW2642">
        <f t="shared" si="924"/>
        <v>0.37045038054786233</v>
      </c>
      <c r="AX2642">
        <f t="shared" si="925"/>
        <v>0</v>
      </c>
    </row>
    <row r="2643" spans="2:50" ht="15">
      <c r="B2643" s="52">
        <v>1</v>
      </c>
      <c r="C2643" s="52">
        <v>3.1549999999999998</v>
      </c>
      <c r="D2643" s="56">
        <v>0</v>
      </c>
      <c r="E2643" s="52">
        <v>1</v>
      </c>
      <c r="F2643" s="52">
        <v>7</v>
      </c>
      <c r="G2643" s="53">
        <v>2.585</v>
      </c>
      <c r="H2643" s="53">
        <v>2.61</v>
      </c>
      <c r="I2643" s="52">
        <v>4</v>
      </c>
      <c r="J2643" s="53">
        <v>2.63</v>
      </c>
      <c r="K2643" s="53">
        <v>2.657</v>
      </c>
      <c r="L2643" s="52">
        <v>40</v>
      </c>
      <c r="M2643" s="52">
        <v>1</v>
      </c>
      <c r="N2643" s="52">
        <v>20</v>
      </c>
      <c r="O2643" s="52">
        <v>28</v>
      </c>
      <c r="P2643" s="54">
        <v>51.975245000000001</v>
      </c>
      <c r="Q2643" s="54">
        <v>37.363336500000003</v>
      </c>
      <c r="R2643" s="55">
        <v>0</v>
      </c>
      <c r="U2643">
        <f t="shared" si="904"/>
        <v>0.16666666666666666</v>
      </c>
      <c r="V2643">
        <f t="shared" si="905"/>
        <v>0.95896656534954405</v>
      </c>
      <c r="W2643">
        <f t="shared" si="906"/>
        <v>0</v>
      </c>
      <c r="X2643">
        <f t="shared" si="907"/>
        <v>0.34129692832764502</v>
      </c>
      <c r="Y2643">
        <f t="shared" si="908"/>
        <v>1</v>
      </c>
      <c r="Z2643">
        <f t="shared" si="909"/>
        <v>0.7857142857142857</v>
      </c>
      <c r="AA2643">
        <f t="shared" si="910"/>
        <v>0.79331306990881456</v>
      </c>
      <c r="AB2643">
        <f t="shared" si="911"/>
        <v>1</v>
      </c>
      <c r="AC2643">
        <f t="shared" si="912"/>
        <v>0.83227848101265811</v>
      </c>
      <c r="AD2643">
        <f t="shared" si="913"/>
        <v>0.84082278481012651</v>
      </c>
      <c r="AE2643">
        <f t="shared" si="914"/>
        <v>0.41666666666666669</v>
      </c>
      <c r="AF2643">
        <f t="shared" si="915"/>
        <v>0.16666666666666666</v>
      </c>
      <c r="AG2643">
        <f t="shared" si="916"/>
        <v>0.33333333333333331</v>
      </c>
      <c r="AH2643">
        <f t="shared" si="917"/>
        <v>3.6529680365296802E-3</v>
      </c>
      <c r="AI2643">
        <f t="shared" si="918"/>
        <v>0.2749226006191951</v>
      </c>
      <c r="AJ2643">
        <f t="shared" si="919"/>
        <v>0.47388059701492541</v>
      </c>
      <c r="AK2643">
        <f t="shared" si="920"/>
        <v>0</v>
      </c>
      <c r="AM2643">
        <v>165</v>
      </c>
      <c r="AN2643">
        <v>412.5</v>
      </c>
      <c r="AO2643">
        <v>991.3125</v>
      </c>
      <c r="AP2643">
        <v>751.34025356576831</v>
      </c>
      <c r="AQ2643">
        <v>0</v>
      </c>
      <c r="AT2643">
        <f t="shared" si="921"/>
        <v>0.47887323943661969</v>
      </c>
      <c r="AU2643">
        <f t="shared" si="922"/>
        <v>0.16959578207381371</v>
      </c>
      <c r="AV2643">
        <f t="shared" si="923"/>
        <v>0.70023769495931276</v>
      </c>
      <c r="AW2643">
        <f t="shared" si="924"/>
        <v>0.37045038054786233</v>
      </c>
      <c r="AX2643">
        <f t="shared" si="925"/>
        <v>0</v>
      </c>
    </row>
    <row r="2644" spans="2:50" ht="15">
      <c r="B2644" s="52">
        <v>1</v>
      </c>
      <c r="C2644" s="52">
        <v>3.1549999999999998</v>
      </c>
      <c r="D2644" s="56">
        <v>0</v>
      </c>
      <c r="E2644" s="52">
        <v>1</v>
      </c>
      <c r="F2644" s="52">
        <v>7</v>
      </c>
      <c r="G2644" s="53">
        <v>2.585</v>
      </c>
      <c r="H2644" s="53">
        <v>2.61</v>
      </c>
      <c r="I2644" s="52">
        <v>4</v>
      </c>
      <c r="J2644" s="53">
        <v>2.63</v>
      </c>
      <c r="K2644" s="53">
        <v>2.657</v>
      </c>
      <c r="L2644" s="52">
        <v>40</v>
      </c>
      <c r="M2644" s="52">
        <v>1</v>
      </c>
      <c r="N2644" s="52">
        <v>20</v>
      </c>
      <c r="O2644" s="52">
        <v>28</v>
      </c>
      <c r="P2644" s="54">
        <v>54.328840999999997</v>
      </c>
      <c r="Q2644" s="54">
        <v>38.834333999999998</v>
      </c>
      <c r="R2644" s="55">
        <v>0</v>
      </c>
      <c r="U2644">
        <f t="shared" si="904"/>
        <v>0.16666666666666666</v>
      </c>
      <c r="V2644">
        <f t="shared" si="905"/>
        <v>0.95896656534954405</v>
      </c>
      <c r="W2644">
        <f t="shared" si="906"/>
        <v>0</v>
      </c>
      <c r="X2644">
        <f t="shared" si="907"/>
        <v>0.34129692832764502</v>
      </c>
      <c r="Y2644">
        <f t="shared" si="908"/>
        <v>1</v>
      </c>
      <c r="Z2644">
        <f t="shared" si="909"/>
        <v>0.7857142857142857</v>
      </c>
      <c r="AA2644">
        <f t="shared" si="910"/>
        <v>0.79331306990881456</v>
      </c>
      <c r="AB2644">
        <f t="shared" si="911"/>
        <v>1</v>
      </c>
      <c r="AC2644">
        <f t="shared" si="912"/>
        <v>0.83227848101265811</v>
      </c>
      <c r="AD2644">
        <f t="shared" si="913"/>
        <v>0.84082278481012651</v>
      </c>
      <c r="AE2644">
        <f t="shared" si="914"/>
        <v>0.41666666666666669</v>
      </c>
      <c r="AF2644">
        <f t="shared" si="915"/>
        <v>0.16666666666666666</v>
      </c>
      <c r="AG2644">
        <f t="shared" si="916"/>
        <v>0.33333333333333331</v>
      </c>
      <c r="AH2644">
        <f t="shared" si="917"/>
        <v>3.6529680365296802E-3</v>
      </c>
      <c r="AI2644">
        <f t="shared" si="918"/>
        <v>0.28978328173374612</v>
      </c>
      <c r="AJ2644">
        <f t="shared" si="919"/>
        <v>0.4925373134328358</v>
      </c>
      <c r="AK2644">
        <f t="shared" si="920"/>
        <v>0</v>
      </c>
      <c r="AM2644">
        <v>165</v>
      </c>
      <c r="AN2644">
        <v>412.5</v>
      </c>
      <c r="AO2644">
        <v>991.3125</v>
      </c>
      <c r="AP2644">
        <v>751.34025356576831</v>
      </c>
      <c r="AQ2644">
        <v>0</v>
      </c>
      <c r="AT2644">
        <f t="shared" si="921"/>
        <v>0.47887323943661969</v>
      </c>
      <c r="AU2644">
        <f t="shared" si="922"/>
        <v>0.16959578207381371</v>
      </c>
      <c r="AV2644">
        <f t="shared" si="923"/>
        <v>0.70023769495931276</v>
      </c>
      <c r="AW2644">
        <f t="shared" si="924"/>
        <v>0.37045038054786233</v>
      </c>
      <c r="AX2644">
        <f t="shared" si="925"/>
        <v>0</v>
      </c>
    </row>
    <row r="2645" spans="2:50" ht="15">
      <c r="B2645" s="52">
        <v>1</v>
      </c>
      <c r="C2645" s="52">
        <v>3.1549999999999998</v>
      </c>
      <c r="D2645" s="56">
        <v>0</v>
      </c>
      <c r="E2645" s="52">
        <v>1</v>
      </c>
      <c r="F2645" s="52">
        <v>7</v>
      </c>
      <c r="G2645" s="53">
        <v>2.585</v>
      </c>
      <c r="H2645" s="53">
        <v>2.61</v>
      </c>
      <c r="I2645" s="52">
        <v>4</v>
      </c>
      <c r="J2645" s="53">
        <v>2.63</v>
      </c>
      <c r="K2645" s="53">
        <v>2.657</v>
      </c>
      <c r="L2645" s="52">
        <v>40</v>
      </c>
      <c r="M2645" s="52">
        <v>1</v>
      </c>
      <c r="N2645" s="52">
        <v>20</v>
      </c>
      <c r="O2645" s="52">
        <v>91</v>
      </c>
      <c r="P2645" s="54">
        <v>62.762560000000001</v>
      </c>
      <c r="Q2645" s="54">
        <v>40.599530999999999</v>
      </c>
      <c r="R2645" s="55">
        <v>0</v>
      </c>
      <c r="U2645">
        <f t="shared" si="904"/>
        <v>0.16666666666666666</v>
      </c>
      <c r="V2645">
        <f t="shared" si="905"/>
        <v>0.95896656534954405</v>
      </c>
      <c r="W2645">
        <f t="shared" si="906"/>
        <v>0</v>
      </c>
      <c r="X2645">
        <f t="shared" si="907"/>
        <v>0.34129692832764502</v>
      </c>
      <c r="Y2645">
        <f t="shared" si="908"/>
        <v>1</v>
      </c>
      <c r="Z2645">
        <f t="shared" si="909"/>
        <v>0.7857142857142857</v>
      </c>
      <c r="AA2645">
        <f t="shared" si="910"/>
        <v>0.79331306990881456</v>
      </c>
      <c r="AB2645">
        <f t="shared" si="911"/>
        <v>1</v>
      </c>
      <c r="AC2645">
        <f t="shared" si="912"/>
        <v>0.83227848101265811</v>
      </c>
      <c r="AD2645">
        <f t="shared" si="913"/>
        <v>0.84082278481012651</v>
      </c>
      <c r="AE2645">
        <f t="shared" si="914"/>
        <v>0.41666666666666669</v>
      </c>
      <c r="AF2645">
        <f t="shared" si="915"/>
        <v>0.16666666666666666</v>
      </c>
      <c r="AG2645">
        <f t="shared" si="916"/>
        <v>0.33333333333333331</v>
      </c>
      <c r="AH2645">
        <f t="shared" si="917"/>
        <v>1.1872146118721462E-2</v>
      </c>
      <c r="AI2645">
        <f t="shared" si="918"/>
        <v>0.34303405572755413</v>
      </c>
      <c r="AJ2645">
        <f t="shared" si="919"/>
        <v>0.51492537313432829</v>
      </c>
      <c r="AK2645">
        <f t="shared" si="920"/>
        <v>0</v>
      </c>
      <c r="AM2645">
        <v>165</v>
      </c>
      <c r="AN2645">
        <v>412.5</v>
      </c>
      <c r="AO2645">
        <v>991.3125</v>
      </c>
      <c r="AP2645">
        <v>751.34025356576831</v>
      </c>
      <c r="AQ2645">
        <v>0</v>
      </c>
      <c r="AT2645">
        <f t="shared" si="921"/>
        <v>0.47887323943661969</v>
      </c>
      <c r="AU2645">
        <f t="shared" si="922"/>
        <v>0.16959578207381371</v>
      </c>
      <c r="AV2645">
        <f t="shared" si="923"/>
        <v>0.70023769495931276</v>
      </c>
      <c r="AW2645">
        <f t="shared" si="924"/>
        <v>0.37045038054786233</v>
      </c>
      <c r="AX2645">
        <f t="shared" si="925"/>
        <v>0</v>
      </c>
    </row>
    <row r="2646" spans="2:50" ht="15">
      <c r="B2646" s="52">
        <v>1</v>
      </c>
      <c r="C2646" s="52">
        <v>3.1549999999999998</v>
      </c>
      <c r="D2646" s="56">
        <v>0</v>
      </c>
      <c r="E2646" s="52">
        <v>1</v>
      </c>
      <c r="F2646" s="52">
        <v>7</v>
      </c>
      <c r="G2646" s="53">
        <v>2.585</v>
      </c>
      <c r="H2646" s="53">
        <v>2.61</v>
      </c>
      <c r="I2646" s="52">
        <v>4</v>
      </c>
      <c r="J2646" s="53">
        <v>2.63</v>
      </c>
      <c r="K2646" s="53">
        <v>2.657</v>
      </c>
      <c r="L2646" s="52">
        <v>40</v>
      </c>
      <c r="M2646" s="52">
        <v>1</v>
      </c>
      <c r="N2646" s="52">
        <v>20</v>
      </c>
      <c r="O2646" s="52">
        <v>91</v>
      </c>
      <c r="P2646" s="54">
        <v>61.291562499999998</v>
      </c>
      <c r="Q2646" s="54">
        <v>38.442067999999999</v>
      </c>
      <c r="R2646" s="55">
        <v>0</v>
      </c>
      <c r="U2646">
        <f t="shared" si="904"/>
        <v>0.16666666666666666</v>
      </c>
      <c r="V2646">
        <f t="shared" si="905"/>
        <v>0.95896656534954405</v>
      </c>
      <c r="W2646">
        <f t="shared" si="906"/>
        <v>0</v>
      </c>
      <c r="X2646">
        <f t="shared" si="907"/>
        <v>0.34129692832764502</v>
      </c>
      <c r="Y2646">
        <f t="shared" si="908"/>
        <v>1</v>
      </c>
      <c r="Z2646">
        <f t="shared" si="909"/>
        <v>0.7857142857142857</v>
      </c>
      <c r="AA2646">
        <f t="shared" si="910"/>
        <v>0.79331306990881456</v>
      </c>
      <c r="AB2646">
        <f t="shared" si="911"/>
        <v>1</v>
      </c>
      <c r="AC2646">
        <f t="shared" si="912"/>
        <v>0.83227848101265811</v>
      </c>
      <c r="AD2646">
        <f t="shared" si="913"/>
        <v>0.84082278481012651</v>
      </c>
      <c r="AE2646">
        <f t="shared" si="914"/>
        <v>0.41666666666666669</v>
      </c>
      <c r="AF2646">
        <f t="shared" si="915"/>
        <v>0.16666666666666666</v>
      </c>
      <c r="AG2646">
        <f t="shared" si="916"/>
        <v>0.33333333333333331</v>
      </c>
      <c r="AH2646">
        <f t="shared" si="917"/>
        <v>1.1872146118721462E-2</v>
      </c>
      <c r="AI2646">
        <f t="shared" si="918"/>
        <v>0.33374613003095976</v>
      </c>
      <c r="AJ2646">
        <f t="shared" si="919"/>
        <v>0.48756218905472637</v>
      </c>
      <c r="AK2646">
        <f t="shared" si="920"/>
        <v>0</v>
      </c>
      <c r="AM2646">
        <v>165</v>
      </c>
      <c r="AN2646">
        <v>412.5</v>
      </c>
      <c r="AO2646">
        <v>991.3125</v>
      </c>
      <c r="AP2646">
        <v>751.34025356576831</v>
      </c>
      <c r="AQ2646">
        <v>0</v>
      </c>
      <c r="AT2646">
        <f t="shared" si="921"/>
        <v>0.47887323943661969</v>
      </c>
      <c r="AU2646">
        <f t="shared" si="922"/>
        <v>0.16959578207381371</v>
      </c>
      <c r="AV2646">
        <f t="shared" si="923"/>
        <v>0.70023769495931276</v>
      </c>
      <c r="AW2646">
        <f t="shared" si="924"/>
        <v>0.37045038054786233</v>
      </c>
      <c r="AX2646">
        <f t="shared" si="925"/>
        <v>0</v>
      </c>
    </row>
    <row r="2647" spans="2:50" ht="15">
      <c r="B2647" s="52">
        <v>1</v>
      </c>
      <c r="C2647" s="52">
        <v>3.1549999999999998</v>
      </c>
      <c r="D2647" s="56">
        <v>0</v>
      </c>
      <c r="E2647" s="52">
        <v>1</v>
      </c>
      <c r="F2647" s="52">
        <v>7</v>
      </c>
      <c r="G2647" s="53">
        <v>2.585</v>
      </c>
      <c r="H2647" s="53">
        <v>2.61</v>
      </c>
      <c r="I2647" s="52">
        <v>4</v>
      </c>
      <c r="J2647" s="53">
        <v>2.63</v>
      </c>
      <c r="K2647" s="53">
        <v>2.657</v>
      </c>
      <c r="L2647" s="52">
        <v>40</v>
      </c>
      <c r="M2647" s="52">
        <v>1</v>
      </c>
      <c r="N2647" s="52">
        <v>20</v>
      </c>
      <c r="O2647" s="52">
        <v>91</v>
      </c>
      <c r="P2647" s="54">
        <v>65.312289000000007</v>
      </c>
      <c r="Q2647" s="54">
        <v>39.716932499999999</v>
      </c>
      <c r="R2647" s="55">
        <v>0</v>
      </c>
      <c r="U2647">
        <f t="shared" si="904"/>
        <v>0.16666666666666666</v>
      </c>
      <c r="V2647">
        <f t="shared" si="905"/>
        <v>0.95896656534954405</v>
      </c>
      <c r="W2647">
        <f t="shared" si="906"/>
        <v>0</v>
      </c>
      <c r="X2647">
        <f t="shared" si="907"/>
        <v>0.34129692832764502</v>
      </c>
      <c r="Y2647">
        <f t="shared" si="908"/>
        <v>1</v>
      </c>
      <c r="Z2647">
        <f t="shared" si="909"/>
        <v>0.7857142857142857</v>
      </c>
      <c r="AA2647">
        <f t="shared" si="910"/>
        <v>0.79331306990881456</v>
      </c>
      <c r="AB2647">
        <f t="shared" si="911"/>
        <v>1</v>
      </c>
      <c r="AC2647">
        <f t="shared" si="912"/>
        <v>0.83227848101265811</v>
      </c>
      <c r="AD2647">
        <f t="shared" si="913"/>
        <v>0.84082278481012651</v>
      </c>
      <c r="AE2647">
        <f t="shared" si="914"/>
        <v>0.41666666666666669</v>
      </c>
      <c r="AF2647">
        <f t="shared" si="915"/>
        <v>0.16666666666666666</v>
      </c>
      <c r="AG2647">
        <f t="shared" si="916"/>
        <v>0.33333333333333331</v>
      </c>
      <c r="AH2647">
        <f t="shared" si="917"/>
        <v>1.1872146118721462E-2</v>
      </c>
      <c r="AI2647">
        <f t="shared" si="918"/>
        <v>0.35913312693498456</v>
      </c>
      <c r="AJ2647">
        <f t="shared" si="919"/>
        <v>0.50373134328358204</v>
      </c>
      <c r="AK2647">
        <f t="shared" si="920"/>
        <v>0</v>
      </c>
      <c r="AM2647">
        <v>165</v>
      </c>
      <c r="AN2647">
        <v>412.5</v>
      </c>
      <c r="AO2647">
        <v>991.3125</v>
      </c>
      <c r="AP2647">
        <v>751.34025356576831</v>
      </c>
      <c r="AQ2647">
        <v>0</v>
      </c>
      <c r="AT2647">
        <f t="shared" si="921"/>
        <v>0.47887323943661969</v>
      </c>
      <c r="AU2647">
        <f t="shared" si="922"/>
        <v>0.16959578207381371</v>
      </c>
      <c r="AV2647">
        <f t="shared" si="923"/>
        <v>0.70023769495931276</v>
      </c>
      <c r="AW2647">
        <f t="shared" si="924"/>
        <v>0.37045038054786233</v>
      </c>
      <c r="AX2647">
        <f t="shared" si="925"/>
        <v>0</v>
      </c>
    </row>
    <row r="2648" spans="2:50" ht="15">
      <c r="B2648" s="52">
        <v>1</v>
      </c>
      <c r="C2648" s="52">
        <v>3.1549999999999998</v>
      </c>
      <c r="D2648" s="56">
        <v>0</v>
      </c>
      <c r="E2648" s="52">
        <v>1</v>
      </c>
      <c r="F2648" s="52">
        <v>7</v>
      </c>
      <c r="G2648" s="53">
        <v>2.585</v>
      </c>
      <c r="H2648" s="53">
        <v>2.61</v>
      </c>
      <c r="I2648" s="52">
        <v>4</v>
      </c>
      <c r="J2648" s="53">
        <v>2.63</v>
      </c>
      <c r="K2648" s="53">
        <v>2.657</v>
      </c>
      <c r="L2648" s="52">
        <v>48.5</v>
      </c>
      <c r="M2648" s="52">
        <v>1</v>
      </c>
      <c r="N2648" s="52">
        <v>20</v>
      </c>
      <c r="O2648" s="52">
        <v>7</v>
      </c>
      <c r="P2648" s="54">
        <v>35.500073</v>
      </c>
      <c r="Q2648" s="54">
        <v>33.440676500000002</v>
      </c>
      <c r="R2648" s="55">
        <v>0</v>
      </c>
      <c r="U2648">
        <f t="shared" si="904"/>
        <v>0.16666666666666666</v>
      </c>
      <c r="V2648">
        <f t="shared" si="905"/>
        <v>0.95896656534954405</v>
      </c>
      <c r="W2648">
        <f t="shared" si="906"/>
        <v>0</v>
      </c>
      <c r="X2648">
        <f t="shared" si="907"/>
        <v>0.34129692832764502</v>
      </c>
      <c r="Y2648">
        <f t="shared" si="908"/>
        <v>1</v>
      </c>
      <c r="Z2648">
        <f t="shared" si="909"/>
        <v>0.7857142857142857</v>
      </c>
      <c r="AA2648">
        <f t="shared" si="910"/>
        <v>0.79331306990881456</v>
      </c>
      <c r="AB2648">
        <f t="shared" si="911"/>
        <v>1</v>
      </c>
      <c r="AC2648">
        <f t="shared" si="912"/>
        <v>0.83227848101265811</v>
      </c>
      <c r="AD2648">
        <f t="shared" si="913"/>
        <v>0.84082278481012651</v>
      </c>
      <c r="AE2648">
        <f t="shared" si="914"/>
        <v>0.55833333333333335</v>
      </c>
      <c r="AF2648">
        <f t="shared" si="915"/>
        <v>0.16666666666666666</v>
      </c>
      <c r="AG2648">
        <f t="shared" si="916"/>
        <v>0.33333333333333331</v>
      </c>
      <c r="AH2648">
        <f t="shared" si="917"/>
        <v>9.1324200913242006E-4</v>
      </c>
      <c r="AI2648">
        <f t="shared" si="918"/>
        <v>0.17089783281733747</v>
      </c>
      <c r="AJ2648">
        <f t="shared" si="919"/>
        <v>0.42412935323383089</v>
      </c>
      <c r="AK2648">
        <f t="shared" si="920"/>
        <v>0</v>
      </c>
      <c r="AM2648">
        <v>165</v>
      </c>
      <c r="AN2648">
        <v>340.20618556701032</v>
      </c>
      <c r="AO2648">
        <v>991.3125</v>
      </c>
      <c r="AP2648">
        <v>810.85948747692248</v>
      </c>
      <c r="AQ2648">
        <v>0</v>
      </c>
      <c r="AT2648">
        <f t="shared" si="921"/>
        <v>0.47887323943661969</v>
      </c>
      <c r="AU2648">
        <f t="shared" si="922"/>
        <v>9.3363288822857979E-2</v>
      </c>
      <c r="AV2648">
        <f t="shared" si="923"/>
        <v>0.70023769495931276</v>
      </c>
      <c r="AW2648">
        <f t="shared" si="924"/>
        <v>0.39979650269114275</v>
      </c>
      <c r="AX2648">
        <f t="shared" si="925"/>
        <v>0</v>
      </c>
    </row>
    <row r="2649" spans="2:50" ht="15">
      <c r="B2649" s="52">
        <v>1</v>
      </c>
      <c r="C2649" s="52">
        <v>3.1549999999999998</v>
      </c>
      <c r="D2649" s="56">
        <v>0</v>
      </c>
      <c r="E2649" s="52">
        <v>1</v>
      </c>
      <c r="F2649" s="52">
        <v>7</v>
      </c>
      <c r="G2649" s="53">
        <v>2.585</v>
      </c>
      <c r="H2649" s="53">
        <v>2.61</v>
      </c>
      <c r="I2649" s="52">
        <v>4</v>
      </c>
      <c r="J2649" s="53">
        <v>2.63</v>
      </c>
      <c r="K2649" s="53">
        <v>2.657</v>
      </c>
      <c r="L2649" s="52">
        <v>48.5</v>
      </c>
      <c r="M2649" s="52">
        <v>1</v>
      </c>
      <c r="N2649" s="52">
        <v>20</v>
      </c>
      <c r="O2649" s="52">
        <v>7</v>
      </c>
      <c r="P2649" s="54">
        <v>34.421341499999997</v>
      </c>
      <c r="Q2649" s="54">
        <v>35.402006499999999</v>
      </c>
      <c r="R2649" s="55">
        <v>0</v>
      </c>
      <c r="U2649">
        <f t="shared" si="904"/>
        <v>0.16666666666666666</v>
      </c>
      <c r="V2649">
        <f t="shared" si="905"/>
        <v>0.95896656534954405</v>
      </c>
      <c r="W2649">
        <f t="shared" si="906"/>
        <v>0</v>
      </c>
      <c r="X2649">
        <f t="shared" si="907"/>
        <v>0.34129692832764502</v>
      </c>
      <c r="Y2649">
        <f t="shared" si="908"/>
        <v>1</v>
      </c>
      <c r="Z2649">
        <f t="shared" si="909"/>
        <v>0.7857142857142857</v>
      </c>
      <c r="AA2649">
        <f t="shared" si="910"/>
        <v>0.79331306990881456</v>
      </c>
      <c r="AB2649">
        <f t="shared" si="911"/>
        <v>1</v>
      </c>
      <c r="AC2649">
        <f t="shared" si="912"/>
        <v>0.83227848101265811</v>
      </c>
      <c r="AD2649">
        <f t="shared" si="913"/>
        <v>0.84082278481012651</v>
      </c>
      <c r="AE2649">
        <f t="shared" si="914"/>
        <v>0.55833333333333335</v>
      </c>
      <c r="AF2649">
        <f t="shared" si="915"/>
        <v>0.16666666666666666</v>
      </c>
      <c r="AG2649">
        <f t="shared" si="916"/>
        <v>0.33333333333333331</v>
      </c>
      <c r="AH2649">
        <f t="shared" si="917"/>
        <v>9.1324200913242006E-4</v>
      </c>
      <c r="AI2649">
        <f t="shared" si="918"/>
        <v>0.16408668730650153</v>
      </c>
      <c r="AJ2649">
        <f t="shared" si="919"/>
        <v>0.44900497512437809</v>
      </c>
      <c r="AK2649">
        <f t="shared" si="920"/>
        <v>0</v>
      </c>
      <c r="AM2649">
        <v>165</v>
      </c>
      <c r="AN2649">
        <v>340.20618556701032</v>
      </c>
      <c r="AO2649">
        <v>991.3125</v>
      </c>
      <c r="AP2649">
        <v>810.85948747692248</v>
      </c>
      <c r="AQ2649">
        <v>0</v>
      </c>
      <c r="AT2649">
        <f t="shared" si="921"/>
        <v>0.47887323943661969</v>
      </c>
      <c r="AU2649">
        <f t="shared" si="922"/>
        <v>9.3363288822857979E-2</v>
      </c>
      <c r="AV2649">
        <f t="shared" si="923"/>
        <v>0.70023769495931276</v>
      </c>
      <c r="AW2649">
        <f t="shared" si="924"/>
        <v>0.39979650269114275</v>
      </c>
      <c r="AX2649">
        <f t="shared" si="925"/>
        <v>0</v>
      </c>
    </row>
    <row r="2650" spans="2:50" ht="15">
      <c r="B2650" s="52">
        <v>1</v>
      </c>
      <c r="C2650" s="52">
        <v>3.1549999999999998</v>
      </c>
      <c r="D2650" s="56">
        <v>0</v>
      </c>
      <c r="E2650" s="52">
        <v>1</v>
      </c>
      <c r="F2650" s="52">
        <v>7</v>
      </c>
      <c r="G2650" s="53">
        <v>2.585</v>
      </c>
      <c r="H2650" s="53">
        <v>2.61</v>
      </c>
      <c r="I2650" s="52">
        <v>4</v>
      </c>
      <c r="J2650" s="53">
        <v>2.63</v>
      </c>
      <c r="K2650" s="53">
        <v>2.657</v>
      </c>
      <c r="L2650" s="52">
        <v>48.5</v>
      </c>
      <c r="M2650" s="52">
        <v>1</v>
      </c>
      <c r="N2650" s="52">
        <v>20</v>
      </c>
      <c r="O2650" s="52">
        <v>7</v>
      </c>
      <c r="P2650" s="54">
        <v>33.832942500000001</v>
      </c>
      <c r="Q2650" s="54">
        <v>32.263878499999997</v>
      </c>
      <c r="R2650" s="55">
        <v>0</v>
      </c>
      <c r="U2650">
        <f t="shared" si="904"/>
        <v>0.16666666666666666</v>
      </c>
      <c r="V2650">
        <f t="shared" si="905"/>
        <v>0.95896656534954405</v>
      </c>
      <c r="W2650">
        <f t="shared" si="906"/>
        <v>0</v>
      </c>
      <c r="X2650">
        <f t="shared" si="907"/>
        <v>0.34129692832764502</v>
      </c>
      <c r="Y2650">
        <f t="shared" si="908"/>
        <v>1</v>
      </c>
      <c r="Z2650">
        <f t="shared" si="909"/>
        <v>0.7857142857142857</v>
      </c>
      <c r="AA2650">
        <f t="shared" si="910"/>
        <v>0.79331306990881456</v>
      </c>
      <c r="AB2650">
        <f t="shared" si="911"/>
        <v>1</v>
      </c>
      <c r="AC2650">
        <f t="shared" si="912"/>
        <v>0.83227848101265811</v>
      </c>
      <c r="AD2650">
        <f t="shared" si="913"/>
        <v>0.84082278481012651</v>
      </c>
      <c r="AE2650">
        <f t="shared" si="914"/>
        <v>0.55833333333333335</v>
      </c>
      <c r="AF2650">
        <f t="shared" si="915"/>
        <v>0.16666666666666666</v>
      </c>
      <c r="AG2650">
        <f t="shared" si="916"/>
        <v>0.33333333333333331</v>
      </c>
      <c r="AH2650">
        <f t="shared" si="917"/>
        <v>9.1324200913242006E-4</v>
      </c>
      <c r="AI2650">
        <f t="shared" si="918"/>
        <v>0.16037151702786379</v>
      </c>
      <c r="AJ2650">
        <f t="shared" si="919"/>
        <v>0.40920398009950243</v>
      </c>
      <c r="AK2650">
        <f t="shared" si="920"/>
        <v>0</v>
      </c>
      <c r="AM2650">
        <v>165</v>
      </c>
      <c r="AN2650">
        <v>340.20618556701032</v>
      </c>
      <c r="AO2650">
        <v>991.3125</v>
      </c>
      <c r="AP2650">
        <v>810.85948747692248</v>
      </c>
      <c r="AQ2650">
        <v>0</v>
      </c>
      <c r="AT2650">
        <f t="shared" si="921"/>
        <v>0.47887323943661969</v>
      </c>
      <c r="AU2650">
        <f t="shared" si="922"/>
        <v>9.3363288822857979E-2</v>
      </c>
      <c r="AV2650">
        <f t="shared" si="923"/>
        <v>0.70023769495931276</v>
      </c>
      <c r="AW2650">
        <f t="shared" si="924"/>
        <v>0.39979650269114275</v>
      </c>
      <c r="AX2650">
        <f t="shared" si="925"/>
        <v>0</v>
      </c>
    </row>
    <row r="2651" spans="2:50" ht="15">
      <c r="B2651" s="52">
        <v>1</v>
      </c>
      <c r="C2651" s="52">
        <v>3.1549999999999998</v>
      </c>
      <c r="D2651" s="56">
        <v>0</v>
      </c>
      <c r="E2651" s="52">
        <v>1</v>
      </c>
      <c r="F2651" s="52">
        <v>7</v>
      </c>
      <c r="G2651" s="53">
        <v>2.585</v>
      </c>
      <c r="H2651" s="53">
        <v>2.61</v>
      </c>
      <c r="I2651" s="52">
        <v>4</v>
      </c>
      <c r="J2651" s="53">
        <v>2.63</v>
      </c>
      <c r="K2651" s="53">
        <v>2.657</v>
      </c>
      <c r="L2651" s="52">
        <v>48.5</v>
      </c>
      <c r="M2651" s="52">
        <v>1</v>
      </c>
      <c r="N2651" s="52">
        <v>20</v>
      </c>
      <c r="O2651" s="52">
        <v>28</v>
      </c>
      <c r="P2651" s="54">
        <v>49.7197155</v>
      </c>
      <c r="Q2651" s="54">
        <v>38.540134500000001</v>
      </c>
      <c r="R2651" s="55">
        <v>0</v>
      </c>
      <c r="U2651">
        <f t="shared" si="904"/>
        <v>0.16666666666666666</v>
      </c>
      <c r="V2651">
        <f t="shared" si="905"/>
        <v>0.95896656534954405</v>
      </c>
      <c r="W2651">
        <f t="shared" si="906"/>
        <v>0</v>
      </c>
      <c r="X2651">
        <f t="shared" si="907"/>
        <v>0.34129692832764502</v>
      </c>
      <c r="Y2651">
        <f t="shared" si="908"/>
        <v>1</v>
      </c>
      <c r="Z2651">
        <f t="shared" si="909"/>
        <v>0.7857142857142857</v>
      </c>
      <c r="AA2651">
        <f t="shared" si="910"/>
        <v>0.79331306990881456</v>
      </c>
      <c r="AB2651">
        <f t="shared" si="911"/>
        <v>1</v>
      </c>
      <c r="AC2651">
        <f t="shared" si="912"/>
        <v>0.83227848101265811</v>
      </c>
      <c r="AD2651">
        <f t="shared" si="913"/>
        <v>0.84082278481012651</v>
      </c>
      <c r="AE2651">
        <f t="shared" si="914"/>
        <v>0.55833333333333335</v>
      </c>
      <c r="AF2651">
        <f t="shared" si="915"/>
        <v>0.16666666666666666</v>
      </c>
      <c r="AG2651">
        <f t="shared" si="916"/>
        <v>0.33333333333333331</v>
      </c>
      <c r="AH2651">
        <f t="shared" si="917"/>
        <v>3.6529680365296802E-3</v>
      </c>
      <c r="AI2651">
        <f t="shared" si="918"/>
        <v>0.26068111455108356</v>
      </c>
      <c r="AJ2651">
        <f t="shared" si="919"/>
        <v>0.48880597014925375</v>
      </c>
      <c r="AK2651">
        <f t="shared" si="920"/>
        <v>0</v>
      </c>
      <c r="AM2651">
        <v>165</v>
      </c>
      <c r="AN2651">
        <v>340.20618556701032</v>
      </c>
      <c r="AO2651">
        <v>991.3125</v>
      </c>
      <c r="AP2651">
        <v>810.85948747692248</v>
      </c>
      <c r="AQ2651">
        <v>0</v>
      </c>
      <c r="AT2651">
        <f t="shared" si="921"/>
        <v>0.47887323943661969</v>
      </c>
      <c r="AU2651">
        <f t="shared" si="922"/>
        <v>9.3363288822857979E-2</v>
      </c>
      <c r="AV2651">
        <f t="shared" si="923"/>
        <v>0.70023769495931276</v>
      </c>
      <c r="AW2651">
        <f t="shared" si="924"/>
        <v>0.39979650269114275</v>
      </c>
      <c r="AX2651">
        <f t="shared" si="925"/>
        <v>0</v>
      </c>
    </row>
    <row r="2652" spans="2:50" ht="15">
      <c r="B2652" s="52">
        <v>1</v>
      </c>
      <c r="C2652" s="52">
        <v>3.1549999999999998</v>
      </c>
      <c r="D2652" s="56">
        <v>0</v>
      </c>
      <c r="E2652" s="52">
        <v>1</v>
      </c>
      <c r="F2652" s="52">
        <v>7</v>
      </c>
      <c r="G2652" s="53">
        <v>2.585</v>
      </c>
      <c r="H2652" s="53">
        <v>2.61</v>
      </c>
      <c r="I2652" s="52">
        <v>4</v>
      </c>
      <c r="J2652" s="53">
        <v>2.63</v>
      </c>
      <c r="K2652" s="53">
        <v>2.657</v>
      </c>
      <c r="L2652" s="52">
        <v>48.5</v>
      </c>
      <c r="M2652" s="52">
        <v>1</v>
      </c>
      <c r="N2652" s="52">
        <v>20</v>
      </c>
      <c r="O2652" s="52">
        <v>28</v>
      </c>
      <c r="P2652" s="54">
        <v>49.229382999999999</v>
      </c>
      <c r="Q2652" s="54">
        <v>38.245934999999996</v>
      </c>
      <c r="R2652" s="55">
        <v>0</v>
      </c>
      <c r="U2652">
        <f t="shared" si="904"/>
        <v>0.16666666666666666</v>
      </c>
      <c r="V2652">
        <f t="shared" si="905"/>
        <v>0.95896656534954405</v>
      </c>
      <c r="W2652">
        <f t="shared" si="906"/>
        <v>0</v>
      </c>
      <c r="X2652">
        <f t="shared" si="907"/>
        <v>0.34129692832764502</v>
      </c>
      <c r="Y2652">
        <f t="shared" si="908"/>
        <v>1</v>
      </c>
      <c r="Z2652">
        <f t="shared" si="909"/>
        <v>0.7857142857142857</v>
      </c>
      <c r="AA2652">
        <f t="shared" si="910"/>
        <v>0.79331306990881456</v>
      </c>
      <c r="AB2652">
        <f t="shared" si="911"/>
        <v>1</v>
      </c>
      <c r="AC2652">
        <f t="shared" si="912"/>
        <v>0.83227848101265811</v>
      </c>
      <c r="AD2652">
        <f t="shared" si="913"/>
        <v>0.84082278481012651</v>
      </c>
      <c r="AE2652">
        <f t="shared" si="914"/>
        <v>0.55833333333333335</v>
      </c>
      <c r="AF2652">
        <f t="shared" si="915"/>
        <v>0.16666666666666666</v>
      </c>
      <c r="AG2652">
        <f t="shared" si="916"/>
        <v>0.33333333333333331</v>
      </c>
      <c r="AH2652">
        <f t="shared" si="917"/>
        <v>3.6529680365296802E-3</v>
      </c>
      <c r="AI2652">
        <f t="shared" si="918"/>
        <v>0.25758513931888544</v>
      </c>
      <c r="AJ2652">
        <f t="shared" si="919"/>
        <v>0.4850746268656716</v>
      </c>
      <c r="AK2652">
        <f t="shared" si="920"/>
        <v>0</v>
      </c>
      <c r="AM2652">
        <v>165</v>
      </c>
      <c r="AN2652">
        <v>340.20618556701032</v>
      </c>
      <c r="AO2652">
        <v>991.3125</v>
      </c>
      <c r="AP2652">
        <v>810.85948747692248</v>
      </c>
      <c r="AQ2652">
        <v>0</v>
      </c>
      <c r="AT2652">
        <f t="shared" si="921"/>
        <v>0.47887323943661969</v>
      </c>
      <c r="AU2652">
        <f t="shared" si="922"/>
        <v>9.3363288822857979E-2</v>
      </c>
      <c r="AV2652">
        <f t="shared" si="923"/>
        <v>0.70023769495931276</v>
      </c>
      <c r="AW2652">
        <f t="shared" si="924"/>
        <v>0.39979650269114275</v>
      </c>
      <c r="AX2652">
        <f t="shared" si="925"/>
        <v>0</v>
      </c>
    </row>
    <row r="2653" spans="2:50" ht="15">
      <c r="B2653" s="52">
        <v>1</v>
      </c>
      <c r="C2653" s="52">
        <v>3.1549999999999998</v>
      </c>
      <c r="D2653" s="56">
        <v>0</v>
      </c>
      <c r="E2653" s="52">
        <v>1</v>
      </c>
      <c r="F2653" s="52">
        <v>7</v>
      </c>
      <c r="G2653" s="53">
        <v>2.585</v>
      </c>
      <c r="H2653" s="53">
        <v>2.61</v>
      </c>
      <c r="I2653" s="52">
        <v>4</v>
      </c>
      <c r="J2653" s="53">
        <v>2.63</v>
      </c>
      <c r="K2653" s="53">
        <v>2.657</v>
      </c>
      <c r="L2653" s="52">
        <v>48.5</v>
      </c>
      <c r="M2653" s="52">
        <v>1</v>
      </c>
      <c r="N2653" s="52">
        <v>20</v>
      </c>
      <c r="O2653" s="52">
        <v>28</v>
      </c>
      <c r="P2653" s="54">
        <v>49.033250000000002</v>
      </c>
      <c r="Q2653" s="54">
        <v>38.442067999999999</v>
      </c>
      <c r="R2653" s="55">
        <v>0</v>
      </c>
      <c r="U2653">
        <f t="shared" si="904"/>
        <v>0.16666666666666666</v>
      </c>
      <c r="V2653">
        <f t="shared" si="905"/>
        <v>0.95896656534954405</v>
      </c>
      <c r="W2653">
        <f t="shared" si="906"/>
        <v>0</v>
      </c>
      <c r="X2653">
        <f t="shared" si="907"/>
        <v>0.34129692832764502</v>
      </c>
      <c r="Y2653">
        <f t="shared" si="908"/>
        <v>1</v>
      </c>
      <c r="Z2653">
        <f t="shared" si="909"/>
        <v>0.7857142857142857</v>
      </c>
      <c r="AA2653">
        <f t="shared" si="910"/>
        <v>0.79331306990881456</v>
      </c>
      <c r="AB2653">
        <f t="shared" si="911"/>
        <v>1</v>
      </c>
      <c r="AC2653">
        <f t="shared" si="912"/>
        <v>0.83227848101265811</v>
      </c>
      <c r="AD2653">
        <f t="shared" si="913"/>
        <v>0.84082278481012651</v>
      </c>
      <c r="AE2653">
        <f t="shared" si="914"/>
        <v>0.55833333333333335</v>
      </c>
      <c r="AF2653">
        <f t="shared" si="915"/>
        <v>0.16666666666666666</v>
      </c>
      <c r="AG2653">
        <f t="shared" si="916"/>
        <v>0.33333333333333331</v>
      </c>
      <c r="AH2653">
        <f t="shared" si="917"/>
        <v>3.6529680365296802E-3</v>
      </c>
      <c r="AI2653">
        <f t="shared" si="918"/>
        <v>0.2563467492260062</v>
      </c>
      <c r="AJ2653">
        <f t="shared" si="919"/>
        <v>0.48756218905472637</v>
      </c>
      <c r="AK2653">
        <f t="shared" si="920"/>
        <v>0</v>
      </c>
      <c r="AM2653">
        <v>165</v>
      </c>
      <c r="AN2653">
        <v>340.20618556701032</v>
      </c>
      <c r="AO2653">
        <v>991.3125</v>
      </c>
      <c r="AP2653">
        <v>810.85948747692248</v>
      </c>
      <c r="AQ2653">
        <v>0</v>
      </c>
      <c r="AT2653">
        <f t="shared" si="921"/>
        <v>0.47887323943661969</v>
      </c>
      <c r="AU2653">
        <f t="shared" si="922"/>
        <v>9.3363288822857979E-2</v>
      </c>
      <c r="AV2653">
        <f t="shared" si="923"/>
        <v>0.70023769495931276</v>
      </c>
      <c r="AW2653">
        <f t="shared" si="924"/>
        <v>0.39979650269114275</v>
      </c>
      <c r="AX2653">
        <f t="shared" si="925"/>
        <v>0</v>
      </c>
    </row>
    <row r="2654" spans="2:50" ht="15">
      <c r="B2654" s="52">
        <v>1</v>
      </c>
      <c r="C2654" s="52">
        <v>3.1549999999999998</v>
      </c>
      <c r="D2654" s="56">
        <v>0</v>
      </c>
      <c r="E2654" s="52">
        <v>1</v>
      </c>
      <c r="F2654" s="52">
        <v>7</v>
      </c>
      <c r="G2654" s="53">
        <v>2.585</v>
      </c>
      <c r="H2654" s="53">
        <v>2.61</v>
      </c>
      <c r="I2654" s="52">
        <v>4</v>
      </c>
      <c r="J2654" s="53">
        <v>2.63</v>
      </c>
      <c r="K2654" s="53">
        <v>2.657</v>
      </c>
      <c r="L2654" s="52">
        <v>48.5</v>
      </c>
      <c r="M2654" s="52">
        <v>1</v>
      </c>
      <c r="N2654" s="52">
        <v>20</v>
      </c>
      <c r="O2654" s="52">
        <v>91</v>
      </c>
      <c r="P2654" s="54">
        <v>58.447634000000001</v>
      </c>
      <c r="Q2654" s="54">
        <v>38.834333999999998</v>
      </c>
      <c r="R2654" s="55">
        <v>0</v>
      </c>
      <c r="U2654">
        <f t="shared" si="904"/>
        <v>0.16666666666666666</v>
      </c>
      <c r="V2654">
        <f t="shared" si="905"/>
        <v>0.95896656534954405</v>
      </c>
      <c r="W2654">
        <f t="shared" si="906"/>
        <v>0</v>
      </c>
      <c r="X2654">
        <f t="shared" si="907"/>
        <v>0.34129692832764502</v>
      </c>
      <c r="Y2654">
        <f t="shared" si="908"/>
        <v>1</v>
      </c>
      <c r="Z2654">
        <f t="shared" si="909"/>
        <v>0.7857142857142857</v>
      </c>
      <c r="AA2654">
        <f t="shared" si="910"/>
        <v>0.79331306990881456</v>
      </c>
      <c r="AB2654">
        <f t="shared" si="911"/>
        <v>1</v>
      </c>
      <c r="AC2654">
        <f t="shared" si="912"/>
        <v>0.83227848101265811</v>
      </c>
      <c r="AD2654">
        <f t="shared" si="913"/>
        <v>0.84082278481012651</v>
      </c>
      <c r="AE2654">
        <f t="shared" si="914"/>
        <v>0.55833333333333335</v>
      </c>
      <c r="AF2654">
        <f t="shared" si="915"/>
        <v>0.16666666666666666</v>
      </c>
      <c r="AG2654">
        <f t="shared" si="916"/>
        <v>0.33333333333333331</v>
      </c>
      <c r="AH2654">
        <f t="shared" si="917"/>
        <v>1.1872146118721462E-2</v>
      </c>
      <c r="AI2654">
        <f t="shared" si="918"/>
        <v>0.31578947368421051</v>
      </c>
      <c r="AJ2654">
        <f t="shared" si="919"/>
        <v>0.4925373134328358</v>
      </c>
      <c r="AK2654">
        <f t="shared" si="920"/>
        <v>0</v>
      </c>
      <c r="AM2654">
        <v>165</v>
      </c>
      <c r="AN2654">
        <v>340.20618556701032</v>
      </c>
      <c r="AO2654">
        <v>991.3125</v>
      </c>
      <c r="AP2654">
        <v>810.85948747692248</v>
      </c>
      <c r="AQ2654">
        <v>0</v>
      </c>
      <c r="AT2654">
        <f t="shared" si="921"/>
        <v>0.47887323943661969</v>
      </c>
      <c r="AU2654">
        <f t="shared" si="922"/>
        <v>9.3363288822857979E-2</v>
      </c>
      <c r="AV2654">
        <f t="shared" si="923"/>
        <v>0.70023769495931276</v>
      </c>
      <c r="AW2654">
        <f t="shared" si="924"/>
        <v>0.39979650269114275</v>
      </c>
      <c r="AX2654">
        <f t="shared" si="925"/>
        <v>0</v>
      </c>
    </row>
    <row r="2655" spans="2:50" ht="15">
      <c r="B2655" s="52">
        <v>1</v>
      </c>
      <c r="C2655" s="52">
        <v>3.1549999999999998</v>
      </c>
      <c r="D2655" s="56">
        <v>0</v>
      </c>
      <c r="E2655" s="52">
        <v>1</v>
      </c>
      <c r="F2655" s="52">
        <v>7</v>
      </c>
      <c r="G2655" s="53">
        <v>2.585</v>
      </c>
      <c r="H2655" s="53">
        <v>2.61</v>
      </c>
      <c r="I2655" s="52">
        <v>4</v>
      </c>
      <c r="J2655" s="53">
        <v>2.63</v>
      </c>
      <c r="K2655" s="53">
        <v>2.657</v>
      </c>
      <c r="L2655" s="52">
        <v>48.5</v>
      </c>
      <c r="M2655" s="52">
        <v>1</v>
      </c>
      <c r="N2655" s="52">
        <v>20</v>
      </c>
      <c r="O2655" s="52">
        <v>91</v>
      </c>
      <c r="P2655" s="54">
        <v>58.8399</v>
      </c>
      <c r="Q2655" s="54">
        <v>38.834333999999998</v>
      </c>
      <c r="R2655" s="55">
        <v>0</v>
      </c>
      <c r="U2655">
        <f t="shared" si="904"/>
        <v>0.16666666666666666</v>
      </c>
      <c r="V2655">
        <f t="shared" si="905"/>
        <v>0.95896656534954405</v>
      </c>
      <c r="W2655">
        <f t="shared" si="906"/>
        <v>0</v>
      </c>
      <c r="X2655">
        <f t="shared" si="907"/>
        <v>0.34129692832764502</v>
      </c>
      <c r="Y2655">
        <f t="shared" si="908"/>
        <v>1</v>
      </c>
      <c r="Z2655">
        <f t="shared" si="909"/>
        <v>0.7857142857142857</v>
      </c>
      <c r="AA2655">
        <f t="shared" si="910"/>
        <v>0.79331306990881456</v>
      </c>
      <c r="AB2655">
        <f t="shared" si="911"/>
        <v>1</v>
      </c>
      <c r="AC2655">
        <f t="shared" si="912"/>
        <v>0.83227848101265811</v>
      </c>
      <c r="AD2655">
        <f t="shared" si="913"/>
        <v>0.84082278481012651</v>
      </c>
      <c r="AE2655">
        <f t="shared" si="914"/>
        <v>0.55833333333333335</v>
      </c>
      <c r="AF2655">
        <f t="shared" si="915"/>
        <v>0.16666666666666666</v>
      </c>
      <c r="AG2655">
        <f t="shared" si="916"/>
        <v>0.33333333333333331</v>
      </c>
      <c r="AH2655">
        <f t="shared" si="917"/>
        <v>1.1872146118721462E-2</v>
      </c>
      <c r="AI2655">
        <f t="shared" si="918"/>
        <v>0.31826625386996904</v>
      </c>
      <c r="AJ2655">
        <f t="shared" si="919"/>
        <v>0.4925373134328358</v>
      </c>
      <c r="AK2655">
        <f t="shared" si="920"/>
        <v>0</v>
      </c>
      <c r="AM2655">
        <v>165</v>
      </c>
      <c r="AN2655">
        <v>340.20618556701032</v>
      </c>
      <c r="AO2655">
        <v>991.3125</v>
      </c>
      <c r="AP2655">
        <v>810.85948747692248</v>
      </c>
      <c r="AQ2655">
        <v>0</v>
      </c>
      <c r="AT2655">
        <f t="shared" si="921"/>
        <v>0.47887323943661969</v>
      </c>
      <c r="AU2655">
        <f t="shared" si="922"/>
        <v>9.3363288822857979E-2</v>
      </c>
      <c r="AV2655">
        <f t="shared" si="923"/>
        <v>0.70023769495931276</v>
      </c>
      <c r="AW2655">
        <f t="shared" si="924"/>
        <v>0.39979650269114275</v>
      </c>
      <c r="AX2655">
        <f t="shared" si="925"/>
        <v>0</v>
      </c>
    </row>
    <row r="2656" spans="2:50" ht="15">
      <c r="B2656" s="52">
        <v>1</v>
      </c>
      <c r="C2656" s="52">
        <v>3.1549999999999998</v>
      </c>
      <c r="D2656" s="56">
        <v>0</v>
      </c>
      <c r="E2656" s="52">
        <v>1</v>
      </c>
      <c r="F2656" s="52">
        <v>7</v>
      </c>
      <c r="G2656" s="53">
        <v>2.585</v>
      </c>
      <c r="H2656" s="53">
        <v>2.61</v>
      </c>
      <c r="I2656" s="52">
        <v>4</v>
      </c>
      <c r="J2656" s="53">
        <v>2.63</v>
      </c>
      <c r="K2656" s="53">
        <v>2.657</v>
      </c>
      <c r="L2656" s="52">
        <v>48.5</v>
      </c>
      <c r="M2656" s="52">
        <v>1</v>
      </c>
      <c r="N2656" s="52">
        <v>20</v>
      </c>
      <c r="O2656" s="52">
        <v>91</v>
      </c>
      <c r="P2656" s="54">
        <v>58.447634000000001</v>
      </c>
      <c r="Q2656" s="54">
        <v>39.814998999999993</v>
      </c>
      <c r="R2656" s="55">
        <v>0</v>
      </c>
      <c r="U2656">
        <f t="shared" si="904"/>
        <v>0.16666666666666666</v>
      </c>
      <c r="V2656">
        <f t="shared" si="905"/>
        <v>0.95896656534954405</v>
      </c>
      <c r="W2656">
        <f t="shared" si="906"/>
        <v>0</v>
      </c>
      <c r="X2656">
        <f t="shared" si="907"/>
        <v>0.34129692832764502</v>
      </c>
      <c r="Y2656">
        <f t="shared" si="908"/>
        <v>1</v>
      </c>
      <c r="Z2656">
        <f t="shared" si="909"/>
        <v>0.7857142857142857</v>
      </c>
      <c r="AA2656">
        <f t="shared" si="910"/>
        <v>0.79331306990881456</v>
      </c>
      <c r="AB2656">
        <f t="shared" si="911"/>
        <v>1</v>
      </c>
      <c r="AC2656">
        <f t="shared" si="912"/>
        <v>0.83227848101265811</v>
      </c>
      <c r="AD2656">
        <f t="shared" si="913"/>
        <v>0.84082278481012651</v>
      </c>
      <c r="AE2656">
        <f t="shared" si="914"/>
        <v>0.55833333333333335</v>
      </c>
      <c r="AF2656">
        <f t="shared" si="915"/>
        <v>0.16666666666666666</v>
      </c>
      <c r="AG2656">
        <f t="shared" si="916"/>
        <v>0.33333333333333331</v>
      </c>
      <c r="AH2656">
        <f t="shared" si="917"/>
        <v>1.1872146118721462E-2</v>
      </c>
      <c r="AI2656">
        <f t="shared" si="918"/>
        <v>0.31578947368421051</v>
      </c>
      <c r="AJ2656">
        <f t="shared" si="919"/>
        <v>0.50497512437810932</v>
      </c>
      <c r="AK2656">
        <f t="shared" si="920"/>
        <v>0</v>
      </c>
      <c r="AM2656">
        <v>165</v>
      </c>
      <c r="AN2656">
        <v>340.20618556701032</v>
      </c>
      <c r="AO2656">
        <v>991.3125</v>
      </c>
      <c r="AP2656">
        <v>810.85948747692248</v>
      </c>
      <c r="AQ2656">
        <v>0</v>
      </c>
      <c r="AT2656">
        <f t="shared" si="921"/>
        <v>0.47887323943661969</v>
      </c>
      <c r="AU2656">
        <f t="shared" si="922"/>
        <v>9.3363288822857979E-2</v>
      </c>
      <c r="AV2656">
        <f t="shared" si="923"/>
        <v>0.70023769495931276</v>
      </c>
      <c r="AW2656">
        <f t="shared" si="924"/>
        <v>0.39979650269114275</v>
      </c>
      <c r="AX2656">
        <f t="shared" si="925"/>
        <v>0</v>
      </c>
    </row>
    <row r="2657" spans="2:50" ht="15">
      <c r="B2657" s="52">
        <v>1</v>
      </c>
      <c r="C2657" s="52">
        <v>3.16</v>
      </c>
      <c r="D2657" s="56">
        <v>0</v>
      </c>
      <c r="E2657" s="52">
        <v>1</v>
      </c>
      <c r="F2657" s="52">
        <v>7</v>
      </c>
      <c r="G2657" s="53">
        <v>2.5499999999999998</v>
      </c>
      <c r="H2657" s="53">
        <v>2.6</v>
      </c>
      <c r="I2657" s="52">
        <v>2</v>
      </c>
      <c r="J2657" s="53">
        <v>2.69</v>
      </c>
      <c r="K2657" s="53">
        <v>2.7</v>
      </c>
      <c r="L2657" s="52">
        <v>30</v>
      </c>
      <c r="M2657" s="52">
        <v>2</v>
      </c>
      <c r="N2657" s="52">
        <v>10</v>
      </c>
      <c r="O2657" s="52">
        <v>28</v>
      </c>
      <c r="P2657" s="54">
        <v>70.411747000000005</v>
      </c>
      <c r="Q2657" s="54">
        <v>39.814998999999993</v>
      </c>
      <c r="R2657" s="55">
        <v>0</v>
      </c>
      <c r="U2657">
        <f t="shared" si="904"/>
        <v>0.16666666666666666</v>
      </c>
      <c r="V2657">
        <f t="shared" si="905"/>
        <v>0.96048632218844987</v>
      </c>
      <c r="W2657">
        <f t="shared" si="906"/>
        <v>0</v>
      </c>
      <c r="X2657">
        <f t="shared" si="907"/>
        <v>0.34129692832764502</v>
      </c>
      <c r="Y2657">
        <f t="shared" si="908"/>
        <v>1</v>
      </c>
      <c r="Z2657">
        <f t="shared" si="909"/>
        <v>0.7750759878419452</v>
      </c>
      <c r="AA2657">
        <f t="shared" si="910"/>
        <v>0.79027355623100304</v>
      </c>
      <c r="AB2657">
        <f t="shared" si="911"/>
        <v>0.5</v>
      </c>
      <c r="AC2657">
        <f t="shared" si="912"/>
        <v>0.85126582278481011</v>
      </c>
      <c r="AD2657">
        <f t="shared" si="913"/>
        <v>0.85443037974683544</v>
      </c>
      <c r="AE2657">
        <f t="shared" si="914"/>
        <v>0.25</v>
      </c>
      <c r="AF2657">
        <f t="shared" si="915"/>
        <v>0.33333333333333331</v>
      </c>
      <c r="AG2657">
        <f t="shared" si="916"/>
        <v>0.16666666666666666</v>
      </c>
      <c r="AH2657">
        <f t="shared" si="917"/>
        <v>3.6529680365296802E-3</v>
      </c>
      <c r="AI2657">
        <f t="shared" si="918"/>
        <v>0.39133126934984525</v>
      </c>
      <c r="AJ2657">
        <f t="shared" si="919"/>
        <v>0.50497512437810932</v>
      </c>
      <c r="AK2657">
        <f t="shared" si="920"/>
        <v>0</v>
      </c>
      <c r="AM2657">
        <v>170</v>
      </c>
      <c r="AN2657">
        <v>566.66666666666674</v>
      </c>
      <c r="AO2657">
        <v>1061.8300000000002</v>
      </c>
      <c r="AP2657">
        <v>581.11339662447233</v>
      </c>
      <c r="AQ2657">
        <v>0</v>
      </c>
      <c r="AT2657">
        <f t="shared" si="921"/>
        <v>0.5140845070422535</v>
      </c>
      <c r="AU2657">
        <f t="shared" si="922"/>
        <v>0.33216168717047462</v>
      </c>
      <c r="AV2657">
        <f t="shared" si="923"/>
        <v>0.75004944620253167</v>
      </c>
      <c r="AW2657">
        <f t="shared" si="924"/>
        <v>0.28651956007858526</v>
      </c>
      <c r="AX2657">
        <f t="shared" si="925"/>
        <v>0</v>
      </c>
    </row>
    <row r="2658" spans="2:50" ht="15">
      <c r="B2658" s="52">
        <v>1</v>
      </c>
      <c r="C2658" s="52">
        <v>3.16</v>
      </c>
      <c r="D2658" s="56">
        <v>0</v>
      </c>
      <c r="E2658" s="52">
        <v>1</v>
      </c>
      <c r="F2658" s="52">
        <v>7</v>
      </c>
      <c r="G2658" s="53">
        <v>2.5499999999999998</v>
      </c>
      <c r="H2658" s="53">
        <v>2.6</v>
      </c>
      <c r="I2658" s="52">
        <v>2</v>
      </c>
      <c r="J2658" s="53">
        <v>2.69</v>
      </c>
      <c r="K2658" s="53">
        <v>2.7</v>
      </c>
      <c r="L2658" s="52">
        <v>30</v>
      </c>
      <c r="M2658" s="52">
        <v>2</v>
      </c>
      <c r="N2658" s="52">
        <v>10</v>
      </c>
      <c r="O2658" s="52">
        <v>28</v>
      </c>
      <c r="P2658" s="54">
        <v>72.275010500000008</v>
      </c>
      <c r="Q2658" s="54">
        <v>41.089863500000007</v>
      </c>
      <c r="R2658" s="55">
        <v>0</v>
      </c>
      <c r="U2658">
        <f t="shared" si="904"/>
        <v>0.16666666666666666</v>
      </c>
      <c r="V2658">
        <f t="shared" si="905"/>
        <v>0.96048632218844987</v>
      </c>
      <c r="W2658">
        <f t="shared" si="906"/>
        <v>0</v>
      </c>
      <c r="X2658">
        <f t="shared" si="907"/>
        <v>0.34129692832764502</v>
      </c>
      <c r="Y2658">
        <f t="shared" si="908"/>
        <v>1</v>
      </c>
      <c r="Z2658">
        <f t="shared" si="909"/>
        <v>0.7750759878419452</v>
      </c>
      <c r="AA2658">
        <f t="shared" si="910"/>
        <v>0.79027355623100304</v>
      </c>
      <c r="AB2658">
        <f t="shared" si="911"/>
        <v>0.5</v>
      </c>
      <c r="AC2658">
        <f t="shared" si="912"/>
        <v>0.85126582278481011</v>
      </c>
      <c r="AD2658">
        <f t="shared" si="913"/>
        <v>0.85443037974683544</v>
      </c>
      <c r="AE2658">
        <f t="shared" si="914"/>
        <v>0.25</v>
      </c>
      <c r="AF2658">
        <f t="shared" si="915"/>
        <v>0.33333333333333331</v>
      </c>
      <c r="AG2658">
        <f t="shared" si="916"/>
        <v>0.16666666666666666</v>
      </c>
      <c r="AH2658">
        <f t="shared" si="917"/>
        <v>3.6529680365296802E-3</v>
      </c>
      <c r="AI2658">
        <f t="shared" si="918"/>
        <v>0.4030959752321982</v>
      </c>
      <c r="AJ2658">
        <f t="shared" si="919"/>
        <v>0.52114427860696522</v>
      </c>
      <c r="AK2658">
        <f t="shared" si="920"/>
        <v>0</v>
      </c>
      <c r="AM2658">
        <v>170</v>
      </c>
      <c r="AN2658">
        <v>566.66666666666674</v>
      </c>
      <c r="AO2658">
        <v>1061.8300000000002</v>
      </c>
      <c r="AP2658">
        <v>570.81339662447226</v>
      </c>
      <c r="AQ2658">
        <v>0</v>
      </c>
      <c r="AT2658">
        <f t="shared" si="921"/>
        <v>0.5140845070422535</v>
      </c>
      <c r="AU2658">
        <f t="shared" si="922"/>
        <v>0.33216168717047462</v>
      </c>
      <c r="AV2658">
        <f t="shared" si="923"/>
        <v>0.75004944620253167</v>
      </c>
      <c r="AW2658">
        <f t="shared" si="924"/>
        <v>0.28144111672148514</v>
      </c>
      <c r="AX2658">
        <f t="shared" si="925"/>
        <v>0</v>
      </c>
    </row>
    <row r="2659" spans="2:50" ht="15">
      <c r="B2659" s="52">
        <v>1</v>
      </c>
      <c r="C2659" s="52">
        <v>3.16</v>
      </c>
      <c r="D2659" s="56">
        <v>0</v>
      </c>
      <c r="E2659" s="52">
        <v>1</v>
      </c>
      <c r="F2659" s="52">
        <v>7</v>
      </c>
      <c r="G2659" s="53">
        <v>2.5499999999999998</v>
      </c>
      <c r="H2659" s="53">
        <v>2.6</v>
      </c>
      <c r="I2659" s="52">
        <v>2</v>
      </c>
      <c r="J2659" s="53">
        <v>2.69</v>
      </c>
      <c r="K2659" s="53">
        <v>2.7</v>
      </c>
      <c r="L2659" s="52">
        <v>35</v>
      </c>
      <c r="M2659" s="52">
        <v>2</v>
      </c>
      <c r="N2659" s="52">
        <v>10</v>
      </c>
      <c r="O2659" s="52">
        <v>28</v>
      </c>
      <c r="P2659" s="54">
        <v>63.645158500000001</v>
      </c>
      <c r="Q2659" s="54">
        <v>37.657536</v>
      </c>
      <c r="R2659" s="55">
        <v>0</v>
      </c>
      <c r="U2659">
        <f t="shared" si="904"/>
        <v>0.16666666666666666</v>
      </c>
      <c r="V2659">
        <f t="shared" si="905"/>
        <v>0.96048632218844987</v>
      </c>
      <c r="W2659">
        <f t="shared" si="906"/>
        <v>0</v>
      </c>
      <c r="X2659">
        <f t="shared" si="907"/>
        <v>0.34129692832764502</v>
      </c>
      <c r="Y2659">
        <f t="shared" si="908"/>
        <v>1</v>
      </c>
      <c r="Z2659">
        <f t="shared" si="909"/>
        <v>0.7750759878419452</v>
      </c>
      <c r="AA2659">
        <f t="shared" si="910"/>
        <v>0.79027355623100304</v>
      </c>
      <c r="AB2659">
        <f t="shared" si="911"/>
        <v>0.5</v>
      </c>
      <c r="AC2659">
        <f t="shared" si="912"/>
        <v>0.85126582278481011</v>
      </c>
      <c r="AD2659">
        <f t="shared" si="913"/>
        <v>0.85443037974683544</v>
      </c>
      <c r="AE2659">
        <f t="shared" si="914"/>
        <v>0.33333333333333331</v>
      </c>
      <c r="AF2659">
        <f t="shared" si="915"/>
        <v>0.33333333333333331</v>
      </c>
      <c r="AG2659">
        <f t="shared" si="916"/>
        <v>0.16666666666666666</v>
      </c>
      <c r="AH2659">
        <f t="shared" si="917"/>
        <v>3.6529680365296802E-3</v>
      </c>
      <c r="AI2659">
        <f t="shared" si="918"/>
        <v>0.34860681114551084</v>
      </c>
      <c r="AJ2659">
        <f t="shared" si="919"/>
        <v>0.47761194029850745</v>
      </c>
      <c r="AK2659">
        <f t="shared" si="920"/>
        <v>0</v>
      </c>
      <c r="AM2659">
        <v>170</v>
      </c>
      <c r="AN2659">
        <v>485.71428571428572</v>
      </c>
      <c r="AO2659">
        <v>1061.8300000000002</v>
      </c>
      <c r="AP2659">
        <v>634.20433996383349</v>
      </c>
      <c r="AQ2659">
        <v>0</v>
      </c>
      <c r="AT2659">
        <f t="shared" si="921"/>
        <v>0.5140845070422535</v>
      </c>
      <c r="AU2659">
        <f t="shared" si="922"/>
        <v>0.24679889530504645</v>
      </c>
      <c r="AV2659">
        <f t="shared" si="923"/>
        <v>0.75004944620253167</v>
      </c>
      <c r="AW2659">
        <f t="shared" si="924"/>
        <v>0.31269619585761016</v>
      </c>
      <c r="AX2659">
        <f t="shared" si="925"/>
        <v>0</v>
      </c>
    </row>
    <row r="2660" spans="2:50" ht="15">
      <c r="B2660" s="52">
        <v>1</v>
      </c>
      <c r="C2660" s="52">
        <v>3.16</v>
      </c>
      <c r="D2660" s="56">
        <v>0</v>
      </c>
      <c r="E2660" s="52">
        <v>1</v>
      </c>
      <c r="F2660" s="52">
        <v>7</v>
      </c>
      <c r="G2660" s="53">
        <v>2.5499999999999998</v>
      </c>
      <c r="H2660" s="53">
        <v>2.6</v>
      </c>
      <c r="I2660" s="52">
        <v>2</v>
      </c>
      <c r="J2660" s="53">
        <v>2.69</v>
      </c>
      <c r="K2660" s="53">
        <v>2.7</v>
      </c>
      <c r="L2660" s="52">
        <v>40</v>
      </c>
      <c r="M2660" s="52">
        <v>2</v>
      </c>
      <c r="N2660" s="52">
        <v>10</v>
      </c>
      <c r="O2660" s="52">
        <v>28</v>
      </c>
      <c r="P2660" s="54">
        <v>54.524974</v>
      </c>
      <c r="Q2660" s="54">
        <v>34.813607499999996</v>
      </c>
      <c r="R2660" s="55">
        <v>0</v>
      </c>
      <c r="U2660">
        <f t="shared" si="904"/>
        <v>0.16666666666666666</v>
      </c>
      <c r="V2660">
        <f t="shared" si="905"/>
        <v>0.96048632218844987</v>
      </c>
      <c r="W2660">
        <f t="shared" si="906"/>
        <v>0</v>
      </c>
      <c r="X2660">
        <f t="shared" si="907"/>
        <v>0.34129692832764502</v>
      </c>
      <c r="Y2660">
        <f t="shared" si="908"/>
        <v>1</v>
      </c>
      <c r="Z2660">
        <f t="shared" si="909"/>
        <v>0.7750759878419452</v>
      </c>
      <c r="AA2660">
        <f t="shared" si="910"/>
        <v>0.79027355623100304</v>
      </c>
      <c r="AB2660">
        <f t="shared" si="911"/>
        <v>0.5</v>
      </c>
      <c r="AC2660">
        <f t="shared" si="912"/>
        <v>0.85126582278481011</v>
      </c>
      <c r="AD2660">
        <f t="shared" si="913"/>
        <v>0.85443037974683544</v>
      </c>
      <c r="AE2660">
        <f t="shared" si="914"/>
        <v>0.41666666666666669</v>
      </c>
      <c r="AF2660">
        <f t="shared" si="915"/>
        <v>0.33333333333333331</v>
      </c>
      <c r="AG2660">
        <f t="shared" si="916"/>
        <v>0.16666666666666666</v>
      </c>
      <c r="AH2660">
        <f t="shared" si="917"/>
        <v>3.6529680365296802E-3</v>
      </c>
      <c r="AI2660">
        <f t="shared" si="918"/>
        <v>0.29102167182662542</v>
      </c>
      <c r="AJ2660">
        <f t="shared" si="919"/>
        <v>0.44154228855721389</v>
      </c>
      <c r="AK2660">
        <f t="shared" si="920"/>
        <v>0</v>
      </c>
      <c r="AM2660">
        <v>170</v>
      </c>
      <c r="AN2660">
        <v>425</v>
      </c>
      <c r="AO2660">
        <v>1029.49</v>
      </c>
      <c r="AP2660">
        <v>704.27879746835447</v>
      </c>
      <c r="AQ2660">
        <v>0</v>
      </c>
      <c r="AT2660">
        <f t="shared" si="921"/>
        <v>0.5140845070422535</v>
      </c>
      <c r="AU2660">
        <f t="shared" si="922"/>
        <v>0.18277680140597538</v>
      </c>
      <c r="AV2660">
        <f t="shared" si="923"/>
        <v>0.72720530063291133</v>
      </c>
      <c r="AW2660">
        <f t="shared" si="924"/>
        <v>0.34724660005336044</v>
      </c>
      <c r="AX2660">
        <f t="shared" si="925"/>
        <v>0</v>
      </c>
    </row>
    <row r="2661" spans="2:50" ht="15">
      <c r="B2661" s="52">
        <v>1</v>
      </c>
      <c r="C2661" s="52">
        <v>3.16</v>
      </c>
      <c r="D2661" s="56">
        <v>0</v>
      </c>
      <c r="E2661" s="52">
        <v>1</v>
      </c>
      <c r="F2661" s="52">
        <v>7</v>
      </c>
      <c r="G2661" s="53">
        <v>2.5499999999999998</v>
      </c>
      <c r="H2661" s="53">
        <v>2.6</v>
      </c>
      <c r="I2661" s="52">
        <v>2</v>
      </c>
      <c r="J2661" s="53">
        <v>2.69</v>
      </c>
      <c r="K2661" s="53">
        <v>2.7</v>
      </c>
      <c r="L2661" s="52">
        <v>40</v>
      </c>
      <c r="M2661" s="52">
        <v>2</v>
      </c>
      <c r="N2661" s="52">
        <v>10</v>
      </c>
      <c r="O2661" s="52">
        <v>28</v>
      </c>
      <c r="P2661" s="54">
        <v>54.721107000000003</v>
      </c>
      <c r="Q2661" s="54">
        <v>35.696206000000004</v>
      </c>
      <c r="R2661" s="55">
        <v>0</v>
      </c>
      <c r="U2661">
        <f t="shared" si="904"/>
        <v>0.16666666666666666</v>
      </c>
      <c r="V2661">
        <f t="shared" si="905"/>
        <v>0.96048632218844987</v>
      </c>
      <c r="W2661">
        <f t="shared" si="906"/>
        <v>0</v>
      </c>
      <c r="X2661">
        <f t="shared" si="907"/>
        <v>0.34129692832764502</v>
      </c>
      <c r="Y2661">
        <f t="shared" si="908"/>
        <v>1</v>
      </c>
      <c r="Z2661">
        <f t="shared" si="909"/>
        <v>0.7750759878419452</v>
      </c>
      <c r="AA2661">
        <f t="shared" si="910"/>
        <v>0.79027355623100304</v>
      </c>
      <c r="AB2661">
        <f t="shared" si="911"/>
        <v>0.5</v>
      </c>
      <c r="AC2661">
        <f t="shared" si="912"/>
        <v>0.85126582278481011</v>
      </c>
      <c r="AD2661">
        <f t="shared" si="913"/>
        <v>0.85443037974683544</v>
      </c>
      <c r="AE2661">
        <f t="shared" si="914"/>
        <v>0.41666666666666669</v>
      </c>
      <c r="AF2661">
        <f t="shared" si="915"/>
        <v>0.33333333333333331</v>
      </c>
      <c r="AG2661">
        <f t="shared" si="916"/>
        <v>0.16666666666666666</v>
      </c>
      <c r="AH2661">
        <f t="shared" si="917"/>
        <v>3.6529680365296802E-3</v>
      </c>
      <c r="AI2661">
        <f t="shared" si="918"/>
        <v>0.29226006191950471</v>
      </c>
      <c r="AJ2661">
        <f t="shared" si="919"/>
        <v>0.45273631840796025</v>
      </c>
      <c r="AK2661">
        <f t="shared" si="920"/>
        <v>0</v>
      </c>
      <c r="AM2661">
        <v>170</v>
      </c>
      <c r="AN2661">
        <v>425</v>
      </c>
      <c r="AO2661">
        <v>1029.49</v>
      </c>
      <c r="AP2661">
        <v>712.00379746835438</v>
      </c>
      <c r="AQ2661">
        <v>0</v>
      </c>
      <c r="AT2661">
        <f t="shared" si="921"/>
        <v>0.5140845070422535</v>
      </c>
      <c r="AU2661">
        <f t="shared" si="922"/>
        <v>0.18277680140597538</v>
      </c>
      <c r="AV2661">
        <f t="shared" si="923"/>
        <v>0.72720530063291133</v>
      </c>
      <c r="AW2661">
        <f t="shared" si="924"/>
        <v>0.35105543257118549</v>
      </c>
      <c r="AX2661">
        <f t="shared" si="925"/>
        <v>0</v>
      </c>
    </row>
    <row r="2662" spans="2:50" ht="15">
      <c r="B2662" s="52">
        <v>1</v>
      </c>
      <c r="C2662" s="52">
        <v>3.16</v>
      </c>
      <c r="D2662" s="56">
        <v>0</v>
      </c>
      <c r="E2662" s="52">
        <v>1</v>
      </c>
      <c r="F2662" s="52">
        <v>7</v>
      </c>
      <c r="G2662" s="53">
        <v>2.5499999999999998</v>
      </c>
      <c r="H2662" s="53">
        <v>2.6</v>
      </c>
      <c r="I2662" s="52">
        <v>2</v>
      </c>
      <c r="J2662" s="53">
        <v>2.69</v>
      </c>
      <c r="K2662" s="53">
        <v>2.7</v>
      </c>
      <c r="L2662" s="52">
        <v>45</v>
      </c>
      <c r="M2662" s="52">
        <v>2</v>
      </c>
      <c r="N2662" s="52">
        <v>10</v>
      </c>
      <c r="O2662" s="52">
        <v>28</v>
      </c>
      <c r="P2662" s="54">
        <v>46.483521000000003</v>
      </c>
      <c r="Q2662" s="54">
        <v>32.656144500000003</v>
      </c>
      <c r="R2662" s="55">
        <v>0</v>
      </c>
      <c r="U2662">
        <f t="shared" si="904"/>
        <v>0.16666666666666666</v>
      </c>
      <c r="V2662">
        <f t="shared" si="905"/>
        <v>0.96048632218844987</v>
      </c>
      <c r="W2662">
        <f t="shared" si="906"/>
        <v>0</v>
      </c>
      <c r="X2662">
        <f t="shared" si="907"/>
        <v>0.34129692832764502</v>
      </c>
      <c r="Y2662">
        <f t="shared" si="908"/>
        <v>1</v>
      </c>
      <c r="Z2662">
        <f t="shared" si="909"/>
        <v>0.7750759878419452</v>
      </c>
      <c r="AA2662">
        <f t="shared" si="910"/>
        <v>0.79027355623100304</v>
      </c>
      <c r="AB2662">
        <f t="shared" si="911"/>
        <v>0.5</v>
      </c>
      <c r="AC2662">
        <f t="shared" si="912"/>
        <v>0.85126582278481011</v>
      </c>
      <c r="AD2662">
        <f t="shared" si="913"/>
        <v>0.85443037974683544</v>
      </c>
      <c r="AE2662">
        <f t="shared" si="914"/>
        <v>0.5</v>
      </c>
      <c r="AF2662">
        <f t="shared" si="915"/>
        <v>0.33333333333333331</v>
      </c>
      <c r="AG2662">
        <f t="shared" si="916"/>
        <v>0.16666666666666666</v>
      </c>
      <c r="AH2662">
        <f t="shared" si="917"/>
        <v>3.6529680365296802E-3</v>
      </c>
      <c r="AI2662">
        <f t="shared" si="918"/>
        <v>0.24024767801857586</v>
      </c>
      <c r="AJ2662">
        <f t="shared" si="919"/>
        <v>0.41417910447761197</v>
      </c>
      <c r="AK2662">
        <f t="shared" si="920"/>
        <v>0</v>
      </c>
      <c r="AM2662">
        <v>165</v>
      </c>
      <c r="AN2662">
        <v>366.66666666666669</v>
      </c>
      <c r="AO2662">
        <v>1029.49</v>
      </c>
      <c r="AP2662">
        <v>756.9630801687764</v>
      </c>
      <c r="AQ2662">
        <v>0</v>
      </c>
      <c r="AT2662">
        <f t="shared" si="921"/>
        <v>0.47887323943661969</v>
      </c>
      <c r="AU2662">
        <f t="shared" si="922"/>
        <v>0.12126537785588754</v>
      </c>
      <c r="AV2662">
        <f t="shared" si="923"/>
        <v>0.72720530063291133</v>
      </c>
      <c r="AW2662">
        <f t="shared" si="924"/>
        <v>0.3732227306847723</v>
      </c>
      <c r="AX2662">
        <f t="shared" si="925"/>
        <v>0</v>
      </c>
    </row>
    <row r="2663" spans="2:50" ht="15">
      <c r="B2663" s="52">
        <v>1</v>
      </c>
      <c r="C2663" s="52">
        <v>3.16</v>
      </c>
      <c r="D2663" s="56">
        <v>0</v>
      </c>
      <c r="E2663" s="52">
        <v>1</v>
      </c>
      <c r="F2663" s="52">
        <v>7</v>
      </c>
      <c r="G2663" s="53">
        <v>2.5499999999999998</v>
      </c>
      <c r="H2663" s="53">
        <v>2.6</v>
      </c>
      <c r="I2663" s="52">
        <v>2</v>
      </c>
      <c r="J2663" s="53">
        <v>2.69</v>
      </c>
      <c r="K2663" s="53">
        <v>2.7</v>
      </c>
      <c r="L2663" s="52">
        <v>55</v>
      </c>
      <c r="M2663" s="52">
        <v>2</v>
      </c>
      <c r="N2663" s="52">
        <v>10</v>
      </c>
      <c r="O2663" s="52">
        <v>28</v>
      </c>
      <c r="P2663" s="54">
        <v>35.303939999999997</v>
      </c>
      <c r="Q2663" s="54">
        <v>30.596748000000002</v>
      </c>
      <c r="R2663" s="55">
        <v>0</v>
      </c>
      <c r="U2663">
        <f t="shared" si="904"/>
        <v>0.16666666666666666</v>
      </c>
      <c r="V2663">
        <f t="shared" si="905"/>
        <v>0.96048632218844987</v>
      </c>
      <c r="W2663">
        <f t="shared" si="906"/>
        <v>0</v>
      </c>
      <c r="X2663">
        <f t="shared" si="907"/>
        <v>0.34129692832764502</v>
      </c>
      <c r="Y2663">
        <f t="shared" si="908"/>
        <v>1</v>
      </c>
      <c r="Z2663">
        <f t="shared" si="909"/>
        <v>0.7750759878419452</v>
      </c>
      <c r="AA2663">
        <f t="shared" si="910"/>
        <v>0.79027355623100304</v>
      </c>
      <c r="AB2663">
        <f t="shared" si="911"/>
        <v>0.5</v>
      </c>
      <c r="AC2663">
        <f t="shared" si="912"/>
        <v>0.85126582278481011</v>
      </c>
      <c r="AD2663">
        <f t="shared" si="913"/>
        <v>0.85443037974683544</v>
      </c>
      <c r="AE2663">
        <f t="shared" si="914"/>
        <v>0.66666666666666663</v>
      </c>
      <c r="AF2663">
        <f t="shared" si="915"/>
        <v>0.33333333333333331</v>
      </c>
      <c r="AG2663">
        <f t="shared" si="916"/>
        <v>0.16666666666666666</v>
      </c>
      <c r="AH2663">
        <f t="shared" si="917"/>
        <v>3.6529680365296802E-3</v>
      </c>
      <c r="AI2663">
        <f t="shared" si="918"/>
        <v>0.16965944272445818</v>
      </c>
      <c r="AJ2663">
        <f t="shared" si="919"/>
        <v>0.38805970149253732</v>
      </c>
      <c r="AK2663">
        <f t="shared" si="920"/>
        <v>0</v>
      </c>
      <c r="AM2663">
        <v>165</v>
      </c>
      <c r="AN2663">
        <v>300</v>
      </c>
      <c r="AO2663">
        <v>1029.49</v>
      </c>
      <c r="AP2663">
        <v>806.13797468354426</v>
      </c>
      <c r="AQ2663">
        <v>0</v>
      </c>
      <c r="AT2663">
        <f t="shared" si="921"/>
        <v>0.47887323943661969</v>
      </c>
      <c r="AU2663">
        <f t="shared" si="922"/>
        <v>5.096660808435851E-2</v>
      </c>
      <c r="AV2663">
        <f t="shared" si="923"/>
        <v>0.72720530063291133</v>
      </c>
      <c r="AW2663">
        <f t="shared" si="924"/>
        <v>0.39746854780949276</v>
      </c>
      <c r="AX2663">
        <f t="shared" si="925"/>
        <v>0</v>
      </c>
    </row>
    <row r="2664" spans="2:50" ht="15">
      <c r="B2664" s="52">
        <v>1</v>
      </c>
      <c r="C2664" s="52">
        <v>3.16</v>
      </c>
      <c r="D2664" s="56">
        <v>0</v>
      </c>
      <c r="E2664" s="52">
        <v>1</v>
      </c>
      <c r="F2664" s="52">
        <v>7</v>
      </c>
      <c r="G2664" s="53">
        <v>2.5499999999999998</v>
      </c>
      <c r="H2664" s="53">
        <v>2.6</v>
      </c>
      <c r="I2664" s="52">
        <v>2</v>
      </c>
      <c r="J2664" s="53">
        <v>2.69</v>
      </c>
      <c r="K2664" s="53">
        <v>2.7</v>
      </c>
      <c r="L2664" s="52">
        <v>30</v>
      </c>
      <c r="M2664" s="52">
        <v>1</v>
      </c>
      <c r="N2664" s="52">
        <v>20</v>
      </c>
      <c r="O2664" s="52">
        <v>28</v>
      </c>
      <c r="P2664" s="54">
        <v>71.882744500000001</v>
      </c>
      <c r="Q2664" s="54">
        <v>41.482129500000006</v>
      </c>
      <c r="R2664" s="55">
        <v>0</v>
      </c>
      <c r="U2664">
        <f t="shared" si="904"/>
        <v>0.16666666666666666</v>
      </c>
      <c r="V2664">
        <f t="shared" si="905"/>
        <v>0.96048632218844987</v>
      </c>
      <c r="W2664">
        <f t="shared" si="906"/>
        <v>0</v>
      </c>
      <c r="X2664">
        <f t="shared" si="907"/>
        <v>0.34129692832764502</v>
      </c>
      <c r="Y2664">
        <f t="shared" si="908"/>
        <v>1</v>
      </c>
      <c r="Z2664">
        <f t="shared" si="909"/>
        <v>0.7750759878419452</v>
      </c>
      <c r="AA2664">
        <f t="shared" si="910"/>
        <v>0.79027355623100304</v>
      </c>
      <c r="AB2664">
        <f t="shared" si="911"/>
        <v>0.5</v>
      </c>
      <c r="AC2664">
        <f t="shared" si="912"/>
        <v>0.85126582278481011</v>
      </c>
      <c r="AD2664">
        <f t="shared" si="913"/>
        <v>0.85443037974683544</v>
      </c>
      <c r="AE2664">
        <f t="shared" si="914"/>
        <v>0.25</v>
      </c>
      <c r="AF2664">
        <f t="shared" si="915"/>
        <v>0.16666666666666666</v>
      </c>
      <c r="AG2664">
        <f t="shared" si="916"/>
        <v>0.33333333333333331</v>
      </c>
      <c r="AH2664">
        <f t="shared" si="917"/>
        <v>3.6529680365296802E-3</v>
      </c>
      <c r="AI2664">
        <f t="shared" si="918"/>
        <v>0.40061919504643967</v>
      </c>
      <c r="AJ2664">
        <f t="shared" si="919"/>
        <v>0.52611940298507465</v>
      </c>
      <c r="AK2664">
        <f t="shared" si="920"/>
        <v>0</v>
      </c>
      <c r="AM2664">
        <v>170</v>
      </c>
      <c r="AN2664">
        <v>566.66666666666674</v>
      </c>
      <c r="AO2664">
        <v>1061.8300000000002</v>
      </c>
      <c r="AP2664">
        <v>591.4133966244724</v>
      </c>
      <c r="AQ2664">
        <v>0</v>
      </c>
      <c r="AT2664">
        <f t="shared" si="921"/>
        <v>0.5140845070422535</v>
      </c>
      <c r="AU2664">
        <f t="shared" si="922"/>
        <v>0.33216168717047462</v>
      </c>
      <c r="AV2664">
        <f t="shared" si="923"/>
        <v>0.75004944620253167</v>
      </c>
      <c r="AW2664">
        <f t="shared" si="924"/>
        <v>0.29159800343568543</v>
      </c>
      <c r="AX2664">
        <f t="shared" si="925"/>
        <v>0</v>
      </c>
    </row>
    <row r="2665" spans="2:50" ht="15">
      <c r="B2665" s="52">
        <v>1</v>
      </c>
      <c r="C2665" s="52">
        <v>3.16</v>
      </c>
      <c r="D2665" s="56">
        <v>0</v>
      </c>
      <c r="E2665" s="52">
        <v>1</v>
      </c>
      <c r="F2665" s="52">
        <v>7</v>
      </c>
      <c r="G2665" s="53">
        <v>2.5499999999999998</v>
      </c>
      <c r="H2665" s="53">
        <v>2.6</v>
      </c>
      <c r="I2665" s="52">
        <v>2</v>
      </c>
      <c r="J2665" s="53">
        <v>2.69</v>
      </c>
      <c r="K2665" s="53">
        <v>2.7</v>
      </c>
      <c r="L2665" s="52">
        <v>35</v>
      </c>
      <c r="M2665" s="52">
        <v>1</v>
      </c>
      <c r="N2665" s="52">
        <v>20</v>
      </c>
      <c r="O2665" s="52">
        <v>28</v>
      </c>
      <c r="P2665" s="54">
        <v>62.958693000000004</v>
      </c>
      <c r="Q2665" s="54">
        <v>39.030467000000002</v>
      </c>
      <c r="R2665" s="55">
        <v>0</v>
      </c>
      <c r="U2665">
        <f t="shared" si="904"/>
        <v>0.16666666666666666</v>
      </c>
      <c r="V2665">
        <f t="shared" si="905"/>
        <v>0.96048632218844987</v>
      </c>
      <c r="W2665">
        <f t="shared" si="906"/>
        <v>0</v>
      </c>
      <c r="X2665">
        <f t="shared" si="907"/>
        <v>0.34129692832764502</v>
      </c>
      <c r="Y2665">
        <f t="shared" si="908"/>
        <v>1</v>
      </c>
      <c r="Z2665">
        <f t="shared" si="909"/>
        <v>0.7750759878419452</v>
      </c>
      <c r="AA2665">
        <f t="shared" si="910"/>
        <v>0.79027355623100304</v>
      </c>
      <c r="AB2665">
        <f t="shared" si="911"/>
        <v>0.5</v>
      </c>
      <c r="AC2665">
        <f t="shared" si="912"/>
        <v>0.85126582278481011</v>
      </c>
      <c r="AD2665">
        <f t="shared" si="913"/>
        <v>0.85443037974683544</v>
      </c>
      <c r="AE2665">
        <f t="shared" si="914"/>
        <v>0.33333333333333331</v>
      </c>
      <c r="AF2665">
        <f t="shared" si="915"/>
        <v>0.16666666666666666</v>
      </c>
      <c r="AG2665">
        <f t="shared" si="916"/>
        <v>0.33333333333333331</v>
      </c>
      <c r="AH2665">
        <f t="shared" si="917"/>
        <v>3.6529680365296802E-3</v>
      </c>
      <c r="AI2665">
        <f t="shared" si="918"/>
        <v>0.34427244582043343</v>
      </c>
      <c r="AJ2665">
        <f t="shared" si="919"/>
        <v>0.49502487562189057</v>
      </c>
      <c r="AK2665">
        <f t="shared" si="920"/>
        <v>0</v>
      </c>
      <c r="AM2665">
        <v>170</v>
      </c>
      <c r="AN2665">
        <v>485.71428571428572</v>
      </c>
      <c r="AO2665">
        <v>1061.8300000000002</v>
      </c>
      <c r="AP2665">
        <v>647.0793399638336</v>
      </c>
      <c r="AQ2665">
        <v>0</v>
      </c>
      <c r="AT2665">
        <f t="shared" si="921"/>
        <v>0.5140845070422535</v>
      </c>
      <c r="AU2665">
        <f t="shared" si="922"/>
        <v>0.24679889530504645</v>
      </c>
      <c r="AV2665">
        <f t="shared" si="923"/>
        <v>0.75004944620253167</v>
      </c>
      <c r="AW2665">
        <f t="shared" si="924"/>
        <v>0.31904425005398535</v>
      </c>
      <c r="AX2665">
        <f t="shared" si="925"/>
        <v>0</v>
      </c>
    </row>
    <row r="2666" spans="2:50" ht="15">
      <c r="B2666" s="52">
        <v>1</v>
      </c>
      <c r="C2666" s="52">
        <v>3.16</v>
      </c>
      <c r="D2666" s="56">
        <v>0</v>
      </c>
      <c r="E2666" s="52">
        <v>1</v>
      </c>
      <c r="F2666" s="52">
        <v>7</v>
      </c>
      <c r="G2666" s="53">
        <v>2.5499999999999998</v>
      </c>
      <c r="H2666" s="53">
        <v>2.6</v>
      </c>
      <c r="I2666" s="52">
        <v>2</v>
      </c>
      <c r="J2666" s="53">
        <v>2.69</v>
      </c>
      <c r="K2666" s="53">
        <v>2.7</v>
      </c>
      <c r="L2666" s="52">
        <v>40</v>
      </c>
      <c r="M2666" s="52">
        <v>1</v>
      </c>
      <c r="N2666" s="52">
        <v>20</v>
      </c>
      <c r="O2666" s="52">
        <v>28</v>
      </c>
      <c r="P2666" s="54">
        <v>55.505639000000002</v>
      </c>
      <c r="Q2666" s="54">
        <v>36.480738000000002</v>
      </c>
      <c r="R2666" s="55">
        <v>0</v>
      </c>
      <c r="U2666">
        <f t="shared" si="904"/>
        <v>0.16666666666666666</v>
      </c>
      <c r="V2666">
        <f t="shared" si="905"/>
        <v>0.96048632218844987</v>
      </c>
      <c r="W2666">
        <f t="shared" si="906"/>
        <v>0</v>
      </c>
      <c r="X2666">
        <f t="shared" si="907"/>
        <v>0.34129692832764502</v>
      </c>
      <c r="Y2666">
        <f t="shared" si="908"/>
        <v>1</v>
      </c>
      <c r="Z2666">
        <f t="shared" si="909"/>
        <v>0.7750759878419452</v>
      </c>
      <c r="AA2666">
        <f t="shared" si="910"/>
        <v>0.79027355623100304</v>
      </c>
      <c r="AB2666">
        <f t="shared" si="911"/>
        <v>0.5</v>
      </c>
      <c r="AC2666">
        <f t="shared" si="912"/>
        <v>0.85126582278481011</v>
      </c>
      <c r="AD2666">
        <f t="shared" si="913"/>
        <v>0.85443037974683544</v>
      </c>
      <c r="AE2666">
        <f t="shared" si="914"/>
        <v>0.41666666666666669</v>
      </c>
      <c r="AF2666">
        <f t="shared" si="915"/>
        <v>0.16666666666666666</v>
      </c>
      <c r="AG2666">
        <f t="shared" si="916"/>
        <v>0.33333333333333331</v>
      </c>
      <c r="AH2666">
        <f t="shared" si="917"/>
        <v>3.6529680365296802E-3</v>
      </c>
      <c r="AI2666">
        <f t="shared" si="918"/>
        <v>0.29721362229102172</v>
      </c>
      <c r="AJ2666">
        <f t="shared" si="919"/>
        <v>0.46268656716417911</v>
      </c>
      <c r="AK2666">
        <f t="shared" si="920"/>
        <v>0</v>
      </c>
      <c r="AM2666">
        <v>170</v>
      </c>
      <c r="AN2666">
        <v>425</v>
      </c>
      <c r="AO2666">
        <v>1029.49</v>
      </c>
      <c r="AP2666">
        <v>717.15379746835436</v>
      </c>
      <c r="AQ2666">
        <v>0</v>
      </c>
      <c r="AT2666">
        <f t="shared" si="921"/>
        <v>0.5140845070422535</v>
      </c>
      <c r="AU2666">
        <f t="shared" si="922"/>
        <v>0.18277680140597538</v>
      </c>
      <c r="AV2666">
        <f t="shared" si="923"/>
        <v>0.72720530063291133</v>
      </c>
      <c r="AW2666">
        <f t="shared" si="924"/>
        <v>0.35359465424973552</v>
      </c>
      <c r="AX2666">
        <f t="shared" si="925"/>
        <v>0</v>
      </c>
    </row>
    <row r="2667" spans="2:50" ht="15">
      <c r="B2667" s="52">
        <v>1</v>
      </c>
      <c r="C2667" s="52">
        <v>3.16</v>
      </c>
      <c r="D2667" s="56">
        <v>0</v>
      </c>
      <c r="E2667" s="52">
        <v>1</v>
      </c>
      <c r="F2667" s="52">
        <v>7</v>
      </c>
      <c r="G2667" s="53">
        <v>2.5499999999999998</v>
      </c>
      <c r="H2667" s="53">
        <v>2.6</v>
      </c>
      <c r="I2667" s="52">
        <v>2</v>
      </c>
      <c r="J2667" s="53">
        <v>2.69</v>
      </c>
      <c r="K2667" s="53">
        <v>2.7</v>
      </c>
      <c r="L2667" s="52">
        <v>40</v>
      </c>
      <c r="M2667" s="52">
        <v>1</v>
      </c>
      <c r="N2667" s="52">
        <v>20</v>
      </c>
      <c r="O2667" s="52">
        <v>28</v>
      </c>
      <c r="P2667" s="54">
        <v>56.388237500000002</v>
      </c>
      <c r="Q2667" s="54">
        <v>36.480738000000002</v>
      </c>
      <c r="R2667" s="55">
        <v>0</v>
      </c>
      <c r="U2667">
        <f t="shared" si="904"/>
        <v>0.16666666666666666</v>
      </c>
      <c r="V2667">
        <f t="shared" si="905"/>
        <v>0.96048632218844987</v>
      </c>
      <c r="W2667">
        <f t="shared" si="906"/>
        <v>0</v>
      </c>
      <c r="X2667">
        <f t="shared" si="907"/>
        <v>0.34129692832764502</v>
      </c>
      <c r="Y2667">
        <f t="shared" si="908"/>
        <v>1</v>
      </c>
      <c r="Z2667">
        <f t="shared" si="909"/>
        <v>0.7750759878419452</v>
      </c>
      <c r="AA2667">
        <f t="shared" si="910"/>
        <v>0.79027355623100304</v>
      </c>
      <c r="AB2667">
        <f t="shared" si="911"/>
        <v>0.5</v>
      </c>
      <c r="AC2667">
        <f t="shared" si="912"/>
        <v>0.85126582278481011</v>
      </c>
      <c r="AD2667">
        <f t="shared" si="913"/>
        <v>0.85443037974683544</v>
      </c>
      <c r="AE2667">
        <f t="shared" si="914"/>
        <v>0.41666666666666669</v>
      </c>
      <c r="AF2667">
        <f t="shared" si="915"/>
        <v>0.16666666666666666</v>
      </c>
      <c r="AG2667">
        <f t="shared" si="916"/>
        <v>0.33333333333333331</v>
      </c>
      <c r="AH2667">
        <f t="shared" si="917"/>
        <v>3.6529680365296802E-3</v>
      </c>
      <c r="AI2667">
        <f t="shared" si="918"/>
        <v>0.30278637770897837</v>
      </c>
      <c r="AJ2667">
        <f t="shared" si="919"/>
        <v>0.46268656716417911</v>
      </c>
      <c r="AK2667">
        <f t="shared" si="920"/>
        <v>0</v>
      </c>
      <c r="AM2667">
        <v>170</v>
      </c>
      <c r="AN2667">
        <v>425</v>
      </c>
      <c r="AO2667">
        <v>1029.49</v>
      </c>
      <c r="AP2667">
        <v>714.57879746835442</v>
      </c>
      <c r="AQ2667">
        <v>0</v>
      </c>
      <c r="AT2667">
        <f t="shared" si="921"/>
        <v>0.5140845070422535</v>
      </c>
      <c r="AU2667">
        <f t="shared" si="922"/>
        <v>0.18277680140597538</v>
      </c>
      <c r="AV2667">
        <f t="shared" si="923"/>
        <v>0.72720530063291133</v>
      </c>
      <c r="AW2667">
        <f t="shared" si="924"/>
        <v>0.35232504341046056</v>
      </c>
      <c r="AX2667">
        <f t="shared" si="925"/>
        <v>0</v>
      </c>
    </row>
    <row r="2668" spans="2:50" ht="15">
      <c r="B2668" s="52">
        <v>1</v>
      </c>
      <c r="C2668" s="52">
        <v>3.16</v>
      </c>
      <c r="D2668" s="56">
        <v>0</v>
      </c>
      <c r="E2668" s="52">
        <v>1</v>
      </c>
      <c r="F2668" s="52">
        <v>7</v>
      </c>
      <c r="G2668" s="53">
        <v>2.5499999999999998</v>
      </c>
      <c r="H2668" s="53">
        <v>2.6</v>
      </c>
      <c r="I2668" s="52">
        <v>2</v>
      </c>
      <c r="J2668" s="53">
        <v>2.69</v>
      </c>
      <c r="K2668" s="53">
        <v>2.7</v>
      </c>
      <c r="L2668" s="52">
        <v>45</v>
      </c>
      <c r="M2668" s="52">
        <v>1</v>
      </c>
      <c r="N2668" s="52">
        <v>20</v>
      </c>
      <c r="O2668" s="52">
        <v>28</v>
      </c>
      <c r="P2668" s="54">
        <v>50.994579999999999</v>
      </c>
      <c r="Q2668" s="54">
        <v>35.303939999999997</v>
      </c>
      <c r="R2668" s="55">
        <v>0</v>
      </c>
      <c r="U2668">
        <f t="shared" si="904"/>
        <v>0.16666666666666666</v>
      </c>
      <c r="V2668">
        <f t="shared" si="905"/>
        <v>0.96048632218844987</v>
      </c>
      <c r="W2668">
        <f t="shared" si="906"/>
        <v>0</v>
      </c>
      <c r="X2668">
        <f t="shared" si="907"/>
        <v>0.34129692832764502</v>
      </c>
      <c r="Y2668">
        <f t="shared" si="908"/>
        <v>1</v>
      </c>
      <c r="Z2668">
        <f t="shared" si="909"/>
        <v>0.7750759878419452</v>
      </c>
      <c r="AA2668">
        <f t="shared" si="910"/>
        <v>0.79027355623100304</v>
      </c>
      <c r="AB2668">
        <f t="shared" si="911"/>
        <v>0.5</v>
      </c>
      <c r="AC2668">
        <f t="shared" si="912"/>
        <v>0.85126582278481011</v>
      </c>
      <c r="AD2668">
        <f t="shared" si="913"/>
        <v>0.85443037974683544</v>
      </c>
      <c r="AE2668">
        <f t="shared" si="914"/>
        <v>0.5</v>
      </c>
      <c r="AF2668">
        <f t="shared" si="915"/>
        <v>0.16666666666666666</v>
      </c>
      <c r="AG2668">
        <f t="shared" si="916"/>
        <v>0.33333333333333331</v>
      </c>
      <c r="AH2668">
        <f t="shared" si="917"/>
        <v>3.6529680365296802E-3</v>
      </c>
      <c r="AI2668">
        <f t="shared" si="918"/>
        <v>0.2687306501547988</v>
      </c>
      <c r="AJ2668">
        <f t="shared" si="919"/>
        <v>0.44776119402985071</v>
      </c>
      <c r="AK2668">
        <f t="shared" si="920"/>
        <v>0</v>
      </c>
      <c r="AM2668">
        <v>165</v>
      </c>
      <c r="AN2668">
        <v>366.66666666666669</v>
      </c>
      <c r="AO2668">
        <v>1029.49</v>
      </c>
      <c r="AP2668">
        <v>782.71308016877651</v>
      </c>
      <c r="AQ2668">
        <v>0</v>
      </c>
      <c r="AT2668">
        <f t="shared" si="921"/>
        <v>0.47887323943661969</v>
      </c>
      <c r="AU2668">
        <f t="shared" si="922"/>
        <v>0.12126537785588754</v>
      </c>
      <c r="AV2668">
        <f t="shared" si="923"/>
        <v>0.72720530063291133</v>
      </c>
      <c r="AW2668">
        <f t="shared" si="924"/>
        <v>0.38591883907752261</v>
      </c>
      <c r="AX2668">
        <f t="shared" si="925"/>
        <v>0</v>
      </c>
    </row>
    <row r="2669" spans="2:50" ht="15">
      <c r="B2669" s="52">
        <v>1</v>
      </c>
      <c r="C2669" s="52">
        <v>3.16</v>
      </c>
      <c r="D2669" s="56">
        <v>0</v>
      </c>
      <c r="E2669" s="52">
        <v>1</v>
      </c>
      <c r="F2669" s="52">
        <v>7</v>
      </c>
      <c r="G2669" s="53">
        <v>2.5499999999999998</v>
      </c>
      <c r="H2669" s="53">
        <v>2.6</v>
      </c>
      <c r="I2669" s="52">
        <v>2</v>
      </c>
      <c r="J2669" s="53">
        <v>2.69</v>
      </c>
      <c r="K2669" s="53">
        <v>2.7</v>
      </c>
      <c r="L2669" s="52">
        <v>55</v>
      </c>
      <c r="M2669" s="52">
        <v>1</v>
      </c>
      <c r="N2669" s="52">
        <v>20</v>
      </c>
      <c r="O2669" s="52">
        <v>28</v>
      </c>
      <c r="P2669" s="54">
        <v>37.755602500000002</v>
      </c>
      <c r="Q2669" s="54">
        <v>32.361944999999999</v>
      </c>
      <c r="R2669" s="55">
        <v>0</v>
      </c>
      <c r="U2669">
        <f t="shared" si="904"/>
        <v>0.16666666666666666</v>
      </c>
      <c r="V2669">
        <f t="shared" si="905"/>
        <v>0.96048632218844987</v>
      </c>
      <c r="W2669">
        <f t="shared" si="906"/>
        <v>0</v>
      </c>
      <c r="X2669">
        <f t="shared" si="907"/>
        <v>0.34129692832764502</v>
      </c>
      <c r="Y2669">
        <f t="shared" si="908"/>
        <v>1</v>
      </c>
      <c r="Z2669">
        <f t="shared" si="909"/>
        <v>0.7750759878419452</v>
      </c>
      <c r="AA2669">
        <f t="shared" si="910"/>
        <v>0.79027355623100304</v>
      </c>
      <c r="AB2669">
        <f t="shared" si="911"/>
        <v>0.5</v>
      </c>
      <c r="AC2669">
        <f t="shared" si="912"/>
        <v>0.85126582278481011</v>
      </c>
      <c r="AD2669">
        <f t="shared" si="913"/>
        <v>0.85443037974683544</v>
      </c>
      <c r="AE2669">
        <f t="shared" si="914"/>
        <v>0.66666666666666663</v>
      </c>
      <c r="AF2669">
        <f t="shared" si="915"/>
        <v>0.16666666666666666</v>
      </c>
      <c r="AG2669">
        <f t="shared" si="916"/>
        <v>0.33333333333333331</v>
      </c>
      <c r="AH2669">
        <f t="shared" si="917"/>
        <v>3.6529680365296802E-3</v>
      </c>
      <c r="AI2669">
        <f t="shared" si="918"/>
        <v>0.18513931888544893</v>
      </c>
      <c r="AJ2669">
        <f t="shared" si="919"/>
        <v>0.41044776119402981</v>
      </c>
      <c r="AK2669">
        <f t="shared" si="920"/>
        <v>0</v>
      </c>
      <c r="AM2669">
        <v>165</v>
      </c>
      <c r="AN2669">
        <v>300</v>
      </c>
      <c r="AO2669">
        <v>1029.49</v>
      </c>
      <c r="AP2669">
        <v>829.31297468354421</v>
      </c>
      <c r="AQ2669">
        <v>0</v>
      </c>
      <c r="AT2669">
        <f t="shared" si="921"/>
        <v>0.47887323943661969</v>
      </c>
      <c r="AU2669">
        <f t="shared" si="922"/>
        <v>5.096660808435851E-2</v>
      </c>
      <c r="AV2669">
        <f t="shared" si="923"/>
        <v>0.72720530063291133</v>
      </c>
      <c r="AW2669">
        <f t="shared" si="924"/>
        <v>0.40889504536296795</v>
      </c>
      <c r="AX2669">
        <f t="shared" si="925"/>
        <v>0</v>
      </c>
    </row>
    <row r="2670" spans="2:50" ht="15">
      <c r="B2670" s="52">
        <v>1</v>
      </c>
      <c r="C2670" s="52">
        <v>3.16</v>
      </c>
      <c r="D2670" s="56">
        <v>0</v>
      </c>
      <c r="E2670" s="52">
        <v>1</v>
      </c>
      <c r="F2670" s="52">
        <v>7</v>
      </c>
      <c r="G2670" s="53">
        <v>2.5499999999999998</v>
      </c>
      <c r="H2670" s="53">
        <v>2.6</v>
      </c>
      <c r="I2670" s="52">
        <v>2</v>
      </c>
      <c r="J2670" s="53">
        <v>2.69</v>
      </c>
      <c r="K2670" s="53">
        <v>2.7</v>
      </c>
      <c r="L2670" s="52">
        <v>30</v>
      </c>
      <c r="M2670" s="52">
        <v>2</v>
      </c>
      <c r="N2670" s="52">
        <v>30</v>
      </c>
      <c r="O2670" s="52">
        <v>28</v>
      </c>
      <c r="P2670" s="54">
        <v>71.000146000000001</v>
      </c>
      <c r="Q2670" s="54">
        <v>40.893730499999997</v>
      </c>
      <c r="R2670" s="55">
        <v>0</v>
      </c>
      <c r="U2670">
        <f t="shared" si="904"/>
        <v>0.16666666666666666</v>
      </c>
      <c r="V2670">
        <f t="shared" si="905"/>
        <v>0.96048632218844987</v>
      </c>
      <c r="W2670">
        <f t="shared" si="906"/>
        <v>0</v>
      </c>
      <c r="X2670">
        <f t="shared" si="907"/>
        <v>0.34129692832764502</v>
      </c>
      <c r="Y2670">
        <f t="shared" si="908"/>
        <v>1</v>
      </c>
      <c r="Z2670">
        <f t="shared" si="909"/>
        <v>0.7750759878419452</v>
      </c>
      <c r="AA2670">
        <f t="shared" si="910"/>
        <v>0.79027355623100304</v>
      </c>
      <c r="AB2670">
        <f t="shared" si="911"/>
        <v>0.5</v>
      </c>
      <c r="AC2670">
        <f t="shared" si="912"/>
        <v>0.85126582278481011</v>
      </c>
      <c r="AD2670">
        <f t="shared" si="913"/>
        <v>0.85443037974683544</v>
      </c>
      <c r="AE2670">
        <f t="shared" si="914"/>
        <v>0.25</v>
      </c>
      <c r="AF2670">
        <f t="shared" si="915"/>
        <v>0.33333333333333331</v>
      </c>
      <c r="AG2670">
        <f t="shared" si="916"/>
        <v>0.5</v>
      </c>
      <c r="AH2670">
        <f t="shared" si="917"/>
        <v>3.6529680365296802E-3</v>
      </c>
      <c r="AI2670">
        <f t="shared" si="918"/>
        <v>0.39504643962848301</v>
      </c>
      <c r="AJ2670">
        <f t="shared" si="919"/>
        <v>0.51865671641791045</v>
      </c>
      <c r="AK2670">
        <f t="shared" si="920"/>
        <v>0</v>
      </c>
      <c r="AM2670">
        <v>170</v>
      </c>
      <c r="AN2670">
        <v>566.66666666666674</v>
      </c>
      <c r="AO2670">
        <v>1061.8300000000002</v>
      </c>
      <c r="AP2670">
        <v>570.81339662447226</v>
      </c>
      <c r="AQ2670">
        <v>0</v>
      </c>
      <c r="AT2670">
        <f t="shared" si="921"/>
        <v>0.5140845070422535</v>
      </c>
      <c r="AU2670">
        <f t="shared" si="922"/>
        <v>0.33216168717047462</v>
      </c>
      <c r="AV2670">
        <f t="shared" si="923"/>
        <v>0.75004944620253167</v>
      </c>
      <c r="AW2670">
        <f t="shared" si="924"/>
        <v>0.28144111672148514</v>
      </c>
      <c r="AX2670">
        <f t="shared" si="925"/>
        <v>0</v>
      </c>
    </row>
    <row r="2671" spans="2:50" ht="15">
      <c r="B2671" s="52">
        <v>1</v>
      </c>
      <c r="C2671" s="52">
        <v>3.16</v>
      </c>
      <c r="D2671" s="56">
        <v>0</v>
      </c>
      <c r="E2671" s="52">
        <v>1</v>
      </c>
      <c r="F2671" s="52">
        <v>7</v>
      </c>
      <c r="G2671" s="53">
        <v>2.5499999999999998</v>
      </c>
      <c r="H2671" s="53">
        <v>2.6</v>
      </c>
      <c r="I2671" s="52">
        <v>2</v>
      </c>
      <c r="J2671" s="53">
        <v>2.69</v>
      </c>
      <c r="K2671" s="53">
        <v>2.7</v>
      </c>
      <c r="L2671" s="52">
        <v>35</v>
      </c>
      <c r="M2671" s="52">
        <v>2</v>
      </c>
      <c r="N2671" s="52">
        <v>30</v>
      </c>
      <c r="O2671" s="52">
        <v>28</v>
      </c>
      <c r="P2671" s="54">
        <v>61.193496000000003</v>
      </c>
      <c r="Q2671" s="54">
        <v>39.422733000000001</v>
      </c>
      <c r="R2671" s="55">
        <v>0</v>
      </c>
      <c r="U2671">
        <f t="shared" si="904"/>
        <v>0.16666666666666666</v>
      </c>
      <c r="V2671">
        <f t="shared" si="905"/>
        <v>0.96048632218844987</v>
      </c>
      <c r="W2671">
        <f t="shared" si="906"/>
        <v>0</v>
      </c>
      <c r="X2671">
        <f t="shared" si="907"/>
        <v>0.34129692832764502</v>
      </c>
      <c r="Y2671">
        <f t="shared" si="908"/>
        <v>1</v>
      </c>
      <c r="Z2671">
        <f t="shared" si="909"/>
        <v>0.7750759878419452</v>
      </c>
      <c r="AA2671">
        <f t="shared" si="910"/>
        <v>0.79027355623100304</v>
      </c>
      <c r="AB2671">
        <f t="shared" si="911"/>
        <v>0.5</v>
      </c>
      <c r="AC2671">
        <f t="shared" si="912"/>
        <v>0.85126582278481011</v>
      </c>
      <c r="AD2671">
        <f t="shared" si="913"/>
        <v>0.85443037974683544</v>
      </c>
      <c r="AE2671">
        <f t="shared" si="914"/>
        <v>0.33333333333333331</v>
      </c>
      <c r="AF2671">
        <f t="shared" si="915"/>
        <v>0.33333333333333331</v>
      </c>
      <c r="AG2671">
        <f t="shared" si="916"/>
        <v>0.5</v>
      </c>
      <c r="AH2671">
        <f t="shared" si="917"/>
        <v>3.6529680365296802E-3</v>
      </c>
      <c r="AI2671">
        <f t="shared" si="918"/>
        <v>0.33312693498452012</v>
      </c>
      <c r="AJ2671">
        <f t="shared" si="919"/>
        <v>0.5</v>
      </c>
      <c r="AK2671">
        <f t="shared" si="920"/>
        <v>0</v>
      </c>
      <c r="AM2671">
        <v>170</v>
      </c>
      <c r="AN2671">
        <v>485.71428571428572</v>
      </c>
      <c r="AO2671">
        <v>1061.8300000000002</v>
      </c>
      <c r="AP2671">
        <v>636.77933996383354</v>
      </c>
      <c r="AQ2671">
        <v>0</v>
      </c>
      <c r="AT2671">
        <f t="shared" si="921"/>
        <v>0.5140845070422535</v>
      </c>
      <c r="AU2671">
        <f t="shared" si="922"/>
        <v>0.24679889530504645</v>
      </c>
      <c r="AV2671">
        <f t="shared" si="923"/>
        <v>0.75004944620253167</v>
      </c>
      <c r="AW2671">
        <f t="shared" si="924"/>
        <v>0.31396580669688523</v>
      </c>
      <c r="AX2671">
        <f t="shared" si="925"/>
        <v>0</v>
      </c>
    </row>
    <row r="2672" spans="2:50" ht="15">
      <c r="B2672" s="52">
        <v>1</v>
      </c>
      <c r="C2672" s="52">
        <v>3.16</v>
      </c>
      <c r="D2672" s="56">
        <v>0</v>
      </c>
      <c r="E2672" s="52">
        <v>1</v>
      </c>
      <c r="F2672" s="52">
        <v>7</v>
      </c>
      <c r="G2672" s="53">
        <v>2.5499999999999998</v>
      </c>
      <c r="H2672" s="53">
        <v>2.6</v>
      </c>
      <c r="I2672" s="52">
        <v>2</v>
      </c>
      <c r="J2672" s="53">
        <v>2.69</v>
      </c>
      <c r="K2672" s="53">
        <v>2.7</v>
      </c>
      <c r="L2672" s="52">
        <v>40</v>
      </c>
      <c r="M2672" s="52">
        <v>2</v>
      </c>
      <c r="N2672" s="52">
        <v>30</v>
      </c>
      <c r="O2672" s="52">
        <v>28</v>
      </c>
      <c r="P2672" s="54">
        <v>53.544308999999998</v>
      </c>
      <c r="Q2672" s="54">
        <v>37.461402999999997</v>
      </c>
      <c r="R2672" s="55">
        <v>0</v>
      </c>
      <c r="U2672">
        <f t="shared" si="904"/>
        <v>0.16666666666666666</v>
      </c>
      <c r="V2672">
        <f t="shared" si="905"/>
        <v>0.96048632218844987</v>
      </c>
      <c r="W2672">
        <f t="shared" si="906"/>
        <v>0</v>
      </c>
      <c r="X2672">
        <f t="shared" si="907"/>
        <v>0.34129692832764502</v>
      </c>
      <c r="Y2672">
        <f t="shared" si="908"/>
        <v>1</v>
      </c>
      <c r="Z2672">
        <f t="shared" si="909"/>
        <v>0.7750759878419452</v>
      </c>
      <c r="AA2672">
        <f t="shared" si="910"/>
        <v>0.79027355623100304</v>
      </c>
      <c r="AB2672">
        <f t="shared" si="911"/>
        <v>0.5</v>
      </c>
      <c r="AC2672">
        <f t="shared" si="912"/>
        <v>0.85126582278481011</v>
      </c>
      <c r="AD2672">
        <f t="shared" si="913"/>
        <v>0.85443037974683544</v>
      </c>
      <c r="AE2672">
        <f t="shared" si="914"/>
        <v>0.41666666666666669</v>
      </c>
      <c r="AF2672">
        <f t="shared" si="915"/>
        <v>0.33333333333333331</v>
      </c>
      <c r="AG2672">
        <f t="shared" si="916"/>
        <v>0.5</v>
      </c>
      <c r="AH2672">
        <f t="shared" si="917"/>
        <v>3.6529680365296802E-3</v>
      </c>
      <c r="AI2672">
        <f t="shared" si="918"/>
        <v>0.28482972136222912</v>
      </c>
      <c r="AJ2672">
        <f t="shared" si="919"/>
        <v>0.47512437810945268</v>
      </c>
      <c r="AK2672">
        <f t="shared" si="920"/>
        <v>0</v>
      </c>
      <c r="AM2672">
        <v>170</v>
      </c>
      <c r="AN2672">
        <v>425</v>
      </c>
      <c r="AO2672">
        <v>1029.49</v>
      </c>
      <c r="AP2672">
        <v>699.12879746835438</v>
      </c>
      <c r="AQ2672">
        <v>0</v>
      </c>
      <c r="AT2672">
        <f t="shared" si="921"/>
        <v>0.5140845070422535</v>
      </c>
      <c r="AU2672">
        <f t="shared" si="922"/>
        <v>0.18277680140597538</v>
      </c>
      <c r="AV2672">
        <f t="shared" si="923"/>
        <v>0.72720530063291133</v>
      </c>
      <c r="AW2672">
        <f t="shared" si="924"/>
        <v>0.34470737837481036</v>
      </c>
      <c r="AX2672">
        <f t="shared" si="925"/>
        <v>0</v>
      </c>
    </row>
    <row r="2673" spans="2:50" ht="15">
      <c r="B2673" s="52">
        <v>1</v>
      </c>
      <c r="C2673" s="52">
        <v>3.16</v>
      </c>
      <c r="D2673" s="56">
        <v>0</v>
      </c>
      <c r="E2673" s="52">
        <v>1</v>
      </c>
      <c r="F2673" s="52">
        <v>7</v>
      </c>
      <c r="G2673" s="53">
        <v>2.5499999999999998</v>
      </c>
      <c r="H2673" s="53">
        <v>2.6</v>
      </c>
      <c r="I2673" s="52">
        <v>2</v>
      </c>
      <c r="J2673" s="53">
        <v>2.69</v>
      </c>
      <c r="K2673" s="53">
        <v>2.7</v>
      </c>
      <c r="L2673" s="52">
        <v>40</v>
      </c>
      <c r="M2673" s="52">
        <v>2</v>
      </c>
      <c r="N2673" s="52">
        <v>30</v>
      </c>
      <c r="O2673" s="52">
        <v>28</v>
      </c>
      <c r="P2673" s="54">
        <v>53.250109500000001</v>
      </c>
      <c r="Q2673" s="54">
        <v>36.578804500000004</v>
      </c>
      <c r="R2673" s="55">
        <v>0</v>
      </c>
      <c r="U2673">
        <f t="shared" si="904"/>
        <v>0.16666666666666666</v>
      </c>
      <c r="V2673">
        <f t="shared" si="905"/>
        <v>0.96048632218844987</v>
      </c>
      <c r="W2673">
        <f t="shared" si="906"/>
        <v>0</v>
      </c>
      <c r="X2673">
        <f t="shared" si="907"/>
        <v>0.34129692832764502</v>
      </c>
      <c r="Y2673">
        <f t="shared" si="908"/>
        <v>1</v>
      </c>
      <c r="Z2673">
        <f t="shared" si="909"/>
        <v>0.7750759878419452</v>
      </c>
      <c r="AA2673">
        <f t="shared" si="910"/>
        <v>0.79027355623100304</v>
      </c>
      <c r="AB2673">
        <f t="shared" si="911"/>
        <v>0.5</v>
      </c>
      <c r="AC2673">
        <f t="shared" si="912"/>
        <v>0.85126582278481011</v>
      </c>
      <c r="AD2673">
        <f t="shared" si="913"/>
        <v>0.85443037974683544</v>
      </c>
      <c r="AE2673">
        <f t="shared" si="914"/>
        <v>0.41666666666666669</v>
      </c>
      <c r="AF2673">
        <f t="shared" si="915"/>
        <v>0.33333333333333331</v>
      </c>
      <c r="AG2673">
        <f t="shared" si="916"/>
        <v>0.5</v>
      </c>
      <c r="AH2673">
        <f t="shared" si="917"/>
        <v>3.6529680365296802E-3</v>
      </c>
      <c r="AI2673">
        <f t="shared" si="918"/>
        <v>0.28297213622291018</v>
      </c>
      <c r="AJ2673">
        <f t="shared" si="919"/>
        <v>0.46393034825870649</v>
      </c>
      <c r="AK2673">
        <f t="shared" si="920"/>
        <v>0</v>
      </c>
      <c r="AM2673">
        <v>170</v>
      </c>
      <c r="AN2673">
        <v>425</v>
      </c>
      <c r="AO2673">
        <v>1029.49</v>
      </c>
      <c r="AP2673">
        <v>696.55379746835445</v>
      </c>
      <c r="AQ2673">
        <v>0</v>
      </c>
      <c r="AT2673">
        <f t="shared" si="921"/>
        <v>0.5140845070422535</v>
      </c>
      <c r="AU2673">
        <f t="shared" si="922"/>
        <v>0.18277680140597538</v>
      </c>
      <c r="AV2673">
        <f t="shared" si="923"/>
        <v>0.72720530063291133</v>
      </c>
      <c r="AW2673">
        <f t="shared" si="924"/>
        <v>0.3434377675355354</v>
      </c>
      <c r="AX2673">
        <f t="shared" si="925"/>
        <v>0</v>
      </c>
    </row>
    <row r="2674" spans="2:50" ht="15">
      <c r="B2674" s="52">
        <v>1</v>
      </c>
      <c r="C2674" s="52">
        <v>3.16</v>
      </c>
      <c r="D2674" s="56">
        <v>0</v>
      </c>
      <c r="E2674" s="52">
        <v>1</v>
      </c>
      <c r="F2674" s="52">
        <v>7</v>
      </c>
      <c r="G2674" s="53">
        <v>2.5499999999999998</v>
      </c>
      <c r="H2674" s="53">
        <v>2.6</v>
      </c>
      <c r="I2674" s="52">
        <v>2</v>
      </c>
      <c r="J2674" s="53">
        <v>2.69</v>
      </c>
      <c r="K2674" s="53">
        <v>2.7</v>
      </c>
      <c r="L2674" s="52">
        <v>45</v>
      </c>
      <c r="M2674" s="52">
        <v>2</v>
      </c>
      <c r="N2674" s="52">
        <v>30</v>
      </c>
      <c r="O2674" s="52">
        <v>28</v>
      </c>
      <c r="P2674" s="54">
        <v>47.5622525</v>
      </c>
      <c r="Q2674" s="54">
        <v>35.303939999999997</v>
      </c>
      <c r="R2674" s="55">
        <v>0</v>
      </c>
      <c r="U2674">
        <f t="shared" si="904"/>
        <v>0.16666666666666666</v>
      </c>
      <c r="V2674">
        <f t="shared" si="905"/>
        <v>0.96048632218844987</v>
      </c>
      <c r="W2674">
        <f t="shared" si="906"/>
        <v>0</v>
      </c>
      <c r="X2674">
        <f t="shared" si="907"/>
        <v>0.34129692832764502</v>
      </c>
      <c r="Y2674">
        <f t="shared" si="908"/>
        <v>1</v>
      </c>
      <c r="Z2674">
        <f t="shared" si="909"/>
        <v>0.7750759878419452</v>
      </c>
      <c r="AA2674">
        <f t="shared" si="910"/>
        <v>0.79027355623100304</v>
      </c>
      <c r="AB2674">
        <f t="shared" si="911"/>
        <v>0.5</v>
      </c>
      <c r="AC2674">
        <f t="shared" si="912"/>
        <v>0.85126582278481011</v>
      </c>
      <c r="AD2674">
        <f t="shared" si="913"/>
        <v>0.85443037974683544</v>
      </c>
      <c r="AE2674">
        <f t="shared" si="914"/>
        <v>0.5</v>
      </c>
      <c r="AF2674">
        <f t="shared" si="915"/>
        <v>0.33333333333333331</v>
      </c>
      <c r="AG2674">
        <f t="shared" si="916"/>
        <v>0.5</v>
      </c>
      <c r="AH2674">
        <f t="shared" si="917"/>
        <v>3.6529680365296802E-3</v>
      </c>
      <c r="AI2674">
        <f t="shared" si="918"/>
        <v>0.24705882352941178</v>
      </c>
      <c r="AJ2674">
        <f t="shared" si="919"/>
        <v>0.44776119402985071</v>
      </c>
      <c r="AK2674">
        <f t="shared" si="920"/>
        <v>0</v>
      </c>
      <c r="AM2674">
        <v>165</v>
      </c>
      <c r="AN2674">
        <v>366.66666666666669</v>
      </c>
      <c r="AO2674">
        <v>1029.49</v>
      </c>
      <c r="AP2674">
        <v>769.8380801687764</v>
      </c>
      <c r="AQ2674">
        <v>0</v>
      </c>
      <c r="AT2674">
        <f t="shared" si="921"/>
        <v>0.47887323943661969</v>
      </c>
      <c r="AU2674">
        <f t="shared" si="922"/>
        <v>0.12126537785588754</v>
      </c>
      <c r="AV2674">
        <f t="shared" si="923"/>
        <v>0.72720530063291133</v>
      </c>
      <c r="AW2674">
        <f t="shared" si="924"/>
        <v>0.37957078488114743</v>
      </c>
      <c r="AX2674">
        <f t="shared" si="925"/>
        <v>0</v>
      </c>
    </row>
    <row r="2675" spans="2:50" ht="15">
      <c r="B2675" s="52">
        <v>1</v>
      </c>
      <c r="C2675" s="52">
        <v>3.16</v>
      </c>
      <c r="D2675" s="56">
        <v>0</v>
      </c>
      <c r="E2675" s="52">
        <v>1</v>
      </c>
      <c r="F2675" s="52">
        <v>7</v>
      </c>
      <c r="G2675" s="53">
        <v>2.5499999999999998</v>
      </c>
      <c r="H2675" s="53">
        <v>2.6</v>
      </c>
      <c r="I2675" s="52">
        <v>2</v>
      </c>
      <c r="J2675" s="53">
        <v>2.69</v>
      </c>
      <c r="K2675" s="53">
        <v>2.7</v>
      </c>
      <c r="L2675" s="52">
        <v>55</v>
      </c>
      <c r="M2675" s="52">
        <v>2</v>
      </c>
      <c r="N2675" s="52">
        <v>30</v>
      </c>
      <c r="O2675" s="52">
        <v>28</v>
      </c>
      <c r="P2675" s="54">
        <v>38.442067999999999</v>
      </c>
      <c r="Q2675" s="54">
        <v>33.342610000000001</v>
      </c>
      <c r="R2675" s="55">
        <v>0</v>
      </c>
      <c r="U2675">
        <f t="shared" si="904"/>
        <v>0.16666666666666666</v>
      </c>
      <c r="V2675">
        <f t="shared" si="905"/>
        <v>0.96048632218844987</v>
      </c>
      <c r="W2675">
        <f t="shared" si="906"/>
        <v>0</v>
      </c>
      <c r="X2675">
        <f t="shared" si="907"/>
        <v>0.34129692832764502</v>
      </c>
      <c r="Y2675">
        <f t="shared" si="908"/>
        <v>1</v>
      </c>
      <c r="Z2675">
        <f t="shared" si="909"/>
        <v>0.7750759878419452</v>
      </c>
      <c r="AA2675">
        <f t="shared" si="910"/>
        <v>0.79027355623100304</v>
      </c>
      <c r="AB2675">
        <f t="shared" si="911"/>
        <v>0.5</v>
      </c>
      <c r="AC2675">
        <f t="shared" si="912"/>
        <v>0.85126582278481011</v>
      </c>
      <c r="AD2675">
        <f t="shared" si="913"/>
        <v>0.85443037974683544</v>
      </c>
      <c r="AE2675">
        <f t="shared" si="914"/>
        <v>0.66666666666666663</v>
      </c>
      <c r="AF2675">
        <f t="shared" si="915"/>
        <v>0.33333333333333331</v>
      </c>
      <c r="AG2675">
        <f t="shared" si="916"/>
        <v>0.5</v>
      </c>
      <c r="AH2675">
        <f t="shared" si="917"/>
        <v>3.6529680365296802E-3</v>
      </c>
      <c r="AI2675">
        <f t="shared" si="918"/>
        <v>0.18947368421052632</v>
      </c>
      <c r="AJ2675">
        <f t="shared" si="919"/>
        <v>0.4228855721393035</v>
      </c>
      <c r="AK2675">
        <f t="shared" si="920"/>
        <v>0</v>
      </c>
      <c r="AM2675">
        <v>165</v>
      </c>
      <c r="AN2675">
        <v>300</v>
      </c>
      <c r="AO2675">
        <v>1029.49</v>
      </c>
      <c r="AP2675">
        <v>821.5879746835443</v>
      </c>
      <c r="AQ2675">
        <v>0</v>
      </c>
      <c r="AT2675">
        <f t="shared" si="921"/>
        <v>0.47887323943661969</v>
      </c>
      <c r="AU2675">
        <f t="shared" si="922"/>
        <v>5.096660808435851E-2</v>
      </c>
      <c r="AV2675">
        <f t="shared" si="923"/>
        <v>0.72720530063291133</v>
      </c>
      <c r="AW2675">
        <f t="shared" si="924"/>
        <v>0.40508621284514296</v>
      </c>
      <c r="AX2675">
        <f t="shared" si="925"/>
        <v>0</v>
      </c>
    </row>
    <row r="2676" spans="2:50" ht="15">
      <c r="B2676" s="52">
        <v>4</v>
      </c>
      <c r="C2676" s="52">
        <v>2.97</v>
      </c>
      <c r="D2676" s="56">
        <v>0</v>
      </c>
      <c r="E2676" s="52">
        <v>1</v>
      </c>
      <c r="F2676" s="52">
        <v>7</v>
      </c>
      <c r="G2676" s="53">
        <v>2.57</v>
      </c>
      <c r="H2676" s="53">
        <v>2.61</v>
      </c>
      <c r="I2676" s="52">
        <v>2</v>
      </c>
      <c r="J2676" s="53">
        <v>2.69</v>
      </c>
      <c r="K2676" s="53">
        <v>2.7</v>
      </c>
      <c r="L2676" s="52">
        <v>23</v>
      </c>
      <c r="M2676" s="52">
        <v>1</v>
      </c>
      <c r="N2676" s="52">
        <v>20</v>
      </c>
      <c r="O2676" s="52">
        <v>7</v>
      </c>
      <c r="P2676" s="54">
        <v>72.765343000000001</v>
      </c>
      <c r="Q2676" s="54">
        <v>45.698988999999997</v>
      </c>
      <c r="R2676" s="55">
        <v>0</v>
      </c>
      <c r="U2676">
        <f t="shared" si="904"/>
        <v>0.66666666666666663</v>
      </c>
      <c r="V2676">
        <f t="shared" si="905"/>
        <v>0.90273556231003049</v>
      </c>
      <c r="W2676">
        <f t="shared" si="906"/>
        <v>0</v>
      </c>
      <c r="X2676">
        <f t="shared" si="907"/>
        <v>0.34129692832764502</v>
      </c>
      <c r="Y2676">
        <f t="shared" si="908"/>
        <v>1</v>
      </c>
      <c r="Z2676">
        <f t="shared" si="909"/>
        <v>0.78115501519756836</v>
      </c>
      <c r="AA2676">
        <f t="shared" si="910"/>
        <v>0.79331306990881456</v>
      </c>
      <c r="AB2676">
        <f t="shared" si="911"/>
        <v>0.5</v>
      </c>
      <c r="AC2676">
        <f t="shared" si="912"/>
        <v>0.85126582278481011</v>
      </c>
      <c r="AD2676">
        <f t="shared" si="913"/>
        <v>0.85443037974683544</v>
      </c>
      <c r="AE2676">
        <f t="shared" si="914"/>
        <v>0.13333333333333333</v>
      </c>
      <c r="AF2676">
        <f t="shared" si="915"/>
        <v>0.16666666666666666</v>
      </c>
      <c r="AG2676">
        <f t="shared" si="916"/>
        <v>0.33333333333333331</v>
      </c>
      <c r="AH2676">
        <f t="shared" si="917"/>
        <v>9.1324200913242006E-4</v>
      </c>
      <c r="AI2676">
        <f t="shared" si="918"/>
        <v>0.40619195046439632</v>
      </c>
      <c r="AJ2676">
        <f t="shared" si="919"/>
        <v>0.57960199004975121</v>
      </c>
      <c r="AK2676">
        <f t="shared" si="920"/>
        <v>0</v>
      </c>
      <c r="AM2676">
        <v>150</v>
      </c>
      <c r="AN2676">
        <v>652.17391304347825</v>
      </c>
      <c r="AO2676">
        <v>1018.7100000000002</v>
      </c>
      <c r="AP2676">
        <v>614.89921387790946</v>
      </c>
      <c r="AQ2676">
        <v>0</v>
      </c>
      <c r="AT2676">
        <f t="shared" si="921"/>
        <v>0.37323943661971831</v>
      </c>
      <c r="AU2676">
        <f t="shared" si="922"/>
        <v>0.42232750057308782</v>
      </c>
      <c r="AV2676">
        <f t="shared" si="923"/>
        <v>0.719590585443038</v>
      </c>
      <c r="AW2676">
        <f t="shared" si="924"/>
        <v>0.30317775029168387</v>
      </c>
      <c r="AX2676">
        <f t="shared" si="925"/>
        <v>0</v>
      </c>
    </row>
    <row r="2677" spans="2:50" ht="15">
      <c r="B2677" s="52">
        <v>4</v>
      </c>
      <c r="C2677" s="52">
        <v>2.97</v>
      </c>
      <c r="D2677" s="56">
        <v>0</v>
      </c>
      <c r="E2677" s="52">
        <v>1</v>
      </c>
      <c r="F2677" s="52">
        <v>7</v>
      </c>
      <c r="G2677" s="53">
        <v>2.57</v>
      </c>
      <c r="H2677" s="53">
        <v>2.61</v>
      </c>
      <c r="I2677" s="52">
        <v>2</v>
      </c>
      <c r="J2677" s="53">
        <v>2.69</v>
      </c>
      <c r="K2677" s="53">
        <v>2.7</v>
      </c>
      <c r="L2677" s="52">
        <v>23</v>
      </c>
      <c r="M2677" s="52">
        <v>1</v>
      </c>
      <c r="N2677" s="52">
        <v>20</v>
      </c>
      <c r="O2677" s="52">
        <v>28</v>
      </c>
      <c r="P2677" s="54">
        <v>100.02782999999999</v>
      </c>
      <c r="Q2677" s="54">
        <v>49.3274495</v>
      </c>
      <c r="R2677" s="55">
        <v>0</v>
      </c>
      <c r="U2677">
        <f t="shared" si="904"/>
        <v>0.66666666666666663</v>
      </c>
      <c r="V2677">
        <f t="shared" si="905"/>
        <v>0.90273556231003049</v>
      </c>
      <c r="W2677">
        <f t="shared" si="906"/>
        <v>0</v>
      </c>
      <c r="X2677">
        <f t="shared" si="907"/>
        <v>0.34129692832764502</v>
      </c>
      <c r="Y2677">
        <f t="shared" si="908"/>
        <v>1</v>
      </c>
      <c r="Z2677">
        <f t="shared" si="909"/>
        <v>0.78115501519756836</v>
      </c>
      <c r="AA2677">
        <f t="shared" si="910"/>
        <v>0.79331306990881456</v>
      </c>
      <c r="AB2677">
        <f t="shared" si="911"/>
        <v>0.5</v>
      </c>
      <c r="AC2677">
        <f t="shared" si="912"/>
        <v>0.85126582278481011</v>
      </c>
      <c r="AD2677">
        <f t="shared" si="913"/>
        <v>0.85443037974683544</v>
      </c>
      <c r="AE2677">
        <f t="shared" si="914"/>
        <v>0.13333333333333333</v>
      </c>
      <c r="AF2677">
        <f t="shared" si="915"/>
        <v>0.16666666666666666</v>
      </c>
      <c r="AG2677">
        <f t="shared" si="916"/>
        <v>0.33333333333333331</v>
      </c>
      <c r="AH2677">
        <f t="shared" si="917"/>
        <v>3.6529680365296802E-3</v>
      </c>
      <c r="AI2677">
        <f t="shared" si="918"/>
        <v>0.57832817337461295</v>
      </c>
      <c r="AJ2677">
        <f t="shared" si="919"/>
        <v>0.62562189054726369</v>
      </c>
      <c r="AK2677">
        <f t="shared" si="920"/>
        <v>0</v>
      </c>
      <c r="AM2677">
        <v>150</v>
      </c>
      <c r="AN2677">
        <v>652.17391304347825</v>
      </c>
      <c r="AO2677">
        <v>1018.7100000000002</v>
      </c>
      <c r="AP2677">
        <v>614.89921387790946</v>
      </c>
      <c r="AQ2677">
        <v>0</v>
      </c>
      <c r="AT2677">
        <f t="shared" si="921"/>
        <v>0.37323943661971831</v>
      </c>
      <c r="AU2677">
        <f t="shared" si="922"/>
        <v>0.42232750057308782</v>
      </c>
      <c r="AV2677">
        <f t="shared" si="923"/>
        <v>0.719590585443038</v>
      </c>
      <c r="AW2677">
        <f t="shared" si="924"/>
        <v>0.30317775029168387</v>
      </c>
      <c r="AX2677">
        <f t="shared" si="925"/>
        <v>0</v>
      </c>
    </row>
    <row r="2678" spans="2:50" ht="15">
      <c r="B2678" s="52">
        <v>4</v>
      </c>
      <c r="C2678" s="52">
        <v>2.97</v>
      </c>
      <c r="D2678" s="52">
        <v>1</v>
      </c>
      <c r="E2678" s="52">
        <v>2.2000000000000002</v>
      </c>
      <c r="F2678" s="52">
        <v>7</v>
      </c>
      <c r="G2678" s="53">
        <v>2.57</v>
      </c>
      <c r="H2678" s="53">
        <v>2.61</v>
      </c>
      <c r="I2678" s="52">
        <v>2</v>
      </c>
      <c r="J2678" s="53">
        <v>2.69</v>
      </c>
      <c r="K2678" s="53">
        <v>2.7</v>
      </c>
      <c r="L2678" s="52">
        <v>23</v>
      </c>
      <c r="M2678" s="52">
        <v>1</v>
      </c>
      <c r="N2678" s="52">
        <v>20</v>
      </c>
      <c r="O2678" s="52">
        <v>7</v>
      </c>
      <c r="P2678" s="54">
        <v>79.826131000000004</v>
      </c>
      <c r="Q2678" s="54">
        <v>45.306722999999998</v>
      </c>
      <c r="R2678" s="55">
        <v>0</v>
      </c>
      <c r="U2678">
        <f t="shared" si="904"/>
        <v>0.66666666666666663</v>
      </c>
      <c r="V2678">
        <f t="shared" si="905"/>
        <v>0.90273556231003049</v>
      </c>
      <c r="W2678">
        <f t="shared" si="906"/>
        <v>0.25</v>
      </c>
      <c r="X2678">
        <f t="shared" si="907"/>
        <v>0.75085324232081918</v>
      </c>
      <c r="Y2678">
        <f t="shared" si="908"/>
        <v>1</v>
      </c>
      <c r="Z2678">
        <f t="shared" si="909"/>
        <v>0.78115501519756836</v>
      </c>
      <c r="AA2678">
        <f t="shared" si="910"/>
        <v>0.79331306990881456</v>
      </c>
      <c r="AB2678">
        <f t="shared" si="911"/>
        <v>0.5</v>
      </c>
      <c r="AC2678">
        <f t="shared" si="912"/>
        <v>0.85126582278481011</v>
      </c>
      <c r="AD2678">
        <f t="shared" si="913"/>
        <v>0.85443037974683544</v>
      </c>
      <c r="AE2678">
        <f t="shared" si="914"/>
        <v>0.13333333333333333</v>
      </c>
      <c r="AF2678">
        <f t="shared" si="915"/>
        <v>0.16666666666666666</v>
      </c>
      <c r="AG2678">
        <f t="shared" si="916"/>
        <v>0.33333333333333331</v>
      </c>
      <c r="AH2678">
        <f t="shared" si="917"/>
        <v>9.1324200913242006E-4</v>
      </c>
      <c r="AI2678">
        <f t="shared" si="918"/>
        <v>0.45077399380804956</v>
      </c>
      <c r="AJ2678">
        <f t="shared" si="919"/>
        <v>0.57462686567164178</v>
      </c>
      <c r="AK2678">
        <f t="shared" si="920"/>
        <v>0</v>
      </c>
      <c r="AM2678">
        <v>150</v>
      </c>
      <c r="AN2678">
        <v>652.17391304347825</v>
      </c>
      <c r="AO2678">
        <v>1018.7100000000002</v>
      </c>
      <c r="AP2678">
        <v>538.12055775142721</v>
      </c>
      <c r="AQ2678">
        <v>65.217391304347828</v>
      </c>
      <c r="AT2678">
        <f t="shared" si="921"/>
        <v>0.37323943661971831</v>
      </c>
      <c r="AU2678">
        <f t="shared" si="922"/>
        <v>0.42232750057308782</v>
      </c>
      <c r="AV2678">
        <f t="shared" si="923"/>
        <v>0.719590585443038</v>
      </c>
      <c r="AW2678">
        <f t="shared" si="924"/>
        <v>0.26532182250793568</v>
      </c>
      <c r="AX2678">
        <f t="shared" si="925"/>
        <v>0.15527950310559008</v>
      </c>
    </row>
    <row r="2679" spans="2:50" ht="15">
      <c r="B2679" s="52">
        <v>4</v>
      </c>
      <c r="C2679" s="52">
        <v>2.97</v>
      </c>
      <c r="D2679" s="52">
        <v>1</v>
      </c>
      <c r="E2679" s="52">
        <v>2.2000000000000002</v>
      </c>
      <c r="F2679" s="52">
        <v>7</v>
      </c>
      <c r="G2679" s="53">
        <v>2.57</v>
      </c>
      <c r="H2679" s="53">
        <v>2.61</v>
      </c>
      <c r="I2679" s="52">
        <v>2</v>
      </c>
      <c r="J2679" s="53">
        <v>2.69</v>
      </c>
      <c r="K2679" s="53">
        <v>2.7</v>
      </c>
      <c r="L2679" s="52">
        <v>23</v>
      </c>
      <c r="M2679" s="52">
        <v>1</v>
      </c>
      <c r="N2679" s="52">
        <v>20</v>
      </c>
      <c r="O2679" s="52">
        <v>28</v>
      </c>
      <c r="P2679" s="54">
        <v>112.580342</v>
      </c>
      <c r="Q2679" s="54">
        <v>50.896513500000005</v>
      </c>
      <c r="R2679" s="55">
        <v>0</v>
      </c>
      <c r="U2679">
        <f t="shared" si="904"/>
        <v>0.66666666666666663</v>
      </c>
      <c r="V2679">
        <f t="shared" si="905"/>
        <v>0.90273556231003049</v>
      </c>
      <c r="W2679">
        <f t="shared" si="906"/>
        <v>0.25</v>
      </c>
      <c r="X2679">
        <f t="shared" si="907"/>
        <v>0.75085324232081918</v>
      </c>
      <c r="Y2679">
        <f t="shared" si="908"/>
        <v>1</v>
      </c>
      <c r="Z2679">
        <f t="shared" si="909"/>
        <v>0.78115501519756836</v>
      </c>
      <c r="AA2679">
        <f t="shared" si="910"/>
        <v>0.79331306990881456</v>
      </c>
      <c r="AB2679">
        <f t="shared" si="911"/>
        <v>0.5</v>
      </c>
      <c r="AC2679">
        <f t="shared" si="912"/>
        <v>0.85126582278481011</v>
      </c>
      <c r="AD2679">
        <f t="shared" si="913"/>
        <v>0.85443037974683544</v>
      </c>
      <c r="AE2679">
        <f t="shared" si="914"/>
        <v>0.13333333333333333</v>
      </c>
      <c r="AF2679">
        <f t="shared" si="915"/>
        <v>0.16666666666666666</v>
      </c>
      <c r="AG2679">
        <f t="shared" si="916"/>
        <v>0.33333333333333331</v>
      </c>
      <c r="AH2679">
        <f t="shared" si="917"/>
        <v>3.6529680365296802E-3</v>
      </c>
      <c r="AI2679">
        <f t="shared" si="918"/>
        <v>0.65758513931888551</v>
      </c>
      <c r="AJ2679">
        <f t="shared" si="919"/>
        <v>0.64552238805970152</v>
      </c>
      <c r="AK2679">
        <f t="shared" si="920"/>
        <v>0</v>
      </c>
      <c r="AM2679">
        <v>150</v>
      </c>
      <c r="AN2679">
        <v>652.17391304347825</v>
      </c>
      <c r="AO2679">
        <v>1018.7100000000002</v>
      </c>
      <c r="AP2679">
        <v>538.12055775142721</v>
      </c>
      <c r="AQ2679">
        <v>65.217391304347828</v>
      </c>
      <c r="AT2679">
        <f t="shared" si="921"/>
        <v>0.37323943661971831</v>
      </c>
      <c r="AU2679">
        <f t="shared" si="922"/>
        <v>0.42232750057308782</v>
      </c>
      <c r="AV2679">
        <f t="shared" si="923"/>
        <v>0.719590585443038</v>
      </c>
      <c r="AW2679">
        <f t="shared" si="924"/>
        <v>0.26532182250793568</v>
      </c>
      <c r="AX2679">
        <f t="shared" si="925"/>
        <v>0.15527950310559008</v>
      </c>
    </row>
    <row r="2680" spans="2:50" ht="15">
      <c r="B2680" s="52">
        <v>4</v>
      </c>
      <c r="C2680" s="52">
        <v>2.97</v>
      </c>
      <c r="D2680" s="56">
        <v>0</v>
      </c>
      <c r="E2680" s="52">
        <v>1</v>
      </c>
      <c r="F2680" s="52">
        <v>7</v>
      </c>
      <c r="G2680" s="53">
        <v>2.57</v>
      </c>
      <c r="H2680" s="53">
        <v>2.61</v>
      </c>
      <c r="I2680" s="52">
        <v>2</v>
      </c>
      <c r="J2680" s="53">
        <v>2.62</v>
      </c>
      <c r="K2680" s="53">
        <v>2.64</v>
      </c>
      <c r="L2680" s="52">
        <v>23</v>
      </c>
      <c r="M2680" s="52">
        <v>1</v>
      </c>
      <c r="N2680" s="52">
        <v>20</v>
      </c>
      <c r="O2680" s="52">
        <v>7</v>
      </c>
      <c r="P2680" s="54">
        <v>78.159000500000005</v>
      </c>
      <c r="Q2680" s="54">
        <v>39.422733000000001</v>
      </c>
      <c r="R2680" s="55">
        <v>0</v>
      </c>
      <c r="U2680">
        <f t="shared" si="904"/>
        <v>0.66666666666666663</v>
      </c>
      <c r="V2680">
        <f t="shared" si="905"/>
        <v>0.90273556231003049</v>
      </c>
      <c r="W2680">
        <f t="shared" si="906"/>
        <v>0</v>
      </c>
      <c r="X2680">
        <f t="shared" si="907"/>
        <v>0.34129692832764502</v>
      </c>
      <c r="Y2680">
        <f t="shared" si="908"/>
        <v>1</v>
      </c>
      <c r="Z2680">
        <f t="shared" si="909"/>
        <v>0.78115501519756836</v>
      </c>
      <c r="AA2680">
        <f t="shared" si="910"/>
        <v>0.79331306990881456</v>
      </c>
      <c r="AB2680">
        <f t="shared" si="911"/>
        <v>0.5</v>
      </c>
      <c r="AC2680">
        <f t="shared" si="912"/>
        <v>0.82911392405063289</v>
      </c>
      <c r="AD2680">
        <f t="shared" si="913"/>
        <v>0.83544303797468356</v>
      </c>
      <c r="AE2680">
        <f t="shared" si="914"/>
        <v>0.13333333333333333</v>
      </c>
      <c r="AF2680">
        <f t="shared" si="915"/>
        <v>0.16666666666666666</v>
      </c>
      <c r="AG2680">
        <f t="shared" si="916"/>
        <v>0.33333333333333331</v>
      </c>
      <c r="AH2680">
        <f t="shared" si="917"/>
        <v>9.1324200913242006E-4</v>
      </c>
      <c r="AI2680">
        <f t="shared" si="918"/>
        <v>0.44024767801857589</v>
      </c>
      <c r="AJ2680">
        <f t="shared" si="919"/>
        <v>0.5</v>
      </c>
      <c r="AK2680">
        <f t="shared" si="920"/>
        <v>0</v>
      </c>
      <c r="AM2680">
        <v>150</v>
      </c>
      <c r="AN2680">
        <v>652.17391304347825</v>
      </c>
      <c r="AO2680">
        <v>1015.18</v>
      </c>
      <c r="AP2680">
        <v>594.17921387790955</v>
      </c>
      <c r="AQ2680">
        <v>0</v>
      </c>
      <c r="AT2680">
        <f t="shared" si="921"/>
        <v>0.37323943661971831</v>
      </c>
      <c r="AU2680">
        <f t="shared" si="922"/>
        <v>0.42232750057308782</v>
      </c>
      <c r="AV2680">
        <f t="shared" si="923"/>
        <v>0.71709708408679917</v>
      </c>
      <c r="AW2680">
        <f t="shared" si="924"/>
        <v>0.29296169724710974</v>
      </c>
      <c r="AX2680">
        <f t="shared" si="925"/>
        <v>0</v>
      </c>
    </row>
    <row r="2681" spans="2:50" ht="15">
      <c r="B2681" s="52">
        <v>4</v>
      </c>
      <c r="C2681" s="52">
        <v>2.97</v>
      </c>
      <c r="D2681" s="56">
        <v>0</v>
      </c>
      <c r="E2681" s="52">
        <v>1</v>
      </c>
      <c r="F2681" s="52">
        <v>7</v>
      </c>
      <c r="G2681" s="53">
        <v>2.57</v>
      </c>
      <c r="H2681" s="53">
        <v>2.61</v>
      </c>
      <c r="I2681" s="52">
        <v>2</v>
      </c>
      <c r="J2681" s="53">
        <v>2.62</v>
      </c>
      <c r="K2681" s="53">
        <v>2.64</v>
      </c>
      <c r="L2681" s="52">
        <v>23</v>
      </c>
      <c r="M2681" s="52">
        <v>1</v>
      </c>
      <c r="N2681" s="52">
        <v>20</v>
      </c>
      <c r="O2681" s="52">
        <v>28</v>
      </c>
      <c r="P2681" s="54">
        <v>92.770909000000003</v>
      </c>
      <c r="Q2681" s="54">
        <v>40.697597500000008</v>
      </c>
      <c r="R2681" s="55">
        <v>0</v>
      </c>
      <c r="U2681">
        <f t="shared" si="904"/>
        <v>0.66666666666666663</v>
      </c>
      <c r="V2681">
        <f t="shared" si="905"/>
        <v>0.90273556231003049</v>
      </c>
      <c r="W2681">
        <f t="shared" si="906"/>
        <v>0</v>
      </c>
      <c r="X2681">
        <f t="shared" si="907"/>
        <v>0.34129692832764502</v>
      </c>
      <c r="Y2681">
        <f t="shared" si="908"/>
        <v>1</v>
      </c>
      <c r="Z2681">
        <f t="shared" si="909"/>
        <v>0.78115501519756836</v>
      </c>
      <c r="AA2681">
        <f t="shared" si="910"/>
        <v>0.79331306990881456</v>
      </c>
      <c r="AB2681">
        <f t="shared" si="911"/>
        <v>0.5</v>
      </c>
      <c r="AC2681">
        <f t="shared" si="912"/>
        <v>0.82911392405063289</v>
      </c>
      <c r="AD2681">
        <f t="shared" si="913"/>
        <v>0.83544303797468356</v>
      </c>
      <c r="AE2681">
        <f t="shared" si="914"/>
        <v>0.13333333333333333</v>
      </c>
      <c r="AF2681">
        <f t="shared" si="915"/>
        <v>0.16666666666666666</v>
      </c>
      <c r="AG2681">
        <f t="shared" si="916"/>
        <v>0.33333333333333331</v>
      </c>
      <c r="AH2681">
        <f t="shared" si="917"/>
        <v>3.6529680365296802E-3</v>
      </c>
      <c r="AI2681">
        <f t="shared" si="918"/>
        <v>0.53250773993808054</v>
      </c>
      <c r="AJ2681">
        <f t="shared" si="919"/>
        <v>0.51616915422885579</v>
      </c>
      <c r="AK2681">
        <f t="shared" si="920"/>
        <v>0</v>
      </c>
      <c r="AM2681">
        <v>150</v>
      </c>
      <c r="AN2681">
        <v>652.17391304347825</v>
      </c>
      <c r="AO2681">
        <v>1015.18</v>
      </c>
      <c r="AP2681">
        <v>594.17921387790955</v>
      </c>
      <c r="AQ2681">
        <v>0</v>
      </c>
      <c r="AT2681">
        <f t="shared" si="921"/>
        <v>0.37323943661971831</v>
      </c>
      <c r="AU2681">
        <f t="shared" si="922"/>
        <v>0.42232750057308782</v>
      </c>
      <c r="AV2681">
        <f t="shared" si="923"/>
        <v>0.71709708408679917</v>
      </c>
      <c r="AW2681">
        <f t="shared" si="924"/>
        <v>0.29296169724710974</v>
      </c>
      <c r="AX2681">
        <f t="shared" si="925"/>
        <v>0</v>
      </c>
    </row>
    <row r="2682" spans="2:50" ht="15">
      <c r="B2682" s="52">
        <v>4</v>
      </c>
      <c r="C2682" s="52">
        <v>2.97</v>
      </c>
      <c r="D2682" s="52">
        <v>1</v>
      </c>
      <c r="E2682" s="52">
        <v>2.2000000000000002</v>
      </c>
      <c r="F2682" s="52">
        <v>7</v>
      </c>
      <c r="G2682" s="53">
        <v>2.57</v>
      </c>
      <c r="H2682" s="53">
        <v>2.61</v>
      </c>
      <c r="I2682" s="52">
        <v>2</v>
      </c>
      <c r="J2682" s="53">
        <v>2.62</v>
      </c>
      <c r="K2682" s="53">
        <v>2.64</v>
      </c>
      <c r="L2682" s="52">
        <v>23</v>
      </c>
      <c r="M2682" s="52">
        <v>1</v>
      </c>
      <c r="N2682" s="52">
        <v>20</v>
      </c>
      <c r="O2682" s="52">
        <v>7</v>
      </c>
      <c r="P2682" s="54">
        <v>79.139665500000007</v>
      </c>
      <c r="Q2682" s="54">
        <v>38.442067999999999</v>
      </c>
      <c r="R2682" s="55">
        <v>0</v>
      </c>
      <c r="U2682">
        <f t="shared" si="904"/>
        <v>0.66666666666666663</v>
      </c>
      <c r="V2682">
        <f t="shared" si="905"/>
        <v>0.90273556231003049</v>
      </c>
      <c r="W2682">
        <f t="shared" si="906"/>
        <v>0.25</v>
      </c>
      <c r="X2682">
        <f t="shared" si="907"/>
        <v>0.75085324232081918</v>
      </c>
      <c r="Y2682">
        <f t="shared" si="908"/>
        <v>1</v>
      </c>
      <c r="Z2682">
        <f t="shared" si="909"/>
        <v>0.78115501519756836</v>
      </c>
      <c r="AA2682">
        <f t="shared" si="910"/>
        <v>0.79331306990881456</v>
      </c>
      <c r="AB2682">
        <f t="shared" si="911"/>
        <v>0.5</v>
      </c>
      <c r="AC2682">
        <f t="shared" si="912"/>
        <v>0.82911392405063289</v>
      </c>
      <c r="AD2682">
        <f t="shared" si="913"/>
        <v>0.83544303797468356</v>
      </c>
      <c r="AE2682">
        <f t="shared" si="914"/>
        <v>0.13333333333333333</v>
      </c>
      <c r="AF2682">
        <f t="shared" si="915"/>
        <v>0.16666666666666666</v>
      </c>
      <c r="AG2682">
        <f t="shared" si="916"/>
        <v>0.33333333333333331</v>
      </c>
      <c r="AH2682">
        <f t="shared" si="917"/>
        <v>9.1324200913242006E-4</v>
      </c>
      <c r="AI2682">
        <f t="shared" si="918"/>
        <v>0.4464396284829722</v>
      </c>
      <c r="AJ2682">
        <f t="shared" si="919"/>
        <v>0.48756218905472637</v>
      </c>
      <c r="AK2682">
        <f t="shared" si="920"/>
        <v>0</v>
      </c>
      <c r="AM2682">
        <v>150</v>
      </c>
      <c r="AN2682">
        <v>652.17391304347825</v>
      </c>
      <c r="AO2682">
        <v>1015.18</v>
      </c>
      <c r="AP2682">
        <v>517.40055775142707</v>
      </c>
      <c r="AQ2682">
        <v>65.217391304347828</v>
      </c>
      <c r="AT2682">
        <f t="shared" si="921"/>
        <v>0.37323943661971831</v>
      </c>
      <c r="AU2682">
        <f t="shared" si="922"/>
        <v>0.42232750057308782</v>
      </c>
      <c r="AV2682">
        <f t="shared" si="923"/>
        <v>0.71709708408679917</v>
      </c>
      <c r="AW2682">
        <f t="shared" si="924"/>
        <v>0.25510576946336139</v>
      </c>
      <c r="AX2682">
        <f t="shared" si="925"/>
        <v>0.15527950310559008</v>
      </c>
    </row>
    <row r="2683" spans="2:50" ht="15">
      <c r="B2683" s="52">
        <v>4</v>
      </c>
      <c r="C2683" s="52">
        <v>2.97</v>
      </c>
      <c r="D2683" s="52">
        <v>1</v>
      </c>
      <c r="E2683" s="52">
        <v>2.2000000000000002</v>
      </c>
      <c r="F2683" s="52">
        <v>7</v>
      </c>
      <c r="G2683" s="53">
        <v>2.57</v>
      </c>
      <c r="H2683" s="53">
        <v>2.61</v>
      </c>
      <c r="I2683" s="52">
        <v>2</v>
      </c>
      <c r="J2683" s="53">
        <v>2.62</v>
      </c>
      <c r="K2683" s="53">
        <v>2.64</v>
      </c>
      <c r="L2683" s="52">
        <v>23</v>
      </c>
      <c r="M2683" s="52">
        <v>1</v>
      </c>
      <c r="N2683" s="52">
        <v>20</v>
      </c>
      <c r="O2683" s="52">
        <v>28</v>
      </c>
      <c r="P2683" s="54">
        <v>103.36209100000001</v>
      </c>
      <c r="Q2683" s="54">
        <v>41.874395499999991</v>
      </c>
      <c r="R2683" s="55">
        <v>0</v>
      </c>
      <c r="U2683">
        <f t="shared" si="904"/>
        <v>0.66666666666666663</v>
      </c>
      <c r="V2683">
        <f t="shared" si="905"/>
        <v>0.90273556231003049</v>
      </c>
      <c r="W2683">
        <f t="shared" si="906"/>
        <v>0.25</v>
      </c>
      <c r="X2683">
        <f t="shared" si="907"/>
        <v>0.75085324232081918</v>
      </c>
      <c r="Y2683">
        <f t="shared" si="908"/>
        <v>1</v>
      </c>
      <c r="Z2683">
        <f t="shared" si="909"/>
        <v>0.78115501519756836</v>
      </c>
      <c r="AA2683">
        <f t="shared" si="910"/>
        <v>0.79331306990881456</v>
      </c>
      <c r="AB2683">
        <f t="shared" si="911"/>
        <v>0.5</v>
      </c>
      <c r="AC2683">
        <f t="shared" si="912"/>
        <v>0.82911392405063289</v>
      </c>
      <c r="AD2683">
        <f t="shared" si="913"/>
        <v>0.83544303797468356</v>
      </c>
      <c r="AE2683">
        <f t="shared" si="914"/>
        <v>0.13333333333333333</v>
      </c>
      <c r="AF2683">
        <f t="shared" si="915"/>
        <v>0.16666666666666666</v>
      </c>
      <c r="AG2683">
        <f t="shared" si="916"/>
        <v>0.33333333333333331</v>
      </c>
      <c r="AH2683">
        <f t="shared" si="917"/>
        <v>3.6529680365296802E-3</v>
      </c>
      <c r="AI2683">
        <f t="shared" si="918"/>
        <v>0.59938080495356039</v>
      </c>
      <c r="AJ2683">
        <f t="shared" si="919"/>
        <v>0.53109452736318397</v>
      </c>
      <c r="AK2683">
        <f t="shared" si="920"/>
        <v>0</v>
      </c>
      <c r="AM2683">
        <v>150</v>
      </c>
      <c r="AN2683">
        <v>652.17391304347825</v>
      </c>
      <c r="AO2683">
        <v>1015.18</v>
      </c>
      <c r="AP2683">
        <v>517.40055775142707</v>
      </c>
      <c r="AQ2683">
        <v>65.217391304347828</v>
      </c>
      <c r="AT2683">
        <f t="shared" si="921"/>
        <v>0.37323943661971831</v>
      </c>
      <c r="AU2683">
        <f t="shared" si="922"/>
        <v>0.42232750057308782</v>
      </c>
      <c r="AV2683">
        <f t="shared" si="923"/>
        <v>0.71709708408679917</v>
      </c>
      <c r="AW2683">
        <f t="shared" si="924"/>
        <v>0.25510576946336139</v>
      </c>
      <c r="AX2683">
        <f t="shared" si="925"/>
        <v>0.15527950310559008</v>
      </c>
    </row>
    <row r="2684" spans="2:50" ht="15">
      <c r="B2684" s="52">
        <v>4</v>
      </c>
      <c r="C2684" s="52">
        <v>2.97</v>
      </c>
      <c r="D2684" s="56">
        <v>0</v>
      </c>
      <c r="E2684" s="52">
        <v>1</v>
      </c>
      <c r="F2684" s="52">
        <v>7</v>
      </c>
      <c r="G2684" s="53">
        <v>2.57</v>
      </c>
      <c r="H2684" s="53">
        <v>2.61</v>
      </c>
      <c r="I2684" s="52">
        <v>2</v>
      </c>
      <c r="J2684" s="53">
        <v>2.61</v>
      </c>
      <c r="K2684" s="53">
        <v>2.62</v>
      </c>
      <c r="L2684" s="52">
        <v>23</v>
      </c>
      <c r="M2684" s="52">
        <v>1</v>
      </c>
      <c r="N2684" s="52">
        <v>20</v>
      </c>
      <c r="O2684" s="52">
        <v>7</v>
      </c>
      <c r="P2684" s="54">
        <v>83.650724499999995</v>
      </c>
      <c r="Q2684" s="54">
        <v>36.7749375</v>
      </c>
      <c r="R2684" s="55">
        <v>0</v>
      </c>
      <c r="U2684">
        <f t="shared" si="904"/>
        <v>0.66666666666666663</v>
      </c>
      <c r="V2684">
        <f t="shared" si="905"/>
        <v>0.90273556231003049</v>
      </c>
      <c r="W2684">
        <f t="shared" si="906"/>
        <v>0</v>
      </c>
      <c r="X2684">
        <f t="shared" si="907"/>
        <v>0.34129692832764502</v>
      </c>
      <c r="Y2684">
        <f t="shared" si="908"/>
        <v>1</v>
      </c>
      <c r="Z2684">
        <f t="shared" si="909"/>
        <v>0.78115501519756836</v>
      </c>
      <c r="AA2684">
        <f t="shared" si="910"/>
        <v>0.79331306990881456</v>
      </c>
      <c r="AB2684">
        <f t="shared" si="911"/>
        <v>0.5</v>
      </c>
      <c r="AC2684">
        <f t="shared" si="912"/>
        <v>0.82594936708860756</v>
      </c>
      <c r="AD2684">
        <f t="shared" si="913"/>
        <v>0.82911392405063289</v>
      </c>
      <c r="AE2684">
        <f t="shared" si="914"/>
        <v>0.13333333333333333</v>
      </c>
      <c r="AF2684">
        <f t="shared" si="915"/>
        <v>0.16666666666666666</v>
      </c>
      <c r="AG2684">
        <f t="shared" si="916"/>
        <v>0.33333333333333331</v>
      </c>
      <c r="AH2684">
        <f t="shared" si="917"/>
        <v>9.1324200913242006E-4</v>
      </c>
      <c r="AI2684">
        <f t="shared" si="918"/>
        <v>0.47492260061919506</v>
      </c>
      <c r="AJ2684">
        <f t="shared" si="919"/>
        <v>0.46641791044776121</v>
      </c>
      <c r="AK2684">
        <f t="shared" si="920"/>
        <v>0</v>
      </c>
      <c r="AM2684">
        <v>150</v>
      </c>
      <c r="AN2684">
        <v>652.17391304347825</v>
      </c>
      <c r="AO2684">
        <v>1017.2350000000001</v>
      </c>
      <c r="AP2684">
        <v>586.40921387790911</v>
      </c>
      <c r="AQ2684">
        <v>0</v>
      </c>
      <c r="AT2684">
        <f t="shared" si="921"/>
        <v>0.37323943661971831</v>
      </c>
      <c r="AU2684">
        <f t="shared" si="922"/>
        <v>0.42232750057308782</v>
      </c>
      <c r="AV2684">
        <f t="shared" si="923"/>
        <v>0.71854868331826405</v>
      </c>
      <c r="AW2684">
        <f t="shared" si="924"/>
        <v>0.28913067735539422</v>
      </c>
      <c r="AX2684">
        <f t="shared" si="925"/>
        <v>0</v>
      </c>
    </row>
    <row r="2685" spans="2:50" ht="15">
      <c r="B2685" s="52">
        <v>4</v>
      </c>
      <c r="C2685" s="52">
        <v>2.97</v>
      </c>
      <c r="D2685" s="56">
        <v>0</v>
      </c>
      <c r="E2685" s="52">
        <v>1</v>
      </c>
      <c r="F2685" s="52">
        <v>7</v>
      </c>
      <c r="G2685" s="53">
        <v>2.57</v>
      </c>
      <c r="H2685" s="53">
        <v>2.61</v>
      </c>
      <c r="I2685" s="52">
        <v>2</v>
      </c>
      <c r="J2685" s="53">
        <v>2.61</v>
      </c>
      <c r="K2685" s="53">
        <v>2.62</v>
      </c>
      <c r="L2685" s="52">
        <v>23</v>
      </c>
      <c r="M2685" s="52">
        <v>1</v>
      </c>
      <c r="N2685" s="52">
        <v>20</v>
      </c>
      <c r="O2685" s="52">
        <v>28</v>
      </c>
      <c r="P2685" s="54">
        <v>98.556832499999999</v>
      </c>
      <c r="Q2685" s="54">
        <v>37.853669000000004</v>
      </c>
      <c r="R2685" s="55">
        <v>0</v>
      </c>
      <c r="U2685">
        <f t="shared" si="904"/>
        <v>0.66666666666666663</v>
      </c>
      <c r="V2685">
        <f t="shared" si="905"/>
        <v>0.90273556231003049</v>
      </c>
      <c r="W2685">
        <f t="shared" si="906"/>
        <v>0</v>
      </c>
      <c r="X2685">
        <f t="shared" si="907"/>
        <v>0.34129692832764502</v>
      </c>
      <c r="Y2685">
        <f t="shared" si="908"/>
        <v>1</v>
      </c>
      <c r="Z2685">
        <f t="shared" si="909"/>
        <v>0.78115501519756836</v>
      </c>
      <c r="AA2685">
        <f t="shared" si="910"/>
        <v>0.79331306990881456</v>
      </c>
      <c r="AB2685">
        <f t="shared" si="911"/>
        <v>0.5</v>
      </c>
      <c r="AC2685">
        <f t="shared" si="912"/>
        <v>0.82594936708860756</v>
      </c>
      <c r="AD2685">
        <f t="shared" si="913"/>
        <v>0.82911392405063289</v>
      </c>
      <c r="AE2685">
        <f t="shared" si="914"/>
        <v>0.13333333333333333</v>
      </c>
      <c r="AF2685">
        <f t="shared" si="915"/>
        <v>0.16666666666666666</v>
      </c>
      <c r="AG2685">
        <f t="shared" si="916"/>
        <v>0.33333333333333331</v>
      </c>
      <c r="AH2685">
        <f t="shared" si="917"/>
        <v>3.6529680365296802E-3</v>
      </c>
      <c r="AI2685">
        <f t="shared" si="918"/>
        <v>0.56904024767801864</v>
      </c>
      <c r="AJ2685">
        <f t="shared" si="919"/>
        <v>0.48009950248756222</v>
      </c>
      <c r="AK2685">
        <f t="shared" si="920"/>
        <v>0</v>
      </c>
      <c r="AM2685">
        <v>150</v>
      </c>
      <c r="AN2685">
        <v>652.17391304347825</v>
      </c>
      <c r="AO2685">
        <v>1017.2350000000001</v>
      </c>
      <c r="AP2685">
        <v>586.40921387790911</v>
      </c>
      <c r="AQ2685">
        <v>0</v>
      </c>
      <c r="AT2685">
        <f t="shared" si="921"/>
        <v>0.37323943661971831</v>
      </c>
      <c r="AU2685">
        <f t="shared" si="922"/>
        <v>0.42232750057308782</v>
      </c>
      <c r="AV2685">
        <f t="shared" si="923"/>
        <v>0.71854868331826405</v>
      </c>
      <c r="AW2685">
        <f t="shared" si="924"/>
        <v>0.28913067735539422</v>
      </c>
      <c r="AX2685">
        <f t="shared" si="925"/>
        <v>0</v>
      </c>
    </row>
    <row r="2686" spans="2:50" ht="15">
      <c r="B2686" s="52">
        <v>4</v>
      </c>
      <c r="C2686" s="52">
        <v>2.97</v>
      </c>
      <c r="D2686" s="52">
        <v>1</v>
      </c>
      <c r="E2686" s="52">
        <v>2.2000000000000002</v>
      </c>
      <c r="F2686" s="52">
        <v>7</v>
      </c>
      <c r="G2686" s="53">
        <v>2.57</v>
      </c>
      <c r="H2686" s="53">
        <v>2.61</v>
      </c>
      <c r="I2686" s="52">
        <v>2</v>
      </c>
      <c r="J2686" s="53">
        <v>2.61</v>
      </c>
      <c r="K2686" s="53">
        <v>2.62</v>
      </c>
      <c r="L2686" s="52">
        <v>23</v>
      </c>
      <c r="M2686" s="52">
        <v>1</v>
      </c>
      <c r="N2686" s="52">
        <v>20</v>
      </c>
      <c r="O2686" s="52">
        <v>7</v>
      </c>
      <c r="P2686" s="54">
        <v>80.512596500000001</v>
      </c>
      <c r="Q2686" s="54">
        <v>35.303939999999997</v>
      </c>
      <c r="R2686" s="55">
        <v>0</v>
      </c>
      <c r="U2686">
        <f t="shared" si="904"/>
        <v>0.66666666666666663</v>
      </c>
      <c r="V2686">
        <f t="shared" si="905"/>
        <v>0.90273556231003049</v>
      </c>
      <c r="W2686">
        <f t="shared" si="906"/>
        <v>0.25</v>
      </c>
      <c r="X2686">
        <f t="shared" si="907"/>
        <v>0.75085324232081918</v>
      </c>
      <c r="Y2686">
        <f t="shared" si="908"/>
        <v>1</v>
      </c>
      <c r="Z2686">
        <f t="shared" si="909"/>
        <v>0.78115501519756836</v>
      </c>
      <c r="AA2686">
        <f t="shared" si="910"/>
        <v>0.79331306990881456</v>
      </c>
      <c r="AB2686">
        <f t="shared" si="911"/>
        <v>0.5</v>
      </c>
      <c r="AC2686">
        <f t="shared" si="912"/>
        <v>0.82594936708860756</v>
      </c>
      <c r="AD2686">
        <f t="shared" si="913"/>
        <v>0.82911392405063289</v>
      </c>
      <c r="AE2686">
        <f t="shared" si="914"/>
        <v>0.13333333333333333</v>
      </c>
      <c r="AF2686">
        <f t="shared" si="915"/>
        <v>0.16666666666666666</v>
      </c>
      <c r="AG2686">
        <f t="shared" si="916"/>
        <v>0.33333333333333331</v>
      </c>
      <c r="AH2686">
        <f t="shared" si="917"/>
        <v>9.1324200913242006E-4</v>
      </c>
      <c r="AI2686">
        <f t="shared" si="918"/>
        <v>0.45510835913312697</v>
      </c>
      <c r="AJ2686">
        <f t="shared" si="919"/>
        <v>0.44776119402985071</v>
      </c>
      <c r="AK2686">
        <f t="shared" si="920"/>
        <v>0</v>
      </c>
      <c r="AM2686">
        <v>150</v>
      </c>
      <c r="AN2686">
        <v>652.17391304347825</v>
      </c>
      <c r="AO2686">
        <v>1017.2350000000001</v>
      </c>
      <c r="AP2686">
        <v>509.63055775142686</v>
      </c>
      <c r="AQ2686">
        <v>65.217391304347828</v>
      </c>
      <c r="AT2686">
        <f t="shared" si="921"/>
        <v>0.37323943661971831</v>
      </c>
      <c r="AU2686">
        <f t="shared" si="922"/>
        <v>0.42232750057308782</v>
      </c>
      <c r="AV2686">
        <f t="shared" si="923"/>
        <v>0.71854868331826405</v>
      </c>
      <c r="AW2686">
        <f t="shared" si="924"/>
        <v>0.25127474957164597</v>
      </c>
      <c r="AX2686">
        <f t="shared" si="925"/>
        <v>0.15527950310559008</v>
      </c>
    </row>
    <row r="2687" spans="2:50" ht="15">
      <c r="B2687" s="52">
        <v>4</v>
      </c>
      <c r="C2687" s="52">
        <v>2.97</v>
      </c>
      <c r="D2687" s="52">
        <v>1</v>
      </c>
      <c r="E2687" s="52">
        <v>2.2000000000000002</v>
      </c>
      <c r="F2687" s="52">
        <v>7</v>
      </c>
      <c r="G2687" s="53">
        <v>2.57</v>
      </c>
      <c r="H2687" s="53">
        <v>2.61</v>
      </c>
      <c r="I2687" s="52">
        <v>2</v>
      </c>
      <c r="J2687" s="53">
        <v>2.61</v>
      </c>
      <c r="K2687" s="53">
        <v>2.62</v>
      </c>
      <c r="L2687" s="52">
        <v>23</v>
      </c>
      <c r="M2687" s="52">
        <v>1</v>
      </c>
      <c r="N2687" s="52">
        <v>20</v>
      </c>
      <c r="O2687" s="52">
        <v>28</v>
      </c>
      <c r="P2687" s="54">
        <v>107.3828175</v>
      </c>
      <c r="Q2687" s="54">
        <v>39.226599999999998</v>
      </c>
      <c r="R2687" s="55">
        <v>0</v>
      </c>
      <c r="U2687">
        <f t="shared" si="904"/>
        <v>0.66666666666666663</v>
      </c>
      <c r="V2687">
        <f t="shared" si="905"/>
        <v>0.90273556231003049</v>
      </c>
      <c r="W2687">
        <f t="shared" si="906"/>
        <v>0.25</v>
      </c>
      <c r="X2687">
        <f t="shared" si="907"/>
        <v>0.75085324232081918</v>
      </c>
      <c r="Y2687">
        <f t="shared" si="908"/>
        <v>1</v>
      </c>
      <c r="Z2687">
        <f t="shared" si="909"/>
        <v>0.78115501519756836</v>
      </c>
      <c r="AA2687">
        <f t="shared" si="910"/>
        <v>0.79331306990881456</v>
      </c>
      <c r="AB2687">
        <f t="shared" si="911"/>
        <v>0.5</v>
      </c>
      <c r="AC2687">
        <f t="shared" si="912"/>
        <v>0.82594936708860756</v>
      </c>
      <c r="AD2687">
        <f t="shared" si="913"/>
        <v>0.82911392405063289</v>
      </c>
      <c r="AE2687">
        <f t="shared" si="914"/>
        <v>0.13333333333333333</v>
      </c>
      <c r="AF2687">
        <f t="shared" si="915"/>
        <v>0.16666666666666666</v>
      </c>
      <c r="AG2687">
        <f t="shared" si="916"/>
        <v>0.33333333333333331</v>
      </c>
      <c r="AH2687">
        <f t="shared" si="917"/>
        <v>3.6529680365296802E-3</v>
      </c>
      <c r="AI2687">
        <f t="shared" si="918"/>
        <v>0.62476780185758518</v>
      </c>
      <c r="AJ2687">
        <f t="shared" si="919"/>
        <v>0.49751243781094523</v>
      </c>
      <c r="AK2687">
        <f t="shared" si="920"/>
        <v>0</v>
      </c>
      <c r="AM2687">
        <v>150</v>
      </c>
      <c r="AN2687">
        <v>652.17391304347825</v>
      </c>
      <c r="AO2687">
        <v>1017.2350000000001</v>
      </c>
      <c r="AP2687">
        <v>509.63055775142686</v>
      </c>
      <c r="AQ2687">
        <v>65.217391304347828</v>
      </c>
      <c r="AT2687">
        <f t="shared" si="921"/>
        <v>0.37323943661971831</v>
      </c>
      <c r="AU2687">
        <f t="shared" si="922"/>
        <v>0.42232750057308782</v>
      </c>
      <c r="AV2687">
        <f t="shared" si="923"/>
        <v>0.71854868331826405</v>
      </c>
      <c r="AW2687">
        <f t="shared" si="924"/>
        <v>0.25127474957164597</v>
      </c>
      <c r="AX2687">
        <f t="shared" si="925"/>
        <v>0.15527950310559008</v>
      </c>
    </row>
    <row r="2688" spans="2:50" ht="15">
      <c r="B2688" s="52">
        <v>4</v>
      </c>
      <c r="C2688" s="52">
        <v>2.97</v>
      </c>
      <c r="D2688" s="56">
        <v>0</v>
      </c>
      <c r="E2688" s="52">
        <v>1</v>
      </c>
      <c r="F2688" s="52">
        <v>7</v>
      </c>
      <c r="G2688" s="53">
        <v>2.57</v>
      </c>
      <c r="H2688" s="53">
        <v>2.61</v>
      </c>
      <c r="I2688" s="52">
        <v>2</v>
      </c>
      <c r="J2688" s="53">
        <v>2.69</v>
      </c>
      <c r="K2688" s="53">
        <v>2.7</v>
      </c>
      <c r="L2688" s="52">
        <v>28</v>
      </c>
      <c r="M2688" s="52">
        <v>1</v>
      </c>
      <c r="N2688" s="52">
        <v>20</v>
      </c>
      <c r="O2688" s="52">
        <v>7</v>
      </c>
      <c r="P2688" s="54">
        <v>66.685220000000001</v>
      </c>
      <c r="Q2688" s="54">
        <v>46.287387999999993</v>
      </c>
      <c r="R2688" s="55">
        <v>0</v>
      </c>
      <c r="U2688">
        <f t="shared" si="904"/>
        <v>0.66666666666666663</v>
      </c>
      <c r="V2688">
        <f t="shared" si="905"/>
        <v>0.90273556231003049</v>
      </c>
      <c r="W2688">
        <f t="shared" si="906"/>
        <v>0</v>
      </c>
      <c r="X2688">
        <f t="shared" si="907"/>
        <v>0.34129692832764502</v>
      </c>
      <c r="Y2688">
        <f t="shared" si="908"/>
        <v>1</v>
      </c>
      <c r="Z2688">
        <f t="shared" si="909"/>
        <v>0.78115501519756836</v>
      </c>
      <c r="AA2688">
        <f t="shared" si="910"/>
        <v>0.79331306990881456</v>
      </c>
      <c r="AB2688">
        <f t="shared" si="911"/>
        <v>0.5</v>
      </c>
      <c r="AC2688">
        <f t="shared" si="912"/>
        <v>0.85126582278481011</v>
      </c>
      <c r="AD2688">
        <f t="shared" si="913"/>
        <v>0.85443037974683544</v>
      </c>
      <c r="AE2688">
        <f t="shared" si="914"/>
        <v>0.21666666666666667</v>
      </c>
      <c r="AF2688">
        <f t="shared" si="915"/>
        <v>0.16666666666666666</v>
      </c>
      <c r="AG2688">
        <f t="shared" si="916"/>
        <v>0.33333333333333331</v>
      </c>
      <c r="AH2688">
        <f t="shared" si="917"/>
        <v>9.1324200913242006E-4</v>
      </c>
      <c r="AI2688">
        <f t="shared" si="918"/>
        <v>0.36780185758513934</v>
      </c>
      <c r="AJ2688">
        <f t="shared" si="919"/>
        <v>0.5870646766169153</v>
      </c>
      <c r="AK2688">
        <f t="shared" si="920"/>
        <v>0</v>
      </c>
      <c r="AM2688">
        <v>150</v>
      </c>
      <c r="AN2688">
        <v>535.71428571428567</v>
      </c>
      <c r="AO2688">
        <v>1056.44</v>
      </c>
      <c r="AP2688">
        <v>680.19828282828291</v>
      </c>
      <c r="AQ2688">
        <v>0</v>
      </c>
      <c r="AT2688">
        <f t="shared" si="921"/>
        <v>0.37323943661971831</v>
      </c>
      <c r="AU2688">
        <f t="shared" si="922"/>
        <v>0.29952297263369315</v>
      </c>
      <c r="AV2688">
        <f t="shared" si="923"/>
        <v>0.74624208860759489</v>
      </c>
      <c r="AW2688">
        <f t="shared" si="924"/>
        <v>0.33537363601361064</v>
      </c>
      <c r="AX2688">
        <f t="shared" si="925"/>
        <v>0</v>
      </c>
    </row>
    <row r="2689" spans="2:50" ht="15">
      <c r="B2689" s="52">
        <v>4</v>
      </c>
      <c r="C2689" s="52">
        <v>2.97</v>
      </c>
      <c r="D2689" s="56">
        <v>0</v>
      </c>
      <c r="E2689" s="52">
        <v>1</v>
      </c>
      <c r="F2689" s="52">
        <v>7</v>
      </c>
      <c r="G2689" s="53">
        <v>2.57</v>
      </c>
      <c r="H2689" s="53">
        <v>2.61</v>
      </c>
      <c r="I2689" s="52">
        <v>2</v>
      </c>
      <c r="J2689" s="53">
        <v>2.69</v>
      </c>
      <c r="K2689" s="53">
        <v>2.7</v>
      </c>
      <c r="L2689" s="52">
        <v>28</v>
      </c>
      <c r="M2689" s="52">
        <v>1</v>
      </c>
      <c r="N2689" s="52">
        <v>20</v>
      </c>
      <c r="O2689" s="52">
        <v>28</v>
      </c>
      <c r="P2689" s="54">
        <v>80.512596500000001</v>
      </c>
      <c r="Q2689" s="54">
        <v>47.464185999999998</v>
      </c>
      <c r="R2689" s="55">
        <v>0</v>
      </c>
      <c r="U2689">
        <f t="shared" si="904"/>
        <v>0.66666666666666663</v>
      </c>
      <c r="V2689">
        <f t="shared" si="905"/>
        <v>0.90273556231003049</v>
      </c>
      <c r="W2689">
        <f t="shared" si="906"/>
        <v>0</v>
      </c>
      <c r="X2689">
        <f t="shared" si="907"/>
        <v>0.34129692832764502</v>
      </c>
      <c r="Y2689">
        <f t="shared" si="908"/>
        <v>1</v>
      </c>
      <c r="Z2689">
        <f t="shared" si="909"/>
        <v>0.78115501519756836</v>
      </c>
      <c r="AA2689">
        <f t="shared" si="910"/>
        <v>0.79331306990881456</v>
      </c>
      <c r="AB2689">
        <f t="shared" si="911"/>
        <v>0.5</v>
      </c>
      <c r="AC2689">
        <f t="shared" si="912"/>
        <v>0.85126582278481011</v>
      </c>
      <c r="AD2689">
        <f t="shared" si="913"/>
        <v>0.85443037974683544</v>
      </c>
      <c r="AE2689">
        <f t="shared" si="914"/>
        <v>0.21666666666666667</v>
      </c>
      <c r="AF2689">
        <f t="shared" si="915"/>
        <v>0.16666666666666666</v>
      </c>
      <c r="AG2689">
        <f t="shared" si="916"/>
        <v>0.33333333333333331</v>
      </c>
      <c r="AH2689">
        <f t="shared" si="917"/>
        <v>3.6529680365296802E-3</v>
      </c>
      <c r="AI2689">
        <f t="shared" si="918"/>
        <v>0.45510835913312697</v>
      </c>
      <c r="AJ2689">
        <f t="shared" si="919"/>
        <v>0.60199004975124371</v>
      </c>
      <c r="AK2689">
        <f t="shared" si="920"/>
        <v>0</v>
      </c>
      <c r="AM2689">
        <v>150</v>
      </c>
      <c r="AN2689">
        <v>535.71428571428567</v>
      </c>
      <c r="AO2689">
        <v>1056.44</v>
      </c>
      <c r="AP2689">
        <v>680.19828282828291</v>
      </c>
      <c r="AQ2689">
        <v>0</v>
      </c>
      <c r="AT2689">
        <f t="shared" si="921"/>
        <v>0.37323943661971831</v>
      </c>
      <c r="AU2689">
        <f t="shared" si="922"/>
        <v>0.29952297263369315</v>
      </c>
      <c r="AV2689">
        <f t="shared" si="923"/>
        <v>0.74624208860759489</v>
      </c>
      <c r="AW2689">
        <f t="shared" si="924"/>
        <v>0.33537363601361064</v>
      </c>
      <c r="AX2689">
        <f t="shared" si="925"/>
        <v>0</v>
      </c>
    </row>
    <row r="2690" spans="2:50" ht="15">
      <c r="B2690" s="52">
        <v>4</v>
      </c>
      <c r="C2690" s="52">
        <v>2.97</v>
      </c>
      <c r="D2690" s="52">
        <v>1</v>
      </c>
      <c r="E2690" s="52">
        <v>2.2000000000000002</v>
      </c>
      <c r="F2690" s="52">
        <v>7</v>
      </c>
      <c r="G2690" s="53">
        <v>2.57</v>
      </c>
      <c r="H2690" s="53">
        <v>2.61</v>
      </c>
      <c r="I2690" s="52">
        <v>2</v>
      </c>
      <c r="J2690" s="53">
        <v>2.69</v>
      </c>
      <c r="K2690" s="53">
        <v>2.7</v>
      </c>
      <c r="L2690" s="52">
        <v>28</v>
      </c>
      <c r="M2690" s="52">
        <v>1</v>
      </c>
      <c r="N2690" s="52">
        <v>20</v>
      </c>
      <c r="O2690" s="52">
        <v>7</v>
      </c>
      <c r="P2690" s="54">
        <v>70.313680500000004</v>
      </c>
      <c r="Q2690" s="54">
        <v>44.816390500000004</v>
      </c>
      <c r="R2690" s="55">
        <v>0</v>
      </c>
      <c r="U2690">
        <f t="shared" si="904"/>
        <v>0.66666666666666663</v>
      </c>
      <c r="V2690">
        <f t="shared" si="905"/>
        <v>0.90273556231003049</v>
      </c>
      <c r="W2690">
        <f t="shared" si="906"/>
        <v>0.25</v>
      </c>
      <c r="X2690">
        <f t="shared" si="907"/>
        <v>0.75085324232081918</v>
      </c>
      <c r="Y2690">
        <f t="shared" si="908"/>
        <v>1</v>
      </c>
      <c r="Z2690">
        <f t="shared" si="909"/>
        <v>0.78115501519756836</v>
      </c>
      <c r="AA2690">
        <f t="shared" si="910"/>
        <v>0.79331306990881456</v>
      </c>
      <c r="AB2690">
        <f t="shared" si="911"/>
        <v>0.5</v>
      </c>
      <c r="AC2690">
        <f t="shared" si="912"/>
        <v>0.85126582278481011</v>
      </c>
      <c r="AD2690">
        <f t="shared" si="913"/>
        <v>0.85443037974683544</v>
      </c>
      <c r="AE2690">
        <f t="shared" si="914"/>
        <v>0.21666666666666667</v>
      </c>
      <c r="AF2690">
        <f t="shared" si="915"/>
        <v>0.16666666666666666</v>
      </c>
      <c r="AG2690">
        <f t="shared" si="916"/>
        <v>0.33333333333333331</v>
      </c>
      <c r="AH2690">
        <f t="shared" si="917"/>
        <v>9.1324200913242006E-4</v>
      </c>
      <c r="AI2690">
        <f t="shared" si="918"/>
        <v>0.3907120743034056</v>
      </c>
      <c r="AJ2690">
        <f t="shared" si="919"/>
        <v>0.56840796019900497</v>
      </c>
      <c r="AK2690">
        <f t="shared" si="920"/>
        <v>0</v>
      </c>
      <c r="AM2690">
        <v>150</v>
      </c>
      <c r="AN2690">
        <v>535.71428571428567</v>
      </c>
      <c r="AO2690">
        <v>1056.44</v>
      </c>
      <c r="AP2690">
        <v>617.13010101010104</v>
      </c>
      <c r="AQ2690">
        <v>53.571428571428569</v>
      </c>
      <c r="AT2690">
        <f t="shared" si="921"/>
        <v>0.37323943661971831</v>
      </c>
      <c r="AU2690">
        <f t="shared" si="922"/>
        <v>0.29952297263369315</v>
      </c>
      <c r="AV2690">
        <f t="shared" si="923"/>
        <v>0.74624208860759489</v>
      </c>
      <c r="AW2690">
        <f t="shared" si="924"/>
        <v>0.30427769533410315</v>
      </c>
      <c r="AX2690">
        <f t="shared" si="925"/>
        <v>0.12755102040816327</v>
      </c>
    </row>
    <row r="2691" spans="2:50" ht="15">
      <c r="B2691" s="52">
        <v>4</v>
      </c>
      <c r="C2691" s="52">
        <v>2.97</v>
      </c>
      <c r="D2691" s="52">
        <v>1</v>
      </c>
      <c r="E2691" s="52">
        <v>2.2000000000000002</v>
      </c>
      <c r="F2691" s="52">
        <v>7</v>
      </c>
      <c r="G2691" s="53">
        <v>2.57</v>
      </c>
      <c r="H2691" s="53">
        <v>2.61</v>
      </c>
      <c r="I2691" s="52">
        <v>2</v>
      </c>
      <c r="J2691" s="53">
        <v>2.69</v>
      </c>
      <c r="K2691" s="53">
        <v>2.7</v>
      </c>
      <c r="L2691" s="52">
        <v>28</v>
      </c>
      <c r="M2691" s="52">
        <v>1</v>
      </c>
      <c r="N2691" s="52">
        <v>20</v>
      </c>
      <c r="O2691" s="52">
        <v>28</v>
      </c>
      <c r="P2691" s="54">
        <v>97.576167499999997</v>
      </c>
      <c r="Q2691" s="54">
        <v>48.935183500000001</v>
      </c>
      <c r="R2691" s="55">
        <v>0</v>
      </c>
      <c r="U2691">
        <f t="shared" si="904"/>
        <v>0.66666666666666663</v>
      </c>
      <c r="V2691">
        <f t="shared" si="905"/>
        <v>0.90273556231003049</v>
      </c>
      <c r="W2691">
        <f t="shared" si="906"/>
        <v>0.25</v>
      </c>
      <c r="X2691">
        <f t="shared" si="907"/>
        <v>0.75085324232081918</v>
      </c>
      <c r="Y2691">
        <f t="shared" si="908"/>
        <v>1</v>
      </c>
      <c r="Z2691">
        <f t="shared" si="909"/>
        <v>0.78115501519756836</v>
      </c>
      <c r="AA2691">
        <f t="shared" si="910"/>
        <v>0.79331306990881456</v>
      </c>
      <c r="AB2691">
        <f t="shared" si="911"/>
        <v>0.5</v>
      </c>
      <c r="AC2691">
        <f t="shared" si="912"/>
        <v>0.85126582278481011</v>
      </c>
      <c r="AD2691">
        <f t="shared" si="913"/>
        <v>0.85443037974683544</v>
      </c>
      <c r="AE2691">
        <f t="shared" si="914"/>
        <v>0.21666666666666667</v>
      </c>
      <c r="AF2691">
        <f t="shared" si="915"/>
        <v>0.16666666666666666</v>
      </c>
      <c r="AG2691">
        <f t="shared" si="916"/>
        <v>0.33333333333333331</v>
      </c>
      <c r="AH2691">
        <f t="shared" si="917"/>
        <v>3.6529680365296802E-3</v>
      </c>
      <c r="AI2691">
        <f t="shared" si="918"/>
        <v>0.56284829721362228</v>
      </c>
      <c r="AJ2691">
        <f t="shared" si="919"/>
        <v>0.62064676616915426</v>
      </c>
      <c r="AK2691">
        <f t="shared" si="920"/>
        <v>0</v>
      </c>
      <c r="AM2691">
        <v>150</v>
      </c>
      <c r="AN2691">
        <v>535.71428571428567</v>
      </c>
      <c r="AO2691">
        <v>1056.44</v>
      </c>
      <c r="AP2691">
        <v>617.13010101010104</v>
      </c>
      <c r="AQ2691">
        <v>53.571428571428569</v>
      </c>
      <c r="AT2691">
        <f t="shared" si="921"/>
        <v>0.37323943661971831</v>
      </c>
      <c r="AU2691">
        <f t="shared" si="922"/>
        <v>0.29952297263369315</v>
      </c>
      <c r="AV2691">
        <f t="shared" si="923"/>
        <v>0.74624208860759489</v>
      </c>
      <c r="AW2691">
        <f t="shared" si="924"/>
        <v>0.30427769533410315</v>
      </c>
      <c r="AX2691">
        <f t="shared" si="925"/>
        <v>0.12755102040816327</v>
      </c>
    </row>
    <row r="2692" spans="2:50" ht="15">
      <c r="B2692" s="52">
        <v>4</v>
      </c>
      <c r="C2692" s="52">
        <v>2.97</v>
      </c>
      <c r="D2692" s="56">
        <v>0</v>
      </c>
      <c r="E2692" s="52">
        <v>1</v>
      </c>
      <c r="F2692" s="52">
        <v>7</v>
      </c>
      <c r="G2692" s="53">
        <v>2.57</v>
      </c>
      <c r="H2692" s="53">
        <v>2.61</v>
      </c>
      <c r="I2692" s="52">
        <v>2</v>
      </c>
      <c r="J2692" s="53">
        <v>2.62</v>
      </c>
      <c r="K2692" s="53">
        <v>2.64</v>
      </c>
      <c r="L2692" s="52">
        <v>28</v>
      </c>
      <c r="M2692" s="52">
        <v>1</v>
      </c>
      <c r="N2692" s="52">
        <v>20</v>
      </c>
      <c r="O2692" s="52">
        <v>7</v>
      </c>
      <c r="P2692" s="54">
        <v>66.292953999999995</v>
      </c>
      <c r="Q2692" s="54">
        <v>37.853669000000004</v>
      </c>
      <c r="R2692" s="55">
        <v>0</v>
      </c>
      <c r="U2692">
        <f t="shared" si="904"/>
        <v>0.66666666666666663</v>
      </c>
      <c r="V2692">
        <f t="shared" si="905"/>
        <v>0.90273556231003049</v>
      </c>
      <c r="W2692">
        <f t="shared" si="906"/>
        <v>0</v>
      </c>
      <c r="X2692">
        <f t="shared" si="907"/>
        <v>0.34129692832764502</v>
      </c>
      <c r="Y2692">
        <f t="shared" si="908"/>
        <v>1</v>
      </c>
      <c r="Z2692">
        <f t="shared" si="909"/>
        <v>0.78115501519756836</v>
      </c>
      <c r="AA2692">
        <f t="shared" si="910"/>
        <v>0.79331306990881456</v>
      </c>
      <c r="AB2692">
        <f t="shared" si="911"/>
        <v>0.5</v>
      </c>
      <c r="AC2692">
        <f t="shared" si="912"/>
        <v>0.82911392405063289</v>
      </c>
      <c r="AD2692">
        <f t="shared" si="913"/>
        <v>0.83544303797468356</v>
      </c>
      <c r="AE2692">
        <f t="shared" si="914"/>
        <v>0.21666666666666667</v>
      </c>
      <c r="AF2692">
        <f t="shared" si="915"/>
        <v>0.16666666666666666</v>
      </c>
      <c r="AG2692">
        <f t="shared" si="916"/>
        <v>0.33333333333333331</v>
      </c>
      <c r="AH2692">
        <f t="shared" si="917"/>
        <v>9.1324200913242006E-4</v>
      </c>
      <c r="AI2692">
        <f t="shared" si="918"/>
        <v>0.3653250773993808</v>
      </c>
      <c r="AJ2692">
        <f t="shared" si="919"/>
        <v>0.48009950248756222</v>
      </c>
      <c r="AK2692">
        <f t="shared" si="920"/>
        <v>0</v>
      </c>
      <c r="AM2692">
        <v>150</v>
      </c>
      <c r="AN2692">
        <v>535.71428571428567</v>
      </c>
      <c r="AO2692">
        <v>1054.6299999999999</v>
      </c>
      <c r="AP2692">
        <v>656.88828282828285</v>
      </c>
      <c r="AQ2692">
        <v>0</v>
      </c>
      <c r="AT2692">
        <f t="shared" si="921"/>
        <v>0.37323943661971831</v>
      </c>
      <c r="AU2692">
        <f t="shared" si="922"/>
        <v>0.29952297263369315</v>
      </c>
      <c r="AV2692">
        <f t="shared" si="923"/>
        <v>0.74496355108499079</v>
      </c>
      <c r="AW2692">
        <f t="shared" si="924"/>
        <v>0.32388057633846468</v>
      </c>
      <c r="AX2692">
        <f t="shared" si="925"/>
        <v>0</v>
      </c>
    </row>
    <row r="2693" spans="2:50" ht="15">
      <c r="B2693" s="52">
        <v>4</v>
      </c>
      <c r="C2693" s="52">
        <v>2.97</v>
      </c>
      <c r="D2693" s="56">
        <v>0</v>
      </c>
      <c r="E2693" s="52">
        <v>1</v>
      </c>
      <c r="F2693" s="52">
        <v>7</v>
      </c>
      <c r="G2693" s="53">
        <v>2.57</v>
      </c>
      <c r="H2693" s="53">
        <v>2.61</v>
      </c>
      <c r="I2693" s="52">
        <v>2</v>
      </c>
      <c r="J2693" s="53">
        <v>2.62</v>
      </c>
      <c r="K2693" s="53">
        <v>2.64</v>
      </c>
      <c r="L2693" s="52">
        <v>28</v>
      </c>
      <c r="M2693" s="52">
        <v>1</v>
      </c>
      <c r="N2693" s="52">
        <v>20</v>
      </c>
      <c r="O2693" s="52">
        <v>28</v>
      </c>
      <c r="P2693" s="54">
        <v>77.178335500000003</v>
      </c>
      <c r="Q2693" s="54">
        <v>40.893730499999997</v>
      </c>
      <c r="R2693" s="55">
        <v>0</v>
      </c>
      <c r="U2693">
        <f t="shared" si="904"/>
        <v>0.66666666666666663</v>
      </c>
      <c r="V2693">
        <f t="shared" si="905"/>
        <v>0.90273556231003049</v>
      </c>
      <c r="W2693">
        <f t="shared" si="906"/>
        <v>0</v>
      </c>
      <c r="X2693">
        <f t="shared" si="907"/>
        <v>0.34129692832764502</v>
      </c>
      <c r="Y2693">
        <f t="shared" si="908"/>
        <v>1</v>
      </c>
      <c r="Z2693">
        <f t="shared" si="909"/>
        <v>0.78115501519756836</v>
      </c>
      <c r="AA2693">
        <f t="shared" si="910"/>
        <v>0.79331306990881456</v>
      </c>
      <c r="AB2693">
        <f t="shared" si="911"/>
        <v>0.5</v>
      </c>
      <c r="AC2693">
        <f t="shared" si="912"/>
        <v>0.82911392405063289</v>
      </c>
      <c r="AD2693">
        <f t="shared" si="913"/>
        <v>0.83544303797468356</v>
      </c>
      <c r="AE2693">
        <f t="shared" si="914"/>
        <v>0.21666666666666667</v>
      </c>
      <c r="AF2693">
        <f t="shared" si="915"/>
        <v>0.16666666666666666</v>
      </c>
      <c r="AG2693">
        <f t="shared" si="916"/>
        <v>0.33333333333333331</v>
      </c>
      <c r="AH2693">
        <f t="shared" si="917"/>
        <v>3.6529680365296802E-3</v>
      </c>
      <c r="AI2693">
        <f t="shared" si="918"/>
        <v>0.43405572755417959</v>
      </c>
      <c r="AJ2693">
        <f t="shared" si="919"/>
        <v>0.51865671641791045</v>
      </c>
      <c r="AK2693">
        <f t="shared" si="920"/>
        <v>0</v>
      </c>
      <c r="AM2693">
        <v>150</v>
      </c>
      <c r="AN2693">
        <v>535.71428571428567</v>
      </c>
      <c r="AO2693">
        <v>1054.6299999999999</v>
      </c>
      <c r="AP2693">
        <v>656.88828282828285</v>
      </c>
      <c r="AQ2693">
        <v>0</v>
      </c>
      <c r="AT2693">
        <f t="shared" si="921"/>
        <v>0.37323943661971831</v>
      </c>
      <c r="AU2693">
        <f t="shared" si="922"/>
        <v>0.29952297263369315</v>
      </c>
      <c r="AV2693">
        <f t="shared" si="923"/>
        <v>0.74496355108499079</v>
      </c>
      <c r="AW2693">
        <f t="shared" si="924"/>
        <v>0.32388057633846468</v>
      </c>
      <c r="AX2693">
        <f t="shared" si="925"/>
        <v>0</v>
      </c>
    </row>
    <row r="2694" spans="2:50" ht="15">
      <c r="B2694" s="52">
        <v>4</v>
      </c>
      <c r="C2694" s="52">
        <v>2.97</v>
      </c>
      <c r="D2694" s="52">
        <v>1</v>
      </c>
      <c r="E2694" s="52">
        <v>2.2000000000000002</v>
      </c>
      <c r="F2694" s="52">
        <v>7</v>
      </c>
      <c r="G2694" s="53">
        <v>2.57</v>
      </c>
      <c r="H2694" s="53">
        <v>2.61</v>
      </c>
      <c r="I2694" s="52">
        <v>2</v>
      </c>
      <c r="J2694" s="53">
        <v>2.62</v>
      </c>
      <c r="K2694" s="53">
        <v>2.64</v>
      </c>
      <c r="L2694" s="52">
        <v>28</v>
      </c>
      <c r="M2694" s="52">
        <v>1</v>
      </c>
      <c r="N2694" s="52">
        <v>20</v>
      </c>
      <c r="O2694" s="52">
        <v>7</v>
      </c>
      <c r="P2694" s="54">
        <v>65.214222500000005</v>
      </c>
      <c r="Q2694" s="54">
        <v>35.598139499999995</v>
      </c>
      <c r="R2694" s="55">
        <v>0</v>
      </c>
      <c r="U2694">
        <f t="shared" si="904"/>
        <v>0.66666666666666663</v>
      </c>
      <c r="V2694">
        <f t="shared" si="905"/>
        <v>0.90273556231003049</v>
      </c>
      <c r="W2694">
        <f t="shared" si="906"/>
        <v>0.25</v>
      </c>
      <c r="X2694">
        <f t="shared" si="907"/>
        <v>0.75085324232081918</v>
      </c>
      <c r="Y2694">
        <f t="shared" si="908"/>
        <v>1</v>
      </c>
      <c r="Z2694">
        <f t="shared" si="909"/>
        <v>0.78115501519756836</v>
      </c>
      <c r="AA2694">
        <f t="shared" si="910"/>
        <v>0.79331306990881456</v>
      </c>
      <c r="AB2694">
        <f t="shared" si="911"/>
        <v>0.5</v>
      </c>
      <c r="AC2694">
        <f t="shared" si="912"/>
        <v>0.82911392405063289</v>
      </c>
      <c r="AD2694">
        <f t="shared" si="913"/>
        <v>0.83544303797468356</v>
      </c>
      <c r="AE2694">
        <f t="shared" si="914"/>
        <v>0.21666666666666667</v>
      </c>
      <c r="AF2694">
        <f t="shared" si="915"/>
        <v>0.16666666666666666</v>
      </c>
      <c r="AG2694">
        <f t="shared" si="916"/>
        <v>0.33333333333333331</v>
      </c>
      <c r="AH2694">
        <f t="shared" si="917"/>
        <v>9.1324200913242006E-4</v>
      </c>
      <c r="AI2694">
        <f t="shared" si="918"/>
        <v>0.35851393188854497</v>
      </c>
      <c r="AJ2694">
        <f t="shared" si="919"/>
        <v>0.45149253731343275</v>
      </c>
      <c r="AK2694">
        <f t="shared" si="920"/>
        <v>0</v>
      </c>
      <c r="AM2694">
        <v>150</v>
      </c>
      <c r="AN2694">
        <v>535.71428571428567</v>
      </c>
      <c r="AO2694">
        <v>1054.6299999999999</v>
      </c>
      <c r="AP2694">
        <v>593.8201010101011</v>
      </c>
      <c r="AQ2694">
        <v>53.571428571428569</v>
      </c>
      <c r="AT2694">
        <f t="shared" si="921"/>
        <v>0.37323943661971831</v>
      </c>
      <c r="AU2694">
        <f t="shared" si="922"/>
        <v>0.29952297263369315</v>
      </c>
      <c r="AV2694">
        <f t="shared" si="923"/>
        <v>0.74496355108499079</v>
      </c>
      <c r="AW2694">
        <f t="shared" si="924"/>
        <v>0.29278463565895724</v>
      </c>
      <c r="AX2694">
        <f t="shared" si="925"/>
        <v>0.12755102040816327</v>
      </c>
    </row>
    <row r="2695" spans="2:50" ht="15">
      <c r="B2695" s="52">
        <v>4</v>
      </c>
      <c r="C2695" s="52">
        <v>2.97</v>
      </c>
      <c r="D2695" s="52">
        <v>1</v>
      </c>
      <c r="E2695" s="52">
        <v>2.2000000000000002</v>
      </c>
      <c r="F2695" s="52">
        <v>7</v>
      </c>
      <c r="G2695" s="53">
        <v>2.57</v>
      </c>
      <c r="H2695" s="53">
        <v>2.61</v>
      </c>
      <c r="I2695" s="52">
        <v>2</v>
      </c>
      <c r="J2695" s="53">
        <v>2.62</v>
      </c>
      <c r="K2695" s="53">
        <v>2.64</v>
      </c>
      <c r="L2695" s="52">
        <v>28</v>
      </c>
      <c r="M2695" s="52">
        <v>1</v>
      </c>
      <c r="N2695" s="52">
        <v>20</v>
      </c>
      <c r="O2695" s="52">
        <v>28</v>
      </c>
      <c r="P2695" s="54">
        <v>89.1424485</v>
      </c>
      <c r="Q2695" s="54">
        <v>39.716932499999999</v>
      </c>
      <c r="R2695" s="55">
        <v>0</v>
      </c>
      <c r="U2695">
        <f t="shared" si="904"/>
        <v>0.66666666666666663</v>
      </c>
      <c r="V2695">
        <f t="shared" si="905"/>
        <v>0.90273556231003049</v>
      </c>
      <c r="W2695">
        <f t="shared" si="906"/>
        <v>0.25</v>
      </c>
      <c r="X2695">
        <f t="shared" si="907"/>
        <v>0.75085324232081918</v>
      </c>
      <c r="Y2695">
        <f t="shared" si="908"/>
        <v>1</v>
      </c>
      <c r="Z2695">
        <f t="shared" si="909"/>
        <v>0.78115501519756836</v>
      </c>
      <c r="AA2695">
        <f t="shared" si="910"/>
        <v>0.79331306990881456</v>
      </c>
      <c r="AB2695">
        <f t="shared" si="911"/>
        <v>0.5</v>
      </c>
      <c r="AC2695">
        <f t="shared" si="912"/>
        <v>0.82911392405063289</v>
      </c>
      <c r="AD2695">
        <f t="shared" si="913"/>
        <v>0.83544303797468356</v>
      </c>
      <c r="AE2695">
        <f t="shared" si="914"/>
        <v>0.21666666666666667</v>
      </c>
      <c r="AF2695">
        <f t="shared" si="915"/>
        <v>0.16666666666666666</v>
      </c>
      <c r="AG2695">
        <f t="shared" si="916"/>
        <v>0.33333333333333331</v>
      </c>
      <c r="AH2695">
        <f t="shared" si="917"/>
        <v>3.6529680365296802E-3</v>
      </c>
      <c r="AI2695">
        <f t="shared" si="918"/>
        <v>0.50959752321981422</v>
      </c>
      <c r="AJ2695">
        <f t="shared" si="919"/>
        <v>0.50373134328358204</v>
      </c>
      <c r="AK2695">
        <f t="shared" si="920"/>
        <v>0</v>
      </c>
      <c r="AM2695">
        <v>150</v>
      </c>
      <c r="AN2695">
        <v>535.71428571428567</v>
      </c>
      <c r="AO2695">
        <v>1054.6299999999999</v>
      </c>
      <c r="AP2695">
        <v>593.8201010101011</v>
      </c>
      <c r="AQ2695">
        <v>53.571428571428569</v>
      </c>
      <c r="AT2695">
        <f t="shared" si="921"/>
        <v>0.37323943661971831</v>
      </c>
      <c r="AU2695">
        <f t="shared" si="922"/>
        <v>0.29952297263369315</v>
      </c>
      <c r="AV2695">
        <f t="shared" si="923"/>
        <v>0.74496355108499079</v>
      </c>
      <c r="AW2695">
        <f t="shared" si="924"/>
        <v>0.29278463565895724</v>
      </c>
      <c r="AX2695">
        <f t="shared" si="925"/>
        <v>0.12755102040816327</v>
      </c>
    </row>
    <row r="2696" spans="2:50" ht="15">
      <c r="B2696" s="52">
        <v>4</v>
      </c>
      <c r="C2696" s="52">
        <v>2.97</v>
      </c>
      <c r="D2696" s="56">
        <v>0</v>
      </c>
      <c r="E2696" s="52">
        <v>1</v>
      </c>
      <c r="F2696" s="52">
        <v>7</v>
      </c>
      <c r="G2696" s="53">
        <v>2.57</v>
      </c>
      <c r="H2696" s="53">
        <v>2.61</v>
      </c>
      <c r="I2696" s="52">
        <v>2</v>
      </c>
      <c r="J2696" s="53">
        <v>2.61</v>
      </c>
      <c r="K2696" s="53">
        <v>2.62</v>
      </c>
      <c r="L2696" s="52">
        <v>28</v>
      </c>
      <c r="M2696" s="52">
        <v>1</v>
      </c>
      <c r="N2696" s="52">
        <v>20</v>
      </c>
      <c r="O2696" s="52">
        <v>7</v>
      </c>
      <c r="P2696" s="54">
        <v>69.431082000000004</v>
      </c>
      <c r="Q2696" s="54">
        <v>33.636809500000005</v>
      </c>
      <c r="R2696" s="55">
        <v>0</v>
      </c>
      <c r="U2696">
        <f t="shared" si="904"/>
        <v>0.66666666666666663</v>
      </c>
      <c r="V2696">
        <f t="shared" si="905"/>
        <v>0.90273556231003049</v>
      </c>
      <c r="W2696">
        <f t="shared" si="906"/>
        <v>0</v>
      </c>
      <c r="X2696">
        <f t="shared" si="907"/>
        <v>0.34129692832764502</v>
      </c>
      <c r="Y2696">
        <f t="shared" si="908"/>
        <v>1</v>
      </c>
      <c r="Z2696">
        <f t="shared" si="909"/>
        <v>0.78115501519756836</v>
      </c>
      <c r="AA2696">
        <f t="shared" si="910"/>
        <v>0.79331306990881456</v>
      </c>
      <c r="AB2696">
        <f t="shared" si="911"/>
        <v>0.5</v>
      </c>
      <c r="AC2696">
        <f t="shared" si="912"/>
        <v>0.82594936708860756</v>
      </c>
      <c r="AD2696">
        <f t="shared" si="913"/>
        <v>0.82911392405063289</v>
      </c>
      <c r="AE2696">
        <f t="shared" si="914"/>
        <v>0.21666666666666667</v>
      </c>
      <c r="AF2696">
        <f t="shared" si="915"/>
        <v>0.16666666666666666</v>
      </c>
      <c r="AG2696">
        <f t="shared" si="916"/>
        <v>0.33333333333333331</v>
      </c>
      <c r="AH2696">
        <f t="shared" si="917"/>
        <v>9.1324200913242006E-4</v>
      </c>
      <c r="AI2696">
        <f t="shared" si="918"/>
        <v>0.38513931888544894</v>
      </c>
      <c r="AJ2696">
        <f t="shared" si="919"/>
        <v>0.42661691542288566</v>
      </c>
      <c r="AK2696">
        <f t="shared" si="920"/>
        <v>0</v>
      </c>
      <c r="AM2696">
        <v>150</v>
      </c>
      <c r="AN2696">
        <v>535.71428571428567</v>
      </c>
      <c r="AO2696">
        <v>1056.46</v>
      </c>
      <c r="AP2696">
        <v>649.11828282828253</v>
      </c>
      <c r="AQ2696">
        <v>0</v>
      </c>
      <c r="AT2696">
        <f t="shared" si="921"/>
        <v>0.37323943661971831</v>
      </c>
      <c r="AU2696">
        <f t="shared" si="922"/>
        <v>0.29952297263369315</v>
      </c>
      <c r="AV2696">
        <f t="shared" si="923"/>
        <v>0.74625621609403259</v>
      </c>
      <c r="AW2696">
        <f t="shared" si="924"/>
        <v>0.32004955644674921</v>
      </c>
      <c r="AX2696">
        <f t="shared" si="925"/>
        <v>0</v>
      </c>
    </row>
    <row r="2697" spans="2:50" ht="15">
      <c r="B2697" s="52">
        <v>4</v>
      </c>
      <c r="C2697" s="52">
        <v>2.97</v>
      </c>
      <c r="D2697" s="56">
        <v>0</v>
      </c>
      <c r="E2697" s="52">
        <v>1</v>
      </c>
      <c r="F2697" s="52">
        <v>7</v>
      </c>
      <c r="G2697" s="53">
        <v>2.57</v>
      </c>
      <c r="H2697" s="53">
        <v>2.61</v>
      </c>
      <c r="I2697" s="52">
        <v>2</v>
      </c>
      <c r="J2697" s="53">
        <v>2.61</v>
      </c>
      <c r="K2697" s="53">
        <v>2.62</v>
      </c>
      <c r="L2697" s="52">
        <v>28</v>
      </c>
      <c r="M2697" s="52">
        <v>1</v>
      </c>
      <c r="N2697" s="52">
        <v>20</v>
      </c>
      <c r="O2697" s="52">
        <v>28</v>
      </c>
      <c r="P2697" s="54">
        <v>84.827522500000001</v>
      </c>
      <c r="Q2697" s="54">
        <v>34.715541000000002</v>
      </c>
      <c r="R2697" s="55">
        <v>0</v>
      </c>
      <c r="U2697">
        <f t="shared" si="904"/>
        <v>0.66666666666666663</v>
      </c>
      <c r="V2697">
        <f t="shared" si="905"/>
        <v>0.90273556231003049</v>
      </c>
      <c r="W2697">
        <f t="shared" si="906"/>
        <v>0</v>
      </c>
      <c r="X2697">
        <f t="shared" si="907"/>
        <v>0.34129692832764502</v>
      </c>
      <c r="Y2697">
        <f t="shared" si="908"/>
        <v>1</v>
      </c>
      <c r="Z2697">
        <f t="shared" si="909"/>
        <v>0.78115501519756836</v>
      </c>
      <c r="AA2697">
        <f t="shared" si="910"/>
        <v>0.79331306990881456</v>
      </c>
      <c r="AB2697">
        <f t="shared" si="911"/>
        <v>0.5</v>
      </c>
      <c r="AC2697">
        <f t="shared" si="912"/>
        <v>0.82594936708860756</v>
      </c>
      <c r="AD2697">
        <f t="shared" si="913"/>
        <v>0.82911392405063289</v>
      </c>
      <c r="AE2697">
        <f t="shared" si="914"/>
        <v>0.21666666666666667</v>
      </c>
      <c r="AF2697">
        <f t="shared" si="915"/>
        <v>0.16666666666666666</v>
      </c>
      <c r="AG2697">
        <f t="shared" si="916"/>
        <v>0.33333333333333331</v>
      </c>
      <c r="AH2697">
        <f t="shared" si="917"/>
        <v>3.6529680365296802E-3</v>
      </c>
      <c r="AI2697">
        <f t="shared" si="918"/>
        <v>0.4823529411764706</v>
      </c>
      <c r="AJ2697">
        <f t="shared" si="919"/>
        <v>0.44029850746268656</v>
      </c>
      <c r="AK2697">
        <f t="shared" si="920"/>
        <v>0</v>
      </c>
      <c r="AM2697">
        <v>150</v>
      </c>
      <c r="AN2697">
        <v>535.71428571428567</v>
      </c>
      <c r="AO2697">
        <v>1056.46</v>
      </c>
      <c r="AP2697">
        <v>649.11828282828253</v>
      </c>
      <c r="AQ2697">
        <v>0</v>
      </c>
      <c r="AT2697">
        <f t="shared" si="921"/>
        <v>0.37323943661971831</v>
      </c>
      <c r="AU2697">
        <f t="shared" si="922"/>
        <v>0.29952297263369315</v>
      </c>
      <c r="AV2697">
        <f t="shared" si="923"/>
        <v>0.74625621609403259</v>
      </c>
      <c r="AW2697">
        <f t="shared" si="924"/>
        <v>0.32004955644674921</v>
      </c>
      <c r="AX2697">
        <f t="shared" si="925"/>
        <v>0</v>
      </c>
    </row>
    <row r="2698" spans="2:50" ht="15">
      <c r="B2698" s="52">
        <v>4</v>
      </c>
      <c r="C2698" s="52">
        <v>2.97</v>
      </c>
      <c r="D2698" s="52">
        <v>1</v>
      </c>
      <c r="E2698" s="52">
        <v>2.2000000000000002</v>
      </c>
      <c r="F2698" s="52">
        <v>7</v>
      </c>
      <c r="G2698" s="53">
        <v>2.57</v>
      </c>
      <c r="H2698" s="53">
        <v>2.61</v>
      </c>
      <c r="I2698" s="52">
        <v>2</v>
      </c>
      <c r="J2698" s="53">
        <v>2.61</v>
      </c>
      <c r="K2698" s="53">
        <v>2.62</v>
      </c>
      <c r="L2698" s="52">
        <v>28</v>
      </c>
      <c r="M2698" s="52">
        <v>1</v>
      </c>
      <c r="N2698" s="52">
        <v>20</v>
      </c>
      <c r="O2698" s="52">
        <v>7</v>
      </c>
      <c r="P2698" s="54">
        <v>72.078877500000004</v>
      </c>
      <c r="Q2698" s="54">
        <v>32.4600115</v>
      </c>
      <c r="R2698" s="55">
        <v>0</v>
      </c>
      <c r="U2698">
        <f t="shared" si="904"/>
        <v>0.66666666666666663</v>
      </c>
      <c r="V2698">
        <f t="shared" si="905"/>
        <v>0.90273556231003049</v>
      </c>
      <c r="W2698">
        <f t="shared" si="906"/>
        <v>0.25</v>
      </c>
      <c r="X2698">
        <f t="shared" si="907"/>
        <v>0.75085324232081918</v>
      </c>
      <c r="Y2698">
        <f t="shared" si="908"/>
        <v>1</v>
      </c>
      <c r="Z2698">
        <f t="shared" si="909"/>
        <v>0.78115501519756836</v>
      </c>
      <c r="AA2698">
        <f t="shared" si="910"/>
        <v>0.79331306990881456</v>
      </c>
      <c r="AB2698">
        <f t="shared" si="911"/>
        <v>0.5</v>
      </c>
      <c r="AC2698">
        <f t="shared" si="912"/>
        <v>0.82594936708860756</v>
      </c>
      <c r="AD2698">
        <f t="shared" si="913"/>
        <v>0.82911392405063289</v>
      </c>
      <c r="AE2698">
        <f t="shared" si="914"/>
        <v>0.21666666666666667</v>
      </c>
      <c r="AF2698">
        <f t="shared" si="915"/>
        <v>0.16666666666666666</v>
      </c>
      <c r="AG2698">
        <f t="shared" si="916"/>
        <v>0.33333333333333331</v>
      </c>
      <c r="AH2698">
        <f t="shared" si="917"/>
        <v>9.1324200913242006E-4</v>
      </c>
      <c r="AI2698">
        <f t="shared" si="918"/>
        <v>0.40185758513931891</v>
      </c>
      <c r="AJ2698">
        <f t="shared" si="919"/>
        <v>0.4116915422885572</v>
      </c>
      <c r="AK2698">
        <f t="shared" si="920"/>
        <v>0</v>
      </c>
      <c r="AM2698">
        <v>150</v>
      </c>
      <c r="AN2698">
        <v>535.71428571428567</v>
      </c>
      <c r="AO2698">
        <v>1056.46</v>
      </c>
      <c r="AP2698">
        <v>586.05010101010066</v>
      </c>
      <c r="AQ2698">
        <v>53.571428571428569</v>
      </c>
      <c r="AT2698">
        <f t="shared" si="921"/>
        <v>0.37323943661971831</v>
      </c>
      <c r="AU2698">
        <f t="shared" si="922"/>
        <v>0.29952297263369315</v>
      </c>
      <c r="AV2698">
        <f t="shared" si="923"/>
        <v>0.74625621609403259</v>
      </c>
      <c r="AW2698">
        <f t="shared" si="924"/>
        <v>0.28895361576724171</v>
      </c>
      <c r="AX2698">
        <f t="shared" si="925"/>
        <v>0.12755102040816327</v>
      </c>
    </row>
    <row r="2699" spans="2:50" ht="15">
      <c r="B2699" s="52">
        <v>4</v>
      </c>
      <c r="C2699" s="52">
        <v>2.97</v>
      </c>
      <c r="D2699" s="52">
        <v>1</v>
      </c>
      <c r="E2699" s="52">
        <v>2.2000000000000002</v>
      </c>
      <c r="F2699" s="52">
        <v>7</v>
      </c>
      <c r="G2699" s="53">
        <v>2.57</v>
      </c>
      <c r="H2699" s="53">
        <v>2.61</v>
      </c>
      <c r="I2699" s="52">
        <v>2</v>
      </c>
      <c r="J2699" s="53">
        <v>2.61</v>
      </c>
      <c r="K2699" s="53">
        <v>2.62</v>
      </c>
      <c r="L2699" s="52">
        <v>28</v>
      </c>
      <c r="M2699" s="52">
        <v>1</v>
      </c>
      <c r="N2699" s="52">
        <v>20</v>
      </c>
      <c r="O2699" s="52">
        <v>28</v>
      </c>
      <c r="P2699" s="54">
        <v>99.929763500000007</v>
      </c>
      <c r="Q2699" s="54">
        <v>37.657536</v>
      </c>
      <c r="R2699" s="55">
        <v>0</v>
      </c>
      <c r="U2699">
        <f t="shared" ref="U2699:U2762" si="926">(B2699-B$2)/(B$3-B$2)</f>
        <v>0.66666666666666663</v>
      </c>
      <c r="V2699">
        <f t="shared" ref="V2699:V2762" si="927">(C2699-C$2)/(C$3-C$2)</f>
        <v>0.90273556231003049</v>
      </c>
      <c r="W2699">
        <f t="shared" ref="W2699:W2762" si="928">(D2699-D$2)/(D$3-D$2)</f>
        <v>0.25</v>
      </c>
      <c r="X2699">
        <f t="shared" ref="X2699:X2762" si="929">(E2699-E$2)/(E$3-E$2)</f>
        <v>0.75085324232081918</v>
      </c>
      <c r="Y2699">
        <f t="shared" ref="Y2699:Y2762" si="930">(F2699-F$2)/(F$3-F$2)</f>
        <v>1</v>
      </c>
      <c r="Z2699">
        <f t="shared" ref="Z2699:Z2762" si="931">(G2699-G$2)/(G$3-G$2)</f>
        <v>0.78115501519756836</v>
      </c>
      <c r="AA2699">
        <f t="shared" ref="AA2699:AA2762" si="932">(H2699-H$2)/(H$3-H$2)</f>
        <v>0.79331306990881456</v>
      </c>
      <c r="AB2699">
        <f t="shared" ref="AB2699:AB2762" si="933">(I2699-I$2)/(I$3-I$2)</f>
        <v>0.5</v>
      </c>
      <c r="AC2699">
        <f t="shared" ref="AC2699:AC2762" si="934">(J2699-J$2)/(J$3-J$2)</f>
        <v>0.82594936708860756</v>
      </c>
      <c r="AD2699">
        <f t="shared" ref="AD2699:AD2762" si="935">(K2699-K$2)/(K$3-K$2)</f>
        <v>0.82911392405063289</v>
      </c>
      <c r="AE2699">
        <f t="shared" ref="AE2699:AE2762" si="936">(L2699-L$2)/(L$3-L$2)</f>
        <v>0.21666666666666667</v>
      </c>
      <c r="AF2699">
        <f t="shared" ref="AF2699:AF2762" si="937">(M2699-M$2)/(M$3-M$2)</f>
        <v>0.16666666666666666</v>
      </c>
      <c r="AG2699">
        <f t="shared" ref="AG2699:AG2762" si="938">(N2699-N$2)/(N$3-N$2)</f>
        <v>0.33333333333333331</v>
      </c>
      <c r="AH2699">
        <f t="shared" ref="AH2699:AH2762" si="939">(O2699-O$2)/(O$3-O$2)</f>
        <v>3.6529680365296802E-3</v>
      </c>
      <c r="AI2699">
        <f t="shared" ref="AI2699:AI2762" si="940">(P2699-P$2)/(P$3-P$2)</f>
        <v>0.57770897832817347</v>
      </c>
      <c r="AJ2699">
        <f t="shared" ref="AJ2699:AJ2762" si="941">(Q2699-Q$2)/(Q$3-Q$2)</f>
        <v>0.47761194029850745</v>
      </c>
      <c r="AK2699">
        <f t="shared" ref="AK2699:AK2762" si="942">(R2699-R$2)/(R$3-R$2)</f>
        <v>0</v>
      </c>
      <c r="AM2699">
        <v>150</v>
      </c>
      <c r="AN2699">
        <v>535.71428571428567</v>
      </c>
      <c r="AO2699">
        <v>1056.46</v>
      </c>
      <c r="AP2699">
        <v>586.05010101010066</v>
      </c>
      <c r="AQ2699">
        <v>53.571428571428569</v>
      </c>
      <c r="AT2699">
        <f t="shared" ref="AT2699:AT2762" si="943">(AM2699-AM$3)/(AM$2-AM$3)</f>
        <v>0.37323943661971831</v>
      </c>
      <c r="AU2699">
        <f t="shared" ref="AU2699:AU2762" si="944">(AN2699-AN$3)/(AN$2-AN$3)</f>
        <v>0.29952297263369315</v>
      </c>
      <c r="AV2699">
        <f t="shared" ref="AV2699:AV2762" si="945">(AO2699-AO$3)/(AO$2-AO$3)</f>
        <v>0.74625621609403259</v>
      </c>
      <c r="AW2699">
        <f t="shared" ref="AW2699:AW2762" si="946">(AP2699-AP$3)/(AP$2-AP$3)</f>
        <v>0.28895361576724171</v>
      </c>
      <c r="AX2699">
        <f t="shared" ref="AX2699:AX2762" si="947">(AQ2699-AQ$3)/(AQ$2-AQ$3)</f>
        <v>0.12755102040816327</v>
      </c>
    </row>
    <row r="2700" spans="2:50" ht="15">
      <c r="B2700" s="52">
        <v>4</v>
      </c>
      <c r="C2700" s="52">
        <v>2.97</v>
      </c>
      <c r="D2700" s="56">
        <v>0</v>
      </c>
      <c r="E2700" s="52">
        <v>1</v>
      </c>
      <c r="F2700" s="52">
        <v>7</v>
      </c>
      <c r="G2700" s="53">
        <v>2.57</v>
      </c>
      <c r="H2700" s="53">
        <v>2.61</v>
      </c>
      <c r="I2700" s="52">
        <v>2</v>
      </c>
      <c r="J2700" s="53">
        <v>2.69</v>
      </c>
      <c r="K2700" s="53">
        <v>2.7</v>
      </c>
      <c r="L2700" s="52">
        <v>33</v>
      </c>
      <c r="M2700" s="52">
        <v>1</v>
      </c>
      <c r="N2700" s="52">
        <v>20</v>
      </c>
      <c r="O2700" s="52">
        <v>7</v>
      </c>
      <c r="P2700" s="54">
        <v>58.643767000000004</v>
      </c>
      <c r="Q2700" s="54">
        <v>44.326057999999996</v>
      </c>
      <c r="R2700" s="55">
        <v>0</v>
      </c>
      <c r="U2700">
        <f t="shared" si="926"/>
        <v>0.66666666666666663</v>
      </c>
      <c r="V2700">
        <f t="shared" si="927"/>
        <v>0.90273556231003049</v>
      </c>
      <c r="W2700">
        <f t="shared" si="928"/>
        <v>0</v>
      </c>
      <c r="X2700">
        <f t="shared" si="929"/>
        <v>0.34129692832764502</v>
      </c>
      <c r="Y2700">
        <f t="shared" si="930"/>
        <v>1</v>
      </c>
      <c r="Z2700">
        <f t="shared" si="931"/>
        <v>0.78115501519756836</v>
      </c>
      <c r="AA2700">
        <f t="shared" si="932"/>
        <v>0.79331306990881456</v>
      </c>
      <c r="AB2700">
        <f t="shared" si="933"/>
        <v>0.5</v>
      </c>
      <c r="AC2700">
        <f t="shared" si="934"/>
        <v>0.85126582278481011</v>
      </c>
      <c r="AD2700">
        <f t="shared" si="935"/>
        <v>0.85443037974683544</v>
      </c>
      <c r="AE2700">
        <f t="shared" si="936"/>
        <v>0.3</v>
      </c>
      <c r="AF2700">
        <f t="shared" si="937"/>
        <v>0.16666666666666666</v>
      </c>
      <c r="AG2700">
        <f t="shared" si="938"/>
        <v>0.33333333333333331</v>
      </c>
      <c r="AH2700">
        <f t="shared" si="939"/>
        <v>9.1324200913242006E-4</v>
      </c>
      <c r="AI2700">
        <f t="shared" si="940"/>
        <v>0.3170278637770898</v>
      </c>
      <c r="AJ2700">
        <f t="shared" si="941"/>
        <v>0.56218905472636804</v>
      </c>
      <c r="AK2700">
        <f t="shared" si="942"/>
        <v>0</v>
      </c>
      <c r="AM2700">
        <v>150</v>
      </c>
      <c r="AN2700">
        <v>454.5454545454545</v>
      </c>
      <c r="AO2700">
        <v>1072.6100000000001</v>
      </c>
      <c r="AP2700">
        <v>735.44187633914896</v>
      </c>
      <c r="AQ2700">
        <v>0</v>
      </c>
      <c r="AT2700">
        <f t="shared" si="943"/>
        <v>0.37323943661971831</v>
      </c>
      <c r="AU2700">
        <f t="shared" si="944"/>
        <v>0.2139319380092666</v>
      </c>
      <c r="AV2700">
        <f t="shared" si="945"/>
        <v>0.75766416139240511</v>
      </c>
      <c r="AW2700">
        <f t="shared" si="946"/>
        <v>0.36261164188619277</v>
      </c>
      <c r="AX2700">
        <f t="shared" si="947"/>
        <v>0</v>
      </c>
    </row>
    <row r="2701" spans="2:50" ht="15">
      <c r="B2701" s="52">
        <v>4</v>
      </c>
      <c r="C2701" s="52">
        <v>2.97</v>
      </c>
      <c r="D2701" s="56">
        <v>0</v>
      </c>
      <c r="E2701" s="52">
        <v>1</v>
      </c>
      <c r="F2701" s="52">
        <v>7</v>
      </c>
      <c r="G2701" s="53">
        <v>2.57</v>
      </c>
      <c r="H2701" s="53">
        <v>2.61</v>
      </c>
      <c r="I2701" s="52">
        <v>2</v>
      </c>
      <c r="J2701" s="53">
        <v>2.69</v>
      </c>
      <c r="K2701" s="53">
        <v>2.7</v>
      </c>
      <c r="L2701" s="52">
        <v>33</v>
      </c>
      <c r="M2701" s="52">
        <v>1</v>
      </c>
      <c r="N2701" s="52">
        <v>20</v>
      </c>
      <c r="O2701" s="52">
        <v>28</v>
      </c>
      <c r="P2701" s="54">
        <v>69.038815999999997</v>
      </c>
      <c r="Q2701" s="54">
        <v>45.895122000000001</v>
      </c>
      <c r="R2701" s="55">
        <v>0</v>
      </c>
      <c r="U2701">
        <f t="shared" si="926"/>
        <v>0.66666666666666663</v>
      </c>
      <c r="V2701">
        <f t="shared" si="927"/>
        <v>0.90273556231003049</v>
      </c>
      <c r="W2701">
        <f t="shared" si="928"/>
        <v>0</v>
      </c>
      <c r="X2701">
        <f t="shared" si="929"/>
        <v>0.34129692832764502</v>
      </c>
      <c r="Y2701">
        <f t="shared" si="930"/>
        <v>1</v>
      </c>
      <c r="Z2701">
        <f t="shared" si="931"/>
        <v>0.78115501519756836</v>
      </c>
      <c r="AA2701">
        <f t="shared" si="932"/>
        <v>0.79331306990881456</v>
      </c>
      <c r="AB2701">
        <f t="shared" si="933"/>
        <v>0.5</v>
      </c>
      <c r="AC2701">
        <f t="shared" si="934"/>
        <v>0.85126582278481011</v>
      </c>
      <c r="AD2701">
        <f t="shared" si="935"/>
        <v>0.85443037974683544</v>
      </c>
      <c r="AE2701">
        <f t="shared" si="936"/>
        <v>0.3</v>
      </c>
      <c r="AF2701">
        <f t="shared" si="937"/>
        <v>0.16666666666666666</v>
      </c>
      <c r="AG2701">
        <f t="shared" si="938"/>
        <v>0.33333333333333331</v>
      </c>
      <c r="AH2701">
        <f t="shared" si="939"/>
        <v>3.6529680365296802E-3</v>
      </c>
      <c r="AI2701">
        <f t="shared" si="940"/>
        <v>0.38266253869969041</v>
      </c>
      <c r="AJ2701">
        <f t="shared" si="941"/>
        <v>0.58208955223880599</v>
      </c>
      <c r="AK2701">
        <f t="shared" si="942"/>
        <v>0</v>
      </c>
      <c r="AM2701">
        <v>150</v>
      </c>
      <c r="AN2701">
        <v>454.5454545454545</v>
      </c>
      <c r="AO2701">
        <v>1072.6100000000001</v>
      </c>
      <c r="AP2701">
        <v>735.44187633914896</v>
      </c>
      <c r="AQ2701">
        <v>0</v>
      </c>
      <c r="AT2701">
        <f t="shared" si="943"/>
        <v>0.37323943661971831</v>
      </c>
      <c r="AU2701">
        <f t="shared" si="944"/>
        <v>0.2139319380092666</v>
      </c>
      <c r="AV2701">
        <f t="shared" si="945"/>
        <v>0.75766416139240511</v>
      </c>
      <c r="AW2701">
        <f t="shared" si="946"/>
        <v>0.36261164188619277</v>
      </c>
      <c r="AX2701">
        <f t="shared" si="947"/>
        <v>0</v>
      </c>
    </row>
    <row r="2702" spans="2:50" ht="15">
      <c r="B2702" s="52">
        <v>4</v>
      </c>
      <c r="C2702" s="52">
        <v>2.97</v>
      </c>
      <c r="D2702" s="52">
        <v>1</v>
      </c>
      <c r="E2702" s="52">
        <v>2.2000000000000002</v>
      </c>
      <c r="F2702" s="52">
        <v>7</v>
      </c>
      <c r="G2702" s="53">
        <v>2.57</v>
      </c>
      <c r="H2702" s="53">
        <v>2.61</v>
      </c>
      <c r="I2702" s="52">
        <v>2</v>
      </c>
      <c r="J2702" s="53">
        <v>2.69</v>
      </c>
      <c r="K2702" s="53">
        <v>2.7</v>
      </c>
      <c r="L2702" s="52">
        <v>33</v>
      </c>
      <c r="M2702" s="52">
        <v>1</v>
      </c>
      <c r="N2702" s="52">
        <v>20</v>
      </c>
      <c r="O2702" s="52">
        <v>7</v>
      </c>
      <c r="P2702" s="54">
        <v>59.330232500000001</v>
      </c>
      <c r="Q2702" s="54">
        <v>42.266661499999998</v>
      </c>
      <c r="R2702" s="55">
        <v>0</v>
      </c>
      <c r="U2702">
        <f t="shared" si="926"/>
        <v>0.66666666666666663</v>
      </c>
      <c r="V2702">
        <f t="shared" si="927"/>
        <v>0.90273556231003049</v>
      </c>
      <c r="W2702">
        <f t="shared" si="928"/>
        <v>0.25</v>
      </c>
      <c r="X2702">
        <f t="shared" si="929"/>
        <v>0.75085324232081918</v>
      </c>
      <c r="Y2702">
        <f t="shared" si="930"/>
        <v>1</v>
      </c>
      <c r="Z2702">
        <f t="shared" si="931"/>
        <v>0.78115501519756836</v>
      </c>
      <c r="AA2702">
        <f t="shared" si="932"/>
        <v>0.79331306990881456</v>
      </c>
      <c r="AB2702">
        <f t="shared" si="933"/>
        <v>0.5</v>
      </c>
      <c r="AC2702">
        <f t="shared" si="934"/>
        <v>0.85126582278481011</v>
      </c>
      <c r="AD2702">
        <f t="shared" si="935"/>
        <v>0.85443037974683544</v>
      </c>
      <c r="AE2702">
        <f t="shared" si="936"/>
        <v>0.3</v>
      </c>
      <c r="AF2702">
        <f t="shared" si="937"/>
        <v>0.16666666666666666</v>
      </c>
      <c r="AG2702">
        <f t="shared" si="938"/>
        <v>0.33333333333333331</v>
      </c>
      <c r="AH2702">
        <f t="shared" si="939"/>
        <v>9.1324200913242006E-4</v>
      </c>
      <c r="AI2702">
        <f t="shared" si="940"/>
        <v>0.32136222910216716</v>
      </c>
      <c r="AJ2702">
        <f t="shared" si="941"/>
        <v>0.53606965174129351</v>
      </c>
      <c r="AK2702">
        <f t="shared" si="942"/>
        <v>0</v>
      </c>
      <c r="AM2702">
        <v>150</v>
      </c>
      <c r="AN2702">
        <v>454.5454545454545</v>
      </c>
      <c r="AO2702">
        <v>1072.6100000000001</v>
      </c>
      <c r="AP2702">
        <v>681.92947964493396</v>
      </c>
      <c r="AQ2702">
        <v>45.454545454545453</v>
      </c>
      <c r="AT2702">
        <f t="shared" si="943"/>
        <v>0.37323943661971831</v>
      </c>
      <c r="AU2702">
        <f t="shared" si="944"/>
        <v>0.2139319380092666</v>
      </c>
      <c r="AV2702">
        <f t="shared" si="945"/>
        <v>0.75766416139240511</v>
      </c>
      <c r="AW2702">
        <f t="shared" si="946"/>
        <v>0.33622720737024697</v>
      </c>
      <c r="AX2702">
        <f t="shared" si="947"/>
        <v>0.10822510822510822</v>
      </c>
    </row>
    <row r="2703" spans="2:50" ht="15">
      <c r="B2703" s="52">
        <v>4</v>
      </c>
      <c r="C2703" s="52">
        <v>2.97</v>
      </c>
      <c r="D2703" s="52">
        <v>1</v>
      </c>
      <c r="E2703" s="52">
        <v>2.2000000000000002</v>
      </c>
      <c r="F2703" s="52">
        <v>7</v>
      </c>
      <c r="G2703" s="53">
        <v>2.57</v>
      </c>
      <c r="H2703" s="53">
        <v>2.61</v>
      </c>
      <c r="I2703" s="52">
        <v>2</v>
      </c>
      <c r="J2703" s="53">
        <v>2.69</v>
      </c>
      <c r="K2703" s="53">
        <v>2.7</v>
      </c>
      <c r="L2703" s="52">
        <v>33</v>
      </c>
      <c r="M2703" s="52">
        <v>1</v>
      </c>
      <c r="N2703" s="52">
        <v>20</v>
      </c>
      <c r="O2703" s="52">
        <v>28</v>
      </c>
      <c r="P2703" s="54">
        <v>79.433864999999997</v>
      </c>
      <c r="Q2703" s="54">
        <v>46.385454500000009</v>
      </c>
      <c r="R2703" s="55">
        <v>0</v>
      </c>
      <c r="U2703">
        <f t="shared" si="926"/>
        <v>0.66666666666666663</v>
      </c>
      <c r="V2703">
        <f t="shared" si="927"/>
        <v>0.90273556231003049</v>
      </c>
      <c r="W2703">
        <f t="shared" si="928"/>
        <v>0.25</v>
      </c>
      <c r="X2703">
        <f t="shared" si="929"/>
        <v>0.75085324232081918</v>
      </c>
      <c r="Y2703">
        <f t="shared" si="930"/>
        <v>1</v>
      </c>
      <c r="Z2703">
        <f t="shared" si="931"/>
        <v>0.78115501519756836</v>
      </c>
      <c r="AA2703">
        <f t="shared" si="932"/>
        <v>0.79331306990881456</v>
      </c>
      <c r="AB2703">
        <f t="shared" si="933"/>
        <v>0.5</v>
      </c>
      <c r="AC2703">
        <f t="shared" si="934"/>
        <v>0.85126582278481011</v>
      </c>
      <c r="AD2703">
        <f t="shared" si="935"/>
        <v>0.85443037974683544</v>
      </c>
      <c r="AE2703">
        <f t="shared" si="936"/>
        <v>0.3</v>
      </c>
      <c r="AF2703">
        <f t="shared" si="937"/>
        <v>0.16666666666666666</v>
      </c>
      <c r="AG2703">
        <f t="shared" si="938"/>
        <v>0.33333333333333331</v>
      </c>
      <c r="AH2703">
        <f t="shared" si="939"/>
        <v>3.6529680365296802E-3</v>
      </c>
      <c r="AI2703">
        <f t="shared" si="940"/>
        <v>0.44829721362229102</v>
      </c>
      <c r="AJ2703">
        <f t="shared" si="941"/>
        <v>0.58830845771144291</v>
      </c>
      <c r="AK2703">
        <f t="shared" si="942"/>
        <v>0</v>
      </c>
      <c r="AM2703">
        <v>150</v>
      </c>
      <c r="AN2703">
        <v>454.5454545454545</v>
      </c>
      <c r="AO2703">
        <v>1072.6100000000001</v>
      </c>
      <c r="AP2703">
        <v>681.92947964493396</v>
      </c>
      <c r="AQ2703">
        <v>45.454545454545453</v>
      </c>
      <c r="AT2703">
        <f t="shared" si="943"/>
        <v>0.37323943661971831</v>
      </c>
      <c r="AU2703">
        <f t="shared" si="944"/>
        <v>0.2139319380092666</v>
      </c>
      <c r="AV2703">
        <f t="shared" si="945"/>
        <v>0.75766416139240511</v>
      </c>
      <c r="AW2703">
        <f t="shared" si="946"/>
        <v>0.33622720737024697</v>
      </c>
      <c r="AX2703">
        <f t="shared" si="947"/>
        <v>0.10822510822510822</v>
      </c>
    </row>
    <row r="2704" spans="2:50" ht="15">
      <c r="B2704" s="52">
        <v>4</v>
      </c>
      <c r="C2704" s="52">
        <v>2.97</v>
      </c>
      <c r="D2704" s="56">
        <v>0</v>
      </c>
      <c r="E2704" s="52">
        <v>1</v>
      </c>
      <c r="F2704" s="52">
        <v>7</v>
      </c>
      <c r="G2704" s="53">
        <v>2.57</v>
      </c>
      <c r="H2704" s="53">
        <v>2.61</v>
      </c>
      <c r="I2704" s="52">
        <v>2</v>
      </c>
      <c r="J2704" s="53">
        <v>2.62</v>
      </c>
      <c r="K2704" s="53">
        <v>2.64</v>
      </c>
      <c r="L2704" s="52">
        <v>33</v>
      </c>
      <c r="M2704" s="52">
        <v>1</v>
      </c>
      <c r="N2704" s="52">
        <v>20</v>
      </c>
      <c r="O2704" s="52">
        <v>7</v>
      </c>
      <c r="P2704" s="54">
        <v>52.269444499999999</v>
      </c>
      <c r="Q2704" s="54">
        <v>33.832942500000001</v>
      </c>
      <c r="R2704" s="55">
        <v>0</v>
      </c>
      <c r="U2704">
        <f t="shared" si="926"/>
        <v>0.66666666666666663</v>
      </c>
      <c r="V2704">
        <f t="shared" si="927"/>
        <v>0.90273556231003049</v>
      </c>
      <c r="W2704">
        <f t="shared" si="928"/>
        <v>0</v>
      </c>
      <c r="X2704">
        <f t="shared" si="929"/>
        <v>0.34129692832764502</v>
      </c>
      <c r="Y2704">
        <f t="shared" si="930"/>
        <v>1</v>
      </c>
      <c r="Z2704">
        <f t="shared" si="931"/>
        <v>0.78115501519756836</v>
      </c>
      <c r="AA2704">
        <f t="shared" si="932"/>
        <v>0.79331306990881456</v>
      </c>
      <c r="AB2704">
        <f t="shared" si="933"/>
        <v>0.5</v>
      </c>
      <c r="AC2704">
        <f t="shared" si="934"/>
        <v>0.82911392405063289</v>
      </c>
      <c r="AD2704">
        <f t="shared" si="935"/>
        <v>0.83544303797468356</v>
      </c>
      <c r="AE2704">
        <f t="shared" si="936"/>
        <v>0.3</v>
      </c>
      <c r="AF2704">
        <f t="shared" si="937"/>
        <v>0.16666666666666666</v>
      </c>
      <c r="AG2704">
        <f t="shared" si="938"/>
        <v>0.33333333333333331</v>
      </c>
      <c r="AH2704">
        <f t="shared" si="939"/>
        <v>9.1324200913242006E-4</v>
      </c>
      <c r="AI2704">
        <f t="shared" si="940"/>
        <v>0.27678018575851387</v>
      </c>
      <c r="AJ2704">
        <f t="shared" si="941"/>
        <v>0.42910447761194032</v>
      </c>
      <c r="AK2704">
        <f t="shared" si="942"/>
        <v>0</v>
      </c>
      <c r="AM2704">
        <v>150</v>
      </c>
      <c r="AN2704">
        <v>454.5454545454545</v>
      </c>
      <c r="AO2704">
        <v>1070.4099999999999</v>
      </c>
      <c r="AP2704">
        <v>712.13187633914924</v>
      </c>
      <c r="AQ2704">
        <v>0</v>
      </c>
      <c r="AT2704">
        <f t="shared" si="943"/>
        <v>0.37323943661971831</v>
      </c>
      <c r="AU2704">
        <f t="shared" si="944"/>
        <v>0.2139319380092666</v>
      </c>
      <c r="AV2704">
        <f t="shared" si="945"/>
        <v>0.75611013788426751</v>
      </c>
      <c r="AW2704">
        <f t="shared" si="946"/>
        <v>0.35111858221104697</v>
      </c>
      <c r="AX2704">
        <f t="shared" si="947"/>
        <v>0</v>
      </c>
    </row>
    <row r="2705" spans="2:50" ht="15">
      <c r="B2705" s="52">
        <v>4</v>
      </c>
      <c r="C2705" s="52">
        <v>2.97</v>
      </c>
      <c r="D2705" s="56">
        <v>0</v>
      </c>
      <c r="E2705" s="52">
        <v>1</v>
      </c>
      <c r="F2705" s="52">
        <v>7</v>
      </c>
      <c r="G2705" s="53">
        <v>2.57</v>
      </c>
      <c r="H2705" s="53">
        <v>2.61</v>
      </c>
      <c r="I2705" s="52">
        <v>2</v>
      </c>
      <c r="J2705" s="53">
        <v>2.62</v>
      </c>
      <c r="K2705" s="53">
        <v>2.64</v>
      </c>
      <c r="L2705" s="52">
        <v>33</v>
      </c>
      <c r="M2705" s="52">
        <v>1</v>
      </c>
      <c r="N2705" s="52">
        <v>20</v>
      </c>
      <c r="O2705" s="52">
        <v>28</v>
      </c>
      <c r="P2705" s="54">
        <v>63.154826</v>
      </c>
      <c r="Q2705" s="54">
        <v>37.755602500000002</v>
      </c>
      <c r="R2705" s="55">
        <v>0</v>
      </c>
      <c r="U2705">
        <f t="shared" si="926"/>
        <v>0.66666666666666663</v>
      </c>
      <c r="V2705">
        <f t="shared" si="927"/>
        <v>0.90273556231003049</v>
      </c>
      <c r="W2705">
        <f t="shared" si="928"/>
        <v>0</v>
      </c>
      <c r="X2705">
        <f t="shared" si="929"/>
        <v>0.34129692832764502</v>
      </c>
      <c r="Y2705">
        <f t="shared" si="930"/>
        <v>1</v>
      </c>
      <c r="Z2705">
        <f t="shared" si="931"/>
        <v>0.78115501519756836</v>
      </c>
      <c r="AA2705">
        <f t="shared" si="932"/>
        <v>0.79331306990881456</v>
      </c>
      <c r="AB2705">
        <f t="shared" si="933"/>
        <v>0.5</v>
      </c>
      <c r="AC2705">
        <f t="shared" si="934"/>
        <v>0.82911392405063289</v>
      </c>
      <c r="AD2705">
        <f t="shared" si="935"/>
        <v>0.83544303797468356</v>
      </c>
      <c r="AE2705">
        <f t="shared" si="936"/>
        <v>0.3</v>
      </c>
      <c r="AF2705">
        <f t="shared" si="937"/>
        <v>0.16666666666666666</v>
      </c>
      <c r="AG2705">
        <f t="shared" si="938"/>
        <v>0.33333333333333331</v>
      </c>
      <c r="AH2705">
        <f t="shared" si="939"/>
        <v>3.6529680365296802E-3</v>
      </c>
      <c r="AI2705">
        <f t="shared" si="940"/>
        <v>0.34551083591331272</v>
      </c>
      <c r="AJ2705">
        <f t="shared" si="941"/>
        <v>0.47885572139303484</v>
      </c>
      <c r="AK2705">
        <f t="shared" si="942"/>
        <v>0</v>
      </c>
      <c r="AM2705">
        <v>150</v>
      </c>
      <c r="AN2705">
        <v>454.5454545454545</v>
      </c>
      <c r="AO2705">
        <v>1070.4099999999999</v>
      </c>
      <c r="AP2705">
        <v>712.13187633914924</v>
      </c>
      <c r="AQ2705">
        <v>0</v>
      </c>
      <c r="AT2705">
        <f t="shared" si="943"/>
        <v>0.37323943661971831</v>
      </c>
      <c r="AU2705">
        <f t="shared" si="944"/>
        <v>0.2139319380092666</v>
      </c>
      <c r="AV2705">
        <f t="shared" si="945"/>
        <v>0.75611013788426751</v>
      </c>
      <c r="AW2705">
        <f t="shared" si="946"/>
        <v>0.35111858221104697</v>
      </c>
      <c r="AX2705">
        <f t="shared" si="947"/>
        <v>0</v>
      </c>
    </row>
    <row r="2706" spans="2:50" ht="15">
      <c r="B2706" s="52">
        <v>4</v>
      </c>
      <c r="C2706" s="52">
        <v>2.97</v>
      </c>
      <c r="D2706" s="52">
        <v>1</v>
      </c>
      <c r="E2706" s="52">
        <v>2.2000000000000002</v>
      </c>
      <c r="F2706" s="52">
        <v>7</v>
      </c>
      <c r="G2706" s="53">
        <v>2.57</v>
      </c>
      <c r="H2706" s="53">
        <v>2.61</v>
      </c>
      <c r="I2706" s="52">
        <v>2</v>
      </c>
      <c r="J2706" s="53">
        <v>2.62</v>
      </c>
      <c r="K2706" s="53">
        <v>2.64</v>
      </c>
      <c r="L2706" s="52">
        <v>33</v>
      </c>
      <c r="M2706" s="52">
        <v>1</v>
      </c>
      <c r="N2706" s="52">
        <v>20</v>
      </c>
      <c r="O2706" s="52">
        <v>7</v>
      </c>
      <c r="P2706" s="54">
        <v>53.838508500000003</v>
      </c>
      <c r="Q2706" s="54">
        <v>34.323274999999995</v>
      </c>
      <c r="R2706" s="55">
        <v>0</v>
      </c>
      <c r="U2706">
        <f t="shared" si="926"/>
        <v>0.66666666666666663</v>
      </c>
      <c r="V2706">
        <f t="shared" si="927"/>
        <v>0.90273556231003049</v>
      </c>
      <c r="W2706">
        <f t="shared" si="928"/>
        <v>0.25</v>
      </c>
      <c r="X2706">
        <f t="shared" si="929"/>
        <v>0.75085324232081918</v>
      </c>
      <c r="Y2706">
        <f t="shared" si="930"/>
        <v>1</v>
      </c>
      <c r="Z2706">
        <f t="shared" si="931"/>
        <v>0.78115501519756836</v>
      </c>
      <c r="AA2706">
        <f t="shared" si="932"/>
        <v>0.79331306990881456</v>
      </c>
      <c r="AB2706">
        <f t="shared" si="933"/>
        <v>0.5</v>
      </c>
      <c r="AC2706">
        <f t="shared" si="934"/>
        <v>0.82911392405063289</v>
      </c>
      <c r="AD2706">
        <f t="shared" si="935"/>
        <v>0.83544303797468356</v>
      </c>
      <c r="AE2706">
        <f t="shared" si="936"/>
        <v>0.3</v>
      </c>
      <c r="AF2706">
        <f t="shared" si="937"/>
        <v>0.16666666666666666</v>
      </c>
      <c r="AG2706">
        <f t="shared" si="938"/>
        <v>0.33333333333333331</v>
      </c>
      <c r="AH2706">
        <f t="shared" si="939"/>
        <v>9.1324200913242006E-4</v>
      </c>
      <c r="AI2706">
        <f t="shared" si="940"/>
        <v>0.28668730650154806</v>
      </c>
      <c r="AJ2706">
        <f t="shared" si="941"/>
        <v>0.43532338308457702</v>
      </c>
      <c r="AK2706">
        <f t="shared" si="942"/>
        <v>0</v>
      </c>
      <c r="AM2706">
        <v>150</v>
      </c>
      <c r="AN2706">
        <v>454.5454545454545</v>
      </c>
      <c r="AO2706">
        <v>1070.4099999999999</v>
      </c>
      <c r="AP2706">
        <v>658.61947964493413</v>
      </c>
      <c r="AQ2706">
        <v>45.454545454545453</v>
      </c>
      <c r="AT2706">
        <f t="shared" si="943"/>
        <v>0.37323943661971831</v>
      </c>
      <c r="AU2706">
        <f t="shared" si="944"/>
        <v>0.2139319380092666</v>
      </c>
      <c r="AV2706">
        <f t="shared" si="945"/>
        <v>0.75611013788426751</v>
      </c>
      <c r="AW2706">
        <f t="shared" si="946"/>
        <v>0.32473414769510112</v>
      </c>
      <c r="AX2706">
        <f t="shared" si="947"/>
        <v>0.10822510822510822</v>
      </c>
    </row>
    <row r="2707" spans="2:50" ht="15">
      <c r="B2707" s="52">
        <v>4</v>
      </c>
      <c r="C2707" s="52">
        <v>2.97</v>
      </c>
      <c r="D2707" s="52">
        <v>1</v>
      </c>
      <c r="E2707" s="52">
        <v>2.2000000000000002</v>
      </c>
      <c r="F2707" s="52">
        <v>7</v>
      </c>
      <c r="G2707" s="53">
        <v>2.57</v>
      </c>
      <c r="H2707" s="53">
        <v>2.61</v>
      </c>
      <c r="I2707" s="52">
        <v>2</v>
      </c>
      <c r="J2707" s="53">
        <v>2.62</v>
      </c>
      <c r="K2707" s="53">
        <v>2.64</v>
      </c>
      <c r="L2707" s="52">
        <v>33</v>
      </c>
      <c r="M2707" s="52">
        <v>1</v>
      </c>
      <c r="N2707" s="52">
        <v>20</v>
      </c>
      <c r="O2707" s="52">
        <v>28</v>
      </c>
      <c r="P2707" s="54">
        <v>80.120330499999994</v>
      </c>
      <c r="Q2707" s="54">
        <v>38.245934999999996</v>
      </c>
      <c r="R2707" s="55">
        <v>0</v>
      </c>
      <c r="U2707">
        <f t="shared" si="926"/>
        <v>0.66666666666666663</v>
      </c>
      <c r="V2707">
        <f t="shared" si="927"/>
        <v>0.90273556231003049</v>
      </c>
      <c r="W2707">
        <f t="shared" si="928"/>
        <v>0.25</v>
      </c>
      <c r="X2707">
        <f t="shared" si="929"/>
        <v>0.75085324232081918</v>
      </c>
      <c r="Y2707">
        <f t="shared" si="930"/>
        <v>1</v>
      </c>
      <c r="Z2707">
        <f t="shared" si="931"/>
        <v>0.78115501519756836</v>
      </c>
      <c r="AA2707">
        <f t="shared" si="932"/>
        <v>0.79331306990881456</v>
      </c>
      <c r="AB2707">
        <f t="shared" si="933"/>
        <v>0.5</v>
      </c>
      <c r="AC2707">
        <f t="shared" si="934"/>
        <v>0.82911392405063289</v>
      </c>
      <c r="AD2707">
        <f t="shared" si="935"/>
        <v>0.83544303797468356</v>
      </c>
      <c r="AE2707">
        <f t="shared" si="936"/>
        <v>0.3</v>
      </c>
      <c r="AF2707">
        <f t="shared" si="937"/>
        <v>0.16666666666666666</v>
      </c>
      <c r="AG2707">
        <f t="shared" si="938"/>
        <v>0.33333333333333331</v>
      </c>
      <c r="AH2707">
        <f t="shared" si="939"/>
        <v>3.6529680365296802E-3</v>
      </c>
      <c r="AI2707">
        <f t="shared" si="940"/>
        <v>0.45263157894736838</v>
      </c>
      <c r="AJ2707">
        <f t="shared" si="941"/>
        <v>0.4850746268656716</v>
      </c>
      <c r="AK2707">
        <f t="shared" si="942"/>
        <v>0</v>
      </c>
      <c r="AM2707">
        <v>150</v>
      </c>
      <c r="AN2707">
        <v>454.5454545454545</v>
      </c>
      <c r="AO2707">
        <v>1070.4099999999999</v>
      </c>
      <c r="AP2707">
        <v>658.61947964493413</v>
      </c>
      <c r="AQ2707">
        <v>45.454545454545453</v>
      </c>
      <c r="AT2707">
        <f t="shared" si="943"/>
        <v>0.37323943661971831</v>
      </c>
      <c r="AU2707">
        <f t="shared" si="944"/>
        <v>0.2139319380092666</v>
      </c>
      <c r="AV2707">
        <f t="shared" si="945"/>
        <v>0.75611013788426751</v>
      </c>
      <c r="AW2707">
        <f t="shared" si="946"/>
        <v>0.32473414769510112</v>
      </c>
      <c r="AX2707">
        <f t="shared" si="947"/>
        <v>0.10822510822510822</v>
      </c>
    </row>
    <row r="2708" spans="2:50" ht="15">
      <c r="B2708" s="52">
        <v>4</v>
      </c>
      <c r="C2708" s="52">
        <v>2.97</v>
      </c>
      <c r="D2708" s="56">
        <v>0</v>
      </c>
      <c r="E2708" s="52">
        <v>1</v>
      </c>
      <c r="F2708" s="52">
        <v>7</v>
      </c>
      <c r="G2708" s="53">
        <v>2.57</v>
      </c>
      <c r="H2708" s="53">
        <v>2.61</v>
      </c>
      <c r="I2708" s="52">
        <v>2</v>
      </c>
      <c r="J2708" s="53">
        <v>2.61</v>
      </c>
      <c r="K2708" s="53">
        <v>2.62</v>
      </c>
      <c r="L2708" s="52">
        <v>33</v>
      </c>
      <c r="M2708" s="52">
        <v>1</v>
      </c>
      <c r="N2708" s="52">
        <v>20</v>
      </c>
      <c r="O2708" s="52">
        <v>7</v>
      </c>
      <c r="P2708" s="54">
        <v>57.859234999999998</v>
      </c>
      <c r="Q2708" s="54">
        <v>31.577413000000004</v>
      </c>
      <c r="R2708" s="55">
        <v>0</v>
      </c>
      <c r="U2708">
        <f t="shared" si="926"/>
        <v>0.66666666666666663</v>
      </c>
      <c r="V2708">
        <f t="shared" si="927"/>
        <v>0.90273556231003049</v>
      </c>
      <c r="W2708">
        <f t="shared" si="928"/>
        <v>0</v>
      </c>
      <c r="X2708">
        <f t="shared" si="929"/>
        <v>0.34129692832764502</v>
      </c>
      <c r="Y2708">
        <f t="shared" si="930"/>
        <v>1</v>
      </c>
      <c r="Z2708">
        <f t="shared" si="931"/>
        <v>0.78115501519756836</v>
      </c>
      <c r="AA2708">
        <f t="shared" si="932"/>
        <v>0.79331306990881456</v>
      </c>
      <c r="AB2708">
        <f t="shared" si="933"/>
        <v>0.5</v>
      </c>
      <c r="AC2708">
        <f t="shared" si="934"/>
        <v>0.82594936708860756</v>
      </c>
      <c r="AD2708">
        <f t="shared" si="935"/>
        <v>0.82911392405063289</v>
      </c>
      <c r="AE2708">
        <f t="shared" si="936"/>
        <v>0.3</v>
      </c>
      <c r="AF2708">
        <f t="shared" si="937"/>
        <v>0.16666666666666666</v>
      </c>
      <c r="AG2708">
        <f t="shared" si="938"/>
        <v>0.33333333333333331</v>
      </c>
      <c r="AH2708">
        <f t="shared" si="939"/>
        <v>9.1324200913242006E-4</v>
      </c>
      <c r="AI2708">
        <f t="shared" si="940"/>
        <v>0.31207430340557274</v>
      </c>
      <c r="AJ2708">
        <f t="shared" si="941"/>
        <v>0.40049751243781095</v>
      </c>
      <c r="AK2708">
        <f t="shared" si="942"/>
        <v>0</v>
      </c>
      <c r="AM2708">
        <v>150</v>
      </c>
      <c r="AN2708">
        <v>454.5454545454545</v>
      </c>
      <c r="AO2708">
        <v>1072.1500000000001</v>
      </c>
      <c r="AP2708">
        <v>704.36187633914892</v>
      </c>
      <c r="AQ2708">
        <v>0</v>
      </c>
      <c r="AT2708">
        <f t="shared" si="943"/>
        <v>0.37323943661971831</v>
      </c>
      <c r="AU2708">
        <f t="shared" si="944"/>
        <v>0.2139319380092666</v>
      </c>
      <c r="AV2708">
        <f t="shared" si="945"/>
        <v>0.75733922920434005</v>
      </c>
      <c r="AW2708">
        <f t="shared" si="946"/>
        <v>0.3472875623193315</v>
      </c>
      <c r="AX2708">
        <f t="shared" si="947"/>
        <v>0</v>
      </c>
    </row>
    <row r="2709" spans="2:50" ht="15">
      <c r="B2709" s="52">
        <v>4</v>
      </c>
      <c r="C2709" s="52">
        <v>2.97</v>
      </c>
      <c r="D2709" s="56">
        <v>0</v>
      </c>
      <c r="E2709" s="52">
        <v>1</v>
      </c>
      <c r="F2709" s="52">
        <v>7</v>
      </c>
      <c r="G2709" s="53">
        <v>2.57</v>
      </c>
      <c r="H2709" s="53">
        <v>2.61</v>
      </c>
      <c r="I2709" s="52">
        <v>2</v>
      </c>
      <c r="J2709" s="53">
        <v>2.61</v>
      </c>
      <c r="K2709" s="53">
        <v>2.62</v>
      </c>
      <c r="L2709" s="52">
        <v>33</v>
      </c>
      <c r="M2709" s="52">
        <v>1</v>
      </c>
      <c r="N2709" s="52">
        <v>20</v>
      </c>
      <c r="O2709" s="52">
        <v>28</v>
      </c>
      <c r="P2709" s="54">
        <v>73.647941500000002</v>
      </c>
      <c r="Q2709" s="54">
        <v>33.636809500000005</v>
      </c>
      <c r="R2709" s="55">
        <v>0</v>
      </c>
      <c r="U2709">
        <f t="shared" si="926"/>
        <v>0.66666666666666663</v>
      </c>
      <c r="V2709">
        <f t="shared" si="927"/>
        <v>0.90273556231003049</v>
      </c>
      <c r="W2709">
        <f t="shared" si="928"/>
        <v>0</v>
      </c>
      <c r="X2709">
        <f t="shared" si="929"/>
        <v>0.34129692832764502</v>
      </c>
      <c r="Y2709">
        <f t="shared" si="930"/>
        <v>1</v>
      </c>
      <c r="Z2709">
        <f t="shared" si="931"/>
        <v>0.78115501519756836</v>
      </c>
      <c r="AA2709">
        <f t="shared" si="932"/>
        <v>0.79331306990881456</v>
      </c>
      <c r="AB2709">
        <f t="shared" si="933"/>
        <v>0.5</v>
      </c>
      <c r="AC2709">
        <f t="shared" si="934"/>
        <v>0.82594936708860756</v>
      </c>
      <c r="AD2709">
        <f t="shared" si="935"/>
        <v>0.82911392405063289</v>
      </c>
      <c r="AE2709">
        <f t="shared" si="936"/>
        <v>0.3</v>
      </c>
      <c r="AF2709">
        <f t="shared" si="937"/>
        <v>0.16666666666666666</v>
      </c>
      <c r="AG2709">
        <f t="shared" si="938"/>
        <v>0.33333333333333331</v>
      </c>
      <c r="AH2709">
        <f t="shared" si="939"/>
        <v>3.6529680365296802E-3</v>
      </c>
      <c r="AI2709">
        <f t="shared" si="940"/>
        <v>0.41176470588235298</v>
      </c>
      <c r="AJ2709">
        <f t="shared" si="941"/>
        <v>0.42661691542288566</v>
      </c>
      <c r="AK2709">
        <f t="shared" si="942"/>
        <v>0</v>
      </c>
      <c r="AM2709">
        <v>150</v>
      </c>
      <c r="AN2709">
        <v>454.5454545454545</v>
      </c>
      <c r="AO2709">
        <v>1072.1500000000001</v>
      </c>
      <c r="AP2709">
        <v>704.36187633914892</v>
      </c>
      <c r="AQ2709">
        <v>0</v>
      </c>
      <c r="AT2709">
        <f t="shared" si="943"/>
        <v>0.37323943661971831</v>
      </c>
      <c r="AU2709">
        <f t="shared" si="944"/>
        <v>0.2139319380092666</v>
      </c>
      <c r="AV2709">
        <f t="shared" si="945"/>
        <v>0.75733922920434005</v>
      </c>
      <c r="AW2709">
        <f t="shared" si="946"/>
        <v>0.3472875623193315</v>
      </c>
      <c r="AX2709">
        <f t="shared" si="947"/>
        <v>0</v>
      </c>
    </row>
    <row r="2710" spans="2:50" ht="15">
      <c r="B2710" s="52">
        <v>4</v>
      </c>
      <c r="C2710" s="52">
        <v>2.97</v>
      </c>
      <c r="D2710" s="52">
        <v>1</v>
      </c>
      <c r="E2710" s="52">
        <v>2.2000000000000002</v>
      </c>
      <c r="F2710" s="52">
        <v>7</v>
      </c>
      <c r="G2710" s="53">
        <v>2.57</v>
      </c>
      <c r="H2710" s="53">
        <v>2.61</v>
      </c>
      <c r="I2710" s="52">
        <v>2</v>
      </c>
      <c r="J2710" s="53">
        <v>2.61</v>
      </c>
      <c r="K2710" s="53">
        <v>2.62</v>
      </c>
      <c r="L2710" s="52">
        <v>33</v>
      </c>
      <c r="M2710" s="52">
        <v>1</v>
      </c>
      <c r="N2710" s="52">
        <v>20</v>
      </c>
      <c r="O2710" s="52">
        <v>7</v>
      </c>
      <c r="P2710" s="54">
        <v>52.171377999999997</v>
      </c>
      <c r="Q2710" s="54">
        <v>29.812216000000003</v>
      </c>
      <c r="R2710" s="55">
        <v>0</v>
      </c>
      <c r="U2710">
        <f t="shared" si="926"/>
        <v>0.66666666666666663</v>
      </c>
      <c r="V2710">
        <f t="shared" si="927"/>
        <v>0.90273556231003049</v>
      </c>
      <c r="W2710">
        <f t="shared" si="928"/>
        <v>0.25</v>
      </c>
      <c r="X2710">
        <f t="shared" si="929"/>
        <v>0.75085324232081918</v>
      </c>
      <c r="Y2710">
        <f t="shared" si="930"/>
        <v>1</v>
      </c>
      <c r="Z2710">
        <f t="shared" si="931"/>
        <v>0.78115501519756836</v>
      </c>
      <c r="AA2710">
        <f t="shared" si="932"/>
        <v>0.79331306990881456</v>
      </c>
      <c r="AB2710">
        <f t="shared" si="933"/>
        <v>0.5</v>
      </c>
      <c r="AC2710">
        <f t="shared" si="934"/>
        <v>0.82594936708860756</v>
      </c>
      <c r="AD2710">
        <f t="shared" si="935"/>
        <v>0.82911392405063289</v>
      </c>
      <c r="AE2710">
        <f t="shared" si="936"/>
        <v>0.3</v>
      </c>
      <c r="AF2710">
        <f t="shared" si="937"/>
        <v>0.16666666666666666</v>
      </c>
      <c r="AG2710">
        <f t="shared" si="938"/>
        <v>0.33333333333333331</v>
      </c>
      <c r="AH2710">
        <f t="shared" si="939"/>
        <v>9.1324200913242006E-4</v>
      </c>
      <c r="AI2710">
        <f t="shared" si="940"/>
        <v>0.27616099071207428</v>
      </c>
      <c r="AJ2710">
        <f t="shared" si="941"/>
        <v>0.37810945273631846</v>
      </c>
      <c r="AK2710">
        <f t="shared" si="942"/>
        <v>0</v>
      </c>
      <c r="AM2710">
        <v>150</v>
      </c>
      <c r="AN2710">
        <v>454.5454545454545</v>
      </c>
      <c r="AO2710">
        <v>1072.1500000000001</v>
      </c>
      <c r="AP2710">
        <v>650.84947964493392</v>
      </c>
      <c r="AQ2710">
        <v>45.454545454545453</v>
      </c>
      <c r="AT2710">
        <f t="shared" si="943"/>
        <v>0.37323943661971831</v>
      </c>
      <c r="AU2710">
        <f t="shared" si="944"/>
        <v>0.2139319380092666</v>
      </c>
      <c r="AV2710">
        <f t="shared" si="945"/>
        <v>0.75733922920434005</v>
      </c>
      <c r="AW2710">
        <f t="shared" si="946"/>
        <v>0.3209031278033857</v>
      </c>
      <c r="AX2710">
        <f t="shared" si="947"/>
        <v>0.10822510822510822</v>
      </c>
    </row>
    <row r="2711" spans="2:50" ht="15">
      <c r="B2711" s="52">
        <v>4</v>
      </c>
      <c r="C2711" s="52">
        <v>2.97</v>
      </c>
      <c r="D2711" s="52">
        <v>1</v>
      </c>
      <c r="E2711" s="52">
        <v>2.2000000000000002</v>
      </c>
      <c r="F2711" s="52">
        <v>7</v>
      </c>
      <c r="G2711" s="53">
        <v>2.57</v>
      </c>
      <c r="H2711" s="53">
        <v>2.61</v>
      </c>
      <c r="I2711" s="52">
        <v>2</v>
      </c>
      <c r="J2711" s="53">
        <v>2.61</v>
      </c>
      <c r="K2711" s="53">
        <v>2.62</v>
      </c>
      <c r="L2711" s="52">
        <v>33</v>
      </c>
      <c r="M2711" s="52">
        <v>1</v>
      </c>
      <c r="N2711" s="52">
        <v>20</v>
      </c>
      <c r="O2711" s="52">
        <v>28</v>
      </c>
      <c r="P2711" s="54">
        <v>78.649332999999999</v>
      </c>
      <c r="Q2711" s="54">
        <v>34.715541000000002</v>
      </c>
      <c r="R2711" s="55">
        <v>0</v>
      </c>
      <c r="U2711">
        <f t="shared" si="926"/>
        <v>0.66666666666666663</v>
      </c>
      <c r="V2711">
        <f t="shared" si="927"/>
        <v>0.90273556231003049</v>
      </c>
      <c r="W2711">
        <f t="shared" si="928"/>
        <v>0.25</v>
      </c>
      <c r="X2711">
        <f t="shared" si="929"/>
        <v>0.75085324232081918</v>
      </c>
      <c r="Y2711">
        <f t="shared" si="930"/>
        <v>1</v>
      </c>
      <c r="Z2711">
        <f t="shared" si="931"/>
        <v>0.78115501519756836</v>
      </c>
      <c r="AA2711">
        <f t="shared" si="932"/>
        <v>0.79331306990881456</v>
      </c>
      <c r="AB2711">
        <f t="shared" si="933"/>
        <v>0.5</v>
      </c>
      <c r="AC2711">
        <f t="shared" si="934"/>
        <v>0.82594936708860756</v>
      </c>
      <c r="AD2711">
        <f t="shared" si="935"/>
        <v>0.82911392405063289</v>
      </c>
      <c r="AE2711">
        <f t="shared" si="936"/>
        <v>0.3</v>
      </c>
      <c r="AF2711">
        <f t="shared" si="937"/>
        <v>0.16666666666666666</v>
      </c>
      <c r="AG2711">
        <f t="shared" si="938"/>
        <v>0.33333333333333331</v>
      </c>
      <c r="AH2711">
        <f t="shared" si="939"/>
        <v>3.6529680365296802E-3</v>
      </c>
      <c r="AI2711">
        <f t="shared" si="940"/>
        <v>0.44334365325077402</v>
      </c>
      <c r="AJ2711">
        <f t="shared" si="941"/>
        <v>0.44029850746268656</v>
      </c>
      <c r="AK2711">
        <f t="shared" si="942"/>
        <v>0</v>
      </c>
      <c r="AM2711">
        <v>150</v>
      </c>
      <c r="AN2711">
        <v>454.5454545454545</v>
      </c>
      <c r="AO2711">
        <v>1072.1500000000001</v>
      </c>
      <c r="AP2711">
        <v>650.84947964493392</v>
      </c>
      <c r="AQ2711">
        <v>45.454545454545453</v>
      </c>
      <c r="AT2711">
        <f t="shared" si="943"/>
        <v>0.37323943661971831</v>
      </c>
      <c r="AU2711">
        <f t="shared" si="944"/>
        <v>0.2139319380092666</v>
      </c>
      <c r="AV2711">
        <f t="shared" si="945"/>
        <v>0.75733922920434005</v>
      </c>
      <c r="AW2711">
        <f t="shared" si="946"/>
        <v>0.3209031278033857</v>
      </c>
      <c r="AX2711">
        <f t="shared" si="947"/>
        <v>0.10822510822510822</v>
      </c>
    </row>
    <row r="2712" spans="2:50" ht="15">
      <c r="B2712" s="52">
        <v>4</v>
      </c>
      <c r="C2712" s="52">
        <v>2.97</v>
      </c>
      <c r="D2712" s="56">
        <v>0</v>
      </c>
      <c r="E2712" s="52">
        <v>1</v>
      </c>
      <c r="F2712" s="52">
        <v>7</v>
      </c>
      <c r="G2712" s="53">
        <v>2.57</v>
      </c>
      <c r="H2712" s="53">
        <v>2.61</v>
      </c>
      <c r="I2712" s="52">
        <v>2</v>
      </c>
      <c r="J2712" s="53">
        <v>2.69</v>
      </c>
      <c r="K2712" s="53">
        <v>2.7</v>
      </c>
      <c r="L2712" s="52">
        <v>40</v>
      </c>
      <c r="M2712" s="52">
        <v>1</v>
      </c>
      <c r="N2712" s="52">
        <v>20</v>
      </c>
      <c r="O2712" s="52">
        <v>7</v>
      </c>
      <c r="P2712" s="54">
        <v>45.0125235</v>
      </c>
      <c r="Q2712" s="54">
        <v>39.520799500000003</v>
      </c>
      <c r="R2712" s="55">
        <v>0</v>
      </c>
      <c r="U2712">
        <f t="shared" si="926"/>
        <v>0.66666666666666663</v>
      </c>
      <c r="V2712">
        <f t="shared" si="927"/>
        <v>0.90273556231003049</v>
      </c>
      <c r="W2712">
        <f t="shared" si="928"/>
        <v>0</v>
      </c>
      <c r="X2712">
        <f t="shared" si="929"/>
        <v>0.34129692832764502</v>
      </c>
      <c r="Y2712">
        <f t="shared" si="930"/>
        <v>1</v>
      </c>
      <c r="Z2712">
        <f t="shared" si="931"/>
        <v>0.78115501519756836</v>
      </c>
      <c r="AA2712">
        <f t="shared" si="932"/>
        <v>0.79331306990881456</v>
      </c>
      <c r="AB2712">
        <f t="shared" si="933"/>
        <v>0.5</v>
      </c>
      <c r="AC2712">
        <f t="shared" si="934"/>
        <v>0.85126582278481011</v>
      </c>
      <c r="AD2712">
        <f t="shared" si="935"/>
        <v>0.85443037974683544</v>
      </c>
      <c r="AE2712">
        <f t="shared" si="936"/>
        <v>0.41666666666666669</v>
      </c>
      <c r="AF2712">
        <f t="shared" si="937"/>
        <v>0.16666666666666666</v>
      </c>
      <c r="AG2712">
        <f t="shared" si="938"/>
        <v>0.33333333333333331</v>
      </c>
      <c r="AH2712">
        <f t="shared" si="939"/>
        <v>9.1324200913242006E-4</v>
      </c>
      <c r="AI2712">
        <f t="shared" si="940"/>
        <v>0.23095975232198146</v>
      </c>
      <c r="AJ2712">
        <f t="shared" si="941"/>
        <v>0.50124378109452739</v>
      </c>
      <c r="AK2712">
        <f t="shared" si="942"/>
        <v>0</v>
      </c>
      <c r="AM2712">
        <v>150</v>
      </c>
      <c r="AN2712">
        <v>375</v>
      </c>
      <c r="AO2712">
        <v>1048.355</v>
      </c>
      <c r="AP2712">
        <v>828.11979797979791</v>
      </c>
      <c r="AQ2712">
        <v>0</v>
      </c>
      <c r="AT2712">
        <f t="shared" si="943"/>
        <v>0.37323943661971831</v>
      </c>
      <c r="AU2712">
        <f t="shared" si="944"/>
        <v>0.13005272407732862</v>
      </c>
      <c r="AV2712">
        <f t="shared" si="945"/>
        <v>0.74053105221518989</v>
      </c>
      <c r="AW2712">
        <f t="shared" si="946"/>
        <v>0.40830674630423136</v>
      </c>
      <c r="AX2712">
        <f t="shared" si="947"/>
        <v>0</v>
      </c>
    </row>
    <row r="2713" spans="2:50" ht="15">
      <c r="B2713" s="52">
        <v>4</v>
      </c>
      <c r="C2713" s="52">
        <v>2.97</v>
      </c>
      <c r="D2713" s="56">
        <v>0</v>
      </c>
      <c r="E2713" s="52">
        <v>1</v>
      </c>
      <c r="F2713" s="52">
        <v>7</v>
      </c>
      <c r="G2713" s="53">
        <v>2.57</v>
      </c>
      <c r="H2713" s="53">
        <v>2.61</v>
      </c>
      <c r="I2713" s="52">
        <v>2</v>
      </c>
      <c r="J2713" s="53">
        <v>2.69</v>
      </c>
      <c r="K2713" s="53">
        <v>2.7</v>
      </c>
      <c r="L2713" s="52">
        <v>40</v>
      </c>
      <c r="M2713" s="52">
        <v>1</v>
      </c>
      <c r="N2713" s="52">
        <v>20</v>
      </c>
      <c r="O2713" s="52">
        <v>28</v>
      </c>
      <c r="P2713" s="54">
        <v>57.368902499999997</v>
      </c>
      <c r="Q2713" s="54">
        <v>41.776329000000004</v>
      </c>
      <c r="R2713" s="55">
        <v>0</v>
      </c>
      <c r="U2713">
        <f t="shared" si="926"/>
        <v>0.66666666666666663</v>
      </c>
      <c r="V2713">
        <f t="shared" si="927"/>
        <v>0.90273556231003049</v>
      </c>
      <c r="W2713">
        <f t="shared" si="928"/>
        <v>0</v>
      </c>
      <c r="X2713">
        <f t="shared" si="929"/>
        <v>0.34129692832764502</v>
      </c>
      <c r="Y2713">
        <f t="shared" si="930"/>
        <v>1</v>
      </c>
      <c r="Z2713">
        <f t="shared" si="931"/>
        <v>0.78115501519756836</v>
      </c>
      <c r="AA2713">
        <f t="shared" si="932"/>
        <v>0.79331306990881456</v>
      </c>
      <c r="AB2713">
        <f t="shared" si="933"/>
        <v>0.5</v>
      </c>
      <c r="AC2713">
        <f t="shared" si="934"/>
        <v>0.85126582278481011</v>
      </c>
      <c r="AD2713">
        <f t="shared" si="935"/>
        <v>0.85443037974683544</v>
      </c>
      <c r="AE2713">
        <f t="shared" si="936"/>
        <v>0.41666666666666669</v>
      </c>
      <c r="AF2713">
        <f t="shared" si="937"/>
        <v>0.16666666666666666</v>
      </c>
      <c r="AG2713">
        <f t="shared" si="938"/>
        <v>0.33333333333333331</v>
      </c>
      <c r="AH2713">
        <f t="shared" si="939"/>
        <v>3.6529680365296802E-3</v>
      </c>
      <c r="AI2713">
        <f t="shared" si="940"/>
        <v>0.30897832817337456</v>
      </c>
      <c r="AJ2713">
        <f t="shared" si="941"/>
        <v>0.5298507462686568</v>
      </c>
      <c r="AK2713">
        <f t="shared" si="942"/>
        <v>0</v>
      </c>
      <c r="AM2713">
        <v>150</v>
      </c>
      <c r="AN2713">
        <v>375</v>
      </c>
      <c r="AO2713">
        <v>1048.355</v>
      </c>
      <c r="AP2713">
        <v>828.11979797979791</v>
      </c>
      <c r="AQ2713">
        <v>0</v>
      </c>
      <c r="AT2713">
        <f t="shared" si="943"/>
        <v>0.37323943661971831</v>
      </c>
      <c r="AU2713">
        <f t="shared" si="944"/>
        <v>0.13005272407732862</v>
      </c>
      <c r="AV2713">
        <f t="shared" si="945"/>
        <v>0.74053105221518989</v>
      </c>
      <c r="AW2713">
        <f t="shared" si="946"/>
        <v>0.40830674630423136</v>
      </c>
      <c r="AX2713">
        <f t="shared" si="947"/>
        <v>0</v>
      </c>
    </row>
    <row r="2714" spans="2:50" ht="15">
      <c r="B2714" s="52">
        <v>4</v>
      </c>
      <c r="C2714" s="52">
        <v>2.97</v>
      </c>
      <c r="D2714" s="52">
        <v>1</v>
      </c>
      <c r="E2714" s="52">
        <v>2.2000000000000002</v>
      </c>
      <c r="F2714" s="52">
        <v>7</v>
      </c>
      <c r="G2714" s="53">
        <v>2.57</v>
      </c>
      <c r="H2714" s="53">
        <v>2.61</v>
      </c>
      <c r="I2714" s="52">
        <v>2</v>
      </c>
      <c r="J2714" s="53">
        <v>2.69</v>
      </c>
      <c r="K2714" s="53">
        <v>2.7</v>
      </c>
      <c r="L2714" s="52">
        <v>40</v>
      </c>
      <c r="M2714" s="52">
        <v>1</v>
      </c>
      <c r="N2714" s="52">
        <v>20</v>
      </c>
      <c r="O2714" s="52">
        <v>7</v>
      </c>
      <c r="P2714" s="54">
        <v>43.149259999999998</v>
      </c>
      <c r="Q2714" s="54">
        <v>37.755602500000002</v>
      </c>
      <c r="R2714" s="55">
        <v>0</v>
      </c>
      <c r="U2714">
        <f t="shared" si="926"/>
        <v>0.66666666666666663</v>
      </c>
      <c r="V2714">
        <f t="shared" si="927"/>
        <v>0.90273556231003049</v>
      </c>
      <c r="W2714">
        <f t="shared" si="928"/>
        <v>0.25</v>
      </c>
      <c r="X2714">
        <f t="shared" si="929"/>
        <v>0.75085324232081918</v>
      </c>
      <c r="Y2714">
        <f t="shared" si="930"/>
        <v>1</v>
      </c>
      <c r="Z2714">
        <f t="shared" si="931"/>
        <v>0.78115501519756836</v>
      </c>
      <c r="AA2714">
        <f t="shared" si="932"/>
        <v>0.79331306990881456</v>
      </c>
      <c r="AB2714">
        <f t="shared" si="933"/>
        <v>0.5</v>
      </c>
      <c r="AC2714">
        <f t="shared" si="934"/>
        <v>0.85126582278481011</v>
      </c>
      <c r="AD2714">
        <f t="shared" si="935"/>
        <v>0.85443037974683544</v>
      </c>
      <c r="AE2714">
        <f t="shared" si="936"/>
        <v>0.41666666666666669</v>
      </c>
      <c r="AF2714">
        <f t="shared" si="937"/>
        <v>0.16666666666666666</v>
      </c>
      <c r="AG2714">
        <f t="shared" si="938"/>
        <v>0.33333333333333331</v>
      </c>
      <c r="AH2714">
        <f t="shared" si="939"/>
        <v>9.1324200913242006E-4</v>
      </c>
      <c r="AI2714">
        <f t="shared" si="940"/>
        <v>0.2191950464396285</v>
      </c>
      <c r="AJ2714">
        <f t="shared" si="941"/>
        <v>0.47885572139303484</v>
      </c>
      <c r="AK2714">
        <f t="shared" si="942"/>
        <v>0</v>
      </c>
      <c r="AM2714">
        <v>150</v>
      </c>
      <c r="AN2714">
        <v>375</v>
      </c>
      <c r="AO2714">
        <v>1048.355</v>
      </c>
      <c r="AP2714">
        <v>783.97207070707066</v>
      </c>
      <c r="AQ2714">
        <v>37.5</v>
      </c>
      <c r="AT2714">
        <f t="shared" si="943"/>
        <v>0.37323943661971831</v>
      </c>
      <c r="AU2714">
        <f t="shared" si="944"/>
        <v>0.13005272407732862</v>
      </c>
      <c r="AV2714">
        <f t="shared" si="945"/>
        <v>0.74053105221518989</v>
      </c>
      <c r="AW2714">
        <f t="shared" si="946"/>
        <v>0.38653958782857617</v>
      </c>
      <c r="AX2714">
        <f t="shared" si="947"/>
        <v>8.9285714285714288E-2</v>
      </c>
    </row>
    <row r="2715" spans="2:50" ht="15">
      <c r="B2715" s="52">
        <v>4</v>
      </c>
      <c r="C2715" s="52">
        <v>2.97</v>
      </c>
      <c r="D2715" s="52">
        <v>1</v>
      </c>
      <c r="E2715" s="52">
        <v>2.2000000000000002</v>
      </c>
      <c r="F2715" s="52">
        <v>7</v>
      </c>
      <c r="G2715" s="53">
        <v>2.57</v>
      </c>
      <c r="H2715" s="53">
        <v>2.61</v>
      </c>
      <c r="I2715" s="52">
        <v>2</v>
      </c>
      <c r="J2715" s="53">
        <v>2.69</v>
      </c>
      <c r="K2715" s="53">
        <v>2.7</v>
      </c>
      <c r="L2715" s="52">
        <v>40</v>
      </c>
      <c r="M2715" s="52">
        <v>1</v>
      </c>
      <c r="N2715" s="52">
        <v>20</v>
      </c>
      <c r="O2715" s="52">
        <v>28</v>
      </c>
      <c r="P2715" s="54">
        <v>64.233557500000003</v>
      </c>
      <c r="Q2715" s="54">
        <v>42.364727999999999</v>
      </c>
      <c r="R2715" s="55">
        <v>0</v>
      </c>
      <c r="U2715">
        <f t="shared" si="926"/>
        <v>0.66666666666666663</v>
      </c>
      <c r="V2715">
        <f t="shared" si="927"/>
        <v>0.90273556231003049</v>
      </c>
      <c r="W2715">
        <f t="shared" si="928"/>
        <v>0.25</v>
      </c>
      <c r="X2715">
        <f t="shared" si="929"/>
        <v>0.75085324232081918</v>
      </c>
      <c r="Y2715">
        <f t="shared" si="930"/>
        <v>1</v>
      </c>
      <c r="Z2715">
        <f t="shared" si="931"/>
        <v>0.78115501519756836</v>
      </c>
      <c r="AA2715">
        <f t="shared" si="932"/>
        <v>0.79331306990881456</v>
      </c>
      <c r="AB2715">
        <f t="shared" si="933"/>
        <v>0.5</v>
      </c>
      <c r="AC2715">
        <f t="shared" si="934"/>
        <v>0.85126582278481011</v>
      </c>
      <c r="AD2715">
        <f t="shared" si="935"/>
        <v>0.85443037974683544</v>
      </c>
      <c r="AE2715">
        <f t="shared" si="936"/>
        <v>0.41666666666666669</v>
      </c>
      <c r="AF2715">
        <f t="shared" si="937"/>
        <v>0.16666666666666666</v>
      </c>
      <c r="AG2715">
        <f t="shared" si="938"/>
        <v>0.33333333333333331</v>
      </c>
      <c r="AH2715">
        <f t="shared" si="939"/>
        <v>3.6529680365296802E-3</v>
      </c>
      <c r="AI2715">
        <f t="shared" si="940"/>
        <v>0.35232198142414867</v>
      </c>
      <c r="AJ2715">
        <f t="shared" si="941"/>
        <v>0.53731343283582089</v>
      </c>
      <c r="AK2715">
        <f t="shared" si="942"/>
        <v>0</v>
      </c>
      <c r="AM2715">
        <v>150</v>
      </c>
      <c r="AN2715">
        <v>375</v>
      </c>
      <c r="AO2715">
        <v>1048.355</v>
      </c>
      <c r="AP2715">
        <v>783.97207070707066</v>
      </c>
      <c r="AQ2715">
        <v>37.5</v>
      </c>
      <c r="AT2715">
        <f t="shared" si="943"/>
        <v>0.37323943661971831</v>
      </c>
      <c r="AU2715">
        <f t="shared" si="944"/>
        <v>0.13005272407732862</v>
      </c>
      <c r="AV2715">
        <f t="shared" si="945"/>
        <v>0.74053105221518989</v>
      </c>
      <c r="AW2715">
        <f t="shared" si="946"/>
        <v>0.38653958782857617</v>
      </c>
      <c r="AX2715">
        <f t="shared" si="947"/>
        <v>8.9285714285714288E-2</v>
      </c>
    </row>
    <row r="2716" spans="2:50" ht="15">
      <c r="B2716" s="52">
        <v>4</v>
      </c>
      <c r="C2716" s="52">
        <v>2.97</v>
      </c>
      <c r="D2716" s="56">
        <v>0</v>
      </c>
      <c r="E2716" s="52">
        <v>1</v>
      </c>
      <c r="F2716" s="52">
        <v>7</v>
      </c>
      <c r="G2716" s="53">
        <v>2.57</v>
      </c>
      <c r="H2716" s="53">
        <v>2.61</v>
      </c>
      <c r="I2716" s="52">
        <v>2</v>
      </c>
      <c r="J2716" s="53">
        <v>2.62</v>
      </c>
      <c r="K2716" s="53">
        <v>2.64</v>
      </c>
      <c r="L2716" s="52">
        <v>40</v>
      </c>
      <c r="M2716" s="52">
        <v>1</v>
      </c>
      <c r="N2716" s="52">
        <v>20</v>
      </c>
      <c r="O2716" s="52">
        <v>7</v>
      </c>
      <c r="P2716" s="54">
        <v>42.560861000000003</v>
      </c>
      <c r="Q2716" s="54">
        <v>34.127141999999999</v>
      </c>
      <c r="R2716" s="55">
        <v>0</v>
      </c>
      <c r="U2716">
        <f t="shared" si="926"/>
        <v>0.66666666666666663</v>
      </c>
      <c r="V2716">
        <f t="shared" si="927"/>
        <v>0.90273556231003049</v>
      </c>
      <c r="W2716">
        <f t="shared" si="928"/>
        <v>0</v>
      </c>
      <c r="X2716">
        <f t="shared" si="929"/>
        <v>0.34129692832764502</v>
      </c>
      <c r="Y2716">
        <f t="shared" si="930"/>
        <v>1</v>
      </c>
      <c r="Z2716">
        <f t="shared" si="931"/>
        <v>0.78115501519756836</v>
      </c>
      <c r="AA2716">
        <f t="shared" si="932"/>
        <v>0.79331306990881456</v>
      </c>
      <c r="AB2716">
        <f t="shared" si="933"/>
        <v>0.5</v>
      </c>
      <c r="AC2716">
        <f t="shared" si="934"/>
        <v>0.82911392405063289</v>
      </c>
      <c r="AD2716">
        <f t="shared" si="935"/>
        <v>0.83544303797468356</v>
      </c>
      <c r="AE2716">
        <f t="shared" si="936"/>
        <v>0.41666666666666669</v>
      </c>
      <c r="AF2716">
        <f t="shared" si="937"/>
        <v>0.16666666666666666</v>
      </c>
      <c r="AG2716">
        <f t="shared" si="938"/>
        <v>0.33333333333333331</v>
      </c>
      <c r="AH2716">
        <f t="shared" si="939"/>
        <v>9.1324200913242006E-4</v>
      </c>
      <c r="AI2716">
        <f t="shared" si="940"/>
        <v>0.21547987616099076</v>
      </c>
      <c r="AJ2716">
        <f t="shared" si="941"/>
        <v>0.43283582089552236</v>
      </c>
      <c r="AK2716">
        <f t="shared" si="942"/>
        <v>0</v>
      </c>
      <c r="AM2716">
        <v>150</v>
      </c>
      <c r="AN2716">
        <v>375</v>
      </c>
      <c r="AO2716">
        <v>1046.74</v>
      </c>
      <c r="AP2716">
        <v>804.80979797979774</v>
      </c>
      <c r="AQ2716">
        <v>0</v>
      </c>
      <c r="AT2716">
        <f t="shared" si="943"/>
        <v>0.37323943661971831</v>
      </c>
      <c r="AU2716">
        <f t="shared" si="944"/>
        <v>0.13005272407732862</v>
      </c>
      <c r="AV2716">
        <f t="shared" si="945"/>
        <v>0.7393902576853526</v>
      </c>
      <c r="AW2716">
        <f t="shared" si="946"/>
        <v>0.39681368662908534</v>
      </c>
      <c r="AX2716">
        <f t="shared" si="947"/>
        <v>0</v>
      </c>
    </row>
    <row r="2717" spans="2:50" ht="15">
      <c r="B2717" s="52">
        <v>4</v>
      </c>
      <c r="C2717" s="52">
        <v>2.97</v>
      </c>
      <c r="D2717" s="56">
        <v>0</v>
      </c>
      <c r="E2717" s="52">
        <v>1</v>
      </c>
      <c r="F2717" s="52">
        <v>7</v>
      </c>
      <c r="G2717" s="53">
        <v>2.57</v>
      </c>
      <c r="H2717" s="53">
        <v>2.61</v>
      </c>
      <c r="I2717" s="52">
        <v>2</v>
      </c>
      <c r="J2717" s="53">
        <v>2.62</v>
      </c>
      <c r="K2717" s="53">
        <v>2.64</v>
      </c>
      <c r="L2717" s="52">
        <v>40</v>
      </c>
      <c r="M2717" s="52">
        <v>1</v>
      </c>
      <c r="N2717" s="52">
        <v>20</v>
      </c>
      <c r="O2717" s="52">
        <v>28</v>
      </c>
      <c r="P2717" s="54">
        <v>55.995971500000003</v>
      </c>
      <c r="Q2717" s="54">
        <v>35.696206000000004</v>
      </c>
      <c r="R2717" s="55">
        <v>0</v>
      </c>
      <c r="U2717">
        <f t="shared" si="926"/>
        <v>0.66666666666666663</v>
      </c>
      <c r="V2717">
        <f t="shared" si="927"/>
        <v>0.90273556231003049</v>
      </c>
      <c r="W2717">
        <f t="shared" si="928"/>
        <v>0</v>
      </c>
      <c r="X2717">
        <f t="shared" si="929"/>
        <v>0.34129692832764502</v>
      </c>
      <c r="Y2717">
        <f t="shared" si="930"/>
        <v>1</v>
      </c>
      <c r="Z2717">
        <f t="shared" si="931"/>
        <v>0.78115501519756836</v>
      </c>
      <c r="AA2717">
        <f t="shared" si="932"/>
        <v>0.79331306990881456</v>
      </c>
      <c r="AB2717">
        <f t="shared" si="933"/>
        <v>0.5</v>
      </c>
      <c r="AC2717">
        <f t="shared" si="934"/>
        <v>0.82911392405063289</v>
      </c>
      <c r="AD2717">
        <f t="shared" si="935"/>
        <v>0.83544303797468356</v>
      </c>
      <c r="AE2717">
        <f t="shared" si="936"/>
        <v>0.41666666666666669</v>
      </c>
      <c r="AF2717">
        <f t="shared" si="937"/>
        <v>0.16666666666666666</v>
      </c>
      <c r="AG2717">
        <f t="shared" si="938"/>
        <v>0.33333333333333331</v>
      </c>
      <c r="AH2717">
        <f t="shared" si="939"/>
        <v>3.6529680365296802E-3</v>
      </c>
      <c r="AI2717">
        <f t="shared" si="940"/>
        <v>0.30030959752321978</v>
      </c>
      <c r="AJ2717">
        <f t="shared" si="941"/>
        <v>0.45273631840796025</v>
      </c>
      <c r="AK2717">
        <f t="shared" si="942"/>
        <v>0</v>
      </c>
      <c r="AM2717">
        <v>150</v>
      </c>
      <c r="AN2717">
        <v>375</v>
      </c>
      <c r="AO2717">
        <v>1046.74</v>
      </c>
      <c r="AP2717">
        <v>804.80979797979774</v>
      </c>
      <c r="AQ2717">
        <v>0</v>
      </c>
      <c r="AT2717">
        <f t="shared" si="943"/>
        <v>0.37323943661971831</v>
      </c>
      <c r="AU2717">
        <f t="shared" si="944"/>
        <v>0.13005272407732862</v>
      </c>
      <c r="AV2717">
        <f t="shared" si="945"/>
        <v>0.7393902576853526</v>
      </c>
      <c r="AW2717">
        <f t="shared" si="946"/>
        <v>0.39681368662908534</v>
      </c>
      <c r="AX2717">
        <f t="shared" si="947"/>
        <v>0</v>
      </c>
    </row>
    <row r="2718" spans="2:50" ht="15">
      <c r="B2718" s="52">
        <v>4</v>
      </c>
      <c r="C2718" s="52">
        <v>2.97</v>
      </c>
      <c r="D2718" s="52">
        <v>1</v>
      </c>
      <c r="E2718" s="52">
        <v>2.2000000000000002</v>
      </c>
      <c r="F2718" s="52">
        <v>7</v>
      </c>
      <c r="G2718" s="53">
        <v>2.57</v>
      </c>
      <c r="H2718" s="53">
        <v>2.61</v>
      </c>
      <c r="I2718" s="52">
        <v>2</v>
      </c>
      <c r="J2718" s="53">
        <v>2.62</v>
      </c>
      <c r="K2718" s="53">
        <v>2.64</v>
      </c>
      <c r="L2718" s="52">
        <v>40</v>
      </c>
      <c r="M2718" s="52">
        <v>1</v>
      </c>
      <c r="N2718" s="52">
        <v>20</v>
      </c>
      <c r="O2718" s="52">
        <v>7</v>
      </c>
      <c r="P2718" s="54">
        <v>41.874395499999999</v>
      </c>
      <c r="Q2718" s="54">
        <v>32.361944999999999</v>
      </c>
      <c r="R2718" s="55">
        <v>0</v>
      </c>
      <c r="U2718">
        <f t="shared" si="926"/>
        <v>0.66666666666666663</v>
      </c>
      <c r="V2718">
        <f t="shared" si="927"/>
        <v>0.90273556231003049</v>
      </c>
      <c r="W2718">
        <f t="shared" si="928"/>
        <v>0.25</v>
      </c>
      <c r="X2718">
        <f t="shared" si="929"/>
        <v>0.75085324232081918</v>
      </c>
      <c r="Y2718">
        <f t="shared" si="930"/>
        <v>1</v>
      </c>
      <c r="Z2718">
        <f t="shared" si="931"/>
        <v>0.78115501519756836</v>
      </c>
      <c r="AA2718">
        <f t="shared" si="932"/>
        <v>0.79331306990881456</v>
      </c>
      <c r="AB2718">
        <f t="shared" si="933"/>
        <v>0.5</v>
      </c>
      <c r="AC2718">
        <f t="shared" si="934"/>
        <v>0.82911392405063289</v>
      </c>
      <c r="AD2718">
        <f t="shared" si="935"/>
        <v>0.83544303797468356</v>
      </c>
      <c r="AE2718">
        <f t="shared" si="936"/>
        <v>0.41666666666666669</v>
      </c>
      <c r="AF2718">
        <f t="shared" si="937"/>
        <v>0.16666666666666666</v>
      </c>
      <c r="AG2718">
        <f t="shared" si="938"/>
        <v>0.33333333333333331</v>
      </c>
      <c r="AH2718">
        <f t="shared" si="939"/>
        <v>9.1324200913242006E-4</v>
      </c>
      <c r="AI2718">
        <f t="shared" si="940"/>
        <v>0.21114551083591329</v>
      </c>
      <c r="AJ2718">
        <f t="shared" si="941"/>
        <v>0.41044776119402981</v>
      </c>
      <c r="AK2718">
        <f t="shared" si="942"/>
        <v>0</v>
      </c>
      <c r="AM2718">
        <v>150</v>
      </c>
      <c r="AN2718">
        <v>375</v>
      </c>
      <c r="AO2718">
        <v>1046.74</v>
      </c>
      <c r="AP2718">
        <v>760.66207070707037</v>
      </c>
      <c r="AQ2718">
        <v>37.5</v>
      </c>
      <c r="AT2718">
        <f t="shared" si="943"/>
        <v>0.37323943661971831</v>
      </c>
      <c r="AU2718">
        <f t="shared" si="944"/>
        <v>0.13005272407732862</v>
      </c>
      <c r="AV2718">
        <f t="shared" si="945"/>
        <v>0.7393902576853526</v>
      </c>
      <c r="AW2718">
        <f t="shared" si="946"/>
        <v>0.37504652815343004</v>
      </c>
      <c r="AX2718">
        <f t="shared" si="947"/>
        <v>8.9285714285714288E-2</v>
      </c>
    </row>
    <row r="2719" spans="2:50" ht="15">
      <c r="B2719" s="52">
        <v>4</v>
      </c>
      <c r="C2719" s="52">
        <v>2.97</v>
      </c>
      <c r="D2719" s="52">
        <v>1</v>
      </c>
      <c r="E2719" s="52">
        <v>2.2000000000000002</v>
      </c>
      <c r="F2719" s="52">
        <v>7</v>
      </c>
      <c r="G2719" s="53">
        <v>2.57</v>
      </c>
      <c r="H2719" s="53">
        <v>2.61</v>
      </c>
      <c r="I2719" s="52">
        <v>2</v>
      </c>
      <c r="J2719" s="53">
        <v>2.62</v>
      </c>
      <c r="K2719" s="53">
        <v>2.64</v>
      </c>
      <c r="L2719" s="52">
        <v>40</v>
      </c>
      <c r="M2719" s="52">
        <v>1</v>
      </c>
      <c r="N2719" s="52">
        <v>20</v>
      </c>
      <c r="O2719" s="52">
        <v>28</v>
      </c>
      <c r="P2719" s="54">
        <v>63.350959000000003</v>
      </c>
      <c r="Q2719" s="54">
        <v>35.598139499999995</v>
      </c>
      <c r="R2719" s="55">
        <v>0</v>
      </c>
      <c r="U2719">
        <f t="shared" si="926"/>
        <v>0.66666666666666663</v>
      </c>
      <c r="V2719">
        <f t="shared" si="927"/>
        <v>0.90273556231003049</v>
      </c>
      <c r="W2719">
        <f t="shared" si="928"/>
        <v>0.25</v>
      </c>
      <c r="X2719">
        <f t="shared" si="929"/>
        <v>0.75085324232081918</v>
      </c>
      <c r="Y2719">
        <f t="shared" si="930"/>
        <v>1</v>
      </c>
      <c r="Z2719">
        <f t="shared" si="931"/>
        <v>0.78115501519756836</v>
      </c>
      <c r="AA2719">
        <f t="shared" si="932"/>
        <v>0.79331306990881456</v>
      </c>
      <c r="AB2719">
        <f t="shared" si="933"/>
        <v>0.5</v>
      </c>
      <c r="AC2719">
        <f t="shared" si="934"/>
        <v>0.82911392405063289</v>
      </c>
      <c r="AD2719">
        <f t="shared" si="935"/>
        <v>0.83544303797468356</v>
      </c>
      <c r="AE2719">
        <f t="shared" si="936"/>
        <v>0.41666666666666669</v>
      </c>
      <c r="AF2719">
        <f t="shared" si="937"/>
        <v>0.16666666666666666</v>
      </c>
      <c r="AG2719">
        <f t="shared" si="938"/>
        <v>0.33333333333333331</v>
      </c>
      <c r="AH2719">
        <f t="shared" si="939"/>
        <v>3.6529680365296802E-3</v>
      </c>
      <c r="AI2719">
        <f t="shared" si="940"/>
        <v>0.34674922600619201</v>
      </c>
      <c r="AJ2719">
        <f t="shared" si="941"/>
        <v>0.45149253731343275</v>
      </c>
      <c r="AK2719">
        <f t="shared" si="942"/>
        <v>0</v>
      </c>
      <c r="AM2719">
        <v>150</v>
      </c>
      <c r="AN2719">
        <v>375</v>
      </c>
      <c r="AO2719">
        <v>1046.74</v>
      </c>
      <c r="AP2719">
        <v>760.66207070707037</v>
      </c>
      <c r="AQ2719">
        <v>37.5</v>
      </c>
      <c r="AT2719">
        <f t="shared" si="943"/>
        <v>0.37323943661971831</v>
      </c>
      <c r="AU2719">
        <f t="shared" si="944"/>
        <v>0.13005272407732862</v>
      </c>
      <c r="AV2719">
        <f t="shared" si="945"/>
        <v>0.7393902576853526</v>
      </c>
      <c r="AW2719">
        <f t="shared" si="946"/>
        <v>0.37504652815343004</v>
      </c>
      <c r="AX2719">
        <f t="shared" si="947"/>
        <v>8.9285714285714288E-2</v>
      </c>
    </row>
    <row r="2720" spans="2:50" ht="15">
      <c r="B2720" s="52">
        <v>4</v>
      </c>
      <c r="C2720" s="52">
        <v>2.97</v>
      </c>
      <c r="D2720" s="56">
        <v>0</v>
      </c>
      <c r="E2720" s="52">
        <v>1</v>
      </c>
      <c r="F2720" s="52">
        <v>7</v>
      </c>
      <c r="G2720" s="53">
        <v>2.57</v>
      </c>
      <c r="H2720" s="53">
        <v>2.61</v>
      </c>
      <c r="I2720" s="52">
        <v>2</v>
      </c>
      <c r="J2720" s="53">
        <v>2.61</v>
      </c>
      <c r="K2720" s="53">
        <v>2.62</v>
      </c>
      <c r="L2720" s="52">
        <v>40</v>
      </c>
      <c r="M2720" s="52">
        <v>1</v>
      </c>
      <c r="N2720" s="52">
        <v>20</v>
      </c>
      <c r="O2720" s="52">
        <v>7</v>
      </c>
      <c r="P2720" s="54">
        <v>46.679653999999999</v>
      </c>
      <c r="Q2720" s="54">
        <v>29.518016499999998</v>
      </c>
      <c r="R2720" s="55">
        <v>0</v>
      </c>
      <c r="U2720">
        <f t="shared" si="926"/>
        <v>0.66666666666666663</v>
      </c>
      <c r="V2720">
        <f t="shared" si="927"/>
        <v>0.90273556231003049</v>
      </c>
      <c r="W2720">
        <f t="shared" si="928"/>
        <v>0</v>
      </c>
      <c r="X2720">
        <f t="shared" si="929"/>
        <v>0.34129692832764502</v>
      </c>
      <c r="Y2720">
        <f t="shared" si="930"/>
        <v>1</v>
      </c>
      <c r="Z2720">
        <f t="shared" si="931"/>
        <v>0.78115501519756836</v>
      </c>
      <c r="AA2720">
        <f t="shared" si="932"/>
        <v>0.79331306990881456</v>
      </c>
      <c r="AB2720">
        <f t="shared" si="933"/>
        <v>0.5</v>
      </c>
      <c r="AC2720">
        <f t="shared" si="934"/>
        <v>0.82594936708860756</v>
      </c>
      <c r="AD2720">
        <f t="shared" si="935"/>
        <v>0.82911392405063289</v>
      </c>
      <c r="AE2720">
        <f t="shared" si="936"/>
        <v>0.41666666666666669</v>
      </c>
      <c r="AF2720">
        <f t="shared" si="937"/>
        <v>0.16666666666666666</v>
      </c>
      <c r="AG2720">
        <f t="shared" si="938"/>
        <v>0.33333333333333331</v>
      </c>
      <c r="AH2720">
        <f t="shared" si="939"/>
        <v>9.1324200913242006E-4</v>
      </c>
      <c r="AI2720">
        <f t="shared" si="940"/>
        <v>0.24148606811145512</v>
      </c>
      <c r="AJ2720">
        <f t="shared" si="941"/>
        <v>0.37437810945273631</v>
      </c>
      <c r="AK2720">
        <f t="shared" si="942"/>
        <v>0</v>
      </c>
      <c r="AM2720">
        <v>150</v>
      </c>
      <c r="AN2720">
        <v>375</v>
      </c>
      <c r="AO2720">
        <v>1048.615</v>
      </c>
      <c r="AP2720">
        <v>797.03979797979775</v>
      </c>
      <c r="AQ2720">
        <v>0</v>
      </c>
      <c r="AT2720">
        <f t="shared" si="943"/>
        <v>0.37323943661971831</v>
      </c>
      <c r="AU2720">
        <f t="shared" si="944"/>
        <v>0.13005272407732862</v>
      </c>
      <c r="AV2720">
        <f t="shared" si="945"/>
        <v>0.74071470953887886</v>
      </c>
      <c r="AW2720">
        <f t="shared" si="946"/>
        <v>0.39298266673737003</v>
      </c>
      <c r="AX2720">
        <f t="shared" si="947"/>
        <v>0</v>
      </c>
    </row>
    <row r="2721" spans="2:50" ht="15">
      <c r="B2721" s="52">
        <v>4</v>
      </c>
      <c r="C2721" s="52">
        <v>2.97</v>
      </c>
      <c r="D2721" s="56">
        <v>0</v>
      </c>
      <c r="E2721" s="52">
        <v>1</v>
      </c>
      <c r="F2721" s="52">
        <v>7</v>
      </c>
      <c r="G2721" s="53">
        <v>2.57</v>
      </c>
      <c r="H2721" s="53">
        <v>2.61</v>
      </c>
      <c r="I2721" s="52">
        <v>2</v>
      </c>
      <c r="J2721" s="53">
        <v>2.61</v>
      </c>
      <c r="K2721" s="53">
        <v>2.62</v>
      </c>
      <c r="L2721" s="52">
        <v>40</v>
      </c>
      <c r="M2721" s="52">
        <v>1</v>
      </c>
      <c r="N2721" s="52">
        <v>20</v>
      </c>
      <c r="O2721" s="52">
        <v>28</v>
      </c>
      <c r="P2721" s="54">
        <v>65.312289000000007</v>
      </c>
      <c r="Q2721" s="54">
        <v>33.146477000000004</v>
      </c>
      <c r="R2721" s="55">
        <v>0</v>
      </c>
      <c r="U2721">
        <f t="shared" si="926"/>
        <v>0.66666666666666663</v>
      </c>
      <c r="V2721">
        <f t="shared" si="927"/>
        <v>0.90273556231003049</v>
      </c>
      <c r="W2721">
        <f t="shared" si="928"/>
        <v>0</v>
      </c>
      <c r="X2721">
        <f t="shared" si="929"/>
        <v>0.34129692832764502</v>
      </c>
      <c r="Y2721">
        <f t="shared" si="930"/>
        <v>1</v>
      </c>
      <c r="Z2721">
        <f t="shared" si="931"/>
        <v>0.78115501519756836</v>
      </c>
      <c r="AA2721">
        <f t="shared" si="932"/>
        <v>0.79331306990881456</v>
      </c>
      <c r="AB2721">
        <f t="shared" si="933"/>
        <v>0.5</v>
      </c>
      <c r="AC2721">
        <f t="shared" si="934"/>
        <v>0.82594936708860756</v>
      </c>
      <c r="AD2721">
        <f t="shared" si="935"/>
        <v>0.82911392405063289</v>
      </c>
      <c r="AE2721">
        <f t="shared" si="936"/>
        <v>0.41666666666666669</v>
      </c>
      <c r="AF2721">
        <f t="shared" si="937"/>
        <v>0.16666666666666666</v>
      </c>
      <c r="AG2721">
        <f t="shared" si="938"/>
        <v>0.33333333333333331</v>
      </c>
      <c r="AH2721">
        <f t="shared" si="939"/>
        <v>3.6529680365296802E-3</v>
      </c>
      <c r="AI2721">
        <f t="shared" si="940"/>
        <v>0.35913312693498456</v>
      </c>
      <c r="AJ2721">
        <f t="shared" si="941"/>
        <v>0.42039800995024879</v>
      </c>
      <c r="AK2721">
        <f t="shared" si="942"/>
        <v>0</v>
      </c>
      <c r="AM2721">
        <v>150</v>
      </c>
      <c r="AN2721">
        <v>375</v>
      </c>
      <c r="AO2721">
        <v>1048.615</v>
      </c>
      <c r="AP2721">
        <v>797.03979797979775</v>
      </c>
      <c r="AQ2721">
        <v>0</v>
      </c>
      <c r="AT2721">
        <f t="shared" si="943"/>
        <v>0.37323943661971831</v>
      </c>
      <c r="AU2721">
        <f t="shared" si="944"/>
        <v>0.13005272407732862</v>
      </c>
      <c r="AV2721">
        <f t="shared" si="945"/>
        <v>0.74071470953887886</v>
      </c>
      <c r="AW2721">
        <f t="shared" si="946"/>
        <v>0.39298266673737003</v>
      </c>
      <c r="AX2721">
        <f t="shared" si="947"/>
        <v>0</v>
      </c>
    </row>
    <row r="2722" spans="2:50" ht="15">
      <c r="B2722" s="52">
        <v>4</v>
      </c>
      <c r="C2722" s="52">
        <v>2.97</v>
      </c>
      <c r="D2722" s="52">
        <v>1</v>
      </c>
      <c r="E2722" s="52">
        <v>2.2000000000000002</v>
      </c>
      <c r="F2722" s="52">
        <v>7</v>
      </c>
      <c r="G2722" s="53">
        <v>2.57</v>
      </c>
      <c r="H2722" s="53">
        <v>2.61</v>
      </c>
      <c r="I2722" s="52">
        <v>2</v>
      </c>
      <c r="J2722" s="53">
        <v>2.61</v>
      </c>
      <c r="K2722" s="53">
        <v>2.62</v>
      </c>
      <c r="L2722" s="52">
        <v>40</v>
      </c>
      <c r="M2722" s="52">
        <v>1</v>
      </c>
      <c r="N2722" s="52">
        <v>20</v>
      </c>
      <c r="O2722" s="52">
        <v>7</v>
      </c>
      <c r="P2722" s="54">
        <v>40.501464499999997</v>
      </c>
      <c r="Q2722" s="54">
        <v>27.752819500000005</v>
      </c>
      <c r="R2722" s="55">
        <v>0</v>
      </c>
      <c r="U2722">
        <f t="shared" si="926"/>
        <v>0.66666666666666663</v>
      </c>
      <c r="V2722">
        <f t="shared" si="927"/>
        <v>0.90273556231003049</v>
      </c>
      <c r="W2722">
        <f t="shared" si="928"/>
        <v>0.25</v>
      </c>
      <c r="X2722">
        <f t="shared" si="929"/>
        <v>0.75085324232081918</v>
      </c>
      <c r="Y2722">
        <f t="shared" si="930"/>
        <v>1</v>
      </c>
      <c r="Z2722">
        <f t="shared" si="931"/>
        <v>0.78115501519756836</v>
      </c>
      <c r="AA2722">
        <f t="shared" si="932"/>
        <v>0.79331306990881456</v>
      </c>
      <c r="AB2722">
        <f t="shared" si="933"/>
        <v>0.5</v>
      </c>
      <c r="AC2722">
        <f t="shared" si="934"/>
        <v>0.82594936708860756</v>
      </c>
      <c r="AD2722">
        <f t="shared" si="935"/>
        <v>0.82911392405063289</v>
      </c>
      <c r="AE2722">
        <f t="shared" si="936"/>
        <v>0.41666666666666669</v>
      </c>
      <c r="AF2722">
        <f t="shared" si="937"/>
        <v>0.16666666666666666</v>
      </c>
      <c r="AG2722">
        <f t="shared" si="938"/>
        <v>0.33333333333333331</v>
      </c>
      <c r="AH2722">
        <f t="shared" si="939"/>
        <v>9.1324200913242006E-4</v>
      </c>
      <c r="AI2722">
        <f t="shared" si="940"/>
        <v>0.20247678018575851</v>
      </c>
      <c r="AJ2722">
        <f t="shared" si="941"/>
        <v>0.35199004975124382</v>
      </c>
      <c r="AK2722">
        <f t="shared" si="942"/>
        <v>0</v>
      </c>
      <c r="AM2722">
        <v>150</v>
      </c>
      <c r="AN2722">
        <v>375</v>
      </c>
      <c r="AO2722">
        <v>1048.615</v>
      </c>
      <c r="AP2722">
        <v>752.89207070707027</v>
      </c>
      <c r="AQ2722">
        <v>37.5</v>
      </c>
      <c r="AT2722">
        <f t="shared" si="943"/>
        <v>0.37323943661971831</v>
      </c>
      <c r="AU2722">
        <f t="shared" si="944"/>
        <v>0.13005272407732862</v>
      </c>
      <c r="AV2722">
        <f t="shared" si="945"/>
        <v>0.74071470953887886</v>
      </c>
      <c r="AW2722">
        <f t="shared" si="946"/>
        <v>0.37121550826171468</v>
      </c>
      <c r="AX2722">
        <f t="shared" si="947"/>
        <v>8.9285714285714288E-2</v>
      </c>
    </row>
    <row r="2723" spans="2:50" ht="15">
      <c r="B2723" s="52">
        <v>4</v>
      </c>
      <c r="C2723" s="52">
        <v>2.97</v>
      </c>
      <c r="D2723" s="52">
        <v>1</v>
      </c>
      <c r="E2723" s="52">
        <v>2.2000000000000002</v>
      </c>
      <c r="F2723" s="52">
        <v>7</v>
      </c>
      <c r="G2723" s="53">
        <v>2.57</v>
      </c>
      <c r="H2723" s="53">
        <v>2.61</v>
      </c>
      <c r="I2723" s="52">
        <v>2</v>
      </c>
      <c r="J2723" s="53">
        <v>2.61</v>
      </c>
      <c r="K2723" s="53">
        <v>2.62</v>
      </c>
      <c r="L2723" s="52">
        <v>40</v>
      </c>
      <c r="M2723" s="52">
        <v>1</v>
      </c>
      <c r="N2723" s="52">
        <v>20</v>
      </c>
      <c r="O2723" s="52">
        <v>28</v>
      </c>
      <c r="P2723" s="54">
        <v>66.685220000000001</v>
      </c>
      <c r="Q2723" s="54">
        <v>33.146477000000004</v>
      </c>
      <c r="R2723" s="55">
        <v>0</v>
      </c>
      <c r="U2723">
        <f t="shared" si="926"/>
        <v>0.66666666666666663</v>
      </c>
      <c r="V2723">
        <f t="shared" si="927"/>
        <v>0.90273556231003049</v>
      </c>
      <c r="W2723">
        <f t="shared" si="928"/>
        <v>0.25</v>
      </c>
      <c r="X2723">
        <f t="shared" si="929"/>
        <v>0.75085324232081918</v>
      </c>
      <c r="Y2723">
        <f t="shared" si="930"/>
        <v>1</v>
      </c>
      <c r="Z2723">
        <f t="shared" si="931"/>
        <v>0.78115501519756836</v>
      </c>
      <c r="AA2723">
        <f t="shared" si="932"/>
        <v>0.79331306990881456</v>
      </c>
      <c r="AB2723">
        <f t="shared" si="933"/>
        <v>0.5</v>
      </c>
      <c r="AC2723">
        <f t="shared" si="934"/>
        <v>0.82594936708860756</v>
      </c>
      <c r="AD2723">
        <f t="shared" si="935"/>
        <v>0.82911392405063289</v>
      </c>
      <c r="AE2723">
        <f t="shared" si="936"/>
        <v>0.41666666666666669</v>
      </c>
      <c r="AF2723">
        <f t="shared" si="937"/>
        <v>0.16666666666666666</v>
      </c>
      <c r="AG2723">
        <f t="shared" si="938"/>
        <v>0.33333333333333331</v>
      </c>
      <c r="AH2723">
        <f t="shared" si="939"/>
        <v>3.6529680365296802E-3</v>
      </c>
      <c r="AI2723">
        <f t="shared" si="940"/>
        <v>0.36780185758513934</v>
      </c>
      <c r="AJ2723">
        <f t="shared" si="941"/>
        <v>0.42039800995024879</v>
      </c>
      <c r="AK2723">
        <f t="shared" si="942"/>
        <v>0</v>
      </c>
      <c r="AM2723">
        <v>150</v>
      </c>
      <c r="AN2723">
        <v>375</v>
      </c>
      <c r="AO2723">
        <v>1048.615</v>
      </c>
      <c r="AP2723">
        <v>752.89207070707027</v>
      </c>
      <c r="AQ2723">
        <v>37.5</v>
      </c>
      <c r="AT2723">
        <f t="shared" si="943"/>
        <v>0.37323943661971831</v>
      </c>
      <c r="AU2723">
        <f t="shared" si="944"/>
        <v>0.13005272407732862</v>
      </c>
      <c r="AV2723">
        <f t="shared" si="945"/>
        <v>0.74071470953887886</v>
      </c>
      <c r="AW2723">
        <f t="shared" si="946"/>
        <v>0.37121550826171468</v>
      </c>
      <c r="AX2723">
        <f t="shared" si="947"/>
        <v>8.9285714285714288E-2</v>
      </c>
    </row>
    <row r="2724" spans="2:50" ht="15">
      <c r="B2724" s="52">
        <v>5</v>
      </c>
      <c r="C2724" s="52">
        <v>3.22</v>
      </c>
      <c r="D2724" s="56">
        <v>0</v>
      </c>
      <c r="E2724" s="52">
        <v>1</v>
      </c>
      <c r="F2724" s="52">
        <v>1</v>
      </c>
      <c r="G2724" s="53">
        <v>2.56</v>
      </c>
      <c r="H2724" s="53">
        <v>2.6</v>
      </c>
      <c r="I2724" s="52">
        <v>2</v>
      </c>
      <c r="J2724" s="53">
        <v>2.7</v>
      </c>
      <c r="K2724" s="53">
        <v>2.7</v>
      </c>
      <c r="L2724" s="52">
        <v>28</v>
      </c>
      <c r="M2724" s="52">
        <v>1</v>
      </c>
      <c r="N2724" s="52">
        <v>20</v>
      </c>
      <c r="O2724" s="52">
        <v>7</v>
      </c>
      <c r="P2724" s="54">
        <v>65.508421999999996</v>
      </c>
      <c r="Q2724" s="54">
        <v>36.480738000000002</v>
      </c>
      <c r="R2724" s="55">
        <v>0</v>
      </c>
      <c r="U2724">
        <f t="shared" si="926"/>
        <v>0.83333333333333337</v>
      </c>
      <c r="V2724">
        <f t="shared" si="927"/>
        <v>0.97872340425531923</v>
      </c>
      <c r="W2724">
        <f t="shared" si="928"/>
        <v>0</v>
      </c>
      <c r="X2724">
        <f t="shared" si="929"/>
        <v>0.34129692832764502</v>
      </c>
      <c r="Y2724">
        <f t="shared" si="930"/>
        <v>0.14285714285714285</v>
      </c>
      <c r="Z2724">
        <f t="shared" si="931"/>
        <v>0.77811550151975684</v>
      </c>
      <c r="AA2724">
        <f t="shared" si="932"/>
        <v>0.79027355623100304</v>
      </c>
      <c r="AB2724">
        <f t="shared" si="933"/>
        <v>0.5</v>
      </c>
      <c r="AC2724">
        <f t="shared" si="934"/>
        <v>0.85443037974683544</v>
      </c>
      <c r="AD2724">
        <f t="shared" si="935"/>
        <v>0.85443037974683544</v>
      </c>
      <c r="AE2724">
        <f t="shared" si="936"/>
        <v>0.21666666666666667</v>
      </c>
      <c r="AF2724">
        <f t="shared" si="937"/>
        <v>0.16666666666666666</v>
      </c>
      <c r="AG2724">
        <f t="shared" si="938"/>
        <v>0.33333333333333331</v>
      </c>
      <c r="AH2724">
        <f t="shared" si="939"/>
        <v>9.1324200913242006E-4</v>
      </c>
      <c r="AI2724">
        <f t="shared" si="940"/>
        <v>0.3603715170278638</v>
      </c>
      <c r="AJ2724">
        <f t="shared" si="941"/>
        <v>0.46268656716417911</v>
      </c>
      <c r="AK2724">
        <f t="shared" si="942"/>
        <v>0</v>
      </c>
      <c r="AM2724">
        <v>140</v>
      </c>
      <c r="AN2724">
        <v>499.99999999999994</v>
      </c>
      <c r="AO2724">
        <v>1154.5921118012423</v>
      </c>
      <c r="AP2724">
        <v>676.20197515527946</v>
      </c>
      <c r="AQ2724">
        <v>0</v>
      </c>
      <c r="AT2724">
        <f t="shared" si="943"/>
        <v>0.30281690140845069</v>
      </c>
      <c r="AU2724">
        <f t="shared" si="944"/>
        <v>0.26186291739894546</v>
      </c>
      <c r="AV2724">
        <f t="shared" si="945"/>
        <v>0.81557422002235125</v>
      </c>
      <c r="AW2724">
        <f t="shared" si="946"/>
        <v>0.33340324551313566</v>
      </c>
      <c r="AX2724">
        <f t="shared" si="947"/>
        <v>0</v>
      </c>
    </row>
    <row r="2725" spans="2:50" ht="15">
      <c r="B2725" s="52">
        <v>1</v>
      </c>
      <c r="C2725" s="52">
        <v>3.16</v>
      </c>
      <c r="D2725" s="52">
        <v>4</v>
      </c>
      <c r="E2725" s="52">
        <v>2.673</v>
      </c>
      <c r="F2725" s="52">
        <v>1</v>
      </c>
      <c r="G2725" s="53">
        <v>2.56</v>
      </c>
      <c r="H2725" s="53">
        <v>2.6</v>
      </c>
      <c r="I2725" s="52">
        <v>2</v>
      </c>
      <c r="J2725" s="53">
        <v>2.63</v>
      </c>
      <c r="K2725" s="53">
        <v>2.63</v>
      </c>
      <c r="L2725" s="52">
        <v>28</v>
      </c>
      <c r="M2725" s="52">
        <v>1</v>
      </c>
      <c r="N2725" s="52">
        <v>20</v>
      </c>
      <c r="O2725" s="52">
        <v>7</v>
      </c>
      <c r="P2725" s="54">
        <v>76.589936500000007</v>
      </c>
      <c r="Q2725" s="54">
        <v>32.4600115</v>
      </c>
      <c r="R2725" s="55">
        <v>0</v>
      </c>
      <c r="U2725">
        <f t="shared" si="926"/>
        <v>0.16666666666666666</v>
      </c>
      <c r="V2725">
        <f t="shared" si="927"/>
        <v>0.96048632218844987</v>
      </c>
      <c r="W2725">
        <f t="shared" si="928"/>
        <v>1</v>
      </c>
      <c r="X2725">
        <f t="shared" si="929"/>
        <v>0.91228668941979518</v>
      </c>
      <c r="Y2725">
        <f t="shared" si="930"/>
        <v>0.14285714285714285</v>
      </c>
      <c r="Z2725">
        <f t="shared" si="931"/>
        <v>0.77811550151975684</v>
      </c>
      <c r="AA2725">
        <f t="shared" si="932"/>
        <v>0.79027355623100304</v>
      </c>
      <c r="AB2725">
        <f t="shared" si="933"/>
        <v>0.5</v>
      </c>
      <c r="AC2725">
        <f t="shared" si="934"/>
        <v>0.83227848101265811</v>
      </c>
      <c r="AD2725">
        <f t="shared" si="935"/>
        <v>0.83227848101265811</v>
      </c>
      <c r="AE2725">
        <f t="shared" si="936"/>
        <v>0.21666666666666667</v>
      </c>
      <c r="AF2725">
        <f t="shared" si="937"/>
        <v>0.16666666666666666</v>
      </c>
      <c r="AG2725">
        <f t="shared" si="938"/>
        <v>0.33333333333333331</v>
      </c>
      <c r="AH2725">
        <f t="shared" si="939"/>
        <v>9.1324200913242006E-4</v>
      </c>
      <c r="AI2725">
        <f t="shared" si="940"/>
        <v>0.43034055727554188</v>
      </c>
      <c r="AJ2725">
        <f t="shared" si="941"/>
        <v>0.4116915422885572</v>
      </c>
      <c r="AK2725">
        <f t="shared" si="942"/>
        <v>0</v>
      </c>
      <c r="AM2725">
        <v>140</v>
      </c>
      <c r="AN2725">
        <v>499.99999999999994</v>
      </c>
      <c r="AO2725">
        <v>1108.4320848871889</v>
      </c>
      <c r="AP2725">
        <v>551.79687095368047</v>
      </c>
      <c r="AQ2725">
        <v>137.5</v>
      </c>
      <c r="AT2725">
        <f t="shared" si="943"/>
        <v>0.30281690140845069</v>
      </c>
      <c r="AU2725">
        <f t="shared" si="944"/>
        <v>0.26186291739894546</v>
      </c>
      <c r="AV2725">
        <f t="shared" si="945"/>
        <v>0.78296796231294419</v>
      </c>
      <c r="AW2725">
        <f t="shared" si="946"/>
        <v>0.27206496638479039</v>
      </c>
      <c r="AX2725">
        <f t="shared" si="947"/>
        <v>0.32738095238095238</v>
      </c>
    </row>
    <row r="2726" spans="2:50" ht="15">
      <c r="B2726" s="52">
        <v>4</v>
      </c>
      <c r="C2726" s="52">
        <v>2.8540000000000001</v>
      </c>
      <c r="D2726" s="52">
        <v>4</v>
      </c>
      <c r="E2726" s="52">
        <v>2.6749999999999998</v>
      </c>
      <c r="F2726" s="52">
        <v>2</v>
      </c>
      <c r="G2726" s="53">
        <v>2.5499999999999998</v>
      </c>
      <c r="H2726" s="53">
        <v>2.58</v>
      </c>
      <c r="I2726" s="52">
        <v>2</v>
      </c>
      <c r="J2726" s="53">
        <v>2.63</v>
      </c>
      <c r="K2726" s="53">
        <v>2.63</v>
      </c>
      <c r="L2726" s="52">
        <v>28</v>
      </c>
      <c r="M2726" s="52">
        <v>1</v>
      </c>
      <c r="N2726" s="52">
        <v>20</v>
      </c>
      <c r="O2726" s="52">
        <v>7</v>
      </c>
      <c r="P2726" s="54">
        <v>81.591328000000004</v>
      </c>
      <c r="Q2726" s="54">
        <v>30.008349000000003</v>
      </c>
      <c r="R2726" s="55">
        <v>0</v>
      </c>
      <c r="U2726">
        <f t="shared" si="926"/>
        <v>0.66666666666666663</v>
      </c>
      <c r="V2726">
        <f t="shared" si="927"/>
        <v>0.86747720364741643</v>
      </c>
      <c r="W2726">
        <f t="shared" si="928"/>
        <v>1</v>
      </c>
      <c r="X2726">
        <f t="shared" si="929"/>
        <v>0.91296928327645044</v>
      </c>
      <c r="Y2726">
        <f t="shared" si="930"/>
        <v>0.2857142857142857</v>
      </c>
      <c r="Z2726">
        <f t="shared" si="931"/>
        <v>0.7750759878419452</v>
      </c>
      <c r="AA2726">
        <f t="shared" si="932"/>
        <v>0.78419452887537999</v>
      </c>
      <c r="AB2726">
        <f t="shared" si="933"/>
        <v>0.5</v>
      </c>
      <c r="AC2726">
        <f t="shared" si="934"/>
        <v>0.83227848101265811</v>
      </c>
      <c r="AD2726">
        <f t="shared" si="935"/>
        <v>0.83227848101265811</v>
      </c>
      <c r="AE2726">
        <f t="shared" si="936"/>
        <v>0.21666666666666667</v>
      </c>
      <c r="AF2726">
        <f t="shared" si="937"/>
        <v>0.16666666666666666</v>
      </c>
      <c r="AG2726">
        <f t="shared" si="938"/>
        <v>0.33333333333333331</v>
      </c>
      <c r="AH2726">
        <f t="shared" si="939"/>
        <v>9.1324200913242006E-4</v>
      </c>
      <c r="AI2726">
        <f t="shared" si="940"/>
        <v>0.46191950464396292</v>
      </c>
      <c r="AJ2726">
        <f t="shared" si="941"/>
        <v>0.38059701492537318</v>
      </c>
      <c r="AK2726">
        <f t="shared" si="942"/>
        <v>0</v>
      </c>
      <c r="AM2726">
        <v>140</v>
      </c>
      <c r="AN2726">
        <v>499.99999999999994</v>
      </c>
      <c r="AO2726">
        <v>1081.9814034766198</v>
      </c>
      <c r="AP2726">
        <v>399.1236867584995</v>
      </c>
      <c r="AQ2726">
        <v>275</v>
      </c>
      <c r="AT2726">
        <f t="shared" si="943"/>
        <v>0.30281690140845069</v>
      </c>
      <c r="AU2726">
        <f t="shared" si="944"/>
        <v>0.26186291739894546</v>
      </c>
      <c r="AV2726">
        <f t="shared" si="945"/>
        <v>0.76428388016827231</v>
      </c>
      <c r="AW2726">
        <f t="shared" si="946"/>
        <v>0.19678903259029162</v>
      </c>
      <c r="AX2726">
        <f t="shared" si="947"/>
        <v>0.65476190476190477</v>
      </c>
    </row>
    <row r="2727" spans="2:50" ht="15">
      <c r="B2727" s="52">
        <v>5</v>
      </c>
      <c r="C2727" s="52">
        <v>3.22</v>
      </c>
      <c r="D2727" s="52">
        <v>1</v>
      </c>
      <c r="E2727" s="52">
        <v>2.2000000000000002</v>
      </c>
      <c r="F2727" s="52">
        <v>1</v>
      </c>
      <c r="G2727" s="53">
        <v>2.56</v>
      </c>
      <c r="H2727" s="53">
        <v>2.6</v>
      </c>
      <c r="I2727" s="52">
        <v>2</v>
      </c>
      <c r="J2727" s="53">
        <v>2.7</v>
      </c>
      <c r="K2727" s="53">
        <v>2.7</v>
      </c>
      <c r="L2727" s="52">
        <v>30</v>
      </c>
      <c r="M2727" s="52">
        <v>1</v>
      </c>
      <c r="N2727" s="52">
        <v>20</v>
      </c>
      <c r="O2727" s="52">
        <v>7</v>
      </c>
      <c r="P2727" s="54">
        <v>57.663102000000002</v>
      </c>
      <c r="Q2727" s="54">
        <v>35.500073</v>
      </c>
      <c r="R2727" s="55">
        <v>0</v>
      </c>
      <c r="U2727">
        <f t="shared" si="926"/>
        <v>0.83333333333333337</v>
      </c>
      <c r="V2727">
        <f t="shared" si="927"/>
        <v>0.97872340425531923</v>
      </c>
      <c r="W2727">
        <f t="shared" si="928"/>
        <v>0.25</v>
      </c>
      <c r="X2727">
        <f t="shared" si="929"/>
        <v>0.75085324232081918</v>
      </c>
      <c r="Y2727">
        <f t="shared" si="930"/>
        <v>0.14285714285714285</v>
      </c>
      <c r="Z2727">
        <f t="shared" si="931"/>
        <v>0.77811550151975684</v>
      </c>
      <c r="AA2727">
        <f t="shared" si="932"/>
        <v>0.79027355623100304</v>
      </c>
      <c r="AB2727">
        <f t="shared" si="933"/>
        <v>0.5</v>
      </c>
      <c r="AC2727">
        <f t="shared" si="934"/>
        <v>0.85443037974683544</v>
      </c>
      <c r="AD2727">
        <f t="shared" si="935"/>
        <v>0.85443037974683544</v>
      </c>
      <c r="AE2727">
        <f t="shared" si="936"/>
        <v>0.25</v>
      </c>
      <c r="AF2727">
        <f t="shared" si="937"/>
        <v>0.16666666666666666</v>
      </c>
      <c r="AG2727">
        <f t="shared" si="938"/>
        <v>0.33333333333333331</v>
      </c>
      <c r="AH2727">
        <f t="shared" si="939"/>
        <v>9.1324200913242006E-4</v>
      </c>
      <c r="AI2727">
        <f t="shared" si="940"/>
        <v>0.3108359133126935</v>
      </c>
      <c r="AJ2727">
        <f t="shared" si="941"/>
        <v>0.45024875621890548</v>
      </c>
      <c r="AK2727">
        <f t="shared" si="942"/>
        <v>0</v>
      </c>
      <c r="AM2727">
        <v>150</v>
      </c>
      <c r="AN2727">
        <v>500</v>
      </c>
      <c r="AO2727">
        <v>1124.8848809911967</v>
      </c>
      <c r="AP2727">
        <v>590.83433914144439</v>
      </c>
      <c r="AQ2727">
        <v>75</v>
      </c>
      <c r="AT2727">
        <f t="shared" si="943"/>
        <v>0.37323943661971831</v>
      </c>
      <c r="AU2727">
        <f t="shared" si="944"/>
        <v>0.26186291739894552</v>
      </c>
      <c r="AV2727">
        <f t="shared" si="945"/>
        <v>0.79458979500395333</v>
      </c>
      <c r="AW2727">
        <f t="shared" si="946"/>
        <v>0.29131249754946575</v>
      </c>
      <c r="AX2727">
        <f t="shared" si="947"/>
        <v>0.17857142857142858</v>
      </c>
    </row>
    <row r="2728" spans="2:50" ht="15">
      <c r="B2728" s="52">
        <v>1</v>
      </c>
      <c r="C2728" s="52">
        <v>3.16</v>
      </c>
      <c r="D2728" s="52">
        <v>2</v>
      </c>
      <c r="E2728" s="52">
        <v>2.9</v>
      </c>
      <c r="F2728" s="52">
        <v>1</v>
      </c>
      <c r="G2728" s="53">
        <v>2.56</v>
      </c>
      <c r="H2728" s="53">
        <v>2.6</v>
      </c>
      <c r="I2728" s="52">
        <v>2</v>
      </c>
      <c r="J2728" s="53">
        <v>2.63</v>
      </c>
      <c r="K2728" s="53">
        <v>2.63</v>
      </c>
      <c r="L2728" s="52">
        <v>30</v>
      </c>
      <c r="M2728" s="52">
        <v>1</v>
      </c>
      <c r="N2728" s="52">
        <v>20</v>
      </c>
      <c r="O2728" s="52">
        <v>7</v>
      </c>
      <c r="P2728" s="54">
        <v>68.3523505</v>
      </c>
      <c r="Q2728" s="54">
        <v>30.989014000000005</v>
      </c>
      <c r="R2728" s="55">
        <v>0</v>
      </c>
      <c r="U2728">
        <f t="shared" si="926"/>
        <v>0.16666666666666666</v>
      </c>
      <c r="V2728">
        <f t="shared" si="927"/>
        <v>0.96048632218844987</v>
      </c>
      <c r="W2728">
        <f t="shared" si="928"/>
        <v>0.5</v>
      </c>
      <c r="X2728">
        <f t="shared" si="929"/>
        <v>0.98976109215017061</v>
      </c>
      <c r="Y2728">
        <f t="shared" si="930"/>
        <v>0.14285714285714285</v>
      </c>
      <c r="Z2728">
        <f t="shared" si="931"/>
        <v>0.77811550151975684</v>
      </c>
      <c r="AA2728">
        <f t="shared" si="932"/>
        <v>0.79027355623100304</v>
      </c>
      <c r="AB2728">
        <f t="shared" si="933"/>
        <v>0.5</v>
      </c>
      <c r="AC2728">
        <f t="shared" si="934"/>
        <v>0.83227848101265811</v>
      </c>
      <c r="AD2728">
        <f t="shared" si="935"/>
        <v>0.83227848101265811</v>
      </c>
      <c r="AE2728">
        <f t="shared" si="936"/>
        <v>0.25</v>
      </c>
      <c r="AF2728">
        <f t="shared" si="937"/>
        <v>0.16666666666666666</v>
      </c>
      <c r="AG2728">
        <f t="shared" si="938"/>
        <v>0.33333333333333331</v>
      </c>
      <c r="AH2728">
        <f t="shared" si="939"/>
        <v>9.1324200913242006E-4</v>
      </c>
      <c r="AI2728">
        <f t="shared" si="940"/>
        <v>0.378328173374613</v>
      </c>
      <c r="AJ2728">
        <f t="shared" si="941"/>
        <v>0.39303482587064681</v>
      </c>
      <c r="AK2728">
        <f t="shared" si="942"/>
        <v>0</v>
      </c>
      <c r="AM2728">
        <v>150</v>
      </c>
      <c r="AN2728">
        <v>500</v>
      </c>
      <c r="AO2728">
        <v>1099.2279626769625</v>
      </c>
      <c r="AP2728">
        <v>578.7765419932623</v>
      </c>
      <c r="AQ2728">
        <v>100</v>
      </c>
      <c r="AT2728">
        <f t="shared" si="943"/>
        <v>0.37323943661971831</v>
      </c>
      <c r="AU2728">
        <f t="shared" si="944"/>
        <v>0.26186291739894552</v>
      </c>
      <c r="AV2728">
        <f t="shared" si="945"/>
        <v>0.7764664067281889</v>
      </c>
      <c r="AW2728">
        <f t="shared" si="946"/>
        <v>0.28536736746903407</v>
      </c>
      <c r="AX2728">
        <f t="shared" si="947"/>
        <v>0.23809523809523808</v>
      </c>
    </row>
    <row r="2729" spans="2:50" ht="15">
      <c r="B2729" s="52">
        <v>4</v>
      </c>
      <c r="C2729" s="52">
        <v>2.8540000000000001</v>
      </c>
      <c r="D2729" s="52">
        <v>4</v>
      </c>
      <c r="E2729" s="52">
        <v>2.7669999999999999</v>
      </c>
      <c r="F2729" s="52">
        <v>2</v>
      </c>
      <c r="G2729" s="53">
        <v>2.5499999999999998</v>
      </c>
      <c r="H2729" s="53">
        <v>2.58</v>
      </c>
      <c r="I2729" s="52">
        <v>2</v>
      </c>
      <c r="J2729" s="53">
        <v>2.63</v>
      </c>
      <c r="K2729" s="53">
        <v>2.63</v>
      </c>
      <c r="L2729" s="52">
        <v>30</v>
      </c>
      <c r="M2729" s="52">
        <v>1</v>
      </c>
      <c r="N2729" s="52">
        <v>20</v>
      </c>
      <c r="O2729" s="52">
        <v>7</v>
      </c>
      <c r="P2729" s="54">
        <v>59.820565000000002</v>
      </c>
      <c r="Q2729" s="54">
        <v>28.439284999999998</v>
      </c>
      <c r="R2729" s="55">
        <v>0</v>
      </c>
      <c r="U2729">
        <f t="shared" si="926"/>
        <v>0.66666666666666663</v>
      </c>
      <c r="V2729">
        <f t="shared" si="927"/>
        <v>0.86747720364741643</v>
      </c>
      <c r="W2729">
        <f t="shared" si="928"/>
        <v>1</v>
      </c>
      <c r="X2729">
        <f t="shared" si="929"/>
        <v>0.94436860068259376</v>
      </c>
      <c r="Y2729">
        <f t="shared" si="930"/>
        <v>0.2857142857142857</v>
      </c>
      <c r="Z2729">
        <f t="shared" si="931"/>
        <v>0.7750759878419452</v>
      </c>
      <c r="AA2729">
        <f t="shared" si="932"/>
        <v>0.78419452887537999</v>
      </c>
      <c r="AB2729">
        <f t="shared" si="933"/>
        <v>0.5</v>
      </c>
      <c r="AC2729">
        <f t="shared" si="934"/>
        <v>0.83227848101265811</v>
      </c>
      <c r="AD2729">
        <f t="shared" si="935"/>
        <v>0.83227848101265811</v>
      </c>
      <c r="AE2729">
        <f t="shared" si="936"/>
        <v>0.25</v>
      </c>
      <c r="AF2729">
        <f t="shared" si="937"/>
        <v>0.16666666666666666</v>
      </c>
      <c r="AG2729">
        <f t="shared" si="938"/>
        <v>0.33333333333333331</v>
      </c>
      <c r="AH2729">
        <f t="shared" si="939"/>
        <v>9.1324200913242006E-4</v>
      </c>
      <c r="AI2729">
        <f t="shared" si="940"/>
        <v>0.32445820433436534</v>
      </c>
      <c r="AJ2729">
        <f t="shared" si="941"/>
        <v>0.36069651741293529</v>
      </c>
      <c r="AK2729">
        <f t="shared" si="942"/>
        <v>0</v>
      </c>
      <c r="AM2729">
        <v>150</v>
      </c>
      <c r="AN2729">
        <v>500</v>
      </c>
      <c r="AO2729">
        <v>1071.6845916876284</v>
      </c>
      <c r="AP2729">
        <v>427.04587588827417</v>
      </c>
      <c r="AQ2729">
        <v>237.5</v>
      </c>
      <c r="AT2729">
        <f t="shared" si="943"/>
        <v>0.37323943661971831</v>
      </c>
      <c r="AU2729">
        <f t="shared" si="944"/>
        <v>0.26186291739894552</v>
      </c>
      <c r="AV2729">
        <f t="shared" si="945"/>
        <v>0.7570104767232908</v>
      </c>
      <c r="AW2729">
        <f t="shared" si="946"/>
        <v>0.21055614481376705</v>
      </c>
      <c r="AX2729">
        <f t="shared" si="947"/>
        <v>0.56547619047619047</v>
      </c>
    </row>
    <row r="2730" spans="2:50" ht="15">
      <c r="B2730" s="52">
        <v>5</v>
      </c>
      <c r="C2730" s="52">
        <v>3.22</v>
      </c>
      <c r="D2730" s="52">
        <v>1</v>
      </c>
      <c r="E2730" s="52">
        <v>2.2000000000000002</v>
      </c>
      <c r="F2730" s="52">
        <v>1</v>
      </c>
      <c r="G2730" s="53">
        <v>2.56</v>
      </c>
      <c r="H2730" s="53">
        <v>2.6</v>
      </c>
      <c r="I2730" s="52">
        <v>2</v>
      </c>
      <c r="J2730" s="53">
        <v>2.7</v>
      </c>
      <c r="K2730" s="53">
        <v>2.7</v>
      </c>
      <c r="L2730" s="52">
        <v>32</v>
      </c>
      <c r="M2730" s="52">
        <v>1</v>
      </c>
      <c r="N2730" s="52">
        <v>20</v>
      </c>
      <c r="O2730" s="52">
        <v>7</v>
      </c>
      <c r="P2730" s="54">
        <v>52.269444499999999</v>
      </c>
      <c r="Q2730" s="54">
        <v>32.8522775</v>
      </c>
      <c r="R2730" s="55">
        <v>0</v>
      </c>
      <c r="U2730">
        <f t="shared" si="926"/>
        <v>0.83333333333333337</v>
      </c>
      <c r="V2730">
        <f t="shared" si="927"/>
        <v>0.97872340425531923</v>
      </c>
      <c r="W2730">
        <f t="shared" si="928"/>
        <v>0.25</v>
      </c>
      <c r="X2730">
        <f t="shared" si="929"/>
        <v>0.75085324232081918</v>
      </c>
      <c r="Y2730">
        <f t="shared" si="930"/>
        <v>0.14285714285714285</v>
      </c>
      <c r="Z2730">
        <f t="shared" si="931"/>
        <v>0.77811550151975684</v>
      </c>
      <c r="AA2730">
        <f t="shared" si="932"/>
        <v>0.79027355623100304</v>
      </c>
      <c r="AB2730">
        <f t="shared" si="933"/>
        <v>0.5</v>
      </c>
      <c r="AC2730">
        <f t="shared" si="934"/>
        <v>0.85443037974683544</v>
      </c>
      <c r="AD2730">
        <f t="shared" si="935"/>
        <v>0.85443037974683544</v>
      </c>
      <c r="AE2730">
        <f t="shared" si="936"/>
        <v>0.28333333333333333</v>
      </c>
      <c r="AF2730">
        <f t="shared" si="937"/>
        <v>0.16666666666666666</v>
      </c>
      <c r="AG2730">
        <f t="shared" si="938"/>
        <v>0.33333333333333331</v>
      </c>
      <c r="AH2730">
        <f t="shared" si="939"/>
        <v>9.1324200913242006E-4</v>
      </c>
      <c r="AI2730">
        <f t="shared" si="940"/>
        <v>0.27678018575851387</v>
      </c>
      <c r="AJ2730">
        <f t="shared" si="941"/>
        <v>0.41666666666666663</v>
      </c>
      <c r="AK2730">
        <f t="shared" si="942"/>
        <v>0</v>
      </c>
      <c r="AM2730">
        <v>160</v>
      </c>
      <c r="AN2730">
        <v>500</v>
      </c>
      <c r="AO2730">
        <v>1114.7862812152061</v>
      </c>
      <c r="AP2730">
        <v>618.6613849879966</v>
      </c>
      <c r="AQ2730">
        <v>37.5</v>
      </c>
      <c r="AT2730">
        <f t="shared" si="943"/>
        <v>0.44366197183098594</v>
      </c>
      <c r="AU2730">
        <f t="shared" si="944"/>
        <v>0.26186291739894552</v>
      </c>
      <c r="AV2730">
        <f t="shared" si="945"/>
        <v>0.78745640343524392</v>
      </c>
      <c r="AW2730">
        <f t="shared" si="946"/>
        <v>0.30503269911520775</v>
      </c>
      <c r="AX2730">
        <f t="shared" si="947"/>
        <v>8.9285714285714288E-2</v>
      </c>
    </row>
    <row r="2731" spans="2:50" ht="15">
      <c r="B2731" s="52">
        <v>1</v>
      </c>
      <c r="C2731" s="52">
        <v>3.16</v>
      </c>
      <c r="D2731" s="52">
        <v>4</v>
      </c>
      <c r="E2731" s="52">
        <v>2.556</v>
      </c>
      <c r="F2731" s="52">
        <v>1</v>
      </c>
      <c r="G2731" s="53">
        <v>2.56</v>
      </c>
      <c r="H2731" s="53">
        <v>2.6</v>
      </c>
      <c r="I2731" s="52">
        <v>2</v>
      </c>
      <c r="J2731" s="53">
        <v>2.63</v>
      </c>
      <c r="K2731" s="53">
        <v>2.63</v>
      </c>
      <c r="L2731" s="52">
        <v>32</v>
      </c>
      <c r="M2731" s="52">
        <v>1</v>
      </c>
      <c r="N2731" s="52">
        <v>20</v>
      </c>
      <c r="O2731" s="52">
        <v>7</v>
      </c>
      <c r="P2731" s="54">
        <v>73.647941500000002</v>
      </c>
      <c r="Q2731" s="54">
        <v>30.596748000000002</v>
      </c>
      <c r="R2731" s="55">
        <v>0</v>
      </c>
      <c r="U2731">
        <f t="shared" si="926"/>
        <v>0.16666666666666666</v>
      </c>
      <c r="V2731">
        <f t="shared" si="927"/>
        <v>0.96048632218844987</v>
      </c>
      <c r="W2731">
        <f t="shared" si="928"/>
        <v>1</v>
      </c>
      <c r="X2731">
        <f t="shared" si="929"/>
        <v>0.87235494880546072</v>
      </c>
      <c r="Y2731">
        <f t="shared" si="930"/>
        <v>0.14285714285714285</v>
      </c>
      <c r="Z2731">
        <f t="shared" si="931"/>
        <v>0.77811550151975684</v>
      </c>
      <c r="AA2731">
        <f t="shared" si="932"/>
        <v>0.79027355623100304</v>
      </c>
      <c r="AB2731">
        <f t="shared" si="933"/>
        <v>0.5</v>
      </c>
      <c r="AC2731">
        <f t="shared" si="934"/>
        <v>0.83227848101265811</v>
      </c>
      <c r="AD2731">
        <f t="shared" si="935"/>
        <v>0.83227848101265811</v>
      </c>
      <c r="AE2731">
        <f t="shared" si="936"/>
        <v>0.28333333333333333</v>
      </c>
      <c r="AF2731">
        <f t="shared" si="937"/>
        <v>0.16666666666666666</v>
      </c>
      <c r="AG2731">
        <f t="shared" si="938"/>
        <v>0.33333333333333331</v>
      </c>
      <c r="AH2731">
        <f t="shared" si="939"/>
        <v>9.1324200913242006E-4</v>
      </c>
      <c r="AI2731">
        <f t="shared" si="940"/>
        <v>0.41176470588235298</v>
      </c>
      <c r="AJ2731">
        <f t="shared" si="941"/>
        <v>0.38805970149253732</v>
      </c>
      <c r="AK2731">
        <f t="shared" si="942"/>
        <v>0</v>
      </c>
      <c r="AM2731">
        <v>160</v>
      </c>
      <c r="AN2731">
        <v>500</v>
      </c>
      <c r="AO2731">
        <v>1068.7408963575936</v>
      </c>
      <c r="AP2731">
        <v>495.20633104446671</v>
      </c>
      <c r="AQ2731">
        <v>175</v>
      </c>
      <c r="AT2731">
        <f t="shared" si="943"/>
        <v>0.44366197183098594</v>
      </c>
      <c r="AU2731">
        <f t="shared" si="944"/>
        <v>0.26186291739894552</v>
      </c>
      <c r="AV2731">
        <f t="shared" si="945"/>
        <v>0.75493112593071421</v>
      </c>
      <c r="AW2731">
        <f t="shared" si="946"/>
        <v>0.24416284488220252</v>
      </c>
      <c r="AX2731">
        <f t="shared" si="947"/>
        <v>0.41666666666666669</v>
      </c>
    </row>
    <row r="2732" spans="2:50" ht="15">
      <c r="B2732" s="52">
        <v>4</v>
      </c>
      <c r="C2732" s="52">
        <v>2.8540000000000001</v>
      </c>
      <c r="D2732" s="52">
        <v>2</v>
      </c>
      <c r="E2732" s="52">
        <v>2.9</v>
      </c>
      <c r="F2732" s="52">
        <v>2</v>
      </c>
      <c r="G2732" s="53">
        <v>2.5499999999999998</v>
      </c>
      <c r="H2732" s="53">
        <v>2.58</v>
      </c>
      <c r="I2732" s="52">
        <v>2</v>
      </c>
      <c r="J2732" s="53">
        <v>2.63</v>
      </c>
      <c r="K2732" s="53">
        <v>2.63</v>
      </c>
      <c r="L2732" s="52">
        <v>32</v>
      </c>
      <c r="M2732" s="52">
        <v>1</v>
      </c>
      <c r="N2732" s="52">
        <v>20</v>
      </c>
      <c r="O2732" s="52">
        <v>7</v>
      </c>
      <c r="P2732" s="54">
        <v>41.384062999999998</v>
      </c>
      <c r="Q2732" s="54">
        <v>25.595356500000001</v>
      </c>
      <c r="R2732" s="55">
        <v>0</v>
      </c>
      <c r="U2732">
        <f t="shared" si="926"/>
        <v>0.66666666666666663</v>
      </c>
      <c r="V2732">
        <f t="shared" si="927"/>
        <v>0.86747720364741643</v>
      </c>
      <c r="W2732">
        <f t="shared" si="928"/>
        <v>0.5</v>
      </c>
      <c r="X2732">
        <f t="shared" si="929"/>
        <v>0.98976109215017061</v>
      </c>
      <c r="Y2732">
        <f t="shared" si="930"/>
        <v>0.2857142857142857</v>
      </c>
      <c r="Z2732">
        <f t="shared" si="931"/>
        <v>0.7750759878419452</v>
      </c>
      <c r="AA2732">
        <f t="shared" si="932"/>
        <v>0.78419452887537999</v>
      </c>
      <c r="AB2732">
        <f t="shared" si="933"/>
        <v>0.5</v>
      </c>
      <c r="AC2732">
        <f t="shared" si="934"/>
        <v>0.83227848101265811</v>
      </c>
      <c r="AD2732">
        <f t="shared" si="935"/>
        <v>0.83227848101265811</v>
      </c>
      <c r="AE2732">
        <f t="shared" si="936"/>
        <v>0.28333333333333333</v>
      </c>
      <c r="AF2732">
        <f t="shared" si="937"/>
        <v>0.16666666666666666</v>
      </c>
      <c r="AG2732">
        <f t="shared" si="938"/>
        <v>0.33333333333333331</v>
      </c>
      <c r="AH2732">
        <f t="shared" si="939"/>
        <v>9.1324200913242006E-4</v>
      </c>
      <c r="AI2732">
        <f t="shared" si="940"/>
        <v>0.20804953560371517</v>
      </c>
      <c r="AJ2732">
        <f t="shared" si="941"/>
        <v>0.32462686567164178</v>
      </c>
      <c r="AK2732">
        <f t="shared" si="942"/>
        <v>0</v>
      </c>
      <c r="AM2732">
        <v>160</v>
      </c>
      <c r="AN2732">
        <v>500</v>
      </c>
      <c r="AO2732">
        <v>1061.4057018521096</v>
      </c>
      <c r="AP2732">
        <v>454.68590049882584</v>
      </c>
      <c r="AQ2732">
        <v>200</v>
      </c>
      <c r="AT2732">
        <f t="shared" si="943"/>
        <v>0.44366197183098594</v>
      </c>
      <c r="AU2732">
        <f t="shared" si="944"/>
        <v>0.26186291739894552</v>
      </c>
      <c r="AV2732">
        <f t="shared" si="945"/>
        <v>0.7497497328860403</v>
      </c>
      <c r="AW2732">
        <f t="shared" si="946"/>
        <v>0.22418413504420778</v>
      </c>
      <c r="AX2732">
        <f t="shared" si="947"/>
        <v>0.47619047619047616</v>
      </c>
    </row>
    <row r="2733" spans="2:50" ht="15">
      <c r="B2733" s="52">
        <v>1</v>
      </c>
      <c r="C2733" s="52">
        <v>3.16</v>
      </c>
      <c r="D2733" s="52">
        <v>2</v>
      </c>
      <c r="E2733" s="52">
        <v>2.91</v>
      </c>
      <c r="F2733" s="52">
        <v>1</v>
      </c>
      <c r="G2733" s="53">
        <v>2.56</v>
      </c>
      <c r="H2733" s="53">
        <v>2.6</v>
      </c>
      <c r="I2733" s="52">
        <v>2</v>
      </c>
      <c r="J2733" s="53">
        <v>2.7</v>
      </c>
      <c r="K2733" s="53">
        <v>2.7</v>
      </c>
      <c r="L2733" s="52">
        <v>25.5</v>
      </c>
      <c r="M2733" s="52">
        <v>1</v>
      </c>
      <c r="N2733" s="52">
        <v>20</v>
      </c>
      <c r="O2733" s="52">
        <v>7</v>
      </c>
      <c r="P2733" s="54">
        <v>86.494653</v>
      </c>
      <c r="Q2733" s="54">
        <v>37.951735499999998</v>
      </c>
      <c r="R2733" s="55">
        <v>0</v>
      </c>
      <c r="U2733">
        <f t="shared" si="926"/>
        <v>0.16666666666666666</v>
      </c>
      <c r="V2733">
        <f t="shared" si="927"/>
        <v>0.96048632218844987</v>
      </c>
      <c r="W2733">
        <f t="shared" si="928"/>
        <v>0.5</v>
      </c>
      <c r="X2733">
        <f t="shared" si="929"/>
        <v>0.99317406143344711</v>
      </c>
      <c r="Y2733">
        <f t="shared" si="930"/>
        <v>0.14285714285714285</v>
      </c>
      <c r="Z2733">
        <f t="shared" si="931"/>
        <v>0.77811550151975684</v>
      </c>
      <c r="AA2733">
        <f t="shared" si="932"/>
        <v>0.79027355623100304</v>
      </c>
      <c r="AB2733">
        <f t="shared" si="933"/>
        <v>0.5</v>
      </c>
      <c r="AC2733">
        <f t="shared" si="934"/>
        <v>0.85443037974683544</v>
      </c>
      <c r="AD2733">
        <f t="shared" si="935"/>
        <v>0.85443037974683544</v>
      </c>
      <c r="AE2733">
        <f t="shared" si="936"/>
        <v>0.17499999999999999</v>
      </c>
      <c r="AF2733">
        <f t="shared" si="937"/>
        <v>0.16666666666666666</v>
      </c>
      <c r="AG2733">
        <f t="shared" si="938"/>
        <v>0.33333333333333331</v>
      </c>
      <c r="AH2733">
        <f t="shared" si="939"/>
        <v>9.1324200913242006E-4</v>
      </c>
      <c r="AI2733">
        <f t="shared" si="940"/>
        <v>0.49287925696594431</v>
      </c>
      <c r="AJ2733">
        <f t="shared" si="941"/>
        <v>0.4813432835820895</v>
      </c>
      <c r="AK2733">
        <f t="shared" si="942"/>
        <v>0</v>
      </c>
      <c r="AM2733">
        <v>140</v>
      </c>
      <c r="AN2733">
        <v>549.01960784313724</v>
      </c>
      <c r="AO2733">
        <v>1114.1839792387543</v>
      </c>
      <c r="AP2733">
        <v>472.48126165118936</v>
      </c>
      <c r="AQ2733">
        <v>219.60784313725492</v>
      </c>
      <c r="AT2733">
        <f t="shared" si="943"/>
        <v>0.30281690140845069</v>
      </c>
      <c r="AU2733">
        <f t="shared" si="944"/>
        <v>0.31355318928977566</v>
      </c>
      <c r="AV2733">
        <f t="shared" si="945"/>
        <v>0.78703095278506041</v>
      </c>
      <c r="AW2733">
        <f t="shared" si="946"/>
        <v>0.23295818685308328</v>
      </c>
      <c r="AX2733">
        <f t="shared" si="947"/>
        <v>0.52287581699346408</v>
      </c>
    </row>
    <row r="2734" spans="2:50" ht="15">
      <c r="B2734" s="52">
        <v>4</v>
      </c>
      <c r="C2734" s="52">
        <v>2.8540000000000001</v>
      </c>
      <c r="D2734" s="52">
        <v>1</v>
      </c>
      <c r="E2734" s="52">
        <v>2.2000000000000002</v>
      </c>
      <c r="F2734" s="52">
        <v>1</v>
      </c>
      <c r="G2734" s="53">
        <v>2.56</v>
      </c>
      <c r="H2734" s="53">
        <v>2.6</v>
      </c>
      <c r="I2734" s="52">
        <v>2</v>
      </c>
      <c r="J2734" s="53">
        <v>2.63</v>
      </c>
      <c r="K2734" s="53">
        <v>2.63</v>
      </c>
      <c r="L2734" s="52">
        <v>25.5</v>
      </c>
      <c r="M2734" s="52">
        <v>1</v>
      </c>
      <c r="N2734" s="52">
        <v>20</v>
      </c>
      <c r="O2734" s="52">
        <v>7</v>
      </c>
      <c r="P2734" s="54">
        <v>68.156217499999997</v>
      </c>
      <c r="Q2734" s="54">
        <v>30.400615000000002</v>
      </c>
      <c r="R2734" s="55">
        <v>0</v>
      </c>
      <c r="U2734">
        <f t="shared" si="926"/>
        <v>0.66666666666666663</v>
      </c>
      <c r="V2734">
        <f t="shared" si="927"/>
        <v>0.86747720364741643</v>
      </c>
      <c r="W2734">
        <f t="shared" si="928"/>
        <v>0.25</v>
      </c>
      <c r="X2734">
        <f t="shared" si="929"/>
        <v>0.75085324232081918</v>
      </c>
      <c r="Y2734">
        <f t="shared" si="930"/>
        <v>0.14285714285714285</v>
      </c>
      <c r="Z2734">
        <f t="shared" si="931"/>
        <v>0.77811550151975684</v>
      </c>
      <c r="AA2734">
        <f t="shared" si="932"/>
        <v>0.79027355623100304</v>
      </c>
      <c r="AB2734">
        <f t="shared" si="933"/>
        <v>0.5</v>
      </c>
      <c r="AC2734">
        <f t="shared" si="934"/>
        <v>0.83227848101265811</v>
      </c>
      <c r="AD2734">
        <f t="shared" si="935"/>
        <v>0.83227848101265811</v>
      </c>
      <c r="AE2734">
        <f t="shared" si="936"/>
        <v>0.17499999999999999</v>
      </c>
      <c r="AF2734">
        <f t="shared" si="937"/>
        <v>0.16666666666666666</v>
      </c>
      <c r="AG2734">
        <f t="shared" si="938"/>
        <v>0.33333333333333331</v>
      </c>
      <c r="AH2734">
        <f t="shared" si="939"/>
        <v>9.1324200913242006E-4</v>
      </c>
      <c r="AI2734">
        <f t="shared" si="940"/>
        <v>0.37708978328173376</v>
      </c>
      <c r="AJ2734">
        <f t="shared" si="941"/>
        <v>0.38557213930348261</v>
      </c>
      <c r="AK2734">
        <f t="shared" si="942"/>
        <v>0</v>
      </c>
      <c r="AM2734">
        <v>140</v>
      </c>
      <c r="AN2734">
        <v>549.01960784313724</v>
      </c>
      <c r="AO2734">
        <v>1058.6957413148116</v>
      </c>
      <c r="AP2734">
        <v>596.93213649926417</v>
      </c>
      <c r="AQ2734">
        <v>41.17647058823529</v>
      </c>
      <c r="AT2734">
        <f t="shared" si="943"/>
        <v>0.30281690140845069</v>
      </c>
      <c r="AU2734">
        <f t="shared" si="944"/>
        <v>0.31355318928977566</v>
      </c>
      <c r="AV2734">
        <f t="shared" si="945"/>
        <v>0.74783548634918307</v>
      </c>
      <c r="AW2734">
        <f t="shared" si="946"/>
        <v>0.2943190333246854</v>
      </c>
      <c r="AX2734">
        <f t="shared" si="947"/>
        <v>9.8039215686274495E-2</v>
      </c>
    </row>
    <row r="2735" spans="2:50" ht="15">
      <c r="B2735" s="52">
        <v>5</v>
      </c>
      <c r="C2735" s="52">
        <v>3.22</v>
      </c>
      <c r="D2735" s="52">
        <v>4</v>
      </c>
      <c r="E2735" s="52">
        <v>2.5550000000000002</v>
      </c>
      <c r="F2735" s="52">
        <v>2</v>
      </c>
      <c r="G2735" s="53">
        <v>2.5499999999999998</v>
      </c>
      <c r="H2735" s="53">
        <v>2.58</v>
      </c>
      <c r="I2735" s="52">
        <v>2</v>
      </c>
      <c r="J2735" s="53">
        <v>2.63</v>
      </c>
      <c r="K2735" s="53">
        <v>2.63</v>
      </c>
      <c r="L2735" s="52">
        <v>25.5</v>
      </c>
      <c r="M2735" s="52">
        <v>1</v>
      </c>
      <c r="N2735" s="52">
        <v>20</v>
      </c>
      <c r="O2735" s="52">
        <v>7</v>
      </c>
      <c r="P2735" s="54">
        <v>76.9822025</v>
      </c>
      <c r="Q2735" s="54">
        <v>30.008349000000003</v>
      </c>
      <c r="R2735" s="55">
        <v>0</v>
      </c>
      <c r="U2735">
        <f t="shared" si="926"/>
        <v>0.83333333333333337</v>
      </c>
      <c r="V2735">
        <f t="shared" si="927"/>
        <v>0.97872340425531923</v>
      </c>
      <c r="W2735">
        <f t="shared" si="928"/>
        <v>1</v>
      </c>
      <c r="X2735">
        <f t="shared" si="929"/>
        <v>0.87201365187713309</v>
      </c>
      <c r="Y2735">
        <f t="shared" si="930"/>
        <v>0.2857142857142857</v>
      </c>
      <c r="Z2735">
        <f t="shared" si="931"/>
        <v>0.7750759878419452</v>
      </c>
      <c r="AA2735">
        <f t="shared" si="932"/>
        <v>0.78419452887537999</v>
      </c>
      <c r="AB2735">
        <f t="shared" si="933"/>
        <v>0.5</v>
      </c>
      <c r="AC2735">
        <f t="shared" si="934"/>
        <v>0.83227848101265811</v>
      </c>
      <c r="AD2735">
        <f t="shared" si="935"/>
        <v>0.83227848101265811</v>
      </c>
      <c r="AE2735">
        <f t="shared" si="936"/>
        <v>0.17499999999999999</v>
      </c>
      <c r="AF2735">
        <f t="shared" si="937"/>
        <v>0.16666666666666666</v>
      </c>
      <c r="AG2735">
        <f t="shared" si="938"/>
        <v>0.33333333333333331</v>
      </c>
      <c r="AH2735">
        <f t="shared" si="939"/>
        <v>9.1324200913242006E-4</v>
      </c>
      <c r="AI2735">
        <f t="shared" si="940"/>
        <v>0.43281733746130036</v>
      </c>
      <c r="AJ2735">
        <f t="shared" si="941"/>
        <v>0.38059701492537318</v>
      </c>
      <c r="AK2735">
        <f t="shared" si="942"/>
        <v>0</v>
      </c>
      <c r="AM2735">
        <v>140</v>
      </c>
      <c r="AN2735">
        <v>549.01960784313724</v>
      </c>
      <c r="AO2735">
        <v>1078.1728849948884</v>
      </c>
      <c r="AP2735">
        <v>485.64987552714666</v>
      </c>
      <c r="AQ2735">
        <v>192.15686274509801</v>
      </c>
      <c r="AT2735">
        <f t="shared" si="943"/>
        <v>0.30281690140845069</v>
      </c>
      <c r="AU2735">
        <f t="shared" si="944"/>
        <v>0.31355318928977566</v>
      </c>
      <c r="AV2735">
        <f t="shared" si="945"/>
        <v>0.76159364050836931</v>
      </c>
      <c r="AW2735">
        <f t="shared" si="946"/>
        <v>0.23945100817935236</v>
      </c>
      <c r="AX2735">
        <f t="shared" si="947"/>
        <v>0.45751633986928097</v>
      </c>
    </row>
    <row r="2736" spans="2:50" ht="15">
      <c r="B2736" s="52">
        <v>1</v>
      </c>
      <c r="C2736" s="52">
        <v>3.16</v>
      </c>
      <c r="D2736" s="52">
        <v>4</v>
      </c>
      <c r="E2736" s="52">
        <v>2.6739999999999999</v>
      </c>
      <c r="F2736" s="52">
        <v>1</v>
      </c>
      <c r="G2736" s="53">
        <v>2.56</v>
      </c>
      <c r="H2736" s="53">
        <v>2.6</v>
      </c>
      <c r="I2736" s="52">
        <v>2</v>
      </c>
      <c r="J2736" s="53">
        <v>2.7</v>
      </c>
      <c r="K2736" s="53">
        <v>2.7</v>
      </c>
      <c r="L2736" s="52">
        <v>27.3</v>
      </c>
      <c r="M2736" s="52">
        <v>1</v>
      </c>
      <c r="N2736" s="52">
        <v>20</v>
      </c>
      <c r="O2736" s="52">
        <v>7</v>
      </c>
      <c r="P2736" s="54">
        <v>70.019480999999999</v>
      </c>
      <c r="Q2736" s="54">
        <v>32.656144500000003</v>
      </c>
      <c r="R2736" s="55">
        <v>0</v>
      </c>
      <c r="U2736">
        <f t="shared" si="926"/>
        <v>0.16666666666666666</v>
      </c>
      <c r="V2736">
        <f t="shared" si="927"/>
        <v>0.96048632218844987</v>
      </c>
      <c r="W2736">
        <f t="shared" si="928"/>
        <v>1</v>
      </c>
      <c r="X2736">
        <f t="shared" si="929"/>
        <v>0.91262798634812281</v>
      </c>
      <c r="Y2736">
        <f t="shared" si="930"/>
        <v>0.14285714285714285</v>
      </c>
      <c r="Z2736">
        <f t="shared" si="931"/>
        <v>0.77811550151975684</v>
      </c>
      <c r="AA2736">
        <f t="shared" si="932"/>
        <v>0.79027355623100304</v>
      </c>
      <c r="AB2736">
        <f t="shared" si="933"/>
        <v>0.5</v>
      </c>
      <c r="AC2736">
        <f t="shared" si="934"/>
        <v>0.85443037974683544</v>
      </c>
      <c r="AD2736">
        <f t="shared" si="935"/>
        <v>0.85443037974683544</v>
      </c>
      <c r="AE2736">
        <f t="shared" si="936"/>
        <v>0.20500000000000002</v>
      </c>
      <c r="AF2736">
        <f t="shared" si="937"/>
        <v>0.16666666666666666</v>
      </c>
      <c r="AG2736">
        <f t="shared" si="938"/>
        <v>0.33333333333333331</v>
      </c>
      <c r="AH2736">
        <f t="shared" si="939"/>
        <v>9.1324200913242006E-4</v>
      </c>
      <c r="AI2736">
        <f t="shared" si="940"/>
        <v>0.38885448916408671</v>
      </c>
      <c r="AJ2736">
        <f t="shared" si="941"/>
        <v>0.41417910447761197</v>
      </c>
      <c r="AK2736">
        <f t="shared" si="942"/>
        <v>0</v>
      </c>
      <c r="AM2736">
        <v>150</v>
      </c>
      <c r="AN2736">
        <v>549.45054945054937</v>
      </c>
      <c r="AO2736">
        <v>1079.8240098246554</v>
      </c>
      <c r="AP2736">
        <v>382.29159387787433</v>
      </c>
      <c r="AQ2736">
        <v>302.19780219780216</v>
      </c>
      <c r="AT2736">
        <f t="shared" si="943"/>
        <v>0.37323943661971831</v>
      </c>
      <c r="AU2736">
        <f t="shared" si="944"/>
        <v>0.3140076092624422</v>
      </c>
      <c r="AV2736">
        <f t="shared" si="945"/>
        <v>0.76275995269033636</v>
      </c>
      <c r="AW2736">
        <f t="shared" si="946"/>
        <v>0.1884899228547865</v>
      </c>
      <c r="AX2736">
        <f t="shared" si="947"/>
        <v>0.71951857666143371</v>
      </c>
    </row>
    <row r="2737" spans="2:50" ht="15">
      <c r="B2737" s="52">
        <v>4</v>
      </c>
      <c r="C2737" s="52">
        <v>2.8540000000000001</v>
      </c>
      <c r="D2737" s="56">
        <v>0</v>
      </c>
      <c r="E2737" s="52">
        <v>1</v>
      </c>
      <c r="F2737" s="52">
        <v>1</v>
      </c>
      <c r="G2737" s="53">
        <v>2.56</v>
      </c>
      <c r="H2737" s="53">
        <v>2.6</v>
      </c>
      <c r="I2737" s="52">
        <v>2</v>
      </c>
      <c r="J2737" s="53">
        <v>2.63</v>
      </c>
      <c r="K2737" s="53">
        <v>2.63</v>
      </c>
      <c r="L2737" s="52">
        <v>27.3</v>
      </c>
      <c r="M2737" s="52">
        <v>1</v>
      </c>
      <c r="N2737" s="52">
        <v>20</v>
      </c>
      <c r="O2737" s="52">
        <v>7</v>
      </c>
      <c r="P2737" s="54">
        <v>66.489086999999998</v>
      </c>
      <c r="Q2737" s="54">
        <v>30.008349000000003</v>
      </c>
      <c r="R2737" s="55">
        <v>0</v>
      </c>
      <c r="U2737">
        <f t="shared" si="926"/>
        <v>0.66666666666666663</v>
      </c>
      <c r="V2737">
        <f t="shared" si="927"/>
        <v>0.86747720364741643</v>
      </c>
      <c r="W2737">
        <f t="shared" si="928"/>
        <v>0</v>
      </c>
      <c r="X2737">
        <f t="shared" si="929"/>
        <v>0.34129692832764502</v>
      </c>
      <c r="Y2737">
        <f t="shared" si="930"/>
        <v>0.14285714285714285</v>
      </c>
      <c r="Z2737">
        <f t="shared" si="931"/>
        <v>0.77811550151975684</v>
      </c>
      <c r="AA2737">
        <f t="shared" si="932"/>
        <v>0.79027355623100304</v>
      </c>
      <c r="AB2737">
        <f t="shared" si="933"/>
        <v>0.5</v>
      </c>
      <c r="AC2737">
        <f t="shared" si="934"/>
        <v>0.83227848101265811</v>
      </c>
      <c r="AD2737">
        <f t="shared" si="935"/>
        <v>0.83227848101265811</v>
      </c>
      <c r="AE2737">
        <f t="shared" si="936"/>
        <v>0.20500000000000002</v>
      </c>
      <c r="AF2737">
        <f t="shared" si="937"/>
        <v>0.16666666666666666</v>
      </c>
      <c r="AG2737">
        <f t="shared" si="938"/>
        <v>0.33333333333333331</v>
      </c>
      <c r="AH2737">
        <f t="shared" si="939"/>
        <v>9.1324200913242006E-4</v>
      </c>
      <c r="AI2737">
        <f t="shared" si="940"/>
        <v>0.36656346749226004</v>
      </c>
      <c r="AJ2737">
        <f t="shared" si="941"/>
        <v>0.38059701492537318</v>
      </c>
      <c r="AK2737">
        <f t="shared" si="942"/>
        <v>0</v>
      </c>
      <c r="AM2737">
        <v>150</v>
      </c>
      <c r="AN2737">
        <v>549.45054945054937</v>
      </c>
      <c r="AO2737">
        <v>1047.6287624617848</v>
      </c>
      <c r="AP2737">
        <v>629.8879177710869</v>
      </c>
      <c r="AQ2737">
        <v>0</v>
      </c>
      <c r="AT2737">
        <f t="shared" si="943"/>
        <v>0.37323943661971831</v>
      </c>
      <c r="AU2737">
        <f t="shared" si="944"/>
        <v>0.3140076092624422</v>
      </c>
      <c r="AV2737">
        <f t="shared" si="945"/>
        <v>0.7400180566666088</v>
      </c>
      <c r="AW2737">
        <f t="shared" si="946"/>
        <v>0.31056797201186326</v>
      </c>
      <c r="AX2737">
        <f t="shared" si="947"/>
        <v>0</v>
      </c>
    </row>
    <row r="2738" spans="2:50" ht="15">
      <c r="B2738" s="52">
        <v>5</v>
      </c>
      <c r="C2738" s="52">
        <v>3.22</v>
      </c>
      <c r="D2738" s="52">
        <v>4</v>
      </c>
      <c r="E2738" s="52">
        <v>2.669</v>
      </c>
      <c r="F2738" s="52">
        <v>2</v>
      </c>
      <c r="G2738" s="53">
        <v>2.5499999999999998</v>
      </c>
      <c r="H2738" s="53">
        <v>2.58</v>
      </c>
      <c r="I2738" s="52">
        <v>2</v>
      </c>
      <c r="J2738" s="53">
        <v>2.63</v>
      </c>
      <c r="K2738" s="53">
        <v>2.63</v>
      </c>
      <c r="L2738" s="52">
        <v>27.3</v>
      </c>
      <c r="M2738" s="52">
        <v>1</v>
      </c>
      <c r="N2738" s="52">
        <v>20</v>
      </c>
      <c r="O2738" s="52">
        <v>7</v>
      </c>
      <c r="P2738" s="54">
        <v>63.449025499999998</v>
      </c>
      <c r="Q2738" s="54">
        <v>29.41995</v>
      </c>
      <c r="R2738" s="55">
        <v>0</v>
      </c>
      <c r="U2738">
        <f t="shared" si="926"/>
        <v>0.83333333333333337</v>
      </c>
      <c r="V2738">
        <f t="shared" si="927"/>
        <v>0.97872340425531923</v>
      </c>
      <c r="W2738">
        <f t="shared" si="928"/>
        <v>1</v>
      </c>
      <c r="X2738">
        <f t="shared" si="929"/>
        <v>0.91092150170648456</v>
      </c>
      <c r="Y2738">
        <f t="shared" si="930"/>
        <v>0.2857142857142857</v>
      </c>
      <c r="Z2738">
        <f t="shared" si="931"/>
        <v>0.7750759878419452</v>
      </c>
      <c r="AA2738">
        <f t="shared" si="932"/>
        <v>0.78419452887537999</v>
      </c>
      <c r="AB2738">
        <f t="shared" si="933"/>
        <v>0.5</v>
      </c>
      <c r="AC2738">
        <f t="shared" si="934"/>
        <v>0.83227848101265811</v>
      </c>
      <c r="AD2738">
        <f t="shared" si="935"/>
        <v>0.83227848101265811</v>
      </c>
      <c r="AE2738">
        <f t="shared" si="936"/>
        <v>0.20500000000000002</v>
      </c>
      <c r="AF2738">
        <f t="shared" si="937"/>
        <v>0.16666666666666666</v>
      </c>
      <c r="AG2738">
        <f t="shared" si="938"/>
        <v>0.33333333333333331</v>
      </c>
      <c r="AH2738">
        <f t="shared" si="939"/>
        <v>9.1324200913242006E-4</v>
      </c>
      <c r="AI2738">
        <f t="shared" si="940"/>
        <v>0.34736842105263155</v>
      </c>
      <c r="AJ2738">
        <f t="shared" si="941"/>
        <v>0.37313432835820892</v>
      </c>
      <c r="AK2738">
        <f t="shared" si="942"/>
        <v>0</v>
      </c>
      <c r="AM2738">
        <v>150</v>
      </c>
      <c r="AN2738">
        <v>549.45054945054937</v>
      </c>
      <c r="AO2738">
        <v>1069.5707603258732</v>
      </c>
      <c r="AP2738">
        <v>515.74386773306298</v>
      </c>
      <c r="AQ2738">
        <v>151.09890109890108</v>
      </c>
      <c r="AT2738">
        <f t="shared" si="943"/>
        <v>0.37323943661971831</v>
      </c>
      <c r="AU2738">
        <f t="shared" si="944"/>
        <v>0.3140076092624422</v>
      </c>
      <c r="AV2738">
        <f t="shared" si="945"/>
        <v>0.75551732052856091</v>
      </c>
      <c r="AW2738">
        <f t="shared" si="946"/>
        <v>0.25428893388874635</v>
      </c>
      <c r="AX2738">
        <f t="shared" si="947"/>
        <v>0.35975928833071685</v>
      </c>
    </row>
    <row r="2739" spans="2:50" ht="15">
      <c r="B2739" s="52">
        <v>1</v>
      </c>
      <c r="C2739" s="52">
        <v>3.16</v>
      </c>
      <c r="D2739" s="52">
        <v>4</v>
      </c>
      <c r="E2739" s="52">
        <v>2.762</v>
      </c>
      <c r="F2739" s="52">
        <v>1</v>
      </c>
      <c r="G2739" s="53">
        <v>2.56</v>
      </c>
      <c r="H2739" s="53">
        <v>2.6</v>
      </c>
      <c r="I2739" s="52">
        <v>2</v>
      </c>
      <c r="J2739" s="53">
        <v>2.7</v>
      </c>
      <c r="K2739" s="53">
        <v>2.7</v>
      </c>
      <c r="L2739" s="52">
        <v>29.1</v>
      </c>
      <c r="M2739" s="52">
        <v>1</v>
      </c>
      <c r="N2739" s="52">
        <v>20</v>
      </c>
      <c r="O2739" s="52">
        <v>7</v>
      </c>
      <c r="P2739" s="54">
        <v>67.077486000000007</v>
      </c>
      <c r="Q2739" s="54">
        <v>31.675479499999998</v>
      </c>
      <c r="R2739" s="55">
        <v>0</v>
      </c>
      <c r="U2739">
        <f t="shared" si="926"/>
        <v>0.16666666666666666</v>
      </c>
      <c r="V2739">
        <f t="shared" si="927"/>
        <v>0.96048632218844987</v>
      </c>
      <c r="W2739">
        <f t="shared" si="928"/>
        <v>1</v>
      </c>
      <c r="X2739">
        <f t="shared" si="929"/>
        <v>0.94266211604095562</v>
      </c>
      <c r="Y2739">
        <f t="shared" si="930"/>
        <v>0.14285714285714285</v>
      </c>
      <c r="Z2739">
        <f t="shared" si="931"/>
        <v>0.77811550151975684</v>
      </c>
      <c r="AA2739">
        <f t="shared" si="932"/>
        <v>0.79027355623100304</v>
      </c>
      <c r="AB2739">
        <f t="shared" si="933"/>
        <v>0.5</v>
      </c>
      <c r="AC2739">
        <f t="shared" si="934"/>
        <v>0.85443037974683544</v>
      </c>
      <c r="AD2739">
        <f t="shared" si="935"/>
        <v>0.85443037974683544</v>
      </c>
      <c r="AE2739">
        <f t="shared" si="936"/>
        <v>0.23500000000000001</v>
      </c>
      <c r="AF2739">
        <f t="shared" si="937"/>
        <v>0.16666666666666666</v>
      </c>
      <c r="AG2739">
        <f t="shared" si="938"/>
        <v>0.33333333333333331</v>
      </c>
      <c r="AH2739">
        <f t="shared" si="939"/>
        <v>9.1324200913242006E-4</v>
      </c>
      <c r="AI2739">
        <f t="shared" si="940"/>
        <v>0.37027863777089792</v>
      </c>
      <c r="AJ2739">
        <f t="shared" si="941"/>
        <v>0.40174129353233828</v>
      </c>
      <c r="AK2739">
        <f t="shared" si="942"/>
        <v>0</v>
      </c>
      <c r="AM2739">
        <v>160</v>
      </c>
      <c r="AN2739">
        <v>549.82817869415805</v>
      </c>
      <c r="AO2739">
        <v>1071.2459403106682</v>
      </c>
      <c r="AP2739">
        <v>411.9957596143858</v>
      </c>
      <c r="AQ2739">
        <v>261.16838487972507</v>
      </c>
      <c r="AT2739">
        <f t="shared" si="943"/>
        <v>0.44366197183098594</v>
      </c>
      <c r="AU2739">
        <f t="shared" si="944"/>
        <v>0.3144058123312739</v>
      </c>
      <c r="AV2739">
        <f t="shared" si="945"/>
        <v>0.75670062465434851</v>
      </c>
      <c r="AW2739">
        <f t="shared" si="946"/>
        <v>0.20313564355020272</v>
      </c>
      <c r="AX2739">
        <f t="shared" si="947"/>
        <v>0.62182948780886926</v>
      </c>
    </row>
    <row r="2740" spans="2:50" ht="15">
      <c r="B2740" s="52">
        <v>4</v>
      </c>
      <c r="C2740" s="52">
        <v>2.8540000000000001</v>
      </c>
      <c r="D2740" s="52">
        <v>1</v>
      </c>
      <c r="E2740" s="52">
        <v>2.2000000000000002</v>
      </c>
      <c r="F2740" s="52">
        <v>1</v>
      </c>
      <c r="G2740" s="53">
        <v>2.56</v>
      </c>
      <c r="H2740" s="53">
        <v>2.6</v>
      </c>
      <c r="I2740" s="52">
        <v>2</v>
      </c>
      <c r="J2740" s="53">
        <v>2.63</v>
      </c>
      <c r="K2740" s="53">
        <v>2.63</v>
      </c>
      <c r="L2740" s="52">
        <v>29.1</v>
      </c>
      <c r="M2740" s="52">
        <v>1</v>
      </c>
      <c r="N2740" s="52">
        <v>20</v>
      </c>
      <c r="O2740" s="52">
        <v>7</v>
      </c>
      <c r="P2740" s="54">
        <v>63.841291500000004</v>
      </c>
      <c r="Q2740" s="54">
        <v>29.910282499999997</v>
      </c>
      <c r="R2740" s="55">
        <v>0</v>
      </c>
      <c r="U2740">
        <f t="shared" si="926"/>
        <v>0.66666666666666663</v>
      </c>
      <c r="V2740">
        <f t="shared" si="927"/>
        <v>0.86747720364741643</v>
      </c>
      <c r="W2740">
        <f t="shared" si="928"/>
        <v>0.25</v>
      </c>
      <c r="X2740">
        <f t="shared" si="929"/>
        <v>0.75085324232081918</v>
      </c>
      <c r="Y2740">
        <f t="shared" si="930"/>
        <v>0.14285714285714285</v>
      </c>
      <c r="Z2740">
        <f t="shared" si="931"/>
        <v>0.77811550151975684</v>
      </c>
      <c r="AA2740">
        <f t="shared" si="932"/>
        <v>0.79027355623100304</v>
      </c>
      <c r="AB2740">
        <f t="shared" si="933"/>
        <v>0.5</v>
      </c>
      <c r="AC2740">
        <f t="shared" si="934"/>
        <v>0.83227848101265811</v>
      </c>
      <c r="AD2740">
        <f t="shared" si="935"/>
        <v>0.83227848101265811</v>
      </c>
      <c r="AE2740">
        <f t="shared" si="936"/>
        <v>0.23500000000000001</v>
      </c>
      <c r="AF2740">
        <f t="shared" si="937"/>
        <v>0.16666666666666666</v>
      </c>
      <c r="AG2740">
        <f t="shared" si="938"/>
        <v>0.33333333333333331</v>
      </c>
      <c r="AH2740">
        <f t="shared" si="939"/>
        <v>9.1324200913242006E-4</v>
      </c>
      <c r="AI2740">
        <f t="shared" si="940"/>
        <v>0.34984520123839008</v>
      </c>
      <c r="AJ2740">
        <f t="shared" si="941"/>
        <v>0.37935323383084574</v>
      </c>
      <c r="AK2740">
        <f t="shared" si="942"/>
        <v>0</v>
      </c>
      <c r="AM2740">
        <v>160</v>
      </c>
      <c r="AN2740">
        <v>549.82817869415805</v>
      </c>
      <c r="AO2740">
        <v>1019.9248402776972</v>
      </c>
      <c r="AP2740">
        <v>534.20399962989495</v>
      </c>
      <c r="AQ2740">
        <v>82.474226804123703</v>
      </c>
      <c r="AT2740">
        <f t="shared" si="943"/>
        <v>0.44366197183098594</v>
      </c>
      <c r="AU2740">
        <f t="shared" si="944"/>
        <v>0.3144058123312739</v>
      </c>
      <c r="AV2740">
        <f t="shared" si="945"/>
        <v>0.72044871742038963</v>
      </c>
      <c r="AW2740">
        <f t="shared" si="946"/>
        <v>0.26339075274337331</v>
      </c>
      <c r="AX2740">
        <f t="shared" si="947"/>
        <v>0.196367206676485</v>
      </c>
    </row>
    <row r="2741" spans="2:50" ht="15">
      <c r="B2741" s="52">
        <v>5</v>
      </c>
      <c r="C2741" s="52">
        <v>3.22</v>
      </c>
      <c r="D2741" s="52">
        <v>2</v>
      </c>
      <c r="E2741" s="52">
        <v>2.91</v>
      </c>
      <c r="F2741" s="52">
        <v>2</v>
      </c>
      <c r="G2741" s="53">
        <v>2.5499999999999998</v>
      </c>
      <c r="H2741" s="53">
        <v>2.58</v>
      </c>
      <c r="I2741" s="52">
        <v>2</v>
      </c>
      <c r="J2741" s="53">
        <v>2.63</v>
      </c>
      <c r="K2741" s="53">
        <v>2.63</v>
      </c>
      <c r="L2741" s="52">
        <v>29.1</v>
      </c>
      <c r="M2741" s="52">
        <v>1</v>
      </c>
      <c r="N2741" s="52">
        <v>20</v>
      </c>
      <c r="O2741" s="52">
        <v>7</v>
      </c>
      <c r="P2741" s="54">
        <v>63.547091999999999</v>
      </c>
      <c r="Q2741" s="54">
        <v>28.047019000000002</v>
      </c>
      <c r="R2741" s="55">
        <v>0</v>
      </c>
      <c r="U2741">
        <f t="shared" si="926"/>
        <v>0.83333333333333337</v>
      </c>
      <c r="V2741">
        <f t="shared" si="927"/>
        <v>0.97872340425531923</v>
      </c>
      <c r="W2741">
        <f t="shared" si="928"/>
        <v>0.5</v>
      </c>
      <c r="X2741">
        <f t="shared" si="929"/>
        <v>0.99317406143344711</v>
      </c>
      <c r="Y2741">
        <f t="shared" si="930"/>
        <v>0.2857142857142857</v>
      </c>
      <c r="Z2741">
        <f t="shared" si="931"/>
        <v>0.7750759878419452</v>
      </c>
      <c r="AA2741">
        <f t="shared" si="932"/>
        <v>0.78419452887537999</v>
      </c>
      <c r="AB2741">
        <f t="shared" si="933"/>
        <v>0.5</v>
      </c>
      <c r="AC2741">
        <f t="shared" si="934"/>
        <v>0.83227848101265811</v>
      </c>
      <c r="AD2741">
        <f t="shared" si="935"/>
        <v>0.83227848101265811</v>
      </c>
      <c r="AE2741">
        <f t="shared" si="936"/>
        <v>0.23500000000000001</v>
      </c>
      <c r="AF2741">
        <f t="shared" si="937"/>
        <v>0.16666666666666666</v>
      </c>
      <c r="AG2741">
        <f t="shared" si="938"/>
        <v>0.33333333333333331</v>
      </c>
      <c r="AH2741">
        <f t="shared" si="939"/>
        <v>9.1324200913242006E-4</v>
      </c>
      <c r="AI2741">
        <f t="shared" si="940"/>
        <v>0.3479876160990712</v>
      </c>
      <c r="AJ2741">
        <f t="shared" si="941"/>
        <v>0.35572139303482592</v>
      </c>
      <c r="AK2741">
        <f t="shared" si="942"/>
        <v>0</v>
      </c>
      <c r="AM2741">
        <v>160</v>
      </c>
      <c r="AN2741">
        <v>549.82817869415805</v>
      </c>
      <c r="AO2741">
        <v>1061.3470176761575</v>
      </c>
      <c r="AP2741">
        <v>546.09627159259946</v>
      </c>
      <c r="AQ2741">
        <v>109.96563573883162</v>
      </c>
      <c r="AT2741">
        <f t="shared" si="943"/>
        <v>0.44366197183098594</v>
      </c>
      <c r="AU2741">
        <f t="shared" si="944"/>
        <v>0.3144058123312739</v>
      </c>
      <c r="AV2741">
        <f t="shared" si="945"/>
        <v>0.74970827989104705</v>
      </c>
      <c r="AW2741">
        <f t="shared" si="946"/>
        <v>0.26925427017539511</v>
      </c>
      <c r="AX2741">
        <f t="shared" si="947"/>
        <v>0.26182294223531338</v>
      </c>
    </row>
    <row r="2742" spans="2:50" ht="15">
      <c r="B2742" s="52">
        <v>4</v>
      </c>
      <c r="C2742" s="52">
        <v>2.8540000000000001</v>
      </c>
      <c r="D2742" s="52">
        <v>2</v>
      </c>
      <c r="E2742" s="52">
        <v>2.91</v>
      </c>
      <c r="F2742" s="52">
        <v>1</v>
      </c>
      <c r="G2742" s="53">
        <v>2.56</v>
      </c>
      <c r="H2742" s="53">
        <v>2.6</v>
      </c>
      <c r="I2742" s="52">
        <v>2</v>
      </c>
      <c r="J2742" s="53">
        <v>2.7</v>
      </c>
      <c r="K2742" s="53">
        <v>2.7</v>
      </c>
      <c r="L2742" s="52">
        <v>23.3</v>
      </c>
      <c r="M2742" s="52">
        <v>1</v>
      </c>
      <c r="N2742" s="52">
        <v>20</v>
      </c>
      <c r="O2742" s="52">
        <v>7</v>
      </c>
      <c r="P2742" s="54">
        <v>81.297128499999999</v>
      </c>
      <c r="Q2742" s="54">
        <v>32.263878499999997</v>
      </c>
      <c r="R2742" s="55">
        <v>0</v>
      </c>
      <c r="U2742">
        <f t="shared" si="926"/>
        <v>0.66666666666666663</v>
      </c>
      <c r="V2742">
        <f t="shared" si="927"/>
        <v>0.86747720364741643</v>
      </c>
      <c r="W2742">
        <f t="shared" si="928"/>
        <v>0.5</v>
      </c>
      <c r="X2742">
        <f t="shared" si="929"/>
        <v>0.99317406143344711</v>
      </c>
      <c r="Y2742">
        <f t="shared" si="930"/>
        <v>0.14285714285714285</v>
      </c>
      <c r="Z2742">
        <f t="shared" si="931"/>
        <v>0.77811550151975684</v>
      </c>
      <c r="AA2742">
        <f t="shared" si="932"/>
        <v>0.79027355623100304</v>
      </c>
      <c r="AB2742">
        <f t="shared" si="933"/>
        <v>0.5</v>
      </c>
      <c r="AC2742">
        <f t="shared" si="934"/>
        <v>0.85443037974683544</v>
      </c>
      <c r="AD2742">
        <f t="shared" si="935"/>
        <v>0.85443037974683544</v>
      </c>
      <c r="AE2742">
        <f t="shared" si="936"/>
        <v>0.13833333333333334</v>
      </c>
      <c r="AF2742">
        <f t="shared" si="937"/>
        <v>0.16666666666666666</v>
      </c>
      <c r="AG2742">
        <f t="shared" si="938"/>
        <v>0.33333333333333331</v>
      </c>
      <c r="AH2742">
        <f t="shared" si="939"/>
        <v>9.1324200913242006E-4</v>
      </c>
      <c r="AI2742">
        <f t="shared" si="940"/>
        <v>0.46006191950464398</v>
      </c>
      <c r="AJ2742">
        <f t="shared" si="941"/>
        <v>0.40920398009950243</v>
      </c>
      <c r="AK2742">
        <f t="shared" si="942"/>
        <v>0</v>
      </c>
      <c r="AM2742">
        <v>140</v>
      </c>
      <c r="AN2742">
        <v>600.85836909871239</v>
      </c>
      <c r="AO2742">
        <v>1063.4770508616348</v>
      </c>
      <c r="AP2742">
        <v>514.17204045838446</v>
      </c>
      <c r="AQ2742">
        <v>120.17167381974248</v>
      </c>
      <c r="AT2742">
        <f t="shared" si="943"/>
        <v>0.30281690140845069</v>
      </c>
      <c r="AU2742">
        <f t="shared" si="944"/>
        <v>0.36821620643097969</v>
      </c>
      <c r="AV2742">
        <f t="shared" si="945"/>
        <v>0.75121288063802183</v>
      </c>
      <c r="AW2742">
        <f t="shared" si="946"/>
        <v>0.25351394012354245</v>
      </c>
      <c r="AX2742">
        <f t="shared" si="947"/>
        <v>0.28612303290414876</v>
      </c>
    </row>
    <row r="2743" spans="2:50" ht="15">
      <c r="B2743" s="52">
        <v>5</v>
      </c>
      <c r="C2743" s="52">
        <v>3.22</v>
      </c>
      <c r="D2743" s="52">
        <v>4</v>
      </c>
      <c r="E2743" s="52">
        <v>2.5750000000000002</v>
      </c>
      <c r="F2743" s="52">
        <v>1</v>
      </c>
      <c r="G2743" s="53">
        <v>2.56</v>
      </c>
      <c r="H2743" s="53">
        <v>2.6</v>
      </c>
      <c r="I2743" s="52">
        <v>2</v>
      </c>
      <c r="J2743" s="53">
        <v>2.63</v>
      </c>
      <c r="K2743" s="53">
        <v>2.63</v>
      </c>
      <c r="L2743" s="52">
        <v>23.3</v>
      </c>
      <c r="M2743" s="52">
        <v>1</v>
      </c>
      <c r="N2743" s="52">
        <v>20</v>
      </c>
      <c r="O2743" s="52">
        <v>7</v>
      </c>
      <c r="P2743" s="54">
        <v>86.004320500000006</v>
      </c>
      <c r="Q2743" s="54">
        <v>32.558078000000002</v>
      </c>
      <c r="R2743" s="55">
        <v>0</v>
      </c>
      <c r="U2743">
        <f t="shared" si="926"/>
        <v>0.83333333333333337</v>
      </c>
      <c r="V2743">
        <f t="shared" si="927"/>
        <v>0.97872340425531923</v>
      </c>
      <c r="W2743">
        <f t="shared" si="928"/>
        <v>1</v>
      </c>
      <c r="X2743">
        <f t="shared" si="929"/>
        <v>0.87883959044368598</v>
      </c>
      <c r="Y2743">
        <f t="shared" si="930"/>
        <v>0.14285714285714285</v>
      </c>
      <c r="Z2743">
        <f t="shared" si="931"/>
        <v>0.77811550151975684</v>
      </c>
      <c r="AA2743">
        <f t="shared" si="932"/>
        <v>0.79027355623100304</v>
      </c>
      <c r="AB2743">
        <f t="shared" si="933"/>
        <v>0.5</v>
      </c>
      <c r="AC2743">
        <f t="shared" si="934"/>
        <v>0.83227848101265811</v>
      </c>
      <c r="AD2743">
        <f t="shared" si="935"/>
        <v>0.83227848101265811</v>
      </c>
      <c r="AE2743">
        <f t="shared" si="936"/>
        <v>0.13833333333333334</v>
      </c>
      <c r="AF2743">
        <f t="shared" si="937"/>
        <v>0.16666666666666666</v>
      </c>
      <c r="AG2743">
        <f t="shared" si="938"/>
        <v>0.33333333333333331</v>
      </c>
      <c r="AH2743">
        <f t="shared" si="939"/>
        <v>9.1324200913242006E-4</v>
      </c>
      <c r="AI2743">
        <f t="shared" si="940"/>
        <v>0.48978328173374619</v>
      </c>
      <c r="AJ2743">
        <f t="shared" si="941"/>
        <v>0.41293532338308458</v>
      </c>
      <c r="AK2743">
        <f t="shared" si="942"/>
        <v>0</v>
      </c>
      <c r="AM2743">
        <v>140</v>
      </c>
      <c r="AN2743">
        <v>600.85836909871239</v>
      </c>
      <c r="AO2743">
        <v>1041.5887236595786</v>
      </c>
      <c r="AP2743">
        <v>390.91832505945854</v>
      </c>
      <c r="AQ2743">
        <v>285.40772532188839</v>
      </c>
      <c r="AT2743">
        <f t="shared" si="943"/>
        <v>0.30281690140845069</v>
      </c>
      <c r="AU2743">
        <f t="shared" si="944"/>
        <v>0.36821620643097969</v>
      </c>
      <c r="AV2743">
        <f t="shared" si="945"/>
        <v>0.73575152835356761</v>
      </c>
      <c r="AW2743">
        <f t="shared" si="946"/>
        <v>0.19274335641426268</v>
      </c>
      <c r="AX2743">
        <f t="shared" si="947"/>
        <v>0.67954220314735336</v>
      </c>
    </row>
    <row r="2744" spans="2:50" ht="15">
      <c r="B2744" s="52">
        <v>1</v>
      </c>
      <c r="C2744" s="52">
        <v>3.16</v>
      </c>
      <c r="D2744" s="52">
        <v>1</v>
      </c>
      <c r="E2744" s="52">
        <v>2.2000000000000002</v>
      </c>
      <c r="F2744" s="52">
        <v>2</v>
      </c>
      <c r="G2744" s="53">
        <v>2.5499999999999998</v>
      </c>
      <c r="H2744" s="53">
        <v>2.58</v>
      </c>
      <c r="I2744" s="52">
        <v>2</v>
      </c>
      <c r="J2744" s="53">
        <v>2.63</v>
      </c>
      <c r="K2744" s="53">
        <v>2.63</v>
      </c>
      <c r="L2744" s="52">
        <v>23.3</v>
      </c>
      <c r="M2744" s="52">
        <v>1</v>
      </c>
      <c r="N2744" s="52">
        <v>20</v>
      </c>
      <c r="O2744" s="52">
        <v>7</v>
      </c>
      <c r="P2744" s="54">
        <v>97.968433500000003</v>
      </c>
      <c r="Q2744" s="54">
        <v>35.107807000000001</v>
      </c>
      <c r="R2744" s="55">
        <v>0</v>
      </c>
      <c r="U2744">
        <f t="shared" si="926"/>
        <v>0.16666666666666666</v>
      </c>
      <c r="V2744">
        <f t="shared" si="927"/>
        <v>0.96048632218844987</v>
      </c>
      <c r="W2744">
        <f t="shared" si="928"/>
        <v>0.25</v>
      </c>
      <c r="X2744">
        <f t="shared" si="929"/>
        <v>0.75085324232081918</v>
      </c>
      <c r="Y2744">
        <f t="shared" si="930"/>
        <v>0.2857142857142857</v>
      </c>
      <c r="Z2744">
        <f t="shared" si="931"/>
        <v>0.7750759878419452</v>
      </c>
      <c r="AA2744">
        <f t="shared" si="932"/>
        <v>0.78419452887537999</v>
      </c>
      <c r="AB2744">
        <f t="shared" si="933"/>
        <v>0.5</v>
      </c>
      <c r="AC2744">
        <f t="shared" si="934"/>
        <v>0.83227848101265811</v>
      </c>
      <c r="AD2744">
        <f t="shared" si="935"/>
        <v>0.83227848101265811</v>
      </c>
      <c r="AE2744">
        <f t="shared" si="936"/>
        <v>0.13833333333333334</v>
      </c>
      <c r="AF2744">
        <f t="shared" si="937"/>
        <v>0.16666666666666666</v>
      </c>
      <c r="AG2744">
        <f t="shared" si="938"/>
        <v>0.33333333333333331</v>
      </c>
      <c r="AH2744">
        <f t="shared" si="939"/>
        <v>9.1324200913242006E-4</v>
      </c>
      <c r="AI2744">
        <f t="shared" si="940"/>
        <v>0.56532507739938087</v>
      </c>
      <c r="AJ2744">
        <f t="shared" si="941"/>
        <v>0.44527363184079605</v>
      </c>
      <c r="AK2744">
        <f t="shared" si="942"/>
        <v>0</v>
      </c>
      <c r="AM2744">
        <v>140</v>
      </c>
      <c r="AN2744">
        <v>600.85836909871239</v>
      </c>
      <c r="AO2744">
        <v>1053.0030024362202</v>
      </c>
      <c r="AP2744">
        <v>547.64278910630151</v>
      </c>
      <c r="AQ2744">
        <v>90.12875536480685</v>
      </c>
      <c r="AT2744">
        <f t="shared" si="943"/>
        <v>0.30281690140845069</v>
      </c>
      <c r="AU2744">
        <f t="shared" si="944"/>
        <v>0.36821620643097969</v>
      </c>
      <c r="AV2744">
        <f t="shared" si="945"/>
        <v>0.74381428178417452</v>
      </c>
      <c r="AW2744">
        <f t="shared" si="946"/>
        <v>0.27001678489326886</v>
      </c>
      <c r="AX2744">
        <f t="shared" si="947"/>
        <v>0.21459227467811154</v>
      </c>
    </row>
    <row r="2745" spans="2:50" ht="15">
      <c r="B2745" s="52">
        <v>4</v>
      </c>
      <c r="C2745" s="52">
        <v>2.8540000000000001</v>
      </c>
      <c r="D2745" s="52">
        <v>4</v>
      </c>
      <c r="E2745" s="52">
        <v>2.552</v>
      </c>
      <c r="F2745" s="52">
        <v>1</v>
      </c>
      <c r="G2745" s="53">
        <v>2.56</v>
      </c>
      <c r="H2745" s="53">
        <v>2.6</v>
      </c>
      <c r="I2745" s="52">
        <v>2</v>
      </c>
      <c r="J2745" s="53">
        <v>2.7</v>
      </c>
      <c r="K2745" s="53">
        <v>2.7</v>
      </c>
      <c r="L2745" s="52">
        <v>25</v>
      </c>
      <c r="M2745" s="52">
        <v>1</v>
      </c>
      <c r="N2745" s="52">
        <v>20</v>
      </c>
      <c r="O2745" s="52">
        <v>7</v>
      </c>
      <c r="P2745" s="54">
        <v>55.995971500000003</v>
      </c>
      <c r="Q2745" s="54">
        <v>32.8522775</v>
      </c>
      <c r="R2745" s="55">
        <v>0</v>
      </c>
      <c r="U2745">
        <f t="shared" si="926"/>
        <v>0.66666666666666663</v>
      </c>
      <c r="V2745">
        <f t="shared" si="927"/>
        <v>0.86747720364741643</v>
      </c>
      <c r="W2745">
        <f t="shared" si="928"/>
        <v>1</v>
      </c>
      <c r="X2745">
        <f t="shared" si="929"/>
        <v>0.87098976109215009</v>
      </c>
      <c r="Y2745">
        <f t="shared" si="930"/>
        <v>0.14285714285714285</v>
      </c>
      <c r="Z2745">
        <f t="shared" si="931"/>
        <v>0.77811550151975684</v>
      </c>
      <c r="AA2745">
        <f t="shared" si="932"/>
        <v>0.79027355623100304</v>
      </c>
      <c r="AB2745">
        <f t="shared" si="933"/>
        <v>0.5</v>
      </c>
      <c r="AC2745">
        <f t="shared" si="934"/>
        <v>0.85443037974683544</v>
      </c>
      <c r="AD2745">
        <f t="shared" si="935"/>
        <v>0.85443037974683544</v>
      </c>
      <c r="AE2745">
        <f t="shared" si="936"/>
        <v>0.16666666666666666</v>
      </c>
      <c r="AF2745">
        <f t="shared" si="937"/>
        <v>0.16666666666666666</v>
      </c>
      <c r="AG2745">
        <f t="shared" si="938"/>
        <v>0.33333333333333331</v>
      </c>
      <c r="AH2745">
        <f t="shared" si="939"/>
        <v>9.1324200913242006E-4</v>
      </c>
      <c r="AI2745">
        <f t="shared" si="940"/>
        <v>0.30030959752321978</v>
      </c>
      <c r="AJ2745">
        <f t="shared" si="941"/>
        <v>0.41666666666666663</v>
      </c>
      <c r="AK2745">
        <f t="shared" si="942"/>
        <v>0</v>
      </c>
      <c r="AM2745">
        <v>150</v>
      </c>
      <c r="AN2745">
        <v>600</v>
      </c>
      <c r="AO2745">
        <v>1032.327714223338</v>
      </c>
      <c r="AP2745">
        <v>413.15280598488187</v>
      </c>
      <c r="AQ2745">
        <v>210</v>
      </c>
      <c r="AT2745">
        <f t="shared" si="943"/>
        <v>0.37323943661971831</v>
      </c>
      <c r="AU2745">
        <f t="shared" si="944"/>
        <v>0.36731107205623903</v>
      </c>
      <c r="AV2745">
        <f t="shared" si="945"/>
        <v>0.72920978909311285</v>
      </c>
      <c r="AW2745">
        <f t="shared" si="946"/>
        <v>0.20370612844865929</v>
      </c>
      <c r="AX2745">
        <f t="shared" si="947"/>
        <v>0.5</v>
      </c>
    </row>
    <row r="2746" spans="2:50" ht="15">
      <c r="B2746" s="52">
        <v>5</v>
      </c>
      <c r="C2746" s="52">
        <v>3.22</v>
      </c>
      <c r="D2746" s="52">
        <v>2</v>
      </c>
      <c r="E2746" s="52">
        <v>2.91</v>
      </c>
      <c r="F2746" s="52">
        <v>1</v>
      </c>
      <c r="G2746" s="53">
        <v>2.56</v>
      </c>
      <c r="H2746" s="53">
        <v>2.6</v>
      </c>
      <c r="I2746" s="52">
        <v>2</v>
      </c>
      <c r="J2746" s="53">
        <v>2.63</v>
      </c>
      <c r="K2746" s="53">
        <v>2.63</v>
      </c>
      <c r="L2746" s="52">
        <v>25</v>
      </c>
      <c r="M2746" s="52">
        <v>1</v>
      </c>
      <c r="N2746" s="52">
        <v>20</v>
      </c>
      <c r="O2746" s="52">
        <v>7</v>
      </c>
      <c r="P2746" s="54">
        <v>78.551266499999997</v>
      </c>
      <c r="Q2746" s="54">
        <v>31.871612500000001</v>
      </c>
      <c r="R2746" s="55">
        <v>0</v>
      </c>
      <c r="U2746">
        <f t="shared" si="926"/>
        <v>0.83333333333333337</v>
      </c>
      <c r="V2746">
        <f t="shared" si="927"/>
        <v>0.97872340425531923</v>
      </c>
      <c r="W2746">
        <f t="shared" si="928"/>
        <v>0.5</v>
      </c>
      <c r="X2746">
        <f t="shared" si="929"/>
        <v>0.99317406143344711</v>
      </c>
      <c r="Y2746">
        <f t="shared" si="930"/>
        <v>0.14285714285714285</v>
      </c>
      <c r="Z2746">
        <f t="shared" si="931"/>
        <v>0.77811550151975684</v>
      </c>
      <c r="AA2746">
        <f t="shared" si="932"/>
        <v>0.79027355623100304</v>
      </c>
      <c r="AB2746">
        <f t="shared" si="933"/>
        <v>0.5</v>
      </c>
      <c r="AC2746">
        <f t="shared" si="934"/>
        <v>0.83227848101265811</v>
      </c>
      <c r="AD2746">
        <f t="shared" si="935"/>
        <v>0.83227848101265811</v>
      </c>
      <c r="AE2746">
        <f t="shared" si="936"/>
        <v>0.16666666666666666</v>
      </c>
      <c r="AF2746">
        <f t="shared" si="937"/>
        <v>0.16666666666666666</v>
      </c>
      <c r="AG2746">
        <f t="shared" si="938"/>
        <v>0.33333333333333331</v>
      </c>
      <c r="AH2746">
        <f t="shared" si="939"/>
        <v>9.1324200913242006E-4</v>
      </c>
      <c r="AI2746">
        <f t="shared" si="940"/>
        <v>0.44272445820433437</v>
      </c>
      <c r="AJ2746">
        <f t="shared" si="941"/>
        <v>0.40422885572139305</v>
      </c>
      <c r="AK2746">
        <f t="shared" si="942"/>
        <v>0</v>
      </c>
      <c r="AM2746">
        <v>150</v>
      </c>
      <c r="AN2746">
        <v>600</v>
      </c>
      <c r="AO2746">
        <v>1045.5432480620154</v>
      </c>
      <c r="AP2746">
        <v>435.10515323045388</v>
      </c>
      <c r="AQ2746">
        <v>240</v>
      </c>
      <c r="AT2746">
        <f t="shared" si="943"/>
        <v>0.37323943661971831</v>
      </c>
      <c r="AU2746">
        <f t="shared" si="944"/>
        <v>0.36731107205623903</v>
      </c>
      <c r="AV2746">
        <f t="shared" si="945"/>
        <v>0.73854490284669938</v>
      </c>
      <c r="AW2746">
        <f t="shared" si="946"/>
        <v>0.2145297936954583</v>
      </c>
      <c r="AX2746">
        <f t="shared" si="947"/>
        <v>0.5714285714285714</v>
      </c>
    </row>
    <row r="2747" spans="2:50" ht="15">
      <c r="B2747" s="52">
        <v>1</v>
      </c>
      <c r="C2747" s="52">
        <v>3.16</v>
      </c>
      <c r="D2747" s="52">
        <v>1</v>
      </c>
      <c r="E2747" s="52">
        <v>2.2000000000000002</v>
      </c>
      <c r="F2747" s="52">
        <v>2</v>
      </c>
      <c r="G2747" s="53">
        <v>2.5499999999999998</v>
      </c>
      <c r="H2747" s="53">
        <v>2.58</v>
      </c>
      <c r="I2747" s="52">
        <v>2</v>
      </c>
      <c r="J2747" s="53">
        <v>2.63</v>
      </c>
      <c r="K2747" s="53">
        <v>2.63</v>
      </c>
      <c r="L2747" s="52">
        <v>25</v>
      </c>
      <c r="M2747" s="52">
        <v>1</v>
      </c>
      <c r="N2747" s="52">
        <v>20</v>
      </c>
      <c r="O2747" s="52">
        <v>7</v>
      </c>
      <c r="P2747" s="54">
        <v>88.848248999999996</v>
      </c>
      <c r="Q2747" s="54">
        <v>30.890947499999999</v>
      </c>
      <c r="R2747" s="55">
        <v>0</v>
      </c>
      <c r="U2747">
        <f t="shared" si="926"/>
        <v>0.16666666666666666</v>
      </c>
      <c r="V2747">
        <f t="shared" si="927"/>
        <v>0.96048632218844987</v>
      </c>
      <c r="W2747">
        <f t="shared" si="928"/>
        <v>0.25</v>
      </c>
      <c r="X2747">
        <f t="shared" si="929"/>
        <v>0.75085324232081918</v>
      </c>
      <c r="Y2747">
        <f t="shared" si="930"/>
        <v>0.2857142857142857</v>
      </c>
      <c r="Z2747">
        <f t="shared" si="931"/>
        <v>0.7750759878419452</v>
      </c>
      <c r="AA2747">
        <f t="shared" si="932"/>
        <v>0.78419452887537999</v>
      </c>
      <c r="AB2747">
        <f t="shared" si="933"/>
        <v>0.5</v>
      </c>
      <c r="AC2747">
        <f t="shared" si="934"/>
        <v>0.83227848101265811</v>
      </c>
      <c r="AD2747">
        <f t="shared" si="935"/>
        <v>0.83227848101265811</v>
      </c>
      <c r="AE2747">
        <f t="shared" si="936"/>
        <v>0.16666666666666666</v>
      </c>
      <c r="AF2747">
        <f t="shared" si="937"/>
        <v>0.16666666666666666</v>
      </c>
      <c r="AG2747">
        <f t="shared" si="938"/>
        <v>0.33333333333333331</v>
      </c>
      <c r="AH2747">
        <f t="shared" si="939"/>
        <v>9.1324200913242006E-4</v>
      </c>
      <c r="AI2747">
        <f t="shared" si="940"/>
        <v>0.50773993808049533</v>
      </c>
      <c r="AJ2747">
        <f t="shared" si="941"/>
        <v>0.39179104477611937</v>
      </c>
      <c r="AK2747">
        <f t="shared" si="942"/>
        <v>0</v>
      </c>
      <c r="AM2747">
        <v>150</v>
      </c>
      <c r="AN2747">
        <v>600</v>
      </c>
      <c r="AO2747">
        <v>1044.7245751295336</v>
      </c>
      <c r="AP2747">
        <v>583.37938844303187</v>
      </c>
      <c r="AQ2747">
        <v>45</v>
      </c>
      <c r="AT2747">
        <f t="shared" si="943"/>
        <v>0.37323943661971831</v>
      </c>
      <c r="AU2747">
        <f t="shared" si="944"/>
        <v>0.36731107205623903</v>
      </c>
      <c r="AV2747">
        <f t="shared" si="945"/>
        <v>0.73796661330917546</v>
      </c>
      <c r="AW2747">
        <f t="shared" si="946"/>
        <v>0.28763681358326554</v>
      </c>
      <c r="AX2747">
        <f t="shared" si="947"/>
        <v>0.10714285714285714</v>
      </c>
    </row>
    <row r="2748" spans="2:50" ht="15">
      <c r="B2748" s="52">
        <v>4</v>
      </c>
      <c r="C2748" s="52">
        <v>2.8540000000000001</v>
      </c>
      <c r="D2748" s="52">
        <v>4</v>
      </c>
      <c r="E2748" s="52">
        <v>2.6749999999999998</v>
      </c>
      <c r="F2748" s="52">
        <v>1</v>
      </c>
      <c r="G2748" s="53">
        <v>2.56</v>
      </c>
      <c r="H2748" s="53">
        <v>2.6</v>
      </c>
      <c r="I2748" s="52">
        <v>2</v>
      </c>
      <c r="J2748" s="53">
        <v>2.7</v>
      </c>
      <c r="K2748" s="53">
        <v>2.7</v>
      </c>
      <c r="L2748" s="52">
        <v>26.7</v>
      </c>
      <c r="M2748" s="52">
        <v>1</v>
      </c>
      <c r="N2748" s="52">
        <v>20</v>
      </c>
      <c r="O2748" s="52">
        <v>7</v>
      </c>
      <c r="P2748" s="54">
        <v>72.471143499999997</v>
      </c>
      <c r="Q2748" s="54">
        <v>32.4600115</v>
      </c>
      <c r="R2748" s="55">
        <v>0</v>
      </c>
      <c r="U2748">
        <f t="shared" si="926"/>
        <v>0.66666666666666663</v>
      </c>
      <c r="V2748">
        <f t="shared" si="927"/>
        <v>0.86747720364741643</v>
      </c>
      <c r="W2748">
        <f t="shared" si="928"/>
        <v>1</v>
      </c>
      <c r="X2748">
        <f t="shared" si="929"/>
        <v>0.91296928327645044</v>
      </c>
      <c r="Y2748">
        <f t="shared" si="930"/>
        <v>0.14285714285714285</v>
      </c>
      <c r="Z2748">
        <f t="shared" si="931"/>
        <v>0.77811550151975684</v>
      </c>
      <c r="AA2748">
        <f t="shared" si="932"/>
        <v>0.79027355623100304</v>
      </c>
      <c r="AB2748">
        <f t="shared" si="933"/>
        <v>0.5</v>
      </c>
      <c r="AC2748">
        <f t="shared" si="934"/>
        <v>0.85443037974683544</v>
      </c>
      <c r="AD2748">
        <f t="shared" si="935"/>
        <v>0.85443037974683544</v>
      </c>
      <c r="AE2748">
        <f t="shared" si="936"/>
        <v>0.19499999999999998</v>
      </c>
      <c r="AF2748">
        <f t="shared" si="937"/>
        <v>0.16666666666666666</v>
      </c>
      <c r="AG2748">
        <f t="shared" si="938"/>
        <v>0.33333333333333331</v>
      </c>
      <c r="AH2748">
        <f t="shared" si="939"/>
        <v>9.1324200913242006E-4</v>
      </c>
      <c r="AI2748">
        <f t="shared" si="940"/>
        <v>0.40433436532507738</v>
      </c>
      <c r="AJ2748">
        <f t="shared" si="941"/>
        <v>0.4116915422885572</v>
      </c>
      <c r="AK2748">
        <f t="shared" si="942"/>
        <v>0</v>
      </c>
      <c r="AM2748">
        <v>160</v>
      </c>
      <c r="AN2748">
        <v>599.25093632958794</v>
      </c>
      <c r="AO2748">
        <v>1023.3934794535284</v>
      </c>
      <c r="AP2748">
        <v>449.92967821924475</v>
      </c>
      <c r="AQ2748">
        <v>164.79400749063669</v>
      </c>
      <c r="AT2748">
        <f t="shared" si="943"/>
        <v>0.44366197183098594</v>
      </c>
      <c r="AU2748">
        <f t="shared" si="944"/>
        <v>0.36652119823858131</v>
      </c>
      <c r="AV2748">
        <f t="shared" si="945"/>
        <v>0.72289887506606598</v>
      </c>
      <c r="AW2748">
        <f t="shared" si="946"/>
        <v>0.22183906655482621</v>
      </c>
      <c r="AX2748">
        <f t="shared" si="947"/>
        <v>0.39236668450151591</v>
      </c>
    </row>
    <row r="2749" spans="2:50" ht="15">
      <c r="B2749" s="52">
        <v>5</v>
      </c>
      <c r="C2749" s="52">
        <v>3.22</v>
      </c>
      <c r="D2749" s="52">
        <v>4</v>
      </c>
      <c r="E2749" s="52">
        <v>2.6680000000000001</v>
      </c>
      <c r="F2749" s="52">
        <v>1</v>
      </c>
      <c r="G2749" s="53">
        <v>2.56</v>
      </c>
      <c r="H2749" s="53">
        <v>2.6</v>
      </c>
      <c r="I2749" s="52">
        <v>2</v>
      </c>
      <c r="J2749" s="53">
        <v>2.63</v>
      </c>
      <c r="K2749" s="53">
        <v>2.63</v>
      </c>
      <c r="L2749" s="52">
        <v>26.7</v>
      </c>
      <c r="M2749" s="52">
        <v>1</v>
      </c>
      <c r="N2749" s="52">
        <v>20</v>
      </c>
      <c r="O2749" s="52">
        <v>7</v>
      </c>
      <c r="P2749" s="54">
        <v>42.560861000000003</v>
      </c>
      <c r="Q2749" s="54">
        <v>24.908891000000001</v>
      </c>
      <c r="R2749" s="55">
        <v>0</v>
      </c>
      <c r="U2749">
        <f t="shared" si="926"/>
        <v>0.83333333333333337</v>
      </c>
      <c r="V2749">
        <f t="shared" si="927"/>
        <v>0.97872340425531923</v>
      </c>
      <c r="W2749">
        <f t="shared" si="928"/>
        <v>1</v>
      </c>
      <c r="X2749">
        <f t="shared" si="929"/>
        <v>0.91058020477815704</v>
      </c>
      <c r="Y2749">
        <f t="shared" si="930"/>
        <v>0.14285714285714285</v>
      </c>
      <c r="Z2749">
        <f t="shared" si="931"/>
        <v>0.77811550151975684</v>
      </c>
      <c r="AA2749">
        <f t="shared" si="932"/>
        <v>0.79027355623100304</v>
      </c>
      <c r="AB2749">
        <f t="shared" si="933"/>
        <v>0.5</v>
      </c>
      <c r="AC2749">
        <f t="shared" si="934"/>
        <v>0.83227848101265811</v>
      </c>
      <c r="AD2749">
        <f t="shared" si="935"/>
        <v>0.83227848101265811</v>
      </c>
      <c r="AE2749">
        <f t="shared" si="936"/>
        <v>0.19499999999999998</v>
      </c>
      <c r="AF2749">
        <f t="shared" si="937"/>
        <v>0.16666666666666666</v>
      </c>
      <c r="AG2749">
        <f t="shared" si="938"/>
        <v>0.33333333333333331</v>
      </c>
      <c r="AH2749">
        <f t="shared" si="939"/>
        <v>9.1324200913242006E-4</v>
      </c>
      <c r="AI2749">
        <f t="shared" si="940"/>
        <v>0.21547987616099076</v>
      </c>
      <c r="AJ2749">
        <f t="shared" si="941"/>
        <v>0.31592039800995025</v>
      </c>
      <c r="AK2749">
        <f t="shared" si="942"/>
        <v>0</v>
      </c>
      <c r="AM2749">
        <v>160</v>
      </c>
      <c r="AN2749">
        <v>599.25093632958794</v>
      </c>
      <c r="AO2749">
        <v>1010.1954262861656</v>
      </c>
      <c r="AP2749">
        <v>338.64760381891909</v>
      </c>
      <c r="AQ2749">
        <v>329.58801498127337</v>
      </c>
      <c r="AT2749">
        <f t="shared" si="943"/>
        <v>0.44366197183098594</v>
      </c>
      <c r="AU2749">
        <f t="shared" si="944"/>
        <v>0.36652119823858131</v>
      </c>
      <c r="AV2749">
        <f t="shared" si="945"/>
        <v>0.71357610920982528</v>
      </c>
      <c r="AW2749">
        <f t="shared" si="946"/>
        <v>0.16697113339922881</v>
      </c>
      <c r="AX2749">
        <f t="shared" si="947"/>
        <v>0.78473336900303181</v>
      </c>
    </row>
    <row r="2750" spans="2:50" ht="15">
      <c r="B2750" s="52">
        <v>1</v>
      </c>
      <c r="C2750" s="52">
        <v>3.16</v>
      </c>
      <c r="D2750" s="56">
        <v>0</v>
      </c>
      <c r="E2750" s="52">
        <v>1</v>
      </c>
      <c r="F2750" s="52">
        <v>2</v>
      </c>
      <c r="G2750" s="53">
        <v>2.5499999999999998</v>
      </c>
      <c r="H2750" s="53">
        <v>2.58</v>
      </c>
      <c r="I2750" s="52">
        <v>2</v>
      </c>
      <c r="J2750" s="53">
        <v>2.63</v>
      </c>
      <c r="K2750" s="53">
        <v>2.63</v>
      </c>
      <c r="L2750" s="52">
        <v>26.7</v>
      </c>
      <c r="M2750" s="52">
        <v>1</v>
      </c>
      <c r="N2750" s="52">
        <v>20</v>
      </c>
      <c r="O2750" s="52">
        <v>7</v>
      </c>
      <c r="P2750" s="54">
        <v>80.806796000000006</v>
      </c>
      <c r="Q2750" s="54">
        <v>31.871612500000001</v>
      </c>
      <c r="R2750" s="55">
        <v>0</v>
      </c>
      <c r="U2750">
        <f t="shared" si="926"/>
        <v>0.16666666666666666</v>
      </c>
      <c r="V2750">
        <f t="shared" si="927"/>
        <v>0.96048632218844987</v>
      </c>
      <c r="W2750">
        <f t="shared" si="928"/>
        <v>0</v>
      </c>
      <c r="X2750">
        <f t="shared" si="929"/>
        <v>0.34129692832764502</v>
      </c>
      <c r="Y2750">
        <f t="shared" si="930"/>
        <v>0.2857142857142857</v>
      </c>
      <c r="Z2750">
        <f t="shared" si="931"/>
        <v>0.7750759878419452</v>
      </c>
      <c r="AA2750">
        <f t="shared" si="932"/>
        <v>0.78419452887537999</v>
      </c>
      <c r="AB2750">
        <f t="shared" si="933"/>
        <v>0.5</v>
      </c>
      <c r="AC2750">
        <f t="shared" si="934"/>
        <v>0.83227848101265811</v>
      </c>
      <c r="AD2750">
        <f t="shared" si="935"/>
        <v>0.83227848101265811</v>
      </c>
      <c r="AE2750">
        <f t="shared" si="936"/>
        <v>0.19499999999999998</v>
      </c>
      <c r="AF2750">
        <f t="shared" si="937"/>
        <v>0.16666666666666666</v>
      </c>
      <c r="AG2750">
        <f t="shared" si="938"/>
        <v>0.33333333333333331</v>
      </c>
      <c r="AH2750">
        <f t="shared" si="939"/>
        <v>9.1324200913242006E-4</v>
      </c>
      <c r="AI2750">
        <f t="shared" si="940"/>
        <v>0.45696594427244586</v>
      </c>
      <c r="AJ2750">
        <f t="shared" si="941"/>
        <v>0.40422885572139305</v>
      </c>
      <c r="AK2750">
        <f t="shared" si="942"/>
        <v>0</v>
      </c>
      <c r="AM2750">
        <v>160</v>
      </c>
      <c r="AN2750">
        <v>599.25093632958794</v>
      </c>
      <c r="AO2750">
        <v>1036.0239313990423</v>
      </c>
      <c r="AP2750">
        <v>619.28892796188302</v>
      </c>
      <c r="AQ2750">
        <v>0</v>
      </c>
      <c r="AT2750">
        <f t="shared" si="943"/>
        <v>0.44366197183098594</v>
      </c>
      <c r="AU2750">
        <f t="shared" si="944"/>
        <v>0.36652119823858131</v>
      </c>
      <c r="AV2750">
        <f t="shared" si="945"/>
        <v>0.73182070199412463</v>
      </c>
      <c r="AW2750">
        <f t="shared" si="946"/>
        <v>0.30534211090618141</v>
      </c>
      <c r="AX2750">
        <f t="shared" si="947"/>
        <v>0</v>
      </c>
    </row>
    <row r="2751" spans="2:50" ht="15">
      <c r="B2751" s="52">
        <v>5</v>
      </c>
      <c r="C2751" s="52">
        <v>3.22</v>
      </c>
      <c r="D2751" s="56">
        <v>0</v>
      </c>
      <c r="E2751" s="52">
        <v>1</v>
      </c>
      <c r="F2751" s="52">
        <v>1</v>
      </c>
      <c r="G2751" s="53">
        <v>2.56</v>
      </c>
      <c r="H2751" s="53">
        <v>2.6</v>
      </c>
      <c r="I2751" s="52">
        <v>2</v>
      </c>
      <c r="J2751" s="53">
        <v>2.7</v>
      </c>
      <c r="K2751" s="53">
        <v>2.7</v>
      </c>
      <c r="L2751" s="52">
        <v>28</v>
      </c>
      <c r="M2751" s="52">
        <v>1</v>
      </c>
      <c r="N2751" s="52">
        <v>20</v>
      </c>
      <c r="O2751" s="52">
        <v>28</v>
      </c>
      <c r="P2751" s="54">
        <v>96.007103499999999</v>
      </c>
      <c r="Q2751" s="54">
        <v>41.482129500000006</v>
      </c>
      <c r="R2751" s="55">
        <v>4.4227991500000003</v>
      </c>
      <c r="U2751">
        <f t="shared" si="926"/>
        <v>0.83333333333333337</v>
      </c>
      <c r="V2751">
        <f t="shared" si="927"/>
        <v>0.97872340425531923</v>
      </c>
      <c r="W2751">
        <f t="shared" si="928"/>
        <v>0</v>
      </c>
      <c r="X2751">
        <f t="shared" si="929"/>
        <v>0.34129692832764502</v>
      </c>
      <c r="Y2751">
        <f t="shared" si="930"/>
        <v>0.14285714285714285</v>
      </c>
      <c r="Z2751">
        <f t="shared" si="931"/>
        <v>0.77811550151975684</v>
      </c>
      <c r="AA2751">
        <f t="shared" si="932"/>
        <v>0.79027355623100304</v>
      </c>
      <c r="AB2751">
        <f t="shared" si="933"/>
        <v>0.5</v>
      </c>
      <c r="AC2751">
        <f t="shared" si="934"/>
        <v>0.85443037974683544</v>
      </c>
      <c r="AD2751">
        <f t="shared" si="935"/>
        <v>0.85443037974683544</v>
      </c>
      <c r="AE2751">
        <f t="shared" si="936"/>
        <v>0.21666666666666667</v>
      </c>
      <c r="AF2751">
        <f t="shared" si="937"/>
        <v>0.16666666666666666</v>
      </c>
      <c r="AG2751">
        <f t="shared" si="938"/>
        <v>0.33333333333333331</v>
      </c>
      <c r="AH2751">
        <f t="shared" si="939"/>
        <v>3.6529680365296802E-3</v>
      </c>
      <c r="AI2751">
        <f t="shared" si="940"/>
        <v>0.55294117647058827</v>
      </c>
      <c r="AJ2751">
        <f t="shared" si="941"/>
        <v>0.52611940298507465</v>
      </c>
      <c r="AK2751">
        <f t="shared" si="942"/>
        <v>0.4574036511156187</v>
      </c>
      <c r="AM2751">
        <v>140</v>
      </c>
      <c r="AN2751">
        <v>499.99999999999994</v>
      </c>
      <c r="AO2751">
        <v>1154.5921118012423</v>
      </c>
      <c r="AP2751">
        <v>676.20197515527946</v>
      </c>
      <c r="AQ2751">
        <v>0</v>
      </c>
      <c r="AT2751">
        <f t="shared" si="943"/>
        <v>0.30281690140845069</v>
      </c>
      <c r="AU2751">
        <f t="shared" si="944"/>
        <v>0.26186291739894546</v>
      </c>
      <c r="AV2751">
        <f t="shared" si="945"/>
        <v>0.81557422002235125</v>
      </c>
      <c r="AW2751">
        <f t="shared" si="946"/>
        <v>0.33340324551313566</v>
      </c>
      <c r="AX2751">
        <f t="shared" si="947"/>
        <v>0</v>
      </c>
    </row>
    <row r="2752" spans="2:50" ht="15">
      <c r="B2752" s="52">
        <v>1</v>
      </c>
      <c r="C2752" s="52">
        <v>3.16</v>
      </c>
      <c r="D2752" s="52">
        <v>4</v>
      </c>
      <c r="E2752" s="52">
        <v>2.673</v>
      </c>
      <c r="F2752" s="52">
        <v>1</v>
      </c>
      <c r="G2752" s="53">
        <v>2.56</v>
      </c>
      <c r="H2752" s="53">
        <v>2.6</v>
      </c>
      <c r="I2752" s="52">
        <v>2</v>
      </c>
      <c r="J2752" s="53">
        <v>2.63</v>
      </c>
      <c r="K2752" s="53">
        <v>2.63</v>
      </c>
      <c r="L2752" s="52">
        <v>28</v>
      </c>
      <c r="M2752" s="52">
        <v>1</v>
      </c>
      <c r="N2752" s="52">
        <v>20</v>
      </c>
      <c r="O2752" s="52">
        <v>28</v>
      </c>
      <c r="P2752" s="54">
        <v>104.4408225</v>
      </c>
      <c r="Q2752" s="54">
        <v>37.167203499999999</v>
      </c>
      <c r="R2752" s="55">
        <v>5.8839899999999998</v>
      </c>
      <c r="U2752">
        <f t="shared" si="926"/>
        <v>0.16666666666666666</v>
      </c>
      <c r="V2752">
        <f t="shared" si="927"/>
        <v>0.96048632218844987</v>
      </c>
      <c r="W2752">
        <f t="shared" si="928"/>
        <v>1</v>
      </c>
      <c r="X2752">
        <f t="shared" si="929"/>
        <v>0.91228668941979518</v>
      </c>
      <c r="Y2752">
        <f t="shared" si="930"/>
        <v>0.14285714285714285</v>
      </c>
      <c r="Z2752">
        <f t="shared" si="931"/>
        <v>0.77811550151975684</v>
      </c>
      <c r="AA2752">
        <f t="shared" si="932"/>
        <v>0.79027355623100304</v>
      </c>
      <c r="AB2752">
        <f t="shared" si="933"/>
        <v>0.5</v>
      </c>
      <c r="AC2752">
        <f t="shared" si="934"/>
        <v>0.83227848101265811</v>
      </c>
      <c r="AD2752">
        <f t="shared" si="935"/>
        <v>0.83227848101265811</v>
      </c>
      <c r="AE2752">
        <f t="shared" si="936"/>
        <v>0.21666666666666667</v>
      </c>
      <c r="AF2752">
        <f t="shared" si="937"/>
        <v>0.16666666666666666</v>
      </c>
      <c r="AG2752">
        <f t="shared" si="938"/>
        <v>0.33333333333333331</v>
      </c>
      <c r="AH2752">
        <f t="shared" si="939"/>
        <v>3.6529680365296802E-3</v>
      </c>
      <c r="AI2752">
        <f t="shared" si="940"/>
        <v>0.60619195046439633</v>
      </c>
      <c r="AJ2752">
        <f t="shared" si="941"/>
        <v>0.47139303482587064</v>
      </c>
      <c r="AK2752">
        <f t="shared" si="942"/>
        <v>0.6085192697768762</v>
      </c>
      <c r="AM2752">
        <v>140</v>
      </c>
      <c r="AN2752">
        <v>499.99999999999994</v>
      </c>
      <c r="AO2752">
        <v>1108.4320848871889</v>
      </c>
      <c r="AP2752">
        <v>551.79687095368047</v>
      </c>
      <c r="AQ2752">
        <v>137.5</v>
      </c>
      <c r="AT2752">
        <f t="shared" si="943"/>
        <v>0.30281690140845069</v>
      </c>
      <c r="AU2752">
        <f t="shared" si="944"/>
        <v>0.26186291739894546</v>
      </c>
      <c r="AV2752">
        <f t="shared" si="945"/>
        <v>0.78296796231294419</v>
      </c>
      <c r="AW2752">
        <f t="shared" si="946"/>
        <v>0.27206496638479039</v>
      </c>
      <c r="AX2752">
        <f t="shared" si="947"/>
        <v>0.32738095238095238</v>
      </c>
    </row>
    <row r="2753" spans="2:50" ht="15">
      <c r="B2753" s="52">
        <v>4</v>
      </c>
      <c r="C2753" s="52">
        <v>2.8540000000000001</v>
      </c>
      <c r="D2753" s="52">
        <v>4</v>
      </c>
      <c r="E2753" s="52">
        <v>2.6749999999999998</v>
      </c>
      <c r="F2753" s="52">
        <v>2</v>
      </c>
      <c r="G2753" s="53">
        <v>2.5499999999999998</v>
      </c>
      <c r="H2753" s="53">
        <v>2.58</v>
      </c>
      <c r="I2753" s="52">
        <v>2</v>
      </c>
      <c r="J2753" s="53">
        <v>2.63</v>
      </c>
      <c r="K2753" s="53">
        <v>2.63</v>
      </c>
      <c r="L2753" s="52">
        <v>28</v>
      </c>
      <c r="M2753" s="52">
        <v>1</v>
      </c>
      <c r="N2753" s="52">
        <v>20</v>
      </c>
      <c r="O2753" s="52">
        <v>28</v>
      </c>
      <c r="P2753" s="54">
        <v>124.25025549999999</v>
      </c>
      <c r="Q2753" s="54">
        <v>37.657536</v>
      </c>
      <c r="R2753" s="55">
        <v>5.7270836000000003</v>
      </c>
      <c r="U2753">
        <f t="shared" si="926"/>
        <v>0.66666666666666663</v>
      </c>
      <c r="V2753">
        <f t="shared" si="927"/>
        <v>0.86747720364741643</v>
      </c>
      <c r="W2753">
        <f t="shared" si="928"/>
        <v>1</v>
      </c>
      <c r="X2753">
        <f t="shared" si="929"/>
        <v>0.91296928327645044</v>
      </c>
      <c r="Y2753">
        <f t="shared" si="930"/>
        <v>0.2857142857142857</v>
      </c>
      <c r="Z2753">
        <f t="shared" si="931"/>
        <v>0.7750759878419452</v>
      </c>
      <c r="AA2753">
        <f t="shared" si="932"/>
        <v>0.78419452887537999</v>
      </c>
      <c r="AB2753">
        <f t="shared" si="933"/>
        <v>0.5</v>
      </c>
      <c r="AC2753">
        <f t="shared" si="934"/>
        <v>0.83227848101265811</v>
      </c>
      <c r="AD2753">
        <f t="shared" si="935"/>
        <v>0.83227848101265811</v>
      </c>
      <c r="AE2753">
        <f t="shared" si="936"/>
        <v>0.21666666666666667</v>
      </c>
      <c r="AF2753">
        <f t="shared" si="937"/>
        <v>0.16666666666666666</v>
      </c>
      <c r="AG2753">
        <f t="shared" si="938"/>
        <v>0.33333333333333331</v>
      </c>
      <c r="AH2753">
        <f t="shared" si="939"/>
        <v>3.6529680365296802E-3</v>
      </c>
      <c r="AI2753">
        <f t="shared" si="940"/>
        <v>0.7312693498452012</v>
      </c>
      <c r="AJ2753">
        <f t="shared" si="941"/>
        <v>0.47761194029850745</v>
      </c>
      <c r="AK2753">
        <f t="shared" si="942"/>
        <v>0.59229208924949295</v>
      </c>
      <c r="AM2753">
        <v>140</v>
      </c>
      <c r="AN2753">
        <v>499.99999999999994</v>
      </c>
      <c r="AO2753">
        <v>1081.9814034766198</v>
      </c>
      <c r="AP2753">
        <v>399.1236867584995</v>
      </c>
      <c r="AQ2753">
        <v>275</v>
      </c>
      <c r="AT2753">
        <f t="shared" si="943"/>
        <v>0.30281690140845069</v>
      </c>
      <c r="AU2753">
        <f t="shared" si="944"/>
        <v>0.26186291739894546</v>
      </c>
      <c r="AV2753">
        <f t="shared" si="945"/>
        <v>0.76428388016827231</v>
      </c>
      <c r="AW2753">
        <f t="shared" si="946"/>
        <v>0.19678903259029162</v>
      </c>
      <c r="AX2753">
        <f t="shared" si="947"/>
        <v>0.65476190476190477</v>
      </c>
    </row>
    <row r="2754" spans="2:50" ht="15">
      <c r="B2754" s="52">
        <v>5</v>
      </c>
      <c r="C2754" s="52">
        <v>3.22</v>
      </c>
      <c r="D2754" s="52">
        <v>1</v>
      </c>
      <c r="E2754" s="52">
        <v>2.2000000000000002</v>
      </c>
      <c r="F2754" s="52">
        <v>1</v>
      </c>
      <c r="G2754" s="53">
        <v>2.56</v>
      </c>
      <c r="H2754" s="53">
        <v>2.6</v>
      </c>
      <c r="I2754" s="52">
        <v>2</v>
      </c>
      <c r="J2754" s="53">
        <v>2.7</v>
      </c>
      <c r="K2754" s="53">
        <v>2.7</v>
      </c>
      <c r="L2754" s="52">
        <v>30</v>
      </c>
      <c r="M2754" s="52">
        <v>1</v>
      </c>
      <c r="N2754" s="52">
        <v>20</v>
      </c>
      <c r="O2754" s="52">
        <v>28</v>
      </c>
      <c r="P2754" s="54">
        <v>94.732239000000007</v>
      </c>
      <c r="Q2754" s="54">
        <v>42.266661499999998</v>
      </c>
      <c r="R2754" s="55">
        <v>5.2661710500000005</v>
      </c>
      <c r="U2754">
        <f t="shared" si="926"/>
        <v>0.83333333333333337</v>
      </c>
      <c r="V2754">
        <f t="shared" si="927"/>
        <v>0.97872340425531923</v>
      </c>
      <c r="W2754">
        <f t="shared" si="928"/>
        <v>0.25</v>
      </c>
      <c r="X2754">
        <f t="shared" si="929"/>
        <v>0.75085324232081918</v>
      </c>
      <c r="Y2754">
        <f t="shared" si="930"/>
        <v>0.14285714285714285</v>
      </c>
      <c r="Z2754">
        <f t="shared" si="931"/>
        <v>0.77811550151975684</v>
      </c>
      <c r="AA2754">
        <f t="shared" si="932"/>
        <v>0.79027355623100304</v>
      </c>
      <c r="AB2754">
        <f t="shared" si="933"/>
        <v>0.5</v>
      </c>
      <c r="AC2754">
        <f t="shared" si="934"/>
        <v>0.85443037974683544</v>
      </c>
      <c r="AD2754">
        <f t="shared" si="935"/>
        <v>0.85443037974683544</v>
      </c>
      <c r="AE2754">
        <f t="shared" si="936"/>
        <v>0.25</v>
      </c>
      <c r="AF2754">
        <f t="shared" si="937"/>
        <v>0.16666666666666666</v>
      </c>
      <c r="AG2754">
        <f t="shared" si="938"/>
        <v>0.33333333333333331</v>
      </c>
      <c r="AH2754">
        <f t="shared" si="939"/>
        <v>3.6529680365296802E-3</v>
      </c>
      <c r="AI2754">
        <f t="shared" si="940"/>
        <v>0.54489164086687314</v>
      </c>
      <c r="AJ2754">
        <f t="shared" si="941"/>
        <v>0.53606965174129351</v>
      </c>
      <c r="AK2754">
        <f t="shared" si="942"/>
        <v>0.54462474645030434</v>
      </c>
      <c r="AM2754">
        <v>150</v>
      </c>
      <c r="AN2754">
        <v>500</v>
      </c>
      <c r="AO2754">
        <v>1124.8848809911967</v>
      </c>
      <c r="AP2754">
        <v>590.83433914144439</v>
      </c>
      <c r="AQ2754">
        <v>75</v>
      </c>
      <c r="AT2754">
        <f t="shared" si="943"/>
        <v>0.37323943661971831</v>
      </c>
      <c r="AU2754">
        <f t="shared" si="944"/>
        <v>0.26186291739894552</v>
      </c>
      <c r="AV2754">
        <f t="shared" si="945"/>
        <v>0.79458979500395333</v>
      </c>
      <c r="AW2754">
        <f t="shared" si="946"/>
        <v>0.29131249754946575</v>
      </c>
      <c r="AX2754">
        <f t="shared" si="947"/>
        <v>0.17857142857142858</v>
      </c>
    </row>
    <row r="2755" spans="2:50" ht="15">
      <c r="B2755" s="52">
        <v>1</v>
      </c>
      <c r="C2755" s="52">
        <v>3.16</v>
      </c>
      <c r="D2755" s="52">
        <v>2</v>
      </c>
      <c r="E2755" s="52">
        <v>2.9</v>
      </c>
      <c r="F2755" s="52">
        <v>1</v>
      </c>
      <c r="G2755" s="53">
        <v>2.56</v>
      </c>
      <c r="H2755" s="53">
        <v>2.6</v>
      </c>
      <c r="I2755" s="52">
        <v>2</v>
      </c>
      <c r="J2755" s="53">
        <v>2.63</v>
      </c>
      <c r="K2755" s="53">
        <v>2.63</v>
      </c>
      <c r="L2755" s="52">
        <v>30</v>
      </c>
      <c r="M2755" s="52">
        <v>1</v>
      </c>
      <c r="N2755" s="52">
        <v>20</v>
      </c>
      <c r="O2755" s="52">
        <v>28</v>
      </c>
      <c r="P2755" s="54">
        <v>99.537497500000001</v>
      </c>
      <c r="Q2755" s="54">
        <v>37.461402999999997</v>
      </c>
      <c r="R2755" s="55">
        <v>5.1288779499999997</v>
      </c>
      <c r="U2755">
        <f t="shared" si="926"/>
        <v>0.16666666666666666</v>
      </c>
      <c r="V2755">
        <f t="shared" si="927"/>
        <v>0.96048632218844987</v>
      </c>
      <c r="W2755">
        <f t="shared" si="928"/>
        <v>0.5</v>
      </c>
      <c r="X2755">
        <f t="shared" si="929"/>
        <v>0.98976109215017061</v>
      </c>
      <c r="Y2755">
        <f t="shared" si="930"/>
        <v>0.14285714285714285</v>
      </c>
      <c r="Z2755">
        <f t="shared" si="931"/>
        <v>0.77811550151975684</v>
      </c>
      <c r="AA2755">
        <f t="shared" si="932"/>
        <v>0.79027355623100304</v>
      </c>
      <c r="AB2755">
        <f t="shared" si="933"/>
        <v>0.5</v>
      </c>
      <c r="AC2755">
        <f t="shared" si="934"/>
        <v>0.83227848101265811</v>
      </c>
      <c r="AD2755">
        <f t="shared" si="935"/>
        <v>0.83227848101265811</v>
      </c>
      <c r="AE2755">
        <f t="shared" si="936"/>
        <v>0.25</v>
      </c>
      <c r="AF2755">
        <f t="shared" si="937"/>
        <v>0.16666666666666666</v>
      </c>
      <c r="AG2755">
        <f t="shared" si="938"/>
        <v>0.33333333333333331</v>
      </c>
      <c r="AH2755">
        <f t="shared" si="939"/>
        <v>3.6529680365296802E-3</v>
      </c>
      <c r="AI2755">
        <f t="shared" si="940"/>
        <v>0.57523219814241489</v>
      </c>
      <c r="AJ2755">
        <f t="shared" si="941"/>
        <v>0.47512437810945268</v>
      </c>
      <c r="AK2755">
        <f t="shared" si="942"/>
        <v>0.53042596348884374</v>
      </c>
      <c r="AM2755">
        <v>150</v>
      </c>
      <c r="AN2755">
        <v>500</v>
      </c>
      <c r="AO2755">
        <v>1099.2279626769625</v>
      </c>
      <c r="AP2755">
        <v>578.7765419932623</v>
      </c>
      <c r="AQ2755">
        <v>100</v>
      </c>
      <c r="AT2755">
        <f t="shared" si="943"/>
        <v>0.37323943661971831</v>
      </c>
      <c r="AU2755">
        <f t="shared" si="944"/>
        <v>0.26186291739894552</v>
      </c>
      <c r="AV2755">
        <f t="shared" si="945"/>
        <v>0.7764664067281889</v>
      </c>
      <c r="AW2755">
        <f t="shared" si="946"/>
        <v>0.28536736746903407</v>
      </c>
      <c r="AX2755">
        <f t="shared" si="947"/>
        <v>0.23809523809523808</v>
      </c>
    </row>
    <row r="2756" spans="2:50" ht="15">
      <c r="B2756" s="52">
        <v>4</v>
      </c>
      <c r="C2756" s="52">
        <v>2.8540000000000001</v>
      </c>
      <c r="D2756" s="52">
        <v>4</v>
      </c>
      <c r="E2756" s="52">
        <v>2.7669999999999999</v>
      </c>
      <c r="F2756" s="52">
        <v>2</v>
      </c>
      <c r="G2756" s="53">
        <v>2.5499999999999998</v>
      </c>
      <c r="H2756" s="53">
        <v>2.58</v>
      </c>
      <c r="I2756" s="52">
        <v>2</v>
      </c>
      <c r="J2756" s="53">
        <v>2.63</v>
      </c>
      <c r="K2756" s="53">
        <v>2.63</v>
      </c>
      <c r="L2756" s="52">
        <v>30</v>
      </c>
      <c r="M2756" s="52">
        <v>1</v>
      </c>
      <c r="N2756" s="52">
        <v>20</v>
      </c>
      <c r="O2756" s="52">
        <v>28</v>
      </c>
      <c r="P2756" s="54">
        <v>93.163174999999995</v>
      </c>
      <c r="Q2756" s="54">
        <v>33.636809500000005</v>
      </c>
      <c r="R2756" s="55">
        <v>3.9618865999999997</v>
      </c>
      <c r="U2756">
        <f t="shared" si="926"/>
        <v>0.66666666666666663</v>
      </c>
      <c r="V2756">
        <f t="shared" si="927"/>
        <v>0.86747720364741643</v>
      </c>
      <c r="W2756">
        <f t="shared" si="928"/>
        <v>1</v>
      </c>
      <c r="X2756">
        <f t="shared" si="929"/>
        <v>0.94436860068259376</v>
      </c>
      <c r="Y2756">
        <f t="shared" si="930"/>
        <v>0.2857142857142857</v>
      </c>
      <c r="Z2756">
        <f t="shared" si="931"/>
        <v>0.7750759878419452</v>
      </c>
      <c r="AA2756">
        <f t="shared" si="932"/>
        <v>0.78419452887537999</v>
      </c>
      <c r="AB2756">
        <f t="shared" si="933"/>
        <v>0.5</v>
      </c>
      <c r="AC2756">
        <f t="shared" si="934"/>
        <v>0.83227848101265811</v>
      </c>
      <c r="AD2756">
        <f t="shared" si="935"/>
        <v>0.83227848101265811</v>
      </c>
      <c r="AE2756">
        <f t="shared" si="936"/>
        <v>0.25</v>
      </c>
      <c r="AF2756">
        <f t="shared" si="937"/>
        <v>0.16666666666666666</v>
      </c>
      <c r="AG2756">
        <f t="shared" si="938"/>
        <v>0.33333333333333331</v>
      </c>
      <c r="AH2756">
        <f t="shared" si="939"/>
        <v>3.6529680365296802E-3</v>
      </c>
      <c r="AI2756">
        <f t="shared" si="940"/>
        <v>0.53498452012383901</v>
      </c>
      <c r="AJ2756">
        <f t="shared" si="941"/>
        <v>0.42661691542288566</v>
      </c>
      <c r="AK2756">
        <f t="shared" si="942"/>
        <v>0.40973630831642999</v>
      </c>
      <c r="AM2756">
        <v>150</v>
      </c>
      <c r="AN2756">
        <v>500</v>
      </c>
      <c r="AO2756">
        <v>1071.6845916876284</v>
      </c>
      <c r="AP2756">
        <v>427.04587588827417</v>
      </c>
      <c r="AQ2756">
        <v>237.5</v>
      </c>
      <c r="AT2756">
        <f t="shared" si="943"/>
        <v>0.37323943661971831</v>
      </c>
      <c r="AU2756">
        <f t="shared" si="944"/>
        <v>0.26186291739894552</v>
      </c>
      <c r="AV2756">
        <f t="shared" si="945"/>
        <v>0.7570104767232908</v>
      </c>
      <c r="AW2756">
        <f t="shared" si="946"/>
        <v>0.21055614481376705</v>
      </c>
      <c r="AX2756">
        <f t="shared" si="947"/>
        <v>0.56547619047619047</v>
      </c>
    </row>
    <row r="2757" spans="2:50" ht="15">
      <c r="B2757" s="52">
        <v>5</v>
      </c>
      <c r="C2757" s="52">
        <v>3.22</v>
      </c>
      <c r="D2757" s="52">
        <v>1</v>
      </c>
      <c r="E2757" s="52">
        <v>2.2000000000000002</v>
      </c>
      <c r="F2757" s="52">
        <v>1</v>
      </c>
      <c r="G2757" s="53">
        <v>2.56</v>
      </c>
      <c r="H2757" s="53">
        <v>2.6</v>
      </c>
      <c r="I2757" s="52">
        <v>2</v>
      </c>
      <c r="J2757" s="53">
        <v>2.7</v>
      </c>
      <c r="K2757" s="53">
        <v>2.7</v>
      </c>
      <c r="L2757" s="52">
        <v>32</v>
      </c>
      <c r="M2757" s="52">
        <v>1</v>
      </c>
      <c r="N2757" s="52">
        <v>20</v>
      </c>
      <c r="O2757" s="52">
        <v>28</v>
      </c>
      <c r="P2757" s="54">
        <v>84.042990500000002</v>
      </c>
      <c r="Q2757" s="54">
        <v>40.697597500000008</v>
      </c>
      <c r="R2757" s="55">
        <v>4.44241245</v>
      </c>
      <c r="U2757">
        <f t="shared" si="926"/>
        <v>0.83333333333333337</v>
      </c>
      <c r="V2757">
        <f t="shared" si="927"/>
        <v>0.97872340425531923</v>
      </c>
      <c r="W2757">
        <f t="shared" si="928"/>
        <v>0.25</v>
      </c>
      <c r="X2757">
        <f t="shared" si="929"/>
        <v>0.75085324232081918</v>
      </c>
      <c r="Y2757">
        <f t="shared" si="930"/>
        <v>0.14285714285714285</v>
      </c>
      <c r="Z2757">
        <f t="shared" si="931"/>
        <v>0.77811550151975684</v>
      </c>
      <c r="AA2757">
        <f t="shared" si="932"/>
        <v>0.79027355623100304</v>
      </c>
      <c r="AB2757">
        <f t="shared" si="933"/>
        <v>0.5</v>
      </c>
      <c r="AC2757">
        <f t="shared" si="934"/>
        <v>0.85443037974683544</v>
      </c>
      <c r="AD2757">
        <f t="shared" si="935"/>
        <v>0.85443037974683544</v>
      </c>
      <c r="AE2757">
        <f t="shared" si="936"/>
        <v>0.28333333333333333</v>
      </c>
      <c r="AF2757">
        <f t="shared" si="937"/>
        <v>0.16666666666666666</v>
      </c>
      <c r="AG2757">
        <f t="shared" si="938"/>
        <v>0.33333333333333331</v>
      </c>
      <c r="AH2757">
        <f t="shared" si="939"/>
        <v>3.6529680365296802E-3</v>
      </c>
      <c r="AI2757">
        <f t="shared" si="940"/>
        <v>0.47739938080495359</v>
      </c>
      <c r="AJ2757">
        <f t="shared" si="941"/>
        <v>0.51616915422885579</v>
      </c>
      <c r="AK2757">
        <f t="shared" si="942"/>
        <v>0.45943204868154158</v>
      </c>
      <c r="AM2757">
        <v>160</v>
      </c>
      <c r="AN2757">
        <v>500</v>
      </c>
      <c r="AO2757">
        <v>1114.7862812152061</v>
      </c>
      <c r="AP2757">
        <v>618.6613849879966</v>
      </c>
      <c r="AQ2757">
        <v>37.5</v>
      </c>
      <c r="AT2757">
        <f t="shared" si="943"/>
        <v>0.44366197183098594</v>
      </c>
      <c r="AU2757">
        <f t="shared" si="944"/>
        <v>0.26186291739894552</v>
      </c>
      <c r="AV2757">
        <f t="shared" si="945"/>
        <v>0.78745640343524392</v>
      </c>
      <c r="AW2757">
        <f t="shared" si="946"/>
        <v>0.30503269911520775</v>
      </c>
      <c r="AX2757">
        <f t="shared" si="947"/>
        <v>8.9285714285714288E-2</v>
      </c>
    </row>
    <row r="2758" spans="2:50" ht="15">
      <c r="B2758" s="52">
        <v>1</v>
      </c>
      <c r="C2758" s="52">
        <v>3.16</v>
      </c>
      <c r="D2758" s="52">
        <v>4</v>
      </c>
      <c r="E2758" s="52">
        <v>2.556</v>
      </c>
      <c r="F2758" s="52">
        <v>1</v>
      </c>
      <c r="G2758" s="53">
        <v>2.56</v>
      </c>
      <c r="H2758" s="53">
        <v>2.6</v>
      </c>
      <c r="I2758" s="52">
        <v>2</v>
      </c>
      <c r="J2758" s="53">
        <v>2.63</v>
      </c>
      <c r="K2758" s="53">
        <v>2.63</v>
      </c>
      <c r="L2758" s="52">
        <v>32</v>
      </c>
      <c r="M2758" s="52">
        <v>1</v>
      </c>
      <c r="N2758" s="52">
        <v>20</v>
      </c>
      <c r="O2758" s="52">
        <v>28</v>
      </c>
      <c r="P2758" s="54">
        <v>102.47949250000001</v>
      </c>
      <c r="Q2758" s="54">
        <v>35.402006499999999</v>
      </c>
      <c r="R2758" s="55">
        <v>4.7660318999999998</v>
      </c>
      <c r="U2758">
        <f t="shared" si="926"/>
        <v>0.16666666666666666</v>
      </c>
      <c r="V2758">
        <f t="shared" si="927"/>
        <v>0.96048632218844987</v>
      </c>
      <c r="W2758">
        <f t="shared" si="928"/>
        <v>1</v>
      </c>
      <c r="X2758">
        <f t="shared" si="929"/>
        <v>0.87235494880546072</v>
      </c>
      <c r="Y2758">
        <f t="shared" si="930"/>
        <v>0.14285714285714285</v>
      </c>
      <c r="Z2758">
        <f t="shared" si="931"/>
        <v>0.77811550151975684</v>
      </c>
      <c r="AA2758">
        <f t="shared" si="932"/>
        <v>0.79027355623100304</v>
      </c>
      <c r="AB2758">
        <f t="shared" si="933"/>
        <v>0.5</v>
      </c>
      <c r="AC2758">
        <f t="shared" si="934"/>
        <v>0.83227848101265811</v>
      </c>
      <c r="AD2758">
        <f t="shared" si="935"/>
        <v>0.83227848101265811</v>
      </c>
      <c r="AE2758">
        <f t="shared" si="936"/>
        <v>0.28333333333333333</v>
      </c>
      <c r="AF2758">
        <f t="shared" si="937"/>
        <v>0.16666666666666666</v>
      </c>
      <c r="AG2758">
        <f t="shared" si="938"/>
        <v>0.33333333333333331</v>
      </c>
      <c r="AH2758">
        <f t="shared" si="939"/>
        <v>3.6529680365296802E-3</v>
      </c>
      <c r="AI2758">
        <f t="shared" si="940"/>
        <v>0.59380804953560373</v>
      </c>
      <c r="AJ2758">
        <f t="shared" si="941"/>
        <v>0.44900497512437809</v>
      </c>
      <c r="AK2758">
        <f t="shared" si="942"/>
        <v>0.49290060851926976</v>
      </c>
      <c r="AM2758">
        <v>160</v>
      </c>
      <c r="AN2758">
        <v>500</v>
      </c>
      <c r="AO2758">
        <v>1068.7408963575936</v>
      </c>
      <c r="AP2758">
        <v>495.20633104446671</v>
      </c>
      <c r="AQ2758">
        <v>175</v>
      </c>
      <c r="AT2758">
        <f t="shared" si="943"/>
        <v>0.44366197183098594</v>
      </c>
      <c r="AU2758">
        <f t="shared" si="944"/>
        <v>0.26186291739894552</v>
      </c>
      <c r="AV2758">
        <f t="shared" si="945"/>
        <v>0.75493112593071421</v>
      </c>
      <c r="AW2758">
        <f t="shared" si="946"/>
        <v>0.24416284488220252</v>
      </c>
      <c r="AX2758">
        <f t="shared" si="947"/>
        <v>0.41666666666666669</v>
      </c>
    </row>
    <row r="2759" spans="2:50" ht="15">
      <c r="B2759" s="52">
        <v>4</v>
      </c>
      <c r="C2759" s="52">
        <v>2.8540000000000001</v>
      </c>
      <c r="D2759" s="52">
        <v>2</v>
      </c>
      <c r="E2759" s="52">
        <v>2.9</v>
      </c>
      <c r="F2759" s="52">
        <v>2</v>
      </c>
      <c r="G2759" s="53">
        <v>2.5499999999999998</v>
      </c>
      <c r="H2759" s="53">
        <v>2.58</v>
      </c>
      <c r="I2759" s="52">
        <v>2</v>
      </c>
      <c r="J2759" s="53">
        <v>2.63</v>
      </c>
      <c r="K2759" s="53">
        <v>2.63</v>
      </c>
      <c r="L2759" s="52">
        <v>32</v>
      </c>
      <c r="M2759" s="52">
        <v>1</v>
      </c>
      <c r="N2759" s="52">
        <v>20</v>
      </c>
      <c r="O2759" s="52">
        <v>28</v>
      </c>
      <c r="P2759" s="54">
        <v>59.7224985</v>
      </c>
      <c r="Q2759" s="54">
        <v>28.929617500000006</v>
      </c>
      <c r="R2759" s="55">
        <v>3.6676870999999998</v>
      </c>
      <c r="U2759">
        <f t="shared" si="926"/>
        <v>0.66666666666666663</v>
      </c>
      <c r="V2759">
        <f t="shared" si="927"/>
        <v>0.86747720364741643</v>
      </c>
      <c r="W2759">
        <f t="shared" si="928"/>
        <v>0.5</v>
      </c>
      <c r="X2759">
        <f t="shared" si="929"/>
        <v>0.98976109215017061</v>
      </c>
      <c r="Y2759">
        <f t="shared" si="930"/>
        <v>0.2857142857142857</v>
      </c>
      <c r="Z2759">
        <f t="shared" si="931"/>
        <v>0.7750759878419452</v>
      </c>
      <c r="AA2759">
        <f t="shared" si="932"/>
        <v>0.78419452887537999</v>
      </c>
      <c r="AB2759">
        <f t="shared" si="933"/>
        <v>0.5</v>
      </c>
      <c r="AC2759">
        <f t="shared" si="934"/>
        <v>0.83227848101265811</v>
      </c>
      <c r="AD2759">
        <f t="shared" si="935"/>
        <v>0.83227848101265811</v>
      </c>
      <c r="AE2759">
        <f t="shared" si="936"/>
        <v>0.28333333333333333</v>
      </c>
      <c r="AF2759">
        <f t="shared" si="937"/>
        <v>0.16666666666666666</v>
      </c>
      <c r="AG2759">
        <f t="shared" si="938"/>
        <v>0.33333333333333331</v>
      </c>
      <c r="AH2759">
        <f t="shared" si="939"/>
        <v>3.6529680365296802E-3</v>
      </c>
      <c r="AI2759">
        <f t="shared" si="940"/>
        <v>0.32383900928792569</v>
      </c>
      <c r="AJ2759">
        <f t="shared" si="941"/>
        <v>0.36691542288557222</v>
      </c>
      <c r="AK2759">
        <f t="shared" si="942"/>
        <v>0.37931034482758619</v>
      </c>
      <c r="AM2759">
        <v>160</v>
      </c>
      <c r="AN2759">
        <v>500</v>
      </c>
      <c r="AO2759">
        <v>1061.4057018521096</v>
      </c>
      <c r="AP2759">
        <v>454.68590049882584</v>
      </c>
      <c r="AQ2759">
        <v>200</v>
      </c>
      <c r="AT2759">
        <f t="shared" si="943"/>
        <v>0.44366197183098594</v>
      </c>
      <c r="AU2759">
        <f t="shared" si="944"/>
        <v>0.26186291739894552</v>
      </c>
      <c r="AV2759">
        <f t="shared" si="945"/>
        <v>0.7497497328860403</v>
      </c>
      <c r="AW2759">
        <f t="shared" si="946"/>
        <v>0.22418413504420778</v>
      </c>
      <c r="AX2759">
        <f t="shared" si="947"/>
        <v>0.47619047619047616</v>
      </c>
    </row>
    <row r="2760" spans="2:50" ht="15">
      <c r="B2760" s="52">
        <v>1</v>
      </c>
      <c r="C2760" s="52">
        <v>3.16</v>
      </c>
      <c r="D2760" s="52">
        <v>2</v>
      </c>
      <c r="E2760" s="52">
        <v>2.91</v>
      </c>
      <c r="F2760" s="52">
        <v>1</v>
      </c>
      <c r="G2760" s="53">
        <v>2.56</v>
      </c>
      <c r="H2760" s="53">
        <v>2.6</v>
      </c>
      <c r="I2760" s="52">
        <v>2</v>
      </c>
      <c r="J2760" s="53">
        <v>2.7</v>
      </c>
      <c r="K2760" s="53">
        <v>2.7</v>
      </c>
      <c r="L2760" s="52">
        <v>25.5</v>
      </c>
      <c r="M2760" s="52">
        <v>1</v>
      </c>
      <c r="N2760" s="52">
        <v>20</v>
      </c>
      <c r="O2760" s="52">
        <v>28</v>
      </c>
      <c r="P2760" s="54">
        <v>128.9574475</v>
      </c>
      <c r="Q2760" s="54">
        <v>45.208656500000004</v>
      </c>
      <c r="R2760" s="55">
        <v>6.0310897500000005</v>
      </c>
      <c r="U2760">
        <f t="shared" si="926"/>
        <v>0.16666666666666666</v>
      </c>
      <c r="V2760">
        <f t="shared" si="927"/>
        <v>0.96048632218844987</v>
      </c>
      <c r="W2760">
        <f t="shared" si="928"/>
        <v>0.5</v>
      </c>
      <c r="X2760">
        <f t="shared" si="929"/>
        <v>0.99317406143344711</v>
      </c>
      <c r="Y2760">
        <f t="shared" si="930"/>
        <v>0.14285714285714285</v>
      </c>
      <c r="Z2760">
        <f t="shared" si="931"/>
        <v>0.77811550151975684</v>
      </c>
      <c r="AA2760">
        <f t="shared" si="932"/>
        <v>0.79027355623100304</v>
      </c>
      <c r="AB2760">
        <f t="shared" si="933"/>
        <v>0.5</v>
      </c>
      <c r="AC2760">
        <f t="shared" si="934"/>
        <v>0.85443037974683544</v>
      </c>
      <c r="AD2760">
        <f t="shared" si="935"/>
        <v>0.85443037974683544</v>
      </c>
      <c r="AE2760">
        <f t="shared" si="936"/>
        <v>0.17499999999999999</v>
      </c>
      <c r="AF2760">
        <f t="shared" si="937"/>
        <v>0.16666666666666666</v>
      </c>
      <c r="AG2760">
        <f t="shared" si="938"/>
        <v>0.33333333333333331</v>
      </c>
      <c r="AH2760">
        <f t="shared" si="939"/>
        <v>3.6529680365296802E-3</v>
      </c>
      <c r="AI2760">
        <f t="shared" si="940"/>
        <v>0.76099071207430347</v>
      </c>
      <c r="AJ2760">
        <f t="shared" si="941"/>
        <v>0.57338308457711451</v>
      </c>
      <c r="AK2760">
        <f t="shared" si="942"/>
        <v>0.62373225152129819</v>
      </c>
      <c r="AM2760">
        <v>140</v>
      </c>
      <c r="AN2760">
        <v>549.01960784313724</v>
      </c>
      <c r="AO2760">
        <v>1114.1839792387543</v>
      </c>
      <c r="AP2760">
        <v>472.48126165118936</v>
      </c>
      <c r="AQ2760">
        <v>219.60784313725492</v>
      </c>
      <c r="AT2760">
        <f t="shared" si="943"/>
        <v>0.30281690140845069</v>
      </c>
      <c r="AU2760">
        <f t="shared" si="944"/>
        <v>0.31355318928977566</v>
      </c>
      <c r="AV2760">
        <f t="shared" si="945"/>
        <v>0.78703095278506041</v>
      </c>
      <c r="AW2760">
        <f t="shared" si="946"/>
        <v>0.23295818685308328</v>
      </c>
      <c r="AX2760">
        <f t="shared" si="947"/>
        <v>0.52287581699346408</v>
      </c>
    </row>
    <row r="2761" spans="2:50" ht="15">
      <c r="B2761" s="52">
        <v>4</v>
      </c>
      <c r="C2761" s="52">
        <v>2.8540000000000001</v>
      </c>
      <c r="D2761" s="52">
        <v>1</v>
      </c>
      <c r="E2761" s="52">
        <v>2.2000000000000002</v>
      </c>
      <c r="F2761" s="52">
        <v>1</v>
      </c>
      <c r="G2761" s="53">
        <v>2.56</v>
      </c>
      <c r="H2761" s="53">
        <v>2.6</v>
      </c>
      <c r="I2761" s="52">
        <v>2</v>
      </c>
      <c r="J2761" s="53">
        <v>2.63</v>
      </c>
      <c r="K2761" s="53">
        <v>2.63</v>
      </c>
      <c r="L2761" s="52">
        <v>25.5</v>
      </c>
      <c r="M2761" s="52">
        <v>1</v>
      </c>
      <c r="N2761" s="52">
        <v>20</v>
      </c>
      <c r="O2761" s="52">
        <v>28</v>
      </c>
      <c r="P2761" s="54">
        <v>106.00988650000001</v>
      </c>
      <c r="Q2761" s="54">
        <v>35.500073</v>
      </c>
      <c r="R2761" s="55">
        <v>4.4914456999999999</v>
      </c>
      <c r="U2761">
        <f t="shared" si="926"/>
        <v>0.66666666666666663</v>
      </c>
      <c r="V2761">
        <f t="shared" si="927"/>
        <v>0.86747720364741643</v>
      </c>
      <c r="W2761">
        <f t="shared" si="928"/>
        <v>0.25</v>
      </c>
      <c r="X2761">
        <f t="shared" si="929"/>
        <v>0.75085324232081918</v>
      </c>
      <c r="Y2761">
        <f t="shared" si="930"/>
        <v>0.14285714285714285</v>
      </c>
      <c r="Z2761">
        <f t="shared" si="931"/>
        <v>0.77811550151975684</v>
      </c>
      <c r="AA2761">
        <f t="shared" si="932"/>
        <v>0.79027355623100304</v>
      </c>
      <c r="AB2761">
        <f t="shared" si="933"/>
        <v>0.5</v>
      </c>
      <c r="AC2761">
        <f t="shared" si="934"/>
        <v>0.83227848101265811</v>
      </c>
      <c r="AD2761">
        <f t="shared" si="935"/>
        <v>0.83227848101265811</v>
      </c>
      <c r="AE2761">
        <f t="shared" si="936"/>
        <v>0.17499999999999999</v>
      </c>
      <c r="AF2761">
        <f t="shared" si="937"/>
        <v>0.16666666666666666</v>
      </c>
      <c r="AG2761">
        <f t="shared" si="938"/>
        <v>0.33333333333333331</v>
      </c>
      <c r="AH2761">
        <f t="shared" si="939"/>
        <v>3.6529680365296802E-3</v>
      </c>
      <c r="AI2761">
        <f t="shared" si="940"/>
        <v>0.61609907120743046</v>
      </c>
      <c r="AJ2761">
        <f t="shared" si="941"/>
        <v>0.45024875621890548</v>
      </c>
      <c r="AK2761">
        <f t="shared" si="942"/>
        <v>0.46450304259634884</v>
      </c>
      <c r="AM2761">
        <v>140</v>
      </c>
      <c r="AN2761">
        <v>549.01960784313724</v>
      </c>
      <c r="AO2761">
        <v>1058.6957413148116</v>
      </c>
      <c r="AP2761">
        <v>596.93213649926417</v>
      </c>
      <c r="AQ2761">
        <v>41.17647058823529</v>
      </c>
      <c r="AT2761">
        <f t="shared" si="943"/>
        <v>0.30281690140845069</v>
      </c>
      <c r="AU2761">
        <f t="shared" si="944"/>
        <v>0.31355318928977566</v>
      </c>
      <c r="AV2761">
        <f t="shared" si="945"/>
        <v>0.74783548634918307</v>
      </c>
      <c r="AW2761">
        <f t="shared" si="946"/>
        <v>0.2943190333246854</v>
      </c>
      <c r="AX2761">
        <f t="shared" si="947"/>
        <v>9.8039215686274495E-2</v>
      </c>
    </row>
    <row r="2762" spans="2:50" ht="15">
      <c r="B2762" s="52">
        <v>5</v>
      </c>
      <c r="C2762" s="52">
        <v>3.22</v>
      </c>
      <c r="D2762" s="52">
        <v>4</v>
      </c>
      <c r="E2762" s="52">
        <v>2.5550000000000002</v>
      </c>
      <c r="F2762" s="52">
        <v>2</v>
      </c>
      <c r="G2762" s="53">
        <v>2.5499999999999998</v>
      </c>
      <c r="H2762" s="53">
        <v>2.58</v>
      </c>
      <c r="I2762" s="52">
        <v>2</v>
      </c>
      <c r="J2762" s="53">
        <v>2.63</v>
      </c>
      <c r="K2762" s="53">
        <v>2.63</v>
      </c>
      <c r="L2762" s="52">
        <v>25.5</v>
      </c>
      <c r="M2762" s="52">
        <v>1</v>
      </c>
      <c r="N2762" s="52">
        <v>20</v>
      </c>
      <c r="O2762" s="52">
        <v>28</v>
      </c>
      <c r="P2762" s="54">
        <v>112.6784085</v>
      </c>
      <c r="Q2762" s="54">
        <v>37.167203499999999</v>
      </c>
      <c r="R2762" s="55">
        <v>5.5505639000000002</v>
      </c>
      <c r="U2762">
        <f t="shared" si="926"/>
        <v>0.83333333333333337</v>
      </c>
      <c r="V2762">
        <f t="shared" si="927"/>
        <v>0.97872340425531923</v>
      </c>
      <c r="W2762">
        <f t="shared" si="928"/>
        <v>1</v>
      </c>
      <c r="X2762">
        <f t="shared" si="929"/>
        <v>0.87201365187713309</v>
      </c>
      <c r="Y2762">
        <f t="shared" si="930"/>
        <v>0.2857142857142857</v>
      </c>
      <c r="Z2762">
        <f t="shared" si="931"/>
        <v>0.7750759878419452</v>
      </c>
      <c r="AA2762">
        <f t="shared" si="932"/>
        <v>0.78419452887537999</v>
      </c>
      <c r="AB2762">
        <f t="shared" si="933"/>
        <v>0.5</v>
      </c>
      <c r="AC2762">
        <f t="shared" si="934"/>
        <v>0.83227848101265811</v>
      </c>
      <c r="AD2762">
        <f t="shared" si="935"/>
        <v>0.83227848101265811</v>
      </c>
      <c r="AE2762">
        <f t="shared" si="936"/>
        <v>0.17499999999999999</v>
      </c>
      <c r="AF2762">
        <f t="shared" si="937"/>
        <v>0.16666666666666666</v>
      </c>
      <c r="AG2762">
        <f t="shared" si="938"/>
        <v>0.33333333333333331</v>
      </c>
      <c r="AH2762">
        <f t="shared" si="939"/>
        <v>3.6529680365296802E-3</v>
      </c>
      <c r="AI2762">
        <f t="shared" si="940"/>
        <v>0.65820433436532511</v>
      </c>
      <c r="AJ2762">
        <f t="shared" si="941"/>
        <v>0.47139303482587064</v>
      </c>
      <c r="AK2762">
        <f t="shared" si="942"/>
        <v>0.57403651115618659</v>
      </c>
      <c r="AM2762">
        <v>140</v>
      </c>
      <c r="AN2762">
        <v>549.01960784313724</v>
      </c>
      <c r="AO2762">
        <v>1078.1728849948884</v>
      </c>
      <c r="AP2762">
        <v>485.64987552714666</v>
      </c>
      <c r="AQ2762">
        <v>192.15686274509801</v>
      </c>
      <c r="AT2762">
        <f t="shared" si="943"/>
        <v>0.30281690140845069</v>
      </c>
      <c r="AU2762">
        <f t="shared" si="944"/>
        <v>0.31355318928977566</v>
      </c>
      <c r="AV2762">
        <f t="shared" si="945"/>
        <v>0.76159364050836931</v>
      </c>
      <c r="AW2762">
        <f t="shared" si="946"/>
        <v>0.23945100817935236</v>
      </c>
      <c r="AX2762">
        <f t="shared" si="947"/>
        <v>0.45751633986928097</v>
      </c>
    </row>
    <row r="2763" spans="2:50" ht="15">
      <c r="B2763" s="52">
        <v>1</v>
      </c>
      <c r="C2763" s="52">
        <v>3.16</v>
      </c>
      <c r="D2763" s="52">
        <v>4</v>
      </c>
      <c r="E2763" s="52">
        <v>2.6739999999999999</v>
      </c>
      <c r="F2763" s="52">
        <v>1</v>
      </c>
      <c r="G2763" s="53">
        <v>2.56</v>
      </c>
      <c r="H2763" s="53">
        <v>2.6</v>
      </c>
      <c r="I2763" s="52">
        <v>2</v>
      </c>
      <c r="J2763" s="53">
        <v>2.7</v>
      </c>
      <c r="K2763" s="53">
        <v>2.7</v>
      </c>
      <c r="L2763" s="52">
        <v>27.3</v>
      </c>
      <c r="M2763" s="52">
        <v>1</v>
      </c>
      <c r="N2763" s="52">
        <v>20</v>
      </c>
      <c r="O2763" s="52">
        <v>28</v>
      </c>
      <c r="P2763" s="54">
        <v>95.712903999999995</v>
      </c>
      <c r="Q2763" s="54">
        <v>40.305331500000001</v>
      </c>
      <c r="R2763" s="55">
        <v>5.4034641500000005</v>
      </c>
      <c r="U2763">
        <f t="shared" ref="U2763:U2826" si="948">(B2763-B$2)/(B$3-B$2)</f>
        <v>0.16666666666666666</v>
      </c>
      <c r="V2763">
        <f t="shared" ref="V2763:V2826" si="949">(C2763-C$2)/(C$3-C$2)</f>
        <v>0.96048632218844987</v>
      </c>
      <c r="W2763">
        <f t="shared" ref="W2763:W2826" si="950">(D2763-D$2)/(D$3-D$2)</f>
        <v>1</v>
      </c>
      <c r="X2763">
        <f t="shared" ref="X2763:X2826" si="951">(E2763-E$2)/(E$3-E$2)</f>
        <v>0.91262798634812281</v>
      </c>
      <c r="Y2763">
        <f t="shared" ref="Y2763:Y2826" si="952">(F2763-F$2)/(F$3-F$2)</f>
        <v>0.14285714285714285</v>
      </c>
      <c r="Z2763">
        <f t="shared" ref="Z2763:Z2826" si="953">(G2763-G$2)/(G$3-G$2)</f>
        <v>0.77811550151975684</v>
      </c>
      <c r="AA2763">
        <f t="shared" ref="AA2763:AA2826" si="954">(H2763-H$2)/(H$3-H$2)</f>
        <v>0.79027355623100304</v>
      </c>
      <c r="AB2763">
        <f t="shared" ref="AB2763:AB2826" si="955">(I2763-I$2)/(I$3-I$2)</f>
        <v>0.5</v>
      </c>
      <c r="AC2763">
        <f t="shared" ref="AC2763:AC2826" si="956">(J2763-J$2)/(J$3-J$2)</f>
        <v>0.85443037974683544</v>
      </c>
      <c r="AD2763">
        <f t="shared" ref="AD2763:AD2826" si="957">(K2763-K$2)/(K$3-K$2)</f>
        <v>0.85443037974683544</v>
      </c>
      <c r="AE2763">
        <f t="shared" ref="AE2763:AE2826" si="958">(L2763-L$2)/(L$3-L$2)</f>
        <v>0.20500000000000002</v>
      </c>
      <c r="AF2763">
        <f t="shared" ref="AF2763:AF2826" si="959">(M2763-M$2)/(M$3-M$2)</f>
        <v>0.16666666666666666</v>
      </c>
      <c r="AG2763">
        <f t="shared" ref="AG2763:AG2826" si="960">(N2763-N$2)/(N$3-N$2)</f>
        <v>0.33333333333333331</v>
      </c>
      <c r="AH2763">
        <f t="shared" ref="AH2763:AH2826" si="961">(O2763-O$2)/(O$3-O$2)</f>
        <v>3.6529680365296802E-3</v>
      </c>
      <c r="AI2763">
        <f t="shared" ref="AI2763:AI2826" si="962">(P2763-P$2)/(P$3-P$2)</f>
        <v>0.55108359133126938</v>
      </c>
      <c r="AJ2763">
        <f t="shared" ref="AJ2763:AJ2826" si="963">(Q2763-Q$2)/(Q$3-Q$2)</f>
        <v>0.51119402985074625</v>
      </c>
      <c r="AK2763">
        <f t="shared" ref="AK2763:AK2826" si="964">(R2763-R$2)/(R$3-R$2)</f>
        <v>0.55882352941176472</v>
      </c>
      <c r="AM2763">
        <v>150</v>
      </c>
      <c r="AN2763">
        <v>549.45054945054937</v>
      </c>
      <c r="AO2763">
        <v>1079.8240098246554</v>
      </c>
      <c r="AP2763">
        <v>382.29159387787433</v>
      </c>
      <c r="AQ2763">
        <v>302.19780219780216</v>
      </c>
      <c r="AT2763">
        <f t="shared" ref="AT2763:AT2826" si="965">(AM2763-AM$3)/(AM$2-AM$3)</f>
        <v>0.37323943661971831</v>
      </c>
      <c r="AU2763">
        <f t="shared" ref="AU2763:AU2826" si="966">(AN2763-AN$3)/(AN$2-AN$3)</f>
        <v>0.3140076092624422</v>
      </c>
      <c r="AV2763">
        <f t="shared" ref="AV2763:AV2826" si="967">(AO2763-AO$3)/(AO$2-AO$3)</f>
        <v>0.76275995269033636</v>
      </c>
      <c r="AW2763">
        <f t="shared" ref="AW2763:AW2826" si="968">(AP2763-AP$3)/(AP$2-AP$3)</f>
        <v>0.1884899228547865</v>
      </c>
      <c r="AX2763">
        <f t="shared" ref="AX2763:AX2826" si="969">(AQ2763-AQ$3)/(AQ$2-AQ$3)</f>
        <v>0.71951857666143371</v>
      </c>
    </row>
    <row r="2764" spans="2:50" ht="15">
      <c r="B2764" s="52">
        <v>4</v>
      </c>
      <c r="C2764" s="52">
        <v>2.8540000000000001</v>
      </c>
      <c r="D2764" s="56">
        <v>0</v>
      </c>
      <c r="E2764" s="52">
        <v>1</v>
      </c>
      <c r="F2764" s="52">
        <v>1</v>
      </c>
      <c r="G2764" s="53">
        <v>2.56</v>
      </c>
      <c r="H2764" s="53">
        <v>2.6</v>
      </c>
      <c r="I2764" s="52">
        <v>2</v>
      </c>
      <c r="J2764" s="53">
        <v>2.63</v>
      </c>
      <c r="K2764" s="53">
        <v>2.63</v>
      </c>
      <c r="L2764" s="52">
        <v>27.3</v>
      </c>
      <c r="M2764" s="52">
        <v>1</v>
      </c>
      <c r="N2764" s="52">
        <v>20</v>
      </c>
      <c r="O2764" s="52">
        <v>28</v>
      </c>
      <c r="P2764" s="54">
        <v>86.396586499999998</v>
      </c>
      <c r="Q2764" s="54">
        <v>35.009740499999999</v>
      </c>
      <c r="R2764" s="55">
        <v>4.1678262500000001</v>
      </c>
      <c r="U2764">
        <f t="shared" si="948"/>
        <v>0.66666666666666663</v>
      </c>
      <c r="V2764">
        <f t="shared" si="949"/>
        <v>0.86747720364741643</v>
      </c>
      <c r="W2764">
        <f t="shared" si="950"/>
        <v>0</v>
      </c>
      <c r="X2764">
        <f t="shared" si="951"/>
        <v>0.34129692832764502</v>
      </c>
      <c r="Y2764">
        <f t="shared" si="952"/>
        <v>0.14285714285714285</v>
      </c>
      <c r="Z2764">
        <f t="shared" si="953"/>
        <v>0.77811550151975684</v>
      </c>
      <c r="AA2764">
        <f t="shared" si="954"/>
        <v>0.79027355623100304</v>
      </c>
      <c r="AB2764">
        <f t="shared" si="955"/>
        <v>0.5</v>
      </c>
      <c r="AC2764">
        <f t="shared" si="956"/>
        <v>0.83227848101265811</v>
      </c>
      <c r="AD2764">
        <f t="shared" si="957"/>
        <v>0.83227848101265811</v>
      </c>
      <c r="AE2764">
        <f t="shared" si="958"/>
        <v>0.20500000000000002</v>
      </c>
      <c r="AF2764">
        <f t="shared" si="959"/>
        <v>0.16666666666666666</v>
      </c>
      <c r="AG2764">
        <f t="shared" si="960"/>
        <v>0.33333333333333331</v>
      </c>
      <c r="AH2764">
        <f t="shared" si="961"/>
        <v>3.6529680365296802E-3</v>
      </c>
      <c r="AI2764">
        <f t="shared" si="962"/>
        <v>0.49226006191950467</v>
      </c>
      <c r="AJ2764">
        <f t="shared" si="963"/>
        <v>0.44402985074626866</v>
      </c>
      <c r="AK2764">
        <f t="shared" si="964"/>
        <v>0.43103448275862066</v>
      </c>
      <c r="AM2764">
        <v>150</v>
      </c>
      <c r="AN2764">
        <v>549.45054945054937</v>
      </c>
      <c r="AO2764">
        <v>1047.6287624617848</v>
      </c>
      <c r="AP2764">
        <v>629.8879177710869</v>
      </c>
      <c r="AQ2764">
        <v>0</v>
      </c>
      <c r="AT2764">
        <f t="shared" si="965"/>
        <v>0.37323943661971831</v>
      </c>
      <c r="AU2764">
        <f t="shared" si="966"/>
        <v>0.3140076092624422</v>
      </c>
      <c r="AV2764">
        <f t="shared" si="967"/>
        <v>0.7400180566666088</v>
      </c>
      <c r="AW2764">
        <f t="shared" si="968"/>
        <v>0.31056797201186326</v>
      </c>
      <c r="AX2764">
        <f t="shared" si="969"/>
        <v>0</v>
      </c>
    </row>
    <row r="2765" spans="2:50" ht="15">
      <c r="B2765" s="52">
        <v>5</v>
      </c>
      <c r="C2765" s="52">
        <v>3.22</v>
      </c>
      <c r="D2765" s="52">
        <v>4</v>
      </c>
      <c r="E2765" s="52">
        <v>2.669</v>
      </c>
      <c r="F2765" s="52">
        <v>2</v>
      </c>
      <c r="G2765" s="53">
        <v>2.5499999999999998</v>
      </c>
      <c r="H2765" s="53">
        <v>2.58</v>
      </c>
      <c r="I2765" s="52">
        <v>2</v>
      </c>
      <c r="J2765" s="53">
        <v>2.63</v>
      </c>
      <c r="K2765" s="53">
        <v>2.63</v>
      </c>
      <c r="L2765" s="52">
        <v>27.3</v>
      </c>
      <c r="M2765" s="52">
        <v>1</v>
      </c>
      <c r="N2765" s="52">
        <v>20</v>
      </c>
      <c r="O2765" s="52">
        <v>28</v>
      </c>
      <c r="P2765" s="54">
        <v>96.301303000000004</v>
      </c>
      <c r="Q2765" s="54">
        <v>36.578804500000004</v>
      </c>
      <c r="R2765" s="55">
        <v>5.2563643999999998</v>
      </c>
      <c r="U2765">
        <f t="shared" si="948"/>
        <v>0.83333333333333337</v>
      </c>
      <c r="V2765">
        <f t="shared" si="949"/>
        <v>0.97872340425531923</v>
      </c>
      <c r="W2765">
        <f t="shared" si="950"/>
        <v>1</v>
      </c>
      <c r="X2765">
        <f t="shared" si="951"/>
        <v>0.91092150170648456</v>
      </c>
      <c r="Y2765">
        <f t="shared" si="952"/>
        <v>0.2857142857142857</v>
      </c>
      <c r="Z2765">
        <f t="shared" si="953"/>
        <v>0.7750759878419452</v>
      </c>
      <c r="AA2765">
        <f t="shared" si="954"/>
        <v>0.78419452887537999</v>
      </c>
      <c r="AB2765">
        <f t="shared" si="955"/>
        <v>0.5</v>
      </c>
      <c r="AC2765">
        <f t="shared" si="956"/>
        <v>0.83227848101265811</v>
      </c>
      <c r="AD2765">
        <f t="shared" si="957"/>
        <v>0.83227848101265811</v>
      </c>
      <c r="AE2765">
        <f t="shared" si="958"/>
        <v>0.20500000000000002</v>
      </c>
      <c r="AF2765">
        <f t="shared" si="959"/>
        <v>0.16666666666666666</v>
      </c>
      <c r="AG2765">
        <f t="shared" si="960"/>
        <v>0.33333333333333331</v>
      </c>
      <c r="AH2765">
        <f t="shared" si="961"/>
        <v>3.6529680365296802E-3</v>
      </c>
      <c r="AI2765">
        <f t="shared" si="962"/>
        <v>0.55479876160990715</v>
      </c>
      <c r="AJ2765">
        <f t="shared" si="963"/>
        <v>0.46393034825870649</v>
      </c>
      <c r="AK2765">
        <f t="shared" si="964"/>
        <v>0.54361054766734274</v>
      </c>
      <c r="AM2765">
        <v>150</v>
      </c>
      <c r="AN2765">
        <v>549.45054945054937</v>
      </c>
      <c r="AO2765">
        <v>1069.5707603258732</v>
      </c>
      <c r="AP2765">
        <v>515.74386773306298</v>
      </c>
      <c r="AQ2765">
        <v>151.09890109890108</v>
      </c>
      <c r="AT2765">
        <f t="shared" si="965"/>
        <v>0.37323943661971831</v>
      </c>
      <c r="AU2765">
        <f t="shared" si="966"/>
        <v>0.3140076092624422</v>
      </c>
      <c r="AV2765">
        <f t="shared" si="967"/>
        <v>0.75551732052856091</v>
      </c>
      <c r="AW2765">
        <f t="shared" si="968"/>
        <v>0.25428893388874635</v>
      </c>
      <c r="AX2765">
        <f t="shared" si="969"/>
        <v>0.35975928833071685</v>
      </c>
    </row>
    <row r="2766" spans="2:50" ht="15">
      <c r="B2766" s="52">
        <v>1</v>
      </c>
      <c r="C2766" s="52">
        <v>3.16</v>
      </c>
      <c r="D2766" s="52">
        <v>4</v>
      </c>
      <c r="E2766" s="52">
        <v>2.762</v>
      </c>
      <c r="F2766" s="52">
        <v>1</v>
      </c>
      <c r="G2766" s="53">
        <v>2.56</v>
      </c>
      <c r="H2766" s="53">
        <v>2.6</v>
      </c>
      <c r="I2766" s="52">
        <v>2</v>
      </c>
      <c r="J2766" s="53">
        <v>2.7</v>
      </c>
      <c r="K2766" s="53">
        <v>2.7</v>
      </c>
      <c r="L2766" s="52">
        <v>29.1</v>
      </c>
      <c r="M2766" s="52">
        <v>1</v>
      </c>
      <c r="N2766" s="52">
        <v>20</v>
      </c>
      <c r="O2766" s="52">
        <v>28</v>
      </c>
      <c r="P2766" s="54">
        <v>88.455983000000003</v>
      </c>
      <c r="Q2766" s="54">
        <v>38.147868500000001</v>
      </c>
      <c r="R2766" s="55">
        <v>5.8153434499999994</v>
      </c>
      <c r="U2766">
        <f t="shared" si="948"/>
        <v>0.16666666666666666</v>
      </c>
      <c r="V2766">
        <f t="shared" si="949"/>
        <v>0.96048632218844987</v>
      </c>
      <c r="W2766">
        <f t="shared" si="950"/>
        <v>1</v>
      </c>
      <c r="X2766">
        <f t="shared" si="951"/>
        <v>0.94266211604095562</v>
      </c>
      <c r="Y2766">
        <f t="shared" si="952"/>
        <v>0.14285714285714285</v>
      </c>
      <c r="Z2766">
        <f t="shared" si="953"/>
        <v>0.77811550151975684</v>
      </c>
      <c r="AA2766">
        <f t="shared" si="954"/>
        <v>0.79027355623100304</v>
      </c>
      <c r="AB2766">
        <f t="shared" si="955"/>
        <v>0.5</v>
      </c>
      <c r="AC2766">
        <f t="shared" si="956"/>
        <v>0.85443037974683544</v>
      </c>
      <c r="AD2766">
        <f t="shared" si="957"/>
        <v>0.85443037974683544</v>
      </c>
      <c r="AE2766">
        <f t="shared" si="958"/>
        <v>0.23500000000000001</v>
      </c>
      <c r="AF2766">
        <f t="shared" si="959"/>
        <v>0.16666666666666666</v>
      </c>
      <c r="AG2766">
        <f t="shared" si="960"/>
        <v>0.33333333333333331</v>
      </c>
      <c r="AH2766">
        <f t="shared" si="961"/>
        <v>3.6529680365296802E-3</v>
      </c>
      <c r="AI2766">
        <f t="shared" si="962"/>
        <v>0.50526315789473686</v>
      </c>
      <c r="AJ2766">
        <f t="shared" si="963"/>
        <v>0.48383084577114427</v>
      </c>
      <c r="AK2766">
        <f t="shared" si="964"/>
        <v>0.60141987829614596</v>
      </c>
      <c r="AM2766">
        <v>160</v>
      </c>
      <c r="AN2766">
        <v>549.82817869415805</v>
      </c>
      <c r="AO2766">
        <v>1071.2459403106682</v>
      </c>
      <c r="AP2766">
        <v>411.9957596143858</v>
      </c>
      <c r="AQ2766">
        <v>261.16838487972507</v>
      </c>
      <c r="AT2766">
        <f t="shared" si="965"/>
        <v>0.44366197183098594</v>
      </c>
      <c r="AU2766">
        <f t="shared" si="966"/>
        <v>0.3144058123312739</v>
      </c>
      <c r="AV2766">
        <f t="shared" si="967"/>
        <v>0.75670062465434851</v>
      </c>
      <c r="AW2766">
        <f t="shared" si="968"/>
        <v>0.20313564355020272</v>
      </c>
      <c r="AX2766">
        <f t="shared" si="969"/>
        <v>0.62182948780886926</v>
      </c>
    </row>
    <row r="2767" spans="2:50" ht="15">
      <c r="B2767" s="52">
        <v>4</v>
      </c>
      <c r="C2767" s="52">
        <v>2.8540000000000001</v>
      </c>
      <c r="D2767" s="52">
        <v>1</v>
      </c>
      <c r="E2767" s="52">
        <v>2.2000000000000002</v>
      </c>
      <c r="F2767" s="52">
        <v>1</v>
      </c>
      <c r="G2767" s="53">
        <v>2.56</v>
      </c>
      <c r="H2767" s="53">
        <v>2.6</v>
      </c>
      <c r="I2767" s="52">
        <v>2</v>
      </c>
      <c r="J2767" s="53">
        <v>2.63</v>
      </c>
      <c r="K2767" s="53">
        <v>2.63</v>
      </c>
      <c r="L2767" s="52">
        <v>29.1</v>
      </c>
      <c r="M2767" s="52">
        <v>1</v>
      </c>
      <c r="N2767" s="52">
        <v>20</v>
      </c>
      <c r="O2767" s="52">
        <v>28</v>
      </c>
      <c r="P2767" s="54">
        <v>86.102387000000007</v>
      </c>
      <c r="Q2767" s="54">
        <v>33.440676500000002</v>
      </c>
      <c r="R2767" s="55">
        <v>3.8540134499999996</v>
      </c>
      <c r="U2767">
        <f t="shared" si="948"/>
        <v>0.66666666666666663</v>
      </c>
      <c r="V2767">
        <f t="shared" si="949"/>
        <v>0.86747720364741643</v>
      </c>
      <c r="W2767">
        <f t="shared" si="950"/>
        <v>0.25</v>
      </c>
      <c r="X2767">
        <f t="shared" si="951"/>
        <v>0.75085324232081918</v>
      </c>
      <c r="Y2767">
        <f t="shared" si="952"/>
        <v>0.14285714285714285</v>
      </c>
      <c r="Z2767">
        <f t="shared" si="953"/>
        <v>0.77811550151975684</v>
      </c>
      <c r="AA2767">
        <f t="shared" si="954"/>
        <v>0.79027355623100304</v>
      </c>
      <c r="AB2767">
        <f t="shared" si="955"/>
        <v>0.5</v>
      </c>
      <c r="AC2767">
        <f t="shared" si="956"/>
        <v>0.83227848101265811</v>
      </c>
      <c r="AD2767">
        <f t="shared" si="957"/>
        <v>0.83227848101265811</v>
      </c>
      <c r="AE2767">
        <f t="shared" si="958"/>
        <v>0.23500000000000001</v>
      </c>
      <c r="AF2767">
        <f t="shared" si="959"/>
        <v>0.16666666666666666</v>
      </c>
      <c r="AG2767">
        <f t="shared" si="960"/>
        <v>0.33333333333333331</v>
      </c>
      <c r="AH2767">
        <f t="shared" si="961"/>
        <v>3.6529680365296802E-3</v>
      </c>
      <c r="AI2767">
        <f t="shared" si="962"/>
        <v>0.49040247678018584</v>
      </c>
      <c r="AJ2767">
        <f t="shared" si="963"/>
        <v>0.42412935323383089</v>
      </c>
      <c r="AK2767">
        <f t="shared" si="964"/>
        <v>0.39858012170385387</v>
      </c>
      <c r="AM2767">
        <v>160</v>
      </c>
      <c r="AN2767">
        <v>549.82817869415805</v>
      </c>
      <c r="AO2767">
        <v>1019.9248402776972</v>
      </c>
      <c r="AP2767">
        <v>534.20399962989495</v>
      </c>
      <c r="AQ2767">
        <v>82.474226804123703</v>
      </c>
      <c r="AT2767">
        <f t="shared" si="965"/>
        <v>0.44366197183098594</v>
      </c>
      <c r="AU2767">
        <f t="shared" si="966"/>
        <v>0.3144058123312739</v>
      </c>
      <c r="AV2767">
        <f t="shared" si="967"/>
        <v>0.72044871742038963</v>
      </c>
      <c r="AW2767">
        <f t="shared" si="968"/>
        <v>0.26339075274337331</v>
      </c>
      <c r="AX2767">
        <f t="shared" si="969"/>
        <v>0.196367206676485</v>
      </c>
    </row>
    <row r="2768" spans="2:50" ht="15">
      <c r="B2768" s="52">
        <v>5</v>
      </c>
      <c r="C2768" s="52">
        <v>3.22</v>
      </c>
      <c r="D2768" s="52">
        <v>2</v>
      </c>
      <c r="E2768" s="52">
        <v>2.91</v>
      </c>
      <c r="F2768" s="52">
        <v>2</v>
      </c>
      <c r="G2768" s="53">
        <v>2.5499999999999998</v>
      </c>
      <c r="H2768" s="53">
        <v>2.58</v>
      </c>
      <c r="I2768" s="52">
        <v>2</v>
      </c>
      <c r="J2768" s="53">
        <v>2.63</v>
      </c>
      <c r="K2768" s="53">
        <v>2.63</v>
      </c>
      <c r="L2768" s="52">
        <v>29.1</v>
      </c>
      <c r="M2768" s="52">
        <v>1</v>
      </c>
      <c r="N2768" s="52">
        <v>20</v>
      </c>
      <c r="O2768" s="52">
        <v>28</v>
      </c>
      <c r="P2768" s="54">
        <v>100.91042849999999</v>
      </c>
      <c r="Q2768" s="54">
        <v>36.480738000000002</v>
      </c>
      <c r="R2768" s="55">
        <v>4.8640984000000005</v>
      </c>
      <c r="U2768">
        <f t="shared" si="948"/>
        <v>0.83333333333333337</v>
      </c>
      <c r="V2768">
        <f t="shared" si="949"/>
        <v>0.97872340425531923</v>
      </c>
      <c r="W2768">
        <f t="shared" si="950"/>
        <v>0.5</v>
      </c>
      <c r="X2768">
        <f t="shared" si="951"/>
        <v>0.99317406143344711</v>
      </c>
      <c r="Y2768">
        <f t="shared" si="952"/>
        <v>0.2857142857142857</v>
      </c>
      <c r="Z2768">
        <f t="shared" si="953"/>
        <v>0.7750759878419452</v>
      </c>
      <c r="AA2768">
        <f t="shared" si="954"/>
        <v>0.78419452887537999</v>
      </c>
      <c r="AB2768">
        <f t="shared" si="955"/>
        <v>0.5</v>
      </c>
      <c r="AC2768">
        <f t="shared" si="956"/>
        <v>0.83227848101265811</v>
      </c>
      <c r="AD2768">
        <f t="shared" si="957"/>
        <v>0.83227848101265811</v>
      </c>
      <c r="AE2768">
        <f t="shared" si="958"/>
        <v>0.23500000000000001</v>
      </c>
      <c r="AF2768">
        <f t="shared" si="959"/>
        <v>0.16666666666666666</v>
      </c>
      <c r="AG2768">
        <f t="shared" si="960"/>
        <v>0.33333333333333331</v>
      </c>
      <c r="AH2768">
        <f t="shared" si="961"/>
        <v>3.6529680365296802E-3</v>
      </c>
      <c r="AI2768">
        <f t="shared" si="962"/>
        <v>0.58390092879256961</v>
      </c>
      <c r="AJ2768">
        <f t="shared" si="963"/>
        <v>0.46268656716417911</v>
      </c>
      <c r="AK2768">
        <f t="shared" si="964"/>
        <v>0.50304259634888437</v>
      </c>
      <c r="AM2768">
        <v>160</v>
      </c>
      <c r="AN2768">
        <v>549.82817869415805</v>
      </c>
      <c r="AO2768">
        <v>1061.3470176761575</v>
      </c>
      <c r="AP2768">
        <v>546.09627159259946</v>
      </c>
      <c r="AQ2768">
        <v>109.96563573883162</v>
      </c>
      <c r="AT2768">
        <f t="shared" si="965"/>
        <v>0.44366197183098594</v>
      </c>
      <c r="AU2768">
        <f t="shared" si="966"/>
        <v>0.3144058123312739</v>
      </c>
      <c r="AV2768">
        <f t="shared" si="967"/>
        <v>0.74970827989104705</v>
      </c>
      <c r="AW2768">
        <f t="shared" si="968"/>
        <v>0.26925427017539511</v>
      </c>
      <c r="AX2768">
        <f t="shared" si="969"/>
        <v>0.26182294223531338</v>
      </c>
    </row>
    <row r="2769" spans="2:50" ht="15">
      <c r="B2769" s="52">
        <v>4</v>
      </c>
      <c r="C2769" s="52">
        <v>2.8540000000000001</v>
      </c>
      <c r="D2769" s="52">
        <v>2</v>
      </c>
      <c r="E2769" s="52">
        <v>2.91</v>
      </c>
      <c r="F2769" s="52">
        <v>1</v>
      </c>
      <c r="G2769" s="53">
        <v>2.56</v>
      </c>
      <c r="H2769" s="53">
        <v>2.6</v>
      </c>
      <c r="I2769" s="52">
        <v>2</v>
      </c>
      <c r="J2769" s="53">
        <v>2.7</v>
      </c>
      <c r="K2769" s="53">
        <v>2.7</v>
      </c>
      <c r="L2769" s="52">
        <v>23.3</v>
      </c>
      <c r="M2769" s="52">
        <v>1</v>
      </c>
      <c r="N2769" s="52">
        <v>20</v>
      </c>
      <c r="O2769" s="52">
        <v>28</v>
      </c>
      <c r="P2769" s="54">
        <v>113.65907350000001</v>
      </c>
      <c r="Q2769" s="54">
        <v>38.049802</v>
      </c>
      <c r="R2769" s="55">
        <v>5.8937966500000005</v>
      </c>
      <c r="U2769">
        <f t="shared" si="948"/>
        <v>0.66666666666666663</v>
      </c>
      <c r="V2769">
        <f t="shared" si="949"/>
        <v>0.86747720364741643</v>
      </c>
      <c r="W2769">
        <f t="shared" si="950"/>
        <v>0.5</v>
      </c>
      <c r="X2769">
        <f t="shared" si="951"/>
        <v>0.99317406143344711</v>
      </c>
      <c r="Y2769">
        <f t="shared" si="952"/>
        <v>0.14285714285714285</v>
      </c>
      <c r="Z2769">
        <f t="shared" si="953"/>
        <v>0.77811550151975684</v>
      </c>
      <c r="AA2769">
        <f t="shared" si="954"/>
        <v>0.79027355623100304</v>
      </c>
      <c r="AB2769">
        <f t="shared" si="955"/>
        <v>0.5</v>
      </c>
      <c r="AC2769">
        <f t="shared" si="956"/>
        <v>0.85443037974683544</v>
      </c>
      <c r="AD2769">
        <f t="shared" si="957"/>
        <v>0.85443037974683544</v>
      </c>
      <c r="AE2769">
        <f t="shared" si="958"/>
        <v>0.13833333333333334</v>
      </c>
      <c r="AF2769">
        <f t="shared" si="959"/>
        <v>0.16666666666666666</v>
      </c>
      <c r="AG2769">
        <f t="shared" si="960"/>
        <v>0.33333333333333331</v>
      </c>
      <c r="AH2769">
        <f t="shared" si="961"/>
        <v>3.6529680365296802E-3</v>
      </c>
      <c r="AI2769">
        <f t="shared" si="962"/>
        <v>0.66439628482972146</v>
      </c>
      <c r="AJ2769">
        <f t="shared" si="963"/>
        <v>0.48258706467661688</v>
      </c>
      <c r="AK2769">
        <f t="shared" si="964"/>
        <v>0.60953346855983781</v>
      </c>
      <c r="AM2769">
        <v>140</v>
      </c>
      <c r="AN2769">
        <v>600.85836909871239</v>
      </c>
      <c r="AO2769">
        <v>1063.4770508616348</v>
      </c>
      <c r="AP2769">
        <v>514.17204045838446</v>
      </c>
      <c r="AQ2769">
        <v>120.17167381974248</v>
      </c>
      <c r="AT2769">
        <f t="shared" si="965"/>
        <v>0.30281690140845069</v>
      </c>
      <c r="AU2769">
        <f t="shared" si="966"/>
        <v>0.36821620643097969</v>
      </c>
      <c r="AV2769">
        <f t="shared" si="967"/>
        <v>0.75121288063802183</v>
      </c>
      <c r="AW2769">
        <f t="shared" si="968"/>
        <v>0.25351394012354245</v>
      </c>
      <c r="AX2769">
        <f t="shared" si="969"/>
        <v>0.28612303290414876</v>
      </c>
    </row>
    <row r="2770" spans="2:50" ht="15">
      <c r="B2770" s="52">
        <v>5</v>
      </c>
      <c r="C2770" s="52">
        <v>3.22</v>
      </c>
      <c r="D2770" s="52">
        <v>4</v>
      </c>
      <c r="E2770" s="52">
        <v>2.5750000000000002</v>
      </c>
      <c r="F2770" s="52">
        <v>1</v>
      </c>
      <c r="G2770" s="53">
        <v>2.56</v>
      </c>
      <c r="H2770" s="53">
        <v>2.6</v>
      </c>
      <c r="I2770" s="52">
        <v>2</v>
      </c>
      <c r="J2770" s="53">
        <v>2.63</v>
      </c>
      <c r="K2770" s="53">
        <v>2.63</v>
      </c>
      <c r="L2770" s="52">
        <v>23.3</v>
      </c>
      <c r="M2770" s="52">
        <v>1</v>
      </c>
      <c r="N2770" s="52">
        <v>20</v>
      </c>
      <c r="O2770" s="52">
        <v>28</v>
      </c>
      <c r="P2770" s="54">
        <v>121.994726</v>
      </c>
      <c r="Q2770" s="54">
        <v>38.049802</v>
      </c>
      <c r="R2770" s="55">
        <v>6.0899296500000002</v>
      </c>
      <c r="U2770">
        <f t="shared" si="948"/>
        <v>0.83333333333333337</v>
      </c>
      <c r="V2770">
        <f t="shared" si="949"/>
        <v>0.97872340425531923</v>
      </c>
      <c r="W2770">
        <f t="shared" si="950"/>
        <v>1</v>
      </c>
      <c r="X2770">
        <f t="shared" si="951"/>
        <v>0.87883959044368598</v>
      </c>
      <c r="Y2770">
        <f t="shared" si="952"/>
        <v>0.14285714285714285</v>
      </c>
      <c r="Z2770">
        <f t="shared" si="953"/>
        <v>0.77811550151975684</v>
      </c>
      <c r="AA2770">
        <f t="shared" si="954"/>
        <v>0.79027355623100304</v>
      </c>
      <c r="AB2770">
        <f t="shared" si="955"/>
        <v>0.5</v>
      </c>
      <c r="AC2770">
        <f t="shared" si="956"/>
        <v>0.83227848101265811</v>
      </c>
      <c r="AD2770">
        <f t="shared" si="957"/>
        <v>0.83227848101265811</v>
      </c>
      <c r="AE2770">
        <f t="shared" si="958"/>
        <v>0.13833333333333334</v>
      </c>
      <c r="AF2770">
        <f t="shared" si="959"/>
        <v>0.16666666666666666</v>
      </c>
      <c r="AG2770">
        <f t="shared" si="960"/>
        <v>0.33333333333333331</v>
      </c>
      <c r="AH2770">
        <f t="shared" si="961"/>
        <v>3.6529680365296802E-3</v>
      </c>
      <c r="AI2770">
        <f t="shared" si="962"/>
        <v>0.71702786377708982</v>
      </c>
      <c r="AJ2770">
        <f t="shared" si="963"/>
        <v>0.48258706467661688</v>
      </c>
      <c r="AK2770">
        <f t="shared" si="964"/>
        <v>0.62981744421906694</v>
      </c>
      <c r="AM2770">
        <v>140</v>
      </c>
      <c r="AN2770">
        <v>600.85836909871239</v>
      </c>
      <c r="AO2770">
        <v>1041.5887236595786</v>
      </c>
      <c r="AP2770">
        <v>390.91832505945854</v>
      </c>
      <c r="AQ2770">
        <v>285.40772532188839</v>
      </c>
      <c r="AT2770">
        <f t="shared" si="965"/>
        <v>0.30281690140845069</v>
      </c>
      <c r="AU2770">
        <f t="shared" si="966"/>
        <v>0.36821620643097969</v>
      </c>
      <c r="AV2770">
        <f t="shared" si="967"/>
        <v>0.73575152835356761</v>
      </c>
      <c r="AW2770">
        <f t="shared" si="968"/>
        <v>0.19274335641426268</v>
      </c>
      <c r="AX2770">
        <f t="shared" si="969"/>
        <v>0.67954220314735336</v>
      </c>
    </row>
    <row r="2771" spans="2:50" ht="15">
      <c r="B2771" s="52">
        <v>1</v>
      </c>
      <c r="C2771" s="52">
        <v>3.16</v>
      </c>
      <c r="D2771" s="52">
        <v>1</v>
      </c>
      <c r="E2771" s="52">
        <v>2.2000000000000002</v>
      </c>
      <c r="F2771" s="52">
        <v>2</v>
      </c>
      <c r="G2771" s="53">
        <v>2.5499999999999998</v>
      </c>
      <c r="H2771" s="53">
        <v>2.58</v>
      </c>
      <c r="I2771" s="52">
        <v>2</v>
      </c>
      <c r="J2771" s="53">
        <v>2.63</v>
      </c>
      <c r="K2771" s="53">
        <v>2.63</v>
      </c>
      <c r="L2771" s="52">
        <v>23.3</v>
      </c>
      <c r="M2771" s="52">
        <v>1</v>
      </c>
      <c r="N2771" s="52">
        <v>20</v>
      </c>
      <c r="O2771" s="52">
        <v>28</v>
      </c>
      <c r="P2771" s="54">
        <v>122.6811915</v>
      </c>
      <c r="Q2771" s="54">
        <v>41.089863500000007</v>
      </c>
      <c r="R2771" s="55">
        <v>5.38385085</v>
      </c>
      <c r="U2771">
        <f t="shared" si="948"/>
        <v>0.16666666666666666</v>
      </c>
      <c r="V2771">
        <f t="shared" si="949"/>
        <v>0.96048632218844987</v>
      </c>
      <c r="W2771">
        <f t="shared" si="950"/>
        <v>0.25</v>
      </c>
      <c r="X2771">
        <f t="shared" si="951"/>
        <v>0.75085324232081918</v>
      </c>
      <c r="Y2771">
        <f t="shared" si="952"/>
        <v>0.2857142857142857</v>
      </c>
      <c r="Z2771">
        <f t="shared" si="953"/>
        <v>0.7750759878419452</v>
      </c>
      <c r="AA2771">
        <f t="shared" si="954"/>
        <v>0.78419452887537999</v>
      </c>
      <c r="AB2771">
        <f t="shared" si="955"/>
        <v>0.5</v>
      </c>
      <c r="AC2771">
        <f t="shared" si="956"/>
        <v>0.83227848101265811</v>
      </c>
      <c r="AD2771">
        <f t="shared" si="957"/>
        <v>0.83227848101265811</v>
      </c>
      <c r="AE2771">
        <f t="shared" si="958"/>
        <v>0.13833333333333334</v>
      </c>
      <c r="AF2771">
        <f t="shared" si="959"/>
        <v>0.16666666666666666</v>
      </c>
      <c r="AG2771">
        <f t="shared" si="960"/>
        <v>0.33333333333333331</v>
      </c>
      <c r="AH2771">
        <f t="shared" si="961"/>
        <v>3.6529680365296802E-3</v>
      </c>
      <c r="AI2771">
        <f t="shared" si="962"/>
        <v>0.72136222910216719</v>
      </c>
      <c r="AJ2771">
        <f t="shared" si="963"/>
        <v>0.52114427860696522</v>
      </c>
      <c r="AK2771">
        <f t="shared" si="964"/>
        <v>0.55679513184584173</v>
      </c>
      <c r="AM2771">
        <v>140</v>
      </c>
      <c r="AN2771">
        <v>600.85836909871239</v>
      </c>
      <c r="AO2771">
        <v>1053.0030024362202</v>
      </c>
      <c r="AP2771">
        <v>547.64278910630151</v>
      </c>
      <c r="AQ2771">
        <v>90.12875536480685</v>
      </c>
      <c r="AT2771">
        <f t="shared" si="965"/>
        <v>0.30281690140845069</v>
      </c>
      <c r="AU2771">
        <f t="shared" si="966"/>
        <v>0.36821620643097969</v>
      </c>
      <c r="AV2771">
        <f t="shared" si="967"/>
        <v>0.74381428178417452</v>
      </c>
      <c r="AW2771">
        <f t="shared" si="968"/>
        <v>0.27001678489326886</v>
      </c>
      <c r="AX2771">
        <f t="shared" si="969"/>
        <v>0.21459227467811154</v>
      </c>
    </row>
    <row r="2772" spans="2:50" ht="15">
      <c r="B2772" s="52">
        <v>4</v>
      </c>
      <c r="C2772" s="52">
        <v>2.8540000000000001</v>
      </c>
      <c r="D2772" s="52">
        <v>4</v>
      </c>
      <c r="E2772" s="52">
        <v>2.552</v>
      </c>
      <c r="F2772" s="52">
        <v>1</v>
      </c>
      <c r="G2772" s="53">
        <v>2.56</v>
      </c>
      <c r="H2772" s="53">
        <v>2.6</v>
      </c>
      <c r="I2772" s="52">
        <v>2</v>
      </c>
      <c r="J2772" s="53">
        <v>2.7</v>
      </c>
      <c r="K2772" s="53">
        <v>2.7</v>
      </c>
      <c r="L2772" s="52">
        <v>25</v>
      </c>
      <c r="M2772" s="52">
        <v>1</v>
      </c>
      <c r="N2772" s="52">
        <v>20</v>
      </c>
      <c r="O2772" s="52">
        <v>28</v>
      </c>
      <c r="P2772" s="54">
        <v>91.986377000000005</v>
      </c>
      <c r="Q2772" s="54">
        <v>41.187930000000001</v>
      </c>
      <c r="R2772" s="55">
        <v>4.7464186000000002</v>
      </c>
      <c r="U2772">
        <f t="shared" si="948"/>
        <v>0.66666666666666663</v>
      </c>
      <c r="V2772">
        <f t="shared" si="949"/>
        <v>0.86747720364741643</v>
      </c>
      <c r="W2772">
        <f t="shared" si="950"/>
        <v>1</v>
      </c>
      <c r="X2772">
        <f t="shared" si="951"/>
        <v>0.87098976109215009</v>
      </c>
      <c r="Y2772">
        <f t="shared" si="952"/>
        <v>0.14285714285714285</v>
      </c>
      <c r="Z2772">
        <f t="shared" si="953"/>
        <v>0.77811550151975684</v>
      </c>
      <c r="AA2772">
        <f t="shared" si="954"/>
        <v>0.79027355623100304</v>
      </c>
      <c r="AB2772">
        <f t="shared" si="955"/>
        <v>0.5</v>
      </c>
      <c r="AC2772">
        <f t="shared" si="956"/>
        <v>0.85443037974683544</v>
      </c>
      <c r="AD2772">
        <f t="shared" si="957"/>
        <v>0.85443037974683544</v>
      </c>
      <c r="AE2772">
        <f t="shared" si="958"/>
        <v>0.16666666666666666</v>
      </c>
      <c r="AF2772">
        <f t="shared" si="959"/>
        <v>0.16666666666666666</v>
      </c>
      <c r="AG2772">
        <f t="shared" si="960"/>
        <v>0.33333333333333331</v>
      </c>
      <c r="AH2772">
        <f t="shared" si="961"/>
        <v>3.6529680365296802E-3</v>
      </c>
      <c r="AI2772">
        <f t="shared" si="962"/>
        <v>0.52755417956656347</v>
      </c>
      <c r="AJ2772">
        <f t="shared" si="963"/>
        <v>0.52238805970149249</v>
      </c>
      <c r="AK2772">
        <f t="shared" si="964"/>
        <v>0.49087221095334688</v>
      </c>
      <c r="AM2772">
        <v>150</v>
      </c>
      <c r="AN2772">
        <v>600</v>
      </c>
      <c r="AO2772">
        <v>1032.327714223338</v>
      </c>
      <c r="AP2772">
        <v>413.15280598488187</v>
      </c>
      <c r="AQ2772">
        <v>210</v>
      </c>
      <c r="AT2772">
        <f t="shared" si="965"/>
        <v>0.37323943661971831</v>
      </c>
      <c r="AU2772">
        <f t="shared" si="966"/>
        <v>0.36731107205623903</v>
      </c>
      <c r="AV2772">
        <f t="shared" si="967"/>
        <v>0.72920978909311285</v>
      </c>
      <c r="AW2772">
        <f t="shared" si="968"/>
        <v>0.20370612844865929</v>
      </c>
      <c r="AX2772">
        <f t="shared" si="969"/>
        <v>0.5</v>
      </c>
    </row>
    <row r="2773" spans="2:50" ht="15">
      <c r="B2773" s="52">
        <v>5</v>
      </c>
      <c r="C2773" s="52">
        <v>3.22</v>
      </c>
      <c r="D2773" s="52">
        <v>2</v>
      </c>
      <c r="E2773" s="52">
        <v>2.91</v>
      </c>
      <c r="F2773" s="52">
        <v>1</v>
      </c>
      <c r="G2773" s="53">
        <v>2.56</v>
      </c>
      <c r="H2773" s="53">
        <v>2.6</v>
      </c>
      <c r="I2773" s="52">
        <v>2</v>
      </c>
      <c r="J2773" s="53">
        <v>2.63</v>
      </c>
      <c r="K2773" s="53">
        <v>2.63</v>
      </c>
      <c r="L2773" s="52">
        <v>25</v>
      </c>
      <c r="M2773" s="52">
        <v>1</v>
      </c>
      <c r="N2773" s="52">
        <v>20</v>
      </c>
      <c r="O2773" s="52">
        <v>28</v>
      </c>
      <c r="P2773" s="54">
        <v>114.2474725</v>
      </c>
      <c r="Q2773" s="54">
        <v>40.991796999999998</v>
      </c>
      <c r="R2773" s="55">
        <v>5.4721107</v>
      </c>
      <c r="U2773">
        <f t="shared" si="948"/>
        <v>0.83333333333333337</v>
      </c>
      <c r="V2773">
        <f t="shared" si="949"/>
        <v>0.97872340425531923</v>
      </c>
      <c r="W2773">
        <f t="shared" si="950"/>
        <v>0.5</v>
      </c>
      <c r="X2773">
        <f t="shared" si="951"/>
        <v>0.99317406143344711</v>
      </c>
      <c r="Y2773">
        <f t="shared" si="952"/>
        <v>0.14285714285714285</v>
      </c>
      <c r="Z2773">
        <f t="shared" si="953"/>
        <v>0.77811550151975684</v>
      </c>
      <c r="AA2773">
        <f t="shared" si="954"/>
        <v>0.79027355623100304</v>
      </c>
      <c r="AB2773">
        <f t="shared" si="955"/>
        <v>0.5</v>
      </c>
      <c r="AC2773">
        <f t="shared" si="956"/>
        <v>0.83227848101265811</v>
      </c>
      <c r="AD2773">
        <f t="shared" si="957"/>
        <v>0.83227848101265811</v>
      </c>
      <c r="AE2773">
        <f t="shared" si="958"/>
        <v>0.16666666666666666</v>
      </c>
      <c r="AF2773">
        <f t="shared" si="959"/>
        <v>0.16666666666666666</v>
      </c>
      <c r="AG2773">
        <f t="shared" si="960"/>
        <v>0.33333333333333331</v>
      </c>
      <c r="AH2773">
        <f t="shared" si="961"/>
        <v>3.6529680365296802E-3</v>
      </c>
      <c r="AI2773">
        <f t="shared" si="962"/>
        <v>0.66811145510835912</v>
      </c>
      <c r="AJ2773">
        <f t="shared" si="963"/>
        <v>0.51990049751243783</v>
      </c>
      <c r="AK2773">
        <f t="shared" si="964"/>
        <v>0.56592292089249485</v>
      </c>
      <c r="AM2773">
        <v>150</v>
      </c>
      <c r="AN2773">
        <v>600</v>
      </c>
      <c r="AO2773">
        <v>1045.5432480620154</v>
      </c>
      <c r="AP2773">
        <v>435.10515323045388</v>
      </c>
      <c r="AQ2773">
        <v>240</v>
      </c>
      <c r="AT2773">
        <f t="shared" si="965"/>
        <v>0.37323943661971831</v>
      </c>
      <c r="AU2773">
        <f t="shared" si="966"/>
        <v>0.36731107205623903</v>
      </c>
      <c r="AV2773">
        <f t="shared" si="967"/>
        <v>0.73854490284669938</v>
      </c>
      <c r="AW2773">
        <f t="shared" si="968"/>
        <v>0.2145297936954583</v>
      </c>
      <c r="AX2773">
        <f t="shared" si="969"/>
        <v>0.5714285714285714</v>
      </c>
    </row>
    <row r="2774" spans="2:50" ht="15">
      <c r="B2774" s="52">
        <v>1</v>
      </c>
      <c r="C2774" s="52">
        <v>3.16</v>
      </c>
      <c r="D2774" s="52">
        <v>1</v>
      </c>
      <c r="E2774" s="52">
        <v>2.2000000000000002</v>
      </c>
      <c r="F2774" s="52">
        <v>2</v>
      </c>
      <c r="G2774" s="53">
        <v>2.5499999999999998</v>
      </c>
      <c r="H2774" s="53">
        <v>2.58</v>
      </c>
      <c r="I2774" s="52">
        <v>2</v>
      </c>
      <c r="J2774" s="53">
        <v>2.63</v>
      </c>
      <c r="K2774" s="53">
        <v>2.63</v>
      </c>
      <c r="L2774" s="52">
        <v>25</v>
      </c>
      <c r="M2774" s="52">
        <v>1</v>
      </c>
      <c r="N2774" s="52">
        <v>20</v>
      </c>
      <c r="O2774" s="52">
        <v>28</v>
      </c>
      <c r="P2774" s="54">
        <v>112.6784085</v>
      </c>
      <c r="Q2774" s="54">
        <v>38.834333999999998</v>
      </c>
      <c r="R2774" s="55">
        <v>6.0212830999999998</v>
      </c>
      <c r="U2774">
        <f t="shared" si="948"/>
        <v>0.16666666666666666</v>
      </c>
      <c r="V2774">
        <f t="shared" si="949"/>
        <v>0.96048632218844987</v>
      </c>
      <c r="W2774">
        <f t="shared" si="950"/>
        <v>0.25</v>
      </c>
      <c r="X2774">
        <f t="shared" si="951"/>
        <v>0.75085324232081918</v>
      </c>
      <c r="Y2774">
        <f t="shared" si="952"/>
        <v>0.2857142857142857</v>
      </c>
      <c r="Z2774">
        <f t="shared" si="953"/>
        <v>0.7750759878419452</v>
      </c>
      <c r="AA2774">
        <f t="shared" si="954"/>
        <v>0.78419452887537999</v>
      </c>
      <c r="AB2774">
        <f t="shared" si="955"/>
        <v>0.5</v>
      </c>
      <c r="AC2774">
        <f t="shared" si="956"/>
        <v>0.83227848101265811</v>
      </c>
      <c r="AD2774">
        <f t="shared" si="957"/>
        <v>0.83227848101265811</v>
      </c>
      <c r="AE2774">
        <f t="shared" si="958"/>
        <v>0.16666666666666666</v>
      </c>
      <c r="AF2774">
        <f t="shared" si="959"/>
        <v>0.16666666666666666</v>
      </c>
      <c r="AG2774">
        <f t="shared" si="960"/>
        <v>0.33333333333333331</v>
      </c>
      <c r="AH2774">
        <f t="shared" si="961"/>
        <v>3.6529680365296802E-3</v>
      </c>
      <c r="AI2774">
        <f t="shared" si="962"/>
        <v>0.65820433436532511</v>
      </c>
      <c r="AJ2774">
        <f t="shared" si="963"/>
        <v>0.4925373134328358</v>
      </c>
      <c r="AK2774">
        <f t="shared" si="964"/>
        <v>0.62271805273833669</v>
      </c>
      <c r="AM2774">
        <v>150</v>
      </c>
      <c r="AN2774">
        <v>600</v>
      </c>
      <c r="AO2774">
        <v>1044.7245751295336</v>
      </c>
      <c r="AP2774">
        <v>583.37938844303187</v>
      </c>
      <c r="AQ2774">
        <v>45</v>
      </c>
      <c r="AT2774">
        <f t="shared" si="965"/>
        <v>0.37323943661971831</v>
      </c>
      <c r="AU2774">
        <f t="shared" si="966"/>
        <v>0.36731107205623903</v>
      </c>
      <c r="AV2774">
        <f t="shared" si="967"/>
        <v>0.73796661330917546</v>
      </c>
      <c r="AW2774">
        <f t="shared" si="968"/>
        <v>0.28763681358326554</v>
      </c>
      <c r="AX2774">
        <f t="shared" si="969"/>
        <v>0.10714285714285714</v>
      </c>
    </row>
    <row r="2775" spans="2:50" ht="15">
      <c r="B2775" s="52">
        <v>4</v>
      </c>
      <c r="C2775" s="52">
        <v>2.8540000000000001</v>
      </c>
      <c r="D2775" s="52">
        <v>4</v>
      </c>
      <c r="E2775" s="52">
        <v>2.6749999999999998</v>
      </c>
      <c r="F2775" s="52">
        <v>1</v>
      </c>
      <c r="G2775" s="53">
        <v>2.56</v>
      </c>
      <c r="H2775" s="53">
        <v>2.6</v>
      </c>
      <c r="I2775" s="52">
        <v>2</v>
      </c>
      <c r="J2775" s="53">
        <v>2.7</v>
      </c>
      <c r="K2775" s="53">
        <v>2.7</v>
      </c>
      <c r="L2775" s="52">
        <v>26.7</v>
      </c>
      <c r="M2775" s="52">
        <v>1</v>
      </c>
      <c r="N2775" s="52">
        <v>20</v>
      </c>
      <c r="O2775" s="52">
        <v>28</v>
      </c>
      <c r="P2775" s="54">
        <v>98.262632999999994</v>
      </c>
      <c r="Q2775" s="54">
        <v>38.736267500000004</v>
      </c>
      <c r="R2775" s="55">
        <v>5.2367511000000002</v>
      </c>
      <c r="U2775">
        <f t="shared" si="948"/>
        <v>0.66666666666666663</v>
      </c>
      <c r="V2775">
        <f t="shared" si="949"/>
        <v>0.86747720364741643</v>
      </c>
      <c r="W2775">
        <f t="shared" si="950"/>
        <v>1</v>
      </c>
      <c r="X2775">
        <f t="shared" si="951"/>
        <v>0.91296928327645044</v>
      </c>
      <c r="Y2775">
        <f t="shared" si="952"/>
        <v>0.14285714285714285</v>
      </c>
      <c r="Z2775">
        <f t="shared" si="953"/>
        <v>0.77811550151975684</v>
      </c>
      <c r="AA2775">
        <f t="shared" si="954"/>
        <v>0.79027355623100304</v>
      </c>
      <c r="AB2775">
        <f t="shared" si="955"/>
        <v>0.5</v>
      </c>
      <c r="AC2775">
        <f t="shared" si="956"/>
        <v>0.85443037974683544</v>
      </c>
      <c r="AD2775">
        <f t="shared" si="957"/>
        <v>0.85443037974683544</v>
      </c>
      <c r="AE2775">
        <f t="shared" si="958"/>
        <v>0.19499999999999998</v>
      </c>
      <c r="AF2775">
        <f t="shared" si="959"/>
        <v>0.16666666666666666</v>
      </c>
      <c r="AG2775">
        <f t="shared" si="960"/>
        <v>0.33333333333333331</v>
      </c>
      <c r="AH2775">
        <f t="shared" si="961"/>
        <v>3.6529680365296802E-3</v>
      </c>
      <c r="AI2775">
        <f t="shared" si="962"/>
        <v>0.56718266253869964</v>
      </c>
      <c r="AJ2775">
        <f t="shared" si="963"/>
        <v>0.49129353233830847</v>
      </c>
      <c r="AK2775">
        <f t="shared" si="964"/>
        <v>0.54158215010141986</v>
      </c>
      <c r="AM2775">
        <v>160</v>
      </c>
      <c r="AN2775">
        <v>599.25093632958794</v>
      </c>
      <c r="AO2775">
        <v>1023.3934794535284</v>
      </c>
      <c r="AP2775">
        <v>449.92967821924475</v>
      </c>
      <c r="AQ2775">
        <v>164.79400749063669</v>
      </c>
      <c r="AT2775">
        <f t="shared" si="965"/>
        <v>0.44366197183098594</v>
      </c>
      <c r="AU2775">
        <f t="shared" si="966"/>
        <v>0.36652119823858131</v>
      </c>
      <c r="AV2775">
        <f t="shared" si="967"/>
        <v>0.72289887506606598</v>
      </c>
      <c r="AW2775">
        <f t="shared" si="968"/>
        <v>0.22183906655482621</v>
      </c>
      <c r="AX2775">
        <f t="shared" si="969"/>
        <v>0.39236668450151591</v>
      </c>
    </row>
    <row r="2776" spans="2:50" ht="15">
      <c r="B2776" s="52">
        <v>5</v>
      </c>
      <c r="C2776" s="52">
        <v>3.22</v>
      </c>
      <c r="D2776" s="52">
        <v>4</v>
      </c>
      <c r="E2776" s="52">
        <v>2.6680000000000001</v>
      </c>
      <c r="F2776" s="52">
        <v>1</v>
      </c>
      <c r="G2776" s="53">
        <v>2.56</v>
      </c>
      <c r="H2776" s="53">
        <v>2.6</v>
      </c>
      <c r="I2776" s="52">
        <v>2</v>
      </c>
      <c r="J2776" s="53">
        <v>2.63</v>
      </c>
      <c r="K2776" s="53">
        <v>2.63</v>
      </c>
      <c r="L2776" s="52">
        <v>26.7</v>
      </c>
      <c r="M2776" s="52">
        <v>1</v>
      </c>
      <c r="N2776" s="52">
        <v>20</v>
      </c>
      <c r="O2776" s="52">
        <v>28</v>
      </c>
      <c r="P2776" s="54">
        <v>80.512596500000001</v>
      </c>
      <c r="Q2776" s="54">
        <v>30.6948145</v>
      </c>
      <c r="R2776" s="55">
        <v>3.5990405500000002</v>
      </c>
      <c r="U2776">
        <f t="shared" si="948"/>
        <v>0.83333333333333337</v>
      </c>
      <c r="V2776">
        <f t="shared" si="949"/>
        <v>0.97872340425531923</v>
      </c>
      <c r="W2776">
        <f t="shared" si="950"/>
        <v>1</v>
      </c>
      <c r="X2776">
        <f t="shared" si="951"/>
        <v>0.91058020477815704</v>
      </c>
      <c r="Y2776">
        <f t="shared" si="952"/>
        <v>0.14285714285714285</v>
      </c>
      <c r="Z2776">
        <f t="shared" si="953"/>
        <v>0.77811550151975684</v>
      </c>
      <c r="AA2776">
        <f t="shared" si="954"/>
        <v>0.79027355623100304</v>
      </c>
      <c r="AB2776">
        <f t="shared" si="955"/>
        <v>0.5</v>
      </c>
      <c r="AC2776">
        <f t="shared" si="956"/>
        <v>0.83227848101265811</v>
      </c>
      <c r="AD2776">
        <f t="shared" si="957"/>
        <v>0.83227848101265811</v>
      </c>
      <c r="AE2776">
        <f t="shared" si="958"/>
        <v>0.19499999999999998</v>
      </c>
      <c r="AF2776">
        <f t="shared" si="959"/>
        <v>0.16666666666666666</v>
      </c>
      <c r="AG2776">
        <f t="shared" si="960"/>
        <v>0.33333333333333331</v>
      </c>
      <c r="AH2776">
        <f t="shared" si="961"/>
        <v>3.6529680365296802E-3</v>
      </c>
      <c r="AI2776">
        <f t="shared" si="962"/>
        <v>0.45510835913312697</v>
      </c>
      <c r="AJ2776">
        <f t="shared" si="963"/>
        <v>0.38930348258706465</v>
      </c>
      <c r="AK2776">
        <f t="shared" si="964"/>
        <v>0.372210953346856</v>
      </c>
      <c r="AM2776">
        <v>160</v>
      </c>
      <c r="AN2776">
        <v>599.25093632958794</v>
      </c>
      <c r="AO2776">
        <v>1010.1954262861656</v>
      </c>
      <c r="AP2776">
        <v>338.64760381891909</v>
      </c>
      <c r="AQ2776">
        <v>329.58801498127337</v>
      </c>
      <c r="AT2776">
        <f t="shared" si="965"/>
        <v>0.44366197183098594</v>
      </c>
      <c r="AU2776">
        <f t="shared" si="966"/>
        <v>0.36652119823858131</v>
      </c>
      <c r="AV2776">
        <f t="shared" si="967"/>
        <v>0.71357610920982528</v>
      </c>
      <c r="AW2776">
        <f t="shared" si="968"/>
        <v>0.16697113339922881</v>
      </c>
      <c r="AX2776">
        <f t="shared" si="969"/>
        <v>0.78473336900303181</v>
      </c>
    </row>
    <row r="2777" spans="2:50" ht="15">
      <c r="B2777" s="52">
        <v>1</v>
      </c>
      <c r="C2777" s="52">
        <v>3.16</v>
      </c>
      <c r="D2777" s="56">
        <v>0</v>
      </c>
      <c r="E2777" s="52">
        <v>1</v>
      </c>
      <c r="F2777" s="52">
        <v>2</v>
      </c>
      <c r="G2777" s="53">
        <v>2.5499999999999998</v>
      </c>
      <c r="H2777" s="53">
        <v>2.58</v>
      </c>
      <c r="I2777" s="52">
        <v>2</v>
      </c>
      <c r="J2777" s="53">
        <v>2.63</v>
      </c>
      <c r="K2777" s="53">
        <v>2.63</v>
      </c>
      <c r="L2777" s="52">
        <v>26.7</v>
      </c>
      <c r="M2777" s="52">
        <v>1</v>
      </c>
      <c r="N2777" s="52">
        <v>20</v>
      </c>
      <c r="O2777" s="52">
        <v>28</v>
      </c>
      <c r="P2777" s="54">
        <v>97.478100999999995</v>
      </c>
      <c r="Q2777" s="54">
        <v>35.598139499999995</v>
      </c>
      <c r="R2777" s="55">
        <v>5.3544309000000005</v>
      </c>
      <c r="U2777">
        <f t="shared" si="948"/>
        <v>0.16666666666666666</v>
      </c>
      <c r="V2777">
        <f t="shared" si="949"/>
        <v>0.96048632218844987</v>
      </c>
      <c r="W2777">
        <f t="shared" si="950"/>
        <v>0</v>
      </c>
      <c r="X2777">
        <f t="shared" si="951"/>
        <v>0.34129692832764502</v>
      </c>
      <c r="Y2777">
        <f t="shared" si="952"/>
        <v>0.2857142857142857</v>
      </c>
      <c r="Z2777">
        <f t="shared" si="953"/>
        <v>0.7750759878419452</v>
      </c>
      <c r="AA2777">
        <f t="shared" si="954"/>
        <v>0.78419452887537999</v>
      </c>
      <c r="AB2777">
        <f t="shared" si="955"/>
        <v>0.5</v>
      </c>
      <c r="AC2777">
        <f t="shared" si="956"/>
        <v>0.83227848101265811</v>
      </c>
      <c r="AD2777">
        <f t="shared" si="957"/>
        <v>0.83227848101265811</v>
      </c>
      <c r="AE2777">
        <f t="shared" si="958"/>
        <v>0.19499999999999998</v>
      </c>
      <c r="AF2777">
        <f t="shared" si="959"/>
        <v>0.16666666666666666</v>
      </c>
      <c r="AG2777">
        <f t="shared" si="960"/>
        <v>0.33333333333333331</v>
      </c>
      <c r="AH2777">
        <f t="shared" si="961"/>
        <v>3.6529680365296802E-3</v>
      </c>
      <c r="AI2777">
        <f t="shared" si="962"/>
        <v>0.56222910216718269</v>
      </c>
      <c r="AJ2777">
        <f t="shared" si="963"/>
        <v>0.45149253731343275</v>
      </c>
      <c r="AK2777">
        <f t="shared" si="964"/>
        <v>0.55375253549695747</v>
      </c>
      <c r="AM2777">
        <v>160</v>
      </c>
      <c r="AN2777">
        <v>599.25093632958794</v>
      </c>
      <c r="AO2777">
        <v>1036.0239313990423</v>
      </c>
      <c r="AP2777">
        <v>619.28892796188302</v>
      </c>
      <c r="AQ2777">
        <v>0</v>
      </c>
      <c r="AT2777">
        <f t="shared" si="965"/>
        <v>0.44366197183098594</v>
      </c>
      <c r="AU2777">
        <f t="shared" si="966"/>
        <v>0.36652119823858131</v>
      </c>
      <c r="AV2777">
        <f t="shared" si="967"/>
        <v>0.73182070199412463</v>
      </c>
      <c r="AW2777">
        <f t="shared" si="968"/>
        <v>0.30534211090618141</v>
      </c>
      <c r="AX2777">
        <f t="shared" si="969"/>
        <v>0</v>
      </c>
    </row>
    <row r="2778" spans="2:50" ht="15">
      <c r="B2778" s="52">
        <v>5</v>
      </c>
      <c r="C2778" s="52">
        <v>3.22</v>
      </c>
      <c r="D2778" s="56">
        <v>0</v>
      </c>
      <c r="E2778" s="52">
        <v>1</v>
      </c>
      <c r="F2778" s="52">
        <v>1</v>
      </c>
      <c r="G2778" s="53">
        <v>2.56</v>
      </c>
      <c r="H2778" s="53">
        <v>2.6</v>
      </c>
      <c r="I2778" s="52">
        <v>2</v>
      </c>
      <c r="J2778" s="53">
        <v>2.7</v>
      </c>
      <c r="K2778" s="53">
        <v>2.7</v>
      </c>
      <c r="L2778" s="52">
        <v>28</v>
      </c>
      <c r="M2778" s="52">
        <v>1</v>
      </c>
      <c r="N2778" s="52">
        <v>20</v>
      </c>
      <c r="O2778" s="52">
        <v>91</v>
      </c>
      <c r="P2778" s="54">
        <v>114.933938</v>
      </c>
      <c r="Q2778" s="54">
        <v>47.169986499999993</v>
      </c>
      <c r="R2778" s="55">
        <v>5.9526365500000002</v>
      </c>
      <c r="U2778">
        <f t="shared" si="948"/>
        <v>0.83333333333333337</v>
      </c>
      <c r="V2778">
        <f t="shared" si="949"/>
        <v>0.97872340425531923</v>
      </c>
      <c r="W2778">
        <f t="shared" si="950"/>
        <v>0</v>
      </c>
      <c r="X2778">
        <f t="shared" si="951"/>
        <v>0.34129692832764502</v>
      </c>
      <c r="Y2778">
        <f t="shared" si="952"/>
        <v>0.14285714285714285</v>
      </c>
      <c r="Z2778">
        <f t="shared" si="953"/>
        <v>0.77811550151975684</v>
      </c>
      <c r="AA2778">
        <f t="shared" si="954"/>
        <v>0.79027355623100304</v>
      </c>
      <c r="AB2778">
        <f t="shared" si="955"/>
        <v>0.5</v>
      </c>
      <c r="AC2778">
        <f t="shared" si="956"/>
        <v>0.85443037974683544</v>
      </c>
      <c r="AD2778">
        <f t="shared" si="957"/>
        <v>0.85443037974683544</v>
      </c>
      <c r="AE2778">
        <f t="shared" si="958"/>
        <v>0.21666666666666667</v>
      </c>
      <c r="AF2778">
        <f t="shared" si="959"/>
        <v>0.16666666666666666</v>
      </c>
      <c r="AG2778">
        <f t="shared" si="960"/>
        <v>0.33333333333333331</v>
      </c>
      <c r="AH2778">
        <f t="shared" si="961"/>
        <v>1.1872146118721462E-2</v>
      </c>
      <c r="AI2778">
        <f t="shared" si="962"/>
        <v>0.67244582043343659</v>
      </c>
      <c r="AJ2778">
        <f t="shared" si="963"/>
        <v>0.59825870646766155</v>
      </c>
      <c r="AK2778">
        <f t="shared" si="964"/>
        <v>0.61561866125760645</v>
      </c>
      <c r="AM2778">
        <v>140</v>
      </c>
      <c r="AN2778">
        <v>499.99999999999994</v>
      </c>
      <c r="AO2778">
        <v>1154.5921118012423</v>
      </c>
      <c r="AP2778">
        <v>676.20197515527946</v>
      </c>
      <c r="AQ2778">
        <v>0</v>
      </c>
      <c r="AT2778">
        <f t="shared" si="965"/>
        <v>0.30281690140845069</v>
      </c>
      <c r="AU2778">
        <f t="shared" si="966"/>
        <v>0.26186291739894546</v>
      </c>
      <c r="AV2778">
        <f t="shared" si="967"/>
        <v>0.81557422002235125</v>
      </c>
      <c r="AW2778">
        <f t="shared" si="968"/>
        <v>0.33340324551313566</v>
      </c>
      <c r="AX2778">
        <f t="shared" si="969"/>
        <v>0</v>
      </c>
    </row>
    <row r="2779" spans="2:50" ht="15">
      <c r="B2779" s="52">
        <v>1</v>
      </c>
      <c r="C2779" s="52">
        <v>3.16</v>
      </c>
      <c r="D2779" s="52">
        <v>4</v>
      </c>
      <c r="E2779" s="52">
        <v>2.673</v>
      </c>
      <c r="F2779" s="52">
        <v>1</v>
      </c>
      <c r="G2779" s="53">
        <v>2.56</v>
      </c>
      <c r="H2779" s="53">
        <v>2.6</v>
      </c>
      <c r="I2779" s="52">
        <v>2</v>
      </c>
      <c r="J2779" s="53">
        <v>2.63</v>
      </c>
      <c r="K2779" s="53">
        <v>2.63</v>
      </c>
      <c r="L2779" s="52">
        <v>28</v>
      </c>
      <c r="M2779" s="52">
        <v>1</v>
      </c>
      <c r="N2779" s="52">
        <v>20</v>
      </c>
      <c r="O2779" s="52">
        <v>91</v>
      </c>
      <c r="P2779" s="54">
        <v>124.8386545</v>
      </c>
      <c r="Q2779" s="54">
        <v>42.658927499999997</v>
      </c>
      <c r="R2779" s="55">
        <v>6.2174161000000003</v>
      </c>
      <c r="U2779">
        <f t="shared" si="948"/>
        <v>0.16666666666666666</v>
      </c>
      <c r="V2779">
        <f t="shared" si="949"/>
        <v>0.96048632218844987</v>
      </c>
      <c r="W2779">
        <f t="shared" si="950"/>
        <v>1</v>
      </c>
      <c r="X2779">
        <f t="shared" si="951"/>
        <v>0.91228668941979518</v>
      </c>
      <c r="Y2779">
        <f t="shared" si="952"/>
        <v>0.14285714285714285</v>
      </c>
      <c r="Z2779">
        <f t="shared" si="953"/>
        <v>0.77811550151975684</v>
      </c>
      <c r="AA2779">
        <f t="shared" si="954"/>
        <v>0.79027355623100304</v>
      </c>
      <c r="AB2779">
        <f t="shared" si="955"/>
        <v>0.5</v>
      </c>
      <c r="AC2779">
        <f t="shared" si="956"/>
        <v>0.83227848101265811</v>
      </c>
      <c r="AD2779">
        <f t="shared" si="957"/>
        <v>0.83227848101265811</v>
      </c>
      <c r="AE2779">
        <f t="shared" si="958"/>
        <v>0.21666666666666667</v>
      </c>
      <c r="AF2779">
        <f t="shared" si="959"/>
        <v>0.16666666666666666</v>
      </c>
      <c r="AG2779">
        <f t="shared" si="960"/>
        <v>0.33333333333333331</v>
      </c>
      <c r="AH2779">
        <f t="shared" si="961"/>
        <v>1.1872146118721462E-2</v>
      </c>
      <c r="AI2779">
        <f t="shared" si="962"/>
        <v>0.73498452012383908</v>
      </c>
      <c r="AJ2779">
        <f t="shared" si="963"/>
        <v>0.54104477611940294</v>
      </c>
      <c r="AK2779">
        <f t="shared" si="964"/>
        <v>0.64300202839756593</v>
      </c>
      <c r="AM2779">
        <v>140</v>
      </c>
      <c r="AN2779">
        <v>499.99999999999994</v>
      </c>
      <c r="AO2779">
        <v>1108.4320848871889</v>
      </c>
      <c r="AP2779">
        <v>551.79687095368047</v>
      </c>
      <c r="AQ2779">
        <v>137.5</v>
      </c>
      <c r="AT2779">
        <f t="shared" si="965"/>
        <v>0.30281690140845069</v>
      </c>
      <c r="AU2779">
        <f t="shared" si="966"/>
        <v>0.26186291739894546</v>
      </c>
      <c r="AV2779">
        <f t="shared" si="967"/>
        <v>0.78296796231294419</v>
      </c>
      <c r="AW2779">
        <f t="shared" si="968"/>
        <v>0.27206496638479039</v>
      </c>
      <c r="AX2779">
        <f t="shared" si="969"/>
        <v>0.32738095238095238</v>
      </c>
    </row>
    <row r="2780" spans="2:50" ht="15">
      <c r="B2780" s="52">
        <v>4</v>
      </c>
      <c r="C2780" s="52">
        <v>2.8540000000000001</v>
      </c>
      <c r="D2780" s="52">
        <v>4</v>
      </c>
      <c r="E2780" s="52">
        <v>2.6749999999999998</v>
      </c>
      <c r="F2780" s="52">
        <v>2</v>
      </c>
      <c r="G2780" s="53">
        <v>2.5499999999999998</v>
      </c>
      <c r="H2780" s="53">
        <v>2.58</v>
      </c>
      <c r="I2780" s="52">
        <v>2</v>
      </c>
      <c r="J2780" s="53">
        <v>2.63</v>
      </c>
      <c r="K2780" s="53">
        <v>2.63</v>
      </c>
      <c r="L2780" s="52">
        <v>28</v>
      </c>
      <c r="M2780" s="52">
        <v>1</v>
      </c>
      <c r="N2780" s="52">
        <v>20</v>
      </c>
      <c r="O2780" s="52">
        <v>91</v>
      </c>
      <c r="P2780" s="54">
        <v>133.66463949999999</v>
      </c>
      <c r="Q2780" s="54">
        <v>39.716932499999999</v>
      </c>
      <c r="R2780" s="55">
        <v>6.6587153500000005</v>
      </c>
      <c r="U2780">
        <f t="shared" si="948"/>
        <v>0.66666666666666663</v>
      </c>
      <c r="V2780">
        <f t="shared" si="949"/>
        <v>0.86747720364741643</v>
      </c>
      <c r="W2780">
        <f t="shared" si="950"/>
        <v>1</v>
      </c>
      <c r="X2780">
        <f t="shared" si="951"/>
        <v>0.91296928327645044</v>
      </c>
      <c r="Y2780">
        <f t="shared" si="952"/>
        <v>0.2857142857142857</v>
      </c>
      <c r="Z2780">
        <f t="shared" si="953"/>
        <v>0.7750759878419452</v>
      </c>
      <c r="AA2780">
        <f t="shared" si="954"/>
        <v>0.78419452887537999</v>
      </c>
      <c r="AB2780">
        <f t="shared" si="955"/>
        <v>0.5</v>
      </c>
      <c r="AC2780">
        <f t="shared" si="956"/>
        <v>0.83227848101265811</v>
      </c>
      <c r="AD2780">
        <f t="shared" si="957"/>
        <v>0.83227848101265811</v>
      </c>
      <c r="AE2780">
        <f t="shared" si="958"/>
        <v>0.21666666666666667</v>
      </c>
      <c r="AF2780">
        <f t="shared" si="959"/>
        <v>0.16666666666666666</v>
      </c>
      <c r="AG2780">
        <f t="shared" si="960"/>
        <v>0.33333333333333331</v>
      </c>
      <c r="AH2780">
        <f t="shared" si="961"/>
        <v>1.1872146118721462E-2</v>
      </c>
      <c r="AI2780">
        <f t="shared" si="962"/>
        <v>0.79071207430340551</v>
      </c>
      <c r="AJ2780">
        <f t="shared" si="963"/>
        <v>0.50373134328358204</v>
      </c>
      <c r="AK2780">
        <f t="shared" si="964"/>
        <v>0.68864097363083165</v>
      </c>
      <c r="AM2780">
        <v>140</v>
      </c>
      <c r="AN2780">
        <v>499.99999999999994</v>
      </c>
      <c r="AO2780">
        <v>1081.9814034766198</v>
      </c>
      <c r="AP2780">
        <v>399.1236867584995</v>
      </c>
      <c r="AQ2780">
        <v>275</v>
      </c>
      <c r="AT2780">
        <f t="shared" si="965"/>
        <v>0.30281690140845069</v>
      </c>
      <c r="AU2780">
        <f t="shared" si="966"/>
        <v>0.26186291739894546</v>
      </c>
      <c r="AV2780">
        <f t="shared" si="967"/>
        <v>0.76428388016827231</v>
      </c>
      <c r="AW2780">
        <f t="shared" si="968"/>
        <v>0.19678903259029162</v>
      </c>
      <c r="AX2780">
        <f t="shared" si="969"/>
        <v>0.65476190476190477</v>
      </c>
    </row>
    <row r="2781" spans="2:50" ht="15">
      <c r="B2781" s="52">
        <v>5</v>
      </c>
      <c r="C2781" s="52">
        <v>3.22</v>
      </c>
      <c r="D2781" s="52">
        <v>1</v>
      </c>
      <c r="E2781" s="52">
        <v>2.2000000000000002</v>
      </c>
      <c r="F2781" s="52">
        <v>1</v>
      </c>
      <c r="G2781" s="53">
        <v>2.56</v>
      </c>
      <c r="H2781" s="53">
        <v>2.6</v>
      </c>
      <c r="I2781" s="52">
        <v>2</v>
      </c>
      <c r="J2781" s="53">
        <v>2.7</v>
      </c>
      <c r="K2781" s="53">
        <v>2.7</v>
      </c>
      <c r="L2781" s="52">
        <v>30</v>
      </c>
      <c r="M2781" s="52">
        <v>1</v>
      </c>
      <c r="N2781" s="52">
        <v>20</v>
      </c>
      <c r="O2781" s="52">
        <v>91</v>
      </c>
      <c r="P2781" s="54">
        <v>117.7778665</v>
      </c>
      <c r="Q2781" s="54">
        <v>45.208656500000004</v>
      </c>
      <c r="R2781" s="55">
        <v>6.3841291499999997</v>
      </c>
      <c r="U2781">
        <f t="shared" si="948"/>
        <v>0.83333333333333337</v>
      </c>
      <c r="V2781">
        <f t="shared" si="949"/>
        <v>0.97872340425531923</v>
      </c>
      <c r="W2781">
        <f t="shared" si="950"/>
        <v>0.25</v>
      </c>
      <c r="X2781">
        <f t="shared" si="951"/>
        <v>0.75085324232081918</v>
      </c>
      <c r="Y2781">
        <f t="shared" si="952"/>
        <v>0.14285714285714285</v>
      </c>
      <c r="Z2781">
        <f t="shared" si="953"/>
        <v>0.77811550151975684</v>
      </c>
      <c r="AA2781">
        <f t="shared" si="954"/>
        <v>0.79027355623100304</v>
      </c>
      <c r="AB2781">
        <f t="shared" si="955"/>
        <v>0.5</v>
      </c>
      <c r="AC2781">
        <f t="shared" si="956"/>
        <v>0.85443037974683544</v>
      </c>
      <c r="AD2781">
        <f t="shared" si="957"/>
        <v>0.85443037974683544</v>
      </c>
      <c r="AE2781">
        <f t="shared" si="958"/>
        <v>0.25</v>
      </c>
      <c r="AF2781">
        <f t="shared" si="959"/>
        <v>0.16666666666666666</v>
      </c>
      <c r="AG2781">
        <f t="shared" si="960"/>
        <v>0.33333333333333331</v>
      </c>
      <c r="AH2781">
        <f t="shared" si="961"/>
        <v>1.1872146118721462E-2</v>
      </c>
      <c r="AI2781">
        <f t="shared" si="962"/>
        <v>0.69040247678018574</v>
      </c>
      <c r="AJ2781">
        <f t="shared" si="963"/>
        <v>0.57338308457711451</v>
      </c>
      <c r="AK2781">
        <f t="shared" si="964"/>
        <v>0.66024340770791068</v>
      </c>
      <c r="AM2781">
        <v>150</v>
      </c>
      <c r="AN2781">
        <v>500</v>
      </c>
      <c r="AO2781">
        <v>1124.8848809911967</v>
      </c>
      <c r="AP2781">
        <v>590.83433914144439</v>
      </c>
      <c r="AQ2781">
        <v>75</v>
      </c>
      <c r="AT2781">
        <f t="shared" si="965"/>
        <v>0.37323943661971831</v>
      </c>
      <c r="AU2781">
        <f t="shared" si="966"/>
        <v>0.26186291739894552</v>
      </c>
      <c r="AV2781">
        <f t="shared" si="967"/>
        <v>0.79458979500395333</v>
      </c>
      <c r="AW2781">
        <f t="shared" si="968"/>
        <v>0.29131249754946575</v>
      </c>
      <c r="AX2781">
        <f t="shared" si="969"/>
        <v>0.17857142857142858</v>
      </c>
    </row>
    <row r="2782" spans="2:50" ht="15">
      <c r="B2782" s="52">
        <v>1</v>
      </c>
      <c r="C2782" s="52">
        <v>3.16</v>
      </c>
      <c r="D2782" s="52">
        <v>2</v>
      </c>
      <c r="E2782" s="52">
        <v>2.9</v>
      </c>
      <c r="F2782" s="52">
        <v>1</v>
      </c>
      <c r="G2782" s="53">
        <v>2.56</v>
      </c>
      <c r="H2782" s="53">
        <v>2.6</v>
      </c>
      <c r="I2782" s="52">
        <v>2</v>
      </c>
      <c r="J2782" s="53">
        <v>2.63</v>
      </c>
      <c r="K2782" s="53">
        <v>2.63</v>
      </c>
      <c r="L2782" s="52">
        <v>30</v>
      </c>
      <c r="M2782" s="52">
        <v>1</v>
      </c>
      <c r="N2782" s="52">
        <v>20</v>
      </c>
      <c r="O2782" s="52">
        <v>91</v>
      </c>
      <c r="P2782" s="54">
        <v>112.09000950000001</v>
      </c>
      <c r="Q2782" s="54">
        <v>40.207265</v>
      </c>
      <c r="R2782" s="55">
        <v>6.3350958999999998</v>
      </c>
      <c r="U2782">
        <f t="shared" si="948"/>
        <v>0.16666666666666666</v>
      </c>
      <c r="V2782">
        <f t="shared" si="949"/>
        <v>0.96048632218844987</v>
      </c>
      <c r="W2782">
        <f t="shared" si="950"/>
        <v>0.5</v>
      </c>
      <c r="X2782">
        <f t="shared" si="951"/>
        <v>0.98976109215017061</v>
      </c>
      <c r="Y2782">
        <f t="shared" si="952"/>
        <v>0.14285714285714285</v>
      </c>
      <c r="Z2782">
        <f t="shared" si="953"/>
        <v>0.77811550151975684</v>
      </c>
      <c r="AA2782">
        <f t="shared" si="954"/>
        <v>0.79027355623100304</v>
      </c>
      <c r="AB2782">
        <f t="shared" si="955"/>
        <v>0.5</v>
      </c>
      <c r="AC2782">
        <f t="shared" si="956"/>
        <v>0.83227848101265811</v>
      </c>
      <c r="AD2782">
        <f t="shared" si="957"/>
        <v>0.83227848101265811</v>
      </c>
      <c r="AE2782">
        <f t="shared" si="958"/>
        <v>0.25</v>
      </c>
      <c r="AF2782">
        <f t="shared" si="959"/>
        <v>0.16666666666666666</v>
      </c>
      <c r="AG2782">
        <f t="shared" si="960"/>
        <v>0.33333333333333331</v>
      </c>
      <c r="AH2782">
        <f t="shared" si="961"/>
        <v>1.1872146118721462E-2</v>
      </c>
      <c r="AI2782">
        <f t="shared" si="962"/>
        <v>0.65448916408668734</v>
      </c>
      <c r="AJ2782">
        <f t="shared" si="963"/>
        <v>0.50995024875621886</v>
      </c>
      <c r="AK2782">
        <f t="shared" si="964"/>
        <v>0.65517241379310343</v>
      </c>
      <c r="AM2782">
        <v>150</v>
      </c>
      <c r="AN2782">
        <v>500</v>
      </c>
      <c r="AO2782">
        <v>1099.2279626769625</v>
      </c>
      <c r="AP2782">
        <v>578.7765419932623</v>
      </c>
      <c r="AQ2782">
        <v>100</v>
      </c>
      <c r="AT2782">
        <f t="shared" si="965"/>
        <v>0.37323943661971831</v>
      </c>
      <c r="AU2782">
        <f t="shared" si="966"/>
        <v>0.26186291739894552</v>
      </c>
      <c r="AV2782">
        <f t="shared" si="967"/>
        <v>0.7764664067281889</v>
      </c>
      <c r="AW2782">
        <f t="shared" si="968"/>
        <v>0.28536736746903407</v>
      </c>
      <c r="AX2782">
        <f t="shared" si="969"/>
        <v>0.23809523809523808</v>
      </c>
    </row>
    <row r="2783" spans="2:50" ht="15">
      <c r="B2783" s="52">
        <v>4</v>
      </c>
      <c r="C2783" s="52">
        <v>2.8540000000000001</v>
      </c>
      <c r="D2783" s="52">
        <v>4</v>
      </c>
      <c r="E2783" s="52">
        <v>2.7669999999999999</v>
      </c>
      <c r="F2783" s="52">
        <v>2</v>
      </c>
      <c r="G2783" s="53">
        <v>2.5499999999999998</v>
      </c>
      <c r="H2783" s="53">
        <v>2.58</v>
      </c>
      <c r="I2783" s="52">
        <v>2</v>
      </c>
      <c r="J2783" s="53">
        <v>2.63</v>
      </c>
      <c r="K2783" s="53">
        <v>2.63</v>
      </c>
      <c r="L2783" s="52">
        <v>30</v>
      </c>
      <c r="M2783" s="52">
        <v>1</v>
      </c>
      <c r="N2783" s="52">
        <v>20</v>
      </c>
      <c r="O2783" s="52">
        <v>91</v>
      </c>
      <c r="P2783" s="54">
        <v>113.85520649999999</v>
      </c>
      <c r="Q2783" s="54">
        <v>37.461402999999997</v>
      </c>
      <c r="R2783" s="55">
        <v>5.3642375500000004</v>
      </c>
      <c r="U2783">
        <f t="shared" si="948"/>
        <v>0.66666666666666663</v>
      </c>
      <c r="V2783">
        <f t="shared" si="949"/>
        <v>0.86747720364741643</v>
      </c>
      <c r="W2783">
        <f t="shared" si="950"/>
        <v>1</v>
      </c>
      <c r="X2783">
        <f t="shared" si="951"/>
        <v>0.94436860068259376</v>
      </c>
      <c r="Y2783">
        <f t="shared" si="952"/>
        <v>0.2857142857142857</v>
      </c>
      <c r="Z2783">
        <f t="shared" si="953"/>
        <v>0.7750759878419452</v>
      </c>
      <c r="AA2783">
        <f t="shared" si="954"/>
        <v>0.78419452887537999</v>
      </c>
      <c r="AB2783">
        <f t="shared" si="955"/>
        <v>0.5</v>
      </c>
      <c r="AC2783">
        <f t="shared" si="956"/>
        <v>0.83227848101265811</v>
      </c>
      <c r="AD2783">
        <f t="shared" si="957"/>
        <v>0.83227848101265811</v>
      </c>
      <c r="AE2783">
        <f t="shared" si="958"/>
        <v>0.25</v>
      </c>
      <c r="AF2783">
        <f t="shared" si="959"/>
        <v>0.16666666666666666</v>
      </c>
      <c r="AG2783">
        <f t="shared" si="960"/>
        <v>0.33333333333333331</v>
      </c>
      <c r="AH2783">
        <f t="shared" si="961"/>
        <v>1.1872146118721462E-2</v>
      </c>
      <c r="AI2783">
        <f t="shared" si="962"/>
        <v>0.66563467492260064</v>
      </c>
      <c r="AJ2783">
        <f t="shared" si="963"/>
        <v>0.47512437810945268</v>
      </c>
      <c r="AK2783">
        <f t="shared" si="964"/>
        <v>0.55476673427991885</v>
      </c>
      <c r="AM2783">
        <v>150</v>
      </c>
      <c r="AN2783">
        <v>500</v>
      </c>
      <c r="AO2783">
        <v>1071.6845916876284</v>
      </c>
      <c r="AP2783">
        <v>427.04587588827417</v>
      </c>
      <c r="AQ2783">
        <v>237.5</v>
      </c>
      <c r="AT2783">
        <f t="shared" si="965"/>
        <v>0.37323943661971831</v>
      </c>
      <c r="AU2783">
        <f t="shared" si="966"/>
        <v>0.26186291739894552</v>
      </c>
      <c r="AV2783">
        <f t="shared" si="967"/>
        <v>0.7570104767232908</v>
      </c>
      <c r="AW2783">
        <f t="shared" si="968"/>
        <v>0.21055614481376705</v>
      </c>
      <c r="AX2783">
        <f t="shared" si="969"/>
        <v>0.56547619047619047</v>
      </c>
    </row>
    <row r="2784" spans="2:50" ht="15">
      <c r="B2784" s="52">
        <v>5</v>
      </c>
      <c r="C2784" s="52">
        <v>3.22</v>
      </c>
      <c r="D2784" s="52">
        <v>1</v>
      </c>
      <c r="E2784" s="52">
        <v>2.2000000000000002</v>
      </c>
      <c r="F2784" s="52">
        <v>1</v>
      </c>
      <c r="G2784" s="53">
        <v>2.56</v>
      </c>
      <c r="H2784" s="53">
        <v>2.6</v>
      </c>
      <c r="I2784" s="52">
        <v>2</v>
      </c>
      <c r="J2784" s="53">
        <v>2.7</v>
      </c>
      <c r="K2784" s="53">
        <v>2.7</v>
      </c>
      <c r="L2784" s="52">
        <v>32</v>
      </c>
      <c r="M2784" s="52">
        <v>1</v>
      </c>
      <c r="N2784" s="52">
        <v>20</v>
      </c>
      <c r="O2784" s="52">
        <v>91</v>
      </c>
      <c r="P2784" s="54">
        <v>106.2060195</v>
      </c>
      <c r="Q2784" s="54">
        <v>45.0125235</v>
      </c>
      <c r="R2784" s="55">
        <v>5.1288779499999997</v>
      </c>
      <c r="U2784">
        <f t="shared" si="948"/>
        <v>0.83333333333333337</v>
      </c>
      <c r="V2784">
        <f t="shared" si="949"/>
        <v>0.97872340425531923</v>
      </c>
      <c r="W2784">
        <f t="shared" si="950"/>
        <v>0.25</v>
      </c>
      <c r="X2784">
        <f t="shared" si="951"/>
        <v>0.75085324232081918</v>
      </c>
      <c r="Y2784">
        <f t="shared" si="952"/>
        <v>0.14285714285714285</v>
      </c>
      <c r="Z2784">
        <f t="shared" si="953"/>
        <v>0.77811550151975684</v>
      </c>
      <c r="AA2784">
        <f t="shared" si="954"/>
        <v>0.79027355623100304</v>
      </c>
      <c r="AB2784">
        <f t="shared" si="955"/>
        <v>0.5</v>
      </c>
      <c r="AC2784">
        <f t="shared" si="956"/>
        <v>0.85443037974683544</v>
      </c>
      <c r="AD2784">
        <f t="shared" si="957"/>
        <v>0.85443037974683544</v>
      </c>
      <c r="AE2784">
        <f t="shared" si="958"/>
        <v>0.28333333333333333</v>
      </c>
      <c r="AF2784">
        <f t="shared" si="959"/>
        <v>0.16666666666666666</v>
      </c>
      <c r="AG2784">
        <f t="shared" si="960"/>
        <v>0.33333333333333331</v>
      </c>
      <c r="AH2784">
        <f t="shared" si="961"/>
        <v>1.1872146118721462E-2</v>
      </c>
      <c r="AI2784">
        <f t="shared" si="962"/>
        <v>0.61733746130030964</v>
      </c>
      <c r="AJ2784">
        <f t="shared" si="963"/>
        <v>0.57089552238805974</v>
      </c>
      <c r="AK2784">
        <f t="shared" si="964"/>
        <v>0.53042596348884374</v>
      </c>
      <c r="AM2784">
        <v>160</v>
      </c>
      <c r="AN2784">
        <v>500</v>
      </c>
      <c r="AO2784">
        <v>1114.7862812152061</v>
      </c>
      <c r="AP2784">
        <v>618.6613849879966</v>
      </c>
      <c r="AQ2784">
        <v>37.5</v>
      </c>
      <c r="AT2784">
        <f t="shared" si="965"/>
        <v>0.44366197183098594</v>
      </c>
      <c r="AU2784">
        <f t="shared" si="966"/>
        <v>0.26186291739894552</v>
      </c>
      <c r="AV2784">
        <f t="shared" si="967"/>
        <v>0.78745640343524392</v>
      </c>
      <c r="AW2784">
        <f t="shared" si="968"/>
        <v>0.30503269911520775</v>
      </c>
      <c r="AX2784">
        <f t="shared" si="969"/>
        <v>8.9285714285714288E-2</v>
      </c>
    </row>
    <row r="2785" spans="2:50" ht="15">
      <c r="B2785" s="52">
        <v>1</v>
      </c>
      <c r="C2785" s="52">
        <v>3.16</v>
      </c>
      <c r="D2785" s="52">
        <v>4</v>
      </c>
      <c r="E2785" s="52">
        <v>2.556</v>
      </c>
      <c r="F2785" s="52">
        <v>1</v>
      </c>
      <c r="G2785" s="53">
        <v>2.56</v>
      </c>
      <c r="H2785" s="53">
        <v>2.6</v>
      </c>
      <c r="I2785" s="52">
        <v>2</v>
      </c>
      <c r="J2785" s="53">
        <v>2.63</v>
      </c>
      <c r="K2785" s="53">
        <v>2.63</v>
      </c>
      <c r="L2785" s="52">
        <v>32</v>
      </c>
      <c r="M2785" s="52">
        <v>1</v>
      </c>
      <c r="N2785" s="52">
        <v>20</v>
      </c>
      <c r="O2785" s="52">
        <v>91</v>
      </c>
      <c r="P2785" s="54">
        <v>112.384209</v>
      </c>
      <c r="Q2785" s="54">
        <v>38.147868500000001</v>
      </c>
      <c r="R2785" s="55">
        <v>5.9232165999999999</v>
      </c>
      <c r="U2785">
        <f t="shared" si="948"/>
        <v>0.16666666666666666</v>
      </c>
      <c r="V2785">
        <f t="shared" si="949"/>
        <v>0.96048632218844987</v>
      </c>
      <c r="W2785">
        <f t="shared" si="950"/>
        <v>1</v>
      </c>
      <c r="X2785">
        <f t="shared" si="951"/>
        <v>0.87235494880546072</v>
      </c>
      <c r="Y2785">
        <f t="shared" si="952"/>
        <v>0.14285714285714285</v>
      </c>
      <c r="Z2785">
        <f t="shared" si="953"/>
        <v>0.77811550151975684</v>
      </c>
      <c r="AA2785">
        <f t="shared" si="954"/>
        <v>0.79027355623100304</v>
      </c>
      <c r="AB2785">
        <f t="shared" si="955"/>
        <v>0.5</v>
      </c>
      <c r="AC2785">
        <f t="shared" si="956"/>
        <v>0.83227848101265811</v>
      </c>
      <c r="AD2785">
        <f t="shared" si="957"/>
        <v>0.83227848101265811</v>
      </c>
      <c r="AE2785">
        <f t="shared" si="958"/>
        <v>0.28333333333333333</v>
      </c>
      <c r="AF2785">
        <f t="shared" si="959"/>
        <v>0.16666666666666666</v>
      </c>
      <c r="AG2785">
        <f t="shared" si="960"/>
        <v>0.33333333333333331</v>
      </c>
      <c r="AH2785">
        <f t="shared" si="961"/>
        <v>1.1872146118721462E-2</v>
      </c>
      <c r="AI2785">
        <f t="shared" si="962"/>
        <v>0.65634674922600622</v>
      </c>
      <c r="AJ2785">
        <f t="shared" si="963"/>
        <v>0.48383084577114427</v>
      </c>
      <c r="AK2785">
        <f t="shared" si="964"/>
        <v>0.61257606490872207</v>
      </c>
      <c r="AM2785">
        <v>160</v>
      </c>
      <c r="AN2785">
        <v>500</v>
      </c>
      <c r="AO2785">
        <v>1068.7408963575936</v>
      </c>
      <c r="AP2785">
        <v>495.20633104446671</v>
      </c>
      <c r="AQ2785">
        <v>175</v>
      </c>
      <c r="AT2785">
        <f t="shared" si="965"/>
        <v>0.44366197183098594</v>
      </c>
      <c r="AU2785">
        <f t="shared" si="966"/>
        <v>0.26186291739894552</v>
      </c>
      <c r="AV2785">
        <f t="shared" si="967"/>
        <v>0.75493112593071421</v>
      </c>
      <c r="AW2785">
        <f t="shared" si="968"/>
        <v>0.24416284488220252</v>
      </c>
      <c r="AX2785">
        <f t="shared" si="969"/>
        <v>0.41666666666666669</v>
      </c>
    </row>
    <row r="2786" spans="2:50" ht="15">
      <c r="B2786" s="52">
        <v>4</v>
      </c>
      <c r="C2786" s="52">
        <v>2.8540000000000001</v>
      </c>
      <c r="D2786" s="52">
        <v>2</v>
      </c>
      <c r="E2786" s="52">
        <v>2.9</v>
      </c>
      <c r="F2786" s="52">
        <v>2</v>
      </c>
      <c r="G2786" s="53">
        <v>2.5499999999999998</v>
      </c>
      <c r="H2786" s="53">
        <v>2.58</v>
      </c>
      <c r="I2786" s="52">
        <v>2</v>
      </c>
      <c r="J2786" s="53">
        <v>2.63</v>
      </c>
      <c r="K2786" s="53">
        <v>2.63</v>
      </c>
      <c r="L2786" s="52">
        <v>32</v>
      </c>
      <c r="M2786" s="52">
        <v>1</v>
      </c>
      <c r="N2786" s="52">
        <v>20</v>
      </c>
      <c r="O2786" s="52">
        <v>91</v>
      </c>
      <c r="P2786" s="54">
        <v>74.726673000000005</v>
      </c>
      <c r="Q2786" s="54">
        <v>34.421341499999997</v>
      </c>
      <c r="R2786" s="55">
        <v>3.7461403000000004</v>
      </c>
      <c r="U2786">
        <f t="shared" si="948"/>
        <v>0.66666666666666663</v>
      </c>
      <c r="V2786">
        <f t="shared" si="949"/>
        <v>0.86747720364741643</v>
      </c>
      <c r="W2786">
        <f t="shared" si="950"/>
        <v>0.5</v>
      </c>
      <c r="X2786">
        <f t="shared" si="951"/>
        <v>0.98976109215017061</v>
      </c>
      <c r="Y2786">
        <f t="shared" si="952"/>
        <v>0.2857142857142857</v>
      </c>
      <c r="Z2786">
        <f t="shared" si="953"/>
        <v>0.7750759878419452</v>
      </c>
      <c r="AA2786">
        <f t="shared" si="954"/>
        <v>0.78419452887537999</v>
      </c>
      <c r="AB2786">
        <f t="shared" si="955"/>
        <v>0.5</v>
      </c>
      <c r="AC2786">
        <f t="shared" si="956"/>
        <v>0.83227848101265811</v>
      </c>
      <c r="AD2786">
        <f t="shared" si="957"/>
        <v>0.83227848101265811</v>
      </c>
      <c r="AE2786">
        <f t="shared" si="958"/>
        <v>0.28333333333333333</v>
      </c>
      <c r="AF2786">
        <f t="shared" si="959"/>
        <v>0.16666666666666666</v>
      </c>
      <c r="AG2786">
        <f t="shared" si="960"/>
        <v>0.33333333333333331</v>
      </c>
      <c r="AH2786">
        <f t="shared" si="961"/>
        <v>1.1872146118721462E-2</v>
      </c>
      <c r="AI2786">
        <f t="shared" si="962"/>
        <v>0.41857585139318892</v>
      </c>
      <c r="AJ2786">
        <f t="shared" si="963"/>
        <v>0.43656716417910441</v>
      </c>
      <c r="AK2786">
        <f t="shared" si="964"/>
        <v>0.38742393509127793</v>
      </c>
      <c r="AM2786">
        <v>160</v>
      </c>
      <c r="AN2786">
        <v>500</v>
      </c>
      <c r="AO2786">
        <v>1061.4057018521096</v>
      </c>
      <c r="AP2786">
        <v>454.68590049882584</v>
      </c>
      <c r="AQ2786">
        <v>200</v>
      </c>
      <c r="AT2786">
        <f t="shared" si="965"/>
        <v>0.44366197183098594</v>
      </c>
      <c r="AU2786">
        <f t="shared" si="966"/>
        <v>0.26186291739894552</v>
      </c>
      <c r="AV2786">
        <f t="shared" si="967"/>
        <v>0.7497497328860403</v>
      </c>
      <c r="AW2786">
        <f t="shared" si="968"/>
        <v>0.22418413504420778</v>
      </c>
      <c r="AX2786">
        <f t="shared" si="969"/>
        <v>0.47619047619047616</v>
      </c>
    </row>
    <row r="2787" spans="2:50" ht="15">
      <c r="B2787" s="52">
        <v>1</v>
      </c>
      <c r="C2787" s="52">
        <v>3.16</v>
      </c>
      <c r="D2787" s="52">
        <v>2</v>
      </c>
      <c r="E2787" s="52">
        <v>2.91</v>
      </c>
      <c r="F2787" s="52">
        <v>1</v>
      </c>
      <c r="G2787" s="53">
        <v>2.56</v>
      </c>
      <c r="H2787" s="53">
        <v>2.6</v>
      </c>
      <c r="I2787" s="52">
        <v>2</v>
      </c>
      <c r="J2787" s="53">
        <v>2.7</v>
      </c>
      <c r="K2787" s="53">
        <v>2.7</v>
      </c>
      <c r="L2787" s="52">
        <v>25.5</v>
      </c>
      <c r="M2787" s="52">
        <v>1</v>
      </c>
      <c r="N2787" s="52">
        <v>20</v>
      </c>
      <c r="O2787" s="52">
        <v>91</v>
      </c>
      <c r="P2787" s="54">
        <v>138.76409749999999</v>
      </c>
      <c r="Q2787" s="54">
        <v>50.406180999999997</v>
      </c>
      <c r="R2787" s="55">
        <v>7.1784678</v>
      </c>
      <c r="U2787">
        <f t="shared" si="948"/>
        <v>0.16666666666666666</v>
      </c>
      <c r="V2787">
        <f t="shared" si="949"/>
        <v>0.96048632218844987</v>
      </c>
      <c r="W2787">
        <f t="shared" si="950"/>
        <v>0.5</v>
      </c>
      <c r="X2787">
        <f t="shared" si="951"/>
        <v>0.99317406143344711</v>
      </c>
      <c r="Y2787">
        <f t="shared" si="952"/>
        <v>0.14285714285714285</v>
      </c>
      <c r="Z2787">
        <f t="shared" si="953"/>
        <v>0.77811550151975684</v>
      </c>
      <c r="AA2787">
        <f t="shared" si="954"/>
        <v>0.79027355623100304</v>
      </c>
      <c r="AB2787">
        <f t="shared" si="955"/>
        <v>0.5</v>
      </c>
      <c r="AC2787">
        <f t="shared" si="956"/>
        <v>0.85443037974683544</v>
      </c>
      <c r="AD2787">
        <f t="shared" si="957"/>
        <v>0.85443037974683544</v>
      </c>
      <c r="AE2787">
        <f t="shared" si="958"/>
        <v>0.17499999999999999</v>
      </c>
      <c r="AF2787">
        <f t="shared" si="959"/>
        <v>0.16666666666666666</v>
      </c>
      <c r="AG2787">
        <f t="shared" si="960"/>
        <v>0.33333333333333331</v>
      </c>
      <c r="AH2787">
        <f t="shared" si="961"/>
        <v>1.1872146118721462E-2</v>
      </c>
      <c r="AI2787">
        <f t="shared" si="962"/>
        <v>0.82291021671826625</v>
      </c>
      <c r="AJ2787">
        <f t="shared" si="963"/>
        <v>0.6393034825870646</v>
      </c>
      <c r="AK2787">
        <f t="shared" si="964"/>
        <v>0.74239350912778901</v>
      </c>
      <c r="AM2787">
        <v>140</v>
      </c>
      <c r="AN2787">
        <v>549.01960784313724</v>
      </c>
      <c r="AO2787">
        <v>1114.1839792387543</v>
      </c>
      <c r="AP2787">
        <v>472.48126165118936</v>
      </c>
      <c r="AQ2787">
        <v>219.60784313725492</v>
      </c>
      <c r="AT2787">
        <f t="shared" si="965"/>
        <v>0.30281690140845069</v>
      </c>
      <c r="AU2787">
        <f t="shared" si="966"/>
        <v>0.31355318928977566</v>
      </c>
      <c r="AV2787">
        <f t="shared" si="967"/>
        <v>0.78703095278506041</v>
      </c>
      <c r="AW2787">
        <f t="shared" si="968"/>
        <v>0.23295818685308328</v>
      </c>
      <c r="AX2787">
        <f t="shared" si="969"/>
        <v>0.52287581699346408</v>
      </c>
    </row>
    <row r="2788" spans="2:50" ht="15">
      <c r="B2788" s="52">
        <v>4</v>
      </c>
      <c r="C2788" s="52">
        <v>2.8540000000000001</v>
      </c>
      <c r="D2788" s="52">
        <v>1</v>
      </c>
      <c r="E2788" s="52">
        <v>2.2000000000000002</v>
      </c>
      <c r="F2788" s="52">
        <v>1</v>
      </c>
      <c r="G2788" s="53">
        <v>2.56</v>
      </c>
      <c r="H2788" s="53">
        <v>2.6</v>
      </c>
      <c r="I2788" s="52">
        <v>2</v>
      </c>
      <c r="J2788" s="53">
        <v>2.63</v>
      </c>
      <c r="K2788" s="53">
        <v>2.63</v>
      </c>
      <c r="L2788" s="52">
        <v>25.5</v>
      </c>
      <c r="M2788" s="52">
        <v>1</v>
      </c>
      <c r="N2788" s="52">
        <v>20</v>
      </c>
      <c r="O2788" s="52">
        <v>91</v>
      </c>
      <c r="P2788" s="54">
        <v>124.544455</v>
      </c>
      <c r="Q2788" s="54">
        <v>39.128533500000003</v>
      </c>
      <c r="R2788" s="55">
        <v>6.0605096999999999</v>
      </c>
      <c r="U2788">
        <f t="shared" si="948"/>
        <v>0.66666666666666663</v>
      </c>
      <c r="V2788">
        <f t="shared" si="949"/>
        <v>0.86747720364741643</v>
      </c>
      <c r="W2788">
        <f t="shared" si="950"/>
        <v>0.25</v>
      </c>
      <c r="X2788">
        <f t="shared" si="951"/>
        <v>0.75085324232081918</v>
      </c>
      <c r="Y2788">
        <f t="shared" si="952"/>
        <v>0.14285714285714285</v>
      </c>
      <c r="Z2788">
        <f t="shared" si="953"/>
        <v>0.77811550151975684</v>
      </c>
      <c r="AA2788">
        <f t="shared" si="954"/>
        <v>0.79027355623100304</v>
      </c>
      <c r="AB2788">
        <f t="shared" si="955"/>
        <v>0.5</v>
      </c>
      <c r="AC2788">
        <f t="shared" si="956"/>
        <v>0.83227848101265811</v>
      </c>
      <c r="AD2788">
        <f t="shared" si="957"/>
        <v>0.83227848101265811</v>
      </c>
      <c r="AE2788">
        <f t="shared" si="958"/>
        <v>0.17499999999999999</v>
      </c>
      <c r="AF2788">
        <f t="shared" si="959"/>
        <v>0.16666666666666666</v>
      </c>
      <c r="AG2788">
        <f t="shared" si="960"/>
        <v>0.33333333333333331</v>
      </c>
      <c r="AH2788">
        <f t="shared" si="961"/>
        <v>1.1872146118721462E-2</v>
      </c>
      <c r="AI2788">
        <f t="shared" si="962"/>
        <v>0.73312693498452008</v>
      </c>
      <c r="AJ2788">
        <f t="shared" si="963"/>
        <v>0.49626865671641796</v>
      </c>
      <c r="AK2788">
        <f t="shared" si="964"/>
        <v>0.62677484787018256</v>
      </c>
      <c r="AM2788">
        <v>140</v>
      </c>
      <c r="AN2788">
        <v>549.01960784313724</v>
      </c>
      <c r="AO2788">
        <v>1058.6957413148116</v>
      </c>
      <c r="AP2788">
        <v>596.93213649926417</v>
      </c>
      <c r="AQ2788">
        <v>41.17647058823529</v>
      </c>
      <c r="AT2788">
        <f t="shared" si="965"/>
        <v>0.30281690140845069</v>
      </c>
      <c r="AU2788">
        <f t="shared" si="966"/>
        <v>0.31355318928977566</v>
      </c>
      <c r="AV2788">
        <f t="shared" si="967"/>
        <v>0.74783548634918307</v>
      </c>
      <c r="AW2788">
        <f t="shared" si="968"/>
        <v>0.2943190333246854</v>
      </c>
      <c r="AX2788">
        <f t="shared" si="969"/>
        <v>9.8039215686274495E-2</v>
      </c>
    </row>
    <row r="2789" spans="2:50" ht="15">
      <c r="B2789" s="52">
        <v>5</v>
      </c>
      <c r="C2789" s="52">
        <v>3.22</v>
      </c>
      <c r="D2789" s="52">
        <v>4</v>
      </c>
      <c r="E2789" s="52">
        <v>2.5550000000000002</v>
      </c>
      <c r="F2789" s="52">
        <v>2</v>
      </c>
      <c r="G2789" s="53">
        <v>2.5499999999999998</v>
      </c>
      <c r="H2789" s="53">
        <v>2.58</v>
      </c>
      <c r="I2789" s="52">
        <v>2</v>
      </c>
      <c r="J2789" s="53">
        <v>2.63</v>
      </c>
      <c r="K2789" s="53">
        <v>2.63</v>
      </c>
      <c r="L2789" s="52">
        <v>25.5</v>
      </c>
      <c r="M2789" s="52">
        <v>1</v>
      </c>
      <c r="N2789" s="52">
        <v>20</v>
      </c>
      <c r="O2789" s="52">
        <v>91</v>
      </c>
      <c r="P2789" s="54">
        <v>136.99890049999999</v>
      </c>
      <c r="Q2789" s="54">
        <v>41.384062999999998</v>
      </c>
      <c r="R2789" s="55">
        <v>5.7270836000000003</v>
      </c>
      <c r="U2789">
        <f t="shared" si="948"/>
        <v>0.83333333333333337</v>
      </c>
      <c r="V2789">
        <f t="shared" si="949"/>
        <v>0.97872340425531923</v>
      </c>
      <c r="W2789">
        <f t="shared" si="950"/>
        <v>1</v>
      </c>
      <c r="X2789">
        <f t="shared" si="951"/>
        <v>0.87201365187713309</v>
      </c>
      <c r="Y2789">
        <f t="shared" si="952"/>
        <v>0.2857142857142857</v>
      </c>
      <c r="Z2789">
        <f t="shared" si="953"/>
        <v>0.7750759878419452</v>
      </c>
      <c r="AA2789">
        <f t="shared" si="954"/>
        <v>0.78419452887537999</v>
      </c>
      <c r="AB2789">
        <f t="shared" si="955"/>
        <v>0.5</v>
      </c>
      <c r="AC2789">
        <f t="shared" si="956"/>
        <v>0.83227848101265811</v>
      </c>
      <c r="AD2789">
        <f t="shared" si="957"/>
        <v>0.83227848101265811</v>
      </c>
      <c r="AE2789">
        <f t="shared" si="958"/>
        <v>0.17499999999999999</v>
      </c>
      <c r="AF2789">
        <f t="shared" si="959"/>
        <v>0.16666666666666666</v>
      </c>
      <c r="AG2789">
        <f t="shared" si="960"/>
        <v>0.33333333333333331</v>
      </c>
      <c r="AH2789">
        <f t="shared" si="961"/>
        <v>1.1872146118721462E-2</v>
      </c>
      <c r="AI2789">
        <f t="shared" si="962"/>
        <v>0.81176470588235294</v>
      </c>
      <c r="AJ2789">
        <f t="shared" si="963"/>
        <v>0.52487562189054726</v>
      </c>
      <c r="AK2789">
        <f t="shared" si="964"/>
        <v>0.59229208924949295</v>
      </c>
      <c r="AM2789">
        <v>140</v>
      </c>
      <c r="AN2789">
        <v>549.01960784313724</v>
      </c>
      <c r="AO2789">
        <v>1078.1728849948884</v>
      </c>
      <c r="AP2789">
        <v>485.64987552714666</v>
      </c>
      <c r="AQ2789">
        <v>192.15686274509801</v>
      </c>
      <c r="AT2789">
        <f t="shared" si="965"/>
        <v>0.30281690140845069</v>
      </c>
      <c r="AU2789">
        <f t="shared" si="966"/>
        <v>0.31355318928977566</v>
      </c>
      <c r="AV2789">
        <f t="shared" si="967"/>
        <v>0.76159364050836931</v>
      </c>
      <c r="AW2789">
        <f t="shared" si="968"/>
        <v>0.23945100817935236</v>
      </c>
      <c r="AX2789">
        <f t="shared" si="969"/>
        <v>0.45751633986928097</v>
      </c>
    </row>
    <row r="2790" spans="2:50" ht="15">
      <c r="B2790" s="52">
        <v>1</v>
      </c>
      <c r="C2790" s="52">
        <v>3.16</v>
      </c>
      <c r="D2790" s="52">
        <v>4</v>
      </c>
      <c r="E2790" s="52">
        <v>2.6739999999999999</v>
      </c>
      <c r="F2790" s="52">
        <v>1</v>
      </c>
      <c r="G2790" s="53">
        <v>2.56</v>
      </c>
      <c r="H2790" s="53">
        <v>2.6</v>
      </c>
      <c r="I2790" s="52">
        <v>2</v>
      </c>
      <c r="J2790" s="53">
        <v>2.7</v>
      </c>
      <c r="K2790" s="53">
        <v>2.7</v>
      </c>
      <c r="L2790" s="52">
        <v>27.3</v>
      </c>
      <c r="M2790" s="52">
        <v>1</v>
      </c>
      <c r="N2790" s="52">
        <v>20</v>
      </c>
      <c r="O2790" s="52">
        <v>91</v>
      </c>
      <c r="P2790" s="54">
        <v>123.0734575</v>
      </c>
      <c r="Q2790" s="54">
        <v>45.895122000000001</v>
      </c>
      <c r="R2790" s="55">
        <v>6.2174161000000003</v>
      </c>
      <c r="U2790">
        <f t="shared" si="948"/>
        <v>0.16666666666666666</v>
      </c>
      <c r="V2790">
        <f t="shared" si="949"/>
        <v>0.96048632218844987</v>
      </c>
      <c r="W2790">
        <f t="shared" si="950"/>
        <v>1</v>
      </c>
      <c r="X2790">
        <f t="shared" si="951"/>
        <v>0.91262798634812281</v>
      </c>
      <c r="Y2790">
        <f t="shared" si="952"/>
        <v>0.14285714285714285</v>
      </c>
      <c r="Z2790">
        <f t="shared" si="953"/>
        <v>0.77811550151975684</v>
      </c>
      <c r="AA2790">
        <f t="shared" si="954"/>
        <v>0.79027355623100304</v>
      </c>
      <c r="AB2790">
        <f t="shared" si="955"/>
        <v>0.5</v>
      </c>
      <c r="AC2790">
        <f t="shared" si="956"/>
        <v>0.85443037974683544</v>
      </c>
      <c r="AD2790">
        <f t="shared" si="957"/>
        <v>0.85443037974683544</v>
      </c>
      <c r="AE2790">
        <f t="shared" si="958"/>
        <v>0.20500000000000002</v>
      </c>
      <c r="AF2790">
        <f t="shared" si="959"/>
        <v>0.16666666666666666</v>
      </c>
      <c r="AG2790">
        <f t="shared" si="960"/>
        <v>0.33333333333333331</v>
      </c>
      <c r="AH2790">
        <f t="shared" si="961"/>
        <v>1.1872146118721462E-2</v>
      </c>
      <c r="AI2790">
        <f t="shared" si="962"/>
        <v>0.72383900928792577</v>
      </c>
      <c r="AJ2790">
        <f t="shared" si="963"/>
        <v>0.58208955223880599</v>
      </c>
      <c r="AK2790">
        <f t="shared" si="964"/>
        <v>0.64300202839756593</v>
      </c>
      <c r="AM2790">
        <v>150</v>
      </c>
      <c r="AN2790">
        <v>549.45054945054937</v>
      </c>
      <c r="AO2790">
        <v>1079.8240098246554</v>
      </c>
      <c r="AP2790">
        <v>382.29159387787433</v>
      </c>
      <c r="AQ2790">
        <v>302.19780219780216</v>
      </c>
      <c r="AT2790">
        <f t="shared" si="965"/>
        <v>0.37323943661971831</v>
      </c>
      <c r="AU2790">
        <f t="shared" si="966"/>
        <v>0.3140076092624422</v>
      </c>
      <c r="AV2790">
        <f t="shared" si="967"/>
        <v>0.76275995269033636</v>
      </c>
      <c r="AW2790">
        <f t="shared" si="968"/>
        <v>0.1884899228547865</v>
      </c>
      <c r="AX2790">
        <f t="shared" si="969"/>
        <v>0.71951857666143371</v>
      </c>
    </row>
    <row r="2791" spans="2:50" ht="15">
      <c r="B2791" s="52">
        <v>4</v>
      </c>
      <c r="C2791" s="52">
        <v>2.8540000000000001</v>
      </c>
      <c r="D2791" s="56">
        <v>0</v>
      </c>
      <c r="E2791" s="52">
        <v>1</v>
      </c>
      <c r="F2791" s="52">
        <v>1</v>
      </c>
      <c r="G2791" s="53">
        <v>2.56</v>
      </c>
      <c r="H2791" s="53">
        <v>2.6</v>
      </c>
      <c r="I2791" s="52">
        <v>2</v>
      </c>
      <c r="J2791" s="53">
        <v>2.63</v>
      </c>
      <c r="K2791" s="53">
        <v>2.63</v>
      </c>
      <c r="L2791" s="52">
        <v>27.3</v>
      </c>
      <c r="M2791" s="52">
        <v>1</v>
      </c>
      <c r="N2791" s="52">
        <v>20</v>
      </c>
      <c r="O2791" s="52">
        <v>91</v>
      </c>
      <c r="P2791" s="54">
        <v>109.049948</v>
      </c>
      <c r="Q2791" s="54">
        <v>37.167203499999999</v>
      </c>
      <c r="R2791" s="55">
        <v>5.0798446999999998</v>
      </c>
      <c r="U2791">
        <f t="shared" si="948"/>
        <v>0.66666666666666663</v>
      </c>
      <c r="V2791">
        <f t="shared" si="949"/>
        <v>0.86747720364741643</v>
      </c>
      <c r="W2791">
        <f t="shared" si="950"/>
        <v>0</v>
      </c>
      <c r="X2791">
        <f t="shared" si="951"/>
        <v>0.34129692832764502</v>
      </c>
      <c r="Y2791">
        <f t="shared" si="952"/>
        <v>0.14285714285714285</v>
      </c>
      <c r="Z2791">
        <f t="shared" si="953"/>
        <v>0.77811550151975684</v>
      </c>
      <c r="AA2791">
        <f t="shared" si="954"/>
        <v>0.79027355623100304</v>
      </c>
      <c r="AB2791">
        <f t="shared" si="955"/>
        <v>0.5</v>
      </c>
      <c r="AC2791">
        <f t="shared" si="956"/>
        <v>0.83227848101265811</v>
      </c>
      <c r="AD2791">
        <f t="shared" si="957"/>
        <v>0.83227848101265811</v>
      </c>
      <c r="AE2791">
        <f t="shared" si="958"/>
        <v>0.20500000000000002</v>
      </c>
      <c r="AF2791">
        <f t="shared" si="959"/>
        <v>0.16666666666666666</v>
      </c>
      <c r="AG2791">
        <f t="shared" si="960"/>
        <v>0.33333333333333331</v>
      </c>
      <c r="AH2791">
        <f t="shared" si="961"/>
        <v>1.1872146118721462E-2</v>
      </c>
      <c r="AI2791">
        <f t="shared" si="962"/>
        <v>0.6352941176470589</v>
      </c>
      <c r="AJ2791">
        <f t="shared" si="963"/>
        <v>0.47139303482587064</v>
      </c>
      <c r="AK2791">
        <f t="shared" si="964"/>
        <v>0.52535496957403649</v>
      </c>
      <c r="AM2791">
        <v>150</v>
      </c>
      <c r="AN2791">
        <v>549.45054945054937</v>
      </c>
      <c r="AO2791">
        <v>1047.6287624617848</v>
      </c>
      <c r="AP2791">
        <v>629.8879177710869</v>
      </c>
      <c r="AQ2791">
        <v>0</v>
      </c>
      <c r="AT2791">
        <f t="shared" si="965"/>
        <v>0.37323943661971831</v>
      </c>
      <c r="AU2791">
        <f t="shared" si="966"/>
        <v>0.3140076092624422</v>
      </c>
      <c r="AV2791">
        <f t="shared" si="967"/>
        <v>0.7400180566666088</v>
      </c>
      <c r="AW2791">
        <f t="shared" si="968"/>
        <v>0.31056797201186326</v>
      </c>
      <c r="AX2791">
        <f t="shared" si="969"/>
        <v>0</v>
      </c>
    </row>
    <row r="2792" spans="2:50" ht="15">
      <c r="B2792" s="52">
        <v>5</v>
      </c>
      <c r="C2792" s="52">
        <v>3.22</v>
      </c>
      <c r="D2792" s="52">
        <v>4</v>
      </c>
      <c r="E2792" s="52">
        <v>2.669</v>
      </c>
      <c r="F2792" s="52">
        <v>2</v>
      </c>
      <c r="G2792" s="53">
        <v>2.5499999999999998</v>
      </c>
      <c r="H2792" s="53">
        <v>2.58</v>
      </c>
      <c r="I2792" s="52">
        <v>2</v>
      </c>
      <c r="J2792" s="53">
        <v>2.63</v>
      </c>
      <c r="K2792" s="53">
        <v>2.63</v>
      </c>
      <c r="L2792" s="52">
        <v>27.3</v>
      </c>
      <c r="M2792" s="52">
        <v>1</v>
      </c>
      <c r="N2792" s="52">
        <v>20</v>
      </c>
      <c r="O2792" s="52">
        <v>91</v>
      </c>
      <c r="P2792" s="54">
        <v>119.83726300000001</v>
      </c>
      <c r="Q2792" s="54">
        <v>38.638201000000002</v>
      </c>
      <c r="R2792" s="55">
        <v>6.1978028000000007</v>
      </c>
      <c r="U2792">
        <f t="shared" si="948"/>
        <v>0.83333333333333337</v>
      </c>
      <c r="V2792">
        <f t="shared" si="949"/>
        <v>0.97872340425531923</v>
      </c>
      <c r="W2792">
        <f t="shared" si="950"/>
        <v>1</v>
      </c>
      <c r="X2792">
        <f t="shared" si="951"/>
        <v>0.91092150170648456</v>
      </c>
      <c r="Y2792">
        <f t="shared" si="952"/>
        <v>0.2857142857142857</v>
      </c>
      <c r="Z2792">
        <f t="shared" si="953"/>
        <v>0.7750759878419452</v>
      </c>
      <c r="AA2792">
        <f t="shared" si="954"/>
        <v>0.78419452887537999</v>
      </c>
      <c r="AB2792">
        <f t="shared" si="955"/>
        <v>0.5</v>
      </c>
      <c r="AC2792">
        <f t="shared" si="956"/>
        <v>0.83227848101265811</v>
      </c>
      <c r="AD2792">
        <f t="shared" si="957"/>
        <v>0.83227848101265811</v>
      </c>
      <c r="AE2792">
        <f t="shared" si="958"/>
        <v>0.20500000000000002</v>
      </c>
      <c r="AF2792">
        <f t="shared" si="959"/>
        <v>0.16666666666666666</v>
      </c>
      <c r="AG2792">
        <f t="shared" si="960"/>
        <v>0.33333333333333331</v>
      </c>
      <c r="AH2792">
        <f t="shared" si="961"/>
        <v>1.1872146118721462E-2</v>
      </c>
      <c r="AI2792">
        <f t="shared" si="962"/>
        <v>0.70340557275541804</v>
      </c>
      <c r="AJ2792">
        <f t="shared" si="963"/>
        <v>0.49004975124378108</v>
      </c>
      <c r="AK2792">
        <f t="shared" si="964"/>
        <v>0.64097363083164305</v>
      </c>
      <c r="AM2792">
        <v>150</v>
      </c>
      <c r="AN2792">
        <v>549.45054945054937</v>
      </c>
      <c r="AO2792">
        <v>1069.5707603258732</v>
      </c>
      <c r="AP2792">
        <v>515.74386773306298</v>
      </c>
      <c r="AQ2792">
        <v>151.09890109890108</v>
      </c>
      <c r="AT2792">
        <f t="shared" si="965"/>
        <v>0.37323943661971831</v>
      </c>
      <c r="AU2792">
        <f t="shared" si="966"/>
        <v>0.3140076092624422</v>
      </c>
      <c r="AV2792">
        <f t="shared" si="967"/>
        <v>0.75551732052856091</v>
      </c>
      <c r="AW2792">
        <f t="shared" si="968"/>
        <v>0.25428893388874635</v>
      </c>
      <c r="AX2792">
        <f t="shared" si="969"/>
        <v>0.35975928833071685</v>
      </c>
    </row>
    <row r="2793" spans="2:50" ht="15">
      <c r="B2793" s="52">
        <v>1</v>
      </c>
      <c r="C2793" s="52">
        <v>3.16</v>
      </c>
      <c r="D2793" s="52">
        <v>4</v>
      </c>
      <c r="E2793" s="52">
        <v>2.762</v>
      </c>
      <c r="F2793" s="52">
        <v>1</v>
      </c>
      <c r="G2793" s="53">
        <v>2.56</v>
      </c>
      <c r="H2793" s="53">
        <v>2.6</v>
      </c>
      <c r="I2793" s="52">
        <v>2</v>
      </c>
      <c r="J2793" s="53">
        <v>2.7</v>
      </c>
      <c r="K2793" s="53">
        <v>2.7</v>
      </c>
      <c r="L2793" s="52">
        <v>29.1</v>
      </c>
      <c r="M2793" s="52">
        <v>1</v>
      </c>
      <c r="N2793" s="52">
        <v>20</v>
      </c>
      <c r="O2793" s="52">
        <v>91</v>
      </c>
      <c r="P2793" s="54">
        <v>123.8579895</v>
      </c>
      <c r="Q2793" s="54">
        <v>45.698988999999997</v>
      </c>
      <c r="R2793" s="55">
        <v>7.12943455</v>
      </c>
      <c r="U2793">
        <f t="shared" si="948"/>
        <v>0.16666666666666666</v>
      </c>
      <c r="V2793">
        <f t="shared" si="949"/>
        <v>0.96048632218844987</v>
      </c>
      <c r="W2793">
        <f t="shared" si="950"/>
        <v>1</v>
      </c>
      <c r="X2793">
        <f t="shared" si="951"/>
        <v>0.94266211604095562</v>
      </c>
      <c r="Y2793">
        <f t="shared" si="952"/>
        <v>0.14285714285714285</v>
      </c>
      <c r="Z2793">
        <f t="shared" si="953"/>
        <v>0.77811550151975684</v>
      </c>
      <c r="AA2793">
        <f t="shared" si="954"/>
        <v>0.79027355623100304</v>
      </c>
      <c r="AB2793">
        <f t="shared" si="955"/>
        <v>0.5</v>
      </c>
      <c r="AC2793">
        <f t="shared" si="956"/>
        <v>0.85443037974683544</v>
      </c>
      <c r="AD2793">
        <f t="shared" si="957"/>
        <v>0.85443037974683544</v>
      </c>
      <c r="AE2793">
        <f t="shared" si="958"/>
        <v>0.23500000000000001</v>
      </c>
      <c r="AF2793">
        <f t="shared" si="959"/>
        <v>0.16666666666666666</v>
      </c>
      <c r="AG2793">
        <f t="shared" si="960"/>
        <v>0.33333333333333331</v>
      </c>
      <c r="AH2793">
        <f t="shared" si="961"/>
        <v>1.1872146118721462E-2</v>
      </c>
      <c r="AI2793">
        <f t="shared" si="962"/>
        <v>0.72879256965944272</v>
      </c>
      <c r="AJ2793">
        <f t="shared" si="963"/>
        <v>0.57960199004975121</v>
      </c>
      <c r="AK2793">
        <f t="shared" si="964"/>
        <v>0.73732251521298176</v>
      </c>
      <c r="AM2793">
        <v>160</v>
      </c>
      <c r="AN2793">
        <v>549.82817869415805</v>
      </c>
      <c r="AO2793">
        <v>1071.2459403106682</v>
      </c>
      <c r="AP2793">
        <v>411.9957596143858</v>
      </c>
      <c r="AQ2793">
        <v>261.16838487972507</v>
      </c>
      <c r="AT2793">
        <f t="shared" si="965"/>
        <v>0.44366197183098594</v>
      </c>
      <c r="AU2793">
        <f t="shared" si="966"/>
        <v>0.3144058123312739</v>
      </c>
      <c r="AV2793">
        <f t="shared" si="967"/>
        <v>0.75670062465434851</v>
      </c>
      <c r="AW2793">
        <f t="shared" si="968"/>
        <v>0.20313564355020272</v>
      </c>
      <c r="AX2793">
        <f t="shared" si="969"/>
        <v>0.62182948780886926</v>
      </c>
    </row>
    <row r="2794" spans="2:50" ht="15">
      <c r="B2794" s="52">
        <v>4</v>
      </c>
      <c r="C2794" s="52">
        <v>2.8540000000000001</v>
      </c>
      <c r="D2794" s="52">
        <v>1</v>
      </c>
      <c r="E2794" s="52">
        <v>2.2000000000000002</v>
      </c>
      <c r="F2794" s="52">
        <v>1</v>
      </c>
      <c r="G2794" s="53">
        <v>2.56</v>
      </c>
      <c r="H2794" s="53">
        <v>2.6</v>
      </c>
      <c r="I2794" s="52">
        <v>2</v>
      </c>
      <c r="J2794" s="53">
        <v>2.63</v>
      </c>
      <c r="K2794" s="53">
        <v>2.63</v>
      </c>
      <c r="L2794" s="52">
        <v>29.1</v>
      </c>
      <c r="M2794" s="52">
        <v>1</v>
      </c>
      <c r="N2794" s="52">
        <v>20</v>
      </c>
      <c r="O2794" s="52">
        <v>91</v>
      </c>
      <c r="P2794" s="54">
        <v>95.909036999999998</v>
      </c>
      <c r="Q2794" s="54">
        <v>36.480738000000002</v>
      </c>
      <c r="R2794" s="55">
        <v>5.4132708000000003</v>
      </c>
      <c r="U2794">
        <f t="shared" si="948"/>
        <v>0.66666666666666663</v>
      </c>
      <c r="V2794">
        <f t="shared" si="949"/>
        <v>0.86747720364741643</v>
      </c>
      <c r="W2794">
        <f t="shared" si="950"/>
        <v>0.25</v>
      </c>
      <c r="X2794">
        <f t="shared" si="951"/>
        <v>0.75085324232081918</v>
      </c>
      <c r="Y2794">
        <f t="shared" si="952"/>
        <v>0.14285714285714285</v>
      </c>
      <c r="Z2794">
        <f t="shared" si="953"/>
        <v>0.77811550151975684</v>
      </c>
      <c r="AA2794">
        <f t="shared" si="954"/>
        <v>0.79027355623100304</v>
      </c>
      <c r="AB2794">
        <f t="shared" si="955"/>
        <v>0.5</v>
      </c>
      <c r="AC2794">
        <f t="shared" si="956"/>
        <v>0.83227848101265811</v>
      </c>
      <c r="AD2794">
        <f t="shared" si="957"/>
        <v>0.83227848101265811</v>
      </c>
      <c r="AE2794">
        <f t="shared" si="958"/>
        <v>0.23500000000000001</v>
      </c>
      <c r="AF2794">
        <f t="shared" si="959"/>
        <v>0.16666666666666666</v>
      </c>
      <c r="AG2794">
        <f t="shared" si="960"/>
        <v>0.33333333333333331</v>
      </c>
      <c r="AH2794">
        <f t="shared" si="961"/>
        <v>1.1872146118721462E-2</v>
      </c>
      <c r="AI2794">
        <f t="shared" si="962"/>
        <v>0.55232198142414857</v>
      </c>
      <c r="AJ2794">
        <f t="shared" si="963"/>
        <v>0.46268656716417911</v>
      </c>
      <c r="AK2794">
        <f t="shared" si="964"/>
        <v>0.55983772819472621</v>
      </c>
      <c r="AM2794">
        <v>160</v>
      </c>
      <c r="AN2794">
        <v>549.82817869415805</v>
      </c>
      <c r="AO2794">
        <v>1019.9248402776972</v>
      </c>
      <c r="AP2794">
        <v>534.20399962989495</v>
      </c>
      <c r="AQ2794">
        <v>82.474226804123703</v>
      </c>
      <c r="AT2794">
        <f t="shared" si="965"/>
        <v>0.44366197183098594</v>
      </c>
      <c r="AU2794">
        <f t="shared" si="966"/>
        <v>0.3144058123312739</v>
      </c>
      <c r="AV2794">
        <f t="shared" si="967"/>
        <v>0.72044871742038963</v>
      </c>
      <c r="AW2794">
        <f t="shared" si="968"/>
        <v>0.26339075274337331</v>
      </c>
      <c r="AX2794">
        <f t="shared" si="969"/>
        <v>0.196367206676485</v>
      </c>
    </row>
    <row r="2795" spans="2:50" ht="15">
      <c r="B2795" s="52">
        <v>5</v>
      </c>
      <c r="C2795" s="52">
        <v>3.22</v>
      </c>
      <c r="D2795" s="52">
        <v>2</v>
      </c>
      <c r="E2795" s="52">
        <v>2.91</v>
      </c>
      <c r="F2795" s="52">
        <v>2</v>
      </c>
      <c r="G2795" s="53">
        <v>2.5499999999999998</v>
      </c>
      <c r="H2795" s="53">
        <v>2.58</v>
      </c>
      <c r="I2795" s="52">
        <v>2</v>
      </c>
      <c r="J2795" s="53">
        <v>2.63</v>
      </c>
      <c r="K2795" s="53">
        <v>2.63</v>
      </c>
      <c r="L2795" s="52">
        <v>29.1</v>
      </c>
      <c r="M2795" s="52">
        <v>1</v>
      </c>
      <c r="N2795" s="52">
        <v>20</v>
      </c>
      <c r="O2795" s="52">
        <v>91</v>
      </c>
      <c r="P2795" s="54">
        <v>107.3828175</v>
      </c>
      <c r="Q2795" s="54">
        <v>39.226599999999998</v>
      </c>
      <c r="R2795" s="55">
        <v>5.7074703000000007</v>
      </c>
      <c r="U2795">
        <f t="shared" si="948"/>
        <v>0.83333333333333337</v>
      </c>
      <c r="V2795">
        <f t="shared" si="949"/>
        <v>0.97872340425531923</v>
      </c>
      <c r="W2795">
        <f t="shared" si="950"/>
        <v>0.5</v>
      </c>
      <c r="X2795">
        <f t="shared" si="951"/>
        <v>0.99317406143344711</v>
      </c>
      <c r="Y2795">
        <f t="shared" si="952"/>
        <v>0.2857142857142857</v>
      </c>
      <c r="Z2795">
        <f t="shared" si="953"/>
        <v>0.7750759878419452</v>
      </c>
      <c r="AA2795">
        <f t="shared" si="954"/>
        <v>0.78419452887537999</v>
      </c>
      <c r="AB2795">
        <f t="shared" si="955"/>
        <v>0.5</v>
      </c>
      <c r="AC2795">
        <f t="shared" si="956"/>
        <v>0.83227848101265811</v>
      </c>
      <c r="AD2795">
        <f t="shared" si="957"/>
        <v>0.83227848101265811</v>
      </c>
      <c r="AE2795">
        <f t="shared" si="958"/>
        <v>0.23500000000000001</v>
      </c>
      <c r="AF2795">
        <f t="shared" si="959"/>
        <v>0.16666666666666666</v>
      </c>
      <c r="AG2795">
        <f t="shared" si="960"/>
        <v>0.33333333333333331</v>
      </c>
      <c r="AH2795">
        <f t="shared" si="961"/>
        <v>1.1872146118721462E-2</v>
      </c>
      <c r="AI2795">
        <f t="shared" si="962"/>
        <v>0.62476780185758518</v>
      </c>
      <c r="AJ2795">
        <f t="shared" si="963"/>
        <v>0.49751243781094523</v>
      </c>
      <c r="AK2795">
        <f t="shared" si="964"/>
        <v>0.59026369168357007</v>
      </c>
      <c r="AM2795">
        <v>160</v>
      </c>
      <c r="AN2795">
        <v>549.82817869415805</v>
      </c>
      <c r="AO2795">
        <v>1061.3470176761575</v>
      </c>
      <c r="AP2795">
        <v>546.09627159259946</v>
      </c>
      <c r="AQ2795">
        <v>109.96563573883162</v>
      </c>
      <c r="AT2795">
        <f t="shared" si="965"/>
        <v>0.44366197183098594</v>
      </c>
      <c r="AU2795">
        <f t="shared" si="966"/>
        <v>0.3144058123312739</v>
      </c>
      <c r="AV2795">
        <f t="shared" si="967"/>
        <v>0.74970827989104705</v>
      </c>
      <c r="AW2795">
        <f t="shared" si="968"/>
        <v>0.26925427017539511</v>
      </c>
      <c r="AX2795">
        <f t="shared" si="969"/>
        <v>0.26182294223531338</v>
      </c>
    </row>
    <row r="2796" spans="2:50" ht="15">
      <c r="B2796" s="52">
        <v>4</v>
      </c>
      <c r="C2796" s="52">
        <v>2.8540000000000001</v>
      </c>
      <c r="D2796" s="52">
        <v>2</v>
      </c>
      <c r="E2796" s="52">
        <v>2.91</v>
      </c>
      <c r="F2796" s="52">
        <v>1</v>
      </c>
      <c r="G2796" s="53">
        <v>2.56</v>
      </c>
      <c r="H2796" s="53">
        <v>2.6</v>
      </c>
      <c r="I2796" s="52">
        <v>2</v>
      </c>
      <c r="J2796" s="53">
        <v>2.7</v>
      </c>
      <c r="K2796" s="53">
        <v>2.7</v>
      </c>
      <c r="L2796" s="52">
        <v>23.3</v>
      </c>
      <c r="M2796" s="52">
        <v>1</v>
      </c>
      <c r="N2796" s="52">
        <v>20</v>
      </c>
      <c r="O2796" s="52">
        <v>91</v>
      </c>
      <c r="P2796" s="54">
        <v>121.50439350000001</v>
      </c>
      <c r="Q2796" s="54">
        <v>40.991796999999998</v>
      </c>
      <c r="R2796" s="55">
        <v>6.7175552500000002</v>
      </c>
      <c r="U2796">
        <f t="shared" si="948"/>
        <v>0.66666666666666663</v>
      </c>
      <c r="V2796">
        <f t="shared" si="949"/>
        <v>0.86747720364741643</v>
      </c>
      <c r="W2796">
        <f t="shared" si="950"/>
        <v>0.5</v>
      </c>
      <c r="X2796">
        <f t="shared" si="951"/>
        <v>0.99317406143344711</v>
      </c>
      <c r="Y2796">
        <f t="shared" si="952"/>
        <v>0.14285714285714285</v>
      </c>
      <c r="Z2796">
        <f t="shared" si="953"/>
        <v>0.77811550151975684</v>
      </c>
      <c r="AA2796">
        <f t="shared" si="954"/>
        <v>0.79027355623100304</v>
      </c>
      <c r="AB2796">
        <f t="shared" si="955"/>
        <v>0.5</v>
      </c>
      <c r="AC2796">
        <f t="shared" si="956"/>
        <v>0.85443037974683544</v>
      </c>
      <c r="AD2796">
        <f t="shared" si="957"/>
        <v>0.85443037974683544</v>
      </c>
      <c r="AE2796">
        <f t="shared" si="958"/>
        <v>0.13833333333333334</v>
      </c>
      <c r="AF2796">
        <f t="shared" si="959"/>
        <v>0.16666666666666666</v>
      </c>
      <c r="AG2796">
        <f t="shared" si="960"/>
        <v>0.33333333333333331</v>
      </c>
      <c r="AH2796">
        <f t="shared" si="961"/>
        <v>1.1872146118721462E-2</v>
      </c>
      <c r="AI2796">
        <f t="shared" si="962"/>
        <v>0.71393188854489165</v>
      </c>
      <c r="AJ2796">
        <f t="shared" si="963"/>
        <v>0.51990049751243783</v>
      </c>
      <c r="AK2796">
        <f t="shared" si="964"/>
        <v>0.6947261663286004</v>
      </c>
      <c r="AM2796">
        <v>140</v>
      </c>
      <c r="AN2796">
        <v>600.85836909871239</v>
      </c>
      <c r="AO2796">
        <v>1063.4770508616348</v>
      </c>
      <c r="AP2796">
        <v>514.17204045838446</v>
      </c>
      <c r="AQ2796">
        <v>120.17167381974248</v>
      </c>
      <c r="AT2796">
        <f t="shared" si="965"/>
        <v>0.30281690140845069</v>
      </c>
      <c r="AU2796">
        <f t="shared" si="966"/>
        <v>0.36821620643097969</v>
      </c>
      <c r="AV2796">
        <f t="shared" si="967"/>
        <v>0.75121288063802183</v>
      </c>
      <c r="AW2796">
        <f t="shared" si="968"/>
        <v>0.25351394012354245</v>
      </c>
      <c r="AX2796">
        <f t="shared" si="969"/>
        <v>0.28612303290414876</v>
      </c>
    </row>
    <row r="2797" spans="2:50" ht="15">
      <c r="B2797" s="52">
        <v>5</v>
      </c>
      <c r="C2797" s="52">
        <v>3.22</v>
      </c>
      <c r="D2797" s="52">
        <v>4</v>
      </c>
      <c r="E2797" s="52">
        <v>2.5750000000000002</v>
      </c>
      <c r="F2797" s="52">
        <v>1</v>
      </c>
      <c r="G2797" s="53">
        <v>2.56</v>
      </c>
      <c r="H2797" s="53">
        <v>2.6</v>
      </c>
      <c r="I2797" s="52">
        <v>2</v>
      </c>
      <c r="J2797" s="53">
        <v>2.63</v>
      </c>
      <c r="K2797" s="53">
        <v>2.63</v>
      </c>
      <c r="L2797" s="52">
        <v>23.3</v>
      </c>
      <c r="M2797" s="52">
        <v>1</v>
      </c>
      <c r="N2797" s="52">
        <v>20</v>
      </c>
      <c r="O2797" s="52">
        <v>91</v>
      </c>
      <c r="P2797" s="54">
        <v>128.9574475</v>
      </c>
      <c r="Q2797" s="54">
        <v>41.972462000000007</v>
      </c>
      <c r="R2797" s="55">
        <v>6.6292953999999993</v>
      </c>
      <c r="U2797">
        <f t="shared" si="948"/>
        <v>0.83333333333333337</v>
      </c>
      <c r="V2797">
        <f t="shared" si="949"/>
        <v>0.97872340425531923</v>
      </c>
      <c r="W2797">
        <f t="shared" si="950"/>
        <v>1</v>
      </c>
      <c r="X2797">
        <f t="shared" si="951"/>
        <v>0.87883959044368598</v>
      </c>
      <c r="Y2797">
        <f t="shared" si="952"/>
        <v>0.14285714285714285</v>
      </c>
      <c r="Z2797">
        <f t="shared" si="953"/>
        <v>0.77811550151975684</v>
      </c>
      <c r="AA2797">
        <f t="shared" si="954"/>
        <v>0.79027355623100304</v>
      </c>
      <c r="AB2797">
        <f t="shared" si="955"/>
        <v>0.5</v>
      </c>
      <c r="AC2797">
        <f t="shared" si="956"/>
        <v>0.83227848101265811</v>
      </c>
      <c r="AD2797">
        <f t="shared" si="957"/>
        <v>0.83227848101265811</v>
      </c>
      <c r="AE2797">
        <f t="shared" si="958"/>
        <v>0.13833333333333334</v>
      </c>
      <c r="AF2797">
        <f t="shared" si="959"/>
        <v>0.16666666666666666</v>
      </c>
      <c r="AG2797">
        <f t="shared" si="960"/>
        <v>0.33333333333333331</v>
      </c>
      <c r="AH2797">
        <f t="shared" si="961"/>
        <v>1.1872146118721462E-2</v>
      </c>
      <c r="AI2797">
        <f t="shared" si="962"/>
        <v>0.76099071207430347</v>
      </c>
      <c r="AJ2797">
        <f t="shared" si="963"/>
        <v>0.53233830845771157</v>
      </c>
      <c r="AK2797">
        <f t="shared" si="964"/>
        <v>0.68559837728194717</v>
      </c>
      <c r="AM2797">
        <v>140</v>
      </c>
      <c r="AN2797">
        <v>600.85836909871239</v>
      </c>
      <c r="AO2797">
        <v>1041.5887236595786</v>
      </c>
      <c r="AP2797">
        <v>390.91832505945854</v>
      </c>
      <c r="AQ2797">
        <v>285.40772532188839</v>
      </c>
      <c r="AT2797">
        <f t="shared" si="965"/>
        <v>0.30281690140845069</v>
      </c>
      <c r="AU2797">
        <f t="shared" si="966"/>
        <v>0.36821620643097969</v>
      </c>
      <c r="AV2797">
        <f t="shared" si="967"/>
        <v>0.73575152835356761</v>
      </c>
      <c r="AW2797">
        <f t="shared" si="968"/>
        <v>0.19274335641426268</v>
      </c>
      <c r="AX2797">
        <f t="shared" si="969"/>
        <v>0.67954220314735336</v>
      </c>
    </row>
    <row r="2798" spans="2:50" ht="15">
      <c r="B2798" s="52">
        <v>1</v>
      </c>
      <c r="C2798" s="52">
        <v>3.16</v>
      </c>
      <c r="D2798" s="52">
        <v>1</v>
      </c>
      <c r="E2798" s="52">
        <v>2.2000000000000002</v>
      </c>
      <c r="F2798" s="52">
        <v>2</v>
      </c>
      <c r="G2798" s="53">
        <v>2.5499999999999998</v>
      </c>
      <c r="H2798" s="53">
        <v>2.58</v>
      </c>
      <c r="I2798" s="52">
        <v>2</v>
      </c>
      <c r="J2798" s="53">
        <v>2.63</v>
      </c>
      <c r="K2798" s="53">
        <v>2.63</v>
      </c>
      <c r="L2798" s="52">
        <v>23.3</v>
      </c>
      <c r="M2798" s="52">
        <v>1</v>
      </c>
      <c r="N2798" s="52">
        <v>20</v>
      </c>
      <c r="O2798" s="52">
        <v>91</v>
      </c>
      <c r="P2798" s="54">
        <v>150.04174499999999</v>
      </c>
      <c r="Q2798" s="54">
        <v>42.658927499999997</v>
      </c>
      <c r="R2798" s="55">
        <v>5.3740442000000002</v>
      </c>
      <c r="U2798">
        <f t="shared" si="948"/>
        <v>0.16666666666666666</v>
      </c>
      <c r="V2798">
        <f t="shared" si="949"/>
        <v>0.96048632218844987</v>
      </c>
      <c r="W2798">
        <f t="shared" si="950"/>
        <v>0.25</v>
      </c>
      <c r="X2798">
        <f t="shared" si="951"/>
        <v>0.75085324232081918</v>
      </c>
      <c r="Y2798">
        <f t="shared" si="952"/>
        <v>0.2857142857142857</v>
      </c>
      <c r="Z2798">
        <f t="shared" si="953"/>
        <v>0.7750759878419452</v>
      </c>
      <c r="AA2798">
        <f t="shared" si="954"/>
        <v>0.78419452887537999</v>
      </c>
      <c r="AB2798">
        <f t="shared" si="955"/>
        <v>0.5</v>
      </c>
      <c r="AC2798">
        <f t="shared" si="956"/>
        <v>0.83227848101265811</v>
      </c>
      <c r="AD2798">
        <f t="shared" si="957"/>
        <v>0.83227848101265811</v>
      </c>
      <c r="AE2798">
        <f t="shared" si="958"/>
        <v>0.13833333333333334</v>
      </c>
      <c r="AF2798">
        <f t="shared" si="959"/>
        <v>0.16666666666666666</v>
      </c>
      <c r="AG2798">
        <f t="shared" si="960"/>
        <v>0.33333333333333331</v>
      </c>
      <c r="AH2798">
        <f t="shared" si="961"/>
        <v>1.1872146118721462E-2</v>
      </c>
      <c r="AI2798">
        <f t="shared" si="962"/>
        <v>0.89411764705882346</v>
      </c>
      <c r="AJ2798">
        <f t="shared" si="963"/>
        <v>0.54104477611940294</v>
      </c>
      <c r="AK2798">
        <f t="shared" si="964"/>
        <v>0.55578093306288034</v>
      </c>
      <c r="AM2798">
        <v>140</v>
      </c>
      <c r="AN2798">
        <v>600.85836909871239</v>
      </c>
      <c r="AO2798">
        <v>1053.0030024362202</v>
      </c>
      <c r="AP2798">
        <v>547.64278910630151</v>
      </c>
      <c r="AQ2798">
        <v>90.12875536480685</v>
      </c>
      <c r="AT2798">
        <f t="shared" si="965"/>
        <v>0.30281690140845069</v>
      </c>
      <c r="AU2798">
        <f t="shared" si="966"/>
        <v>0.36821620643097969</v>
      </c>
      <c r="AV2798">
        <f t="shared" si="967"/>
        <v>0.74381428178417452</v>
      </c>
      <c r="AW2798">
        <f t="shared" si="968"/>
        <v>0.27001678489326886</v>
      </c>
      <c r="AX2798">
        <f t="shared" si="969"/>
        <v>0.21459227467811154</v>
      </c>
    </row>
    <row r="2799" spans="2:50" ht="15">
      <c r="B2799" s="52">
        <v>4</v>
      </c>
      <c r="C2799" s="52">
        <v>2.8540000000000001</v>
      </c>
      <c r="D2799" s="52">
        <v>4</v>
      </c>
      <c r="E2799" s="52">
        <v>2.552</v>
      </c>
      <c r="F2799" s="52">
        <v>1</v>
      </c>
      <c r="G2799" s="53">
        <v>2.56</v>
      </c>
      <c r="H2799" s="53">
        <v>2.6</v>
      </c>
      <c r="I2799" s="52">
        <v>2</v>
      </c>
      <c r="J2799" s="53">
        <v>2.7</v>
      </c>
      <c r="K2799" s="53">
        <v>2.7</v>
      </c>
      <c r="L2799" s="52">
        <v>25</v>
      </c>
      <c r="M2799" s="52">
        <v>1</v>
      </c>
      <c r="N2799" s="52">
        <v>20</v>
      </c>
      <c r="O2799" s="52">
        <v>91</v>
      </c>
      <c r="P2799" s="54">
        <v>118.95466450000001</v>
      </c>
      <c r="Q2799" s="54">
        <v>45.208656500000004</v>
      </c>
      <c r="R2799" s="55">
        <v>5.9918631500000004</v>
      </c>
      <c r="U2799">
        <f t="shared" si="948"/>
        <v>0.66666666666666663</v>
      </c>
      <c r="V2799">
        <f t="shared" si="949"/>
        <v>0.86747720364741643</v>
      </c>
      <c r="W2799">
        <f t="shared" si="950"/>
        <v>1</v>
      </c>
      <c r="X2799">
        <f t="shared" si="951"/>
        <v>0.87098976109215009</v>
      </c>
      <c r="Y2799">
        <f t="shared" si="952"/>
        <v>0.14285714285714285</v>
      </c>
      <c r="Z2799">
        <f t="shared" si="953"/>
        <v>0.77811550151975684</v>
      </c>
      <c r="AA2799">
        <f t="shared" si="954"/>
        <v>0.79027355623100304</v>
      </c>
      <c r="AB2799">
        <f t="shared" si="955"/>
        <v>0.5</v>
      </c>
      <c r="AC2799">
        <f t="shared" si="956"/>
        <v>0.85443037974683544</v>
      </c>
      <c r="AD2799">
        <f t="shared" si="957"/>
        <v>0.85443037974683544</v>
      </c>
      <c r="AE2799">
        <f t="shared" si="958"/>
        <v>0.16666666666666666</v>
      </c>
      <c r="AF2799">
        <f t="shared" si="959"/>
        <v>0.16666666666666666</v>
      </c>
      <c r="AG2799">
        <f t="shared" si="960"/>
        <v>0.33333333333333331</v>
      </c>
      <c r="AH2799">
        <f t="shared" si="961"/>
        <v>1.1872146118721462E-2</v>
      </c>
      <c r="AI2799">
        <f t="shared" si="962"/>
        <v>0.69783281733746139</v>
      </c>
      <c r="AJ2799">
        <f t="shared" si="963"/>
        <v>0.57338308457711451</v>
      </c>
      <c r="AK2799">
        <f t="shared" si="964"/>
        <v>0.61967545638945232</v>
      </c>
      <c r="AM2799">
        <v>150</v>
      </c>
      <c r="AN2799">
        <v>600</v>
      </c>
      <c r="AO2799">
        <v>1032.327714223338</v>
      </c>
      <c r="AP2799">
        <v>413.15280598488187</v>
      </c>
      <c r="AQ2799">
        <v>210</v>
      </c>
      <c r="AT2799">
        <f t="shared" si="965"/>
        <v>0.37323943661971831</v>
      </c>
      <c r="AU2799">
        <f t="shared" si="966"/>
        <v>0.36731107205623903</v>
      </c>
      <c r="AV2799">
        <f t="shared" si="967"/>
        <v>0.72920978909311285</v>
      </c>
      <c r="AW2799">
        <f t="shared" si="968"/>
        <v>0.20370612844865929</v>
      </c>
      <c r="AX2799">
        <f t="shared" si="969"/>
        <v>0.5</v>
      </c>
    </row>
    <row r="2800" spans="2:50" ht="15">
      <c r="B2800" s="52">
        <v>5</v>
      </c>
      <c r="C2800" s="52">
        <v>3.22</v>
      </c>
      <c r="D2800" s="52">
        <v>2</v>
      </c>
      <c r="E2800" s="52">
        <v>2.91</v>
      </c>
      <c r="F2800" s="52">
        <v>1</v>
      </c>
      <c r="G2800" s="53">
        <v>2.56</v>
      </c>
      <c r="H2800" s="53">
        <v>2.6</v>
      </c>
      <c r="I2800" s="52">
        <v>2</v>
      </c>
      <c r="J2800" s="53">
        <v>2.63</v>
      </c>
      <c r="K2800" s="53">
        <v>2.63</v>
      </c>
      <c r="L2800" s="52">
        <v>25</v>
      </c>
      <c r="M2800" s="52">
        <v>1</v>
      </c>
      <c r="N2800" s="52">
        <v>20</v>
      </c>
      <c r="O2800" s="52">
        <v>91</v>
      </c>
      <c r="P2800" s="54">
        <v>128.270982</v>
      </c>
      <c r="Q2800" s="54">
        <v>43.149260000000005</v>
      </c>
      <c r="R2800" s="55">
        <v>6.18799615</v>
      </c>
      <c r="U2800">
        <f t="shared" si="948"/>
        <v>0.83333333333333337</v>
      </c>
      <c r="V2800">
        <f t="shared" si="949"/>
        <v>0.97872340425531923</v>
      </c>
      <c r="W2800">
        <f t="shared" si="950"/>
        <v>0.5</v>
      </c>
      <c r="X2800">
        <f t="shared" si="951"/>
        <v>0.99317406143344711</v>
      </c>
      <c r="Y2800">
        <f t="shared" si="952"/>
        <v>0.14285714285714285</v>
      </c>
      <c r="Z2800">
        <f t="shared" si="953"/>
        <v>0.77811550151975684</v>
      </c>
      <c r="AA2800">
        <f t="shared" si="954"/>
        <v>0.79027355623100304</v>
      </c>
      <c r="AB2800">
        <f t="shared" si="955"/>
        <v>0.5</v>
      </c>
      <c r="AC2800">
        <f t="shared" si="956"/>
        <v>0.83227848101265811</v>
      </c>
      <c r="AD2800">
        <f t="shared" si="957"/>
        <v>0.83227848101265811</v>
      </c>
      <c r="AE2800">
        <f t="shared" si="958"/>
        <v>0.16666666666666666</v>
      </c>
      <c r="AF2800">
        <f t="shared" si="959"/>
        <v>0.16666666666666666</v>
      </c>
      <c r="AG2800">
        <f t="shared" si="960"/>
        <v>0.33333333333333331</v>
      </c>
      <c r="AH2800">
        <f t="shared" si="961"/>
        <v>1.1872146118721462E-2</v>
      </c>
      <c r="AI2800">
        <f t="shared" si="962"/>
        <v>0.75665634674922599</v>
      </c>
      <c r="AJ2800">
        <f t="shared" si="963"/>
        <v>0.54726368159203986</v>
      </c>
      <c r="AK2800">
        <f t="shared" si="964"/>
        <v>0.63995943204868155</v>
      </c>
      <c r="AM2800">
        <v>150</v>
      </c>
      <c r="AN2800">
        <v>600</v>
      </c>
      <c r="AO2800">
        <v>1045.5432480620154</v>
      </c>
      <c r="AP2800">
        <v>435.10515323045388</v>
      </c>
      <c r="AQ2800">
        <v>240</v>
      </c>
      <c r="AT2800">
        <f t="shared" si="965"/>
        <v>0.37323943661971831</v>
      </c>
      <c r="AU2800">
        <f t="shared" si="966"/>
        <v>0.36731107205623903</v>
      </c>
      <c r="AV2800">
        <f t="shared" si="967"/>
        <v>0.73854490284669938</v>
      </c>
      <c r="AW2800">
        <f t="shared" si="968"/>
        <v>0.2145297936954583</v>
      </c>
      <c r="AX2800">
        <f t="shared" si="969"/>
        <v>0.5714285714285714</v>
      </c>
    </row>
    <row r="2801" spans="2:50" ht="15">
      <c r="B2801" s="52">
        <v>1</v>
      </c>
      <c r="C2801" s="52">
        <v>3.16</v>
      </c>
      <c r="D2801" s="52">
        <v>1</v>
      </c>
      <c r="E2801" s="52">
        <v>2.2000000000000002</v>
      </c>
      <c r="F2801" s="52">
        <v>2</v>
      </c>
      <c r="G2801" s="53">
        <v>2.5499999999999998</v>
      </c>
      <c r="H2801" s="53">
        <v>2.58</v>
      </c>
      <c r="I2801" s="52">
        <v>2</v>
      </c>
      <c r="J2801" s="53">
        <v>2.63</v>
      </c>
      <c r="K2801" s="53">
        <v>2.63</v>
      </c>
      <c r="L2801" s="52">
        <v>25</v>
      </c>
      <c r="M2801" s="52">
        <v>1</v>
      </c>
      <c r="N2801" s="52">
        <v>20</v>
      </c>
      <c r="O2801" s="52">
        <v>91</v>
      </c>
      <c r="P2801" s="54">
        <v>123.6618565</v>
      </c>
      <c r="Q2801" s="54">
        <v>39.520799500000003</v>
      </c>
      <c r="R2801" s="55">
        <v>6.2762560000000001</v>
      </c>
      <c r="U2801">
        <f t="shared" si="948"/>
        <v>0.16666666666666666</v>
      </c>
      <c r="V2801">
        <f t="shared" si="949"/>
        <v>0.96048632218844987</v>
      </c>
      <c r="W2801">
        <f t="shared" si="950"/>
        <v>0.25</v>
      </c>
      <c r="X2801">
        <f t="shared" si="951"/>
        <v>0.75085324232081918</v>
      </c>
      <c r="Y2801">
        <f t="shared" si="952"/>
        <v>0.2857142857142857</v>
      </c>
      <c r="Z2801">
        <f t="shared" si="953"/>
        <v>0.7750759878419452</v>
      </c>
      <c r="AA2801">
        <f t="shared" si="954"/>
        <v>0.78419452887537999</v>
      </c>
      <c r="AB2801">
        <f t="shared" si="955"/>
        <v>0.5</v>
      </c>
      <c r="AC2801">
        <f t="shared" si="956"/>
        <v>0.83227848101265811</v>
      </c>
      <c r="AD2801">
        <f t="shared" si="957"/>
        <v>0.83227848101265811</v>
      </c>
      <c r="AE2801">
        <f t="shared" si="958"/>
        <v>0.16666666666666666</v>
      </c>
      <c r="AF2801">
        <f t="shared" si="959"/>
        <v>0.16666666666666666</v>
      </c>
      <c r="AG2801">
        <f t="shared" si="960"/>
        <v>0.33333333333333331</v>
      </c>
      <c r="AH2801">
        <f t="shared" si="961"/>
        <v>1.1872146118721462E-2</v>
      </c>
      <c r="AI2801">
        <f t="shared" si="962"/>
        <v>0.72755417956656343</v>
      </c>
      <c r="AJ2801">
        <f t="shared" si="963"/>
        <v>0.50124378109452739</v>
      </c>
      <c r="AK2801">
        <f t="shared" si="964"/>
        <v>0.64908722109533468</v>
      </c>
      <c r="AM2801">
        <v>150</v>
      </c>
      <c r="AN2801">
        <v>600</v>
      </c>
      <c r="AO2801">
        <v>1044.7245751295336</v>
      </c>
      <c r="AP2801">
        <v>583.37938844303187</v>
      </c>
      <c r="AQ2801">
        <v>45</v>
      </c>
      <c r="AT2801">
        <f t="shared" si="965"/>
        <v>0.37323943661971831</v>
      </c>
      <c r="AU2801">
        <f t="shared" si="966"/>
        <v>0.36731107205623903</v>
      </c>
      <c r="AV2801">
        <f t="shared" si="967"/>
        <v>0.73796661330917546</v>
      </c>
      <c r="AW2801">
        <f t="shared" si="968"/>
        <v>0.28763681358326554</v>
      </c>
      <c r="AX2801">
        <f t="shared" si="969"/>
        <v>0.10714285714285714</v>
      </c>
    </row>
    <row r="2802" spans="2:50" ht="15">
      <c r="B2802" s="52">
        <v>4</v>
      </c>
      <c r="C2802" s="52">
        <v>2.8540000000000001</v>
      </c>
      <c r="D2802" s="52">
        <v>4</v>
      </c>
      <c r="E2802" s="52">
        <v>2.6749999999999998</v>
      </c>
      <c r="F2802" s="52">
        <v>1</v>
      </c>
      <c r="G2802" s="53">
        <v>2.56</v>
      </c>
      <c r="H2802" s="53">
        <v>2.6</v>
      </c>
      <c r="I2802" s="52">
        <v>2</v>
      </c>
      <c r="J2802" s="53">
        <v>2.7</v>
      </c>
      <c r="K2802" s="53">
        <v>2.7</v>
      </c>
      <c r="L2802" s="52">
        <v>26.7</v>
      </c>
      <c r="M2802" s="52">
        <v>1</v>
      </c>
      <c r="N2802" s="52">
        <v>20</v>
      </c>
      <c r="O2802" s="52">
        <v>91</v>
      </c>
      <c r="P2802" s="54">
        <v>114.54167200000001</v>
      </c>
      <c r="Q2802" s="54">
        <v>44.914456999999999</v>
      </c>
      <c r="R2802" s="55">
        <v>6.6096821000000006</v>
      </c>
      <c r="U2802">
        <f t="shared" si="948"/>
        <v>0.66666666666666663</v>
      </c>
      <c r="V2802">
        <f t="shared" si="949"/>
        <v>0.86747720364741643</v>
      </c>
      <c r="W2802">
        <f t="shared" si="950"/>
        <v>1</v>
      </c>
      <c r="X2802">
        <f t="shared" si="951"/>
        <v>0.91296928327645044</v>
      </c>
      <c r="Y2802">
        <f t="shared" si="952"/>
        <v>0.14285714285714285</v>
      </c>
      <c r="Z2802">
        <f t="shared" si="953"/>
        <v>0.77811550151975684</v>
      </c>
      <c r="AA2802">
        <f t="shared" si="954"/>
        <v>0.79027355623100304</v>
      </c>
      <c r="AB2802">
        <f t="shared" si="955"/>
        <v>0.5</v>
      </c>
      <c r="AC2802">
        <f t="shared" si="956"/>
        <v>0.85443037974683544</v>
      </c>
      <c r="AD2802">
        <f t="shared" si="957"/>
        <v>0.85443037974683544</v>
      </c>
      <c r="AE2802">
        <f t="shared" si="958"/>
        <v>0.19499999999999998</v>
      </c>
      <c r="AF2802">
        <f t="shared" si="959"/>
        <v>0.16666666666666666</v>
      </c>
      <c r="AG2802">
        <f t="shared" si="960"/>
        <v>0.33333333333333331</v>
      </c>
      <c r="AH2802">
        <f t="shared" si="961"/>
        <v>1.1872146118721462E-2</v>
      </c>
      <c r="AI2802">
        <f t="shared" si="962"/>
        <v>0.66996904024767812</v>
      </c>
      <c r="AJ2802">
        <f t="shared" si="963"/>
        <v>0.56965174129353235</v>
      </c>
      <c r="AK2802">
        <f t="shared" si="964"/>
        <v>0.6835699797160244</v>
      </c>
      <c r="AM2802">
        <v>160</v>
      </c>
      <c r="AN2802">
        <v>599.25093632958794</v>
      </c>
      <c r="AO2802">
        <v>1023.3934794535284</v>
      </c>
      <c r="AP2802">
        <v>449.92967821924475</v>
      </c>
      <c r="AQ2802">
        <v>164.79400749063669</v>
      </c>
      <c r="AT2802">
        <f t="shared" si="965"/>
        <v>0.44366197183098594</v>
      </c>
      <c r="AU2802">
        <f t="shared" si="966"/>
        <v>0.36652119823858131</v>
      </c>
      <c r="AV2802">
        <f t="shared" si="967"/>
        <v>0.72289887506606598</v>
      </c>
      <c r="AW2802">
        <f t="shared" si="968"/>
        <v>0.22183906655482621</v>
      </c>
      <c r="AX2802">
        <f t="shared" si="969"/>
        <v>0.39236668450151591</v>
      </c>
    </row>
    <row r="2803" spans="2:50" ht="15">
      <c r="B2803" s="52">
        <v>5</v>
      </c>
      <c r="C2803" s="52">
        <v>3.22</v>
      </c>
      <c r="D2803" s="52">
        <v>4</v>
      </c>
      <c r="E2803" s="52">
        <v>2.6680000000000001</v>
      </c>
      <c r="F2803" s="52">
        <v>1</v>
      </c>
      <c r="G2803" s="53">
        <v>2.56</v>
      </c>
      <c r="H2803" s="53">
        <v>2.6</v>
      </c>
      <c r="I2803" s="52">
        <v>2</v>
      </c>
      <c r="J2803" s="53">
        <v>2.63</v>
      </c>
      <c r="K2803" s="53">
        <v>2.63</v>
      </c>
      <c r="L2803" s="52">
        <v>26.7</v>
      </c>
      <c r="M2803" s="52">
        <v>1</v>
      </c>
      <c r="N2803" s="52">
        <v>20</v>
      </c>
      <c r="O2803" s="52">
        <v>91</v>
      </c>
      <c r="P2803" s="54">
        <v>100.223963</v>
      </c>
      <c r="Q2803" s="54">
        <v>38.147868500000001</v>
      </c>
      <c r="R2803" s="55">
        <v>5.1092646500000001</v>
      </c>
      <c r="U2803">
        <f t="shared" si="948"/>
        <v>0.83333333333333337</v>
      </c>
      <c r="V2803">
        <f t="shared" si="949"/>
        <v>0.97872340425531923</v>
      </c>
      <c r="W2803">
        <f t="shared" si="950"/>
        <v>1</v>
      </c>
      <c r="X2803">
        <f t="shared" si="951"/>
        <v>0.91058020477815704</v>
      </c>
      <c r="Y2803">
        <f t="shared" si="952"/>
        <v>0.14285714285714285</v>
      </c>
      <c r="Z2803">
        <f t="shared" si="953"/>
        <v>0.77811550151975684</v>
      </c>
      <c r="AA2803">
        <f t="shared" si="954"/>
        <v>0.79027355623100304</v>
      </c>
      <c r="AB2803">
        <f t="shared" si="955"/>
        <v>0.5</v>
      </c>
      <c r="AC2803">
        <f t="shared" si="956"/>
        <v>0.83227848101265811</v>
      </c>
      <c r="AD2803">
        <f t="shared" si="957"/>
        <v>0.83227848101265811</v>
      </c>
      <c r="AE2803">
        <f t="shared" si="958"/>
        <v>0.19499999999999998</v>
      </c>
      <c r="AF2803">
        <f t="shared" si="959"/>
        <v>0.16666666666666666</v>
      </c>
      <c r="AG2803">
        <f t="shared" si="960"/>
        <v>0.33333333333333331</v>
      </c>
      <c r="AH2803">
        <f t="shared" si="961"/>
        <v>1.1872146118721462E-2</v>
      </c>
      <c r="AI2803">
        <f t="shared" si="962"/>
        <v>0.57956656346749225</v>
      </c>
      <c r="AJ2803">
        <f t="shared" si="963"/>
        <v>0.48383084577114427</v>
      </c>
      <c r="AK2803">
        <f t="shared" si="964"/>
        <v>0.52839756592292086</v>
      </c>
      <c r="AM2803">
        <v>160</v>
      </c>
      <c r="AN2803">
        <v>599.25093632958794</v>
      </c>
      <c r="AO2803">
        <v>1010.1954262861656</v>
      </c>
      <c r="AP2803">
        <v>338.64760381891909</v>
      </c>
      <c r="AQ2803">
        <v>329.58801498127337</v>
      </c>
      <c r="AT2803">
        <f t="shared" si="965"/>
        <v>0.44366197183098594</v>
      </c>
      <c r="AU2803">
        <f t="shared" si="966"/>
        <v>0.36652119823858131</v>
      </c>
      <c r="AV2803">
        <f t="shared" si="967"/>
        <v>0.71357610920982528</v>
      </c>
      <c r="AW2803">
        <f t="shared" si="968"/>
        <v>0.16697113339922881</v>
      </c>
      <c r="AX2803">
        <f t="shared" si="969"/>
        <v>0.78473336900303181</v>
      </c>
    </row>
    <row r="2804" spans="2:50" ht="15">
      <c r="B2804" s="52">
        <v>1</v>
      </c>
      <c r="C2804" s="52">
        <v>3.16</v>
      </c>
      <c r="D2804" s="56">
        <v>0</v>
      </c>
      <c r="E2804" s="52">
        <v>1</v>
      </c>
      <c r="F2804" s="52">
        <v>2</v>
      </c>
      <c r="G2804" s="53">
        <v>2.5499999999999998</v>
      </c>
      <c r="H2804" s="53">
        <v>2.58</v>
      </c>
      <c r="I2804" s="52">
        <v>2</v>
      </c>
      <c r="J2804" s="53">
        <v>2.63</v>
      </c>
      <c r="K2804" s="53">
        <v>2.63</v>
      </c>
      <c r="L2804" s="52">
        <v>26.7</v>
      </c>
      <c r="M2804" s="52">
        <v>1</v>
      </c>
      <c r="N2804" s="52">
        <v>20</v>
      </c>
      <c r="O2804" s="52">
        <v>91</v>
      </c>
      <c r="P2804" s="54">
        <v>110.32481250000001</v>
      </c>
      <c r="Q2804" s="54">
        <v>39.128533500000003</v>
      </c>
      <c r="R2804" s="55">
        <v>6.1389629000000001</v>
      </c>
      <c r="U2804">
        <f t="shared" si="948"/>
        <v>0.16666666666666666</v>
      </c>
      <c r="V2804">
        <f t="shared" si="949"/>
        <v>0.96048632218844987</v>
      </c>
      <c r="W2804">
        <f t="shared" si="950"/>
        <v>0</v>
      </c>
      <c r="X2804">
        <f t="shared" si="951"/>
        <v>0.34129692832764502</v>
      </c>
      <c r="Y2804">
        <f t="shared" si="952"/>
        <v>0.2857142857142857</v>
      </c>
      <c r="Z2804">
        <f t="shared" si="953"/>
        <v>0.7750759878419452</v>
      </c>
      <c r="AA2804">
        <f t="shared" si="954"/>
        <v>0.78419452887537999</v>
      </c>
      <c r="AB2804">
        <f t="shared" si="955"/>
        <v>0.5</v>
      </c>
      <c r="AC2804">
        <f t="shared" si="956"/>
        <v>0.83227848101265811</v>
      </c>
      <c r="AD2804">
        <f t="shared" si="957"/>
        <v>0.83227848101265811</v>
      </c>
      <c r="AE2804">
        <f t="shared" si="958"/>
        <v>0.19499999999999998</v>
      </c>
      <c r="AF2804">
        <f t="shared" si="959"/>
        <v>0.16666666666666666</v>
      </c>
      <c r="AG2804">
        <f t="shared" si="960"/>
        <v>0.33333333333333331</v>
      </c>
      <c r="AH2804">
        <f t="shared" si="961"/>
        <v>1.1872146118721462E-2</v>
      </c>
      <c r="AI2804">
        <f t="shared" si="962"/>
        <v>0.64334365325077403</v>
      </c>
      <c r="AJ2804">
        <f t="shared" si="963"/>
        <v>0.49626865671641796</v>
      </c>
      <c r="AK2804">
        <f t="shared" si="964"/>
        <v>0.63488843813387419</v>
      </c>
      <c r="AM2804">
        <v>160</v>
      </c>
      <c r="AN2804">
        <v>599.25093632958794</v>
      </c>
      <c r="AO2804">
        <v>1036.0239313990423</v>
      </c>
      <c r="AP2804">
        <v>619.28892796188302</v>
      </c>
      <c r="AQ2804">
        <v>0</v>
      </c>
      <c r="AT2804">
        <f t="shared" si="965"/>
        <v>0.44366197183098594</v>
      </c>
      <c r="AU2804">
        <f t="shared" si="966"/>
        <v>0.36652119823858131</v>
      </c>
      <c r="AV2804">
        <f t="shared" si="967"/>
        <v>0.73182070199412463</v>
      </c>
      <c r="AW2804">
        <f t="shared" si="968"/>
        <v>0.30534211090618141</v>
      </c>
      <c r="AX2804">
        <f t="shared" si="969"/>
        <v>0</v>
      </c>
    </row>
    <row r="2805" spans="2:50" ht="15">
      <c r="B2805" s="52">
        <v>1</v>
      </c>
      <c r="C2805" s="52">
        <v>3.16</v>
      </c>
      <c r="D2805" s="56">
        <v>0</v>
      </c>
      <c r="E2805" s="52">
        <v>1</v>
      </c>
      <c r="F2805" s="52">
        <v>7</v>
      </c>
      <c r="G2805" s="53">
        <v>2.52</v>
      </c>
      <c r="H2805" s="53">
        <v>2.56</v>
      </c>
      <c r="I2805" s="52">
        <v>2</v>
      </c>
      <c r="J2805" s="53">
        <v>2.61</v>
      </c>
      <c r="K2805" s="53">
        <v>2.63</v>
      </c>
      <c r="L2805" s="52">
        <v>22</v>
      </c>
      <c r="M2805" s="52">
        <v>1</v>
      </c>
      <c r="N2805" s="52">
        <v>20</v>
      </c>
      <c r="O2805" s="52">
        <v>28</v>
      </c>
      <c r="P2805" s="54">
        <v>115.914603</v>
      </c>
      <c r="Q2805" s="54">
        <v>41.874395499999991</v>
      </c>
      <c r="R2805" s="55">
        <v>0</v>
      </c>
      <c r="U2805">
        <f t="shared" si="948"/>
        <v>0.16666666666666666</v>
      </c>
      <c r="V2805">
        <f t="shared" si="949"/>
        <v>0.96048632218844987</v>
      </c>
      <c r="W2805">
        <f t="shared" si="950"/>
        <v>0</v>
      </c>
      <c r="X2805">
        <f t="shared" si="951"/>
        <v>0.34129692832764502</v>
      </c>
      <c r="Y2805">
        <f t="shared" si="952"/>
        <v>1</v>
      </c>
      <c r="Z2805">
        <f t="shared" si="953"/>
        <v>0.76595744680851063</v>
      </c>
      <c r="AA2805">
        <f t="shared" si="954"/>
        <v>0.77811550151975684</v>
      </c>
      <c r="AB2805">
        <f t="shared" si="955"/>
        <v>0.5</v>
      </c>
      <c r="AC2805">
        <f t="shared" si="956"/>
        <v>0.82594936708860756</v>
      </c>
      <c r="AD2805">
        <f t="shared" si="957"/>
        <v>0.83227848101265811</v>
      </c>
      <c r="AE2805">
        <f t="shared" si="958"/>
        <v>0.11666666666666667</v>
      </c>
      <c r="AF2805">
        <f t="shared" si="959"/>
        <v>0.16666666666666666</v>
      </c>
      <c r="AG2805">
        <f t="shared" si="960"/>
        <v>0.33333333333333331</v>
      </c>
      <c r="AH2805">
        <f t="shared" si="961"/>
        <v>3.6529680365296802E-3</v>
      </c>
      <c r="AI2805">
        <f t="shared" si="962"/>
        <v>0.67863777089783284</v>
      </c>
      <c r="AJ2805">
        <f t="shared" si="963"/>
        <v>0.53109452736318397</v>
      </c>
      <c r="AK2805">
        <f t="shared" si="964"/>
        <v>0</v>
      </c>
      <c r="AM2805">
        <v>170</v>
      </c>
      <c r="AN2805">
        <v>772.72727272727275</v>
      </c>
      <c r="AO2805">
        <v>917</v>
      </c>
      <c r="AP2805">
        <v>542.20377445339466</v>
      </c>
      <c r="AQ2805">
        <v>0</v>
      </c>
      <c r="AT2805">
        <f t="shared" si="965"/>
        <v>0.5140845070422535</v>
      </c>
      <c r="AU2805">
        <f t="shared" si="966"/>
        <v>0.54944879373701871</v>
      </c>
      <c r="AV2805">
        <f t="shared" si="967"/>
        <v>0.64774525316455689</v>
      </c>
      <c r="AW2805">
        <f t="shared" si="968"/>
        <v>0.26733506374441207</v>
      </c>
      <c r="AX2805">
        <f t="shared" si="969"/>
        <v>0</v>
      </c>
    </row>
    <row r="2806" spans="2:50" ht="15">
      <c r="B2806" s="52">
        <v>1</v>
      </c>
      <c r="C2806" s="52">
        <v>3.16</v>
      </c>
      <c r="D2806" s="56">
        <v>0</v>
      </c>
      <c r="E2806" s="52">
        <v>1</v>
      </c>
      <c r="F2806" s="52">
        <v>7</v>
      </c>
      <c r="G2806" s="53">
        <v>2.52</v>
      </c>
      <c r="H2806" s="53">
        <v>2.56</v>
      </c>
      <c r="I2806" s="52">
        <v>2</v>
      </c>
      <c r="J2806" s="53">
        <v>2.61</v>
      </c>
      <c r="K2806" s="53">
        <v>2.63</v>
      </c>
      <c r="L2806" s="52">
        <v>22</v>
      </c>
      <c r="M2806" s="52">
        <v>1</v>
      </c>
      <c r="N2806" s="52">
        <v>20</v>
      </c>
      <c r="O2806" s="52">
        <v>91</v>
      </c>
      <c r="P2806" s="54">
        <v>127.68258300000001</v>
      </c>
      <c r="Q2806" s="54">
        <v>43.345393000000001</v>
      </c>
      <c r="R2806" s="55">
        <v>0</v>
      </c>
      <c r="U2806">
        <f t="shared" si="948"/>
        <v>0.16666666666666666</v>
      </c>
      <c r="V2806">
        <f t="shared" si="949"/>
        <v>0.96048632218844987</v>
      </c>
      <c r="W2806">
        <f t="shared" si="950"/>
        <v>0</v>
      </c>
      <c r="X2806">
        <f t="shared" si="951"/>
        <v>0.34129692832764502</v>
      </c>
      <c r="Y2806">
        <f t="shared" si="952"/>
        <v>1</v>
      </c>
      <c r="Z2806">
        <f t="shared" si="953"/>
        <v>0.76595744680851063</v>
      </c>
      <c r="AA2806">
        <f t="shared" si="954"/>
        <v>0.77811550151975684</v>
      </c>
      <c r="AB2806">
        <f t="shared" si="955"/>
        <v>0.5</v>
      </c>
      <c r="AC2806">
        <f t="shared" si="956"/>
        <v>0.82594936708860756</v>
      </c>
      <c r="AD2806">
        <f t="shared" si="957"/>
        <v>0.83227848101265811</v>
      </c>
      <c r="AE2806">
        <f t="shared" si="958"/>
        <v>0.11666666666666667</v>
      </c>
      <c r="AF2806">
        <f t="shared" si="959"/>
        <v>0.16666666666666666</v>
      </c>
      <c r="AG2806">
        <f t="shared" si="960"/>
        <v>0.33333333333333331</v>
      </c>
      <c r="AH2806">
        <f t="shared" si="961"/>
        <v>1.1872146118721462E-2</v>
      </c>
      <c r="AI2806">
        <f t="shared" si="962"/>
        <v>0.75294117647058834</v>
      </c>
      <c r="AJ2806">
        <f t="shared" si="963"/>
        <v>0.54975124378109452</v>
      </c>
      <c r="AK2806">
        <f t="shared" si="964"/>
        <v>0</v>
      </c>
      <c r="AM2806">
        <v>170</v>
      </c>
      <c r="AN2806">
        <v>772.72727272727275</v>
      </c>
      <c r="AO2806">
        <v>917</v>
      </c>
      <c r="AP2806">
        <v>542.20377445339466</v>
      </c>
      <c r="AQ2806">
        <v>0</v>
      </c>
      <c r="AT2806">
        <f t="shared" si="965"/>
        <v>0.5140845070422535</v>
      </c>
      <c r="AU2806">
        <f t="shared" si="966"/>
        <v>0.54944879373701871</v>
      </c>
      <c r="AV2806">
        <f t="shared" si="967"/>
        <v>0.64774525316455689</v>
      </c>
      <c r="AW2806">
        <f t="shared" si="968"/>
        <v>0.26733506374441207</v>
      </c>
      <c r="AX2806">
        <f t="shared" si="969"/>
        <v>0</v>
      </c>
    </row>
    <row r="2807" spans="2:50" ht="15">
      <c r="B2807" s="52">
        <v>1</v>
      </c>
      <c r="C2807" s="52">
        <v>3.16</v>
      </c>
      <c r="D2807" s="52">
        <v>1</v>
      </c>
      <c r="E2807" s="52">
        <v>2.2000000000000002</v>
      </c>
      <c r="F2807" s="52">
        <v>7</v>
      </c>
      <c r="G2807" s="53">
        <v>2.52</v>
      </c>
      <c r="H2807" s="53">
        <v>2.56</v>
      </c>
      <c r="I2807" s="52">
        <v>2</v>
      </c>
      <c r="J2807" s="53">
        <v>2.61</v>
      </c>
      <c r="K2807" s="53">
        <v>2.63</v>
      </c>
      <c r="L2807" s="52">
        <v>22</v>
      </c>
      <c r="M2807" s="52">
        <v>1</v>
      </c>
      <c r="N2807" s="52">
        <v>20</v>
      </c>
      <c r="O2807" s="52">
        <v>28</v>
      </c>
      <c r="P2807" s="54">
        <v>129.44777999999999</v>
      </c>
      <c r="Q2807" s="54">
        <v>41.874395499999991</v>
      </c>
      <c r="R2807" s="55">
        <v>0</v>
      </c>
      <c r="U2807">
        <f t="shared" si="948"/>
        <v>0.16666666666666666</v>
      </c>
      <c r="V2807">
        <f t="shared" si="949"/>
        <v>0.96048632218844987</v>
      </c>
      <c r="W2807">
        <f t="shared" si="950"/>
        <v>0.25</v>
      </c>
      <c r="X2807">
        <f t="shared" si="951"/>
        <v>0.75085324232081918</v>
      </c>
      <c r="Y2807">
        <f t="shared" si="952"/>
        <v>1</v>
      </c>
      <c r="Z2807">
        <f t="shared" si="953"/>
        <v>0.76595744680851063</v>
      </c>
      <c r="AA2807">
        <f t="shared" si="954"/>
        <v>0.77811550151975684</v>
      </c>
      <c r="AB2807">
        <f t="shared" si="955"/>
        <v>0.5</v>
      </c>
      <c r="AC2807">
        <f t="shared" si="956"/>
        <v>0.82594936708860756</v>
      </c>
      <c r="AD2807">
        <f t="shared" si="957"/>
        <v>0.83227848101265811</v>
      </c>
      <c r="AE2807">
        <f t="shared" si="958"/>
        <v>0.11666666666666667</v>
      </c>
      <c r="AF2807">
        <f t="shared" si="959"/>
        <v>0.16666666666666666</v>
      </c>
      <c r="AG2807">
        <f t="shared" si="960"/>
        <v>0.33333333333333331</v>
      </c>
      <c r="AH2807">
        <f t="shared" si="961"/>
        <v>3.6529680365296802E-3</v>
      </c>
      <c r="AI2807">
        <f t="shared" si="962"/>
        <v>0.76408668730650153</v>
      </c>
      <c r="AJ2807">
        <f t="shared" si="963"/>
        <v>0.53109452736318397</v>
      </c>
      <c r="AK2807">
        <f t="shared" si="964"/>
        <v>0</v>
      </c>
      <c r="AM2807">
        <v>170</v>
      </c>
      <c r="AN2807">
        <v>772.72727272727275</v>
      </c>
      <c r="AO2807">
        <v>901.28000000000009</v>
      </c>
      <c r="AP2807">
        <v>460.6088984203364</v>
      </c>
      <c r="AQ2807">
        <v>77.27272727272728</v>
      </c>
      <c r="AT2807">
        <f t="shared" si="965"/>
        <v>0.5140845070422535</v>
      </c>
      <c r="AU2807">
        <f t="shared" si="966"/>
        <v>0.54944879373701871</v>
      </c>
      <c r="AV2807">
        <f t="shared" si="967"/>
        <v>0.63664104882459316</v>
      </c>
      <c r="AW2807">
        <f t="shared" si="968"/>
        <v>0.22710448547611195</v>
      </c>
      <c r="AX2807">
        <f t="shared" si="969"/>
        <v>0.183982683982684</v>
      </c>
    </row>
    <row r="2808" spans="2:50" ht="15">
      <c r="B2808" s="52">
        <v>1</v>
      </c>
      <c r="C2808" s="52">
        <v>3.16</v>
      </c>
      <c r="D2808" s="52">
        <v>1</v>
      </c>
      <c r="E2808" s="52">
        <v>2.2000000000000002</v>
      </c>
      <c r="F2808" s="52">
        <v>7</v>
      </c>
      <c r="G2808" s="53">
        <v>2.52</v>
      </c>
      <c r="H2808" s="53">
        <v>2.56</v>
      </c>
      <c r="I2808" s="52">
        <v>2</v>
      </c>
      <c r="J2808" s="53">
        <v>2.61</v>
      </c>
      <c r="K2808" s="53">
        <v>2.63</v>
      </c>
      <c r="L2808" s="52">
        <v>22</v>
      </c>
      <c r="M2808" s="52">
        <v>1</v>
      </c>
      <c r="N2808" s="52">
        <v>20</v>
      </c>
      <c r="O2808" s="52">
        <v>91</v>
      </c>
      <c r="P2808" s="54">
        <v>135.72403600000001</v>
      </c>
      <c r="Q2808" s="54">
        <v>43.933792000000004</v>
      </c>
      <c r="R2808" s="55">
        <v>0</v>
      </c>
      <c r="U2808">
        <f t="shared" si="948"/>
        <v>0.16666666666666666</v>
      </c>
      <c r="V2808">
        <f t="shared" si="949"/>
        <v>0.96048632218844987</v>
      </c>
      <c r="W2808">
        <f t="shared" si="950"/>
        <v>0.25</v>
      </c>
      <c r="X2808">
        <f t="shared" si="951"/>
        <v>0.75085324232081918</v>
      </c>
      <c r="Y2808">
        <f t="shared" si="952"/>
        <v>1</v>
      </c>
      <c r="Z2808">
        <f t="shared" si="953"/>
        <v>0.76595744680851063</v>
      </c>
      <c r="AA2808">
        <f t="shared" si="954"/>
        <v>0.77811550151975684</v>
      </c>
      <c r="AB2808">
        <f t="shared" si="955"/>
        <v>0.5</v>
      </c>
      <c r="AC2808">
        <f t="shared" si="956"/>
        <v>0.82594936708860756</v>
      </c>
      <c r="AD2808">
        <f t="shared" si="957"/>
        <v>0.83227848101265811</v>
      </c>
      <c r="AE2808">
        <f t="shared" si="958"/>
        <v>0.11666666666666667</v>
      </c>
      <c r="AF2808">
        <f t="shared" si="959"/>
        <v>0.16666666666666666</v>
      </c>
      <c r="AG2808">
        <f t="shared" si="960"/>
        <v>0.33333333333333331</v>
      </c>
      <c r="AH2808">
        <f t="shared" si="961"/>
        <v>1.1872146118721462E-2</v>
      </c>
      <c r="AI2808">
        <f t="shared" si="962"/>
        <v>0.80371517027863781</v>
      </c>
      <c r="AJ2808">
        <f t="shared" si="963"/>
        <v>0.55721393034825872</v>
      </c>
      <c r="AK2808">
        <f t="shared" si="964"/>
        <v>0</v>
      </c>
      <c r="AM2808">
        <v>170</v>
      </c>
      <c r="AN2808">
        <v>772.72727272727275</v>
      </c>
      <c r="AO2808">
        <v>901.28000000000009</v>
      </c>
      <c r="AP2808">
        <v>460.6088984203364</v>
      </c>
      <c r="AQ2808">
        <v>77.27272727272728</v>
      </c>
      <c r="AT2808">
        <f t="shared" si="965"/>
        <v>0.5140845070422535</v>
      </c>
      <c r="AU2808">
        <f t="shared" si="966"/>
        <v>0.54944879373701871</v>
      </c>
      <c r="AV2808">
        <f t="shared" si="967"/>
        <v>0.63664104882459316</v>
      </c>
      <c r="AW2808">
        <f t="shared" si="968"/>
        <v>0.22710448547611195</v>
      </c>
      <c r="AX2808">
        <f t="shared" si="969"/>
        <v>0.183982683982684</v>
      </c>
    </row>
    <row r="2809" spans="2:50" ht="15">
      <c r="B2809" s="52">
        <v>1</v>
      </c>
      <c r="C2809" s="52">
        <v>3.16</v>
      </c>
      <c r="D2809" s="52">
        <v>1</v>
      </c>
      <c r="E2809" s="52">
        <v>2.2000000000000002</v>
      </c>
      <c r="F2809" s="52">
        <v>7</v>
      </c>
      <c r="G2809" s="53">
        <v>2.52</v>
      </c>
      <c r="H2809" s="53">
        <v>2.56</v>
      </c>
      <c r="I2809" s="52">
        <v>2</v>
      </c>
      <c r="J2809" s="53">
        <v>2.61</v>
      </c>
      <c r="K2809" s="53">
        <v>2.63</v>
      </c>
      <c r="L2809" s="52">
        <v>25</v>
      </c>
      <c r="M2809" s="52">
        <v>1</v>
      </c>
      <c r="N2809" s="52">
        <v>20</v>
      </c>
      <c r="O2809" s="52">
        <v>28</v>
      </c>
      <c r="P2809" s="54">
        <v>105.12728800000001</v>
      </c>
      <c r="Q2809" s="54">
        <v>40.207265</v>
      </c>
      <c r="R2809" s="55">
        <v>0</v>
      </c>
      <c r="U2809">
        <f t="shared" si="948"/>
        <v>0.16666666666666666</v>
      </c>
      <c r="V2809">
        <f t="shared" si="949"/>
        <v>0.96048632218844987</v>
      </c>
      <c r="W2809">
        <f t="shared" si="950"/>
        <v>0.25</v>
      </c>
      <c r="X2809">
        <f t="shared" si="951"/>
        <v>0.75085324232081918</v>
      </c>
      <c r="Y2809">
        <f t="shared" si="952"/>
        <v>1</v>
      </c>
      <c r="Z2809">
        <f t="shared" si="953"/>
        <v>0.76595744680851063</v>
      </c>
      <c r="AA2809">
        <f t="shared" si="954"/>
        <v>0.77811550151975684</v>
      </c>
      <c r="AB2809">
        <f t="shared" si="955"/>
        <v>0.5</v>
      </c>
      <c r="AC2809">
        <f t="shared" si="956"/>
        <v>0.82594936708860756</v>
      </c>
      <c r="AD2809">
        <f t="shared" si="957"/>
        <v>0.83227848101265811</v>
      </c>
      <c r="AE2809">
        <f t="shared" si="958"/>
        <v>0.16666666666666666</v>
      </c>
      <c r="AF2809">
        <f t="shared" si="959"/>
        <v>0.16666666666666666</v>
      </c>
      <c r="AG2809">
        <f t="shared" si="960"/>
        <v>0.33333333333333331</v>
      </c>
      <c r="AH2809">
        <f t="shared" si="961"/>
        <v>3.6529680365296802E-3</v>
      </c>
      <c r="AI2809">
        <f t="shared" si="962"/>
        <v>0.61052631578947369</v>
      </c>
      <c r="AJ2809">
        <f t="shared" si="963"/>
        <v>0.50995024875621886</v>
      </c>
      <c r="AK2809">
        <f t="shared" si="964"/>
        <v>0</v>
      </c>
      <c r="AM2809">
        <v>170</v>
      </c>
      <c r="AN2809">
        <v>680</v>
      </c>
      <c r="AO2809">
        <v>995.6</v>
      </c>
      <c r="AP2809">
        <v>545.61772151898708</v>
      </c>
      <c r="AQ2809">
        <v>0</v>
      </c>
      <c r="AT2809">
        <f t="shared" si="965"/>
        <v>0.5140845070422535</v>
      </c>
      <c r="AU2809">
        <f t="shared" si="966"/>
        <v>0.45166959578207383</v>
      </c>
      <c r="AV2809">
        <f t="shared" si="967"/>
        <v>0.7032662748643761</v>
      </c>
      <c r="AW2809">
        <f t="shared" si="968"/>
        <v>0.26901831974409646</v>
      </c>
      <c r="AX2809">
        <f t="shared" si="969"/>
        <v>0</v>
      </c>
    </row>
    <row r="2810" spans="2:50" ht="15">
      <c r="B2810" s="52">
        <v>1</v>
      </c>
      <c r="C2810" s="52">
        <v>3.16</v>
      </c>
      <c r="D2810" s="52">
        <v>1</v>
      </c>
      <c r="E2810" s="52">
        <v>2.2000000000000002</v>
      </c>
      <c r="F2810" s="52">
        <v>7</v>
      </c>
      <c r="G2810" s="53">
        <v>2.52</v>
      </c>
      <c r="H2810" s="53">
        <v>2.56</v>
      </c>
      <c r="I2810" s="52">
        <v>2</v>
      </c>
      <c r="J2810" s="53">
        <v>2.61</v>
      </c>
      <c r="K2810" s="53">
        <v>2.63</v>
      </c>
      <c r="L2810" s="52">
        <v>25</v>
      </c>
      <c r="M2810" s="52">
        <v>1</v>
      </c>
      <c r="N2810" s="52">
        <v>20</v>
      </c>
      <c r="O2810" s="52">
        <v>91</v>
      </c>
      <c r="P2810" s="54">
        <v>118.17013249999999</v>
      </c>
      <c r="Q2810" s="54">
        <v>41.482129500000006</v>
      </c>
      <c r="R2810" s="55">
        <v>0</v>
      </c>
      <c r="U2810">
        <f t="shared" si="948"/>
        <v>0.16666666666666666</v>
      </c>
      <c r="V2810">
        <f t="shared" si="949"/>
        <v>0.96048632218844987</v>
      </c>
      <c r="W2810">
        <f t="shared" si="950"/>
        <v>0.25</v>
      </c>
      <c r="X2810">
        <f t="shared" si="951"/>
        <v>0.75085324232081918</v>
      </c>
      <c r="Y2810">
        <f t="shared" si="952"/>
        <v>1</v>
      </c>
      <c r="Z2810">
        <f t="shared" si="953"/>
        <v>0.76595744680851063</v>
      </c>
      <c r="AA2810">
        <f t="shared" si="954"/>
        <v>0.77811550151975684</v>
      </c>
      <c r="AB2810">
        <f t="shared" si="955"/>
        <v>0.5</v>
      </c>
      <c r="AC2810">
        <f t="shared" si="956"/>
        <v>0.82594936708860756</v>
      </c>
      <c r="AD2810">
        <f t="shared" si="957"/>
        <v>0.83227848101265811</v>
      </c>
      <c r="AE2810">
        <f t="shared" si="958"/>
        <v>0.16666666666666666</v>
      </c>
      <c r="AF2810">
        <f t="shared" si="959"/>
        <v>0.16666666666666666</v>
      </c>
      <c r="AG2810">
        <f t="shared" si="960"/>
        <v>0.33333333333333331</v>
      </c>
      <c r="AH2810">
        <f t="shared" si="961"/>
        <v>1.1872146118721462E-2</v>
      </c>
      <c r="AI2810">
        <f t="shared" si="962"/>
        <v>0.69287925696594421</v>
      </c>
      <c r="AJ2810">
        <f t="shared" si="963"/>
        <v>0.52611940298507465</v>
      </c>
      <c r="AK2810">
        <f t="shared" si="964"/>
        <v>0</v>
      </c>
      <c r="AM2810">
        <v>170</v>
      </c>
      <c r="AN2810">
        <v>680</v>
      </c>
      <c r="AO2810">
        <v>995.6</v>
      </c>
      <c r="AP2810">
        <v>545.61772151898708</v>
      </c>
      <c r="AQ2810">
        <v>0</v>
      </c>
      <c r="AT2810">
        <f t="shared" si="965"/>
        <v>0.5140845070422535</v>
      </c>
      <c r="AU2810">
        <f t="shared" si="966"/>
        <v>0.45166959578207383</v>
      </c>
      <c r="AV2810">
        <f t="shared" si="967"/>
        <v>0.7032662748643761</v>
      </c>
      <c r="AW2810">
        <f t="shared" si="968"/>
        <v>0.26901831974409646</v>
      </c>
      <c r="AX2810">
        <f t="shared" si="969"/>
        <v>0</v>
      </c>
    </row>
    <row r="2811" spans="2:50" ht="15">
      <c r="B2811" s="52">
        <v>1</v>
      </c>
      <c r="C2811" s="52">
        <v>3.16</v>
      </c>
      <c r="D2811" s="52">
        <v>1</v>
      </c>
      <c r="E2811" s="52">
        <v>2.2000000000000002</v>
      </c>
      <c r="F2811" s="52">
        <v>7</v>
      </c>
      <c r="G2811" s="53">
        <v>2.52</v>
      </c>
      <c r="H2811" s="53">
        <v>2.56</v>
      </c>
      <c r="I2811" s="52">
        <v>2</v>
      </c>
      <c r="J2811" s="53">
        <v>2.61</v>
      </c>
      <c r="K2811" s="53">
        <v>2.63</v>
      </c>
      <c r="L2811" s="52">
        <v>25</v>
      </c>
      <c r="M2811" s="52">
        <v>1</v>
      </c>
      <c r="N2811" s="52">
        <v>20</v>
      </c>
      <c r="O2811" s="52">
        <v>28</v>
      </c>
      <c r="P2811" s="54">
        <v>118.95466450000001</v>
      </c>
      <c r="Q2811" s="54">
        <v>41.482129500000006</v>
      </c>
      <c r="R2811" s="55">
        <v>0</v>
      </c>
      <c r="U2811">
        <f t="shared" si="948"/>
        <v>0.16666666666666666</v>
      </c>
      <c r="V2811">
        <f t="shared" si="949"/>
        <v>0.96048632218844987</v>
      </c>
      <c r="W2811">
        <f t="shared" si="950"/>
        <v>0.25</v>
      </c>
      <c r="X2811">
        <f t="shared" si="951"/>
        <v>0.75085324232081918</v>
      </c>
      <c r="Y2811">
        <f t="shared" si="952"/>
        <v>1</v>
      </c>
      <c r="Z2811">
        <f t="shared" si="953"/>
        <v>0.76595744680851063</v>
      </c>
      <c r="AA2811">
        <f t="shared" si="954"/>
        <v>0.77811550151975684</v>
      </c>
      <c r="AB2811">
        <f t="shared" si="955"/>
        <v>0.5</v>
      </c>
      <c r="AC2811">
        <f t="shared" si="956"/>
        <v>0.82594936708860756</v>
      </c>
      <c r="AD2811">
        <f t="shared" si="957"/>
        <v>0.83227848101265811</v>
      </c>
      <c r="AE2811">
        <f t="shared" si="958"/>
        <v>0.16666666666666666</v>
      </c>
      <c r="AF2811">
        <f t="shared" si="959"/>
        <v>0.16666666666666666</v>
      </c>
      <c r="AG2811">
        <f t="shared" si="960"/>
        <v>0.33333333333333331</v>
      </c>
      <c r="AH2811">
        <f t="shared" si="961"/>
        <v>3.6529680365296802E-3</v>
      </c>
      <c r="AI2811">
        <f t="shared" si="962"/>
        <v>0.69783281733746139</v>
      </c>
      <c r="AJ2811">
        <f t="shared" si="963"/>
        <v>0.52611940298507465</v>
      </c>
      <c r="AK2811">
        <f t="shared" si="964"/>
        <v>0</v>
      </c>
      <c r="AM2811">
        <v>170</v>
      </c>
      <c r="AN2811">
        <v>680</v>
      </c>
      <c r="AO2811">
        <v>922.24</v>
      </c>
      <c r="AP2811">
        <v>574.94317606444156</v>
      </c>
      <c r="AQ2811">
        <v>34</v>
      </c>
      <c r="AT2811">
        <f t="shared" si="965"/>
        <v>0.5140845070422535</v>
      </c>
      <c r="AU2811">
        <f t="shared" si="966"/>
        <v>0.45166959578207383</v>
      </c>
      <c r="AV2811">
        <f t="shared" si="967"/>
        <v>0.65144665461121154</v>
      </c>
      <c r="AW2811">
        <f t="shared" si="968"/>
        <v>0.283477315844126</v>
      </c>
      <c r="AX2811">
        <f t="shared" si="969"/>
        <v>8.0952380952380956E-2</v>
      </c>
    </row>
    <row r="2812" spans="2:50" ht="15">
      <c r="B2812" s="52">
        <v>1</v>
      </c>
      <c r="C2812" s="52">
        <v>3.16</v>
      </c>
      <c r="D2812" s="52">
        <v>1</v>
      </c>
      <c r="E2812" s="52">
        <v>2.2000000000000002</v>
      </c>
      <c r="F2812" s="52">
        <v>7</v>
      </c>
      <c r="G2812" s="53">
        <v>2.52</v>
      </c>
      <c r="H2812" s="53">
        <v>2.56</v>
      </c>
      <c r="I2812" s="52">
        <v>2</v>
      </c>
      <c r="J2812" s="53">
        <v>2.61</v>
      </c>
      <c r="K2812" s="53">
        <v>2.63</v>
      </c>
      <c r="L2812" s="52">
        <v>25</v>
      </c>
      <c r="M2812" s="52">
        <v>1</v>
      </c>
      <c r="N2812" s="52">
        <v>20</v>
      </c>
      <c r="O2812" s="52">
        <v>91</v>
      </c>
      <c r="P2812" s="54">
        <v>127.7806495</v>
      </c>
      <c r="Q2812" s="54">
        <v>43.051193499999997</v>
      </c>
      <c r="R2812" s="55">
        <v>0</v>
      </c>
      <c r="U2812">
        <f t="shared" si="948"/>
        <v>0.16666666666666666</v>
      </c>
      <c r="V2812">
        <f t="shared" si="949"/>
        <v>0.96048632218844987</v>
      </c>
      <c r="W2812">
        <f t="shared" si="950"/>
        <v>0.25</v>
      </c>
      <c r="X2812">
        <f t="shared" si="951"/>
        <v>0.75085324232081918</v>
      </c>
      <c r="Y2812">
        <f t="shared" si="952"/>
        <v>1</v>
      </c>
      <c r="Z2812">
        <f t="shared" si="953"/>
        <v>0.76595744680851063</v>
      </c>
      <c r="AA2812">
        <f t="shared" si="954"/>
        <v>0.77811550151975684</v>
      </c>
      <c r="AB2812">
        <f t="shared" si="955"/>
        <v>0.5</v>
      </c>
      <c r="AC2812">
        <f t="shared" si="956"/>
        <v>0.82594936708860756</v>
      </c>
      <c r="AD2812">
        <f t="shared" si="957"/>
        <v>0.83227848101265811</v>
      </c>
      <c r="AE2812">
        <f t="shared" si="958"/>
        <v>0.16666666666666666</v>
      </c>
      <c r="AF2812">
        <f t="shared" si="959"/>
        <v>0.16666666666666666</v>
      </c>
      <c r="AG2812">
        <f t="shared" si="960"/>
        <v>0.33333333333333331</v>
      </c>
      <c r="AH2812">
        <f t="shared" si="961"/>
        <v>1.1872146118721462E-2</v>
      </c>
      <c r="AI2812">
        <f t="shared" si="962"/>
        <v>0.75356037151702782</v>
      </c>
      <c r="AJ2812">
        <f t="shared" si="963"/>
        <v>0.54601990049751237</v>
      </c>
      <c r="AK2812">
        <f t="shared" si="964"/>
        <v>0</v>
      </c>
      <c r="AM2812">
        <v>170</v>
      </c>
      <c r="AN2812">
        <v>680</v>
      </c>
      <c r="AO2812">
        <v>922.24</v>
      </c>
      <c r="AP2812">
        <v>574.94317606444156</v>
      </c>
      <c r="AQ2812">
        <v>34</v>
      </c>
      <c r="AT2812">
        <f t="shared" si="965"/>
        <v>0.5140845070422535</v>
      </c>
      <c r="AU2812">
        <f t="shared" si="966"/>
        <v>0.45166959578207383</v>
      </c>
      <c r="AV2812">
        <f t="shared" si="967"/>
        <v>0.65144665461121154</v>
      </c>
      <c r="AW2812">
        <f t="shared" si="968"/>
        <v>0.283477315844126</v>
      </c>
      <c r="AX2812">
        <f t="shared" si="969"/>
        <v>8.0952380952380956E-2</v>
      </c>
    </row>
    <row r="2813" spans="2:50" ht="15">
      <c r="B2813" s="52">
        <v>1</v>
      </c>
      <c r="C2813" s="52">
        <v>3.16</v>
      </c>
      <c r="D2813" s="52">
        <v>1</v>
      </c>
      <c r="E2813" s="52">
        <v>2.2000000000000002</v>
      </c>
      <c r="F2813" s="52">
        <v>7</v>
      </c>
      <c r="G2813" s="53">
        <v>2.52</v>
      </c>
      <c r="H2813" s="53">
        <v>2.56</v>
      </c>
      <c r="I2813" s="52">
        <v>2</v>
      </c>
      <c r="J2813" s="53">
        <v>2.61</v>
      </c>
      <c r="K2813" s="53">
        <v>2.63</v>
      </c>
      <c r="L2813" s="52">
        <v>25</v>
      </c>
      <c r="M2813" s="52">
        <v>1</v>
      </c>
      <c r="N2813" s="52">
        <v>20</v>
      </c>
      <c r="O2813" s="52">
        <v>28</v>
      </c>
      <c r="P2813" s="54">
        <v>124.4463885</v>
      </c>
      <c r="Q2813" s="54">
        <v>41.972462000000007</v>
      </c>
      <c r="R2813" s="55">
        <v>0</v>
      </c>
      <c r="U2813">
        <f t="shared" si="948"/>
        <v>0.16666666666666666</v>
      </c>
      <c r="V2813">
        <f t="shared" si="949"/>
        <v>0.96048632218844987</v>
      </c>
      <c r="W2813">
        <f t="shared" si="950"/>
        <v>0.25</v>
      </c>
      <c r="X2813">
        <f t="shared" si="951"/>
        <v>0.75085324232081918</v>
      </c>
      <c r="Y2813">
        <f t="shared" si="952"/>
        <v>1</v>
      </c>
      <c r="Z2813">
        <f t="shared" si="953"/>
        <v>0.76595744680851063</v>
      </c>
      <c r="AA2813">
        <f t="shared" si="954"/>
        <v>0.77811550151975684</v>
      </c>
      <c r="AB2813">
        <f t="shared" si="955"/>
        <v>0.5</v>
      </c>
      <c r="AC2813">
        <f t="shared" si="956"/>
        <v>0.82594936708860756</v>
      </c>
      <c r="AD2813">
        <f t="shared" si="957"/>
        <v>0.83227848101265811</v>
      </c>
      <c r="AE2813">
        <f t="shared" si="958"/>
        <v>0.16666666666666666</v>
      </c>
      <c r="AF2813">
        <f t="shared" si="959"/>
        <v>0.16666666666666666</v>
      </c>
      <c r="AG2813">
        <f t="shared" si="960"/>
        <v>0.33333333333333331</v>
      </c>
      <c r="AH2813">
        <f t="shared" si="961"/>
        <v>3.6529680365296802E-3</v>
      </c>
      <c r="AI2813">
        <f t="shared" si="962"/>
        <v>0.73250773993808049</v>
      </c>
      <c r="AJ2813">
        <f t="shared" si="963"/>
        <v>0.53233830845771157</v>
      </c>
      <c r="AK2813">
        <f t="shared" si="964"/>
        <v>0</v>
      </c>
      <c r="AM2813">
        <v>170</v>
      </c>
      <c r="AN2813">
        <v>680</v>
      </c>
      <c r="AO2813">
        <v>914.38</v>
      </c>
      <c r="AP2813">
        <v>533.14863060989626</v>
      </c>
      <c r="AQ2813">
        <v>68</v>
      </c>
      <c r="AT2813">
        <f t="shared" si="965"/>
        <v>0.5140845070422535</v>
      </c>
      <c r="AU2813">
        <f t="shared" si="966"/>
        <v>0.45166959578207383</v>
      </c>
      <c r="AV2813">
        <f t="shared" si="967"/>
        <v>0.64589455244122962</v>
      </c>
      <c r="AW2813">
        <f t="shared" si="968"/>
        <v>0.26287040014250912</v>
      </c>
      <c r="AX2813">
        <f t="shared" si="969"/>
        <v>0.16190476190476191</v>
      </c>
    </row>
    <row r="2814" spans="2:50" ht="15">
      <c r="B2814" s="52">
        <v>1</v>
      </c>
      <c r="C2814" s="52">
        <v>3.16</v>
      </c>
      <c r="D2814" s="52">
        <v>1</v>
      </c>
      <c r="E2814" s="52">
        <v>2.2000000000000002</v>
      </c>
      <c r="F2814" s="52">
        <v>7</v>
      </c>
      <c r="G2814" s="53">
        <v>2.52</v>
      </c>
      <c r="H2814" s="53">
        <v>2.56</v>
      </c>
      <c r="I2814" s="52">
        <v>2</v>
      </c>
      <c r="J2814" s="53">
        <v>2.61</v>
      </c>
      <c r="K2814" s="53">
        <v>2.63</v>
      </c>
      <c r="L2814" s="52">
        <v>25</v>
      </c>
      <c r="M2814" s="52">
        <v>1</v>
      </c>
      <c r="N2814" s="52">
        <v>20</v>
      </c>
      <c r="O2814" s="52">
        <v>91</v>
      </c>
      <c r="P2814" s="54">
        <v>131.11491050000001</v>
      </c>
      <c r="Q2814" s="54">
        <v>45.895122000000001</v>
      </c>
      <c r="R2814" s="55">
        <v>0</v>
      </c>
      <c r="U2814">
        <f t="shared" si="948"/>
        <v>0.16666666666666666</v>
      </c>
      <c r="V2814">
        <f t="shared" si="949"/>
        <v>0.96048632218844987</v>
      </c>
      <c r="W2814">
        <f t="shared" si="950"/>
        <v>0.25</v>
      </c>
      <c r="X2814">
        <f t="shared" si="951"/>
        <v>0.75085324232081918</v>
      </c>
      <c r="Y2814">
        <f t="shared" si="952"/>
        <v>1</v>
      </c>
      <c r="Z2814">
        <f t="shared" si="953"/>
        <v>0.76595744680851063</v>
      </c>
      <c r="AA2814">
        <f t="shared" si="954"/>
        <v>0.77811550151975684</v>
      </c>
      <c r="AB2814">
        <f t="shared" si="955"/>
        <v>0.5</v>
      </c>
      <c r="AC2814">
        <f t="shared" si="956"/>
        <v>0.82594936708860756</v>
      </c>
      <c r="AD2814">
        <f t="shared" si="957"/>
        <v>0.83227848101265811</v>
      </c>
      <c r="AE2814">
        <f t="shared" si="958"/>
        <v>0.16666666666666666</v>
      </c>
      <c r="AF2814">
        <f t="shared" si="959"/>
        <v>0.16666666666666666</v>
      </c>
      <c r="AG2814">
        <f t="shared" si="960"/>
        <v>0.33333333333333331</v>
      </c>
      <c r="AH2814">
        <f t="shared" si="961"/>
        <v>1.1872146118721462E-2</v>
      </c>
      <c r="AI2814">
        <f t="shared" si="962"/>
        <v>0.77461300309597525</v>
      </c>
      <c r="AJ2814">
        <f t="shared" si="963"/>
        <v>0.58208955223880599</v>
      </c>
      <c r="AK2814">
        <f t="shared" si="964"/>
        <v>0</v>
      </c>
      <c r="AM2814">
        <v>170</v>
      </c>
      <c r="AN2814">
        <v>680</v>
      </c>
      <c r="AO2814">
        <v>914.38</v>
      </c>
      <c r="AP2814">
        <v>533.14863060989626</v>
      </c>
      <c r="AQ2814">
        <v>68</v>
      </c>
      <c r="AT2814">
        <f t="shared" si="965"/>
        <v>0.5140845070422535</v>
      </c>
      <c r="AU2814">
        <f t="shared" si="966"/>
        <v>0.45166959578207383</v>
      </c>
      <c r="AV2814">
        <f t="shared" si="967"/>
        <v>0.64589455244122962</v>
      </c>
      <c r="AW2814">
        <f t="shared" si="968"/>
        <v>0.26287040014250912</v>
      </c>
      <c r="AX2814">
        <f t="shared" si="969"/>
        <v>0.16190476190476191</v>
      </c>
    </row>
    <row r="2815" spans="2:50" ht="15">
      <c r="B2815" s="52">
        <v>1</v>
      </c>
      <c r="C2815" s="52">
        <v>3.16</v>
      </c>
      <c r="D2815" s="52">
        <v>1</v>
      </c>
      <c r="E2815" s="52">
        <v>2.2000000000000002</v>
      </c>
      <c r="F2815" s="52">
        <v>7</v>
      </c>
      <c r="G2815" s="53">
        <v>2.52</v>
      </c>
      <c r="H2815" s="53">
        <v>2.56</v>
      </c>
      <c r="I2815" s="52">
        <v>2</v>
      </c>
      <c r="J2815" s="53">
        <v>2.61</v>
      </c>
      <c r="K2815" s="53">
        <v>2.63</v>
      </c>
      <c r="L2815" s="52">
        <v>25</v>
      </c>
      <c r="M2815" s="52">
        <v>1</v>
      </c>
      <c r="N2815" s="52">
        <v>20</v>
      </c>
      <c r="O2815" s="52">
        <v>28</v>
      </c>
      <c r="P2815" s="54">
        <v>120.3275955</v>
      </c>
      <c r="Q2815" s="54">
        <v>41.874395499999991</v>
      </c>
      <c r="R2815" s="55">
        <v>0</v>
      </c>
      <c r="U2815">
        <f t="shared" si="948"/>
        <v>0.16666666666666666</v>
      </c>
      <c r="V2815">
        <f t="shared" si="949"/>
        <v>0.96048632218844987</v>
      </c>
      <c r="W2815">
        <f t="shared" si="950"/>
        <v>0.25</v>
      </c>
      <c r="X2815">
        <f t="shared" si="951"/>
        <v>0.75085324232081918</v>
      </c>
      <c r="Y2815">
        <f t="shared" si="952"/>
        <v>1</v>
      </c>
      <c r="Z2815">
        <f t="shared" si="953"/>
        <v>0.76595744680851063</v>
      </c>
      <c r="AA2815">
        <f t="shared" si="954"/>
        <v>0.77811550151975684</v>
      </c>
      <c r="AB2815">
        <f t="shared" si="955"/>
        <v>0.5</v>
      </c>
      <c r="AC2815">
        <f t="shared" si="956"/>
        <v>0.82594936708860756</v>
      </c>
      <c r="AD2815">
        <f t="shared" si="957"/>
        <v>0.83227848101265811</v>
      </c>
      <c r="AE2815">
        <f t="shared" si="958"/>
        <v>0.16666666666666666</v>
      </c>
      <c r="AF2815">
        <f t="shared" si="959"/>
        <v>0.16666666666666666</v>
      </c>
      <c r="AG2815">
        <f t="shared" si="960"/>
        <v>0.33333333333333331</v>
      </c>
      <c r="AH2815">
        <f t="shared" si="961"/>
        <v>3.6529680365296802E-3</v>
      </c>
      <c r="AI2815">
        <f t="shared" si="962"/>
        <v>0.70650154798761611</v>
      </c>
      <c r="AJ2815">
        <f t="shared" si="963"/>
        <v>0.53109452736318397</v>
      </c>
      <c r="AK2815">
        <f t="shared" si="964"/>
        <v>0</v>
      </c>
      <c r="AM2815">
        <v>170</v>
      </c>
      <c r="AN2815">
        <v>680</v>
      </c>
      <c r="AO2815">
        <v>906.52</v>
      </c>
      <c r="AP2815">
        <v>514.21408515535074</v>
      </c>
      <c r="AQ2815">
        <v>102</v>
      </c>
      <c r="AT2815">
        <f t="shared" si="965"/>
        <v>0.5140845070422535</v>
      </c>
      <c r="AU2815">
        <f t="shared" si="966"/>
        <v>0.45166959578207383</v>
      </c>
      <c r="AV2815">
        <f t="shared" si="967"/>
        <v>0.6403424502712477</v>
      </c>
      <c r="AW2815">
        <f t="shared" si="968"/>
        <v>0.25353467037713562</v>
      </c>
      <c r="AX2815">
        <f t="shared" si="969"/>
        <v>0.24285714285714285</v>
      </c>
    </row>
    <row r="2816" spans="2:50" ht="15">
      <c r="B2816" s="52">
        <v>1</v>
      </c>
      <c r="C2816" s="52">
        <v>3.16</v>
      </c>
      <c r="D2816" s="52">
        <v>1</v>
      </c>
      <c r="E2816" s="52">
        <v>2.2000000000000002</v>
      </c>
      <c r="F2816" s="52">
        <v>7</v>
      </c>
      <c r="G2816" s="53">
        <v>2.52</v>
      </c>
      <c r="H2816" s="53">
        <v>2.56</v>
      </c>
      <c r="I2816" s="52">
        <v>2</v>
      </c>
      <c r="J2816" s="53">
        <v>2.61</v>
      </c>
      <c r="K2816" s="53">
        <v>2.63</v>
      </c>
      <c r="L2816" s="52">
        <v>25</v>
      </c>
      <c r="M2816" s="52">
        <v>1</v>
      </c>
      <c r="N2816" s="52">
        <v>20</v>
      </c>
      <c r="O2816" s="52">
        <v>91</v>
      </c>
      <c r="P2816" s="54">
        <v>140.62736100000001</v>
      </c>
      <c r="Q2816" s="54">
        <v>43.541526000000005</v>
      </c>
      <c r="R2816" s="55">
        <v>0</v>
      </c>
      <c r="U2816">
        <f t="shared" si="948"/>
        <v>0.16666666666666666</v>
      </c>
      <c r="V2816">
        <f t="shared" si="949"/>
        <v>0.96048632218844987</v>
      </c>
      <c r="W2816">
        <f t="shared" si="950"/>
        <v>0.25</v>
      </c>
      <c r="X2816">
        <f t="shared" si="951"/>
        <v>0.75085324232081918</v>
      </c>
      <c r="Y2816">
        <f t="shared" si="952"/>
        <v>1</v>
      </c>
      <c r="Z2816">
        <f t="shared" si="953"/>
        <v>0.76595744680851063</v>
      </c>
      <c r="AA2816">
        <f t="shared" si="954"/>
        <v>0.77811550151975684</v>
      </c>
      <c r="AB2816">
        <f t="shared" si="955"/>
        <v>0.5</v>
      </c>
      <c r="AC2816">
        <f t="shared" si="956"/>
        <v>0.82594936708860756</v>
      </c>
      <c r="AD2816">
        <f t="shared" si="957"/>
        <v>0.83227848101265811</v>
      </c>
      <c r="AE2816">
        <f t="shared" si="958"/>
        <v>0.16666666666666666</v>
      </c>
      <c r="AF2816">
        <f t="shared" si="959"/>
        <v>0.16666666666666666</v>
      </c>
      <c r="AG2816">
        <f t="shared" si="960"/>
        <v>0.33333333333333331</v>
      </c>
      <c r="AH2816">
        <f t="shared" si="961"/>
        <v>1.1872146118721462E-2</v>
      </c>
      <c r="AI2816">
        <f t="shared" si="962"/>
        <v>0.83467492260061926</v>
      </c>
      <c r="AJ2816">
        <f t="shared" si="963"/>
        <v>0.55223880597014929</v>
      </c>
      <c r="AK2816">
        <f t="shared" si="964"/>
        <v>0</v>
      </c>
      <c r="AM2816">
        <v>170</v>
      </c>
      <c r="AN2816">
        <v>680</v>
      </c>
      <c r="AO2816">
        <v>906.52</v>
      </c>
      <c r="AP2816">
        <v>514.21408515535074</v>
      </c>
      <c r="AQ2816">
        <v>102</v>
      </c>
      <c r="AT2816">
        <f t="shared" si="965"/>
        <v>0.5140845070422535</v>
      </c>
      <c r="AU2816">
        <f t="shared" si="966"/>
        <v>0.45166959578207383</v>
      </c>
      <c r="AV2816">
        <f t="shared" si="967"/>
        <v>0.6403424502712477</v>
      </c>
      <c r="AW2816">
        <f t="shared" si="968"/>
        <v>0.25353467037713562</v>
      </c>
      <c r="AX2816">
        <f t="shared" si="969"/>
        <v>0.24285714285714285</v>
      </c>
    </row>
    <row r="2817" spans="2:50" ht="15">
      <c r="B2817" s="52">
        <v>1</v>
      </c>
      <c r="C2817" s="52">
        <v>3.16</v>
      </c>
      <c r="D2817" s="56">
        <v>0</v>
      </c>
      <c r="E2817" s="52">
        <v>1</v>
      </c>
      <c r="F2817" s="52">
        <v>7</v>
      </c>
      <c r="G2817" s="53">
        <v>2.52</v>
      </c>
      <c r="H2817" s="53">
        <v>2.56</v>
      </c>
      <c r="I2817" s="52">
        <v>2</v>
      </c>
      <c r="J2817" s="53">
        <v>2.61</v>
      </c>
      <c r="K2817" s="53">
        <v>2.63</v>
      </c>
      <c r="L2817" s="52">
        <v>30</v>
      </c>
      <c r="M2817" s="52">
        <v>1</v>
      </c>
      <c r="N2817" s="52">
        <v>20</v>
      </c>
      <c r="O2817" s="52">
        <v>28</v>
      </c>
      <c r="P2817" s="54">
        <v>97.7723005</v>
      </c>
      <c r="Q2817" s="54">
        <v>39.520799500000003</v>
      </c>
      <c r="R2817" s="55">
        <v>0</v>
      </c>
      <c r="U2817">
        <f t="shared" si="948"/>
        <v>0.16666666666666666</v>
      </c>
      <c r="V2817">
        <f t="shared" si="949"/>
        <v>0.96048632218844987</v>
      </c>
      <c r="W2817">
        <f t="shared" si="950"/>
        <v>0</v>
      </c>
      <c r="X2817">
        <f t="shared" si="951"/>
        <v>0.34129692832764502</v>
      </c>
      <c r="Y2817">
        <f t="shared" si="952"/>
        <v>1</v>
      </c>
      <c r="Z2817">
        <f t="shared" si="953"/>
        <v>0.76595744680851063</v>
      </c>
      <c r="AA2817">
        <f t="shared" si="954"/>
        <v>0.77811550151975684</v>
      </c>
      <c r="AB2817">
        <f t="shared" si="955"/>
        <v>0.5</v>
      </c>
      <c r="AC2817">
        <f t="shared" si="956"/>
        <v>0.82594936708860756</v>
      </c>
      <c r="AD2817">
        <f t="shared" si="957"/>
        <v>0.83227848101265811</v>
      </c>
      <c r="AE2817">
        <f t="shared" si="958"/>
        <v>0.25</v>
      </c>
      <c r="AF2817">
        <f t="shared" si="959"/>
        <v>0.16666666666666666</v>
      </c>
      <c r="AG2817">
        <f t="shared" si="960"/>
        <v>0.33333333333333331</v>
      </c>
      <c r="AH2817">
        <f t="shared" si="961"/>
        <v>3.6529680365296802E-3</v>
      </c>
      <c r="AI2817">
        <f t="shared" si="962"/>
        <v>0.56408668730650158</v>
      </c>
      <c r="AJ2817">
        <f t="shared" si="963"/>
        <v>0.50124378109452739</v>
      </c>
      <c r="AK2817">
        <f t="shared" si="964"/>
        <v>0</v>
      </c>
      <c r="AM2817">
        <v>170</v>
      </c>
      <c r="AN2817">
        <v>566.66666666666674</v>
      </c>
      <c r="AO2817">
        <v>924.86</v>
      </c>
      <c r="AP2817">
        <v>682.43476793248919</v>
      </c>
      <c r="AQ2817">
        <v>0</v>
      </c>
      <c r="AT2817">
        <f t="shared" si="965"/>
        <v>0.5140845070422535</v>
      </c>
      <c r="AU2817">
        <f t="shared" si="966"/>
        <v>0.33216168717047462</v>
      </c>
      <c r="AV2817">
        <f t="shared" si="967"/>
        <v>0.65329735533453881</v>
      </c>
      <c r="AW2817">
        <f t="shared" si="968"/>
        <v>0.33647634115154362</v>
      </c>
      <c r="AX2817">
        <f t="shared" si="969"/>
        <v>0</v>
      </c>
    </row>
    <row r="2818" spans="2:50" ht="15">
      <c r="B2818" s="52">
        <v>1</v>
      </c>
      <c r="C2818" s="52">
        <v>3.16</v>
      </c>
      <c r="D2818" s="56">
        <v>0</v>
      </c>
      <c r="E2818" s="52">
        <v>1</v>
      </c>
      <c r="F2818" s="52">
        <v>7</v>
      </c>
      <c r="G2818" s="53">
        <v>2.52</v>
      </c>
      <c r="H2818" s="53">
        <v>2.56</v>
      </c>
      <c r="I2818" s="52">
        <v>2</v>
      </c>
      <c r="J2818" s="53">
        <v>2.61</v>
      </c>
      <c r="K2818" s="53">
        <v>2.63</v>
      </c>
      <c r="L2818" s="52">
        <v>30</v>
      </c>
      <c r="M2818" s="52">
        <v>1</v>
      </c>
      <c r="N2818" s="52">
        <v>20</v>
      </c>
      <c r="O2818" s="52">
        <v>91</v>
      </c>
      <c r="P2818" s="54">
        <v>107.5789505</v>
      </c>
      <c r="Q2818" s="54">
        <v>41.580196000000001</v>
      </c>
      <c r="R2818" s="55">
        <v>0</v>
      </c>
      <c r="U2818">
        <f t="shared" si="948"/>
        <v>0.16666666666666666</v>
      </c>
      <c r="V2818">
        <f t="shared" si="949"/>
        <v>0.96048632218844987</v>
      </c>
      <c r="W2818">
        <f t="shared" si="950"/>
        <v>0</v>
      </c>
      <c r="X2818">
        <f t="shared" si="951"/>
        <v>0.34129692832764502</v>
      </c>
      <c r="Y2818">
        <f t="shared" si="952"/>
        <v>1</v>
      </c>
      <c r="Z2818">
        <f t="shared" si="953"/>
        <v>0.76595744680851063</v>
      </c>
      <c r="AA2818">
        <f t="shared" si="954"/>
        <v>0.77811550151975684</v>
      </c>
      <c r="AB2818">
        <f t="shared" si="955"/>
        <v>0.5</v>
      </c>
      <c r="AC2818">
        <f t="shared" si="956"/>
        <v>0.82594936708860756</v>
      </c>
      <c r="AD2818">
        <f t="shared" si="957"/>
        <v>0.83227848101265811</v>
      </c>
      <c r="AE2818">
        <f t="shared" si="958"/>
        <v>0.25</v>
      </c>
      <c r="AF2818">
        <f t="shared" si="959"/>
        <v>0.16666666666666666</v>
      </c>
      <c r="AG2818">
        <f t="shared" si="960"/>
        <v>0.33333333333333331</v>
      </c>
      <c r="AH2818">
        <f t="shared" si="961"/>
        <v>1.1872146118721462E-2</v>
      </c>
      <c r="AI2818">
        <f t="shared" si="962"/>
        <v>0.62600619195046447</v>
      </c>
      <c r="AJ2818">
        <f t="shared" si="963"/>
        <v>0.52736318407960203</v>
      </c>
      <c r="AK2818">
        <f t="shared" si="964"/>
        <v>0</v>
      </c>
      <c r="AM2818">
        <v>170</v>
      </c>
      <c r="AN2818">
        <v>566.66666666666674</v>
      </c>
      <c r="AO2818">
        <v>924.86</v>
      </c>
      <c r="AP2818">
        <v>682.43476793248919</v>
      </c>
      <c r="AQ2818">
        <v>0</v>
      </c>
      <c r="AT2818">
        <f t="shared" si="965"/>
        <v>0.5140845070422535</v>
      </c>
      <c r="AU2818">
        <f t="shared" si="966"/>
        <v>0.33216168717047462</v>
      </c>
      <c r="AV2818">
        <f t="shared" si="967"/>
        <v>0.65329735533453881</v>
      </c>
      <c r="AW2818">
        <f t="shared" si="968"/>
        <v>0.33647634115154362</v>
      </c>
      <c r="AX2818">
        <f t="shared" si="969"/>
        <v>0</v>
      </c>
    </row>
    <row r="2819" spans="2:50" ht="15">
      <c r="B2819" s="52">
        <v>1</v>
      </c>
      <c r="C2819" s="52">
        <v>3.16</v>
      </c>
      <c r="D2819" s="52">
        <v>1</v>
      </c>
      <c r="E2819" s="52">
        <v>2.2000000000000002</v>
      </c>
      <c r="F2819" s="52">
        <v>7</v>
      </c>
      <c r="G2819" s="53">
        <v>2.52</v>
      </c>
      <c r="H2819" s="53">
        <v>2.56</v>
      </c>
      <c r="I2819" s="52">
        <v>2</v>
      </c>
      <c r="J2819" s="53">
        <v>2.61</v>
      </c>
      <c r="K2819" s="53">
        <v>2.63</v>
      </c>
      <c r="L2819" s="52">
        <v>30</v>
      </c>
      <c r="M2819" s="52">
        <v>1</v>
      </c>
      <c r="N2819" s="52">
        <v>20</v>
      </c>
      <c r="O2819" s="52">
        <v>28</v>
      </c>
      <c r="P2819" s="54">
        <v>106.79441850000001</v>
      </c>
      <c r="Q2819" s="54">
        <v>39.422733000000001</v>
      </c>
      <c r="R2819" s="55">
        <v>0</v>
      </c>
      <c r="U2819">
        <f t="shared" si="948"/>
        <v>0.16666666666666666</v>
      </c>
      <c r="V2819">
        <f t="shared" si="949"/>
        <v>0.96048632218844987</v>
      </c>
      <c r="W2819">
        <f t="shared" si="950"/>
        <v>0.25</v>
      </c>
      <c r="X2819">
        <f t="shared" si="951"/>
        <v>0.75085324232081918</v>
      </c>
      <c r="Y2819">
        <f t="shared" si="952"/>
        <v>1</v>
      </c>
      <c r="Z2819">
        <f t="shared" si="953"/>
        <v>0.76595744680851063</v>
      </c>
      <c r="AA2819">
        <f t="shared" si="954"/>
        <v>0.77811550151975684</v>
      </c>
      <c r="AB2819">
        <f t="shared" si="955"/>
        <v>0.5</v>
      </c>
      <c r="AC2819">
        <f t="shared" si="956"/>
        <v>0.82594936708860756</v>
      </c>
      <c r="AD2819">
        <f t="shared" si="957"/>
        <v>0.83227848101265811</v>
      </c>
      <c r="AE2819">
        <f t="shared" si="958"/>
        <v>0.25</v>
      </c>
      <c r="AF2819">
        <f t="shared" si="959"/>
        <v>0.16666666666666666</v>
      </c>
      <c r="AG2819">
        <f t="shared" si="960"/>
        <v>0.33333333333333331</v>
      </c>
      <c r="AH2819">
        <f t="shared" si="961"/>
        <v>3.6529680365296802E-3</v>
      </c>
      <c r="AI2819">
        <f t="shared" si="962"/>
        <v>0.62105263157894741</v>
      </c>
      <c r="AJ2819">
        <f t="shared" si="963"/>
        <v>0.5</v>
      </c>
      <c r="AK2819">
        <f t="shared" si="964"/>
        <v>0</v>
      </c>
      <c r="AM2819">
        <v>170</v>
      </c>
      <c r="AN2819">
        <v>566.66666666666674</v>
      </c>
      <c r="AO2819">
        <v>917</v>
      </c>
      <c r="AP2819">
        <v>680.20264672036785</v>
      </c>
      <c r="AQ2819">
        <v>28.333333333333339</v>
      </c>
      <c r="AT2819">
        <f t="shared" si="965"/>
        <v>0.5140845070422535</v>
      </c>
      <c r="AU2819">
        <f t="shared" si="966"/>
        <v>0.33216168717047462</v>
      </c>
      <c r="AV2819">
        <f t="shared" si="967"/>
        <v>0.64774525316455689</v>
      </c>
      <c r="AW2819">
        <f t="shared" si="968"/>
        <v>0.33537578764261744</v>
      </c>
      <c r="AX2819">
        <f t="shared" si="969"/>
        <v>6.746031746031747E-2</v>
      </c>
    </row>
    <row r="2820" spans="2:50" ht="15">
      <c r="B2820" s="52">
        <v>1</v>
      </c>
      <c r="C2820" s="52">
        <v>3.16</v>
      </c>
      <c r="D2820" s="52">
        <v>1</v>
      </c>
      <c r="E2820" s="52">
        <v>2.2000000000000002</v>
      </c>
      <c r="F2820" s="52">
        <v>7</v>
      </c>
      <c r="G2820" s="53">
        <v>2.52</v>
      </c>
      <c r="H2820" s="53">
        <v>2.56</v>
      </c>
      <c r="I2820" s="52">
        <v>2</v>
      </c>
      <c r="J2820" s="53">
        <v>2.61</v>
      </c>
      <c r="K2820" s="53">
        <v>2.63</v>
      </c>
      <c r="L2820" s="52">
        <v>30</v>
      </c>
      <c r="M2820" s="52">
        <v>1</v>
      </c>
      <c r="N2820" s="52">
        <v>20</v>
      </c>
      <c r="O2820" s="52">
        <v>91</v>
      </c>
      <c r="P2820" s="54">
        <v>119.444997</v>
      </c>
      <c r="Q2820" s="54">
        <v>40.795664000000002</v>
      </c>
      <c r="R2820" s="55">
        <v>0</v>
      </c>
      <c r="U2820">
        <f t="shared" si="948"/>
        <v>0.16666666666666666</v>
      </c>
      <c r="V2820">
        <f t="shared" si="949"/>
        <v>0.96048632218844987</v>
      </c>
      <c r="W2820">
        <f t="shared" si="950"/>
        <v>0.25</v>
      </c>
      <c r="X2820">
        <f t="shared" si="951"/>
        <v>0.75085324232081918</v>
      </c>
      <c r="Y2820">
        <f t="shared" si="952"/>
        <v>1</v>
      </c>
      <c r="Z2820">
        <f t="shared" si="953"/>
        <v>0.76595744680851063</v>
      </c>
      <c r="AA2820">
        <f t="shared" si="954"/>
        <v>0.77811550151975684</v>
      </c>
      <c r="AB2820">
        <f t="shared" si="955"/>
        <v>0.5</v>
      </c>
      <c r="AC2820">
        <f t="shared" si="956"/>
        <v>0.82594936708860756</v>
      </c>
      <c r="AD2820">
        <f t="shared" si="957"/>
        <v>0.83227848101265811</v>
      </c>
      <c r="AE2820">
        <f t="shared" si="958"/>
        <v>0.25</v>
      </c>
      <c r="AF2820">
        <f t="shared" si="959"/>
        <v>0.16666666666666666</v>
      </c>
      <c r="AG2820">
        <f t="shared" si="960"/>
        <v>0.33333333333333331</v>
      </c>
      <c r="AH2820">
        <f t="shared" si="961"/>
        <v>1.1872146118721462E-2</v>
      </c>
      <c r="AI2820">
        <f t="shared" si="962"/>
        <v>0.70092879256965945</v>
      </c>
      <c r="AJ2820">
        <f t="shared" si="963"/>
        <v>0.51741293532338306</v>
      </c>
      <c r="AK2820">
        <f t="shared" si="964"/>
        <v>0</v>
      </c>
      <c r="AM2820">
        <v>170</v>
      </c>
      <c r="AN2820">
        <v>566.66666666666674</v>
      </c>
      <c r="AO2820">
        <v>917</v>
      </c>
      <c r="AP2820">
        <v>680.20264672036785</v>
      </c>
      <c r="AQ2820">
        <v>28.333333333333339</v>
      </c>
      <c r="AT2820">
        <f t="shared" si="965"/>
        <v>0.5140845070422535</v>
      </c>
      <c r="AU2820">
        <f t="shared" si="966"/>
        <v>0.33216168717047462</v>
      </c>
      <c r="AV2820">
        <f t="shared" si="967"/>
        <v>0.64774525316455689</v>
      </c>
      <c r="AW2820">
        <f t="shared" si="968"/>
        <v>0.33537578764261744</v>
      </c>
      <c r="AX2820">
        <f t="shared" si="969"/>
        <v>6.746031746031747E-2</v>
      </c>
    </row>
    <row r="2821" spans="2:50" ht="15">
      <c r="B2821" s="52">
        <v>1</v>
      </c>
      <c r="C2821" s="52">
        <v>3.16</v>
      </c>
      <c r="D2821" s="52">
        <v>1</v>
      </c>
      <c r="E2821" s="52">
        <v>2.2000000000000002</v>
      </c>
      <c r="F2821" s="52">
        <v>7</v>
      </c>
      <c r="G2821" s="53">
        <v>2.52</v>
      </c>
      <c r="H2821" s="53">
        <v>2.56</v>
      </c>
      <c r="I2821" s="52">
        <v>2</v>
      </c>
      <c r="J2821" s="53">
        <v>2.61</v>
      </c>
      <c r="K2821" s="53">
        <v>2.63</v>
      </c>
      <c r="L2821" s="52">
        <v>30</v>
      </c>
      <c r="M2821" s="52">
        <v>1</v>
      </c>
      <c r="N2821" s="52">
        <v>20</v>
      </c>
      <c r="O2821" s="52">
        <v>28</v>
      </c>
      <c r="P2821" s="54">
        <v>114.73780499999999</v>
      </c>
      <c r="Q2821" s="54">
        <v>40.207265</v>
      </c>
      <c r="R2821" s="55">
        <v>0</v>
      </c>
      <c r="U2821">
        <f t="shared" si="948"/>
        <v>0.16666666666666666</v>
      </c>
      <c r="V2821">
        <f t="shared" si="949"/>
        <v>0.96048632218844987</v>
      </c>
      <c r="W2821">
        <f t="shared" si="950"/>
        <v>0.25</v>
      </c>
      <c r="X2821">
        <f t="shared" si="951"/>
        <v>0.75085324232081918</v>
      </c>
      <c r="Y2821">
        <f t="shared" si="952"/>
        <v>1</v>
      </c>
      <c r="Z2821">
        <f t="shared" si="953"/>
        <v>0.76595744680851063</v>
      </c>
      <c r="AA2821">
        <f t="shared" si="954"/>
        <v>0.77811550151975684</v>
      </c>
      <c r="AB2821">
        <f t="shared" si="955"/>
        <v>0.5</v>
      </c>
      <c r="AC2821">
        <f t="shared" si="956"/>
        <v>0.82594936708860756</v>
      </c>
      <c r="AD2821">
        <f t="shared" si="957"/>
        <v>0.83227848101265811</v>
      </c>
      <c r="AE2821">
        <f t="shared" si="958"/>
        <v>0.25</v>
      </c>
      <c r="AF2821">
        <f t="shared" si="959"/>
        <v>0.16666666666666666</v>
      </c>
      <c r="AG2821">
        <f t="shared" si="960"/>
        <v>0.33333333333333331</v>
      </c>
      <c r="AH2821">
        <f t="shared" si="961"/>
        <v>3.6529680365296802E-3</v>
      </c>
      <c r="AI2821">
        <f t="shared" si="962"/>
        <v>0.6712074303405573</v>
      </c>
      <c r="AJ2821">
        <f t="shared" si="963"/>
        <v>0.50995024875621886</v>
      </c>
      <c r="AK2821">
        <f t="shared" si="964"/>
        <v>0</v>
      </c>
      <c r="AM2821">
        <v>170</v>
      </c>
      <c r="AN2821">
        <v>566.66666666666674</v>
      </c>
      <c r="AO2821">
        <v>911.76</v>
      </c>
      <c r="AP2821">
        <v>642.41052550824679</v>
      </c>
      <c r="AQ2821">
        <v>56.666666666666679</v>
      </c>
      <c r="AT2821">
        <f t="shared" si="965"/>
        <v>0.5140845070422535</v>
      </c>
      <c r="AU2821">
        <f t="shared" si="966"/>
        <v>0.33216168717047462</v>
      </c>
      <c r="AV2821">
        <f t="shared" si="967"/>
        <v>0.64404385171790235</v>
      </c>
      <c r="AW2821">
        <f t="shared" si="968"/>
        <v>0.3167422782328681</v>
      </c>
      <c r="AX2821">
        <f t="shared" si="969"/>
        <v>0.13492063492063494</v>
      </c>
    </row>
    <row r="2822" spans="2:50" ht="15">
      <c r="B2822" s="52">
        <v>1</v>
      </c>
      <c r="C2822" s="52">
        <v>3.16</v>
      </c>
      <c r="D2822" s="52">
        <v>1</v>
      </c>
      <c r="E2822" s="52">
        <v>2.2000000000000002</v>
      </c>
      <c r="F2822" s="52">
        <v>7</v>
      </c>
      <c r="G2822" s="53">
        <v>2.52</v>
      </c>
      <c r="H2822" s="53">
        <v>2.56</v>
      </c>
      <c r="I2822" s="52">
        <v>2</v>
      </c>
      <c r="J2822" s="53">
        <v>2.61</v>
      </c>
      <c r="K2822" s="53">
        <v>2.63</v>
      </c>
      <c r="L2822" s="52">
        <v>30</v>
      </c>
      <c r="M2822" s="52">
        <v>1</v>
      </c>
      <c r="N2822" s="52">
        <v>20</v>
      </c>
      <c r="O2822" s="52">
        <v>91</v>
      </c>
      <c r="P2822" s="54">
        <v>123.17152400000001</v>
      </c>
      <c r="Q2822" s="54">
        <v>43.2473265</v>
      </c>
      <c r="R2822" s="55">
        <v>0</v>
      </c>
      <c r="U2822">
        <f t="shared" si="948"/>
        <v>0.16666666666666666</v>
      </c>
      <c r="V2822">
        <f t="shared" si="949"/>
        <v>0.96048632218844987</v>
      </c>
      <c r="W2822">
        <f t="shared" si="950"/>
        <v>0.25</v>
      </c>
      <c r="X2822">
        <f t="shared" si="951"/>
        <v>0.75085324232081918</v>
      </c>
      <c r="Y2822">
        <f t="shared" si="952"/>
        <v>1</v>
      </c>
      <c r="Z2822">
        <f t="shared" si="953"/>
        <v>0.76595744680851063</v>
      </c>
      <c r="AA2822">
        <f t="shared" si="954"/>
        <v>0.77811550151975684</v>
      </c>
      <c r="AB2822">
        <f t="shared" si="955"/>
        <v>0.5</v>
      </c>
      <c r="AC2822">
        <f t="shared" si="956"/>
        <v>0.82594936708860756</v>
      </c>
      <c r="AD2822">
        <f t="shared" si="957"/>
        <v>0.83227848101265811</v>
      </c>
      <c r="AE2822">
        <f t="shared" si="958"/>
        <v>0.25</v>
      </c>
      <c r="AF2822">
        <f t="shared" si="959"/>
        <v>0.16666666666666666</v>
      </c>
      <c r="AG2822">
        <f t="shared" si="960"/>
        <v>0.33333333333333331</v>
      </c>
      <c r="AH2822">
        <f t="shared" si="961"/>
        <v>1.1872146118721462E-2</v>
      </c>
      <c r="AI2822">
        <f t="shared" si="962"/>
        <v>0.72445820433436536</v>
      </c>
      <c r="AJ2822">
        <f t="shared" si="963"/>
        <v>0.54850746268656714</v>
      </c>
      <c r="AK2822">
        <f t="shared" si="964"/>
        <v>0</v>
      </c>
      <c r="AM2822">
        <v>170</v>
      </c>
      <c r="AN2822">
        <v>566.66666666666674</v>
      </c>
      <c r="AO2822">
        <v>911.76</v>
      </c>
      <c r="AP2822">
        <v>642.41052550824679</v>
      </c>
      <c r="AQ2822">
        <v>56.666666666666679</v>
      </c>
      <c r="AT2822">
        <f t="shared" si="965"/>
        <v>0.5140845070422535</v>
      </c>
      <c r="AU2822">
        <f t="shared" si="966"/>
        <v>0.33216168717047462</v>
      </c>
      <c r="AV2822">
        <f t="shared" si="967"/>
        <v>0.64404385171790235</v>
      </c>
      <c r="AW2822">
        <f t="shared" si="968"/>
        <v>0.3167422782328681</v>
      </c>
      <c r="AX2822">
        <f t="shared" si="969"/>
        <v>0.13492063492063494</v>
      </c>
    </row>
    <row r="2823" spans="2:50" ht="15">
      <c r="B2823" s="52">
        <v>1</v>
      </c>
      <c r="C2823" s="52">
        <v>3.16</v>
      </c>
      <c r="D2823" s="52">
        <v>1</v>
      </c>
      <c r="E2823" s="52">
        <v>2.2000000000000002</v>
      </c>
      <c r="F2823" s="52">
        <v>7</v>
      </c>
      <c r="G2823" s="53">
        <v>2.52</v>
      </c>
      <c r="H2823" s="53">
        <v>2.56</v>
      </c>
      <c r="I2823" s="52">
        <v>2</v>
      </c>
      <c r="J2823" s="53">
        <v>2.61</v>
      </c>
      <c r="K2823" s="53">
        <v>2.63</v>
      </c>
      <c r="L2823" s="52">
        <v>30</v>
      </c>
      <c r="M2823" s="52">
        <v>1</v>
      </c>
      <c r="N2823" s="52">
        <v>20</v>
      </c>
      <c r="O2823" s="52">
        <v>28</v>
      </c>
      <c r="P2823" s="54">
        <v>111.20741100000001</v>
      </c>
      <c r="Q2823" s="54">
        <v>40.305331500000001</v>
      </c>
      <c r="R2823" s="55">
        <v>0</v>
      </c>
      <c r="U2823">
        <f t="shared" si="948"/>
        <v>0.16666666666666666</v>
      </c>
      <c r="V2823">
        <f t="shared" si="949"/>
        <v>0.96048632218844987</v>
      </c>
      <c r="W2823">
        <f t="shared" si="950"/>
        <v>0.25</v>
      </c>
      <c r="X2823">
        <f t="shared" si="951"/>
        <v>0.75085324232081918</v>
      </c>
      <c r="Y2823">
        <f t="shared" si="952"/>
        <v>1</v>
      </c>
      <c r="Z2823">
        <f t="shared" si="953"/>
        <v>0.76595744680851063</v>
      </c>
      <c r="AA2823">
        <f t="shared" si="954"/>
        <v>0.77811550151975684</v>
      </c>
      <c r="AB2823">
        <f t="shared" si="955"/>
        <v>0.5</v>
      </c>
      <c r="AC2823">
        <f t="shared" si="956"/>
        <v>0.82594936708860756</v>
      </c>
      <c r="AD2823">
        <f t="shared" si="957"/>
        <v>0.83227848101265811</v>
      </c>
      <c r="AE2823">
        <f t="shared" si="958"/>
        <v>0.25</v>
      </c>
      <c r="AF2823">
        <f t="shared" si="959"/>
        <v>0.16666666666666666</v>
      </c>
      <c r="AG2823">
        <f t="shared" si="960"/>
        <v>0.33333333333333331</v>
      </c>
      <c r="AH2823">
        <f t="shared" si="961"/>
        <v>3.6529680365296802E-3</v>
      </c>
      <c r="AI2823">
        <f t="shared" si="962"/>
        <v>0.64891640866873068</v>
      </c>
      <c r="AJ2823">
        <f t="shared" si="963"/>
        <v>0.51119402985074625</v>
      </c>
      <c r="AK2823">
        <f t="shared" si="964"/>
        <v>0</v>
      </c>
      <c r="AM2823">
        <v>170</v>
      </c>
      <c r="AN2823">
        <v>566.66666666666674</v>
      </c>
      <c r="AO2823">
        <v>903.90000000000009</v>
      </c>
      <c r="AP2823">
        <v>614.77840429612513</v>
      </c>
      <c r="AQ2823">
        <v>85.000000000000014</v>
      </c>
      <c r="AT2823">
        <f t="shared" si="965"/>
        <v>0.5140845070422535</v>
      </c>
      <c r="AU2823">
        <f t="shared" si="966"/>
        <v>0.33216168717047462</v>
      </c>
      <c r="AV2823">
        <f t="shared" si="967"/>
        <v>0.63849174954792043</v>
      </c>
      <c r="AW2823">
        <f t="shared" si="968"/>
        <v>0.30311818479478225</v>
      </c>
      <c r="AX2823">
        <f t="shared" si="969"/>
        <v>0.20238095238095241</v>
      </c>
    </row>
    <row r="2824" spans="2:50" ht="15">
      <c r="B2824" s="52">
        <v>1</v>
      </c>
      <c r="C2824" s="52">
        <v>3.16</v>
      </c>
      <c r="D2824" s="52">
        <v>1</v>
      </c>
      <c r="E2824" s="52">
        <v>2.2000000000000002</v>
      </c>
      <c r="F2824" s="52">
        <v>7</v>
      </c>
      <c r="G2824" s="53">
        <v>2.52</v>
      </c>
      <c r="H2824" s="53">
        <v>2.56</v>
      </c>
      <c r="I2824" s="52">
        <v>2</v>
      </c>
      <c r="J2824" s="53">
        <v>2.61</v>
      </c>
      <c r="K2824" s="53">
        <v>2.63</v>
      </c>
      <c r="L2824" s="52">
        <v>30</v>
      </c>
      <c r="M2824" s="52">
        <v>1</v>
      </c>
      <c r="N2824" s="52">
        <v>20</v>
      </c>
      <c r="O2824" s="52">
        <v>91</v>
      </c>
      <c r="P2824" s="54">
        <v>133.46850649999999</v>
      </c>
      <c r="Q2824" s="54">
        <v>41.874395499999991</v>
      </c>
      <c r="R2824" s="55">
        <v>0</v>
      </c>
      <c r="U2824">
        <f t="shared" si="948"/>
        <v>0.16666666666666666</v>
      </c>
      <c r="V2824">
        <f t="shared" si="949"/>
        <v>0.96048632218844987</v>
      </c>
      <c r="W2824">
        <f t="shared" si="950"/>
        <v>0.25</v>
      </c>
      <c r="X2824">
        <f t="shared" si="951"/>
        <v>0.75085324232081918</v>
      </c>
      <c r="Y2824">
        <f t="shared" si="952"/>
        <v>1</v>
      </c>
      <c r="Z2824">
        <f t="shared" si="953"/>
        <v>0.76595744680851063</v>
      </c>
      <c r="AA2824">
        <f t="shared" si="954"/>
        <v>0.77811550151975684</v>
      </c>
      <c r="AB2824">
        <f t="shared" si="955"/>
        <v>0.5</v>
      </c>
      <c r="AC2824">
        <f t="shared" si="956"/>
        <v>0.82594936708860756</v>
      </c>
      <c r="AD2824">
        <f t="shared" si="957"/>
        <v>0.83227848101265811</v>
      </c>
      <c r="AE2824">
        <f t="shared" si="958"/>
        <v>0.25</v>
      </c>
      <c r="AF2824">
        <f t="shared" si="959"/>
        <v>0.16666666666666666</v>
      </c>
      <c r="AG2824">
        <f t="shared" si="960"/>
        <v>0.33333333333333331</v>
      </c>
      <c r="AH2824">
        <f t="shared" si="961"/>
        <v>1.1872146118721462E-2</v>
      </c>
      <c r="AI2824">
        <f t="shared" si="962"/>
        <v>0.78947368421052622</v>
      </c>
      <c r="AJ2824">
        <f t="shared" si="963"/>
        <v>0.53109452736318397</v>
      </c>
      <c r="AK2824">
        <f t="shared" si="964"/>
        <v>0</v>
      </c>
      <c r="AM2824">
        <v>170</v>
      </c>
      <c r="AN2824">
        <v>566.66666666666674</v>
      </c>
      <c r="AO2824">
        <v>903.90000000000009</v>
      </c>
      <c r="AP2824">
        <v>614.77840429612513</v>
      </c>
      <c r="AQ2824">
        <v>85.000000000000014</v>
      </c>
      <c r="AT2824">
        <f t="shared" si="965"/>
        <v>0.5140845070422535</v>
      </c>
      <c r="AU2824">
        <f t="shared" si="966"/>
        <v>0.33216168717047462</v>
      </c>
      <c r="AV2824">
        <f t="shared" si="967"/>
        <v>0.63849174954792043</v>
      </c>
      <c r="AW2824">
        <f t="shared" si="968"/>
        <v>0.30311818479478225</v>
      </c>
      <c r="AX2824">
        <f t="shared" si="969"/>
        <v>0.20238095238095241</v>
      </c>
    </row>
    <row r="2825" spans="2:50" ht="15">
      <c r="B2825" s="52">
        <v>1</v>
      </c>
      <c r="C2825" s="52">
        <v>3.16</v>
      </c>
      <c r="D2825" s="56">
        <v>0</v>
      </c>
      <c r="E2825" s="52">
        <v>1</v>
      </c>
      <c r="F2825" s="52">
        <v>7</v>
      </c>
      <c r="G2825" s="53">
        <v>2.52</v>
      </c>
      <c r="H2825" s="53">
        <v>2.56</v>
      </c>
      <c r="I2825" s="52">
        <v>2</v>
      </c>
      <c r="J2825" s="53">
        <v>2.61</v>
      </c>
      <c r="K2825" s="53">
        <v>2.63</v>
      </c>
      <c r="L2825" s="52">
        <v>35</v>
      </c>
      <c r="M2825" s="52">
        <v>1</v>
      </c>
      <c r="N2825" s="52">
        <v>20</v>
      </c>
      <c r="O2825" s="52">
        <v>28</v>
      </c>
      <c r="P2825" s="54">
        <v>87.475318000000001</v>
      </c>
      <c r="Q2825" s="54">
        <v>38.540134500000001</v>
      </c>
      <c r="R2825" s="55">
        <v>0</v>
      </c>
      <c r="U2825">
        <f t="shared" si="948"/>
        <v>0.16666666666666666</v>
      </c>
      <c r="V2825">
        <f t="shared" si="949"/>
        <v>0.96048632218844987</v>
      </c>
      <c r="W2825">
        <f t="shared" si="950"/>
        <v>0</v>
      </c>
      <c r="X2825">
        <f t="shared" si="951"/>
        <v>0.34129692832764502</v>
      </c>
      <c r="Y2825">
        <f t="shared" si="952"/>
        <v>1</v>
      </c>
      <c r="Z2825">
        <f t="shared" si="953"/>
        <v>0.76595744680851063</v>
      </c>
      <c r="AA2825">
        <f t="shared" si="954"/>
        <v>0.77811550151975684</v>
      </c>
      <c r="AB2825">
        <f t="shared" si="955"/>
        <v>0.5</v>
      </c>
      <c r="AC2825">
        <f t="shared" si="956"/>
        <v>0.82594936708860756</v>
      </c>
      <c r="AD2825">
        <f t="shared" si="957"/>
        <v>0.83227848101265811</v>
      </c>
      <c r="AE2825">
        <f t="shared" si="958"/>
        <v>0.33333333333333331</v>
      </c>
      <c r="AF2825">
        <f t="shared" si="959"/>
        <v>0.16666666666666666</v>
      </c>
      <c r="AG2825">
        <f t="shared" si="960"/>
        <v>0.33333333333333331</v>
      </c>
      <c r="AH2825">
        <f t="shared" si="961"/>
        <v>3.6529680365296802E-3</v>
      </c>
      <c r="AI2825">
        <f t="shared" si="962"/>
        <v>0.49907120743034061</v>
      </c>
      <c r="AJ2825">
        <f t="shared" si="963"/>
        <v>0.48880597014925375</v>
      </c>
      <c r="AK2825">
        <f t="shared" si="964"/>
        <v>0</v>
      </c>
      <c r="AM2825">
        <v>170</v>
      </c>
      <c r="AN2825">
        <v>485.71428571428572</v>
      </c>
      <c r="AO2825">
        <v>896.04000000000008</v>
      </c>
      <c r="AP2825">
        <v>795.76408679927647</v>
      </c>
      <c r="AQ2825">
        <v>0</v>
      </c>
      <c r="AT2825">
        <f t="shared" si="965"/>
        <v>0.5140845070422535</v>
      </c>
      <c r="AU2825">
        <f t="shared" si="966"/>
        <v>0.24679889530504645</v>
      </c>
      <c r="AV2825">
        <f t="shared" si="967"/>
        <v>0.63293964737793851</v>
      </c>
      <c r="AW2825">
        <f t="shared" si="968"/>
        <v>0.39235367382763248</v>
      </c>
      <c r="AX2825">
        <f t="shared" si="969"/>
        <v>0</v>
      </c>
    </row>
    <row r="2826" spans="2:50" ht="15">
      <c r="B2826" s="52">
        <v>1</v>
      </c>
      <c r="C2826" s="52">
        <v>3.16</v>
      </c>
      <c r="D2826" s="56">
        <v>0</v>
      </c>
      <c r="E2826" s="52">
        <v>1</v>
      </c>
      <c r="F2826" s="52">
        <v>7</v>
      </c>
      <c r="G2826" s="53">
        <v>2.52</v>
      </c>
      <c r="H2826" s="53">
        <v>2.56</v>
      </c>
      <c r="I2826" s="52">
        <v>2</v>
      </c>
      <c r="J2826" s="53">
        <v>2.61</v>
      </c>
      <c r="K2826" s="53">
        <v>2.63</v>
      </c>
      <c r="L2826" s="52">
        <v>35</v>
      </c>
      <c r="M2826" s="52">
        <v>1</v>
      </c>
      <c r="N2826" s="52">
        <v>20</v>
      </c>
      <c r="O2826" s="52">
        <v>91</v>
      </c>
      <c r="P2826" s="54">
        <v>98.556832499999999</v>
      </c>
      <c r="Q2826" s="54">
        <v>39.913065500000009</v>
      </c>
      <c r="R2826" s="55">
        <v>0</v>
      </c>
      <c r="U2826">
        <f t="shared" si="948"/>
        <v>0.16666666666666666</v>
      </c>
      <c r="V2826">
        <f t="shared" si="949"/>
        <v>0.96048632218844987</v>
      </c>
      <c r="W2826">
        <f t="shared" si="950"/>
        <v>0</v>
      </c>
      <c r="X2826">
        <f t="shared" si="951"/>
        <v>0.34129692832764502</v>
      </c>
      <c r="Y2826">
        <f t="shared" si="952"/>
        <v>1</v>
      </c>
      <c r="Z2826">
        <f t="shared" si="953"/>
        <v>0.76595744680851063</v>
      </c>
      <c r="AA2826">
        <f t="shared" si="954"/>
        <v>0.77811550151975684</v>
      </c>
      <c r="AB2826">
        <f t="shared" si="955"/>
        <v>0.5</v>
      </c>
      <c r="AC2826">
        <f t="shared" si="956"/>
        <v>0.82594936708860756</v>
      </c>
      <c r="AD2826">
        <f t="shared" si="957"/>
        <v>0.83227848101265811</v>
      </c>
      <c r="AE2826">
        <f t="shared" si="958"/>
        <v>0.33333333333333331</v>
      </c>
      <c r="AF2826">
        <f t="shared" si="959"/>
        <v>0.16666666666666666</v>
      </c>
      <c r="AG2826">
        <f t="shared" si="960"/>
        <v>0.33333333333333331</v>
      </c>
      <c r="AH2826">
        <f t="shared" si="961"/>
        <v>1.1872146118721462E-2</v>
      </c>
      <c r="AI2826">
        <f t="shared" si="962"/>
        <v>0.56904024767801864</v>
      </c>
      <c r="AJ2826">
        <f t="shared" si="963"/>
        <v>0.50621890547263693</v>
      </c>
      <c r="AK2826">
        <f t="shared" si="964"/>
        <v>0</v>
      </c>
      <c r="AM2826">
        <v>170</v>
      </c>
      <c r="AN2826">
        <v>485.71428571428572</v>
      </c>
      <c r="AO2826">
        <v>896.04000000000008</v>
      </c>
      <c r="AP2826">
        <v>795.76408679927647</v>
      </c>
      <c r="AQ2826">
        <v>0</v>
      </c>
      <c r="AT2826">
        <f t="shared" si="965"/>
        <v>0.5140845070422535</v>
      </c>
      <c r="AU2826">
        <f t="shared" si="966"/>
        <v>0.24679889530504645</v>
      </c>
      <c r="AV2826">
        <f t="shared" si="967"/>
        <v>0.63293964737793851</v>
      </c>
      <c r="AW2826">
        <f t="shared" si="968"/>
        <v>0.39235367382763248</v>
      </c>
      <c r="AX2826">
        <f t="shared" si="969"/>
        <v>0</v>
      </c>
    </row>
    <row r="2827" spans="2:50" ht="15">
      <c r="B2827" s="52">
        <v>1</v>
      </c>
      <c r="C2827" s="52">
        <v>3.16</v>
      </c>
      <c r="D2827" s="52">
        <v>1</v>
      </c>
      <c r="E2827" s="52">
        <v>2.2000000000000002</v>
      </c>
      <c r="F2827" s="52">
        <v>7</v>
      </c>
      <c r="G2827" s="53">
        <v>2.52</v>
      </c>
      <c r="H2827" s="53">
        <v>2.56</v>
      </c>
      <c r="I2827" s="52">
        <v>2</v>
      </c>
      <c r="J2827" s="53">
        <v>2.61</v>
      </c>
      <c r="K2827" s="53">
        <v>2.63</v>
      </c>
      <c r="L2827" s="52">
        <v>35</v>
      </c>
      <c r="M2827" s="52">
        <v>1</v>
      </c>
      <c r="N2827" s="52">
        <v>20</v>
      </c>
      <c r="O2827" s="52">
        <v>28</v>
      </c>
      <c r="P2827" s="54">
        <v>96.301303000000004</v>
      </c>
      <c r="Q2827" s="54">
        <v>39.226599999999998</v>
      </c>
      <c r="R2827" s="55">
        <v>0</v>
      </c>
      <c r="U2827">
        <f t="shared" ref="U2827:U2890" si="970">(B2827-B$2)/(B$3-B$2)</f>
        <v>0.16666666666666666</v>
      </c>
      <c r="V2827">
        <f t="shared" ref="V2827:V2890" si="971">(C2827-C$2)/(C$3-C$2)</f>
        <v>0.96048632218844987</v>
      </c>
      <c r="W2827">
        <f t="shared" ref="W2827:W2890" si="972">(D2827-D$2)/(D$3-D$2)</f>
        <v>0.25</v>
      </c>
      <c r="X2827">
        <f t="shared" ref="X2827:X2890" si="973">(E2827-E$2)/(E$3-E$2)</f>
        <v>0.75085324232081918</v>
      </c>
      <c r="Y2827">
        <f t="shared" ref="Y2827:Y2890" si="974">(F2827-F$2)/(F$3-F$2)</f>
        <v>1</v>
      </c>
      <c r="Z2827">
        <f t="shared" ref="Z2827:Z2890" si="975">(G2827-G$2)/(G$3-G$2)</f>
        <v>0.76595744680851063</v>
      </c>
      <c r="AA2827">
        <f t="shared" ref="AA2827:AA2890" si="976">(H2827-H$2)/(H$3-H$2)</f>
        <v>0.77811550151975684</v>
      </c>
      <c r="AB2827">
        <f t="shared" ref="AB2827:AB2890" si="977">(I2827-I$2)/(I$3-I$2)</f>
        <v>0.5</v>
      </c>
      <c r="AC2827">
        <f t="shared" ref="AC2827:AC2890" si="978">(J2827-J$2)/(J$3-J$2)</f>
        <v>0.82594936708860756</v>
      </c>
      <c r="AD2827">
        <f t="shared" ref="AD2827:AD2890" si="979">(K2827-K$2)/(K$3-K$2)</f>
        <v>0.83227848101265811</v>
      </c>
      <c r="AE2827">
        <f t="shared" ref="AE2827:AE2890" si="980">(L2827-L$2)/(L$3-L$2)</f>
        <v>0.33333333333333331</v>
      </c>
      <c r="AF2827">
        <f t="shared" ref="AF2827:AF2890" si="981">(M2827-M$2)/(M$3-M$2)</f>
        <v>0.16666666666666666</v>
      </c>
      <c r="AG2827">
        <f t="shared" ref="AG2827:AG2890" si="982">(N2827-N$2)/(N$3-N$2)</f>
        <v>0.33333333333333331</v>
      </c>
      <c r="AH2827">
        <f t="shared" ref="AH2827:AH2890" si="983">(O2827-O$2)/(O$3-O$2)</f>
        <v>3.6529680365296802E-3</v>
      </c>
      <c r="AI2827">
        <f t="shared" ref="AI2827:AI2890" si="984">(P2827-P$2)/(P$3-P$2)</f>
        <v>0.55479876160990715</v>
      </c>
      <c r="AJ2827">
        <f t="shared" ref="AJ2827:AJ2890" si="985">(Q2827-Q$2)/(Q$3-Q$2)</f>
        <v>0.49751243781094523</v>
      </c>
      <c r="AK2827">
        <f t="shared" ref="AK2827:AK2890" si="986">(R2827-R$2)/(R$3-R$2)</f>
        <v>0</v>
      </c>
      <c r="AM2827">
        <v>170</v>
      </c>
      <c r="AN2827">
        <v>485.71428571428572</v>
      </c>
      <c r="AO2827">
        <v>888.18000000000006</v>
      </c>
      <c r="AP2827">
        <v>724.44616472135453</v>
      </c>
      <c r="AQ2827">
        <v>48.571428571428577</v>
      </c>
      <c r="AT2827">
        <f t="shared" ref="AT2827:AT2890" si="987">(AM2827-AM$3)/(AM$2-AM$3)</f>
        <v>0.5140845070422535</v>
      </c>
      <c r="AU2827">
        <f t="shared" ref="AU2827:AU2890" si="988">(AN2827-AN$3)/(AN$2-AN$3)</f>
        <v>0.24679889530504645</v>
      </c>
      <c r="AV2827">
        <f t="shared" ref="AV2827:AV2890" si="989">(AO2827-AO$3)/(AO$2-AO$3)</f>
        <v>0.62738754520795659</v>
      </c>
      <c r="AW2827">
        <f t="shared" ref="AW2827:AW2890" si="990">(AP2827-AP$3)/(AP$2-AP$3)</f>
        <v>0.35719017600056402</v>
      </c>
      <c r="AX2827">
        <f t="shared" ref="AX2827:AX2890" si="991">(AQ2827-AQ$3)/(AQ$2-AQ$3)</f>
        <v>0.11564625850340138</v>
      </c>
    </row>
    <row r="2828" spans="2:50" ht="15">
      <c r="B2828" s="52">
        <v>1</v>
      </c>
      <c r="C2828" s="52">
        <v>3.16</v>
      </c>
      <c r="D2828" s="52">
        <v>1</v>
      </c>
      <c r="E2828" s="52">
        <v>2.2000000000000002</v>
      </c>
      <c r="F2828" s="52">
        <v>7</v>
      </c>
      <c r="G2828" s="53">
        <v>2.52</v>
      </c>
      <c r="H2828" s="53">
        <v>2.56</v>
      </c>
      <c r="I2828" s="52">
        <v>2</v>
      </c>
      <c r="J2828" s="53">
        <v>2.61</v>
      </c>
      <c r="K2828" s="53">
        <v>2.63</v>
      </c>
      <c r="L2828" s="52">
        <v>35</v>
      </c>
      <c r="M2828" s="52">
        <v>1</v>
      </c>
      <c r="N2828" s="52">
        <v>20</v>
      </c>
      <c r="O2828" s="52">
        <v>91</v>
      </c>
      <c r="P2828" s="54">
        <v>116.895268</v>
      </c>
      <c r="Q2828" s="54">
        <v>41.482129500000006</v>
      </c>
      <c r="R2828" s="55">
        <v>0</v>
      </c>
      <c r="U2828">
        <f t="shared" si="970"/>
        <v>0.16666666666666666</v>
      </c>
      <c r="V2828">
        <f t="shared" si="971"/>
        <v>0.96048632218844987</v>
      </c>
      <c r="W2828">
        <f t="shared" si="972"/>
        <v>0.25</v>
      </c>
      <c r="X2828">
        <f t="shared" si="973"/>
        <v>0.75085324232081918</v>
      </c>
      <c r="Y2828">
        <f t="shared" si="974"/>
        <v>1</v>
      </c>
      <c r="Z2828">
        <f t="shared" si="975"/>
        <v>0.76595744680851063</v>
      </c>
      <c r="AA2828">
        <f t="shared" si="976"/>
        <v>0.77811550151975684</v>
      </c>
      <c r="AB2828">
        <f t="shared" si="977"/>
        <v>0.5</v>
      </c>
      <c r="AC2828">
        <f t="shared" si="978"/>
        <v>0.82594936708860756</v>
      </c>
      <c r="AD2828">
        <f t="shared" si="979"/>
        <v>0.83227848101265811</v>
      </c>
      <c r="AE2828">
        <f t="shared" si="980"/>
        <v>0.33333333333333331</v>
      </c>
      <c r="AF2828">
        <f t="shared" si="981"/>
        <v>0.16666666666666666</v>
      </c>
      <c r="AG2828">
        <f t="shared" si="982"/>
        <v>0.33333333333333331</v>
      </c>
      <c r="AH2828">
        <f t="shared" si="983"/>
        <v>1.1872146118721462E-2</v>
      </c>
      <c r="AI2828">
        <f t="shared" si="984"/>
        <v>0.68482972136222908</v>
      </c>
      <c r="AJ2828">
        <f t="shared" si="985"/>
        <v>0.52611940298507465</v>
      </c>
      <c r="AK2828">
        <f t="shared" si="986"/>
        <v>0</v>
      </c>
      <c r="AM2828">
        <v>170</v>
      </c>
      <c r="AN2828">
        <v>485.71428571428572</v>
      </c>
      <c r="AO2828">
        <v>888.18000000000006</v>
      </c>
      <c r="AP2828">
        <v>724.44616472135453</v>
      </c>
      <c r="AQ2828">
        <v>48.571428571428577</v>
      </c>
      <c r="AT2828">
        <f t="shared" si="987"/>
        <v>0.5140845070422535</v>
      </c>
      <c r="AU2828">
        <f t="shared" si="988"/>
        <v>0.24679889530504645</v>
      </c>
      <c r="AV2828">
        <f t="shared" si="989"/>
        <v>0.62738754520795659</v>
      </c>
      <c r="AW2828">
        <f t="shared" si="990"/>
        <v>0.35719017600056402</v>
      </c>
      <c r="AX2828">
        <f t="shared" si="991"/>
        <v>0.11564625850340138</v>
      </c>
    </row>
    <row r="2829" spans="2:50" ht="15">
      <c r="B2829" s="52">
        <v>5</v>
      </c>
      <c r="C2829" s="52">
        <v>3.21</v>
      </c>
      <c r="D2829" s="56">
        <v>0</v>
      </c>
      <c r="E2829" s="52">
        <v>1</v>
      </c>
      <c r="F2829" s="52">
        <v>7</v>
      </c>
      <c r="G2829" s="53">
        <v>2.52</v>
      </c>
      <c r="H2829" s="53">
        <v>2.56</v>
      </c>
      <c r="I2829" s="52">
        <v>2</v>
      </c>
      <c r="J2829" s="53">
        <v>2.61</v>
      </c>
      <c r="K2829" s="53">
        <v>2.63</v>
      </c>
      <c r="L2829" s="52">
        <v>22</v>
      </c>
      <c r="M2829" s="52">
        <v>1</v>
      </c>
      <c r="N2829" s="52">
        <v>20</v>
      </c>
      <c r="O2829" s="52">
        <v>28</v>
      </c>
      <c r="P2829" s="54">
        <v>110.030613</v>
      </c>
      <c r="Q2829" s="54">
        <v>42.756994000000006</v>
      </c>
      <c r="R2829" s="55">
        <v>0</v>
      </c>
      <c r="U2829">
        <f t="shared" si="970"/>
        <v>0.83333333333333337</v>
      </c>
      <c r="V2829">
        <f t="shared" si="971"/>
        <v>0.9756838905775076</v>
      </c>
      <c r="W2829">
        <f t="shared" si="972"/>
        <v>0</v>
      </c>
      <c r="X2829">
        <f t="shared" si="973"/>
        <v>0.34129692832764502</v>
      </c>
      <c r="Y2829">
        <f t="shared" si="974"/>
        <v>1</v>
      </c>
      <c r="Z2829">
        <f t="shared" si="975"/>
        <v>0.76595744680851063</v>
      </c>
      <c r="AA2829">
        <f t="shared" si="976"/>
        <v>0.77811550151975684</v>
      </c>
      <c r="AB2829">
        <f t="shared" si="977"/>
        <v>0.5</v>
      </c>
      <c r="AC2829">
        <f t="shared" si="978"/>
        <v>0.82594936708860756</v>
      </c>
      <c r="AD2829">
        <f t="shared" si="979"/>
        <v>0.83227848101265811</v>
      </c>
      <c r="AE2829">
        <f t="shared" si="980"/>
        <v>0.11666666666666667</v>
      </c>
      <c r="AF2829">
        <f t="shared" si="981"/>
        <v>0.16666666666666666</v>
      </c>
      <c r="AG2829">
        <f t="shared" si="982"/>
        <v>0.33333333333333331</v>
      </c>
      <c r="AH2829">
        <f t="shared" si="983"/>
        <v>3.6529680365296802E-3</v>
      </c>
      <c r="AI2829">
        <f t="shared" si="984"/>
        <v>0.64148606811145514</v>
      </c>
      <c r="AJ2829">
        <f t="shared" si="985"/>
        <v>0.54228855721393043</v>
      </c>
      <c r="AK2829">
        <f t="shared" si="986"/>
        <v>0</v>
      </c>
      <c r="AM2829">
        <v>170</v>
      </c>
      <c r="AN2829">
        <v>772.72727272727275</v>
      </c>
      <c r="AO2829">
        <v>924.86</v>
      </c>
      <c r="AP2829">
        <v>546.79848201642596</v>
      </c>
      <c r="AQ2829">
        <v>0</v>
      </c>
      <c r="AT2829">
        <f t="shared" si="987"/>
        <v>0.5140845070422535</v>
      </c>
      <c r="AU2829">
        <f t="shared" si="988"/>
        <v>0.54944879373701871</v>
      </c>
      <c r="AV2829">
        <f t="shared" si="989"/>
        <v>0.65329735533453881</v>
      </c>
      <c r="AW2829">
        <f t="shared" si="990"/>
        <v>0.26960049695812988</v>
      </c>
      <c r="AX2829">
        <f t="shared" si="991"/>
        <v>0</v>
      </c>
    </row>
    <row r="2830" spans="2:50" ht="15">
      <c r="B2830" s="52">
        <v>5</v>
      </c>
      <c r="C2830" s="52">
        <v>3.21</v>
      </c>
      <c r="D2830" s="56">
        <v>0</v>
      </c>
      <c r="E2830" s="52">
        <v>1</v>
      </c>
      <c r="F2830" s="52">
        <v>7</v>
      </c>
      <c r="G2830" s="53">
        <v>2.52</v>
      </c>
      <c r="H2830" s="53">
        <v>2.56</v>
      </c>
      <c r="I2830" s="52">
        <v>2</v>
      </c>
      <c r="J2830" s="53">
        <v>2.61</v>
      </c>
      <c r="K2830" s="53">
        <v>2.63</v>
      </c>
      <c r="L2830" s="52">
        <v>22</v>
      </c>
      <c r="M2830" s="52">
        <v>1</v>
      </c>
      <c r="N2830" s="52">
        <v>20</v>
      </c>
      <c r="O2830" s="52">
        <v>91</v>
      </c>
      <c r="P2830" s="54">
        <v>117.97399950000001</v>
      </c>
      <c r="Q2830" s="54">
        <v>44.227991499999995</v>
      </c>
      <c r="R2830" s="55">
        <v>0</v>
      </c>
      <c r="U2830">
        <f t="shared" si="970"/>
        <v>0.83333333333333337</v>
      </c>
      <c r="V2830">
        <f t="shared" si="971"/>
        <v>0.9756838905775076</v>
      </c>
      <c r="W2830">
        <f t="shared" si="972"/>
        <v>0</v>
      </c>
      <c r="X2830">
        <f t="shared" si="973"/>
        <v>0.34129692832764502</v>
      </c>
      <c r="Y2830">
        <f t="shared" si="974"/>
        <v>1</v>
      </c>
      <c r="Z2830">
        <f t="shared" si="975"/>
        <v>0.76595744680851063</v>
      </c>
      <c r="AA2830">
        <f t="shared" si="976"/>
        <v>0.77811550151975684</v>
      </c>
      <c r="AB2830">
        <f t="shared" si="977"/>
        <v>0.5</v>
      </c>
      <c r="AC2830">
        <f t="shared" si="978"/>
        <v>0.82594936708860756</v>
      </c>
      <c r="AD2830">
        <f t="shared" si="979"/>
        <v>0.83227848101265811</v>
      </c>
      <c r="AE2830">
        <f t="shared" si="980"/>
        <v>0.11666666666666667</v>
      </c>
      <c r="AF2830">
        <f t="shared" si="981"/>
        <v>0.16666666666666666</v>
      </c>
      <c r="AG2830">
        <f t="shared" si="982"/>
        <v>0.33333333333333331</v>
      </c>
      <c r="AH2830">
        <f t="shared" si="983"/>
        <v>1.1872146118721462E-2</v>
      </c>
      <c r="AI2830">
        <f t="shared" si="984"/>
        <v>0.69164086687306503</v>
      </c>
      <c r="AJ2830">
        <f t="shared" si="985"/>
        <v>0.56094527363184077</v>
      </c>
      <c r="AK2830">
        <f t="shared" si="986"/>
        <v>0</v>
      </c>
      <c r="AM2830">
        <v>170</v>
      </c>
      <c r="AN2830">
        <v>772.72727272727275</v>
      </c>
      <c r="AO2830">
        <v>924.86</v>
      </c>
      <c r="AP2830">
        <v>546.79848201642596</v>
      </c>
      <c r="AQ2830">
        <v>0</v>
      </c>
      <c r="AT2830">
        <f t="shared" si="987"/>
        <v>0.5140845070422535</v>
      </c>
      <c r="AU2830">
        <f t="shared" si="988"/>
        <v>0.54944879373701871</v>
      </c>
      <c r="AV2830">
        <f t="shared" si="989"/>
        <v>0.65329735533453881</v>
      </c>
      <c r="AW2830">
        <f t="shared" si="990"/>
        <v>0.26960049695812988</v>
      </c>
      <c r="AX2830">
        <f t="shared" si="991"/>
        <v>0</v>
      </c>
    </row>
    <row r="2831" spans="2:50" ht="15">
      <c r="B2831" s="52">
        <v>5</v>
      </c>
      <c r="C2831" s="52">
        <v>3.21</v>
      </c>
      <c r="D2831" s="52">
        <v>1</v>
      </c>
      <c r="E2831" s="52">
        <v>2.2000000000000002</v>
      </c>
      <c r="F2831" s="52">
        <v>7</v>
      </c>
      <c r="G2831" s="53">
        <v>2.52</v>
      </c>
      <c r="H2831" s="53">
        <v>2.56</v>
      </c>
      <c r="I2831" s="52">
        <v>2</v>
      </c>
      <c r="J2831" s="53">
        <v>2.61</v>
      </c>
      <c r="K2831" s="53">
        <v>2.63</v>
      </c>
      <c r="L2831" s="52">
        <v>22</v>
      </c>
      <c r="M2831" s="52">
        <v>1</v>
      </c>
      <c r="N2831" s="52">
        <v>20</v>
      </c>
      <c r="O2831" s="52">
        <v>28</v>
      </c>
      <c r="P2831" s="54">
        <v>127.7806495</v>
      </c>
      <c r="Q2831" s="54">
        <v>42.658927499999997</v>
      </c>
      <c r="R2831" s="55">
        <v>0</v>
      </c>
      <c r="U2831">
        <f t="shared" si="970"/>
        <v>0.83333333333333337</v>
      </c>
      <c r="V2831">
        <f t="shared" si="971"/>
        <v>0.9756838905775076</v>
      </c>
      <c r="W2831">
        <f t="shared" si="972"/>
        <v>0.25</v>
      </c>
      <c r="X2831">
        <f t="shared" si="973"/>
        <v>0.75085324232081918</v>
      </c>
      <c r="Y2831">
        <f t="shared" si="974"/>
        <v>1</v>
      </c>
      <c r="Z2831">
        <f t="shared" si="975"/>
        <v>0.76595744680851063</v>
      </c>
      <c r="AA2831">
        <f t="shared" si="976"/>
        <v>0.77811550151975684</v>
      </c>
      <c r="AB2831">
        <f t="shared" si="977"/>
        <v>0.5</v>
      </c>
      <c r="AC2831">
        <f t="shared" si="978"/>
        <v>0.82594936708860756</v>
      </c>
      <c r="AD2831">
        <f t="shared" si="979"/>
        <v>0.83227848101265811</v>
      </c>
      <c r="AE2831">
        <f t="shared" si="980"/>
        <v>0.11666666666666667</v>
      </c>
      <c r="AF2831">
        <f t="shared" si="981"/>
        <v>0.16666666666666666</v>
      </c>
      <c r="AG2831">
        <f t="shared" si="982"/>
        <v>0.33333333333333331</v>
      </c>
      <c r="AH2831">
        <f t="shared" si="983"/>
        <v>3.6529680365296802E-3</v>
      </c>
      <c r="AI2831">
        <f t="shared" si="984"/>
        <v>0.75356037151702782</v>
      </c>
      <c r="AJ2831">
        <f t="shared" si="985"/>
        <v>0.54104477611940294</v>
      </c>
      <c r="AK2831">
        <f t="shared" si="986"/>
        <v>0</v>
      </c>
      <c r="AM2831">
        <v>170</v>
      </c>
      <c r="AN2831">
        <v>772.72727272727275</v>
      </c>
      <c r="AO2831">
        <v>914.38</v>
      </c>
      <c r="AP2831">
        <v>497.11104399989699</v>
      </c>
      <c r="AQ2831">
        <v>38.63636363636364</v>
      </c>
      <c r="AT2831">
        <f t="shared" si="987"/>
        <v>0.5140845070422535</v>
      </c>
      <c r="AU2831">
        <f t="shared" si="988"/>
        <v>0.54944879373701871</v>
      </c>
      <c r="AV2831">
        <f t="shared" si="989"/>
        <v>0.64589455244122962</v>
      </c>
      <c r="AW2831">
        <f t="shared" si="990"/>
        <v>0.24510196884877411</v>
      </c>
      <c r="AX2831">
        <f t="shared" si="991"/>
        <v>9.1991341991341999E-2</v>
      </c>
    </row>
    <row r="2832" spans="2:50" ht="15">
      <c r="B2832" s="52">
        <v>5</v>
      </c>
      <c r="C2832" s="52">
        <v>3.21</v>
      </c>
      <c r="D2832" s="52">
        <v>1</v>
      </c>
      <c r="E2832" s="52">
        <v>2.2000000000000002</v>
      </c>
      <c r="F2832" s="52">
        <v>7</v>
      </c>
      <c r="G2832" s="53">
        <v>2.52</v>
      </c>
      <c r="H2832" s="53">
        <v>2.56</v>
      </c>
      <c r="I2832" s="52">
        <v>2</v>
      </c>
      <c r="J2832" s="53">
        <v>2.61</v>
      </c>
      <c r="K2832" s="53">
        <v>2.63</v>
      </c>
      <c r="L2832" s="52">
        <v>22</v>
      </c>
      <c r="M2832" s="52">
        <v>1</v>
      </c>
      <c r="N2832" s="52">
        <v>20</v>
      </c>
      <c r="O2832" s="52">
        <v>91</v>
      </c>
      <c r="P2832" s="54">
        <v>143.07902350000001</v>
      </c>
      <c r="Q2832" s="54">
        <v>45.698988999999997</v>
      </c>
      <c r="R2832" s="55">
        <v>0</v>
      </c>
      <c r="U2832">
        <f t="shared" si="970"/>
        <v>0.83333333333333337</v>
      </c>
      <c r="V2832">
        <f t="shared" si="971"/>
        <v>0.9756838905775076</v>
      </c>
      <c r="W2832">
        <f t="shared" si="972"/>
        <v>0.25</v>
      </c>
      <c r="X2832">
        <f t="shared" si="973"/>
        <v>0.75085324232081918</v>
      </c>
      <c r="Y2832">
        <f t="shared" si="974"/>
        <v>1</v>
      </c>
      <c r="Z2832">
        <f t="shared" si="975"/>
        <v>0.76595744680851063</v>
      </c>
      <c r="AA2832">
        <f t="shared" si="976"/>
        <v>0.77811550151975684</v>
      </c>
      <c r="AB2832">
        <f t="shared" si="977"/>
        <v>0.5</v>
      </c>
      <c r="AC2832">
        <f t="shared" si="978"/>
        <v>0.82594936708860756</v>
      </c>
      <c r="AD2832">
        <f t="shared" si="979"/>
        <v>0.83227848101265811</v>
      </c>
      <c r="AE2832">
        <f t="shared" si="980"/>
        <v>0.11666666666666667</v>
      </c>
      <c r="AF2832">
        <f t="shared" si="981"/>
        <v>0.16666666666666666</v>
      </c>
      <c r="AG2832">
        <f t="shared" si="982"/>
        <v>0.33333333333333331</v>
      </c>
      <c r="AH2832">
        <f t="shared" si="983"/>
        <v>1.1872146118721462E-2</v>
      </c>
      <c r="AI2832">
        <f t="shared" si="984"/>
        <v>0.85015479876160993</v>
      </c>
      <c r="AJ2832">
        <f t="shared" si="985"/>
        <v>0.57960199004975121</v>
      </c>
      <c r="AK2832">
        <f t="shared" si="986"/>
        <v>0</v>
      </c>
      <c r="AM2832">
        <v>170</v>
      </c>
      <c r="AN2832">
        <v>772.72727272727275</v>
      </c>
      <c r="AO2832">
        <v>914.38</v>
      </c>
      <c r="AP2832">
        <v>497.11104399989699</v>
      </c>
      <c r="AQ2832">
        <v>38.63636363636364</v>
      </c>
      <c r="AT2832">
        <f t="shared" si="987"/>
        <v>0.5140845070422535</v>
      </c>
      <c r="AU2832">
        <f t="shared" si="988"/>
        <v>0.54944879373701871</v>
      </c>
      <c r="AV2832">
        <f t="shared" si="989"/>
        <v>0.64589455244122962</v>
      </c>
      <c r="AW2832">
        <f t="shared" si="990"/>
        <v>0.24510196884877411</v>
      </c>
      <c r="AX2832">
        <f t="shared" si="991"/>
        <v>9.1991341991341999E-2</v>
      </c>
    </row>
    <row r="2833" spans="2:50" ht="15">
      <c r="B2833" s="52">
        <v>5</v>
      </c>
      <c r="C2833" s="52">
        <v>3.21</v>
      </c>
      <c r="D2833" s="52">
        <v>1</v>
      </c>
      <c r="E2833" s="52">
        <v>2.2000000000000002</v>
      </c>
      <c r="F2833" s="52">
        <v>7</v>
      </c>
      <c r="G2833" s="53">
        <v>2.52</v>
      </c>
      <c r="H2833" s="53">
        <v>2.56</v>
      </c>
      <c r="I2833" s="52">
        <v>2</v>
      </c>
      <c r="J2833" s="53">
        <v>2.61</v>
      </c>
      <c r="K2833" s="53">
        <v>2.63</v>
      </c>
      <c r="L2833" s="52">
        <v>22</v>
      </c>
      <c r="M2833" s="52">
        <v>1</v>
      </c>
      <c r="N2833" s="52">
        <v>20</v>
      </c>
      <c r="O2833" s="52">
        <v>28</v>
      </c>
      <c r="P2833" s="54">
        <v>125.52512</v>
      </c>
      <c r="Q2833" s="54">
        <v>43.737659000000001</v>
      </c>
      <c r="R2833" s="55">
        <v>0</v>
      </c>
      <c r="U2833">
        <f t="shared" si="970"/>
        <v>0.83333333333333337</v>
      </c>
      <c r="V2833">
        <f t="shared" si="971"/>
        <v>0.9756838905775076</v>
      </c>
      <c r="W2833">
        <f t="shared" si="972"/>
        <v>0.25</v>
      </c>
      <c r="X2833">
        <f t="shared" si="973"/>
        <v>0.75085324232081918</v>
      </c>
      <c r="Y2833">
        <f t="shared" si="974"/>
        <v>1</v>
      </c>
      <c r="Z2833">
        <f t="shared" si="975"/>
        <v>0.76595744680851063</v>
      </c>
      <c r="AA2833">
        <f t="shared" si="976"/>
        <v>0.77811550151975684</v>
      </c>
      <c r="AB2833">
        <f t="shared" si="977"/>
        <v>0.5</v>
      </c>
      <c r="AC2833">
        <f t="shared" si="978"/>
        <v>0.82594936708860756</v>
      </c>
      <c r="AD2833">
        <f t="shared" si="979"/>
        <v>0.83227848101265811</v>
      </c>
      <c r="AE2833">
        <f t="shared" si="980"/>
        <v>0.11666666666666667</v>
      </c>
      <c r="AF2833">
        <f t="shared" si="981"/>
        <v>0.16666666666666666</v>
      </c>
      <c r="AG2833">
        <f t="shared" si="982"/>
        <v>0.33333333333333331</v>
      </c>
      <c r="AH2833">
        <f t="shared" si="983"/>
        <v>3.6529680365296802E-3</v>
      </c>
      <c r="AI2833">
        <f t="shared" si="984"/>
        <v>0.73931888544891644</v>
      </c>
      <c r="AJ2833">
        <f t="shared" si="985"/>
        <v>0.55472636815920395</v>
      </c>
      <c r="AK2833">
        <f t="shared" si="986"/>
        <v>0</v>
      </c>
      <c r="AM2833">
        <v>170</v>
      </c>
      <c r="AN2833">
        <v>772.72727272727275</v>
      </c>
      <c r="AO2833">
        <v>906.52</v>
      </c>
      <c r="AP2833">
        <v>465.20360598336777</v>
      </c>
      <c r="AQ2833">
        <v>77.27272727272728</v>
      </c>
      <c r="AT2833">
        <f t="shared" si="987"/>
        <v>0.5140845070422535</v>
      </c>
      <c r="AU2833">
        <f t="shared" si="988"/>
        <v>0.54944879373701871</v>
      </c>
      <c r="AV2833">
        <f t="shared" si="989"/>
        <v>0.6403424502712477</v>
      </c>
      <c r="AW2833">
        <f t="shared" si="990"/>
        <v>0.22936991868982984</v>
      </c>
      <c r="AX2833">
        <f t="shared" si="991"/>
        <v>0.183982683982684</v>
      </c>
    </row>
    <row r="2834" spans="2:50" ht="15">
      <c r="B2834" s="52">
        <v>5</v>
      </c>
      <c r="C2834" s="52">
        <v>3.21</v>
      </c>
      <c r="D2834" s="52">
        <v>1</v>
      </c>
      <c r="E2834" s="52">
        <v>2.2000000000000002</v>
      </c>
      <c r="F2834" s="52">
        <v>7</v>
      </c>
      <c r="G2834" s="53">
        <v>2.52</v>
      </c>
      <c r="H2834" s="53">
        <v>2.56</v>
      </c>
      <c r="I2834" s="52">
        <v>2</v>
      </c>
      <c r="J2834" s="53">
        <v>2.61</v>
      </c>
      <c r="K2834" s="53">
        <v>2.63</v>
      </c>
      <c r="L2834" s="52">
        <v>22</v>
      </c>
      <c r="M2834" s="52">
        <v>1</v>
      </c>
      <c r="N2834" s="52">
        <v>20</v>
      </c>
      <c r="O2834" s="52">
        <v>91</v>
      </c>
      <c r="P2834" s="54">
        <v>145.23648650000001</v>
      </c>
      <c r="Q2834" s="54">
        <v>45.0125235</v>
      </c>
      <c r="R2834" s="55">
        <v>0</v>
      </c>
      <c r="U2834">
        <f t="shared" si="970"/>
        <v>0.83333333333333337</v>
      </c>
      <c r="V2834">
        <f t="shared" si="971"/>
        <v>0.9756838905775076</v>
      </c>
      <c r="W2834">
        <f t="shared" si="972"/>
        <v>0.25</v>
      </c>
      <c r="X2834">
        <f t="shared" si="973"/>
        <v>0.75085324232081918</v>
      </c>
      <c r="Y2834">
        <f t="shared" si="974"/>
        <v>1</v>
      </c>
      <c r="Z2834">
        <f t="shared" si="975"/>
        <v>0.76595744680851063</v>
      </c>
      <c r="AA2834">
        <f t="shared" si="976"/>
        <v>0.77811550151975684</v>
      </c>
      <c r="AB2834">
        <f t="shared" si="977"/>
        <v>0.5</v>
      </c>
      <c r="AC2834">
        <f t="shared" si="978"/>
        <v>0.82594936708860756</v>
      </c>
      <c r="AD2834">
        <f t="shared" si="979"/>
        <v>0.83227848101265811</v>
      </c>
      <c r="AE2834">
        <f t="shared" si="980"/>
        <v>0.11666666666666667</v>
      </c>
      <c r="AF2834">
        <f t="shared" si="981"/>
        <v>0.16666666666666666</v>
      </c>
      <c r="AG2834">
        <f t="shared" si="982"/>
        <v>0.33333333333333331</v>
      </c>
      <c r="AH2834">
        <f t="shared" si="983"/>
        <v>1.1872146118721462E-2</v>
      </c>
      <c r="AI2834">
        <f t="shared" si="984"/>
        <v>0.86377708978328183</v>
      </c>
      <c r="AJ2834">
        <f t="shared" si="985"/>
        <v>0.57089552238805974</v>
      </c>
      <c r="AK2834">
        <f t="shared" si="986"/>
        <v>0</v>
      </c>
      <c r="AM2834">
        <v>170</v>
      </c>
      <c r="AN2834">
        <v>772.72727272727275</v>
      </c>
      <c r="AO2834">
        <v>906.52</v>
      </c>
      <c r="AP2834">
        <v>465.20360598336777</v>
      </c>
      <c r="AQ2834">
        <v>77.27272727272728</v>
      </c>
      <c r="AT2834">
        <f t="shared" si="987"/>
        <v>0.5140845070422535</v>
      </c>
      <c r="AU2834">
        <f t="shared" si="988"/>
        <v>0.54944879373701871</v>
      </c>
      <c r="AV2834">
        <f t="shared" si="989"/>
        <v>0.6403424502712477</v>
      </c>
      <c r="AW2834">
        <f t="shared" si="990"/>
        <v>0.22936991868982984</v>
      </c>
      <c r="AX2834">
        <f t="shared" si="991"/>
        <v>0.183982683982684</v>
      </c>
    </row>
    <row r="2835" spans="2:50" ht="15">
      <c r="B2835" s="52">
        <v>5</v>
      </c>
      <c r="C2835" s="52">
        <v>3.21</v>
      </c>
      <c r="D2835" s="52">
        <v>1</v>
      </c>
      <c r="E2835" s="52">
        <v>2.2000000000000002</v>
      </c>
      <c r="F2835" s="52">
        <v>7</v>
      </c>
      <c r="G2835" s="53">
        <v>2.52</v>
      </c>
      <c r="H2835" s="53">
        <v>2.56</v>
      </c>
      <c r="I2835" s="52">
        <v>2</v>
      </c>
      <c r="J2835" s="53">
        <v>2.61</v>
      </c>
      <c r="K2835" s="53">
        <v>2.63</v>
      </c>
      <c r="L2835" s="52">
        <v>22</v>
      </c>
      <c r="M2835" s="52">
        <v>1</v>
      </c>
      <c r="N2835" s="52">
        <v>20</v>
      </c>
      <c r="O2835" s="52">
        <v>28</v>
      </c>
      <c r="P2835" s="54">
        <v>137.7834325</v>
      </c>
      <c r="Q2835" s="54">
        <v>42.756994000000006</v>
      </c>
      <c r="R2835" s="55">
        <v>0</v>
      </c>
      <c r="U2835">
        <f t="shared" si="970"/>
        <v>0.83333333333333337</v>
      </c>
      <c r="V2835">
        <f t="shared" si="971"/>
        <v>0.9756838905775076</v>
      </c>
      <c r="W2835">
        <f t="shared" si="972"/>
        <v>0.25</v>
      </c>
      <c r="X2835">
        <f t="shared" si="973"/>
        <v>0.75085324232081918</v>
      </c>
      <c r="Y2835">
        <f t="shared" si="974"/>
        <v>1</v>
      </c>
      <c r="Z2835">
        <f t="shared" si="975"/>
        <v>0.76595744680851063</v>
      </c>
      <c r="AA2835">
        <f t="shared" si="976"/>
        <v>0.77811550151975684</v>
      </c>
      <c r="AB2835">
        <f t="shared" si="977"/>
        <v>0.5</v>
      </c>
      <c r="AC2835">
        <f t="shared" si="978"/>
        <v>0.82594936708860756</v>
      </c>
      <c r="AD2835">
        <f t="shared" si="979"/>
        <v>0.83227848101265811</v>
      </c>
      <c r="AE2835">
        <f t="shared" si="980"/>
        <v>0.11666666666666667</v>
      </c>
      <c r="AF2835">
        <f t="shared" si="981"/>
        <v>0.16666666666666666</v>
      </c>
      <c r="AG2835">
        <f t="shared" si="982"/>
        <v>0.33333333333333331</v>
      </c>
      <c r="AH2835">
        <f t="shared" si="983"/>
        <v>3.6529680365296802E-3</v>
      </c>
      <c r="AI2835">
        <f t="shared" si="984"/>
        <v>0.81671826625387001</v>
      </c>
      <c r="AJ2835">
        <f t="shared" si="985"/>
        <v>0.54228855721393043</v>
      </c>
      <c r="AK2835">
        <f t="shared" si="986"/>
        <v>0</v>
      </c>
      <c r="AM2835">
        <v>170</v>
      </c>
      <c r="AN2835">
        <v>772.72727272727275</v>
      </c>
      <c r="AO2835">
        <v>896.04000000000008</v>
      </c>
      <c r="AP2835">
        <v>443.45616796683908</v>
      </c>
      <c r="AQ2835">
        <v>115.90909090909091</v>
      </c>
      <c r="AT2835">
        <f t="shared" si="987"/>
        <v>0.5140845070422535</v>
      </c>
      <c r="AU2835">
        <f t="shared" si="988"/>
        <v>0.54944879373701871</v>
      </c>
      <c r="AV2835">
        <f t="shared" si="989"/>
        <v>0.63293964737793851</v>
      </c>
      <c r="AW2835">
        <f t="shared" si="990"/>
        <v>0.21864728450254961</v>
      </c>
      <c r="AX2835">
        <f t="shared" si="991"/>
        <v>0.27597402597402598</v>
      </c>
    </row>
    <row r="2836" spans="2:50" ht="15">
      <c r="B2836" s="52">
        <v>5</v>
      </c>
      <c r="C2836" s="52">
        <v>3.21</v>
      </c>
      <c r="D2836" s="52">
        <v>1</v>
      </c>
      <c r="E2836" s="52">
        <v>2.2000000000000002</v>
      </c>
      <c r="F2836" s="52">
        <v>7</v>
      </c>
      <c r="G2836" s="53">
        <v>2.52</v>
      </c>
      <c r="H2836" s="53">
        <v>2.56</v>
      </c>
      <c r="I2836" s="52">
        <v>2</v>
      </c>
      <c r="J2836" s="53">
        <v>2.61</v>
      </c>
      <c r="K2836" s="53">
        <v>2.63</v>
      </c>
      <c r="L2836" s="52">
        <v>22</v>
      </c>
      <c r="M2836" s="52">
        <v>1</v>
      </c>
      <c r="N2836" s="52">
        <v>20</v>
      </c>
      <c r="O2836" s="52">
        <v>91</v>
      </c>
      <c r="P2836" s="54">
        <v>159.35806249999999</v>
      </c>
      <c r="Q2836" s="54">
        <v>45.0125235</v>
      </c>
      <c r="R2836" s="55">
        <v>0</v>
      </c>
      <c r="U2836">
        <f t="shared" si="970"/>
        <v>0.83333333333333337</v>
      </c>
      <c r="V2836">
        <f t="shared" si="971"/>
        <v>0.9756838905775076</v>
      </c>
      <c r="W2836">
        <f t="shared" si="972"/>
        <v>0.25</v>
      </c>
      <c r="X2836">
        <f t="shared" si="973"/>
        <v>0.75085324232081918</v>
      </c>
      <c r="Y2836">
        <f t="shared" si="974"/>
        <v>1</v>
      </c>
      <c r="Z2836">
        <f t="shared" si="975"/>
        <v>0.76595744680851063</v>
      </c>
      <c r="AA2836">
        <f t="shared" si="976"/>
        <v>0.77811550151975684</v>
      </c>
      <c r="AB2836">
        <f t="shared" si="977"/>
        <v>0.5</v>
      </c>
      <c r="AC2836">
        <f t="shared" si="978"/>
        <v>0.82594936708860756</v>
      </c>
      <c r="AD2836">
        <f t="shared" si="979"/>
        <v>0.83227848101265811</v>
      </c>
      <c r="AE2836">
        <f t="shared" si="980"/>
        <v>0.11666666666666667</v>
      </c>
      <c r="AF2836">
        <f t="shared" si="981"/>
        <v>0.16666666666666666</v>
      </c>
      <c r="AG2836">
        <f t="shared" si="982"/>
        <v>0.33333333333333331</v>
      </c>
      <c r="AH2836">
        <f t="shared" si="983"/>
        <v>1.1872146118721462E-2</v>
      </c>
      <c r="AI2836">
        <f t="shared" si="984"/>
        <v>0.95294117647058818</v>
      </c>
      <c r="AJ2836">
        <f t="shared" si="985"/>
        <v>0.57089552238805974</v>
      </c>
      <c r="AK2836">
        <f t="shared" si="986"/>
        <v>0</v>
      </c>
      <c r="AM2836">
        <v>170</v>
      </c>
      <c r="AN2836">
        <v>772.72727272727275</v>
      </c>
      <c r="AO2836">
        <v>896.04000000000008</v>
      </c>
      <c r="AP2836">
        <v>443.45616796683908</v>
      </c>
      <c r="AQ2836">
        <v>115.90909090909091</v>
      </c>
      <c r="AT2836">
        <f t="shared" si="987"/>
        <v>0.5140845070422535</v>
      </c>
      <c r="AU2836">
        <f t="shared" si="988"/>
        <v>0.54944879373701871</v>
      </c>
      <c r="AV2836">
        <f t="shared" si="989"/>
        <v>0.63293964737793851</v>
      </c>
      <c r="AW2836">
        <f t="shared" si="990"/>
        <v>0.21864728450254961</v>
      </c>
      <c r="AX2836">
        <f t="shared" si="991"/>
        <v>0.27597402597402598</v>
      </c>
    </row>
    <row r="2837" spans="2:50" ht="15">
      <c r="B2837" s="52">
        <v>5</v>
      </c>
      <c r="C2837" s="52">
        <v>3.21</v>
      </c>
      <c r="D2837" s="56">
        <v>0</v>
      </c>
      <c r="E2837" s="52">
        <v>1</v>
      </c>
      <c r="F2837" s="52">
        <v>7</v>
      </c>
      <c r="G2837" s="53">
        <v>2.52</v>
      </c>
      <c r="H2837" s="53">
        <v>2.56</v>
      </c>
      <c r="I2837" s="52">
        <v>2</v>
      </c>
      <c r="J2837" s="53">
        <v>2.61</v>
      </c>
      <c r="K2837" s="53">
        <v>2.63</v>
      </c>
      <c r="L2837" s="52">
        <v>25</v>
      </c>
      <c r="M2837" s="52">
        <v>1</v>
      </c>
      <c r="N2837" s="52">
        <v>20</v>
      </c>
      <c r="O2837" s="52">
        <v>28</v>
      </c>
      <c r="P2837" s="54">
        <v>111.99194300000001</v>
      </c>
      <c r="Q2837" s="54">
        <v>41.580196000000001</v>
      </c>
      <c r="R2837" s="55">
        <v>0</v>
      </c>
      <c r="U2837">
        <f t="shared" si="970"/>
        <v>0.83333333333333337</v>
      </c>
      <c r="V2837">
        <f t="shared" si="971"/>
        <v>0.9756838905775076</v>
      </c>
      <c r="W2837">
        <f t="shared" si="972"/>
        <v>0</v>
      </c>
      <c r="X2837">
        <f t="shared" si="973"/>
        <v>0.34129692832764502</v>
      </c>
      <c r="Y2837">
        <f t="shared" si="974"/>
        <v>1</v>
      </c>
      <c r="Z2837">
        <f t="shared" si="975"/>
        <v>0.76595744680851063</v>
      </c>
      <c r="AA2837">
        <f t="shared" si="976"/>
        <v>0.77811550151975684</v>
      </c>
      <c r="AB2837">
        <f t="shared" si="977"/>
        <v>0.5</v>
      </c>
      <c r="AC2837">
        <f t="shared" si="978"/>
        <v>0.82594936708860756</v>
      </c>
      <c r="AD2837">
        <f t="shared" si="979"/>
        <v>0.83227848101265811</v>
      </c>
      <c r="AE2837">
        <f t="shared" si="980"/>
        <v>0.16666666666666666</v>
      </c>
      <c r="AF2837">
        <f t="shared" si="981"/>
        <v>0.16666666666666666</v>
      </c>
      <c r="AG2837">
        <f t="shared" si="982"/>
        <v>0.33333333333333331</v>
      </c>
      <c r="AH2837">
        <f t="shared" si="983"/>
        <v>3.6529680365296802E-3</v>
      </c>
      <c r="AI2837">
        <f t="shared" si="984"/>
        <v>0.65386996904024774</v>
      </c>
      <c r="AJ2837">
        <f t="shared" si="985"/>
        <v>0.52736318407960203</v>
      </c>
      <c r="AK2837">
        <f t="shared" si="986"/>
        <v>0</v>
      </c>
      <c r="AM2837">
        <v>170</v>
      </c>
      <c r="AN2837">
        <v>680</v>
      </c>
      <c r="AO2837">
        <v>932.72</v>
      </c>
      <c r="AP2837">
        <v>610.01146417445466</v>
      </c>
      <c r="AQ2837">
        <v>0</v>
      </c>
      <c r="AT2837">
        <f t="shared" si="987"/>
        <v>0.5140845070422535</v>
      </c>
      <c r="AU2837">
        <f t="shared" si="988"/>
        <v>0.45166959578207383</v>
      </c>
      <c r="AV2837">
        <f t="shared" si="989"/>
        <v>0.65884945750452073</v>
      </c>
      <c r="AW2837">
        <f t="shared" si="990"/>
        <v>0.30076783184385109</v>
      </c>
      <c r="AX2837">
        <f t="shared" si="991"/>
        <v>0</v>
      </c>
    </row>
    <row r="2838" spans="2:50" ht="15">
      <c r="B2838" s="52">
        <v>5</v>
      </c>
      <c r="C2838" s="52">
        <v>3.21</v>
      </c>
      <c r="D2838" s="56">
        <v>0</v>
      </c>
      <c r="E2838" s="52">
        <v>1</v>
      </c>
      <c r="F2838" s="52">
        <v>7</v>
      </c>
      <c r="G2838" s="53">
        <v>2.52</v>
      </c>
      <c r="H2838" s="53">
        <v>2.56</v>
      </c>
      <c r="I2838" s="52">
        <v>2</v>
      </c>
      <c r="J2838" s="53">
        <v>2.61</v>
      </c>
      <c r="K2838" s="53">
        <v>2.63</v>
      </c>
      <c r="L2838" s="52">
        <v>25</v>
      </c>
      <c r="M2838" s="52">
        <v>1</v>
      </c>
      <c r="N2838" s="52">
        <v>20</v>
      </c>
      <c r="O2838" s="52">
        <v>91</v>
      </c>
      <c r="P2838" s="54">
        <v>119.83726300000001</v>
      </c>
      <c r="Q2838" s="54">
        <v>43.835725500000002</v>
      </c>
      <c r="R2838" s="55">
        <v>0</v>
      </c>
      <c r="U2838">
        <f t="shared" si="970"/>
        <v>0.83333333333333337</v>
      </c>
      <c r="V2838">
        <f t="shared" si="971"/>
        <v>0.9756838905775076</v>
      </c>
      <c r="W2838">
        <f t="shared" si="972"/>
        <v>0</v>
      </c>
      <c r="X2838">
        <f t="shared" si="973"/>
        <v>0.34129692832764502</v>
      </c>
      <c r="Y2838">
        <f t="shared" si="974"/>
        <v>1</v>
      </c>
      <c r="Z2838">
        <f t="shared" si="975"/>
        <v>0.76595744680851063</v>
      </c>
      <c r="AA2838">
        <f t="shared" si="976"/>
        <v>0.77811550151975684</v>
      </c>
      <c r="AB2838">
        <f t="shared" si="977"/>
        <v>0.5</v>
      </c>
      <c r="AC2838">
        <f t="shared" si="978"/>
        <v>0.82594936708860756</v>
      </c>
      <c r="AD2838">
        <f t="shared" si="979"/>
        <v>0.83227848101265811</v>
      </c>
      <c r="AE2838">
        <f t="shared" si="980"/>
        <v>0.16666666666666666</v>
      </c>
      <c r="AF2838">
        <f t="shared" si="981"/>
        <v>0.16666666666666666</v>
      </c>
      <c r="AG2838">
        <f t="shared" si="982"/>
        <v>0.33333333333333331</v>
      </c>
      <c r="AH2838">
        <f t="shared" si="983"/>
        <v>1.1872146118721462E-2</v>
      </c>
      <c r="AI2838">
        <f t="shared" si="984"/>
        <v>0.70340557275541804</v>
      </c>
      <c r="AJ2838">
        <f t="shared" si="985"/>
        <v>0.55597014925373134</v>
      </c>
      <c r="AK2838">
        <f t="shared" si="986"/>
        <v>0</v>
      </c>
      <c r="AM2838">
        <v>170</v>
      </c>
      <c r="AN2838">
        <v>680</v>
      </c>
      <c r="AO2838">
        <v>932.72</v>
      </c>
      <c r="AP2838">
        <v>610.01146417445466</v>
      </c>
      <c r="AQ2838">
        <v>0</v>
      </c>
      <c r="AT2838">
        <f t="shared" si="987"/>
        <v>0.5140845070422535</v>
      </c>
      <c r="AU2838">
        <f t="shared" si="988"/>
        <v>0.45166959578207383</v>
      </c>
      <c r="AV2838">
        <f t="shared" si="989"/>
        <v>0.65884945750452073</v>
      </c>
      <c r="AW2838">
        <f t="shared" si="990"/>
        <v>0.30076783184385109</v>
      </c>
      <c r="AX2838">
        <f t="shared" si="991"/>
        <v>0</v>
      </c>
    </row>
    <row r="2839" spans="2:50" ht="15">
      <c r="B2839" s="52">
        <v>5</v>
      </c>
      <c r="C2839" s="52">
        <v>3.21</v>
      </c>
      <c r="D2839" s="52">
        <v>1</v>
      </c>
      <c r="E2839" s="52">
        <v>2.2000000000000002</v>
      </c>
      <c r="F2839" s="52">
        <v>7</v>
      </c>
      <c r="G2839" s="53">
        <v>2.52</v>
      </c>
      <c r="H2839" s="53">
        <v>2.56</v>
      </c>
      <c r="I2839" s="52">
        <v>2</v>
      </c>
      <c r="J2839" s="53">
        <v>2.61</v>
      </c>
      <c r="K2839" s="53">
        <v>2.63</v>
      </c>
      <c r="L2839" s="52">
        <v>25</v>
      </c>
      <c r="M2839" s="52">
        <v>1</v>
      </c>
      <c r="N2839" s="52">
        <v>20</v>
      </c>
      <c r="O2839" s="52">
        <v>28</v>
      </c>
      <c r="P2839" s="54">
        <v>115.914603</v>
      </c>
      <c r="Q2839" s="54">
        <v>40.109198499999998</v>
      </c>
      <c r="R2839" s="55">
        <v>0</v>
      </c>
      <c r="U2839">
        <f t="shared" si="970"/>
        <v>0.83333333333333337</v>
      </c>
      <c r="V2839">
        <f t="shared" si="971"/>
        <v>0.9756838905775076</v>
      </c>
      <c r="W2839">
        <f t="shared" si="972"/>
        <v>0.25</v>
      </c>
      <c r="X2839">
        <f t="shared" si="973"/>
        <v>0.75085324232081918</v>
      </c>
      <c r="Y2839">
        <f t="shared" si="974"/>
        <v>1</v>
      </c>
      <c r="Z2839">
        <f t="shared" si="975"/>
        <v>0.76595744680851063</v>
      </c>
      <c r="AA2839">
        <f t="shared" si="976"/>
        <v>0.77811550151975684</v>
      </c>
      <c r="AB2839">
        <f t="shared" si="977"/>
        <v>0.5</v>
      </c>
      <c r="AC2839">
        <f t="shared" si="978"/>
        <v>0.82594936708860756</v>
      </c>
      <c r="AD2839">
        <f t="shared" si="979"/>
        <v>0.83227848101265811</v>
      </c>
      <c r="AE2839">
        <f t="shared" si="980"/>
        <v>0.16666666666666666</v>
      </c>
      <c r="AF2839">
        <f t="shared" si="981"/>
        <v>0.16666666666666666</v>
      </c>
      <c r="AG2839">
        <f t="shared" si="982"/>
        <v>0.33333333333333331</v>
      </c>
      <c r="AH2839">
        <f t="shared" si="983"/>
        <v>3.6529680365296802E-3</v>
      </c>
      <c r="AI2839">
        <f t="shared" si="984"/>
        <v>0.67863777089783284</v>
      </c>
      <c r="AJ2839">
        <f t="shared" si="985"/>
        <v>0.50870646766169147</v>
      </c>
      <c r="AK2839">
        <f t="shared" si="986"/>
        <v>0</v>
      </c>
      <c r="AM2839">
        <v>170</v>
      </c>
      <c r="AN2839">
        <v>680</v>
      </c>
      <c r="AO2839">
        <v>927.48</v>
      </c>
      <c r="AP2839">
        <v>558.05691871990916</v>
      </c>
      <c r="AQ2839">
        <v>34</v>
      </c>
      <c r="AT2839">
        <f t="shared" si="987"/>
        <v>0.5140845070422535</v>
      </c>
      <c r="AU2839">
        <f t="shared" si="988"/>
        <v>0.45166959578207383</v>
      </c>
      <c r="AV2839">
        <f t="shared" si="989"/>
        <v>0.65514805605786619</v>
      </c>
      <c r="AW2839">
        <f t="shared" si="990"/>
        <v>0.27515150017057033</v>
      </c>
      <c r="AX2839">
        <f t="shared" si="991"/>
        <v>8.0952380952380956E-2</v>
      </c>
    </row>
    <row r="2840" spans="2:50" ht="15">
      <c r="B2840" s="52">
        <v>5</v>
      </c>
      <c r="C2840" s="52">
        <v>3.21</v>
      </c>
      <c r="D2840" s="52">
        <v>1</v>
      </c>
      <c r="E2840" s="52">
        <v>2.2000000000000002</v>
      </c>
      <c r="F2840" s="52">
        <v>7</v>
      </c>
      <c r="G2840" s="53">
        <v>2.52</v>
      </c>
      <c r="H2840" s="53">
        <v>2.56</v>
      </c>
      <c r="I2840" s="52">
        <v>2</v>
      </c>
      <c r="J2840" s="53">
        <v>2.61</v>
      </c>
      <c r="K2840" s="53">
        <v>2.63</v>
      </c>
      <c r="L2840" s="52">
        <v>25</v>
      </c>
      <c r="M2840" s="52">
        <v>1</v>
      </c>
      <c r="N2840" s="52">
        <v>20</v>
      </c>
      <c r="O2840" s="52">
        <v>91</v>
      </c>
      <c r="P2840" s="54">
        <v>130.82071099999999</v>
      </c>
      <c r="Q2840" s="54">
        <v>42.560861000000003</v>
      </c>
      <c r="R2840" s="55">
        <v>0</v>
      </c>
      <c r="U2840">
        <f t="shared" si="970"/>
        <v>0.83333333333333337</v>
      </c>
      <c r="V2840">
        <f t="shared" si="971"/>
        <v>0.9756838905775076</v>
      </c>
      <c r="W2840">
        <f t="shared" si="972"/>
        <v>0.25</v>
      </c>
      <c r="X2840">
        <f t="shared" si="973"/>
        <v>0.75085324232081918</v>
      </c>
      <c r="Y2840">
        <f t="shared" si="974"/>
        <v>1</v>
      </c>
      <c r="Z2840">
        <f t="shared" si="975"/>
        <v>0.76595744680851063</v>
      </c>
      <c r="AA2840">
        <f t="shared" si="976"/>
        <v>0.77811550151975684</v>
      </c>
      <c r="AB2840">
        <f t="shared" si="977"/>
        <v>0.5</v>
      </c>
      <c r="AC2840">
        <f t="shared" si="978"/>
        <v>0.82594936708860756</v>
      </c>
      <c r="AD2840">
        <f t="shared" si="979"/>
        <v>0.83227848101265811</v>
      </c>
      <c r="AE2840">
        <f t="shared" si="980"/>
        <v>0.16666666666666666</v>
      </c>
      <c r="AF2840">
        <f t="shared" si="981"/>
        <v>0.16666666666666666</v>
      </c>
      <c r="AG2840">
        <f t="shared" si="982"/>
        <v>0.33333333333333331</v>
      </c>
      <c r="AH2840">
        <f t="shared" si="983"/>
        <v>1.1872146118721462E-2</v>
      </c>
      <c r="AI2840">
        <f t="shared" si="984"/>
        <v>0.77275541795665625</v>
      </c>
      <c r="AJ2840">
        <f t="shared" si="985"/>
        <v>0.53980099502487566</v>
      </c>
      <c r="AK2840">
        <f t="shared" si="986"/>
        <v>0</v>
      </c>
      <c r="AM2840">
        <v>170</v>
      </c>
      <c r="AN2840">
        <v>680</v>
      </c>
      <c r="AO2840">
        <v>927.48</v>
      </c>
      <c r="AP2840">
        <v>558.05691871990916</v>
      </c>
      <c r="AQ2840">
        <v>34</v>
      </c>
      <c r="AT2840">
        <f t="shared" si="987"/>
        <v>0.5140845070422535</v>
      </c>
      <c r="AU2840">
        <f t="shared" si="988"/>
        <v>0.45166959578207383</v>
      </c>
      <c r="AV2840">
        <f t="shared" si="989"/>
        <v>0.65514805605786619</v>
      </c>
      <c r="AW2840">
        <f t="shared" si="990"/>
        <v>0.27515150017057033</v>
      </c>
      <c r="AX2840">
        <f t="shared" si="991"/>
        <v>8.0952380952380956E-2</v>
      </c>
    </row>
    <row r="2841" spans="2:50" ht="15">
      <c r="B2841" s="52">
        <v>5</v>
      </c>
      <c r="C2841" s="52">
        <v>3.21</v>
      </c>
      <c r="D2841" s="52">
        <v>1</v>
      </c>
      <c r="E2841" s="52">
        <v>2.2000000000000002</v>
      </c>
      <c r="F2841" s="52">
        <v>7</v>
      </c>
      <c r="G2841" s="53">
        <v>2.52</v>
      </c>
      <c r="H2841" s="53">
        <v>2.56</v>
      </c>
      <c r="I2841" s="52">
        <v>2</v>
      </c>
      <c r="J2841" s="53">
        <v>2.61</v>
      </c>
      <c r="K2841" s="53">
        <v>2.63</v>
      </c>
      <c r="L2841" s="52">
        <v>25</v>
      </c>
      <c r="M2841" s="52">
        <v>1</v>
      </c>
      <c r="N2841" s="52">
        <v>20</v>
      </c>
      <c r="O2841" s="52">
        <v>28</v>
      </c>
      <c r="P2841" s="54">
        <v>115.914603</v>
      </c>
      <c r="Q2841" s="54">
        <v>41.776329000000004</v>
      </c>
      <c r="R2841" s="55">
        <v>0</v>
      </c>
      <c r="U2841">
        <f t="shared" si="970"/>
        <v>0.83333333333333337</v>
      </c>
      <c r="V2841">
        <f t="shared" si="971"/>
        <v>0.9756838905775076</v>
      </c>
      <c r="W2841">
        <f t="shared" si="972"/>
        <v>0.25</v>
      </c>
      <c r="X2841">
        <f t="shared" si="973"/>
        <v>0.75085324232081918</v>
      </c>
      <c r="Y2841">
        <f t="shared" si="974"/>
        <v>1</v>
      </c>
      <c r="Z2841">
        <f t="shared" si="975"/>
        <v>0.76595744680851063</v>
      </c>
      <c r="AA2841">
        <f t="shared" si="976"/>
        <v>0.77811550151975684</v>
      </c>
      <c r="AB2841">
        <f t="shared" si="977"/>
        <v>0.5</v>
      </c>
      <c r="AC2841">
        <f t="shared" si="978"/>
        <v>0.82594936708860756</v>
      </c>
      <c r="AD2841">
        <f t="shared" si="979"/>
        <v>0.83227848101265811</v>
      </c>
      <c r="AE2841">
        <f t="shared" si="980"/>
        <v>0.16666666666666666</v>
      </c>
      <c r="AF2841">
        <f t="shared" si="981"/>
        <v>0.16666666666666666</v>
      </c>
      <c r="AG2841">
        <f t="shared" si="982"/>
        <v>0.33333333333333331</v>
      </c>
      <c r="AH2841">
        <f t="shared" si="983"/>
        <v>3.6529680365296802E-3</v>
      </c>
      <c r="AI2841">
        <f t="shared" si="984"/>
        <v>0.67863777089783284</v>
      </c>
      <c r="AJ2841">
        <f t="shared" si="985"/>
        <v>0.5298507462686568</v>
      </c>
      <c r="AK2841">
        <f t="shared" si="986"/>
        <v>0</v>
      </c>
      <c r="AM2841">
        <v>170</v>
      </c>
      <c r="AN2841">
        <v>680</v>
      </c>
      <c r="AO2841">
        <v>917</v>
      </c>
      <c r="AP2841">
        <v>541.66237326536384</v>
      </c>
      <c r="AQ2841">
        <v>68</v>
      </c>
      <c r="AT2841">
        <f t="shared" si="987"/>
        <v>0.5140845070422535</v>
      </c>
      <c r="AU2841">
        <f t="shared" si="988"/>
        <v>0.45166959578207383</v>
      </c>
      <c r="AV2841">
        <f t="shared" si="989"/>
        <v>0.64774525316455689</v>
      </c>
      <c r="AW2841">
        <f t="shared" si="990"/>
        <v>0.26706812439811289</v>
      </c>
      <c r="AX2841">
        <f t="shared" si="991"/>
        <v>0.16190476190476191</v>
      </c>
    </row>
    <row r="2842" spans="2:50" ht="15">
      <c r="B2842" s="52">
        <v>5</v>
      </c>
      <c r="C2842" s="52">
        <v>3.21</v>
      </c>
      <c r="D2842" s="52">
        <v>1</v>
      </c>
      <c r="E2842" s="52">
        <v>2.2000000000000002</v>
      </c>
      <c r="F2842" s="52">
        <v>7</v>
      </c>
      <c r="G2842" s="53">
        <v>2.52</v>
      </c>
      <c r="H2842" s="53">
        <v>2.56</v>
      </c>
      <c r="I2842" s="52">
        <v>2</v>
      </c>
      <c r="J2842" s="53">
        <v>2.61</v>
      </c>
      <c r="K2842" s="53">
        <v>2.63</v>
      </c>
      <c r="L2842" s="52">
        <v>25</v>
      </c>
      <c r="M2842" s="52">
        <v>1</v>
      </c>
      <c r="N2842" s="52">
        <v>20</v>
      </c>
      <c r="O2842" s="52">
        <v>91</v>
      </c>
      <c r="P2842" s="54">
        <v>126.505785</v>
      </c>
      <c r="Q2842" s="54">
        <v>45.306722999999998</v>
      </c>
      <c r="R2842" s="55">
        <v>0</v>
      </c>
      <c r="U2842">
        <f t="shared" si="970"/>
        <v>0.83333333333333337</v>
      </c>
      <c r="V2842">
        <f t="shared" si="971"/>
        <v>0.9756838905775076</v>
      </c>
      <c r="W2842">
        <f t="shared" si="972"/>
        <v>0.25</v>
      </c>
      <c r="X2842">
        <f t="shared" si="973"/>
        <v>0.75085324232081918</v>
      </c>
      <c r="Y2842">
        <f t="shared" si="974"/>
        <v>1</v>
      </c>
      <c r="Z2842">
        <f t="shared" si="975"/>
        <v>0.76595744680851063</v>
      </c>
      <c r="AA2842">
        <f t="shared" si="976"/>
        <v>0.77811550151975684</v>
      </c>
      <c r="AB2842">
        <f t="shared" si="977"/>
        <v>0.5</v>
      </c>
      <c r="AC2842">
        <f t="shared" si="978"/>
        <v>0.82594936708860756</v>
      </c>
      <c r="AD2842">
        <f t="shared" si="979"/>
        <v>0.83227848101265811</v>
      </c>
      <c r="AE2842">
        <f t="shared" si="980"/>
        <v>0.16666666666666666</v>
      </c>
      <c r="AF2842">
        <f t="shared" si="981"/>
        <v>0.16666666666666666</v>
      </c>
      <c r="AG2842">
        <f t="shared" si="982"/>
        <v>0.33333333333333331</v>
      </c>
      <c r="AH2842">
        <f t="shared" si="983"/>
        <v>1.1872146118721462E-2</v>
      </c>
      <c r="AI2842">
        <f t="shared" si="984"/>
        <v>0.74551083591331269</v>
      </c>
      <c r="AJ2842">
        <f t="shared" si="985"/>
        <v>0.57462686567164178</v>
      </c>
      <c r="AK2842">
        <f t="shared" si="986"/>
        <v>0</v>
      </c>
      <c r="AM2842">
        <v>170</v>
      </c>
      <c r="AN2842">
        <v>680</v>
      </c>
      <c r="AO2842">
        <v>917</v>
      </c>
      <c r="AP2842">
        <v>541.66237326536384</v>
      </c>
      <c r="AQ2842">
        <v>68</v>
      </c>
      <c r="AT2842">
        <f t="shared" si="987"/>
        <v>0.5140845070422535</v>
      </c>
      <c r="AU2842">
        <f t="shared" si="988"/>
        <v>0.45166959578207383</v>
      </c>
      <c r="AV2842">
        <f t="shared" si="989"/>
        <v>0.64774525316455689</v>
      </c>
      <c r="AW2842">
        <f t="shared" si="990"/>
        <v>0.26706812439811289</v>
      </c>
      <c r="AX2842">
        <f t="shared" si="991"/>
        <v>0.16190476190476191</v>
      </c>
    </row>
    <row r="2843" spans="2:50" ht="15">
      <c r="B2843" s="52">
        <v>5</v>
      </c>
      <c r="C2843" s="52">
        <v>3.21</v>
      </c>
      <c r="D2843" s="52">
        <v>1</v>
      </c>
      <c r="E2843" s="52">
        <v>2.2000000000000002</v>
      </c>
      <c r="F2843" s="52">
        <v>7</v>
      </c>
      <c r="G2843" s="53">
        <v>2.52</v>
      </c>
      <c r="H2843" s="53">
        <v>2.56</v>
      </c>
      <c r="I2843" s="52">
        <v>2</v>
      </c>
      <c r="J2843" s="53">
        <v>2.61</v>
      </c>
      <c r="K2843" s="53">
        <v>2.63</v>
      </c>
      <c r="L2843" s="52">
        <v>25</v>
      </c>
      <c r="M2843" s="52">
        <v>1</v>
      </c>
      <c r="N2843" s="52">
        <v>20</v>
      </c>
      <c r="O2843" s="52">
        <v>28</v>
      </c>
      <c r="P2843" s="54">
        <v>117.483667</v>
      </c>
      <c r="Q2843" s="54">
        <v>43.345393000000001</v>
      </c>
      <c r="R2843" s="55">
        <v>0</v>
      </c>
      <c r="U2843">
        <f t="shared" si="970"/>
        <v>0.83333333333333337</v>
      </c>
      <c r="V2843">
        <f t="shared" si="971"/>
        <v>0.9756838905775076</v>
      </c>
      <c r="W2843">
        <f t="shared" si="972"/>
        <v>0.25</v>
      </c>
      <c r="X2843">
        <f t="shared" si="973"/>
        <v>0.75085324232081918</v>
      </c>
      <c r="Y2843">
        <f t="shared" si="974"/>
        <v>1</v>
      </c>
      <c r="Z2843">
        <f t="shared" si="975"/>
        <v>0.76595744680851063</v>
      </c>
      <c r="AA2843">
        <f t="shared" si="976"/>
        <v>0.77811550151975684</v>
      </c>
      <c r="AB2843">
        <f t="shared" si="977"/>
        <v>0.5</v>
      </c>
      <c r="AC2843">
        <f t="shared" si="978"/>
        <v>0.82594936708860756</v>
      </c>
      <c r="AD2843">
        <f t="shared" si="979"/>
        <v>0.83227848101265811</v>
      </c>
      <c r="AE2843">
        <f t="shared" si="980"/>
        <v>0.16666666666666666</v>
      </c>
      <c r="AF2843">
        <f t="shared" si="981"/>
        <v>0.16666666666666666</v>
      </c>
      <c r="AG2843">
        <f t="shared" si="982"/>
        <v>0.33333333333333331</v>
      </c>
      <c r="AH2843">
        <f t="shared" si="983"/>
        <v>3.6529680365296802E-3</v>
      </c>
      <c r="AI2843">
        <f t="shared" si="984"/>
        <v>0.68854489164086685</v>
      </c>
      <c r="AJ2843">
        <f t="shared" si="985"/>
        <v>0.54975124378109452</v>
      </c>
      <c r="AK2843">
        <f t="shared" si="986"/>
        <v>0</v>
      </c>
      <c r="AM2843">
        <v>170</v>
      </c>
      <c r="AN2843">
        <v>680</v>
      </c>
      <c r="AO2843">
        <v>911.76</v>
      </c>
      <c r="AP2843">
        <v>515.10782781081832</v>
      </c>
      <c r="AQ2843">
        <v>102</v>
      </c>
      <c r="AT2843">
        <f t="shared" si="987"/>
        <v>0.5140845070422535</v>
      </c>
      <c r="AU2843">
        <f t="shared" si="988"/>
        <v>0.45166959578207383</v>
      </c>
      <c r="AV2843">
        <f t="shared" si="989"/>
        <v>0.64404385171790235</v>
      </c>
      <c r="AW2843">
        <f t="shared" si="990"/>
        <v>0.25397533265399158</v>
      </c>
      <c r="AX2843">
        <f t="shared" si="991"/>
        <v>0.24285714285714285</v>
      </c>
    </row>
    <row r="2844" spans="2:50" ht="15">
      <c r="B2844" s="52">
        <v>5</v>
      </c>
      <c r="C2844" s="52">
        <v>3.21</v>
      </c>
      <c r="D2844" s="52">
        <v>1</v>
      </c>
      <c r="E2844" s="52">
        <v>2.2000000000000002</v>
      </c>
      <c r="F2844" s="52">
        <v>7</v>
      </c>
      <c r="G2844" s="53">
        <v>2.52</v>
      </c>
      <c r="H2844" s="53">
        <v>2.56</v>
      </c>
      <c r="I2844" s="52">
        <v>2</v>
      </c>
      <c r="J2844" s="53">
        <v>2.61</v>
      </c>
      <c r="K2844" s="53">
        <v>2.63</v>
      </c>
      <c r="L2844" s="52">
        <v>25</v>
      </c>
      <c r="M2844" s="52">
        <v>1</v>
      </c>
      <c r="N2844" s="52">
        <v>20</v>
      </c>
      <c r="O2844" s="52">
        <v>91</v>
      </c>
      <c r="P2844" s="54">
        <v>145.72681900000001</v>
      </c>
      <c r="Q2844" s="54">
        <v>44.816390500000004</v>
      </c>
      <c r="R2844" s="55">
        <v>0</v>
      </c>
      <c r="U2844">
        <f t="shared" si="970"/>
        <v>0.83333333333333337</v>
      </c>
      <c r="V2844">
        <f t="shared" si="971"/>
        <v>0.9756838905775076</v>
      </c>
      <c r="W2844">
        <f t="shared" si="972"/>
        <v>0.25</v>
      </c>
      <c r="X2844">
        <f t="shared" si="973"/>
        <v>0.75085324232081918</v>
      </c>
      <c r="Y2844">
        <f t="shared" si="974"/>
        <v>1</v>
      </c>
      <c r="Z2844">
        <f t="shared" si="975"/>
        <v>0.76595744680851063</v>
      </c>
      <c r="AA2844">
        <f t="shared" si="976"/>
        <v>0.77811550151975684</v>
      </c>
      <c r="AB2844">
        <f t="shared" si="977"/>
        <v>0.5</v>
      </c>
      <c r="AC2844">
        <f t="shared" si="978"/>
        <v>0.82594936708860756</v>
      </c>
      <c r="AD2844">
        <f t="shared" si="979"/>
        <v>0.83227848101265811</v>
      </c>
      <c r="AE2844">
        <f t="shared" si="980"/>
        <v>0.16666666666666666</v>
      </c>
      <c r="AF2844">
        <f t="shared" si="981"/>
        <v>0.16666666666666666</v>
      </c>
      <c r="AG2844">
        <f t="shared" si="982"/>
        <v>0.33333333333333331</v>
      </c>
      <c r="AH2844">
        <f t="shared" si="983"/>
        <v>1.1872146118721462E-2</v>
      </c>
      <c r="AI2844">
        <f t="shared" si="984"/>
        <v>0.86687306501547989</v>
      </c>
      <c r="AJ2844">
        <f t="shared" si="985"/>
        <v>0.56840796019900497</v>
      </c>
      <c r="AK2844">
        <f t="shared" si="986"/>
        <v>0</v>
      </c>
      <c r="AM2844">
        <v>170</v>
      </c>
      <c r="AN2844">
        <v>680</v>
      </c>
      <c r="AO2844">
        <v>911.76</v>
      </c>
      <c r="AP2844">
        <v>515.10782781081832</v>
      </c>
      <c r="AQ2844">
        <v>102</v>
      </c>
      <c r="AT2844">
        <f t="shared" si="987"/>
        <v>0.5140845070422535</v>
      </c>
      <c r="AU2844">
        <f t="shared" si="988"/>
        <v>0.45166959578207383</v>
      </c>
      <c r="AV2844">
        <f t="shared" si="989"/>
        <v>0.64404385171790235</v>
      </c>
      <c r="AW2844">
        <f t="shared" si="990"/>
        <v>0.25397533265399158</v>
      </c>
      <c r="AX2844">
        <f t="shared" si="991"/>
        <v>0.24285714285714285</v>
      </c>
    </row>
    <row r="2845" spans="2:50" ht="15">
      <c r="B2845" s="52">
        <v>5</v>
      </c>
      <c r="C2845" s="52">
        <v>3.21</v>
      </c>
      <c r="D2845" s="56">
        <v>0</v>
      </c>
      <c r="E2845" s="52">
        <v>1</v>
      </c>
      <c r="F2845" s="52">
        <v>7</v>
      </c>
      <c r="G2845" s="53">
        <v>2.52</v>
      </c>
      <c r="H2845" s="53">
        <v>2.56</v>
      </c>
      <c r="I2845" s="52">
        <v>2</v>
      </c>
      <c r="J2845" s="53">
        <v>2.61</v>
      </c>
      <c r="K2845" s="53">
        <v>2.63</v>
      </c>
      <c r="L2845" s="52">
        <v>30</v>
      </c>
      <c r="M2845" s="52">
        <v>1</v>
      </c>
      <c r="N2845" s="52">
        <v>20</v>
      </c>
      <c r="O2845" s="52">
        <v>28</v>
      </c>
      <c r="P2845" s="54">
        <v>98.851032000000004</v>
      </c>
      <c r="Q2845" s="54">
        <v>37.461402999999997</v>
      </c>
      <c r="R2845" s="55">
        <v>0</v>
      </c>
      <c r="U2845">
        <f t="shared" si="970"/>
        <v>0.83333333333333337</v>
      </c>
      <c r="V2845">
        <f t="shared" si="971"/>
        <v>0.9756838905775076</v>
      </c>
      <c r="W2845">
        <f t="shared" si="972"/>
        <v>0</v>
      </c>
      <c r="X2845">
        <f t="shared" si="973"/>
        <v>0.34129692832764502</v>
      </c>
      <c r="Y2845">
        <f t="shared" si="974"/>
        <v>1</v>
      </c>
      <c r="Z2845">
        <f t="shared" si="975"/>
        <v>0.76595744680851063</v>
      </c>
      <c r="AA2845">
        <f t="shared" si="976"/>
        <v>0.77811550151975684</v>
      </c>
      <c r="AB2845">
        <f t="shared" si="977"/>
        <v>0.5</v>
      </c>
      <c r="AC2845">
        <f t="shared" si="978"/>
        <v>0.82594936708860756</v>
      </c>
      <c r="AD2845">
        <f t="shared" si="979"/>
        <v>0.83227848101265811</v>
      </c>
      <c r="AE2845">
        <f t="shared" si="980"/>
        <v>0.25</v>
      </c>
      <c r="AF2845">
        <f t="shared" si="981"/>
        <v>0.16666666666666666</v>
      </c>
      <c r="AG2845">
        <f t="shared" si="982"/>
        <v>0.33333333333333331</v>
      </c>
      <c r="AH2845">
        <f t="shared" si="983"/>
        <v>3.6529680365296802E-3</v>
      </c>
      <c r="AI2845">
        <f t="shared" si="984"/>
        <v>0.57089783281733752</v>
      </c>
      <c r="AJ2845">
        <f t="shared" si="985"/>
        <v>0.47512437810945268</v>
      </c>
      <c r="AK2845">
        <f t="shared" si="986"/>
        <v>0</v>
      </c>
      <c r="AM2845">
        <v>170</v>
      </c>
      <c r="AN2845">
        <v>566.66666666666674</v>
      </c>
      <c r="AO2845">
        <v>927.48</v>
      </c>
      <c r="AP2845">
        <v>704.76955347871217</v>
      </c>
      <c r="AQ2845">
        <v>0</v>
      </c>
      <c r="AT2845">
        <f t="shared" si="987"/>
        <v>0.5140845070422535</v>
      </c>
      <c r="AU2845">
        <f t="shared" si="988"/>
        <v>0.33216168717047462</v>
      </c>
      <c r="AV2845">
        <f t="shared" si="989"/>
        <v>0.65514805605786619</v>
      </c>
      <c r="AW2845">
        <f t="shared" si="990"/>
        <v>0.34748856865537581</v>
      </c>
      <c r="AX2845">
        <f t="shared" si="991"/>
        <v>0</v>
      </c>
    </row>
    <row r="2846" spans="2:50" ht="15">
      <c r="B2846" s="52">
        <v>5</v>
      </c>
      <c r="C2846" s="52">
        <v>3.21</v>
      </c>
      <c r="D2846" s="56">
        <v>0</v>
      </c>
      <c r="E2846" s="52">
        <v>1</v>
      </c>
      <c r="F2846" s="52">
        <v>7</v>
      </c>
      <c r="G2846" s="53">
        <v>2.52</v>
      </c>
      <c r="H2846" s="53">
        <v>2.56</v>
      </c>
      <c r="I2846" s="52">
        <v>2</v>
      </c>
      <c r="J2846" s="53">
        <v>2.61</v>
      </c>
      <c r="K2846" s="53">
        <v>2.63</v>
      </c>
      <c r="L2846" s="52">
        <v>30</v>
      </c>
      <c r="M2846" s="52">
        <v>1</v>
      </c>
      <c r="N2846" s="52">
        <v>20</v>
      </c>
      <c r="O2846" s="52">
        <v>91</v>
      </c>
      <c r="P2846" s="54">
        <v>106.2060195</v>
      </c>
      <c r="Q2846" s="54">
        <v>43.737659000000001</v>
      </c>
      <c r="R2846" s="55">
        <v>0</v>
      </c>
      <c r="U2846">
        <f t="shared" si="970"/>
        <v>0.83333333333333337</v>
      </c>
      <c r="V2846">
        <f t="shared" si="971"/>
        <v>0.9756838905775076</v>
      </c>
      <c r="W2846">
        <f t="shared" si="972"/>
        <v>0</v>
      </c>
      <c r="X2846">
        <f t="shared" si="973"/>
        <v>0.34129692832764502</v>
      </c>
      <c r="Y2846">
        <f t="shared" si="974"/>
        <v>1</v>
      </c>
      <c r="Z2846">
        <f t="shared" si="975"/>
        <v>0.76595744680851063</v>
      </c>
      <c r="AA2846">
        <f t="shared" si="976"/>
        <v>0.77811550151975684</v>
      </c>
      <c r="AB2846">
        <f t="shared" si="977"/>
        <v>0.5</v>
      </c>
      <c r="AC2846">
        <f t="shared" si="978"/>
        <v>0.82594936708860756</v>
      </c>
      <c r="AD2846">
        <f t="shared" si="979"/>
        <v>0.83227848101265811</v>
      </c>
      <c r="AE2846">
        <f t="shared" si="980"/>
        <v>0.25</v>
      </c>
      <c r="AF2846">
        <f t="shared" si="981"/>
        <v>0.16666666666666666</v>
      </c>
      <c r="AG2846">
        <f t="shared" si="982"/>
        <v>0.33333333333333331</v>
      </c>
      <c r="AH2846">
        <f t="shared" si="983"/>
        <v>1.1872146118721462E-2</v>
      </c>
      <c r="AI2846">
        <f t="shared" si="984"/>
        <v>0.61733746130030964</v>
      </c>
      <c r="AJ2846">
        <f t="shared" si="985"/>
        <v>0.55472636815920395</v>
      </c>
      <c r="AK2846">
        <f t="shared" si="986"/>
        <v>0</v>
      </c>
      <c r="AM2846">
        <v>170</v>
      </c>
      <c r="AN2846">
        <v>566.66666666666674</v>
      </c>
      <c r="AO2846">
        <v>927.48</v>
      </c>
      <c r="AP2846">
        <v>704.76955347871217</v>
      </c>
      <c r="AQ2846">
        <v>0</v>
      </c>
      <c r="AT2846">
        <f t="shared" si="987"/>
        <v>0.5140845070422535</v>
      </c>
      <c r="AU2846">
        <f t="shared" si="988"/>
        <v>0.33216168717047462</v>
      </c>
      <c r="AV2846">
        <f t="shared" si="989"/>
        <v>0.65514805605786619</v>
      </c>
      <c r="AW2846">
        <f t="shared" si="990"/>
        <v>0.34748856865537581</v>
      </c>
      <c r="AX2846">
        <f t="shared" si="991"/>
        <v>0</v>
      </c>
    </row>
    <row r="2847" spans="2:50" ht="15">
      <c r="B2847" s="52">
        <v>5</v>
      </c>
      <c r="C2847" s="52">
        <v>3.21</v>
      </c>
      <c r="D2847" s="52">
        <v>1</v>
      </c>
      <c r="E2847" s="52">
        <v>2.2000000000000002</v>
      </c>
      <c r="F2847" s="52">
        <v>7</v>
      </c>
      <c r="G2847" s="53">
        <v>2.52</v>
      </c>
      <c r="H2847" s="53">
        <v>2.56</v>
      </c>
      <c r="I2847" s="52">
        <v>2</v>
      </c>
      <c r="J2847" s="53">
        <v>2.61</v>
      </c>
      <c r="K2847" s="53">
        <v>2.63</v>
      </c>
      <c r="L2847" s="52">
        <v>30</v>
      </c>
      <c r="M2847" s="52">
        <v>1</v>
      </c>
      <c r="N2847" s="52">
        <v>20</v>
      </c>
      <c r="O2847" s="52">
        <v>28</v>
      </c>
      <c r="P2847" s="54">
        <v>103.0678915</v>
      </c>
      <c r="Q2847" s="54">
        <v>40.403398000000003</v>
      </c>
      <c r="R2847" s="55">
        <v>0</v>
      </c>
      <c r="U2847">
        <f t="shared" si="970"/>
        <v>0.83333333333333337</v>
      </c>
      <c r="V2847">
        <f t="shared" si="971"/>
        <v>0.9756838905775076</v>
      </c>
      <c r="W2847">
        <f t="shared" si="972"/>
        <v>0.25</v>
      </c>
      <c r="X2847">
        <f t="shared" si="973"/>
        <v>0.75085324232081918</v>
      </c>
      <c r="Y2847">
        <f t="shared" si="974"/>
        <v>1</v>
      </c>
      <c r="Z2847">
        <f t="shared" si="975"/>
        <v>0.76595744680851063</v>
      </c>
      <c r="AA2847">
        <f t="shared" si="976"/>
        <v>0.77811550151975684</v>
      </c>
      <c r="AB2847">
        <f t="shared" si="977"/>
        <v>0.5</v>
      </c>
      <c r="AC2847">
        <f t="shared" si="978"/>
        <v>0.82594936708860756</v>
      </c>
      <c r="AD2847">
        <f t="shared" si="979"/>
        <v>0.83227848101265811</v>
      </c>
      <c r="AE2847">
        <f t="shared" si="980"/>
        <v>0.25</v>
      </c>
      <c r="AF2847">
        <f t="shared" si="981"/>
        <v>0.16666666666666666</v>
      </c>
      <c r="AG2847">
        <f t="shared" si="982"/>
        <v>0.33333333333333331</v>
      </c>
      <c r="AH2847">
        <f t="shared" si="983"/>
        <v>3.6529680365296802E-3</v>
      </c>
      <c r="AI2847">
        <f t="shared" si="984"/>
        <v>0.5975232198142415</v>
      </c>
      <c r="AJ2847">
        <f t="shared" si="985"/>
        <v>0.51243781094527363</v>
      </c>
      <c r="AK2847">
        <f t="shared" si="986"/>
        <v>0</v>
      </c>
      <c r="AM2847">
        <v>170</v>
      </c>
      <c r="AN2847">
        <v>566.66666666666674</v>
      </c>
      <c r="AO2847">
        <v>922.24</v>
      </c>
      <c r="AP2847">
        <v>674.59743226659077</v>
      </c>
      <c r="AQ2847">
        <v>28.333333333333339</v>
      </c>
      <c r="AT2847">
        <f t="shared" si="987"/>
        <v>0.5140845070422535</v>
      </c>
      <c r="AU2847">
        <f t="shared" si="988"/>
        <v>0.33216168717047462</v>
      </c>
      <c r="AV2847">
        <f t="shared" si="989"/>
        <v>0.65144665461121154</v>
      </c>
      <c r="AW2847">
        <f t="shared" si="990"/>
        <v>0.33261212122437417</v>
      </c>
      <c r="AX2847">
        <f t="shared" si="991"/>
        <v>6.746031746031747E-2</v>
      </c>
    </row>
    <row r="2848" spans="2:50" ht="15">
      <c r="B2848" s="52">
        <v>5</v>
      </c>
      <c r="C2848" s="52">
        <v>3.21</v>
      </c>
      <c r="D2848" s="52">
        <v>1</v>
      </c>
      <c r="E2848" s="52">
        <v>2.2000000000000002</v>
      </c>
      <c r="F2848" s="52">
        <v>7</v>
      </c>
      <c r="G2848" s="53">
        <v>2.52</v>
      </c>
      <c r="H2848" s="53">
        <v>2.56</v>
      </c>
      <c r="I2848" s="52">
        <v>2</v>
      </c>
      <c r="J2848" s="53">
        <v>2.61</v>
      </c>
      <c r="K2848" s="53">
        <v>2.63</v>
      </c>
      <c r="L2848" s="52">
        <v>30</v>
      </c>
      <c r="M2848" s="52">
        <v>1</v>
      </c>
      <c r="N2848" s="52">
        <v>20</v>
      </c>
      <c r="O2848" s="52">
        <v>91</v>
      </c>
      <c r="P2848" s="54">
        <v>120.1314625</v>
      </c>
      <c r="Q2848" s="54">
        <v>42.168594999999996</v>
      </c>
      <c r="R2848" s="55">
        <v>0</v>
      </c>
      <c r="U2848">
        <f t="shared" si="970"/>
        <v>0.83333333333333337</v>
      </c>
      <c r="V2848">
        <f t="shared" si="971"/>
        <v>0.9756838905775076</v>
      </c>
      <c r="W2848">
        <f t="shared" si="972"/>
        <v>0.25</v>
      </c>
      <c r="X2848">
        <f t="shared" si="973"/>
        <v>0.75085324232081918</v>
      </c>
      <c r="Y2848">
        <f t="shared" si="974"/>
        <v>1</v>
      </c>
      <c r="Z2848">
        <f t="shared" si="975"/>
        <v>0.76595744680851063</v>
      </c>
      <c r="AA2848">
        <f t="shared" si="976"/>
        <v>0.77811550151975684</v>
      </c>
      <c r="AB2848">
        <f t="shared" si="977"/>
        <v>0.5</v>
      </c>
      <c r="AC2848">
        <f t="shared" si="978"/>
        <v>0.82594936708860756</v>
      </c>
      <c r="AD2848">
        <f t="shared" si="979"/>
        <v>0.83227848101265811</v>
      </c>
      <c r="AE2848">
        <f t="shared" si="980"/>
        <v>0.25</v>
      </c>
      <c r="AF2848">
        <f t="shared" si="981"/>
        <v>0.16666666666666666</v>
      </c>
      <c r="AG2848">
        <f t="shared" si="982"/>
        <v>0.33333333333333331</v>
      </c>
      <c r="AH2848">
        <f t="shared" si="983"/>
        <v>1.1872146118721462E-2</v>
      </c>
      <c r="AI2848">
        <f t="shared" si="984"/>
        <v>0.70526315789473681</v>
      </c>
      <c r="AJ2848">
        <f t="shared" si="985"/>
        <v>0.53482587064676612</v>
      </c>
      <c r="AK2848">
        <f t="shared" si="986"/>
        <v>0</v>
      </c>
      <c r="AM2848">
        <v>170</v>
      </c>
      <c r="AN2848">
        <v>566.66666666666674</v>
      </c>
      <c r="AO2848">
        <v>922.24</v>
      </c>
      <c r="AP2848">
        <v>674.59743226659077</v>
      </c>
      <c r="AQ2848">
        <v>28.333333333333339</v>
      </c>
      <c r="AT2848">
        <f t="shared" si="987"/>
        <v>0.5140845070422535</v>
      </c>
      <c r="AU2848">
        <f t="shared" si="988"/>
        <v>0.33216168717047462</v>
      </c>
      <c r="AV2848">
        <f t="shared" si="989"/>
        <v>0.65144665461121154</v>
      </c>
      <c r="AW2848">
        <f t="shared" si="990"/>
        <v>0.33261212122437417</v>
      </c>
      <c r="AX2848">
        <f t="shared" si="991"/>
        <v>6.746031746031747E-2</v>
      </c>
    </row>
    <row r="2849" spans="2:50" ht="15">
      <c r="B2849" s="52">
        <v>5</v>
      </c>
      <c r="C2849" s="52">
        <v>3.21</v>
      </c>
      <c r="D2849" s="52">
        <v>1</v>
      </c>
      <c r="E2849" s="52">
        <v>2.2000000000000002</v>
      </c>
      <c r="F2849" s="52">
        <v>7</v>
      </c>
      <c r="G2849" s="53">
        <v>2.52</v>
      </c>
      <c r="H2849" s="53">
        <v>2.56</v>
      </c>
      <c r="I2849" s="52">
        <v>2</v>
      </c>
      <c r="J2849" s="53">
        <v>2.61</v>
      </c>
      <c r="K2849" s="53">
        <v>2.63</v>
      </c>
      <c r="L2849" s="52">
        <v>30</v>
      </c>
      <c r="M2849" s="52">
        <v>1</v>
      </c>
      <c r="N2849" s="52">
        <v>20</v>
      </c>
      <c r="O2849" s="52">
        <v>28</v>
      </c>
      <c r="P2849" s="54">
        <v>100.71429550000001</v>
      </c>
      <c r="Q2849" s="54">
        <v>40.501464499999997</v>
      </c>
      <c r="R2849" s="55">
        <v>0</v>
      </c>
      <c r="U2849">
        <f t="shared" si="970"/>
        <v>0.83333333333333337</v>
      </c>
      <c r="V2849">
        <f t="shared" si="971"/>
        <v>0.9756838905775076</v>
      </c>
      <c r="W2849">
        <f t="shared" si="972"/>
        <v>0.25</v>
      </c>
      <c r="X2849">
        <f t="shared" si="973"/>
        <v>0.75085324232081918</v>
      </c>
      <c r="Y2849">
        <f t="shared" si="974"/>
        <v>1</v>
      </c>
      <c r="Z2849">
        <f t="shared" si="975"/>
        <v>0.76595744680851063</v>
      </c>
      <c r="AA2849">
        <f t="shared" si="976"/>
        <v>0.77811550151975684</v>
      </c>
      <c r="AB2849">
        <f t="shared" si="977"/>
        <v>0.5</v>
      </c>
      <c r="AC2849">
        <f t="shared" si="978"/>
        <v>0.82594936708860756</v>
      </c>
      <c r="AD2849">
        <f t="shared" si="979"/>
        <v>0.83227848101265811</v>
      </c>
      <c r="AE2849">
        <f t="shared" si="980"/>
        <v>0.25</v>
      </c>
      <c r="AF2849">
        <f t="shared" si="981"/>
        <v>0.16666666666666666</v>
      </c>
      <c r="AG2849">
        <f t="shared" si="982"/>
        <v>0.33333333333333331</v>
      </c>
      <c r="AH2849">
        <f t="shared" si="983"/>
        <v>3.6529680365296802E-3</v>
      </c>
      <c r="AI2849">
        <f t="shared" si="984"/>
        <v>0.58266253869969042</v>
      </c>
      <c r="AJ2849">
        <f t="shared" si="985"/>
        <v>0.5136815920398009</v>
      </c>
      <c r="AK2849">
        <f t="shared" si="986"/>
        <v>0</v>
      </c>
      <c r="AM2849">
        <v>170</v>
      </c>
      <c r="AN2849">
        <v>566.66666666666674</v>
      </c>
      <c r="AO2849">
        <v>914.38</v>
      </c>
      <c r="AP2849">
        <v>652.04531105446972</v>
      </c>
      <c r="AQ2849">
        <v>56.666666666666679</v>
      </c>
      <c r="AT2849">
        <f t="shared" si="987"/>
        <v>0.5140845070422535</v>
      </c>
      <c r="AU2849">
        <f t="shared" si="988"/>
        <v>0.33216168717047462</v>
      </c>
      <c r="AV2849">
        <f t="shared" si="989"/>
        <v>0.64589455244122962</v>
      </c>
      <c r="AW2849">
        <f t="shared" si="990"/>
        <v>0.32149273577212051</v>
      </c>
      <c r="AX2849">
        <f t="shared" si="991"/>
        <v>0.13492063492063494</v>
      </c>
    </row>
    <row r="2850" spans="2:50" ht="15">
      <c r="B2850" s="52">
        <v>5</v>
      </c>
      <c r="C2850" s="52">
        <v>3.21</v>
      </c>
      <c r="D2850" s="52">
        <v>1</v>
      </c>
      <c r="E2850" s="52">
        <v>2.2000000000000002</v>
      </c>
      <c r="F2850" s="52">
        <v>7</v>
      </c>
      <c r="G2850" s="53">
        <v>2.52</v>
      </c>
      <c r="H2850" s="53">
        <v>2.56</v>
      </c>
      <c r="I2850" s="52">
        <v>2</v>
      </c>
      <c r="J2850" s="53">
        <v>2.61</v>
      </c>
      <c r="K2850" s="53">
        <v>2.63</v>
      </c>
      <c r="L2850" s="52">
        <v>30</v>
      </c>
      <c r="M2850" s="52">
        <v>1</v>
      </c>
      <c r="N2850" s="52">
        <v>20</v>
      </c>
      <c r="O2850" s="52">
        <v>91</v>
      </c>
      <c r="P2850" s="54">
        <v>128.7613145</v>
      </c>
      <c r="Q2850" s="54">
        <v>43.737659000000001</v>
      </c>
      <c r="R2850" s="55">
        <v>0</v>
      </c>
      <c r="U2850">
        <f t="shared" si="970"/>
        <v>0.83333333333333337</v>
      </c>
      <c r="V2850">
        <f t="shared" si="971"/>
        <v>0.9756838905775076</v>
      </c>
      <c r="W2850">
        <f t="shared" si="972"/>
        <v>0.25</v>
      </c>
      <c r="X2850">
        <f t="shared" si="973"/>
        <v>0.75085324232081918</v>
      </c>
      <c r="Y2850">
        <f t="shared" si="974"/>
        <v>1</v>
      </c>
      <c r="Z2850">
        <f t="shared" si="975"/>
        <v>0.76595744680851063</v>
      </c>
      <c r="AA2850">
        <f t="shared" si="976"/>
        <v>0.77811550151975684</v>
      </c>
      <c r="AB2850">
        <f t="shared" si="977"/>
        <v>0.5</v>
      </c>
      <c r="AC2850">
        <f t="shared" si="978"/>
        <v>0.82594936708860756</v>
      </c>
      <c r="AD2850">
        <f t="shared" si="979"/>
        <v>0.83227848101265811</v>
      </c>
      <c r="AE2850">
        <f t="shared" si="980"/>
        <v>0.25</v>
      </c>
      <c r="AF2850">
        <f t="shared" si="981"/>
        <v>0.16666666666666666</v>
      </c>
      <c r="AG2850">
        <f t="shared" si="982"/>
        <v>0.33333333333333331</v>
      </c>
      <c r="AH2850">
        <f t="shared" si="983"/>
        <v>1.1872146118721462E-2</v>
      </c>
      <c r="AI2850">
        <f t="shared" si="984"/>
        <v>0.75975232198142417</v>
      </c>
      <c r="AJ2850">
        <f t="shared" si="985"/>
        <v>0.55472636815920395</v>
      </c>
      <c r="AK2850">
        <f t="shared" si="986"/>
        <v>0</v>
      </c>
      <c r="AM2850">
        <v>170</v>
      </c>
      <c r="AN2850">
        <v>566.66666666666674</v>
      </c>
      <c r="AO2850">
        <v>914.38</v>
      </c>
      <c r="AP2850">
        <v>652.04531105446972</v>
      </c>
      <c r="AQ2850">
        <v>56.666666666666679</v>
      </c>
      <c r="AT2850">
        <f t="shared" si="987"/>
        <v>0.5140845070422535</v>
      </c>
      <c r="AU2850">
        <f t="shared" si="988"/>
        <v>0.33216168717047462</v>
      </c>
      <c r="AV2850">
        <f t="shared" si="989"/>
        <v>0.64589455244122962</v>
      </c>
      <c r="AW2850">
        <f t="shared" si="990"/>
        <v>0.32149273577212051</v>
      </c>
      <c r="AX2850">
        <f t="shared" si="991"/>
        <v>0.13492063492063494</v>
      </c>
    </row>
    <row r="2851" spans="2:50" ht="15">
      <c r="B2851" s="52">
        <v>5</v>
      </c>
      <c r="C2851" s="52">
        <v>3.21</v>
      </c>
      <c r="D2851" s="52">
        <v>1</v>
      </c>
      <c r="E2851" s="52">
        <v>2.2000000000000002</v>
      </c>
      <c r="F2851" s="52">
        <v>7</v>
      </c>
      <c r="G2851" s="53">
        <v>2.52</v>
      </c>
      <c r="H2851" s="53">
        <v>2.56</v>
      </c>
      <c r="I2851" s="52">
        <v>2</v>
      </c>
      <c r="J2851" s="53">
        <v>2.61</v>
      </c>
      <c r="K2851" s="53">
        <v>2.63</v>
      </c>
      <c r="L2851" s="52">
        <v>30</v>
      </c>
      <c r="M2851" s="52">
        <v>1</v>
      </c>
      <c r="N2851" s="52">
        <v>20</v>
      </c>
      <c r="O2851" s="52">
        <v>28</v>
      </c>
      <c r="P2851" s="54">
        <v>112.384209</v>
      </c>
      <c r="Q2851" s="54">
        <v>37.559469500000006</v>
      </c>
      <c r="R2851" s="55">
        <v>0</v>
      </c>
      <c r="U2851">
        <f t="shared" si="970"/>
        <v>0.83333333333333337</v>
      </c>
      <c r="V2851">
        <f t="shared" si="971"/>
        <v>0.9756838905775076</v>
      </c>
      <c r="W2851">
        <f t="shared" si="972"/>
        <v>0.25</v>
      </c>
      <c r="X2851">
        <f t="shared" si="973"/>
        <v>0.75085324232081918</v>
      </c>
      <c r="Y2851">
        <f t="shared" si="974"/>
        <v>1</v>
      </c>
      <c r="Z2851">
        <f t="shared" si="975"/>
        <v>0.76595744680851063</v>
      </c>
      <c r="AA2851">
        <f t="shared" si="976"/>
        <v>0.77811550151975684</v>
      </c>
      <c r="AB2851">
        <f t="shared" si="977"/>
        <v>0.5</v>
      </c>
      <c r="AC2851">
        <f t="shared" si="978"/>
        <v>0.82594936708860756</v>
      </c>
      <c r="AD2851">
        <f t="shared" si="979"/>
        <v>0.83227848101265811</v>
      </c>
      <c r="AE2851">
        <f t="shared" si="980"/>
        <v>0.25</v>
      </c>
      <c r="AF2851">
        <f t="shared" si="981"/>
        <v>0.16666666666666666</v>
      </c>
      <c r="AG2851">
        <f t="shared" si="982"/>
        <v>0.33333333333333331</v>
      </c>
      <c r="AH2851">
        <f t="shared" si="983"/>
        <v>3.6529680365296802E-3</v>
      </c>
      <c r="AI2851">
        <f t="shared" si="984"/>
        <v>0.65634674922600622</v>
      </c>
      <c r="AJ2851">
        <f t="shared" si="985"/>
        <v>0.47636815920398018</v>
      </c>
      <c r="AK2851">
        <f t="shared" si="986"/>
        <v>0</v>
      </c>
      <c r="AM2851">
        <v>170</v>
      </c>
      <c r="AN2851">
        <v>566.66666666666674</v>
      </c>
      <c r="AO2851">
        <v>909.14</v>
      </c>
      <c r="AP2851">
        <v>621.87318984234844</v>
      </c>
      <c r="AQ2851">
        <v>85.000000000000014</v>
      </c>
      <c r="AT2851">
        <f t="shared" si="987"/>
        <v>0.5140845070422535</v>
      </c>
      <c r="AU2851">
        <f t="shared" si="988"/>
        <v>0.33216168717047462</v>
      </c>
      <c r="AV2851">
        <f t="shared" si="989"/>
        <v>0.64219315099457497</v>
      </c>
      <c r="AW2851">
        <f t="shared" si="990"/>
        <v>0.30661628834111893</v>
      </c>
      <c r="AX2851">
        <f t="shared" si="991"/>
        <v>0.20238095238095241</v>
      </c>
    </row>
    <row r="2852" spans="2:50" ht="15">
      <c r="B2852" s="52">
        <v>5</v>
      </c>
      <c r="C2852" s="52">
        <v>3.21</v>
      </c>
      <c r="D2852" s="52">
        <v>1</v>
      </c>
      <c r="E2852" s="52">
        <v>2.2000000000000002</v>
      </c>
      <c r="F2852" s="52">
        <v>7</v>
      </c>
      <c r="G2852" s="53">
        <v>2.52</v>
      </c>
      <c r="H2852" s="53">
        <v>2.56</v>
      </c>
      <c r="I2852" s="52">
        <v>2</v>
      </c>
      <c r="J2852" s="53">
        <v>2.61</v>
      </c>
      <c r="K2852" s="53">
        <v>2.63</v>
      </c>
      <c r="L2852" s="52">
        <v>30</v>
      </c>
      <c r="M2852" s="52">
        <v>1</v>
      </c>
      <c r="N2852" s="52">
        <v>20</v>
      </c>
      <c r="O2852" s="52">
        <v>91</v>
      </c>
      <c r="P2852" s="54">
        <v>124.4463885</v>
      </c>
      <c r="Q2852" s="54">
        <v>43.639592499999999</v>
      </c>
      <c r="R2852" s="55">
        <v>0</v>
      </c>
      <c r="U2852">
        <f t="shared" si="970"/>
        <v>0.83333333333333337</v>
      </c>
      <c r="V2852">
        <f t="shared" si="971"/>
        <v>0.9756838905775076</v>
      </c>
      <c r="W2852">
        <f t="shared" si="972"/>
        <v>0.25</v>
      </c>
      <c r="X2852">
        <f t="shared" si="973"/>
        <v>0.75085324232081918</v>
      </c>
      <c r="Y2852">
        <f t="shared" si="974"/>
        <v>1</v>
      </c>
      <c r="Z2852">
        <f t="shared" si="975"/>
        <v>0.76595744680851063</v>
      </c>
      <c r="AA2852">
        <f t="shared" si="976"/>
        <v>0.77811550151975684</v>
      </c>
      <c r="AB2852">
        <f t="shared" si="977"/>
        <v>0.5</v>
      </c>
      <c r="AC2852">
        <f t="shared" si="978"/>
        <v>0.82594936708860756</v>
      </c>
      <c r="AD2852">
        <f t="shared" si="979"/>
        <v>0.83227848101265811</v>
      </c>
      <c r="AE2852">
        <f t="shared" si="980"/>
        <v>0.25</v>
      </c>
      <c r="AF2852">
        <f t="shared" si="981"/>
        <v>0.16666666666666666</v>
      </c>
      <c r="AG2852">
        <f t="shared" si="982"/>
        <v>0.33333333333333331</v>
      </c>
      <c r="AH2852">
        <f t="shared" si="983"/>
        <v>1.1872146118721462E-2</v>
      </c>
      <c r="AI2852">
        <f t="shared" si="984"/>
        <v>0.73250773993808049</v>
      </c>
      <c r="AJ2852">
        <f t="shared" si="985"/>
        <v>0.55348258706467657</v>
      </c>
      <c r="AK2852">
        <f t="shared" si="986"/>
        <v>0</v>
      </c>
      <c r="AM2852">
        <v>170</v>
      </c>
      <c r="AN2852">
        <v>566.66666666666674</v>
      </c>
      <c r="AO2852">
        <v>909.14</v>
      </c>
      <c r="AP2852">
        <v>621.87318984234844</v>
      </c>
      <c r="AQ2852">
        <v>85.000000000000014</v>
      </c>
      <c r="AT2852">
        <f t="shared" si="987"/>
        <v>0.5140845070422535</v>
      </c>
      <c r="AU2852">
        <f t="shared" si="988"/>
        <v>0.33216168717047462</v>
      </c>
      <c r="AV2852">
        <f t="shared" si="989"/>
        <v>0.64219315099457497</v>
      </c>
      <c r="AW2852">
        <f t="shared" si="990"/>
        <v>0.30661628834111893</v>
      </c>
      <c r="AX2852">
        <f t="shared" si="991"/>
        <v>0.20238095238095241</v>
      </c>
    </row>
    <row r="2853" spans="2:50" ht="15">
      <c r="B2853" s="52">
        <v>5</v>
      </c>
      <c r="C2853" s="52">
        <v>3.21</v>
      </c>
      <c r="D2853" s="56">
        <v>0</v>
      </c>
      <c r="E2853" s="52">
        <v>1</v>
      </c>
      <c r="F2853" s="52">
        <v>7</v>
      </c>
      <c r="G2853" s="53">
        <v>2.52</v>
      </c>
      <c r="H2853" s="53">
        <v>2.56</v>
      </c>
      <c r="I2853" s="52">
        <v>2</v>
      </c>
      <c r="J2853" s="53">
        <v>2.61</v>
      </c>
      <c r="K2853" s="53">
        <v>2.63</v>
      </c>
      <c r="L2853" s="52">
        <v>35</v>
      </c>
      <c r="M2853" s="52">
        <v>1</v>
      </c>
      <c r="N2853" s="52">
        <v>20</v>
      </c>
      <c r="O2853" s="52">
        <v>28</v>
      </c>
      <c r="P2853" s="54">
        <v>78.7473995</v>
      </c>
      <c r="Q2853" s="54">
        <v>36.7749375</v>
      </c>
      <c r="R2853" s="55">
        <v>0</v>
      </c>
      <c r="U2853">
        <f t="shared" si="970"/>
        <v>0.83333333333333337</v>
      </c>
      <c r="V2853">
        <f t="shared" si="971"/>
        <v>0.9756838905775076</v>
      </c>
      <c r="W2853">
        <f t="shared" si="972"/>
        <v>0</v>
      </c>
      <c r="X2853">
        <f t="shared" si="973"/>
        <v>0.34129692832764502</v>
      </c>
      <c r="Y2853">
        <f t="shared" si="974"/>
        <v>1</v>
      </c>
      <c r="Z2853">
        <f t="shared" si="975"/>
        <v>0.76595744680851063</v>
      </c>
      <c r="AA2853">
        <f t="shared" si="976"/>
        <v>0.77811550151975684</v>
      </c>
      <c r="AB2853">
        <f t="shared" si="977"/>
        <v>0.5</v>
      </c>
      <c r="AC2853">
        <f t="shared" si="978"/>
        <v>0.82594936708860756</v>
      </c>
      <c r="AD2853">
        <f t="shared" si="979"/>
        <v>0.83227848101265811</v>
      </c>
      <c r="AE2853">
        <f t="shared" si="980"/>
        <v>0.33333333333333331</v>
      </c>
      <c r="AF2853">
        <f t="shared" si="981"/>
        <v>0.16666666666666666</v>
      </c>
      <c r="AG2853">
        <f t="shared" si="982"/>
        <v>0.33333333333333331</v>
      </c>
      <c r="AH2853">
        <f t="shared" si="983"/>
        <v>3.6529680365296802E-3</v>
      </c>
      <c r="AI2853">
        <f t="shared" si="984"/>
        <v>0.44396284829721366</v>
      </c>
      <c r="AJ2853">
        <f t="shared" si="985"/>
        <v>0.46641791044776121</v>
      </c>
      <c r="AK2853">
        <f t="shared" si="986"/>
        <v>0</v>
      </c>
      <c r="AM2853">
        <v>170</v>
      </c>
      <c r="AN2853">
        <v>485.71428571428572</v>
      </c>
      <c r="AO2853">
        <v>898.66000000000008</v>
      </c>
      <c r="AP2853">
        <v>786.60533155318194</v>
      </c>
      <c r="AQ2853">
        <v>0</v>
      </c>
      <c r="AT2853">
        <f t="shared" si="987"/>
        <v>0.5140845070422535</v>
      </c>
      <c r="AU2853">
        <f t="shared" si="988"/>
        <v>0.24679889530504645</v>
      </c>
      <c r="AV2853">
        <f t="shared" si="989"/>
        <v>0.63479034810126589</v>
      </c>
      <c r="AW2853">
        <f t="shared" si="990"/>
        <v>0.38783792433842523</v>
      </c>
      <c r="AX2853">
        <f t="shared" si="991"/>
        <v>0</v>
      </c>
    </row>
    <row r="2854" spans="2:50" ht="15">
      <c r="B2854" s="52">
        <v>5</v>
      </c>
      <c r="C2854" s="52">
        <v>3.21</v>
      </c>
      <c r="D2854" s="56">
        <v>0</v>
      </c>
      <c r="E2854" s="52">
        <v>1</v>
      </c>
      <c r="F2854" s="52">
        <v>7</v>
      </c>
      <c r="G2854" s="53">
        <v>2.52</v>
      </c>
      <c r="H2854" s="53">
        <v>2.56</v>
      </c>
      <c r="I2854" s="52">
        <v>2</v>
      </c>
      <c r="J2854" s="53">
        <v>2.61</v>
      </c>
      <c r="K2854" s="53">
        <v>2.63</v>
      </c>
      <c r="L2854" s="52">
        <v>35</v>
      </c>
      <c r="M2854" s="52">
        <v>1</v>
      </c>
      <c r="N2854" s="52">
        <v>20</v>
      </c>
      <c r="O2854" s="52">
        <v>91</v>
      </c>
      <c r="P2854" s="54">
        <v>93.751574000000005</v>
      </c>
      <c r="Q2854" s="54">
        <v>40.599530999999999</v>
      </c>
      <c r="R2854" s="55">
        <v>0</v>
      </c>
      <c r="U2854">
        <f t="shared" si="970"/>
        <v>0.83333333333333337</v>
      </c>
      <c r="V2854">
        <f t="shared" si="971"/>
        <v>0.9756838905775076</v>
      </c>
      <c r="W2854">
        <f t="shared" si="972"/>
        <v>0</v>
      </c>
      <c r="X2854">
        <f t="shared" si="973"/>
        <v>0.34129692832764502</v>
      </c>
      <c r="Y2854">
        <f t="shared" si="974"/>
        <v>1</v>
      </c>
      <c r="Z2854">
        <f t="shared" si="975"/>
        <v>0.76595744680851063</v>
      </c>
      <c r="AA2854">
        <f t="shared" si="976"/>
        <v>0.77811550151975684</v>
      </c>
      <c r="AB2854">
        <f t="shared" si="977"/>
        <v>0.5</v>
      </c>
      <c r="AC2854">
        <f t="shared" si="978"/>
        <v>0.82594936708860756</v>
      </c>
      <c r="AD2854">
        <f t="shared" si="979"/>
        <v>0.83227848101265811</v>
      </c>
      <c r="AE2854">
        <f t="shared" si="980"/>
        <v>0.33333333333333331</v>
      </c>
      <c r="AF2854">
        <f t="shared" si="981"/>
        <v>0.16666666666666666</v>
      </c>
      <c r="AG2854">
        <f t="shared" si="982"/>
        <v>0.33333333333333331</v>
      </c>
      <c r="AH2854">
        <f t="shared" si="983"/>
        <v>1.1872146118721462E-2</v>
      </c>
      <c r="AI2854">
        <f t="shared" si="984"/>
        <v>0.53869969040247678</v>
      </c>
      <c r="AJ2854">
        <f t="shared" si="985"/>
        <v>0.51492537313432829</v>
      </c>
      <c r="AK2854">
        <f t="shared" si="986"/>
        <v>0</v>
      </c>
      <c r="AM2854">
        <v>170</v>
      </c>
      <c r="AN2854">
        <v>485.71428571428572</v>
      </c>
      <c r="AO2854">
        <v>898.66000000000008</v>
      </c>
      <c r="AP2854">
        <v>786.60533155318194</v>
      </c>
      <c r="AQ2854">
        <v>0</v>
      </c>
      <c r="AT2854">
        <f t="shared" si="987"/>
        <v>0.5140845070422535</v>
      </c>
      <c r="AU2854">
        <f t="shared" si="988"/>
        <v>0.24679889530504645</v>
      </c>
      <c r="AV2854">
        <f t="shared" si="989"/>
        <v>0.63479034810126589</v>
      </c>
      <c r="AW2854">
        <f t="shared" si="990"/>
        <v>0.38783792433842523</v>
      </c>
      <c r="AX2854">
        <f t="shared" si="991"/>
        <v>0</v>
      </c>
    </row>
    <row r="2855" spans="2:50" ht="15">
      <c r="B2855" s="52">
        <v>5</v>
      </c>
      <c r="C2855" s="52">
        <v>3.21</v>
      </c>
      <c r="D2855" s="52">
        <v>1</v>
      </c>
      <c r="E2855" s="52">
        <v>2.2000000000000002</v>
      </c>
      <c r="F2855" s="52">
        <v>7</v>
      </c>
      <c r="G2855" s="53">
        <v>2.52</v>
      </c>
      <c r="H2855" s="53">
        <v>2.56</v>
      </c>
      <c r="I2855" s="52">
        <v>2</v>
      </c>
      <c r="J2855" s="53">
        <v>2.61</v>
      </c>
      <c r="K2855" s="53">
        <v>2.63</v>
      </c>
      <c r="L2855" s="52">
        <v>35</v>
      </c>
      <c r="M2855" s="52">
        <v>1</v>
      </c>
      <c r="N2855" s="52">
        <v>20</v>
      </c>
      <c r="O2855" s="52">
        <v>28</v>
      </c>
      <c r="P2855" s="54">
        <v>94.536106000000004</v>
      </c>
      <c r="Q2855" s="54">
        <v>38.540134500000001</v>
      </c>
      <c r="R2855" s="55">
        <v>0</v>
      </c>
      <c r="U2855">
        <f t="shared" si="970"/>
        <v>0.83333333333333337</v>
      </c>
      <c r="V2855">
        <f t="shared" si="971"/>
        <v>0.9756838905775076</v>
      </c>
      <c r="W2855">
        <f t="shared" si="972"/>
        <v>0.25</v>
      </c>
      <c r="X2855">
        <f t="shared" si="973"/>
        <v>0.75085324232081918</v>
      </c>
      <c r="Y2855">
        <f t="shared" si="974"/>
        <v>1</v>
      </c>
      <c r="Z2855">
        <f t="shared" si="975"/>
        <v>0.76595744680851063</v>
      </c>
      <c r="AA2855">
        <f t="shared" si="976"/>
        <v>0.77811550151975684</v>
      </c>
      <c r="AB2855">
        <f t="shared" si="977"/>
        <v>0.5</v>
      </c>
      <c r="AC2855">
        <f t="shared" si="978"/>
        <v>0.82594936708860756</v>
      </c>
      <c r="AD2855">
        <f t="shared" si="979"/>
        <v>0.83227848101265811</v>
      </c>
      <c r="AE2855">
        <f t="shared" si="980"/>
        <v>0.33333333333333331</v>
      </c>
      <c r="AF2855">
        <f t="shared" si="981"/>
        <v>0.16666666666666666</v>
      </c>
      <c r="AG2855">
        <f t="shared" si="982"/>
        <v>0.33333333333333331</v>
      </c>
      <c r="AH2855">
        <f t="shared" si="983"/>
        <v>3.6529680365296802E-3</v>
      </c>
      <c r="AI2855">
        <f t="shared" si="984"/>
        <v>0.54365325077399385</v>
      </c>
      <c r="AJ2855">
        <f t="shared" si="985"/>
        <v>0.48880597014925375</v>
      </c>
      <c r="AK2855">
        <f t="shared" si="986"/>
        <v>0</v>
      </c>
      <c r="AM2855">
        <v>170</v>
      </c>
      <c r="AN2855">
        <v>485.71428571428572</v>
      </c>
      <c r="AO2855">
        <v>890.80000000000007</v>
      </c>
      <c r="AP2855">
        <v>743.22740947525995</v>
      </c>
      <c r="AQ2855">
        <v>48.571428571428577</v>
      </c>
      <c r="AT2855">
        <f t="shared" si="987"/>
        <v>0.5140845070422535</v>
      </c>
      <c r="AU2855">
        <f t="shared" si="988"/>
        <v>0.24679889530504645</v>
      </c>
      <c r="AV2855">
        <f t="shared" si="989"/>
        <v>0.62923824593128397</v>
      </c>
      <c r="AW2855">
        <f t="shared" si="990"/>
        <v>0.36645032043343218</v>
      </c>
      <c r="AX2855">
        <f t="shared" si="991"/>
        <v>0.11564625850340138</v>
      </c>
    </row>
    <row r="2856" spans="2:50" ht="15">
      <c r="B2856" s="52">
        <v>5</v>
      </c>
      <c r="C2856" s="52">
        <v>3.21</v>
      </c>
      <c r="D2856" s="52">
        <v>1</v>
      </c>
      <c r="E2856" s="52">
        <v>2.2000000000000002</v>
      </c>
      <c r="F2856" s="52">
        <v>7</v>
      </c>
      <c r="G2856" s="53">
        <v>2.52</v>
      </c>
      <c r="H2856" s="53">
        <v>2.56</v>
      </c>
      <c r="I2856" s="52">
        <v>2</v>
      </c>
      <c r="J2856" s="53">
        <v>2.61</v>
      </c>
      <c r="K2856" s="53">
        <v>2.63</v>
      </c>
      <c r="L2856" s="52">
        <v>35</v>
      </c>
      <c r="M2856" s="52">
        <v>1</v>
      </c>
      <c r="N2856" s="52">
        <v>20</v>
      </c>
      <c r="O2856" s="52">
        <v>91</v>
      </c>
      <c r="P2856" s="54">
        <v>103.8524235</v>
      </c>
      <c r="Q2856" s="54">
        <v>40.305331500000001</v>
      </c>
      <c r="R2856" s="55">
        <v>0</v>
      </c>
      <c r="U2856">
        <f t="shared" si="970"/>
        <v>0.83333333333333337</v>
      </c>
      <c r="V2856">
        <f t="shared" si="971"/>
        <v>0.9756838905775076</v>
      </c>
      <c r="W2856">
        <f t="shared" si="972"/>
        <v>0.25</v>
      </c>
      <c r="X2856">
        <f t="shared" si="973"/>
        <v>0.75085324232081918</v>
      </c>
      <c r="Y2856">
        <f t="shared" si="974"/>
        <v>1</v>
      </c>
      <c r="Z2856">
        <f t="shared" si="975"/>
        <v>0.76595744680851063</v>
      </c>
      <c r="AA2856">
        <f t="shared" si="976"/>
        <v>0.77811550151975684</v>
      </c>
      <c r="AB2856">
        <f t="shared" si="977"/>
        <v>0.5</v>
      </c>
      <c r="AC2856">
        <f t="shared" si="978"/>
        <v>0.82594936708860756</v>
      </c>
      <c r="AD2856">
        <f t="shared" si="979"/>
        <v>0.83227848101265811</v>
      </c>
      <c r="AE2856">
        <f t="shared" si="980"/>
        <v>0.33333333333333331</v>
      </c>
      <c r="AF2856">
        <f t="shared" si="981"/>
        <v>0.16666666666666666</v>
      </c>
      <c r="AG2856">
        <f t="shared" si="982"/>
        <v>0.33333333333333331</v>
      </c>
      <c r="AH2856">
        <f t="shared" si="983"/>
        <v>1.1872146118721462E-2</v>
      </c>
      <c r="AI2856">
        <f t="shared" si="984"/>
        <v>0.60247678018575856</v>
      </c>
      <c r="AJ2856">
        <f t="shared" si="985"/>
        <v>0.51119402985074625</v>
      </c>
      <c r="AK2856">
        <f t="shared" si="986"/>
        <v>0</v>
      </c>
      <c r="AM2856">
        <v>170</v>
      </c>
      <c r="AN2856">
        <v>485.71428571428572</v>
      </c>
      <c r="AO2856">
        <v>890.80000000000007</v>
      </c>
      <c r="AP2856">
        <v>743.22740947525995</v>
      </c>
      <c r="AQ2856">
        <v>48.571428571428577</v>
      </c>
      <c r="AT2856">
        <f t="shared" si="987"/>
        <v>0.5140845070422535</v>
      </c>
      <c r="AU2856">
        <f t="shared" si="988"/>
        <v>0.24679889530504645</v>
      </c>
      <c r="AV2856">
        <f t="shared" si="989"/>
        <v>0.62923824593128397</v>
      </c>
      <c r="AW2856">
        <f t="shared" si="990"/>
        <v>0.36645032043343218</v>
      </c>
      <c r="AX2856">
        <f t="shared" si="991"/>
        <v>0.11564625850340138</v>
      </c>
    </row>
    <row r="2857" spans="2:50" ht="15">
      <c r="B2857" s="52">
        <v>6</v>
      </c>
      <c r="C2857" s="52">
        <v>3.29</v>
      </c>
      <c r="D2857" s="56">
        <v>0</v>
      </c>
      <c r="E2857" s="52">
        <v>1</v>
      </c>
      <c r="F2857" s="52">
        <v>7</v>
      </c>
      <c r="G2857" s="53">
        <v>2.52</v>
      </c>
      <c r="H2857" s="53">
        <v>2.56</v>
      </c>
      <c r="I2857" s="52">
        <v>2</v>
      </c>
      <c r="J2857" s="53">
        <v>2.61</v>
      </c>
      <c r="K2857" s="53">
        <v>2.63</v>
      </c>
      <c r="L2857" s="52">
        <v>22</v>
      </c>
      <c r="M2857" s="52">
        <v>1</v>
      </c>
      <c r="N2857" s="52">
        <v>20</v>
      </c>
      <c r="O2857" s="52">
        <v>28</v>
      </c>
      <c r="P2857" s="54">
        <v>92.868975500000005</v>
      </c>
      <c r="Q2857" s="54">
        <v>43.443459499999996</v>
      </c>
      <c r="R2857" s="55">
        <v>0</v>
      </c>
      <c r="U2857">
        <f t="shared" si="970"/>
        <v>1</v>
      </c>
      <c r="V2857">
        <f t="shared" si="971"/>
        <v>1</v>
      </c>
      <c r="W2857">
        <f t="shared" si="972"/>
        <v>0</v>
      </c>
      <c r="X2857">
        <f t="shared" si="973"/>
        <v>0.34129692832764502</v>
      </c>
      <c r="Y2857">
        <f t="shared" si="974"/>
        <v>1</v>
      </c>
      <c r="Z2857">
        <f t="shared" si="975"/>
        <v>0.76595744680851063</v>
      </c>
      <c r="AA2857">
        <f t="shared" si="976"/>
        <v>0.77811550151975684</v>
      </c>
      <c r="AB2857">
        <f t="shared" si="977"/>
        <v>0.5</v>
      </c>
      <c r="AC2857">
        <f t="shared" si="978"/>
        <v>0.82594936708860756</v>
      </c>
      <c r="AD2857">
        <f t="shared" si="979"/>
        <v>0.83227848101265811</v>
      </c>
      <c r="AE2857">
        <f t="shared" si="980"/>
        <v>0.11666666666666667</v>
      </c>
      <c r="AF2857">
        <f t="shared" si="981"/>
        <v>0.16666666666666666</v>
      </c>
      <c r="AG2857">
        <f t="shared" si="982"/>
        <v>0.33333333333333331</v>
      </c>
      <c r="AH2857">
        <f t="shared" si="983"/>
        <v>3.6529680365296802E-3</v>
      </c>
      <c r="AI2857">
        <f t="shared" si="984"/>
        <v>0.53312693498452013</v>
      </c>
      <c r="AJ2857">
        <f t="shared" si="985"/>
        <v>0.5509950248756218</v>
      </c>
      <c r="AK2857">
        <f t="shared" si="986"/>
        <v>0</v>
      </c>
      <c r="AM2857">
        <v>170</v>
      </c>
      <c r="AN2857">
        <v>772.72727272727275</v>
      </c>
      <c r="AO2857">
        <v>890.80000000000007</v>
      </c>
      <c r="AP2857">
        <v>604.84636087316903</v>
      </c>
      <c r="AQ2857">
        <v>0</v>
      </c>
      <c r="AT2857">
        <f t="shared" si="987"/>
        <v>0.5140845070422535</v>
      </c>
      <c r="AU2857">
        <f t="shared" si="988"/>
        <v>0.54944879373701871</v>
      </c>
      <c r="AV2857">
        <f t="shared" si="989"/>
        <v>0.62923824593128397</v>
      </c>
      <c r="AW2857">
        <f t="shared" si="990"/>
        <v>0.29822116344102101</v>
      </c>
      <c r="AX2857">
        <f t="shared" si="991"/>
        <v>0</v>
      </c>
    </row>
    <row r="2858" spans="2:50" ht="15">
      <c r="B2858" s="52">
        <v>6</v>
      </c>
      <c r="C2858" s="52">
        <v>3.29</v>
      </c>
      <c r="D2858" s="56">
        <v>0</v>
      </c>
      <c r="E2858" s="52">
        <v>1</v>
      </c>
      <c r="F2858" s="52">
        <v>7</v>
      </c>
      <c r="G2858" s="53">
        <v>2.52</v>
      </c>
      <c r="H2858" s="53">
        <v>2.56</v>
      </c>
      <c r="I2858" s="52">
        <v>2</v>
      </c>
      <c r="J2858" s="53">
        <v>2.61</v>
      </c>
      <c r="K2858" s="53">
        <v>2.63</v>
      </c>
      <c r="L2858" s="52">
        <v>22</v>
      </c>
      <c r="M2858" s="52">
        <v>1</v>
      </c>
      <c r="N2858" s="52">
        <v>20</v>
      </c>
      <c r="O2858" s="52">
        <v>91</v>
      </c>
      <c r="P2858" s="54">
        <v>111.30547749999999</v>
      </c>
      <c r="Q2858" s="54">
        <v>42.364727999999999</v>
      </c>
      <c r="R2858" s="55">
        <v>0</v>
      </c>
      <c r="U2858">
        <f t="shared" si="970"/>
        <v>1</v>
      </c>
      <c r="V2858">
        <f t="shared" si="971"/>
        <v>1</v>
      </c>
      <c r="W2858">
        <f t="shared" si="972"/>
        <v>0</v>
      </c>
      <c r="X2858">
        <f t="shared" si="973"/>
        <v>0.34129692832764502</v>
      </c>
      <c r="Y2858">
        <f t="shared" si="974"/>
        <v>1</v>
      </c>
      <c r="Z2858">
        <f t="shared" si="975"/>
        <v>0.76595744680851063</v>
      </c>
      <c r="AA2858">
        <f t="shared" si="976"/>
        <v>0.77811550151975684</v>
      </c>
      <c r="AB2858">
        <f t="shared" si="977"/>
        <v>0.5</v>
      </c>
      <c r="AC2858">
        <f t="shared" si="978"/>
        <v>0.82594936708860756</v>
      </c>
      <c r="AD2858">
        <f t="shared" si="979"/>
        <v>0.83227848101265811</v>
      </c>
      <c r="AE2858">
        <f t="shared" si="980"/>
        <v>0.11666666666666667</v>
      </c>
      <c r="AF2858">
        <f t="shared" si="981"/>
        <v>0.16666666666666666</v>
      </c>
      <c r="AG2858">
        <f t="shared" si="982"/>
        <v>0.33333333333333331</v>
      </c>
      <c r="AH2858">
        <f t="shared" si="983"/>
        <v>1.1872146118721462E-2</v>
      </c>
      <c r="AI2858">
        <f t="shared" si="984"/>
        <v>0.64953560371517027</v>
      </c>
      <c r="AJ2858">
        <f t="shared" si="985"/>
        <v>0.53731343283582089</v>
      </c>
      <c r="AK2858">
        <f t="shared" si="986"/>
        <v>0</v>
      </c>
      <c r="AM2858">
        <v>170</v>
      </c>
      <c r="AN2858">
        <v>772.72727272727275</v>
      </c>
      <c r="AO2858">
        <v>890.80000000000007</v>
      </c>
      <c r="AP2858">
        <v>604.84636087316903</v>
      </c>
      <c r="AQ2858">
        <v>0</v>
      </c>
      <c r="AT2858">
        <f t="shared" si="987"/>
        <v>0.5140845070422535</v>
      </c>
      <c r="AU2858">
        <f t="shared" si="988"/>
        <v>0.54944879373701871</v>
      </c>
      <c r="AV2858">
        <f t="shared" si="989"/>
        <v>0.62923824593128397</v>
      </c>
      <c r="AW2858">
        <f t="shared" si="990"/>
        <v>0.29822116344102101</v>
      </c>
      <c r="AX2858">
        <f t="shared" si="991"/>
        <v>0</v>
      </c>
    </row>
    <row r="2859" spans="2:50" ht="15">
      <c r="B2859" s="52">
        <v>6</v>
      </c>
      <c r="C2859" s="52">
        <v>3.29</v>
      </c>
      <c r="D2859" s="52">
        <v>1</v>
      </c>
      <c r="E2859" s="52">
        <v>2.2000000000000002</v>
      </c>
      <c r="F2859" s="52">
        <v>7</v>
      </c>
      <c r="G2859" s="53">
        <v>2.52</v>
      </c>
      <c r="H2859" s="53">
        <v>2.56</v>
      </c>
      <c r="I2859" s="52">
        <v>2</v>
      </c>
      <c r="J2859" s="53">
        <v>2.61</v>
      </c>
      <c r="K2859" s="53">
        <v>2.63</v>
      </c>
      <c r="L2859" s="52">
        <v>22</v>
      </c>
      <c r="M2859" s="52">
        <v>1</v>
      </c>
      <c r="N2859" s="52">
        <v>20</v>
      </c>
      <c r="O2859" s="52">
        <v>28</v>
      </c>
      <c r="P2859" s="54">
        <v>97.674233999999998</v>
      </c>
      <c r="Q2859" s="54">
        <v>38.147868500000001</v>
      </c>
      <c r="R2859" s="55">
        <v>0</v>
      </c>
      <c r="U2859">
        <f t="shared" si="970"/>
        <v>1</v>
      </c>
      <c r="V2859">
        <f t="shared" si="971"/>
        <v>1</v>
      </c>
      <c r="W2859">
        <f t="shared" si="972"/>
        <v>0.25</v>
      </c>
      <c r="X2859">
        <f t="shared" si="973"/>
        <v>0.75085324232081918</v>
      </c>
      <c r="Y2859">
        <f t="shared" si="974"/>
        <v>1</v>
      </c>
      <c r="Z2859">
        <f t="shared" si="975"/>
        <v>0.76595744680851063</v>
      </c>
      <c r="AA2859">
        <f t="shared" si="976"/>
        <v>0.77811550151975684</v>
      </c>
      <c r="AB2859">
        <f t="shared" si="977"/>
        <v>0.5</v>
      </c>
      <c r="AC2859">
        <f t="shared" si="978"/>
        <v>0.82594936708860756</v>
      </c>
      <c r="AD2859">
        <f t="shared" si="979"/>
        <v>0.83227848101265811</v>
      </c>
      <c r="AE2859">
        <f t="shared" si="980"/>
        <v>0.11666666666666667</v>
      </c>
      <c r="AF2859">
        <f t="shared" si="981"/>
        <v>0.16666666666666666</v>
      </c>
      <c r="AG2859">
        <f t="shared" si="982"/>
        <v>0.33333333333333331</v>
      </c>
      <c r="AH2859">
        <f t="shared" si="983"/>
        <v>3.6529680365296802E-3</v>
      </c>
      <c r="AI2859">
        <f t="shared" si="984"/>
        <v>0.56346749226006188</v>
      </c>
      <c r="AJ2859">
        <f t="shared" si="985"/>
        <v>0.48383084577114427</v>
      </c>
      <c r="AK2859">
        <f t="shared" si="986"/>
        <v>0</v>
      </c>
      <c r="AM2859">
        <v>170</v>
      </c>
      <c r="AN2859">
        <v>772.72727272727275</v>
      </c>
      <c r="AO2859">
        <v>875.08</v>
      </c>
      <c r="AP2859">
        <v>500.3914848401111</v>
      </c>
      <c r="AQ2859">
        <v>77.27272727272728</v>
      </c>
      <c r="AT2859">
        <f t="shared" si="987"/>
        <v>0.5140845070422535</v>
      </c>
      <c r="AU2859">
        <f t="shared" si="988"/>
        <v>0.54944879373701871</v>
      </c>
      <c r="AV2859">
        <f t="shared" si="989"/>
        <v>0.61813404159132013</v>
      </c>
      <c r="AW2859">
        <f t="shared" si="990"/>
        <v>0.24671939923647754</v>
      </c>
      <c r="AX2859">
        <f t="shared" si="991"/>
        <v>0.183982683982684</v>
      </c>
    </row>
    <row r="2860" spans="2:50" ht="15">
      <c r="B2860" s="52">
        <v>6</v>
      </c>
      <c r="C2860" s="52">
        <v>3.29</v>
      </c>
      <c r="D2860" s="52">
        <v>1</v>
      </c>
      <c r="E2860" s="52">
        <v>2.2000000000000002</v>
      </c>
      <c r="F2860" s="52">
        <v>7</v>
      </c>
      <c r="G2860" s="53">
        <v>2.52</v>
      </c>
      <c r="H2860" s="53">
        <v>2.56</v>
      </c>
      <c r="I2860" s="52">
        <v>2</v>
      </c>
      <c r="J2860" s="53">
        <v>2.61</v>
      </c>
      <c r="K2860" s="53">
        <v>2.63</v>
      </c>
      <c r="L2860" s="52">
        <v>22</v>
      </c>
      <c r="M2860" s="52">
        <v>1</v>
      </c>
      <c r="N2860" s="52">
        <v>20</v>
      </c>
      <c r="O2860" s="52">
        <v>91</v>
      </c>
      <c r="P2860" s="54">
        <v>103.8524235</v>
      </c>
      <c r="Q2860" s="54">
        <v>39.324666499999999</v>
      </c>
      <c r="R2860" s="55">
        <v>0</v>
      </c>
      <c r="U2860">
        <f t="shared" si="970"/>
        <v>1</v>
      </c>
      <c r="V2860">
        <f t="shared" si="971"/>
        <v>1</v>
      </c>
      <c r="W2860">
        <f t="shared" si="972"/>
        <v>0.25</v>
      </c>
      <c r="X2860">
        <f t="shared" si="973"/>
        <v>0.75085324232081918</v>
      </c>
      <c r="Y2860">
        <f t="shared" si="974"/>
        <v>1</v>
      </c>
      <c r="Z2860">
        <f t="shared" si="975"/>
        <v>0.76595744680851063</v>
      </c>
      <c r="AA2860">
        <f t="shared" si="976"/>
        <v>0.77811550151975684</v>
      </c>
      <c r="AB2860">
        <f t="shared" si="977"/>
        <v>0.5</v>
      </c>
      <c r="AC2860">
        <f t="shared" si="978"/>
        <v>0.82594936708860756</v>
      </c>
      <c r="AD2860">
        <f t="shared" si="979"/>
        <v>0.83227848101265811</v>
      </c>
      <c r="AE2860">
        <f t="shared" si="980"/>
        <v>0.11666666666666667</v>
      </c>
      <c r="AF2860">
        <f t="shared" si="981"/>
        <v>0.16666666666666666</v>
      </c>
      <c r="AG2860">
        <f t="shared" si="982"/>
        <v>0.33333333333333331</v>
      </c>
      <c r="AH2860">
        <f t="shared" si="983"/>
        <v>1.1872146118721462E-2</v>
      </c>
      <c r="AI2860">
        <f t="shared" si="984"/>
        <v>0.60247678018575856</v>
      </c>
      <c r="AJ2860">
        <f t="shared" si="985"/>
        <v>0.49875621890547261</v>
      </c>
      <c r="AK2860">
        <f t="shared" si="986"/>
        <v>0</v>
      </c>
      <c r="AM2860">
        <v>170</v>
      </c>
      <c r="AN2860">
        <v>772.72727272727275</v>
      </c>
      <c r="AO2860">
        <v>875.08</v>
      </c>
      <c r="AP2860">
        <v>500.3914848401111</v>
      </c>
      <c r="AQ2860">
        <v>77.27272727272728</v>
      </c>
      <c r="AT2860">
        <f t="shared" si="987"/>
        <v>0.5140845070422535</v>
      </c>
      <c r="AU2860">
        <f t="shared" si="988"/>
        <v>0.54944879373701871</v>
      </c>
      <c r="AV2860">
        <f t="shared" si="989"/>
        <v>0.61813404159132013</v>
      </c>
      <c r="AW2860">
        <f t="shared" si="990"/>
        <v>0.24671939923647754</v>
      </c>
      <c r="AX2860">
        <f t="shared" si="991"/>
        <v>0.183982683982684</v>
      </c>
    </row>
    <row r="2861" spans="2:50" ht="15">
      <c r="B2861" s="52">
        <v>6</v>
      </c>
      <c r="C2861" s="52">
        <v>3.29</v>
      </c>
      <c r="D2861" s="56">
        <v>0</v>
      </c>
      <c r="E2861" s="52">
        <v>1</v>
      </c>
      <c r="F2861" s="52">
        <v>7</v>
      </c>
      <c r="G2861" s="53">
        <v>2.52</v>
      </c>
      <c r="H2861" s="53">
        <v>2.56</v>
      </c>
      <c r="I2861" s="52">
        <v>2</v>
      </c>
      <c r="J2861" s="53">
        <v>2.61</v>
      </c>
      <c r="K2861" s="53">
        <v>2.63</v>
      </c>
      <c r="L2861" s="52">
        <v>25</v>
      </c>
      <c r="M2861" s="52">
        <v>1</v>
      </c>
      <c r="N2861" s="52">
        <v>20</v>
      </c>
      <c r="O2861" s="52">
        <v>28</v>
      </c>
      <c r="P2861" s="54">
        <v>93.4573745</v>
      </c>
      <c r="Q2861" s="54">
        <v>41.678262500000002</v>
      </c>
      <c r="R2861" s="55">
        <v>0</v>
      </c>
      <c r="U2861">
        <f t="shared" si="970"/>
        <v>1</v>
      </c>
      <c r="V2861">
        <f t="shared" si="971"/>
        <v>1</v>
      </c>
      <c r="W2861">
        <f t="shared" si="972"/>
        <v>0</v>
      </c>
      <c r="X2861">
        <f t="shared" si="973"/>
        <v>0.34129692832764502</v>
      </c>
      <c r="Y2861">
        <f t="shared" si="974"/>
        <v>1</v>
      </c>
      <c r="Z2861">
        <f t="shared" si="975"/>
        <v>0.76595744680851063</v>
      </c>
      <c r="AA2861">
        <f t="shared" si="976"/>
        <v>0.77811550151975684</v>
      </c>
      <c r="AB2861">
        <f t="shared" si="977"/>
        <v>0.5</v>
      </c>
      <c r="AC2861">
        <f t="shared" si="978"/>
        <v>0.82594936708860756</v>
      </c>
      <c r="AD2861">
        <f t="shared" si="979"/>
        <v>0.83227848101265811</v>
      </c>
      <c r="AE2861">
        <f t="shared" si="980"/>
        <v>0.16666666666666666</v>
      </c>
      <c r="AF2861">
        <f t="shared" si="981"/>
        <v>0.16666666666666666</v>
      </c>
      <c r="AG2861">
        <f t="shared" si="982"/>
        <v>0.33333333333333331</v>
      </c>
      <c r="AH2861">
        <f t="shared" si="983"/>
        <v>3.6529680365296802E-3</v>
      </c>
      <c r="AI2861">
        <f t="shared" si="984"/>
        <v>0.5368421052631579</v>
      </c>
      <c r="AJ2861">
        <f t="shared" si="985"/>
        <v>0.52860696517412942</v>
      </c>
      <c r="AK2861">
        <f t="shared" si="986"/>
        <v>0</v>
      </c>
      <c r="AM2861">
        <v>170</v>
      </c>
      <c r="AN2861">
        <v>680</v>
      </c>
      <c r="AO2861">
        <v>906.52</v>
      </c>
      <c r="AP2861">
        <v>686.59519756838893</v>
      </c>
      <c r="AQ2861">
        <v>0</v>
      </c>
      <c r="AT2861">
        <f t="shared" si="987"/>
        <v>0.5140845070422535</v>
      </c>
      <c r="AU2861">
        <f t="shared" si="988"/>
        <v>0.45166959578207383</v>
      </c>
      <c r="AV2861">
        <f t="shared" si="989"/>
        <v>0.6403424502712477</v>
      </c>
      <c r="AW2861">
        <f t="shared" si="990"/>
        <v>0.33852765243767152</v>
      </c>
      <c r="AX2861">
        <f t="shared" si="991"/>
        <v>0</v>
      </c>
    </row>
    <row r="2862" spans="2:50" ht="15">
      <c r="B2862" s="52">
        <v>6</v>
      </c>
      <c r="C2862" s="52">
        <v>3.29</v>
      </c>
      <c r="D2862" s="56">
        <v>0</v>
      </c>
      <c r="E2862" s="52">
        <v>1</v>
      </c>
      <c r="F2862" s="52">
        <v>7</v>
      </c>
      <c r="G2862" s="53">
        <v>2.52</v>
      </c>
      <c r="H2862" s="53">
        <v>2.56</v>
      </c>
      <c r="I2862" s="52">
        <v>2</v>
      </c>
      <c r="J2862" s="53">
        <v>2.61</v>
      </c>
      <c r="K2862" s="53">
        <v>2.63</v>
      </c>
      <c r="L2862" s="52">
        <v>25</v>
      </c>
      <c r="M2862" s="52">
        <v>1</v>
      </c>
      <c r="N2862" s="52">
        <v>20</v>
      </c>
      <c r="O2862" s="52">
        <v>91</v>
      </c>
      <c r="P2862" s="54">
        <v>98.752965500000002</v>
      </c>
      <c r="Q2862" s="54">
        <v>41.972462000000007</v>
      </c>
      <c r="R2862" s="55">
        <v>0</v>
      </c>
      <c r="U2862">
        <f t="shared" si="970"/>
        <v>1</v>
      </c>
      <c r="V2862">
        <f t="shared" si="971"/>
        <v>1</v>
      </c>
      <c r="W2862">
        <f t="shared" si="972"/>
        <v>0</v>
      </c>
      <c r="X2862">
        <f t="shared" si="973"/>
        <v>0.34129692832764502</v>
      </c>
      <c r="Y2862">
        <f t="shared" si="974"/>
        <v>1</v>
      </c>
      <c r="Z2862">
        <f t="shared" si="975"/>
        <v>0.76595744680851063</v>
      </c>
      <c r="AA2862">
        <f t="shared" si="976"/>
        <v>0.77811550151975684</v>
      </c>
      <c r="AB2862">
        <f t="shared" si="977"/>
        <v>0.5</v>
      </c>
      <c r="AC2862">
        <f t="shared" si="978"/>
        <v>0.82594936708860756</v>
      </c>
      <c r="AD2862">
        <f t="shared" si="979"/>
        <v>0.83227848101265811</v>
      </c>
      <c r="AE2862">
        <f t="shared" si="980"/>
        <v>0.16666666666666666</v>
      </c>
      <c r="AF2862">
        <f t="shared" si="981"/>
        <v>0.16666666666666666</v>
      </c>
      <c r="AG2862">
        <f t="shared" si="982"/>
        <v>0.33333333333333331</v>
      </c>
      <c r="AH2862">
        <f t="shared" si="983"/>
        <v>1.1872146118721462E-2</v>
      </c>
      <c r="AI2862">
        <f t="shared" si="984"/>
        <v>0.57027863777089782</v>
      </c>
      <c r="AJ2862">
        <f t="shared" si="985"/>
        <v>0.53233830845771157</v>
      </c>
      <c r="AK2862">
        <f t="shared" si="986"/>
        <v>0</v>
      </c>
      <c r="AM2862">
        <v>170</v>
      </c>
      <c r="AN2862">
        <v>680</v>
      </c>
      <c r="AO2862">
        <v>906.52</v>
      </c>
      <c r="AP2862">
        <v>686.59519756838893</v>
      </c>
      <c r="AQ2862">
        <v>0</v>
      </c>
      <c r="AT2862">
        <f t="shared" si="987"/>
        <v>0.5140845070422535</v>
      </c>
      <c r="AU2862">
        <f t="shared" si="988"/>
        <v>0.45166959578207383</v>
      </c>
      <c r="AV2862">
        <f t="shared" si="989"/>
        <v>0.6403424502712477</v>
      </c>
      <c r="AW2862">
        <f t="shared" si="990"/>
        <v>0.33852765243767152</v>
      </c>
      <c r="AX2862">
        <f t="shared" si="991"/>
        <v>0</v>
      </c>
    </row>
    <row r="2863" spans="2:50" ht="15">
      <c r="B2863" s="52">
        <v>6</v>
      </c>
      <c r="C2863" s="52">
        <v>3.29</v>
      </c>
      <c r="D2863" s="52">
        <v>1</v>
      </c>
      <c r="E2863" s="52">
        <v>2.2000000000000002</v>
      </c>
      <c r="F2863" s="52">
        <v>7</v>
      </c>
      <c r="G2863" s="53">
        <v>2.52</v>
      </c>
      <c r="H2863" s="53">
        <v>2.56</v>
      </c>
      <c r="I2863" s="52">
        <v>2</v>
      </c>
      <c r="J2863" s="53">
        <v>2.61</v>
      </c>
      <c r="K2863" s="53">
        <v>2.63</v>
      </c>
      <c r="L2863" s="52">
        <v>25</v>
      </c>
      <c r="M2863" s="52">
        <v>1</v>
      </c>
      <c r="N2863" s="52">
        <v>20</v>
      </c>
      <c r="O2863" s="52">
        <v>28</v>
      </c>
      <c r="P2863" s="54">
        <v>82.473926500000005</v>
      </c>
      <c r="Q2863" s="54">
        <v>41.580196000000001</v>
      </c>
      <c r="R2863" s="55">
        <v>0</v>
      </c>
      <c r="U2863">
        <f t="shared" si="970"/>
        <v>1</v>
      </c>
      <c r="V2863">
        <f t="shared" si="971"/>
        <v>1</v>
      </c>
      <c r="W2863">
        <f t="shared" si="972"/>
        <v>0.25</v>
      </c>
      <c r="X2863">
        <f t="shared" si="973"/>
        <v>0.75085324232081918</v>
      </c>
      <c r="Y2863">
        <f t="shared" si="974"/>
        <v>1</v>
      </c>
      <c r="Z2863">
        <f t="shared" si="975"/>
        <v>0.76595744680851063</v>
      </c>
      <c r="AA2863">
        <f t="shared" si="976"/>
        <v>0.77811550151975684</v>
      </c>
      <c r="AB2863">
        <f t="shared" si="977"/>
        <v>0.5</v>
      </c>
      <c r="AC2863">
        <f t="shared" si="978"/>
        <v>0.82594936708860756</v>
      </c>
      <c r="AD2863">
        <f t="shared" si="979"/>
        <v>0.83227848101265811</v>
      </c>
      <c r="AE2863">
        <f t="shared" si="980"/>
        <v>0.16666666666666666</v>
      </c>
      <c r="AF2863">
        <f t="shared" si="981"/>
        <v>0.16666666666666666</v>
      </c>
      <c r="AG2863">
        <f t="shared" si="982"/>
        <v>0.33333333333333331</v>
      </c>
      <c r="AH2863">
        <f t="shared" si="983"/>
        <v>3.6529680365296802E-3</v>
      </c>
      <c r="AI2863">
        <f t="shared" si="984"/>
        <v>0.46749226006191957</v>
      </c>
      <c r="AJ2863">
        <f t="shared" si="985"/>
        <v>0.52736318407960203</v>
      </c>
      <c r="AK2863">
        <f t="shared" si="986"/>
        <v>0</v>
      </c>
      <c r="AM2863">
        <v>170</v>
      </c>
      <c r="AN2863">
        <v>680</v>
      </c>
      <c r="AO2863">
        <v>901.28000000000009</v>
      </c>
      <c r="AP2863">
        <v>629.56065211384339</v>
      </c>
      <c r="AQ2863">
        <v>34</v>
      </c>
      <c r="AT2863">
        <f t="shared" si="987"/>
        <v>0.5140845070422535</v>
      </c>
      <c r="AU2863">
        <f t="shared" si="988"/>
        <v>0.45166959578207383</v>
      </c>
      <c r="AV2863">
        <f t="shared" si="989"/>
        <v>0.63664104882459316</v>
      </c>
      <c r="AW2863">
        <f t="shared" si="990"/>
        <v>0.31040661277855885</v>
      </c>
      <c r="AX2863">
        <f t="shared" si="991"/>
        <v>8.0952380952380956E-2</v>
      </c>
    </row>
    <row r="2864" spans="2:50" ht="15">
      <c r="B2864" s="52">
        <v>6</v>
      </c>
      <c r="C2864" s="52">
        <v>3.29</v>
      </c>
      <c r="D2864" s="52">
        <v>1</v>
      </c>
      <c r="E2864" s="52">
        <v>2.2000000000000002</v>
      </c>
      <c r="F2864" s="52">
        <v>7</v>
      </c>
      <c r="G2864" s="53">
        <v>2.52</v>
      </c>
      <c r="H2864" s="53">
        <v>2.56</v>
      </c>
      <c r="I2864" s="52">
        <v>2</v>
      </c>
      <c r="J2864" s="53">
        <v>2.61</v>
      </c>
      <c r="K2864" s="53">
        <v>2.63</v>
      </c>
      <c r="L2864" s="52">
        <v>25</v>
      </c>
      <c r="M2864" s="52">
        <v>1</v>
      </c>
      <c r="N2864" s="52">
        <v>20</v>
      </c>
      <c r="O2864" s="52">
        <v>91</v>
      </c>
      <c r="P2864" s="54">
        <v>91.790244000000001</v>
      </c>
      <c r="Q2864" s="54">
        <v>40.599530999999999</v>
      </c>
      <c r="R2864" s="55">
        <v>0</v>
      </c>
      <c r="U2864">
        <f t="shared" si="970"/>
        <v>1</v>
      </c>
      <c r="V2864">
        <f t="shared" si="971"/>
        <v>1</v>
      </c>
      <c r="W2864">
        <f t="shared" si="972"/>
        <v>0.25</v>
      </c>
      <c r="X2864">
        <f t="shared" si="973"/>
        <v>0.75085324232081918</v>
      </c>
      <c r="Y2864">
        <f t="shared" si="974"/>
        <v>1</v>
      </c>
      <c r="Z2864">
        <f t="shared" si="975"/>
        <v>0.76595744680851063</v>
      </c>
      <c r="AA2864">
        <f t="shared" si="976"/>
        <v>0.77811550151975684</v>
      </c>
      <c r="AB2864">
        <f t="shared" si="977"/>
        <v>0.5</v>
      </c>
      <c r="AC2864">
        <f t="shared" si="978"/>
        <v>0.82594936708860756</v>
      </c>
      <c r="AD2864">
        <f t="shared" si="979"/>
        <v>0.83227848101265811</v>
      </c>
      <c r="AE2864">
        <f t="shared" si="980"/>
        <v>0.16666666666666666</v>
      </c>
      <c r="AF2864">
        <f t="shared" si="981"/>
        <v>0.16666666666666666</v>
      </c>
      <c r="AG2864">
        <f t="shared" si="982"/>
        <v>0.33333333333333331</v>
      </c>
      <c r="AH2864">
        <f t="shared" si="983"/>
        <v>1.1872146118721462E-2</v>
      </c>
      <c r="AI2864">
        <f t="shared" si="984"/>
        <v>0.52631578947368429</v>
      </c>
      <c r="AJ2864">
        <f t="shared" si="985"/>
        <v>0.51492537313432829</v>
      </c>
      <c r="AK2864">
        <f t="shared" si="986"/>
        <v>0</v>
      </c>
      <c r="AM2864">
        <v>170</v>
      </c>
      <c r="AN2864">
        <v>680</v>
      </c>
      <c r="AO2864">
        <v>901.28000000000009</v>
      </c>
      <c r="AP2864">
        <v>629.56065211384339</v>
      </c>
      <c r="AQ2864">
        <v>34</v>
      </c>
      <c r="AT2864">
        <f t="shared" si="987"/>
        <v>0.5140845070422535</v>
      </c>
      <c r="AU2864">
        <f t="shared" si="988"/>
        <v>0.45166959578207383</v>
      </c>
      <c r="AV2864">
        <f t="shared" si="989"/>
        <v>0.63664104882459316</v>
      </c>
      <c r="AW2864">
        <f t="shared" si="990"/>
        <v>0.31040661277855885</v>
      </c>
      <c r="AX2864">
        <f t="shared" si="991"/>
        <v>8.0952380952380956E-2</v>
      </c>
    </row>
    <row r="2865" spans="2:50" ht="15">
      <c r="B2865" s="52">
        <v>6</v>
      </c>
      <c r="C2865" s="52">
        <v>3.29</v>
      </c>
      <c r="D2865" s="52">
        <v>1</v>
      </c>
      <c r="E2865" s="52">
        <v>2.2000000000000002</v>
      </c>
      <c r="F2865" s="52">
        <v>7</v>
      </c>
      <c r="G2865" s="53">
        <v>2.52</v>
      </c>
      <c r="H2865" s="53">
        <v>2.56</v>
      </c>
      <c r="I2865" s="52">
        <v>2</v>
      </c>
      <c r="J2865" s="53">
        <v>2.61</v>
      </c>
      <c r="K2865" s="53">
        <v>2.63</v>
      </c>
      <c r="L2865" s="52">
        <v>25</v>
      </c>
      <c r="M2865" s="52">
        <v>1</v>
      </c>
      <c r="N2865" s="52">
        <v>20</v>
      </c>
      <c r="O2865" s="52">
        <v>28</v>
      </c>
      <c r="P2865" s="54">
        <v>90.319246500000006</v>
      </c>
      <c r="Q2865" s="54">
        <v>38.245934999999996</v>
      </c>
      <c r="R2865" s="55">
        <v>0</v>
      </c>
      <c r="U2865">
        <f t="shared" si="970"/>
        <v>1</v>
      </c>
      <c r="V2865">
        <f t="shared" si="971"/>
        <v>1</v>
      </c>
      <c r="W2865">
        <f t="shared" si="972"/>
        <v>0.25</v>
      </c>
      <c r="X2865">
        <f t="shared" si="973"/>
        <v>0.75085324232081918</v>
      </c>
      <c r="Y2865">
        <f t="shared" si="974"/>
        <v>1</v>
      </c>
      <c r="Z2865">
        <f t="shared" si="975"/>
        <v>0.76595744680851063</v>
      </c>
      <c r="AA2865">
        <f t="shared" si="976"/>
        <v>0.77811550151975684</v>
      </c>
      <c r="AB2865">
        <f t="shared" si="977"/>
        <v>0.5</v>
      </c>
      <c r="AC2865">
        <f t="shared" si="978"/>
        <v>0.82594936708860756</v>
      </c>
      <c r="AD2865">
        <f t="shared" si="979"/>
        <v>0.83227848101265811</v>
      </c>
      <c r="AE2865">
        <f t="shared" si="980"/>
        <v>0.16666666666666666</v>
      </c>
      <c r="AF2865">
        <f t="shared" si="981"/>
        <v>0.16666666666666666</v>
      </c>
      <c r="AG2865">
        <f t="shared" si="982"/>
        <v>0.33333333333333331</v>
      </c>
      <c r="AH2865">
        <f t="shared" si="983"/>
        <v>3.6529680365296802E-3</v>
      </c>
      <c r="AI2865">
        <f t="shared" si="984"/>
        <v>0.51702786377708987</v>
      </c>
      <c r="AJ2865">
        <f t="shared" si="985"/>
        <v>0.4850746268656716</v>
      </c>
      <c r="AK2865">
        <f t="shared" si="986"/>
        <v>0</v>
      </c>
      <c r="AM2865">
        <v>170</v>
      </c>
      <c r="AN2865">
        <v>680</v>
      </c>
      <c r="AO2865">
        <v>893.42000000000007</v>
      </c>
      <c r="AP2865">
        <v>585.22610665929813</v>
      </c>
      <c r="AQ2865">
        <v>68</v>
      </c>
      <c r="AT2865">
        <f t="shared" si="987"/>
        <v>0.5140845070422535</v>
      </c>
      <c r="AU2865">
        <f t="shared" si="988"/>
        <v>0.45166959578207383</v>
      </c>
      <c r="AV2865">
        <f t="shared" si="989"/>
        <v>0.63108894665461124</v>
      </c>
      <c r="AW2865">
        <f t="shared" si="990"/>
        <v>0.28854734308402608</v>
      </c>
      <c r="AX2865">
        <f t="shared" si="991"/>
        <v>0.16190476190476191</v>
      </c>
    </row>
    <row r="2866" spans="2:50" ht="15">
      <c r="B2866" s="52">
        <v>6</v>
      </c>
      <c r="C2866" s="52">
        <v>3.29</v>
      </c>
      <c r="D2866" s="52">
        <v>1</v>
      </c>
      <c r="E2866" s="52">
        <v>2.2000000000000002</v>
      </c>
      <c r="F2866" s="52">
        <v>7</v>
      </c>
      <c r="G2866" s="53">
        <v>2.52</v>
      </c>
      <c r="H2866" s="53">
        <v>2.56</v>
      </c>
      <c r="I2866" s="52">
        <v>2</v>
      </c>
      <c r="J2866" s="53">
        <v>2.61</v>
      </c>
      <c r="K2866" s="53">
        <v>2.63</v>
      </c>
      <c r="L2866" s="52">
        <v>25</v>
      </c>
      <c r="M2866" s="52">
        <v>1</v>
      </c>
      <c r="N2866" s="52">
        <v>20</v>
      </c>
      <c r="O2866" s="52">
        <v>91</v>
      </c>
      <c r="P2866" s="54">
        <v>102.57755900000001</v>
      </c>
      <c r="Q2866" s="54">
        <v>40.599530999999999</v>
      </c>
      <c r="R2866" s="55">
        <v>0</v>
      </c>
      <c r="U2866">
        <f t="shared" si="970"/>
        <v>1</v>
      </c>
      <c r="V2866">
        <f t="shared" si="971"/>
        <v>1</v>
      </c>
      <c r="W2866">
        <f t="shared" si="972"/>
        <v>0.25</v>
      </c>
      <c r="X2866">
        <f t="shared" si="973"/>
        <v>0.75085324232081918</v>
      </c>
      <c r="Y2866">
        <f t="shared" si="974"/>
        <v>1</v>
      </c>
      <c r="Z2866">
        <f t="shared" si="975"/>
        <v>0.76595744680851063</v>
      </c>
      <c r="AA2866">
        <f t="shared" si="976"/>
        <v>0.77811550151975684</v>
      </c>
      <c r="AB2866">
        <f t="shared" si="977"/>
        <v>0.5</v>
      </c>
      <c r="AC2866">
        <f t="shared" si="978"/>
        <v>0.82594936708860756</v>
      </c>
      <c r="AD2866">
        <f t="shared" si="979"/>
        <v>0.83227848101265811</v>
      </c>
      <c r="AE2866">
        <f t="shared" si="980"/>
        <v>0.16666666666666666</v>
      </c>
      <c r="AF2866">
        <f t="shared" si="981"/>
        <v>0.16666666666666666</v>
      </c>
      <c r="AG2866">
        <f t="shared" si="982"/>
        <v>0.33333333333333331</v>
      </c>
      <c r="AH2866">
        <f t="shared" si="983"/>
        <v>1.1872146118721462E-2</v>
      </c>
      <c r="AI2866">
        <f t="shared" si="984"/>
        <v>0.59442724458204343</v>
      </c>
      <c r="AJ2866">
        <f t="shared" si="985"/>
        <v>0.51492537313432829</v>
      </c>
      <c r="AK2866">
        <f t="shared" si="986"/>
        <v>0</v>
      </c>
      <c r="AM2866">
        <v>170</v>
      </c>
      <c r="AN2866">
        <v>680</v>
      </c>
      <c r="AO2866">
        <v>893.42000000000007</v>
      </c>
      <c r="AP2866">
        <v>585.22610665929813</v>
      </c>
      <c r="AQ2866">
        <v>68</v>
      </c>
      <c r="AT2866">
        <f t="shared" si="987"/>
        <v>0.5140845070422535</v>
      </c>
      <c r="AU2866">
        <f t="shared" si="988"/>
        <v>0.45166959578207383</v>
      </c>
      <c r="AV2866">
        <f t="shared" si="989"/>
        <v>0.63108894665461124</v>
      </c>
      <c r="AW2866">
        <f t="shared" si="990"/>
        <v>0.28854734308402608</v>
      </c>
      <c r="AX2866">
        <f t="shared" si="991"/>
        <v>0.16190476190476191</v>
      </c>
    </row>
    <row r="2867" spans="2:50" ht="15">
      <c r="B2867" s="52">
        <v>6</v>
      </c>
      <c r="C2867" s="52">
        <v>3.29</v>
      </c>
      <c r="D2867" s="52">
        <v>1</v>
      </c>
      <c r="E2867" s="52">
        <v>2.2000000000000002</v>
      </c>
      <c r="F2867" s="52">
        <v>7</v>
      </c>
      <c r="G2867" s="53">
        <v>2.52</v>
      </c>
      <c r="H2867" s="53">
        <v>2.56</v>
      </c>
      <c r="I2867" s="52">
        <v>2</v>
      </c>
      <c r="J2867" s="53">
        <v>2.61</v>
      </c>
      <c r="K2867" s="53">
        <v>2.63</v>
      </c>
      <c r="L2867" s="52">
        <v>25</v>
      </c>
      <c r="M2867" s="52">
        <v>1</v>
      </c>
      <c r="N2867" s="52">
        <v>20</v>
      </c>
      <c r="O2867" s="52">
        <v>28</v>
      </c>
      <c r="P2867" s="54">
        <v>88.25985</v>
      </c>
      <c r="Q2867" s="54">
        <v>37.853669000000004</v>
      </c>
      <c r="R2867" s="55">
        <v>0</v>
      </c>
      <c r="U2867">
        <f t="shared" si="970"/>
        <v>1</v>
      </c>
      <c r="V2867">
        <f t="shared" si="971"/>
        <v>1</v>
      </c>
      <c r="W2867">
        <f t="shared" si="972"/>
        <v>0.25</v>
      </c>
      <c r="X2867">
        <f t="shared" si="973"/>
        <v>0.75085324232081918</v>
      </c>
      <c r="Y2867">
        <f t="shared" si="974"/>
        <v>1</v>
      </c>
      <c r="Z2867">
        <f t="shared" si="975"/>
        <v>0.76595744680851063</v>
      </c>
      <c r="AA2867">
        <f t="shared" si="976"/>
        <v>0.77811550151975684</v>
      </c>
      <c r="AB2867">
        <f t="shared" si="977"/>
        <v>0.5</v>
      </c>
      <c r="AC2867">
        <f t="shared" si="978"/>
        <v>0.82594936708860756</v>
      </c>
      <c r="AD2867">
        <f t="shared" si="979"/>
        <v>0.83227848101265811</v>
      </c>
      <c r="AE2867">
        <f t="shared" si="980"/>
        <v>0.16666666666666666</v>
      </c>
      <c r="AF2867">
        <f t="shared" si="981"/>
        <v>0.16666666666666666</v>
      </c>
      <c r="AG2867">
        <f t="shared" si="982"/>
        <v>0.33333333333333331</v>
      </c>
      <c r="AH2867">
        <f t="shared" si="983"/>
        <v>3.6529680365296802E-3</v>
      </c>
      <c r="AI2867">
        <f t="shared" si="984"/>
        <v>0.50402476780185756</v>
      </c>
      <c r="AJ2867">
        <f t="shared" si="985"/>
        <v>0.48009950248756222</v>
      </c>
      <c r="AK2867">
        <f t="shared" si="986"/>
        <v>0</v>
      </c>
      <c r="AM2867">
        <v>170</v>
      </c>
      <c r="AN2867">
        <v>680</v>
      </c>
      <c r="AO2867">
        <v>888.18000000000006</v>
      </c>
      <c r="AP2867">
        <v>545.97156120475256</v>
      </c>
      <c r="AQ2867">
        <v>102</v>
      </c>
      <c r="AT2867">
        <f t="shared" si="987"/>
        <v>0.5140845070422535</v>
      </c>
      <c r="AU2867">
        <f t="shared" si="988"/>
        <v>0.45166959578207383</v>
      </c>
      <c r="AV2867">
        <f t="shared" si="989"/>
        <v>0.62738754520795659</v>
      </c>
      <c r="AW2867">
        <f t="shared" si="990"/>
        <v>0.26919278137532499</v>
      </c>
      <c r="AX2867">
        <f t="shared" si="991"/>
        <v>0.24285714285714285</v>
      </c>
    </row>
    <row r="2868" spans="2:50" ht="15">
      <c r="B2868" s="52">
        <v>6</v>
      </c>
      <c r="C2868" s="52">
        <v>3.29</v>
      </c>
      <c r="D2868" s="52">
        <v>1</v>
      </c>
      <c r="E2868" s="52">
        <v>2.2000000000000002</v>
      </c>
      <c r="F2868" s="52">
        <v>7</v>
      </c>
      <c r="G2868" s="53">
        <v>2.52</v>
      </c>
      <c r="H2868" s="53">
        <v>2.56</v>
      </c>
      <c r="I2868" s="52">
        <v>2</v>
      </c>
      <c r="J2868" s="53">
        <v>2.61</v>
      </c>
      <c r="K2868" s="53">
        <v>2.63</v>
      </c>
      <c r="L2868" s="52">
        <v>25</v>
      </c>
      <c r="M2868" s="52">
        <v>1</v>
      </c>
      <c r="N2868" s="52">
        <v>20</v>
      </c>
      <c r="O2868" s="52">
        <v>91</v>
      </c>
      <c r="P2868" s="54">
        <v>91.986377000000005</v>
      </c>
      <c r="Q2868" s="54">
        <v>40.305331500000001</v>
      </c>
      <c r="R2868" s="55">
        <v>0</v>
      </c>
      <c r="U2868">
        <f t="shared" si="970"/>
        <v>1</v>
      </c>
      <c r="V2868">
        <f t="shared" si="971"/>
        <v>1</v>
      </c>
      <c r="W2868">
        <f t="shared" si="972"/>
        <v>0.25</v>
      </c>
      <c r="X2868">
        <f t="shared" si="973"/>
        <v>0.75085324232081918</v>
      </c>
      <c r="Y2868">
        <f t="shared" si="974"/>
        <v>1</v>
      </c>
      <c r="Z2868">
        <f t="shared" si="975"/>
        <v>0.76595744680851063</v>
      </c>
      <c r="AA2868">
        <f t="shared" si="976"/>
        <v>0.77811550151975684</v>
      </c>
      <c r="AB2868">
        <f t="shared" si="977"/>
        <v>0.5</v>
      </c>
      <c r="AC2868">
        <f t="shared" si="978"/>
        <v>0.82594936708860756</v>
      </c>
      <c r="AD2868">
        <f t="shared" si="979"/>
        <v>0.83227848101265811</v>
      </c>
      <c r="AE2868">
        <f t="shared" si="980"/>
        <v>0.16666666666666666</v>
      </c>
      <c r="AF2868">
        <f t="shared" si="981"/>
        <v>0.16666666666666666</v>
      </c>
      <c r="AG2868">
        <f t="shared" si="982"/>
        <v>0.33333333333333331</v>
      </c>
      <c r="AH2868">
        <f t="shared" si="983"/>
        <v>1.1872146118721462E-2</v>
      </c>
      <c r="AI2868">
        <f t="shared" si="984"/>
        <v>0.52755417956656347</v>
      </c>
      <c r="AJ2868">
        <f t="shared" si="985"/>
        <v>0.51119402985074625</v>
      </c>
      <c r="AK2868">
        <f t="shared" si="986"/>
        <v>0</v>
      </c>
      <c r="AM2868">
        <v>170</v>
      </c>
      <c r="AN2868">
        <v>680</v>
      </c>
      <c r="AO2868">
        <v>888.18000000000006</v>
      </c>
      <c r="AP2868">
        <v>545.97156120475256</v>
      </c>
      <c r="AQ2868">
        <v>102</v>
      </c>
      <c r="AT2868">
        <f t="shared" si="987"/>
        <v>0.5140845070422535</v>
      </c>
      <c r="AU2868">
        <f t="shared" si="988"/>
        <v>0.45166959578207383</v>
      </c>
      <c r="AV2868">
        <f t="shared" si="989"/>
        <v>0.62738754520795659</v>
      </c>
      <c r="AW2868">
        <f t="shared" si="990"/>
        <v>0.26919278137532499</v>
      </c>
      <c r="AX2868">
        <f t="shared" si="991"/>
        <v>0.24285714285714285</v>
      </c>
    </row>
    <row r="2869" spans="2:50" ht="15">
      <c r="B2869" s="52">
        <v>6</v>
      </c>
      <c r="C2869" s="52">
        <v>3.29</v>
      </c>
      <c r="D2869" s="56">
        <v>0</v>
      </c>
      <c r="E2869" s="52">
        <v>1</v>
      </c>
      <c r="F2869" s="52">
        <v>7</v>
      </c>
      <c r="G2869" s="53">
        <v>2.52</v>
      </c>
      <c r="H2869" s="53">
        <v>2.56</v>
      </c>
      <c r="I2869" s="52">
        <v>2</v>
      </c>
      <c r="J2869" s="53">
        <v>2.61</v>
      </c>
      <c r="K2869" s="53">
        <v>2.63</v>
      </c>
      <c r="L2869" s="52">
        <v>30</v>
      </c>
      <c r="M2869" s="52">
        <v>1</v>
      </c>
      <c r="N2869" s="52">
        <v>20</v>
      </c>
      <c r="O2869" s="52">
        <v>28</v>
      </c>
      <c r="P2869" s="54">
        <v>77.962867500000002</v>
      </c>
      <c r="Q2869" s="54">
        <v>37.069136999999998</v>
      </c>
      <c r="R2869" s="55">
        <v>0</v>
      </c>
      <c r="U2869">
        <f t="shared" si="970"/>
        <v>1</v>
      </c>
      <c r="V2869">
        <f t="shared" si="971"/>
        <v>1</v>
      </c>
      <c r="W2869">
        <f t="shared" si="972"/>
        <v>0</v>
      </c>
      <c r="X2869">
        <f t="shared" si="973"/>
        <v>0.34129692832764502</v>
      </c>
      <c r="Y2869">
        <f t="shared" si="974"/>
        <v>1</v>
      </c>
      <c r="Z2869">
        <f t="shared" si="975"/>
        <v>0.76595744680851063</v>
      </c>
      <c r="AA2869">
        <f t="shared" si="976"/>
        <v>0.77811550151975684</v>
      </c>
      <c r="AB2869">
        <f t="shared" si="977"/>
        <v>0.5</v>
      </c>
      <c r="AC2869">
        <f t="shared" si="978"/>
        <v>0.82594936708860756</v>
      </c>
      <c r="AD2869">
        <f t="shared" si="979"/>
        <v>0.83227848101265811</v>
      </c>
      <c r="AE2869">
        <f t="shared" si="980"/>
        <v>0.25</v>
      </c>
      <c r="AF2869">
        <f t="shared" si="981"/>
        <v>0.16666666666666666</v>
      </c>
      <c r="AG2869">
        <f t="shared" si="982"/>
        <v>0.33333333333333331</v>
      </c>
      <c r="AH2869">
        <f t="shared" si="983"/>
        <v>3.6529680365296802E-3</v>
      </c>
      <c r="AI2869">
        <f t="shared" si="984"/>
        <v>0.4390092879256966</v>
      </c>
      <c r="AJ2869">
        <f t="shared" si="985"/>
        <v>0.47014925373134325</v>
      </c>
      <c r="AK2869">
        <f t="shared" si="986"/>
        <v>0</v>
      </c>
      <c r="AM2869">
        <v>170</v>
      </c>
      <c r="AN2869">
        <v>566.66666666666674</v>
      </c>
      <c r="AO2869">
        <v>903.90000000000009</v>
      </c>
      <c r="AP2869">
        <v>766.47266464032407</v>
      </c>
      <c r="AQ2869">
        <v>0</v>
      </c>
      <c r="AT2869">
        <f t="shared" si="987"/>
        <v>0.5140845070422535</v>
      </c>
      <c r="AU2869">
        <f t="shared" si="988"/>
        <v>0.33216168717047462</v>
      </c>
      <c r="AV2869">
        <f t="shared" si="989"/>
        <v>0.63849174954792043</v>
      </c>
      <c r="AW2869">
        <f t="shared" si="990"/>
        <v>0.37791145748946292</v>
      </c>
      <c r="AX2869">
        <f t="shared" si="991"/>
        <v>0</v>
      </c>
    </row>
    <row r="2870" spans="2:50" ht="15">
      <c r="B2870" s="52">
        <v>6</v>
      </c>
      <c r="C2870" s="52">
        <v>3.29</v>
      </c>
      <c r="D2870" s="56">
        <v>0</v>
      </c>
      <c r="E2870" s="52">
        <v>1</v>
      </c>
      <c r="F2870" s="52">
        <v>7</v>
      </c>
      <c r="G2870" s="53">
        <v>2.52</v>
      </c>
      <c r="H2870" s="53">
        <v>2.56</v>
      </c>
      <c r="I2870" s="52">
        <v>2</v>
      </c>
      <c r="J2870" s="53">
        <v>2.61</v>
      </c>
      <c r="K2870" s="53">
        <v>2.63</v>
      </c>
      <c r="L2870" s="52">
        <v>30</v>
      </c>
      <c r="M2870" s="52">
        <v>1</v>
      </c>
      <c r="N2870" s="52">
        <v>20</v>
      </c>
      <c r="O2870" s="52">
        <v>91</v>
      </c>
      <c r="P2870" s="54">
        <v>86.984985500000008</v>
      </c>
      <c r="Q2870" s="54">
        <v>40.207265</v>
      </c>
      <c r="R2870" s="55">
        <v>0</v>
      </c>
      <c r="U2870">
        <f t="shared" si="970"/>
        <v>1</v>
      </c>
      <c r="V2870">
        <f t="shared" si="971"/>
        <v>1</v>
      </c>
      <c r="W2870">
        <f t="shared" si="972"/>
        <v>0</v>
      </c>
      <c r="X2870">
        <f t="shared" si="973"/>
        <v>0.34129692832764502</v>
      </c>
      <c r="Y2870">
        <f t="shared" si="974"/>
        <v>1</v>
      </c>
      <c r="Z2870">
        <f t="shared" si="975"/>
        <v>0.76595744680851063</v>
      </c>
      <c r="AA2870">
        <f t="shared" si="976"/>
        <v>0.77811550151975684</v>
      </c>
      <c r="AB2870">
        <f t="shared" si="977"/>
        <v>0.5</v>
      </c>
      <c r="AC2870">
        <f t="shared" si="978"/>
        <v>0.82594936708860756</v>
      </c>
      <c r="AD2870">
        <f t="shared" si="979"/>
        <v>0.83227848101265811</v>
      </c>
      <c r="AE2870">
        <f t="shared" si="980"/>
        <v>0.25</v>
      </c>
      <c r="AF2870">
        <f t="shared" si="981"/>
        <v>0.16666666666666666</v>
      </c>
      <c r="AG2870">
        <f t="shared" si="982"/>
        <v>0.33333333333333331</v>
      </c>
      <c r="AH2870">
        <f t="shared" si="983"/>
        <v>1.1872146118721462E-2</v>
      </c>
      <c r="AI2870">
        <f t="shared" si="984"/>
        <v>0.49597523219814249</v>
      </c>
      <c r="AJ2870">
        <f t="shared" si="985"/>
        <v>0.50995024875621886</v>
      </c>
      <c r="AK2870">
        <f t="shared" si="986"/>
        <v>0</v>
      </c>
      <c r="AM2870">
        <v>170</v>
      </c>
      <c r="AN2870">
        <v>566.66666666666674</v>
      </c>
      <c r="AO2870">
        <v>903.90000000000009</v>
      </c>
      <c r="AP2870">
        <v>766.47266464032407</v>
      </c>
      <c r="AQ2870">
        <v>0</v>
      </c>
      <c r="AT2870">
        <f t="shared" si="987"/>
        <v>0.5140845070422535</v>
      </c>
      <c r="AU2870">
        <f t="shared" si="988"/>
        <v>0.33216168717047462</v>
      </c>
      <c r="AV2870">
        <f t="shared" si="989"/>
        <v>0.63849174954792043</v>
      </c>
      <c r="AW2870">
        <f t="shared" si="990"/>
        <v>0.37791145748946292</v>
      </c>
      <c r="AX2870">
        <f t="shared" si="991"/>
        <v>0</v>
      </c>
    </row>
    <row r="2871" spans="2:50" ht="15">
      <c r="B2871" s="52">
        <v>6</v>
      </c>
      <c r="C2871" s="52">
        <v>3.29</v>
      </c>
      <c r="D2871" s="52">
        <v>1</v>
      </c>
      <c r="E2871" s="52">
        <v>2.2000000000000002</v>
      </c>
      <c r="F2871" s="52">
        <v>7</v>
      </c>
      <c r="G2871" s="53">
        <v>2.52</v>
      </c>
      <c r="H2871" s="53">
        <v>2.56</v>
      </c>
      <c r="I2871" s="52">
        <v>2</v>
      </c>
      <c r="J2871" s="53">
        <v>2.61</v>
      </c>
      <c r="K2871" s="53">
        <v>2.63</v>
      </c>
      <c r="L2871" s="52">
        <v>30</v>
      </c>
      <c r="M2871" s="52">
        <v>1</v>
      </c>
      <c r="N2871" s="52">
        <v>20</v>
      </c>
      <c r="O2871" s="52">
        <v>28</v>
      </c>
      <c r="P2871" s="54">
        <v>77.276402000000004</v>
      </c>
      <c r="Q2871" s="54">
        <v>37.853669000000004</v>
      </c>
      <c r="R2871" s="55">
        <v>0</v>
      </c>
      <c r="U2871">
        <f t="shared" si="970"/>
        <v>1</v>
      </c>
      <c r="V2871">
        <f t="shared" si="971"/>
        <v>1</v>
      </c>
      <c r="W2871">
        <f t="shared" si="972"/>
        <v>0.25</v>
      </c>
      <c r="X2871">
        <f t="shared" si="973"/>
        <v>0.75085324232081918</v>
      </c>
      <c r="Y2871">
        <f t="shared" si="974"/>
        <v>1</v>
      </c>
      <c r="Z2871">
        <f t="shared" si="975"/>
        <v>0.76595744680851063</v>
      </c>
      <c r="AA2871">
        <f t="shared" si="976"/>
        <v>0.77811550151975684</v>
      </c>
      <c r="AB2871">
        <f t="shared" si="977"/>
        <v>0.5</v>
      </c>
      <c r="AC2871">
        <f t="shared" si="978"/>
        <v>0.82594936708860756</v>
      </c>
      <c r="AD2871">
        <f t="shared" si="979"/>
        <v>0.83227848101265811</v>
      </c>
      <c r="AE2871">
        <f t="shared" si="980"/>
        <v>0.25</v>
      </c>
      <c r="AF2871">
        <f t="shared" si="981"/>
        <v>0.16666666666666666</v>
      </c>
      <c r="AG2871">
        <f t="shared" si="982"/>
        <v>0.33333333333333331</v>
      </c>
      <c r="AH2871">
        <f t="shared" si="983"/>
        <v>3.6529680365296802E-3</v>
      </c>
      <c r="AI2871">
        <f t="shared" si="984"/>
        <v>0.43467492260061924</v>
      </c>
      <c r="AJ2871">
        <f t="shared" si="985"/>
        <v>0.48009950248756222</v>
      </c>
      <c r="AK2871">
        <f t="shared" si="986"/>
        <v>0</v>
      </c>
      <c r="AM2871">
        <v>170</v>
      </c>
      <c r="AN2871">
        <v>566.66666666666674</v>
      </c>
      <c r="AO2871">
        <v>896.04000000000008</v>
      </c>
      <c r="AP2871">
        <v>680.72842221608164</v>
      </c>
      <c r="AQ2871">
        <v>56.666666666666679</v>
      </c>
      <c r="AT2871">
        <f t="shared" si="987"/>
        <v>0.5140845070422535</v>
      </c>
      <c r="AU2871">
        <f t="shared" si="988"/>
        <v>0.33216168717047462</v>
      </c>
      <c r="AV2871">
        <f t="shared" si="989"/>
        <v>0.63293964737793851</v>
      </c>
      <c r="AW2871">
        <f t="shared" si="990"/>
        <v>0.33563502269830031</v>
      </c>
      <c r="AX2871">
        <f t="shared" si="991"/>
        <v>0.13492063492063494</v>
      </c>
    </row>
    <row r="2872" spans="2:50" ht="15">
      <c r="B2872" s="52">
        <v>6</v>
      </c>
      <c r="C2872" s="52">
        <v>3.29</v>
      </c>
      <c r="D2872" s="52">
        <v>1</v>
      </c>
      <c r="E2872" s="52">
        <v>2.2000000000000002</v>
      </c>
      <c r="F2872" s="52">
        <v>7</v>
      </c>
      <c r="G2872" s="53">
        <v>2.52</v>
      </c>
      <c r="H2872" s="53">
        <v>2.56</v>
      </c>
      <c r="I2872" s="52">
        <v>2</v>
      </c>
      <c r="J2872" s="53">
        <v>2.61</v>
      </c>
      <c r="K2872" s="53">
        <v>2.63</v>
      </c>
      <c r="L2872" s="52">
        <v>30</v>
      </c>
      <c r="M2872" s="52">
        <v>1</v>
      </c>
      <c r="N2872" s="52">
        <v>20</v>
      </c>
      <c r="O2872" s="52">
        <v>91</v>
      </c>
      <c r="P2872" s="54">
        <v>87.867583999999994</v>
      </c>
      <c r="Q2872" s="54">
        <v>38.147868500000001</v>
      </c>
      <c r="R2872" s="55">
        <v>0</v>
      </c>
      <c r="U2872">
        <f t="shared" si="970"/>
        <v>1</v>
      </c>
      <c r="V2872">
        <f t="shared" si="971"/>
        <v>1</v>
      </c>
      <c r="W2872">
        <f t="shared" si="972"/>
        <v>0.25</v>
      </c>
      <c r="X2872">
        <f t="shared" si="973"/>
        <v>0.75085324232081918</v>
      </c>
      <c r="Y2872">
        <f t="shared" si="974"/>
        <v>1</v>
      </c>
      <c r="Z2872">
        <f t="shared" si="975"/>
        <v>0.76595744680851063</v>
      </c>
      <c r="AA2872">
        <f t="shared" si="976"/>
        <v>0.77811550151975684</v>
      </c>
      <c r="AB2872">
        <f t="shared" si="977"/>
        <v>0.5</v>
      </c>
      <c r="AC2872">
        <f t="shared" si="978"/>
        <v>0.82594936708860756</v>
      </c>
      <c r="AD2872">
        <f t="shared" si="979"/>
        <v>0.83227848101265811</v>
      </c>
      <c r="AE2872">
        <f t="shared" si="980"/>
        <v>0.25</v>
      </c>
      <c r="AF2872">
        <f t="shared" si="981"/>
        <v>0.16666666666666666</v>
      </c>
      <c r="AG2872">
        <f t="shared" si="982"/>
        <v>0.33333333333333331</v>
      </c>
      <c r="AH2872">
        <f t="shared" si="983"/>
        <v>1.1872146118721462E-2</v>
      </c>
      <c r="AI2872">
        <f t="shared" si="984"/>
        <v>0.50154798761609909</v>
      </c>
      <c r="AJ2872">
        <f t="shared" si="985"/>
        <v>0.48383084577114427</v>
      </c>
      <c r="AK2872">
        <f t="shared" si="986"/>
        <v>0</v>
      </c>
      <c r="AM2872">
        <v>170</v>
      </c>
      <c r="AN2872">
        <v>566.66666666666674</v>
      </c>
      <c r="AO2872">
        <v>896.04000000000008</v>
      </c>
      <c r="AP2872">
        <v>680.72842221608164</v>
      </c>
      <c r="AQ2872">
        <v>56.666666666666679</v>
      </c>
      <c r="AT2872">
        <f t="shared" si="987"/>
        <v>0.5140845070422535</v>
      </c>
      <c r="AU2872">
        <f t="shared" si="988"/>
        <v>0.33216168717047462</v>
      </c>
      <c r="AV2872">
        <f t="shared" si="989"/>
        <v>0.63293964737793851</v>
      </c>
      <c r="AW2872">
        <f t="shared" si="990"/>
        <v>0.33563502269830031</v>
      </c>
      <c r="AX2872">
        <f t="shared" si="991"/>
        <v>0.13492063492063494</v>
      </c>
    </row>
    <row r="2873" spans="2:50" ht="15">
      <c r="B2873" s="52">
        <v>6</v>
      </c>
      <c r="C2873" s="52">
        <v>3.29</v>
      </c>
      <c r="D2873" s="56">
        <v>0</v>
      </c>
      <c r="E2873" s="52">
        <v>1</v>
      </c>
      <c r="F2873" s="52">
        <v>7</v>
      </c>
      <c r="G2873" s="53">
        <v>2.52</v>
      </c>
      <c r="H2873" s="53">
        <v>2.56</v>
      </c>
      <c r="I2873" s="52">
        <v>2</v>
      </c>
      <c r="J2873" s="53">
        <v>2.61</v>
      </c>
      <c r="K2873" s="53">
        <v>2.63</v>
      </c>
      <c r="L2873" s="52">
        <v>35</v>
      </c>
      <c r="M2873" s="52">
        <v>1</v>
      </c>
      <c r="N2873" s="52">
        <v>20</v>
      </c>
      <c r="O2873" s="52">
        <v>28</v>
      </c>
      <c r="P2873" s="54">
        <v>70.215614000000002</v>
      </c>
      <c r="Q2873" s="54">
        <v>35.990405500000001</v>
      </c>
      <c r="R2873" s="55">
        <v>0</v>
      </c>
      <c r="U2873">
        <f t="shared" si="970"/>
        <v>1</v>
      </c>
      <c r="V2873">
        <f t="shared" si="971"/>
        <v>1</v>
      </c>
      <c r="W2873">
        <f t="shared" si="972"/>
        <v>0</v>
      </c>
      <c r="X2873">
        <f t="shared" si="973"/>
        <v>0.34129692832764502</v>
      </c>
      <c r="Y2873">
        <f t="shared" si="974"/>
        <v>1</v>
      </c>
      <c r="Z2873">
        <f t="shared" si="975"/>
        <v>0.76595744680851063</v>
      </c>
      <c r="AA2873">
        <f t="shared" si="976"/>
        <v>0.77811550151975684</v>
      </c>
      <c r="AB2873">
        <f t="shared" si="977"/>
        <v>0.5</v>
      </c>
      <c r="AC2873">
        <f t="shared" si="978"/>
        <v>0.82594936708860756</v>
      </c>
      <c r="AD2873">
        <f t="shared" si="979"/>
        <v>0.83227848101265811</v>
      </c>
      <c r="AE2873">
        <f t="shared" si="980"/>
        <v>0.33333333333333331</v>
      </c>
      <c r="AF2873">
        <f t="shared" si="981"/>
        <v>0.16666666666666666</v>
      </c>
      <c r="AG2873">
        <f t="shared" si="982"/>
        <v>0.33333333333333331</v>
      </c>
      <c r="AH2873">
        <f t="shared" si="983"/>
        <v>3.6529680365296802E-3</v>
      </c>
      <c r="AI2873">
        <f t="shared" si="984"/>
        <v>0.39009287925696595</v>
      </c>
      <c r="AJ2873">
        <f t="shared" si="985"/>
        <v>0.45646766169154229</v>
      </c>
      <c r="AK2873">
        <f t="shared" si="986"/>
        <v>0</v>
      </c>
      <c r="AM2873">
        <v>170</v>
      </c>
      <c r="AN2873">
        <v>485.71428571428572</v>
      </c>
      <c r="AO2873">
        <v>880.32</v>
      </c>
      <c r="AP2873">
        <v>818.81085540599213</v>
      </c>
      <c r="AQ2873">
        <v>0</v>
      </c>
      <c r="AT2873">
        <f t="shared" si="987"/>
        <v>0.5140845070422535</v>
      </c>
      <c r="AU2873">
        <f t="shared" si="988"/>
        <v>0.24679889530504645</v>
      </c>
      <c r="AV2873">
        <f t="shared" si="989"/>
        <v>0.62183544303797467</v>
      </c>
      <c r="AW2873">
        <f t="shared" si="990"/>
        <v>0.40371694653961288</v>
      </c>
      <c r="AX2873">
        <f t="shared" si="991"/>
        <v>0</v>
      </c>
    </row>
    <row r="2874" spans="2:50" ht="15">
      <c r="B2874" s="52">
        <v>6</v>
      </c>
      <c r="C2874" s="52">
        <v>3.29</v>
      </c>
      <c r="D2874" s="56">
        <v>0</v>
      </c>
      <c r="E2874" s="52">
        <v>1</v>
      </c>
      <c r="F2874" s="52">
        <v>7</v>
      </c>
      <c r="G2874" s="53">
        <v>2.52</v>
      </c>
      <c r="H2874" s="53">
        <v>2.56</v>
      </c>
      <c r="I2874" s="52">
        <v>2</v>
      </c>
      <c r="J2874" s="53">
        <v>2.61</v>
      </c>
      <c r="K2874" s="53">
        <v>2.63</v>
      </c>
      <c r="L2874" s="52">
        <v>35</v>
      </c>
      <c r="M2874" s="52">
        <v>1</v>
      </c>
      <c r="N2874" s="52">
        <v>20</v>
      </c>
      <c r="O2874" s="52">
        <v>91</v>
      </c>
      <c r="P2874" s="54">
        <v>77.668667999999997</v>
      </c>
      <c r="Q2874" s="54">
        <v>39.913065500000009</v>
      </c>
      <c r="R2874" s="55">
        <v>0</v>
      </c>
      <c r="U2874">
        <f t="shared" si="970"/>
        <v>1</v>
      </c>
      <c r="V2874">
        <f t="shared" si="971"/>
        <v>1</v>
      </c>
      <c r="W2874">
        <f t="shared" si="972"/>
        <v>0</v>
      </c>
      <c r="X2874">
        <f t="shared" si="973"/>
        <v>0.34129692832764502</v>
      </c>
      <c r="Y2874">
        <f t="shared" si="974"/>
        <v>1</v>
      </c>
      <c r="Z2874">
        <f t="shared" si="975"/>
        <v>0.76595744680851063</v>
      </c>
      <c r="AA2874">
        <f t="shared" si="976"/>
        <v>0.77811550151975684</v>
      </c>
      <c r="AB2874">
        <f t="shared" si="977"/>
        <v>0.5</v>
      </c>
      <c r="AC2874">
        <f t="shared" si="978"/>
        <v>0.82594936708860756</v>
      </c>
      <c r="AD2874">
        <f t="shared" si="979"/>
        <v>0.83227848101265811</v>
      </c>
      <c r="AE2874">
        <f t="shared" si="980"/>
        <v>0.33333333333333331</v>
      </c>
      <c r="AF2874">
        <f t="shared" si="981"/>
        <v>0.16666666666666666</v>
      </c>
      <c r="AG2874">
        <f t="shared" si="982"/>
        <v>0.33333333333333331</v>
      </c>
      <c r="AH2874">
        <f t="shared" si="983"/>
        <v>1.1872146118721462E-2</v>
      </c>
      <c r="AI2874">
        <f t="shared" si="984"/>
        <v>0.43715170278637772</v>
      </c>
      <c r="AJ2874">
        <f t="shared" si="985"/>
        <v>0.50621890547263693</v>
      </c>
      <c r="AK2874">
        <f t="shared" si="986"/>
        <v>0</v>
      </c>
      <c r="AM2874">
        <v>170</v>
      </c>
      <c r="AN2874">
        <v>485.71428571428572</v>
      </c>
      <c r="AO2874">
        <v>880.32</v>
      </c>
      <c r="AP2874">
        <v>818.81085540599213</v>
      </c>
      <c r="AQ2874">
        <v>0</v>
      </c>
      <c r="AT2874">
        <f t="shared" si="987"/>
        <v>0.5140845070422535</v>
      </c>
      <c r="AU2874">
        <f t="shared" si="988"/>
        <v>0.24679889530504645</v>
      </c>
      <c r="AV2874">
        <f t="shared" si="989"/>
        <v>0.62183544303797467</v>
      </c>
      <c r="AW2874">
        <f t="shared" si="990"/>
        <v>0.40371694653961288</v>
      </c>
      <c r="AX2874">
        <f t="shared" si="991"/>
        <v>0</v>
      </c>
    </row>
    <row r="2875" spans="2:50" ht="15">
      <c r="B2875" s="52">
        <v>6</v>
      </c>
      <c r="C2875" s="52">
        <v>3.29</v>
      </c>
      <c r="D2875" s="52">
        <v>1</v>
      </c>
      <c r="E2875" s="52">
        <v>2.2000000000000002</v>
      </c>
      <c r="F2875" s="52">
        <v>7</v>
      </c>
      <c r="G2875" s="53">
        <v>2.52</v>
      </c>
      <c r="H2875" s="53">
        <v>2.56</v>
      </c>
      <c r="I2875" s="52">
        <v>2</v>
      </c>
      <c r="J2875" s="53">
        <v>2.61</v>
      </c>
      <c r="K2875" s="53">
        <v>2.63</v>
      </c>
      <c r="L2875" s="52">
        <v>35</v>
      </c>
      <c r="M2875" s="52">
        <v>1</v>
      </c>
      <c r="N2875" s="52">
        <v>20</v>
      </c>
      <c r="O2875" s="52">
        <v>28</v>
      </c>
      <c r="P2875" s="54">
        <v>70.313680500000004</v>
      </c>
      <c r="Q2875" s="54">
        <v>36.676870999999998</v>
      </c>
      <c r="R2875" s="55">
        <v>0</v>
      </c>
      <c r="U2875">
        <f t="shared" si="970"/>
        <v>1</v>
      </c>
      <c r="V2875">
        <f t="shared" si="971"/>
        <v>1</v>
      </c>
      <c r="W2875">
        <f t="shared" si="972"/>
        <v>0.25</v>
      </c>
      <c r="X2875">
        <f t="shared" si="973"/>
        <v>0.75085324232081918</v>
      </c>
      <c r="Y2875">
        <f t="shared" si="974"/>
        <v>1</v>
      </c>
      <c r="Z2875">
        <f t="shared" si="975"/>
        <v>0.76595744680851063</v>
      </c>
      <c r="AA2875">
        <f t="shared" si="976"/>
        <v>0.77811550151975684</v>
      </c>
      <c r="AB2875">
        <f t="shared" si="977"/>
        <v>0.5</v>
      </c>
      <c r="AC2875">
        <f t="shared" si="978"/>
        <v>0.82594936708860756</v>
      </c>
      <c r="AD2875">
        <f t="shared" si="979"/>
        <v>0.83227848101265811</v>
      </c>
      <c r="AE2875">
        <f t="shared" si="980"/>
        <v>0.33333333333333331</v>
      </c>
      <c r="AF2875">
        <f t="shared" si="981"/>
        <v>0.16666666666666666</v>
      </c>
      <c r="AG2875">
        <f t="shared" si="982"/>
        <v>0.33333333333333331</v>
      </c>
      <c r="AH2875">
        <f t="shared" si="983"/>
        <v>3.6529680365296802E-3</v>
      </c>
      <c r="AI2875">
        <f t="shared" si="984"/>
        <v>0.3907120743034056</v>
      </c>
      <c r="AJ2875">
        <f t="shared" si="985"/>
        <v>0.46517412935323382</v>
      </c>
      <c r="AK2875">
        <f t="shared" si="986"/>
        <v>0</v>
      </c>
      <c r="AM2875">
        <v>170</v>
      </c>
      <c r="AN2875">
        <v>485.71428571428572</v>
      </c>
      <c r="AO2875">
        <v>875.08</v>
      </c>
      <c r="AP2875">
        <v>757.65293332807005</v>
      </c>
      <c r="AQ2875">
        <v>48.571428571428577</v>
      </c>
      <c r="AT2875">
        <f t="shared" si="987"/>
        <v>0.5140845070422535</v>
      </c>
      <c r="AU2875">
        <f t="shared" si="988"/>
        <v>0.24679889530504645</v>
      </c>
      <c r="AV2875">
        <f t="shared" si="989"/>
        <v>0.61813404159132013</v>
      </c>
      <c r="AW2875">
        <f t="shared" si="990"/>
        <v>0.37356286468420813</v>
      </c>
      <c r="AX2875">
        <f t="shared" si="991"/>
        <v>0.11564625850340138</v>
      </c>
    </row>
    <row r="2876" spans="2:50" ht="15">
      <c r="B2876" s="52">
        <v>6</v>
      </c>
      <c r="C2876" s="52">
        <v>3.29</v>
      </c>
      <c r="D2876" s="52">
        <v>1</v>
      </c>
      <c r="E2876" s="52">
        <v>2.2000000000000002</v>
      </c>
      <c r="F2876" s="52">
        <v>7</v>
      </c>
      <c r="G2876" s="53">
        <v>2.52</v>
      </c>
      <c r="H2876" s="53">
        <v>2.56</v>
      </c>
      <c r="I2876" s="52">
        <v>2</v>
      </c>
      <c r="J2876" s="53">
        <v>2.61</v>
      </c>
      <c r="K2876" s="53">
        <v>2.63</v>
      </c>
      <c r="L2876" s="52">
        <v>35</v>
      </c>
      <c r="M2876" s="52">
        <v>1</v>
      </c>
      <c r="N2876" s="52">
        <v>20</v>
      </c>
      <c r="O2876" s="52">
        <v>91</v>
      </c>
      <c r="P2876" s="54">
        <v>80.512596500000001</v>
      </c>
      <c r="Q2876" s="54">
        <v>38.442067999999999</v>
      </c>
      <c r="R2876" s="55">
        <v>0</v>
      </c>
      <c r="U2876">
        <f t="shared" si="970"/>
        <v>1</v>
      </c>
      <c r="V2876">
        <f t="shared" si="971"/>
        <v>1</v>
      </c>
      <c r="W2876">
        <f t="shared" si="972"/>
        <v>0.25</v>
      </c>
      <c r="X2876">
        <f t="shared" si="973"/>
        <v>0.75085324232081918</v>
      </c>
      <c r="Y2876">
        <f t="shared" si="974"/>
        <v>1</v>
      </c>
      <c r="Z2876">
        <f t="shared" si="975"/>
        <v>0.76595744680851063</v>
      </c>
      <c r="AA2876">
        <f t="shared" si="976"/>
        <v>0.77811550151975684</v>
      </c>
      <c r="AB2876">
        <f t="shared" si="977"/>
        <v>0.5</v>
      </c>
      <c r="AC2876">
        <f t="shared" si="978"/>
        <v>0.82594936708860756</v>
      </c>
      <c r="AD2876">
        <f t="shared" si="979"/>
        <v>0.83227848101265811</v>
      </c>
      <c r="AE2876">
        <f t="shared" si="980"/>
        <v>0.33333333333333331</v>
      </c>
      <c r="AF2876">
        <f t="shared" si="981"/>
        <v>0.16666666666666666</v>
      </c>
      <c r="AG2876">
        <f t="shared" si="982"/>
        <v>0.33333333333333331</v>
      </c>
      <c r="AH2876">
        <f t="shared" si="983"/>
        <v>1.1872146118721462E-2</v>
      </c>
      <c r="AI2876">
        <f t="shared" si="984"/>
        <v>0.45510835913312697</v>
      </c>
      <c r="AJ2876">
        <f t="shared" si="985"/>
        <v>0.48756218905472637</v>
      </c>
      <c r="AK2876">
        <f t="shared" si="986"/>
        <v>0</v>
      </c>
      <c r="AM2876">
        <v>170</v>
      </c>
      <c r="AN2876">
        <v>485.71428571428572</v>
      </c>
      <c r="AO2876">
        <v>875.08</v>
      </c>
      <c r="AP2876">
        <v>757.65293332807005</v>
      </c>
      <c r="AQ2876">
        <v>48.571428571428577</v>
      </c>
      <c r="AT2876">
        <f t="shared" si="987"/>
        <v>0.5140845070422535</v>
      </c>
      <c r="AU2876">
        <f t="shared" si="988"/>
        <v>0.24679889530504645</v>
      </c>
      <c r="AV2876">
        <f t="shared" si="989"/>
        <v>0.61813404159132013</v>
      </c>
      <c r="AW2876">
        <f t="shared" si="990"/>
        <v>0.37356286468420813</v>
      </c>
      <c r="AX2876">
        <f t="shared" si="991"/>
        <v>0.11564625850340138</v>
      </c>
    </row>
    <row r="2877" spans="2:50" ht="15">
      <c r="B2877" s="52">
        <v>1</v>
      </c>
      <c r="C2877" s="52">
        <v>3.16</v>
      </c>
      <c r="D2877" s="52">
        <v>1</v>
      </c>
      <c r="E2877" s="52">
        <v>2.2000000000000002</v>
      </c>
      <c r="F2877" s="52">
        <v>7</v>
      </c>
      <c r="G2877" s="53">
        <v>2.5299999999999998</v>
      </c>
      <c r="H2877" s="53">
        <v>2.58</v>
      </c>
      <c r="I2877" s="52">
        <v>2</v>
      </c>
      <c r="J2877" s="53">
        <v>2.61</v>
      </c>
      <c r="K2877" s="53">
        <v>2.63</v>
      </c>
      <c r="L2877" s="52">
        <v>22</v>
      </c>
      <c r="M2877" s="52">
        <v>1</v>
      </c>
      <c r="N2877" s="52">
        <v>20</v>
      </c>
      <c r="O2877" s="52">
        <v>28</v>
      </c>
      <c r="P2877" s="54">
        <v>138.469898</v>
      </c>
      <c r="Q2877" s="54">
        <v>45.4047895</v>
      </c>
      <c r="R2877" s="55">
        <v>0</v>
      </c>
      <c r="U2877">
        <f t="shared" si="970"/>
        <v>0.16666666666666666</v>
      </c>
      <c r="V2877">
        <f t="shared" si="971"/>
        <v>0.96048632218844987</v>
      </c>
      <c r="W2877">
        <f t="shared" si="972"/>
        <v>0.25</v>
      </c>
      <c r="X2877">
        <f t="shared" si="973"/>
        <v>0.75085324232081918</v>
      </c>
      <c r="Y2877">
        <f t="shared" si="974"/>
        <v>1</v>
      </c>
      <c r="Z2877">
        <f t="shared" si="975"/>
        <v>0.76899696048632216</v>
      </c>
      <c r="AA2877">
        <f t="shared" si="976"/>
        <v>0.78419452887537999</v>
      </c>
      <c r="AB2877">
        <f t="shared" si="977"/>
        <v>0.5</v>
      </c>
      <c r="AC2877">
        <f t="shared" si="978"/>
        <v>0.82594936708860756</v>
      </c>
      <c r="AD2877">
        <f t="shared" si="979"/>
        <v>0.83227848101265811</v>
      </c>
      <c r="AE2877">
        <f t="shared" si="980"/>
        <v>0.11666666666666667</v>
      </c>
      <c r="AF2877">
        <f t="shared" si="981"/>
        <v>0.16666666666666666</v>
      </c>
      <c r="AG2877">
        <f t="shared" si="982"/>
        <v>0.33333333333333331</v>
      </c>
      <c r="AH2877">
        <f t="shared" si="983"/>
        <v>3.6529680365296802E-3</v>
      </c>
      <c r="AI2877">
        <f t="shared" si="984"/>
        <v>0.82105263157894737</v>
      </c>
      <c r="AJ2877">
        <f t="shared" si="985"/>
        <v>0.57587064676616917</v>
      </c>
      <c r="AK2877">
        <f t="shared" si="986"/>
        <v>0</v>
      </c>
      <c r="AM2877">
        <v>160</v>
      </c>
      <c r="AN2877">
        <v>727.27272727272725</v>
      </c>
      <c r="AO2877">
        <v>943.2</v>
      </c>
      <c r="AP2877">
        <v>487.4749691390308</v>
      </c>
      <c r="AQ2877">
        <v>72.727272727272734</v>
      </c>
      <c r="AT2877">
        <f t="shared" si="987"/>
        <v>0.44366197183098594</v>
      </c>
      <c r="AU2877">
        <f t="shared" si="988"/>
        <v>0.50151781434733977</v>
      </c>
      <c r="AV2877">
        <f t="shared" si="989"/>
        <v>0.66625226039783003</v>
      </c>
      <c r="AW2877">
        <f t="shared" si="990"/>
        <v>0.2403508756093872</v>
      </c>
      <c r="AX2877">
        <f t="shared" si="991"/>
        <v>0.17316017316017318</v>
      </c>
    </row>
    <row r="2878" spans="2:50" ht="15">
      <c r="B2878" s="52">
        <v>1</v>
      </c>
      <c r="C2878" s="52">
        <v>3.16</v>
      </c>
      <c r="D2878" s="52">
        <v>1</v>
      </c>
      <c r="E2878" s="52">
        <v>2.2000000000000002</v>
      </c>
      <c r="F2878" s="52">
        <v>7</v>
      </c>
      <c r="G2878" s="53">
        <v>2.5299999999999998</v>
      </c>
      <c r="H2878" s="53">
        <v>2.58</v>
      </c>
      <c r="I2878" s="52">
        <v>2</v>
      </c>
      <c r="J2878" s="53">
        <v>2.61</v>
      </c>
      <c r="K2878" s="53">
        <v>2.63</v>
      </c>
      <c r="L2878" s="52">
        <v>22</v>
      </c>
      <c r="M2878" s="52">
        <v>1</v>
      </c>
      <c r="N2878" s="52">
        <v>20</v>
      </c>
      <c r="O2878" s="52">
        <v>91</v>
      </c>
      <c r="P2878" s="54">
        <v>152.98374000000001</v>
      </c>
      <c r="Q2878" s="54">
        <v>45.993188500000002</v>
      </c>
      <c r="R2878" s="55">
        <v>0</v>
      </c>
      <c r="U2878">
        <f t="shared" si="970"/>
        <v>0.16666666666666666</v>
      </c>
      <c r="V2878">
        <f t="shared" si="971"/>
        <v>0.96048632218844987</v>
      </c>
      <c r="W2878">
        <f t="shared" si="972"/>
        <v>0.25</v>
      </c>
      <c r="X2878">
        <f t="shared" si="973"/>
        <v>0.75085324232081918</v>
      </c>
      <c r="Y2878">
        <f t="shared" si="974"/>
        <v>1</v>
      </c>
      <c r="Z2878">
        <f t="shared" si="975"/>
        <v>0.76899696048632216</v>
      </c>
      <c r="AA2878">
        <f t="shared" si="976"/>
        <v>0.78419452887537999</v>
      </c>
      <c r="AB2878">
        <f t="shared" si="977"/>
        <v>0.5</v>
      </c>
      <c r="AC2878">
        <f t="shared" si="978"/>
        <v>0.82594936708860756</v>
      </c>
      <c r="AD2878">
        <f t="shared" si="979"/>
        <v>0.83227848101265811</v>
      </c>
      <c r="AE2878">
        <f t="shared" si="980"/>
        <v>0.11666666666666667</v>
      </c>
      <c r="AF2878">
        <f t="shared" si="981"/>
        <v>0.16666666666666666</v>
      </c>
      <c r="AG2878">
        <f t="shared" si="982"/>
        <v>0.33333333333333331</v>
      </c>
      <c r="AH2878">
        <f t="shared" si="983"/>
        <v>1.1872146118721462E-2</v>
      </c>
      <c r="AI2878">
        <f t="shared" si="984"/>
        <v>0.91269349845201253</v>
      </c>
      <c r="AJ2878">
        <f t="shared" si="985"/>
        <v>0.58333333333333337</v>
      </c>
      <c r="AK2878">
        <f t="shared" si="986"/>
        <v>0</v>
      </c>
      <c r="AM2878">
        <v>160</v>
      </c>
      <c r="AN2878">
        <v>727.27272727272725</v>
      </c>
      <c r="AO2878">
        <v>943.2</v>
      </c>
      <c r="AP2878">
        <v>487.4749691390308</v>
      </c>
      <c r="AQ2878">
        <v>72.727272727272734</v>
      </c>
      <c r="AT2878">
        <f t="shared" si="987"/>
        <v>0.44366197183098594</v>
      </c>
      <c r="AU2878">
        <f t="shared" si="988"/>
        <v>0.50151781434733977</v>
      </c>
      <c r="AV2878">
        <f t="shared" si="989"/>
        <v>0.66625226039783003</v>
      </c>
      <c r="AW2878">
        <f t="shared" si="990"/>
        <v>0.2403508756093872</v>
      </c>
      <c r="AX2878">
        <f t="shared" si="991"/>
        <v>0.17316017316017318</v>
      </c>
    </row>
    <row r="2879" spans="2:50" ht="15">
      <c r="B2879" s="52">
        <v>1</v>
      </c>
      <c r="C2879" s="52">
        <v>3.16</v>
      </c>
      <c r="D2879" s="52">
        <v>1</v>
      </c>
      <c r="E2879" s="52">
        <v>2.2000000000000002</v>
      </c>
      <c r="F2879" s="52">
        <v>7</v>
      </c>
      <c r="G2879" s="53">
        <v>2.5299999999999998</v>
      </c>
      <c r="H2879" s="53">
        <v>2.58</v>
      </c>
      <c r="I2879" s="52">
        <v>2</v>
      </c>
      <c r="J2879" s="53">
        <v>2.61</v>
      </c>
      <c r="K2879" s="53">
        <v>2.63</v>
      </c>
      <c r="L2879" s="52">
        <v>22</v>
      </c>
      <c r="M2879" s="52">
        <v>1</v>
      </c>
      <c r="N2879" s="52">
        <v>20</v>
      </c>
      <c r="O2879" s="52">
        <v>28</v>
      </c>
      <c r="P2879" s="54">
        <v>125.81931950000001</v>
      </c>
      <c r="Q2879" s="54">
        <v>44.031858500000006</v>
      </c>
      <c r="R2879" s="55">
        <v>0</v>
      </c>
      <c r="U2879">
        <f t="shared" si="970"/>
        <v>0.16666666666666666</v>
      </c>
      <c r="V2879">
        <f t="shared" si="971"/>
        <v>0.96048632218844987</v>
      </c>
      <c r="W2879">
        <f t="shared" si="972"/>
        <v>0.25</v>
      </c>
      <c r="X2879">
        <f t="shared" si="973"/>
        <v>0.75085324232081918</v>
      </c>
      <c r="Y2879">
        <f t="shared" si="974"/>
        <v>1</v>
      </c>
      <c r="Z2879">
        <f t="shared" si="975"/>
        <v>0.76899696048632216</v>
      </c>
      <c r="AA2879">
        <f t="shared" si="976"/>
        <v>0.78419452887537999</v>
      </c>
      <c r="AB2879">
        <f t="shared" si="977"/>
        <v>0.5</v>
      </c>
      <c r="AC2879">
        <f t="shared" si="978"/>
        <v>0.82594936708860756</v>
      </c>
      <c r="AD2879">
        <f t="shared" si="979"/>
        <v>0.83227848101265811</v>
      </c>
      <c r="AE2879">
        <f t="shared" si="980"/>
        <v>0.11666666666666667</v>
      </c>
      <c r="AF2879">
        <f t="shared" si="981"/>
        <v>0.16666666666666666</v>
      </c>
      <c r="AG2879">
        <f t="shared" si="982"/>
        <v>0.33333333333333331</v>
      </c>
      <c r="AH2879">
        <f t="shared" si="983"/>
        <v>3.6529680365296802E-3</v>
      </c>
      <c r="AI2879">
        <f t="shared" si="984"/>
        <v>0.74117647058823533</v>
      </c>
      <c r="AJ2879">
        <f t="shared" si="985"/>
        <v>0.55845771144278611</v>
      </c>
      <c r="AK2879">
        <f t="shared" si="986"/>
        <v>0</v>
      </c>
      <c r="AM2879">
        <v>160</v>
      </c>
      <c r="AN2879">
        <v>727.27272727272725</v>
      </c>
      <c r="AO2879">
        <v>943.2</v>
      </c>
      <c r="AP2879">
        <v>507.91496913903092</v>
      </c>
      <c r="AQ2879">
        <v>72.727272727272734</v>
      </c>
      <c r="AT2879">
        <f t="shared" si="987"/>
        <v>0.44366197183098594</v>
      </c>
      <c r="AU2879">
        <f t="shared" si="988"/>
        <v>0.50151781434733977</v>
      </c>
      <c r="AV2879">
        <f t="shared" si="989"/>
        <v>0.66625226039783003</v>
      </c>
      <c r="AW2879">
        <f t="shared" si="990"/>
        <v>0.25042887388308882</v>
      </c>
      <c r="AX2879">
        <f t="shared" si="991"/>
        <v>0.17316017316017318</v>
      </c>
    </row>
    <row r="2880" spans="2:50" ht="15">
      <c r="B2880" s="52">
        <v>1</v>
      </c>
      <c r="C2880" s="52">
        <v>3.16</v>
      </c>
      <c r="D2880" s="52">
        <v>1</v>
      </c>
      <c r="E2880" s="52">
        <v>2.2000000000000002</v>
      </c>
      <c r="F2880" s="52">
        <v>7</v>
      </c>
      <c r="G2880" s="53">
        <v>2.5299999999999998</v>
      </c>
      <c r="H2880" s="53">
        <v>2.58</v>
      </c>
      <c r="I2880" s="52">
        <v>2</v>
      </c>
      <c r="J2880" s="53">
        <v>2.61</v>
      </c>
      <c r="K2880" s="53">
        <v>2.63</v>
      </c>
      <c r="L2880" s="52">
        <v>22</v>
      </c>
      <c r="M2880" s="52">
        <v>1</v>
      </c>
      <c r="N2880" s="52">
        <v>20</v>
      </c>
      <c r="O2880" s="52">
        <v>91</v>
      </c>
      <c r="P2880" s="54">
        <v>139.84282899999999</v>
      </c>
      <c r="Q2880" s="54">
        <v>43.737659000000001</v>
      </c>
      <c r="R2880" s="55">
        <v>0</v>
      </c>
      <c r="U2880">
        <f t="shared" si="970"/>
        <v>0.16666666666666666</v>
      </c>
      <c r="V2880">
        <f t="shared" si="971"/>
        <v>0.96048632218844987</v>
      </c>
      <c r="W2880">
        <f t="shared" si="972"/>
        <v>0.25</v>
      </c>
      <c r="X2880">
        <f t="shared" si="973"/>
        <v>0.75085324232081918</v>
      </c>
      <c r="Y2880">
        <f t="shared" si="974"/>
        <v>1</v>
      </c>
      <c r="Z2880">
        <f t="shared" si="975"/>
        <v>0.76899696048632216</v>
      </c>
      <c r="AA2880">
        <f t="shared" si="976"/>
        <v>0.78419452887537999</v>
      </c>
      <c r="AB2880">
        <f t="shared" si="977"/>
        <v>0.5</v>
      </c>
      <c r="AC2880">
        <f t="shared" si="978"/>
        <v>0.82594936708860756</v>
      </c>
      <c r="AD2880">
        <f t="shared" si="979"/>
        <v>0.83227848101265811</v>
      </c>
      <c r="AE2880">
        <f t="shared" si="980"/>
        <v>0.11666666666666667</v>
      </c>
      <c r="AF2880">
        <f t="shared" si="981"/>
        <v>0.16666666666666666</v>
      </c>
      <c r="AG2880">
        <f t="shared" si="982"/>
        <v>0.33333333333333331</v>
      </c>
      <c r="AH2880">
        <f t="shared" si="983"/>
        <v>1.1872146118721462E-2</v>
      </c>
      <c r="AI2880">
        <f t="shared" si="984"/>
        <v>0.8297213622291022</v>
      </c>
      <c r="AJ2880">
        <f t="shared" si="985"/>
        <v>0.55472636815920395</v>
      </c>
      <c r="AK2880">
        <f t="shared" si="986"/>
        <v>0</v>
      </c>
      <c r="AM2880">
        <v>160</v>
      </c>
      <c r="AN2880">
        <v>727.27272727272725</v>
      </c>
      <c r="AO2880">
        <v>943.2</v>
      </c>
      <c r="AP2880">
        <v>507.91496913903092</v>
      </c>
      <c r="AQ2880">
        <v>72.727272727272734</v>
      </c>
      <c r="AT2880">
        <f t="shared" si="987"/>
        <v>0.44366197183098594</v>
      </c>
      <c r="AU2880">
        <f t="shared" si="988"/>
        <v>0.50151781434733977</v>
      </c>
      <c r="AV2880">
        <f t="shared" si="989"/>
        <v>0.66625226039783003</v>
      </c>
      <c r="AW2880">
        <f t="shared" si="990"/>
        <v>0.25042887388308882</v>
      </c>
      <c r="AX2880">
        <f t="shared" si="991"/>
        <v>0.17316017316017318</v>
      </c>
    </row>
    <row r="2881" spans="2:50" ht="15">
      <c r="B2881" s="52">
        <v>1</v>
      </c>
      <c r="C2881" s="52">
        <v>3.16</v>
      </c>
      <c r="D2881" s="52">
        <v>1</v>
      </c>
      <c r="E2881" s="52">
        <v>2.2000000000000002</v>
      </c>
      <c r="F2881" s="52">
        <v>7</v>
      </c>
      <c r="G2881" s="53">
        <v>2.5299999999999998</v>
      </c>
      <c r="H2881" s="53">
        <v>2.58</v>
      </c>
      <c r="I2881" s="52">
        <v>2</v>
      </c>
      <c r="J2881" s="53">
        <v>2.61</v>
      </c>
      <c r="K2881" s="53">
        <v>2.63</v>
      </c>
      <c r="L2881" s="52">
        <v>30</v>
      </c>
      <c r="M2881" s="52">
        <v>1</v>
      </c>
      <c r="N2881" s="52">
        <v>20</v>
      </c>
      <c r="O2881" s="52">
        <v>28</v>
      </c>
      <c r="P2881" s="54">
        <v>131.40911</v>
      </c>
      <c r="Q2881" s="54">
        <v>42.8550605</v>
      </c>
      <c r="R2881" s="55">
        <v>0</v>
      </c>
      <c r="U2881">
        <f t="shared" si="970"/>
        <v>0.16666666666666666</v>
      </c>
      <c r="V2881">
        <f t="shared" si="971"/>
        <v>0.96048632218844987</v>
      </c>
      <c r="W2881">
        <f t="shared" si="972"/>
        <v>0.25</v>
      </c>
      <c r="X2881">
        <f t="shared" si="973"/>
        <v>0.75085324232081918</v>
      </c>
      <c r="Y2881">
        <f t="shared" si="974"/>
        <v>1</v>
      </c>
      <c r="Z2881">
        <f t="shared" si="975"/>
        <v>0.76899696048632216</v>
      </c>
      <c r="AA2881">
        <f t="shared" si="976"/>
        <v>0.78419452887537999</v>
      </c>
      <c r="AB2881">
        <f t="shared" si="977"/>
        <v>0.5</v>
      </c>
      <c r="AC2881">
        <f t="shared" si="978"/>
        <v>0.82594936708860756</v>
      </c>
      <c r="AD2881">
        <f t="shared" si="979"/>
        <v>0.83227848101265811</v>
      </c>
      <c r="AE2881">
        <f t="shared" si="980"/>
        <v>0.25</v>
      </c>
      <c r="AF2881">
        <f t="shared" si="981"/>
        <v>0.16666666666666666</v>
      </c>
      <c r="AG2881">
        <f t="shared" si="982"/>
        <v>0.33333333333333331</v>
      </c>
      <c r="AH2881">
        <f t="shared" si="983"/>
        <v>3.6529680365296802E-3</v>
      </c>
      <c r="AI2881">
        <f t="shared" si="984"/>
        <v>0.77647058823529413</v>
      </c>
      <c r="AJ2881">
        <f t="shared" si="985"/>
        <v>0.54353233830845771</v>
      </c>
      <c r="AK2881">
        <f t="shared" si="986"/>
        <v>0</v>
      </c>
      <c r="AM2881">
        <v>160</v>
      </c>
      <c r="AN2881">
        <v>533.33333333333337</v>
      </c>
      <c r="AO2881">
        <v>943.2</v>
      </c>
      <c r="AP2881">
        <v>697.46697736862257</v>
      </c>
      <c r="AQ2881">
        <v>53.333333333333343</v>
      </c>
      <c r="AT2881">
        <f t="shared" si="987"/>
        <v>0.44366197183098594</v>
      </c>
      <c r="AU2881">
        <f t="shared" si="988"/>
        <v>0.29701230228471004</v>
      </c>
      <c r="AV2881">
        <f t="shared" si="989"/>
        <v>0.66625226039783003</v>
      </c>
      <c r="AW2881">
        <f t="shared" si="990"/>
        <v>0.34388801339945324</v>
      </c>
      <c r="AX2881">
        <f t="shared" si="991"/>
        <v>0.126984126984127</v>
      </c>
    </row>
    <row r="2882" spans="2:50" ht="15">
      <c r="B2882" s="52">
        <v>1</v>
      </c>
      <c r="C2882" s="52">
        <v>3.16</v>
      </c>
      <c r="D2882" s="52">
        <v>1</v>
      </c>
      <c r="E2882" s="52">
        <v>2.2000000000000002</v>
      </c>
      <c r="F2882" s="52">
        <v>7</v>
      </c>
      <c r="G2882" s="53">
        <v>2.5299999999999998</v>
      </c>
      <c r="H2882" s="53">
        <v>2.58</v>
      </c>
      <c r="I2882" s="52">
        <v>2</v>
      </c>
      <c r="J2882" s="53">
        <v>2.61</v>
      </c>
      <c r="K2882" s="53">
        <v>2.63</v>
      </c>
      <c r="L2882" s="52">
        <v>30</v>
      </c>
      <c r="M2882" s="52">
        <v>1</v>
      </c>
      <c r="N2882" s="52">
        <v>20</v>
      </c>
      <c r="O2882" s="52">
        <v>91</v>
      </c>
      <c r="P2882" s="54">
        <v>139.74476250000001</v>
      </c>
      <c r="Q2882" s="54">
        <v>44.718323999999996</v>
      </c>
      <c r="R2882" s="55">
        <v>0</v>
      </c>
      <c r="U2882">
        <f t="shared" si="970"/>
        <v>0.16666666666666666</v>
      </c>
      <c r="V2882">
        <f t="shared" si="971"/>
        <v>0.96048632218844987</v>
      </c>
      <c r="W2882">
        <f t="shared" si="972"/>
        <v>0.25</v>
      </c>
      <c r="X2882">
        <f t="shared" si="973"/>
        <v>0.75085324232081918</v>
      </c>
      <c r="Y2882">
        <f t="shared" si="974"/>
        <v>1</v>
      </c>
      <c r="Z2882">
        <f t="shared" si="975"/>
        <v>0.76899696048632216</v>
      </c>
      <c r="AA2882">
        <f t="shared" si="976"/>
        <v>0.78419452887537999</v>
      </c>
      <c r="AB2882">
        <f t="shared" si="977"/>
        <v>0.5</v>
      </c>
      <c r="AC2882">
        <f t="shared" si="978"/>
        <v>0.82594936708860756</v>
      </c>
      <c r="AD2882">
        <f t="shared" si="979"/>
        <v>0.83227848101265811</v>
      </c>
      <c r="AE2882">
        <f t="shared" si="980"/>
        <v>0.25</v>
      </c>
      <c r="AF2882">
        <f t="shared" si="981"/>
        <v>0.16666666666666666</v>
      </c>
      <c r="AG2882">
        <f t="shared" si="982"/>
        <v>0.33333333333333331</v>
      </c>
      <c r="AH2882">
        <f t="shared" si="983"/>
        <v>1.1872146118721462E-2</v>
      </c>
      <c r="AI2882">
        <f t="shared" si="984"/>
        <v>0.82910216718266261</v>
      </c>
      <c r="AJ2882">
        <f t="shared" si="985"/>
        <v>0.56716417910447758</v>
      </c>
      <c r="AK2882">
        <f t="shared" si="986"/>
        <v>0</v>
      </c>
      <c r="AM2882">
        <v>160</v>
      </c>
      <c r="AN2882">
        <v>533.33333333333337</v>
      </c>
      <c r="AO2882">
        <v>943.2</v>
      </c>
      <c r="AP2882">
        <v>697.46697736862257</v>
      </c>
      <c r="AQ2882">
        <v>53.333333333333343</v>
      </c>
      <c r="AT2882">
        <f t="shared" si="987"/>
        <v>0.44366197183098594</v>
      </c>
      <c r="AU2882">
        <f t="shared" si="988"/>
        <v>0.29701230228471004</v>
      </c>
      <c r="AV2882">
        <f t="shared" si="989"/>
        <v>0.66625226039783003</v>
      </c>
      <c r="AW2882">
        <f t="shared" si="990"/>
        <v>0.34388801339945324</v>
      </c>
      <c r="AX2882">
        <f t="shared" si="991"/>
        <v>0.126984126984127</v>
      </c>
    </row>
    <row r="2883" spans="2:50" ht="15">
      <c r="B2883" s="52">
        <v>1</v>
      </c>
      <c r="C2883" s="52">
        <v>3.16</v>
      </c>
      <c r="D2883" s="52">
        <v>1</v>
      </c>
      <c r="E2883" s="52">
        <v>2.2000000000000002</v>
      </c>
      <c r="F2883" s="52">
        <v>7</v>
      </c>
      <c r="G2883" s="53">
        <v>2.5299999999999998</v>
      </c>
      <c r="H2883" s="53">
        <v>2.58</v>
      </c>
      <c r="I2883" s="52">
        <v>2</v>
      </c>
      <c r="J2883" s="53">
        <v>2.61</v>
      </c>
      <c r="K2883" s="53">
        <v>2.63</v>
      </c>
      <c r="L2883" s="52">
        <v>30</v>
      </c>
      <c r="M2883" s="52">
        <v>1</v>
      </c>
      <c r="N2883" s="52">
        <v>20</v>
      </c>
      <c r="O2883" s="52">
        <v>28</v>
      </c>
      <c r="P2883" s="54">
        <v>120.229529</v>
      </c>
      <c r="Q2883" s="54">
        <v>42.8550605</v>
      </c>
      <c r="R2883" s="55">
        <v>0</v>
      </c>
      <c r="U2883">
        <f t="shared" si="970"/>
        <v>0.16666666666666666</v>
      </c>
      <c r="V2883">
        <f t="shared" si="971"/>
        <v>0.96048632218844987</v>
      </c>
      <c r="W2883">
        <f t="shared" si="972"/>
        <v>0.25</v>
      </c>
      <c r="X2883">
        <f t="shared" si="973"/>
        <v>0.75085324232081918</v>
      </c>
      <c r="Y2883">
        <f t="shared" si="974"/>
        <v>1</v>
      </c>
      <c r="Z2883">
        <f t="shared" si="975"/>
        <v>0.76899696048632216</v>
      </c>
      <c r="AA2883">
        <f t="shared" si="976"/>
        <v>0.78419452887537999</v>
      </c>
      <c r="AB2883">
        <f t="shared" si="977"/>
        <v>0.5</v>
      </c>
      <c r="AC2883">
        <f t="shared" si="978"/>
        <v>0.82594936708860756</v>
      </c>
      <c r="AD2883">
        <f t="shared" si="979"/>
        <v>0.83227848101265811</v>
      </c>
      <c r="AE2883">
        <f t="shared" si="980"/>
        <v>0.25</v>
      </c>
      <c r="AF2883">
        <f t="shared" si="981"/>
        <v>0.16666666666666666</v>
      </c>
      <c r="AG2883">
        <f t="shared" si="982"/>
        <v>0.33333333333333331</v>
      </c>
      <c r="AH2883">
        <f t="shared" si="983"/>
        <v>3.6529680365296802E-3</v>
      </c>
      <c r="AI2883">
        <f t="shared" si="984"/>
        <v>0.70588235294117652</v>
      </c>
      <c r="AJ2883">
        <f t="shared" si="985"/>
        <v>0.54353233830845771</v>
      </c>
      <c r="AK2883">
        <f t="shared" si="986"/>
        <v>0</v>
      </c>
      <c r="AM2883">
        <v>160</v>
      </c>
      <c r="AN2883">
        <v>533.33333333333337</v>
      </c>
      <c r="AO2883">
        <v>943.2</v>
      </c>
      <c r="AP2883">
        <v>692.35697736862255</v>
      </c>
      <c r="AQ2883">
        <v>53.333333333333343</v>
      </c>
      <c r="AT2883">
        <f t="shared" si="987"/>
        <v>0.44366197183098594</v>
      </c>
      <c r="AU2883">
        <f t="shared" si="988"/>
        <v>0.29701230228471004</v>
      </c>
      <c r="AV2883">
        <f t="shared" si="989"/>
        <v>0.66625226039783003</v>
      </c>
      <c r="AW2883">
        <f t="shared" si="990"/>
        <v>0.34136851383102784</v>
      </c>
      <c r="AX2883">
        <f t="shared" si="991"/>
        <v>0.126984126984127</v>
      </c>
    </row>
    <row r="2884" spans="2:50" ht="15">
      <c r="B2884" s="52">
        <v>1</v>
      </c>
      <c r="C2884" s="52">
        <v>3.16</v>
      </c>
      <c r="D2884" s="52">
        <v>1</v>
      </c>
      <c r="E2884" s="52">
        <v>2.2000000000000002</v>
      </c>
      <c r="F2884" s="52">
        <v>7</v>
      </c>
      <c r="G2884" s="53">
        <v>2.5299999999999998</v>
      </c>
      <c r="H2884" s="53">
        <v>2.58</v>
      </c>
      <c r="I2884" s="52">
        <v>2</v>
      </c>
      <c r="J2884" s="53">
        <v>2.61</v>
      </c>
      <c r="K2884" s="53">
        <v>2.63</v>
      </c>
      <c r="L2884" s="52">
        <v>30</v>
      </c>
      <c r="M2884" s="52">
        <v>1</v>
      </c>
      <c r="N2884" s="52">
        <v>20</v>
      </c>
      <c r="O2884" s="52">
        <v>91</v>
      </c>
      <c r="P2884" s="54">
        <v>122.0927925</v>
      </c>
      <c r="Q2884" s="54">
        <v>45.895122000000001</v>
      </c>
      <c r="R2884" s="55">
        <v>0</v>
      </c>
      <c r="U2884">
        <f t="shared" si="970"/>
        <v>0.16666666666666666</v>
      </c>
      <c r="V2884">
        <f t="shared" si="971"/>
        <v>0.96048632218844987</v>
      </c>
      <c r="W2884">
        <f t="shared" si="972"/>
        <v>0.25</v>
      </c>
      <c r="X2884">
        <f t="shared" si="973"/>
        <v>0.75085324232081918</v>
      </c>
      <c r="Y2884">
        <f t="shared" si="974"/>
        <v>1</v>
      </c>
      <c r="Z2884">
        <f t="shared" si="975"/>
        <v>0.76899696048632216</v>
      </c>
      <c r="AA2884">
        <f t="shared" si="976"/>
        <v>0.78419452887537999</v>
      </c>
      <c r="AB2884">
        <f t="shared" si="977"/>
        <v>0.5</v>
      </c>
      <c r="AC2884">
        <f t="shared" si="978"/>
        <v>0.82594936708860756</v>
      </c>
      <c r="AD2884">
        <f t="shared" si="979"/>
        <v>0.83227848101265811</v>
      </c>
      <c r="AE2884">
        <f t="shared" si="980"/>
        <v>0.25</v>
      </c>
      <c r="AF2884">
        <f t="shared" si="981"/>
        <v>0.16666666666666666</v>
      </c>
      <c r="AG2884">
        <f t="shared" si="982"/>
        <v>0.33333333333333331</v>
      </c>
      <c r="AH2884">
        <f t="shared" si="983"/>
        <v>1.1872146118721462E-2</v>
      </c>
      <c r="AI2884">
        <f t="shared" si="984"/>
        <v>0.71764705882352942</v>
      </c>
      <c r="AJ2884">
        <f t="shared" si="985"/>
        <v>0.58208955223880599</v>
      </c>
      <c r="AK2884">
        <f t="shared" si="986"/>
        <v>0</v>
      </c>
      <c r="AM2884">
        <v>160</v>
      </c>
      <c r="AN2884">
        <v>533.33333333333337</v>
      </c>
      <c r="AO2884">
        <v>943.2</v>
      </c>
      <c r="AP2884">
        <v>692.35697736862255</v>
      </c>
      <c r="AQ2884">
        <v>53.333333333333343</v>
      </c>
      <c r="AT2884">
        <f t="shared" si="987"/>
        <v>0.44366197183098594</v>
      </c>
      <c r="AU2884">
        <f t="shared" si="988"/>
        <v>0.29701230228471004</v>
      </c>
      <c r="AV2884">
        <f t="shared" si="989"/>
        <v>0.66625226039783003</v>
      </c>
      <c r="AW2884">
        <f t="shared" si="990"/>
        <v>0.34136851383102784</v>
      </c>
      <c r="AX2884">
        <f t="shared" si="991"/>
        <v>0.126984126984127</v>
      </c>
    </row>
    <row r="2885" spans="2:50" ht="15">
      <c r="B2885" s="52">
        <v>5</v>
      </c>
      <c r="C2885" s="52">
        <v>3.21</v>
      </c>
      <c r="D2885" s="52">
        <v>1</v>
      </c>
      <c r="E2885" s="52">
        <v>2.2000000000000002</v>
      </c>
      <c r="F2885" s="52">
        <v>7</v>
      </c>
      <c r="G2885" s="53">
        <v>2.5299999999999998</v>
      </c>
      <c r="H2885" s="53">
        <v>2.58</v>
      </c>
      <c r="I2885" s="52">
        <v>2</v>
      </c>
      <c r="J2885" s="53">
        <v>2.61</v>
      </c>
      <c r="K2885" s="53">
        <v>2.63</v>
      </c>
      <c r="L2885" s="52">
        <v>22</v>
      </c>
      <c r="M2885" s="52">
        <v>1</v>
      </c>
      <c r="N2885" s="52">
        <v>20</v>
      </c>
      <c r="O2885" s="52">
        <v>28</v>
      </c>
      <c r="P2885" s="54">
        <v>135.72403600000001</v>
      </c>
      <c r="Q2885" s="54">
        <v>44.227991499999995</v>
      </c>
      <c r="R2885" s="55">
        <v>0</v>
      </c>
      <c r="U2885">
        <f t="shared" si="970"/>
        <v>0.83333333333333337</v>
      </c>
      <c r="V2885">
        <f t="shared" si="971"/>
        <v>0.9756838905775076</v>
      </c>
      <c r="W2885">
        <f t="shared" si="972"/>
        <v>0.25</v>
      </c>
      <c r="X2885">
        <f t="shared" si="973"/>
        <v>0.75085324232081918</v>
      </c>
      <c r="Y2885">
        <f t="shared" si="974"/>
        <v>1</v>
      </c>
      <c r="Z2885">
        <f t="shared" si="975"/>
        <v>0.76899696048632216</v>
      </c>
      <c r="AA2885">
        <f t="shared" si="976"/>
        <v>0.78419452887537999</v>
      </c>
      <c r="AB2885">
        <f t="shared" si="977"/>
        <v>0.5</v>
      </c>
      <c r="AC2885">
        <f t="shared" si="978"/>
        <v>0.82594936708860756</v>
      </c>
      <c r="AD2885">
        <f t="shared" si="979"/>
        <v>0.83227848101265811</v>
      </c>
      <c r="AE2885">
        <f t="shared" si="980"/>
        <v>0.11666666666666667</v>
      </c>
      <c r="AF2885">
        <f t="shared" si="981"/>
        <v>0.16666666666666666</v>
      </c>
      <c r="AG2885">
        <f t="shared" si="982"/>
        <v>0.33333333333333331</v>
      </c>
      <c r="AH2885">
        <f t="shared" si="983"/>
        <v>3.6529680365296802E-3</v>
      </c>
      <c r="AI2885">
        <f t="shared" si="984"/>
        <v>0.80371517027863781</v>
      </c>
      <c r="AJ2885">
        <f t="shared" si="985"/>
        <v>0.56094527363184077</v>
      </c>
      <c r="AK2885">
        <f t="shared" si="986"/>
        <v>0</v>
      </c>
      <c r="AM2885">
        <v>160</v>
      </c>
      <c r="AN2885">
        <v>727.27272727272725</v>
      </c>
      <c r="AO2885">
        <v>945.82</v>
      </c>
      <c r="AP2885">
        <v>532.40434952756061</v>
      </c>
      <c r="AQ2885">
        <v>72.727272727272734</v>
      </c>
      <c r="AT2885">
        <f t="shared" si="987"/>
        <v>0.44366197183098594</v>
      </c>
      <c r="AU2885">
        <f t="shared" si="988"/>
        <v>0.50151781434733977</v>
      </c>
      <c r="AV2885">
        <f t="shared" si="989"/>
        <v>0.6681029611211573</v>
      </c>
      <c r="AW2885">
        <f t="shared" si="990"/>
        <v>0.26250343030577095</v>
      </c>
      <c r="AX2885">
        <f t="shared" si="991"/>
        <v>0.17316017316017318</v>
      </c>
    </row>
    <row r="2886" spans="2:50" ht="15">
      <c r="B2886" s="52">
        <v>5</v>
      </c>
      <c r="C2886" s="52">
        <v>3.21</v>
      </c>
      <c r="D2886" s="52">
        <v>1</v>
      </c>
      <c r="E2886" s="52">
        <v>2.2000000000000002</v>
      </c>
      <c r="F2886" s="52">
        <v>7</v>
      </c>
      <c r="G2886" s="53">
        <v>2.5299999999999998</v>
      </c>
      <c r="H2886" s="53">
        <v>2.58</v>
      </c>
      <c r="I2886" s="52">
        <v>2</v>
      </c>
      <c r="J2886" s="53">
        <v>2.61</v>
      </c>
      <c r="K2886" s="53">
        <v>2.63</v>
      </c>
      <c r="L2886" s="52">
        <v>22</v>
      </c>
      <c r="M2886" s="52">
        <v>1</v>
      </c>
      <c r="N2886" s="52">
        <v>20</v>
      </c>
      <c r="O2886" s="52">
        <v>91</v>
      </c>
      <c r="P2886" s="54">
        <v>153.964405</v>
      </c>
      <c r="Q2886" s="54">
        <v>45.993188500000002</v>
      </c>
      <c r="R2886" s="55">
        <v>0</v>
      </c>
      <c r="U2886">
        <f t="shared" si="970"/>
        <v>0.83333333333333337</v>
      </c>
      <c r="V2886">
        <f t="shared" si="971"/>
        <v>0.9756838905775076</v>
      </c>
      <c r="W2886">
        <f t="shared" si="972"/>
        <v>0.25</v>
      </c>
      <c r="X2886">
        <f t="shared" si="973"/>
        <v>0.75085324232081918</v>
      </c>
      <c r="Y2886">
        <f t="shared" si="974"/>
        <v>1</v>
      </c>
      <c r="Z2886">
        <f t="shared" si="975"/>
        <v>0.76899696048632216</v>
      </c>
      <c r="AA2886">
        <f t="shared" si="976"/>
        <v>0.78419452887537999</v>
      </c>
      <c r="AB2886">
        <f t="shared" si="977"/>
        <v>0.5</v>
      </c>
      <c r="AC2886">
        <f t="shared" si="978"/>
        <v>0.82594936708860756</v>
      </c>
      <c r="AD2886">
        <f t="shared" si="979"/>
        <v>0.83227848101265811</v>
      </c>
      <c r="AE2886">
        <f t="shared" si="980"/>
        <v>0.11666666666666667</v>
      </c>
      <c r="AF2886">
        <f t="shared" si="981"/>
        <v>0.16666666666666666</v>
      </c>
      <c r="AG2886">
        <f t="shared" si="982"/>
        <v>0.33333333333333331</v>
      </c>
      <c r="AH2886">
        <f t="shared" si="983"/>
        <v>1.1872146118721462E-2</v>
      </c>
      <c r="AI2886">
        <f t="shared" si="984"/>
        <v>0.91888544891640866</v>
      </c>
      <c r="AJ2886">
        <f t="shared" si="985"/>
        <v>0.58333333333333337</v>
      </c>
      <c r="AK2886">
        <f t="shared" si="986"/>
        <v>0</v>
      </c>
      <c r="AM2886">
        <v>160</v>
      </c>
      <c r="AN2886">
        <v>727.27272727272725</v>
      </c>
      <c r="AO2886">
        <v>945.82</v>
      </c>
      <c r="AP2886">
        <v>532.40434952756061</v>
      </c>
      <c r="AQ2886">
        <v>72.727272727272734</v>
      </c>
      <c r="AT2886">
        <f t="shared" si="987"/>
        <v>0.44366197183098594</v>
      </c>
      <c r="AU2886">
        <f t="shared" si="988"/>
        <v>0.50151781434733977</v>
      </c>
      <c r="AV2886">
        <f t="shared" si="989"/>
        <v>0.6681029611211573</v>
      </c>
      <c r="AW2886">
        <f t="shared" si="990"/>
        <v>0.26250343030577095</v>
      </c>
      <c r="AX2886">
        <f t="shared" si="991"/>
        <v>0.17316017316017318</v>
      </c>
    </row>
    <row r="2887" spans="2:50" ht="15">
      <c r="B2887" s="52">
        <v>5</v>
      </c>
      <c r="C2887" s="52">
        <v>3.21</v>
      </c>
      <c r="D2887" s="52">
        <v>1</v>
      </c>
      <c r="E2887" s="52">
        <v>2.2000000000000002</v>
      </c>
      <c r="F2887" s="52">
        <v>7</v>
      </c>
      <c r="G2887" s="53">
        <v>2.5299999999999998</v>
      </c>
      <c r="H2887" s="53">
        <v>2.58</v>
      </c>
      <c r="I2887" s="52">
        <v>2</v>
      </c>
      <c r="J2887" s="53">
        <v>2.61</v>
      </c>
      <c r="K2887" s="53">
        <v>2.63</v>
      </c>
      <c r="L2887" s="52">
        <v>22</v>
      </c>
      <c r="M2887" s="52">
        <v>1</v>
      </c>
      <c r="N2887" s="52">
        <v>20</v>
      </c>
      <c r="O2887" s="52">
        <v>28</v>
      </c>
      <c r="P2887" s="54">
        <v>128.56518149999999</v>
      </c>
      <c r="Q2887" s="54">
        <v>42.756994000000006</v>
      </c>
      <c r="R2887" s="55">
        <v>0</v>
      </c>
      <c r="U2887">
        <f t="shared" si="970"/>
        <v>0.83333333333333337</v>
      </c>
      <c r="V2887">
        <f t="shared" si="971"/>
        <v>0.9756838905775076</v>
      </c>
      <c r="W2887">
        <f t="shared" si="972"/>
        <v>0.25</v>
      </c>
      <c r="X2887">
        <f t="shared" si="973"/>
        <v>0.75085324232081918</v>
      </c>
      <c r="Y2887">
        <f t="shared" si="974"/>
        <v>1</v>
      </c>
      <c r="Z2887">
        <f t="shared" si="975"/>
        <v>0.76899696048632216</v>
      </c>
      <c r="AA2887">
        <f t="shared" si="976"/>
        <v>0.78419452887537999</v>
      </c>
      <c r="AB2887">
        <f t="shared" si="977"/>
        <v>0.5</v>
      </c>
      <c r="AC2887">
        <f t="shared" si="978"/>
        <v>0.82594936708860756</v>
      </c>
      <c r="AD2887">
        <f t="shared" si="979"/>
        <v>0.83227848101265811</v>
      </c>
      <c r="AE2887">
        <f t="shared" si="980"/>
        <v>0.11666666666666667</v>
      </c>
      <c r="AF2887">
        <f t="shared" si="981"/>
        <v>0.16666666666666666</v>
      </c>
      <c r="AG2887">
        <f t="shared" si="982"/>
        <v>0.33333333333333331</v>
      </c>
      <c r="AH2887">
        <f t="shared" si="983"/>
        <v>3.6529680365296802E-3</v>
      </c>
      <c r="AI2887">
        <f t="shared" si="984"/>
        <v>0.75851393188854488</v>
      </c>
      <c r="AJ2887">
        <f t="shared" si="985"/>
        <v>0.54228855721393043</v>
      </c>
      <c r="AK2887">
        <f t="shared" si="986"/>
        <v>0</v>
      </c>
      <c r="AM2887">
        <v>160</v>
      </c>
      <c r="AN2887">
        <v>727.27272727272725</v>
      </c>
      <c r="AO2887">
        <v>945.82</v>
      </c>
      <c r="AP2887">
        <v>540.06934952756069</v>
      </c>
      <c r="AQ2887">
        <v>72.727272727272734</v>
      </c>
      <c r="AT2887">
        <f t="shared" si="987"/>
        <v>0.44366197183098594</v>
      </c>
      <c r="AU2887">
        <f t="shared" si="988"/>
        <v>0.50151781434733977</v>
      </c>
      <c r="AV2887">
        <f t="shared" si="989"/>
        <v>0.6681029611211573</v>
      </c>
      <c r="AW2887">
        <f t="shared" si="990"/>
        <v>0.26628267965840907</v>
      </c>
      <c r="AX2887">
        <f t="shared" si="991"/>
        <v>0.17316017316017318</v>
      </c>
    </row>
    <row r="2888" spans="2:50" ht="15">
      <c r="B2888" s="52">
        <v>5</v>
      </c>
      <c r="C2888" s="52">
        <v>3.21</v>
      </c>
      <c r="D2888" s="52">
        <v>1</v>
      </c>
      <c r="E2888" s="52">
        <v>2.2000000000000002</v>
      </c>
      <c r="F2888" s="52">
        <v>7</v>
      </c>
      <c r="G2888" s="53">
        <v>2.5299999999999998</v>
      </c>
      <c r="H2888" s="53">
        <v>2.58</v>
      </c>
      <c r="I2888" s="52">
        <v>2</v>
      </c>
      <c r="J2888" s="53">
        <v>2.61</v>
      </c>
      <c r="K2888" s="53">
        <v>2.63</v>
      </c>
      <c r="L2888" s="52">
        <v>22</v>
      </c>
      <c r="M2888" s="52">
        <v>1</v>
      </c>
      <c r="N2888" s="52">
        <v>20</v>
      </c>
      <c r="O2888" s="52">
        <v>91</v>
      </c>
      <c r="P2888" s="54">
        <v>137.7834325</v>
      </c>
      <c r="Q2888" s="54">
        <v>45.797055499999999</v>
      </c>
      <c r="R2888" s="55">
        <v>0</v>
      </c>
      <c r="U2888">
        <f t="shared" si="970"/>
        <v>0.83333333333333337</v>
      </c>
      <c r="V2888">
        <f t="shared" si="971"/>
        <v>0.9756838905775076</v>
      </c>
      <c r="W2888">
        <f t="shared" si="972"/>
        <v>0.25</v>
      </c>
      <c r="X2888">
        <f t="shared" si="973"/>
        <v>0.75085324232081918</v>
      </c>
      <c r="Y2888">
        <f t="shared" si="974"/>
        <v>1</v>
      </c>
      <c r="Z2888">
        <f t="shared" si="975"/>
        <v>0.76899696048632216</v>
      </c>
      <c r="AA2888">
        <f t="shared" si="976"/>
        <v>0.78419452887537999</v>
      </c>
      <c r="AB2888">
        <f t="shared" si="977"/>
        <v>0.5</v>
      </c>
      <c r="AC2888">
        <f t="shared" si="978"/>
        <v>0.82594936708860756</v>
      </c>
      <c r="AD2888">
        <f t="shared" si="979"/>
        <v>0.83227848101265811</v>
      </c>
      <c r="AE2888">
        <f t="shared" si="980"/>
        <v>0.11666666666666667</v>
      </c>
      <c r="AF2888">
        <f t="shared" si="981"/>
        <v>0.16666666666666666</v>
      </c>
      <c r="AG2888">
        <f t="shared" si="982"/>
        <v>0.33333333333333331</v>
      </c>
      <c r="AH2888">
        <f t="shared" si="983"/>
        <v>1.1872146118721462E-2</v>
      </c>
      <c r="AI2888">
        <f t="shared" si="984"/>
        <v>0.81671826625387001</v>
      </c>
      <c r="AJ2888">
        <f t="shared" si="985"/>
        <v>0.5808457711442786</v>
      </c>
      <c r="AK2888">
        <f t="shared" si="986"/>
        <v>0</v>
      </c>
      <c r="AM2888">
        <v>160</v>
      </c>
      <c r="AN2888">
        <v>727.27272727272725</v>
      </c>
      <c r="AO2888">
        <v>945.82</v>
      </c>
      <c r="AP2888">
        <v>540.06934952756069</v>
      </c>
      <c r="AQ2888">
        <v>72.727272727272734</v>
      </c>
      <c r="AT2888">
        <f t="shared" si="987"/>
        <v>0.44366197183098594</v>
      </c>
      <c r="AU2888">
        <f t="shared" si="988"/>
        <v>0.50151781434733977</v>
      </c>
      <c r="AV2888">
        <f t="shared" si="989"/>
        <v>0.6681029611211573</v>
      </c>
      <c r="AW2888">
        <f t="shared" si="990"/>
        <v>0.26628267965840907</v>
      </c>
      <c r="AX2888">
        <f t="shared" si="991"/>
        <v>0.17316017316017318</v>
      </c>
    </row>
    <row r="2889" spans="2:50" ht="15">
      <c r="B2889" s="52">
        <v>5</v>
      </c>
      <c r="C2889" s="52">
        <v>3.21</v>
      </c>
      <c r="D2889" s="52">
        <v>1</v>
      </c>
      <c r="E2889" s="52">
        <v>2.2000000000000002</v>
      </c>
      <c r="F2889" s="52">
        <v>7</v>
      </c>
      <c r="G2889" s="53">
        <v>2.5299999999999998</v>
      </c>
      <c r="H2889" s="53">
        <v>2.58</v>
      </c>
      <c r="I2889" s="52">
        <v>2</v>
      </c>
      <c r="J2889" s="53">
        <v>2.61</v>
      </c>
      <c r="K2889" s="53">
        <v>2.63</v>
      </c>
      <c r="L2889" s="52">
        <v>30</v>
      </c>
      <c r="M2889" s="52">
        <v>1</v>
      </c>
      <c r="N2889" s="52">
        <v>20</v>
      </c>
      <c r="O2889" s="52">
        <v>28</v>
      </c>
      <c r="P2889" s="54">
        <v>95.026438499999998</v>
      </c>
      <c r="Q2889" s="54">
        <v>41.187930000000001</v>
      </c>
      <c r="R2889" s="55">
        <v>0</v>
      </c>
      <c r="U2889">
        <f t="shared" si="970"/>
        <v>0.83333333333333337</v>
      </c>
      <c r="V2889">
        <f t="shared" si="971"/>
        <v>0.9756838905775076</v>
      </c>
      <c r="W2889">
        <f t="shared" si="972"/>
        <v>0.25</v>
      </c>
      <c r="X2889">
        <f t="shared" si="973"/>
        <v>0.75085324232081918</v>
      </c>
      <c r="Y2889">
        <f t="shared" si="974"/>
        <v>1</v>
      </c>
      <c r="Z2889">
        <f t="shared" si="975"/>
        <v>0.76899696048632216</v>
      </c>
      <c r="AA2889">
        <f t="shared" si="976"/>
        <v>0.78419452887537999</v>
      </c>
      <c r="AB2889">
        <f t="shared" si="977"/>
        <v>0.5</v>
      </c>
      <c r="AC2889">
        <f t="shared" si="978"/>
        <v>0.82594936708860756</v>
      </c>
      <c r="AD2889">
        <f t="shared" si="979"/>
        <v>0.83227848101265811</v>
      </c>
      <c r="AE2889">
        <f t="shared" si="980"/>
        <v>0.25</v>
      </c>
      <c r="AF2889">
        <f t="shared" si="981"/>
        <v>0.16666666666666666</v>
      </c>
      <c r="AG2889">
        <f t="shared" si="982"/>
        <v>0.33333333333333331</v>
      </c>
      <c r="AH2889">
        <f t="shared" si="983"/>
        <v>3.6529680365296802E-3</v>
      </c>
      <c r="AI2889">
        <f t="shared" si="984"/>
        <v>0.54674922600619191</v>
      </c>
      <c r="AJ2889">
        <f t="shared" si="985"/>
        <v>0.52238805970149249</v>
      </c>
      <c r="AK2889">
        <f t="shared" si="986"/>
        <v>0</v>
      </c>
      <c r="AM2889">
        <v>160</v>
      </c>
      <c r="AN2889">
        <v>533.33333333333337</v>
      </c>
      <c r="AO2889">
        <v>945.82</v>
      </c>
      <c r="AP2889">
        <v>691.40885632021093</v>
      </c>
      <c r="AQ2889">
        <v>53.333333333333343</v>
      </c>
      <c r="AT2889">
        <f t="shared" si="987"/>
        <v>0.44366197183098594</v>
      </c>
      <c r="AU2889">
        <f t="shared" si="988"/>
        <v>0.29701230228471004</v>
      </c>
      <c r="AV2889">
        <f t="shared" si="989"/>
        <v>0.6681029611211573</v>
      </c>
      <c r="AW2889">
        <f t="shared" si="990"/>
        <v>0.3409010401378208</v>
      </c>
      <c r="AX2889">
        <f t="shared" si="991"/>
        <v>0.126984126984127</v>
      </c>
    </row>
    <row r="2890" spans="2:50" ht="15">
      <c r="B2890" s="52">
        <v>5</v>
      </c>
      <c r="C2890" s="52">
        <v>3.21</v>
      </c>
      <c r="D2890" s="52">
        <v>1</v>
      </c>
      <c r="E2890" s="52">
        <v>2.2000000000000002</v>
      </c>
      <c r="F2890" s="52">
        <v>7</v>
      </c>
      <c r="G2890" s="53">
        <v>2.5299999999999998</v>
      </c>
      <c r="H2890" s="53">
        <v>2.58</v>
      </c>
      <c r="I2890" s="52">
        <v>2</v>
      </c>
      <c r="J2890" s="53">
        <v>2.61</v>
      </c>
      <c r="K2890" s="53">
        <v>2.63</v>
      </c>
      <c r="L2890" s="52">
        <v>30</v>
      </c>
      <c r="M2890" s="52">
        <v>1</v>
      </c>
      <c r="N2890" s="52">
        <v>20</v>
      </c>
      <c r="O2890" s="52">
        <v>91</v>
      </c>
      <c r="P2890" s="54">
        <v>126.505785</v>
      </c>
      <c r="Q2890" s="54">
        <v>43.835725500000002</v>
      </c>
      <c r="R2890" s="55">
        <v>0</v>
      </c>
      <c r="U2890">
        <f t="shared" si="970"/>
        <v>0.83333333333333337</v>
      </c>
      <c r="V2890">
        <f t="shared" si="971"/>
        <v>0.9756838905775076</v>
      </c>
      <c r="W2890">
        <f t="shared" si="972"/>
        <v>0.25</v>
      </c>
      <c r="X2890">
        <f t="shared" si="973"/>
        <v>0.75085324232081918</v>
      </c>
      <c r="Y2890">
        <f t="shared" si="974"/>
        <v>1</v>
      </c>
      <c r="Z2890">
        <f t="shared" si="975"/>
        <v>0.76899696048632216</v>
      </c>
      <c r="AA2890">
        <f t="shared" si="976"/>
        <v>0.78419452887537999</v>
      </c>
      <c r="AB2890">
        <f t="shared" si="977"/>
        <v>0.5</v>
      </c>
      <c r="AC2890">
        <f t="shared" si="978"/>
        <v>0.82594936708860756</v>
      </c>
      <c r="AD2890">
        <f t="shared" si="979"/>
        <v>0.83227848101265811</v>
      </c>
      <c r="AE2890">
        <f t="shared" si="980"/>
        <v>0.25</v>
      </c>
      <c r="AF2890">
        <f t="shared" si="981"/>
        <v>0.16666666666666666</v>
      </c>
      <c r="AG2890">
        <f t="shared" si="982"/>
        <v>0.33333333333333331</v>
      </c>
      <c r="AH2890">
        <f t="shared" si="983"/>
        <v>1.1872146118721462E-2</v>
      </c>
      <c r="AI2890">
        <f t="shared" si="984"/>
        <v>0.74551083591331269</v>
      </c>
      <c r="AJ2890">
        <f t="shared" si="985"/>
        <v>0.55597014925373134</v>
      </c>
      <c r="AK2890">
        <f t="shared" si="986"/>
        <v>0</v>
      </c>
      <c r="AM2890">
        <v>160</v>
      </c>
      <c r="AN2890">
        <v>533.33333333333337</v>
      </c>
      <c r="AO2890">
        <v>945.82</v>
      </c>
      <c r="AP2890">
        <v>691.40885632021093</v>
      </c>
      <c r="AQ2890">
        <v>53.333333333333343</v>
      </c>
      <c r="AT2890">
        <f t="shared" si="987"/>
        <v>0.44366197183098594</v>
      </c>
      <c r="AU2890">
        <f t="shared" si="988"/>
        <v>0.29701230228471004</v>
      </c>
      <c r="AV2890">
        <f t="shared" si="989"/>
        <v>0.6681029611211573</v>
      </c>
      <c r="AW2890">
        <f t="shared" si="990"/>
        <v>0.3409010401378208</v>
      </c>
      <c r="AX2890">
        <f t="shared" si="991"/>
        <v>0.126984126984127</v>
      </c>
    </row>
    <row r="2891" spans="2:50" ht="15">
      <c r="B2891" s="52">
        <v>5</v>
      </c>
      <c r="C2891" s="52">
        <v>3.21</v>
      </c>
      <c r="D2891" s="52">
        <v>1</v>
      </c>
      <c r="E2891" s="52">
        <v>2.2000000000000002</v>
      </c>
      <c r="F2891" s="52">
        <v>7</v>
      </c>
      <c r="G2891" s="53">
        <v>2.5299999999999998</v>
      </c>
      <c r="H2891" s="53">
        <v>2.58</v>
      </c>
      <c r="I2891" s="52">
        <v>2</v>
      </c>
      <c r="J2891" s="53">
        <v>2.61</v>
      </c>
      <c r="K2891" s="53">
        <v>2.63</v>
      </c>
      <c r="L2891" s="52">
        <v>30</v>
      </c>
      <c r="M2891" s="52">
        <v>1</v>
      </c>
      <c r="N2891" s="52">
        <v>20</v>
      </c>
      <c r="O2891" s="52">
        <v>28</v>
      </c>
      <c r="P2891" s="54">
        <v>89.730847499999996</v>
      </c>
      <c r="Q2891" s="54">
        <v>46.875787000000003</v>
      </c>
      <c r="R2891" s="55">
        <v>0</v>
      </c>
      <c r="U2891">
        <f t="shared" ref="U2891:U2913" si="992">(B2891-B$2)/(B$3-B$2)</f>
        <v>0.83333333333333337</v>
      </c>
      <c r="V2891">
        <f t="shared" ref="V2891:V2913" si="993">(C2891-C$2)/(C$3-C$2)</f>
        <v>0.9756838905775076</v>
      </c>
      <c r="W2891">
        <f t="shared" ref="W2891:W2913" si="994">(D2891-D$2)/(D$3-D$2)</f>
        <v>0.25</v>
      </c>
      <c r="X2891">
        <f t="shared" ref="X2891:X2913" si="995">(E2891-E$2)/(E$3-E$2)</f>
        <v>0.75085324232081918</v>
      </c>
      <c r="Y2891">
        <f t="shared" ref="Y2891:Y2913" si="996">(F2891-F$2)/(F$3-F$2)</f>
        <v>1</v>
      </c>
      <c r="Z2891">
        <f t="shared" ref="Z2891:Z2913" si="997">(G2891-G$2)/(G$3-G$2)</f>
        <v>0.76899696048632216</v>
      </c>
      <c r="AA2891">
        <f t="shared" ref="AA2891:AA2913" si="998">(H2891-H$2)/(H$3-H$2)</f>
        <v>0.78419452887537999</v>
      </c>
      <c r="AB2891">
        <f t="shared" ref="AB2891:AB2913" si="999">(I2891-I$2)/(I$3-I$2)</f>
        <v>0.5</v>
      </c>
      <c r="AC2891">
        <f t="shared" ref="AC2891:AC2913" si="1000">(J2891-J$2)/(J$3-J$2)</f>
        <v>0.82594936708860756</v>
      </c>
      <c r="AD2891">
        <f t="shared" ref="AD2891:AD2913" si="1001">(K2891-K$2)/(K$3-K$2)</f>
        <v>0.83227848101265811</v>
      </c>
      <c r="AE2891">
        <f t="shared" ref="AE2891:AE2913" si="1002">(L2891-L$2)/(L$3-L$2)</f>
        <v>0.25</v>
      </c>
      <c r="AF2891">
        <f t="shared" ref="AF2891:AF2913" si="1003">(M2891-M$2)/(M$3-M$2)</f>
        <v>0.16666666666666666</v>
      </c>
      <c r="AG2891">
        <f t="shared" ref="AG2891:AG2913" si="1004">(N2891-N$2)/(N$3-N$2)</f>
        <v>0.33333333333333331</v>
      </c>
      <c r="AH2891">
        <f t="shared" ref="AH2891:AH2913" si="1005">(O2891-O$2)/(O$3-O$2)</f>
        <v>3.6529680365296802E-3</v>
      </c>
      <c r="AI2891">
        <f t="shared" ref="AI2891:AI2913" si="1006">(P2891-P$2)/(P$3-P$2)</f>
        <v>0.51331269349845199</v>
      </c>
      <c r="AJ2891">
        <f t="shared" ref="AJ2891:AJ2913" si="1007">(Q2891-Q$2)/(Q$3-Q$2)</f>
        <v>0.59452736318407962</v>
      </c>
      <c r="AK2891">
        <f t="shared" ref="AK2891:AK2913" si="1008">(R2891-R$2)/(R$3-R$2)</f>
        <v>0</v>
      </c>
      <c r="AM2891">
        <v>160</v>
      </c>
      <c r="AN2891">
        <v>533.33333333333337</v>
      </c>
      <c r="AO2891">
        <v>945.82</v>
      </c>
      <c r="AP2891">
        <v>714.40385632021093</v>
      </c>
      <c r="AQ2891">
        <v>53.333333333333343</v>
      </c>
      <c r="AT2891">
        <f t="shared" ref="AT2891:AT2913" si="1009">(AM2891-AM$3)/(AM$2-AM$3)</f>
        <v>0.44366197183098594</v>
      </c>
      <c r="AU2891">
        <f t="shared" ref="AU2891:AU2913" si="1010">(AN2891-AN$3)/(AN$2-AN$3)</f>
        <v>0.29701230228471004</v>
      </c>
      <c r="AV2891">
        <f t="shared" ref="AV2891:AV2913" si="1011">(AO2891-AO$3)/(AO$2-AO$3)</f>
        <v>0.6681029611211573</v>
      </c>
      <c r="AW2891">
        <f t="shared" ref="AW2891:AW2913" si="1012">(AP2891-AP$3)/(AP$2-AP$3)</f>
        <v>0.35223878819573506</v>
      </c>
      <c r="AX2891">
        <f t="shared" ref="AX2891:AX2913" si="1013">(AQ2891-AQ$3)/(AQ$2-AQ$3)</f>
        <v>0.126984126984127</v>
      </c>
    </row>
    <row r="2892" spans="2:50" ht="15">
      <c r="B2892" s="52">
        <v>5</v>
      </c>
      <c r="C2892" s="52">
        <v>3.21</v>
      </c>
      <c r="D2892" s="52">
        <v>1</v>
      </c>
      <c r="E2892" s="52">
        <v>2.2000000000000002</v>
      </c>
      <c r="F2892" s="52">
        <v>7</v>
      </c>
      <c r="G2892" s="53">
        <v>2.5299999999999998</v>
      </c>
      <c r="H2892" s="53">
        <v>2.58</v>
      </c>
      <c r="I2892" s="52">
        <v>2</v>
      </c>
      <c r="J2892" s="53">
        <v>2.61</v>
      </c>
      <c r="K2892" s="53">
        <v>2.63</v>
      </c>
      <c r="L2892" s="52">
        <v>30</v>
      </c>
      <c r="M2892" s="52">
        <v>1</v>
      </c>
      <c r="N2892" s="52">
        <v>20</v>
      </c>
      <c r="O2892" s="52">
        <v>91</v>
      </c>
      <c r="P2892" s="54">
        <v>125.328987</v>
      </c>
      <c r="Q2892" s="54">
        <v>42.756994000000006</v>
      </c>
      <c r="R2892" s="55">
        <v>0</v>
      </c>
      <c r="U2892">
        <f t="shared" si="992"/>
        <v>0.83333333333333337</v>
      </c>
      <c r="V2892">
        <f t="shared" si="993"/>
        <v>0.9756838905775076</v>
      </c>
      <c r="W2892">
        <f t="shared" si="994"/>
        <v>0.25</v>
      </c>
      <c r="X2892">
        <f t="shared" si="995"/>
        <v>0.75085324232081918</v>
      </c>
      <c r="Y2892">
        <f t="shared" si="996"/>
        <v>1</v>
      </c>
      <c r="Z2892">
        <f t="shared" si="997"/>
        <v>0.76899696048632216</v>
      </c>
      <c r="AA2892">
        <f t="shared" si="998"/>
        <v>0.78419452887537999</v>
      </c>
      <c r="AB2892">
        <f t="shared" si="999"/>
        <v>0.5</v>
      </c>
      <c r="AC2892">
        <f t="shared" si="1000"/>
        <v>0.82594936708860756</v>
      </c>
      <c r="AD2892">
        <f t="shared" si="1001"/>
        <v>0.83227848101265811</v>
      </c>
      <c r="AE2892">
        <f t="shared" si="1002"/>
        <v>0.25</v>
      </c>
      <c r="AF2892">
        <f t="shared" si="1003"/>
        <v>0.16666666666666666</v>
      </c>
      <c r="AG2892">
        <f t="shared" si="1004"/>
        <v>0.33333333333333331</v>
      </c>
      <c r="AH2892">
        <f t="shared" si="1005"/>
        <v>1.1872146118721462E-2</v>
      </c>
      <c r="AI2892">
        <f t="shared" si="1006"/>
        <v>0.73808049535603715</v>
      </c>
      <c r="AJ2892">
        <f t="shared" si="1007"/>
        <v>0.54228855721393043</v>
      </c>
      <c r="AK2892">
        <f t="shared" si="1008"/>
        <v>0</v>
      </c>
      <c r="AM2892">
        <v>160</v>
      </c>
      <c r="AN2892">
        <v>533.33333333333337</v>
      </c>
      <c r="AO2892">
        <v>945.82</v>
      </c>
      <c r="AP2892">
        <v>714.40385632021093</v>
      </c>
      <c r="AQ2892">
        <v>53.333333333333343</v>
      </c>
      <c r="AT2892">
        <f t="shared" si="1009"/>
        <v>0.44366197183098594</v>
      </c>
      <c r="AU2892">
        <f t="shared" si="1010"/>
        <v>0.29701230228471004</v>
      </c>
      <c r="AV2892">
        <f t="shared" si="1011"/>
        <v>0.6681029611211573</v>
      </c>
      <c r="AW2892">
        <f t="shared" si="1012"/>
        <v>0.35223878819573506</v>
      </c>
      <c r="AX2892">
        <f t="shared" si="1013"/>
        <v>0.126984126984127</v>
      </c>
    </row>
    <row r="2893" spans="2:50" ht="15">
      <c r="B2893" s="52">
        <v>1</v>
      </c>
      <c r="C2893" s="52">
        <v>3.16</v>
      </c>
      <c r="D2893" s="52">
        <v>1</v>
      </c>
      <c r="E2893" s="52">
        <v>2.2000000000000002</v>
      </c>
      <c r="F2893" s="52">
        <v>7</v>
      </c>
      <c r="G2893" s="53">
        <v>2.5299999999999998</v>
      </c>
      <c r="H2893" s="53">
        <v>2.58</v>
      </c>
      <c r="I2893" s="52">
        <v>2</v>
      </c>
      <c r="J2893" s="53">
        <v>2.61</v>
      </c>
      <c r="K2893" s="53">
        <v>2.63</v>
      </c>
      <c r="L2893" s="52">
        <v>22</v>
      </c>
      <c r="M2893" s="52">
        <v>1</v>
      </c>
      <c r="N2893" s="52">
        <v>20</v>
      </c>
      <c r="O2893" s="52">
        <v>28</v>
      </c>
      <c r="P2893" s="54">
        <v>127.68258300000001</v>
      </c>
      <c r="Q2893" s="54">
        <v>46.777720500000001</v>
      </c>
      <c r="R2893" s="55">
        <v>0</v>
      </c>
      <c r="U2893">
        <f t="shared" si="992"/>
        <v>0.16666666666666666</v>
      </c>
      <c r="V2893">
        <f t="shared" si="993"/>
        <v>0.96048632218844987</v>
      </c>
      <c r="W2893">
        <f t="shared" si="994"/>
        <v>0.25</v>
      </c>
      <c r="X2893">
        <f t="shared" si="995"/>
        <v>0.75085324232081918</v>
      </c>
      <c r="Y2893">
        <f t="shared" si="996"/>
        <v>1</v>
      </c>
      <c r="Z2893">
        <f t="shared" si="997"/>
        <v>0.76899696048632216</v>
      </c>
      <c r="AA2893">
        <f t="shared" si="998"/>
        <v>0.78419452887537999</v>
      </c>
      <c r="AB2893">
        <f t="shared" si="999"/>
        <v>0.5</v>
      </c>
      <c r="AC2893">
        <f t="shared" si="1000"/>
        <v>0.82594936708860756</v>
      </c>
      <c r="AD2893">
        <f t="shared" si="1001"/>
        <v>0.83227848101265811</v>
      </c>
      <c r="AE2893">
        <f t="shared" si="1002"/>
        <v>0.11666666666666667</v>
      </c>
      <c r="AF2893">
        <f t="shared" si="1003"/>
        <v>0.16666666666666666</v>
      </c>
      <c r="AG2893">
        <f t="shared" si="1004"/>
        <v>0.33333333333333331</v>
      </c>
      <c r="AH2893">
        <f t="shared" si="1005"/>
        <v>3.6529680365296802E-3</v>
      </c>
      <c r="AI2893">
        <f t="shared" si="1006"/>
        <v>0.75294117647058834</v>
      </c>
      <c r="AJ2893">
        <f t="shared" si="1007"/>
        <v>0.59328358208955223</v>
      </c>
      <c r="AK2893">
        <f t="shared" si="1008"/>
        <v>0</v>
      </c>
      <c r="AM2893">
        <v>160</v>
      </c>
      <c r="AN2893">
        <v>727.27272727272725</v>
      </c>
      <c r="AO2893">
        <v>1003.46</v>
      </c>
      <c r="AP2893">
        <v>438.92996913903107</v>
      </c>
      <c r="AQ2893">
        <v>72.727272727272734</v>
      </c>
      <c r="AT2893">
        <f t="shared" si="1009"/>
        <v>0.44366197183098594</v>
      </c>
      <c r="AU2893">
        <f t="shared" si="1010"/>
        <v>0.50151781434733977</v>
      </c>
      <c r="AV2893">
        <f t="shared" si="1011"/>
        <v>0.70881837703435802</v>
      </c>
      <c r="AW2893">
        <f t="shared" si="1012"/>
        <v>0.21641562970934614</v>
      </c>
      <c r="AX2893">
        <f t="shared" si="1013"/>
        <v>0.17316017316017318</v>
      </c>
    </row>
    <row r="2894" spans="2:50" ht="15">
      <c r="B2894" s="52">
        <v>1</v>
      </c>
      <c r="C2894" s="52">
        <v>3.16</v>
      </c>
      <c r="D2894" s="52">
        <v>1</v>
      </c>
      <c r="E2894" s="52">
        <v>2.2000000000000002</v>
      </c>
      <c r="F2894" s="52">
        <v>7</v>
      </c>
      <c r="G2894" s="53">
        <v>2.5299999999999998</v>
      </c>
      <c r="H2894" s="53">
        <v>2.58</v>
      </c>
      <c r="I2894" s="52">
        <v>2</v>
      </c>
      <c r="J2894" s="53">
        <v>2.61</v>
      </c>
      <c r="K2894" s="53">
        <v>2.63</v>
      </c>
      <c r="L2894" s="52">
        <v>22</v>
      </c>
      <c r="M2894" s="52">
        <v>1</v>
      </c>
      <c r="N2894" s="52">
        <v>20</v>
      </c>
      <c r="O2894" s="52">
        <v>91</v>
      </c>
      <c r="P2894" s="54">
        <v>144.84422050000001</v>
      </c>
      <c r="Q2894" s="54">
        <v>45.797055499999999</v>
      </c>
      <c r="R2894" s="55">
        <v>0</v>
      </c>
      <c r="U2894">
        <f t="shared" si="992"/>
        <v>0.16666666666666666</v>
      </c>
      <c r="V2894">
        <f t="shared" si="993"/>
        <v>0.96048632218844987</v>
      </c>
      <c r="W2894">
        <f t="shared" si="994"/>
        <v>0.25</v>
      </c>
      <c r="X2894">
        <f t="shared" si="995"/>
        <v>0.75085324232081918</v>
      </c>
      <c r="Y2894">
        <f t="shared" si="996"/>
        <v>1</v>
      </c>
      <c r="Z2894">
        <f t="shared" si="997"/>
        <v>0.76899696048632216</v>
      </c>
      <c r="AA2894">
        <f t="shared" si="998"/>
        <v>0.78419452887537999</v>
      </c>
      <c r="AB2894">
        <f t="shared" si="999"/>
        <v>0.5</v>
      </c>
      <c r="AC2894">
        <f t="shared" si="1000"/>
        <v>0.82594936708860756</v>
      </c>
      <c r="AD2894">
        <f t="shared" si="1001"/>
        <v>0.83227848101265811</v>
      </c>
      <c r="AE2894">
        <f t="shared" si="1002"/>
        <v>0.11666666666666667</v>
      </c>
      <c r="AF2894">
        <f t="shared" si="1003"/>
        <v>0.16666666666666666</v>
      </c>
      <c r="AG2894">
        <f t="shared" si="1004"/>
        <v>0.33333333333333331</v>
      </c>
      <c r="AH2894">
        <f t="shared" si="1005"/>
        <v>1.1872146118721462E-2</v>
      </c>
      <c r="AI2894">
        <f t="shared" si="1006"/>
        <v>0.86130030959752324</v>
      </c>
      <c r="AJ2894">
        <f t="shared" si="1007"/>
        <v>0.5808457711442786</v>
      </c>
      <c r="AK2894">
        <f t="shared" si="1008"/>
        <v>0</v>
      </c>
      <c r="AM2894">
        <v>160</v>
      </c>
      <c r="AN2894">
        <v>727.27272727272725</v>
      </c>
      <c r="AO2894">
        <v>1003.46</v>
      </c>
      <c r="AP2894">
        <v>438.92996913903107</v>
      </c>
      <c r="AQ2894">
        <v>72.727272727272734</v>
      </c>
      <c r="AT2894">
        <f t="shared" si="1009"/>
        <v>0.44366197183098594</v>
      </c>
      <c r="AU2894">
        <f t="shared" si="1010"/>
        <v>0.50151781434733977</v>
      </c>
      <c r="AV2894">
        <f t="shared" si="1011"/>
        <v>0.70881837703435802</v>
      </c>
      <c r="AW2894">
        <f t="shared" si="1012"/>
        <v>0.21641562970934614</v>
      </c>
      <c r="AX2894">
        <f t="shared" si="1013"/>
        <v>0.17316017316017318</v>
      </c>
    </row>
    <row r="2895" spans="2:50" ht="15">
      <c r="B2895" s="52">
        <v>1</v>
      </c>
      <c r="C2895" s="52">
        <v>3.16</v>
      </c>
      <c r="D2895" s="52">
        <v>1</v>
      </c>
      <c r="E2895" s="52">
        <v>2.2000000000000002</v>
      </c>
      <c r="F2895" s="52">
        <v>7</v>
      </c>
      <c r="G2895" s="53">
        <v>2.5299999999999998</v>
      </c>
      <c r="H2895" s="53">
        <v>2.58</v>
      </c>
      <c r="I2895" s="52">
        <v>2</v>
      </c>
      <c r="J2895" s="53">
        <v>2.61</v>
      </c>
      <c r="K2895" s="53">
        <v>2.63</v>
      </c>
      <c r="L2895" s="52">
        <v>30</v>
      </c>
      <c r="M2895" s="52">
        <v>1</v>
      </c>
      <c r="N2895" s="52">
        <v>20</v>
      </c>
      <c r="O2895" s="52">
        <v>28</v>
      </c>
      <c r="P2895" s="54">
        <v>115.326204</v>
      </c>
      <c r="Q2895" s="54">
        <v>42.462794500000001</v>
      </c>
      <c r="R2895" s="55">
        <v>0</v>
      </c>
      <c r="U2895">
        <f t="shared" si="992"/>
        <v>0.16666666666666666</v>
      </c>
      <c r="V2895">
        <f t="shared" si="993"/>
        <v>0.96048632218844987</v>
      </c>
      <c r="W2895">
        <f t="shared" si="994"/>
        <v>0.25</v>
      </c>
      <c r="X2895">
        <f t="shared" si="995"/>
        <v>0.75085324232081918</v>
      </c>
      <c r="Y2895">
        <f t="shared" si="996"/>
        <v>1</v>
      </c>
      <c r="Z2895">
        <f t="shared" si="997"/>
        <v>0.76899696048632216</v>
      </c>
      <c r="AA2895">
        <f t="shared" si="998"/>
        <v>0.78419452887537999</v>
      </c>
      <c r="AB2895">
        <f t="shared" si="999"/>
        <v>0.5</v>
      </c>
      <c r="AC2895">
        <f t="shared" si="1000"/>
        <v>0.82594936708860756</v>
      </c>
      <c r="AD2895">
        <f t="shared" si="1001"/>
        <v>0.83227848101265811</v>
      </c>
      <c r="AE2895">
        <f t="shared" si="1002"/>
        <v>0.25</v>
      </c>
      <c r="AF2895">
        <f t="shared" si="1003"/>
        <v>0.16666666666666666</v>
      </c>
      <c r="AG2895">
        <f t="shared" si="1004"/>
        <v>0.33333333333333331</v>
      </c>
      <c r="AH2895">
        <f t="shared" si="1005"/>
        <v>3.6529680365296802E-3</v>
      </c>
      <c r="AI2895">
        <f t="shared" si="1006"/>
        <v>0.67492260061919507</v>
      </c>
      <c r="AJ2895">
        <f t="shared" si="1007"/>
        <v>0.53855721393034828</v>
      </c>
      <c r="AK2895">
        <f t="shared" si="1008"/>
        <v>0</v>
      </c>
      <c r="AM2895">
        <v>160</v>
      </c>
      <c r="AN2895">
        <v>533.33333333333337</v>
      </c>
      <c r="AO2895">
        <v>1006.08</v>
      </c>
      <c r="AP2895">
        <v>651.47697736862256</v>
      </c>
      <c r="AQ2895">
        <v>53.333333333333343</v>
      </c>
      <c r="AT2895">
        <f t="shared" si="1009"/>
        <v>0.44366197183098594</v>
      </c>
      <c r="AU2895">
        <f t="shared" si="1010"/>
        <v>0.29701230228471004</v>
      </c>
      <c r="AV2895">
        <f t="shared" si="1011"/>
        <v>0.7106690777576854</v>
      </c>
      <c r="AW2895">
        <f t="shared" si="1012"/>
        <v>0.32121251728362471</v>
      </c>
      <c r="AX2895">
        <f t="shared" si="1013"/>
        <v>0.126984126984127</v>
      </c>
    </row>
    <row r="2896" spans="2:50" ht="15">
      <c r="B2896" s="52">
        <v>1</v>
      </c>
      <c r="C2896" s="52">
        <v>3.16</v>
      </c>
      <c r="D2896" s="52">
        <v>1</v>
      </c>
      <c r="E2896" s="52">
        <v>2.2000000000000002</v>
      </c>
      <c r="F2896" s="52">
        <v>7</v>
      </c>
      <c r="G2896" s="53">
        <v>2.5299999999999998</v>
      </c>
      <c r="H2896" s="53">
        <v>2.58</v>
      </c>
      <c r="I2896" s="52">
        <v>2</v>
      </c>
      <c r="J2896" s="53">
        <v>2.61</v>
      </c>
      <c r="K2896" s="53">
        <v>2.63</v>
      </c>
      <c r="L2896" s="52">
        <v>30</v>
      </c>
      <c r="M2896" s="52">
        <v>1</v>
      </c>
      <c r="N2896" s="52">
        <v>20</v>
      </c>
      <c r="O2896" s="52">
        <v>91</v>
      </c>
      <c r="P2896" s="54">
        <v>123.17152400000001</v>
      </c>
      <c r="Q2896" s="54">
        <v>42.560861000000003</v>
      </c>
      <c r="R2896" s="55">
        <v>0</v>
      </c>
      <c r="U2896">
        <f t="shared" si="992"/>
        <v>0.16666666666666666</v>
      </c>
      <c r="V2896">
        <f t="shared" si="993"/>
        <v>0.96048632218844987</v>
      </c>
      <c r="W2896">
        <f t="shared" si="994"/>
        <v>0.25</v>
      </c>
      <c r="X2896">
        <f t="shared" si="995"/>
        <v>0.75085324232081918</v>
      </c>
      <c r="Y2896">
        <f t="shared" si="996"/>
        <v>1</v>
      </c>
      <c r="Z2896">
        <f t="shared" si="997"/>
        <v>0.76899696048632216</v>
      </c>
      <c r="AA2896">
        <f t="shared" si="998"/>
        <v>0.78419452887537999</v>
      </c>
      <c r="AB2896">
        <f t="shared" si="999"/>
        <v>0.5</v>
      </c>
      <c r="AC2896">
        <f t="shared" si="1000"/>
        <v>0.82594936708860756</v>
      </c>
      <c r="AD2896">
        <f t="shared" si="1001"/>
        <v>0.83227848101265811</v>
      </c>
      <c r="AE2896">
        <f t="shared" si="1002"/>
        <v>0.25</v>
      </c>
      <c r="AF2896">
        <f t="shared" si="1003"/>
        <v>0.16666666666666666</v>
      </c>
      <c r="AG2896">
        <f t="shared" si="1004"/>
        <v>0.33333333333333331</v>
      </c>
      <c r="AH2896">
        <f t="shared" si="1005"/>
        <v>1.1872146118721462E-2</v>
      </c>
      <c r="AI2896">
        <f t="shared" si="1006"/>
        <v>0.72445820433436536</v>
      </c>
      <c r="AJ2896">
        <f t="shared" si="1007"/>
        <v>0.53980099502487566</v>
      </c>
      <c r="AK2896">
        <f t="shared" si="1008"/>
        <v>0</v>
      </c>
      <c r="AM2896">
        <v>160</v>
      </c>
      <c r="AN2896">
        <v>533.33333333333337</v>
      </c>
      <c r="AO2896">
        <v>1006.08</v>
      </c>
      <c r="AP2896">
        <v>651.47697736862256</v>
      </c>
      <c r="AQ2896">
        <v>53.333333333333343</v>
      </c>
      <c r="AT2896">
        <f t="shared" si="1009"/>
        <v>0.44366197183098594</v>
      </c>
      <c r="AU2896">
        <f t="shared" si="1010"/>
        <v>0.29701230228471004</v>
      </c>
      <c r="AV2896">
        <f t="shared" si="1011"/>
        <v>0.7106690777576854</v>
      </c>
      <c r="AW2896">
        <f t="shared" si="1012"/>
        <v>0.32121251728362471</v>
      </c>
      <c r="AX2896">
        <f t="shared" si="1013"/>
        <v>0.126984126984127</v>
      </c>
    </row>
    <row r="2897" spans="2:50" ht="15">
      <c r="B2897" s="52">
        <v>5</v>
      </c>
      <c r="C2897" s="52">
        <v>3.21</v>
      </c>
      <c r="D2897" s="52">
        <v>1</v>
      </c>
      <c r="E2897" s="52">
        <v>2.2000000000000002</v>
      </c>
      <c r="F2897" s="52">
        <v>7</v>
      </c>
      <c r="G2897" s="53">
        <v>2.5299999999999998</v>
      </c>
      <c r="H2897" s="53">
        <v>2.58</v>
      </c>
      <c r="I2897" s="52">
        <v>2</v>
      </c>
      <c r="J2897" s="53">
        <v>2.61</v>
      </c>
      <c r="K2897" s="53">
        <v>2.63</v>
      </c>
      <c r="L2897" s="52">
        <v>22</v>
      </c>
      <c r="M2897" s="52">
        <v>1</v>
      </c>
      <c r="N2897" s="52">
        <v>20</v>
      </c>
      <c r="O2897" s="52">
        <v>28</v>
      </c>
      <c r="P2897" s="54">
        <v>128.56518149999999</v>
      </c>
      <c r="Q2897" s="54">
        <v>45.4047895</v>
      </c>
      <c r="R2897" s="55">
        <v>0</v>
      </c>
      <c r="U2897">
        <f t="shared" si="992"/>
        <v>0.83333333333333337</v>
      </c>
      <c r="V2897">
        <f t="shared" si="993"/>
        <v>0.9756838905775076</v>
      </c>
      <c r="W2897">
        <f t="shared" si="994"/>
        <v>0.25</v>
      </c>
      <c r="X2897">
        <f t="shared" si="995"/>
        <v>0.75085324232081918</v>
      </c>
      <c r="Y2897">
        <f t="shared" si="996"/>
        <v>1</v>
      </c>
      <c r="Z2897">
        <f t="shared" si="997"/>
        <v>0.76899696048632216</v>
      </c>
      <c r="AA2897">
        <f t="shared" si="998"/>
        <v>0.78419452887537999</v>
      </c>
      <c r="AB2897">
        <f t="shared" si="999"/>
        <v>0.5</v>
      </c>
      <c r="AC2897">
        <f t="shared" si="1000"/>
        <v>0.82594936708860756</v>
      </c>
      <c r="AD2897">
        <f t="shared" si="1001"/>
        <v>0.83227848101265811</v>
      </c>
      <c r="AE2897">
        <f t="shared" si="1002"/>
        <v>0.11666666666666667</v>
      </c>
      <c r="AF2897">
        <f t="shared" si="1003"/>
        <v>0.16666666666666666</v>
      </c>
      <c r="AG2897">
        <f t="shared" si="1004"/>
        <v>0.33333333333333331</v>
      </c>
      <c r="AH2897">
        <f t="shared" si="1005"/>
        <v>3.6529680365296802E-3</v>
      </c>
      <c r="AI2897">
        <f t="shared" si="1006"/>
        <v>0.75851393188854488</v>
      </c>
      <c r="AJ2897">
        <f t="shared" si="1007"/>
        <v>0.57587064676616917</v>
      </c>
      <c r="AK2897">
        <f t="shared" si="1008"/>
        <v>0</v>
      </c>
      <c r="AM2897">
        <v>160</v>
      </c>
      <c r="AN2897">
        <v>727.27272727272725</v>
      </c>
      <c r="AO2897">
        <v>1008.7</v>
      </c>
      <c r="AP2897">
        <v>458.30934952756093</v>
      </c>
      <c r="AQ2897">
        <v>72.727272727272734</v>
      </c>
      <c r="AT2897">
        <f t="shared" si="1009"/>
        <v>0.44366197183098594</v>
      </c>
      <c r="AU2897">
        <f t="shared" si="1010"/>
        <v>0.50151781434733977</v>
      </c>
      <c r="AV2897">
        <f t="shared" si="1011"/>
        <v>0.71251977848101267</v>
      </c>
      <c r="AW2897">
        <f t="shared" si="1012"/>
        <v>0.22597068656360297</v>
      </c>
      <c r="AX2897">
        <f t="shared" si="1013"/>
        <v>0.17316017316017318</v>
      </c>
    </row>
    <row r="2898" spans="2:50" ht="15">
      <c r="B2898" s="52">
        <v>5</v>
      </c>
      <c r="C2898" s="52">
        <v>3.21</v>
      </c>
      <c r="D2898" s="52">
        <v>1</v>
      </c>
      <c r="E2898" s="52">
        <v>2.2000000000000002</v>
      </c>
      <c r="F2898" s="52">
        <v>7</v>
      </c>
      <c r="G2898" s="53">
        <v>2.5299999999999998</v>
      </c>
      <c r="H2898" s="53">
        <v>2.58</v>
      </c>
      <c r="I2898" s="52">
        <v>2</v>
      </c>
      <c r="J2898" s="53">
        <v>2.61</v>
      </c>
      <c r="K2898" s="53">
        <v>2.63</v>
      </c>
      <c r="L2898" s="52">
        <v>22</v>
      </c>
      <c r="M2898" s="52">
        <v>1</v>
      </c>
      <c r="N2898" s="52">
        <v>20</v>
      </c>
      <c r="O2898" s="52">
        <v>91</v>
      </c>
      <c r="P2898" s="54">
        <v>142.58869100000001</v>
      </c>
      <c r="Q2898" s="54">
        <v>45.306722999999998</v>
      </c>
      <c r="R2898" s="55">
        <v>0</v>
      </c>
      <c r="U2898">
        <f t="shared" si="992"/>
        <v>0.83333333333333337</v>
      </c>
      <c r="V2898">
        <f t="shared" si="993"/>
        <v>0.9756838905775076</v>
      </c>
      <c r="W2898">
        <f t="shared" si="994"/>
        <v>0.25</v>
      </c>
      <c r="X2898">
        <f t="shared" si="995"/>
        <v>0.75085324232081918</v>
      </c>
      <c r="Y2898">
        <f t="shared" si="996"/>
        <v>1</v>
      </c>
      <c r="Z2898">
        <f t="shared" si="997"/>
        <v>0.76899696048632216</v>
      </c>
      <c r="AA2898">
        <f t="shared" si="998"/>
        <v>0.78419452887537999</v>
      </c>
      <c r="AB2898">
        <f t="shared" si="999"/>
        <v>0.5</v>
      </c>
      <c r="AC2898">
        <f t="shared" si="1000"/>
        <v>0.82594936708860756</v>
      </c>
      <c r="AD2898">
        <f t="shared" si="1001"/>
        <v>0.83227848101265811</v>
      </c>
      <c r="AE2898">
        <f t="shared" si="1002"/>
        <v>0.11666666666666667</v>
      </c>
      <c r="AF2898">
        <f t="shared" si="1003"/>
        <v>0.16666666666666666</v>
      </c>
      <c r="AG2898">
        <f t="shared" si="1004"/>
        <v>0.33333333333333331</v>
      </c>
      <c r="AH2898">
        <f t="shared" si="1005"/>
        <v>1.1872146118721462E-2</v>
      </c>
      <c r="AI2898">
        <f t="shared" si="1006"/>
        <v>0.84705882352941186</v>
      </c>
      <c r="AJ2898">
        <f t="shared" si="1007"/>
        <v>0.57462686567164178</v>
      </c>
      <c r="AK2898">
        <f t="shared" si="1008"/>
        <v>0</v>
      </c>
      <c r="AM2898">
        <v>160</v>
      </c>
      <c r="AN2898">
        <v>727.27272727272725</v>
      </c>
      <c r="AO2898">
        <v>1008.7</v>
      </c>
      <c r="AP2898">
        <v>458.30934952756093</v>
      </c>
      <c r="AQ2898">
        <v>72.727272727272734</v>
      </c>
      <c r="AT2898">
        <f t="shared" si="1009"/>
        <v>0.44366197183098594</v>
      </c>
      <c r="AU2898">
        <f t="shared" si="1010"/>
        <v>0.50151781434733977</v>
      </c>
      <c r="AV2898">
        <f t="shared" si="1011"/>
        <v>0.71251977848101267</v>
      </c>
      <c r="AW2898">
        <f t="shared" si="1012"/>
        <v>0.22597068656360297</v>
      </c>
      <c r="AX2898">
        <f t="shared" si="1013"/>
        <v>0.17316017316017318</v>
      </c>
    </row>
    <row r="2899" spans="2:50" ht="15">
      <c r="B2899" s="52">
        <v>5</v>
      </c>
      <c r="C2899" s="52">
        <v>3.21</v>
      </c>
      <c r="D2899" s="52">
        <v>1</v>
      </c>
      <c r="E2899" s="52">
        <v>2.2000000000000002</v>
      </c>
      <c r="F2899" s="52">
        <v>7</v>
      </c>
      <c r="G2899" s="53">
        <v>2.5299999999999998</v>
      </c>
      <c r="H2899" s="53">
        <v>2.58</v>
      </c>
      <c r="I2899" s="52">
        <v>2</v>
      </c>
      <c r="J2899" s="53">
        <v>2.61</v>
      </c>
      <c r="K2899" s="53">
        <v>2.63</v>
      </c>
      <c r="L2899" s="52">
        <v>30</v>
      </c>
      <c r="M2899" s="52">
        <v>1</v>
      </c>
      <c r="N2899" s="52">
        <v>20</v>
      </c>
      <c r="O2899" s="52">
        <v>28</v>
      </c>
      <c r="P2899" s="54">
        <v>95.026438499999998</v>
      </c>
      <c r="Q2899" s="54">
        <v>42.070528500000002</v>
      </c>
      <c r="R2899" s="55">
        <v>0</v>
      </c>
      <c r="U2899">
        <f t="shared" si="992"/>
        <v>0.83333333333333337</v>
      </c>
      <c r="V2899">
        <f t="shared" si="993"/>
        <v>0.9756838905775076</v>
      </c>
      <c r="W2899">
        <f t="shared" si="994"/>
        <v>0.25</v>
      </c>
      <c r="X2899">
        <f t="shared" si="995"/>
        <v>0.75085324232081918</v>
      </c>
      <c r="Y2899">
        <f t="shared" si="996"/>
        <v>1</v>
      </c>
      <c r="Z2899">
        <f t="shared" si="997"/>
        <v>0.76899696048632216</v>
      </c>
      <c r="AA2899">
        <f t="shared" si="998"/>
        <v>0.78419452887537999</v>
      </c>
      <c r="AB2899">
        <f t="shared" si="999"/>
        <v>0.5</v>
      </c>
      <c r="AC2899">
        <f t="shared" si="1000"/>
        <v>0.82594936708860756</v>
      </c>
      <c r="AD2899">
        <f t="shared" si="1001"/>
        <v>0.83227848101265811</v>
      </c>
      <c r="AE2899">
        <f t="shared" si="1002"/>
        <v>0.25</v>
      </c>
      <c r="AF2899">
        <f t="shared" si="1003"/>
        <v>0.16666666666666666</v>
      </c>
      <c r="AG2899">
        <f t="shared" si="1004"/>
        <v>0.33333333333333331</v>
      </c>
      <c r="AH2899">
        <f t="shared" si="1005"/>
        <v>3.6529680365296802E-3</v>
      </c>
      <c r="AI2899">
        <f t="shared" si="1006"/>
        <v>0.54674922600619191</v>
      </c>
      <c r="AJ2899">
        <f t="shared" si="1007"/>
        <v>0.53358208955223885</v>
      </c>
      <c r="AK2899">
        <f t="shared" si="1008"/>
        <v>0</v>
      </c>
      <c r="AM2899">
        <v>160</v>
      </c>
      <c r="AN2899">
        <v>533.33333333333337</v>
      </c>
      <c r="AO2899">
        <v>1008.7</v>
      </c>
      <c r="AP2899">
        <v>642.8638563202112</v>
      </c>
      <c r="AQ2899">
        <v>53.333333333333343</v>
      </c>
      <c r="AT2899">
        <f t="shared" si="1009"/>
        <v>0.44366197183098594</v>
      </c>
      <c r="AU2899">
        <f t="shared" si="1010"/>
        <v>0.29701230228471004</v>
      </c>
      <c r="AV2899">
        <f t="shared" si="1011"/>
        <v>0.71251977848101267</v>
      </c>
      <c r="AW2899">
        <f t="shared" si="1012"/>
        <v>0.31696579423777971</v>
      </c>
      <c r="AX2899">
        <f t="shared" si="1013"/>
        <v>0.126984126984127</v>
      </c>
    </row>
    <row r="2900" spans="2:50" ht="15">
      <c r="B2900" s="52">
        <v>5</v>
      </c>
      <c r="C2900" s="52">
        <v>3.21</v>
      </c>
      <c r="D2900" s="52">
        <v>1</v>
      </c>
      <c r="E2900" s="52">
        <v>2.2000000000000002</v>
      </c>
      <c r="F2900" s="52">
        <v>7</v>
      </c>
      <c r="G2900" s="53">
        <v>2.5299999999999998</v>
      </c>
      <c r="H2900" s="53">
        <v>2.58</v>
      </c>
      <c r="I2900" s="52">
        <v>2</v>
      </c>
      <c r="J2900" s="53">
        <v>2.61</v>
      </c>
      <c r="K2900" s="53">
        <v>2.63</v>
      </c>
      <c r="L2900" s="52">
        <v>30</v>
      </c>
      <c r="M2900" s="52">
        <v>1</v>
      </c>
      <c r="N2900" s="52">
        <v>20</v>
      </c>
      <c r="O2900" s="52">
        <v>91</v>
      </c>
      <c r="P2900" s="54">
        <v>126.2115855</v>
      </c>
      <c r="Q2900" s="54">
        <v>44.031858500000006</v>
      </c>
      <c r="R2900" s="55">
        <v>0</v>
      </c>
      <c r="U2900">
        <f t="shared" si="992"/>
        <v>0.83333333333333337</v>
      </c>
      <c r="V2900">
        <f t="shared" si="993"/>
        <v>0.9756838905775076</v>
      </c>
      <c r="W2900">
        <f t="shared" si="994"/>
        <v>0.25</v>
      </c>
      <c r="X2900">
        <f t="shared" si="995"/>
        <v>0.75085324232081918</v>
      </c>
      <c r="Y2900">
        <f t="shared" si="996"/>
        <v>1</v>
      </c>
      <c r="Z2900">
        <f t="shared" si="997"/>
        <v>0.76899696048632216</v>
      </c>
      <c r="AA2900">
        <f t="shared" si="998"/>
        <v>0.78419452887537999</v>
      </c>
      <c r="AB2900">
        <f t="shared" si="999"/>
        <v>0.5</v>
      </c>
      <c r="AC2900">
        <f t="shared" si="1000"/>
        <v>0.82594936708860756</v>
      </c>
      <c r="AD2900">
        <f t="shared" si="1001"/>
        <v>0.83227848101265811</v>
      </c>
      <c r="AE2900">
        <f t="shared" si="1002"/>
        <v>0.25</v>
      </c>
      <c r="AF2900">
        <f t="shared" si="1003"/>
        <v>0.16666666666666666</v>
      </c>
      <c r="AG2900">
        <f t="shared" si="1004"/>
        <v>0.33333333333333331</v>
      </c>
      <c r="AH2900">
        <f t="shared" si="1005"/>
        <v>1.1872146118721462E-2</v>
      </c>
      <c r="AI2900">
        <f t="shared" si="1006"/>
        <v>0.7436532507739938</v>
      </c>
      <c r="AJ2900">
        <f t="shared" si="1007"/>
        <v>0.55845771144278611</v>
      </c>
      <c r="AK2900">
        <f t="shared" si="1008"/>
        <v>0</v>
      </c>
      <c r="AM2900">
        <v>160</v>
      </c>
      <c r="AN2900">
        <v>533.33333333333337</v>
      </c>
      <c r="AO2900">
        <v>1008.7</v>
      </c>
      <c r="AP2900">
        <v>642.8638563202112</v>
      </c>
      <c r="AQ2900">
        <v>53.333333333333343</v>
      </c>
      <c r="AT2900">
        <f t="shared" si="1009"/>
        <v>0.44366197183098594</v>
      </c>
      <c r="AU2900">
        <f t="shared" si="1010"/>
        <v>0.29701230228471004</v>
      </c>
      <c r="AV2900">
        <f t="shared" si="1011"/>
        <v>0.71251977848101267</v>
      </c>
      <c r="AW2900">
        <f t="shared" si="1012"/>
        <v>0.31696579423777971</v>
      </c>
      <c r="AX2900">
        <f t="shared" si="1013"/>
        <v>0.126984126984127</v>
      </c>
    </row>
    <row r="2901" spans="2:50" ht="15">
      <c r="B2901" s="52">
        <v>1</v>
      </c>
      <c r="C2901" s="52">
        <v>3.16</v>
      </c>
      <c r="D2901" s="52">
        <v>1</v>
      </c>
      <c r="E2901" s="52">
        <v>2.2000000000000002</v>
      </c>
      <c r="F2901" s="52">
        <v>7</v>
      </c>
      <c r="G2901" s="53">
        <v>2.5299999999999998</v>
      </c>
      <c r="H2901" s="53">
        <v>2.58</v>
      </c>
      <c r="I2901" s="52">
        <v>2</v>
      </c>
      <c r="J2901" s="53">
        <v>2.61</v>
      </c>
      <c r="K2901" s="53">
        <v>2.63</v>
      </c>
      <c r="L2901" s="52">
        <v>22</v>
      </c>
      <c r="M2901" s="52">
        <v>1</v>
      </c>
      <c r="N2901" s="52">
        <v>20</v>
      </c>
      <c r="O2901" s="52">
        <v>28</v>
      </c>
      <c r="P2901" s="54">
        <v>145.13842</v>
      </c>
      <c r="Q2901" s="54">
        <v>44.424124499999998</v>
      </c>
      <c r="R2901" s="55">
        <v>0</v>
      </c>
      <c r="U2901">
        <f t="shared" si="992"/>
        <v>0.16666666666666666</v>
      </c>
      <c r="V2901">
        <f t="shared" si="993"/>
        <v>0.96048632218844987</v>
      </c>
      <c r="W2901">
        <f t="shared" si="994"/>
        <v>0.25</v>
      </c>
      <c r="X2901">
        <f t="shared" si="995"/>
        <v>0.75085324232081918</v>
      </c>
      <c r="Y2901">
        <f t="shared" si="996"/>
        <v>1</v>
      </c>
      <c r="Z2901">
        <f t="shared" si="997"/>
        <v>0.76899696048632216</v>
      </c>
      <c r="AA2901">
        <f t="shared" si="998"/>
        <v>0.78419452887537999</v>
      </c>
      <c r="AB2901">
        <f t="shared" si="999"/>
        <v>0.5</v>
      </c>
      <c r="AC2901">
        <f t="shared" si="1000"/>
        <v>0.82594936708860756</v>
      </c>
      <c r="AD2901">
        <f t="shared" si="1001"/>
        <v>0.83227848101265811</v>
      </c>
      <c r="AE2901">
        <f t="shared" si="1002"/>
        <v>0.11666666666666667</v>
      </c>
      <c r="AF2901">
        <f t="shared" si="1003"/>
        <v>0.16666666666666666</v>
      </c>
      <c r="AG2901">
        <f t="shared" si="1004"/>
        <v>0.33333333333333331</v>
      </c>
      <c r="AH2901">
        <f t="shared" si="1005"/>
        <v>3.6529680365296802E-3</v>
      </c>
      <c r="AI2901">
        <f t="shared" si="1006"/>
        <v>0.86315789473684212</v>
      </c>
      <c r="AJ2901">
        <f t="shared" si="1007"/>
        <v>0.56343283582089543</v>
      </c>
      <c r="AK2901">
        <f t="shared" si="1008"/>
        <v>0</v>
      </c>
      <c r="AM2901">
        <v>170</v>
      </c>
      <c r="AN2901">
        <v>772.72727272727275</v>
      </c>
      <c r="AO2901">
        <v>901.28000000000009</v>
      </c>
      <c r="AP2901">
        <v>455.66402971022023</v>
      </c>
      <c r="AQ2901">
        <v>77.27272727272728</v>
      </c>
      <c r="AT2901">
        <f t="shared" si="1009"/>
        <v>0.5140845070422535</v>
      </c>
      <c r="AU2901">
        <f t="shared" si="1010"/>
        <v>0.54944879373701871</v>
      </c>
      <c r="AV2901">
        <f t="shared" si="1011"/>
        <v>0.63664104882459316</v>
      </c>
      <c r="AW2901">
        <f t="shared" si="1012"/>
        <v>0.22466640434478946</v>
      </c>
      <c r="AX2901">
        <f t="shared" si="1013"/>
        <v>0.183982683982684</v>
      </c>
    </row>
    <row r="2902" spans="2:50" ht="15">
      <c r="B2902" s="52">
        <v>1</v>
      </c>
      <c r="C2902" s="52">
        <v>3.16</v>
      </c>
      <c r="D2902" s="52">
        <v>1</v>
      </c>
      <c r="E2902" s="52">
        <v>2.2000000000000002</v>
      </c>
      <c r="F2902" s="52">
        <v>7</v>
      </c>
      <c r="G2902" s="53">
        <v>2.5299999999999998</v>
      </c>
      <c r="H2902" s="53">
        <v>2.58</v>
      </c>
      <c r="I2902" s="52">
        <v>2</v>
      </c>
      <c r="J2902" s="53">
        <v>2.61</v>
      </c>
      <c r="K2902" s="53">
        <v>2.63</v>
      </c>
      <c r="L2902" s="52">
        <v>22</v>
      </c>
      <c r="M2902" s="52">
        <v>1</v>
      </c>
      <c r="N2902" s="52">
        <v>20</v>
      </c>
      <c r="O2902" s="52">
        <v>91</v>
      </c>
      <c r="P2902" s="54">
        <v>158.67159699999999</v>
      </c>
      <c r="Q2902" s="54">
        <v>45.502855999999994</v>
      </c>
      <c r="R2902" s="55">
        <v>0</v>
      </c>
      <c r="U2902">
        <f t="shared" si="992"/>
        <v>0.16666666666666666</v>
      </c>
      <c r="V2902">
        <f t="shared" si="993"/>
        <v>0.96048632218844987</v>
      </c>
      <c r="W2902">
        <f t="shared" si="994"/>
        <v>0.25</v>
      </c>
      <c r="X2902">
        <f t="shared" si="995"/>
        <v>0.75085324232081918</v>
      </c>
      <c r="Y2902">
        <f t="shared" si="996"/>
        <v>1</v>
      </c>
      <c r="Z2902">
        <f t="shared" si="997"/>
        <v>0.76899696048632216</v>
      </c>
      <c r="AA2902">
        <f t="shared" si="998"/>
        <v>0.78419452887537999</v>
      </c>
      <c r="AB2902">
        <f t="shared" si="999"/>
        <v>0.5</v>
      </c>
      <c r="AC2902">
        <f t="shared" si="1000"/>
        <v>0.82594936708860756</v>
      </c>
      <c r="AD2902">
        <f t="shared" si="1001"/>
        <v>0.83227848101265811</v>
      </c>
      <c r="AE2902">
        <f t="shared" si="1002"/>
        <v>0.11666666666666667</v>
      </c>
      <c r="AF2902">
        <f t="shared" si="1003"/>
        <v>0.16666666666666666</v>
      </c>
      <c r="AG2902">
        <f t="shared" si="1004"/>
        <v>0.33333333333333331</v>
      </c>
      <c r="AH2902">
        <f t="shared" si="1005"/>
        <v>1.1872146118721462E-2</v>
      </c>
      <c r="AI2902">
        <f t="shared" si="1006"/>
        <v>0.94860681114551082</v>
      </c>
      <c r="AJ2902">
        <f t="shared" si="1007"/>
        <v>0.57711442786069644</v>
      </c>
      <c r="AK2902">
        <f t="shared" si="1008"/>
        <v>0</v>
      </c>
      <c r="AM2902">
        <v>170</v>
      </c>
      <c r="AN2902">
        <v>772.72727272727275</v>
      </c>
      <c r="AO2902">
        <v>901.28000000000009</v>
      </c>
      <c r="AP2902">
        <v>455.66402971022023</v>
      </c>
      <c r="AQ2902">
        <v>77.27272727272728</v>
      </c>
      <c r="AT2902">
        <f t="shared" si="1009"/>
        <v>0.5140845070422535</v>
      </c>
      <c r="AU2902">
        <f t="shared" si="1010"/>
        <v>0.54944879373701871</v>
      </c>
      <c r="AV2902">
        <f t="shared" si="1011"/>
        <v>0.63664104882459316</v>
      </c>
      <c r="AW2902">
        <f t="shared" si="1012"/>
        <v>0.22466640434478946</v>
      </c>
      <c r="AX2902">
        <f t="shared" si="1013"/>
        <v>0.183982683982684</v>
      </c>
    </row>
    <row r="2903" spans="2:50" ht="15">
      <c r="B2903" s="52">
        <v>1</v>
      </c>
      <c r="C2903" s="52">
        <v>3.16</v>
      </c>
      <c r="D2903" s="52">
        <v>1</v>
      </c>
      <c r="E2903" s="52">
        <v>2.2000000000000002</v>
      </c>
      <c r="F2903" s="52">
        <v>7</v>
      </c>
      <c r="G2903" s="53">
        <v>2.5299999999999998</v>
      </c>
      <c r="H2903" s="53">
        <v>2.58</v>
      </c>
      <c r="I2903" s="52">
        <v>2</v>
      </c>
      <c r="J2903" s="53">
        <v>2.61</v>
      </c>
      <c r="K2903" s="53">
        <v>2.63</v>
      </c>
      <c r="L2903" s="52">
        <v>22</v>
      </c>
      <c r="M2903" s="52">
        <v>1</v>
      </c>
      <c r="N2903" s="52">
        <v>20</v>
      </c>
      <c r="O2903" s="52">
        <v>28</v>
      </c>
      <c r="P2903" s="54">
        <v>134.54723799999999</v>
      </c>
      <c r="Q2903" s="54">
        <v>44.816390500000004</v>
      </c>
      <c r="R2903" s="55">
        <v>0</v>
      </c>
      <c r="U2903">
        <f t="shared" si="992"/>
        <v>0.16666666666666666</v>
      </c>
      <c r="V2903">
        <f t="shared" si="993"/>
        <v>0.96048632218844987</v>
      </c>
      <c r="W2903">
        <f t="shared" si="994"/>
        <v>0.25</v>
      </c>
      <c r="X2903">
        <f t="shared" si="995"/>
        <v>0.75085324232081918</v>
      </c>
      <c r="Y2903">
        <f t="shared" si="996"/>
        <v>1</v>
      </c>
      <c r="Z2903">
        <f t="shared" si="997"/>
        <v>0.76899696048632216</v>
      </c>
      <c r="AA2903">
        <f t="shared" si="998"/>
        <v>0.78419452887537999</v>
      </c>
      <c r="AB2903">
        <f t="shared" si="999"/>
        <v>0.5</v>
      </c>
      <c r="AC2903">
        <f t="shared" si="1000"/>
        <v>0.82594936708860756</v>
      </c>
      <c r="AD2903">
        <f t="shared" si="1001"/>
        <v>0.83227848101265811</v>
      </c>
      <c r="AE2903">
        <f t="shared" si="1002"/>
        <v>0.11666666666666667</v>
      </c>
      <c r="AF2903">
        <f t="shared" si="1003"/>
        <v>0.16666666666666666</v>
      </c>
      <c r="AG2903">
        <f t="shared" si="1004"/>
        <v>0.33333333333333331</v>
      </c>
      <c r="AH2903">
        <f t="shared" si="1005"/>
        <v>3.6529680365296802E-3</v>
      </c>
      <c r="AI2903">
        <f t="shared" si="1006"/>
        <v>0.79628482972136216</v>
      </c>
      <c r="AJ2903">
        <f t="shared" si="1007"/>
        <v>0.56840796019900497</v>
      </c>
      <c r="AK2903">
        <f t="shared" si="1008"/>
        <v>0</v>
      </c>
      <c r="AM2903">
        <v>170</v>
      </c>
      <c r="AN2903">
        <v>772.72727272727275</v>
      </c>
      <c r="AO2903">
        <v>681.2</v>
      </c>
      <c r="AP2903">
        <v>685.61402971022051</v>
      </c>
      <c r="AQ2903">
        <v>77.27272727272728</v>
      </c>
      <c r="AT2903">
        <f t="shared" si="1009"/>
        <v>0.5140845070422535</v>
      </c>
      <c r="AU2903">
        <f t="shared" si="1010"/>
        <v>0.54944879373701871</v>
      </c>
      <c r="AV2903">
        <f t="shared" si="1011"/>
        <v>0.48118218806509949</v>
      </c>
      <c r="AW2903">
        <f t="shared" si="1012"/>
        <v>0.33804388492393217</v>
      </c>
      <c r="AX2903">
        <f t="shared" si="1013"/>
        <v>0.183982683982684</v>
      </c>
    </row>
    <row r="2904" spans="2:50" ht="15">
      <c r="B2904" s="52">
        <v>1</v>
      </c>
      <c r="C2904" s="52">
        <v>3.16</v>
      </c>
      <c r="D2904" s="52">
        <v>1</v>
      </c>
      <c r="E2904" s="52">
        <v>2.2000000000000002</v>
      </c>
      <c r="F2904" s="52">
        <v>7</v>
      </c>
      <c r="G2904" s="53">
        <v>2.5299999999999998</v>
      </c>
      <c r="H2904" s="53">
        <v>2.58</v>
      </c>
      <c r="I2904" s="52">
        <v>2</v>
      </c>
      <c r="J2904" s="53">
        <v>2.61</v>
      </c>
      <c r="K2904" s="53">
        <v>2.63</v>
      </c>
      <c r="L2904" s="52">
        <v>22</v>
      </c>
      <c r="M2904" s="52">
        <v>1</v>
      </c>
      <c r="N2904" s="52">
        <v>20</v>
      </c>
      <c r="O2904" s="52">
        <v>91</v>
      </c>
      <c r="P2904" s="54">
        <v>151.02241000000001</v>
      </c>
      <c r="Q2904" s="54">
        <v>45.895122000000001</v>
      </c>
      <c r="R2904" s="55">
        <v>0</v>
      </c>
      <c r="U2904">
        <f t="shared" si="992"/>
        <v>0.16666666666666666</v>
      </c>
      <c r="V2904">
        <f t="shared" si="993"/>
        <v>0.96048632218844987</v>
      </c>
      <c r="W2904">
        <f t="shared" si="994"/>
        <v>0.25</v>
      </c>
      <c r="X2904">
        <f t="shared" si="995"/>
        <v>0.75085324232081918</v>
      </c>
      <c r="Y2904">
        <f t="shared" si="996"/>
        <v>1</v>
      </c>
      <c r="Z2904">
        <f t="shared" si="997"/>
        <v>0.76899696048632216</v>
      </c>
      <c r="AA2904">
        <f t="shared" si="998"/>
        <v>0.78419452887537999</v>
      </c>
      <c r="AB2904">
        <f t="shared" si="999"/>
        <v>0.5</v>
      </c>
      <c r="AC2904">
        <f t="shared" si="1000"/>
        <v>0.82594936708860756</v>
      </c>
      <c r="AD2904">
        <f t="shared" si="1001"/>
        <v>0.83227848101265811</v>
      </c>
      <c r="AE2904">
        <f t="shared" si="1002"/>
        <v>0.11666666666666667</v>
      </c>
      <c r="AF2904">
        <f t="shared" si="1003"/>
        <v>0.16666666666666666</v>
      </c>
      <c r="AG2904">
        <f t="shared" si="1004"/>
        <v>0.33333333333333331</v>
      </c>
      <c r="AH2904">
        <f t="shared" si="1005"/>
        <v>1.1872146118721462E-2</v>
      </c>
      <c r="AI2904">
        <f t="shared" si="1006"/>
        <v>0.90030959752321993</v>
      </c>
      <c r="AJ2904">
        <f t="shared" si="1007"/>
        <v>0.58208955223880599</v>
      </c>
      <c r="AK2904">
        <f t="shared" si="1008"/>
        <v>0</v>
      </c>
      <c r="AM2904">
        <v>170</v>
      </c>
      <c r="AN2904">
        <v>772.72727272727275</v>
      </c>
      <c r="AO2904">
        <v>681.2</v>
      </c>
      <c r="AP2904">
        <v>685.61402971022051</v>
      </c>
      <c r="AQ2904">
        <v>77.27272727272728</v>
      </c>
      <c r="AT2904">
        <f t="shared" si="1009"/>
        <v>0.5140845070422535</v>
      </c>
      <c r="AU2904">
        <f t="shared" si="1010"/>
        <v>0.54944879373701871</v>
      </c>
      <c r="AV2904">
        <f t="shared" si="1011"/>
        <v>0.48118218806509949</v>
      </c>
      <c r="AW2904">
        <f t="shared" si="1012"/>
        <v>0.33804388492393217</v>
      </c>
      <c r="AX2904">
        <f t="shared" si="1013"/>
        <v>0.183982683982684</v>
      </c>
    </row>
    <row r="2905" spans="2:50" ht="15">
      <c r="B2905" s="52">
        <v>1</v>
      </c>
      <c r="C2905" s="52">
        <v>3.16</v>
      </c>
      <c r="D2905" s="52">
        <v>1</v>
      </c>
      <c r="E2905" s="52">
        <v>2.2000000000000002</v>
      </c>
      <c r="F2905" s="52">
        <v>7</v>
      </c>
      <c r="G2905" s="53">
        <v>2.52</v>
      </c>
      <c r="H2905" s="53">
        <v>2.56</v>
      </c>
      <c r="I2905" s="52">
        <v>2</v>
      </c>
      <c r="J2905" s="53">
        <v>2.61</v>
      </c>
      <c r="K2905" s="53">
        <v>2.63</v>
      </c>
      <c r="L2905" s="52">
        <v>22</v>
      </c>
      <c r="M2905" s="52">
        <v>1</v>
      </c>
      <c r="N2905" s="52">
        <v>20</v>
      </c>
      <c r="O2905" s="52">
        <v>28</v>
      </c>
      <c r="P2905" s="54">
        <v>130.42844500000001</v>
      </c>
      <c r="Q2905" s="54">
        <v>42.364727999999999</v>
      </c>
      <c r="R2905" s="55">
        <v>0</v>
      </c>
      <c r="U2905">
        <f t="shared" si="992"/>
        <v>0.16666666666666666</v>
      </c>
      <c r="V2905">
        <f t="shared" si="993"/>
        <v>0.96048632218844987</v>
      </c>
      <c r="W2905">
        <f t="shared" si="994"/>
        <v>0.25</v>
      </c>
      <c r="X2905">
        <f t="shared" si="995"/>
        <v>0.75085324232081918</v>
      </c>
      <c r="Y2905">
        <f t="shared" si="996"/>
        <v>1</v>
      </c>
      <c r="Z2905">
        <f t="shared" si="997"/>
        <v>0.76595744680851063</v>
      </c>
      <c r="AA2905">
        <f t="shared" si="998"/>
        <v>0.77811550151975684</v>
      </c>
      <c r="AB2905">
        <f t="shared" si="999"/>
        <v>0.5</v>
      </c>
      <c r="AC2905">
        <f t="shared" si="1000"/>
        <v>0.82594936708860756</v>
      </c>
      <c r="AD2905">
        <f t="shared" si="1001"/>
        <v>0.83227848101265811</v>
      </c>
      <c r="AE2905">
        <f t="shared" si="1002"/>
        <v>0.11666666666666667</v>
      </c>
      <c r="AF2905">
        <f t="shared" si="1003"/>
        <v>0.16666666666666666</v>
      </c>
      <c r="AG2905">
        <f t="shared" si="1004"/>
        <v>0.33333333333333331</v>
      </c>
      <c r="AH2905">
        <f t="shared" si="1005"/>
        <v>3.6529680365296802E-3</v>
      </c>
      <c r="AI2905">
        <f t="shared" si="1006"/>
        <v>0.77027863777089789</v>
      </c>
      <c r="AJ2905">
        <f t="shared" si="1007"/>
        <v>0.53731343283582089</v>
      </c>
      <c r="AK2905">
        <f t="shared" si="1008"/>
        <v>0</v>
      </c>
      <c r="AM2905">
        <v>160</v>
      </c>
      <c r="AN2905">
        <v>727.27272727272725</v>
      </c>
      <c r="AO2905">
        <v>943.2</v>
      </c>
      <c r="AP2905">
        <v>471.91308086619898</v>
      </c>
      <c r="AQ2905">
        <v>72.727272727272734</v>
      </c>
      <c r="AT2905">
        <f t="shared" si="1009"/>
        <v>0.44366197183098594</v>
      </c>
      <c r="AU2905">
        <f t="shared" si="1010"/>
        <v>0.50151781434733977</v>
      </c>
      <c r="AV2905">
        <f t="shared" si="1011"/>
        <v>0.66625226039783003</v>
      </c>
      <c r="AW2905">
        <f t="shared" si="1012"/>
        <v>0.23267804375277587</v>
      </c>
      <c r="AX2905">
        <f t="shared" si="1013"/>
        <v>0.17316017316017318</v>
      </c>
    </row>
    <row r="2906" spans="2:50" ht="15">
      <c r="B2906" s="52">
        <v>1</v>
      </c>
      <c r="C2906" s="52">
        <v>3.16</v>
      </c>
      <c r="D2906" s="52">
        <v>1</v>
      </c>
      <c r="E2906" s="52">
        <v>2.2000000000000002</v>
      </c>
      <c r="F2906" s="52">
        <v>7</v>
      </c>
      <c r="G2906" s="53">
        <v>2.52</v>
      </c>
      <c r="H2906" s="53">
        <v>2.56</v>
      </c>
      <c r="I2906" s="52">
        <v>2</v>
      </c>
      <c r="J2906" s="53">
        <v>2.61</v>
      </c>
      <c r="K2906" s="53">
        <v>2.63</v>
      </c>
      <c r="L2906" s="52">
        <v>22</v>
      </c>
      <c r="M2906" s="52">
        <v>1</v>
      </c>
      <c r="N2906" s="52">
        <v>20</v>
      </c>
      <c r="O2906" s="52">
        <v>91</v>
      </c>
      <c r="P2906" s="54">
        <v>140.82349400000001</v>
      </c>
      <c r="Q2906" s="54">
        <v>46.189321500000005</v>
      </c>
      <c r="R2906" s="55">
        <v>0</v>
      </c>
      <c r="U2906">
        <f t="shared" si="992"/>
        <v>0.16666666666666666</v>
      </c>
      <c r="V2906">
        <f t="shared" si="993"/>
        <v>0.96048632218844987</v>
      </c>
      <c r="W2906">
        <f t="shared" si="994"/>
        <v>0.25</v>
      </c>
      <c r="X2906">
        <f t="shared" si="995"/>
        <v>0.75085324232081918</v>
      </c>
      <c r="Y2906">
        <f t="shared" si="996"/>
        <v>1</v>
      </c>
      <c r="Z2906">
        <f t="shared" si="997"/>
        <v>0.76595744680851063</v>
      </c>
      <c r="AA2906">
        <f t="shared" si="998"/>
        <v>0.77811550151975684</v>
      </c>
      <c r="AB2906">
        <f t="shared" si="999"/>
        <v>0.5</v>
      </c>
      <c r="AC2906">
        <f t="shared" si="1000"/>
        <v>0.82594936708860756</v>
      </c>
      <c r="AD2906">
        <f t="shared" si="1001"/>
        <v>0.83227848101265811</v>
      </c>
      <c r="AE2906">
        <f t="shared" si="1002"/>
        <v>0.11666666666666667</v>
      </c>
      <c r="AF2906">
        <f t="shared" si="1003"/>
        <v>0.16666666666666666</v>
      </c>
      <c r="AG2906">
        <f t="shared" si="1004"/>
        <v>0.33333333333333331</v>
      </c>
      <c r="AH2906">
        <f t="shared" si="1005"/>
        <v>1.1872146118721462E-2</v>
      </c>
      <c r="AI2906">
        <f t="shared" si="1006"/>
        <v>0.83591331269349856</v>
      </c>
      <c r="AJ2906">
        <f t="shared" si="1007"/>
        <v>0.58582089552238814</v>
      </c>
      <c r="AK2906">
        <f t="shared" si="1008"/>
        <v>0</v>
      </c>
      <c r="AM2906">
        <v>160</v>
      </c>
      <c r="AN2906">
        <v>727.27272727272725</v>
      </c>
      <c r="AO2906">
        <v>943.2</v>
      </c>
      <c r="AP2906">
        <v>471.91308086619898</v>
      </c>
      <c r="AQ2906">
        <v>72.727272727272734</v>
      </c>
      <c r="AT2906">
        <f t="shared" si="1009"/>
        <v>0.44366197183098594</v>
      </c>
      <c r="AU2906">
        <f t="shared" si="1010"/>
        <v>0.50151781434733977</v>
      </c>
      <c r="AV2906">
        <f t="shared" si="1011"/>
        <v>0.66625226039783003</v>
      </c>
      <c r="AW2906">
        <f t="shared" si="1012"/>
        <v>0.23267804375277587</v>
      </c>
      <c r="AX2906">
        <f t="shared" si="1013"/>
        <v>0.17316017316017318</v>
      </c>
    </row>
    <row r="2907" spans="2:50" ht="15">
      <c r="B2907" s="52">
        <v>1</v>
      </c>
      <c r="C2907" s="52">
        <v>3.16</v>
      </c>
      <c r="D2907" s="52">
        <v>1</v>
      </c>
      <c r="E2907" s="52">
        <v>2.2000000000000002</v>
      </c>
      <c r="F2907" s="52">
        <v>7</v>
      </c>
      <c r="G2907" s="53">
        <v>2.52</v>
      </c>
      <c r="H2907" s="53">
        <v>2.56</v>
      </c>
      <c r="I2907" s="52">
        <v>2</v>
      </c>
      <c r="J2907" s="53">
        <v>2.61</v>
      </c>
      <c r="K2907" s="53">
        <v>2.63</v>
      </c>
      <c r="L2907" s="52">
        <v>30</v>
      </c>
      <c r="M2907" s="52">
        <v>1</v>
      </c>
      <c r="N2907" s="52">
        <v>20</v>
      </c>
      <c r="O2907" s="52">
        <v>28</v>
      </c>
      <c r="P2907" s="54">
        <v>123.4657235</v>
      </c>
      <c r="Q2907" s="54">
        <v>42.953127000000002</v>
      </c>
      <c r="R2907" s="55">
        <v>0</v>
      </c>
      <c r="U2907">
        <f t="shared" si="992"/>
        <v>0.16666666666666666</v>
      </c>
      <c r="V2907">
        <f t="shared" si="993"/>
        <v>0.96048632218844987</v>
      </c>
      <c r="W2907">
        <f t="shared" si="994"/>
        <v>0.25</v>
      </c>
      <c r="X2907">
        <f t="shared" si="995"/>
        <v>0.75085324232081918</v>
      </c>
      <c r="Y2907">
        <f t="shared" si="996"/>
        <v>1</v>
      </c>
      <c r="Z2907">
        <f t="shared" si="997"/>
        <v>0.76595744680851063</v>
      </c>
      <c r="AA2907">
        <f t="shared" si="998"/>
        <v>0.77811550151975684</v>
      </c>
      <c r="AB2907">
        <f t="shared" si="999"/>
        <v>0.5</v>
      </c>
      <c r="AC2907">
        <f t="shared" si="1000"/>
        <v>0.82594936708860756</v>
      </c>
      <c r="AD2907">
        <f t="shared" si="1001"/>
        <v>0.83227848101265811</v>
      </c>
      <c r="AE2907">
        <f t="shared" si="1002"/>
        <v>0.25</v>
      </c>
      <c r="AF2907">
        <f t="shared" si="1003"/>
        <v>0.16666666666666666</v>
      </c>
      <c r="AG2907">
        <f t="shared" si="1004"/>
        <v>0.33333333333333331</v>
      </c>
      <c r="AH2907">
        <f t="shared" si="1005"/>
        <v>3.6529680365296802E-3</v>
      </c>
      <c r="AI2907">
        <f t="shared" si="1006"/>
        <v>0.72631578947368425</v>
      </c>
      <c r="AJ2907">
        <f t="shared" si="1007"/>
        <v>0.54477611940298509</v>
      </c>
      <c r="AK2907">
        <f t="shared" si="1008"/>
        <v>0</v>
      </c>
      <c r="AM2907">
        <v>160</v>
      </c>
      <c r="AN2907">
        <v>533.33333333333337</v>
      </c>
      <c r="AO2907">
        <v>943.2</v>
      </c>
      <c r="AP2907">
        <v>680.67225930187919</v>
      </c>
      <c r="AQ2907">
        <v>53.333333333333343</v>
      </c>
      <c r="AT2907">
        <f t="shared" si="1009"/>
        <v>0.44366197183098594</v>
      </c>
      <c r="AU2907">
        <f t="shared" si="1010"/>
        <v>0.29701230228471004</v>
      </c>
      <c r="AV2907">
        <f t="shared" si="1011"/>
        <v>0.66625226039783003</v>
      </c>
      <c r="AW2907">
        <f t="shared" si="1012"/>
        <v>0.33560733141882976</v>
      </c>
      <c r="AX2907">
        <f t="shared" si="1013"/>
        <v>0.126984126984127</v>
      </c>
    </row>
    <row r="2908" spans="2:50" ht="15">
      <c r="B2908" s="52">
        <v>1</v>
      </c>
      <c r="C2908" s="52">
        <v>3.16</v>
      </c>
      <c r="D2908" s="52">
        <v>1</v>
      </c>
      <c r="E2908" s="52">
        <v>2.2000000000000002</v>
      </c>
      <c r="F2908" s="52">
        <v>7</v>
      </c>
      <c r="G2908" s="53">
        <v>2.52</v>
      </c>
      <c r="H2908" s="53">
        <v>2.56</v>
      </c>
      <c r="I2908" s="52">
        <v>2</v>
      </c>
      <c r="J2908" s="53">
        <v>2.61</v>
      </c>
      <c r="K2908" s="53">
        <v>2.63</v>
      </c>
      <c r="L2908" s="52">
        <v>30</v>
      </c>
      <c r="M2908" s="52">
        <v>1</v>
      </c>
      <c r="N2908" s="52">
        <v>20</v>
      </c>
      <c r="O2908" s="52">
        <v>91</v>
      </c>
      <c r="P2908" s="54">
        <v>129.840046</v>
      </c>
      <c r="Q2908" s="54">
        <v>44.031858500000006</v>
      </c>
      <c r="R2908" s="55">
        <v>0</v>
      </c>
      <c r="U2908">
        <f t="shared" si="992"/>
        <v>0.16666666666666666</v>
      </c>
      <c r="V2908">
        <f t="shared" si="993"/>
        <v>0.96048632218844987</v>
      </c>
      <c r="W2908">
        <f t="shared" si="994"/>
        <v>0.25</v>
      </c>
      <c r="X2908">
        <f t="shared" si="995"/>
        <v>0.75085324232081918</v>
      </c>
      <c r="Y2908">
        <f t="shared" si="996"/>
        <v>1</v>
      </c>
      <c r="Z2908">
        <f t="shared" si="997"/>
        <v>0.76595744680851063</v>
      </c>
      <c r="AA2908">
        <f t="shared" si="998"/>
        <v>0.77811550151975684</v>
      </c>
      <c r="AB2908">
        <f t="shared" si="999"/>
        <v>0.5</v>
      </c>
      <c r="AC2908">
        <f t="shared" si="1000"/>
        <v>0.82594936708860756</v>
      </c>
      <c r="AD2908">
        <f t="shared" si="1001"/>
        <v>0.83227848101265811</v>
      </c>
      <c r="AE2908">
        <f t="shared" si="1002"/>
        <v>0.25</v>
      </c>
      <c r="AF2908">
        <f t="shared" si="1003"/>
        <v>0.16666666666666666</v>
      </c>
      <c r="AG2908">
        <f t="shared" si="1004"/>
        <v>0.33333333333333331</v>
      </c>
      <c r="AH2908">
        <f t="shared" si="1005"/>
        <v>1.1872146118721462E-2</v>
      </c>
      <c r="AI2908">
        <f t="shared" si="1006"/>
        <v>0.76656346749226012</v>
      </c>
      <c r="AJ2908">
        <f t="shared" si="1007"/>
        <v>0.55845771144278611</v>
      </c>
      <c r="AK2908">
        <f t="shared" si="1008"/>
        <v>0</v>
      </c>
      <c r="AM2908">
        <v>160</v>
      </c>
      <c r="AN2908">
        <v>533.33333333333337</v>
      </c>
      <c r="AO2908">
        <v>943.2</v>
      </c>
      <c r="AP2908">
        <v>680.67225930187919</v>
      </c>
      <c r="AQ2908">
        <v>53.333333333333343</v>
      </c>
      <c r="AT2908">
        <f t="shared" si="1009"/>
        <v>0.44366197183098594</v>
      </c>
      <c r="AU2908">
        <f t="shared" si="1010"/>
        <v>0.29701230228471004</v>
      </c>
      <c r="AV2908">
        <f t="shared" si="1011"/>
        <v>0.66625226039783003</v>
      </c>
      <c r="AW2908">
        <f t="shared" si="1012"/>
        <v>0.33560733141882976</v>
      </c>
      <c r="AX2908">
        <f t="shared" si="1013"/>
        <v>0.126984126984127</v>
      </c>
    </row>
    <row r="2909" spans="2:50" ht="15">
      <c r="B2909" s="52">
        <v>1</v>
      </c>
      <c r="C2909" s="52">
        <v>3.15</v>
      </c>
      <c r="D2909" s="56">
        <v>0</v>
      </c>
      <c r="E2909" s="52">
        <v>1</v>
      </c>
      <c r="F2909" s="52">
        <v>1</v>
      </c>
      <c r="G2909" s="53">
        <v>2.56</v>
      </c>
      <c r="H2909" s="53">
        <v>2.65</v>
      </c>
      <c r="I2909" s="52">
        <v>2</v>
      </c>
      <c r="J2909" s="53">
        <v>2.84</v>
      </c>
      <c r="K2909" s="53">
        <v>2.88</v>
      </c>
      <c r="L2909" s="52">
        <v>25</v>
      </c>
      <c r="M2909" s="52">
        <v>3</v>
      </c>
      <c r="N2909" s="52">
        <v>20</v>
      </c>
      <c r="O2909" s="52">
        <v>7</v>
      </c>
      <c r="P2909" s="54">
        <v>63.645158500000001</v>
      </c>
      <c r="Q2909" s="54">
        <v>35.009740499999999</v>
      </c>
      <c r="R2909" s="55">
        <v>0</v>
      </c>
      <c r="U2909">
        <f t="shared" si="992"/>
        <v>0.16666666666666666</v>
      </c>
      <c r="V2909">
        <f t="shared" si="993"/>
        <v>0.95744680851063824</v>
      </c>
      <c r="W2909">
        <f t="shared" si="994"/>
        <v>0</v>
      </c>
      <c r="X2909">
        <f t="shared" si="995"/>
        <v>0.34129692832764502</v>
      </c>
      <c r="Y2909">
        <f t="shared" si="996"/>
        <v>0.14285714285714285</v>
      </c>
      <c r="Z2909">
        <f t="shared" si="997"/>
        <v>0.77811550151975684</v>
      </c>
      <c r="AA2909">
        <f t="shared" si="998"/>
        <v>0.80547112462006076</v>
      </c>
      <c r="AB2909">
        <f t="shared" si="999"/>
        <v>0.5</v>
      </c>
      <c r="AC2909">
        <f t="shared" si="1000"/>
        <v>0.89873417721518978</v>
      </c>
      <c r="AD2909">
        <f t="shared" si="1001"/>
        <v>0.91139240506329111</v>
      </c>
      <c r="AE2909">
        <f t="shared" si="1002"/>
        <v>0.16666666666666666</v>
      </c>
      <c r="AF2909">
        <f t="shared" si="1003"/>
        <v>0.5</v>
      </c>
      <c r="AG2909">
        <f t="shared" si="1004"/>
        <v>0.33333333333333331</v>
      </c>
      <c r="AH2909">
        <f t="shared" si="1005"/>
        <v>9.1324200913242006E-4</v>
      </c>
      <c r="AI2909">
        <f t="shared" si="1006"/>
        <v>0.34860681114551084</v>
      </c>
      <c r="AJ2909">
        <f t="shared" si="1007"/>
        <v>0.44402985074626866</v>
      </c>
      <c r="AK2909">
        <f t="shared" si="1008"/>
        <v>0</v>
      </c>
      <c r="AM2909">
        <v>175</v>
      </c>
      <c r="AN2909">
        <v>700</v>
      </c>
      <c r="AO2909">
        <v>1144</v>
      </c>
      <c r="AP2909">
        <v>476.13611111111095</v>
      </c>
      <c r="AQ2909">
        <v>0</v>
      </c>
      <c r="AT2909">
        <f t="shared" si="1009"/>
        <v>0.54929577464788737</v>
      </c>
      <c r="AU2909">
        <f t="shared" si="1010"/>
        <v>0.47275922671353254</v>
      </c>
      <c r="AV2909">
        <f t="shared" si="1011"/>
        <v>0.80809222423146465</v>
      </c>
      <c r="AW2909">
        <f t="shared" si="1012"/>
        <v>0.23476022044152403</v>
      </c>
      <c r="AX2909">
        <f t="shared" si="1013"/>
        <v>0</v>
      </c>
    </row>
    <row r="2910" spans="2:50" ht="15">
      <c r="B2910" s="52">
        <v>1</v>
      </c>
      <c r="C2910" s="52">
        <v>3.15</v>
      </c>
      <c r="D2910" s="56">
        <v>0</v>
      </c>
      <c r="E2910" s="52">
        <v>1</v>
      </c>
      <c r="F2910" s="52">
        <v>1</v>
      </c>
      <c r="G2910" s="53">
        <v>2.56</v>
      </c>
      <c r="H2910" s="53">
        <v>2.65</v>
      </c>
      <c r="I2910" s="52">
        <v>2</v>
      </c>
      <c r="J2910" s="53">
        <v>2.84</v>
      </c>
      <c r="K2910" s="53">
        <v>2.88</v>
      </c>
      <c r="L2910" s="52">
        <v>25</v>
      </c>
      <c r="M2910" s="52">
        <v>3</v>
      </c>
      <c r="N2910" s="52">
        <v>20</v>
      </c>
      <c r="O2910" s="52">
        <v>28</v>
      </c>
      <c r="P2910" s="54">
        <v>87.671451000000005</v>
      </c>
      <c r="Q2910" s="54">
        <v>37.167203499999999</v>
      </c>
      <c r="R2910" s="55">
        <v>0</v>
      </c>
      <c r="U2910">
        <f t="shared" si="992"/>
        <v>0.16666666666666666</v>
      </c>
      <c r="V2910">
        <f t="shared" si="993"/>
        <v>0.95744680851063824</v>
      </c>
      <c r="W2910">
        <f t="shared" si="994"/>
        <v>0</v>
      </c>
      <c r="X2910">
        <f t="shared" si="995"/>
        <v>0.34129692832764502</v>
      </c>
      <c r="Y2910">
        <f t="shared" si="996"/>
        <v>0.14285714285714285</v>
      </c>
      <c r="Z2910">
        <f t="shared" si="997"/>
        <v>0.77811550151975684</v>
      </c>
      <c r="AA2910">
        <f t="shared" si="998"/>
        <v>0.80547112462006076</v>
      </c>
      <c r="AB2910">
        <f t="shared" si="999"/>
        <v>0.5</v>
      </c>
      <c r="AC2910">
        <f t="shared" si="1000"/>
        <v>0.89873417721518978</v>
      </c>
      <c r="AD2910">
        <f t="shared" si="1001"/>
        <v>0.91139240506329111</v>
      </c>
      <c r="AE2910">
        <f t="shared" si="1002"/>
        <v>0.16666666666666666</v>
      </c>
      <c r="AF2910">
        <f t="shared" si="1003"/>
        <v>0.5</v>
      </c>
      <c r="AG2910">
        <f t="shared" si="1004"/>
        <v>0.33333333333333331</v>
      </c>
      <c r="AH2910">
        <f t="shared" si="1005"/>
        <v>3.6529680365296802E-3</v>
      </c>
      <c r="AI2910">
        <f t="shared" si="1006"/>
        <v>0.50030959752321991</v>
      </c>
      <c r="AJ2910">
        <f t="shared" si="1007"/>
        <v>0.47139303482587064</v>
      </c>
      <c r="AK2910">
        <f t="shared" si="1008"/>
        <v>0</v>
      </c>
      <c r="AM2910">
        <v>175</v>
      </c>
      <c r="AN2910">
        <v>700</v>
      </c>
      <c r="AO2910">
        <v>1144</v>
      </c>
      <c r="AP2910">
        <v>476.13611111111095</v>
      </c>
      <c r="AQ2910">
        <v>0</v>
      </c>
      <c r="AT2910">
        <f t="shared" si="1009"/>
        <v>0.54929577464788737</v>
      </c>
      <c r="AU2910">
        <f t="shared" si="1010"/>
        <v>0.47275922671353254</v>
      </c>
      <c r="AV2910">
        <f t="shared" si="1011"/>
        <v>0.80809222423146465</v>
      </c>
      <c r="AW2910">
        <f t="shared" si="1012"/>
        <v>0.23476022044152403</v>
      </c>
      <c r="AX2910">
        <f t="shared" si="1013"/>
        <v>0</v>
      </c>
    </row>
    <row r="2911" spans="2:50" ht="15">
      <c r="B2911" s="52">
        <v>1</v>
      </c>
      <c r="C2911" s="52">
        <v>3.15</v>
      </c>
      <c r="D2911" s="56">
        <v>0</v>
      </c>
      <c r="E2911" s="52">
        <v>1</v>
      </c>
      <c r="F2911" s="52">
        <v>1</v>
      </c>
      <c r="G2911" s="53">
        <v>2.56</v>
      </c>
      <c r="H2911" s="53">
        <v>2.65</v>
      </c>
      <c r="I2911" s="52">
        <v>2</v>
      </c>
      <c r="J2911" s="53">
        <v>2.84</v>
      </c>
      <c r="K2911" s="53">
        <v>2.88</v>
      </c>
      <c r="L2911" s="52">
        <v>25</v>
      </c>
      <c r="M2911" s="52">
        <v>3</v>
      </c>
      <c r="N2911" s="52">
        <v>20</v>
      </c>
      <c r="O2911" s="52">
        <v>56</v>
      </c>
      <c r="P2911" s="54">
        <v>91.201845000000006</v>
      </c>
      <c r="Q2911" s="54">
        <v>39.913065500000009</v>
      </c>
      <c r="R2911" s="55">
        <v>0</v>
      </c>
      <c r="U2911">
        <f t="shared" si="992"/>
        <v>0.16666666666666666</v>
      </c>
      <c r="V2911">
        <f t="shared" si="993"/>
        <v>0.95744680851063824</v>
      </c>
      <c r="W2911">
        <f t="shared" si="994"/>
        <v>0</v>
      </c>
      <c r="X2911">
        <f t="shared" si="995"/>
        <v>0.34129692832764502</v>
      </c>
      <c r="Y2911">
        <f t="shared" si="996"/>
        <v>0.14285714285714285</v>
      </c>
      <c r="Z2911">
        <f t="shared" si="997"/>
        <v>0.77811550151975684</v>
      </c>
      <c r="AA2911">
        <f t="shared" si="998"/>
        <v>0.80547112462006076</v>
      </c>
      <c r="AB2911">
        <f t="shared" si="999"/>
        <v>0.5</v>
      </c>
      <c r="AC2911">
        <f t="shared" si="1000"/>
        <v>0.89873417721518978</v>
      </c>
      <c r="AD2911">
        <f t="shared" si="1001"/>
        <v>0.91139240506329111</v>
      </c>
      <c r="AE2911">
        <f t="shared" si="1002"/>
        <v>0.16666666666666666</v>
      </c>
      <c r="AF2911">
        <f t="shared" si="1003"/>
        <v>0.5</v>
      </c>
      <c r="AG2911">
        <f t="shared" si="1004"/>
        <v>0.33333333333333331</v>
      </c>
      <c r="AH2911">
        <f t="shared" si="1005"/>
        <v>7.3059360730593605E-3</v>
      </c>
      <c r="AI2911">
        <f t="shared" si="1006"/>
        <v>0.52260061919504652</v>
      </c>
      <c r="AJ2911">
        <f t="shared" si="1007"/>
        <v>0.50621890547263693</v>
      </c>
      <c r="AK2911">
        <f t="shared" si="1008"/>
        <v>0</v>
      </c>
      <c r="AM2911">
        <v>175</v>
      </c>
      <c r="AN2911">
        <v>700</v>
      </c>
      <c r="AO2911">
        <v>1144</v>
      </c>
      <c r="AP2911">
        <v>476.13611111111095</v>
      </c>
      <c r="AQ2911">
        <v>0</v>
      </c>
      <c r="AT2911">
        <f t="shared" si="1009"/>
        <v>0.54929577464788737</v>
      </c>
      <c r="AU2911">
        <f t="shared" si="1010"/>
        <v>0.47275922671353254</v>
      </c>
      <c r="AV2911">
        <f t="shared" si="1011"/>
        <v>0.80809222423146465</v>
      </c>
      <c r="AW2911">
        <f t="shared" si="1012"/>
        <v>0.23476022044152403</v>
      </c>
      <c r="AX2911">
        <f t="shared" si="1013"/>
        <v>0</v>
      </c>
    </row>
    <row r="2912" spans="2:50" ht="15">
      <c r="B2912" s="52">
        <v>1</v>
      </c>
      <c r="C2912" s="52">
        <v>3.15</v>
      </c>
      <c r="D2912" s="56">
        <v>0</v>
      </c>
      <c r="E2912" s="52">
        <v>1</v>
      </c>
      <c r="F2912" s="52">
        <v>1</v>
      </c>
      <c r="G2912" s="53">
        <v>2.56</v>
      </c>
      <c r="H2912" s="53">
        <v>2.65</v>
      </c>
      <c r="I2912" s="52">
        <v>2</v>
      </c>
      <c r="J2912" s="53">
        <v>2.84</v>
      </c>
      <c r="K2912" s="53">
        <v>2.88</v>
      </c>
      <c r="L2912" s="52">
        <v>25</v>
      </c>
      <c r="M2912" s="52">
        <v>3</v>
      </c>
      <c r="N2912" s="52">
        <v>20</v>
      </c>
      <c r="O2912" s="52">
        <v>91</v>
      </c>
      <c r="P2912" s="54">
        <v>92.084443500000006</v>
      </c>
      <c r="Q2912" s="54">
        <v>40.305331500000001</v>
      </c>
      <c r="R2912" s="55">
        <v>0</v>
      </c>
      <c r="U2912">
        <f t="shared" si="992"/>
        <v>0.16666666666666666</v>
      </c>
      <c r="V2912">
        <f t="shared" si="993"/>
        <v>0.95744680851063824</v>
      </c>
      <c r="W2912">
        <f t="shared" si="994"/>
        <v>0</v>
      </c>
      <c r="X2912">
        <f t="shared" si="995"/>
        <v>0.34129692832764502</v>
      </c>
      <c r="Y2912">
        <f t="shared" si="996"/>
        <v>0.14285714285714285</v>
      </c>
      <c r="Z2912">
        <f t="shared" si="997"/>
        <v>0.77811550151975684</v>
      </c>
      <c r="AA2912">
        <f t="shared" si="998"/>
        <v>0.80547112462006076</v>
      </c>
      <c r="AB2912">
        <f t="shared" si="999"/>
        <v>0.5</v>
      </c>
      <c r="AC2912">
        <f t="shared" si="1000"/>
        <v>0.89873417721518978</v>
      </c>
      <c r="AD2912">
        <f t="shared" si="1001"/>
        <v>0.91139240506329111</v>
      </c>
      <c r="AE2912">
        <f t="shared" si="1002"/>
        <v>0.16666666666666666</v>
      </c>
      <c r="AF2912">
        <f t="shared" si="1003"/>
        <v>0.5</v>
      </c>
      <c r="AG2912">
        <f t="shared" si="1004"/>
        <v>0.33333333333333331</v>
      </c>
      <c r="AH2912">
        <f t="shared" si="1005"/>
        <v>1.1872146118721462E-2</v>
      </c>
      <c r="AI2912">
        <f t="shared" si="1006"/>
        <v>0.52817337461300318</v>
      </c>
      <c r="AJ2912">
        <f t="shared" si="1007"/>
        <v>0.51119402985074625</v>
      </c>
      <c r="AK2912">
        <f t="shared" si="1008"/>
        <v>0</v>
      </c>
      <c r="AM2912">
        <v>175</v>
      </c>
      <c r="AN2912">
        <v>700</v>
      </c>
      <c r="AO2912">
        <v>1144</v>
      </c>
      <c r="AP2912">
        <v>476.13611111111095</v>
      </c>
      <c r="AQ2912">
        <v>0</v>
      </c>
      <c r="AT2912">
        <f t="shared" si="1009"/>
        <v>0.54929577464788737</v>
      </c>
      <c r="AU2912">
        <f t="shared" si="1010"/>
        <v>0.47275922671353254</v>
      </c>
      <c r="AV2912">
        <f t="shared" si="1011"/>
        <v>0.80809222423146465</v>
      </c>
      <c r="AW2912">
        <f t="shared" si="1012"/>
        <v>0.23476022044152403</v>
      </c>
      <c r="AX2912">
        <f t="shared" si="1013"/>
        <v>0</v>
      </c>
    </row>
    <row r="2913" spans="2:50" ht="15.75" thickBot="1">
      <c r="B2913" s="62">
        <v>1</v>
      </c>
      <c r="C2913" s="62">
        <v>3.15</v>
      </c>
      <c r="D2913" s="62">
        <v>1</v>
      </c>
      <c r="E2913" s="62">
        <v>2.2000000000000002</v>
      </c>
      <c r="F2913" s="62">
        <v>1</v>
      </c>
      <c r="G2913" s="63">
        <v>2.56</v>
      </c>
      <c r="H2913" s="63">
        <v>2.65</v>
      </c>
      <c r="I2913" s="62">
        <v>2</v>
      </c>
      <c r="J2913" s="63">
        <v>2.84</v>
      </c>
      <c r="K2913" s="63">
        <v>2.88</v>
      </c>
      <c r="L2913" s="62">
        <v>25</v>
      </c>
      <c r="M2913" s="62">
        <v>3</v>
      </c>
      <c r="N2913" s="62">
        <v>20</v>
      </c>
      <c r="O2913" s="62">
        <v>7</v>
      </c>
      <c r="P2913" s="64">
        <v>80.414529999999999</v>
      </c>
      <c r="Q2913" s="64">
        <v>35.990405500000001</v>
      </c>
      <c r="R2913" s="55">
        <v>0</v>
      </c>
      <c r="U2913">
        <f t="shared" si="992"/>
        <v>0.16666666666666666</v>
      </c>
      <c r="V2913">
        <f t="shared" si="993"/>
        <v>0.95744680851063824</v>
      </c>
      <c r="W2913">
        <f t="shared" si="994"/>
        <v>0.25</v>
      </c>
      <c r="X2913">
        <f t="shared" si="995"/>
        <v>0.75085324232081918</v>
      </c>
      <c r="Y2913">
        <f t="shared" si="996"/>
        <v>0.14285714285714285</v>
      </c>
      <c r="Z2913">
        <f t="shared" si="997"/>
        <v>0.77811550151975684</v>
      </c>
      <c r="AA2913">
        <f t="shared" si="998"/>
        <v>0.80547112462006076</v>
      </c>
      <c r="AB2913">
        <f t="shared" si="999"/>
        <v>0.5</v>
      </c>
      <c r="AC2913">
        <f t="shared" si="1000"/>
        <v>0.89873417721518978</v>
      </c>
      <c r="AD2913">
        <f t="shared" si="1001"/>
        <v>0.91139240506329111</v>
      </c>
      <c r="AE2913">
        <f t="shared" si="1002"/>
        <v>0.16666666666666666</v>
      </c>
      <c r="AF2913">
        <f t="shared" si="1003"/>
        <v>0.5</v>
      </c>
      <c r="AG2913">
        <f t="shared" si="1004"/>
        <v>0.33333333333333331</v>
      </c>
      <c r="AH2913">
        <f t="shared" si="1005"/>
        <v>9.1324200913242006E-4</v>
      </c>
      <c r="AI2913">
        <f t="shared" si="1006"/>
        <v>0.45448916408668733</v>
      </c>
      <c r="AJ2913">
        <f t="shared" si="1007"/>
        <v>0.45646766169154229</v>
      </c>
      <c r="AK2913">
        <f t="shared" si="1008"/>
        <v>0</v>
      </c>
      <c r="AM2913">
        <v>175</v>
      </c>
      <c r="AN2913">
        <v>700</v>
      </c>
      <c r="AO2913">
        <v>1083.94</v>
      </c>
      <c r="AP2913">
        <v>447.95474747474748</v>
      </c>
      <c r="AQ2913">
        <v>70</v>
      </c>
      <c r="AT2913">
        <f t="shared" si="1009"/>
        <v>0.54929577464788737</v>
      </c>
      <c r="AU2913">
        <f t="shared" si="1010"/>
        <v>0.47275922671353254</v>
      </c>
      <c r="AV2913">
        <f t="shared" si="1011"/>
        <v>0.76566738245931287</v>
      </c>
      <c r="AW2913">
        <f t="shared" si="1012"/>
        <v>0.22086532151403737</v>
      </c>
      <c r="AX2913">
        <f t="shared" si="1013"/>
        <v>0.16666666666666666</v>
      </c>
    </row>
    <row r="3006" spans="51:62" ht="15.75">
      <c r="AY3006" s="110"/>
      <c r="AZ3006" s="110"/>
      <c r="BA3006" s="110"/>
      <c r="BB3006" s="110"/>
      <c r="BC3006" s="110"/>
      <c r="BD3006" s="110"/>
      <c r="BE3006" s="110"/>
      <c r="BF3006" s="110"/>
      <c r="BG3006" s="110"/>
      <c r="BH3006" s="110"/>
      <c r="BI3006" s="110"/>
      <c r="BJ3006" s="110"/>
    </row>
  </sheetData>
  <autoFilter ref="AM10:AP10"/>
  <mergeCells count="1">
    <mergeCell ref="A5:B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3080"/>
  <sheetViews>
    <sheetView workbookViewId="0">
      <selection activeCell="BE2838" sqref="BE2838"/>
    </sheetView>
  </sheetViews>
  <sheetFormatPr defaultRowHeight="14.25"/>
  <sheetData>
    <row r="1" spans="1:30" ht="15">
      <c r="A1" s="66"/>
      <c r="B1" s="6" t="s">
        <v>1</v>
      </c>
      <c r="C1" s="67"/>
      <c r="D1" s="6" t="s">
        <v>7</v>
      </c>
      <c r="E1" s="67"/>
      <c r="F1" s="6" t="s">
        <v>3</v>
      </c>
      <c r="G1" s="67"/>
      <c r="H1" s="67"/>
      <c r="I1" s="6" t="s">
        <v>4</v>
      </c>
      <c r="J1" s="6" t="s">
        <v>64</v>
      </c>
      <c r="K1" s="67"/>
      <c r="L1" s="67"/>
      <c r="M1" s="67"/>
      <c r="N1" s="67"/>
      <c r="O1" s="67"/>
      <c r="P1" s="67"/>
      <c r="Q1" s="67"/>
      <c r="R1" s="67"/>
      <c r="S1" s="6" t="s">
        <v>5</v>
      </c>
      <c r="T1" s="67"/>
      <c r="U1" s="67"/>
      <c r="V1" s="67"/>
      <c r="W1" s="67"/>
      <c r="X1" s="67"/>
      <c r="Y1" s="67"/>
      <c r="Z1" s="67"/>
      <c r="AA1" s="67"/>
      <c r="AB1" s="67"/>
      <c r="AC1" s="67"/>
      <c r="AD1" s="68"/>
    </row>
    <row r="2" spans="1:30" ht="15">
      <c r="A2" s="69"/>
      <c r="B2" s="12" t="s">
        <v>6</v>
      </c>
      <c r="C2" s="70"/>
      <c r="D2" s="12" t="s">
        <v>12</v>
      </c>
      <c r="E2" s="70"/>
      <c r="F2" s="12" t="s">
        <v>8</v>
      </c>
      <c r="G2" s="70"/>
      <c r="H2" s="70"/>
      <c r="I2" s="12" t="s">
        <v>9</v>
      </c>
      <c r="J2" s="12" t="s">
        <v>65</v>
      </c>
      <c r="K2" s="70"/>
      <c r="L2" s="70"/>
      <c r="M2" s="70"/>
      <c r="N2" s="70"/>
      <c r="O2" s="70"/>
      <c r="P2" s="70"/>
      <c r="Q2" s="70"/>
      <c r="R2" s="70"/>
      <c r="S2" s="12" t="s">
        <v>10</v>
      </c>
      <c r="T2" s="70"/>
      <c r="U2" s="70"/>
      <c r="V2" s="70"/>
      <c r="W2" s="70"/>
      <c r="X2" s="70"/>
      <c r="Y2" s="70"/>
      <c r="Z2" s="70"/>
      <c r="AA2" s="70"/>
      <c r="AB2" s="70"/>
      <c r="AC2" s="70"/>
      <c r="AD2" s="71"/>
    </row>
    <row r="3" spans="1:30" ht="15">
      <c r="A3" s="69"/>
      <c r="B3" s="12" t="s">
        <v>11</v>
      </c>
      <c r="C3" s="70"/>
      <c r="D3" s="12" t="s">
        <v>17</v>
      </c>
      <c r="E3" s="70"/>
      <c r="F3" s="12" t="s">
        <v>13</v>
      </c>
      <c r="G3" s="70"/>
      <c r="H3" s="70"/>
      <c r="I3" s="12" t="s">
        <v>14</v>
      </c>
      <c r="J3" s="12" t="s">
        <v>66</v>
      </c>
      <c r="K3" s="70"/>
      <c r="L3" s="70"/>
      <c r="M3" s="70"/>
      <c r="N3" s="70"/>
      <c r="O3" s="70"/>
      <c r="P3" s="70"/>
      <c r="Q3" s="70"/>
      <c r="R3" s="70"/>
      <c r="S3" s="12" t="s">
        <v>15</v>
      </c>
      <c r="T3" s="70"/>
      <c r="U3" s="70"/>
      <c r="V3" s="70"/>
      <c r="W3" s="70"/>
      <c r="X3" s="70"/>
      <c r="Y3" s="70"/>
      <c r="Z3" s="70"/>
      <c r="AA3" s="70"/>
      <c r="AB3" s="70"/>
      <c r="AC3" s="70"/>
      <c r="AD3" s="71"/>
    </row>
    <row r="4" spans="1:30" ht="15">
      <c r="A4" s="69"/>
      <c r="B4" s="12" t="s">
        <v>16</v>
      </c>
      <c r="C4" s="70"/>
      <c r="D4" s="70"/>
      <c r="E4" s="70"/>
      <c r="F4" s="12" t="s">
        <v>19</v>
      </c>
      <c r="G4" s="70"/>
      <c r="H4" s="70"/>
      <c r="I4" s="70"/>
      <c r="J4" s="12" t="s">
        <v>67</v>
      </c>
      <c r="K4" s="70"/>
      <c r="L4" s="70"/>
      <c r="M4" s="70"/>
      <c r="N4" s="70"/>
      <c r="O4" s="70"/>
      <c r="P4" s="70"/>
      <c r="Q4" s="70"/>
      <c r="R4" s="70"/>
      <c r="S4" s="12" t="s">
        <v>21</v>
      </c>
      <c r="T4" s="70"/>
      <c r="U4" s="70"/>
      <c r="V4" s="70"/>
      <c r="W4" s="70"/>
      <c r="X4" s="70"/>
      <c r="Y4" s="70"/>
      <c r="Z4" s="70"/>
      <c r="AA4" s="70"/>
      <c r="AB4" s="70"/>
      <c r="AC4" s="70"/>
      <c r="AD4" s="71"/>
    </row>
    <row r="5" spans="1:30" ht="15.75" thickBot="1">
      <c r="A5" s="72"/>
      <c r="B5" s="18" t="s">
        <v>68</v>
      </c>
      <c r="C5" s="73"/>
      <c r="D5" s="18" t="s">
        <v>68</v>
      </c>
      <c r="E5" s="73"/>
      <c r="F5" s="18" t="s">
        <v>68</v>
      </c>
      <c r="G5" s="73"/>
      <c r="H5" s="73"/>
      <c r="I5" s="18" t="s">
        <v>68</v>
      </c>
      <c r="J5" s="18" t="s">
        <v>68</v>
      </c>
      <c r="K5" s="73"/>
      <c r="L5" s="73"/>
      <c r="M5" s="73"/>
      <c r="N5" s="73"/>
      <c r="O5" s="73"/>
      <c r="P5" s="73"/>
      <c r="Q5" s="73"/>
      <c r="R5" s="73"/>
      <c r="S5" s="18" t="s">
        <v>24</v>
      </c>
      <c r="T5" s="73"/>
      <c r="U5" s="73"/>
      <c r="V5" s="73"/>
      <c r="W5" s="73"/>
      <c r="X5" s="73"/>
      <c r="Y5" s="73"/>
      <c r="Z5" s="73"/>
      <c r="AA5" s="73"/>
      <c r="AB5" s="73"/>
      <c r="AC5" s="73"/>
      <c r="AD5" s="74"/>
    </row>
    <row r="6" spans="1:30" ht="108.75" thickBot="1">
      <c r="A6" s="75" t="s">
        <v>28</v>
      </c>
      <c r="B6" s="12" t="s">
        <v>29</v>
      </c>
      <c r="C6" s="76" t="s">
        <v>30</v>
      </c>
      <c r="D6" s="76" t="s">
        <v>31</v>
      </c>
      <c r="E6" s="76" t="s">
        <v>32</v>
      </c>
      <c r="F6" s="76" t="s">
        <v>69</v>
      </c>
      <c r="G6" s="76" t="s">
        <v>34</v>
      </c>
      <c r="H6" s="76" t="s">
        <v>35</v>
      </c>
      <c r="I6" s="76" t="s">
        <v>36</v>
      </c>
      <c r="J6" s="76" t="s">
        <v>70</v>
      </c>
      <c r="K6" s="76" t="s">
        <v>37</v>
      </c>
      <c r="L6" s="76" t="s">
        <v>38</v>
      </c>
      <c r="M6" s="76" t="s">
        <v>71</v>
      </c>
      <c r="N6" s="76"/>
      <c r="O6" s="76" t="s">
        <v>46</v>
      </c>
      <c r="P6" s="76" t="s">
        <v>51</v>
      </c>
      <c r="Q6" s="76" t="s">
        <v>52</v>
      </c>
      <c r="R6" s="76" t="s">
        <v>53</v>
      </c>
      <c r="S6" s="12" t="s">
        <v>40</v>
      </c>
      <c r="T6" s="76" t="s">
        <v>41</v>
      </c>
      <c r="U6" s="12" t="s">
        <v>42</v>
      </c>
      <c r="V6" s="76" t="s">
        <v>72</v>
      </c>
      <c r="W6" s="76" t="s">
        <v>73</v>
      </c>
      <c r="X6" s="76" t="s">
        <v>74</v>
      </c>
      <c r="Y6" s="76" t="s">
        <v>44</v>
      </c>
      <c r="Z6" s="76" t="s">
        <v>75</v>
      </c>
      <c r="AA6" s="76" t="s">
        <v>76</v>
      </c>
      <c r="AB6" s="76" t="s">
        <v>45</v>
      </c>
      <c r="AC6" s="76" t="s">
        <v>77</v>
      </c>
      <c r="AD6" s="77" t="s">
        <v>78</v>
      </c>
    </row>
    <row r="7" spans="1:30" ht="15.75" thickBot="1">
      <c r="A7" s="78">
        <v>1.1084000000000001</v>
      </c>
      <c r="B7" s="79">
        <v>1</v>
      </c>
      <c r="C7" s="79">
        <v>3.15</v>
      </c>
      <c r="D7" s="80"/>
      <c r="E7" s="79">
        <v>1</v>
      </c>
      <c r="F7" s="79">
        <v>1</v>
      </c>
      <c r="G7" s="81">
        <v>2.54</v>
      </c>
      <c r="H7" s="81">
        <v>2.5956260000000002</v>
      </c>
      <c r="I7" s="79">
        <v>2</v>
      </c>
      <c r="J7" s="79">
        <v>1</v>
      </c>
      <c r="K7" s="81">
        <v>2.64</v>
      </c>
      <c r="L7" s="81">
        <v>2.65848</v>
      </c>
      <c r="M7" s="79">
        <v>25</v>
      </c>
      <c r="N7" s="79">
        <f>M7/100</f>
        <v>0.25</v>
      </c>
      <c r="O7" s="79">
        <v>160</v>
      </c>
      <c r="P7" s="80"/>
      <c r="Q7" s="79">
        <v>383</v>
      </c>
      <c r="R7" s="79">
        <v>0.6</v>
      </c>
      <c r="S7" s="79">
        <v>1</v>
      </c>
      <c r="T7" s="79">
        <v>20</v>
      </c>
      <c r="U7" s="79">
        <v>3</v>
      </c>
      <c r="V7" s="79">
        <v>2.4590000000000001</v>
      </c>
      <c r="W7" s="80"/>
      <c r="X7" s="82">
        <v>64.331624000000005</v>
      </c>
      <c r="Y7" s="82">
        <v>32.361944999999999</v>
      </c>
      <c r="Z7" s="83"/>
      <c r="AA7" s="80"/>
      <c r="AB7" s="84">
        <v>4.2756994000000006</v>
      </c>
      <c r="AC7" s="84">
        <v>7.6884135999999996</v>
      </c>
      <c r="AD7" s="85">
        <v>2.4614598834603174</v>
      </c>
    </row>
    <row r="8" spans="1:30" ht="15.75" thickBot="1">
      <c r="A8" s="86">
        <v>1.1084000000000001</v>
      </c>
      <c r="B8" s="87">
        <v>1</v>
      </c>
      <c r="C8" s="87">
        <v>3.15</v>
      </c>
      <c r="D8" s="88"/>
      <c r="E8" s="87">
        <v>1</v>
      </c>
      <c r="F8" s="87">
        <v>1</v>
      </c>
      <c r="G8" s="89">
        <v>2.54</v>
      </c>
      <c r="H8" s="89">
        <v>2.5956260000000002</v>
      </c>
      <c r="I8" s="87">
        <v>2</v>
      </c>
      <c r="J8" s="87">
        <v>1</v>
      </c>
      <c r="K8" s="89">
        <v>2.64</v>
      </c>
      <c r="L8" s="89">
        <v>2.65848</v>
      </c>
      <c r="M8" s="87">
        <v>25</v>
      </c>
      <c r="N8" s="79">
        <f t="shared" ref="N8:N71" si="0">M8/100</f>
        <v>0.25</v>
      </c>
      <c r="O8" s="87">
        <v>180</v>
      </c>
      <c r="P8" s="88"/>
      <c r="Q8" s="87">
        <v>306</v>
      </c>
      <c r="R8" s="87">
        <v>1</v>
      </c>
      <c r="S8" s="87">
        <v>1</v>
      </c>
      <c r="T8" s="87">
        <v>20</v>
      </c>
      <c r="U8" s="87">
        <v>3</v>
      </c>
      <c r="V8" s="87">
        <v>2.4300000000000002</v>
      </c>
      <c r="W8" s="88"/>
      <c r="X8" s="90">
        <v>63.056759499999998</v>
      </c>
      <c r="Y8" s="90">
        <v>30.008349000000003</v>
      </c>
      <c r="Z8" s="91"/>
      <c r="AA8" s="88"/>
      <c r="AB8" s="92">
        <v>4.5306723</v>
      </c>
      <c r="AC8" s="92"/>
      <c r="AD8" s="93">
        <v>2.4284044411428574</v>
      </c>
    </row>
    <row r="9" spans="1:30" ht="15.75" thickBot="1">
      <c r="A9" s="86">
        <v>1.1084000000000001</v>
      </c>
      <c r="B9" s="87">
        <v>1</v>
      </c>
      <c r="C9" s="87">
        <v>3.15</v>
      </c>
      <c r="D9" s="88"/>
      <c r="E9" s="87">
        <v>1</v>
      </c>
      <c r="F9" s="87">
        <v>1</v>
      </c>
      <c r="G9" s="89">
        <v>2.54</v>
      </c>
      <c r="H9" s="89">
        <v>2.5956260000000002</v>
      </c>
      <c r="I9" s="87">
        <v>2</v>
      </c>
      <c r="J9" s="87">
        <v>1</v>
      </c>
      <c r="K9" s="89">
        <v>2.64</v>
      </c>
      <c r="L9" s="89">
        <v>2.65848</v>
      </c>
      <c r="M9" s="87">
        <v>25</v>
      </c>
      <c r="N9" s="79">
        <f t="shared" si="0"/>
        <v>0.25</v>
      </c>
      <c r="O9" s="87">
        <v>200</v>
      </c>
      <c r="P9" s="88"/>
      <c r="Q9" s="87">
        <v>231</v>
      </c>
      <c r="R9" s="87">
        <v>1</v>
      </c>
      <c r="S9" s="87">
        <v>1</v>
      </c>
      <c r="T9" s="87">
        <v>20</v>
      </c>
      <c r="U9" s="87">
        <v>3</v>
      </c>
      <c r="V9" s="87">
        <v>2.4089999999999998</v>
      </c>
      <c r="W9" s="88"/>
      <c r="X9" s="90">
        <v>62.860626500000002</v>
      </c>
      <c r="Y9" s="90">
        <v>30.302548499999997</v>
      </c>
      <c r="Z9" s="91"/>
      <c r="AA9" s="88"/>
      <c r="AB9" s="92">
        <v>5.0308114499999999</v>
      </c>
      <c r="AC9" s="92"/>
      <c r="AD9" s="93">
        <v>2.4058572108253968</v>
      </c>
    </row>
    <row r="10" spans="1:30" ht="15.75" thickBot="1">
      <c r="A10" s="86">
        <v>1.1084000000000001</v>
      </c>
      <c r="B10" s="87">
        <v>1</v>
      </c>
      <c r="C10" s="87">
        <v>3.15</v>
      </c>
      <c r="D10" s="88"/>
      <c r="E10" s="87">
        <v>1</v>
      </c>
      <c r="F10" s="87">
        <v>1</v>
      </c>
      <c r="G10" s="89">
        <v>2.54</v>
      </c>
      <c r="H10" s="89">
        <v>2.5956260000000002</v>
      </c>
      <c r="I10" s="87">
        <v>2</v>
      </c>
      <c r="J10" s="87">
        <v>1</v>
      </c>
      <c r="K10" s="89">
        <v>2.64</v>
      </c>
      <c r="L10" s="89">
        <v>2.65848</v>
      </c>
      <c r="M10" s="87">
        <v>25</v>
      </c>
      <c r="N10" s="79">
        <f t="shared" si="0"/>
        <v>0.25</v>
      </c>
      <c r="O10" s="87">
        <v>160</v>
      </c>
      <c r="P10" s="88"/>
      <c r="Q10" s="87">
        <v>383</v>
      </c>
      <c r="R10" s="87">
        <v>0.6</v>
      </c>
      <c r="S10" s="87">
        <v>1</v>
      </c>
      <c r="T10" s="87">
        <v>20</v>
      </c>
      <c r="U10" s="87">
        <v>7</v>
      </c>
      <c r="V10" s="87">
        <v>2.4590000000000001</v>
      </c>
      <c r="W10" s="88"/>
      <c r="X10" s="90">
        <v>85.513987999999998</v>
      </c>
      <c r="Y10" s="90">
        <v>34.715541000000002</v>
      </c>
      <c r="Z10" s="91"/>
      <c r="AA10" s="88"/>
      <c r="AB10" s="92">
        <v>5.4721107</v>
      </c>
      <c r="AC10" s="92">
        <v>8.649465300000001</v>
      </c>
      <c r="AD10" s="93">
        <v>2.4614598834603174</v>
      </c>
    </row>
    <row r="11" spans="1:30" ht="15.75" thickBot="1">
      <c r="A11" s="86">
        <v>1.1084000000000001</v>
      </c>
      <c r="B11" s="87">
        <v>1</v>
      </c>
      <c r="C11" s="87">
        <v>3.15</v>
      </c>
      <c r="D11" s="88"/>
      <c r="E11" s="87">
        <v>1</v>
      </c>
      <c r="F11" s="87">
        <v>1</v>
      </c>
      <c r="G11" s="89">
        <v>2.54</v>
      </c>
      <c r="H11" s="89">
        <v>2.5956260000000002</v>
      </c>
      <c r="I11" s="87">
        <v>2</v>
      </c>
      <c r="J11" s="87">
        <v>1</v>
      </c>
      <c r="K11" s="89">
        <v>2.64</v>
      </c>
      <c r="L11" s="89">
        <v>2.65848</v>
      </c>
      <c r="M11" s="87">
        <v>25</v>
      </c>
      <c r="N11" s="79">
        <f t="shared" si="0"/>
        <v>0.25</v>
      </c>
      <c r="O11" s="87">
        <v>180</v>
      </c>
      <c r="P11" s="88"/>
      <c r="Q11" s="87">
        <v>306</v>
      </c>
      <c r="R11" s="87">
        <v>1</v>
      </c>
      <c r="S11" s="87">
        <v>1</v>
      </c>
      <c r="T11" s="87">
        <v>20</v>
      </c>
      <c r="U11" s="87">
        <v>7</v>
      </c>
      <c r="V11" s="87">
        <v>2.4300000000000002</v>
      </c>
      <c r="W11" s="88"/>
      <c r="X11" s="90">
        <v>86.886919000000006</v>
      </c>
      <c r="Y11" s="90">
        <v>35.696206000000004</v>
      </c>
      <c r="Z11" s="91"/>
      <c r="AA11" s="88"/>
      <c r="AB11" s="92">
        <v>5.0406180999999997</v>
      </c>
      <c r="AC11" s="92"/>
      <c r="AD11" s="93">
        <v>2.4284044411428574</v>
      </c>
    </row>
    <row r="12" spans="1:30" ht="15.75" thickBot="1">
      <c r="A12" s="86">
        <v>1.1084000000000001</v>
      </c>
      <c r="B12" s="87">
        <v>1</v>
      </c>
      <c r="C12" s="87">
        <v>3.15</v>
      </c>
      <c r="D12" s="88"/>
      <c r="E12" s="87">
        <v>1</v>
      </c>
      <c r="F12" s="87">
        <v>1</v>
      </c>
      <c r="G12" s="89">
        <v>2.54</v>
      </c>
      <c r="H12" s="89">
        <v>2.5956260000000002</v>
      </c>
      <c r="I12" s="87">
        <v>2</v>
      </c>
      <c r="J12" s="87">
        <v>1</v>
      </c>
      <c r="K12" s="89">
        <v>2.64</v>
      </c>
      <c r="L12" s="89">
        <v>2.65848</v>
      </c>
      <c r="M12" s="87">
        <v>25</v>
      </c>
      <c r="N12" s="79">
        <f t="shared" si="0"/>
        <v>0.25</v>
      </c>
      <c r="O12" s="87">
        <v>200</v>
      </c>
      <c r="P12" s="88"/>
      <c r="Q12" s="87">
        <v>231</v>
      </c>
      <c r="R12" s="87">
        <v>1</v>
      </c>
      <c r="S12" s="87">
        <v>1</v>
      </c>
      <c r="T12" s="87">
        <v>20</v>
      </c>
      <c r="U12" s="87">
        <v>7</v>
      </c>
      <c r="V12" s="87">
        <v>2.4089999999999998</v>
      </c>
      <c r="W12" s="88"/>
      <c r="X12" s="90">
        <v>87.671451000000005</v>
      </c>
      <c r="Y12" s="90">
        <v>34.029075499999998</v>
      </c>
      <c r="Z12" s="91"/>
      <c r="AA12" s="88"/>
      <c r="AB12" s="92">
        <v>5.3642375500000004</v>
      </c>
      <c r="AC12" s="92"/>
      <c r="AD12" s="93">
        <v>2.4058572108253968</v>
      </c>
    </row>
    <row r="13" spans="1:30" ht="15.75" thickBot="1">
      <c r="A13" s="86">
        <v>1.1084000000000001</v>
      </c>
      <c r="B13" s="87">
        <v>1</v>
      </c>
      <c r="C13" s="87">
        <v>3.15</v>
      </c>
      <c r="D13" s="88"/>
      <c r="E13" s="87">
        <v>1</v>
      </c>
      <c r="F13" s="87">
        <v>1</v>
      </c>
      <c r="G13" s="89">
        <v>2.54</v>
      </c>
      <c r="H13" s="89">
        <v>2.5956260000000002</v>
      </c>
      <c r="I13" s="87">
        <v>2</v>
      </c>
      <c r="J13" s="87">
        <v>1</v>
      </c>
      <c r="K13" s="89">
        <v>2.64</v>
      </c>
      <c r="L13" s="89">
        <v>2.65848</v>
      </c>
      <c r="M13" s="87">
        <v>25</v>
      </c>
      <c r="N13" s="79">
        <f t="shared" si="0"/>
        <v>0.25</v>
      </c>
      <c r="O13" s="87">
        <v>160</v>
      </c>
      <c r="P13" s="88"/>
      <c r="Q13" s="87">
        <v>383</v>
      </c>
      <c r="R13" s="87">
        <v>0.6</v>
      </c>
      <c r="S13" s="87">
        <v>1</v>
      </c>
      <c r="T13" s="87">
        <v>20</v>
      </c>
      <c r="U13" s="87">
        <v>28</v>
      </c>
      <c r="V13" s="87">
        <v>2.4590000000000001</v>
      </c>
      <c r="W13" s="88"/>
      <c r="X13" s="90">
        <v>105.8137535</v>
      </c>
      <c r="Y13" s="90">
        <v>41.580196000000001</v>
      </c>
      <c r="Z13" s="91"/>
      <c r="AA13" s="88"/>
      <c r="AB13" s="92">
        <v>5.6878570000000002</v>
      </c>
      <c r="AC13" s="92">
        <v>10.6892485</v>
      </c>
      <c r="AD13" s="93">
        <v>2.4614598834603174</v>
      </c>
    </row>
    <row r="14" spans="1:30" ht="15.75" thickBot="1">
      <c r="A14" s="86">
        <v>1.1084000000000001</v>
      </c>
      <c r="B14" s="87">
        <v>1</v>
      </c>
      <c r="C14" s="87">
        <v>3.15</v>
      </c>
      <c r="D14" s="88"/>
      <c r="E14" s="87">
        <v>1</v>
      </c>
      <c r="F14" s="87">
        <v>1</v>
      </c>
      <c r="G14" s="89">
        <v>2.54</v>
      </c>
      <c r="H14" s="89">
        <v>2.5956260000000002</v>
      </c>
      <c r="I14" s="87">
        <v>2</v>
      </c>
      <c r="J14" s="87">
        <v>1</v>
      </c>
      <c r="K14" s="89">
        <v>2.64</v>
      </c>
      <c r="L14" s="89">
        <v>2.65848</v>
      </c>
      <c r="M14" s="87">
        <v>25</v>
      </c>
      <c r="N14" s="79">
        <f t="shared" si="0"/>
        <v>0.25</v>
      </c>
      <c r="O14" s="87">
        <v>180</v>
      </c>
      <c r="P14" s="88"/>
      <c r="Q14" s="87">
        <v>306</v>
      </c>
      <c r="R14" s="87">
        <v>1</v>
      </c>
      <c r="S14" s="87">
        <v>1</v>
      </c>
      <c r="T14" s="87">
        <v>20</v>
      </c>
      <c r="U14" s="87">
        <v>28</v>
      </c>
      <c r="V14" s="87">
        <v>2.4300000000000002</v>
      </c>
      <c r="W14" s="88"/>
      <c r="X14" s="90">
        <v>101.204628</v>
      </c>
      <c r="Y14" s="90">
        <v>39.128533500000003</v>
      </c>
      <c r="Z14" s="91"/>
      <c r="AA14" s="88"/>
      <c r="AB14" s="92">
        <v>5.6878570000000002</v>
      </c>
      <c r="AC14" s="92"/>
      <c r="AD14" s="93">
        <v>2.4284044411428574</v>
      </c>
    </row>
    <row r="15" spans="1:30" ht="15.75" thickBot="1">
      <c r="A15" s="86">
        <v>1.1084000000000001</v>
      </c>
      <c r="B15" s="87">
        <v>1</v>
      </c>
      <c r="C15" s="87">
        <v>3.15</v>
      </c>
      <c r="D15" s="88"/>
      <c r="E15" s="87">
        <v>1</v>
      </c>
      <c r="F15" s="87">
        <v>1</v>
      </c>
      <c r="G15" s="89">
        <v>2.54</v>
      </c>
      <c r="H15" s="89">
        <v>2.5956260000000002</v>
      </c>
      <c r="I15" s="87">
        <v>2</v>
      </c>
      <c r="J15" s="87">
        <v>1</v>
      </c>
      <c r="K15" s="89">
        <v>2.64</v>
      </c>
      <c r="L15" s="89">
        <v>2.65848</v>
      </c>
      <c r="M15" s="87">
        <v>25</v>
      </c>
      <c r="N15" s="79">
        <f t="shared" si="0"/>
        <v>0.25</v>
      </c>
      <c r="O15" s="87">
        <v>200</v>
      </c>
      <c r="P15" s="88"/>
      <c r="Q15" s="87">
        <v>231</v>
      </c>
      <c r="R15" s="87">
        <v>1</v>
      </c>
      <c r="S15" s="87">
        <v>1</v>
      </c>
      <c r="T15" s="87">
        <v>20</v>
      </c>
      <c r="U15" s="87">
        <v>28</v>
      </c>
      <c r="V15" s="87">
        <v>2.4089999999999998</v>
      </c>
      <c r="W15" s="88"/>
      <c r="X15" s="90">
        <v>105.715687</v>
      </c>
      <c r="Y15" s="90">
        <v>38.9324005</v>
      </c>
      <c r="Z15" s="91"/>
      <c r="AA15" s="88"/>
      <c r="AB15" s="92">
        <v>6.1291562500000003</v>
      </c>
      <c r="AC15" s="92"/>
      <c r="AD15" s="93">
        <v>2.4058572108253968</v>
      </c>
    </row>
    <row r="16" spans="1:30" ht="15.75" thickBot="1">
      <c r="A16" s="86">
        <v>1.1084000000000001</v>
      </c>
      <c r="B16" s="87">
        <v>1</v>
      </c>
      <c r="C16" s="87">
        <v>3.15</v>
      </c>
      <c r="D16" s="88"/>
      <c r="E16" s="87">
        <v>1</v>
      </c>
      <c r="F16" s="87">
        <v>1</v>
      </c>
      <c r="G16" s="89">
        <v>2.54</v>
      </c>
      <c r="H16" s="89">
        <v>2.5956260000000002</v>
      </c>
      <c r="I16" s="87">
        <v>2</v>
      </c>
      <c r="J16" s="87">
        <v>1</v>
      </c>
      <c r="K16" s="89">
        <v>2.65</v>
      </c>
      <c r="L16" s="89">
        <v>2.6653699999999998</v>
      </c>
      <c r="M16" s="87">
        <v>25</v>
      </c>
      <c r="N16" s="79">
        <f t="shared" si="0"/>
        <v>0.25</v>
      </c>
      <c r="O16" s="87">
        <v>160</v>
      </c>
      <c r="P16" s="88"/>
      <c r="Q16" s="87">
        <v>383</v>
      </c>
      <c r="R16" s="87">
        <v>1.2</v>
      </c>
      <c r="S16" s="87">
        <v>1</v>
      </c>
      <c r="T16" s="87">
        <v>20</v>
      </c>
      <c r="U16" s="87">
        <v>3</v>
      </c>
      <c r="V16" s="87">
        <v>2.456</v>
      </c>
      <c r="W16" s="88"/>
      <c r="X16" s="90">
        <v>62.370294000000001</v>
      </c>
      <c r="Y16" s="90">
        <v>26.1837555</v>
      </c>
      <c r="Z16" s="91"/>
      <c r="AA16" s="88"/>
      <c r="AB16" s="92"/>
      <c r="AC16" s="92"/>
      <c r="AD16" s="93">
        <v>2.4485249974603174</v>
      </c>
    </row>
    <row r="17" spans="1:30" ht="15.75" thickBot="1">
      <c r="A17" s="86">
        <v>1.1084000000000001</v>
      </c>
      <c r="B17" s="87">
        <v>1</v>
      </c>
      <c r="C17" s="87">
        <v>3.15</v>
      </c>
      <c r="D17" s="88"/>
      <c r="E17" s="87">
        <v>1</v>
      </c>
      <c r="F17" s="87">
        <v>1</v>
      </c>
      <c r="G17" s="89">
        <v>2.54</v>
      </c>
      <c r="H17" s="89">
        <v>2.5956260000000002</v>
      </c>
      <c r="I17" s="87">
        <v>2</v>
      </c>
      <c r="J17" s="87">
        <v>1</v>
      </c>
      <c r="K17" s="89">
        <v>2.65</v>
      </c>
      <c r="L17" s="89">
        <v>2.6653699999999998</v>
      </c>
      <c r="M17" s="87">
        <v>25</v>
      </c>
      <c r="N17" s="79">
        <f t="shared" si="0"/>
        <v>0.25</v>
      </c>
      <c r="O17" s="87">
        <v>180</v>
      </c>
      <c r="P17" s="88"/>
      <c r="Q17" s="87">
        <v>306</v>
      </c>
      <c r="R17" s="87">
        <v>1.2</v>
      </c>
      <c r="S17" s="87">
        <v>1</v>
      </c>
      <c r="T17" s="87">
        <v>20</v>
      </c>
      <c r="U17" s="87">
        <v>3</v>
      </c>
      <c r="V17" s="87">
        <v>2.4350000000000001</v>
      </c>
      <c r="W17" s="88"/>
      <c r="X17" s="90">
        <v>64.233557500000003</v>
      </c>
      <c r="Y17" s="90">
        <v>26.870221000000001</v>
      </c>
      <c r="Z17" s="91"/>
      <c r="AA17" s="88"/>
      <c r="AB17" s="92"/>
      <c r="AC17" s="92"/>
      <c r="AD17" s="93">
        <v>2.4253215291428574</v>
      </c>
    </row>
    <row r="18" spans="1:30" ht="15.75" thickBot="1">
      <c r="A18" s="86">
        <v>1.1084000000000001</v>
      </c>
      <c r="B18" s="87">
        <v>1</v>
      </c>
      <c r="C18" s="87">
        <v>3.15</v>
      </c>
      <c r="D18" s="88"/>
      <c r="E18" s="87">
        <v>1</v>
      </c>
      <c r="F18" s="87">
        <v>1</v>
      </c>
      <c r="G18" s="89">
        <v>2.54</v>
      </c>
      <c r="H18" s="89">
        <v>2.5956260000000002</v>
      </c>
      <c r="I18" s="87">
        <v>2</v>
      </c>
      <c r="J18" s="87">
        <v>1</v>
      </c>
      <c r="K18" s="89">
        <v>2.65</v>
      </c>
      <c r="L18" s="89">
        <v>2.6653699999999998</v>
      </c>
      <c r="M18" s="87">
        <v>25</v>
      </c>
      <c r="N18" s="79">
        <f t="shared" si="0"/>
        <v>0.25</v>
      </c>
      <c r="O18" s="87">
        <v>200</v>
      </c>
      <c r="P18" s="88"/>
      <c r="Q18" s="87">
        <v>231</v>
      </c>
      <c r="R18" s="87">
        <v>1.4</v>
      </c>
      <c r="S18" s="87">
        <v>1</v>
      </c>
      <c r="T18" s="87">
        <v>20</v>
      </c>
      <c r="U18" s="87">
        <v>3</v>
      </c>
      <c r="V18" s="87">
        <v>2.4129999999999998</v>
      </c>
      <c r="W18" s="88"/>
      <c r="X18" s="90">
        <v>63.252892500000002</v>
      </c>
      <c r="Y18" s="90">
        <v>26.968287499999999</v>
      </c>
      <c r="Z18" s="91"/>
      <c r="AA18" s="88"/>
      <c r="AB18" s="92"/>
      <c r="AC18" s="92"/>
      <c r="AD18" s="93">
        <v>2.3970662968253968</v>
      </c>
    </row>
    <row r="19" spans="1:30" ht="15.75" thickBot="1">
      <c r="A19" s="86">
        <v>1.1084000000000001</v>
      </c>
      <c r="B19" s="87">
        <v>1</v>
      </c>
      <c r="C19" s="87">
        <v>3.15</v>
      </c>
      <c r="D19" s="88"/>
      <c r="E19" s="87">
        <v>1</v>
      </c>
      <c r="F19" s="87">
        <v>1</v>
      </c>
      <c r="G19" s="89">
        <v>2.54</v>
      </c>
      <c r="H19" s="89">
        <v>2.5956260000000002</v>
      </c>
      <c r="I19" s="87">
        <v>2</v>
      </c>
      <c r="J19" s="87">
        <v>1</v>
      </c>
      <c r="K19" s="89">
        <v>2.65</v>
      </c>
      <c r="L19" s="89">
        <v>2.6653699999999998</v>
      </c>
      <c r="M19" s="87">
        <v>25</v>
      </c>
      <c r="N19" s="79">
        <f t="shared" si="0"/>
        <v>0.25</v>
      </c>
      <c r="O19" s="87">
        <v>160</v>
      </c>
      <c r="P19" s="88"/>
      <c r="Q19" s="87">
        <v>383</v>
      </c>
      <c r="R19" s="87">
        <v>1.2</v>
      </c>
      <c r="S19" s="87">
        <v>1</v>
      </c>
      <c r="T19" s="87">
        <v>20</v>
      </c>
      <c r="U19" s="87">
        <v>7</v>
      </c>
      <c r="V19" s="87">
        <v>2.456</v>
      </c>
      <c r="W19" s="88"/>
      <c r="X19" s="90">
        <v>78.453199999999995</v>
      </c>
      <c r="Y19" s="90">
        <v>28.537351500000003</v>
      </c>
      <c r="Z19" s="91"/>
      <c r="AA19" s="88"/>
      <c r="AB19" s="92"/>
      <c r="AC19" s="92"/>
      <c r="AD19" s="93">
        <v>2.4485249974603174</v>
      </c>
    </row>
    <row r="20" spans="1:30" ht="15.75" thickBot="1">
      <c r="A20" s="86">
        <v>1.1084000000000001</v>
      </c>
      <c r="B20" s="87">
        <v>1</v>
      </c>
      <c r="C20" s="87">
        <v>3.15</v>
      </c>
      <c r="D20" s="88"/>
      <c r="E20" s="87">
        <v>1</v>
      </c>
      <c r="F20" s="87">
        <v>1</v>
      </c>
      <c r="G20" s="89">
        <v>2.54</v>
      </c>
      <c r="H20" s="89">
        <v>2.5956260000000002</v>
      </c>
      <c r="I20" s="87">
        <v>2</v>
      </c>
      <c r="J20" s="87">
        <v>1</v>
      </c>
      <c r="K20" s="89">
        <v>2.65</v>
      </c>
      <c r="L20" s="89">
        <v>2.6653699999999998</v>
      </c>
      <c r="M20" s="87">
        <v>25</v>
      </c>
      <c r="N20" s="79">
        <f t="shared" si="0"/>
        <v>0.25</v>
      </c>
      <c r="O20" s="87">
        <v>180</v>
      </c>
      <c r="P20" s="88"/>
      <c r="Q20" s="87">
        <v>306</v>
      </c>
      <c r="R20" s="87">
        <v>1.2</v>
      </c>
      <c r="S20" s="87">
        <v>1</v>
      </c>
      <c r="T20" s="87">
        <v>20</v>
      </c>
      <c r="U20" s="87">
        <v>7</v>
      </c>
      <c r="V20" s="87">
        <v>2.4350000000000001</v>
      </c>
      <c r="W20" s="88"/>
      <c r="X20" s="90">
        <v>82.277793500000001</v>
      </c>
      <c r="Y20" s="90">
        <v>30.302548499999997</v>
      </c>
      <c r="Z20" s="91"/>
      <c r="AA20" s="88"/>
      <c r="AB20" s="92"/>
      <c r="AC20" s="92"/>
      <c r="AD20" s="93">
        <v>2.4253215291428574</v>
      </c>
    </row>
    <row r="21" spans="1:30" ht="15.75" thickBot="1">
      <c r="A21" s="86">
        <v>1.1084000000000001</v>
      </c>
      <c r="B21" s="87">
        <v>1</v>
      </c>
      <c r="C21" s="87">
        <v>3.15</v>
      </c>
      <c r="D21" s="88"/>
      <c r="E21" s="87">
        <v>1</v>
      </c>
      <c r="F21" s="87">
        <v>1</v>
      </c>
      <c r="G21" s="89">
        <v>2.54</v>
      </c>
      <c r="H21" s="89">
        <v>2.5956260000000002</v>
      </c>
      <c r="I21" s="87">
        <v>2</v>
      </c>
      <c r="J21" s="87">
        <v>1</v>
      </c>
      <c r="K21" s="89">
        <v>2.65</v>
      </c>
      <c r="L21" s="89">
        <v>2.6653699999999998</v>
      </c>
      <c r="M21" s="87">
        <v>25</v>
      </c>
      <c r="N21" s="79">
        <f t="shared" si="0"/>
        <v>0.25</v>
      </c>
      <c r="O21" s="87">
        <v>200</v>
      </c>
      <c r="P21" s="88"/>
      <c r="Q21" s="87">
        <v>231</v>
      </c>
      <c r="R21" s="87">
        <v>1.4</v>
      </c>
      <c r="S21" s="87">
        <v>1</v>
      </c>
      <c r="T21" s="87">
        <v>20</v>
      </c>
      <c r="U21" s="87">
        <v>7</v>
      </c>
      <c r="V21" s="87">
        <v>2.4129999999999998</v>
      </c>
      <c r="W21" s="88"/>
      <c r="X21" s="90">
        <v>83.160392000000002</v>
      </c>
      <c r="Y21" s="90">
        <v>30.792881000000001</v>
      </c>
      <c r="Z21" s="91"/>
      <c r="AA21" s="88"/>
      <c r="AB21" s="92"/>
      <c r="AC21" s="92"/>
      <c r="AD21" s="93">
        <v>2.3970662968253968</v>
      </c>
    </row>
    <row r="22" spans="1:30" ht="15.75" thickBot="1">
      <c r="A22" s="86">
        <v>1.1084000000000001</v>
      </c>
      <c r="B22" s="87">
        <v>1</v>
      </c>
      <c r="C22" s="87">
        <v>3.15</v>
      </c>
      <c r="D22" s="88"/>
      <c r="E22" s="87">
        <v>1</v>
      </c>
      <c r="F22" s="87">
        <v>1</v>
      </c>
      <c r="G22" s="89">
        <v>2.54</v>
      </c>
      <c r="H22" s="89">
        <v>2.5956260000000002</v>
      </c>
      <c r="I22" s="87">
        <v>2</v>
      </c>
      <c r="J22" s="87">
        <v>1</v>
      </c>
      <c r="K22" s="89">
        <v>2.65</v>
      </c>
      <c r="L22" s="89">
        <v>2.6653699999999998</v>
      </c>
      <c r="M22" s="87">
        <v>25</v>
      </c>
      <c r="N22" s="79">
        <f t="shared" si="0"/>
        <v>0.25</v>
      </c>
      <c r="O22" s="87">
        <v>160</v>
      </c>
      <c r="P22" s="88"/>
      <c r="Q22" s="87">
        <v>383</v>
      </c>
      <c r="R22" s="87">
        <v>1.2</v>
      </c>
      <c r="S22" s="87">
        <v>1</v>
      </c>
      <c r="T22" s="87">
        <v>20</v>
      </c>
      <c r="U22" s="87">
        <v>28</v>
      </c>
      <c r="V22" s="87">
        <v>2.456</v>
      </c>
      <c r="W22" s="88"/>
      <c r="X22" s="90">
        <v>92.672842500000002</v>
      </c>
      <c r="Y22" s="90">
        <v>32.263878499999997</v>
      </c>
      <c r="Z22" s="91"/>
      <c r="AA22" s="88"/>
      <c r="AB22" s="92">
        <v>4.8640984000000005</v>
      </c>
      <c r="AC22" s="92">
        <v>9.6889702</v>
      </c>
      <c r="AD22" s="93">
        <v>2.4485249974603174</v>
      </c>
    </row>
    <row r="23" spans="1:30" ht="15.75" thickBot="1">
      <c r="A23" s="86">
        <v>1.1084000000000001</v>
      </c>
      <c r="B23" s="87">
        <v>1</v>
      </c>
      <c r="C23" s="87">
        <v>3.15</v>
      </c>
      <c r="D23" s="88"/>
      <c r="E23" s="87">
        <v>1</v>
      </c>
      <c r="F23" s="87">
        <v>1</v>
      </c>
      <c r="G23" s="89">
        <v>2.54</v>
      </c>
      <c r="H23" s="89">
        <v>2.5956260000000002</v>
      </c>
      <c r="I23" s="87">
        <v>2</v>
      </c>
      <c r="J23" s="87">
        <v>1</v>
      </c>
      <c r="K23" s="89">
        <v>2.65</v>
      </c>
      <c r="L23" s="89">
        <v>2.6653699999999998</v>
      </c>
      <c r="M23" s="87">
        <v>25</v>
      </c>
      <c r="N23" s="79">
        <f t="shared" si="0"/>
        <v>0.25</v>
      </c>
      <c r="O23" s="87">
        <v>180</v>
      </c>
      <c r="P23" s="88"/>
      <c r="Q23" s="87">
        <v>306</v>
      </c>
      <c r="R23" s="87">
        <v>1.2</v>
      </c>
      <c r="S23" s="87">
        <v>1</v>
      </c>
      <c r="T23" s="87">
        <v>20</v>
      </c>
      <c r="U23" s="87">
        <v>28</v>
      </c>
      <c r="V23" s="87">
        <v>2.4350000000000001</v>
      </c>
      <c r="W23" s="88"/>
      <c r="X23" s="90">
        <v>99.047165000000007</v>
      </c>
      <c r="Y23" s="90">
        <v>34.715541000000002</v>
      </c>
      <c r="Z23" s="91"/>
      <c r="AA23" s="88"/>
      <c r="AB23" s="92">
        <v>5.6486304000000001</v>
      </c>
      <c r="AC23" s="92"/>
      <c r="AD23" s="93">
        <v>2.4253215291428574</v>
      </c>
    </row>
    <row r="24" spans="1:30" ht="15.75" thickBot="1">
      <c r="A24" s="86">
        <v>1.1084000000000001</v>
      </c>
      <c r="B24" s="87">
        <v>1</v>
      </c>
      <c r="C24" s="87">
        <v>3.15</v>
      </c>
      <c r="D24" s="88"/>
      <c r="E24" s="87">
        <v>1</v>
      </c>
      <c r="F24" s="87">
        <v>1</v>
      </c>
      <c r="G24" s="89">
        <v>2.54</v>
      </c>
      <c r="H24" s="89">
        <v>2.5956260000000002</v>
      </c>
      <c r="I24" s="87">
        <v>2</v>
      </c>
      <c r="J24" s="87">
        <v>1</v>
      </c>
      <c r="K24" s="89">
        <v>2.65</v>
      </c>
      <c r="L24" s="89">
        <v>2.6653699999999998</v>
      </c>
      <c r="M24" s="87">
        <v>25</v>
      </c>
      <c r="N24" s="79">
        <f t="shared" si="0"/>
        <v>0.25</v>
      </c>
      <c r="O24" s="87">
        <v>200</v>
      </c>
      <c r="P24" s="88"/>
      <c r="Q24" s="87">
        <v>231</v>
      </c>
      <c r="R24" s="87">
        <v>1.4</v>
      </c>
      <c r="S24" s="87">
        <v>1</v>
      </c>
      <c r="T24" s="87">
        <v>20</v>
      </c>
      <c r="U24" s="87">
        <v>28</v>
      </c>
      <c r="V24" s="87">
        <v>2.4129999999999998</v>
      </c>
      <c r="W24" s="88"/>
      <c r="X24" s="90">
        <v>100.71429550000001</v>
      </c>
      <c r="Y24" s="90">
        <v>34.715541000000002</v>
      </c>
      <c r="Z24" s="91"/>
      <c r="AA24" s="88"/>
      <c r="AB24" s="92">
        <v>5.5995971500000001</v>
      </c>
      <c r="AC24" s="92"/>
      <c r="AD24" s="93">
        <v>2.3970662968253968</v>
      </c>
    </row>
    <row r="25" spans="1:30" ht="15.75" thickBot="1">
      <c r="A25" s="86">
        <v>1.1084000000000001</v>
      </c>
      <c r="B25" s="87">
        <v>1</v>
      </c>
      <c r="C25" s="87">
        <v>3.15</v>
      </c>
      <c r="D25" s="88"/>
      <c r="E25" s="87">
        <v>1</v>
      </c>
      <c r="F25" s="87">
        <v>1</v>
      </c>
      <c r="G25" s="89">
        <v>2.54</v>
      </c>
      <c r="H25" s="89">
        <v>2.5956260000000002</v>
      </c>
      <c r="I25" s="87">
        <v>2</v>
      </c>
      <c r="J25" s="88"/>
      <c r="K25" s="89">
        <v>2.34</v>
      </c>
      <c r="L25" s="89">
        <v>2.4658920000000002</v>
      </c>
      <c r="M25" s="87">
        <v>25</v>
      </c>
      <c r="N25" s="79">
        <f t="shared" si="0"/>
        <v>0.25</v>
      </c>
      <c r="O25" s="87">
        <v>160</v>
      </c>
      <c r="P25" s="88"/>
      <c r="Q25" s="87">
        <v>383</v>
      </c>
      <c r="R25" s="87">
        <v>1.2</v>
      </c>
      <c r="S25" s="87">
        <v>1</v>
      </c>
      <c r="T25" s="87">
        <v>20</v>
      </c>
      <c r="U25" s="87">
        <v>3</v>
      </c>
      <c r="V25" s="87">
        <v>2.3730000000000002</v>
      </c>
      <c r="W25" s="88"/>
      <c r="X25" s="90">
        <v>34.519407999999999</v>
      </c>
      <c r="Y25" s="90">
        <v>14.219642499999999</v>
      </c>
      <c r="Z25" s="91"/>
      <c r="AA25" s="88"/>
      <c r="AB25" s="92"/>
      <c r="AC25" s="92"/>
      <c r="AD25" s="93">
        <v>2.3721249234603174</v>
      </c>
    </row>
    <row r="26" spans="1:30" ht="15.75" thickBot="1">
      <c r="A26" s="86">
        <v>1.1084000000000001</v>
      </c>
      <c r="B26" s="87">
        <v>1</v>
      </c>
      <c r="C26" s="87">
        <v>3.15</v>
      </c>
      <c r="D26" s="88"/>
      <c r="E26" s="87">
        <v>1</v>
      </c>
      <c r="F26" s="87">
        <v>1</v>
      </c>
      <c r="G26" s="89">
        <v>2.54</v>
      </c>
      <c r="H26" s="89">
        <v>2.5956260000000002</v>
      </c>
      <c r="I26" s="87">
        <v>2</v>
      </c>
      <c r="J26" s="88"/>
      <c r="K26" s="89">
        <v>2.34</v>
      </c>
      <c r="L26" s="89">
        <v>2.4658920000000002</v>
      </c>
      <c r="M26" s="87">
        <v>25</v>
      </c>
      <c r="N26" s="79">
        <f t="shared" si="0"/>
        <v>0.25</v>
      </c>
      <c r="O26" s="87">
        <v>180</v>
      </c>
      <c r="P26" s="88"/>
      <c r="Q26" s="87">
        <v>306</v>
      </c>
      <c r="R26" s="87">
        <v>1</v>
      </c>
      <c r="S26" s="87">
        <v>1</v>
      </c>
      <c r="T26" s="87">
        <v>20</v>
      </c>
      <c r="U26" s="87">
        <v>3</v>
      </c>
      <c r="V26" s="87">
        <v>2.3719999999999999</v>
      </c>
      <c r="W26" s="88"/>
      <c r="X26" s="90">
        <v>38.736267500000004</v>
      </c>
      <c r="Y26" s="90">
        <v>16.965504500000002</v>
      </c>
      <c r="Z26" s="91"/>
      <c r="AA26" s="88"/>
      <c r="AB26" s="92"/>
      <c r="AC26" s="92"/>
      <c r="AD26" s="93">
        <v>2.3694725131428576</v>
      </c>
    </row>
    <row r="27" spans="1:30" ht="15.75" thickBot="1">
      <c r="A27" s="86">
        <v>1.1084000000000001</v>
      </c>
      <c r="B27" s="87">
        <v>1</v>
      </c>
      <c r="C27" s="87">
        <v>3.15</v>
      </c>
      <c r="D27" s="88"/>
      <c r="E27" s="87">
        <v>1</v>
      </c>
      <c r="F27" s="87">
        <v>1</v>
      </c>
      <c r="G27" s="89">
        <v>2.54</v>
      </c>
      <c r="H27" s="89">
        <v>2.5956260000000002</v>
      </c>
      <c r="I27" s="87">
        <v>2</v>
      </c>
      <c r="J27" s="88"/>
      <c r="K27" s="89">
        <v>2.34</v>
      </c>
      <c r="L27" s="89">
        <v>2.4658920000000002</v>
      </c>
      <c r="M27" s="87">
        <v>25</v>
      </c>
      <c r="N27" s="79">
        <f t="shared" si="0"/>
        <v>0.25</v>
      </c>
      <c r="O27" s="87">
        <v>200</v>
      </c>
      <c r="P27" s="88"/>
      <c r="Q27" s="87">
        <v>231</v>
      </c>
      <c r="R27" s="87">
        <v>1.4</v>
      </c>
      <c r="S27" s="87">
        <v>1</v>
      </c>
      <c r="T27" s="87">
        <v>20</v>
      </c>
      <c r="U27" s="87">
        <v>3</v>
      </c>
      <c r="V27" s="87">
        <v>2.3580000000000001</v>
      </c>
      <c r="W27" s="88"/>
      <c r="X27" s="90">
        <v>43.933791999999997</v>
      </c>
      <c r="Y27" s="90">
        <v>19.319100500000001</v>
      </c>
      <c r="Z27" s="91"/>
      <c r="AA27" s="88"/>
      <c r="AB27" s="92"/>
      <c r="AC27" s="92"/>
      <c r="AD27" s="93">
        <v>2.3509868788253971</v>
      </c>
    </row>
    <row r="28" spans="1:30" ht="15.75" thickBot="1">
      <c r="A28" s="86">
        <v>1.1084000000000001</v>
      </c>
      <c r="B28" s="87">
        <v>1</v>
      </c>
      <c r="C28" s="87">
        <v>3.15</v>
      </c>
      <c r="D28" s="88"/>
      <c r="E28" s="87">
        <v>1</v>
      </c>
      <c r="F28" s="87">
        <v>1</v>
      </c>
      <c r="G28" s="89">
        <v>2.54</v>
      </c>
      <c r="H28" s="89">
        <v>2.5956260000000002</v>
      </c>
      <c r="I28" s="87">
        <v>2</v>
      </c>
      <c r="J28" s="88"/>
      <c r="K28" s="89">
        <v>2.34</v>
      </c>
      <c r="L28" s="89">
        <v>2.4658920000000002</v>
      </c>
      <c r="M28" s="87">
        <v>25</v>
      </c>
      <c r="N28" s="79">
        <f t="shared" si="0"/>
        <v>0.25</v>
      </c>
      <c r="O28" s="87">
        <v>160</v>
      </c>
      <c r="P28" s="88"/>
      <c r="Q28" s="87">
        <v>383</v>
      </c>
      <c r="R28" s="87">
        <v>1.2</v>
      </c>
      <c r="S28" s="87">
        <v>1</v>
      </c>
      <c r="T28" s="87">
        <v>20</v>
      </c>
      <c r="U28" s="87">
        <v>7</v>
      </c>
      <c r="V28" s="87">
        <v>2.3730000000000002</v>
      </c>
      <c r="W28" s="88"/>
      <c r="X28" s="90">
        <v>40.599530999999999</v>
      </c>
      <c r="Y28" s="90">
        <v>17.9461695</v>
      </c>
      <c r="Z28" s="91"/>
      <c r="AA28" s="88"/>
      <c r="AB28" s="92"/>
      <c r="AC28" s="92"/>
      <c r="AD28" s="93">
        <v>2.3721249234603174</v>
      </c>
    </row>
    <row r="29" spans="1:30" ht="15.75" thickBot="1">
      <c r="A29" s="86">
        <v>1.1084000000000001</v>
      </c>
      <c r="B29" s="87">
        <v>1</v>
      </c>
      <c r="C29" s="87">
        <v>3.15</v>
      </c>
      <c r="D29" s="88"/>
      <c r="E29" s="87">
        <v>1</v>
      </c>
      <c r="F29" s="87">
        <v>1</v>
      </c>
      <c r="G29" s="89">
        <v>2.54</v>
      </c>
      <c r="H29" s="89">
        <v>2.5956260000000002</v>
      </c>
      <c r="I29" s="87">
        <v>2</v>
      </c>
      <c r="J29" s="88"/>
      <c r="K29" s="89">
        <v>2.34</v>
      </c>
      <c r="L29" s="89">
        <v>2.4658920000000002</v>
      </c>
      <c r="M29" s="87">
        <v>25</v>
      </c>
      <c r="N29" s="79">
        <f t="shared" si="0"/>
        <v>0.25</v>
      </c>
      <c r="O29" s="87">
        <v>180</v>
      </c>
      <c r="P29" s="88"/>
      <c r="Q29" s="87">
        <v>306</v>
      </c>
      <c r="R29" s="87">
        <v>1</v>
      </c>
      <c r="S29" s="87">
        <v>1</v>
      </c>
      <c r="T29" s="87">
        <v>20</v>
      </c>
      <c r="U29" s="87">
        <v>7</v>
      </c>
      <c r="V29" s="87">
        <v>2.3719999999999999</v>
      </c>
      <c r="W29" s="88"/>
      <c r="X29" s="90">
        <v>47.1699865</v>
      </c>
      <c r="Y29" s="90">
        <v>20.593965000000001</v>
      </c>
      <c r="Z29" s="91"/>
      <c r="AA29" s="88"/>
      <c r="AB29" s="92"/>
      <c r="AC29" s="92"/>
      <c r="AD29" s="93">
        <v>2.3694725131428576</v>
      </c>
    </row>
    <row r="30" spans="1:30" ht="15.75" thickBot="1">
      <c r="A30" s="86">
        <v>1.1084000000000001</v>
      </c>
      <c r="B30" s="87">
        <v>1</v>
      </c>
      <c r="C30" s="87">
        <v>3.15</v>
      </c>
      <c r="D30" s="88"/>
      <c r="E30" s="87">
        <v>1</v>
      </c>
      <c r="F30" s="87">
        <v>1</v>
      </c>
      <c r="G30" s="89">
        <v>2.54</v>
      </c>
      <c r="H30" s="89">
        <v>2.5956260000000002</v>
      </c>
      <c r="I30" s="87">
        <v>2</v>
      </c>
      <c r="J30" s="88"/>
      <c r="K30" s="89">
        <v>2.34</v>
      </c>
      <c r="L30" s="89">
        <v>2.4658920000000002</v>
      </c>
      <c r="M30" s="87">
        <v>25</v>
      </c>
      <c r="N30" s="79">
        <f t="shared" si="0"/>
        <v>0.25</v>
      </c>
      <c r="O30" s="87">
        <v>200</v>
      </c>
      <c r="P30" s="88"/>
      <c r="Q30" s="87">
        <v>231</v>
      </c>
      <c r="R30" s="87">
        <v>1.4</v>
      </c>
      <c r="S30" s="87">
        <v>1</v>
      </c>
      <c r="T30" s="87">
        <v>20</v>
      </c>
      <c r="U30" s="87">
        <v>7</v>
      </c>
      <c r="V30" s="87">
        <v>2.3580000000000001</v>
      </c>
      <c r="W30" s="88"/>
      <c r="X30" s="90">
        <v>54.230774500000003</v>
      </c>
      <c r="Y30" s="90">
        <v>23.143693999999996</v>
      </c>
      <c r="Z30" s="91"/>
      <c r="AA30" s="88"/>
      <c r="AB30" s="92"/>
      <c r="AC30" s="92"/>
      <c r="AD30" s="93">
        <v>2.3509868788253971</v>
      </c>
    </row>
    <row r="31" spans="1:30" ht="15.75" thickBot="1">
      <c r="A31" s="86">
        <v>1.1084000000000001</v>
      </c>
      <c r="B31" s="87">
        <v>1</v>
      </c>
      <c r="C31" s="87">
        <v>3.15</v>
      </c>
      <c r="D31" s="88"/>
      <c r="E31" s="87">
        <v>1</v>
      </c>
      <c r="F31" s="87">
        <v>1</v>
      </c>
      <c r="G31" s="89">
        <v>2.54</v>
      </c>
      <c r="H31" s="89">
        <v>2.5956260000000002</v>
      </c>
      <c r="I31" s="87">
        <v>2</v>
      </c>
      <c r="J31" s="88"/>
      <c r="K31" s="89">
        <v>2.34</v>
      </c>
      <c r="L31" s="89">
        <v>2.4658920000000002</v>
      </c>
      <c r="M31" s="87">
        <v>25</v>
      </c>
      <c r="N31" s="79">
        <f t="shared" si="0"/>
        <v>0.25</v>
      </c>
      <c r="O31" s="87">
        <v>160</v>
      </c>
      <c r="P31" s="88"/>
      <c r="Q31" s="87">
        <v>383</v>
      </c>
      <c r="R31" s="87">
        <v>1.2</v>
      </c>
      <c r="S31" s="87">
        <v>1</v>
      </c>
      <c r="T31" s="87">
        <v>20</v>
      </c>
      <c r="U31" s="87">
        <v>28</v>
      </c>
      <c r="V31" s="87">
        <v>2.3730000000000002</v>
      </c>
      <c r="W31" s="88"/>
      <c r="X31" s="90">
        <v>45.502856000000001</v>
      </c>
      <c r="Y31" s="90">
        <v>20.790098</v>
      </c>
      <c r="Z31" s="91"/>
      <c r="AA31" s="88"/>
      <c r="AB31" s="92">
        <v>3.3538743000000002</v>
      </c>
      <c r="AC31" s="92">
        <v>6.4429690500000003</v>
      </c>
      <c r="AD31" s="93">
        <v>2.3721249234603174</v>
      </c>
    </row>
    <row r="32" spans="1:30" ht="15.75" thickBot="1">
      <c r="A32" s="86">
        <v>1.1084000000000001</v>
      </c>
      <c r="B32" s="87">
        <v>1</v>
      </c>
      <c r="C32" s="87">
        <v>3.15</v>
      </c>
      <c r="D32" s="88"/>
      <c r="E32" s="87">
        <v>1</v>
      </c>
      <c r="F32" s="87">
        <v>1</v>
      </c>
      <c r="G32" s="89">
        <v>2.54</v>
      </c>
      <c r="H32" s="89">
        <v>2.5956260000000002</v>
      </c>
      <c r="I32" s="87">
        <v>2</v>
      </c>
      <c r="J32" s="88"/>
      <c r="K32" s="89">
        <v>2.34</v>
      </c>
      <c r="L32" s="89">
        <v>2.4658920000000002</v>
      </c>
      <c r="M32" s="87">
        <v>25</v>
      </c>
      <c r="N32" s="79">
        <f t="shared" si="0"/>
        <v>0.25</v>
      </c>
      <c r="O32" s="87">
        <v>180</v>
      </c>
      <c r="P32" s="88"/>
      <c r="Q32" s="87">
        <v>306</v>
      </c>
      <c r="R32" s="87">
        <v>1</v>
      </c>
      <c r="S32" s="87">
        <v>1</v>
      </c>
      <c r="T32" s="87">
        <v>20</v>
      </c>
      <c r="U32" s="87">
        <v>28</v>
      </c>
      <c r="V32" s="87">
        <v>2.3719999999999999</v>
      </c>
      <c r="W32" s="88"/>
      <c r="X32" s="90">
        <v>55.015306500000001</v>
      </c>
      <c r="Y32" s="90">
        <v>25.203090499999998</v>
      </c>
      <c r="Z32" s="91"/>
      <c r="AA32" s="88"/>
      <c r="AB32" s="92">
        <v>3.3636809499999996</v>
      </c>
      <c r="AC32" s="92"/>
      <c r="AD32" s="93">
        <v>2.3694725131428576</v>
      </c>
    </row>
    <row r="33" spans="1:30" ht="15.75" thickBot="1">
      <c r="A33" s="86">
        <v>1.1084000000000001</v>
      </c>
      <c r="B33" s="87">
        <v>1</v>
      </c>
      <c r="C33" s="87">
        <v>3.15</v>
      </c>
      <c r="D33" s="88"/>
      <c r="E33" s="87">
        <v>1</v>
      </c>
      <c r="F33" s="87">
        <v>1</v>
      </c>
      <c r="G33" s="89">
        <v>2.54</v>
      </c>
      <c r="H33" s="89">
        <v>2.5956260000000002</v>
      </c>
      <c r="I33" s="87">
        <v>2</v>
      </c>
      <c r="J33" s="88"/>
      <c r="K33" s="89">
        <v>2.34</v>
      </c>
      <c r="L33" s="89">
        <v>2.4658920000000002</v>
      </c>
      <c r="M33" s="87">
        <v>25</v>
      </c>
      <c r="N33" s="79">
        <f t="shared" si="0"/>
        <v>0.25</v>
      </c>
      <c r="O33" s="87">
        <v>200</v>
      </c>
      <c r="P33" s="88"/>
      <c r="Q33" s="87">
        <v>231</v>
      </c>
      <c r="R33" s="87">
        <v>1.4</v>
      </c>
      <c r="S33" s="87">
        <v>1</v>
      </c>
      <c r="T33" s="87">
        <v>20</v>
      </c>
      <c r="U33" s="87">
        <v>28</v>
      </c>
      <c r="V33" s="87">
        <v>2.3580000000000001</v>
      </c>
      <c r="W33" s="88"/>
      <c r="X33" s="90">
        <v>62.076094500000004</v>
      </c>
      <c r="Y33" s="90">
        <v>26.477955000000001</v>
      </c>
      <c r="Z33" s="91"/>
      <c r="AA33" s="88"/>
      <c r="AB33" s="92">
        <v>3.2361944999999999</v>
      </c>
      <c r="AC33" s="92"/>
      <c r="AD33" s="93">
        <v>2.3509868788253971</v>
      </c>
    </row>
    <row r="34" spans="1:30" ht="15.75" thickBot="1">
      <c r="A34" s="86">
        <v>1.1084000000000001</v>
      </c>
      <c r="B34" s="87">
        <v>1</v>
      </c>
      <c r="C34" s="87">
        <v>3.15</v>
      </c>
      <c r="D34" s="88"/>
      <c r="E34" s="87">
        <v>1</v>
      </c>
      <c r="F34" s="87">
        <v>1</v>
      </c>
      <c r="G34" s="89">
        <v>2.54</v>
      </c>
      <c r="H34" s="89">
        <v>2.5956260000000002</v>
      </c>
      <c r="I34" s="87">
        <v>2</v>
      </c>
      <c r="J34" s="88"/>
      <c r="K34" s="89">
        <v>2.2400000000000002</v>
      </c>
      <c r="L34" s="89">
        <v>2.3985920000000003</v>
      </c>
      <c r="M34" s="87">
        <v>25</v>
      </c>
      <c r="N34" s="79">
        <f t="shared" si="0"/>
        <v>0.25</v>
      </c>
      <c r="O34" s="87">
        <v>160</v>
      </c>
      <c r="P34" s="88"/>
      <c r="Q34" s="87">
        <v>383</v>
      </c>
      <c r="R34" s="87">
        <v>1.5</v>
      </c>
      <c r="S34" s="87">
        <v>1</v>
      </c>
      <c r="T34" s="87">
        <v>20</v>
      </c>
      <c r="U34" s="87">
        <v>3</v>
      </c>
      <c r="V34" s="87">
        <v>2.3410000000000002</v>
      </c>
      <c r="W34" s="88"/>
      <c r="X34" s="90">
        <v>47.268053000000002</v>
      </c>
      <c r="Y34" s="90">
        <v>25.791489499999997</v>
      </c>
      <c r="Z34" s="91"/>
      <c r="AA34" s="88"/>
      <c r="AB34" s="92"/>
      <c r="AC34" s="92"/>
      <c r="AD34" s="93">
        <v>2.338562145460318</v>
      </c>
    </row>
    <row r="35" spans="1:30" ht="15.75" thickBot="1">
      <c r="A35" s="86">
        <v>1.1084000000000001</v>
      </c>
      <c r="B35" s="87">
        <v>1</v>
      </c>
      <c r="C35" s="87">
        <v>3.15</v>
      </c>
      <c r="D35" s="88"/>
      <c r="E35" s="87">
        <v>1</v>
      </c>
      <c r="F35" s="87">
        <v>1</v>
      </c>
      <c r="G35" s="89">
        <v>2.54</v>
      </c>
      <c r="H35" s="89">
        <v>2.5956260000000002</v>
      </c>
      <c r="I35" s="87">
        <v>2</v>
      </c>
      <c r="J35" s="88"/>
      <c r="K35" s="89">
        <v>2.2400000000000002</v>
      </c>
      <c r="L35" s="89">
        <v>2.3985920000000003</v>
      </c>
      <c r="M35" s="87">
        <v>25</v>
      </c>
      <c r="N35" s="79">
        <f t="shared" si="0"/>
        <v>0.25</v>
      </c>
      <c r="O35" s="87">
        <v>180</v>
      </c>
      <c r="P35" s="88"/>
      <c r="Q35" s="87">
        <v>306</v>
      </c>
      <c r="R35" s="87">
        <v>1.6</v>
      </c>
      <c r="S35" s="87">
        <v>1</v>
      </c>
      <c r="T35" s="87">
        <v>20</v>
      </c>
      <c r="U35" s="87">
        <v>3</v>
      </c>
      <c r="V35" s="87">
        <v>2.335</v>
      </c>
      <c r="W35" s="88"/>
      <c r="X35" s="90">
        <v>49.229382999999999</v>
      </c>
      <c r="Y35" s="90">
        <v>24.908891000000001</v>
      </c>
      <c r="Z35" s="91"/>
      <c r="AA35" s="88"/>
      <c r="AB35" s="92"/>
      <c r="AC35" s="92"/>
      <c r="AD35" s="93">
        <v>2.3333049571428575</v>
      </c>
    </row>
    <row r="36" spans="1:30" ht="15.75" thickBot="1">
      <c r="A36" s="86">
        <v>1.1084000000000001</v>
      </c>
      <c r="B36" s="87">
        <v>1</v>
      </c>
      <c r="C36" s="87">
        <v>3.15</v>
      </c>
      <c r="D36" s="88"/>
      <c r="E36" s="87">
        <v>1</v>
      </c>
      <c r="F36" s="87">
        <v>1</v>
      </c>
      <c r="G36" s="89">
        <v>2.54</v>
      </c>
      <c r="H36" s="89">
        <v>2.5956260000000002</v>
      </c>
      <c r="I36" s="87">
        <v>2</v>
      </c>
      <c r="J36" s="88"/>
      <c r="K36" s="89">
        <v>2.2400000000000002</v>
      </c>
      <c r="L36" s="89">
        <v>2.3985920000000003</v>
      </c>
      <c r="M36" s="87">
        <v>25</v>
      </c>
      <c r="N36" s="79">
        <f t="shared" si="0"/>
        <v>0.25</v>
      </c>
      <c r="O36" s="87">
        <v>200</v>
      </c>
      <c r="P36" s="88"/>
      <c r="Q36" s="87">
        <v>231</v>
      </c>
      <c r="R36" s="87">
        <v>1.5</v>
      </c>
      <c r="S36" s="87">
        <v>1</v>
      </c>
      <c r="T36" s="87">
        <v>20</v>
      </c>
      <c r="U36" s="87">
        <v>3</v>
      </c>
      <c r="V36" s="87">
        <v>2.3380000000000001</v>
      </c>
      <c r="W36" s="88"/>
      <c r="X36" s="90">
        <v>52.171377999999997</v>
      </c>
      <c r="Y36" s="90">
        <v>27.654752999999999</v>
      </c>
      <c r="Z36" s="91"/>
      <c r="AA36" s="88"/>
      <c r="AB36" s="92"/>
      <c r="AC36" s="92"/>
      <c r="AD36" s="93">
        <v>2.3328449528253969</v>
      </c>
    </row>
    <row r="37" spans="1:30" ht="15.75" thickBot="1">
      <c r="A37" s="86">
        <v>1.1084000000000001</v>
      </c>
      <c r="B37" s="87">
        <v>1</v>
      </c>
      <c r="C37" s="87">
        <v>3.15</v>
      </c>
      <c r="D37" s="88"/>
      <c r="E37" s="87">
        <v>1</v>
      </c>
      <c r="F37" s="87">
        <v>1</v>
      </c>
      <c r="G37" s="89">
        <v>2.54</v>
      </c>
      <c r="H37" s="89">
        <v>2.5956260000000002</v>
      </c>
      <c r="I37" s="87">
        <v>2</v>
      </c>
      <c r="J37" s="88"/>
      <c r="K37" s="89">
        <v>2.2400000000000002</v>
      </c>
      <c r="L37" s="89">
        <v>2.3985920000000003</v>
      </c>
      <c r="M37" s="87">
        <v>25</v>
      </c>
      <c r="N37" s="79">
        <f t="shared" si="0"/>
        <v>0.25</v>
      </c>
      <c r="O37" s="87">
        <v>160</v>
      </c>
      <c r="P37" s="88"/>
      <c r="Q37" s="87">
        <v>383</v>
      </c>
      <c r="R37" s="87">
        <v>1.5</v>
      </c>
      <c r="S37" s="87">
        <v>1</v>
      </c>
      <c r="T37" s="87">
        <v>20</v>
      </c>
      <c r="U37" s="87">
        <v>7</v>
      </c>
      <c r="V37" s="87">
        <v>2.3410000000000002</v>
      </c>
      <c r="W37" s="88"/>
      <c r="X37" s="90">
        <v>58.153434500000003</v>
      </c>
      <c r="Y37" s="90">
        <v>30.008349000000003</v>
      </c>
      <c r="Z37" s="91"/>
      <c r="AA37" s="88"/>
      <c r="AB37" s="92"/>
      <c r="AC37" s="92"/>
      <c r="AD37" s="93">
        <v>2.338562145460318</v>
      </c>
    </row>
    <row r="38" spans="1:30" ht="15.75" thickBot="1">
      <c r="A38" s="86">
        <v>1.1084000000000001</v>
      </c>
      <c r="B38" s="87">
        <v>1</v>
      </c>
      <c r="C38" s="87">
        <v>3.15</v>
      </c>
      <c r="D38" s="88"/>
      <c r="E38" s="87">
        <v>1</v>
      </c>
      <c r="F38" s="87">
        <v>1</v>
      </c>
      <c r="G38" s="89">
        <v>2.54</v>
      </c>
      <c r="H38" s="89">
        <v>2.5956260000000002</v>
      </c>
      <c r="I38" s="87">
        <v>2</v>
      </c>
      <c r="J38" s="88"/>
      <c r="K38" s="89">
        <v>2.2400000000000002</v>
      </c>
      <c r="L38" s="89">
        <v>2.3985920000000003</v>
      </c>
      <c r="M38" s="87">
        <v>25</v>
      </c>
      <c r="N38" s="79">
        <f t="shared" si="0"/>
        <v>0.25</v>
      </c>
      <c r="O38" s="87">
        <v>180</v>
      </c>
      <c r="P38" s="88"/>
      <c r="Q38" s="87">
        <v>306</v>
      </c>
      <c r="R38" s="87">
        <v>1.6</v>
      </c>
      <c r="S38" s="87">
        <v>1</v>
      </c>
      <c r="T38" s="87">
        <v>20</v>
      </c>
      <c r="U38" s="87">
        <v>7</v>
      </c>
      <c r="V38" s="87">
        <v>2.335</v>
      </c>
      <c r="W38" s="88"/>
      <c r="X38" s="90">
        <v>62.664493499999999</v>
      </c>
      <c r="Y38" s="90">
        <v>30.106415500000001</v>
      </c>
      <c r="Z38" s="91"/>
      <c r="AA38" s="88"/>
      <c r="AB38" s="92"/>
      <c r="AC38" s="92"/>
      <c r="AD38" s="93">
        <v>2.3333049571428575</v>
      </c>
    </row>
    <row r="39" spans="1:30" ht="15.75" thickBot="1">
      <c r="A39" s="86">
        <v>1.1084000000000001</v>
      </c>
      <c r="B39" s="87">
        <v>1</v>
      </c>
      <c r="C39" s="87">
        <v>3.15</v>
      </c>
      <c r="D39" s="88"/>
      <c r="E39" s="87">
        <v>1</v>
      </c>
      <c r="F39" s="87">
        <v>1</v>
      </c>
      <c r="G39" s="89">
        <v>2.54</v>
      </c>
      <c r="H39" s="89">
        <v>2.5956260000000002</v>
      </c>
      <c r="I39" s="87">
        <v>2</v>
      </c>
      <c r="J39" s="88"/>
      <c r="K39" s="89">
        <v>2.2400000000000002</v>
      </c>
      <c r="L39" s="89">
        <v>2.3985920000000003</v>
      </c>
      <c r="M39" s="87">
        <v>25</v>
      </c>
      <c r="N39" s="79">
        <f t="shared" si="0"/>
        <v>0.25</v>
      </c>
      <c r="O39" s="87">
        <v>200</v>
      </c>
      <c r="P39" s="88"/>
      <c r="Q39" s="87">
        <v>231</v>
      </c>
      <c r="R39" s="87">
        <v>1.5</v>
      </c>
      <c r="S39" s="87">
        <v>1</v>
      </c>
      <c r="T39" s="87">
        <v>20</v>
      </c>
      <c r="U39" s="87">
        <v>7</v>
      </c>
      <c r="V39" s="87">
        <v>2.3380000000000001</v>
      </c>
      <c r="W39" s="88"/>
      <c r="X39" s="90">
        <v>67.862018000000006</v>
      </c>
      <c r="Y39" s="90">
        <v>30.989014000000005</v>
      </c>
      <c r="Z39" s="91"/>
      <c r="AA39" s="88"/>
      <c r="AB39" s="92"/>
      <c r="AC39" s="92"/>
      <c r="AD39" s="93">
        <v>2.3328449528253969</v>
      </c>
    </row>
    <row r="40" spans="1:30" ht="15.75" thickBot="1">
      <c r="A40" s="86">
        <v>1.1084000000000001</v>
      </c>
      <c r="B40" s="87">
        <v>1</v>
      </c>
      <c r="C40" s="87">
        <v>3.15</v>
      </c>
      <c r="D40" s="88"/>
      <c r="E40" s="87">
        <v>1</v>
      </c>
      <c r="F40" s="87">
        <v>1</v>
      </c>
      <c r="G40" s="89">
        <v>2.54</v>
      </c>
      <c r="H40" s="89">
        <v>2.5956260000000002</v>
      </c>
      <c r="I40" s="87">
        <v>2</v>
      </c>
      <c r="J40" s="88"/>
      <c r="K40" s="89">
        <v>2.2400000000000002</v>
      </c>
      <c r="L40" s="89">
        <v>2.3985920000000003</v>
      </c>
      <c r="M40" s="87">
        <v>25</v>
      </c>
      <c r="N40" s="79">
        <f t="shared" si="0"/>
        <v>0.25</v>
      </c>
      <c r="O40" s="87">
        <v>160</v>
      </c>
      <c r="P40" s="88"/>
      <c r="Q40" s="87">
        <v>383</v>
      </c>
      <c r="R40" s="87">
        <v>1.5</v>
      </c>
      <c r="S40" s="87">
        <v>1</v>
      </c>
      <c r="T40" s="87">
        <v>20</v>
      </c>
      <c r="U40" s="87">
        <v>28</v>
      </c>
      <c r="V40" s="87">
        <v>2.3410000000000002</v>
      </c>
      <c r="W40" s="88"/>
      <c r="X40" s="90">
        <v>62.664493499999999</v>
      </c>
      <c r="Y40" s="90">
        <v>32.950344000000001</v>
      </c>
      <c r="Z40" s="91"/>
      <c r="AA40" s="88"/>
      <c r="AB40" s="92">
        <v>3.6873004000000003</v>
      </c>
      <c r="AC40" s="92">
        <v>7.7080268999999992</v>
      </c>
      <c r="AD40" s="93">
        <v>2.338562145460318</v>
      </c>
    </row>
    <row r="41" spans="1:30" ht="15.75" thickBot="1">
      <c r="A41" s="86">
        <v>1.1084000000000001</v>
      </c>
      <c r="B41" s="87">
        <v>1</v>
      </c>
      <c r="C41" s="87">
        <v>3.15</v>
      </c>
      <c r="D41" s="88"/>
      <c r="E41" s="87">
        <v>1</v>
      </c>
      <c r="F41" s="87">
        <v>1</v>
      </c>
      <c r="G41" s="89">
        <v>2.54</v>
      </c>
      <c r="H41" s="89">
        <v>2.5956260000000002</v>
      </c>
      <c r="I41" s="87">
        <v>2</v>
      </c>
      <c r="J41" s="88"/>
      <c r="K41" s="89">
        <v>2.2400000000000002</v>
      </c>
      <c r="L41" s="89">
        <v>2.3985920000000003</v>
      </c>
      <c r="M41" s="87">
        <v>25</v>
      </c>
      <c r="N41" s="79">
        <f t="shared" si="0"/>
        <v>0.25</v>
      </c>
      <c r="O41" s="87">
        <v>180</v>
      </c>
      <c r="P41" s="88"/>
      <c r="Q41" s="87">
        <v>306</v>
      </c>
      <c r="R41" s="87">
        <v>1.6</v>
      </c>
      <c r="S41" s="87">
        <v>1</v>
      </c>
      <c r="T41" s="87">
        <v>20</v>
      </c>
      <c r="U41" s="87">
        <v>28</v>
      </c>
      <c r="V41" s="87">
        <v>2.335</v>
      </c>
      <c r="W41" s="88"/>
      <c r="X41" s="90">
        <v>67.960084499999994</v>
      </c>
      <c r="Y41" s="90">
        <v>35.402006499999999</v>
      </c>
      <c r="Z41" s="91"/>
      <c r="AA41" s="88"/>
      <c r="AB41" s="92">
        <v>4.0697597500000002</v>
      </c>
      <c r="AC41" s="92"/>
      <c r="AD41" s="93">
        <v>2.3333049571428575</v>
      </c>
    </row>
    <row r="42" spans="1:30" ht="15.75" thickBot="1">
      <c r="A42" s="86">
        <v>1.1084000000000001</v>
      </c>
      <c r="B42" s="87">
        <v>1</v>
      </c>
      <c r="C42" s="87">
        <v>3.15</v>
      </c>
      <c r="D42" s="88"/>
      <c r="E42" s="87">
        <v>1</v>
      </c>
      <c r="F42" s="87">
        <v>1</v>
      </c>
      <c r="G42" s="89">
        <v>2.54</v>
      </c>
      <c r="H42" s="89">
        <v>2.5956260000000002</v>
      </c>
      <c r="I42" s="87">
        <v>2</v>
      </c>
      <c r="J42" s="88"/>
      <c r="K42" s="89">
        <v>2.2400000000000002</v>
      </c>
      <c r="L42" s="89">
        <v>2.3985920000000003</v>
      </c>
      <c r="M42" s="87">
        <v>25</v>
      </c>
      <c r="N42" s="79">
        <f t="shared" si="0"/>
        <v>0.25</v>
      </c>
      <c r="O42" s="87">
        <v>200</v>
      </c>
      <c r="P42" s="88"/>
      <c r="Q42" s="87">
        <v>231</v>
      </c>
      <c r="R42" s="87">
        <v>1.5</v>
      </c>
      <c r="S42" s="87">
        <v>1</v>
      </c>
      <c r="T42" s="87">
        <v>20</v>
      </c>
      <c r="U42" s="87">
        <v>28</v>
      </c>
      <c r="V42" s="87">
        <v>2.3380000000000001</v>
      </c>
      <c r="W42" s="88"/>
      <c r="X42" s="90">
        <v>80.316463499999998</v>
      </c>
      <c r="Y42" s="90">
        <v>35.990405500000001</v>
      </c>
      <c r="Z42" s="91"/>
      <c r="AA42" s="88"/>
      <c r="AB42" s="92">
        <v>3.7363336500000002</v>
      </c>
      <c r="AC42" s="92"/>
      <c r="AD42" s="93">
        <v>2.3328449528253969</v>
      </c>
    </row>
    <row r="43" spans="1:30" ht="15.75" thickBot="1">
      <c r="A43" s="86">
        <v>1.1084000000000001</v>
      </c>
      <c r="B43" s="87">
        <v>1</v>
      </c>
      <c r="C43" s="87">
        <v>3.15</v>
      </c>
      <c r="D43" s="88"/>
      <c r="E43" s="87">
        <v>1</v>
      </c>
      <c r="F43" s="87">
        <v>1</v>
      </c>
      <c r="G43" s="89">
        <v>2.54</v>
      </c>
      <c r="H43" s="89">
        <v>2.5956260000000002</v>
      </c>
      <c r="I43" s="87">
        <v>2</v>
      </c>
      <c r="J43" s="87">
        <v>1</v>
      </c>
      <c r="K43" s="89">
        <v>2.64</v>
      </c>
      <c r="L43" s="89">
        <v>2.65848</v>
      </c>
      <c r="M43" s="87">
        <v>35</v>
      </c>
      <c r="N43" s="79">
        <f t="shared" si="0"/>
        <v>0.35</v>
      </c>
      <c r="O43" s="87">
        <v>160</v>
      </c>
      <c r="P43" s="88"/>
      <c r="Q43" s="87">
        <v>383</v>
      </c>
      <c r="R43" s="87">
        <v>1.1000000000000001</v>
      </c>
      <c r="S43" s="87">
        <v>1</v>
      </c>
      <c r="T43" s="87">
        <v>20</v>
      </c>
      <c r="U43" s="87">
        <v>3</v>
      </c>
      <c r="V43" s="87">
        <v>2.4079999999999999</v>
      </c>
      <c r="W43" s="88"/>
      <c r="X43" s="90">
        <v>40.697597500000001</v>
      </c>
      <c r="Y43" s="90">
        <v>27.556686499999998</v>
      </c>
      <c r="Z43" s="91"/>
      <c r="AA43" s="88"/>
      <c r="AB43" s="92">
        <v>3.4813607499999999</v>
      </c>
      <c r="AC43" s="92">
        <v>5.4524974000000004</v>
      </c>
      <c r="AD43" s="93">
        <v>2.4163004056145128</v>
      </c>
    </row>
    <row r="44" spans="1:30" ht="15.75" thickBot="1">
      <c r="A44" s="86">
        <v>1.1084000000000001</v>
      </c>
      <c r="B44" s="87">
        <v>1</v>
      </c>
      <c r="C44" s="87">
        <v>3.15</v>
      </c>
      <c r="D44" s="88"/>
      <c r="E44" s="87">
        <v>1</v>
      </c>
      <c r="F44" s="87">
        <v>1</v>
      </c>
      <c r="G44" s="89">
        <v>2.54</v>
      </c>
      <c r="H44" s="89">
        <v>2.5956260000000002</v>
      </c>
      <c r="I44" s="87">
        <v>2</v>
      </c>
      <c r="J44" s="87">
        <v>1</v>
      </c>
      <c r="K44" s="89">
        <v>2.64</v>
      </c>
      <c r="L44" s="89">
        <v>2.65848</v>
      </c>
      <c r="M44" s="87">
        <v>35</v>
      </c>
      <c r="N44" s="79">
        <f t="shared" si="0"/>
        <v>0.35</v>
      </c>
      <c r="O44" s="87">
        <v>180</v>
      </c>
      <c r="P44" s="88"/>
      <c r="Q44" s="87">
        <v>306</v>
      </c>
      <c r="R44" s="87">
        <v>1</v>
      </c>
      <c r="S44" s="87">
        <v>1</v>
      </c>
      <c r="T44" s="87">
        <v>20</v>
      </c>
      <c r="U44" s="87">
        <v>3</v>
      </c>
      <c r="V44" s="87">
        <v>2.3839999999999999</v>
      </c>
      <c r="W44" s="88"/>
      <c r="X44" s="90">
        <v>41.776328999999997</v>
      </c>
      <c r="Y44" s="90">
        <v>27.262486999999997</v>
      </c>
      <c r="Z44" s="91"/>
      <c r="AA44" s="88"/>
      <c r="AB44" s="92">
        <v>3.4421341500000002</v>
      </c>
      <c r="AC44" s="92"/>
      <c r="AD44" s="93">
        <v>2.3922004248163264</v>
      </c>
    </row>
    <row r="45" spans="1:30" ht="15.75" thickBot="1">
      <c r="A45" s="86">
        <v>1.1084000000000001</v>
      </c>
      <c r="B45" s="87">
        <v>1</v>
      </c>
      <c r="C45" s="87">
        <v>3.15</v>
      </c>
      <c r="D45" s="88"/>
      <c r="E45" s="87">
        <v>1</v>
      </c>
      <c r="F45" s="87">
        <v>1</v>
      </c>
      <c r="G45" s="89">
        <v>2.54</v>
      </c>
      <c r="H45" s="89">
        <v>2.5956260000000002</v>
      </c>
      <c r="I45" s="87">
        <v>2</v>
      </c>
      <c r="J45" s="87">
        <v>1</v>
      </c>
      <c r="K45" s="89">
        <v>2.64</v>
      </c>
      <c r="L45" s="89">
        <v>2.65848</v>
      </c>
      <c r="M45" s="87">
        <v>35</v>
      </c>
      <c r="N45" s="79">
        <f t="shared" si="0"/>
        <v>0.35</v>
      </c>
      <c r="O45" s="87">
        <v>200</v>
      </c>
      <c r="P45" s="88"/>
      <c r="Q45" s="87">
        <v>231</v>
      </c>
      <c r="R45" s="87">
        <v>0.7</v>
      </c>
      <c r="S45" s="87">
        <v>1</v>
      </c>
      <c r="T45" s="87">
        <v>20</v>
      </c>
      <c r="U45" s="87">
        <v>3</v>
      </c>
      <c r="V45" s="87">
        <v>2.3650000000000002</v>
      </c>
      <c r="W45" s="88"/>
      <c r="X45" s="90">
        <v>42.658927499999997</v>
      </c>
      <c r="Y45" s="90">
        <v>25.006957499999999</v>
      </c>
      <c r="Z45" s="91"/>
      <c r="AA45" s="88"/>
      <c r="AB45" s="92">
        <v>3.6284605000000001</v>
      </c>
      <c r="AC45" s="92"/>
      <c r="AD45" s="93">
        <v>2.3734174040181406</v>
      </c>
    </row>
    <row r="46" spans="1:30" ht="15.75" thickBot="1">
      <c r="A46" s="86">
        <v>1.1084000000000001</v>
      </c>
      <c r="B46" s="87">
        <v>1</v>
      </c>
      <c r="C46" s="87">
        <v>3.15</v>
      </c>
      <c r="D46" s="88"/>
      <c r="E46" s="87">
        <v>1</v>
      </c>
      <c r="F46" s="87">
        <v>1</v>
      </c>
      <c r="G46" s="89">
        <v>2.54</v>
      </c>
      <c r="H46" s="89">
        <v>2.5956260000000002</v>
      </c>
      <c r="I46" s="87">
        <v>2</v>
      </c>
      <c r="J46" s="87">
        <v>1</v>
      </c>
      <c r="K46" s="89">
        <v>2.64</v>
      </c>
      <c r="L46" s="89">
        <v>2.65848</v>
      </c>
      <c r="M46" s="87">
        <v>35</v>
      </c>
      <c r="N46" s="79">
        <f t="shared" si="0"/>
        <v>0.35</v>
      </c>
      <c r="O46" s="87">
        <v>160</v>
      </c>
      <c r="P46" s="88"/>
      <c r="Q46" s="87">
        <v>383</v>
      </c>
      <c r="R46" s="87">
        <v>1.1000000000000001</v>
      </c>
      <c r="S46" s="87">
        <v>1</v>
      </c>
      <c r="T46" s="87">
        <v>20</v>
      </c>
      <c r="U46" s="87">
        <v>7</v>
      </c>
      <c r="V46" s="87">
        <v>2.4079999999999999</v>
      </c>
      <c r="W46" s="88"/>
      <c r="X46" s="90">
        <v>59.428299000000003</v>
      </c>
      <c r="Y46" s="90">
        <v>33.048410500000003</v>
      </c>
      <c r="Z46" s="91"/>
      <c r="AA46" s="88"/>
      <c r="AB46" s="92">
        <v>3.7069136999999999</v>
      </c>
      <c r="AC46" s="92">
        <v>6.864655</v>
      </c>
      <c r="AD46" s="93">
        <v>2.4163004056145128</v>
      </c>
    </row>
    <row r="47" spans="1:30" ht="15.75" thickBot="1">
      <c r="A47" s="86">
        <v>1.1084000000000001</v>
      </c>
      <c r="B47" s="87">
        <v>1</v>
      </c>
      <c r="C47" s="87">
        <v>3.15</v>
      </c>
      <c r="D47" s="88"/>
      <c r="E47" s="87">
        <v>1</v>
      </c>
      <c r="F47" s="87">
        <v>1</v>
      </c>
      <c r="G47" s="89">
        <v>2.54</v>
      </c>
      <c r="H47" s="89">
        <v>2.5956260000000002</v>
      </c>
      <c r="I47" s="87">
        <v>2</v>
      </c>
      <c r="J47" s="87">
        <v>1</v>
      </c>
      <c r="K47" s="89">
        <v>2.64</v>
      </c>
      <c r="L47" s="89">
        <v>2.65848</v>
      </c>
      <c r="M47" s="87">
        <v>35</v>
      </c>
      <c r="N47" s="79">
        <f t="shared" si="0"/>
        <v>0.35</v>
      </c>
      <c r="O47" s="87">
        <v>180</v>
      </c>
      <c r="P47" s="88"/>
      <c r="Q47" s="87">
        <v>306</v>
      </c>
      <c r="R47" s="87">
        <v>1</v>
      </c>
      <c r="S47" s="87">
        <v>1</v>
      </c>
      <c r="T47" s="87">
        <v>20</v>
      </c>
      <c r="U47" s="87">
        <v>7</v>
      </c>
      <c r="V47" s="87">
        <v>2.3839999999999999</v>
      </c>
      <c r="W47" s="88"/>
      <c r="X47" s="90">
        <v>60.1147645</v>
      </c>
      <c r="Y47" s="90">
        <v>31.185147000000001</v>
      </c>
      <c r="Z47" s="91"/>
      <c r="AA47" s="88"/>
      <c r="AB47" s="92">
        <v>3.7167203499999997</v>
      </c>
      <c r="AC47" s="92"/>
      <c r="AD47" s="93">
        <v>2.3922004248163264</v>
      </c>
    </row>
    <row r="48" spans="1:30" ht="15.75" thickBot="1">
      <c r="A48" s="86">
        <v>1.1084000000000001</v>
      </c>
      <c r="B48" s="87">
        <v>1</v>
      </c>
      <c r="C48" s="87">
        <v>3.15</v>
      </c>
      <c r="D48" s="88"/>
      <c r="E48" s="87">
        <v>1</v>
      </c>
      <c r="F48" s="87">
        <v>1</v>
      </c>
      <c r="G48" s="89">
        <v>2.54</v>
      </c>
      <c r="H48" s="89">
        <v>2.5956260000000002</v>
      </c>
      <c r="I48" s="87">
        <v>2</v>
      </c>
      <c r="J48" s="87">
        <v>1</v>
      </c>
      <c r="K48" s="89">
        <v>2.64</v>
      </c>
      <c r="L48" s="89">
        <v>2.65848</v>
      </c>
      <c r="M48" s="87">
        <v>35</v>
      </c>
      <c r="N48" s="79">
        <f t="shared" si="0"/>
        <v>0.35</v>
      </c>
      <c r="O48" s="87">
        <v>200</v>
      </c>
      <c r="P48" s="88"/>
      <c r="Q48" s="87">
        <v>231</v>
      </c>
      <c r="R48" s="87">
        <v>0.7</v>
      </c>
      <c r="S48" s="87">
        <v>1</v>
      </c>
      <c r="T48" s="87">
        <v>20</v>
      </c>
      <c r="U48" s="87">
        <v>7</v>
      </c>
      <c r="V48" s="87">
        <v>2.3650000000000002</v>
      </c>
      <c r="W48" s="88"/>
      <c r="X48" s="90">
        <v>61.585762000000003</v>
      </c>
      <c r="Y48" s="90">
        <v>30.204481999999999</v>
      </c>
      <c r="Z48" s="91"/>
      <c r="AA48" s="88"/>
      <c r="AB48" s="92">
        <v>4.0697597500000002</v>
      </c>
      <c r="AC48" s="92"/>
      <c r="AD48" s="93">
        <v>2.3734174040181406</v>
      </c>
    </row>
    <row r="49" spans="1:30" ht="15.75" thickBot="1">
      <c r="A49" s="86">
        <v>1.1084000000000001</v>
      </c>
      <c r="B49" s="87">
        <v>1</v>
      </c>
      <c r="C49" s="87">
        <v>3.15</v>
      </c>
      <c r="D49" s="88"/>
      <c r="E49" s="87">
        <v>1</v>
      </c>
      <c r="F49" s="87">
        <v>1</v>
      </c>
      <c r="G49" s="89">
        <v>2.54</v>
      </c>
      <c r="H49" s="89">
        <v>2.5956260000000002</v>
      </c>
      <c r="I49" s="87">
        <v>2</v>
      </c>
      <c r="J49" s="87">
        <v>1</v>
      </c>
      <c r="K49" s="89">
        <v>2.64</v>
      </c>
      <c r="L49" s="89">
        <v>2.65848</v>
      </c>
      <c r="M49" s="87">
        <v>35</v>
      </c>
      <c r="N49" s="79">
        <f t="shared" si="0"/>
        <v>0.35</v>
      </c>
      <c r="O49" s="87">
        <v>160</v>
      </c>
      <c r="P49" s="88"/>
      <c r="Q49" s="87">
        <v>383</v>
      </c>
      <c r="R49" s="87">
        <v>1.1000000000000001</v>
      </c>
      <c r="S49" s="87">
        <v>1</v>
      </c>
      <c r="T49" s="87">
        <v>20</v>
      </c>
      <c r="U49" s="87">
        <v>28</v>
      </c>
      <c r="V49" s="87">
        <v>2.4079999999999999</v>
      </c>
      <c r="W49" s="88"/>
      <c r="X49" s="90">
        <v>77.766734499999998</v>
      </c>
      <c r="Y49" s="90">
        <v>37.755602500000002</v>
      </c>
      <c r="Z49" s="91"/>
      <c r="AA49" s="88"/>
      <c r="AB49" s="92">
        <v>4.0109198499999996</v>
      </c>
      <c r="AC49" s="92">
        <v>6.7567818500000003</v>
      </c>
      <c r="AD49" s="93">
        <v>2.4163004056145128</v>
      </c>
    </row>
    <row r="50" spans="1:30" ht="15.75" thickBot="1">
      <c r="A50" s="86">
        <v>1.1084000000000001</v>
      </c>
      <c r="B50" s="87">
        <v>1</v>
      </c>
      <c r="C50" s="87">
        <v>3.15</v>
      </c>
      <c r="D50" s="88"/>
      <c r="E50" s="87">
        <v>1</v>
      </c>
      <c r="F50" s="87">
        <v>1</v>
      </c>
      <c r="G50" s="89">
        <v>2.54</v>
      </c>
      <c r="H50" s="89">
        <v>2.5956260000000002</v>
      </c>
      <c r="I50" s="87">
        <v>2</v>
      </c>
      <c r="J50" s="87">
        <v>1</v>
      </c>
      <c r="K50" s="89">
        <v>2.64</v>
      </c>
      <c r="L50" s="89">
        <v>2.65848</v>
      </c>
      <c r="M50" s="87">
        <v>35</v>
      </c>
      <c r="N50" s="79">
        <f t="shared" si="0"/>
        <v>0.35</v>
      </c>
      <c r="O50" s="87">
        <v>180</v>
      </c>
      <c r="P50" s="88"/>
      <c r="Q50" s="87">
        <v>306</v>
      </c>
      <c r="R50" s="87">
        <v>1</v>
      </c>
      <c r="S50" s="87">
        <v>1</v>
      </c>
      <c r="T50" s="87">
        <v>20</v>
      </c>
      <c r="U50" s="87">
        <v>28</v>
      </c>
      <c r="V50" s="87">
        <v>2.3839999999999999</v>
      </c>
      <c r="W50" s="88"/>
      <c r="X50" s="90">
        <v>77.276402000000004</v>
      </c>
      <c r="Y50" s="90">
        <v>36.7749375</v>
      </c>
      <c r="Z50" s="91"/>
      <c r="AA50" s="88"/>
      <c r="AB50" s="92">
        <v>4.1678262500000001</v>
      </c>
      <c r="AC50" s="92"/>
      <c r="AD50" s="93">
        <v>2.3922004248163264</v>
      </c>
    </row>
    <row r="51" spans="1:30" ht="15.75" thickBot="1">
      <c r="A51" s="86">
        <v>1.1084000000000001</v>
      </c>
      <c r="B51" s="87">
        <v>1</v>
      </c>
      <c r="C51" s="87">
        <v>3.15</v>
      </c>
      <c r="D51" s="88"/>
      <c r="E51" s="87">
        <v>1</v>
      </c>
      <c r="F51" s="87">
        <v>1</v>
      </c>
      <c r="G51" s="89">
        <v>2.54</v>
      </c>
      <c r="H51" s="89">
        <v>2.5956260000000002</v>
      </c>
      <c r="I51" s="87">
        <v>2</v>
      </c>
      <c r="J51" s="87">
        <v>1</v>
      </c>
      <c r="K51" s="89">
        <v>2.64</v>
      </c>
      <c r="L51" s="89">
        <v>2.65848</v>
      </c>
      <c r="M51" s="87">
        <v>35</v>
      </c>
      <c r="N51" s="79">
        <f t="shared" si="0"/>
        <v>0.35</v>
      </c>
      <c r="O51" s="87">
        <v>200</v>
      </c>
      <c r="P51" s="88"/>
      <c r="Q51" s="87">
        <v>231</v>
      </c>
      <c r="R51" s="87">
        <v>0.7</v>
      </c>
      <c r="S51" s="87">
        <v>1</v>
      </c>
      <c r="T51" s="87">
        <v>20</v>
      </c>
      <c r="U51" s="87">
        <v>28</v>
      </c>
      <c r="V51" s="87">
        <v>2.3650000000000002</v>
      </c>
      <c r="W51" s="88"/>
      <c r="X51" s="90">
        <v>80.708729500000004</v>
      </c>
      <c r="Y51" s="90">
        <v>34.813607499999996</v>
      </c>
      <c r="Z51" s="91"/>
      <c r="AA51" s="88"/>
      <c r="AB51" s="92">
        <v>3.6186538499999998</v>
      </c>
      <c r="AC51" s="92"/>
      <c r="AD51" s="93">
        <v>2.3734174040181406</v>
      </c>
    </row>
    <row r="52" spans="1:30" ht="15.75" thickBot="1">
      <c r="A52" s="86">
        <v>1.1084000000000001</v>
      </c>
      <c r="B52" s="87">
        <v>1</v>
      </c>
      <c r="C52" s="87">
        <v>3.15</v>
      </c>
      <c r="D52" s="88"/>
      <c r="E52" s="87">
        <v>1</v>
      </c>
      <c r="F52" s="87">
        <v>1</v>
      </c>
      <c r="G52" s="89">
        <v>2.54</v>
      </c>
      <c r="H52" s="89">
        <v>2.5956260000000002</v>
      </c>
      <c r="I52" s="87">
        <v>2</v>
      </c>
      <c r="J52" s="87">
        <v>1</v>
      </c>
      <c r="K52" s="89">
        <v>2.65</v>
      </c>
      <c r="L52" s="89">
        <v>2.6653699999999998</v>
      </c>
      <c r="M52" s="87">
        <v>35</v>
      </c>
      <c r="N52" s="79">
        <f t="shared" si="0"/>
        <v>0.35</v>
      </c>
      <c r="O52" s="87">
        <v>160</v>
      </c>
      <c r="P52" s="88"/>
      <c r="Q52" s="87">
        <v>383</v>
      </c>
      <c r="R52" s="87">
        <v>1.4</v>
      </c>
      <c r="S52" s="87">
        <v>1</v>
      </c>
      <c r="T52" s="87">
        <v>20</v>
      </c>
      <c r="U52" s="87">
        <v>3</v>
      </c>
      <c r="V52" s="87">
        <v>2.4009999999999998</v>
      </c>
      <c r="W52" s="88"/>
      <c r="X52" s="90">
        <v>39.030467000000002</v>
      </c>
      <c r="Y52" s="90">
        <v>21.476563500000001</v>
      </c>
      <c r="Z52" s="91"/>
      <c r="AA52" s="88"/>
      <c r="AB52" s="92"/>
      <c r="AC52" s="92"/>
      <c r="AD52" s="93">
        <v>2.4111523976145128</v>
      </c>
    </row>
    <row r="53" spans="1:30" ht="15.75" thickBot="1">
      <c r="A53" s="86">
        <v>1.1084000000000001</v>
      </c>
      <c r="B53" s="87">
        <v>1</v>
      </c>
      <c r="C53" s="87">
        <v>3.15</v>
      </c>
      <c r="D53" s="88"/>
      <c r="E53" s="87">
        <v>1</v>
      </c>
      <c r="F53" s="87">
        <v>1</v>
      </c>
      <c r="G53" s="89">
        <v>2.54</v>
      </c>
      <c r="H53" s="89">
        <v>2.5956260000000002</v>
      </c>
      <c r="I53" s="87">
        <v>2</v>
      </c>
      <c r="J53" s="87">
        <v>1</v>
      </c>
      <c r="K53" s="89">
        <v>2.65</v>
      </c>
      <c r="L53" s="89">
        <v>2.6653699999999998</v>
      </c>
      <c r="M53" s="87">
        <v>35</v>
      </c>
      <c r="N53" s="79">
        <f t="shared" si="0"/>
        <v>0.35</v>
      </c>
      <c r="O53" s="87">
        <v>180</v>
      </c>
      <c r="P53" s="88"/>
      <c r="Q53" s="87">
        <v>306</v>
      </c>
      <c r="R53" s="87">
        <v>1.1000000000000001</v>
      </c>
      <c r="S53" s="87">
        <v>1</v>
      </c>
      <c r="T53" s="87">
        <v>20</v>
      </c>
      <c r="U53" s="87">
        <v>3</v>
      </c>
      <c r="V53" s="87">
        <v>2.391</v>
      </c>
      <c r="W53" s="88"/>
      <c r="X53" s="90">
        <v>40.011132000000003</v>
      </c>
      <c r="Y53" s="90">
        <v>22.2610955</v>
      </c>
      <c r="Z53" s="91"/>
      <c r="AA53" s="88"/>
      <c r="AB53" s="92"/>
      <c r="AC53" s="92"/>
      <c r="AD53" s="93">
        <v>2.3917131388163262</v>
      </c>
    </row>
    <row r="54" spans="1:30" ht="15.75" thickBot="1">
      <c r="A54" s="86">
        <v>1.1084000000000001</v>
      </c>
      <c r="B54" s="87">
        <v>1</v>
      </c>
      <c r="C54" s="87">
        <v>3.15</v>
      </c>
      <c r="D54" s="88"/>
      <c r="E54" s="87">
        <v>1</v>
      </c>
      <c r="F54" s="87">
        <v>1</v>
      </c>
      <c r="G54" s="89">
        <v>2.54</v>
      </c>
      <c r="H54" s="89">
        <v>2.5956260000000002</v>
      </c>
      <c r="I54" s="87">
        <v>2</v>
      </c>
      <c r="J54" s="87">
        <v>1</v>
      </c>
      <c r="K54" s="89">
        <v>2.65</v>
      </c>
      <c r="L54" s="89">
        <v>2.6653699999999998</v>
      </c>
      <c r="M54" s="87">
        <v>35</v>
      </c>
      <c r="N54" s="79">
        <f t="shared" si="0"/>
        <v>0.35</v>
      </c>
      <c r="O54" s="87">
        <v>200</v>
      </c>
      <c r="P54" s="88"/>
      <c r="Q54" s="87">
        <v>231</v>
      </c>
      <c r="R54" s="87">
        <v>1.2</v>
      </c>
      <c r="S54" s="87">
        <v>1</v>
      </c>
      <c r="T54" s="87">
        <v>20</v>
      </c>
      <c r="U54" s="87">
        <v>3</v>
      </c>
      <c r="V54" s="87">
        <v>2.3639999999999999</v>
      </c>
      <c r="W54" s="88"/>
      <c r="X54" s="90">
        <v>40.403398000000003</v>
      </c>
      <c r="Y54" s="90">
        <v>22.457228499999999</v>
      </c>
      <c r="Z54" s="91"/>
      <c r="AA54" s="88"/>
      <c r="AB54" s="92"/>
      <c r="AC54" s="92"/>
      <c r="AD54" s="93">
        <v>2.3620308640181404</v>
      </c>
    </row>
    <row r="55" spans="1:30" ht="15.75" thickBot="1">
      <c r="A55" s="86">
        <v>1.1084000000000001</v>
      </c>
      <c r="B55" s="87">
        <v>1</v>
      </c>
      <c r="C55" s="87">
        <v>3.15</v>
      </c>
      <c r="D55" s="88"/>
      <c r="E55" s="87">
        <v>1</v>
      </c>
      <c r="F55" s="87">
        <v>1</v>
      </c>
      <c r="G55" s="89">
        <v>2.54</v>
      </c>
      <c r="H55" s="89">
        <v>2.5956260000000002</v>
      </c>
      <c r="I55" s="87">
        <v>2</v>
      </c>
      <c r="J55" s="87">
        <v>1</v>
      </c>
      <c r="K55" s="89">
        <v>2.65</v>
      </c>
      <c r="L55" s="89">
        <v>2.6653699999999998</v>
      </c>
      <c r="M55" s="87">
        <v>35</v>
      </c>
      <c r="N55" s="79">
        <f t="shared" si="0"/>
        <v>0.35</v>
      </c>
      <c r="O55" s="87">
        <v>160</v>
      </c>
      <c r="P55" s="88"/>
      <c r="Q55" s="87">
        <v>383</v>
      </c>
      <c r="R55" s="87">
        <v>1.4</v>
      </c>
      <c r="S55" s="87">
        <v>1</v>
      </c>
      <c r="T55" s="87">
        <v>20</v>
      </c>
      <c r="U55" s="87">
        <v>7</v>
      </c>
      <c r="V55" s="87">
        <v>2.4009999999999998</v>
      </c>
      <c r="W55" s="88"/>
      <c r="X55" s="90">
        <v>52.563644000000004</v>
      </c>
      <c r="Y55" s="90">
        <v>25.203090499999998</v>
      </c>
      <c r="Z55" s="91"/>
      <c r="AA55" s="88"/>
      <c r="AB55" s="92"/>
      <c r="AC55" s="92"/>
      <c r="AD55" s="93">
        <v>2.4111523976145128</v>
      </c>
    </row>
    <row r="56" spans="1:30" ht="15.75" thickBot="1">
      <c r="A56" s="86">
        <v>1.1084000000000001</v>
      </c>
      <c r="B56" s="87">
        <v>1</v>
      </c>
      <c r="C56" s="87">
        <v>3.15</v>
      </c>
      <c r="D56" s="88"/>
      <c r="E56" s="87">
        <v>1</v>
      </c>
      <c r="F56" s="87">
        <v>1</v>
      </c>
      <c r="G56" s="89">
        <v>2.54</v>
      </c>
      <c r="H56" s="89">
        <v>2.5956260000000002</v>
      </c>
      <c r="I56" s="87">
        <v>2</v>
      </c>
      <c r="J56" s="87">
        <v>1</v>
      </c>
      <c r="K56" s="89">
        <v>2.65</v>
      </c>
      <c r="L56" s="89">
        <v>2.6653699999999998</v>
      </c>
      <c r="M56" s="87">
        <v>35</v>
      </c>
      <c r="N56" s="79">
        <f t="shared" si="0"/>
        <v>0.35</v>
      </c>
      <c r="O56" s="87">
        <v>180</v>
      </c>
      <c r="P56" s="88"/>
      <c r="Q56" s="87">
        <v>306</v>
      </c>
      <c r="R56" s="87">
        <v>1.1000000000000001</v>
      </c>
      <c r="S56" s="87">
        <v>1</v>
      </c>
      <c r="T56" s="87">
        <v>20</v>
      </c>
      <c r="U56" s="87">
        <v>7</v>
      </c>
      <c r="V56" s="87">
        <v>2.391</v>
      </c>
      <c r="W56" s="88"/>
      <c r="X56" s="90">
        <v>53.740442000000002</v>
      </c>
      <c r="Y56" s="90">
        <v>26.1837555</v>
      </c>
      <c r="Z56" s="91"/>
      <c r="AA56" s="88"/>
      <c r="AB56" s="92"/>
      <c r="AC56" s="92"/>
      <c r="AD56" s="93">
        <v>2.3917131388163262</v>
      </c>
    </row>
    <row r="57" spans="1:30" ht="15.75" thickBot="1">
      <c r="A57" s="86">
        <v>1.1084000000000001</v>
      </c>
      <c r="B57" s="87">
        <v>1</v>
      </c>
      <c r="C57" s="87">
        <v>3.15</v>
      </c>
      <c r="D57" s="88"/>
      <c r="E57" s="87">
        <v>1</v>
      </c>
      <c r="F57" s="87">
        <v>1</v>
      </c>
      <c r="G57" s="89">
        <v>2.54</v>
      </c>
      <c r="H57" s="89">
        <v>2.5956260000000002</v>
      </c>
      <c r="I57" s="87">
        <v>2</v>
      </c>
      <c r="J57" s="87">
        <v>1</v>
      </c>
      <c r="K57" s="89">
        <v>2.65</v>
      </c>
      <c r="L57" s="89">
        <v>2.6653699999999998</v>
      </c>
      <c r="M57" s="87">
        <v>35</v>
      </c>
      <c r="N57" s="79">
        <f t="shared" si="0"/>
        <v>0.35</v>
      </c>
      <c r="O57" s="87">
        <v>200</v>
      </c>
      <c r="P57" s="88"/>
      <c r="Q57" s="87">
        <v>231</v>
      </c>
      <c r="R57" s="87">
        <v>1.2</v>
      </c>
      <c r="S57" s="87">
        <v>1</v>
      </c>
      <c r="T57" s="87">
        <v>20</v>
      </c>
      <c r="U57" s="87">
        <v>7</v>
      </c>
      <c r="V57" s="87">
        <v>2.3639999999999999</v>
      </c>
      <c r="W57" s="88"/>
      <c r="X57" s="90">
        <v>55.603705500000004</v>
      </c>
      <c r="Y57" s="90">
        <v>25.889556000000002</v>
      </c>
      <c r="Z57" s="91"/>
      <c r="AA57" s="88"/>
      <c r="AB57" s="92"/>
      <c r="AC57" s="92"/>
      <c r="AD57" s="93">
        <v>2.3620308640181404</v>
      </c>
    </row>
    <row r="58" spans="1:30" ht="15.75" thickBot="1">
      <c r="A58" s="86">
        <v>1.1084000000000001</v>
      </c>
      <c r="B58" s="87">
        <v>1</v>
      </c>
      <c r="C58" s="87">
        <v>3.15</v>
      </c>
      <c r="D58" s="88"/>
      <c r="E58" s="87">
        <v>1</v>
      </c>
      <c r="F58" s="87">
        <v>1</v>
      </c>
      <c r="G58" s="89">
        <v>2.54</v>
      </c>
      <c r="H58" s="89">
        <v>2.5956260000000002</v>
      </c>
      <c r="I58" s="87">
        <v>2</v>
      </c>
      <c r="J58" s="87">
        <v>1</v>
      </c>
      <c r="K58" s="89">
        <v>2.65</v>
      </c>
      <c r="L58" s="89">
        <v>2.6653699999999998</v>
      </c>
      <c r="M58" s="87">
        <v>35</v>
      </c>
      <c r="N58" s="79">
        <f t="shared" si="0"/>
        <v>0.35</v>
      </c>
      <c r="O58" s="87">
        <v>160</v>
      </c>
      <c r="P58" s="88"/>
      <c r="Q58" s="87">
        <v>383</v>
      </c>
      <c r="R58" s="87">
        <v>1.4</v>
      </c>
      <c r="S58" s="87">
        <v>1</v>
      </c>
      <c r="T58" s="87">
        <v>20</v>
      </c>
      <c r="U58" s="87">
        <v>28</v>
      </c>
      <c r="V58" s="87">
        <v>2.4009999999999998</v>
      </c>
      <c r="W58" s="88"/>
      <c r="X58" s="90">
        <v>69.627215000000007</v>
      </c>
      <c r="Y58" s="90">
        <v>30.106415500000001</v>
      </c>
      <c r="Z58" s="91"/>
      <c r="AA58" s="88"/>
      <c r="AB58" s="92">
        <v>4.2658927499999999</v>
      </c>
      <c r="AC58" s="92">
        <v>6.5802621499999994</v>
      </c>
      <c r="AD58" s="93">
        <v>2.4111523976145128</v>
      </c>
    </row>
    <row r="59" spans="1:30" ht="15.75" thickBot="1">
      <c r="A59" s="86">
        <v>1.1084000000000001</v>
      </c>
      <c r="B59" s="87">
        <v>1</v>
      </c>
      <c r="C59" s="87">
        <v>3.15</v>
      </c>
      <c r="D59" s="88"/>
      <c r="E59" s="87">
        <v>1</v>
      </c>
      <c r="F59" s="87">
        <v>1</v>
      </c>
      <c r="G59" s="89">
        <v>2.54</v>
      </c>
      <c r="H59" s="89">
        <v>2.5956260000000002</v>
      </c>
      <c r="I59" s="87">
        <v>2</v>
      </c>
      <c r="J59" s="87">
        <v>1</v>
      </c>
      <c r="K59" s="89">
        <v>2.65</v>
      </c>
      <c r="L59" s="89">
        <v>2.6653699999999998</v>
      </c>
      <c r="M59" s="87">
        <v>35</v>
      </c>
      <c r="N59" s="79">
        <f t="shared" si="0"/>
        <v>0.35</v>
      </c>
      <c r="O59" s="87">
        <v>180</v>
      </c>
      <c r="P59" s="88"/>
      <c r="Q59" s="87">
        <v>306</v>
      </c>
      <c r="R59" s="87">
        <v>1.1000000000000001</v>
      </c>
      <c r="S59" s="87">
        <v>1</v>
      </c>
      <c r="T59" s="87">
        <v>20</v>
      </c>
      <c r="U59" s="87">
        <v>28</v>
      </c>
      <c r="V59" s="87">
        <v>2.391</v>
      </c>
      <c r="W59" s="88"/>
      <c r="X59" s="90">
        <v>70.019480999999999</v>
      </c>
      <c r="Y59" s="90">
        <v>30.400615000000002</v>
      </c>
      <c r="Z59" s="91"/>
      <c r="AA59" s="88"/>
      <c r="AB59" s="92">
        <v>3.5500073000000003</v>
      </c>
      <c r="AC59" s="92"/>
      <c r="AD59" s="93">
        <v>2.3917131388163262</v>
      </c>
    </row>
    <row r="60" spans="1:30" ht="15.75" thickBot="1">
      <c r="A60" s="86">
        <v>1.1084000000000001</v>
      </c>
      <c r="B60" s="87">
        <v>1</v>
      </c>
      <c r="C60" s="87">
        <v>3.15</v>
      </c>
      <c r="D60" s="88"/>
      <c r="E60" s="87">
        <v>1</v>
      </c>
      <c r="F60" s="87">
        <v>1</v>
      </c>
      <c r="G60" s="89">
        <v>2.54</v>
      </c>
      <c r="H60" s="89">
        <v>2.5956260000000002</v>
      </c>
      <c r="I60" s="87">
        <v>2</v>
      </c>
      <c r="J60" s="87">
        <v>1</v>
      </c>
      <c r="K60" s="89">
        <v>2.65</v>
      </c>
      <c r="L60" s="89">
        <v>2.6653699999999998</v>
      </c>
      <c r="M60" s="87">
        <v>35</v>
      </c>
      <c r="N60" s="79">
        <f t="shared" si="0"/>
        <v>0.35</v>
      </c>
      <c r="O60" s="87">
        <v>200</v>
      </c>
      <c r="P60" s="88"/>
      <c r="Q60" s="87">
        <v>231</v>
      </c>
      <c r="R60" s="87">
        <v>1.2</v>
      </c>
      <c r="S60" s="87">
        <v>1</v>
      </c>
      <c r="T60" s="87">
        <v>20</v>
      </c>
      <c r="U60" s="87">
        <v>28</v>
      </c>
      <c r="V60" s="87">
        <v>2.3639999999999999</v>
      </c>
      <c r="W60" s="88"/>
      <c r="X60" s="90">
        <v>73.647941500000002</v>
      </c>
      <c r="Y60" s="90">
        <v>30.498681499999996</v>
      </c>
      <c r="Z60" s="91"/>
      <c r="AA60" s="88"/>
      <c r="AB60" s="92">
        <v>3.97169325</v>
      </c>
      <c r="AC60" s="92"/>
      <c r="AD60" s="93">
        <v>2.3620308640181404</v>
      </c>
    </row>
    <row r="61" spans="1:30" ht="15.75" thickBot="1">
      <c r="A61" s="86">
        <v>1.1084000000000001</v>
      </c>
      <c r="B61" s="87">
        <v>1</v>
      </c>
      <c r="C61" s="87">
        <v>3.15</v>
      </c>
      <c r="D61" s="88"/>
      <c r="E61" s="87">
        <v>1</v>
      </c>
      <c r="F61" s="87">
        <v>1</v>
      </c>
      <c r="G61" s="89">
        <v>2.54</v>
      </c>
      <c r="H61" s="89">
        <v>2.5956260000000002</v>
      </c>
      <c r="I61" s="87">
        <v>2</v>
      </c>
      <c r="J61" s="88"/>
      <c r="K61" s="89">
        <v>2.34</v>
      </c>
      <c r="L61" s="89">
        <v>2.4658920000000002</v>
      </c>
      <c r="M61" s="87">
        <v>35</v>
      </c>
      <c r="N61" s="79">
        <f t="shared" si="0"/>
        <v>0.35</v>
      </c>
      <c r="O61" s="87">
        <v>160</v>
      </c>
      <c r="P61" s="88"/>
      <c r="Q61" s="87">
        <v>383</v>
      </c>
      <c r="R61" s="87">
        <v>1.6</v>
      </c>
      <c r="S61" s="87">
        <v>1</v>
      </c>
      <c r="T61" s="87">
        <v>20</v>
      </c>
      <c r="U61" s="87">
        <v>3</v>
      </c>
      <c r="V61" s="87">
        <v>2.3210000000000002</v>
      </c>
      <c r="W61" s="88"/>
      <c r="X61" s="90">
        <v>27.164420499999999</v>
      </c>
      <c r="Y61" s="90">
        <v>12.944778000000001</v>
      </c>
      <c r="Z61" s="91"/>
      <c r="AA61" s="88"/>
      <c r="AB61" s="92"/>
      <c r="AC61" s="92"/>
      <c r="AD61" s="93">
        <v>2.329561071614513</v>
      </c>
    </row>
    <row r="62" spans="1:30" ht="15.75" thickBot="1">
      <c r="A62" s="86">
        <v>1.1084000000000001</v>
      </c>
      <c r="B62" s="87">
        <v>1</v>
      </c>
      <c r="C62" s="87">
        <v>3.15</v>
      </c>
      <c r="D62" s="88"/>
      <c r="E62" s="87">
        <v>1</v>
      </c>
      <c r="F62" s="87">
        <v>1</v>
      </c>
      <c r="G62" s="89">
        <v>2.54</v>
      </c>
      <c r="H62" s="89">
        <v>2.5956260000000002</v>
      </c>
      <c r="I62" s="87">
        <v>2</v>
      </c>
      <c r="J62" s="88"/>
      <c r="K62" s="89">
        <v>2.34</v>
      </c>
      <c r="L62" s="89">
        <v>2.4658920000000002</v>
      </c>
      <c r="M62" s="87">
        <v>35</v>
      </c>
      <c r="N62" s="79">
        <f t="shared" si="0"/>
        <v>0.35</v>
      </c>
      <c r="O62" s="87">
        <v>180</v>
      </c>
      <c r="P62" s="88"/>
      <c r="Q62" s="87">
        <v>306</v>
      </c>
      <c r="R62" s="87">
        <v>1.6</v>
      </c>
      <c r="S62" s="87">
        <v>1</v>
      </c>
      <c r="T62" s="87">
        <v>20</v>
      </c>
      <c r="U62" s="87">
        <v>3</v>
      </c>
      <c r="V62" s="87">
        <v>2.3159999999999998</v>
      </c>
      <c r="W62" s="88"/>
      <c r="X62" s="90">
        <v>28.831551000000001</v>
      </c>
      <c r="Y62" s="90">
        <v>14.219642499999999</v>
      </c>
      <c r="Z62" s="91"/>
      <c r="AA62" s="88"/>
      <c r="AB62" s="92"/>
      <c r="AC62" s="92"/>
      <c r="AD62" s="93">
        <v>2.3176947408163269</v>
      </c>
    </row>
    <row r="63" spans="1:30" ht="15.75" thickBot="1">
      <c r="A63" s="86">
        <v>1.1084000000000001</v>
      </c>
      <c r="B63" s="87">
        <v>1</v>
      </c>
      <c r="C63" s="87">
        <v>3.15</v>
      </c>
      <c r="D63" s="88"/>
      <c r="E63" s="87">
        <v>1</v>
      </c>
      <c r="F63" s="87">
        <v>1</v>
      </c>
      <c r="G63" s="89">
        <v>2.54</v>
      </c>
      <c r="H63" s="89">
        <v>2.5956260000000002</v>
      </c>
      <c r="I63" s="87">
        <v>2</v>
      </c>
      <c r="J63" s="88"/>
      <c r="K63" s="89">
        <v>2.34</v>
      </c>
      <c r="L63" s="89">
        <v>2.4658920000000002</v>
      </c>
      <c r="M63" s="87">
        <v>35</v>
      </c>
      <c r="N63" s="79">
        <f t="shared" si="0"/>
        <v>0.35</v>
      </c>
      <c r="O63" s="87">
        <v>200</v>
      </c>
      <c r="P63" s="88"/>
      <c r="Q63" s="87">
        <v>231</v>
      </c>
      <c r="R63" s="87">
        <v>1.6</v>
      </c>
      <c r="S63" s="87">
        <v>1</v>
      </c>
      <c r="T63" s="87">
        <v>20</v>
      </c>
      <c r="U63" s="87">
        <v>3</v>
      </c>
      <c r="V63" s="87">
        <v>2.3029999999999999</v>
      </c>
      <c r="W63" s="88"/>
      <c r="X63" s="90">
        <v>31.38128</v>
      </c>
      <c r="Y63" s="90">
        <v>16.180972499999999</v>
      </c>
      <c r="Z63" s="91"/>
      <c r="AA63" s="88"/>
      <c r="AB63" s="92"/>
      <c r="AC63" s="92"/>
      <c r="AD63" s="93">
        <v>2.3055689420181404</v>
      </c>
    </row>
    <row r="64" spans="1:30" ht="15.75" thickBot="1">
      <c r="A64" s="86">
        <v>1.1084000000000001</v>
      </c>
      <c r="B64" s="87">
        <v>1</v>
      </c>
      <c r="C64" s="87">
        <v>3.15</v>
      </c>
      <c r="D64" s="88"/>
      <c r="E64" s="87">
        <v>1</v>
      </c>
      <c r="F64" s="87">
        <v>1</v>
      </c>
      <c r="G64" s="89">
        <v>2.54</v>
      </c>
      <c r="H64" s="89">
        <v>2.5956260000000002</v>
      </c>
      <c r="I64" s="87">
        <v>2</v>
      </c>
      <c r="J64" s="88"/>
      <c r="K64" s="89">
        <v>2.34</v>
      </c>
      <c r="L64" s="89">
        <v>2.4658920000000002</v>
      </c>
      <c r="M64" s="87">
        <v>35</v>
      </c>
      <c r="N64" s="79">
        <f t="shared" si="0"/>
        <v>0.35</v>
      </c>
      <c r="O64" s="87">
        <v>160</v>
      </c>
      <c r="P64" s="88"/>
      <c r="Q64" s="87">
        <v>383</v>
      </c>
      <c r="R64" s="87">
        <v>1.6</v>
      </c>
      <c r="S64" s="87">
        <v>1</v>
      </c>
      <c r="T64" s="87">
        <v>20</v>
      </c>
      <c r="U64" s="87">
        <v>7</v>
      </c>
      <c r="V64" s="87">
        <v>2.3210000000000002</v>
      </c>
      <c r="W64" s="88"/>
      <c r="X64" s="90">
        <v>35.598139500000002</v>
      </c>
      <c r="Y64" s="90">
        <v>14.906108000000001</v>
      </c>
      <c r="Z64" s="91"/>
      <c r="AA64" s="88"/>
      <c r="AB64" s="92"/>
      <c r="AC64" s="92"/>
      <c r="AD64" s="93">
        <v>2.329561071614513</v>
      </c>
    </row>
    <row r="65" spans="1:30" ht="15.75" thickBot="1">
      <c r="A65" s="86">
        <v>1.1084000000000001</v>
      </c>
      <c r="B65" s="87">
        <v>1</v>
      </c>
      <c r="C65" s="87">
        <v>3.15</v>
      </c>
      <c r="D65" s="88"/>
      <c r="E65" s="87">
        <v>1</v>
      </c>
      <c r="F65" s="87">
        <v>1</v>
      </c>
      <c r="G65" s="89">
        <v>2.54</v>
      </c>
      <c r="H65" s="89">
        <v>2.5956260000000002</v>
      </c>
      <c r="I65" s="87">
        <v>2</v>
      </c>
      <c r="J65" s="88"/>
      <c r="K65" s="89">
        <v>2.34</v>
      </c>
      <c r="L65" s="89">
        <v>2.4658920000000002</v>
      </c>
      <c r="M65" s="87">
        <v>35</v>
      </c>
      <c r="N65" s="79">
        <f t="shared" si="0"/>
        <v>0.35</v>
      </c>
      <c r="O65" s="87">
        <v>180</v>
      </c>
      <c r="P65" s="88"/>
      <c r="Q65" s="87">
        <v>306</v>
      </c>
      <c r="R65" s="87">
        <v>1.6</v>
      </c>
      <c r="S65" s="87">
        <v>1</v>
      </c>
      <c r="T65" s="87">
        <v>20</v>
      </c>
      <c r="U65" s="87">
        <v>7</v>
      </c>
      <c r="V65" s="87">
        <v>2.3159999999999998</v>
      </c>
      <c r="W65" s="88"/>
      <c r="X65" s="90">
        <v>37.559469499999999</v>
      </c>
      <c r="Y65" s="90">
        <v>17.161637499999998</v>
      </c>
      <c r="Z65" s="91"/>
      <c r="AA65" s="88"/>
      <c r="AB65" s="92"/>
      <c r="AC65" s="92"/>
      <c r="AD65" s="93">
        <v>2.3176947408163269</v>
      </c>
    </row>
    <row r="66" spans="1:30" ht="15.75" thickBot="1">
      <c r="A66" s="86">
        <v>1.1084000000000001</v>
      </c>
      <c r="B66" s="87">
        <v>1</v>
      </c>
      <c r="C66" s="87">
        <v>3.15</v>
      </c>
      <c r="D66" s="88"/>
      <c r="E66" s="87">
        <v>1</v>
      </c>
      <c r="F66" s="87">
        <v>1</v>
      </c>
      <c r="G66" s="89">
        <v>2.54</v>
      </c>
      <c r="H66" s="89">
        <v>2.5956260000000002</v>
      </c>
      <c r="I66" s="87">
        <v>2</v>
      </c>
      <c r="J66" s="88"/>
      <c r="K66" s="89">
        <v>2.34</v>
      </c>
      <c r="L66" s="89">
        <v>2.4658920000000002</v>
      </c>
      <c r="M66" s="87">
        <v>35</v>
      </c>
      <c r="N66" s="79">
        <f t="shared" si="0"/>
        <v>0.35</v>
      </c>
      <c r="O66" s="87">
        <v>200</v>
      </c>
      <c r="P66" s="88"/>
      <c r="Q66" s="87">
        <v>231</v>
      </c>
      <c r="R66" s="87">
        <v>1.6</v>
      </c>
      <c r="S66" s="87">
        <v>1</v>
      </c>
      <c r="T66" s="87">
        <v>20</v>
      </c>
      <c r="U66" s="87">
        <v>7</v>
      </c>
      <c r="V66" s="87">
        <v>2.3029999999999999</v>
      </c>
      <c r="W66" s="88"/>
      <c r="X66" s="90">
        <v>43.835725500000002</v>
      </c>
      <c r="Y66" s="90">
        <v>20.201699000000001</v>
      </c>
      <c r="Z66" s="91"/>
      <c r="AA66" s="88"/>
      <c r="AB66" s="92"/>
      <c r="AC66" s="92"/>
      <c r="AD66" s="93">
        <v>2.3055689420181404</v>
      </c>
    </row>
    <row r="67" spans="1:30" ht="15.75" thickBot="1">
      <c r="A67" s="86">
        <v>1.1084000000000001</v>
      </c>
      <c r="B67" s="87">
        <v>1</v>
      </c>
      <c r="C67" s="87">
        <v>3.15</v>
      </c>
      <c r="D67" s="88"/>
      <c r="E67" s="87">
        <v>1</v>
      </c>
      <c r="F67" s="87">
        <v>1</v>
      </c>
      <c r="G67" s="89">
        <v>2.54</v>
      </c>
      <c r="H67" s="89">
        <v>2.5956260000000002</v>
      </c>
      <c r="I67" s="87">
        <v>2</v>
      </c>
      <c r="J67" s="88"/>
      <c r="K67" s="89">
        <v>2.34</v>
      </c>
      <c r="L67" s="89">
        <v>2.4658920000000002</v>
      </c>
      <c r="M67" s="87">
        <v>35</v>
      </c>
      <c r="N67" s="79">
        <f t="shared" si="0"/>
        <v>0.35</v>
      </c>
      <c r="O67" s="87">
        <v>160</v>
      </c>
      <c r="P67" s="88"/>
      <c r="Q67" s="87">
        <v>383</v>
      </c>
      <c r="R67" s="87">
        <v>1.6</v>
      </c>
      <c r="S67" s="87">
        <v>1</v>
      </c>
      <c r="T67" s="87">
        <v>20</v>
      </c>
      <c r="U67" s="87">
        <v>28</v>
      </c>
      <c r="V67" s="87">
        <v>2.3210000000000002</v>
      </c>
      <c r="W67" s="88"/>
      <c r="X67" s="90">
        <v>41.285996500000003</v>
      </c>
      <c r="Y67" s="90">
        <v>19.515233500000001</v>
      </c>
      <c r="Z67" s="91"/>
      <c r="AA67" s="88"/>
      <c r="AB67" s="92">
        <v>2.9125750500000001</v>
      </c>
      <c r="AC67" s="92">
        <v>5.6682436999999997</v>
      </c>
      <c r="AD67" s="93">
        <v>2.329561071614513</v>
      </c>
    </row>
    <row r="68" spans="1:30" ht="15.75" thickBot="1">
      <c r="A68" s="86">
        <v>1.1084000000000001</v>
      </c>
      <c r="B68" s="87">
        <v>1</v>
      </c>
      <c r="C68" s="87">
        <v>3.15</v>
      </c>
      <c r="D68" s="88"/>
      <c r="E68" s="87">
        <v>1</v>
      </c>
      <c r="F68" s="87">
        <v>1</v>
      </c>
      <c r="G68" s="89">
        <v>2.54</v>
      </c>
      <c r="H68" s="89">
        <v>2.5956260000000002</v>
      </c>
      <c r="I68" s="87">
        <v>2</v>
      </c>
      <c r="J68" s="88"/>
      <c r="K68" s="89">
        <v>2.34</v>
      </c>
      <c r="L68" s="89">
        <v>2.4658920000000002</v>
      </c>
      <c r="M68" s="87">
        <v>35</v>
      </c>
      <c r="N68" s="79">
        <f t="shared" si="0"/>
        <v>0.35</v>
      </c>
      <c r="O68" s="87">
        <v>180</v>
      </c>
      <c r="P68" s="88"/>
      <c r="Q68" s="87">
        <v>306</v>
      </c>
      <c r="R68" s="87">
        <v>1.6</v>
      </c>
      <c r="S68" s="87">
        <v>1</v>
      </c>
      <c r="T68" s="87">
        <v>20</v>
      </c>
      <c r="U68" s="87">
        <v>28</v>
      </c>
      <c r="V68" s="87">
        <v>2.3159999999999998</v>
      </c>
      <c r="W68" s="88"/>
      <c r="X68" s="90">
        <v>45.600922500000003</v>
      </c>
      <c r="Y68" s="90">
        <v>20.692031499999999</v>
      </c>
      <c r="Z68" s="91"/>
      <c r="AA68" s="88"/>
      <c r="AB68" s="92">
        <v>3.2460011500000001</v>
      </c>
      <c r="AC68" s="92"/>
      <c r="AD68" s="93">
        <v>2.3176947408163269</v>
      </c>
    </row>
    <row r="69" spans="1:30" ht="15.75" thickBot="1">
      <c r="A69" s="86">
        <v>1.1084000000000001</v>
      </c>
      <c r="B69" s="87">
        <v>1</v>
      </c>
      <c r="C69" s="87">
        <v>3.15</v>
      </c>
      <c r="D69" s="88"/>
      <c r="E69" s="87">
        <v>1</v>
      </c>
      <c r="F69" s="87">
        <v>1</v>
      </c>
      <c r="G69" s="89">
        <v>2.54</v>
      </c>
      <c r="H69" s="89">
        <v>2.5956260000000002</v>
      </c>
      <c r="I69" s="87">
        <v>2</v>
      </c>
      <c r="J69" s="88"/>
      <c r="K69" s="89">
        <v>2.34</v>
      </c>
      <c r="L69" s="89">
        <v>2.4658920000000002</v>
      </c>
      <c r="M69" s="87">
        <v>35</v>
      </c>
      <c r="N69" s="79">
        <f t="shared" si="0"/>
        <v>0.35</v>
      </c>
      <c r="O69" s="87">
        <v>200</v>
      </c>
      <c r="P69" s="88"/>
      <c r="Q69" s="87">
        <v>231</v>
      </c>
      <c r="R69" s="87">
        <v>1.6</v>
      </c>
      <c r="S69" s="87">
        <v>1</v>
      </c>
      <c r="T69" s="87">
        <v>20</v>
      </c>
      <c r="U69" s="87">
        <v>28</v>
      </c>
      <c r="V69" s="87">
        <v>2.3029999999999999</v>
      </c>
      <c r="W69" s="88"/>
      <c r="X69" s="90">
        <v>51.288779500000004</v>
      </c>
      <c r="Y69" s="90">
        <v>22.849494499999999</v>
      </c>
      <c r="Z69" s="91"/>
      <c r="AA69" s="88"/>
      <c r="AB69" s="92">
        <v>2.9321883499999997</v>
      </c>
      <c r="AC69" s="92"/>
      <c r="AD69" s="93">
        <v>2.3055689420181404</v>
      </c>
    </row>
    <row r="70" spans="1:30" ht="15.75" thickBot="1">
      <c r="A70" s="86">
        <v>1.1084000000000001</v>
      </c>
      <c r="B70" s="87">
        <v>1</v>
      </c>
      <c r="C70" s="87">
        <v>3.15</v>
      </c>
      <c r="D70" s="88"/>
      <c r="E70" s="87">
        <v>1</v>
      </c>
      <c r="F70" s="87">
        <v>1</v>
      </c>
      <c r="G70" s="89">
        <v>2.54</v>
      </c>
      <c r="H70" s="89">
        <v>2.5956260000000002</v>
      </c>
      <c r="I70" s="87">
        <v>2</v>
      </c>
      <c r="J70" s="88"/>
      <c r="K70" s="89">
        <v>2.2400000000000002</v>
      </c>
      <c r="L70" s="89">
        <v>2.3985920000000003</v>
      </c>
      <c r="M70" s="87">
        <v>35</v>
      </c>
      <c r="N70" s="79">
        <f t="shared" si="0"/>
        <v>0.35</v>
      </c>
      <c r="O70" s="87">
        <v>160</v>
      </c>
      <c r="P70" s="88"/>
      <c r="Q70" s="87">
        <v>383</v>
      </c>
      <c r="R70" s="87">
        <v>1.8</v>
      </c>
      <c r="S70" s="87">
        <v>1</v>
      </c>
      <c r="T70" s="87">
        <v>20</v>
      </c>
      <c r="U70" s="87">
        <v>3</v>
      </c>
      <c r="V70" s="87">
        <v>2.302</v>
      </c>
      <c r="W70" s="88"/>
      <c r="X70" s="90">
        <v>31.871612500000001</v>
      </c>
      <c r="Y70" s="90">
        <v>21.378497000000003</v>
      </c>
      <c r="Z70" s="91"/>
      <c r="AA70" s="88"/>
      <c r="AB70" s="92"/>
      <c r="AC70" s="92"/>
      <c r="AD70" s="93">
        <v>2.2985939196145129</v>
      </c>
    </row>
    <row r="71" spans="1:30" ht="15.75" thickBot="1">
      <c r="A71" s="86">
        <v>1.1084000000000001</v>
      </c>
      <c r="B71" s="87">
        <v>1</v>
      </c>
      <c r="C71" s="87">
        <v>3.15</v>
      </c>
      <c r="D71" s="88"/>
      <c r="E71" s="87">
        <v>1</v>
      </c>
      <c r="F71" s="87">
        <v>1</v>
      </c>
      <c r="G71" s="89">
        <v>2.54</v>
      </c>
      <c r="H71" s="89">
        <v>2.5956260000000002</v>
      </c>
      <c r="I71" s="87">
        <v>2</v>
      </c>
      <c r="J71" s="88"/>
      <c r="K71" s="89">
        <v>2.2400000000000002</v>
      </c>
      <c r="L71" s="89">
        <v>2.3985920000000003</v>
      </c>
      <c r="M71" s="87">
        <v>35</v>
      </c>
      <c r="N71" s="79">
        <f t="shared" si="0"/>
        <v>0.35</v>
      </c>
      <c r="O71" s="87">
        <v>180</v>
      </c>
      <c r="P71" s="88"/>
      <c r="Q71" s="87">
        <v>306</v>
      </c>
      <c r="R71" s="87">
        <v>2</v>
      </c>
      <c r="S71" s="87">
        <v>1</v>
      </c>
      <c r="T71" s="87">
        <v>20</v>
      </c>
      <c r="U71" s="87">
        <v>3</v>
      </c>
      <c r="V71" s="87">
        <v>2.2890000000000001</v>
      </c>
      <c r="W71" s="88"/>
      <c r="X71" s="90">
        <v>33.244543499999999</v>
      </c>
      <c r="Y71" s="90">
        <v>22.555294999999997</v>
      </c>
      <c r="Z71" s="91"/>
      <c r="AA71" s="88"/>
      <c r="AB71" s="92"/>
      <c r="AC71" s="92"/>
      <c r="AD71" s="93">
        <v>2.2867184368163267</v>
      </c>
    </row>
    <row r="72" spans="1:30" ht="15.75" thickBot="1">
      <c r="A72" s="86">
        <v>1.1084000000000001</v>
      </c>
      <c r="B72" s="87">
        <v>1</v>
      </c>
      <c r="C72" s="87">
        <v>3.15</v>
      </c>
      <c r="D72" s="88"/>
      <c r="E72" s="87">
        <v>1</v>
      </c>
      <c r="F72" s="87">
        <v>1</v>
      </c>
      <c r="G72" s="89">
        <v>2.54</v>
      </c>
      <c r="H72" s="89">
        <v>2.5956260000000002</v>
      </c>
      <c r="I72" s="87">
        <v>2</v>
      </c>
      <c r="J72" s="88"/>
      <c r="K72" s="89">
        <v>2.2400000000000002</v>
      </c>
      <c r="L72" s="89">
        <v>2.3985920000000003</v>
      </c>
      <c r="M72" s="87">
        <v>35</v>
      </c>
      <c r="N72" s="79">
        <f t="shared" ref="N72:N135" si="1">M72/100</f>
        <v>0.35</v>
      </c>
      <c r="O72" s="87">
        <v>200</v>
      </c>
      <c r="P72" s="88"/>
      <c r="Q72" s="87">
        <v>231</v>
      </c>
      <c r="R72" s="87">
        <v>2</v>
      </c>
      <c r="S72" s="87">
        <v>1</v>
      </c>
      <c r="T72" s="87">
        <v>20</v>
      </c>
      <c r="U72" s="87">
        <v>3</v>
      </c>
      <c r="V72" s="87">
        <v>2.2810000000000001</v>
      </c>
      <c r="W72" s="88"/>
      <c r="X72" s="90">
        <v>34.421341499999997</v>
      </c>
      <c r="Y72" s="90">
        <v>21.966896000000002</v>
      </c>
      <c r="Z72" s="91"/>
      <c r="AA72" s="88"/>
      <c r="AB72" s="92"/>
      <c r="AC72" s="92"/>
      <c r="AD72" s="93">
        <v>2.2796401380181406</v>
      </c>
    </row>
    <row r="73" spans="1:30" ht="15.75" thickBot="1">
      <c r="A73" s="86">
        <v>1.1084000000000001</v>
      </c>
      <c r="B73" s="87">
        <v>1</v>
      </c>
      <c r="C73" s="87">
        <v>3.15</v>
      </c>
      <c r="D73" s="88"/>
      <c r="E73" s="87">
        <v>1</v>
      </c>
      <c r="F73" s="87">
        <v>1</v>
      </c>
      <c r="G73" s="89">
        <v>2.54</v>
      </c>
      <c r="H73" s="89">
        <v>2.5956260000000002</v>
      </c>
      <c r="I73" s="87">
        <v>2</v>
      </c>
      <c r="J73" s="88"/>
      <c r="K73" s="89">
        <v>2.2400000000000002</v>
      </c>
      <c r="L73" s="89">
        <v>2.3985920000000003</v>
      </c>
      <c r="M73" s="87">
        <v>35</v>
      </c>
      <c r="N73" s="79">
        <f t="shared" si="1"/>
        <v>0.35</v>
      </c>
      <c r="O73" s="87">
        <v>160</v>
      </c>
      <c r="P73" s="88"/>
      <c r="Q73" s="87">
        <v>383</v>
      </c>
      <c r="R73" s="87">
        <v>1.8</v>
      </c>
      <c r="S73" s="87">
        <v>1</v>
      </c>
      <c r="T73" s="87">
        <v>20</v>
      </c>
      <c r="U73" s="87">
        <v>7</v>
      </c>
      <c r="V73" s="87">
        <v>2.302</v>
      </c>
      <c r="W73" s="88"/>
      <c r="X73" s="90">
        <v>43.541525999999998</v>
      </c>
      <c r="Y73" s="90">
        <v>25.595356500000001</v>
      </c>
      <c r="Z73" s="91"/>
      <c r="AA73" s="88"/>
      <c r="AB73" s="92"/>
      <c r="AC73" s="92"/>
      <c r="AD73" s="93">
        <v>2.2985939196145129</v>
      </c>
    </row>
    <row r="74" spans="1:30" ht="15.75" thickBot="1">
      <c r="A74" s="86">
        <v>1.1084000000000001</v>
      </c>
      <c r="B74" s="87">
        <v>1</v>
      </c>
      <c r="C74" s="87">
        <v>3.15</v>
      </c>
      <c r="D74" s="88"/>
      <c r="E74" s="87">
        <v>1</v>
      </c>
      <c r="F74" s="87">
        <v>1</v>
      </c>
      <c r="G74" s="89">
        <v>2.54</v>
      </c>
      <c r="H74" s="89">
        <v>2.5956260000000002</v>
      </c>
      <c r="I74" s="87">
        <v>2</v>
      </c>
      <c r="J74" s="88"/>
      <c r="K74" s="89">
        <v>2.2400000000000002</v>
      </c>
      <c r="L74" s="89">
        <v>2.3985920000000003</v>
      </c>
      <c r="M74" s="87">
        <v>35</v>
      </c>
      <c r="N74" s="79">
        <f t="shared" si="1"/>
        <v>0.35</v>
      </c>
      <c r="O74" s="87">
        <v>180</v>
      </c>
      <c r="P74" s="88"/>
      <c r="Q74" s="87">
        <v>306</v>
      </c>
      <c r="R74" s="87">
        <v>2</v>
      </c>
      <c r="S74" s="87">
        <v>1</v>
      </c>
      <c r="T74" s="87">
        <v>20</v>
      </c>
      <c r="U74" s="87">
        <v>7</v>
      </c>
      <c r="V74" s="87">
        <v>2.2890000000000001</v>
      </c>
      <c r="W74" s="88"/>
      <c r="X74" s="90">
        <v>46.875787000000003</v>
      </c>
      <c r="Y74" s="90">
        <v>26.576021500000003</v>
      </c>
      <c r="Z74" s="91"/>
      <c r="AA74" s="88"/>
      <c r="AB74" s="92"/>
      <c r="AC74" s="92"/>
      <c r="AD74" s="93">
        <v>2.2867184368163267</v>
      </c>
    </row>
    <row r="75" spans="1:30" ht="15.75" thickBot="1">
      <c r="A75" s="86">
        <v>1.1084000000000001</v>
      </c>
      <c r="B75" s="87">
        <v>1</v>
      </c>
      <c r="C75" s="87">
        <v>3.15</v>
      </c>
      <c r="D75" s="88"/>
      <c r="E75" s="87">
        <v>1</v>
      </c>
      <c r="F75" s="87">
        <v>1</v>
      </c>
      <c r="G75" s="89">
        <v>2.54</v>
      </c>
      <c r="H75" s="89">
        <v>2.5956260000000002</v>
      </c>
      <c r="I75" s="87">
        <v>2</v>
      </c>
      <c r="J75" s="88"/>
      <c r="K75" s="89">
        <v>2.2400000000000002</v>
      </c>
      <c r="L75" s="89">
        <v>2.3985920000000003</v>
      </c>
      <c r="M75" s="87">
        <v>35</v>
      </c>
      <c r="N75" s="79">
        <f t="shared" si="1"/>
        <v>0.35</v>
      </c>
      <c r="O75" s="87">
        <v>200</v>
      </c>
      <c r="P75" s="88"/>
      <c r="Q75" s="87">
        <v>231</v>
      </c>
      <c r="R75" s="87">
        <v>2</v>
      </c>
      <c r="S75" s="87">
        <v>1</v>
      </c>
      <c r="T75" s="87">
        <v>20</v>
      </c>
      <c r="U75" s="87">
        <v>7</v>
      </c>
      <c r="V75" s="87">
        <v>2.2810000000000001</v>
      </c>
      <c r="W75" s="88"/>
      <c r="X75" s="90">
        <v>48.444851</v>
      </c>
      <c r="Y75" s="90">
        <v>26.1837555</v>
      </c>
      <c r="Z75" s="91"/>
      <c r="AA75" s="88"/>
      <c r="AB75" s="92"/>
      <c r="AC75" s="92"/>
      <c r="AD75" s="93">
        <v>2.2796401380181406</v>
      </c>
    </row>
    <row r="76" spans="1:30" ht="15.75" thickBot="1">
      <c r="A76" s="86">
        <v>1.1084000000000001</v>
      </c>
      <c r="B76" s="87">
        <v>1</v>
      </c>
      <c r="C76" s="87">
        <v>3.15</v>
      </c>
      <c r="D76" s="88"/>
      <c r="E76" s="87">
        <v>1</v>
      </c>
      <c r="F76" s="87">
        <v>1</v>
      </c>
      <c r="G76" s="89">
        <v>2.54</v>
      </c>
      <c r="H76" s="89">
        <v>2.5956260000000002</v>
      </c>
      <c r="I76" s="87">
        <v>2</v>
      </c>
      <c r="J76" s="88"/>
      <c r="K76" s="89">
        <v>2.2400000000000002</v>
      </c>
      <c r="L76" s="89">
        <v>2.3985920000000003</v>
      </c>
      <c r="M76" s="87">
        <v>35</v>
      </c>
      <c r="N76" s="79">
        <f t="shared" si="1"/>
        <v>0.35</v>
      </c>
      <c r="O76" s="87">
        <v>160</v>
      </c>
      <c r="P76" s="88"/>
      <c r="Q76" s="87">
        <v>383</v>
      </c>
      <c r="R76" s="87">
        <v>1.8</v>
      </c>
      <c r="S76" s="87">
        <v>1</v>
      </c>
      <c r="T76" s="87">
        <v>20</v>
      </c>
      <c r="U76" s="87">
        <v>28</v>
      </c>
      <c r="V76" s="87">
        <v>2.302</v>
      </c>
      <c r="W76" s="88"/>
      <c r="X76" s="90">
        <v>51.877178499999999</v>
      </c>
      <c r="Y76" s="90">
        <v>31.38128</v>
      </c>
      <c r="Z76" s="91"/>
      <c r="AA76" s="88"/>
      <c r="AB76" s="92">
        <v>3.7167203499999997</v>
      </c>
      <c r="AC76" s="92">
        <v>5.9722498499999999</v>
      </c>
      <c r="AD76" s="93">
        <v>2.2985939196145129</v>
      </c>
    </row>
    <row r="77" spans="1:30" ht="15.75" thickBot="1">
      <c r="A77" s="86">
        <v>1.1084000000000001</v>
      </c>
      <c r="B77" s="87">
        <v>1</v>
      </c>
      <c r="C77" s="87">
        <v>3.15</v>
      </c>
      <c r="D77" s="88"/>
      <c r="E77" s="87">
        <v>1</v>
      </c>
      <c r="F77" s="87">
        <v>1</v>
      </c>
      <c r="G77" s="89">
        <v>2.54</v>
      </c>
      <c r="H77" s="89">
        <v>2.5956260000000002</v>
      </c>
      <c r="I77" s="87">
        <v>2</v>
      </c>
      <c r="J77" s="88"/>
      <c r="K77" s="89">
        <v>2.2400000000000002</v>
      </c>
      <c r="L77" s="89">
        <v>2.3985920000000003</v>
      </c>
      <c r="M77" s="87">
        <v>35</v>
      </c>
      <c r="N77" s="79">
        <f t="shared" si="1"/>
        <v>0.35</v>
      </c>
      <c r="O77" s="87">
        <v>180</v>
      </c>
      <c r="P77" s="88"/>
      <c r="Q77" s="87">
        <v>306</v>
      </c>
      <c r="R77" s="87">
        <v>2</v>
      </c>
      <c r="S77" s="87">
        <v>1</v>
      </c>
      <c r="T77" s="87">
        <v>20</v>
      </c>
      <c r="U77" s="87">
        <v>28</v>
      </c>
      <c r="V77" s="87">
        <v>2.2890000000000001</v>
      </c>
      <c r="W77" s="88"/>
      <c r="X77" s="90">
        <v>56.976636499999998</v>
      </c>
      <c r="Y77" s="90">
        <v>31.479346499999998</v>
      </c>
      <c r="Z77" s="91"/>
      <c r="AA77" s="88"/>
      <c r="AB77" s="92">
        <v>3.2165811999999998</v>
      </c>
      <c r="AC77" s="92"/>
      <c r="AD77" s="93">
        <v>2.2867184368163267</v>
      </c>
    </row>
    <row r="78" spans="1:30" ht="15.75" thickBot="1">
      <c r="A78" s="86">
        <v>1.1084000000000001</v>
      </c>
      <c r="B78" s="87">
        <v>1</v>
      </c>
      <c r="C78" s="87">
        <v>3.15</v>
      </c>
      <c r="D78" s="88"/>
      <c r="E78" s="87">
        <v>1</v>
      </c>
      <c r="F78" s="87">
        <v>1</v>
      </c>
      <c r="G78" s="89">
        <v>2.54</v>
      </c>
      <c r="H78" s="89">
        <v>2.5956260000000002</v>
      </c>
      <c r="I78" s="87">
        <v>2</v>
      </c>
      <c r="J78" s="88"/>
      <c r="K78" s="89">
        <v>2.2400000000000002</v>
      </c>
      <c r="L78" s="89">
        <v>2.3985920000000003</v>
      </c>
      <c r="M78" s="87">
        <v>35</v>
      </c>
      <c r="N78" s="79">
        <f t="shared" si="1"/>
        <v>0.35</v>
      </c>
      <c r="O78" s="87">
        <v>200</v>
      </c>
      <c r="P78" s="88"/>
      <c r="Q78" s="87">
        <v>231</v>
      </c>
      <c r="R78" s="87">
        <v>2</v>
      </c>
      <c r="S78" s="87">
        <v>1</v>
      </c>
      <c r="T78" s="87">
        <v>20</v>
      </c>
      <c r="U78" s="87">
        <v>28</v>
      </c>
      <c r="V78" s="87">
        <v>2.2810000000000001</v>
      </c>
      <c r="W78" s="88"/>
      <c r="X78" s="90">
        <v>60.899296499999998</v>
      </c>
      <c r="Y78" s="90">
        <v>32.361944999999999</v>
      </c>
      <c r="Z78" s="91"/>
      <c r="AA78" s="88"/>
      <c r="AB78" s="92">
        <v>3.4029075500000001</v>
      </c>
      <c r="AC78" s="92"/>
      <c r="AD78" s="93">
        <v>2.2796401380181406</v>
      </c>
    </row>
    <row r="79" spans="1:30" ht="15.75" thickBot="1">
      <c r="A79" s="86">
        <v>1.1084000000000001</v>
      </c>
      <c r="B79" s="87">
        <v>1</v>
      </c>
      <c r="C79" s="87">
        <v>3.15</v>
      </c>
      <c r="D79" s="88"/>
      <c r="E79" s="87">
        <v>1</v>
      </c>
      <c r="F79" s="87">
        <v>1</v>
      </c>
      <c r="G79" s="89">
        <v>2.54</v>
      </c>
      <c r="H79" s="89">
        <v>2.5956260000000002</v>
      </c>
      <c r="I79" s="87">
        <v>2</v>
      </c>
      <c r="J79" s="87">
        <v>1</v>
      </c>
      <c r="K79" s="89">
        <v>2.64</v>
      </c>
      <c r="L79" s="89">
        <v>2.65848</v>
      </c>
      <c r="M79" s="87">
        <v>45</v>
      </c>
      <c r="N79" s="79">
        <f t="shared" si="1"/>
        <v>0.45</v>
      </c>
      <c r="O79" s="87">
        <v>160</v>
      </c>
      <c r="P79" s="88"/>
      <c r="Q79" s="87">
        <v>383</v>
      </c>
      <c r="R79" s="87">
        <v>1.4</v>
      </c>
      <c r="S79" s="87">
        <v>1</v>
      </c>
      <c r="T79" s="87">
        <v>20</v>
      </c>
      <c r="U79" s="87">
        <v>3</v>
      </c>
      <c r="V79" s="87">
        <v>2.302</v>
      </c>
      <c r="W79" s="88"/>
      <c r="X79" s="90">
        <v>26.3798885</v>
      </c>
      <c r="Y79" s="90">
        <v>26.1837555</v>
      </c>
      <c r="Z79" s="91"/>
      <c r="AA79" s="88"/>
      <c r="AB79" s="92">
        <v>2.2947560999999999</v>
      </c>
      <c r="AC79" s="92">
        <v>4.7268053000000005</v>
      </c>
      <c r="AD79" s="93">
        <v>2.3906350010335098</v>
      </c>
    </row>
    <row r="80" spans="1:30" ht="15.75" thickBot="1">
      <c r="A80" s="86">
        <v>1.1084000000000001</v>
      </c>
      <c r="B80" s="87">
        <v>1</v>
      </c>
      <c r="C80" s="87">
        <v>3.15</v>
      </c>
      <c r="D80" s="88"/>
      <c r="E80" s="87">
        <v>1</v>
      </c>
      <c r="F80" s="87">
        <v>1</v>
      </c>
      <c r="G80" s="89">
        <v>2.54</v>
      </c>
      <c r="H80" s="89">
        <v>2.5956260000000002</v>
      </c>
      <c r="I80" s="87">
        <v>2</v>
      </c>
      <c r="J80" s="87">
        <v>1</v>
      </c>
      <c r="K80" s="89">
        <v>2.64</v>
      </c>
      <c r="L80" s="89">
        <v>2.65848</v>
      </c>
      <c r="M80" s="87">
        <v>45</v>
      </c>
      <c r="N80" s="79">
        <f t="shared" si="1"/>
        <v>0.45</v>
      </c>
      <c r="O80" s="87">
        <v>180</v>
      </c>
      <c r="P80" s="88"/>
      <c r="Q80" s="87">
        <v>306</v>
      </c>
      <c r="R80" s="87">
        <v>1.5</v>
      </c>
      <c r="S80" s="87">
        <v>1</v>
      </c>
      <c r="T80" s="87">
        <v>20</v>
      </c>
      <c r="U80" s="87">
        <v>3</v>
      </c>
      <c r="V80" s="87">
        <v>2.2890000000000001</v>
      </c>
      <c r="W80" s="88"/>
      <c r="X80" s="90">
        <v>25.301157</v>
      </c>
      <c r="Y80" s="90">
        <v>24.712758000000001</v>
      </c>
      <c r="Z80" s="91"/>
      <c r="AA80" s="88"/>
      <c r="AB80" s="92">
        <v>2.1966896</v>
      </c>
      <c r="AC80" s="92"/>
      <c r="AD80" s="93">
        <v>2.3591089524126985</v>
      </c>
    </row>
    <row r="81" spans="1:30" ht="15.75" thickBot="1">
      <c r="A81" s="86">
        <v>1.1084000000000001</v>
      </c>
      <c r="B81" s="87">
        <v>1</v>
      </c>
      <c r="C81" s="87">
        <v>3.15</v>
      </c>
      <c r="D81" s="88"/>
      <c r="E81" s="87">
        <v>1</v>
      </c>
      <c r="F81" s="87">
        <v>1</v>
      </c>
      <c r="G81" s="89">
        <v>2.54</v>
      </c>
      <c r="H81" s="89">
        <v>2.5956260000000002</v>
      </c>
      <c r="I81" s="87">
        <v>2</v>
      </c>
      <c r="J81" s="87">
        <v>1</v>
      </c>
      <c r="K81" s="89">
        <v>2.64</v>
      </c>
      <c r="L81" s="89">
        <v>2.65848</v>
      </c>
      <c r="M81" s="87">
        <v>45</v>
      </c>
      <c r="N81" s="79">
        <f t="shared" si="1"/>
        <v>0.45</v>
      </c>
      <c r="O81" s="87">
        <v>200</v>
      </c>
      <c r="P81" s="88"/>
      <c r="Q81" s="87">
        <v>231</v>
      </c>
      <c r="R81" s="87">
        <v>1.4</v>
      </c>
      <c r="S81" s="87">
        <v>1</v>
      </c>
      <c r="T81" s="87">
        <v>20</v>
      </c>
      <c r="U81" s="87">
        <v>3</v>
      </c>
      <c r="V81" s="87">
        <v>2.2810000000000001</v>
      </c>
      <c r="W81" s="88"/>
      <c r="X81" s="90">
        <v>25.105024</v>
      </c>
      <c r="Y81" s="90">
        <v>23.241760500000002</v>
      </c>
      <c r="Z81" s="91"/>
      <c r="AA81" s="88"/>
      <c r="AB81" s="92">
        <v>2.2359162000000001</v>
      </c>
      <c r="AC81" s="92"/>
      <c r="AD81" s="93">
        <v>2.3328998637918872</v>
      </c>
    </row>
    <row r="82" spans="1:30" ht="15.75" thickBot="1">
      <c r="A82" s="86">
        <v>1.1084000000000001</v>
      </c>
      <c r="B82" s="87">
        <v>1</v>
      </c>
      <c r="C82" s="87">
        <v>3.15</v>
      </c>
      <c r="D82" s="88"/>
      <c r="E82" s="87">
        <v>1</v>
      </c>
      <c r="F82" s="87">
        <v>1</v>
      </c>
      <c r="G82" s="89">
        <v>2.54</v>
      </c>
      <c r="H82" s="89">
        <v>2.5956260000000002</v>
      </c>
      <c r="I82" s="87">
        <v>2</v>
      </c>
      <c r="J82" s="87">
        <v>1</v>
      </c>
      <c r="K82" s="89">
        <v>2.64</v>
      </c>
      <c r="L82" s="89">
        <v>2.65848</v>
      </c>
      <c r="M82" s="87">
        <v>45</v>
      </c>
      <c r="N82" s="79">
        <f t="shared" si="1"/>
        <v>0.45</v>
      </c>
      <c r="O82" s="87">
        <v>160</v>
      </c>
      <c r="P82" s="88"/>
      <c r="Q82" s="87">
        <v>383</v>
      </c>
      <c r="R82" s="87">
        <v>1.4</v>
      </c>
      <c r="S82" s="87">
        <v>1</v>
      </c>
      <c r="T82" s="87">
        <v>20</v>
      </c>
      <c r="U82" s="87">
        <v>7</v>
      </c>
      <c r="V82" s="87">
        <v>2.302</v>
      </c>
      <c r="W82" s="88"/>
      <c r="X82" s="90">
        <v>38.442067999999999</v>
      </c>
      <c r="Y82" s="90">
        <v>29.616083</v>
      </c>
      <c r="Z82" s="91"/>
      <c r="AA82" s="88"/>
      <c r="AB82" s="92">
        <v>3.2656144499999997</v>
      </c>
      <c r="AC82" s="92">
        <v>5.8153434499999994</v>
      </c>
      <c r="AD82" s="93">
        <v>2.3906350010335098</v>
      </c>
    </row>
    <row r="83" spans="1:30" ht="15.75" thickBot="1">
      <c r="A83" s="86">
        <v>1.1084000000000001</v>
      </c>
      <c r="B83" s="87">
        <v>1</v>
      </c>
      <c r="C83" s="87">
        <v>3.15</v>
      </c>
      <c r="D83" s="88"/>
      <c r="E83" s="87">
        <v>1</v>
      </c>
      <c r="F83" s="87">
        <v>1</v>
      </c>
      <c r="G83" s="89">
        <v>2.54</v>
      </c>
      <c r="H83" s="89">
        <v>2.5956260000000002</v>
      </c>
      <c r="I83" s="87">
        <v>2</v>
      </c>
      <c r="J83" s="87">
        <v>1</v>
      </c>
      <c r="K83" s="89">
        <v>2.64</v>
      </c>
      <c r="L83" s="89">
        <v>2.65848</v>
      </c>
      <c r="M83" s="87">
        <v>45</v>
      </c>
      <c r="N83" s="79">
        <f t="shared" si="1"/>
        <v>0.45</v>
      </c>
      <c r="O83" s="87">
        <v>180</v>
      </c>
      <c r="P83" s="88"/>
      <c r="Q83" s="87">
        <v>306</v>
      </c>
      <c r="R83" s="87">
        <v>1.5</v>
      </c>
      <c r="S83" s="87">
        <v>1</v>
      </c>
      <c r="T83" s="87">
        <v>20</v>
      </c>
      <c r="U83" s="87">
        <v>7</v>
      </c>
      <c r="V83" s="87">
        <v>2.2890000000000001</v>
      </c>
      <c r="W83" s="88"/>
      <c r="X83" s="90">
        <v>38.245935000000003</v>
      </c>
      <c r="Y83" s="90">
        <v>28.1450855</v>
      </c>
      <c r="Z83" s="91"/>
      <c r="AA83" s="88"/>
      <c r="AB83" s="92">
        <v>3.1773545999999997</v>
      </c>
      <c r="AC83" s="92"/>
      <c r="AD83" s="93">
        <v>2.3591089524126985</v>
      </c>
    </row>
    <row r="84" spans="1:30" ht="15.75" thickBot="1">
      <c r="A84" s="86">
        <v>1.1084000000000001</v>
      </c>
      <c r="B84" s="87">
        <v>1</v>
      </c>
      <c r="C84" s="87">
        <v>3.15</v>
      </c>
      <c r="D84" s="88"/>
      <c r="E84" s="87">
        <v>1</v>
      </c>
      <c r="F84" s="87">
        <v>1</v>
      </c>
      <c r="G84" s="89">
        <v>2.54</v>
      </c>
      <c r="H84" s="89">
        <v>2.5956260000000002</v>
      </c>
      <c r="I84" s="87">
        <v>2</v>
      </c>
      <c r="J84" s="87">
        <v>1</v>
      </c>
      <c r="K84" s="89">
        <v>2.64</v>
      </c>
      <c r="L84" s="89">
        <v>2.65848</v>
      </c>
      <c r="M84" s="87">
        <v>45</v>
      </c>
      <c r="N84" s="79">
        <f t="shared" si="1"/>
        <v>0.45</v>
      </c>
      <c r="O84" s="87">
        <v>200</v>
      </c>
      <c r="P84" s="88"/>
      <c r="Q84" s="87">
        <v>231</v>
      </c>
      <c r="R84" s="87">
        <v>1.4</v>
      </c>
      <c r="S84" s="87">
        <v>1</v>
      </c>
      <c r="T84" s="87">
        <v>20</v>
      </c>
      <c r="U84" s="87">
        <v>7</v>
      </c>
      <c r="V84" s="87">
        <v>2.2810000000000001</v>
      </c>
      <c r="W84" s="88"/>
      <c r="X84" s="90">
        <v>38.442067999999999</v>
      </c>
      <c r="Y84" s="90">
        <v>27.164420500000002</v>
      </c>
      <c r="Z84" s="91"/>
      <c r="AA84" s="88"/>
      <c r="AB84" s="92">
        <v>3.3146476999999996</v>
      </c>
      <c r="AC84" s="92"/>
      <c r="AD84" s="93">
        <v>2.3328998637918872</v>
      </c>
    </row>
    <row r="85" spans="1:30" ht="15.75" thickBot="1">
      <c r="A85" s="86">
        <v>1.1084000000000001</v>
      </c>
      <c r="B85" s="87">
        <v>1</v>
      </c>
      <c r="C85" s="87">
        <v>3.15</v>
      </c>
      <c r="D85" s="88"/>
      <c r="E85" s="87">
        <v>1</v>
      </c>
      <c r="F85" s="87">
        <v>1</v>
      </c>
      <c r="G85" s="89">
        <v>2.54</v>
      </c>
      <c r="H85" s="89">
        <v>2.5956260000000002</v>
      </c>
      <c r="I85" s="87">
        <v>2</v>
      </c>
      <c r="J85" s="87">
        <v>1</v>
      </c>
      <c r="K85" s="89">
        <v>2.64</v>
      </c>
      <c r="L85" s="89">
        <v>2.65848</v>
      </c>
      <c r="M85" s="87">
        <v>45</v>
      </c>
      <c r="N85" s="79">
        <f t="shared" si="1"/>
        <v>0.45</v>
      </c>
      <c r="O85" s="87">
        <v>160</v>
      </c>
      <c r="P85" s="88"/>
      <c r="Q85" s="87">
        <v>383</v>
      </c>
      <c r="R85" s="87">
        <v>1.4</v>
      </c>
      <c r="S85" s="87">
        <v>1</v>
      </c>
      <c r="T85" s="87">
        <v>20</v>
      </c>
      <c r="U85" s="87">
        <v>28</v>
      </c>
      <c r="V85" s="87">
        <v>2.302</v>
      </c>
      <c r="W85" s="88"/>
      <c r="X85" s="90">
        <v>53.838508500000003</v>
      </c>
      <c r="Y85" s="90">
        <v>35.107807000000001</v>
      </c>
      <c r="Z85" s="91"/>
      <c r="AA85" s="88"/>
      <c r="AB85" s="92">
        <v>4.1580196000000003</v>
      </c>
      <c r="AC85" s="92">
        <v>6.4527757000000001</v>
      </c>
      <c r="AD85" s="93">
        <v>2.3906350010335098</v>
      </c>
    </row>
    <row r="86" spans="1:30" ht="15.75" thickBot="1">
      <c r="A86" s="86">
        <v>1.1084000000000001</v>
      </c>
      <c r="B86" s="87">
        <v>1</v>
      </c>
      <c r="C86" s="87">
        <v>3.15</v>
      </c>
      <c r="D86" s="88"/>
      <c r="E86" s="87">
        <v>1</v>
      </c>
      <c r="F86" s="87">
        <v>1</v>
      </c>
      <c r="G86" s="89">
        <v>2.54</v>
      </c>
      <c r="H86" s="89">
        <v>2.5956260000000002</v>
      </c>
      <c r="I86" s="87">
        <v>2</v>
      </c>
      <c r="J86" s="87">
        <v>1</v>
      </c>
      <c r="K86" s="89">
        <v>2.64</v>
      </c>
      <c r="L86" s="89">
        <v>2.65848</v>
      </c>
      <c r="M86" s="87">
        <v>45</v>
      </c>
      <c r="N86" s="79">
        <f t="shared" si="1"/>
        <v>0.45</v>
      </c>
      <c r="O86" s="87">
        <v>180</v>
      </c>
      <c r="P86" s="88"/>
      <c r="Q86" s="87">
        <v>306</v>
      </c>
      <c r="R86" s="87">
        <v>1.5</v>
      </c>
      <c r="S86" s="87">
        <v>1</v>
      </c>
      <c r="T86" s="87">
        <v>20</v>
      </c>
      <c r="U86" s="87">
        <v>28</v>
      </c>
      <c r="V86" s="87">
        <v>2.2890000000000001</v>
      </c>
      <c r="W86" s="88"/>
      <c r="X86" s="90">
        <v>54.034641499999999</v>
      </c>
      <c r="Y86" s="90">
        <v>33.538742999999997</v>
      </c>
      <c r="Z86" s="91"/>
      <c r="AA86" s="88"/>
      <c r="AB86" s="92">
        <v>3.8049801999999997</v>
      </c>
      <c r="AC86" s="92"/>
      <c r="AD86" s="93">
        <v>2.3591089524126985</v>
      </c>
    </row>
    <row r="87" spans="1:30" ht="15.75" thickBot="1">
      <c r="A87" s="86">
        <v>1.1084000000000001</v>
      </c>
      <c r="B87" s="87">
        <v>1</v>
      </c>
      <c r="C87" s="87">
        <v>3.15</v>
      </c>
      <c r="D87" s="88"/>
      <c r="E87" s="87">
        <v>1</v>
      </c>
      <c r="F87" s="87">
        <v>1</v>
      </c>
      <c r="G87" s="89">
        <v>2.54</v>
      </c>
      <c r="H87" s="89">
        <v>2.5956260000000002</v>
      </c>
      <c r="I87" s="87">
        <v>2</v>
      </c>
      <c r="J87" s="87">
        <v>1</v>
      </c>
      <c r="K87" s="89">
        <v>2.64</v>
      </c>
      <c r="L87" s="89">
        <v>2.65848</v>
      </c>
      <c r="M87" s="87">
        <v>45</v>
      </c>
      <c r="N87" s="79">
        <f t="shared" si="1"/>
        <v>0.45</v>
      </c>
      <c r="O87" s="87">
        <v>200</v>
      </c>
      <c r="P87" s="88"/>
      <c r="Q87" s="87">
        <v>231</v>
      </c>
      <c r="R87" s="87">
        <v>1.4</v>
      </c>
      <c r="S87" s="87">
        <v>1</v>
      </c>
      <c r="T87" s="87">
        <v>20</v>
      </c>
      <c r="U87" s="87">
        <v>28</v>
      </c>
      <c r="V87" s="87">
        <v>2.2810000000000001</v>
      </c>
      <c r="W87" s="88"/>
      <c r="X87" s="90">
        <v>54.721107000000003</v>
      </c>
      <c r="Y87" s="90">
        <v>31.773546000000003</v>
      </c>
      <c r="Z87" s="91"/>
      <c r="AA87" s="88"/>
      <c r="AB87" s="92">
        <v>3.8638200999999999</v>
      </c>
      <c r="AC87" s="92"/>
      <c r="AD87" s="93">
        <v>2.3328998637918872</v>
      </c>
    </row>
    <row r="88" spans="1:30" ht="15.75" thickBot="1">
      <c r="A88" s="86">
        <v>1.1084000000000001</v>
      </c>
      <c r="B88" s="87">
        <v>1</v>
      </c>
      <c r="C88" s="87">
        <v>3.15</v>
      </c>
      <c r="D88" s="88"/>
      <c r="E88" s="87">
        <v>1</v>
      </c>
      <c r="F88" s="87">
        <v>1</v>
      </c>
      <c r="G88" s="89">
        <v>2.54</v>
      </c>
      <c r="H88" s="89">
        <v>2.5956260000000002</v>
      </c>
      <c r="I88" s="87">
        <v>2</v>
      </c>
      <c r="J88" s="87">
        <v>1</v>
      </c>
      <c r="K88" s="89">
        <v>2.65</v>
      </c>
      <c r="L88" s="89">
        <v>2.6653699999999998</v>
      </c>
      <c r="M88" s="87">
        <v>45</v>
      </c>
      <c r="N88" s="79">
        <f t="shared" si="1"/>
        <v>0.45</v>
      </c>
      <c r="O88" s="87">
        <v>160</v>
      </c>
      <c r="P88" s="88"/>
      <c r="Q88" s="87">
        <v>383</v>
      </c>
      <c r="R88" s="87">
        <v>1.3</v>
      </c>
      <c r="S88" s="87">
        <v>1</v>
      </c>
      <c r="T88" s="87">
        <v>20</v>
      </c>
      <c r="U88" s="87">
        <v>3</v>
      </c>
      <c r="V88" s="87">
        <v>2.3919999999999999</v>
      </c>
      <c r="W88" s="88"/>
      <c r="X88" s="90">
        <v>25.987622500000001</v>
      </c>
      <c r="Y88" s="90">
        <v>21.672696500000001</v>
      </c>
      <c r="Z88" s="91"/>
      <c r="AA88" s="88"/>
      <c r="AB88" s="92"/>
      <c r="AC88" s="92"/>
      <c r="AD88" s="93">
        <v>2.3958694970335102</v>
      </c>
    </row>
    <row r="89" spans="1:30" ht="15.75" thickBot="1">
      <c r="A89" s="86">
        <v>1.1084000000000001</v>
      </c>
      <c r="B89" s="87">
        <v>1</v>
      </c>
      <c r="C89" s="87">
        <v>3.15</v>
      </c>
      <c r="D89" s="88"/>
      <c r="E89" s="87">
        <v>1</v>
      </c>
      <c r="F89" s="87">
        <v>1</v>
      </c>
      <c r="G89" s="89">
        <v>2.54</v>
      </c>
      <c r="H89" s="89">
        <v>2.5956260000000002</v>
      </c>
      <c r="I89" s="87">
        <v>2</v>
      </c>
      <c r="J89" s="87">
        <v>1</v>
      </c>
      <c r="K89" s="89">
        <v>2.65</v>
      </c>
      <c r="L89" s="89">
        <v>2.6653699999999998</v>
      </c>
      <c r="M89" s="87">
        <v>45</v>
      </c>
      <c r="N89" s="79">
        <f t="shared" si="1"/>
        <v>0.45</v>
      </c>
      <c r="O89" s="87">
        <v>180</v>
      </c>
      <c r="P89" s="88"/>
      <c r="Q89" s="87">
        <v>306</v>
      </c>
      <c r="R89" s="87">
        <v>1.7</v>
      </c>
      <c r="S89" s="87">
        <v>1</v>
      </c>
      <c r="T89" s="87">
        <v>20</v>
      </c>
      <c r="U89" s="87">
        <v>3</v>
      </c>
      <c r="V89" s="87">
        <v>2.355</v>
      </c>
      <c r="W89" s="88"/>
      <c r="X89" s="90">
        <v>25.987622500000001</v>
      </c>
      <c r="Y89" s="90">
        <v>21.476563500000001</v>
      </c>
      <c r="Z89" s="91"/>
      <c r="AA89" s="88"/>
      <c r="AB89" s="92"/>
      <c r="AC89" s="92"/>
      <c r="AD89" s="93">
        <v>2.3560260404126985</v>
      </c>
    </row>
    <row r="90" spans="1:30" ht="15.75" thickBot="1">
      <c r="A90" s="86">
        <v>1.1084000000000001</v>
      </c>
      <c r="B90" s="87">
        <v>1</v>
      </c>
      <c r="C90" s="87">
        <v>3.15</v>
      </c>
      <c r="D90" s="88"/>
      <c r="E90" s="87">
        <v>1</v>
      </c>
      <c r="F90" s="87">
        <v>1</v>
      </c>
      <c r="G90" s="89">
        <v>2.54</v>
      </c>
      <c r="H90" s="89">
        <v>2.5956260000000002</v>
      </c>
      <c r="I90" s="87">
        <v>2</v>
      </c>
      <c r="J90" s="87">
        <v>1</v>
      </c>
      <c r="K90" s="89">
        <v>2.65</v>
      </c>
      <c r="L90" s="89">
        <v>2.6653699999999998</v>
      </c>
      <c r="M90" s="87">
        <v>45</v>
      </c>
      <c r="N90" s="79">
        <f t="shared" si="1"/>
        <v>0.45</v>
      </c>
      <c r="O90" s="87">
        <v>200</v>
      </c>
      <c r="P90" s="88"/>
      <c r="Q90" s="87">
        <v>231</v>
      </c>
      <c r="R90" s="87">
        <v>2.2999999999999998</v>
      </c>
      <c r="S90" s="87">
        <v>1</v>
      </c>
      <c r="T90" s="87">
        <v>20</v>
      </c>
      <c r="U90" s="87">
        <v>3</v>
      </c>
      <c r="V90" s="87">
        <v>2.3119999999999998</v>
      </c>
      <c r="W90" s="88"/>
      <c r="X90" s="90">
        <v>24.320492000000002</v>
      </c>
      <c r="Y90" s="90">
        <v>20.397832000000001</v>
      </c>
      <c r="Z90" s="91"/>
      <c r="AA90" s="88"/>
      <c r="AB90" s="92"/>
      <c r="AC90" s="92"/>
      <c r="AD90" s="93">
        <v>2.3111308197918872</v>
      </c>
    </row>
    <row r="91" spans="1:30" ht="15.75" thickBot="1">
      <c r="A91" s="86">
        <v>1.1084000000000001</v>
      </c>
      <c r="B91" s="87">
        <v>1</v>
      </c>
      <c r="C91" s="87">
        <v>3.15</v>
      </c>
      <c r="D91" s="88"/>
      <c r="E91" s="87">
        <v>1</v>
      </c>
      <c r="F91" s="87">
        <v>1</v>
      </c>
      <c r="G91" s="89">
        <v>2.54</v>
      </c>
      <c r="H91" s="89">
        <v>2.5956260000000002</v>
      </c>
      <c r="I91" s="87">
        <v>2</v>
      </c>
      <c r="J91" s="87">
        <v>1</v>
      </c>
      <c r="K91" s="89">
        <v>2.65</v>
      </c>
      <c r="L91" s="89">
        <v>2.6653699999999998</v>
      </c>
      <c r="M91" s="87">
        <v>45</v>
      </c>
      <c r="N91" s="79">
        <f t="shared" si="1"/>
        <v>0.45</v>
      </c>
      <c r="O91" s="87">
        <v>160</v>
      </c>
      <c r="P91" s="88"/>
      <c r="Q91" s="87">
        <v>383</v>
      </c>
      <c r="R91" s="87">
        <v>1.3</v>
      </c>
      <c r="S91" s="87">
        <v>1</v>
      </c>
      <c r="T91" s="87">
        <v>20</v>
      </c>
      <c r="U91" s="87">
        <v>7</v>
      </c>
      <c r="V91" s="87">
        <v>2.3919999999999999</v>
      </c>
      <c r="W91" s="88"/>
      <c r="X91" s="90">
        <v>34.421341499999997</v>
      </c>
      <c r="Y91" s="90">
        <v>21.966896000000002</v>
      </c>
      <c r="Z91" s="91"/>
      <c r="AA91" s="88"/>
      <c r="AB91" s="92"/>
      <c r="AC91" s="92"/>
      <c r="AD91" s="93">
        <v>2.3958694970335102</v>
      </c>
    </row>
    <row r="92" spans="1:30" ht="15.75" thickBot="1">
      <c r="A92" s="86">
        <v>1.1084000000000001</v>
      </c>
      <c r="B92" s="87">
        <v>1</v>
      </c>
      <c r="C92" s="87">
        <v>3.15</v>
      </c>
      <c r="D92" s="88"/>
      <c r="E92" s="87">
        <v>1</v>
      </c>
      <c r="F92" s="87">
        <v>1</v>
      </c>
      <c r="G92" s="89">
        <v>2.54</v>
      </c>
      <c r="H92" s="89">
        <v>2.5956260000000002</v>
      </c>
      <c r="I92" s="87">
        <v>2</v>
      </c>
      <c r="J92" s="87">
        <v>1</v>
      </c>
      <c r="K92" s="89">
        <v>2.65</v>
      </c>
      <c r="L92" s="89">
        <v>2.6653699999999998</v>
      </c>
      <c r="M92" s="87">
        <v>45</v>
      </c>
      <c r="N92" s="79">
        <f t="shared" si="1"/>
        <v>0.45</v>
      </c>
      <c r="O92" s="87">
        <v>180</v>
      </c>
      <c r="P92" s="88"/>
      <c r="Q92" s="87">
        <v>306</v>
      </c>
      <c r="R92" s="87">
        <v>1.7</v>
      </c>
      <c r="S92" s="87">
        <v>1</v>
      </c>
      <c r="T92" s="87">
        <v>20</v>
      </c>
      <c r="U92" s="87">
        <v>7</v>
      </c>
      <c r="V92" s="87">
        <v>2.355</v>
      </c>
      <c r="W92" s="88"/>
      <c r="X92" s="90">
        <v>39.226599999999998</v>
      </c>
      <c r="Y92" s="90">
        <v>23.634026500000001</v>
      </c>
      <c r="Z92" s="91"/>
      <c r="AA92" s="88"/>
      <c r="AB92" s="92"/>
      <c r="AC92" s="92"/>
      <c r="AD92" s="93">
        <v>2.3560260404126985</v>
      </c>
    </row>
    <row r="93" spans="1:30" ht="15.75" thickBot="1">
      <c r="A93" s="86">
        <v>1.1084000000000001</v>
      </c>
      <c r="B93" s="87">
        <v>1</v>
      </c>
      <c r="C93" s="87">
        <v>3.15</v>
      </c>
      <c r="D93" s="88"/>
      <c r="E93" s="87">
        <v>1</v>
      </c>
      <c r="F93" s="87">
        <v>1</v>
      </c>
      <c r="G93" s="89">
        <v>2.54</v>
      </c>
      <c r="H93" s="89">
        <v>2.5956260000000002</v>
      </c>
      <c r="I93" s="87">
        <v>2</v>
      </c>
      <c r="J93" s="87">
        <v>1</v>
      </c>
      <c r="K93" s="89">
        <v>2.65</v>
      </c>
      <c r="L93" s="89">
        <v>2.6653699999999998</v>
      </c>
      <c r="M93" s="87">
        <v>45</v>
      </c>
      <c r="N93" s="79">
        <f t="shared" si="1"/>
        <v>0.45</v>
      </c>
      <c r="O93" s="87">
        <v>200</v>
      </c>
      <c r="P93" s="88"/>
      <c r="Q93" s="87">
        <v>231</v>
      </c>
      <c r="R93" s="87">
        <v>2.2999999999999998</v>
      </c>
      <c r="S93" s="87">
        <v>1</v>
      </c>
      <c r="T93" s="87">
        <v>20</v>
      </c>
      <c r="U93" s="87">
        <v>7</v>
      </c>
      <c r="V93" s="87">
        <v>2.3119999999999998</v>
      </c>
      <c r="W93" s="88"/>
      <c r="X93" s="90">
        <v>36.088472000000003</v>
      </c>
      <c r="Y93" s="90">
        <v>22.163028999999998</v>
      </c>
      <c r="Z93" s="91"/>
      <c r="AA93" s="88"/>
      <c r="AB93" s="92"/>
      <c r="AC93" s="92"/>
      <c r="AD93" s="93">
        <v>2.3111308197918872</v>
      </c>
    </row>
    <row r="94" spans="1:30" ht="15.75" thickBot="1">
      <c r="A94" s="86">
        <v>1.1084000000000001</v>
      </c>
      <c r="B94" s="87">
        <v>1</v>
      </c>
      <c r="C94" s="87">
        <v>3.15</v>
      </c>
      <c r="D94" s="88"/>
      <c r="E94" s="87">
        <v>1</v>
      </c>
      <c r="F94" s="87">
        <v>1</v>
      </c>
      <c r="G94" s="89">
        <v>2.54</v>
      </c>
      <c r="H94" s="89">
        <v>2.5956260000000002</v>
      </c>
      <c r="I94" s="87">
        <v>2</v>
      </c>
      <c r="J94" s="87">
        <v>1</v>
      </c>
      <c r="K94" s="89">
        <v>2.65</v>
      </c>
      <c r="L94" s="89">
        <v>2.6653699999999998</v>
      </c>
      <c r="M94" s="87">
        <v>45</v>
      </c>
      <c r="N94" s="79">
        <f t="shared" si="1"/>
        <v>0.45</v>
      </c>
      <c r="O94" s="87">
        <v>160</v>
      </c>
      <c r="P94" s="88"/>
      <c r="Q94" s="87">
        <v>383</v>
      </c>
      <c r="R94" s="87">
        <v>1.3</v>
      </c>
      <c r="S94" s="87">
        <v>1</v>
      </c>
      <c r="T94" s="87">
        <v>20</v>
      </c>
      <c r="U94" s="87">
        <v>28</v>
      </c>
      <c r="V94" s="87">
        <v>2.3919999999999999</v>
      </c>
      <c r="W94" s="88"/>
      <c r="X94" s="90">
        <v>50.798447000000003</v>
      </c>
      <c r="Y94" s="90">
        <v>27.556686499999998</v>
      </c>
      <c r="Z94" s="91"/>
      <c r="AA94" s="88"/>
      <c r="AB94" s="92">
        <v>3.6186538499999998</v>
      </c>
      <c r="AC94" s="92">
        <v>5.9722498499999999</v>
      </c>
      <c r="AD94" s="93">
        <v>2.3958694970335102</v>
      </c>
    </row>
    <row r="95" spans="1:30" ht="15.75" thickBot="1">
      <c r="A95" s="86">
        <v>1.1084000000000001</v>
      </c>
      <c r="B95" s="87">
        <v>1</v>
      </c>
      <c r="C95" s="87">
        <v>3.15</v>
      </c>
      <c r="D95" s="88"/>
      <c r="E95" s="87">
        <v>1</v>
      </c>
      <c r="F95" s="87">
        <v>1</v>
      </c>
      <c r="G95" s="89">
        <v>2.54</v>
      </c>
      <c r="H95" s="89">
        <v>2.5956260000000002</v>
      </c>
      <c r="I95" s="87">
        <v>2</v>
      </c>
      <c r="J95" s="87">
        <v>1</v>
      </c>
      <c r="K95" s="89">
        <v>2.65</v>
      </c>
      <c r="L95" s="89">
        <v>2.6653699999999998</v>
      </c>
      <c r="M95" s="87">
        <v>45</v>
      </c>
      <c r="N95" s="79">
        <f t="shared" si="1"/>
        <v>0.45</v>
      </c>
      <c r="O95" s="87">
        <v>180</v>
      </c>
      <c r="P95" s="88"/>
      <c r="Q95" s="87">
        <v>306</v>
      </c>
      <c r="R95" s="87">
        <v>1.7</v>
      </c>
      <c r="S95" s="87">
        <v>1</v>
      </c>
      <c r="T95" s="87">
        <v>20</v>
      </c>
      <c r="U95" s="87">
        <v>28</v>
      </c>
      <c r="V95" s="87">
        <v>2.355</v>
      </c>
      <c r="W95" s="88"/>
      <c r="X95" s="90">
        <v>52.563644000000004</v>
      </c>
      <c r="Y95" s="90">
        <v>27.948952500000001</v>
      </c>
      <c r="Z95" s="91"/>
      <c r="AA95" s="88"/>
      <c r="AB95" s="92">
        <v>3.2263878500000001</v>
      </c>
      <c r="AC95" s="92"/>
      <c r="AD95" s="93">
        <v>2.3560260404126985</v>
      </c>
    </row>
    <row r="96" spans="1:30" ht="15.75" thickBot="1">
      <c r="A96" s="86">
        <v>1.1084000000000001</v>
      </c>
      <c r="B96" s="87">
        <v>1</v>
      </c>
      <c r="C96" s="87">
        <v>3.15</v>
      </c>
      <c r="D96" s="88"/>
      <c r="E96" s="87">
        <v>1</v>
      </c>
      <c r="F96" s="87">
        <v>1</v>
      </c>
      <c r="G96" s="89">
        <v>2.54</v>
      </c>
      <c r="H96" s="89">
        <v>2.5956260000000002</v>
      </c>
      <c r="I96" s="87">
        <v>2</v>
      </c>
      <c r="J96" s="87">
        <v>1</v>
      </c>
      <c r="K96" s="89">
        <v>2.65</v>
      </c>
      <c r="L96" s="89">
        <v>2.6653699999999998</v>
      </c>
      <c r="M96" s="87">
        <v>45</v>
      </c>
      <c r="N96" s="79">
        <f t="shared" si="1"/>
        <v>0.45</v>
      </c>
      <c r="O96" s="87">
        <v>200</v>
      </c>
      <c r="P96" s="88"/>
      <c r="Q96" s="87">
        <v>231</v>
      </c>
      <c r="R96" s="87">
        <v>2.2999999999999998</v>
      </c>
      <c r="S96" s="87">
        <v>1</v>
      </c>
      <c r="T96" s="87">
        <v>20</v>
      </c>
      <c r="U96" s="87">
        <v>28</v>
      </c>
      <c r="V96" s="87">
        <v>2.3119999999999998</v>
      </c>
      <c r="W96" s="88"/>
      <c r="X96" s="90">
        <v>53.152042999999999</v>
      </c>
      <c r="Y96" s="90">
        <v>26.968287499999999</v>
      </c>
      <c r="Z96" s="91"/>
      <c r="AA96" s="88"/>
      <c r="AB96" s="92">
        <v>3.6186538499999998</v>
      </c>
      <c r="AC96" s="92"/>
      <c r="AD96" s="93">
        <v>2.3111308197918872</v>
      </c>
    </row>
    <row r="97" spans="1:30" ht="15.75" thickBot="1">
      <c r="A97" s="86">
        <v>1.1084000000000001</v>
      </c>
      <c r="B97" s="87">
        <v>1</v>
      </c>
      <c r="C97" s="87">
        <v>3.15</v>
      </c>
      <c r="D97" s="88"/>
      <c r="E97" s="87">
        <v>1</v>
      </c>
      <c r="F97" s="87">
        <v>1</v>
      </c>
      <c r="G97" s="89">
        <v>2.54</v>
      </c>
      <c r="H97" s="89">
        <v>2.5956260000000002</v>
      </c>
      <c r="I97" s="87">
        <v>2</v>
      </c>
      <c r="J97" s="88"/>
      <c r="K97" s="89">
        <v>2.34</v>
      </c>
      <c r="L97" s="89">
        <v>2.4658920000000002</v>
      </c>
      <c r="M97" s="87">
        <v>45</v>
      </c>
      <c r="N97" s="79">
        <f t="shared" si="1"/>
        <v>0.45</v>
      </c>
      <c r="O97" s="87">
        <v>160</v>
      </c>
      <c r="P97" s="88"/>
      <c r="Q97" s="87">
        <v>383</v>
      </c>
      <c r="R97" s="87">
        <v>1.7</v>
      </c>
      <c r="S97" s="87">
        <v>1</v>
      </c>
      <c r="T97" s="87">
        <v>20</v>
      </c>
      <c r="U97" s="87">
        <v>3</v>
      </c>
      <c r="V97" s="87">
        <v>2.3039999999999998</v>
      </c>
      <c r="W97" s="88"/>
      <c r="X97" s="90">
        <v>17.651969999999999</v>
      </c>
      <c r="Y97" s="90">
        <v>11.571846999999998</v>
      </c>
      <c r="Z97" s="91"/>
      <c r="AA97" s="88"/>
      <c r="AB97" s="92"/>
      <c r="AC97" s="92"/>
      <c r="AD97" s="93">
        <v>2.3090869190335099</v>
      </c>
    </row>
    <row r="98" spans="1:30" ht="15.75" thickBot="1">
      <c r="A98" s="86">
        <v>1.1084000000000001</v>
      </c>
      <c r="B98" s="87">
        <v>1</v>
      </c>
      <c r="C98" s="87">
        <v>3.15</v>
      </c>
      <c r="D98" s="88"/>
      <c r="E98" s="87">
        <v>1</v>
      </c>
      <c r="F98" s="87">
        <v>1</v>
      </c>
      <c r="G98" s="89">
        <v>2.54</v>
      </c>
      <c r="H98" s="89">
        <v>2.5956260000000002</v>
      </c>
      <c r="I98" s="87">
        <v>2</v>
      </c>
      <c r="J98" s="88"/>
      <c r="K98" s="89">
        <v>2.34</v>
      </c>
      <c r="L98" s="89">
        <v>2.4658920000000002</v>
      </c>
      <c r="M98" s="87">
        <v>45</v>
      </c>
      <c r="N98" s="79">
        <f t="shared" si="1"/>
        <v>0.45</v>
      </c>
      <c r="O98" s="87">
        <v>180</v>
      </c>
      <c r="P98" s="88"/>
      <c r="Q98" s="87">
        <v>306</v>
      </c>
      <c r="R98" s="87">
        <v>1.9</v>
      </c>
      <c r="S98" s="87">
        <v>1</v>
      </c>
      <c r="T98" s="87">
        <v>20</v>
      </c>
      <c r="U98" s="87">
        <v>3</v>
      </c>
      <c r="V98" s="87">
        <v>2.2869999999999999</v>
      </c>
      <c r="W98" s="88"/>
      <c r="X98" s="90">
        <v>19.417166999999999</v>
      </c>
      <c r="Y98" s="90">
        <v>13.533176999999998</v>
      </c>
      <c r="Z98" s="91"/>
      <c r="AA98" s="88"/>
      <c r="AB98" s="92"/>
      <c r="AC98" s="92"/>
      <c r="AD98" s="93">
        <v>2.2897945204126988</v>
      </c>
    </row>
    <row r="99" spans="1:30" ht="15.75" thickBot="1">
      <c r="A99" s="86">
        <v>1.1084000000000001</v>
      </c>
      <c r="B99" s="87">
        <v>1</v>
      </c>
      <c r="C99" s="87">
        <v>3.15</v>
      </c>
      <c r="D99" s="88"/>
      <c r="E99" s="87">
        <v>1</v>
      </c>
      <c r="F99" s="87">
        <v>1</v>
      </c>
      <c r="G99" s="89">
        <v>2.54</v>
      </c>
      <c r="H99" s="89">
        <v>2.5956260000000002</v>
      </c>
      <c r="I99" s="87">
        <v>2</v>
      </c>
      <c r="J99" s="88"/>
      <c r="K99" s="89">
        <v>2.34</v>
      </c>
      <c r="L99" s="89">
        <v>2.4658920000000002</v>
      </c>
      <c r="M99" s="87">
        <v>45</v>
      </c>
      <c r="N99" s="79">
        <f t="shared" si="1"/>
        <v>0.45</v>
      </c>
      <c r="O99" s="87">
        <v>200</v>
      </c>
      <c r="P99" s="88"/>
      <c r="Q99" s="87">
        <v>231</v>
      </c>
      <c r="R99" s="87">
        <v>2</v>
      </c>
      <c r="S99" s="87">
        <v>1</v>
      </c>
      <c r="T99" s="87">
        <v>20</v>
      </c>
      <c r="U99" s="87">
        <v>3</v>
      </c>
      <c r="V99" s="87">
        <v>2.2730000000000001</v>
      </c>
      <c r="W99" s="88"/>
      <c r="X99" s="90">
        <v>20.1036325</v>
      </c>
      <c r="Y99" s="90">
        <v>14.121575999999999</v>
      </c>
      <c r="Z99" s="91"/>
      <c r="AA99" s="88"/>
      <c r="AB99" s="92"/>
      <c r="AC99" s="92"/>
      <c r="AD99" s="93">
        <v>2.2728382797918871</v>
      </c>
    </row>
    <row r="100" spans="1:30" ht="15.75" thickBot="1">
      <c r="A100" s="86">
        <v>1.1084000000000001</v>
      </c>
      <c r="B100" s="87">
        <v>1</v>
      </c>
      <c r="C100" s="87">
        <v>3.15</v>
      </c>
      <c r="D100" s="88"/>
      <c r="E100" s="87">
        <v>1</v>
      </c>
      <c r="F100" s="87">
        <v>1</v>
      </c>
      <c r="G100" s="89">
        <v>2.54</v>
      </c>
      <c r="H100" s="89">
        <v>2.5956260000000002</v>
      </c>
      <c r="I100" s="87">
        <v>2</v>
      </c>
      <c r="J100" s="88"/>
      <c r="K100" s="89">
        <v>2.34</v>
      </c>
      <c r="L100" s="89">
        <v>2.4658920000000002</v>
      </c>
      <c r="M100" s="87">
        <v>45</v>
      </c>
      <c r="N100" s="79">
        <f t="shared" si="1"/>
        <v>0.45</v>
      </c>
      <c r="O100" s="87">
        <v>160</v>
      </c>
      <c r="P100" s="88"/>
      <c r="Q100" s="87">
        <v>383</v>
      </c>
      <c r="R100" s="87">
        <v>1.7</v>
      </c>
      <c r="S100" s="87">
        <v>1</v>
      </c>
      <c r="T100" s="87">
        <v>20</v>
      </c>
      <c r="U100" s="87">
        <v>7</v>
      </c>
      <c r="V100" s="87">
        <v>2.3039999999999998</v>
      </c>
      <c r="W100" s="88"/>
      <c r="X100" s="90">
        <v>24.124359000000002</v>
      </c>
      <c r="Y100" s="90">
        <v>12.552511999999998</v>
      </c>
      <c r="Z100" s="91"/>
      <c r="AA100" s="88"/>
      <c r="AB100" s="92"/>
      <c r="AC100" s="92"/>
      <c r="AD100" s="93">
        <v>2.3090869190335099</v>
      </c>
    </row>
    <row r="101" spans="1:30" ht="15.75" thickBot="1">
      <c r="A101" s="86">
        <v>1.1084000000000001</v>
      </c>
      <c r="B101" s="87">
        <v>1</v>
      </c>
      <c r="C101" s="87">
        <v>3.15</v>
      </c>
      <c r="D101" s="88"/>
      <c r="E101" s="87">
        <v>1</v>
      </c>
      <c r="F101" s="87">
        <v>1</v>
      </c>
      <c r="G101" s="89">
        <v>2.54</v>
      </c>
      <c r="H101" s="89">
        <v>2.5956260000000002</v>
      </c>
      <c r="I101" s="87">
        <v>2</v>
      </c>
      <c r="J101" s="88"/>
      <c r="K101" s="89">
        <v>2.34</v>
      </c>
      <c r="L101" s="89">
        <v>2.4658920000000002</v>
      </c>
      <c r="M101" s="87">
        <v>45</v>
      </c>
      <c r="N101" s="79">
        <f t="shared" si="1"/>
        <v>0.45</v>
      </c>
      <c r="O101" s="87">
        <v>180</v>
      </c>
      <c r="P101" s="88"/>
      <c r="Q101" s="87">
        <v>306</v>
      </c>
      <c r="R101" s="87">
        <v>1.9</v>
      </c>
      <c r="S101" s="87">
        <v>1</v>
      </c>
      <c r="T101" s="87">
        <v>20</v>
      </c>
      <c r="U101" s="87">
        <v>7</v>
      </c>
      <c r="V101" s="87">
        <v>2.2869999999999999</v>
      </c>
      <c r="W101" s="88"/>
      <c r="X101" s="90">
        <v>27.066354</v>
      </c>
      <c r="Y101" s="90">
        <v>14.415775500000001</v>
      </c>
      <c r="Z101" s="91"/>
      <c r="AA101" s="88"/>
      <c r="AB101" s="92"/>
      <c r="AC101" s="92"/>
      <c r="AD101" s="93">
        <v>2.2897945204126988</v>
      </c>
    </row>
    <row r="102" spans="1:30" ht="15.75" thickBot="1">
      <c r="A102" s="86">
        <v>1.1084000000000001</v>
      </c>
      <c r="B102" s="87">
        <v>1</v>
      </c>
      <c r="C102" s="87">
        <v>3.15</v>
      </c>
      <c r="D102" s="88"/>
      <c r="E102" s="87">
        <v>1</v>
      </c>
      <c r="F102" s="87">
        <v>1</v>
      </c>
      <c r="G102" s="89">
        <v>2.54</v>
      </c>
      <c r="H102" s="89">
        <v>2.5956260000000002</v>
      </c>
      <c r="I102" s="87">
        <v>2</v>
      </c>
      <c r="J102" s="88"/>
      <c r="K102" s="89">
        <v>2.34</v>
      </c>
      <c r="L102" s="89">
        <v>2.4658920000000002</v>
      </c>
      <c r="M102" s="87">
        <v>45</v>
      </c>
      <c r="N102" s="79">
        <f t="shared" si="1"/>
        <v>0.45</v>
      </c>
      <c r="O102" s="87">
        <v>200</v>
      </c>
      <c r="P102" s="88"/>
      <c r="Q102" s="87">
        <v>231</v>
      </c>
      <c r="R102" s="87">
        <v>2</v>
      </c>
      <c r="S102" s="87">
        <v>1</v>
      </c>
      <c r="T102" s="87">
        <v>20</v>
      </c>
      <c r="U102" s="87">
        <v>7</v>
      </c>
      <c r="V102" s="87">
        <v>2.2730000000000001</v>
      </c>
      <c r="W102" s="88"/>
      <c r="X102" s="90">
        <v>29.714149500000001</v>
      </c>
      <c r="Y102" s="90">
        <v>16.279039000000001</v>
      </c>
      <c r="Z102" s="91"/>
      <c r="AA102" s="88"/>
      <c r="AB102" s="92"/>
      <c r="AC102" s="92"/>
      <c r="AD102" s="93">
        <v>2.2728382797918871</v>
      </c>
    </row>
    <row r="103" spans="1:30" ht="15.75" thickBot="1">
      <c r="A103" s="86">
        <v>1.1084000000000001</v>
      </c>
      <c r="B103" s="87">
        <v>1</v>
      </c>
      <c r="C103" s="87">
        <v>3.15</v>
      </c>
      <c r="D103" s="88"/>
      <c r="E103" s="87">
        <v>1</v>
      </c>
      <c r="F103" s="87">
        <v>1</v>
      </c>
      <c r="G103" s="89">
        <v>2.54</v>
      </c>
      <c r="H103" s="89">
        <v>2.5956260000000002</v>
      </c>
      <c r="I103" s="87">
        <v>2</v>
      </c>
      <c r="J103" s="88"/>
      <c r="K103" s="89">
        <v>2.34</v>
      </c>
      <c r="L103" s="89">
        <v>2.4658920000000002</v>
      </c>
      <c r="M103" s="87">
        <v>45</v>
      </c>
      <c r="N103" s="79">
        <f t="shared" si="1"/>
        <v>0.45</v>
      </c>
      <c r="O103" s="87">
        <v>160</v>
      </c>
      <c r="P103" s="88"/>
      <c r="Q103" s="87">
        <v>383</v>
      </c>
      <c r="R103" s="87">
        <v>1.7</v>
      </c>
      <c r="S103" s="87">
        <v>1</v>
      </c>
      <c r="T103" s="87">
        <v>20</v>
      </c>
      <c r="U103" s="87">
        <v>28</v>
      </c>
      <c r="V103" s="87">
        <v>2.3039999999999998</v>
      </c>
      <c r="W103" s="88"/>
      <c r="X103" s="90">
        <v>33.048410500000003</v>
      </c>
      <c r="Y103" s="90">
        <v>17.161637499999998</v>
      </c>
      <c r="Z103" s="91"/>
      <c r="AA103" s="88"/>
      <c r="AB103" s="92">
        <v>2.3732093000000001</v>
      </c>
      <c r="AC103" s="92">
        <v>4.6581587500000001</v>
      </c>
      <c r="AD103" s="93">
        <v>2.3090869190335099</v>
      </c>
    </row>
    <row r="104" spans="1:30" ht="15.75" thickBot="1">
      <c r="A104" s="86">
        <v>1.1084000000000001</v>
      </c>
      <c r="B104" s="87">
        <v>1</v>
      </c>
      <c r="C104" s="87">
        <v>3.15</v>
      </c>
      <c r="D104" s="88"/>
      <c r="E104" s="87">
        <v>1</v>
      </c>
      <c r="F104" s="87">
        <v>1</v>
      </c>
      <c r="G104" s="89">
        <v>2.54</v>
      </c>
      <c r="H104" s="89">
        <v>2.5956260000000002</v>
      </c>
      <c r="I104" s="87">
        <v>2</v>
      </c>
      <c r="J104" s="88"/>
      <c r="K104" s="89">
        <v>2.34</v>
      </c>
      <c r="L104" s="89">
        <v>2.4658920000000002</v>
      </c>
      <c r="M104" s="87">
        <v>45</v>
      </c>
      <c r="N104" s="79">
        <f t="shared" si="1"/>
        <v>0.45</v>
      </c>
      <c r="O104" s="87">
        <v>180</v>
      </c>
      <c r="P104" s="88"/>
      <c r="Q104" s="87">
        <v>306</v>
      </c>
      <c r="R104" s="87">
        <v>1.9</v>
      </c>
      <c r="S104" s="87">
        <v>1</v>
      </c>
      <c r="T104" s="87">
        <v>20</v>
      </c>
      <c r="U104" s="87">
        <v>28</v>
      </c>
      <c r="V104" s="87">
        <v>2.2869999999999999</v>
      </c>
      <c r="W104" s="88"/>
      <c r="X104" s="90">
        <v>36.971070500000003</v>
      </c>
      <c r="Y104" s="90">
        <v>19.319100500000001</v>
      </c>
      <c r="Z104" s="91"/>
      <c r="AA104" s="88"/>
      <c r="AB104" s="92">
        <v>2.6477955</v>
      </c>
      <c r="AC104" s="92"/>
      <c r="AD104" s="93">
        <v>2.2897945204126988</v>
      </c>
    </row>
    <row r="105" spans="1:30" ht="15.75" thickBot="1">
      <c r="A105" s="86">
        <v>1.1084000000000001</v>
      </c>
      <c r="B105" s="87">
        <v>1</v>
      </c>
      <c r="C105" s="87">
        <v>3.15</v>
      </c>
      <c r="D105" s="88"/>
      <c r="E105" s="87">
        <v>1</v>
      </c>
      <c r="F105" s="87">
        <v>1</v>
      </c>
      <c r="G105" s="89">
        <v>2.54</v>
      </c>
      <c r="H105" s="89">
        <v>2.5956260000000002</v>
      </c>
      <c r="I105" s="87">
        <v>2</v>
      </c>
      <c r="J105" s="88"/>
      <c r="K105" s="89">
        <v>2.34</v>
      </c>
      <c r="L105" s="89">
        <v>2.4658920000000002</v>
      </c>
      <c r="M105" s="87">
        <v>45</v>
      </c>
      <c r="N105" s="79">
        <f t="shared" si="1"/>
        <v>0.45</v>
      </c>
      <c r="O105" s="87">
        <v>200</v>
      </c>
      <c r="P105" s="88"/>
      <c r="Q105" s="87">
        <v>231</v>
      </c>
      <c r="R105" s="87">
        <v>2</v>
      </c>
      <c r="S105" s="87">
        <v>1</v>
      </c>
      <c r="T105" s="87">
        <v>20</v>
      </c>
      <c r="U105" s="87">
        <v>28</v>
      </c>
      <c r="V105" s="87">
        <v>2.2730000000000001</v>
      </c>
      <c r="W105" s="88"/>
      <c r="X105" s="90">
        <v>39.030467000000002</v>
      </c>
      <c r="Y105" s="90">
        <v>20.593965000000001</v>
      </c>
      <c r="Z105" s="91"/>
      <c r="AA105" s="88"/>
      <c r="AB105" s="92">
        <v>2.6870221000000001</v>
      </c>
      <c r="AC105" s="92"/>
      <c r="AD105" s="93">
        <v>2.2728382797918871</v>
      </c>
    </row>
    <row r="106" spans="1:30" ht="15.75" thickBot="1">
      <c r="A106" s="86">
        <v>1.1084000000000001</v>
      </c>
      <c r="B106" s="87">
        <v>1</v>
      </c>
      <c r="C106" s="87">
        <v>3.15</v>
      </c>
      <c r="D106" s="88"/>
      <c r="E106" s="87">
        <v>1</v>
      </c>
      <c r="F106" s="87">
        <v>1</v>
      </c>
      <c r="G106" s="89">
        <v>2.54</v>
      </c>
      <c r="H106" s="89">
        <v>2.5956260000000002</v>
      </c>
      <c r="I106" s="87">
        <v>2</v>
      </c>
      <c r="J106" s="88"/>
      <c r="K106" s="89">
        <v>2.2400000000000002</v>
      </c>
      <c r="L106" s="89">
        <v>2.3985920000000003</v>
      </c>
      <c r="M106" s="87">
        <v>45</v>
      </c>
      <c r="N106" s="79">
        <f t="shared" si="1"/>
        <v>0.45</v>
      </c>
      <c r="O106" s="87">
        <v>160</v>
      </c>
      <c r="P106" s="88"/>
      <c r="Q106" s="87">
        <v>383</v>
      </c>
      <c r="R106" s="87">
        <v>2.2999999999999998</v>
      </c>
      <c r="S106" s="87">
        <v>1</v>
      </c>
      <c r="T106" s="87">
        <v>20</v>
      </c>
      <c r="U106" s="87">
        <v>3</v>
      </c>
      <c r="V106" s="87">
        <v>2.2770000000000001</v>
      </c>
      <c r="W106" s="88"/>
      <c r="X106" s="90">
        <v>20.201699000000001</v>
      </c>
      <c r="Y106" s="90">
        <v>21.182364</v>
      </c>
      <c r="Z106" s="91"/>
      <c r="AA106" s="88"/>
      <c r="AB106" s="92"/>
      <c r="AC106" s="92"/>
      <c r="AD106" s="93">
        <v>2.26773726303351</v>
      </c>
    </row>
    <row r="107" spans="1:30" ht="15.75" thickBot="1">
      <c r="A107" s="86">
        <v>1.1084000000000001</v>
      </c>
      <c r="B107" s="87">
        <v>1</v>
      </c>
      <c r="C107" s="87">
        <v>3.15</v>
      </c>
      <c r="D107" s="88"/>
      <c r="E107" s="87">
        <v>1</v>
      </c>
      <c r="F107" s="87">
        <v>1</v>
      </c>
      <c r="G107" s="89">
        <v>2.54</v>
      </c>
      <c r="H107" s="89">
        <v>2.5956260000000002</v>
      </c>
      <c r="I107" s="87">
        <v>2</v>
      </c>
      <c r="J107" s="88"/>
      <c r="K107" s="89">
        <v>2.2400000000000002</v>
      </c>
      <c r="L107" s="89">
        <v>2.3985920000000003</v>
      </c>
      <c r="M107" s="87">
        <v>45</v>
      </c>
      <c r="N107" s="79">
        <f t="shared" si="1"/>
        <v>0.45</v>
      </c>
      <c r="O107" s="87">
        <v>180</v>
      </c>
      <c r="P107" s="88"/>
      <c r="Q107" s="87">
        <v>306</v>
      </c>
      <c r="R107" s="87">
        <v>2.6</v>
      </c>
      <c r="S107" s="87">
        <v>1</v>
      </c>
      <c r="T107" s="87">
        <v>20</v>
      </c>
      <c r="U107" s="87">
        <v>3</v>
      </c>
      <c r="V107" s="87">
        <v>2.2570000000000001</v>
      </c>
      <c r="W107" s="88"/>
      <c r="X107" s="90">
        <v>21.672696500000001</v>
      </c>
      <c r="Y107" s="90">
        <v>21.8688295</v>
      </c>
      <c r="Z107" s="91"/>
      <c r="AA107" s="88"/>
      <c r="AB107" s="92"/>
      <c r="AC107" s="92"/>
      <c r="AD107" s="93">
        <v>2.2510313384126985</v>
      </c>
    </row>
    <row r="108" spans="1:30" ht="15.75" thickBot="1">
      <c r="A108" s="86">
        <v>1.1084000000000001</v>
      </c>
      <c r="B108" s="87">
        <v>1</v>
      </c>
      <c r="C108" s="87">
        <v>3.15</v>
      </c>
      <c r="D108" s="88"/>
      <c r="E108" s="87">
        <v>1</v>
      </c>
      <c r="F108" s="87">
        <v>1</v>
      </c>
      <c r="G108" s="89">
        <v>2.54</v>
      </c>
      <c r="H108" s="89">
        <v>2.5956260000000002</v>
      </c>
      <c r="I108" s="87">
        <v>2</v>
      </c>
      <c r="J108" s="88"/>
      <c r="K108" s="89">
        <v>2.2400000000000002</v>
      </c>
      <c r="L108" s="89">
        <v>2.3985920000000003</v>
      </c>
      <c r="M108" s="87">
        <v>45</v>
      </c>
      <c r="N108" s="79">
        <f t="shared" si="1"/>
        <v>0.45</v>
      </c>
      <c r="O108" s="87">
        <v>200</v>
      </c>
      <c r="P108" s="88"/>
      <c r="Q108" s="87">
        <v>231</v>
      </c>
      <c r="R108" s="87">
        <v>2.7</v>
      </c>
      <c r="S108" s="87">
        <v>1</v>
      </c>
      <c r="T108" s="87">
        <v>20</v>
      </c>
      <c r="U108" s="87">
        <v>3</v>
      </c>
      <c r="V108" s="87">
        <v>2.2440000000000002</v>
      </c>
      <c r="W108" s="88"/>
      <c r="X108" s="90">
        <v>22.0649625</v>
      </c>
      <c r="Y108" s="90">
        <v>20.1036325</v>
      </c>
      <c r="Z108" s="91"/>
      <c r="AA108" s="88"/>
      <c r="AB108" s="92"/>
      <c r="AC108" s="92"/>
      <c r="AD108" s="93">
        <v>2.2391225977918876</v>
      </c>
    </row>
    <row r="109" spans="1:30" ht="15.75" thickBot="1">
      <c r="A109" s="86">
        <v>1.1084000000000001</v>
      </c>
      <c r="B109" s="87">
        <v>1</v>
      </c>
      <c r="C109" s="87">
        <v>3.15</v>
      </c>
      <c r="D109" s="88"/>
      <c r="E109" s="87">
        <v>1</v>
      </c>
      <c r="F109" s="87">
        <v>1</v>
      </c>
      <c r="G109" s="89">
        <v>2.54</v>
      </c>
      <c r="H109" s="89">
        <v>2.5956260000000002</v>
      </c>
      <c r="I109" s="87">
        <v>2</v>
      </c>
      <c r="J109" s="88"/>
      <c r="K109" s="89">
        <v>2.2400000000000002</v>
      </c>
      <c r="L109" s="89">
        <v>2.3985920000000003</v>
      </c>
      <c r="M109" s="87">
        <v>45</v>
      </c>
      <c r="N109" s="79">
        <f t="shared" si="1"/>
        <v>0.45</v>
      </c>
      <c r="O109" s="87">
        <v>160</v>
      </c>
      <c r="P109" s="88"/>
      <c r="Q109" s="87">
        <v>383</v>
      </c>
      <c r="R109" s="87">
        <v>2.2999999999999998</v>
      </c>
      <c r="S109" s="87">
        <v>1</v>
      </c>
      <c r="T109" s="87">
        <v>20</v>
      </c>
      <c r="U109" s="87">
        <v>7</v>
      </c>
      <c r="V109" s="87">
        <v>2.2770000000000001</v>
      </c>
      <c r="W109" s="88"/>
      <c r="X109" s="90">
        <v>29.518016500000002</v>
      </c>
      <c r="Y109" s="90">
        <v>22.849494499999999</v>
      </c>
      <c r="Z109" s="91"/>
      <c r="AA109" s="88"/>
      <c r="AB109" s="92"/>
      <c r="AC109" s="92"/>
      <c r="AD109" s="93">
        <v>2.26773726303351</v>
      </c>
    </row>
    <row r="110" spans="1:30" ht="15.75" thickBot="1">
      <c r="A110" s="86">
        <v>1.1084000000000001</v>
      </c>
      <c r="B110" s="87">
        <v>1</v>
      </c>
      <c r="C110" s="87">
        <v>3.15</v>
      </c>
      <c r="D110" s="88"/>
      <c r="E110" s="87">
        <v>1</v>
      </c>
      <c r="F110" s="87">
        <v>1</v>
      </c>
      <c r="G110" s="89">
        <v>2.54</v>
      </c>
      <c r="H110" s="89">
        <v>2.5956260000000002</v>
      </c>
      <c r="I110" s="87">
        <v>2</v>
      </c>
      <c r="J110" s="88"/>
      <c r="K110" s="89">
        <v>2.2400000000000002</v>
      </c>
      <c r="L110" s="89">
        <v>2.3985920000000003</v>
      </c>
      <c r="M110" s="87">
        <v>45</v>
      </c>
      <c r="N110" s="79">
        <f t="shared" si="1"/>
        <v>0.45</v>
      </c>
      <c r="O110" s="87">
        <v>180</v>
      </c>
      <c r="P110" s="88"/>
      <c r="Q110" s="87">
        <v>306</v>
      </c>
      <c r="R110" s="87">
        <v>2.6</v>
      </c>
      <c r="S110" s="87">
        <v>1</v>
      </c>
      <c r="T110" s="87">
        <v>20</v>
      </c>
      <c r="U110" s="87">
        <v>7</v>
      </c>
      <c r="V110" s="87">
        <v>2.2570000000000001</v>
      </c>
      <c r="W110" s="88"/>
      <c r="X110" s="90">
        <v>32.4600115</v>
      </c>
      <c r="Y110" s="90">
        <v>23.732092999999999</v>
      </c>
      <c r="Z110" s="91"/>
      <c r="AA110" s="88"/>
      <c r="AB110" s="92"/>
      <c r="AC110" s="92"/>
      <c r="AD110" s="93">
        <v>2.2510313384126985</v>
      </c>
    </row>
    <row r="111" spans="1:30" ht="15.75" thickBot="1">
      <c r="A111" s="86">
        <v>1.1084000000000001</v>
      </c>
      <c r="B111" s="87">
        <v>1</v>
      </c>
      <c r="C111" s="87">
        <v>3.15</v>
      </c>
      <c r="D111" s="88"/>
      <c r="E111" s="87">
        <v>1</v>
      </c>
      <c r="F111" s="87">
        <v>1</v>
      </c>
      <c r="G111" s="89">
        <v>2.54</v>
      </c>
      <c r="H111" s="89">
        <v>2.5956260000000002</v>
      </c>
      <c r="I111" s="87">
        <v>2</v>
      </c>
      <c r="J111" s="88"/>
      <c r="K111" s="89">
        <v>2.2400000000000002</v>
      </c>
      <c r="L111" s="89">
        <v>2.3985920000000003</v>
      </c>
      <c r="M111" s="87">
        <v>45</v>
      </c>
      <c r="N111" s="79">
        <f t="shared" si="1"/>
        <v>0.45</v>
      </c>
      <c r="O111" s="87">
        <v>200</v>
      </c>
      <c r="P111" s="88"/>
      <c r="Q111" s="87">
        <v>231</v>
      </c>
      <c r="R111" s="87">
        <v>2.7</v>
      </c>
      <c r="S111" s="87">
        <v>1</v>
      </c>
      <c r="T111" s="87">
        <v>20</v>
      </c>
      <c r="U111" s="87">
        <v>7</v>
      </c>
      <c r="V111" s="87">
        <v>2.2440000000000002</v>
      </c>
      <c r="W111" s="88"/>
      <c r="X111" s="90">
        <v>33.146476999999997</v>
      </c>
      <c r="Y111" s="90">
        <v>23.045627500000002</v>
      </c>
      <c r="Z111" s="91"/>
      <c r="AA111" s="88"/>
      <c r="AB111" s="92"/>
      <c r="AC111" s="92"/>
      <c r="AD111" s="93">
        <v>2.2391225977918876</v>
      </c>
    </row>
    <row r="112" spans="1:30" ht="15.75" thickBot="1">
      <c r="A112" s="86">
        <v>1.1084000000000001</v>
      </c>
      <c r="B112" s="87">
        <v>1</v>
      </c>
      <c r="C112" s="87">
        <v>3.15</v>
      </c>
      <c r="D112" s="88"/>
      <c r="E112" s="87">
        <v>1</v>
      </c>
      <c r="F112" s="87">
        <v>1</v>
      </c>
      <c r="G112" s="89">
        <v>2.54</v>
      </c>
      <c r="H112" s="89">
        <v>2.5956260000000002</v>
      </c>
      <c r="I112" s="87">
        <v>2</v>
      </c>
      <c r="J112" s="88"/>
      <c r="K112" s="89">
        <v>2.2400000000000002</v>
      </c>
      <c r="L112" s="89">
        <v>2.3985920000000003</v>
      </c>
      <c r="M112" s="87">
        <v>45</v>
      </c>
      <c r="N112" s="79">
        <f t="shared" si="1"/>
        <v>0.45</v>
      </c>
      <c r="O112" s="87">
        <v>160</v>
      </c>
      <c r="P112" s="88"/>
      <c r="Q112" s="87">
        <v>383</v>
      </c>
      <c r="R112" s="87">
        <v>2.2999999999999998</v>
      </c>
      <c r="S112" s="87">
        <v>1</v>
      </c>
      <c r="T112" s="87">
        <v>20</v>
      </c>
      <c r="U112" s="87">
        <v>28</v>
      </c>
      <c r="V112" s="87">
        <v>2.2770000000000001</v>
      </c>
      <c r="W112" s="88"/>
      <c r="X112" s="90">
        <v>40.305331500000001</v>
      </c>
      <c r="Y112" s="90">
        <v>28.733484499999999</v>
      </c>
      <c r="Z112" s="91"/>
      <c r="AA112" s="88"/>
      <c r="AB112" s="92">
        <v>2.5595356500000004</v>
      </c>
      <c r="AC112" s="92">
        <v>5.3250109499999994</v>
      </c>
      <c r="AD112" s="93">
        <v>2.26773726303351</v>
      </c>
    </row>
    <row r="113" spans="1:30" ht="15.75" thickBot="1">
      <c r="A113" s="86">
        <v>1.1084000000000001</v>
      </c>
      <c r="B113" s="87">
        <v>1</v>
      </c>
      <c r="C113" s="87">
        <v>3.15</v>
      </c>
      <c r="D113" s="88"/>
      <c r="E113" s="87">
        <v>1</v>
      </c>
      <c r="F113" s="87">
        <v>1</v>
      </c>
      <c r="G113" s="89">
        <v>2.54</v>
      </c>
      <c r="H113" s="89">
        <v>2.5956260000000002</v>
      </c>
      <c r="I113" s="87">
        <v>2</v>
      </c>
      <c r="J113" s="88"/>
      <c r="K113" s="89">
        <v>2.2400000000000002</v>
      </c>
      <c r="L113" s="89">
        <v>2.3985920000000003</v>
      </c>
      <c r="M113" s="87">
        <v>45</v>
      </c>
      <c r="N113" s="79">
        <f t="shared" si="1"/>
        <v>0.45</v>
      </c>
      <c r="O113" s="87">
        <v>180</v>
      </c>
      <c r="P113" s="88"/>
      <c r="Q113" s="87">
        <v>306</v>
      </c>
      <c r="R113" s="87">
        <v>2.6</v>
      </c>
      <c r="S113" s="87">
        <v>1</v>
      </c>
      <c r="T113" s="87">
        <v>20</v>
      </c>
      <c r="U113" s="87">
        <v>28</v>
      </c>
      <c r="V113" s="87">
        <v>2.2570000000000001</v>
      </c>
      <c r="W113" s="88"/>
      <c r="X113" s="90">
        <v>47.366119500000003</v>
      </c>
      <c r="Y113" s="90">
        <v>28.929617500000006</v>
      </c>
      <c r="Z113" s="91"/>
      <c r="AA113" s="88"/>
      <c r="AB113" s="92">
        <v>3.0694814500000001</v>
      </c>
      <c r="AC113" s="92"/>
      <c r="AD113" s="93">
        <v>2.2510313384126985</v>
      </c>
    </row>
    <row r="114" spans="1:30" ht="15.75" thickBot="1">
      <c r="A114" s="86">
        <v>1.1084000000000001</v>
      </c>
      <c r="B114" s="87">
        <v>1</v>
      </c>
      <c r="C114" s="87">
        <v>3.15</v>
      </c>
      <c r="D114" s="88"/>
      <c r="E114" s="87">
        <v>1</v>
      </c>
      <c r="F114" s="87">
        <v>1</v>
      </c>
      <c r="G114" s="89">
        <v>2.54</v>
      </c>
      <c r="H114" s="89">
        <v>2.5956260000000002</v>
      </c>
      <c r="I114" s="87">
        <v>2</v>
      </c>
      <c r="J114" s="88"/>
      <c r="K114" s="89">
        <v>2.2400000000000002</v>
      </c>
      <c r="L114" s="89">
        <v>2.3985920000000003</v>
      </c>
      <c r="M114" s="87">
        <v>45</v>
      </c>
      <c r="N114" s="79">
        <f t="shared" si="1"/>
        <v>0.45</v>
      </c>
      <c r="O114" s="87">
        <v>200</v>
      </c>
      <c r="P114" s="88"/>
      <c r="Q114" s="87">
        <v>231</v>
      </c>
      <c r="R114" s="87">
        <v>2.7</v>
      </c>
      <c r="S114" s="87">
        <v>1</v>
      </c>
      <c r="T114" s="87">
        <v>20</v>
      </c>
      <c r="U114" s="87">
        <v>28</v>
      </c>
      <c r="V114" s="87">
        <v>2.2440000000000002</v>
      </c>
      <c r="W114" s="88"/>
      <c r="X114" s="90">
        <v>44.718324000000003</v>
      </c>
      <c r="Y114" s="90">
        <v>28.635418000000001</v>
      </c>
      <c r="Z114" s="91"/>
      <c r="AA114" s="88"/>
      <c r="AB114" s="92">
        <v>3.138128</v>
      </c>
      <c r="AC114" s="92"/>
      <c r="AD114" s="93">
        <v>2.2391225977918876</v>
      </c>
    </row>
    <row r="115" spans="1:30" ht="15.75" thickBot="1">
      <c r="A115" s="86">
        <v>1.1084000000000001</v>
      </c>
      <c r="B115" s="87">
        <v>1</v>
      </c>
      <c r="C115" s="87">
        <v>3.15</v>
      </c>
      <c r="D115" s="88"/>
      <c r="E115" s="87">
        <v>1</v>
      </c>
      <c r="F115" s="87">
        <v>1</v>
      </c>
      <c r="G115" s="89">
        <v>2.54</v>
      </c>
      <c r="H115" s="89">
        <v>2.5956260000000002</v>
      </c>
      <c r="I115" s="87">
        <v>2</v>
      </c>
      <c r="J115" s="87">
        <v>1</v>
      </c>
      <c r="K115" s="89">
        <v>2.64</v>
      </c>
      <c r="L115" s="89">
        <v>2.65848</v>
      </c>
      <c r="M115" s="87">
        <v>25</v>
      </c>
      <c r="N115" s="79">
        <f t="shared" si="1"/>
        <v>0.25</v>
      </c>
      <c r="O115" s="87">
        <v>200</v>
      </c>
      <c r="P115" s="88"/>
      <c r="Q115" s="87">
        <v>231</v>
      </c>
      <c r="R115" s="87">
        <v>1.8</v>
      </c>
      <c r="S115" s="87">
        <v>1</v>
      </c>
      <c r="T115" s="87">
        <v>20</v>
      </c>
      <c r="U115" s="87">
        <v>28</v>
      </c>
      <c r="V115" s="87">
        <v>2.3969999999999998</v>
      </c>
      <c r="W115" s="88"/>
      <c r="X115" s="90">
        <v>101.69496050000001</v>
      </c>
      <c r="Y115" s="90">
        <v>38.638201000000002</v>
      </c>
      <c r="Z115" s="91"/>
      <c r="AA115" s="88"/>
      <c r="AB115" s="92"/>
      <c r="AC115" s="92"/>
      <c r="AD115" s="93">
        <v>2.3850922028253967</v>
      </c>
    </row>
    <row r="116" spans="1:30" ht="15.75" thickBot="1">
      <c r="A116" s="86">
        <v>1.1084000000000001</v>
      </c>
      <c r="B116" s="87">
        <v>1</v>
      </c>
      <c r="C116" s="87">
        <v>3.15</v>
      </c>
      <c r="D116" s="88"/>
      <c r="E116" s="87">
        <v>1</v>
      </c>
      <c r="F116" s="87">
        <v>1</v>
      </c>
      <c r="G116" s="89">
        <v>2.54</v>
      </c>
      <c r="H116" s="89">
        <v>2.5956260000000002</v>
      </c>
      <c r="I116" s="87">
        <v>2</v>
      </c>
      <c r="J116" s="87">
        <v>1</v>
      </c>
      <c r="K116" s="89">
        <v>2.64</v>
      </c>
      <c r="L116" s="89">
        <v>2.65848</v>
      </c>
      <c r="M116" s="87">
        <v>25</v>
      </c>
      <c r="N116" s="79">
        <f t="shared" si="1"/>
        <v>0.25</v>
      </c>
      <c r="O116" s="87">
        <v>160</v>
      </c>
      <c r="P116" s="88"/>
      <c r="Q116" s="87">
        <v>383</v>
      </c>
      <c r="R116" s="87">
        <v>1.2</v>
      </c>
      <c r="S116" s="87">
        <v>1</v>
      </c>
      <c r="T116" s="87">
        <v>20</v>
      </c>
      <c r="U116" s="87">
        <v>28</v>
      </c>
      <c r="V116" s="87">
        <v>2.444</v>
      </c>
      <c r="W116" s="88"/>
      <c r="X116" s="90">
        <v>101.1065615</v>
      </c>
      <c r="Y116" s="90">
        <v>40.305331500000001</v>
      </c>
      <c r="Z116" s="91"/>
      <c r="AA116" s="88"/>
      <c r="AB116" s="92"/>
      <c r="AC116" s="92"/>
      <c r="AD116" s="93">
        <v>2.4458861274603172</v>
      </c>
    </row>
    <row r="117" spans="1:30" ht="15.75" thickBot="1">
      <c r="A117" s="86">
        <v>1.1084000000000001</v>
      </c>
      <c r="B117" s="87">
        <v>1</v>
      </c>
      <c r="C117" s="87">
        <v>3.15</v>
      </c>
      <c r="D117" s="88"/>
      <c r="E117" s="87">
        <v>1</v>
      </c>
      <c r="F117" s="87">
        <v>1</v>
      </c>
      <c r="G117" s="89">
        <v>2.54</v>
      </c>
      <c r="H117" s="89">
        <v>2.5956260000000002</v>
      </c>
      <c r="I117" s="87">
        <v>2</v>
      </c>
      <c r="J117" s="87">
        <v>1</v>
      </c>
      <c r="K117" s="89">
        <v>2.65</v>
      </c>
      <c r="L117" s="89">
        <v>2.6653699999999998</v>
      </c>
      <c r="M117" s="87">
        <v>25</v>
      </c>
      <c r="N117" s="79">
        <f t="shared" si="1"/>
        <v>0.25</v>
      </c>
      <c r="O117" s="87">
        <v>160</v>
      </c>
      <c r="P117" s="88"/>
      <c r="Q117" s="87">
        <v>383</v>
      </c>
      <c r="R117" s="87">
        <v>1.4</v>
      </c>
      <c r="S117" s="87">
        <v>1</v>
      </c>
      <c r="T117" s="87">
        <v>20</v>
      </c>
      <c r="U117" s="87">
        <v>28</v>
      </c>
      <c r="V117" s="87">
        <v>2.4449999999999998</v>
      </c>
      <c r="W117" s="88"/>
      <c r="X117" s="90">
        <v>94.241906499999999</v>
      </c>
      <c r="Y117" s="90">
        <v>32.950344000000001</v>
      </c>
      <c r="Z117" s="91"/>
      <c r="AA117" s="88"/>
      <c r="AB117" s="92"/>
      <c r="AC117" s="92"/>
      <c r="AD117" s="93">
        <v>2.4433337454603175</v>
      </c>
    </row>
    <row r="118" spans="1:30" ht="15.75" thickBot="1">
      <c r="A118" s="86">
        <v>1.1084000000000001</v>
      </c>
      <c r="B118" s="87">
        <v>1</v>
      </c>
      <c r="C118" s="87">
        <v>3.15</v>
      </c>
      <c r="D118" s="88"/>
      <c r="E118" s="87">
        <v>1</v>
      </c>
      <c r="F118" s="87">
        <v>1</v>
      </c>
      <c r="G118" s="89">
        <v>2.54</v>
      </c>
      <c r="H118" s="89">
        <v>2.5956260000000002</v>
      </c>
      <c r="I118" s="87">
        <v>2</v>
      </c>
      <c r="J118" s="88"/>
      <c r="K118" s="89">
        <v>2.34</v>
      </c>
      <c r="L118" s="89">
        <v>2.4658920000000002</v>
      </c>
      <c r="M118" s="87">
        <v>25</v>
      </c>
      <c r="N118" s="79">
        <f t="shared" si="1"/>
        <v>0.25</v>
      </c>
      <c r="O118" s="87">
        <v>160</v>
      </c>
      <c r="P118" s="88"/>
      <c r="Q118" s="87">
        <v>383</v>
      </c>
      <c r="R118" s="87">
        <v>1.4</v>
      </c>
      <c r="S118" s="87">
        <v>1</v>
      </c>
      <c r="T118" s="87">
        <v>20</v>
      </c>
      <c r="U118" s="87">
        <v>28</v>
      </c>
      <c r="V118" s="87">
        <v>2.3660000000000001</v>
      </c>
      <c r="W118" s="88"/>
      <c r="X118" s="90">
        <v>47.758385500000003</v>
      </c>
      <c r="Y118" s="90">
        <v>20.495898499999999</v>
      </c>
      <c r="Z118" s="91"/>
      <c r="AA118" s="88"/>
      <c r="AB118" s="92"/>
      <c r="AC118" s="92"/>
      <c r="AD118" s="93">
        <v>2.3669336714603175</v>
      </c>
    </row>
    <row r="119" spans="1:30" ht="15.75" thickBot="1">
      <c r="A119" s="86">
        <v>1.1084000000000001</v>
      </c>
      <c r="B119" s="87">
        <v>1</v>
      </c>
      <c r="C119" s="87">
        <v>3.15</v>
      </c>
      <c r="D119" s="88"/>
      <c r="E119" s="87">
        <v>1</v>
      </c>
      <c r="F119" s="87">
        <v>1</v>
      </c>
      <c r="G119" s="89">
        <v>2.54</v>
      </c>
      <c r="H119" s="89">
        <v>2.5956260000000002</v>
      </c>
      <c r="I119" s="87">
        <v>2</v>
      </c>
      <c r="J119" s="88"/>
      <c r="K119" s="89">
        <v>2.2400000000000002</v>
      </c>
      <c r="L119" s="89">
        <v>2.3985920000000003</v>
      </c>
      <c r="M119" s="87">
        <v>25</v>
      </c>
      <c r="N119" s="79">
        <f t="shared" si="1"/>
        <v>0.25</v>
      </c>
      <c r="O119" s="87">
        <v>160</v>
      </c>
      <c r="P119" s="88"/>
      <c r="Q119" s="87">
        <v>383</v>
      </c>
      <c r="R119" s="87">
        <v>1.7</v>
      </c>
      <c r="S119" s="87">
        <v>1</v>
      </c>
      <c r="T119" s="87">
        <v>20</v>
      </c>
      <c r="U119" s="87">
        <v>28</v>
      </c>
      <c r="V119" s="87">
        <v>2.34</v>
      </c>
      <c r="W119" s="88"/>
      <c r="X119" s="90">
        <v>59.232165999999999</v>
      </c>
      <c r="Y119" s="90">
        <v>33.342610000000001</v>
      </c>
      <c r="Z119" s="91"/>
      <c r="AA119" s="88"/>
      <c r="AB119" s="92"/>
      <c r="AC119" s="92"/>
      <c r="AD119" s="93">
        <v>2.3333708934603177</v>
      </c>
    </row>
    <row r="120" spans="1:30" ht="15.75" thickBot="1">
      <c r="A120" s="86">
        <v>1.1084000000000001</v>
      </c>
      <c r="B120" s="87">
        <v>1</v>
      </c>
      <c r="C120" s="87">
        <v>3.15</v>
      </c>
      <c r="D120" s="88"/>
      <c r="E120" s="87">
        <v>1</v>
      </c>
      <c r="F120" s="87">
        <v>1</v>
      </c>
      <c r="G120" s="89">
        <v>2.54</v>
      </c>
      <c r="H120" s="89">
        <v>2.5956260000000002</v>
      </c>
      <c r="I120" s="87">
        <v>2</v>
      </c>
      <c r="J120" s="87">
        <v>1</v>
      </c>
      <c r="K120" s="89">
        <v>2.64</v>
      </c>
      <c r="L120" s="89">
        <v>2.65848</v>
      </c>
      <c r="M120" s="87">
        <v>35</v>
      </c>
      <c r="N120" s="79">
        <f t="shared" si="1"/>
        <v>0.35</v>
      </c>
      <c r="O120" s="87">
        <v>200</v>
      </c>
      <c r="P120" s="88"/>
      <c r="Q120" s="87">
        <v>231</v>
      </c>
      <c r="R120" s="87">
        <v>2.2000000000000002</v>
      </c>
      <c r="S120" s="87">
        <v>1</v>
      </c>
      <c r="T120" s="87">
        <v>20</v>
      </c>
      <c r="U120" s="87">
        <v>28</v>
      </c>
      <c r="V120" s="87">
        <v>2.34</v>
      </c>
      <c r="W120" s="88"/>
      <c r="X120" s="90">
        <v>77.864801</v>
      </c>
      <c r="Y120" s="90">
        <v>36.284605000000006</v>
      </c>
      <c r="Z120" s="91"/>
      <c r="AA120" s="88"/>
      <c r="AB120" s="92"/>
      <c r="AC120" s="92"/>
      <c r="AD120" s="93">
        <v>2.3344830140181401</v>
      </c>
    </row>
    <row r="121" spans="1:30" ht="15.75" thickBot="1">
      <c r="A121" s="86">
        <v>1.1084000000000001</v>
      </c>
      <c r="B121" s="87">
        <v>1</v>
      </c>
      <c r="C121" s="87">
        <v>3.15</v>
      </c>
      <c r="D121" s="88"/>
      <c r="E121" s="87">
        <v>1</v>
      </c>
      <c r="F121" s="87">
        <v>1</v>
      </c>
      <c r="G121" s="89">
        <v>2.54</v>
      </c>
      <c r="H121" s="89">
        <v>2.5956260000000002</v>
      </c>
      <c r="I121" s="87">
        <v>2</v>
      </c>
      <c r="J121" s="87">
        <v>1</v>
      </c>
      <c r="K121" s="89">
        <v>2.64</v>
      </c>
      <c r="L121" s="89">
        <v>2.65848</v>
      </c>
      <c r="M121" s="87">
        <v>35</v>
      </c>
      <c r="N121" s="79">
        <f t="shared" si="1"/>
        <v>0.35</v>
      </c>
      <c r="O121" s="87">
        <v>160</v>
      </c>
      <c r="P121" s="88"/>
      <c r="Q121" s="87">
        <v>383</v>
      </c>
      <c r="R121" s="87">
        <v>1.7</v>
      </c>
      <c r="S121" s="87">
        <v>1</v>
      </c>
      <c r="T121" s="87">
        <v>20</v>
      </c>
      <c r="U121" s="87">
        <v>28</v>
      </c>
      <c r="V121" s="87">
        <v>2.3940000000000001</v>
      </c>
      <c r="W121" s="88"/>
      <c r="X121" s="90">
        <v>72.373076999999995</v>
      </c>
      <c r="Y121" s="90">
        <v>37.559469500000006</v>
      </c>
      <c r="Z121" s="91"/>
      <c r="AA121" s="88"/>
      <c r="AB121" s="92"/>
      <c r="AC121" s="92"/>
      <c r="AD121" s="93">
        <v>2.4007266496145125</v>
      </c>
    </row>
    <row r="122" spans="1:30" ht="15.75" thickBot="1">
      <c r="A122" s="86">
        <v>1.1084000000000001</v>
      </c>
      <c r="B122" s="87">
        <v>1</v>
      </c>
      <c r="C122" s="87">
        <v>3.15</v>
      </c>
      <c r="D122" s="88"/>
      <c r="E122" s="87">
        <v>1</v>
      </c>
      <c r="F122" s="87">
        <v>1</v>
      </c>
      <c r="G122" s="89">
        <v>2.54</v>
      </c>
      <c r="H122" s="89">
        <v>2.5956260000000002</v>
      </c>
      <c r="I122" s="87">
        <v>2</v>
      </c>
      <c r="J122" s="87">
        <v>1</v>
      </c>
      <c r="K122" s="89">
        <v>2.65</v>
      </c>
      <c r="L122" s="89">
        <v>2.6653699999999998</v>
      </c>
      <c r="M122" s="87">
        <v>35</v>
      </c>
      <c r="N122" s="79">
        <f t="shared" si="1"/>
        <v>0.35</v>
      </c>
      <c r="O122" s="87">
        <v>160</v>
      </c>
      <c r="P122" s="88"/>
      <c r="Q122" s="87">
        <v>383</v>
      </c>
      <c r="R122" s="87">
        <v>1.8</v>
      </c>
      <c r="S122" s="87">
        <v>1</v>
      </c>
      <c r="T122" s="87">
        <v>20</v>
      </c>
      <c r="U122" s="87">
        <v>28</v>
      </c>
      <c r="V122" s="87">
        <v>2.403</v>
      </c>
      <c r="W122" s="88"/>
      <c r="X122" s="90">
        <v>71.784678</v>
      </c>
      <c r="Y122" s="90">
        <v>30.6948145</v>
      </c>
      <c r="Z122" s="91"/>
      <c r="AA122" s="88"/>
      <c r="AB122" s="92"/>
      <c r="AC122" s="92"/>
      <c r="AD122" s="93">
        <v>2.4007698936145125</v>
      </c>
    </row>
    <row r="123" spans="1:30" ht="15.75" thickBot="1">
      <c r="A123" s="86">
        <v>1.1084000000000001</v>
      </c>
      <c r="B123" s="87">
        <v>1</v>
      </c>
      <c r="C123" s="87">
        <v>3.15</v>
      </c>
      <c r="D123" s="88"/>
      <c r="E123" s="87">
        <v>1</v>
      </c>
      <c r="F123" s="87">
        <v>1</v>
      </c>
      <c r="G123" s="89">
        <v>2.54</v>
      </c>
      <c r="H123" s="89">
        <v>2.5956260000000002</v>
      </c>
      <c r="I123" s="87">
        <v>2</v>
      </c>
      <c r="J123" s="88"/>
      <c r="K123" s="89">
        <v>2.34</v>
      </c>
      <c r="L123" s="89">
        <v>2.4658920000000002</v>
      </c>
      <c r="M123" s="87">
        <v>35</v>
      </c>
      <c r="N123" s="79">
        <f t="shared" si="1"/>
        <v>0.35</v>
      </c>
      <c r="O123" s="87">
        <v>160</v>
      </c>
      <c r="P123" s="88"/>
      <c r="Q123" s="87">
        <v>383</v>
      </c>
      <c r="R123" s="87">
        <v>1.9</v>
      </c>
      <c r="S123" s="87">
        <v>1</v>
      </c>
      <c r="T123" s="87">
        <v>20</v>
      </c>
      <c r="U123" s="87">
        <v>28</v>
      </c>
      <c r="V123" s="87">
        <v>2.3279999999999998</v>
      </c>
      <c r="W123" s="88"/>
      <c r="X123" s="90">
        <v>41.874395499999999</v>
      </c>
      <c r="Y123" s="90">
        <v>19.515233500000001</v>
      </c>
      <c r="Z123" s="91"/>
      <c r="AA123" s="88"/>
      <c r="AB123" s="92"/>
      <c r="AC123" s="92"/>
      <c r="AD123" s="93">
        <v>2.3217741936145124</v>
      </c>
    </row>
    <row r="124" spans="1:30" ht="15.75" thickBot="1">
      <c r="A124" s="86">
        <v>1.1084000000000001</v>
      </c>
      <c r="B124" s="87">
        <v>1</v>
      </c>
      <c r="C124" s="87">
        <v>3.15</v>
      </c>
      <c r="D124" s="88"/>
      <c r="E124" s="87">
        <v>1</v>
      </c>
      <c r="F124" s="87">
        <v>1</v>
      </c>
      <c r="G124" s="89">
        <v>2.54</v>
      </c>
      <c r="H124" s="89">
        <v>2.5956260000000002</v>
      </c>
      <c r="I124" s="87">
        <v>2</v>
      </c>
      <c r="J124" s="88"/>
      <c r="K124" s="89">
        <v>2.2400000000000002</v>
      </c>
      <c r="L124" s="89">
        <v>2.3985920000000003</v>
      </c>
      <c r="M124" s="87">
        <v>35</v>
      </c>
      <c r="N124" s="79">
        <f t="shared" si="1"/>
        <v>0.35</v>
      </c>
      <c r="O124" s="87">
        <v>160</v>
      </c>
      <c r="P124" s="88"/>
      <c r="Q124" s="87">
        <v>383</v>
      </c>
      <c r="R124" s="87">
        <v>2.1</v>
      </c>
      <c r="S124" s="87">
        <v>1</v>
      </c>
      <c r="T124" s="87">
        <v>20</v>
      </c>
      <c r="U124" s="87">
        <v>28</v>
      </c>
      <c r="V124" s="87">
        <v>2.31</v>
      </c>
      <c r="W124" s="88"/>
      <c r="X124" s="90">
        <v>55.407572500000001</v>
      </c>
      <c r="Y124" s="90">
        <v>32.558078000000002</v>
      </c>
      <c r="Z124" s="91"/>
      <c r="AA124" s="88"/>
      <c r="AB124" s="92"/>
      <c r="AC124" s="92"/>
      <c r="AD124" s="93">
        <v>2.2908070416145128</v>
      </c>
    </row>
    <row r="125" spans="1:30" ht="15.75" thickBot="1">
      <c r="A125" s="86">
        <v>1.1084000000000001</v>
      </c>
      <c r="B125" s="87">
        <v>1</v>
      </c>
      <c r="C125" s="87">
        <v>3.15</v>
      </c>
      <c r="D125" s="88"/>
      <c r="E125" s="87">
        <v>1</v>
      </c>
      <c r="F125" s="87">
        <v>1</v>
      </c>
      <c r="G125" s="89">
        <v>2.54</v>
      </c>
      <c r="H125" s="89">
        <v>2.5956260000000002</v>
      </c>
      <c r="I125" s="87">
        <v>2</v>
      </c>
      <c r="J125" s="87">
        <v>1</v>
      </c>
      <c r="K125" s="89">
        <v>2.64</v>
      </c>
      <c r="L125" s="89">
        <v>2.65848</v>
      </c>
      <c r="M125" s="87">
        <v>45</v>
      </c>
      <c r="N125" s="79">
        <f t="shared" si="1"/>
        <v>0.45</v>
      </c>
      <c r="O125" s="87">
        <v>200</v>
      </c>
      <c r="P125" s="88"/>
      <c r="Q125" s="87">
        <v>231</v>
      </c>
      <c r="R125" s="87">
        <v>2.2000000000000002</v>
      </c>
      <c r="S125" s="87">
        <v>1</v>
      </c>
      <c r="T125" s="87">
        <v>20</v>
      </c>
      <c r="U125" s="87">
        <v>28</v>
      </c>
      <c r="V125" s="87">
        <v>2.319</v>
      </c>
      <c r="W125" s="88"/>
      <c r="X125" s="90">
        <v>57.859234999999998</v>
      </c>
      <c r="Y125" s="90">
        <v>33.048410500000003</v>
      </c>
      <c r="Z125" s="91"/>
      <c r="AA125" s="88"/>
      <c r="AB125" s="92"/>
      <c r="AC125" s="92"/>
      <c r="AD125" s="93">
        <v>2.3121348557918875</v>
      </c>
    </row>
    <row r="126" spans="1:30" ht="15.75" thickBot="1">
      <c r="A126" s="86">
        <v>1.1084000000000001</v>
      </c>
      <c r="B126" s="87">
        <v>1</v>
      </c>
      <c r="C126" s="87">
        <v>3.15</v>
      </c>
      <c r="D126" s="88"/>
      <c r="E126" s="87">
        <v>1</v>
      </c>
      <c r="F126" s="87">
        <v>1</v>
      </c>
      <c r="G126" s="89">
        <v>2.54</v>
      </c>
      <c r="H126" s="89">
        <v>2.5956260000000002</v>
      </c>
      <c r="I126" s="87">
        <v>2</v>
      </c>
      <c r="J126" s="87">
        <v>1</v>
      </c>
      <c r="K126" s="89">
        <v>2.64</v>
      </c>
      <c r="L126" s="89">
        <v>2.65848</v>
      </c>
      <c r="M126" s="87">
        <v>45</v>
      </c>
      <c r="N126" s="79">
        <f t="shared" si="1"/>
        <v>0.45</v>
      </c>
      <c r="O126" s="87">
        <v>160</v>
      </c>
      <c r="P126" s="88"/>
      <c r="Q126" s="87">
        <v>383</v>
      </c>
      <c r="R126" s="87">
        <v>1.8</v>
      </c>
      <c r="S126" s="87">
        <v>1</v>
      </c>
      <c r="T126" s="87">
        <v>20</v>
      </c>
      <c r="U126" s="87">
        <v>28</v>
      </c>
      <c r="V126" s="87">
        <v>2.3809999999999998</v>
      </c>
      <c r="W126" s="88"/>
      <c r="X126" s="90">
        <v>57.663102000000002</v>
      </c>
      <c r="Y126" s="90">
        <v>35.303939999999997</v>
      </c>
      <c r="Z126" s="91"/>
      <c r="AA126" s="88"/>
      <c r="AB126" s="92"/>
      <c r="AC126" s="92"/>
      <c r="AD126" s="93">
        <v>2.3802524970335099</v>
      </c>
    </row>
    <row r="127" spans="1:30" ht="15.75" thickBot="1">
      <c r="A127" s="86">
        <v>1.1084000000000001</v>
      </c>
      <c r="B127" s="87">
        <v>1</v>
      </c>
      <c r="C127" s="87">
        <v>3.15</v>
      </c>
      <c r="D127" s="88"/>
      <c r="E127" s="87">
        <v>1</v>
      </c>
      <c r="F127" s="87">
        <v>1</v>
      </c>
      <c r="G127" s="89">
        <v>2.54</v>
      </c>
      <c r="H127" s="89">
        <v>2.5956260000000002</v>
      </c>
      <c r="I127" s="87">
        <v>2</v>
      </c>
      <c r="J127" s="87">
        <v>1</v>
      </c>
      <c r="K127" s="89">
        <v>2.65</v>
      </c>
      <c r="L127" s="89">
        <v>2.6653699999999998</v>
      </c>
      <c r="M127" s="87">
        <v>45</v>
      </c>
      <c r="N127" s="79">
        <f t="shared" si="1"/>
        <v>0.45</v>
      </c>
      <c r="O127" s="87">
        <v>160</v>
      </c>
      <c r="P127" s="88"/>
      <c r="Q127" s="87">
        <v>383</v>
      </c>
      <c r="R127" s="87">
        <v>1.8</v>
      </c>
      <c r="S127" s="87">
        <v>1</v>
      </c>
      <c r="T127" s="87">
        <v>20</v>
      </c>
      <c r="U127" s="87">
        <v>28</v>
      </c>
      <c r="V127" s="87">
        <v>2.3839999999999999</v>
      </c>
      <c r="W127" s="88"/>
      <c r="X127" s="90">
        <v>53.348176000000002</v>
      </c>
      <c r="Y127" s="90">
        <v>27.164420500000002</v>
      </c>
      <c r="Z127" s="91"/>
      <c r="AA127" s="88"/>
      <c r="AB127" s="92"/>
      <c r="AC127" s="92"/>
      <c r="AD127" s="93">
        <v>2.3828913670335097</v>
      </c>
    </row>
    <row r="128" spans="1:30" ht="15.75" thickBot="1">
      <c r="A128" s="86">
        <v>1.1084000000000001</v>
      </c>
      <c r="B128" s="87">
        <v>1</v>
      </c>
      <c r="C128" s="87">
        <v>3.15</v>
      </c>
      <c r="D128" s="88"/>
      <c r="E128" s="87">
        <v>1</v>
      </c>
      <c r="F128" s="87">
        <v>1</v>
      </c>
      <c r="G128" s="89">
        <v>2.54</v>
      </c>
      <c r="H128" s="89">
        <v>2.5956260000000002</v>
      </c>
      <c r="I128" s="87">
        <v>2</v>
      </c>
      <c r="J128" s="88"/>
      <c r="K128" s="89">
        <v>2.34</v>
      </c>
      <c r="L128" s="89">
        <v>2.4658920000000002</v>
      </c>
      <c r="M128" s="87">
        <v>45</v>
      </c>
      <c r="N128" s="79">
        <f t="shared" si="1"/>
        <v>0.45</v>
      </c>
      <c r="O128" s="87">
        <v>160</v>
      </c>
      <c r="P128" s="88"/>
      <c r="Q128" s="87">
        <v>383</v>
      </c>
      <c r="R128" s="87">
        <v>1.9</v>
      </c>
      <c r="S128" s="87">
        <v>1</v>
      </c>
      <c r="T128" s="87">
        <v>20</v>
      </c>
      <c r="U128" s="87">
        <v>28</v>
      </c>
      <c r="V128" s="87">
        <v>2.3010000000000002</v>
      </c>
      <c r="W128" s="88"/>
      <c r="X128" s="90">
        <v>33.636809499999998</v>
      </c>
      <c r="Y128" s="90">
        <v>17.9461695</v>
      </c>
      <c r="Z128" s="91"/>
      <c r="AA128" s="88"/>
      <c r="AB128" s="92"/>
      <c r="AC128" s="92"/>
      <c r="AD128" s="93">
        <v>2.30389566703351</v>
      </c>
    </row>
    <row r="129" spans="1:30" ht="15.75" thickBot="1">
      <c r="A129" s="86">
        <v>1.1084000000000001</v>
      </c>
      <c r="B129" s="87">
        <v>1</v>
      </c>
      <c r="C129" s="87">
        <v>3.15</v>
      </c>
      <c r="D129" s="88"/>
      <c r="E129" s="87">
        <v>1</v>
      </c>
      <c r="F129" s="87">
        <v>1</v>
      </c>
      <c r="G129" s="89">
        <v>2.54</v>
      </c>
      <c r="H129" s="89">
        <v>2.5956260000000002</v>
      </c>
      <c r="I129" s="87">
        <v>2</v>
      </c>
      <c r="J129" s="88"/>
      <c r="K129" s="89">
        <v>2.2400000000000002</v>
      </c>
      <c r="L129" s="89">
        <v>2.3985920000000003</v>
      </c>
      <c r="M129" s="87">
        <v>45</v>
      </c>
      <c r="N129" s="79">
        <f t="shared" si="1"/>
        <v>0.45</v>
      </c>
      <c r="O129" s="87">
        <v>160</v>
      </c>
      <c r="P129" s="88"/>
      <c r="Q129" s="87">
        <v>383</v>
      </c>
      <c r="R129" s="87">
        <v>2.2000000000000002</v>
      </c>
      <c r="S129" s="87">
        <v>1</v>
      </c>
      <c r="T129" s="87">
        <v>20</v>
      </c>
      <c r="U129" s="87">
        <v>28</v>
      </c>
      <c r="V129" s="87">
        <v>2.282</v>
      </c>
      <c r="W129" s="88"/>
      <c r="X129" s="90">
        <v>43.345393000000001</v>
      </c>
      <c r="Y129" s="90">
        <v>29.41995</v>
      </c>
      <c r="Z129" s="91"/>
      <c r="AA129" s="88"/>
      <c r="AB129" s="92"/>
      <c r="AC129" s="92"/>
      <c r="AD129" s="93">
        <v>2.2703328890335102</v>
      </c>
    </row>
    <row r="130" spans="1:30" ht="15.75" thickBot="1">
      <c r="A130" s="94" t="s">
        <v>79</v>
      </c>
      <c r="B130" s="87">
        <v>1</v>
      </c>
      <c r="C130" s="87">
        <v>3.16</v>
      </c>
      <c r="D130" s="88"/>
      <c r="E130" s="87">
        <v>1</v>
      </c>
      <c r="F130" s="87">
        <v>1</v>
      </c>
      <c r="G130" s="89">
        <v>2.54</v>
      </c>
      <c r="H130" s="89">
        <v>2.5956260000000002</v>
      </c>
      <c r="I130" s="87">
        <v>2</v>
      </c>
      <c r="J130" s="87">
        <v>1</v>
      </c>
      <c r="K130" s="89">
        <v>2.65</v>
      </c>
      <c r="L130" s="89">
        <v>2.6632499999999997</v>
      </c>
      <c r="M130" s="87">
        <v>48.9</v>
      </c>
      <c r="N130" s="79">
        <f t="shared" si="1"/>
        <v>0.48899999999999999</v>
      </c>
      <c r="O130" s="87">
        <v>208</v>
      </c>
      <c r="P130" s="88"/>
      <c r="Q130" s="87">
        <v>356</v>
      </c>
      <c r="R130" s="87">
        <v>1.2</v>
      </c>
      <c r="S130" s="87">
        <v>1</v>
      </c>
      <c r="T130" s="87">
        <v>20</v>
      </c>
      <c r="U130" s="87">
        <v>28</v>
      </c>
      <c r="V130" s="87">
        <v>2.3650000000000002</v>
      </c>
      <c r="W130" s="88"/>
      <c r="X130" s="90">
        <v>47.464185999999998</v>
      </c>
      <c r="Y130" s="90">
        <v>34.421341499999997</v>
      </c>
      <c r="Z130" s="91"/>
      <c r="AA130" s="88"/>
      <c r="AB130" s="92"/>
      <c r="AC130" s="92"/>
      <c r="AD130" s="93">
        <v>2.3326310709415754</v>
      </c>
    </row>
    <row r="131" spans="1:30" ht="15.75" thickBot="1">
      <c r="A131" s="94" t="s">
        <v>79</v>
      </c>
      <c r="B131" s="87">
        <v>1</v>
      </c>
      <c r="C131" s="87">
        <v>3.16</v>
      </c>
      <c r="D131" s="88"/>
      <c r="E131" s="87">
        <v>1</v>
      </c>
      <c r="F131" s="87">
        <v>1</v>
      </c>
      <c r="G131" s="89">
        <v>2.54</v>
      </c>
      <c r="H131" s="89">
        <v>2.5956260000000002</v>
      </c>
      <c r="I131" s="87">
        <v>2</v>
      </c>
      <c r="J131" s="87">
        <v>1</v>
      </c>
      <c r="K131" s="89">
        <v>2.65</v>
      </c>
      <c r="L131" s="89">
        <v>2.6632499999999997</v>
      </c>
      <c r="M131" s="87">
        <v>46.1</v>
      </c>
      <c r="N131" s="79">
        <f t="shared" si="1"/>
        <v>0.46100000000000002</v>
      </c>
      <c r="O131" s="87">
        <v>196</v>
      </c>
      <c r="P131" s="88"/>
      <c r="Q131" s="87">
        <v>361</v>
      </c>
      <c r="R131" s="87">
        <v>3.8</v>
      </c>
      <c r="S131" s="87">
        <v>1</v>
      </c>
      <c r="T131" s="87">
        <v>20</v>
      </c>
      <c r="U131" s="87">
        <v>28</v>
      </c>
      <c r="V131" s="87">
        <v>2.3079999999999998</v>
      </c>
      <c r="W131" s="88"/>
      <c r="X131" s="90">
        <v>42.462794500000001</v>
      </c>
      <c r="Y131" s="90">
        <v>33.538742999999997</v>
      </c>
      <c r="Z131" s="91"/>
      <c r="AA131" s="88"/>
      <c r="AB131" s="92"/>
      <c r="AC131" s="92"/>
      <c r="AD131" s="93">
        <v>2.2845955673088221</v>
      </c>
    </row>
    <row r="132" spans="1:30" ht="15.75" thickBot="1">
      <c r="A132" s="94" t="s">
        <v>79</v>
      </c>
      <c r="B132" s="87">
        <v>1</v>
      </c>
      <c r="C132" s="87">
        <v>3.16</v>
      </c>
      <c r="D132" s="88"/>
      <c r="E132" s="87">
        <v>1</v>
      </c>
      <c r="F132" s="87">
        <v>1</v>
      </c>
      <c r="G132" s="89">
        <v>2.54</v>
      </c>
      <c r="H132" s="89">
        <v>2.5956260000000002</v>
      </c>
      <c r="I132" s="87">
        <v>2</v>
      </c>
      <c r="J132" s="87">
        <v>1</v>
      </c>
      <c r="K132" s="89">
        <v>2.65</v>
      </c>
      <c r="L132" s="89">
        <v>2.6632499999999997</v>
      </c>
      <c r="M132" s="87">
        <v>40</v>
      </c>
      <c r="N132" s="79">
        <f t="shared" si="1"/>
        <v>0.4</v>
      </c>
      <c r="O132" s="87">
        <v>220</v>
      </c>
      <c r="P132" s="88"/>
      <c r="Q132" s="87">
        <v>356</v>
      </c>
      <c r="R132" s="87">
        <v>1.3</v>
      </c>
      <c r="S132" s="87">
        <v>1</v>
      </c>
      <c r="T132" s="87">
        <v>20</v>
      </c>
      <c r="U132" s="87">
        <v>28</v>
      </c>
      <c r="V132" s="87">
        <v>2.3610000000000002</v>
      </c>
      <c r="W132" s="88"/>
      <c r="X132" s="90">
        <v>54.132708000000001</v>
      </c>
      <c r="Y132" s="90">
        <v>37.265270000000001</v>
      </c>
      <c r="Z132" s="91"/>
      <c r="AA132" s="88"/>
      <c r="AB132" s="92"/>
      <c r="AC132" s="92"/>
      <c r="AD132" s="93">
        <v>2.3331489378987338</v>
      </c>
    </row>
    <row r="133" spans="1:30" ht="15.75" thickBot="1">
      <c r="A133" s="94" t="s">
        <v>79</v>
      </c>
      <c r="B133" s="87">
        <v>1</v>
      </c>
      <c r="C133" s="87">
        <v>3.16</v>
      </c>
      <c r="D133" s="88"/>
      <c r="E133" s="87">
        <v>1</v>
      </c>
      <c r="F133" s="87">
        <v>1</v>
      </c>
      <c r="G133" s="89">
        <v>2.54</v>
      </c>
      <c r="H133" s="89">
        <v>2.5956260000000002</v>
      </c>
      <c r="I133" s="87">
        <v>2</v>
      </c>
      <c r="J133" s="87">
        <v>1</v>
      </c>
      <c r="K133" s="89">
        <v>2.65</v>
      </c>
      <c r="L133" s="89">
        <v>2.6632499999999997</v>
      </c>
      <c r="M133" s="87">
        <v>40</v>
      </c>
      <c r="N133" s="79">
        <f t="shared" si="1"/>
        <v>0.4</v>
      </c>
      <c r="O133" s="87">
        <v>208</v>
      </c>
      <c r="P133" s="88"/>
      <c r="Q133" s="87">
        <v>361</v>
      </c>
      <c r="R133" s="87">
        <v>3.9</v>
      </c>
      <c r="S133" s="87">
        <v>1</v>
      </c>
      <c r="T133" s="87">
        <v>20</v>
      </c>
      <c r="U133" s="87">
        <v>28</v>
      </c>
      <c r="V133" s="87">
        <v>2.3029999999999999</v>
      </c>
      <c r="W133" s="88"/>
      <c r="X133" s="90">
        <v>48.837116999999999</v>
      </c>
      <c r="Y133" s="90">
        <v>34.6174745</v>
      </c>
      <c r="Z133" s="91"/>
      <c r="AA133" s="88"/>
      <c r="AB133" s="92"/>
      <c r="AC133" s="92"/>
      <c r="AD133" s="93">
        <v>2.2797903128860764</v>
      </c>
    </row>
    <row r="134" spans="1:30" ht="15.75" thickBot="1">
      <c r="A134" s="94" t="s">
        <v>79</v>
      </c>
      <c r="B134" s="87">
        <v>1</v>
      </c>
      <c r="C134" s="87">
        <v>3.16</v>
      </c>
      <c r="D134" s="88"/>
      <c r="E134" s="87">
        <v>1</v>
      </c>
      <c r="F134" s="87">
        <v>1</v>
      </c>
      <c r="G134" s="89">
        <v>2.54</v>
      </c>
      <c r="H134" s="89">
        <v>2.5956260000000002</v>
      </c>
      <c r="I134" s="87">
        <v>2</v>
      </c>
      <c r="J134" s="87">
        <v>1</v>
      </c>
      <c r="K134" s="89">
        <v>2.65</v>
      </c>
      <c r="L134" s="89">
        <v>2.6632499999999997</v>
      </c>
      <c r="M134" s="87">
        <v>40</v>
      </c>
      <c r="N134" s="79">
        <f t="shared" si="1"/>
        <v>0.4</v>
      </c>
      <c r="O134" s="87">
        <v>170</v>
      </c>
      <c r="P134" s="88"/>
      <c r="Q134" s="87">
        <v>361</v>
      </c>
      <c r="R134" s="87">
        <v>4.3</v>
      </c>
      <c r="S134" s="87">
        <v>1</v>
      </c>
      <c r="T134" s="87">
        <v>20</v>
      </c>
      <c r="U134" s="87">
        <v>28</v>
      </c>
      <c r="V134" s="87">
        <v>2.3439999999999999</v>
      </c>
      <c r="W134" s="88"/>
      <c r="X134" s="90">
        <v>51.975245000000001</v>
      </c>
      <c r="Y134" s="90">
        <v>36.971070500000003</v>
      </c>
      <c r="Z134" s="91"/>
      <c r="AA134" s="88"/>
      <c r="AB134" s="92"/>
      <c r="AC134" s="92"/>
      <c r="AD134" s="93">
        <v>2.3130746570126584</v>
      </c>
    </row>
    <row r="135" spans="1:30" ht="15.75" thickBot="1">
      <c r="A135" s="94" t="s">
        <v>79</v>
      </c>
      <c r="B135" s="87">
        <v>1</v>
      </c>
      <c r="C135" s="87">
        <v>3.16</v>
      </c>
      <c r="D135" s="88"/>
      <c r="E135" s="87">
        <v>1</v>
      </c>
      <c r="F135" s="87">
        <v>1</v>
      </c>
      <c r="G135" s="89">
        <v>2.54</v>
      </c>
      <c r="H135" s="89">
        <v>2.5956260000000002</v>
      </c>
      <c r="I135" s="87">
        <v>2</v>
      </c>
      <c r="J135" s="87">
        <v>1</v>
      </c>
      <c r="K135" s="89">
        <v>2.65</v>
      </c>
      <c r="L135" s="89">
        <v>2.6632499999999997</v>
      </c>
      <c r="M135" s="87">
        <v>40</v>
      </c>
      <c r="N135" s="79">
        <f t="shared" si="1"/>
        <v>0.4</v>
      </c>
      <c r="O135" s="87">
        <v>170</v>
      </c>
      <c r="P135" s="88"/>
      <c r="Q135" s="87">
        <v>361</v>
      </c>
      <c r="R135" s="87">
        <v>4.3</v>
      </c>
      <c r="S135" s="87">
        <v>1</v>
      </c>
      <c r="T135" s="87">
        <v>20</v>
      </c>
      <c r="U135" s="87">
        <v>28</v>
      </c>
      <c r="V135" s="87">
        <v>2.3420000000000001</v>
      </c>
      <c r="W135" s="88"/>
      <c r="X135" s="90">
        <v>44.522190999999999</v>
      </c>
      <c r="Y135" s="90">
        <v>35.500073</v>
      </c>
      <c r="Z135" s="91"/>
      <c r="AA135" s="88"/>
      <c r="AB135" s="92"/>
      <c r="AC135" s="92"/>
      <c r="AD135" s="93">
        <v>2.3130746570126584</v>
      </c>
    </row>
    <row r="136" spans="1:30" ht="15.75" thickBot="1">
      <c r="A136" s="94" t="s">
        <v>79</v>
      </c>
      <c r="B136" s="87">
        <v>1</v>
      </c>
      <c r="C136" s="87">
        <v>3.16</v>
      </c>
      <c r="D136" s="88"/>
      <c r="E136" s="87">
        <v>1</v>
      </c>
      <c r="F136" s="87">
        <v>1</v>
      </c>
      <c r="G136" s="89">
        <v>2.54</v>
      </c>
      <c r="H136" s="89">
        <v>2.5956260000000002</v>
      </c>
      <c r="I136" s="87">
        <v>2</v>
      </c>
      <c r="J136" s="87">
        <v>1</v>
      </c>
      <c r="K136" s="89">
        <v>2.65</v>
      </c>
      <c r="L136" s="89">
        <v>2.6632499999999997</v>
      </c>
      <c r="M136" s="87">
        <v>40</v>
      </c>
      <c r="N136" s="79">
        <f t="shared" ref="N136:N199" si="2">M136/100</f>
        <v>0.4</v>
      </c>
      <c r="O136" s="87">
        <v>170</v>
      </c>
      <c r="P136" s="88"/>
      <c r="Q136" s="87">
        <v>361</v>
      </c>
      <c r="R136" s="87">
        <v>4.4000000000000004</v>
      </c>
      <c r="S136" s="87">
        <v>1</v>
      </c>
      <c r="T136" s="87">
        <v>20</v>
      </c>
      <c r="U136" s="87">
        <v>28</v>
      </c>
      <c r="V136" s="87">
        <v>2.3450000000000002</v>
      </c>
      <c r="W136" s="88"/>
      <c r="X136" s="90">
        <v>54.328840999999997</v>
      </c>
      <c r="Y136" s="90">
        <v>37.559469500000006</v>
      </c>
      <c r="Z136" s="91"/>
      <c r="AA136" s="88"/>
      <c r="AB136" s="92"/>
      <c r="AC136" s="92"/>
      <c r="AD136" s="93">
        <v>2.3104790310126582</v>
      </c>
    </row>
    <row r="137" spans="1:30" ht="15.75" thickBot="1">
      <c r="A137" s="94" t="s">
        <v>79</v>
      </c>
      <c r="B137" s="87">
        <v>1</v>
      </c>
      <c r="C137" s="87">
        <v>3.16</v>
      </c>
      <c r="D137" s="88"/>
      <c r="E137" s="87">
        <v>1</v>
      </c>
      <c r="F137" s="87">
        <v>1</v>
      </c>
      <c r="G137" s="89">
        <v>2.54</v>
      </c>
      <c r="H137" s="89">
        <v>2.5956260000000002</v>
      </c>
      <c r="I137" s="87">
        <v>2</v>
      </c>
      <c r="J137" s="87">
        <v>1</v>
      </c>
      <c r="K137" s="89">
        <v>2.65</v>
      </c>
      <c r="L137" s="89">
        <v>2.6632499999999997</v>
      </c>
      <c r="M137" s="87">
        <v>40</v>
      </c>
      <c r="N137" s="79">
        <f t="shared" si="2"/>
        <v>0.4</v>
      </c>
      <c r="O137" s="87">
        <v>170</v>
      </c>
      <c r="P137" s="88"/>
      <c r="Q137" s="87">
        <v>361</v>
      </c>
      <c r="R137" s="87">
        <v>4</v>
      </c>
      <c r="S137" s="87">
        <v>1</v>
      </c>
      <c r="T137" s="87">
        <v>20</v>
      </c>
      <c r="U137" s="87">
        <v>28</v>
      </c>
      <c r="V137" s="87">
        <v>2.3420000000000001</v>
      </c>
      <c r="W137" s="88"/>
      <c r="X137" s="90">
        <v>52.171377999999997</v>
      </c>
      <c r="Y137" s="90">
        <v>37.069136999999998</v>
      </c>
      <c r="Z137" s="91"/>
      <c r="AA137" s="88"/>
      <c r="AB137" s="92"/>
      <c r="AC137" s="92"/>
      <c r="AD137" s="93">
        <v>2.3208615350126585</v>
      </c>
    </row>
    <row r="138" spans="1:30" ht="15.75" thickBot="1">
      <c r="A138" s="94" t="s">
        <v>79</v>
      </c>
      <c r="B138" s="87">
        <v>1</v>
      </c>
      <c r="C138" s="87">
        <v>3.16</v>
      </c>
      <c r="D138" s="88"/>
      <c r="E138" s="87">
        <v>1</v>
      </c>
      <c r="F138" s="87">
        <v>1</v>
      </c>
      <c r="G138" s="89">
        <v>2.54</v>
      </c>
      <c r="H138" s="89">
        <v>2.5956260000000002</v>
      </c>
      <c r="I138" s="87">
        <v>2</v>
      </c>
      <c r="J138" s="87">
        <v>1</v>
      </c>
      <c r="K138" s="89">
        <v>2.65</v>
      </c>
      <c r="L138" s="89">
        <v>2.6632499999999997</v>
      </c>
      <c r="M138" s="87">
        <v>40</v>
      </c>
      <c r="N138" s="79">
        <f t="shared" si="2"/>
        <v>0.4</v>
      </c>
      <c r="O138" s="87">
        <v>170</v>
      </c>
      <c r="P138" s="88"/>
      <c r="Q138" s="87">
        <v>361</v>
      </c>
      <c r="R138" s="87">
        <v>3.6</v>
      </c>
      <c r="S138" s="87">
        <v>1</v>
      </c>
      <c r="T138" s="87">
        <v>20</v>
      </c>
      <c r="U138" s="87">
        <v>28</v>
      </c>
      <c r="V138" s="87">
        <v>2.3570000000000002</v>
      </c>
      <c r="W138" s="88"/>
      <c r="X138" s="90">
        <v>54.91724</v>
      </c>
      <c r="Y138" s="90">
        <v>37.265270000000001</v>
      </c>
      <c r="Z138" s="91"/>
      <c r="AA138" s="88"/>
      <c r="AB138" s="92"/>
      <c r="AC138" s="92"/>
      <c r="AD138" s="93">
        <v>2.3312440390126583</v>
      </c>
    </row>
    <row r="139" spans="1:30" ht="15.75" thickBot="1">
      <c r="A139" s="94" t="s">
        <v>79</v>
      </c>
      <c r="B139" s="87">
        <v>1</v>
      </c>
      <c r="C139" s="87">
        <v>3.16</v>
      </c>
      <c r="D139" s="88"/>
      <c r="E139" s="87">
        <v>1</v>
      </c>
      <c r="F139" s="87">
        <v>1</v>
      </c>
      <c r="G139" s="89">
        <v>2.54</v>
      </c>
      <c r="H139" s="89">
        <v>2.5956260000000002</v>
      </c>
      <c r="I139" s="87">
        <v>2</v>
      </c>
      <c r="J139" s="87">
        <v>1</v>
      </c>
      <c r="K139" s="89">
        <v>2.65</v>
      </c>
      <c r="L139" s="89">
        <v>2.6632499999999997</v>
      </c>
      <c r="M139" s="87">
        <v>40</v>
      </c>
      <c r="N139" s="79">
        <f t="shared" si="2"/>
        <v>0.4</v>
      </c>
      <c r="O139" s="87">
        <v>170</v>
      </c>
      <c r="P139" s="88"/>
      <c r="Q139" s="87">
        <v>361</v>
      </c>
      <c r="R139" s="87">
        <v>3.6</v>
      </c>
      <c r="S139" s="87">
        <v>1</v>
      </c>
      <c r="T139" s="87">
        <v>20</v>
      </c>
      <c r="U139" s="87">
        <v>28</v>
      </c>
      <c r="V139" s="87">
        <v>2.3580000000000001</v>
      </c>
      <c r="W139" s="88"/>
      <c r="X139" s="90">
        <v>54.819173499999998</v>
      </c>
      <c r="Y139" s="90">
        <v>36.971070500000003</v>
      </c>
      <c r="Z139" s="91"/>
      <c r="AA139" s="88"/>
      <c r="AB139" s="92"/>
      <c r="AC139" s="92"/>
      <c r="AD139" s="93">
        <v>2.3312440390126583</v>
      </c>
    </row>
    <row r="140" spans="1:30" ht="15.75" thickBot="1">
      <c r="A140" s="94" t="s">
        <v>79</v>
      </c>
      <c r="B140" s="87">
        <v>1</v>
      </c>
      <c r="C140" s="87">
        <v>3.16</v>
      </c>
      <c r="D140" s="88"/>
      <c r="E140" s="87">
        <v>1</v>
      </c>
      <c r="F140" s="87">
        <v>1</v>
      </c>
      <c r="G140" s="89">
        <v>2.54</v>
      </c>
      <c r="H140" s="89">
        <v>2.5956260000000002</v>
      </c>
      <c r="I140" s="87">
        <v>2</v>
      </c>
      <c r="J140" s="87">
        <v>1</v>
      </c>
      <c r="K140" s="89">
        <v>2.65</v>
      </c>
      <c r="L140" s="89">
        <v>2.6632499999999997</v>
      </c>
      <c r="M140" s="87">
        <v>40</v>
      </c>
      <c r="N140" s="79">
        <f t="shared" si="2"/>
        <v>0.4</v>
      </c>
      <c r="O140" s="87">
        <v>170</v>
      </c>
      <c r="P140" s="88"/>
      <c r="Q140" s="87">
        <v>361</v>
      </c>
      <c r="R140" s="87">
        <v>4.3</v>
      </c>
      <c r="S140" s="87">
        <v>1</v>
      </c>
      <c r="T140" s="87">
        <v>20</v>
      </c>
      <c r="U140" s="87">
        <v>28</v>
      </c>
      <c r="V140" s="87">
        <v>2.3450000000000002</v>
      </c>
      <c r="W140" s="88"/>
      <c r="X140" s="90">
        <v>53.446242500000004</v>
      </c>
      <c r="Y140" s="90">
        <v>35.990405500000001</v>
      </c>
      <c r="Z140" s="91"/>
      <c r="AA140" s="88"/>
      <c r="AB140" s="92"/>
      <c r="AC140" s="92"/>
      <c r="AD140" s="93">
        <v>2.3130746570126584</v>
      </c>
    </row>
    <row r="141" spans="1:30" ht="15.75" thickBot="1">
      <c r="A141" s="94" t="s">
        <v>79</v>
      </c>
      <c r="B141" s="87">
        <v>1</v>
      </c>
      <c r="C141" s="87">
        <v>3.16</v>
      </c>
      <c r="D141" s="88"/>
      <c r="E141" s="87">
        <v>1</v>
      </c>
      <c r="F141" s="87">
        <v>1</v>
      </c>
      <c r="G141" s="89">
        <v>2.54</v>
      </c>
      <c r="H141" s="89">
        <v>2.5956260000000002</v>
      </c>
      <c r="I141" s="87">
        <v>2</v>
      </c>
      <c r="J141" s="87">
        <v>1</v>
      </c>
      <c r="K141" s="89">
        <v>2.65</v>
      </c>
      <c r="L141" s="89">
        <v>2.6632499999999997</v>
      </c>
      <c r="M141" s="87">
        <v>40</v>
      </c>
      <c r="N141" s="79">
        <f t="shared" si="2"/>
        <v>0.4</v>
      </c>
      <c r="O141" s="87">
        <v>170</v>
      </c>
      <c r="P141" s="88"/>
      <c r="Q141" s="87">
        <v>361</v>
      </c>
      <c r="R141" s="87">
        <v>4.4000000000000004</v>
      </c>
      <c r="S141" s="87">
        <v>1</v>
      </c>
      <c r="T141" s="87">
        <v>20</v>
      </c>
      <c r="U141" s="87">
        <v>28</v>
      </c>
      <c r="V141" s="87">
        <v>2.34</v>
      </c>
      <c r="W141" s="88"/>
      <c r="X141" s="90">
        <v>52.759777</v>
      </c>
      <c r="Y141" s="90">
        <v>35.598139499999995</v>
      </c>
      <c r="Z141" s="91"/>
      <c r="AA141" s="88"/>
      <c r="AB141" s="92"/>
      <c r="AC141" s="92"/>
      <c r="AD141" s="93">
        <v>2.3104790310126582</v>
      </c>
    </row>
    <row r="142" spans="1:30" ht="15.75" thickBot="1">
      <c r="A142" s="94" t="s">
        <v>79</v>
      </c>
      <c r="B142" s="87">
        <v>1</v>
      </c>
      <c r="C142" s="87">
        <v>3.16</v>
      </c>
      <c r="D142" s="88"/>
      <c r="E142" s="87">
        <v>1</v>
      </c>
      <c r="F142" s="87">
        <v>1</v>
      </c>
      <c r="G142" s="89">
        <v>2.54</v>
      </c>
      <c r="H142" s="89">
        <v>2.5956260000000002</v>
      </c>
      <c r="I142" s="87">
        <v>2</v>
      </c>
      <c r="J142" s="87">
        <v>1</v>
      </c>
      <c r="K142" s="89">
        <v>2.65</v>
      </c>
      <c r="L142" s="89">
        <v>2.6632499999999997</v>
      </c>
      <c r="M142" s="87">
        <v>52.3</v>
      </c>
      <c r="N142" s="79">
        <f t="shared" si="2"/>
        <v>0.52300000000000002</v>
      </c>
      <c r="O142" s="87">
        <v>209</v>
      </c>
      <c r="P142" s="88"/>
      <c r="Q142" s="87">
        <v>356</v>
      </c>
      <c r="R142" s="87">
        <v>1.2</v>
      </c>
      <c r="S142" s="87">
        <v>1</v>
      </c>
      <c r="T142" s="87">
        <v>20</v>
      </c>
      <c r="U142" s="87">
        <v>28</v>
      </c>
      <c r="V142" s="87">
        <v>2.3559999999999999</v>
      </c>
      <c r="W142" s="88"/>
      <c r="X142" s="90">
        <v>43.933791999999997</v>
      </c>
      <c r="Y142" s="90">
        <v>33.538742999999997</v>
      </c>
      <c r="Z142" s="91"/>
      <c r="AA142" s="88"/>
      <c r="AB142" s="92"/>
      <c r="AC142" s="92"/>
      <c r="AD142" s="93">
        <v>2.3264382467983156</v>
      </c>
    </row>
    <row r="143" spans="1:30" ht="15.75" thickBot="1">
      <c r="A143" s="94" t="s">
        <v>79</v>
      </c>
      <c r="B143" s="87">
        <v>1</v>
      </c>
      <c r="C143" s="87">
        <v>3.16</v>
      </c>
      <c r="D143" s="88"/>
      <c r="E143" s="87">
        <v>1</v>
      </c>
      <c r="F143" s="87">
        <v>1</v>
      </c>
      <c r="G143" s="89">
        <v>2.54</v>
      </c>
      <c r="H143" s="89">
        <v>2.5956260000000002</v>
      </c>
      <c r="I143" s="87">
        <v>2</v>
      </c>
      <c r="J143" s="87">
        <v>1</v>
      </c>
      <c r="K143" s="89">
        <v>2.65</v>
      </c>
      <c r="L143" s="89">
        <v>2.6632499999999997</v>
      </c>
      <c r="M143" s="87">
        <v>49.3</v>
      </c>
      <c r="N143" s="79">
        <f t="shared" si="2"/>
        <v>0.49299999999999999</v>
      </c>
      <c r="O143" s="87">
        <v>197</v>
      </c>
      <c r="P143" s="88"/>
      <c r="Q143" s="87">
        <v>361</v>
      </c>
      <c r="R143" s="87">
        <v>4.0999999999999996</v>
      </c>
      <c r="S143" s="87">
        <v>1</v>
      </c>
      <c r="T143" s="87">
        <v>20</v>
      </c>
      <c r="U143" s="87">
        <v>28</v>
      </c>
      <c r="V143" s="87">
        <v>2.29</v>
      </c>
      <c r="W143" s="88"/>
      <c r="X143" s="90">
        <v>42.168595000000003</v>
      </c>
      <c r="Y143" s="90">
        <v>32.754210999999998</v>
      </c>
      <c r="Z143" s="91"/>
      <c r="AA143" s="88"/>
      <c r="AB143" s="92"/>
      <c r="AC143" s="92"/>
      <c r="AD143" s="93">
        <v>2.2706465687311477</v>
      </c>
    </row>
    <row r="144" spans="1:30" ht="15.75" thickBot="1">
      <c r="A144" s="94" t="s">
        <v>79</v>
      </c>
      <c r="B144" s="87">
        <v>1</v>
      </c>
      <c r="C144" s="87">
        <v>3.16</v>
      </c>
      <c r="D144" s="88"/>
      <c r="E144" s="87">
        <v>1</v>
      </c>
      <c r="F144" s="87">
        <v>1</v>
      </c>
      <c r="G144" s="89">
        <v>2.54</v>
      </c>
      <c r="H144" s="89">
        <v>2.5956260000000002</v>
      </c>
      <c r="I144" s="87">
        <v>2</v>
      </c>
      <c r="J144" s="87">
        <v>1</v>
      </c>
      <c r="K144" s="89">
        <v>2.65</v>
      </c>
      <c r="L144" s="89">
        <v>2.6632499999999997</v>
      </c>
      <c r="M144" s="87">
        <v>40</v>
      </c>
      <c r="N144" s="79">
        <f t="shared" si="2"/>
        <v>0.4</v>
      </c>
      <c r="O144" s="87">
        <v>220</v>
      </c>
      <c r="P144" s="88"/>
      <c r="Q144" s="87">
        <v>356</v>
      </c>
      <c r="R144" s="87">
        <v>1.3</v>
      </c>
      <c r="S144" s="87">
        <v>1</v>
      </c>
      <c r="T144" s="87">
        <v>20</v>
      </c>
      <c r="U144" s="87">
        <v>28</v>
      </c>
      <c r="V144" s="87">
        <v>2.3610000000000002</v>
      </c>
      <c r="W144" s="88"/>
      <c r="X144" s="90">
        <v>54.132708000000001</v>
      </c>
      <c r="Y144" s="90">
        <v>37.265270000000001</v>
      </c>
      <c r="Z144" s="91"/>
      <c r="AA144" s="88"/>
      <c r="AB144" s="92"/>
      <c r="AC144" s="92"/>
      <c r="AD144" s="93">
        <v>2.3331489378987338</v>
      </c>
    </row>
    <row r="145" spans="1:30" ht="15.75" thickBot="1">
      <c r="A145" s="94" t="s">
        <v>79</v>
      </c>
      <c r="B145" s="87">
        <v>1</v>
      </c>
      <c r="C145" s="87">
        <v>3.16</v>
      </c>
      <c r="D145" s="88"/>
      <c r="E145" s="87">
        <v>1</v>
      </c>
      <c r="F145" s="87">
        <v>1</v>
      </c>
      <c r="G145" s="89">
        <v>2.54</v>
      </c>
      <c r="H145" s="89">
        <v>2.5956260000000002</v>
      </c>
      <c r="I145" s="87">
        <v>2</v>
      </c>
      <c r="J145" s="87">
        <v>1</v>
      </c>
      <c r="K145" s="89">
        <v>2.65</v>
      </c>
      <c r="L145" s="89">
        <v>2.6632499999999997</v>
      </c>
      <c r="M145" s="87">
        <v>40</v>
      </c>
      <c r="N145" s="79">
        <f t="shared" si="2"/>
        <v>0.4</v>
      </c>
      <c r="O145" s="87">
        <v>208</v>
      </c>
      <c r="P145" s="88"/>
      <c r="Q145" s="87">
        <v>361</v>
      </c>
      <c r="R145" s="87">
        <v>3.9</v>
      </c>
      <c r="S145" s="87">
        <v>1</v>
      </c>
      <c r="T145" s="87">
        <v>20</v>
      </c>
      <c r="U145" s="87">
        <v>28</v>
      </c>
      <c r="V145" s="87">
        <v>2.3029999999999999</v>
      </c>
      <c r="W145" s="88"/>
      <c r="X145" s="90">
        <v>48.837116999999999</v>
      </c>
      <c r="Y145" s="90">
        <v>34.6174745</v>
      </c>
      <c r="Z145" s="91"/>
      <c r="AA145" s="88"/>
      <c r="AB145" s="92"/>
      <c r="AC145" s="92"/>
      <c r="AD145" s="93">
        <v>2.2797903128860764</v>
      </c>
    </row>
    <row r="146" spans="1:30" ht="15.75" thickBot="1">
      <c r="A146" s="94" t="s">
        <v>79</v>
      </c>
      <c r="B146" s="87">
        <v>1</v>
      </c>
      <c r="C146" s="87">
        <v>3.16</v>
      </c>
      <c r="D146" s="88"/>
      <c r="E146" s="87">
        <v>1</v>
      </c>
      <c r="F146" s="87">
        <v>1</v>
      </c>
      <c r="G146" s="89">
        <v>2.54</v>
      </c>
      <c r="H146" s="89">
        <v>2.5956260000000002</v>
      </c>
      <c r="I146" s="87">
        <v>2</v>
      </c>
      <c r="J146" s="87">
        <v>1</v>
      </c>
      <c r="K146" s="89">
        <v>2.65</v>
      </c>
      <c r="L146" s="89">
        <v>2.6632499999999997</v>
      </c>
      <c r="M146" s="87">
        <v>40</v>
      </c>
      <c r="N146" s="79">
        <f t="shared" si="2"/>
        <v>0.4</v>
      </c>
      <c r="O146" s="87">
        <v>160</v>
      </c>
      <c r="P146" s="88"/>
      <c r="Q146" s="87">
        <v>356</v>
      </c>
      <c r="R146" s="87">
        <v>4.2</v>
      </c>
      <c r="S146" s="87">
        <v>1</v>
      </c>
      <c r="T146" s="87">
        <v>20</v>
      </c>
      <c r="U146" s="87">
        <v>28</v>
      </c>
      <c r="V146" s="87">
        <v>2.35</v>
      </c>
      <c r="W146" s="88"/>
      <c r="X146" s="90">
        <v>59.526365499999997</v>
      </c>
      <c r="Y146" s="90">
        <v>38.245934999999996</v>
      </c>
      <c r="Z146" s="91"/>
      <c r="AA146" s="88"/>
      <c r="AB146" s="92"/>
      <c r="AC146" s="92"/>
      <c r="AD146" s="93">
        <v>2.3268234388354432</v>
      </c>
    </row>
    <row r="147" spans="1:30" ht="15.75" thickBot="1">
      <c r="A147" s="94" t="s">
        <v>79</v>
      </c>
      <c r="B147" s="87">
        <v>1</v>
      </c>
      <c r="C147" s="87">
        <v>3.16</v>
      </c>
      <c r="D147" s="88"/>
      <c r="E147" s="87">
        <v>1</v>
      </c>
      <c r="F147" s="87">
        <v>1</v>
      </c>
      <c r="G147" s="89">
        <v>2.54</v>
      </c>
      <c r="H147" s="89">
        <v>2.5956260000000002</v>
      </c>
      <c r="I147" s="87">
        <v>2</v>
      </c>
      <c r="J147" s="87">
        <v>1</v>
      </c>
      <c r="K147" s="89">
        <v>2.65</v>
      </c>
      <c r="L147" s="89">
        <v>2.6632499999999997</v>
      </c>
      <c r="M147" s="87">
        <v>40</v>
      </c>
      <c r="N147" s="79">
        <f t="shared" si="2"/>
        <v>0.4</v>
      </c>
      <c r="O147" s="87">
        <v>160</v>
      </c>
      <c r="P147" s="88"/>
      <c r="Q147" s="87">
        <v>356</v>
      </c>
      <c r="R147" s="87">
        <v>4.0999999999999996</v>
      </c>
      <c r="S147" s="87">
        <v>1</v>
      </c>
      <c r="T147" s="87">
        <v>20</v>
      </c>
      <c r="U147" s="87">
        <v>28</v>
      </c>
      <c r="V147" s="87">
        <v>2.3559999999999999</v>
      </c>
      <c r="W147" s="88"/>
      <c r="X147" s="90">
        <v>60.1147645</v>
      </c>
      <c r="Y147" s="90">
        <v>39.422733000000001</v>
      </c>
      <c r="Z147" s="91"/>
      <c r="AA147" s="88"/>
      <c r="AB147" s="92"/>
      <c r="AC147" s="92"/>
      <c r="AD147" s="93">
        <v>2.3294190648354429</v>
      </c>
    </row>
    <row r="148" spans="1:30" ht="15.75" thickBot="1">
      <c r="A148" s="94" t="s">
        <v>79</v>
      </c>
      <c r="B148" s="87">
        <v>1</v>
      </c>
      <c r="C148" s="87">
        <v>3.16</v>
      </c>
      <c r="D148" s="88"/>
      <c r="E148" s="87">
        <v>1</v>
      </c>
      <c r="F148" s="87">
        <v>1</v>
      </c>
      <c r="G148" s="89">
        <v>2.54</v>
      </c>
      <c r="H148" s="89">
        <v>2.5956260000000002</v>
      </c>
      <c r="I148" s="87">
        <v>2</v>
      </c>
      <c r="J148" s="87">
        <v>1</v>
      </c>
      <c r="K148" s="89">
        <v>2.65</v>
      </c>
      <c r="L148" s="89">
        <v>2.6632499999999997</v>
      </c>
      <c r="M148" s="87">
        <v>40</v>
      </c>
      <c r="N148" s="79">
        <f t="shared" si="2"/>
        <v>0.4</v>
      </c>
      <c r="O148" s="87">
        <v>160</v>
      </c>
      <c r="P148" s="88"/>
      <c r="Q148" s="87">
        <v>356</v>
      </c>
      <c r="R148" s="87">
        <v>3.5</v>
      </c>
      <c r="S148" s="87">
        <v>1</v>
      </c>
      <c r="T148" s="87">
        <v>20</v>
      </c>
      <c r="U148" s="87">
        <v>28</v>
      </c>
      <c r="V148" s="87">
        <v>2.371</v>
      </c>
      <c r="W148" s="88"/>
      <c r="X148" s="90">
        <v>63.645158500000001</v>
      </c>
      <c r="Y148" s="90">
        <v>39.030467000000002</v>
      </c>
      <c r="Z148" s="91"/>
      <c r="AA148" s="88"/>
      <c r="AB148" s="92"/>
      <c r="AC148" s="92"/>
      <c r="AD148" s="93">
        <v>2.3449928208354431</v>
      </c>
    </row>
    <row r="149" spans="1:30" ht="15.75" thickBot="1">
      <c r="A149" s="94" t="s">
        <v>79</v>
      </c>
      <c r="B149" s="87">
        <v>1</v>
      </c>
      <c r="C149" s="87">
        <v>3.16</v>
      </c>
      <c r="D149" s="88"/>
      <c r="E149" s="87">
        <v>1</v>
      </c>
      <c r="F149" s="87">
        <v>1</v>
      </c>
      <c r="G149" s="89">
        <v>2.54</v>
      </c>
      <c r="H149" s="89">
        <v>2.5956260000000002</v>
      </c>
      <c r="I149" s="87">
        <v>2</v>
      </c>
      <c r="J149" s="87">
        <v>1</v>
      </c>
      <c r="K149" s="89">
        <v>2.65</v>
      </c>
      <c r="L149" s="89">
        <v>2.6632499999999997</v>
      </c>
      <c r="M149" s="87">
        <v>40</v>
      </c>
      <c r="N149" s="79">
        <f t="shared" si="2"/>
        <v>0.4</v>
      </c>
      <c r="O149" s="87">
        <v>160</v>
      </c>
      <c r="P149" s="88"/>
      <c r="Q149" s="87">
        <v>356</v>
      </c>
      <c r="R149" s="87">
        <v>3.6</v>
      </c>
      <c r="S149" s="87">
        <v>1</v>
      </c>
      <c r="T149" s="87">
        <v>20</v>
      </c>
      <c r="U149" s="87">
        <v>28</v>
      </c>
      <c r="V149" s="87">
        <v>2.3620000000000001</v>
      </c>
      <c r="W149" s="88"/>
      <c r="X149" s="90">
        <v>60.212831000000001</v>
      </c>
      <c r="Y149" s="90">
        <v>38.736267500000004</v>
      </c>
      <c r="Z149" s="91"/>
      <c r="AA149" s="88"/>
      <c r="AB149" s="92"/>
      <c r="AC149" s="92"/>
      <c r="AD149" s="93">
        <v>2.342397194835443</v>
      </c>
    </row>
    <row r="150" spans="1:30" ht="15.75" thickBot="1">
      <c r="A150" s="94" t="s">
        <v>79</v>
      </c>
      <c r="B150" s="87">
        <v>1</v>
      </c>
      <c r="C150" s="87">
        <v>3.16</v>
      </c>
      <c r="D150" s="88"/>
      <c r="E150" s="87">
        <v>1</v>
      </c>
      <c r="F150" s="87">
        <v>1</v>
      </c>
      <c r="G150" s="89">
        <v>2.54</v>
      </c>
      <c r="H150" s="89">
        <v>2.5956260000000002</v>
      </c>
      <c r="I150" s="87">
        <v>2</v>
      </c>
      <c r="J150" s="87">
        <v>1</v>
      </c>
      <c r="K150" s="89">
        <v>2.65</v>
      </c>
      <c r="L150" s="89">
        <v>2.6632499999999997</v>
      </c>
      <c r="M150" s="87">
        <v>40</v>
      </c>
      <c r="N150" s="79">
        <f t="shared" si="2"/>
        <v>0.4</v>
      </c>
      <c r="O150" s="87">
        <v>160</v>
      </c>
      <c r="P150" s="88"/>
      <c r="Q150" s="87">
        <v>356</v>
      </c>
      <c r="R150" s="87">
        <v>3.9</v>
      </c>
      <c r="S150" s="87">
        <v>1</v>
      </c>
      <c r="T150" s="87">
        <v>20</v>
      </c>
      <c r="U150" s="87">
        <v>28</v>
      </c>
      <c r="V150" s="87">
        <v>2.3610000000000002</v>
      </c>
      <c r="W150" s="88"/>
      <c r="X150" s="90">
        <v>60.507030499999999</v>
      </c>
      <c r="Y150" s="90">
        <v>38.638201000000002</v>
      </c>
      <c r="Z150" s="91"/>
      <c r="AA150" s="88"/>
      <c r="AB150" s="92"/>
      <c r="AC150" s="92"/>
      <c r="AD150" s="93">
        <v>2.3346103168354428</v>
      </c>
    </row>
    <row r="151" spans="1:30" ht="15.75" thickBot="1">
      <c r="A151" s="94" t="s">
        <v>79</v>
      </c>
      <c r="B151" s="87">
        <v>1</v>
      </c>
      <c r="C151" s="87">
        <v>3.16</v>
      </c>
      <c r="D151" s="88"/>
      <c r="E151" s="87">
        <v>1</v>
      </c>
      <c r="F151" s="87">
        <v>1</v>
      </c>
      <c r="G151" s="89">
        <v>2.54</v>
      </c>
      <c r="H151" s="89">
        <v>2.5956260000000002</v>
      </c>
      <c r="I151" s="87">
        <v>2</v>
      </c>
      <c r="J151" s="87">
        <v>1</v>
      </c>
      <c r="K151" s="89">
        <v>2.65</v>
      </c>
      <c r="L151" s="89">
        <v>2.6632499999999997</v>
      </c>
      <c r="M151" s="87">
        <v>40</v>
      </c>
      <c r="N151" s="79">
        <f t="shared" si="2"/>
        <v>0.4</v>
      </c>
      <c r="O151" s="87">
        <v>160</v>
      </c>
      <c r="P151" s="88"/>
      <c r="Q151" s="87">
        <v>356</v>
      </c>
      <c r="R151" s="87">
        <v>4.3</v>
      </c>
      <c r="S151" s="87">
        <v>1</v>
      </c>
      <c r="T151" s="87">
        <v>20</v>
      </c>
      <c r="U151" s="87">
        <v>28</v>
      </c>
      <c r="V151" s="87">
        <v>2.363</v>
      </c>
      <c r="W151" s="88"/>
      <c r="X151" s="90">
        <v>54.034641499999999</v>
      </c>
      <c r="Y151" s="90">
        <v>38.442067999999999</v>
      </c>
      <c r="Z151" s="91"/>
      <c r="AA151" s="88"/>
      <c r="AB151" s="92"/>
      <c r="AC151" s="92"/>
      <c r="AD151" s="93">
        <v>2.324227812835443</v>
      </c>
    </row>
    <row r="152" spans="1:30" ht="15.75" thickBot="1">
      <c r="A152" s="94" t="s">
        <v>79</v>
      </c>
      <c r="B152" s="87">
        <v>1</v>
      </c>
      <c r="C152" s="87">
        <v>3.16</v>
      </c>
      <c r="D152" s="88"/>
      <c r="E152" s="87">
        <v>1</v>
      </c>
      <c r="F152" s="87">
        <v>1</v>
      </c>
      <c r="G152" s="89">
        <v>2.54</v>
      </c>
      <c r="H152" s="89">
        <v>2.5956260000000002</v>
      </c>
      <c r="I152" s="87">
        <v>2</v>
      </c>
      <c r="J152" s="87">
        <v>1</v>
      </c>
      <c r="K152" s="89">
        <v>2.65</v>
      </c>
      <c r="L152" s="89">
        <v>2.6632499999999997</v>
      </c>
      <c r="M152" s="87">
        <v>40</v>
      </c>
      <c r="N152" s="79">
        <f t="shared" si="2"/>
        <v>0.4</v>
      </c>
      <c r="O152" s="87">
        <v>160</v>
      </c>
      <c r="P152" s="88"/>
      <c r="Q152" s="87">
        <v>356</v>
      </c>
      <c r="R152" s="87">
        <v>4.3</v>
      </c>
      <c r="S152" s="87">
        <v>1</v>
      </c>
      <c r="T152" s="87">
        <v>20</v>
      </c>
      <c r="U152" s="87">
        <v>28</v>
      </c>
      <c r="V152" s="87">
        <v>2.3410000000000002</v>
      </c>
      <c r="W152" s="88"/>
      <c r="X152" s="90">
        <v>57.859234999999998</v>
      </c>
      <c r="Y152" s="90">
        <v>38.736267500000004</v>
      </c>
      <c r="Z152" s="91"/>
      <c r="AA152" s="88"/>
      <c r="AB152" s="92"/>
      <c r="AC152" s="92"/>
      <c r="AD152" s="93">
        <v>2.324227812835443</v>
      </c>
    </row>
    <row r="153" spans="1:30" ht="15.75" thickBot="1">
      <c r="A153" s="94" t="s">
        <v>79</v>
      </c>
      <c r="B153" s="87">
        <v>1</v>
      </c>
      <c r="C153" s="87">
        <v>3.16</v>
      </c>
      <c r="D153" s="88"/>
      <c r="E153" s="87">
        <v>1</v>
      </c>
      <c r="F153" s="87">
        <v>1</v>
      </c>
      <c r="G153" s="89">
        <v>2.54</v>
      </c>
      <c r="H153" s="89">
        <v>2.5956260000000002</v>
      </c>
      <c r="I153" s="87">
        <v>2</v>
      </c>
      <c r="J153" s="87">
        <v>1</v>
      </c>
      <c r="K153" s="89">
        <v>2.65</v>
      </c>
      <c r="L153" s="89">
        <v>2.6632499999999997</v>
      </c>
      <c r="M153" s="87">
        <v>40</v>
      </c>
      <c r="N153" s="79">
        <f t="shared" si="2"/>
        <v>0.4</v>
      </c>
      <c r="O153" s="87">
        <v>160</v>
      </c>
      <c r="P153" s="88"/>
      <c r="Q153" s="87">
        <v>356</v>
      </c>
      <c r="R153" s="87">
        <v>4</v>
      </c>
      <c r="S153" s="87">
        <v>1</v>
      </c>
      <c r="T153" s="87">
        <v>20</v>
      </c>
      <c r="U153" s="87">
        <v>28</v>
      </c>
      <c r="V153" s="87">
        <v>2.3540000000000001</v>
      </c>
      <c r="W153" s="88"/>
      <c r="X153" s="90">
        <v>54.230774500000003</v>
      </c>
      <c r="Y153" s="90">
        <v>39.520799500000003</v>
      </c>
      <c r="Z153" s="91"/>
      <c r="AA153" s="88"/>
      <c r="AB153" s="92"/>
      <c r="AC153" s="92"/>
      <c r="AD153" s="93">
        <v>2.3320146908354427</v>
      </c>
    </row>
    <row r="154" spans="1:30" ht="15.75" thickBot="1">
      <c r="A154" s="86">
        <v>1.1267</v>
      </c>
      <c r="B154" s="87">
        <v>1</v>
      </c>
      <c r="C154" s="87">
        <v>3.16</v>
      </c>
      <c r="D154" s="88"/>
      <c r="E154" s="87">
        <v>1</v>
      </c>
      <c r="F154" s="87">
        <v>1</v>
      </c>
      <c r="G154" s="89">
        <v>2.54</v>
      </c>
      <c r="H154" s="89">
        <v>2.5956260000000002</v>
      </c>
      <c r="I154" s="87">
        <v>2</v>
      </c>
      <c r="J154" s="87">
        <v>1</v>
      </c>
      <c r="K154" s="89">
        <v>2.64</v>
      </c>
      <c r="L154" s="89">
        <v>2.6532</v>
      </c>
      <c r="M154" s="87">
        <v>35</v>
      </c>
      <c r="N154" s="79">
        <f t="shared" si="2"/>
        <v>0.35</v>
      </c>
      <c r="O154" s="87">
        <v>170</v>
      </c>
      <c r="P154" s="88"/>
      <c r="Q154" s="87">
        <v>387</v>
      </c>
      <c r="R154" s="87">
        <v>3.3</v>
      </c>
      <c r="S154" s="87">
        <v>1</v>
      </c>
      <c r="T154" s="87">
        <v>20</v>
      </c>
      <c r="U154" s="87">
        <v>7</v>
      </c>
      <c r="V154" s="87">
        <v>2.3580000000000001</v>
      </c>
      <c r="W154" s="88"/>
      <c r="X154" s="90">
        <v>43.541525999999998</v>
      </c>
      <c r="Y154" s="90">
        <v>32.8522775</v>
      </c>
      <c r="Z154" s="91"/>
      <c r="AA154" s="88"/>
      <c r="AB154" s="92"/>
      <c r="AC154" s="92"/>
      <c r="AD154" s="93">
        <v>2.3477433240144663</v>
      </c>
    </row>
    <row r="155" spans="1:30" ht="15.75" thickBot="1">
      <c r="A155" s="86">
        <v>1.1267</v>
      </c>
      <c r="B155" s="87">
        <v>1</v>
      </c>
      <c r="C155" s="87">
        <v>3.16</v>
      </c>
      <c r="D155" s="88"/>
      <c r="E155" s="87">
        <v>1</v>
      </c>
      <c r="F155" s="87">
        <v>1</v>
      </c>
      <c r="G155" s="89">
        <v>2.54</v>
      </c>
      <c r="H155" s="89">
        <v>2.5956260000000002</v>
      </c>
      <c r="I155" s="87">
        <v>2</v>
      </c>
      <c r="J155" s="87">
        <v>1</v>
      </c>
      <c r="K155" s="89">
        <v>2.64</v>
      </c>
      <c r="L155" s="89">
        <v>2.6532</v>
      </c>
      <c r="M155" s="87">
        <v>35</v>
      </c>
      <c r="N155" s="79">
        <f t="shared" si="2"/>
        <v>0.35</v>
      </c>
      <c r="O155" s="87">
        <v>170</v>
      </c>
      <c r="P155" s="88"/>
      <c r="Q155" s="87">
        <v>387</v>
      </c>
      <c r="R155" s="87">
        <v>3.3</v>
      </c>
      <c r="S155" s="87">
        <v>1</v>
      </c>
      <c r="T155" s="87">
        <v>20</v>
      </c>
      <c r="U155" s="87">
        <v>28</v>
      </c>
      <c r="V155" s="87">
        <v>2.3580000000000001</v>
      </c>
      <c r="W155" s="88"/>
      <c r="X155" s="90">
        <v>67.567818500000001</v>
      </c>
      <c r="Y155" s="90">
        <v>35.598139499999995</v>
      </c>
      <c r="Z155" s="91"/>
      <c r="AA155" s="88"/>
      <c r="AB155" s="92"/>
      <c r="AC155" s="92"/>
      <c r="AD155" s="93">
        <v>2.3477433240144663</v>
      </c>
    </row>
    <row r="156" spans="1:30" ht="15.75" thickBot="1">
      <c r="A156" s="86">
        <v>1.1267</v>
      </c>
      <c r="B156" s="87">
        <v>1</v>
      </c>
      <c r="C156" s="87">
        <v>3.16</v>
      </c>
      <c r="D156" s="88"/>
      <c r="E156" s="87">
        <v>1</v>
      </c>
      <c r="F156" s="87">
        <v>1</v>
      </c>
      <c r="G156" s="89">
        <v>2.54</v>
      </c>
      <c r="H156" s="89">
        <v>2.5956260000000002</v>
      </c>
      <c r="I156" s="87">
        <v>2</v>
      </c>
      <c r="J156" s="87">
        <v>1</v>
      </c>
      <c r="K156" s="89">
        <v>2.64</v>
      </c>
      <c r="L156" s="89">
        <v>2.6532</v>
      </c>
      <c r="M156" s="87">
        <v>35</v>
      </c>
      <c r="N156" s="79">
        <f t="shared" si="2"/>
        <v>0.35</v>
      </c>
      <c r="O156" s="87">
        <v>170</v>
      </c>
      <c r="P156" s="88"/>
      <c r="Q156" s="87">
        <v>387</v>
      </c>
      <c r="R156" s="87">
        <v>3.3</v>
      </c>
      <c r="S156" s="87">
        <v>1</v>
      </c>
      <c r="T156" s="87">
        <v>20</v>
      </c>
      <c r="U156" s="87">
        <v>91</v>
      </c>
      <c r="V156" s="87">
        <v>2.3580000000000001</v>
      </c>
      <c r="W156" s="88"/>
      <c r="X156" s="90">
        <v>77.472535000000008</v>
      </c>
      <c r="Y156" s="90">
        <v>38.344001500000005</v>
      </c>
      <c r="Z156" s="91"/>
      <c r="AA156" s="88"/>
      <c r="AB156" s="92"/>
      <c r="AC156" s="92"/>
      <c r="AD156" s="93">
        <v>2.3477433240144663</v>
      </c>
    </row>
    <row r="157" spans="1:30" ht="15.75" thickBot="1">
      <c r="A157" s="86">
        <v>1.1267</v>
      </c>
      <c r="B157" s="87">
        <v>1</v>
      </c>
      <c r="C157" s="87">
        <v>3.16</v>
      </c>
      <c r="D157" s="88"/>
      <c r="E157" s="87">
        <v>1</v>
      </c>
      <c r="F157" s="87">
        <v>1</v>
      </c>
      <c r="G157" s="89">
        <v>2.54</v>
      </c>
      <c r="H157" s="89">
        <v>2.5956260000000002</v>
      </c>
      <c r="I157" s="87">
        <v>2</v>
      </c>
      <c r="J157" s="87">
        <v>1</v>
      </c>
      <c r="K157" s="89">
        <v>2.64</v>
      </c>
      <c r="L157" s="89">
        <v>2.6532</v>
      </c>
      <c r="M157" s="87">
        <v>35</v>
      </c>
      <c r="N157" s="79">
        <f t="shared" si="2"/>
        <v>0.35</v>
      </c>
      <c r="O157" s="87">
        <v>170</v>
      </c>
      <c r="P157" s="88"/>
      <c r="Q157" s="87">
        <v>387</v>
      </c>
      <c r="R157" s="87">
        <v>3.3</v>
      </c>
      <c r="S157" s="87">
        <v>1</v>
      </c>
      <c r="T157" s="87">
        <v>20</v>
      </c>
      <c r="U157" s="87">
        <v>182</v>
      </c>
      <c r="V157" s="87">
        <v>2.3580000000000001</v>
      </c>
      <c r="W157" s="88"/>
      <c r="X157" s="90">
        <v>86.494653</v>
      </c>
      <c r="Y157" s="90">
        <v>39.226599999999998</v>
      </c>
      <c r="Z157" s="91"/>
      <c r="AA157" s="88"/>
      <c r="AB157" s="92"/>
      <c r="AC157" s="92"/>
      <c r="AD157" s="93">
        <v>2.3477433240144663</v>
      </c>
    </row>
    <row r="158" spans="1:30" ht="15.75" thickBot="1">
      <c r="A158" s="86">
        <v>1.1267</v>
      </c>
      <c r="B158" s="87">
        <v>1</v>
      </c>
      <c r="C158" s="87">
        <v>3.16</v>
      </c>
      <c r="D158" s="88"/>
      <c r="E158" s="87">
        <v>1</v>
      </c>
      <c r="F158" s="87">
        <v>1</v>
      </c>
      <c r="G158" s="89">
        <v>2.54</v>
      </c>
      <c r="H158" s="89">
        <v>2.5956260000000002</v>
      </c>
      <c r="I158" s="87">
        <v>2</v>
      </c>
      <c r="J158" s="87">
        <v>1</v>
      </c>
      <c r="K158" s="89">
        <v>2.64</v>
      </c>
      <c r="L158" s="89">
        <v>2.6532</v>
      </c>
      <c r="M158" s="87">
        <v>35</v>
      </c>
      <c r="N158" s="79">
        <f t="shared" si="2"/>
        <v>0.35</v>
      </c>
      <c r="O158" s="87">
        <v>170</v>
      </c>
      <c r="P158" s="88"/>
      <c r="Q158" s="87">
        <v>387</v>
      </c>
      <c r="R158" s="87">
        <v>4.5</v>
      </c>
      <c r="S158" s="87">
        <v>1</v>
      </c>
      <c r="T158" s="87">
        <v>20</v>
      </c>
      <c r="U158" s="87">
        <v>7</v>
      </c>
      <c r="V158" s="87">
        <v>2.33</v>
      </c>
      <c r="W158" s="88"/>
      <c r="X158" s="90">
        <v>41.187930000000001</v>
      </c>
      <c r="Y158" s="90">
        <v>31.871612500000001</v>
      </c>
      <c r="Z158" s="91"/>
      <c r="AA158" s="88"/>
      <c r="AB158" s="92"/>
      <c r="AC158" s="92"/>
      <c r="AD158" s="93">
        <v>2.3165958120144663</v>
      </c>
    </row>
    <row r="159" spans="1:30" ht="15.75" thickBot="1">
      <c r="A159" s="86">
        <v>1.1267</v>
      </c>
      <c r="B159" s="87">
        <v>1</v>
      </c>
      <c r="C159" s="87">
        <v>3.16</v>
      </c>
      <c r="D159" s="88"/>
      <c r="E159" s="87">
        <v>1</v>
      </c>
      <c r="F159" s="87">
        <v>1</v>
      </c>
      <c r="G159" s="89">
        <v>2.54</v>
      </c>
      <c r="H159" s="89">
        <v>2.5956260000000002</v>
      </c>
      <c r="I159" s="87">
        <v>2</v>
      </c>
      <c r="J159" s="87">
        <v>1</v>
      </c>
      <c r="K159" s="89">
        <v>2.64</v>
      </c>
      <c r="L159" s="89">
        <v>2.6532</v>
      </c>
      <c r="M159" s="87">
        <v>35</v>
      </c>
      <c r="N159" s="79">
        <f t="shared" si="2"/>
        <v>0.35</v>
      </c>
      <c r="O159" s="87">
        <v>170</v>
      </c>
      <c r="P159" s="88"/>
      <c r="Q159" s="87">
        <v>387</v>
      </c>
      <c r="R159" s="87">
        <v>4.5</v>
      </c>
      <c r="S159" s="87">
        <v>1</v>
      </c>
      <c r="T159" s="87">
        <v>20</v>
      </c>
      <c r="U159" s="87">
        <v>28</v>
      </c>
      <c r="V159" s="87">
        <v>2.33</v>
      </c>
      <c r="W159" s="88"/>
      <c r="X159" s="90">
        <v>64.429690500000007</v>
      </c>
      <c r="Y159" s="90">
        <v>34.813607499999996</v>
      </c>
      <c r="Z159" s="91"/>
      <c r="AA159" s="88"/>
      <c r="AB159" s="92"/>
      <c r="AC159" s="92"/>
      <c r="AD159" s="93">
        <v>2.3165958120144663</v>
      </c>
    </row>
    <row r="160" spans="1:30" ht="15.75" thickBot="1">
      <c r="A160" s="86">
        <v>1.1267</v>
      </c>
      <c r="B160" s="87">
        <v>1</v>
      </c>
      <c r="C160" s="87">
        <v>3.16</v>
      </c>
      <c r="D160" s="88"/>
      <c r="E160" s="87">
        <v>1</v>
      </c>
      <c r="F160" s="87">
        <v>1</v>
      </c>
      <c r="G160" s="89">
        <v>2.54</v>
      </c>
      <c r="H160" s="89">
        <v>2.5956260000000002</v>
      </c>
      <c r="I160" s="87">
        <v>2</v>
      </c>
      <c r="J160" s="87">
        <v>1</v>
      </c>
      <c r="K160" s="89">
        <v>2.64</v>
      </c>
      <c r="L160" s="89">
        <v>2.6532</v>
      </c>
      <c r="M160" s="87">
        <v>35</v>
      </c>
      <c r="N160" s="79">
        <f t="shared" si="2"/>
        <v>0.35</v>
      </c>
      <c r="O160" s="87">
        <v>170</v>
      </c>
      <c r="P160" s="88"/>
      <c r="Q160" s="87">
        <v>387</v>
      </c>
      <c r="R160" s="87">
        <v>4.5</v>
      </c>
      <c r="S160" s="87">
        <v>1</v>
      </c>
      <c r="T160" s="87">
        <v>20</v>
      </c>
      <c r="U160" s="87">
        <v>91</v>
      </c>
      <c r="V160" s="87">
        <v>2.33</v>
      </c>
      <c r="W160" s="88"/>
      <c r="X160" s="90">
        <v>70.705946499999996</v>
      </c>
      <c r="Y160" s="90">
        <v>37.265270000000001</v>
      </c>
      <c r="Z160" s="91"/>
      <c r="AA160" s="88"/>
      <c r="AB160" s="92"/>
      <c r="AC160" s="92"/>
      <c r="AD160" s="93">
        <v>2.3165958120144663</v>
      </c>
    </row>
    <row r="161" spans="1:30" ht="15.75" thickBot="1">
      <c r="A161" s="86">
        <v>1.1267</v>
      </c>
      <c r="B161" s="87">
        <v>1</v>
      </c>
      <c r="C161" s="87">
        <v>3.16</v>
      </c>
      <c r="D161" s="88"/>
      <c r="E161" s="87">
        <v>1</v>
      </c>
      <c r="F161" s="87">
        <v>1</v>
      </c>
      <c r="G161" s="89">
        <v>2.54</v>
      </c>
      <c r="H161" s="89">
        <v>2.5956260000000002</v>
      </c>
      <c r="I161" s="87">
        <v>2</v>
      </c>
      <c r="J161" s="87">
        <v>1</v>
      </c>
      <c r="K161" s="89">
        <v>2.64</v>
      </c>
      <c r="L161" s="89">
        <v>2.6532</v>
      </c>
      <c r="M161" s="87">
        <v>35</v>
      </c>
      <c r="N161" s="79">
        <f t="shared" si="2"/>
        <v>0.35</v>
      </c>
      <c r="O161" s="87">
        <v>170</v>
      </c>
      <c r="P161" s="88"/>
      <c r="Q161" s="87">
        <v>387</v>
      </c>
      <c r="R161" s="87">
        <v>4.5</v>
      </c>
      <c r="S161" s="87">
        <v>1</v>
      </c>
      <c r="T161" s="87">
        <v>20</v>
      </c>
      <c r="U161" s="87">
        <v>182</v>
      </c>
      <c r="V161" s="87">
        <v>2.33</v>
      </c>
      <c r="W161" s="88"/>
      <c r="X161" s="90">
        <v>81.395195000000001</v>
      </c>
      <c r="Y161" s="90">
        <v>37.461402999999997</v>
      </c>
      <c r="Z161" s="91"/>
      <c r="AA161" s="88"/>
      <c r="AB161" s="92"/>
      <c r="AC161" s="92"/>
      <c r="AD161" s="93">
        <v>2.3165958120144663</v>
      </c>
    </row>
    <row r="162" spans="1:30" ht="15.75" thickBot="1">
      <c r="A162" s="86">
        <v>1.1267</v>
      </c>
      <c r="B162" s="87">
        <v>1</v>
      </c>
      <c r="C162" s="87">
        <v>3.16</v>
      </c>
      <c r="D162" s="88"/>
      <c r="E162" s="87">
        <v>1</v>
      </c>
      <c r="F162" s="87">
        <v>1</v>
      </c>
      <c r="G162" s="89">
        <v>2.54</v>
      </c>
      <c r="H162" s="89">
        <v>2.5956260000000002</v>
      </c>
      <c r="I162" s="87">
        <v>2</v>
      </c>
      <c r="J162" s="87">
        <v>1</v>
      </c>
      <c r="K162" s="89">
        <v>2.64</v>
      </c>
      <c r="L162" s="89">
        <v>2.6532</v>
      </c>
      <c r="M162" s="87">
        <v>35</v>
      </c>
      <c r="N162" s="79">
        <f t="shared" si="2"/>
        <v>0.35</v>
      </c>
      <c r="O162" s="87">
        <v>160</v>
      </c>
      <c r="P162" s="88"/>
      <c r="Q162" s="87">
        <v>387</v>
      </c>
      <c r="R162" s="87">
        <v>4.5999999999999996</v>
      </c>
      <c r="S162" s="87">
        <v>1</v>
      </c>
      <c r="T162" s="87">
        <v>20</v>
      </c>
      <c r="U162" s="87">
        <v>7</v>
      </c>
      <c r="V162" s="87">
        <v>2.3439999999999999</v>
      </c>
      <c r="W162" s="88"/>
      <c r="X162" s="90">
        <v>49.3274495</v>
      </c>
      <c r="Y162" s="90">
        <v>32.165812000000003</v>
      </c>
      <c r="Z162" s="91"/>
      <c r="AA162" s="88"/>
      <c r="AB162" s="92"/>
      <c r="AC162" s="92"/>
      <c r="AD162" s="93">
        <v>2.3248536069547918</v>
      </c>
    </row>
    <row r="163" spans="1:30" ht="15.75" thickBot="1">
      <c r="A163" s="86">
        <v>1.1267</v>
      </c>
      <c r="B163" s="87">
        <v>1</v>
      </c>
      <c r="C163" s="87">
        <v>3.16</v>
      </c>
      <c r="D163" s="88"/>
      <c r="E163" s="87">
        <v>1</v>
      </c>
      <c r="F163" s="87">
        <v>1</v>
      </c>
      <c r="G163" s="89">
        <v>2.54</v>
      </c>
      <c r="H163" s="89">
        <v>2.5956260000000002</v>
      </c>
      <c r="I163" s="87">
        <v>2</v>
      </c>
      <c r="J163" s="87">
        <v>1</v>
      </c>
      <c r="K163" s="89">
        <v>2.64</v>
      </c>
      <c r="L163" s="89">
        <v>2.6532</v>
      </c>
      <c r="M163" s="87">
        <v>35</v>
      </c>
      <c r="N163" s="79">
        <f t="shared" si="2"/>
        <v>0.35</v>
      </c>
      <c r="O163" s="87">
        <v>160</v>
      </c>
      <c r="P163" s="88"/>
      <c r="Q163" s="87">
        <v>387</v>
      </c>
      <c r="R163" s="87">
        <v>4.5999999999999996</v>
      </c>
      <c r="S163" s="87">
        <v>1</v>
      </c>
      <c r="T163" s="87">
        <v>20</v>
      </c>
      <c r="U163" s="87">
        <v>28</v>
      </c>
      <c r="V163" s="87">
        <v>2.3439999999999999</v>
      </c>
      <c r="W163" s="88"/>
      <c r="X163" s="90">
        <v>68.548483500000003</v>
      </c>
      <c r="Y163" s="90">
        <v>34.519407999999999</v>
      </c>
      <c r="Z163" s="91"/>
      <c r="AA163" s="88"/>
      <c r="AB163" s="92"/>
      <c r="AC163" s="92"/>
      <c r="AD163" s="93">
        <v>2.3248536069547918</v>
      </c>
    </row>
    <row r="164" spans="1:30" ht="15.75" thickBot="1">
      <c r="A164" s="86">
        <v>1.1267</v>
      </c>
      <c r="B164" s="87">
        <v>1</v>
      </c>
      <c r="C164" s="87">
        <v>3.16</v>
      </c>
      <c r="D164" s="88"/>
      <c r="E164" s="87">
        <v>1</v>
      </c>
      <c r="F164" s="87">
        <v>1</v>
      </c>
      <c r="G164" s="89">
        <v>2.54</v>
      </c>
      <c r="H164" s="89">
        <v>2.5956260000000002</v>
      </c>
      <c r="I164" s="87">
        <v>2</v>
      </c>
      <c r="J164" s="87">
        <v>1</v>
      </c>
      <c r="K164" s="89">
        <v>2.64</v>
      </c>
      <c r="L164" s="89">
        <v>2.6532</v>
      </c>
      <c r="M164" s="87">
        <v>35</v>
      </c>
      <c r="N164" s="79">
        <f t="shared" si="2"/>
        <v>0.35</v>
      </c>
      <c r="O164" s="87">
        <v>160</v>
      </c>
      <c r="P164" s="88"/>
      <c r="Q164" s="87">
        <v>387</v>
      </c>
      <c r="R164" s="87">
        <v>4.5999999999999996</v>
      </c>
      <c r="S164" s="87">
        <v>1</v>
      </c>
      <c r="T164" s="87">
        <v>20</v>
      </c>
      <c r="U164" s="87">
        <v>91</v>
      </c>
      <c r="V164" s="87">
        <v>2.3439999999999999</v>
      </c>
      <c r="W164" s="88"/>
      <c r="X164" s="90">
        <v>78.355133499999994</v>
      </c>
      <c r="Y164" s="90">
        <v>38.540134500000001</v>
      </c>
      <c r="Z164" s="91"/>
      <c r="AA164" s="88"/>
      <c r="AB164" s="92"/>
      <c r="AC164" s="92"/>
      <c r="AD164" s="93">
        <v>2.3248536069547918</v>
      </c>
    </row>
    <row r="165" spans="1:30" ht="15.75" thickBot="1">
      <c r="A165" s="86">
        <v>1.1267</v>
      </c>
      <c r="B165" s="87">
        <v>1</v>
      </c>
      <c r="C165" s="87">
        <v>3.16</v>
      </c>
      <c r="D165" s="88"/>
      <c r="E165" s="87">
        <v>1</v>
      </c>
      <c r="F165" s="87">
        <v>1</v>
      </c>
      <c r="G165" s="89">
        <v>2.54</v>
      </c>
      <c r="H165" s="89">
        <v>2.5956260000000002</v>
      </c>
      <c r="I165" s="87">
        <v>2</v>
      </c>
      <c r="J165" s="87">
        <v>1</v>
      </c>
      <c r="K165" s="89">
        <v>2.64</v>
      </c>
      <c r="L165" s="89">
        <v>2.6532</v>
      </c>
      <c r="M165" s="87">
        <v>35</v>
      </c>
      <c r="N165" s="79">
        <f t="shared" si="2"/>
        <v>0.35</v>
      </c>
      <c r="O165" s="87">
        <v>160</v>
      </c>
      <c r="P165" s="88"/>
      <c r="Q165" s="87">
        <v>387</v>
      </c>
      <c r="R165" s="87">
        <v>4.5999999999999996</v>
      </c>
      <c r="S165" s="87">
        <v>1</v>
      </c>
      <c r="T165" s="87">
        <v>20</v>
      </c>
      <c r="U165" s="87">
        <v>182</v>
      </c>
      <c r="V165" s="87">
        <v>2.3439999999999999</v>
      </c>
      <c r="W165" s="88"/>
      <c r="X165" s="90">
        <v>86.886919000000006</v>
      </c>
      <c r="Y165" s="90">
        <v>40.501464499999997</v>
      </c>
      <c r="Z165" s="91"/>
      <c r="AA165" s="88"/>
      <c r="AB165" s="92"/>
      <c r="AC165" s="92"/>
      <c r="AD165" s="93">
        <v>2.3248536069547918</v>
      </c>
    </row>
    <row r="166" spans="1:30" ht="15.75" thickBot="1">
      <c r="A166" s="86">
        <v>1.1267</v>
      </c>
      <c r="B166" s="87">
        <v>1</v>
      </c>
      <c r="C166" s="87">
        <v>3.16</v>
      </c>
      <c r="D166" s="88"/>
      <c r="E166" s="87">
        <v>1</v>
      </c>
      <c r="F166" s="87">
        <v>1</v>
      </c>
      <c r="G166" s="89">
        <v>2.54</v>
      </c>
      <c r="H166" s="89">
        <v>2.5956260000000002</v>
      </c>
      <c r="I166" s="87">
        <v>2</v>
      </c>
      <c r="J166" s="87">
        <v>1</v>
      </c>
      <c r="K166" s="89">
        <v>2.64</v>
      </c>
      <c r="L166" s="89">
        <v>2.6532</v>
      </c>
      <c r="M166" s="87">
        <v>30</v>
      </c>
      <c r="N166" s="79">
        <f t="shared" si="2"/>
        <v>0.3</v>
      </c>
      <c r="O166" s="87">
        <v>170</v>
      </c>
      <c r="P166" s="88"/>
      <c r="Q166" s="87">
        <v>387</v>
      </c>
      <c r="R166" s="87">
        <v>1.6</v>
      </c>
      <c r="S166" s="87">
        <v>1</v>
      </c>
      <c r="T166" s="87">
        <v>20</v>
      </c>
      <c r="U166" s="87">
        <v>7</v>
      </c>
      <c r="V166" s="87">
        <v>2.4140000000000001</v>
      </c>
      <c r="W166" s="88"/>
      <c r="X166" s="90">
        <v>53.446242500000004</v>
      </c>
      <c r="Y166" s="90">
        <v>34.813607499999996</v>
      </c>
      <c r="Z166" s="91"/>
      <c r="AA166" s="88"/>
      <c r="AB166" s="92"/>
      <c r="AC166" s="92"/>
      <c r="AD166" s="93">
        <v>2.4063270100168777</v>
      </c>
    </row>
    <row r="167" spans="1:30" ht="15.75" thickBot="1">
      <c r="A167" s="86">
        <v>1.1267</v>
      </c>
      <c r="B167" s="87">
        <v>1</v>
      </c>
      <c r="C167" s="87">
        <v>3.16</v>
      </c>
      <c r="D167" s="88"/>
      <c r="E167" s="87">
        <v>1</v>
      </c>
      <c r="F167" s="87">
        <v>1</v>
      </c>
      <c r="G167" s="89">
        <v>2.54</v>
      </c>
      <c r="H167" s="89">
        <v>2.5956260000000002</v>
      </c>
      <c r="I167" s="87">
        <v>2</v>
      </c>
      <c r="J167" s="87">
        <v>1</v>
      </c>
      <c r="K167" s="89">
        <v>2.64</v>
      </c>
      <c r="L167" s="89">
        <v>2.6532</v>
      </c>
      <c r="M167" s="87">
        <v>30</v>
      </c>
      <c r="N167" s="79">
        <f t="shared" si="2"/>
        <v>0.3</v>
      </c>
      <c r="O167" s="87">
        <v>170</v>
      </c>
      <c r="P167" s="88"/>
      <c r="Q167" s="87">
        <v>387</v>
      </c>
      <c r="R167" s="87">
        <v>1.6</v>
      </c>
      <c r="S167" s="87">
        <v>1</v>
      </c>
      <c r="T167" s="87">
        <v>20</v>
      </c>
      <c r="U167" s="87">
        <v>28</v>
      </c>
      <c r="V167" s="87">
        <v>2.4140000000000001</v>
      </c>
      <c r="W167" s="88"/>
      <c r="X167" s="90">
        <v>86.788852500000004</v>
      </c>
      <c r="Y167" s="90">
        <v>36.284605000000006</v>
      </c>
      <c r="Z167" s="91"/>
      <c r="AA167" s="88"/>
      <c r="AB167" s="92"/>
      <c r="AC167" s="92"/>
      <c r="AD167" s="93">
        <v>2.4063270100168777</v>
      </c>
    </row>
    <row r="168" spans="1:30" ht="15.75" thickBot="1">
      <c r="A168" s="86">
        <v>1.1267</v>
      </c>
      <c r="B168" s="87">
        <v>1</v>
      </c>
      <c r="C168" s="87">
        <v>3.16</v>
      </c>
      <c r="D168" s="88"/>
      <c r="E168" s="87">
        <v>1</v>
      </c>
      <c r="F168" s="87">
        <v>1</v>
      </c>
      <c r="G168" s="89">
        <v>2.54</v>
      </c>
      <c r="H168" s="89">
        <v>2.5956260000000002</v>
      </c>
      <c r="I168" s="87">
        <v>2</v>
      </c>
      <c r="J168" s="87">
        <v>1</v>
      </c>
      <c r="K168" s="89">
        <v>2.64</v>
      </c>
      <c r="L168" s="89">
        <v>2.6532</v>
      </c>
      <c r="M168" s="87">
        <v>30</v>
      </c>
      <c r="N168" s="79">
        <f t="shared" si="2"/>
        <v>0.3</v>
      </c>
      <c r="O168" s="87">
        <v>170</v>
      </c>
      <c r="P168" s="88"/>
      <c r="Q168" s="87">
        <v>387</v>
      </c>
      <c r="R168" s="87">
        <v>1.6</v>
      </c>
      <c r="S168" s="87">
        <v>1</v>
      </c>
      <c r="T168" s="87">
        <v>20</v>
      </c>
      <c r="U168" s="87">
        <v>91</v>
      </c>
      <c r="V168" s="87">
        <v>2.4140000000000001</v>
      </c>
      <c r="W168" s="88"/>
      <c r="X168" s="90">
        <v>95.418704500000004</v>
      </c>
      <c r="Y168" s="90">
        <v>39.324666499999999</v>
      </c>
      <c r="Z168" s="91"/>
      <c r="AA168" s="88"/>
      <c r="AB168" s="92"/>
      <c r="AC168" s="92"/>
      <c r="AD168" s="93">
        <v>2.4063270100168777</v>
      </c>
    </row>
    <row r="169" spans="1:30" ht="15.75" thickBot="1">
      <c r="A169" s="86">
        <v>1.1267</v>
      </c>
      <c r="B169" s="87">
        <v>1</v>
      </c>
      <c r="C169" s="87">
        <v>3.16</v>
      </c>
      <c r="D169" s="88"/>
      <c r="E169" s="87">
        <v>1</v>
      </c>
      <c r="F169" s="87">
        <v>1</v>
      </c>
      <c r="G169" s="89">
        <v>2.54</v>
      </c>
      <c r="H169" s="89">
        <v>2.5956260000000002</v>
      </c>
      <c r="I169" s="87">
        <v>2</v>
      </c>
      <c r="J169" s="87">
        <v>1</v>
      </c>
      <c r="K169" s="89">
        <v>2.64</v>
      </c>
      <c r="L169" s="89">
        <v>2.6532</v>
      </c>
      <c r="M169" s="87">
        <v>30</v>
      </c>
      <c r="N169" s="79">
        <f t="shared" si="2"/>
        <v>0.3</v>
      </c>
      <c r="O169" s="87">
        <v>170</v>
      </c>
      <c r="P169" s="88"/>
      <c r="Q169" s="87">
        <v>387</v>
      </c>
      <c r="R169" s="87">
        <v>1.6</v>
      </c>
      <c r="S169" s="87">
        <v>1</v>
      </c>
      <c r="T169" s="87">
        <v>20</v>
      </c>
      <c r="U169" s="87">
        <v>182</v>
      </c>
      <c r="V169" s="87">
        <v>2.4140000000000001</v>
      </c>
      <c r="W169" s="88"/>
      <c r="X169" s="90">
        <v>107.088618</v>
      </c>
      <c r="Y169" s="90">
        <v>41.482129500000006</v>
      </c>
      <c r="Z169" s="91"/>
      <c r="AA169" s="88"/>
      <c r="AB169" s="92"/>
      <c r="AC169" s="92"/>
      <c r="AD169" s="93">
        <v>2.4063270100168777</v>
      </c>
    </row>
    <row r="170" spans="1:30" ht="15.75" thickBot="1">
      <c r="A170" s="86">
        <v>1.1267</v>
      </c>
      <c r="B170" s="87">
        <v>1</v>
      </c>
      <c r="C170" s="87">
        <v>3.16</v>
      </c>
      <c r="D170" s="88"/>
      <c r="E170" s="87">
        <v>1</v>
      </c>
      <c r="F170" s="87">
        <v>1</v>
      </c>
      <c r="G170" s="89">
        <v>2.54</v>
      </c>
      <c r="H170" s="89">
        <v>2.5956260000000002</v>
      </c>
      <c r="I170" s="87">
        <v>2</v>
      </c>
      <c r="J170" s="87">
        <v>1</v>
      </c>
      <c r="K170" s="89">
        <v>2.64</v>
      </c>
      <c r="L170" s="89">
        <v>2.6532</v>
      </c>
      <c r="M170" s="87">
        <v>30</v>
      </c>
      <c r="N170" s="79">
        <f t="shared" si="2"/>
        <v>0.3</v>
      </c>
      <c r="O170" s="87">
        <v>170</v>
      </c>
      <c r="P170" s="88"/>
      <c r="Q170" s="87">
        <v>387</v>
      </c>
      <c r="R170" s="87">
        <v>2.7</v>
      </c>
      <c r="S170" s="87">
        <v>1</v>
      </c>
      <c r="T170" s="87">
        <v>20</v>
      </c>
      <c r="U170" s="87">
        <v>7</v>
      </c>
      <c r="V170" s="87">
        <v>2.39</v>
      </c>
      <c r="W170" s="88"/>
      <c r="X170" s="90">
        <v>58.251500999999998</v>
      </c>
      <c r="Y170" s="90">
        <v>33.931009000000003</v>
      </c>
      <c r="Z170" s="91"/>
      <c r="AA170" s="88"/>
      <c r="AB170" s="92"/>
      <c r="AC170" s="92"/>
      <c r="AD170" s="93">
        <v>2.3777751240168774</v>
      </c>
    </row>
    <row r="171" spans="1:30" ht="15.75" thickBot="1">
      <c r="A171" s="86">
        <v>1.1267</v>
      </c>
      <c r="B171" s="87">
        <v>1</v>
      </c>
      <c r="C171" s="87">
        <v>3.16</v>
      </c>
      <c r="D171" s="88"/>
      <c r="E171" s="87">
        <v>1</v>
      </c>
      <c r="F171" s="87">
        <v>1</v>
      </c>
      <c r="G171" s="89">
        <v>2.54</v>
      </c>
      <c r="H171" s="89">
        <v>2.5956260000000002</v>
      </c>
      <c r="I171" s="87">
        <v>2</v>
      </c>
      <c r="J171" s="87">
        <v>1</v>
      </c>
      <c r="K171" s="89">
        <v>2.64</v>
      </c>
      <c r="L171" s="89">
        <v>2.6532</v>
      </c>
      <c r="M171" s="87">
        <v>30</v>
      </c>
      <c r="N171" s="79">
        <f t="shared" si="2"/>
        <v>0.3</v>
      </c>
      <c r="O171" s="87">
        <v>170</v>
      </c>
      <c r="P171" s="88"/>
      <c r="Q171" s="87">
        <v>387</v>
      </c>
      <c r="R171" s="87">
        <v>2.7</v>
      </c>
      <c r="S171" s="87">
        <v>1</v>
      </c>
      <c r="T171" s="87">
        <v>20</v>
      </c>
      <c r="U171" s="87">
        <v>28</v>
      </c>
      <c r="V171" s="87">
        <v>2.39</v>
      </c>
      <c r="W171" s="88"/>
      <c r="X171" s="90">
        <v>82.964258999999998</v>
      </c>
      <c r="Y171" s="90">
        <v>36.873003999999995</v>
      </c>
      <c r="Z171" s="91"/>
      <c r="AA171" s="88"/>
      <c r="AB171" s="92"/>
      <c r="AC171" s="92"/>
      <c r="AD171" s="93">
        <v>2.3777751240168774</v>
      </c>
    </row>
    <row r="172" spans="1:30" ht="15.75" thickBot="1">
      <c r="A172" s="86">
        <v>1.1267</v>
      </c>
      <c r="B172" s="87">
        <v>1</v>
      </c>
      <c r="C172" s="87">
        <v>3.16</v>
      </c>
      <c r="D172" s="88"/>
      <c r="E172" s="87">
        <v>1</v>
      </c>
      <c r="F172" s="87">
        <v>1</v>
      </c>
      <c r="G172" s="89">
        <v>2.54</v>
      </c>
      <c r="H172" s="89">
        <v>2.5956260000000002</v>
      </c>
      <c r="I172" s="87">
        <v>2</v>
      </c>
      <c r="J172" s="87">
        <v>1</v>
      </c>
      <c r="K172" s="89">
        <v>2.64</v>
      </c>
      <c r="L172" s="89">
        <v>2.6532</v>
      </c>
      <c r="M172" s="87">
        <v>30</v>
      </c>
      <c r="N172" s="79">
        <f t="shared" si="2"/>
        <v>0.3</v>
      </c>
      <c r="O172" s="87">
        <v>170</v>
      </c>
      <c r="P172" s="88"/>
      <c r="Q172" s="87">
        <v>387</v>
      </c>
      <c r="R172" s="87">
        <v>2.7</v>
      </c>
      <c r="S172" s="87">
        <v>1</v>
      </c>
      <c r="T172" s="87">
        <v>20</v>
      </c>
      <c r="U172" s="87">
        <v>91</v>
      </c>
      <c r="V172" s="87">
        <v>2.39</v>
      </c>
      <c r="W172" s="88"/>
      <c r="X172" s="90">
        <v>91.005712000000003</v>
      </c>
      <c r="Y172" s="90">
        <v>39.814998999999993</v>
      </c>
      <c r="Z172" s="91"/>
      <c r="AA172" s="88"/>
      <c r="AB172" s="92"/>
      <c r="AC172" s="92"/>
      <c r="AD172" s="93">
        <v>2.3777751240168774</v>
      </c>
    </row>
    <row r="173" spans="1:30" ht="15.75" thickBot="1">
      <c r="A173" s="86">
        <v>1.1267</v>
      </c>
      <c r="B173" s="87">
        <v>1</v>
      </c>
      <c r="C173" s="87">
        <v>3.16</v>
      </c>
      <c r="D173" s="88"/>
      <c r="E173" s="87">
        <v>1</v>
      </c>
      <c r="F173" s="87">
        <v>1</v>
      </c>
      <c r="G173" s="89">
        <v>2.54</v>
      </c>
      <c r="H173" s="89">
        <v>2.5956260000000002</v>
      </c>
      <c r="I173" s="87">
        <v>2</v>
      </c>
      <c r="J173" s="87">
        <v>1</v>
      </c>
      <c r="K173" s="89">
        <v>2.64</v>
      </c>
      <c r="L173" s="89">
        <v>2.6532</v>
      </c>
      <c r="M173" s="87">
        <v>30</v>
      </c>
      <c r="N173" s="79">
        <f t="shared" si="2"/>
        <v>0.3</v>
      </c>
      <c r="O173" s="87">
        <v>170</v>
      </c>
      <c r="P173" s="88"/>
      <c r="Q173" s="87">
        <v>387</v>
      </c>
      <c r="R173" s="87">
        <v>2.7</v>
      </c>
      <c r="S173" s="87">
        <v>1</v>
      </c>
      <c r="T173" s="87">
        <v>20</v>
      </c>
      <c r="U173" s="87">
        <v>182</v>
      </c>
      <c r="V173" s="87">
        <v>2.39</v>
      </c>
      <c r="W173" s="88"/>
      <c r="X173" s="90">
        <v>101.008495</v>
      </c>
      <c r="Y173" s="90">
        <v>41.384062999999998</v>
      </c>
      <c r="Z173" s="91"/>
      <c r="AA173" s="88"/>
      <c r="AB173" s="92"/>
      <c r="AC173" s="92"/>
      <c r="AD173" s="93">
        <v>2.3777751240168774</v>
      </c>
    </row>
    <row r="174" spans="1:30" ht="15.75" thickBot="1">
      <c r="A174" s="86">
        <v>1.1267</v>
      </c>
      <c r="B174" s="87">
        <v>1</v>
      </c>
      <c r="C174" s="87">
        <v>3.16</v>
      </c>
      <c r="D174" s="88"/>
      <c r="E174" s="87">
        <v>1</v>
      </c>
      <c r="F174" s="87">
        <v>1</v>
      </c>
      <c r="G174" s="89">
        <v>2.54</v>
      </c>
      <c r="H174" s="89">
        <v>2.5956260000000002</v>
      </c>
      <c r="I174" s="87">
        <v>2</v>
      </c>
      <c r="J174" s="87">
        <v>1</v>
      </c>
      <c r="K174" s="89">
        <v>2.64</v>
      </c>
      <c r="L174" s="89">
        <v>2.6532</v>
      </c>
      <c r="M174" s="87">
        <v>30</v>
      </c>
      <c r="N174" s="79">
        <f t="shared" si="2"/>
        <v>0.3</v>
      </c>
      <c r="O174" s="87">
        <v>170</v>
      </c>
      <c r="P174" s="88"/>
      <c r="Q174" s="87">
        <v>387</v>
      </c>
      <c r="R174" s="87">
        <v>3.3</v>
      </c>
      <c r="S174" s="87">
        <v>1</v>
      </c>
      <c r="T174" s="87">
        <v>20</v>
      </c>
      <c r="U174" s="87">
        <v>7</v>
      </c>
      <c r="V174" s="87">
        <v>2.375</v>
      </c>
      <c r="W174" s="88"/>
      <c r="X174" s="90">
        <v>53.936574999999998</v>
      </c>
      <c r="Y174" s="90">
        <v>34.813607499999996</v>
      </c>
      <c r="Z174" s="91"/>
      <c r="AA174" s="88"/>
      <c r="AB174" s="92"/>
      <c r="AC174" s="92"/>
      <c r="AD174" s="93">
        <v>2.3622013680168776</v>
      </c>
    </row>
    <row r="175" spans="1:30" ht="15.75" thickBot="1">
      <c r="A175" s="86">
        <v>1.1267</v>
      </c>
      <c r="B175" s="87">
        <v>1</v>
      </c>
      <c r="C175" s="87">
        <v>3.16</v>
      </c>
      <c r="D175" s="88"/>
      <c r="E175" s="87">
        <v>1</v>
      </c>
      <c r="F175" s="87">
        <v>1</v>
      </c>
      <c r="G175" s="89">
        <v>2.54</v>
      </c>
      <c r="H175" s="89">
        <v>2.5956260000000002</v>
      </c>
      <c r="I175" s="87">
        <v>2</v>
      </c>
      <c r="J175" s="87">
        <v>1</v>
      </c>
      <c r="K175" s="89">
        <v>2.64</v>
      </c>
      <c r="L175" s="89">
        <v>2.6532</v>
      </c>
      <c r="M175" s="87">
        <v>30</v>
      </c>
      <c r="N175" s="79">
        <f t="shared" si="2"/>
        <v>0.3</v>
      </c>
      <c r="O175" s="87">
        <v>170</v>
      </c>
      <c r="P175" s="88"/>
      <c r="Q175" s="87">
        <v>387</v>
      </c>
      <c r="R175" s="87">
        <v>3.3</v>
      </c>
      <c r="S175" s="87">
        <v>1</v>
      </c>
      <c r="T175" s="87">
        <v>20</v>
      </c>
      <c r="U175" s="87">
        <v>28</v>
      </c>
      <c r="V175" s="87">
        <v>2.375</v>
      </c>
      <c r="W175" s="88"/>
      <c r="X175" s="90">
        <v>80.022264000000007</v>
      </c>
      <c r="Y175" s="90">
        <v>36.7749375</v>
      </c>
      <c r="Z175" s="91"/>
      <c r="AA175" s="88"/>
      <c r="AB175" s="92"/>
      <c r="AC175" s="92"/>
      <c r="AD175" s="93">
        <v>2.3622013680168776</v>
      </c>
    </row>
    <row r="176" spans="1:30" ht="15.75" thickBot="1">
      <c r="A176" s="86">
        <v>1.1267</v>
      </c>
      <c r="B176" s="87">
        <v>1</v>
      </c>
      <c r="C176" s="87">
        <v>3.16</v>
      </c>
      <c r="D176" s="88"/>
      <c r="E176" s="87">
        <v>1</v>
      </c>
      <c r="F176" s="87">
        <v>1</v>
      </c>
      <c r="G176" s="89">
        <v>2.54</v>
      </c>
      <c r="H176" s="89">
        <v>2.5956260000000002</v>
      </c>
      <c r="I176" s="87">
        <v>2</v>
      </c>
      <c r="J176" s="87">
        <v>1</v>
      </c>
      <c r="K176" s="89">
        <v>2.64</v>
      </c>
      <c r="L176" s="89">
        <v>2.6532</v>
      </c>
      <c r="M176" s="87">
        <v>30</v>
      </c>
      <c r="N176" s="79">
        <f t="shared" si="2"/>
        <v>0.3</v>
      </c>
      <c r="O176" s="87">
        <v>170</v>
      </c>
      <c r="P176" s="88"/>
      <c r="Q176" s="87">
        <v>387</v>
      </c>
      <c r="R176" s="87">
        <v>3.3</v>
      </c>
      <c r="S176" s="87">
        <v>1</v>
      </c>
      <c r="T176" s="87">
        <v>20</v>
      </c>
      <c r="U176" s="87">
        <v>91</v>
      </c>
      <c r="V176" s="87">
        <v>2.375</v>
      </c>
      <c r="W176" s="88"/>
      <c r="X176" s="90">
        <v>90.123113500000002</v>
      </c>
      <c r="Y176" s="90">
        <v>38.9324005</v>
      </c>
      <c r="Z176" s="91"/>
      <c r="AA176" s="88"/>
      <c r="AB176" s="92"/>
      <c r="AC176" s="92"/>
      <c r="AD176" s="93">
        <v>2.3622013680168776</v>
      </c>
    </row>
    <row r="177" spans="1:30" ht="15.75" thickBot="1">
      <c r="A177" s="86">
        <v>1.1267</v>
      </c>
      <c r="B177" s="87">
        <v>1</v>
      </c>
      <c r="C177" s="87">
        <v>3.16</v>
      </c>
      <c r="D177" s="88"/>
      <c r="E177" s="87">
        <v>1</v>
      </c>
      <c r="F177" s="87">
        <v>1</v>
      </c>
      <c r="G177" s="89">
        <v>2.54</v>
      </c>
      <c r="H177" s="89">
        <v>2.5956260000000002</v>
      </c>
      <c r="I177" s="87">
        <v>2</v>
      </c>
      <c r="J177" s="87">
        <v>1</v>
      </c>
      <c r="K177" s="89">
        <v>2.64</v>
      </c>
      <c r="L177" s="89">
        <v>2.6532</v>
      </c>
      <c r="M177" s="87">
        <v>30</v>
      </c>
      <c r="N177" s="79">
        <f t="shared" si="2"/>
        <v>0.3</v>
      </c>
      <c r="O177" s="87">
        <v>170</v>
      </c>
      <c r="P177" s="88"/>
      <c r="Q177" s="87">
        <v>387</v>
      </c>
      <c r="R177" s="87">
        <v>3.3</v>
      </c>
      <c r="S177" s="87">
        <v>1</v>
      </c>
      <c r="T177" s="87">
        <v>20</v>
      </c>
      <c r="U177" s="87">
        <v>182</v>
      </c>
      <c r="V177" s="87">
        <v>2.375</v>
      </c>
      <c r="W177" s="88"/>
      <c r="X177" s="90">
        <v>99.831697000000005</v>
      </c>
      <c r="Y177" s="90">
        <v>39.618866000000004</v>
      </c>
      <c r="Z177" s="91"/>
      <c r="AA177" s="88"/>
      <c r="AB177" s="92"/>
      <c r="AC177" s="92"/>
      <c r="AD177" s="93">
        <v>2.3622013680168776</v>
      </c>
    </row>
    <row r="178" spans="1:30" ht="15.75" thickBot="1">
      <c r="A178" s="86">
        <v>1.1267</v>
      </c>
      <c r="B178" s="87">
        <v>1</v>
      </c>
      <c r="C178" s="87">
        <v>3.16</v>
      </c>
      <c r="D178" s="88"/>
      <c r="E178" s="87">
        <v>1</v>
      </c>
      <c r="F178" s="87">
        <v>1</v>
      </c>
      <c r="G178" s="89">
        <v>2.54</v>
      </c>
      <c r="H178" s="89">
        <v>2.5956260000000002</v>
      </c>
      <c r="I178" s="87">
        <v>2</v>
      </c>
      <c r="J178" s="87">
        <v>1</v>
      </c>
      <c r="K178" s="89">
        <v>2.64</v>
      </c>
      <c r="L178" s="89">
        <v>2.6532</v>
      </c>
      <c r="M178" s="87">
        <v>30</v>
      </c>
      <c r="N178" s="79">
        <f t="shared" si="2"/>
        <v>0.3</v>
      </c>
      <c r="O178" s="87">
        <v>170</v>
      </c>
      <c r="P178" s="88"/>
      <c r="Q178" s="87">
        <v>387</v>
      </c>
      <c r="R178" s="87">
        <v>4.7</v>
      </c>
      <c r="S178" s="87">
        <v>1</v>
      </c>
      <c r="T178" s="87">
        <v>20</v>
      </c>
      <c r="U178" s="87">
        <v>7</v>
      </c>
      <c r="V178" s="87">
        <v>2.3460000000000001</v>
      </c>
      <c r="W178" s="88"/>
      <c r="X178" s="90">
        <v>46.679653999999999</v>
      </c>
      <c r="Y178" s="90">
        <v>33.048410500000003</v>
      </c>
      <c r="Z178" s="91"/>
      <c r="AA178" s="88"/>
      <c r="AB178" s="92"/>
      <c r="AC178" s="92"/>
      <c r="AD178" s="93">
        <v>2.3258626040168773</v>
      </c>
    </row>
    <row r="179" spans="1:30" ht="15.75" thickBot="1">
      <c r="A179" s="86">
        <v>1.1267</v>
      </c>
      <c r="B179" s="87">
        <v>1</v>
      </c>
      <c r="C179" s="87">
        <v>3.16</v>
      </c>
      <c r="D179" s="88"/>
      <c r="E179" s="87">
        <v>1</v>
      </c>
      <c r="F179" s="87">
        <v>1</v>
      </c>
      <c r="G179" s="89">
        <v>2.54</v>
      </c>
      <c r="H179" s="89">
        <v>2.5956260000000002</v>
      </c>
      <c r="I179" s="87">
        <v>2</v>
      </c>
      <c r="J179" s="87">
        <v>1</v>
      </c>
      <c r="K179" s="89">
        <v>2.64</v>
      </c>
      <c r="L179" s="89">
        <v>2.6532</v>
      </c>
      <c r="M179" s="87">
        <v>30</v>
      </c>
      <c r="N179" s="79">
        <f t="shared" si="2"/>
        <v>0.3</v>
      </c>
      <c r="O179" s="87">
        <v>170</v>
      </c>
      <c r="P179" s="88"/>
      <c r="Q179" s="87">
        <v>387</v>
      </c>
      <c r="R179" s="87">
        <v>4.7</v>
      </c>
      <c r="S179" s="87">
        <v>1</v>
      </c>
      <c r="T179" s="87">
        <v>20</v>
      </c>
      <c r="U179" s="87">
        <v>28</v>
      </c>
      <c r="V179" s="87">
        <v>2.3460000000000001</v>
      </c>
      <c r="W179" s="88"/>
      <c r="X179" s="90">
        <v>74.040207499999994</v>
      </c>
      <c r="Y179" s="90">
        <v>35.598139499999995</v>
      </c>
      <c r="Z179" s="91"/>
      <c r="AA179" s="88"/>
      <c r="AB179" s="92"/>
      <c r="AC179" s="92"/>
      <c r="AD179" s="93">
        <v>2.3258626040168773</v>
      </c>
    </row>
    <row r="180" spans="1:30" ht="15.75" thickBot="1">
      <c r="A180" s="86">
        <v>1.1267</v>
      </c>
      <c r="B180" s="87">
        <v>1</v>
      </c>
      <c r="C180" s="87">
        <v>3.16</v>
      </c>
      <c r="D180" s="88"/>
      <c r="E180" s="87">
        <v>1</v>
      </c>
      <c r="F180" s="87">
        <v>1</v>
      </c>
      <c r="G180" s="89">
        <v>2.54</v>
      </c>
      <c r="H180" s="89">
        <v>2.5956260000000002</v>
      </c>
      <c r="I180" s="87">
        <v>2</v>
      </c>
      <c r="J180" s="87">
        <v>1</v>
      </c>
      <c r="K180" s="89">
        <v>2.64</v>
      </c>
      <c r="L180" s="89">
        <v>2.6532</v>
      </c>
      <c r="M180" s="87">
        <v>30</v>
      </c>
      <c r="N180" s="79">
        <f t="shared" si="2"/>
        <v>0.3</v>
      </c>
      <c r="O180" s="87">
        <v>170</v>
      </c>
      <c r="P180" s="88"/>
      <c r="Q180" s="87">
        <v>387</v>
      </c>
      <c r="R180" s="87">
        <v>4.7</v>
      </c>
      <c r="S180" s="87">
        <v>1</v>
      </c>
      <c r="T180" s="87">
        <v>20</v>
      </c>
      <c r="U180" s="87">
        <v>91</v>
      </c>
      <c r="V180" s="87">
        <v>2.3460000000000001</v>
      </c>
      <c r="W180" s="88"/>
      <c r="X180" s="90">
        <v>84.141057000000004</v>
      </c>
      <c r="Y180" s="90">
        <v>37.069136999999998</v>
      </c>
      <c r="Z180" s="91"/>
      <c r="AA180" s="88"/>
      <c r="AB180" s="92"/>
      <c r="AC180" s="92"/>
      <c r="AD180" s="93">
        <v>2.3258626040168773</v>
      </c>
    </row>
    <row r="181" spans="1:30" ht="15.75" thickBot="1">
      <c r="A181" s="86">
        <v>1.1267</v>
      </c>
      <c r="B181" s="87">
        <v>1</v>
      </c>
      <c r="C181" s="87">
        <v>3.16</v>
      </c>
      <c r="D181" s="88"/>
      <c r="E181" s="87">
        <v>1</v>
      </c>
      <c r="F181" s="87">
        <v>1</v>
      </c>
      <c r="G181" s="89">
        <v>2.54</v>
      </c>
      <c r="H181" s="89">
        <v>2.5956260000000002</v>
      </c>
      <c r="I181" s="87">
        <v>2</v>
      </c>
      <c r="J181" s="87">
        <v>1</v>
      </c>
      <c r="K181" s="89">
        <v>2.64</v>
      </c>
      <c r="L181" s="89">
        <v>2.6532</v>
      </c>
      <c r="M181" s="87">
        <v>30</v>
      </c>
      <c r="N181" s="79">
        <f t="shared" si="2"/>
        <v>0.3</v>
      </c>
      <c r="O181" s="87">
        <v>170</v>
      </c>
      <c r="P181" s="88"/>
      <c r="Q181" s="87">
        <v>387</v>
      </c>
      <c r="R181" s="87">
        <v>4.7</v>
      </c>
      <c r="S181" s="87">
        <v>1</v>
      </c>
      <c r="T181" s="87">
        <v>20</v>
      </c>
      <c r="U181" s="87">
        <v>182</v>
      </c>
      <c r="V181" s="87">
        <v>2.3460000000000001</v>
      </c>
      <c r="W181" s="88"/>
      <c r="X181" s="90">
        <v>92.967042000000006</v>
      </c>
      <c r="Y181" s="90">
        <v>39.030467000000002</v>
      </c>
      <c r="Z181" s="91"/>
      <c r="AA181" s="88"/>
      <c r="AB181" s="92"/>
      <c r="AC181" s="92"/>
      <c r="AD181" s="93">
        <v>2.3258626040168773</v>
      </c>
    </row>
    <row r="182" spans="1:30" ht="15.75" thickBot="1">
      <c r="A182" s="86">
        <v>1.1267</v>
      </c>
      <c r="B182" s="87">
        <v>1</v>
      </c>
      <c r="C182" s="87">
        <v>3.16</v>
      </c>
      <c r="D182" s="88"/>
      <c r="E182" s="87">
        <v>1</v>
      </c>
      <c r="F182" s="87">
        <v>1</v>
      </c>
      <c r="G182" s="89">
        <v>2.54</v>
      </c>
      <c r="H182" s="89">
        <v>2.5956260000000002</v>
      </c>
      <c r="I182" s="87">
        <v>2</v>
      </c>
      <c r="J182" s="87">
        <v>1</v>
      </c>
      <c r="K182" s="89">
        <v>2.64</v>
      </c>
      <c r="L182" s="89">
        <v>2.6532</v>
      </c>
      <c r="M182" s="87">
        <v>30</v>
      </c>
      <c r="N182" s="79">
        <f t="shared" si="2"/>
        <v>0.3</v>
      </c>
      <c r="O182" s="87">
        <v>160</v>
      </c>
      <c r="P182" s="88"/>
      <c r="Q182" s="87">
        <v>387</v>
      </c>
      <c r="R182" s="87">
        <v>3.4</v>
      </c>
      <c r="S182" s="87">
        <v>1</v>
      </c>
      <c r="T182" s="87">
        <v>20</v>
      </c>
      <c r="U182" s="87">
        <v>7</v>
      </c>
      <c r="V182" s="87">
        <v>2.379</v>
      </c>
      <c r="W182" s="88"/>
      <c r="X182" s="90">
        <v>59.624431999999999</v>
      </c>
      <c r="Y182" s="90">
        <v>34.813607499999996</v>
      </c>
      <c r="Z182" s="91"/>
      <c r="AA182" s="88"/>
      <c r="AB182" s="92"/>
      <c r="AC182" s="92"/>
      <c r="AD182" s="93">
        <v>2.3696086897805908</v>
      </c>
    </row>
    <row r="183" spans="1:30" ht="15.75" thickBot="1">
      <c r="A183" s="86">
        <v>1.1267</v>
      </c>
      <c r="B183" s="87">
        <v>1</v>
      </c>
      <c r="C183" s="87">
        <v>3.16</v>
      </c>
      <c r="D183" s="88"/>
      <c r="E183" s="87">
        <v>1</v>
      </c>
      <c r="F183" s="87">
        <v>1</v>
      </c>
      <c r="G183" s="89">
        <v>2.54</v>
      </c>
      <c r="H183" s="89">
        <v>2.5956260000000002</v>
      </c>
      <c r="I183" s="87">
        <v>2</v>
      </c>
      <c r="J183" s="87">
        <v>1</v>
      </c>
      <c r="K183" s="89">
        <v>2.64</v>
      </c>
      <c r="L183" s="89">
        <v>2.6532</v>
      </c>
      <c r="M183" s="87">
        <v>30</v>
      </c>
      <c r="N183" s="79">
        <f t="shared" si="2"/>
        <v>0.3</v>
      </c>
      <c r="O183" s="87">
        <v>160</v>
      </c>
      <c r="P183" s="88"/>
      <c r="Q183" s="87">
        <v>387</v>
      </c>
      <c r="R183" s="87">
        <v>3.4</v>
      </c>
      <c r="S183" s="87">
        <v>1</v>
      </c>
      <c r="T183" s="87">
        <v>20</v>
      </c>
      <c r="U183" s="87">
        <v>28</v>
      </c>
      <c r="V183" s="87">
        <v>2.379</v>
      </c>
      <c r="W183" s="88"/>
      <c r="X183" s="90">
        <v>82.768125999999995</v>
      </c>
      <c r="Y183" s="90">
        <v>36.676870999999998</v>
      </c>
      <c r="Z183" s="91"/>
      <c r="AA183" s="88"/>
      <c r="AB183" s="92"/>
      <c r="AC183" s="92"/>
      <c r="AD183" s="93">
        <v>2.3696086897805908</v>
      </c>
    </row>
    <row r="184" spans="1:30" ht="15.75" thickBot="1">
      <c r="A184" s="86">
        <v>1.1267</v>
      </c>
      <c r="B184" s="87">
        <v>1</v>
      </c>
      <c r="C184" s="87">
        <v>3.16</v>
      </c>
      <c r="D184" s="88"/>
      <c r="E184" s="87">
        <v>1</v>
      </c>
      <c r="F184" s="87">
        <v>1</v>
      </c>
      <c r="G184" s="89">
        <v>2.54</v>
      </c>
      <c r="H184" s="89">
        <v>2.5956260000000002</v>
      </c>
      <c r="I184" s="87">
        <v>2</v>
      </c>
      <c r="J184" s="87">
        <v>1</v>
      </c>
      <c r="K184" s="89">
        <v>2.64</v>
      </c>
      <c r="L184" s="89">
        <v>2.6532</v>
      </c>
      <c r="M184" s="87">
        <v>30</v>
      </c>
      <c r="N184" s="79">
        <f t="shared" si="2"/>
        <v>0.3</v>
      </c>
      <c r="O184" s="87">
        <v>160</v>
      </c>
      <c r="P184" s="88"/>
      <c r="Q184" s="87">
        <v>387</v>
      </c>
      <c r="R184" s="87">
        <v>3.4</v>
      </c>
      <c r="S184" s="87">
        <v>1</v>
      </c>
      <c r="T184" s="87">
        <v>20</v>
      </c>
      <c r="U184" s="87">
        <v>91</v>
      </c>
      <c r="V184" s="87">
        <v>2.379</v>
      </c>
      <c r="W184" s="88"/>
      <c r="X184" s="90">
        <v>97.478100999999995</v>
      </c>
      <c r="Y184" s="90">
        <v>39.814998999999993</v>
      </c>
      <c r="Z184" s="91"/>
      <c r="AA184" s="88"/>
      <c r="AB184" s="92"/>
      <c r="AC184" s="92"/>
      <c r="AD184" s="93">
        <v>2.3696086897805908</v>
      </c>
    </row>
    <row r="185" spans="1:30" ht="15.75" thickBot="1">
      <c r="A185" s="86">
        <v>1.1267</v>
      </c>
      <c r="B185" s="87">
        <v>1</v>
      </c>
      <c r="C185" s="87">
        <v>3.16</v>
      </c>
      <c r="D185" s="88"/>
      <c r="E185" s="87">
        <v>1</v>
      </c>
      <c r="F185" s="87">
        <v>1</v>
      </c>
      <c r="G185" s="89">
        <v>2.54</v>
      </c>
      <c r="H185" s="89">
        <v>2.5956260000000002</v>
      </c>
      <c r="I185" s="87">
        <v>2</v>
      </c>
      <c r="J185" s="87">
        <v>1</v>
      </c>
      <c r="K185" s="89">
        <v>2.64</v>
      </c>
      <c r="L185" s="89">
        <v>2.6532</v>
      </c>
      <c r="M185" s="87">
        <v>30</v>
      </c>
      <c r="N185" s="79">
        <f t="shared" si="2"/>
        <v>0.3</v>
      </c>
      <c r="O185" s="87">
        <v>160</v>
      </c>
      <c r="P185" s="88"/>
      <c r="Q185" s="87">
        <v>387</v>
      </c>
      <c r="R185" s="87">
        <v>3.4</v>
      </c>
      <c r="S185" s="87">
        <v>1</v>
      </c>
      <c r="T185" s="87">
        <v>20</v>
      </c>
      <c r="U185" s="87">
        <v>182</v>
      </c>
      <c r="V185" s="87">
        <v>2.379</v>
      </c>
      <c r="W185" s="88"/>
      <c r="X185" s="90">
        <v>108.55961550000001</v>
      </c>
      <c r="Y185" s="90">
        <v>41.776329000000004</v>
      </c>
      <c r="Z185" s="91"/>
      <c r="AA185" s="88"/>
      <c r="AB185" s="92"/>
      <c r="AC185" s="92"/>
      <c r="AD185" s="93">
        <v>2.3696086897805908</v>
      </c>
    </row>
    <row r="186" spans="1:30" ht="15.75" thickBot="1">
      <c r="A186" s="86">
        <v>1.1267</v>
      </c>
      <c r="B186" s="87">
        <v>1</v>
      </c>
      <c r="C186" s="87">
        <v>3.16</v>
      </c>
      <c r="D186" s="88"/>
      <c r="E186" s="87">
        <v>1</v>
      </c>
      <c r="F186" s="87">
        <v>1</v>
      </c>
      <c r="G186" s="89">
        <v>2.54</v>
      </c>
      <c r="H186" s="89">
        <v>2.5956260000000002</v>
      </c>
      <c r="I186" s="87">
        <v>2</v>
      </c>
      <c r="J186" s="87">
        <v>1</v>
      </c>
      <c r="K186" s="89">
        <v>2.64</v>
      </c>
      <c r="L186" s="89">
        <v>2.6532</v>
      </c>
      <c r="M186" s="87">
        <v>30</v>
      </c>
      <c r="N186" s="79">
        <f t="shared" si="2"/>
        <v>0.3</v>
      </c>
      <c r="O186" s="87">
        <v>160</v>
      </c>
      <c r="P186" s="88"/>
      <c r="Q186" s="87">
        <v>387</v>
      </c>
      <c r="R186" s="87">
        <v>4.4000000000000004</v>
      </c>
      <c r="S186" s="87">
        <v>1</v>
      </c>
      <c r="T186" s="87">
        <v>20</v>
      </c>
      <c r="U186" s="87">
        <v>7</v>
      </c>
      <c r="V186" s="87">
        <v>2.363</v>
      </c>
      <c r="W186" s="88"/>
      <c r="X186" s="90">
        <v>57.859234999999998</v>
      </c>
      <c r="Y186" s="90">
        <v>34.323274999999995</v>
      </c>
      <c r="Z186" s="91"/>
      <c r="AA186" s="88"/>
      <c r="AB186" s="92"/>
      <c r="AC186" s="92"/>
      <c r="AD186" s="93">
        <v>2.3436524297805907</v>
      </c>
    </row>
    <row r="187" spans="1:30" ht="15.75" thickBot="1">
      <c r="A187" s="86">
        <v>1.1267</v>
      </c>
      <c r="B187" s="87">
        <v>1</v>
      </c>
      <c r="C187" s="87">
        <v>3.16</v>
      </c>
      <c r="D187" s="88"/>
      <c r="E187" s="87">
        <v>1</v>
      </c>
      <c r="F187" s="87">
        <v>1</v>
      </c>
      <c r="G187" s="89">
        <v>2.54</v>
      </c>
      <c r="H187" s="89">
        <v>2.5956260000000002</v>
      </c>
      <c r="I187" s="87">
        <v>2</v>
      </c>
      <c r="J187" s="87">
        <v>1</v>
      </c>
      <c r="K187" s="89">
        <v>2.64</v>
      </c>
      <c r="L187" s="89">
        <v>2.6532</v>
      </c>
      <c r="M187" s="87">
        <v>30</v>
      </c>
      <c r="N187" s="79">
        <f t="shared" si="2"/>
        <v>0.3</v>
      </c>
      <c r="O187" s="87">
        <v>160</v>
      </c>
      <c r="P187" s="88"/>
      <c r="Q187" s="87">
        <v>387</v>
      </c>
      <c r="R187" s="87">
        <v>4.4000000000000004</v>
      </c>
      <c r="S187" s="87">
        <v>1</v>
      </c>
      <c r="T187" s="87">
        <v>20</v>
      </c>
      <c r="U187" s="87">
        <v>28</v>
      </c>
      <c r="V187" s="87">
        <v>2.363</v>
      </c>
      <c r="W187" s="88"/>
      <c r="X187" s="90">
        <v>83.160392000000002</v>
      </c>
      <c r="Y187" s="90">
        <v>35.598139499999995</v>
      </c>
      <c r="Z187" s="91"/>
      <c r="AA187" s="88"/>
      <c r="AB187" s="92"/>
      <c r="AC187" s="92"/>
      <c r="AD187" s="93">
        <v>2.3436524297805907</v>
      </c>
    </row>
    <row r="188" spans="1:30" ht="15.75" thickBot="1">
      <c r="A188" s="86">
        <v>1.1267</v>
      </c>
      <c r="B188" s="87">
        <v>1</v>
      </c>
      <c r="C188" s="87">
        <v>3.16</v>
      </c>
      <c r="D188" s="88"/>
      <c r="E188" s="87">
        <v>1</v>
      </c>
      <c r="F188" s="87">
        <v>1</v>
      </c>
      <c r="G188" s="89">
        <v>2.54</v>
      </c>
      <c r="H188" s="89">
        <v>2.5956260000000002</v>
      </c>
      <c r="I188" s="87">
        <v>2</v>
      </c>
      <c r="J188" s="87">
        <v>1</v>
      </c>
      <c r="K188" s="89">
        <v>2.64</v>
      </c>
      <c r="L188" s="89">
        <v>2.6532</v>
      </c>
      <c r="M188" s="87">
        <v>30</v>
      </c>
      <c r="N188" s="79">
        <f t="shared" si="2"/>
        <v>0.3</v>
      </c>
      <c r="O188" s="87">
        <v>160</v>
      </c>
      <c r="P188" s="88"/>
      <c r="Q188" s="87">
        <v>387</v>
      </c>
      <c r="R188" s="87">
        <v>4.4000000000000004</v>
      </c>
      <c r="S188" s="87">
        <v>1</v>
      </c>
      <c r="T188" s="87">
        <v>20</v>
      </c>
      <c r="U188" s="87">
        <v>91</v>
      </c>
      <c r="V188" s="87">
        <v>2.363</v>
      </c>
      <c r="W188" s="88"/>
      <c r="X188" s="90">
        <v>93.947706999999994</v>
      </c>
      <c r="Y188" s="90">
        <v>39.128533500000003</v>
      </c>
      <c r="Z188" s="91"/>
      <c r="AA188" s="88"/>
      <c r="AB188" s="92"/>
      <c r="AC188" s="92"/>
      <c r="AD188" s="93">
        <v>2.3436524297805907</v>
      </c>
    </row>
    <row r="189" spans="1:30" ht="15.75" thickBot="1">
      <c r="A189" s="86">
        <v>1.1267</v>
      </c>
      <c r="B189" s="87">
        <v>1</v>
      </c>
      <c r="C189" s="87">
        <v>3.16</v>
      </c>
      <c r="D189" s="88"/>
      <c r="E189" s="87">
        <v>1</v>
      </c>
      <c r="F189" s="87">
        <v>1</v>
      </c>
      <c r="G189" s="89">
        <v>2.54</v>
      </c>
      <c r="H189" s="89">
        <v>2.5956260000000002</v>
      </c>
      <c r="I189" s="87">
        <v>2</v>
      </c>
      <c r="J189" s="87">
        <v>1</v>
      </c>
      <c r="K189" s="89">
        <v>2.64</v>
      </c>
      <c r="L189" s="89">
        <v>2.6532</v>
      </c>
      <c r="M189" s="87">
        <v>30</v>
      </c>
      <c r="N189" s="79">
        <f t="shared" si="2"/>
        <v>0.3</v>
      </c>
      <c r="O189" s="87">
        <v>160</v>
      </c>
      <c r="P189" s="88"/>
      <c r="Q189" s="87">
        <v>387</v>
      </c>
      <c r="R189" s="87">
        <v>4.4000000000000004</v>
      </c>
      <c r="S189" s="87">
        <v>1</v>
      </c>
      <c r="T189" s="87">
        <v>20</v>
      </c>
      <c r="U189" s="87">
        <v>182</v>
      </c>
      <c r="V189" s="87">
        <v>2.363</v>
      </c>
      <c r="W189" s="88"/>
      <c r="X189" s="90">
        <v>99.929763500000007</v>
      </c>
      <c r="Y189" s="90">
        <v>40.599530999999999</v>
      </c>
      <c r="Z189" s="91"/>
      <c r="AA189" s="88"/>
      <c r="AB189" s="92"/>
      <c r="AC189" s="92"/>
      <c r="AD189" s="93">
        <v>2.3436524297805907</v>
      </c>
    </row>
    <row r="190" spans="1:30" ht="15.75" thickBot="1">
      <c r="A190" s="86">
        <v>1.1267</v>
      </c>
      <c r="B190" s="87">
        <v>1</v>
      </c>
      <c r="C190" s="87">
        <v>3.16</v>
      </c>
      <c r="D190" s="88"/>
      <c r="E190" s="87">
        <v>1</v>
      </c>
      <c r="F190" s="87">
        <v>1</v>
      </c>
      <c r="G190" s="89">
        <v>2.54</v>
      </c>
      <c r="H190" s="89">
        <v>2.5956260000000002</v>
      </c>
      <c r="I190" s="87">
        <v>2</v>
      </c>
      <c r="J190" s="87">
        <v>1</v>
      </c>
      <c r="K190" s="89">
        <v>2.64</v>
      </c>
      <c r="L190" s="89">
        <v>2.6532</v>
      </c>
      <c r="M190" s="87">
        <v>25</v>
      </c>
      <c r="N190" s="79">
        <f t="shared" si="2"/>
        <v>0.25</v>
      </c>
      <c r="O190" s="87">
        <v>170</v>
      </c>
      <c r="P190" s="88"/>
      <c r="Q190" s="87">
        <v>387</v>
      </c>
      <c r="R190" s="87">
        <v>1.2</v>
      </c>
      <c r="S190" s="87">
        <v>1</v>
      </c>
      <c r="T190" s="87">
        <v>20</v>
      </c>
      <c r="U190" s="87">
        <v>7</v>
      </c>
      <c r="V190" s="87">
        <v>2.4470000000000001</v>
      </c>
      <c r="W190" s="88"/>
      <c r="X190" s="90">
        <v>71.098212500000002</v>
      </c>
      <c r="Y190" s="90">
        <v>36.7749375</v>
      </c>
      <c r="Z190" s="91"/>
      <c r="AA190" s="88"/>
      <c r="AB190" s="92"/>
      <c r="AC190" s="92"/>
      <c r="AD190" s="93">
        <v>2.4369507756202529</v>
      </c>
    </row>
    <row r="191" spans="1:30" ht="15.75" thickBot="1">
      <c r="A191" s="86">
        <v>1.1267</v>
      </c>
      <c r="B191" s="87">
        <v>1</v>
      </c>
      <c r="C191" s="87">
        <v>3.16</v>
      </c>
      <c r="D191" s="88"/>
      <c r="E191" s="87">
        <v>1</v>
      </c>
      <c r="F191" s="87">
        <v>1</v>
      </c>
      <c r="G191" s="89">
        <v>2.54</v>
      </c>
      <c r="H191" s="89">
        <v>2.5956260000000002</v>
      </c>
      <c r="I191" s="87">
        <v>2</v>
      </c>
      <c r="J191" s="87">
        <v>1</v>
      </c>
      <c r="K191" s="89">
        <v>2.64</v>
      </c>
      <c r="L191" s="89">
        <v>2.6532</v>
      </c>
      <c r="M191" s="87">
        <v>25</v>
      </c>
      <c r="N191" s="79">
        <f t="shared" si="2"/>
        <v>0.25</v>
      </c>
      <c r="O191" s="87">
        <v>170</v>
      </c>
      <c r="P191" s="88"/>
      <c r="Q191" s="87">
        <v>387</v>
      </c>
      <c r="R191" s="87">
        <v>1.2</v>
      </c>
      <c r="S191" s="87">
        <v>1</v>
      </c>
      <c r="T191" s="87">
        <v>20</v>
      </c>
      <c r="U191" s="87">
        <v>28</v>
      </c>
      <c r="V191" s="87">
        <v>2.4470000000000001</v>
      </c>
      <c r="W191" s="88"/>
      <c r="X191" s="90">
        <v>101.008495</v>
      </c>
      <c r="Y191" s="90">
        <v>37.853669000000004</v>
      </c>
      <c r="Z191" s="91"/>
      <c r="AA191" s="88"/>
      <c r="AB191" s="92"/>
      <c r="AC191" s="92"/>
      <c r="AD191" s="93">
        <v>2.4369507756202529</v>
      </c>
    </row>
    <row r="192" spans="1:30" ht="15.75" thickBot="1">
      <c r="A192" s="86">
        <v>1.1267</v>
      </c>
      <c r="B192" s="87">
        <v>1</v>
      </c>
      <c r="C192" s="87">
        <v>3.16</v>
      </c>
      <c r="D192" s="88"/>
      <c r="E192" s="87">
        <v>1</v>
      </c>
      <c r="F192" s="87">
        <v>1</v>
      </c>
      <c r="G192" s="89">
        <v>2.54</v>
      </c>
      <c r="H192" s="89">
        <v>2.5956260000000002</v>
      </c>
      <c r="I192" s="87">
        <v>2</v>
      </c>
      <c r="J192" s="87">
        <v>1</v>
      </c>
      <c r="K192" s="89">
        <v>2.64</v>
      </c>
      <c r="L192" s="89">
        <v>2.6532</v>
      </c>
      <c r="M192" s="87">
        <v>25</v>
      </c>
      <c r="N192" s="79">
        <f t="shared" si="2"/>
        <v>0.25</v>
      </c>
      <c r="O192" s="87">
        <v>170</v>
      </c>
      <c r="P192" s="88"/>
      <c r="Q192" s="87">
        <v>387</v>
      </c>
      <c r="R192" s="87">
        <v>1.2</v>
      </c>
      <c r="S192" s="87">
        <v>1</v>
      </c>
      <c r="T192" s="87">
        <v>20</v>
      </c>
      <c r="U192" s="87">
        <v>91</v>
      </c>
      <c r="V192" s="87">
        <v>2.4470000000000001</v>
      </c>
      <c r="W192" s="88"/>
      <c r="X192" s="90">
        <v>115.326204</v>
      </c>
      <c r="Y192" s="90">
        <v>40.893730499999997</v>
      </c>
      <c r="Z192" s="91"/>
      <c r="AA192" s="88"/>
      <c r="AB192" s="92"/>
      <c r="AC192" s="92"/>
      <c r="AD192" s="93">
        <v>2.4369507756202529</v>
      </c>
    </row>
    <row r="193" spans="1:30" ht="15.75" thickBot="1">
      <c r="A193" s="86">
        <v>1.1267</v>
      </c>
      <c r="B193" s="87">
        <v>1</v>
      </c>
      <c r="C193" s="87">
        <v>3.16</v>
      </c>
      <c r="D193" s="88"/>
      <c r="E193" s="87">
        <v>1</v>
      </c>
      <c r="F193" s="87">
        <v>1</v>
      </c>
      <c r="G193" s="89">
        <v>2.54</v>
      </c>
      <c r="H193" s="89">
        <v>2.5956260000000002</v>
      </c>
      <c r="I193" s="87">
        <v>2</v>
      </c>
      <c r="J193" s="87">
        <v>1</v>
      </c>
      <c r="K193" s="89">
        <v>2.64</v>
      </c>
      <c r="L193" s="89">
        <v>2.6532</v>
      </c>
      <c r="M193" s="87">
        <v>25</v>
      </c>
      <c r="N193" s="79">
        <f t="shared" si="2"/>
        <v>0.25</v>
      </c>
      <c r="O193" s="87">
        <v>170</v>
      </c>
      <c r="P193" s="88"/>
      <c r="Q193" s="87">
        <v>387</v>
      </c>
      <c r="R193" s="87">
        <v>1.2</v>
      </c>
      <c r="S193" s="87">
        <v>1</v>
      </c>
      <c r="T193" s="87">
        <v>20</v>
      </c>
      <c r="U193" s="87">
        <v>182</v>
      </c>
      <c r="V193" s="87">
        <v>2.4470000000000001</v>
      </c>
      <c r="W193" s="88"/>
      <c r="X193" s="90">
        <v>122.779258</v>
      </c>
      <c r="Y193" s="90">
        <v>43.149260000000005</v>
      </c>
      <c r="Z193" s="91"/>
      <c r="AA193" s="88"/>
      <c r="AB193" s="92"/>
      <c r="AC193" s="92"/>
      <c r="AD193" s="93">
        <v>2.4369507756202529</v>
      </c>
    </row>
    <row r="194" spans="1:30" ht="15.75" thickBot="1">
      <c r="A194" s="86">
        <v>1.1267</v>
      </c>
      <c r="B194" s="87">
        <v>1</v>
      </c>
      <c r="C194" s="87">
        <v>3.16</v>
      </c>
      <c r="D194" s="88"/>
      <c r="E194" s="87">
        <v>1</v>
      </c>
      <c r="F194" s="87">
        <v>1</v>
      </c>
      <c r="G194" s="89">
        <v>2.54</v>
      </c>
      <c r="H194" s="89">
        <v>2.5956260000000002</v>
      </c>
      <c r="I194" s="87">
        <v>2</v>
      </c>
      <c r="J194" s="87">
        <v>1</v>
      </c>
      <c r="K194" s="89">
        <v>2.64</v>
      </c>
      <c r="L194" s="89">
        <v>2.6532</v>
      </c>
      <c r="M194" s="87">
        <v>25</v>
      </c>
      <c r="N194" s="79">
        <f t="shared" si="2"/>
        <v>0.25</v>
      </c>
      <c r="O194" s="87">
        <v>170</v>
      </c>
      <c r="P194" s="88"/>
      <c r="Q194" s="87">
        <v>387</v>
      </c>
      <c r="R194" s="87">
        <v>2.5</v>
      </c>
      <c r="S194" s="87">
        <v>1</v>
      </c>
      <c r="T194" s="87">
        <v>20</v>
      </c>
      <c r="U194" s="87">
        <v>7</v>
      </c>
      <c r="V194" s="87">
        <v>2.419</v>
      </c>
      <c r="W194" s="88"/>
      <c r="X194" s="90">
        <v>69.136882499999999</v>
      </c>
      <c r="Y194" s="90">
        <v>35.107807000000001</v>
      </c>
      <c r="Z194" s="91"/>
      <c r="AA194" s="88"/>
      <c r="AB194" s="92"/>
      <c r="AC194" s="92"/>
      <c r="AD194" s="93">
        <v>2.4032076376202531</v>
      </c>
    </row>
    <row r="195" spans="1:30" ht="15.75" thickBot="1">
      <c r="A195" s="86">
        <v>1.1267</v>
      </c>
      <c r="B195" s="87">
        <v>1</v>
      </c>
      <c r="C195" s="87">
        <v>3.16</v>
      </c>
      <c r="D195" s="88"/>
      <c r="E195" s="87">
        <v>1</v>
      </c>
      <c r="F195" s="87">
        <v>1</v>
      </c>
      <c r="G195" s="89">
        <v>2.54</v>
      </c>
      <c r="H195" s="89">
        <v>2.5956260000000002</v>
      </c>
      <c r="I195" s="87">
        <v>2</v>
      </c>
      <c r="J195" s="87">
        <v>1</v>
      </c>
      <c r="K195" s="89">
        <v>2.64</v>
      </c>
      <c r="L195" s="89">
        <v>2.6532</v>
      </c>
      <c r="M195" s="87">
        <v>25</v>
      </c>
      <c r="N195" s="79">
        <f t="shared" si="2"/>
        <v>0.25</v>
      </c>
      <c r="O195" s="87">
        <v>170</v>
      </c>
      <c r="P195" s="88"/>
      <c r="Q195" s="87">
        <v>387</v>
      </c>
      <c r="R195" s="87">
        <v>2.5</v>
      </c>
      <c r="S195" s="87">
        <v>1</v>
      </c>
      <c r="T195" s="87">
        <v>20</v>
      </c>
      <c r="U195" s="87">
        <v>28</v>
      </c>
      <c r="V195" s="87">
        <v>2.419</v>
      </c>
      <c r="W195" s="88"/>
      <c r="X195" s="90">
        <v>100.71429550000001</v>
      </c>
      <c r="Y195" s="90">
        <v>37.853669000000004</v>
      </c>
      <c r="Z195" s="91"/>
      <c r="AA195" s="88"/>
      <c r="AB195" s="92"/>
      <c r="AC195" s="92"/>
      <c r="AD195" s="93">
        <v>2.4032076376202531</v>
      </c>
    </row>
    <row r="196" spans="1:30" ht="15.75" thickBot="1">
      <c r="A196" s="86">
        <v>1.1267</v>
      </c>
      <c r="B196" s="87">
        <v>1</v>
      </c>
      <c r="C196" s="87">
        <v>3.16</v>
      </c>
      <c r="D196" s="88"/>
      <c r="E196" s="87">
        <v>1</v>
      </c>
      <c r="F196" s="87">
        <v>1</v>
      </c>
      <c r="G196" s="89">
        <v>2.54</v>
      </c>
      <c r="H196" s="89">
        <v>2.5956260000000002</v>
      </c>
      <c r="I196" s="87">
        <v>2</v>
      </c>
      <c r="J196" s="87">
        <v>1</v>
      </c>
      <c r="K196" s="89">
        <v>2.64</v>
      </c>
      <c r="L196" s="89">
        <v>2.6532</v>
      </c>
      <c r="M196" s="87">
        <v>25</v>
      </c>
      <c r="N196" s="79">
        <f t="shared" si="2"/>
        <v>0.25</v>
      </c>
      <c r="O196" s="87">
        <v>170</v>
      </c>
      <c r="P196" s="88"/>
      <c r="Q196" s="87">
        <v>387</v>
      </c>
      <c r="R196" s="87">
        <v>2.5</v>
      </c>
      <c r="S196" s="87">
        <v>1</v>
      </c>
      <c r="T196" s="87">
        <v>20</v>
      </c>
      <c r="U196" s="87">
        <v>91</v>
      </c>
      <c r="V196" s="87">
        <v>2.419</v>
      </c>
      <c r="W196" s="88"/>
      <c r="X196" s="90">
        <v>109.246081</v>
      </c>
      <c r="Y196" s="90">
        <v>40.207265</v>
      </c>
      <c r="Z196" s="91"/>
      <c r="AA196" s="88"/>
      <c r="AB196" s="92"/>
      <c r="AC196" s="92"/>
      <c r="AD196" s="93">
        <v>2.4032076376202531</v>
      </c>
    </row>
    <row r="197" spans="1:30" ht="15.75" thickBot="1">
      <c r="A197" s="86">
        <v>1.1267</v>
      </c>
      <c r="B197" s="87">
        <v>1</v>
      </c>
      <c r="C197" s="87">
        <v>3.16</v>
      </c>
      <c r="D197" s="88"/>
      <c r="E197" s="87">
        <v>1</v>
      </c>
      <c r="F197" s="87">
        <v>1</v>
      </c>
      <c r="G197" s="89">
        <v>2.54</v>
      </c>
      <c r="H197" s="89">
        <v>2.5956260000000002</v>
      </c>
      <c r="I197" s="87">
        <v>2</v>
      </c>
      <c r="J197" s="87">
        <v>1</v>
      </c>
      <c r="K197" s="89">
        <v>2.64</v>
      </c>
      <c r="L197" s="89">
        <v>2.6532</v>
      </c>
      <c r="M197" s="87">
        <v>25</v>
      </c>
      <c r="N197" s="79">
        <f t="shared" si="2"/>
        <v>0.25</v>
      </c>
      <c r="O197" s="87">
        <v>170</v>
      </c>
      <c r="P197" s="88"/>
      <c r="Q197" s="87">
        <v>387</v>
      </c>
      <c r="R197" s="87">
        <v>2.5</v>
      </c>
      <c r="S197" s="87">
        <v>1</v>
      </c>
      <c r="T197" s="87">
        <v>20</v>
      </c>
      <c r="U197" s="87">
        <v>182</v>
      </c>
      <c r="V197" s="87">
        <v>2.419</v>
      </c>
      <c r="W197" s="88"/>
      <c r="X197" s="90">
        <v>122.0927925</v>
      </c>
      <c r="Y197" s="90">
        <v>42.658927499999997</v>
      </c>
      <c r="Z197" s="91"/>
      <c r="AA197" s="88"/>
      <c r="AB197" s="92"/>
      <c r="AC197" s="92"/>
      <c r="AD197" s="93">
        <v>2.4032076376202531</v>
      </c>
    </row>
    <row r="198" spans="1:30" ht="15.75" thickBot="1">
      <c r="A198" s="86">
        <v>1.1267</v>
      </c>
      <c r="B198" s="87">
        <v>1</v>
      </c>
      <c r="C198" s="87">
        <v>3.16</v>
      </c>
      <c r="D198" s="88"/>
      <c r="E198" s="87">
        <v>1</v>
      </c>
      <c r="F198" s="87">
        <v>1</v>
      </c>
      <c r="G198" s="89">
        <v>2.54</v>
      </c>
      <c r="H198" s="89">
        <v>2.5956260000000002</v>
      </c>
      <c r="I198" s="87">
        <v>2</v>
      </c>
      <c r="J198" s="87">
        <v>1</v>
      </c>
      <c r="K198" s="89">
        <v>2.64</v>
      </c>
      <c r="L198" s="89">
        <v>2.6532</v>
      </c>
      <c r="M198" s="87">
        <v>25</v>
      </c>
      <c r="N198" s="79">
        <f t="shared" si="2"/>
        <v>0.25</v>
      </c>
      <c r="O198" s="87">
        <v>170</v>
      </c>
      <c r="P198" s="88"/>
      <c r="Q198" s="87">
        <v>387</v>
      </c>
      <c r="R198" s="87">
        <v>3.8</v>
      </c>
      <c r="S198" s="87">
        <v>1</v>
      </c>
      <c r="T198" s="87">
        <v>20</v>
      </c>
      <c r="U198" s="87">
        <v>7</v>
      </c>
      <c r="V198" s="87">
        <v>2.38</v>
      </c>
      <c r="W198" s="88"/>
      <c r="X198" s="90">
        <v>69.431082000000004</v>
      </c>
      <c r="Y198" s="90">
        <v>37.853669000000004</v>
      </c>
      <c r="Z198" s="91"/>
      <c r="AA198" s="88"/>
      <c r="AB198" s="92"/>
      <c r="AC198" s="92"/>
      <c r="AD198" s="93">
        <v>2.3694644996202534</v>
      </c>
    </row>
    <row r="199" spans="1:30" ht="15.75" thickBot="1">
      <c r="A199" s="86">
        <v>1.1267</v>
      </c>
      <c r="B199" s="87">
        <v>1</v>
      </c>
      <c r="C199" s="87">
        <v>3.16</v>
      </c>
      <c r="D199" s="88"/>
      <c r="E199" s="87">
        <v>1</v>
      </c>
      <c r="F199" s="87">
        <v>1</v>
      </c>
      <c r="G199" s="89">
        <v>2.54</v>
      </c>
      <c r="H199" s="89">
        <v>2.5956260000000002</v>
      </c>
      <c r="I199" s="87">
        <v>2</v>
      </c>
      <c r="J199" s="87">
        <v>1</v>
      </c>
      <c r="K199" s="89">
        <v>2.64</v>
      </c>
      <c r="L199" s="89">
        <v>2.6532</v>
      </c>
      <c r="M199" s="87">
        <v>25</v>
      </c>
      <c r="N199" s="79">
        <f t="shared" si="2"/>
        <v>0.25</v>
      </c>
      <c r="O199" s="87">
        <v>170</v>
      </c>
      <c r="P199" s="88"/>
      <c r="Q199" s="87">
        <v>387</v>
      </c>
      <c r="R199" s="87">
        <v>3.8</v>
      </c>
      <c r="S199" s="87">
        <v>1</v>
      </c>
      <c r="T199" s="87">
        <v>20</v>
      </c>
      <c r="U199" s="87">
        <v>28</v>
      </c>
      <c r="V199" s="87">
        <v>2.38</v>
      </c>
      <c r="W199" s="88"/>
      <c r="X199" s="90">
        <v>95.320638000000002</v>
      </c>
      <c r="Y199" s="90">
        <v>36.480738000000002</v>
      </c>
      <c r="Z199" s="91"/>
      <c r="AA199" s="88"/>
      <c r="AB199" s="92"/>
      <c r="AC199" s="92"/>
      <c r="AD199" s="93">
        <v>2.3694644996202534</v>
      </c>
    </row>
    <row r="200" spans="1:30" ht="15.75" thickBot="1">
      <c r="A200" s="86">
        <v>1.1267</v>
      </c>
      <c r="B200" s="87">
        <v>1</v>
      </c>
      <c r="C200" s="87">
        <v>3.16</v>
      </c>
      <c r="D200" s="88"/>
      <c r="E200" s="87">
        <v>1</v>
      </c>
      <c r="F200" s="87">
        <v>1</v>
      </c>
      <c r="G200" s="89">
        <v>2.54</v>
      </c>
      <c r="H200" s="89">
        <v>2.5956260000000002</v>
      </c>
      <c r="I200" s="87">
        <v>2</v>
      </c>
      <c r="J200" s="87">
        <v>1</v>
      </c>
      <c r="K200" s="89">
        <v>2.64</v>
      </c>
      <c r="L200" s="89">
        <v>2.6532</v>
      </c>
      <c r="M200" s="87">
        <v>25</v>
      </c>
      <c r="N200" s="79">
        <f t="shared" ref="N200:N263" si="3">M200/100</f>
        <v>0.25</v>
      </c>
      <c r="O200" s="87">
        <v>170</v>
      </c>
      <c r="P200" s="88"/>
      <c r="Q200" s="87">
        <v>387</v>
      </c>
      <c r="R200" s="87">
        <v>3.8</v>
      </c>
      <c r="S200" s="87">
        <v>1</v>
      </c>
      <c r="T200" s="87">
        <v>20</v>
      </c>
      <c r="U200" s="87">
        <v>91</v>
      </c>
      <c r="V200" s="87">
        <v>2.38</v>
      </c>
      <c r="W200" s="88"/>
      <c r="X200" s="90">
        <v>106.304086</v>
      </c>
      <c r="Y200" s="90">
        <v>39.422733000000001</v>
      </c>
      <c r="Z200" s="91"/>
      <c r="AA200" s="88"/>
      <c r="AB200" s="92"/>
      <c r="AC200" s="92"/>
      <c r="AD200" s="93">
        <v>2.3694644996202534</v>
      </c>
    </row>
    <row r="201" spans="1:30" ht="15.75" thickBot="1">
      <c r="A201" s="86">
        <v>1.1267</v>
      </c>
      <c r="B201" s="87">
        <v>1</v>
      </c>
      <c r="C201" s="87">
        <v>3.16</v>
      </c>
      <c r="D201" s="88"/>
      <c r="E201" s="87">
        <v>1</v>
      </c>
      <c r="F201" s="87">
        <v>1</v>
      </c>
      <c r="G201" s="89">
        <v>2.54</v>
      </c>
      <c r="H201" s="89">
        <v>2.5956260000000002</v>
      </c>
      <c r="I201" s="87">
        <v>2</v>
      </c>
      <c r="J201" s="87">
        <v>1</v>
      </c>
      <c r="K201" s="89">
        <v>2.64</v>
      </c>
      <c r="L201" s="89">
        <v>2.6532</v>
      </c>
      <c r="M201" s="87">
        <v>25</v>
      </c>
      <c r="N201" s="79">
        <f t="shared" si="3"/>
        <v>0.25</v>
      </c>
      <c r="O201" s="87">
        <v>170</v>
      </c>
      <c r="P201" s="88"/>
      <c r="Q201" s="87">
        <v>387</v>
      </c>
      <c r="R201" s="87">
        <v>3.8</v>
      </c>
      <c r="S201" s="87">
        <v>1</v>
      </c>
      <c r="T201" s="87">
        <v>20</v>
      </c>
      <c r="U201" s="87">
        <v>182</v>
      </c>
      <c r="V201" s="87">
        <v>2.38</v>
      </c>
      <c r="W201" s="88"/>
      <c r="X201" s="90">
        <v>116.9933345</v>
      </c>
      <c r="Y201" s="90">
        <v>41.285996499999996</v>
      </c>
      <c r="Z201" s="91"/>
      <c r="AA201" s="88"/>
      <c r="AB201" s="92"/>
      <c r="AC201" s="92"/>
      <c r="AD201" s="93">
        <v>2.3694644996202534</v>
      </c>
    </row>
    <row r="202" spans="1:30" ht="15.75" thickBot="1">
      <c r="A202" s="86">
        <v>1.1267</v>
      </c>
      <c r="B202" s="87">
        <v>1</v>
      </c>
      <c r="C202" s="87">
        <v>3.16</v>
      </c>
      <c r="D202" s="88"/>
      <c r="E202" s="87">
        <v>1</v>
      </c>
      <c r="F202" s="87">
        <v>1</v>
      </c>
      <c r="G202" s="89">
        <v>2.54</v>
      </c>
      <c r="H202" s="89">
        <v>2.5956260000000002</v>
      </c>
      <c r="I202" s="87">
        <v>2</v>
      </c>
      <c r="J202" s="87">
        <v>1</v>
      </c>
      <c r="K202" s="89">
        <v>2.64</v>
      </c>
      <c r="L202" s="89">
        <v>2.6532</v>
      </c>
      <c r="M202" s="87">
        <v>25</v>
      </c>
      <c r="N202" s="79">
        <f t="shared" si="3"/>
        <v>0.25</v>
      </c>
      <c r="O202" s="87">
        <v>170</v>
      </c>
      <c r="P202" s="88"/>
      <c r="Q202" s="87">
        <v>387</v>
      </c>
      <c r="R202" s="87">
        <v>4.5999999999999996</v>
      </c>
      <c r="S202" s="87">
        <v>1</v>
      </c>
      <c r="T202" s="87">
        <v>20</v>
      </c>
      <c r="U202" s="87">
        <v>7</v>
      </c>
      <c r="V202" s="87">
        <v>2.3690000000000002</v>
      </c>
      <c r="W202" s="88"/>
      <c r="X202" s="90">
        <v>65.802621500000001</v>
      </c>
      <c r="Y202" s="90">
        <v>32.263878499999997</v>
      </c>
      <c r="Z202" s="91"/>
      <c r="AA202" s="88"/>
      <c r="AB202" s="92"/>
      <c r="AC202" s="92"/>
      <c r="AD202" s="93">
        <v>2.3486994916202528</v>
      </c>
    </row>
    <row r="203" spans="1:30" ht="15.75" thickBot="1">
      <c r="A203" s="86">
        <v>1.1267</v>
      </c>
      <c r="B203" s="87">
        <v>1</v>
      </c>
      <c r="C203" s="87">
        <v>3.16</v>
      </c>
      <c r="D203" s="88"/>
      <c r="E203" s="87">
        <v>1</v>
      </c>
      <c r="F203" s="87">
        <v>1</v>
      </c>
      <c r="G203" s="89">
        <v>2.54</v>
      </c>
      <c r="H203" s="89">
        <v>2.5956260000000002</v>
      </c>
      <c r="I203" s="87">
        <v>2</v>
      </c>
      <c r="J203" s="87">
        <v>1</v>
      </c>
      <c r="K203" s="89">
        <v>2.64</v>
      </c>
      <c r="L203" s="89">
        <v>2.6532</v>
      </c>
      <c r="M203" s="87">
        <v>25</v>
      </c>
      <c r="N203" s="79">
        <f t="shared" si="3"/>
        <v>0.25</v>
      </c>
      <c r="O203" s="87">
        <v>170</v>
      </c>
      <c r="P203" s="88"/>
      <c r="Q203" s="87">
        <v>387</v>
      </c>
      <c r="R203" s="87">
        <v>4.5999999999999996</v>
      </c>
      <c r="S203" s="87">
        <v>1</v>
      </c>
      <c r="T203" s="87">
        <v>20</v>
      </c>
      <c r="U203" s="87">
        <v>28</v>
      </c>
      <c r="V203" s="87">
        <v>2.3690000000000002</v>
      </c>
      <c r="W203" s="88"/>
      <c r="X203" s="90">
        <v>94.830305499999994</v>
      </c>
      <c r="Y203" s="90">
        <v>35.598139499999995</v>
      </c>
      <c r="Z203" s="91"/>
      <c r="AA203" s="88"/>
      <c r="AB203" s="92"/>
      <c r="AC203" s="92"/>
      <c r="AD203" s="93">
        <v>2.3486994916202528</v>
      </c>
    </row>
    <row r="204" spans="1:30" ht="15.75" thickBot="1">
      <c r="A204" s="86">
        <v>1.1267</v>
      </c>
      <c r="B204" s="87">
        <v>1</v>
      </c>
      <c r="C204" s="87">
        <v>3.16</v>
      </c>
      <c r="D204" s="88"/>
      <c r="E204" s="87">
        <v>1</v>
      </c>
      <c r="F204" s="87">
        <v>1</v>
      </c>
      <c r="G204" s="89">
        <v>2.54</v>
      </c>
      <c r="H204" s="89">
        <v>2.5956260000000002</v>
      </c>
      <c r="I204" s="87">
        <v>2</v>
      </c>
      <c r="J204" s="87">
        <v>1</v>
      </c>
      <c r="K204" s="89">
        <v>2.64</v>
      </c>
      <c r="L204" s="89">
        <v>2.6532</v>
      </c>
      <c r="M204" s="87">
        <v>25</v>
      </c>
      <c r="N204" s="79">
        <f t="shared" si="3"/>
        <v>0.25</v>
      </c>
      <c r="O204" s="87">
        <v>170</v>
      </c>
      <c r="P204" s="88"/>
      <c r="Q204" s="87">
        <v>387</v>
      </c>
      <c r="R204" s="87">
        <v>4.5999999999999996</v>
      </c>
      <c r="S204" s="87">
        <v>1</v>
      </c>
      <c r="T204" s="87">
        <v>20</v>
      </c>
      <c r="U204" s="87">
        <v>91</v>
      </c>
      <c r="V204" s="87">
        <v>2.3690000000000002</v>
      </c>
      <c r="W204" s="88"/>
      <c r="X204" s="90">
        <v>102.6756255</v>
      </c>
      <c r="Y204" s="90">
        <v>38.147868500000001</v>
      </c>
      <c r="Z204" s="91"/>
      <c r="AA204" s="88"/>
      <c r="AB204" s="92"/>
      <c r="AC204" s="92"/>
      <c r="AD204" s="93">
        <v>2.3486994916202528</v>
      </c>
    </row>
    <row r="205" spans="1:30" ht="15.75" thickBot="1">
      <c r="A205" s="86">
        <v>1.1267</v>
      </c>
      <c r="B205" s="87">
        <v>1</v>
      </c>
      <c r="C205" s="87">
        <v>3.16</v>
      </c>
      <c r="D205" s="88"/>
      <c r="E205" s="87">
        <v>1</v>
      </c>
      <c r="F205" s="87">
        <v>1</v>
      </c>
      <c r="G205" s="89">
        <v>2.54</v>
      </c>
      <c r="H205" s="89">
        <v>2.5956260000000002</v>
      </c>
      <c r="I205" s="87">
        <v>2</v>
      </c>
      <c r="J205" s="87">
        <v>1</v>
      </c>
      <c r="K205" s="89">
        <v>2.64</v>
      </c>
      <c r="L205" s="89">
        <v>2.6532</v>
      </c>
      <c r="M205" s="87">
        <v>25</v>
      </c>
      <c r="N205" s="79">
        <f t="shared" si="3"/>
        <v>0.25</v>
      </c>
      <c r="O205" s="87">
        <v>170</v>
      </c>
      <c r="P205" s="88"/>
      <c r="Q205" s="87">
        <v>387</v>
      </c>
      <c r="R205" s="87">
        <v>4.5999999999999996</v>
      </c>
      <c r="S205" s="87">
        <v>1</v>
      </c>
      <c r="T205" s="87">
        <v>20</v>
      </c>
      <c r="U205" s="87">
        <v>182</v>
      </c>
      <c r="V205" s="87">
        <v>2.3690000000000002</v>
      </c>
      <c r="W205" s="88"/>
      <c r="X205" s="90">
        <v>110.22674600000001</v>
      </c>
      <c r="Y205" s="90">
        <v>39.520799500000003</v>
      </c>
      <c r="Z205" s="91"/>
      <c r="AA205" s="88"/>
      <c r="AB205" s="92"/>
      <c r="AC205" s="92"/>
      <c r="AD205" s="93">
        <v>2.3486994916202528</v>
      </c>
    </row>
    <row r="206" spans="1:30" ht="15.75" thickBot="1">
      <c r="A206" s="86">
        <v>1.1267</v>
      </c>
      <c r="B206" s="87">
        <v>1</v>
      </c>
      <c r="C206" s="87">
        <v>3.16</v>
      </c>
      <c r="D206" s="88"/>
      <c r="E206" s="87">
        <v>1</v>
      </c>
      <c r="F206" s="87">
        <v>1</v>
      </c>
      <c r="G206" s="89">
        <v>2.54</v>
      </c>
      <c r="H206" s="89">
        <v>2.5956260000000002</v>
      </c>
      <c r="I206" s="87">
        <v>2</v>
      </c>
      <c r="J206" s="87">
        <v>1</v>
      </c>
      <c r="K206" s="89">
        <v>2.64</v>
      </c>
      <c r="L206" s="89">
        <v>2.6532</v>
      </c>
      <c r="M206" s="87">
        <v>25</v>
      </c>
      <c r="N206" s="79">
        <f t="shared" si="3"/>
        <v>0.25</v>
      </c>
      <c r="O206" s="87">
        <v>160</v>
      </c>
      <c r="P206" s="88"/>
      <c r="Q206" s="87">
        <v>387</v>
      </c>
      <c r="R206" s="87">
        <v>1.9</v>
      </c>
      <c r="S206" s="87">
        <v>1</v>
      </c>
      <c r="T206" s="87">
        <v>20</v>
      </c>
      <c r="U206" s="87">
        <v>7</v>
      </c>
      <c r="V206" s="87">
        <v>2.4430000000000001</v>
      </c>
      <c r="W206" s="88"/>
      <c r="X206" s="90">
        <v>67.273618999999997</v>
      </c>
      <c r="Y206" s="90">
        <v>35.598139499999995</v>
      </c>
      <c r="Z206" s="91"/>
      <c r="AA206" s="88"/>
      <c r="AB206" s="92"/>
      <c r="AC206" s="92"/>
      <c r="AD206" s="93">
        <v>2.427593678936709</v>
      </c>
    </row>
    <row r="207" spans="1:30" ht="15.75" thickBot="1">
      <c r="A207" s="86">
        <v>1.1267</v>
      </c>
      <c r="B207" s="87">
        <v>1</v>
      </c>
      <c r="C207" s="87">
        <v>3.16</v>
      </c>
      <c r="D207" s="88"/>
      <c r="E207" s="87">
        <v>1</v>
      </c>
      <c r="F207" s="87">
        <v>1</v>
      </c>
      <c r="G207" s="89">
        <v>2.54</v>
      </c>
      <c r="H207" s="89">
        <v>2.5956260000000002</v>
      </c>
      <c r="I207" s="87">
        <v>2</v>
      </c>
      <c r="J207" s="87">
        <v>1</v>
      </c>
      <c r="K207" s="89">
        <v>2.64</v>
      </c>
      <c r="L207" s="89">
        <v>2.6532</v>
      </c>
      <c r="M207" s="87">
        <v>25</v>
      </c>
      <c r="N207" s="79">
        <f t="shared" si="3"/>
        <v>0.25</v>
      </c>
      <c r="O207" s="87">
        <v>160</v>
      </c>
      <c r="P207" s="88"/>
      <c r="Q207" s="87">
        <v>387</v>
      </c>
      <c r="R207" s="87">
        <v>1.9</v>
      </c>
      <c r="S207" s="87">
        <v>1</v>
      </c>
      <c r="T207" s="87">
        <v>20</v>
      </c>
      <c r="U207" s="87">
        <v>28</v>
      </c>
      <c r="V207" s="87">
        <v>2.4430000000000001</v>
      </c>
      <c r="W207" s="88"/>
      <c r="X207" s="90">
        <v>100.5181625</v>
      </c>
      <c r="Y207" s="90">
        <v>37.853669000000004</v>
      </c>
      <c r="Z207" s="91"/>
      <c r="AA207" s="88"/>
      <c r="AB207" s="92"/>
      <c r="AC207" s="92"/>
      <c r="AD207" s="93">
        <v>2.427593678936709</v>
      </c>
    </row>
    <row r="208" spans="1:30" ht="15.75" thickBot="1">
      <c r="A208" s="86">
        <v>1.1267</v>
      </c>
      <c r="B208" s="87">
        <v>1</v>
      </c>
      <c r="C208" s="87">
        <v>3.16</v>
      </c>
      <c r="D208" s="88"/>
      <c r="E208" s="87">
        <v>1</v>
      </c>
      <c r="F208" s="87">
        <v>1</v>
      </c>
      <c r="G208" s="89">
        <v>2.54</v>
      </c>
      <c r="H208" s="89">
        <v>2.5956260000000002</v>
      </c>
      <c r="I208" s="87">
        <v>2</v>
      </c>
      <c r="J208" s="87">
        <v>1</v>
      </c>
      <c r="K208" s="89">
        <v>2.64</v>
      </c>
      <c r="L208" s="89">
        <v>2.6532</v>
      </c>
      <c r="M208" s="87">
        <v>25</v>
      </c>
      <c r="N208" s="79">
        <f t="shared" si="3"/>
        <v>0.25</v>
      </c>
      <c r="O208" s="87">
        <v>160</v>
      </c>
      <c r="P208" s="88"/>
      <c r="Q208" s="87">
        <v>387</v>
      </c>
      <c r="R208" s="87">
        <v>1.9</v>
      </c>
      <c r="S208" s="87">
        <v>1</v>
      </c>
      <c r="T208" s="87">
        <v>20</v>
      </c>
      <c r="U208" s="87">
        <v>91</v>
      </c>
      <c r="V208" s="87">
        <v>2.4430000000000001</v>
      </c>
      <c r="W208" s="88"/>
      <c r="X208" s="90">
        <v>114.54167200000001</v>
      </c>
      <c r="Y208" s="90">
        <v>41.874395499999991</v>
      </c>
      <c r="Z208" s="91"/>
      <c r="AA208" s="88"/>
      <c r="AB208" s="92"/>
      <c r="AC208" s="92"/>
      <c r="AD208" s="93">
        <v>2.427593678936709</v>
      </c>
    </row>
    <row r="209" spans="1:30" ht="15.75" thickBot="1">
      <c r="A209" s="86">
        <v>1.1267</v>
      </c>
      <c r="B209" s="87">
        <v>1</v>
      </c>
      <c r="C209" s="87">
        <v>3.16</v>
      </c>
      <c r="D209" s="88"/>
      <c r="E209" s="87">
        <v>1</v>
      </c>
      <c r="F209" s="87">
        <v>1</v>
      </c>
      <c r="G209" s="89">
        <v>2.54</v>
      </c>
      <c r="H209" s="89">
        <v>2.5956260000000002</v>
      </c>
      <c r="I209" s="87">
        <v>2</v>
      </c>
      <c r="J209" s="87">
        <v>1</v>
      </c>
      <c r="K209" s="89">
        <v>2.64</v>
      </c>
      <c r="L209" s="89">
        <v>2.6532</v>
      </c>
      <c r="M209" s="87">
        <v>25</v>
      </c>
      <c r="N209" s="79">
        <f t="shared" si="3"/>
        <v>0.25</v>
      </c>
      <c r="O209" s="87">
        <v>160</v>
      </c>
      <c r="P209" s="88"/>
      <c r="Q209" s="87">
        <v>387</v>
      </c>
      <c r="R209" s="87">
        <v>1.9</v>
      </c>
      <c r="S209" s="87">
        <v>1</v>
      </c>
      <c r="T209" s="87">
        <v>20</v>
      </c>
      <c r="U209" s="87">
        <v>182</v>
      </c>
      <c r="V209" s="87">
        <v>2.4430000000000001</v>
      </c>
      <c r="W209" s="88"/>
      <c r="X209" s="90">
        <v>124.4463885</v>
      </c>
      <c r="Y209" s="90">
        <v>42.8550605</v>
      </c>
      <c r="Z209" s="91"/>
      <c r="AA209" s="88"/>
      <c r="AB209" s="92"/>
      <c r="AC209" s="92"/>
      <c r="AD209" s="93">
        <v>2.427593678936709</v>
      </c>
    </row>
    <row r="210" spans="1:30" ht="15.75" thickBot="1">
      <c r="A210" s="86">
        <v>1.1267</v>
      </c>
      <c r="B210" s="87">
        <v>1</v>
      </c>
      <c r="C210" s="87">
        <v>3.16</v>
      </c>
      <c r="D210" s="88"/>
      <c r="E210" s="87">
        <v>1</v>
      </c>
      <c r="F210" s="87">
        <v>1</v>
      </c>
      <c r="G210" s="89">
        <v>2.54</v>
      </c>
      <c r="H210" s="89">
        <v>2.5956260000000002</v>
      </c>
      <c r="I210" s="87">
        <v>2</v>
      </c>
      <c r="J210" s="87">
        <v>1</v>
      </c>
      <c r="K210" s="89">
        <v>2.64</v>
      </c>
      <c r="L210" s="89">
        <v>2.6532</v>
      </c>
      <c r="M210" s="87">
        <v>25</v>
      </c>
      <c r="N210" s="79">
        <f t="shared" si="3"/>
        <v>0.25</v>
      </c>
      <c r="O210" s="87">
        <v>160</v>
      </c>
      <c r="P210" s="88"/>
      <c r="Q210" s="87">
        <v>387</v>
      </c>
      <c r="R210" s="87">
        <v>3.4</v>
      </c>
      <c r="S210" s="87">
        <v>1</v>
      </c>
      <c r="T210" s="87">
        <v>20</v>
      </c>
      <c r="U210" s="87">
        <v>7</v>
      </c>
      <c r="V210" s="87">
        <v>2.403</v>
      </c>
      <c r="W210" s="88"/>
      <c r="X210" s="90">
        <v>71.980811000000003</v>
      </c>
      <c r="Y210" s="90">
        <v>34.225208500000001</v>
      </c>
      <c r="Z210" s="91"/>
      <c r="AA210" s="88"/>
      <c r="AB210" s="92"/>
      <c r="AC210" s="92"/>
      <c r="AD210" s="93">
        <v>2.3886592889367089</v>
      </c>
    </row>
    <row r="211" spans="1:30" ht="15.75" thickBot="1">
      <c r="A211" s="86">
        <v>1.1267</v>
      </c>
      <c r="B211" s="87">
        <v>1</v>
      </c>
      <c r="C211" s="87">
        <v>3.16</v>
      </c>
      <c r="D211" s="88"/>
      <c r="E211" s="87">
        <v>1</v>
      </c>
      <c r="F211" s="87">
        <v>1</v>
      </c>
      <c r="G211" s="89">
        <v>2.54</v>
      </c>
      <c r="H211" s="89">
        <v>2.5956260000000002</v>
      </c>
      <c r="I211" s="87">
        <v>2</v>
      </c>
      <c r="J211" s="87">
        <v>1</v>
      </c>
      <c r="K211" s="89">
        <v>2.64</v>
      </c>
      <c r="L211" s="89">
        <v>2.6532</v>
      </c>
      <c r="M211" s="87">
        <v>25</v>
      </c>
      <c r="N211" s="79">
        <f t="shared" si="3"/>
        <v>0.25</v>
      </c>
      <c r="O211" s="87">
        <v>160</v>
      </c>
      <c r="P211" s="88"/>
      <c r="Q211" s="87">
        <v>387</v>
      </c>
      <c r="R211" s="87">
        <v>3.4</v>
      </c>
      <c r="S211" s="87">
        <v>1</v>
      </c>
      <c r="T211" s="87">
        <v>20</v>
      </c>
      <c r="U211" s="87">
        <v>28</v>
      </c>
      <c r="V211" s="87">
        <v>2.403</v>
      </c>
      <c r="W211" s="88"/>
      <c r="X211" s="90">
        <v>92.574776</v>
      </c>
      <c r="Y211" s="90">
        <v>36.7749375</v>
      </c>
      <c r="Z211" s="91"/>
      <c r="AA211" s="88"/>
      <c r="AB211" s="92"/>
      <c r="AC211" s="92"/>
      <c r="AD211" s="93">
        <v>2.3886592889367089</v>
      </c>
    </row>
    <row r="212" spans="1:30" ht="15.75" thickBot="1">
      <c r="A212" s="86">
        <v>1.1267</v>
      </c>
      <c r="B212" s="87">
        <v>1</v>
      </c>
      <c r="C212" s="87">
        <v>3.16</v>
      </c>
      <c r="D212" s="88"/>
      <c r="E212" s="87">
        <v>1</v>
      </c>
      <c r="F212" s="87">
        <v>1</v>
      </c>
      <c r="G212" s="89">
        <v>2.54</v>
      </c>
      <c r="H212" s="89">
        <v>2.5956260000000002</v>
      </c>
      <c r="I212" s="87">
        <v>2</v>
      </c>
      <c r="J212" s="87">
        <v>1</v>
      </c>
      <c r="K212" s="89">
        <v>2.64</v>
      </c>
      <c r="L212" s="89">
        <v>2.6532</v>
      </c>
      <c r="M212" s="87">
        <v>25</v>
      </c>
      <c r="N212" s="79">
        <f t="shared" si="3"/>
        <v>0.25</v>
      </c>
      <c r="O212" s="87">
        <v>160</v>
      </c>
      <c r="P212" s="88"/>
      <c r="Q212" s="87">
        <v>387</v>
      </c>
      <c r="R212" s="87">
        <v>3.4</v>
      </c>
      <c r="S212" s="87">
        <v>1</v>
      </c>
      <c r="T212" s="87">
        <v>20</v>
      </c>
      <c r="U212" s="87">
        <v>91</v>
      </c>
      <c r="V212" s="87">
        <v>2.403</v>
      </c>
      <c r="W212" s="88"/>
      <c r="X212" s="90">
        <v>112.4822755</v>
      </c>
      <c r="Y212" s="90">
        <v>40.599530999999999</v>
      </c>
      <c r="Z212" s="91"/>
      <c r="AA212" s="88"/>
      <c r="AB212" s="92"/>
      <c r="AC212" s="92"/>
      <c r="AD212" s="93">
        <v>2.3886592889367089</v>
      </c>
    </row>
    <row r="213" spans="1:30" ht="15.75" thickBot="1">
      <c r="A213" s="86">
        <v>1.1267</v>
      </c>
      <c r="B213" s="87">
        <v>1</v>
      </c>
      <c r="C213" s="87">
        <v>3.16</v>
      </c>
      <c r="D213" s="88"/>
      <c r="E213" s="87">
        <v>1</v>
      </c>
      <c r="F213" s="87">
        <v>1</v>
      </c>
      <c r="G213" s="89">
        <v>2.54</v>
      </c>
      <c r="H213" s="89">
        <v>2.5956260000000002</v>
      </c>
      <c r="I213" s="87">
        <v>2</v>
      </c>
      <c r="J213" s="87">
        <v>1</v>
      </c>
      <c r="K213" s="89">
        <v>2.64</v>
      </c>
      <c r="L213" s="89">
        <v>2.6532</v>
      </c>
      <c r="M213" s="87">
        <v>25</v>
      </c>
      <c r="N213" s="79">
        <f t="shared" si="3"/>
        <v>0.25</v>
      </c>
      <c r="O213" s="87">
        <v>160</v>
      </c>
      <c r="P213" s="88"/>
      <c r="Q213" s="87">
        <v>387</v>
      </c>
      <c r="R213" s="87">
        <v>3.4</v>
      </c>
      <c r="S213" s="87">
        <v>1</v>
      </c>
      <c r="T213" s="87">
        <v>20</v>
      </c>
      <c r="U213" s="87">
        <v>182</v>
      </c>
      <c r="V213" s="87">
        <v>2.403</v>
      </c>
      <c r="W213" s="88"/>
      <c r="X213" s="90">
        <v>118.17013249999999</v>
      </c>
      <c r="Y213" s="90">
        <v>42.070528500000002</v>
      </c>
      <c r="Z213" s="91"/>
      <c r="AA213" s="88"/>
      <c r="AB213" s="92"/>
      <c r="AC213" s="92"/>
      <c r="AD213" s="93">
        <v>2.3886592889367089</v>
      </c>
    </row>
    <row r="214" spans="1:30" ht="15.75" thickBot="1">
      <c r="A214" s="86">
        <v>1.1267</v>
      </c>
      <c r="B214" s="87">
        <v>1</v>
      </c>
      <c r="C214" s="87">
        <v>3.16</v>
      </c>
      <c r="D214" s="88"/>
      <c r="E214" s="87">
        <v>1</v>
      </c>
      <c r="F214" s="87">
        <v>1</v>
      </c>
      <c r="G214" s="89">
        <v>2.54</v>
      </c>
      <c r="H214" s="89">
        <v>2.5956260000000002</v>
      </c>
      <c r="I214" s="87">
        <v>2</v>
      </c>
      <c r="J214" s="87">
        <v>1</v>
      </c>
      <c r="K214" s="89">
        <v>2.64</v>
      </c>
      <c r="L214" s="89">
        <v>2.6532</v>
      </c>
      <c r="M214" s="87">
        <v>25</v>
      </c>
      <c r="N214" s="79">
        <f t="shared" si="3"/>
        <v>0.25</v>
      </c>
      <c r="O214" s="87">
        <v>160</v>
      </c>
      <c r="P214" s="88"/>
      <c r="Q214" s="87">
        <v>387</v>
      </c>
      <c r="R214" s="87">
        <v>4.4000000000000004</v>
      </c>
      <c r="S214" s="87">
        <v>1</v>
      </c>
      <c r="T214" s="87">
        <v>20</v>
      </c>
      <c r="U214" s="87">
        <v>7</v>
      </c>
      <c r="V214" s="87">
        <v>2.3820000000000001</v>
      </c>
      <c r="W214" s="88"/>
      <c r="X214" s="90">
        <v>59.134099499999998</v>
      </c>
      <c r="Y214" s="90">
        <v>33.734876</v>
      </c>
      <c r="Z214" s="91"/>
      <c r="AA214" s="88"/>
      <c r="AB214" s="92"/>
      <c r="AC214" s="92"/>
      <c r="AD214" s="93">
        <v>2.3627030289367088</v>
      </c>
    </row>
    <row r="215" spans="1:30" ht="15.75" thickBot="1">
      <c r="A215" s="86">
        <v>1.1267</v>
      </c>
      <c r="B215" s="87">
        <v>1</v>
      </c>
      <c r="C215" s="87">
        <v>3.16</v>
      </c>
      <c r="D215" s="88"/>
      <c r="E215" s="87">
        <v>1</v>
      </c>
      <c r="F215" s="87">
        <v>1</v>
      </c>
      <c r="G215" s="89">
        <v>2.54</v>
      </c>
      <c r="H215" s="89">
        <v>2.5956260000000002</v>
      </c>
      <c r="I215" s="87">
        <v>2</v>
      </c>
      <c r="J215" s="87">
        <v>1</v>
      </c>
      <c r="K215" s="89">
        <v>2.64</v>
      </c>
      <c r="L215" s="89">
        <v>2.6532</v>
      </c>
      <c r="M215" s="87">
        <v>25</v>
      </c>
      <c r="N215" s="79">
        <f t="shared" si="3"/>
        <v>0.25</v>
      </c>
      <c r="O215" s="87">
        <v>160</v>
      </c>
      <c r="P215" s="88"/>
      <c r="Q215" s="87">
        <v>387</v>
      </c>
      <c r="R215" s="87">
        <v>4.4000000000000004</v>
      </c>
      <c r="S215" s="87">
        <v>1</v>
      </c>
      <c r="T215" s="87">
        <v>20</v>
      </c>
      <c r="U215" s="87">
        <v>28</v>
      </c>
      <c r="V215" s="87">
        <v>2.3820000000000001</v>
      </c>
      <c r="W215" s="88"/>
      <c r="X215" s="90">
        <v>86.494653</v>
      </c>
      <c r="Y215" s="90">
        <v>36.676870999999998</v>
      </c>
      <c r="Z215" s="91"/>
      <c r="AA215" s="88"/>
      <c r="AB215" s="92"/>
      <c r="AC215" s="92"/>
      <c r="AD215" s="93">
        <v>2.3627030289367088</v>
      </c>
    </row>
    <row r="216" spans="1:30" ht="15.75" thickBot="1">
      <c r="A216" s="86">
        <v>1.1267</v>
      </c>
      <c r="B216" s="87">
        <v>1</v>
      </c>
      <c r="C216" s="87">
        <v>3.16</v>
      </c>
      <c r="D216" s="88"/>
      <c r="E216" s="87">
        <v>1</v>
      </c>
      <c r="F216" s="87">
        <v>1</v>
      </c>
      <c r="G216" s="89">
        <v>2.54</v>
      </c>
      <c r="H216" s="89">
        <v>2.5956260000000002</v>
      </c>
      <c r="I216" s="87">
        <v>2</v>
      </c>
      <c r="J216" s="87">
        <v>1</v>
      </c>
      <c r="K216" s="89">
        <v>2.64</v>
      </c>
      <c r="L216" s="89">
        <v>2.6532</v>
      </c>
      <c r="M216" s="87">
        <v>25</v>
      </c>
      <c r="N216" s="79">
        <f t="shared" si="3"/>
        <v>0.25</v>
      </c>
      <c r="O216" s="87">
        <v>160</v>
      </c>
      <c r="P216" s="88"/>
      <c r="Q216" s="87">
        <v>387</v>
      </c>
      <c r="R216" s="87">
        <v>4.4000000000000004</v>
      </c>
      <c r="S216" s="87">
        <v>1</v>
      </c>
      <c r="T216" s="87">
        <v>20</v>
      </c>
      <c r="U216" s="87">
        <v>91</v>
      </c>
      <c r="V216" s="87">
        <v>2.3820000000000001</v>
      </c>
      <c r="W216" s="88"/>
      <c r="X216" s="90">
        <v>99.439430999999999</v>
      </c>
      <c r="Y216" s="90">
        <v>40.011131999999996</v>
      </c>
      <c r="Z216" s="91"/>
      <c r="AA216" s="88"/>
      <c r="AB216" s="92"/>
      <c r="AC216" s="92"/>
      <c r="AD216" s="93">
        <v>2.3627030289367088</v>
      </c>
    </row>
    <row r="217" spans="1:30" ht="15.75" thickBot="1">
      <c r="A217" s="86">
        <v>1.1267</v>
      </c>
      <c r="B217" s="87">
        <v>1</v>
      </c>
      <c r="C217" s="87">
        <v>3.16</v>
      </c>
      <c r="D217" s="88"/>
      <c r="E217" s="87">
        <v>1</v>
      </c>
      <c r="F217" s="87">
        <v>1</v>
      </c>
      <c r="G217" s="89">
        <v>2.54</v>
      </c>
      <c r="H217" s="89">
        <v>2.5956260000000002</v>
      </c>
      <c r="I217" s="87">
        <v>2</v>
      </c>
      <c r="J217" s="87">
        <v>1</v>
      </c>
      <c r="K217" s="89">
        <v>2.64</v>
      </c>
      <c r="L217" s="89">
        <v>2.6532</v>
      </c>
      <c r="M217" s="87">
        <v>25</v>
      </c>
      <c r="N217" s="79">
        <f t="shared" si="3"/>
        <v>0.25</v>
      </c>
      <c r="O217" s="87">
        <v>160</v>
      </c>
      <c r="P217" s="88"/>
      <c r="Q217" s="87">
        <v>387</v>
      </c>
      <c r="R217" s="87">
        <v>4.4000000000000004</v>
      </c>
      <c r="S217" s="87">
        <v>1</v>
      </c>
      <c r="T217" s="87">
        <v>20</v>
      </c>
      <c r="U217" s="87">
        <v>182</v>
      </c>
      <c r="V217" s="87">
        <v>2.3820000000000001</v>
      </c>
      <c r="W217" s="88"/>
      <c r="X217" s="90">
        <v>110.7170785</v>
      </c>
      <c r="Y217" s="90">
        <v>41.384062999999998</v>
      </c>
      <c r="Z217" s="91"/>
      <c r="AA217" s="88"/>
      <c r="AB217" s="92"/>
      <c r="AC217" s="92"/>
      <c r="AD217" s="93">
        <v>2.3627030289367088</v>
      </c>
    </row>
    <row r="218" spans="1:30" ht="15.75" thickBot="1">
      <c r="A218" s="86">
        <v>1.1253</v>
      </c>
      <c r="B218" s="87">
        <v>1</v>
      </c>
      <c r="C218" s="87">
        <v>3.16</v>
      </c>
      <c r="D218" s="87">
        <v>1</v>
      </c>
      <c r="E218" s="87">
        <v>2.1</v>
      </c>
      <c r="F218" s="87">
        <v>1</v>
      </c>
      <c r="G218" s="89">
        <v>2.62</v>
      </c>
      <c r="H218" s="89">
        <v>2.6472479999999998</v>
      </c>
      <c r="I218" s="87">
        <v>2</v>
      </c>
      <c r="J218" s="87">
        <v>1</v>
      </c>
      <c r="K218" s="89">
        <v>2.63</v>
      </c>
      <c r="L218" s="89">
        <v>2.6455169999999999</v>
      </c>
      <c r="M218" s="87">
        <v>25</v>
      </c>
      <c r="N218" s="79">
        <f t="shared" si="3"/>
        <v>0.25</v>
      </c>
      <c r="O218" s="87">
        <v>170</v>
      </c>
      <c r="P218" s="87">
        <v>15</v>
      </c>
      <c r="Q218" s="87">
        <v>377</v>
      </c>
      <c r="R218" s="87">
        <v>2.6</v>
      </c>
      <c r="S218" s="87">
        <v>1</v>
      </c>
      <c r="T218" s="87">
        <v>20</v>
      </c>
      <c r="U218" s="87">
        <v>105</v>
      </c>
      <c r="V218" s="88"/>
      <c r="W218" s="87">
        <v>2.4409999999999998</v>
      </c>
      <c r="X218" s="90">
        <v>136.41050150000001</v>
      </c>
      <c r="Y218" s="90">
        <v>45.600922500000003</v>
      </c>
      <c r="Z218" s="95">
        <v>3273</v>
      </c>
      <c r="AA218" s="88"/>
      <c r="AB218" s="92"/>
      <c r="AC218" s="92"/>
      <c r="AD218" s="93">
        <v>2.364942370135624</v>
      </c>
    </row>
    <row r="219" spans="1:30" ht="15.75" thickBot="1">
      <c r="A219" s="86">
        <v>1.1253</v>
      </c>
      <c r="B219" s="87">
        <v>1</v>
      </c>
      <c r="C219" s="87">
        <v>3.16</v>
      </c>
      <c r="D219" s="87">
        <v>1</v>
      </c>
      <c r="E219" s="87">
        <v>2.1</v>
      </c>
      <c r="F219" s="87">
        <v>1</v>
      </c>
      <c r="G219" s="89">
        <v>2.62</v>
      </c>
      <c r="H219" s="89">
        <v>2.6472479999999998</v>
      </c>
      <c r="I219" s="87">
        <v>2</v>
      </c>
      <c r="J219" s="87">
        <v>1</v>
      </c>
      <c r="K219" s="89">
        <v>2.63</v>
      </c>
      <c r="L219" s="89">
        <v>2.6455169999999999</v>
      </c>
      <c r="M219" s="87">
        <v>25</v>
      </c>
      <c r="N219" s="79">
        <f t="shared" si="3"/>
        <v>0.25</v>
      </c>
      <c r="O219" s="87">
        <v>170</v>
      </c>
      <c r="P219" s="87">
        <v>15</v>
      </c>
      <c r="Q219" s="87">
        <v>377</v>
      </c>
      <c r="R219" s="87">
        <v>2.6</v>
      </c>
      <c r="S219" s="87">
        <v>1</v>
      </c>
      <c r="T219" s="87">
        <v>20</v>
      </c>
      <c r="U219" s="87">
        <v>105</v>
      </c>
      <c r="V219" s="88"/>
      <c r="W219" s="87">
        <v>2.4390000000000001</v>
      </c>
      <c r="X219" s="90">
        <v>124.6425215</v>
      </c>
      <c r="Y219" s="90">
        <v>46.287387999999993</v>
      </c>
      <c r="Z219" s="95">
        <v>2961</v>
      </c>
      <c r="AA219" s="88"/>
      <c r="AB219" s="92"/>
      <c r="AC219" s="92"/>
      <c r="AD219" s="93">
        <v>2.364942370135624</v>
      </c>
    </row>
    <row r="220" spans="1:30" ht="15.75" thickBot="1">
      <c r="A220" s="86">
        <v>1.1253</v>
      </c>
      <c r="B220" s="87">
        <v>1</v>
      </c>
      <c r="C220" s="87">
        <v>3.16</v>
      </c>
      <c r="D220" s="87">
        <v>1</v>
      </c>
      <c r="E220" s="87">
        <v>2.1</v>
      </c>
      <c r="F220" s="87">
        <v>1</v>
      </c>
      <c r="G220" s="89">
        <v>2.62</v>
      </c>
      <c r="H220" s="89">
        <v>2.6472479999999998</v>
      </c>
      <c r="I220" s="87">
        <v>2</v>
      </c>
      <c r="J220" s="87">
        <v>1</v>
      </c>
      <c r="K220" s="89">
        <v>2.63</v>
      </c>
      <c r="L220" s="89">
        <v>2.6455169999999999</v>
      </c>
      <c r="M220" s="87">
        <v>25</v>
      </c>
      <c r="N220" s="79">
        <f t="shared" si="3"/>
        <v>0.25</v>
      </c>
      <c r="O220" s="87">
        <v>170</v>
      </c>
      <c r="P220" s="87">
        <v>15</v>
      </c>
      <c r="Q220" s="87">
        <v>377</v>
      </c>
      <c r="R220" s="87">
        <v>2.6</v>
      </c>
      <c r="S220" s="87">
        <v>1</v>
      </c>
      <c r="T220" s="87">
        <v>20</v>
      </c>
      <c r="U220" s="87">
        <v>105</v>
      </c>
      <c r="V220" s="88"/>
      <c r="W220" s="87">
        <v>2.4489999999999998</v>
      </c>
      <c r="X220" s="90">
        <v>136.900834</v>
      </c>
      <c r="Y220" s="90">
        <v>45.306722999999998</v>
      </c>
      <c r="Z220" s="95">
        <v>3281</v>
      </c>
      <c r="AA220" s="88"/>
      <c r="AB220" s="92"/>
      <c r="AC220" s="92"/>
      <c r="AD220" s="93">
        <v>2.364942370135624</v>
      </c>
    </row>
    <row r="221" spans="1:30" ht="15.75" thickBot="1">
      <c r="A221" s="86">
        <v>1.1253</v>
      </c>
      <c r="B221" s="87">
        <v>1</v>
      </c>
      <c r="C221" s="87">
        <v>3.16</v>
      </c>
      <c r="D221" s="87">
        <v>1</v>
      </c>
      <c r="E221" s="87">
        <v>2.1</v>
      </c>
      <c r="F221" s="87">
        <v>1</v>
      </c>
      <c r="G221" s="89">
        <v>2.62</v>
      </c>
      <c r="H221" s="89">
        <v>2.6472479999999998</v>
      </c>
      <c r="I221" s="87">
        <v>2</v>
      </c>
      <c r="J221" s="87">
        <v>1</v>
      </c>
      <c r="K221" s="89">
        <v>2.63</v>
      </c>
      <c r="L221" s="89">
        <v>2.6455169999999999</v>
      </c>
      <c r="M221" s="87">
        <v>25</v>
      </c>
      <c r="N221" s="79">
        <f t="shared" si="3"/>
        <v>0.25</v>
      </c>
      <c r="O221" s="87">
        <v>170</v>
      </c>
      <c r="P221" s="87">
        <v>15</v>
      </c>
      <c r="Q221" s="87">
        <v>377</v>
      </c>
      <c r="R221" s="87">
        <v>2.6</v>
      </c>
      <c r="S221" s="87">
        <v>1</v>
      </c>
      <c r="T221" s="87">
        <v>20</v>
      </c>
      <c r="U221" s="87">
        <v>105</v>
      </c>
      <c r="V221" s="88"/>
      <c r="W221" s="87">
        <v>2.4350000000000001</v>
      </c>
      <c r="X221" s="90">
        <v>122.48505850000001</v>
      </c>
      <c r="Y221" s="90">
        <v>46.287387999999993</v>
      </c>
      <c r="Z221" s="95">
        <v>2828</v>
      </c>
      <c r="AA221" s="88"/>
      <c r="AB221" s="92"/>
      <c r="AC221" s="92"/>
      <c r="AD221" s="93">
        <v>2.364942370135624</v>
      </c>
    </row>
    <row r="222" spans="1:30" ht="15.75" thickBot="1">
      <c r="A222" s="86">
        <v>1.1253</v>
      </c>
      <c r="B222" s="87">
        <v>1</v>
      </c>
      <c r="C222" s="87">
        <v>3.16</v>
      </c>
      <c r="D222" s="88"/>
      <c r="E222" s="87">
        <v>1</v>
      </c>
      <c r="F222" s="87">
        <v>1</v>
      </c>
      <c r="G222" s="89">
        <v>2.62</v>
      </c>
      <c r="H222" s="89">
        <v>2.6472479999999998</v>
      </c>
      <c r="I222" s="87">
        <v>2</v>
      </c>
      <c r="J222" s="87">
        <v>1</v>
      </c>
      <c r="K222" s="89">
        <v>2.63</v>
      </c>
      <c r="L222" s="89">
        <v>2.6455169999999999</v>
      </c>
      <c r="M222" s="87">
        <v>25</v>
      </c>
      <c r="N222" s="79">
        <f t="shared" si="3"/>
        <v>0.25</v>
      </c>
      <c r="O222" s="87">
        <v>170</v>
      </c>
      <c r="P222" s="88"/>
      <c r="Q222" s="87">
        <v>377</v>
      </c>
      <c r="R222" s="87">
        <v>3.4</v>
      </c>
      <c r="S222" s="87">
        <v>1</v>
      </c>
      <c r="T222" s="87">
        <v>20</v>
      </c>
      <c r="U222" s="87">
        <v>105</v>
      </c>
      <c r="V222" s="88"/>
      <c r="W222" s="87">
        <v>2.4390000000000001</v>
      </c>
      <c r="X222" s="90">
        <v>106.4021525</v>
      </c>
      <c r="Y222" s="90">
        <v>43.051193499999997</v>
      </c>
      <c r="Z222" s="95">
        <v>2611</v>
      </c>
      <c r="AA222" s="88"/>
      <c r="AB222" s="92"/>
      <c r="AC222" s="92"/>
      <c r="AD222" s="93">
        <v>2.3868958589746834</v>
      </c>
    </row>
    <row r="223" spans="1:30" ht="15.75" thickBot="1">
      <c r="A223" s="86">
        <v>1.1253</v>
      </c>
      <c r="B223" s="87">
        <v>1</v>
      </c>
      <c r="C223" s="87">
        <v>3.16</v>
      </c>
      <c r="D223" s="88"/>
      <c r="E223" s="87">
        <v>1</v>
      </c>
      <c r="F223" s="87">
        <v>1</v>
      </c>
      <c r="G223" s="89">
        <v>2.62</v>
      </c>
      <c r="H223" s="89">
        <v>2.6472479999999998</v>
      </c>
      <c r="I223" s="87">
        <v>2</v>
      </c>
      <c r="J223" s="87">
        <v>1</v>
      </c>
      <c r="K223" s="89">
        <v>2.63</v>
      </c>
      <c r="L223" s="89">
        <v>2.6455169999999999</v>
      </c>
      <c r="M223" s="87">
        <v>25</v>
      </c>
      <c r="N223" s="79">
        <f t="shared" si="3"/>
        <v>0.25</v>
      </c>
      <c r="O223" s="87">
        <v>170</v>
      </c>
      <c r="P223" s="88"/>
      <c r="Q223" s="87">
        <v>377</v>
      </c>
      <c r="R223" s="87">
        <v>3.4</v>
      </c>
      <c r="S223" s="87">
        <v>1</v>
      </c>
      <c r="T223" s="87">
        <v>20</v>
      </c>
      <c r="U223" s="87">
        <v>105</v>
      </c>
      <c r="V223" s="88"/>
      <c r="W223" s="87">
        <v>2.4329999999999998</v>
      </c>
      <c r="X223" s="90">
        <v>111.10934450000001</v>
      </c>
      <c r="Y223" s="90">
        <v>42.266661499999998</v>
      </c>
      <c r="Z223" s="95">
        <v>2888</v>
      </c>
      <c r="AA223" s="88"/>
      <c r="AB223" s="92"/>
      <c r="AC223" s="92"/>
      <c r="AD223" s="93">
        <v>2.3868958589746834</v>
      </c>
    </row>
    <row r="224" spans="1:30" ht="15.75" thickBot="1">
      <c r="A224" s="86">
        <v>1.1253</v>
      </c>
      <c r="B224" s="87">
        <v>1</v>
      </c>
      <c r="C224" s="87">
        <v>3.16</v>
      </c>
      <c r="D224" s="88"/>
      <c r="E224" s="87">
        <v>1</v>
      </c>
      <c r="F224" s="87">
        <v>1</v>
      </c>
      <c r="G224" s="89">
        <v>2.62</v>
      </c>
      <c r="H224" s="89">
        <v>2.6472479999999998</v>
      </c>
      <c r="I224" s="87">
        <v>2</v>
      </c>
      <c r="J224" s="87">
        <v>1</v>
      </c>
      <c r="K224" s="89">
        <v>2.63</v>
      </c>
      <c r="L224" s="89">
        <v>2.6455169999999999</v>
      </c>
      <c r="M224" s="87">
        <v>25</v>
      </c>
      <c r="N224" s="79">
        <f t="shared" si="3"/>
        <v>0.25</v>
      </c>
      <c r="O224" s="87">
        <v>170</v>
      </c>
      <c r="P224" s="88"/>
      <c r="Q224" s="87">
        <v>377</v>
      </c>
      <c r="R224" s="87">
        <v>3.4</v>
      </c>
      <c r="S224" s="87">
        <v>1</v>
      </c>
      <c r="T224" s="87">
        <v>20</v>
      </c>
      <c r="U224" s="87">
        <v>105</v>
      </c>
      <c r="V224" s="88"/>
      <c r="W224" s="87">
        <v>2.4359999999999999</v>
      </c>
      <c r="X224" s="90">
        <v>112.4822755</v>
      </c>
      <c r="Y224" s="90">
        <v>43.345393000000001</v>
      </c>
      <c r="Z224" s="95">
        <v>2917</v>
      </c>
      <c r="AA224" s="88"/>
      <c r="AB224" s="92"/>
      <c r="AC224" s="92"/>
      <c r="AD224" s="93">
        <v>2.3868958589746834</v>
      </c>
    </row>
    <row r="225" spans="1:30" ht="15.75" thickBot="1">
      <c r="A225" s="86">
        <v>1.1253</v>
      </c>
      <c r="B225" s="87">
        <v>1</v>
      </c>
      <c r="C225" s="87">
        <v>3.16</v>
      </c>
      <c r="D225" s="88"/>
      <c r="E225" s="87">
        <v>1</v>
      </c>
      <c r="F225" s="87">
        <v>1</v>
      </c>
      <c r="G225" s="89">
        <v>2.62</v>
      </c>
      <c r="H225" s="89">
        <v>2.6472479999999998</v>
      </c>
      <c r="I225" s="87">
        <v>2</v>
      </c>
      <c r="J225" s="87">
        <v>1</v>
      </c>
      <c r="K225" s="89">
        <v>2.63</v>
      </c>
      <c r="L225" s="89">
        <v>2.6455169999999999</v>
      </c>
      <c r="M225" s="87">
        <v>25</v>
      </c>
      <c r="N225" s="79">
        <f t="shared" si="3"/>
        <v>0.25</v>
      </c>
      <c r="O225" s="87">
        <v>170</v>
      </c>
      <c r="P225" s="88"/>
      <c r="Q225" s="87">
        <v>377</v>
      </c>
      <c r="R225" s="87">
        <v>3.4</v>
      </c>
      <c r="S225" s="87">
        <v>1</v>
      </c>
      <c r="T225" s="87">
        <v>20</v>
      </c>
      <c r="U225" s="87">
        <v>105</v>
      </c>
      <c r="V225" s="88"/>
      <c r="W225" s="87">
        <v>2.4329999999999998</v>
      </c>
      <c r="X225" s="90">
        <v>102.47949250000001</v>
      </c>
      <c r="Y225" s="90">
        <v>43.933792000000004</v>
      </c>
      <c r="Z225" s="95">
        <v>2624</v>
      </c>
      <c r="AA225" s="88"/>
      <c r="AB225" s="92"/>
      <c r="AC225" s="92"/>
      <c r="AD225" s="93">
        <v>2.3868958589746834</v>
      </c>
    </row>
    <row r="226" spans="1:30" ht="15.75" thickBot="1">
      <c r="A226" s="86">
        <v>1.1253</v>
      </c>
      <c r="B226" s="87">
        <v>1</v>
      </c>
      <c r="C226" s="87">
        <v>3.16</v>
      </c>
      <c r="D226" s="88"/>
      <c r="E226" s="87">
        <v>1</v>
      </c>
      <c r="F226" s="87">
        <v>1</v>
      </c>
      <c r="G226" s="89">
        <v>2.62</v>
      </c>
      <c r="H226" s="89">
        <v>2.6472479999999998</v>
      </c>
      <c r="I226" s="87">
        <v>2</v>
      </c>
      <c r="J226" s="87">
        <v>1</v>
      </c>
      <c r="K226" s="89">
        <v>2.63</v>
      </c>
      <c r="L226" s="89">
        <v>2.6455169999999999</v>
      </c>
      <c r="M226" s="87">
        <v>35</v>
      </c>
      <c r="N226" s="79">
        <f t="shared" si="3"/>
        <v>0.35</v>
      </c>
      <c r="O226" s="87">
        <v>170</v>
      </c>
      <c r="P226" s="88"/>
      <c r="Q226" s="87">
        <v>377</v>
      </c>
      <c r="R226" s="87">
        <v>4.5999999999999996</v>
      </c>
      <c r="S226" s="87">
        <v>1</v>
      </c>
      <c r="T226" s="87">
        <v>20</v>
      </c>
      <c r="U226" s="87">
        <v>105</v>
      </c>
      <c r="V226" s="88"/>
      <c r="W226" s="87">
        <v>2.387</v>
      </c>
      <c r="X226" s="90">
        <v>80.414529999999999</v>
      </c>
      <c r="Y226" s="90">
        <v>41.089863500000007</v>
      </c>
      <c r="Z226" s="95">
        <v>2490</v>
      </c>
      <c r="AA226" s="88"/>
      <c r="AB226" s="92"/>
      <c r="AC226" s="92"/>
      <c r="AD226" s="93">
        <v>2.3236034435533455</v>
      </c>
    </row>
    <row r="227" spans="1:30" ht="15.75" thickBot="1">
      <c r="A227" s="86">
        <v>1.1253</v>
      </c>
      <c r="B227" s="87">
        <v>1</v>
      </c>
      <c r="C227" s="87">
        <v>3.16</v>
      </c>
      <c r="D227" s="88"/>
      <c r="E227" s="87">
        <v>1</v>
      </c>
      <c r="F227" s="87">
        <v>1</v>
      </c>
      <c r="G227" s="89">
        <v>2.62</v>
      </c>
      <c r="H227" s="89">
        <v>2.6472479999999998</v>
      </c>
      <c r="I227" s="87">
        <v>2</v>
      </c>
      <c r="J227" s="87">
        <v>1</v>
      </c>
      <c r="K227" s="89">
        <v>2.63</v>
      </c>
      <c r="L227" s="89">
        <v>2.6455169999999999</v>
      </c>
      <c r="M227" s="87">
        <v>35</v>
      </c>
      <c r="N227" s="79">
        <f t="shared" si="3"/>
        <v>0.35</v>
      </c>
      <c r="O227" s="87">
        <v>170</v>
      </c>
      <c r="P227" s="88"/>
      <c r="Q227" s="87">
        <v>377</v>
      </c>
      <c r="R227" s="87">
        <v>4.5999999999999996</v>
      </c>
      <c r="S227" s="87">
        <v>1</v>
      </c>
      <c r="T227" s="87">
        <v>20</v>
      </c>
      <c r="U227" s="87">
        <v>105</v>
      </c>
      <c r="V227" s="88"/>
      <c r="W227" s="87">
        <v>2.4129999999999998</v>
      </c>
      <c r="X227" s="90">
        <v>78.845466000000002</v>
      </c>
      <c r="Y227" s="90">
        <v>41.384062999999998</v>
      </c>
      <c r="Z227" s="95">
        <v>2349</v>
      </c>
      <c r="AA227" s="88"/>
      <c r="AB227" s="92"/>
      <c r="AC227" s="92"/>
      <c r="AD227" s="93">
        <v>2.3236034435533455</v>
      </c>
    </row>
    <row r="228" spans="1:30" ht="15.75" thickBot="1">
      <c r="A228" s="86">
        <v>1.1253</v>
      </c>
      <c r="B228" s="87">
        <v>1</v>
      </c>
      <c r="C228" s="87">
        <v>3.16</v>
      </c>
      <c r="D228" s="88"/>
      <c r="E228" s="87">
        <v>1</v>
      </c>
      <c r="F228" s="87">
        <v>1</v>
      </c>
      <c r="G228" s="89">
        <v>2.62</v>
      </c>
      <c r="H228" s="89">
        <v>2.6472479999999998</v>
      </c>
      <c r="I228" s="87">
        <v>2</v>
      </c>
      <c r="J228" s="87">
        <v>1</v>
      </c>
      <c r="K228" s="89">
        <v>2.63</v>
      </c>
      <c r="L228" s="89">
        <v>2.6455169999999999</v>
      </c>
      <c r="M228" s="87">
        <v>35</v>
      </c>
      <c r="N228" s="79">
        <f t="shared" si="3"/>
        <v>0.35</v>
      </c>
      <c r="O228" s="87">
        <v>170</v>
      </c>
      <c r="P228" s="88"/>
      <c r="Q228" s="87">
        <v>377</v>
      </c>
      <c r="R228" s="87">
        <v>4.5999999999999996</v>
      </c>
      <c r="S228" s="87">
        <v>1</v>
      </c>
      <c r="T228" s="87">
        <v>20</v>
      </c>
      <c r="U228" s="87">
        <v>105</v>
      </c>
      <c r="V228" s="88"/>
      <c r="W228" s="87">
        <v>2.3879999999999999</v>
      </c>
      <c r="X228" s="90">
        <v>80.218396999999996</v>
      </c>
      <c r="Y228" s="90">
        <v>39.913065500000009</v>
      </c>
      <c r="Z228" s="95">
        <v>2549</v>
      </c>
      <c r="AA228" s="88"/>
      <c r="AB228" s="92"/>
      <c r="AC228" s="92"/>
      <c r="AD228" s="93">
        <v>2.3236034435533455</v>
      </c>
    </row>
    <row r="229" spans="1:30" ht="15.75" thickBot="1">
      <c r="A229" s="86">
        <v>1.1253</v>
      </c>
      <c r="B229" s="87">
        <v>1</v>
      </c>
      <c r="C229" s="87">
        <v>3.16</v>
      </c>
      <c r="D229" s="88"/>
      <c r="E229" s="87">
        <v>1</v>
      </c>
      <c r="F229" s="87">
        <v>1</v>
      </c>
      <c r="G229" s="89">
        <v>2.62</v>
      </c>
      <c r="H229" s="89">
        <v>2.6472479999999998</v>
      </c>
      <c r="I229" s="87">
        <v>2</v>
      </c>
      <c r="J229" s="87">
        <v>1</v>
      </c>
      <c r="K229" s="89">
        <v>2.63</v>
      </c>
      <c r="L229" s="89">
        <v>2.6455169999999999</v>
      </c>
      <c r="M229" s="87">
        <v>35</v>
      </c>
      <c r="N229" s="79">
        <f t="shared" si="3"/>
        <v>0.35</v>
      </c>
      <c r="O229" s="87">
        <v>170</v>
      </c>
      <c r="P229" s="88"/>
      <c r="Q229" s="87">
        <v>377</v>
      </c>
      <c r="R229" s="87">
        <v>4.5999999999999996</v>
      </c>
      <c r="S229" s="87">
        <v>1</v>
      </c>
      <c r="T229" s="87">
        <v>20</v>
      </c>
      <c r="U229" s="87">
        <v>105</v>
      </c>
      <c r="V229" s="88"/>
      <c r="W229" s="87">
        <v>2.3889999999999998</v>
      </c>
      <c r="X229" s="90">
        <v>78.159000500000005</v>
      </c>
      <c r="Y229" s="90">
        <v>40.011131999999996</v>
      </c>
      <c r="Z229" s="95">
        <v>2459</v>
      </c>
      <c r="AA229" s="88"/>
      <c r="AB229" s="92"/>
      <c r="AC229" s="92"/>
      <c r="AD229" s="93">
        <v>2.3236034435533455</v>
      </c>
    </row>
    <row r="230" spans="1:30" ht="15.75" thickBot="1">
      <c r="A230" s="86">
        <v>1.1253</v>
      </c>
      <c r="B230" s="87">
        <v>1</v>
      </c>
      <c r="C230" s="87">
        <v>3.16</v>
      </c>
      <c r="D230" s="88"/>
      <c r="E230" s="87">
        <v>1</v>
      </c>
      <c r="F230" s="87">
        <v>1</v>
      </c>
      <c r="G230" s="89">
        <v>2.62</v>
      </c>
      <c r="H230" s="89">
        <v>2.6472479999999998</v>
      </c>
      <c r="I230" s="87">
        <v>2</v>
      </c>
      <c r="J230" s="87">
        <v>1</v>
      </c>
      <c r="K230" s="89">
        <v>2.63</v>
      </c>
      <c r="L230" s="89">
        <v>2.6455169999999999</v>
      </c>
      <c r="M230" s="87">
        <v>45</v>
      </c>
      <c r="N230" s="79">
        <f t="shared" si="3"/>
        <v>0.45</v>
      </c>
      <c r="O230" s="87">
        <v>170</v>
      </c>
      <c r="P230" s="88"/>
      <c r="Q230" s="87">
        <v>377</v>
      </c>
      <c r="R230" s="87">
        <v>4.3</v>
      </c>
      <c r="S230" s="87">
        <v>1</v>
      </c>
      <c r="T230" s="87">
        <v>20</v>
      </c>
      <c r="U230" s="87">
        <v>105</v>
      </c>
      <c r="V230" s="88"/>
      <c r="W230" s="87">
        <v>2.3929999999999998</v>
      </c>
      <c r="X230" s="90">
        <v>61.978028000000002</v>
      </c>
      <c r="Y230" s="90">
        <v>40.403398000000003</v>
      </c>
      <c r="Z230" s="95">
        <v>2263</v>
      </c>
      <c r="AA230" s="88"/>
      <c r="AB230" s="92"/>
      <c r="AC230" s="92"/>
      <c r="AD230" s="93">
        <v>2.3140310545414908</v>
      </c>
    </row>
    <row r="231" spans="1:30" ht="15.75" thickBot="1">
      <c r="A231" s="86">
        <v>1.1253</v>
      </c>
      <c r="B231" s="87">
        <v>1</v>
      </c>
      <c r="C231" s="87">
        <v>3.16</v>
      </c>
      <c r="D231" s="88"/>
      <c r="E231" s="87">
        <v>1</v>
      </c>
      <c r="F231" s="87">
        <v>1</v>
      </c>
      <c r="G231" s="89">
        <v>2.62</v>
      </c>
      <c r="H231" s="89">
        <v>2.6472479999999998</v>
      </c>
      <c r="I231" s="87">
        <v>2</v>
      </c>
      <c r="J231" s="87">
        <v>1</v>
      </c>
      <c r="K231" s="89">
        <v>2.63</v>
      </c>
      <c r="L231" s="89">
        <v>2.6455169999999999</v>
      </c>
      <c r="M231" s="87">
        <v>45</v>
      </c>
      <c r="N231" s="79">
        <f t="shared" si="3"/>
        <v>0.45</v>
      </c>
      <c r="O231" s="87">
        <v>170</v>
      </c>
      <c r="P231" s="88"/>
      <c r="Q231" s="87">
        <v>377</v>
      </c>
      <c r="R231" s="87">
        <v>4.3</v>
      </c>
      <c r="S231" s="87">
        <v>1</v>
      </c>
      <c r="T231" s="87">
        <v>20</v>
      </c>
      <c r="U231" s="87">
        <v>105</v>
      </c>
      <c r="V231" s="88"/>
      <c r="W231" s="87">
        <v>2.387</v>
      </c>
      <c r="X231" s="90">
        <v>61.193496000000003</v>
      </c>
      <c r="Y231" s="90">
        <v>38.540134500000001</v>
      </c>
      <c r="Z231" s="95">
        <v>2354</v>
      </c>
      <c r="AA231" s="88"/>
      <c r="AB231" s="92"/>
      <c r="AC231" s="92"/>
      <c r="AD231" s="93">
        <v>2.3140310545414908</v>
      </c>
    </row>
    <row r="232" spans="1:30" ht="15.75" thickBot="1">
      <c r="A232" s="86">
        <v>1.1253</v>
      </c>
      <c r="B232" s="87">
        <v>1</v>
      </c>
      <c r="C232" s="87">
        <v>3.16</v>
      </c>
      <c r="D232" s="88"/>
      <c r="E232" s="87">
        <v>1</v>
      </c>
      <c r="F232" s="87">
        <v>1</v>
      </c>
      <c r="G232" s="89">
        <v>2.62</v>
      </c>
      <c r="H232" s="89">
        <v>2.6472479999999998</v>
      </c>
      <c r="I232" s="87">
        <v>2</v>
      </c>
      <c r="J232" s="87">
        <v>1</v>
      </c>
      <c r="K232" s="89">
        <v>2.63</v>
      </c>
      <c r="L232" s="89">
        <v>2.6455169999999999</v>
      </c>
      <c r="M232" s="87">
        <v>45</v>
      </c>
      <c r="N232" s="79">
        <f t="shared" si="3"/>
        <v>0.45</v>
      </c>
      <c r="O232" s="87">
        <v>170</v>
      </c>
      <c r="P232" s="88"/>
      <c r="Q232" s="87">
        <v>377</v>
      </c>
      <c r="R232" s="87">
        <v>4.3</v>
      </c>
      <c r="S232" s="87">
        <v>1</v>
      </c>
      <c r="T232" s="87">
        <v>20</v>
      </c>
      <c r="U232" s="87">
        <v>105</v>
      </c>
      <c r="V232" s="88"/>
      <c r="W232" s="87">
        <v>2.3919999999999999</v>
      </c>
      <c r="X232" s="90">
        <v>62.958693000000004</v>
      </c>
      <c r="Y232" s="90">
        <v>39.324666499999999</v>
      </c>
      <c r="Z232" s="95">
        <v>2265</v>
      </c>
      <c r="AA232" s="88"/>
      <c r="AB232" s="92"/>
      <c r="AC232" s="92"/>
      <c r="AD232" s="93">
        <v>2.3140310545414908</v>
      </c>
    </row>
    <row r="233" spans="1:30" ht="15.75" thickBot="1">
      <c r="A233" s="86">
        <v>1.1253</v>
      </c>
      <c r="B233" s="87">
        <v>1</v>
      </c>
      <c r="C233" s="87">
        <v>3.16</v>
      </c>
      <c r="D233" s="88"/>
      <c r="E233" s="87">
        <v>1</v>
      </c>
      <c r="F233" s="87">
        <v>1</v>
      </c>
      <c r="G233" s="89">
        <v>2.62</v>
      </c>
      <c r="H233" s="89">
        <v>2.6472479999999998</v>
      </c>
      <c r="I233" s="87">
        <v>2</v>
      </c>
      <c r="J233" s="87">
        <v>1</v>
      </c>
      <c r="K233" s="89">
        <v>2.63</v>
      </c>
      <c r="L233" s="89">
        <v>2.6455169999999999</v>
      </c>
      <c r="M233" s="87">
        <v>45</v>
      </c>
      <c r="N233" s="79">
        <f t="shared" si="3"/>
        <v>0.45</v>
      </c>
      <c r="O233" s="87">
        <v>170</v>
      </c>
      <c r="P233" s="88"/>
      <c r="Q233" s="87">
        <v>377</v>
      </c>
      <c r="R233" s="87">
        <v>4.3</v>
      </c>
      <c r="S233" s="87">
        <v>1</v>
      </c>
      <c r="T233" s="87">
        <v>20</v>
      </c>
      <c r="U233" s="87">
        <v>105</v>
      </c>
      <c r="V233" s="88"/>
      <c r="W233" s="87">
        <v>2.3889999999999998</v>
      </c>
      <c r="X233" s="90">
        <v>60.703163500000002</v>
      </c>
      <c r="Y233" s="90">
        <v>38.344001500000005</v>
      </c>
      <c r="Z233" s="95">
        <v>2313</v>
      </c>
      <c r="AA233" s="88"/>
      <c r="AB233" s="92"/>
      <c r="AC233" s="92"/>
      <c r="AD233" s="93">
        <v>2.3140310545414908</v>
      </c>
    </row>
    <row r="234" spans="1:30" ht="15.75" thickBot="1">
      <c r="A234" s="86">
        <v>1.1253</v>
      </c>
      <c r="B234" s="87">
        <v>1</v>
      </c>
      <c r="C234" s="87">
        <v>3.16</v>
      </c>
      <c r="D234" s="88"/>
      <c r="E234" s="87">
        <v>1</v>
      </c>
      <c r="F234" s="87">
        <v>1</v>
      </c>
      <c r="G234" s="89">
        <v>2.62</v>
      </c>
      <c r="H234" s="89">
        <v>2.6472479999999998</v>
      </c>
      <c r="I234" s="87">
        <v>2</v>
      </c>
      <c r="J234" s="87">
        <v>1</v>
      </c>
      <c r="K234" s="89">
        <v>2.63</v>
      </c>
      <c r="L234" s="89">
        <v>2.6455169999999999</v>
      </c>
      <c r="M234" s="87">
        <v>55</v>
      </c>
      <c r="N234" s="79">
        <f t="shared" si="3"/>
        <v>0.55000000000000004</v>
      </c>
      <c r="O234" s="87">
        <v>170</v>
      </c>
      <c r="P234" s="88"/>
      <c r="Q234" s="87">
        <v>377</v>
      </c>
      <c r="R234" s="87">
        <v>4.0999999999999996</v>
      </c>
      <c r="S234" s="87">
        <v>1</v>
      </c>
      <c r="T234" s="87">
        <v>20</v>
      </c>
      <c r="U234" s="87">
        <v>105</v>
      </c>
      <c r="V234" s="88"/>
      <c r="W234" s="87">
        <v>2.3969999999999998</v>
      </c>
      <c r="X234" s="90">
        <v>50.013914999999997</v>
      </c>
      <c r="Y234" s="90">
        <v>38.834333999999998</v>
      </c>
      <c r="Z234" s="95">
        <v>2082</v>
      </c>
      <c r="AA234" s="88"/>
      <c r="AB234" s="92"/>
      <c r="AC234" s="92"/>
      <c r="AD234" s="93">
        <v>2.3081801931703101</v>
      </c>
    </row>
    <row r="235" spans="1:30" ht="15.75" thickBot="1">
      <c r="A235" s="86">
        <v>1.1253</v>
      </c>
      <c r="B235" s="87">
        <v>1</v>
      </c>
      <c r="C235" s="87">
        <v>3.16</v>
      </c>
      <c r="D235" s="88"/>
      <c r="E235" s="87">
        <v>1</v>
      </c>
      <c r="F235" s="87">
        <v>1</v>
      </c>
      <c r="G235" s="89">
        <v>2.62</v>
      </c>
      <c r="H235" s="89">
        <v>2.6472479999999998</v>
      </c>
      <c r="I235" s="87">
        <v>2</v>
      </c>
      <c r="J235" s="87">
        <v>1</v>
      </c>
      <c r="K235" s="89">
        <v>2.63</v>
      </c>
      <c r="L235" s="89">
        <v>2.6455169999999999</v>
      </c>
      <c r="M235" s="87">
        <v>55</v>
      </c>
      <c r="N235" s="79">
        <f t="shared" si="3"/>
        <v>0.55000000000000004</v>
      </c>
      <c r="O235" s="87">
        <v>170</v>
      </c>
      <c r="P235" s="88"/>
      <c r="Q235" s="87">
        <v>377</v>
      </c>
      <c r="R235" s="87">
        <v>4.0999999999999996</v>
      </c>
      <c r="S235" s="87">
        <v>1</v>
      </c>
      <c r="T235" s="87">
        <v>20</v>
      </c>
      <c r="U235" s="87">
        <v>105</v>
      </c>
      <c r="V235" s="88"/>
      <c r="W235" s="87">
        <v>2.387</v>
      </c>
      <c r="X235" s="90">
        <v>49.131316499999997</v>
      </c>
      <c r="Y235" s="90">
        <v>38.147868500000001</v>
      </c>
      <c r="Z235" s="95">
        <v>2157</v>
      </c>
      <c r="AA235" s="88"/>
      <c r="AB235" s="92"/>
      <c r="AC235" s="92"/>
      <c r="AD235" s="93">
        <v>2.3081801931703101</v>
      </c>
    </row>
    <row r="236" spans="1:30" ht="15.75" thickBot="1">
      <c r="A236" s="86">
        <v>1.1253</v>
      </c>
      <c r="B236" s="87">
        <v>1</v>
      </c>
      <c r="C236" s="87">
        <v>3.16</v>
      </c>
      <c r="D236" s="88"/>
      <c r="E236" s="87">
        <v>1</v>
      </c>
      <c r="F236" s="87">
        <v>1</v>
      </c>
      <c r="G236" s="89">
        <v>2.62</v>
      </c>
      <c r="H236" s="89">
        <v>2.6472479999999998</v>
      </c>
      <c r="I236" s="87">
        <v>2</v>
      </c>
      <c r="J236" s="87">
        <v>1</v>
      </c>
      <c r="K236" s="89">
        <v>2.63</v>
      </c>
      <c r="L236" s="89">
        <v>2.6455169999999999</v>
      </c>
      <c r="M236" s="87">
        <v>55</v>
      </c>
      <c r="N236" s="79">
        <f t="shared" si="3"/>
        <v>0.55000000000000004</v>
      </c>
      <c r="O236" s="87">
        <v>170</v>
      </c>
      <c r="P236" s="88"/>
      <c r="Q236" s="87">
        <v>377</v>
      </c>
      <c r="R236" s="87">
        <v>4.0999999999999996</v>
      </c>
      <c r="S236" s="87">
        <v>1</v>
      </c>
      <c r="T236" s="87">
        <v>20</v>
      </c>
      <c r="U236" s="87">
        <v>105</v>
      </c>
      <c r="V236" s="88"/>
      <c r="W236" s="87">
        <v>2.3919999999999999</v>
      </c>
      <c r="X236" s="90">
        <v>50.504247499999998</v>
      </c>
      <c r="Y236" s="90">
        <v>38.442067999999999</v>
      </c>
      <c r="Z236" s="95">
        <v>2123</v>
      </c>
      <c r="AA236" s="88"/>
      <c r="AB236" s="92"/>
      <c r="AC236" s="92"/>
      <c r="AD236" s="93">
        <v>2.3081801931703101</v>
      </c>
    </row>
    <row r="237" spans="1:30" ht="15.75" thickBot="1">
      <c r="A237" s="86">
        <v>1.1253</v>
      </c>
      <c r="B237" s="87">
        <v>1</v>
      </c>
      <c r="C237" s="87">
        <v>3.16</v>
      </c>
      <c r="D237" s="88"/>
      <c r="E237" s="87">
        <v>1</v>
      </c>
      <c r="F237" s="87">
        <v>1</v>
      </c>
      <c r="G237" s="89">
        <v>2.62</v>
      </c>
      <c r="H237" s="89">
        <v>2.6472479999999998</v>
      </c>
      <c r="I237" s="87">
        <v>2</v>
      </c>
      <c r="J237" s="87">
        <v>1</v>
      </c>
      <c r="K237" s="89">
        <v>2.63</v>
      </c>
      <c r="L237" s="89">
        <v>2.6455169999999999</v>
      </c>
      <c r="M237" s="87">
        <v>55</v>
      </c>
      <c r="N237" s="79">
        <f t="shared" si="3"/>
        <v>0.55000000000000004</v>
      </c>
      <c r="O237" s="87">
        <v>170</v>
      </c>
      <c r="P237" s="88"/>
      <c r="Q237" s="87">
        <v>377</v>
      </c>
      <c r="R237" s="87">
        <v>4.0999999999999996</v>
      </c>
      <c r="S237" s="87">
        <v>1</v>
      </c>
      <c r="T237" s="87">
        <v>20</v>
      </c>
      <c r="U237" s="87">
        <v>105</v>
      </c>
      <c r="V237" s="88"/>
      <c r="W237" s="87">
        <v>2.3919999999999999</v>
      </c>
      <c r="X237" s="90">
        <v>51.092646500000001</v>
      </c>
      <c r="Y237" s="90">
        <v>36.578804500000004</v>
      </c>
      <c r="Z237" s="95">
        <v>2201</v>
      </c>
      <c r="AA237" s="88"/>
      <c r="AB237" s="92"/>
      <c r="AC237" s="92"/>
      <c r="AD237" s="93">
        <v>2.3081801931703101</v>
      </c>
    </row>
    <row r="238" spans="1:30" ht="15.75" thickBot="1">
      <c r="A238" s="86">
        <v>1.1253</v>
      </c>
      <c r="B238" s="87">
        <v>1</v>
      </c>
      <c r="C238" s="87">
        <v>3.16</v>
      </c>
      <c r="D238" s="87">
        <v>1</v>
      </c>
      <c r="E238" s="87">
        <v>2.1</v>
      </c>
      <c r="F238" s="87">
        <v>1</v>
      </c>
      <c r="G238" s="89">
        <v>2.62</v>
      </c>
      <c r="H238" s="89">
        <v>2.6472479999999998</v>
      </c>
      <c r="I238" s="87">
        <v>2</v>
      </c>
      <c r="J238" s="87">
        <v>1</v>
      </c>
      <c r="K238" s="89">
        <v>2.63</v>
      </c>
      <c r="L238" s="89">
        <v>2.6455169999999999</v>
      </c>
      <c r="M238" s="87">
        <v>25</v>
      </c>
      <c r="N238" s="79">
        <f t="shared" si="3"/>
        <v>0.25</v>
      </c>
      <c r="O238" s="87">
        <v>170</v>
      </c>
      <c r="P238" s="87">
        <v>15</v>
      </c>
      <c r="Q238" s="87">
        <v>377</v>
      </c>
      <c r="R238" s="87">
        <v>1.8</v>
      </c>
      <c r="S238" s="87">
        <v>1</v>
      </c>
      <c r="T238" s="87">
        <v>20</v>
      </c>
      <c r="U238" s="87">
        <v>37</v>
      </c>
      <c r="V238" s="88"/>
      <c r="W238" s="87">
        <v>2.4409999999999998</v>
      </c>
      <c r="X238" s="90">
        <v>114.149406</v>
      </c>
      <c r="Y238" s="90">
        <v>43.2473265</v>
      </c>
      <c r="Z238" s="95">
        <v>3032</v>
      </c>
      <c r="AA238" s="88"/>
      <c r="AB238" s="92"/>
      <c r="AC238" s="92"/>
      <c r="AD238" s="93">
        <v>2.386120354135624</v>
      </c>
    </row>
    <row r="239" spans="1:30" ht="15.75" thickBot="1">
      <c r="A239" s="86">
        <v>1.1253</v>
      </c>
      <c r="B239" s="87">
        <v>1</v>
      </c>
      <c r="C239" s="87">
        <v>3.16</v>
      </c>
      <c r="D239" s="88"/>
      <c r="E239" s="87">
        <v>1</v>
      </c>
      <c r="F239" s="87">
        <v>1</v>
      </c>
      <c r="G239" s="89">
        <v>2.62</v>
      </c>
      <c r="H239" s="89">
        <v>2.6472479999999998</v>
      </c>
      <c r="I239" s="87">
        <v>2</v>
      </c>
      <c r="J239" s="87">
        <v>1</v>
      </c>
      <c r="K239" s="89">
        <v>2.63</v>
      </c>
      <c r="L239" s="89">
        <v>2.6455169999999999</v>
      </c>
      <c r="M239" s="87">
        <v>35</v>
      </c>
      <c r="N239" s="79">
        <f t="shared" si="3"/>
        <v>0.35</v>
      </c>
      <c r="O239" s="87">
        <v>170</v>
      </c>
      <c r="P239" s="88"/>
      <c r="Q239" s="87">
        <v>377</v>
      </c>
      <c r="R239" s="87">
        <v>4</v>
      </c>
      <c r="S239" s="87">
        <v>1</v>
      </c>
      <c r="T239" s="87">
        <v>20</v>
      </c>
      <c r="U239" s="87">
        <v>37</v>
      </c>
      <c r="V239" s="88"/>
      <c r="W239" s="87">
        <v>2.4279999999999999</v>
      </c>
      <c r="X239" s="90">
        <v>65.214222500000005</v>
      </c>
      <c r="Y239" s="90">
        <v>40.011131999999996</v>
      </c>
      <c r="Z239" s="95">
        <v>2306</v>
      </c>
      <c r="AA239" s="88"/>
      <c r="AB239" s="92"/>
      <c r="AC239" s="92"/>
      <c r="AD239" s="93">
        <v>2.3394869315533455</v>
      </c>
    </row>
    <row r="240" spans="1:30" ht="15.75" thickBot="1">
      <c r="A240" s="86">
        <v>1.1253</v>
      </c>
      <c r="B240" s="87">
        <v>1</v>
      </c>
      <c r="C240" s="87">
        <v>3.16</v>
      </c>
      <c r="D240" s="88"/>
      <c r="E240" s="87">
        <v>1</v>
      </c>
      <c r="F240" s="87">
        <v>1</v>
      </c>
      <c r="G240" s="89">
        <v>2.62</v>
      </c>
      <c r="H240" s="89">
        <v>2.6472479999999998</v>
      </c>
      <c r="I240" s="87">
        <v>2</v>
      </c>
      <c r="J240" s="87">
        <v>1</v>
      </c>
      <c r="K240" s="89">
        <v>2.63</v>
      </c>
      <c r="L240" s="89">
        <v>2.6455169999999999</v>
      </c>
      <c r="M240" s="87">
        <v>55</v>
      </c>
      <c r="N240" s="79">
        <f t="shared" si="3"/>
        <v>0.55000000000000004</v>
      </c>
      <c r="O240" s="87">
        <v>170</v>
      </c>
      <c r="P240" s="88"/>
      <c r="Q240" s="87">
        <v>377</v>
      </c>
      <c r="R240" s="87">
        <v>4</v>
      </c>
      <c r="S240" s="87">
        <v>1</v>
      </c>
      <c r="T240" s="87">
        <v>20</v>
      </c>
      <c r="U240" s="87">
        <v>37</v>
      </c>
      <c r="V240" s="88"/>
      <c r="W240" s="87">
        <v>2.4180000000000001</v>
      </c>
      <c r="X240" s="90">
        <v>38.9324005</v>
      </c>
      <c r="Y240" s="90">
        <v>36.578804500000004</v>
      </c>
      <c r="Z240" s="95">
        <v>1983</v>
      </c>
      <c r="AA240" s="88"/>
      <c r="AB240" s="92"/>
      <c r="AC240" s="92"/>
      <c r="AD240" s="93">
        <v>2.3108274411703107</v>
      </c>
    </row>
    <row r="241" spans="1:30" ht="15.75" thickBot="1">
      <c r="A241" s="86">
        <v>1.1253</v>
      </c>
      <c r="B241" s="87">
        <v>1</v>
      </c>
      <c r="C241" s="87">
        <v>3.16</v>
      </c>
      <c r="D241" s="88"/>
      <c r="E241" s="87">
        <v>1</v>
      </c>
      <c r="F241" s="87">
        <v>1</v>
      </c>
      <c r="G241" s="89">
        <v>2.62</v>
      </c>
      <c r="H241" s="89">
        <v>2.6472479999999998</v>
      </c>
      <c r="I241" s="87">
        <v>2</v>
      </c>
      <c r="J241" s="87">
        <v>1</v>
      </c>
      <c r="K241" s="89">
        <v>2.63</v>
      </c>
      <c r="L241" s="89">
        <v>2.6455169999999999</v>
      </c>
      <c r="M241" s="87">
        <v>25</v>
      </c>
      <c r="N241" s="79">
        <f t="shared" si="3"/>
        <v>0.25</v>
      </c>
      <c r="O241" s="87">
        <v>150</v>
      </c>
      <c r="P241" s="88"/>
      <c r="Q241" s="87">
        <v>389</v>
      </c>
      <c r="R241" s="88"/>
      <c r="S241" s="87">
        <v>1</v>
      </c>
      <c r="T241" s="87">
        <v>20</v>
      </c>
      <c r="U241" s="87">
        <v>121</v>
      </c>
      <c r="V241" s="88"/>
      <c r="W241" s="88"/>
      <c r="X241" s="90">
        <v>100.223963</v>
      </c>
      <c r="Y241" s="90">
        <v>39.324666499999999</v>
      </c>
      <c r="Z241" s="95">
        <v>2933</v>
      </c>
      <c r="AA241" s="88"/>
      <c r="AB241" s="92"/>
      <c r="AC241" s="92"/>
      <c r="AD241" s="93">
        <v>2.4660000000000002</v>
      </c>
    </row>
    <row r="242" spans="1:30" ht="15.75" thickBot="1">
      <c r="A242" s="86">
        <v>1.1253</v>
      </c>
      <c r="B242" s="87">
        <v>5</v>
      </c>
      <c r="C242" s="87">
        <v>3.16</v>
      </c>
      <c r="D242" s="88"/>
      <c r="E242" s="87">
        <v>1</v>
      </c>
      <c r="F242" s="87">
        <v>1</v>
      </c>
      <c r="G242" s="89">
        <v>2.62</v>
      </c>
      <c r="H242" s="89">
        <v>2.6472479999999998</v>
      </c>
      <c r="I242" s="87">
        <v>2</v>
      </c>
      <c r="J242" s="88"/>
      <c r="K242" s="89">
        <v>2.63</v>
      </c>
      <c r="L242" s="89">
        <v>2.6455169999999999</v>
      </c>
      <c r="M242" s="87">
        <v>34</v>
      </c>
      <c r="N242" s="79">
        <f t="shared" si="3"/>
        <v>0.34</v>
      </c>
      <c r="O242" s="87">
        <v>122</v>
      </c>
      <c r="P242" s="88"/>
      <c r="Q242" s="88"/>
      <c r="R242" s="88"/>
      <c r="S242" s="87">
        <v>1</v>
      </c>
      <c r="T242" s="87">
        <v>20</v>
      </c>
      <c r="U242" s="87">
        <v>121</v>
      </c>
      <c r="V242" s="88"/>
      <c r="W242" s="88"/>
      <c r="X242" s="90">
        <v>69.333015500000002</v>
      </c>
      <c r="Y242" s="90">
        <v>41.089863500000007</v>
      </c>
      <c r="Z242" s="95">
        <v>2310</v>
      </c>
      <c r="AA242" s="88"/>
      <c r="AB242" s="92"/>
      <c r="AC242" s="92"/>
      <c r="AD242" s="93">
        <v>2.335</v>
      </c>
    </row>
    <row r="243" spans="1:30" ht="15.75" thickBot="1">
      <c r="A243" s="86">
        <v>1.1253</v>
      </c>
      <c r="B243" s="87">
        <v>1</v>
      </c>
      <c r="C243" s="87">
        <v>3.16</v>
      </c>
      <c r="D243" s="87">
        <v>1</v>
      </c>
      <c r="E243" s="87">
        <v>2.1</v>
      </c>
      <c r="F243" s="87">
        <v>1</v>
      </c>
      <c r="G243" s="89">
        <v>2.62</v>
      </c>
      <c r="H243" s="89">
        <v>2.6472479999999998</v>
      </c>
      <c r="I243" s="87">
        <v>2</v>
      </c>
      <c r="J243" s="87">
        <v>1</v>
      </c>
      <c r="K243" s="89">
        <v>2.63</v>
      </c>
      <c r="L243" s="89">
        <v>2.6455169999999999</v>
      </c>
      <c r="M243" s="87">
        <v>25</v>
      </c>
      <c r="N243" s="79">
        <f t="shared" si="3"/>
        <v>0.25</v>
      </c>
      <c r="O243" s="87">
        <v>170</v>
      </c>
      <c r="P243" s="87">
        <v>15</v>
      </c>
      <c r="Q243" s="87">
        <v>377</v>
      </c>
      <c r="R243" s="87">
        <v>1.8</v>
      </c>
      <c r="S243" s="87">
        <v>1</v>
      </c>
      <c r="T243" s="87">
        <v>20</v>
      </c>
      <c r="U243" s="87">
        <v>28</v>
      </c>
      <c r="V243" s="88"/>
      <c r="W243" s="87">
        <v>2.44</v>
      </c>
      <c r="X243" s="90">
        <v>110.815145</v>
      </c>
      <c r="Y243" s="90">
        <v>40.109198499999998</v>
      </c>
      <c r="Z243" s="95">
        <v>3192</v>
      </c>
      <c r="AA243" s="88"/>
      <c r="AB243" s="92"/>
      <c r="AC243" s="92"/>
      <c r="AD243" s="93">
        <v>2.386120354135624</v>
      </c>
    </row>
    <row r="244" spans="1:30" ht="15.75" thickBot="1">
      <c r="A244" s="86">
        <v>1.1253</v>
      </c>
      <c r="B244" s="87">
        <v>1</v>
      </c>
      <c r="C244" s="87">
        <v>3.16</v>
      </c>
      <c r="D244" s="87">
        <v>1</v>
      </c>
      <c r="E244" s="87">
        <v>2.1</v>
      </c>
      <c r="F244" s="87">
        <v>1</v>
      </c>
      <c r="G244" s="89">
        <v>2.62</v>
      </c>
      <c r="H244" s="89">
        <v>2.6472479999999998</v>
      </c>
      <c r="I244" s="87">
        <v>2</v>
      </c>
      <c r="J244" s="87">
        <v>1</v>
      </c>
      <c r="K244" s="89">
        <v>2.63</v>
      </c>
      <c r="L244" s="89">
        <v>2.6455169999999999</v>
      </c>
      <c r="M244" s="87">
        <v>25</v>
      </c>
      <c r="N244" s="79">
        <f t="shared" si="3"/>
        <v>0.25</v>
      </c>
      <c r="O244" s="87">
        <v>170</v>
      </c>
      <c r="P244" s="87">
        <v>15</v>
      </c>
      <c r="Q244" s="87">
        <v>377</v>
      </c>
      <c r="R244" s="87">
        <v>1.8</v>
      </c>
      <c r="S244" s="87">
        <v>1</v>
      </c>
      <c r="T244" s="87">
        <v>20</v>
      </c>
      <c r="U244" s="87">
        <v>28</v>
      </c>
      <c r="V244" s="88"/>
      <c r="W244" s="87">
        <v>2.44</v>
      </c>
      <c r="X244" s="90">
        <v>122.38699200000001</v>
      </c>
      <c r="Y244" s="90">
        <v>39.324666499999999</v>
      </c>
      <c r="Z244" s="95">
        <v>3603</v>
      </c>
      <c r="AA244" s="88"/>
      <c r="AB244" s="92"/>
      <c r="AC244" s="92"/>
      <c r="AD244" s="93">
        <v>2.386120354135624</v>
      </c>
    </row>
    <row r="245" spans="1:30" ht="15.75" thickBot="1">
      <c r="A245" s="86">
        <v>1.1253</v>
      </c>
      <c r="B245" s="87">
        <v>1</v>
      </c>
      <c r="C245" s="87">
        <v>3.16</v>
      </c>
      <c r="D245" s="87">
        <v>1</v>
      </c>
      <c r="E245" s="87">
        <v>2.1</v>
      </c>
      <c r="F245" s="87">
        <v>1</v>
      </c>
      <c r="G245" s="89">
        <v>2.62</v>
      </c>
      <c r="H245" s="89">
        <v>2.6472479999999998</v>
      </c>
      <c r="I245" s="87">
        <v>2</v>
      </c>
      <c r="J245" s="87">
        <v>1</v>
      </c>
      <c r="K245" s="89">
        <v>2.63</v>
      </c>
      <c r="L245" s="89">
        <v>2.6455169999999999</v>
      </c>
      <c r="M245" s="87">
        <v>25</v>
      </c>
      <c r="N245" s="79">
        <f t="shared" si="3"/>
        <v>0.25</v>
      </c>
      <c r="O245" s="87">
        <v>170</v>
      </c>
      <c r="P245" s="87">
        <v>15</v>
      </c>
      <c r="Q245" s="87">
        <v>377</v>
      </c>
      <c r="R245" s="87">
        <v>1.8</v>
      </c>
      <c r="S245" s="87">
        <v>1</v>
      </c>
      <c r="T245" s="87">
        <v>20</v>
      </c>
      <c r="U245" s="87">
        <v>28</v>
      </c>
      <c r="V245" s="88"/>
      <c r="W245" s="87">
        <v>2.4500000000000002</v>
      </c>
      <c r="X245" s="90">
        <v>119.248864</v>
      </c>
      <c r="Y245" s="90">
        <v>40.403398000000003</v>
      </c>
      <c r="Z245" s="95">
        <v>3308</v>
      </c>
      <c r="AA245" s="88"/>
      <c r="AB245" s="92"/>
      <c r="AC245" s="92"/>
      <c r="AD245" s="93">
        <v>2.386120354135624</v>
      </c>
    </row>
    <row r="246" spans="1:30" ht="15.75" thickBot="1">
      <c r="A246" s="86">
        <v>1.1253</v>
      </c>
      <c r="B246" s="87">
        <v>1</v>
      </c>
      <c r="C246" s="87">
        <v>3.16</v>
      </c>
      <c r="D246" s="88"/>
      <c r="E246" s="87">
        <v>1</v>
      </c>
      <c r="F246" s="87">
        <v>1</v>
      </c>
      <c r="G246" s="89">
        <v>2.62</v>
      </c>
      <c r="H246" s="89">
        <v>2.6472479999999998</v>
      </c>
      <c r="I246" s="87">
        <v>2</v>
      </c>
      <c r="J246" s="87">
        <v>1</v>
      </c>
      <c r="K246" s="89">
        <v>2.63</v>
      </c>
      <c r="L246" s="89">
        <v>2.6455169999999999</v>
      </c>
      <c r="M246" s="87">
        <v>25</v>
      </c>
      <c r="N246" s="79">
        <f t="shared" si="3"/>
        <v>0.25</v>
      </c>
      <c r="O246" s="87">
        <v>170</v>
      </c>
      <c r="P246" s="88"/>
      <c r="Q246" s="87">
        <v>377</v>
      </c>
      <c r="R246" s="87">
        <v>2.7</v>
      </c>
      <c r="S246" s="87">
        <v>1</v>
      </c>
      <c r="T246" s="87">
        <v>20</v>
      </c>
      <c r="U246" s="87">
        <v>28</v>
      </c>
      <c r="V246" s="88"/>
      <c r="W246" s="87">
        <v>2.4500000000000002</v>
      </c>
      <c r="X246" s="90">
        <v>87.181118499999997</v>
      </c>
      <c r="Y246" s="90">
        <v>40.011131999999996</v>
      </c>
      <c r="Z246" s="95">
        <v>2448</v>
      </c>
      <c r="AA246" s="88"/>
      <c r="AB246" s="92"/>
      <c r="AC246" s="92"/>
      <c r="AD246" s="93">
        <v>2.4054265949746836</v>
      </c>
    </row>
    <row r="247" spans="1:30" ht="15.75" thickBot="1">
      <c r="A247" s="86">
        <v>1.1253</v>
      </c>
      <c r="B247" s="87">
        <v>1</v>
      </c>
      <c r="C247" s="87">
        <v>3.16</v>
      </c>
      <c r="D247" s="88"/>
      <c r="E247" s="87">
        <v>1</v>
      </c>
      <c r="F247" s="87">
        <v>1</v>
      </c>
      <c r="G247" s="89">
        <v>2.62</v>
      </c>
      <c r="H247" s="89">
        <v>2.6472479999999998</v>
      </c>
      <c r="I247" s="87">
        <v>2</v>
      </c>
      <c r="J247" s="87">
        <v>1</v>
      </c>
      <c r="K247" s="89">
        <v>2.63</v>
      </c>
      <c r="L247" s="89">
        <v>2.6455169999999999</v>
      </c>
      <c r="M247" s="87">
        <v>25</v>
      </c>
      <c r="N247" s="79">
        <f t="shared" si="3"/>
        <v>0.25</v>
      </c>
      <c r="O247" s="87">
        <v>170</v>
      </c>
      <c r="P247" s="88"/>
      <c r="Q247" s="87">
        <v>377</v>
      </c>
      <c r="R247" s="87">
        <v>2.7</v>
      </c>
      <c r="S247" s="87">
        <v>1</v>
      </c>
      <c r="T247" s="87">
        <v>20</v>
      </c>
      <c r="U247" s="87">
        <v>28</v>
      </c>
      <c r="V247" s="88"/>
      <c r="W247" s="87">
        <v>2.46</v>
      </c>
      <c r="X247" s="90">
        <v>101.4988275</v>
      </c>
      <c r="Y247" s="90">
        <v>40.403398000000003</v>
      </c>
      <c r="Z247" s="95">
        <v>2911</v>
      </c>
      <c r="AA247" s="88"/>
      <c r="AB247" s="92"/>
      <c r="AC247" s="92"/>
      <c r="AD247" s="93">
        <v>2.4054265949746836</v>
      </c>
    </row>
    <row r="248" spans="1:30" ht="15.75" thickBot="1">
      <c r="A248" s="86">
        <v>1.1253</v>
      </c>
      <c r="B248" s="87">
        <v>1</v>
      </c>
      <c r="C248" s="87">
        <v>3.16</v>
      </c>
      <c r="D248" s="88"/>
      <c r="E248" s="87">
        <v>1</v>
      </c>
      <c r="F248" s="87">
        <v>1</v>
      </c>
      <c r="G248" s="89">
        <v>2.62</v>
      </c>
      <c r="H248" s="89">
        <v>2.6472479999999998</v>
      </c>
      <c r="I248" s="87">
        <v>2</v>
      </c>
      <c r="J248" s="87">
        <v>1</v>
      </c>
      <c r="K248" s="89">
        <v>2.63</v>
      </c>
      <c r="L248" s="89">
        <v>2.6455169999999999</v>
      </c>
      <c r="M248" s="87">
        <v>25</v>
      </c>
      <c r="N248" s="79">
        <f t="shared" si="3"/>
        <v>0.25</v>
      </c>
      <c r="O248" s="87">
        <v>170</v>
      </c>
      <c r="P248" s="88"/>
      <c r="Q248" s="87">
        <v>377</v>
      </c>
      <c r="R248" s="87">
        <v>2.7</v>
      </c>
      <c r="S248" s="87">
        <v>1</v>
      </c>
      <c r="T248" s="87">
        <v>20</v>
      </c>
      <c r="U248" s="87">
        <v>28</v>
      </c>
      <c r="V248" s="88"/>
      <c r="W248" s="87">
        <v>2.46</v>
      </c>
      <c r="X248" s="90">
        <v>101.59689400000001</v>
      </c>
      <c r="Y248" s="90">
        <v>40.403398000000003</v>
      </c>
      <c r="Z248" s="95">
        <v>3021</v>
      </c>
      <c r="AA248" s="88"/>
      <c r="AB248" s="92"/>
      <c r="AC248" s="92"/>
      <c r="AD248" s="93">
        <v>2.4054265949746836</v>
      </c>
    </row>
    <row r="249" spans="1:30" ht="15.75" thickBot="1">
      <c r="A249" s="86">
        <v>1.1253</v>
      </c>
      <c r="B249" s="87">
        <v>1</v>
      </c>
      <c r="C249" s="87">
        <v>3.16</v>
      </c>
      <c r="D249" s="88"/>
      <c r="E249" s="87">
        <v>1</v>
      </c>
      <c r="F249" s="87">
        <v>1</v>
      </c>
      <c r="G249" s="89">
        <v>2.62</v>
      </c>
      <c r="H249" s="89">
        <v>2.6472479999999998</v>
      </c>
      <c r="I249" s="87">
        <v>2</v>
      </c>
      <c r="J249" s="87">
        <v>1</v>
      </c>
      <c r="K249" s="89">
        <v>2.63</v>
      </c>
      <c r="L249" s="89">
        <v>2.6455169999999999</v>
      </c>
      <c r="M249" s="87">
        <v>25</v>
      </c>
      <c r="N249" s="79">
        <f t="shared" si="3"/>
        <v>0.25</v>
      </c>
      <c r="O249" s="87">
        <v>170</v>
      </c>
      <c r="P249" s="88"/>
      <c r="Q249" s="87">
        <v>377</v>
      </c>
      <c r="R249" s="87">
        <v>3</v>
      </c>
      <c r="S249" s="87">
        <v>1</v>
      </c>
      <c r="T249" s="87">
        <v>20</v>
      </c>
      <c r="U249" s="87">
        <v>162</v>
      </c>
      <c r="V249" s="88"/>
      <c r="W249" s="87">
        <v>2.4500000000000002</v>
      </c>
      <c r="X249" s="90">
        <v>105.519554</v>
      </c>
      <c r="Y249" s="90">
        <v>42.168594999999996</v>
      </c>
      <c r="Z249" s="95">
        <v>2975</v>
      </c>
      <c r="AA249" s="88"/>
      <c r="AB249" s="92"/>
      <c r="AC249" s="92"/>
      <c r="AD249" s="93">
        <v>2.3974848509746836</v>
      </c>
    </row>
    <row r="250" spans="1:30" ht="15.75" thickBot="1">
      <c r="A250" s="86">
        <v>1.1253</v>
      </c>
      <c r="B250" s="87">
        <v>1</v>
      </c>
      <c r="C250" s="87">
        <v>3.16</v>
      </c>
      <c r="D250" s="88"/>
      <c r="E250" s="87">
        <v>1</v>
      </c>
      <c r="F250" s="87">
        <v>1</v>
      </c>
      <c r="G250" s="89">
        <v>2.62</v>
      </c>
      <c r="H250" s="89">
        <v>2.6472479999999998</v>
      </c>
      <c r="I250" s="87">
        <v>2</v>
      </c>
      <c r="J250" s="87">
        <v>1</v>
      </c>
      <c r="K250" s="89">
        <v>2.63</v>
      </c>
      <c r="L250" s="89">
        <v>2.6455169999999999</v>
      </c>
      <c r="M250" s="87">
        <v>25</v>
      </c>
      <c r="N250" s="79">
        <f t="shared" si="3"/>
        <v>0.25</v>
      </c>
      <c r="O250" s="87">
        <v>170</v>
      </c>
      <c r="P250" s="88"/>
      <c r="Q250" s="87">
        <v>377</v>
      </c>
      <c r="R250" s="87">
        <v>3</v>
      </c>
      <c r="S250" s="87">
        <v>1</v>
      </c>
      <c r="T250" s="87">
        <v>20</v>
      </c>
      <c r="U250" s="87">
        <v>162</v>
      </c>
      <c r="V250" s="88"/>
      <c r="W250" s="87">
        <v>2.444</v>
      </c>
      <c r="X250" s="90">
        <v>116.30686900000001</v>
      </c>
      <c r="Y250" s="90">
        <v>43.541526000000005</v>
      </c>
      <c r="Z250" s="95">
        <v>3126</v>
      </c>
      <c r="AA250" s="88"/>
      <c r="AB250" s="92"/>
      <c r="AC250" s="92"/>
      <c r="AD250" s="93">
        <v>2.3974848509746836</v>
      </c>
    </row>
    <row r="251" spans="1:30" ht="15.75" thickBot="1">
      <c r="A251" s="86">
        <v>1.1253</v>
      </c>
      <c r="B251" s="87">
        <v>1</v>
      </c>
      <c r="C251" s="87">
        <v>3.16</v>
      </c>
      <c r="D251" s="88"/>
      <c r="E251" s="87">
        <v>1</v>
      </c>
      <c r="F251" s="87">
        <v>1</v>
      </c>
      <c r="G251" s="89">
        <v>2.62</v>
      </c>
      <c r="H251" s="89">
        <v>2.6472479999999998</v>
      </c>
      <c r="I251" s="87">
        <v>2</v>
      </c>
      <c r="J251" s="87">
        <v>1</v>
      </c>
      <c r="K251" s="89">
        <v>2.63</v>
      </c>
      <c r="L251" s="89">
        <v>2.6455169999999999</v>
      </c>
      <c r="M251" s="87">
        <v>25</v>
      </c>
      <c r="N251" s="79">
        <f t="shared" si="3"/>
        <v>0.25</v>
      </c>
      <c r="O251" s="87">
        <v>170</v>
      </c>
      <c r="P251" s="88"/>
      <c r="Q251" s="87">
        <v>377</v>
      </c>
      <c r="R251" s="87">
        <v>3</v>
      </c>
      <c r="S251" s="87">
        <v>1</v>
      </c>
      <c r="T251" s="87">
        <v>20</v>
      </c>
      <c r="U251" s="87">
        <v>162</v>
      </c>
      <c r="V251" s="88"/>
      <c r="W251" s="87">
        <v>2.4580000000000002</v>
      </c>
      <c r="X251" s="90">
        <v>107.87315</v>
      </c>
      <c r="Y251" s="90">
        <v>42.462794500000001</v>
      </c>
      <c r="Z251" s="95">
        <v>3003</v>
      </c>
      <c r="AA251" s="88"/>
      <c r="AB251" s="92"/>
      <c r="AC251" s="92"/>
      <c r="AD251" s="93">
        <v>2.3974848509746836</v>
      </c>
    </row>
    <row r="252" spans="1:30" ht="15.75" thickBot="1">
      <c r="A252" s="86">
        <v>1.1253</v>
      </c>
      <c r="B252" s="87">
        <v>1</v>
      </c>
      <c r="C252" s="87">
        <v>3.16</v>
      </c>
      <c r="D252" s="88"/>
      <c r="E252" s="87">
        <v>1</v>
      </c>
      <c r="F252" s="87">
        <v>1</v>
      </c>
      <c r="G252" s="89">
        <v>2.62</v>
      </c>
      <c r="H252" s="89">
        <v>2.6472479999999998</v>
      </c>
      <c r="I252" s="87">
        <v>2</v>
      </c>
      <c r="J252" s="87">
        <v>1</v>
      </c>
      <c r="K252" s="89">
        <v>2.63</v>
      </c>
      <c r="L252" s="89">
        <v>2.6455169999999999</v>
      </c>
      <c r="M252" s="87">
        <v>35</v>
      </c>
      <c r="N252" s="79">
        <f t="shared" si="3"/>
        <v>0.35</v>
      </c>
      <c r="O252" s="87">
        <v>170</v>
      </c>
      <c r="P252" s="88"/>
      <c r="Q252" s="87">
        <v>377</v>
      </c>
      <c r="R252" s="87">
        <v>4.3</v>
      </c>
      <c r="S252" s="87">
        <v>1</v>
      </c>
      <c r="T252" s="87">
        <v>20</v>
      </c>
      <c r="U252" s="87">
        <v>28</v>
      </c>
      <c r="V252" s="88"/>
      <c r="W252" s="87">
        <v>2.41</v>
      </c>
      <c r="X252" s="90">
        <v>54.328840999999997</v>
      </c>
      <c r="Y252" s="90">
        <v>37.069136999999998</v>
      </c>
      <c r="Z252" s="95">
        <v>1858</v>
      </c>
      <c r="AA252" s="88"/>
      <c r="AB252" s="92"/>
      <c r="AC252" s="92"/>
      <c r="AD252" s="93">
        <v>2.3315451875533455</v>
      </c>
    </row>
    <row r="253" spans="1:30" ht="15.75" thickBot="1">
      <c r="A253" s="86">
        <v>1.1253</v>
      </c>
      <c r="B253" s="87">
        <v>1</v>
      </c>
      <c r="C253" s="87">
        <v>3.16</v>
      </c>
      <c r="D253" s="88"/>
      <c r="E253" s="87">
        <v>1</v>
      </c>
      <c r="F253" s="87">
        <v>1</v>
      </c>
      <c r="G253" s="89">
        <v>2.62</v>
      </c>
      <c r="H253" s="89">
        <v>2.6472479999999998</v>
      </c>
      <c r="I253" s="87">
        <v>2</v>
      </c>
      <c r="J253" s="87">
        <v>1</v>
      </c>
      <c r="K253" s="89">
        <v>2.63</v>
      </c>
      <c r="L253" s="89">
        <v>2.6455169999999999</v>
      </c>
      <c r="M253" s="87">
        <v>35</v>
      </c>
      <c r="N253" s="79">
        <f t="shared" si="3"/>
        <v>0.35</v>
      </c>
      <c r="O253" s="87">
        <v>170</v>
      </c>
      <c r="P253" s="88"/>
      <c r="Q253" s="87">
        <v>377</v>
      </c>
      <c r="R253" s="87">
        <v>4.3</v>
      </c>
      <c r="S253" s="87">
        <v>1</v>
      </c>
      <c r="T253" s="87">
        <v>20</v>
      </c>
      <c r="U253" s="87">
        <v>28</v>
      </c>
      <c r="V253" s="88"/>
      <c r="W253" s="87">
        <v>2.41</v>
      </c>
      <c r="X253" s="90">
        <v>70.117547500000001</v>
      </c>
      <c r="Y253" s="90">
        <v>34.6174745</v>
      </c>
      <c r="Z253" s="95">
        <v>2597</v>
      </c>
      <c r="AA253" s="88"/>
      <c r="AB253" s="92"/>
      <c r="AC253" s="92"/>
      <c r="AD253" s="93">
        <v>2.3315451875533455</v>
      </c>
    </row>
    <row r="254" spans="1:30" ht="15.75" thickBot="1">
      <c r="A254" s="86">
        <v>1.1253</v>
      </c>
      <c r="B254" s="87">
        <v>1</v>
      </c>
      <c r="C254" s="87">
        <v>3.16</v>
      </c>
      <c r="D254" s="88"/>
      <c r="E254" s="87">
        <v>1</v>
      </c>
      <c r="F254" s="87">
        <v>1</v>
      </c>
      <c r="G254" s="89">
        <v>2.62</v>
      </c>
      <c r="H254" s="89">
        <v>2.6472479999999998</v>
      </c>
      <c r="I254" s="87">
        <v>2</v>
      </c>
      <c r="J254" s="87">
        <v>1</v>
      </c>
      <c r="K254" s="89">
        <v>2.63</v>
      </c>
      <c r="L254" s="89">
        <v>2.6455169999999999</v>
      </c>
      <c r="M254" s="87">
        <v>35</v>
      </c>
      <c r="N254" s="79">
        <f t="shared" si="3"/>
        <v>0.35</v>
      </c>
      <c r="O254" s="87">
        <v>170</v>
      </c>
      <c r="P254" s="88"/>
      <c r="Q254" s="87">
        <v>377</v>
      </c>
      <c r="R254" s="87">
        <v>4.3</v>
      </c>
      <c r="S254" s="87">
        <v>1</v>
      </c>
      <c r="T254" s="87">
        <v>20</v>
      </c>
      <c r="U254" s="87">
        <v>28</v>
      </c>
      <c r="V254" s="88"/>
      <c r="W254" s="87">
        <v>2.41</v>
      </c>
      <c r="X254" s="90">
        <v>68.058150999999995</v>
      </c>
      <c r="Y254" s="90">
        <v>38.049802</v>
      </c>
      <c r="Z254" s="95">
        <v>2393</v>
      </c>
      <c r="AA254" s="88"/>
      <c r="AB254" s="92"/>
      <c r="AC254" s="92"/>
      <c r="AD254" s="93">
        <v>2.3315451875533455</v>
      </c>
    </row>
    <row r="255" spans="1:30" ht="15.75" thickBot="1">
      <c r="A255" s="86">
        <v>1.1253</v>
      </c>
      <c r="B255" s="87">
        <v>1</v>
      </c>
      <c r="C255" s="87">
        <v>3.16</v>
      </c>
      <c r="D255" s="88"/>
      <c r="E255" s="87">
        <v>1</v>
      </c>
      <c r="F255" s="87">
        <v>1</v>
      </c>
      <c r="G255" s="89">
        <v>2.62</v>
      </c>
      <c r="H255" s="89">
        <v>2.6472479999999998</v>
      </c>
      <c r="I255" s="87">
        <v>2</v>
      </c>
      <c r="J255" s="87">
        <v>1</v>
      </c>
      <c r="K255" s="89">
        <v>2.63</v>
      </c>
      <c r="L255" s="89">
        <v>2.6455169999999999</v>
      </c>
      <c r="M255" s="87">
        <v>35</v>
      </c>
      <c r="N255" s="79">
        <f t="shared" si="3"/>
        <v>0.35</v>
      </c>
      <c r="O255" s="87">
        <v>170</v>
      </c>
      <c r="P255" s="88"/>
      <c r="Q255" s="87">
        <v>377</v>
      </c>
      <c r="R255" s="87">
        <v>4.5</v>
      </c>
      <c r="S255" s="87">
        <v>1</v>
      </c>
      <c r="T255" s="87">
        <v>20</v>
      </c>
      <c r="U255" s="87">
        <v>162</v>
      </c>
      <c r="V255" s="88"/>
      <c r="W255" s="87">
        <v>2.3959999999999999</v>
      </c>
      <c r="X255" s="90">
        <v>77.472535000000008</v>
      </c>
      <c r="Y255" s="90">
        <v>41.187930000000001</v>
      </c>
      <c r="Z255" s="95">
        <v>2390</v>
      </c>
      <c r="AA255" s="88"/>
      <c r="AB255" s="92"/>
      <c r="AC255" s="92"/>
      <c r="AD255" s="93">
        <v>2.3262506915533452</v>
      </c>
    </row>
    <row r="256" spans="1:30" ht="15.75" thickBot="1">
      <c r="A256" s="86">
        <v>1.1253</v>
      </c>
      <c r="B256" s="87">
        <v>1</v>
      </c>
      <c r="C256" s="87">
        <v>3.16</v>
      </c>
      <c r="D256" s="88"/>
      <c r="E256" s="87">
        <v>1</v>
      </c>
      <c r="F256" s="87">
        <v>1</v>
      </c>
      <c r="G256" s="89">
        <v>2.62</v>
      </c>
      <c r="H256" s="89">
        <v>2.6472479999999998</v>
      </c>
      <c r="I256" s="87">
        <v>2</v>
      </c>
      <c r="J256" s="87">
        <v>1</v>
      </c>
      <c r="K256" s="89">
        <v>2.63</v>
      </c>
      <c r="L256" s="89">
        <v>2.6455169999999999</v>
      </c>
      <c r="M256" s="87">
        <v>35</v>
      </c>
      <c r="N256" s="79">
        <f t="shared" si="3"/>
        <v>0.35</v>
      </c>
      <c r="O256" s="87">
        <v>170</v>
      </c>
      <c r="P256" s="88"/>
      <c r="Q256" s="87">
        <v>377</v>
      </c>
      <c r="R256" s="87">
        <v>4.5</v>
      </c>
      <c r="S256" s="87">
        <v>1</v>
      </c>
      <c r="T256" s="87">
        <v>20</v>
      </c>
      <c r="U256" s="87">
        <v>162</v>
      </c>
      <c r="V256" s="88"/>
      <c r="W256" s="87">
        <v>2.4060000000000001</v>
      </c>
      <c r="X256" s="90">
        <v>87.475318000000001</v>
      </c>
      <c r="Y256" s="90">
        <v>41.089863500000007</v>
      </c>
      <c r="Z256" s="95">
        <v>2712</v>
      </c>
      <c r="AA256" s="88"/>
      <c r="AB256" s="92"/>
      <c r="AC256" s="92"/>
      <c r="AD256" s="93">
        <v>2.3262506915533452</v>
      </c>
    </row>
    <row r="257" spans="1:30" ht="15.75" thickBot="1">
      <c r="A257" s="86">
        <v>1.1253</v>
      </c>
      <c r="B257" s="87">
        <v>1</v>
      </c>
      <c r="C257" s="87">
        <v>3.16</v>
      </c>
      <c r="D257" s="88"/>
      <c r="E257" s="87">
        <v>1</v>
      </c>
      <c r="F257" s="87">
        <v>1</v>
      </c>
      <c r="G257" s="89">
        <v>2.62</v>
      </c>
      <c r="H257" s="89">
        <v>2.6472479999999998</v>
      </c>
      <c r="I257" s="87">
        <v>2</v>
      </c>
      <c r="J257" s="87">
        <v>1</v>
      </c>
      <c r="K257" s="89">
        <v>2.63</v>
      </c>
      <c r="L257" s="89">
        <v>2.6455169999999999</v>
      </c>
      <c r="M257" s="87">
        <v>35</v>
      </c>
      <c r="N257" s="79">
        <f t="shared" si="3"/>
        <v>0.35</v>
      </c>
      <c r="O257" s="87">
        <v>170</v>
      </c>
      <c r="P257" s="88"/>
      <c r="Q257" s="87">
        <v>377</v>
      </c>
      <c r="R257" s="87">
        <v>4.5</v>
      </c>
      <c r="S257" s="87">
        <v>1</v>
      </c>
      <c r="T257" s="87">
        <v>20</v>
      </c>
      <c r="U257" s="87">
        <v>162</v>
      </c>
      <c r="V257" s="88"/>
      <c r="W257" s="87">
        <v>2.3860000000000001</v>
      </c>
      <c r="X257" s="90">
        <v>79.531931499999999</v>
      </c>
      <c r="Y257" s="90">
        <v>40.599530999999999</v>
      </c>
      <c r="Z257" s="95">
        <v>2550</v>
      </c>
      <c r="AA257" s="88"/>
      <c r="AB257" s="92"/>
      <c r="AC257" s="92"/>
      <c r="AD257" s="93">
        <v>2.3262506915533452</v>
      </c>
    </row>
    <row r="258" spans="1:30" ht="15.75" thickBot="1">
      <c r="A258" s="86">
        <v>1.1253</v>
      </c>
      <c r="B258" s="87">
        <v>1</v>
      </c>
      <c r="C258" s="87">
        <v>3.16</v>
      </c>
      <c r="D258" s="88"/>
      <c r="E258" s="87">
        <v>1</v>
      </c>
      <c r="F258" s="87">
        <v>1</v>
      </c>
      <c r="G258" s="89">
        <v>2.62</v>
      </c>
      <c r="H258" s="89">
        <v>2.6472479999999998</v>
      </c>
      <c r="I258" s="87">
        <v>2</v>
      </c>
      <c r="J258" s="87">
        <v>1</v>
      </c>
      <c r="K258" s="89">
        <v>2.63</v>
      </c>
      <c r="L258" s="89">
        <v>2.6455169999999999</v>
      </c>
      <c r="M258" s="87">
        <v>45</v>
      </c>
      <c r="N258" s="79">
        <f t="shared" si="3"/>
        <v>0.45</v>
      </c>
      <c r="O258" s="87">
        <v>170</v>
      </c>
      <c r="P258" s="88"/>
      <c r="Q258" s="87">
        <v>377</v>
      </c>
      <c r="R258" s="87">
        <v>4.9000000000000004</v>
      </c>
      <c r="S258" s="87">
        <v>1</v>
      </c>
      <c r="T258" s="87">
        <v>20</v>
      </c>
      <c r="U258" s="87">
        <v>28</v>
      </c>
      <c r="V258" s="88"/>
      <c r="W258" s="87">
        <v>2.38</v>
      </c>
      <c r="X258" s="90">
        <v>46.287388</v>
      </c>
      <c r="Y258" s="90">
        <v>34.421341499999997</v>
      </c>
      <c r="Z258" s="95">
        <v>1851</v>
      </c>
      <c r="AA258" s="88"/>
      <c r="AB258" s="92"/>
      <c r="AC258" s="92"/>
      <c r="AD258" s="93">
        <v>2.2981475665414908</v>
      </c>
    </row>
    <row r="259" spans="1:30" ht="15.75" thickBot="1">
      <c r="A259" s="86">
        <v>1.1253</v>
      </c>
      <c r="B259" s="87">
        <v>1</v>
      </c>
      <c r="C259" s="87">
        <v>3.16</v>
      </c>
      <c r="D259" s="88"/>
      <c r="E259" s="87">
        <v>1</v>
      </c>
      <c r="F259" s="87">
        <v>1</v>
      </c>
      <c r="G259" s="89">
        <v>2.62</v>
      </c>
      <c r="H259" s="89">
        <v>2.6472479999999998</v>
      </c>
      <c r="I259" s="87">
        <v>2</v>
      </c>
      <c r="J259" s="87">
        <v>1</v>
      </c>
      <c r="K259" s="89">
        <v>2.63</v>
      </c>
      <c r="L259" s="89">
        <v>2.6455169999999999</v>
      </c>
      <c r="M259" s="87">
        <v>45</v>
      </c>
      <c r="N259" s="79">
        <f t="shared" si="3"/>
        <v>0.45</v>
      </c>
      <c r="O259" s="87">
        <v>170</v>
      </c>
      <c r="P259" s="88"/>
      <c r="Q259" s="87">
        <v>377</v>
      </c>
      <c r="R259" s="87">
        <v>4.9000000000000004</v>
      </c>
      <c r="S259" s="87">
        <v>1</v>
      </c>
      <c r="T259" s="87">
        <v>20</v>
      </c>
      <c r="U259" s="87">
        <v>28</v>
      </c>
      <c r="V259" s="88"/>
      <c r="W259" s="87">
        <v>2.38</v>
      </c>
      <c r="X259" s="90">
        <v>51.288779500000004</v>
      </c>
      <c r="Y259" s="90">
        <v>33.832942500000001</v>
      </c>
      <c r="Z259" s="95">
        <v>2216</v>
      </c>
      <c r="AA259" s="88"/>
      <c r="AB259" s="92"/>
      <c r="AC259" s="92"/>
      <c r="AD259" s="93">
        <v>2.2981475665414908</v>
      </c>
    </row>
    <row r="260" spans="1:30" ht="15.75" thickBot="1">
      <c r="A260" s="86">
        <v>1.1253</v>
      </c>
      <c r="B260" s="87">
        <v>1</v>
      </c>
      <c r="C260" s="87">
        <v>3.16</v>
      </c>
      <c r="D260" s="88"/>
      <c r="E260" s="87">
        <v>1</v>
      </c>
      <c r="F260" s="87">
        <v>1</v>
      </c>
      <c r="G260" s="89">
        <v>2.62</v>
      </c>
      <c r="H260" s="89">
        <v>2.6472479999999998</v>
      </c>
      <c r="I260" s="87">
        <v>2</v>
      </c>
      <c r="J260" s="87">
        <v>1</v>
      </c>
      <c r="K260" s="89">
        <v>2.63</v>
      </c>
      <c r="L260" s="89">
        <v>2.6455169999999999</v>
      </c>
      <c r="M260" s="87">
        <v>45</v>
      </c>
      <c r="N260" s="79">
        <f t="shared" si="3"/>
        <v>0.45</v>
      </c>
      <c r="O260" s="87">
        <v>170</v>
      </c>
      <c r="P260" s="88"/>
      <c r="Q260" s="87">
        <v>377</v>
      </c>
      <c r="R260" s="87">
        <v>4.9000000000000004</v>
      </c>
      <c r="S260" s="87">
        <v>1</v>
      </c>
      <c r="T260" s="87">
        <v>20</v>
      </c>
      <c r="U260" s="87">
        <v>28</v>
      </c>
      <c r="V260" s="88"/>
      <c r="W260" s="87">
        <v>2.38</v>
      </c>
      <c r="X260" s="90">
        <v>49.3274495</v>
      </c>
      <c r="Y260" s="90">
        <v>34.911673999999998</v>
      </c>
      <c r="Z260" s="95">
        <v>2019</v>
      </c>
      <c r="AA260" s="88"/>
      <c r="AB260" s="92"/>
      <c r="AC260" s="92"/>
      <c r="AD260" s="93">
        <v>2.2981475665414908</v>
      </c>
    </row>
    <row r="261" spans="1:30" ht="15.75" thickBot="1">
      <c r="A261" s="86">
        <v>1.1253</v>
      </c>
      <c r="B261" s="87">
        <v>1</v>
      </c>
      <c r="C261" s="87">
        <v>3.16</v>
      </c>
      <c r="D261" s="88"/>
      <c r="E261" s="87">
        <v>1</v>
      </c>
      <c r="F261" s="87">
        <v>1</v>
      </c>
      <c r="G261" s="89">
        <v>2.62</v>
      </c>
      <c r="H261" s="89">
        <v>2.6472479999999998</v>
      </c>
      <c r="I261" s="87">
        <v>2</v>
      </c>
      <c r="J261" s="87">
        <v>1</v>
      </c>
      <c r="K261" s="89">
        <v>2.63</v>
      </c>
      <c r="L261" s="89">
        <v>2.6455169999999999</v>
      </c>
      <c r="M261" s="87">
        <v>45</v>
      </c>
      <c r="N261" s="79">
        <f t="shared" si="3"/>
        <v>0.45</v>
      </c>
      <c r="O261" s="87">
        <v>170</v>
      </c>
      <c r="P261" s="88"/>
      <c r="Q261" s="87">
        <v>377</v>
      </c>
      <c r="R261" s="87">
        <v>4.2</v>
      </c>
      <c r="S261" s="87">
        <v>1</v>
      </c>
      <c r="T261" s="87">
        <v>20</v>
      </c>
      <c r="U261" s="87">
        <v>162</v>
      </c>
      <c r="V261" s="88"/>
      <c r="W261" s="87">
        <v>2.3849999999999998</v>
      </c>
      <c r="X261" s="90">
        <v>60.212831000000001</v>
      </c>
      <c r="Y261" s="90">
        <v>40.011131999999996</v>
      </c>
      <c r="Z261" s="95">
        <v>2034</v>
      </c>
      <c r="AA261" s="88"/>
      <c r="AB261" s="92"/>
      <c r="AC261" s="92"/>
      <c r="AD261" s="93">
        <v>2.316678302541491</v>
      </c>
    </row>
    <row r="262" spans="1:30" ht="15.75" thickBot="1">
      <c r="A262" s="86">
        <v>1.1253</v>
      </c>
      <c r="B262" s="87">
        <v>1</v>
      </c>
      <c r="C262" s="87">
        <v>3.16</v>
      </c>
      <c r="D262" s="88"/>
      <c r="E262" s="87">
        <v>1</v>
      </c>
      <c r="F262" s="87">
        <v>1</v>
      </c>
      <c r="G262" s="89">
        <v>2.62</v>
      </c>
      <c r="H262" s="89">
        <v>2.6472479999999998</v>
      </c>
      <c r="I262" s="87">
        <v>2</v>
      </c>
      <c r="J262" s="87">
        <v>1</v>
      </c>
      <c r="K262" s="89">
        <v>2.63</v>
      </c>
      <c r="L262" s="89">
        <v>2.6455169999999999</v>
      </c>
      <c r="M262" s="87">
        <v>45</v>
      </c>
      <c r="N262" s="79">
        <f t="shared" si="3"/>
        <v>0.45</v>
      </c>
      <c r="O262" s="87">
        <v>170</v>
      </c>
      <c r="P262" s="88"/>
      <c r="Q262" s="87">
        <v>377</v>
      </c>
      <c r="R262" s="87">
        <v>4.2</v>
      </c>
      <c r="S262" s="87">
        <v>1</v>
      </c>
      <c r="T262" s="87">
        <v>20</v>
      </c>
      <c r="U262" s="87">
        <v>162</v>
      </c>
      <c r="V262" s="88"/>
      <c r="W262" s="87">
        <v>2.3860000000000001</v>
      </c>
      <c r="X262" s="90">
        <v>69.431082000000004</v>
      </c>
      <c r="Y262" s="90">
        <v>40.011131999999996</v>
      </c>
      <c r="Z262" s="95">
        <v>2394</v>
      </c>
      <c r="AA262" s="88"/>
      <c r="AB262" s="92"/>
      <c r="AC262" s="92"/>
      <c r="AD262" s="93">
        <v>2.316678302541491</v>
      </c>
    </row>
    <row r="263" spans="1:30" ht="15.75" thickBot="1">
      <c r="A263" s="86">
        <v>1.1253</v>
      </c>
      <c r="B263" s="87">
        <v>1</v>
      </c>
      <c r="C263" s="87">
        <v>3.16</v>
      </c>
      <c r="D263" s="88"/>
      <c r="E263" s="87">
        <v>1</v>
      </c>
      <c r="F263" s="87">
        <v>1</v>
      </c>
      <c r="G263" s="89">
        <v>2.62</v>
      </c>
      <c r="H263" s="89">
        <v>2.6472479999999998</v>
      </c>
      <c r="I263" s="87">
        <v>2</v>
      </c>
      <c r="J263" s="87">
        <v>1</v>
      </c>
      <c r="K263" s="89">
        <v>2.63</v>
      </c>
      <c r="L263" s="89">
        <v>2.6455169999999999</v>
      </c>
      <c r="M263" s="87">
        <v>45</v>
      </c>
      <c r="N263" s="79">
        <f t="shared" si="3"/>
        <v>0.45</v>
      </c>
      <c r="O263" s="87">
        <v>170</v>
      </c>
      <c r="P263" s="88"/>
      <c r="Q263" s="87">
        <v>377</v>
      </c>
      <c r="R263" s="87">
        <v>4.2</v>
      </c>
      <c r="S263" s="87">
        <v>1</v>
      </c>
      <c r="T263" s="87">
        <v>20</v>
      </c>
      <c r="U263" s="87">
        <v>162</v>
      </c>
      <c r="V263" s="88"/>
      <c r="W263" s="87">
        <v>2.3919999999999999</v>
      </c>
      <c r="X263" s="90">
        <v>66.685220000000001</v>
      </c>
      <c r="Y263" s="90">
        <v>38.834333999999998</v>
      </c>
      <c r="Z263" s="95">
        <v>2489</v>
      </c>
      <c r="AA263" s="88"/>
      <c r="AB263" s="92"/>
      <c r="AC263" s="92"/>
      <c r="AD263" s="93">
        <v>2.316678302541491</v>
      </c>
    </row>
    <row r="264" spans="1:30" ht="15.75" thickBot="1">
      <c r="A264" s="86">
        <v>1.1253</v>
      </c>
      <c r="B264" s="87">
        <v>1</v>
      </c>
      <c r="C264" s="87">
        <v>3.16</v>
      </c>
      <c r="D264" s="88"/>
      <c r="E264" s="87">
        <v>1</v>
      </c>
      <c r="F264" s="87">
        <v>1</v>
      </c>
      <c r="G264" s="89">
        <v>2.62</v>
      </c>
      <c r="H264" s="89">
        <v>2.6472479999999998</v>
      </c>
      <c r="I264" s="87">
        <v>2</v>
      </c>
      <c r="J264" s="87">
        <v>1</v>
      </c>
      <c r="K264" s="89">
        <v>2.63</v>
      </c>
      <c r="L264" s="89">
        <v>2.6455169999999999</v>
      </c>
      <c r="M264" s="87">
        <v>55</v>
      </c>
      <c r="N264" s="79">
        <f t="shared" ref="N264:N327" si="4">M264/100</f>
        <v>0.55000000000000004</v>
      </c>
      <c r="O264" s="87">
        <v>170</v>
      </c>
      <c r="P264" s="88"/>
      <c r="Q264" s="87">
        <v>377</v>
      </c>
      <c r="R264" s="87">
        <v>3.5</v>
      </c>
      <c r="S264" s="87">
        <v>1</v>
      </c>
      <c r="T264" s="87">
        <v>20</v>
      </c>
      <c r="U264" s="87">
        <v>28</v>
      </c>
      <c r="V264" s="88"/>
      <c r="W264" s="87">
        <v>2.37</v>
      </c>
      <c r="X264" s="90">
        <v>40.207265</v>
      </c>
      <c r="Y264" s="90">
        <v>31.969678999999999</v>
      </c>
      <c r="Z264" s="95">
        <v>1853</v>
      </c>
      <c r="AA264" s="88"/>
      <c r="AB264" s="92"/>
      <c r="AC264" s="92"/>
      <c r="AD264" s="93">
        <v>2.3240636811703106</v>
      </c>
    </row>
    <row r="265" spans="1:30" ht="15.75" thickBot="1">
      <c r="A265" s="86">
        <v>1.1253</v>
      </c>
      <c r="B265" s="87">
        <v>1</v>
      </c>
      <c r="C265" s="87">
        <v>3.16</v>
      </c>
      <c r="D265" s="88"/>
      <c r="E265" s="87">
        <v>1</v>
      </c>
      <c r="F265" s="87">
        <v>1</v>
      </c>
      <c r="G265" s="89">
        <v>2.62</v>
      </c>
      <c r="H265" s="89">
        <v>2.6472479999999998</v>
      </c>
      <c r="I265" s="87">
        <v>2</v>
      </c>
      <c r="J265" s="87">
        <v>1</v>
      </c>
      <c r="K265" s="89">
        <v>2.63</v>
      </c>
      <c r="L265" s="89">
        <v>2.6455169999999999</v>
      </c>
      <c r="M265" s="87">
        <v>55</v>
      </c>
      <c r="N265" s="79">
        <f t="shared" si="4"/>
        <v>0.55000000000000004</v>
      </c>
      <c r="O265" s="87">
        <v>170</v>
      </c>
      <c r="P265" s="88"/>
      <c r="Q265" s="87">
        <v>377</v>
      </c>
      <c r="R265" s="87">
        <v>3.5</v>
      </c>
      <c r="S265" s="87">
        <v>1</v>
      </c>
      <c r="T265" s="87">
        <v>20</v>
      </c>
      <c r="U265" s="87">
        <v>28</v>
      </c>
      <c r="V265" s="88"/>
      <c r="W265" s="87">
        <v>2.39</v>
      </c>
      <c r="X265" s="90">
        <v>42.560861000000003</v>
      </c>
      <c r="Y265" s="90">
        <v>33.244543499999999</v>
      </c>
      <c r="Z265" s="95">
        <v>2000</v>
      </c>
      <c r="AA265" s="88"/>
      <c r="AB265" s="92"/>
      <c r="AC265" s="92"/>
      <c r="AD265" s="93">
        <v>2.3240636811703106</v>
      </c>
    </row>
    <row r="266" spans="1:30" ht="15.75" thickBot="1">
      <c r="A266" s="86">
        <v>1.1253</v>
      </c>
      <c r="B266" s="87">
        <v>1</v>
      </c>
      <c r="C266" s="87">
        <v>3.16</v>
      </c>
      <c r="D266" s="88"/>
      <c r="E266" s="87">
        <v>1</v>
      </c>
      <c r="F266" s="87">
        <v>1</v>
      </c>
      <c r="G266" s="89">
        <v>2.62</v>
      </c>
      <c r="H266" s="89">
        <v>2.6472479999999998</v>
      </c>
      <c r="I266" s="87">
        <v>2</v>
      </c>
      <c r="J266" s="87">
        <v>1</v>
      </c>
      <c r="K266" s="89">
        <v>2.63</v>
      </c>
      <c r="L266" s="89">
        <v>2.6455169999999999</v>
      </c>
      <c r="M266" s="87">
        <v>55</v>
      </c>
      <c r="N266" s="79">
        <f t="shared" si="4"/>
        <v>0.55000000000000004</v>
      </c>
      <c r="O266" s="87">
        <v>170</v>
      </c>
      <c r="P266" s="88"/>
      <c r="Q266" s="87">
        <v>377</v>
      </c>
      <c r="R266" s="87">
        <v>3.5</v>
      </c>
      <c r="S266" s="87">
        <v>1</v>
      </c>
      <c r="T266" s="87">
        <v>20</v>
      </c>
      <c r="U266" s="87">
        <v>28</v>
      </c>
      <c r="V266" s="88"/>
      <c r="W266" s="87">
        <v>2.38</v>
      </c>
      <c r="X266" s="90">
        <v>41.482129499999999</v>
      </c>
      <c r="Y266" s="90">
        <v>33.538742999999997</v>
      </c>
      <c r="Z266" s="95">
        <v>1941</v>
      </c>
      <c r="AA266" s="88"/>
      <c r="AB266" s="92"/>
      <c r="AC266" s="92"/>
      <c r="AD266" s="93">
        <v>2.3240636811703106</v>
      </c>
    </row>
    <row r="267" spans="1:30" ht="15.75" thickBot="1">
      <c r="A267" s="86">
        <v>1.1253</v>
      </c>
      <c r="B267" s="87">
        <v>1</v>
      </c>
      <c r="C267" s="87">
        <v>3.16</v>
      </c>
      <c r="D267" s="88"/>
      <c r="E267" s="87">
        <v>1</v>
      </c>
      <c r="F267" s="87">
        <v>1</v>
      </c>
      <c r="G267" s="89">
        <v>2.62</v>
      </c>
      <c r="H267" s="89">
        <v>2.6472479999999998</v>
      </c>
      <c r="I267" s="87">
        <v>2</v>
      </c>
      <c r="J267" s="87">
        <v>1</v>
      </c>
      <c r="K267" s="89">
        <v>2.63</v>
      </c>
      <c r="L267" s="89">
        <v>2.6455169999999999</v>
      </c>
      <c r="M267" s="87">
        <v>55</v>
      </c>
      <c r="N267" s="79">
        <f t="shared" si="4"/>
        <v>0.55000000000000004</v>
      </c>
      <c r="O267" s="87">
        <v>170</v>
      </c>
      <c r="P267" s="88"/>
      <c r="Q267" s="87">
        <v>377</v>
      </c>
      <c r="R267" s="87">
        <v>4.3</v>
      </c>
      <c r="S267" s="87">
        <v>1</v>
      </c>
      <c r="T267" s="87">
        <v>20</v>
      </c>
      <c r="U267" s="87">
        <v>162</v>
      </c>
      <c r="V267" s="88"/>
      <c r="W267" s="87">
        <v>2.3849999999999998</v>
      </c>
      <c r="X267" s="90">
        <v>44.129925</v>
      </c>
      <c r="Y267" s="90">
        <v>37.265270000000001</v>
      </c>
      <c r="Z267" s="95">
        <v>1817</v>
      </c>
      <c r="AA267" s="88"/>
      <c r="AB267" s="92"/>
      <c r="AC267" s="92"/>
      <c r="AD267" s="93">
        <v>2.3028856971703107</v>
      </c>
    </row>
    <row r="268" spans="1:30" ht="15.75" thickBot="1">
      <c r="A268" s="86">
        <v>1.1253</v>
      </c>
      <c r="B268" s="87">
        <v>1</v>
      </c>
      <c r="C268" s="87">
        <v>3.16</v>
      </c>
      <c r="D268" s="88"/>
      <c r="E268" s="87">
        <v>1</v>
      </c>
      <c r="F268" s="87">
        <v>1</v>
      </c>
      <c r="G268" s="89">
        <v>2.62</v>
      </c>
      <c r="H268" s="89">
        <v>2.6472479999999998</v>
      </c>
      <c r="I268" s="87">
        <v>2</v>
      </c>
      <c r="J268" s="87">
        <v>1</v>
      </c>
      <c r="K268" s="89">
        <v>2.63</v>
      </c>
      <c r="L268" s="89">
        <v>2.6455169999999999</v>
      </c>
      <c r="M268" s="87">
        <v>55</v>
      </c>
      <c r="N268" s="79">
        <f t="shared" si="4"/>
        <v>0.55000000000000004</v>
      </c>
      <c r="O268" s="87">
        <v>170</v>
      </c>
      <c r="P268" s="88"/>
      <c r="Q268" s="87">
        <v>377</v>
      </c>
      <c r="R268" s="87">
        <v>4.3</v>
      </c>
      <c r="S268" s="87">
        <v>1</v>
      </c>
      <c r="T268" s="87">
        <v>20</v>
      </c>
      <c r="U268" s="87">
        <v>162</v>
      </c>
      <c r="V268" s="88"/>
      <c r="W268" s="87">
        <v>2.387</v>
      </c>
      <c r="X268" s="90">
        <v>50.798447000000003</v>
      </c>
      <c r="Y268" s="90">
        <v>38.540134500000001</v>
      </c>
      <c r="Z268" s="95">
        <v>2183</v>
      </c>
      <c r="AA268" s="88"/>
      <c r="AB268" s="92"/>
      <c r="AC268" s="92"/>
      <c r="AD268" s="93">
        <v>2.3028856971703107</v>
      </c>
    </row>
    <row r="269" spans="1:30" ht="15.75" thickBot="1">
      <c r="A269" s="86">
        <v>1.1253</v>
      </c>
      <c r="B269" s="87">
        <v>1</v>
      </c>
      <c r="C269" s="87">
        <v>3.16</v>
      </c>
      <c r="D269" s="88"/>
      <c r="E269" s="87">
        <v>1</v>
      </c>
      <c r="F269" s="87">
        <v>1</v>
      </c>
      <c r="G269" s="89">
        <v>2.62</v>
      </c>
      <c r="H269" s="89">
        <v>2.6472479999999998</v>
      </c>
      <c r="I269" s="87">
        <v>2</v>
      </c>
      <c r="J269" s="87">
        <v>1</v>
      </c>
      <c r="K269" s="89">
        <v>2.63</v>
      </c>
      <c r="L269" s="89">
        <v>2.6455169999999999</v>
      </c>
      <c r="M269" s="87">
        <v>55</v>
      </c>
      <c r="N269" s="79">
        <f t="shared" si="4"/>
        <v>0.55000000000000004</v>
      </c>
      <c r="O269" s="87">
        <v>170</v>
      </c>
      <c r="P269" s="88"/>
      <c r="Q269" s="87">
        <v>377</v>
      </c>
      <c r="R269" s="87">
        <v>4.3</v>
      </c>
      <c r="S269" s="87">
        <v>1</v>
      </c>
      <c r="T269" s="87">
        <v>20</v>
      </c>
      <c r="U269" s="87">
        <v>162</v>
      </c>
      <c r="V269" s="88"/>
      <c r="W269" s="87">
        <v>2.371</v>
      </c>
      <c r="X269" s="90">
        <v>48.444851</v>
      </c>
      <c r="Y269" s="90">
        <v>38.147868500000001</v>
      </c>
      <c r="Z269" s="95">
        <v>2134</v>
      </c>
      <c r="AA269" s="88"/>
      <c r="AB269" s="92"/>
      <c r="AC269" s="92"/>
      <c r="AD269" s="93">
        <v>2.3028856971703107</v>
      </c>
    </row>
    <row r="270" spans="1:30" ht="15.75" thickBot="1">
      <c r="A270" s="86">
        <v>1.1253</v>
      </c>
      <c r="B270" s="87">
        <v>1</v>
      </c>
      <c r="C270" s="87">
        <v>3.16</v>
      </c>
      <c r="D270" s="87">
        <v>1</v>
      </c>
      <c r="E270" s="87">
        <v>2.1</v>
      </c>
      <c r="F270" s="87">
        <v>1</v>
      </c>
      <c r="G270" s="89">
        <v>2.62</v>
      </c>
      <c r="H270" s="89">
        <v>2.6472479999999998</v>
      </c>
      <c r="I270" s="87">
        <v>2</v>
      </c>
      <c r="J270" s="87">
        <v>1</v>
      </c>
      <c r="K270" s="89">
        <v>2.63</v>
      </c>
      <c r="L270" s="89">
        <v>2.6455169999999999</v>
      </c>
      <c r="M270" s="87">
        <v>25</v>
      </c>
      <c r="N270" s="79">
        <f t="shared" si="4"/>
        <v>0.25</v>
      </c>
      <c r="O270" s="87">
        <v>170</v>
      </c>
      <c r="P270" s="87">
        <v>15</v>
      </c>
      <c r="Q270" s="87">
        <v>377</v>
      </c>
      <c r="R270" s="87">
        <v>2.5</v>
      </c>
      <c r="S270" s="87">
        <v>1</v>
      </c>
      <c r="T270" s="87">
        <v>20</v>
      </c>
      <c r="U270" s="87">
        <v>34</v>
      </c>
      <c r="V270" s="88"/>
      <c r="W270" s="87">
        <v>2.4300000000000002</v>
      </c>
      <c r="X270" s="90">
        <v>116.699135</v>
      </c>
      <c r="Y270" s="90">
        <v>42.953127000000002</v>
      </c>
      <c r="Z270" s="95">
        <v>3028</v>
      </c>
      <c r="AA270" s="88"/>
      <c r="AB270" s="92"/>
      <c r="AC270" s="92"/>
      <c r="AD270" s="93">
        <v>2.3675896181356237</v>
      </c>
    </row>
    <row r="271" spans="1:30" ht="15.75" thickBot="1">
      <c r="A271" s="86">
        <v>1.1253</v>
      </c>
      <c r="B271" s="87">
        <v>1</v>
      </c>
      <c r="C271" s="87">
        <v>3.16</v>
      </c>
      <c r="D271" s="88"/>
      <c r="E271" s="87">
        <v>1</v>
      </c>
      <c r="F271" s="87">
        <v>1</v>
      </c>
      <c r="G271" s="89">
        <v>2.62</v>
      </c>
      <c r="H271" s="89">
        <v>2.6472479999999998</v>
      </c>
      <c r="I271" s="87">
        <v>2</v>
      </c>
      <c r="J271" s="87">
        <v>1</v>
      </c>
      <c r="K271" s="89">
        <v>2.63</v>
      </c>
      <c r="L271" s="89">
        <v>2.6455169999999999</v>
      </c>
      <c r="M271" s="87">
        <v>25</v>
      </c>
      <c r="N271" s="79">
        <f t="shared" si="4"/>
        <v>0.25</v>
      </c>
      <c r="O271" s="87">
        <v>170</v>
      </c>
      <c r="P271" s="88"/>
      <c r="Q271" s="87">
        <v>377</v>
      </c>
      <c r="R271" s="87">
        <v>2.6</v>
      </c>
      <c r="S271" s="87">
        <v>1</v>
      </c>
      <c r="T271" s="87">
        <v>20</v>
      </c>
      <c r="U271" s="87">
        <v>34</v>
      </c>
      <c r="V271" s="88"/>
      <c r="W271" s="87">
        <v>2.4500000000000002</v>
      </c>
      <c r="X271" s="90">
        <v>109.34414750000001</v>
      </c>
      <c r="Y271" s="90">
        <v>40.109198499999998</v>
      </c>
      <c r="Z271" s="95">
        <v>3396</v>
      </c>
      <c r="AA271" s="88"/>
      <c r="AB271" s="92"/>
      <c r="AC271" s="92"/>
      <c r="AD271" s="93">
        <v>2.4080738429746833</v>
      </c>
    </row>
    <row r="272" spans="1:30" ht="15.75" thickBot="1">
      <c r="A272" s="86">
        <v>1.1253</v>
      </c>
      <c r="B272" s="87">
        <v>1</v>
      </c>
      <c r="C272" s="87">
        <v>3.16</v>
      </c>
      <c r="D272" s="88"/>
      <c r="E272" s="87">
        <v>1</v>
      </c>
      <c r="F272" s="87">
        <v>1</v>
      </c>
      <c r="G272" s="89">
        <v>2.62</v>
      </c>
      <c r="H272" s="89">
        <v>2.6472479999999998</v>
      </c>
      <c r="I272" s="87">
        <v>2</v>
      </c>
      <c r="J272" s="87">
        <v>1</v>
      </c>
      <c r="K272" s="89">
        <v>2.63</v>
      </c>
      <c r="L272" s="89">
        <v>2.6455169999999999</v>
      </c>
      <c r="M272" s="87">
        <v>35</v>
      </c>
      <c r="N272" s="79">
        <f t="shared" si="4"/>
        <v>0.35</v>
      </c>
      <c r="O272" s="87">
        <v>170</v>
      </c>
      <c r="P272" s="88"/>
      <c r="Q272" s="87">
        <v>377</v>
      </c>
      <c r="R272" s="87">
        <v>2.5</v>
      </c>
      <c r="S272" s="87">
        <v>1</v>
      </c>
      <c r="T272" s="87">
        <v>20</v>
      </c>
      <c r="U272" s="87">
        <v>34</v>
      </c>
      <c r="V272" s="88"/>
      <c r="W272" s="87">
        <v>2.44</v>
      </c>
      <c r="X272" s="90">
        <v>83.356525000000005</v>
      </c>
      <c r="Y272" s="90">
        <v>39.913065500000009</v>
      </c>
      <c r="Z272" s="95">
        <v>2658</v>
      </c>
      <c r="AA272" s="88"/>
      <c r="AB272" s="92"/>
      <c r="AC272" s="92"/>
      <c r="AD272" s="93">
        <v>2.3791956515533457</v>
      </c>
    </row>
    <row r="273" spans="1:30" ht="15.75" thickBot="1">
      <c r="A273" s="86">
        <v>1.1253</v>
      </c>
      <c r="B273" s="87">
        <v>1</v>
      </c>
      <c r="C273" s="87">
        <v>3.16</v>
      </c>
      <c r="D273" s="88"/>
      <c r="E273" s="87">
        <v>1</v>
      </c>
      <c r="F273" s="87">
        <v>1</v>
      </c>
      <c r="G273" s="89">
        <v>2.62</v>
      </c>
      <c r="H273" s="89">
        <v>2.6472479999999998</v>
      </c>
      <c r="I273" s="87">
        <v>2</v>
      </c>
      <c r="J273" s="87">
        <v>1</v>
      </c>
      <c r="K273" s="89">
        <v>2.63</v>
      </c>
      <c r="L273" s="89">
        <v>2.6455169999999999</v>
      </c>
      <c r="M273" s="87">
        <v>45</v>
      </c>
      <c r="N273" s="79">
        <f t="shared" si="4"/>
        <v>0.45</v>
      </c>
      <c r="O273" s="87">
        <v>170</v>
      </c>
      <c r="P273" s="88"/>
      <c r="Q273" s="87">
        <v>377</v>
      </c>
      <c r="R273" s="87">
        <v>4.2</v>
      </c>
      <c r="S273" s="87">
        <v>1</v>
      </c>
      <c r="T273" s="87">
        <v>20</v>
      </c>
      <c r="U273" s="87">
        <v>34</v>
      </c>
      <c r="V273" s="88"/>
      <c r="W273" s="87">
        <v>2.4</v>
      </c>
      <c r="X273" s="90">
        <v>60.801230000000004</v>
      </c>
      <c r="Y273" s="90">
        <v>36.382671500000001</v>
      </c>
      <c r="Z273" s="95">
        <v>2324</v>
      </c>
      <c r="AA273" s="88"/>
      <c r="AB273" s="92"/>
      <c r="AC273" s="92"/>
      <c r="AD273" s="93">
        <v>2.316678302541491</v>
      </c>
    </row>
    <row r="274" spans="1:30" ht="15.75" thickBot="1">
      <c r="A274" s="86">
        <v>1.1253</v>
      </c>
      <c r="B274" s="87">
        <v>1</v>
      </c>
      <c r="C274" s="87">
        <v>3.16</v>
      </c>
      <c r="D274" s="88"/>
      <c r="E274" s="87">
        <v>1</v>
      </c>
      <c r="F274" s="87">
        <v>1</v>
      </c>
      <c r="G274" s="89">
        <v>2.62</v>
      </c>
      <c r="H274" s="89">
        <v>2.6472479999999998</v>
      </c>
      <c r="I274" s="87">
        <v>2</v>
      </c>
      <c r="J274" s="87">
        <v>1</v>
      </c>
      <c r="K274" s="89">
        <v>2.63</v>
      </c>
      <c r="L274" s="89">
        <v>2.6455169999999999</v>
      </c>
      <c r="M274" s="87">
        <v>55</v>
      </c>
      <c r="N274" s="79">
        <f t="shared" si="4"/>
        <v>0.55000000000000004</v>
      </c>
      <c r="O274" s="87">
        <v>170</v>
      </c>
      <c r="P274" s="88"/>
      <c r="Q274" s="87">
        <v>377</v>
      </c>
      <c r="R274" s="87">
        <v>3.9</v>
      </c>
      <c r="S274" s="87">
        <v>1</v>
      </c>
      <c r="T274" s="87">
        <v>20</v>
      </c>
      <c r="U274" s="87">
        <v>34</v>
      </c>
      <c r="V274" s="88"/>
      <c r="W274" s="87">
        <v>2.38</v>
      </c>
      <c r="X274" s="90">
        <v>42.266661499999998</v>
      </c>
      <c r="Y274" s="90">
        <v>33.832942500000001</v>
      </c>
      <c r="Z274" s="95">
        <v>2286</v>
      </c>
      <c r="AA274" s="88"/>
      <c r="AB274" s="92"/>
      <c r="AC274" s="92"/>
      <c r="AD274" s="93">
        <v>2.3134746891703108</v>
      </c>
    </row>
    <row r="275" spans="1:30" ht="15.75" thickBot="1">
      <c r="A275" s="86">
        <v>1.1257999999999999</v>
      </c>
      <c r="B275" s="87">
        <v>1</v>
      </c>
      <c r="C275" s="87">
        <v>3.16</v>
      </c>
      <c r="D275" s="88"/>
      <c r="E275" s="87">
        <v>1</v>
      </c>
      <c r="F275" s="87">
        <v>1</v>
      </c>
      <c r="G275" s="89">
        <v>2.5499999999999998</v>
      </c>
      <c r="H275" s="89">
        <v>2.601</v>
      </c>
      <c r="I275" s="87">
        <v>3</v>
      </c>
      <c r="J275" s="88"/>
      <c r="K275" s="89">
        <v>1.33</v>
      </c>
      <c r="L275" s="89">
        <v>1.5893500000000003</v>
      </c>
      <c r="M275" s="87">
        <v>30</v>
      </c>
      <c r="N275" s="79">
        <f t="shared" si="4"/>
        <v>0.3</v>
      </c>
      <c r="O275" s="87">
        <v>165</v>
      </c>
      <c r="P275" s="88"/>
      <c r="Q275" s="87">
        <v>367</v>
      </c>
      <c r="R275" s="87">
        <v>4.3</v>
      </c>
      <c r="S275" s="87">
        <v>3</v>
      </c>
      <c r="T275" s="87">
        <v>20</v>
      </c>
      <c r="U275" s="87">
        <v>28</v>
      </c>
      <c r="V275" s="87">
        <v>1.956</v>
      </c>
      <c r="W275" s="88"/>
      <c r="X275" s="90">
        <v>52.465577500000002</v>
      </c>
      <c r="Y275" s="90">
        <v>24.222425500000003</v>
      </c>
      <c r="Z275" s="91"/>
      <c r="AA275" s="88"/>
      <c r="AB275" s="92"/>
      <c r="AC275" s="92"/>
      <c r="AD275" s="93">
        <v>1.9510107537974686</v>
      </c>
    </row>
    <row r="276" spans="1:30" ht="15.75" thickBot="1">
      <c r="A276" s="86">
        <v>1.1257999999999999</v>
      </c>
      <c r="B276" s="87">
        <v>1</v>
      </c>
      <c r="C276" s="87">
        <v>3.16</v>
      </c>
      <c r="D276" s="88"/>
      <c r="E276" s="87">
        <v>1</v>
      </c>
      <c r="F276" s="87">
        <v>1</v>
      </c>
      <c r="G276" s="89">
        <v>2.5499999999999998</v>
      </c>
      <c r="H276" s="89">
        <v>2.601</v>
      </c>
      <c r="I276" s="87">
        <v>3</v>
      </c>
      <c r="J276" s="88"/>
      <c r="K276" s="89">
        <v>1.33</v>
      </c>
      <c r="L276" s="89">
        <v>1.5893500000000003</v>
      </c>
      <c r="M276" s="87">
        <v>40</v>
      </c>
      <c r="N276" s="79">
        <f t="shared" si="4"/>
        <v>0.4</v>
      </c>
      <c r="O276" s="87">
        <v>165</v>
      </c>
      <c r="P276" s="88"/>
      <c r="Q276" s="87">
        <v>379</v>
      </c>
      <c r="R276" s="87">
        <v>3.6</v>
      </c>
      <c r="S276" s="87">
        <v>3</v>
      </c>
      <c r="T276" s="87">
        <v>20</v>
      </c>
      <c r="U276" s="87">
        <v>28</v>
      </c>
      <c r="V276" s="87">
        <v>1.9330000000000001</v>
      </c>
      <c r="W276" s="88"/>
      <c r="X276" s="90">
        <v>43.541525999999998</v>
      </c>
      <c r="Y276" s="90">
        <v>21.476563500000001</v>
      </c>
      <c r="Z276" s="91"/>
      <c r="AA276" s="88"/>
      <c r="AB276" s="92"/>
      <c r="AC276" s="92"/>
      <c r="AD276" s="93">
        <v>1.9327543778481016</v>
      </c>
    </row>
    <row r="277" spans="1:30" ht="15.75" thickBot="1">
      <c r="A277" s="86">
        <v>1.1257999999999999</v>
      </c>
      <c r="B277" s="87">
        <v>1</v>
      </c>
      <c r="C277" s="87">
        <v>3.16</v>
      </c>
      <c r="D277" s="88"/>
      <c r="E277" s="87">
        <v>1</v>
      </c>
      <c r="F277" s="87">
        <v>4</v>
      </c>
      <c r="G277" s="89">
        <v>1.65</v>
      </c>
      <c r="H277" s="89">
        <v>1.92225</v>
      </c>
      <c r="I277" s="87">
        <v>3</v>
      </c>
      <c r="J277" s="88"/>
      <c r="K277" s="89">
        <v>1.33</v>
      </c>
      <c r="L277" s="89">
        <v>1.5893500000000003</v>
      </c>
      <c r="M277" s="87">
        <v>30</v>
      </c>
      <c r="N277" s="79">
        <f t="shared" si="4"/>
        <v>0.3</v>
      </c>
      <c r="O277" s="87">
        <v>165</v>
      </c>
      <c r="P277" s="88"/>
      <c r="Q277" s="87">
        <v>367</v>
      </c>
      <c r="R277" s="87">
        <v>3.7</v>
      </c>
      <c r="S277" s="87">
        <v>3</v>
      </c>
      <c r="T277" s="87">
        <v>20</v>
      </c>
      <c r="U277" s="87">
        <v>28</v>
      </c>
      <c r="V277" s="87">
        <v>1.7909999999999999</v>
      </c>
      <c r="W277" s="88"/>
      <c r="X277" s="90">
        <v>49.523582500000003</v>
      </c>
      <c r="Y277" s="90">
        <v>20.201699000000001</v>
      </c>
      <c r="Z277" s="91"/>
      <c r="AA277" s="88"/>
      <c r="AB277" s="92"/>
      <c r="AC277" s="92"/>
      <c r="AD277" s="93">
        <v>1.792212370886076</v>
      </c>
    </row>
    <row r="278" spans="1:30" ht="15.75" thickBot="1">
      <c r="A278" s="86">
        <v>1.1257999999999999</v>
      </c>
      <c r="B278" s="87">
        <v>1</v>
      </c>
      <c r="C278" s="87">
        <v>3.16</v>
      </c>
      <c r="D278" s="88"/>
      <c r="E278" s="87">
        <v>1</v>
      </c>
      <c r="F278" s="87">
        <v>4</v>
      </c>
      <c r="G278" s="89">
        <v>1.65</v>
      </c>
      <c r="H278" s="89">
        <v>1.92225</v>
      </c>
      <c r="I278" s="87">
        <v>3</v>
      </c>
      <c r="J278" s="88"/>
      <c r="K278" s="89">
        <v>1.33</v>
      </c>
      <c r="L278" s="89">
        <v>1.5893500000000003</v>
      </c>
      <c r="M278" s="87">
        <v>40</v>
      </c>
      <c r="N278" s="79">
        <f t="shared" si="4"/>
        <v>0.4</v>
      </c>
      <c r="O278" s="87">
        <v>165</v>
      </c>
      <c r="P278" s="88"/>
      <c r="Q278" s="87">
        <v>379</v>
      </c>
      <c r="R278" s="87">
        <v>3.3</v>
      </c>
      <c r="S278" s="87">
        <v>3</v>
      </c>
      <c r="T278" s="87">
        <v>20</v>
      </c>
      <c r="U278" s="87">
        <v>28</v>
      </c>
      <c r="V278" s="87">
        <v>1.7390000000000001</v>
      </c>
      <c r="W278" s="88"/>
      <c r="X278" s="90">
        <v>39.814999</v>
      </c>
      <c r="Y278" s="90">
        <v>18.534568499999999</v>
      </c>
      <c r="Z278" s="91"/>
      <c r="AA278" s="88"/>
      <c r="AB278" s="92"/>
      <c r="AC278" s="92"/>
      <c r="AD278" s="93">
        <v>1.7420487781645573</v>
      </c>
    </row>
    <row r="279" spans="1:30" ht="15.75" thickBot="1">
      <c r="A279" s="86">
        <v>1.1257999999999999</v>
      </c>
      <c r="B279" s="87">
        <v>1</v>
      </c>
      <c r="C279" s="87">
        <v>3.16</v>
      </c>
      <c r="D279" s="88"/>
      <c r="E279" s="87">
        <v>1</v>
      </c>
      <c r="F279" s="87">
        <v>1</v>
      </c>
      <c r="G279" s="89">
        <v>2.5499999999999998</v>
      </c>
      <c r="H279" s="89">
        <v>2.601</v>
      </c>
      <c r="I279" s="87">
        <v>2</v>
      </c>
      <c r="J279" s="87">
        <v>1</v>
      </c>
      <c r="K279" s="89">
        <v>2.65</v>
      </c>
      <c r="L279" s="89">
        <v>2.6632499999999997</v>
      </c>
      <c r="M279" s="87">
        <v>45</v>
      </c>
      <c r="N279" s="79">
        <f t="shared" si="4"/>
        <v>0.45</v>
      </c>
      <c r="O279" s="87">
        <v>160</v>
      </c>
      <c r="P279" s="88"/>
      <c r="Q279" s="87">
        <v>386</v>
      </c>
      <c r="R279" s="87">
        <v>2.8</v>
      </c>
      <c r="S279" s="87">
        <v>1</v>
      </c>
      <c r="T279" s="87">
        <v>20</v>
      </c>
      <c r="U279" s="87">
        <v>7</v>
      </c>
      <c r="V279" s="87">
        <v>2.38</v>
      </c>
      <c r="W279" s="88"/>
      <c r="X279" s="90">
        <v>45.208656500000004</v>
      </c>
      <c r="Y279" s="90">
        <v>32.754210999999998</v>
      </c>
      <c r="Z279" s="91"/>
      <c r="AA279" s="88"/>
      <c r="AB279" s="92"/>
      <c r="AC279" s="92"/>
      <c r="AD279" s="93">
        <v>2.3589378277074542</v>
      </c>
    </row>
    <row r="280" spans="1:30" ht="15.75" thickBot="1">
      <c r="A280" s="86">
        <v>1.1257999999999999</v>
      </c>
      <c r="B280" s="87">
        <v>1</v>
      </c>
      <c r="C280" s="87">
        <v>3.16</v>
      </c>
      <c r="D280" s="88"/>
      <c r="E280" s="87">
        <v>1</v>
      </c>
      <c r="F280" s="87">
        <v>1</v>
      </c>
      <c r="G280" s="89">
        <v>2.5499999999999998</v>
      </c>
      <c r="H280" s="89">
        <v>2.601</v>
      </c>
      <c r="I280" s="87">
        <v>2</v>
      </c>
      <c r="J280" s="87">
        <v>1</v>
      </c>
      <c r="K280" s="89">
        <v>2.65</v>
      </c>
      <c r="L280" s="89">
        <v>2.6632499999999997</v>
      </c>
      <c r="M280" s="87">
        <v>45</v>
      </c>
      <c r="N280" s="79">
        <f t="shared" si="4"/>
        <v>0.45</v>
      </c>
      <c r="O280" s="87">
        <v>160</v>
      </c>
      <c r="P280" s="88"/>
      <c r="Q280" s="87">
        <v>386</v>
      </c>
      <c r="R280" s="87">
        <v>2.8</v>
      </c>
      <c r="S280" s="87">
        <v>1</v>
      </c>
      <c r="T280" s="87">
        <v>20</v>
      </c>
      <c r="U280" s="87">
        <v>28</v>
      </c>
      <c r="V280" s="87">
        <v>2.38</v>
      </c>
      <c r="W280" s="88"/>
      <c r="X280" s="90">
        <v>59.428299000000003</v>
      </c>
      <c r="Y280" s="90">
        <v>36.382671500000001</v>
      </c>
      <c r="Z280" s="91"/>
      <c r="AA280" s="88"/>
      <c r="AB280" s="92"/>
      <c r="AC280" s="92"/>
      <c r="AD280" s="93">
        <v>2.3589378277074542</v>
      </c>
    </row>
    <row r="281" spans="1:30" ht="15.75" thickBot="1">
      <c r="A281" s="86">
        <v>1.1257999999999999</v>
      </c>
      <c r="B281" s="87">
        <v>1</v>
      </c>
      <c r="C281" s="87">
        <v>3.16</v>
      </c>
      <c r="D281" s="88"/>
      <c r="E281" s="87">
        <v>1</v>
      </c>
      <c r="F281" s="87">
        <v>1</v>
      </c>
      <c r="G281" s="89">
        <v>2.5499999999999998</v>
      </c>
      <c r="H281" s="89">
        <v>2.601</v>
      </c>
      <c r="I281" s="87">
        <v>2</v>
      </c>
      <c r="J281" s="87">
        <v>1</v>
      </c>
      <c r="K281" s="89">
        <v>2.65</v>
      </c>
      <c r="L281" s="89">
        <v>2.6632499999999997</v>
      </c>
      <c r="M281" s="87">
        <v>45</v>
      </c>
      <c r="N281" s="79">
        <f t="shared" si="4"/>
        <v>0.45</v>
      </c>
      <c r="O281" s="87">
        <v>160</v>
      </c>
      <c r="P281" s="88"/>
      <c r="Q281" s="87">
        <v>386</v>
      </c>
      <c r="R281" s="87">
        <v>2.8</v>
      </c>
      <c r="S281" s="87">
        <v>1</v>
      </c>
      <c r="T281" s="87">
        <v>20</v>
      </c>
      <c r="U281" s="87">
        <v>182</v>
      </c>
      <c r="V281" s="87">
        <v>2.38</v>
      </c>
      <c r="W281" s="88"/>
      <c r="X281" s="90">
        <v>66.194887500000007</v>
      </c>
      <c r="Y281" s="90">
        <v>39.913065500000009</v>
      </c>
      <c r="Z281" s="91"/>
      <c r="AA281" s="88"/>
      <c r="AB281" s="92"/>
      <c r="AC281" s="92"/>
      <c r="AD281" s="93">
        <v>2.3589378277074542</v>
      </c>
    </row>
    <row r="282" spans="1:30" ht="15.75" thickBot="1">
      <c r="A282" s="86">
        <v>1.1257999999999999</v>
      </c>
      <c r="B282" s="87">
        <v>1</v>
      </c>
      <c r="C282" s="87">
        <v>3.16</v>
      </c>
      <c r="D282" s="88"/>
      <c r="E282" s="87">
        <v>1</v>
      </c>
      <c r="F282" s="87">
        <v>1</v>
      </c>
      <c r="G282" s="89">
        <v>2.5499999999999998</v>
      </c>
      <c r="H282" s="89">
        <v>2.601</v>
      </c>
      <c r="I282" s="87">
        <v>2</v>
      </c>
      <c r="J282" s="87">
        <v>1</v>
      </c>
      <c r="K282" s="89">
        <v>2.65</v>
      </c>
      <c r="L282" s="89">
        <v>2.6632499999999997</v>
      </c>
      <c r="M282" s="87">
        <v>35</v>
      </c>
      <c r="N282" s="79">
        <f t="shared" si="4"/>
        <v>0.35</v>
      </c>
      <c r="O282" s="87">
        <v>160</v>
      </c>
      <c r="P282" s="88"/>
      <c r="Q282" s="87">
        <v>386</v>
      </c>
      <c r="R282" s="87">
        <v>2.8</v>
      </c>
      <c r="S282" s="87">
        <v>1</v>
      </c>
      <c r="T282" s="87">
        <v>20</v>
      </c>
      <c r="U282" s="87">
        <v>7</v>
      </c>
      <c r="V282" s="87">
        <v>2.3959999999999999</v>
      </c>
      <c r="W282" s="88"/>
      <c r="X282" s="90">
        <v>61.095429500000002</v>
      </c>
      <c r="Y282" s="90">
        <v>34.911673999999998</v>
      </c>
      <c r="Z282" s="91"/>
      <c r="AA282" s="88"/>
      <c r="AB282" s="92"/>
      <c r="AC282" s="92"/>
      <c r="AD282" s="93">
        <v>2.3769084927667263</v>
      </c>
    </row>
    <row r="283" spans="1:30" ht="15.75" thickBot="1">
      <c r="A283" s="86">
        <v>1.1257999999999999</v>
      </c>
      <c r="B283" s="87">
        <v>1</v>
      </c>
      <c r="C283" s="87">
        <v>3.16</v>
      </c>
      <c r="D283" s="88"/>
      <c r="E283" s="87">
        <v>1</v>
      </c>
      <c r="F283" s="87">
        <v>1</v>
      </c>
      <c r="G283" s="89">
        <v>2.5499999999999998</v>
      </c>
      <c r="H283" s="89">
        <v>2.601</v>
      </c>
      <c r="I283" s="87">
        <v>2</v>
      </c>
      <c r="J283" s="87">
        <v>1</v>
      </c>
      <c r="K283" s="89">
        <v>2.65</v>
      </c>
      <c r="L283" s="89">
        <v>2.6632499999999997</v>
      </c>
      <c r="M283" s="87">
        <v>35</v>
      </c>
      <c r="N283" s="79">
        <f t="shared" si="4"/>
        <v>0.35</v>
      </c>
      <c r="O283" s="87">
        <v>160</v>
      </c>
      <c r="P283" s="88"/>
      <c r="Q283" s="87">
        <v>386</v>
      </c>
      <c r="R283" s="87">
        <v>2.8</v>
      </c>
      <c r="S283" s="87">
        <v>1</v>
      </c>
      <c r="T283" s="87">
        <v>20</v>
      </c>
      <c r="U283" s="87">
        <v>28</v>
      </c>
      <c r="V283" s="87">
        <v>2.3959999999999999</v>
      </c>
      <c r="W283" s="88"/>
      <c r="X283" s="90">
        <v>75.315072000000001</v>
      </c>
      <c r="Y283" s="90">
        <v>38.540134500000001</v>
      </c>
      <c r="Z283" s="91"/>
      <c r="AA283" s="88"/>
      <c r="AB283" s="92"/>
      <c r="AC283" s="92"/>
      <c r="AD283" s="93">
        <v>2.3769084927667263</v>
      </c>
    </row>
    <row r="284" spans="1:30" ht="15.75" thickBot="1">
      <c r="A284" s="86">
        <v>1.1257999999999999</v>
      </c>
      <c r="B284" s="87">
        <v>1</v>
      </c>
      <c r="C284" s="87">
        <v>3.16</v>
      </c>
      <c r="D284" s="88"/>
      <c r="E284" s="87">
        <v>1</v>
      </c>
      <c r="F284" s="87">
        <v>1</v>
      </c>
      <c r="G284" s="89">
        <v>2.5499999999999998</v>
      </c>
      <c r="H284" s="89">
        <v>2.601</v>
      </c>
      <c r="I284" s="87">
        <v>2</v>
      </c>
      <c r="J284" s="87">
        <v>1</v>
      </c>
      <c r="K284" s="89">
        <v>2.65</v>
      </c>
      <c r="L284" s="89">
        <v>2.6632499999999997</v>
      </c>
      <c r="M284" s="87">
        <v>35</v>
      </c>
      <c r="N284" s="79">
        <f t="shared" si="4"/>
        <v>0.35</v>
      </c>
      <c r="O284" s="87">
        <v>160</v>
      </c>
      <c r="P284" s="88"/>
      <c r="Q284" s="87">
        <v>386</v>
      </c>
      <c r="R284" s="87">
        <v>2.8</v>
      </c>
      <c r="S284" s="87">
        <v>1</v>
      </c>
      <c r="T284" s="87">
        <v>20</v>
      </c>
      <c r="U284" s="87">
        <v>91</v>
      </c>
      <c r="V284" s="87">
        <v>2.3959999999999999</v>
      </c>
      <c r="W284" s="88"/>
      <c r="X284" s="90">
        <v>86.592719500000001</v>
      </c>
      <c r="Y284" s="90">
        <v>39.128533500000003</v>
      </c>
      <c r="Z284" s="91"/>
      <c r="AA284" s="88"/>
      <c r="AB284" s="92"/>
      <c r="AC284" s="92"/>
      <c r="AD284" s="93">
        <v>2.3769084927667263</v>
      </c>
    </row>
    <row r="285" spans="1:30" ht="15.75" thickBot="1">
      <c r="A285" s="86">
        <v>1.1257999999999999</v>
      </c>
      <c r="B285" s="87">
        <v>1</v>
      </c>
      <c r="C285" s="87">
        <v>3.16</v>
      </c>
      <c r="D285" s="88"/>
      <c r="E285" s="87">
        <v>1</v>
      </c>
      <c r="F285" s="87">
        <v>1</v>
      </c>
      <c r="G285" s="89">
        <v>2.5499999999999998</v>
      </c>
      <c r="H285" s="89">
        <v>2.601</v>
      </c>
      <c r="I285" s="87">
        <v>2</v>
      </c>
      <c r="J285" s="87">
        <v>1</v>
      </c>
      <c r="K285" s="89">
        <v>2.65</v>
      </c>
      <c r="L285" s="89">
        <v>2.6632499999999997</v>
      </c>
      <c r="M285" s="87">
        <v>35</v>
      </c>
      <c r="N285" s="79">
        <f t="shared" si="4"/>
        <v>0.35</v>
      </c>
      <c r="O285" s="87">
        <v>160</v>
      </c>
      <c r="P285" s="88"/>
      <c r="Q285" s="87">
        <v>386</v>
      </c>
      <c r="R285" s="87">
        <v>2.8</v>
      </c>
      <c r="S285" s="87">
        <v>1</v>
      </c>
      <c r="T285" s="87">
        <v>20</v>
      </c>
      <c r="U285" s="87">
        <v>182</v>
      </c>
      <c r="V285" s="87">
        <v>2.3959999999999999</v>
      </c>
      <c r="W285" s="88"/>
      <c r="X285" s="90">
        <v>91.496044499999996</v>
      </c>
      <c r="Y285" s="90">
        <v>42.070528500000002</v>
      </c>
      <c r="Z285" s="91"/>
      <c r="AA285" s="88"/>
      <c r="AB285" s="92"/>
      <c r="AC285" s="92"/>
      <c r="AD285" s="93">
        <v>2.3769084927667263</v>
      </c>
    </row>
    <row r="286" spans="1:30" ht="15.75" thickBot="1">
      <c r="A286" s="86">
        <v>1.1257999999999999</v>
      </c>
      <c r="B286" s="87">
        <v>1</v>
      </c>
      <c r="C286" s="87">
        <v>3.16</v>
      </c>
      <c r="D286" s="88"/>
      <c r="E286" s="87">
        <v>1</v>
      </c>
      <c r="F286" s="87">
        <v>1</v>
      </c>
      <c r="G286" s="89">
        <v>2.5499999999999998</v>
      </c>
      <c r="H286" s="89">
        <v>2.601</v>
      </c>
      <c r="I286" s="87">
        <v>2</v>
      </c>
      <c r="J286" s="87">
        <v>1</v>
      </c>
      <c r="K286" s="89">
        <v>2.65</v>
      </c>
      <c r="L286" s="89">
        <v>2.6632499999999997</v>
      </c>
      <c r="M286" s="87">
        <v>25</v>
      </c>
      <c r="N286" s="79">
        <f t="shared" si="4"/>
        <v>0.25</v>
      </c>
      <c r="O286" s="87">
        <v>160</v>
      </c>
      <c r="P286" s="88"/>
      <c r="Q286" s="87">
        <v>386</v>
      </c>
      <c r="R286" s="87">
        <v>1.8</v>
      </c>
      <c r="S286" s="87">
        <v>1</v>
      </c>
      <c r="T286" s="87">
        <v>20</v>
      </c>
      <c r="U286" s="87">
        <v>7</v>
      </c>
      <c r="V286" s="87">
        <v>2.4630000000000001</v>
      </c>
      <c r="W286" s="88"/>
      <c r="X286" s="90">
        <v>90.025047000000001</v>
      </c>
      <c r="Y286" s="90">
        <v>38.344001500000005</v>
      </c>
      <c r="Z286" s="91"/>
      <c r="AA286" s="88"/>
      <c r="AB286" s="92"/>
      <c r="AC286" s="92"/>
      <c r="AD286" s="93">
        <v>2.4352656898734177</v>
      </c>
    </row>
    <row r="287" spans="1:30" ht="15.75" thickBot="1">
      <c r="A287" s="86">
        <v>1.1257999999999999</v>
      </c>
      <c r="B287" s="87">
        <v>1</v>
      </c>
      <c r="C287" s="87">
        <v>3.16</v>
      </c>
      <c r="D287" s="88"/>
      <c r="E287" s="87">
        <v>1</v>
      </c>
      <c r="F287" s="87">
        <v>1</v>
      </c>
      <c r="G287" s="89">
        <v>2.5499999999999998</v>
      </c>
      <c r="H287" s="89">
        <v>2.601</v>
      </c>
      <c r="I287" s="87">
        <v>2</v>
      </c>
      <c r="J287" s="87">
        <v>1</v>
      </c>
      <c r="K287" s="89">
        <v>2.65</v>
      </c>
      <c r="L287" s="89">
        <v>2.6632499999999997</v>
      </c>
      <c r="M287" s="87">
        <v>25</v>
      </c>
      <c r="N287" s="79">
        <f t="shared" si="4"/>
        <v>0.25</v>
      </c>
      <c r="O287" s="87">
        <v>160</v>
      </c>
      <c r="P287" s="88"/>
      <c r="Q287" s="87">
        <v>386</v>
      </c>
      <c r="R287" s="87">
        <v>1.8</v>
      </c>
      <c r="S287" s="87">
        <v>1</v>
      </c>
      <c r="T287" s="87">
        <v>20</v>
      </c>
      <c r="U287" s="87">
        <v>28</v>
      </c>
      <c r="V287" s="87">
        <v>2.4630000000000001</v>
      </c>
      <c r="W287" s="88"/>
      <c r="X287" s="90">
        <v>104.0485565</v>
      </c>
      <c r="Y287" s="90">
        <v>40.403398000000003</v>
      </c>
      <c r="Z287" s="91"/>
      <c r="AA287" s="88"/>
      <c r="AB287" s="92"/>
      <c r="AC287" s="92"/>
      <c r="AD287" s="93">
        <v>2.4352656898734177</v>
      </c>
    </row>
    <row r="288" spans="1:30" ht="15.75" thickBot="1">
      <c r="A288" s="86">
        <v>1.1257999999999999</v>
      </c>
      <c r="B288" s="87">
        <v>1</v>
      </c>
      <c r="C288" s="87">
        <v>3.16</v>
      </c>
      <c r="D288" s="88"/>
      <c r="E288" s="87">
        <v>1</v>
      </c>
      <c r="F288" s="87">
        <v>1</v>
      </c>
      <c r="G288" s="89">
        <v>2.5499999999999998</v>
      </c>
      <c r="H288" s="89">
        <v>2.601</v>
      </c>
      <c r="I288" s="87">
        <v>2</v>
      </c>
      <c r="J288" s="87">
        <v>1</v>
      </c>
      <c r="K288" s="89">
        <v>2.65</v>
      </c>
      <c r="L288" s="89">
        <v>2.6632499999999997</v>
      </c>
      <c r="M288" s="87">
        <v>25</v>
      </c>
      <c r="N288" s="79">
        <f t="shared" si="4"/>
        <v>0.25</v>
      </c>
      <c r="O288" s="87">
        <v>160</v>
      </c>
      <c r="P288" s="88"/>
      <c r="Q288" s="87">
        <v>386</v>
      </c>
      <c r="R288" s="87">
        <v>1.8</v>
      </c>
      <c r="S288" s="87">
        <v>1</v>
      </c>
      <c r="T288" s="87">
        <v>20</v>
      </c>
      <c r="U288" s="87">
        <v>91</v>
      </c>
      <c r="V288" s="87">
        <v>2.4630000000000001</v>
      </c>
      <c r="W288" s="88"/>
      <c r="X288" s="90">
        <v>110.22674600000001</v>
      </c>
      <c r="Y288" s="90">
        <v>41.482129500000006</v>
      </c>
      <c r="Z288" s="91"/>
      <c r="AA288" s="88"/>
      <c r="AB288" s="92"/>
      <c r="AC288" s="92"/>
      <c r="AD288" s="93">
        <v>2.4352656898734177</v>
      </c>
    </row>
    <row r="289" spans="1:30" ht="15.75" thickBot="1">
      <c r="A289" s="86">
        <v>1.1257999999999999</v>
      </c>
      <c r="B289" s="87">
        <v>1</v>
      </c>
      <c r="C289" s="87">
        <v>3.16</v>
      </c>
      <c r="D289" s="88"/>
      <c r="E289" s="87">
        <v>1</v>
      </c>
      <c r="F289" s="87">
        <v>1</v>
      </c>
      <c r="G289" s="89">
        <v>2.5499999999999998</v>
      </c>
      <c r="H289" s="89">
        <v>2.601</v>
      </c>
      <c r="I289" s="87">
        <v>2</v>
      </c>
      <c r="J289" s="87">
        <v>1</v>
      </c>
      <c r="K289" s="89">
        <v>2.65</v>
      </c>
      <c r="L289" s="89">
        <v>2.6632499999999997</v>
      </c>
      <c r="M289" s="87">
        <v>25</v>
      </c>
      <c r="N289" s="79">
        <f t="shared" si="4"/>
        <v>0.25</v>
      </c>
      <c r="O289" s="87">
        <v>160</v>
      </c>
      <c r="P289" s="88"/>
      <c r="Q289" s="87">
        <v>386</v>
      </c>
      <c r="R289" s="87">
        <v>1.8</v>
      </c>
      <c r="S289" s="87">
        <v>1</v>
      </c>
      <c r="T289" s="87">
        <v>20</v>
      </c>
      <c r="U289" s="87">
        <v>182</v>
      </c>
      <c r="V289" s="87">
        <v>2.4630000000000001</v>
      </c>
      <c r="W289" s="88"/>
      <c r="X289" s="90">
        <v>111.20741100000001</v>
      </c>
      <c r="Y289" s="90">
        <v>44.718323999999996</v>
      </c>
      <c r="Z289" s="91"/>
      <c r="AA289" s="88"/>
      <c r="AB289" s="92"/>
      <c r="AC289" s="92"/>
      <c r="AD289" s="93">
        <v>2.4352656898734177</v>
      </c>
    </row>
    <row r="290" spans="1:30" ht="15.75" thickBot="1">
      <c r="A290" s="86">
        <v>1.1257999999999999</v>
      </c>
      <c r="B290" s="87">
        <v>1</v>
      </c>
      <c r="C290" s="87">
        <v>3.16</v>
      </c>
      <c r="D290" s="87">
        <v>1</v>
      </c>
      <c r="E290" s="87">
        <v>2.1</v>
      </c>
      <c r="F290" s="87">
        <v>1</v>
      </c>
      <c r="G290" s="89">
        <v>2.5499999999999998</v>
      </c>
      <c r="H290" s="89">
        <v>2.601</v>
      </c>
      <c r="I290" s="87">
        <v>2</v>
      </c>
      <c r="J290" s="87">
        <v>1</v>
      </c>
      <c r="K290" s="89">
        <v>2.65</v>
      </c>
      <c r="L290" s="89">
        <v>2.6632499999999997</v>
      </c>
      <c r="M290" s="87">
        <v>25</v>
      </c>
      <c r="N290" s="79">
        <f t="shared" si="4"/>
        <v>0.25</v>
      </c>
      <c r="O290" s="87">
        <v>160</v>
      </c>
      <c r="P290" s="87">
        <v>10</v>
      </c>
      <c r="Q290" s="87">
        <v>386</v>
      </c>
      <c r="R290" s="87">
        <v>1</v>
      </c>
      <c r="S290" s="87">
        <v>1</v>
      </c>
      <c r="T290" s="87">
        <v>20</v>
      </c>
      <c r="U290" s="87">
        <v>7</v>
      </c>
      <c r="V290" s="87">
        <v>2.4620000000000002</v>
      </c>
      <c r="W290" s="88"/>
      <c r="X290" s="90">
        <v>91.397977999999995</v>
      </c>
      <c r="Y290" s="90">
        <v>38.147868500000001</v>
      </c>
      <c r="Z290" s="91"/>
      <c r="AA290" s="88"/>
      <c r="AB290" s="92"/>
      <c r="AC290" s="92"/>
      <c r="AD290" s="93">
        <v>2.4294835994575044</v>
      </c>
    </row>
    <row r="291" spans="1:30" ht="15.75" thickBot="1">
      <c r="A291" s="86">
        <v>1.1257999999999999</v>
      </c>
      <c r="B291" s="87">
        <v>1</v>
      </c>
      <c r="C291" s="87">
        <v>3.16</v>
      </c>
      <c r="D291" s="87">
        <v>1</v>
      </c>
      <c r="E291" s="87">
        <v>2.1</v>
      </c>
      <c r="F291" s="87">
        <v>1</v>
      </c>
      <c r="G291" s="89">
        <v>2.5499999999999998</v>
      </c>
      <c r="H291" s="89">
        <v>2.601</v>
      </c>
      <c r="I291" s="87">
        <v>2</v>
      </c>
      <c r="J291" s="87">
        <v>1</v>
      </c>
      <c r="K291" s="89">
        <v>2.65</v>
      </c>
      <c r="L291" s="89">
        <v>2.6632499999999997</v>
      </c>
      <c r="M291" s="87">
        <v>25</v>
      </c>
      <c r="N291" s="79">
        <f t="shared" si="4"/>
        <v>0.25</v>
      </c>
      <c r="O291" s="87">
        <v>160</v>
      </c>
      <c r="P291" s="87">
        <v>10</v>
      </c>
      <c r="Q291" s="87">
        <v>386</v>
      </c>
      <c r="R291" s="87">
        <v>1</v>
      </c>
      <c r="S291" s="87">
        <v>1</v>
      </c>
      <c r="T291" s="87">
        <v>20</v>
      </c>
      <c r="U291" s="87">
        <v>28</v>
      </c>
      <c r="V291" s="87">
        <v>2.4620000000000002</v>
      </c>
      <c r="W291" s="88"/>
      <c r="X291" s="90">
        <v>121.8966595</v>
      </c>
      <c r="Y291" s="90">
        <v>41.972462000000007</v>
      </c>
      <c r="Z291" s="91"/>
      <c r="AA291" s="88"/>
      <c r="AB291" s="92"/>
      <c r="AC291" s="92"/>
      <c r="AD291" s="93">
        <v>2.4294835994575044</v>
      </c>
    </row>
    <row r="292" spans="1:30" ht="15.75" thickBot="1">
      <c r="A292" s="86">
        <v>1.1257999999999999</v>
      </c>
      <c r="B292" s="87">
        <v>1</v>
      </c>
      <c r="C292" s="87">
        <v>3.16</v>
      </c>
      <c r="D292" s="87">
        <v>1</v>
      </c>
      <c r="E292" s="87">
        <v>2.1</v>
      </c>
      <c r="F292" s="87">
        <v>1</v>
      </c>
      <c r="G292" s="89">
        <v>2.5499999999999998</v>
      </c>
      <c r="H292" s="89">
        <v>2.601</v>
      </c>
      <c r="I292" s="87">
        <v>2</v>
      </c>
      <c r="J292" s="87">
        <v>1</v>
      </c>
      <c r="K292" s="89">
        <v>2.65</v>
      </c>
      <c r="L292" s="89">
        <v>2.6632499999999997</v>
      </c>
      <c r="M292" s="87">
        <v>25</v>
      </c>
      <c r="N292" s="79">
        <f t="shared" si="4"/>
        <v>0.25</v>
      </c>
      <c r="O292" s="87">
        <v>160</v>
      </c>
      <c r="P292" s="87">
        <v>10</v>
      </c>
      <c r="Q292" s="87">
        <v>386</v>
      </c>
      <c r="R292" s="87">
        <v>1</v>
      </c>
      <c r="S292" s="87">
        <v>1</v>
      </c>
      <c r="T292" s="87">
        <v>20</v>
      </c>
      <c r="U292" s="87">
        <v>91</v>
      </c>
      <c r="V292" s="87">
        <v>2.4620000000000002</v>
      </c>
      <c r="W292" s="88"/>
      <c r="X292" s="90">
        <v>132.78204099999999</v>
      </c>
      <c r="Y292" s="90">
        <v>44.227991499999995</v>
      </c>
      <c r="Z292" s="91"/>
      <c r="AA292" s="88"/>
      <c r="AB292" s="92"/>
      <c r="AC292" s="92"/>
      <c r="AD292" s="93">
        <v>2.4294835994575044</v>
      </c>
    </row>
    <row r="293" spans="1:30" ht="15.75" thickBot="1">
      <c r="A293" s="86">
        <v>1.1257999999999999</v>
      </c>
      <c r="B293" s="87">
        <v>1</v>
      </c>
      <c r="C293" s="87">
        <v>3.16</v>
      </c>
      <c r="D293" s="87">
        <v>1</v>
      </c>
      <c r="E293" s="87">
        <v>2.1</v>
      </c>
      <c r="F293" s="87">
        <v>1</v>
      </c>
      <c r="G293" s="89">
        <v>2.5499999999999998</v>
      </c>
      <c r="H293" s="89">
        <v>2.601</v>
      </c>
      <c r="I293" s="87">
        <v>2</v>
      </c>
      <c r="J293" s="87">
        <v>1</v>
      </c>
      <c r="K293" s="89">
        <v>2.65</v>
      </c>
      <c r="L293" s="89">
        <v>2.6632499999999997</v>
      </c>
      <c r="M293" s="87">
        <v>25</v>
      </c>
      <c r="N293" s="79">
        <f t="shared" si="4"/>
        <v>0.25</v>
      </c>
      <c r="O293" s="87">
        <v>160</v>
      </c>
      <c r="P293" s="87">
        <v>10</v>
      </c>
      <c r="Q293" s="87">
        <v>386</v>
      </c>
      <c r="R293" s="87">
        <v>1</v>
      </c>
      <c r="S293" s="87">
        <v>1</v>
      </c>
      <c r="T293" s="87">
        <v>20</v>
      </c>
      <c r="U293" s="87">
        <v>182</v>
      </c>
      <c r="V293" s="87">
        <v>2.4620000000000002</v>
      </c>
      <c r="W293" s="88"/>
      <c r="X293" s="90">
        <v>127.094184</v>
      </c>
      <c r="Y293" s="90">
        <v>45.895122000000001</v>
      </c>
      <c r="Z293" s="91"/>
      <c r="AA293" s="88"/>
      <c r="AB293" s="92"/>
      <c r="AC293" s="92"/>
      <c r="AD293" s="93">
        <v>2.4294835994575044</v>
      </c>
    </row>
    <row r="294" spans="1:30" ht="15.75" thickBot="1">
      <c r="A294" s="86">
        <v>1.1257999999999999</v>
      </c>
      <c r="B294" s="87">
        <v>1</v>
      </c>
      <c r="C294" s="87">
        <v>3.16</v>
      </c>
      <c r="D294" s="88"/>
      <c r="E294" s="87">
        <v>1</v>
      </c>
      <c r="F294" s="87">
        <v>1</v>
      </c>
      <c r="G294" s="89">
        <v>2.5499999999999998</v>
      </c>
      <c r="H294" s="89">
        <v>2.601</v>
      </c>
      <c r="I294" s="87">
        <v>3</v>
      </c>
      <c r="J294" s="88"/>
      <c r="K294" s="89">
        <v>1.28</v>
      </c>
      <c r="L294" s="89">
        <v>1.6256000000000002</v>
      </c>
      <c r="M294" s="87">
        <v>45</v>
      </c>
      <c r="N294" s="79">
        <f t="shared" si="4"/>
        <v>0.45</v>
      </c>
      <c r="O294" s="87">
        <v>160</v>
      </c>
      <c r="P294" s="88"/>
      <c r="Q294" s="87">
        <v>383</v>
      </c>
      <c r="R294" s="87">
        <v>4.5</v>
      </c>
      <c r="S294" s="87">
        <v>1</v>
      </c>
      <c r="T294" s="87">
        <v>20</v>
      </c>
      <c r="U294" s="87">
        <v>7</v>
      </c>
      <c r="V294" s="87">
        <v>1.984</v>
      </c>
      <c r="W294" s="88"/>
      <c r="X294" s="90">
        <v>34.715541000000002</v>
      </c>
      <c r="Y294" s="90">
        <v>18.338435499999999</v>
      </c>
      <c r="Z294" s="91"/>
      <c r="AA294" s="88"/>
      <c r="AB294" s="92"/>
      <c r="AC294" s="92"/>
      <c r="AD294" s="93">
        <v>1.9171141277074544</v>
      </c>
    </row>
    <row r="295" spans="1:30" ht="15.75" thickBot="1">
      <c r="A295" s="86">
        <v>1.1257999999999999</v>
      </c>
      <c r="B295" s="87">
        <v>1</v>
      </c>
      <c r="C295" s="87">
        <v>3.16</v>
      </c>
      <c r="D295" s="88"/>
      <c r="E295" s="87">
        <v>1</v>
      </c>
      <c r="F295" s="87">
        <v>1</v>
      </c>
      <c r="G295" s="89">
        <v>2.5499999999999998</v>
      </c>
      <c r="H295" s="89">
        <v>2.601</v>
      </c>
      <c r="I295" s="87">
        <v>3</v>
      </c>
      <c r="J295" s="88"/>
      <c r="K295" s="89">
        <v>1.28</v>
      </c>
      <c r="L295" s="89">
        <v>1.6256000000000002</v>
      </c>
      <c r="M295" s="87">
        <v>45</v>
      </c>
      <c r="N295" s="79">
        <f t="shared" si="4"/>
        <v>0.45</v>
      </c>
      <c r="O295" s="87">
        <v>160</v>
      </c>
      <c r="P295" s="88"/>
      <c r="Q295" s="87">
        <v>383</v>
      </c>
      <c r="R295" s="87">
        <v>4.5</v>
      </c>
      <c r="S295" s="87">
        <v>1</v>
      </c>
      <c r="T295" s="87">
        <v>20</v>
      </c>
      <c r="U295" s="87">
        <v>28</v>
      </c>
      <c r="V295" s="87">
        <v>1.984</v>
      </c>
      <c r="W295" s="88"/>
      <c r="X295" s="90">
        <v>47.071919999999999</v>
      </c>
      <c r="Y295" s="90">
        <v>20.790098</v>
      </c>
      <c r="Z295" s="91"/>
      <c r="AA295" s="88"/>
      <c r="AB295" s="92"/>
      <c r="AC295" s="92"/>
      <c r="AD295" s="93">
        <v>1.9171141277074544</v>
      </c>
    </row>
    <row r="296" spans="1:30" ht="15.75" thickBot="1">
      <c r="A296" s="86">
        <v>1.1257999999999999</v>
      </c>
      <c r="B296" s="87">
        <v>1</v>
      </c>
      <c r="C296" s="87">
        <v>3.16</v>
      </c>
      <c r="D296" s="88"/>
      <c r="E296" s="87">
        <v>1</v>
      </c>
      <c r="F296" s="87">
        <v>1</v>
      </c>
      <c r="G296" s="89">
        <v>2.5499999999999998</v>
      </c>
      <c r="H296" s="89">
        <v>2.601</v>
      </c>
      <c r="I296" s="87">
        <v>3</v>
      </c>
      <c r="J296" s="88"/>
      <c r="K296" s="89">
        <v>1.28</v>
      </c>
      <c r="L296" s="89">
        <v>1.6256000000000002</v>
      </c>
      <c r="M296" s="87">
        <v>45</v>
      </c>
      <c r="N296" s="79">
        <f t="shared" si="4"/>
        <v>0.45</v>
      </c>
      <c r="O296" s="87">
        <v>160</v>
      </c>
      <c r="P296" s="88"/>
      <c r="Q296" s="87">
        <v>383</v>
      </c>
      <c r="R296" s="87">
        <v>4.5</v>
      </c>
      <c r="S296" s="87">
        <v>1</v>
      </c>
      <c r="T296" s="87">
        <v>20</v>
      </c>
      <c r="U296" s="87">
        <v>91</v>
      </c>
      <c r="V296" s="87">
        <v>1.984</v>
      </c>
      <c r="W296" s="88"/>
      <c r="X296" s="90">
        <v>52.171377999999997</v>
      </c>
      <c r="Y296" s="90">
        <v>21.280430500000001</v>
      </c>
      <c r="Z296" s="91"/>
      <c r="AA296" s="88"/>
      <c r="AB296" s="92"/>
      <c r="AC296" s="92"/>
      <c r="AD296" s="93">
        <v>1.9171141277074544</v>
      </c>
    </row>
    <row r="297" spans="1:30" ht="15.75" thickBot="1">
      <c r="A297" s="86">
        <v>1.1257999999999999</v>
      </c>
      <c r="B297" s="87">
        <v>1</v>
      </c>
      <c r="C297" s="87">
        <v>3.16</v>
      </c>
      <c r="D297" s="88"/>
      <c r="E297" s="87">
        <v>1</v>
      </c>
      <c r="F297" s="87">
        <v>1</v>
      </c>
      <c r="G297" s="89">
        <v>2.5499999999999998</v>
      </c>
      <c r="H297" s="89">
        <v>2.601</v>
      </c>
      <c r="I297" s="87">
        <v>3</v>
      </c>
      <c r="J297" s="88"/>
      <c r="K297" s="89">
        <v>1.28</v>
      </c>
      <c r="L297" s="89">
        <v>1.6256000000000002</v>
      </c>
      <c r="M297" s="87">
        <v>45</v>
      </c>
      <c r="N297" s="79">
        <f t="shared" si="4"/>
        <v>0.45</v>
      </c>
      <c r="O297" s="87">
        <v>160</v>
      </c>
      <c r="P297" s="88"/>
      <c r="Q297" s="87">
        <v>383</v>
      </c>
      <c r="R297" s="87">
        <v>4.5</v>
      </c>
      <c r="S297" s="87">
        <v>1</v>
      </c>
      <c r="T297" s="87">
        <v>20</v>
      </c>
      <c r="U297" s="87">
        <v>182</v>
      </c>
      <c r="V297" s="87">
        <v>1.984</v>
      </c>
      <c r="W297" s="88"/>
      <c r="X297" s="90">
        <v>53.544308999999998</v>
      </c>
      <c r="Y297" s="90">
        <v>24.320491999999998</v>
      </c>
      <c r="Z297" s="91"/>
      <c r="AA297" s="88"/>
      <c r="AB297" s="92"/>
      <c r="AC297" s="92"/>
      <c r="AD297" s="93">
        <v>1.9171141277074544</v>
      </c>
    </row>
    <row r="298" spans="1:30" ht="15.75" thickBot="1">
      <c r="A298" s="86">
        <v>1.1257999999999999</v>
      </c>
      <c r="B298" s="87">
        <v>1</v>
      </c>
      <c r="C298" s="87">
        <v>3.16</v>
      </c>
      <c r="D298" s="88"/>
      <c r="E298" s="87">
        <v>1</v>
      </c>
      <c r="F298" s="87">
        <v>1</v>
      </c>
      <c r="G298" s="89">
        <v>2.5499999999999998</v>
      </c>
      <c r="H298" s="89">
        <v>2.601</v>
      </c>
      <c r="I298" s="87">
        <v>3</v>
      </c>
      <c r="J298" s="88"/>
      <c r="K298" s="89">
        <v>1.28</v>
      </c>
      <c r="L298" s="89">
        <v>1.6256000000000002</v>
      </c>
      <c r="M298" s="87">
        <v>35</v>
      </c>
      <c r="N298" s="79">
        <f t="shared" si="4"/>
        <v>0.35</v>
      </c>
      <c r="O298" s="87">
        <v>160</v>
      </c>
      <c r="P298" s="88"/>
      <c r="Q298" s="87">
        <v>383</v>
      </c>
      <c r="R298" s="87">
        <v>4.2</v>
      </c>
      <c r="S298" s="87">
        <v>1</v>
      </c>
      <c r="T298" s="87">
        <v>20</v>
      </c>
      <c r="U298" s="87">
        <v>7</v>
      </c>
      <c r="V298" s="87">
        <v>2.0129999999999999</v>
      </c>
      <c r="W298" s="88"/>
      <c r="X298" s="90">
        <v>52.955910000000003</v>
      </c>
      <c r="Y298" s="90">
        <v>20.986231000000004</v>
      </c>
      <c r="Z298" s="91"/>
      <c r="AA298" s="88"/>
      <c r="AB298" s="92"/>
      <c r="AC298" s="92"/>
      <c r="AD298" s="93">
        <v>1.9428877927667267</v>
      </c>
    </row>
    <row r="299" spans="1:30" ht="15.75" thickBot="1">
      <c r="A299" s="86">
        <v>1.1257999999999999</v>
      </c>
      <c r="B299" s="87">
        <v>1</v>
      </c>
      <c r="C299" s="87">
        <v>3.16</v>
      </c>
      <c r="D299" s="88"/>
      <c r="E299" s="87">
        <v>1</v>
      </c>
      <c r="F299" s="87">
        <v>1</v>
      </c>
      <c r="G299" s="89">
        <v>2.5499999999999998</v>
      </c>
      <c r="H299" s="89">
        <v>2.601</v>
      </c>
      <c r="I299" s="87">
        <v>3</v>
      </c>
      <c r="J299" s="88"/>
      <c r="K299" s="89">
        <v>1.28</v>
      </c>
      <c r="L299" s="89">
        <v>1.6256000000000002</v>
      </c>
      <c r="M299" s="87">
        <v>35</v>
      </c>
      <c r="N299" s="79">
        <f t="shared" si="4"/>
        <v>0.35</v>
      </c>
      <c r="O299" s="87">
        <v>160</v>
      </c>
      <c r="P299" s="88"/>
      <c r="Q299" s="87">
        <v>383</v>
      </c>
      <c r="R299" s="87">
        <v>4.2</v>
      </c>
      <c r="S299" s="87">
        <v>1</v>
      </c>
      <c r="T299" s="87">
        <v>20</v>
      </c>
      <c r="U299" s="87">
        <v>28</v>
      </c>
      <c r="V299" s="87">
        <v>2.0129999999999999</v>
      </c>
      <c r="W299" s="88"/>
      <c r="X299" s="90">
        <v>59.330232500000001</v>
      </c>
      <c r="Y299" s="90">
        <v>22.457228499999999</v>
      </c>
      <c r="Z299" s="91"/>
      <c r="AA299" s="88"/>
      <c r="AB299" s="92"/>
      <c r="AC299" s="92"/>
      <c r="AD299" s="93">
        <v>1.9428877927667267</v>
      </c>
    </row>
    <row r="300" spans="1:30" ht="15.75" thickBot="1">
      <c r="A300" s="86">
        <v>1.1257999999999999</v>
      </c>
      <c r="B300" s="87">
        <v>1</v>
      </c>
      <c r="C300" s="87">
        <v>3.16</v>
      </c>
      <c r="D300" s="88"/>
      <c r="E300" s="87">
        <v>1</v>
      </c>
      <c r="F300" s="87">
        <v>1</v>
      </c>
      <c r="G300" s="89">
        <v>2.5499999999999998</v>
      </c>
      <c r="H300" s="89">
        <v>2.601</v>
      </c>
      <c r="I300" s="87">
        <v>3</v>
      </c>
      <c r="J300" s="88"/>
      <c r="K300" s="89">
        <v>1.28</v>
      </c>
      <c r="L300" s="89">
        <v>1.6256000000000002</v>
      </c>
      <c r="M300" s="87">
        <v>35</v>
      </c>
      <c r="N300" s="79">
        <f t="shared" si="4"/>
        <v>0.35</v>
      </c>
      <c r="O300" s="87">
        <v>160</v>
      </c>
      <c r="P300" s="88"/>
      <c r="Q300" s="87">
        <v>383</v>
      </c>
      <c r="R300" s="87">
        <v>4.2</v>
      </c>
      <c r="S300" s="87">
        <v>1</v>
      </c>
      <c r="T300" s="87">
        <v>20</v>
      </c>
      <c r="U300" s="87">
        <v>91</v>
      </c>
      <c r="V300" s="87">
        <v>2.0129999999999999</v>
      </c>
      <c r="W300" s="88"/>
      <c r="X300" s="90">
        <v>62.076094500000004</v>
      </c>
      <c r="Y300" s="90">
        <v>23.535959999999999</v>
      </c>
      <c r="Z300" s="91"/>
      <c r="AA300" s="88"/>
      <c r="AB300" s="92"/>
      <c r="AC300" s="92"/>
      <c r="AD300" s="93">
        <v>1.9428877927667267</v>
      </c>
    </row>
    <row r="301" spans="1:30" ht="15.75" thickBot="1">
      <c r="A301" s="86">
        <v>1.1257999999999999</v>
      </c>
      <c r="B301" s="87">
        <v>1</v>
      </c>
      <c r="C301" s="87">
        <v>3.16</v>
      </c>
      <c r="D301" s="88"/>
      <c r="E301" s="87">
        <v>1</v>
      </c>
      <c r="F301" s="87">
        <v>1</v>
      </c>
      <c r="G301" s="89">
        <v>2.5499999999999998</v>
      </c>
      <c r="H301" s="89">
        <v>2.601</v>
      </c>
      <c r="I301" s="87">
        <v>3</v>
      </c>
      <c r="J301" s="88"/>
      <c r="K301" s="89">
        <v>1.28</v>
      </c>
      <c r="L301" s="89">
        <v>1.6256000000000002</v>
      </c>
      <c r="M301" s="87">
        <v>35</v>
      </c>
      <c r="N301" s="79">
        <f t="shared" si="4"/>
        <v>0.35</v>
      </c>
      <c r="O301" s="87">
        <v>160</v>
      </c>
      <c r="P301" s="88"/>
      <c r="Q301" s="87">
        <v>383</v>
      </c>
      <c r="R301" s="87">
        <v>4.2</v>
      </c>
      <c r="S301" s="87">
        <v>1</v>
      </c>
      <c r="T301" s="87">
        <v>20</v>
      </c>
      <c r="U301" s="87">
        <v>182</v>
      </c>
      <c r="V301" s="87">
        <v>2.0129999999999999</v>
      </c>
      <c r="W301" s="88"/>
      <c r="X301" s="90">
        <v>63.939357999999999</v>
      </c>
      <c r="Y301" s="90">
        <v>25.301157000000003</v>
      </c>
      <c r="Z301" s="91"/>
      <c r="AA301" s="88"/>
      <c r="AB301" s="92"/>
      <c r="AC301" s="92"/>
      <c r="AD301" s="93">
        <v>1.9428877927667267</v>
      </c>
    </row>
    <row r="302" spans="1:30" ht="15.75" thickBot="1">
      <c r="A302" s="86">
        <v>1.1257999999999999</v>
      </c>
      <c r="B302" s="87">
        <v>1</v>
      </c>
      <c r="C302" s="87">
        <v>3.16</v>
      </c>
      <c r="D302" s="88"/>
      <c r="E302" s="87">
        <v>1</v>
      </c>
      <c r="F302" s="87">
        <v>1</v>
      </c>
      <c r="G302" s="89">
        <v>2.5499999999999998</v>
      </c>
      <c r="H302" s="89">
        <v>2.601</v>
      </c>
      <c r="I302" s="87">
        <v>3</v>
      </c>
      <c r="J302" s="88"/>
      <c r="K302" s="89">
        <v>1.28</v>
      </c>
      <c r="L302" s="89">
        <v>1.6256000000000002</v>
      </c>
      <c r="M302" s="87">
        <v>25</v>
      </c>
      <c r="N302" s="79">
        <f t="shared" si="4"/>
        <v>0.25</v>
      </c>
      <c r="O302" s="87">
        <v>160</v>
      </c>
      <c r="P302" s="88"/>
      <c r="Q302" s="87">
        <v>383</v>
      </c>
      <c r="R302" s="87">
        <v>4.2</v>
      </c>
      <c r="S302" s="87">
        <v>1</v>
      </c>
      <c r="T302" s="87">
        <v>20</v>
      </c>
      <c r="U302" s="87">
        <v>7</v>
      </c>
      <c r="V302" s="87">
        <v>2.0329999999999999</v>
      </c>
      <c r="W302" s="88"/>
      <c r="X302" s="90">
        <v>60.408963999999997</v>
      </c>
      <c r="Y302" s="90">
        <v>23.634026500000001</v>
      </c>
      <c r="Z302" s="91"/>
      <c r="AA302" s="88"/>
      <c r="AB302" s="92"/>
      <c r="AC302" s="92"/>
      <c r="AD302" s="93">
        <v>1.9752349898734178</v>
      </c>
    </row>
    <row r="303" spans="1:30" ht="15.75" thickBot="1">
      <c r="A303" s="86">
        <v>1.1257999999999999</v>
      </c>
      <c r="B303" s="87">
        <v>1</v>
      </c>
      <c r="C303" s="87">
        <v>3.16</v>
      </c>
      <c r="D303" s="88"/>
      <c r="E303" s="87">
        <v>1</v>
      </c>
      <c r="F303" s="87">
        <v>1</v>
      </c>
      <c r="G303" s="89">
        <v>2.5499999999999998</v>
      </c>
      <c r="H303" s="89">
        <v>2.601</v>
      </c>
      <c r="I303" s="87">
        <v>3</v>
      </c>
      <c r="J303" s="88"/>
      <c r="K303" s="89">
        <v>1.28</v>
      </c>
      <c r="L303" s="89">
        <v>1.6256000000000002</v>
      </c>
      <c r="M303" s="87">
        <v>25</v>
      </c>
      <c r="N303" s="79">
        <f t="shared" si="4"/>
        <v>0.25</v>
      </c>
      <c r="O303" s="87">
        <v>160</v>
      </c>
      <c r="P303" s="88"/>
      <c r="Q303" s="87">
        <v>383</v>
      </c>
      <c r="R303" s="87">
        <v>4.2</v>
      </c>
      <c r="S303" s="87">
        <v>1</v>
      </c>
      <c r="T303" s="87">
        <v>20</v>
      </c>
      <c r="U303" s="87">
        <v>28</v>
      </c>
      <c r="V303" s="87">
        <v>2.0329999999999999</v>
      </c>
      <c r="W303" s="88"/>
      <c r="X303" s="90">
        <v>63.056759499999998</v>
      </c>
      <c r="Y303" s="90">
        <v>24.712758000000001</v>
      </c>
      <c r="Z303" s="91"/>
      <c r="AA303" s="88"/>
      <c r="AB303" s="92"/>
      <c r="AC303" s="92"/>
      <c r="AD303" s="93">
        <v>1.9752349898734178</v>
      </c>
    </row>
    <row r="304" spans="1:30" ht="15.75" thickBot="1">
      <c r="A304" s="86">
        <v>1.1257999999999999</v>
      </c>
      <c r="B304" s="87">
        <v>1</v>
      </c>
      <c r="C304" s="87">
        <v>3.16</v>
      </c>
      <c r="D304" s="88"/>
      <c r="E304" s="87">
        <v>1</v>
      </c>
      <c r="F304" s="87">
        <v>1</v>
      </c>
      <c r="G304" s="89">
        <v>2.5499999999999998</v>
      </c>
      <c r="H304" s="89">
        <v>2.601</v>
      </c>
      <c r="I304" s="87">
        <v>3</v>
      </c>
      <c r="J304" s="88"/>
      <c r="K304" s="89">
        <v>1.28</v>
      </c>
      <c r="L304" s="89">
        <v>1.6256000000000002</v>
      </c>
      <c r="M304" s="87">
        <v>25</v>
      </c>
      <c r="N304" s="79">
        <f t="shared" si="4"/>
        <v>0.25</v>
      </c>
      <c r="O304" s="87">
        <v>160</v>
      </c>
      <c r="P304" s="88"/>
      <c r="Q304" s="87">
        <v>383</v>
      </c>
      <c r="R304" s="87">
        <v>4.2</v>
      </c>
      <c r="S304" s="87">
        <v>1</v>
      </c>
      <c r="T304" s="87">
        <v>20</v>
      </c>
      <c r="U304" s="87">
        <v>91</v>
      </c>
      <c r="V304" s="87">
        <v>2.0329999999999999</v>
      </c>
      <c r="W304" s="88"/>
      <c r="X304" s="90">
        <v>71.000146000000001</v>
      </c>
      <c r="Y304" s="90">
        <v>25.595356500000001</v>
      </c>
      <c r="Z304" s="91"/>
      <c r="AA304" s="88"/>
      <c r="AB304" s="92"/>
      <c r="AC304" s="92"/>
      <c r="AD304" s="93">
        <v>1.9752349898734178</v>
      </c>
    </row>
    <row r="305" spans="1:30" ht="15.75" thickBot="1">
      <c r="A305" s="86">
        <v>1.1257999999999999</v>
      </c>
      <c r="B305" s="87">
        <v>1</v>
      </c>
      <c r="C305" s="87">
        <v>3.16</v>
      </c>
      <c r="D305" s="88"/>
      <c r="E305" s="87">
        <v>1</v>
      </c>
      <c r="F305" s="87">
        <v>1</v>
      </c>
      <c r="G305" s="89">
        <v>2.5499999999999998</v>
      </c>
      <c r="H305" s="89">
        <v>2.601</v>
      </c>
      <c r="I305" s="87">
        <v>3</v>
      </c>
      <c r="J305" s="88"/>
      <c r="K305" s="89">
        <v>1.28</v>
      </c>
      <c r="L305" s="89">
        <v>1.6256000000000002</v>
      </c>
      <c r="M305" s="87">
        <v>25</v>
      </c>
      <c r="N305" s="79">
        <f t="shared" si="4"/>
        <v>0.25</v>
      </c>
      <c r="O305" s="87">
        <v>160</v>
      </c>
      <c r="P305" s="88"/>
      <c r="Q305" s="87">
        <v>383</v>
      </c>
      <c r="R305" s="87">
        <v>4.2</v>
      </c>
      <c r="S305" s="87">
        <v>1</v>
      </c>
      <c r="T305" s="87">
        <v>20</v>
      </c>
      <c r="U305" s="87">
        <v>182</v>
      </c>
      <c r="V305" s="87">
        <v>2.0329999999999999</v>
      </c>
      <c r="W305" s="88"/>
      <c r="X305" s="90">
        <v>73.451808499999999</v>
      </c>
      <c r="Y305" s="90">
        <v>27.850885999999996</v>
      </c>
      <c r="Z305" s="91"/>
      <c r="AA305" s="88"/>
      <c r="AB305" s="92"/>
      <c r="AC305" s="92"/>
      <c r="AD305" s="93">
        <v>1.9752349898734178</v>
      </c>
    </row>
    <row r="306" spans="1:30" ht="15.75" thickBot="1">
      <c r="A306" s="86">
        <v>1.1257999999999999</v>
      </c>
      <c r="B306" s="87">
        <v>1</v>
      </c>
      <c r="C306" s="87">
        <v>3.16</v>
      </c>
      <c r="D306" s="87">
        <v>1</v>
      </c>
      <c r="E306" s="87">
        <v>2.1</v>
      </c>
      <c r="F306" s="87">
        <v>1</v>
      </c>
      <c r="G306" s="89">
        <v>2.5499999999999998</v>
      </c>
      <c r="H306" s="89">
        <v>2.601</v>
      </c>
      <c r="I306" s="87">
        <v>3</v>
      </c>
      <c r="J306" s="88"/>
      <c r="K306" s="89">
        <v>1.28</v>
      </c>
      <c r="L306" s="89">
        <v>1.6256000000000002</v>
      </c>
      <c r="M306" s="87">
        <v>25</v>
      </c>
      <c r="N306" s="79">
        <f t="shared" si="4"/>
        <v>0.25</v>
      </c>
      <c r="O306" s="87">
        <v>160</v>
      </c>
      <c r="P306" s="87">
        <v>10</v>
      </c>
      <c r="Q306" s="87">
        <v>383</v>
      </c>
      <c r="R306" s="87">
        <v>4</v>
      </c>
      <c r="S306" s="87">
        <v>1</v>
      </c>
      <c r="T306" s="87">
        <v>20</v>
      </c>
      <c r="U306" s="87">
        <v>7</v>
      </c>
      <c r="V306" s="87">
        <v>2.0230000000000001</v>
      </c>
      <c r="W306" s="88"/>
      <c r="X306" s="90">
        <v>63.056759499999998</v>
      </c>
      <c r="Y306" s="90">
        <v>22.653361499999999</v>
      </c>
      <c r="Z306" s="91"/>
      <c r="AA306" s="88"/>
      <c r="AB306" s="92"/>
      <c r="AC306" s="92"/>
      <c r="AD306" s="93">
        <v>1.9538468994575047</v>
      </c>
    </row>
    <row r="307" spans="1:30" ht="15.75" thickBot="1">
      <c r="A307" s="86">
        <v>1.1257999999999999</v>
      </c>
      <c r="B307" s="87">
        <v>1</v>
      </c>
      <c r="C307" s="87">
        <v>3.16</v>
      </c>
      <c r="D307" s="87">
        <v>1</v>
      </c>
      <c r="E307" s="87">
        <v>2.1</v>
      </c>
      <c r="F307" s="87">
        <v>1</v>
      </c>
      <c r="G307" s="89">
        <v>2.5499999999999998</v>
      </c>
      <c r="H307" s="89">
        <v>2.601</v>
      </c>
      <c r="I307" s="87">
        <v>3</v>
      </c>
      <c r="J307" s="88"/>
      <c r="K307" s="89">
        <v>1.28</v>
      </c>
      <c r="L307" s="89">
        <v>1.6256000000000002</v>
      </c>
      <c r="M307" s="87">
        <v>25</v>
      </c>
      <c r="N307" s="79">
        <f t="shared" si="4"/>
        <v>0.25</v>
      </c>
      <c r="O307" s="87">
        <v>160</v>
      </c>
      <c r="P307" s="87">
        <v>10</v>
      </c>
      <c r="Q307" s="87">
        <v>383</v>
      </c>
      <c r="R307" s="87">
        <v>4</v>
      </c>
      <c r="S307" s="87">
        <v>1</v>
      </c>
      <c r="T307" s="87">
        <v>20</v>
      </c>
      <c r="U307" s="87">
        <v>28</v>
      </c>
      <c r="V307" s="87">
        <v>2.0230000000000001</v>
      </c>
      <c r="W307" s="88"/>
      <c r="X307" s="90">
        <v>65.018089500000002</v>
      </c>
      <c r="Y307" s="90">
        <v>26.085689000000002</v>
      </c>
      <c r="Z307" s="91"/>
      <c r="AA307" s="88"/>
      <c r="AB307" s="92"/>
      <c r="AC307" s="92"/>
      <c r="AD307" s="93">
        <v>1.9538468994575047</v>
      </c>
    </row>
    <row r="308" spans="1:30" ht="15.75" thickBot="1">
      <c r="A308" s="86">
        <v>1.1257999999999999</v>
      </c>
      <c r="B308" s="87">
        <v>1</v>
      </c>
      <c r="C308" s="87">
        <v>3.16</v>
      </c>
      <c r="D308" s="87">
        <v>1</v>
      </c>
      <c r="E308" s="87">
        <v>2.1</v>
      </c>
      <c r="F308" s="87">
        <v>1</v>
      </c>
      <c r="G308" s="89">
        <v>2.5499999999999998</v>
      </c>
      <c r="H308" s="89">
        <v>2.601</v>
      </c>
      <c r="I308" s="87">
        <v>3</v>
      </c>
      <c r="J308" s="88"/>
      <c r="K308" s="89">
        <v>1.28</v>
      </c>
      <c r="L308" s="89">
        <v>1.6256000000000002</v>
      </c>
      <c r="M308" s="87">
        <v>25</v>
      </c>
      <c r="N308" s="79">
        <f t="shared" si="4"/>
        <v>0.25</v>
      </c>
      <c r="O308" s="87">
        <v>160</v>
      </c>
      <c r="P308" s="87">
        <v>10</v>
      </c>
      <c r="Q308" s="87">
        <v>383</v>
      </c>
      <c r="R308" s="87">
        <v>4</v>
      </c>
      <c r="S308" s="87">
        <v>1</v>
      </c>
      <c r="T308" s="87">
        <v>20</v>
      </c>
      <c r="U308" s="87">
        <v>91</v>
      </c>
      <c r="V308" s="87">
        <v>2.0230000000000001</v>
      </c>
      <c r="W308" s="88"/>
      <c r="X308" s="90">
        <v>70.019480999999999</v>
      </c>
      <c r="Y308" s="90">
        <v>25.693422999999999</v>
      </c>
      <c r="Z308" s="91"/>
      <c r="AA308" s="88"/>
      <c r="AB308" s="92"/>
      <c r="AC308" s="92"/>
      <c r="AD308" s="93">
        <v>1.9538468994575047</v>
      </c>
    </row>
    <row r="309" spans="1:30" ht="15.75" thickBot="1">
      <c r="A309" s="86">
        <v>1.1257999999999999</v>
      </c>
      <c r="B309" s="87">
        <v>1</v>
      </c>
      <c r="C309" s="87">
        <v>3.16</v>
      </c>
      <c r="D309" s="87">
        <v>1</v>
      </c>
      <c r="E309" s="87">
        <v>2.1</v>
      </c>
      <c r="F309" s="87">
        <v>1</v>
      </c>
      <c r="G309" s="89">
        <v>2.5499999999999998</v>
      </c>
      <c r="H309" s="89">
        <v>2.601</v>
      </c>
      <c r="I309" s="87">
        <v>3</v>
      </c>
      <c r="J309" s="88"/>
      <c r="K309" s="89">
        <v>1.28</v>
      </c>
      <c r="L309" s="89">
        <v>1.6256000000000002</v>
      </c>
      <c r="M309" s="87">
        <v>25</v>
      </c>
      <c r="N309" s="79">
        <f t="shared" si="4"/>
        <v>0.25</v>
      </c>
      <c r="O309" s="87">
        <v>160</v>
      </c>
      <c r="P309" s="87">
        <v>10</v>
      </c>
      <c r="Q309" s="87">
        <v>383</v>
      </c>
      <c r="R309" s="87">
        <v>4</v>
      </c>
      <c r="S309" s="87">
        <v>1</v>
      </c>
      <c r="T309" s="87">
        <v>20</v>
      </c>
      <c r="U309" s="87">
        <v>182</v>
      </c>
      <c r="V309" s="87">
        <v>2.0230000000000001</v>
      </c>
      <c r="W309" s="88"/>
      <c r="X309" s="90">
        <v>70.705946499999996</v>
      </c>
      <c r="Y309" s="90">
        <v>27.066353999999997</v>
      </c>
      <c r="Z309" s="91"/>
      <c r="AA309" s="88"/>
      <c r="AB309" s="92"/>
      <c r="AC309" s="92"/>
      <c r="AD309" s="93">
        <v>1.9538468994575047</v>
      </c>
    </row>
    <row r="310" spans="1:30" ht="15.75" thickBot="1">
      <c r="A310" s="86">
        <v>1.1257999999999999</v>
      </c>
      <c r="B310" s="87">
        <v>1</v>
      </c>
      <c r="C310" s="87">
        <v>3.16</v>
      </c>
      <c r="D310" s="88"/>
      <c r="E310" s="87">
        <v>1</v>
      </c>
      <c r="F310" s="87">
        <v>1</v>
      </c>
      <c r="G310" s="89">
        <v>2.5499999999999998</v>
      </c>
      <c r="H310" s="89">
        <v>2.601</v>
      </c>
      <c r="I310" s="87">
        <v>3</v>
      </c>
      <c r="J310" s="88"/>
      <c r="K310" s="89">
        <v>1.31</v>
      </c>
      <c r="L310" s="89">
        <v>1.6768000000000001</v>
      </c>
      <c r="M310" s="87">
        <v>45</v>
      </c>
      <c r="N310" s="79">
        <f t="shared" si="4"/>
        <v>0.45</v>
      </c>
      <c r="O310" s="87">
        <v>160</v>
      </c>
      <c r="P310" s="88"/>
      <c r="Q310" s="87">
        <v>356</v>
      </c>
      <c r="R310" s="87">
        <v>4.4000000000000004</v>
      </c>
      <c r="S310" s="87">
        <v>1</v>
      </c>
      <c r="T310" s="87">
        <v>20</v>
      </c>
      <c r="U310" s="87">
        <v>7</v>
      </c>
      <c r="V310" s="87">
        <v>1.9710000000000001</v>
      </c>
      <c r="W310" s="88"/>
      <c r="X310" s="90">
        <v>32.754210999999998</v>
      </c>
      <c r="Y310" s="90">
        <v>18.338435499999999</v>
      </c>
      <c r="Z310" s="91"/>
      <c r="AA310" s="88"/>
      <c r="AB310" s="92"/>
      <c r="AC310" s="92"/>
      <c r="AD310" s="93">
        <v>1.9642781277074541</v>
      </c>
    </row>
    <row r="311" spans="1:30" ht="15.75" thickBot="1">
      <c r="A311" s="86">
        <v>1.1257999999999999</v>
      </c>
      <c r="B311" s="87">
        <v>1</v>
      </c>
      <c r="C311" s="87">
        <v>3.16</v>
      </c>
      <c r="D311" s="88"/>
      <c r="E311" s="87">
        <v>1</v>
      </c>
      <c r="F311" s="87">
        <v>1</v>
      </c>
      <c r="G311" s="89">
        <v>2.5499999999999998</v>
      </c>
      <c r="H311" s="89">
        <v>2.601</v>
      </c>
      <c r="I311" s="87">
        <v>3</v>
      </c>
      <c r="J311" s="88"/>
      <c r="K311" s="89">
        <v>1.31</v>
      </c>
      <c r="L311" s="89">
        <v>1.6768000000000001</v>
      </c>
      <c r="M311" s="87">
        <v>45</v>
      </c>
      <c r="N311" s="79">
        <f t="shared" si="4"/>
        <v>0.45</v>
      </c>
      <c r="O311" s="87">
        <v>160</v>
      </c>
      <c r="P311" s="88"/>
      <c r="Q311" s="87">
        <v>356</v>
      </c>
      <c r="R311" s="87">
        <v>4.4000000000000004</v>
      </c>
      <c r="S311" s="87">
        <v>1</v>
      </c>
      <c r="T311" s="87">
        <v>20</v>
      </c>
      <c r="U311" s="87">
        <v>28</v>
      </c>
      <c r="V311" s="87">
        <v>1.9710000000000001</v>
      </c>
      <c r="W311" s="88"/>
      <c r="X311" s="90">
        <v>42.560861000000003</v>
      </c>
      <c r="Y311" s="90">
        <v>20.986231000000004</v>
      </c>
      <c r="Z311" s="91"/>
      <c r="AA311" s="88"/>
      <c r="AB311" s="92"/>
      <c r="AC311" s="92"/>
      <c r="AD311" s="93">
        <v>1.9642781277074541</v>
      </c>
    </row>
    <row r="312" spans="1:30" ht="15.75" thickBot="1">
      <c r="A312" s="86">
        <v>1.1257999999999999</v>
      </c>
      <c r="B312" s="87">
        <v>1</v>
      </c>
      <c r="C312" s="87">
        <v>3.16</v>
      </c>
      <c r="D312" s="88"/>
      <c r="E312" s="87">
        <v>1</v>
      </c>
      <c r="F312" s="87">
        <v>1</v>
      </c>
      <c r="G312" s="89">
        <v>2.5499999999999998</v>
      </c>
      <c r="H312" s="89">
        <v>2.601</v>
      </c>
      <c r="I312" s="87">
        <v>3</v>
      </c>
      <c r="J312" s="88"/>
      <c r="K312" s="89">
        <v>1.31</v>
      </c>
      <c r="L312" s="89">
        <v>1.6768000000000001</v>
      </c>
      <c r="M312" s="87">
        <v>45</v>
      </c>
      <c r="N312" s="79">
        <f t="shared" si="4"/>
        <v>0.45</v>
      </c>
      <c r="O312" s="87">
        <v>160</v>
      </c>
      <c r="P312" s="88"/>
      <c r="Q312" s="87">
        <v>356</v>
      </c>
      <c r="R312" s="87">
        <v>4.4000000000000004</v>
      </c>
      <c r="S312" s="87">
        <v>1</v>
      </c>
      <c r="T312" s="87">
        <v>20</v>
      </c>
      <c r="U312" s="87">
        <v>91</v>
      </c>
      <c r="V312" s="87">
        <v>1.9710000000000001</v>
      </c>
      <c r="W312" s="88"/>
      <c r="X312" s="90">
        <v>46.777720500000001</v>
      </c>
      <c r="Y312" s="90">
        <v>21.574630000000003</v>
      </c>
      <c r="Z312" s="91"/>
      <c r="AA312" s="88"/>
      <c r="AB312" s="92"/>
      <c r="AC312" s="92"/>
      <c r="AD312" s="93">
        <v>1.9642781277074541</v>
      </c>
    </row>
    <row r="313" spans="1:30" ht="15.75" thickBot="1">
      <c r="A313" s="86">
        <v>1.1257999999999999</v>
      </c>
      <c r="B313" s="87">
        <v>1</v>
      </c>
      <c r="C313" s="87">
        <v>3.16</v>
      </c>
      <c r="D313" s="88"/>
      <c r="E313" s="87">
        <v>1</v>
      </c>
      <c r="F313" s="87">
        <v>1</v>
      </c>
      <c r="G313" s="89">
        <v>2.5499999999999998</v>
      </c>
      <c r="H313" s="89">
        <v>2.601</v>
      </c>
      <c r="I313" s="87">
        <v>3</v>
      </c>
      <c r="J313" s="88"/>
      <c r="K313" s="89">
        <v>1.31</v>
      </c>
      <c r="L313" s="89">
        <v>1.6768000000000001</v>
      </c>
      <c r="M313" s="87">
        <v>45</v>
      </c>
      <c r="N313" s="79">
        <f t="shared" si="4"/>
        <v>0.45</v>
      </c>
      <c r="O313" s="87">
        <v>160</v>
      </c>
      <c r="P313" s="88"/>
      <c r="Q313" s="87">
        <v>356</v>
      </c>
      <c r="R313" s="87">
        <v>4.4000000000000004</v>
      </c>
      <c r="S313" s="87">
        <v>1</v>
      </c>
      <c r="T313" s="87">
        <v>20</v>
      </c>
      <c r="U313" s="87">
        <v>182</v>
      </c>
      <c r="V313" s="87">
        <v>1.9710000000000001</v>
      </c>
      <c r="W313" s="88"/>
      <c r="X313" s="90">
        <v>50.308114500000002</v>
      </c>
      <c r="Y313" s="90">
        <v>23.143693999999996</v>
      </c>
      <c r="Z313" s="91"/>
      <c r="AA313" s="88"/>
      <c r="AB313" s="92"/>
      <c r="AC313" s="92"/>
      <c r="AD313" s="93">
        <v>1.9642781277074541</v>
      </c>
    </row>
    <row r="314" spans="1:30" ht="15.75" thickBot="1">
      <c r="A314" s="86">
        <v>1.1257999999999999</v>
      </c>
      <c r="B314" s="87">
        <v>1</v>
      </c>
      <c r="C314" s="87">
        <v>3.16</v>
      </c>
      <c r="D314" s="88"/>
      <c r="E314" s="87">
        <v>1</v>
      </c>
      <c r="F314" s="87">
        <v>1</v>
      </c>
      <c r="G314" s="89">
        <v>2.5499999999999998</v>
      </c>
      <c r="H314" s="89">
        <v>2.601</v>
      </c>
      <c r="I314" s="87">
        <v>3</v>
      </c>
      <c r="J314" s="88"/>
      <c r="K314" s="89">
        <v>1.31</v>
      </c>
      <c r="L314" s="89">
        <v>1.6768000000000001</v>
      </c>
      <c r="M314" s="87">
        <v>35</v>
      </c>
      <c r="N314" s="79">
        <f t="shared" si="4"/>
        <v>0.35</v>
      </c>
      <c r="O314" s="87">
        <v>160</v>
      </c>
      <c r="P314" s="88"/>
      <c r="Q314" s="87">
        <v>356</v>
      </c>
      <c r="R314" s="87">
        <v>4.4000000000000004</v>
      </c>
      <c r="S314" s="87">
        <v>1</v>
      </c>
      <c r="T314" s="87">
        <v>20</v>
      </c>
      <c r="U314" s="87">
        <v>7</v>
      </c>
      <c r="V314" s="87">
        <v>1.992</v>
      </c>
      <c r="W314" s="88"/>
      <c r="X314" s="90">
        <v>44.227991500000002</v>
      </c>
      <c r="Y314" s="90">
        <v>20.986231000000004</v>
      </c>
      <c r="Z314" s="91"/>
      <c r="AA314" s="88"/>
      <c r="AB314" s="92"/>
      <c r="AC314" s="92"/>
      <c r="AD314" s="93">
        <v>1.9822487927667269</v>
      </c>
    </row>
    <row r="315" spans="1:30" ht="15.75" thickBot="1">
      <c r="A315" s="86">
        <v>1.1257999999999999</v>
      </c>
      <c r="B315" s="87">
        <v>1</v>
      </c>
      <c r="C315" s="87">
        <v>3.16</v>
      </c>
      <c r="D315" s="88"/>
      <c r="E315" s="87">
        <v>1</v>
      </c>
      <c r="F315" s="87">
        <v>1</v>
      </c>
      <c r="G315" s="89">
        <v>2.5499999999999998</v>
      </c>
      <c r="H315" s="89">
        <v>2.601</v>
      </c>
      <c r="I315" s="87">
        <v>3</v>
      </c>
      <c r="J315" s="88"/>
      <c r="K315" s="89">
        <v>1.31</v>
      </c>
      <c r="L315" s="89">
        <v>1.6768000000000001</v>
      </c>
      <c r="M315" s="87">
        <v>35</v>
      </c>
      <c r="N315" s="79">
        <f t="shared" si="4"/>
        <v>0.35</v>
      </c>
      <c r="O315" s="87">
        <v>160</v>
      </c>
      <c r="P315" s="88"/>
      <c r="Q315" s="87">
        <v>356</v>
      </c>
      <c r="R315" s="87">
        <v>4.4000000000000004</v>
      </c>
      <c r="S315" s="87">
        <v>1</v>
      </c>
      <c r="T315" s="87">
        <v>20</v>
      </c>
      <c r="U315" s="87">
        <v>28</v>
      </c>
      <c r="V315" s="87">
        <v>1.992</v>
      </c>
      <c r="W315" s="88"/>
      <c r="X315" s="90">
        <v>50.308114500000002</v>
      </c>
      <c r="Y315" s="90">
        <v>23.241760500000002</v>
      </c>
      <c r="Z315" s="91"/>
      <c r="AA315" s="88"/>
      <c r="AB315" s="92"/>
      <c r="AC315" s="92"/>
      <c r="AD315" s="93">
        <v>1.9822487927667269</v>
      </c>
    </row>
    <row r="316" spans="1:30" ht="15.75" thickBot="1">
      <c r="A316" s="86">
        <v>1.1257999999999999</v>
      </c>
      <c r="B316" s="87">
        <v>1</v>
      </c>
      <c r="C316" s="87">
        <v>3.16</v>
      </c>
      <c r="D316" s="88"/>
      <c r="E316" s="87">
        <v>1</v>
      </c>
      <c r="F316" s="87">
        <v>1</v>
      </c>
      <c r="G316" s="89">
        <v>2.5499999999999998</v>
      </c>
      <c r="H316" s="89">
        <v>2.601</v>
      </c>
      <c r="I316" s="87">
        <v>3</v>
      </c>
      <c r="J316" s="88"/>
      <c r="K316" s="89">
        <v>1.31</v>
      </c>
      <c r="L316" s="89">
        <v>1.6768000000000001</v>
      </c>
      <c r="M316" s="87">
        <v>35</v>
      </c>
      <c r="N316" s="79">
        <f t="shared" si="4"/>
        <v>0.35</v>
      </c>
      <c r="O316" s="87">
        <v>160</v>
      </c>
      <c r="P316" s="88"/>
      <c r="Q316" s="87">
        <v>356</v>
      </c>
      <c r="R316" s="87">
        <v>4.4000000000000004</v>
      </c>
      <c r="S316" s="87">
        <v>1</v>
      </c>
      <c r="T316" s="87">
        <v>20</v>
      </c>
      <c r="U316" s="87">
        <v>91</v>
      </c>
      <c r="V316" s="87">
        <v>1.992</v>
      </c>
      <c r="W316" s="88"/>
      <c r="X316" s="90">
        <v>54.426907499999999</v>
      </c>
      <c r="Y316" s="90">
        <v>24.222425500000003</v>
      </c>
      <c r="Z316" s="91"/>
      <c r="AA316" s="88"/>
      <c r="AB316" s="92"/>
      <c r="AC316" s="92"/>
      <c r="AD316" s="93">
        <v>1.9822487927667269</v>
      </c>
    </row>
    <row r="317" spans="1:30" ht="15.75" thickBot="1">
      <c r="A317" s="86">
        <v>1.1257999999999999</v>
      </c>
      <c r="B317" s="87">
        <v>1</v>
      </c>
      <c r="C317" s="87">
        <v>3.16</v>
      </c>
      <c r="D317" s="88"/>
      <c r="E317" s="87">
        <v>1</v>
      </c>
      <c r="F317" s="87">
        <v>1</v>
      </c>
      <c r="G317" s="89">
        <v>2.5499999999999998</v>
      </c>
      <c r="H317" s="89">
        <v>2.601</v>
      </c>
      <c r="I317" s="87">
        <v>3</v>
      </c>
      <c r="J317" s="88"/>
      <c r="K317" s="89">
        <v>1.31</v>
      </c>
      <c r="L317" s="89">
        <v>1.6768000000000001</v>
      </c>
      <c r="M317" s="87">
        <v>35</v>
      </c>
      <c r="N317" s="79">
        <f t="shared" si="4"/>
        <v>0.35</v>
      </c>
      <c r="O317" s="87">
        <v>160</v>
      </c>
      <c r="P317" s="88"/>
      <c r="Q317" s="87">
        <v>356</v>
      </c>
      <c r="R317" s="87">
        <v>4.4000000000000004</v>
      </c>
      <c r="S317" s="87">
        <v>1</v>
      </c>
      <c r="T317" s="87">
        <v>20</v>
      </c>
      <c r="U317" s="87">
        <v>182</v>
      </c>
      <c r="V317" s="87">
        <v>1.992</v>
      </c>
      <c r="W317" s="88"/>
      <c r="X317" s="90">
        <v>57.5650355</v>
      </c>
      <c r="Y317" s="90">
        <v>25.791489499999997</v>
      </c>
      <c r="Z317" s="91"/>
      <c r="AA317" s="88"/>
      <c r="AB317" s="92"/>
      <c r="AC317" s="92"/>
      <c r="AD317" s="93">
        <v>1.9822487927667269</v>
      </c>
    </row>
    <row r="318" spans="1:30" ht="15.75" thickBot="1">
      <c r="A318" s="86">
        <v>1.1257999999999999</v>
      </c>
      <c r="B318" s="87">
        <v>1</v>
      </c>
      <c r="C318" s="87">
        <v>3.16</v>
      </c>
      <c r="D318" s="88"/>
      <c r="E318" s="87">
        <v>1</v>
      </c>
      <c r="F318" s="87">
        <v>1</v>
      </c>
      <c r="G318" s="89">
        <v>2.5499999999999998</v>
      </c>
      <c r="H318" s="89">
        <v>2.601</v>
      </c>
      <c r="I318" s="87">
        <v>3</v>
      </c>
      <c r="J318" s="88"/>
      <c r="K318" s="89">
        <v>1.31</v>
      </c>
      <c r="L318" s="89">
        <v>1.6768000000000001</v>
      </c>
      <c r="M318" s="87">
        <v>25</v>
      </c>
      <c r="N318" s="79">
        <f t="shared" si="4"/>
        <v>0.25</v>
      </c>
      <c r="O318" s="87">
        <v>160</v>
      </c>
      <c r="P318" s="88"/>
      <c r="Q318" s="87">
        <v>356</v>
      </c>
      <c r="R318" s="87">
        <v>4.3</v>
      </c>
      <c r="S318" s="87">
        <v>1</v>
      </c>
      <c r="T318" s="87">
        <v>20</v>
      </c>
      <c r="U318" s="87">
        <v>7</v>
      </c>
      <c r="V318" s="87">
        <v>2.02</v>
      </c>
      <c r="W318" s="88"/>
      <c r="X318" s="90">
        <v>54.721107000000003</v>
      </c>
      <c r="Y318" s="90">
        <v>23.437893500000001</v>
      </c>
      <c r="Z318" s="91"/>
      <c r="AA318" s="88"/>
      <c r="AB318" s="92"/>
      <c r="AC318" s="92"/>
      <c r="AD318" s="93">
        <v>2.0171969898734177</v>
      </c>
    </row>
    <row r="319" spans="1:30" ht="15.75" thickBot="1">
      <c r="A319" s="86">
        <v>1.1257999999999999</v>
      </c>
      <c r="B319" s="87">
        <v>1</v>
      </c>
      <c r="C319" s="87">
        <v>3.16</v>
      </c>
      <c r="D319" s="88"/>
      <c r="E319" s="87">
        <v>1</v>
      </c>
      <c r="F319" s="87">
        <v>1</v>
      </c>
      <c r="G319" s="89">
        <v>2.5499999999999998</v>
      </c>
      <c r="H319" s="89">
        <v>2.601</v>
      </c>
      <c r="I319" s="87">
        <v>3</v>
      </c>
      <c r="J319" s="88"/>
      <c r="K319" s="89">
        <v>1.31</v>
      </c>
      <c r="L319" s="89">
        <v>1.6768000000000001</v>
      </c>
      <c r="M319" s="87">
        <v>25</v>
      </c>
      <c r="N319" s="79">
        <f t="shared" si="4"/>
        <v>0.25</v>
      </c>
      <c r="O319" s="87">
        <v>160</v>
      </c>
      <c r="P319" s="88"/>
      <c r="Q319" s="87">
        <v>356</v>
      </c>
      <c r="R319" s="87">
        <v>4.3</v>
      </c>
      <c r="S319" s="87">
        <v>1</v>
      </c>
      <c r="T319" s="87">
        <v>20</v>
      </c>
      <c r="U319" s="87">
        <v>28</v>
      </c>
      <c r="V319" s="87">
        <v>2.02</v>
      </c>
      <c r="W319" s="88"/>
      <c r="X319" s="90">
        <v>59.232165999999999</v>
      </c>
      <c r="Y319" s="90">
        <v>25.49729</v>
      </c>
      <c r="Z319" s="91"/>
      <c r="AA319" s="88"/>
      <c r="AB319" s="92"/>
      <c r="AC319" s="92"/>
      <c r="AD319" s="93">
        <v>2.0171969898734177</v>
      </c>
    </row>
    <row r="320" spans="1:30" ht="15.75" thickBot="1">
      <c r="A320" s="86">
        <v>1.1257999999999999</v>
      </c>
      <c r="B320" s="87">
        <v>1</v>
      </c>
      <c r="C320" s="87">
        <v>3.16</v>
      </c>
      <c r="D320" s="88"/>
      <c r="E320" s="87">
        <v>1</v>
      </c>
      <c r="F320" s="87">
        <v>1</v>
      </c>
      <c r="G320" s="89">
        <v>2.5499999999999998</v>
      </c>
      <c r="H320" s="89">
        <v>2.601</v>
      </c>
      <c r="I320" s="87">
        <v>3</v>
      </c>
      <c r="J320" s="88"/>
      <c r="K320" s="89">
        <v>1.31</v>
      </c>
      <c r="L320" s="89">
        <v>1.6768000000000001</v>
      </c>
      <c r="M320" s="87">
        <v>25</v>
      </c>
      <c r="N320" s="79">
        <f t="shared" si="4"/>
        <v>0.25</v>
      </c>
      <c r="O320" s="87">
        <v>160</v>
      </c>
      <c r="P320" s="88"/>
      <c r="Q320" s="87">
        <v>356</v>
      </c>
      <c r="R320" s="87">
        <v>4.3</v>
      </c>
      <c r="S320" s="87">
        <v>1</v>
      </c>
      <c r="T320" s="87">
        <v>20</v>
      </c>
      <c r="U320" s="87">
        <v>91</v>
      </c>
      <c r="V320" s="87">
        <v>2.02</v>
      </c>
      <c r="W320" s="88"/>
      <c r="X320" s="90">
        <v>62.664493499999999</v>
      </c>
      <c r="Y320" s="90">
        <v>26.968287499999999</v>
      </c>
      <c r="Z320" s="91"/>
      <c r="AA320" s="88"/>
      <c r="AB320" s="92"/>
      <c r="AC320" s="92"/>
      <c r="AD320" s="93">
        <v>2.0171969898734177</v>
      </c>
    </row>
    <row r="321" spans="1:30" ht="15.75" thickBot="1">
      <c r="A321" s="86">
        <v>1.1257999999999999</v>
      </c>
      <c r="B321" s="87">
        <v>1</v>
      </c>
      <c r="C321" s="87">
        <v>3.16</v>
      </c>
      <c r="D321" s="88"/>
      <c r="E321" s="87">
        <v>1</v>
      </c>
      <c r="F321" s="87">
        <v>1</v>
      </c>
      <c r="G321" s="89">
        <v>2.5499999999999998</v>
      </c>
      <c r="H321" s="89">
        <v>2.601</v>
      </c>
      <c r="I321" s="87">
        <v>3</v>
      </c>
      <c r="J321" s="88"/>
      <c r="K321" s="89">
        <v>1.31</v>
      </c>
      <c r="L321" s="89">
        <v>1.6768000000000001</v>
      </c>
      <c r="M321" s="87">
        <v>25</v>
      </c>
      <c r="N321" s="79">
        <f t="shared" si="4"/>
        <v>0.25</v>
      </c>
      <c r="O321" s="87">
        <v>160</v>
      </c>
      <c r="P321" s="88"/>
      <c r="Q321" s="87">
        <v>356</v>
      </c>
      <c r="R321" s="87">
        <v>4.3</v>
      </c>
      <c r="S321" s="87">
        <v>1</v>
      </c>
      <c r="T321" s="87">
        <v>20</v>
      </c>
      <c r="U321" s="87">
        <v>182</v>
      </c>
      <c r="V321" s="87">
        <v>2.02</v>
      </c>
      <c r="W321" s="88"/>
      <c r="X321" s="90">
        <v>63.547091999999999</v>
      </c>
      <c r="Y321" s="90">
        <v>28.047019000000002</v>
      </c>
      <c r="Z321" s="91"/>
      <c r="AA321" s="88"/>
      <c r="AB321" s="92"/>
      <c r="AC321" s="92"/>
      <c r="AD321" s="93">
        <v>2.0171969898734177</v>
      </c>
    </row>
    <row r="322" spans="1:30" ht="15.75" thickBot="1">
      <c r="A322" s="86">
        <v>1.1257999999999999</v>
      </c>
      <c r="B322" s="87">
        <v>1</v>
      </c>
      <c r="C322" s="87">
        <v>3.16</v>
      </c>
      <c r="D322" s="87">
        <v>1</v>
      </c>
      <c r="E322" s="87">
        <v>2.1</v>
      </c>
      <c r="F322" s="87">
        <v>1</v>
      </c>
      <c r="G322" s="89">
        <v>2.5499999999999998</v>
      </c>
      <c r="H322" s="89">
        <v>2.601</v>
      </c>
      <c r="I322" s="87">
        <v>3</v>
      </c>
      <c r="J322" s="88"/>
      <c r="K322" s="89">
        <v>1.31</v>
      </c>
      <c r="L322" s="89">
        <v>1.6768000000000001</v>
      </c>
      <c r="M322" s="87">
        <v>25</v>
      </c>
      <c r="N322" s="79">
        <f t="shared" si="4"/>
        <v>0.25</v>
      </c>
      <c r="O322" s="87">
        <v>160</v>
      </c>
      <c r="P322" s="87">
        <v>10</v>
      </c>
      <c r="Q322" s="87">
        <v>356</v>
      </c>
      <c r="R322" s="87">
        <v>3.7</v>
      </c>
      <c r="S322" s="87">
        <v>1</v>
      </c>
      <c r="T322" s="87">
        <v>20</v>
      </c>
      <c r="U322" s="87">
        <v>7</v>
      </c>
      <c r="V322" s="87">
        <v>2.016</v>
      </c>
      <c r="W322" s="88"/>
      <c r="X322" s="90">
        <v>58.937966500000002</v>
      </c>
      <c r="Y322" s="90">
        <v>24.222425500000003</v>
      </c>
      <c r="Z322" s="91"/>
      <c r="AA322" s="88"/>
      <c r="AB322" s="92"/>
      <c r="AC322" s="92"/>
      <c r="AD322" s="93">
        <v>2.0062128994575046</v>
      </c>
    </row>
    <row r="323" spans="1:30" ht="15.75" thickBot="1">
      <c r="A323" s="86">
        <v>1.1257999999999999</v>
      </c>
      <c r="B323" s="87">
        <v>1</v>
      </c>
      <c r="C323" s="87">
        <v>3.16</v>
      </c>
      <c r="D323" s="87">
        <v>1</v>
      </c>
      <c r="E323" s="87">
        <v>2.1</v>
      </c>
      <c r="F323" s="87">
        <v>1</v>
      </c>
      <c r="G323" s="89">
        <v>2.5499999999999998</v>
      </c>
      <c r="H323" s="89">
        <v>2.601</v>
      </c>
      <c r="I323" s="87">
        <v>3</v>
      </c>
      <c r="J323" s="88"/>
      <c r="K323" s="89">
        <v>1.31</v>
      </c>
      <c r="L323" s="89">
        <v>1.6768000000000001</v>
      </c>
      <c r="M323" s="87">
        <v>25</v>
      </c>
      <c r="N323" s="79">
        <f t="shared" si="4"/>
        <v>0.25</v>
      </c>
      <c r="O323" s="87">
        <v>160</v>
      </c>
      <c r="P323" s="87">
        <v>10</v>
      </c>
      <c r="Q323" s="87">
        <v>356</v>
      </c>
      <c r="R323" s="87">
        <v>3.7</v>
      </c>
      <c r="S323" s="87">
        <v>1</v>
      </c>
      <c r="T323" s="87">
        <v>20</v>
      </c>
      <c r="U323" s="87">
        <v>28</v>
      </c>
      <c r="V323" s="87">
        <v>2.016</v>
      </c>
      <c r="W323" s="88"/>
      <c r="X323" s="90">
        <v>65.018089500000002</v>
      </c>
      <c r="Y323" s="90">
        <v>26.870221000000001</v>
      </c>
      <c r="Z323" s="91"/>
      <c r="AA323" s="88"/>
      <c r="AB323" s="92"/>
      <c r="AC323" s="92"/>
      <c r="AD323" s="93">
        <v>2.0062128994575046</v>
      </c>
    </row>
    <row r="324" spans="1:30" ht="15.75" thickBot="1">
      <c r="A324" s="86">
        <v>1.1257999999999999</v>
      </c>
      <c r="B324" s="87">
        <v>1</v>
      </c>
      <c r="C324" s="87">
        <v>3.16</v>
      </c>
      <c r="D324" s="87">
        <v>1</v>
      </c>
      <c r="E324" s="87">
        <v>2.1</v>
      </c>
      <c r="F324" s="87">
        <v>1</v>
      </c>
      <c r="G324" s="89">
        <v>2.5499999999999998</v>
      </c>
      <c r="H324" s="89">
        <v>2.601</v>
      </c>
      <c r="I324" s="87">
        <v>3</v>
      </c>
      <c r="J324" s="88"/>
      <c r="K324" s="89">
        <v>1.31</v>
      </c>
      <c r="L324" s="89">
        <v>1.6768000000000001</v>
      </c>
      <c r="M324" s="87">
        <v>25</v>
      </c>
      <c r="N324" s="79">
        <f t="shared" si="4"/>
        <v>0.25</v>
      </c>
      <c r="O324" s="87">
        <v>160</v>
      </c>
      <c r="P324" s="87">
        <v>10</v>
      </c>
      <c r="Q324" s="87">
        <v>356</v>
      </c>
      <c r="R324" s="87">
        <v>3.7</v>
      </c>
      <c r="S324" s="87">
        <v>1</v>
      </c>
      <c r="T324" s="87">
        <v>20</v>
      </c>
      <c r="U324" s="87">
        <v>91</v>
      </c>
      <c r="V324" s="87">
        <v>2.016</v>
      </c>
      <c r="W324" s="88"/>
      <c r="X324" s="90">
        <v>67.862018000000006</v>
      </c>
      <c r="Y324" s="90">
        <v>27.066353999999997</v>
      </c>
      <c r="Z324" s="91"/>
      <c r="AA324" s="88"/>
      <c r="AB324" s="92"/>
      <c r="AC324" s="92"/>
      <c r="AD324" s="93">
        <v>2.0062128994575046</v>
      </c>
    </row>
    <row r="325" spans="1:30" ht="15.75" thickBot="1">
      <c r="A325" s="86">
        <v>1.1257999999999999</v>
      </c>
      <c r="B325" s="87">
        <v>1</v>
      </c>
      <c r="C325" s="87">
        <v>3.16</v>
      </c>
      <c r="D325" s="87">
        <v>1</v>
      </c>
      <c r="E325" s="87">
        <v>2.1</v>
      </c>
      <c r="F325" s="87">
        <v>1</v>
      </c>
      <c r="G325" s="89">
        <v>2.5499999999999998</v>
      </c>
      <c r="H325" s="89">
        <v>2.601</v>
      </c>
      <c r="I325" s="87">
        <v>3</v>
      </c>
      <c r="J325" s="88"/>
      <c r="K325" s="89">
        <v>1.31</v>
      </c>
      <c r="L325" s="89">
        <v>1.6768000000000001</v>
      </c>
      <c r="M325" s="87">
        <v>25</v>
      </c>
      <c r="N325" s="79">
        <f t="shared" si="4"/>
        <v>0.25</v>
      </c>
      <c r="O325" s="87">
        <v>160</v>
      </c>
      <c r="P325" s="87">
        <v>10</v>
      </c>
      <c r="Q325" s="87">
        <v>356</v>
      </c>
      <c r="R325" s="87">
        <v>3.7</v>
      </c>
      <c r="S325" s="87">
        <v>1</v>
      </c>
      <c r="T325" s="87">
        <v>20</v>
      </c>
      <c r="U325" s="87">
        <v>182</v>
      </c>
      <c r="V325" s="87">
        <v>2.016</v>
      </c>
      <c r="W325" s="88"/>
      <c r="X325" s="90">
        <v>64.821956499999999</v>
      </c>
      <c r="Y325" s="90">
        <v>28.537351500000003</v>
      </c>
      <c r="Z325" s="91"/>
      <c r="AA325" s="88"/>
      <c r="AB325" s="92"/>
      <c r="AC325" s="92"/>
      <c r="AD325" s="93">
        <v>2.0062128994575046</v>
      </c>
    </row>
    <row r="326" spans="1:30" ht="15.75" thickBot="1">
      <c r="A326" s="86">
        <v>14</v>
      </c>
      <c r="B326" s="87">
        <v>1</v>
      </c>
      <c r="C326" s="87">
        <v>3.15</v>
      </c>
      <c r="D326" s="88"/>
      <c r="E326" s="87">
        <v>1</v>
      </c>
      <c r="F326" s="87">
        <v>1</v>
      </c>
      <c r="G326" s="89">
        <f t="shared" ref="G326:G334" si="5">H326/1.011</f>
        <v>2.6310583580613258</v>
      </c>
      <c r="H326" s="89">
        <v>2.66</v>
      </c>
      <c r="I326" s="87">
        <v>2</v>
      </c>
      <c r="J326" s="96" t="s">
        <v>80</v>
      </c>
      <c r="K326" s="89">
        <f t="shared" ref="K326:K334" si="6">L326/1.0032</f>
        <v>2.6515151515151514</v>
      </c>
      <c r="L326" s="89">
        <v>2.66</v>
      </c>
      <c r="M326" s="87">
        <v>61</v>
      </c>
      <c r="N326" s="79">
        <f t="shared" si="4"/>
        <v>0.61</v>
      </c>
      <c r="O326" s="87">
        <v>213</v>
      </c>
      <c r="P326" s="88"/>
      <c r="Q326" s="87">
        <v>351</v>
      </c>
      <c r="R326" s="88"/>
      <c r="S326" s="87">
        <v>1</v>
      </c>
      <c r="T326" s="87">
        <v>20</v>
      </c>
      <c r="U326" s="87">
        <v>28</v>
      </c>
      <c r="V326" s="88"/>
      <c r="W326" s="87">
        <v>2.2999999999999998</v>
      </c>
      <c r="X326" s="90">
        <v>37.167203499999999</v>
      </c>
      <c r="Y326" s="90">
        <v>28.929617500000006</v>
      </c>
      <c r="Z326" s="91"/>
      <c r="AA326" s="87">
        <v>0.16700000000000001</v>
      </c>
      <c r="AB326" s="92"/>
      <c r="AC326" s="92"/>
      <c r="AD326" s="93">
        <v>2.2919999999999998</v>
      </c>
    </row>
    <row r="327" spans="1:30" ht="15.75" thickBot="1">
      <c r="A327" s="86">
        <v>14</v>
      </c>
      <c r="B327" s="87">
        <v>1</v>
      </c>
      <c r="C327" s="87">
        <v>3.15</v>
      </c>
      <c r="D327" s="88"/>
      <c r="E327" s="87">
        <v>1</v>
      </c>
      <c r="F327" s="87">
        <v>1</v>
      </c>
      <c r="G327" s="89">
        <f t="shared" si="5"/>
        <v>2.6310583580613258</v>
      </c>
      <c r="H327" s="89">
        <v>2.66</v>
      </c>
      <c r="I327" s="87">
        <v>2</v>
      </c>
      <c r="J327" s="96" t="s">
        <v>80</v>
      </c>
      <c r="K327" s="89">
        <f t="shared" si="6"/>
        <v>2.6515151515151514</v>
      </c>
      <c r="L327" s="89">
        <v>2.66</v>
      </c>
      <c r="M327" s="87">
        <v>61</v>
      </c>
      <c r="N327" s="79">
        <f t="shared" si="4"/>
        <v>0.61</v>
      </c>
      <c r="O327" s="87">
        <v>213</v>
      </c>
      <c r="P327" s="88"/>
      <c r="Q327" s="87">
        <v>351</v>
      </c>
      <c r="R327" s="88"/>
      <c r="S327" s="87">
        <v>1</v>
      </c>
      <c r="T327" s="87">
        <v>20</v>
      </c>
      <c r="U327" s="87">
        <v>290</v>
      </c>
      <c r="V327" s="88"/>
      <c r="W327" s="87">
        <v>2.33</v>
      </c>
      <c r="X327" s="90">
        <v>38.147868500000001</v>
      </c>
      <c r="Y327" s="90">
        <v>27.752819500000005</v>
      </c>
      <c r="Z327" s="91"/>
      <c r="AA327" s="87">
        <v>0.157</v>
      </c>
      <c r="AB327" s="92"/>
      <c r="AC327" s="92"/>
      <c r="AD327" s="93">
        <v>2.2919999999999998</v>
      </c>
    </row>
    <row r="328" spans="1:30" ht="15.75" thickBot="1">
      <c r="A328" s="86">
        <v>14</v>
      </c>
      <c r="B328" s="87">
        <v>1</v>
      </c>
      <c r="C328" s="87">
        <v>3.15</v>
      </c>
      <c r="D328" s="88"/>
      <c r="E328" s="87">
        <v>1</v>
      </c>
      <c r="F328" s="87">
        <v>1</v>
      </c>
      <c r="G328" s="89">
        <f t="shared" si="5"/>
        <v>2.6310583580613258</v>
      </c>
      <c r="H328" s="89">
        <v>2.66</v>
      </c>
      <c r="I328" s="87">
        <v>2</v>
      </c>
      <c r="J328" s="96" t="s">
        <v>80</v>
      </c>
      <c r="K328" s="89">
        <f t="shared" si="6"/>
        <v>2.6515151515151514</v>
      </c>
      <c r="L328" s="89">
        <v>2.66</v>
      </c>
      <c r="M328" s="87">
        <v>53</v>
      </c>
      <c r="N328" s="79">
        <f t="shared" ref="N328:N391" si="7">M328/100</f>
        <v>0.53</v>
      </c>
      <c r="O328" s="87">
        <v>176</v>
      </c>
      <c r="P328" s="88"/>
      <c r="Q328" s="87">
        <v>351</v>
      </c>
      <c r="R328" s="88"/>
      <c r="S328" s="87">
        <v>5.4</v>
      </c>
      <c r="T328" s="88"/>
      <c r="U328" s="87">
        <v>3</v>
      </c>
      <c r="V328" s="88"/>
      <c r="W328" s="87">
        <v>2.3199999999999998</v>
      </c>
      <c r="X328" s="90">
        <v>53.053976499999997</v>
      </c>
      <c r="Y328" s="90">
        <v>28.733484499999999</v>
      </c>
      <c r="Z328" s="91"/>
      <c r="AA328" s="87">
        <v>0.14599999999999999</v>
      </c>
      <c r="AB328" s="92"/>
      <c r="AC328" s="92"/>
      <c r="AD328" s="93">
        <v>2.3780000000000001</v>
      </c>
    </row>
    <row r="329" spans="1:30" ht="15.75" thickBot="1">
      <c r="A329" s="86">
        <v>14</v>
      </c>
      <c r="B329" s="87">
        <v>1</v>
      </c>
      <c r="C329" s="87">
        <v>3.15</v>
      </c>
      <c r="D329" s="88"/>
      <c r="E329" s="87">
        <v>1</v>
      </c>
      <c r="F329" s="87">
        <v>1</v>
      </c>
      <c r="G329" s="89">
        <f t="shared" si="5"/>
        <v>2.6310583580613258</v>
      </c>
      <c r="H329" s="89">
        <v>2.66</v>
      </c>
      <c r="I329" s="87">
        <v>2</v>
      </c>
      <c r="J329" s="96" t="s">
        <v>80</v>
      </c>
      <c r="K329" s="89">
        <f t="shared" si="6"/>
        <v>2.6515151515151514</v>
      </c>
      <c r="L329" s="89">
        <v>2.66</v>
      </c>
      <c r="M329" s="87">
        <v>53</v>
      </c>
      <c r="N329" s="79">
        <f t="shared" si="7"/>
        <v>0.53</v>
      </c>
      <c r="O329" s="87">
        <v>176</v>
      </c>
      <c r="P329" s="88"/>
      <c r="Q329" s="87">
        <v>351</v>
      </c>
      <c r="R329" s="88"/>
      <c r="S329" s="87">
        <v>5.4</v>
      </c>
      <c r="T329" s="88"/>
      <c r="U329" s="87">
        <v>264</v>
      </c>
      <c r="V329" s="88"/>
      <c r="W329" s="87">
        <v>2.3199999999999998</v>
      </c>
      <c r="X329" s="90">
        <v>53.053976499999997</v>
      </c>
      <c r="Y329" s="90">
        <v>29.518016499999998</v>
      </c>
      <c r="Z329" s="91"/>
      <c r="AA329" s="87">
        <v>0.159</v>
      </c>
      <c r="AB329" s="92"/>
      <c r="AC329" s="92"/>
      <c r="AD329" s="93">
        <v>2.3780000000000001</v>
      </c>
    </row>
    <row r="330" spans="1:30" ht="15.75" thickBot="1">
      <c r="A330" s="86">
        <v>14</v>
      </c>
      <c r="B330" s="87">
        <v>1</v>
      </c>
      <c r="C330" s="87">
        <v>3.15</v>
      </c>
      <c r="D330" s="88"/>
      <c r="E330" s="87">
        <v>1</v>
      </c>
      <c r="F330" s="87">
        <v>1</v>
      </c>
      <c r="G330" s="89">
        <f t="shared" si="5"/>
        <v>2.6310583580613258</v>
      </c>
      <c r="H330" s="89">
        <v>2.66</v>
      </c>
      <c r="I330" s="87">
        <v>2</v>
      </c>
      <c r="J330" s="96" t="s">
        <v>80</v>
      </c>
      <c r="K330" s="89">
        <f t="shared" si="6"/>
        <v>2.6515151515151514</v>
      </c>
      <c r="L330" s="89">
        <v>2.66</v>
      </c>
      <c r="M330" s="87">
        <v>35</v>
      </c>
      <c r="N330" s="79">
        <f t="shared" si="7"/>
        <v>0.35</v>
      </c>
      <c r="O330" s="87">
        <v>162</v>
      </c>
      <c r="P330" s="88"/>
      <c r="Q330" s="87">
        <v>351</v>
      </c>
      <c r="R330" s="88"/>
      <c r="S330" s="87">
        <v>5.4</v>
      </c>
      <c r="T330" s="88"/>
      <c r="U330" s="87">
        <v>3</v>
      </c>
      <c r="V330" s="88"/>
      <c r="W330" s="87">
        <v>2.37</v>
      </c>
      <c r="X330" s="90">
        <v>78.943532500000003</v>
      </c>
      <c r="Y330" s="90">
        <v>29.812216000000003</v>
      </c>
      <c r="Z330" s="91"/>
      <c r="AA330" s="87">
        <v>0.16</v>
      </c>
      <c r="AB330" s="92"/>
      <c r="AC330" s="92"/>
      <c r="AD330" s="93">
        <v>2.4220000000000002</v>
      </c>
    </row>
    <row r="331" spans="1:30" ht="15.75" thickBot="1">
      <c r="A331" s="86">
        <v>14</v>
      </c>
      <c r="B331" s="87">
        <v>1</v>
      </c>
      <c r="C331" s="87">
        <v>3.15</v>
      </c>
      <c r="D331" s="88"/>
      <c r="E331" s="87">
        <v>1</v>
      </c>
      <c r="F331" s="87">
        <v>1</v>
      </c>
      <c r="G331" s="89">
        <f t="shared" si="5"/>
        <v>2.6310583580613258</v>
      </c>
      <c r="H331" s="89">
        <v>2.66</v>
      </c>
      <c r="I331" s="87">
        <v>2</v>
      </c>
      <c r="J331" s="96" t="s">
        <v>80</v>
      </c>
      <c r="K331" s="89">
        <f t="shared" si="6"/>
        <v>2.6515151515151514</v>
      </c>
      <c r="L331" s="89">
        <v>2.66</v>
      </c>
      <c r="M331" s="87">
        <v>35</v>
      </c>
      <c r="N331" s="79">
        <f t="shared" si="7"/>
        <v>0.35</v>
      </c>
      <c r="O331" s="87">
        <v>162</v>
      </c>
      <c r="P331" s="88"/>
      <c r="Q331" s="87">
        <v>351</v>
      </c>
      <c r="R331" s="88"/>
      <c r="S331" s="87">
        <v>5.4</v>
      </c>
      <c r="T331" s="88"/>
      <c r="U331" s="87">
        <v>270</v>
      </c>
      <c r="V331" s="88"/>
      <c r="W331" s="87">
        <v>2.37</v>
      </c>
      <c r="X331" s="90">
        <v>80.610663000000002</v>
      </c>
      <c r="Y331" s="90">
        <v>30.596748000000002</v>
      </c>
      <c r="Z331" s="91"/>
      <c r="AA331" s="87">
        <v>0.16</v>
      </c>
      <c r="AB331" s="92"/>
      <c r="AC331" s="92"/>
      <c r="AD331" s="93">
        <v>2.4220000000000002</v>
      </c>
    </row>
    <row r="332" spans="1:30" ht="15.75" thickBot="1">
      <c r="A332" s="86">
        <v>14</v>
      </c>
      <c r="B332" s="87">
        <v>1</v>
      </c>
      <c r="C332" s="87">
        <v>3.15</v>
      </c>
      <c r="D332" s="88"/>
      <c r="E332" s="87">
        <v>1</v>
      </c>
      <c r="F332" s="87">
        <v>1</v>
      </c>
      <c r="G332" s="89">
        <f t="shared" si="5"/>
        <v>2.6310583580613258</v>
      </c>
      <c r="H332" s="89">
        <v>2.66</v>
      </c>
      <c r="I332" s="87">
        <v>2</v>
      </c>
      <c r="J332" s="96" t="s">
        <v>80</v>
      </c>
      <c r="K332" s="89">
        <f t="shared" si="6"/>
        <v>2.6515151515151514</v>
      </c>
      <c r="L332" s="89">
        <v>2.66</v>
      </c>
      <c r="M332" s="87">
        <v>26</v>
      </c>
      <c r="N332" s="79">
        <f t="shared" si="7"/>
        <v>0.26</v>
      </c>
      <c r="O332" s="87">
        <v>145</v>
      </c>
      <c r="P332" s="88"/>
      <c r="Q332" s="87">
        <v>351</v>
      </c>
      <c r="R332" s="88"/>
      <c r="S332" s="87">
        <v>5.4</v>
      </c>
      <c r="T332" s="88"/>
      <c r="U332" s="87">
        <v>3</v>
      </c>
      <c r="V332" s="88"/>
      <c r="W332" s="87">
        <v>2.41</v>
      </c>
      <c r="X332" s="90">
        <v>100.71429550000001</v>
      </c>
      <c r="Y332" s="90">
        <v>33.734876</v>
      </c>
      <c r="Z332" s="91"/>
      <c r="AA332" s="87">
        <v>0.16400000000000001</v>
      </c>
      <c r="AB332" s="92"/>
      <c r="AC332" s="92"/>
      <c r="AD332" s="93">
        <v>2.4630000000000001</v>
      </c>
    </row>
    <row r="333" spans="1:30" ht="15.75" thickBot="1">
      <c r="A333" s="86">
        <v>14</v>
      </c>
      <c r="B333" s="87">
        <v>1</v>
      </c>
      <c r="C333" s="87">
        <v>3.15</v>
      </c>
      <c r="D333" s="88"/>
      <c r="E333" s="87">
        <v>1</v>
      </c>
      <c r="F333" s="87">
        <v>1</v>
      </c>
      <c r="G333" s="89">
        <f t="shared" si="5"/>
        <v>2.6310583580613258</v>
      </c>
      <c r="H333" s="89">
        <v>2.66</v>
      </c>
      <c r="I333" s="87">
        <v>2</v>
      </c>
      <c r="J333" s="96" t="s">
        <v>80</v>
      </c>
      <c r="K333" s="89">
        <f t="shared" si="6"/>
        <v>2.6515151515151514</v>
      </c>
      <c r="L333" s="89">
        <v>2.66</v>
      </c>
      <c r="M333" s="87">
        <v>26</v>
      </c>
      <c r="N333" s="79">
        <f t="shared" si="7"/>
        <v>0.26</v>
      </c>
      <c r="O333" s="87">
        <v>145</v>
      </c>
      <c r="P333" s="88"/>
      <c r="Q333" s="87">
        <v>351</v>
      </c>
      <c r="R333" s="88"/>
      <c r="S333" s="87">
        <v>5.4</v>
      </c>
      <c r="T333" s="88"/>
      <c r="U333" s="87">
        <v>105</v>
      </c>
      <c r="V333" s="88"/>
      <c r="W333" s="87">
        <v>2.42</v>
      </c>
      <c r="X333" s="90">
        <v>108.1673495</v>
      </c>
      <c r="Y333" s="90">
        <v>35.402006499999999</v>
      </c>
      <c r="Z333" s="91"/>
      <c r="AA333" s="87">
        <v>0.14399999999999999</v>
      </c>
      <c r="AB333" s="92"/>
      <c r="AC333" s="92"/>
      <c r="AD333" s="93">
        <v>2.4630000000000001</v>
      </c>
    </row>
    <row r="334" spans="1:30" ht="15.75" thickBot="1">
      <c r="A334" s="86">
        <v>14</v>
      </c>
      <c r="B334" s="87">
        <v>1</v>
      </c>
      <c r="C334" s="87">
        <v>3.15</v>
      </c>
      <c r="D334" s="88"/>
      <c r="E334" s="87">
        <v>1</v>
      </c>
      <c r="F334" s="87">
        <v>1</v>
      </c>
      <c r="G334" s="89">
        <f t="shared" si="5"/>
        <v>2.6310583580613258</v>
      </c>
      <c r="H334" s="89">
        <v>2.66</v>
      </c>
      <c r="I334" s="87">
        <v>2</v>
      </c>
      <c r="J334" s="96" t="s">
        <v>80</v>
      </c>
      <c r="K334" s="89">
        <f t="shared" si="6"/>
        <v>2.6515151515151514</v>
      </c>
      <c r="L334" s="89">
        <v>2.66</v>
      </c>
      <c r="M334" s="87">
        <v>20</v>
      </c>
      <c r="N334" s="79">
        <f t="shared" si="7"/>
        <v>0.2</v>
      </c>
      <c r="O334" s="87">
        <v>120</v>
      </c>
      <c r="P334" s="88"/>
      <c r="Q334" s="87">
        <v>418</v>
      </c>
      <c r="R334" s="88"/>
      <c r="S334" s="87">
        <v>5.4</v>
      </c>
      <c r="T334" s="88"/>
      <c r="U334" s="87">
        <v>48</v>
      </c>
      <c r="V334" s="88"/>
      <c r="W334" s="87">
        <v>2.48</v>
      </c>
      <c r="X334" s="90">
        <v>116.6010685</v>
      </c>
      <c r="Y334" s="90">
        <v>40.991796999999998</v>
      </c>
      <c r="Z334" s="91"/>
      <c r="AA334" s="87">
        <v>0.17</v>
      </c>
      <c r="AB334" s="92"/>
      <c r="AC334" s="92"/>
      <c r="AD334" s="93">
        <v>2.5099999999999998</v>
      </c>
    </row>
    <row r="335" spans="1:30" ht="15.75" thickBot="1">
      <c r="A335" s="86">
        <v>20</v>
      </c>
      <c r="B335" s="87">
        <v>1</v>
      </c>
      <c r="C335" s="88"/>
      <c r="D335" s="88"/>
      <c r="E335" s="88"/>
      <c r="F335" s="88"/>
      <c r="G335" s="89"/>
      <c r="H335" s="89"/>
      <c r="I335" s="88"/>
      <c r="J335" s="88"/>
      <c r="K335" s="89"/>
      <c r="L335" s="89"/>
      <c r="M335" s="87">
        <v>75</v>
      </c>
      <c r="N335" s="79">
        <f t="shared" si="7"/>
        <v>0.75</v>
      </c>
      <c r="O335" s="87">
        <v>223</v>
      </c>
      <c r="P335" s="88"/>
      <c r="Q335" s="88"/>
      <c r="R335" s="88"/>
      <c r="S335" s="87">
        <v>2</v>
      </c>
      <c r="T335" s="87">
        <v>10</v>
      </c>
      <c r="U335" s="88"/>
      <c r="V335" s="88"/>
      <c r="W335" s="88"/>
      <c r="X335" s="90">
        <v>20.299765499999999</v>
      </c>
      <c r="Y335" s="90">
        <v>26.3798885</v>
      </c>
      <c r="Z335" s="91"/>
      <c r="AA335" s="88"/>
      <c r="AB335" s="92">
        <v>2.0103632500000002</v>
      </c>
      <c r="AC335" s="92"/>
      <c r="AD335" s="93">
        <v>2.2959999999999998</v>
      </c>
    </row>
    <row r="336" spans="1:30" ht="15.75" thickBot="1">
      <c r="A336" s="86">
        <v>20</v>
      </c>
      <c r="B336" s="87">
        <v>1</v>
      </c>
      <c r="C336" s="88"/>
      <c r="D336" s="88"/>
      <c r="E336" s="88"/>
      <c r="F336" s="88"/>
      <c r="G336" s="89"/>
      <c r="H336" s="89"/>
      <c r="I336" s="88"/>
      <c r="J336" s="88"/>
      <c r="K336" s="89"/>
      <c r="L336" s="89"/>
      <c r="M336" s="87">
        <v>52</v>
      </c>
      <c r="N336" s="79">
        <f t="shared" si="7"/>
        <v>0.52</v>
      </c>
      <c r="O336" s="87">
        <v>223</v>
      </c>
      <c r="P336" s="88"/>
      <c r="Q336" s="88"/>
      <c r="R336" s="88"/>
      <c r="S336" s="87">
        <v>2</v>
      </c>
      <c r="T336" s="87">
        <v>10</v>
      </c>
      <c r="U336" s="88"/>
      <c r="V336" s="88"/>
      <c r="W336" s="88"/>
      <c r="X336" s="90">
        <v>43.443459500000003</v>
      </c>
      <c r="Y336" s="90">
        <v>33.931009000000003</v>
      </c>
      <c r="Z336" s="91"/>
      <c r="AA336" s="88"/>
      <c r="AB336" s="92">
        <v>3.1577413000000005</v>
      </c>
      <c r="AC336" s="92"/>
      <c r="AD336" s="93">
        <v>2.3290000000000002</v>
      </c>
    </row>
    <row r="337" spans="1:30" ht="15.75" thickBot="1">
      <c r="A337" s="86">
        <v>20</v>
      </c>
      <c r="B337" s="87">
        <v>1</v>
      </c>
      <c r="C337" s="88"/>
      <c r="D337" s="88"/>
      <c r="E337" s="88"/>
      <c r="F337" s="88"/>
      <c r="G337" s="89"/>
      <c r="H337" s="89"/>
      <c r="I337" s="88"/>
      <c r="J337" s="88"/>
      <c r="K337" s="89"/>
      <c r="L337" s="89"/>
      <c r="M337" s="87">
        <v>38</v>
      </c>
      <c r="N337" s="79">
        <f t="shared" si="7"/>
        <v>0.38</v>
      </c>
      <c r="O337" s="87">
        <v>190</v>
      </c>
      <c r="P337" s="88"/>
      <c r="Q337" s="88"/>
      <c r="R337" s="88"/>
      <c r="S337" s="87">
        <v>2</v>
      </c>
      <c r="T337" s="87">
        <v>10</v>
      </c>
      <c r="U337" s="88"/>
      <c r="V337" s="88"/>
      <c r="W337" s="88"/>
      <c r="X337" s="90">
        <v>48.346784499999998</v>
      </c>
      <c r="Y337" s="90">
        <v>34.6174745</v>
      </c>
      <c r="Z337" s="91"/>
      <c r="AA337" s="88"/>
      <c r="AB337" s="92">
        <v>3.2460011500000001</v>
      </c>
      <c r="AC337" s="92"/>
      <c r="AD337" s="93">
        <v>2.3809999999999998</v>
      </c>
    </row>
    <row r="338" spans="1:30" ht="15.75" thickBot="1">
      <c r="A338" s="86">
        <v>20</v>
      </c>
      <c r="B338" s="87">
        <v>1</v>
      </c>
      <c r="C338" s="88"/>
      <c r="D338" s="88"/>
      <c r="E338" s="88"/>
      <c r="F338" s="88"/>
      <c r="G338" s="89"/>
      <c r="H338" s="89"/>
      <c r="I338" s="88"/>
      <c r="J338" s="88"/>
      <c r="K338" s="89"/>
      <c r="L338" s="89"/>
      <c r="M338" s="87">
        <v>27</v>
      </c>
      <c r="N338" s="79">
        <f t="shared" si="7"/>
        <v>0.27</v>
      </c>
      <c r="O338" s="87">
        <v>190</v>
      </c>
      <c r="P338" s="88"/>
      <c r="Q338" s="88"/>
      <c r="R338" s="88"/>
      <c r="S338" s="87">
        <v>2</v>
      </c>
      <c r="T338" s="87">
        <v>10</v>
      </c>
      <c r="U338" s="88"/>
      <c r="V338" s="88"/>
      <c r="W338" s="88"/>
      <c r="X338" s="90">
        <v>78.7473995</v>
      </c>
      <c r="Y338" s="90">
        <v>38.147868500000001</v>
      </c>
      <c r="Z338" s="91"/>
      <c r="AA338" s="88"/>
      <c r="AB338" s="92">
        <v>4.3247326500000005</v>
      </c>
      <c r="AC338" s="92"/>
      <c r="AD338" s="93">
        <v>2.4140000000000001</v>
      </c>
    </row>
    <row r="339" spans="1:30" ht="15.75" thickBot="1">
      <c r="A339" s="86">
        <v>21</v>
      </c>
      <c r="B339" s="87">
        <v>1</v>
      </c>
      <c r="C339" s="87">
        <v>3.16</v>
      </c>
      <c r="D339" s="88"/>
      <c r="E339" s="87">
        <v>1</v>
      </c>
      <c r="F339" s="87">
        <v>1</v>
      </c>
      <c r="G339" s="89">
        <f t="shared" ref="G339:G345" si="8">H339/1.0122</f>
        <v>2.5884212606204309</v>
      </c>
      <c r="H339" s="89">
        <v>2.62</v>
      </c>
      <c r="I339" s="87">
        <v>2</v>
      </c>
      <c r="J339" s="87">
        <v>1</v>
      </c>
      <c r="K339" s="89">
        <f t="shared" ref="K339:K345" si="9">L339/1.008</f>
        <v>2.6686507936507935</v>
      </c>
      <c r="L339" s="89">
        <v>2.69</v>
      </c>
      <c r="M339" s="87">
        <v>61</v>
      </c>
      <c r="N339" s="79">
        <f t="shared" si="7"/>
        <v>0.61</v>
      </c>
      <c r="O339" s="87">
        <v>232</v>
      </c>
      <c r="P339" s="88"/>
      <c r="Q339" s="87">
        <v>326</v>
      </c>
      <c r="R339" s="88"/>
      <c r="S339" s="87">
        <v>1</v>
      </c>
      <c r="T339" s="87">
        <v>20</v>
      </c>
      <c r="U339" s="87">
        <v>156</v>
      </c>
      <c r="V339" s="88"/>
      <c r="W339" s="87">
        <v>2.29</v>
      </c>
      <c r="X339" s="90">
        <v>36.873004000000002</v>
      </c>
      <c r="Y339" s="90">
        <v>26.3798885</v>
      </c>
      <c r="Z339" s="91"/>
      <c r="AA339" s="87">
        <v>0.187</v>
      </c>
      <c r="AB339" s="92"/>
      <c r="AC339" s="92"/>
      <c r="AD339" s="93">
        <v>2.3149999999999999</v>
      </c>
    </row>
    <row r="340" spans="1:30" ht="15.75" thickBot="1">
      <c r="A340" s="86">
        <v>21</v>
      </c>
      <c r="B340" s="87">
        <v>1</v>
      </c>
      <c r="C340" s="87">
        <v>3.16</v>
      </c>
      <c r="D340" s="88"/>
      <c r="E340" s="87">
        <v>1</v>
      </c>
      <c r="F340" s="87">
        <v>1</v>
      </c>
      <c r="G340" s="89">
        <f t="shared" si="8"/>
        <v>2.5884212606204309</v>
      </c>
      <c r="H340" s="89">
        <v>2.62</v>
      </c>
      <c r="I340" s="87">
        <v>2</v>
      </c>
      <c r="J340" s="87">
        <v>1</v>
      </c>
      <c r="K340" s="89">
        <f t="shared" si="9"/>
        <v>2.6686507936507935</v>
      </c>
      <c r="L340" s="89">
        <v>2.69</v>
      </c>
      <c r="M340" s="87">
        <v>45</v>
      </c>
      <c r="N340" s="79">
        <f t="shared" si="7"/>
        <v>0.45</v>
      </c>
      <c r="O340" s="87">
        <v>152</v>
      </c>
      <c r="P340" s="88"/>
      <c r="Q340" s="87">
        <v>435</v>
      </c>
      <c r="R340" s="88"/>
      <c r="S340" s="87">
        <v>5.4</v>
      </c>
      <c r="T340" s="88"/>
      <c r="U340" s="87">
        <v>154</v>
      </c>
      <c r="V340" s="88"/>
      <c r="W340" s="87">
        <v>2.38</v>
      </c>
      <c r="X340" s="90">
        <v>60.212831000000001</v>
      </c>
      <c r="Y340" s="90">
        <v>27.556686499999998</v>
      </c>
      <c r="Z340" s="91"/>
      <c r="AA340" s="87">
        <v>0.16200000000000001</v>
      </c>
      <c r="AB340" s="92"/>
      <c r="AC340" s="92"/>
      <c r="AD340" s="93">
        <v>2.4209999999999998</v>
      </c>
    </row>
    <row r="341" spans="1:30" ht="15.75" thickBot="1">
      <c r="A341" s="86">
        <v>21</v>
      </c>
      <c r="B341" s="87">
        <v>1</v>
      </c>
      <c r="C341" s="87">
        <v>3.16</v>
      </c>
      <c r="D341" s="88"/>
      <c r="E341" s="87">
        <v>1</v>
      </c>
      <c r="F341" s="87">
        <v>1</v>
      </c>
      <c r="G341" s="89">
        <f t="shared" si="8"/>
        <v>2.5884212606204309</v>
      </c>
      <c r="H341" s="89">
        <v>2.62</v>
      </c>
      <c r="I341" s="87">
        <v>2</v>
      </c>
      <c r="J341" s="87">
        <v>1</v>
      </c>
      <c r="K341" s="89">
        <f t="shared" si="9"/>
        <v>2.6686507936507935</v>
      </c>
      <c r="L341" s="89">
        <v>2.69</v>
      </c>
      <c r="M341" s="87">
        <v>39</v>
      </c>
      <c r="N341" s="79">
        <f t="shared" si="7"/>
        <v>0.39</v>
      </c>
      <c r="O341" s="87">
        <v>151</v>
      </c>
      <c r="P341" s="88"/>
      <c r="Q341" s="87">
        <v>435</v>
      </c>
      <c r="R341" s="88"/>
      <c r="S341" s="87">
        <v>5.4</v>
      </c>
      <c r="T341" s="88"/>
      <c r="U341" s="87">
        <v>135</v>
      </c>
      <c r="V341" s="88"/>
      <c r="W341" s="87">
        <v>2.41</v>
      </c>
      <c r="X341" s="90">
        <v>73.746008000000003</v>
      </c>
      <c r="Y341" s="90">
        <v>29.41995</v>
      </c>
      <c r="Z341" s="91"/>
      <c r="AA341" s="87">
        <v>0.16600000000000001</v>
      </c>
      <c r="AB341" s="92"/>
      <c r="AC341" s="92"/>
      <c r="AD341" s="93">
        <v>2.4329999999999998</v>
      </c>
    </row>
    <row r="342" spans="1:30" ht="15.75" thickBot="1">
      <c r="A342" s="86">
        <v>21</v>
      </c>
      <c r="B342" s="87">
        <v>1</v>
      </c>
      <c r="C342" s="87">
        <v>3.16</v>
      </c>
      <c r="D342" s="88"/>
      <c r="E342" s="87">
        <v>1</v>
      </c>
      <c r="F342" s="87">
        <v>1</v>
      </c>
      <c r="G342" s="89">
        <f t="shared" si="8"/>
        <v>2.5884212606204309</v>
      </c>
      <c r="H342" s="89">
        <v>2.62</v>
      </c>
      <c r="I342" s="87">
        <v>2</v>
      </c>
      <c r="J342" s="87">
        <v>1</v>
      </c>
      <c r="K342" s="89">
        <f t="shared" si="9"/>
        <v>2.6686507936507935</v>
      </c>
      <c r="L342" s="89">
        <v>2.69</v>
      </c>
      <c r="M342" s="87">
        <v>30</v>
      </c>
      <c r="N342" s="79">
        <f t="shared" si="7"/>
        <v>0.3</v>
      </c>
      <c r="O342" s="87">
        <v>141</v>
      </c>
      <c r="P342" s="88"/>
      <c r="Q342" s="87">
        <v>435</v>
      </c>
      <c r="R342" s="88"/>
      <c r="S342" s="87">
        <v>5.4</v>
      </c>
      <c r="T342" s="88"/>
      <c r="U342" s="87">
        <v>142</v>
      </c>
      <c r="V342" s="88"/>
      <c r="W342" s="87">
        <v>2.42</v>
      </c>
      <c r="X342" s="90">
        <v>80.022264000000007</v>
      </c>
      <c r="Y342" s="90">
        <v>31.38128</v>
      </c>
      <c r="Z342" s="91"/>
      <c r="AA342" s="87">
        <v>0.183</v>
      </c>
      <c r="AB342" s="92"/>
      <c r="AC342" s="92"/>
      <c r="AD342" s="93">
        <v>2.4609999999999999</v>
      </c>
    </row>
    <row r="343" spans="1:30" ht="15.75" thickBot="1">
      <c r="A343" s="86">
        <v>21</v>
      </c>
      <c r="B343" s="87">
        <v>1</v>
      </c>
      <c r="C343" s="87">
        <v>3.16</v>
      </c>
      <c r="D343" s="88"/>
      <c r="E343" s="87">
        <v>1</v>
      </c>
      <c r="F343" s="87">
        <v>1</v>
      </c>
      <c r="G343" s="89">
        <f t="shared" si="8"/>
        <v>2.5884212606204309</v>
      </c>
      <c r="H343" s="89">
        <v>2.62</v>
      </c>
      <c r="I343" s="87">
        <v>2</v>
      </c>
      <c r="J343" s="87">
        <v>1</v>
      </c>
      <c r="K343" s="89">
        <f t="shared" si="9"/>
        <v>2.6686507936507935</v>
      </c>
      <c r="L343" s="89">
        <v>2.69</v>
      </c>
      <c r="M343" s="87">
        <v>25</v>
      </c>
      <c r="N343" s="79">
        <f t="shared" si="7"/>
        <v>0.25</v>
      </c>
      <c r="O343" s="87">
        <v>136</v>
      </c>
      <c r="P343" s="88"/>
      <c r="Q343" s="87">
        <v>435</v>
      </c>
      <c r="R343" s="88"/>
      <c r="S343" s="87">
        <v>5.4</v>
      </c>
      <c r="T343" s="88"/>
      <c r="U343" s="87">
        <v>133</v>
      </c>
      <c r="V343" s="88"/>
      <c r="W343" s="87">
        <v>2.46</v>
      </c>
      <c r="X343" s="90">
        <v>84.827522500000001</v>
      </c>
      <c r="Y343" s="90">
        <v>35.205873500000003</v>
      </c>
      <c r="Z343" s="91"/>
      <c r="AA343" s="87">
        <v>0.19500000000000001</v>
      </c>
      <c r="AB343" s="92"/>
      <c r="AC343" s="92"/>
      <c r="AD343" s="93">
        <v>2.4830000000000001</v>
      </c>
    </row>
    <row r="344" spans="1:30" ht="15.75" thickBot="1">
      <c r="A344" s="86">
        <v>21</v>
      </c>
      <c r="B344" s="87">
        <v>1</v>
      </c>
      <c r="C344" s="87">
        <v>3.16</v>
      </c>
      <c r="D344" s="88"/>
      <c r="E344" s="87">
        <v>1</v>
      </c>
      <c r="F344" s="87">
        <v>1</v>
      </c>
      <c r="G344" s="89">
        <f t="shared" si="8"/>
        <v>2.5884212606204309</v>
      </c>
      <c r="H344" s="89">
        <v>2.62</v>
      </c>
      <c r="I344" s="87">
        <v>2</v>
      </c>
      <c r="J344" s="87">
        <v>1</v>
      </c>
      <c r="K344" s="89">
        <f t="shared" si="9"/>
        <v>2.6686507936507935</v>
      </c>
      <c r="L344" s="89">
        <v>2.69</v>
      </c>
      <c r="M344" s="87">
        <v>20</v>
      </c>
      <c r="N344" s="79">
        <f t="shared" si="7"/>
        <v>0.2</v>
      </c>
      <c r="O344" s="87">
        <v>141</v>
      </c>
      <c r="P344" s="88"/>
      <c r="Q344" s="87">
        <v>435</v>
      </c>
      <c r="R344" s="88"/>
      <c r="S344" s="87">
        <v>5.4</v>
      </c>
      <c r="T344" s="88"/>
      <c r="U344" s="87">
        <v>126</v>
      </c>
      <c r="V344" s="88"/>
      <c r="W344" s="87">
        <v>2.46</v>
      </c>
      <c r="X344" s="90">
        <v>123.36765699999999</v>
      </c>
      <c r="Y344" s="90">
        <v>38.540134500000001</v>
      </c>
      <c r="Z344" s="91"/>
      <c r="AA344" s="87">
        <v>0.19800000000000001</v>
      </c>
      <c r="AB344" s="92"/>
      <c r="AC344" s="92"/>
      <c r="AD344" s="93">
        <v>2.5019999999999998</v>
      </c>
    </row>
    <row r="345" spans="1:30" ht="15.75" thickBot="1">
      <c r="A345" s="86">
        <v>21</v>
      </c>
      <c r="B345" s="87">
        <v>1</v>
      </c>
      <c r="C345" s="87">
        <v>3.16</v>
      </c>
      <c r="D345" s="88"/>
      <c r="E345" s="87">
        <v>1</v>
      </c>
      <c r="F345" s="87">
        <v>1</v>
      </c>
      <c r="G345" s="89">
        <f t="shared" si="8"/>
        <v>2.5884212606204309</v>
      </c>
      <c r="H345" s="89">
        <v>2.62</v>
      </c>
      <c r="I345" s="87">
        <v>2</v>
      </c>
      <c r="J345" s="87">
        <v>1</v>
      </c>
      <c r="K345" s="89">
        <f t="shared" si="9"/>
        <v>2.6686507936507935</v>
      </c>
      <c r="L345" s="89">
        <v>2.69</v>
      </c>
      <c r="M345" s="87">
        <v>40</v>
      </c>
      <c r="N345" s="79">
        <f t="shared" si="7"/>
        <v>0.4</v>
      </c>
      <c r="O345" s="87">
        <v>160</v>
      </c>
      <c r="P345" s="88"/>
      <c r="Q345" s="87">
        <v>395</v>
      </c>
      <c r="R345" s="88"/>
      <c r="S345" s="87">
        <v>5.4</v>
      </c>
      <c r="T345" s="88"/>
      <c r="U345" s="87">
        <v>10</v>
      </c>
      <c r="V345" s="88"/>
      <c r="W345" s="87">
        <v>2.39</v>
      </c>
      <c r="X345" s="90">
        <v>76.688002999999995</v>
      </c>
      <c r="Y345" s="90">
        <v>32.165812000000003</v>
      </c>
      <c r="Z345" s="91"/>
      <c r="AA345" s="87">
        <v>0.183</v>
      </c>
      <c r="AB345" s="92"/>
      <c r="AC345" s="92"/>
      <c r="AD345" s="93">
        <v>2.36</v>
      </c>
    </row>
    <row r="346" spans="1:30" ht="15.75" thickBot="1">
      <c r="A346" s="86">
        <v>33</v>
      </c>
      <c r="B346" s="87">
        <v>1</v>
      </c>
      <c r="C346" s="87">
        <v>3.16</v>
      </c>
      <c r="D346" s="88"/>
      <c r="E346" s="87">
        <v>1</v>
      </c>
      <c r="F346" s="87">
        <v>1</v>
      </c>
      <c r="G346" s="89">
        <f>H346/1.019</f>
        <v>2.5417075564278706</v>
      </c>
      <c r="H346" s="89">
        <v>2.59</v>
      </c>
      <c r="I346" s="87">
        <v>2</v>
      </c>
      <c r="J346" s="88"/>
      <c r="K346" s="89">
        <f>L346/1.0148</f>
        <v>2.5817895151754042</v>
      </c>
      <c r="L346" s="89">
        <v>2.62</v>
      </c>
      <c r="M346" s="87">
        <v>50</v>
      </c>
      <c r="N346" s="79">
        <f t="shared" si="7"/>
        <v>0.5</v>
      </c>
      <c r="O346" s="87">
        <v>188</v>
      </c>
      <c r="P346" s="88"/>
      <c r="Q346" s="87">
        <v>376</v>
      </c>
      <c r="R346" s="88"/>
      <c r="S346" s="87">
        <v>5.4</v>
      </c>
      <c r="T346" s="88"/>
      <c r="U346" s="87">
        <v>42</v>
      </c>
      <c r="V346" s="88"/>
      <c r="W346" s="87">
        <v>2.2400000000000002</v>
      </c>
      <c r="X346" s="90">
        <v>37.461402999999997</v>
      </c>
      <c r="Y346" s="90">
        <v>20.1036325</v>
      </c>
      <c r="Z346" s="91"/>
      <c r="AA346" s="87">
        <v>0.17299999999999999</v>
      </c>
      <c r="AB346" s="92"/>
      <c r="AC346" s="92"/>
      <c r="AD346" s="93">
        <v>2.3439999999999999</v>
      </c>
    </row>
    <row r="347" spans="1:30" ht="15.75" thickBot="1">
      <c r="A347" s="86">
        <v>33</v>
      </c>
      <c r="B347" s="87">
        <v>1</v>
      </c>
      <c r="C347" s="87">
        <v>3.16</v>
      </c>
      <c r="D347" s="88"/>
      <c r="E347" s="87">
        <v>1</v>
      </c>
      <c r="F347" s="87">
        <v>1</v>
      </c>
      <c r="G347" s="89">
        <f>H347/1.019</f>
        <v>2.5417075564278706</v>
      </c>
      <c r="H347" s="89">
        <v>2.59</v>
      </c>
      <c r="I347" s="87">
        <v>2</v>
      </c>
      <c r="J347" s="88"/>
      <c r="K347" s="89">
        <f>L347/1.0148</f>
        <v>2.5817895151754042</v>
      </c>
      <c r="L347" s="89">
        <v>2.62</v>
      </c>
      <c r="M347" s="87">
        <v>40</v>
      </c>
      <c r="N347" s="79">
        <f t="shared" si="7"/>
        <v>0.4</v>
      </c>
      <c r="O347" s="87">
        <v>165</v>
      </c>
      <c r="P347" s="88"/>
      <c r="Q347" s="87">
        <v>416</v>
      </c>
      <c r="R347" s="88"/>
      <c r="S347" s="87">
        <v>5.4</v>
      </c>
      <c r="T347" s="88"/>
      <c r="U347" s="87">
        <v>42</v>
      </c>
      <c r="V347" s="88"/>
      <c r="W347" s="87">
        <v>2.33</v>
      </c>
      <c r="X347" s="90">
        <v>52.857843500000001</v>
      </c>
      <c r="Y347" s="90">
        <v>23.143693999999996</v>
      </c>
      <c r="Z347" s="91"/>
      <c r="AA347" s="87">
        <v>0.14599999999999999</v>
      </c>
      <c r="AB347" s="92"/>
      <c r="AC347" s="92"/>
      <c r="AD347" s="93">
        <v>2.3879999999999999</v>
      </c>
    </row>
    <row r="348" spans="1:30" ht="15.75" thickBot="1">
      <c r="A348" s="86">
        <v>33</v>
      </c>
      <c r="B348" s="87">
        <v>1</v>
      </c>
      <c r="C348" s="87">
        <v>3.16</v>
      </c>
      <c r="D348" s="88"/>
      <c r="E348" s="87">
        <v>1</v>
      </c>
      <c r="F348" s="87">
        <v>1</v>
      </c>
      <c r="G348" s="89">
        <f>H348/1.019</f>
        <v>2.5417075564278706</v>
      </c>
      <c r="H348" s="89">
        <v>2.59</v>
      </c>
      <c r="I348" s="87">
        <v>2</v>
      </c>
      <c r="J348" s="88"/>
      <c r="K348" s="89">
        <f>L348/1.0148</f>
        <v>2.5817895151754042</v>
      </c>
      <c r="L348" s="89">
        <v>2.62</v>
      </c>
      <c r="M348" s="87">
        <v>30</v>
      </c>
      <c r="N348" s="79">
        <f t="shared" si="7"/>
        <v>0.3</v>
      </c>
      <c r="O348" s="87">
        <v>157</v>
      </c>
      <c r="P348" s="88"/>
      <c r="Q348" s="87">
        <v>414</v>
      </c>
      <c r="R348" s="88"/>
      <c r="S348" s="87">
        <v>5.4</v>
      </c>
      <c r="T348" s="88"/>
      <c r="U348" s="87">
        <v>42</v>
      </c>
      <c r="V348" s="88"/>
      <c r="W348" s="87">
        <v>2.4</v>
      </c>
      <c r="X348" s="90">
        <v>76.786069499999996</v>
      </c>
      <c r="Y348" s="90">
        <v>29.321883500000002</v>
      </c>
      <c r="Z348" s="91"/>
      <c r="AA348" s="87">
        <v>0.17799999999999999</v>
      </c>
      <c r="AB348" s="92"/>
      <c r="AC348" s="92"/>
      <c r="AD348" s="93">
        <v>2.42</v>
      </c>
    </row>
    <row r="349" spans="1:30" ht="15.75" thickBot="1">
      <c r="A349" s="86">
        <v>33</v>
      </c>
      <c r="B349" s="87">
        <v>1</v>
      </c>
      <c r="C349" s="87">
        <v>3.16</v>
      </c>
      <c r="D349" s="88"/>
      <c r="E349" s="87">
        <v>1</v>
      </c>
      <c r="F349" s="87">
        <v>1</v>
      </c>
      <c r="G349" s="89">
        <f>H349/1.019</f>
        <v>2.5417075564278706</v>
      </c>
      <c r="H349" s="89">
        <v>2.59</v>
      </c>
      <c r="I349" s="87">
        <v>2</v>
      </c>
      <c r="J349" s="88"/>
      <c r="K349" s="89">
        <f>L349/1.0148</f>
        <v>2.5817895151754042</v>
      </c>
      <c r="L349" s="89">
        <v>2.62</v>
      </c>
      <c r="M349" s="87">
        <v>20</v>
      </c>
      <c r="N349" s="79">
        <f t="shared" si="7"/>
        <v>0.2</v>
      </c>
      <c r="O349" s="87">
        <v>150</v>
      </c>
      <c r="P349" s="88"/>
      <c r="Q349" s="87">
        <v>391</v>
      </c>
      <c r="R349" s="88"/>
      <c r="S349" s="87">
        <v>5.4</v>
      </c>
      <c r="T349" s="88"/>
      <c r="U349" s="87">
        <v>42</v>
      </c>
      <c r="V349" s="88"/>
      <c r="W349" s="87">
        <v>2.4500000000000002</v>
      </c>
      <c r="X349" s="90">
        <v>125.52512</v>
      </c>
      <c r="Y349" s="90">
        <v>34.715541000000002</v>
      </c>
      <c r="Z349" s="91"/>
      <c r="AA349" s="87">
        <v>0.20200000000000001</v>
      </c>
      <c r="AB349" s="92"/>
      <c r="AC349" s="92"/>
      <c r="AD349" s="93">
        <v>2.4700000000000002</v>
      </c>
    </row>
    <row r="350" spans="1:30" ht="15.75" thickBot="1">
      <c r="A350" s="86">
        <v>42</v>
      </c>
      <c r="B350" s="87">
        <v>1</v>
      </c>
      <c r="C350" s="87">
        <v>3.16</v>
      </c>
      <c r="D350" s="88"/>
      <c r="E350" s="87">
        <v>1</v>
      </c>
      <c r="F350" s="87">
        <v>1</v>
      </c>
      <c r="G350" s="89">
        <v>2.65</v>
      </c>
      <c r="H350" s="89">
        <v>2.6711999999999998</v>
      </c>
      <c r="I350" s="87">
        <v>2</v>
      </c>
      <c r="J350" s="96" t="s">
        <v>81</v>
      </c>
      <c r="K350" s="89">
        <v>2.62</v>
      </c>
      <c r="L350" s="89">
        <v>2.6540599999999999</v>
      </c>
      <c r="M350" s="87">
        <v>31</v>
      </c>
      <c r="N350" s="79">
        <f t="shared" si="7"/>
        <v>0.31</v>
      </c>
      <c r="O350" s="87">
        <v>155</v>
      </c>
      <c r="P350" s="88"/>
      <c r="Q350" s="87">
        <v>477</v>
      </c>
      <c r="R350" s="88"/>
      <c r="S350" s="87">
        <v>1</v>
      </c>
      <c r="T350" s="87">
        <v>20</v>
      </c>
      <c r="U350" s="87">
        <v>28</v>
      </c>
      <c r="V350" s="88"/>
      <c r="W350" s="88"/>
      <c r="X350" s="90">
        <v>77.374468500000006</v>
      </c>
      <c r="Y350" s="90">
        <v>35.696206000000004</v>
      </c>
      <c r="Z350" s="95">
        <v>2737</v>
      </c>
      <c r="AA350" s="87">
        <v>0.193</v>
      </c>
      <c r="AB350" s="92"/>
      <c r="AC350" s="92"/>
      <c r="AD350" s="93">
        <v>2.4590000000000001</v>
      </c>
    </row>
    <row r="351" spans="1:30" ht="15.75" thickBot="1">
      <c r="A351" s="86">
        <v>42</v>
      </c>
      <c r="B351" s="87">
        <v>1</v>
      </c>
      <c r="C351" s="87">
        <v>3.16</v>
      </c>
      <c r="D351" s="88"/>
      <c r="E351" s="87">
        <v>1</v>
      </c>
      <c r="F351" s="87">
        <v>1</v>
      </c>
      <c r="G351" s="89">
        <v>2.65</v>
      </c>
      <c r="H351" s="89">
        <v>2.6711999999999998</v>
      </c>
      <c r="I351" s="87">
        <v>2</v>
      </c>
      <c r="J351" s="96" t="s">
        <v>81</v>
      </c>
      <c r="K351" s="89">
        <v>2.62</v>
      </c>
      <c r="L351" s="89">
        <v>2.6540599999999999</v>
      </c>
      <c r="M351" s="87">
        <v>33</v>
      </c>
      <c r="N351" s="79">
        <f t="shared" si="7"/>
        <v>0.33</v>
      </c>
      <c r="O351" s="87">
        <v>165</v>
      </c>
      <c r="P351" s="88"/>
      <c r="Q351" s="87">
        <v>470</v>
      </c>
      <c r="R351" s="88"/>
      <c r="S351" s="87">
        <v>1</v>
      </c>
      <c r="T351" s="87">
        <v>20</v>
      </c>
      <c r="U351" s="87">
        <v>28</v>
      </c>
      <c r="V351" s="88"/>
      <c r="W351" s="88"/>
      <c r="X351" s="90">
        <v>74.922805999999994</v>
      </c>
      <c r="Y351" s="90">
        <v>35.696206000000004</v>
      </c>
      <c r="Z351" s="95">
        <v>2738</v>
      </c>
      <c r="AA351" s="87">
        <v>0.20899999999999999</v>
      </c>
      <c r="AB351" s="92"/>
      <c r="AC351" s="92"/>
      <c r="AD351" s="93">
        <v>2.4430000000000001</v>
      </c>
    </row>
    <row r="352" spans="1:30" ht="15.75" thickBot="1">
      <c r="A352" s="86">
        <v>42</v>
      </c>
      <c r="B352" s="87">
        <v>1</v>
      </c>
      <c r="C352" s="87">
        <v>3.16</v>
      </c>
      <c r="D352" s="88"/>
      <c r="E352" s="87">
        <v>1</v>
      </c>
      <c r="F352" s="87">
        <v>1</v>
      </c>
      <c r="G352" s="89">
        <v>2.65</v>
      </c>
      <c r="H352" s="89">
        <v>2.6711999999999998</v>
      </c>
      <c r="I352" s="87">
        <v>2</v>
      </c>
      <c r="J352" s="96" t="s">
        <v>81</v>
      </c>
      <c r="K352" s="89">
        <v>2.62</v>
      </c>
      <c r="L352" s="89">
        <v>2.6540599999999999</v>
      </c>
      <c r="M352" s="87">
        <v>35</v>
      </c>
      <c r="N352" s="79">
        <f t="shared" si="7"/>
        <v>0.35</v>
      </c>
      <c r="O352" s="87">
        <v>175</v>
      </c>
      <c r="P352" s="88"/>
      <c r="Q352" s="87">
        <v>463</v>
      </c>
      <c r="R352" s="88"/>
      <c r="S352" s="87">
        <v>1</v>
      </c>
      <c r="T352" s="87">
        <v>20</v>
      </c>
      <c r="U352" s="87">
        <v>28</v>
      </c>
      <c r="V352" s="88"/>
      <c r="W352" s="88"/>
      <c r="X352" s="90">
        <v>67.371685499999998</v>
      </c>
      <c r="Y352" s="90">
        <v>33.832942500000001</v>
      </c>
      <c r="Z352" s="95">
        <v>2763</v>
      </c>
      <c r="AA352" s="87">
        <v>0.20899999999999999</v>
      </c>
      <c r="AB352" s="92"/>
      <c r="AC352" s="92"/>
      <c r="AD352" s="93">
        <v>2.427</v>
      </c>
    </row>
    <row r="353" spans="1:30" ht="15.75" thickBot="1">
      <c r="A353" s="86">
        <v>42</v>
      </c>
      <c r="B353" s="87">
        <v>1</v>
      </c>
      <c r="C353" s="87">
        <v>3.16</v>
      </c>
      <c r="D353" s="88"/>
      <c r="E353" s="87">
        <v>1</v>
      </c>
      <c r="F353" s="87">
        <v>1</v>
      </c>
      <c r="G353" s="89">
        <v>2.65</v>
      </c>
      <c r="H353" s="89">
        <v>2.6711999999999998</v>
      </c>
      <c r="I353" s="87">
        <v>2</v>
      </c>
      <c r="J353" s="96" t="s">
        <v>81</v>
      </c>
      <c r="K353" s="89">
        <v>2.62</v>
      </c>
      <c r="L353" s="89">
        <v>2.6540599999999999</v>
      </c>
      <c r="M353" s="87">
        <v>37</v>
      </c>
      <c r="N353" s="79">
        <f t="shared" si="7"/>
        <v>0.37</v>
      </c>
      <c r="O353" s="87">
        <v>185</v>
      </c>
      <c r="P353" s="88"/>
      <c r="Q353" s="87">
        <v>456</v>
      </c>
      <c r="R353" s="88"/>
      <c r="S353" s="87">
        <v>1</v>
      </c>
      <c r="T353" s="87">
        <v>20</v>
      </c>
      <c r="U353" s="87">
        <v>28</v>
      </c>
      <c r="V353" s="88"/>
      <c r="W353" s="88"/>
      <c r="X353" s="90">
        <v>50.111981499999999</v>
      </c>
      <c r="Y353" s="90">
        <v>33.048410500000003</v>
      </c>
      <c r="Z353" s="95">
        <v>2725</v>
      </c>
      <c r="AA353" s="87">
        <v>0.19800000000000001</v>
      </c>
      <c r="AB353" s="92"/>
      <c r="AC353" s="92"/>
      <c r="AD353" s="93">
        <v>2.411</v>
      </c>
    </row>
    <row r="354" spans="1:30" ht="15.75" thickBot="1">
      <c r="A354" s="86">
        <v>42</v>
      </c>
      <c r="B354" s="87">
        <v>1</v>
      </c>
      <c r="C354" s="87">
        <v>3.16</v>
      </c>
      <c r="D354" s="88"/>
      <c r="E354" s="87">
        <v>1</v>
      </c>
      <c r="F354" s="87">
        <v>1</v>
      </c>
      <c r="G354" s="89">
        <v>2.65</v>
      </c>
      <c r="H354" s="89">
        <v>2.6711999999999998</v>
      </c>
      <c r="I354" s="87">
        <v>2</v>
      </c>
      <c r="J354" s="96" t="s">
        <v>81</v>
      </c>
      <c r="K354" s="89">
        <v>2.62</v>
      </c>
      <c r="L354" s="89">
        <v>2.6540599999999999</v>
      </c>
      <c r="M354" s="87">
        <v>27</v>
      </c>
      <c r="N354" s="79">
        <f t="shared" si="7"/>
        <v>0.27</v>
      </c>
      <c r="O354" s="87">
        <v>162</v>
      </c>
      <c r="P354" s="88"/>
      <c r="Q354" s="87">
        <v>450</v>
      </c>
      <c r="R354" s="88"/>
      <c r="S354" s="87">
        <v>1</v>
      </c>
      <c r="T354" s="87">
        <v>20</v>
      </c>
      <c r="U354" s="87">
        <v>28</v>
      </c>
      <c r="V354" s="88"/>
      <c r="W354" s="88"/>
      <c r="X354" s="90">
        <v>92.574776</v>
      </c>
      <c r="Y354" s="90">
        <v>36.284605000000006</v>
      </c>
      <c r="Z354" s="95">
        <v>2993</v>
      </c>
      <c r="AA354" s="87">
        <v>0.224</v>
      </c>
      <c r="AB354" s="92"/>
      <c r="AC354" s="92"/>
      <c r="AD354" s="93">
        <v>2.4659999999999997</v>
      </c>
    </row>
    <row r="355" spans="1:30" ht="15.75" thickBot="1">
      <c r="A355" s="86">
        <v>42</v>
      </c>
      <c r="B355" s="87">
        <v>1</v>
      </c>
      <c r="C355" s="87">
        <v>3.16</v>
      </c>
      <c r="D355" s="88"/>
      <c r="E355" s="87">
        <v>1</v>
      </c>
      <c r="F355" s="87">
        <v>1</v>
      </c>
      <c r="G355" s="89">
        <v>2.65</v>
      </c>
      <c r="H355" s="89">
        <v>2.6711999999999998</v>
      </c>
      <c r="I355" s="87">
        <v>2</v>
      </c>
      <c r="J355" s="96" t="s">
        <v>81</v>
      </c>
      <c r="K355" s="89">
        <v>2.62</v>
      </c>
      <c r="L355" s="89">
        <v>2.6540599999999999</v>
      </c>
      <c r="M355" s="87">
        <v>29</v>
      </c>
      <c r="N355" s="79">
        <f t="shared" si="7"/>
        <v>0.28999999999999998</v>
      </c>
      <c r="O355" s="87">
        <v>174</v>
      </c>
      <c r="P355" s="88"/>
      <c r="Q355" s="87">
        <v>442</v>
      </c>
      <c r="R355" s="88"/>
      <c r="S355" s="87">
        <v>1</v>
      </c>
      <c r="T355" s="87">
        <v>20</v>
      </c>
      <c r="U355" s="87">
        <v>28</v>
      </c>
      <c r="V355" s="88"/>
      <c r="W355" s="88"/>
      <c r="X355" s="90">
        <v>83.650724499999995</v>
      </c>
      <c r="Y355" s="90">
        <v>34.911673999999998</v>
      </c>
      <c r="Z355" s="95">
        <v>2939</v>
      </c>
      <c r="AA355" s="87">
        <v>0.20100000000000001</v>
      </c>
      <c r="AB355" s="92"/>
      <c r="AC355" s="92"/>
      <c r="AD355" s="93">
        <v>2.4473999999999996</v>
      </c>
    </row>
    <row r="356" spans="1:30" ht="15.75" thickBot="1">
      <c r="A356" s="86">
        <v>42</v>
      </c>
      <c r="B356" s="87">
        <v>1</v>
      </c>
      <c r="C356" s="87">
        <v>3.16</v>
      </c>
      <c r="D356" s="88"/>
      <c r="E356" s="87">
        <v>1</v>
      </c>
      <c r="F356" s="87">
        <v>1</v>
      </c>
      <c r="G356" s="89">
        <v>2.65</v>
      </c>
      <c r="H356" s="89">
        <v>2.6711999999999998</v>
      </c>
      <c r="I356" s="87">
        <v>2</v>
      </c>
      <c r="J356" s="96" t="s">
        <v>81</v>
      </c>
      <c r="K356" s="89">
        <v>2.62</v>
      </c>
      <c r="L356" s="89">
        <v>2.6540599999999999</v>
      </c>
      <c r="M356" s="87">
        <v>31</v>
      </c>
      <c r="N356" s="79">
        <f t="shared" si="7"/>
        <v>0.31</v>
      </c>
      <c r="O356" s="87">
        <v>186</v>
      </c>
      <c r="P356" s="88"/>
      <c r="Q356" s="87">
        <v>434</v>
      </c>
      <c r="R356" s="88"/>
      <c r="S356" s="87">
        <v>1</v>
      </c>
      <c r="T356" s="87">
        <v>20</v>
      </c>
      <c r="U356" s="87">
        <v>28</v>
      </c>
      <c r="V356" s="88"/>
      <c r="W356" s="88"/>
      <c r="X356" s="90">
        <v>70.509813500000007</v>
      </c>
      <c r="Y356" s="90">
        <v>35.892339</v>
      </c>
      <c r="Z356" s="95">
        <v>2570</v>
      </c>
      <c r="AA356" s="87">
        <v>0.19600000000000001</v>
      </c>
      <c r="AB356" s="92"/>
      <c r="AC356" s="92"/>
      <c r="AD356" s="93">
        <v>2.427</v>
      </c>
    </row>
    <row r="357" spans="1:30" ht="15.75" thickBot="1">
      <c r="A357" s="86">
        <v>42</v>
      </c>
      <c r="B357" s="87">
        <v>1</v>
      </c>
      <c r="C357" s="87">
        <v>3.16</v>
      </c>
      <c r="D357" s="88"/>
      <c r="E357" s="87">
        <v>1</v>
      </c>
      <c r="F357" s="87">
        <v>1</v>
      </c>
      <c r="G357" s="89">
        <v>2.65</v>
      </c>
      <c r="H357" s="89">
        <v>2.6711999999999998</v>
      </c>
      <c r="I357" s="87">
        <v>2</v>
      </c>
      <c r="J357" s="96" t="s">
        <v>81</v>
      </c>
      <c r="K357" s="89">
        <v>2.62</v>
      </c>
      <c r="L357" s="89">
        <v>2.6540599999999999</v>
      </c>
      <c r="M357" s="87">
        <v>33</v>
      </c>
      <c r="N357" s="79">
        <f t="shared" si="7"/>
        <v>0.33</v>
      </c>
      <c r="O357" s="87">
        <v>198</v>
      </c>
      <c r="P357" s="88"/>
      <c r="Q357" s="87">
        <v>425</v>
      </c>
      <c r="R357" s="88"/>
      <c r="S357" s="87">
        <v>1</v>
      </c>
      <c r="T357" s="87">
        <v>20</v>
      </c>
      <c r="U357" s="87">
        <v>28</v>
      </c>
      <c r="V357" s="88"/>
      <c r="W357" s="88"/>
      <c r="X357" s="90">
        <v>69.921414499999997</v>
      </c>
      <c r="Y357" s="90">
        <v>35.107807000000001</v>
      </c>
      <c r="Z357" s="95">
        <v>2761</v>
      </c>
      <c r="AA357" s="87">
        <v>0.191</v>
      </c>
      <c r="AB357" s="92"/>
      <c r="AC357" s="92"/>
      <c r="AD357" s="93">
        <v>2.4077999999999999</v>
      </c>
    </row>
    <row r="358" spans="1:30" ht="15.75" thickBot="1">
      <c r="A358" s="86">
        <v>42</v>
      </c>
      <c r="B358" s="87">
        <v>1</v>
      </c>
      <c r="C358" s="87">
        <v>3.16</v>
      </c>
      <c r="D358" s="88"/>
      <c r="E358" s="87">
        <v>1</v>
      </c>
      <c r="F358" s="87">
        <v>1</v>
      </c>
      <c r="G358" s="89">
        <v>2.65</v>
      </c>
      <c r="H358" s="89">
        <v>2.6711999999999998</v>
      </c>
      <c r="I358" s="87">
        <v>2</v>
      </c>
      <c r="J358" s="96" t="s">
        <v>81</v>
      </c>
      <c r="K358" s="89">
        <v>2.62</v>
      </c>
      <c r="L358" s="89">
        <v>2.6540599999999999</v>
      </c>
      <c r="M358" s="87">
        <v>30</v>
      </c>
      <c r="N358" s="79">
        <f t="shared" si="7"/>
        <v>0.3</v>
      </c>
      <c r="O358" s="87">
        <v>150</v>
      </c>
      <c r="P358" s="88"/>
      <c r="Q358" s="87">
        <v>480</v>
      </c>
      <c r="R358" s="88"/>
      <c r="S358" s="87">
        <v>1</v>
      </c>
      <c r="T358" s="87">
        <v>20</v>
      </c>
      <c r="U358" s="87">
        <v>28</v>
      </c>
      <c r="V358" s="88"/>
      <c r="W358" s="88"/>
      <c r="X358" s="90">
        <v>78.060934000000003</v>
      </c>
      <c r="Y358" s="90">
        <v>36.480738000000002</v>
      </c>
      <c r="Z358" s="95">
        <v>2654</v>
      </c>
      <c r="AA358" s="87">
        <v>0.219</v>
      </c>
      <c r="AB358" s="92"/>
      <c r="AC358" s="92"/>
      <c r="AD358" s="93">
        <v>2.4670000000000001</v>
      </c>
    </row>
    <row r="359" spans="1:30" ht="15.75" thickBot="1">
      <c r="A359" s="86">
        <v>42</v>
      </c>
      <c r="B359" s="87">
        <v>1</v>
      </c>
      <c r="C359" s="87">
        <v>3.16</v>
      </c>
      <c r="D359" s="88"/>
      <c r="E359" s="87">
        <v>1</v>
      </c>
      <c r="F359" s="87">
        <v>1</v>
      </c>
      <c r="G359" s="89">
        <v>2.65</v>
      </c>
      <c r="H359" s="89">
        <v>2.6711999999999998</v>
      </c>
      <c r="I359" s="87">
        <v>2</v>
      </c>
      <c r="J359" s="96" t="s">
        <v>81</v>
      </c>
      <c r="K359" s="89">
        <v>2.62</v>
      </c>
      <c r="L359" s="89">
        <v>2.6540599999999999</v>
      </c>
      <c r="M359" s="87">
        <v>30</v>
      </c>
      <c r="N359" s="79">
        <f t="shared" si="7"/>
        <v>0.3</v>
      </c>
      <c r="O359" s="87">
        <v>150</v>
      </c>
      <c r="P359" s="88"/>
      <c r="Q359" s="87">
        <v>480</v>
      </c>
      <c r="R359" s="88"/>
      <c r="S359" s="87">
        <v>1</v>
      </c>
      <c r="T359" s="87">
        <v>20</v>
      </c>
      <c r="U359" s="87">
        <v>28</v>
      </c>
      <c r="V359" s="88"/>
      <c r="W359" s="88"/>
      <c r="X359" s="90">
        <v>85.906254000000004</v>
      </c>
      <c r="Y359" s="90">
        <v>36.578804500000004</v>
      </c>
      <c r="Z359" s="95">
        <v>2755</v>
      </c>
      <c r="AA359" s="87">
        <v>0.214</v>
      </c>
      <c r="AB359" s="92"/>
      <c r="AC359" s="92"/>
      <c r="AD359" s="93">
        <v>2.4670000000000001</v>
      </c>
    </row>
    <row r="360" spans="1:30" ht="15.75" thickBot="1">
      <c r="A360" s="86">
        <v>42</v>
      </c>
      <c r="B360" s="87">
        <v>1</v>
      </c>
      <c r="C360" s="87">
        <v>3.16</v>
      </c>
      <c r="D360" s="88"/>
      <c r="E360" s="87">
        <v>1</v>
      </c>
      <c r="F360" s="87">
        <v>1</v>
      </c>
      <c r="G360" s="89">
        <v>2.65</v>
      </c>
      <c r="H360" s="89">
        <v>2.6711999999999998</v>
      </c>
      <c r="I360" s="87">
        <v>2</v>
      </c>
      <c r="J360" s="96" t="s">
        <v>81</v>
      </c>
      <c r="K360" s="89">
        <v>2.62</v>
      </c>
      <c r="L360" s="89">
        <v>2.6540599999999999</v>
      </c>
      <c r="M360" s="87">
        <v>30</v>
      </c>
      <c r="N360" s="79">
        <f t="shared" si="7"/>
        <v>0.3</v>
      </c>
      <c r="O360" s="87">
        <v>150</v>
      </c>
      <c r="P360" s="88"/>
      <c r="Q360" s="87">
        <v>480</v>
      </c>
      <c r="R360" s="88"/>
      <c r="S360" s="87">
        <v>1</v>
      </c>
      <c r="T360" s="87">
        <v>20</v>
      </c>
      <c r="U360" s="87">
        <v>28</v>
      </c>
      <c r="V360" s="88"/>
      <c r="W360" s="88"/>
      <c r="X360" s="90">
        <v>85.317854999999994</v>
      </c>
      <c r="Y360" s="90">
        <v>36.873003999999995</v>
      </c>
      <c r="Z360" s="95">
        <v>2773</v>
      </c>
      <c r="AA360" s="87">
        <v>0.218</v>
      </c>
      <c r="AB360" s="92"/>
      <c r="AC360" s="92"/>
      <c r="AD360" s="93">
        <v>2.4670000000000001</v>
      </c>
    </row>
    <row r="361" spans="1:30" ht="15.75" thickBot="1">
      <c r="A361" s="86">
        <v>42</v>
      </c>
      <c r="B361" s="87">
        <v>1</v>
      </c>
      <c r="C361" s="87">
        <v>3.16</v>
      </c>
      <c r="D361" s="88"/>
      <c r="E361" s="87">
        <v>1</v>
      </c>
      <c r="F361" s="87">
        <v>1</v>
      </c>
      <c r="G361" s="89">
        <v>2.65</v>
      </c>
      <c r="H361" s="89">
        <v>2.6711999999999998</v>
      </c>
      <c r="I361" s="87">
        <v>2</v>
      </c>
      <c r="J361" s="96" t="s">
        <v>81</v>
      </c>
      <c r="K361" s="89">
        <v>2.62</v>
      </c>
      <c r="L361" s="89">
        <v>2.6540599999999999</v>
      </c>
      <c r="M361" s="87">
        <v>30</v>
      </c>
      <c r="N361" s="79">
        <f t="shared" si="7"/>
        <v>0.3</v>
      </c>
      <c r="O361" s="87">
        <v>150</v>
      </c>
      <c r="P361" s="88"/>
      <c r="Q361" s="87">
        <v>480</v>
      </c>
      <c r="R361" s="88"/>
      <c r="S361" s="87">
        <v>1</v>
      </c>
      <c r="T361" s="87">
        <v>20</v>
      </c>
      <c r="U361" s="87">
        <v>28</v>
      </c>
      <c r="V361" s="88"/>
      <c r="W361" s="88"/>
      <c r="X361" s="90">
        <v>73.451808499999999</v>
      </c>
      <c r="Y361" s="90">
        <v>36.873003999999995</v>
      </c>
      <c r="Z361" s="95">
        <v>2669</v>
      </c>
      <c r="AA361" s="87">
        <v>0.192</v>
      </c>
      <c r="AB361" s="92"/>
      <c r="AC361" s="92"/>
      <c r="AD361" s="93">
        <v>2.4670000000000001</v>
      </c>
    </row>
    <row r="362" spans="1:30" ht="15.75" thickBot="1">
      <c r="A362" s="86">
        <v>42</v>
      </c>
      <c r="B362" s="87">
        <v>1</v>
      </c>
      <c r="C362" s="87">
        <v>3.16</v>
      </c>
      <c r="D362" s="88"/>
      <c r="E362" s="87">
        <v>1</v>
      </c>
      <c r="F362" s="87">
        <v>1</v>
      </c>
      <c r="G362" s="89">
        <v>2.65</v>
      </c>
      <c r="H362" s="89">
        <v>2.6711999999999998</v>
      </c>
      <c r="I362" s="87">
        <v>2</v>
      </c>
      <c r="J362" s="96" t="s">
        <v>81</v>
      </c>
      <c r="K362" s="89">
        <v>2.62</v>
      </c>
      <c r="L362" s="89">
        <v>2.6540599999999999</v>
      </c>
      <c r="M362" s="87">
        <v>30</v>
      </c>
      <c r="N362" s="79">
        <f t="shared" si="7"/>
        <v>0.3</v>
      </c>
      <c r="O362" s="87">
        <v>150</v>
      </c>
      <c r="P362" s="88"/>
      <c r="Q362" s="87">
        <v>480</v>
      </c>
      <c r="R362" s="88"/>
      <c r="S362" s="87">
        <v>1</v>
      </c>
      <c r="T362" s="87">
        <v>20</v>
      </c>
      <c r="U362" s="87">
        <v>28</v>
      </c>
      <c r="V362" s="88"/>
      <c r="W362" s="88"/>
      <c r="X362" s="90">
        <v>63.645158500000001</v>
      </c>
      <c r="Y362" s="90">
        <v>35.892339</v>
      </c>
      <c r="Z362" s="95">
        <v>2666</v>
      </c>
      <c r="AA362" s="87">
        <v>0.21199999999999999</v>
      </c>
      <c r="AB362" s="92"/>
      <c r="AC362" s="92"/>
      <c r="AD362" s="93">
        <v>2.4670000000000001</v>
      </c>
    </row>
    <row r="363" spans="1:30" ht="15.75" thickBot="1">
      <c r="A363" s="86">
        <v>43</v>
      </c>
      <c r="B363" s="87">
        <v>1</v>
      </c>
      <c r="C363" s="87">
        <v>3.16</v>
      </c>
      <c r="D363" s="88"/>
      <c r="E363" s="87">
        <v>1</v>
      </c>
      <c r="F363" s="87">
        <v>1</v>
      </c>
      <c r="G363" s="89">
        <v>2.65</v>
      </c>
      <c r="H363" s="89">
        <v>2.6711999999999998</v>
      </c>
      <c r="I363" s="87">
        <v>2</v>
      </c>
      <c r="J363" s="96" t="s">
        <v>81</v>
      </c>
      <c r="K363" s="89">
        <v>2.62</v>
      </c>
      <c r="L363" s="89">
        <v>2.6540599999999999</v>
      </c>
      <c r="M363" s="87">
        <v>35</v>
      </c>
      <c r="N363" s="79">
        <f t="shared" si="7"/>
        <v>0.35</v>
      </c>
      <c r="O363" s="87">
        <v>175</v>
      </c>
      <c r="P363" s="88"/>
      <c r="Q363" s="87">
        <v>463</v>
      </c>
      <c r="R363" s="88"/>
      <c r="S363" s="87">
        <v>1</v>
      </c>
      <c r="T363" s="87">
        <v>20</v>
      </c>
      <c r="U363" s="88"/>
      <c r="V363" s="88"/>
      <c r="W363" s="88"/>
      <c r="X363" s="90">
        <v>78.453199999999995</v>
      </c>
      <c r="Y363" s="90">
        <v>32.754210999999998</v>
      </c>
      <c r="Z363" s="95">
        <v>3080</v>
      </c>
      <c r="AA363" s="88"/>
      <c r="AB363" s="92"/>
      <c r="AC363" s="92"/>
      <c r="AD363" s="93">
        <v>2.427</v>
      </c>
    </row>
    <row r="364" spans="1:30" ht="15.75" thickBot="1">
      <c r="A364" s="86">
        <v>43</v>
      </c>
      <c r="B364" s="87">
        <v>1</v>
      </c>
      <c r="C364" s="87">
        <v>3.16</v>
      </c>
      <c r="D364" s="88"/>
      <c r="E364" s="87">
        <v>1</v>
      </c>
      <c r="F364" s="87">
        <v>1</v>
      </c>
      <c r="G364" s="89">
        <v>2.65</v>
      </c>
      <c r="H364" s="89">
        <v>2.6711999999999998</v>
      </c>
      <c r="I364" s="87">
        <v>2</v>
      </c>
      <c r="J364" s="96" t="s">
        <v>81</v>
      </c>
      <c r="K364" s="89">
        <v>2.62</v>
      </c>
      <c r="L364" s="89">
        <v>2.6540599999999999</v>
      </c>
      <c r="M364" s="87">
        <v>31</v>
      </c>
      <c r="N364" s="79">
        <f t="shared" si="7"/>
        <v>0.31</v>
      </c>
      <c r="O364" s="87">
        <v>155</v>
      </c>
      <c r="P364" s="88"/>
      <c r="Q364" s="87">
        <v>477</v>
      </c>
      <c r="R364" s="88"/>
      <c r="S364" s="87">
        <v>1</v>
      </c>
      <c r="T364" s="87">
        <v>20</v>
      </c>
      <c r="U364" s="96" t="s">
        <v>18</v>
      </c>
      <c r="V364" s="88"/>
      <c r="W364" s="88"/>
      <c r="X364" s="90">
        <v>108.1673495</v>
      </c>
      <c r="Y364" s="90">
        <v>38.245934999999996</v>
      </c>
      <c r="Z364" s="95">
        <v>3410</v>
      </c>
      <c r="AA364" s="88"/>
      <c r="AB364" s="92"/>
      <c r="AC364" s="92"/>
      <c r="AD364" s="93">
        <v>2.4590000000000001</v>
      </c>
    </row>
    <row r="365" spans="1:30" ht="15.75" thickBot="1">
      <c r="A365" s="86">
        <v>47</v>
      </c>
      <c r="B365" s="96" t="s">
        <v>82</v>
      </c>
      <c r="C365" s="87">
        <v>2.85</v>
      </c>
      <c r="D365" s="88"/>
      <c r="E365" s="87">
        <v>1</v>
      </c>
      <c r="F365" s="87">
        <v>1</v>
      </c>
      <c r="G365" s="89">
        <v>2.64</v>
      </c>
      <c r="H365" s="89">
        <v>2.6743199999999998</v>
      </c>
      <c r="I365" s="87">
        <v>2</v>
      </c>
      <c r="J365" s="87">
        <v>3</v>
      </c>
      <c r="K365" s="89">
        <v>2.7</v>
      </c>
      <c r="L365" s="89">
        <v>2.7134999999999998</v>
      </c>
      <c r="M365" s="87">
        <v>45</v>
      </c>
      <c r="N365" s="79">
        <f t="shared" si="7"/>
        <v>0.45</v>
      </c>
      <c r="O365" s="87">
        <v>150</v>
      </c>
      <c r="P365" s="88"/>
      <c r="Q365" s="87">
        <v>413</v>
      </c>
      <c r="R365" s="87">
        <v>3.8</v>
      </c>
      <c r="S365" s="87">
        <v>1</v>
      </c>
      <c r="T365" s="87">
        <v>20</v>
      </c>
      <c r="U365" s="87">
        <v>7</v>
      </c>
      <c r="V365" s="88"/>
      <c r="W365" s="88"/>
      <c r="X365" s="90">
        <v>25.791489500000001</v>
      </c>
      <c r="Y365" s="90">
        <v>30.204481999999999</v>
      </c>
      <c r="Z365" s="91"/>
      <c r="AA365" s="88"/>
      <c r="AB365" s="92"/>
      <c r="AC365" s="92"/>
      <c r="AD365" s="93">
        <v>2.3582765484210522</v>
      </c>
    </row>
    <row r="366" spans="1:30" ht="15.75" thickBot="1">
      <c r="A366" s="86">
        <v>47</v>
      </c>
      <c r="B366" s="96" t="s">
        <v>82</v>
      </c>
      <c r="C366" s="87">
        <v>2.85</v>
      </c>
      <c r="D366" s="88"/>
      <c r="E366" s="87">
        <v>1</v>
      </c>
      <c r="F366" s="87">
        <v>1</v>
      </c>
      <c r="G366" s="89">
        <v>2.64</v>
      </c>
      <c r="H366" s="89">
        <v>2.6743199999999998</v>
      </c>
      <c r="I366" s="87">
        <v>2</v>
      </c>
      <c r="J366" s="87">
        <v>3</v>
      </c>
      <c r="K366" s="89">
        <v>2.7</v>
      </c>
      <c r="L366" s="89">
        <v>2.7134999999999998</v>
      </c>
      <c r="M366" s="87">
        <v>45</v>
      </c>
      <c r="N366" s="79">
        <f t="shared" si="7"/>
        <v>0.45</v>
      </c>
      <c r="O366" s="87">
        <v>150</v>
      </c>
      <c r="P366" s="88"/>
      <c r="Q366" s="87">
        <v>413</v>
      </c>
      <c r="R366" s="87">
        <v>3.8</v>
      </c>
      <c r="S366" s="87">
        <v>4</v>
      </c>
      <c r="T366" s="87">
        <v>20</v>
      </c>
      <c r="U366" s="87">
        <v>7</v>
      </c>
      <c r="V366" s="88"/>
      <c r="W366" s="88"/>
      <c r="X366" s="90">
        <v>23.241760500000002</v>
      </c>
      <c r="Y366" s="90">
        <v>27.360553500000002</v>
      </c>
      <c r="Z366" s="91"/>
      <c r="AA366" s="88"/>
      <c r="AB366" s="92"/>
      <c r="AC366" s="92"/>
      <c r="AD366" s="93">
        <v>2.3582765484210522</v>
      </c>
    </row>
    <row r="367" spans="1:30" ht="15.75" thickBot="1">
      <c r="A367" s="86">
        <v>47</v>
      </c>
      <c r="B367" s="96" t="s">
        <v>82</v>
      </c>
      <c r="C367" s="87">
        <v>2.85</v>
      </c>
      <c r="D367" s="88"/>
      <c r="E367" s="87">
        <v>1</v>
      </c>
      <c r="F367" s="87">
        <v>1</v>
      </c>
      <c r="G367" s="89">
        <v>2.64</v>
      </c>
      <c r="H367" s="89">
        <v>2.6743199999999998</v>
      </c>
      <c r="I367" s="87">
        <v>2</v>
      </c>
      <c r="J367" s="87">
        <v>3</v>
      </c>
      <c r="K367" s="89">
        <v>2.7</v>
      </c>
      <c r="L367" s="89">
        <v>2.7134999999999998</v>
      </c>
      <c r="M367" s="87">
        <v>45</v>
      </c>
      <c r="N367" s="79">
        <f t="shared" si="7"/>
        <v>0.45</v>
      </c>
      <c r="O367" s="87">
        <v>150</v>
      </c>
      <c r="P367" s="88"/>
      <c r="Q367" s="87">
        <v>413</v>
      </c>
      <c r="R367" s="87">
        <v>3.8</v>
      </c>
      <c r="S367" s="87">
        <v>1</v>
      </c>
      <c r="T367" s="87">
        <v>20</v>
      </c>
      <c r="U367" s="87">
        <v>28</v>
      </c>
      <c r="V367" s="88"/>
      <c r="W367" s="88"/>
      <c r="X367" s="90">
        <v>41.580196000000001</v>
      </c>
      <c r="Y367" s="90">
        <v>37.657536</v>
      </c>
      <c r="Z367" s="91"/>
      <c r="AA367" s="88"/>
      <c r="AB367" s="92"/>
      <c r="AC367" s="92"/>
      <c r="AD367" s="93">
        <v>2.3582765484210522</v>
      </c>
    </row>
    <row r="368" spans="1:30" ht="15.75" thickBot="1">
      <c r="A368" s="86">
        <v>47</v>
      </c>
      <c r="B368" s="96" t="s">
        <v>82</v>
      </c>
      <c r="C368" s="87">
        <v>2.85</v>
      </c>
      <c r="D368" s="88"/>
      <c r="E368" s="87">
        <v>1</v>
      </c>
      <c r="F368" s="87">
        <v>1</v>
      </c>
      <c r="G368" s="89">
        <v>2.64</v>
      </c>
      <c r="H368" s="89">
        <v>2.6743199999999998</v>
      </c>
      <c r="I368" s="87">
        <v>2</v>
      </c>
      <c r="J368" s="87">
        <v>3</v>
      </c>
      <c r="K368" s="89">
        <v>2.7</v>
      </c>
      <c r="L368" s="89">
        <v>2.7134999999999998</v>
      </c>
      <c r="M368" s="87">
        <v>45</v>
      </c>
      <c r="N368" s="79">
        <f t="shared" si="7"/>
        <v>0.45</v>
      </c>
      <c r="O368" s="87">
        <v>150</v>
      </c>
      <c r="P368" s="88"/>
      <c r="Q368" s="87">
        <v>413</v>
      </c>
      <c r="R368" s="87">
        <v>3.8</v>
      </c>
      <c r="S368" s="87">
        <v>1</v>
      </c>
      <c r="T368" s="87">
        <v>20</v>
      </c>
      <c r="U368" s="87">
        <v>91</v>
      </c>
      <c r="V368" s="88"/>
      <c r="W368" s="88"/>
      <c r="X368" s="90">
        <v>49.7197155</v>
      </c>
      <c r="Y368" s="90">
        <v>41.285996499999996</v>
      </c>
      <c r="Z368" s="91"/>
      <c r="AA368" s="88"/>
      <c r="AB368" s="92"/>
      <c r="AC368" s="92"/>
      <c r="AD368" s="93">
        <v>2.3582765484210522</v>
      </c>
    </row>
    <row r="369" spans="1:30" ht="15.75" thickBot="1">
      <c r="A369" s="86">
        <v>47</v>
      </c>
      <c r="B369" s="96" t="s">
        <v>82</v>
      </c>
      <c r="C369" s="87">
        <v>2.85</v>
      </c>
      <c r="D369" s="88"/>
      <c r="E369" s="87">
        <v>1</v>
      </c>
      <c r="F369" s="87">
        <v>1</v>
      </c>
      <c r="G369" s="89">
        <v>2.64</v>
      </c>
      <c r="H369" s="89">
        <v>2.6743199999999998</v>
      </c>
      <c r="I369" s="87">
        <v>1</v>
      </c>
      <c r="J369" s="88"/>
      <c r="K369" s="89">
        <v>2.64</v>
      </c>
      <c r="L369" s="89">
        <v>2.6743199999999998</v>
      </c>
      <c r="M369" s="87">
        <v>45</v>
      </c>
      <c r="N369" s="79">
        <f t="shared" si="7"/>
        <v>0.45</v>
      </c>
      <c r="O369" s="87">
        <v>149</v>
      </c>
      <c r="P369" s="88"/>
      <c r="Q369" s="87">
        <v>419</v>
      </c>
      <c r="R369" s="87">
        <v>3.8</v>
      </c>
      <c r="S369" s="87">
        <v>1</v>
      </c>
      <c r="T369" s="87">
        <v>20</v>
      </c>
      <c r="U369" s="87">
        <v>7</v>
      </c>
      <c r="V369" s="88"/>
      <c r="W369" s="88"/>
      <c r="X369" s="90">
        <v>21.280430500000001</v>
      </c>
      <c r="Y369" s="90">
        <v>25.006957499999999</v>
      </c>
      <c r="Z369" s="91"/>
      <c r="AA369" s="88"/>
      <c r="AB369" s="92"/>
      <c r="AC369" s="92"/>
      <c r="AD369" s="93">
        <v>2.3436325459649123</v>
      </c>
    </row>
    <row r="370" spans="1:30" ht="15.75" thickBot="1">
      <c r="A370" s="86">
        <v>47</v>
      </c>
      <c r="B370" s="96" t="s">
        <v>82</v>
      </c>
      <c r="C370" s="87">
        <v>2.85</v>
      </c>
      <c r="D370" s="88"/>
      <c r="E370" s="87">
        <v>1</v>
      </c>
      <c r="F370" s="87">
        <v>1</v>
      </c>
      <c r="G370" s="89">
        <v>2.64</v>
      </c>
      <c r="H370" s="89">
        <v>2.6743199999999998</v>
      </c>
      <c r="I370" s="87">
        <v>1</v>
      </c>
      <c r="J370" s="88"/>
      <c r="K370" s="89">
        <v>2.64</v>
      </c>
      <c r="L370" s="89">
        <v>2.6743199999999998</v>
      </c>
      <c r="M370" s="87">
        <v>45</v>
      </c>
      <c r="N370" s="79">
        <f t="shared" si="7"/>
        <v>0.45</v>
      </c>
      <c r="O370" s="87">
        <v>149</v>
      </c>
      <c r="P370" s="88"/>
      <c r="Q370" s="87">
        <v>419</v>
      </c>
      <c r="R370" s="87">
        <v>3.8</v>
      </c>
      <c r="S370" s="87">
        <v>4</v>
      </c>
      <c r="T370" s="87">
        <v>20</v>
      </c>
      <c r="U370" s="87">
        <v>7</v>
      </c>
      <c r="V370" s="88"/>
      <c r="W370" s="88"/>
      <c r="X370" s="90">
        <v>20.495898499999999</v>
      </c>
      <c r="Y370" s="90">
        <v>22.653361499999999</v>
      </c>
      <c r="Z370" s="91"/>
      <c r="AA370" s="88"/>
      <c r="AB370" s="92"/>
      <c r="AC370" s="92"/>
      <c r="AD370" s="93">
        <v>2.3436325459649123</v>
      </c>
    </row>
    <row r="371" spans="1:30" ht="15.75" thickBot="1">
      <c r="A371" s="86">
        <v>47</v>
      </c>
      <c r="B371" s="96" t="s">
        <v>82</v>
      </c>
      <c r="C371" s="87">
        <v>2.85</v>
      </c>
      <c r="D371" s="88"/>
      <c r="E371" s="87">
        <v>1</v>
      </c>
      <c r="F371" s="87">
        <v>1</v>
      </c>
      <c r="G371" s="89">
        <v>2.64</v>
      </c>
      <c r="H371" s="89">
        <v>2.6743199999999998</v>
      </c>
      <c r="I371" s="87">
        <v>1</v>
      </c>
      <c r="J371" s="88"/>
      <c r="K371" s="89">
        <v>2.64</v>
      </c>
      <c r="L371" s="89">
        <v>2.6743199999999998</v>
      </c>
      <c r="M371" s="87">
        <v>45</v>
      </c>
      <c r="N371" s="79">
        <f t="shared" si="7"/>
        <v>0.45</v>
      </c>
      <c r="O371" s="87">
        <v>149</v>
      </c>
      <c r="P371" s="88"/>
      <c r="Q371" s="87">
        <v>419</v>
      </c>
      <c r="R371" s="87">
        <v>3.8</v>
      </c>
      <c r="S371" s="87">
        <v>1</v>
      </c>
      <c r="T371" s="87">
        <v>20</v>
      </c>
      <c r="U371" s="87">
        <v>28</v>
      </c>
      <c r="V371" s="88"/>
      <c r="W371" s="88"/>
      <c r="X371" s="90">
        <v>38.736267500000004</v>
      </c>
      <c r="Y371" s="90">
        <v>32.361944999999999</v>
      </c>
      <c r="Z371" s="91"/>
      <c r="AA371" s="88"/>
      <c r="AB371" s="92"/>
      <c r="AC371" s="92"/>
      <c r="AD371" s="93">
        <v>2.3436325459649123</v>
      </c>
    </row>
    <row r="372" spans="1:30" ht="15.75" thickBot="1">
      <c r="A372" s="86">
        <v>47</v>
      </c>
      <c r="B372" s="96" t="s">
        <v>82</v>
      </c>
      <c r="C372" s="87">
        <v>2.85</v>
      </c>
      <c r="D372" s="88"/>
      <c r="E372" s="87">
        <v>1</v>
      </c>
      <c r="F372" s="87">
        <v>1</v>
      </c>
      <c r="G372" s="89">
        <v>2.64</v>
      </c>
      <c r="H372" s="89">
        <v>2.6743199999999998</v>
      </c>
      <c r="I372" s="87">
        <v>1</v>
      </c>
      <c r="J372" s="88"/>
      <c r="K372" s="89">
        <v>2.64</v>
      </c>
      <c r="L372" s="89">
        <v>2.6743199999999998</v>
      </c>
      <c r="M372" s="87">
        <v>45</v>
      </c>
      <c r="N372" s="79">
        <f t="shared" si="7"/>
        <v>0.45</v>
      </c>
      <c r="O372" s="87">
        <v>149</v>
      </c>
      <c r="P372" s="88"/>
      <c r="Q372" s="87">
        <v>419</v>
      </c>
      <c r="R372" s="87">
        <v>3.8</v>
      </c>
      <c r="S372" s="87">
        <v>1</v>
      </c>
      <c r="T372" s="87">
        <v>20</v>
      </c>
      <c r="U372" s="87">
        <v>91</v>
      </c>
      <c r="V372" s="88"/>
      <c r="W372" s="88"/>
      <c r="X372" s="90">
        <v>49.425516000000002</v>
      </c>
      <c r="Y372" s="90">
        <v>37.167203499999999</v>
      </c>
      <c r="Z372" s="91"/>
      <c r="AA372" s="88"/>
      <c r="AB372" s="92"/>
      <c r="AC372" s="92"/>
      <c r="AD372" s="93">
        <v>2.3436325459649123</v>
      </c>
    </row>
    <row r="373" spans="1:30" ht="15.75" thickBot="1">
      <c r="A373" s="86">
        <v>47</v>
      </c>
      <c r="B373" s="96" t="s">
        <v>82</v>
      </c>
      <c r="C373" s="87">
        <v>2.85</v>
      </c>
      <c r="D373" s="88"/>
      <c r="E373" s="87">
        <v>1</v>
      </c>
      <c r="F373" s="87">
        <v>1</v>
      </c>
      <c r="G373" s="89">
        <v>2.64</v>
      </c>
      <c r="H373" s="89">
        <v>2.6743199999999998</v>
      </c>
      <c r="I373" s="87">
        <v>2</v>
      </c>
      <c r="J373" s="87">
        <v>3</v>
      </c>
      <c r="K373" s="89">
        <v>2.7</v>
      </c>
      <c r="L373" s="89">
        <v>2.7134999999999998</v>
      </c>
      <c r="M373" s="87">
        <v>45</v>
      </c>
      <c r="N373" s="79">
        <f t="shared" si="7"/>
        <v>0.45</v>
      </c>
      <c r="O373" s="87">
        <v>150</v>
      </c>
      <c r="P373" s="88"/>
      <c r="Q373" s="87">
        <v>413</v>
      </c>
      <c r="R373" s="87">
        <v>3.8</v>
      </c>
      <c r="S373" s="87">
        <v>3</v>
      </c>
      <c r="T373" s="87">
        <v>20</v>
      </c>
      <c r="U373" s="87">
        <v>30</v>
      </c>
      <c r="V373" s="88"/>
      <c r="W373" s="88"/>
      <c r="X373" s="90">
        <v>41.285996500000003</v>
      </c>
      <c r="Y373" s="90">
        <v>38.736267500000004</v>
      </c>
      <c r="Z373" s="91"/>
      <c r="AA373" s="88"/>
      <c r="AB373" s="92"/>
      <c r="AC373" s="92"/>
      <c r="AD373" s="93">
        <v>2.3582765484210522</v>
      </c>
    </row>
    <row r="374" spans="1:30" ht="15.75" thickBot="1">
      <c r="A374" s="86">
        <v>47</v>
      </c>
      <c r="B374" s="96" t="s">
        <v>82</v>
      </c>
      <c r="C374" s="87">
        <v>2.85</v>
      </c>
      <c r="D374" s="88"/>
      <c r="E374" s="87">
        <v>1</v>
      </c>
      <c r="F374" s="87">
        <v>1</v>
      </c>
      <c r="G374" s="89">
        <v>2.64</v>
      </c>
      <c r="H374" s="89">
        <v>2.6743199999999998</v>
      </c>
      <c r="I374" s="87">
        <v>2</v>
      </c>
      <c r="J374" s="87">
        <v>3</v>
      </c>
      <c r="K374" s="89">
        <v>2.7</v>
      </c>
      <c r="L374" s="89">
        <v>2.7134999999999998</v>
      </c>
      <c r="M374" s="87">
        <v>45</v>
      </c>
      <c r="N374" s="79">
        <f t="shared" si="7"/>
        <v>0.45</v>
      </c>
      <c r="O374" s="87">
        <v>150</v>
      </c>
      <c r="P374" s="88"/>
      <c r="Q374" s="87">
        <v>413</v>
      </c>
      <c r="R374" s="87">
        <v>3.8</v>
      </c>
      <c r="S374" s="87">
        <v>3</v>
      </c>
      <c r="T374" s="87">
        <v>20</v>
      </c>
      <c r="U374" s="87">
        <v>180</v>
      </c>
      <c r="V374" s="88"/>
      <c r="W374" s="88"/>
      <c r="X374" s="90">
        <v>56.682437</v>
      </c>
      <c r="Y374" s="90">
        <v>41.972462000000007</v>
      </c>
      <c r="Z374" s="91"/>
      <c r="AA374" s="88"/>
      <c r="AB374" s="92"/>
      <c r="AC374" s="92"/>
      <c r="AD374" s="93">
        <v>2.3582765484210522</v>
      </c>
    </row>
    <row r="375" spans="1:30" ht="15.75" thickBot="1">
      <c r="A375" s="86">
        <v>47</v>
      </c>
      <c r="B375" s="96" t="s">
        <v>82</v>
      </c>
      <c r="C375" s="87">
        <v>2.85</v>
      </c>
      <c r="D375" s="88"/>
      <c r="E375" s="87">
        <v>1</v>
      </c>
      <c r="F375" s="87">
        <v>1</v>
      </c>
      <c r="G375" s="89">
        <v>2.64</v>
      </c>
      <c r="H375" s="89">
        <v>2.6743199999999998</v>
      </c>
      <c r="I375" s="87">
        <v>2</v>
      </c>
      <c r="J375" s="87">
        <v>3</v>
      </c>
      <c r="K375" s="89">
        <v>2.7</v>
      </c>
      <c r="L375" s="89">
        <v>2.7134999999999998</v>
      </c>
      <c r="M375" s="87">
        <v>45</v>
      </c>
      <c r="N375" s="79">
        <f t="shared" si="7"/>
        <v>0.45</v>
      </c>
      <c r="O375" s="87">
        <v>150</v>
      </c>
      <c r="P375" s="88"/>
      <c r="Q375" s="87">
        <v>413</v>
      </c>
      <c r="R375" s="87">
        <v>3.8</v>
      </c>
      <c r="S375" s="87">
        <v>4</v>
      </c>
      <c r="T375" s="87">
        <v>20</v>
      </c>
      <c r="U375" s="87">
        <v>30</v>
      </c>
      <c r="V375" s="88"/>
      <c r="W375" s="88"/>
      <c r="X375" s="90">
        <v>34.127141999999999</v>
      </c>
      <c r="Y375" s="90">
        <v>34.6174745</v>
      </c>
      <c r="Z375" s="91"/>
      <c r="AA375" s="88"/>
      <c r="AB375" s="92"/>
      <c r="AC375" s="92"/>
      <c r="AD375" s="93">
        <v>2.3582765484210522</v>
      </c>
    </row>
    <row r="376" spans="1:30" ht="15.75" thickBot="1">
      <c r="A376" s="86">
        <v>47</v>
      </c>
      <c r="B376" s="96" t="s">
        <v>82</v>
      </c>
      <c r="C376" s="87">
        <v>2.85</v>
      </c>
      <c r="D376" s="88"/>
      <c r="E376" s="87">
        <v>1</v>
      </c>
      <c r="F376" s="87">
        <v>1</v>
      </c>
      <c r="G376" s="89">
        <v>2.64</v>
      </c>
      <c r="H376" s="89">
        <v>2.6743199999999998</v>
      </c>
      <c r="I376" s="87">
        <v>2</v>
      </c>
      <c r="J376" s="87">
        <v>3</v>
      </c>
      <c r="K376" s="89">
        <v>2.7</v>
      </c>
      <c r="L376" s="89">
        <v>2.7134999999999998</v>
      </c>
      <c r="M376" s="87">
        <v>45</v>
      </c>
      <c r="N376" s="79">
        <f t="shared" si="7"/>
        <v>0.45</v>
      </c>
      <c r="O376" s="87">
        <v>150</v>
      </c>
      <c r="P376" s="88"/>
      <c r="Q376" s="87">
        <v>413</v>
      </c>
      <c r="R376" s="87">
        <v>3.8</v>
      </c>
      <c r="S376" s="87">
        <v>4</v>
      </c>
      <c r="T376" s="87">
        <v>20</v>
      </c>
      <c r="U376" s="87">
        <v>180</v>
      </c>
      <c r="V376" s="88"/>
      <c r="W376" s="88"/>
      <c r="X376" s="90">
        <v>43.443459500000003</v>
      </c>
      <c r="Y376" s="90">
        <v>39.226599999999998</v>
      </c>
      <c r="Z376" s="91"/>
      <c r="AA376" s="88"/>
      <c r="AB376" s="92"/>
      <c r="AC376" s="92"/>
      <c r="AD376" s="93">
        <v>2.3582765484210522</v>
      </c>
    </row>
    <row r="377" spans="1:30" ht="15.75" thickBot="1">
      <c r="A377" s="86">
        <v>47</v>
      </c>
      <c r="B377" s="96" t="s">
        <v>82</v>
      </c>
      <c r="C377" s="87">
        <v>2.85</v>
      </c>
      <c r="D377" s="88"/>
      <c r="E377" s="87">
        <v>1</v>
      </c>
      <c r="F377" s="87">
        <v>1</v>
      </c>
      <c r="G377" s="89">
        <v>2.64</v>
      </c>
      <c r="H377" s="89">
        <v>2.6743199999999998</v>
      </c>
      <c r="I377" s="87">
        <v>2</v>
      </c>
      <c r="J377" s="87">
        <v>3</v>
      </c>
      <c r="K377" s="89">
        <v>2.7</v>
      </c>
      <c r="L377" s="89">
        <v>2.7134999999999998</v>
      </c>
      <c r="M377" s="87">
        <v>45</v>
      </c>
      <c r="N377" s="79">
        <f t="shared" si="7"/>
        <v>0.45</v>
      </c>
      <c r="O377" s="87">
        <v>150</v>
      </c>
      <c r="P377" s="88"/>
      <c r="Q377" s="87">
        <v>413</v>
      </c>
      <c r="R377" s="87">
        <v>3.8</v>
      </c>
      <c r="S377" s="87">
        <v>4</v>
      </c>
      <c r="T377" s="87">
        <v>20</v>
      </c>
      <c r="U377" s="87">
        <v>30</v>
      </c>
      <c r="V377" s="88"/>
      <c r="W377" s="88"/>
      <c r="X377" s="90">
        <v>39.814999</v>
      </c>
      <c r="Y377" s="90">
        <v>36.284605000000006</v>
      </c>
      <c r="Z377" s="91"/>
      <c r="AA377" s="88"/>
      <c r="AB377" s="92"/>
      <c r="AC377" s="92"/>
      <c r="AD377" s="93">
        <v>2.3582765484210522</v>
      </c>
    </row>
    <row r="378" spans="1:30" ht="15.75" thickBot="1">
      <c r="A378" s="86">
        <v>47</v>
      </c>
      <c r="B378" s="96" t="s">
        <v>82</v>
      </c>
      <c r="C378" s="87">
        <v>2.85</v>
      </c>
      <c r="D378" s="88"/>
      <c r="E378" s="87">
        <v>1</v>
      </c>
      <c r="F378" s="87">
        <v>1</v>
      </c>
      <c r="G378" s="89">
        <v>2.64</v>
      </c>
      <c r="H378" s="89">
        <v>2.6743199999999998</v>
      </c>
      <c r="I378" s="87">
        <v>2</v>
      </c>
      <c r="J378" s="87">
        <v>3</v>
      </c>
      <c r="K378" s="89">
        <v>2.7</v>
      </c>
      <c r="L378" s="89">
        <v>2.7134999999999998</v>
      </c>
      <c r="M378" s="87">
        <v>45</v>
      </c>
      <c r="N378" s="79">
        <f t="shared" si="7"/>
        <v>0.45</v>
      </c>
      <c r="O378" s="87">
        <v>150</v>
      </c>
      <c r="P378" s="88"/>
      <c r="Q378" s="87">
        <v>413</v>
      </c>
      <c r="R378" s="87">
        <v>3.8</v>
      </c>
      <c r="S378" s="87">
        <v>4</v>
      </c>
      <c r="T378" s="87">
        <v>20</v>
      </c>
      <c r="U378" s="87">
        <v>180</v>
      </c>
      <c r="V378" s="88"/>
      <c r="W378" s="88"/>
      <c r="X378" s="90">
        <v>45.208656500000004</v>
      </c>
      <c r="Y378" s="90">
        <v>35.303939999999997</v>
      </c>
      <c r="Z378" s="91"/>
      <c r="AA378" s="88"/>
      <c r="AB378" s="92"/>
      <c r="AC378" s="92"/>
      <c r="AD378" s="93">
        <v>2.3582765484210522</v>
      </c>
    </row>
    <row r="379" spans="1:30" ht="15.75" thickBot="1">
      <c r="A379" s="86">
        <v>47</v>
      </c>
      <c r="B379" s="96" t="s">
        <v>82</v>
      </c>
      <c r="C379" s="87">
        <v>2.85</v>
      </c>
      <c r="D379" s="88"/>
      <c r="E379" s="87">
        <v>1</v>
      </c>
      <c r="F379" s="87">
        <v>1</v>
      </c>
      <c r="G379" s="89">
        <v>2.64</v>
      </c>
      <c r="H379" s="89">
        <v>2.6743199999999998</v>
      </c>
      <c r="I379" s="87">
        <v>2</v>
      </c>
      <c r="J379" s="87">
        <v>3</v>
      </c>
      <c r="K379" s="89">
        <v>2.7</v>
      </c>
      <c r="L379" s="89">
        <v>2.7134999999999998</v>
      </c>
      <c r="M379" s="87">
        <v>45</v>
      </c>
      <c r="N379" s="79">
        <f t="shared" si="7"/>
        <v>0.45</v>
      </c>
      <c r="O379" s="87">
        <v>150</v>
      </c>
      <c r="P379" s="88"/>
      <c r="Q379" s="87">
        <v>413</v>
      </c>
      <c r="R379" s="87">
        <v>3.8</v>
      </c>
      <c r="S379" s="87">
        <v>4</v>
      </c>
      <c r="T379" s="87">
        <v>20</v>
      </c>
      <c r="U379" s="87">
        <v>30</v>
      </c>
      <c r="V379" s="88"/>
      <c r="W379" s="88"/>
      <c r="X379" s="90">
        <v>34.519407999999999</v>
      </c>
      <c r="Y379" s="90">
        <v>34.127141999999999</v>
      </c>
      <c r="Z379" s="91"/>
      <c r="AA379" s="88"/>
      <c r="AB379" s="92"/>
      <c r="AC379" s="92"/>
      <c r="AD379" s="93">
        <v>2.3582765484210522</v>
      </c>
    </row>
    <row r="380" spans="1:30" ht="15.75" thickBot="1">
      <c r="A380" s="86">
        <v>47</v>
      </c>
      <c r="B380" s="96" t="s">
        <v>82</v>
      </c>
      <c r="C380" s="87">
        <v>2.85</v>
      </c>
      <c r="D380" s="88"/>
      <c r="E380" s="87">
        <v>1</v>
      </c>
      <c r="F380" s="87">
        <v>1</v>
      </c>
      <c r="G380" s="89">
        <v>2.64</v>
      </c>
      <c r="H380" s="89">
        <v>2.6743199999999998</v>
      </c>
      <c r="I380" s="87">
        <v>2</v>
      </c>
      <c r="J380" s="87">
        <v>3</v>
      </c>
      <c r="K380" s="89">
        <v>2.7</v>
      </c>
      <c r="L380" s="89">
        <v>2.7134999999999998</v>
      </c>
      <c r="M380" s="87">
        <v>45</v>
      </c>
      <c r="N380" s="79">
        <f t="shared" si="7"/>
        <v>0.45</v>
      </c>
      <c r="O380" s="87">
        <v>150</v>
      </c>
      <c r="P380" s="88"/>
      <c r="Q380" s="87">
        <v>413</v>
      </c>
      <c r="R380" s="87">
        <v>3.8</v>
      </c>
      <c r="S380" s="87">
        <v>4</v>
      </c>
      <c r="T380" s="87">
        <v>20</v>
      </c>
      <c r="U380" s="87">
        <v>180</v>
      </c>
      <c r="V380" s="88"/>
      <c r="W380" s="88"/>
      <c r="X380" s="90">
        <v>39.226599999999998</v>
      </c>
      <c r="Y380" s="90">
        <v>33.048410500000003</v>
      </c>
      <c r="Z380" s="91"/>
      <c r="AA380" s="88"/>
      <c r="AB380" s="92"/>
      <c r="AC380" s="92"/>
      <c r="AD380" s="93">
        <v>2.3582765484210522</v>
      </c>
    </row>
    <row r="381" spans="1:30" ht="15.75" thickBot="1">
      <c r="A381" s="86">
        <v>47</v>
      </c>
      <c r="B381" s="96" t="s">
        <v>82</v>
      </c>
      <c r="C381" s="87">
        <v>2.85</v>
      </c>
      <c r="D381" s="88"/>
      <c r="E381" s="87">
        <v>1</v>
      </c>
      <c r="F381" s="87">
        <v>1</v>
      </c>
      <c r="G381" s="89">
        <v>2.64</v>
      </c>
      <c r="H381" s="89">
        <v>2.6743199999999998</v>
      </c>
      <c r="I381" s="87">
        <v>1</v>
      </c>
      <c r="J381" s="88"/>
      <c r="K381" s="89">
        <v>2.64</v>
      </c>
      <c r="L381" s="89">
        <v>2.6743199999999998</v>
      </c>
      <c r="M381" s="87">
        <v>45</v>
      </c>
      <c r="N381" s="79">
        <f t="shared" si="7"/>
        <v>0.45</v>
      </c>
      <c r="O381" s="87">
        <v>149</v>
      </c>
      <c r="P381" s="88"/>
      <c r="Q381" s="87">
        <v>419</v>
      </c>
      <c r="R381" s="87">
        <v>3.8</v>
      </c>
      <c r="S381" s="87">
        <v>3</v>
      </c>
      <c r="T381" s="87">
        <v>20</v>
      </c>
      <c r="U381" s="87">
        <v>30</v>
      </c>
      <c r="V381" s="88"/>
      <c r="W381" s="88"/>
      <c r="X381" s="90">
        <v>40.011132000000003</v>
      </c>
      <c r="Y381" s="90">
        <v>32.165812000000003</v>
      </c>
      <c r="Z381" s="91"/>
      <c r="AA381" s="88"/>
      <c r="AB381" s="92"/>
      <c r="AC381" s="92"/>
      <c r="AD381" s="93">
        <v>2.3436325459649123</v>
      </c>
    </row>
    <row r="382" spans="1:30" ht="15.75" thickBot="1">
      <c r="A382" s="86">
        <v>47</v>
      </c>
      <c r="B382" s="96" t="s">
        <v>82</v>
      </c>
      <c r="C382" s="87">
        <v>2.85</v>
      </c>
      <c r="D382" s="88"/>
      <c r="E382" s="87">
        <v>1</v>
      </c>
      <c r="F382" s="87">
        <v>1</v>
      </c>
      <c r="G382" s="89">
        <v>2.64</v>
      </c>
      <c r="H382" s="89">
        <v>2.6743199999999998</v>
      </c>
      <c r="I382" s="87">
        <v>1</v>
      </c>
      <c r="J382" s="88"/>
      <c r="K382" s="89">
        <v>2.64</v>
      </c>
      <c r="L382" s="89">
        <v>2.6743199999999998</v>
      </c>
      <c r="M382" s="87">
        <v>45</v>
      </c>
      <c r="N382" s="79">
        <f t="shared" si="7"/>
        <v>0.45</v>
      </c>
      <c r="O382" s="87">
        <v>149</v>
      </c>
      <c r="P382" s="88"/>
      <c r="Q382" s="87">
        <v>419</v>
      </c>
      <c r="R382" s="87">
        <v>3.8</v>
      </c>
      <c r="S382" s="87">
        <v>3</v>
      </c>
      <c r="T382" s="87">
        <v>20</v>
      </c>
      <c r="U382" s="87">
        <v>180</v>
      </c>
      <c r="V382" s="88"/>
      <c r="W382" s="88"/>
      <c r="X382" s="90">
        <v>54.819173499999998</v>
      </c>
      <c r="Y382" s="90">
        <v>38.049802</v>
      </c>
      <c r="Z382" s="91"/>
      <c r="AA382" s="88"/>
      <c r="AB382" s="92"/>
      <c r="AC382" s="92"/>
      <c r="AD382" s="93">
        <v>2.3436325459649123</v>
      </c>
    </row>
    <row r="383" spans="1:30" ht="15.75" thickBot="1">
      <c r="A383" s="86">
        <v>47</v>
      </c>
      <c r="B383" s="96" t="s">
        <v>82</v>
      </c>
      <c r="C383" s="87">
        <v>2.85</v>
      </c>
      <c r="D383" s="88"/>
      <c r="E383" s="87">
        <v>1</v>
      </c>
      <c r="F383" s="87">
        <v>1</v>
      </c>
      <c r="G383" s="89">
        <v>2.64</v>
      </c>
      <c r="H383" s="89">
        <v>2.6743199999999998</v>
      </c>
      <c r="I383" s="87">
        <v>1</v>
      </c>
      <c r="J383" s="88"/>
      <c r="K383" s="89">
        <v>2.64</v>
      </c>
      <c r="L383" s="89">
        <v>2.6743199999999998</v>
      </c>
      <c r="M383" s="87">
        <v>45</v>
      </c>
      <c r="N383" s="79">
        <f t="shared" si="7"/>
        <v>0.45</v>
      </c>
      <c r="O383" s="87">
        <v>149</v>
      </c>
      <c r="P383" s="88"/>
      <c r="Q383" s="87">
        <v>419</v>
      </c>
      <c r="R383" s="87">
        <v>3.8</v>
      </c>
      <c r="S383" s="87">
        <v>4</v>
      </c>
      <c r="T383" s="87">
        <v>20</v>
      </c>
      <c r="U383" s="87">
        <v>30</v>
      </c>
      <c r="V383" s="88"/>
      <c r="W383" s="88"/>
      <c r="X383" s="90">
        <v>29.518016500000002</v>
      </c>
      <c r="Y383" s="90">
        <v>29.321883500000002</v>
      </c>
      <c r="Z383" s="91"/>
      <c r="AA383" s="88"/>
      <c r="AB383" s="92"/>
      <c r="AC383" s="92"/>
      <c r="AD383" s="93">
        <v>2.3436325459649123</v>
      </c>
    </row>
    <row r="384" spans="1:30" ht="15.75" thickBot="1">
      <c r="A384" s="86">
        <v>47</v>
      </c>
      <c r="B384" s="96" t="s">
        <v>82</v>
      </c>
      <c r="C384" s="87">
        <v>2.85</v>
      </c>
      <c r="D384" s="88"/>
      <c r="E384" s="87">
        <v>1</v>
      </c>
      <c r="F384" s="87">
        <v>1</v>
      </c>
      <c r="G384" s="89">
        <v>2.64</v>
      </c>
      <c r="H384" s="89">
        <v>2.6743199999999998</v>
      </c>
      <c r="I384" s="87">
        <v>1</v>
      </c>
      <c r="J384" s="88"/>
      <c r="K384" s="89">
        <v>2.64</v>
      </c>
      <c r="L384" s="89">
        <v>2.6743199999999998</v>
      </c>
      <c r="M384" s="87">
        <v>45</v>
      </c>
      <c r="N384" s="79">
        <f t="shared" si="7"/>
        <v>0.45</v>
      </c>
      <c r="O384" s="87">
        <v>149</v>
      </c>
      <c r="P384" s="88"/>
      <c r="Q384" s="87">
        <v>419</v>
      </c>
      <c r="R384" s="87">
        <v>3.8</v>
      </c>
      <c r="S384" s="87">
        <v>4</v>
      </c>
      <c r="T384" s="87">
        <v>20</v>
      </c>
      <c r="U384" s="87">
        <v>180</v>
      </c>
      <c r="V384" s="88"/>
      <c r="W384" s="88"/>
      <c r="X384" s="90">
        <v>43.051193500000004</v>
      </c>
      <c r="Y384" s="90">
        <v>34.323274999999995</v>
      </c>
      <c r="Z384" s="91"/>
      <c r="AA384" s="88"/>
      <c r="AB384" s="92"/>
      <c r="AC384" s="92"/>
      <c r="AD384" s="93">
        <v>2.3436325459649123</v>
      </c>
    </row>
    <row r="385" spans="1:30" ht="15.75" thickBot="1">
      <c r="A385" s="86">
        <v>47</v>
      </c>
      <c r="B385" s="96" t="s">
        <v>82</v>
      </c>
      <c r="C385" s="87">
        <v>2.85</v>
      </c>
      <c r="D385" s="88"/>
      <c r="E385" s="87">
        <v>1</v>
      </c>
      <c r="F385" s="87">
        <v>1</v>
      </c>
      <c r="G385" s="89">
        <v>2.64</v>
      </c>
      <c r="H385" s="89">
        <v>2.6743199999999998</v>
      </c>
      <c r="I385" s="87">
        <v>1</v>
      </c>
      <c r="J385" s="88"/>
      <c r="K385" s="89">
        <v>2.64</v>
      </c>
      <c r="L385" s="89">
        <v>2.6743199999999998</v>
      </c>
      <c r="M385" s="87">
        <v>45</v>
      </c>
      <c r="N385" s="79">
        <f t="shared" si="7"/>
        <v>0.45</v>
      </c>
      <c r="O385" s="87">
        <v>149</v>
      </c>
      <c r="P385" s="88"/>
      <c r="Q385" s="87">
        <v>419</v>
      </c>
      <c r="R385" s="87">
        <v>3.8</v>
      </c>
      <c r="S385" s="87">
        <v>4</v>
      </c>
      <c r="T385" s="87">
        <v>20</v>
      </c>
      <c r="U385" s="87">
        <v>30</v>
      </c>
      <c r="V385" s="88"/>
      <c r="W385" s="88"/>
      <c r="X385" s="90">
        <v>35.205873500000003</v>
      </c>
      <c r="Y385" s="90">
        <v>29.41995</v>
      </c>
      <c r="Z385" s="91"/>
      <c r="AA385" s="88"/>
      <c r="AB385" s="92"/>
      <c r="AC385" s="92"/>
      <c r="AD385" s="93">
        <v>2.3436325459649123</v>
      </c>
    </row>
    <row r="386" spans="1:30" ht="15.75" thickBot="1">
      <c r="A386" s="86">
        <v>47</v>
      </c>
      <c r="B386" s="96" t="s">
        <v>82</v>
      </c>
      <c r="C386" s="87">
        <v>2.85</v>
      </c>
      <c r="D386" s="88"/>
      <c r="E386" s="87">
        <v>1</v>
      </c>
      <c r="F386" s="87">
        <v>1</v>
      </c>
      <c r="G386" s="89">
        <v>2.64</v>
      </c>
      <c r="H386" s="89">
        <v>2.6743199999999998</v>
      </c>
      <c r="I386" s="87">
        <v>1</v>
      </c>
      <c r="J386" s="88"/>
      <c r="K386" s="89">
        <v>2.64</v>
      </c>
      <c r="L386" s="89">
        <v>2.6743199999999998</v>
      </c>
      <c r="M386" s="87">
        <v>45</v>
      </c>
      <c r="N386" s="79">
        <f t="shared" si="7"/>
        <v>0.45</v>
      </c>
      <c r="O386" s="87">
        <v>149</v>
      </c>
      <c r="P386" s="88"/>
      <c r="Q386" s="87">
        <v>419</v>
      </c>
      <c r="R386" s="87">
        <v>3.8</v>
      </c>
      <c r="S386" s="87">
        <v>4</v>
      </c>
      <c r="T386" s="87">
        <v>20</v>
      </c>
      <c r="U386" s="87">
        <v>180</v>
      </c>
      <c r="V386" s="88"/>
      <c r="W386" s="88"/>
      <c r="X386" s="90">
        <v>38.834333999999998</v>
      </c>
      <c r="Y386" s="90">
        <v>29.223817</v>
      </c>
      <c r="Z386" s="91"/>
      <c r="AA386" s="88"/>
      <c r="AB386" s="92"/>
      <c r="AC386" s="92"/>
      <c r="AD386" s="93">
        <v>2.3436325459649123</v>
      </c>
    </row>
    <row r="387" spans="1:30" ht="15.75" thickBot="1">
      <c r="A387" s="86">
        <v>47</v>
      </c>
      <c r="B387" s="96" t="s">
        <v>82</v>
      </c>
      <c r="C387" s="87">
        <v>2.85</v>
      </c>
      <c r="D387" s="88"/>
      <c r="E387" s="87">
        <v>1</v>
      </c>
      <c r="F387" s="87">
        <v>1</v>
      </c>
      <c r="G387" s="89">
        <v>2.64</v>
      </c>
      <c r="H387" s="89">
        <v>2.6743199999999998</v>
      </c>
      <c r="I387" s="87">
        <v>1</v>
      </c>
      <c r="J387" s="88"/>
      <c r="K387" s="89">
        <v>2.64</v>
      </c>
      <c r="L387" s="89">
        <v>2.6743199999999998</v>
      </c>
      <c r="M387" s="87">
        <v>45</v>
      </c>
      <c r="N387" s="79">
        <f t="shared" si="7"/>
        <v>0.45</v>
      </c>
      <c r="O387" s="87">
        <v>149</v>
      </c>
      <c r="P387" s="88"/>
      <c r="Q387" s="87">
        <v>419</v>
      </c>
      <c r="R387" s="87">
        <v>3.8</v>
      </c>
      <c r="S387" s="87">
        <v>4</v>
      </c>
      <c r="T387" s="87">
        <v>20</v>
      </c>
      <c r="U387" s="87">
        <v>30</v>
      </c>
      <c r="V387" s="88"/>
      <c r="W387" s="88"/>
      <c r="X387" s="90">
        <v>31.185147000000001</v>
      </c>
      <c r="Y387" s="90">
        <v>27.654752999999999</v>
      </c>
      <c r="Z387" s="91"/>
      <c r="AA387" s="88"/>
      <c r="AB387" s="92"/>
      <c r="AC387" s="92"/>
      <c r="AD387" s="93">
        <v>2.3436325459649123</v>
      </c>
    </row>
    <row r="388" spans="1:30" ht="15.75" thickBot="1">
      <c r="A388" s="86">
        <v>47</v>
      </c>
      <c r="B388" s="96" t="s">
        <v>82</v>
      </c>
      <c r="C388" s="87">
        <v>2.85</v>
      </c>
      <c r="D388" s="88"/>
      <c r="E388" s="87">
        <v>1</v>
      </c>
      <c r="F388" s="87">
        <v>1</v>
      </c>
      <c r="G388" s="89">
        <v>2.64</v>
      </c>
      <c r="H388" s="89">
        <v>2.6743199999999998</v>
      </c>
      <c r="I388" s="87">
        <v>1</v>
      </c>
      <c r="J388" s="88"/>
      <c r="K388" s="89">
        <v>2.64</v>
      </c>
      <c r="L388" s="89">
        <v>2.6743199999999998</v>
      </c>
      <c r="M388" s="87">
        <v>45</v>
      </c>
      <c r="N388" s="79">
        <f t="shared" si="7"/>
        <v>0.45</v>
      </c>
      <c r="O388" s="87">
        <v>149</v>
      </c>
      <c r="P388" s="88"/>
      <c r="Q388" s="87">
        <v>419</v>
      </c>
      <c r="R388" s="87">
        <v>3.8</v>
      </c>
      <c r="S388" s="87">
        <v>4</v>
      </c>
      <c r="T388" s="87">
        <v>20</v>
      </c>
      <c r="U388" s="87">
        <v>180</v>
      </c>
      <c r="V388" s="88"/>
      <c r="W388" s="88"/>
      <c r="X388" s="90">
        <v>34.911673999999998</v>
      </c>
      <c r="Y388" s="90">
        <v>28.439284999999998</v>
      </c>
      <c r="Z388" s="91"/>
      <c r="AA388" s="88"/>
      <c r="AB388" s="92"/>
      <c r="AC388" s="92"/>
      <c r="AD388" s="93">
        <v>2.3436325459649123</v>
      </c>
    </row>
    <row r="389" spans="1:30" ht="15.75" thickBot="1">
      <c r="A389" s="86">
        <v>57.105499999999999</v>
      </c>
      <c r="B389" s="96" t="s">
        <v>82</v>
      </c>
      <c r="C389" s="87">
        <v>2.85</v>
      </c>
      <c r="D389" s="88"/>
      <c r="E389" s="87">
        <v>1</v>
      </c>
      <c r="F389" s="87">
        <v>1</v>
      </c>
      <c r="G389" s="89">
        <v>2.64</v>
      </c>
      <c r="H389" s="89">
        <v>2.6743199999999998</v>
      </c>
      <c r="I389" s="87">
        <v>2</v>
      </c>
      <c r="J389" s="87">
        <v>3</v>
      </c>
      <c r="K389" s="89">
        <v>2.7</v>
      </c>
      <c r="L389" s="89">
        <v>2.7134999999999998</v>
      </c>
      <c r="M389" s="87">
        <v>45</v>
      </c>
      <c r="N389" s="79">
        <f t="shared" si="7"/>
        <v>0.45</v>
      </c>
      <c r="O389" s="87">
        <v>150</v>
      </c>
      <c r="P389" s="88"/>
      <c r="Q389" s="87">
        <v>413</v>
      </c>
      <c r="R389" s="87">
        <v>4</v>
      </c>
      <c r="S389" s="87">
        <v>1</v>
      </c>
      <c r="T389" s="87">
        <v>20</v>
      </c>
      <c r="U389" s="87">
        <v>7</v>
      </c>
      <c r="V389" s="88"/>
      <c r="W389" s="88"/>
      <c r="X389" s="90">
        <v>26.5760215</v>
      </c>
      <c r="Y389" s="90">
        <v>31.675479499999998</v>
      </c>
      <c r="Z389" s="91"/>
      <c r="AA389" s="88"/>
      <c r="AB389" s="92"/>
      <c r="AC389" s="92"/>
      <c r="AD389" s="93">
        <v>2.3529279084210524</v>
      </c>
    </row>
    <row r="390" spans="1:30" ht="15.75" thickBot="1">
      <c r="A390" s="86">
        <v>57.105499999999999</v>
      </c>
      <c r="B390" s="96" t="s">
        <v>82</v>
      </c>
      <c r="C390" s="87">
        <v>2.85</v>
      </c>
      <c r="D390" s="88"/>
      <c r="E390" s="87">
        <v>1</v>
      </c>
      <c r="F390" s="87">
        <v>1</v>
      </c>
      <c r="G390" s="89">
        <v>2.64</v>
      </c>
      <c r="H390" s="89">
        <v>2.6743199999999998</v>
      </c>
      <c r="I390" s="87">
        <v>2</v>
      </c>
      <c r="J390" s="87">
        <v>3</v>
      </c>
      <c r="K390" s="89">
        <v>2.7</v>
      </c>
      <c r="L390" s="89">
        <v>2.7134999999999998</v>
      </c>
      <c r="M390" s="87">
        <v>45</v>
      </c>
      <c r="N390" s="79">
        <f t="shared" si="7"/>
        <v>0.45</v>
      </c>
      <c r="O390" s="87">
        <v>150</v>
      </c>
      <c r="P390" s="88"/>
      <c r="Q390" s="87">
        <v>413</v>
      </c>
      <c r="R390" s="87">
        <v>4</v>
      </c>
      <c r="S390" s="87">
        <v>1</v>
      </c>
      <c r="T390" s="87">
        <v>20</v>
      </c>
      <c r="U390" s="87">
        <v>28</v>
      </c>
      <c r="V390" s="88"/>
      <c r="W390" s="88"/>
      <c r="X390" s="90">
        <v>44.816390499999997</v>
      </c>
      <c r="Y390" s="90">
        <v>38.147868500000001</v>
      </c>
      <c r="Z390" s="91"/>
      <c r="AA390" s="88"/>
      <c r="AB390" s="92"/>
      <c r="AC390" s="92"/>
      <c r="AD390" s="93">
        <v>2.3529279084210524</v>
      </c>
    </row>
    <row r="391" spans="1:30" ht="15.75" thickBot="1">
      <c r="A391" s="86">
        <v>57.105499999999999</v>
      </c>
      <c r="B391" s="96" t="s">
        <v>82</v>
      </c>
      <c r="C391" s="87">
        <v>2.85</v>
      </c>
      <c r="D391" s="88"/>
      <c r="E391" s="87">
        <v>1</v>
      </c>
      <c r="F391" s="87">
        <v>1</v>
      </c>
      <c r="G391" s="89">
        <v>2.64</v>
      </c>
      <c r="H391" s="89">
        <v>2.6743199999999998</v>
      </c>
      <c r="I391" s="87">
        <v>2</v>
      </c>
      <c r="J391" s="87">
        <v>3</v>
      </c>
      <c r="K391" s="89">
        <v>2.7</v>
      </c>
      <c r="L391" s="89">
        <v>2.7134999999999998</v>
      </c>
      <c r="M391" s="87">
        <v>45</v>
      </c>
      <c r="N391" s="79">
        <f t="shared" si="7"/>
        <v>0.45</v>
      </c>
      <c r="O391" s="87">
        <v>150</v>
      </c>
      <c r="P391" s="88"/>
      <c r="Q391" s="87">
        <v>413</v>
      </c>
      <c r="R391" s="87">
        <v>4</v>
      </c>
      <c r="S391" s="87">
        <v>1</v>
      </c>
      <c r="T391" s="87">
        <v>20</v>
      </c>
      <c r="U391" s="87">
        <v>91</v>
      </c>
      <c r="V391" s="88"/>
      <c r="W391" s="88"/>
      <c r="X391" s="90">
        <v>55.701771999999998</v>
      </c>
      <c r="Y391" s="90">
        <v>42.560861000000003</v>
      </c>
      <c r="Z391" s="91"/>
      <c r="AA391" s="88"/>
      <c r="AB391" s="92"/>
      <c r="AC391" s="92"/>
      <c r="AD391" s="93">
        <v>2.3529279084210524</v>
      </c>
    </row>
    <row r="392" spans="1:30" ht="15.75" thickBot="1">
      <c r="A392" s="86">
        <v>57.105499999999999</v>
      </c>
      <c r="B392" s="96" t="s">
        <v>82</v>
      </c>
      <c r="C392" s="87">
        <v>2.85</v>
      </c>
      <c r="D392" s="88"/>
      <c r="E392" s="87">
        <v>1</v>
      </c>
      <c r="F392" s="87">
        <v>1</v>
      </c>
      <c r="G392" s="89">
        <v>2.64</v>
      </c>
      <c r="H392" s="89">
        <v>2.6743199999999998</v>
      </c>
      <c r="I392" s="87">
        <v>2</v>
      </c>
      <c r="J392" s="87">
        <v>3</v>
      </c>
      <c r="K392" s="89">
        <v>2.7</v>
      </c>
      <c r="L392" s="89">
        <v>2.7134999999999998</v>
      </c>
      <c r="M392" s="87">
        <v>45</v>
      </c>
      <c r="N392" s="79">
        <f t="shared" ref="N392:N455" si="10">M392/100</f>
        <v>0.45</v>
      </c>
      <c r="O392" s="87">
        <v>150</v>
      </c>
      <c r="P392" s="88"/>
      <c r="Q392" s="87">
        <v>413</v>
      </c>
      <c r="R392" s="87">
        <v>4</v>
      </c>
      <c r="S392" s="87">
        <v>1</v>
      </c>
      <c r="T392" s="87">
        <v>20</v>
      </c>
      <c r="U392" s="87">
        <v>189</v>
      </c>
      <c r="V392" s="88"/>
      <c r="W392" s="88"/>
      <c r="X392" s="90">
        <v>58.937966500000002</v>
      </c>
      <c r="Y392" s="90">
        <v>41.384062999999998</v>
      </c>
      <c r="Z392" s="91"/>
      <c r="AA392" s="88"/>
      <c r="AB392" s="92"/>
      <c r="AC392" s="92"/>
      <c r="AD392" s="93">
        <v>2.3529279084210524</v>
      </c>
    </row>
    <row r="393" spans="1:30" ht="15.75" thickBot="1">
      <c r="A393" s="86">
        <v>57.105499999999999</v>
      </c>
      <c r="B393" s="96" t="s">
        <v>82</v>
      </c>
      <c r="C393" s="87">
        <v>2.85</v>
      </c>
      <c r="D393" s="88"/>
      <c r="E393" s="87">
        <v>1</v>
      </c>
      <c r="F393" s="87">
        <v>1</v>
      </c>
      <c r="G393" s="89">
        <v>2.64</v>
      </c>
      <c r="H393" s="89">
        <v>2.6743199999999998</v>
      </c>
      <c r="I393" s="87">
        <v>2</v>
      </c>
      <c r="J393" s="87">
        <v>3</v>
      </c>
      <c r="K393" s="89">
        <v>2.7</v>
      </c>
      <c r="L393" s="89">
        <v>2.7134999999999998</v>
      </c>
      <c r="M393" s="87">
        <v>45</v>
      </c>
      <c r="N393" s="79">
        <f t="shared" si="10"/>
        <v>0.45</v>
      </c>
      <c r="O393" s="87">
        <v>150</v>
      </c>
      <c r="P393" s="88"/>
      <c r="Q393" s="87">
        <v>413</v>
      </c>
      <c r="R393" s="87">
        <v>4</v>
      </c>
      <c r="S393" s="87">
        <v>1</v>
      </c>
      <c r="T393" s="87">
        <v>20</v>
      </c>
      <c r="U393" s="87">
        <v>374</v>
      </c>
      <c r="V393" s="88"/>
      <c r="W393" s="88"/>
      <c r="X393" s="90">
        <v>60.605097000000001</v>
      </c>
      <c r="Y393" s="90">
        <v>43.835725500000002</v>
      </c>
      <c r="Z393" s="91"/>
      <c r="AA393" s="88"/>
      <c r="AB393" s="92"/>
      <c r="AC393" s="92"/>
      <c r="AD393" s="93">
        <v>2.3529279084210524</v>
      </c>
    </row>
    <row r="394" spans="1:30" ht="15.75" thickBot="1">
      <c r="A394" s="86">
        <v>57.105499999999999</v>
      </c>
      <c r="B394" s="96" t="s">
        <v>82</v>
      </c>
      <c r="C394" s="87">
        <v>2.85</v>
      </c>
      <c r="D394" s="88"/>
      <c r="E394" s="87">
        <v>1</v>
      </c>
      <c r="F394" s="87">
        <v>1</v>
      </c>
      <c r="G394" s="89">
        <v>2.64</v>
      </c>
      <c r="H394" s="89">
        <v>2.6743199999999998</v>
      </c>
      <c r="I394" s="87">
        <v>2</v>
      </c>
      <c r="J394" s="87">
        <v>3</v>
      </c>
      <c r="K394" s="89">
        <v>2.7</v>
      </c>
      <c r="L394" s="89">
        <v>2.7134999999999998</v>
      </c>
      <c r="M394" s="87">
        <v>45</v>
      </c>
      <c r="N394" s="79">
        <f t="shared" si="10"/>
        <v>0.45</v>
      </c>
      <c r="O394" s="87">
        <v>150</v>
      </c>
      <c r="P394" s="88"/>
      <c r="Q394" s="87">
        <v>413</v>
      </c>
      <c r="R394" s="87">
        <v>4</v>
      </c>
      <c r="S394" s="87">
        <v>1</v>
      </c>
      <c r="T394" s="87">
        <v>20</v>
      </c>
      <c r="U394" s="87">
        <v>7</v>
      </c>
      <c r="V394" s="88"/>
      <c r="W394" s="88"/>
      <c r="X394" s="90">
        <v>28.733484499999999</v>
      </c>
      <c r="Y394" s="90">
        <v>31.675479499999998</v>
      </c>
      <c r="Z394" s="91"/>
      <c r="AA394" s="88"/>
      <c r="AB394" s="92"/>
      <c r="AC394" s="92"/>
      <c r="AD394" s="93">
        <v>2.3529279084210524</v>
      </c>
    </row>
    <row r="395" spans="1:30" ht="15.75" thickBot="1">
      <c r="A395" s="86">
        <v>57.105499999999999</v>
      </c>
      <c r="B395" s="96" t="s">
        <v>82</v>
      </c>
      <c r="C395" s="87">
        <v>2.85</v>
      </c>
      <c r="D395" s="88"/>
      <c r="E395" s="87">
        <v>1</v>
      </c>
      <c r="F395" s="87">
        <v>1</v>
      </c>
      <c r="G395" s="89">
        <v>2.64</v>
      </c>
      <c r="H395" s="89">
        <v>2.6743199999999998</v>
      </c>
      <c r="I395" s="87">
        <v>2</v>
      </c>
      <c r="J395" s="87">
        <v>3</v>
      </c>
      <c r="K395" s="89">
        <v>2.7</v>
      </c>
      <c r="L395" s="89">
        <v>2.7134999999999998</v>
      </c>
      <c r="M395" s="87">
        <v>45</v>
      </c>
      <c r="N395" s="79">
        <f t="shared" si="10"/>
        <v>0.45</v>
      </c>
      <c r="O395" s="87">
        <v>150</v>
      </c>
      <c r="P395" s="88"/>
      <c r="Q395" s="87">
        <v>413</v>
      </c>
      <c r="R395" s="87">
        <v>4</v>
      </c>
      <c r="S395" s="87">
        <v>1</v>
      </c>
      <c r="T395" s="87">
        <v>20</v>
      </c>
      <c r="U395" s="87">
        <v>28</v>
      </c>
      <c r="V395" s="88"/>
      <c r="W395" s="88"/>
      <c r="X395" s="90">
        <v>47.464185999999998</v>
      </c>
      <c r="Y395" s="90">
        <v>37.265270000000001</v>
      </c>
      <c r="Z395" s="91"/>
      <c r="AA395" s="88"/>
      <c r="AB395" s="92"/>
      <c r="AC395" s="92"/>
      <c r="AD395" s="93">
        <v>2.3529279084210524</v>
      </c>
    </row>
    <row r="396" spans="1:30" ht="15.75" thickBot="1">
      <c r="A396" s="86">
        <v>57.105499999999999</v>
      </c>
      <c r="B396" s="96" t="s">
        <v>82</v>
      </c>
      <c r="C396" s="87">
        <v>2.85</v>
      </c>
      <c r="D396" s="88"/>
      <c r="E396" s="87">
        <v>1</v>
      </c>
      <c r="F396" s="87">
        <v>1</v>
      </c>
      <c r="G396" s="89">
        <v>2.64</v>
      </c>
      <c r="H396" s="89">
        <v>2.6743199999999998</v>
      </c>
      <c r="I396" s="87">
        <v>2</v>
      </c>
      <c r="J396" s="87">
        <v>3</v>
      </c>
      <c r="K396" s="89">
        <v>2.7</v>
      </c>
      <c r="L396" s="89">
        <v>2.7134999999999998</v>
      </c>
      <c r="M396" s="87">
        <v>45</v>
      </c>
      <c r="N396" s="79">
        <f t="shared" si="10"/>
        <v>0.45</v>
      </c>
      <c r="O396" s="87">
        <v>150</v>
      </c>
      <c r="P396" s="88"/>
      <c r="Q396" s="87">
        <v>413</v>
      </c>
      <c r="R396" s="87">
        <v>4</v>
      </c>
      <c r="S396" s="87">
        <v>1</v>
      </c>
      <c r="T396" s="87">
        <v>20</v>
      </c>
      <c r="U396" s="87">
        <v>91</v>
      </c>
      <c r="V396" s="88"/>
      <c r="W396" s="88"/>
      <c r="X396" s="90">
        <v>56.486304000000004</v>
      </c>
      <c r="Y396" s="90">
        <v>42.658927499999997</v>
      </c>
      <c r="Z396" s="91"/>
      <c r="AA396" s="88"/>
      <c r="AB396" s="92"/>
      <c r="AC396" s="92"/>
      <c r="AD396" s="93">
        <v>2.3529279084210524</v>
      </c>
    </row>
    <row r="397" spans="1:30" ht="15.75" thickBot="1">
      <c r="A397" s="86">
        <v>57.105499999999999</v>
      </c>
      <c r="B397" s="96" t="s">
        <v>82</v>
      </c>
      <c r="C397" s="87">
        <v>2.85</v>
      </c>
      <c r="D397" s="88"/>
      <c r="E397" s="87">
        <v>1</v>
      </c>
      <c r="F397" s="87">
        <v>1</v>
      </c>
      <c r="G397" s="89">
        <v>2.64</v>
      </c>
      <c r="H397" s="89">
        <v>2.6743199999999998</v>
      </c>
      <c r="I397" s="87">
        <v>2</v>
      </c>
      <c r="J397" s="87">
        <v>3</v>
      </c>
      <c r="K397" s="89">
        <v>2.7</v>
      </c>
      <c r="L397" s="89">
        <v>2.7134999999999998</v>
      </c>
      <c r="M397" s="87">
        <v>45</v>
      </c>
      <c r="N397" s="79">
        <f t="shared" si="10"/>
        <v>0.45</v>
      </c>
      <c r="O397" s="87">
        <v>150</v>
      </c>
      <c r="P397" s="88"/>
      <c r="Q397" s="87">
        <v>413</v>
      </c>
      <c r="R397" s="87">
        <v>4</v>
      </c>
      <c r="S397" s="87">
        <v>1</v>
      </c>
      <c r="T397" s="87">
        <v>20</v>
      </c>
      <c r="U397" s="87">
        <v>7</v>
      </c>
      <c r="V397" s="88"/>
      <c r="W397" s="88"/>
      <c r="X397" s="90">
        <v>33.342610000000001</v>
      </c>
      <c r="Y397" s="90">
        <v>34.519407999999999</v>
      </c>
      <c r="Z397" s="91"/>
      <c r="AA397" s="88"/>
      <c r="AB397" s="92"/>
      <c r="AC397" s="92"/>
      <c r="AD397" s="93">
        <v>2.3529279084210524</v>
      </c>
    </row>
    <row r="398" spans="1:30" ht="15.75" thickBot="1">
      <c r="A398" s="86">
        <v>57.105499999999999</v>
      </c>
      <c r="B398" s="96" t="s">
        <v>82</v>
      </c>
      <c r="C398" s="87">
        <v>2.85</v>
      </c>
      <c r="D398" s="88"/>
      <c r="E398" s="87">
        <v>1</v>
      </c>
      <c r="F398" s="87">
        <v>1</v>
      </c>
      <c r="G398" s="89">
        <v>2.64</v>
      </c>
      <c r="H398" s="89">
        <v>2.6743199999999998</v>
      </c>
      <c r="I398" s="87">
        <v>2</v>
      </c>
      <c r="J398" s="87">
        <v>3</v>
      </c>
      <c r="K398" s="89">
        <v>2.7</v>
      </c>
      <c r="L398" s="89">
        <v>2.7134999999999998</v>
      </c>
      <c r="M398" s="87">
        <v>45</v>
      </c>
      <c r="N398" s="79">
        <f t="shared" si="10"/>
        <v>0.45</v>
      </c>
      <c r="O398" s="87">
        <v>150</v>
      </c>
      <c r="P398" s="88"/>
      <c r="Q398" s="87">
        <v>413</v>
      </c>
      <c r="R398" s="87">
        <v>4</v>
      </c>
      <c r="S398" s="87">
        <v>1</v>
      </c>
      <c r="T398" s="87">
        <v>20</v>
      </c>
      <c r="U398" s="87">
        <v>28</v>
      </c>
      <c r="V398" s="88"/>
      <c r="W398" s="88"/>
      <c r="X398" s="90">
        <v>41.580196000000001</v>
      </c>
      <c r="Y398" s="90">
        <v>36.578804500000004</v>
      </c>
      <c r="Z398" s="91"/>
      <c r="AA398" s="88"/>
      <c r="AB398" s="92"/>
      <c r="AC398" s="92"/>
      <c r="AD398" s="93">
        <v>2.3529279084210524</v>
      </c>
    </row>
    <row r="399" spans="1:30" ht="15.75" thickBot="1">
      <c r="A399" s="86">
        <v>57.105499999999999</v>
      </c>
      <c r="B399" s="96" t="s">
        <v>82</v>
      </c>
      <c r="C399" s="87">
        <v>2.85</v>
      </c>
      <c r="D399" s="88"/>
      <c r="E399" s="87">
        <v>1</v>
      </c>
      <c r="F399" s="87">
        <v>1</v>
      </c>
      <c r="G399" s="89">
        <v>2.64</v>
      </c>
      <c r="H399" s="89">
        <v>2.6743199999999998</v>
      </c>
      <c r="I399" s="87">
        <v>2</v>
      </c>
      <c r="J399" s="87">
        <v>3</v>
      </c>
      <c r="K399" s="89">
        <v>2.7</v>
      </c>
      <c r="L399" s="89">
        <v>2.7134999999999998</v>
      </c>
      <c r="M399" s="87">
        <v>45</v>
      </c>
      <c r="N399" s="79">
        <f t="shared" si="10"/>
        <v>0.45</v>
      </c>
      <c r="O399" s="87">
        <v>150</v>
      </c>
      <c r="P399" s="88"/>
      <c r="Q399" s="87">
        <v>413</v>
      </c>
      <c r="R399" s="87">
        <v>4</v>
      </c>
      <c r="S399" s="87">
        <v>1</v>
      </c>
      <c r="T399" s="87">
        <v>20</v>
      </c>
      <c r="U399" s="87">
        <v>91</v>
      </c>
      <c r="V399" s="88"/>
      <c r="W399" s="88"/>
      <c r="X399" s="90">
        <v>50.406181000000004</v>
      </c>
      <c r="Y399" s="90">
        <v>40.599530999999999</v>
      </c>
      <c r="Z399" s="91"/>
      <c r="AA399" s="88"/>
      <c r="AB399" s="92"/>
      <c r="AC399" s="92"/>
      <c r="AD399" s="93">
        <v>2.3529279084210524</v>
      </c>
    </row>
    <row r="400" spans="1:30" ht="15.75" thickBot="1">
      <c r="A400" s="86">
        <v>57.105499999999999</v>
      </c>
      <c r="B400" s="96" t="s">
        <v>82</v>
      </c>
      <c r="C400" s="87">
        <v>2.85</v>
      </c>
      <c r="D400" s="88"/>
      <c r="E400" s="87">
        <v>1</v>
      </c>
      <c r="F400" s="87">
        <v>1</v>
      </c>
      <c r="G400" s="89">
        <v>2.64</v>
      </c>
      <c r="H400" s="89">
        <v>2.6743199999999998</v>
      </c>
      <c r="I400" s="87">
        <v>2</v>
      </c>
      <c r="J400" s="87">
        <v>3</v>
      </c>
      <c r="K400" s="89">
        <v>2.7</v>
      </c>
      <c r="L400" s="89">
        <v>2.7134999999999998</v>
      </c>
      <c r="M400" s="87">
        <v>45</v>
      </c>
      <c r="N400" s="79">
        <f t="shared" si="10"/>
        <v>0.45</v>
      </c>
      <c r="O400" s="87">
        <v>150</v>
      </c>
      <c r="P400" s="88"/>
      <c r="Q400" s="87">
        <v>413</v>
      </c>
      <c r="R400" s="87">
        <v>4</v>
      </c>
      <c r="S400" s="87">
        <v>3</v>
      </c>
      <c r="T400" s="87">
        <v>20</v>
      </c>
      <c r="U400" s="87">
        <v>29</v>
      </c>
      <c r="V400" s="88"/>
      <c r="W400" s="88"/>
      <c r="X400" s="90">
        <v>47.758385500000003</v>
      </c>
      <c r="Y400" s="90">
        <v>39.618866000000004</v>
      </c>
      <c r="Z400" s="91"/>
      <c r="AA400" s="88"/>
      <c r="AB400" s="92"/>
      <c r="AC400" s="92"/>
      <c r="AD400" s="93">
        <v>2.3529279084210524</v>
      </c>
    </row>
    <row r="401" spans="1:30" ht="15.75" thickBot="1">
      <c r="A401" s="86">
        <v>57.105499999999999</v>
      </c>
      <c r="B401" s="96" t="s">
        <v>82</v>
      </c>
      <c r="C401" s="87">
        <v>2.85</v>
      </c>
      <c r="D401" s="88"/>
      <c r="E401" s="87">
        <v>1</v>
      </c>
      <c r="F401" s="87">
        <v>1</v>
      </c>
      <c r="G401" s="89">
        <v>2.64</v>
      </c>
      <c r="H401" s="89">
        <v>2.6743199999999998</v>
      </c>
      <c r="I401" s="87">
        <v>2</v>
      </c>
      <c r="J401" s="87">
        <v>3</v>
      </c>
      <c r="K401" s="89">
        <v>2.7</v>
      </c>
      <c r="L401" s="89">
        <v>2.7134999999999998</v>
      </c>
      <c r="M401" s="87">
        <v>45</v>
      </c>
      <c r="N401" s="79">
        <f t="shared" si="10"/>
        <v>0.45</v>
      </c>
      <c r="O401" s="87">
        <v>150</v>
      </c>
      <c r="P401" s="88"/>
      <c r="Q401" s="87">
        <v>413</v>
      </c>
      <c r="R401" s="87">
        <v>4</v>
      </c>
      <c r="S401" s="87">
        <v>3</v>
      </c>
      <c r="T401" s="87">
        <v>20</v>
      </c>
      <c r="U401" s="87">
        <v>99</v>
      </c>
      <c r="V401" s="88"/>
      <c r="W401" s="88"/>
      <c r="X401" s="90">
        <v>58.741833499999998</v>
      </c>
      <c r="Y401" s="90">
        <v>43.345393000000001</v>
      </c>
      <c r="Z401" s="91"/>
      <c r="AA401" s="88"/>
      <c r="AB401" s="92"/>
      <c r="AC401" s="92"/>
      <c r="AD401" s="93">
        <v>2.3529279084210524</v>
      </c>
    </row>
    <row r="402" spans="1:30" ht="15.75" thickBot="1">
      <c r="A402" s="86">
        <v>57.105499999999999</v>
      </c>
      <c r="B402" s="96" t="s">
        <v>82</v>
      </c>
      <c r="C402" s="87">
        <v>2.85</v>
      </c>
      <c r="D402" s="88"/>
      <c r="E402" s="87">
        <v>1</v>
      </c>
      <c r="F402" s="87">
        <v>1</v>
      </c>
      <c r="G402" s="89">
        <v>2.64</v>
      </c>
      <c r="H402" s="89">
        <v>2.6743199999999998</v>
      </c>
      <c r="I402" s="87">
        <v>2</v>
      </c>
      <c r="J402" s="87">
        <v>3</v>
      </c>
      <c r="K402" s="89">
        <v>2.7</v>
      </c>
      <c r="L402" s="89">
        <v>2.7134999999999998</v>
      </c>
      <c r="M402" s="87">
        <v>45</v>
      </c>
      <c r="N402" s="79">
        <f t="shared" si="10"/>
        <v>0.45</v>
      </c>
      <c r="O402" s="87">
        <v>150</v>
      </c>
      <c r="P402" s="88"/>
      <c r="Q402" s="87">
        <v>413</v>
      </c>
      <c r="R402" s="87">
        <v>4</v>
      </c>
      <c r="S402" s="87">
        <v>3</v>
      </c>
      <c r="T402" s="87">
        <v>20</v>
      </c>
      <c r="U402" s="87">
        <v>468</v>
      </c>
      <c r="V402" s="88"/>
      <c r="W402" s="88"/>
      <c r="X402" s="90">
        <v>59.134099499999998</v>
      </c>
      <c r="Y402" s="90">
        <v>45.993188500000002</v>
      </c>
      <c r="Z402" s="91"/>
      <c r="AA402" s="88"/>
      <c r="AB402" s="92"/>
      <c r="AC402" s="92"/>
      <c r="AD402" s="93">
        <v>2.3529279084210524</v>
      </c>
    </row>
    <row r="403" spans="1:30" ht="15.75" thickBot="1">
      <c r="A403" s="86">
        <v>57.105499999999999</v>
      </c>
      <c r="B403" s="96" t="s">
        <v>82</v>
      </c>
      <c r="C403" s="87">
        <v>2.85</v>
      </c>
      <c r="D403" s="88"/>
      <c r="E403" s="87">
        <v>1</v>
      </c>
      <c r="F403" s="87">
        <v>1</v>
      </c>
      <c r="G403" s="89">
        <v>2.64</v>
      </c>
      <c r="H403" s="89">
        <v>2.6743199999999998</v>
      </c>
      <c r="I403" s="87">
        <v>2</v>
      </c>
      <c r="J403" s="87">
        <v>3</v>
      </c>
      <c r="K403" s="89">
        <v>2.7</v>
      </c>
      <c r="L403" s="89">
        <v>2.7134999999999998</v>
      </c>
      <c r="M403" s="87">
        <v>45</v>
      </c>
      <c r="N403" s="79">
        <f t="shared" si="10"/>
        <v>0.45</v>
      </c>
      <c r="O403" s="87">
        <v>150</v>
      </c>
      <c r="P403" s="88"/>
      <c r="Q403" s="87">
        <v>413</v>
      </c>
      <c r="R403" s="87">
        <v>4</v>
      </c>
      <c r="S403" s="87">
        <v>3</v>
      </c>
      <c r="T403" s="87">
        <v>20</v>
      </c>
      <c r="U403" s="87">
        <v>29</v>
      </c>
      <c r="V403" s="88"/>
      <c r="W403" s="88"/>
      <c r="X403" s="90">
        <v>36.284604999999999</v>
      </c>
      <c r="Y403" s="90">
        <v>36.971070500000003</v>
      </c>
      <c r="Z403" s="91"/>
      <c r="AA403" s="88"/>
      <c r="AB403" s="92"/>
      <c r="AC403" s="92"/>
      <c r="AD403" s="93">
        <v>2.3529279084210524</v>
      </c>
    </row>
    <row r="404" spans="1:30" ht="15.75" thickBot="1">
      <c r="A404" s="86">
        <v>57.105499999999999</v>
      </c>
      <c r="B404" s="96" t="s">
        <v>82</v>
      </c>
      <c r="C404" s="87">
        <v>2.85</v>
      </c>
      <c r="D404" s="88"/>
      <c r="E404" s="87">
        <v>1</v>
      </c>
      <c r="F404" s="87">
        <v>1</v>
      </c>
      <c r="G404" s="89">
        <v>2.64</v>
      </c>
      <c r="H404" s="89">
        <v>2.6743199999999998</v>
      </c>
      <c r="I404" s="87">
        <v>2</v>
      </c>
      <c r="J404" s="87">
        <v>3</v>
      </c>
      <c r="K404" s="89">
        <v>2.7</v>
      </c>
      <c r="L404" s="89">
        <v>2.7134999999999998</v>
      </c>
      <c r="M404" s="87">
        <v>45</v>
      </c>
      <c r="N404" s="79">
        <f t="shared" si="10"/>
        <v>0.45</v>
      </c>
      <c r="O404" s="87">
        <v>150</v>
      </c>
      <c r="P404" s="88"/>
      <c r="Q404" s="87">
        <v>413</v>
      </c>
      <c r="R404" s="87">
        <v>4</v>
      </c>
      <c r="S404" s="87">
        <v>3</v>
      </c>
      <c r="T404" s="87">
        <v>20</v>
      </c>
      <c r="U404" s="87">
        <v>99</v>
      </c>
      <c r="V404" s="88"/>
      <c r="W404" s="88"/>
      <c r="X404" s="90">
        <v>42.462794500000001</v>
      </c>
      <c r="Y404" s="90">
        <v>37.559469500000006</v>
      </c>
      <c r="Z404" s="91"/>
      <c r="AA404" s="88"/>
      <c r="AB404" s="92"/>
      <c r="AC404" s="92"/>
      <c r="AD404" s="93">
        <v>2.3529279084210524</v>
      </c>
    </row>
    <row r="405" spans="1:30" ht="15.75" thickBot="1">
      <c r="A405" s="86">
        <v>57.105499999999999</v>
      </c>
      <c r="B405" s="96" t="s">
        <v>82</v>
      </c>
      <c r="C405" s="87">
        <v>2.85</v>
      </c>
      <c r="D405" s="88"/>
      <c r="E405" s="87">
        <v>1</v>
      </c>
      <c r="F405" s="87">
        <v>1</v>
      </c>
      <c r="G405" s="89">
        <v>2.64</v>
      </c>
      <c r="H405" s="89">
        <v>2.6743199999999998</v>
      </c>
      <c r="I405" s="87">
        <v>2</v>
      </c>
      <c r="J405" s="87">
        <v>3</v>
      </c>
      <c r="K405" s="89">
        <v>2.7</v>
      </c>
      <c r="L405" s="89">
        <v>2.7134999999999998</v>
      </c>
      <c r="M405" s="87">
        <v>45</v>
      </c>
      <c r="N405" s="79">
        <f t="shared" si="10"/>
        <v>0.45</v>
      </c>
      <c r="O405" s="87">
        <v>150</v>
      </c>
      <c r="P405" s="88"/>
      <c r="Q405" s="87">
        <v>413</v>
      </c>
      <c r="R405" s="87">
        <v>4</v>
      </c>
      <c r="S405" s="87">
        <v>3</v>
      </c>
      <c r="T405" s="87">
        <v>20</v>
      </c>
      <c r="U405" s="87">
        <v>468</v>
      </c>
      <c r="V405" s="88"/>
      <c r="W405" s="88"/>
      <c r="X405" s="90">
        <v>49.915848500000003</v>
      </c>
      <c r="Y405" s="90">
        <v>40.795664000000002</v>
      </c>
      <c r="Z405" s="91"/>
      <c r="AA405" s="88"/>
      <c r="AB405" s="92"/>
      <c r="AC405" s="92"/>
      <c r="AD405" s="93">
        <v>2.3529279084210524</v>
      </c>
    </row>
    <row r="406" spans="1:30" ht="15.75" thickBot="1">
      <c r="A406" s="86">
        <v>57.105499999999999</v>
      </c>
      <c r="B406" s="96" t="s">
        <v>82</v>
      </c>
      <c r="C406" s="87">
        <v>2.85</v>
      </c>
      <c r="D406" s="88"/>
      <c r="E406" s="87">
        <v>1</v>
      </c>
      <c r="F406" s="87">
        <v>1</v>
      </c>
      <c r="G406" s="89">
        <v>2.64</v>
      </c>
      <c r="H406" s="89">
        <v>2.6743199999999998</v>
      </c>
      <c r="I406" s="87">
        <v>2</v>
      </c>
      <c r="J406" s="87">
        <v>3</v>
      </c>
      <c r="K406" s="89">
        <v>2.7</v>
      </c>
      <c r="L406" s="89">
        <v>2.7134999999999998</v>
      </c>
      <c r="M406" s="87">
        <v>45</v>
      </c>
      <c r="N406" s="79">
        <f t="shared" si="10"/>
        <v>0.45</v>
      </c>
      <c r="O406" s="87">
        <v>150</v>
      </c>
      <c r="P406" s="88"/>
      <c r="Q406" s="87">
        <v>413</v>
      </c>
      <c r="R406" s="87">
        <v>4</v>
      </c>
      <c r="S406" s="87">
        <v>4</v>
      </c>
      <c r="T406" s="87">
        <v>20</v>
      </c>
      <c r="U406" s="87">
        <v>29</v>
      </c>
      <c r="V406" s="88"/>
      <c r="W406" s="88"/>
      <c r="X406" s="90">
        <v>44.914456999999999</v>
      </c>
      <c r="Y406" s="90">
        <v>36.873003999999995</v>
      </c>
      <c r="Z406" s="91"/>
      <c r="AA406" s="88"/>
      <c r="AB406" s="92"/>
      <c r="AC406" s="92"/>
      <c r="AD406" s="93">
        <v>2.3529279084210524</v>
      </c>
    </row>
    <row r="407" spans="1:30" ht="15.75" thickBot="1">
      <c r="A407" s="86">
        <v>57.105499999999999</v>
      </c>
      <c r="B407" s="96" t="s">
        <v>82</v>
      </c>
      <c r="C407" s="87">
        <v>2.85</v>
      </c>
      <c r="D407" s="88"/>
      <c r="E407" s="87">
        <v>1</v>
      </c>
      <c r="F407" s="87">
        <v>1</v>
      </c>
      <c r="G407" s="89">
        <v>2.64</v>
      </c>
      <c r="H407" s="89">
        <v>2.6743199999999998</v>
      </c>
      <c r="I407" s="87">
        <v>2</v>
      </c>
      <c r="J407" s="87">
        <v>3</v>
      </c>
      <c r="K407" s="89">
        <v>2.7</v>
      </c>
      <c r="L407" s="89">
        <v>2.7134999999999998</v>
      </c>
      <c r="M407" s="87">
        <v>45</v>
      </c>
      <c r="N407" s="79">
        <f t="shared" si="10"/>
        <v>0.45</v>
      </c>
      <c r="O407" s="87">
        <v>150</v>
      </c>
      <c r="P407" s="88"/>
      <c r="Q407" s="87">
        <v>413</v>
      </c>
      <c r="R407" s="87">
        <v>4</v>
      </c>
      <c r="S407" s="87">
        <v>4</v>
      </c>
      <c r="T407" s="87">
        <v>20</v>
      </c>
      <c r="U407" s="87">
        <v>99</v>
      </c>
      <c r="V407" s="88"/>
      <c r="W407" s="88"/>
      <c r="X407" s="90">
        <v>48.739050499999998</v>
      </c>
      <c r="Y407" s="90">
        <v>37.559469500000006</v>
      </c>
      <c r="Z407" s="91"/>
      <c r="AA407" s="88"/>
      <c r="AB407" s="92"/>
      <c r="AC407" s="92"/>
      <c r="AD407" s="93">
        <v>2.3529279084210524</v>
      </c>
    </row>
    <row r="408" spans="1:30" ht="15.75" thickBot="1">
      <c r="A408" s="86">
        <v>57.105499999999999</v>
      </c>
      <c r="B408" s="96" t="s">
        <v>82</v>
      </c>
      <c r="C408" s="87">
        <v>2.85</v>
      </c>
      <c r="D408" s="88"/>
      <c r="E408" s="87">
        <v>1</v>
      </c>
      <c r="F408" s="87">
        <v>1</v>
      </c>
      <c r="G408" s="89">
        <v>2.64</v>
      </c>
      <c r="H408" s="89">
        <v>2.6743199999999998</v>
      </c>
      <c r="I408" s="87">
        <v>2</v>
      </c>
      <c r="J408" s="87">
        <v>3</v>
      </c>
      <c r="K408" s="89">
        <v>2.7</v>
      </c>
      <c r="L408" s="89">
        <v>2.7134999999999998</v>
      </c>
      <c r="M408" s="87">
        <v>45</v>
      </c>
      <c r="N408" s="79">
        <f t="shared" si="10"/>
        <v>0.45</v>
      </c>
      <c r="O408" s="87">
        <v>150</v>
      </c>
      <c r="P408" s="88"/>
      <c r="Q408" s="87">
        <v>413</v>
      </c>
      <c r="R408" s="87">
        <v>4</v>
      </c>
      <c r="S408" s="87">
        <v>4</v>
      </c>
      <c r="T408" s="87">
        <v>20</v>
      </c>
      <c r="U408" s="87">
        <v>468</v>
      </c>
      <c r="V408" s="88"/>
      <c r="W408" s="88"/>
      <c r="X408" s="90">
        <v>45.502856000000001</v>
      </c>
      <c r="Y408" s="90">
        <v>34.127141999999999</v>
      </c>
      <c r="Z408" s="91"/>
      <c r="AA408" s="88"/>
      <c r="AB408" s="92"/>
      <c r="AC408" s="92"/>
      <c r="AD408" s="93">
        <v>2.3529279084210524</v>
      </c>
    </row>
    <row r="409" spans="1:30" ht="15.75" thickBot="1">
      <c r="A409" s="86">
        <v>57.105499999999999</v>
      </c>
      <c r="B409" s="96" t="s">
        <v>82</v>
      </c>
      <c r="C409" s="87">
        <v>2.85</v>
      </c>
      <c r="D409" s="88"/>
      <c r="E409" s="87">
        <v>1</v>
      </c>
      <c r="F409" s="87">
        <v>1</v>
      </c>
      <c r="G409" s="89">
        <v>2.64</v>
      </c>
      <c r="H409" s="89">
        <v>2.6743199999999998</v>
      </c>
      <c r="I409" s="87">
        <v>2</v>
      </c>
      <c r="J409" s="87">
        <v>3</v>
      </c>
      <c r="K409" s="89">
        <v>2.7</v>
      </c>
      <c r="L409" s="89">
        <v>2.7134999999999998</v>
      </c>
      <c r="M409" s="87">
        <v>45</v>
      </c>
      <c r="N409" s="79">
        <f t="shared" si="10"/>
        <v>0.45</v>
      </c>
      <c r="O409" s="87">
        <v>150</v>
      </c>
      <c r="P409" s="88"/>
      <c r="Q409" s="87">
        <v>413</v>
      </c>
      <c r="R409" s="87">
        <v>4</v>
      </c>
      <c r="S409" s="87">
        <v>4</v>
      </c>
      <c r="T409" s="87">
        <v>20</v>
      </c>
      <c r="U409" s="87">
        <v>29</v>
      </c>
      <c r="V409" s="88"/>
      <c r="W409" s="88"/>
      <c r="X409" s="90">
        <v>38.344001499999997</v>
      </c>
      <c r="Y409" s="90">
        <v>34.225208500000001</v>
      </c>
      <c r="Z409" s="91"/>
      <c r="AA409" s="88"/>
      <c r="AB409" s="92"/>
      <c r="AC409" s="92"/>
      <c r="AD409" s="93">
        <v>2.3529279084210524</v>
      </c>
    </row>
    <row r="410" spans="1:30" ht="15.75" thickBot="1">
      <c r="A410" s="86">
        <v>57.105499999999999</v>
      </c>
      <c r="B410" s="96" t="s">
        <v>82</v>
      </c>
      <c r="C410" s="87">
        <v>2.85</v>
      </c>
      <c r="D410" s="88"/>
      <c r="E410" s="87">
        <v>1</v>
      </c>
      <c r="F410" s="87">
        <v>1</v>
      </c>
      <c r="G410" s="89">
        <v>2.64</v>
      </c>
      <c r="H410" s="89">
        <v>2.6743199999999998</v>
      </c>
      <c r="I410" s="87">
        <v>2</v>
      </c>
      <c r="J410" s="87">
        <v>3</v>
      </c>
      <c r="K410" s="89">
        <v>2.7</v>
      </c>
      <c r="L410" s="89">
        <v>2.7134999999999998</v>
      </c>
      <c r="M410" s="87">
        <v>45</v>
      </c>
      <c r="N410" s="79">
        <f t="shared" si="10"/>
        <v>0.45</v>
      </c>
      <c r="O410" s="87">
        <v>150</v>
      </c>
      <c r="P410" s="88"/>
      <c r="Q410" s="87">
        <v>413</v>
      </c>
      <c r="R410" s="87">
        <v>4</v>
      </c>
      <c r="S410" s="87">
        <v>4</v>
      </c>
      <c r="T410" s="87">
        <v>20</v>
      </c>
      <c r="U410" s="87">
        <v>99</v>
      </c>
      <c r="V410" s="88"/>
      <c r="W410" s="88"/>
      <c r="X410" s="90">
        <v>39.030467000000002</v>
      </c>
      <c r="Y410" s="90">
        <v>36.186538499999997</v>
      </c>
      <c r="Z410" s="91"/>
      <c r="AA410" s="88"/>
      <c r="AB410" s="92"/>
      <c r="AC410" s="92"/>
      <c r="AD410" s="93">
        <v>2.3529279084210524</v>
      </c>
    </row>
    <row r="411" spans="1:30" ht="15.75" thickBot="1">
      <c r="A411" s="86">
        <v>57.105499999999999</v>
      </c>
      <c r="B411" s="96" t="s">
        <v>82</v>
      </c>
      <c r="C411" s="87">
        <v>2.85</v>
      </c>
      <c r="D411" s="88"/>
      <c r="E411" s="87">
        <v>1</v>
      </c>
      <c r="F411" s="87">
        <v>1</v>
      </c>
      <c r="G411" s="89">
        <v>2.64</v>
      </c>
      <c r="H411" s="89">
        <v>2.6743199999999998</v>
      </c>
      <c r="I411" s="87">
        <v>2</v>
      </c>
      <c r="J411" s="87">
        <v>3</v>
      </c>
      <c r="K411" s="89">
        <v>2.7</v>
      </c>
      <c r="L411" s="89">
        <v>2.7134999999999998</v>
      </c>
      <c r="M411" s="87">
        <v>45</v>
      </c>
      <c r="N411" s="79">
        <f t="shared" si="10"/>
        <v>0.45</v>
      </c>
      <c r="O411" s="87">
        <v>150</v>
      </c>
      <c r="P411" s="88"/>
      <c r="Q411" s="87">
        <v>413</v>
      </c>
      <c r="R411" s="87">
        <v>4</v>
      </c>
      <c r="S411" s="87">
        <v>4</v>
      </c>
      <c r="T411" s="87">
        <v>20</v>
      </c>
      <c r="U411" s="87">
        <v>468</v>
      </c>
      <c r="V411" s="88"/>
      <c r="W411" s="88"/>
      <c r="X411" s="90">
        <v>40.697597500000001</v>
      </c>
      <c r="Y411" s="90">
        <v>31.185147000000001</v>
      </c>
      <c r="Z411" s="91"/>
      <c r="AA411" s="88"/>
      <c r="AB411" s="92"/>
      <c r="AC411" s="92"/>
      <c r="AD411" s="93">
        <v>2.3529279084210524</v>
      </c>
    </row>
    <row r="412" spans="1:30" ht="15.75" thickBot="1">
      <c r="A412" s="86">
        <v>56</v>
      </c>
      <c r="B412" s="87">
        <v>1</v>
      </c>
      <c r="C412" s="87">
        <v>3.16</v>
      </c>
      <c r="D412" s="88"/>
      <c r="E412" s="87">
        <v>1</v>
      </c>
      <c r="F412" s="96" t="s">
        <v>83</v>
      </c>
      <c r="G412" s="89">
        <f t="shared" ref="G412:G432" si="11">H412/1.0051</f>
        <v>2.6664013530991939</v>
      </c>
      <c r="H412" s="89">
        <v>2.68</v>
      </c>
      <c r="I412" s="87">
        <v>1</v>
      </c>
      <c r="J412" s="88"/>
      <c r="K412" s="89">
        <f t="shared" ref="K412:K432" si="12">L412/1.0185</f>
        <v>2.5429553264604809</v>
      </c>
      <c r="L412" s="89">
        <v>2.59</v>
      </c>
      <c r="M412" s="87">
        <v>21</v>
      </c>
      <c r="N412" s="79">
        <f t="shared" si="10"/>
        <v>0.21</v>
      </c>
      <c r="O412" s="87">
        <v>178</v>
      </c>
      <c r="P412" s="88"/>
      <c r="Q412" s="87">
        <v>299</v>
      </c>
      <c r="R412" s="87">
        <v>2</v>
      </c>
      <c r="S412" s="87">
        <v>1</v>
      </c>
      <c r="T412" s="87">
        <v>20</v>
      </c>
      <c r="U412" s="87">
        <v>7</v>
      </c>
      <c r="V412" s="88"/>
      <c r="W412" s="88"/>
      <c r="X412" s="90">
        <v>68.744616500000006</v>
      </c>
      <c r="Y412" s="90">
        <v>33.734876</v>
      </c>
      <c r="Z412" s="91"/>
      <c r="AA412" s="88"/>
      <c r="AB412" s="92">
        <v>3.7069136999999999</v>
      </c>
      <c r="AC412" s="92"/>
      <c r="AD412" s="93">
        <v>2.4292022603978305</v>
      </c>
    </row>
    <row r="413" spans="1:30" ht="15.75" thickBot="1">
      <c r="A413" s="86">
        <v>56</v>
      </c>
      <c r="B413" s="87">
        <v>1</v>
      </c>
      <c r="C413" s="87">
        <v>3.16</v>
      </c>
      <c r="D413" s="88"/>
      <c r="E413" s="87">
        <v>1</v>
      </c>
      <c r="F413" s="96" t="s">
        <v>83</v>
      </c>
      <c r="G413" s="89">
        <f t="shared" si="11"/>
        <v>2.6664013530991939</v>
      </c>
      <c r="H413" s="89">
        <v>2.68</v>
      </c>
      <c r="I413" s="87">
        <v>1</v>
      </c>
      <c r="J413" s="88"/>
      <c r="K413" s="89">
        <f t="shared" si="12"/>
        <v>2.5429553264604809</v>
      </c>
      <c r="L413" s="89">
        <v>2.59</v>
      </c>
      <c r="M413" s="87">
        <v>21</v>
      </c>
      <c r="N413" s="79">
        <f t="shared" si="10"/>
        <v>0.21</v>
      </c>
      <c r="O413" s="87">
        <v>178</v>
      </c>
      <c r="P413" s="88"/>
      <c r="Q413" s="87">
        <v>299</v>
      </c>
      <c r="R413" s="87">
        <v>2</v>
      </c>
      <c r="S413" s="87">
        <v>1</v>
      </c>
      <c r="T413" s="87">
        <v>20</v>
      </c>
      <c r="U413" s="87">
        <v>28</v>
      </c>
      <c r="V413" s="88"/>
      <c r="W413" s="88"/>
      <c r="X413" s="90">
        <v>78.943532500000003</v>
      </c>
      <c r="Y413" s="90">
        <v>36.971070500000003</v>
      </c>
      <c r="Z413" s="91"/>
      <c r="AA413" s="88"/>
      <c r="AB413" s="92">
        <v>3.4127141999999999</v>
      </c>
      <c r="AC413" s="92"/>
      <c r="AD413" s="93">
        <v>2.4292022603978305</v>
      </c>
    </row>
    <row r="414" spans="1:30" ht="15.75" thickBot="1">
      <c r="A414" s="86">
        <v>56</v>
      </c>
      <c r="B414" s="87">
        <v>1</v>
      </c>
      <c r="C414" s="87">
        <v>3.16</v>
      </c>
      <c r="D414" s="88"/>
      <c r="E414" s="87">
        <v>1</v>
      </c>
      <c r="F414" s="96" t="s">
        <v>83</v>
      </c>
      <c r="G414" s="89">
        <f t="shared" si="11"/>
        <v>2.6664013530991939</v>
      </c>
      <c r="H414" s="89">
        <v>2.68</v>
      </c>
      <c r="I414" s="87">
        <v>1</v>
      </c>
      <c r="J414" s="88"/>
      <c r="K414" s="89">
        <f t="shared" si="12"/>
        <v>2.5429553264604809</v>
      </c>
      <c r="L414" s="89">
        <v>2.59</v>
      </c>
      <c r="M414" s="87">
        <v>21</v>
      </c>
      <c r="N414" s="79">
        <f t="shared" si="10"/>
        <v>0.21</v>
      </c>
      <c r="O414" s="87">
        <v>178</v>
      </c>
      <c r="P414" s="88"/>
      <c r="Q414" s="87">
        <v>299</v>
      </c>
      <c r="R414" s="87">
        <v>2</v>
      </c>
      <c r="S414" s="87">
        <v>1</v>
      </c>
      <c r="T414" s="87">
        <v>20</v>
      </c>
      <c r="U414" s="87">
        <v>91</v>
      </c>
      <c r="V414" s="88"/>
      <c r="W414" s="88"/>
      <c r="X414" s="90">
        <v>83.552657999999994</v>
      </c>
      <c r="Y414" s="90">
        <v>38.834333999999998</v>
      </c>
      <c r="Z414" s="91"/>
      <c r="AA414" s="88"/>
      <c r="AB414" s="92">
        <v>3.8442068000000003</v>
      </c>
      <c r="AC414" s="92"/>
      <c r="AD414" s="93">
        <v>2.4292022603978305</v>
      </c>
    </row>
    <row r="415" spans="1:30" ht="15.75" thickBot="1">
      <c r="A415" s="86">
        <v>56</v>
      </c>
      <c r="B415" s="87">
        <v>1</v>
      </c>
      <c r="C415" s="87">
        <v>3.16</v>
      </c>
      <c r="D415" s="88"/>
      <c r="E415" s="87">
        <v>1</v>
      </c>
      <c r="F415" s="96" t="s">
        <v>83</v>
      </c>
      <c r="G415" s="89">
        <f t="shared" si="11"/>
        <v>2.6664013530991939</v>
      </c>
      <c r="H415" s="89">
        <v>2.68</v>
      </c>
      <c r="I415" s="87">
        <v>1</v>
      </c>
      <c r="J415" s="88"/>
      <c r="K415" s="89">
        <f t="shared" si="12"/>
        <v>2.5429553264604809</v>
      </c>
      <c r="L415" s="89">
        <v>2.59</v>
      </c>
      <c r="M415" s="87">
        <v>27</v>
      </c>
      <c r="N415" s="79">
        <f t="shared" si="10"/>
        <v>0.27</v>
      </c>
      <c r="O415" s="87">
        <v>154</v>
      </c>
      <c r="P415" s="88"/>
      <c r="Q415" s="87">
        <v>359</v>
      </c>
      <c r="R415" s="87">
        <v>2</v>
      </c>
      <c r="S415" s="87">
        <v>1</v>
      </c>
      <c r="T415" s="87">
        <v>20</v>
      </c>
      <c r="U415" s="87">
        <v>7</v>
      </c>
      <c r="V415" s="88"/>
      <c r="W415" s="88"/>
      <c r="X415" s="90">
        <v>46.385454500000002</v>
      </c>
      <c r="Y415" s="90">
        <v>32.263878499999997</v>
      </c>
      <c r="Z415" s="91"/>
      <c r="AA415" s="88"/>
      <c r="AB415" s="92">
        <v>3.1969679000000002</v>
      </c>
      <c r="AC415" s="92"/>
      <c r="AD415" s="93">
        <v>2.422008537271449</v>
      </c>
    </row>
    <row r="416" spans="1:30" ht="15.75" thickBot="1">
      <c r="A416" s="86">
        <v>56</v>
      </c>
      <c r="B416" s="87">
        <v>1</v>
      </c>
      <c r="C416" s="87">
        <v>3.16</v>
      </c>
      <c r="D416" s="88"/>
      <c r="E416" s="87">
        <v>1</v>
      </c>
      <c r="F416" s="96" t="s">
        <v>83</v>
      </c>
      <c r="G416" s="89">
        <f t="shared" si="11"/>
        <v>2.6664013530991939</v>
      </c>
      <c r="H416" s="89">
        <v>2.68</v>
      </c>
      <c r="I416" s="87">
        <v>1</v>
      </c>
      <c r="J416" s="88"/>
      <c r="K416" s="89">
        <f t="shared" si="12"/>
        <v>2.5429553264604809</v>
      </c>
      <c r="L416" s="89">
        <v>2.59</v>
      </c>
      <c r="M416" s="87">
        <v>27</v>
      </c>
      <c r="N416" s="79">
        <f t="shared" si="10"/>
        <v>0.27</v>
      </c>
      <c r="O416" s="87">
        <v>154</v>
      </c>
      <c r="P416" s="88"/>
      <c r="Q416" s="87">
        <v>359</v>
      </c>
      <c r="R416" s="87">
        <v>2</v>
      </c>
      <c r="S416" s="87">
        <v>1</v>
      </c>
      <c r="T416" s="87">
        <v>20</v>
      </c>
      <c r="U416" s="87">
        <v>28</v>
      </c>
      <c r="V416" s="88"/>
      <c r="W416" s="88"/>
      <c r="X416" s="90">
        <v>60.310897500000003</v>
      </c>
      <c r="Y416" s="90">
        <v>36.088471999999996</v>
      </c>
      <c r="Z416" s="91"/>
      <c r="AA416" s="88"/>
      <c r="AB416" s="92">
        <v>3.0302548499999999</v>
      </c>
      <c r="AC416" s="92"/>
      <c r="AD416" s="93">
        <v>2.422008537271449</v>
      </c>
    </row>
    <row r="417" spans="1:30" ht="15.75" thickBot="1">
      <c r="A417" s="86">
        <v>56</v>
      </c>
      <c r="B417" s="87">
        <v>1</v>
      </c>
      <c r="C417" s="87">
        <v>3.16</v>
      </c>
      <c r="D417" s="88"/>
      <c r="E417" s="87">
        <v>1</v>
      </c>
      <c r="F417" s="96" t="s">
        <v>83</v>
      </c>
      <c r="G417" s="89">
        <f t="shared" si="11"/>
        <v>2.6664013530991939</v>
      </c>
      <c r="H417" s="89">
        <v>2.68</v>
      </c>
      <c r="I417" s="87">
        <v>1</v>
      </c>
      <c r="J417" s="88"/>
      <c r="K417" s="89">
        <f t="shared" si="12"/>
        <v>2.5429553264604809</v>
      </c>
      <c r="L417" s="89">
        <v>2.59</v>
      </c>
      <c r="M417" s="87">
        <v>27</v>
      </c>
      <c r="N417" s="79">
        <f t="shared" si="10"/>
        <v>0.27</v>
      </c>
      <c r="O417" s="87">
        <v>154</v>
      </c>
      <c r="P417" s="88"/>
      <c r="Q417" s="87">
        <v>359</v>
      </c>
      <c r="R417" s="87">
        <v>2</v>
      </c>
      <c r="S417" s="87">
        <v>1</v>
      </c>
      <c r="T417" s="87">
        <v>20</v>
      </c>
      <c r="U417" s="87">
        <v>91</v>
      </c>
      <c r="V417" s="88"/>
      <c r="W417" s="88"/>
      <c r="X417" s="90">
        <v>66.979419500000006</v>
      </c>
      <c r="Y417" s="90">
        <v>39.226599999999998</v>
      </c>
      <c r="Z417" s="91"/>
      <c r="AA417" s="88"/>
      <c r="AB417" s="92">
        <v>3.7755602499999998</v>
      </c>
      <c r="AC417" s="92"/>
      <c r="AD417" s="93">
        <v>2.422008537271449</v>
      </c>
    </row>
    <row r="418" spans="1:30" ht="15.75" thickBot="1">
      <c r="A418" s="86">
        <v>56</v>
      </c>
      <c r="B418" s="87">
        <v>1</v>
      </c>
      <c r="C418" s="87">
        <v>3.16</v>
      </c>
      <c r="D418" s="88"/>
      <c r="E418" s="87">
        <v>1</v>
      </c>
      <c r="F418" s="96" t="s">
        <v>83</v>
      </c>
      <c r="G418" s="89">
        <f t="shared" si="11"/>
        <v>2.6664013530991939</v>
      </c>
      <c r="H418" s="89">
        <v>2.68</v>
      </c>
      <c r="I418" s="87">
        <v>1</v>
      </c>
      <c r="J418" s="88"/>
      <c r="K418" s="89">
        <f t="shared" si="12"/>
        <v>2.5429553264604809</v>
      </c>
      <c r="L418" s="89">
        <v>2.59</v>
      </c>
      <c r="M418" s="87">
        <v>27</v>
      </c>
      <c r="N418" s="79">
        <f t="shared" si="10"/>
        <v>0.27</v>
      </c>
      <c r="O418" s="87">
        <v>154</v>
      </c>
      <c r="P418" s="88"/>
      <c r="Q418" s="87">
        <v>359</v>
      </c>
      <c r="R418" s="87">
        <v>2</v>
      </c>
      <c r="S418" s="87">
        <v>5.4</v>
      </c>
      <c r="T418" s="88"/>
      <c r="U418" s="87">
        <v>7</v>
      </c>
      <c r="V418" s="88"/>
      <c r="W418" s="88"/>
      <c r="X418" s="90">
        <v>58.937966500000002</v>
      </c>
      <c r="Y418" s="90">
        <v>32.8522775</v>
      </c>
      <c r="Z418" s="91"/>
      <c r="AA418" s="88"/>
      <c r="AB418" s="92">
        <v>4.1187930000000001</v>
      </c>
      <c r="AC418" s="92"/>
      <c r="AD418" s="93">
        <v>2.422008537271449</v>
      </c>
    </row>
    <row r="419" spans="1:30" ht="15.75" thickBot="1">
      <c r="A419" s="86">
        <v>56</v>
      </c>
      <c r="B419" s="87">
        <v>1</v>
      </c>
      <c r="C419" s="87">
        <v>3.16</v>
      </c>
      <c r="D419" s="88"/>
      <c r="E419" s="87">
        <v>1</v>
      </c>
      <c r="F419" s="96" t="s">
        <v>83</v>
      </c>
      <c r="G419" s="89">
        <f t="shared" si="11"/>
        <v>2.6664013530991939</v>
      </c>
      <c r="H419" s="89">
        <v>2.68</v>
      </c>
      <c r="I419" s="87">
        <v>1</v>
      </c>
      <c r="J419" s="88"/>
      <c r="K419" s="89">
        <f t="shared" si="12"/>
        <v>2.5429553264604809</v>
      </c>
      <c r="L419" s="89">
        <v>2.59</v>
      </c>
      <c r="M419" s="87">
        <v>27</v>
      </c>
      <c r="N419" s="79">
        <f t="shared" si="10"/>
        <v>0.27</v>
      </c>
      <c r="O419" s="87">
        <v>154</v>
      </c>
      <c r="P419" s="88"/>
      <c r="Q419" s="87">
        <v>359</v>
      </c>
      <c r="R419" s="87">
        <v>2</v>
      </c>
      <c r="S419" s="87">
        <v>5.4</v>
      </c>
      <c r="T419" s="88"/>
      <c r="U419" s="87">
        <v>28</v>
      </c>
      <c r="V419" s="88"/>
      <c r="W419" s="88"/>
      <c r="X419" s="90">
        <v>66.881353000000004</v>
      </c>
      <c r="Y419" s="90">
        <v>32.950344000000001</v>
      </c>
      <c r="Z419" s="91"/>
      <c r="AA419" s="88"/>
      <c r="AB419" s="92">
        <v>4.0109198499999996</v>
      </c>
      <c r="AC419" s="92"/>
      <c r="AD419" s="93">
        <v>2.422008537271449</v>
      </c>
    </row>
    <row r="420" spans="1:30" ht="15.75" thickBot="1">
      <c r="A420" s="86">
        <v>56</v>
      </c>
      <c r="B420" s="87">
        <v>1</v>
      </c>
      <c r="C420" s="87">
        <v>3.16</v>
      </c>
      <c r="D420" s="88"/>
      <c r="E420" s="87">
        <v>1</v>
      </c>
      <c r="F420" s="96" t="s">
        <v>83</v>
      </c>
      <c r="G420" s="89">
        <f t="shared" si="11"/>
        <v>2.6664013530991939</v>
      </c>
      <c r="H420" s="89">
        <v>2.68</v>
      </c>
      <c r="I420" s="87">
        <v>1</v>
      </c>
      <c r="J420" s="88"/>
      <c r="K420" s="89">
        <f t="shared" si="12"/>
        <v>2.5429553264604809</v>
      </c>
      <c r="L420" s="89">
        <v>2.59</v>
      </c>
      <c r="M420" s="87">
        <v>27</v>
      </c>
      <c r="N420" s="79">
        <f t="shared" si="10"/>
        <v>0.27</v>
      </c>
      <c r="O420" s="87">
        <v>154</v>
      </c>
      <c r="P420" s="88"/>
      <c r="Q420" s="87">
        <v>359</v>
      </c>
      <c r="R420" s="87">
        <v>2</v>
      </c>
      <c r="S420" s="87">
        <v>5.4</v>
      </c>
      <c r="T420" s="88"/>
      <c r="U420" s="87">
        <v>91</v>
      </c>
      <c r="V420" s="88"/>
      <c r="W420" s="88"/>
      <c r="X420" s="90">
        <v>68.254283999999998</v>
      </c>
      <c r="Y420" s="90">
        <v>32.558078000000002</v>
      </c>
      <c r="Z420" s="91"/>
      <c r="AA420" s="88"/>
      <c r="AB420" s="92">
        <v>3.4911674000000001</v>
      </c>
      <c r="AC420" s="92"/>
      <c r="AD420" s="93">
        <v>2.422008537271449</v>
      </c>
    </row>
    <row r="421" spans="1:30" ht="15.75" thickBot="1">
      <c r="A421" s="86">
        <v>56</v>
      </c>
      <c r="B421" s="87">
        <v>1</v>
      </c>
      <c r="C421" s="87">
        <v>3.16</v>
      </c>
      <c r="D421" s="88"/>
      <c r="E421" s="87">
        <v>1</v>
      </c>
      <c r="F421" s="96" t="s">
        <v>83</v>
      </c>
      <c r="G421" s="89">
        <f t="shared" si="11"/>
        <v>2.6664013530991939</v>
      </c>
      <c r="H421" s="89">
        <v>2.68</v>
      </c>
      <c r="I421" s="87">
        <v>1</v>
      </c>
      <c r="J421" s="88"/>
      <c r="K421" s="89">
        <f t="shared" si="12"/>
        <v>2.5429553264604809</v>
      </c>
      <c r="L421" s="89">
        <v>2.59</v>
      </c>
      <c r="M421" s="87">
        <v>33</v>
      </c>
      <c r="N421" s="79">
        <f t="shared" si="10"/>
        <v>0.33</v>
      </c>
      <c r="O421" s="87">
        <v>143</v>
      </c>
      <c r="P421" s="88"/>
      <c r="Q421" s="87">
        <v>398</v>
      </c>
      <c r="R421" s="87">
        <v>2</v>
      </c>
      <c r="S421" s="87">
        <v>1</v>
      </c>
      <c r="T421" s="87">
        <v>20</v>
      </c>
      <c r="U421" s="87">
        <v>7</v>
      </c>
      <c r="V421" s="88"/>
      <c r="W421" s="88"/>
      <c r="X421" s="90">
        <v>36.088472000000003</v>
      </c>
      <c r="Y421" s="90">
        <v>29.41995</v>
      </c>
      <c r="Z421" s="91"/>
      <c r="AA421" s="88"/>
      <c r="AB421" s="92">
        <v>2.1476563499999997</v>
      </c>
      <c r="AC421" s="92"/>
      <c r="AD421" s="93">
        <v>2.4161627848101266</v>
      </c>
    </row>
    <row r="422" spans="1:30" ht="15.75" thickBot="1">
      <c r="A422" s="86">
        <v>56</v>
      </c>
      <c r="B422" s="87">
        <v>1</v>
      </c>
      <c r="C422" s="87">
        <v>3.16</v>
      </c>
      <c r="D422" s="88"/>
      <c r="E422" s="87">
        <v>1</v>
      </c>
      <c r="F422" s="96" t="s">
        <v>83</v>
      </c>
      <c r="G422" s="89">
        <f t="shared" si="11"/>
        <v>2.6664013530991939</v>
      </c>
      <c r="H422" s="89">
        <v>2.68</v>
      </c>
      <c r="I422" s="87">
        <v>1</v>
      </c>
      <c r="J422" s="88"/>
      <c r="K422" s="89">
        <f t="shared" si="12"/>
        <v>2.5429553264604809</v>
      </c>
      <c r="L422" s="89">
        <v>2.59</v>
      </c>
      <c r="M422" s="87">
        <v>33</v>
      </c>
      <c r="N422" s="79">
        <f t="shared" si="10"/>
        <v>0.33</v>
      </c>
      <c r="O422" s="87">
        <v>143</v>
      </c>
      <c r="P422" s="88"/>
      <c r="Q422" s="87">
        <v>398</v>
      </c>
      <c r="R422" s="87">
        <v>2</v>
      </c>
      <c r="S422" s="87">
        <v>1</v>
      </c>
      <c r="T422" s="87">
        <v>20</v>
      </c>
      <c r="U422" s="87">
        <v>28</v>
      </c>
      <c r="V422" s="88"/>
      <c r="W422" s="88"/>
      <c r="X422" s="90">
        <v>52.171377999999997</v>
      </c>
      <c r="Y422" s="90">
        <v>33.636809500000005</v>
      </c>
      <c r="Z422" s="91"/>
      <c r="AA422" s="88"/>
      <c r="AB422" s="92">
        <v>2.7262487000000002</v>
      </c>
      <c r="AC422" s="92"/>
      <c r="AD422" s="93">
        <v>2.4161627848101266</v>
      </c>
    </row>
    <row r="423" spans="1:30" ht="15.75" thickBot="1">
      <c r="A423" s="86">
        <v>56</v>
      </c>
      <c r="B423" s="87">
        <v>1</v>
      </c>
      <c r="C423" s="87">
        <v>3.16</v>
      </c>
      <c r="D423" s="88"/>
      <c r="E423" s="87">
        <v>1</v>
      </c>
      <c r="F423" s="96" t="s">
        <v>83</v>
      </c>
      <c r="G423" s="89">
        <f t="shared" si="11"/>
        <v>2.6664013530991939</v>
      </c>
      <c r="H423" s="89">
        <v>2.68</v>
      </c>
      <c r="I423" s="87">
        <v>1</v>
      </c>
      <c r="J423" s="88"/>
      <c r="K423" s="89">
        <f t="shared" si="12"/>
        <v>2.5429553264604809</v>
      </c>
      <c r="L423" s="89">
        <v>2.59</v>
      </c>
      <c r="M423" s="87">
        <v>33</v>
      </c>
      <c r="N423" s="79">
        <f t="shared" si="10"/>
        <v>0.33</v>
      </c>
      <c r="O423" s="87">
        <v>143</v>
      </c>
      <c r="P423" s="88"/>
      <c r="Q423" s="87">
        <v>398</v>
      </c>
      <c r="R423" s="87">
        <v>2</v>
      </c>
      <c r="S423" s="87">
        <v>1</v>
      </c>
      <c r="T423" s="87">
        <v>20</v>
      </c>
      <c r="U423" s="87">
        <v>91</v>
      </c>
      <c r="V423" s="88"/>
      <c r="W423" s="88"/>
      <c r="X423" s="90">
        <v>61.683828499999997</v>
      </c>
      <c r="Y423" s="90">
        <v>36.382671500000001</v>
      </c>
      <c r="Z423" s="91"/>
      <c r="AA423" s="88"/>
      <c r="AB423" s="92">
        <v>2.6281821999999999</v>
      </c>
      <c r="AC423" s="92"/>
      <c r="AD423" s="93">
        <v>2.4161627848101266</v>
      </c>
    </row>
    <row r="424" spans="1:30" ht="15.75" thickBot="1">
      <c r="A424" s="86">
        <v>56</v>
      </c>
      <c r="B424" s="87">
        <v>1</v>
      </c>
      <c r="C424" s="87">
        <v>3.16</v>
      </c>
      <c r="D424" s="88"/>
      <c r="E424" s="87">
        <v>1</v>
      </c>
      <c r="F424" s="96" t="s">
        <v>83</v>
      </c>
      <c r="G424" s="89">
        <f t="shared" si="11"/>
        <v>2.6664013530991939</v>
      </c>
      <c r="H424" s="89">
        <v>2.68</v>
      </c>
      <c r="I424" s="87">
        <v>1</v>
      </c>
      <c r="J424" s="88"/>
      <c r="K424" s="89">
        <f t="shared" si="12"/>
        <v>2.5429553264604809</v>
      </c>
      <c r="L424" s="89">
        <v>2.59</v>
      </c>
      <c r="M424" s="87">
        <v>44</v>
      </c>
      <c r="N424" s="79">
        <f t="shared" si="10"/>
        <v>0.44</v>
      </c>
      <c r="O424" s="87">
        <v>151</v>
      </c>
      <c r="P424" s="88"/>
      <c r="Q424" s="87">
        <v>428</v>
      </c>
      <c r="R424" s="87">
        <v>2</v>
      </c>
      <c r="S424" s="87">
        <v>1</v>
      </c>
      <c r="T424" s="87">
        <v>20</v>
      </c>
      <c r="U424" s="87">
        <v>7</v>
      </c>
      <c r="V424" s="88"/>
      <c r="W424" s="88"/>
      <c r="X424" s="90">
        <v>25.49729</v>
      </c>
      <c r="Y424" s="90">
        <v>27.164420500000002</v>
      </c>
      <c r="Z424" s="91"/>
      <c r="AA424" s="88"/>
      <c r="AB424" s="92">
        <v>1.7553903499999999</v>
      </c>
      <c r="AC424" s="92"/>
      <c r="AD424" s="93">
        <v>2.3863288837744534</v>
      </c>
    </row>
    <row r="425" spans="1:30" ht="15.75" thickBot="1">
      <c r="A425" s="86">
        <v>56</v>
      </c>
      <c r="B425" s="87">
        <v>1</v>
      </c>
      <c r="C425" s="87">
        <v>3.16</v>
      </c>
      <c r="D425" s="88"/>
      <c r="E425" s="87">
        <v>1</v>
      </c>
      <c r="F425" s="96" t="s">
        <v>83</v>
      </c>
      <c r="G425" s="89">
        <f t="shared" si="11"/>
        <v>2.6664013530991939</v>
      </c>
      <c r="H425" s="89">
        <v>2.68</v>
      </c>
      <c r="I425" s="87">
        <v>1</v>
      </c>
      <c r="J425" s="88"/>
      <c r="K425" s="89">
        <f t="shared" si="12"/>
        <v>2.5429553264604809</v>
      </c>
      <c r="L425" s="89">
        <v>2.59</v>
      </c>
      <c r="M425" s="87">
        <v>44</v>
      </c>
      <c r="N425" s="79">
        <f t="shared" si="10"/>
        <v>0.44</v>
      </c>
      <c r="O425" s="87">
        <v>151</v>
      </c>
      <c r="P425" s="88"/>
      <c r="Q425" s="87">
        <v>428</v>
      </c>
      <c r="R425" s="87">
        <v>2</v>
      </c>
      <c r="S425" s="87">
        <v>1</v>
      </c>
      <c r="T425" s="87">
        <v>20</v>
      </c>
      <c r="U425" s="87">
        <v>28</v>
      </c>
      <c r="V425" s="88"/>
      <c r="W425" s="88"/>
      <c r="X425" s="90">
        <v>38.344001499999997</v>
      </c>
      <c r="Y425" s="90">
        <v>30.596748000000002</v>
      </c>
      <c r="Z425" s="91"/>
      <c r="AA425" s="88"/>
      <c r="AB425" s="92">
        <v>2.8733484499999999</v>
      </c>
      <c r="AC425" s="92"/>
      <c r="AD425" s="93">
        <v>2.3863288837744534</v>
      </c>
    </row>
    <row r="426" spans="1:30" ht="15.75" thickBot="1">
      <c r="A426" s="86">
        <v>56</v>
      </c>
      <c r="B426" s="87">
        <v>1</v>
      </c>
      <c r="C426" s="87">
        <v>3.16</v>
      </c>
      <c r="D426" s="88"/>
      <c r="E426" s="87">
        <v>1</v>
      </c>
      <c r="F426" s="96" t="s">
        <v>83</v>
      </c>
      <c r="G426" s="89">
        <f t="shared" si="11"/>
        <v>2.6664013530991939</v>
      </c>
      <c r="H426" s="89">
        <v>2.68</v>
      </c>
      <c r="I426" s="87">
        <v>1</v>
      </c>
      <c r="J426" s="88"/>
      <c r="K426" s="89">
        <f t="shared" si="12"/>
        <v>2.5429553264604809</v>
      </c>
      <c r="L426" s="89">
        <v>2.59</v>
      </c>
      <c r="M426" s="87">
        <v>44</v>
      </c>
      <c r="N426" s="79">
        <f t="shared" si="10"/>
        <v>0.44</v>
      </c>
      <c r="O426" s="87">
        <v>151</v>
      </c>
      <c r="P426" s="88"/>
      <c r="Q426" s="87">
        <v>428</v>
      </c>
      <c r="R426" s="87">
        <v>2</v>
      </c>
      <c r="S426" s="87">
        <v>1</v>
      </c>
      <c r="T426" s="87">
        <v>20</v>
      </c>
      <c r="U426" s="87">
        <v>91</v>
      </c>
      <c r="V426" s="88"/>
      <c r="W426" s="88"/>
      <c r="X426" s="90">
        <v>48.640984000000003</v>
      </c>
      <c r="Y426" s="90">
        <v>30.498681499999996</v>
      </c>
      <c r="Z426" s="91"/>
      <c r="AA426" s="88"/>
      <c r="AB426" s="92">
        <v>2.8733484499999999</v>
      </c>
      <c r="AC426" s="92"/>
      <c r="AD426" s="93">
        <v>2.3863288837744534</v>
      </c>
    </row>
    <row r="427" spans="1:30" ht="15.75" thickBot="1">
      <c r="A427" s="86">
        <v>56</v>
      </c>
      <c r="B427" s="87">
        <v>1</v>
      </c>
      <c r="C427" s="87">
        <v>3.16</v>
      </c>
      <c r="D427" s="88"/>
      <c r="E427" s="87">
        <v>1</v>
      </c>
      <c r="F427" s="96" t="s">
        <v>83</v>
      </c>
      <c r="G427" s="89">
        <f t="shared" si="11"/>
        <v>2.6664013530991939</v>
      </c>
      <c r="H427" s="89">
        <v>2.68</v>
      </c>
      <c r="I427" s="87">
        <v>1</v>
      </c>
      <c r="J427" s="88"/>
      <c r="K427" s="89">
        <f t="shared" si="12"/>
        <v>2.5429553264604809</v>
      </c>
      <c r="L427" s="89">
        <v>2.59</v>
      </c>
      <c r="M427" s="87">
        <v>44</v>
      </c>
      <c r="N427" s="79">
        <f t="shared" si="10"/>
        <v>0.44</v>
      </c>
      <c r="O427" s="87">
        <v>151</v>
      </c>
      <c r="P427" s="88"/>
      <c r="Q427" s="87">
        <v>428</v>
      </c>
      <c r="R427" s="87">
        <v>2</v>
      </c>
      <c r="S427" s="87">
        <v>5.4</v>
      </c>
      <c r="T427" s="88"/>
      <c r="U427" s="87">
        <v>7</v>
      </c>
      <c r="V427" s="88"/>
      <c r="W427" s="88"/>
      <c r="X427" s="90">
        <v>24.2224255</v>
      </c>
      <c r="Y427" s="90">
        <v>20.986231000000004</v>
      </c>
      <c r="Z427" s="91"/>
      <c r="AA427" s="88"/>
      <c r="AB427" s="92">
        <v>2.2261095499999999</v>
      </c>
      <c r="AC427" s="92"/>
      <c r="AD427" s="93">
        <v>2.3863288837744534</v>
      </c>
    </row>
    <row r="428" spans="1:30" ht="15.75" thickBot="1">
      <c r="A428" s="86">
        <v>56</v>
      </c>
      <c r="B428" s="87">
        <v>1</v>
      </c>
      <c r="C428" s="87">
        <v>3.16</v>
      </c>
      <c r="D428" s="88"/>
      <c r="E428" s="87">
        <v>1</v>
      </c>
      <c r="F428" s="96" t="s">
        <v>83</v>
      </c>
      <c r="G428" s="89">
        <f t="shared" si="11"/>
        <v>2.6664013530991939</v>
      </c>
      <c r="H428" s="89">
        <v>2.68</v>
      </c>
      <c r="I428" s="87">
        <v>1</v>
      </c>
      <c r="J428" s="88"/>
      <c r="K428" s="89">
        <f t="shared" si="12"/>
        <v>2.5429553264604809</v>
      </c>
      <c r="L428" s="89">
        <v>2.59</v>
      </c>
      <c r="M428" s="87">
        <v>44</v>
      </c>
      <c r="N428" s="79">
        <f t="shared" si="10"/>
        <v>0.44</v>
      </c>
      <c r="O428" s="87">
        <v>151</v>
      </c>
      <c r="P428" s="88"/>
      <c r="Q428" s="87">
        <v>428</v>
      </c>
      <c r="R428" s="87">
        <v>2</v>
      </c>
      <c r="S428" s="87">
        <v>5.4</v>
      </c>
      <c r="T428" s="88"/>
      <c r="U428" s="87">
        <v>28</v>
      </c>
      <c r="V428" s="88"/>
      <c r="W428" s="88"/>
      <c r="X428" s="90">
        <v>32.067745500000001</v>
      </c>
      <c r="Y428" s="90">
        <v>23.143693999999996</v>
      </c>
      <c r="Z428" s="91"/>
      <c r="AA428" s="88"/>
      <c r="AB428" s="92">
        <v>1.9711366500000003</v>
      </c>
      <c r="AC428" s="92"/>
      <c r="AD428" s="93">
        <v>2.3863288837744534</v>
      </c>
    </row>
    <row r="429" spans="1:30" ht="15.75" thickBot="1">
      <c r="A429" s="86">
        <v>56</v>
      </c>
      <c r="B429" s="87">
        <v>1</v>
      </c>
      <c r="C429" s="87">
        <v>3.16</v>
      </c>
      <c r="D429" s="88"/>
      <c r="E429" s="87">
        <v>1</v>
      </c>
      <c r="F429" s="96" t="s">
        <v>83</v>
      </c>
      <c r="G429" s="89">
        <f t="shared" si="11"/>
        <v>2.6664013530991939</v>
      </c>
      <c r="H429" s="89">
        <v>2.68</v>
      </c>
      <c r="I429" s="87">
        <v>1</v>
      </c>
      <c r="J429" s="88"/>
      <c r="K429" s="89">
        <f t="shared" si="12"/>
        <v>2.5429553264604809</v>
      </c>
      <c r="L429" s="89">
        <v>2.59</v>
      </c>
      <c r="M429" s="87">
        <v>44</v>
      </c>
      <c r="N429" s="79">
        <f t="shared" si="10"/>
        <v>0.44</v>
      </c>
      <c r="O429" s="87">
        <v>151</v>
      </c>
      <c r="P429" s="88"/>
      <c r="Q429" s="87">
        <v>428</v>
      </c>
      <c r="R429" s="87">
        <v>2</v>
      </c>
      <c r="S429" s="87">
        <v>5.4</v>
      </c>
      <c r="T429" s="88"/>
      <c r="U429" s="87">
        <v>91</v>
      </c>
      <c r="V429" s="88"/>
      <c r="W429" s="88"/>
      <c r="X429" s="90">
        <v>30.596748000000002</v>
      </c>
      <c r="Y429" s="90">
        <v>23.732092999999999</v>
      </c>
      <c r="Z429" s="91"/>
      <c r="AA429" s="88"/>
      <c r="AB429" s="92">
        <v>2.2751427999999998</v>
      </c>
      <c r="AC429" s="92"/>
      <c r="AD429" s="93">
        <v>2.3863288837744534</v>
      </c>
    </row>
    <row r="430" spans="1:30" ht="15.75" thickBot="1">
      <c r="A430" s="86">
        <v>56</v>
      </c>
      <c r="B430" s="87">
        <v>1</v>
      </c>
      <c r="C430" s="87">
        <v>3.16</v>
      </c>
      <c r="D430" s="88"/>
      <c r="E430" s="87">
        <v>1</v>
      </c>
      <c r="F430" s="96" t="s">
        <v>83</v>
      </c>
      <c r="G430" s="89">
        <f t="shared" si="11"/>
        <v>2.6664013530991939</v>
      </c>
      <c r="H430" s="89">
        <v>2.68</v>
      </c>
      <c r="I430" s="87">
        <v>1</v>
      </c>
      <c r="J430" s="88"/>
      <c r="K430" s="89">
        <f t="shared" si="12"/>
        <v>2.5429553264604809</v>
      </c>
      <c r="L430" s="89">
        <v>2.59</v>
      </c>
      <c r="M430" s="87">
        <v>65</v>
      </c>
      <c r="N430" s="79">
        <f t="shared" si="10"/>
        <v>0.65</v>
      </c>
      <c r="O430" s="87">
        <v>166</v>
      </c>
      <c r="P430" s="88"/>
      <c r="Q430" s="87">
        <v>415</v>
      </c>
      <c r="R430" s="87">
        <v>2</v>
      </c>
      <c r="S430" s="87">
        <v>1</v>
      </c>
      <c r="T430" s="87">
        <v>20</v>
      </c>
      <c r="U430" s="87">
        <v>7</v>
      </c>
      <c r="V430" s="88"/>
      <c r="W430" s="88"/>
      <c r="X430" s="90">
        <v>12.748645</v>
      </c>
      <c r="Y430" s="90">
        <v>14.6119085</v>
      </c>
      <c r="Z430" s="91"/>
      <c r="AA430" s="88"/>
      <c r="AB430" s="92">
        <v>1.4121576</v>
      </c>
      <c r="AC430" s="92"/>
      <c r="AD430" s="93">
        <v>2.3489625998052581</v>
      </c>
    </row>
    <row r="431" spans="1:30" ht="15.75" thickBot="1">
      <c r="A431" s="86">
        <v>56</v>
      </c>
      <c r="B431" s="87">
        <v>1</v>
      </c>
      <c r="C431" s="87">
        <v>3.16</v>
      </c>
      <c r="D431" s="88"/>
      <c r="E431" s="87">
        <v>1</v>
      </c>
      <c r="F431" s="96" t="s">
        <v>83</v>
      </c>
      <c r="G431" s="89">
        <f t="shared" si="11"/>
        <v>2.6664013530991939</v>
      </c>
      <c r="H431" s="89">
        <v>2.68</v>
      </c>
      <c r="I431" s="87">
        <v>1</v>
      </c>
      <c r="J431" s="88"/>
      <c r="K431" s="89">
        <f t="shared" si="12"/>
        <v>2.5429553264604809</v>
      </c>
      <c r="L431" s="89">
        <v>2.59</v>
      </c>
      <c r="M431" s="87">
        <v>65</v>
      </c>
      <c r="N431" s="79">
        <f t="shared" si="10"/>
        <v>0.65</v>
      </c>
      <c r="O431" s="87">
        <v>166</v>
      </c>
      <c r="P431" s="88"/>
      <c r="Q431" s="87">
        <v>415</v>
      </c>
      <c r="R431" s="87">
        <v>2</v>
      </c>
      <c r="S431" s="87">
        <v>1</v>
      </c>
      <c r="T431" s="87">
        <v>20</v>
      </c>
      <c r="U431" s="87">
        <v>28</v>
      </c>
      <c r="V431" s="88"/>
      <c r="W431" s="88"/>
      <c r="X431" s="90">
        <v>20.1036325</v>
      </c>
      <c r="Y431" s="90">
        <v>16.671305</v>
      </c>
      <c r="Z431" s="91"/>
      <c r="AA431" s="88"/>
      <c r="AB431" s="92">
        <v>1.5494507000000002</v>
      </c>
      <c r="AC431" s="92"/>
      <c r="AD431" s="93">
        <v>2.3489625998052581</v>
      </c>
    </row>
    <row r="432" spans="1:30" ht="15.75" thickBot="1">
      <c r="A432" s="86">
        <v>56</v>
      </c>
      <c r="B432" s="87">
        <v>1</v>
      </c>
      <c r="C432" s="87">
        <v>3.16</v>
      </c>
      <c r="D432" s="88"/>
      <c r="E432" s="87">
        <v>1</v>
      </c>
      <c r="F432" s="96" t="s">
        <v>83</v>
      </c>
      <c r="G432" s="89">
        <f t="shared" si="11"/>
        <v>2.6664013530991939</v>
      </c>
      <c r="H432" s="89">
        <v>2.68</v>
      </c>
      <c r="I432" s="87">
        <v>1</v>
      </c>
      <c r="J432" s="88"/>
      <c r="K432" s="89">
        <f t="shared" si="12"/>
        <v>2.5429553264604809</v>
      </c>
      <c r="L432" s="89">
        <v>2.59</v>
      </c>
      <c r="M432" s="87">
        <v>65</v>
      </c>
      <c r="N432" s="79">
        <f t="shared" si="10"/>
        <v>0.65</v>
      </c>
      <c r="O432" s="87">
        <v>166</v>
      </c>
      <c r="P432" s="88"/>
      <c r="Q432" s="87">
        <v>415</v>
      </c>
      <c r="R432" s="87">
        <v>2</v>
      </c>
      <c r="S432" s="87">
        <v>1</v>
      </c>
      <c r="T432" s="87">
        <v>20</v>
      </c>
      <c r="U432" s="87">
        <v>91</v>
      </c>
      <c r="V432" s="88"/>
      <c r="W432" s="88"/>
      <c r="X432" s="90">
        <v>25.889555999999999</v>
      </c>
      <c r="Y432" s="90">
        <v>17.848103000000002</v>
      </c>
      <c r="Z432" s="91"/>
      <c r="AA432" s="88"/>
      <c r="AB432" s="92">
        <v>1.9907499500000001</v>
      </c>
      <c r="AC432" s="92"/>
      <c r="AD432" s="93">
        <v>2.3489625998052581</v>
      </c>
    </row>
    <row r="433" spans="1:30" ht="15.75" thickBot="1">
      <c r="A433" s="86">
        <v>56</v>
      </c>
      <c r="B433" s="87">
        <v>1</v>
      </c>
      <c r="C433" s="87">
        <v>3.16</v>
      </c>
      <c r="D433" s="88"/>
      <c r="E433" s="87">
        <v>1</v>
      </c>
      <c r="F433" s="87">
        <v>1</v>
      </c>
      <c r="G433" s="89">
        <f t="shared" ref="G433:G447" si="13">H433/1.0124</f>
        <v>2.6076649545634139</v>
      </c>
      <c r="H433" s="89">
        <v>2.64</v>
      </c>
      <c r="I433" s="96" t="s">
        <v>83</v>
      </c>
      <c r="J433" s="88"/>
      <c r="K433" s="89">
        <f t="shared" ref="K433:K459" si="14">L433/1.0288</f>
        <v>2.4397356143079314</v>
      </c>
      <c r="L433" s="89">
        <v>2.5099999999999998</v>
      </c>
      <c r="M433" s="87">
        <v>20</v>
      </c>
      <c r="N433" s="79">
        <f t="shared" si="10"/>
        <v>0.2</v>
      </c>
      <c r="O433" s="87">
        <v>157</v>
      </c>
      <c r="P433" s="88"/>
      <c r="Q433" s="87">
        <v>316</v>
      </c>
      <c r="R433" s="87">
        <v>2</v>
      </c>
      <c r="S433" s="87">
        <v>1</v>
      </c>
      <c r="T433" s="87">
        <v>20</v>
      </c>
      <c r="U433" s="87">
        <v>7</v>
      </c>
      <c r="V433" s="88"/>
      <c r="W433" s="88"/>
      <c r="X433" s="90">
        <v>81.787461000000008</v>
      </c>
      <c r="Y433" s="90">
        <v>35.500073</v>
      </c>
      <c r="Z433" s="91"/>
      <c r="AA433" s="88"/>
      <c r="AB433" s="92">
        <v>3.9422733000000005</v>
      </c>
      <c r="AC433" s="92"/>
      <c r="AD433" s="93">
        <v>2.4178172151898734</v>
      </c>
    </row>
    <row r="434" spans="1:30" ht="15.75" thickBot="1">
      <c r="A434" s="86">
        <v>56</v>
      </c>
      <c r="B434" s="87">
        <v>1</v>
      </c>
      <c r="C434" s="87">
        <v>3.16</v>
      </c>
      <c r="D434" s="88"/>
      <c r="E434" s="87">
        <v>1</v>
      </c>
      <c r="F434" s="87">
        <v>1</v>
      </c>
      <c r="G434" s="89">
        <f t="shared" si="13"/>
        <v>2.6076649545634139</v>
      </c>
      <c r="H434" s="89">
        <v>2.64</v>
      </c>
      <c r="I434" s="96" t="s">
        <v>83</v>
      </c>
      <c r="J434" s="88"/>
      <c r="K434" s="89">
        <f t="shared" si="14"/>
        <v>2.4397356143079314</v>
      </c>
      <c r="L434" s="89">
        <v>2.5099999999999998</v>
      </c>
      <c r="M434" s="87">
        <v>20</v>
      </c>
      <c r="N434" s="79">
        <f t="shared" si="10"/>
        <v>0.2</v>
      </c>
      <c r="O434" s="87">
        <v>157</v>
      </c>
      <c r="P434" s="88"/>
      <c r="Q434" s="87">
        <v>316</v>
      </c>
      <c r="R434" s="87">
        <v>2</v>
      </c>
      <c r="S434" s="87">
        <v>1</v>
      </c>
      <c r="T434" s="87">
        <v>20</v>
      </c>
      <c r="U434" s="87">
        <v>28</v>
      </c>
      <c r="V434" s="88"/>
      <c r="W434" s="88"/>
      <c r="X434" s="90">
        <v>91.299911500000007</v>
      </c>
      <c r="Y434" s="90">
        <v>38.9324005</v>
      </c>
      <c r="Z434" s="91"/>
      <c r="AA434" s="88"/>
      <c r="AB434" s="92">
        <v>4.0011131999999998</v>
      </c>
      <c r="AC434" s="92"/>
      <c r="AD434" s="93">
        <v>2.4178172151898734</v>
      </c>
    </row>
    <row r="435" spans="1:30" ht="15.75" thickBot="1">
      <c r="A435" s="86">
        <v>56</v>
      </c>
      <c r="B435" s="87">
        <v>1</v>
      </c>
      <c r="C435" s="87">
        <v>3.16</v>
      </c>
      <c r="D435" s="88"/>
      <c r="E435" s="87">
        <v>1</v>
      </c>
      <c r="F435" s="87">
        <v>1</v>
      </c>
      <c r="G435" s="89">
        <f t="shared" si="13"/>
        <v>2.6076649545634139</v>
      </c>
      <c r="H435" s="89">
        <v>2.64</v>
      </c>
      <c r="I435" s="96" t="s">
        <v>83</v>
      </c>
      <c r="J435" s="88"/>
      <c r="K435" s="89">
        <f t="shared" si="14"/>
        <v>2.4397356143079314</v>
      </c>
      <c r="L435" s="89">
        <v>2.5099999999999998</v>
      </c>
      <c r="M435" s="87">
        <v>20</v>
      </c>
      <c r="N435" s="79">
        <f t="shared" si="10"/>
        <v>0.2</v>
      </c>
      <c r="O435" s="87">
        <v>157</v>
      </c>
      <c r="P435" s="88"/>
      <c r="Q435" s="87">
        <v>316</v>
      </c>
      <c r="R435" s="87">
        <v>2</v>
      </c>
      <c r="S435" s="87">
        <v>1</v>
      </c>
      <c r="T435" s="87">
        <v>20</v>
      </c>
      <c r="U435" s="87">
        <v>91</v>
      </c>
      <c r="V435" s="88"/>
      <c r="W435" s="88"/>
      <c r="X435" s="90">
        <v>95.516771000000006</v>
      </c>
      <c r="Y435" s="90">
        <v>39.422733000000001</v>
      </c>
      <c r="Z435" s="91"/>
      <c r="AA435" s="88"/>
      <c r="AB435" s="92">
        <v>4.30511935</v>
      </c>
      <c r="AC435" s="92"/>
      <c r="AD435" s="93">
        <v>2.4178172151898734</v>
      </c>
    </row>
    <row r="436" spans="1:30" ht="15.75" thickBot="1">
      <c r="A436" s="86">
        <v>56</v>
      </c>
      <c r="B436" s="87">
        <v>1</v>
      </c>
      <c r="C436" s="87">
        <v>3.16</v>
      </c>
      <c r="D436" s="88"/>
      <c r="E436" s="87">
        <v>1</v>
      </c>
      <c r="F436" s="87">
        <v>1</v>
      </c>
      <c r="G436" s="89">
        <f t="shared" si="13"/>
        <v>2.6076649545634139</v>
      </c>
      <c r="H436" s="89">
        <v>2.64</v>
      </c>
      <c r="I436" s="96" t="s">
        <v>83</v>
      </c>
      <c r="J436" s="88"/>
      <c r="K436" s="89">
        <f t="shared" si="14"/>
        <v>2.4397356143079314</v>
      </c>
      <c r="L436" s="89">
        <v>2.5099999999999998</v>
      </c>
      <c r="M436" s="87">
        <v>25</v>
      </c>
      <c r="N436" s="79">
        <f t="shared" si="10"/>
        <v>0.25</v>
      </c>
      <c r="O436" s="87">
        <v>117</v>
      </c>
      <c r="P436" s="88"/>
      <c r="Q436" s="87">
        <v>393</v>
      </c>
      <c r="R436" s="87">
        <v>2</v>
      </c>
      <c r="S436" s="87">
        <v>1</v>
      </c>
      <c r="T436" s="87">
        <v>20</v>
      </c>
      <c r="U436" s="87">
        <v>7</v>
      </c>
      <c r="V436" s="88"/>
      <c r="W436" s="88"/>
      <c r="X436" s="90">
        <v>59.820565000000002</v>
      </c>
      <c r="Y436" s="90">
        <v>31.773546000000003</v>
      </c>
      <c r="Z436" s="91"/>
      <c r="AA436" s="88"/>
      <c r="AB436" s="92">
        <v>2.6477955</v>
      </c>
      <c r="AC436" s="92"/>
      <c r="AD436" s="93">
        <v>2.4212426582278481</v>
      </c>
    </row>
    <row r="437" spans="1:30" ht="15.75" thickBot="1">
      <c r="A437" s="86">
        <v>56</v>
      </c>
      <c r="B437" s="87">
        <v>1</v>
      </c>
      <c r="C437" s="87">
        <v>3.16</v>
      </c>
      <c r="D437" s="88"/>
      <c r="E437" s="87">
        <v>1</v>
      </c>
      <c r="F437" s="87">
        <v>1</v>
      </c>
      <c r="G437" s="89">
        <f t="shared" si="13"/>
        <v>2.6076649545634139</v>
      </c>
      <c r="H437" s="89">
        <v>2.64</v>
      </c>
      <c r="I437" s="96" t="s">
        <v>83</v>
      </c>
      <c r="J437" s="88"/>
      <c r="K437" s="89">
        <f t="shared" si="14"/>
        <v>2.4397356143079314</v>
      </c>
      <c r="L437" s="89">
        <v>2.5099999999999998</v>
      </c>
      <c r="M437" s="87">
        <v>25</v>
      </c>
      <c r="N437" s="79">
        <f t="shared" si="10"/>
        <v>0.25</v>
      </c>
      <c r="O437" s="87">
        <v>117</v>
      </c>
      <c r="P437" s="88"/>
      <c r="Q437" s="87">
        <v>393</v>
      </c>
      <c r="R437" s="87">
        <v>2</v>
      </c>
      <c r="S437" s="87">
        <v>1</v>
      </c>
      <c r="T437" s="87">
        <v>20</v>
      </c>
      <c r="U437" s="87">
        <v>28</v>
      </c>
      <c r="V437" s="88"/>
      <c r="W437" s="88"/>
      <c r="X437" s="90">
        <v>68.254283999999998</v>
      </c>
      <c r="Y437" s="90">
        <v>34.911673999999998</v>
      </c>
      <c r="Z437" s="91"/>
      <c r="AA437" s="88"/>
      <c r="AB437" s="92">
        <v>3.4127141999999999</v>
      </c>
      <c r="AC437" s="92"/>
      <c r="AD437" s="93">
        <v>2.4212426582278481</v>
      </c>
    </row>
    <row r="438" spans="1:30" ht="15.75" thickBot="1">
      <c r="A438" s="86">
        <v>56</v>
      </c>
      <c r="B438" s="87">
        <v>1</v>
      </c>
      <c r="C438" s="87">
        <v>3.16</v>
      </c>
      <c r="D438" s="88"/>
      <c r="E438" s="87">
        <v>1</v>
      </c>
      <c r="F438" s="87">
        <v>1</v>
      </c>
      <c r="G438" s="89">
        <f t="shared" si="13"/>
        <v>2.6076649545634139</v>
      </c>
      <c r="H438" s="89">
        <v>2.64</v>
      </c>
      <c r="I438" s="96" t="s">
        <v>83</v>
      </c>
      <c r="J438" s="88"/>
      <c r="K438" s="89">
        <f t="shared" si="14"/>
        <v>2.4397356143079314</v>
      </c>
      <c r="L438" s="89">
        <v>2.5099999999999998</v>
      </c>
      <c r="M438" s="87">
        <v>25</v>
      </c>
      <c r="N438" s="79">
        <f t="shared" si="10"/>
        <v>0.25</v>
      </c>
      <c r="O438" s="87">
        <v>117</v>
      </c>
      <c r="P438" s="88"/>
      <c r="Q438" s="87">
        <v>393</v>
      </c>
      <c r="R438" s="87">
        <v>2</v>
      </c>
      <c r="S438" s="87">
        <v>1</v>
      </c>
      <c r="T438" s="87">
        <v>20</v>
      </c>
      <c r="U438" s="87">
        <v>91</v>
      </c>
      <c r="V438" s="88"/>
      <c r="W438" s="88"/>
      <c r="X438" s="90">
        <v>76.295737000000003</v>
      </c>
      <c r="Y438" s="90">
        <v>36.676870999999998</v>
      </c>
      <c r="Z438" s="91"/>
      <c r="AA438" s="88"/>
      <c r="AB438" s="92">
        <v>3.6186538499999998</v>
      </c>
      <c r="AC438" s="92"/>
      <c r="AD438" s="93">
        <v>2.4212426582278481</v>
      </c>
    </row>
    <row r="439" spans="1:30" ht="15.75" thickBot="1">
      <c r="A439" s="86">
        <v>56</v>
      </c>
      <c r="B439" s="87">
        <v>1</v>
      </c>
      <c r="C439" s="87">
        <v>3.16</v>
      </c>
      <c r="D439" s="88"/>
      <c r="E439" s="87">
        <v>1</v>
      </c>
      <c r="F439" s="87">
        <v>1</v>
      </c>
      <c r="G439" s="89">
        <f t="shared" si="13"/>
        <v>2.6076649545634139</v>
      </c>
      <c r="H439" s="89">
        <v>2.64</v>
      </c>
      <c r="I439" s="96" t="s">
        <v>83</v>
      </c>
      <c r="J439" s="88"/>
      <c r="K439" s="89">
        <f t="shared" si="14"/>
        <v>2.4397356143079314</v>
      </c>
      <c r="L439" s="89">
        <v>2.5099999999999998</v>
      </c>
      <c r="M439" s="87">
        <v>30</v>
      </c>
      <c r="N439" s="79">
        <f t="shared" si="10"/>
        <v>0.3</v>
      </c>
      <c r="O439" s="87">
        <v>108</v>
      </c>
      <c r="P439" s="88"/>
      <c r="Q439" s="87">
        <v>417</v>
      </c>
      <c r="R439" s="87">
        <v>2</v>
      </c>
      <c r="S439" s="87">
        <v>1</v>
      </c>
      <c r="T439" s="87">
        <v>20</v>
      </c>
      <c r="U439" s="87">
        <v>7</v>
      </c>
      <c r="V439" s="88"/>
      <c r="W439" s="88"/>
      <c r="X439" s="90">
        <v>43.835725500000002</v>
      </c>
      <c r="Y439" s="90">
        <v>27.850885999999996</v>
      </c>
      <c r="Z439" s="91"/>
      <c r="AA439" s="88"/>
      <c r="AB439" s="92">
        <v>2.5497290000000001</v>
      </c>
      <c r="AC439" s="92"/>
      <c r="AD439" s="93">
        <v>2.4151105063291136</v>
      </c>
    </row>
    <row r="440" spans="1:30" ht="15.75" thickBot="1">
      <c r="A440" s="86">
        <v>56</v>
      </c>
      <c r="B440" s="87">
        <v>1</v>
      </c>
      <c r="C440" s="87">
        <v>3.16</v>
      </c>
      <c r="D440" s="88"/>
      <c r="E440" s="87">
        <v>1</v>
      </c>
      <c r="F440" s="87">
        <v>1</v>
      </c>
      <c r="G440" s="89">
        <f t="shared" si="13"/>
        <v>2.6076649545634139</v>
      </c>
      <c r="H440" s="89">
        <v>2.64</v>
      </c>
      <c r="I440" s="96" t="s">
        <v>83</v>
      </c>
      <c r="J440" s="88"/>
      <c r="K440" s="89">
        <f t="shared" si="14"/>
        <v>2.4397356143079314</v>
      </c>
      <c r="L440" s="89">
        <v>2.5099999999999998</v>
      </c>
      <c r="M440" s="87">
        <v>30</v>
      </c>
      <c r="N440" s="79">
        <f t="shared" si="10"/>
        <v>0.3</v>
      </c>
      <c r="O440" s="87">
        <v>108</v>
      </c>
      <c r="P440" s="88"/>
      <c r="Q440" s="87">
        <v>417</v>
      </c>
      <c r="R440" s="87">
        <v>2</v>
      </c>
      <c r="S440" s="87">
        <v>1</v>
      </c>
      <c r="T440" s="87">
        <v>20</v>
      </c>
      <c r="U440" s="87">
        <v>28</v>
      </c>
      <c r="V440" s="88"/>
      <c r="W440" s="88"/>
      <c r="X440" s="90">
        <v>54.426907499999999</v>
      </c>
      <c r="Y440" s="90">
        <v>29.910282499999997</v>
      </c>
      <c r="Z440" s="91"/>
      <c r="AA440" s="88"/>
      <c r="AB440" s="92">
        <v>3.2263878500000001</v>
      </c>
      <c r="AC440" s="92"/>
      <c r="AD440" s="93">
        <v>2.4151105063291136</v>
      </c>
    </row>
    <row r="441" spans="1:30" ht="15.75" thickBot="1">
      <c r="A441" s="86">
        <v>56</v>
      </c>
      <c r="B441" s="87">
        <v>1</v>
      </c>
      <c r="C441" s="87">
        <v>3.16</v>
      </c>
      <c r="D441" s="88"/>
      <c r="E441" s="87">
        <v>1</v>
      </c>
      <c r="F441" s="87">
        <v>1</v>
      </c>
      <c r="G441" s="89">
        <f t="shared" si="13"/>
        <v>2.6076649545634139</v>
      </c>
      <c r="H441" s="89">
        <v>2.64</v>
      </c>
      <c r="I441" s="96" t="s">
        <v>83</v>
      </c>
      <c r="J441" s="88"/>
      <c r="K441" s="89">
        <f t="shared" si="14"/>
        <v>2.4397356143079314</v>
      </c>
      <c r="L441" s="89">
        <v>2.5099999999999998</v>
      </c>
      <c r="M441" s="87">
        <v>30</v>
      </c>
      <c r="N441" s="79">
        <f t="shared" si="10"/>
        <v>0.3</v>
      </c>
      <c r="O441" s="87">
        <v>108</v>
      </c>
      <c r="P441" s="88"/>
      <c r="Q441" s="87">
        <v>417</v>
      </c>
      <c r="R441" s="87">
        <v>2</v>
      </c>
      <c r="S441" s="87">
        <v>1</v>
      </c>
      <c r="T441" s="87">
        <v>20</v>
      </c>
      <c r="U441" s="87">
        <v>91</v>
      </c>
      <c r="V441" s="88"/>
      <c r="W441" s="88"/>
      <c r="X441" s="90">
        <v>67.175552499999995</v>
      </c>
      <c r="Y441" s="90">
        <v>31.871612500000001</v>
      </c>
      <c r="Z441" s="91"/>
      <c r="AA441" s="88"/>
      <c r="AB441" s="92">
        <v>3.3931009000000003</v>
      </c>
      <c r="AC441" s="92"/>
      <c r="AD441" s="93">
        <v>2.4151105063291136</v>
      </c>
    </row>
    <row r="442" spans="1:30" ht="15.75" thickBot="1">
      <c r="A442" s="86">
        <v>56</v>
      </c>
      <c r="B442" s="87">
        <v>1</v>
      </c>
      <c r="C442" s="87">
        <v>3.16</v>
      </c>
      <c r="D442" s="88"/>
      <c r="E442" s="87">
        <v>1</v>
      </c>
      <c r="F442" s="87">
        <v>1</v>
      </c>
      <c r="G442" s="89">
        <f t="shared" si="13"/>
        <v>2.6076649545634139</v>
      </c>
      <c r="H442" s="89">
        <v>2.64</v>
      </c>
      <c r="I442" s="96" t="s">
        <v>83</v>
      </c>
      <c r="J442" s="88"/>
      <c r="K442" s="89">
        <f t="shared" si="14"/>
        <v>2.4397356143079314</v>
      </c>
      <c r="L442" s="89">
        <v>2.5099999999999998</v>
      </c>
      <c r="M442" s="87">
        <v>40</v>
      </c>
      <c r="N442" s="79">
        <f t="shared" si="10"/>
        <v>0.4</v>
      </c>
      <c r="O442" s="87">
        <v>141</v>
      </c>
      <c r="P442" s="88"/>
      <c r="Q442" s="87">
        <v>429</v>
      </c>
      <c r="R442" s="87">
        <v>2</v>
      </c>
      <c r="S442" s="87">
        <v>1</v>
      </c>
      <c r="T442" s="87">
        <v>20</v>
      </c>
      <c r="U442" s="87">
        <v>7</v>
      </c>
      <c r="V442" s="88"/>
      <c r="W442" s="88"/>
      <c r="X442" s="90">
        <v>34.6174745</v>
      </c>
      <c r="Y442" s="90">
        <v>26.3798885</v>
      </c>
      <c r="Z442" s="91"/>
      <c r="AA442" s="88"/>
      <c r="AB442" s="92">
        <v>2.4614691500000001</v>
      </c>
      <c r="AC442" s="92"/>
      <c r="AD442" s="93">
        <v>2.3581963291139241</v>
      </c>
    </row>
    <row r="443" spans="1:30" ht="15.75" thickBot="1">
      <c r="A443" s="86">
        <v>56</v>
      </c>
      <c r="B443" s="87">
        <v>1</v>
      </c>
      <c r="C443" s="87">
        <v>3.16</v>
      </c>
      <c r="D443" s="88"/>
      <c r="E443" s="87">
        <v>1</v>
      </c>
      <c r="F443" s="87">
        <v>1</v>
      </c>
      <c r="G443" s="89">
        <f t="shared" si="13"/>
        <v>2.6076649545634139</v>
      </c>
      <c r="H443" s="89">
        <v>2.64</v>
      </c>
      <c r="I443" s="96" t="s">
        <v>83</v>
      </c>
      <c r="J443" s="88"/>
      <c r="K443" s="89">
        <f t="shared" si="14"/>
        <v>2.4397356143079314</v>
      </c>
      <c r="L443" s="89">
        <v>2.5099999999999998</v>
      </c>
      <c r="M443" s="87">
        <v>40</v>
      </c>
      <c r="N443" s="79">
        <f t="shared" si="10"/>
        <v>0.4</v>
      </c>
      <c r="O443" s="87">
        <v>141</v>
      </c>
      <c r="P443" s="88"/>
      <c r="Q443" s="87">
        <v>429</v>
      </c>
      <c r="R443" s="87">
        <v>2</v>
      </c>
      <c r="S443" s="87">
        <v>1</v>
      </c>
      <c r="T443" s="87">
        <v>20</v>
      </c>
      <c r="U443" s="87">
        <v>28</v>
      </c>
      <c r="V443" s="88"/>
      <c r="W443" s="88"/>
      <c r="X443" s="90">
        <v>47.758385500000003</v>
      </c>
      <c r="Y443" s="90">
        <v>28.733484499999999</v>
      </c>
      <c r="Z443" s="91"/>
      <c r="AA443" s="88"/>
      <c r="AB443" s="92">
        <v>3.3734875999999998</v>
      </c>
      <c r="AC443" s="92"/>
      <c r="AD443" s="93">
        <v>2.3581963291139241</v>
      </c>
    </row>
    <row r="444" spans="1:30" ht="15.75" thickBot="1">
      <c r="A444" s="86">
        <v>56</v>
      </c>
      <c r="B444" s="87">
        <v>1</v>
      </c>
      <c r="C444" s="87">
        <v>3.16</v>
      </c>
      <c r="D444" s="88"/>
      <c r="E444" s="87">
        <v>1</v>
      </c>
      <c r="F444" s="87">
        <v>1</v>
      </c>
      <c r="G444" s="89">
        <f t="shared" si="13"/>
        <v>2.6076649545634139</v>
      </c>
      <c r="H444" s="89">
        <v>2.64</v>
      </c>
      <c r="I444" s="96" t="s">
        <v>83</v>
      </c>
      <c r="J444" s="88"/>
      <c r="K444" s="89">
        <f t="shared" si="14"/>
        <v>2.4397356143079314</v>
      </c>
      <c r="L444" s="89">
        <v>2.5099999999999998</v>
      </c>
      <c r="M444" s="87">
        <v>40</v>
      </c>
      <c r="N444" s="79">
        <f t="shared" si="10"/>
        <v>0.4</v>
      </c>
      <c r="O444" s="87">
        <v>141</v>
      </c>
      <c r="P444" s="88"/>
      <c r="Q444" s="87">
        <v>429</v>
      </c>
      <c r="R444" s="87">
        <v>2</v>
      </c>
      <c r="S444" s="87">
        <v>1</v>
      </c>
      <c r="T444" s="87">
        <v>20</v>
      </c>
      <c r="U444" s="87">
        <v>91</v>
      </c>
      <c r="V444" s="88"/>
      <c r="W444" s="88"/>
      <c r="X444" s="90">
        <v>58.8399</v>
      </c>
      <c r="Y444" s="90">
        <v>30.989014000000005</v>
      </c>
      <c r="Z444" s="91"/>
      <c r="AA444" s="88"/>
      <c r="AB444" s="92">
        <v>2.7850885999999999</v>
      </c>
      <c r="AC444" s="92"/>
      <c r="AD444" s="93">
        <v>2.3581963291139241</v>
      </c>
    </row>
    <row r="445" spans="1:30" ht="15.75" thickBot="1">
      <c r="A445" s="86">
        <v>56</v>
      </c>
      <c r="B445" s="87">
        <v>1</v>
      </c>
      <c r="C445" s="87">
        <v>3.16</v>
      </c>
      <c r="D445" s="88"/>
      <c r="E445" s="87">
        <v>1</v>
      </c>
      <c r="F445" s="87">
        <v>1</v>
      </c>
      <c r="G445" s="89">
        <f t="shared" si="13"/>
        <v>2.6076649545634139</v>
      </c>
      <c r="H445" s="89">
        <v>2.64</v>
      </c>
      <c r="I445" s="96" t="s">
        <v>83</v>
      </c>
      <c r="J445" s="88"/>
      <c r="K445" s="89">
        <f t="shared" si="14"/>
        <v>2.4397356143079314</v>
      </c>
      <c r="L445" s="89">
        <v>2.5099999999999998</v>
      </c>
      <c r="M445" s="87">
        <v>60</v>
      </c>
      <c r="N445" s="79">
        <f t="shared" si="10"/>
        <v>0.6</v>
      </c>
      <c r="O445" s="87">
        <v>153</v>
      </c>
      <c r="P445" s="88"/>
      <c r="Q445" s="87">
        <v>419</v>
      </c>
      <c r="R445" s="87">
        <v>2</v>
      </c>
      <c r="S445" s="87">
        <v>1</v>
      </c>
      <c r="T445" s="87">
        <v>20</v>
      </c>
      <c r="U445" s="87">
        <v>7</v>
      </c>
      <c r="V445" s="88"/>
      <c r="W445" s="88"/>
      <c r="X445" s="90">
        <v>17.259703999999999</v>
      </c>
      <c r="Y445" s="90">
        <v>22.947561</v>
      </c>
      <c r="Z445" s="91"/>
      <c r="AA445" s="88"/>
      <c r="AB445" s="92">
        <v>1.9024900999999999</v>
      </c>
      <c r="AC445" s="92"/>
      <c r="AD445" s="93">
        <v>2.3237720253164555</v>
      </c>
    </row>
    <row r="446" spans="1:30" ht="15.75" thickBot="1">
      <c r="A446" s="86">
        <v>56</v>
      </c>
      <c r="B446" s="87">
        <v>1</v>
      </c>
      <c r="C446" s="87">
        <v>3.16</v>
      </c>
      <c r="D446" s="88"/>
      <c r="E446" s="87">
        <v>1</v>
      </c>
      <c r="F446" s="87">
        <v>1</v>
      </c>
      <c r="G446" s="89">
        <f t="shared" si="13"/>
        <v>2.6076649545634139</v>
      </c>
      <c r="H446" s="89">
        <v>2.64</v>
      </c>
      <c r="I446" s="96" t="s">
        <v>83</v>
      </c>
      <c r="J446" s="88"/>
      <c r="K446" s="89">
        <f t="shared" si="14"/>
        <v>2.4397356143079314</v>
      </c>
      <c r="L446" s="89">
        <v>2.5099999999999998</v>
      </c>
      <c r="M446" s="87">
        <v>60</v>
      </c>
      <c r="N446" s="79">
        <f t="shared" si="10"/>
        <v>0.6</v>
      </c>
      <c r="O446" s="87">
        <v>153</v>
      </c>
      <c r="P446" s="88"/>
      <c r="Q446" s="87">
        <v>419</v>
      </c>
      <c r="R446" s="87">
        <v>2</v>
      </c>
      <c r="S446" s="87">
        <v>1</v>
      </c>
      <c r="T446" s="87">
        <v>20</v>
      </c>
      <c r="U446" s="87">
        <v>28</v>
      </c>
      <c r="V446" s="88"/>
      <c r="W446" s="88"/>
      <c r="X446" s="90">
        <v>27.066354</v>
      </c>
      <c r="Y446" s="90">
        <v>24.614691499999999</v>
      </c>
      <c r="Z446" s="91"/>
      <c r="AA446" s="88"/>
      <c r="AB446" s="92">
        <v>2.6477955</v>
      </c>
      <c r="AC446" s="92"/>
      <c r="AD446" s="93">
        <v>2.3237720253164555</v>
      </c>
    </row>
    <row r="447" spans="1:30" ht="15.75" thickBot="1">
      <c r="A447" s="86">
        <v>56</v>
      </c>
      <c r="B447" s="87">
        <v>1</v>
      </c>
      <c r="C447" s="87">
        <v>3.16</v>
      </c>
      <c r="D447" s="88"/>
      <c r="E447" s="87">
        <v>1</v>
      </c>
      <c r="F447" s="87">
        <v>1</v>
      </c>
      <c r="G447" s="89">
        <f t="shared" si="13"/>
        <v>2.6076649545634139</v>
      </c>
      <c r="H447" s="89">
        <v>2.64</v>
      </c>
      <c r="I447" s="96" t="s">
        <v>83</v>
      </c>
      <c r="J447" s="88"/>
      <c r="K447" s="89">
        <f t="shared" si="14"/>
        <v>2.4397356143079314</v>
      </c>
      <c r="L447" s="89">
        <v>2.5099999999999998</v>
      </c>
      <c r="M447" s="87">
        <v>60</v>
      </c>
      <c r="N447" s="79">
        <f t="shared" si="10"/>
        <v>0.6</v>
      </c>
      <c r="O447" s="87">
        <v>153</v>
      </c>
      <c r="P447" s="88"/>
      <c r="Q447" s="87">
        <v>419</v>
      </c>
      <c r="R447" s="87">
        <v>2</v>
      </c>
      <c r="S447" s="87">
        <v>1</v>
      </c>
      <c r="T447" s="87">
        <v>20</v>
      </c>
      <c r="U447" s="87">
        <v>91</v>
      </c>
      <c r="V447" s="88"/>
      <c r="W447" s="88"/>
      <c r="X447" s="90">
        <v>37.265270000000001</v>
      </c>
      <c r="Y447" s="90">
        <v>27.360553500000002</v>
      </c>
      <c r="Z447" s="91"/>
      <c r="AA447" s="88"/>
      <c r="AB447" s="92">
        <v>2.9125750500000001</v>
      </c>
      <c r="AC447" s="92"/>
      <c r="AD447" s="93">
        <v>2.3237720253164555</v>
      </c>
    </row>
    <row r="448" spans="1:30" ht="15.75" thickBot="1">
      <c r="A448" s="86">
        <v>56</v>
      </c>
      <c r="B448" s="87">
        <v>1</v>
      </c>
      <c r="C448" s="87">
        <v>3.16</v>
      </c>
      <c r="D448" s="88"/>
      <c r="E448" s="87">
        <v>1</v>
      </c>
      <c r="F448" s="96" t="s">
        <v>83</v>
      </c>
      <c r="G448" s="89">
        <f t="shared" ref="G448:G459" si="15">H448/1.0051</f>
        <v>2.6664013530991939</v>
      </c>
      <c r="H448" s="89">
        <v>2.68</v>
      </c>
      <c r="I448" s="96" t="s">
        <v>83</v>
      </c>
      <c r="J448" s="88"/>
      <c r="K448" s="89">
        <f t="shared" si="14"/>
        <v>2.4397356143079314</v>
      </c>
      <c r="L448" s="89">
        <v>2.5099999999999998</v>
      </c>
      <c r="M448" s="87">
        <v>27</v>
      </c>
      <c r="N448" s="79">
        <f t="shared" si="10"/>
        <v>0.27</v>
      </c>
      <c r="O448" s="87">
        <v>146</v>
      </c>
      <c r="P448" s="88"/>
      <c r="Q448" s="87">
        <v>369</v>
      </c>
      <c r="R448" s="87">
        <v>2</v>
      </c>
      <c r="S448" s="87">
        <v>1</v>
      </c>
      <c r="T448" s="87">
        <v>20</v>
      </c>
      <c r="U448" s="87">
        <v>7</v>
      </c>
      <c r="V448" s="88"/>
      <c r="W448" s="88"/>
      <c r="X448" s="90">
        <v>57.663102000000002</v>
      </c>
      <c r="Y448" s="90">
        <v>35.402006499999999</v>
      </c>
      <c r="Z448" s="91"/>
      <c r="AA448" s="88"/>
      <c r="AB448" s="92">
        <v>3.3342610000000001</v>
      </c>
      <c r="AC448" s="92"/>
      <c r="AD448" s="93">
        <v>2.4005278340365681</v>
      </c>
    </row>
    <row r="449" spans="1:30" ht="15.75" thickBot="1">
      <c r="A449" s="86">
        <v>56</v>
      </c>
      <c r="B449" s="87">
        <v>1</v>
      </c>
      <c r="C449" s="87">
        <v>3.16</v>
      </c>
      <c r="D449" s="88"/>
      <c r="E449" s="87">
        <v>1</v>
      </c>
      <c r="F449" s="96" t="s">
        <v>83</v>
      </c>
      <c r="G449" s="89">
        <f t="shared" si="15"/>
        <v>2.6664013530991939</v>
      </c>
      <c r="H449" s="89">
        <v>2.68</v>
      </c>
      <c r="I449" s="96" t="s">
        <v>83</v>
      </c>
      <c r="J449" s="88"/>
      <c r="K449" s="89">
        <f t="shared" si="14"/>
        <v>2.4397356143079314</v>
      </c>
      <c r="L449" s="89">
        <v>2.5099999999999998</v>
      </c>
      <c r="M449" s="87">
        <v>27</v>
      </c>
      <c r="N449" s="79">
        <f t="shared" si="10"/>
        <v>0.27</v>
      </c>
      <c r="O449" s="87">
        <v>146</v>
      </c>
      <c r="P449" s="88"/>
      <c r="Q449" s="87">
        <v>369</v>
      </c>
      <c r="R449" s="87">
        <v>2</v>
      </c>
      <c r="S449" s="87">
        <v>1</v>
      </c>
      <c r="T449" s="87">
        <v>20</v>
      </c>
      <c r="U449" s="87">
        <v>28</v>
      </c>
      <c r="V449" s="88"/>
      <c r="W449" s="88"/>
      <c r="X449" s="90">
        <v>68.450417000000002</v>
      </c>
      <c r="Y449" s="90">
        <v>38.540134500000001</v>
      </c>
      <c r="Z449" s="91"/>
      <c r="AA449" s="88"/>
      <c r="AB449" s="92">
        <v>3.5402006500000001</v>
      </c>
      <c r="AC449" s="92"/>
      <c r="AD449" s="93">
        <v>2.4005278340365681</v>
      </c>
    </row>
    <row r="450" spans="1:30" ht="15.75" thickBot="1">
      <c r="A450" s="86">
        <v>56</v>
      </c>
      <c r="B450" s="87">
        <v>1</v>
      </c>
      <c r="C450" s="87">
        <v>3.16</v>
      </c>
      <c r="D450" s="88"/>
      <c r="E450" s="87">
        <v>1</v>
      </c>
      <c r="F450" s="96" t="s">
        <v>83</v>
      </c>
      <c r="G450" s="89">
        <f t="shared" si="15"/>
        <v>2.6664013530991939</v>
      </c>
      <c r="H450" s="89">
        <v>2.68</v>
      </c>
      <c r="I450" s="96" t="s">
        <v>83</v>
      </c>
      <c r="J450" s="88"/>
      <c r="K450" s="89">
        <f t="shared" si="14"/>
        <v>2.4397356143079314</v>
      </c>
      <c r="L450" s="89">
        <v>2.5099999999999998</v>
      </c>
      <c r="M450" s="87">
        <v>27</v>
      </c>
      <c r="N450" s="79">
        <f t="shared" si="10"/>
        <v>0.27</v>
      </c>
      <c r="O450" s="87">
        <v>146</v>
      </c>
      <c r="P450" s="88"/>
      <c r="Q450" s="87">
        <v>369</v>
      </c>
      <c r="R450" s="87">
        <v>2</v>
      </c>
      <c r="S450" s="87">
        <v>1</v>
      </c>
      <c r="T450" s="87">
        <v>20</v>
      </c>
      <c r="U450" s="87">
        <v>91</v>
      </c>
      <c r="V450" s="88"/>
      <c r="W450" s="88"/>
      <c r="X450" s="90">
        <v>69.038815999999997</v>
      </c>
      <c r="Y450" s="90">
        <v>40.991796999999998</v>
      </c>
      <c r="Z450" s="91"/>
      <c r="AA450" s="88"/>
      <c r="AB450" s="92">
        <v>3.8736267500000001</v>
      </c>
      <c r="AC450" s="92"/>
      <c r="AD450" s="93">
        <v>2.4005278340365681</v>
      </c>
    </row>
    <row r="451" spans="1:30" ht="15.75" thickBot="1">
      <c r="A451" s="86">
        <v>56</v>
      </c>
      <c r="B451" s="87">
        <v>1</v>
      </c>
      <c r="C451" s="87">
        <v>3.16</v>
      </c>
      <c r="D451" s="88"/>
      <c r="E451" s="87">
        <v>1</v>
      </c>
      <c r="F451" s="96" t="s">
        <v>83</v>
      </c>
      <c r="G451" s="89">
        <f t="shared" si="15"/>
        <v>2.6664013530991939</v>
      </c>
      <c r="H451" s="89">
        <v>2.68</v>
      </c>
      <c r="I451" s="96" t="s">
        <v>83</v>
      </c>
      <c r="J451" s="88"/>
      <c r="K451" s="89">
        <f t="shared" si="14"/>
        <v>2.4397356143079314</v>
      </c>
      <c r="L451" s="89">
        <v>2.5099999999999998</v>
      </c>
      <c r="M451" s="87">
        <v>27</v>
      </c>
      <c r="N451" s="79">
        <f t="shared" si="10"/>
        <v>0.27</v>
      </c>
      <c r="O451" s="87">
        <v>146</v>
      </c>
      <c r="P451" s="88"/>
      <c r="Q451" s="87">
        <v>369</v>
      </c>
      <c r="R451" s="87">
        <v>2</v>
      </c>
      <c r="S451" s="87">
        <v>5.4</v>
      </c>
      <c r="T451" s="88"/>
      <c r="U451" s="87">
        <v>7</v>
      </c>
      <c r="V451" s="88"/>
      <c r="W451" s="88"/>
      <c r="X451" s="90">
        <v>63.056759499999998</v>
      </c>
      <c r="Y451" s="90">
        <v>29.518016499999998</v>
      </c>
      <c r="Z451" s="91"/>
      <c r="AA451" s="88"/>
      <c r="AB451" s="92">
        <v>2.7752819500000001</v>
      </c>
      <c r="AC451" s="92"/>
      <c r="AD451" s="93">
        <v>2.4005278340365681</v>
      </c>
    </row>
    <row r="452" spans="1:30" ht="15.75" thickBot="1">
      <c r="A452" s="86">
        <v>56</v>
      </c>
      <c r="B452" s="87">
        <v>1</v>
      </c>
      <c r="C452" s="87">
        <v>3.16</v>
      </c>
      <c r="D452" s="88"/>
      <c r="E452" s="87">
        <v>1</v>
      </c>
      <c r="F452" s="96" t="s">
        <v>83</v>
      </c>
      <c r="G452" s="89">
        <f t="shared" si="15"/>
        <v>2.6664013530991939</v>
      </c>
      <c r="H452" s="89">
        <v>2.68</v>
      </c>
      <c r="I452" s="96" t="s">
        <v>83</v>
      </c>
      <c r="J452" s="88"/>
      <c r="K452" s="89">
        <f t="shared" si="14"/>
        <v>2.4397356143079314</v>
      </c>
      <c r="L452" s="89">
        <v>2.5099999999999998</v>
      </c>
      <c r="M452" s="87">
        <v>27</v>
      </c>
      <c r="N452" s="79">
        <f t="shared" si="10"/>
        <v>0.27</v>
      </c>
      <c r="O452" s="87">
        <v>146</v>
      </c>
      <c r="P452" s="88"/>
      <c r="Q452" s="87">
        <v>369</v>
      </c>
      <c r="R452" s="87">
        <v>2</v>
      </c>
      <c r="S452" s="87">
        <v>5.4</v>
      </c>
      <c r="T452" s="88"/>
      <c r="U452" s="87">
        <v>28</v>
      </c>
      <c r="V452" s="88"/>
      <c r="W452" s="88"/>
      <c r="X452" s="90">
        <v>66.292953999999995</v>
      </c>
      <c r="Y452" s="90">
        <v>32.8522775</v>
      </c>
      <c r="Z452" s="91"/>
      <c r="AA452" s="88"/>
      <c r="AB452" s="92">
        <v>3.7363336500000002</v>
      </c>
      <c r="AC452" s="92"/>
      <c r="AD452" s="93">
        <v>2.4005278340365681</v>
      </c>
    </row>
    <row r="453" spans="1:30" ht="15.75" thickBot="1">
      <c r="A453" s="86">
        <v>56</v>
      </c>
      <c r="B453" s="87">
        <v>1</v>
      </c>
      <c r="C453" s="87">
        <v>3.16</v>
      </c>
      <c r="D453" s="88"/>
      <c r="E453" s="87">
        <v>1</v>
      </c>
      <c r="F453" s="96" t="s">
        <v>83</v>
      </c>
      <c r="G453" s="89">
        <f t="shared" si="15"/>
        <v>2.6664013530991939</v>
      </c>
      <c r="H453" s="89">
        <v>2.68</v>
      </c>
      <c r="I453" s="96" t="s">
        <v>83</v>
      </c>
      <c r="J453" s="88"/>
      <c r="K453" s="89">
        <f t="shared" si="14"/>
        <v>2.4397356143079314</v>
      </c>
      <c r="L453" s="89">
        <v>2.5099999999999998</v>
      </c>
      <c r="M453" s="87">
        <v>27</v>
      </c>
      <c r="N453" s="79">
        <f t="shared" si="10"/>
        <v>0.27</v>
      </c>
      <c r="O453" s="87">
        <v>146</v>
      </c>
      <c r="P453" s="88"/>
      <c r="Q453" s="87">
        <v>369</v>
      </c>
      <c r="R453" s="87">
        <v>2</v>
      </c>
      <c r="S453" s="87">
        <v>5.4</v>
      </c>
      <c r="T453" s="88"/>
      <c r="U453" s="87">
        <v>91</v>
      </c>
      <c r="V453" s="88"/>
      <c r="W453" s="88"/>
      <c r="X453" s="90">
        <v>60.212831000000001</v>
      </c>
      <c r="Y453" s="90">
        <v>35.303939999999997</v>
      </c>
      <c r="Z453" s="91"/>
      <c r="AA453" s="88"/>
      <c r="AB453" s="92">
        <v>3.1087080500000002</v>
      </c>
      <c r="AC453" s="92"/>
      <c r="AD453" s="93">
        <v>2.4005278340365681</v>
      </c>
    </row>
    <row r="454" spans="1:30" ht="15.75" thickBot="1">
      <c r="A454" s="86">
        <v>56</v>
      </c>
      <c r="B454" s="87">
        <v>1</v>
      </c>
      <c r="C454" s="87">
        <v>3.16</v>
      </c>
      <c r="D454" s="88"/>
      <c r="E454" s="87">
        <v>1</v>
      </c>
      <c r="F454" s="96" t="s">
        <v>83</v>
      </c>
      <c r="G454" s="89">
        <f t="shared" si="15"/>
        <v>2.6664013530991939</v>
      </c>
      <c r="H454" s="89">
        <v>2.68</v>
      </c>
      <c r="I454" s="96" t="s">
        <v>83</v>
      </c>
      <c r="J454" s="88"/>
      <c r="K454" s="89">
        <f t="shared" si="14"/>
        <v>2.4397356143079314</v>
      </c>
      <c r="L454" s="89">
        <v>2.5099999999999998</v>
      </c>
      <c r="M454" s="87">
        <v>44</v>
      </c>
      <c r="N454" s="79">
        <f t="shared" si="10"/>
        <v>0.44</v>
      </c>
      <c r="O454" s="87">
        <v>159</v>
      </c>
      <c r="P454" s="88"/>
      <c r="Q454" s="87">
        <v>416</v>
      </c>
      <c r="R454" s="87">
        <v>2</v>
      </c>
      <c r="S454" s="87">
        <v>1</v>
      </c>
      <c r="T454" s="87">
        <v>20</v>
      </c>
      <c r="U454" s="87">
        <v>7</v>
      </c>
      <c r="V454" s="88"/>
      <c r="W454" s="88"/>
      <c r="X454" s="90">
        <v>39.128533500000003</v>
      </c>
      <c r="Y454" s="90">
        <v>35.009740499999999</v>
      </c>
      <c r="Z454" s="91"/>
      <c r="AA454" s="88"/>
      <c r="AB454" s="92">
        <v>2.6183755500000001</v>
      </c>
      <c r="AC454" s="92"/>
      <c r="AD454" s="93">
        <v>2.3434506789413119</v>
      </c>
    </row>
    <row r="455" spans="1:30" ht="15.75" thickBot="1">
      <c r="A455" s="86">
        <v>56</v>
      </c>
      <c r="B455" s="87">
        <v>1</v>
      </c>
      <c r="C455" s="87">
        <v>3.16</v>
      </c>
      <c r="D455" s="88"/>
      <c r="E455" s="87">
        <v>1</v>
      </c>
      <c r="F455" s="96" t="s">
        <v>83</v>
      </c>
      <c r="G455" s="89">
        <f t="shared" si="15"/>
        <v>2.6664013530991939</v>
      </c>
      <c r="H455" s="89">
        <v>2.68</v>
      </c>
      <c r="I455" s="96" t="s">
        <v>83</v>
      </c>
      <c r="J455" s="88"/>
      <c r="K455" s="89">
        <f t="shared" si="14"/>
        <v>2.4397356143079314</v>
      </c>
      <c r="L455" s="89">
        <v>2.5099999999999998</v>
      </c>
      <c r="M455" s="87">
        <v>44</v>
      </c>
      <c r="N455" s="79">
        <f t="shared" si="10"/>
        <v>0.44</v>
      </c>
      <c r="O455" s="87">
        <v>159</v>
      </c>
      <c r="P455" s="88"/>
      <c r="Q455" s="87">
        <v>416</v>
      </c>
      <c r="R455" s="87">
        <v>2</v>
      </c>
      <c r="S455" s="87">
        <v>1</v>
      </c>
      <c r="T455" s="87">
        <v>20</v>
      </c>
      <c r="U455" s="87">
        <v>28</v>
      </c>
      <c r="V455" s="88"/>
      <c r="W455" s="88"/>
      <c r="X455" s="90">
        <v>52.073311500000003</v>
      </c>
      <c r="Y455" s="90">
        <v>36.088471999999996</v>
      </c>
      <c r="Z455" s="91"/>
      <c r="AA455" s="88"/>
      <c r="AB455" s="92">
        <v>2.7752819500000001</v>
      </c>
      <c r="AC455" s="92"/>
      <c r="AD455" s="93">
        <v>2.3434506789413119</v>
      </c>
    </row>
    <row r="456" spans="1:30" ht="15.75" thickBot="1">
      <c r="A456" s="86">
        <v>56</v>
      </c>
      <c r="B456" s="87">
        <v>1</v>
      </c>
      <c r="C456" s="87">
        <v>3.16</v>
      </c>
      <c r="D456" s="88"/>
      <c r="E456" s="87">
        <v>1</v>
      </c>
      <c r="F456" s="96" t="s">
        <v>83</v>
      </c>
      <c r="G456" s="89">
        <f t="shared" si="15"/>
        <v>2.6664013530991939</v>
      </c>
      <c r="H456" s="89">
        <v>2.68</v>
      </c>
      <c r="I456" s="96" t="s">
        <v>83</v>
      </c>
      <c r="J456" s="88"/>
      <c r="K456" s="89">
        <f t="shared" si="14"/>
        <v>2.4397356143079314</v>
      </c>
      <c r="L456" s="89">
        <v>2.5099999999999998</v>
      </c>
      <c r="M456" s="87">
        <v>44</v>
      </c>
      <c r="N456" s="79">
        <f t="shared" ref="N456:N519" si="16">M456/100</f>
        <v>0.44</v>
      </c>
      <c r="O456" s="87">
        <v>159</v>
      </c>
      <c r="P456" s="88"/>
      <c r="Q456" s="87">
        <v>416</v>
      </c>
      <c r="R456" s="87">
        <v>2</v>
      </c>
      <c r="S456" s="87">
        <v>1</v>
      </c>
      <c r="T456" s="87">
        <v>20</v>
      </c>
      <c r="U456" s="87">
        <v>91</v>
      </c>
      <c r="V456" s="88"/>
      <c r="W456" s="88"/>
      <c r="X456" s="90">
        <v>66.096821000000006</v>
      </c>
      <c r="Y456" s="90">
        <v>38.245934999999996</v>
      </c>
      <c r="Z456" s="91"/>
      <c r="AA456" s="88"/>
      <c r="AB456" s="92">
        <v>3.5303940000000003</v>
      </c>
      <c r="AC456" s="92"/>
      <c r="AD456" s="93">
        <v>2.3434506789413119</v>
      </c>
    </row>
    <row r="457" spans="1:30" ht="15.75" thickBot="1">
      <c r="A457" s="86">
        <v>56</v>
      </c>
      <c r="B457" s="87">
        <v>1</v>
      </c>
      <c r="C457" s="87">
        <v>3.16</v>
      </c>
      <c r="D457" s="88"/>
      <c r="E457" s="87">
        <v>1</v>
      </c>
      <c r="F457" s="96" t="s">
        <v>83</v>
      </c>
      <c r="G457" s="89">
        <f t="shared" si="15"/>
        <v>2.6664013530991939</v>
      </c>
      <c r="H457" s="89">
        <v>2.68</v>
      </c>
      <c r="I457" s="96" t="s">
        <v>83</v>
      </c>
      <c r="J457" s="88"/>
      <c r="K457" s="89">
        <f t="shared" si="14"/>
        <v>2.4397356143079314</v>
      </c>
      <c r="L457" s="89">
        <v>2.5099999999999998</v>
      </c>
      <c r="M457" s="87">
        <v>44</v>
      </c>
      <c r="N457" s="79">
        <f t="shared" si="16"/>
        <v>0.44</v>
      </c>
      <c r="O457" s="87">
        <v>159</v>
      </c>
      <c r="P457" s="88"/>
      <c r="Q457" s="87">
        <v>416</v>
      </c>
      <c r="R457" s="87">
        <v>2</v>
      </c>
      <c r="S457" s="87">
        <v>5.4</v>
      </c>
      <c r="T457" s="88"/>
      <c r="U457" s="87">
        <v>7</v>
      </c>
      <c r="V457" s="88"/>
      <c r="W457" s="88"/>
      <c r="X457" s="90">
        <v>33.734876</v>
      </c>
      <c r="Y457" s="90">
        <v>25.006957499999999</v>
      </c>
      <c r="Z457" s="91"/>
      <c r="AA457" s="88"/>
      <c r="AB457" s="92">
        <v>2.4712757999999999</v>
      </c>
      <c r="AC457" s="92"/>
      <c r="AD457" s="93">
        <v>2.3434506789413119</v>
      </c>
    </row>
    <row r="458" spans="1:30" ht="15.75" thickBot="1">
      <c r="A458" s="86">
        <v>56</v>
      </c>
      <c r="B458" s="87">
        <v>1</v>
      </c>
      <c r="C458" s="87">
        <v>3.16</v>
      </c>
      <c r="D458" s="88"/>
      <c r="E458" s="87">
        <v>1</v>
      </c>
      <c r="F458" s="96" t="s">
        <v>83</v>
      </c>
      <c r="G458" s="89">
        <f t="shared" si="15"/>
        <v>2.6664013530991939</v>
      </c>
      <c r="H458" s="89">
        <v>2.68</v>
      </c>
      <c r="I458" s="96" t="s">
        <v>83</v>
      </c>
      <c r="J458" s="88"/>
      <c r="K458" s="89">
        <f t="shared" si="14"/>
        <v>2.4397356143079314</v>
      </c>
      <c r="L458" s="89">
        <v>2.5099999999999998</v>
      </c>
      <c r="M458" s="87">
        <v>44</v>
      </c>
      <c r="N458" s="79">
        <f t="shared" si="16"/>
        <v>0.44</v>
      </c>
      <c r="O458" s="87">
        <v>159</v>
      </c>
      <c r="P458" s="88"/>
      <c r="Q458" s="87">
        <v>416</v>
      </c>
      <c r="R458" s="87">
        <v>2</v>
      </c>
      <c r="S458" s="87">
        <v>5.4</v>
      </c>
      <c r="T458" s="88"/>
      <c r="U458" s="87">
        <v>28</v>
      </c>
      <c r="V458" s="88"/>
      <c r="W458" s="88"/>
      <c r="X458" s="90">
        <v>38.736267500000004</v>
      </c>
      <c r="Y458" s="90">
        <v>26.281821999999998</v>
      </c>
      <c r="Z458" s="91"/>
      <c r="AA458" s="88"/>
      <c r="AB458" s="92">
        <v>2.5693422999999997</v>
      </c>
      <c r="AC458" s="92"/>
      <c r="AD458" s="93">
        <v>2.3434506789413119</v>
      </c>
    </row>
    <row r="459" spans="1:30" ht="15.75" thickBot="1">
      <c r="A459" s="86">
        <v>56</v>
      </c>
      <c r="B459" s="87">
        <v>1</v>
      </c>
      <c r="C459" s="87">
        <v>3.16</v>
      </c>
      <c r="D459" s="88"/>
      <c r="E459" s="87">
        <v>1</v>
      </c>
      <c r="F459" s="96" t="s">
        <v>83</v>
      </c>
      <c r="G459" s="89">
        <f t="shared" si="15"/>
        <v>2.6664013530991939</v>
      </c>
      <c r="H459" s="89">
        <v>2.68</v>
      </c>
      <c r="I459" s="96" t="s">
        <v>83</v>
      </c>
      <c r="J459" s="88"/>
      <c r="K459" s="89">
        <f t="shared" si="14"/>
        <v>2.4397356143079314</v>
      </c>
      <c r="L459" s="89">
        <v>2.5099999999999998</v>
      </c>
      <c r="M459" s="87">
        <v>44</v>
      </c>
      <c r="N459" s="79">
        <f t="shared" si="16"/>
        <v>0.44</v>
      </c>
      <c r="O459" s="87">
        <v>159</v>
      </c>
      <c r="P459" s="88"/>
      <c r="Q459" s="87">
        <v>416</v>
      </c>
      <c r="R459" s="87">
        <v>2</v>
      </c>
      <c r="S459" s="87">
        <v>5.4</v>
      </c>
      <c r="T459" s="88"/>
      <c r="U459" s="87">
        <v>91</v>
      </c>
      <c r="V459" s="88"/>
      <c r="W459" s="88"/>
      <c r="X459" s="90">
        <v>41.187930000000001</v>
      </c>
      <c r="Y459" s="90">
        <v>27.752819500000005</v>
      </c>
      <c r="Z459" s="91"/>
      <c r="AA459" s="88"/>
      <c r="AB459" s="92">
        <v>2.2163029000000001</v>
      </c>
      <c r="AC459" s="92"/>
      <c r="AD459" s="93">
        <v>2.3434506789413119</v>
      </c>
    </row>
    <row r="460" spans="1:30" ht="15.75" thickBot="1">
      <c r="A460" s="86">
        <v>58.1128</v>
      </c>
      <c r="B460" s="87">
        <v>1</v>
      </c>
      <c r="C460" s="87">
        <v>3.16</v>
      </c>
      <c r="D460" s="88"/>
      <c r="E460" s="87">
        <v>1</v>
      </c>
      <c r="F460" s="87">
        <v>1</v>
      </c>
      <c r="G460" s="89">
        <f t="shared" ref="G460:G495" si="17">H460/1.0135</f>
        <v>2.5851011346817958</v>
      </c>
      <c r="H460" s="89">
        <v>2.62</v>
      </c>
      <c r="I460" s="87">
        <v>2</v>
      </c>
      <c r="J460" s="88"/>
      <c r="K460" s="89">
        <f t="shared" ref="K460:K495" si="18">L460/1.0111</f>
        <v>2.630798140638908</v>
      </c>
      <c r="L460" s="89">
        <v>2.66</v>
      </c>
      <c r="M460" s="87">
        <v>55</v>
      </c>
      <c r="N460" s="79">
        <f t="shared" si="16"/>
        <v>0.55000000000000004</v>
      </c>
      <c r="O460" s="87">
        <v>179</v>
      </c>
      <c r="P460" s="88"/>
      <c r="Q460" s="87">
        <v>346</v>
      </c>
      <c r="R460" s="87">
        <v>4</v>
      </c>
      <c r="S460" s="87">
        <v>1</v>
      </c>
      <c r="T460" s="87">
        <v>20</v>
      </c>
      <c r="U460" s="87">
        <v>28</v>
      </c>
      <c r="V460" s="88"/>
      <c r="W460" s="88"/>
      <c r="X460" s="90">
        <v>35.303939999999997</v>
      </c>
      <c r="Y460" s="90">
        <v>26.085689000000002</v>
      </c>
      <c r="Z460" s="91"/>
      <c r="AA460" s="88"/>
      <c r="AB460" s="92"/>
      <c r="AC460" s="92"/>
      <c r="AD460" s="93">
        <v>2.2946756501726124</v>
      </c>
    </row>
    <row r="461" spans="1:30" ht="15.75" thickBot="1">
      <c r="A461" s="86">
        <v>58.1128</v>
      </c>
      <c r="B461" s="87">
        <v>1</v>
      </c>
      <c r="C461" s="87">
        <v>3.16</v>
      </c>
      <c r="D461" s="88"/>
      <c r="E461" s="87">
        <v>1</v>
      </c>
      <c r="F461" s="87">
        <v>1</v>
      </c>
      <c r="G461" s="89">
        <f t="shared" si="17"/>
        <v>2.5851011346817958</v>
      </c>
      <c r="H461" s="89">
        <v>2.62</v>
      </c>
      <c r="I461" s="87">
        <v>2</v>
      </c>
      <c r="J461" s="88"/>
      <c r="K461" s="89">
        <f t="shared" si="18"/>
        <v>2.630798140638908</v>
      </c>
      <c r="L461" s="89">
        <v>2.66</v>
      </c>
      <c r="M461" s="87">
        <v>55</v>
      </c>
      <c r="N461" s="79">
        <f t="shared" si="16"/>
        <v>0.55000000000000004</v>
      </c>
      <c r="O461" s="87">
        <v>179</v>
      </c>
      <c r="P461" s="88"/>
      <c r="Q461" s="87">
        <v>346</v>
      </c>
      <c r="R461" s="87">
        <v>4</v>
      </c>
      <c r="S461" s="87">
        <v>1</v>
      </c>
      <c r="T461" s="87">
        <v>20</v>
      </c>
      <c r="U461" s="87">
        <v>365</v>
      </c>
      <c r="V461" s="88"/>
      <c r="W461" s="88"/>
      <c r="X461" s="90">
        <v>42.953127000000002</v>
      </c>
      <c r="Y461" s="90">
        <v>27.262486999999997</v>
      </c>
      <c r="Z461" s="91"/>
      <c r="AA461" s="88"/>
      <c r="AB461" s="92"/>
      <c r="AC461" s="92"/>
      <c r="AD461" s="93">
        <v>2.2946756501726124</v>
      </c>
    </row>
    <row r="462" spans="1:30" ht="15.75" thickBot="1">
      <c r="A462" s="86">
        <v>58.1128</v>
      </c>
      <c r="B462" s="87">
        <v>1</v>
      </c>
      <c r="C462" s="87">
        <v>3.16</v>
      </c>
      <c r="D462" s="88"/>
      <c r="E462" s="87">
        <v>1</v>
      </c>
      <c r="F462" s="87">
        <v>1</v>
      </c>
      <c r="G462" s="89">
        <f t="shared" si="17"/>
        <v>2.5851011346817958</v>
      </c>
      <c r="H462" s="89">
        <v>2.62</v>
      </c>
      <c r="I462" s="87">
        <v>2</v>
      </c>
      <c r="J462" s="88"/>
      <c r="K462" s="89">
        <f t="shared" si="18"/>
        <v>2.630798140638908</v>
      </c>
      <c r="L462" s="89">
        <v>2.66</v>
      </c>
      <c r="M462" s="87">
        <v>55</v>
      </c>
      <c r="N462" s="79">
        <f t="shared" si="16"/>
        <v>0.55000000000000004</v>
      </c>
      <c r="O462" s="87">
        <v>179</v>
      </c>
      <c r="P462" s="88"/>
      <c r="Q462" s="87">
        <v>346</v>
      </c>
      <c r="R462" s="87">
        <v>4</v>
      </c>
      <c r="S462" s="87">
        <v>1</v>
      </c>
      <c r="T462" s="87">
        <v>20</v>
      </c>
      <c r="U462" s="87">
        <v>28</v>
      </c>
      <c r="V462" s="88"/>
      <c r="W462" s="88"/>
      <c r="X462" s="90">
        <v>34.127141999999999</v>
      </c>
      <c r="Y462" s="90">
        <v>25.105023999999997</v>
      </c>
      <c r="Z462" s="91"/>
      <c r="AA462" s="88"/>
      <c r="AB462" s="92"/>
      <c r="AC462" s="92"/>
      <c r="AD462" s="93">
        <v>2.2946756501726124</v>
      </c>
    </row>
    <row r="463" spans="1:30" ht="15.75" thickBot="1">
      <c r="A463" s="86">
        <v>58.1128</v>
      </c>
      <c r="B463" s="87">
        <v>1</v>
      </c>
      <c r="C463" s="87">
        <v>3.16</v>
      </c>
      <c r="D463" s="88"/>
      <c r="E463" s="87">
        <v>1</v>
      </c>
      <c r="F463" s="87">
        <v>1</v>
      </c>
      <c r="G463" s="89">
        <f t="shared" si="17"/>
        <v>2.5851011346817958</v>
      </c>
      <c r="H463" s="89">
        <v>2.62</v>
      </c>
      <c r="I463" s="87">
        <v>2</v>
      </c>
      <c r="J463" s="88"/>
      <c r="K463" s="89">
        <f t="shared" si="18"/>
        <v>2.630798140638908</v>
      </c>
      <c r="L463" s="89">
        <v>2.66</v>
      </c>
      <c r="M463" s="87">
        <v>55</v>
      </c>
      <c r="N463" s="79">
        <f t="shared" si="16"/>
        <v>0.55000000000000004</v>
      </c>
      <c r="O463" s="87">
        <v>179</v>
      </c>
      <c r="P463" s="88"/>
      <c r="Q463" s="87">
        <v>346</v>
      </c>
      <c r="R463" s="87">
        <v>4</v>
      </c>
      <c r="S463" s="87">
        <v>1</v>
      </c>
      <c r="T463" s="87">
        <v>20</v>
      </c>
      <c r="U463" s="87">
        <v>365</v>
      </c>
      <c r="V463" s="88"/>
      <c r="W463" s="88"/>
      <c r="X463" s="90">
        <v>41.776328999999997</v>
      </c>
      <c r="Y463" s="90">
        <v>29.41995</v>
      </c>
      <c r="Z463" s="91"/>
      <c r="AA463" s="88"/>
      <c r="AB463" s="92"/>
      <c r="AC463" s="92"/>
      <c r="AD463" s="93">
        <v>2.2946756501726124</v>
      </c>
    </row>
    <row r="464" spans="1:30" ht="15.75" thickBot="1">
      <c r="A464" s="86">
        <v>58.1128</v>
      </c>
      <c r="B464" s="87">
        <v>1</v>
      </c>
      <c r="C464" s="87">
        <v>3.16</v>
      </c>
      <c r="D464" s="88"/>
      <c r="E464" s="87">
        <v>1</v>
      </c>
      <c r="F464" s="87">
        <v>1</v>
      </c>
      <c r="G464" s="89">
        <f t="shared" si="17"/>
        <v>2.5851011346817958</v>
      </c>
      <c r="H464" s="89">
        <v>2.62</v>
      </c>
      <c r="I464" s="87">
        <v>2</v>
      </c>
      <c r="J464" s="88"/>
      <c r="K464" s="89">
        <f t="shared" si="18"/>
        <v>2.630798140638908</v>
      </c>
      <c r="L464" s="89">
        <v>2.66</v>
      </c>
      <c r="M464" s="87">
        <v>55</v>
      </c>
      <c r="N464" s="79">
        <f t="shared" si="16"/>
        <v>0.55000000000000004</v>
      </c>
      <c r="O464" s="87">
        <v>179</v>
      </c>
      <c r="P464" s="88"/>
      <c r="Q464" s="87">
        <v>346</v>
      </c>
      <c r="R464" s="87">
        <v>4</v>
      </c>
      <c r="S464" s="87">
        <v>1</v>
      </c>
      <c r="T464" s="87">
        <v>20</v>
      </c>
      <c r="U464" s="87">
        <v>28</v>
      </c>
      <c r="V464" s="88"/>
      <c r="W464" s="88"/>
      <c r="X464" s="90">
        <v>32.8522775</v>
      </c>
      <c r="Y464" s="90">
        <v>25.889556000000002</v>
      </c>
      <c r="Z464" s="91"/>
      <c r="AA464" s="88"/>
      <c r="AB464" s="92"/>
      <c r="AC464" s="92"/>
      <c r="AD464" s="93">
        <v>2.2946756501726124</v>
      </c>
    </row>
    <row r="465" spans="1:30" ht="15.75" thickBot="1">
      <c r="A465" s="86">
        <v>58.1128</v>
      </c>
      <c r="B465" s="87">
        <v>1</v>
      </c>
      <c r="C465" s="87">
        <v>3.16</v>
      </c>
      <c r="D465" s="88"/>
      <c r="E465" s="87">
        <v>1</v>
      </c>
      <c r="F465" s="87">
        <v>1</v>
      </c>
      <c r="G465" s="89">
        <f t="shared" si="17"/>
        <v>2.5851011346817958</v>
      </c>
      <c r="H465" s="89">
        <v>2.62</v>
      </c>
      <c r="I465" s="87">
        <v>2</v>
      </c>
      <c r="J465" s="88"/>
      <c r="K465" s="89">
        <f t="shared" si="18"/>
        <v>2.630798140638908</v>
      </c>
      <c r="L465" s="89">
        <v>2.66</v>
      </c>
      <c r="M465" s="87">
        <v>55</v>
      </c>
      <c r="N465" s="79">
        <f t="shared" si="16"/>
        <v>0.55000000000000004</v>
      </c>
      <c r="O465" s="87">
        <v>179</v>
      </c>
      <c r="P465" s="88"/>
      <c r="Q465" s="87">
        <v>346</v>
      </c>
      <c r="R465" s="87">
        <v>4</v>
      </c>
      <c r="S465" s="87">
        <v>1</v>
      </c>
      <c r="T465" s="87">
        <v>20</v>
      </c>
      <c r="U465" s="87">
        <v>365</v>
      </c>
      <c r="V465" s="88"/>
      <c r="W465" s="88"/>
      <c r="X465" s="90">
        <v>40.697597500000001</v>
      </c>
      <c r="Y465" s="90">
        <v>30.989014000000005</v>
      </c>
      <c r="Z465" s="91"/>
      <c r="AA465" s="88"/>
      <c r="AB465" s="92"/>
      <c r="AC465" s="92"/>
      <c r="AD465" s="93">
        <v>2.2946756501726124</v>
      </c>
    </row>
    <row r="466" spans="1:30" ht="15.75" thickBot="1">
      <c r="A466" s="86">
        <v>58.1128</v>
      </c>
      <c r="B466" s="87">
        <v>1</v>
      </c>
      <c r="C466" s="87">
        <v>3.16</v>
      </c>
      <c r="D466" s="88"/>
      <c r="E466" s="87">
        <v>1</v>
      </c>
      <c r="F466" s="87">
        <v>1</v>
      </c>
      <c r="G466" s="89">
        <f t="shared" si="17"/>
        <v>2.5851011346817958</v>
      </c>
      <c r="H466" s="89">
        <v>2.62</v>
      </c>
      <c r="I466" s="87">
        <v>2</v>
      </c>
      <c r="J466" s="88"/>
      <c r="K466" s="89">
        <f t="shared" si="18"/>
        <v>2.630798140638908</v>
      </c>
      <c r="L466" s="89">
        <v>2.66</v>
      </c>
      <c r="M466" s="87">
        <v>55</v>
      </c>
      <c r="N466" s="79">
        <f t="shared" si="16"/>
        <v>0.55000000000000004</v>
      </c>
      <c r="O466" s="87">
        <v>181</v>
      </c>
      <c r="P466" s="88"/>
      <c r="Q466" s="87">
        <v>344</v>
      </c>
      <c r="R466" s="87">
        <v>4</v>
      </c>
      <c r="S466" s="87">
        <v>1</v>
      </c>
      <c r="T466" s="87">
        <v>20</v>
      </c>
      <c r="U466" s="87">
        <v>28</v>
      </c>
      <c r="V466" s="88"/>
      <c r="W466" s="88"/>
      <c r="X466" s="90">
        <v>32.754210999999998</v>
      </c>
      <c r="Y466" s="90">
        <v>25.987622500000001</v>
      </c>
      <c r="Z466" s="91"/>
      <c r="AA466" s="88"/>
      <c r="AB466" s="92"/>
      <c r="AC466" s="92"/>
      <c r="AD466" s="93">
        <v>2.2919770540851556</v>
      </c>
    </row>
    <row r="467" spans="1:30" ht="15.75" thickBot="1">
      <c r="A467" s="86">
        <v>58.1128</v>
      </c>
      <c r="B467" s="87">
        <v>1</v>
      </c>
      <c r="C467" s="87">
        <v>3.16</v>
      </c>
      <c r="D467" s="88"/>
      <c r="E467" s="87">
        <v>1</v>
      </c>
      <c r="F467" s="87">
        <v>1</v>
      </c>
      <c r="G467" s="89">
        <f t="shared" si="17"/>
        <v>2.5851011346817958</v>
      </c>
      <c r="H467" s="89">
        <v>2.62</v>
      </c>
      <c r="I467" s="87">
        <v>2</v>
      </c>
      <c r="J467" s="88"/>
      <c r="K467" s="89">
        <f t="shared" si="18"/>
        <v>2.630798140638908</v>
      </c>
      <c r="L467" s="89">
        <v>2.66</v>
      </c>
      <c r="M467" s="87">
        <v>55</v>
      </c>
      <c r="N467" s="79">
        <f t="shared" si="16"/>
        <v>0.55000000000000004</v>
      </c>
      <c r="O467" s="87">
        <v>179</v>
      </c>
      <c r="P467" s="88"/>
      <c r="Q467" s="87">
        <v>346</v>
      </c>
      <c r="R467" s="87">
        <v>4</v>
      </c>
      <c r="S467" s="87">
        <v>1</v>
      </c>
      <c r="T467" s="87">
        <v>20</v>
      </c>
      <c r="U467" s="87">
        <v>28</v>
      </c>
      <c r="V467" s="88"/>
      <c r="W467" s="88"/>
      <c r="X467" s="90">
        <v>30.106415500000001</v>
      </c>
      <c r="Y467" s="90">
        <v>24.516625000000001</v>
      </c>
      <c r="Z467" s="91"/>
      <c r="AA467" s="88"/>
      <c r="AB467" s="92"/>
      <c r="AC467" s="92"/>
      <c r="AD467" s="93">
        <v>2.2946756501726124</v>
      </c>
    </row>
    <row r="468" spans="1:30" ht="15.75" thickBot="1">
      <c r="A468" s="86">
        <v>58.1128</v>
      </c>
      <c r="B468" s="87">
        <v>4</v>
      </c>
      <c r="C468" s="87">
        <v>3.09</v>
      </c>
      <c r="D468" s="88"/>
      <c r="E468" s="87">
        <v>1</v>
      </c>
      <c r="F468" s="87">
        <v>1</v>
      </c>
      <c r="G468" s="89">
        <f t="shared" si="17"/>
        <v>2.5851011346817958</v>
      </c>
      <c r="H468" s="89">
        <v>2.62</v>
      </c>
      <c r="I468" s="87">
        <v>2</v>
      </c>
      <c r="J468" s="88"/>
      <c r="K468" s="89">
        <f t="shared" si="18"/>
        <v>2.630798140638908</v>
      </c>
      <c r="L468" s="89">
        <v>2.66</v>
      </c>
      <c r="M468" s="87">
        <v>55</v>
      </c>
      <c r="N468" s="79">
        <f t="shared" si="16"/>
        <v>0.55000000000000004</v>
      </c>
      <c r="O468" s="87">
        <v>179</v>
      </c>
      <c r="P468" s="88"/>
      <c r="Q468" s="87">
        <v>345</v>
      </c>
      <c r="R468" s="87">
        <v>4</v>
      </c>
      <c r="S468" s="87">
        <v>1</v>
      </c>
      <c r="T468" s="87">
        <v>20</v>
      </c>
      <c r="U468" s="87">
        <v>28</v>
      </c>
      <c r="V468" s="88"/>
      <c r="W468" s="88"/>
      <c r="X468" s="90">
        <v>29.223817</v>
      </c>
      <c r="Y468" s="90">
        <v>24.124359000000002</v>
      </c>
      <c r="Z468" s="91"/>
      <c r="AA468" s="88"/>
      <c r="AB468" s="92"/>
      <c r="AC468" s="92"/>
      <c r="AD468" s="93">
        <v>2.2885227949396882</v>
      </c>
    </row>
    <row r="469" spans="1:30" ht="15.75" thickBot="1">
      <c r="A469" s="86">
        <v>58.1128</v>
      </c>
      <c r="B469" s="87">
        <v>4</v>
      </c>
      <c r="C469" s="87">
        <v>2.99</v>
      </c>
      <c r="D469" s="88"/>
      <c r="E469" s="87">
        <v>1</v>
      </c>
      <c r="F469" s="87">
        <v>1</v>
      </c>
      <c r="G469" s="89">
        <f t="shared" si="17"/>
        <v>2.5851011346817958</v>
      </c>
      <c r="H469" s="89">
        <v>2.62</v>
      </c>
      <c r="I469" s="87">
        <v>2</v>
      </c>
      <c r="J469" s="88"/>
      <c r="K469" s="89">
        <f t="shared" si="18"/>
        <v>2.630798140638908</v>
      </c>
      <c r="L469" s="89">
        <v>2.66</v>
      </c>
      <c r="M469" s="87">
        <v>55</v>
      </c>
      <c r="N469" s="79">
        <f t="shared" si="16"/>
        <v>0.55000000000000004</v>
      </c>
      <c r="O469" s="87">
        <v>178</v>
      </c>
      <c r="P469" s="88"/>
      <c r="Q469" s="87">
        <v>343</v>
      </c>
      <c r="R469" s="87">
        <v>4</v>
      </c>
      <c r="S469" s="87">
        <v>1</v>
      </c>
      <c r="T469" s="87">
        <v>20</v>
      </c>
      <c r="U469" s="87">
        <v>28</v>
      </c>
      <c r="V469" s="88"/>
      <c r="W469" s="88"/>
      <c r="X469" s="90">
        <v>26.1837555</v>
      </c>
      <c r="Y469" s="90">
        <v>22.2610955</v>
      </c>
      <c r="Z469" s="91"/>
      <c r="AA469" s="88"/>
      <c r="AB469" s="92"/>
      <c r="AC469" s="92"/>
      <c r="AD469" s="93">
        <v>2.2806086470051685</v>
      </c>
    </row>
    <row r="470" spans="1:30" ht="15.75" thickBot="1">
      <c r="A470" s="86">
        <v>58.1128</v>
      </c>
      <c r="B470" s="87">
        <v>4</v>
      </c>
      <c r="C470" s="87">
        <v>2.99</v>
      </c>
      <c r="D470" s="88"/>
      <c r="E470" s="87">
        <v>1</v>
      </c>
      <c r="F470" s="87">
        <v>1</v>
      </c>
      <c r="G470" s="89">
        <f t="shared" si="17"/>
        <v>2.5851011346817958</v>
      </c>
      <c r="H470" s="89">
        <v>2.62</v>
      </c>
      <c r="I470" s="87">
        <v>2</v>
      </c>
      <c r="J470" s="88"/>
      <c r="K470" s="89">
        <f t="shared" si="18"/>
        <v>2.630798140638908</v>
      </c>
      <c r="L470" s="89">
        <v>2.66</v>
      </c>
      <c r="M470" s="87">
        <v>55</v>
      </c>
      <c r="N470" s="79">
        <f t="shared" si="16"/>
        <v>0.55000000000000004</v>
      </c>
      <c r="O470" s="87">
        <v>178</v>
      </c>
      <c r="P470" s="88"/>
      <c r="Q470" s="87">
        <v>343</v>
      </c>
      <c r="R470" s="87">
        <v>4</v>
      </c>
      <c r="S470" s="87">
        <v>1</v>
      </c>
      <c r="T470" s="87">
        <v>20</v>
      </c>
      <c r="U470" s="87">
        <v>365</v>
      </c>
      <c r="V470" s="88"/>
      <c r="W470" s="88"/>
      <c r="X470" s="90">
        <v>41.972462</v>
      </c>
      <c r="Y470" s="90">
        <v>31.675479499999998</v>
      </c>
      <c r="Z470" s="91"/>
      <c r="AA470" s="88"/>
      <c r="AB470" s="92"/>
      <c r="AC470" s="92"/>
      <c r="AD470" s="93">
        <v>2.2806086470051685</v>
      </c>
    </row>
    <row r="471" spans="1:30" ht="15.75" thickBot="1">
      <c r="A471" s="86">
        <v>58.1128</v>
      </c>
      <c r="B471" s="87">
        <v>4</v>
      </c>
      <c r="C471" s="87">
        <v>2.99</v>
      </c>
      <c r="D471" s="88"/>
      <c r="E471" s="87">
        <v>1</v>
      </c>
      <c r="F471" s="87">
        <v>1</v>
      </c>
      <c r="G471" s="89">
        <f t="shared" si="17"/>
        <v>2.5851011346817958</v>
      </c>
      <c r="H471" s="89">
        <v>2.62</v>
      </c>
      <c r="I471" s="87">
        <v>2</v>
      </c>
      <c r="J471" s="88"/>
      <c r="K471" s="89">
        <f t="shared" si="18"/>
        <v>2.630798140638908</v>
      </c>
      <c r="L471" s="89">
        <v>2.66</v>
      </c>
      <c r="M471" s="87">
        <v>55</v>
      </c>
      <c r="N471" s="79">
        <f t="shared" si="16"/>
        <v>0.55000000000000004</v>
      </c>
      <c r="O471" s="87">
        <v>178</v>
      </c>
      <c r="P471" s="88"/>
      <c r="Q471" s="87">
        <v>343</v>
      </c>
      <c r="R471" s="87">
        <v>4</v>
      </c>
      <c r="S471" s="87">
        <v>1</v>
      </c>
      <c r="T471" s="87">
        <v>20</v>
      </c>
      <c r="U471" s="87">
        <v>28</v>
      </c>
      <c r="V471" s="88"/>
      <c r="W471" s="88"/>
      <c r="X471" s="90">
        <v>25.203090500000002</v>
      </c>
      <c r="Y471" s="90">
        <v>24.0262925</v>
      </c>
      <c r="Z471" s="91"/>
      <c r="AA471" s="88"/>
      <c r="AB471" s="92"/>
      <c r="AC471" s="92"/>
      <c r="AD471" s="93">
        <v>2.2806086470051685</v>
      </c>
    </row>
    <row r="472" spans="1:30" ht="15.75" thickBot="1">
      <c r="A472" s="86">
        <v>58.1128</v>
      </c>
      <c r="B472" s="87">
        <v>4</v>
      </c>
      <c r="C472" s="87">
        <v>2.99</v>
      </c>
      <c r="D472" s="88"/>
      <c r="E472" s="87">
        <v>1</v>
      </c>
      <c r="F472" s="87">
        <v>1</v>
      </c>
      <c r="G472" s="89">
        <f t="shared" si="17"/>
        <v>2.5851011346817958</v>
      </c>
      <c r="H472" s="89">
        <v>2.62</v>
      </c>
      <c r="I472" s="87">
        <v>2</v>
      </c>
      <c r="J472" s="88"/>
      <c r="K472" s="89">
        <f t="shared" si="18"/>
        <v>2.630798140638908</v>
      </c>
      <c r="L472" s="89">
        <v>2.66</v>
      </c>
      <c r="M472" s="87">
        <v>55</v>
      </c>
      <c r="N472" s="79">
        <f t="shared" si="16"/>
        <v>0.55000000000000004</v>
      </c>
      <c r="O472" s="87">
        <v>178</v>
      </c>
      <c r="P472" s="88"/>
      <c r="Q472" s="87">
        <v>343</v>
      </c>
      <c r="R472" s="87">
        <v>4</v>
      </c>
      <c r="S472" s="87">
        <v>1</v>
      </c>
      <c r="T472" s="87">
        <v>20</v>
      </c>
      <c r="U472" s="87">
        <v>365</v>
      </c>
      <c r="V472" s="88"/>
      <c r="W472" s="88"/>
      <c r="X472" s="90">
        <v>39.422733000000001</v>
      </c>
      <c r="Y472" s="90">
        <v>30.989014000000005</v>
      </c>
      <c r="Z472" s="91"/>
      <c r="AA472" s="88"/>
      <c r="AB472" s="92"/>
      <c r="AC472" s="92"/>
      <c r="AD472" s="93">
        <v>2.2806086470051685</v>
      </c>
    </row>
    <row r="473" spans="1:30" ht="15.75" thickBot="1">
      <c r="A473" s="86">
        <v>58.1128</v>
      </c>
      <c r="B473" s="87">
        <v>4</v>
      </c>
      <c r="C473" s="87">
        <v>2.99</v>
      </c>
      <c r="D473" s="88"/>
      <c r="E473" s="87">
        <v>1</v>
      </c>
      <c r="F473" s="87">
        <v>1</v>
      </c>
      <c r="G473" s="89">
        <f t="shared" si="17"/>
        <v>2.5851011346817958</v>
      </c>
      <c r="H473" s="89">
        <v>2.62</v>
      </c>
      <c r="I473" s="87">
        <v>2</v>
      </c>
      <c r="J473" s="88"/>
      <c r="K473" s="89">
        <f t="shared" si="18"/>
        <v>2.630798140638908</v>
      </c>
      <c r="L473" s="89">
        <v>2.66</v>
      </c>
      <c r="M473" s="87">
        <v>55</v>
      </c>
      <c r="N473" s="79">
        <f t="shared" si="16"/>
        <v>0.55000000000000004</v>
      </c>
      <c r="O473" s="87">
        <v>178</v>
      </c>
      <c r="P473" s="88"/>
      <c r="Q473" s="87">
        <v>343</v>
      </c>
      <c r="R473" s="87">
        <v>4</v>
      </c>
      <c r="S473" s="87">
        <v>1</v>
      </c>
      <c r="T473" s="87">
        <v>20</v>
      </c>
      <c r="U473" s="87">
        <v>28</v>
      </c>
      <c r="V473" s="88"/>
      <c r="W473" s="88"/>
      <c r="X473" s="90">
        <v>24.810824499999999</v>
      </c>
      <c r="Y473" s="90">
        <v>23.928225999999999</v>
      </c>
      <c r="Z473" s="91"/>
      <c r="AA473" s="88"/>
      <c r="AB473" s="92"/>
      <c r="AC473" s="92"/>
      <c r="AD473" s="93">
        <v>2.2806086470051685</v>
      </c>
    </row>
    <row r="474" spans="1:30" ht="15.75" thickBot="1">
      <c r="A474" s="86">
        <v>58.1128</v>
      </c>
      <c r="B474" s="87">
        <v>4</v>
      </c>
      <c r="C474" s="87">
        <v>2.99</v>
      </c>
      <c r="D474" s="88"/>
      <c r="E474" s="87">
        <v>1</v>
      </c>
      <c r="F474" s="87">
        <v>1</v>
      </c>
      <c r="G474" s="89">
        <f t="shared" si="17"/>
        <v>2.5851011346817958</v>
      </c>
      <c r="H474" s="89">
        <v>2.62</v>
      </c>
      <c r="I474" s="87">
        <v>2</v>
      </c>
      <c r="J474" s="88"/>
      <c r="K474" s="89">
        <f t="shared" si="18"/>
        <v>2.630798140638908</v>
      </c>
      <c r="L474" s="89">
        <v>2.66</v>
      </c>
      <c r="M474" s="87">
        <v>55</v>
      </c>
      <c r="N474" s="79">
        <f t="shared" si="16"/>
        <v>0.55000000000000004</v>
      </c>
      <c r="O474" s="87">
        <v>178</v>
      </c>
      <c r="P474" s="88"/>
      <c r="Q474" s="87">
        <v>343</v>
      </c>
      <c r="R474" s="87">
        <v>4</v>
      </c>
      <c r="S474" s="87">
        <v>1</v>
      </c>
      <c r="T474" s="87">
        <v>20</v>
      </c>
      <c r="U474" s="87">
        <v>365</v>
      </c>
      <c r="V474" s="88"/>
      <c r="W474" s="88"/>
      <c r="X474" s="90">
        <v>40.501464499999997</v>
      </c>
      <c r="Y474" s="90">
        <v>30.890947499999999</v>
      </c>
      <c r="Z474" s="91"/>
      <c r="AA474" s="88"/>
      <c r="AB474" s="92"/>
      <c r="AC474" s="92"/>
      <c r="AD474" s="93">
        <v>2.2806086470051685</v>
      </c>
    </row>
    <row r="475" spans="1:30" ht="15.75" thickBot="1">
      <c r="A475" s="86">
        <v>58.1128</v>
      </c>
      <c r="B475" s="87">
        <v>4</v>
      </c>
      <c r="C475" s="87">
        <v>2.9</v>
      </c>
      <c r="D475" s="88"/>
      <c r="E475" s="87">
        <v>1</v>
      </c>
      <c r="F475" s="87">
        <v>1</v>
      </c>
      <c r="G475" s="89">
        <f t="shared" si="17"/>
        <v>2.5851011346817958</v>
      </c>
      <c r="H475" s="89">
        <v>2.62</v>
      </c>
      <c r="I475" s="87">
        <v>2</v>
      </c>
      <c r="J475" s="88"/>
      <c r="K475" s="89">
        <f t="shared" si="18"/>
        <v>2.630798140638908</v>
      </c>
      <c r="L475" s="89">
        <v>2.66</v>
      </c>
      <c r="M475" s="87">
        <v>55</v>
      </c>
      <c r="N475" s="79">
        <f t="shared" si="16"/>
        <v>0.55000000000000004</v>
      </c>
      <c r="O475" s="87">
        <v>173</v>
      </c>
      <c r="P475" s="88"/>
      <c r="Q475" s="87">
        <v>346</v>
      </c>
      <c r="R475" s="87">
        <v>4</v>
      </c>
      <c r="S475" s="87">
        <v>1</v>
      </c>
      <c r="T475" s="87">
        <v>20</v>
      </c>
      <c r="U475" s="87">
        <v>28</v>
      </c>
      <c r="V475" s="88"/>
      <c r="W475" s="88"/>
      <c r="X475" s="90">
        <v>22.0649625</v>
      </c>
      <c r="Y475" s="90">
        <v>22.653361499999999</v>
      </c>
      <c r="Z475" s="91"/>
      <c r="AA475" s="88"/>
      <c r="AB475" s="92"/>
      <c r="AC475" s="92"/>
      <c r="AD475" s="93">
        <v>2.2791499059561131</v>
      </c>
    </row>
    <row r="476" spans="1:30" ht="15.75" thickBot="1">
      <c r="A476" s="86">
        <v>58.1128</v>
      </c>
      <c r="B476" s="87">
        <v>3</v>
      </c>
      <c r="C476" s="87">
        <v>3.1</v>
      </c>
      <c r="D476" s="88"/>
      <c r="E476" s="87">
        <v>1</v>
      </c>
      <c r="F476" s="87">
        <v>1</v>
      </c>
      <c r="G476" s="89">
        <f t="shared" si="17"/>
        <v>2.5851011346817958</v>
      </c>
      <c r="H476" s="89">
        <v>2.62</v>
      </c>
      <c r="I476" s="87">
        <v>2</v>
      </c>
      <c r="J476" s="88"/>
      <c r="K476" s="89">
        <f t="shared" si="18"/>
        <v>2.630798140638908</v>
      </c>
      <c r="L476" s="89">
        <v>2.66</v>
      </c>
      <c r="M476" s="87">
        <v>55</v>
      </c>
      <c r="N476" s="79">
        <f t="shared" si="16"/>
        <v>0.55000000000000004</v>
      </c>
      <c r="O476" s="87">
        <v>185</v>
      </c>
      <c r="P476" s="88"/>
      <c r="Q476" s="87">
        <v>340</v>
      </c>
      <c r="R476" s="87">
        <v>4</v>
      </c>
      <c r="S476" s="87">
        <v>1</v>
      </c>
      <c r="T476" s="87">
        <v>20</v>
      </c>
      <c r="U476" s="87">
        <v>28</v>
      </c>
      <c r="V476" s="88"/>
      <c r="W476" s="88"/>
      <c r="X476" s="90">
        <v>35.598139500000002</v>
      </c>
      <c r="Y476" s="90">
        <v>26.3798885</v>
      </c>
      <c r="Z476" s="91"/>
      <c r="AA476" s="88"/>
      <c r="AB476" s="92"/>
      <c r="AC476" s="92"/>
      <c r="AD476" s="93">
        <v>2.2811821114369506</v>
      </c>
    </row>
    <row r="477" spans="1:30" ht="15.75" thickBot="1">
      <c r="A477" s="86">
        <v>58.1128</v>
      </c>
      <c r="B477" s="87">
        <v>3</v>
      </c>
      <c r="C477" s="87">
        <v>3.03</v>
      </c>
      <c r="D477" s="88"/>
      <c r="E477" s="87">
        <v>1</v>
      </c>
      <c r="F477" s="87">
        <v>1</v>
      </c>
      <c r="G477" s="89">
        <f t="shared" si="17"/>
        <v>2.5851011346817958</v>
      </c>
      <c r="H477" s="89">
        <v>2.62</v>
      </c>
      <c r="I477" s="87">
        <v>2</v>
      </c>
      <c r="J477" s="88"/>
      <c r="K477" s="89">
        <f t="shared" si="18"/>
        <v>2.630798140638908</v>
      </c>
      <c r="L477" s="89">
        <v>2.66</v>
      </c>
      <c r="M477" s="87">
        <v>55</v>
      </c>
      <c r="N477" s="79">
        <f t="shared" si="16"/>
        <v>0.55000000000000004</v>
      </c>
      <c r="O477" s="87">
        <v>183</v>
      </c>
      <c r="P477" s="88"/>
      <c r="Q477" s="87">
        <v>341</v>
      </c>
      <c r="R477" s="87">
        <v>4</v>
      </c>
      <c r="S477" s="87">
        <v>1</v>
      </c>
      <c r="T477" s="87">
        <v>20</v>
      </c>
      <c r="U477" s="87">
        <v>28</v>
      </c>
      <c r="V477" s="88"/>
      <c r="W477" s="88"/>
      <c r="X477" s="90">
        <v>30.989014000000001</v>
      </c>
      <c r="Y477" s="90">
        <v>23.339827</v>
      </c>
      <c r="Z477" s="91"/>
      <c r="AA477" s="88"/>
      <c r="AB477" s="92"/>
      <c r="AC477" s="92"/>
      <c r="AD477" s="93">
        <v>2.2774025022502249</v>
      </c>
    </row>
    <row r="478" spans="1:30" ht="15.75" thickBot="1">
      <c r="A478" s="86">
        <v>58.1128</v>
      </c>
      <c r="B478" s="87">
        <v>3</v>
      </c>
      <c r="C478" s="87">
        <v>3.03</v>
      </c>
      <c r="D478" s="88"/>
      <c r="E478" s="87">
        <v>1</v>
      </c>
      <c r="F478" s="87">
        <v>1</v>
      </c>
      <c r="G478" s="89">
        <f t="shared" si="17"/>
        <v>2.5851011346817958</v>
      </c>
      <c r="H478" s="89">
        <v>2.62</v>
      </c>
      <c r="I478" s="87">
        <v>2</v>
      </c>
      <c r="J478" s="88"/>
      <c r="K478" s="89">
        <f t="shared" si="18"/>
        <v>2.630798140638908</v>
      </c>
      <c r="L478" s="89">
        <v>2.66</v>
      </c>
      <c r="M478" s="87">
        <v>55</v>
      </c>
      <c r="N478" s="79">
        <f t="shared" si="16"/>
        <v>0.55000000000000004</v>
      </c>
      <c r="O478" s="87">
        <v>183</v>
      </c>
      <c r="P478" s="88"/>
      <c r="Q478" s="87">
        <v>341</v>
      </c>
      <c r="R478" s="87">
        <v>4</v>
      </c>
      <c r="S478" s="87">
        <v>1</v>
      </c>
      <c r="T478" s="87">
        <v>20</v>
      </c>
      <c r="U478" s="87">
        <v>365</v>
      </c>
      <c r="V478" s="88"/>
      <c r="W478" s="88"/>
      <c r="X478" s="90">
        <v>51.975245000000001</v>
      </c>
      <c r="Y478" s="90">
        <v>31.283213500000002</v>
      </c>
      <c r="Z478" s="91"/>
      <c r="AA478" s="88"/>
      <c r="AB478" s="92"/>
      <c r="AC478" s="92"/>
      <c r="AD478" s="93">
        <v>2.2774025022502249</v>
      </c>
    </row>
    <row r="479" spans="1:30" ht="15.75" thickBot="1">
      <c r="A479" s="86">
        <v>58.1128</v>
      </c>
      <c r="B479" s="87">
        <v>3</v>
      </c>
      <c r="C479" s="87">
        <v>3.03</v>
      </c>
      <c r="D479" s="88"/>
      <c r="E479" s="87">
        <v>1</v>
      </c>
      <c r="F479" s="87">
        <v>1</v>
      </c>
      <c r="G479" s="89">
        <f t="shared" si="17"/>
        <v>2.5851011346817958</v>
      </c>
      <c r="H479" s="89">
        <v>2.62</v>
      </c>
      <c r="I479" s="87">
        <v>2</v>
      </c>
      <c r="J479" s="88"/>
      <c r="K479" s="89">
        <f t="shared" si="18"/>
        <v>2.630798140638908</v>
      </c>
      <c r="L479" s="89">
        <v>2.66</v>
      </c>
      <c r="M479" s="87">
        <v>55</v>
      </c>
      <c r="N479" s="79">
        <f t="shared" si="16"/>
        <v>0.55000000000000004</v>
      </c>
      <c r="O479" s="87">
        <v>183</v>
      </c>
      <c r="P479" s="88"/>
      <c r="Q479" s="87">
        <v>341</v>
      </c>
      <c r="R479" s="87">
        <v>4</v>
      </c>
      <c r="S479" s="87">
        <v>1</v>
      </c>
      <c r="T479" s="87">
        <v>20</v>
      </c>
      <c r="U479" s="87">
        <v>28</v>
      </c>
      <c r="V479" s="88"/>
      <c r="W479" s="88"/>
      <c r="X479" s="90">
        <v>31.871612500000001</v>
      </c>
      <c r="Y479" s="90">
        <v>23.241760500000002</v>
      </c>
      <c r="Z479" s="91"/>
      <c r="AA479" s="88"/>
      <c r="AB479" s="92"/>
      <c r="AC479" s="92"/>
      <c r="AD479" s="93">
        <v>2.2774025022502249</v>
      </c>
    </row>
    <row r="480" spans="1:30" ht="15.75" thickBot="1">
      <c r="A480" s="86">
        <v>58.1128</v>
      </c>
      <c r="B480" s="87">
        <v>3</v>
      </c>
      <c r="C480" s="87">
        <v>3.03</v>
      </c>
      <c r="D480" s="88"/>
      <c r="E480" s="87">
        <v>1</v>
      </c>
      <c r="F480" s="87">
        <v>1</v>
      </c>
      <c r="G480" s="89">
        <f t="shared" si="17"/>
        <v>2.5851011346817958</v>
      </c>
      <c r="H480" s="89">
        <v>2.62</v>
      </c>
      <c r="I480" s="87">
        <v>2</v>
      </c>
      <c r="J480" s="88"/>
      <c r="K480" s="89">
        <f t="shared" si="18"/>
        <v>2.630798140638908</v>
      </c>
      <c r="L480" s="89">
        <v>2.66</v>
      </c>
      <c r="M480" s="87">
        <v>55</v>
      </c>
      <c r="N480" s="79">
        <f t="shared" si="16"/>
        <v>0.55000000000000004</v>
      </c>
      <c r="O480" s="87">
        <v>183</v>
      </c>
      <c r="P480" s="88"/>
      <c r="Q480" s="87">
        <v>341</v>
      </c>
      <c r="R480" s="87">
        <v>4</v>
      </c>
      <c r="S480" s="87">
        <v>1</v>
      </c>
      <c r="T480" s="87">
        <v>20</v>
      </c>
      <c r="U480" s="87">
        <v>365</v>
      </c>
      <c r="V480" s="88"/>
      <c r="W480" s="88"/>
      <c r="X480" s="90">
        <v>51.681045500000003</v>
      </c>
      <c r="Y480" s="90">
        <v>34.225208500000001</v>
      </c>
      <c r="Z480" s="91"/>
      <c r="AA480" s="88"/>
      <c r="AB480" s="92"/>
      <c r="AC480" s="92"/>
      <c r="AD480" s="93">
        <v>2.2774025022502249</v>
      </c>
    </row>
    <row r="481" spans="1:30" ht="15.75" thickBot="1">
      <c r="A481" s="86">
        <v>58.1128</v>
      </c>
      <c r="B481" s="87">
        <v>3</v>
      </c>
      <c r="C481" s="87">
        <v>3.03</v>
      </c>
      <c r="D481" s="88"/>
      <c r="E481" s="87">
        <v>1</v>
      </c>
      <c r="F481" s="87">
        <v>1</v>
      </c>
      <c r="G481" s="89">
        <f t="shared" si="17"/>
        <v>2.5851011346817958</v>
      </c>
      <c r="H481" s="89">
        <v>2.62</v>
      </c>
      <c r="I481" s="87">
        <v>2</v>
      </c>
      <c r="J481" s="88"/>
      <c r="K481" s="89">
        <f t="shared" si="18"/>
        <v>2.630798140638908</v>
      </c>
      <c r="L481" s="89">
        <v>2.66</v>
      </c>
      <c r="M481" s="87">
        <v>55</v>
      </c>
      <c r="N481" s="79">
        <f t="shared" si="16"/>
        <v>0.55000000000000004</v>
      </c>
      <c r="O481" s="87">
        <v>183</v>
      </c>
      <c r="P481" s="88"/>
      <c r="Q481" s="87">
        <v>341</v>
      </c>
      <c r="R481" s="87">
        <v>4</v>
      </c>
      <c r="S481" s="87">
        <v>1</v>
      </c>
      <c r="T481" s="87">
        <v>20</v>
      </c>
      <c r="U481" s="87">
        <v>28</v>
      </c>
      <c r="V481" s="88"/>
      <c r="W481" s="88"/>
      <c r="X481" s="90">
        <v>33.244543499999999</v>
      </c>
      <c r="Y481" s="90">
        <v>23.437893500000001</v>
      </c>
      <c r="Z481" s="91"/>
      <c r="AA481" s="88"/>
      <c r="AB481" s="92"/>
      <c r="AC481" s="92"/>
      <c r="AD481" s="93">
        <v>2.2774025022502249</v>
      </c>
    </row>
    <row r="482" spans="1:30" ht="15.75" thickBot="1">
      <c r="A482" s="86">
        <v>58.1128</v>
      </c>
      <c r="B482" s="87">
        <v>3</v>
      </c>
      <c r="C482" s="87">
        <v>3.03</v>
      </c>
      <c r="D482" s="88"/>
      <c r="E482" s="87">
        <v>1</v>
      </c>
      <c r="F482" s="87">
        <v>1</v>
      </c>
      <c r="G482" s="89">
        <f t="shared" si="17"/>
        <v>2.5851011346817958</v>
      </c>
      <c r="H482" s="89">
        <v>2.62</v>
      </c>
      <c r="I482" s="87">
        <v>2</v>
      </c>
      <c r="J482" s="88"/>
      <c r="K482" s="89">
        <f t="shared" si="18"/>
        <v>2.630798140638908</v>
      </c>
      <c r="L482" s="89">
        <v>2.66</v>
      </c>
      <c r="M482" s="87">
        <v>55</v>
      </c>
      <c r="N482" s="79">
        <f t="shared" si="16"/>
        <v>0.55000000000000004</v>
      </c>
      <c r="O482" s="87">
        <v>183</v>
      </c>
      <c r="P482" s="88"/>
      <c r="Q482" s="87">
        <v>341</v>
      </c>
      <c r="R482" s="87">
        <v>4</v>
      </c>
      <c r="S482" s="87">
        <v>1</v>
      </c>
      <c r="T482" s="87">
        <v>20</v>
      </c>
      <c r="U482" s="87">
        <v>365</v>
      </c>
      <c r="V482" s="88"/>
      <c r="W482" s="88"/>
      <c r="X482" s="90">
        <v>51.092646500000001</v>
      </c>
      <c r="Y482" s="90">
        <v>32.754210999999998</v>
      </c>
      <c r="Z482" s="91"/>
      <c r="AA482" s="88"/>
      <c r="AB482" s="92"/>
      <c r="AC482" s="92"/>
      <c r="AD482" s="93">
        <v>2.2774025022502249</v>
      </c>
    </row>
    <row r="483" spans="1:30" ht="15.75" thickBot="1">
      <c r="A483" s="86">
        <v>58.1128</v>
      </c>
      <c r="B483" s="87">
        <v>3</v>
      </c>
      <c r="C483" s="87">
        <v>2.99</v>
      </c>
      <c r="D483" s="88"/>
      <c r="E483" s="87">
        <v>1</v>
      </c>
      <c r="F483" s="87">
        <v>1</v>
      </c>
      <c r="G483" s="89">
        <f t="shared" si="17"/>
        <v>2.5851011346817958</v>
      </c>
      <c r="H483" s="89">
        <v>2.62</v>
      </c>
      <c r="I483" s="87">
        <v>2</v>
      </c>
      <c r="J483" s="88"/>
      <c r="K483" s="89">
        <f t="shared" si="18"/>
        <v>2.630798140638908</v>
      </c>
      <c r="L483" s="89">
        <v>2.66</v>
      </c>
      <c r="M483" s="87">
        <v>55</v>
      </c>
      <c r="N483" s="79">
        <f t="shared" si="16"/>
        <v>0.55000000000000004</v>
      </c>
      <c r="O483" s="87">
        <v>185</v>
      </c>
      <c r="P483" s="88"/>
      <c r="Q483" s="87">
        <v>338</v>
      </c>
      <c r="R483" s="87">
        <v>4</v>
      </c>
      <c r="S483" s="87">
        <v>1</v>
      </c>
      <c r="T483" s="87">
        <v>20</v>
      </c>
      <c r="U483" s="87">
        <v>28</v>
      </c>
      <c r="V483" s="88"/>
      <c r="W483" s="88"/>
      <c r="X483" s="90">
        <v>26.772154499999999</v>
      </c>
      <c r="Y483" s="90">
        <v>22.359161999999998</v>
      </c>
      <c r="Z483" s="91"/>
      <c r="AA483" s="88"/>
      <c r="AB483" s="92"/>
      <c r="AC483" s="92"/>
      <c r="AD483" s="93">
        <v>2.2706435937975069</v>
      </c>
    </row>
    <row r="484" spans="1:30" ht="15.75" thickBot="1">
      <c r="A484" s="86">
        <v>58.1128</v>
      </c>
      <c r="B484" s="96" t="s">
        <v>82</v>
      </c>
      <c r="C484" s="87">
        <v>3.2</v>
      </c>
      <c r="D484" s="88"/>
      <c r="E484" s="87">
        <v>1</v>
      </c>
      <c r="F484" s="87">
        <v>1</v>
      </c>
      <c r="G484" s="89">
        <f t="shared" si="17"/>
        <v>2.5851011346817958</v>
      </c>
      <c r="H484" s="89">
        <v>2.62</v>
      </c>
      <c r="I484" s="87">
        <v>2</v>
      </c>
      <c r="J484" s="88"/>
      <c r="K484" s="89">
        <f t="shared" si="18"/>
        <v>2.630798140638908</v>
      </c>
      <c r="L484" s="89">
        <v>2.66</v>
      </c>
      <c r="M484" s="87">
        <v>55</v>
      </c>
      <c r="N484" s="79">
        <f t="shared" si="16"/>
        <v>0.55000000000000004</v>
      </c>
      <c r="O484" s="87">
        <v>179</v>
      </c>
      <c r="P484" s="88"/>
      <c r="Q484" s="87">
        <v>346</v>
      </c>
      <c r="R484" s="87">
        <v>4</v>
      </c>
      <c r="S484" s="87">
        <v>1</v>
      </c>
      <c r="T484" s="87">
        <v>20</v>
      </c>
      <c r="U484" s="87">
        <v>28</v>
      </c>
      <c r="V484" s="88"/>
      <c r="W484" s="88"/>
      <c r="X484" s="90">
        <v>30.008348999999999</v>
      </c>
      <c r="Y484" s="90">
        <v>24.908891000000001</v>
      </c>
      <c r="Z484" s="91"/>
      <c r="AA484" s="88"/>
      <c r="AB484" s="92"/>
      <c r="AC484" s="92"/>
      <c r="AD484" s="93">
        <v>2.2980486363636365</v>
      </c>
    </row>
    <row r="485" spans="1:30" ht="15.75" thickBot="1">
      <c r="A485" s="86">
        <v>58.1128</v>
      </c>
      <c r="B485" s="96" t="s">
        <v>82</v>
      </c>
      <c r="C485" s="87">
        <v>3.2</v>
      </c>
      <c r="D485" s="88"/>
      <c r="E485" s="87">
        <v>1</v>
      </c>
      <c r="F485" s="87">
        <v>1</v>
      </c>
      <c r="G485" s="89">
        <f t="shared" si="17"/>
        <v>2.5851011346817958</v>
      </c>
      <c r="H485" s="89">
        <v>2.62</v>
      </c>
      <c r="I485" s="87">
        <v>2</v>
      </c>
      <c r="J485" s="88"/>
      <c r="K485" s="89">
        <f t="shared" si="18"/>
        <v>2.630798140638908</v>
      </c>
      <c r="L485" s="89">
        <v>2.66</v>
      </c>
      <c r="M485" s="87">
        <v>55</v>
      </c>
      <c r="N485" s="79">
        <f t="shared" si="16"/>
        <v>0.55000000000000004</v>
      </c>
      <c r="O485" s="87">
        <v>179</v>
      </c>
      <c r="P485" s="88"/>
      <c r="Q485" s="87">
        <v>346</v>
      </c>
      <c r="R485" s="87">
        <v>4</v>
      </c>
      <c r="S485" s="87">
        <v>1</v>
      </c>
      <c r="T485" s="87">
        <v>20</v>
      </c>
      <c r="U485" s="87">
        <v>365</v>
      </c>
      <c r="V485" s="88"/>
      <c r="W485" s="88"/>
      <c r="X485" s="90">
        <v>48.150651500000002</v>
      </c>
      <c r="Y485" s="90">
        <v>30.890947499999999</v>
      </c>
      <c r="Z485" s="91"/>
      <c r="AA485" s="88"/>
      <c r="AB485" s="92"/>
      <c r="AC485" s="92"/>
      <c r="AD485" s="93">
        <v>2.2980486363636365</v>
      </c>
    </row>
    <row r="486" spans="1:30" ht="15.75" thickBot="1">
      <c r="A486" s="86">
        <v>58.1128</v>
      </c>
      <c r="B486" s="96" t="s">
        <v>82</v>
      </c>
      <c r="C486" s="87">
        <v>3.2</v>
      </c>
      <c r="D486" s="88"/>
      <c r="E486" s="87">
        <v>1</v>
      </c>
      <c r="F486" s="87">
        <v>1</v>
      </c>
      <c r="G486" s="89">
        <f t="shared" si="17"/>
        <v>2.5851011346817958</v>
      </c>
      <c r="H486" s="89">
        <v>2.62</v>
      </c>
      <c r="I486" s="87">
        <v>2</v>
      </c>
      <c r="J486" s="88"/>
      <c r="K486" s="89">
        <f t="shared" si="18"/>
        <v>2.630798140638908</v>
      </c>
      <c r="L486" s="89">
        <v>2.66</v>
      </c>
      <c r="M486" s="87">
        <v>55</v>
      </c>
      <c r="N486" s="79">
        <f t="shared" si="16"/>
        <v>0.55000000000000004</v>
      </c>
      <c r="O486" s="87">
        <v>179</v>
      </c>
      <c r="P486" s="88"/>
      <c r="Q486" s="87">
        <v>346</v>
      </c>
      <c r="R486" s="87">
        <v>4</v>
      </c>
      <c r="S486" s="87">
        <v>1</v>
      </c>
      <c r="T486" s="87">
        <v>20</v>
      </c>
      <c r="U486" s="87">
        <v>28</v>
      </c>
      <c r="V486" s="88"/>
      <c r="W486" s="88"/>
      <c r="X486" s="90">
        <v>29.616083</v>
      </c>
      <c r="Y486" s="90">
        <v>25.301157000000003</v>
      </c>
      <c r="Z486" s="91"/>
      <c r="AA486" s="88"/>
      <c r="AB486" s="92"/>
      <c r="AC486" s="92"/>
      <c r="AD486" s="93">
        <v>2.2980486363636365</v>
      </c>
    </row>
    <row r="487" spans="1:30" ht="15.75" thickBot="1">
      <c r="A487" s="86">
        <v>58.1128</v>
      </c>
      <c r="B487" s="96" t="s">
        <v>82</v>
      </c>
      <c r="C487" s="87">
        <v>3.2</v>
      </c>
      <c r="D487" s="88"/>
      <c r="E487" s="87">
        <v>1</v>
      </c>
      <c r="F487" s="87">
        <v>1</v>
      </c>
      <c r="G487" s="89">
        <f t="shared" si="17"/>
        <v>2.5851011346817958</v>
      </c>
      <c r="H487" s="89">
        <v>2.62</v>
      </c>
      <c r="I487" s="87">
        <v>2</v>
      </c>
      <c r="J487" s="88"/>
      <c r="K487" s="89">
        <f t="shared" si="18"/>
        <v>2.630798140638908</v>
      </c>
      <c r="L487" s="89">
        <v>2.66</v>
      </c>
      <c r="M487" s="87">
        <v>55</v>
      </c>
      <c r="N487" s="79">
        <f t="shared" si="16"/>
        <v>0.55000000000000004</v>
      </c>
      <c r="O487" s="87">
        <v>179</v>
      </c>
      <c r="P487" s="88"/>
      <c r="Q487" s="87">
        <v>346</v>
      </c>
      <c r="R487" s="87">
        <v>4</v>
      </c>
      <c r="S487" s="87">
        <v>1</v>
      </c>
      <c r="T487" s="87">
        <v>20</v>
      </c>
      <c r="U487" s="87">
        <v>365</v>
      </c>
      <c r="V487" s="88"/>
      <c r="W487" s="88"/>
      <c r="X487" s="90">
        <v>46.973853499999997</v>
      </c>
      <c r="Y487" s="90">
        <v>32.165812000000003</v>
      </c>
      <c r="Z487" s="91"/>
      <c r="AA487" s="88"/>
      <c r="AB487" s="92"/>
      <c r="AC487" s="92"/>
      <c r="AD487" s="93">
        <v>2.2980486363636365</v>
      </c>
    </row>
    <row r="488" spans="1:30" ht="15.75" thickBot="1">
      <c r="A488" s="86">
        <v>58.1128</v>
      </c>
      <c r="B488" s="96" t="s">
        <v>82</v>
      </c>
      <c r="C488" s="87">
        <v>3.2</v>
      </c>
      <c r="D488" s="88"/>
      <c r="E488" s="87">
        <v>1</v>
      </c>
      <c r="F488" s="87">
        <v>1</v>
      </c>
      <c r="G488" s="89">
        <f t="shared" si="17"/>
        <v>2.5851011346817958</v>
      </c>
      <c r="H488" s="89">
        <v>2.62</v>
      </c>
      <c r="I488" s="87">
        <v>2</v>
      </c>
      <c r="J488" s="88"/>
      <c r="K488" s="89">
        <f t="shared" si="18"/>
        <v>2.630798140638908</v>
      </c>
      <c r="L488" s="89">
        <v>2.66</v>
      </c>
      <c r="M488" s="87">
        <v>55</v>
      </c>
      <c r="N488" s="79">
        <f t="shared" si="16"/>
        <v>0.55000000000000004</v>
      </c>
      <c r="O488" s="87">
        <v>179</v>
      </c>
      <c r="P488" s="88"/>
      <c r="Q488" s="87">
        <v>346</v>
      </c>
      <c r="R488" s="87">
        <v>4</v>
      </c>
      <c r="S488" s="87">
        <v>1</v>
      </c>
      <c r="T488" s="87">
        <v>20</v>
      </c>
      <c r="U488" s="87">
        <v>28</v>
      </c>
      <c r="V488" s="88"/>
      <c r="W488" s="88"/>
      <c r="X488" s="90">
        <v>29.518016500000002</v>
      </c>
      <c r="Y488" s="90">
        <v>25.203090499999998</v>
      </c>
      <c r="Z488" s="91"/>
      <c r="AA488" s="88"/>
      <c r="AB488" s="92"/>
      <c r="AC488" s="92"/>
      <c r="AD488" s="93">
        <v>2.2980486363636365</v>
      </c>
    </row>
    <row r="489" spans="1:30" ht="15.75" thickBot="1">
      <c r="A489" s="86">
        <v>58.1128</v>
      </c>
      <c r="B489" s="96" t="s">
        <v>82</v>
      </c>
      <c r="C489" s="87">
        <v>3.2</v>
      </c>
      <c r="D489" s="88"/>
      <c r="E489" s="87">
        <v>1</v>
      </c>
      <c r="F489" s="87">
        <v>1</v>
      </c>
      <c r="G489" s="89">
        <f t="shared" si="17"/>
        <v>2.5851011346817958</v>
      </c>
      <c r="H489" s="89">
        <v>2.62</v>
      </c>
      <c r="I489" s="87">
        <v>2</v>
      </c>
      <c r="J489" s="88"/>
      <c r="K489" s="89">
        <f t="shared" si="18"/>
        <v>2.630798140638908</v>
      </c>
      <c r="L489" s="89">
        <v>2.66</v>
      </c>
      <c r="M489" s="87">
        <v>55</v>
      </c>
      <c r="N489" s="79">
        <f t="shared" si="16"/>
        <v>0.55000000000000004</v>
      </c>
      <c r="O489" s="87">
        <v>179</v>
      </c>
      <c r="P489" s="88"/>
      <c r="Q489" s="87">
        <v>346</v>
      </c>
      <c r="R489" s="87">
        <v>4</v>
      </c>
      <c r="S489" s="87">
        <v>1</v>
      </c>
      <c r="T489" s="87">
        <v>20</v>
      </c>
      <c r="U489" s="87">
        <v>365</v>
      </c>
      <c r="V489" s="88"/>
      <c r="W489" s="88"/>
      <c r="X489" s="90">
        <v>47.071919999999999</v>
      </c>
      <c r="Y489" s="90">
        <v>30.890947499999999</v>
      </c>
      <c r="Z489" s="91"/>
      <c r="AA489" s="88"/>
      <c r="AB489" s="92"/>
      <c r="AC489" s="92"/>
      <c r="AD489" s="93">
        <v>2.2980486363636365</v>
      </c>
    </row>
    <row r="490" spans="1:30" ht="15.75" thickBot="1">
      <c r="A490" s="86">
        <v>58.1128</v>
      </c>
      <c r="B490" s="96" t="s">
        <v>84</v>
      </c>
      <c r="C490" s="87">
        <v>2.97</v>
      </c>
      <c r="D490" s="88"/>
      <c r="E490" s="87">
        <v>1</v>
      </c>
      <c r="F490" s="87">
        <v>1</v>
      </c>
      <c r="G490" s="89">
        <f t="shared" si="17"/>
        <v>2.5851011346817958</v>
      </c>
      <c r="H490" s="89">
        <v>2.62</v>
      </c>
      <c r="I490" s="87">
        <v>2</v>
      </c>
      <c r="J490" s="88"/>
      <c r="K490" s="89">
        <f t="shared" si="18"/>
        <v>2.630798140638908</v>
      </c>
      <c r="L490" s="89">
        <v>2.66</v>
      </c>
      <c r="M490" s="87">
        <v>55</v>
      </c>
      <c r="N490" s="79">
        <f t="shared" si="16"/>
        <v>0.55000000000000004</v>
      </c>
      <c r="O490" s="87">
        <v>173</v>
      </c>
      <c r="P490" s="88"/>
      <c r="Q490" s="87">
        <v>347</v>
      </c>
      <c r="R490" s="87">
        <v>4</v>
      </c>
      <c r="S490" s="87">
        <v>1</v>
      </c>
      <c r="T490" s="87">
        <v>20</v>
      </c>
      <c r="U490" s="87">
        <v>28</v>
      </c>
      <c r="V490" s="88"/>
      <c r="W490" s="88"/>
      <c r="X490" s="90">
        <v>19.417166999999999</v>
      </c>
      <c r="Y490" s="90">
        <v>22.653361499999999</v>
      </c>
      <c r="Z490" s="91"/>
      <c r="AA490" s="88"/>
      <c r="AB490" s="92"/>
      <c r="AC490" s="92"/>
      <c r="AD490" s="93">
        <v>2.2858876461585553</v>
      </c>
    </row>
    <row r="491" spans="1:30" ht="15.75" thickBot="1">
      <c r="A491" s="86">
        <v>58.1128</v>
      </c>
      <c r="B491" s="96" t="s">
        <v>84</v>
      </c>
      <c r="C491" s="87">
        <v>2.97</v>
      </c>
      <c r="D491" s="88"/>
      <c r="E491" s="87">
        <v>1</v>
      </c>
      <c r="F491" s="87">
        <v>1</v>
      </c>
      <c r="G491" s="89">
        <f t="shared" si="17"/>
        <v>2.5851011346817958</v>
      </c>
      <c r="H491" s="89">
        <v>2.62</v>
      </c>
      <c r="I491" s="87">
        <v>2</v>
      </c>
      <c r="J491" s="88"/>
      <c r="K491" s="89">
        <f t="shared" si="18"/>
        <v>2.630798140638908</v>
      </c>
      <c r="L491" s="89">
        <v>2.66</v>
      </c>
      <c r="M491" s="87">
        <v>55</v>
      </c>
      <c r="N491" s="79">
        <f t="shared" si="16"/>
        <v>0.55000000000000004</v>
      </c>
      <c r="O491" s="87">
        <v>173</v>
      </c>
      <c r="P491" s="88"/>
      <c r="Q491" s="87">
        <v>347</v>
      </c>
      <c r="R491" s="87">
        <v>4</v>
      </c>
      <c r="S491" s="87">
        <v>1</v>
      </c>
      <c r="T491" s="87">
        <v>20</v>
      </c>
      <c r="U491" s="87">
        <v>365</v>
      </c>
      <c r="V491" s="88"/>
      <c r="W491" s="88"/>
      <c r="X491" s="90">
        <v>46.777720500000001</v>
      </c>
      <c r="Y491" s="90">
        <v>33.244543499999999</v>
      </c>
      <c r="Z491" s="91"/>
      <c r="AA491" s="88"/>
      <c r="AB491" s="92"/>
      <c r="AC491" s="92"/>
      <c r="AD491" s="93">
        <v>2.2858876461585553</v>
      </c>
    </row>
    <row r="492" spans="1:30" ht="15.75" thickBot="1">
      <c r="A492" s="86">
        <v>58.1128</v>
      </c>
      <c r="B492" s="96" t="s">
        <v>84</v>
      </c>
      <c r="C492" s="87">
        <v>2.97</v>
      </c>
      <c r="D492" s="88"/>
      <c r="E492" s="87">
        <v>1</v>
      </c>
      <c r="F492" s="87">
        <v>1</v>
      </c>
      <c r="G492" s="89">
        <f t="shared" si="17"/>
        <v>2.5851011346817958</v>
      </c>
      <c r="H492" s="89">
        <v>2.62</v>
      </c>
      <c r="I492" s="87">
        <v>2</v>
      </c>
      <c r="J492" s="88"/>
      <c r="K492" s="89">
        <f t="shared" si="18"/>
        <v>2.630798140638908</v>
      </c>
      <c r="L492" s="89">
        <v>2.66</v>
      </c>
      <c r="M492" s="87">
        <v>55</v>
      </c>
      <c r="N492" s="79">
        <f t="shared" si="16"/>
        <v>0.55000000000000004</v>
      </c>
      <c r="O492" s="87">
        <v>173</v>
      </c>
      <c r="P492" s="88"/>
      <c r="Q492" s="87">
        <v>347</v>
      </c>
      <c r="R492" s="87">
        <v>4</v>
      </c>
      <c r="S492" s="87">
        <v>1</v>
      </c>
      <c r="T492" s="87">
        <v>20</v>
      </c>
      <c r="U492" s="87">
        <v>28</v>
      </c>
      <c r="V492" s="88"/>
      <c r="W492" s="88"/>
      <c r="X492" s="90">
        <v>18.436502000000001</v>
      </c>
      <c r="Y492" s="90">
        <v>21.966896000000002</v>
      </c>
      <c r="Z492" s="91"/>
      <c r="AA492" s="88"/>
      <c r="AB492" s="92"/>
      <c r="AC492" s="92"/>
      <c r="AD492" s="93">
        <v>2.2858876461585553</v>
      </c>
    </row>
    <row r="493" spans="1:30" ht="15.75" thickBot="1">
      <c r="A493" s="86">
        <v>58.1128</v>
      </c>
      <c r="B493" s="96" t="s">
        <v>84</v>
      </c>
      <c r="C493" s="87">
        <v>2.97</v>
      </c>
      <c r="D493" s="88"/>
      <c r="E493" s="87">
        <v>1</v>
      </c>
      <c r="F493" s="87">
        <v>1</v>
      </c>
      <c r="G493" s="89">
        <f t="shared" si="17"/>
        <v>2.5851011346817958</v>
      </c>
      <c r="H493" s="89">
        <v>2.62</v>
      </c>
      <c r="I493" s="87">
        <v>2</v>
      </c>
      <c r="J493" s="88"/>
      <c r="K493" s="89">
        <f t="shared" si="18"/>
        <v>2.630798140638908</v>
      </c>
      <c r="L493" s="89">
        <v>2.66</v>
      </c>
      <c r="M493" s="87">
        <v>55</v>
      </c>
      <c r="N493" s="79">
        <f t="shared" si="16"/>
        <v>0.55000000000000004</v>
      </c>
      <c r="O493" s="87">
        <v>173</v>
      </c>
      <c r="P493" s="88"/>
      <c r="Q493" s="87">
        <v>347</v>
      </c>
      <c r="R493" s="87">
        <v>4</v>
      </c>
      <c r="S493" s="87">
        <v>1</v>
      </c>
      <c r="T493" s="87">
        <v>20</v>
      </c>
      <c r="U493" s="87">
        <v>365</v>
      </c>
      <c r="V493" s="88"/>
      <c r="W493" s="88"/>
      <c r="X493" s="90">
        <v>47.464185999999998</v>
      </c>
      <c r="Y493" s="90">
        <v>34.225208500000001</v>
      </c>
      <c r="Z493" s="91"/>
      <c r="AA493" s="88"/>
      <c r="AB493" s="92"/>
      <c r="AC493" s="92"/>
      <c r="AD493" s="93">
        <v>2.2858876461585553</v>
      </c>
    </row>
    <row r="494" spans="1:30" ht="15.75" thickBot="1">
      <c r="A494" s="86">
        <v>58.1128</v>
      </c>
      <c r="B494" s="96" t="s">
        <v>84</v>
      </c>
      <c r="C494" s="87">
        <v>2.97</v>
      </c>
      <c r="D494" s="88"/>
      <c r="E494" s="87">
        <v>1</v>
      </c>
      <c r="F494" s="87">
        <v>1</v>
      </c>
      <c r="G494" s="89">
        <f t="shared" si="17"/>
        <v>2.5851011346817958</v>
      </c>
      <c r="H494" s="89">
        <v>2.62</v>
      </c>
      <c r="I494" s="87">
        <v>2</v>
      </c>
      <c r="J494" s="88"/>
      <c r="K494" s="89">
        <f t="shared" si="18"/>
        <v>2.630798140638908</v>
      </c>
      <c r="L494" s="89">
        <v>2.66</v>
      </c>
      <c r="M494" s="87">
        <v>55</v>
      </c>
      <c r="N494" s="79">
        <f t="shared" si="16"/>
        <v>0.55000000000000004</v>
      </c>
      <c r="O494" s="87">
        <v>173</v>
      </c>
      <c r="P494" s="88"/>
      <c r="Q494" s="87">
        <v>347</v>
      </c>
      <c r="R494" s="87">
        <v>4</v>
      </c>
      <c r="S494" s="87">
        <v>1</v>
      </c>
      <c r="T494" s="87">
        <v>20</v>
      </c>
      <c r="U494" s="87">
        <v>28</v>
      </c>
      <c r="V494" s="88"/>
      <c r="W494" s="88"/>
      <c r="X494" s="90">
        <v>19.221034</v>
      </c>
      <c r="Y494" s="90">
        <v>22.163028999999998</v>
      </c>
      <c r="Z494" s="91"/>
      <c r="AA494" s="88"/>
      <c r="AB494" s="92"/>
      <c r="AC494" s="92"/>
      <c r="AD494" s="93">
        <v>2.2858876461585553</v>
      </c>
    </row>
    <row r="495" spans="1:30" ht="15.75" thickBot="1">
      <c r="A495" s="86">
        <v>58.1128</v>
      </c>
      <c r="B495" s="96" t="s">
        <v>84</v>
      </c>
      <c r="C495" s="87">
        <v>2.97</v>
      </c>
      <c r="D495" s="88"/>
      <c r="E495" s="87">
        <v>1</v>
      </c>
      <c r="F495" s="87">
        <v>1</v>
      </c>
      <c r="G495" s="89">
        <f t="shared" si="17"/>
        <v>2.5851011346817958</v>
      </c>
      <c r="H495" s="89">
        <v>2.62</v>
      </c>
      <c r="I495" s="87">
        <v>2</v>
      </c>
      <c r="J495" s="88"/>
      <c r="K495" s="89">
        <f t="shared" si="18"/>
        <v>2.630798140638908</v>
      </c>
      <c r="L495" s="89">
        <v>2.66</v>
      </c>
      <c r="M495" s="87">
        <v>55</v>
      </c>
      <c r="N495" s="79">
        <f t="shared" si="16"/>
        <v>0.55000000000000004</v>
      </c>
      <c r="O495" s="87">
        <v>173</v>
      </c>
      <c r="P495" s="88"/>
      <c r="Q495" s="87">
        <v>347</v>
      </c>
      <c r="R495" s="87">
        <v>4</v>
      </c>
      <c r="S495" s="87">
        <v>1</v>
      </c>
      <c r="T495" s="87">
        <v>20</v>
      </c>
      <c r="U495" s="87">
        <v>365</v>
      </c>
      <c r="V495" s="88"/>
      <c r="W495" s="88"/>
      <c r="X495" s="90">
        <v>47.268053000000002</v>
      </c>
      <c r="Y495" s="90">
        <v>31.773546</v>
      </c>
      <c r="Z495" s="91"/>
      <c r="AA495" s="88"/>
      <c r="AB495" s="92"/>
      <c r="AC495" s="92"/>
      <c r="AD495" s="93">
        <v>2.2858876461585553</v>
      </c>
    </row>
    <row r="496" spans="1:30" ht="15.75" thickBot="1">
      <c r="A496" s="86">
        <v>58.1145</v>
      </c>
      <c r="B496" s="87">
        <v>1</v>
      </c>
      <c r="C496" s="87">
        <v>3.16</v>
      </c>
      <c r="D496" s="88"/>
      <c r="E496" s="87">
        <v>1</v>
      </c>
      <c r="F496" s="87">
        <v>1</v>
      </c>
      <c r="G496" s="89">
        <v>2.6</v>
      </c>
      <c r="H496" s="89">
        <v>2.6</v>
      </c>
      <c r="I496" s="87">
        <v>2</v>
      </c>
      <c r="J496" s="88"/>
      <c r="K496" s="89">
        <v>2.63</v>
      </c>
      <c r="L496" s="89">
        <v>2.63</v>
      </c>
      <c r="M496" s="87">
        <v>50</v>
      </c>
      <c r="N496" s="79">
        <f t="shared" si="16"/>
        <v>0.5</v>
      </c>
      <c r="O496" s="87">
        <v>200</v>
      </c>
      <c r="P496" s="88"/>
      <c r="Q496" s="87">
        <v>306</v>
      </c>
      <c r="R496" s="87">
        <v>3.2</v>
      </c>
      <c r="S496" s="88"/>
      <c r="T496" s="88"/>
      <c r="U496" s="87">
        <v>7</v>
      </c>
      <c r="V496" s="87">
        <v>2.27</v>
      </c>
      <c r="W496" s="88"/>
      <c r="X496" s="90">
        <v>29.223817</v>
      </c>
      <c r="Y496" s="90"/>
      <c r="Z496" s="91"/>
      <c r="AA496" s="88"/>
      <c r="AB496" s="92"/>
      <c r="AC496" s="92">
        <v>4.8837117000000001</v>
      </c>
      <c r="AD496" s="93">
        <v>2.2768660759493673</v>
      </c>
    </row>
    <row r="497" spans="1:30" ht="15.75" thickBot="1">
      <c r="A497" s="86">
        <v>58.1145</v>
      </c>
      <c r="B497" s="87">
        <v>1</v>
      </c>
      <c r="C497" s="87">
        <v>3.16</v>
      </c>
      <c r="D497" s="88"/>
      <c r="E497" s="87">
        <v>1</v>
      </c>
      <c r="F497" s="87">
        <v>1</v>
      </c>
      <c r="G497" s="89">
        <v>2.6</v>
      </c>
      <c r="H497" s="89">
        <v>2.6</v>
      </c>
      <c r="I497" s="87">
        <v>2</v>
      </c>
      <c r="J497" s="88"/>
      <c r="K497" s="89">
        <v>2.63</v>
      </c>
      <c r="L497" s="89">
        <v>2.63</v>
      </c>
      <c r="M497" s="87">
        <v>50</v>
      </c>
      <c r="N497" s="79">
        <f t="shared" si="16"/>
        <v>0.5</v>
      </c>
      <c r="O497" s="87">
        <v>200</v>
      </c>
      <c r="P497" s="88"/>
      <c r="Q497" s="87">
        <v>306</v>
      </c>
      <c r="R497" s="87">
        <v>3.2</v>
      </c>
      <c r="S497" s="88"/>
      <c r="T497" s="88"/>
      <c r="U497" s="87">
        <v>28</v>
      </c>
      <c r="V497" s="87">
        <v>2.27</v>
      </c>
      <c r="W497" s="88"/>
      <c r="X497" s="90">
        <v>43.639592499999999</v>
      </c>
      <c r="Y497" s="90"/>
      <c r="Z497" s="91"/>
      <c r="AA497" s="88"/>
      <c r="AB497" s="92"/>
      <c r="AC497" s="92">
        <v>4.7464186000000002</v>
      </c>
      <c r="AD497" s="93">
        <v>2.2768660759493673</v>
      </c>
    </row>
    <row r="498" spans="1:30" ht="15.75" thickBot="1">
      <c r="A498" s="86">
        <v>59</v>
      </c>
      <c r="B498" s="87">
        <v>2</v>
      </c>
      <c r="C498" s="87">
        <v>3.13</v>
      </c>
      <c r="D498" s="88"/>
      <c r="E498" s="87">
        <v>1</v>
      </c>
      <c r="F498" s="87">
        <v>1</v>
      </c>
      <c r="G498" s="89">
        <f t="shared" ref="G498:G561" si="19">H498/1.0143</f>
        <v>2.6126392586019915</v>
      </c>
      <c r="H498" s="89">
        <v>2.65</v>
      </c>
      <c r="I498" s="87">
        <v>2</v>
      </c>
      <c r="J498" s="87">
        <v>1</v>
      </c>
      <c r="K498" s="89">
        <f t="shared" ref="K498:K561" si="20">L498/1.0091</f>
        <v>2.606282826280844</v>
      </c>
      <c r="L498" s="89">
        <v>2.63</v>
      </c>
      <c r="M498" s="87">
        <v>25</v>
      </c>
      <c r="N498" s="79">
        <f t="shared" si="16"/>
        <v>0.25</v>
      </c>
      <c r="O498" s="87">
        <v>126</v>
      </c>
      <c r="P498" s="88"/>
      <c r="Q498" s="87">
        <v>394</v>
      </c>
      <c r="R498" s="87">
        <v>2.4</v>
      </c>
      <c r="S498" s="87">
        <v>1</v>
      </c>
      <c r="T498" s="87">
        <v>20</v>
      </c>
      <c r="U498" s="87">
        <v>3</v>
      </c>
      <c r="V498" s="88"/>
      <c r="W498" s="88"/>
      <c r="X498" s="90">
        <v>80.610663000000002</v>
      </c>
      <c r="Y498" s="90">
        <v>37.167203499999999</v>
      </c>
      <c r="Z498" s="91"/>
      <c r="AA498" s="88"/>
      <c r="AB498" s="92"/>
      <c r="AC498" s="92"/>
      <c r="AD498" s="93">
        <v>2.4479107348242808</v>
      </c>
    </row>
    <row r="499" spans="1:30" ht="15.75" thickBot="1">
      <c r="A499" s="86">
        <v>59</v>
      </c>
      <c r="B499" s="87">
        <v>2</v>
      </c>
      <c r="C499" s="87">
        <v>3.13</v>
      </c>
      <c r="D499" s="88"/>
      <c r="E499" s="87">
        <v>1</v>
      </c>
      <c r="F499" s="87">
        <v>1</v>
      </c>
      <c r="G499" s="89">
        <f t="shared" si="19"/>
        <v>2.6126392586019915</v>
      </c>
      <c r="H499" s="89">
        <v>2.65</v>
      </c>
      <c r="I499" s="87">
        <v>2</v>
      </c>
      <c r="J499" s="87">
        <v>1</v>
      </c>
      <c r="K499" s="89">
        <f t="shared" si="20"/>
        <v>2.606282826280844</v>
      </c>
      <c r="L499" s="89">
        <v>2.63</v>
      </c>
      <c r="M499" s="87">
        <v>25</v>
      </c>
      <c r="N499" s="79">
        <f t="shared" si="16"/>
        <v>0.25</v>
      </c>
      <c r="O499" s="87">
        <v>126</v>
      </c>
      <c r="P499" s="88"/>
      <c r="Q499" s="87">
        <v>394</v>
      </c>
      <c r="R499" s="87">
        <v>2.4</v>
      </c>
      <c r="S499" s="87">
        <v>4</v>
      </c>
      <c r="T499" s="87">
        <v>20</v>
      </c>
      <c r="U499" s="87">
        <v>3</v>
      </c>
      <c r="V499" s="88"/>
      <c r="W499" s="88"/>
      <c r="X499" s="90">
        <v>75.511205000000004</v>
      </c>
      <c r="Y499" s="90">
        <v>32.4600115</v>
      </c>
      <c r="Z499" s="91"/>
      <c r="AA499" s="88"/>
      <c r="AB499" s="92"/>
      <c r="AC499" s="92"/>
      <c r="AD499" s="93">
        <v>2.4479107348242808</v>
      </c>
    </row>
    <row r="500" spans="1:30" ht="15.75" thickBot="1">
      <c r="A500" s="86">
        <v>59</v>
      </c>
      <c r="B500" s="87">
        <v>2</v>
      </c>
      <c r="C500" s="87">
        <v>3.13</v>
      </c>
      <c r="D500" s="88"/>
      <c r="E500" s="87">
        <v>1</v>
      </c>
      <c r="F500" s="87">
        <v>1</v>
      </c>
      <c r="G500" s="89">
        <f t="shared" si="19"/>
        <v>2.6126392586019915</v>
      </c>
      <c r="H500" s="89">
        <v>2.65</v>
      </c>
      <c r="I500" s="87">
        <v>2</v>
      </c>
      <c r="J500" s="87">
        <v>1</v>
      </c>
      <c r="K500" s="89">
        <f t="shared" si="20"/>
        <v>2.606282826280844</v>
      </c>
      <c r="L500" s="89">
        <v>2.63</v>
      </c>
      <c r="M500" s="87">
        <v>25</v>
      </c>
      <c r="N500" s="79">
        <f t="shared" si="16"/>
        <v>0.25</v>
      </c>
      <c r="O500" s="87">
        <v>126</v>
      </c>
      <c r="P500" s="88"/>
      <c r="Q500" s="87">
        <v>394</v>
      </c>
      <c r="R500" s="87">
        <v>2.4</v>
      </c>
      <c r="S500" s="87">
        <v>1</v>
      </c>
      <c r="T500" s="87">
        <v>20</v>
      </c>
      <c r="U500" s="87">
        <v>7</v>
      </c>
      <c r="V500" s="88"/>
      <c r="W500" s="88"/>
      <c r="X500" s="90">
        <v>87.965650499999995</v>
      </c>
      <c r="Y500" s="90">
        <v>35.598139499999995</v>
      </c>
      <c r="Z500" s="91"/>
      <c r="AA500" s="88"/>
      <c r="AB500" s="92"/>
      <c r="AC500" s="92"/>
      <c r="AD500" s="93">
        <v>2.4479107348242808</v>
      </c>
    </row>
    <row r="501" spans="1:30" ht="15.75" thickBot="1">
      <c r="A501" s="86">
        <v>59</v>
      </c>
      <c r="B501" s="87">
        <v>2</v>
      </c>
      <c r="C501" s="87">
        <v>3.13</v>
      </c>
      <c r="D501" s="88"/>
      <c r="E501" s="87">
        <v>1</v>
      </c>
      <c r="F501" s="87">
        <v>1</v>
      </c>
      <c r="G501" s="89">
        <f t="shared" si="19"/>
        <v>2.6126392586019915</v>
      </c>
      <c r="H501" s="89">
        <v>2.65</v>
      </c>
      <c r="I501" s="87">
        <v>2</v>
      </c>
      <c r="J501" s="87">
        <v>1</v>
      </c>
      <c r="K501" s="89">
        <f t="shared" si="20"/>
        <v>2.606282826280844</v>
      </c>
      <c r="L501" s="89">
        <v>2.63</v>
      </c>
      <c r="M501" s="87">
        <v>25</v>
      </c>
      <c r="N501" s="79">
        <f t="shared" si="16"/>
        <v>0.25</v>
      </c>
      <c r="O501" s="87">
        <v>126</v>
      </c>
      <c r="P501" s="88"/>
      <c r="Q501" s="87">
        <v>394</v>
      </c>
      <c r="R501" s="87">
        <v>2.4</v>
      </c>
      <c r="S501" s="87">
        <v>3</v>
      </c>
      <c r="T501" s="87">
        <v>20</v>
      </c>
      <c r="U501" s="87">
        <v>7</v>
      </c>
      <c r="V501" s="88"/>
      <c r="W501" s="88"/>
      <c r="X501" s="90">
        <v>83.650724499999995</v>
      </c>
      <c r="Y501" s="90">
        <v>33.538742999999997</v>
      </c>
      <c r="Z501" s="91"/>
      <c r="AA501" s="88"/>
      <c r="AB501" s="92"/>
      <c r="AC501" s="92"/>
      <c r="AD501" s="93">
        <v>2.4479107348242808</v>
      </c>
    </row>
    <row r="502" spans="1:30" ht="15.75" thickBot="1">
      <c r="A502" s="86">
        <v>59</v>
      </c>
      <c r="B502" s="87">
        <v>2</v>
      </c>
      <c r="C502" s="87">
        <v>3.13</v>
      </c>
      <c r="D502" s="88"/>
      <c r="E502" s="87">
        <v>1</v>
      </c>
      <c r="F502" s="87">
        <v>1</v>
      </c>
      <c r="G502" s="89">
        <f t="shared" si="19"/>
        <v>2.6126392586019915</v>
      </c>
      <c r="H502" s="89">
        <v>2.65</v>
      </c>
      <c r="I502" s="87">
        <v>2</v>
      </c>
      <c r="J502" s="87">
        <v>1</v>
      </c>
      <c r="K502" s="89">
        <f t="shared" si="20"/>
        <v>2.606282826280844</v>
      </c>
      <c r="L502" s="89">
        <v>2.63</v>
      </c>
      <c r="M502" s="87">
        <v>25</v>
      </c>
      <c r="N502" s="79">
        <f t="shared" si="16"/>
        <v>0.25</v>
      </c>
      <c r="O502" s="87">
        <v>126</v>
      </c>
      <c r="P502" s="88"/>
      <c r="Q502" s="87">
        <v>394</v>
      </c>
      <c r="R502" s="87">
        <v>2.4</v>
      </c>
      <c r="S502" s="87">
        <v>4</v>
      </c>
      <c r="T502" s="87">
        <v>20</v>
      </c>
      <c r="U502" s="87">
        <v>7</v>
      </c>
      <c r="V502" s="88"/>
      <c r="W502" s="88"/>
      <c r="X502" s="90">
        <v>81.493261500000003</v>
      </c>
      <c r="Y502" s="90">
        <v>32.4600115</v>
      </c>
      <c r="Z502" s="91"/>
      <c r="AA502" s="88"/>
      <c r="AB502" s="92"/>
      <c r="AC502" s="92"/>
      <c r="AD502" s="93">
        <v>2.4479107348242808</v>
      </c>
    </row>
    <row r="503" spans="1:30" ht="15.75" thickBot="1">
      <c r="A503" s="86">
        <v>59</v>
      </c>
      <c r="B503" s="87">
        <v>2</v>
      </c>
      <c r="C503" s="87">
        <v>3.13</v>
      </c>
      <c r="D503" s="88"/>
      <c r="E503" s="87">
        <v>1</v>
      </c>
      <c r="F503" s="87">
        <v>1</v>
      </c>
      <c r="G503" s="89">
        <f t="shared" si="19"/>
        <v>2.6126392586019915</v>
      </c>
      <c r="H503" s="89">
        <v>2.65</v>
      </c>
      <c r="I503" s="87">
        <v>2</v>
      </c>
      <c r="J503" s="87">
        <v>1</v>
      </c>
      <c r="K503" s="89">
        <f t="shared" si="20"/>
        <v>2.606282826280844</v>
      </c>
      <c r="L503" s="89">
        <v>2.63</v>
      </c>
      <c r="M503" s="87">
        <v>25</v>
      </c>
      <c r="N503" s="79">
        <f t="shared" si="16"/>
        <v>0.25</v>
      </c>
      <c r="O503" s="87">
        <v>126</v>
      </c>
      <c r="P503" s="88"/>
      <c r="Q503" s="87">
        <v>394</v>
      </c>
      <c r="R503" s="87">
        <v>2.4</v>
      </c>
      <c r="S503" s="87">
        <v>1</v>
      </c>
      <c r="T503" s="87">
        <v>20</v>
      </c>
      <c r="U503" s="87">
        <v>28</v>
      </c>
      <c r="V503" s="88"/>
      <c r="W503" s="88"/>
      <c r="X503" s="90">
        <v>98.851032000000004</v>
      </c>
      <c r="Y503" s="90">
        <v>38.9324005</v>
      </c>
      <c r="Z503" s="91"/>
      <c r="AA503" s="88"/>
      <c r="AB503" s="92"/>
      <c r="AC503" s="92"/>
      <c r="AD503" s="93">
        <v>2.4479107348242808</v>
      </c>
    </row>
    <row r="504" spans="1:30" ht="15.75" thickBot="1">
      <c r="A504" s="86">
        <v>59</v>
      </c>
      <c r="B504" s="87">
        <v>2</v>
      </c>
      <c r="C504" s="87">
        <v>3.13</v>
      </c>
      <c r="D504" s="88"/>
      <c r="E504" s="87">
        <v>1</v>
      </c>
      <c r="F504" s="87">
        <v>1</v>
      </c>
      <c r="G504" s="89">
        <f t="shared" si="19"/>
        <v>2.6126392586019915</v>
      </c>
      <c r="H504" s="89">
        <v>2.65</v>
      </c>
      <c r="I504" s="87">
        <v>2</v>
      </c>
      <c r="J504" s="87">
        <v>1</v>
      </c>
      <c r="K504" s="89">
        <f t="shared" si="20"/>
        <v>2.606282826280844</v>
      </c>
      <c r="L504" s="89">
        <v>2.63</v>
      </c>
      <c r="M504" s="87">
        <v>25</v>
      </c>
      <c r="N504" s="79">
        <f t="shared" si="16"/>
        <v>0.25</v>
      </c>
      <c r="O504" s="87">
        <v>126</v>
      </c>
      <c r="P504" s="88"/>
      <c r="Q504" s="87">
        <v>394</v>
      </c>
      <c r="R504" s="87">
        <v>2.4</v>
      </c>
      <c r="S504" s="87">
        <v>3</v>
      </c>
      <c r="T504" s="87">
        <v>20</v>
      </c>
      <c r="U504" s="87">
        <v>28</v>
      </c>
      <c r="V504" s="88"/>
      <c r="W504" s="88"/>
      <c r="X504" s="90">
        <v>96.105170000000001</v>
      </c>
      <c r="Y504" s="90">
        <v>38.736267500000004</v>
      </c>
      <c r="Z504" s="91"/>
      <c r="AA504" s="88"/>
      <c r="AB504" s="92"/>
      <c r="AC504" s="92"/>
      <c r="AD504" s="93">
        <v>2.4479107348242808</v>
      </c>
    </row>
    <row r="505" spans="1:30" ht="15.75" thickBot="1">
      <c r="A505" s="86">
        <v>59</v>
      </c>
      <c r="B505" s="87">
        <v>2</v>
      </c>
      <c r="C505" s="87">
        <v>3.13</v>
      </c>
      <c r="D505" s="88"/>
      <c r="E505" s="87">
        <v>1</v>
      </c>
      <c r="F505" s="87">
        <v>1</v>
      </c>
      <c r="G505" s="89">
        <f t="shared" si="19"/>
        <v>2.6126392586019915</v>
      </c>
      <c r="H505" s="89">
        <v>2.65</v>
      </c>
      <c r="I505" s="87">
        <v>2</v>
      </c>
      <c r="J505" s="87">
        <v>1</v>
      </c>
      <c r="K505" s="89">
        <f t="shared" si="20"/>
        <v>2.606282826280844</v>
      </c>
      <c r="L505" s="89">
        <v>2.63</v>
      </c>
      <c r="M505" s="87">
        <v>25</v>
      </c>
      <c r="N505" s="79">
        <f t="shared" si="16"/>
        <v>0.25</v>
      </c>
      <c r="O505" s="87">
        <v>126</v>
      </c>
      <c r="P505" s="88"/>
      <c r="Q505" s="87">
        <v>394</v>
      </c>
      <c r="R505" s="87">
        <v>2.4</v>
      </c>
      <c r="S505" s="87">
        <v>4</v>
      </c>
      <c r="T505" s="87">
        <v>20</v>
      </c>
      <c r="U505" s="87">
        <v>28</v>
      </c>
      <c r="V505" s="88"/>
      <c r="W505" s="88"/>
      <c r="X505" s="90">
        <v>92.182510000000008</v>
      </c>
      <c r="Y505" s="90">
        <v>32.754210999999998</v>
      </c>
      <c r="Z505" s="91"/>
      <c r="AA505" s="88"/>
      <c r="AB505" s="92"/>
      <c r="AC505" s="92"/>
      <c r="AD505" s="93">
        <v>2.4479107348242808</v>
      </c>
    </row>
    <row r="506" spans="1:30" ht="15.75" thickBot="1">
      <c r="A506" s="86">
        <v>59</v>
      </c>
      <c r="B506" s="87">
        <v>2</v>
      </c>
      <c r="C506" s="87">
        <v>3.13</v>
      </c>
      <c r="D506" s="88"/>
      <c r="E506" s="87">
        <v>1</v>
      </c>
      <c r="F506" s="87">
        <v>1</v>
      </c>
      <c r="G506" s="89">
        <f t="shared" si="19"/>
        <v>2.6126392586019915</v>
      </c>
      <c r="H506" s="89">
        <v>2.65</v>
      </c>
      <c r="I506" s="87">
        <v>2</v>
      </c>
      <c r="J506" s="87">
        <v>1</v>
      </c>
      <c r="K506" s="89">
        <f t="shared" si="20"/>
        <v>2.606282826280844</v>
      </c>
      <c r="L506" s="89">
        <v>2.63</v>
      </c>
      <c r="M506" s="87">
        <v>25</v>
      </c>
      <c r="N506" s="79">
        <f t="shared" si="16"/>
        <v>0.25</v>
      </c>
      <c r="O506" s="87">
        <v>126</v>
      </c>
      <c r="P506" s="88"/>
      <c r="Q506" s="87">
        <v>394</v>
      </c>
      <c r="R506" s="87">
        <v>2.4</v>
      </c>
      <c r="S506" s="87">
        <v>1</v>
      </c>
      <c r="T506" s="87">
        <v>20</v>
      </c>
      <c r="U506" s="87">
        <v>91</v>
      </c>
      <c r="V506" s="88"/>
      <c r="W506" s="88"/>
      <c r="X506" s="90">
        <v>106.9905515</v>
      </c>
      <c r="Y506" s="90">
        <v>42.364727999999999</v>
      </c>
      <c r="Z506" s="91"/>
      <c r="AA506" s="88"/>
      <c r="AB506" s="92"/>
      <c r="AC506" s="92"/>
      <c r="AD506" s="93">
        <v>2.4479107348242808</v>
      </c>
    </row>
    <row r="507" spans="1:30" ht="15.75" thickBot="1">
      <c r="A507" s="86">
        <v>59</v>
      </c>
      <c r="B507" s="87">
        <v>2</v>
      </c>
      <c r="C507" s="87">
        <v>3.13</v>
      </c>
      <c r="D507" s="88"/>
      <c r="E507" s="87">
        <v>1</v>
      </c>
      <c r="F507" s="87">
        <v>1</v>
      </c>
      <c r="G507" s="89">
        <f t="shared" si="19"/>
        <v>2.6126392586019915</v>
      </c>
      <c r="H507" s="89">
        <v>2.65</v>
      </c>
      <c r="I507" s="87">
        <v>2</v>
      </c>
      <c r="J507" s="87">
        <v>1</v>
      </c>
      <c r="K507" s="89">
        <f t="shared" si="20"/>
        <v>2.606282826280844</v>
      </c>
      <c r="L507" s="89">
        <v>2.63</v>
      </c>
      <c r="M507" s="87">
        <v>25</v>
      </c>
      <c r="N507" s="79">
        <f t="shared" si="16"/>
        <v>0.25</v>
      </c>
      <c r="O507" s="87">
        <v>126</v>
      </c>
      <c r="P507" s="88"/>
      <c r="Q507" s="87">
        <v>394</v>
      </c>
      <c r="R507" s="87">
        <v>2.4</v>
      </c>
      <c r="S507" s="87">
        <v>3</v>
      </c>
      <c r="T507" s="87">
        <v>20</v>
      </c>
      <c r="U507" s="87">
        <v>91</v>
      </c>
      <c r="V507" s="88"/>
      <c r="W507" s="88"/>
      <c r="X507" s="90">
        <v>101.204628</v>
      </c>
      <c r="Y507" s="90">
        <v>40.893730499999997</v>
      </c>
      <c r="Z507" s="91"/>
      <c r="AA507" s="88"/>
      <c r="AB507" s="92"/>
      <c r="AC507" s="92"/>
      <c r="AD507" s="93">
        <v>2.4479107348242808</v>
      </c>
    </row>
    <row r="508" spans="1:30" ht="15.75" thickBot="1">
      <c r="A508" s="86">
        <v>59</v>
      </c>
      <c r="B508" s="87">
        <v>2</v>
      </c>
      <c r="C508" s="87">
        <v>3.13</v>
      </c>
      <c r="D508" s="88"/>
      <c r="E508" s="87">
        <v>1</v>
      </c>
      <c r="F508" s="87">
        <v>1</v>
      </c>
      <c r="G508" s="89">
        <f t="shared" si="19"/>
        <v>2.6126392586019915</v>
      </c>
      <c r="H508" s="89">
        <v>2.65</v>
      </c>
      <c r="I508" s="87">
        <v>2</v>
      </c>
      <c r="J508" s="87">
        <v>1</v>
      </c>
      <c r="K508" s="89">
        <f t="shared" si="20"/>
        <v>2.606282826280844</v>
      </c>
      <c r="L508" s="89">
        <v>2.63</v>
      </c>
      <c r="M508" s="87">
        <v>25</v>
      </c>
      <c r="N508" s="79">
        <f t="shared" si="16"/>
        <v>0.25</v>
      </c>
      <c r="O508" s="87">
        <v>126</v>
      </c>
      <c r="P508" s="88"/>
      <c r="Q508" s="87">
        <v>394</v>
      </c>
      <c r="R508" s="87">
        <v>2.4</v>
      </c>
      <c r="S508" s="87">
        <v>4</v>
      </c>
      <c r="T508" s="87">
        <v>20</v>
      </c>
      <c r="U508" s="87">
        <v>91</v>
      </c>
      <c r="V508" s="88"/>
      <c r="W508" s="88"/>
      <c r="X508" s="90">
        <v>92.967042000000006</v>
      </c>
      <c r="Y508" s="90">
        <v>35.696206000000004</v>
      </c>
      <c r="Z508" s="91"/>
      <c r="AA508" s="88"/>
      <c r="AB508" s="92"/>
      <c r="AC508" s="92"/>
      <c r="AD508" s="93">
        <v>2.4479107348242808</v>
      </c>
    </row>
    <row r="509" spans="1:30" ht="15.75" thickBot="1">
      <c r="A509" s="86">
        <v>59</v>
      </c>
      <c r="B509" s="87">
        <v>2</v>
      </c>
      <c r="C509" s="87">
        <v>3.13</v>
      </c>
      <c r="D509" s="88"/>
      <c r="E509" s="87">
        <v>1</v>
      </c>
      <c r="F509" s="87">
        <v>1</v>
      </c>
      <c r="G509" s="89">
        <f t="shared" si="19"/>
        <v>2.6126392586019915</v>
      </c>
      <c r="H509" s="89">
        <v>2.65</v>
      </c>
      <c r="I509" s="87">
        <v>2</v>
      </c>
      <c r="J509" s="87">
        <v>1</v>
      </c>
      <c r="K509" s="89">
        <f t="shared" si="20"/>
        <v>2.606282826280844</v>
      </c>
      <c r="L509" s="89">
        <v>2.63</v>
      </c>
      <c r="M509" s="87">
        <v>25</v>
      </c>
      <c r="N509" s="79">
        <f t="shared" si="16"/>
        <v>0.25</v>
      </c>
      <c r="O509" s="87">
        <v>126</v>
      </c>
      <c r="P509" s="88"/>
      <c r="Q509" s="87">
        <v>394</v>
      </c>
      <c r="R509" s="87">
        <v>2.4</v>
      </c>
      <c r="S509" s="87">
        <v>1</v>
      </c>
      <c r="T509" s="87">
        <v>20</v>
      </c>
      <c r="U509" s="87">
        <v>365</v>
      </c>
      <c r="V509" s="88"/>
      <c r="W509" s="88"/>
      <c r="X509" s="90">
        <v>120.81792799999999</v>
      </c>
      <c r="Y509" s="90">
        <v>43.2473265</v>
      </c>
      <c r="Z509" s="91"/>
      <c r="AA509" s="88"/>
      <c r="AB509" s="92"/>
      <c r="AC509" s="92"/>
      <c r="AD509" s="93">
        <v>2.4479107348242808</v>
      </c>
    </row>
    <row r="510" spans="1:30" ht="15.75" thickBot="1">
      <c r="A510" s="86">
        <v>59</v>
      </c>
      <c r="B510" s="87">
        <v>2</v>
      </c>
      <c r="C510" s="87">
        <v>3.13</v>
      </c>
      <c r="D510" s="88"/>
      <c r="E510" s="87">
        <v>1</v>
      </c>
      <c r="F510" s="87">
        <v>1</v>
      </c>
      <c r="G510" s="89">
        <f t="shared" si="19"/>
        <v>2.6126392586019915</v>
      </c>
      <c r="H510" s="89">
        <v>2.65</v>
      </c>
      <c r="I510" s="87">
        <v>2</v>
      </c>
      <c r="J510" s="87">
        <v>1</v>
      </c>
      <c r="K510" s="89">
        <f t="shared" si="20"/>
        <v>2.606282826280844</v>
      </c>
      <c r="L510" s="89">
        <v>2.63</v>
      </c>
      <c r="M510" s="87">
        <v>25</v>
      </c>
      <c r="N510" s="79">
        <f t="shared" si="16"/>
        <v>0.25</v>
      </c>
      <c r="O510" s="87">
        <v>126</v>
      </c>
      <c r="P510" s="88"/>
      <c r="Q510" s="87">
        <v>394</v>
      </c>
      <c r="R510" s="87">
        <v>2.4</v>
      </c>
      <c r="S510" s="87">
        <v>3</v>
      </c>
      <c r="T510" s="87">
        <v>20</v>
      </c>
      <c r="U510" s="87">
        <v>365</v>
      </c>
      <c r="V510" s="88"/>
      <c r="W510" s="88"/>
      <c r="X510" s="90">
        <v>121.210194</v>
      </c>
      <c r="Y510" s="90">
        <v>43.933792000000004</v>
      </c>
      <c r="Z510" s="91"/>
      <c r="AA510" s="88"/>
      <c r="AB510" s="92"/>
      <c r="AC510" s="92"/>
      <c r="AD510" s="93">
        <v>2.4479107348242808</v>
      </c>
    </row>
    <row r="511" spans="1:30" ht="15.75" thickBot="1">
      <c r="A511" s="86">
        <v>59</v>
      </c>
      <c r="B511" s="87">
        <v>2</v>
      </c>
      <c r="C511" s="87">
        <v>3.13</v>
      </c>
      <c r="D511" s="88"/>
      <c r="E511" s="87">
        <v>1</v>
      </c>
      <c r="F511" s="87">
        <v>1</v>
      </c>
      <c r="G511" s="89">
        <f t="shared" si="19"/>
        <v>2.6126392586019915</v>
      </c>
      <c r="H511" s="89">
        <v>2.65</v>
      </c>
      <c r="I511" s="87">
        <v>2</v>
      </c>
      <c r="J511" s="87">
        <v>1</v>
      </c>
      <c r="K511" s="89">
        <f t="shared" si="20"/>
        <v>2.606282826280844</v>
      </c>
      <c r="L511" s="89">
        <v>2.63</v>
      </c>
      <c r="M511" s="87">
        <v>25</v>
      </c>
      <c r="N511" s="79">
        <f t="shared" si="16"/>
        <v>0.25</v>
      </c>
      <c r="O511" s="87">
        <v>126</v>
      </c>
      <c r="P511" s="88"/>
      <c r="Q511" s="87">
        <v>394</v>
      </c>
      <c r="R511" s="87">
        <v>2.4</v>
      </c>
      <c r="S511" s="87">
        <v>4</v>
      </c>
      <c r="T511" s="87">
        <v>20</v>
      </c>
      <c r="U511" s="87">
        <v>365</v>
      </c>
      <c r="V511" s="88"/>
      <c r="W511" s="88"/>
      <c r="X511" s="90">
        <v>91.201845000000006</v>
      </c>
      <c r="Y511" s="90">
        <v>36.480738000000002</v>
      </c>
      <c r="Z511" s="91"/>
      <c r="AA511" s="88"/>
      <c r="AB511" s="92"/>
      <c r="AC511" s="92"/>
      <c r="AD511" s="93">
        <v>2.4479107348242808</v>
      </c>
    </row>
    <row r="512" spans="1:30" ht="15.75" thickBot="1">
      <c r="A512" s="86">
        <v>59</v>
      </c>
      <c r="B512" s="87">
        <v>2</v>
      </c>
      <c r="C512" s="87">
        <v>3.13</v>
      </c>
      <c r="D512" s="88"/>
      <c r="E512" s="87">
        <v>1</v>
      </c>
      <c r="F512" s="87">
        <v>1</v>
      </c>
      <c r="G512" s="89">
        <f t="shared" si="19"/>
        <v>2.6126392586019915</v>
      </c>
      <c r="H512" s="89">
        <v>2.65</v>
      </c>
      <c r="I512" s="87">
        <v>2</v>
      </c>
      <c r="J512" s="87">
        <v>1</v>
      </c>
      <c r="K512" s="89">
        <f t="shared" si="20"/>
        <v>2.606282826280844</v>
      </c>
      <c r="L512" s="89">
        <v>2.63</v>
      </c>
      <c r="M512" s="87">
        <v>30</v>
      </c>
      <c r="N512" s="79">
        <f t="shared" si="16"/>
        <v>0.3</v>
      </c>
      <c r="O512" s="87">
        <v>139</v>
      </c>
      <c r="P512" s="88"/>
      <c r="Q512" s="87">
        <v>394</v>
      </c>
      <c r="R512" s="87">
        <v>2.2000000000000002</v>
      </c>
      <c r="S512" s="87">
        <v>3</v>
      </c>
      <c r="T512" s="87">
        <v>20</v>
      </c>
      <c r="U512" s="87">
        <v>1</v>
      </c>
      <c r="V512" s="88"/>
      <c r="W512" s="88"/>
      <c r="X512" s="90">
        <v>32.361944999999999</v>
      </c>
      <c r="Y512" s="90">
        <v>27.360553500000002</v>
      </c>
      <c r="Z512" s="91"/>
      <c r="AA512" s="88"/>
      <c r="AB512" s="92"/>
      <c r="AC512" s="92"/>
      <c r="AD512" s="93">
        <v>2.4255243130990416</v>
      </c>
    </row>
    <row r="513" spans="1:30" ht="15.75" thickBot="1">
      <c r="A513" s="86">
        <v>59</v>
      </c>
      <c r="B513" s="87">
        <v>2</v>
      </c>
      <c r="C513" s="87">
        <v>3.13</v>
      </c>
      <c r="D513" s="88"/>
      <c r="E513" s="87">
        <v>1</v>
      </c>
      <c r="F513" s="87">
        <v>1</v>
      </c>
      <c r="G513" s="89">
        <f t="shared" si="19"/>
        <v>2.6126392586019915</v>
      </c>
      <c r="H513" s="89">
        <v>2.65</v>
      </c>
      <c r="I513" s="87">
        <v>2</v>
      </c>
      <c r="J513" s="87">
        <v>1</v>
      </c>
      <c r="K513" s="89">
        <f t="shared" si="20"/>
        <v>2.606282826280844</v>
      </c>
      <c r="L513" s="89">
        <v>2.63</v>
      </c>
      <c r="M513" s="87">
        <v>30</v>
      </c>
      <c r="N513" s="79">
        <f t="shared" si="16"/>
        <v>0.3</v>
      </c>
      <c r="O513" s="87">
        <v>139</v>
      </c>
      <c r="P513" s="88"/>
      <c r="Q513" s="87">
        <v>394</v>
      </c>
      <c r="R513" s="87">
        <v>2.2000000000000002</v>
      </c>
      <c r="S513" s="87">
        <v>1</v>
      </c>
      <c r="T513" s="87">
        <v>20</v>
      </c>
      <c r="U513" s="87">
        <v>7</v>
      </c>
      <c r="V513" s="88"/>
      <c r="W513" s="88"/>
      <c r="X513" s="90">
        <v>82.768125999999995</v>
      </c>
      <c r="Y513" s="90">
        <v>35.892339</v>
      </c>
      <c r="Z513" s="91"/>
      <c r="AA513" s="88"/>
      <c r="AB513" s="92"/>
      <c r="AC513" s="92"/>
      <c r="AD513" s="93">
        <v>2.4255243130990416</v>
      </c>
    </row>
    <row r="514" spans="1:30" ht="15.75" thickBot="1">
      <c r="A514" s="86">
        <v>59</v>
      </c>
      <c r="B514" s="87">
        <v>2</v>
      </c>
      <c r="C514" s="87">
        <v>3.13</v>
      </c>
      <c r="D514" s="88"/>
      <c r="E514" s="87">
        <v>1</v>
      </c>
      <c r="F514" s="87">
        <v>1</v>
      </c>
      <c r="G514" s="89">
        <f t="shared" si="19"/>
        <v>2.6126392586019915</v>
      </c>
      <c r="H514" s="89">
        <v>2.65</v>
      </c>
      <c r="I514" s="87">
        <v>2</v>
      </c>
      <c r="J514" s="87">
        <v>1</v>
      </c>
      <c r="K514" s="89">
        <f t="shared" si="20"/>
        <v>2.606282826280844</v>
      </c>
      <c r="L514" s="89">
        <v>2.63</v>
      </c>
      <c r="M514" s="87">
        <v>30</v>
      </c>
      <c r="N514" s="79">
        <f t="shared" si="16"/>
        <v>0.3</v>
      </c>
      <c r="O514" s="87">
        <v>139</v>
      </c>
      <c r="P514" s="88"/>
      <c r="Q514" s="87">
        <v>394</v>
      </c>
      <c r="R514" s="87">
        <v>2.2000000000000002</v>
      </c>
      <c r="S514" s="87">
        <v>4</v>
      </c>
      <c r="T514" s="87">
        <v>20</v>
      </c>
      <c r="U514" s="87">
        <v>7</v>
      </c>
      <c r="V514" s="88"/>
      <c r="W514" s="88"/>
      <c r="X514" s="90">
        <v>70.215614000000002</v>
      </c>
      <c r="Y514" s="90">
        <v>30.6948145</v>
      </c>
      <c r="Z514" s="91"/>
      <c r="AA514" s="88"/>
      <c r="AB514" s="92"/>
      <c r="AC514" s="92"/>
      <c r="AD514" s="93">
        <v>2.4255243130990416</v>
      </c>
    </row>
    <row r="515" spans="1:30" ht="15.75" thickBot="1">
      <c r="A515" s="86">
        <v>59</v>
      </c>
      <c r="B515" s="87">
        <v>2</v>
      </c>
      <c r="C515" s="87">
        <v>3.13</v>
      </c>
      <c r="D515" s="88"/>
      <c r="E515" s="87">
        <v>1</v>
      </c>
      <c r="F515" s="87">
        <v>1</v>
      </c>
      <c r="G515" s="89">
        <f t="shared" si="19"/>
        <v>2.6126392586019915</v>
      </c>
      <c r="H515" s="89">
        <v>2.65</v>
      </c>
      <c r="I515" s="87">
        <v>2</v>
      </c>
      <c r="J515" s="87">
        <v>1</v>
      </c>
      <c r="K515" s="89">
        <f t="shared" si="20"/>
        <v>2.606282826280844</v>
      </c>
      <c r="L515" s="89">
        <v>2.63</v>
      </c>
      <c r="M515" s="87">
        <v>30</v>
      </c>
      <c r="N515" s="79">
        <f t="shared" si="16"/>
        <v>0.3</v>
      </c>
      <c r="O515" s="87">
        <v>139</v>
      </c>
      <c r="P515" s="88"/>
      <c r="Q515" s="87">
        <v>394</v>
      </c>
      <c r="R515" s="87">
        <v>2.2000000000000002</v>
      </c>
      <c r="S515" s="87">
        <v>1</v>
      </c>
      <c r="T515" s="87">
        <v>20</v>
      </c>
      <c r="U515" s="87">
        <v>28</v>
      </c>
      <c r="V515" s="88"/>
      <c r="W515" s="88"/>
      <c r="X515" s="90">
        <v>90.515379499999995</v>
      </c>
      <c r="Y515" s="90">
        <v>37.755602500000002</v>
      </c>
      <c r="Z515" s="91"/>
      <c r="AA515" s="88"/>
      <c r="AB515" s="92"/>
      <c r="AC515" s="92"/>
      <c r="AD515" s="93">
        <v>2.4255243130990416</v>
      </c>
    </row>
    <row r="516" spans="1:30" ht="15.75" thickBot="1">
      <c r="A516" s="86">
        <v>59</v>
      </c>
      <c r="B516" s="87">
        <v>2</v>
      </c>
      <c r="C516" s="87">
        <v>3.13</v>
      </c>
      <c r="D516" s="88"/>
      <c r="E516" s="87">
        <v>1</v>
      </c>
      <c r="F516" s="87">
        <v>1</v>
      </c>
      <c r="G516" s="89">
        <f t="shared" si="19"/>
        <v>2.6126392586019915</v>
      </c>
      <c r="H516" s="89">
        <v>2.65</v>
      </c>
      <c r="I516" s="87">
        <v>2</v>
      </c>
      <c r="J516" s="87">
        <v>1</v>
      </c>
      <c r="K516" s="89">
        <f t="shared" si="20"/>
        <v>2.606282826280844</v>
      </c>
      <c r="L516" s="89">
        <v>2.63</v>
      </c>
      <c r="M516" s="87">
        <v>30</v>
      </c>
      <c r="N516" s="79">
        <f t="shared" si="16"/>
        <v>0.3</v>
      </c>
      <c r="O516" s="87">
        <v>139</v>
      </c>
      <c r="P516" s="88"/>
      <c r="Q516" s="87">
        <v>394</v>
      </c>
      <c r="R516" s="87">
        <v>2.2000000000000002</v>
      </c>
      <c r="S516" s="87">
        <v>4</v>
      </c>
      <c r="T516" s="87">
        <v>20</v>
      </c>
      <c r="U516" s="87">
        <v>28</v>
      </c>
      <c r="V516" s="88"/>
      <c r="W516" s="88"/>
      <c r="X516" s="90">
        <v>77.178335500000003</v>
      </c>
      <c r="Y516" s="90">
        <v>33.931009000000003</v>
      </c>
      <c r="Z516" s="91"/>
      <c r="AA516" s="88"/>
      <c r="AB516" s="92"/>
      <c r="AC516" s="92"/>
      <c r="AD516" s="93">
        <v>2.4255243130990416</v>
      </c>
    </row>
    <row r="517" spans="1:30" ht="15.75" thickBot="1">
      <c r="A517" s="86">
        <v>59</v>
      </c>
      <c r="B517" s="87">
        <v>2</v>
      </c>
      <c r="C517" s="87">
        <v>3.13</v>
      </c>
      <c r="D517" s="88"/>
      <c r="E517" s="87">
        <v>1</v>
      </c>
      <c r="F517" s="87">
        <v>1</v>
      </c>
      <c r="G517" s="89">
        <f t="shared" si="19"/>
        <v>2.6126392586019915</v>
      </c>
      <c r="H517" s="89">
        <v>2.65</v>
      </c>
      <c r="I517" s="87">
        <v>2</v>
      </c>
      <c r="J517" s="87">
        <v>1</v>
      </c>
      <c r="K517" s="89">
        <f t="shared" si="20"/>
        <v>2.606282826280844</v>
      </c>
      <c r="L517" s="89">
        <v>2.63</v>
      </c>
      <c r="M517" s="87">
        <v>35</v>
      </c>
      <c r="N517" s="79">
        <f t="shared" si="16"/>
        <v>0.35</v>
      </c>
      <c r="O517" s="87">
        <v>150</v>
      </c>
      <c r="P517" s="88"/>
      <c r="Q517" s="87">
        <v>395</v>
      </c>
      <c r="R517" s="87">
        <v>2.1</v>
      </c>
      <c r="S517" s="87">
        <v>3</v>
      </c>
      <c r="T517" s="87">
        <v>20</v>
      </c>
      <c r="U517" s="87">
        <v>1</v>
      </c>
      <c r="V517" s="88"/>
      <c r="W517" s="88"/>
      <c r="X517" s="90">
        <v>27.556686500000001</v>
      </c>
      <c r="Y517" s="90">
        <v>23.437893500000001</v>
      </c>
      <c r="Z517" s="91"/>
      <c r="AA517" s="88"/>
      <c r="AB517" s="92"/>
      <c r="AC517" s="92"/>
      <c r="AD517" s="93">
        <v>2.4046734139662251</v>
      </c>
    </row>
    <row r="518" spans="1:30" ht="15.75" thickBot="1">
      <c r="A518" s="86">
        <v>59</v>
      </c>
      <c r="B518" s="87">
        <v>2</v>
      </c>
      <c r="C518" s="87">
        <v>3.13</v>
      </c>
      <c r="D518" s="88"/>
      <c r="E518" s="87">
        <v>1</v>
      </c>
      <c r="F518" s="87">
        <v>1</v>
      </c>
      <c r="G518" s="89">
        <f t="shared" si="19"/>
        <v>2.6126392586019915</v>
      </c>
      <c r="H518" s="89">
        <v>2.65</v>
      </c>
      <c r="I518" s="87">
        <v>2</v>
      </c>
      <c r="J518" s="87">
        <v>1</v>
      </c>
      <c r="K518" s="89">
        <f t="shared" si="20"/>
        <v>2.606282826280844</v>
      </c>
      <c r="L518" s="89">
        <v>2.63</v>
      </c>
      <c r="M518" s="87">
        <v>35</v>
      </c>
      <c r="N518" s="79">
        <f t="shared" si="16"/>
        <v>0.35</v>
      </c>
      <c r="O518" s="87">
        <v>150</v>
      </c>
      <c r="P518" s="88"/>
      <c r="Q518" s="87">
        <v>395</v>
      </c>
      <c r="R518" s="87">
        <v>2.1</v>
      </c>
      <c r="S518" s="87">
        <v>1</v>
      </c>
      <c r="T518" s="87">
        <v>20</v>
      </c>
      <c r="U518" s="87">
        <v>3</v>
      </c>
      <c r="V518" s="88"/>
      <c r="W518" s="88"/>
      <c r="X518" s="90">
        <v>61.095429500000002</v>
      </c>
      <c r="Y518" s="90">
        <v>32.067745500000001</v>
      </c>
      <c r="Z518" s="91"/>
      <c r="AA518" s="88"/>
      <c r="AB518" s="92"/>
      <c r="AC518" s="92"/>
      <c r="AD518" s="93">
        <v>2.4046734139662251</v>
      </c>
    </row>
    <row r="519" spans="1:30" ht="15.75" thickBot="1">
      <c r="A519" s="86">
        <v>59</v>
      </c>
      <c r="B519" s="87">
        <v>2</v>
      </c>
      <c r="C519" s="87">
        <v>3.13</v>
      </c>
      <c r="D519" s="88"/>
      <c r="E519" s="87">
        <v>1</v>
      </c>
      <c r="F519" s="87">
        <v>1</v>
      </c>
      <c r="G519" s="89">
        <f t="shared" si="19"/>
        <v>2.6126392586019915</v>
      </c>
      <c r="H519" s="89">
        <v>2.65</v>
      </c>
      <c r="I519" s="87">
        <v>2</v>
      </c>
      <c r="J519" s="87">
        <v>1</v>
      </c>
      <c r="K519" s="89">
        <f t="shared" si="20"/>
        <v>2.606282826280844</v>
      </c>
      <c r="L519" s="89">
        <v>2.63</v>
      </c>
      <c r="M519" s="87">
        <v>35</v>
      </c>
      <c r="N519" s="79">
        <f t="shared" si="16"/>
        <v>0.35</v>
      </c>
      <c r="O519" s="87">
        <v>150</v>
      </c>
      <c r="P519" s="88"/>
      <c r="Q519" s="87">
        <v>395</v>
      </c>
      <c r="R519" s="87">
        <v>2.1</v>
      </c>
      <c r="S519" s="87">
        <v>4</v>
      </c>
      <c r="T519" s="87">
        <v>20</v>
      </c>
      <c r="U519" s="87">
        <v>3</v>
      </c>
      <c r="V519" s="88"/>
      <c r="W519" s="88"/>
      <c r="X519" s="90">
        <v>52.661710499999998</v>
      </c>
      <c r="Y519" s="90">
        <v>27.066353999999997</v>
      </c>
      <c r="Z519" s="91"/>
      <c r="AA519" s="88"/>
      <c r="AB519" s="92"/>
      <c r="AC519" s="92"/>
      <c r="AD519" s="93">
        <v>2.4046734139662251</v>
      </c>
    </row>
    <row r="520" spans="1:30" ht="15.75" thickBot="1">
      <c r="A520" s="86">
        <v>59</v>
      </c>
      <c r="B520" s="87">
        <v>2</v>
      </c>
      <c r="C520" s="87">
        <v>3.13</v>
      </c>
      <c r="D520" s="88"/>
      <c r="E520" s="87">
        <v>1</v>
      </c>
      <c r="F520" s="87">
        <v>1</v>
      </c>
      <c r="G520" s="89">
        <f t="shared" si="19"/>
        <v>2.6126392586019915</v>
      </c>
      <c r="H520" s="89">
        <v>2.65</v>
      </c>
      <c r="I520" s="87">
        <v>2</v>
      </c>
      <c r="J520" s="87">
        <v>1</v>
      </c>
      <c r="K520" s="89">
        <f t="shared" si="20"/>
        <v>2.606282826280844</v>
      </c>
      <c r="L520" s="89">
        <v>2.63</v>
      </c>
      <c r="M520" s="87">
        <v>35</v>
      </c>
      <c r="N520" s="79">
        <f t="shared" ref="N520:N583" si="21">M520/100</f>
        <v>0.35</v>
      </c>
      <c r="O520" s="87">
        <v>150</v>
      </c>
      <c r="P520" s="88"/>
      <c r="Q520" s="87">
        <v>395</v>
      </c>
      <c r="R520" s="87">
        <v>2.1</v>
      </c>
      <c r="S520" s="87">
        <v>1</v>
      </c>
      <c r="T520" s="87">
        <v>20</v>
      </c>
      <c r="U520" s="87">
        <v>7</v>
      </c>
      <c r="V520" s="88"/>
      <c r="W520" s="88"/>
      <c r="X520" s="90">
        <v>74.4324735</v>
      </c>
      <c r="Y520" s="90">
        <v>36.284605000000006</v>
      </c>
      <c r="Z520" s="91"/>
      <c r="AA520" s="88"/>
      <c r="AB520" s="92"/>
      <c r="AC520" s="92"/>
      <c r="AD520" s="93">
        <v>2.4046734139662251</v>
      </c>
    </row>
    <row r="521" spans="1:30" ht="15.75" thickBot="1">
      <c r="A521" s="86">
        <v>59</v>
      </c>
      <c r="B521" s="87">
        <v>2</v>
      </c>
      <c r="C521" s="87">
        <v>3.13</v>
      </c>
      <c r="D521" s="88"/>
      <c r="E521" s="87">
        <v>1</v>
      </c>
      <c r="F521" s="87">
        <v>1</v>
      </c>
      <c r="G521" s="89">
        <f t="shared" si="19"/>
        <v>2.6126392586019915</v>
      </c>
      <c r="H521" s="89">
        <v>2.65</v>
      </c>
      <c r="I521" s="87">
        <v>2</v>
      </c>
      <c r="J521" s="87">
        <v>1</v>
      </c>
      <c r="K521" s="89">
        <f t="shared" si="20"/>
        <v>2.606282826280844</v>
      </c>
      <c r="L521" s="89">
        <v>2.63</v>
      </c>
      <c r="M521" s="87">
        <v>35</v>
      </c>
      <c r="N521" s="79">
        <f t="shared" si="21"/>
        <v>0.35</v>
      </c>
      <c r="O521" s="87">
        <v>150</v>
      </c>
      <c r="P521" s="88"/>
      <c r="Q521" s="87">
        <v>395</v>
      </c>
      <c r="R521" s="87">
        <v>2.1</v>
      </c>
      <c r="S521" s="87">
        <v>3</v>
      </c>
      <c r="T521" s="87">
        <v>20</v>
      </c>
      <c r="U521" s="87">
        <v>7</v>
      </c>
      <c r="V521" s="88"/>
      <c r="W521" s="88"/>
      <c r="X521" s="90">
        <v>67.567818500000001</v>
      </c>
      <c r="Y521" s="90">
        <v>34.323274999999995</v>
      </c>
      <c r="Z521" s="91"/>
      <c r="AA521" s="88"/>
      <c r="AB521" s="92"/>
      <c r="AC521" s="92"/>
      <c r="AD521" s="93">
        <v>2.4046734139662251</v>
      </c>
    </row>
    <row r="522" spans="1:30" ht="15.75" thickBot="1">
      <c r="A522" s="86">
        <v>59</v>
      </c>
      <c r="B522" s="87">
        <v>2</v>
      </c>
      <c r="C522" s="87">
        <v>3.13</v>
      </c>
      <c r="D522" s="88"/>
      <c r="E522" s="87">
        <v>1</v>
      </c>
      <c r="F522" s="87">
        <v>1</v>
      </c>
      <c r="G522" s="89">
        <f t="shared" si="19"/>
        <v>2.6126392586019915</v>
      </c>
      <c r="H522" s="89">
        <v>2.65</v>
      </c>
      <c r="I522" s="87">
        <v>2</v>
      </c>
      <c r="J522" s="87">
        <v>1</v>
      </c>
      <c r="K522" s="89">
        <f t="shared" si="20"/>
        <v>2.606282826280844</v>
      </c>
      <c r="L522" s="89">
        <v>2.63</v>
      </c>
      <c r="M522" s="87">
        <v>35</v>
      </c>
      <c r="N522" s="79">
        <f t="shared" si="21"/>
        <v>0.35</v>
      </c>
      <c r="O522" s="87">
        <v>150</v>
      </c>
      <c r="P522" s="88"/>
      <c r="Q522" s="87">
        <v>395</v>
      </c>
      <c r="R522" s="87">
        <v>2.1</v>
      </c>
      <c r="S522" s="87">
        <v>4</v>
      </c>
      <c r="T522" s="87">
        <v>20</v>
      </c>
      <c r="U522" s="87">
        <v>7</v>
      </c>
      <c r="V522" s="88"/>
      <c r="W522" s="88"/>
      <c r="X522" s="90">
        <v>63.350959000000003</v>
      </c>
      <c r="Y522" s="90">
        <v>30.890947499999999</v>
      </c>
      <c r="Z522" s="91"/>
      <c r="AA522" s="88"/>
      <c r="AB522" s="92"/>
      <c r="AC522" s="92"/>
      <c r="AD522" s="93">
        <v>2.4046734139662251</v>
      </c>
    </row>
    <row r="523" spans="1:30" ht="15.75" thickBot="1">
      <c r="A523" s="86">
        <v>59</v>
      </c>
      <c r="B523" s="87">
        <v>2</v>
      </c>
      <c r="C523" s="87">
        <v>3.13</v>
      </c>
      <c r="D523" s="88"/>
      <c r="E523" s="87">
        <v>1</v>
      </c>
      <c r="F523" s="87">
        <v>1</v>
      </c>
      <c r="G523" s="89">
        <f t="shared" si="19"/>
        <v>2.6126392586019915</v>
      </c>
      <c r="H523" s="89">
        <v>2.65</v>
      </c>
      <c r="I523" s="87">
        <v>2</v>
      </c>
      <c r="J523" s="87">
        <v>1</v>
      </c>
      <c r="K523" s="89">
        <f t="shared" si="20"/>
        <v>2.606282826280844</v>
      </c>
      <c r="L523" s="89">
        <v>2.63</v>
      </c>
      <c r="M523" s="87">
        <v>35</v>
      </c>
      <c r="N523" s="79">
        <f t="shared" si="21"/>
        <v>0.35</v>
      </c>
      <c r="O523" s="87">
        <v>150</v>
      </c>
      <c r="P523" s="88"/>
      <c r="Q523" s="87">
        <v>395</v>
      </c>
      <c r="R523" s="87">
        <v>2.1</v>
      </c>
      <c r="S523" s="87">
        <v>1</v>
      </c>
      <c r="T523" s="87">
        <v>20</v>
      </c>
      <c r="U523" s="87">
        <v>28</v>
      </c>
      <c r="V523" s="88"/>
      <c r="W523" s="88"/>
      <c r="X523" s="90">
        <v>85.121722000000005</v>
      </c>
      <c r="Y523" s="90">
        <v>35.794272500000005</v>
      </c>
      <c r="Z523" s="91"/>
      <c r="AA523" s="88"/>
      <c r="AB523" s="92"/>
      <c r="AC523" s="92"/>
      <c r="AD523" s="93">
        <v>2.4046734139662251</v>
      </c>
    </row>
    <row r="524" spans="1:30" ht="15.75" thickBot="1">
      <c r="A524" s="86">
        <v>59</v>
      </c>
      <c r="B524" s="87">
        <v>2</v>
      </c>
      <c r="C524" s="87">
        <v>3.13</v>
      </c>
      <c r="D524" s="88"/>
      <c r="E524" s="87">
        <v>1</v>
      </c>
      <c r="F524" s="87">
        <v>1</v>
      </c>
      <c r="G524" s="89">
        <f t="shared" si="19"/>
        <v>2.6126392586019915</v>
      </c>
      <c r="H524" s="89">
        <v>2.65</v>
      </c>
      <c r="I524" s="87">
        <v>2</v>
      </c>
      <c r="J524" s="87">
        <v>1</v>
      </c>
      <c r="K524" s="89">
        <f t="shared" si="20"/>
        <v>2.606282826280844</v>
      </c>
      <c r="L524" s="89">
        <v>2.63</v>
      </c>
      <c r="M524" s="87">
        <v>35</v>
      </c>
      <c r="N524" s="79">
        <f t="shared" si="21"/>
        <v>0.35</v>
      </c>
      <c r="O524" s="87">
        <v>150</v>
      </c>
      <c r="P524" s="88"/>
      <c r="Q524" s="87">
        <v>395</v>
      </c>
      <c r="R524" s="87">
        <v>2.1</v>
      </c>
      <c r="S524" s="87">
        <v>3</v>
      </c>
      <c r="T524" s="87">
        <v>20</v>
      </c>
      <c r="U524" s="87">
        <v>28</v>
      </c>
      <c r="V524" s="88"/>
      <c r="W524" s="88"/>
      <c r="X524" s="90">
        <v>81.199061999999998</v>
      </c>
      <c r="Y524" s="90">
        <v>36.186538499999997</v>
      </c>
      <c r="Z524" s="91"/>
      <c r="AA524" s="88"/>
      <c r="AB524" s="92"/>
      <c r="AC524" s="92"/>
      <c r="AD524" s="93">
        <v>2.4046734139662251</v>
      </c>
    </row>
    <row r="525" spans="1:30" ht="15.75" thickBot="1">
      <c r="A525" s="86">
        <v>59</v>
      </c>
      <c r="B525" s="87">
        <v>2</v>
      </c>
      <c r="C525" s="87">
        <v>3.13</v>
      </c>
      <c r="D525" s="88"/>
      <c r="E525" s="87">
        <v>1</v>
      </c>
      <c r="F525" s="87">
        <v>1</v>
      </c>
      <c r="G525" s="89">
        <f t="shared" si="19"/>
        <v>2.6126392586019915</v>
      </c>
      <c r="H525" s="89">
        <v>2.65</v>
      </c>
      <c r="I525" s="87">
        <v>2</v>
      </c>
      <c r="J525" s="87">
        <v>1</v>
      </c>
      <c r="K525" s="89">
        <f t="shared" si="20"/>
        <v>2.606282826280844</v>
      </c>
      <c r="L525" s="89">
        <v>2.63</v>
      </c>
      <c r="M525" s="87">
        <v>35</v>
      </c>
      <c r="N525" s="79">
        <f t="shared" si="21"/>
        <v>0.35</v>
      </c>
      <c r="O525" s="87">
        <v>150</v>
      </c>
      <c r="P525" s="88"/>
      <c r="Q525" s="87">
        <v>395</v>
      </c>
      <c r="R525" s="87">
        <v>2.1</v>
      </c>
      <c r="S525" s="87">
        <v>4</v>
      </c>
      <c r="T525" s="87">
        <v>20</v>
      </c>
      <c r="U525" s="87">
        <v>28</v>
      </c>
      <c r="V525" s="88"/>
      <c r="W525" s="88"/>
      <c r="X525" s="90">
        <v>69.431082000000004</v>
      </c>
      <c r="Y525" s="90">
        <v>31.675479499999998</v>
      </c>
      <c r="Z525" s="91"/>
      <c r="AA525" s="88"/>
      <c r="AB525" s="92"/>
      <c r="AC525" s="92"/>
      <c r="AD525" s="93">
        <v>2.4046734139662251</v>
      </c>
    </row>
    <row r="526" spans="1:30" ht="15.75" thickBot="1">
      <c r="A526" s="86">
        <v>59</v>
      </c>
      <c r="B526" s="87">
        <v>2</v>
      </c>
      <c r="C526" s="87">
        <v>3.13</v>
      </c>
      <c r="D526" s="88"/>
      <c r="E526" s="87">
        <v>1</v>
      </c>
      <c r="F526" s="87">
        <v>1</v>
      </c>
      <c r="G526" s="89">
        <f t="shared" si="19"/>
        <v>2.6126392586019915</v>
      </c>
      <c r="H526" s="89">
        <v>2.65</v>
      </c>
      <c r="I526" s="87">
        <v>2</v>
      </c>
      <c r="J526" s="87">
        <v>1</v>
      </c>
      <c r="K526" s="89">
        <f t="shared" si="20"/>
        <v>2.606282826280844</v>
      </c>
      <c r="L526" s="89">
        <v>2.63</v>
      </c>
      <c r="M526" s="87">
        <v>35</v>
      </c>
      <c r="N526" s="79">
        <f t="shared" si="21"/>
        <v>0.35</v>
      </c>
      <c r="O526" s="87">
        <v>150</v>
      </c>
      <c r="P526" s="88"/>
      <c r="Q526" s="87">
        <v>395</v>
      </c>
      <c r="R526" s="87">
        <v>2.1</v>
      </c>
      <c r="S526" s="87">
        <v>1</v>
      </c>
      <c r="T526" s="87">
        <v>20</v>
      </c>
      <c r="U526" s="87">
        <v>91</v>
      </c>
      <c r="V526" s="88"/>
      <c r="W526" s="88"/>
      <c r="X526" s="90">
        <v>92.770909000000003</v>
      </c>
      <c r="Y526" s="90">
        <v>38.736267500000004</v>
      </c>
      <c r="Z526" s="91"/>
      <c r="AA526" s="88"/>
      <c r="AB526" s="92"/>
      <c r="AC526" s="92"/>
      <c r="AD526" s="93">
        <v>2.4046734139662251</v>
      </c>
    </row>
    <row r="527" spans="1:30" ht="15.75" thickBot="1">
      <c r="A527" s="86">
        <v>59</v>
      </c>
      <c r="B527" s="87">
        <v>2</v>
      </c>
      <c r="C527" s="87">
        <v>3.13</v>
      </c>
      <c r="D527" s="88"/>
      <c r="E527" s="87">
        <v>1</v>
      </c>
      <c r="F527" s="87">
        <v>1</v>
      </c>
      <c r="G527" s="89">
        <f t="shared" si="19"/>
        <v>2.6126392586019915</v>
      </c>
      <c r="H527" s="89">
        <v>2.65</v>
      </c>
      <c r="I527" s="87">
        <v>2</v>
      </c>
      <c r="J527" s="87">
        <v>1</v>
      </c>
      <c r="K527" s="89">
        <f t="shared" si="20"/>
        <v>2.606282826280844</v>
      </c>
      <c r="L527" s="89">
        <v>2.63</v>
      </c>
      <c r="M527" s="87">
        <v>35</v>
      </c>
      <c r="N527" s="79">
        <f t="shared" si="21"/>
        <v>0.35</v>
      </c>
      <c r="O527" s="87">
        <v>150</v>
      </c>
      <c r="P527" s="88"/>
      <c r="Q527" s="87">
        <v>395</v>
      </c>
      <c r="R527" s="87">
        <v>2.1</v>
      </c>
      <c r="S527" s="87">
        <v>3</v>
      </c>
      <c r="T527" s="87">
        <v>20</v>
      </c>
      <c r="U527" s="87">
        <v>91</v>
      </c>
      <c r="V527" s="88"/>
      <c r="W527" s="88"/>
      <c r="X527" s="90">
        <v>87.475318000000001</v>
      </c>
      <c r="Y527" s="90">
        <v>37.363336500000003</v>
      </c>
      <c r="Z527" s="91"/>
      <c r="AA527" s="88"/>
      <c r="AB527" s="92"/>
      <c r="AC527" s="92"/>
      <c r="AD527" s="93">
        <v>2.4046734139662251</v>
      </c>
    </row>
    <row r="528" spans="1:30" ht="15.75" thickBot="1">
      <c r="A528" s="86">
        <v>59</v>
      </c>
      <c r="B528" s="87">
        <v>2</v>
      </c>
      <c r="C528" s="87">
        <v>3.13</v>
      </c>
      <c r="D528" s="88"/>
      <c r="E528" s="87">
        <v>1</v>
      </c>
      <c r="F528" s="87">
        <v>1</v>
      </c>
      <c r="G528" s="89">
        <f t="shared" si="19"/>
        <v>2.6126392586019915</v>
      </c>
      <c r="H528" s="89">
        <v>2.65</v>
      </c>
      <c r="I528" s="87">
        <v>2</v>
      </c>
      <c r="J528" s="87">
        <v>1</v>
      </c>
      <c r="K528" s="89">
        <f t="shared" si="20"/>
        <v>2.606282826280844</v>
      </c>
      <c r="L528" s="89">
        <v>2.63</v>
      </c>
      <c r="M528" s="87">
        <v>35</v>
      </c>
      <c r="N528" s="79">
        <f t="shared" si="21"/>
        <v>0.35</v>
      </c>
      <c r="O528" s="87">
        <v>150</v>
      </c>
      <c r="P528" s="88"/>
      <c r="Q528" s="87">
        <v>395</v>
      </c>
      <c r="R528" s="87">
        <v>2.1</v>
      </c>
      <c r="S528" s="87">
        <v>4</v>
      </c>
      <c r="T528" s="87">
        <v>20</v>
      </c>
      <c r="U528" s="87">
        <v>91</v>
      </c>
      <c r="V528" s="88"/>
      <c r="W528" s="88"/>
      <c r="X528" s="90">
        <v>68.548483500000003</v>
      </c>
      <c r="Y528" s="90">
        <v>29.714149499999998</v>
      </c>
      <c r="Z528" s="91"/>
      <c r="AA528" s="88"/>
      <c r="AB528" s="92"/>
      <c r="AC528" s="92"/>
      <c r="AD528" s="93">
        <v>2.4046734139662251</v>
      </c>
    </row>
    <row r="529" spans="1:30" ht="15.75" thickBot="1">
      <c r="A529" s="86">
        <v>59</v>
      </c>
      <c r="B529" s="87">
        <v>2</v>
      </c>
      <c r="C529" s="87">
        <v>3.13</v>
      </c>
      <c r="D529" s="88"/>
      <c r="E529" s="87">
        <v>1</v>
      </c>
      <c r="F529" s="87">
        <v>1</v>
      </c>
      <c r="G529" s="89">
        <f t="shared" si="19"/>
        <v>2.6126392586019915</v>
      </c>
      <c r="H529" s="89">
        <v>2.65</v>
      </c>
      <c r="I529" s="87">
        <v>2</v>
      </c>
      <c r="J529" s="87">
        <v>1</v>
      </c>
      <c r="K529" s="89">
        <f t="shared" si="20"/>
        <v>2.606282826280844</v>
      </c>
      <c r="L529" s="89">
        <v>2.63</v>
      </c>
      <c r="M529" s="87">
        <v>35</v>
      </c>
      <c r="N529" s="79">
        <f t="shared" si="21"/>
        <v>0.35</v>
      </c>
      <c r="O529" s="87">
        <v>150</v>
      </c>
      <c r="P529" s="88"/>
      <c r="Q529" s="87">
        <v>395</v>
      </c>
      <c r="R529" s="87">
        <v>2.1</v>
      </c>
      <c r="S529" s="87">
        <v>1</v>
      </c>
      <c r="T529" s="87">
        <v>20</v>
      </c>
      <c r="U529" s="87">
        <v>365</v>
      </c>
      <c r="V529" s="88"/>
      <c r="W529" s="88"/>
      <c r="X529" s="90">
        <v>100.5181625</v>
      </c>
      <c r="Y529" s="90">
        <v>41.482129500000006</v>
      </c>
      <c r="Z529" s="91"/>
      <c r="AA529" s="88"/>
      <c r="AB529" s="92"/>
      <c r="AC529" s="92"/>
      <c r="AD529" s="93">
        <v>2.4046734139662251</v>
      </c>
    </row>
    <row r="530" spans="1:30" ht="15.75" thickBot="1">
      <c r="A530" s="86">
        <v>59</v>
      </c>
      <c r="B530" s="87">
        <v>2</v>
      </c>
      <c r="C530" s="87">
        <v>3.13</v>
      </c>
      <c r="D530" s="88"/>
      <c r="E530" s="87">
        <v>1</v>
      </c>
      <c r="F530" s="87">
        <v>1</v>
      </c>
      <c r="G530" s="89">
        <f t="shared" si="19"/>
        <v>2.6126392586019915</v>
      </c>
      <c r="H530" s="89">
        <v>2.65</v>
      </c>
      <c r="I530" s="87">
        <v>2</v>
      </c>
      <c r="J530" s="87">
        <v>1</v>
      </c>
      <c r="K530" s="89">
        <f t="shared" si="20"/>
        <v>2.606282826280844</v>
      </c>
      <c r="L530" s="89">
        <v>2.63</v>
      </c>
      <c r="M530" s="87">
        <v>35</v>
      </c>
      <c r="N530" s="79">
        <f t="shared" si="21"/>
        <v>0.35</v>
      </c>
      <c r="O530" s="87">
        <v>150</v>
      </c>
      <c r="P530" s="88"/>
      <c r="Q530" s="87">
        <v>395</v>
      </c>
      <c r="R530" s="87">
        <v>2.1</v>
      </c>
      <c r="S530" s="87">
        <v>3</v>
      </c>
      <c r="T530" s="87">
        <v>20</v>
      </c>
      <c r="U530" s="87">
        <v>365</v>
      </c>
      <c r="V530" s="88"/>
      <c r="W530" s="88"/>
      <c r="X530" s="90">
        <v>101.4988275</v>
      </c>
      <c r="Y530" s="90">
        <v>41.187930000000001</v>
      </c>
      <c r="Z530" s="91"/>
      <c r="AA530" s="88"/>
      <c r="AB530" s="92"/>
      <c r="AC530" s="92"/>
      <c r="AD530" s="93">
        <v>2.4046734139662251</v>
      </c>
    </row>
    <row r="531" spans="1:30" ht="15.75" thickBot="1">
      <c r="A531" s="86">
        <v>59</v>
      </c>
      <c r="B531" s="87">
        <v>2</v>
      </c>
      <c r="C531" s="87">
        <v>3.13</v>
      </c>
      <c r="D531" s="88"/>
      <c r="E531" s="87">
        <v>1</v>
      </c>
      <c r="F531" s="87">
        <v>1</v>
      </c>
      <c r="G531" s="89">
        <f t="shared" si="19"/>
        <v>2.6126392586019915</v>
      </c>
      <c r="H531" s="89">
        <v>2.65</v>
      </c>
      <c r="I531" s="87">
        <v>2</v>
      </c>
      <c r="J531" s="87">
        <v>1</v>
      </c>
      <c r="K531" s="89">
        <f t="shared" si="20"/>
        <v>2.606282826280844</v>
      </c>
      <c r="L531" s="89">
        <v>2.63</v>
      </c>
      <c r="M531" s="87">
        <v>35</v>
      </c>
      <c r="N531" s="79">
        <f t="shared" si="21"/>
        <v>0.35</v>
      </c>
      <c r="O531" s="87">
        <v>150</v>
      </c>
      <c r="P531" s="88"/>
      <c r="Q531" s="87">
        <v>395</v>
      </c>
      <c r="R531" s="87">
        <v>2.1</v>
      </c>
      <c r="S531" s="87">
        <v>4</v>
      </c>
      <c r="T531" s="87">
        <v>20</v>
      </c>
      <c r="U531" s="87">
        <v>365</v>
      </c>
      <c r="V531" s="88"/>
      <c r="W531" s="88"/>
      <c r="X531" s="90">
        <v>67.665885000000003</v>
      </c>
      <c r="Y531" s="90">
        <v>33.832942500000001</v>
      </c>
      <c r="Z531" s="91"/>
      <c r="AA531" s="88"/>
      <c r="AB531" s="92"/>
      <c r="AC531" s="92"/>
      <c r="AD531" s="93">
        <v>2.4046734139662251</v>
      </c>
    </row>
    <row r="532" spans="1:30" ht="15.75" thickBot="1">
      <c r="A532" s="86">
        <v>59</v>
      </c>
      <c r="B532" s="87">
        <v>2</v>
      </c>
      <c r="C532" s="87">
        <v>3.13</v>
      </c>
      <c r="D532" s="88"/>
      <c r="E532" s="87">
        <v>1</v>
      </c>
      <c r="F532" s="87">
        <v>1</v>
      </c>
      <c r="G532" s="89">
        <f t="shared" si="19"/>
        <v>2.6126392586019915</v>
      </c>
      <c r="H532" s="89">
        <v>2.65</v>
      </c>
      <c r="I532" s="87">
        <v>2</v>
      </c>
      <c r="J532" s="87">
        <v>1</v>
      </c>
      <c r="K532" s="89">
        <f t="shared" si="20"/>
        <v>2.606282826280844</v>
      </c>
      <c r="L532" s="89">
        <v>2.63</v>
      </c>
      <c r="M532" s="87">
        <v>40</v>
      </c>
      <c r="N532" s="79">
        <f t="shared" si="21"/>
        <v>0.4</v>
      </c>
      <c r="O532" s="87">
        <v>159</v>
      </c>
      <c r="P532" s="88"/>
      <c r="Q532" s="87">
        <v>399</v>
      </c>
      <c r="R532" s="87">
        <v>2.7</v>
      </c>
      <c r="S532" s="87">
        <v>3</v>
      </c>
      <c r="T532" s="87">
        <v>20</v>
      </c>
      <c r="U532" s="87">
        <v>1</v>
      </c>
      <c r="V532" s="88"/>
      <c r="W532" s="88"/>
      <c r="X532" s="90">
        <v>22.849494499999999</v>
      </c>
      <c r="Y532" s="90">
        <v>24.516625000000001</v>
      </c>
      <c r="Z532" s="91"/>
      <c r="AA532" s="88"/>
      <c r="AB532" s="92"/>
      <c r="AC532" s="92"/>
      <c r="AD532" s="93">
        <v>2.3690784664536739</v>
      </c>
    </row>
    <row r="533" spans="1:30" ht="15.75" thickBot="1">
      <c r="A533" s="86">
        <v>59</v>
      </c>
      <c r="B533" s="87">
        <v>2</v>
      </c>
      <c r="C533" s="87">
        <v>3.13</v>
      </c>
      <c r="D533" s="88"/>
      <c r="E533" s="87">
        <v>1</v>
      </c>
      <c r="F533" s="87">
        <v>1</v>
      </c>
      <c r="G533" s="89">
        <f t="shared" si="19"/>
        <v>2.6126392586019915</v>
      </c>
      <c r="H533" s="89">
        <v>2.65</v>
      </c>
      <c r="I533" s="87">
        <v>2</v>
      </c>
      <c r="J533" s="87">
        <v>1</v>
      </c>
      <c r="K533" s="89">
        <f t="shared" si="20"/>
        <v>2.606282826280844</v>
      </c>
      <c r="L533" s="89">
        <v>2.63</v>
      </c>
      <c r="M533" s="87">
        <v>40</v>
      </c>
      <c r="N533" s="79">
        <f t="shared" si="21"/>
        <v>0.4</v>
      </c>
      <c r="O533" s="87">
        <v>159</v>
      </c>
      <c r="P533" s="88"/>
      <c r="Q533" s="87">
        <v>399</v>
      </c>
      <c r="R533" s="87">
        <v>2.7</v>
      </c>
      <c r="S533" s="87">
        <v>1</v>
      </c>
      <c r="T533" s="87">
        <v>20</v>
      </c>
      <c r="U533" s="87">
        <v>3</v>
      </c>
      <c r="V533" s="88"/>
      <c r="W533" s="88"/>
      <c r="X533" s="90">
        <v>52.465577500000002</v>
      </c>
      <c r="Y533" s="90">
        <v>30.890947499999999</v>
      </c>
      <c r="Z533" s="91"/>
      <c r="AA533" s="88"/>
      <c r="AB533" s="92"/>
      <c r="AC533" s="92"/>
      <c r="AD533" s="93">
        <v>2.3690784664536739</v>
      </c>
    </row>
    <row r="534" spans="1:30" ht="15.75" thickBot="1">
      <c r="A534" s="86">
        <v>59</v>
      </c>
      <c r="B534" s="87">
        <v>2</v>
      </c>
      <c r="C534" s="87">
        <v>3.13</v>
      </c>
      <c r="D534" s="88"/>
      <c r="E534" s="87">
        <v>1</v>
      </c>
      <c r="F534" s="87">
        <v>1</v>
      </c>
      <c r="G534" s="89">
        <f t="shared" si="19"/>
        <v>2.6126392586019915</v>
      </c>
      <c r="H534" s="89">
        <v>2.65</v>
      </c>
      <c r="I534" s="87">
        <v>2</v>
      </c>
      <c r="J534" s="87">
        <v>1</v>
      </c>
      <c r="K534" s="89">
        <f t="shared" si="20"/>
        <v>2.606282826280844</v>
      </c>
      <c r="L534" s="89">
        <v>2.63</v>
      </c>
      <c r="M534" s="87">
        <v>40</v>
      </c>
      <c r="N534" s="79">
        <f t="shared" si="21"/>
        <v>0.4</v>
      </c>
      <c r="O534" s="87">
        <v>159</v>
      </c>
      <c r="P534" s="88"/>
      <c r="Q534" s="87">
        <v>399</v>
      </c>
      <c r="R534" s="87">
        <v>2.7</v>
      </c>
      <c r="S534" s="87">
        <v>4</v>
      </c>
      <c r="T534" s="87">
        <v>20</v>
      </c>
      <c r="U534" s="87">
        <v>3</v>
      </c>
      <c r="V534" s="88"/>
      <c r="W534" s="88"/>
      <c r="X534" s="90">
        <v>44.326058000000003</v>
      </c>
      <c r="Y534" s="90">
        <v>27.45862</v>
      </c>
      <c r="Z534" s="91"/>
      <c r="AA534" s="88"/>
      <c r="AB534" s="92"/>
      <c r="AC534" s="92"/>
      <c r="AD534" s="93">
        <v>2.3690784664536739</v>
      </c>
    </row>
    <row r="535" spans="1:30" ht="15.75" thickBot="1">
      <c r="A535" s="86">
        <v>59</v>
      </c>
      <c r="B535" s="87">
        <v>2</v>
      </c>
      <c r="C535" s="87">
        <v>3.13</v>
      </c>
      <c r="D535" s="88"/>
      <c r="E535" s="87">
        <v>1</v>
      </c>
      <c r="F535" s="87">
        <v>1</v>
      </c>
      <c r="G535" s="89">
        <f t="shared" si="19"/>
        <v>2.6126392586019915</v>
      </c>
      <c r="H535" s="89">
        <v>2.65</v>
      </c>
      <c r="I535" s="87">
        <v>2</v>
      </c>
      <c r="J535" s="87">
        <v>1</v>
      </c>
      <c r="K535" s="89">
        <f t="shared" si="20"/>
        <v>2.606282826280844</v>
      </c>
      <c r="L535" s="89">
        <v>2.63</v>
      </c>
      <c r="M535" s="87">
        <v>40</v>
      </c>
      <c r="N535" s="79">
        <f t="shared" si="21"/>
        <v>0.4</v>
      </c>
      <c r="O535" s="87">
        <v>159</v>
      </c>
      <c r="P535" s="88"/>
      <c r="Q535" s="87">
        <v>399</v>
      </c>
      <c r="R535" s="87">
        <v>2.7</v>
      </c>
      <c r="S535" s="87">
        <v>1</v>
      </c>
      <c r="T535" s="87">
        <v>20</v>
      </c>
      <c r="U535" s="87">
        <v>7</v>
      </c>
      <c r="V535" s="88"/>
      <c r="W535" s="88"/>
      <c r="X535" s="90">
        <v>62.370294000000001</v>
      </c>
      <c r="Y535" s="90">
        <v>33.048410500000003</v>
      </c>
      <c r="Z535" s="91"/>
      <c r="AA535" s="88"/>
      <c r="AB535" s="92"/>
      <c r="AC535" s="92"/>
      <c r="AD535" s="93">
        <v>2.3690784664536739</v>
      </c>
    </row>
    <row r="536" spans="1:30" ht="15.75" thickBot="1">
      <c r="A536" s="86">
        <v>59</v>
      </c>
      <c r="B536" s="87">
        <v>2</v>
      </c>
      <c r="C536" s="87">
        <v>3.13</v>
      </c>
      <c r="D536" s="88"/>
      <c r="E536" s="87">
        <v>1</v>
      </c>
      <c r="F536" s="87">
        <v>1</v>
      </c>
      <c r="G536" s="89">
        <f t="shared" si="19"/>
        <v>2.6126392586019915</v>
      </c>
      <c r="H536" s="89">
        <v>2.65</v>
      </c>
      <c r="I536" s="87">
        <v>2</v>
      </c>
      <c r="J536" s="87">
        <v>1</v>
      </c>
      <c r="K536" s="89">
        <f t="shared" si="20"/>
        <v>2.606282826280844</v>
      </c>
      <c r="L536" s="89">
        <v>2.63</v>
      </c>
      <c r="M536" s="87">
        <v>40</v>
      </c>
      <c r="N536" s="79">
        <f t="shared" si="21"/>
        <v>0.4</v>
      </c>
      <c r="O536" s="87">
        <v>159</v>
      </c>
      <c r="P536" s="88"/>
      <c r="Q536" s="87">
        <v>399</v>
      </c>
      <c r="R536" s="87">
        <v>2.7</v>
      </c>
      <c r="S536" s="87">
        <v>3</v>
      </c>
      <c r="T536" s="87">
        <v>20</v>
      </c>
      <c r="U536" s="87">
        <v>7</v>
      </c>
      <c r="V536" s="88"/>
      <c r="W536" s="88"/>
      <c r="X536" s="90">
        <v>56.094037999999998</v>
      </c>
      <c r="Y536" s="90">
        <v>32.165812000000003</v>
      </c>
      <c r="Z536" s="91"/>
      <c r="AA536" s="88"/>
      <c r="AB536" s="92"/>
      <c r="AC536" s="92"/>
      <c r="AD536" s="93">
        <v>2.3690784664536739</v>
      </c>
    </row>
    <row r="537" spans="1:30" ht="15.75" thickBot="1">
      <c r="A537" s="86">
        <v>59</v>
      </c>
      <c r="B537" s="87">
        <v>2</v>
      </c>
      <c r="C537" s="87">
        <v>3.13</v>
      </c>
      <c r="D537" s="88"/>
      <c r="E537" s="87">
        <v>1</v>
      </c>
      <c r="F537" s="87">
        <v>1</v>
      </c>
      <c r="G537" s="89">
        <f t="shared" si="19"/>
        <v>2.6126392586019915</v>
      </c>
      <c r="H537" s="89">
        <v>2.65</v>
      </c>
      <c r="I537" s="87">
        <v>2</v>
      </c>
      <c r="J537" s="87">
        <v>1</v>
      </c>
      <c r="K537" s="89">
        <f t="shared" si="20"/>
        <v>2.606282826280844</v>
      </c>
      <c r="L537" s="89">
        <v>2.63</v>
      </c>
      <c r="M537" s="87">
        <v>40</v>
      </c>
      <c r="N537" s="79">
        <f t="shared" si="21"/>
        <v>0.4</v>
      </c>
      <c r="O537" s="87">
        <v>159</v>
      </c>
      <c r="P537" s="88"/>
      <c r="Q537" s="87">
        <v>399</v>
      </c>
      <c r="R537" s="87">
        <v>2.7</v>
      </c>
      <c r="S537" s="87">
        <v>4</v>
      </c>
      <c r="T537" s="87">
        <v>20</v>
      </c>
      <c r="U537" s="87">
        <v>7</v>
      </c>
      <c r="V537" s="88"/>
      <c r="W537" s="88"/>
      <c r="X537" s="90">
        <v>50.504247499999998</v>
      </c>
      <c r="Y537" s="90">
        <v>28.733484499999999</v>
      </c>
      <c r="Z537" s="91"/>
      <c r="AA537" s="88"/>
      <c r="AB537" s="92"/>
      <c r="AC537" s="92"/>
      <c r="AD537" s="93">
        <v>2.3690784664536739</v>
      </c>
    </row>
    <row r="538" spans="1:30" ht="15.75" thickBot="1">
      <c r="A538" s="86">
        <v>59</v>
      </c>
      <c r="B538" s="87">
        <v>2</v>
      </c>
      <c r="C538" s="87">
        <v>3.13</v>
      </c>
      <c r="D538" s="88"/>
      <c r="E538" s="87">
        <v>1</v>
      </c>
      <c r="F538" s="87">
        <v>1</v>
      </c>
      <c r="G538" s="89">
        <f t="shared" si="19"/>
        <v>2.6126392586019915</v>
      </c>
      <c r="H538" s="89">
        <v>2.65</v>
      </c>
      <c r="I538" s="87">
        <v>2</v>
      </c>
      <c r="J538" s="87">
        <v>1</v>
      </c>
      <c r="K538" s="89">
        <f t="shared" si="20"/>
        <v>2.606282826280844</v>
      </c>
      <c r="L538" s="89">
        <v>2.63</v>
      </c>
      <c r="M538" s="87">
        <v>40</v>
      </c>
      <c r="N538" s="79">
        <f t="shared" si="21"/>
        <v>0.4</v>
      </c>
      <c r="O538" s="87">
        <v>159</v>
      </c>
      <c r="P538" s="88"/>
      <c r="Q538" s="87">
        <v>399</v>
      </c>
      <c r="R538" s="87">
        <v>2.7</v>
      </c>
      <c r="S538" s="87">
        <v>1</v>
      </c>
      <c r="T538" s="87">
        <v>20</v>
      </c>
      <c r="U538" s="87">
        <v>28</v>
      </c>
      <c r="V538" s="88"/>
      <c r="W538" s="88"/>
      <c r="X538" s="90">
        <v>73.942141000000007</v>
      </c>
      <c r="Y538" s="90">
        <v>33.342610000000001</v>
      </c>
      <c r="Z538" s="91"/>
      <c r="AA538" s="88"/>
      <c r="AB538" s="92"/>
      <c r="AC538" s="92"/>
      <c r="AD538" s="93">
        <v>2.3690784664536739</v>
      </c>
    </row>
    <row r="539" spans="1:30" ht="15.75" thickBot="1">
      <c r="A539" s="86">
        <v>59</v>
      </c>
      <c r="B539" s="87">
        <v>2</v>
      </c>
      <c r="C539" s="87">
        <v>3.13</v>
      </c>
      <c r="D539" s="88"/>
      <c r="E539" s="87">
        <v>1</v>
      </c>
      <c r="F539" s="87">
        <v>1</v>
      </c>
      <c r="G539" s="89">
        <f t="shared" si="19"/>
        <v>2.6126392586019915</v>
      </c>
      <c r="H539" s="89">
        <v>2.65</v>
      </c>
      <c r="I539" s="87">
        <v>2</v>
      </c>
      <c r="J539" s="87">
        <v>1</v>
      </c>
      <c r="K539" s="89">
        <f t="shared" si="20"/>
        <v>2.606282826280844</v>
      </c>
      <c r="L539" s="89">
        <v>2.63</v>
      </c>
      <c r="M539" s="87">
        <v>40</v>
      </c>
      <c r="N539" s="79">
        <f t="shared" si="21"/>
        <v>0.4</v>
      </c>
      <c r="O539" s="87">
        <v>159</v>
      </c>
      <c r="P539" s="88"/>
      <c r="Q539" s="87">
        <v>399</v>
      </c>
      <c r="R539" s="87">
        <v>2.7</v>
      </c>
      <c r="S539" s="87">
        <v>3</v>
      </c>
      <c r="T539" s="87">
        <v>20</v>
      </c>
      <c r="U539" s="87">
        <v>28</v>
      </c>
      <c r="V539" s="88"/>
      <c r="W539" s="88"/>
      <c r="X539" s="90">
        <v>68.3523505</v>
      </c>
      <c r="Y539" s="90">
        <v>33.931009000000003</v>
      </c>
      <c r="Z539" s="91"/>
      <c r="AA539" s="88"/>
      <c r="AB539" s="92"/>
      <c r="AC539" s="92"/>
      <c r="AD539" s="93">
        <v>2.3690784664536739</v>
      </c>
    </row>
    <row r="540" spans="1:30" ht="15.75" thickBot="1">
      <c r="A540" s="86">
        <v>59</v>
      </c>
      <c r="B540" s="87">
        <v>2</v>
      </c>
      <c r="C540" s="87">
        <v>3.13</v>
      </c>
      <c r="D540" s="88"/>
      <c r="E540" s="87">
        <v>1</v>
      </c>
      <c r="F540" s="87">
        <v>1</v>
      </c>
      <c r="G540" s="89">
        <f t="shared" si="19"/>
        <v>2.6126392586019915</v>
      </c>
      <c r="H540" s="89">
        <v>2.65</v>
      </c>
      <c r="I540" s="87">
        <v>2</v>
      </c>
      <c r="J540" s="87">
        <v>1</v>
      </c>
      <c r="K540" s="89">
        <f t="shared" si="20"/>
        <v>2.606282826280844</v>
      </c>
      <c r="L540" s="89">
        <v>2.63</v>
      </c>
      <c r="M540" s="87">
        <v>40</v>
      </c>
      <c r="N540" s="79">
        <f t="shared" si="21"/>
        <v>0.4</v>
      </c>
      <c r="O540" s="87">
        <v>159</v>
      </c>
      <c r="P540" s="88"/>
      <c r="Q540" s="87">
        <v>399</v>
      </c>
      <c r="R540" s="87">
        <v>2.7</v>
      </c>
      <c r="S540" s="87">
        <v>4</v>
      </c>
      <c r="T540" s="87">
        <v>20</v>
      </c>
      <c r="U540" s="87">
        <v>28</v>
      </c>
      <c r="V540" s="88"/>
      <c r="W540" s="88"/>
      <c r="X540" s="90">
        <v>56.976636499999998</v>
      </c>
      <c r="Y540" s="90">
        <v>34.323274999999995</v>
      </c>
      <c r="Z540" s="91"/>
      <c r="AA540" s="88"/>
      <c r="AB540" s="92"/>
      <c r="AC540" s="92"/>
      <c r="AD540" s="93">
        <v>2.3690784664536739</v>
      </c>
    </row>
    <row r="541" spans="1:30" ht="15.75" thickBot="1">
      <c r="A541" s="86">
        <v>59</v>
      </c>
      <c r="B541" s="87">
        <v>2</v>
      </c>
      <c r="C541" s="87">
        <v>3.13</v>
      </c>
      <c r="D541" s="88"/>
      <c r="E541" s="87">
        <v>1</v>
      </c>
      <c r="F541" s="87">
        <v>1</v>
      </c>
      <c r="G541" s="89">
        <f t="shared" si="19"/>
        <v>2.6126392586019915</v>
      </c>
      <c r="H541" s="89">
        <v>2.65</v>
      </c>
      <c r="I541" s="87">
        <v>2</v>
      </c>
      <c r="J541" s="87">
        <v>1</v>
      </c>
      <c r="K541" s="89">
        <f t="shared" si="20"/>
        <v>2.606282826280844</v>
      </c>
      <c r="L541" s="89">
        <v>2.63</v>
      </c>
      <c r="M541" s="87">
        <v>40</v>
      </c>
      <c r="N541" s="79">
        <f t="shared" si="21"/>
        <v>0.4</v>
      </c>
      <c r="O541" s="87">
        <v>159</v>
      </c>
      <c r="P541" s="88"/>
      <c r="Q541" s="87">
        <v>399</v>
      </c>
      <c r="R541" s="87">
        <v>2.7</v>
      </c>
      <c r="S541" s="87">
        <v>1</v>
      </c>
      <c r="T541" s="87">
        <v>20</v>
      </c>
      <c r="U541" s="87">
        <v>91</v>
      </c>
      <c r="V541" s="88"/>
      <c r="W541" s="88"/>
      <c r="X541" s="90">
        <v>78.257067000000006</v>
      </c>
      <c r="Y541" s="90">
        <v>36.088471999999996</v>
      </c>
      <c r="Z541" s="91"/>
      <c r="AA541" s="88"/>
      <c r="AB541" s="92"/>
      <c r="AC541" s="92"/>
      <c r="AD541" s="93">
        <v>2.3690784664536739</v>
      </c>
    </row>
    <row r="542" spans="1:30" ht="15.75" thickBot="1">
      <c r="A542" s="86">
        <v>59</v>
      </c>
      <c r="B542" s="87">
        <v>2</v>
      </c>
      <c r="C542" s="87">
        <v>3.13</v>
      </c>
      <c r="D542" s="88"/>
      <c r="E542" s="87">
        <v>1</v>
      </c>
      <c r="F542" s="87">
        <v>1</v>
      </c>
      <c r="G542" s="89">
        <f t="shared" si="19"/>
        <v>2.6126392586019915</v>
      </c>
      <c r="H542" s="89">
        <v>2.65</v>
      </c>
      <c r="I542" s="87">
        <v>2</v>
      </c>
      <c r="J542" s="87">
        <v>1</v>
      </c>
      <c r="K542" s="89">
        <f t="shared" si="20"/>
        <v>2.606282826280844</v>
      </c>
      <c r="L542" s="89">
        <v>2.63</v>
      </c>
      <c r="M542" s="87">
        <v>40</v>
      </c>
      <c r="N542" s="79">
        <f t="shared" si="21"/>
        <v>0.4</v>
      </c>
      <c r="O542" s="87">
        <v>159</v>
      </c>
      <c r="P542" s="88"/>
      <c r="Q542" s="87">
        <v>399</v>
      </c>
      <c r="R542" s="87">
        <v>2.7</v>
      </c>
      <c r="S542" s="87">
        <v>3</v>
      </c>
      <c r="T542" s="87">
        <v>20</v>
      </c>
      <c r="U542" s="87">
        <v>91</v>
      </c>
      <c r="V542" s="88"/>
      <c r="W542" s="88"/>
      <c r="X542" s="90">
        <v>73.255675499999995</v>
      </c>
      <c r="Y542" s="90">
        <v>35.598139499999995</v>
      </c>
      <c r="Z542" s="91"/>
      <c r="AA542" s="88"/>
      <c r="AB542" s="92"/>
      <c r="AC542" s="92"/>
      <c r="AD542" s="93">
        <v>2.3690784664536739</v>
      </c>
    </row>
    <row r="543" spans="1:30" ht="15.75" thickBot="1">
      <c r="A543" s="86">
        <v>59</v>
      </c>
      <c r="B543" s="87">
        <v>2</v>
      </c>
      <c r="C543" s="87">
        <v>3.13</v>
      </c>
      <c r="D543" s="88"/>
      <c r="E543" s="87">
        <v>1</v>
      </c>
      <c r="F543" s="87">
        <v>1</v>
      </c>
      <c r="G543" s="89">
        <f t="shared" si="19"/>
        <v>2.6126392586019915</v>
      </c>
      <c r="H543" s="89">
        <v>2.65</v>
      </c>
      <c r="I543" s="87">
        <v>2</v>
      </c>
      <c r="J543" s="87">
        <v>1</v>
      </c>
      <c r="K543" s="89">
        <f t="shared" si="20"/>
        <v>2.606282826280844</v>
      </c>
      <c r="L543" s="89">
        <v>2.63</v>
      </c>
      <c r="M543" s="87">
        <v>40</v>
      </c>
      <c r="N543" s="79">
        <f t="shared" si="21"/>
        <v>0.4</v>
      </c>
      <c r="O543" s="87">
        <v>159</v>
      </c>
      <c r="P543" s="88"/>
      <c r="Q543" s="87">
        <v>399</v>
      </c>
      <c r="R543" s="87">
        <v>2.7</v>
      </c>
      <c r="S543" s="87">
        <v>4</v>
      </c>
      <c r="T543" s="87">
        <v>20</v>
      </c>
      <c r="U543" s="87">
        <v>91</v>
      </c>
      <c r="V543" s="88"/>
      <c r="W543" s="88"/>
      <c r="X543" s="90">
        <v>57.761168500000004</v>
      </c>
      <c r="Y543" s="90">
        <v>28.831551000000001</v>
      </c>
      <c r="Z543" s="91"/>
      <c r="AA543" s="88"/>
      <c r="AB543" s="92"/>
      <c r="AC543" s="92"/>
      <c r="AD543" s="93">
        <v>2.3690784664536739</v>
      </c>
    </row>
    <row r="544" spans="1:30" ht="15.75" thickBot="1">
      <c r="A544" s="86">
        <v>59</v>
      </c>
      <c r="B544" s="87">
        <v>2</v>
      </c>
      <c r="C544" s="87">
        <v>3.13</v>
      </c>
      <c r="D544" s="88"/>
      <c r="E544" s="87">
        <v>1</v>
      </c>
      <c r="F544" s="87">
        <v>1</v>
      </c>
      <c r="G544" s="89">
        <f t="shared" si="19"/>
        <v>2.6126392586019915</v>
      </c>
      <c r="H544" s="89">
        <v>2.65</v>
      </c>
      <c r="I544" s="87">
        <v>2</v>
      </c>
      <c r="J544" s="87">
        <v>1</v>
      </c>
      <c r="K544" s="89">
        <f t="shared" si="20"/>
        <v>2.606282826280844</v>
      </c>
      <c r="L544" s="89">
        <v>2.63</v>
      </c>
      <c r="M544" s="87">
        <v>40</v>
      </c>
      <c r="N544" s="79">
        <f t="shared" si="21"/>
        <v>0.4</v>
      </c>
      <c r="O544" s="87">
        <v>159</v>
      </c>
      <c r="P544" s="88"/>
      <c r="Q544" s="87">
        <v>399</v>
      </c>
      <c r="R544" s="87">
        <v>2.7</v>
      </c>
      <c r="S544" s="87">
        <v>1</v>
      </c>
      <c r="T544" s="87">
        <v>20</v>
      </c>
      <c r="U544" s="87">
        <v>365</v>
      </c>
      <c r="V544" s="88"/>
      <c r="W544" s="88"/>
      <c r="X544" s="90">
        <v>81.591328000000004</v>
      </c>
      <c r="Y544" s="90">
        <v>39.814998999999993</v>
      </c>
      <c r="Z544" s="91"/>
      <c r="AA544" s="88"/>
      <c r="AB544" s="92"/>
      <c r="AC544" s="92"/>
      <c r="AD544" s="93">
        <v>2.3690784664536739</v>
      </c>
    </row>
    <row r="545" spans="1:30" ht="15.75" thickBot="1">
      <c r="A545" s="86">
        <v>59</v>
      </c>
      <c r="B545" s="87">
        <v>2</v>
      </c>
      <c r="C545" s="87">
        <v>3.13</v>
      </c>
      <c r="D545" s="88"/>
      <c r="E545" s="87">
        <v>1</v>
      </c>
      <c r="F545" s="87">
        <v>1</v>
      </c>
      <c r="G545" s="89">
        <f t="shared" si="19"/>
        <v>2.6126392586019915</v>
      </c>
      <c r="H545" s="89">
        <v>2.65</v>
      </c>
      <c r="I545" s="87">
        <v>2</v>
      </c>
      <c r="J545" s="87">
        <v>1</v>
      </c>
      <c r="K545" s="89">
        <f t="shared" si="20"/>
        <v>2.606282826280844</v>
      </c>
      <c r="L545" s="89">
        <v>2.63</v>
      </c>
      <c r="M545" s="87">
        <v>40</v>
      </c>
      <c r="N545" s="79">
        <f t="shared" si="21"/>
        <v>0.4</v>
      </c>
      <c r="O545" s="87">
        <v>159</v>
      </c>
      <c r="P545" s="88"/>
      <c r="Q545" s="87">
        <v>399</v>
      </c>
      <c r="R545" s="87">
        <v>2.7</v>
      </c>
      <c r="S545" s="87">
        <v>3</v>
      </c>
      <c r="T545" s="87">
        <v>20</v>
      </c>
      <c r="U545" s="87">
        <v>365</v>
      </c>
      <c r="V545" s="88"/>
      <c r="W545" s="88"/>
      <c r="X545" s="90">
        <v>82.081660499999998</v>
      </c>
      <c r="Y545" s="90">
        <v>38.736267500000004</v>
      </c>
      <c r="Z545" s="91"/>
      <c r="AA545" s="88"/>
      <c r="AB545" s="92"/>
      <c r="AC545" s="92"/>
      <c r="AD545" s="93">
        <v>2.3690784664536739</v>
      </c>
    </row>
    <row r="546" spans="1:30" ht="15.75" thickBot="1">
      <c r="A546" s="86">
        <v>59</v>
      </c>
      <c r="B546" s="87">
        <v>2</v>
      </c>
      <c r="C546" s="87">
        <v>3.13</v>
      </c>
      <c r="D546" s="88"/>
      <c r="E546" s="87">
        <v>1</v>
      </c>
      <c r="F546" s="87">
        <v>1</v>
      </c>
      <c r="G546" s="89">
        <f t="shared" si="19"/>
        <v>2.6126392586019915</v>
      </c>
      <c r="H546" s="89">
        <v>2.65</v>
      </c>
      <c r="I546" s="87">
        <v>2</v>
      </c>
      <c r="J546" s="87">
        <v>1</v>
      </c>
      <c r="K546" s="89">
        <f t="shared" si="20"/>
        <v>2.606282826280844</v>
      </c>
      <c r="L546" s="89">
        <v>2.63</v>
      </c>
      <c r="M546" s="87">
        <v>40</v>
      </c>
      <c r="N546" s="79">
        <f t="shared" si="21"/>
        <v>0.4</v>
      </c>
      <c r="O546" s="87">
        <v>159</v>
      </c>
      <c r="P546" s="88"/>
      <c r="Q546" s="87">
        <v>399</v>
      </c>
      <c r="R546" s="87">
        <v>2.7</v>
      </c>
      <c r="S546" s="87">
        <v>4</v>
      </c>
      <c r="T546" s="87">
        <v>20</v>
      </c>
      <c r="U546" s="87">
        <v>365</v>
      </c>
      <c r="V546" s="88"/>
      <c r="W546" s="88"/>
      <c r="X546" s="90">
        <v>56.388237500000002</v>
      </c>
      <c r="Y546" s="90">
        <v>30.498681499999996</v>
      </c>
      <c r="Z546" s="91"/>
      <c r="AA546" s="88"/>
      <c r="AB546" s="92"/>
      <c r="AC546" s="92"/>
      <c r="AD546" s="93">
        <v>2.3690784664536739</v>
      </c>
    </row>
    <row r="547" spans="1:30" ht="15.75" thickBot="1">
      <c r="A547" s="86">
        <v>59</v>
      </c>
      <c r="B547" s="87">
        <v>2</v>
      </c>
      <c r="C547" s="87">
        <v>3.13</v>
      </c>
      <c r="D547" s="88"/>
      <c r="E547" s="87">
        <v>1</v>
      </c>
      <c r="F547" s="87">
        <v>1</v>
      </c>
      <c r="G547" s="89">
        <f t="shared" si="19"/>
        <v>2.6126392586019915</v>
      </c>
      <c r="H547" s="89">
        <v>2.65</v>
      </c>
      <c r="I547" s="87">
        <v>2</v>
      </c>
      <c r="J547" s="87">
        <v>1</v>
      </c>
      <c r="K547" s="89">
        <f t="shared" si="20"/>
        <v>2.606282826280844</v>
      </c>
      <c r="L547" s="89">
        <v>2.63</v>
      </c>
      <c r="M547" s="87">
        <v>45</v>
      </c>
      <c r="N547" s="79">
        <f t="shared" si="21"/>
        <v>0.45</v>
      </c>
      <c r="O547" s="87">
        <v>167</v>
      </c>
      <c r="P547" s="88"/>
      <c r="Q547" s="87">
        <v>400</v>
      </c>
      <c r="R547" s="87">
        <v>2.6</v>
      </c>
      <c r="S547" s="87">
        <v>3</v>
      </c>
      <c r="T547" s="87">
        <v>20</v>
      </c>
      <c r="U547" s="87">
        <v>1</v>
      </c>
      <c r="V547" s="88"/>
      <c r="W547" s="88"/>
      <c r="X547" s="90">
        <v>18.632635000000001</v>
      </c>
      <c r="Y547" s="90">
        <v>25.693422999999999</v>
      </c>
      <c r="Z547" s="91"/>
      <c r="AA547" s="88"/>
      <c r="AB547" s="92"/>
      <c r="AC547" s="92"/>
      <c r="AD547" s="93">
        <v>2.3544616080937169</v>
      </c>
    </row>
    <row r="548" spans="1:30" ht="15.75" thickBot="1">
      <c r="A548" s="86">
        <v>59</v>
      </c>
      <c r="B548" s="87">
        <v>2</v>
      </c>
      <c r="C548" s="87">
        <v>3.13</v>
      </c>
      <c r="D548" s="88"/>
      <c r="E548" s="87">
        <v>1</v>
      </c>
      <c r="F548" s="87">
        <v>1</v>
      </c>
      <c r="G548" s="89">
        <f t="shared" si="19"/>
        <v>2.6126392586019915</v>
      </c>
      <c r="H548" s="89">
        <v>2.65</v>
      </c>
      <c r="I548" s="87">
        <v>2</v>
      </c>
      <c r="J548" s="87">
        <v>1</v>
      </c>
      <c r="K548" s="89">
        <f t="shared" si="20"/>
        <v>2.606282826280844</v>
      </c>
      <c r="L548" s="89">
        <v>2.63</v>
      </c>
      <c r="M548" s="87">
        <v>45</v>
      </c>
      <c r="N548" s="79">
        <f t="shared" si="21"/>
        <v>0.45</v>
      </c>
      <c r="O548" s="87">
        <v>167</v>
      </c>
      <c r="P548" s="88"/>
      <c r="Q548" s="87">
        <v>400</v>
      </c>
      <c r="R548" s="87">
        <v>2.6</v>
      </c>
      <c r="S548" s="87">
        <v>1</v>
      </c>
      <c r="T548" s="87">
        <v>20</v>
      </c>
      <c r="U548" s="87">
        <v>3</v>
      </c>
      <c r="V548" s="88"/>
      <c r="W548" s="88"/>
      <c r="X548" s="90">
        <v>43.443459500000003</v>
      </c>
      <c r="Y548" s="90">
        <v>29.41995</v>
      </c>
      <c r="Z548" s="91"/>
      <c r="AA548" s="88"/>
      <c r="AB548" s="92"/>
      <c r="AC548" s="92"/>
      <c r="AD548" s="93">
        <v>2.3544616080937169</v>
      </c>
    </row>
    <row r="549" spans="1:30" ht="15.75" thickBot="1">
      <c r="A549" s="86">
        <v>59</v>
      </c>
      <c r="B549" s="87">
        <v>2</v>
      </c>
      <c r="C549" s="87">
        <v>3.13</v>
      </c>
      <c r="D549" s="88"/>
      <c r="E549" s="87">
        <v>1</v>
      </c>
      <c r="F549" s="87">
        <v>1</v>
      </c>
      <c r="G549" s="89">
        <f t="shared" si="19"/>
        <v>2.6126392586019915</v>
      </c>
      <c r="H549" s="89">
        <v>2.65</v>
      </c>
      <c r="I549" s="87">
        <v>2</v>
      </c>
      <c r="J549" s="87">
        <v>1</v>
      </c>
      <c r="K549" s="89">
        <f t="shared" si="20"/>
        <v>2.606282826280844</v>
      </c>
      <c r="L549" s="89">
        <v>2.63</v>
      </c>
      <c r="M549" s="87">
        <v>45</v>
      </c>
      <c r="N549" s="79">
        <f t="shared" si="21"/>
        <v>0.45</v>
      </c>
      <c r="O549" s="87">
        <v>167</v>
      </c>
      <c r="P549" s="88"/>
      <c r="Q549" s="87">
        <v>400</v>
      </c>
      <c r="R549" s="87">
        <v>2.6</v>
      </c>
      <c r="S549" s="87">
        <v>4</v>
      </c>
      <c r="T549" s="87">
        <v>20</v>
      </c>
      <c r="U549" s="87">
        <v>3</v>
      </c>
      <c r="V549" s="88"/>
      <c r="W549" s="88"/>
      <c r="X549" s="90">
        <v>36.676870999999998</v>
      </c>
      <c r="Y549" s="90">
        <v>27.654752999999999</v>
      </c>
      <c r="Z549" s="91"/>
      <c r="AA549" s="88"/>
      <c r="AB549" s="92"/>
      <c r="AC549" s="92"/>
      <c r="AD549" s="93">
        <v>2.3544616080937169</v>
      </c>
    </row>
    <row r="550" spans="1:30" ht="15.75" thickBot="1">
      <c r="A550" s="86">
        <v>59</v>
      </c>
      <c r="B550" s="87">
        <v>2</v>
      </c>
      <c r="C550" s="87">
        <v>3.13</v>
      </c>
      <c r="D550" s="88"/>
      <c r="E550" s="87">
        <v>1</v>
      </c>
      <c r="F550" s="87">
        <v>1</v>
      </c>
      <c r="G550" s="89">
        <f t="shared" si="19"/>
        <v>2.6126392586019915</v>
      </c>
      <c r="H550" s="89">
        <v>2.65</v>
      </c>
      <c r="I550" s="87">
        <v>2</v>
      </c>
      <c r="J550" s="87">
        <v>1</v>
      </c>
      <c r="K550" s="89">
        <f t="shared" si="20"/>
        <v>2.606282826280844</v>
      </c>
      <c r="L550" s="89">
        <v>2.63</v>
      </c>
      <c r="M550" s="87">
        <v>45</v>
      </c>
      <c r="N550" s="79">
        <f t="shared" si="21"/>
        <v>0.45</v>
      </c>
      <c r="O550" s="87">
        <v>167</v>
      </c>
      <c r="P550" s="88"/>
      <c r="Q550" s="87">
        <v>400</v>
      </c>
      <c r="R550" s="87">
        <v>2.6</v>
      </c>
      <c r="S550" s="87">
        <v>1</v>
      </c>
      <c r="T550" s="87">
        <v>20</v>
      </c>
      <c r="U550" s="87">
        <v>7</v>
      </c>
      <c r="V550" s="88"/>
      <c r="W550" s="88"/>
      <c r="X550" s="90">
        <v>52.073311500000003</v>
      </c>
      <c r="Y550" s="90">
        <v>32.4600115</v>
      </c>
      <c r="Z550" s="91"/>
      <c r="AA550" s="88"/>
      <c r="AB550" s="92"/>
      <c r="AC550" s="92"/>
      <c r="AD550" s="93">
        <v>2.3544616080937169</v>
      </c>
    </row>
    <row r="551" spans="1:30" ht="15.75" thickBot="1">
      <c r="A551" s="86">
        <v>59</v>
      </c>
      <c r="B551" s="87">
        <v>2</v>
      </c>
      <c r="C551" s="87">
        <v>3.13</v>
      </c>
      <c r="D551" s="88"/>
      <c r="E551" s="87">
        <v>1</v>
      </c>
      <c r="F551" s="87">
        <v>1</v>
      </c>
      <c r="G551" s="89">
        <f t="shared" si="19"/>
        <v>2.6126392586019915</v>
      </c>
      <c r="H551" s="89">
        <v>2.65</v>
      </c>
      <c r="I551" s="87">
        <v>2</v>
      </c>
      <c r="J551" s="87">
        <v>1</v>
      </c>
      <c r="K551" s="89">
        <f t="shared" si="20"/>
        <v>2.606282826280844</v>
      </c>
      <c r="L551" s="89">
        <v>2.63</v>
      </c>
      <c r="M551" s="87">
        <v>45</v>
      </c>
      <c r="N551" s="79">
        <f t="shared" si="21"/>
        <v>0.45</v>
      </c>
      <c r="O551" s="87">
        <v>167</v>
      </c>
      <c r="P551" s="88"/>
      <c r="Q551" s="87">
        <v>400</v>
      </c>
      <c r="R551" s="87">
        <v>2.6</v>
      </c>
      <c r="S551" s="87">
        <v>3</v>
      </c>
      <c r="T551" s="87">
        <v>20</v>
      </c>
      <c r="U551" s="87">
        <v>7</v>
      </c>
      <c r="V551" s="88"/>
      <c r="W551" s="88"/>
      <c r="X551" s="90">
        <v>47.366119500000003</v>
      </c>
      <c r="Y551" s="90">
        <v>31.773546000000003</v>
      </c>
      <c r="Z551" s="91"/>
      <c r="AA551" s="88"/>
      <c r="AB551" s="92"/>
      <c r="AC551" s="92"/>
      <c r="AD551" s="93">
        <v>2.3544616080937169</v>
      </c>
    </row>
    <row r="552" spans="1:30" ht="15.75" thickBot="1">
      <c r="A552" s="86">
        <v>59</v>
      </c>
      <c r="B552" s="87">
        <v>2</v>
      </c>
      <c r="C552" s="87">
        <v>3.13</v>
      </c>
      <c r="D552" s="88"/>
      <c r="E552" s="87">
        <v>1</v>
      </c>
      <c r="F552" s="87">
        <v>1</v>
      </c>
      <c r="G552" s="89">
        <f t="shared" si="19"/>
        <v>2.6126392586019915</v>
      </c>
      <c r="H552" s="89">
        <v>2.65</v>
      </c>
      <c r="I552" s="87">
        <v>2</v>
      </c>
      <c r="J552" s="87">
        <v>1</v>
      </c>
      <c r="K552" s="89">
        <f t="shared" si="20"/>
        <v>2.606282826280844</v>
      </c>
      <c r="L552" s="89">
        <v>2.63</v>
      </c>
      <c r="M552" s="87">
        <v>45</v>
      </c>
      <c r="N552" s="79">
        <f t="shared" si="21"/>
        <v>0.45</v>
      </c>
      <c r="O552" s="87">
        <v>167</v>
      </c>
      <c r="P552" s="88"/>
      <c r="Q552" s="87">
        <v>400</v>
      </c>
      <c r="R552" s="87">
        <v>2.6</v>
      </c>
      <c r="S552" s="87">
        <v>4</v>
      </c>
      <c r="T552" s="87">
        <v>20</v>
      </c>
      <c r="U552" s="87">
        <v>7</v>
      </c>
      <c r="V552" s="88"/>
      <c r="W552" s="88"/>
      <c r="X552" s="90">
        <v>42.8550605</v>
      </c>
      <c r="Y552" s="90">
        <v>26.870221000000001</v>
      </c>
      <c r="Z552" s="91"/>
      <c r="AA552" s="88"/>
      <c r="AB552" s="92"/>
      <c r="AC552" s="92"/>
      <c r="AD552" s="93">
        <v>2.3544616080937169</v>
      </c>
    </row>
    <row r="553" spans="1:30" ht="15.75" thickBot="1">
      <c r="A553" s="86">
        <v>59</v>
      </c>
      <c r="B553" s="87">
        <v>2</v>
      </c>
      <c r="C553" s="87">
        <v>3.13</v>
      </c>
      <c r="D553" s="88"/>
      <c r="E553" s="87">
        <v>1</v>
      </c>
      <c r="F553" s="87">
        <v>1</v>
      </c>
      <c r="G553" s="89">
        <f t="shared" si="19"/>
        <v>2.6126392586019915</v>
      </c>
      <c r="H553" s="89">
        <v>2.65</v>
      </c>
      <c r="I553" s="87">
        <v>2</v>
      </c>
      <c r="J553" s="87">
        <v>1</v>
      </c>
      <c r="K553" s="89">
        <f t="shared" si="20"/>
        <v>2.606282826280844</v>
      </c>
      <c r="L553" s="89">
        <v>2.63</v>
      </c>
      <c r="M553" s="87">
        <v>45</v>
      </c>
      <c r="N553" s="79">
        <f t="shared" si="21"/>
        <v>0.45</v>
      </c>
      <c r="O553" s="87">
        <v>167</v>
      </c>
      <c r="P553" s="88"/>
      <c r="Q553" s="87">
        <v>400</v>
      </c>
      <c r="R553" s="87">
        <v>2.6</v>
      </c>
      <c r="S553" s="87">
        <v>1</v>
      </c>
      <c r="T553" s="87">
        <v>20</v>
      </c>
      <c r="U553" s="87">
        <v>28</v>
      </c>
      <c r="V553" s="88"/>
      <c r="W553" s="88"/>
      <c r="X553" s="90">
        <v>64.331624000000005</v>
      </c>
      <c r="Y553" s="90">
        <v>32.754210999999998</v>
      </c>
      <c r="Z553" s="91"/>
      <c r="AA553" s="88"/>
      <c r="AB553" s="92"/>
      <c r="AC553" s="92"/>
      <c r="AD553" s="93">
        <v>2.3544616080937169</v>
      </c>
    </row>
    <row r="554" spans="1:30" ht="15.75" thickBot="1">
      <c r="A554" s="86">
        <v>59</v>
      </c>
      <c r="B554" s="87">
        <v>2</v>
      </c>
      <c r="C554" s="87">
        <v>3.13</v>
      </c>
      <c r="D554" s="88"/>
      <c r="E554" s="87">
        <v>1</v>
      </c>
      <c r="F554" s="87">
        <v>1</v>
      </c>
      <c r="G554" s="89">
        <f t="shared" si="19"/>
        <v>2.6126392586019915</v>
      </c>
      <c r="H554" s="89">
        <v>2.65</v>
      </c>
      <c r="I554" s="87">
        <v>2</v>
      </c>
      <c r="J554" s="87">
        <v>1</v>
      </c>
      <c r="K554" s="89">
        <f t="shared" si="20"/>
        <v>2.606282826280844</v>
      </c>
      <c r="L554" s="89">
        <v>2.63</v>
      </c>
      <c r="M554" s="87">
        <v>45</v>
      </c>
      <c r="N554" s="79">
        <f t="shared" si="21"/>
        <v>0.45</v>
      </c>
      <c r="O554" s="87">
        <v>167</v>
      </c>
      <c r="P554" s="88"/>
      <c r="Q554" s="87">
        <v>400</v>
      </c>
      <c r="R554" s="87">
        <v>2.6</v>
      </c>
      <c r="S554" s="87">
        <v>3</v>
      </c>
      <c r="T554" s="87">
        <v>20</v>
      </c>
      <c r="U554" s="87">
        <v>28</v>
      </c>
      <c r="V554" s="88"/>
      <c r="W554" s="88"/>
      <c r="X554" s="90">
        <v>57.761168500000004</v>
      </c>
      <c r="Y554" s="90">
        <v>32.950344000000001</v>
      </c>
      <c r="Z554" s="91"/>
      <c r="AA554" s="88"/>
      <c r="AB554" s="92"/>
      <c r="AC554" s="92"/>
      <c r="AD554" s="93">
        <v>2.3544616080937169</v>
      </c>
    </row>
    <row r="555" spans="1:30" ht="15.75" thickBot="1">
      <c r="A555" s="86">
        <v>59</v>
      </c>
      <c r="B555" s="87">
        <v>2</v>
      </c>
      <c r="C555" s="87">
        <v>3.13</v>
      </c>
      <c r="D555" s="88"/>
      <c r="E555" s="87">
        <v>1</v>
      </c>
      <c r="F555" s="87">
        <v>1</v>
      </c>
      <c r="G555" s="89">
        <f t="shared" si="19"/>
        <v>2.6126392586019915</v>
      </c>
      <c r="H555" s="89">
        <v>2.65</v>
      </c>
      <c r="I555" s="87">
        <v>2</v>
      </c>
      <c r="J555" s="87">
        <v>1</v>
      </c>
      <c r="K555" s="89">
        <f t="shared" si="20"/>
        <v>2.606282826280844</v>
      </c>
      <c r="L555" s="89">
        <v>2.63</v>
      </c>
      <c r="M555" s="87">
        <v>45</v>
      </c>
      <c r="N555" s="79">
        <f t="shared" si="21"/>
        <v>0.45</v>
      </c>
      <c r="O555" s="87">
        <v>167</v>
      </c>
      <c r="P555" s="88"/>
      <c r="Q555" s="87">
        <v>400</v>
      </c>
      <c r="R555" s="87">
        <v>2.6</v>
      </c>
      <c r="S555" s="87">
        <v>4</v>
      </c>
      <c r="T555" s="87">
        <v>20</v>
      </c>
      <c r="U555" s="87">
        <v>28</v>
      </c>
      <c r="V555" s="88"/>
      <c r="W555" s="88"/>
      <c r="X555" s="90">
        <v>48.444851</v>
      </c>
      <c r="Y555" s="90">
        <v>29.223817</v>
      </c>
      <c r="Z555" s="91"/>
      <c r="AA555" s="88"/>
      <c r="AB555" s="92"/>
      <c r="AC555" s="92"/>
      <c r="AD555" s="93">
        <v>2.3544616080937169</v>
      </c>
    </row>
    <row r="556" spans="1:30" ht="15.75" thickBot="1">
      <c r="A556" s="86">
        <v>59</v>
      </c>
      <c r="B556" s="87">
        <v>2</v>
      </c>
      <c r="C556" s="87">
        <v>3.13</v>
      </c>
      <c r="D556" s="88"/>
      <c r="E556" s="87">
        <v>1</v>
      </c>
      <c r="F556" s="87">
        <v>1</v>
      </c>
      <c r="G556" s="89">
        <f t="shared" si="19"/>
        <v>2.6126392586019915</v>
      </c>
      <c r="H556" s="89">
        <v>2.65</v>
      </c>
      <c r="I556" s="87">
        <v>2</v>
      </c>
      <c r="J556" s="87">
        <v>1</v>
      </c>
      <c r="K556" s="89">
        <f t="shared" si="20"/>
        <v>2.606282826280844</v>
      </c>
      <c r="L556" s="89">
        <v>2.63</v>
      </c>
      <c r="M556" s="87">
        <v>45</v>
      </c>
      <c r="N556" s="79">
        <f t="shared" si="21"/>
        <v>0.45</v>
      </c>
      <c r="O556" s="87">
        <v>167</v>
      </c>
      <c r="P556" s="88"/>
      <c r="Q556" s="87">
        <v>400</v>
      </c>
      <c r="R556" s="87">
        <v>2.6</v>
      </c>
      <c r="S556" s="87">
        <v>1</v>
      </c>
      <c r="T556" s="87">
        <v>20</v>
      </c>
      <c r="U556" s="87">
        <v>91</v>
      </c>
      <c r="V556" s="88"/>
      <c r="W556" s="88"/>
      <c r="X556" s="90">
        <v>69.038815999999997</v>
      </c>
      <c r="Y556" s="90">
        <v>35.107807000000001</v>
      </c>
      <c r="Z556" s="91"/>
      <c r="AA556" s="88"/>
      <c r="AB556" s="92"/>
      <c r="AC556" s="92"/>
      <c r="AD556" s="93">
        <v>2.3544616080937169</v>
      </c>
    </row>
    <row r="557" spans="1:30" ht="15.75" thickBot="1">
      <c r="A557" s="86">
        <v>59</v>
      </c>
      <c r="B557" s="87">
        <v>2</v>
      </c>
      <c r="C557" s="87">
        <v>3.13</v>
      </c>
      <c r="D557" s="88"/>
      <c r="E557" s="87">
        <v>1</v>
      </c>
      <c r="F557" s="87">
        <v>1</v>
      </c>
      <c r="G557" s="89">
        <f t="shared" si="19"/>
        <v>2.6126392586019915</v>
      </c>
      <c r="H557" s="89">
        <v>2.65</v>
      </c>
      <c r="I557" s="87">
        <v>2</v>
      </c>
      <c r="J557" s="87">
        <v>1</v>
      </c>
      <c r="K557" s="89">
        <f t="shared" si="20"/>
        <v>2.606282826280844</v>
      </c>
      <c r="L557" s="89">
        <v>2.63</v>
      </c>
      <c r="M557" s="87">
        <v>45</v>
      </c>
      <c r="N557" s="79">
        <f t="shared" si="21"/>
        <v>0.45</v>
      </c>
      <c r="O557" s="87">
        <v>167</v>
      </c>
      <c r="P557" s="88"/>
      <c r="Q557" s="87">
        <v>400</v>
      </c>
      <c r="R557" s="87">
        <v>2.6</v>
      </c>
      <c r="S557" s="87">
        <v>3</v>
      </c>
      <c r="T557" s="87">
        <v>20</v>
      </c>
      <c r="U557" s="87">
        <v>91</v>
      </c>
      <c r="V557" s="88"/>
      <c r="W557" s="88"/>
      <c r="X557" s="90">
        <v>63.743225000000002</v>
      </c>
      <c r="Y557" s="90">
        <v>34.519407999999999</v>
      </c>
      <c r="Z557" s="91"/>
      <c r="AA557" s="88"/>
      <c r="AB557" s="92"/>
      <c r="AC557" s="92"/>
      <c r="AD557" s="93">
        <v>2.3544616080937169</v>
      </c>
    </row>
    <row r="558" spans="1:30" ht="15.75" thickBot="1">
      <c r="A558" s="86">
        <v>59</v>
      </c>
      <c r="B558" s="87">
        <v>2</v>
      </c>
      <c r="C558" s="87">
        <v>3.13</v>
      </c>
      <c r="D558" s="88"/>
      <c r="E558" s="87">
        <v>1</v>
      </c>
      <c r="F558" s="87">
        <v>1</v>
      </c>
      <c r="G558" s="89">
        <f t="shared" si="19"/>
        <v>2.6126392586019915</v>
      </c>
      <c r="H558" s="89">
        <v>2.65</v>
      </c>
      <c r="I558" s="87">
        <v>2</v>
      </c>
      <c r="J558" s="87">
        <v>1</v>
      </c>
      <c r="K558" s="89">
        <f t="shared" si="20"/>
        <v>2.606282826280844</v>
      </c>
      <c r="L558" s="89">
        <v>2.63</v>
      </c>
      <c r="M558" s="87">
        <v>45</v>
      </c>
      <c r="N558" s="79">
        <f t="shared" si="21"/>
        <v>0.45</v>
      </c>
      <c r="O558" s="87">
        <v>167</v>
      </c>
      <c r="P558" s="88"/>
      <c r="Q558" s="87">
        <v>400</v>
      </c>
      <c r="R558" s="87">
        <v>2.6</v>
      </c>
      <c r="S558" s="87">
        <v>4</v>
      </c>
      <c r="T558" s="87">
        <v>20</v>
      </c>
      <c r="U558" s="87">
        <v>91</v>
      </c>
      <c r="V558" s="88"/>
      <c r="W558" s="88"/>
      <c r="X558" s="90">
        <v>48.150651500000002</v>
      </c>
      <c r="Y558" s="90">
        <v>26.576021500000003</v>
      </c>
      <c r="Z558" s="91"/>
      <c r="AA558" s="88"/>
      <c r="AB558" s="92"/>
      <c r="AC558" s="92"/>
      <c r="AD558" s="93">
        <v>2.3544616080937169</v>
      </c>
    </row>
    <row r="559" spans="1:30" ht="15.75" thickBot="1">
      <c r="A559" s="86">
        <v>59</v>
      </c>
      <c r="B559" s="87">
        <v>2</v>
      </c>
      <c r="C559" s="87">
        <v>3.13</v>
      </c>
      <c r="D559" s="88"/>
      <c r="E559" s="87">
        <v>1</v>
      </c>
      <c r="F559" s="87">
        <v>1</v>
      </c>
      <c r="G559" s="89">
        <f t="shared" si="19"/>
        <v>2.6126392586019915</v>
      </c>
      <c r="H559" s="89">
        <v>2.65</v>
      </c>
      <c r="I559" s="87">
        <v>2</v>
      </c>
      <c r="J559" s="87">
        <v>1</v>
      </c>
      <c r="K559" s="89">
        <f t="shared" si="20"/>
        <v>2.606282826280844</v>
      </c>
      <c r="L559" s="89">
        <v>2.63</v>
      </c>
      <c r="M559" s="87">
        <v>45</v>
      </c>
      <c r="N559" s="79">
        <f t="shared" si="21"/>
        <v>0.45</v>
      </c>
      <c r="O559" s="87">
        <v>167</v>
      </c>
      <c r="P559" s="88"/>
      <c r="Q559" s="87">
        <v>400</v>
      </c>
      <c r="R559" s="87">
        <v>2.6</v>
      </c>
      <c r="S559" s="87">
        <v>1</v>
      </c>
      <c r="T559" s="87">
        <v>20</v>
      </c>
      <c r="U559" s="87">
        <v>365</v>
      </c>
      <c r="V559" s="88"/>
      <c r="W559" s="88"/>
      <c r="X559" s="90">
        <v>74.334406999999999</v>
      </c>
      <c r="Y559" s="90">
        <v>39.422733000000001</v>
      </c>
      <c r="Z559" s="91"/>
      <c r="AA559" s="88"/>
      <c r="AB559" s="92"/>
      <c r="AC559" s="92"/>
      <c r="AD559" s="93">
        <v>2.3544616080937169</v>
      </c>
    </row>
    <row r="560" spans="1:30" ht="15.75" thickBot="1">
      <c r="A560" s="86">
        <v>59</v>
      </c>
      <c r="B560" s="87">
        <v>2</v>
      </c>
      <c r="C560" s="87">
        <v>3.13</v>
      </c>
      <c r="D560" s="88"/>
      <c r="E560" s="87">
        <v>1</v>
      </c>
      <c r="F560" s="87">
        <v>1</v>
      </c>
      <c r="G560" s="89">
        <f t="shared" si="19"/>
        <v>2.6126392586019915</v>
      </c>
      <c r="H560" s="89">
        <v>2.65</v>
      </c>
      <c r="I560" s="87">
        <v>2</v>
      </c>
      <c r="J560" s="87">
        <v>1</v>
      </c>
      <c r="K560" s="89">
        <f t="shared" si="20"/>
        <v>2.606282826280844</v>
      </c>
      <c r="L560" s="89">
        <v>2.63</v>
      </c>
      <c r="M560" s="87">
        <v>45</v>
      </c>
      <c r="N560" s="79">
        <f t="shared" si="21"/>
        <v>0.45</v>
      </c>
      <c r="O560" s="87">
        <v>167</v>
      </c>
      <c r="P560" s="88"/>
      <c r="Q560" s="87">
        <v>400</v>
      </c>
      <c r="R560" s="87">
        <v>2.6</v>
      </c>
      <c r="S560" s="87">
        <v>3</v>
      </c>
      <c r="T560" s="87">
        <v>20</v>
      </c>
      <c r="U560" s="87">
        <v>365</v>
      </c>
      <c r="V560" s="88"/>
      <c r="W560" s="88"/>
      <c r="X560" s="90">
        <v>70.117547500000001</v>
      </c>
      <c r="Y560" s="90">
        <v>37.363336500000003</v>
      </c>
      <c r="Z560" s="91"/>
      <c r="AA560" s="88"/>
      <c r="AB560" s="92"/>
      <c r="AC560" s="92"/>
      <c r="AD560" s="93">
        <v>2.3544616080937169</v>
      </c>
    </row>
    <row r="561" spans="1:30" ht="15.75" thickBot="1">
      <c r="A561" s="86">
        <v>59</v>
      </c>
      <c r="B561" s="87">
        <v>2</v>
      </c>
      <c r="C561" s="87">
        <v>3.13</v>
      </c>
      <c r="D561" s="88"/>
      <c r="E561" s="87">
        <v>1</v>
      </c>
      <c r="F561" s="87">
        <v>1</v>
      </c>
      <c r="G561" s="89">
        <f t="shared" si="19"/>
        <v>2.6126392586019915</v>
      </c>
      <c r="H561" s="89">
        <v>2.65</v>
      </c>
      <c r="I561" s="87">
        <v>2</v>
      </c>
      <c r="J561" s="87">
        <v>1</v>
      </c>
      <c r="K561" s="89">
        <f t="shared" si="20"/>
        <v>2.606282826280844</v>
      </c>
      <c r="L561" s="89">
        <v>2.63</v>
      </c>
      <c r="M561" s="87">
        <v>45</v>
      </c>
      <c r="N561" s="79">
        <f t="shared" si="21"/>
        <v>0.45</v>
      </c>
      <c r="O561" s="87">
        <v>167</v>
      </c>
      <c r="P561" s="88"/>
      <c r="Q561" s="87">
        <v>400</v>
      </c>
      <c r="R561" s="87">
        <v>2.6</v>
      </c>
      <c r="S561" s="87">
        <v>4</v>
      </c>
      <c r="T561" s="87">
        <v>20</v>
      </c>
      <c r="U561" s="87">
        <v>365</v>
      </c>
      <c r="V561" s="88"/>
      <c r="W561" s="88"/>
      <c r="X561" s="90">
        <v>47.856451999999997</v>
      </c>
      <c r="Y561" s="90">
        <v>29.125750500000002</v>
      </c>
      <c r="Z561" s="91"/>
      <c r="AA561" s="88"/>
      <c r="AB561" s="92"/>
      <c r="AC561" s="92"/>
      <c r="AD561" s="93">
        <v>2.3544616080937169</v>
      </c>
    </row>
    <row r="562" spans="1:30" ht="15.75" thickBot="1">
      <c r="A562" s="86">
        <v>59</v>
      </c>
      <c r="B562" s="87">
        <v>2</v>
      </c>
      <c r="C562" s="87">
        <v>3.13</v>
      </c>
      <c r="D562" s="88"/>
      <c r="E562" s="87">
        <v>1</v>
      </c>
      <c r="F562" s="87">
        <v>1</v>
      </c>
      <c r="G562" s="89">
        <f t="shared" ref="G562:G581" si="22">H562/1.0143</f>
        <v>2.6126392586019915</v>
      </c>
      <c r="H562" s="89">
        <v>2.65</v>
      </c>
      <c r="I562" s="87">
        <v>2</v>
      </c>
      <c r="J562" s="87">
        <v>1</v>
      </c>
      <c r="K562" s="89">
        <f t="shared" ref="K562:K581" si="23">L562/1.0091</f>
        <v>2.606282826280844</v>
      </c>
      <c r="L562" s="89">
        <v>2.63</v>
      </c>
      <c r="M562" s="87">
        <v>50</v>
      </c>
      <c r="N562" s="79">
        <f t="shared" si="21"/>
        <v>0.5</v>
      </c>
      <c r="O562" s="87">
        <v>175</v>
      </c>
      <c r="P562" s="88"/>
      <c r="Q562" s="87">
        <v>398</v>
      </c>
      <c r="R562" s="87">
        <v>2.2000000000000002</v>
      </c>
      <c r="S562" s="87">
        <v>3</v>
      </c>
      <c r="T562" s="87">
        <v>20</v>
      </c>
      <c r="U562" s="87">
        <v>1</v>
      </c>
      <c r="V562" s="88"/>
      <c r="W562" s="88"/>
      <c r="X562" s="90">
        <v>15.102240999999999</v>
      </c>
      <c r="Y562" s="90">
        <v>18.240369000000001</v>
      </c>
      <c r="Z562" s="91"/>
      <c r="AA562" s="88"/>
      <c r="AB562" s="92"/>
      <c r="AC562" s="92"/>
      <c r="AD562" s="93">
        <v>2.3486641214057506</v>
      </c>
    </row>
    <row r="563" spans="1:30" ht="15.75" thickBot="1">
      <c r="A563" s="86">
        <v>59</v>
      </c>
      <c r="B563" s="87">
        <v>2</v>
      </c>
      <c r="C563" s="87">
        <v>3.13</v>
      </c>
      <c r="D563" s="88"/>
      <c r="E563" s="87">
        <v>1</v>
      </c>
      <c r="F563" s="87">
        <v>1</v>
      </c>
      <c r="G563" s="89">
        <f t="shared" si="22"/>
        <v>2.6126392586019915</v>
      </c>
      <c r="H563" s="89">
        <v>2.65</v>
      </c>
      <c r="I563" s="87">
        <v>2</v>
      </c>
      <c r="J563" s="87">
        <v>1</v>
      </c>
      <c r="K563" s="89">
        <f t="shared" si="23"/>
        <v>2.606282826280844</v>
      </c>
      <c r="L563" s="89">
        <v>2.63</v>
      </c>
      <c r="M563" s="87">
        <v>50</v>
      </c>
      <c r="N563" s="79">
        <f t="shared" si="21"/>
        <v>0.5</v>
      </c>
      <c r="O563" s="87">
        <v>175</v>
      </c>
      <c r="P563" s="88"/>
      <c r="Q563" s="87">
        <v>398</v>
      </c>
      <c r="R563" s="87">
        <v>2.2000000000000002</v>
      </c>
      <c r="S563" s="87">
        <v>1</v>
      </c>
      <c r="T563" s="87">
        <v>20</v>
      </c>
      <c r="U563" s="87">
        <v>7</v>
      </c>
      <c r="V563" s="88"/>
      <c r="W563" s="88"/>
      <c r="X563" s="90">
        <v>48.346784499999998</v>
      </c>
      <c r="Y563" s="90">
        <v>30.106415500000001</v>
      </c>
      <c r="Z563" s="91"/>
      <c r="AA563" s="88"/>
      <c r="AB563" s="92"/>
      <c r="AC563" s="92"/>
      <c r="AD563" s="93">
        <v>2.3486641214057506</v>
      </c>
    </row>
    <row r="564" spans="1:30" ht="15.75" thickBot="1">
      <c r="A564" s="86">
        <v>59</v>
      </c>
      <c r="B564" s="87">
        <v>2</v>
      </c>
      <c r="C564" s="87">
        <v>3.13</v>
      </c>
      <c r="D564" s="88"/>
      <c r="E564" s="87">
        <v>1</v>
      </c>
      <c r="F564" s="87">
        <v>1</v>
      </c>
      <c r="G564" s="89">
        <f t="shared" si="22"/>
        <v>2.6126392586019915</v>
      </c>
      <c r="H564" s="89">
        <v>2.65</v>
      </c>
      <c r="I564" s="87">
        <v>2</v>
      </c>
      <c r="J564" s="87">
        <v>1</v>
      </c>
      <c r="K564" s="89">
        <f t="shared" si="23"/>
        <v>2.606282826280844</v>
      </c>
      <c r="L564" s="89">
        <v>2.63</v>
      </c>
      <c r="M564" s="87">
        <v>50</v>
      </c>
      <c r="N564" s="79">
        <f t="shared" si="21"/>
        <v>0.5</v>
      </c>
      <c r="O564" s="87">
        <v>175</v>
      </c>
      <c r="P564" s="88"/>
      <c r="Q564" s="87">
        <v>398</v>
      </c>
      <c r="R564" s="87">
        <v>2.2000000000000002</v>
      </c>
      <c r="S564" s="87">
        <v>4</v>
      </c>
      <c r="T564" s="87">
        <v>20</v>
      </c>
      <c r="U564" s="87">
        <v>7</v>
      </c>
      <c r="V564" s="88"/>
      <c r="W564" s="88"/>
      <c r="X564" s="90">
        <v>36.088472000000003</v>
      </c>
      <c r="Y564" s="90">
        <v>25.301157000000003</v>
      </c>
      <c r="Z564" s="91"/>
      <c r="AA564" s="88"/>
      <c r="AB564" s="92"/>
      <c r="AC564" s="92"/>
      <c r="AD564" s="93">
        <v>2.3486641214057506</v>
      </c>
    </row>
    <row r="565" spans="1:30" ht="15.75" thickBot="1">
      <c r="A565" s="86">
        <v>59</v>
      </c>
      <c r="B565" s="87">
        <v>2</v>
      </c>
      <c r="C565" s="87">
        <v>3.13</v>
      </c>
      <c r="D565" s="88"/>
      <c r="E565" s="87">
        <v>1</v>
      </c>
      <c r="F565" s="87">
        <v>1</v>
      </c>
      <c r="G565" s="89">
        <f t="shared" si="22"/>
        <v>2.6126392586019915</v>
      </c>
      <c r="H565" s="89">
        <v>2.65</v>
      </c>
      <c r="I565" s="87">
        <v>2</v>
      </c>
      <c r="J565" s="87">
        <v>1</v>
      </c>
      <c r="K565" s="89">
        <f t="shared" si="23"/>
        <v>2.606282826280844</v>
      </c>
      <c r="L565" s="89">
        <v>2.63</v>
      </c>
      <c r="M565" s="87">
        <v>50</v>
      </c>
      <c r="N565" s="79">
        <f t="shared" si="21"/>
        <v>0.5</v>
      </c>
      <c r="O565" s="87">
        <v>175</v>
      </c>
      <c r="P565" s="88"/>
      <c r="Q565" s="87">
        <v>398</v>
      </c>
      <c r="R565" s="87">
        <v>2.2000000000000002</v>
      </c>
      <c r="S565" s="87">
        <v>1</v>
      </c>
      <c r="T565" s="87">
        <v>20</v>
      </c>
      <c r="U565" s="87">
        <v>28</v>
      </c>
      <c r="V565" s="88"/>
      <c r="W565" s="88"/>
      <c r="X565" s="90">
        <v>58.447634000000001</v>
      </c>
      <c r="Y565" s="90">
        <v>33.244543499999999</v>
      </c>
      <c r="Z565" s="91"/>
      <c r="AA565" s="88"/>
      <c r="AB565" s="92"/>
      <c r="AC565" s="92"/>
      <c r="AD565" s="93">
        <v>2.3486641214057506</v>
      </c>
    </row>
    <row r="566" spans="1:30" ht="15.75" thickBot="1">
      <c r="A566" s="86">
        <v>59</v>
      </c>
      <c r="B566" s="87">
        <v>2</v>
      </c>
      <c r="C566" s="87">
        <v>3.13</v>
      </c>
      <c r="D566" s="88"/>
      <c r="E566" s="87">
        <v>1</v>
      </c>
      <c r="F566" s="87">
        <v>1</v>
      </c>
      <c r="G566" s="89">
        <f t="shared" si="22"/>
        <v>2.6126392586019915</v>
      </c>
      <c r="H566" s="89">
        <v>2.65</v>
      </c>
      <c r="I566" s="87">
        <v>2</v>
      </c>
      <c r="J566" s="87">
        <v>1</v>
      </c>
      <c r="K566" s="89">
        <f t="shared" si="23"/>
        <v>2.606282826280844</v>
      </c>
      <c r="L566" s="89">
        <v>2.63</v>
      </c>
      <c r="M566" s="87">
        <v>50</v>
      </c>
      <c r="N566" s="79">
        <f t="shared" si="21"/>
        <v>0.5</v>
      </c>
      <c r="O566" s="87">
        <v>175</v>
      </c>
      <c r="P566" s="88"/>
      <c r="Q566" s="87">
        <v>398</v>
      </c>
      <c r="R566" s="87">
        <v>2.2000000000000002</v>
      </c>
      <c r="S566" s="87">
        <v>4</v>
      </c>
      <c r="T566" s="87">
        <v>20</v>
      </c>
      <c r="U566" s="87">
        <v>28</v>
      </c>
      <c r="V566" s="88"/>
      <c r="W566" s="88"/>
      <c r="X566" s="90">
        <v>42.070528500000002</v>
      </c>
      <c r="Y566" s="90">
        <v>26.3798885</v>
      </c>
      <c r="Z566" s="91"/>
      <c r="AA566" s="88"/>
      <c r="AB566" s="92"/>
      <c r="AC566" s="92"/>
      <c r="AD566" s="93">
        <v>2.3486641214057506</v>
      </c>
    </row>
    <row r="567" spans="1:30" ht="15.75" thickBot="1">
      <c r="A567" s="86">
        <v>59</v>
      </c>
      <c r="B567" s="87">
        <v>2</v>
      </c>
      <c r="C567" s="87">
        <v>3.13</v>
      </c>
      <c r="D567" s="88"/>
      <c r="E567" s="87">
        <v>1</v>
      </c>
      <c r="F567" s="87">
        <v>1</v>
      </c>
      <c r="G567" s="89">
        <f t="shared" si="22"/>
        <v>2.6126392586019915</v>
      </c>
      <c r="H567" s="89">
        <v>2.65</v>
      </c>
      <c r="I567" s="87">
        <v>2</v>
      </c>
      <c r="J567" s="87">
        <v>1</v>
      </c>
      <c r="K567" s="89">
        <f t="shared" si="23"/>
        <v>2.606282826280844</v>
      </c>
      <c r="L567" s="89">
        <v>2.63</v>
      </c>
      <c r="M567" s="87">
        <v>55</v>
      </c>
      <c r="N567" s="79">
        <f t="shared" si="21"/>
        <v>0.55000000000000004</v>
      </c>
      <c r="O567" s="87">
        <v>177</v>
      </c>
      <c r="P567" s="88"/>
      <c r="Q567" s="87">
        <v>398</v>
      </c>
      <c r="R567" s="87">
        <v>3.6</v>
      </c>
      <c r="S567" s="87">
        <v>3</v>
      </c>
      <c r="T567" s="87">
        <v>20</v>
      </c>
      <c r="U567" s="87">
        <v>1</v>
      </c>
      <c r="V567" s="88"/>
      <c r="W567" s="88"/>
      <c r="X567" s="90">
        <v>11.4737805</v>
      </c>
      <c r="Y567" s="90">
        <v>16.867438</v>
      </c>
      <c r="Z567" s="91"/>
      <c r="AA567" s="88"/>
      <c r="AB567" s="92"/>
      <c r="AC567" s="92"/>
      <c r="AD567" s="93">
        <v>2.3039423090328199</v>
      </c>
    </row>
    <row r="568" spans="1:30" ht="15.75" thickBot="1">
      <c r="A568" s="86">
        <v>59</v>
      </c>
      <c r="B568" s="87">
        <v>2</v>
      </c>
      <c r="C568" s="87">
        <v>3.13</v>
      </c>
      <c r="D568" s="88"/>
      <c r="E568" s="87">
        <v>1</v>
      </c>
      <c r="F568" s="87">
        <v>1</v>
      </c>
      <c r="G568" s="89">
        <f t="shared" si="22"/>
        <v>2.6126392586019915</v>
      </c>
      <c r="H568" s="89">
        <v>2.65</v>
      </c>
      <c r="I568" s="87">
        <v>2</v>
      </c>
      <c r="J568" s="87">
        <v>1</v>
      </c>
      <c r="K568" s="89">
        <f t="shared" si="23"/>
        <v>2.606282826280844</v>
      </c>
      <c r="L568" s="89">
        <v>2.63</v>
      </c>
      <c r="M568" s="87">
        <v>55</v>
      </c>
      <c r="N568" s="79">
        <f t="shared" si="21"/>
        <v>0.55000000000000004</v>
      </c>
      <c r="O568" s="87">
        <v>177</v>
      </c>
      <c r="P568" s="88"/>
      <c r="Q568" s="87">
        <v>398</v>
      </c>
      <c r="R568" s="87">
        <v>3.6</v>
      </c>
      <c r="S568" s="87">
        <v>1</v>
      </c>
      <c r="T568" s="87">
        <v>20</v>
      </c>
      <c r="U568" s="87">
        <v>3</v>
      </c>
      <c r="V568" s="88"/>
      <c r="W568" s="88"/>
      <c r="X568" s="90">
        <v>27.752819500000001</v>
      </c>
      <c r="Y568" s="90">
        <v>24.222425500000003</v>
      </c>
      <c r="Z568" s="91"/>
      <c r="AA568" s="88"/>
      <c r="AB568" s="92"/>
      <c r="AC568" s="92"/>
      <c r="AD568" s="93">
        <v>2.3039423090328199</v>
      </c>
    </row>
    <row r="569" spans="1:30" ht="15.75" thickBot="1">
      <c r="A569" s="86">
        <v>59</v>
      </c>
      <c r="B569" s="87">
        <v>2</v>
      </c>
      <c r="C569" s="87">
        <v>3.13</v>
      </c>
      <c r="D569" s="88"/>
      <c r="E569" s="87">
        <v>1</v>
      </c>
      <c r="F569" s="87">
        <v>1</v>
      </c>
      <c r="G569" s="89">
        <f t="shared" si="22"/>
        <v>2.6126392586019915</v>
      </c>
      <c r="H569" s="89">
        <v>2.65</v>
      </c>
      <c r="I569" s="87">
        <v>2</v>
      </c>
      <c r="J569" s="87">
        <v>1</v>
      </c>
      <c r="K569" s="89">
        <f t="shared" si="23"/>
        <v>2.606282826280844</v>
      </c>
      <c r="L569" s="89">
        <v>2.63</v>
      </c>
      <c r="M569" s="87">
        <v>55</v>
      </c>
      <c r="N569" s="79">
        <f t="shared" si="21"/>
        <v>0.55000000000000004</v>
      </c>
      <c r="O569" s="87">
        <v>177</v>
      </c>
      <c r="P569" s="88"/>
      <c r="Q569" s="87">
        <v>398</v>
      </c>
      <c r="R569" s="87">
        <v>3.6</v>
      </c>
      <c r="S569" s="87">
        <v>4</v>
      </c>
      <c r="T569" s="87">
        <v>20</v>
      </c>
      <c r="U569" s="87">
        <v>3</v>
      </c>
      <c r="V569" s="88"/>
      <c r="W569" s="88"/>
      <c r="X569" s="90">
        <v>22.947561</v>
      </c>
      <c r="Y569" s="90">
        <v>21.574630000000003</v>
      </c>
      <c r="Z569" s="91"/>
      <c r="AA569" s="88"/>
      <c r="AB569" s="92"/>
      <c r="AC569" s="92"/>
      <c r="AD569" s="93">
        <v>2.3039423090328199</v>
      </c>
    </row>
    <row r="570" spans="1:30" ht="15.75" thickBot="1">
      <c r="A570" s="86">
        <v>59</v>
      </c>
      <c r="B570" s="87">
        <v>2</v>
      </c>
      <c r="C570" s="87">
        <v>3.13</v>
      </c>
      <c r="D570" s="88"/>
      <c r="E570" s="87">
        <v>1</v>
      </c>
      <c r="F570" s="87">
        <v>1</v>
      </c>
      <c r="G570" s="89">
        <f t="shared" si="22"/>
        <v>2.6126392586019915</v>
      </c>
      <c r="H570" s="89">
        <v>2.65</v>
      </c>
      <c r="I570" s="87">
        <v>2</v>
      </c>
      <c r="J570" s="87">
        <v>1</v>
      </c>
      <c r="K570" s="89">
        <f t="shared" si="23"/>
        <v>2.606282826280844</v>
      </c>
      <c r="L570" s="89">
        <v>2.63</v>
      </c>
      <c r="M570" s="87">
        <v>55</v>
      </c>
      <c r="N570" s="79">
        <f t="shared" si="21"/>
        <v>0.55000000000000004</v>
      </c>
      <c r="O570" s="87">
        <v>177</v>
      </c>
      <c r="P570" s="88"/>
      <c r="Q570" s="87">
        <v>398</v>
      </c>
      <c r="R570" s="87">
        <v>3.6</v>
      </c>
      <c r="S570" s="87">
        <v>1</v>
      </c>
      <c r="T570" s="87">
        <v>20</v>
      </c>
      <c r="U570" s="87">
        <v>7</v>
      </c>
      <c r="V570" s="88"/>
      <c r="W570" s="88"/>
      <c r="X570" s="90">
        <v>39.618865999999997</v>
      </c>
      <c r="Y570" s="90">
        <v>28.439284999999998</v>
      </c>
      <c r="Z570" s="91"/>
      <c r="AA570" s="88"/>
      <c r="AB570" s="92"/>
      <c r="AC570" s="92"/>
      <c r="AD570" s="93">
        <v>2.3039423090328199</v>
      </c>
    </row>
    <row r="571" spans="1:30" ht="15.75" thickBot="1">
      <c r="A571" s="86">
        <v>59</v>
      </c>
      <c r="B571" s="87">
        <v>2</v>
      </c>
      <c r="C571" s="87">
        <v>3.13</v>
      </c>
      <c r="D571" s="88"/>
      <c r="E571" s="87">
        <v>1</v>
      </c>
      <c r="F571" s="87">
        <v>1</v>
      </c>
      <c r="G571" s="89">
        <f t="shared" si="22"/>
        <v>2.6126392586019915</v>
      </c>
      <c r="H571" s="89">
        <v>2.65</v>
      </c>
      <c r="I571" s="87">
        <v>2</v>
      </c>
      <c r="J571" s="87">
        <v>1</v>
      </c>
      <c r="K571" s="89">
        <f t="shared" si="23"/>
        <v>2.606282826280844</v>
      </c>
      <c r="L571" s="89">
        <v>2.63</v>
      </c>
      <c r="M571" s="87">
        <v>55</v>
      </c>
      <c r="N571" s="79">
        <f t="shared" si="21"/>
        <v>0.55000000000000004</v>
      </c>
      <c r="O571" s="87">
        <v>177</v>
      </c>
      <c r="P571" s="88"/>
      <c r="Q571" s="87">
        <v>398</v>
      </c>
      <c r="R571" s="87">
        <v>3.6</v>
      </c>
      <c r="S571" s="87">
        <v>3</v>
      </c>
      <c r="T571" s="87">
        <v>20</v>
      </c>
      <c r="U571" s="87">
        <v>7</v>
      </c>
      <c r="V571" s="88"/>
      <c r="W571" s="88"/>
      <c r="X571" s="90">
        <v>33.931009000000003</v>
      </c>
      <c r="Y571" s="90">
        <v>28.439284999999998</v>
      </c>
      <c r="Z571" s="91"/>
      <c r="AA571" s="88"/>
      <c r="AB571" s="92"/>
      <c r="AC571" s="92"/>
      <c r="AD571" s="93">
        <v>2.3039423090328199</v>
      </c>
    </row>
    <row r="572" spans="1:30" ht="15.75" thickBot="1">
      <c r="A572" s="86">
        <v>59</v>
      </c>
      <c r="B572" s="87">
        <v>2</v>
      </c>
      <c r="C572" s="87">
        <v>3.13</v>
      </c>
      <c r="D572" s="88"/>
      <c r="E572" s="87">
        <v>1</v>
      </c>
      <c r="F572" s="87">
        <v>1</v>
      </c>
      <c r="G572" s="89">
        <f t="shared" si="22"/>
        <v>2.6126392586019915</v>
      </c>
      <c r="H572" s="89">
        <v>2.65</v>
      </c>
      <c r="I572" s="87">
        <v>2</v>
      </c>
      <c r="J572" s="87">
        <v>1</v>
      </c>
      <c r="K572" s="89">
        <f t="shared" si="23"/>
        <v>2.606282826280844</v>
      </c>
      <c r="L572" s="89">
        <v>2.63</v>
      </c>
      <c r="M572" s="87">
        <v>55</v>
      </c>
      <c r="N572" s="79">
        <f t="shared" si="21"/>
        <v>0.55000000000000004</v>
      </c>
      <c r="O572" s="87">
        <v>177</v>
      </c>
      <c r="P572" s="88"/>
      <c r="Q572" s="87">
        <v>398</v>
      </c>
      <c r="R572" s="87">
        <v>3.6</v>
      </c>
      <c r="S572" s="87">
        <v>4</v>
      </c>
      <c r="T572" s="87">
        <v>20</v>
      </c>
      <c r="U572" s="87">
        <v>7</v>
      </c>
      <c r="V572" s="88"/>
      <c r="W572" s="88"/>
      <c r="X572" s="90">
        <v>28.243152000000002</v>
      </c>
      <c r="Y572" s="90">
        <v>25.301157000000003</v>
      </c>
      <c r="Z572" s="91"/>
      <c r="AA572" s="88"/>
      <c r="AB572" s="92"/>
      <c r="AC572" s="92"/>
      <c r="AD572" s="93">
        <v>2.3039423090328199</v>
      </c>
    </row>
    <row r="573" spans="1:30" ht="15.75" thickBot="1">
      <c r="A573" s="86">
        <v>59</v>
      </c>
      <c r="B573" s="87">
        <v>2</v>
      </c>
      <c r="C573" s="87">
        <v>3.13</v>
      </c>
      <c r="D573" s="88"/>
      <c r="E573" s="87">
        <v>1</v>
      </c>
      <c r="F573" s="87">
        <v>1</v>
      </c>
      <c r="G573" s="89">
        <f t="shared" si="22"/>
        <v>2.6126392586019915</v>
      </c>
      <c r="H573" s="89">
        <v>2.65</v>
      </c>
      <c r="I573" s="87">
        <v>2</v>
      </c>
      <c r="J573" s="87">
        <v>1</v>
      </c>
      <c r="K573" s="89">
        <f t="shared" si="23"/>
        <v>2.606282826280844</v>
      </c>
      <c r="L573" s="89">
        <v>2.63</v>
      </c>
      <c r="M573" s="87">
        <v>55</v>
      </c>
      <c r="N573" s="79">
        <f t="shared" si="21"/>
        <v>0.55000000000000004</v>
      </c>
      <c r="O573" s="87">
        <v>177</v>
      </c>
      <c r="P573" s="88"/>
      <c r="Q573" s="87">
        <v>398</v>
      </c>
      <c r="R573" s="87">
        <v>3.6</v>
      </c>
      <c r="S573" s="87">
        <v>1</v>
      </c>
      <c r="T573" s="87">
        <v>20</v>
      </c>
      <c r="U573" s="87">
        <v>28</v>
      </c>
      <c r="V573" s="88"/>
      <c r="W573" s="88"/>
      <c r="X573" s="90">
        <v>49.3274495</v>
      </c>
      <c r="Y573" s="90">
        <v>29.714149499999998</v>
      </c>
      <c r="Z573" s="91"/>
      <c r="AA573" s="88"/>
      <c r="AB573" s="92"/>
      <c r="AC573" s="92"/>
      <c r="AD573" s="93">
        <v>2.3039423090328199</v>
      </c>
    </row>
    <row r="574" spans="1:30" ht="15.75" thickBot="1">
      <c r="A574" s="86">
        <v>59</v>
      </c>
      <c r="B574" s="87">
        <v>2</v>
      </c>
      <c r="C574" s="87">
        <v>3.13</v>
      </c>
      <c r="D574" s="88"/>
      <c r="E574" s="87">
        <v>1</v>
      </c>
      <c r="F574" s="87">
        <v>1</v>
      </c>
      <c r="G574" s="89">
        <f t="shared" si="22"/>
        <v>2.6126392586019915</v>
      </c>
      <c r="H574" s="89">
        <v>2.65</v>
      </c>
      <c r="I574" s="87">
        <v>2</v>
      </c>
      <c r="J574" s="87">
        <v>1</v>
      </c>
      <c r="K574" s="89">
        <f t="shared" si="23"/>
        <v>2.606282826280844</v>
      </c>
      <c r="L574" s="89">
        <v>2.63</v>
      </c>
      <c r="M574" s="87">
        <v>55</v>
      </c>
      <c r="N574" s="79">
        <f t="shared" si="21"/>
        <v>0.55000000000000004</v>
      </c>
      <c r="O574" s="87">
        <v>177</v>
      </c>
      <c r="P574" s="88"/>
      <c r="Q574" s="87">
        <v>398</v>
      </c>
      <c r="R574" s="87">
        <v>3.6</v>
      </c>
      <c r="S574" s="87">
        <v>3</v>
      </c>
      <c r="T574" s="87">
        <v>20</v>
      </c>
      <c r="U574" s="87">
        <v>28</v>
      </c>
      <c r="V574" s="88"/>
      <c r="W574" s="88"/>
      <c r="X574" s="90">
        <v>41.482129499999999</v>
      </c>
      <c r="Y574" s="90">
        <v>29.714149499999998</v>
      </c>
      <c r="Z574" s="91"/>
      <c r="AA574" s="88"/>
      <c r="AB574" s="92"/>
      <c r="AC574" s="92"/>
      <c r="AD574" s="93">
        <v>2.3039423090328199</v>
      </c>
    </row>
    <row r="575" spans="1:30" ht="15.75" thickBot="1">
      <c r="A575" s="86">
        <v>59</v>
      </c>
      <c r="B575" s="87">
        <v>2</v>
      </c>
      <c r="C575" s="87">
        <v>3.13</v>
      </c>
      <c r="D575" s="88"/>
      <c r="E575" s="87">
        <v>1</v>
      </c>
      <c r="F575" s="87">
        <v>1</v>
      </c>
      <c r="G575" s="89">
        <f t="shared" si="22"/>
        <v>2.6126392586019915</v>
      </c>
      <c r="H575" s="89">
        <v>2.65</v>
      </c>
      <c r="I575" s="87">
        <v>2</v>
      </c>
      <c r="J575" s="87">
        <v>1</v>
      </c>
      <c r="K575" s="89">
        <f t="shared" si="23"/>
        <v>2.606282826280844</v>
      </c>
      <c r="L575" s="89">
        <v>2.63</v>
      </c>
      <c r="M575" s="87">
        <v>55</v>
      </c>
      <c r="N575" s="79">
        <f t="shared" si="21"/>
        <v>0.55000000000000004</v>
      </c>
      <c r="O575" s="87">
        <v>177</v>
      </c>
      <c r="P575" s="88"/>
      <c r="Q575" s="87">
        <v>398</v>
      </c>
      <c r="R575" s="87">
        <v>3.6</v>
      </c>
      <c r="S575" s="87">
        <v>4</v>
      </c>
      <c r="T575" s="87">
        <v>20</v>
      </c>
      <c r="U575" s="87">
        <v>28</v>
      </c>
      <c r="V575" s="88"/>
      <c r="W575" s="88"/>
      <c r="X575" s="90">
        <v>35.205873500000003</v>
      </c>
      <c r="Y575" s="90">
        <v>25.301157000000003</v>
      </c>
      <c r="Z575" s="91"/>
      <c r="AA575" s="88"/>
      <c r="AB575" s="92"/>
      <c r="AC575" s="92"/>
      <c r="AD575" s="93">
        <v>2.3039423090328199</v>
      </c>
    </row>
    <row r="576" spans="1:30" ht="15.75" thickBot="1">
      <c r="A576" s="86">
        <v>59</v>
      </c>
      <c r="B576" s="87">
        <v>2</v>
      </c>
      <c r="C576" s="87">
        <v>3.13</v>
      </c>
      <c r="D576" s="88"/>
      <c r="E576" s="87">
        <v>1</v>
      </c>
      <c r="F576" s="87">
        <v>1</v>
      </c>
      <c r="G576" s="89">
        <f t="shared" si="22"/>
        <v>2.6126392586019915</v>
      </c>
      <c r="H576" s="89">
        <v>2.65</v>
      </c>
      <c r="I576" s="87">
        <v>2</v>
      </c>
      <c r="J576" s="87">
        <v>1</v>
      </c>
      <c r="K576" s="89">
        <f t="shared" si="23"/>
        <v>2.606282826280844</v>
      </c>
      <c r="L576" s="89">
        <v>2.63</v>
      </c>
      <c r="M576" s="87">
        <v>55</v>
      </c>
      <c r="N576" s="79">
        <f t="shared" si="21"/>
        <v>0.55000000000000004</v>
      </c>
      <c r="O576" s="87">
        <v>177</v>
      </c>
      <c r="P576" s="88"/>
      <c r="Q576" s="87">
        <v>398</v>
      </c>
      <c r="R576" s="87">
        <v>3.6</v>
      </c>
      <c r="S576" s="87">
        <v>1</v>
      </c>
      <c r="T576" s="87">
        <v>20</v>
      </c>
      <c r="U576" s="87">
        <v>91</v>
      </c>
      <c r="V576" s="88"/>
      <c r="W576" s="88"/>
      <c r="X576" s="90">
        <v>54.034641499999999</v>
      </c>
      <c r="Y576" s="90">
        <v>33.440676500000002</v>
      </c>
      <c r="Z576" s="91"/>
      <c r="AA576" s="88"/>
      <c r="AB576" s="92"/>
      <c r="AC576" s="92"/>
      <c r="AD576" s="93">
        <v>2.3039423090328199</v>
      </c>
    </row>
    <row r="577" spans="1:30" ht="15.75" thickBot="1">
      <c r="A577" s="86">
        <v>59</v>
      </c>
      <c r="B577" s="87">
        <v>2</v>
      </c>
      <c r="C577" s="87">
        <v>3.13</v>
      </c>
      <c r="D577" s="88"/>
      <c r="E577" s="87">
        <v>1</v>
      </c>
      <c r="F577" s="87">
        <v>1</v>
      </c>
      <c r="G577" s="89">
        <f t="shared" si="22"/>
        <v>2.6126392586019915</v>
      </c>
      <c r="H577" s="89">
        <v>2.65</v>
      </c>
      <c r="I577" s="87">
        <v>2</v>
      </c>
      <c r="J577" s="87">
        <v>1</v>
      </c>
      <c r="K577" s="89">
        <f t="shared" si="23"/>
        <v>2.606282826280844</v>
      </c>
      <c r="L577" s="89">
        <v>2.63</v>
      </c>
      <c r="M577" s="87">
        <v>55</v>
      </c>
      <c r="N577" s="79">
        <f t="shared" si="21"/>
        <v>0.55000000000000004</v>
      </c>
      <c r="O577" s="87">
        <v>177</v>
      </c>
      <c r="P577" s="88"/>
      <c r="Q577" s="87">
        <v>398</v>
      </c>
      <c r="R577" s="87">
        <v>3.6</v>
      </c>
      <c r="S577" s="87">
        <v>3</v>
      </c>
      <c r="T577" s="87">
        <v>20</v>
      </c>
      <c r="U577" s="87">
        <v>91</v>
      </c>
      <c r="V577" s="88"/>
      <c r="W577" s="88"/>
      <c r="X577" s="90">
        <v>45.0125235</v>
      </c>
      <c r="Y577" s="90">
        <v>32.067745500000001</v>
      </c>
      <c r="Z577" s="91"/>
      <c r="AA577" s="88"/>
      <c r="AB577" s="92"/>
      <c r="AC577" s="92"/>
      <c r="AD577" s="93">
        <v>2.3039423090328199</v>
      </c>
    </row>
    <row r="578" spans="1:30" ht="15.75" thickBot="1">
      <c r="A578" s="86">
        <v>59</v>
      </c>
      <c r="B578" s="87">
        <v>2</v>
      </c>
      <c r="C578" s="87">
        <v>3.13</v>
      </c>
      <c r="D578" s="88"/>
      <c r="E578" s="87">
        <v>1</v>
      </c>
      <c r="F578" s="87">
        <v>1</v>
      </c>
      <c r="G578" s="89">
        <f t="shared" si="22"/>
        <v>2.6126392586019915</v>
      </c>
      <c r="H578" s="89">
        <v>2.65</v>
      </c>
      <c r="I578" s="87">
        <v>2</v>
      </c>
      <c r="J578" s="87">
        <v>1</v>
      </c>
      <c r="K578" s="89">
        <f t="shared" si="23"/>
        <v>2.606282826280844</v>
      </c>
      <c r="L578" s="89">
        <v>2.63</v>
      </c>
      <c r="M578" s="87">
        <v>55</v>
      </c>
      <c r="N578" s="79">
        <f t="shared" si="21"/>
        <v>0.55000000000000004</v>
      </c>
      <c r="O578" s="87">
        <v>177</v>
      </c>
      <c r="P578" s="88"/>
      <c r="Q578" s="87">
        <v>398</v>
      </c>
      <c r="R578" s="87">
        <v>3.6</v>
      </c>
      <c r="S578" s="87">
        <v>4</v>
      </c>
      <c r="T578" s="87">
        <v>20</v>
      </c>
      <c r="U578" s="87">
        <v>91</v>
      </c>
      <c r="V578" s="88"/>
      <c r="W578" s="88"/>
      <c r="X578" s="90">
        <v>33.342610000000001</v>
      </c>
      <c r="Y578" s="90">
        <v>24.614691499999999</v>
      </c>
      <c r="Z578" s="91"/>
      <c r="AA578" s="88"/>
      <c r="AB578" s="92"/>
      <c r="AC578" s="92"/>
      <c r="AD578" s="93">
        <v>2.3039423090328199</v>
      </c>
    </row>
    <row r="579" spans="1:30" ht="15.75" thickBot="1">
      <c r="A579" s="86">
        <v>59</v>
      </c>
      <c r="B579" s="87">
        <v>2</v>
      </c>
      <c r="C579" s="87">
        <v>3.13</v>
      </c>
      <c r="D579" s="88"/>
      <c r="E579" s="87">
        <v>1</v>
      </c>
      <c r="F579" s="87">
        <v>1</v>
      </c>
      <c r="G579" s="89">
        <f t="shared" si="22"/>
        <v>2.6126392586019915</v>
      </c>
      <c r="H579" s="89">
        <v>2.65</v>
      </c>
      <c r="I579" s="87">
        <v>2</v>
      </c>
      <c r="J579" s="87">
        <v>1</v>
      </c>
      <c r="K579" s="89">
        <f t="shared" si="23"/>
        <v>2.606282826280844</v>
      </c>
      <c r="L579" s="89">
        <v>2.63</v>
      </c>
      <c r="M579" s="87">
        <v>55</v>
      </c>
      <c r="N579" s="79">
        <f t="shared" si="21"/>
        <v>0.55000000000000004</v>
      </c>
      <c r="O579" s="87">
        <v>177</v>
      </c>
      <c r="P579" s="88"/>
      <c r="Q579" s="87">
        <v>398</v>
      </c>
      <c r="R579" s="87">
        <v>3.6</v>
      </c>
      <c r="S579" s="87">
        <v>1</v>
      </c>
      <c r="T579" s="87">
        <v>20</v>
      </c>
      <c r="U579" s="87">
        <v>365</v>
      </c>
      <c r="V579" s="88"/>
      <c r="W579" s="88"/>
      <c r="X579" s="90">
        <v>54.524974</v>
      </c>
      <c r="Y579" s="90">
        <v>33.832942500000001</v>
      </c>
      <c r="Z579" s="91"/>
      <c r="AA579" s="88"/>
      <c r="AB579" s="92"/>
      <c r="AC579" s="92"/>
      <c r="AD579" s="93">
        <v>2.3039423090328199</v>
      </c>
    </row>
    <row r="580" spans="1:30" ht="15.75" thickBot="1">
      <c r="A580" s="86">
        <v>59</v>
      </c>
      <c r="B580" s="87">
        <v>2</v>
      </c>
      <c r="C580" s="87">
        <v>3.13</v>
      </c>
      <c r="D580" s="88"/>
      <c r="E580" s="87">
        <v>1</v>
      </c>
      <c r="F580" s="87">
        <v>1</v>
      </c>
      <c r="G580" s="89">
        <f t="shared" si="22"/>
        <v>2.6126392586019915</v>
      </c>
      <c r="H580" s="89">
        <v>2.65</v>
      </c>
      <c r="I580" s="87">
        <v>2</v>
      </c>
      <c r="J580" s="87">
        <v>1</v>
      </c>
      <c r="K580" s="89">
        <f t="shared" si="23"/>
        <v>2.606282826280844</v>
      </c>
      <c r="L580" s="89">
        <v>2.63</v>
      </c>
      <c r="M580" s="87">
        <v>55</v>
      </c>
      <c r="N580" s="79">
        <f t="shared" si="21"/>
        <v>0.55000000000000004</v>
      </c>
      <c r="O580" s="87">
        <v>177</v>
      </c>
      <c r="P580" s="88"/>
      <c r="Q580" s="87">
        <v>398</v>
      </c>
      <c r="R580" s="87">
        <v>3.6</v>
      </c>
      <c r="S580" s="87">
        <v>3</v>
      </c>
      <c r="T580" s="87">
        <v>20</v>
      </c>
      <c r="U580" s="87">
        <v>365</v>
      </c>
      <c r="V580" s="88"/>
      <c r="W580" s="88"/>
      <c r="X580" s="90">
        <v>49.621648999999998</v>
      </c>
      <c r="Y580" s="90">
        <v>30.989014000000005</v>
      </c>
      <c r="Z580" s="91"/>
      <c r="AA580" s="88"/>
      <c r="AB580" s="92"/>
      <c r="AC580" s="92"/>
      <c r="AD580" s="93">
        <v>2.3039423090328199</v>
      </c>
    </row>
    <row r="581" spans="1:30" ht="15.75" thickBot="1">
      <c r="A581" s="86">
        <v>59</v>
      </c>
      <c r="B581" s="87">
        <v>2</v>
      </c>
      <c r="C581" s="87">
        <v>3.13</v>
      </c>
      <c r="D581" s="88"/>
      <c r="E581" s="87">
        <v>1</v>
      </c>
      <c r="F581" s="87">
        <v>1</v>
      </c>
      <c r="G581" s="89">
        <f t="shared" si="22"/>
        <v>2.6126392586019915</v>
      </c>
      <c r="H581" s="89">
        <v>2.65</v>
      </c>
      <c r="I581" s="87">
        <v>2</v>
      </c>
      <c r="J581" s="87">
        <v>1</v>
      </c>
      <c r="K581" s="89">
        <f t="shared" si="23"/>
        <v>2.606282826280844</v>
      </c>
      <c r="L581" s="89">
        <v>2.63</v>
      </c>
      <c r="M581" s="87">
        <v>55</v>
      </c>
      <c r="N581" s="79">
        <f t="shared" si="21"/>
        <v>0.55000000000000004</v>
      </c>
      <c r="O581" s="87">
        <v>177</v>
      </c>
      <c r="P581" s="88"/>
      <c r="Q581" s="87">
        <v>398</v>
      </c>
      <c r="R581" s="87">
        <v>3.6</v>
      </c>
      <c r="S581" s="87">
        <v>4</v>
      </c>
      <c r="T581" s="87">
        <v>20</v>
      </c>
      <c r="U581" s="87">
        <v>365</v>
      </c>
      <c r="V581" s="88"/>
      <c r="W581" s="88"/>
      <c r="X581" s="90">
        <v>31.871612500000001</v>
      </c>
      <c r="Y581" s="90">
        <v>23.830159500000001</v>
      </c>
      <c r="Z581" s="91"/>
      <c r="AA581" s="88"/>
      <c r="AB581" s="92"/>
      <c r="AC581" s="92"/>
      <c r="AD581" s="93">
        <v>2.3039423090328199</v>
      </c>
    </row>
    <row r="582" spans="1:30" ht="15.75" thickBot="1">
      <c r="A582" s="86">
        <v>1</v>
      </c>
      <c r="B582" s="88"/>
      <c r="C582" s="88"/>
      <c r="D582" s="88"/>
      <c r="E582" s="88"/>
      <c r="F582" s="88"/>
      <c r="G582" s="89"/>
      <c r="H582" s="89"/>
      <c r="I582" s="88"/>
      <c r="J582" s="88"/>
      <c r="K582" s="89"/>
      <c r="L582" s="89"/>
      <c r="M582" s="88"/>
      <c r="N582" s="79">
        <f t="shared" si="21"/>
        <v>0</v>
      </c>
      <c r="O582" s="88"/>
      <c r="P582" s="88"/>
      <c r="Q582" s="88"/>
      <c r="R582" s="88"/>
      <c r="S582" s="88"/>
      <c r="T582" s="88"/>
      <c r="U582" s="88"/>
      <c r="V582" s="88"/>
      <c r="W582" s="88"/>
      <c r="X582" s="90">
        <v>38.442067999999999</v>
      </c>
      <c r="Y582" s="90">
        <v>30.400615000000002</v>
      </c>
      <c r="Z582" s="91"/>
      <c r="AA582" s="88"/>
      <c r="AB582" s="92">
        <v>3.1087080500000002</v>
      </c>
      <c r="AC582" s="92"/>
      <c r="AD582" s="93"/>
    </row>
    <row r="583" spans="1:30" ht="15.75" thickBot="1">
      <c r="A583" s="86">
        <v>1</v>
      </c>
      <c r="B583" s="88"/>
      <c r="C583" s="88"/>
      <c r="D583" s="88"/>
      <c r="E583" s="88"/>
      <c r="F583" s="88"/>
      <c r="G583" s="89"/>
      <c r="H583" s="89"/>
      <c r="I583" s="88"/>
      <c r="J583" s="88"/>
      <c r="K583" s="89"/>
      <c r="L583" s="89"/>
      <c r="M583" s="88"/>
      <c r="N583" s="79">
        <f t="shared" si="21"/>
        <v>0</v>
      </c>
      <c r="O583" s="88"/>
      <c r="P583" s="88"/>
      <c r="Q583" s="88"/>
      <c r="R583" s="88"/>
      <c r="S583" s="88"/>
      <c r="T583" s="88"/>
      <c r="U583" s="88"/>
      <c r="V583" s="88"/>
      <c r="W583" s="88"/>
      <c r="X583" s="90">
        <v>85.121722000000005</v>
      </c>
      <c r="Y583" s="90">
        <v>40.403398000000003</v>
      </c>
      <c r="Z583" s="91"/>
      <c r="AA583" s="88"/>
      <c r="AB583" s="92">
        <v>5.38385085</v>
      </c>
      <c r="AC583" s="92"/>
      <c r="AD583" s="93"/>
    </row>
    <row r="584" spans="1:30" ht="15.75" thickBot="1">
      <c r="A584" s="86">
        <v>1</v>
      </c>
      <c r="B584" s="88"/>
      <c r="C584" s="88"/>
      <c r="D584" s="88"/>
      <c r="E584" s="88"/>
      <c r="F584" s="88"/>
      <c r="G584" s="89"/>
      <c r="H584" s="89"/>
      <c r="I584" s="88"/>
      <c r="J584" s="88"/>
      <c r="K584" s="89"/>
      <c r="L584" s="89"/>
      <c r="M584" s="88"/>
      <c r="N584" s="79">
        <f t="shared" ref="N584:N647" si="24">M584/100</f>
        <v>0</v>
      </c>
      <c r="O584" s="88"/>
      <c r="P584" s="88"/>
      <c r="Q584" s="88"/>
      <c r="R584" s="88"/>
      <c r="S584" s="88"/>
      <c r="T584" s="88"/>
      <c r="U584" s="88"/>
      <c r="V584" s="88"/>
      <c r="W584" s="88"/>
      <c r="X584" s="90">
        <v>47.366119500000003</v>
      </c>
      <c r="Y584" s="90">
        <v>32.558078000000002</v>
      </c>
      <c r="Z584" s="91"/>
      <c r="AA584" s="88"/>
      <c r="AB584" s="92">
        <v>2.8635418000000001</v>
      </c>
      <c r="AC584" s="92"/>
      <c r="AD584" s="93"/>
    </row>
    <row r="585" spans="1:30" ht="15.75" thickBot="1">
      <c r="A585" s="86">
        <v>1</v>
      </c>
      <c r="B585" s="88"/>
      <c r="C585" s="88"/>
      <c r="D585" s="88"/>
      <c r="E585" s="88"/>
      <c r="F585" s="88"/>
      <c r="G585" s="89"/>
      <c r="H585" s="89"/>
      <c r="I585" s="88"/>
      <c r="J585" s="88"/>
      <c r="K585" s="89"/>
      <c r="L585" s="89"/>
      <c r="M585" s="88"/>
      <c r="N585" s="79">
        <f t="shared" si="24"/>
        <v>0</v>
      </c>
      <c r="O585" s="88"/>
      <c r="P585" s="88"/>
      <c r="Q585" s="88"/>
      <c r="R585" s="88"/>
      <c r="S585" s="88"/>
      <c r="T585" s="88"/>
      <c r="U585" s="88"/>
      <c r="V585" s="88"/>
      <c r="W585" s="88"/>
      <c r="X585" s="90">
        <v>95.320638000000002</v>
      </c>
      <c r="Y585" s="90">
        <v>40.795664000000002</v>
      </c>
      <c r="Z585" s="91"/>
      <c r="AA585" s="88"/>
      <c r="AB585" s="92">
        <v>4.6287388000000007</v>
      </c>
      <c r="AC585" s="92"/>
      <c r="AD585" s="93"/>
    </row>
    <row r="586" spans="1:30" ht="15.75" thickBot="1">
      <c r="A586" s="86">
        <v>59.107799999999997</v>
      </c>
      <c r="B586" s="87">
        <v>1</v>
      </c>
      <c r="C586" s="88"/>
      <c r="D586" s="88"/>
      <c r="E586" s="88"/>
      <c r="F586" s="88"/>
      <c r="G586" s="89"/>
      <c r="H586" s="89"/>
      <c r="I586" s="88"/>
      <c r="J586" s="88"/>
      <c r="K586" s="89"/>
      <c r="L586" s="89"/>
      <c r="M586" s="88"/>
      <c r="N586" s="79">
        <f t="shared" si="24"/>
        <v>0</v>
      </c>
      <c r="O586" s="88"/>
      <c r="P586" s="88"/>
      <c r="Q586" s="88"/>
      <c r="R586" s="88"/>
      <c r="S586" s="88"/>
      <c r="T586" s="88"/>
      <c r="U586" s="88"/>
      <c r="V586" s="88"/>
      <c r="W586" s="88"/>
      <c r="X586" s="90">
        <v>38.442067999999999</v>
      </c>
      <c r="Y586" s="90">
        <v>30.400615000000002</v>
      </c>
      <c r="Z586" s="91"/>
      <c r="AA586" s="88"/>
      <c r="AB586" s="92">
        <v>3.1087080500000002</v>
      </c>
      <c r="AC586" s="92"/>
      <c r="AD586" s="93"/>
    </row>
    <row r="587" spans="1:30" ht="15.75" thickBot="1">
      <c r="A587" s="86">
        <v>59.107799999999997</v>
      </c>
      <c r="B587" s="87">
        <v>1</v>
      </c>
      <c r="C587" s="88"/>
      <c r="D587" s="88"/>
      <c r="E587" s="88"/>
      <c r="F587" s="88"/>
      <c r="G587" s="89"/>
      <c r="H587" s="89"/>
      <c r="I587" s="88"/>
      <c r="J587" s="88"/>
      <c r="K587" s="89"/>
      <c r="L587" s="89"/>
      <c r="M587" s="88"/>
      <c r="N587" s="79">
        <f t="shared" si="24"/>
        <v>0</v>
      </c>
      <c r="O587" s="88"/>
      <c r="P587" s="88"/>
      <c r="Q587" s="88"/>
      <c r="R587" s="88"/>
      <c r="S587" s="88"/>
      <c r="T587" s="88"/>
      <c r="U587" s="88"/>
      <c r="V587" s="88"/>
      <c r="W587" s="88"/>
      <c r="X587" s="90">
        <v>68.450417000000002</v>
      </c>
      <c r="Y587" s="90">
        <v>39.913065500000009</v>
      </c>
      <c r="Z587" s="91"/>
      <c r="AA587" s="88"/>
      <c r="AB587" s="92">
        <v>5.0406180999999997</v>
      </c>
      <c r="AC587" s="92"/>
      <c r="AD587" s="93"/>
    </row>
    <row r="588" spans="1:30" ht="15.75" thickBot="1">
      <c r="A588" s="86">
        <v>59.107799999999997</v>
      </c>
      <c r="B588" s="87">
        <v>1</v>
      </c>
      <c r="C588" s="88"/>
      <c r="D588" s="88"/>
      <c r="E588" s="88"/>
      <c r="F588" s="88"/>
      <c r="G588" s="89"/>
      <c r="H588" s="89"/>
      <c r="I588" s="88"/>
      <c r="J588" s="88"/>
      <c r="K588" s="89"/>
      <c r="L588" s="89"/>
      <c r="M588" s="88"/>
      <c r="N588" s="79">
        <f t="shared" si="24"/>
        <v>0</v>
      </c>
      <c r="O588" s="88"/>
      <c r="P588" s="88"/>
      <c r="Q588" s="88"/>
      <c r="R588" s="88"/>
      <c r="S588" s="88"/>
      <c r="T588" s="88"/>
      <c r="U588" s="88"/>
      <c r="V588" s="88"/>
      <c r="W588" s="88"/>
      <c r="X588" s="90">
        <v>56.486304000000004</v>
      </c>
      <c r="Y588" s="90">
        <v>25.791489499999997</v>
      </c>
      <c r="Z588" s="91"/>
      <c r="AA588" s="88"/>
      <c r="AB588" s="92">
        <v>5.5309505999999997</v>
      </c>
      <c r="AC588" s="92"/>
      <c r="AD588" s="93"/>
    </row>
    <row r="589" spans="1:30" ht="15.75" thickBot="1">
      <c r="A589" s="86">
        <v>59.107799999999997</v>
      </c>
      <c r="B589" s="87">
        <v>1</v>
      </c>
      <c r="C589" s="88"/>
      <c r="D589" s="88"/>
      <c r="E589" s="88"/>
      <c r="F589" s="88"/>
      <c r="G589" s="89"/>
      <c r="H589" s="89"/>
      <c r="I589" s="88"/>
      <c r="J589" s="88"/>
      <c r="K589" s="89"/>
      <c r="L589" s="89"/>
      <c r="M589" s="88"/>
      <c r="N589" s="79">
        <f t="shared" si="24"/>
        <v>0</v>
      </c>
      <c r="O589" s="88"/>
      <c r="P589" s="88"/>
      <c r="Q589" s="88"/>
      <c r="R589" s="88"/>
      <c r="S589" s="88"/>
      <c r="T589" s="88"/>
      <c r="U589" s="88"/>
      <c r="V589" s="88"/>
      <c r="W589" s="88"/>
      <c r="X589" s="90">
        <v>47.366119500000003</v>
      </c>
      <c r="Y589" s="90">
        <v>32.558078000000002</v>
      </c>
      <c r="Z589" s="91"/>
      <c r="AA589" s="88"/>
      <c r="AB589" s="92">
        <v>2.8635418000000001</v>
      </c>
      <c r="AC589" s="92"/>
      <c r="AD589" s="93"/>
    </row>
    <row r="590" spans="1:30" ht="15.75" thickBot="1">
      <c r="A590" s="86">
        <v>59.107799999999997</v>
      </c>
      <c r="B590" s="87">
        <v>1</v>
      </c>
      <c r="C590" s="88"/>
      <c r="D590" s="88"/>
      <c r="E590" s="88"/>
      <c r="F590" s="88"/>
      <c r="G590" s="89"/>
      <c r="H590" s="89"/>
      <c r="I590" s="88"/>
      <c r="J590" s="88"/>
      <c r="K590" s="89"/>
      <c r="L590" s="89"/>
      <c r="M590" s="88"/>
      <c r="N590" s="79">
        <f t="shared" si="24"/>
        <v>0</v>
      </c>
      <c r="O590" s="88"/>
      <c r="P590" s="88"/>
      <c r="Q590" s="88"/>
      <c r="R590" s="88"/>
      <c r="S590" s="88"/>
      <c r="T590" s="88"/>
      <c r="U590" s="88"/>
      <c r="V590" s="88"/>
      <c r="W590" s="88"/>
      <c r="X590" s="90">
        <v>90.907645500000001</v>
      </c>
      <c r="Y590" s="90">
        <v>40.109198499999998</v>
      </c>
      <c r="Z590" s="91"/>
      <c r="AA590" s="88"/>
      <c r="AB590" s="92">
        <v>5.3152043000000004</v>
      </c>
      <c r="AC590" s="92"/>
      <c r="AD590" s="93"/>
    </row>
    <row r="591" spans="1:30" ht="15.75" thickBot="1">
      <c r="A591" s="86">
        <v>59.107799999999997</v>
      </c>
      <c r="B591" s="87">
        <v>1</v>
      </c>
      <c r="C591" s="88"/>
      <c r="D591" s="88"/>
      <c r="E591" s="88"/>
      <c r="F591" s="88"/>
      <c r="G591" s="89"/>
      <c r="H591" s="89"/>
      <c r="I591" s="88"/>
      <c r="J591" s="88"/>
      <c r="K591" s="89"/>
      <c r="L591" s="89"/>
      <c r="M591" s="88"/>
      <c r="N591" s="79">
        <f t="shared" si="24"/>
        <v>0</v>
      </c>
      <c r="O591" s="88"/>
      <c r="P591" s="88"/>
      <c r="Q591" s="88"/>
      <c r="R591" s="88"/>
      <c r="S591" s="88"/>
      <c r="T591" s="88"/>
      <c r="U591" s="88"/>
      <c r="V591" s="88"/>
      <c r="W591" s="88"/>
      <c r="X591" s="90">
        <v>56.486304000000004</v>
      </c>
      <c r="Y591" s="90">
        <v>25.791489499999997</v>
      </c>
      <c r="Z591" s="91"/>
      <c r="AA591" s="88"/>
      <c r="AB591" s="92">
        <v>5.5309505999999997</v>
      </c>
      <c r="AC591" s="92"/>
      <c r="AD591" s="93"/>
    </row>
    <row r="592" spans="1:30" ht="15.75" thickBot="1">
      <c r="A592" s="86">
        <v>2</v>
      </c>
      <c r="B592" s="87">
        <v>2</v>
      </c>
      <c r="C592" s="87">
        <v>3.13</v>
      </c>
      <c r="D592" s="88"/>
      <c r="E592" s="87">
        <v>1</v>
      </c>
      <c r="F592" s="87">
        <v>1</v>
      </c>
      <c r="G592" s="89">
        <f t="shared" ref="G592:G598" si="25">H592/1.0143</f>
        <v>2.6126392586019915</v>
      </c>
      <c r="H592" s="89">
        <v>2.65</v>
      </c>
      <c r="I592" s="87">
        <v>2</v>
      </c>
      <c r="J592" s="87">
        <v>1</v>
      </c>
      <c r="K592" s="89">
        <f t="shared" ref="K592:K598" si="26">L592/1.0091</f>
        <v>2.606282826280844</v>
      </c>
      <c r="L592" s="89">
        <v>2.63</v>
      </c>
      <c r="M592" s="87">
        <v>25</v>
      </c>
      <c r="N592" s="79">
        <f t="shared" si="24"/>
        <v>0.25</v>
      </c>
      <c r="O592" s="87">
        <v>127</v>
      </c>
      <c r="P592" s="88"/>
      <c r="Q592" s="87">
        <v>395</v>
      </c>
      <c r="R592" s="87">
        <v>2.1</v>
      </c>
      <c r="S592" s="87">
        <v>4</v>
      </c>
      <c r="T592" s="87">
        <v>20</v>
      </c>
      <c r="U592" s="87">
        <v>365</v>
      </c>
      <c r="V592" s="88"/>
      <c r="W592" s="88"/>
      <c r="X592" s="90">
        <v>115.0320045</v>
      </c>
      <c r="Y592" s="90">
        <v>40.991796999999998</v>
      </c>
      <c r="Z592" s="91"/>
      <c r="AA592" s="88"/>
      <c r="AB592" s="92"/>
      <c r="AC592" s="92"/>
      <c r="AD592" s="93">
        <v>2.4548041533546323</v>
      </c>
    </row>
    <row r="593" spans="1:30" ht="15.75" thickBot="1">
      <c r="A593" s="86">
        <v>2</v>
      </c>
      <c r="B593" s="87">
        <v>2</v>
      </c>
      <c r="C593" s="87">
        <v>3.13</v>
      </c>
      <c r="D593" s="88"/>
      <c r="E593" s="87">
        <v>1</v>
      </c>
      <c r="F593" s="87">
        <v>1</v>
      </c>
      <c r="G593" s="89">
        <f t="shared" si="25"/>
        <v>2.6126392586019915</v>
      </c>
      <c r="H593" s="89">
        <v>2.65</v>
      </c>
      <c r="I593" s="87">
        <v>2</v>
      </c>
      <c r="J593" s="87">
        <v>1</v>
      </c>
      <c r="K593" s="89">
        <f t="shared" si="26"/>
        <v>2.606282826280844</v>
      </c>
      <c r="L593" s="89">
        <v>2.63</v>
      </c>
      <c r="M593" s="87">
        <v>30</v>
      </c>
      <c r="N593" s="79">
        <f t="shared" si="24"/>
        <v>0.3</v>
      </c>
      <c r="O593" s="87">
        <v>140</v>
      </c>
      <c r="P593" s="88"/>
      <c r="Q593" s="87">
        <v>395</v>
      </c>
      <c r="R593" s="87">
        <v>2.2999999999999998</v>
      </c>
      <c r="S593" s="87">
        <v>4</v>
      </c>
      <c r="T593" s="87">
        <v>20</v>
      </c>
      <c r="U593" s="87">
        <v>365</v>
      </c>
      <c r="V593" s="88"/>
      <c r="W593" s="88"/>
      <c r="X593" s="90">
        <v>99.733630500000004</v>
      </c>
      <c r="Y593" s="90">
        <v>40.501464499999997</v>
      </c>
      <c r="Z593" s="91"/>
      <c r="AA593" s="88"/>
      <c r="AB593" s="92"/>
      <c r="AC593" s="92"/>
      <c r="AD593" s="93">
        <v>2.4217154952076676</v>
      </c>
    </row>
    <row r="594" spans="1:30" ht="15.75" thickBot="1">
      <c r="A594" s="86">
        <v>2</v>
      </c>
      <c r="B594" s="87">
        <v>2</v>
      </c>
      <c r="C594" s="87">
        <v>3.13</v>
      </c>
      <c r="D594" s="88"/>
      <c r="E594" s="87">
        <v>1</v>
      </c>
      <c r="F594" s="87">
        <v>1</v>
      </c>
      <c r="G594" s="89">
        <f t="shared" si="25"/>
        <v>2.6126392586019915</v>
      </c>
      <c r="H594" s="89">
        <v>2.65</v>
      </c>
      <c r="I594" s="87">
        <v>2</v>
      </c>
      <c r="J594" s="87">
        <v>1</v>
      </c>
      <c r="K594" s="89">
        <f t="shared" si="26"/>
        <v>2.606282826280844</v>
      </c>
      <c r="L594" s="89">
        <v>2.63</v>
      </c>
      <c r="M594" s="87">
        <v>35</v>
      </c>
      <c r="N594" s="79">
        <f t="shared" si="24"/>
        <v>0.35</v>
      </c>
      <c r="O594" s="87">
        <v>152</v>
      </c>
      <c r="P594" s="88"/>
      <c r="Q594" s="87">
        <v>396</v>
      </c>
      <c r="R594" s="87">
        <v>2</v>
      </c>
      <c r="S594" s="87">
        <v>4</v>
      </c>
      <c r="T594" s="87">
        <v>20</v>
      </c>
      <c r="U594" s="87">
        <v>365</v>
      </c>
      <c r="V594" s="88"/>
      <c r="W594" s="88"/>
      <c r="X594" s="90">
        <v>91.790244000000001</v>
      </c>
      <c r="Y594" s="90">
        <v>39.716932499999999</v>
      </c>
      <c r="Z594" s="91"/>
      <c r="AA594" s="88"/>
      <c r="AB594" s="92"/>
      <c r="AC594" s="92"/>
      <c r="AD594" s="93">
        <v>2.4048797261524419</v>
      </c>
    </row>
    <row r="595" spans="1:30" ht="15.75" thickBot="1">
      <c r="A595" s="86">
        <v>2</v>
      </c>
      <c r="B595" s="87">
        <v>2</v>
      </c>
      <c r="C595" s="87">
        <v>3.13</v>
      </c>
      <c r="D595" s="88"/>
      <c r="E595" s="87">
        <v>1</v>
      </c>
      <c r="F595" s="87">
        <v>1</v>
      </c>
      <c r="G595" s="89">
        <f t="shared" si="25"/>
        <v>2.6126392586019915</v>
      </c>
      <c r="H595" s="89">
        <v>2.65</v>
      </c>
      <c r="I595" s="87">
        <v>2</v>
      </c>
      <c r="J595" s="87">
        <v>1</v>
      </c>
      <c r="K595" s="89">
        <f t="shared" si="26"/>
        <v>2.606282826280844</v>
      </c>
      <c r="L595" s="89">
        <v>2.63</v>
      </c>
      <c r="M595" s="87">
        <v>40</v>
      </c>
      <c r="N595" s="79">
        <f t="shared" si="24"/>
        <v>0.4</v>
      </c>
      <c r="O595" s="87">
        <v>161</v>
      </c>
      <c r="P595" s="88"/>
      <c r="Q595" s="87">
        <v>395</v>
      </c>
      <c r="R595" s="87">
        <v>2.1</v>
      </c>
      <c r="S595" s="87">
        <v>4</v>
      </c>
      <c r="T595" s="87">
        <v>20</v>
      </c>
      <c r="U595" s="87">
        <v>365</v>
      </c>
      <c r="V595" s="88"/>
      <c r="W595" s="88"/>
      <c r="X595" s="90">
        <v>79.531931499999999</v>
      </c>
      <c r="Y595" s="90">
        <v>34.519407999999999</v>
      </c>
      <c r="Z595" s="91"/>
      <c r="AA595" s="88"/>
      <c r="AB595" s="92"/>
      <c r="AC595" s="92"/>
      <c r="AD595" s="93">
        <v>2.3825252396166134</v>
      </c>
    </row>
    <row r="596" spans="1:30" ht="15.75" thickBot="1">
      <c r="A596" s="86">
        <v>2</v>
      </c>
      <c r="B596" s="87">
        <v>2</v>
      </c>
      <c r="C596" s="87">
        <v>3.13</v>
      </c>
      <c r="D596" s="88"/>
      <c r="E596" s="87">
        <v>1</v>
      </c>
      <c r="F596" s="87">
        <v>1</v>
      </c>
      <c r="G596" s="89">
        <f t="shared" si="25"/>
        <v>2.6126392586019915</v>
      </c>
      <c r="H596" s="89">
        <v>2.65</v>
      </c>
      <c r="I596" s="87">
        <v>2</v>
      </c>
      <c r="J596" s="87">
        <v>1</v>
      </c>
      <c r="K596" s="89">
        <f t="shared" si="26"/>
        <v>2.606282826280844</v>
      </c>
      <c r="L596" s="89">
        <v>2.63</v>
      </c>
      <c r="M596" s="87">
        <v>45</v>
      </c>
      <c r="N596" s="79">
        <f t="shared" si="24"/>
        <v>0.45</v>
      </c>
      <c r="O596" s="87">
        <v>171</v>
      </c>
      <c r="P596" s="88"/>
      <c r="Q596" s="87">
        <v>397</v>
      </c>
      <c r="R596" s="87">
        <v>1.7</v>
      </c>
      <c r="S596" s="87">
        <v>4</v>
      </c>
      <c r="T596" s="87">
        <v>20</v>
      </c>
      <c r="U596" s="87">
        <v>365</v>
      </c>
      <c r="V596" s="88"/>
      <c r="W596" s="88"/>
      <c r="X596" s="90">
        <v>68.058150999999995</v>
      </c>
      <c r="Y596" s="90">
        <v>32.950344000000001</v>
      </c>
      <c r="Z596" s="91"/>
      <c r="AA596" s="88"/>
      <c r="AB596" s="92"/>
      <c r="AC596" s="92"/>
      <c r="AD596" s="93">
        <v>2.3731347603833863</v>
      </c>
    </row>
    <row r="597" spans="1:30" ht="15.75" thickBot="1">
      <c r="A597" s="86">
        <v>2</v>
      </c>
      <c r="B597" s="87">
        <v>2</v>
      </c>
      <c r="C597" s="87">
        <v>3.13</v>
      </c>
      <c r="D597" s="88"/>
      <c r="E597" s="87">
        <v>1</v>
      </c>
      <c r="F597" s="87">
        <v>1</v>
      </c>
      <c r="G597" s="89">
        <f t="shared" si="25"/>
        <v>2.6126392586019915</v>
      </c>
      <c r="H597" s="89">
        <v>2.65</v>
      </c>
      <c r="I597" s="87">
        <v>2</v>
      </c>
      <c r="J597" s="87">
        <v>1</v>
      </c>
      <c r="K597" s="89">
        <f t="shared" si="26"/>
        <v>2.606282826280844</v>
      </c>
      <c r="L597" s="89">
        <v>2.63</v>
      </c>
      <c r="M597" s="87">
        <v>50</v>
      </c>
      <c r="N597" s="79">
        <f t="shared" si="24"/>
        <v>0.5</v>
      </c>
      <c r="O597" s="87">
        <v>177</v>
      </c>
      <c r="P597" s="88"/>
      <c r="Q597" s="87">
        <v>397</v>
      </c>
      <c r="R597" s="87">
        <v>1.6</v>
      </c>
      <c r="S597" s="87">
        <v>4</v>
      </c>
      <c r="T597" s="87">
        <v>20</v>
      </c>
      <c r="U597" s="87">
        <v>365</v>
      </c>
      <c r="V597" s="88"/>
      <c r="W597" s="88"/>
      <c r="X597" s="90">
        <v>62.664493499999999</v>
      </c>
      <c r="Y597" s="90">
        <v>32.067745500000001</v>
      </c>
      <c r="Z597" s="91"/>
      <c r="AA597" s="88"/>
      <c r="AB597" s="92"/>
      <c r="AC597" s="92"/>
      <c r="AD597" s="93">
        <v>2.361897539936102</v>
      </c>
    </row>
    <row r="598" spans="1:30" ht="15.75" thickBot="1">
      <c r="A598" s="86">
        <v>2</v>
      </c>
      <c r="B598" s="87">
        <v>2</v>
      </c>
      <c r="C598" s="87">
        <v>3.13</v>
      </c>
      <c r="D598" s="88"/>
      <c r="E598" s="87">
        <v>1</v>
      </c>
      <c r="F598" s="87">
        <v>1</v>
      </c>
      <c r="G598" s="89">
        <f t="shared" si="25"/>
        <v>2.6126392586019915</v>
      </c>
      <c r="H598" s="89">
        <v>2.65</v>
      </c>
      <c r="I598" s="87">
        <v>2</v>
      </c>
      <c r="J598" s="87">
        <v>1</v>
      </c>
      <c r="K598" s="89">
        <f t="shared" si="26"/>
        <v>2.606282826280844</v>
      </c>
      <c r="L598" s="89">
        <v>2.63</v>
      </c>
      <c r="M598" s="87">
        <v>55</v>
      </c>
      <c r="N598" s="79">
        <f t="shared" si="24"/>
        <v>0.55000000000000004</v>
      </c>
      <c r="O598" s="87">
        <v>185</v>
      </c>
      <c r="P598" s="88"/>
      <c r="Q598" s="87">
        <v>398</v>
      </c>
      <c r="R598" s="87">
        <v>1.2</v>
      </c>
      <c r="S598" s="87">
        <v>4</v>
      </c>
      <c r="T598" s="87">
        <v>20</v>
      </c>
      <c r="U598" s="87">
        <v>365</v>
      </c>
      <c r="V598" s="88"/>
      <c r="W598" s="88"/>
      <c r="X598" s="90">
        <v>56.388237500000002</v>
      </c>
      <c r="Y598" s="90">
        <v>31.871612500000001</v>
      </c>
      <c r="Z598" s="91"/>
      <c r="AA598" s="88"/>
      <c r="AB598" s="92"/>
      <c r="AC598" s="92"/>
      <c r="AD598" s="93">
        <v>2.3565729218704621</v>
      </c>
    </row>
    <row r="599" spans="1:30" ht="15.75" thickBot="1">
      <c r="A599" s="86">
        <v>20</v>
      </c>
      <c r="B599" s="87">
        <v>1</v>
      </c>
      <c r="C599" s="88"/>
      <c r="D599" s="88"/>
      <c r="E599" s="88"/>
      <c r="F599" s="88"/>
      <c r="G599" s="89"/>
      <c r="H599" s="89"/>
      <c r="I599" s="87">
        <v>2</v>
      </c>
      <c r="J599" s="87">
        <v>1.3</v>
      </c>
      <c r="K599" s="89"/>
      <c r="L599" s="89"/>
      <c r="M599" s="87">
        <v>42</v>
      </c>
      <c r="N599" s="79">
        <f t="shared" si="24"/>
        <v>0.42</v>
      </c>
      <c r="O599" s="87">
        <v>160</v>
      </c>
      <c r="P599" s="88"/>
      <c r="Q599" s="88"/>
      <c r="R599" s="88"/>
      <c r="S599" s="87">
        <v>1</v>
      </c>
      <c r="T599" s="87">
        <v>20</v>
      </c>
      <c r="U599" s="87">
        <v>28</v>
      </c>
      <c r="V599" s="88"/>
      <c r="W599" s="88"/>
      <c r="X599" s="90">
        <v>42.8550605</v>
      </c>
      <c r="Y599" s="90"/>
      <c r="Z599" s="91"/>
      <c r="AA599" s="88"/>
      <c r="AB599" s="92">
        <v>3.1675479499999999</v>
      </c>
      <c r="AC599" s="92"/>
      <c r="AD599" s="93">
        <v>2.3410000000000002</v>
      </c>
    </row>
    <row r="600" spans="1:30" ht="15.75" thickBot="1">
      <c r="A600" s="86">
        <v>20</v>
      </c>
      <c r="B600" s="87">
        <v>1</v>
      </c>
      <c r="C600" s="88"/>
      <c r="D600" s="88"/>
      <c r="E600" s="88"/>
      <c r="F600" s="88"/>
      <c r="G600" s="89"/>
      <c r="H600" s="89"/>
      <c r="I600" s="87">
        <v>2</v>
      </c>
      <c r="J600" s="87">
        <v>1.3</v>
      </c>
      <c r="K600" s="89"/>
      <c r="L600" s="89"/>
      <c r="M600" s="87">
        <v>42</v>
      </c>
      <c r="N600" s="79">
        <f t="shared" si="24"/>
        <v>0.42</v>
      </c>
      <c r="O600" s="87">
        <v>163</v>
      </c>
      <c r="P600" s="88"/>
      <c r="Q600" s="88"/>
      <c r="R600" s="88"/>
      <c r="S600" s="87">
        <v>1</v>
      </c>
      <c r="T600" s="87">
        <v>20</v>
      </c>
      <c r="U600" s="87">
        <v>28</v>
      </c>
      <c r="V600" s="88"/>
      <c r="W600" s="88"/>
      <c r="X600" s="90">
        <v>39.618865999999997</v>
      </c>
      <c r="Y600" s="90"/>
      <c r="Z600" s="91"/>
      <c r="AA600" s="88"/>
      <c r="AB600" s="92">
        <v>2.9223817000000003</v>
      </c>
      <c r="AC600" s="92"/>
      <c r="AD600" s="93">
        <v>2.3370000000000002</v>
      </c>
    </row>
    <row r="601" spans="1:30" ht="15.75" thickBot="1">
      <c r="A601" s="86">
        <v>23</v>
      </c>
      <c r="B601" s="96" t="s">
        <v>82</v>
      </c>
      <c r="C601" s="88"/>
      <c r="D601" s="87">
        <v>3</v>
      </c>
      <c r="E601" s="88"/>
      <c r="F601" s="87">
        <v>2.2999999999999998</v>
      </c>
      <c r="G601" s="89"/>
      <c r="H601" s="89"/>
      <c r="I601" s="87">
        <v>2</v>
      </c>
      <c r="J601" s="52" t="s">
        <v>85</v>
      </c>
      <c r="K601" s="89"/>
      <c r="L601" s="89"/>
      <c r="M601" s="87">
        <v>41</v>
      </c>
      <c r="N601" s="79">
        <f t="shared" si="24"/>
        <v>0.41</v>
      </c>
      <c r="O601" s="87">
        <v>164</v>
      </c>
      <c r="P601" s="87">
        <v>20</v>
      </c>
      <c r="Q601" s="88"/>
      <c r="R601" s="87">
        <v>3.3</v>
      </c>
      <c r="S601" s="87">
        <v>3</v>
      </c>
      <c r="T601" s="87">
        <v>20</v>
      </c>
      <c r="U601" s="87">
        <v>182</v>
      </c>
      <c r="V601" s="87">
        <v>2.41</v>
      </c>
      <c r="W601" s="88"/>
      <c r="X601" s="90">
        <v>61.193496000000003</v>
      </c>
      <c r="Y601" s="90">
        <v>36.186538499999997</v>
      </c>
      <c r="Z601" s="91"/>
      <c r="AA601" s="88"/>
      <c r="AB601" s="92"/>
      <c r="AC601" s="92"/>
      <c r="AD601" s="93">
        <v>2.3570000000000002</v>
      </c>
    </row>
    <row r="602" spans="1:30" ht="15.75" thickBot="1">
      <c r="A602" s="86">
        <v>23</v>
      </c>
      <c r="B602" s="96" t="s">
        <v>82</v>
      </c>
      <c r="C602" s="88"/>
      <c r="D602" s="87">
        <v>3</v>
      </c>
      <c r="E602" s="88"/>
      <c r="F602" s="87">
        <v>2.2999999999999998</v>
      </c>
      <c r="G602" s="89"/>
      <c r="H602" s="89"/>
      <c r="I602" s="87">
        <v>2</v>
      </c>
      <c r="J602" s="52" t="s">
        <v>85</v>
      </c>
      <c r="K602" s="89"/>
      <c r="L602" s="89"/>
      <c r="M602" s="87">
        <v>41</v>
      </c>
      <c r="N602" s="79">
        <f t="shared" si="24"/>
        <v>0.41</v>
      </c>
      <c r="O602" s="87">
        <v>164</v>
      </c>
      <c r="P602" s="87">
        <v>20</v>
      </c>
      <c r="Q602" s="88"/>
      <c r="R602" s="87">
        <v>3.3</v>
      </c>
      <c r="S602" s="97" t="s">
        <v>86</v>
      </c>
      <c r="T602" s="88"/>
      <c r="U602" s="87">
        <v>182</v>
      </c>
      <c r="V602" s="87">
        <v>2.41</v>
      </c>
      <c r="W602" s="88"/>
      <c r="X602" s="90">
        <v>56.780503500000002</v>
      </c>
      <c r="Y602" s="90">
        <v>35.892339</v>
      </c>
      <c r="Z602" s="91"/>
      <c r="AA602" s="88"/>
      <c r="AB602" s="92"/>
      <c r="AC602" s="92"/>
      <c r="AD602" s="93">
        <v>2.3570000000000002</v>
      </c>
    </row>
    <row r="603" spans="1:30" ht="15.75" thickBot="1">
      <c r="A603" s="86">
        <v>23</v>
      </c>
      <c r="B603" s="96" t="s">
        <v>82</v>
      </c>
      <c r="C603" s="88"/>
      <c r="D603" s="87">
        <v>3</v>
      </c>
      <c r="E603" s="88"/>
      <c r="F603" s="87">
        <v>2.2999999999999998</v>
      </c>
      <c r="G603" s="89"/>
      <c r="H603" s="89"/>
      <c r="I603" s="87">
        <v>2</v>
      </c>
      <c r="J603" s="52" t="s">
        <v>85</v>
      </c>
      <c r="K603" s="89"/>
      <c r="L603" s="89"/>
      <c r="M603" s="87">
        <v>41</v>
      </c>
      <c r="N603" s="79">
        <f t="shared" si="24"/>
        <v>0.41</v>
      </c>
      <c r="O603" s="87">
        <v>163</v>
      </c>
      <c r="P603" s="87">
        <v>20</v>
      </c>
      <c r="Q603" s="88"/>
      <c r="R603" s="87">
        <v>4.0999999999999996</v>
      </c>
      <c r="S603" s="87">
        <v>3</v>
      </c>
      <c r="T603" s="87">
        <v>20</v>
      </c>
      <c r="U603" s="87">
        <v>182</v>
      </c>
      <c r="V603" s="87">
        <v>2.3639999999999999</v>
      </c>
      <c r="W603" s="88"/>
      <c r="X603" s="90">
        <v>50.111981499999999</v>
      </c>
      <c r="Y603" s="90">
        <v>33.931009000000003</v>
      </c>
      <c r="Z603" s="91"/>
      <c r="AA603" s="88"/>
      <c r="AB603" s="92"/>
      <c r="AC603" s="92"/>
      <c r="AD603" s="93">
        <v>2.36</v>
      </c>
    </row>
    <row r="604" spans="1:30" ht="15.75" thickBot="1">
      <c r="A604" s="86">
        <v>23</v>
      </c>
      <c r="B604" s="96" t="s">
        <v>82</v>
      </c>
      <c r="C604" s="88"/>
      <c r="D604" s="87">
        <v>3</v>
      </c>
      <c r="E604" s="88"/>
      <c r="F604" s="87">
        <v>2.2999999999999998</v>
      </c>
      <c r="G604" s="89"/>
      <c r="H604" s="89"/>
      <c r="I604" s="87">
        <v>2</v>
      </c>
      <c r="J604" s="52" t="s">
        <v>85</v>
      </c>
      <c r="K604" s="89"/>
      <c r="L604" s="89"/>
      <c r="M604" s="87">
        <v>41</v>
      </c>
      <c r="N604" s="79">
        <f t="shared" si="24"/>
        <v>0.41</v>
      </c>
      <c r="O604" s="87">
        <v>163</v>
      </c>
      <c r="P604" s="87">
        <v>20</v>
      </c>
      <c r="Q604" s="88"/>
      <c r="R604" s="87">
        <v>4.0999999999999996</v>
      </c>
      <c r="S604" s="97" t="s">
        <v>86</v>
      </c>
      <c r="T604" s="96" t="s">
        <v>18</v>
      </c>
      <c r="U604" s="87">
        <v>182</v>
      </c>
      <c r="V604" s="87">
        <v>2.3639999999999999</v>
      </c>
      <c r="W604" s="88"/>
      <c r="X604" s="90">
        <v>45.895122000000001</v>
      </c>
      <c r="Y604" s="90">
        <v>36.284605000000006</v>
      </c>
      <c r="Z604" s="91"/>
      <c r="AA604" s="88"/>
      <c r="AB604" s="92"/>
      <c r="AC604" s="92"/>
      <c r="AD604" s="93">
        <v>2.36</v>
      </c>
    </row>
    <row r="605" spans="1:30" ht="15.75" thickBot="1">
      <c r="A605" s="86">
        <v>23</v>
      </c>
      <c r="B605" s="96" t="s">
        <v>82</v>
      </c>
      <c r="C605" s="88"/>
      <c r="D605" s="87">
        <v>3</v>
      </c>
      <c r="E605" s="88"/>
      <c r="F605" s="87">
        <v>2.2999999999999998</v>
      </c>
      <c r="G605" s="89"/>
      <c r="H605" s="89"/>
      <c r="I605" s="87">
        <v>2</v>
      </c>
      <c r="J605" s="52" t="s">
        <v>85</v>
      </c>
      <c r="K605" s="89"/>
      <c r="L605" s="89"/>
      <c r="M605" s="87">
        <v>41</v>
      </c>
      <c r="N605" s="79">
        <f t="shared" si="24"/>
        <v>0.41</v>
      </c>
      <c r="O605" s="87">
        <v>164</v>
      </c>
      <c r="P605" s="87">
        <v>20</v>
      </c>
      <c r="Q605" s="88"/>
      <c r="R605" s="87">
        <v>3.3</v>
      </c>
      <c r="S605" s="87">
        <v>1</v>
      </c>
      <c r="T605" s="87">
        <v>20</v>
      </c>
      <c r="U605" s="87">
        <v>91</v>
      </c>
      <c r="V605" s="87">
        <v>2.41</v>
      </c>
      <c r="W605" s="88"/>
      <c r="X605" s="90">
        <v>62.958693000000004</v>
      </c>
      <c r="Y605" s="90">
        <v>33.832942500000001</v>
      </c>
      <c r="Z605" s="91"/>
      <c r="AA605" s="88"/>
      <c r="AB605" s="92"/>
      <c r="AC605" s="92"/>
      <c r="AD605" s="93">
        <v>2.3570000000000002</v>
      </c>
    </row>
    <row r="606" spans="1:30" ht="15.75" thickBot="1">
      <c r="A606" s="86">
        <v>23</v>
      </c>
      <c r="B606" s="96" t="s">
        <v>82</v>
      </c>
      <c r="C606" s="88"/>
      <c r="D606" s="87">
        <v>3</v>
      </c>
      <c r="E606" s="88"/>
      <c r="F606" s="87">
        <v>2.2999999999999998</v>
      </c>
      <c r="G606" s="89"/>
      <c r="H606" s="89"/>
      <c r="I606" s="87">
        <v>2</v>
      </c>
      <c r="J606" s="52" t="s">
        <v>85</v>
      </c>
      <c r="K606" s="89"/>
      <c r="L606" s="89"/>
      <c r="M606" s="87">
        <v>41</v>
      </c>
      <c r="N606" s="79">
        <f t="shared" si="24"/>
        <v>0.41</v>
      </c>
      <c r="O606" s="87">
        <v>164</v>
      </c>
      <c r="P606" s="87">
        <v>20</v>
      </c>
      <c r="Q606" s="88"/>
      <c r="R606" s="87">
        <v>3.3</v>
      </c>
      <c r="S606" s="87">
        <v>1</v>
      </c>
      <c r="T606" s="87">
        <v>20</v>
      </c>
      <c r="U606" s="87">
        <v>182</v>
      </c>
      <c r="V606" s="87">
        <v>2.41</v>
      </c>
      <c r="W606" s="88"/>
      <c r="X606" s="90">
        <v>66.881353000000004</v>
      </c>
      <c r="Y606" s="90">
        <v>35.598139499999995</v>
      </c>
      <c r="Z606" s="91"/>
      <c r="AA606" s="88"/>
      <c r="AB606" s="92"/>
      <c r="AC606" s="92"/>
      <c r="AD606" s="93">
        <v>2.3570000000000002</v>
      </c>
    </row>
    <row r="607" spans="1:30" ht="15.75" thickBot="1">
      <c r="A607" s="86">
        <v>23</v>
      </c>
      <c r="B607" s="96" t="s">
        <v>82</v>
      </c>
      <c r="C607" s="88"/>
      <c r="D607" s="87">
        <v>3</v>
      </c>
      <c r="E607" s="88"/>
      <c r="F607" s="87">
        <v>2.2999999999999998</v>
      </c>
      <c r="G607" s="89"/>
      <c r="H607" s="89"/>
      <c r="I607" s="87">
        <v>2</v>
      </c>
      <c r="J607" s="52" t="s">
        <v>85</v>
      </c>
      <c r="K607" s="89"/>
      <c r="L607" s="89"/>
      <c r="M607" s="87">
        <v>41</v>
      </c>
      <c r="N607" s="79">
        <f t="shared" si="24"/>
        <v>0.41</v>
      </c>
      <c r="O607" s="87">
        <v>164</v>
      </c>
      <c r="P607" s="87">
        <v>20</v>
      </c>
      <c r="Q607" s="88"/>
      <c r="R607" s="87">
        <v>3.3</v>
      </c>
      <c r="S607" s="87">
        <v>1</v>
      </c>
      <c r="T607" s="87">
        <v>20</v>
      </c>
      <c r="U607" s="87">
        <v>365</v>
      </c>
      <c r="V607" s="87">
        <v>2.41</v>
      </c>
      <c r="W607" s="88"/>
      <c r="X607" s="90">
        <v>77.374468500000006</v>
      </c>
      <c r="Y607" s="90">
        <v>37.853669000000004</v>
      </c>
      <c r="Z607" s="91"/>
      <c r="AA607" s="88"/>
      <c r="AB607" s="92"/>
      <c r="AC607" s="92"/>
      <c r="AD607" s="93">
        <v>2.3570000000000002</v>
      </c>
    </row>
    <row r="608" spans="1:30" ht="15.75" thickBot="1">
      <c r="A608" s="86">
        <v>23</v>
      </c>
      <c r="B608" s="96" t="s">
        <v>82</v>
      </c>
      <c r="C608" s="88"/>
      <c r="D608" s="87">
        <v>3</v>
      </c>
      <c r="E608" s="88"/>
      <c r="F608" s="87">
        <v>2.2999999999999998</v>
      </c>
      <c r="G608" s="89"/>
      <c r="H608" s="89"/>
      <c r="I608" s="87">
        <v>2</v>
      </c>
      <c r="J608" s="52" t="s">
        <v>85</v>
      </c>
      <c r="K608" s="89"/>
      <c r="L608" s="89"/>
      <c r="M608" s="87">
        <v>41</v>
      </c>
      <c r="N608" s="79">
        <f t="shared" si="24"/>
        <v>0.41</v>
      </c>
      <c r="O608" s="87">
        <v>164</v>
      </c>
      <c r="P608" s="87">
        <v>20</v>
      </c>
      <c r="Q608" s="88"/>
      <c r="R608" s="87">
        <v>3.3</v>
      </c>
      <c r="S608" s="97" t="s">
        <v>86</v>
      </c>
      <c r="T608" s="88"/>
      <c r="U608" s="87">
        <v>28</v>
      </c>
      <c r="V608" s="87">
        <v>2.41</v>
      </c>
      <c r="W608" s="88"/>
      <c r="X608" s="90">
        <v>40.599530999999999</v>
      </c>
      <c r="Y608" s="90">
        <v>30.302548499999997</v>
      </c>
      <c r="Z608" s="91"/>
      <c r="AA608" s="88"/>
      <c r="AB608" s="92"/>
      <c r="AC608" s="92"/>
      <c r="AD608" s="93">
        <v>2.3570000000000002</v>
      </c>
    </row>
    <row r="609" spans="1:30" ht="15.75" thickBot="1">
      <c r="A609" s="86">
        <v>23</v>
      </c>
      <c r="B609" s="96" t="s">
        <v>82</v>
      </c>
      <c r="C609" s="88"/>
      <c r="D609" s="87">
        <v>3</v>
      </c>
      <c r="E609" s="88"/>
      <c r="F609" s="87">
        <v>2.2999999999999998</v>
      </c>
      <c r="G609" s="89"/>
      <c r="H609" s="89"/>
      <c r="I609" s="87">
        <v>2</v>
      </c>
      <c r="J609" s="52" t="s">
        <v>85</v>
      </c>
      <c r="K609" s="89"/>
      <c r="L609" s="89"/>
      <c r="M609" s="87">
        <v>41</v>
      </c>
      <c r="N609" s="79">
        <f t="shared" si="24"/>
        <v>0.41</v>
      </c>
      <c r="O609" s="87">
        <v>164</v>
      </c>
      <c r="P609" s="87">
        <v>20</v>
      </c>
      <c r="Q609" s="88"/>
      <c r="R609" s="87">
        <v>3.3</v>
      </c>
      <c r="S609" s="97" t="s">
        <v>86</v>
      </c>
      <c r="T609" s="88"/>
      <c r="U609" s="87">
        <v>91</v>
      </c>
      <c r="V609" s="87">
        <v>2.41</v>
      </c>
      <c r="W609" s="88"/>
      <c r="X609" s="90">
        <v>50.013914999999997</v>
      </c>
      <c r="Y609" s="90">
        <v>31.283213500000002</v>
      </c>
      <c r="Z609" s="91"/>
      <c r="AA609" s="88"/>
      <c r="AB609" s="92"/>
      <c r="AC609" s="92"/>
      <c r="AD609" s="93">
        <v>2.3570000000000002</v>
      </c>
    </row>
    <row r="610" spans="1:30" ht="15.75" thickBot="1">
      <c r="A610" s="86">
        <v>23</v>
      </c>
      <c r="B610" s="96" t="s">
        <v>82</v>
      </c>
      <c r="C610" s="88"/>
      <c r="D610" s="87">
        <v>3</v>
      </c>
      <c r="E610" s="88"/>
      <c r="F610" s="87">
        <v>2.2999999999999998</v>
      </c>
      <c r="G610" s="89"/>
      <c r="H610" s="89"/>
      <c r="I610" s="87">
        <v>2</v>
      </c>
      <c r="J610" s="52" t="s">
        <v>85</v>
      </c>
      <c r="K610" s="89"/>
      <c r="L610" s="89"/>
      <c r="M610" s="87">
        <v>41</v>
      </c>
      <c r="N610" s="79">
        <f t="shared" si="24"/>
        <v>0.41</v>
      </c>
      <c r="O610" s="87">
        <v>164</v>
      </c>
      <c r="P610" s="87">
        <v>20</v>
      </c>
      <c r="Q610" s="88"/>
      <c r="R610" s="87">
        <v>3.3</v>
      </c>
      <c r="S610" s="97" t="s">
        <v>86</v>
      </c>
      <c r="T610" s="88"/>
      <c r="U610" s="87">
        <v>182</v>
      </c>
      <c r="V610" s="87">
        <v>2.41</v>
      </c>
      <c r="W610" s="88"/>
      <c r="X610" s="90">
        <v>55.309505999999999</v>
      </c>
      <c r="Y610" s="90">
        <v>35.500073</v>
      </c>
      <c r="Z610" s="91"/>
      <c r="AA610" s="88"/>
      <c r="AB610" s="92"/>
      <c r="AC610" s="92"/>
      <c r="AD610" s="93">
        <v>2.3570000000000002</v>
      </c>
    </row>
    <row r="611" spans="1:30" ht="15.75" thickBot="1">
      <c r="A611" s="86">
        <v>23</v>
      </c>
      <c r="B611" s="96" t="s">
        <v>82</v>
      </c>
      <c r="C611" s="88"/>
      <c r="D611" s="87">
        <v>3</v>
      </c>
      <c r="E611" s="88"/>
      <c r="F611" s="87">
        <v>2.2999999999999998</v>
      </c>
      <c r="G611" s="89"/>
      <c r="H611" s="89"/>
      <c r="I611" s="87">
        <v>2</v>
      </c>
      <c r="J611" s="52" t="s">
        <v>85</v>
      </c>
      <c r="K611" s="89"/>
      <c r="L611" s="89"/>
      <c r="M611" s="87">
        <v>41</v>
      </c>
      <c r="N611" s="79">
        <f t="shared" si="24"/>
        <v>0.41</v>
      </c>
      <c r="O611" s="87">
        <v>164</v>
      </c>
      <c r="P611" s="87">
        <v>20</v>
      </c>
      <c r="Q611" s="88"/>
      <c r="R611" s="87">
        <v>3.3</v>
      </c>
      <c r="S611" s="97" t="s">
        <v>86</v>
      </c>
      <c r="T611" s="88"/>
      <c r="U611" s="87">
        <v>365</v>
      </c>
      <c r="V611" s="87">
        <v>2.41</v>
      </c>
      <c r="W611" s="88"/>
      <c r="X611" s="90">
        <v>70.411747000000005</v>
      </c>
      <c r="Y611" s="90">
        <v>37.069136999999998</v>
      </c>
      <c r="Z611" s="91"/>
      <c r="AA611" s="88"/>
      <c r="AB611" s="92"/>
      <c r="AC611" s="92"/>
      <c r="AD611" s="93">
        <v>2.3570000000000002</v>
      </c>
    </row>
    <row r="612" spans="1:30" ht="15.75" thickBot="1">
      <c r="A612" s="86">
        <v>23</v>
      </c>
      <c r="B612" s="96" t="s">
        <v>82</v>
      </c>
      <c r="C612" s="88"/>
      <c r="D612" s="87">
        <v>3</v>
      </c>
      <c r="E612" s="88"/>
      <c r="F612" s="87">
        <v>2.2999999999999998</v>
      </c>
      <c r="G612" s="89"/>
      <c r="H612" s="89"/>
      <c r="I612" s="87">
        <v>2</v>
      </c>
      <c r="J612" s="52" t="s">
        <v>85</v>
      </c>
      <c r="K612" s="89"/>
      <c r="L612" s="89"/>
      <c r="M612" s="87">
        <v>41</v>
      </c>
      <c r="N612" s="79">
        <f t="shared" si="24"/>
        <v>0.41</v>
      </c>
      <c r="O612" s="87">
        <v>163</v>
      </c>
      <c r="P612" s="87">
        <v>20</v>
      </c>
      <c r="Q612" s="88"/>
      <c r="R612" s="87">
        <v>4.0999999999999996</v>
      </c>
      <c r="S612" s="87">
        <v>1</v>
      </c>
      <c r="T612" s="87">
        <v>20</v>
      </c>
      <c r="U612" s="87">
        <v>28</v>
      </c>
      <c r="V612" s="87">
        <v>2.3639999999999999</v>
      </c>
      <c r="W612" s="88"/>
      <c r="X612" s="90">
        <v>33.734876</v>
      </c>
      <c r="Y612" s="90">
        <v>27.360553500000002</v>
      </c>
      <c r="Z612" s="91"/>
      <c r="AA612" s="88"/>
      <c r="AB612" s="92"/>
      <c r="AC612" s="92"/>
      <c r="AD612" s="93">
        <v>2.36</v>
      </c>
    </row>
    <row r="613" spans="1:30" ht="15.75" thickBot="1">
      <c r="A613" s="86">
        <v>23</v>
      </c>
      <c r="B613" s="96" t="s">
        <v>82</v>
      </c>
      <c r="C613" s="88"/>
      <c r="D613" s="87">
        <v>3</v>
      </c>
      <c r="E613" s="88"/>
      <c r="F613" s="87">
        <v>2.2999999999999998</v>
      </c>
      <c r="G613" s="89"/>
      <c r="H613" s="89"/>
      <c r="I613" s="87">
        <v>2</v>
      </c>
      <c r="J613" s="52" t="s">
        <v>85</v>
      </c>
      <c r="K613" s="89"/>
      <c r="L613" s="89"/>
      <c r="M613" s="87">
        <v>41</v>
      </c>
      <c r="N613" s="79">
        <f t="shared" si="24"/>
        <v>0.41</v>
      </c>
      <c r="O613" s="87">
        <v>163</v>
      </c>
      <c r="P613" s="87">
        <v>20</v>
      </c>
      <c r="Q613" s="88"/>
      <c r="R613" s="87">
        <v>4.0999999999999996</v>
      </c>
      <c r="S613" s="87">
        <v>1</v>
      </c>
      <c r="T613" s="87">
        <v>20</v>
      </c>
      <c r="U613" s="87">
        <v>91</v>
      </c>
      <c r="V613" s="87">
        <v>2.3639999999999999</v>
      </c>
      <c r="W613" s="88"/>
      <c r="X613" s="90">
        <v>48.150651500000002</v>
      </c>
      <c r="Y613" s="90">
        <v>29.223817</v>
      </c>
      <c r="Z613" s="91"/>
      <c r="AA613" s="88"/>
      <c r="AB613" s="92"/>
      <c r="AC613" s="92"/>
      <c r="AD613" s="93">
        <v>2.36</v>
      </c>
    </row>
    <row r="614" spans="1:30" ht="15.75" thickBot="1">
      <c r="A614" s="86">
        <v>23</v>
      </c>
      <c r="B614" s="96" t="s">
        <v>82</v>
      </c>
      <c r="C614" s="88"/>
      <c r="D614" s="87">
        <v>3</v>
      </c>
      <c r="E614" s="88"/>
      <c r="F614" s="87">
        <v>2.2999999999999998</v>
      </c>
      <c r="G614" s="89"/>
      <c r="H614" s="89"/>
      <c r="I614" s="87">
        <v>2</v>
      </c>
      <c r="J614" s="52" t="s">
        <v>85</v>
      </c>
      <c r="K614" s="89"/>
      <c r="L614" s="89"/>
      <c r="M614" s="87">
        <v>41</v>
      </c>
      <c r="N614" s="79">
        <f t="shared" si="24"/>
        <v>0.41</v>
      </c>
      <c r="O614" s="87">
        <v>163</v>
      </c>
      <c r="P614" s="87">
        <v>20</v>
      </c>
      <c r="Q614" s="88"/>
      <c r="R614" s="87">
        <v>4.0999999999999996</v>
      </c>
      <c r="S614" s="87">
        <v>1</v>
      </c>
      <c r="T614" s="87">
        <v>20</v>
      </c>
      <c r="U614" s="87">
        <v>182</v>
      </c>
      <c r="V614" s="87">
        <v>2.3639999999999999</v>
      </c>
      <c r="W614" s="88"/>
      <c r="X614" s="90">
        <v>54.034641499999999</v>
      </c>
      <c r="Y614" s="90">
        <v>33.538742999999997</v>
      </c>
      <c r="Z614" s="91"/>
      <c r="AA614" s="88"/>
      <c r="AB614" s="92"/>
      <c r="AC614" s="92"/>
      <c r="AD614" s="93">
        <v>2.36</v>
      </c>
    </row>
    <row r="615" spans="1:30" ht="15.75" thickBot="1">
      <c r="A615" s="86">
        <v>23</v>
      </c>
      <c r="B615" s="96" t="s">
        <v>82</v>
      </c>
      <c r="C615" s="88"/>
      <c r="D615" s="87">
        <v>3</v>
      </c>
      <c r="E615" s="88"/>
      <c r="F615" s="87">
        <v>2.2999999999999998</v>
      </c>
      <c r="G615" s="89"/>
      <c r="H615" s="89"/>
      <c r="I615" s="87">
        <v>2</v>
      </c>
      <c r="J615" s="52" t="s">
        <v>85</v>
      </c>
      <c r="K615" s="89"/>
      <c r="L615" s="89"/>
      <c r="M615" s="87">
        <v>41</v>
      </c>
      <c r="N615" s="79">
        <f t="shared" si="24"/>
        <v>0.41</v>
      </c>
      <c r="O615" s="87">
        <v>163</v>
      </c>
      <c r="P615" s="87">
        <v>20</v>
      </c>
      <c r="Q615" s="88"/>
      <c r="R615" s="87">
        <v>4.0999999999999996</v>
      </c>
      <c r="S615" s="87">
        <v>1</v>
      </c>
      <c r="T615" s="87">
        <v>20</v>
      </c>
      <c r="U615" s="87">
        <v>365</v>
      </c>
      <c r="V615" s="87">
        <v>2.3639999999999999</v>
      </c>
      <c r="W615" s="88"/>
      <c r="X615" s="90">
        <v>52.661710499999998</v>
      </c>
      <c r="Y615" s="90">
        <v>33.440676500000002</v>
      </c>
      <c r="Z615" s="91"/>
      <c r="AA615" s="88"/>
      <c r="AB615" s="92"/>
      <c r="AC615" s="92"/>
      <c r="AD615" s="93">
        <v>2.36</v>
      </c>
    </row>
    <row r="616" spans="1:30" ht="15.75" thickBot="1">
      <c r="A616" s="86">
        <v>23</v>
      </c>
      <c r="B616" s="96" t="s">
        <v>82</v>
      </c>
      <c r="C616" s="88"/>
      <c r="D616" s="87">
        <v>3</v>
      </c>
      <c r="E616" s="88"/>
      <c r="F616" s="87">
        <v>2.2999999999999998</v>
      </c>
      <c r="G616" s="89"/>
      <c r="H616" s="89"/>
      <c r="I616" s="87">
        <v>2</v>
      </c>
      <c r="J616" s="52" t="s">
        <v>85</v>
      </c>
      <c r="K616" s="89"/>
      <c r="L616" s="89"/>
      <c r="M616" s="87">
        <v>41</v>
      </c>
      <c r="N616" s="79">
        <f t="shared" si="24"/>
        <v>0.41</v>
      </c>
      <c r="O616" s="87">
        <v>163</v>
      </c>
      <c r="P616" s="87">
        <v>20</v>
      </c>
      <c r="Q616" s="88"/>
      <c r="R616" s="87">
        <v>4.0999999999999996</v>
      </c>
      <c r="S616" s="97" t="s">
        <v>86</v>
      </c>
      <c r="T616" s="88"/>
      <c r="U616" s="87">
        <v>28</v>
      </c>
      <c r="V616" s="87">
        <v>2.3639999999999999</v>
      </c>
      <c r="W616" s="88"/>
      <c r="X616" s="90">
        <v>44.522190999999999</v>
      </c>
      <c r="Y616" s="90">
        <v>28.831551000000001</v>
      </c>
      <c r="Z616" s="91"/>
      <c r="AA616" s="88"/>
      <c r="AB616" s="92"/>
      <c r="AC616" s="92"/>
      <c r="AD616" s="93">
        <v>2.36</v>
      </c>
    </row>
    <row r="617" spans="1:30" ht="15.75" thickBot="1">
      <c r="A617" s="86">
        <v>23</v>
      </c>
      <c r="B617" s="96" t="s">
        <v>82</v>
      </c>
      <c r="C617" s="88"/>
      <c r="D617" s="87">
        <v>3</v>
      </c>
      <c r="E617" s="88"/>
      <c r="F617" s="87">
        <v>2.2999999999999998</v>
      </c>
      <c r="G617" s="89"/>
      <c r="H617" s="89"/>
      <c r="I617" s="87">
        <v>2</v>
      </c>
      <c r="J617" s="52" t="s">
        <v>85</v>
      </c>
      <c r="K617" s="89"/>
      <c r="L617" s="89"/>
      <c r="M617" s="87">
        <v>41</v>
      </c>
      <c r="N617" s="79">
        <f t="shared" si="24"/>
        <v>0.41</v>
      </c>
      <c r="O617" s="87">
        <v>163</v>
      </c>
      <c r="P617" s="87">
        <v>20</v>
      </c>
      <c r="Q617" s="88"/>
      <c r="R617" s="87">
        <v>4.0999999999999996</v>
      </c>
      <c r="S617" s="97" t="s">
        <v>86</v>
      </c>
      <c r="T617" s="88"/>
      <c r="U617" s="87">
        <v>91</v>
      </c>
      <c r="V617" s="87">
        <v>2.3639999999999999</v>
      </c>
      <c r="W617" s="88"/>
      <c r="X617" s="90">
        <v>45.502856000000001</v>
      </c>
      <c r="Y617" s="90">
        <v>30.204481999999999</v>
      </c>
      <c r="Z617" s="91"/>
      <c r="AA617" s="88"/>
      <c r="AB617" s="92"/>
      <c r="AC617" s="92"/>
      <c r="AD617" s="93">
        <v>2.36</v>
      </c>
    </row>
    <row r="618" spans="1:30" ht="15.75" thickBot="1">
      <c r="A618" s="86">
        <v>23</v>
      </c>
      <c r="B618" s="96" t="s">
        <v>82</v>
      </c>
      <c r="C618" s="88"/>
      <c r="D618" s="87">
        <v>3</v>
      </c>
      <c r="E618" s="88"/>
      <c r="F618" s="87">
        <v>2.2999999999999998</v>
      </c>
      <c r="G618" s="89"/>
      <c r="H618" s="89"/>
      <c r="I618" s="87">
        <v>2</v>
      </c>
      <c r="J618" s="52" t="s">
        <v>85</v>
      </c>
      <c r="K618" s="89"/>
      <c r="L618" s="89"/>
      <c r="M618" s="87">
        <v>41</v>
      </c>
      <c r="N618" s="79">
        <f t="shared" si="24"/>
        <v>0.41</v>
      </c>
      <c r="O618" s="87">
        <v>163</v>
      </c>
      <c r="P618" s="87">
        <v>20</v>
      </c>
      <c r="Q618" s="88"/>
      <c r="R618" s="87">
        <v>4.0999999999999996</v>
      </c>
      <c r="S618" s="97" t="s">
        <v>86</v>
      </c>
      <c r="T618" s="88"/>
      <c r="U618" s="87">
        <v>182</v>
      </c>
      <c r="V618" s="87">
        <v>2.3639999999999999</v>
      </c>
      <c r="W618" s="88"/>
      <c r="X618" s="90">
        <v>43.835725500000002</v>
      </c>
      <c r="Y618" s="90">
        <v>30.400615000000002</v>
      </c>
      <c r="Z618" s="91"/>
      <c r="AA618" s="88"/>
      <c r="AB618" s="92"/>
      <c r="AC618" s="92"/>
      <c r="AD618" s="93">
        <v>2.36</v>
      </c>
    </row>
    <row r="619" spans="1:30" ht="15.75" thickBot="1">
      <c r="A619" s="86">
        <v>23</v>
      </c>
      <c r="B619" s="96" t="s">
        <v>82</v>
      </c>
      <c r="C619" s="88"/>
      <c r="D619" s="87">
        <v>3</v>
      </c>
      <c r="E619" s="88"/>
      <c r="F619" s="87">
        <v>2.2999999999999998</v>
      </c>
      <c r="G619" s="89"/>
      <c r="H619" s="89"/>
      <c r="I619" s="87">
        <v>2</v>
      </c>
      <c r="J619" s="52" t="s">
        <v>85</v>
      </c>
      <c r="K619" s="89"/>
      <c r="L619" s="89"/>
      <c r="M619" s="87">
        <v>41</v>
      </c>
      <c r="N619" s="79">
        <f t="shared" si="24"/>
        <v>0.41</v>
      </c>
      <c r="O619" s="87">
        <v>163</v>
      </c>
      <c r="P619" s="87">
        <v>20</v>
      </c>
      <c r="Q619" s="88"/>
      <c r="R619" s="87">
        <v>4.0999999999999996</v>
      </c>
      <c r="S619" s="97" t="s">
        <v>86</v>
      </c>
      <c r="T619" s="88"/>
      <c r="U619" s="87">
        <v>365</v>
      </c>
      <c r="V619" s="87">
        <v>2.3639999999999999</v>
      </c>
      <c r="W619" s="88"/>
      <c r="X619" s="90">
        <v>47.268053000000002</v>
      </c>
      <c r="Y619" s="90">
        <v>33.342610000000001</v>
      </c>
      <c r="Z619" s="91"/>
      <c r="AA619" s="88"/>
      <c r="AB619" s="92"/>
      <c r="AC619" s="92"/>
      <c r="AD619" s="93">
        <v>2.36</v>
      </c>
    </row>
    <row r="620" spans="1:30" ht="15.75" thickBot="1">
      <c r="A620" s="86">
        <v>27</v>
      </c>
      <c r="B620" s="87">
        <v>1</v>
      </c>
      <c r="C620" s="87">
        <v>3.16</v>
      </c>
      <c r="D620" s="88"/>
      <c r="E620" s="87">
        <v>1</v>
      </c>
      <c r="F620" s="87">
        <v>1</v>
      </c>
      <c r="G620" s="89">
        <v>2.56</v>
      </c>
      <c r="H620" s="89">
        <v>2.62</v>
      </c>
      <c r="I620" s="87">
        <v>3</v>
      </c>
      <c r="J620" s="88"/>
      <c r="K620" s="89">
        <v>1.24</v>
      </c>
      <c r="L620" s="89">
        <v>1.59</v>
      </c>
      <c r="M620" s="87">
        <v>30</v>
      </c>
      <c r="N620" s="79">
        <f t="shared" si="24"/>
        <v>0.3</v>
      </c>
      <c r="O620" s="87">
        <v>170</v>
      </c>
      <c r="P620" s="88"/>
      <c r="Q620" s="87">
        <v>354</v>
      </c>
      <c r="R620" s="87">
        <v>4.7</v>
      </c>
      <c r="S620" s="87">
        <v>1</v>
      </c>
      <c r="T620" s="87">
        <v>20</v>
      </c>
      <c r="U620" s="87">
        <v>7</v>
      </c>
      <c r="V620" s="87">
        <v>1.95</v>
      </c>
      <c r="W620" s="87">
        <v>1.9919832677381619</v>
      </c>
      <c r="X620" s="90">
        <v>50.896513499999998</v>
      </c>
      <c r="Y620" s="90">
        <v>18.926834500000002</v>
      </c>
      <c r="Z620" s="91"/>
      <c r="AA620" s="88"/>
      <c r="AB620" s="92"/>
      <c r="AC620" s="92"/>
      <c r="AD620" s="93">
        <v>1.9536754430379746</v>
      </c>
    </row>
    <row r="621" spans="1:30" ht="15.75" thickBot="1">
      <c r="A621" s="86">
        <v>27</v>
      </c>
      <c r="B621" s="87">
        <v>1</v>
      </c>
      <c r="C621" s="87">
        <v>3.16</v>
      </c>
      <c r="D621" s="88"/>
      <c r="E621" s="87">
        <v>1</v>
      </c>
      <c r="F621" s="87">
        <v>1</v>
      </c>
      <c r="G621" s="89">
        <v>2.56</v>
      </c>
      <c r="H621" s="89">
        <v>2.62</v>
      </c>
      <c r="I621" s="87">
        <v>3</v>
      </c>
      <c r="J621" s="88"/>
      <c r="K621" s="89">
        <v>1.24</v>
      </c>
      <c r="L621" s="89">
        <v>1.59</v>
      </c>
      <c r="M621" s="87">
        <v>35</v>
      </c>
      <c r="N621" s="79">
        <f t="shared" si="24"/>
        <v>0.35</v>
      </c>
      <c r="O621" s="87">
        <v>170</v>
      </c>
      <c r="P621" s="88"/>
      <c r="Q621" s="87">
        <v>363</v>
      </c>
      <c r="R621" s="87">
        <v>4.7</v>
      </c>
      <c r="S621" s="87">
        <v>1</v>
      </c>
      <c r="T621" s="87">
        <v>20</v>
      </c>
      <c r="U621" s="87">
        <v>7</v>
      </c>
      <c r="V621" s="87">
        <v>1.929</v>
      </c>
      <c r="W621" s="87">
        <v>1.960152279119783</v>
      </c>
      <c r="X621" s="90">
        <v>46.385454500000002</v>
      </c>
      <c r="Y621" s="90">
        <v>17.651969999999999</v>
      </c>
      <c r="Z621" s="91"/>
      <c r="AA621" s="88"/>
      <c r="AB621" s="92"/>
      <c r="AC621" s="92"/>
      <c r="AD621" s="93">
        <v>1.9305718083182641</v>
      </c>
    </row>
    <row r="622" spans="1:30" ht="15.75" thickBot="1">
      <c r="A622" s="86">
        <v>27</v>
      </c>
      <c r="B622" s="87">
        <v>1</v>
      </c>
      <c r="C622" s="87">
        <v>3.16</v>
      </c>
      <c r="D622" s="88"/>
      <c r="E622" s="87">
        <v>1</v>
      </c>
      <c r="F622" s="87">
        <v>1</v>
      </c>
      <c r="G622" s="89">
        <v>2.56</v>
      </c>
      <c r="H622" s="89">
        <v>2.62</v>
      </c>
      <c r="I622" s="87">
        <v>3</v>
      </c>
      <c r="J622" s="88"/>
      <c r="K622" s="89">
        <v>1.24</v>
      </c>
      <c r="L622" s="89">
        <v>1.59</v>
      </c>
      <c r="M622" s="87">
        <v>40</v>
      </c>
      <c r="N622" s="79">
        <f t="shared" si="24"/>
        <v>0.4</v>
      </c>
      <c r="O622" s="87">
        <v>170</v>
      </c>
      <c r="P622" s="88"/>
      <c r="Q622" s="87">
        <v>368</v>
      </c>
      <c r="R622" s="87">
        <v>5.0999999999999996</v>
      </c>
      <c r="S622" s="87">
        <v>1</v>
      </c>
      <c r="T622" s="87">
        <v>20</v>
      </c>
      <c r="U622" s="87">
        <v>7</v>
      </c>
      <c r="V622" s="87">
        <v>1.905</v>
      </c>
      <c r="W622" s="87">
        <v>1.9436001650382257</v>
      </c>
      <c r="X622" s="90">
        <v>38.736267500000004</v>
      </c>
      <c r="Y622" s="90">
        <v>16.082906000000001</v>
      </c>
      <c r="Z622" s="91"/>
      <c r="AA622" s="88"/>
      <c r="AB622" s="92"/>
      <c r="AC622" s="92"/>
      <c r="AD622" s="93">
        <v>1.9045665822784807</v>
      </c>
    </row>
    <row r="623" spans="1:30" ht="15.75" thickBot="1">
      <c r="A623" s="86">
        <v>27</v>
      </c>
      <c r="B623" s="87">
        <v>1</v>
      </c>
      <c r="C623" s="87">
        <v>3.16</v>
      </c>
      <c r="D623" s="88"/>
      <c r="E623" s="87">
        <v>1</v>
      </c>
      <c r="F623" s="87">
        <v>1</v>
      </c>
      <c r="G623" s="89">
        <v>2.56</v>
      </c>
      <c r="H623" s="89">
        <v>2.62</v>
      </c>
      <c r="I623" s="87">
        <v>3</v>
      </c>
      <c r="J623" s="88"/>
      <c r="K623" s="89">
        <v>1.24</v>
      </c>
      <c r="L623" s="89">
        <v>1.59</v>
      </c>
      <c r="M623" s="87">
        <v>45</v>
      </c>
      <c r="N623" s="79">
        <f t="shared" si="24"/>
        <v>0.45</v>
      </c>
      <c r="O623" s="87">
        <v>170</v>
      </c>
      <c r="P623" s="88"/>
      <c r="Q623" s="87">
        <v>370</v>
      </c>
      <c r="R623" s="87">
        <v>4.9000000000000004</v>
      </c>
      <c r="S623" s="87">
        <v>1</v>
      </c>
      <c r="T623" s="87">
        <v>20</v>
      </c>
      <c r="U623" s="87">
        <v>7</v>
      </c>
      <c r="V623" s="87">
        <v>1.899</v>
      </c>
      <c r="W623" s="87">
        <v>1.9614255186645182</v>
      </c>
      <c r="X623" s="90">
        <v>34.225208500000001</v>
      </c>
      <c r="Y623" s="90">
        <v>15.9848395</v>
      </c>
      <c r="Z623" s="91"/>
      <c r="AA623" s="88"/>
      <c r="AB623" s="92"/>
      <c r="AC623" s="92"/>
      <c r="AD623" s="93">
        <v>1.8996769620253167</v>
      </c>
    </row>
    <row r="624" spans="1:30" ht="15.75" thickBot="1">
      <c r="A624" s="86">
        <v>27</v>
      </c>
      <c r="B624" s="87">
        <v>1</v>
      </c>
      <c r="C624" s="87">
        <v>3.16</v>
      </c>
      <c r="D624" s="88"/>
      <c r="E624" s="87">
        <v>1</v>
      </c>
      <c r="F624" s="87">
        <v>1</v>
      </c>
      <c r="G624" s="89">
        <v>2.56</v>
      </c>
      <c r="H624" s="89">
        <v>2.62</v>
      </c>
      <c r="I624" s="87">
        <v>3</v>
      </c>
      <c r="J624" s="88"/>
      <c r="K624" s="89">
        <v>1.24</v>
      </c>
      <c r="L624" s="89">
        <v>1.59</v>
      </c>
      <c r="M624" s="87">
        <v>30</v>
      </c>
      <c r="N624" s="79">
        <f t="shared" si="24"/>
        <v>0.3</v>
      </c>
      <c r="O624" s="87">
        <v>170</v>
      </c>
      <c r="P624" s="88"/>
      <c r="Q624" s="87">
        <v>354</v>
      </c>
      <c r="R624" s="87">
        <v>4.7</v>
      </c>
      <c r="S624" s="87">
        <v>1</v>
      </c>
      <c r="T624" s="87">
        <v>20</v>
      </c>
      <c r="U624" s="87">
        <v>28</v>
      </c>
      <c r="V624" s="87">
        <v>1.95</v>
      </c>
      <c r="W624" s="87">
        <v>2.0053522829578814</v>
      </c>
      <c r="X624" s="90">
        <v>55.995971500000003</v>
      </c>
      <c r="Y624" s="90">
        <v>23.732092999999999</v>
      </c>
      <c r="Z624" s="91"/>
      <c r="AA624" s="87">
        <v>0.247</v>
      </c>
      <c r="AB624" s="92">
        <v>4.2168595</v>
      </c>
      <c r="AC624" s="92">
        <v>6.4233557499999998</v>
      </c>
      <c r="AD624" s="93">
        <v>1.9536754430379746</v>
      </c>
    </row>
    <row r="625" spans="1:30" ht="15.75" thickBot="1">
      <c r="A625" s="86">
        <v>27</v>
      </c>
      <c r="B625" s="87">
        <v>1</v>
      </c>
      <c r="C625" s="87">
        <v>3.16</v>
      </c>
      <c r="D625" s="88"/>
      <c r="E625" s="87">
        <v>1</v>
      </c>
      <c r="F625" s="87">
        <v>1</v>
      </c>
      <c r="G625" s="89">
        <v>2.56</v>
      </c>
      <c r="H625" s="89">
        <v>2.62</v>
      </c>
      <c r="I625" s="87">
        <v>3</v>
      </c>
      <c r="J625" s="88"/>
      <c r="K625" s="89">
        <v>1.24</v>
      </c>
      <c r="L625" s="89">
        <v>1.59</v>
      </c>
      <c r="M625" s="87">
        <v>35</v>
      </c>
      <c r="N625" s="79">
        <f t="shared" si="24"/>
        <v>0.35</v>
      </c>
      <c r="O625" s="87">
        <v>170</v>
      </c>
      <c r="P625" s="88"/>
      <c r="Q625" s="87">
        <v>363</v>
      </c>
      <c r="R625" s="87">
        <v>4.7</v>
      </c>
      <c r="S625" s="87">
        <v>1</v>
      </c>
      <c r="T625" s="87">
        <v>20</v>
      </c>
      <c r="U625" s="87">
        <v>28</v>
      </c>
      <c r="V625" s="87">
        <v>1.929</v>
      </c>
      <c r="W625" s="87">
        <v>1.9958029863723674</v>
      </c>
      <c r="X625" s="90">
        <v>52.857843500000001</v>
      </c>
      <c r="Y625" s="90">
        <v>20.790098</v>
      </c>
      <c r="Z625" s="91"/>
      <c r="AA625" s="87">
        <v>0.19900000000000001</v>
      </c>
      <c r="AB625" s="92">
        <v>4.1482129499999996</v>
      </c>
      <c r="AC625" s="92">
        <v>5.9036033000000003</v>
      </c>
      <c r="AD625" s="93">
        <v>1.9305718083182641</v>
      </c>
    </row>
    <row r="626" spans="1:30" ht="15.75" thickBot="1">
      <c r="A626" s="86">
        <v>27</v>
      </c>
      <c r="B626" s="87">
        <v>1</v>
      </c>
      <c r="C626" s="87">
        <v>3.16</v>
      </c>
      <c r="D626" s="88"/>
      <c r="E626" s="87">
        <v>1</v>
      </c>
      <c r="F626" s="87">
        <v>1</v>
      </c>
      <c r="G626" s="89">
        <v>2.56</v>
      </c>
      <c r="H626" s="89">
        <v>2.62</v>
      </c>
      <c r="I626" s="87">
        <v>3</v>
      </c>
      <c r="J626" s="88"/>
      <c r="K626" s="89">
        <v>1.24</v>
      </c>
      <c r="L626" s="89">
        <v>1.59</v>
      </c>
      <c r="M626" s="87">
        <v>40</v>
      </c>
      <c r="N626" s="79">
        <f t="shared" si="24"/>
        <v>0.4</v>
      </c>
      <c r="O626" s="87">
        <v>170</v>
      </c>
      <c r="P626" s="88"/>
      <c r="Q626" s="87">
        <v>368</v>
      </c>
      <c r="R626" s="87">
        <v>5.0999999999999996</v>
      </c>
      <c r="S626" s="87">
        <v>1</v>
      </c>
      <c r="T626" s="87">
        <v>20</v>
      </c>
      <c r="U626" s="87">
        <v>28</v>
      </c>
      <c r="V626" s="87">
        <v>1.905</v>
      </c>
      <c r="W626" s="87">
        <v>1.9881635491039564</v>
      </c>
      <c r="X626" s="90">
        <v>47.071919999999999</v>
      </c>
      <c r="Y626" s="90">
        <v>19.613299999999999</v>
      </c>
      <c r="Z626" s="91"/>
      <c r="AA626" s="87">
        <v>0.20699999999999999</v>
      </c>
      <c r="AB626" s="92">
        <v>3.9422733000000005</v>
      </c>
      <c r="AC626" s="92">
        <v>5.5505639000000002</v>
      </c>
      <c r="AD626" s="93">
        <v>1.9045665822784807</v>
      </c>
    </row>
    <row r="627" spans="1:30" ht="15.75" thickBot="1">
      <c r="A627" s="86">
        <v>27</v>
      </c>
      <c r="B627" s="87">
        <v>1</v>
      </c>
      <c r="C627" s="87">
        <v>3.16</v>
      </c>
      <c r="D627" s="88"/>
      <c r="E627" s="87">
        <v>1</v>
      </c>
      <c r="F627" s="87">
        <v>1</v>
      </c>
      <c r="G627" s="89">
        <v>2.56</v>
      </c>
      <c r="H627" s="89">
        <v>2.62</v>
      </c>
      <c r="I627" s="87">
        <v>3</v>
      </c>
      <c r="J627" s="88"/>
      <c r="K627" s="89">
        <v>1.24</v>
      </c>
      <c r="L627" s="89">
        <v>1.59</v>
      </c>
      <c r="M627" s="87">
        <v>45</v>
      </c>
      <c r="N627" s="79">
        <f t="shared" si="24"/>
        <v>0.45</v>
      </c>
      <c r="O627" s="87">
        <v>170</v>
      </c>
      <c r="P627" s="88"/>
      <c r="Q627" s="87">
        <v>370</v>
      </c>
      <c r="R627" s="87">
        <v>4.9000000000000004</v>
      </c>
      <c r="S627" s="87">
        <v>1</v>
      </c>
      <c r="T627" s="87">
        <v>20</v>
      </c>
      <c r="U627" s="87">
        <v>28</v>
      </c>
      <c r="V627" s="87">
        <v>1.899</v>
      </c>
      <c r="W627" s="87">
        <v>1.9735212943395022</v>
      </c>
      <c r="X627" s="90">
        <v>45.797055499999999</v>
      </c>
      <c r="Y627" s="90">
        <v>18.730701499999999</v>
      </c>
      <c r="Z627" s="91"/>
      <c r="AA627" s="87">
        <v>0.20100000000000001</v>
      </c>
      <c r="AB627" s="92">
        <v>3.7853669000000001</v>
      </c>
      <c r="AC627" s="92">
        <v>5.4524974000000004</v>
      </c>
      <c r="AD627" s="93">
        <v>1.8996769620253167</v>
      </c>
    </row>
    <row r="628" spans="1:30" ht="15.75" thickBot="1">
      <c r="A628" s="86">
        <v>27</v>
      </c>
      <c r="B628" s="87">
        <v>1</v>
      </c>
      <c r="C628" s="87">
        <v>3.16</v>
      </c>
      <c r="D628" s="88"/>
      <c r="E628" s="87">
        <v>1</v>
      </c>
      <c r="F628" s="87">
        <v>1</v>
      </c>
      <c r="G628" s="89">
        <v>2.56</v>
      </c>
      <c r="H628" s="89">
        <v>2.62</v>
      </c>
      <c r="I628" s="87">
        <v>3</v>
      </c>
      <c r="J628" s="88"/>
      <c r="K628" s="89">
        <v>1.24</v>
      </c>
      <c r="L628" s="89">
        <v>1.59</v>
      </c>
      <c r="M628" s="87">
        <v>30</v>
      </c>
      <c r="N628" s="79">
        <f t="shared" si="24"/>
        <v>0.3</v>
      </c>
      <c r="O628" s="87">
        <v>170</v>
      </c>
      <c r="P628" s="88"/>
      <c r="Q628" s="87">
        <v>354</v>
      </c>
      <c r="R628" s="87">
        <v>4.7</v>
      </c>
      <c r="S628" s="87">
        <v>1</v>
      </c>
      <c r="T628" s="87">
        <v>20</v>
      </c>
      <c r="U628" s="87">
        <v>91</v>
      </c>
      <c r="V628" s="87">
        <v>1.95</v>
      </c>
      <c r="W628" s="87">
        <v>2.0149015795433951</v>
      </c>
      <c r="X628" s="90">
        <v>59.232165999999999</v>
      </c>
      <c r="Y628" s="90">
        <v>23.143693999999996</v>
      </c>
      <c r="Z628" s="91"/>
      <c r="AA628" s="88"/>
      <c r="AB628" s="92"/>
      <c r="AC628" s="92"/>
      <c r="AD628" s="93">
        <v>1.9536754430379746</v>
      </c>
    </row>
    <row r="629" spans="1:30" ht="15.75" thickBot="1">
      <c r="A629" s="86">
        <v>27</v>
      </c>
      <c r="B629" s="87">
        <v>1</v>
      </c>
      <c r="C629" s="87">
        <v>3.16</v>
      </c>
      <c r="D629" s="88"/>
      <c r="E629" s="87">
        <v>1</v>
      </c>
      <c r="F629" s="87">
        <v>1</v>
      </c>
      <c r="G629" s="89">
        <v>2.56</v>
      </c>
      <c r="H629" s="89">
        <v>2.62</v>
      </c>
      <c r="I629" s="87">
        <v>3</v>
      </c>
      <c r="J629" s="88"/>
      <c r="K629" s="89">
        <v>1.24</v>
      </c>
      <c r="L629" s="89">
        <v>1.59</v>
      </c>
      <c r="M629" s="87">
        <v>35</v>
      </c>
      <c r="N629" s="79">
        <f t="shared" si="24"/>
        <v>0.35</v>
      </c>
      <c r="O629" s="87">
        <v>170</v>
      </c>
      <c r="P629" s="88"/>
      <c r="Q629" s="87">
        <v>363</v>
      </c>
      <c r="R629" s="87">
        <v>4.7</v>
      </c>
      <c r="S629" s="87">
        <v>1</v>
      </c>
      <c r="T629" s="87">
        <v>20</v>
      </c>
      <c r="U629" s="87">
        <v>91</v>
      </c>
      <c r="V629" s="87">
        <v>1.929</v>
      </c>
      <c r="W629" s="87">
        <v>1.9894367886486917</v>
      </c>
      <c r="X629" s="90">
        <v>58.055368000000001</v>
      </c>
      <c r="Y629" s="90">
        <v>20.986231000000004</v>
      </c>
      <c r="Z629" s="91"/>
      <c r="AA629" s="88"/>
      <c r="AB629" s="92"/>
      <c r="AC629" s="92"/>
      <c r="AD629" s="93">
        <v>1.9305718083182641</v>
      </c>
    </row>
    <row r="630" spans="1:30" ht="15.75" thickBot="1">
      <c r="A630" s="86">
        <v>27</v>
      </c>
      <c r="B630" s="87">
        <v>1</v>
      </c>
      <c r="C630" s="87">
        <v>3.16</v>
      </c>
      <c r="D630" s="88"/>
      <c r="E630" s="87">
        <v>1</v>
      </c>
      <c r="F630" s="87">
        <v>1</v>
      </c>
      <c r="G630" s="89">
        <v>2.56</v>
      </c>
      <c r="H630" s="89">
        <v>2.62</v>
      </c>
      <c r="I630" s="87">
        <v>3</v>
      </c>
      <c r="J630" s="88"/>
      <c r="K630" s="89">
        <v>1.24</v>
      </c>
      <c r="L630" s="89">
        <v>1.59</v>
      </c>
      <c r="M630" s="87">
        <v>40</v>
      </c>
      <c r="N630" s="79">
        <f t="shared" si="24"/>
        <v>0.4</v>
      </c>
      <c r="O630" s="87">
        <v>170</v>
      </c>
      <c r="P630" s="88"/>
      <c r="Q630" s="87">
        <v>368</v>
      </c>
      <c r="R630" s="87">
        <v>5.0999999999999996</v>
      </c>
      <c r="S630" s="87">
        <v>1</v>
      </c>
      <c r="T630" s="87">
        <v>20</v>
      </c>
      <c r="U630" s="87">
        <v>91</v>
      </c>
      <c r="V630" s="87">
        <v>1.905</v>
      </c>
      <c r="W630" s="87">
        <v>1.9811607316079132</v>
      </c>
      <c r="X630" s="90">
        <v>53.152042999999999</v>
      </c>
      <c r="Y630" s="90">
        <v>20.986231000000004</v>
      </c>
      <c r="Z630" s="91"/>
      <c r="AA630" s="88"/>
      <c r="AB630" s="92"/>
      <c r="AC630" s="92"/>
      <c r="AD630" s="93">
        <v>1.9045665822784807</v>
      </c>
    </row>
    <row r="631" spans="1:30" ht="15.75" thickBot="1">
      <c r="A631" s="86">
        <v>27</v>
      </c>
      <c r="B631" s="87">
        <v>1</v>
      </c>
      <c r="C631" s="87">
        <v>3.16</v>
      </c>
      <c r="D631" s="88"/>
      <c r="E631" s="87">
        <v>1</v>
      </c>
      <c r="F631" s="87">
        <v>1</v>
      </c>
      <c r="G631" s="89">
        <v>2.56</v>
      </c>
      <c r="H631" s="89">
        <v>2.62</v>
      </c>
      <c r="I631" s="87">
        <v>3</v>
      </c>
      <c r="J631" s="88"/>
      <c r="K631" s="89">
        <v>1.24</v>
      </c>
      <c r="L631" s="89">
        <v>1.59</v>
      </c>
      <c r="M631" s="87">
        <v>45</v>
      </c>
      <c r="N631" s="79">
        <f t="shared" si="24"/>
        <v>0.45</v>
      </c>
      <c r="O631" s="87">
        <v>170</v>
      </c>
      <c r="P631" s="88"/>
      <c r="Q631" s="87">
        <v>370</v>
      </c>
      <c r="R631" s="87">
        <v>4.9000000000000004</v>
      </c>
      <c r="S631" s="87">
        <v>1</v>
      </c>
      <c r="T631" s="87">
        <v>20</v>
      </c>
      <c r="U631" s="87">
        <v>91</v>
      </c>
      <c r="V631" s="87">
        <v>1.899</v>
      </c>
      <c r="W631" s="87">
        <v>1.9938931270552647</v>
      </c>
      <c r="X631" s="90">
        <v>51.975245000000001</v>
      </c>
      <c r="Y631" s="90">
        <v>19.417166999999999</v>
      </c>
      <c r="Z631" s="91"/>
      <c r="AA631" s="88"/>
      <c r="AB631" s="92"/>
      <c r="AC631" s="92"/>
      <c r="AD631" s="93">
        <v>1.8996769620253167</v>
      </c>
    </row>
    <row r="632" spans="1:30" ht="15.75" thickBot="1">
      <c r="A632" s="86">
        <v>27</v>
      </c>
      <c r="B632" s="87">
        <v>1</v>
      </c>
      <c r="C632" s="87">
        <v>3.16</v>
      </c>
      <c r="D632" s="88"/>
      <c r="E632" s="87">
        <v>1</v>
      </c>
      <c r="F632" s="87">
        <v>4</v>
      </c>
      <c r="G632" s="89">
        <v>1.69</v>
      </c>
      <c r="H632" s="89">
        <v>1.95</v>
      </c>
      <c r="I632" s="87">
        <v>3</v>
      </c>
      <c r="J632" s="88"/>
      <c r="K632" s="89">
        <v>1.24</v>
      </c>
      <c r="L632" s="89">
        <v>1.59</v>
      </c>
      <c r="M632" s="87">
        <v>30</v>
      </c>
      <c r="N632" s="79">
        <f t="shared" si="24"/>
        <v>0.3</v>
      </c>
      <c r="O632" s="87">
        <v>170</v>
      </c>
      <c r="P632" s="88"/>
      <c r="Q632" s="87">
        <v>354</v>
      </c>
      <c r="R632" s="87">
        <v>4</v>
      </c>
      <c r="S632" s="87">
        <v>1</v>
      </c>
      <c r="T632" s="87">
        <v>20</v>
      </c>
      <c r="U632" s="87">
        <v>7</v>
      </c>
      <c r="V632" s="87">
        <v>1.796</v>
      </c>
      <c r="W632" s="87">
        <v>1.8423776212317804</v>
      </c>
      <c r="X632" s="90">
        <v>50.210048</v>
      </c>
      <c r="Y632" s="90">
        <v>16.279039000000001</v>
      </c>
      <c r="Z632" s="91"/>
      <c r="AA632" s="88"/>
      <c r="AB632" s="92"/>
      <c r="AC632" s="92"/>
      <c r="AD632" s="93">
        <v>1.800043122362869</v>
      </c>
    </row>
    <row r="633" spans="1:30" ht="15.75" thickBot="1">
      <c r="A633" s="86">
        <v>27</v>
      </c>
      <c r="B633" s="87">
        <v>1</v>
      </c>
      <c r="C633" s="87">
        <v>3.16</v>
      </c>
      <c r="D633" s="88"/>
      <c r="E633" s="87">
        <v>1</v>
      </c>
      <c r="F633" s="87">
        <v>4</v>
      </c>
      <c r="G633" s="89">
        <v>1.69</v>
      </c>
      <c r="H633" s="89">
        <v>1.95</v>
      </c>
      <c r="I633" s="87">
        <v>3</v>
      </c>
      <c r="J633" s="88"/>
      <c r="K633" s="89">
        <v>1.24</v>
      </c>
      <c r="L633" s="89">
        <v>1.59</v>
      </c>
      <c r="M633" s="87">
        <v>35</v>
      </c>
      <c r="N633" s="79">
        <f t="shared" si="24"/>
        <v>0.35</v>
      </c>
      <c r="O633" s="87">
        <v>170</v>
      </c>
      <c r="P633" s="88"/>
      <c r="Q633" s="87">
        <v>363</v>
      </c>
      <c r="R633" s="87">
        <v>4.8</v>
      </c>
      <c r="S633" s="87">
        <v>1</v>
      </c>
      <c r="T633" s="87">
        <v>20</v>
      </c>
      <c r="U633" s="87">
        <v>7</v>
      </c>
      <c r="V633" s="87">
        <v>1.7470000000000001</v>
      </c>
      <c r="W633" s="87">
        <v>1.7990874767107849</v>
      </c>
      <c r="X633" s="90">
        <v>40.109198499999998</v>
      </c>
      <c r="Y633" s="90">
        <v>14.121575999999999</v>
      </c>
      <c r="Z633" s="91"/>
      <c r="AA633" s="88"/>
      <c r="AB633" s="92"/>
      <c r="AC633" s="92"/>
      <c r="AD633" s="93">
        <v>1.7502055334538882</v>
      </c>
    </row>
    <row r="634" spans="1:30" ht="15.75" thickBot="1">
      <c r="A634" s="86">
        <v>27</v>
      </c>
      <c r="B634" s="87">
        <v>1</v>
      </c>
      <c r="C634" s="87">
        <v>3.16</v>
      </c>
      <c r="D634" s="88"/>
      <c r="E634" s="87">
        <v>1</v>
      </c>
      <c r="F634" s="87">
        <v>4</v>
      </c>
      <c r="G634" s="89">
        <v>1.69</v>
      </c>
      <c r="H634" s="89">
        <v>1.95</v>
      </c>
      <c r="I634" s="87">
        <v>3</v>
      </c>
      <c r="J634" s="88"/>
      <c r="K634" s="89">
        <v>1.24</v>
      </c>
      <c r="L634" s="89">
        <v>1.59</v>
      </c>
      <c r="M634" s="87">
        <v>40</v>
      </c>
      <c r="N634" s="79">
        <f t="shared" si="24"/>
        <v>0.4</v>
      </c>
      <c r="O634" s="87">
        <v>170</v>
      </c>
      <c r="P634" s="88"/>
      <c r="Q634" s="87">
        <v>368</v>
      </c>
      <c r="R634" s="87">
        <v>5</v>
      </c>
      <c r="S634" s="87">
        <v>1</v>
      </c>
      <c r="T634" s="87">
        <v>20</v>
      </c>
      <c r="U634" s="87">
        <v>7</v>
      </c>
      <c r="V634" s="87">
        <v>1.718</v>
      </c>
      <c r="W634" s="87">
        <v>1.7869917010358007</v>
      </c>
      <c r="X634" s="90">
        <v>34.127141999999999</v>
      </c>
      <c r="Y634" s="90">
        <v>13.337044000000001</v>
      </c>
      <c r="Z634" s="91"/>
      <c r="AA634" s="88"/>
      <c r="AB634" s="92"/>
      <c r="AC634" s="92"/>
      <c r="AD634" s="93">
        <v>1.7212573417721519</v>
      </c>
    </row>
    <row r="635" spans="1:30" ht="15.75" thickBot="1">
      <c r="A635" s="86">
        <v>27</v>
      </c>
      <c r="B635" s="87">
        <v>1</v>
      </c>
      <c r="C635" s="87">
        <v>3.16</v>
      </c>
      <c r="D635" s="88"/>
      <c r="E635" s="87">
        <v>1</v>
      </c>
      <c r="F635" s="87">
        <v>4</v>
      </c>
      <c r="G635" s="89">
        <v>1.69</v>
      </c>
      <c r="H635" s="89">
        <v>1.95</v>
      </c>
      <c r="I635" s="87">
        <v>3</v>
      </c>
      <c r="J635" s="88"/>
      <c r="K635" s="89">
        <v>1.24</v>
      </c>
      <c r="L635" s="89">
        <v>1.59</v>
      </c>
      <c r="M635" s="87">
        <v>45</v>
      </c>
      <c r="N635" s="79">
        <f t="shared" si="24"/>
        <v>0.45</v>
      </c>
      <c r="O635" s="87">
        <v>170</v>
      </c>
      <c r="P635" s="88"/>
      <c r="Q635" s="87">
        <v>370</v>
      </c>
      <c r="R635" s="87">
        <v>4.8</v>
      </c>
      <c r="S635" s="87">
        <v>1</v>
      </c>
      <c r="T635" s="87">
        <v>20</v>
      </c>
      <c r="U635" s="87">
        <v>7</v>
      </c>
      <c r="V635" s="87">
        <v>1.702</v>
      </c>
      <c r="W635" s="87">
        <v>1.7812621230844925</v>
      </c>
      <c r="X635" s="90">
        <v>28.243152000000002</v>
      </c>
      <c r="Y635" s="90">
        <v>12.748645</v>
      </c>
      <c r="Z635" s="91"/>
      <c r="AA635" s="88"/>
      <c r="AB635" s="92"/>
      <c r="AC635" s="92"/>
      <c r="AD635" s="93">
        <v>1.7063554149085798</v>
      </c>
    </row>
    <row r="636" spans="1:30" ht="15.75" thickBot="1">
      <c r="A636" s="86">
        <v>27</v>
      </c>
      <c r="B636" s="87">
        <v>1</v>
      </c>
      <c r="C636" s="87">
        <v>3.16</v>
      </c>
      <c r="D636" s="88"/>
      <c r="E636" s="87">
        <v>1</v>
      </c>
      <c r="F636" s="87">
        <v>4</v>
      </c>
      <c r="G636" s="89">
        <v>1.69</v>
      </c>
      <c r="H636" s="89">
        <v>1.95</v>
      </c>
      <c r="I636" s="87">
        <v>3</v>
      </c>
      <c r="J636" s="88"/>
      <c r="K636" s="89">
        <v>1.24</v>
      </c>
      <c r="L636" s="89">
        <v>1.59</v>
      </c>
      <c r="M636" s="87">
        <v>30</v>
      </c>
      <c r="N636" s="79">
        <f t="shared" si="24"/>
        <v>0.3</v>
      </c>
      <c r="O636" s="87">
        <v>170</v>
      </c>
      <c r="P636" s="88"/>
      <c r="Q636" s="87">
        <v>354</v>
      </c>
      <c r="R636" s="87">
        <v>4</v>
      </c>
      <c r="S636" s="87">
        <v>1</v>
      </c>
      <c r="T636" s="87">
        <v>20</v>
      </c>
      <c r="U636" s="87">
        <v>28</v>
      </c>
      <c r="V636" s="87">
        <v>1.796</v>
      </c>
      <c r="W636" s="87">
        <v>1.8716621307606891</v>
      </c>
      <c r="X636" s="90">
        <v>56.780503500000002</v>
      </c>
      <c r="Y636" s="90">
        <v>18.534568499999999</v>
      </c>
      <c r="Z636" s="91"/>
      <c r="AA636" s="87">
        <v>0.215</v>
      </c>
      <c r="AB636" s="92">
        <v>4.3149259999999998</v>
      </c>
      <c r="AC636" s="92">
        <v>5.87418335</v>
      </c>
      <c r="AD636" s="93">
        <v>1.800043122362869</v>
      </c>
    </row>
    <row r="637" spans="1:30" ht="15.75" thickBot="1">
      <c r="A637" s="86">
        <v>27</v>
      </c>
      <c r="B637" s="87">
        <v>1</v>
      </c>
      <c r="C637" s="87">
        <v>3.16</v>
      </c>
      <c r="D637" s="88"/>
      <c r="E637" s="87">
        <v>1</v>
      </c>
      <c r="F637" s="87">
        <v>4</v>
      </c>
      <c r="G637" s="89">
        <v>1.69</v>
      </c>
      <c r="H637" s="89">
        <v>1.95</v>
      </c>
      <c r="I637" s="87">
        <v>3</v>
      </c>
      <c r="J637" s="88"/>
      <c r="K637" s="89">
        <v>1.24</v>
      </c>
      <c r="L637" s="89">
        <v>1.59</v>
      </c>
      <c r="M637" s="87">
        <v>35</v>
      </c>
      <c r="N637" s="79">
        <f t="shared" si="24"/>
        <v>0.35</v>
      </c>
      <c r="O637" s="87">
        <v>170</v>
      </c>
      <c r="P637" s="88"/>
      <c r="Q637" s="87">
        <v>363</v>
      </c>
      <c r="R637" s="87">
        <v>4.8</v>
      </c>
      <c r="S637" s="87">
        <v>1</v>
      </c>
      <c r="T637" s="87">
        <v>20</v>
      </c>
      <c r="U637" s="87">
        <v>28</v>
      </c>
      <c r="V637" s="87">
        <v>1.7470000000000001</v>
      </c>
      <c r="W637" s="87">
        <v>1.8181860698818124</v>
      </c>
      <c r="X637" s="90">
        <v>48.739050499999998</v>
      </c>
      <c r="Y637" s="90">
        <v>16.475172000000001</v>
      </c>
      <c r="Z637" s="91"/>
      <c r="AA637" s="87">
        <v>0.20200000000000001</v>
      </c>
      <c r="AB637" s="92">
        <v>3.7951735500000003</v>
      </c>
      <c r="AC637" s="92">
        <v>5.6486304000000001</v>
      </c>
      <c r="AD637" s="93">
        <v>1.7502055334538882</v>
      </c>
    </row>
    <row r="638" spans="1:30" ht="15.75" thickBot="1">
      <c r="A638" s="86">
        <v>27</v>
      </c>
      <c r="B638" s="87">
        <v>1</v>
      </c>
      <c r="C638" s="87">
        <v>3.16</v>
      </c>
      <c r="D638" s="88"/>
      <c r="E638" s="87">
        <v>1</v>
      </c>
      <c r="F638" s="87">
        <v>4</v>
      </c>
      <c r="G638" s="89">
        <v>1.69</v>
      </c>
      <c r="H638" s="89">
        <v>1.95</v>
      </c>
      <c r="I638" s="87">
        <v>3</v>
      </c>
      <c r="J638" s="88"/>
      <c r="K638" s="89">
        <v>1.24</v>
      </c>
      <c r="L638" s="89">
        <v>1.59</v>
      </c>
      <c r="M638" s="87">
        <v>40</v>
      </c>
      <c r="N638" s="79">
        <f t="shared" si="24"/>
        <v>0.4</v>
      </c>
      <c r="O638" s="87">
        <v>170</v>
      </c>
      <c r="P638" s="88"/>
      <c r="Q638" s="87">
        <v>368</v>
      </c>
      <c r="R638" s="87">
        <v>5</v>
      </c>
      <c r="S638" s="87">
        <v>1</v>
      </c>
      <c r="T638" s="87">
        <v>20</v>
      </c>
      <c r="U638" s="87">
        <v>28</v>
      </c>
      <c r="V638" s="87">
        <v>1.718</v>
      </c>
      <c r="W638" s="87">
        <v>1.8073635337515634</v>
      </c>
      <c r="X638" s="90">
        <v>46.385454500000002</v>
      </c>
      <c r="Y638" s="90">
        <v>15.5925735</v>
      </c>
      <c r="Z638" s="91"/>
      <c r="AA638" s="87">
        <v>0.2</v>
      </c>
      <c r="AB638" s="92">
        <v>3.6873004000000003</v>
      </c>
      <c r="AC638" s="92">
        <v>4.9621649000000003</v>
      </c>
      <c r="AD638" s="93">
        <v>1.7212573417721519</v>
      </c>
    </row>
    <row r="639" spans="1:30" ht="15.75" thickBot="1">
      <c r="A639" s="86">
        <v>27</v>
      </c>
      <c r="B639" s="87">
        <v>1</v>
      </c>
      <c r="C639" s="87">
        <v>3.16</v>
      </c>
      <c r="D639" s="88"/>
      <c r="E639" s="87">
        <v>1</v>
      </c>
      <c r="F639" s="87">
        <v>4</v>
      </c>
      <c r="G639" s="89">
        <v>1.69</v>
      </c>
      <c r="H639" s="89">
        <v>1.95</v>
      </c>
      <c r="I639" s="87">
        <v>3</v>
      </c>
      <c r="J639" s="88"/>
      <c r="K639" s="89">
        <v>1.24</v>
      </c>
      <c r="L639" s="89">
        <v>1.59</v>
      </c>
      <c r="M639" s="87">
        <v>45</v>
      </c>
      <c r="N639" s="79">
        <f t="shared" si="24"/>
        <v>0.45</v>
      </c>
      <c r="O639" s="87">
        <v>170</v>
      </c>
      <c r="P639" s="88"/>
      <c r="Q639" s="87">
        <v>370</v>
      </c>
      <c r="R639" s="87">
        <v>4.8</v>
      </c>
      <c r="S639" s="87">
        <v>1</v>
      </c>
      <c r="T639" s="87">
        <v>20</v>
      </c>
      <c r="U639" s="87">
        <v>28</v>
      </c>
      <c r="V639" s="87">
        <v>1.702</v>
      </c>
      <c r="W639" s="87">
        <v>1.7895381801252712</v>
      </c>
      <c r="X639" s="90">
        <v>42.8550605</v>
      </c>
      <c r="Y639" s="90">
        <v>14.8080415</v>
      </c>
      <c r="Z639" s="91"/>
      <c r="AA639" s="87">
        <v>0.20799999999999999</v>
      </c>
      <c r="AB639" s="92">
        <v>3.7069136999999999</v>
      </c>
      <c r="AC639" s="92">
        <v>4.7464186000000002</v>
      </c>
      <c r="AD639" s="93">
        <v>1.7063554149085798</v>
      </c>
    </row>
    <row r="640" spans="1:30" ht="15.75" thickBot="1">
      <c r="A640" s="86">
        <v>27</v>
      </c>
      <c r="B640" s="87">
        <v>1</v>
      </c>
      <c r="C640" s="87">
        <v>3.16</v>
      </c>
      <c r="D640" s="88"/>
      <c r="E640" s="87">
        <v>1</v>
      </c>
      <c r="F640" s="87">
        <v>4</v>
      </c>
      <c r="G640" s="89">
        <v>1.69</v>
      </c>
      <c r="H640" s="89">
        <v>1.95</v>
      </c>
      <c r="I640" s="87">
        <v>3</v>
      </c>
      <c r="J640" s="88"/>
      <c r="K640" s="89">
        <v>1.24</v>
      </c>
      <c r="L640" s="89">
        <v>1.59</v>
      </c>
      <c r="M640" s="87">
        <v>30</v>
      </c>
      <c r="N640" s="79">
        <f t="shared" si="24"/>
        <v>0.3</v>
      </c>
      <c r="O640" s="87">
        <v>170</v>
      </c>
      <c r="P640" s="88"/>
      <c r="Q640" s="87">
        <v>354</v>
      </c>
      <c r="R640" s="87">
        <v>4</v>
      </c>
      <c r="S640" s="87">
        <v>1</v>
      </c>
      <c r="T640" s="87">
        <v>20</v>
      </c>
      <c r="U640" s="87">
        <v>91</v>
      </c>
      <c r="V640" s="87">
        <v>1.796</v>
      </c>
      <c r="W640" s="87">
        <v>1.8761184691672623</v>
      </c>
      <c r="X640" s="90">
        <v>58.447634000000001</v>
      </c>
      <c r="Y640" s="90">
        <v>19.907499499999997</v>
      </c>
      <c r="Z640" s="91"/>
      <c r="AA640" s="88"/>
      <c r="AB640" s="92"/>
      <c r="AC640" s="92"/>
      <c r="AD640" s="93">
        <v>1.800043122362869</v>
      </c>
    </row>
    <row r="641" spans="1:30" ht="15.75" thickBot="1">
      <c r="A641" s="86">
        <v>27</v>
      </c>
      <c r="B641" s="87">
        <v>1</v>
      </c>
      <c r="C641" s="87">
        <v>3.16</v>
      </c>
      <c r="D641" s="88"/>
      <c r="E641" s="87">
        <v>1</v>
      </c>
      <c r="F641" s="87">
        <v>4</v>
      </c>
      <c r="G641" s="89">
        <v>1.69</v>
      </c>
      <c r="H641" s="89">
        <v>1.95</v>
      </c>
      <c r="I641" s="87">
        <v>3</v>
      </c>
      <c r="J641" s="88"/>
      <c r="K641" s="89">
        <v>1.24</v>
      </c>
      <c r="L641" s="89">
        <v>1.59</v>
      </c>
      <c r="M641" s="87">
        <v>35</v>
      </c>
      <c r="N641" s="79">
        <f t="shared" si="24"/>
        <v>0.35</v>
      </c>
      <c r="O641" s="87">
        <v>170</v>
      </c>
      <c r="P641" s="88"/>
      <c r="Q641" s="87">
        <v>363</v>
      </c>
      <c r="R641" s="87">
        <v>4.8</v>
      </c>
      <c r="S641" s="87">
        <v>1</v>
      </c>
      <c r="T641" s="87">
        <v>20</v>
      </c>
      <c r="U641" s="87">
        <v>91</v>
      </c>
      <c r="V641" s="87">
        <v>1.7470000000000001</v>
      </c>
      <c r="W641" s="87">
        <v>1.8328283246462667</v>
      </c>
      <c r="X641" s="90">
        <v>51.190713000000002</v>
      </c>
      <c r="Y641" s="90">
        <v>18.142302500000003</v>
      </c>
      <c r="Z641" s="91"/>
      <c r="AA641" s="88"/>
      <c r="AB641" s="92"/>
      <c r="AC641" s="92"/>
      <c r="AD641" s="93">
        <v>1.7502055334538882</v>
      </c>
    </row>
    <row r="642" spans="1:30" ht="15.75" thickBot="1">
      <c r="A642" s="86">
        <v>27</v>
      </c>
      <c r="B642" s="87">
        <v>1</v>
      </c>
      <c r="C642" s="87">
        <v>3.16</v>
      </c>
      <c r="D642" s="88"/>
      <c r="E642" s="87">
        <v>1</v>
      </c>
      <c r="F642" s="87">
        <v>4</v>
      </c>
      <c r="G642" s="89">
        <v>1.69</v>
      </c>
      <c r="H642" s="89">
        <v>1.95</v>
      </c>
      <c r="I642" s="87">
        <v>3</v>
      </c>
      <c r="J642" s="88"/>
      <c r="K642" s="89">
        <v>1.24</v>
      </c>
      <c r="L642" s="89">
        <v>1.59</v>
      </c>
      <c r="M642" s="87">
        <v>40</v>
      </c>
      <c r="N642" s="79">
        <f t="shared" si="24"/>
        <v>0.4</v>
      </c>
      <c r="O642" s="87">
        <v>170</v>
      </c>
      <c r="P642" s="88"/>
      <c r="Q642" s="87">
        <v>368</v>
      </c>
      <c r="R642" s="87">
        <v>5</v>
      </c>
      <c r="S642" s="87">
        <v>1</v>
      </c>
      <c r="T642" s="87">
        <v>20</v>
      </c>
      <c r="U642" s="87">
        <v>91</v>
      </c>
      <c r="V642" s="87">
        <v>1.718</v>
      </c>
      <c r="W642" s="87">
        <v>1.8200959291989152</v>
      </c>
      <c r="X642" s="90">
        <v>51.779111999999998</v>
      </c>
      <c r="Y642" s="90">
        <v>17.553903500000001</v>
      </c>
      <c r="Z642" s="91"/>
      <c r="AA642" s="88"/>
      <c r="AB642" s="92"/>
      <c r="AC642" s="92"/>
      <c r="AD642" s="93">
        <v>1.7212573417721519</v>
      </c>
    </row>
    <row r="643" spans="1:30" ht="15.75" thickBot="1">
      <c r="A643" s="86">
        <v>27</v>
      </c>
      <c r="B643" s="87">
        <v>1</v>
      </c>
      <c r="C643" s="87">
        <v>3.16</v>
      </c>
      <c r="D643" s="88"/>
      <c r="E643" s="87">
        <v>1</v>
      </c>
      <c r="F643" s="87">
        <v>4</v>
      </c>
      <c r="G643" s="89">
        <v>1.69</v>
      </c>
      <c r="H643" s="89">
        <v>1.95</v>
      </c>
      <c r="I643" s="87">
        <v>3</v>
      </c>
      <c r="J643" s="88"/>
      <c r="K643" s="89">
        <v>1.24</v>
      </c>
      <c r="L643" s="89">
        <v>1.59</v>
      </c>
      <c r="M643" s="87">
        <v>45</v>
      </c>
      <c r="N643" s="79">
        <f t="shared" si="24"/>
        <v>0.45</v>
      </c>
      <c r="O643" s="87">
        <v>170</v>
      </c>
      <c r="P643" s="88"/>
      <c r="Q643" s="87">
        <v>370</v>
      </c>
      <c r="R643" s="87">
        <v>4.8</v>
      </c>
      <c r="S643" s="87">
        <v>1</v>
      </c>
      <c r="T643" s="87">
        <v>20</v>
      </c>
      <c r="U643" s="87">
        <v>91</v>
      </c>
      <c r="V643" s="87">
        <v>1.702</v>
      </c>
      <c r="W643" s="87">
        <v>1.8353748037357369</v>
      </c>
      <c r="X643" s="90">
        <v>47.660319000000001</v>
      </c>
      <c r="Y643" s="90">
        <v>16.475172000000001</v>
      </c>
      <c r="Z643" s="91"/>
      <c r="AA643" s="88"/>
      <c r="AB643" s="92"/>
      <c r="AC643" s="92"/>
      <c r="AD643" s="93">
        <v>1.7063554149085798</v>
      </c>
    </row>
    <row r="644" spans="1:30" ht="15.75" thickBot="1">
      <c r="A644" s="86">
        <v>27</v>
      </c>
      <c r="B644" s="87">
        <v>1</v>
      </c>
      <c r="C644" s="87">
        <v>3.16</v>
      </c>
      <c r="D644" s="88"/>
      <c r="E644" s="87">
        <v>1</v>
      </c>
      <c r="F644" s="87">
        <v>1</v>
      </c>
      <c r="G644" s="89">
        <v>2.56</v>
      </c>
      <c r="H644" s="89">
        <v>2.62</v>
      </c>
      <c r="I644" s="87">
        <v>3</v>
      </c>
      <c r="J644" s="88"/>
      <c r="K644" s="89">
        <v>1.25</v>
      </c>
      <c r="L644" s="89">
        <v>1.6</v>
      </c>
      <c r="M644" s="87">
        <v>30</v>
      </c>
      <c r="N644" s="79">
        <f t="shared" si="24"/>
        <v>0.3</v>
      </c>
      <c r="O644" s="87">
        <v>170</v>
      </c>
      <c r="P644" s="88"/>
      <c r="Q644" s="87">
        <v>354</v>
      </c>
      <c r="R644" s="87">
        <v>4.3</v>
      </c>
      <c r="S644" s="87">
        <v>1</v>
      </c>
      <c r="T644" s="87">
        <v>20</v>
      </c>
      <c r="U644" s="87">
        <v>7</v>
      </c>
      <c r="V644" s="87">
        <v>1.9630000000000001</v>
      </c>
      <c r="W644" s="87">
        <v>2.0142649597710274</v>
      </c>
      <c r="X644" s="90">
        <v>53.152042999999999</v>
      </c>
      <c r="Y644" s="90">
        <v>19.613299999999999</v>
      </c>
      <c r="Z644" s="91"/>
      <c r="AA644" s="88"/>
      <c r="AB644" s="92"/>
      <c r="AC644" s="92"/>
      <c r="AD644" s="93">
        <v>1.9676954430379747</v>
      </c>
    </row>
    <row r="645" spans="1:30" ht="15.75" thickBot="1">
      <c r="A645" s="86">
        <v>27</v>
      </c>
      <c r="B645" s="87">
        <v>1</v>
      </c>
      <c r="C645" s="87">
        <v>3.16</v>
      </c>
      <c r="D645" s="88"/>
      <c r="E645" s="87">
        <v>1</v>
      </c>
      <c r="F645" s="87">
        <v>1</v>
      </c>
      <c r="G645" s="89">
        <v>2.56</v>
      </c>
      <c r="H645" s="89">
        <v>2.62</v>
      </c>
      <c r="I645" s="87">
        <v>3</v>
      </c>
      <c r="J645" s="88"/>
      <c r="K645" s="89">
        <v>1.25</v>
      </c>
      <c r="L645" s="89">
        <v>1.6</v>
      </c>
      <c r="M645" s="87">
        <v>35</v>
      </c>
      <c r="N645" s="79">
        <f t="shared" si="24"/>
        <v>0.35</v>
      </c>
      <c r="O645" s="87">
        <v>170</v>
      </c>
      <c r="P645" s="88"/>
      <c r="Q645" s="87">
        <v>363</v>
      </c>
      <c r="R645" s="87">
        <v>4.2</v>
      </c>
      <c r="S645" s="87">
        <v>1</v>
      </c>
      <c r="T645" s="87">
        <v>20</v>
      </c>
      <c r="U645" s="87">
        <v>7</v>
      </c>
      <c r="V645" s="87">
        <v>1.9419999999999999</v>
      </c>
      <c r="W645" s="87">
        <v>1.9849804502421187</v>
      </c>
      <c r="X645" s="90">
        <v>46.875787000000003</v>
      </c>
      <c r="Y645" s="90">
        <v>19.122967499999998</v>
      </c>
      <c r="Z645" s="91"/>
      <c r="AA645" s="88"/>
      <c r="AB645" s="92"/>
      <c r="AC645" s="92"/>
      <c r="AD645" s="93">
        <v>1.9473018083182645</v>
      </c>
    </row>
    <row r="646" spans="1:30" ht="15.75" thickBot="1">
      <c r="A646" s="86">
        <v>27</v>
      </c>
      <c r="B646" s="87">
        <v>1</v>
      </c>
      <c r="C646" s="87">
        <v>3.16</v>
      </c>
      <c r="D646" s="88"/>
      <c r="E646" s="87">
        <v>1</v>
      </c>
      <c r="F646" s="87">
        <v>1</v>
      </c>
      <c r="G646" s="89">
        <v>2.56</v>
      </c>
      <c r="H646" s="89">
        <v>2.62</v>
      </c>
      <c r="I646" s="87">
        <v>3</v>
      </c>
      <c r="J646" s="88"/>
      <c r="K646" s="89">
        <v>1.25</v>
      </c>
      <c r="L646" s="89">
        <v>1.6</v>
      </c>
      <c r="M646" s="87">
        <v>40</v>
      </c>
      <c r="N646" s="79">
        <f t="shared" si="24"/>
        <v>0.4</v>
      </c>
      <c r="O646" s="87">
        <v>170</v>
      </c>
      <c r="P646" s="88"/>
      <c r="Q646" s="87">
        <v>368</v>
      </c>
      <c r="R646" s="87">
        <v>4.8</v>
      </c>
      <c r="S646" s="87">
        <v>1</v>
      </c>
      <c r="T646" s="87">
        <v>20</v>
      </c>
      <c r="U646" s="87">
        <v>7</v>
      </c>
      <c r="V646" s="87">
        <v>1.915</v>
      </c>
      <c r="W646" s="87">
        <v>1.9709748152500319</v>
      </c>
      <c r="X646" s="90">
        <v>41.285996500000003</v>
      </c>
      <c r="Y646" s="90">
        <v>18.142302500000003</v>
      </c>
      <c r="Z646" s="91"/>
      <c r="AA646" s="88"/>
      <c r="AB646" s="92"/>
      <c r="AC646" s="92"/>
      <c r="AD646" s="93">
        <v>1.9161065822784813</v>
      </c>
    </row>
    <row r="647" spans="1:30" ht="15.75" thickBot="1">
      <c r="A647" s="86">
        <v>27</v>
      </c>
      <c r="B647" s="87">
        <v>1</v>
      </c>
      <c r="C647" s="87">
        <v>3.16</v>
      </c>
      <c r="D647" s="88"/>
      <c r="E647" s="87">
        <v>1</v>
      </c>
      <c r="F647" s="87">
        <v>1</v>
      </c>
      <c r="G647" s="89">
        <v>2.56</v>
      </c>
      <c r="H647" s="89">
        <v>2.62</v>
      </c>
      <c r="I647" s="87">
        <v>3</v>
      </c>
      <c r="J647" s="88"/>
      <c r="K647" s="89">
        <v>1.25</v>
      </c>
      <c r="L647" s="89">
        <v>1.6</v>
      </c>
      <c r="M647" s="87">
        <v>45</v>
      </c>
      <c r="N647" s="79">
        <f t="shared" si="24"/>
        <v>0.45</v>
      </c>
      <c r="O647" s="87">
        <v>170</v>
      </c>
      <c r="P647" s="88"/>
      <c r="Q647" s="87">
        <v>370</v>
      </c>
      <c r="R647" s="87">
        <v>4.8</v>
      </c>
      <c r="S647" s="87">
        <v>1</v>
      </c>
      <c r="T647" s="87">
        <v>20</v>
      </c>
      <c r="U647" s="87">
        <v>7</v>
      </c>
      <c r="V647" s="87">
        <v>1.905</v>
      </c>
      <c r="W647" s="87">
        <v>1.956969180257945</v>
      </c>
      <c r="X647" s="90">
        <v>33.734876</v>
      </c>
      <c r="Y647" s="90">
        <v>15.9848395</v>
      </c>
      <c r="Z647" s="91"/>
      <c r="AA647" s="88"/>
      <c r="AB647" s="92"/>
      <c r="AC647" s="92"/>
      <c r="AD647" s="93">
        <v>1.9059969620253165</v>
      </c>
    </row>
    <row r="648" spans="1:30" ht="15.75" thickBot="1">
      <c r="A648" s="86">
        <v>27</v>
      </c>
      <c r="B648" s="87">
        <v>1</v>
      </c>
      <c r="C648" s="87">
        <v>3.16</v>
      </c>
      <c r="D648" s="88"/>
      <c r="E648" s="87">
        <v>1</v>
      </c>
      <c r="F648" s="87">
        <v>1</v>
      </c>
      <c r="G648" s="89">
        <v>2.56</v>
      </c>
      <c r="H648" s="89">
        <v>2.62</v>
      </c>
      <c r="I648" s="87">
        <v>3</v>
      </c>
      <c r="J648" s="88"/>
      <c r="K648" s="89">
        <v>1.25</v>
      </c>
      <c r="L648" s="89">
        <v>1.6</v>
      </c>
      <c r="M648" s="87">
        <v>30</v>
      </c>
      <c r="N648" s="79">
        <f t="shared" ref="N648:N711" si="27">M648/100</f>
        <v>0.3</v>
      </c>
      <c r="O648" s="87">
        <v>170</v>
      </c>
      <c r="P648" s="88"/>
      <c r="Q648" s="87">
        <v>354</v>
      </c>
      <c r="R648" s="87">
        <v>4.3</v>
      </c>
      <c r="S648" s="87">
        <v>1</v>
      </c>
      <c r="T648" s="87">
        <v>20</v>
      </c>
      <c r="U648" s="87">
        <v>28</v>
      </c>
      <c r="V648" s="87">
        <v>1.9630000000000001</v>
      </c>
      <c r="W648" s="87">
        <v>2.0263607354460116</v>
      </c>
      <c r="X648" s="90">
        <v>59.526365499999997</v>
      </c>
      <c r="Y648" s="90">
        <v>22.947561</v>
      </c>
      <c r="Z648" s="91"/>
      <c r="AA648" s="87">
        <v>0.245</v>
      </c>
      <c r="AB648" s="92">
        <v>4.5600922500000003</v>
      </c>
      <c r="AC648" s="92">
        <v>7.5609271499999995</v>
      </c>
      <c r="AD648" s="93">
        <v>1.9676954430379747</v>
      </c>
    </row>
    <row r="649" spans="1:30" ht="15.75" thickBot="1">
      <c r="A649" s="86">
        <v>27</v>
      </c>
      <c r="B649" s="87">
        <v>1</v>
      </c>
      <c r="C649" s="87">
        <v>3.16</v>
      </c>
      <c r="D649" s="88"/>
      <c r="E649" s="87">
        <v>1</v>
      </c>
      <c r="F649" s="87">
        <v>1</v>
      </c>
      <c r="G649" s="89">
        <v>2.56</v>
      </c>
      <c r="H649" s="89">
        <v>2.62</v>
      </c>
      <c r="I649" s="87">
        <v>3</v>
      </c>
      <c r="J649" s="88"/>
      <c r="K649" s="89">
        <v>1.25</v>
      </c>
      <c r="L649" s="89">
        <v>1.6</v>
      </c>
      <c r="M649" s="87">
        <v>35</v>
      </c>
      <c r="N649" s="79">
        <f t="shared" si="27"/>
        <v>0.35</v>
      </c>
      <c r="O649" s="87">
        <v>170</v>
      </c>
      <c r="P649" s="88"/>
      <c r="Q649" s="87">
        <v>363</v>
      </c>
      <c r="R649" s="87">
        <v>4.2</v>
      </c>
      <c r="S649" s="87">
        <v>1</v>
      </c>
      <c r="T649" s="87">
        <v>20</v>
      </c>
      <c r="U649" s="87">
        <v>28</v>
      </c>
      <c r="V649" s="87">
        <v>1.9419999999999999</v>
      </c>
      <c r="W649" s="87">
        <v>2.0002593247789404</v>
      </c>
      <c r="X649" s="90">
        <v>52.367511</v>
      </c>
      <c r="Y649" s="90">
        <v>20.692031499999999</v>
      </c>
      <c r="Z649" s="91"/>
      <c r="AA649" s="87">
        <v>0.19600000000000001</v>
      </c>
      <c r="AB649" s="92">
        <v>4.4620257500000005</v>
      </c>
      <c r="AC649" s="92">
        <v>6.6881353000000008</v>
      </c>
      <c r="AD649" s="93">
        <v>1.9473018083182645</v>
      </c>
    </row>
    <row r="650" spans="1:30" ht="15.75" thickBot="1">
      <c r="A650" s="86">
        <v>27</v>
      </c>
      <c r="B650" s="87">
        <v>1</v>
      </c>
      <c r="C650" s="87">
        <v>3.16</v>
      </c>
      <c r="D650" s="88"/>
      <c r="E650" s="87">
        <v>1</v>
      </c>
      <c r="F650" s="87">
        <v>1</v>
      </c>
      <c r="G650" s="89">
        <v>2.56</v>
      </c>
      <c r="H650" s="89">
        <v>2.62</v>
      </c>
      <c r="I650" s="87">
        <v>3</v>
      </c>
      <c r="J650" s="88"/>
      <c r="K650" s="89">
        <v>1.25</v>
      </c>
      <c r="L650" s="89">
        <v>1.6</v>
      </c>
      <c r="M650" s="87">
        <v>40</v>
      </c>
      <c r="N650" s="79">
        <f t="shared" si="27"/>
        <v>0.4</v>
      </c>
      <c r="O650" s="87">
        <v>170</v>
      </c>
      <c r="P650" s="88"/>
      <c r="Q650" s="87">
        <v>368</v>
      </c>
      <c r="R650" s="87">
        <v>4.8</v>
      </c>
      <c r="S650" s="87">
        <v>1</v>
      </c>
      <c r="T650" s="87">
        <v>20</v>
      </c>
      <c r="U650" s="87">
        <v>28</v>
      </c>
      <c r="V650" s="87">
        <v>1.915</v>
      </c>
      <c r="W650" s="87">
        <v>1.9913466479657944</v>
      </c>
      <c r="X650" s="90">
        <v>48.444851</v>
      </c>
      <c r="Y650" s="90">
        <v>19.7113665</v>
      </c>
      <c r="Z650" s="91"/>
      <c r="AA650" s="87">
        <v>0.193</v>
      </c>
      <c r="AB650" s="92">
        <v>3.7657536</v>
      </c>
      <c r="AC650" s="92">
        <v>6.5410355500000001</v>
      </c>
      <c r="AD650" s="93">
        <v>1.9161065822784813</v>
      </c>
    </row>
    <row r="651" spans="1:30" ht="15.75" thickBot="1">
      <c r="A651" s="86">
        <v>27</v>
      </c>
      <c r="B651" s="87">
        <v>1</v>
      </c>
      <c r="C651" s="87">
        <v>3.16</v>
      </c>
      <c r="D651" s="88"/>
      <c r="E651" s="87">
        <v>1</v>
      </c>
      <c r="F651" s="87">
        <v>1</v>
      </c>
      <c r="G651" s="89">
        <v>2.56</v>
      </c>
      <c r="H651" s="89">
        <v>2.62</v>
      </c>
      <c r="I651" s="87">
        <v>3</v>
      </c>
      <c r="J651" s="88"/>
      <c r="K651" s="89">
        <v>1.25</v>
      </c>
      <c r="L651" s="89">
        <v>1.6</v>
      </c>
      <c r="M651" s="87">
        <v>45</v>
      </c>
      <c r="N651" s="79">
        <f t="shared" si="27"/>
        <v>0.45</v>
      </c>
      <c r="O651" s="87">
        <v>170</v>
      </c>
      <c r="P651" s="88"/>
      <c r="Q651" s="87">
        <v>370</v>
      </c>
      <c r="R651" s="87">
        <v>4.8</v>
      </c>
      <c r="S651" s="87">
        <v>1</v>
      </c>
      <c r="T651" s="87">
        <v>20</v>
      </c>
      <c r="U651" s="87">
        <v>28</v>
      </c>
      <c r="V651" s="87">
        <v>1.905</v>
      </c>
      <c r="W651" s="87">
        <v>1.9843438304697509</v>
      </c>
      <c r="X651" s="90">
        <v>43.443459500000003</v>
      </c>
      <c r="Y651" s="90">
        <v>18.632635000000001</v>
      </c>
      <c r="Z651" s="91"/>
      <c r="AA651" s="87">
        <v>0.18099999999999999</v>
      </c>
      <c r="AB651" s="92">
        <v>3.4029075500000001</v>
      </c>
      <c r="AC651" s="92">
        <v>5.9232165999999999</v>
      </c>
      <c r="AD651" s="93">
        <v>1.9059969620253165</v>
      </c>
    </row>
    <row r="652" spans="1:30" ht="15.75" thickBot="1">
      <c r="A652" s="86">
        <v>27</v>
      </c>
      <c r="B652" s="87">
        <v>1</v>
      </c>
      <c r="C652" s="87">
        <v>3.16</v>
      </c>
      <c r="D652" s="88"/>
      <c r="E652" s="87">
        <v>1</v>
      </c>
      <c r="F652" s="87">
        <v>1</v>
      </c>
      <c r="G652" s="89">
        <v>2.56</v>
      </c>
      <c r="H652" s="89">
        <v>2.62</v>
      </c>
      <c r="I652" s="87">
        <v>3</v>
      </c>
      <c r="J652" s="88"/>
      <c r="K652" s="89">
        <v>1.25</v>
      </c>
      <c r="L652" s="89">
        <v>1.6</v>
      </c>
      <c r="M652" s="87">
        <v>30</v>
      </c>
      <c r="N652" s="79">
        <f t="shared" si="27"/>
        <v>0.3</v>
      </c>
      <c r="O652" s="87">
        <v>170</v>
      </c>
      <c r="P652" s="88"/>
      <c r="Q652" s="87">
        <v>354</v>
      </c>
      <c r="R652" s="87">
        <v>4.3</v>
      </c>
      <c r="S652" s="87">
        <v>1</v>
      </c>
      <c r="T652" s="87">
        <v>20</v>
      </c>
      <c r="U652" s="87">
        <v>91</v>
      </c>
      <c r="V652" s="87">
        <v>1.9630000000000001</v>
      </c>
      <c r="W652" s="87">
        <v>2.0480058077065091</v>
      </c>
      <c r="X652" s="90">
        <v>67.567818500000001</v>
      </c>
      <c r="Y652" s="90">
        <v>24.810824499999999</v>
      </c>
      <c r="Z652" s="91"/>
      <c r="AA652" s="88"/>
      <c r="AB652" s="92"/>
      <c r="AC652" s="92"/>
      <c r="AD652" s="93">
        <v>1.9676954430379747</v>
      </c>
    </row>
    <row r="653" spans="1:30" ht="15.75" thickBot="1">
      <c r="A653" s="86">
        <v>27</v>
      </c>
      <c r="B653" s="87">
        <v>1</v>
      </c>
      <c r="C653" s="87">
        <v>3.16</v>
      </c>
      <c r="D653" s="88"/>
      <c r="E653" s="87">
        <v>1</v>
      </c>
      <c r="F653" s="87">
        <v>1</v>
      </c>
      <c r="G653" s="89">
        <v>2.56</v>
      </c>
      <c r="H653" s="89">
        <v>2.62</v>
      </c>
      <c r="I653" s="87">
        <v>3</v>
      </c>
      <c r="J653" s="88"/>
      <c r="K653" s="89">
        <v>1.25</v>
      </c>
      <c r="L653" s="89">
        <v>1.6</v>
      </c>
      <c r="M653" s="87">
        <v>35</v>
      </c>
      <c r="N653" s="79">
        <f t="shared" si="27"/>
        <v>0.35</v>
      </c>
      <c r="O653" s="87">
        <v>170</v>
      </c>
      <c r="P653" s="88"/>
      <c r="Q653" s="87">
        <v>363</v>
      </c>
      <c r="R653" s="87">
        <v>4.2</v>
      </c>
      <c r="S653" s="87">
        <v>1</v>
      </c>
      <c r="T653" s="87">
        <v>20</v>
      </c>
      <c r="U653" s="87">
        <v>91</v>
      </c>
      <c r="V653" s="87">
        <v>1.9419999999999999</v>
      </c>
      <c r="W653" s="87">
        <v>2.0142649597710274</v>
      </c>
      <c r="X653" s="90">
        <v>60.605097000000001</v>
      </c>
      <c r="Y653" s="90">
        <v>23.045627500000002</v>
      </c>
      <c r="Z653" s="91"/>
      <c r="AA653" s="88"/>
      <c r="AB653" s="92"/>
      <c r="AC653" s="92"/>
      <c r="AD653" s="93">
        <v>1.9473018083182645</v>
      </c>
    </row>
    <row r="654" spans="1:30" ht="15.75" thickBot="1">
      <c r="A654" s="86">
        <v>27</v>
      </c>
      <c r="B654" s="87">
        <v>1</v>
      </c>
      <c r="C654" s="87">
        <v>3.16</v>
      </c>
      <c r="D654" s="88"/>
      <c r="E654" s="87">
        <v>1</v>
      </c>
      <c r="F654" s="87">
        <v>1</v>
      </c>
      <c r="G654" s="89">
        <v>2.56</v>
      </c>
      <c r="H654" s="89">
        <v>2.62</v>
      </c>
      <c r="I654" s="87">
        <v>3</v>
      </c>
      <c r="J654" s="88"/>
      <c r="K654" s="89">
        <v>1.25</v>
      </c>
      <c r="L654" s="89">
        <v>1.6</v>
      </c>
      <c r="M654" s="87">
        <v>40</v>
      </c>
      <c r="N654" s="79">
        <f t="shared" si="27"/>
        <v>0.4</v>
      </c>
      <c r="O654" s="87">
        <v>170</v>
      </c>
      <c r="P654" s="88"/>
      <c r="Q654" s="87">
        <v>368</v>
      </c>
      <c r="R654" s="87">
        <v>4.8</v>
      </c>
      <c r="S654" s="87">
        <v>1</v>
      </c>
      <c r="T654" s="87">
        <v>20</v>
      </c>
      <c r="U654" s="87">
        <v>91</v>
      </c>
      <c r="V654" s="87">
        <v>1.915</v>
      </c>
      <c r="W654" s="87">
        <v>2.0053522829578814</v>
      </c>
      <c r="X654" s="90">
        <v>57.761168500000004</v>
      </c>
      <c r="Y654" s="90">
        <v>21.966896000000002</v>
      </c>
      <c r="Z654" s="91"/>
      <c r="AA654" s="88"/>
      <c r="AB654" s="92"/>
      <c r="AC654" s="92"/>
      <c r="AD654" s="93">
        <v>1.9161065822784813</v>
      </c>
    </row>
    <row r="655" spans="1:30" ht="15.75" thickBot="1">
      <c r="A655" s="86">
        <v>27</v>
      </c>
      <c r="B655" s="87">
        <v>1</v>
      </c>
      <c r="C655" s="87">
        <v>3.16</v>
      </c>
      <c r="D655" s="88"/>
      <c r="E655" s="87">
        <v>1</v>
      </c>
      <c r="F655" s="87">
        <v>1</v>
      </c>
      <c r="G655" s="89">
        <v>2.56</v>
      </c>
      <c r="H655" s="89">
        <v>2.62</v>
      </c>
      <c r="I655" s="87">
        <v>3</v>
      </c>
      <c r="J655" s="88"/>
      <c r="K655" s="89">
        <v>1.25</v>
      </c>
      <c r="L655" s="89">
        <v>1.6</v>
      </c>
      <c r="M655" s="87">
        <v>45</v>
      </c>
      <c r="N655" s="79">
        <f t="shared" si="27"/>
        <v>0.45</v>
      </c>
      <c r="O655" s="87">
        <v>170</v>
      </c>
      <c r="P655" s="88"/>
      <c r="Q655" s="87">
        <v>370</v>
      </c>
      <c r="R655" s="87">
        <v>4.8</v>
      </c>
      <c r="S655" s="87">
        <v>1</v>
      </c>
      <c r="T655" s="87">
        <v>20</v>
      </c>
      <c r="U655" s="87">
        <v>91</v>
      </c>
      <c r="V655" s="87">
        <v>1.905</v>
      </c>
      <c r="W655" s="87">
        <v>2.0021691840960432</v>
      </c>
      <c r="X655" s="90">
        <v>52.955910000000003</v>
      </c>
      <c r="Y655" s="90">
        <v>20.593965000000001</v>
      </c>
      <c r="Z655" s="91"/>
      <c r="AA655" s="88"/>
      <c r="AB655" s="92"/>
      <c r="AC655" s="92"/>
      <c r="AD655" s="93">
        <v>1.9059969620253165</v>
      </c>
    </row>
    <row r="656" spans="1:30" ht="15.75" thickBot="1">
      <c r="A656" s="86">
        <v>27</v>
      </c>
      <c r="B656" s="87">
        <v>1</v>
      </c>
      <c r="C656" s="87">
        <v>3.16</v>
      </c>
      <c r="D656" s="88"/>
      <c r="E656" s="87">
        <v>1</v>
      </c>
      <c r="F656" s="87">
        <v>4</v>
      </c>
      <c r="G656" s="89">
        <v>1.6</v>
      </c>
      <c r="H656" s="89">
        <v>1.86</v>
      </c>
      <c r="I656" s="87">
        <v>3</v>
      </c>
      <c r="J656" s="88"/>
      <c r="K656" s="89">
        <v>1.25</v>
      </c>
      <c r="L656" s="89">
        <v>1.6</v>
      </c>
      <c r="M656" s="87">
        <v>30</v>
      </c>
      <c r="N656" s="79">
        <f t="shared" si="27"/>
        <v>0.3</v>
      </c>
      <c r="O656" s="87">
        <v>170</v>
      </c>
      <c r="P656" s="88"/>
      <c r="Q656" s="87">
        <v>354</v>
      </c>
      <c r="R656" s="87">
        <v>3.1</v>
      </c>
      <c r="S656" s="87">
        <v>1</v>
      </c>
      <c r="T656" s="87">
        <v>20</v>
      </c>
      <c r="U656" s="87">
        <v>7</v>
      </c>
      <c r="V656" s="87">
        <v>1.796</v>
      </c>
      <c r="W656" s="87">
        <v>1.8589297353133376</v>
      </c>
      <c r="X656" s="90">
        <v>52.661710499999998</v>
      </c>
      <c r="Y656" s="90">
        <v>19.319100500000001</v>
      </c>
      <c r="Z656" s="91"/>
      <c r="AA656" s="88"/>
      <c r="AB656" s="92"/>
      <c r="AC656" s="92"/>
      <c r="AD656" s="93">
        <v>1.7972223628691981</v>
      </c>
    </row>
    <row r="657" spans="1:30" ht="15.75" thickBot="1">
      <c r="A657" s="86">
        <v>27</v>
      </c>
      <c r="B657" s="87">
        <v>1</v>
      </c>
      <c r="C657" s="87">
        <v>3.16</v>
      </c>
      <c r="D657" s="88"/>
      <c r="E657" s="87">
        <v>1</v>
      </c>
      <c r="F657" s="87">
        <v>4</v>
      </c>
      <c r="G657" s="89">
        <v>1.6</v>
      </c>
      <c r="H657" s="89">
        <v>1.86</v>
      </c>
      <c r="I657" s="87">
        <v>3</v>
      </c>
      <c r="J657" s="88"/>
      <c r="K657" s="89">
        <v>1.25</v>
      </c>
      <c r="L657" s="89">
        <v>1.6</v>
      </c>
      <c r="M657" s="87">
        <v>35</v>
      </c>
      <c r="N657" s="79">
        <f t="shared" si="27"/>
        <v>0.35</v>
      </c>
      <c r="O657" s="87">
        <v>170</v>
      </c>
      <c r="P657" s="88"/>
      <c r="Q657" s="87">
        <v>363</v>
      </c>
      <c r="R657" s="87">
        <v>4</v>
      </c>
      <c r="S657" s="87">
        <v>1</v>
      </c>
      <c r="T657" s="87">
        <v>20</v>
      </c>
      <c r="U657" s="87">
        <v>7</v>
      </c>
      <c r="V657" s="87">
        <v>1.744</v>
      </c>
      <c r="W657" s="87">
        <v>1.7984508569384172</v>
      </c>
      <c r="X657" s="90">
        <v>45.698988999999997</v>
      </c>
      <c r="Y657" s="90">
        <v>14.709975</v>
      </c>
      <c r="Z657" s="91"/>
      <c r="AA657" s="88"/>
      <c r="AB657" s="92"/>
      <c r="AC657" s="92"/>
      <c r="AD657" s="93">
        <v>1.7448391681735989</v>
      </c>
    </row>
    <row r="658" spans="1:30" ht="15.75" thickBot="1">
      <c r="A658" s="86">
        <v>27</v>
      </c>
      <c r="B658" s="87">
        <v>1</v>
      </c>
      <c r="C658" s="87">
        <v>3.16</v>
      </c>
      <c r="D658" s="88"/>
      <c r="E658" s="87">
        <v>1</v>
      </c>
      <c r="F658" s="87">
        <v>4</v>
      </c>
      <c r="G658" s="89">
        <v>1.6</v>
      </c>
      <c r="H658" s="89">
        <v>1.86</v>
      </c>
      <c r="I658" s="87">
        <v>3</v>
      </c>
      <c r="J658" s="88"/>
      <c r="K658" s="89">
        <v>1.25</v>
      </c>
      <c r="L658" s="89">
        <v>1.6</v>
      </c>
      <c r="M658" s="87">
        <v>40</v>
      </c>
      <c r="N658" s="79">
        <f t="shared" si="27"/>
        <v>0.4</v>
      </c>
      <c r="O658" s="87">
        <v>170</v>
      </c>
      <c r="P658" s="88"/>
      <c r="Q658" s="87">
        <v>368</v>
      </c>
      <c r="R658" s="87">
        <v>4.0999999999999996</v>
      </c>
      <c r="S658" s="87">
        <v>1</v>
      </c>
      <c r="T658" s="87">
        <v>20</v>
      </c>
      <c r="U658" s="87">
        <v>7</v>
      </c>
      <c r="V658" s="87">
        <v>1.714</v>
      </c>
      <c r="W658" s="87">
        <v>1.7780790242226547</v>
      </c>
      <c r="X658" s="90">
        <v>39.520799500000003</v>
      </c>
      <c r="Y658" s="90">
        <v>13.925442999999998</v>
      </c>
      <c r="Z658" s="91"/>
      <c r="AA658" s="88"/>
      <c r="AB658" s="92"/>
      <c r="AC658" s="92"/>
      <c r="AD658" s="93">
        <v>1.7167017721518989</v>
      </c>
    </row>
    <row r="659" spans="1:30" ht="15.75" thickBot="1">
      <c r="A659" s="86">
        <v>27</v>
      </c>
      <c r="B659" s="87">
        <v>1</v>
      </c>
      <c r="C659" s="87">
        <v>3.16</v>
      </c>
      <c r="D659" s="88"/>
      <c r="E659" s="87">
        <v>1</v>
      </c>
      <c r="F659" s="87">
        <v>4</v>
      </c>
      <c r="G659" s="89">
        <v>1.6</v>
      </c>
      <c r="H659" s="89">
        <v>1.86</v>
      </c>
      <c r="I659" s="87">
        <v>3</v>
      </c>
      <c r="J659" s="88"/>
      <c r="K659" s="89">
        <v>1.25</v>
      </c>
      <c r="L659" s="89">
        <v>1.6</v>
      </c>
      <c r="M659" s="87">
        <v>45</v>
      </c>
      <c r="N659" s="79">
        <f t="shared" si="27"/>
        <v>0.45</v>
      </c>
      <c r="O659" s="87">
        <v>170</v>
      </c>
      <c r="P659" s="88"/>
      <c r="Q659" s="87">
        <v>370</v>
      </c>
      <c r="R659" s="87">
        <v>4.5</v>
      </c>
      <c r="S659" s="87">
        <v>1</v>
      </c>
      <c r="T659" s="87">
        <v>20</v>
      </c>
      <c r="U659" s="87">
        <v>7</v>
      </c>
      <c r="V659" s="87">
        <v>1.6870000000000001</v>
      </c>
      <c r="W659" s="87">
        <v>1.750067754238481</v>
      </c>
      <c r="X659" s="90">
        <v>34.519407999999999</v>
      </c>
      <c r="Y659" s="90">
        <v>12.650578500000002</v>
      </c>
      <c r="Z659" s="91"/>
      <c r="AA659" s="88"/>
      <c r="AB659" s="92"/>
      <c r="AC659" s="92"/>
      <c r="AD659" s="93">
        <v>1.6893149085794656</v>
      </c>
    </row>
    <row r="660" spans="1:30" ht="15.75" thickBot="1">
      <c r="A660" s="86">
        <v>27</v>
      </c>
      <c r="B660" s="87">
        <v>1</v>
      </c>
      <c r="C660" s="87">
        <v>3.16</v>
      </c>
      <c r="D660" s="88"/>
      <c r="E660" s="87">
        <v>1</v>
      </c>
      <c r="F660" s="87">
        <v>4</v>
      </c>
      <c r="G660" s="89">
        <v>1.6</v>
      </c>
      <c r="H660" s="89">
        <v>1.86</v>
      </c>
      <c r="I660" s="87">
        <v>3</v>
      </c>
      <c r="J660" s="88"/>
      <c r="K660" s="89">
        <v>1.25</v>
      </c>
      <c r="L660" s="89">
        <v>1.6</v>
      </c>
      <c r="M660" s="87">
        <v>30</v>
      </c>
      <c r="N660" s="79">
        <f t="shared" si="27"/>
        <v>0.3</v>
      </c>
      <c r="O660" s="87">
        <v>170</v>
      </c>
      <c r="P660" s="88"/>
      <c r="Q660" s="87">
        <v>354</v>
      </c>
      <c r="R660" s="87">
        <v>3.1</v>
      </c>
      <c r="S660" s="87">
        <v>1</v>
      </c>
      <c r="T660" s="87">
        <v>20</v>
      </c>
      <c r="U660" s="87">
        <v>28</v>
      </c>
      <c r="V660" s="87">
        <v>1.796</v>
      </c>
      <c r="W660" s="87">
        <v>1.8633860737199106</v>
      </c>
      <c r="X660" s="90">
        <v>55.603705500000004</v>
      </c>
      <c r="Y660" s="90">
        <v>18.142302500000003</v>
      </c>
      <c r="Z660" s="91"/>
      <c r="AA660" s="87">
        <v>0.217</v>
      </c>
      <c r="AB660" s="92">
        <v>3.6578804499999999</v>
      </c>
      <c r="AC660" s="92">
        <v>6.3154826000000011</v>
      </c>
      <c r="AD660" s="93">
        <v>1.7972223628691981</v>
      </c>
    </row>
    <row r="661" spans="1:30" ht="15.75" thickBot="1">
      <c r="A661" s="86">
        <v>27</v>
      </c>
      <c r="B661" s="87">
        <v>1</v>
      </c>
      <c r="C661" s="87">
        <v>3.16</v>
      </c>
      <c r="D661" s="88"/>
      <c r="E661" s="87">
        <v>1</v>
      </c>
      <c r="F661" s="87">
        <v>4</v>
      </c>
      <c r="G661" s="89">
        <v>1.6</v>
      </c>
      <c r="H661" s="89">
        <v>1.86</v>
      </c>
      <c r="I661" s="87">
        <v>3</v>
      </c>
      <c r="J661" s="88"/>
      <c r="K661" s="89">
        <v>1.25</v>
      </c>
      <c r="L661" s="89">
        <v>1.6</v>
      </c>
      <c r="M661" s="87">
        <v>35</v>
      </c>
      <c r="N661" s="79">
        <f t="shared" si="27"/>
        <v>0.35</v>
      </c>
      <c r="O661" s="87">
        <v>170</v>
      </c>
      <c r="P661" s="88"/>
      <c r="Q661" s="87">
        <v>363</v>
      </c>
      <c r="R661" s="87">
        <v>4</v>
      </c>
      <c r="S661" s="87">
        <v>1</v>
      </c>
      <c r="T661" s="87">
        <v>20</v>
      </c>
      <c r="U661" s="87">
        <v>28</v>
      </c>
      <c r="V661" s="87">
        <v>1.744</v>
      </c>
      <c r="W661" s="87">
        <v>1.8245522676054882</v>
      </c>
      <c r="X661" s="90">
        <v>53.838508500000003</v>
      </c>
      <c r="Y661" s="90">
        <v>16.769371499999998</v>
      </c>
      <c r="Z661" s="91"/>
      <c r="AA661" s="87">
        <v>0.20399999999999999</v>
      </c>
      <c r="AB661" s="92">
        <v>3.8540134499999996</v>
      </c>
      <c r="AC661" s="92">
        <v>5.9918631500000004</v>
      </c>
      <c r="AD661" s="93">
        <v>1.7448391681735989</v>
      </c>
    </row>
    <row r="662" spans="1:30" ht="15.75" thickBot="1">
      <c r="A662" s="86">
        <v>27</v>
      </c>
      <c r="B662" s="87">
        <v>1</v>
      </c>
      <c r="C662" s="87">
        <v>3.16</v>
      </c>
      <c r="D662" s="88"/>
      <c r="E662" s="87">
        <v>1</v>
      </c>
      <c r="F662" s="87">
        <v>4</v>
      </c>
      <c r="G662" s="89">
        <v>1.6</v>
      </c>
      <c r="H662" s="89">
        <v>1.86</v>
      </c>
      <c r="I662" s="87">
        <v>3</v>
      </c>
      <c r="J662" s="88"/>
      <c r="K662" s="89">
        <v>1.25</v>
      </c>
      <c r="L662" s="89">
        <v>1.6</v>
      </c>
      <c r="M662" s="87">
        <v>40</v>
      </c>
      <c r="N662" s="79">
        <f t="shared" si="27"/>
        <v>0.4</v>
      </c>
      <c r="O662" s="87">
        <v>170</v>
      </c>
      <c r="P662" s="88"/>
      <c r="Q662" s="87">
        <v>368</v>
      </c>
      <c r="R662" s="87">
        <v>4.0999999999999996</v>
      </c>
      <c r="S662" s="87">
        <v>1</v>
      </c>
      <c r="T662" s="87">
        <v>20</v>
      </c>
      <c r="U662" s="87">
        <v>28</v>
      </c>
      <c r="V662" s="87">
        <v>1.714</v>
      </c>
      <c r="W662" s="87">
        <v>1.7863550812634332</v>
      </c>
      <c r="X662" s="90">
        <v>45.797055499999999</v>
      </c>
      <c r="Y662" s="90">
        <v>15.396440500000001</v>
      </c>
      <c r="Z662" s="91"/>
      <c r="AA662" s="87">
        <v>0.2</v>
      </c>
      <c r="AB662" s="92">
        <v>3.3734875999999998</v>
      </c>
      <c r="AC662" s="92">
        <v>6.0801230000000004</v>
      </c>
      <c r="AD662" s="93">
        <v>1.7167017721518989</v>
      </c>
    </row>
    <row r="663" spans="1:30" ht="15.75" thickBot="1">
      <c r="A663" s="86">
        <v>27</v>
      </c>
      <c r="B663" s="87">
        <v>1</v>
      </c>
      <c r="C663" s="87">
        <v>3.16</v>
      </c>
      <c r="D663" s="88"/>
      <c r="E663" s="87">
        <v>1</v>
      </c>
      <c r="F663" s="87">
        <v>4</v>
      </c>
      <c r="G663" s="89">
        <v>1.6</v>
      </c>
      <c r="H663" s="89">
        <v>1.86</v>
      </c>
      <c r="I663" s="87">
        <v>3</v>
      </c>
      <c r="J663" s="88"/>
      <c r="K663" s="89">
        <v>1.25</v>
      </c>
      <c r="L663" s="89">
        <v>1.6</v>
      </c>
      <c r="M663" s="87">
        <v>45</v>
      </c>
      <c r="N663" s="79">
        <f t="shared" si="27"/>
        <v>0.45</v>
      </c>
      <c r="O663" s="87">
        <v>170</v>
      </c>
      <c r="P663" s="88"/>
      <c r="Q663" s="87">
        <v>370</v>
      </c>
      <c r="R663" s="87">
        <v>4.5</v>
      </c>
      <c r="S663" s="87">
        <v>1</v>
      </c>
      <c r="T663" s="87">
        <v>20</v>
      </c>
      <c r="U663" s="87">
        <v>28</v>
      </c>
      <c r="V663" s="87">
        <v>1.6870000000000001</v>
      </c>
      <c r="W663" s="87">
        <v>1.7647100090029355</v>
      </c>
      <c r="X663" s="90">
        <v>40.697597500000001</v>
      </c>
      <c r="Y663" s="90">
        <v>14.8080415</v>
      </c>
      <c r="Z663" s="91"/>
      <c r="AA663" s="87">
        <v>0.20599999999999999</v>
      </c>
      <c r="AB663" s="92">
        <v>3.6971070500000005</v>
      </c>
      <c r="AC663" s="92">
        <v>5.5897905000000003</v>
      </c>
      <c r="AD663" s="93">
        <v>1.6893149085794656</v>
      </c>
    </row>
    <row r="664" spans="1:30" ht="15.75" thickBot="1">
      <c r="A664" s="86">
        <v>27</v>
      </c>
      <c r="B664" s="87">
        <v>1</v>
      </c>
      <c r="C664" s="87">
        <v>3.16</v>
      </c>
      <c r="D664" s="88"/>
      <c r="E664" s="87">
        <v>1</v>
      </c>
      <c r="F664" s="87">
        <v>4</v>
      </c>
      <c r="G664" s="89">
        <v>1.6</v>
      </c>
      <c r="H664" s="89">
        <v>1.86</v>
      </c>
      <c r="I664" s="87">
        <v>3</v>
      </c>
      <c r="J664" s="88"/>
      <c r="K664" s="89">
        <v>1.25</v>
      </c>
      <c r="L664" s="89">
        <v>1.6</v>
      </c>
      <c r="M664" s="87">
        <v>30</v>
      </c>
      <c r="N664" s="79">
        <f t="shared" si="27"/>
        <v>0.3</v>
      </c>
      <c r="O664" s="87">
        <v>170</v>
      </c>
      <c r="P664" s="88"/>
      <c r="Q664" s="87">
        <v>354</v>
      </c>
      <c r="R664" s="87">
        <v>3.1</v>
      </c>
      <c r="S664" s="87">
        <v>1</v>
      </c>
      <c r="T664" s="87">
        <v>20</v>
      </c>
      <c r="U664" s="87">
        <v>91</v>
      </c>
      <c r="V664" s="87">
        <v>1.796</v>
      </c>
      <c r="W664" s="87">
        <v>1.8748452296225271</v>
      </c>
      <c r="X664" s="90">
        <v>63.252892500000002</v>
      </c>
      <c r="Y664" s="90">
        <v>19.319100500000001</v>
      </c>
      <c r="Z664" s="91"/>
      <c r="AA664" s="88"/>
      <c r="AB664" s="92"/>
      <c r="AC664" s="92"/>
      <c r="AD664" s="93">
        <v>1.7972223628691981</v>
      </c>
    </row>
    <row r="665" spans="1:30" ht="15.75" thickBot="1">
      <c r="A665" s="86">
        <v>27</v>
      </c>
      <c r="B665" s="87">
        <v>1</v>
      </c>
      <c r="C665" s="87">
        <v>3.16</v>
      </c>
      <c r="D665" s="88"/>
      <c r="E665" s="87">
        <v>1</v>
      </c>
      <c r="F665" s="87">
        <v>4</v>
      </c>
      <c r="G665" s="89">
        <v>1.6</v>
      </c>
      <c r="H665" s="89">
        <v>1.86</v>
      </c>
      <c r="I665" s="87">
        <v>3</v>
      </c>
      <c r="J665" s="88"/>
      <c r="K665" s="89">
        <v>1.25</v>
      </c>
      <c r="L665" s="89">
        <v>1.6</v>
      </c>
      <c r="M665" s="87">
        <v>35</v>
      </c>
      <c r="N665" s="79">
        <f t="shared" si="27"/>
        <v>0.35</v>
      </c>
      <c r="O665" s="87">
        <v>170</v>
      </c>
      <c r="P665" s="88"/>
      <c r="Q665" s="87">
        <v>363</v>
      </c>
      <c r="R665" s="87">
        <v>4</v>
      </c>
      <c r="S665" s="87">
        <v>1</v>
      </c>
      <c r="T665" s="87">
        <v>20</v>
      </c>
      <c r="U665" s="87">
        <v>91</v>
      </c>
      <c r="V665" s="87">
        <v>1.744</v>
      </c>
      <c r="W665" s="87">
        <v>1.8220057885160179</v>
      </c>
      <c r="X665" s="90">
        <v>55.7998385</v>
      </c>
      <c r="Y665" s="90">
        <v>17.651969999999999</v>
      </c>
      <c r="Z665" s="91"/>
      <c r="AA665" s="88"/>
      <c r="AB665" s="92"/>
      <c r="AC665" s="92"/>
      <c r="AD665" s="93">
        <v>1.7448391681735989</v>
      </c>
    </row>
    <row r="666" spans="1:30" ht="15.75" thickBot="1">
      <c r="A666" s="86">
        <v>27</v>
      </c>
      <c r="B666" s="87">
        <v>1</v>
      </c>
      <c r="C666" s="87">
        <v>3.16</v>
      </c>
      <c r="D666" s="88"/>
      <c r="E666" s="87">
        <v>1</v>
      </c>
      <c r="F666" s="87">
        <v>4</v>
      </c>
      <c r="G666" s="89">
        <v>1.6</v>
      </c>
      <c r="H666" s="89">
        <v>1.86</v>
      </c>
      <c r="I666" s="87">
        <v>3</v>
      </c>
      <c r="J666" s="88"/>
      <c r="K666" s="89">
        <v>1.25</v>
      </c>
      <c r="L666" s="89">
        <v>1.6</v>
      </c>
      <c r="M666" s="87">
        <v>40</v>
      </c>
      <c r="N666" s="79">
        <f t="shared" si="27"/>
        <v>0.4</v>
      </c>
      <c r="O666" s="87">
        <v>170</v>
      </c>
      <c r="P666" s="88"/>
      <c r="Q666" s="87">
        <v>368</v>
      </c>
      <c r="R666" s="87">
        <v>4.0999999999999996</v>
      </c>
      <c r="S666" s="87">
        <v>1</v>
      </c>
      <c r="T666" s="87">
        <v>20</v>
      </c>
      <c r="U666" s="87">
        <v>91</v>
      </c>
      <c r="V666" s="87">
        <v>1.714</v>
      </c>
      <c r="W666" s="87">
        <v>1.7990874767107849</v>
      </c>
      <c r="X666" s="90">
        <v>51.190713000000002</v>
      </c>
      <c r="Y666" s="90">
        <v>17.161637499999998</v>
      </c>
      <c r="Z666" s="91"/>
      <c r="AA666" s="88"/>
      <c r="AB666" s="92"/>
      <c r="AC666" s="92"/>
      <c r="AD666" s="93">
        <v>1.7167017721518989</v>
      </c>
    </row>
    <row r="667" spans="1:30" ht="15.75" thickBot="1">
      <c r="A667" s="86">
        <v>27</v>
      </c>
      <c r="B667" s="87">
        <v>1</v>
      </c>
      <c r="C667" s="87">
        <v>3.16</v>
      </c>
      <c r="D667" s="88"/>
      <c r="E667" s="87">
        <v>1</v>
      </c>
      <c r="F667" s="87">
        <v>4</v>
      </c>
      <c r="G667" s="89">
        <v>1.6</v>
      </c>
      <c r="H667" s="89">
        <v>1.86</v>
      </c>
      <c r="I667" s="87">
        <v>3</v>
      </c>
      <c r="J667" s="88"/>
      <c r="K667" s="89">
        <v>1.25</v>
      </c>
      <c r="L667" s="89">
        <v>1.6</v>
      </c>
      <c r="M667" s="87">
        <v>45</v>
      </c>
      <c r="N667" s="79">
        <f t="shared" si="27"/>
        <v>0.45</v>
      </c>
      <c r="O667" s="87">
        <v>170</v>
      </c>
      <c r="P667" s="88"/>
      <c r="Q667" s="87">
        <v>370</v>
      </c>
      <c r="R667" s="87">
        <v>4.5</v>
      </c>
      <c r="S667" s="87">
        <v>1</v>
      </c>
      <c r="T667" s="87">
        <v>20</v>
      </c>
      <c r="U667" s="87">
        <v>91</v>
      </c>
      <c r="V667" s="87">
        <v>1.6870000000000001</v>
      </c>
      <c r="W667" s="87">
        <v>1.7768057846779195</v>
      </c>
      <c r="X667" s="90">
        <v>48.640984000000003</v>
      </c>
      <c r="Y667" s="90">
        <v>15.69064</v>
      </c>
      <c r="Z667" s="91"/>
      <c r="AA667" s="88"/>
      <c r="AB667" s="92"/>
      <c r="AC667" s="92"/>
      <c r="AD667" s="93">
        <v>1.6893149085794656</v>
      </c>
    </row>
    <row r="668" spans="1:30" ht="15.75" thickBot="1">
      <c r="A668" s="86">
        <v>27</v>
      </c>
      <c r="B668" s="87">
        <v>1</v>
      </c>
      <c r="C668" s="87">
        <v>3.16</v>
      </c>
      <c r="D668" s="88"/>
      <c r="E668" s="87">
        <v>1</v>
      </c>
      <c r="F668" s="87">
        <v>1</v>
      </c>
      <c r="G668" s="89">
        <v>2.56</v>
      </c>
      <c r="H668" s="89">
        <v>2.62</v>
      </c>
      <c r="I668" s="87">
        <v>3</v>
      </c>
      <c r="J668" s="88"/>
      <c r="K668" s="89">
        <v>1.28</v>
      </c>
      <c r="L668" s="89">
        <v>1.64</v>
      </c>
      <c r="M668" s="87">
        <v>30</v>
      </c>
      <c r="N668" s="79">
        <f t="shared" si="27"/>
        <v>0.3</v>
      </c>
      <c r="O668" s="87">
        <v>170</v>
      </c>
      <c r="P668" s="88"/>
      <c r="Q668" s="87">
        <v>354</v>
      </c>
      <c r="R668" s="87">
        <v>4</v>
      </c>
      <c r="S668" s="87">
        <v>1</v>
      </c>
      <c r="T668" s="87">
        <v>20</v>
      </c>
      <c r="U668" s="87">
        <v>7</v>
      </c>
      <c r="V668" s="87">
        <v>1.9870000000000001</v>
      </c>
      <c r="W668" s="87">
        <v>2.0403663704380981</v>
      </c>
      <c r="X668" s="90">
        <v>43.051193500000004</v>
      </c>
      <c r="Y668" s="90">
        <v>20.593965000000001</v>
      </c>
      <c r="Z668" s="91"/>
      <c r="AA668" s="88"/>
      <c r="AB668" s="92"/>
      <c r="AC668" s="92"/>
      <c r="AD668" s="93">
        <v>1.9897154430379744</v>
      </c>
    </row>
    <row r="669" spans="1:30" ht="15.75" thickBot="1">
      <c r="A669" s="86">
        <v>27</v>
      </c>
      <c r="B669" s="87">
        <v>1</v>
      </c>
      <c r="C669" s="87">
        <v>3.16</v>
      </c>
      <c r="D669" s="88"/>
      <c r="E669" s="87">
        <v>1</v>
      </c>
      <c r="F669" s="87">
        <v>1</v>
      </c>
      <c r="G669" s="89">
        <v>2.56</v>
      </c>
      <c r="H669" s="89">
        <v>2.62</v>
      </c>
      <c r="I669" s="87">
        <v>3</v>
      </c>
      <c r="J669" s="88"/>
      <c r="K669" s="89">
        <v>1.28</v>
      </c>
      <c r="L669" s="89">
        <v>1.64</v>
      </c>
      <c r="M669" s="87">
        <v>35</v>
      </c>
      <c r="N669" s="79">
        <f t="shared" si="27"/>
        <v>0.35</v>
      </c>
      <c r="O669" s="87">
        <v>170</v>
      </c>
      <c r="P669" s="88"/>
      <c r="Q669" s="87">
        <v>363</v>
      </c>
      <c r="R669" s="87">
        <v>4.8</v>
      </c>
      <c r="S669" s="87">
        <v>1</v>
      </c>
      <c r="T669" s="87">
        <v>20</v>
      </c>
      <c r="U669" s="87">
        <v>7</v>
      </c>
      <c r="V669" s="87">
        <v>1.9470000000000001</v>
      </c>
      <c r="W669" s="87">
        <v>2.0066255225026164</v>
      </c>
      <c r="X669" s="90">
        <v>38.834333999999998</v>
      </c>
      <c r="Y669" s="90">
        <v>17.357770500000001</v>
      </c>
      <c r="Z669" s="91"/>
      <c r="AA669" s="88"/>
      <c r="AB669" s="92"/>
      <c r="AC669" s="92"/>
      <c r="AD669" s="93">
        <v>1.9461018083182642</v>
      </c>
    </row>
    <row r="670" spans="1:30" ht="15.75" thickBot="1">
      <c r="A670" s="86">
        <v>27</v>
      </c>
      <c r="B670" s="87">
        <v>1</v>
      </c>
      <c r="C670" s="87">
        <v>3.16</v>
      </c>
      <c r="D670" s="88"/>
      <c r="E670" s="87">
        <v>1</v>
      </c>
      <c r="F670" s="87">
        <v>1</v>
      </c>
      <c r="G670" s="89">
        <v>2.56</v>
      </c>
      <c r="H670" s="89">
        <v>2.62</v>
      </c>
      <c r="I670" s="87">
        <v>3</v>
      </c>
      <c r="J670" s="88"/>
      <c r="K670" s="89">
        <v>1.28</v>
      </c>
      <c r="L670" s="89">
        <v>1.64</v>
      </c>
      <c r="M670" s="87">
        <v>40</v>
      </c>
      <c r="N670" s="79">
        <f t="shared" si="27"/>
        <v>0.4</v>
      </c>
      <c r="O670" s="87">
        <v>170</v>
      </c>
      <c r="P670" s="88"/>
      <c r="Q670" s="87">
        <v>368</v>
      </c>
      <c r="R670" s="87">
        <v>5.6</v>
      </c>
      <c r="S670" s="87">
        <v>1</v>
      </c>
      <c r="T670" s="87">
        <v>20</v>
      </c>
      <c r="U670" s="87">
        <v>7</v>
      </c>
      <c r="V670" s="87">
        <v>1.917</v>
      </c>
      <c r="W670" s="87">
        <v>1.9741579141118697</v>
      </c>
      <c r="X670" s="90">
        <v>35.107807000000001</v>
      </c>
      <c r="Y670" s="90">
        <v>16.377105499999999</v>
      </c>
      <c r="Z670" s="91"/>
      <c r="AA670" s="88"/>
      <c r="AB670" s="92"/>
      <c r="AC670" s="92"/>
      <c r="AD670" s="93">
        <v>1.9098665822784811</v>
      </c>
    </row>
    <row r="671" spans="1:30" ht="15.75" thickBot="1">
      <c r="A671" s="86">
        <v>27</v>
      </c>
      <c r="B671" s="87">
        <v>1</v>
      </c>
      <c r="C671" s="87">
        <v>3.16</v>
      </c>
      <c r="D671" s="88"/>
      <c r="E671" s="87">
        <v>1</v>
      </c>
      <c r="F671" s="87">
        <v>1</v>
      </c>
      <c r="G671" s="89">
        <v>2.56</v>
      </c>
      <c r="H671" s="89">
        <v>2.62</v>
      </c>
      <c r="I671" s="87">
        <v>3</v>
      </c>
      <c r="J671" s="88"/>
      <c r="K671" s="89">
        <v>1.28</v>
      </c>
      <c r="L671" s="89">
        <v>1.64</v>
      </c>
      <c r="M671" s="87">
        <v>45</v>
      </c>
      <c r="N671" s="79">
        <f t="shared" si="27"/>
        <v>0.45</v>
      </c>
      <c r="O671" s="87">
        <v>170</v>
      </c>
      <c r="P671" s="88"/>
      <c r="Q671" s="87">
        <v>370</v>
      </c>
      <c r="R671" s="87">
        <v>4.9000000000000004</v>
      </c>
      <c r="S671" s="87">
        <v>1</v>
      </c>
      <c r="T671" s="87">
        <v>20</v>
      </c>
      <c r="U671" s="87">
        <v>7</v>
      </c>
      <c r="V671" s="87">
        <v>1.92</v>
      </c>
      <c r="W671" s="87">
        <v>1.9677917163881939</v>
      </c>
      <c r="X671" s="90">
        <v>32.361944999999999</v>
      </c>
      <c r="Y671" s="90">
        <v>16.082906000000001</v>
      </c>
      <c r="Z671" s="91"/>
      <c r="AA671" s="88"/>
      <c r="AB671" s="92"/>
      <c r="AC671" s="92"/>
      <c r="AD671" s="93">
        <v>1.9181769620253166</v>
      </c>
    </row>
    <row r="672" spans="1:30" ht="15.75" thickBot="1">
      <c r="A672" s="86">
        <v>27</v>
      </c>
      <c r="B672" s="87">
        <v>1</v>
      </c>
      <c r="C672" s="87">
        <v>3.16</v>
      </c>
      <c r="D672" s="88"/>
      <c r="E672" s="87">
        <v>1</v>
      </c>
      <c r="F672" s="87">
        <v>1</v>
      </c>
      <c r="G672" s="89">
        <v>2.56</v>
      </c>
      <c r="H672" s="89">
        <v>2.62</v>
      </c>
      <c r="I672" s="87">
        <v>3</v>
      </c>
      <c r="J672" s="88"/>
      <c r="K672" s="89">
        <v>1.28</v>
      </c>
      <c r="L672" s="89">
        <v>1.64</v>
      </c>
      <c r="M672" s="87">
        <v>30</v>
      </c>
      <c r="N672" s="79">
        <f t="shared" si="27"/>
        <v>0.3</v>
      </c>
      <c r="O672" s="87">
        <v>170</v>
      </c>
      <c r="P672" s="88"/>
      <c r="Q672" s="87">
        <v>354</v>
      </c>
      <c r="R672" s="87">
        <v>4</v>
      </c>
      <c r="S672" s="87">
        <v>1</v>
      </c>
      <c r="T672" s="87">
        <v>20</v>
      </c>
      <c r="U672" s="87">
        <v>28</v>
      </c>
      <c r="V672" s="87">
        <v>1.9870000000000001</v>
      </c>
      <c r="W672" s="87">
        <v>2.0441860890723036</v>
      </c>
      <c r="X672" s="90">
        <v>54.328840999999997</v>
      </c>
      <c r="Y672" s="90">
        <v>22.555294999999997</v>
      </c>
      <c r="Z672" s="91"/>
      <c r="AA672" s="87">
        <v>0.224</v>
      </c>
      <c r="AB672" s="92">
        <v>4.4326058000000002</v>
      </c>
      <c r="AC672" s="92">
        <v>6.1291562500000003</v>
      </c>
      <c r="AD672" s="93">
        <v>1.9897154430379744</v>
      </c>
    </row>
    <row r="673" spans="1:30" ht="15.75" thickBot="1">
      <c r="A673" s="86">
        <v>27</v>
      </c>
      <c r="B673" s="87">
        <v>1</v>
      </c>
      <c r="C673" s="87">
        <v>3.16</v>
      </c>
      <c r="D673" s="88"/>
      <c r="E673" s="87">
        <v>1</v>
      </c>
      <c r="F673" s="87">
        <v>1</v>
      </c>
      <c r="G673" s="89">
        <v>2.56</v>
      </c>
      <c r="H673" s="89">
        <v>2.62</v>
      </c>
      <c r="I673" s="87">
        <v>3</v>
      </c>
      <c r="J673" s="88"/>
      <c r="K673" s="89">
        <v>1.28</v>
      </c>
      <c r="L673" s="89">
        <v>1.64</v>
      </c>
      <c r="M673" s="87">
        <v>35</v>
      </c>
      <c r="N673" s="79">
        <f t="shared" si="27"/>
        <v>0.35</v>
      </c>
      <c r="O673" s="87">
        <v>170</v>
      </c>
      <c r="P673" s="88"/>
      <c r="Q673" s="87">
        <v>363</v>
      </c>
      <c r="R673" s="87">
        <v>4.8</v>
      </c>
      <c r="S673" s="87">
        <v>1</v>
      </c>
      <c r="T673" s="87">
        <v>20</v>
      </c>
      <c r="U673" s="87">
        <v>28</v>
      </c>
      <c r="V673" s="87">
        <v>1.9470000000000001</v>
      </c>
      <c r="W673" s="87">
        <v>2.0206311574947033</v>
      </c>
      <c r="X673" s="90">
        <v>46.287388</v>
      </c>
      <c r="Y673" s="90">
        <v>21.280430500000001</v>
      </c>
      <c r="Z673" s="91"/>
      <c r="AA673" s="87">
        <v>0.2</v>
      </c>
      <c r="AB673" s="92">
        <v>4.4326058000000002</v>
      </c>
      <c r="AC673" s="92">
        <v>5.7172769499999996</v>
      </c>
      <c r="AD673" s="93">
        <v>1.9461018083182642</v>
      </c>
    </row>
    <row r="674" spans="1:30" ht="15.75" thickBot="1">
      <c r="A674" s="86">
        <v>27</v>
      </c>
      <c r="B674" s="87">
        <v>1</v>
      </c>
      <c r="C674" s="87">
        <v>3.16</v>
      </c>
      <c r="D674" s="88"/>
      <c r="E674" s="87">
        <v>1</v>
      </c>
      <c r="F674" s="87">
        <v>1</v>
      </c>
      <c r="G674" s="89">
        <v>2.56</v>
      </c>
      <c r="H674" s="89">
        <v>2.62</v>
      </c>
      <c r="I674" s="87">
        <v>3</v>
      </c>
      <c r="J674" s="88"/>
      <c r="K674" s="89">
        <v>1.28</v>
      </c>
      <c r="L674" s="89">
        <v>1.64</v>
      </c>
      <c r="M674" s="87">
        <v>40</v>
      </c>
      <c r="N674" s="79">
        <f t="shared" si="27"/>
        <v>0.4</v>
      </c>
      <c r="O674" s="87">
        <v>170</v>
      </c>
      <c r="P674" s="88"/>
      <c r="Q674" s="87">
        <v>368</v>
      </c>
      <c r="R674" s="87">
        <v>5.6</v>
      </c>
      <c r="S674" s="87">
        <v>1</v>
      </c>
      <c r="T674" s="87">
        <v>20</v>
      </c>
      <c r="U674" s="87">
        <v>28</v>
      </c>
      <c r="V674" s="87">
        <v>1.917</v>
      </c>
      <c r="W674" s="87">
        <v>1.9856170700144862</v>
      </c>
      <c r="X674" s="90">
        <v>42.266661499999998</v>
      </c>
      <c r="Y674" s="90">
        <v>19.024901</v>
      </c>
      <c r="Z674" s="91"/>
      <c r="AA674" s="87">
        <v>0.185</v>
      </c>
      <c r="AB674" s="92">
        <v>3.3244543499999999</v>
      </c>
      <c r="AC674" s="92">
        <v>5.4917239999999996</v>
      </c>
      <c r="AD674" s="93">
        <v>1.9098665822784811</v>
      </c>
    </row>
    <row r="675" spans="1:30" ht="15.75" thickBot="1">
      <c r="A675" s="86">
        <v>27</v>
      </c>
      <c r="B675" s="87">
        <v>1</v>
      </c>
      <c r="C675" s="87">
        <v>3.16</v>
      </c>
      <c r="D675" s="88"/>
      <c r="E675" s="87">
        <v>1</v>
      </c>
      <c r="F675" s="87">
        <v>1</v>
      </c>
      <c r="G675" s="89">
        <v>2.56</v>
      </c>
      <c r="H675" s="89">
        <v>2.62</v>
      </c>
      <c r="I675" s="87">
        <v>3</v>
      </c>
      <c r="J675" s="88"/>
      <c r="K675" s="89">
        <v>1.28</v>
      </c>
      <c r="L675" s="89">
        <v>1.64</v>
      </c>
      <c r="M675" s="87">
        <v>45</v>
      </c>
      <c r="N675" s="79">
        <f t="shared" si="27"/>
        <v>0.45</v>
      </c>
      <c r="O675" s="87">
        <v>170</v>
      </c>
      <c r="P675" s="88"/>
      <c r="Q675" s="87">
        <v>370</v>
      </c>
      <c r="R675" s="87">
        <v>4.9000000000000004</v>
      </c>
      <c r="S675" s="87">
        <v>1</v>
      </c>
      <c r="T675" s="87">
        <v>20</v>
      </c>
      <c r="U675" s="87">
        <v>28</v>
      </c>
      <c r="V675" s="87">
        <v>1.92</v>
      </c>
      <c r="W675" s="87">
        <v>1.9779776327460752</v>
      </c>
      <c r="X675" s="90">
        <v>40.403398000000003</v>
      </c>
      <c r="Y675" s="90">
        <v>18.338435499999999</v>
      </c>
      <c r="Z675" s="91"/>
      <c r="AA675" s="87">
        <v>0.17799999999999999</v>
      </c>
      <c r="AB675" s="92">
        <v>3.4127141999999999</v>
      </c>
      <c r="AC675" s="92">
        <v>5.1092646500000001</v>
      </c>
      <c r="AD675" s="93">
        <v>1.9181769620253166</v>
      </c>
    </row>
    <row r="676" spans="1:30" ht="15.75" thickBot="1">
      <c r="A676" s="86">
        <v>27</v>
      </c>
      <c r="B676" s="87">
        <v>1</v>
      </c>
      <c r="C676" s="87">
        <v>3.16</v>
      </c>
      <c r="D676" s="88"/>
      <c r="E676" s="87">
        <v>1</v>
      </c>
      <c r="F676" s="87">
        <v>1</v>
      </c>
      <c r="G676" s="89">
        <v>2.56</v>
      </c>
      <c r="H676" s="89">
        <v>2.62</v>
      </c>
      <c r="I676" s="87">
        <v>3</v>
      </c>
      <c r="J676" s="88"/>
      <c r="K676" s="89">
        <v>1.28</v>
      </c>
      <c r="L676" s="89">
        <v>1.64</v>
      </c>
      <c r="M676" s="87">
        <v>30</v>
      </c>
      <c r="N676" s="79">
        <f t="shared" si="27"/>
        <v>0.3</v>
      </c>
      <c r="O676" s="87">
        <v>170</v>
      </c>
      <c r="P676" s="88"/>
      <c r="Q676" s="87">
        <v>354</v>
      </c>
      <c r="R676" s="87">
        <v>4</v>
      </c>
      <c r="S676" s="87">
        <v>1</v>
      </c>
      <c r="T676" s="87">
        <v>20</v>
      </c>
      <c r="U676" s="87">
        <v>91</v>
      </c>
      <c r="V676" s="87">
        <v>1.9870000000000001</v>
      </c>
      <c r="W676" s="87">
        <v>2.0346367924867899</v>
      </c>
      <c r="X676" s="90">
        <v>61.978028000000002</v>
      </c>
      <c r="Y676" s="90">
        <v>23.928225999999999</v>
      </c>
      <c r="Z676" s="91"/>
      <c r="AA676" s="88"/>
      <c r="AB676" s="92"/>
      <c r="AC676" s="92"/>
      <c r="AD676" s="93">
        <v>1.9897154430379744</v>
      </c>
    </row>
    <row r="677" spans="1:30" ht="15.75" thickBot="1">
      <c r="A677" s="86">
        <v>27</v>
      </c>
      <c r="B677" s="87">
        <v>1</v>
      </c>
      <c r="C677" s="87">
        <v>3.16</v>
      </c>
      <c r="D677" s="88"/>
      <c r="E677" s="87">
        <v>1</v>
      </c>
      <c r="F677" s="87">
        <v>1</v>
      </c>
      <c r="G677" s="89">
        <v>2.56</v>
      </c>
      <c r="H677" s="89">
        <v>2.62</v>
      </c>
      <c r="I677" s="87">
        <v>3</v>
      </c>
      <c r="J677" s="88"/>
      <c r="K677" s="89">
        <v>1.28</v>
      </c>
      <c r="L677" s="89">
        <v>1.64</v>
      </c>
      <c r="M677" s="87">
        <v>35</v>
      </c>
      <c r="N677" s="79">
        <f t="shared" si="27"/>
        <v>0.35</v>
      </c>
      <c r="O677" s="87">
        <v>170</v>
      </c>
      <c r="P677" s="88"/>
      <c r="Q677" s="87">
        <v>363</v>
      </c>
      <c r="R677" s="87">
        <v>4.8</v>
      </c>
      <c r="S677" s="87">
        <v>1</v>
      </c>
      <c r="T677" s="87">
        <v>20</v>
      </c>
      <c r="U677" s="87">
        <v>91</v>
      </c>
      <c r="V677" s="87">
        <v>1.9470000000000001</v>
      </c>
      <c r="W677" s="87">
        <v>2.0219043970394384</v>
      </c>
      <c r="X677" s="90">
        <v>55.505639000000002</v>
      </c>
      <c r="Y677" s="90">
        <v>23.045627500000002</v>
      </c>
      <c r="Z677" s="91"/>
      <c r="AA677" s="88"/>
      <c r="AB677" s="92"/>
      <c r="AC677" s="92"/>
      <c r="AD677" s="93">
        <v>1.9461018083182642</v>
      </c>
    </row>
    <row r="678" spans="1:30" ht="15.75" thickBot="1">
      <c r="A678" s="86">
        <v>27</v>
      </c>
      <c r="B678" s="87">
        <v>1</v>
      </c>
      <c r="C678" s="87">
        <v>3.16</v>
      </c>
      <c r="D678" s="88"/>
      <c r="E678" s="87">
        <v>1</v>
      </c>
      <c r="F678" s="87">
        <v>1</v>
      </c>
      <c r="G678" s="89">
        <v>2.56</v>
      </c>
      <c r="H678" s="89">
        <v>2.62</v>
      </c>
      <c r="I678" s="87">
        <v>3</v>
      </c>
      <c r="J678" s="88"/>
      <c r="K678" s="89">
        <v>1.28</v>
      </c>
      <c r="L678" s="89">
        <v>1.64</v>
      </c>
      <c r="M678" s="87">
        <v>40</v>
      </c>
      <c r="N678" s="79">
        <f t="shared" si="27"/>
        <v>0.4</v>
      </c>
      <c r="O678" s="87">
        <v>170</v>
      </c>
      <c r="P678" s="88"/>
      <c r="Q678" s="87">
        <v>368</v>
      </c>
      <c r="R678" s="87">
        <v>5.6</v>
      </c>
      <c r="S678" s="87">
        <v>1</v>
      </c>
      <c r="T678" s="87">
        <v>20</v>
      </c>
      <c r="U678" s="87">
        <v>91</v>
      </c>
      <c r="V678" s="87">
        <v>1.917</v>
      </c>
      <c r="W678" s="87">
        <v>2.0098086213644542</v>
      </c>
      <c r="X678" s="90">
        <v>49.523582500000003</v>
      </c>
      <c r="Y678" s="90">
        <v>21.476563500000001</v>
      </c>
      <c r="Z678" s="91"/>
      <c r="AA678" s="88"/>
      <c r="AB678" s="92"/>
      <c r="AC678" s="92"/>
      <c r="AD678" s="93">
        <v>1.9098665822784811</v>
      </c>
    </row>
    <row r="679" spans="1:30" ht="15.75" thickBot="1">
      <c r="A679" s="86">
        <v>27</v>
      </c>
      <c r="B679" s="87">
        <v>1</v>
      </c>
      <c r="C679" s="87">
        <v>3.16</v>
      </c>
      <c r="D679" s="88"/>
      <c r="E679" s="87">
        <v>1</v>
      </c>
      <c r="F679" s="87">
        <v>1</v>
      </c>
      <c r="G679" s="89">
        <v>2.56</v>
      </c>
      <c r="H679" s="89">
        <v>2.62</v>
      </c>
      <c r="I679" s="87">
        <v>3</v>
      </c>
      <c r="J679" s="88"/>
      <c r="K679" s="89">
        <v>1.28</v>
      </c>
      <c r="L679" s="89">
        <v>1.64</v>
      </c>
      <c r="M679" s="87">
        <v>45</v>
      </c>
      <c r="N679" s="79">
        <f t="shared" si="27"/>
        <v>0.45</v>
      </c>
      <c r="O679" s="87">
        <v>170</v>
      </c>
      <c r="P679" s="88"/>
      <c r="Q679" s="87">
        <v>370</v>
      </c>
      <c r="R679" s="87">
        <v>4.9000000000000004</v>
      </c>
      <c r="S679" s="87">
        <v>1</v>
      </c>
      <c r="T679" s="87">
        <v>20</v>
      </c>
      <c r="U679" s="87">
        <v>91</v>
      </c>
      <c r="V679" s="87">
        <v>1.92</v>
      </c>
      <c r="W679" s="87">
        <v>1.9811607316079132</v>
      </c>
      <c r="X679" s="90">
        <v>43.541525999999998</v>
      </c>
      <c r="Y679" s="90">
        <v>21.084297499999998</v>
      </c>
      <c r="Z679" s="91"/>
      <c r="AA679" s="88"/>
      <c r="AB679" s="92"/>
      <c r="AC679" s="92"/>
      <c r="AD679" s="93">
        <v>1.9181769620253166</v>
      </c>
    </row>
    <row r="680" spans="1:30" ht="15.75" thickBot="1">
      <c r="A680" s="86">
        <v>27</v>
      </c>
      <c r="B680" s="87">
        <v>1</v>
      </c>
      <c r="C680" s="87">
        <v>3.16</v>
      </c>
      <c r="D680" s="88"/>
      <c r="E680" s="87">
        <v>1</v>
      </c>
      <c r="F680" s="87">
        <v>4</v>
      </c>
      <c r="G680" s="89">
        <v>1.63</v>
      </c>
      <c r="H680" s="89">
        <v>1.83</v>
      </c>
      <c r="I680" s="87">
        <v>3</v>
      </c>
      <c r="J680" s="88"/>
      <c r="K680" s="89">
        <v>1.28</v>
      </c>
      <c r="L680" s="89">
        <v>1.64</v>
      </c>
      <c r="M680" s="87">
        <v>30</v>
      </c>
      <c r="N680" s="79">
        <f t="shared" si="27"/>
        <v>0.3</v>
      </c>
      <c r="O680" s="87">
        <v>170</v>
      </c>
      <c r="P680" s="88"/>
      <c r="Q680" s="87">
        <v>354</v>
      </c>
      <c r="R680" s="87">
        <v>5</v>
      </c>
      <c r="S680" s="87">
        <v>1</v>
      </c>
      <c r="T680" s="87">
        <v>20</v>
      </c>
      <c r="U680" s="87">
        <v>7</v>
      </c>
      <c r="V680" s="87">
        <v>1.7709999999999999</v>
      </c>
      <c r="W680" s="87">
        <v>1.8372846630528397</v>
      </c>
      <c r="X680" s="90">
        <v>48.444851</v>
      </c>
      <c r="Y680" s="90">
        <v>16.867438</v>
      </c>
      <c r="Z680" s="91"/>
      <c r="AA680" s="88"/>
      <c r="AB680" s="92"/>
      <c r="AC680" s="92"/>
      <c r="AD680" s="93">
        <v>1.7686421097046412</v>
      </c>
    </row>
    <row r="681" spans="1:30" ht="15.75" thickBot="1">
      <c r="A681" s="86">
        <v>27</v>
      </c>
      <c r="B681" s="87">
        <v>1</v>
      </c>
      <c r="C681" s="87">
        <v>3.16</v>
      </c>
      <c r="D681" s="88"/>
      <c r="E681" s="87">
        <v>1</v>
      </c>
      <c r="F681" s="87">
        <v>4</v>
      </c>
      <c r="G681" s="89">
        <v>1.63</v>
      </c>
      <c r="H681" s="89">
        <v>1.83</v>
      </c>
      <c r="I681" s="87">
        <v>3</v>
      </c>
      <c r="J681" s="88"/>
      <c r="K681" s="89">
        <v>1.28</v>
      </c>
      <c r="L681" s="89">
        <v>1.64</v>
      </c>
      <c r="M681" s="87">
        <v>35</v>
      </c>
      <c r="N681" s="79">
        <f t="shared" si="27"/>
        <v>0.35</v>
      </c>
      <c r="O681" s="87">
        <v>170</v>
      </c>
      <c r="P681" s="88"/>
      <c r="Q681" s="87">
        <v>363</v>
      </c>
      <c r="R681" s="87">
        <v>4.7</v>
      </c>
      <c r="S681" s="87">
        <v>1</v>
      </c>
      <c r="T681" s="87">
        <v>20</v>
      </c>
      <c r="U681" s="87">
        <v>7</v>
      </c>
      <c r="V681" s="87">
        <v>1.742</v>
      </c>
      <c r="W681" s="87">
        <v>1.7812621230844925</v>
      </c>
      <c r="X681" s="90">
        <v>41.972462</v>
      </c>
      <c r="Y681" s="90">
        <v>14.906108000000001</v>
      </c>
      <c r="Z681" s="91"/>
      <c r="AA681" s="88"/>
      <c r="AB681" s="92"/>
      <c r="AC681" s="92"/>
      <c r="AD681" s="93">
        <v>1.7383503797468356</v>
      </c>
    </row>
    <row r="682" spans="1:30" ht="15.75" thickBot="1">
      <c r="A682" s="86">
        <v>27</v>
      </c>
      <c r="B682" s="87">
        <v>1</v>
      </c>
      <c r="C682" s="87">
        <v>3.16</v>
      </c>
      <c r="D682" s="88"/>
      <c r="E682" s="87">
        <v>1</v>
      </c>
      <c r="F682" s="87">
        <v>4</v>
      </c>
      <c r="G682" s="89">
        <v>1.63</v>
      </c>
      <c r="H682" s="89">
        <v>1.83</v>
      </c>
      <c r="I682" s="87">
        <v>3</v>
      </c>
      <c r="J682" s="88"/>
      <c r="K682" s="89">
        <v>1.28</v>
      </c>
      <c r="L682" s="89">
        <v>1.64</v>
      </c>
      <c r="M682" s="87">
        <v>40</v>
      </c>
      <c r="N682" s="79">
        <f t="shared" si="27"/>
        <v>0.4</v>
      </c>
      <c r="O682" s="87">
        <v>170</v>
      </c>
      <c r="P682" s="88"/>
      <c r="Q682" s="87">
        <v>368</v>
      </c>
      <c r="R682" s="87">
        <v>4.9000000000000004</v>
      </c>
      <c r="S682" s="87">
        <v>1</v>
      </c>
      <c r="T682" s="87">
        <v>20</v>
      </c>
      <c r="U682" s="87">
        <v>7</v>
      </c>
      <c r="V682" s="87">
        <v>1.712</v>
      </c>
      <c r="W682" s="87">
        <v>1.7691663474095085</v>
      </c>
      <c r="X682" s="90">
        <v>36.186538499999997</v>
      </c>
      <c r="Y682" s="90">
        <v>14.023509500000001</v>
      </c>
      <c r="Z682" s="91"/>
      <c r="AA682" s="88"/>
      <c r="AB682" s="92"/>
      <c r="AC682" s="92"/>
      <c r="AD682" s="93">
        <v>1.708186582278481</v>
      </c>
    </row>
    <row r="683" spans="1:30" ht="15.75" thickBot="1">
      <c r="A683" s="86">
        <v>27</v>
      </c>
      <c r="B683" s="87">
        <v>1</v>
      </c>
      <c r="C683" s="87">
        <v>3.16</v>
      </c>
      <c r="D683" s="88"/>
      <c r="E683" s="87">
        <v>1</v>
      </c>
      <c r="F683" s="87">
        <v>4</v>
      </c>
      <c r="G683" s="89">
        <v>1.63</v>
      </c>
      <c r="H683" s="89">
        <v>1.83</v>
      </c>
      <c r="I683" s="87">
        <v>3</v>
      </c>
      <c r="J683" s="88"/>
      <c r="K683" s="89">
        <v>1.28</v>
      </c>
      <c r="L683" s="89">
        <v>1.64</v>
      </c>
      <c r="M683" s="87">
        <v>45</v>
      </c>
      <c r="N683" s="79">
        <f t="shared" si="27"/>
        <v>0.45</v>
      </c>
      <c r="O683" s="87">
        <v>170</v>
      </c>
      <c r="P683" s="88"/>
      <c r="Q683" s="87">
        <v>370</v>
      </c>
      <c r="R683" s="87">
        <v>5.2</v>
      </c>
      <c r="S683" s="87">
        <v>1</v>
      </c>
      <c r="T683" s="87">
        <v>20</v>
      </c>
      <c r="U683" s="87">
        <v>7</v>
      </c>
      <c r="V683" s="87">
        <v>1.6850000000000001</v>
      </c>
      <c r="W683" s="87">
        <v>1.7475212751490108</v>
      </c>
      <c r="X683" s="90">
        <v>29.41995</v>
      </c>
      <c r="Y683" s="90">
        <v>12.8467115</v>
      </c>
      <c r="Z683" s="91"/>
      <c r="AA683" s="88"/>
      <c r="AB683" s="92"/>
      <c r="AC683" s="92"/>
      <c r="AD683" s="93">
        <v>1.682441406469761</v>
      </c>
    </row>
    <row r="684" spans="1:30" ht="15.75" thickBot="1">
      <c r="A684" s="86">
        <v>27</v>
      </c>
      <c r="B684" s="87">
        <v>1</v>
      </c>
      <c r="C684" s="87">
        <v>3.16</v>
      </c>
      <c r="D684" s="88"/>
      <c r="E684" s="87">
        <v>1</v>
      </c>
      <c r="F684" s="87">
        <v>4</v>
      </c>
      <c r="G684" s="89">
        <v>1.63</v>
      </c>
      <c r="H684" s="89">
        <v>1.83</v>
      </c>
      <c r="I684" s="87">
        <v>3</v>
      </c>
      <c r="J684" s="88"/>
      <c r="K684" s="89">
        <v>1.28</v>
      </c>
      <c r="L684" s="89">
        <v>1.64</v>
      </c>
      <c r="M684" s="87">
        <v>30</v>
      </c>
      <c r="N684" s="79">
        <f t="shared" si="27"/>
        <v>0.3</v>
      </c>
      <c r="O684" s="87">
        <v>170</v>
      </c>
      <c r="P684" s="88"/>
      <c r="Q684" s="87">
        <v>354</v>
      </c>
      <c r="R684" s="87">
        <v>5</v>
      </c>
      <c r="S684" s="87">
        <v>1</v>
      </c>
      <c r="T684" s="87">
        <v>20</v>
      </c>
      <c r="U684" s="87">
        <v>28</v>
      </c>
      <c r="V684" s="87">
        <v>1.7709999999999999</v>
      </c>
      <c r="W684" s="87">
        <v>1.8627494539475431</v>
      </c>
      <c r="X684" s="90">
        <v>52.759777</v>
      </c>
      <c r="Y684" s="90">
        <v>18.828768</v>
      </c>
      <c r="Z684" s="91"/>
      <c r="AA684" s="87">
        <v>0.20699999999999999</v>
      </c>
      <c r="AB684" s="92">
        <v>3.5696205999999999</v>
      </c>
      <c r="AC684" s="92">
        <v>6.01147645</v>
      </c>
      <c r="AD684" s="93">
        <v>1.7686421097046412</v>
      </c>
    </row>
    <row r="685" spans="1:30" ht="15.75" thickBot="1">
      <c r="A685" s="86">
        <v>27</v>
      </c>
      <c r="B685" s="87">
        <v>1</v>
      </c>
      <c r="C685" s="87">
        <v>3.16</v>
      </c>
      <c r="D685" s="88"/>
      <c r="E685" s="87">
        <v>1</v>
      </c>
      <c r="F685" s="87">
        <v>4</v>
      </c>
      <c r="G685" s="89">
        <v>1.63</v>
      </c>
      <c r="H685" s="89">
        <v>1.83</v>
      </c>
      <c r="I685" s="87">
        <v>3</v>
      </c>
      <c r="J685" s="88"/>
      <c r="K685" s="89">
        <v>1.28</v>
      </c>
      <c r="L685" s="89">
        <v>1.64</v>
      </c>
      <c r="M685" s="87">
        <v>35</v>
      </c>
      <c r="N685" s="79">
        <f t="shared" si="27"/>
        <v>0.35</v>
      </c>
      <c r="O685" s="87">
        <v>170</v>
      </c>
      <c r="P685" s="88"/>
      <c r="Q685" s="87">
        <v>363</v>
      </c>
      <c r="R685" s="87">
        <v>4.7</v>
      </c>
      <c r="S685" s="87">
        <v>1</v>
      </c>
      <c r="T685" s="87">
        <v>20</v>
      </c>
      <c r="U685" s="87">
        <v>28</v>
      </c>
      <c r="V685" s="87">
        <v>1.742</v>
      </c>
      <c r="W685" s="87">
        <v>1.8118198721581364</v>
      </c>
      <c r="X685" s="90">
        <v>48.444851</v>
      </c>
      <c r="Y685" s="90">
        <v>17.063571</v>
      </c>
      <c r="Z685" s="91"/>
      <c r="AA685" s="87">
        <v>0.2</v>
      </c>
      <c r="AB685" s="92">
        <v>3.5402006500000001</v>
      </c>
      <c r="AC685" s="92">
        <v>5.24655775</v>
      </c>
      <c r="AD685" s="93">
        <v>1.7383503797468356</v>
      </c>
    </row>
    <row r="686" spans="1:30" ht="15.75" thickBot="1">
      <c r="A686" s="86">
        <v>27</v>
      </c>
      <c r="B686" s="87">
        <v>1</v>
      </c>
      <c r="C686" s="87">
        <v>3.16</v>
      </c>
      <c r="D686" s="88"/>
      <c r="E686" s="87">
        <v>1</v>
      </c>
      <c r="F686" s="87">
        <v>4</v>
      </c>
      <c r="G686" s="89">
        <v>1.63</v>
      </c>
      <c r="H686" s="89">
        <v>1.83</v>
      </c>
      <c r="I686" s="87">
        <v>3</v>
      </c>
      <c r="J686" s="88"/>
      <c r="K686" s="89">
        <v>1.28</v>
      </c>
      <c r="L686" s="89">
        <v>1.64</v>
      </c>
      <c r="M686" s="87">
        <v>40</v>
      </c>
      <c r="N686" s="79">
        <f t="shared" si="27"/>
        <v>0.4</v>
      </c>
      <c r="O686" s="87">
        <v>170</v>
      </c>
      <c r="P686" s="88"/>
      <c r="Q686" s="87">
        <v>368</v>
      </c>
      <c r="R686" s="87">
        <v>4.9000000000000004</v>
      </c>
      <c r="S686" s="87">
        <v>1</v>
      </c>
      <c r="T686" s="87">
        <v>20</v>
      </c>
      <c r="U686" s="87">
        <v>28</v>
      </c>
      <c r="V686" s="87">
        <v>1.712</v>
      </c>
      <c r="W686" s="87">
        <v>1.7971776173936822</v>
      </c>
      <c r="X686" s="90">
        <v>45.797055499999999</v>
      </c>
      <c r="Y686" s="90">
        <v>15.9848395</v>
      </c>
      <c r="Z686" s="91"/>
      <c r="AA686" s="87">
        <v>0.20200000000000001</v>
      </c>
      <c r="AB686" s="92">
        <v>3.4617474499999998</v>
      </c>
      <c r="AC686" s="92">
        <v>5.0798446999999998</v>
      </c>
      <c r="AD686" s="93">
        <v>1.708186582278481</v>
      </c>
    </row>
    <row r="687" spans="1:30" ht="15.75" thickBot="1">
      <c r="A687" s="86">
        <v>27</v>
      </c>
      <c r="B687" s="87">
        <v>1</v>
      </c>
      <c r="C687" s="87">
        <v>3.16</v>
      </c>
      <c r="D687" s="88"/>
      <c r="E687" s="87">
        <v>1</v>
      </c>
      <c r="F687" s="87">
        <v>4</v>
      </c>
      <c r="G687" s="89">
        <v>1.63</v>
      </c>
      <c r="H687" s="89">
        <v>1.83</v>
      </c>
      <c r="I687" s="87">
        <v>3</v>
      </c>
      <c r="J687" s="88"/>
      <c r="K687" s="89">
        <v>1.28</v>
      </c>
      <c r="L687" s="89">
        <v>1.64</v>
      </c>
      <c r="M687" s="87">
        <v>45</v>
      </c>
      <c r="N687" s="79">
        <f t="shared" si="27"/>
        <v>0.45</v>
      </c>
      <c r="O687" s="87">
        <v>170</v>
      </c>
      <c r="P687" s="88"/>
      <c r="Q687" s="87">
        <v>370</v>
      </c>
      <c r="R687" s="87">
        <v>5.2</v>
      </c>
      <c r="S687" s="87">
        <v>1</v>
      </c>
      <c r="T687" s="87">
        <v>20</v>
      </c>
      <c r="U687" s="87">
        <v>28</v>
      </c>
      <c r="V687" s="87">
        <v>1.6850000000000001</v>
      </c>
      <c r="W687" s="87">
        <v>1.7736226858160815</v>
      </c>
      <c r="X687" s="90">
        <v>37.951735499999998</v>
      </c>
      <c r="Y687" s="90">
        <v>14.513841999999999</v>
      </c>
      <c r="Z687" s="91"/>
      <c r="AA687" s="87">
        <v>0.20100000000000001</v>
      </c>
      <c r="AB687" s="92">
        <v>3.4029075500000001</v>
      </c>
      <c r="AC687" s="92">
        <v>4.7856451999999994</v>
      </c>
      <c r="AD687" s="93">
        <v>1.682441406469761</v>
      </c>
    </row>
    <row r="688" spans="1:30" ht="15.75" thickBot="1">
      <c r="A688" s="86">
        <v>27</v>
      </c>
      <c r="B688" s="87">
        <v>1</v>
      </c>
      <c r="C688" s="87">
        <v>3.16</v>
      </c>
      <c r="D688" s="88"/>
      <c r="E688" s="87">
        <v>1</v>
      </c>
      <c r="F688" s="87">
        <v>4</v>
      </c>
      <c r="G688" s="89">
        <v>1.63</v>
      </c>
      <c r="H688" s="89">
        <v>1.83</v>
      </c>
      <c r="I688" s="87">
        <v>3</v>
      </c>
      <c r="J688" s="88"/>
      <c r="K688" s="89">
        <v>1.28</v>
      </c>
      <c r="L688" s="89">
        <v>1.64</v>
      </c>
      <c r="M688" s="87">
        <v>30</v>
      </c>
      <c r="N688" s="79">
        <f t="shared" si="27"/>
        <v>0.3</v>
      </c>
      <c r="O688" s="87">
        <v>170</v>
      </c>
      <c r="P688" s="88"/>
      <c r="Q688" s="87">
        <v>354</v>
      </c>
      <c r="R688" s="87">
        <v>5</v>
      </c>
      <c r="S688" s="87">
        <v>1</v>
      </c>
      <c r="T688" s="87">
        <v>20</v>
      </c>
      <c r="U688" s="87">
        <v>91</v>
      </c>
      <c r="V688" s="87">
        <v>1.7709999999999999</v>
      </c>
      <c r="W688" s="87">
        <v>1.8532001573620294</v>
      </c>
      <c r="X688" s="90">
        <v>53.446242500000004</v>
      </c>
      <c r="Y688" s="90">
        <v>20.005565999999998</v>
      </c>
      <c r="Z688" s="91"/>
      <c r="AA688" s="88"/>
      <c r="AB688" s="92"/>
      <c r="AC688" s="92"/>
      <c r="AD688" s="93">
        <v>1.7686421097046412</v>
      </c>
    </row>
    <row r="689" spans="1:30" ht="15.75" thickBot="1">
      <c r="A689" s="86">
        <v>27</v>
      </c>
      <c r="B689" s="87">
        <v>1</v>
      </c>
      <c r="C689" s="87">
        <v>3.16</v>
      </c>
      <c r="D689" s="88"/>
      <c r="E689" s="87">
        <v>1</v>
      </c>
      <c r="F689" s="87">
        <v>4</v>
      </c>
      <c r="G689" s="89">
        <v>1.63</v>
      </c>
      <c r="H689" s="89">
        <v>1.83</v>
      </c>
      <c r="I689" s="87">
        <v>3</v>
      </c>
      <c r="J689" s="88"/>
      <c r="K689" s="89">
        <v>1.28</v>
      </c>
      <c r="L689" s="89">
        <v>1.64</v>
      </c>
      <c r="M689" s="87">
        <v>35</v>
      </c>
      <c r="N689" s="79">
        <f t="shared" si="27"/>
        <v>0.35</v>
      </c>
      <c r="O689" s="87">
        <v>170</v>
      </c>
      <c r="P689" s="88"/>
      <c r="Q689" s="87">
        <v>363</v>
      </c>
      <c r="R689" s="87">
        <v>4.7</v>
      </c>
      <c r="S689" s="87">
        <v>1</v>
      </c>
      <c r="T689" s="87">
        <v>20</v>
      </c>
      <c r="U689" s="87">
        <v>91</v>
      </c>
      <c r="V689" s="87">
        <v>1.742</v>
      </c>
      <c r="W689" s="87">
        <v>1.8124564919305042</v>
      </c>
      <c r="X689" s="90">
        <v>49.425516000000002</v>
      </c>
      <c r="Y689" s="90">
        <v>18.044235999999998</v>
      </c>
      <c r="Z689" s="91"/>
      <c r="AA689" s="88"/>
      <c r="AB689" s="92"/>
      <c r="AC689" s="92"/>
      <c r="AD689" s="93">
        <v>1.7383503797468356</v>
      </c>
    </row>
    <row r="690" spans="1:30" ht="15.75" thickBot="1">
      <c r="A690" s="86">
        <v>27</v>
      </c>
      <c r="B690" s="87">
        <v>1</v>
      </c>
      <c r="C690" s="87">
        <v>3.16</v>
      </c>
      <c r="D690" s="88"/>
      <c r="E690" s="87">
        <v>1</v>
      </c>
      <c r="F690" s="87">
        <v>4</v>
      </c>
      <c r="G690" s="89">
        <v>1.63</v>
      </c>
      <c r="H690" s="89">
        <v>1.83</v>
      </c>
      <c r="I690" s="87">
        <v>3</v>
      </c>
      <c r="J690" s="88"/>
      <c r="K690" s="89">
        <v>1.28</v>
      </c>
      <c r="L690" s="89">
        <v>1.64</v>
      </c>
      <c r="M690" s="87">
        <v>40</v>
      </c>
      <c r="N690" s="79">
        <f t="shared" si="27"/>
        <v>0.4</v>
      </c>
      <c r="O690" s="87">
        <v>170</v>
      </c>
      <c r="P690" s="88"/>
      <c r="Q690" s="87">
        <v>368</v>
      </c>
      <c r="R690" s="87">
        <v>4.9000000000000004</v>
      </c>
      <c r="S690" s="87">
        <v>1</v>
      </c>
      <c r="T690" s="87">
        <v>20</v>
      </c>
      <c r="U690" s="87">
        <v>91</v>
      </c>
      <c r="V690" s="87">
        <v>1.712</v>
      </c>
      <c r="W690" s="87">
        <v>1.8029071953449904</v>
      </c>
      <c r="X690" s="90">
        <v>45.502856000000001</v>
      </c>
      <c r="Y690" s="90">
        <v>18.240369000000001</v>
      </c>
      <c r="Z690" s="91"/>
      <c r="AA690" s="88"/>
      <c r="AB690" s="92"/>
      <c r="AC690" s="92"/>
      <c r="AD690" s="93">
        <v>1.708186582278481</v>
      </c>
    </row>
    <row r="691" spans="1:30" ht="15.75" thickBot="1">
      <c r="A691" s="86">
        <v>27</v>
      </c>
      <c r="B691" s="87">
        <v>1</v>
      </c>
      <c r="C691" s="87">
        <v>3.16</v>
      </c>
      <c r="D691" s="88"/>
      <c r="E691" s="87">
        <v>1</v>
      </c>
      <c r="F691" s="87">
        <v>4</v>
      </c>
      <c r="G691" s="89">
        <v>1.63</v>
      </c>
      <c r="H691" s="89">
        <v>1.83</v>
      </c>
      <c r="I691" s="87">
        <v>3</v>
      </c>
      <c r="J691" s="88"/>
      <c r="K691" s="89">
        <v>1.28</v>
      </c>
      <c r="L691" s="89">
        <v>1.64</v>
      </c>
      <c r="M691" s="87">
        <v>45</v>
      </c>
      <c r="N691" s="79">
        <f t="shared" si="27"/>
        <v>0.45</v>
      </c>
      <c r="O691" s="87">
        <v>170</v>
      </c>
      <c r="P691" s="88"/>
      <c r="Q691" s="87">
        <v>370</v>
      </c>
      <c r="R691" s="87">
        <v>5.2</v>
      </c>
      <c r="S691" s="87">
        <v>1</v>
      </c>
      <c r="T691" s="87">
        <v>20</v>
      </c>
      <c r="U691" s="87">
        <v>91</v>
      </c>
      <c r="V691" s="87">
        <v>1.6850000000000001</v>
      </c>
      <c r="W691" s="87">
        <v>1.7755325451331843</v>
      </c>
      <c r="X691" s="90">
        <v>38.147868500000001</v>
      </c>
      <c r="Y691" s="90">
        <v>16.769371499999998</v>
      </c>
      <c r="Z691" s="91"/>
      <c r="AA691" s="88"/>
      <c r="AB691" s="92"/>
      <c r="AC691" s="92"/>
      <c r="AD691" s="93">
        <v>1.682441406469761</v>
      </c>
    </row>
    <row r="692" spans="1:30" ht="15.75" thickBot="1">
      <c r="A692" s="86">
        <v>27</v>
      </c>
      <c r="B692" s="87">
        <v>1</v>
      </c>
      <c r="C692" s="87">
        <v>3.16</v>
      </c>
      <c r="D692" s="88"/>
      <c r="E692" s="87">
        <v>1</v>
      </c>
      <c r="F692" s="87">
        <v>1</v>
      </c>
      <c r="G692" s="89">
        <v>2.56</v>
      </c>
      <c r="H692" s="89">
        <v>2.62</v>
      </c>
      <c r="I692" s="87">
        <v>1</v>
      </c>
      <c r="J692" s="88"/>
      <c r="K692" s="89">
        <v>2.54</v>
      </c>
      <c r="L692" s="89">
        <v>2.59</v>
      </c>
      <c r="M692" s="87">
        <v>30</v>
      </c>
      <c r="N692" s="79">
        <f t="shared" si="27"/>
        <v>0.3</v>
      </c>
      <c r="O692" s="87">
        <v>170</v>
      </c>
      <c r="P692" s="88"/>
      <c r="Q692" s="87">
        <v>360</v>
      </c>
      <c r="R692" s="87">
        <v>3.2</v>
      </c>
      <c r="S692" s="87">
        <v>1</v>
      </c>
      <c r="T692" s="87">
        <v>20</v>
      </c>
      <c r="U692" s="87">
        <v>7</v>
      </c>
      <c r="V692" s="87">
        <v>2.335</v>
      </c>
      <c r="W692" s="87">
        <v>2.3892340056955326</v>
      </c>
      <c r="X692" s="90">
        <v>58.937966500000002</v>
      </c>
      <c r="Y692" s="90">
        <v>29.027683999999997</v>
      </c>
      <c r="Z692" s="91"/>
      <c r="AA692" s="88"/>
      <c r="AB692" s="92"/>
      <c r="AC692" s="92"/>
      <c r="AD692" s="93">
        <v>2.3467954430379745</v>
      </c>
    </row>
    <row r="693" spans="1:30" ht="15.75" thickBot="1">
      <c r="A693" s="86">
        <v>27</v>
      </c>
      <c r="B693" s="87">
        <v>1</v>
      </c>
      <c r="C693" s="87">
        <v>3.16</v>
      </c>
      <c r="D693" s="88"/>
      <c r="E693" s="87">
        <v>1</v>
      </c>
      <c r="F693" s="87">
        <v>1</v>
      </c>
      <c r="G693" s="89">
        <v>2.56</v>
      </c>
      <c r="H693" s="89">
        <v>2.62</v>
      </c>
      <c r="I693" s="87">
        <v>1</v>
      </c>
      <c r="J693" s="88"/>
      <c r="K693" s="89">
        <v>2.54</v>
      </c>
      <c r="L693" s="89">
        <v>2.59</v>
      </c>
      <c r="M693" s="87">
        <v>35</v>
      </c>
      <c r="N693" s="79">
        <f t="shared" si="27"/>
        <v>0.35</v>
      </c>
      <c r="O693" s="87">
        <v>170</v>
      </c>
      <c r="P693" s="88"/>
      <c r="Q693" s="87">
        <v>369</v>
      </c>
      <c r="R693" s="87">
        <v>3</v>
      </c>
      <c r="S693" s="87">
        <v>1</v>
      </c>
      <c r="T693" s="87">
        <v>20</v>
      </c>
      <c r="U693" s="87">
        <v>7</v>
      </c>
      <c r="V693" s="87">
        <v>2.3239999999999998</v>
      </c>
      <c r="W693" s="87">
        <v>2.3758649904758138</v>
      </c>
      <c r="X693" s="90">
        <v>48.935183500000001</v>
      </c>
      <c r="Y693" s="90">
        <v>28.537351500000003</v>
      </c>
      <c r="Z693" s="91"/>
      <c r="AA693" s="88"/>
      <c r="AB693" s="92"/>
      <c r="AC693" s="92"/>
      <c r="AD693" s="93">
        <v>2.3379318083182641</v>
      </c>
    </row>
    <row r="694" spans="1:30" ht="15.75" thickBot="1">
      <c r="A694" s="86">
        <v>27</v>
      </c>
      <c r="B694" s="87">
        <v>1</v>
      </c>
      <c r="C694" s="87">
        <v>3.16</v>
      </c>
      <c r="D694" s="88"/>
      <c r="E694" s="87">
        <v>1</v>
      </c>
      <c r="F694" s="87">
        <v>1</v>
      </c>
      <c r="G694" s="89">
        <v>2.56</v>
      </c>
      <c r="H694" s="89">
        <v>2.62</v>
      </c>
      <c r="I694" s="87">
        <v>1</v>
      </c>
      <c r="J694" s="88"/>
      <c r="K694" s="89">
        <v>2.54</v>
      </c>
      <c r="L694" s="89">
        <v>2.59</v>
      </c>
      <c r="M694" s="87">
        <v>40</v>
      </c>
      <c r="N694" s="79">
        <f t="shared" si="27"/>
        <v>0.4</v>
      </c>
      <c r="O694" s="87">
        <v>170</v>
      </c>
      <c r="P694" s="88"/>
      <c r="Q694" s="87">
        <v>374</v>
      </c>
      <c r="R694" s="87">
        <v>3.3</v>
      </c>
      <c r="S694" s="87">
        <v>1</v>
      </c>
      <c r="T694" s="87">
        <v>20</v>
      </c>
      <c r="U694" s="87">
        <v>7</v>
      </c>
      <c r="V694" s="87">
        <v>2.306</v>
      </c>
      <c r="W694" s="87">
        <v>2.3542199182153158</v>
      </c>
      <c r="X694" s="90">
        <v>38.147868500000001</v>
      </c>
      <c r="Y694" s="90">
        <v>26.870221000000001</v>
      </c>
      <c r="Z694" s="91"/>
      <c r="AA694" s="88"/>
      <c r="AB694" s="92"/>
      <c r="AC694" s="92"/>
      <c r="AD694" s="93">
        <v>2.3195465822784809</v>
      </c>
    </row>
    <row r="695" spans="1:30" ht="15.75" thickBot="1">
      <c r="A695" s="86">
        <v>27</v>
      </c>
      <c r="B695" s="87">
        <v>1</v>
      </c>
      <c r="C695" s="87">
        <v>3.16</v>
      </c>
      <c r="D695" s="88"/>
      <c r="E695" s="87">
        <v>1</v>
      </c>
      <c r="F695" s="87">
        <v>1</v>
      </c>
      <c r="G695" s="89">
        <v>2.56</v>
      </c>
      <c r="H695" s="89">
        <v>2.62</v>
      </c>
      <c r="I695" s="87">
        <v>1</v>
      </c>
      <c r="J695" s="88"/>
      <c r="K695" s="89">
        <v>2.54</v>
      </c>
      <c r="L695" s="89">
        <v>2.59</v>
      </c>
      <c r="M695" s="87">
        <v>45</v>
      </c>
      <c r="N695" s="79">
        <f t="shared" si="27"/>
        <v>0.45</v>
      </c>
      <c r="O695" s="87">
        <v>170</v>
      </c>
      <c r="P695" s="88"/>
      <c r="Q695" s="87">
        <v>375</v>
      </c>
      <c r="R695" s="87">
        <v>3.2</v>
      </c>
      <c r="S695" s="87">
        <v>1</v>
      </c>
      <c r="T695" s="87">
        <v>20</v>
      </c>
      <c r="U695" s="87">
        <v>7</v>
      </c>
      <c r="V695" s="87">
        <v>2.298</v>
      </c>
      <c r="W695" s="87">
        <v>2.3395776634508616</v>
      </c>
      <c r="X695" s="90">
        <v>32.361944999999999</v>
      </c>
      <c r="Y695" s="90">
        <v>25.49729</v>
      </c>
      <c r="Z695" s="91"/>
      <c r="AA695" s="88"/>
      <c r="AB695" s="92"/>
      <c r="AC695" s="92"/>
      <c r="AD695" s="93">
        <v>2.3140669620253167</v>
      </c>
    </row>
    <row r="696" spans="1:30" ht="15.75" thickBot="1">
      <c r="A696" s="86">
        <v>27</v>
      </c>
      <c r="B696" s="87">
        <v>1</v>
      </c>
      <c r="C696" s="87">
        <v>3.16</v>
      </c>
      <c r="D696" s="88"/>
      <c r="E696" s="87">
        <v>1</v>
      </c>
      <c r="F696" s="87">
        <v>1</v>
      </c>
      <c r="G696" s="89">
        <v>2.56</v>
      </c>
      <c r="H696" s="89">
        <v>2.62</v>
      </c>
      <c r="I696" s="87">
        <v>1</v>
      </c>
      <c r="J696" s="88"/>
      <c r="K696" s="89">
        <v>2.54</v>
      </c>
      <c r="L696" s="89">
        <v>2.59</v>
      </c>
      <c r="M696" s="87">
        <v>30</v>
      </c>
      <c r="N696" s="79">
        <f t="shared" si="27"/>
        <v>0.3</v>
      </c>
      <c r="O696" s="87">
        <v>170</v>
      </c>
      <c r="P696" s="88"/>
      <c r="Q696" s="87">
        <v>360</v>
      </c>
      <c r="R696" s="87">
        <v>3.2</v>
      </c>
      <c r="S696" s="87">
        <v>1</v>
      </c>
      <c r="T696" s="87">
        <v>20</v>
      </c>
      <c r="U696" s="87">
        <v>28</v>
      </c>
      <c r="V696" s="87">
        <v>2.335</v>
      </c>
      <c r="W696" s="87">
        <v>2.3803213288823866</v>
      </c>
      <c r="X696" s="90">
        <v>72.765343000000001</v>
      </c>
      <c r="Y696" s="90">
        <v>32.8522775</v>
      </c>
      <c r="Z696" s="91"/>
      <c r="AA696" s="87">
        <v>0.186</v>
      </c>
      <c r="AB696" s="92">
        <v>4.9523582499999996</v>
      </c>
      <c r="AC696" s="92">
        <v>8.5023655500000004</v>
      </c>
      <c r="AD696" s="93">
        <v>2.3467954430379745</v>
      </c>
    </row>
    <row r="697" spans="1:30" ht="15.75" thickBot="1">
      <c r="A697" s="86">
        <v>27</v>
      </c>
      <c r="B697" s="87">
        <v>1</v>
      </c>
      <c r="C697" s="87">
        <v>3.16</v>
      </c>
      <c r="D697" s="88"/>
      <c r="E697" s="87">
        <v>1</v>
      </c>
      <c r="F697" s="87">
        <v>1</v>
      </c>
      <c r="G697" s="89">
        <v>2.56</v>
      </c>
      <c r="H697" s="89">
        <v>2.62</v>
      </c>
      <c r="I697" s="87">
        <v>1</v>
      </c>
      <c r="J697" s="88"/>
      <c r="K697" s="89">
        <v>2.54</v>
      </c>
      <c r="L697" s="89">
        <v>2.59</v>
      </c>
      <c r="M697" s="87">
        <v>35</v>
      </c>
      <c r="N697" s="79">
        <f t="shared" si="27"/>
        <v>0.35</v>
      </c>
      <c r="O697" s="87">
        <v>170</v>
      </c>
      <c r="P697" s="88"/>
      <c r="Q697" s="87">
        <v>369</v>
      </c>
      <c r="R697" s="87">
        <v>3</v>
      </c>
      <c r="S697" s="87">
        <v>1</v>
      </c>
      <c r="T697" s="87">
        <v>20</v>
      </c>
      <c r="U697" s="87">
        <v>28</v>
      </c>
      <c r="V697" s="87">
        <v>2.3239999999999998</v>
      </c>
      <c r="W697" s="87">
        <v>2.3726818916139756</v>
      </c>
      <c r="X697" s="90">
        <v>60.703163500000002</v>
      </c>
      <c r="Y697" s="90">
        <v>31.577413000000004</v>
      </c>
      <c r="Z697" s="91"/>
      <c r="AA697" s="87">
        <v>0.21</v>
      </c>
      <c r="AB697" s="92">
        <v>4.7660318999999998</v>
      </c>
      <c r="AC697" s="92">
        <v>7.9041598999999998</v>
      </c>
      <c r="AD697" s="93">
        <v>2.3379318083182641</v>
      </c>
    </row>
    <row r="698" spans="1:30" ht="15.75" thickBot="1">
      <c r="A698" s="86">
        <v>27</v>
      </c>
      <c r="B698" s="87">
        <v>1</v>
      </c>
      <c r="C698" s="87">
        <v>3.16</v>
      </c>
      <c r="D698" s="88"/>
      <c r="E698" s="87">
        <v>1</v>
      </c>
      <c r="F698" s="87">
        <v>1</v>
      </c>
      <c r="G698" s="89">
        <v>2.56</v>
      </c>
      <c r="H698" s="89">
        <v>2.62</v>
      </c>
      <c r="I698" s="87">
        <v>1</v>
      </c>
      <c r="J698" s="88"/>
      <c r="K698" s="89">
        <v>2.54</v>
      </c>
      <c r="L698" s="89">
        <v>2.59</v>
      </c>
      <c r="M698" s="87">
        <v>40</v>
      </c>
      <c r="N698" s="79">
        <f t="shared" si="27"/>
        <v>0.4</v>
      </c>
      <c r="O698" s="87">
        <v>170</v>
      </c>
      <c r="P698" s="88"/>
      <c r="Q698" s="87">
        <v>374</v>
      </c>
      <c r="R698" s="87">
        <v>3.3</v>
      </c>
      <c r="S698" s="87">
        <v>1</v>
      </c>
      <c r="T698" s="87">
        <v>20</v>
      </c>
      <c r="U698" s="87">
        <v>28</v>
      </c>
      <c r="V698" s="87">
        <v>2.306</v>
      </c>
      <c r="W698" s="87">
        <v>2.3618593554837268</v>
      </c>
      <c r="X698" s="90">
        <v>48.935183500000001</v>
      </c>
      <c r="Y698" s="90">
        <v>30.989014000000005</v>
      </c>
      <c r="Z698" s="91"/>
      <c r="AA698" s="87">
        <v>0.189</v>
      </c>
      <c r="AB698" s="92">
        <v>3.83440015</v>
      </c>
      <c r="AC698" s="92">
        <v>7.4138273999999997</v>
      </c>
      <c r="AD698" s="93">
        <v>2.3195465822784809</v>
      </c>
    </row>
    <row r="699" spans="1:30" ht="15.75" thickBot="1">
      <c r="A699" s="86">
        <v>27</v>
      </c>
      <c r="B699" s="87">
        <v>1</v>
      </c>
      <c r="C699" s="87">
        <v>3.16</v>
      </c>
      <c r="D699" s="88"/>
      <c r="E699" s="87">
        <v>1</v>
      </c>
      <c r="F699" s="87">
        <v>1</v>
      </c>
      <c r="G699" s="89">
        <v>2.56</v>
      </c>
      <c r="H699" s="89">
        <v>2.62</v>
      </c>
      <c r="I699" s="87">
        <v>1</v>
      </c>
      <c r="J699" s="88"/>
      <c r="K699" s="89">
        <v>2.54</v>
      </c>
      <c r="L699" s="89">
        <v>2.59</v>
      </c>
      <c r="M699" s="87">
        <v>45</v>
      </c>
      <c r="N699" s="79">
        <f t="shared" si="27"/>
        <v>0.45</v>
      </c>
      <c r="O699" s="87">
        <v>170</v>
      </c>
      <c r="P699" s="88"/>
      <c r="Q699" s="87">
        <v>375</v>
      </c>
      <c r="R699" s="87">
        <v>3.2</v>
      </c>
      <c r="S699" s="87">
        <v>1</v>
      </c>
      <c r="T699" s="87">
        <v>20</v>
      </c>
      <c r="U699" s="87">
        <v>28</v>
      </c>
      <c r="V699" s="87">
        <v>2.298</v>
      </c>
      <c r="W699" s="87">
        <v>2.3523100588982131</v>
      </c>
      <c r="X699" s="90">
        <v>43.541525999999998</v>
      </c>
      <c r="Y699" s="90">
        <v>29.125750500000002</v>
      </c>
      <c r="Z699" s="91"/>
      <c r="AA699" s="87">
        <v>0.18099999999999999</v>
      </c>
      <c r="AB699" s="92">
        <v>3.6971070500000005</v>
      </c>
      <c r="AC699" s="92">
        <v>6.5704555000000004</v>
      </c>
      <c r="AD699" s="93">
        <v>2.3140669620253167</v>
      </c>
    </row>
    <row r="700" spans="1:30" ht="15.75" thickBot="1">
      <c r="A700" s="86">
        <v>27</v>
      </c>
      <c r="B700" s="87">
        <v>1</v>
      </c>
      <c r="C700" s="87">
        <v>3.16</v>
      </c>
      <c r="D700" s="88"/>
      <c r="E700" s="87">
        <v>1</v>
      </c>
      <c r="F700" s="87">
        <v>1</v>
      </c>
      <c r="G700" s="89">
        <v>2.56</v>
      </c>
      <c r="H700" s="89">
        <v>2.62</v>
      </c>
      <c r="I700" s="87">
        <v>1</v>
      </c>
      <c r="J700" s="88"/>
      <c r="K700" s="89">
        <v>2.54</v>
      </c>
      <c r="L700" s="89">
        <v>2.59</v>
      </c>
      <c r="M700" s="87">
        <v>30</v>
      </c>
      <c r="N700" s="79">
        <f t="shared" si="27"/>
        <v>0.3</v>
      </c>
      <c r="O700" s="87">
        <v>170</v>
      </c>
      <c r="P700" s="88"/>
      <c r="Q700" s="87">
        <v>360</v>
      </c>
      <c r="R700" s="87">
        <v>3.2</v>
      </c>
      <c r="S700" s="87">
        <v>1</v>
      </c>
      <c r="T700" s="87">
        <v>20</v>
      </c>
      <c r="U700" s="87">
        <v>91</v>
      </c>
      <c r="V700" s="87">
        <v>2.335</v>
      </c>
      <c r="W700" s="87">
        <v>2.3860509068336948</v>
      </c>
      <c r="X700" s="90">
        <v>80.708729500000004</v>
      </c>
      <c r="Y700" s="90">
        <v>35.303939999999997</v>
      </c>
      <c r="Z700" s="91"/>
      <c r="AA700" s="88"/>
      <c r="AB700" s="92"/>
      <c r="AC700" s="92"/>
      <c r="AD700" s="93">
        <v>2.3467954430379745</v>
      </c>
    </row>
    <row r="701" spans="1:30" ht="15.75" thickBot="1">
      <c r="A701" s="86">
        <v>27</v>
      </c>
      <c r="B701" s="87">
        <v>1</v>
      </c>
      <c r="C701" s="87">
        <v>3.16</v>
      </c>
      <c r="D701" s="88"/>
      <c r="E701" s="87">
        <v>1</v>
      </c>
      <c r="F701" s="87">
        <v>1</v>
      </c>
      <c r="G701" s="89">
        <v>2.56</v>
      </c>
      <c r="H701" s="89">
        <v>2.62</v>
      </c>
      <c r="I701" s="87">
        <v>1</v>
      </c>
      <c r="J701" s="88"/>
      <c r="K701" s="89">
        <v>2.54</v>
      </c>
      <c r="L701" s="89">
        <v>2.59</v>
      </c>
      <c r="M701" s="87">
        <v>35</v>
      </c>
      <c r="N701" s="79">
        <f t="shared" si="27"/>
        <v>0.35</v>
      </c>
      <c r="O701" s="87">
        <v>170</v>
      </c>
      <c r="P701" s="88"/>
      <c r="Q701" s="87">
        <v>369</v>
      </c>
      <c r="R701" s="87">
        <v>3</v>
      </c>
      <c r="S701" s="87">
        <v>1</v>
      </c>
      <c r="T701" s="87">
        <v>20</v>
      </c>
      <c r="U701" s="87">
        <v>91</v>
      </c>
      <c r="V701" s="87">
        <v>2.3239999999999998</v>
      </c>
      <c r="W701" s="87">
        <v>2.3777748497929165</v>
      </c>
      <c r="X701" s="90">
        <v>69.234949</v>
      </c>
      <c r="Y701" s="90">
        <v>35.009740499999999</v>
      </c>
      <c r="Z701" s="91"/>
      <c r="AA701" s="88"/>
      <c r="AB701" s="92"/>
      <c r="AC701" s="92"/>
      <c r="AD701" s="93">
        <v>2.3379318083182641</v>
      </c>
    </row>
    <row r="702" spans="1:30" ht="15.75" thickBot="1">
      <c r="A702" s="86">
        <v>27</v>
      </c>
      <c r="B702" s="87">
        <v>1</v>
      </c>
      <c r="C702" s="87">
        <v>3.16</v>
      </c>
      <c r="D702" s="88"/>
      <c r="E702" s="87">
        <v>1</v>
      </c>
      <c r="F702" s="87">
        <v>1</v>
      </c>
      <c r="G702" s="89">
        <v>2.56</v>
      </c>
      <c r="H702" s="89">
        <v>2.62</v>
      </c>
      <c r="I702" s="87">
        <v>1</v>
      </c>
      <c r="J702" s="88"/>
      <c r="K702" s="89">
        <v>2.54</v>
      </c>
      <c r="L702" s="89">
        <v>2.59</v>
      </c>
      <c r="M702" s="87">
        <v>40</v>
      </c>
      <c r="N702" s="79">
        <f t="shared" si="27"/>
        <v>0.4</v>
      </c>
      <c r="O702" s="87">
        <v>170</v>
      </c>
      <c r="P702" s="88"/>
      <c r="Q702" s="87">
        <v>374</v>
      </c>
      <c r="R702" s="87">
        <v>3.3</v>
      </c>
      <c r="S702" s="87">
        <v>1</v>
      </c>
      <c r="T702" s="87">
        <v>20</v>
      </c>
      <c r="U702" s="87">
        <v>91</v>
      </c>
      <c r="V702" s="87">
        <v>2.306</v>
      </c>
      <c r="W702" s="87">
        <v>2.3631325950284618</v>
      </c>
      <c r="X702" s="90">
        <v>60.016697999999998</v>
      </c>
      <c r="Y702" s="90">
        <v>33.734876</v>
      </c>
      <c r="Z702" s="91"/>
      <c r="AA702" s="88"/>
      <c r="AB702" s="92"/>
      <c r="AC702" s="92"/>
      <c r="AD702" s="93">
        <v>2.3195465822784809</v>
      </c>
    </row>
    <row r="703" spans="1:30" ht="15.75" thickBot="1">
      <c r="A703" s="86">
        <v>27</v>
      </c>
      <c r="B703" s="87">
        <v>1</v>
      </c>
      <c r="C703" s="87">
        <v>3.16</v>
      </c>
      <c r="D703" s="88"/>
      <c r="E703" s="87">
        <v>1</v>
      </c>
      <c r="F703" s="87">
        <v>1</v>
      </c>
      <c r="G703" s="89">
        <v>2.56</v>
      </c>
      <c r="H703" s="89">
        <v>2.62</v>
      </c>
      <c r="I703" s="87">
        <v>1</v>
      </c>
      <c r="J703" s="88"/>
      <c r="K703" s="89">
        <v>2.54</v>
      </c>
      <c r="L703" s="89">
        <v>2.59</v>
      </c>
      <c r="M703" s="87">
        <v>45</v>
      </c>
      <c r="N703" s="79">
        <f t="shared" si="27"/>
        <v>0.45</v>
      </c>
      <c r="O703" s="87">
        <v>170</v>
      </c>
      <c r="P703" s="88"/>
      <c r="Q703" s="87">
        <v>375</v>
      </c>
      <c r="R703" s="87">
        <v>3.2</v>
      </c>
      <c r="S703" s="87">
        <v>1</v>
      </c>
      <c r="T703" s="87">
        <v>20</v>
      </c>
      <c r="U703" s="87">
        <v>91</v>
      </c>
      <c r="V703" s="87">
        <v>2.298</v>
      </c>
      <c r="W703" s="87">
        <v>2.3504001995811103</v>
      </c>
      <c r="X703" s="90">
        <v>48.052585000000001</v>
      </c>
      <c r="Y703" s="90">
        <v>32.754210999999998</v>
      </c>
      <c r="Z703" s="91"/>
      <c r="AA703" s="88"/>
      <c r="AB703" s="92"/>
      <c r="AC703" s="92"/>
      <c r="AD703" s="93">
        <v>2.3140669620253167</v>
      </c>
    </row>
    <row r="704" spans="1:30" ht="15.75" thickBot="1">
      <c r="A704" s="86">
        <v>17</v>
      </c>
      <c r="B704" s="87">
        <v>1</v>
      </c>
      <c r="C704" s="88"/>
      <c r="D704" s="88"/>
      <c r="E704" s="88"/>
      <c r="F704" s="88"/>
      <c r="G704" s="89"/>
      <c r="H704" s="89"/>
      <c r="I704" s="88"/>
      <c r="J704" s="88"/>
      <c r="K704" s="89"/>
      <c r="L704" s="89"/>
      <c r="M704" s="88"/>
      <c r="N704" s="79">
        <f t="shared" si="27"/>
        <v>0</v>
      </c>
      <c r="O704" s="88"/>
      <c r="P704" s="88"/>
      <c r="Q704" s="88"/>
      <c r="R704" s="88"/>
      <c r="S704" s="87">
        <v>4</v>
      </c>
      <c r="T704" s="88"/>
      <c r="U704" s="88"/>
      <c r="V704" s="88"/>
      <c r="W704" s="87">
        <v>2.42</v>
      </c>
      <c r="X704" s="90">
        <v>58.055368000000001</v>
      </c>
      <c r="Y704" s="90">
        <v>32.8522775</v>
      </c>
      <c r="Z704" s="91"/>
      <c r="AA704" s="88"/>
      <c r="AB704" s="92">
        <v>4.4326058000000002</v>
      </c>
      <c r="AC704" s="92"/>
      <c r="AD704" s="93"/>
    </row>
    <row r="705" spans="1:30" ht="15.75" thickBot="1">
      <c r="A705" s="86">
        <v>17</v>
      </c>
      <c r="B705" s="87">
        <v>1</v>
      </c>
      <c r="C705" s="88"/>
      <c r="D705" s="88"/>
      <c r="E705" s="88"/>
      <c r="F705" s="88"/>
      <c r="G705" s="89"/>
      <c r="H705" s="89"/>
      <c r="I705" s="88"/>
      <c r="J705" s="88"/>
      <c r="K705" s="89"/>
      <c r="L705" s="89"/>
      <c r="M705" s="88"/>
      <c r="N705" s="79">
        <f t="shared" si="27"/>
        <v>0</v>
      </c>
      <c r="O705" s="88"/>
      <c r="P705" s="88"/>
      <c r="Q705" s="88"/>
      <c r="R705" s="88"/>
      <c r="S705" s="87">
        <v>4</v>
      </c>
      <c r="T705" s="88"/>
      <c r="U705" s="88"/>
      <c r="V705" s="88"/>
      <c r="W705" s="87">
        <v>2.42</v>
      </c>
      <c r="X705" s="90">
        <v>50.210048</v>
      </c>
      <c r="Y705" s="90">
        <v>33.832942500000001</v>
      </c>
      <c r="Z705" s="91"/>
      <c r="AA705" s="88"/>
      <c r="AB705" s="92">
        <v>3.9030466999999995</v>
      </c>
      <c r="AC705" s="92"/>
      <c r="AD705" s="93"/>
    </row>
    <row r="706" spans="1:30" ht="15.75" thickBot="1">
      <c r="A706" s="86">
        <v>24</v>
      </c>
      <c r="B706" s="87">
        <v>1</v>
      </c>
      <c r="C706" s="87">
        <v>3.16</v>
      </c>
      <c r="D706" s="88"/>
      <c r="E706" s="87">
        <v>1</v>
      </c>
      <c r="F706" s="87">
        <v>1</v>
      </c>
      <c r="G706" s="89">
        <v>2.48</v>
      </c>
      <c r="H706" s="89">
        <v>2.5377840000000003</v>
      </c>
      <c r="I706" s="87">
        <v>2</v>
      </c>
      <c r="J706" s="88"/>
      <c r="K706" s="89">
        <v>2.58</v>
      </c>
      <c r="L706" s="89">
        <v>2.6401140000000005</v>
      </c>
      <c r="M706" s="87">
        <v>30</v>
      </c>
      <c r="N706" s="79">
        <f t="shared" si="27"/>
        <v>0.3</v>
      </c>
      <c r="O706" s="87">
        <v>175</v>
      </c>
      <c r="P706" s="88"/>
      <c r="Q706" s="87">
        <v>383</v>
      </c>
      <c r="R706" s="87">
        <v>3.6</v>
      </c>
      <c r="S706" s="87">
        <v>1</v>
      </c>
      <c r="T706" s="87">
        <v>20</v>
      </c>
      <c r="U706" s="87">
        <v>28</v>
      </c>
      <c r="V706" s="88"/>
      <c r="W706" s="88"/>
      <c r="X706" s="90">
        <v>75.118938999999997</v>
      </c>
      <c r="Y706" s="90">
        <v>30.400615000000002</v>
      </c>
      <c r="Z706" s="91"/>
      <c r="AA706" s="87">
        <v>0.22</v>
      </c>
      <c r="AB706" s="92">
        <v>5.5309505999999997</v>
      </c>
      <c r="AC706" s="92">
        <v>9.6399369499999992</v>
      </c>
      <c r="AD706" s="93">
        <v>2.3313645145232069</v>
      </c>
    </row>
    <row r="707" spans="1:30" ht="15.75" thickBot="1">
      <c r="A707" s="86">
        <v>24</v>
      </c>
      <c r="B707" s="87">
        <v>1</v>
      </c>
      <c r="C707" s="87">
        <v>3.16</v>
      </c>
      <c r="D707" s="88"/>
      <c r="E707" s="87">
        <v>1</v>
      </c>
      <c r="F707" s="87">
        <v>1</v>
      </c>
      <c r="G707" s="89">
        <v>2.48</v>
      </c>
      <c r="H707" s="89">
        <v>2.5377840000000003</v>
      </c>
      <c r="I707" s="87">
        <v>2</v>
      </c>
      <c r="J707" s="88"/>
      <c r="K707" s="89">
        <v>2.58</v>
      </c>
      <c r="L707" s="89">
        <v>2.6401140000000005</v>
      </c>
      <c r="M707" s="87">
        <v>30</v>
      </c>
      <c r="N707" s="79">
        <f t="shared" si="27"/>
        <v>0.3</v>
      </c>
      <c r="O707" s="87">
        <v>175</v>
      </c>
      <c r="P707" s="88"/>
      <c r="Q707" s="87">
        <v>383</v>
      </c>
      <c r="R707" s="87">
        <v>3.6</v>
      </c>
      <c r="S707" s="87">
        <v>1</v>
      </c>
      <c r="T707" s="87">
        <v>20</v>
      </c>
      <c r="U707" s="87">
        <v>91</v>
      </c>
      <c r="V707" s="88"/>
      <c r="W707" s="88"/>
      <c r="X707" s="90">
        <v>77.276402000000004</v>
      </c>
      <c r="Y707" s="90">
        <v>32.4600115</v>
      </c>
      <c r="Z707" s="91"/>
      <c r="AA707" s="87">
        <v>0.22</v>
      </c>
      <c r="AB707" s="92">
        <v>5.8251501000000001</v>
      </c>
      <c r="AC707" s="92">
        <v>9.7478101000000006</v>
      </c>
      <c r="AD707" s="93">
        <v>2.3313645145232069</v>
      </c>
    </row>
    <row r="708" spans="1:30" ht="15.75" thickBot="1">
      <c r="A708" s="86">
        <v>24</v>
      </c>
      <c r="B708" s="87">
        <v>1</v>
      </c>
      <c r="C708" s="87">
        <v>3.16</v>
      </c>
      <c r="D708" s="88"/>
      <c r="E708" s="87">
        <v>1</v>
      </c>
      <c r="F708" s="87">
        <v>1</v>
      </c>
      <c r="G708" s="89">
        <v>2.48</v>
      </c>
      <c r="H708" s="89">
        <v>2.5377840000000003</v>
      </c>
      <c r="I708" s="87">
        <v>2</v>
      </c>
      <c r="J708" s="88"/>
      <c r="K708" s="89">
        <v>2.58</v>
      </c>
      <c r="L708" s="89">
        <v>2.6401140000000005</v>
      </c>
      <c r="M708" s="87">
        <v>32</v>
      </c>
      <c r="N708" s="79">
        <f t="shared" si="27"/>
        <v>0.32</v>
      </c>
      <c r="O708" s="87">
        <v>175</v>
      </c>
      <c r="P708" s="88"/>
      <c r="Q708" s="87">
        <v>384</v>
      </c>
      <c r="R708" s="87">
        <v>3.4</v>
      </c>
      <c r="S708" s="87">
        <v>1</v>
      </c>
      <c r="T708" s="87">
        <v>20</v>
      </c>
      <c r="U708" s="87">
        <v>28</v>
      </c>
      <c r="V708" s="88"/>
      <c r="W708" s="88"/>
      <c r="X708" s="90">
        <v>72.373076999999995</v>
      </c>
      <c r="Y708" s="90">
        <v>29.027683999999997</v>
      </c>
      <c r="Z708" s="91"/>
      <c r="AA708" s="87">
        <v>0.22</v>
      </c>
      <c r="AB708" s="92">
        <v>5.4034641500000005</v>
      </c>
      <c r="AC708" s="92">
        <v>9.0123113500000009</v>
      </c>
      <c r="AD708" s="93">
        <v>2.329363628240507</v>
      </c>
    </row>
    <row r="709" spans="1:30" ht="15.75" thickBot="1">
      <c r="A709" s="86">
        <v>24</v>
      </c>
      <c r="B709" s="87">
        <v>1</v>
      </c>
      <c r="C709" s="87">
        <v>3.16</v>
      </c>
      <c r="D709" s="88"/>
      <c r="E709" s="87">
        <v>1</v>
      </c>
      <c r="F709" s="87">
        <v>1</v>
      </c>
      <c r="G709" s="89">
        <v>2.48</v>
      </c>
      <c r="H709" s="89">
        <v>2.5377840000000003</v>
      </c>
      <c r="I709" s="87">
        <v>2</v>
      </c>
      <c r="J709" s="88"/>
      <c r="K709" s="89">
        <v>2.58</v>
      </c>
      <c r="L709" s="89">
        <v>2.6401140000000005</v>
      </c>
      <c r="M709" s="87">
        <v>32</v>
      </c>
      <c r="N709" s="79">
        <f t="shared" si="27"/>
        <v>0.32</v>
      </c>
      <c r="O709" s="87">
        <v>175</v>
      </c>
      <c r="P709" s="88"/>
      <c r="Q709" s="87">
        <v>384</v>
      </c>
      <c r="R709" s="87">
        <v>3.4</v>
      </c>
      <c r="S709" s="87">
        <v>1</v>
      </c>
      <c r="T709" s="87">
        <v>20</v>
      </c>
      <c r="U709" s="87">
        <v>91</v>
      </c>
      <c r="V709" s="88"/>
      <c r="W709" s="88"/>
      <c r="X709" s="90">
        <v>78.7473995</v>
      </c>
      <c r="Y709" s="90">
        <v>31.38128</v>
      </c>
      <c r="Z709" s="91"/>
      <c r="AA709" s="87">
        <v>0.21</v>
      </c>
      <c r="AB709" s="92">
        <v>5.5897905000000003</v>
      </c>
      <c r="AC709" s="92">
        <v>9.5614837500000007</v>
      </c>
      <c r="AD709" s="93">
        <v>2.329363628240507</v>
      </c>
    </row>
    <row r="710" spans="1:30" ht="15.75" thickBot="1">
      <c r="A710" s="86">
        <v>24</v>
      </c>
      <c r="B710" s="87">
        <v>1</v>
      </c>
      <c r="C710" s="87">
        <v>3.16</v>
      </c>
      <c r="D710" s="88"/>
      <c r="E710" s="87">
        <v>1</v>
      </c>
      <c r="F710" s="87">
        <v>1</v>
      </c>
      <c r="G710" s="89">
        <v>2.48</v>
      </c>
      <c r="H710" s="89">
        <v>2.5377840000000003</v>
      </c>
      <c r="I710" s="87">
        <v>2</v>
      </c>
      <c r="J710" s="88"/>
      <c r="K710" s="89">
        <v>2.58</v>
      </c>
      <c r="L710" s="89">
        <v>2.6401140000000005</v>
      </c>
      <c r="M710" s="87">
        <v>36</v>
      </c>
      <c r="N710" s="79">
        <f t="shared" si="27"/>
        <v>0.36</v>
      </c>
      <c r="O710" s="87">
        <v>175</v>
      </c>
      <c r="P710" s="88"/>
      <c r="Q710" s="87">
        <v>383</v>
      </c>
      <c r="R710" s="87">
        <v>3</v>
      </c>
      <c r="S710" s="87">
        <v>1</v>
      </c>
      <c r="T710" s="87">
        <v>20</v>
      </c>
      <c r="U710" s="87">
        <v>28</v>
      </c>
      <c r="V710" s="88"/>
      <c r="W710" s="88"/>
      <c r="X710" s="90">
        <v>61.193496000000003</v>
      </c>
      <c r="Y710" s="90">
        <v>28.635418000000001</v>
      </c>
      <c r="Z710" s="91"/>
      <c r="AA710" s="87">
        <v>0.19</v>
      </c>
      <c r="AB710" s="92">
        <v>4.5012523499999997</v>
      </c>
      <c r="AC710" s="92">
        <v>7.9433864999999999</v>
      </c>
      <c r="AD710" s="93">
        <v>2.327447793769339</v>
      </c>
    </row>
    <row r="711" spans="1:30" ht="15.75" thickBot="1">
      <c r="A711" s="86">
        <v>24</v>
      </c>
      <c r="B711" s="87">
        <v>1</v>
      </c>
      <c r="C711" s="87">
        <v>3.16</v>
      </c>
      <c r="D711" s="88"/>
      <c r="E711" s="87">
        <v>1</v>
      </c>
      <c r="F711" s="87">
        <v>1</v>
      </c>
      <c r="G711" s="89">
        <v>2.48</v>
      </c>
      <c r="H711" s="89">
        <v>2.5377840000000003</v>
      </c>
      <c r="I711" s="87">
        <v>2</v>
      </c>
      <c r="J711" s="88"/>
      <c r="K711" s="89">
        <v>2.58</v>
      </c>
      <c r="L711" s="89">
        <v>2.6401140000000005</v>
      </c>
      <c r="M711" s="87">
        <v>36</v>
      </c>
      <c r="N711" s="79">
        <f t="shared" si="27"/>
        <v>0.36</v>
      </c>
      <c r="O711" s="87">
        <v>175</v>
      </c>
      <c r="P711" s="88"/>
      <c r="Q711" s="87">
        <v>383</v>
      </c>
      <c r="R711" s="87">
        <v>3</v>
      </c>
      <c r="S711" s="87">
        <v>1</v>
      </c>
      <c r="T711" s="87">
        <v>20</v>
      </c>
      <c r="U711" s="87">
        <v>91</v>
      </c>
      <c r="V711" s="88"/>
      <c r="W711" s="88"/>
      <c r="X711" s="90">
        <v>71.098212500000002</v>
      </c>
      <c r="Y711" s="90">
        <v>30.596748000000002</v>
      </c>
      <c r="Z711" s="91"/>
      <c r="AA711" s="87">
        <v>0.22</v>
      </c>
      <c r="AB711" s="92">
        <v>5.2661710500000005</v>
      </c>
      <c r="AC711" s="92">
        <v>8.3650724499999995</v>
      </c>
      <c r="AD711" s="93">
        <v>2.327447793769339</v>
      </c>
    </row>
    <row r="712" spans="1:30" ht="15.75" thickBot="1">
      <c r="A712" s="86">
        <v>24</v>
      </c>
      <c r="B712" s="87">
        <v>1</v>
      </c>
      <c r="C712" s="87">
        <v>3.16</v>
      </c>
      <c r="D712" s="88"/>
      <c r="E712" s="87">
        <v>1</v>
      </c>
      <c r="F712" s="87">
        <v>1</v>
      </c>
      <c r="G712" s="89">
        <v>2.48</v>
      </c>
      <c r="H712" s="89">
        <v>2.5377840000000003</v>
      </c>
      <c r="I712" s="87">
        <v>2</v>
      </c>
      <c r="J712" s="88"/>
      <c r="K712" s="89">
        <v>2.58</v>
      </c>
      <c r="L712" s="89">
        <v>2.6401140000000005</v>
      </c>
      <c r="M712" s="87">
        <v>40</v>
      </c>
      <c r="N712" s="79">
        <f t="shared" ref="N712:N775" si="28">M712/100</f>
        <v>0.4</v>
      </c>
      <c r="O712" s="87">
        <v>175</v>
      </c>
      <c r="P712" s="88"/>
      <c r="Q712" s="87">
        <v>378</v>
      </c>
      <c r="R712" s="87">
        <v>2.6</v>
      </c>
      <c r="S712" s="87">
        <v>1</v>
      </c>
      <c r="T712" s="87">
        <v>20</v>
      </c>
      <c r="U712" s="87">
        <v>28</v>
      </c>
      <c r="V712" s="88"/>
      <c r="W712" s="88"/>
      <c r="X712" s="90">
        <v>56.094037999999998</v>
      </c>
      <c r="Y712" s="90">
        <v>27.262486999999997</v>
      </c>
      <c r="Z712" s="91"/>
      <c r="AA712" s="87">
        <v>0.2</v>
      </c>
      <c r="AB712" s="92">
        <v>4.3541525999999999</v>
      </c>
      <c r="AC712" s="92">
        <v>7.2765343000000007</v>
      </c>
      <c r="AD712" s="93">
        <v>2.3275155673924055</v>
      </c>
    </row>
    <row r="713" spans="1:30" ht="15.75" thickBot="1">
      <c r="A713" s="86">
        <v>24</v>
      </c>
      <c r="B713" s="87">
        <v>1</v>
      </c>
      <c r="C713" s="87">
        <v>3.16</v>
      </c>
      <c r="D713" s="88"/>
      <c r="E713" s="87">
        <v>1</v>
      </c>
      <c r="F713" s="87">
        <v>1</v>
      </c>
      <c r="G713" s="89">
        <v>2.48</v>
      </c>
      <c r="H713" s="89">
        <v>2.5377840000000003</v>
      </c>
      <c r="I713" s="87">
        <v>2</v>
      </c>
      <c r="J713" s="88"/>
      <c r="K713" s="89">
        <v>2.58</v>
      </c>
      <c r="L713" s="89">
        <v>2.6401140000000005</v>
      </c>
      <c r="M713" s="87">
        <v>40</v>
      </c>
      <c r="N713" s="79">
        <f t="shared" si="28"/>
        <v>0.4</v>
      </c>
      <c r="O713" s="87">
        <v>175</v>
      </c>
      <c r="P713" s="88"/>
      <c r="Q713" s="87">
        <v>378</v>
      </c>
      <c r="R713" s="87">
        <v>2.6</v>
      </c>
      <c r="S713" s="87">
        <v>1</v>
      </c>
      <c r="T713" s="87">
        <v>20</v>
      </c>
      <c r="U713" s="87">
        <v>91</v>
      </c>
      <c r="V713" s="88"/>
      <c r="W713" s="88"/>
      <c r="X713" s="90">
        <v>63.252892500000002</v>
      </c>
      <c r="Y713" s="90">
        <v>30.302548499999997</v>
      </c>
      <c r="Z713" s="91"/>
      <c r="AA713" s="87">
        <v>0.19</v>
      </c>
      <c r="AB713" s="92">
        <v>4.5993188499999995</v>
      </c>
      <c r="AC713" s="92">
        <v>7.5413138500000008</v>
      </c>
      <c r="AD713" s="93">
        <v>2.3275155673924055</v>
      </c>
    </row>
    <row r="714" spans="1:30" ht="15.75" thickBot="1">
      <c r="A714" s="86">
        <v>24</v>
      </c>
      <c r="B714" s="87">
        <v>1</v>
      </c>
      <c r="C714" s="87">
        <v>3.16</v>
      </c>
      <c r="D714" s="88"/>
      <c r="E714" s="87">
        <v>1</v>
      </c>
      <c r="F714" s="87">
        <v>1</v>
      </c>
      <c r="G714" s="89">
        <v>2.48</v>
      </c>
      <c r="H714" s="89">
        <v>2.5377840000000003</v>
      </c>
      <c r="I714" s="87">
        <v>3</v>
      </c>
      <c r="J714" s="88"/>
      <c r="K714" s="89">
        <v>1.27</v>
      </c>
      <c r="L714" s="89">
        <v>1.5811500000000001</v>
      </c>
      <c r="M714" s="87">
        <v>30</v>
      </c>
      <c r="N714" s="79">
        <f t="shared" si="28"/>
        <v>0.3</v>
      </c>
      <c r="O714" s="87">
        <v>175</v>
      </c>
      <c r="P714" s="88"/>
      <c r="Q714" s="87">
        <v>460</v>
      </c>
      <c r="R714" s="87">
        <v>4.3</v>
      </c>
      <c r="S714" s="87">
        <v>1</v>
      </c>
      <c r="T714" s="87">
        <v>20</v>
      </c>
      <c r="U714" s="87">
        <v>28</v>
      </c>
      <c r="V714" s="88"/>
      <c r="W714" s="88"/>
      <c r="X714" s="90">
        <v>59.330232500000001</v>
      </c>
      <c r="Y714" s="90">
        <v>20.495898499999999</v>
      </c>
      <c r="Z714" s="91"/>
      <c r="AA714" s="87">
        <v>0.21</v>
      </c>
      <c r="AB714" s="92">
        <v>3.6284605000000001</v>
      </c>
      <c r="AC714" s="92">
        <v>6.2076094499999996</v>
      </c>
      <c r="AD714" s="93">
        <v>1.8343559965232068</v>
      </c>
    </row>
    <row r="715" spans="1:30" ht="15.75" thickBot="1">
      <c r="A715" s="86">
        <v>24</v>
      </c>
      <c r="B715" s="87">
        <v>1</v>
      </c>
      <c r="C715" s="87">
        <v>3.16</v>
      </c>
      <c r="D715" s="88"/>
      <c r="E715" s="87">
        <v>1</v>
      </c>
      <c r="F715" s="87">
        <v>1</v>
      </c>
      <c r="G715" s="89">
        <v>2.48</v>
      </c>
      <c r="H715" s="89">
        <v>2.5377840000000003</v>
      </c>
      <c r="I715" s="87">
        <v>3</v>
      </c>
      <c r="J715" s="88"/>
      <c r="K715" s="89">
        <v>1.27</v>
      </c>
      <c r="L715" s="89">
        <v>1.5811500000000001</v>
      </c>
      <c r="M715" s="87">
        <v>30</v>
      </c>
      <c r="N715" s="79">
        <f t="shared" si="28"/>
        <v>0.3</v>
      </c>
      <c r="O715" s="87">
        <v>175</v>
      </c>
      <c r="P715" s="88"/>
      <c r="Q715" s="87">
        <v>460</v>
      </c>
      <c r="R715" s="87">
        <v>4.3</v>
      </c>
      <c r="S715" s="87">
        <v>1</v>
      </c>
      <c r="T715" s="87">
        <v>20</v>
      </c>
      <c r="U715" s="87">
        <v>91</v>
      </c>
      <c r="V715" s="88"/>
      <c r="W715" s="88"/>
      <c r="X715" s="90">
        <v>60.899296499999998</v>
      </c>
      <c r="Y715" s="90">
        <v>23.241760500000002</v>
      </c>
      <c r="Z715" s="91"/>
      <c r="AA715" s="87">
        <v>0.22</v>
      </c>
      <c r="AB715" s="92">
        <v>3.0302548499999999</v>
      </c>
      <c r="AC715" s="92">
        <v>6.5606488500000006</v>
      </c>
      <c r="AD715" s="93">
        <v>1.8343559965232068</v>
      </c>
    </row>
    <row r="716" spans="1:30" ht="15.75" thickBot="1">
      <c r="A716" s="86">
        <v>24</v>
      </c>
      <c r="B716" s="87">
        <v>1</v>
      </c>
      <c r="C716" s="87">
        <v>3.16</v>
      </c>
      <c r="D716" s="88"/>
      <c r="E716" s="87">
        <v>1</v>
      </c>
      <c r="F716" s="87">
        <v>1</v>
      </c>
      <c r="G716" s="89">
        <v>2.48</v>
      </c>
      <c r="H716" s="89">
        <v>2.5377840000000003</v>
      </c>
      <c r="I716" s="87">
        <v>3</v>
      </c>
      <c r="J716" s="88"/>
      <c r="K716" s="89">
        <v>1.27</v>
      </c>
      <c r="L716" s="89">
        <v>1.5811500000000001</v>
      </c>
      <c r="M716" s="87">
        <v>34</v>
      </c>
      <c r="N716" s="79">
        <f t="shared" si="28"/>
        <v>0.34</v>
      </c>
      <c r="O716" s="87">
        <v>175</v>
      </c>
      <c r="P716" s="88"/>
      <c r="Q716" s="87">
        <v>454</v>
      </c>
      <c r="R716" s="87">
        <v>5.3</v>
      </c>
      <c r="S716" s="87">
        <v>1</v>
      </c>
      <c r="T716" s="87">
        <v>20</v>
      </c>
      <c r="U716" s="87">
        <v>28</v>
      </c>
      <c r="V716" s="88"/>
      <c r="W716" s="88"/>
      <c r="X716" s="90">
        <v>53.838508500000003</v>
      </c>
      <c r="Y716" s="90">
        <v>20.692031499999999</v>
      </c>
      <c r="Z716" s="91"/>
      <c r="AA716" s="87">
        <v>0.22</v>
      </c>
      <c r="AB716" s="92">
        <v>3.3146476999999996</v>
      </c>
      <c r="AC716" s="92">
        <v>5.3936574999999998</v>
      </c>
      <c r="AD716" s="93">
        <v>1.8012049548145943</v>
      </c>
    </row>
    <row r="717" spans="1:30" ht="15.75" thickBot="1">
      <c r="A717" s="86">
        <v>24</v>
      </c>
      <c r="B717" s="87">
        <v>1</v>
      </c>
      <c r="C717" s="87">
        <v>3.16</v>
      </c>
      <c r="D717" s="88"/>
      <c r="E717" s="87">
        <v>1</v>
      </c>
      <c r="F717" s="87">
        <v>1</v>
      </c>
      <c r="G717" s="89">
        <v>2.48</v>
      </c>
      <c r="H717" s="89">
        <v>2.5377840000000003</v>
      </c>
      <c r="I717" s="87">
        <v>3</v>
      </c>
      <c r="J717" s="88"/>
      <c r="K717" s="89">
        <v>1.27</v>
      </c>
      <c r="L717" s="89">
        <v>1.5811500000000001</v>
      </c>
      <c r="M717" s="87">
        <v>34</v>
      </c>
      <c r="N717" s="79">
        <f t="shared" si="28"/>
        <v>0.34</v>
      </c>
      <c r="O717" s="87">
        <v>175</v>
      </c>
      <c r="P717" s="88"/>
      <c r="Q717" s="87">
        <v>454</v>
      </c>
      <c r="R717" s="87">
        <v>5.3</v>
      </c>
      <c r="S717" s="87">
        <v>1</v>
      </c>
      <c r="T717" s="87">
        <v>20</v>
      </c>
      <c r="U717" s="87">
        <v>91</v>
      </c>
      <c r="V717" s="88"/>
      <c r="W717" s="88"/>
      <c r="X717" s="90">
        <v>55.7998385</v>
      </c>
      <c r="Y717" s="90">
        <v>22.359161999999998</v>
      </c>
      <c r="Z717" s="91"/>
      <c r="AA717" s="87">
        <v>0.22</v>
      </c>
      <c r="AB717" s="92">
        <v>2.6085689000000003</v>
      </c>
      <c r="AC717" s="92">
        <v>6.4625823500000008</v>
      </c>
      <c r="AD717" s="93">
        <v>1.8012049548145943</v>
      </c>
    </row>
    <row r="718" spans="1:30" ht="15.75" thickBot="1">
      <c r="A718" s="86">
        <v>24</v>
      </c>
      <c r="B718" s="87">
        <v>1</v>
      </c>
      <c r="C718" s="87">
        <v>3.16</v>
      </c>
      <c r="D718" s="88"/>
      <c r="E718" s="87">
        <v>1</v>
      </c>
      <c r="F718" s="87">
        <v>1</v>
      </c>
      <c r="G718" s="89">
        <v>2.48</v>
      </c>
      <c r="H718" s="89">
        <v>2.5377840000000003</v>
      </c>
      <c r="I718" s="87">
        <v>3</v>
      </c>
      <c r="J718" s="88"/>
      <c r="K718" s="89">
        <v>1.27</v>
      </c>
      <c r="L718" s="89">
        <v>1.5811500000000001</v>
      </c>
      <c r="M718" s="87">
        <v>40</v>
      </c>
      <c r="N718" s="79">
        <f t="shared" si="28"/>
        <v>0.4</v>
      </c>
      <c r="O718" s="87">
        <v>175</v>
      </c>
      <c r="P718" s="88"/>
      <c r="Q718" s="87">
        <v>447</v>
      </c>
      <c r="R718" s="87">
        <v>5.9</v>
      </c>
      <c r="S718" s="87">
        <v>1</v>
      </c>
      <c r="T718" s="87">
        <v>20</v>
      </c>
      <c r="U718" s="87">
        <v>28</v>
      </c>
      <c r="V718" s="88"/>
      <c r="W718" s="88"/>
      <c r="X718" s="90">
        <v>44.326058000000003</v>
      </c>
      <c r="Y718" s="90">
        <v>19.221034</v>
      </c>
      <c r="Z718" s="91"/>
      <c r="AA718" s="87">
        <v>0.21</v>
      </c>
      <c r="AB718" s="92">
        <v>3.2263878500000001</v>
      </c>
      <c r="AC718" s="92">
        <v>5.3446242499999999</v>
      </c>
      <c r="AD718" s="93">
        <v>1.7774725573924053</v>
      </c>
    </row>
    <row r="719" spans="1:30" ht="15.75" thickBot="1">
      <c r="A719" s="86">
        <v>24</v>
      </c>
      <c r="B719" s="87">
        <v>1</v>
      </c>
      <c r="C719" s="87">
        <v>3.16</v>
      </c>
      <c r="D719" s="88"/>
      <c r="E719" s="87">
        <v>1</v>
      </c>
      <c r="F719" s="87">
        <v>1</v>
      </c>
      <c r="G719" s="89">
        <v>2.48</v>
      </c>
      <c r="H719" s="89">
        <v>2.5377840000000003</v>
      </c>
      <c r="I719" s="87">
        <v>3</v>
      </c>
      <c r="J719" s="88"/>
      <c r="K719" s="89">
        <v>1.27</v>
      </c>
      <c r="L719" s="89">
        <v>1.5811500000000001</v>
      </c>
      <c r="M719" s="87">
        <v>40</v>
      </c>
      <c r="N719" s="79">
        <f t="shared" si="28"/>
        <v>0.4</v>
      </c>
      <c r="O719" s="87">
        <v>175</v>
      </c>
      <c r="P719" s="88"/>
      <c r="Q719" s="87">
        <v>447</v>
      </c>
      <c r="R719" s="87">
        <v>5.9</v>
      </c>
      <c r="S719" s="87">
        <v>1</v>
      </c>
      <c r="T719" s="87">
        <v>20</v>
      </c>
      <c r="U719" s="87">
        <v>91</v>
      </c>
      <c r="V719" s="88"/>
      <c r="W719" s="88"/>
      <c r="X719" s="90">
        <v>47.464185999999998</v>
      </c>
      <c r="Y719" s="90">
        <v>20.888164500000002</v>
      </c>
      <c r="Z719" s="91"/>
      <c r="AA719" s="87">
        <v>0.22</v>
      </c>
      <c r="AB719" s="92">
        <v>3.1479346500000003</v>
      </c>
      <c r="AC719" s="92">
        <v>5.0308114499999999</v>
      </c>
      <c r="AD719" s="93">
        <v>1.7774725573924053</v>
      </c>
    </row>
    <row r="720" spans="1:30" ht="15.75" thickBot="1">
      <c r="A720" s="86">
        <v>29</v>
      </c>
      <c r="B720" s="87">
        <v>1</v>
      </c>
      <c r="C720" s="88"/>
      <c r="D720" s="88"/>
      <c r="E720" s="88"/>
      <c r="F720" s="87">
        <v>2.1</v>
      </c>
      <c r="G720" s="89"/>
      <c r="H720" s="89"/>
      <c r="I720" s="87">
        <v>2</v>
      </c>
      <c r="J720" s="87">
        <v>3</v>
      </c>
      <c r="K720" s="89"/>
      <c r="L720" s="89"/>
      <c r="M720" s="87">
        <v>38</v>
      </c>
      <c r="N720" s="79">
        <f t="shared" si="28"/>
        <v>0.38</v>
      </c>
      <c r="O720" s="87">
        <v>175</v>
      </c>
      <c r="P720" s="88"/>
      <c r="Q720" s="88"/>
      <c r="R720" s="88"/>
      <c r="S720" s="87">
        <v>1</v>
      </c>
      <c r="T720" s="87">
        <v>20</v>
      </c>
      <c r="U720" s="87">
        <v>28</v>
      </c>
      <c r="V720" s="88"/>
      <c r="W720" s="87">
        <v>2.37</v>
      </c>
      <c r="X720" s="90">
        <v>42.953127000000002</v>
      </c>
      <c r="Y720" s="90">
        <v>32.8522775</v>
      </c>
      <c r="Z720" s="91"/>
      <c r="AA720" s="87">
        <v>0.22600000000000001</v>
      </c>
      <c r="AB720" s="92"/>
      <c r="AC720" s="92"/>
      <c r="AD720" s="93">
        <v>2.34</v>
      </c>
    </row>
    <row r="721" spans="1:30" ht="15.75" thickBot="1">
      <c r="A721" s="86">
        <v>29</v>
      </c>
      <c r="B721" s="87">
        <v>1</v>
      </c>
      <c r="C721" s="88"/>
      <c r="D721" s="88"/>
      <c r="E721" s="88"/>
      <c r="F721" s="87">
        <v>2.1</v>
      </c>
      <c r="G721" s="89"/>
      <c r="H721" s="89"/>
      <c r="I721" s="87">
        <v>2</v>
      </c>
      <c r="J721" s="87">
        <v>3</v>
      </c>
      <c r="K721" s="89"/>
      <c r="L721" s="89"/>
      <c r="M721" s="87">
        <v>38</v>
      </c>
      <c r="N721" s="79">
        <f t="shared" si="28"/>
        <v>0.38</v>
      </c>
      <c r="O721" s="87">
        <v>175</v>
      </c>
      <c r="P721" s="88"/>
      <c r="Q721" s="88"/>
      <c r="R721" s="88"/>
      <c r="S721" s="97" t="s">
        <v>86</v>
      </c>
      <c r="T721" s="88"/>
      <c r="U721" s="87">
        <v>28</v>
      </c>
      <c r="V721" s="88"/>
      <c r="W721" s="87">
        <v>2.37</v>
      </c>
      <c r="X721" s="90">
        <v>46.679653999999999</v>
      </c>
      <c r="Y721" s="90">
        <v>30.6948145</v>
      </c>
      <c r="Z721" s="91"/>
      <c r="AA721" s="87">
        <v>0.216</v>
      </c>
      <c r="AB721" s="92"/>
      <c r="AC721" s="92"/>
      <c r="AD721" s="93">
        <v>2.34</v>
      </c>
    </row>
    <row r="722" spans="1:30" ht="15.75" thickBot="1">
      <c r="A722" s="86">
        <v>29</v>
      </c>
      <c r="B722" s="87">
        <v>1</v>
      </c>
      <c r="C722" s="88"/>
      <c r="D722" s="88"/>
      <c r="E722" s="88"/>
      <c r="F722" s="87">
        <v>2.1</v>
      </c>
      <c r="G722" s="89"/>
      <c r="H722" s="89"/>
      <c r="I722" s="87">
        <v>2</v>
      </c>
      <c r="J722" s="87">
        <v>3</v>
      </c>
      <c r="K722" s="89"/>
      <c r="L722" s="89"/>
      <c r="M722" s="87">
        <v>38</v>
      </c>
      <c r="N722" s="79">
        <f t="shared" si="28"/>
        <v>0.38</v>
      </c>
      <c r="O722" s="87">
        <v>175</v>
      </c>
      <c r="P722" s="88"/>
      <c r="Q722" s="88"/>
      <c r="R722" s="88"/>
      <c r="S722" s="97" t="s">
        <v>86</v>
      </c>
      <c r="T722" s="88"/>
      <c r="U722" s="87">
        <v>28</v>
      </c>
      <c r="V722" s="88"/>
      <c r="W722" s="87">
        <v>2.36</v>
      </c>
      <c r="X722" s="90">
        <v>44.424124499999998</v>
      </c>
      <c r="Y722" s="90">
        <v>31.283213500000002</v>
      </c>
      <c r="Z722" s="91"/>
      <c r="AA722" s="87">
        <v>0.23400000000000001</v>
      </c>
      <c r="AB722" s="92"/>
      <c r="AC722" s="92"/>
      <c r="AD722" s="93">
        <v>2.34</v>
      </c>
    </row>
    <row r="723" spans="1:30" ht="15.75" thickBot="1">
      <c r="A723" s="86">
        <v>46</v>
      </c>
      <c r="B723" s="87">
        <v>2</v>
      </c>
      <c r="C723" s="88"/>
      <c r="D723" s="88"/>
      <c r="E723" s="88"/>
      <c r="F723" s="87">
        <v>1</v>
      </c>
      <c r="G723" s="89"/>
      <c r="H723" s="89"/>
      <c r="I723" s="87">
        <v>1</v>
      </c>
      <c r="J723" s="88"/>
      <c r="K723" s="89"/>
      <c r="L723" s="89"/>
      <c r="M723" s="87">
        <v>37.700000000000003</v>
      </c>
      <c r="N723" s="79">
        <f t="shared" si="28"/>
        <v>0.377</v>
      </c>
      <c r="O723" s="87">
        <v>181</v>
      </c>
      <c r="P723" s="88"/>
      <c r="Q723" s="88"/>
      <c r="R723" s="88"/>
      <c r="S723" s="97" t="s">
        <v>86</v>
      </c>
      <c r="T723" s="88"/>
      <c r="U723" s="87">
        <v>7665</v>
      </c>
      <c r="V723" s="88"/>
      <c r="W723" s="88"/>
      <c r="X723" s="90">
        <v>61.095429500000002</v>
      </c>
      <c r="Y723" s="90">
        <v>35.500073</v>
      </c>
      <c r="Z723" s="91"/>
      <c r="AA723" s="87">
        <v>0.16600000000000001</v>
      </c>
      <c r="AB723" s="92"/>
      <c r="AC723" s="92"/>
      <c r="AD723" s="93">
        <v>2.4049999999999998</v>
      </c>
    </row>
    <row r="724" spans="1:30" ht="15.75" thickBot="1">
      <c r="A724" s="86">
        <v>46</v>
      </c>
      <c r="B724" s="87">
        <v>2</v>
      </c>
      <c r="C724" s="88"/>
      <c r="D724" s="88"/>
      <c r="E724" s="88"/>
      <c r="F724" s="87">
        <v>1</v>
      </c>
      <c r="G724" s="89"/>
      <c r="H724" s="89"/>
      <c r="I724" s="87">
        <v>1</v>
      </c>
      <c r="J724" s="88"/>
      <c r="K724" s="89"/>
      <c r="L724" s="89"/>
      <c r="M724" s="87">
        <v>37.700000000000003</v>
      </c>
      <c r="N724" s="79">
        <f t="shared" si="28"/>
        <v>0.377</v>
      </c>
      <c r="O724" s="87">
        <v>181</v>
      </c>
      <c r="P724" s="88"/>
      <c r="Q724" s="88"/>
      <c r="R724" s="88"/>
      <c r="S724" s="97" t="s">
        <v>86</v>
      </c>
      <c r="T724" s="88"/>
      <c r="U724" s="87">
        <v>7665</v>
      </c>
      <c r="V724" s="88"/>
      <c r="W724" s="88"/>
      <c r="X724" s="90">
        <v>53.053976499999997</v>
      </c>
      <c r="Y724" s="90">
        <v>35.402006499999999</v>
      </c>
      <c r="Z724" s="91"/>
      <c r="AA724" s="87">
        <v>0.20799999999999999</v>
      </c>
      <c r="AB724" s="92"/>
      <c r="AC724" s="92"/>
      <c r="AD724" s="93">
        <v>2.4049999999999998</v>
      </c>
    </row>
    <row r="725" spans="1:30" ht="15.75" thickBot="1">
      <c r="A725" s="86">
        <v>46</v>
      </c>
      <c r="B725" s="87">
        <v>2</v>
      </c>
      <c r="C725" s="88"/>
      <c r="D725" s="88"/>
      <c r="E725" s="88"/>
      <c r="F725" s="87">
        <v>1</v>
      </c>
      <c r="G725" s="89"/>
      <c r="H725" s="89"/>
      <c r="I725" s="87">
        <v>1</v>
      </c>
      <c r="J725" s="88"/>
      <c r="K725" s="89"/>
      <c r="L725" s="89"/>
      <c r="M725" s="87">
        <v>37.700000000000003</v>
      </c>
      <c r="N725" s="79">
        <f t="shared" si="28"/>
        <v>0.377</v>
      </c>
      <c r="O725" s="87">
        <v>181</v>
      </c>
      <c r="P725" s="88"/>
      <c r="Q725" s="88"/>
      <c r="R725" s="88"/>
      <c r="S725" s="97" t="s">
        <v>86</v>
      </c>
      <c r="T725" s="88"/>
      <c r="U725" s="87">
        <v>7665</v>
      </c>
      <c r="V725" s="88"/>
      <c r="W725" s="88"/>
      <c r="X725" s="90">
        <v>61.389628999999999</v>
      </c>
      <c r="Y725" s="90">
        <v>34.029075499999998</v>
      </c>
      <c r="Z725" s="91"/>
      <c r="AA725" s="87">
        <v>0.187</v>
      </c>
      <c r="AB725" s="92">
        <v>3.5303940000000003</v>
      </c>
      <c r="AC725" s="92"/>
      <c r="AD725" s="93">
        <v>2.4049999999999998</v>
      </c>
    </row>
    <row r="726" spans="1:30" ht="15.75" thickBot="1">
      <c r="A726" s="86">
        <v>46</v>
      </c>
      <c r="B726" s="87">
        <v>2</v>
      </c>
      <c r="C726" s="88"/>
      <c r="D726" s="88"/>
      <c r="E726" s="88"/>
      <c r="F726" s="87">
        <v>1</v>
      </c>
      <c r="G726" s="89"/>
      <c r="H726" s="89"/>
      <c r="I726" s="87">
        <v>1</v>
      </c>
      <c r="J726" s="88"/>
      <c r="K726" s="89"/>
      <c r="L726" s="89"/>
      <c r="M726" s="87">
        <v>37.700000000000003</v>
      </c>
      <c r="N726" s="79">
        <f t="shared" si="28"/>
        <v>0.377</v>
      </c>
      <c r="O726" s="87">
        <v>181</v>
      </c>
      <c r="P726" s="88"/>
      <c r="Q726" s="88"/>
      <c r="R726" s="88"/>
      <c r="S726" s="97" t="s">
        <v>86</v>
      </c>
      <c r="T726" s="88"/>
      <c r="U726" s="87">
        <v>7665</v>
      </c>
      <c r="V726" s="88"/>
      <c r="W726" s="88"/>
      <c r="X726" s="90">
        <v>48.052585000000001</v>
      </c>
      <c r="Y726" s="90">
        <v>27.850885999999996</v>
      </c>
      <c r="Z726" s="91"/>
      <c r="AA726" s="87">
        <v>0.183</v>
      </c>
      <c r="AB726" s="92">
        <v>2.6576021500000002</v>
      </c>
      <c r="AC726" s="92"/>
      <c r="AD726" s="93">
        <v>2.4049999999999998</v>
      </c>
    </row>
    <row r="727" spans="1:30" ht="15.75" thickBot="1">
      <c r="A727" s="86">
        <v>46</v>
      </c>
      <c r="B727" s="87">
        <v>2</v>
      </c>
      <c r="C727" s="88"/>
      <c r="D727" s="88"/>
      <c r="E727" s="88"/>
      <c r="F727" s="87">
        <v>1</v>
      </c>
      <c r="G727" s="89"/>
      <c r="H727" s="89"/>
      <c r="I727" s="87">
        <v>1</v>
      </c>
      <c r="J727" s="88"/>
      <c r="K727" s="89"/>
      <c r="L727" s="89"/>
      <c r="M727" s="87">
        <v>37.700000000000003</v>
      </c>
      <c r="N727" s="79">
        <f t="shared" si="28"/>
        <v>0.377</v>
      </c>
      <c r="O727" s="87">
        <v>181</v>
      </c>
      <c r="P727" s="88"/>
      <c r="Q727" s="88"/>
      <c r="R727" s="88"/>
      <c r="S727" s="97" t="s">
        <v>86</v>
      </c>
      <c r="T727" s="88"/>
      <c r="U727" s="87">
        <v>7665</v>
      </c>
      <c r="V727" s="88"/>
      <c r="W727" s="88"/>
      <c r="X727" s="90">
        <v>50.994579999999999</v>
      </c>
      <c r="Y727" s="90">
        <v>34.519407999999999</v>
      </c>
      <c r="Z727" s="91"/>
      <c r="AA727" s="87">
        <v>0.191</v>
      </c>
      <c r="AB727" s="92"/>
      <c r="AC727" s="92"/>
      <c r="AD727" s="93">
        <v>2.4049999999999998</v>
      </c>
    </row>
    <row r="728" spans="1:30" ht="15.75" thickBot="1">
      <c r="A728" s="86">
        <v>46</v>
      </c>
      <c r="B728" s="87">
        <v>2</v>
      </c>
      <c r="C728" s="88"/>
      <c r="D728" s="88"/>
      <c r="E728" s="88"/>
      <c r="F728" s="87">
        <v>1</v>
      </c>
      <c r="G728" s="89"/>
      <c r="H728" s="89"/>
      <c r="I728" s="87">
        <v>1</v>
      </c>
      <c r="J728" s="88"/>
      <c r="K728" s="89"/>
      <c r="L728" s="89"/>
      <c r="M728" s="87">
        <v>37.700000000000003</v>
      </c>
      <c r="N728" s="79">
        <f t="shared" si="28"/>
        <v>0.377</v>
      </c>
      <c r="O728" s="87">
        <v>181</v>
      </c>
      <c r="P728" s="88"/>
      <c r="Q728" s="88"/>
      <c r="R728" s="88"/>
      <c r="S728" s="97" t="s">
        <v>86</v>
      </c>
      <c r="T728" s="88"/>
      <c r="U728" s="87">
        <v>7665</v>
      </c>
      <c r="V728" s="88"/>
      <c r="W728" s="88"/>
      <c r="X728" s="90">
        <v>56.486304000000004</v>
      </c>
      <c r="Y728" s="90">
        <v>34.421341499999997</v>
      </c>
      <c r="Z728" s="91"/>
      <c r="AA728" s="87">
        <v>0.191</v>
      </c>
      <c r="AB728" s="92"/>
      <c r="AC728" s="92"/>
      <c r="AD728" s="93">
        <v>2.4049999999999998</v>
      </c>
    </row>
    <row r="729" spans="1:30" ht="15.75" thickBot="1">
      <c r="A729" s="86">
        <v>46</v>
      </c>
      <c r="B729" s="87">
        <v>2</v>
      </c>
      <c r="C729" s="88"/>
      <c r="D729" s="88"/>
      <c r="E729" s="88"/>
      <c r="F729" s="87">
        <v>1</v>
      </c>
      <c r="G729" s="89"/>
      <c r="H729" s="89"/>
      <c r="I729" s="87">
        <v>1</v>
      </c>
      <c r="J729" s="88"/>
      <c r="K729" s="89"/>
      <c r="L729" s="89"/>
      <c r="M729" s="87">
        <v>37.700000000000003</v>
      </c>
      <c r="N729" s="79">
        <f t="shared" si="28"/>
        <v>0.377</v>
      </c>
      <c r="O729" s="87">
        <v>181</v>
      </c>
      <c r="P729" s="88"/>
      <c r="Q729" s="88"/>
      <c r="R729" s="88"/>
      <c r="S729" s="97" t="s">
        <v>86</v>
      </c>
      <c r="T729" s="88"/>
      <c r="U729" s="87">
        <v>7665</v>
      </c>
      <c r="V729" s="88"/>
      <c r="W729" s="88"/>
      <c r="X729" s="90">
        <v>65.116156000000004</v>
      </c>
      <c r="Y729" s="90">
        <v>37.755602500000002</v>
      </c>
      <c r="Z729" s="91"/>
      <c r="AA729" s="87">
        <v>0.19800000000000001</v>
      </c>
      <c r="AB729" s="92">
        <v>3.9814999000000002</v>
      </c>
      <c r="AC729" s="92"/>
      <c r="AD729" s="93">
        <v>2.4049999999999998</v>
      </c>
    </row>
    <row r="730" spans="1:30" ht="15.75" thickBot="1">
      <c r="A730" s="86">
        <v>66</v>
      </c>
      <c r="B730" s="87">
        <v>1</v>
      </c>
      <c r="C730" s="87">
        <v>3.16</v>
      </c>
      <c r="D730" s="88"/>
      <c r="E730" s="87">
        <v>1</v>
      </c>
      <c r="F730" s="87">
        <v>1</v>
      </c>
      <c r="G730" s="89">
        <f t="shared" ref="G730:G747" si="29">H730/1.019</f>
        <v>2.5024533856722275</v>
      </c>
      <c r="H730" s="89">
        <v>2.5499999999999998</v>
      </c>
      <c r="I730" s="87">
        <v>1.2</v>
      </c>
      <c r="J730" s="88"/>
      <c r="K730" s="89">
        <f t="shared" ref="K730:K747" si="30">L730/1.0129</f>
        <v>2.6261230131306155</v>
      </c>
      <c r="L730" s="89">
        <v>2.66</v>
      </c>
      <c r="M730" s="87">
        <v>40</v>
      </c>
      <c r="N730" s="79">
        <f t="shared" si="28"/>
        <v>0.4</v>
      </c>
      <c r="O730" s="87">
        <v>157</v>
      </c>
      <c r="P730" s="88"/>
      <c r="Q730" s="87">
        <v>416</v>
      </c>
      <c r="R730" s="87">
        <v>4.8</v>
      </c>
      <c r="S730" s="87">
        <v>1</v>
      </c>
      <c r="T730" s="87">
        <v>20</v>
      </c>
      <c r="U730" s="87">
        <v>28</v>
      </c>
      <c r="V730" s="87">
        <v>2.35</v>
      </c>
      <c r="W730" s="88"/>
      <c r="X730" s="90">
        <v>50.602314</v>
      </c>
      <c r="Y730" s="90">
        <v>33.048410500000003</v>
      </c>
      <c r="Z730" s="91"/>
      <c r="AA730" s="88"/>
      <c r="AB730" s="92">
        <v>4.4129924999999997</v>
      </c>
      <c r="AC730" s="92"/>
      <c r="AD730" s="93">
        <v>2.3057774050632913</v>
      </c>
    </row>
    <row r="731" spans="1:30" ht="15.75" thickBot="1">
      <c r="A731" s="86">
        <v>66</v>
      </c>
      <c r="B731" s="87">
        <v>1</v>
      </c>
      <c r="C731" s="87">
        <v>3.16</v>
      </c>
      <c r="D731" s="88"/>
      <c r="E731" s="87">
        <v>1</v>
      </c>
      <c r="F731" s="87">
        <v>1</v>
      </c>
      <c r="G731" s="89">
        <f t="shared" si="29"/>
        <v>2.5024533856722275</v>
      </c>
      <c r="H731" s="89">
        <v>2.5499999999999998</v>
      </c>
      <c r="I731" s="87">
        <v>1.2</v>
      </c>
      <c r="J731" s="88"/>
      <c r="K731" s="89">
        <f t="shared" si="30"/>
        <v>2.6261230131306155</v>
      </c>
      <c r="L731" s="89">
        <v>2.66</v>
      </c>
      <c r="M731" s="87">
        <v>40</v>
      </c>
      <c r="N731" s="79">
        <f t="shared" si="28"/>
        <v>0.4</v>
      </c>
      <c r="O731" s="87">
        <v>157</v>
      </c>
      <c r="P731" s="88"/>
      <c r="Q731" s="87">
        <v>416</v>
      </c>
      <c r="R731" s="87">
        <v>4</v>
      </c>
      <c r="S731" s="87">
        <v>1</v>
      </c>
      <c r="T731" s="87">
        <v>20</v>
      </c>
      <c r="U731" s="87">
        <v>28</v>
      </c>
      <c r="V731" s="87">
        <v>2.37</v>
      </c>
      <c r="W731" s="88"/>
      <c r="X731" s="90">
        <v>48.935183500000001</v>
      </c>
      <c r="Y731" s="90">
        <v>32.067745500000001</v>
      </c>
      <c r="Z731" s="91"/>
      <c r="AA731" s="88"/>
      <c r="AB731" s="92">
        <v>4.1187930000000001</v>
      </c>
      <c r="AC731" s="92"/>
      <c r="AD731" s="93">
        <v>2.3261774050632913</v>
      </c>
    </row>
    <row r="732" spans="1:30" ht="15.75" thickBot="1">
      <c r="A732" s="86">
        <v>66</v>
      </c>
      <c r="B732" s="87">
        <v>1</v>
      </c>
      <c r="C732" s="87">
        <v>3.16</v>
      </c>
      <c r="D732" s="88"/>
      <c r="E732" s="87">
        <v>1</v>
      </c>
      <c r="F732" s="87">
        <v>1</v>
      </c>
      <c r="G732" s="89">
        <f t="shared" si="29"/>
        <v>2.5024533856722275</v>
      </c>
      <c r="H732" s="89">
        <v>2.5499999999999998</v>
      </c>
      <c r="I732" s="87">
        <v>1.2</v>
      </c>
      <c r="J732" s="88"/>
      <c r="K732" s="89">
        <f t="shared" si="30"/>
        <v>2.6261230131306155</v>
      </c>
      <c r="L732" s="89">
        <v>2.66</v>
      </c>
      <c r="M732" s="87">
        <v>40</v>
      </c>
      <c r="N732" s="79">
        <f t="shared" si="28"/>
        <v>0.4</v>
      </c>
      <c r="O732" s="87">
        <v>163</v>
      </c>
      <c r="P732" s="88"/>
      <c r="Q732" s="87">
        <v>409</v>
      </c>
      <c r="R732" s="87">
        <v>4.5</v>
      </c>
      <c r="S732" s="87">
        <v>1</v>
      </c>
      <c r="T732" s="87">
        <v>20</v>
      </c>
      <c r="U732" s="87">
        <v>28</v>
      </c>
      <c r="V732" s="87">
        <v>2.35</v>
      </c>
      <c r="W732" s="88"/>
      <c r="X732" s="90">
        <v>48.542917500000001</v>
      </c>
      <c r="Y732" s="90">
        <v>32.754210999999998</v>
      </c>
      <c r="Z732" s="91"/>
      <c r="AA732" s="88"/>
      <c r="AB732" s="92">
        <v>4.0207265000000003</v>
      </c>
      <c r="AC732" s="92"/>
      <c r="AD732" s="93">
        <v>2.3062529746835443</v>
      </c>
    </row>
    <row r="733" spans="1:30" ht="15.75" thickBot="1">
      <c r="A733" s="86">
        <v>66</v>
      </c>
      <c r="B733" s="87">
        <v>1</v>
      </c>
      <c r="C733" s="87">
        <v>3.16</v>
      </c>
      <c r="D733" s="88"/>
      <c r="E733" s="87">
        <v>1</v>
      </c>
      <c r="F733" s="87">
        <v>1</v>
      </c>
      <c r="G733" s="89">
        <f t="shared" si="29"/>
        <v>2.5024533856722275</v>
      </c>
      <c r="H733" s="89">
        <v>2.5499999999999998</v>
      </c>
      <c r="I733" s="87">
        <v>1.2</v>
      </c>
      <c r="J733" s="88"/>
      <c r="K733" s="89">
        <f t="shared" si="30"/>
        <v>2.6261230131306155</v>
      </c>
      <c r="L733" s="89">
        <v>2.66</v>
      </c>
      <c r="M733" s="87">
        <v>40</v>
      </c>
      <c r="N733" s="79">
        <f t="shared" si="28"/>
        <v>0.4</v>
      </c>
      <c r="O733" s="87">
        <v>163</v>
      </c>
      <c r="P733" s="88"/>
      <c r="Q733" s="87">
        <v>409</v>
      </c>
      <c r="R733" s="87">
        <v>8.5</v>
      </c>
      <c r="S733" s="87">
        <v>1</v>
      </c>
      <c r="T733" s="87">
        <v>20</v>
      </c>
      <c r="U733" s="87">
        <v>28</v>
      </c>
      <c r="V733" s="87">
        <v>2.2599999999999998</v>
      </c>
      <c r="W733" s="88"/>
      <c r="X733" s="90">
        <v>44.914456999999999</v>
      </c>
      <c r="Y733" s="90">
        <v>31.283213500000002</v>
      </c>
      <c r="Z733" s="91"/>
      <c r="AA733" s="88"/>
      <c r="AB733" s="92">
        <v>3.8245935000000002</v>
      </c>
      <c r="AC733" s="92"/>
      <c r="AD733" s="93">
        <v>2.2042529746835444</v>
      </c>
    </row>
    <row r="734" spans="1:30" ht="15.75" thickBot="1">
      <c r="A734" s="86">
        <v>66</v>
      </c>
      <c r="B734" s="87">
        <v>1</v>
      </c>
      <c r="C734" s="87">
        <v>3.16</v>
      </c>
      <c r="D734" s="88"/>
      <c r="E734" s="87">
        <v>1</v>
      </c>
      <c r="F734" s="87">
        <v>1</v>
      </c>
      <c r="G734" s="89">
        <f t="shared" si="29"/>
        <v>2.5024533856722275</v>
      </c>
      <c r="H734" s="89">
        <v>2.5499999999999998</v>
      </c>
      <c r="I734" s="87">
        <v>1.2</v>
      </c>
      <c r="J734" s="88"/>
      <c r="K734" s="89">
        <f t="shared" si="30"/>
        <v>2.6261230131306155</v>
      </c>
      <c r="L734" s="89">
        <v>2.66</v>
      </c>
      <c r="M734" s="87">
        <v>40</v>
      </c>
      <c r="N734" s="79">
        <f t="shared" si="28"/>
        <v>0.4</v>
      </c>
      <c r="O734" s="87">
        <v>177</v>
      </c>
      <c r="P734" s="88"/>
      <c r="Q734" s="87">
        <v>385</v>
      </c>
      <c r="R734" s="87">
        <v>4.0999999999999996</v>
      </c>
      <c r="S734" s="87">
        <v>1</v>
      </c>
      <c r="T734" s="87">
        <v>20</v>
      </c>
      <c r="U734" s="87">
        <v>28</v>
      </c>
      <c r="V734" s="87">
        <v>2.34</v>
      </c>
      <c r="W734" s="88"/>
      <c r="X734" s="90">
        <v>53.740442000000002</v>
      </c>
      <c r="Y734" s="90">
        <v>33.048410500000003</v>
      </c>
      <c r="Z734" s="91"/>
      <c r="AA734" s="88"/>
      <c r="AB734" s="92">
        <v>4.6091255000000002</v>
      </c>
      <c r="AC734" s="92"/>
      <c r="AD734" s="93">
        <v>2.2988693037974683</v>
      </c>
    </row>
    <row r="735" spans="1:30" ht="15.75" thickBot="1">
      <c r="A735" s="86">
        <v>66</v>
      </c>
      <c r="B735" s="87">
        <v>1</v>
      </c>
      <c r="C735" s="87">
        <v>3.16</v>
      </c>
      <c r="D735" s="88"/>
      <c r="E735" s="87">
        <v>1</v>
      </c>
      <c r="F735" s="87">
        <v>1</v>
      </c>
      <c r="G735" s="89">
        <f t="shared" si="29"/>
        <v>2.5024533856722275</v>
      </c>
      <c r="H735" s="89">
        <v>2.5499999999999998</v>
      </c>
      <c r="I735" s="87">
        <v>1.2</v>
      </c>
      <c r="J735" s="88"/>
      <c r="K735" s="89">
        <f t="shared" si="30"/>
        <v>2.6261230131306155</v>
      </c>
      <c r="L735" s="89">
        <v>2.66</v>
      </c>
      <c r="M735" s="87">
        <v>40</v>
      </c>
      <c r="N735" s="79">
        <f t="shared" si="28"/>
        <v>0.4</v>
      </c>
      <c r="O735" s="87">
        <v>177</v>
      </c>
      <c r="P735" s="88"/>
      <c r="Q735" s="87">
        <v>385</v>
      </c>
      <c r="R735" s="87">
        <v>7.9</v>
      </c>
      <c r="S735" s="87">
        <v>1</v>
      </c>
      <c r="T735" s="87">
        <v>20</v>
      </c>
      <c r="U735" s="87">
        <v>28</v>
      </c>
      <c r="V735" s="87">
        <v>2.25</v>
      </c>
      <c r="W735" s="88"/>
      <c r="X735" s="90">
        <v>45.993188500000002</v>
      </c>
      <c r="Y735" s="90">
        <v>31.185147000000001</v>
      </c>
      <c r="Z735" s="91"/>
      <c r="AA735" s="88"/>
      <c r="AB735" s="92">
        <v>3.7265269999999999</v>
      </c>
      <c r="AC735" s="92"/>
      <c r="AD735" s="93">
        <v>2.2019693037974686</v>
      </c>
    </row>
    <row r="736" spans="1:30" ht="15.75" thickBot="1">
      <c r="A736" s="86">
        <v>66</v>
      </c>
      <c r="B736" s="87">
        <v>1</v>
      </c>
      <c r="C736" s="87">
        <v>3.16</v>
      </c>
      <c r="D736" s="88"/>
      <c r="E736" s="87">
        <v>1</v>
      </c>
      <c r="F736" s="87">
        <v>1</v>
      </c>
      <c r="G736" s="89">
        <f t="shared" si="29"/>
        <v>2.5024533856722275</v>
      </c>
      <c r="H736" s="89">
        <v>2.5499999999999998</v>
      </c>
      <c r="I736" s="87">
        <v>1.2</v>
      </c>
      <c r="J736" s="88"/>
      <c r="K736" s="89">
        <f t="shared" si="30"/>
        <v>2.6261230131306155</v>
      </c>
      <c r="L736" s="89">
        <v>2.66</v>
      </c>
      <c r="M736" s="87">
        <v>50</v>
      </c>
      <c r="N736" s="79">
        <f t="shared" si="28"/>
        <v>0.5</v>
      </c>
      <c r="O736" s="87">
        <v>147</v>
      </c>
      <c r="P736" s="88"/>
      <c r="Q736" s="87">
        <v>416</v>
      </c>
      <c r="R736" s="87">
        <v>4.5999999999999996</v>
      </c>
      <c r="S736" s="87">
        <v>1</v>
      </c>
      <c r="T736" s="87">
        <v>20</v>
      </c>
      <c r="U736" s="87">
        <v>28</v>
      </c>
      <c r="V736" s="87">
        <v>2.36</v>
      </c>
      <c r="W736" s="88"/>
      <c r="X736" s="90">
        <v>40.893730500000004</v>
      </c>
      <c r="Y736" s="90">
        <v>31.185147000000001</v>
      </c>
      <c r="Z736" s="91"/>
      <c r="AA736" s="88"/>
      <c r="AB736" s="92">
        <v>3.6284605000000001</v>
      </c>
      <c r="AC736" s="92"/>
      <c r="AD736" s="93">
        <v>2.3073631645569623</v>
      </c>
    </row>
    <row r="737" spans="1:30" ht="15.75" thickBot="1">
      <c r="A737" s="86">
        <v>66</v>
      </c>
      <c r="B737" s="87">
        <v>1</v>
      </c>
      <c r="C737" s="87">
        <v>3.16</v>
      </c>
      <c r="D737" s="88"/>
      <c r="E737" s="87">
        <v>1</v>
      </c>
      <c r="F737" s="87">
        <v>1</v>
      </c>
      <c r="G737" s="89">
        <f t="shared" si="29"/>
        <v>2.5024533856722275</v>
      </c>
      <c r="H737" s="89">
        <v>2.5499999999999998</v>
      </c>
      <c r="I737" s="87">
        <v>1.2</v>
      </c>
      <c r="J737" s="88"/>
      <c r="K737" s="89">
        <f t="shared" si="30"/>
        <v>2.6261230131306155</v>
      </c>
      <c r="L737" s="89">
        <v>2.66</v>
      </c>
      <c r="M737" s="87">
        <v>50</v>
      </c>
      <c r="N737" s="79">
        <f t="shared" si="28"/>
        <v>0.5</v>
      </c>
      <c r="O737" s="87">
        <v>147</v>
      </c>
      <c r="P737" s="88"/>
      <c r="Q737" s="87">
        <v>416</v>
      </c>
      <c r="R737" s="87">
        <v>10</v>
      </c>
      <c r="S737" s="87">
        <v>1</v>
      </c>
      <c r="T737" s="87">
        <v>20</v>
      </c>
      <c r="U737" s="87">
        <v>28</v>
      </c>
      <c r="V737" s="87">
        <v>2.2000000000000002</v>
      </c>
      <c r="W737" s="88"/>
      <c r="X737" s="90">
        <v>28.831551000000001</v>
      </c>
      <c r="Y737" s="90">
        <v>24.320491999999998</v>
      </c>
      <c r="Z737" s="91"/>
      <c r="AA737" s="88"/>
      <c r="AB737" s="92">
        <v>2.5497290000000001</v>
      </c>
      <c r="AC737" s="92"/>
      <c r="AD737" s="93">
        <v>2.1696631645569617</v>
      </c>
    </row>
    <row r="738" spans="1:30" ht="15.75" thickBot="1">
      <c r="A738" s="86">
        <v>66</v>
      </c>
      <c r="B738" s="87">
        <v>1</v>
      </c>
      <c r="C738" s="87">
        <v>3.16</v>
      </c>
      <c r="D738" s="88"/>
      <c r="E738" s="87">
        <v>1</v>
      </c>
      <c r="F738" s="87">
        <v>1</v>
      </c>
      <c r="G738" s="89">
        <f t="shared" si="29"/>
        <v>2.5024533856722275</v>
      </c>
      <c r="H738" s="89">
        <v>2.5499999999999998</v>
      </c>
      <c r="I738" s="87">
        <v>1.2</v>
      </c>
      <c r="J738" s="88"/>
      <c r="K738" s="89">
        <f t="shared" si="30"/>
        <v>2.6261230131306155</v>
      </c>
      <c r="L738" s="89">
        <v>2.66</v>
      </c>
      <c r="M738" s="87">
        <v>50</v>
      </c>
      <c r="N738" s="79">
        <f t="shared" si="28"/>
        <v>0.5</v>
      </c>
      <c r="O738" s="87">
        <v>158</v>
      </c>
      <c r="P738" s="88"/>
      <c r="Q738" s="87">
        <v>409</v>
      </c>
      <c r="R738" s="87">
        <v>5.7</v>
      </c>
      <c r="S738" s="87">
        <v>1</v>
      </c>
      <c r="T738" s="87">
        <v>20</v>
      </c>
      <c r="U738" s="87">
        <v>28</v>
      </c>
      <c r="V738" s="87">
        <v>2.31</v>
      </c>
      <c r="W738" s="88"/>
      <c r="X738" s="90">
        <v>41.285996500000003</v>
      </c>
      <c r="Y738" s="90">
        <v>30.008349000000003</v>
      </c>
      <c r="Z738" s="91"/>
      <c r="AA738" s="88"/>
      <c r="AB738" s="92">
        <v>3.4323275</v>
      </c>
      <c r="AC738" s="92"/>
      <c r="AD738" s="93">
        <v>2.2657399999999996</v>
      </c>
    </row>
    <row r="739" spans="1:30" ht="15.75" thickBot="1">
      <c r="A739" s="86">
        <v>66</v>
      </c>
      <c r="B739" s="87">
        <v>1</v>
      </c>
      <c r="C739" s="87">
        <v>3.16</v>
      </c>
      <c r="D739" s="88"/>
      <c r="E739" s="87">
        <v>1</v>
      </c>
      <c r="F739" s="87">
        <v>1</v>
      </c>
      <c r="G739" s="89">
        <f t="shared" si="29"/>
        <v>2.5024533856722275</v>
      </c>
      <c r="H739" s="89">
        <v>2.5499999999999998</v>
      </c>
      <c r="I739" s="87">
        <v>1.2</v>
      </c>
      <c r="J739" s="88"/>
      <c r="K739" s="89">
        <f t="shared" si="30"/>
        <v>2.6261230131306155</v>
      </c>
      <c r="L739" s="89">
        <v>2.66</v>
      </c>
      <c r="M739" s="87">
        <v>50</v>
      </c>
      <c r="N739" s="79">
        <f t="shared" si="28"/>
        <v>0.5</v>
      </c>
      <c r="O739" s="87">
        <v>158</v>
      </c>
      <c r="P739" s="88"/>
      <c r="Q739" s="87">
        <v>409</v>
      </c>
      <c r="R739" s="87">
        <v>8.5</v>
      </c>
      <c r="S739" s="87">
        <v>1</v>
      </c>
      <c r="T739" s="87">
        <v>20</v>
      </c>
      <c r="U739" s="87">
        <v>28</v>
      </c>
      <c r="V739" s="87">
        <v>2.25</v>
      </c>
      <c r="W739" s="88"/>
      <c r="X739" s="90">
        <v>34.6174745</v>
      </c>
      <c r="Y739" s="90">
        <v>26.576021500000003</v>
      </c>
      <c r="Z739" s="91"/>
      <c r="AA739" s="88"/>
      <c r="AB739" s="92">
        <v>2.4516624999999999</v>
      </c>
      <c r="AC739" s="92"/>
      <c r="AD739" s="93">
        <v>2.19434</v>
      </c>
    </row>
    <row r="740" spans="1:30" ht="15.75" thickBot="1">
      <c r="A740" s="86">
        <v>66</v>
      </c>
      <c r="B740" s="87">
        <v>1</v>
      </c>
      <c r="C740" s="87">
        <v>3.16</v>
      </c>
      <c r="D740" s="88"/>
      <c r="E740" s="87">
        <v>1</v>
      </c>
      <c r="F740" s="87">
        <v>1</v>
      </c>
      <c r="G740" s="89">
        <f t="shared" si="29"/>
        <v>2.5024533856722275</v>
      </c>
      <c r="H740" s="89">
        <v>2.5499999999999998</v>
      </c>
      <c r="I740" s="87">
        <v>1.2</v>
      </c>
      <c r="J740" s="88"/>
      <c r="K740" s="89">
        <f t="shared" si="30"/>
        <v>2.6261230131306155</v>
      </c>
      <c r="L740" s="89">
        <v>2.66</v>
      </c>
      <c r="M740" s="87">
        <v>50</v>
      </c>
      <c r="N740" s="79">
        <f t="shared" si="28"/>
        <v>0.5</v>
      </c>
      <c r="O740" s="87">
        <v>168</v>
      </c>
      <c r="P740" s="88"/>
      <c r="Q740" s="87">
        <v>385</v>
      </c>
      <c r="R740" s="87">
        <v>4.7</v>
      </c>
      <c r="S740" s="87">
        <v>1</v>
      </c>
      <c r="T740" s="87">
        <v>20</v>
      </c>
      <c r="U740" s="87">
        <v>28</v>
      </c>
      <c r="V740" s="87">
        <v>2.3199999999999998</v>
      </c>
      <c r="W740" s="88"/>
      <c r="X740" s="90">
        <v>42.364727999999999</v>
      </c>
      <c r="Y740" s="90">
        <v>30.106415500000001</v>
      </c>
      <c r="Z740" s="91"/>
      <c r="AA740" s="88"/>
      <c r="AB740" s="92">
        <v>3.92266</v>
      </c>
      <c r="AC740" s="92"/>
      <c r="AD740" s="93">
        <v>2.2769607594936709</v>
      </c>
    </row>
    <row r="741" spans="1:30" ht="15.75" thickBot="1">
      <c r="A741" s="86">
        <v>66</v>
      </c>
      <c r="B741" s="87">
        <v>1</v>
      </c>
      <c r="C741" s="87">
        <v>3.16</v>
      </c>
      <c r="D741" s="88"/>
      <c r="E741" s="87">
        <v>1</v>
      </c>
      <c r="F741" s="87">
        <v>1</v>
      </c>
      <c r="G741" s="89">
        <f t="shared" si="29"/>
        <v>2.5024533856722275</v>
      </c>
      <c r="H741" s="89">
        <v>2.5499999999999998</v>
      </c>
      <c r="I741" s="87">
        <v>1.2</v>
      </c>
      <c r="J741" s="88"/>
      <c r="K741" s="89">
        <f t="shared" si="30"/>
        <v>2.6261230131306155</v>
      </c>
      <c r="L741" s="89">
        <v>2.66</v>
      </c>
      <c r="M741" s="87">
        <v>50</v>
      </c>
      <c r="N741" s="79">
        <f t="shared" si="28"/>
        <v>0.5</v>
      </c>
      <c r="O741" s="87">
        <v>168</v>
      </c>
      <c r="P741" s="88"/>
      <c r="Q741" s="87">
        <v>385</v>
      </c>
      <c r="R741" s="87">
        <v>7.8</v>
      </c>
      <c r="S741" s="87">
        <v>1</v>
      </c>
      <c r="T741" s="87">
        <v>20</v>
      </c>
      <c r="U741" s="87">
        <v>28</v>
      </c>
      <c r="V741" s="87">
        <v>2.25</v>
      </c>
      <c r="W741" s="88"/>
      <c r="X741" s="90">
        <v>37.657536</v>
      </c>
      <c r="Y741" s="90">
        <v>25.889556000000002</v>
      </c>
      <c r="Z741" s="91"/>
      <c r="AA741" s="88"/>
      <c r="AB741" s="92">
        <v>3.5303940000000003</v>
      </c>
      <c r="AC741" s="92"/>
      <c r="AD741" s="93">
        <v>2.1979107594936713</v>
      </c>
    </row>
    <row r="742" spans="1:30" ht="15.75" thickBot="1">
      <c r="A742" s="86">
        <v>66</v>
      </c>
      <c r="B742" s="87">
        <v>1</v>
      </c>
      <c r="C742" s="87">
        <v>3.16</v>
      </c>
      <c r="D742" s="88"/>
      <c r="E742" s="87">
        <v>1</v>
      </c>
      <c r="F742" s="87">
        <v>1</v>
      </c>
      <c r="G742" s="89">
        <f t="shared" si="29"/>
        <v>2.5024533856722275</v>
      </c>
      <c r="H742" s="89">
        <v>2.5499999999999998</v>
      </c>
      <c r="I742" s="87">
        <v>1.2</v>
      </c>
      <c r="J742" s="88"/>
      <c r="K742" s="89">
        <f t="shared" si="30"/>
        <v>2.6261230131306155</v>
      </c>
      <c r="L742" s="89">
        <v>2.66</v>
      </c>
      <c r="M742" s="87">
        <v>60</v>
      </c>
      <c r="N742" s="79">
        <f t="shared" si="28"/>
        <v>0.6</v>
      </c>
      <c r="O742" s="87">
        <v>151</v>
      </c>
      <c r="P742" s="88"/>
      <c r="Q742" s="87">
        <v>416</v>
      </c>
      <c r="R742" s="87">
        <v>5.8</v>
      </c>
      <c r="S742" s="87">
        <v>1</v>
      </c>
      <c r="T742" s="87">
        <v>20</v>
      </c>
      <c r="U742" s="87">
        <v>28</v>
      </c>
      <c r="V742" s="87">
        <v>2.2999999999999998</v>
      </c>
      <c r="W742" s="88"/>
      <c r="X742" s="90">
        <v>29.41995</v>
      </c>
      <c r="Y742" s="90">
        <v>26.968287499999999</v>
      </c>
      <c r="Z742" s="91"/>
      <c r="AA742" s="88"/>
      <c r="AB742" s="92">
        <v>3.2361944999999999</v>
      </c>
      <c r="AC742" s="92"/>
      <c r="AD742" s="93">
        <v>2.2623912236286916</v>
      </c>
    </row>
    <row r="743" spans="1:30" ht="15.75" thickBot="1">
      <c r="A743" s="86">
        <v>66</v>
      </c>
      <c r="B743" s="87">
        <v>1</v>
      </c>
      <c r="C743" s="87">
        <v>3.16</v>
      </c>
      <c r="D743" s="88"/>
      <c r="E743" s="87">
        <v>1</v>
      </c>
      <c r="F743" s="87">
        <v>1</v>
      </c>
      <c r="G743" s="89">
        <f t="shared" si="29"/>
        <v>2.5024533856722275</v>
      </c>
      <c r="H743" s="89">
        <v>2.5499999999999998</v>
      </c>
      <c r="I743" s="87">
        <v>1.2</v>
      </c>
      <c r="J743" s="88"/>
      <c r="K743" s="89">
        <f t="shared" si="30"/>
        <v>2.6261230131306155</v>
      </c>
      <c r="L743" s="89">
        <v>2.66</v>
      </c>
      <c r="M743" s="87">
        <v>60</v>
      </c>
      <c r="N743" s="79">
        <f t="shared" si="28"/>
        <v>0.6</v>
      </c>
      <c r="O743" s="87">
        <v>151</v>
      </c>
      <c r="P743" s="88"/>
      <c r="Q743" s="87">
        <v>416</v>
      </c>
      <c r="R743" s="87">
        <v>10</v>
      </c>
      <c r="S743" s="87">
        <v>1</v>
      </c>
      <c r="T743" s="87">
        <v>20</v>
      </c>
      <c r="U743" s="87">
        <v>28</v>
      </c>
      <c r="V743" s="87">
        <v>2.14</v>
      </c>
      <c r="W743" s="88"/>
      <c r="X743" s="90">
        <v>21.084297500000002</v>
      </c>
      <c r="Y743" s="90">
        <v>23.339827</v>
      </c>
      <c r="Z743" s="91"/>
      <c r="AA743" s="88"/>
      <c r="AB743" s="92">
        <v>2.1574629999999999</v>
      </c>
      <c r="AC743" s="92"/>
      <c r="AD743" s="93">
        <v>2.1552912236286921</v>
      </c>
    </row>
    <row r="744" spans="1:30" ht="15.75" thickBot="1">
      <c r="A744" s="86">
        <v>66</v>
      </c>
      <c r="B744" s="87">
        <v>1</v>
      </c>
      <c r="C744" s="87">
        <v>3.16</v>
      </c>
      <c r="D744" s="88"/>
      <c r="E744" s="87">
        <v>1</v>
      </c>
      <c r="F744" s="87">
        <v>1</v>
      </c>
      <c r="G744" s="89">
        <f t="shared" si="29"/>
        <v>2.5024533856722275</v>
      </c>
      <c r="H744" s="89">
        <v>2.5499999999999998</v>
      </c>
      <c r="I744" s="87">
        <v>1.2</v>
      </c>
      <c r="J744" s="88"/>
      <c r="K744" s="89">
        <f t="shared" si="30"/>
        <v>2.6261230131306155</v>
      </c>
      <c r="L744" s="89">
        <v>2.66</v>
      </c>
      <c r="M744" s="87">
        <v>60</v>
      </c>
      <c r="N744" s="79">
        <f t="shared" si="28"/>
        <v>0.6</v>
      </c>
      <c r="O744" s="87">
        <v>157</v>
      </c>
      <c r="P744" s="88"/>
      <c r="Q744" s="87">
        <v>409</v>
      </c>
      <c r="R744" s="87">
        <v>5.3</v>
      </c>
      <c r="S744" s="87">
        <v>1</v>
      </c>
      <c r="T744" s="87">
        <v>20</v>
      </c>
      <c r="U744" s="87">
        <v>28</v>
      </c>
      <c r="V744" s="87">
        <v>2.31</v>
      </c>
      <c r="W744" s="88"/>
      <c r="X744" s="90">
        <v>33.244543499999999</v>
      </c>
      <c r="Y744" s="90">
        <v>27.752819500000005</v>
      </c>
      <c r="Z744" s="91"/>
      <c r="AA744" s="88"/>
      <c r="AB744" s="92">
        <v>3.5303940000000003</v>
      </c>
      <c r="AC744" s="92"/>
      <c r="AD744" s="93">
        <v>2.2670016033755274</v>
      </c>
    </row>
    <row r="745" spans="1:30" ht="15.75" thickBot="1">
      <c r="A745" s="86">
        <v>66</v>
      </c>
      <c r="B745" s="87">
        <v>1</v>
      </c>
      <c r="C745" s="87">
        <v>3.16</v>
      </c>
      <c r="D745" s="88"/>
      <c r="E745" s="87">
        <v>1</v>
      </c>
      <c r="F745" s="87">
        <v>1</v>
      </c>
      <c r="G745" s="89">
        <f t="shared" si="29"/>
        <v>2.5024533856722275</v>
      </c>
      <c r="H745" s="89">
        <v>2.5499999999999998</v>
      </c>
      <c r="I745" s="87">
        <v>1.2</v>
      </c>
      <c r="J745" s="88"/>
      <c r="K745" s="89">
        <f t="shared" si="30"/>
        <v>2.6261230131306155</v>
      </c>
      <c r="L745" s="89">
        <v>2.66</v>
      </c>
      <c r="M745" s="87">
        <v>60</v>
      </c>
      <c r="N745" s="79">
        <f t="shared" si="28"/>
        <v>0.6</v>
      </c>
      <c r="O745" s="87">
        <v>157</v>
      </c>
      <c r="P745" s="88"/>
      <c r="Q745" s="87">
        <v>409</v>
      </c>
      <c r="R745" s="87">
        <v>6.8</v>
      </c>
      <c r="S745" s="87">
        <v>1</v>
      </c>
      <c r="T745" s="87">
        <v>20</v>
      </c>
      <c r="U745" s="87">
        <v>28</v>
      </c>
      <c r="V745" s="87">
        <v>2.27</v>
      </c>
      <c r="W745" s="88"/>
      <c r="X745" s="90">
        <v>27.262487</v>
      </c>
      <c r="Y745" s="90">
        <v>25.105023999999997</v>
      </c>
      <c r="Z745" s="91"/>
      <c r="AA745" s="88"/>
      <c r="AB745" s="92">
        <v>2.7458619999999998</v>
      </c>
      <c r="AC745" s="92"/>
      <c r="AD745" s="93">
        <v>2.2287516033755272</v>
      </c>
    </row>
    <row r="746" spans="1:30" ht="15.75" thickBot="1">
      <c r="A746" s="86">
        <v>66</v>
      </c>
      <c r="B746" s="87">
        <v>1</v>
      </c>
      <c r="C746" s="87">
        <v>3.16</v>
      </c>
      <c r="D746" s="88"/>
      <c r="E746" s="87">
        <v>1</v>
      </c>
      <c r="F746" s="87">
        <v>1</v>
      </c>
      <c r="G746" s="89">
        <f t="shared" si="29"/>
        <v>2.5024533856722275</v>
      </c>
      <c r="H746" s="89">
        <v>2.5499999999999998</v>
      </c>
      <c r="I746" s="87">
        <v>1.2</v>
      </c>
      <c r="J746" s="88"/>
      <c r="K746" s="89">
        <f t="shared" si="30"/>
        <v>2.6261230131306155</v>
      </c>
      <c r="L746" s="89">
        <v>2.66</v>
      </c>
      <c r="M746" s="87">
        <v>60</v>
      </c>
      <c r="N746" s="79">
        <f t="shared" si="28"/>
        <v>0.6</v>
      </c>
      <c r="O746" s="87">
        <v>165</v>
      </c>
      <c r="P746" s="88"/>
      <c r="Q746" s="87">
        <v>385</v>
      </c>
      <c r="R746" s="87">
        <v>4.3</v>
      </c>
      <c r="S746" s="87">
        <v>1</v>
      </c>
      <c r="T746" s="87">
        <v>20</v>
      </c>
      <c r="U746" s="87">
        <v>28</v>
      </c>
      <c r="V746" s="87">
        <v>2.3199999999999998</v>
      </c>
      <c r="W746" s="88"/>
      <c r="X746" s="90">
        <v>35.402006499999999</v>
      </c>
      <c r="Y746" s="90">
        <v>27.654752999999999</v>
      </c>
      <c r="Z746" s="91"/>
      <c r="AA746" s="88"/>
      <c r="AB746" s="92">
        <v>3.8245935000000002</v>
      </c>
      <c r="AC746" s="92"/>
      <c r="AD746" s="93">
        <v>2.280035443037975</v>
      </c>
    </row>
    <row r="747" spans="1:30" ht="15.75" thickBot="1">
      <c r="A747" s="86">
        <v>66</v>
      </c>
      <c r="B747" s="87">
        <v>1</v>
      </c>
      <c r="C747" s="87">
        <v>3.16</v>
      </c>
      <c r="D747" s="88"/>
      <c r="E747" s="87">
        <v>1</v>
      </c>
      <c r="F747" s="87">
        <v>1</v>
      </c>
      <c r="G747" s="89">
        <f t="shared" si="29"/>
        <v>2.5024533856722275</v>
      </c>
      <c r="H747" s="89">
        <v>2.5499999999999998</v>
      </c>
      <c r="I747" s="87">
        <v>1.2</v>
      </c>
      <c r="J747" s="88"/>
      <c r="K747" s="89">
        <f t="shared" si="30"/>
        <v>2.6261230131306155</v>
      </c>
      <c r="L747" s="89">
        <v>2.66</v>
      </c>
      <c r="M747" s="87">
        <v>60</v>
      </c>
      <c r="N747" s="79">
        <f t="shared" si="28"/>
        <v>0.6</v>
      </c>
      <c r="O747" s="87">
        <v>165</v>
      </c>
      <c r="P747" s="88"/>
      <c r="Q747" s="87">
        <v>385</v>
      </c>
      <c r="R747" s="87">
        <v>7.1</v>
      </c>
      <c r="S747" s="87">
        <v>1</v>
      </c>
      <c r="T747" s="87">
        <v>20</v>
      </c>
      <c r="U747" s="87">
        <v>28</v>
      </c>
      <c r="V747" s="87">
        <v>2.25</v>
      </c>
      <c r="W747" s="88"/>
      <c r="X747" s="90">
        <v>27.850885999999999</v>
      </c>
      <c r="Y747" s="90">
        <v>23.535959999999999</v>
      </c>
      <c r="Z747" s="91"/>
      <c r="AA747" s="88"/>
      <c r="AB747" s="92">
        <v>2.6477955</v>
      </c>
      <c r="AC747" s="92"/>
      <c r="AD747" s="93">
        <v>2.2086354430379749</v>
      </c>
    </row>
    <row r="748" spans="1:30" ht="15.75" thickBot="1">
      <c r="A748" s="86">
        <v>1.1135999999999999</v>
      </c>
      <c r="B748" s="87">
        <v>1</v>
      </c>
      <c r="C748" s="87">
        <v>3.16</v>
      </c>
      <c r="D748" s="88"/>
      <c r="E748" s="87">
        <v>1</v>
      </c>
      <c r="F748" s="87">
        <v>1</v>
      </c>
      <c r="G748" s="89">
        <v>2.56</v>
      </c>
      <c r="H748" s="89">
        <v>2.62</v>
      </c>
      <c r="I748" s="87">
        <v>3</v>
      </c>
      <c r="J748" s="88"/>
      <c r="K748" s="89">
        <v>1.28</v>
      </c>
      <c r="L748" s="89">
        <v>1.64</v>
      </c>
      <c r="M748" s="87">
        <v>35</v>
      </c>
      <c r="N748" s="79">
        <f t="shared" si="28"/>
        <v>0.35</v>
      </c>
      <c r="O748" s="87">
        <v>170</v>
      </c>
      <c r="P748" s="88"/>
      <c r="Q748" s="87">
        <v>363</v>
      </c>
      <c r="R748" s="87">
        <v>5.8</v>
      </c>
      <c r="S748" s="87">
        <v>4</v>
      </c>
      <c r="T748" s="88"/>
      <c r="U748" s="87">
        <v>35</v>
      </c>
      <c r="V748" s="88"/>
      <c r="W748" s="88"/>
      <c r="X748" s="90">
        <v>50.896513499999998</v>
      </c>
      <c r="Y748" s="90">
        <v>22.0649625</v>
      </c>
      <c r="Z748" s="91"/>
      <c r="AA748" s="88"/>
      <c r="AB748" s="92"/>
      <c r="AC748" s="92"/>
      <c r="AD748" s="93">
        <v>1.9199018083182642</v>
      </c>
    </row>
    <row r="749" spans="1:30" ht="15.75" thickBot="1">
      <c r="A749" s="86">
        <v>1.1135999999999999</v>
      </c>
      <c r="B749" s="87">
        <v>1</v>
      </c>
      <c r="C749" s="87">
        <v>3.16</v>
      </c>
      <c r="D749" s="88"/>
      <c r="E749" s="87">
        <v>1</v>
      </c>
      <c r="F749" s="87">
        <v>1</v>
      </c>
      <c r="G749" s="89">
        <v>2.56</v>
      </c>
      <c r="H749" s="89">
        <v>2.62</v>
      </c>
      <c r="I749" s="87">
        <v>3</v>
      </c>
      <c r="J749" s="88"/>
      <c r="K749" s="89">
        <v>1.28</v>
      </c>
      <c r="L749" s="89">
        <v>1.64</v>
      </c>
      <c r="M749" s="87">
        <v>45</v>
      </c>
      <c r="N749" s="79">
        <f t="shared" si="28"/>
        <v>0.45</v>
      </c>
      <c r="O749" s="87">
        <v>170</v>
      </c>
      <c r="P749" s="88"/>
      <c r="Q749" s="87">
        <v>370</v>
      </c>
      <c r="R749" s="87">
        <v>4.9000000000000004</v>
      </c>
      <c r="S749" s="87">
        <v>4</v>
      </c>
      <c r="T749" s="88"/>
      <c r="U749" s="87">
        <v>35</v>
      </c>
      <c r="V749" s="88"/>
      <c r="W749" s="88"/>
      <c r="X749" s="90">
        <v>41.874395499999999</v>
      </c>
      <c r="Y749" s="90">
        <v>19.221034</v>
      </c>
      <c r="Z749" s="91"/>
      <c r="AA749" s="88"/>
      <c r="AB749" s="92"/>
      <c r="AC749" s="92"/>
      <c r="AD749" s="93">
        <v>1.9181769620253166</v>
      </c>
    </row>
    <row r="750" spans="1:30" ht="15.75" thickBot="1">
      <c r="A750" s="86">
        <v>1.1135999999999999</v>
      </c>
      <c r="B750" s="87">
        <v>1</v>
      </c>
      <c r="C750" s="87">
        <v>3.16</v>
      </c>
      <c r="D750" s="88"/>
      <c r="E750" s="87">
        <v>1</v>
      </c>
      <c r="F750" s="87">
        <v>4</v>
      </c>
      <c r="G750" s="89">
        <v>1.63</v>
      </c>
      <c r="H750" s="89">
        <v>1.831</v>
      </c>
      <c r="I750" s="87">
        <v>3</v>
      </c>
      <c r="J750" s="88"/>
      <c r="K750" s="89">
        <v>1.28</v>
      </c>
      <c r="L750" s="89">
        <v>1.64</v>
      </c>
      <c r="M750" s="87">
        <v>35</v>
      </c>
      <c r="N750" s="79">
        <f t="shared" si="28"/>
        <v>0.35</v>
      </c>
      <c r="O750" s="87">
        <v>170</v>
      </c>
      <c r="P750" s="88"/>
      <c r="Q750" s="87">
        <v>363</v>
      </c>
      <c r="R750" s="87">
        <v>5.4</v>
      </c>
      <c r="S750" s="87">
        <v>4</v>
      </c>
      <c r="T750" s="88"/>
      <c r="U750" s="87">
        <v>35</v>
      </c>
      <c r="V750" s="88"/>
      <c r="W750" s="88"/>
      <c r="X750" s="90">
        <v>43.149259999999998</v>
      </c>
      <c r="Y750" s="90">
        <v>17.161637499999998</v>
      </c>
      <c r="Z750" s="91"/>
      <c r="AA750" s="88"/>
      <c r="AB750" s="92"/>
      <c r="AC750" s="92"/>
      <c r="AD750" s="93">
        <v>1.7257996726943943</v>
      </c>
    </row>
    <row r="751" spans="1:30" ht="15.75" thickBot="1">
      <c r="A751" s="86">
        <v>1.1135999999999999</v>
      </c>
      <c r="B751" s="87">
        <v>1</v>
      </c>
      <c r="C751" s="87">
        <v>3.16</v>
      </c>
      <c r="D751" s="88"/>
      <c r="E751" s="87">
        <v>1</v>
      </c>
      <c r="F751" s="87">
        <v>4</v>
      </c>
      <c r="G751" s="89">
        <v>1.63</v>
      </c>
      <c r="H751" s="89">
        <v>1.831</v>
      </c>
      <c r="I751" s="87">
        <v>3</v>
      </c>
      <c r="J751" s="88"/>
      <c r="K751" s="89">
        <v>1.28</v>
      </c>
      <c r="L751" s="89">
        <v>1.64</v>
      </c>
      <c r="M751" s="87">
        <v>45</v>
      </c>
      <c r="N751" s="79">
        <f t="shared" si="28"/>
        <v>0.45</v>
      </c>
      <c r="O751" s="87">
        <v>170</v>
      </c>
      <c r="P751" s="88"/>
      <c r="Q751" s="87">
        <v>370</v>
      </c>
      <c r="R751" s="87">
        <v>5.9</v>
      </c>
      <c r="S751" s="87">
        <v>4</v>
      </c>
      <c r="T751" s="88"/>
      <c r="U751" s="87">
        <v>35</v>
      </c>
      <c r="V751" s="88"/>
      <c r="W751" s="88"/>
      <c r="X751" s="90">
        <v>42.070528500000002</v>
      </c>
      <c r="Y751" s="90">
        <v>15.004174500000001</v>
      </c>
      <c r="Z751" s="91"/>
      <c r="AA751" s="88"/>
      <c r="AB751" s="92"/>
      <c r="AC751" s="92"/>
      <c r="AD751" s="93">
        <v>1.6699128565400845</v>
      </c>
    </row>
    <row r="752" spans="1:30" ht="15.75" thickBot="1">
      <c r="A752" s="86">
        <v>1.1135999999999999</v>
      </c>
      <c r="B752" s="87">
        <v>1</v>
      </c>
      <c r="C752" s="87">
        <v>3.16</v>
      </c>
      <c r="D752" s="88"/>
      <c r="E752" s="87">
        <v>1</v>
      </c>
      <c r="F752" s="87">
        <v>1</v>
      </c>
      <c r="G752" s="89">
        <v>2.56</v>
      </c>
      <c r="H752" s="89">
        <v>2.62</v>
      </c>
      <c r="I752" s="87">
        <v>1</v>
      </c>
      <c r="J752" s="88"/>
      <c r="K752" s="89">
        <v>2.54</v>
      </c>
      <c r="L752" s="89">
        <v>2.59</v>
      </c>
      <c r="M752" s="87">
        <v>35</v>
      </c>
      <c r="N752" s="79">
        <f t="shared" si="28"/>
        <v>0.35</v>
      </c>
      <c r="O752" s="87">
        <v>170</v>
      </c>
      <c r="P752" s="88"/>
      <c r="Q752" s="87">
        <v>369</v>
      </c>
      <c r="R752" s="87">
        <v>4.8</v>
      </c>
      <c r="S752" s="87">
        <v>4</v>
      </c>
      <c r="T752" s="88"/>
      <c r="U752" s="87">
        <v>35</v>
      </c>
      <c r="V752" s="88"/>
      <c r="W752" s="88"/>
      <c r="X752" s="90">
        <v>71.490478499999995</v>
      </c>
      <c r="Y752" s="90">
        <v>32.754210999999998</v>
      </c>
      <c r="Z752" s="91"/>
      <c r="AA752" s="88"/>
      <c r="AB752" s="92"/>
      <c r="AC752" s="92"/>
      <c r="AD752" s="93">
        <v>2.2907718083182647</v>
      </c>
    </row>
    <row r="753" spans="1:30" ht="15.75" thickBot="1">
      <c r="A753" s="86">
        <v>1.1135999999999999</v>
      </c>
      <c r="B753" s="87">
        <v>1</v>
      </c>
      <c r="C753" s="87">
        <v>3.16</v>
      </c>
      <c r="D753" s="88"/>
      <c r="E753" s="87">
        <v>1</v>
      </c>
      <c r="F753" s="87">
        <v>1</v>
      </c>
      <c r="G753" s="89">
        <v>2.56</v>
      </c>
      <c r="H753" s="89">
        <v>2.62</v>
      </c>
      <c r="I753" s="87">
        <v>1</v>
      </c>
      <c r="J753" s="88"/>
      <c r="K753" s="89">
        <v>2.54</v>
      </c>
      <c r="L753" s="89">
        <v>2.59</v>
      </c>
      <c r="M753" s="87">
        <v>45</v>
      </c>
      <c r="N753" s="79">
        <f t="shared" si="28"/>
        <v>0.45</v>
      </c>
      <c r="O753" s="87">
        <v>170</v>
      </c>
      <c r="P753" s="88"/>
      <c r="Q753" s="87">
        <v>375</v>
      </c>
      <c r="R753" s="87">
        <v>4.2</v>
      </c>
      <c r="S753" s="87">
        <v>4</v>
      </c>
      <c r="T753" s="88"/>
      <c r="U753" s="87">
        <v>35</v>
      </c>
      <c r="V753" s="88"/>
      <c r="W753" s="88"/>
      <c r="X753" s="90">
        <v>45.698988999999997</v>
      </c>
      <c r="Y753" s="90">
        <v>28.733484499999999</v>
      </c>
      <c r="Z753" s="91"/>
      <c r="AA753" s="88"/>
      <c r="AB753" s="92"/>
      <c r="AC753" s="92"/>
      <c r="AD753" s="93">
        <v>2.2878669620253169</v>
      </c>
    </row>
    <row r="754" spans="1:30" ht="15.75" thickBot="1">
      <c r="A754" s="86">
        <v>1.1241000000000001</v>
      </c>
      <c r="B754" s="87">
        <v>1</v>
      </c>
      <c r="C754" s="87">
        <v>3.16</v>
      </c>
      <c r="D754" s="88"/>
      <c r="E754" s="87">
        <v>1</v>
      </c>
      <c r="F754" s="96" t="s">
        <v>87</v>
      </c>
      <c r="G754" s="89">
        <v>2.56</v>
      </c>
      <c r="H754" s="89">
        <v>2.6037759999999999</v>
      </c>
      <c r="I754" s="87">
        <v>2</v>
      </c>
      <c r="J754" s="88"/>
      <c r="K754" s="89">
        <v>2.68</v>
      </c>
      <c r="L754" s="89">
        <v>2.7027800000000002</v>
      </c>
      <c r="M754" s="87">
        <v>37</v>
      </c>
      <c r="N754" s="79">
        <f t="shared" si="28"/>
        <v>0.37</v>
      </c>
      <c r="O754" s="87">
        <v>170</v>
      </c>
      <c r="P754" s="88"/>
      <c r="Q754" s="87">
        <v>398</v>
      </c>
      <c r="R754" s="87">
        <v>3.4</v>
      </c>
      <c r="S754" s="87">
        <v>1</v>
      </c>
      <c r="T754" s="87">
        <v>20</v>
      </c>
      <c r="U754" s="87">
        <v>28</v>
      </c>
      <c r="V754" s="88"/>
      <c r="W754" s="88"/>
      <c r="X754" s="90">
        <v>58.8399</v>
      </c>
      <c r="Y754" s="90">
        <v>37.363336500000003</v>
      </c>
      <c r="Z754" s="91"/>
      <c r="AA754" s="87">
        <v>0.22</v>
      </c>
      <c r="AB754" s="92"/>
      <c r="AC754" s="92"/>
      <c r="AD754" s="93">
        <v>2.3628834583729046</v>
      </c>
    </row>
    <row r="755" spans="1:30" ht="15.75" thickBot="1">
      <c r="A755" s="86">
        <v>1.1241000000000001</v>
      </c>
      <c r="B755" s="87">
        <v>1</v>
      </c>
      <c r="C755" s="87">
        <v>3.16</v>
      </c>
      <c r="D755" s="88"/>
      <c r="E755" s="87">
        <v>1</v>
      </c>
      <c r="F755" s="96" t="s">
        <v>87</v>
      </c>
      <c r="G755" s="89">
        <v>2.56</v>
      </c>
      <c r="H755" s="89">
        <v>2.6037759999999999</v>
      </c>
      <c r="I755" s="87">
        <v>2</v>
      </c>
      <c r="J755" s="88"/>
      <c r="K755" s="89">
        <v>2.68</v>
      </c>
      <c r="L755" s="89">
        <v>2.7027800000000002</v>
      </c>
      <c r="M755" s="87">
        <v>44.5</v>
      </c>
      <c r="N755" s="79">
        <f t="shared" si="28"/>
        <v>0.44500000000000001</v>
      </c>
      <c r="O755" s="87">
        <v>170</v>
      </c>
      <c r="P755" s="88"/>
      <c r="Q755" s="87">
        <v>390</v>
      </c>
      <c r="R755" s="87">
        <v>4.5</v>
      </c>
      <c r="S755" s="87">
        <v>1</v>
      </c>
      <c r="T755" s="87">
        <v>20</v>
      </c>
      <c r="U755" s="87">
        <v>28</v>
      </c>
      <c r="V755" s="88"/>
      <c r="W755" s="88"/>
      <c r="X755" s="90">
        <v>45.895122000000001</v>
      </c>
      <c r="Y755" s="90">
        <v>31.577413000000004</v>
      </c>
      <c r="Z755" s="91"/>
      <c r="AA755" s="87">
        <v>0.21</v>
      </c>
      <c r="AB755" s="92"/>
      <c r="AC755" s="92"/>
      <c r="AD755" s="93">
        <v>2.3198194122201676</v>
      </c>
    </row>
    <row r="756" spans="1:30" ht="15.75" thickBot="1">
      <c r="A756" s="86">
        <v>1.1241000000000001</v>
      </c>
      <c r="B756" s="87">
        <v>1</v>
      </c>
      <c r="C756" s="87">
        <v>3.16</v>
      </c>
      <c r="D756" s="88"/>
      <c r="E756" s="87">
        <v>1</v>
      </c>
      <c r="F756" s="96" t="s">
        <v>87</v>
      </c>
      <c r="G756" s="89">
        <v>2.56</v>
      </c>
      <c r="H756" s="89">
        <v>2.6037759999999999</v>
      </c>
      <c r="I756" s="87">
        <v>2</v>
      </c>
      <c r="J756" s="88"/>
      <c r="K756" s="89">
        <v>2.68</v>
      </c>
      <c r="L756" s="89">
        <v>2.7027800000000002</v>
      </c>
      <c r="M756" s="87">
        <v>52.5</v>
      </c>
      <c r="N756" s="79">
        <f t="shared" si="28"/>
        <v>0.52500000000000002</v>
      </c>
      <c r="O756" s="87">
        <v>170</v>
      </c>
      <c r="P756" s="88"/>
      <c r="Q756" s="87">
        <v>375</v>
      </c>
      <c r="R756" s="87">
        <v>3.3</v>
      </c>
      <c r="S756" s="87">
        <v>1</v>
      </c>
      <c r="T756" s="87">
        <v>20</v>
      </c>
      <c r="U756" s="87">
        <v>28</v>
      </c>
      <c r="V756" s="88"/>
      <c r="W756" s="88"/>
      <c r="X756" s="90">
        <v>38.9324005</v>
      </c>
      <c r="Y756" s="90">
        <v>30.989014000000005</v>
      </c>
      <c r="Z756" s="91"/>
      <c r="AA756" s="87">
        <v>0.21</v>
      </c>
      <c r="AB756" s="92"/>
      <c r="AC756" s="92"/>
      <c r="AD756" s="93">
        <v>2.3393330063580469</v>
      </c>
    </row>
    <row r="757" spans="1:30" ht="15.75" thickBot="1">
      <c r="A757" s="86">
        <v>1.1291</v>
      </c>
      <c r="B757" s="87">
        <v>1</v>
      </c>
      <c r="C757" s="87">
        <v>3.15</v>
      </c>
      <c r="D757" s="87">
        <v>1</v>
      </c>
      <c r="E757" s="87">
        <v>2.1</v>
      </c>
      <c r="F757" s="87">
        <v>3</v>
      </c>
      <c r="G757" s="89">
        <f t="shared" ref="G757:G768" si="31">H757/1.0108</f>
        <v>2.6711515631183227</v>
      </c>
      <c r="H757" s="89">
        <v>2.7</v>
      </c>
      <c r="I757" s="87">
        <v>2</v>
      </c>
      <c r="J757" s="88"/>
      <c r="K757" s="89">
        <f t="shared" ref="K757:K768" si="32">L757/1.0254</f>
        <v>2.5258435732397109</v>
      </c>
      <c r="L757" s="89">
        <v>2.59</v>
      </c>
      <c r="M757" s="87">
        <v>25</v>
      </c>
      <c r="N757" s="79">
        <f t="shared" si="28"/>
        <v>0.25</v>
      </c>
      <c r="O757" s="87">
        <v>150</v>
      </c>
      <c r="P757" s="87">
        <v>5</v>
      </c>
      <c r="Q757" s="88"/>
      <c r="R757" s="88"/>
      <c r="S757" s="87">
        <v>1</v>
      </c>
      <c r="T757" s="87">
        <v>20</v>
      </c>
      <c r="U757" s="87">
        <v>28</v>
      </c>
      <c r="V757" s="88"/>
      <c r="W757" s="88"/>
      <c r="X757" s="90">
        <v>79.924197500000005</v>
      </c>
      <c r="Y757" s="90">
        <v>34.911673999999998</v>
      </c>
      <c r="Z757" s="91"/>
      <c r="AA757" s="88"/>
      <c r="AB757" s="92"/>
      <c r="AC757" s="92"/>
      <c r="AD757" s="93"/>
    </row>
    <row r="758" spans="1:30" ht="15.75" thickBot="1">
      <c r="A758" s="86">
        <v>1.1291</v>
      </c>
      <c r="B758" s="87">
        <v>1</v>
      </c>
      <c r="C758" s="87">
        <v>3.15</v>
      </c>
      <c r="D758" s="87">
        <v>1</v>
      </c>
      <c r="E758" s="87">
        <v>2.1</v>
      </c>
      <c r="F758" s="87">
        <v>3</v>
      </c>
      <c r="G758" s="89">
        <f t="shared" si="31"/>
        <v>2.6711515631183227</v>
      </c>
      <c r="H758" s="89">
        <v>2.7</v>
      </c>
      <c r="I758" s="87">
        <v>2</v>
      </c>
      <c r="J758" s="88"/>
      <c r="K758" s="89">
        <f t="shared" si="32"/>
        <v>2.5258435732397109</v>
      </c>
      <c r="L758" s="89">
        <v>2.59</v>
      </c>
      <c r="M758" s="87">
        <v>25</v>
      </c>
      <c r="N758" s="79">
        <f t="shared" si="28"/>
        <v>0.25</v>
      </c>
      <c r="O758" s="87">
        <v>150</v>
      </c>
      <c r="P758" s="87">
        <v>10</v>
      </c>
      <c r="Q758" s="88"/>
      <c r="R758" s="88"/>
      <c r="S758" s="87">
        <v>1</v>
      </c>
      <c r="T758" s="87">
        <v>20</v>
      </c>
      <c r="U758" s="87">
        <v>28</v>
      </c>
      <c r="V758" s="88"/>
      <c r="W758" s="88"/>
      <c r="X758" s="90">
        <v>82.866192499999997</v>
      </c>
      <c r="Y758" s="90">
        <v>44.424124499999998</v>
      </c>
      <c r="Z758" s="91"/>
      <c r="AA758" s="88"/>
      <c r="AB758" s="92"/>
      <c r="AC758" s="92"/>
      <c r="AD758" s="93"/>
    </row>
    <row r="759" spans="1:30" ht="15.75" thickBot="1">
      <c r="A759" s="86">
        <v>1.1291</v>
      </c>
      <c r="B759" s="87">
        <v>2</v>
      </c>
      <c r="C759" s="87">
        <v>3.13</v>
      </c>
      <c r="D759" s="87">
        <v>1</v>
      </c>
      <c r="E759" s="87">
        <v>2.1</v>
      </c>
      <c r="F759" s="87">
        <v>3</v>
      </c>
      <c r="G759" s="89">
        <f t="shared" si="31"/>
        <v>2.6711515631183227</v>
      </c>
      <c r="H759" s="89">
        <v>2.7</v>
      </c>
      <c r="I759" s="87">
        <v>2</v>
      </c>
      <c r="J759" s="88"/>
      <c r="K759" s="89">
        <f t="shared" si="32"/>
        <v>2.5258435732397109</v>
      </c>
      <c r="L759" s="89">
        <v>2.59</v>
      </c>
      <c r="M759" s="87">
        <v>25</v>
      </c>
      <c r="N759" s="79">
        <f t="shared" si="28"/>
        <v>0.25</v>
      </c>
      <c r="O759" s="87">
        <v>150</v>
      </c>
      <c r="P759" s="87">
        <v>5</v>
      </c>
      <c r="Q759" s="88"/>
      <c r="R759" s="88"/>
      <c r="S759" s="87">
        <v>1</v>
      </c>
      <c r="T759" s="87">
        <v>20</v>
      </c>
      <c r="U759" s="87">
        <v>28</v>
      </c>
      <c r="V759" s="88"/>
      <c r="W759" s="88"/>
      <c r="X759" s="90">
        <v>93.065108499999994</v>
      </c>
      <c r="Y759" s="90">
        <v>35.500073</v>
      </c>
      <c r="Z759" s="91"/>
      <c r="AA759" s="88"/>
      <c r="AB759" s="92"/>
      <c r="AC759" s="92"/>
      <c r="AD759" s="93"/>
    </row>
    <row r="760" spans="1:30" ht="15.75" thickBot="1">
      <c r="A760" s="86">
        <v>1.1291</v>
      </c>
      <c r="B760" s="87">
        <v>2</v>
      </c>
      <c r="C760" s="87">
        <v>3.13</v>
      </c>
      <c r="D760" s="87">
        <v>1</v>
      </c>
      <c r="E760" s="87">
        <v>2.1</v>
      </c>
      <c r="F760" s="87">
        <v>3</v>
      </c>
      <c r="G760" s="89">
        <f t="shared" si="31"/>
        <v>2.6711515631183227</v>
      </c>
      <c r="H760" s="89">
        <v>2.7</v>
      </c>
      <c r="I760" s="87">
        <v>2</v>
      </c>
      <c r="J760" s="88"/>
      <c r="K760" s="89">
        <f t="shared" si="32"/>
        <v>2.5258435732397109</v>
      </c>
      <c r="L760" s="89">
        <v>2.59</v>
      </c>
      <c r="M760" s="87">
        <v>25</v>
      </c>
      <c r="N760" s="79">
        <f t="shared" si="28"/>
        <v>0.25</v>
      </c>
      <c r="O760" s="87">
        <v>150</v>
      </c>
      <c r="P760" s="87">
        <v>10</v>
      </c>
      <c r="Q760" s="88"/>
      <c r="R760" s="88"/>
      <c r="S760" s="87">
        <v>1</v>
      </c>
      <c r="T760" s="87">
        <v>20</v>
      </c>
      <c r="U760" s="87">
        <v>28</v>
      </c>
      <c r="V760" s="88"/>
      <c r="W760" s="88"/>
      <c r="X760" s="90">
        <v>95.516771000000006</v>
      </c>
      <c r="Y760" s="90">
        <v>35.500073</v>
      </c>
      <c r="Z760" s="91"/>
      <c r="AA760" s="88"/>
      <c r="AB760" s="92"/>
      <c r="AC760" s="92"/>
      <c r="AD760" s="93"/>
    </row>
    <row r="761" spans="1:30" ht="15.75" thickBot="1">
      <c r="A761" s="86">
        <v>1.1291</v>
      </c>
      <c r="B761" s="87">
        <v>5</v>
      </c>
      <c r="C761" s="87">
        <v>2.88</v>
      </c>
      <c r="D761" s="88"/>
      <c r="E761" s="87">
        <v>1</v>
      </c>
      <c r="F761" s="87">
        <v>3</v>
      </c>
      <c r="G761" s="89">
        <f t="shared" si="31"/>
        <v>2.6711515631183227</v>
      </c>
      <c r="H761" s="89">
        <v>2.7</v>
      </c>
      <c r="I761" s="87">
        <v>2</v>
      </c>
      <c r="J761" s="88"/>
      <c r="K761" s="89">
        <f t="shared" si="32"/>
        <v>2.5258435732397109</v>
      </c>
      <c r="L761" s="89">
        <v>2.59</v>
      </c>
      <c r="M761" s="87">
        <v>22.5</v>
      </c>
      <c r="N761" s="79">
        <f t="shared" si="28"/>
        <v>0.22500000000000001</v>
      </c>
      <c r="O761" s="87">
        <v>180</v>
      </c>
      <c r="P761" s="88"/>
      <c r="Q761" s="88"/>
      <c r="R761" s="88"/>
      <c r="S761" s="87">
        <v>1</v>
      </c>
      <c r="T761" s="87">
        <v>20</v>
      </c>
      <c r="U761" s="87">
        <v>28</v>
      </c>
      <c r="V761" s="88"/>
      <c r="W761" s="88"/>
      <c r="X761" s="90">
        <v>71.000146000000001</v>
      </c>
      <c r="Y761" s="90">
        <v>34.225208500000001</v>
      </c>
      <c r="Z761" s="91"/>
      <c r="AA761" s="88"/>
      <c r="AB761" s="92"/>
      <c r="AC761" s="92"/>
      <c r="AD761" s="93"/>
    </row>
    <row r="762" spans="1:30" ht="15.75" thickBot="1">
      <c r="A762" s="86">
        <v>1.1291</v>
      </c>
      <c r="B762" s="87">
        <v>5</v>
      </c>
      <c r="C762" s="87">
        <v>2.88</v>
      </c>
      <c r="D762" s="87">
        <v>1</v>
      </c>
      <c r="E762" s="87">
        <v>2.1</v>
      </c>
      <c r="F762" s="87">
        <v>3</v>
      </c>
      <c r="G762" s="89">
        <f t="shared" si="31"/>
        <v>2.6711515631183227</v>
      </c>
      <c r="H762" s="89">
        <v>2.7</v>
      </c>
      <c r="I762" s="87">
        <v>2</v>
      </c>
      <c r="J762" s="88"/>
      <c r="K762" s="89">
        <f t="shared" si="32"/>
        <v>2.5258435732397109</v>
      </c>
      <c r="L762" s="89">
        <v>2.59</v>
      </c>
      <c r="M762" s="87">
        <v>22.5</v>
      </c>
      <c r="N762" s="79">
        <f t="shared" si="28"/>
        <v>0.22500000000000001</v>
      </c>
      <c r="O762" s="87">
        <v>189</v>
      </c>
      <c r="P762" s="87">
        <v>4.76</v>
      </c>
      <c r="Q762" s="88"/>
      <c r="R762" s="88"/>
      <c r="S762" s="87">
        <v>1</v>
      </c>
      <c r="T762" s="87">
        <v>20</v>
      </c>
      <c r="U762" s="87">
        <v>28</v>
      </c>
      <c r="V762" s="88"/>
      <c r="W762" s="88"/>
      <c r="X762" s="90">
        <v>74.628606500000004</v>
      </c>
      <c r="Y762" s="90">
        <v>32.656144500000003</v>
      </c>
      <c r="Z762" s="91"/>
      <c r="AA762" s="88"/>
      <c r="AB762" s="92"/>
      <c r="AC762" s="92"/>
      <c r="AD762" s="93"/>
    </row>
    <row r="763" spans="1:30" ht="15.75" thickBot="1">
      <c r="A763" s="86">
        <v>1.1291</v>
      </c>
      <c r="B763" s="87">
        <v>5</v>
      </c>
      <c r="C763" s="87">
        <v>2.9</v>
      </c>
      <c r="D763" s="88"/>
      <c r="E763" s="87">
        <v>1</v>
      </c>
      <c r="F763" s="87">
        <v>3</v>
      </c>
      <c r="G763" s="89">
        <f t="shared" si="31"/>
        <v>2.6711515631183227</v>
      </c>
      <c r="H763" s="89">
        <v>2.7</v>
      </c>
      <c r="I763" s="87">
        <v>2</v>
      </c>
      <c r="J763" s="88"/>
      <c r="K763" s="89">
        <f t="shared" si="32"/>
        <v>2.5258435732397109</v>
      </c>
      <c r="L763" s="89">
        <v>2.59</v>
      </c>
      <c r="M763" s="87">
        <v>22.5</v>
      </c>
      <c r="N763" s="79">
        <f t="shared" si="28"/>
        <v>0.22500000000000001</v>
      </c>
      <c r="O763" s="87">
        <v>180</v>
      </c>
      <c r="P763" s="88"/>
      <c r="Q763" s="88"/>
      <c r="R763" s="88"/>
      <c r="S763" s="87">
        <v>1</v>
      </c>
      <c r="T763" s="87">
        <v>20</v>
      </c>
      <c r="U763" s="87">
        <v>28</v>
      </c>
      <c r="V763" s="88"/>
      <c r="W763" s="88"/>
      <c r="X763" s="90">
        <v>76.9822025</v>
      </c>
      <c r="Y763" s="90">
        <v>33.636809500000005</v>
      </c>
      <c r="Z763" s="91"/>
      <c r="AA763" s="88"/>
      <c r="AB763" s="92"/>
      <c r="AC763" s="92"/>
      <c r="AD763" s="93"/>
    </row>
    <row r="764" spans="1:30" ht="15.75" thickBot="1">
      <c r="A764" s="86">
        <v>1.1291</v>
      </c>
      <c r="B764" s="87">
        <v>5</v>
      </c>
      <c r="C764" s="87">
        <v>2.9</v>
      </c>
      <c r="D764" s="87">
        <v>1</v>
      </c>
      <c r="E764" s="87">
        <v>2.1</v>
      </c>
      <c r="F764" s="87">
        <v>3</v>
      </c>
      <c r="G764" s="89">
        <f t="shared" si="31"/>
        <v>2.6711515631183227</v>
      </c>
      <c r="H764" s="89">
        <v>2.7</v>
      </c>
      <c r="I764" s="87">
        <v>2</v>
      </c>
      <c r="J764" s="88"/>
      <c r="K764" s="89">
        <f t="shared" si="32"/>
        <v>2.5258435732397109</v>
      </c>
      <c r="L764" s="89">
        <v>2.59</v>
      </c>
      <c r="M764" s="87">
        <v>22.5</v>
      </c>
      <c r="N764" s="79">
        <f t="shared" si="28"/>
        <v>0.22500000000000001</v>
      </c>
      <c r="O764" s="87">
        <v>189</v>
      </c>
      <c r="P764" s="87">
        <v>4.76</v>
      </c>
      <c r="Q764" s="88"/>
      <c r="R764" s="88"/>
      <c r="S764" s="87">
        <v>1</v>
      </c>
      <c r="T764" s="87">
        <v>20</v>
      </c>
      <c r="U764" s="87">
        <v>28</v>
      </c>
      <c r="V764" s="88"/>
      <c r="W764" s="88"/>
      <c r="X764" s="90">
        <v>79.237731999999994</v>
      </c>
      <c r="Y764" s="90">
        <v>34.519407999999999</v>
      </c>
      <c r="Z764" s="91"/>
      <c r="AA764" s="88"/>
      <c r="AB764" s="92"/>
      <c r="AC764" s="92"/>
      <c r="AD764" s="93"/>
    </row>
    <row r="765" spans="1:30" ht="15.75" thickBot="1">
      <c r="A765" s="86">
        <v>1.1291</v>
      </c>
      <c r="B765" s="87">
        <v>5</v>
      </c>
      <c r="C765" s="87">
        <v>2.94</v>
      </c>
      <c r="D765" s="88"/>
      <c r="E765" s="87">
        <v>1</v>
      </c>
      <c r="F765" s="87">
        <v>3</v>
      </c>
      <c r="G765" s="89">
        <f t="shared" si="31"/>
        <v>2.6711515631183227</v>
      </c>
      <c r="H765" s="89">
        <v>2.7</v>
      </c>
      <c r="I765" s="87">
        <v>2</v>
      </c>
      <c r="J765" s="88"/>
      <c r="K765" s="89">
        <f t="shared" si="32"/>
        <v>2.5258435732397109</v>
      </c>
      <c r="L765" s="89">
        <v>2.59</v>
      </c>
      <c r="M765" s="87">
        <v>28.5</v>
      </c>
      <c r="N765" s="79">
        <f t="shared" si="28"/>
        <v>0.28499999999999998</v>
      </c>
      <c r="O765" s="87">
        <v>228</v>
      </c>
      <c r="P765" s="88"/>
      <c r="Q765" s="88"/>
      <c r="R765" s="88"/>
      <c r="S765" s="87">
        <v>1</v>
      </c>
      <c r="T765" s="87">
        <v>20</v>
      </c>
      <c r="U765" s="87">
        <v>28</v>
      </c>
      <c r="V765" s="88"/>
      <c r="W765" s="88"/>
      <c r="X765" s="90">
        <v>66.489086999999998</v>
      </c>
      <c r="Y765" s="90">
        <v>39.814998999999993</v>
      </c>
      <c r="Z765" s="91"/>
      <c r="AA765" s="88"/>
      <c r="AB765" s="92"/>
      <c r="AC765" s="92"/>
      <c r="AD765" s="93"/>
    </row>
    <row r="766" spans="1:30" ht="15.75" thickBot="1">
      <c r="A766" s="86">
        <v>1.1291</v>
      </c>
      <c r="B766" s="87">
        <v>5</v>
      </c>
      <c r="C766" s="87">
        <v>2.94</v>
      </c>
      <c r="D766" s="87">
        <v>1</v>
      </c>
      <c r="E766" s="87">
        <v>2.1</v>
      </c>
      <c r="F766" s="87">
        <v>3</v>
      </c>
      <c r="G766" s="89">
        <f t="shared" si="31"/>
        <v>2.6711515631183227</v>
      </c>
      <c r="H766" s="89">
        <v>2.7</v>
      </c>
      <c r="I766" s="87">
        <v>2</v>
      </c>
      <c r="J766" s="88"/>
      <c r="K766" s="89">
        <f t="shared" si="32"/>
        <v>2.5258435732397109</v>
      </c>
      <c r="L766" s="89">
        <v>2.59</v>
      </c>
      <c r="M766" s="87">
        <v>28.5</v>
      </c>
      <c r="N766" s="79">
        <f t="shared" si="28"/>
        <v>0.28499999999999998</v>
      </c>
      <c r="O766" s="87">
        <v>239</v>
      </c>
      <c r="P766" s="87">
        <v>4.76</v>
      </c>
      <c r="Q766" s="88"/>
      <c r="R766" s="88"/>
      <c r="S766" s="87">
        <v>1</v>
      </c>
      <c r="T766" s="87">
        <v>20</v>
      </c>
      <c r="U766" s="87">
        <v>28</v>
      </c>
      <c r="V766" s="88"/>
      <c r="W766" s="88"/>
      <c r="X766" s="90">
        <v>69.921414499999997</v>
      </c>
      <c r="Y766" s="90">
        <v>29.027683999999997</v>
      </c>
      <c r="Z766" s="91"/>
      <c r="AA766" s="88"/>
      <c r="AB766" s="92"/>
      <c r="AC766" s="92"/>
      <c r="AD766" s="93"/>
    </row>
    <row r="767" spans="1:30" ht="15.75" thickBot="1">
      <c r="A767" s="86">
        <v>1.1291</v>
      </c>
      <c r="B767" s="87">
        <v>5</v>
      </c>
      <c r="C767" s="87">
        <v>2.94</v>
      </c>
      <c r="D767" s="87">
        <v>1</v>
      </c>
      <c r="E767" s="87">
        <v>2.1</v>
      </c>
      <c r="F767" s="87">
        <v>3</v>
      </c>
      <c r="G767" s="89">
        <f t="shared" si="31"/>
        <v>2.6711515631183227</v>
      </c>
      <c r="H767" s="89">
        <v>2.7</v>
      </c>
      <c r="I767" s="87">
        <v>2</v>
      </c>
      <c r="J767" s="88"/>
      <c r="K767" s="89">
        <f t="shared" si="32"/>
        <v>2.5258435732397109</v>
      </c>
      <c r="L767" s="89">
        <v>2.59</v>
      </c>
      <c r="M767" s="87">
        <v>17.5</v>
      </c>
      <c r="N767" s="79">
        <f t="shared" si="28"/>
        <v>0.17499999999999999</v>
      </c>
      <c r="O767" s="87">
        <v>140</v>
      </c>
      <c r="P767" s="87">
        <v>4.76</v>
      </c>
      <c r="Q767" s="88"/>
      <c r="R767" s="88"/>
      <c r="S767" s="87">
        <v>1</v>
      </c>
      <c r="T767" s="87">
        <v>20</v>
      </c>
      <c r="U767" s="87">
        <v>28</v>
      </c>
      <c r="V767" s="88"/>
      <c r="W767" s="88"/>
      <c r="X767" s="90">
        <v>81.199061999999998</v>
      </c>
      <c r="Y767" s="90">
        <v>39.618866000000004</v>
      </c>
      <c r="Z767" s="91"/>
      <c r="AA767" s="88"/>
      <c r="AB767" s="92"/>
      <c r="AC767" s="92"/>
      <c r="AD767" s="93"/>
    </row>
    <row r="768" spans="1:30" ht="15.75" thickBot="1">
      <c r="A768" s="86">
        <v>1.1291</v>
      </c>
      <c r="B768" s="87">
        <v>5</v>
      </c>
      <c r="C768" s="87">
        <v>2.94</v>
      </c>
      <c r="D768" s="87">
        <v>1</v>
      </c>
      <c r="E768" s="87">
        <v>2.1</v>
      </c>
      <c r="F768" s="87">
        <v>3</v>
      </c>
      <c r="G768" s="89">
        <f t="shared" si="31"/>
        <v>2.6711515631183227</v>
      </c>
      <c r="H768" s="89">
        <v>2.7</v>
      </c>
      <c r="I768" s="87">
        <v>2</v>
      </c>
      <c r="J768" s="88"/>
      <c r="K768" s="89">
        <f t="shared" si="32"/>
        <v>2.5258435732397109</v>
      </c>
      <c r="L768" s="89">
        <v>2.59</v>
      </c>
      <c r="M768" s="87">
        <v>16</v>
      </c>
      <c r="N768" s="79">
        <f t="shared" si="28"/>
        <v>0.16</v>
      </c>
      <c r="O768" s="87">
        <v>140</v>
      </c>
      <c r="P768" s="87">
        <v>9.09</v>
      </c>
      <c r="Q768" s="88"/>
      <c r="R768" s="88"/>
      <c r="S768" s="87">
        <v>1</v>
      </c>
      <c r="T768" s="87">
        <v>20</v>
      </c>
      <c r="U768" s="87">
        <v>28</v>
      </c>
      <c r="V768" s="88"/>
      <c r="W768" s="88"/>
      <c r="X768" s="90">
        <v>89.730847499999996</v>
      </c>
      <c r="Y768" s="90">
        <v>37.755602500000002</v>
      </c>
      <c r="Z768" s="91"/>
      <c r="AA768" s="88"/>
      <c r="AB768" s="92"/>
      <c r="AC768" s="92"/>
      <c r="AD768" s="93"/>
    </row>
    <row r="769" spans="1:30" ht="15.75" thickBot="1">
      <c r="A769" s="86">
        <v>48.48</v>
      </c>
      <c r="B769" s="87">
        <v>1</v>
      </c>
      <c r="C769" s="88"/>
      <c r="D769" s="87">
        <v>1</v>
      </c>
      <c r="E769" s="87">
        <v>2.1</v>
      </c>
      <c r="F769" s="87">
        <v>1</v>
      </c>
      <c r="G769" s="89">
        <v>2.6</v>
      </c>
      <c r="H769" s="89">
        <v>2.6</v>
      </c>
      <c r="I769" s="87">
        <v>2</v>
      </c>
      <c r="J769" s="88"/>
      <c r="K769" s="89">
        <v>2.6</v>
      </c>
      <c r="L769" s="89">
        <v>2.6</v>
      </c>
      <c r="M769" s="87">
        <v>28.7</v>
      </c>
      <c r="N769" s="79">
        <f t="shared" si="28"/>
        <v>0.28699999999999998</v>
      </c>
      <c r="O769" s="87">
        <v>155</v>
      </c>
      <c r="P769" s="87">
        <v>25.9</v>
      </c>
      <c r="Q769" s="87">
        <v>436</v>
      </c>
      <c r="R769" s="88"/>
      <c r="S769" s="87">
        <v>5.4</v>
      </c>
      <c r="T769" s="88"/>
      <c r="U769" s="87">
        <v>7</v>
      </c>
      <c r="V769" s="88"/>
      <c r="W769" s="88"/>
      <c r="X769" s="90">
        <v>80.806796000000006</v>
      </c>
      <c r="Y769" s="90">
        <v>35.303939999999997</v>
      </c>
      <c r="Z769" s="91"/>
      <c r="AA769" s="88"/>
      <c r="AB769" s="92"/>
      <c r="AC769" s="92"/>
      <c r="AD769" s="93"/>
    </row>
    <row r="770" spans="1:30" ht="15.75" thickBot="1">
      <c r="A770" s="86">
        <v>48.48</v>
      </c>
      <c r="B770" s="87">
        <v>1</v>
      </c>
      <c r="C770" s="88"/>
      <c r="D770" s="87">
        <v>1</v>
      </c>
      <c r="E770" s="87">
        <v>2.1</v>
      </c>
      <c r="F770" s="87">
        <v>1</v>
      </c>
      <c r="G770" s="89">
        <v>2.6</v>
      </c>
      <c r="H770" s="89">
        <v>2.6</v>
      </c>
      <c r="I770" s="87">
        <v>2</v>
      </c>
      <c r="J770" s="88"/>
      <c r="K770" s="89">
        <v>2.6</v>
      </c>
      <c r="L770" s="89">
        <v>2.6</v>
      </c>
      <c r="M770" s="87">
        <v>28.7</v>
      </c>
      <c r="N770" s="79">
        <f t="shared" si="28"/>
        <v>0.28699999999999998</v>
      </c>
      <c r="O770" s="87">
        <v>155</v>
      </c>
      <c r="P770" s="87">
        <v>25.9</v>
      </c>
      <c r="Q770" s="87">
        <v>436</v>
      </c>
      <c r="R770" s="88"/>
      <c r="S770" s="87">
        <v>5.4</v>
      </c>
      <c r="T770" s="88"/>
      <c r="U770" s="87">
        <v>28</v>
      </c>
      <c r="V770" s="88"/>
      <c r="W770" s="88"/>
      <c r="X770" s="90">
        <v>86.984985500000008</v>
      </c>
      <c r="Y770" s="90">
        <v>33.538742999999997</v>
      </c>
      <c r="Z770" s="91"/>
      <c r="AA770" s="88"/>
      <c r="AB770" s="92"/>
      <c r="AC770" s="92"/>
      <c r="AD770" s="93"/>
    </row>
    <row r="771" spans="1:30" ht="15.75" thickBot="1">
      <c r="A771" s="86">
        <v>48.48</v>
      </c>
      <c r="B771" s="87">
        <v>1</v>
      </c>
      <c r="C771" s="88"/>
      <c r="D771" s="87">
        <v>1</v>
      </c>
      <c r="E771" s="87">
        <v>2.1</v>
      </c>
      <c r="F771" s="87">
        <v>1</v>
      </c>
      <c r="G771" s="89">
        <v>2.6</v>
      </c>
      <c r="H771" s="89">
        <v>2.6</v>
      </c>
      <c r="I771" s="87">
        <v>2</v>
      </c>
      <c r="J771" s="88"/>
      <c r="K771" s="89">
        <v>2.6</v>
      </c>
      <c r="L771" s="89">
        <v>2.6</v>
      </c>
      <c r="M771" s="87">
        <v>28.7</v>
      </c>
      <c r="N771" s="79">
        <f t="shared" si="28"/>
        <v>0.28699999999999998</v>
      </c>
      <c r="O771" s="87">
        <v>155</v>
      </c>
      <c r="P771" s="87">
        <v>25.9</v>
      </c>
      <c r="Q771" s="87">
        <v>436</v>
      </c>
      <c r="R771" s="88"/>
      <c r="S771" s="87">
        <v>5.4</v>
      </c>
      <c r="T771" s="88"/>
      <c r="U771" s="87">
        <v>90</v>
      </c>
      <c r="V771" s="88"/>
      <c r="W771" s="88"/>
      <c r="X771" s="90">
        <v>92.084443500000006</v>
      </c>
      <c r="Y771" s="90">
        <v>33.931009000000003</v>
      </c>
      <c r="Z771" s="91"/>
      <c r="AA771" s="88"/>
      <c r="AB771" s="92"/>
      <c r="AC771" s="92"/>
      <c r="AD771" s="93"/>
    </row>
    <row r="772" spans="1:30" ht="15.75" thickBot="1">
      <c r="A772" s="86">
        <v>48.48</v>
      </c>
      <c r="B772" s="87">
        <v>1</v>
      </c>
      <c r="C772" s="88"/>
      <c r="D772" s="87">
        <v>1</v>
      </c>
      <c r="E772" s="87">
        <v>2.1</v>
      </c>
      <c r="F772" s="87">
        <v>1</v>
      </c>
      <c r="G772" s="89">
        <v>2.6</v>
      </c>
      <c r="H772" s="89">
        <v>2.6</v>
      </c>
      <c r="I772" s="87">
        <v>2</v>
      </c>
      <c r="J772" s="88"/>
      <c r="K772" s="89">
        <v>2.6</v>
      </c>
      <c r="L772" s="89">
        <v>2.6</v>
      </c>
      <c r="M772" s="87">
        <v>28.7</v>
      </c>
      <c r="N772" s="79">
        <f t="shared" si="28"/>
        <v>0.28699999999999998</v>
      </c>
      <c r="O772" s="87">
        <v>155</v>
      </c>
      <c r="P772" s="87">
        <v>25.9</v>
      </c>
      <c r="Q772" s="87">
        <v>436</v>
      </c>
      <c r="R772" s="88"/>
      <c r="S772" s="87">
        <v>5.0999999999999996</v>
      </c>
      <c r="T772" s="88"/>
      <c r="U772" s="87">
        <v>7</v>
      </c>
      <c r="V772" s="88"/>
      <c r="W772" s="88"/>
      <c r="X772" s="90">
        <v>43.835725500000002</v>
      </c>
      <c r="Y772" s="90">
        <v>28.929617500000006</v>
      </c>
      <c r="Z772" s="91"/>
      <c r="AA772" s="88"/>
      <c r="AB772" s="92"/>
      <c r="AC772" s="92"/>
      <c r="AD772" s="93"/>
    </row>
    <row r="773" spans="1:30" ht="15.75" thickBot="1">
      <c r="A773" s="86">
        <v>48.48</v>
      </c>
      <c r="B773" s="87">
        <v>1</v>
      </c>
      <c r="C773" s="88"/>
      <c r="D773" s="87">
        <v>1</v>
      </c>
      <c r="E773" s="87">
        <v>2.1</v>
      </c>
      <c r="F773" s="87">
        <v>1</v>
      </c>
      <c r="G773" s="89">
        <v>2.6</v>
      </c>
      <c r="H773" s="89">
        <v>2.6</v>
      </c>
      <c r="I773" s="87">
        <v>2</v>
      </c>
      <c r="J773" s="88"/>
      <c r="K773" s="89">
        <v>2.6</v>
      </c>
      <c r="L773" s="89">
        <v>2.6</v>
      </c>
      <c r="M773" s="87">
        <v>28.7</v>
      </c>
      <c r="N773" s="79">
        <f t="shared" si="28"/>
        <v>0.28699999999999998</v>
      </c>
      <c r="O773" s="87">
        <v>155</v>
      </c>
      <c r="P773" s="87">
        <v>25.9</v>
      </c>
      <c r="Q773" s="87">
        <v>436</v>
      </c>
      <c r="R773" s="88"/>
      <c r="S773" s="87">
        <v>5.0999999999999996</v>
      </c>
      <c r="T773" s="88"/>
      <c r="U773" s="87">
        <v>28</v>
      </c>
      <c r="V773" s="88"/>
      <c r="W773" s="88"/>
      <c r="X773" s="90">
        <v>50.406181000000004</v>
      </c>
      <c r="Y773" s="90">
        <v>31.675479499999998</v>
      </c>
      <c r="Z773" s="91"/>
      <c r="AA773" s="88"/>
      <c r="AB773" s="92"/>
      <c r="AC773" s="92"/>
      <c r="AD773" s="93"/>
    </row>
    <row r="774" spans="1:30" ht="15.75" thickBot="1">
      <c r="A774" s="86">
        <v>48.48</v>
      </c>
      <c r="B774" s="87">
        <v>1</v>
      </c>
      <c r="C774" s="88"/>
      <c r="D774" s="87">
        <v>1</v>
      </c>
      <c r="E774" s="87">
        <v>2.1</v>
      </c>
      <c r="F774" s="87">
        <v>1</v>
      </c>
      <c r="G774" s="89">
        <v>2.6</v>
      </c>
      <c r="H774" s="89">
        <v>2.6</v>
      </c>
      <c r="I774" s="87">
        <v>2</v>
      </c>
      <c r="J774" s="88"/>
      <c r="K774" s="89">
        <v>2.6</v>
      </c>
      <c r="L774" s="89">
        <v>2.6</v>
      </c>
      <c r="M774" s="87">
        <v>28.7</v>
      </c>
      <c r="N774" s="79">
        <f t="shared" si="28"/>
        <v>0.28699999999999998</v>
      </c>
      <c r="O774" s="87">
        <v>155</v>
      </c>
      <c r="P774" s="87">
        <v>25.9</v>
      </c>
      <c r="Q774" s="87">
        <v>436</v>
      </c>
      <c r="R774" s="88"/>
      <c r="S774" s="87">
        <v>5.0999999999999996</v>
      </c>
      <c r="T774" s="88"/>
      <c r="U774" s="87">
        <v>90</v>
      </c>
      <c r="V774" s="88"/>
      <c r="W774" s="88"/>
      <c r="X774" s="90">
        <v>58.251500999999998</v>
      </c>
      <c r="Y774" s="90">
        <v>34.127141999999999</v>
      </c>
      <c r="Z774" s="91"/>
      <c r="AA774" s="88"/>
      <c r="AB774" s="92"/>
      <c r="AC774" s="92"/>
      <c r="AD774" s="93"/>
    </row>
    <row r="775" spans="1:30" ht="15.75" thickBot="1">
      <c r="A775" s="86">
        <v>48.48</v>
      </c>
      <c r="B775" s="96" t="s">
        <v>88</v>
      </c>
      <c r="C775" s="88"/>
      <c r="D775" s="88"/>
      <c r="E775" s="87">
        <v>1</v>
      </c>
      <c r="F775" s="87">
        <v>1</v>
      </c>
      <c r="G775" s="89">
        <v>2.57</v>
      </c>
      <c r="H775" s="89">
        <v>2.57</v>
      </c>
      <c r="I775" s="87">
        <v>2</v>
      </c>
      <c r="J775" s="88"/>
      <c r="K775" s="89">
        <v>2.67</v>
      </c>
      <c r="L775" s="89">
        <v>2.67</v>
      </c>
      <c r="M775" s="87">
        <v>30</v>
      </c>
      <c r="N775" s="79">
        <f t="shared" si="28"/>
        <v>0.3</v>
      </c>
      <c r="O775" s="87">
        <v>150</v>
      </c>
      <c r="P775" s="88"/>
      <c r="Q775" s="87">
        <v>408</v>
      </c>
      <c r="R775" s="88"/>
      <c r="S775" s="87">
        <v>1</v>
      </c>
      <c r="T775" s="87">
        <v>20</v>
      </c>
      <c r="U775" s="87">
        <v>3</v>
      </c>
      <c r="V775" s="88"/>
      <c r="W775" s="88"/>
      <c r="X775" s="90">
        <v>47.071919999999999</v>
      </c>
      <c r="Y775" s="90"/>
      <c r="Z775" s="91"/>
      <c r="AA775" s="88"/>
      <c r="AB775" s="92">
        <v>2.6477955</v>
      </c>
      <c r="AC775" s="92"/>
      <c r="AD775" s="93"/>
    </row>
    <row r="776" spans="1:30" ht="15.75" thickBot="1">
      <c r="A776" s="86">
        <v>48.48</v>
      </c>
      <c r="B776" s="96" t="s">
        <v>88</v>
      </c>
      <c r="C776" s="88"/>
      <c r="D776" s="88"/>
      <c r="E776" s="87">
        <v>1</v>
      </c>
      <c r="F776" s="87">
        <v>1</v>
      </c>
      <c r="G776" s="89">
        <v>2.57</v>
      </c>
      <c r="H776" s="89">
        <v>2.57</v>
      </c>
      <c r="I776" s="87">
        <v>2</v>
      </c>
      <c r="J776" s="88"/>
      <c r="K776" s="89">
        <v>2.67</v>
      </c>
      <c r="L776" s="89">
        <v>2.67</v>
      </c>
      <c r="M776" s="87">
        <v>30</v>
      </c>
      <c r="N776" s="79">
        <f t="shared" ref="N776:N839" si="33">M776/100</f>
        <v>0.3</v>
      </c>
      <c r="O776" s="87">
        <v>150</v>
      </c>
      <c r="P776" s="88"/>
      <c r="Q776" s="87">
        <v>408</v>
      </c>
      <c r="R776" s="88"/>
      <c r="S776" s="87">
        <v>1</v>
      </c>
      <c r="T776" s="87">
        <v>20</v>
      </c>
      <c r="U776" s="87">
        <v>7</v>
      </c>
      <c r="V776" s="88"/>
      <c r="W776" s="88"/>
      <c r="X776" s="90">
        <v>55.701771999999998</v>
      </c>
      <c r="Y776" s="90">
        <v>36.284605000000006</v>
      </c>
      <c r="Z776" s="91"/>
      <c r="AA776" s="88"/>
      <c r="AB776" s="92">
        <v>3.9913065500000005</v>
      </c>
      <c r="AC776" s="92"/>
      <c r="AD776" s="93"/>
    </row>
    <row r="777" spans="1:30" ht="15.75" thickBot="1">
      <c r="A777" s="86">
        <v>48.48</v>
      </c>
      <c r="B777" s="96" t="s">
        <v>88</v>
      </c>
      <c r="C777" s="88"/>
      <c r="D777" s="88"/>
      <c r="E777" s="87">
        <v>1</v>
      </c>
      <c r="F777" s="87">
        <v>1</v>
      </c>
      <c r="G777" s="89">
        <v>2.57</v>
      </c>
      <c r="H777" s="89">
        <v>2.57</v>
      </c>
      <c r="I777" s="87">
        <v>2</v>
      </c>
      <c r="J777" s="88"/>
      <c r="K777" s="89">
        <v>2.67</v>
      </c>
      <c r="L777" s="89">
        <v>2.67</v>
      </c>
      <c r="M777" s="87">
        <v>30</v>
      </c>
      <c r="N777" s="79">
        <f t="shared" si="33"/>
        <v>0.3</v>
      </c>
      <c r="O777" s="87">
        <v>150</v>
      </c>
      <c r="P777" s="88"/>
      <c r="Q777" s="87">
        <v>408</v>
      </c>
      <c r="R777" s="88"/>
      <c r="S777" s="87">
        <v>1</v>
      </c>
      <c r="T777" s="87">
        <v>20</v>
      </c>
      <c r="U777" s="87">
        <v>28</v>
      </c>
      <c r="V777" s="88"/>
      <c r="W777" s="88"/>
      <c r="X777" s="90">
        <v>57.172769500000001</v>
      </c>
      <c r="Y777" s="90">
        <v>37.853669000000004</v>
      </c>
      <c r="Z777" s="91"/>
      <c r="AA777" s="88"/>
      <c r="AB777" s="92">
        <v>4.8248718000000004</v>
      </c>
      <c r="AC777" s="92"/>
      <c r="AD777" s="93"/>
    </row>
    <row r="778" spans="1:30" ht="15.75" thickBot="1">
      <c r="A778" s="86">
        <v>48.48</v>
      </c>
      <c r="B778" s="96" t="s">
        <v>88</v>
      </c>
      <c r="C778" s="88"/>
      <c r="D778" s="88"/>
      <c r="E778" s="87">
        <v>1</v>
      </c>
      <c r="F778" s="87">
        <v>1</v>
      </c>
      <c r="G778" s="89">
        <v>2.57</v>
      </c>
      <c r="H778" s="89">
        <v>2.57</v>
      </c>
      <c r="I778" s="87">
        <v>2</v>
      </c>
      <c r="J778" s="88"/>
      <c r="K778" s="89">
        <v>2.67</v>
      </c>
      <c r="L778" s="89">
        <v>2.67</v>
      </c>
      <c r="M778" s="87">
        <v>30</v>
      </c>
      <c r="N778" s="79">
        <f t="shared" si="33"/>
        <v>0.3</v>
      </c>
      <c r="O778" s="87">
        <v>150</v>
      </c>
      <c r="P778" s="88"/>
      <c r="Q778" s="87">
        <v>408</v>
      </c>
      <c r="R778" s="88"/>
      <c r="S778" s="87">
        <v>1</v>
      </c>
      <c r="T778" s="87">
        <v>20</v>
      </c>
      <c r="U778" s="87">
        <v>90</v>
      </c>
      <c r="V778" s="88"/>
      <c r="W778" s="88"/>
      <c r="X778" s="90">
        <v>61.978028000000002</v>
      </c>
      <c r="Y778" s="90">
        <v>39.618866000000004</v>
      </c>
      <c r="Z778" s="91"/>
      <c r="AA778" s="88"/>
      <c r="AB778" s="92">
        <v>4.3443459500000001</v>
      </c>
      <c r="AC778" s="92"/>
      <c r="AD778" s="93"/>
    </row>
    <row r="779" spans="1:30" ht="15.75" thickBot="1">
      <c r="A779" s="86">
        <v>48.48</v>
      </c>
      <c r="B779" s="96" t="s">
        <v>88</v>
      </c>
      <c r="C779" s="88"/>
      <c r="D779" s="88"/>
      <c r="E779" s="87">
        <v>1</v>
      </c>
      <c r="F779" s="87">
        <v>1</v>
      </c>
      <c r="G779" s="89">
        <v>2.57</v>
      </c>
      <c r="H779" s="89">
        <v>2.57</v>
      </c>
      <c r="I779" s="87">
        <v>2</v>
      </c>
      <c r="J779" s="88"/>
      <c r="K779" s="89">
        <v>2.67</v>
      </c>
      <c r="L779" s="89">
        <v>2.67</v>
      </c>
      <c r="M779" s="87">
        <v>30</v>
      </c>
      <c r="N779" s="79">
        <f t="shared" si="33"/>
        <v>0.3</v>
      </c>
      <c r="O779" s="87">
        <v>150</v>
      </c>
      <c r="P779" s="88"/>
      <c r="Q779" s="87">
        <v>408</v>
      </c>
      <c r="R779" s="88"/>
      <c r="S779" s="87">
        <v>1</v>
      </c>
      <c r="T779" s="87">
        <v>20</v>
      </c>
      <c r="U779" s="87">
        <v>180</v>
      </c>
      <c r="V779" s="88"/>
      <c r="W779" s="88"/>
      <c r="X779" s="90">
        <v>72.6672765</v>
      </c>
      <c r="Y779" s="90">
        <v>37.853669000000004</v>
      </c>
      <c r="Z779" s="91"/>
      <c r="AA779" s="88"/>
      <c r="AB779" s="92">
        <v>4.3933792</v>
      </c>
      <c r="AC779" s="92"/>
      <c r="AD779" s="93"/>
    </row>
    <row r="780" spans="1:30" ht="15.75" thickBot="1">
      <c r="A780" s="86">
        <v>48.48</v>
      </c>
      <c r="B780" s="96" t="s">
        <v>88</v>
      </c>
      <c r="C780" s="88"/>
      <c r="D780" s="88"/>
      <c r="E780" s="87">
        <v>1</v>
      </c>
      <c r="F780" s="87">
        <v>1</v>
      </c>
      <c r="G780" s="89">
        <v>2.57</v>
      </c>
      <c r="H780" s="89">
        <v>2.57</v>
      </c>
      <c r="I780" s="87">
        <v>2</v>
      </c>
      <c r="J780" s="88"/>
      <c r="K780" s="89">
        <v>2.67</v>
      </c>
      <c r="L780" s="89">
        <v>2.67</v>
      </c>
      <c r="M780" s="87">
        <v>32.5</v>
      </c>
      <c r="N780" s="79">
        <f t="shared" si="33"/>
        <v>0.32500000000000001</v>
      </c>
      <c r="O780" s="87">
        <v>162.5</v>
      </c>
      <c r="P780" s="88"/>
      <c r="Q780" s="87">
        <v>400</v>
      </c>
      <c r="R780" s="88"/>
      <c r="S780" s="87">
        <v>1</v>
      </c>
      <c r="T780" s="87">
        <v>20</v>
      </c>
      <c r="U780" s="87">
        <v>3</v>
      </c>
      <c r="V780" s="88"/>
      <c r="W780" s="88"/>
      <c r="X780" s="90">
        <v>44.522190999999999</v>
      </c>
      <c r="Y780" s="90"/>
      <c r="Z780" s="91"/>
      <c r="AA780" s="88"/>
      <c r="AB780" s="92">
        <v>2.9321883499999997</v>
      </c>
      <c r="AC780" s="92"/>
      <c r="AD780" s="93"/>
    </row>
    <row r="781" spans="1:30" ht="15.75" thickBot="1">
      <c r="A781" s="86">
        <v>48.48</v>
      </c>
      <c r="B781" s="96" t="s">
        <v>88</v>
      </c>
      <c r="C781" s="88"/>
      <c r="D781" s="88"/>
      <c r="E781" s="87">
        <v>1</v>
      </c>
      <c r="F781" s="87">
        <v>1</v>
      </c>
      <c r="G781" s="89">
        <v>2.57</v>
      </c>
      <c r="H781" s="89">
        <v>2.57</v>
      </c>
      <c r="I781" s="87">
        <v>2</v>
      </c>
      <c r="J781" s="88"/>
      <c r="K781" s="89">
        <v>2.67</v>
      </c>
      <c r="L781" s="89">
        <v>2.67</v>
      </c>
      <c r="M781" s="87">
        <v>32.5</v>
      </c>
      <c r="N781" s="79">
        <f t="shared" si="33"/>
        <v>0.32500000000000001</v>
      </c>
      <c r="O781" s="87">
        <v>162.5</v>
      </c>
      <c r="P781" s="88"/>
      <c r="Q781" s="87">
        <v>400</v>
      </c>
      <c r="R781" s="88"/>
      <c r="S781" s="87">
        <v>1</v>
      </c>
      <c r="T781" s="87">
        <v>20</v>
      </c>
      <c r="U781" s="87">
        <v>7</v>
      </c>
      <c r="V781" s="88"/>
      <c r="W781" s="88"/>
      <c r="X781" s="90">
        <v>51.190713000000002</v>
      </c>
      <c r="Y781" s="90">
        <v>32.8522775</v>
      </c>
      <c r="Z781" s="91"/>
      <c r="AA781" s="88"/>
      <c r="AB781" s="92">
        <v>4.0403397999999999</v>
      </c>
      <c r="AC781" s="92"/>
      <c r="AD781" s="93"/>
    </row>
    <row r="782" spans="1:30" ht="15.75" thickBot="1">
      <c r="A782" s="86">
        <v>48.48</v>
      </c>
      <c r="B782" s="96" t="s">
        <v>88</v>
      </c>
      <c r="C782" s="88"/>
      <c r="D782" s="88"/>
      <c r="E782" s="87">
        <v>1</v>
      </c>
      <c r="F782" s="87">
        <v>1</v>
      </c>
      <c r="G782" s="89">
        <v>2.57</v>
      </c>
      <c r="H782" s="89">
        <v>2.57</v>
      </c>
      <c r="I782" s="87">
        <v>2</v>
      </c>
      <c r="J782" s="88"/>
      <c r="K782" s="89">
        <v>2.67</v>
      </c>
      <c r="L782" s="89">
        <v>2.67</v>
      </c>
      <c r="M782" s="87">
        <v>32.5</v>
      </c>
      <c r="N782" s="79">
        <f t="shared" si="33"/>
        <v>0.32500000000000001</v>
      </c>
      <c r="O782" s="87">
        <v>162.5</v>
      </c>
      <c r="P782" s="88"/>
      <c r="Q782" s="87">
        <v>400</v>
      </c>
      <c r="R782" s="88"/>
      <c r="S782" s="87">
        <v>1</v>
      </c>
      <c r="T782" s="87">
        <v>20</v>
      </c>
      <c r="U782" s="87">
        <v>28</v>
      </c>
      <c r="V782" s="88"/>
      <c r="W782" s="88"/>
      <c r="X782" s="90">
        <v>54.426907499999999</v>
      </c>
      <c r="Y782" s="90">
        <v>36.480738000000002</v>
      </c>
      <c r="Z782" s="91"/>
      <c r="AA782" s="88"/>
      <c r="AB782" s="92">
        <v>4.0795664</v>
      </c>
      <c r="AC782" s="92"/>
      <c r="AD782" s="93"/>
    </row>
    <row r="783" spans="1:30" ht="15.75" thickBot="1">
      <c r="A783" s="86">
        <v>48.48</v>
      </c>
      <c r="B783" s="96" t="s">
        <v>88</v>
      </c>
      <c r="C783" s="88"/>
      <c r="D783" s="88"/>
      <c r="E783" s="87">
        <v>1</v>
      </c>
      <c r="F783" s="87">
        <v>1</v>
      </c>
      <c r="G783" s="89">
        <v>2.57</v>
      </c>
      <c r="H783" s="89">
        <v>2.57</v>
      </c>
      <c r="I783" s="87">
        <v>2</v>
      </c>
      <c r="J783" s="88"/>
      <c r="K783" s="89">
        <v>2.67</v>
      </c>
      <c r="L783" s="89">
        <v>2.67</v>
      </c>
      <c r="M783" s="87">
        <v>32.5</v>
      </c>
      <c r="N783" s="79">
        <f t="shared" si="33"/>
        <v>0.32500000000000001</v>
      </c>
      <c r="O783" s="87">
        <v>162.5</v>
      </c>
      <c r="P783" s="88"/>
      <c r="Q783" s="87">
        <v>400</v>
      </c>
      <c r="R783" s="88"/>
      <c r="S783" s="87">
        <v>1</v>
      </c>
      <c r="T783" s="87">
        <v>20</v>
      </c>
      <c r="U783" s="87">
        <v>90</v>
      </c>
      <c r="V783" s="88"/>
      <c r="W783" s="88"/>
      <c r="X783" s="90">
        <v>59.036033000000003</v>
      </c>
      <c r="Y783" s="90">
        <v>37.167203499999999</v>
      </c>
      <c r="Z783" s="91"/>
      <c r="AA783" s="88"/>
      <c r="AB783" s="92">
        <v>3.9618865999999997</v>
      </c>
      <c r="AC783" s="92"/>
      <c r="AD783" s="93"/>
    </row>
    <row r="784" spans="1:30" ht="15.75" thickBot="1">
      <c r="A784" s="86">
        <v>48.48</v>
      </c>
      <c r="B784" s="96" t="s">
        <v>88</v>
      </c>
      <c r="C784" s="88"/>
      <c r="D784" s="88"/>
      <c r="E784" s="87">
        <v>1</v>
      </c>
      <c r="F784" s="87">
        <v>1</v>
      </c>
      <c r="G784" s="89">
        <v>2.57</v>
      </c>
      <c r="H784" s="89">
        <v>2.57</v>
      </c>
      <c r="I784" s="87">
        <v>2</v>
      </c>
      <c r="J784" s="88"/>
      <c r="K784" s="89">
        <v>2.67</v>
      </c>
      <c r="L784" s="89">
        <v>2.67</v>
      </c>
      <c r="M784" s="87">
        <v>32.5</v>
      </c>
      <c r="N784" s="79">
        <f t="shared" si="33"/>
        <v>0.32500000000000001</v>
      </c>
      <c r="O784" s="87">
        <v>162.5</v>
      </c>
      <c r="P784" s="88"/>
      <c r="Q784" s="87">
        <v>400</v>
      </c>
      <c r="R784" s="88"/>
      <c r="S784" s="87">
        <v>1</v>
      </c>
      <c r="T784" s="87">
        <v>20</v>
      </c>
      <c r="U784" s="87">
        <v>180</v>
      </c>
      <c r="V784" s="88"/>
      <c r="W784" s="88"/>
      <c r="X784" s="90">
        <v>66.881353000000004</v>
      </c>
      <c r="Y784" s="90">
        <v>39.324666499999999</v>
      </c>
      <c r="Z784" s="91"/>
      <c r="AA784" s="88"/>
      <c r="AB784" s="92">
        <v>4.5698989000000001</v>
      </c>
      <c r="AC784" s="92"/>
      <c r="AD784" s="93"/>
    </row>
    <row r="785" spans="1:30" ht="15.75" thickBot="1">
      <c r="A785" s="86">
        <v>48.48</v>
      </c>
      <c r="B785" s="96" t="s">
        <v>88</v>
      </c>
      <c r="C785" s="88"/>
      <c r="D785" s="88"/>
      <c r="E785" s="87">
        <v>1</v>
      </c>
      <c r="F785" s="87">
        <v>1</v>
      </c>
      <c r="G785" s="89">
        <v>2.57</v>
      </c>
      <c r="H785" s="89">
        <v>2.57</v>
      </c>
      <c r="I785" s="87">
        <v>2</v>
      </c>
      <c r="J785" s="88"/>
      <c r="K785" s="89">
        <v>2.67</v>
      </c>
      <c r="L785" s="89">
        <v>2.67</v>
      </c>
      <c r="M785" s="87">
        <v>35</v>
      </c>
      <c r="N785" s="79">
        <f t="shared" si="33"/>
        <v>0.35</v>
      </c>
      <c r="O785" s="87">
        <v>175</v>
      </c>
      <c r="P785" s="88"/>
      <c r="Q785" s="87">
        <v>393</v>
      </c>
      <c r="R785" s="88"/>
      <c r="S785" s="87">
        <v>1</v>
      </c>
      <c r="T785" s="87">
        <v>20</v>
      </c>
      <c r="U785" s="87">
        <v>3</v>
      </c>
      <c r="V785" s="88"/>
      <c r="W785" s="88"/>
      <c r="X785" s="90">
        <v>38.834333999999998</v>
      </c>
      <c r="Y785" s="90"/>
      <c r="Z785" s="91"/>
      <c r="AA785" s="88"/>
      <c r="AB785" s="92">
        <v>2.8733484499999999</v>
      </c>
      <c r="AC785" s="92"/>
      <c r="AD785" s="93"/>
    </row>
    <row r="786" spans="1:30" ht="15.75" thickBot="1">
      <c r="A786" s="86">
        <v>48.48</v>
      </c>
      <c r="B786" s="96" t="s">
        <v>88</v>
      </c>
      <c r="C786" s="88"/>
      <c r="D786" s="88"/>
      <c r="E786" s="87">
        <v>1</v>
      </c>
      <c r="F786" s="87">
        <v>1</v>
      </c>
      <c r="G786" s="89">
        <v>2.57</v>
      </c>
      <c r="H786" s="89">
        <v>2.57</v>
      </c>
      <c r="I786" s="87">
        <v>2</v>
      </c>
      <c r="J786" s="88"/>
      <c r="K786" s="89">
        <v>2.67</v>
      </c>
      <c r="L786" s="89">
        <v>2.67</v>
      </c>
      <c r="M786" s="87">
        <v>35</v>
      </c>
      <c r="N786" s="79">
        <f t="shared" si="33"/>
        <v>0.35</v>
      </c>
      <c r="O786" s="87">
        <v>175</v>
      </c>
      <c r="P786" s="88"/>
      <c r="Q786" s="87">
        <v>393</v>
      </c>
      <c r="R786" s="88"/>
      <c r="S786" s="87">
        <v>1</v>
      </c>
      <c r="T786" s="87">
        <v>20</v>
      </c>
      <c r="U786" s="87">
        <v>7</v>
      </c>
      <c r="V786" s="88"/>
      <c r="W786" s="88"/>
      <c r="X786" s="90">
        <v>45.208656500000004</v>
      </c>
      <c r="Y786" s="90">
        <v>30.204481999999999</v>
      </c>
      <c r="Z786" s="91"/>
      <c r="AA786" s="88"/>
      <c r="AB786" s="92">
        <v>3.4421341500000002</v>
      </c>
      <c r="AC786" s="92"/>
      <c r="AD786" s="93"/>
    </row>
    <row r="787" spans="1:30" ht="15.75" thickBot="1">
      <c r="A787" s="86">
        <v>48.48</v>
      </c>
      <c r="B787" s="96" t="s">
        <v>88</v>
      </c>
      <c r="C787" s="88"/>
      <c r="D787" s="88"/>
      <c r="E787" s="87">
        <v>1</v>
      </c>
      <c r="F787" s="87">
        <v>1</v>
      </c>
      <c r="G787" s="89">
        <v>2.57</v>
      </c>
      <c r="H787" s="89">
        <v>2.57</v>
      </c>
      <c r="I787" s="87">
        <v>2</v>
      </c>
      <c r="J787" s="88"/>
      <c r="K787" s="89">
        <v>2.67</v>
      </c>
      <c r="L787" s="89">
        <v>2.67</v>
      </c>
      <c r="M787" s="87">
        <v>35</v>
      </c>
      <c r="N787" s="79">
        <f t="shared" si="33"/>
        <v>0.35</v>
      </c>
      <c r="O787" s="87">
        <v>175</v>
      </c>
      <c r="P787" s="88"/>
      <c r="Q787" s="87">
        <v>393</v>
      </c>
      <c r="R787" s="88"/>
      <c r="S787" s="87">
        <v>1</v>
      </c>
      <c r="T787" s="87">
        <v>20</v>
      </c>
      <c r="U787" s="87">
        <v>28</v>
      </c>
      <c r="V787" s="88"/>
      <c r="W787" s="88"/>
      <c r="X787" s="90">
        <v>50.504247499999998</v>
      </c>
      <c r="Y787" s="90">
        <v>34.911673999999998</v>
      </c>
      <c r="Z787" s="91"/>
      <c r="AA787" s="88"/>
      <c r="AB787" s="92">
        <v>3.4421341500000002</v>
      </c>
      <c r="AC787" s="92"/>
      <c r="AD787" s="93"/>
    </row>
    <row r="788" spans="1:30" ht="15.75" thickBot="1">
      <c r="A788" s="86">
        <v>48.48</v>
      </c>
      <c r="B788" s="96" t="s">
        <v>88</v>
      </c>
      <c r="C788" s="88"/>
      <c r="D788" s="88"/>
      <c r="E788" s="87">
        <v>1</v>
      </c>
      <c r="F788" s="87">
        <v>1</v>
      </c>
      <c r="G788" s="89">
        <v>2.57</v>
      </c>
      <c r="H788" s="89">
        <v>2.57</v>
      </c>
      <c r="I788" s="87">
        <v>2</v>
      </c>
      <c r="J788" s="88"/>
      <c r="K788" s="89">
        <v>2.67</v>
      </c>
      <c r="L788" s="89">
        <v>2.67</v>
      </c>
      <c r="M788" s="87">
        <v>35</v>
      </c>
      <c r="N788" s="79">
        <f t="shared" si="33"/>
        <v>0.35</v>
      </c>
      <c r="O788" s="87">
        <v>175</v>
      </c>
      <c r="P788" s="88"/>
      <c r="Q788" s="87">
        <v>393</v>
      </c>
      <c r="R788" s="88"/>
      <c r="S788" s="87">
        <v>1</v>
      </c>
      <c r="T788" s="87">
        <v>20</v>
      </c>
      <c r="U788" s="87">
        <v>90</v>
      </c>
      <c r="V788" s="88"/>
      <c r="W788" s="88"/>
      <c r="X788" s="90">
        <v>50.111981499999999</v>
      </c>
      <c r="Y788" s="90">
        <v>25.399223500000002</v>
      </c>
      <c r="Z788" s="91"/>
      <c r="AA788" s="88"/>
      <c r="AB788" s="92">
        <v>3.6088471999999996</v>
      </c>
      <c r="AC788" s="92"/>
      <c r="AD788" s="93"/>
    </row>
    <row r="789" spans="1:30" ht="15.75" thickBot="1">
      <c r="A789" s="86">
        <v>48.48</v>
      </c>
      <c r="B789" s="96" t="s">
        <v>88</v>
      </c>
      <c r="C789" s="88"/>
      <c r="D789" s="88"/>
      <c r="E789" s="87">
        <v>1</v>
      </c>
      <c r="F789" s="87">
        <v>1</v>
      </c>
      <c r="G789" s="89">
        <v>2.57</v>
      </c>
      <c r="H789" s="89">
        <v>2.57</v>
      </c>
      <c r="I789" s="87">
        <v>2</v>
      </c>
      <c r="J789" s="88"/>
      <c r="K789" s="89">
        <v>2.67</v>
      </c>
      <c r="L789" s="89">
        <v>2.67</v>
      </c>
      <c r="M789" s="87">
        <v>35</v>
      </c>
      <c r="N789" s="79">
        <f t="shared" si="33"/>
        <v>0.35</v>
      </c>
      <c r="O789" s="87">
        <v>175</v>
      </c>
      <c r="P789" s="88"/>
      <c r="Q789" s="87">
        <v>393</v>
      </c>
      <c r="R789" s="88"/>
      <c r="S789" s="87">
        <v>1</v>
      </c>
      <c r="T789" s="87">
        <v>20</v>
      </c>
      <c r="U789" s="87">
        <v>180</v>
      </c>
      <c r="V789" s="88"/>
      <c r="W789" s="88"/>
      <c r="X789" s="90">
        <v>58.937966500000002</v>
      </c>
      <c r="Y789" s="90">
        <v>37.657536</v>
      </c>
      <c r="Z789" s="91"/>
      <c r="AA789" s="88"/>
      <c r="AB789" s="92">
        <v>4.4326058000000002</v>
      </c>
      <c r="AC789" s="92"/>
      <c r="AD789" s="93"/>
    </row>
    <row r="790" spans="1:30" ht="15.75" thickBot="1">
      <c r="A790" s="86">
        <v>48.48</v>
      </c>
      <c r="B790" s="96" t="s">
        <v>88</v>
      </c>
      <c r="C790" s="88"/>
      <c r="D790" s="88"/>
      <c r="E790" s="87">
        <v>1</v>
      </c>
      <c r="F790" s="87">
        <v>1</v>
      </c>
      <c r="G790" s="89">
        <v>2.57</v>
      </c>
      <c r="H790" s="89">
        <v>2.57</v>
      </c>
      <c r="I790" s="87">
        <v>2</v>
      </c>
      <c r="J790" s="88"/>
      <c r="K790" s="89">
        <v>2.67</v>
      </c>
      <c r="L790" s="89">
        <v>2.67</v>
      </c>
      <c r="M790" s="87">
        <v>30</v>
      </c>
      <c r="N790" s="79">
        <f t="shared" si="33"/>
        <v>0.3</v>
      </c>
      <c r="O790" s="87">
        <v>150</v>
      </c>
      <c r="P790" s="88"/>
      <c r="Q790" s="87">
        <v>373</v>
      </c>
      <c r="R790" s="88"/>
      <c r="S790" s="87">
        <v>1</v>
      </c>
      <c r="T790" s="87">
        <v>20</v>
      </c>
      <c r="U790" s="87">
        <v>3</v>
      </c>
      <c r="V790" s="88"/>
      <c r="W790" s="88"/>
      <c r="X790" s="90">
        <v>46.875787000000003</v>
      </c>
      <c r="Y790" s="90"/>
      <c r="Z790" s="91"/>
      <c r="AA790" s="88"/>
      <c r="AB790" s="92">
        <v>3.8245935000000002</v>
      </c>
      <c r="AC790" s="92"/>
      <c r="AD790" s="93"/>
    </row>
    <row r="791" spans="1:30" ht="15.75" thickBot="1">
      <c r="A791" s="86">
        <v>48.48</v>
      </c>
      <c r="B791" s="96" t="s">
        <v>88</v>
      </c>
      <c r="C791" s="88"/>
      <c r="D791" s="88"/>
      <c r="E791" s="87">
        <v>1</v>
      </c>
      <c r="F791" s="87">
        <v>1</v>
      </c>
      <c r="G791" s="89">
        <v>2.57</v>
      </c>
      <c r="H791" s="89">
        <v>2.57</v>
      </c>
      <c r="I791" s="87">
        <v>2</v>
      </c>
      <c r="J791" s="88"/>
      <c r="K791" s="89">
        <v>2.67</v>
      </c>
      <c r="L791" s="89">
        <v>2.67</v>
      </c>
      <c r="M791" s="87">
        <v>30</v>
      </c>
      <c r="N791" s="79">
        <f t="shared" si="33"/>
        <v>0.3</v>
      </c>
      <c r="O791" s="87">
        <v>150</v>
      </c>
      <c r="P791" s="88"/>
      <c r="Q791" s="87">
        <v>373</v>
      </c>
      <c r="R791" s="88"/>
      <c r="S791" s="87">
        <v>1</v>
      </c>
      <c r="T791" s="87">
        <v>20</v>
      </c>
      <c r="U791" s="87">
        <v>7</v>
      </c>
      <c r="V791" s="88"/>
      <c r="W791" s="88"/>
      <c r="X791" s="90">
        <v>52.171377999999997</v>
      </c>
      <c r="Y791" s="90">
        <v>32.950344000000001</v>
      </c>
      <c r="Z791" s="91"/>
      <c r="AA791" s="88"/>
      <c r="AB791" s="92">
        <v>3.3244543499999999</v>
      </c>
      <c r="AC791" s="92"/>
      <c r="AD791" s="93"/>
    </row>
    <row r="792" spans="1:30" ht="15.75" thickBot="1">
      <c r="A792" s="86">
        <v>48.48</v>
      </c>
      <c r="B792" s="96" t="s">
        <v>88</v>
      </c>
      <c r="C792" s="88"/>
      <c r="D792" s="88"/>
      <c r="E792" s="87">
        <v>1</v>
      </c>
      <c r="F792" s="87">
        <v>1</v>
      </c>
      <c r="G792" s="89">
        <v>2.57</v>
      </c>
      <c r="H792" s="89">
        <v>2.57</v>
      </c>
      <c r="I792" s="87">
        <v>2</v>
      </c>
      <c r="J792" s="88"/>
      <c r="K792" s="89">
        <v>2.67</v>
      </c>
      <c r="L792" s="89">
        <v>2.67</v>
      </c>
      <c r="M792" s="87">
        <v>30</v>
      </c>
      <c r="N792" s="79">
        <f t="shared" si="33"/>
        <v>0.3</v>
      </c>
      <c r="O792" s="87">
        <v>150</v>
      </c>
      <c r="P792" s="88"/>
      <c r="Q792" s="87">
        <v>373</v>
      </c>
      <c r="R792" s="88"/>
      <c r="S792" s="87">
        <v>1</v>
      </c>
      <c r="T792" s="87">
        <v>20</v>
      </c>
      <c r="U792" s="87">
        <v>28</v>
      </c>
      <c r="V792" s="88"/>
      <c r="W792" s="88"/>
      <c r="X792" s="90">
        <v>57.859234999999998</v>
      </c>
      <c r="Y792" s="90">
        <v>39.618866000000004</v>
      </c>
      <c r="Z792" s="91"/>
      <c r="AA792" s="88"/>
      <c r="AB792" s="92">
        <v>4.3443459500000001</v>
      </c>
      <c r="AC792" s="92"/>
      <c r="AD792" s="93"/>
    </row>
    <row r="793" spans="1:30" ht="15.75" thickBot="1">
      <c r="A793" s="86">
        <v>48.48</v>
      </c>
      <c r="B793" s="96" t="s">
        <v>88</v>
      </c>
      <c r="C793" s="88"/>
      <c r="D793" s="88"/>
      <c r="E793" s="87">
        <v>1</v>
      </c>
      <c r="F793" s="87">
        <v>1</v>
      </c>
      <c r="G793" s="89">
        <v>2.57</v>
      </c>
      <c r="H793" s="89">
        <v>2.57</v>
      </c>
      <c r="I793" s="87">
        <v>2</v>
      </c>
      <c r="J793" s="88"/>
      <c r="K793" s="89">
        <v>2.67</v>
      </c>
      <c r="L793" s="89">
        <v>2.67</v>
      </c>
      <c r="M793" s="87">
        <v>30</v>
      </c>
      <c r="N793" s="79">
        <f t="shared" si="33"/>
        <v>0.3</v>
      </c>
      <c r="O793" s="87">
        <v>150</v>
      </c>
      <c r="P793" s="88"/>
      <c r="Q793" s="87">
        <v>373</v>
      </c>
      <c r="R793" s="88"/>
      <c r="S793" s="87">
        <v>1</v>
      </c>
      <c r="T793" s="87">
        <v>20</v>
      </c>
      <c r="U793" s="87">
        <v>90</v>
      </c>
      <c r="V793" s="88"/>
      <c r="W793" s="88"/>
      <c r="X793" s="90">
        <v>60.212831000000001</v>
      </c>
      <c r="Y793" s="90">
        <v>39.814998999999993</v>
      </c>
      <c r="Z793" s="91"/>
      <c r="AA793" s="88"/>
      <c r="AB793" s="92">
        <v>4.1580196000000003</v>
      </c>
      <c r="AC793" s="92"/>
      <c r="AD793" s="93"/>
    </row>
    <row r="794" spans="1:30" ht="15.75" thickBot="1">
      <c r="A794" s="86">
        <v>48.48</v>
      </c>
      <c r="B794" s="96" t="s">
        <v>88</v>
      </c>
      <c r="C794" s="88"/>
      <c r="D794" s="88"/>
      <c r="E794" s="87">
        <v>1</v>
      </c>
      <c r="F794" s="87">
        <v>1</v>
      </c>
      <c r="G794" s="89">
        <v>2.57</v>
      </c>
      <c r="H794" s="89">
        <v>2.57</v>
      </c>
      <c r="I794" s="87">
        <v>2</v>
      </c>
      <c r="J794" s="88"/>
      <c r="K794" s="89">
        <v>2.67</v>
      </c>
      <c r="L794" s="89">
        <v>2.67</v>
      </c>
      <c r="M794" s="87">
        <v>30</v>
      </c>
      <c r="N794" s="79">
        <f t="shared" si="33"/>
        <v>0.3</v>
      </c>
      <c r="O794" s="87">
        <v>150</v>
      </c>
      <c r="P794" s="88"/>
      <c r="Q794" s="87">
        <v>373</v>
      </c>
      <c r="R794" s="88"/>
      <c r="S794" s="87">
        <v>1</v>
      </c>
      <c r="T794" s="87">
        <v>20</v>
      </c>
      <c r="U794" s="87">
        <v>180</v>
      </c>
      <c r="V794" s="88"/>
      <c r="W794" s="88"/>
      <c r="X794" s="90">
        <v>67.862018000000006</v>
      </c>
      <c r="Y794" s="90">
        <v>41.972462000000007</v>
      </c>
      <c r="Z794" s="91"/>
      <c r="AA794" s="88"/>
      <c r="AB794" s="92">
        <v>4.2364728000000005</v>
      </c>
      <c r="AC794" s="92"/>
      <c r="AD794" s="93"/>
    </row>
    <row r="795" spans="1:30" ht="15.75" thickBot="1">
      <c r="A795" s="86">
        <v>48.48</v>
      </c>
      <c r="B795" s="96" t="s">
        <v>88</v>
      </c>
      <c r="C795" s="88"/>
      <c r="D795" s="88"/>
      <c r="E795" s="87">
        <v>1</v>
      </c>
      <c r="F795" s="87">
        <v>1</v>
      </c>
      <c r="G795" s="89">
        <v>2.57</v>
      </c>
      <c r="H795" s="89">
        <v>2.57</v>
      </c>
      <c r="I795" s="87">
        <v>2</v>
      </c>
      <c r="J795" s="88"/>
      <c r="K795" s="89">
        <v>2.67</v>
      </c>
      <c r="L795" s="89">
        <v>2.67</v>
      </c>
      <c r="M795" s="87">
        <v>32.5</v>
      </c>
      <c r="N795" s="79">
        <f t="shared" si="33"/>
        <v>0.32500000000000001</v>
      </c>
      <c r="O795" s="87">
        <v>162.5</v>
      </c>
      <c r="P795" s="88"/>
      <c r="Q795" s="87">
        <v>367</v>
      </c>
      <c r="R795" s="88"/>
      <c r="S795" s="87">
        <v>1</v>
      </c>
      <c r="T795" s="87">
        <v>20</v>
      </c>
      <c r="U795" s="87">
        <v>3</v>
      </c>
      <c r="V795" s="88"/>
      <c r="W795" s="88"/>
      <c r="X795" s="90">
        <v>42.8550605</v>
      </c>
      <c r="Y795" s="90"/>
      <c r="Z795" s="91"/>
      <c r="AA795" s="88"/>
      <c r="AB795" s="92">
        <v>3.5107806999999998</v>
      </c>
      <c r="AC795" s="92"/>
      <c r="AD795" s="93"/>
    </row>
    <row r="796" spans="1:30" ht="15.75" thickBot="1">
      <c r="A796" s="86">
        <v>48.48</v>
      </c>
      <c r="B796" s="96" t="s">
        <v>88</v>
      </c>
      <c r="C796" s="88"/>
      <c r="D796" s="88"/>
      <c r="E796" s="87">
        <v>1</v>
      </c>
      <c r="F796" s="87">
        <v>1</v>
      </c>
      <c r="G796" s="89">
        <v>2.57</v>
      </c>
      <c r="H796" s="89">
        <v>2.57</v>
      </c>
      <c r="I796" s="87">
        <v>2</v>
      </c>
      <c r="J796" s="88"/>
      <c r="K796" s="89">
        <v>2.67</v>
      </c>
      <c r="L796" s="89">
        <v>2.67</v>
      </c>
      <c r="M796" s="87">
        <v>32.5</v>
      </c>
      <c r="N796" s="79">
        <f t="shared" si="33"/>
        <v>0.32500000000000001</v>
      </c>
      <c r="O796" s="87">
        <v>162.5</v>
      </c>
      <c r="P796" s="88"/>
      <c r="Q796" s="87">
        <v>367</v>
      </c>
      <c r="R796" s="88"/>
      <c r="S796" s="87">
        <v>1</v>
      </c>
      <c r="T796" s="87">
        <v>20</v>
      </c>
      <c r="U796" s="87">
        <v>7</v>
      </c>
      <c r="V796" s="88"/>
      <c r="W796" s="88"/>
      <c r="X796" s="90">
        <v>48.837116999999999</v>
      </c>
      <c r="Y796" s="90">
        <v>32.165812000000003</v>
      </c>
      <c r="Z796" s="91"/>
      <c r="AA796" s="88"/>
      <c r="AB796" s="92">
        <v>3.6382671500000003</v>
      </c>
      <c r="AC796" s="92"/>
      <c r="AD796" s="93"/>
    </row>
    <row r="797" spans="1:30" ht="15.75" thickBot="1">
      <c r="A797" s="86">
        <v>48.48</v>
      </c>
      <c r="B797" s="96" t="s">
        <v>88</v>
      </c>
      <c r="C797" s="88"/>
      <c r="D797" s="88"/>
      <c r="E797" s="87">
        <v>1</v>
      </c>
      <c r="F797" s="87">
        <v>1</v>
      </c>
      <c r="G797" s="89">
        <v>2.57</v>
      </c>
      <c r="H797" s="89">
        <v>2.57</v>
      </c>
      <c r="I797" s="87">
        <v>2</v>
      </c>
      <c r="J797" s="88"/>
      <c r="K797" s="89">
        <v>2.67</v>
      </c>
      <c r="L797" s="89">
        <v>2.67</v>
      </c>
      <c r="M797" s="87">
        <v>32.5</v>
      </c>
      <c r="N797" s="79">
        <f t="shared" si="33"/>
        <v>0.32500000000000001</v>
      </c>
      <c r="O797" s="87">
        <v>162.5</v>
      </c>
      <c r="P797" s="88"/>
      <c r="Q797" s="87">
        <v>367</v>
      </c>
      <c r="R797" s="88"/>
      <c r="S797" s="87">
        <v>1</v>
      </c>
      <c r="T797" s="87">
        <v>20</v>
      </c>
      <c r="U797" s="87">
        <v>28</v>
      </c>
      <c r="V797" s="88"/>
      <c r="W797" s="88"/>
      <c r="X797" s="90">
        <v>49.425516000000002</v>
      </c>
      <c r="Y797" s="90">
        <v>36.284605000000006</v>
      </c>
      <c r="Z797" s="91"/>
      <c r="AA797" s="88"/>
      <c r="AB797" s="92">
        <v>3.8245935000000002</v>
      </c>
      <c r="AC797" s="92"/>
      <c r="AD797" s="93"/>
    </row>
    <row r="798" spans="1:30" ht="15.75" thickBot="1">
      <c r="A798" s="86">
        <v>48.48</v>
      </c>
      <c r="B798" s="96" t="s">
        <v>88</v>
      </c>
      <c r="C798" s="88"/>
      <c r="D798" s="88"/>
      <c r="E798" s="87">
        <v>1</v>
      </c>
      <c r="F798" s="87">
        <v>1</v>
      </c>
      <c r="G798" s="89">
        <v>2.57</v>
      </c>
      <c r="H798" s="89">
        <v>2.57</v>
      </c>
      <c r="I798" s="87">
        <v>2</v>
      </c>
      <c r="J798" s="88"/>
      <c r="K798" s="89">
        <v>2.67</v>
      </c>
      <c r="L798" s="89">
        <v>2.67</v>
      </c>
      <c r="M798" s="87">
        <v>32.5</v>
      </c>
      <c r="N798" s="79">
        <f t="shared" si="33"/>
        <v>0.32500000000000001</v>
      </c>
      <c r="O798" s="87">
        <v>162.5</v>
      </c>
      <c r="P798" s="88"/>
      <c r="Q798" s="87">
        <v>367</v>
      </c>
      <c r="R798" s="88"/>
      <c r="S798" s="87">
        <v>1</v>
      </c>
      <c r="T798" s="87">
        <v>20</v>
      </c>
      <c r="U798" s="87">
        <v>90</v>
      </c>
      <c r="V798" s="88"/>
      <c r="W798" s="88"/>
      <c r="X798" s="90">
        <v>57.368902499999997</v>
      </c>
      <c r="Y798" s="90">
        <v>38.245934999999996</v>
      </c>
      <c r="Z798" s="91"/>
      <c r="AA798" s="88"/>
      <c r="AB798" s="92">
        <v>3.5303940000000003</v>
      </c>
      <c r="AC798" s="92"/>
      <c r="AD798" s="93"/>
    </row>
    <row r="799" spans="1:30" ht="15.75" thickBot="1">
      <c r="A799" s="86">
        <v>48.48</v>
      </c>
      <c r="B799" s="96" t="s">
        <v>88</v>
      </c>
      <c r="C799" s="88"/>
      <c r="D799" s="88"/>
      <c r="E799" s="87">
        <v>1</v>
      </c>
      <c r="F799" s="87">
        <v>1</v>
      </c>
      <c r="G799" s="89">
        <v>2.57</v>
      </c>
      <c r="H799" s="89">
        <v>2.57</v>
      </c>
      <c r="I799" s="87">
        <v>2</v>
      </c>
      <c r="J799" s="88"/>
      <c r="K799" s="89">
        <v>2.67</v>
      </c>
      <c r="L799" s="89">
        <v>2.67</v>
      </c>
      <c r="M799" s="87">
        <v>32.5</v>
      </c>
      <c r="N799" s="79">
        <f t="shared" si="33"/>
        <v>0.32500000000000001</v>
      </c>
      <c r="O799" s="87">
        <v>162.5</v>
      </c>
      <c r="P799" s="88"/>
      <c r="Q799" s="87">
        <v>367</v>
      </c>
      <c r="R799" s="88"/>
      <c r="S799" s="87">
        <v>1</v>
      </c>
      <c r="T799" s="87">
        <v>20</v>
      </c>
      <c r="U799" s="87">
        <v>180</v>
      </c>
      <c r="V799" s="88"/>
      <c r="W799" s="88"/>
      <c r="X799" s="90">
        <v>64.723889999999997</v>
      </c>
      <c r="Y799" s="90">
        <v>41.776329000000004</v>
      </c>
      <c r="Z799" s="91"/>
      <c r="AA799" s="88"/>
      <c r="AB799" s="92">
        <v>4.3737659000000004</v>
      </c>
      <c r="AC799" s="92"/>
      <c r="AD799" s="93"/>
    </row>
    <row r="800" spans="1:30" ht="15.75" thickBot="1">
      <c r="A800" s="86">
        <v>48.48</v>
      </c>
      <c r="B800" s="96" t="s">
        <v>88</v>
      </c>
      <c r="C800" s="88"/>
      <c r="D800" s="88"/>
      <c r="E800" s="87">
        <v>1</v>
      </c>
      <c r="F800" s="87">
        <v>1</v>
      </c>
      <c r="G800" s="89">
        <v>2.57</v>
      </c>
      <c r="H800" s="89">
        <v>2.57</v>
      </c>
      <c r="I800" s="87">
        <v>2</v>
      </c>
      <c r="J800" s="88"/>
      <c r="K800" s="89">
        <v>2.67</v>
      </c>
      <c r="L800" s="89">
        <v>2.67</v>
      </c>
      <c r="M800" s="87">
        <v>35</v>
      </c>
      <c r="N800" s="79">
        <f t="shared" si="33"/>
        <v>0.35</v>
      </c>
      <c r="O800" s="87">
        <v>175</v>
      </c>
      <c r="P800" s="88"/>
      <c r="Q800" s="87">
        <v>360</v>
      </c>
      <c r="R800" s="88"/>
      <c r="S800" s="87">
        <v>1</v>
      </c>
      <c r="T800" s="87">
        <v>20</v>
      </c>
      <c r="U800" s="87">
        <v>3</v>
      </c>
      <c r="V800" s="88"/>
      <c r="W800" s="88"/>
      <c r="X800" s="90">
        <v>41.285996500000003</v>
      </c>
      <c r="Y800" s="90"/>
      <c r="Z800" s="91"/>
      <c r="AA800" s="88"/>
      <c r="AB800" s="92">
        <v>3.2558078000000004</v>
      </c>
      <c r="AC800" s="92"/>
      <c r="AD800" s="93"/>
    </row>
    <row r="801" spans="1:30" ht="15.75" thickBot="1">
      <c r="A801" s="86">
        <v>48.48</v>
      </c>
      <c r="B801" s="96" t="s">
        <v>88</v>
      </c>
      <c r="C801" s="88"/>
      <c r="D801" s="88"/>
      <c r="E801" s="87">
        <v>1</v>
      </c>
      <c r="F801" s="87">
        <v>1</v>
      </c>
      <c r="G801" s="89">
        <v>2.57</v>
      </c>
      <c r="H801" s="89">
        <v>2.57</v>
      </c>
      <c r="I801" s="87">
        <v>2</v>
      </c>
      <c r="J801" s="88"/>
      <c r="K801" s="89">
        <v>2.67</v>
      </c>
      <c r="L801" s="89">
        <v>2.67</v>
      </c>
      <c r="M801" s="87">
        <v>35</v>
      </c>
      <c r="N801" s="79">
        <f t="shared" si="33"/>
        <v>0.35</v>
      </c>
      <c r="O801" s="87">
        <v>175</v>
      </c>
      <c r="P801" s="88"/>
      <c r="Q801" s="87">
        <v>360</v>
      </c>
      <c r="R801" s="88"/>
      <c r="S801" s="87">
        <v>1</v>
      </c>
      <c r="T801" s="87">
        <v>20</v>
      </c>
      <c r="U801" s="87">
        <v>7</v>
      </c>
      <c r="V801" s="88"/>
      <c r="W801" s="88"/>
      <c r="X801" s="90">
        <v>47.366119500000003</v>
      </c>
      <c r="Y801" s="90">
        <v>32.263878499999997</v>
      </c>
      <c r="Z801" s="91"/>
      <c r="AA801" s="88"/>
      <c r="AB801" s="92">
        <v>3.2263878500000001</v>
      </c>
      <c r="AC801" s="92"/>
      <c r="AD801" s="93"/>
    </row>
    <row r="802" spans="1:30" ht="15.75" thickBot="1">
      <c r="A802" s="86">
        <v>48.48</v>
      </c>
      <c r="B802" s="96" t="s">
        <v>88</v>
      </c>
      <c r="C802" s="88"/>
      <c r="D802" s="88"/>
      <c r="E802" s="87">
        <v>1</v>
      </c>
      <c r="F802" s="87">
        <v>1</v>
      </c>
      <c r="G802" s="89">
        <v>2.57</v>
      </c>
      <c r="H802" s="89">
        <v>2.57</v>
      </c>
      <c r="I802" s="87">
        <v>2</v>
      </c>
      <c r="J802" s="88"/>
      <c r="K802" s="89">
        <v>2.67</v>
      </c>
      <c r="L802" s="89">
        <v>2.67</v>
      </c>
      <c r="M802" s="87">
        <v>35</v>
      </c>
      <c r="N802" s="79">
        <f t="shared" si="33"/>
        <v>0.35</v>
      </c>
      <c r="O802" s="87">
        <v>175</v>
      </c>
      <c r="P802" s="88"/>
      <c r="Q802" s="87">
        <v>360</v>
      </c>
      <c r="R802" s="88"/>
      <c r="S802" s="87">
        <v>1</v>
      </c>
      <c r="T802" s="87">
        <v>20</v>
      </c>
      <c r="U802" s="87">
        <v>28</v>
      </c>
      <c r="V802" s="88"/>
      <c r="W802" s="88"/>
      <c r="X802" s="90">
        <v>48.052585000000001</v>
      </c>
      <c r="Y802" s="90">
        <v>31.871612500000001</v>
      </c>
      <c r="Z802" s="91"/>
      <c r="AA802" s="88"/>
      <c r="AB802" s="92">
        <v>3.3538743000000002</v>
      </c>
      <c r="AC802" s="92"/>
      <c r="AD802" s="93"/>
    </row>
    <row r="803" spans="1:30" ht="15.75" thickBot="1">
      <c r="A803" s="86">
        <v>48.48</v>
      </c>
      <c r="B803" s="96" t="s">
        <v>88</v>
      </c>
      <c r="C803" s="88"/>
      <c r="D803" s="88"/>
      <c r="E803" s="87">
        <v>1</v>
      </c>
      <c r="F803" s="87">
        <v>1</v>
      </c>
      <c r="G803" s="89">
        <v>2.57</v>
      </c>
      <c r="H803" s="89">
        <v>2.57</v>
      </c>
      <c r="I803" s="87">
        <v>2</v>
      </c>
      <c r="J803" s="88"/>
      <c r="K803" s="89">
        <v>2.67</v>
      </c>
      <c r="L803" s="89">
        <v>2.67</v>
      </c>
      <c r="M803" s="87">
        <v>35</v>
      </c>
      <c r="N803" s="79">
        <f t="shared" si="33"/>
        <v>0.35</v>
      </c>
      <c r="O803" s="87">
        <v>175</v>
      </c>
      <c r="P803" s="88"/>
      <c r="Q803" s="87">
        <v>360</v>
      </c>
      <c r="R803" s="88"/>
      <c r="S803" s="87">
        <v>1</v>
      </c>
      <c r="T803" s="87">
        <v>20</v>
      </c>
      <c r="U803" s="87">
        <v>90</v>
      </c>
      <c r="V803" s="88"/>
      <c r="W803" s="88"/>
      <c r="X803" s="90">
        <v>53.6423755</v>
      </c>
      <c r="Y803" s="90">
        <v>36.480738000000002</v>
      </c>
      <c r="Z803" s="91"/>
      <c r="AA803" s="88"/>
      <c r="AB803" s="92">
        <v>3.7657536</v>
      </c>
      <c r="AC803" s="92"/>
      <c r="AD803" s="93"/>
    </row>
    <row r="804" spans="1:30" ht="15.75" thickBot="1">
      <c r="A804" s="86">
        <v>48.48</v>
      </c>
      <c r="B804" s="96" t="s">
        <v>88</v>
      </c>
      <c r="C804" s="88"/>
      <c r="D804" s="88"/>
      <c r="E804" s="87">
        <v>1</v>
      </c>
      <c r="F804" s="87">
        <v>1</v>
      </c>
      <c r="G804" s="89">
        <v>2.57</v>
      </c>
      <c r="H804" s="89">
        <v>2.57</v>
      </c>
      <c r="I804" s="87">
        <v>2</v>
      </c>
      <c r="J804" s="88"/>
      <c r="K804" s="89">
        <v>2.67</v>
      </c>
      <c r="L804" s="89">
        <v>2.67</v>
      </c>
      <c r="M804" s="87">
        <v>35</v>
      </c>
      <c r="N804" s="79">
        <f t="shared" si="33"/>
        <v>0.35</v>
      </c>
      <c r="O804" s="87">
        <v>175</v>
      </c>
      <c r="P804" s="88"/>
      <c r="Q804" s="87">
        <v>360</v>
      </c>
      <c r="R804" s="88"/>
      <c r="S804" s="87">
        <v>1</v>
      </c>
      <c r="T804" s="87">
        <v>20</v>
      </c>
      <c r="U804" s="87">
        <v>180</v>
      </c>
      <c r="V804" s="88"/>
      <c r="W804" s="88"/>
      <c r="X804" s="90">
        <v>60.703163500000002</v>
      </c>
      <c r="Y804" s="90">
        <v>38.147868500000001</v>
      </c>
      <c r="Z804" s="91"/>
      <c r="AA804" s="88"/>
      <c r="AB804" s="92">
        <v>3.6186538499999998</v>
      </c>
      <c r="AC804" s="92"/>
      <c r="AD804" s="93"/>
    </row>
    <row r="805" spans="1:30" ht="15.75" thickBot="1">
      <c r="A805" s="86">
        <v>10</v>
      </c>
      <c r="B805" s="87">
        <v>1</v>
      </c>
      <c r="C805" s="88"/>
      <c r="D805" s="88"/>
      <c r="E805" s="87">
        <v>1</v>
      </c>
      <c r="F805" s="87">
        <v>1</v>
      </c>
      <c r="G805" s="89">
        <f>H805/1.0111</f>
        <v>2.5516763920482641</v>
      </c>
      <c r="H805" s="89">
        <v>2.58</v>
      </c>
      <c r="I805" s="87">
        <v>2</v>
      </c>
      <c r="J805" s="88"/>
      <c r="K805" s="89">
        <v>2.69</v>
      </c>
      <c r="L805" s="89">
        <v>2.69</v>
      </c>
      <c r="M805" s="87">
        <v>41</v>
      </c>
      <c r="N805" s="79">
        <f t="shared" si="33"/>
        <v>0.41</v>
      </c>
      <c r="O805" s="87">
        <v>196</v>
      </c>
      <c r="P805" s="88"/>
      <c r="Q805" s="87">
        <v>348</v>
      </c>
      <c r="R805" s="88"/>
      <c r="S805" s="87">
        <v>4</v>
      </c>
      <c r="T805" s="87">
        <v>20</v>
      </c>
      <c r="U805" s="87">
        <v>28</v>
      </c>
      <c r="V805" s="88"/>
      <c r="W805" s="88"/>
      <c r="X805" s="90">
        <v>41.384062999999998</v>
      </c>
      <c r="Y805" s="90">
        <v>28.831551000000001</v>
      </c>
      <c r="Z805" s="91"/>
      <c r="AA805" s="88"/>
      <c r="AB805" s="92">
        <v>3.3734875999999998</v>
      </c>
      <c r="AC805" s="92"/>
      <c r="AD805" s="93">
        <v>2.343</v>
      </c>
    </row>
    <row r="806" spans="1:30" ht="15.75" thickBot="1">
      <c r="A806" s="86">
        <v>10</v>
      </c>
      <c r="B806" s="87">
        <v>1</v>
      </c>
      <c r="C806" s="88"/>
      <c r="D806" s="88"/>
      <c r="E806" s="87">
        <v>1</v>
      </c>
      <c r="F806" s="87">
        <v>1</v>
      </c>
      <c r="G806" s="89">
        <f>H806/1.0111</f>
        <v>2.5516763920482641</v>
      </c>
      <c r="H806" s="89">
        <v>2.58</v>
      </c>
      <c r="I806" s="87">
        <v>2</v>
      </c>
      <c r="J806" s="88"/>
      <c r="K806" s="89">
        <v>2.69</v>
      </c>
      <c r="L806" s="89">
        <v>2.69</v>
      </c>
      <c r="M806" s="87">
        <v>41</v>
      </c>
      <c r="N806" s="79">
        <f t="shared" si="33"/>
        <v>0.41</v>
      </c>
      <c r="O806" s="87">
        <v>196</v>
      </c>
      <c r="P806" s="88"/>
      <c r="Q806" s="87">
        <v>348</v>
      </c>
      <c r="R806" s="88"/>
      <c r="S806" s="87">
        <v>4</v>
      </c>
      <c r="T806" s="87">
        <v>20</v>
      </c>
      <c r="U806" s="87">
        <v>28</v>
      </c>
      <c r="V806" s="88"/>
      <c r="W806" s="88"/>
      <c r="X806" s="90">
        <v>47.071919999999999</v>
      </c>
      <c r="Y806" s="90">
        <v>32.8522775</v>
      </c>
      <c r="Z806" s="91"/>
      <c r="AA806" s="88"/>
      <c r="AB806" s="92">
        <v>3.4225208499999997</v>
      </c>
      <c r="AC806" s="92"/>
      <c r="AD806" s="93">
        <v>2.343</v>
      </c>
    </row>
    <row r="807" spans="1:30" ht="15.75" thickBot="1">
      <c r="A807" s="86">
        <v>10</v>
      </c>
      <c r="B807" s="87">
        <v>1</v>
      </c>
      <c r="C807" s="88"/>
      <c r="D807" s="88"/>
      <c r="E807" s="87">
        <v>1</v>
      </c>
      <c r="F807" s="87">
        <v>1</v>
      </c>
      <c r="G807" s="89">
        <f>H807/1.0111</f>
        <v>2.5516763920482641</v>
      </c>
      <c r="H807" s="89">
        <v>2.58</v>
      </c>
      <c r="I807" s="87">
        <v>2</v>
      </c>
      <c r="J807" s="88"/>
      <c r="K807" s="89">
        <v>2.69</v>
      </c>
      <c r="L807" s="89">
        <v>2.69</v>
      </c>
      <c r="M807" s="87">
        <v>41</v>
      </c>
      <c r="N807" s="79">
        <f t="shared" si="33"/>
        <v>0.41</v>
      </c>
      <c r="O807" s="87">
        <v>196</v>
      </c>
      <c r="P807" s="88"/>
      <c r="Q807" s="87">
        <v>348</v>
      </c>
      <c r="R807" s="88"/>
      <c r="S807" s="87">
        <v>4</v>
      </c>
      <c r="T807" s="87">
        <v>20</v>
      </c>
      <c r="U807" s="87">
        <v>28</v>
      </c>
      <c r="V807" s="88"/>
      <c r="W807" s="88"/>
      <c r="X807" s="90">
        <v>44.424124499999998</v>
      </c>
      <c r="Y807" s="90">
        <v>32.558078000000002</v>
      </c>
      <c r="Z807" s="91"/>
      <c r="AA807" s="88"/>
      <c r="AB807" s="92">
        <v>3.3048410500000003</v>
      </c>
      <c r="AC807" s="92"/>
      <c r="AD807" s="93">
        <v>2.343</v>
      </c>
    </row>
    <row r="808" spans="1:30" ht="15.75" thickBot="1">
      <c r="A808" s="86">
        <v>12</v>
      </c>
      <c r="B808" s="87">
        <v>2</v>
      </c>
      <c r="C808" s="87">
        <v>3.13</v>
      </c>
      <c r="D808" s="88"/>
      <c r="E808" s="87">
        <v>1</v>
      </c>
      <c r="F808" s="87">
        <v>1</v>
      </c>
      <c r="G808" s="89">
        <v>2.58</v>
      </c>
      <c r="H808" s="89">
        <v>2.63</v>
      </c>
      <c r="I808" s="87">
        <v>2</v>
      </c>
      <c r="J808" s="52" t="s">
        <v>85</v>
      </c>
      <c r="K808" s="89">
        <v>2.71</v>
      </c>
      <c r="L808" s="89">
        <v>2.74</v>
      </c>
      <c r="M808" s="87">
        <v>25</v>
      </c>
      <c r="N808" s="79">
        <f t="shared" si="33"/>
        <v>0.25</v>
      </c>
      <c r="O808" s="87">
        <v>127</v>
      </c>
      <c r="P808" s="88"/>
      <c r="Q808" s="87">
        <v>398</v>
      </c>
      <c r="R808" s="87">
        <v>1.1000000000000001</v>
      </c>
      <c r="S808" s="87">
        <v>1</v>
      </c>
      <c r="T808" s="87">
        <v>20</v>
      </c>
      <c r="U808" s="87">
        <v>28</v>
      </c>
      <c r="V808" s="88"/>
      <c r="W808" s="88"/>
      <c r="X808" s="90">
        <v>83.356525000000005</v>
      </c>
      <c r="Y808" s="90">
        <v>39.128533500000003</v>
      </c>
      <c r="Z808" s="91"/>
      <c r="AA808" s="88"/>
      <c r="AB808" s="92"/>
      <c r="AC808" s="92"/>
      <c r="AD808" s="93">
        <v>2.5189901597444089</v>
      </c>
    </row>
    <row r="809" spans="1:30" ht="15.75" thickBot="1">
      <c r="A809" s="86">
        <v>12</v>
      </c>
      <c r="B809" s="87">
        <v>2</v>
      </c>
      <c r="C809" s="87">
        <v>3.13</v>
      </c>
      <c r="D809" s="88"/>
      <c r="E809" s="87">
        <v>1</v>
      </c>
      <c r="F809" s="87">
        <v>1</v>
      </c>
      <c r="G809" s="89">
        <v>2.58</v>
      </c>
      <c r="H809" s="89">
        <v>2.63</v>
      </c>
      <c r="I809" s="87">
        <v>2</v>
      </c>
      <c r="J809" s="52" t="s">
        <v>85</v>
      </c>
      <c r="K809" s="89">
        <v>2.68</v>
      </c>
      <c r="L809" s="89">
        <v>2.72</v>
      </c>
      <c r="M809" s="87">
        <v>25</v>
      </c>
      <c r="N809" s="79">
        <f t="shared" si="33"/>
        <v>0.25</v>
      </c>
      <c r="O809" s="87">
        <v>127</v>
      </c>
      <c r="P809" s="88"/>
      <c r="Q809" s="87">
        <v>398</v>
      </c>
      <c r="R809" s="87">
        <v>1.4</v>
      </c>
      <c r="S809" s="87">
        <v>1</v>
      </c>
      <c r="T809" s="87">
        <v>20</v>
      </c>
      <c r="U809" s="87">
        <v>28</v>
      </c>
      <c r="V809" s="88"/>
      <c r="W809" s="88"/>
      <c r="X809" s="90">
        <v>94.928371999999996</v>
      </c>
      <c r="Y809" s="90">
        <v>39.226599999999998</v>
      </c>
      <c r="Z809" s="91"/>
      <c r="AA809" s="88"/>
      <c r="AB809" s="92"/>
      <c r="AC809" s="92"/>
      <c r="AD809" s="93">
        <v>2.503140159744409</v>
      </c>
    </row>
    <row r="810" spans="1:30" ht="15.75" thickBot="1">
      <c r="A810" s="86">
        <v>12</v>
      </c>
      <c r="B810" s="87">
        <v>2</v>
      </c>
      <c r="C810" s="87">
        <v>3.13</v>
      </c>
      <c r="D810" s="88"/>
      <c r="E810" s="87">
        <v>1</v>
      </c>
      <c r="F810" s="87">
        <v>1</v>
      </c>
      <c r="G810" s="89">
        <v>2.58</v>
      </c>
      <c r="H810" s="89">
        <v>2.63</v>
      </c>
      <c r="I810" s="87">
        <v>2</v>
      </c>
      <c r="J810" s="87">
        <v>4</v>
      </c>
      <c r="K810" s="89">
        <v>2.66</v>
      </c>
      <c r="L810" s="89">
        <v>2.68</v>
      </c>
      <c r="M810" s="87">
        <v>25</v>
      </c>
      <c r="N810" s="79">
        <f t="shared" si="33"/>
        <v>0.25</v>
      </c>
      <c r="O810" s="87">
        <v>127</v>
      </c>
      <c r="P810" s="88"/>
      <c r="Q810" s="87">
        <v>398</v>
      </c>
      <c r="R810" s="87">
        <v>2</v>
      </c>
      <c r="S810" s="87">
        <v>1</v>
      </c>
      <c r="T810" s="87">
        <v>20</v>
      </c>
      <c r="U810" s="87">
        <v>28</v>
      </c>
      <c r="V810" s="88"/>
      <c r="W810" s="88"/>
      <c r="X810" s="90">
        <v>96.203236500000003</v>
      </c>
      <c r="Y810" s="90">
        <v>37.755602500000002</v>
      </c>
      <c r="Z810" s="91"/>
      <c r="AA810" s="88"/>
      <c r="AB810" s="92"/>
      <c r="AC810" s="92"/>
      <c r="AD810" s="93">
        <v>2.4714401597444091</v>
      </c>
    </row>
    <row r="811" spans="1:30" ht="15.75" thickBot="1">
      <c r="A811" s="86">
        <v>12</v>
      </c>
      <c r="B811" s="87">
        <v>2</v>
      </c>
      <c r="C811" s="87">
        <v>3.13</v>
      </c>
      <c r="D811" s="88"/>
      <c r="E811" s="87">
        <v>1</v>
      </c>
      <c r="F811" s="87">
        <v>1</v>
      </c>
      <c r="G811" s="89">
        <v>2.58</v>
      </c>
      <c r="H811" s="89">
        <v>2.63</v>
      </c>
      <c r="I811" s="87">
        <v>2</v>
      </c>
      <c r="J811" s="87">
        <v>1</v>
      </c>
      <c r="K811" s="89">
        <v>2.66</v>
      </c>
      <c r="L811" s="89">
        <v>2.67</v>
      </c>
      <c r="M811" s="87">
        <v>25</v>
      </c>
      <c r="N811" s="79">
        <f t="shared" si="33"/>
        <v>0.25</v>
      </c>
      <c r="O811" s="87">
        <v>127</v>
      </c>
      <c r="P811" s="88"/>
      <c r="Q811" s="87">
        <v>398</v>
      </c>
      <c r="R811" s="87">
        <v>0.6</v>
      </c>
      <c r="S811" s="87">
        <v>1</v>
      </c>
      <c r="T811" s="87">
        <v>20</v>
      </c>
      <c r="U811" s="87">
        <v>28</v>
      </c>
      <c r="V811" s="88"/>
      <c r="W811" s="88"/>
      <c r="X811" s="90">
        <v>77.864801</v>
      </c>
      <c r="Y811" s="90">
        <v>44.424124499999998</v>
      </c>
      <c r="Z811" s="91"/>
      <c r="AA811" s="88"/>
      <c r="AB811" s="92"/>
      <c r="AC811" s="92"/>
      <c r="AD811" s="93">
        <v>2.5042801597444089</v>
      </c>
    </row>
    <row r="812" spans="1:30" ht="15.75" thickBot="1">
      <c r="A812" s="86">
        <v>12</v>
      </c>
      <c r="B812" s="87">
        <v>2</v>
      </c>
      <c r="C812" s="87">
        <v>3.13</v>
      </c>
      <c r="D812" s="88"/>
      <c r="E812" s="87">
        <v>1</v>
      </c>
      <c r="F812" s="87">
        <v>1</v>
      </c>
      <c r="G812" s="89">
        <v>2.58</v>
      </c>
      <c r="H812" s="89">
        <v>2.63</v>
      </c>
      <c r="I812" s="87">
        <v>2</v>
      </c>
      <c r="J812" s="96" t="s">
        <v>89</v>
      </c>
      <c r="K812" s="89">
        <v>2.64</v>
      </c>
      <c r="L812" s="89">
        <v>2.65</v>
      </c>
      <c r="M812" s="87">
        <v>25</v>
      </c>
      <c r="N812" s="79">
        <f t="shared" si="33"/>
        <v>0.25</v>
      </c>
      <c r="O812" s="87">
        <v>127</v>
      </c>
      <c r="P812" s="88"/>
      <c r="Q812" s="87">
        <v>398</v>
      </c>
      <c r="R812" s="87">
        <v>1.9</v>
      </c>
      <c r="S812" s="87">
        <v>1</v>
      </c>
      <c r="T812" s="87">
        <v>20</v>
      </c>
      <c r="U812" s="87">
        <v>28</v>
      </c>
      <c r="V812" s="88"/>
      <c r="W812" s="88"/>
      <c r="X812" s="90">
        <v>82.375860000000003</v>
      </c>
      <c r="Y812" s="90">
        <v>44.522190999999999</v>
      </c>
      <c r="Z812" s="91"/>
      <c r="AA812" s="88"/>
      <c r="AB812" s="92"/>
      <c r="AC812" s="92"/>
      <c r="AD812" s="93">
        <v>2.462130159744409</v>
      </c>
    </row>
    <row r="813" spans="1:30" ht="15.75" thickBot="1">
      <c r="A813" s="86">
        <v>12</v>
      </c>
      <c r="B813" s="87">
        <v>2</v>
      </c>
      <c r="C813" s="87">
        <v>3.13</v>
      </c>
      <c r="D813" s="88"/>
      <c r="E813" s="87">
        <v>1</v>
      </c>
      <c r="F813" s="87">
        <v>1</v>
      </c>
      <c r="G813" s="89">
        <v>2.58</v>
      </c>
      <c r="H813" s="89">
        <v>2.63</v>
      </c>
      <c r="I813" s="87">
        <v>2</v>
      </c>
      <c r="J813" s="87">
        <v>1</v>
      </c>
      <c r="K813" s="89">
        <v>2.61</v>
      </c>
      <c r="L813" s="89">
        <v>2.63</v>
      </c>
      <c r="M813" s="87">
        <v>25</v>
      </c>
      <c r="N813" s="79">
        <f t="shared" si="33"/>
        <v>0.25</v>
      </c>
      <c r="O813" s="87">
        <v>127</v>
      </c>
      <c r="P813" s="88"/>
      <c r="Q813" s="87">
        <v>398</v>
      </c>
      <c r="R813" s="87">
        <v>1.2</v>
      </c>
      <c r="S813" s="87">
        <v>1</v>
      </c>
      <c r="T813" s="87">
        <v>20</v>
      </c>
      <c r="U813" s="87">
        <v>28</v>
      </c>
      <c r="V813" s="88"/>
      <c r="W813" s="88"/>
      <c r="X813" s="90">
        <v>89.240515000000002</v>
      </c>
      <c r="Y813" s="90">
        <v>36.186538499999997</v>
      </c>
      <c r="Z813" s="91"/>
      <c r="AA813" s="88"/>
      <c r="AB813" s="92"/>
      <c r="AC813" s="92"/>
      <c r="AD813" s="93">
        <v>2.4725801597444086</v>
      </c>
    </row>
    <row r="814" spans="1:30" ht="15.75" thickBot="1">
      <c r="A814" s="86">
        <v>12</v>
      </c>
      <c r="B814" s="87">
        <v>2</v>
      </c>
      <c r="C814" s="87">
        <v>3.13</v>
      </c>
      <c r="D814" s="88"/>
      <c r="E814" s="87">
        <v>1</v>
      </c>
      <c r="F814" s="87">
        <v>1</v>
      </c>
      <c r="G814" s="89">
        <v>2.58</v>
      </c>
      <c r="H814" s="89">
        <v>2.63</v>
      </c>
      <c r="I814" s="96" t="s">
        <v>83</v>
      </c>
      <c r="J814" s="88"/>
      <c r="K814" s="89">
        <v>2.46</v>
      </c>
      <c r="L814" s="89">
        <v>2.54</v>
      </c>
      <c r="M814" s="87">
        <v>25</v>
      </c>
      <c r="N814" s="79">
        <f t="shared" si="33"/>
        <v>0.25</v>
      </c>
      <c r="O814" s="87">
        <v>127</v>
      </c>
      <c r="P814" s="88"/>
      <c r="Q814" s="87">
        <v>398</v>
      </c>
      <c r="R814" s="87">
        <v>2.1</v>
      </c>
      <c r="S814" s="87">
        <v>1</v>
      </c>
      <c r="T814" s="87">
        <v>20</v>
      </c>
      <c r="U814" s="87">
        <v>28</v>
      </c>
      <c r="V814" s="88"/>
      <c r="W814" s="88"/>
      <c r="X814" s="90">
        <v>66.489086999999998</v>
      </c>
      <c r="Y814" s="90">
        <v>35.696206000000004</v>
      </c>
      <c r="Z814" s="91"/>
      <c r="AA814" s="88"/>
      <c r="AB814" s="92"/>
      <c r="AC814" s="92"/>
      <c r="AD814" s="93">
        <v>2.4130901597444092</v>
      </c>
    </row>
    <row r="815" spans="1:30" ht="15.75" thickBot="1">
      <c r="A815" s="86">
        <v>12</v>
      </c>
      <c r="B815" s="87">
        <v>2</v>
      </c>
      <c r="C815" s="87">
        <v>3.13</v>
      </c>
      <c r="D815" s="88"/>
      <c r="E815" s="87">
        <v>1</v>
      </c>
      <c r="F815" s="87">
        <v>1</v>
      </c>
      <c r="G815" s="89">
        <v>2.58</v>
      </c>
      <c r="H815" s="89">
        <v>2.63</v>
      </c>
      <c r="I815" s="96" t="s">
        <v>83</v>
      </c>
      <c r="J815" s="88"/>
      <c r="K815" s="89">
        <v>2.41</v>
      </c>
      <c r="L815" s="89">
        <v>2.5099999999999998</v>
      </c>
      <c r="M815" s="87">
        <v>25</v>
      </c>
      <c r="N815" s="79">
        <f t="shared" si="33"/>
        <v>0.25</v>
      </c>
      <c r="O815" s="87">
        <v>127</v>
      </c>
      <c r="P815" s="88"/>
      <c r="Q815" s="87">
        <v>398</v>
      </c>
      <c r="R815" s="87">
        <v>1.5</v>
      </c>
      <c r="S815" s="87">
        <v>1</v>
      </c>
      <c r="T815" s="87">
        <v>20</v>
      </c>
      <c r="U815" s="87">
        <v>28</v>
      </c>
      <c r="V815" s="88"/>
      <c r="W815" s="88"/>
      <c r="X815" s="90">
        <v>67.371685499999998</v>
      </c>
      <c r="Y815" s="90">
        <v>34.323274999999995</v>
      </c>
      <c r="Z815" s="91"/>
      <c r="AA815" s="88"/>
      <c r="AB815" s="92"/>
      <c r="AC815" s="92"/>
      <c r="AD815" s="93">
        <v>2.4169301597444091</v>
      </c>
    </row>
    <row r="816" spans="1:30" ht="15.75" thickBot="1">
      <c r="A816" s="86">
        <v>12</v>
      </c>
      <c r="B816" s="87">
        <v>2</v>
      </c>
      <c r="C816" s="87">
        <v>3.13</v>
      </c>
      <c r="D816" s="88"/>
      <c r="E816" s="87">
        <v>1</v>
      </c>
      <c r="F816" s="87">
        <v>1</v>
      </c>
      <c r="G816" s="89">
        <v>2.58</v>
      </c>
      <c r="H816" s="89">
        <v>2.63</v>
      </c>
      <c r="I816" s="96" t="s">
        <v>83</v>
      </c>
      <c r="J816" s="88"/>
      <c r="K816" s="89">
        <v>2.48</v>
      </c>
      <c r="L816" s="89">
        <v>2.5499999999999998</v>
      </c>
      <c r="M816" s="87">
        <v>25</v>
      </c>
      <c r="N816" s="79">
        <f t="shared" si="33"/>
        <v>0.25</v>
      </c>
      <c r="O816" s="87">
        <v>127</v>
      </c>
      <c r="P816" s="88"/>
      <c r="Q816" s="87">
        <v>398</v>
      </c>
      <c r="R816" s="87">
        <v>2.2000000000000002</v>
      </c>
      <c r="S816" s="87">
        <v>1</v>
      </c>
      <c r="T816" s="87">
        <v>20</v>
      </c>
      <c r="U816" s="87">
        <v>28</v>
      </c>
      <c r="V816" s="88"/>
      <c r="W816" s="88"/>
      <c r="X816" s="90">
        <v>96.399369500000006</v>
      </c>
      <c r="Y816" s="90">
        <v>44.718323999999996</v>
      </c>
      <c r="Z816" s="91"/>
      <c r="AA816" s="88"/>
      <c r="AB816" s="92"/>
      <c r="AC816" s="92"/>
      <c r="AD816" s="93">
        <v>2.4144401597444087</v>
      </c>
    </row>
    <row r="817" spans="1:30" ht="15.75" thickBot="1">
      <c r="A817" s="86">
        <v>12</v>
      </c>
      <c r="B817" s="87">
        <v>2</v>
      </c>
      <c r="C817" s="87">
        <v>3.13</v>
      </c>
      <c r="D817" s="88"/>
      <c r="E817" s="87">
        <v>1</v>
      </c>
      <c r="F817" s="87">
        <v>1</v>
      </c>
      <c r="G817" s="89">
        <v>2.58</v>
      </c>
      <c r="H817" s="89">
        <v>2.63</v>
      </c>
      <c r="I817" s="87">
        <v>1</v>
      </c>
      <c r="J817" s="96" t="s">
        <v>81</v>
      </c>
      <c r="K817" s="89">
        <v>2.57</v>
      </c>
      <c r="L817" s="89">
        <v>2.61</v>
      </c>
      <c r="M817" s="87">
        <v>25</v>
      </c>
      <c r="N817" s="79">
        <f t="shared" si="33"/>
        <v>0.25</v>
      </c>
      <c r="O817" s="87">
        <v>127</v>
      </c>
      <c r="P817" s="88"/>
      <c r="Q817" s="87">
        <v>398</v>
      </c>
      <c r="R817" s="87">
        <v>1.9</v>
      </c>
      <c r="S817" s="87">
        <v>1</v>
      </c>
      <c r="T817" s="87">
        <v>20</v>
      </c>
      <c r="U817" s="87">
        <v>28</v>
      </c>
      <c r="V817" s="88"/>
      <c r="W817" s="88"/>
      <c r="X817" s="90">
        <v>87.279184999999998</v>
      </c>
      <c r="Y817" s="90">
        <v>40.893730499999997</v>
      </c>
      <c r="Z817" s="91"/>
      <c r="AA817" s="88"/>
      <c r="AB817" s="92"/>
      <c r="AC817" s="92"/>
      <c r="AD817" s="93">
        <v>2.446210159744409</v>
      </c>
    </row>
    <row r="818" spans="1:30" ht="15.75" thickBot="1">
      <c r="A818" s="86">
        <v>12</v>
      </c>
      <c r="B818" s="87">
        <v>2</v>
      </c>
      <c r="C818" s="87">
        <v>3.13</v>
      </c>
      <c r="D818" s="88"/>
      <c r="E818" s="87">
        <v>1</v>
      </c>
      <c r="F818" s="87">
        <v>1</v>
      </c>
      <c r="G818" s="89">
        <v>2.58</v>
      </c>
      <c r="H818" s="89">
        <v>2.63</v>
      </c>
      <c r="I818" s="87">
        <v>3</v>
      </c>
      <c r="J818" s="88"/>
      <c r="K818" s="89">
        <v>1.57</v>
      </c>
      <c r="L818" s="89">
        <v>1.61</v>
      </c>
      <c r="M818" s="87">
        <v>25</v>
      </c>
      <c r="N818" s="79">
        <f t="shared" si="33"/>
        <v>0.25</v>
      </c>
      <c r="O818" s="87">
        <v>127</v>
      </c>
      <c r="P818" s="88"/>
      <c r="Q818" s="87">
        <v>398</v>
      </c>
      <c r="R818" s="87">
        <v>2.6</v>
      </c>
      <c r="S818" s="87">
        <v>1</v>
      </c>
      <c r="T818" s="87">
        <v>20</v>
      </c>
      <c r="U818" s="87">
        <v>28</v>
      </c>
      <c r="V818" s="88"/>
      <c r="W818" s="88"/>
      <c r="X818" s="90">
        <v>64.429690500000007</v>
      </c>
      <c r="Y818" s="90">
        <v>25.987622500000001</v>
      </c>
      <c r="Z818" s="91"/>
      <c r="AA818" s="88"/>
      <c r="AB818" s="92"/>
      <c r="AC818" s="92"/>
      <c r="AD818" s="93">
        <v>2.0298001597444091</v>
      </c>
    </row>
    <row r="819" spans="1:30" ht="15.75" thickBot="1">
      <c r="A819" s="86">
        <v>12</v>
      </c>
      <c r="B819" s="87">
        <v>2</v>
      </c>
      <c r="C819" s="87">
        <v>3.13</v>
      </c>
      <c r="D819" s="88"/>
      <c r="E819" s="87">
        <v>1</v>
      </c>
      <c r="F819" s="87">
        <v>1</v>
      </c>
      <c r="G819" s="89">
        <v>2.61</v>
      </c>
      <c r="H819" s="89">
        <v>2.65</v>
      </c>
      <c r="I819" s="87">
        <v>2</v>
      </c>
      <c r="J819" s="87">
        <v>1</v>
      </c>
      <c r="K819" s="89">
        <v>2.61</v>
      </c>
      <c r="L819" s="89">
        <v>2.63</v>
      </c>
      <c r="M819" s="87">
        <v>25</v>
      </c>
      <c r="N819" s="79">
        <f t="shared" si="33"/>
        <v>0.25</v>
      </c>
      <c r="O819" s="87">
        <v>127</v>
      </c>
      <c r="P819" s="88"/>
      <c r="Q819" s="87">
        <v>398</v>
      </c>
      <c r="R819" s="87">
        <v>0.8</v>
      </c>
      <c r="S819" s="87">
        <v>1</v>
      </c>
      <c r="T819" s="87">
        <v>20</v>
      </c>
      <c r="U819" s="87">
        <v>28</v>
      </c>
      <c r="V819" s="88"/>
      <c r="W819" s="88"/>
      <c r="X819" s="90">
        <v>100.1258965</v>
      </c>
      <c r="Y819" s="90">
        <v>40.207265</v>
      </c>
      <c r="Z819" s="91"/>
      <c r="AA819" s="88"/>
      <c r="AB819" s="92"/>
      <c r="AC819" s="92"/>
      <c r="AD819" s="93">
        <v>2.4891941533546325</v>
      </c>
    </row>
    <row r="820" spans="1:30" ht="15.75" thickBot="1">
      <c r="A820" s="86">
        <v>12</v>
      </c>
      <c r="B820" s="87">
        <v>2</v>
      </c>
      <c r="C820" s="87">
        <v>3.13</v>
      </c>
      <c r="D820" s="88"/>
      <c r="E820" s="87">
        <v>1</v>
      </c>
      <c r="F820" s="87">
        <v>2</v>
      </c>
      <c r="G820" s="89">
        <v>2.59</v>
      </c>
      <c r="H820" s="89">
        <v>2.62</v>
      </c>
      <c r="I820" s="87">
        <v>2</v>
      </c>
      <c r="J820" s="96" t="s">
        <v>89</v>
      </c>
      <c r="K820" s="89">
        <v>2.64</v>
      </c>
      <c r="L820" s="89">
        <v>2.65</v>
      </c>
      <c r="M820" s="87">
        <v>25</v>
      </c>
      <c r="N820" s="79">
        <f t="shared" si="33"/>
        <v>0.25</v>
      </c>
      <c r="O820" s="87">
        <v>127</v>
      </c>
      <c r="P820" s="88"/>
      <c r="Q820" s="87">
        <v>398</v>
      </c>
      <c r="R820" s="87">
        <v>1.4</v>
      </c>
      <c r="S820" s="87">
        <v>1</v>
      </c>
      <c r="T820" s="87">
        <v>20</v>
      </c>
      <c r="U820" s="87">
        <v>28</v>
      </c>
      <c r="V820" s="88"/>
      <c r="W820" s="88"/>
      <c r="X820" s="90">
        <v>81.395195000000001</v>
      </c>
      <c r="Y820" s="90">
        <v>47.758385500000003</v>
      </c>
      <c r="Z820" s="91"/>
      <c r="AA820" s="88"/>
      <c r="AB820" s="92"/>
      <c r="AC820" s="92"/>
      <c r="AD820" s="93">
        <v>2.4722931629392968</v>
      </c>
    </row>
    <row r="821" spans="1:30" ht="15.75" thickBot="1">
      <c r="A821" s="86">
        <v>12</v>
      </c>
      <c r="B821" s="87">
        <v>2</v>
      </c>
      <c r="C821" s="87">
        <v>3.13</v>
      </c>
      <c r="D821" s="88"/>
      <c r="E821" s="87">
        <v>1</v>
      </c>
      <c r="F821" s="87">
        <v>2</v>
      </c>
      <c r="G821" s="89">
        <v>2.61</v>
      </c>
      <c r="H821" s="89">
        <v>2.63</v>
      </c>
      <c r="I821" s="87">
        <v>2</v>
      </c>
      <c r="J821" s="87">
        <v>1</v>
      </c>
      <c r="K821" s="89">
        <v>2.61</v>
      </c>
      <c r="L821" s="89">
        <v>2.63</v>
      </c>
      <c r="M821" s="87">
        <v>25</v>
      </c>
      <c r="N821" s="79">
        <f t="shared" si="33"/>
        <v>0.25</v>
      </c>
      <c r="O821" s="87">
        <v>127</v>
      </c>
      <c r="P821" s="88"/>
      <c r="Q821" s="87">
        <v>398</v>
      </c>
      <c r="R821" s="87">
        <v>1.9</v>
      </c>
      <c r="S821" s="87">
        <v>1</v>
      </c>
      <c r="T821" s="87">
        <v>20</v>
      </c>
      <c r="U821" s="87">
        <v>28</v>
      </c>
      <c r="V821" s="88"/>
      <c r="W821" s="88"/>
      <c r="X821" s="90">
        <v>107.87315</v>
      </c>
      <c r="Y821" s="90">
        <v>37.853669000000004</v>
      </c>
      <c r="Z821" s="91"/>
      <c r="AA821" s="88"/>
      <c r="AB821" s="92"/>
      <c r="AC821" s="92"/>
      <c r="AD821" s="93">
        <v>2.4541701597444088</v>
      </c>
    </row>
    <row r="822" spans="1:30" ht="15.75" thickBot="1">
      <c r="A822" s="86">
        <v>12</v>
      </c>
      <c r="B822" s="87">
        <v>2</v>
      </c>
      <c r="C822" s="87">
        <v>3.13</v>
      </c>
      <c r="D822" s="88"/>
      <c r="E822" s="87">
        <v>1</v>
      </c>
      <c r="F822" s="87">
        <v>4</v>
      </c>
      <c r="G822" s="89">
        <v>1.57</v>
      </c>
      <c r="H822" s="89">
        <v>1.85</v>
      </c>
      <c r="I822" s="87">
        <v>3</v>
      </c>
      <c r="J822" s="88"/>
      <c r="K822" s="89">
        <v>1.57</v>
      </c>
      <c r="L822" s="89">
        <v>1.61</v>
      </c>
      <c r="M822" s="87">
        <v>25</v>
      </c>
      <c r="N822" s="79">
        <f t="shared" si="33"/>
        <v>0.25</v>
      </c>
      <c r="O822" s="87">
        <v>127</v>
      </c>
      <c r="P822" s="88"/>
      <c r="Q822" s="87">
        <v>398</v>
      </c>
      <c r="R822" s="87">
        <v>1.9</v>
      </c>
      <c r="S822" s="87">
        <v>1</v>
      </c>
      <c r="T822" s="87">
        <v>20</v>
      </c>
      <c r="U822" s="87">
        <v>28</v>
      </c>
      <c r="V822" s="88"/>
      <c r="W822" s="88"/>
      <c r="X822" s="90">
        <v>58.643767000000004</v>
      </c>
      <c r="Y822" s="90">
        <v>20.201699000000001</v>
      </c>
      <c r="Z822" s="91"/>
      <c r="AA822" s="88"/>
      <c r="AB822" s="92"/>
      <c r="AC822" s="92"/>
      <c r="AD822" s="93">
        <v>1.8191244089456873</v>
      </c>
    </row>
    <row r="823" spans="1:30" ht="15.75" thickBot="1">
      <c r="A823" s="86">
        <v>15</v>
      </c>
      <c r="B823" s="87">
        <v>1</v>
      </c>
      <c r="C823" s="87">
        <v>3.16</v>
      </c>
      <c r="D823" s="87">
        <v>1</v>
      </c>
      <c r="E823" s="88"/>
      <c r="F823" s="87">
        <v>1</v>
      </c>
      <c r="G823" s="89"/>
      <c r="H823" s="89"/>
      <c r="I823" s="87">
        <v>1</v>
      </c>
      <c r="J823" s="88"/>
      <c r="K823" s="89"/>
      <c r="L823" s="89"/>
      <c r="M823" s="87">
        <v>27</v>
      </c>
      <c r="N823" s="79">
        <f t="shared" si="33"/>
        <v>0.27</v>
      </c>
      <c r="O823" s="87">
        <v>136</v>
      </c>
      <c r="P823" s="87">
        <v>20</v>
      </c>
      <c r="Q823" s="88"/>
      <c r="R823" s="88"/>
      <c r="S823" s="87">
        <v>5</v>
      </c>
      <c r="T823" s="88"/>
      <c r="U823" s="87">
        <v>2</v>
      </c>
      <c r="V823" s="88"/>
      <c r="W823" s="88"/>
      <c r="X823" s="90">
        <v>121.994726</v>
      </c>
      <c r="Y823" s="90">
        <v>42.070528500000002</v>
      </c>
      <c r="Z823" s="91"/>
      <c r="AA823" s="88"/>
      <c r="AB823" s="92"/>
      <c r="AC823" s="92">
        <v>10.198916000000001</v>
      </c>
      <c r="AD823" s="93">
        <v>2.44</v>
      </c>
    </row>
    <row r="824" spans="1:30" ht="15.75" thickBot="1">
      <c r="A824" s="86">
        <v>15</v>
      </c>
      <c r="B824" s="87">
        <v>1</v>
      </c>
      <c r="C824" s="87">
        <v>3.16</v>
      </c>
      <c r="D824" s="87">
        <v>1</v>
      </c>
      <c r="E824" s="88"/>
      <c r="F824" s="87">
        <v>1</v>
      </c>
      <c r="G824" s="89"/>
      <c r="H824" s="89"/>
      <c r="I824" s="87">
        <v>1</v>
      </c>
      <c r="J824" s="88"/>
      <c r="K824" s="89"/>
      <c r="L824" s="89"/>
      <c r="M824" s="87">
        <v>27</v>
      </c>
      <c r="N824" s="79">
        <f t="shared" si="33"/>
        <v>0.27</v>
      </c>
      <c r="O824" s="87">
        <v>136</v>
      </c>
      <c r="P824" s="87">
        <v>20</v>
      </c>
      <c r="Q824" s="88"/>
      <c r="R824" s="88"/>
      <c r="S824" s="87">
        <v>5</v>
      </c>
      <c r="T824" s="88"/>
      <c r="U824" s="87">
        <v>2</v>
      </c>
      <c r="V824" s="88"/>
      <c r="W824" s="88"/>
      <c r="X824" s="90">
        <v>120.9159945</v>
      </c>
      <c r="Y824" s="90">
        <v>41.285996499999996</v>
      </c>
      <c r="Z824" s="91"/>
      <c r="AA824" s="88"/>
      <c r="AB824" s="92"/>
      <c r="AC824" s="92">
        <v>10.395049</v>
      </c>
      <c r="AD824" s="93">
        <v>2.44</v>
      </c>
    </row>
    <row r="825" spans="1:30" ht="15.75" thickBot="1">
      <c r="A825" s="86">
        <v>15</v>
      </c>
      <c r="B825" s="87">
        <v>1</v>
      </c>
      <c r="C825" s="87">
        <v>3.16</v>
      </c>
      <c r="D825" s="87">
        <v>1</v>
      </c>
      <c r="E825" s="88"/>
      <c r="F825" s="87">
        <v>1</v>
      </c>
      <c r="G825" s="89"/>
      <c r="H825" s="89"/>
      <c r="I825" s="87">
        <v>1</v>
      </c>
      <c r="J825" s="88"/>
      <c r="K825" s="89"/>
      <c r="L825" s="89"/>
      <c r="M825" s="87">
        <v>27</v>
      </c>
      <c r="N825" s="79">
        <f t="shared" si="33"/>
        <v>0.27</v>
      </c>
      <c r="O825" s="87">
        <v>136</v>
      </c>
      <c r="P825" s="87">
        <v>20</v>
      </c>
      <c r="Q825" s="88"/>
      <c r="R825" s="88"/>
      <c r="S825" s="87">
        <v>5</v>
      </c>
      <c r="T825" s="88"/>
      <c r="U825" s="87">
        <v>2</v>
      </c>
      <c r="V825" s="88"/>
      <c r="W825" s="88"/>
      <c r="X825" s="90">
        <v>118.95466450000001</v>
      </c>
      <c r="Y825" s="90">
        <v>42.364727999999999</v>
      </c>
      <c r="Z825" s="91"/>
      <c r="AA825" s="88"/>
      <c r="AB825" s="92"/>
      <c r="AC825" s="92">
        <v>9.7085834999999996</v>
      </c>
      <c r="AD825" s="93">
        <v>2.44</v>
      </c>
    </row>
    <row r="826" spans="1:30" ht="15.75" thickBot="1">
      <c r="A826" s="86">
        <v>15</v>
      </c>
      <c r="B826" s="87">
        <v>1</v>
      </c>
      <c r="C826" s="87">
        <v>3.16</v>
      </c>
      <c r="D826" s="87">
        <v>1</v>
      </c>
      <c r="E826" s="88"/>
      <c r="F826" s="87">
        <v>1</v>
      </c>
      <c r="G826" s="89"/>
      <c r="H826" s="89"/>
      <c r="I826" s="87">
        <v>1</v>
      </c>
      <c r="J826" s="88"/>
      <c r="K826" s="89"/>
      <c r="L826" s="89"/>
      <c r="M826" s="87">
        <v>27</v>
      </c>
      <c r="N826" s="79">
        <f t="shared" si="33"/>
        <v>0.27</v>
      </c>
      <c r="O826" s="87">
        <v>136</v>
      </c>
      <c r="P826" s="87">
        <v>20</v>
      </c>
      <c r="Q826" s="88"/>
      <c r="R826" s="88"/>
      <c r="S826" s="87">
        <v>5</v>
      </c>
      <c r="T826" s="88"/>
      <c r="U826" s="87">
        <v>2</v>
      </c>
      <c r="V826" s="88"/>
      <c r="W826" s="88"/>
      <c r="X826" s="90">
        <v>123.0734575</v>
      </c>
      <c r="Y826" s="90">
        <v>43.2473265</v>
      </c>
      <c r="Z826" s="91"/>
      <c r="AA826" s="88"/>
      <c r="AB826" s="92"/>
      <c r="AC826" s="92">
        <v>10.4931155</v>
      </c>
      <c r="AD826" s="93">
        <v>2.44</v>
      </c>
    </row>
    <row r="827" spans="1:30" ht="15.75" thickBot="1">
      <c r="A827" s="86">
        <v>15</v>
      </c>
      <c r="B827" s="87">
        <v>1</v>
      </c>
      <c r="C827" s="87">
        <v>3.16</v>
      </c>
      <c r="D827" s="87">
        <v>1</v>
      </c>
      <c r="E827" s="88"/>
      <c r="F827" s="87">
        <v>1</v>
      </c>
      <c r="G827" s="89"/>
      <c r="H827" s="89"/>
      <c r="I827" s="87">
        <v>1</v>
      </c>
      <c r="J827" s="88"/>
      <c r="K827" s="89"/>
      <c r="L827" s="89"/>
      <c r="M827" s="87">
        <v>27</v>
      </c>
      <c r="N827" s="79">
        <f t="shared" si="33"/>
        <v>0.27</v>
      </c>
      <c r="O827" s="87">
        <v>136</v>
      </c>
      <c r="P827" s="87">
        <v>20</v>
      </c>
      <c r="Q827" s="88"/>
      <c r="R827" s="88"/>
      <c r="S827" s="87">
        <v>5</v>
      </c>
      <c r="T827" s="88"/>
      <c r="U827" s="87">
        <v>2</v>
      </c>
      <c r="V827" s="88"/>
      <c r="W827" s="88"/>
      <c r="X827" s="90">
        <v>117.3856005</v>
      </c>
      <c r="Y827" s="90">
        <v>40.207265</v>
      </c>
      <c r="Z827" s="91"/>
      <c r="AA827" s="88"/>
      <c r="AB827" s="92"/>
      <c r="AC827" s="92">
        <v>10.591182</v>
      </c>
      <c r="AD827" s="93">
        <v>2.44</v>
      </c>
    </row>
    <row r="828" spans="1:30" ht="15.75" thickBot="1">
      <c r="A828" s="86">
        <v>15</v>
      </c>
      <c r="B828" s="87">
        <v>1</v>
      </c>
      <c r="C828" s="87">
        <v>3.16</v>
      </c>
      <c r="D828" s="87">
        <v>1</v>
      </c>
      <c r="E828" s="88"/>
      <c r="F828" s="87">
        <v>1</v>
      </c>
      <c r="G828" s="89"/>
      <c r="H828" s="89"/>
      <c r="I828" s="87">
        <v>1</v>
      </c>
      <c r="J828" s="88"/>
      <c r="K828" s="89"/>
      <c r="L828" s="89"/>
      <c r="M828" s="87">
        <v>27</v>
      </c>
      <c r="N828" s="79">
        <f t="shared" si="33"/>
        <v>0.27</v>
      </c>
      <c r="O828" s="87">
        <v>136</v>
      </c>
      <c r="P828" s="87">
        <v>20</v>
      </c>
      <c r="Q828" s="88"/>
      <c r="R828" s="88"/>
      <c r="S828" s="87">
        <v>5</v>
      </c>
      <c r="T828" s="88"/>
      <c r="U828" s="87">
        <v>2</v>
      </c>
      <c r="V828" s="88"/>
      <c r="W828" s="88"/>
      <c r="X828" s="90">
        <v>120.3275955</v>
      </c>
      <c r="Y828" s="90">
        <v>42.070528500000002</v>
      </c>
      <c r="Z828" s="91"/>
      <c r="AA828" s="88"/>
      <c r="AB828" s="92"/>
      <c r="AC828" s="92">
        <v>9.7085834999999996</v>
      </c>
      <c r="AD828" s="93">
        <v>2.44</v>
      </c>
    </row>
    <row r="829" spans="1:30" ht="15.75" thickBot="1">
      <c r="A829" s="86">
        <v>15</v>
      </c>
      <c r="B829" s="87">
        <v>1</v>
      </c>
      <c r="C829" s="87">
        <v>3.16</v>
      </c>
      <c r="D829" s="87">
        <v>1</v>
      </c>
      <c r="E829" s="88"/>
      <c r="F829" s="87">
        <v>1</v>
      </c>
      <c r="G829" s="89"/>
      <c r="H829" s="89"/>
      <c r="I829" s="87">
        <v>1</v>
      </c>
      <c r="J829" s="88"/>
      <c r="K829" s="89"/>
      <c r="L829" s="89"/>
      <c r="M829" s="87">
        <v>27</v>
      </c>
      <c r="N829" s="79">
        <f t="shared" si="33"/>
        <v>0.27</v>
      </c>
      <c r="O829" s="87">
        <v>136</v>
      </c>
      <c r="P829" s="87">
        <v>20</v>
      </c>
      <c r="Q829" s="88"/>
      <c r="R829" s="88"/>
      <c r="S829" s="87">
        <v>5</v>
      </c>
      <c r="T829" s="88"/>
      <c r="U829" s="87">
        <v>2</v>
      </c>
      <c r="V829" s="88"/>
      <c r="W829" s="88"/>
      <c r="X829" s="90">
        <v>126.309652</v>
      </c>
      <c r="Y829" s="90">
        <v>38.638201000000002</v>
      </c>
      <c r="Z829" s="91"/>
      <c r="AA829" s="88"/>
      <c r="AB829" s="92"/>
      <c r="AC829" s="92">
        <v>9.3163175000000003</v>
      </c>
      <c r="AD829" s="93">
        <v>2.44</v>
      </c>
    </row>
    <row r="830" spans="1:30" ht="15.75" thickBot="1">
      <c r="A830" s="86">
        <v>15</v>
      </c>
      <c r="B830" s="87">
        <v>1</v>
      </c>
      <c r="C830" s="87">
        <v>3.16</v>
      </c>
      <c r="D830" s="87">
        <v>1</v>
      </c>
      <c r="E830" s="88"/>
      <c r="F830" s="87">
        <v>1</v>
      </c>
      <c r="G830" s="89"/>
      <c r="H830" s="89"/>
      <c r="I830" s="87">
        <v>1</v>
      </c>
      <c r="J830" s="88"/>
      <c r="K830" s="89"/>
      <c r="L830" s="89"/>
      <c r="M830" s="87">
        <v>27</v>
      </c>
      <c r="N830" s="79">
        <f t="shared" si="33"/>
        <v>0.27</v>
      </c>
      <c r="O830" s="87">
        <v>136</v>
      </c>
      <c r="P830" s="87">
        <v>20</v>
      </c>
      <c r="Q830" s="88"/>
      <c r="R830" s="88"/>
      <c r="S830" s="87">
        <v>5</v>
      </c>
      <c r="T830" s="88"/>
      <c r="U830" s="87">
        <v>2</v>
      </c>
      <c r="V830" s="88"/>
      <c r="W830" s="88"/>
      <c r="X830" s="90">
        <v>105.6176205</v>
      </c>
      <c r="Y830" s="90"/>
      <c r="Z830" s="91"/>
      <c r="AA830" s="88"/>
      <c r="AB830" s="92"/>
      <c r="AC830" s="92">
        <v>9.6105169999999998</v>
      </c>
      <c r="AD830" s="93">
        <v>2.44</v>
      </c>
    </row>
    <row r="831" spans="1:30" ht="15.75" thickBot="1">
      <c r="A831" s="86">
        <v>15</v>
      </c>
      <c r="B831" s="87">
        <v>1</v>
      </c>
      <c r="C831" s="87">
        <v>3.16</v>
      </c>
      <c r="D831" s="87">
        <v>1</v>
      </c>
      <c r="E831" s="88"/>
      <c r="F831" s="87">
        <v>1</v>
      </c>
      <c r="G831" s="89"/>
      <c r="H831" s="89"/>
      <c r="I831" s="87">
        <v>1</v>
      </c>
      <c r="J831" s="88"/>
      <c r="K831" s="89"/>
      <c r="L831" s="89"/>
      <c r="M831" s="87">
        <v>27</v>
      </c>
      <c r="N831" s="79">
        <f t="shared" si="33"/>
        <v>0.27</v>
      </c>
      <c r="O831" s="87">
        <v>136</v>
      </c>
      <c r="P831" s="87">
        <v>20</v>
      </c>
      <c r="Q831" s="88"/>
      <c r="R831" s="88"/>
      <c r="S831" s="87">
        <v>5</v>
      </c>
      <c r="T831" s="88"/>
      <c r="U831" s="87">
        <v>2</v>
      </c>
      <c r="V831" s="88"/>
      <c r="W831" s="88"/>
      <c r="X831" s="90">
        <v>102.6756255</v>
      </c>
      <c r="Y831" s="90">
        <v>37.755602500000002</v>
      </c>
      <c r="Z831" s="91"/>
      <c r="AA831" s="88"/>
      <c r="AB831" s="92"/>
      <c r="AC831" s="92"/>
      <c r="AD831" s="93">
        <v>2.44</v>
      </c>
    </row>
    <row r="832" spans="1:30" ht="15.75" thickBot="1">
      <c r="A832" s="86">
        <v>15</v>
      </c>
      <c r="B832" s="96" t="s">
        <v>90</v>
      </c>
      <c r="C832" s="88"/>
      <c r="D832" s="88"/>
      <c r="E832" s="88"/>
      <c r="F832" s="87">
        <v>1</v>
      </c>
      <c r="G832" s="89"/>
      <c r="H832" s="89"/>
      <c r="I832" s="87">
        <v>1</v>
      </c>
      <c r="J832" s="88"/>
      <c r="K832" s="89"/>
      <c r="L832" s="89"/>
      <c r="M832" s="87">
        <v>30</v>
      </c>
      <c r="N832" s="79">
        <f t="shared" si="33"/>
        <v>0.3</v>
      </c>
      <c r="O832" s="87">
        <v>149</v>
      </c>
      <c r="P832" s="88"/>
      <c r="Q832" s="88"/>
      <c r="R832" s="88"/>
      <c r="S832" s="87">
        <v>5</v>
      </c>
      <c r="T832" s="88"/>
      <c r="U832" s="87">
        <v>2</v>
      </c>
      <c r="V832" s="88"/>
      <c r="W832" s="88"/>
      <c r="X832" s="90">
        <v>104.8330885</v>
      </c>
      <c r="Y832" s="90">
        <v>37.265270000000001</v>
      </c>
      <c r="Z832" s="91"/>
      <c r="AA832" s="88"/>
      <c r="AB832" s="92"/>
      <c r="AC832" s="92">
        <v>8.2375860000000003</v>
      </c>
      <c r="AD832" s="93">
        <v>2.4220000000000002</v>
      </c>
    </row>
    <row r="833" spans="1:30" ht="15.75" thickBot="1">
      <c r="A833" s="86">
        <v>15</v>
      </c>
      <c r="B833" s="96" t="s">
        <v>90</v>
      </c>
      <c r="C833" s="88"/>
      <c r="D833" s="88"/>
      <c r="E833" s="88"/>
      <c r="F833" s="87">
        <v>1</v>
      </c>
      <c r="G833" s="89"/>
      <c r="H833" s="89"/>
      <c r="I833" s="87">
        <v>1</v>
      </c>
      <c r="J833" s="88"/>
      <c r="K833" s="89"/>
      <c r="L833" s="89"/>
      <c r="M833" s="87">
        <v>30</v>
      </c>
      <c r="N833" s="79">
        <f t="shared" si="33"/>
        <v>0.3</v>
      </c>
      <c r="O833" s="87">
        <v>149</v>
      </c>
      <c r="P833" s="88"/>
      <c r="Q833" s="88"/>
      <c r="R833" s="88"/>
      <c r="S833" s="87">
        <v>5</v>
      </c>
      <c r="T833" s="88"/>
      <c r="U833" s="87">
        <v>2</v>
      </c>
      <c r="V833" s="88"/>
      <c r="W833" s="88"/>
      <c r="X833" s="90">
        <v>91.888310500000003</v>
      </c>
      <c r="Y833" s="90">
        <v>36.186538499999997</v>
      </c>
      <c r="Z833" s="91"/>
      <c r="AA833" s="88"/>
      <c r="AB833" s="92"/>
      <c r="AC833" s="92">
        <v>7.7472535000000002</v>
      </c>
      <c r="AD833" s="93">
        <v>2.4220000000000002</v>
      </c>
    </row>
    <row r="834" spans="1:30" ht="15.75" thickBot="1">
      <c r="A834" s="86">
        <v>15</v>
      </c>
      <c r="B834" s="87">
        <v>1</v>
      </c>
      <c r="C834" s="87">
        <v>3.16</v>
      </c>
      <c r="D834" s="87">
        <v>1</v>
      </c>
      <c r="E834" s="88"/>
      <c r="F834" s="87">
        <v>1</v>
      </c>
      <c r="G834" s="89"/>
      <c r="H834" s="89"/>
      <c r="I834" s="87">
        <v>1</v>
      </c>
      <c r="J834" s="88"/>
      <c r="K834" s="89"/>
      <c r="L834" s="89"/>
      <c r="M834" s="87">
        <v>27</v>
      </c>
      <c r="N834" s="79">
        <f t="shared" si="33"/>
        <v>0.27</v>
      </c>
      <c r="O834" s="87">
        <v>136</v>
      </c>
      <c r="P834" s="87">
        <v>20</v>
      </c>
      <c r="Q834" s="88"/>
      <c r="R834" s="88"/>
      <c r="S834" s="87">
        <v>5</v>
      </c>
      <c r="T834" s="88"/>
      <c r="U834" s="87">
        <v>2</v>
      </c>
      <c r="V834" s="88"/>
      <c r="W834" s="88"/>
      <c r="X834" s="90">
        <v>52.857843500000001</v>
      </c>
      <c r="Y834" s="90">
        <v>35.794272500000005</v>
      </c>
      <c r="Z834" s="91"/>
      <c r="AA834" s="88"/>
      <c r="AB834" s="92"/>
      <c r="AC834" s="92">
        <v>6.1781895000000002</v>
      </c>
      <c r="AD834" s="93">
        <v>2.44</v>
      </c>
    </row>
    <row r="835" spans="1:30" ht="15.75" thickBot="1">
      <c r="A835" s="86">
        <v>18</v>
      </c>
      <c r="B835" s="87">
        <v>2</v>
      </c>
      <c r="C835" s="87">
        <v>3.13</v>
      </c>
      <c r="D835" s="88"/>
      <c r="E835" s="88"/>
      <c r="F835" s="87">
        <v>1</v>
      </c>
      <c r="G835" s="89"/>
      <c r="H835" s="89"/>
      <c r="I835" s="87">
        <v>1</v>
      </c>
      <c r="J835" s="88"/>
      <c r="K835" s="89"/>
      <c r="L835" s="89"/>
      <c r="M835" s="87">
        <v>70</v>
      </c>
      <c r="N835" s="79">
        <f t="shared" si="33"/>
        <v>0.7</v>
      </c>
      <c r="O835" s="88"/>
      <c r="P835" s="88"/>
      <c r="Q835" s="87">
        <v>400</v>
      </c>
      <c r="R835" s="88"/>
      <c r="S835" s="87">
        <v>3</v>
      </c>
      <c r="T835" s="87">
        <v>20</v>
      </c>
      <c r="U835" s="87">
        <v>7</v>
      </c>
      <c r="V835" s="88"/>
      <c r="W835" s="88"/>
      <c r="X835" s="90">
        <v>20.1036325</v>
      </c>
      <c r="Y835" s="90"/>
      <c r="Z835" s="95">
        <v>2400</v>
      </c>
      <c r="AA835" s="88"/>
      <c r="AB835" s="92"/>
      <c r="AC835" s="92"/>
      <c r="AD835" s="93"/>
    </row>
    <row r="836" spans="1:30" ht="15.75" thickBot="1">
      <c r="A836" s="86">
        <v>18</v>
      </c>
      <c r="B836" s="87">
        <v>2</v>
      </c>
      <c r="C836" s="87">
        <v>3.13</v>
      </c>
      <c r="D836" s="88"/>
      <c r="E836" s="88"/>
      <c r="F836" s="87">
        <v>1</v>
      </c>
      <c r="G836" s="89"/>
      <c r="H836" s="89"/>
      <c r="I836" s="87">
        <v>1</v>
      </c>
      <c r="J836" s="88"/>
      <c r="K836" s="89"/>
      <c r="L836" s="89"/>
      <c r="M836" s="87">
        <v>60</v>
      </c>
      <c r="N836" s="79">
        <f t="shared" si="33"/>
        <v>0.6</v>
      </c>
      <c r="O836" s="88"/>
      <c r="P836" s="88"/>
      <c r="Q836" s="87">
        <v>400</v>
      </c>
      <c r="R836" s="88"/>
      <c r="S836" s="87">
        <v>3</v>
      </c>
      <c r="T836" s="87">
        <v>20</v>
      </c>
      <c r="U836" s="87">
        <v>7</v>
      </c>
      <c r="V836" s="88"/>
      <c r="W836" s="88"/>
      <c r="X836" s="90">
        <v>27.164420499999999</v>
      </c>
      <c r="Y836" s="90"/>
      <c r="Z836" s="95">
        <v>2300</v>
      </c>
      <c r="AA836" s="88"/>
      <c r="AB836" s="92"/>
      <c r="AC836" s="92"/>
      <c r="AD836" s="93"/>
    </row>
    <row r="837" spans="1:30" ht="15.75" thickBot="1">
      <c r="A837" s="86">
        <v>18</v>
      </c>
      <c r="B837" s="87">
        <v>2</v>
      </c>
      <c r="C837" s="87">
        <v>3.13</v>
      </c>
      <c r="D837" s="88"/>
      <c r="E837" s="88"/>
      <c r="F837" s="87">
        <v>1</v>
      </c>
      <c r="G837" s="89"/>
      <c r="H837" s="89"/>
      <c r="I837" s="87">
        <v>1</v>
      </c>
      <c r="J837" s="88"/>
      <c r="K837" s="89"/>
      <c r="L837" s="89"/>
      <c r="M837" s="87">
        <v>50</v>
      </c>
      <c r="N837" s="79">
        <f t="shared" si="33"/>
        <v>0.5</v>
      </c>
      <c r="O837" s="88"/>
      <c r="P837" s="88"/>
      <c r="Q837" s="87">
        <v>400</v>
      </c>
      <c r="R837" s="88"/>
      <c r="S837" s="87">
        <v>3</v>
      </c>
      <c r="T837" s="87">
        <v>20</v>
      </c>
      <c r="U837" s="87">
        <v>7</v>
      </c>
      <c r="V837" s="88"/>
      <c r="W837" s="88"/>
      <c r="X837" s="90">
        <v>37.265270000000001</v>
      </c>
      <c r="Y837" s="90"/>
      <c r="Z837" s="95">
        <v>2550</v>
      </c>
      <c r="AA837" s="88"/>
      <c r="AB837" s="92"/>
      <c r="AC837" s="92"/>
      <c r="AD837" s="93"/>
    </row>
    <row r="838" spans="1:30" ht="15.75" thickBot="1">
      <c r="A838" s="86">
        <v>18</v>
      </c>
      <c r="B838" s="87">
        <v>2</v>
      </c>
      <c r="C838" s="87">
        <v>3.13</v>
      </c>
      <c r="D838" s="88"/>
      <c r="E838" s="88"/>
      <c r="F838" s="87">
        <v>1</v>
      </c>
      <c r="G838" s="89"/>
      <c r="H838" s="89"/>
      <c r="I838" s="87">
        <v>1</v>
      </c>
      <c r="J838" s="88"/>
      <c r="K838" s="89"/>
      <c r="L838" s="89"/>
      <c r="M838" s="87">
        <v>40</v>
      </c>
      <c r="N838" s="79">
        <f t="shared" si="33"/>
        <v>0.4</v>
      </c>
      <c r="O838" s="88"/>
      <c r="P838" s="88"/>
      <c r="Q838" s="87">
        <v>400</v>
      </c>
      <c r="R838" s="88"/>
      <c r="S838" s="87">
        <v>3</v>
      </c>
      <c r="T838" s="87">
        <v>20</v>
      </c>
      <c r="U838" s="87">
        <v>7</v>
      </c>
      <c r="V838" s="88"/>
      <c r="W838" s="88"/>
      <c r="X838" s="90">
        <v>42.560861000000003</v>
      </c>
      <c r="Y838" s="90"/>
      <c r="Z838" s="95">
        <v>2600</v>
      </c>
      <c r="AA838" s="88"/>
      <c r="AB838" s="92"/>
      <c r="AC838" s="92"/>
      <c r="AD838" s="93"/>
    </row>
    <row r="839" spans="1:30" ht="15.75" thickBot="1">
      <c r="A839" s="86">
        <v>18</v>
      </c>
      <c r="B839" s="87">
        <v>2</v>
      </c>
      <c r="C839" s="87">
        <v>3.13</v>
      </c>
      <c r="D839" s="88"/>
      <c r="E839" s="88"/>
      <c r="F839" s="87">
        <v>1</v>
      </c>
      <c r="G839" s="89"/>
      <c r="H839" s="89"/>
      <c r="I839" s="87">
        <v>3</v>
      </c>
      <c r="J839" s="88"/>
      <c r="K839" s="89"/>
      <c r="L839" s="89"/>
      <c r="M839" s="87">
        <v>70</v>
      </c>
      <c r="N839" s="79">
        <f t="shared" si="33"/>
        <v>0.7</v>
      </c>
      <c r="O839" s="88"/>
      <c r="P839" s="88"/>
      <c r="Q839" s="87">
        <v>400</v>
      </c>
      <c r="R839" s="88"/>
      <c r="S839" s="87">
        <v>3</v>
      </c>
      <c r="T839" s="87">
        <v>20</v>
      </c>
      <c r="U839" s="87">
        <v>7</v>
      </c>
      <c r="V839" s="88"/>
      <c r="W839" s="88"/>
      <c r="X839" s="90">
        <v>19.7113665</v>
      </c>
      <c r="Y839" s="90"/>
      <c r="Z839" s="95">
        <v>2400</v>
      </c>
      <c r="AA839" s="88"/>
      <c r="AB839" s="92"/>
      <c r="AC839" s="92"/>
      <c r="AD839" s="93"/>
    </row>
    <row r="840" spans="1:30" ht="15.75" thickBot="1">
      <c r="A840" s="86">
        <v>18</v>
      </c>
      <c r="B840" s="87">
        <v>2</v>
      </c>
      <c r="C840" s="87">
        <v>3.13</v>
      </c>
      <c r="D840" s="88"/>
      <c r="E840" s="88"/>
      <c r="F840" s="87">
        <v>1</v>
      </c>
      <c r="G840" s="89"/>
      <c r="H840" s="89"/>
      <c r="I840" s="87">
        <v>3</v>
      </c>
      <c r="J840" s="88"/>
      <c r="K840" s="89"/>
      <c r="L840" s="89"/>
      <c r="M840" s="87">
        <v>60</v>
      </c>
      <c r="N840" s="79">
        <f t="shared" ref="N840:N903" si="34">M840/100</f>
        <v>0.6</v>
      </c>
      <c r="O840" s="88"/>
      <c r="P840" s="88"/>
      <c r="Q840" s="87">
        <v>400</v>
      </c>
      <c r="R840" s="88"/>
      <c r="S840" s="87">
        <v>3</v>
      </c>
      <c r="T840" s="87">
        <v>20</v>
      </c>
      <c r="U840" s="87">
        <v>7</v>
      </c>
      <c r="V840" s="88"/>
      <c r="W840" s="88"/>
      <c r="X840" s="90">
        <v>25.203090500000002</v>
      </c>
      <c r="Y840" s="90"/>
      <c r="Z840" s="95">
        <v>2700</v>
      </c>
      <c r="AA840" s="88"/>
      <c r="AB840" s="92"/>
      <c r="AC840" s="92"/>
      <c r="AD840" s="93"/>
    </row>
    <row r="841" spans="1:30" ht="15.75" thickBot="1">
      <c r="A841" s="86">
        <v>18</v>
      </c>
      <c r="B841" s="87">
        <v>2</v>
      </c>
      <c r="C841" s="87">
        <v>3.13</v>
      </c>
      <c r="D841" s="88"/>
      <c r="E841" s="88"/>
      <c r="F841" s="87">
        <v>1</v>
      </c>
      <c r="G841" s="89"/>
      <c r="H841" s="89"/>
      <c r="I841" s="87">
        <v>3</v>
      </c>
      <c r="J841" s="88"/>
      <c r="K841" s="89"/>
      <c r="L841" s="89"/>
      <c r="M841" s="87">
        <v>50</v>
      </c>
      <c r="N841" s="79">
        <f t="shared" si="34"/>
        <v>0.5</v>
      </c>
      <c r="O841" s="88"/>
      <c r="P841" s="88"/>
      <c r="Q841" s="87">
        <v>400</v>
      </c>
      <c r="R841" s="88"/>
      <c r="S841" s="87">
        <v>3</v>
      </c>
      <c r="T841" s="87">
        <v>20</v>
      </c>
      <c r="U841" s="87">
        <v>7</v>
      </c>
      <c r="V841" s="88"/>
      <c r="W841" s="88"/>
      <c r="X841" s="90">
        <v>36.382671500000001</v>
      </c>
      <c r="Y841" s="90"/>
      <c r="Z841" s="95">
        <v>2800</v>
      </c>
      <c r="AA841" s="88"/>
      <c r="AB841" s="92"/>
      <c r="AC841" s="92"/>
      <c r="AD841" s="93"/>
    </row>
    <row r="842" spans="1:30" ht="15.75" thickBot="1">
      <c r="A842" s="86">
        <v>18</v>
      </c>
      <c r="B842" s="87">
        <v>2</v>
      </c>
      <c r="C842" s="87">
        <v>3.13</v>
      </c>
      <c r="D842" s="88"/>
      <c r="E842" s="88"/>
      <c r="F842" s="87">
        <v>1</v>
      </c>
      <c r="G842" s="89"/>
      <c r="H842" s="89"/>
      <c r="I842" s="87">
        <v>3</v>
      </c>
      <c r="J842" s="88"/>
      <c r="K842" s="89"/>
      <c r="L842" s="89"/>
      <c r="M842" s="87">
        <v>40</v>
      </c>
      <c r="N842" s="79">
        <f t="shared" si="34"/>
        <v>0.4</v>
      </c>
      <c r="O842" s="88"/>
      <c r="P842" s="88"/>
      <c r="Q842" s="87">
        <v>400</v>
      </c>
      <c r="R842" s="88"/>
      <c r="S842" s="87">
        <v>3</v>
      </c>
      <c r="T842" s="87">
        <v>20</v>
      </c>
      <c r="U842" s="87">
        <v>7</v>
      </c>
      <c r="V842" s="88"/>
      <c r="W842" s="88"/>
      <c r="X842" s="90">
        <v>43.2473265</v>
      </c>
      <c r="Y842" s="90"/>
      <c r="Z842" s="95">
        <v>2850</v>
      </c>
      <c r="AA842" s="88"/>
      <c r="AB842" s="92"/>
      <c r="AC842" s="92"/>
      <c r="AD842" s="93"/>
    </row>
    <row r="843" spans="1:30" ht="15.75" thickBot="1">
      <c r="A843" s="86">
        <v>18</v>
      </c>
      <c r="B843" s="87">
        <v>2</v>
      </c>
      <c r="C843" s="87">
        <v>3.13</v>
      </c>
      <c r="D843" s="88"/>
      <c r="E843" s="88"/>
      <c r="F843" s="87">
        <v>1</v>
      </c>
      <c r="G843" s="89"/>
      <c r="H843" s="89"/>
      <c r="I843" s="87">
        <v>1</v>
      </c>
      <c r="J843" s="88"/>
      <c r="K843" s="89"/>
      <c r="L843" s="89"/>
      <c r="M843" s="87">
        <v>70</v>
      </c>
      <c r="N843" s="79">
        <f t="shared" si="34"/>
        <v>0.7</v>
      </c>
      <c r="O843" s="88"/>
      <c r="P843" s="88"/>
      <c r="Q843" s="87">
        <v>400</v>
      </c>
      <c r="R843" s="88"/>
      <c r="S843" s="87">
        <v>1</v>
      </c>
      <c r="T843" s="87">
        <v>20</v>
      </c>
      <c r="U843" s="87">
        <v>28</v>
      </c>
      <c r="V843" s="88"/>
      <c r="W843" s="88"/>
      <c r="X843" s="90">
        <v>24.2224255</v>
      </c>
      <c r="Y843" s="90"/>
      <c r="Z843" s="95">
        <v>1650</v>
      </c>
      <c r="AA843" s="88"/>
      <c r="AB843" s="92"/>
      <c r="AC843" s="92"/>
      <c r="AD843" s="93"/>
    </row>
    <row r="844" spans="1:30" ht="15.75" thickBot="1">
      <c r="A844" s="86">
        <v>18</v>
      </c>
      <c r="B844" s="87">
        <v>2</v>
      </c>
      <c r="C844" s="87">
        <v>3.13</v>
      </c>
      <c r="D844" s="88"/>
      <c r="E844" s="88"/>
      <c r="F844" s="87">
        <v>1</v>
      </c>
      <c r="G844" s="89"/>
      <c r="H844" s="89"/>
      <c r="I844" s="87">
        <v>1</v>
      </c>
      <c r="J844" s="88"/>
      <c r="K844" s="89"/>
      <c r="L844" s="89"/>
      <c r="M844" s="87">
        <v>55</v>
      </c>
      <c r="N844" s="79">
        <f t="shared" si="34"/>
        <v>0.55000000000000004</v>
      </c>
      <c r="O844" s="88"/>
      <c r="P844" s="88"/>
      <c r="Q844" s="87">
        <v>400</v>
      </c>
      <c r="R844" s="88"/>
      <c r="S844" s="87">
        <v>1</v>
      </c>
      <c r="T844" s="87">
        <v>20</v>
      </c>
      <c r="U844" s="87">
        <v>28</v>
      </c>
      <c r="V844" s="88"/>
      <c r="W844" s="88"/>
      <c r="X844" s="90">
        <v>32.067745500000001</v>
      </c>
      <c r="Y844" s="90"/>
      <c r="Z844" s="95">
        <v>1850</v>
      </c>
      <c r="AA844" s="88"/>
      <c r="AB844" s="92"/>
      <c r="AC844" s="92"/>
      <c r="AD844" s="93"/>
    </row>
    <row r="845" spans="1:30" ht="15.75" thickBot="1">
      <c r="A845" s="86">
        <v>18</v>
      </c>
      <c r="B845" s="87">
        <v>2</v>
      </c>
      <c r="C845" s="87">
        <v>3.13</v>
      </c>
      <c r="D845" s="88"/>
      <c r="E845" s="88"/>
      <c r="F845" s="87">
        <v>1</v>
      </c>
      <c r="G845" s="89"/>
      <c r="H845" s="89"/>
      <c r="I845" s="87">
        <v>1</v>
      </c>
      <c r="J845" s="88"/>
      <c r="K845" s="89"/>
      <c r="L845" s="89"/>
      <c r="M845" s="87">
        <v>45</v>
      </c>
      <c r="N845" s="79">
        <f t="shared" si="34"/>
        <v>0.45</v>
      </c>
      <c r="O845" s="88"/>
      <c r="P845" s="88"/>
      <c r="Q845" s="87">
        <v>400</v>
      </c>
      <c r="R845" s="88"/>
      <c r="S845" s="87">
        <v>1</v>
      </c>
      <c r="T845" s="87">
        <v>20</v>
      </c>
      <c r="U845" s="87">
        <v>28</v>
      </c>
      <c r="V845" s="88"/>
      <c r="W845" s="88"/>
      <c r="X845" s="90">
        <v>42.266661499999998</v>
      </c>
      <c r="Y845" s="90"/>
      <c r="Z845" s="95">
        <v>1870</v>
      </c>
      <c r="AA845" s="88"/>
      <c r="AB845" s="92"/>
      <c r="AC845" s="92"/>
      <c r="AD845" s="93"/>
    </row>
    <row r="846" spans="1:30" ht="15.75" thickBot="1">
      <c r="A846" s="86">
        <v>18</v>
      </c>
      <c r="B846" s="87">
        <v>2</v>
      </c>
      <c r="C846" s="87">
        <v>3.13</v>
      </c>
      <c r="D846" s="88"/>
      <c r="E846" s="88"/>
      <c r="F846" s="87">
        <v>1</v>
      </c>
      <c r="G846" s="89"/>
      <c r="H846" s="89"/>
      <c r="I846" s="87">
        <v>3</v>
      </c>
      <c r="J846" s="88"/>
      <c r="K846" s="89"/>
      <c r="L846" s="89"/>
      <c r="M846" s="87">
        <v>70</v>
      </c>
      <c r="N846" s="79">
        <f t="shared" si="34"/>
        <v>0.7</v>
      </c>
      <c r="O846" s="88"/>
      <c r="P846" s="88"/>
      <c r="Q846" s="87">
        <v>400</v>
      </c>
      <c r="R846" s="88"/>
      <c r="S846" s="87">
        <v>1</v>
      </c>
      <c r="T846" s="87">
        <v>20</v>
      </c>
      <c r="U846" s="87">
        <v>28</v>
      </c>
      <c r="V846" s="88"/>
      <c r="W846" s="88"/>
      <c r="X846" s="90">
        <v>20.495898499999999</v>
      </c>
      <c r="Y846" s="90"/>
      <c r="Z846" s="95">
        <v>1820</v>
      </c>
      <c r="AA846" s="88"/>
      <c r="AB846" s="92"/>
      <c r="AC846" s="92"/>
      <c r="AD846" s="93"/>
    </row>
    <row r="847" spans="1:30" ht="15.75" thickBot="1">
      <c r="A847" s="86">
        <v>18</v>
      </c>
      <c r="B847" s="87">
        <v>2</v>
      </c>
      <c r="C847" s="87">
        <v>3.13</v>
      </c>
      <c r="D847" s="88"/>
      <c r="E847" s="88"/>
      <c r="F847" s="87">
        <v>1</v>
      </c>
      <c r="G847" s="89"/>
      <c r="H847" s="89"/>
      <c r="I847" s="87">
        <v>3</v>
      </c>
      <c r="J847" s="88"/>
      <c r="K847" s="89"/>
      <c r="L847" s="89"/>
      <c r="M847" s="87">
        <v>55</v>
      </c>
      <c r="N847" s="79">
        <f t="shared" si="34"/>
        <v>0.55000000000000004</v>
      </c>
      <c r="O847" s="88"/>
      <c r="P847" s="88"/>
      <c r="Q847" s="87">
        <v>400</v>
      </c>
      <c r="R847" s="88"/>
      <c r="S847" s="87">
        <v>1</v>
      </c>
      <c r="T847" s="87">
        <v>20</v>
      </c>
      <c r="U847" s="87">
        <v>28</v>
      </c>
      <c r="V847" s="88"/>
      <c r="W847" s="88"/>
      <c r="X847" s="90">
        <v>29.321883500000002</v>
      </c>
      <c r="Y847" s="90"/>
      <c r="Z847" s="95">
        <v>2290</v>
      </c>
      <c r="AA847" s="88"/>
      <c r="AB847" s="92"/>
      <c r="AC847" s="92"/>
      <c r="AD847" s="93"/>
    </row>
    <row r="848" spans="1:30" ht="15.75" thickBot="1">
      <c r="A848" s="86">
        <v>18</v>
      </c>
      <c r="B848" s="87">
        <v>2</v>
      </c>
      <c r="C848" s="87">
        <v>3.13</v>
      </c>
      <c r="D848" s="88"/>
      <c r="E848" s="88"/>
      <c r="F848" s="87">
        <v>1</v>
      </c>
      <c r="G848" s="89"/>
      <c r="H848" s="89"/>
      <c r="I848" s="87">
        <v>3</v>
      </c>
      <c r="J848" s="88"/>
      <c r="K848" s="89"/>
      <c r="L848" s="89"/>
      <c r="M848" s="87">
        <v>45</v>
      </c>
      <c r="N848" s="79">
        <f t="shared" si="34"/>
        <v>0.45</v>
      </c>
      <c r="O848" s="88"/>
      <c r="P848" s="88"/>
      <c r="Q848" s="87">
        <v>400</v>
      </c>
      <c r="R848" s="88"/>
      <c r="S848" s="87">
        <v>1</v>
      </c>
      <c r="T848" s="87">
        <v>20</v>
      </c>
      <c r="U848" s="87">
        <v>28</v>
      </c>
      <c r="V848" s="88"/>
      <c r="W848" s="88"/>
      <c r="X848" s="90">
        <v>36.676870999999998</v>
      </c>
      <c r="Y848" s="90"/>
      <c r="Z848" s="95">
        <v>2210</v>
      </c>
      <c r="AA848" s="88"/>
      <c r="AB848" s="92"/>
      <c r="AC848" s="92"/>
      <c r="AD848" s="93"/>
    </row>
    <row r="849" spans="1:30" ht="15.75" thickBot="1">
      <c r="A849" s="86">
        <v>18</v>
      </c>
      <c r="B849" s="87">
        <v>2</v>
      </c>
      <c r="C849" s="87">
        <v>3.13</v>
      </c>
      <c r="D849" s="88"/>
      <c r="E849" s="88"/>
      <c r="F849" s="87">
        <v>1</v>
      </c>
      <c r="G849" s="89"/>
      <c r="H849" s="89"/>
      <c r="I849" s="87">
        <v>1</v>
      </c>
      <c r="J849" s="88"/>
      <c r="K849" s="89"/>
      <c r="L849" s="89"/>
      <c r="M849" s="87">
        <v>70</v>
      </c>
      <c r="N849" s="79">
        <f t="shared" si="34"/>
        <v>0.7</v>
      </c>
      <c r="O849" s="88"/>
      <c r="P849" s="88"/>
      <c r="Q849" s="87">
        <v>390</v>
      </c>
      <c r="R849" s="88"/>
      <c r="S849" s="87">
        <v>1</v>
      </c>
      <c r="T849" s="87">
        <v>20</v>
      </c>
      <c r="U849" s="87">
        <v>28</v>
      </c>
      <c r="V849" s="88"/>
      <c r="W849" s="88"/>
      <c r="X849" s="90">
        <v>17.455836999999999</v>
      </c>
      <c r="Y849" s="90"/>
      <c r="Z849" s="95">
        <v>2030</v>
      </c>
      <c r="AA849" s="88"/>
      <c r="AB849" s="92"/>
      <c r="AC849" s="92"/>
      <c r="AD849" s="93"/>
    </row>
    <row r="850" spans="1:30" ht="15.75" thickBot="1">
      <c r="A850" s="86">
        <v>18</v>
      </c>
      <c r="B850" s="87">
        <v>2</v>
      </c>
      <c r="C850" s="87">
        <v>3.13</v>
      </c>
      <c r="D850" s="88"/>
      <c r="E850" s="88"/>
      <c r="F850" s="87">
        <v>1</v>
      </c>
      <c r="G850" s="89"/>
      <c r="H850" s="89"/>
      <c r="I850" s="87">
        <v>1</v>
      </c>
      <c r="J850" s="88"/>
      <c r="K850" s="89"/>
      <c r="L850" s="89"/>
      <c r="M850" s="87">
        <v>60</v>
      </c>
      <c r="N850" s="79">
        <f t="shared" si="34"/>
        <v>0.6</v>
      </c>
      <c r="O850" s="88"/>
      <c r="P850" s="88"/>
      <c r="Q850" s="87">
        <v>390</v>
      </c>
      <c r="R850" s="88"/>
      <c r="S850" s="87">
        <v>1</v>
      </c>
      <c r="T850" s="87">
        <v>20</v>
      </c>
      <c r="U850" s="87">
        <v>28</v>
      </c>
      <c r="V850" s="88"/>
      <c r="W850" s="88"/>
      <c r="X850" s="90">
        <v>24.516625000000001</v>
      </c>
      <c r="Y850" s="90"/>
      <c r="Z850" s="95">
        <v>2330</v>
      </c>
      <c r="AA850" s="88"/>
      <c r="AB850" s="92"/>
      <c r="AC850" s="92"/>
      <c r="AD850" s="93"/>
    </row>
    <row r="851" spans="1:30" ht="15.75" thickBot="1">
      <c r="A851" s="86">
        <v>18</v>
      </c>
      <c r="B851" s="87">
        <v>2</v>
      </c>
      <c r="C851" s="87">
        <v>3.13</v>
      </c>
      <c r="D851" s="88"/>
      <c r="E851" s="88"/>
      <c r="F851" s="87">
        <v>1</v>
      </c>
      <c r="G851" s="89"/>
      <c r="H851" s="89"/>
      <c r="I851" s="87">
        <v>1</v>
      </c>
      <c r="J851" s="88"/>
      <c r="K851" s="89"/>
      <c r="L851" s="89"/>
      <c r="M851" s="87">
        <v>50</v>
      </c>
      <c r="N851" s="79">
        <f t="shared" si="34"/>
        <v>0.5</v>
      </c>
      <c r="O851" s="88"/>
      <c r="P851" s="88"/>
      <c r="Q851" s="87">
        <v>390</v>
      </c>
      <c r="R851" s="88"/>
      <c r="S851" s="87">
        <v>1</v>
      </c>
      <c r="T851" s="87">
        <v>20</v>
      </c>
      <c r="U851" s="87">
        <v>28</v>
      </c>
      <c r="V851" s="88"/>
      <c r="W851" s="88"/>
      <c r="X851" s="90">
        <v>33.146476999999997</v>
      </c>
      <c r="Y851" s="90"/>
      <c r="Z851" s="95">
        <v>2410</v>
      </c>
      <c r="AA851" s="88"/>
      <c r="AB851" s="92"/>
      <c r="AC851" s="92"/>
      <c r="AD851" s="93"/>
    </row>
    <row r="852" spans="1:30" ht="15.75" thickBot="1">
      <c r="A852" s="86">
        <v>18</v>
      </c>
      <c r="B852" s="87">
        <v>2</v>
      </c>
      <c r="C852" s="87">
        <v>3.13</v>
      </c>
      <c r="D852" s="88"/>
      <c r="E852" s="88"/>
      <c r="F852" s="87">
        <v>1</v>
      </c>
      <c r="G852" s="89"/>
      <c r="H852" s="89"/>
      <c r="I852" s="87">
        <v>1</v>
      </c>
      <c r="J852" s="88"/>
      <c r="K852" s="89"/>
      <c r="L852" s="89"/>
      <c r="M852" s="87">
        <v>70</v>
      </c>
      <c r="N852" s="79">
        <f t="shared" si="34"/>
        <v>0.7</v>
      </c>
      <c r="O852" s="88"/>
      <c r="P852" s="88"/>
      <c r="Q852" s="87">
        <v>390</v>
      </c>
      <c r="R852" s="88"/>
      <c r="S852" s="87">
        <v>4</v>
      </c>
      <c r="T852" s="87">
        <v>20</v>
      </c>
      <c r="U852" s="87">
        <v>28</v>
      </c>
      <c r="V852" s="88"/>
      <c r="W852" s="88"/>
      <c r="X852" s="90">
        <v>19.024901</v>
      </c>
      <c r="Y852" s="90"/>
      <c r="Z852" s="95">
        <v>2810</v>
      </c>
      <c r="AA852" s="88"/>
      <c r="AB852" s="92"/>
      <c r="AC852" s="92"/>
      <c r="AD852" s="93"/>
    </row>
    <row r="853" spans="1:30" ht="15.75" thickBot="1">
      <c r="A853" s="86">
        <v>18</v>
      </c>
      <c r="B853" s="87">
        <v>2</v>
      </c>
      <c r="C853" s="87">
        <v>3.13</v>
      </c>
      <c r="D853" s="88"/>
      <c r="E853" s="88"/>
      <c r="F853" s="87">
        <v>1</v>
      </c>
      <c r="G853" s="89"/>
      <c r="H853" s="89"/>
      <c r="I853" s="87">
        <v>1</v>
      </c>
      <c r="J853" s="88"/>
      <c r="K853" s="89"/>
      <c r="L853" s="89"/>
      <c r="M853" s="87">
        <v>60</v>
      </c>
      <c r="N853" s="79">
        <f t="shared" si="34"/>
        <v>0.6</v>
      </c>
      <c r="O853" s="88"/>
      <c r="P853" s="88"/>
      <c r="Q853" s="87">
        <v>390</v>
      </c>
      <c r="R853" s="88"/>
      <c r="S853" s="87">
        <v>4</v>
      </c>
      <c r="T853" s="87">
        <v>20</v>
      </c>
      <c r="U853" s="87">
        <v>28</v>
      </c>
      <c r="V853" s="88"/>
      <c r="W853" s="88"/>
      <c r="X853" s="90">
        <v>22.2610955</v>
      </c>
      <c r="Y853" s="90"/>
      <c r="Z853" s="95">
        <v>2940</v>
      </c>
      <c r="AA853" s="88"/>
      <c r="AB853" s="92"/>
      <c r="AC853" s="92"/>
      <c r="AD853" s="93"/>
    </row>
    <row r="854" spans="1:30" ht="15.75" thickBot="1">
      <c r="A854" s="86">
        <v>18</v>
      </c>
      <c r="B854" s="87">
        <v>2</v>
      </c>
      <c r="C854" s="87">
        <v>3.13</v>
      </c>
      <c r="D854" s="88"/>
      <c r="E854" s="88"/>
      <c r="F854" s="87">
        <v>1</v>
      </c>
      <c r="G854" s="89"/>
      <c r="H854" s="89"/>
      <c r="I854" s="87">
        <v>1</v>
      </c>
      <c r="J854" s="88"/>
      <c r="K854" s="89"/>
      <c r="L854" s="89"/>
      <c r="M854" s="87">
        <v>50</v>
      </c>
      <c r="N854" s="79">
        <f t="shared" si="34"/>
        <v>0.5</v>
      </c>
      <c r="O854" s="88"/>
      <c r="P854" s="88"/>
      <c r="Q854" s="87">
        <v>390</v>
      </c>
      <c r="R854" s="88"/>
      <c r="S854" s="87">
        <v>4</v>
      </c>
      <c r="T854" s="87">
        <v>20</v>
      </c>
      <c r="U854" s="87">
        <v>28</v>
      </c>
      <c r="V854" s="88"/>
      <c r="W854" s="88"/>
      <c r="X854" s="90">
        <v>31.577413</v>
      </c>
      <c r="Y854" s="90"/>
      <c r="Z854" s="95">
        <v>3020</v>
      </c>
      <c r="AA854" s="88"/>
      <c r="AB854" s="92"/>
      <c r="AC854" s="92"/>
      <c r="AD854" s="93"/>
    </row>
    <row r="855" spans="1:30" ht="15.75" thickBot="1">
      <c r="A855" s="86">
        <v>18</v>
      </c>
      <c r="B855" s="87">
        <v>1</v>
      </c>
      <c r="C855" s="87">
        <v>3.16</v>
      </c>
      <c r="D855" s="88"/>
      <c r="E855" s="88"/>
      <c r="F855" s="87">
        <v>1</v>
      </c>
      <c r="G855" s="89"/>
      <c r="H855" s="89"/>
      <c r="I855" s="87">
        <v>1</v>
      </c>
      <c r="J855" s="88"/>
      <c r="K855" s="89"/>
      <c r="L855" s="89"/>
      <c r="M855" s="87">
        <v>70</v>
      </c>
      <c r="N855" s="79">
        <f t="shared" si="34"/>
        <v>0.7</v>
      </c>
      <c r="O855" s="88"/>
      <c r="P855" s="88"/>
      <c r="Q855" s="87">
        <v>430</v>
      </c>
      <c r="R855" s="88"/>
      <c r="S855" s="87">
        <v>1.4</v>
      </c>
      <c r="T855" s="87">
        <v>20</v>
      </c>
      <c r="U855" s="87">
        <v>28</v>
      </c>
      <c r="V855" s="88"/>
      <c r="W855" s="88"/>
      <c r="X855" s="90">
        <v>19.9074995</v>
      </c>
      <c r="Y855" s="90"/>
      <c r="Z855" s="95">
        <v>2800</v>
      </c>
      <c r="AA855" s="88"/>
      <c r="AB855" s="92"/>
      <c r="AC855" s="92"/>
      <c r="AD855" s="93"/>
    </row>
    <row r="856" spans="1:30" ht="15.75" thickBot="1">
      <c r="A856" s="86">
        <v>18</v>
      </c>
      <c r="B856" s="87">
        <v>1</v>
      </c>
      <c r="C856" s="87">
        <v>3.16</v>
      </c>
      <c r="D856" s="88"/>
      <c r="E856" s="88"/>
      <c r="F856" s="87">
        <v>1</v>
      </c>
      <c r="G856" s="89"/>
      <c r="H856" s="89"/>
      <c r="I856" s="87">
        <v>1</v>
      </c>
      <c r="J856" s="88"/>
      <c r="K856" s="89"/>
      <c r="L856" s="89"/>
      <c r="M856" s="87">
        <v>60</v>
      </c>
      <c r="N856" s="79">
        <f t="shared" si="34"/>
        <v>0.6</v>
      </c>
      <c r="O856" s="88"/>
      <c r="P856" s="88"/>
      <c r="Q856" s="87">
        <v>430</v>
      </c>
      <c r="R856" s="88"/>
      <c r="S856" s="87">
        <v>1.4</v>
      </c>
      <c r="T856" s="87">
        <v>20</v>
      </c>
      <c r="U856" s="87">
        <v>28</v>
      </c>
      <c r="V856" s="88"/>
      <c r="W856" s="88"/>
      <c r="X856" s="90">
        <v>34.813607500000003</v>
      </c>
      <c r="Y856" s="90"/>
      <c r="Z856" s="95">
        <v>3000</v>
      </c>
      <c r="AA856" s="88"/>
      <c r="AB856" s="92"/>
      <c r="AC856" s="92"/>
      <c r="AD856" s="93"/>
    </row>
    <row r="857" spans="1:30" ht="15.75" thickBot="1">
      <c r="A857" s="86">
        <v>18</v>
      </c>
      <c r="B857" s="87">
        <v>1</v>
      </c>
      <c r="C857" s="87">
        <v>3.16</v>
      </c>
      <c r="D857" s="88"/>
      <c r="E857" s="88"/>
      <c r="F857" s="87">
        <v>1</v>
      </c>
      <c r="G857" s="89"/>
      <c r="H857" s="89"/>
      <c r="I857" s="87">
        <v>1</v>
      </c>
      <c r="J857" s="88"/>
      <c r="K857" s="89"/>
      <c r="L857" s="89"/>
      <c r="M857" s="87">
        <v>50</v>
      </c>
      <c r="N857" s="79">
        <f t="shared" si="34"/>
        <v>0.5</v>
      </c>
      <c r="O857" s="88"/>
      <c r="P857" s="88"/>
      <c r="Q857" s="87">
        <v>430</v>
      </c>
      <c r="R857" s="88"/>
      <c r="S857" s="87">
        <v>1.4</v>
      </c>
      <c r="T857" s="87">
        <v>20</v>
      </c>
      <c r="U857" s="87">
        <v>28</v>
      </c>
      <c r="V857" s="88"/>
      <c r="W857" s="88"/>
      <c r="X857" s="90">
        <v>41.187930000000001</v>
      </c>
      <c r="Y857" s="90"/>
      <c r="Z857" s="95">
        <v>2700</v>
      </c>
      <c r="AA857" s="88"/>
      <c r="AB857" s="92"/>
      <c r="AC857" s="92"/>
      <c r="AD857" s="93"/>
    </row>
    <row r="858" spans="1:30" ht="15.75" thickBot="1">
      <c r="A858" s="86">
        <v>18</v>
      </c>
      <c r="B858" s="87">
        <v>1</v>
      </c>
      <c r="C858" s="87">
        <v>3.16</v>
      </c>
      <c r="D858" s="88"/>
      <c r="E858" s="88"/>
      <c r="F858" s="87">
        <v>1</v>
      </c>
      <c r="G858" s="89"/>
      <c r="H858" s="89"/>
      <c r="I858" s="87">
        <v>1</v>
      </c>
      <c r="J858" s="88"/>
      <c r="K858" s="89"/>
      <c r="L858" s="89"/>
      <c r="M858" s="87">
        <v>70</v>
      </c>
      <c r="N858" s="79">
        <f t="shared" si="34"/>
        <v>0.7</v>
      </c>
      <c r="O858" s="88"/>
      <c r="P858" s="88"/>
      <c r="Q858" s="87">
        <v>390</v>
      </c>
      <c r="R858" s="88"/>
      <c r="S858" s="87">
        <v>1.4</v>
      </c>
      <c r="T858" s="87">
        <v>20</v>
      </c>
      <c r="U858" s="87">
        <v>28</v>
      </c>
      <c r="V858" s="88"/>
      <c r="W858" s="88"/>
      <c r="X858" s="90">
        <v>18.926834500000002</v>
      </c>
      <c r="Y858" s="90"/>
      <c r="Z858" s="95">
        <v>2570</v>
      </c>
      <c r="AA858" s="88"/>
      <c r="AB858" s="92"/>
      <c r="AC858" s="92"/>
      <c r="AD858" s="93"/>
    </row>
    <row r="859" spans="1:30" ht="15.75" thickBot="1">
      <c r="A859" s="86">
        <v>18</v>
      </c>
      <c r="B859" s="87">
        <v>1</v>
      </c>
      <c r="C859" s="87">
        <v>3.16</v>
      </c>
      <c r="D859" s="88"/>
      <c r="E859" s="88"/>
      <c r="F859" s="87">
        <v>1</v>
      </c>
      <c r="G859" s="89"/>
      <c r="H859" s="89"/>
      <c r="I859" s="87">
        <v>1</v>
      </c>
      <c r="J859" s="88"/>
      <c r="K859" s="89"/>
      <c r="L859" s="89"/>
      <c r="M859" s="87">
        <v>60</v>
      </c>
      <c r="N859" s="79">
        <f t="shared" si="34"/>
        <v>0.6</v>
      </c>
      <c r="O859" s="88"/>
      <c r="P859" s="88"/>
      <c r="Q859" s="87">
        <v>390</v>
      </c>
      <c r="R859" s="88"/>
      <c r="S859" s="87">
        <v>1.4</v>
      </c>
      <c r="T859" s="87">
        <v>20</v>
      </c>
      <c r="U859" s="87">
        <v>28</v>
      </c>
      <c r="V859" s="88"/>
      <c r="W859" s="88"/>
      <c r="X859" s="90">
        <v>32.558078000000002</v>
      </c>
      <c r="Y859" s="90"/>
      <c r="Z859" s="95">
        <v>2700</v>
      </c>
      <c r="AA859" s="88"/>
      <c r="AB859" s="92"/>
      <c r="AC859" s="92"/>
      <c r="AD859" s="93"/>
    </row>
    <row r="860" spans="1:30" ht="15.75" thickBot="1">
      <c r="A860" s="86">
        <v>18</v>
      </c>
      <c r="B860" s="87">
        <v>1</v>
      </c>
      <c r="C860" s="87">
        <v>3.16</v>
      </c>
      <c r="D860" s="88"/>
      <c r="E860" s="88"/>
      <c r="F860" s="87">
        <v>1</v>
      </c>
      <c r="G860" s="89"/>
      <c r="H860" s="89"/>
      <c r="I860" s="87">
        <v>1</v>
      </c>
      <c r="J860" s="88"/>
      <c r="K860" s="89"/>
      <c r="L860" s="89"/>
      <c r="M860" s="87">
        <v>50</v>
      </c>
      <c r="N860" s="79">
        <f t="shared" si="34"/>
        <v>0.5</v>
      </c>
      <c r="O860" s="88"/>
      <c r="P860" s="88"/>
      <c r="Q860" s="87">
        <v>390</v>
      </c>
      <c r="R860" s="88"/>
      <c r="S860" s="87">
        <v>1.4</v>
      </c>
      <c r="T860" s="87">
        <v>20</v>
      </c>
      <c r="U860" s="87">
        <v>28</v>
      </c>
      <c r="V860" s="88"/>
      <c r="W860" s="88"/>
      <c r="X860" s="90">
        <v>39.128533500000003</v>
      </c>
      <c r="Y860" s="90"/>
      <c r="Z860" s="95">
        <v>2950</v>
      </c>
      <c r="AA860" s="88"/>
      <c r="AB860" s="92"/>
      <c r="AC860" s="92"/>
      <c r="AD860" s="93"/>
    </row>
    <row r="861" spans="1:30" ht="15.75" thickBot="1">
      <c r="A861" s="86">
        <v>18</v>
      </c>
      <c r="B861" s="87">
        <v>1</v>
      </c>
      <c r="C861" s="87">
        <v>3.16</v>
      </c>
      <c r="D861" s="88"/>
      <c r="E861" s="88"/>
      <c r="F861" s="87">
        <v>1</v>
      </c>
      <c r="G861" s="89"/>
      <c r="H861" s="89"/>
      <c r="I861" s="87">
        <v>1</v>
      </c>
      <c r="J861" s="88"/>
      <c r="K861" s="89"/>
      <c r="L861" s="89"/>
      <c r="M861" s="87">
        <v>70</v>
      </c>
      <c r="N861" s="79">
        <f t="shared" si="34"/>
        <v>0.7</v>
      </c>
      <c r="O861" s="88"/>
      <c r="P861" s="88"/>
      <c r="Q861" s="87">
        <v>350</v>
      </c>
      <c r="R861" s="88"/>
      <c r="S861" s="87">
        <v>1.4</v>
      </c>
      <c r="T861" s="87">
        <v>20</v>
      </c>
      <c r="U861" s="87">
        <v>28</v>
      </c>
      <c r="V861" s="88"/>
      <c r="W861" s="88"/>
      <c r="X861" s="90">
        <v>17.553903500000001</v>
      </c>
      <c r="Y861" s="90"/>
      <c r="Z861" s="95">
        <v>2200</v>
      </c>
      <c r="AA861" s="88"/>
      <c r="AB861" s="92"/>
      <c r="AC861" s="92"/>
      <c r="AD861" s="93"/>
    </row>
    <row r="862" spans="1:30" ht="15.75" thickBot="1">
      <c r="A862" s="86">
        <v>18</v>
      </c>
      <c r="B862" s="87">
        <v>1</v>
      </c>
      <c r="C862" s="87">
        <v>3.16</v>
      </c>
      <c r="D862" s="88"/>
      <c r="E862" s="88"/>
      <c r="F862" s="87">
        <v>1</v>
      </c>
      <c r="G862" s="89"/>
      <c r="H862" s="89"/>
      <c r="I862" s="87">
        <v>1</v>
      </c>
      <c r="J862" s="88"/>
      <c r="K862" s="89"/>
      <c r="L862" s="89"/>
      <c r="M862" s="87">
        <v>70</v>
      </c>
      <c r="N862" s="79">
        <f t="shared" si="34"/>
        <v>0.7</v>
      </c>
      <c r="O862" s="88"/>
      <c r="P862" s="88"/>
      <c r="Q862" s="87">
        <v>350</v>
      </c>
      <c r="R862" s="88"/>
      <c r="S862" s="87">
        <v>1.4</v>
      </c>
      <c r="T862" s="87">
        <v>20</v>
      </c>
      <c r="U862" s="87">
        <v>28</v>
      </c>
      <c r="V862" s="88"/>
      <c r="W862" s="88"/>
      <c r="X862" s="90">
        <v>19.613299999999999</v>
      </c>
      <c r="Y862" s="90"/>
      <c r="Z862" s="95">
        <v>2600</v>
      </c>
      <c r="AA862" s="88"/>
      <c r="AB862" s="92"/>
      <c r="AC862" s="92"/>
      <c r="AD862" s="93"/>
    </row>
    <row r="863" spans="1:30" ht="15.75" thickBot="1">
      <c r="A863" s="86">
        <v>18</v>
      </c>
      <c r="B863" s="87">
        <v>1</v>
      </c>
      <c r="C863" s="87">
        <v>3.16</v>
      </c>
      <c r="D863" s="88"/>
      <c r="E863" s="88"/>
      <c r="F863" s="87">
        <v>1</v>
      </c>
      <c r="G863" s="89"/>
      <c r="H863" s="89"/>
      <c r="I863" s="87">
        <v>1</v>
      </c>
      <c r="J863" s="88"/>
      <c r="K863" s="89"/>
      <c r="L863" s="89"/>
      <c r="M863" s="87">
        <v>70</v>
      </c>
      <c r="N863" s="79">
        <f t="shared" si="34"/>
        <v>0.7</v>
      </c>
      <c r="O863" s="88"/>
      <c r="P863" s="88"/>
      <c r="Q863" s="87">
        <v>350</v>
      </c>
      <c r="R863" s="88"/>
      <c r="S863" s="87">
        <v>1.4</v>
      </c>
      <c r="T863" s="87">
        <v>20</v>
      </c>
      <c r="U863" s="87">
        <v>28</v>
      </c>
      <c r="V863" s="88"/>
      <c r="W863" s="88"/>
      <c r="X863" s="90">
        <v>22.2610955</v>
      </c>
      <c r="Y863" s="90"/>
      <c r="Z863" s="95">
        <v>2550</v>
      </c>
      <c r="AA863" s="88"/>
      <c r="AB863" s="92"/>
      <c r="AC863" s="92"/>
      <c r="AD863" s="93"/>
    </row>
    <row r="864" spans="1:30" ht="15.75" thickBot="1">
      <c r="A864" s="86">
        <v>18</v>
      </c>
      <c r="B864" s="87">
        <v>1</v>
      </c>
      <c r="C864" s="87">
        <v>3.16</v>
      </c>
      <c r="D864" s="88"/>
      <c r="E864" s="88"/>
      <c r="F864" s="87">
        <v>1</v>
      </c>
      <c r="G864" s="89"/>
      <c r="H864" s="89"/>
      <c r="I864" s="87">
        <v>1</v>
      </c>
      <c r="J864" s="88"/>
      <c r="K864" s="89"/>
      <c r="L864" s="89"/>
      <c r="M864" s="87">
        <v>70</v>
      </c>
      <c r="N864" s="79">
        <f t="shared" si="34"/>
        <v>0.7</v>
      </c>
      <c r="O864" s="88"/>
      <c r="P864" s="88"/>
      <c r="Q864" s="87">
        <v>350</v>
      </c>
      <c r="R864" s="88"/>
      <c r="S864" s="87">
        <v>1.4</v>
      </c>
      <c r="T864" s="87">
        <v>20</v>
      </c>
      <c r="U864" s="87">
        <v>28</v>
      </c>
      <c r="V864" s="88"/>
      <c r="W864" s="88"/>
      <c r="X864" s="90">
        <v>24.516625000000001</v>
      </c>
      <c r="Y864" s="90"/>
      <c r="Z864" s="95">
        <v>2800</v>
      </c>
      <c r="AA864" s="88"/>
      <c r="AB864" s="92"/>
      <c r="AC864" s="92"/>
      <c r="AD864" s="93"/>
    </row>
    <row r="865" spans="1:30" ht="15.75" thickBot="1">
      <c r="A865" s="86">
        <v>18</v>
      </c>
      <c r="B865" s="87">
        <v>1</v>
      </c>
      <c r="C865" s="87">
        <v>3.16</v>
      </c>
      <c r="D865" s="88"/>
      <c r="E865" s="88"/>
      <c r="F865" s="87">
        <v>1</v>
      </c>
      <c r="G865" s="89"/>
      <c r="H865" s="89"/>
      <c r="I865" s="87">
        <v>1</v>
      </c>
      <c r="J865" s="88"/>
      <c r="K865" s="89"/>
      <c r="L865" s="89"/>
      <c r="M865" s="87">
        <v>60</v>
      </c>
      <c r="N865" s="79">
        <f t="shared" si="34"/>
        <v>0.6</v>
      </c>
      <c r="O865" s="88"/>
      <c r="P865" s="88"/>
      <c r="Q865" s="87">
        <v>350</v>
      </c>
      <c r="R865" s="88"/>
      <c r="S865" s="87">
        <v>1.4</v>
      </c>
      <c r="T865" s="87">
        <v>20</v>
      </c>
      <c r="U865" s="87">
        <v>28</v>
      </c>
      <c r="V865" s="88"/>
      <c r="W865" s="88"/>
      <c r="X865" s="90">
        <v>27.850885999999999</v>
      </c>
      <c r="Y865" s="90"/>
      <c r="Z865" s="95">
        <v>2667</v>
      </c>
      <c r="AA865" s="88"/>
      <c r="AB865" s="92"/>
      <c r="AC865" s="92"/>
      <c r="AD865" s="93"/>
    </row>
    <row r="866" spans="1:30" ht="15.75" thickBot="1">
      <c r="A866" s="86">
        <v>18</v>
      </c>
      <c r="B866" s="87">
        <v>1</v>
      </c>
      <c r="C866" s="87">
        <v>3.16</v>
      </c>
      <c r="D866" s="88"/>
      <c r="E866" s="88"/>
      <c r="F866" s="87">
        <v>1</v>
      </c>
      <c r="G866" s="89"/>
      <c r="H866" s="89"/>
      <c r="I866" s="87">
        <v>1</v>
      </c>
      <c r="J866" s="88"/>
      <c r="K866" s="89"/>
      <c r="L866" s="89"/>
      <c r="M866" s="87">
        <v>60</v>
      </c>
      <c r="N866" s="79">
        <f t="shared" si="34"/>
        <v>0.6</v>
      </c>
      <c r="O866" s="88"/>
      <c r="P866" s="88"/>
      <c r="Q866" s="87">
        <v>350</v>
      </c>
      <c r="R866" s="88"/>
      <c r="S866" s="87">
        <v>1.4</v>
      </c>
      <c r="T866" s="87">
        <v>20</v>
      </c>
      <c r="U866" s="87">
        <v>28</v>
      </c>
      <c r="V866" s="88"/>
      <c r="W866" s="88"/>
      <c r="X866" s="90">
        <v>26.477955000000001</v>
      </c>
      <c r="Y866" s="90"/>
      <c r="Z866" s="95">
        <v>2633</v>
      </c>
      <c r="AA866" s="88"/>
      <c r="AB866" s="92"/>
      <c r="AC866" s="92"/>
      <c r="AD866" s="93"/>
    </row>
    <row r="867" spans="1:30" ht="15.75" thickBot="1">
      <c r="A867" s="86">
        <v>18</v>
      </c>
      <c r="B867" s="87">
        <v>1</v>
      </c>
      <c r="C867" s="87">
        <v>3.16</v>
      </c>
      <c r="D867" s="88"/>
      <c r="E867" s="88"/>
      <c r="F867" s="87">
        <v>1</v>
      </c>
      <c r="G867" s="89"/>
      <c r="H867" s="89"/>
      <c r="I867" s="87">
        <v>1</v>
      </c>
      <c r="J867" s="88"/>
      <c r="K867" s="89"/>
      <c r="L867" s="89"/>
      <c r="M867" s="87">
        <v>60</v>
      </c>
      <c r="N867" s="79">
        <f t="shared" si="34"/>
        <v>0.6</v>
      </c>
      <c r="O867" s="88"/>
      <c r="P867" s="88"/>
      <c r="Q867" s="87">
        <v>350</v>
      </c>
      <c r="R867" s="88"/>
      <c r="S867" s="87">
        <v>1.4</v>
      </c>
      <c r="T867" s="87">
        <v>20</v>
      </c>
      <c r="U867" s="87">
        <v>28</v>
      </c>
      <c r="V867" s="88"/>
      <c r="W867" s="88"/>
      <c r="X867" s="90">
        <v>29.41995</v>
      </c>
      <c r="Y867" s="90"/>
      <c r="Z867" s="95">
        <v>2800</v>
      </c>
      <c r="AA867" s="88"/>
      <c r="AB867" s="92"/>
      <c r="AC867" s="92"/>
      <c r="AD867" s="93"/>
    </row>
    <row r="868" spans="1:30" ht="15.75" thickBot="1">
      <c r="A868" s="86">
        <v>18</v>
      </c>
      <c r="B868" s="87">
        <v>1</v>
      </c>
      <c r="C868" s="87">
        <v>3.16</v>
      </c>
      <c r="D868" s="88"/>
      <c r="E868" s="88"/>
      <c r="F868" s="87">
        <v>1</v>
      </c>
      <c r="G868" s="89"/>
      <c r="H868" s="89"/>
      <c r="I868" s="87">
        <v>1</v>
      </c>
      <c r="J868" s="88"/>
      <c r="K868" s="89"/>
      <c r="L868" s="89"/>
      <c r="M868" s="87">
        <v>60</v>
      </c>
      <c r="N868" s="79">
        <f t="shared" si="34"/>
        <v>0.6</v>
      </c>
      <c r="O868" s="88"/>
      <c r="P868" s="88"/>
      <c r="Q868" s="87">
        <v>350</v>
      </c>
      <c r="R868" s="88"/>
      <c r="S868" s="87">
        <v>1.4</v>
      </c>
      <c r="T868" s="87">
        <v>20</v>
      </c>
      <c r="U868" s="87">
        <v>28</v>
      </c>
      <c r="V868" s="88"/>
      <c r="W868" s="88"/>
      <c r="X868" s="90">
        <v>32.950344000000001</v>
      </c>
      <c r="Y868" s="90"/>
      <c r="Z868" s="95">
        <v>2833</v>
      </c>
      <c r="AA868" s="88"/>
      <c r="AB868" s="92"/>
      <c r="AC868" s="92"/>
      <c r="AD868" s="93"/>
    </row>
    <row r="869" spans="1:30" ht="15.75" thickBot="1">
      <c r="A869" s="86">
        <v>18</v>
      </c>
      <c r="B869" s="87">
        <v>1</v>
      </c>
      <c r="C869" s="87">
        <v>3.16</v>
      </c>
      <c r="D869" s="88"/>
      <c r="E869" s="88"/>
      <c r="F869" s="87">
        <v>1</v>
      </c>
      <c r="G869" s="89"/>
      <c r="H869" s="89"/>
      <c r="I869" s="87">
        <v>1</v>
      </c>
      <c r="J869" s="88"/>
      <c r="K869" s="89"/>
      <c r="L869" s="89"/>
      <c r="M869" s="87">
        <v>50</v>
      </c>
      <c r="N869" s="79">
        <f t="shared" si="34"/>
        <v>0.5</v>
      </c>
      <c r="O869" s="88"/>
      <c r="P869" s="88"/>
      <c r="Q869" s="87">
        <v>350</v>
      </c>
      <c r="R869" s="88"/>
      <c r="S869" s="87">
        <v>1.4</v>
      </c>
      <c r="T869" s="87">
        <v>20</v>
      </c>
      <c r="U869" s="87">
        <v>28</v>
      </c>
      <c r="V869" s="88"/>
      <c r="W869" s="88"/>
      <c r="X869" s="90">
        <v>37.069136999999998</v>
      </c>
      <c r="Y869" s="90"/>
      <c r="Z869" s="95">
        <v>2400</v>
      </c>
      <c r="AA869" s="88"/>
      <c r="AB869" s="92"/>
      <c r="AC869" s="92"/>
      <c r="AD869" s="93"/>
    </row>
    <row r="870" spans="1:30" ht="15.75" thickBot="1">
      <c r="A870" s="86">
        <v>18</v>
      </c>
      <c r="B870" s="87">
        <v>1</v>
      </c>
      <c r="C870" s="87">
        <v>3.16</v>
      </c>
      <c r="D870" s="88"/>
      <c r="E870" s="88"/>
      <c r="F870" s="87">
        <v>1</v>
      </c>
      <c r="G870" s="89"/>
      <c r="H870" s="89"/>
      <c r="I870" s="87">
        <v>1</v>
      </c>
      <c r="J870" s="88"/>
      <c r="K870" s="89"/>
      <c r="L870" s="89"/>
      <c r="M870" s="87">
        <v>50</v>
      </c>
      <c r="N870" s="79">
        <f t="shared" si="34"/>
        <v>0.5</v>
      </c>
      <c r="O870" s="88"/>
      <c r="P870" s="88"/>
      <c r="Q870" s="87">
        <v>350</v>
      </c>
      <c r="R870" s="88"/>
      <c r="S870" s="87">
        <v>1.4</v>
      </c>
      <c r="T870" s="87">
        <v>20</v>
      </c>
      <c r="U870" s="87">
        <v>28</v>
      </c>
      <c r="V870" s="88"/>
      <c r="W870" s="88"/>
      <c r="X870" s="90">
        <v>36.873004000000002</v>
      </c>
      <c r="Y870" s="90"/>
      <c r="Z870" s="95">
        <v>2400</v>
      </c>
      <c r="AA870" s="88"/>
      <c r="AB870" s="92"/>
      <c r="AC870" s="92"/>
      <c r="AD870" s="93"/>
    </row>
    <row r="871" spans="1:30" ht="15.75" thickBot="1">
      <c r="A871" s="86">
        <v>18</v>
      </c>
      <c r="B871" s="87">
        <v>1</v>
      </c>
      <c r="C871" s="87">
        <v>3.16</v>
      </c>
      <c r="D871" s="88"/>
      <c r="E871" s="88"/>
      <c r="F871" s="87">
        <v>1</v>
      </c>
      <c r="G871" s="89"/>
      <c r="H871" s="89"/>
      <c r="I871" s="87">
        <v>1</v>
      </c>
      <c r="J871" s="88"/>
      <c r="K871" s="89"/>
      <c r="L871" s="89"/>
      <c r="M871" s="87">
        <v>50</v>
      </c>
      <c r="N871" s="79">
        <f t="shared" si="34"/>
        <v>0.5</v>
      </c>
      <c r="O871" s="88"/>
      <c r="P871" s="88"/>
      <c r="Q871" s="87">
        <v>350</v>
      </c>
      <c r="R871" s="88"/>
      <c r="S871" s="87">
        <v>1.4</v>
      </c>
      <c r="T871" s="87">
        <v>20</v>
      </c>
      <c r="U871" s="87">
        <v>28</v>
      </c>
      <c r="V871" s="88"/>
      <c r="W871" s="88"/>
      <c r="X871" s="90">
        <v>35.402006499999999</v>
      </c>
      <c r="Y871" s="90"/>
      <c r="Z871" s="95">
        <v>2600</v>
      </c>
      <c r="AA871" s="88"/>
      <c r="AB871" s="92"/>
      <c r="AC871" s="92"/>
      <c r="AD871" s="93"/>
    </row>
    <row r="872" spans="1:30" ht="15.75" thickBot="1">
      <c r="A872" s="86">
        <v>18</v>
      </c>
      <c r="B872" s="87">
        <v>1</v>
      </c>
      <c r="C872" s="87">
        <v>3.16</v>
      </c>
      <c r="D872" s="88"/>
      <c r="E872" s="88"/>
      <c r="F872" s="87">
        <v>1</v>
      </c>
      <c r="G872" s="89"/>
      <c r="H872" s="89"/>
      <c r="I872" s="87">
        <v>1</v>
      </c>
      <c r="J872" s="88"/>
      <c r="K872" s="89"/>
      <c r="L872" s="89"/>
      <c r="M872" s="87">
        <v>50</v>
      </c>
      <c r="N872" s="79">
        <f t="shared" si="34"/>
        <v>0.5</v>
      </c>
      <c r="O872" s="88"/>
      <c r="P872" s="88"/>
      <c r="Q872" s="87">
        <v>350</v>
      </c>
      <c r="R872" s="88"/>
      <c r="S872" s="87">
        <v>1.4</v>
      </c>
      <c r="T872" s="87">
        <v>20</v>
      </c>
      <c r="U872" s="87">
        <v>28</v>
      </c>
      <c r="V872" s="88"/>
      <c r="W872" s="88"/>
      <c r="X872" s="90">
        <v>40.991796999999998</v>
      </c>
      <c r="Y872" s="90"/>
      <c r="Z872" s="95">
        <v>3033</v>
      </c>
      <c r="AA872" s="88"/>
      <c r="AB872" s="92"/>
      <c r="AC872" s="92"/>
      <c r="AD872" s="93"/>
    </row>
    <row r="873" spans="1:30" ht="15.75" thickBot="1">
      <c r="A873" s="86">
        <v>18</v>
      </c>
      <c r="B873" s="87">
        <v>1</v>
      </c>
      <c r="C873" s="87">
        <v>3.16</v>
      </c>
      <c r="D873" s="88"/>
      <c r="E873" s="88"/>
      <c r="F873" s="87">
        <v>1</v>
      </c>
      <c r="G873" s="89"/>
      <c r="H873" s="89"/>
      <c r="I873" s="87">
        <v>1</v>
      </c>
      <c r="J873" s="88"/>
      <c r="K873" s="89"/>
      <c r="L873" s="89"/>
      <c r="M873" s="87">
        <v>70</v>
      </c>
      <c r="N873" s="79">
        <f t="shared" si="34"/>
        <v>0.7</v>
      </c>
      <c r="O873" s="88"/>
      <c r="P873" s="88"/>
      <c r="Q873" s="87">
        <v>390</v>
      </c>
      <c r="R873" s="88"/>
      <c r="S873" s="87">
        <v>1</v>
      </c>
      <c r="T873" s="87">
        <v>20</v>
      </c>
      <c r="U873" s="87">
        <v>30</v>
      </c>
      <c r="V873" s="88"/>
      <c r="W873" s="88"/>
      <c r="X873" s="90">
        <v>19.221034</v>
      </c>
      <c r="Y873" s="90"/>
      <c r="Z873" s="95">
        <v>2130</v>
      </c>
      <c r="AA873" s="88"/>
      <c r="AB873" s="92"/>
      <c r="AC873" s="92"/>
      <c r="AD873" s="93"/>
    </row>
    <row r="874" spans="1:30" ht="15.75" thickBot="1">
      <c r="A874" s="86">
        <v>18</v>
      </c>
      <c r="B874" s="87">
        <v>1</v>
      </c>
      <c r="C874" s="87">
        <v>3.16</v>
      </c>
      <c r="D874" s="88"/>
      <c r="E874" s="88"/>
      <c r="F874" s="87">
        <v>1</v>
      </c>
      <c r="G874" s="89"/>
      <c r="H874" s="89"/>
      <c r="I874" s="87">
        <v>1</v>
      </c>
      <c r="J874" s="88"/>
      <c r="K874" s="89"/>
      <c r="L874" s="89"/>
      <c r="M874" s="87">
        <v>70</v>
      </c>
      <c r="N874" s="79">
        <f t="shared" si="34"/>
        <v>0.7</v>
      </c>
      <c r="O874" s="88"/>
      <c r="P874" s="88"/>
      <c r="Q874" s="87">
        <v>390</v>
      </c>
      <c r="R874" s="88"/>
      <c r="S874" s="87">
        <v>1</v>
      </c>
      <c r="T874" s="87">
        <v>20</v>
      </c>
      <c r="U874" s="87">
        <v>30</v>
      </c>
      <c r="V874" s="88"/>
      <c r="W874" s="88"/>
      <c r="X874" s="90">
        <v>21.084297500000002</v>
      </c>
      <c r="Y874" s="90"/>
      <c r="Z874" s="95">
        <v>2050</v>
      </c>
      <c r="AA874" s="88"/>
      <c r="AB874" s="92"/>
      <c r="AC874" s="92"/>
      <c r="AD874" s="93"/>
    </row>
    <row r="875" spans="1:30" ht="15.75" thickBot="1">
      <c r="A875" s="86">
        <v>18</v>
      </c>
      <c r="B875" s="87">
        <v>1</v>
      </c>
      <c r="C875" s="87">
        <v>3.16</v>
      </c>
      <c r="D875" s="88"/>
      <c r="E875" s="88"/>
      <c r="F875" s="87">
        <v>1</v>
      </c>
      <c r="G875" s="89"/>
      <c r="H875" s="89"/>
      <c r="I875" s="87">
        <v>1</v>
      </c>
      <c r="J875" s="88"/>
      <c r="K875" s="89"/>
      <c r="L875" s="89"/>
      <c r="M875" s="87">
        <v>60</v>
      </c>
      <c r="N875" s="79">
        <f t="shared" si="34"/>
        <v>0.6</v>
      </c>
      <c r="O875" s="88"/>
      <c r="P875" s="88"/>
      <c r="Q875" s="87">
        <v>390</v>
      </c>
      <c r="R875" s="88"/>
      <c r="S875" s="87">
        <v>1</v>
      </c>
      <c r="T875" s="87">
        <v>20</v>
      </c>
      <c r="U875" s="87">
        <v>30</v>
      </c>
      <c r="V875" s="88"/>
      <c r="W875" s="88"/>
      <c r="X875" s="90">
        <v>23.928225999999999</v>
      </c>
      <c r="Y875" s="90"/>
      <c r="Z875" s="95">
        <v>2600</v>
      </c>
      <c r="AA875" s="88"/>
      <c r="AB875" s="92"/>
      <c r="AC875" s="92"/>
      <c r="AD875" s="93"/>
    </row>
    <row r="876" spans="1:30" ht="15.75" thickBot="1">
      <c r="A876" s="86">
        <v>18</v>
      </c>
      <c r="B876" s="87">
        <v>1</v>
      </c>
      <c r="C876" s="87">
        <v>3.16</v>
      </c>
      <c r="D876" s="88"/>
      <c r="E876" s="88"/>
      <c r="F876" s="87">
        <v>1</v>
      </c>
      <c r="G876" s="89"/>
      <c r="H876" s="89"/>
      <c r="I876" s="87">
        <v>1</v>
      </c>
      <c r="J876" s="88"/>
      <c r="K876" s="89"/>
      <c r="L876" s="89"/>
      <c r="M876" s="87">
        <v>60</v>
      </c>
      <c r="N876" s="79">
        <f t="shared" si="34"/>
        <v>0.6</v>
      </c>
      <c r="O876" s="88"/>
      <c r="P876" s="88"/>
      <c r="Q876" s="87">
        <v>390</v>
      </c>
      <c r="R876" s="88"/>
      <c r="S876" s="87">
        <v>1</v>
      </c>
      <c r="T876" s="87">
        <v>20</v>
      </c>
      <c r="U876" s="87">
        <v>30</v>
      </c>
      <c r="V876" s="88"/>
      <c r="W876" s="88"/>
      <c r="X876" s="90">
        <v>27.556686500000001</v>
      </c>
      <c r="Y876" s="90"/>
      <c r="Z876" s="95">
        <v>2670</v>
      </c>
      <c r="AA876" s="88"/>
      <c r="AB876" s="92"/>
      <c r="AC876" s="92"/>
      <c r="AD876" s="93"/>
    </row>
    <row r="877" spans="1:30" ht="15.75" thickBot="1">
      <c r="A877" s="86">
        <v>18</v>
      </c>
      <c r="B877" s="87">
        <v>1</v>
      </c>
      <c r="C877" s="87">
        <v>3.16</v>
      </c>
      <c r="D877" s="88"/>
      <c r="E877" s="88"/>
      <c r="F877" s="87">
        <v>1</v>
      </c>
      <c r="G877" s="89"/>
      <c r="H877" s="89"/>
      <c r="I877" s="87">
        <v>1</v>
      </c>
      <c r="J877" s="88"/>
      <c r="K877" s="89"/>
      <c r="L877" s="89"/>
      <c r="M877" s="87">
        <v>50</v>
      </c>
      <c r="N877" s="79">
        <f t="shared" si="34"/>
        <v>0.5</v>
      </c>
      <c r="O877" s="88"/>
      <c r="P877" s="88"/>
      <c r="Q877" s="87">
        <v>390</v>
      </c>
      <c r="R877" s="88"/>
      <c r="S877" s="87">
        <v>1</v>
      </c>
      <c r="T877" s="87">
        <v>20</v>
      </c>
      <c r="U877" s="87">
        <v>30</v>
      </c>
      <c r="V877" s="88"/>
      <c r="W877" s="88"/>
      <c r="X877" s="90">
        <v>31.38128</v>
      </c>
      <c r="Y877" s="90"/>
      <c r="Z877" s="95">
        <v>2470</v>
      </c>
      <c r="AA877" s="88"/>
      <c r="AB877" s="92"/>
      <c r="AC877" s="92"/>
      <c r="AD877" s="93"/>
    </row>
    <row r="878" spans="1:30" ht="15.75" thickBot="1">
      <c r="A878" s="86">
        <v>18</v>
      </c>
      <c r="B878" s="87">
        <v>1</v>
      </c>
      <c r="C878" s="87">
        <v>3.16</v>
      </c>
      <c r="D878" s="88"/>
      <c r="E878" s="88"/>
      <c r="F878" s="87">
        <v>1</v>
      </c>
      <c r="G878" s="89"/>
      <c r="H878" s="89"/>
      <c r="I878" s="87">
        <v>1</v>
      </c>
      <c r="J878" s="88"/>
      <c r="K878" s="89"/>
      <c r="L878" s="89"/>
      <c r="M878" s="87">
        <v>50</v>
      </c>
      <c r="N878" s="79">
        <f t="shared" si="34"/>
        <v>0.5</v>
      </c>
      <c r="O878" s="88"/>
      <c r="P878" s="88"/>
      <c r="Q878" s="87">
        <v>390</v>
      </c>
      <c r="R878" s="88"/>
      <c r="S878" s="87">
        <v>1</v>
      </c>
      <c r="T878" s="87">
        <v>20</v>
      </c>
      <c r="U878" s="87">
        <v>30</v>
      </c>
      <c r="V878" s="88"/>
      <c r="W878" s="88"/>
      <c r="X878" s="90">
        <v>35.402006499999999</v>
      </c>
      <c r="Y878" s="90"/>
      <c r="Z878" s="95">
        <v>2600</v>
      </c>
      <c r="AA878" s="88"/>
      <c r="AB878" s="92"/>
      <c r="AC878" s="92"/>
      <c r="AD878" s="93"/>
    </row>
    <row r="879" spans="1:30" ht="15.75" thickBot="1">
      <c r="A879" s="86">
        <v>18</v>
      </c>
      <c r="B879" s="87">
        <v>1</v>
      </c>
      <c r="C879" s="87">
        <v>3.16</v>
      </c>
      <c r="D879" s="88"/>
      <c r="E879" s="88"/>
      <c r="F879" s="87">
        <v>1</v>
      </c>
      <c r="G879" s="89"/>
      <c r="H879" s="89"/>
      <c r="I879" s="87">
        <v>1</v>
      </c>
      <c r="J879" s="88"/>
      <c r="K879" s="89"/>
      <c r="L879" s="89"/>
      <c r="M879" s="87">
        <v>70</v>
      </c>
      <c r="N879" s="79">
        <f t="shared" si="34"/>
        <v>0.7</v>
      </c>
      <c r="O879" s="88"/>
      <c r="P879" s="88"/>
      <c r="Q879" s="87">
        <v>390</v>
      </c>
      <c r="R879" s="88"/>
      <c r="S879" s="87">
        <v>4</v>
      </c>
      <c r="T879" s="87">
        <v>20</v>
      </c>
      <c r="U879" s="87">
        <v>30</v>
      </c>
      <c r="V879" s="88"/>
      <c r="W879" s="88"/>
      <c r="X879" s="90">
        <v>18.828768</v>
      </c>
      <c r="Y879" s="90"/>
      <c r="Z879" s="95">
        <v>2850</v>
      </c>
      <c r="AA879" s="88"/>
      <c r="AB879" s="92"/>
      <c r="AC879" s="92"/>
      <c r="AD879" s="93"/>
    </row>
    <row r="880" spans="1:30" ht="15.75" thickBot="1">
      <c r="A880" s="86">
        <v>18</v>
      </c>
      <c r="B880" s="87">
        <v>1</v>
      </c>
      <c r="C880" s="87">
        <v>3.16</v>
      </c>
      <c r="D880" s="88"/>
      <c r="E880" s="88"/>
      <c r="F880" s="87">
        <v>1</v>
      </c>
      <c r="G880" s="89"/>
      <c r="H880" s="89"/>
      <c r="I880" s="87">
        <v>1</v>
      </c>
      <c r="J880" s="88"/>
      <c r="K880" s="89"/>
      <c r="L880" s="89"/>
      <c r="M880" s="87">
        <v>70</v>
      </c>
      <c r="N880" s="79">
        <f t="shared" si="34"/>
        <v>0.7</v>
      </c>
      <c r="O880" s="88"/>
      <c r="P880" s="88"/>
      <c r="Q880" s="87">
        <v>390</v>
      </c>
      <c r="R880" s="88"/>
      <c r="S880" s="87">
        <v>4</v>
      </c>
      <c r="T880" s="87">
        <v>20</v>
      </c>
      <c r="U880" s="87">
        <v>30</v>
      </c>
      <c r="V880" s="88"/>
      <c r="W880" s="88"/>
      <c r="X880" s="90">
        <v>20.397832000000001</v>
      </c>
      <c r="Y880" s="90"/>
      <c r="Z880" s="95">
        <v>2770</v>
      </c>
      <c r="AA880" s="88"/>
      <c r="AB880" s="92"/>
      <c r="AC880" s="92"/>
      <c r="AD880" s="93"/>
    </row>
    <row r="881" spans="1:30" ht="15.75" thickBot="1">
      <c r="A881" s="86">
        <v>18</v>
      </c>
      <c r="B881" s="87">
        <v>1</v>
      </c>
      <c r="C881" s="87">
        <v>3.16</v>
      </c>
      <c r="D881" s="88"/>
      <c r="E881" s="88"/>
      <c r="F881" s="87">
        <v>1</v>
      </c>
      <c r="G881" s="89"/>
      <c r="H881" s="89"/>
      <c r="I881" s="87">
        <v>1</v>
      </c>
      <c r="J881" s="88"/>
      <c r="K881" s="89"/>
      <c r="L881" s="89"/>
      <c r="M881" s="87">
        <v>60</v>
      </c>
      <c r="N881" s="79">
        <f t="shared" si="34"/>
        <v>0.6</v>
      </c>
      <c r="O881" s="88"/>
      <c r="P881" s="88"/>
      <c r="Q881" s="87">
        <v>390</v>
      </c>
      <c r="R881" s="88"/>
      <c r="S881" s="87">
        <v>4</v>
      </c>
      <c r="T881" s="87">
        <v>20</v>
      </c>
      <c r="U881" s="87">
        <v>30</v>
      </c>
      <c r="V881" s="88"/>
      <c r="W881" s="88"/>
      <c r="X881" s="90">
        <v>23.045627500000002</v>
      </c>
      <c r="Y881" s="90"/>
      <c r="Z881" s="95">
        <v>2830</v>
      </c>
      <c r="AA881" s="88"/>
      <c r="AB881" s="92"/>
      <c r="AC881" s="92"/>
      <c r="AD881" s="93"/>
    </row>
    <row r="882" spans="1:30" ht="15.75" thickBot="1">
      <c r="A882" s="86">
        <v>18</v>
      </c>
      <c r="B882" s="87">
        <v>1</v>
      </c>
      <c r="C882" s="87">
        <v>3.16</v>
      </c>
      <c r="D882" s="88"/>
      <c r="E882" s="88"/>
      <c r="F882" s="87">
        <v>1</v>
      </c>
      <c r="G882" s="89"/>
      <c r="H882" s="89"/>
      <c r="I882" s="87">
        <v>1</v>
      </c>
      <c r="J882" s="88"/>
      <c r="K882" s="89"/>
      <c r="L882" s="89"/>
      <c r="M882" s="87">
        <v>60</v>
      </c>
      <c r="N882" s="79">
        <f t="shared" si="34"/>
        <v>0.6</v>
      </c>
      <c r="O882" s="88"/>
      <c r="P882" s="88"/>
      <c r="Q882" s="87">
        <v>390</v>
      </c>
      <c r="R882" s="88"/>
      <c r="S882" s="87">
        <v>4</v>
      </c>
      <c r="T882" s="87">
        <v>20</v>
      </c>
      <c r="U882" s="87">
        <v>30</v>
      </c>
      <c r="V882" s="88"/>
      <c r="W882" s="88"/>
      <c r="X882" s="90">
        <v>25.595356500000001</v>
      </c>
      <c r="Y882" s="90"/>
      <c r="Z882" s="95">
        <v>3030</v>
      </c>
      <c r="AA882" s="88"/>
      <c r="AB882" s="92"/>
      <c r="AC882" s="92"/>
      <c r="AD882" s="93"/>
    </row>
    <row r="883" spans="1:30" ht="15.75" thickBot="1">
      <c r="A883" s="86">
        <v>18</v>
      </c>
      <c r="B883" s="87">
        <v>1</v>
      </c>
      <c r="C883" s="87">
        <v>3.16</v>
      </c>
      <c r="D883" s="88"/>
      <c r="E883" s="88"/>
      <c r="F883" s="87">
        <v>1</v>
      </c>
      <c r="G883" s="89"/>
      <c r="H883" s="89"/>
      <c r="I883" s="87">
        <v>1</v>
      </c>
      <c r="J883" s="88"/>
      <c r="K883" s="89"/>
      <c r="L883" s="89"/>
      <c r="M883" s="87">
        <v>50</v>
      </c>
      <c r="N883" s="79">
        <f t="shared" si="34"/>
        <v>0.5</v>
      </c>
      <c r="O883" s="88"/>
      <c r="P883" s="88"/>
      <c r="Q883" s="87">
        <v>390</v>
      </c>
      <c r="R883" s="88"/>
      <c r="S883" s="87">
        <v>4</v>
      </c>
      <c r="T883" s="87">
        <v>20</v>
      </c>
      <c r="U883" s="87">
        <v>30</v>
      </c>
      <c r="V883" s="88"/>
      <c r="W883" s="88"/>
      <c r="X883" s="90">
        <v>29.223817</v>
      </c>
      <c r="Y883" s="90"/>
      <c r="Z883" s="95">
        <v>3130</v>
      </c>
      <c r="AA883" s="88"/>
      <c r="AB883" s="92"/>
      <c r="AC883" s="92"/>
      <c r="AD883" s="93"/>
    </row>
    <row r="884" spans="1:30" ht="15.75" thickBot="1">
      <c r="A884" s="86">
        <v>18</v>
      </c>
      <c r="B884" s="87">
        <v>1</v>
      </c>
      <c r="C884" s="87">
        <v>3.16</v>
      </c>
      <c r="D884" s="88"/>
      <c r="E884" s="88"/>
      <c r="F884" s="87">
        <v>1</v>
      </c>
      <c r="G884" s="89"/>
      <c r="H884" s="89"/>
      <c r="I884" s="87">
        <v>1</v>
      </c>
      <c r="J884" s="88"/>
      <c r="K884" s="89"/>
      <c r="L884" s="89"/>
      <c r="M884" s="87">
        <v>50</v>
      </c>
      <c r="N884" s="79">
        <f t="shared" si="34"/>
        <v>0.5</v>
      </c>
      <c r="O884" s="88"/>
      <c r="P884" s="88"/>
      <c r="Q884" s="87">
        <v>390</v>
      </c>
      <c r="R884" s="88"/>
      <c r="S884" s="87">
        <v>4</v>
      </c>
      <c r="T884" s="87">
        <v>20</v>
      </c>
      <c r="U884" s="87">
        <v>30</v>
      </c>
      <c r="V884" s="88"/>
      <c r="W884" s="88"/>
      <c r="X884" s="90">
        <v>32.656144500000003</v>
      </c>
      <c r="Y884" s="90"/>
      <c r="Z884" s="95">
        <v>2900</v>
      </c>
      <c r="AA884" s="88"/>
      <c r="AB884" s="92"/>
      <c r="AC884" s="92"/>
      <c r="AD884" s="93"/>
    </row>
    <row r="885" spans="1:30" ht="15.75" thickBot="1">
      <c r="A885" s="86">
        <v>18</v>
      </c>
      <c r="B885" s="87">
        <v>1</v>
      </c>
      <c r="C885" s="87">
        <v>3.16</v>
      </c>
      <c r="D885" s="88"/>
      <c r="E885" s="88"/>
      <c r="F885" s="87">
        <v>1</v>
      </c>
      <c r="G885" s="89"/>
      <c r="H885" s="89"/>
      <c r="I885" s="87">
        <v>3</v>
      </c>
      <c r="J885" s="88"/>
      <c r="K885" s="89"/>
      <c r="L885" s="89"/>
      <c r="M885" s="87">
        <v>60</v>
      </c>
      <c r="N885" s="79">
        <f t="shared" si="34"/>
        <v>0.6</v>
      </c>
      <c r="O885" s="88"/>
      <c r="P885" s="88"/>
      <c r="Q885" s="87">
        <v>390</v>
      </c>
      <c r="R885" s="88"/>
      <c r="S885" s="87">
        <v>1</v>
      </c>
      <c r="T885" s="87">
        <v>20</v>
      </c>
      <c r="U885" s="87">
        <v>30</v>
      </c>
      <c r="V885" s="88"/>
      <c r="W885" s="88"/>
      <c r="X885" s="90">
        <v>22.0649625</v>
      </c>
      <c r="Y885" s="90"/>
      <c r="Z885" s="95">
        <v>3000</v>
      </c>
      <c r="AA885" s="88"/>
      <c r="AB885" s="92"/>
      <c r="AC885" s="92"/>
      <c r="AD885" s="93"/>
    </row>
    <row r="886" spans="1:30" ht="15.75" thickBot="1">
      <c r="A886" s="86">
        <v>18</v>
      </c>
      <c r="B886" s="87">
        <v>1</v>
      </c>
      <c r="C886" s="87">
        <v>3.16</v>
      </c>
      <c r="D886" s="88"/>
      <c r="E886" s="88"/>
      <c r="F886" s="87">
        <v>1</v>
      </c>
      <c r="G886" s="89"/>
      <c r="H886" s="89"/>
      <c r="I886" s="87">
        <v>3</v>
      </c>
      <c r="J886" s="88"/>
      <c r="K886" s="89"/>
      <c r="L886" s="89"/>
      <c r="M886" s="87">
        <v>60</v>
      </c>
      <c r="N886" s="79">
        <f t="shared" si="34"/>
        <v>0.6</v>
      </c>
      <c r="O886" s="88"/>
      <c r="P886" s="88"/>
      <c r="Q886" s="87">
        <v>390</v>
      </c>
      <c r="R886" s="88"/>
      <c r="S886" s="87">
        <v>1</v>
      </c>
      <c r="T886" s="87">
        <v>20</v>
      </c>
      <c r="U886" s="87">
        <v>30</v>
      </c>
      <c r="V886" s="88"/>
      <c r="W886" s="88"/>
      <c r="X886" s="90">
        <v>26.772154499999999</v>
      </c>
      <c r="Y886" s="90"/>
      <c r="Z886" s="95">
        <v>3200</v>
      </c>
      <c r="AA886" s="88"/>
      <c r="AB886" s="92"/>
      <c r="AC886" s="92"/>
      <c r="AD886" s="93"/>
    </row>
    <row r="887" spans="1:30" ht="15.75" thickBot="1">
      <c r="A887" s="86">
        <v>18</v>
      </c>
      <c r="B887" s="87">
        <v>1</v>
      </c>
      <c r="C887" s="87">
        <v>3.16</v>
      </c>
      <c r="D887" s="88"/>
      <c r="E887" s="88"/>
      <c r="F887" s="87">
        <v>1</v>
      </c>
      <c r="G887" s="89"/>
      <c r="H887" s="89"/>
      <c r="I887" s="87">
        <v>3</v>
      </c>
      <c r="J887" s="88"/>
      <c r="K887" s="89"/>
      <c r="L887" s="89"/>
      <c r="M887" s="87">
        <v>60</v>
      </c>
      <c r="N887" s="79">
        <f t="shared" si="34"/>
        <v>0.6</v>
      </c>
      <c r="O887" s="88"/>
      <c r="P887" s="88"/>
      <c r="Q887" s="87">
        <v>390</v>
      </c>
      <c r="R887" s="88"/>
      <c r="S887" s="87">
        <v>4</v>
      </c>
      <c r="T887" s="87">
        <v>20</v>
      </c>
      <c r="U887" s="87">
        <v>30</v>
      </c>
      <c r="V887" s="88"/>
      <c r="W887" s="88"/>
      <c r="X887" s="90">
        <v>23.535959999999999</v>
      </c>
      <c r="Y887" s="90"/>
      <c r="Z887" s="95">
        <v>3100</v>
      </c>
      <c r="AA887" s="88"/>
      <c r="AB887" s="92"/>
      <c r="AC887" s="92"/>
      <c r="AD887" s="93"/>
    </row>
    <row r="888" spans="1:30" ht="15.75" thickBot="1">
      <c r="A888" s="86">
        <v>18</v>
      </c>
      <c r="B888" s="87">
        <v>1</v>
      </c>
      <c r="C888" s="87">
        <v>3.16</v>
      </c>
      <c r="D888" s="88"/>
      <c r="E888" s="88"/>
      <c r="F888" s="87">
        <v>1</v>
      </c>
      <c r="G888" s="89"/>
      <c r="H888" s="89"/>
      <c r="I888" s="87">
        <v>3</v>
      </c>
      <c r="J888" s="88"/>
      <c r="K888" s="89"/>
      <c r="L888" s="89"/>
      <c r="M888" s="87">
        <v>60</v>
      </c>
      <c r="N888" s="79">
        <f t="shared" si="34"/>
        <v>0.6</v>
      </c>
      <c r="O888" s="88"/>
      <c r="P888" s="88"/>
      <c r="Q888" s="87">
        <v>390</v>
      </c>
      <c r="R888" s="88"/>
      <c r="S888" s="87">
        <v>4</v>
      </c>
      <c r="T888" s="87">
        <v>20</v>
      </c>
      <c r="U888" s="87">
        <v>30</v>
      </c>
      <c r="V888" s="88"/>
      <c r="W888" s="88"/>
      <c r="X888" s="90">
        <v>26.085688999999999</v>
      </c>
      <c r="Y888" s="90"/>
      <c r="Z888" s="95">
        <v>3200</v>
      </c>
      <c r="AA888" s="88"/>
      <c r="AB888" s="92"/>
      <c r="AC888" s="92"/>
      <c r="AD888" s="93"/>
    </row>
    <row r="889" spans="1:30" ht="15.75" thickBot="1">
      <c r="A889" s="86">
        <v>24</v>
      </c>
      <c r="B889" s="88"/>
      <c r="C889" s="88"/>
      <c r="D889" s="88"/>
      <c r="E889" s="88"/>
      <c r="F889" s="88"/>
      <c r="G889" s="89"/>
      <c r="H889" s="89"/>
      <c r="I889" s="88"/>
      <c r="J889" s="88"/>
      <c r="K889" s="89"/>
      <c r="L889" s="89"/>
      <c r="M889" s="87">
        <v>43</v>
      </c>
      <c r="N889" s="79">
        <f t="shared" si="34"/>
        <v>0.43</v>
      </c>
      <c r="O889" s="87">
        <v>159</v>
      </c>
      <c r="P889" s="88"/>
      <c r="Q889" s="88"/>
      <c r="R889" s="88"/>
      <c r="S889" s="88"/>
      <c r="T889" s="88"/>
      <c r="U889" s="88"/>
      <c r="V889" s="88"/>
      <c r="W889" s="88"/>
      <c r="X889" s="90">
        <v>54.623040500000002</v>
      </c>
      <c r="Y889" s="90">
        <v>36.7749375</v>
      </c>
      <c r="Z889" s="91"/>
      <c r="AA889" s="88"/>
      <c r="AB889" s="92">
        <v>3.7265269999999999</v>
      </c>
      <c r="AC889" s="92">
        <v>6.4331623999999996</v>
      </c>
      <c r="AD889" s="93"/>
    </row>
    <row r="890" spans="1:30" ht="15.75" thickBot="1">
      <c r="A890" s="86">
        <v>24</v>
      </c>
      <c r="B890" s="88"/>
      <c r="C890" s="88"/>
      <c r="D890" s="88"/>
      <c r="E890" s="88"/>
      <c r="F890" s="88"/>
      <c r="G890" s="89"/>
      <c r="H890" s="89"/>
      <c r="I890" s="88"/>
      <c r="J890" s="88"/>
      <c r="K890" s="89"/>
      <c r="L890" s="89"/>
      <c r="M890" s="87">
        <v>43</v>
      </c>
      <c r="N890" s="79">
        <f t="shared" si="34"/>
        <v>0.43</v>
      </c>
      <c r="O890" s="87">
        <v>159</v>
      </c>
      <c r="P890" s="88"/>
      <c r="Q890" s="88"/>
      <c r="R890" s="88"/>
      <c r="S890" s="88"/>
      <c r="T890" s="88"/>
      <c r="U890" s="88"/>
      <c r="V890" s="88"/>
      <c r="W890" s="88"/>
      <c r="X890" s="90">
        <v>62.664493499999999</v>
      </c>
      <c r="Y890" s="90">
        <v>35.107807000000001</v>
      </c>
      <c r="Z890" s="91"/>
      <c r="AA890" s="88"/>
      <c r="AB890" s="92">
        <v>3.3440676500000004</v>
      </c>
      <c r="AC890" s="92">
        <v>5.2759776999999994</v>
      </c>
      <c r="AD890" s="93"/>
    </row>
    <row r="891" spans="1:30" ht="15.75" thickBot="1">
      <c r="A891" s="86">
        <v>24</v>
      </c>
      <c r="B891" s="88"/>
      <c r="C891" s="88"/>
      <c r="D891" s="88"/>
      <c r="E891" s="88"/>
      <c r="F891" s="88"/>
      <c r="G891" s="89"/>
      <c r="H891" s="89"/>
      <c r="I891" s="88"/>
      <c r="J891" s="88"/>
      <c r="K891" s="89"/>
      <c r="L891" s="89"/>
      <c r="M891" s="87">
        <v>43</v>
      </c>
      <c r="N891" s="79">
        <f t="shared" si="34"/>
        <v>0.43</v>
      </c>
      <c r="O891" s="87">
        <v>159</v>
      </c>
      <c r="P891" s="88"/>
      <c r="Q891" s="88"/>
      <c r="R891" s="88"/>
      <c r="S891" s="88"/>
      <c r="T891" s="88"/>
      <c r="U891" s="88"/>
      <c r="V891" s="88"/>
      <c r="W891" s="88"/>
      <c r="X891" s="90">
        <v>49.817782000000001</v>
      </c>
      <c r="Y891" s="90">
        <v>31.773546000000003</v>
      </c>
      <c r="Z891" s="91"/>
      <c r="AA891" s="88"/>
      <c r="AB891" s="92">
        <v>3.0008349000000001</v>
      </c>
      <c r="AC891" s="92">
        <v>5.9134099500000001</v>
      </c>
      <c r="AD891" s="93"/>
    </row>
    <row r="892" spans="1:30" ht="15.75" thickBot="1">
      <c r="A892" s="86">
        <v>24</v>
      </c>
      <c r="B892" s="88"/>
      <c r="C892" s="88"/>
      <c r="D892" s="88"/>
      <c r="E892" s="88"/>
      <c r="F892" s="88"/>
      <c r="G892" s="89"/>
      <c r="H892" s="89"/>
      <c r="I892" s="88"/>
      <c r="J892" s="88"/>
      <c r="K892" s="89"/>
      <c r="L892" s="89"/>
      <c r="M892" s="87">
        <v>43</v>
      </c>
      <c r="N892" s="79">
        <f t="shared" si="34"/>
        <v>0.43</v>
      </c>
      <c r="O892" s="87">
        <v>159</v>
      </c>
      <c r="P892" s="88"/>
      <c r="Q892" s="88"/>
      <c r="R892" s="88"/>
      <c r="S892" s="88"/>
      <c r="T892" s="88"/>
      <c r="U892" s="88"/>
      <c r="V892" s="88"/>
      <c r="W892" s="88"/>
      <c r="X892" s="90">
        <v>55.995971500000003</v>
      </c>
      <c r="Y892" s="90">
        <v>35.794272500000005</v>
      </c>
      <c r="Z892" s="91"/>
      <c r="AA892" s="88"/>
      <c r="AB892" s="92">
        <v>3.3636809499999996</v>
      </c>
      <c r="AC892" s="92">
        <v>4.6483521000000003</v>
      </c>
      <c r="AD892" s="93"/>
    </row>
    <row r="893" spans="1:30" ht="15.75" thickBot="1">
      <c r="A893" s="86">
        <v>24</v>
      </c>
      <c r="B893" s="88"/>
      <c r="C893" s="88"/>
      <c r="D893" s="88"/>
      <c r="E893" s="88"/>
      <c r="F893" s="88"/>
      <c r="G893" s="89"/>
      <c r="H893" s="89"/>
      <c r="I893" s="88"/>
      <c r="J893" s="88"/>
      <c r="K893" s="89"/>
      <c r="L893" s="89"/>
      <c r="M893" s="87">
        <v>43</v>
      </c>
      <c r="N893" s="79">
        <f t="shared" si="34"/>
        <v>0.43</v>
      </c>
      <c r="O893" s="87">
        <v>159</v>
      </c>
      <c r="P893" s="88"/>
      <c r="Q893" s="88"/>
      <c r="R893" s="88"/>
      <c r="S893" s="88"/>
      <c r="T893" s="88"/>
      <c r="U893" s="88"/>
      <c r="V893" s="88"/>
      <c r="W893" s="88"/>
      <c r="X893" s="90">
        <v>53.936574999999998</v>
      </c>
      <c r="Y893" s="90">
        <v>36.480738000000002</v>
      </c>
      <c r="Z893" s="91"/>
      <c r="AA893" s="88"/>
      <c r="AB893" s="92">
        <v>3.2656144499999997</v>
      </c>
      <c r="AC893" s="92">
        <v>5.5995971500000001</v>
      </c>
      <c r="AD893" s="93"/>
    </row>
    <row r="894" spans="1:30" ht="15.75" thickBot="1">
      <c r="A894" s="86">
        <v>24</v>
      </c>
      <c r="B894" s="88"/>
      <c r="C894" s="88"/>
      <c r="D894" s="88"/>
      <c r="E894" s="88"/>
      <c r="F894" s="88"/>
      <c r="G894" s="89"/>
      <c r="H894" s="89"/>
      <c r="I894" s="88"/>
      <c r="J894" s="88"/>
      <c r="K894" s="89"/>
      <c r="L894" s="89"/>
      <c r="M894" s="87">
        <v>43</v>
      </c>
      <c r="N894" s="79">
        <f t="shared" si="34"/>
        <v>0.43</v>
      </c>
      <c r="O894" s="87">
        <v>159</v>
      </c>
      <c r="P894" s="88"/>
      <c r="Q894" s="88"/>
      <c r="R894" s="88"/>
      <c r="S894" s="88"/>
      <c r="T894" s="88"/>
      <c r="U894" s="88"/>
      <c r="V894" s="88"/>
      <c r="W894" s="88"/>
      <c r="X894" s="90">
        <v>49.425516000000002</v>
      </c>
      <c r="Y894" s="90">
        <v>30.890947499999999</v>
      </c>
      <c r="Z894" s="91"/>
      <c r="AA894" s="88"/>
      <c r="AB894" s="92">
        <v>3.5009740500000004</v>
      </c>
      <c r="AC894" s="92">
        <v>5.9918631500000004</v>
      </c>
      <c r="AD894" s="93"/>
    </row>
    <row r="895" spans="1:30" ht="15.75" thickBot="1">
      <c r="A895" s="86">
        <v>24</v>
      </c>
      <c r="B895" s="88"/>
      <c r="C895" s="88"/>
      <c r="D895" s="88"/>
      <c r="E895" s="88"/>
      <c r="F895" s="88"/>
      <c r="G895" s="89"/>
      <c r="H895" s="89"/>
      <c r="I895" s="88"/>
      <c r="J895" s="88"/>
      <c r="K895" s="89"/>
      <c r="L895" s="89"/>
      <c r="M895" s="87">
        <v>43</v>
      </c>
      <c r="N895" s="79">
        <f t="shared" si="34"/>
        <v>0.43</v>
      </c>
      <c r="O895" s="87">
        <v>159</v>
      </c>
      <c r="P895" s="88"/>
      <c r="Q895" s="88"/>
      <c r="R895" s="88"/>
      <c r="S895" s="88"/>
      <c r="T895" s="88"/>
      <c r="U895" s="88"/>
      <c r="V895" s="88"/>
      <c r="W895" s="88"/>
      <c r="X895" s="90">
        <v>55.603705500000004</v>
      </c>
      <c r="Y895" s="90">
        <v>33.832942500000001</v>
      </c>
      <c r="Z895" s="91"/>
      <c r="AA895" s="88"/>
      <c r="AB895" s="92">
        <v>3.2950344</v>
      </c>
      <c r="AC895" s="92">
        <v>5.4132708000000003</v>
      </c>
      <c r="AD895" s="93"/>
    </row>
    <row r="896" spans="1:30" ht="15.75" thickBot="1">
      <c r="A896" s="86">
        <v>24</v>
      </c>
      <c r="B896" s="88"/>
      <c r="C896" s="88"/>
      <c r="D896" s="88"/>
      <c r="E896" s="88"/>
      <c r="F896" s="88"/>
      <c r="G896" s="89"/>
      <c r="H896" s="89"/>
      <c r="I896" s="88"/>
      <c r="J896" s="88"/>
      <c r="K896" s="89"/>
      <c r="L896" s="89"/>
      <c r="M896" s="87">
        <v>43</v>
      </c>
      <c r="N896" s="79">
        <f t="shared" si="34"/>
        <v>0.43</v>
      </c>
      <c r="O896" s="87">
        <v>159</v>
      </c>
      <c r="P896" s="88"/>
      <c r="Q896" s="88"/>
      <c r="R896" s="88"/>
      <c r="S896" s="88"/>
      <c r="T896" s="88"/>
      <c r="U896" s="88"/>
      <c r="V896" s="88"/>
      <c r="W896" s="88"/>
      <c r="X896" s="90">
        <v>55.701771999999998</v>
      </c>
      <c r="Y896" s="90">
        <v>35.500073</v>
      </c>
      <c r="Z896" s="91"/>
      <c r="AA896" s="88"/>
      <c r="AB896" s="92">
        <v>3.2165811999999998</v>
      </c>
      <c r="AC896" s="92">
        <v>5.8937966500000005</v>
      </c>
      <c r="AD896" s="93"/>
    </row>
    <row r="897" spans="1:30" ht="15.75" thickBot="1">
      <c r="A897" s="86">
        <v>38</v>
      </c>
      <c r="B897" s="87">
        <v>1</v>
      </c>
      <c r="C897" s="87">
        <v>3.16</v>
      </c>
      <c r="D897" s="88"/>
      <c r="E897" s="87">
        <v>1</v>
      </c>
      <c r="F897" s="87">
        <v>1</v>
      </c>
      <c r="G897" s="89">
        <v>2.54</v>
      </c>
      <c r="H897" s="89">
        <v>2.59</v>
      </c>
      <c r="I897" s="87">
        <v>1</v>
      </c>
      <c r="J897" s="88"/>
      <c r="K897" s="89">
        <f t="shared" ref="K897:K905" si="35">L897/1.0086</f>
        <v>2.6472337894110649</v>
      </c>
      <c r="L897" s="89">
        <v>2.67</v>
      </c>
      <c r="M897" s="87">
        <v>60</v>
      </c>
      <c r="N897" s="79">
        <f t="shared" si="34"/>
        <v>0.6</v>
      </c>
      <c r="O897" s="87">
        <v>183</v>
      </c>
      <c r="P897" s="88"/>
      <c r="Q897" s="87">
        <v>426</v>
      </c>
      <c r="R897" s="87">
        <v>1</v>
      </c>
      <c r="S897" s="87">
        <v>1</v>
      </c>
      <c r="T897" s="87">
        <v>20</v>
      </c>
      <c r="U897" s="87">
        <v>28</v>
      </c>
      <c r="V897" s="88"/>
      <c r="W897" s="87">
        <v>2.35</v>
      </c>
      <c r="X897" s="90">
        <v>33.832942500000001</v>
      </c>
      <c r="Y897" s="90">
        <v>28.1450855</v>
      </c>
      <c r="Z897" s="91"/>
      <c r="AA897" s="87">
        <v>0.17599999999999999</v>
      </c>
      <c r="AB897" s="92">
        <v>2.5497290000000001</v>
      </c>
      <c r="AC897" s="92"/>
      <c r="AD897" s="93">
        <v>2.3622258227848101</v>
      </c>
    </row>
    <row r="898" spans="1:30" ht="15.75" thickBot="1">
      <c r="A898" s="86">
        <v>38</v>
      </c>
      <c r="B898" s="87">
        <v>1</v>
      </c>
      <c r="C898" s="87">
        <v>3.16</v>
      </c>
      <c r="D898" s="88"/>
      <c r="E898" s="87">
        <v>1</v>
      </c>
      <c r="F898" s="87">
        <v>1</v>
      </c>
      <c r="G898" s="89">
        <v>2.54</v>
      </c>
      <c r="H898" s="89">
        <v>2.59</v>
      </c>
      <c r="I898" s="87">
        <v>1</v>
      </c>
      <c r="J898" s="88"/>
      <c r="K898" s="89">
        <f t="shared" si="35"/>
        <v>2.6472337894110649</v>
      </c>
      <c r="L898" s="89">
        <v>2.67</v>
      </c>
      <c r="M898" s="87">
        <v>50</v>
      </c>
      <c r="N898" s="79">
        <f t="shared" si="34"/>
        <v>0.5</v>
      </c>
      <c r="O898" s="87">
        <v>189</v>
      </c>
      <c r="P898" s="88"/>
      <c r="Q898" s="87">
        <v>409</v>
      </c>
      <c r="R898" s="87">
        <v>1</v>
      </c>
      <c r="S898" s="87">
        <v>1</v>
      </c>
      <c r="T898" s="87">
        <v>20</v>
      </c>
      <c r="U898" s="87">
        <v>28</v>
      </c>
      <c r="V898" s="88"/>
      <c r="W898" s="87">
        <v>2.36</v>
      </c>
      <c r="X898" s="90">
        <v>46.581587499999998</v>
      </c>
      <c r="Y898" s="90">
        <v>31.675479499999998</v>
      </c>
      <c r="Z898" s="91"/>
      <c r="AA898" s="87">
        <v>0.17</v>
      </c>
      <c r="AB898" s="92">
        <v>3.0400615000000002</v>
      </c>
      <c r="AC898" s="92"/>
      <c r="AD898" s="93">
        <v>2.3644935443037975</v>
      </c>
    </row>
    <row r="899" spans="1:30" ht="15.75" thickBot="1">
      <c r="A899" s="86">
        <v>38</v>
      </c>
      <c r="B899" s="87">
        <v>1</v>
      </c>
      <c r="C899" s="87">
        <v>3.16</v>
      </c>
      <c r="D899" s="88"/>
      <c r="E899" s="87">
        <v>1</v>
      </c>
      <c r="F899" s="87">
        <v>1</v>
      </c>
      <c r="G899" s="89">
        <v>2.54</v>
      </c>
      <c r="H899" s="89">
        <v>2.59</v>
      </c>
      <c r="I899" s="87">
        <v>1</v>
      </c>
      <c r="J899" s="88"/>
      <c r="K899" s="89">
        <f t="shared" si="35"/>
        <v>2.6472337894110649</v>
      </c>
      <c r="L899" s="89">
        <v>2.67</v>
      </c>
      <c r="M899" s="87">
        <v>40</v>
      </c>
      <c r="N899" s="79">
        <f t="shared" si="34"/>
        <v>0.4</v>
      </c>
      <c r="O899" s="87">
        <v>161</v>
      </c>
      <c r="P899" s="88"/>
      <c r="Q899" s="87">
        <v>421</v>
      </c>
      <c r="R899" s="87">
        <v>1</v>
      </c>
      <c r="S899" s="87">
        <v>1</v>
      </c>
      <c r="T899" s="87">
        <v>20</v>
      </c>
      <c r="U899" s="87">
        <v>28</v>
      </c>
      <c r="V899" s="88"/>
      <c r="W899" s="87">
        <v>2.42</v>
      </c>
      <c r="X899" s="90">
        <v>49.3274495</v>
      </c>
      <c r="Y899" s="90">
        <v>33.734876</v>
      </c>
      <c r="Z899" s="91"/>
      <c r="AA899" s="87">
        <v>0.161</v>
      </c>
      <c r="AB899" s="92">
        <v>3.3342610000000001</v>
      </c>
      <c r="AC899" s="92"/>
      <c r="AD899" s="93">
        <v>2.414392848101266</v>
      </c>
    </row>
    <row r="900" spans="1:30" ht="15.75" thickBot="1">
      <c r="A900" s="86">
        <v>38</v>
      </c>
      <c r="B900" s="87">
        <v>1</v>
      </c>
      <c r="C900" s="87">
        <v>3.16</v>
      </c>
      <c r="D900" s="88"/>
      <c r="E900" s="87">
        <v>1</v>
      </c>
      <c r="F900" s="87">
        <v>1</v>
      </c>
      <c r="G900" s="89">
        <v>2.54</v>
      </c>
      <c r="H900" s="89">
        <v>2.59</v>
      </c>
      <c r="I900" s="87">
        <v>1</v>
      </c>
      <c r="J900" s="88"/>
      <c r="K900" s="89">
        <f t="shared" si="35"/>
        <v>2.6472337894110649</v>
      </c>
      <c r="L900" s="89">
        <v>2.67</v>
      </c>
      <c r="M900" s="87">
        <v>33</v>
      </c>
      <c r="N900" s="79">
        <f t="shared" si="34"/>
        <v>0.33</v>
      </c>
      <c r="O900" s="87">
        <v>158</v>
      </c>
      <c r="P900" s="88"/>
      <c r="Q900" s="87">
        <v>408</v>
      </c>
      <c r="R900" s="87">
        <v>1</v>
      </c>
      <c r="S900" s="87">
        <v>1</v>
      </c>
      <c r="T900" s="87">
        <v>20</v>
      </c>
      <c r="U900" s="87">
        <v>28</v>
      </c>
      <c r="V900" s="88"/>
      <c r="W900" s="87">
        <v>2.35</v>
      </c>
      <c r="X900" s="90">
        <v>61.389628999999999</v>
      </c>
      <c r="Y900" s="90">
        <v>32.8522775</v>
      </c>
      <c r="Z900" s="91"/>
      <c r="AA900" s="87">
        <v>0.21299999999999999</v>
      </c>
      <c r="AB900" s="92">
        <v>3.7265269999999999</v>
      </c>
      <c r="AC900" s="92"/>
      <c r="AD900" s="93">
        <v>2.4318836363636365</v>
      </c>
    </row>
    <row r="901" spans="1:30" ht="15.75" thickBot="1">
      <c r="A901" s="86">
        <v>38</v>
      </c>
      <c r="B901" s="87">
        <v>1</v>
      </c>
      <c r="C901" s="87">
        <v>3.16</v>
      </c>
      <c r="D901" s="88"/>
      <c r="E901" s="87">
        <v>1</v>
      </c>
      <c r="F901" s="87">
        <v>1</v>
      </c>
      <c r="G901" s="89">
        <v>2.54</v>
      </c>
      <c r="H901" s="89">
        <v>2.59</v>
      </c>
      <c r="I901" s="87">
        <v>1</v>
      </c>
      <c r="J901" s="88"/>
      <c r="K901" s="89">
        <f t="shared" si="35"/>
        <v>2.6472337894110649</v>
      </c>
      <c r="L901" s="89">
        <v>2.67</v>
      </c>
      <c r="M901" s="87">
        <v>31</v>
      </c>
      <c r="N901" s="79">
        <f t="shared" si="34"/>
        <v>0.31</v>
      </c>
      <c r="O901" s="87">
        <v>155</v>
      </c>
      <c r="P901" s="88"/>
      <c r="Q901" s="87">
        <v>406</v>
      </c>
      <c r="R901" s="87">
        <v>1</v>
      </c>
      <c r="S901" s="87">
        <v>1</v>
      </c>
      <c r="T901" s="87">
        <v>20</v>
      </c>
      <c r="U901" s="87">
        <v>28</v>
      </c>
      <c r="V901" s="88"/>
      <c r="W901" s="87">
        <v>2.37</v>
      </c>
      <c r="X901" s="90">
        <v>61.8799615</v>
      </c>
      <c r="Y901" s="90">
        <v>29.812216000000003</v>
      </c>
      <c r="Z901" s="91"/>
      <c r="AA901" s="87">
        <v>0.189</v>
      </c>
      <c r="AB901" s="92">
        <v>3.92266</v>
      </c>
      <c r="AC901" s="92"/>
      <c r="AD901" s="93">
        <v>2.4403198734177214</v>
      </c>
    </row>
    <row r="902" spans="1:30" ht="15.75" thickBot="1">
      <c r="A902" s="86">
        <v>38</v>
      </c>
      <c r="B902" s="87">
        <v>1</v>
      </c>
      <c r="C902" s="87">
        <v>3.16</v>
      </c>
      <c r="D902" s="88"/>
      <c r="E902" s="87">
        <v>1</v>
      </c>
      <c r="F902" s="87">
        <v>1</v>
      </c>
      <c r="G902" s="89">
        <v>2.54</v>
      </c>
      <c r="H902" s="89">
        <v>2.59</v>
      </c>
      <c r="I902" s="87">
        <v>1</v>
      </c>
      <c r="J902" s="88"/>
      <c r="K902" s="89">
        <f t="shared" si="35"/>
        <v>2.6472337894110649</v>
      </c>
      <c r="L902" s="89">
        <v>2.67</v>
      </c>
      <c r="M902" s="87">
        <v>30</v>
      </c>
      <c r="N902" s="79">
        <f t="shared" si="34"/>
        <v>0.3</v>
      </c>
      <c r="O902" s="87">
        <v>153</v>
      </c>
      <c r="P902" s="88"/>
      <c r="Q902" s="87">
        <v>405</v>
      </c>
      <c r="R902" s="87">
        <v>1</v>
      </c>
      <c r="S902" s="87">
        <v>1</v>
      </c>
      <c r="T902" s="87">
        <v>20</v>
      </c>
      <c r="U902" s="87">
        <v>28</v>
      </c>
      <c r="V902" s="88"/>
      <c r="W902" s="87">
        <v>2.44</v>
      </c>
      <c r="X902" s="90">
        <v>70.117547500000001</v>
      </c>
      <c r="Y902" s="90">
        <v>37.461402999999997</v>
      </c>
      <c r="Z902" s="91"/>
      <c r="AA902" s="87">
        <v>0.17199999999999999</v>
      </c>
      <c r="AB902" s="92">
        <v>4.1187930000000001</v>
      </c>
      <c r="AC902" s="92"/>
      <c r="AD902" s="93">
        <v>2.445223670886076</v>
      </c>
    </row>
    <row r="903" spans="1:30" ht="15.75" thickBot="1">
      <c r="A903" s="86">
        <v>38</v>
      </c>
      <c r="B903" s="87">
        <v>1</v>
      </c>
      <c r="C903" s="87">
        <v>3.16</v>
      </c>
      <c r="D903" s="88"/>
      <c r="E903" s="87">
        <v>1</v>
      </c>
      <c r="F903" s="87">
        <v>1</v>
      </c>
      <c r="G903" s="89">
        <v>2.54</v>
      </c>
      <c r="H903" s="89">
        <v>2.59</v>
      </c>
      <c r="I903" s="87">
        <v>1</v>
      </c>
      <c r="J903" s="88"/>
      <c r="K903" s="89">
        <f t="shared" si="35"/>
        <v>2.6472337894110649</v>
      </c>
      <c r="L903" s="89">
        <v>2.67</v>
      </c>
      <c r="M903" s="87">
        <v>27</v>
      </c>
      <c r="N903" s="79">
        <f t="shared" si="34"/>
        <v>0.27</v>
      </c>
      <c r="O903" s="87">
        <v>148</v>
      </c>
      <c r="P903" s="88"/>
      <c r="Q903" s="87">
        <v>400</v>
      </c>
      <c r="R903" s="87">
        <v>1</v>
      </c>
      <c r="S903" s="87">
        <v>1</v>
      </c>
      <c r="T903" s="87">
        <v>20</v>
      </c>
      <c r="U903" s="87">
        <v>28</v>
      </c>
      <c r="V903" s="88"/>
      <c r="W903" s="87">
        <v>2.41</v>
      </c>
      <c r="X903" s="90">
        <v>88.946315499999997</v>
      </c>
      <c r="Y903" s="90">
        <v>34.323274999999995</v>
      </c>
      <c r="Z903" s="91"/>
      <c r="AA903" s="87">
        <v>0.18099999999999999</v>
      </c>
      <c r="AB903" s="92">
        <v>4.1187930000000001</v>
      </c>
      <c r="AC903" s="92"/>
      <c r="AD903" s="93">
        <v>2.4596548241912801</v>
      </c>
    </row>
    <row r="904" spans="1:30" ht="15.75" thickBot="1">
      <c r="A904" s="86">
        <v>38</v>
      </c>
      <c r="B904" s="87">
        <v>1</v>
      </c>
      <c r="C904" s="87">
        <v>3.16</v>
      </c>
      <c r="D904" s="88"/>
      <c r="E904" s="87">
        <v>1</v>
      </c>
      <c r="F904" s="87">
        <v>1</v>
      </c>
      <c r="G904" s="89">
        <v>2.54</v>
      </c>
      <c r="H904" s="89">
        <v>2.59</v>
      </c>
      <c r="I904" s="87">
        <v>1</v>
      </c>
      <c r="J904" s="88"/>
      <c r="K904" s="89">
        <f t="shared" si="35"/>
        <v>2.6472337894110649</v>
      </c>
      <c r="L904" s="89">
        <v>2.67</v>
      </c>
      <c r="M904" s="87">
        <v>25</v>
      </c>
      <c r="N904" s="79">
        <f t="shared" ref="N904:N967" si="36">M904/100</f>
        <v>0.25</v>
      </c>
      <c r="O904" s="87">
        <v>159</v>
      </c>
      <c r="P904" s="88"/>
      <c r="Q904" s="87">
        <v>378</v>
      </c>
      <c r="R904" s="87">
        <v>1</v>
      </c>
      <c r="S904" s="87">
        <v>1</v>
      </c>
      <c r="T904" s="87">
        <v>20</v>
      </c>
      <c r="U904" s="87">
        <v>28</v>
      </c>
      <c r="V904" s="88"/>
      <c r="W904" s="87">
        <v>2.46</v>
      </c>
      <c r="X904" s="90">
        <v>81.787461000000008</v>
      </c>
      <c r="Y904" s="90">
        <v>39.814998999999993</v>
      </c>
      <c r="Z904" s="91"/>
      <c r="AA904" s="87">
        <v>0.17899999999999999</v>
      </c>
      <c r="AB904" s="92">
        <v>4.2168595</v>
      </c>
      <c r="AC904" s="92"/>
      <c r="AD904" s="93">
        <v>2.4562515189873415</v>
      </c>
    </row>
    <row r="905" spans="1:30" ht="15.75" thickBot="1">
      <c r="A905" s="86">
        <v>38</v>
      </c>
      <c r="B905" s="87">
        <v>1</v>
      </c>
      <c r="C905" s="87">
        <v>3.16</v>
      </c>
      <c r="D905" s="88"/>
      <c r="E905" s="87">
        <v>1</v>
      </c>
      <c r="F905" s="87">
        <v>1</v>
      </c>
      <c r="G905" s="89">
        <v>2.54</v>
      </c>
      <c r="H905" s="89">
        <v>2.59</v>
      </c>
      <c r="I905" s="87">
        <v>1</v>
      </c>
      <c r="J905" s="88"/>
      <c r="K905" s="89">
        <f t="shared" si="35"/>
        <v>2.6472337894110649</v>
      </c>
      <c r="L905" s="89">
        <v>2.67</v>
      </c>
      <c r="M905" s="87">
        <v>20</v>
      </c>
      <c r="N905" s="79">
        <f t="shared" si="36"/>
        <v>0.2</v>
      </c>
      <c r="O905" s="87">
        <v>150</v>
      </c>
      <c r="P905" s="88"/>
      <c r="Q905" s="87">
        <v>391</v>
      </c>
      <c r="R905" s="87">
        <v>1</v>
      </c>
      <c r="S905" s="87">
        <v>1</v>
      </c>
      <c r="T905" s="87">
        <v>20</v>
      </c>
      <c r="U905" s="87">
        <v>28</v>
      </c>
      <c r="V905" s="88"/>
      <c r="W905" s="87">
        <v>2.48</v>
      </c>
      <c r="X905" s="90">
        <v>124.6425215</v>
      </c>
      <c r="Y905" s="90">
        <v>40.109198499999998</v>
      </c>
      <c r="Z905" s="91"/>
      <c r="AA905" s="87">
        <v>0.20899999999999999</v>
      </c>
      <c r="AB905" s="92">
        <v>5.0013915000000004</v>
      </c>
      <c r="AC905" s="92"/>
      <c r="AD905" s="93">
        <v>2.4921648101265825</v>
      </c>
    </row>
    <row r="906" spans="1:30" ht="15.75" thickBot="1">
      <c r="A906" s="86">
        <v>38</v>
      </c>
      <c r="B906" s="87">
        <v>1</v>
      </c>
      <c r="C906" s="87">
        <v>3.16</v>
      </c>
      <c r="D906" s="88"/>
      <c r="E906" s="87">
        <v>1</v>
      </c>
      <c r="F906" s="87">
        <v>1</v>
      </c>
      <c r="G906" s="89">
        <v>2.54</v>
      </c>
      <c r="H906" s="89">
        <v>2.59</v>
      </c>
      <c r="I906" s="87">
        <v>2</v>
      </c>
      <c r="J906" s="96" t="s">
        <v>81</v>
      </c>
      <c r="K906" s="89">
        <f>L906/1.006</f>
        <v>2.6143141153081508</v>
      </c>
      <c r="L906" s="89">
        <v>2.63</v>
      </c>
      <c r="M906" s="87">
        <v>50</v>
      </c>
      <c r="N906" s="79">
        <f t="shared" si="36"/>
        <v>0.5</v>
      </c>
      <c r="O906" s="87">
        <v>189</v>
      </c>
      <c r="P906" s="88"/>
      <c r="Q906" s="87">
        <v>409</v>
      </c>
      <c r="R906" s="87">
        <v>1</v>
      </c>
      <c r="S906" s="87">
        <v>1</v>
      </c>
      <c r="T906" s="87">
        <v>20</v>
      </c>
      <c r="U906" s="87">
        <v>28</v>
      </c>
      <c r="V906" s="88"/>
      <c r="W906" s="87">
        <v>2.36</v>
      </c>
      <c r="X906" s="90">
        <v>39.913065500000002</v>
      </c>
      <c r="Y906" s="90">
        <v>29.223817</v>
      </c>
      <c r="Z906" s="91"/>
      <c r="AA906" s="87">
        <v>0.218</v>
      </c>
      <c r="AB906" s="92">
        <v>3.0400615000000002</v>
      </c>
      <c r="AC906" s="92"/>
      <c r="AD906" s="93">
        <v>2.3481335443037974</v>
      </c>
    </row>
    <row r="907" spans="1:30" ht="15.75" thickBot="1">
      <c r="A907" s="86">
        <v>38</v>
      </c>
      <c r="B907" s="87">
        <v>1</v>
      </c>
      <c r="C907" s="87">
        <v>3.16</v>
      </c>
      <c r="D907" s="88"/>
      <c r="E907" s="87">
        <v>1</v>
      </c>
      <c r="F907" s="87">
        <v>1</v>
      </c>
      <c r="G907" s="89">
        <v>2.54</v>
      </c>
      <c r="H907" s="89">
        <v>2.59</v>
      </c>
      <c r="I907" s="87">
        <v>2</v>
      </c>
      <c r="J907" s="96" t="s">
        <v>81</v>
      </c>
      <c r="K907" s="89">
        <f>L907/1.006</f>
        <v>2.6143141153081508</v>
      </c>
      <c r="L907" s="89">
        <v>2.63</v>
      </c>
      <c r="M907" s="87">
        <v>30</v>
      </c>
      <c r="N907" s="79">
        <f t="shared" si="36"/>
        <v>0.3</v>
      </c>
      <c r="O907" s="87">
        <v>153</v>
      </c>
      <c r="P907" s="88"/>
      <c r="Q907" s="87">
        <v>405</v>
      </c>
      <c r="R907" s="87">
        <v>1</v>
      </c>
      <c r="S907" s="87">
        <v>1</v>
      </c>
      <c r="T907" s="87">
        <v>20</v>
      </c>
      <c r="U907" s="87">
        <v>28</v>
      </c>
      <c r="V907" s="88"/>
      <c r="W907" s="87">
        <v>2.42</v>
      </c>
      <c r="X907" s="90">
        <v>67.862018000000006</v>
      </c>
      <c r="Y907" s="90">
        <v>34.519407999999999</v>
      </c>
      <c r="Z907" s="91"/>
      <c r="AA907" s="87">
        <v>0.20100000000000001</v>
      </c>
      <c r="AB907" s="92">
        <v>3.7265269999999999</v>
      </c>
      <c r="AC907" s="92"/>
      <c r="AD907" s="93">
        <v>2.4290236708860755</v>
      </c>
    </row>
    <row r="908" spans="1:30" ht="15.75" thickBot="1">
      <c r="A908" s="86">
        <v>38</v>
      </c>
      <c r="B908" s="87">
        <v>1</v>
      </c>
      <c r="C908" s="87">
        <v>3.16</v>
      </c>
      <c r="D908" s="88"/>
      <c r="E908" s="87">
        <v>1</v>
      </c>
      <c r="F908" s="87">
        <v>1</v>
      </c>
      <c r="G908" s="89">
        <v>2.54</v>
      </c>
      <c r="H908" s="89">
        <v>2.59</v>
      </c>
      <c r="I908" s="87">
        <v>1</v>
      </c>
      <c r="J908" s="52" t="s">
        <v>80</v>
      </c>
      <c r="K908" s="89">
        <f t="shared" ref="K908:K914" si="37">L908/1.0036</f>
        <v>2.5906735751295336</v>
      </c>
      <c r="L908" s="89">
        <v>2.6</v>
      </c>
      <c r="M908" s="87">
        <v>60</v>
      </c>
      <c r="N908" s="79">
        <f t="shared" si="36"/>
        <v>0.6</v>
      </c>
      <c r="O908" s="87">
        <v>218</v>
      </c>
      <c r="P908" s="88"/>
      <c r="Q908" s="87">
        <v>328</v>
      </c>
      <c r="R908" s="87">
        <v>1</v>
      </c>
      <c r="S908" s="87">
        <v>5.4</v>
      </c>
      <c r="T908" s="88"/>
      <c r="U908" s="87">
        <v>3</v>
      </c>
      <c r="V908" s="88"/>
      <c r="W908" s="87">
        <v>2.23</v>
      </c>
      <c r="X908" s="90">
        <v>36.088472000000003</v>
      </c>
      <c r="Y908" s="90">
        <v>21.182364</v>
      </c>
      <c r="Z908" s="91"/>
      <c r="AA908" s="87">
        <v>0.13200000000000001</v>
      </c>
      <c r="AB908" s="92">
        <v>2.8439285000000001</v>
      </c>
      <c r="AC908" s="92"/>
      <c r="AD908" s="93">
        <v>2.2862979746835439</v>
      </c>
    </row>
    <row r="909" spans="1:30" ht="15.75" thickBot="1">
      <c r="A909" s="86">
        <v>38</v>
      </c>
      <c r="B909" s="87">
        <v>1</v>
      </c>
      <c r="C909" s="87">
        <v>3.16</v>
      </c>
      <c r="D909" s="88"/>
      <c r="E909" s="87">
        <v>1</v>
      </c>
      <c r="F909" s="87">
        <v>1</v>
      </c>
      <c r="G909" s="89">
        <v>2.54</v>
      </c>
      <c r="H909" s="89">
        <v>2.59</v>
      </c>
      <c r="I909" s="87">
        <v>1</v>
      </c>
      <c r="J909" s="52" t="s">
        <v>80</v>
      </c>
      <c r="K909" s="89">
        <f t="shared" si="37"/>
        <v>2.5906735751295336</v>
      </c>
      <c r="L909" s="89">
        <v>2.6</v>
      </c>
      <c r="M909" s="87">
        <v>50</v>
      </c>
      <c r="N909" s="79">
        <f t="shared" si="36"/>
        <v>0.5</v>
      </c>
      <c r="O909" s="87">
        <v>192</v>
      </c>
      <c r="P909" s="88"/>
      <c r="Q909" s="87">
        <v>372</v>
      </c>
      <c r="R909" s="87">
        <v>1</v>
      </c>
      <c r="S909" s="87">
        <v>5.4</v>
      </c>
      <c r="T909" s="88"/>
      <c r="U909" s="87">
        <v>3</v>
      </c>
      <c r="V909" s="88"/>
      <c r="W909" s="87">
        <v>2.27</v>
      </c>
      <c r="X909" s="90">
        <v>39.520799500000003</v>
      </c>
      <c r="Y909" s="90">
        <v>25.203090499999998</v>
      </c>
      <c r="Z909" s="91"/>
      <c r="AA909" s="87">
        <v>0.16800000000000001</v>
      </c>
      <c r="AB909" s="92">
        <v>3.6284605000000001</v>
      </c>
      <c r="AC909" s="92"/>
      <c r="AD909" s="93">
        <v>2.3318058227848102</v>
      </c>
    </row>
    <row r="910" spans="1:30" ht="15.75" thickBot="1">
      <c r="A910" s="86">
        <v>38</v>
      </c>
      <c r="B910" s="87">
        <v>1</v>
      </c>
      <c r="C910" s="87">
        <v>3.16</v>
      </c>
      <c r="D910" s="88"/>
      <c r="E910" s="87">
        <v>1</v>
      </c>
      <c r="F910" s="87">
        <v>1</v>
      </c>
      <c r="G910" s="89">
        <v>2.54</v>
      </c>
      <c r="H910" s="89">
        <v>2.59</v>
      </c>
      <c r="I910" s="87">
        <v>1</v>
      </c>
      <c r="J910" s="52" t="s">
        <v>80</v>
      </c>
      <c r="K910" s="89">
        <f t="shared" si="37"/>
        <v>2.5906735751295336</v>
      </c>
      <c r="L910" s="89">
        <v>2.6</v>
      </c>
      <c r="M910" s="87">
        <v>47</v>
      </c>
      <c r="N910" s="79">
        <f t="shared" si="36"/>
        <v>0.47</v>
      </c>
      <c r="O910" s="88"/>
      <c r="P910" s="88"/>
      <c r="Q910" s="88"/>
      <c r="R910" s="88"/>
      <c r="S910" s="87">
        <v>5.4</v>
      </c>
      <c r="T910" s="88"/>
      <c r="U910" s="87">
        <v>3</v>
      </c>
      <c r="V910" s="88"/>
      <c r="W910" s="87">
        <v>2.31</v>
      </c>
      <c r="X910" s="90">
        <v>41.972462</v>
      </c>
      <c r="Y910" s="90">
        <v>28.537351500000003</v>
      </c>
      <c r="Z910" s="91"/>
      <c r="AA910" s="87">
        <v>0.186</v>
      </c>
      <c r="AB910" s="92">
        <v>3.138128</v>
      </c>
      <c r="AC910" s="92"/>
      <c r="AD910" s="93"/>
    </row>
    <row r="911" spans="1:30" ht="15.75" thickBot="1">
      <c r="A911" s="86">
        <v>38</v>
      </c>
      <c r="B911" s="87">
        <v>1</v>
      </c>
      <c r="C911" s="87">
        <v>3.16</v>
      </c>
      <c r="D911" s="88"/>
      <c r="E911" s="87">
        <v>1</v>
      </c>
      <c r="F911" s="87">
        <v>1</v>
      </c>
      <c r="G911" s="89">
        <v>2.54</v>
      </c>
      <c r="H911" s="89">
        <v>2.59</v>
      </c>
      <c r="I911" s="87">
        <v>1</v>
      </c>
      <c r="J911" s="52" t="s">
        <v>80</v>
      </c>
      <c r="K911" s="89">
        <f t="shared" si="37"/>
        <v>2.5906735751295336</v>
      </c>
      <c r="L911" s="89">
        <v>2.6</v>
      </c>
      <c r="M911" s="87">
        <v>40</v>
      </c>
      <c r="N911" s="79">
        <f t="shared" si="36"/>
        <v>0.4</v>
      </c>
      <c r="O911" s="87">
        <v>165</v>
      </c>
      <c r="P911" s="88"/>
      <c r="Q911" s="87">
        <v>416</v>
      </c>
      <c r="R911" s="87">
        <v>1</v>
      </c>
      <c r="S911" s="87">
        <v>5.4</v>
      </c>
      <c r="T911" s="88"/>
      <c r="U911" s="87">
        <v>3</v>
      </c>
      <c r="V911" s="88"/>
      <c r="W911" s="87">
        <v>2.37</v>
      </c>
      <c r="X911" s="90">
        <v>55.7998385</v>
      </c>
      <c r="Y911" s="90">
        <v>28.439284999999998</v>
      </c>
      <c r="Z911" s="91"/>
      <c r="AA911" s="87">
        <v>0.17599999999999999</v>
      </c>
      <c r="AB911" s="92">
        <v>4.3149259999999998</v>
      </c>
      <c r="AC911" s="92"/>
      <c r="AD911" s="93">
        <v>2.3803166455696205</v>
      </c>
    </row>
    <row r="912" spans="1:30" ht="15.75" thickBot="1">
      <c r="A912" s="86">
        <v>38</v>
      </c>
      <c r="B912" s="87">
        <v>1</v>
      </c>
      <c r="C912" s="87">
        <v>3.16</v>
      </c>
      <c r="D912" s="88"/>
      <c r="E912" s="87">
        <v>1</v>
      </c>
      <c r="F912" s="87">
        <v>1</v>
      </c>
      <c r="G912" s="89">
        <v>2.54</v>
      </c>
      <c r="H912" s="89">
        <v>2.59</v>
      </c>
      <c r="I912" s="87">
        <v>1</v>
      </c>
      <c r="J912" s="52" t="s">
        <v>80</v>
      </c>
      <c r="K912" s="89">
        <f t="shared" si="37"/>
        <v>2.5906735751295336</v>
      </c>
      <c r="L912" s="89">
        <v>2.6</v>
      </c>
      <c r="M912" s="87">
        <v>30</v>
      </c>
      <c r="N912" s="79">
        <f t="shared" si="36"/>
        <v>0.3</v>
      </c>
      <c r="O912" s="87">
        <v>157</v>
      </c>
      <c r="P912" s="88"/>
      <c r="Q912" s="87">
        <v>414</v>
      </c>
      <c r="R912" s="87">
        <v>1</v>
      </c>
      <c r="S912" s="87">
        <v>5.4</v>
      </c>
      <c r="T912" s="88"/>
      <c r="U912" s="87">
        <v>3</v>
      </c>
      <c r="V912" s="88"/>
      <c r="W912" s="87">
        <v>2.41</v>
      </c>
      <c r="X912" s="90">
        <v>78.453199999999995</v>
      </c>
      <c r="Y912" s="90">
        <v>34.323274999999995</v>
      </c>
      <c r="Z912" s="91"/>
      <c r="AA912" s="87">
        <v>0.17899999999999999</v>
      </c>
      <c r="AB912" s="92">
        <v>5.6878570000000002</v>
      </c>
      <c r="AC912" s="92"/>
      <c r="AD912" s="93">
        <v>2.4130087341772155</v>
      </c>
    </row>
    <row r="913" spans="1:30" ht="15.75" thickBot="1">
      <c r="A913" s="86">
        <v>38</v>
      </c>
      <c r="B913" s="87">
        <v>1</v>
      </c>
      <c r="C913" s="87">
        <v>3.16</v>
      </c>
      <c r="D913" s="88"/>
      <c r="E913" s="87">
        <v>1</v>
      </c>
      <c r="F913" s="87">
        <v>1</v>
      </c>
      <c r="G913" s="89">
        <v>2.54</v>
      </c>
      <c r="H913" s="89">
        <v>2.59</v>
      </c>
      <c r="I913" s="87">
        <v>1</v>
      </c>
      <c r="J913" s="52" t="s">
        <v>80</v>
      </c>
      <c r="K913" s="89">
        <f t="shared" si="37"/>
        <v>2.5906735751295336</v>
      </c>
      <c r="L913" s="89">
        <v>2.6</v>
      </c>
      <c r="M913" s="87">
        <v>25</v>
      </c>
      <c r="N913" s="79">
        <f t="shared" si="36"/>
        <v>0.25</v>
      </c>
      <c r="O913" s="87">
        <v>138</v>
      </c>
      <c r="P913" s="88"/>
      <c r="Q913" s="87">
        <v>386</v>
      </c>
      <c r="R913" s="87">
        <v>1</v>
      </c>
      <c r="S913" s="87">
        <v>5.4</v>
      </c>
      <c r="T913" s="88"/>
      <c r="U913" s="87">
        <v>3</v>
      </c>
      <c r="V913" s="88"/>
      <c r="W913" s="87">
        <v>2.4500000000000002</v>
      </c>
      <c r="X913" s="90">
        <v>102.2833595</v>
      </c>
      <c r="Y913" s="90">
        <v>36.284605000000006</v>
      </c>
      <c r="Z913" s="91"/>
      <c r="AA913" s="87">
        <v>0.16900000000000001</v>
      </c>
      <c r="AB913" s="92">
        <v>5.4917239999999996</v>
      </c>
      <c r="AC913" s="92"/>
      <c r="AD913" s="93">
        <v>2.4481096202531645</v>
      </c>
    </row>
    <row r="914" spans="1:30" ht="15.75" thickBot="1">
      <c r="A914" s="86">
        <v>38</v>
      </c>
      <c r="B914" s="87">
        <v>1</v>
      </c>
      <c r="C914" s="87">
        <v>3.16</v>
      </c>
      <c r="D914" s="88"/>
      <c r="E914" s="87">
        <v>1</v>
      </c>
      <c r="F914" s="87">
        <v>1</v>
      </c>
      <c r="G914" s="89">
        <v>2.54</v>
      </c>
      <c r="H914" s="89">
        <v>2.59</v>
      </c>
      <c r="I914" s="87">
        <v>1</v>
      </c>
      <c r="J914" s="52" t="s">
        <v>80</v>
      </c>
      <c r="K914" s="89">
        <f t="shared" si="37"/>
        <v>2.5906735751295336</v>
      </c>
      <c r="L914" s="89">
        <v>2.6</v>
      </c>
      <c r="M914" s="87">
        <v>20</v>
      </c>
      <c r="N914" s="79">
        <f t="shared" si="36"/>
        <v>0.2</v>
      </c>
      <c r="O914" s="87">
        <v>150</v>
      </c>
      <c r="P914" s="88"/>
      <c r="Q914" s="87">
        <v>391</v>
      </c>
      <c r="R914" s="87">
        <v>1</v>
      </c>
      <c r="S914" s="87">
        <v>5.4</v>
      </c>
      <c r="T914" s="88"/>
      <c r="U914" s="87">
        <v>3</v>
      </c>
      <c r="V914" s="88"/>
      <c r="W914" s="87">
        <v>2.46</v>
      </c>
      <c r="X914" s="90">
        <v>115.130071</v>
      </c>
      <c r="Y914" s="90">
        <v>42.8550605</v>
      </c>
      <c r="Z914" s="91"/>
      <c r="AA914" s="87">
        <v>0.19800000000000001</v>
      </c>
      <c r="AB914" s="92">
        <v>7.1588545000000003</v>
      </c>
      <c r="AC914" s="92"/>
      <c r="AD914" s="93">
        <v>2.4647948101265822</v>
      </c>
    </row>
    <row r="915" spans="1:30" ht="15.75" thickBot="1">
      <c r="A915" s="86">
        <v>38</v>
      </c>
      <c r="B915" s="87">
        <v>1</v>
      </c>
      <c r="C915" s="87">
        <v>3.16</v>
      </c>
      <c r="D915" s="88"/>
      <c r="E915" s="87">
        <v>1</v>
      </c>
      <c r="F915" s="87">
        <v>1</v>
      </c>
      <c r="G915" s="89">
        <v>2.54</v>
      </c>
      <c r="H915" s="89">
        <v>2.59</v>
      </c>
      <c r="I915" s="87">
        <v>1</v>
      </c>
      <c r="J915" s="52" t="s">
        <v>85</v>
      </c>
      <c r="K915" s="89">
        <f t="shared" ref="K915:K920" si="38">L915/1.0148</f>
        <v>2.5817895151754042</v>
      </c>
      <c r="L915" s="89">
        <v>2.62</v>
      </c>
      <c r="M915" s="87">
        <v>60</v>
      </c>
      <c r="N915" s="79">
        <f t="shared" si="36"/>
        <v>0.6</v>
      </c>
      <c r="O915" s="87">
        <v>218</v>
      </c>
      <c r="P915" s="88"/>
      <c r="Q915" s="87">
        <v>328</v>
      </c>
      <c r="R915" s="87">
        <v>1</v>
      </c>
      <c r="S915" s="87">
        <v>5.4</v>
      </c>
      <c r="T915" s="88"/>
      <c r="U915" s="87">
        <v>3</v>
      </c>
      <c r="V915" s="88"/>
      <c r="W915" s="87">
        <v>2.2400000000000002</v>
      </c>
      <c r="X915" s="90">
        <v>34.127141999999999</v>
      </c>
      <c r="Y915" s="90">
        <v>21.574630000000003</v>
      </c>
      <c r="Z915" s="91"/>
      <c r="AA915" s="87">
        <v>0.187</v>
      </c>
      <c r="AB915" s="92">
        <v>2.7458619999999998</v>
      </c>
      <c r="AC915" s="92"/>
      <c r="AD915" s="93">
        <v>2.2928579746835438</v>
      </c>
    </row>
    <row r="916" spans="1:30" ht="15.75" thickBot="1">
      <c r="A916" s="86">
        <v>38</v>
      </c>
      <c r="B916" s="87">
        <v>1</v>
      </c>
      <c r="C916" s="87">
        <v>3.16</v>
      </c>
      <c r="D916" s="88"/>
      <c r="E916" s="87">
        <v>1</v>
      </c>
      <c r="F916" s="87">
        <v>1</v>
      </c>
      <c r="G916" s="89">
        <v>2.54</v>
      </c>
      <c r="H916" s="89">
        <v>2.59</v>
      </c>
      <c r="I916" s="87">
        <v>1</v>
      </c>
      <c r="J916" s="52" t="s">
        <v>85</v>
      </c>
      <c r="K916" s="89">
        <f t="shared" si="38"/>
        <v>2.5817895151754042</v>
      </c>
      <c r="L916" s="89">
        <v>2.62</v>
      </c>
      <c r="M916" s="87">
        <v>50</v>
      </c>
      <c r="N916" s="79">
        <f t="shared" si="36"/>
        <v>0.5</v>
      </c>
      <c r="O916" s="87">
        <v>188</v>
      </c>
      <c r="P916" s="88"/>
      <c r="Q916" s="87">
        <v>376</v>
      </c>
      <c r="R916" s="87">
        <v>1</v>
      </c>
      <c r="S916" s="87">
        <v>5.4</v>
      </c>
      <c r="T916" s="88"/>
      <c r="U916" s="87">
        <v>3</v>
      </c>
      <c r="V916" s="88"/>
      <c r="W916" s="87">
        <v>2.25</v>
      </c>
      <c r="X916" s="90">
        <v>40.697597500000001</v>
      </c>
      <c r="Y916" s="90">
        <v>20.1036325</v>
      </c>
      <c r="Z916" s="91"/>
      <c r="AA916" s="87">
        <v>0.17299999999999999</v>
      </c>
      <c r="AB916" s="92">
        <v>3.3342610000000001</v>
      </c>
      <c r="AC916" s="92"/>
      <c r="AD916" s="93">
        <v>2.3442827848101264</v>
      </c>
    </row>
    <row r="917" spans="1:30" ht="15.75" thickBot="1">
      <c r="A917" s="86">
        <v>38</v>
      </c>
      <c r="B917" s="87">
        <v>1</v>
      </c>
      <c r="C917" s="87">
        <v>3.16</v>
      </c>
      <c r="D917" s="88"/>
      <c r="E917" s="87">
        <v>1</v>
      </c>
      <c r="F917" s="87">
        <v>1</v>
      </c>
      <c r="G917" s="89">
        <v>2.54</v>
      </c>
      <c r="H917" s="89">
        <v>2.59</v>
      </c>
      <c r="I917" s="87">
        <v>1</v>
      </c>
      <c r="J917" s="52" t="s">
        <v>85</v>
      </c>
      <c r="K917" s="89">
        <f t="shared" si="38"/>
        <v>2.5817895151754042</v>
      </c>
      <c r="L917" s="89">
        <v>2.62</v>
      </c>
      <c r="M917" s="87">
        <v>40</v>
      </c>
      <c r="N917" s="79">
        <f t="shared" si="36"/>
        <v>0.4</v>
      </c>
      <c r="O917" s="87">
        <v>165</v>
      </c>
      <c r="P917" s="88"/>
      <c r="Q917" s="87">
        <v>416</v>
      </c>
      <c r="R917" s="87">
        <v>1</v>
      </c>
      <c r="S917" s="87">
        <v>5.4</v>
      </c>
      <c r="T917" s="88"/>
      <c r="U917" s="87">
        <v>3</v>
      </c>
      <c r="V917" s="88"/>
      <c r="W917" s="87">
        <v>2.35</v>
      </c>
      <c r="X917" s="90">
        <v>49.915848500000003</v>
      </c>
      <c r="Y917" s="90">
        <v>23.143693999999996</v>
      </c>
      <c r="Z917" s="91"/>
      <c r="AA917" s="87">
        <v>0.14599999999999999</v>
      </c>
      <c r="AB917" s="92">
        <v>4.8052584999999999</v>
      </c>
      <c r="AC917" s="92"/>
      <c r="AD917" s="93">
        <v>2.3886366455696204</v>
      </c>
    </row>
    <row r="918" spans="1:30" ht="15.75" thickBot="1">
      <c r="A918" s="86">
        <v>38</v>
      </c>
      <c r="B918" s="87">
        <v>1</v>
      </c>
      <c r="C918" s="87">
        <v>3.16</v>
      </c>
      <c r="D918" s="88"/>
      <c r="E918" s="87">
        <v>1</v>
      </c>
      <c r="F918" s="87">
        <v>1</v>
      </c>
      <c r="G918" s="89">
        <v>2.54</v>
      </c>
      <c r="H918" s="89">
        <v>2.59</v>
      </c>
      <c r="I918" s="87">
        <v>1</v>
      </c>
      <c r="J918" s="52" t="s">
        <v>85</v>
      </c>
      <c r="K918" s="89">
        <f t="shared" si="38"/>
        <v>2.5817895151754042</v>
      </c>
      <c r="L918" s="89">
        <v>2.62</v>
      </c>
      <c r="M918" s="87">
        <v>30</v>
      </c>
      <c r="N918" s="79">
        <f t="shared" si="36"/>
        <v>0.3</v>
      </c>
      <c r="O918" s="87">
        <v>157</v>
      </c>
      <c r="P918" s="88"/>
      <c r="Q918" s="87">
        <v>414</v>
      </c>
      <c r="R918" s="87">
        <v>1</v>
      </c>
      <c r="S918" s="87">
        <v>5.4</v>
      </c>
      <c r="T918" s="88"/>
      <c r="U918" s="87">
        <v>3</v>
      </c>
      <c r="V918" s="88"/>
      <c r="W918" s="87">
        <v>2.41</v>
      </c>
      <c r="X918" s="90">
        <v>91.986377000000005</v>
      </c>
      <c r="Y918" s="90">
        <v>29.321883500000002</v>
      </c>
      <c r="Z918" s="91"/>
      <c r="AA918" s="87">
        <v>0.17799999999999999</v>
      </c>
      <c r="AB918" s="92">
        <v>5.3936574999999998</v>
      </c>
      <c r="AC918" s="92"/>
      <c r="AD918" s="93">
        <v>2.4212887341772151</v>
      </c>
    </row>
    <row r="919" spans="1:30" ht="15.75" thickBot="1">
      <c r="A919" s="86">
        <v>38</v>
      </c>
      <c r="B919" s="87">
        <v>1</v>
      </c>
      <c r="C919" s="87">
        <v>3.16</v>
      </c>
      <c r="D919" s="88"/>
      <c r="E919" s="87">
        <v>1</v>
      </c>
      <c r="F919" s="87">
        <v>1</v>
      </c>
      <c r="G919" s="89">
        <v>2.54</v>
      </c>
      <c r="H919" s="89">
        <v>2.59</v>
      </c>
      <c r="I919" s="87">
        <v>1</v>
      </c>
      <c r="J919" s="52" t="s">
        <v>85</v>
      </c>
      <c r="K919" s="89">
        <f t="shared" si="38"/>
        <v>2.5817895151754042</v>
      </c>
      <c r="L919" s="89">
        <v>2.62</v>
      </c>
      <c r="M919" s="87">
        <v>25</v>
      </c>
      <c r="N919" s="79">
        <f t="shared" si="36"/>
        <v>0.25</v>
      </c>
      <c r="O919" s="87">
        <v>138</v>
      </c>
      <c r="P919" s="88"/>
      <c r="Q919" s="87">
        <v>407</v>
      </c>
      <c r="R919" s="87">
        <v>1</v>
      </c>
      <c r="S919" s="87">
        <v>5.4</v>
      </c>
      <c r="T919" s="88"/>
      <c r="U919" s="87">
        <v>3</v>
      </c>
      <c r="V919" s="88"/>
      <c r="W919" s="87">
        <v>2.4500000000000002</v>
      </c>
      <c r="X919" s="90">
        <v>102.6756255</v>
      </c>
      <c r="Y919" s="90">
        <v>33.146477000000004</v>
      </c>
      <c r="Z919" s="91"/>
      <c r="AA919" s="87">
        <v>0.219</v>
      </c>
      <c r="AB919" s="92">
        <v>6.2762560000000001</v>
      </c>
      <c r="AC919" s="92"/>
      <c r="AD919" s="93">
        <v>2.4564596202531646</v>
      </c>
    </row>
    <row r="920" spans="1:30" ht="15.75" thickBot="1">
      <c r="A920" s="86">
        <v>38</v>
      </c>
      <c r="B920" s="87">
        <v>1</v>
      </c>
      <c r="C920" s="87">
        <v>3.16</v>
      </c>
      <c r="D920" s="88"/>
      <c r="E920" s="87">
        <v>1</v>
      </c>
      <c r="F920" s="87">
        <v>1</v>
      </c>
      <c r="G920" s="89">
        <v>2.54</v>
      </c>
      <c r="H920" s="89">
        <v>2.59</v>
      </c>
      <c r="I920" s="87">
        <v>1</v>
      </c>
      <c r="J920" s="52" t="s">
        <v>85</v>
      </c>
      <c r="K920" s="89">
        <f t="shared" si="38"/>
        <v>2.5817895151754042</v>
      </c>
      <c r="L920" s="89">
        <v>2.62</v>
      </c>
      <c r="M920" s="87">
        <v>20</v>
      </c>
      <c r="N920" s="79">
        <f t="shared" si="36"/>
        <v>0.2</v>
      </c>
      <c r="O920" s="87">
        <v>150</v>
      </c>
      <c r="P920" s="88"/>
      <c r="Q920" s="87">
        <v>391</v>
      </c>
      <c r="R920" s="87">
        <v>1</v>
      </c>
      <c r="S920" s="87">
        <v>5.4</v>
      </c>
      <c r="T920" s="88"/>
      <c r="U920" s="87">
        <v>3</v>
      </c>
      <c r="V920" s="88"/>
      <c r="W920" s="87">
        <v>2.44</v>
      </c>
      <c r="X920" s="90">
        <v>119.3469305</v>
      </c>
      <c r="Y920" s="90">
        <v>34.715541000000002</v>
      </c>
      <c r="Z920" s="91"/>
      <c r="AA920" s="87">
        <v>0.20200000000000001</v>
      </c>
      <c r="AB920" s="92">
        <v>6.864655</v>
      </c>
      <c r="AC920" s="92"/>
      <c r="AD920" s="93">
        <v>2.4726148101265828</v>
      </c>
    </row>
    <row r="921" spans="1:30" ht="15.75" thickBot="1">
      <c r="A921" s="86">
        <v>38</v>
      </c>
      <c r="B921" s="87">
        <v>1</v>
      </c>
      <c r="C921" s="87">
        <v>3.16</v>
      </c>
      <c r="D921" s="88"/>
      <c r="E921" s="87">
        <v>1</v>
      </c>
      <c r="F921" s="87">
        <v>1</v>
      </c>
      <c r="G921" s="89">
        <v>2.54</v>
      </c>
      <c r="H921" s="89">
        <v>2.59</v>
      </c>
      <c r="I921" s="87">
        <v>3</v>
      </c>
      <c r="J921" s="88"/>
      <c r="K921" s="89">
        <v>1.28</v>
      </c>
      <c r="L921" s="89">
        <v>1.55</v>
      </c>
      <c r="M921" s="87">
        <v>47</v>
      </c>
      <c r="N921" s="79">
        <f t="shared" si="36"/>
        <v>0.47</v>
      </c>
      <c r="O921" s="87">
        <v>154</v>
      </c>
      <c r="P921" s="88"/>
      <c r="Q921" s="87">
        <v>374</v>
      </c>
      <c r="R921" s="87">
        <v>1</v>
      </c>
      <c r="S921" s="87">
        <v>1</v>
      </c>
      <c r="T921" s="87">
        <v>20</v>
      </c>
      <c r="U921" s="87">
        <v>28</v>
      </c>
      <c r="V921" s="88"/>
      <c r="W921" s="87">
        <v>1.9</v>
      </c>
      <c r="X921" s="90">
        <v>31.773546</v>
      </c>
      <c r="Y921" s="90">
        <v>18.142302500000003</v>
      </c>
      <c r="Z921" s="91"/>
      <c r="AA921" s="87">
        <v>0.19</v>
      </c>
      <c r="AB921" s="92">
        <v>2.2555295000000002</v>
      </c>
      <c r="AC921" s="92"/>
      <c r="AD921" s="93">
        <v>1.989383151090762</v>
      </c>
    </row>
    <row r="922" spans="1:30" ht="15.75" thickBot="1">
      <c r="A922" s="86">
        <v>38</v>
      </c>
      <c r="B922" s="87">
        <v>1</v>
      </c>
      <c r="C922" s="87">
        <v>3.16</v>
      </c>
      <c r="D922" s="88"/>
      <c r="E922" s="87">
        <v>1</v>
      </c>
      <c r="F922" s="87">
        <v>4</v>
      </c>
      <c r="G922" s="89">
        <v>1.58</v>
      </c>
      <c r="H922" s="89">
        <v>1.88</v>
      </c>
      <c r="I922" s="87">
        <v>3</v>
      </c>
      <c r="J922" s="88"/>
      <c r="K922" s="89">
        <v>1.28</v>
      </c>
      <c r="L922" s="89">
        <v>1.55</v>
      </c>
      <c r="M922" s="87">
        <v>47</v>
      </c>
      <c r="N922" s="79">
        <f t="shared" si="36"/>
        <v>0.47</v>
      </c>
      <c r="O922" s="87">
        <v>154</v>
      </c>
      <c r="P922" s="88"/>
      <c r="Q922" s="87">
        <v>374</v>
      </c>
      <c r="R922" s="87">
        <v>1</v>
      </c>
      <c r="S922" s="87">
        <v>1</v>
      </c>
      <c r="T922" s="87">
        <v>20</v>
      </c>
      <c r="U922" s="87">
        <v>28</v>
      </c>
      <c r="V922" s="88"/>
      <c r="W922" s="87">
        <v>1.71</v>
      </c>
      <c r="X922" s="90">
        <v>28.929617499999999</v>
      </c>
      <c r="Y922" s="90">
        <v>13.337044000000001</v>
      </c>
      <c r="Z922" s="91"/>
      <c r="AA922" s="87">
        <v>0.19500000000000001</v>
      </c>
      <c r="AB922" s="92">
        <v>2.0593965000000001</v>
      </c>
      <c r="AC922" s="92"/>
      <c r="AD922" s="93">
        <v>1.7349828656073256</v>
      </c>
    </row>
    <row r="923" spans="1:30" ht="15.75" thickBot="1">
      <c r="A923" s="86">
        <v>38</v>
      </c>
      <c r="B923" s="87">
        <v>1</v>
      </c>
      <c r="C923" s="87">
        <v>3.16</v>
      </c>
      <c r="D923" s="88"/>
      <c r="E923" s="87">
        <v>1</v>
      </c>
      <c r="F923" s="87">
        <v>1</v>
      </c>
      <c r="G923" s="89">
        <v>2.54</v>
      </c>
      <c r="H923" s="89">
        <v>2.59</v>
      </c>
      <c r="I923" s="87">
        <v>3</v>
      </c>
      <c r="J923" s="88"/>
      <c r="K923" s="89">
        <v>1.25</v>
      </c>
      <c r="L923" s="89">
        <v>1.56</v>
      </c>
      <c r="M923" s="87">
        <v>47</v>
      </c>
      <c r="N923" s="79">
        <f t="shared" si="36"/>
        <v>0.47</v>
      </c>
      <c r="O923" s="87">
        <v>159</v>
      </c>
      <c r="P923" s="88"/>
      <c r="Q923" s="87">
        <v>369</v>
      </c>
      <c r="R923" s="87">
        <v>1</v>
      </c>
      <c r="S923" s="87">
        <v>1</v>
      </c>
      <c r="T923" s="87">
        <v>20</v>
      </c>
      <c r="U923" s="87">
        <v>28</v>
      </c>
      <c r="V923" s="88"/>
      <c r="W923" s="87">
        <v>1.88</v>
      </c>
      <c r="X923" s="90">
        <v>32.4600115</v>
      </c>
      <c r="Y923" s="90">
        <v>16.867438</v>
      </c>
      <c r="Z923" s="91"/>
      <c r="AA923" s="87">
        <v>0.19700000000000001</v>
      </c>
      <c r="AB923" s="92">
        <v>2.1574629999999999</v>
      </c>
      <c r="AC923" s="92"/>
      <c r="AD923" s="93">
        <v>1.9922420845677353</v>
      </c>
    </row>
    <row r="924" spans="1:30" ht="15.75" thickBot="1">
      <c r="A924" s="86">
        <v>38</v>
      </c>
      <c r="B924" s="87">
        <v>1</v>
      </c>
      <c r="C924" s="87">
        <v>3.16</v>
      </c>
      <c r="D924" s="88"/>
      <c r="E924" s="87">
        <v>1</v>
      </c>
      <c r="F924" s="87">
        <v>4</v>
      </c>
      <c r="G924" s="89">
        <v>1.59</v>
      </c>
      <c r="H924" s="89">
        <v>1.86</v>
      </c>
      <c r="I924" s="87">
        <v>3</v>
      </c>
      <c r="J924" s="88"/>
      <c r="K924" s="89">
        <v>1.25</v>
      </c>
      <c r="L924" s="89">
        <v>1.56</v>
      </c>
      <c r="M924" s="87">
        <v>47</v>
      </c>
      <c r="N924" s="79">
        <f t="shared" si="36"/>
        <v>0.47</v>
      </c>
      <c r="O924" s="87">
        <v>153</v>
      </c>
      <c r="P924" s="88"/>
      <c r="Q924" s="87">
        <v>375</v>
      </c>
      <c r="R924" s="87">
        <v>1</v>
      </c>
      <c r="S924" s="87">
        <v>1</v>
      </c>
      <c r="T924" s="87">
        <v>20</v>
      </c>
      <c r="U924" s="87">
        <v>28</v>
      </c>
      <c r="V924" s="88"/>
      <c r="W924" s="87">
        <v>1.66</v>
      </c>
      <c r="X924" s="90">
        <v>25.595356500000001</v>
      </c>
      <c r="Y924" s="90">
        <v>12.062179500000001</v>
      </c>
      <c r="Z924" s="91"/>
      <c r="AA924" s="87">
        <v>0.187</v>
      </c>
      <c r="AB924" s="92">
        <v>2.1574629999999999</v>
      </c>
      <c r="AC924" s="92"/>
      <c r="AD924" s="93">
        <v>1.7312413573929435</v>
      </c>
    </row>
    <row r="925" spans="1:30" ht="15.75" thickBot="1">
      <c r="A925" s="86">
        <v>39</v>
      </c>
      <c r="B925" s="87">
        <v>1</v>
      </c>
      <c r="C925" s="88"/>
      <c r="D925" s="88"/>
      <c r="E925" s="88"/>
      <c r="F925" s="88"/>
      <c r="G925" s="89"/>
      <c r="H925" s="89"/>
      <c r="I925" s="88"/>
      <c r="J925" s="88"/>
      <c r="K925" s="89"/>
      <c r="L925" s="89"/>
      <c r="M925" s="87">
        <v>50</v>
      </c>
      <c r="N925" s="79">
        <f t="shared" si="36"/>
        <v>0.5</v>
      </c>
      <c r="O925" s="87">
        <v>183</v>
      </c>
      <c r="P925" s="88"/>
      <c r="Q925" s="88"/>
      <c r="R925" s="87">
        <v>3.9</v>
      </c>
      <c r="S925" s="87">
        <v>1</v>
      </c>
      <c r="T925" s="87">
        <v>20</v>
      </c>
      <c r="U925" s="87">
        <v>28</v>
      </c>
      <c r="V925" s="88"/>
      <c r="W925" s="88"/>
      <c r="X925" s="90">
        <v>44.620257500000001</v>
      </c>
      <c r="Y925" s="90"/>
      <c r="Z925" s="91"/>
      <c r="AA925" s="88"/>
      <c r="AB925" s="92"/>
      <c r="AC925" s="92">
        <v>4.3737659000000004</v>
      </c>
      <c r="AD925" s="93">
        <v>2.2709999999999999</v>
      </c>
    </row>
    <row r="926" spans="1:30" ht="15.75" thickBot="1">
      <c r="A926" s="86">
        <v>39</v>
      </c>
      <c r="B926" s="87">
        <v>1</v>
      </c>
      <c r="C926" s="88"/>
      <c r="D926" s="88"/>
      <c r="E926" s="88"/>
      <c r="F926" s="88"/>
      <c r="G926" s="89"/>
      <c r="H926" s="89"/>
      <c r="I926" s="88"/>
      <c r="J926" s="88"/>
      <c r="K926" s="89"/>
      <c r="L926" s="89"/>
      <c r="M926" s="87">
        <v>50</v>
      </c>
      <c r="N926" s="79">
        <f t="shared" si="36"/>
        <v>0.5</v>
      </c>
      <c r="O926" s="87">
        <v>183</v>
      </c>
      <c r="P926" s="88"/>
      <c r="Q926" s="88"/>
      <c r="R926" s="87">
        <v>3.9</v>
      </c>
      <c r="S926" s="87">
        <v>1</v>
      </c>
      <c r="T926" s="87">
        <v>20</v>
      </c>
      <c r="U926" s="87">
        <v>28</v>
      </c>
      <c r="V926" s="88"/>
      <c r="W926" s="88"/>
      <c r="X926" s="90">
        <v>38.147868500000001</v>
      </c>
      <c r="Y926" s="90"/>
      <c r="Z926" s="91"/>
      <c r="AA926" s="88"/>
      <c r="AB926" s="92"/>
      <c r="AC926" s="92">
        <v>3.92266</v>
      </c>
      <c r="AD926" s="93">
        <v>2.2679999999999998</v>
      </c>
    </row>
    <row r="927" spans="1:30" ht="15.75" thickBot="1">
      <c r="A927" s="86">
        <v>39</v>
      </c>
      <c r="B927" s="87">
        <v>2</v>
      </c>
      <c r="C927" s="88"/>
      <c r="D927" s="88"/>
      <c r="E927" s="88"/>
      <c r="F927" s="88"/>
      <c r="G927" s="89"/>
      <c r="H927" s="89"/>
      <c r="I927" s="88"/>
      <c r="J927" s="88"/>
      <c r="K927" s="89"/>
      <c r="L927" s="89"/>
      <c r="M927" s="87">
        <v>26</v>
      </c>
      <c r="N927" s="79">
        <f t="shared" si="36"/>
        <v>0.26</v>
      </c>
      <c r="O927" s="87">
        <v>152</v>
      </c>
      <c r="P927" s="88"/>
      <c r="Q927" s="88"/>
      <c r="R927" s="87">
        <v>1.8</v>
      </c>
      <c r="S927" s="87">
        <v>1</v>
      </c>
      <c r="T927" s="87">
        <v>20</v>
      </c>
      <c r="U927" s="87">
        <v>28</v>
      </c>
      <c r="V927" s="88"/>
      <c r="W927" s="88"/>
      <c r="X927" s="90">
        <v>110.1286795</v>
      </c>
      <c r="Y927" s="90"/>
      <c r="Z927" s="91"/>
      <c r="AA927" s="88"/>
      <c r="AB927" s="92"/>
      <c r="AC927" s="92">
        <v>6.1095429499999998</v>
      </c>
      <c r="AD927" s="93">
        <v>2.4159999999999999</v>
      </c>
    </row>
    <row r="928" spans="1:30" ht="15.75" thickBot="1">
      <c r="A928" s="86">
        <v>40</v>
      </c>
      <c r="B928" s="87">
        <v>1</v>
      </c>
      <c r="C928" s="87">
        <v>3.16</v>
      </c>
      <c r="D928" s="88"/>
      <c r="E928" s="87">
        <v>1</v>
      </c>
      <c r="F928" s="87">
        <v>1</v>
      </c>
      <c r="G928" s="89">
        <v>2.65</v>
      </c>
      <c r="H928" s="89">
        <v>2.6711999999999998</v>
      </c>
      <c r="I928" s="87">
        <v>2</v>
      </c>
      <c r="J928" s="88"/>
      <c r="K928" s="89">
        <v>2.62</v>
      </c>
      <c r="L928" s="89">
        <v>2.6540599999999999</v>
      </c>
      <c r="M928" s="88"/>
      <c r="N928" s="79">
        <f t="shared" si="36"/>
        <v>0</v>
      </c>
      <c r="O928" s="88"/>
      <c r="P928" s="88"/>
      <c r="Q928" s="88"/>
      <c r="R928" s="88"/>
      <c r="S928" s="88"/>
      <c r="T928" s="88"/>
      <c r="U928" s="88"/>
      <c r="V928" s="88"/>
      <c r="W928" s="88"/>
      <c r="X928" s="90">
        <v>65.508421999999996</v>
      </c>
      <c r="Y928" s="90">
        <v>34.695927699999999</v>
      </c>
      <c r="Z928" s="95">
        <v>2674</v>
      </c>
      <c r="AA928" s="87">
        <v>0.21</v>
      </c>
      <c r="AB928" s="92">
        <v>5.0994580000000003</v>
      </c>
      <c r="AC928" s="92"/>
      <c r="AD928" s="93"/>
    </row>
    <row r="929" spans="1:30" ht="15.75" thickBot="1">
      <c r="A929" s="86">
        <v>40</v>
      </c>
      <c r="B929" s="87">
        <v>1</v>
      </c>
      <c r="C929" s="87">
        <v>3.16</v>
      </c>
      <c r="D929" s="88"/>
      <c r="E929" s="87">
        <v>1</v>
      </c>
      <c r="F929" s="87">
        <v>1</v>
      </c>
      <c r="G929" s="89">
        <v>2.65</v>
      </c>
      <c r="H929" s="89">
        <v>2.6711999999999998</v>
      </c>
      <c r="I929" s="87">
        <v>2</v>
      </c>
      <c r="J929" s="88"/>
      <c r="K929" s="89">
        <v>2.62</v>
      </c>
      <c r="L929" s="89">
        <v>2.6540599999999999</v>
      </c>
      <c r="M929" s="88"/>
      <c r="N929" s="79">
        <f t="shared" si="36"/>
        <v>0</v>
      </c>
      <c r="O929" s="88"/>
      <c r="P929" s="88"/>
      <c r="Q929" s="88"/>
      <c r="R929" s="88"/>
      <c r="S929" s="88"/>
      <c r="T929" s="88"/>
      <c r="U929" s="88"/>
      <c r="V929" s="88"/>
      <c r="W929" s="88"/>
      <c r="X929" s="90">
        <v>74.040207499999994</v>
      </c>
      <c r="Y929" s="90">
        <v>35.98059885</v>
      </c>
      <c r="Z929" s="95">
        <v>2673</v>
      </c>
      <c r="AA929" s="87">
        <v>0.2</v>
      </c>
      <c r="AB929" s="92"/>
      <c r="AC929" s="92"/>
      <c r="AD929" s="93"/>
    </row>
    <row r="930" spans="1:30" ht="15.75" thickBot="1">
      <c r="A930" s="86">
        <v>40</v>
      </c>
      <c r="B930" s="87">
        <v>1</v>
      </c>
      <c r="C930" s="87">
        <v>3.16</v>
      </c>
      <c r="D930" s="88"/>
      <c r="E930" s="87">
        <v>1</v>
      </c>
      <c r="F930" s="87">
        <v>1</v>
      </c>
      <c r="G930" s="89">
        <v>2.65</v>
      </c>
      <c r="H930" s="89">
        <v>2.6711999999999998</v>
      </c>
      <c r="I930" s="87">
        <v>2</v>
      </c>
      <c r="J930" s="88"/>
      <c r="K930" s="89">
        <v>2.62</v>
      </c>
      <c r="L930" s="89">
        <v>2.6540599999999999</v>
      </c>
      <c r="M930" s="88"/>
      <c r="N930" s="79">
        <f t="shared" si="36"/>
        <v>0</v>
      </c>
      <c r="O930" s="88"/>
      <c r="P930" s="88"/>
      <c r="Q930" s="88"/>
      <c r="R930" s="88"/>
      <c r="S930" s="88"/>
      <c r="T930" s="88"/>
      <c r="U930" s="88"/>
      <c r="V930" s="88"/>
      <c r="W930" s="88"/>
      <c r="X930" s="90">
        <v>85.612054499999999</v>
      </c>
      <c r="Y930" s="90">
        <v>37.069136999999998</v>
      </c>
      <c r="Z930" s="95">
        <v>2825</v>
      </c>
      <c r="AA930" s="87">
        <v>0.20100000000000001</v>
      </c>
      <c r="AB930" s="92">
        <v>5.8839899999999998</v>
      </c>
      <c r="AC930" s="92"/>
      <c r="AD930" s="93"/>
    </row>
    <row r="931" spans="1:30" ht="15.75" thickBot="1">
      <c r="A931" s="86">
        <v>40</v>
      </c>
      <c r="B931" s="87">
        <v>1</v>
      </c>
      <c r="C931" s="87">
        <v>3.16</v>
      </c>
      <c r="D931" s="88"/>
      <c r="E931" s="87">
        <v>1</v>
      </c>
      <c r="F931" s="87">
        <v>1</v>
      </c>
      <c r="G931" s="89">
        <v>2.65</v>
      </c>
      <c r="H931" s="89">
        <v>2.6711999999999998</v>
      </c>
      <c r="I931" s="87">
        <v>2</v>
      </c>
      <c r="J931" s="88"/>
      <c r="K931" s="89">
        <v>2.62</v>
      </c>
      <c r="L931" s="89">
        <v>2.6540599999999999</v>
      </c>
      <c r="M931" s="88"/>
      <c r="N931" s="79">
        <f t="shared" si="36"/>
        <v>0</v>
      </c>
      <c r="O931" s="88"/>
      <c r="P931" s="88"/>
      <c r="Q931" s="88"/>
      <c r="R931" s="88"/>
      <c r="S931" s="88"/>
      <c r="T931" s="88"/>
      <c r="U931" s="88"/>
      <c r="V931" s="88"/>
      <c r="W931" s="88"/>
      <c r="X931" s="90">
        <v>92.378642999999997</v>
      </c>
      <c r="Y931" s="90">
        <v>39.177566750000004</v>
      </c>
      <c r="Z931" s="95">
        <v>3050</v>
      </c>
      <c r="AA931" s="87">
        <v>0.22500000000000001</v>
      </c>
      <c r="AB931" s="92">
        <v>5.2955909999999999</v>
      </c>
      <c r="AC931" s="92"/>
      <c r="AD931" s="93"/>
    </row>
    <row r="932" spans="1:30" ht="15.75" thickBot="1">
      <c r="A932" s="86">
        <v>41</v>
      </c>
      <c r="B932" s="87">
        <v>1</v>
      </c>
      <c r="C932" s="88"/>
      <c r="D932" s="88"/>
      <c r="E932" s="87">
        <v>1</v>
      </c>
      <c r="F932" s="87">
        <v>1</v>
      </c>
      <c r="G932" s="89">
        <v>2.5299999999999998</v>
      </c>
      <c r="H932" s="89">
        <v>2.58</v>
      </c>
      <c r="I932" s="87">
        <v>2</v>
      </c>
      <c r="J932" s="96" t="s">
        <v>81</v>
      </c>
      <c r="K932" s="89">
        <f>L932/1.0135</f>
        <v>2.683769116921559</v>
      </c>
      <c r="L932" s="89">
        <v>2.72</v>
      </c>
      <c r="M932" s="87">
        <v>27</v>
      </c>
      <c r="N932" s="79">
        <f t="shared" si="36"/>
        <v>0.27</v>
      </c>
      <c r="O932" s="87">
        <v>135</v>
      </c>
      <c r="P932" s="88"/>
      <c r="Q932" s="88"/>
      <c r="R932" s="88"/>
      <c r="S932" s="87">
        <v>5.4</v>
      </c>
      <c r="T932" s="88"/>
      <c r="U932" s="87">
        <v>1</v>
      </c>
      <c r="V932" s="88"/>
      <c r="W932" s="88"/>
      <c r="X932" s="90">
        <v>84.827522500000001</v>
      </c>
      <c r="Y932" s="90">
        <v>41.482129500000006</v>
      </c>
      <c r="Z932" s="91"/>
      <c r="AA932" s="88"/>
      <c r="AB932" s="92"/>
      <c r="AC932" s="92"/>
      <c r="AD932" s="93"/>
    </row>
    <row r="933" spans="1:30" ht="15.75" thickBot="1">
      <c r="A933" s="86">
        <v>41</v>
      </c>
      <c r="B933" s="87">
        <v>1</v>
      </c>
      <c r="C933" s="88"/>
      <c r="D933" s="88"/>
      <c r="E933" s="87">
        <v>1</v>
      </c>
      <c r="F933" s="87">
        <v>1</v>
      </c>
      <c r="G933" s="89">
        <v>2.5299999999999998</v>
      </c>
      <c r="H933" s="89">
        <v>2.58</v>
      </c>
      <c r="I933" s="87">
        <v>2</v>
      </c>
      <c r="J933" s="96" t="s">
        <v>81</v>
      </c>
      <c r="K933" s="89">
        <f>L933/1.0135</f>
        <v>2.683769116921559</v>
      </c>
      <c r="L933" s="89">
        <v>2.72</v>
      </c>
      <c r="M933" s="87">
        <v>27</v>
      </c>
      <c r="N933" s="79">
        <f t="shared" si="36"/>
        <v>0.27</v>
      </c>
      <c r="O933" s="87">
        <v>135</v>
      </c>
      <c r="P933" s="88"/>
      <c r="Q933" s="88"/>
      <c r="R933" s="88"/>
      <c r="S933" s="87">
        <v>5.4</v>
      </c>
      <c r="T933" s="88"/>
      <c r="U933" s="87">
        <v>7</v>
      </c>
      <c r="V933" s="88"/>
      <c r="W933" s="88"/>
      <c r="X933" s="90">
        <v>93.751574000000005</v>
      </c>
      <c r="Y933" s="90">
        <v>42.953127000000002</v>
      </c>
      <c r="Z933" s="91"/>
      <c r="AA933" s="88"/>
      <c r="AB933" s="92"/>
      <c r="AC933" s="92">
        <v>7.4922806000000008</v>
      </c>
      <c r="AD933" s="93"/>
    </row>
    <row r="934" spans="1:30" ht="15.75" thickBot="1">
      <c r="A934" s="86">
        <v>41</v>
      </c>
      <c r="B934" s="87">
        <v>1</v>
      </c>
      <c r="C934" s="88"/>
      <c r="D934" s="88"/>
      <c r="E934" s="87">
        <v>1</v>
      </c>
      <c r="F934" s="87">
        <v>1</v>
      </c>
      <c r="G934" s="89">
        <v>2.5299999999999998</v>
      </c>
      <c r="H934" s="89">
        <v>2.58</v>
      </c>
      <c r="I934" s="87">
        <v>2</v>
      </c>
      <c r="J934" s="96" t="s">
        <v>81</v>
      </c>
      <c r="K934" s="89">
        <f>L934/1.0135</f>
        <v>2.683769116921559</v>
      </c>
      <c r="L934" s="89">
        <v>2.72</v>
      </c>
      <c r="M934" s="87">
        <v>35.6</v>
      </c>
      <c r="N934" s="79">
        <f t="shared" si="36"/>
        <v>0.35600000000000004</v>
      </c>
      <c r="O934" s="87">
        <v>160</v>
      </c>
      <c r="P934" s="88"/>
      <c r="Q934" s="88"/>
      <c r="R934" s="88"/>
      <c r="S934" s="87">
        <v>5.4</v>
      </c>
      <c r="T934" s="88"/>
      <c r="U934" s="87">
        <v>1</v>
      </c>
      <c r="V934" s="88"/>
      <c r="W934" s="88"/>
      <c r="X934" s="90">
        <v>54.623040500000002</v>
      </c>
      <c r="Y934" s="90">
        <v>35.696206000000004</v>
      </c>
      <c r="Z934" s="91"/>
      <c r="AA934" s="88"/>
      <c r="AB934" s="92"/>
      <c r="AC934" s="92"/>
      <c r="AD934" s="93"/>
    </row>
    <row r="935" spans="1:30" ht="15.75" thickBot="1">
      <c r="A935" s="86">
        <v>41</v>
      </c>
      <c r="B935" s="87">
        <v>1</v>
      </c>
      <c r="C935" s="88"/>
      <c r="D935" s="88"/>
      <c r="E935" s="87">
        <v>1</v>
      </c>
      <c r="F935" s="87">
        <v>1</v>
      </c>
      <c r="G935" s="89">
        <v>2.5299999999999998</v>
      </c>
      <c r="H935" s="89">
        <v>2.58</v>
      </c>
      <c r="I935" s="87">
        <v>2</v>
      </c>
      <c r="J935" s="96" t="s">
        <v>81</v>
      </c>
      <c r="K935" s="89">
        <f>L935/1.0135</f>
        <v>2.683769116921559</v>
      </c>
      <c r="L935" s="89">
        <v>2.72</v>
      </c>
      <c r="M935" s="87">
        <v>35.6</v>
      </c>
      <c r="N935" s="79">
        <f t="shared" si="36"/>
        <v>0.35600000000000004</v>
      </c>
      <c r="O935" s="87">
        <v>160</v>
      </c>
      <c r="P935" s="88"/>
      <c r="Q935" s="88"/>
      <c r="R935" s="88"/>
      <c r="S935" s="87">
        <v>5.4</v>
      </c>
      <c r="T935" s="88"/>
      <c r="U935" s="87">
        <v>7</v>
      </c>
      <c r="V935" s="88"/>
      <c r="W935" s="88"/>
      <c r="X935" s="90">
        <v>64.527756999999994</v>
      </c>
      <c r="Y935" s="90">
        <v>37.363336500000003</v>
      </c>
      <c r="Z935" s="91"/>
      <c r="AA935" s="88"/>
      <c r="AB935" s="92"/>
      <c r="AC935" s="92">
        <v>5.6290170999999996</v>
      </c>
      <c r="AD935" s="93"/>
    </row>
    <row r="936" spans="1:30" ht="15.75" thickBot="1">
      <c r="A936" s="86">
        <v>44</v>
      </c>
      <c r="B936" s="87">
        <v>2</v>
      </c>
      <c r="C936" s="88"/>
      <c r="D936" s="88"/>
      <c r="E936" s="88"/>
      <c r="F936" s="96" t="s">
        <v>87</v>
      </c>
      <c r="G936" s="89"/>
      <c r="H936" s="89"/>
      <c r="I936" s="87">
        <v>2</v>
      </c>
      <c r="J936" s="87">
        <v>1</v>
      </c>
      <c r="K936" s="89"/>
      <c r="L936" s="89"/>
      <c r="M936" s="87">
        <v>34</v>
      </c>
      <c r="N936" s="79">
        <f t="shared" si="36"/>
        <v>0.34</v>
      </c>
      <c r="O936" s="87">
        <v>149.6</v>
      </c>
      <c r="P936" s="88"/>
      <c r="Q936" s="88"/>
      <c r="R936" s="88"/>
      <c r="S936" s="87">
        <v>5.4</v>
      </c>
      <c r="T936" s="88"/>
      <c r="U936" s="88"/>
      <c r="V936" s="88"/>
      <c r="W936" s="88"/>
      <c r="X936" s="90">
        <v>62.174160999999998</v>
      </c>
      <c r="Y936" s="90">
        <v>34.6174745</v>
      </c>
      <c r="Z936" s="91"/>
      <c r="AA936" s="88"/>
      <c r="AB936" s="92"/>
      <c r="AC936" s="92"/>
      <c r="AD936" s="93"/>
    </row>
    <row r="937" spans="1:30" ht="15.75" thickBot="1">
      <c r="A937" s="86">
        <v>44</v>
      </c>
      <c r="B937" s="87">
        <v>2</v>
      </c>
      <c r="C937" s="88"/>
      <c r="D937" s="88"/>
      <c r="E937" s="88"/>
      <c r="F937" s="96" t="s">
        <v>87</v>
      </c>
      <c r="G937" s="89"/>
      <c r="H937" s="89"/>
      <c r="I937" s="87">
        <v>2</v>
      </c>
      <c r="J937" s="87">
        <v>1</v>
      </c>
      <c r="K937" s="89"/>
      <c r="L937" s="89"/>
      <c r="M937" s="87">
        <v>37</v>
      </c>
      <c r="N937" s="79">
        <f t="shared" si="36"/>
        <v>0.37</v>
      </c>
      <c r="O937" s="87">
        <v>170.2</v>
      </c>
      <c r="P937" s="88"/>
      <c r="Q937" s="88"/>
      <c r="R937" s="88"/>
      <c r="S937" s="87">
        <v>5.4</v>
      </c>
      <c r="T937" s="88"/>
      <c r="U937" s="88"/>
      <c r="V937" s="88"/>
      <c r="W937" s="88"/>
      <c r="X937" s="90">
        <v>71.784678</v>
      </c>
      <c r="Y937" s="90">
        <v>34.421341499999997</v>
      </c>
      <c r="Z937" s="91"/>
      <c r="AA937" s="88"/>
      <c r="AB937" s="92"/>
      <c r="AC937" s="92"/>
      <c r="AD937" s="93"/>
    </row>
    <row r="938" spans="1:30" ht="15.75" thickBot="1">
      <c r="A938" s="86">
        <v>44</v>
      </c>
      <c r="B938" s="87">
        <v>2</v>
      </c>
      <c r="C938" s="88"/>
      <c r="D938" s="88"/>
      <c r="E938" s="88"/>
      <c r="F938" s="96" t="s">
        <v>87</v>
      </c>
      <c r="G938" s="89"/>
      <c r="H938" s="89"/>
      <c r="I938" s="87">
        <v>2</v>
      </c>
      <c r="J938" s="87">
        <v>1</v>
      </c>
      <c r="K938" s="89"/>
      <c r="L938" s="89"/>
      <c r="M938" s="87">
        <v>34</v>
      </c>
      <c r="N938" s="79">
        <f t="shared" si="36"/>
        <v>0.34</v>
      </c>
      <c r="O938" s="87">
        <v>149.6</v>
      </c>
      <c r="P938" s="88"/>
      <c r="Q938" s="88"/>
      <c r="R938" s="88"/>
      <c r="S938" s="87">
        <v>5.4</v>
      </c>
      <c r="T938" s="88"/>
      <c r="U938" s="88"/>
      <c r="V938" s="88"/>
      <c r="W938" s="88"/>
      <c r="X938" s="90">
        <v>63.939357999999999</v>
      </c>
      <c r="Y938" s="90">
        <v>31.185147000000001</v>
      </c>
      <c r="Z938" s="91"/>
      <c r="AA938" s="88"/>
      <c r="AB938" s="92"/>
      <c r="AC938" s="92"/>
      <c r="AD938" s="93"/>
    </row>
    <row r="939" spans="1:30" ht="15.75" thickBot="1">
      <c r="A939" s="86">
        <v>45</v>
      </c>
      <c r="B939" s="87">
        <v>2</v>
      </c>
      <c r="C939" s="88"/>
      <c r="D939" s="88"/>
      <c r="E939" s="88"/>
      <c r="F939" s="96" t="s">
        <v>87</v>
      </c>
      <c r="G939" s="89"/>
      <c r="H939" s="89"/>
      <c r="I939" s="87">
        <v>2</v>
      </c>
      <c r="J939" s="88"/>
      <c r="K939" s="89"/>
      <c r="L939" s="89"/>
      <c r="M939" s="87">
        <v>70</v>
      </c>
      <c r="N939" s="79">
        <f t="shared" si="36"/>
        <v>0.7</v>
      </c>
      <c r="O939" s="87">
        <v>205</v>
      </c>
      <c r="P939" s="88"/>
      <c r="Q939" s="88"/>
      <c r="R939" s="88"/>
      <c r="S939" s="88"/>
      <c r="T939" s="88"/>
      <c r="U939" s="88"/>
      <c r="V939" s="88"/>
      <c r="W939" s="88"/>
      <c r="X939" s="90">
        <v>25.428643450000003</v>
      </c>
      <c r="Y939" s="90"/>
      <c r="Z939" s="95">
        <v>2040</v>
      </c>
      <c r="AA939" s="88"/>
      <c r="AB939" s="92"/>
      <c r="AC939" s="92"/>
      <c r="AD939" s="93">
        <v>2.2580999999999998</v>
      </c>
    </row>
    <row r="940" spans="1:30" ht="15.75" thickBot="1">
      <c r="A940" s="86">
        <v>45</v>
      </c>
      <c r="B940" s="87">
        <v>2</v>
      </c>
      <c r="C940" s="88"/>
      <c r="D940" s="88"/>
      <c r="E940" s="88"/>
      <c r="F940" s="96" t="s">
        <v>87</v>
      </c>
      <c r="G940" s="89"/>
      <c r="H940" s="89"/>
      <c r="I940" s="87">
        <v>2</v>
      </c>
      <c r="J940" s="88"/>
      <c r="K940" s="89"/>
      <c r="L940" s="89"/>
      <c r="M940" s="87">
        <v>58</v>
      </c>
      <c r="N940" s="79">
        <f t="shared" si="36"/>
        <v>0.57999999999999996</v>
      </c>
      <c r="O940" s="87">
        <v>209</v>
      </c>
      <c r="P940" s="88"/>
      <c r="Q940" s="88"/>
      <c r="R940" s="88"/>
      <c r="S940" s="88"/>
      <c r="T940" s="88"/>
      <c r="U940" s="88"/>
      <c r="V940" s="88"/>
      <c r="W940" s="88"/>
      <c r="X940" s="90">
        <v>31.498959799999998</v>
      </c>
      <c r="Y940" s="90"/>
      <c r="Z940" s="95">
        <v>2010</v>
      </c>
      <c r="AA940" s="88"/>
      <c r="AB940" s="92"/>
      <c r="AC940" s="92"/>
      <c r="AD940" s="93">
        <v>2.2823800000000003</v>
      </c>
    </row>
    <row r="941" spans="1:30" ht="15.75" thickBot="1">
      <c r="A941" s="86">
        <v>45</v>
      </c>
      <c r="B941" s="87">
        <v>2</v>
      </c>
      <c r="C941" s="88"/>
      <c r="D941" s="88"/>
      <c r="E941" s="88"/>
      <c r="F941" s="96" t="s">
        <v>87</v>
      </c>
      <c r="G941" s="89"/>
      <c r="H941" s="89"/>
      <c r="I941" s="87">
        <v>2</v>
      </c>
      <c r="J941" s="88"/>
      <c r="K941" s="89"/>
      <c r="L941" s="89"/>
      <c r="M941" s="87">
        <v>49</v>
      </c>
      <c r="N941" s="79">
        <f t="shared" si="36"/>
        <v>0.49</v>
      </c>
      <c r="O941" s="87">
        <v>193</v>
      </c>
      <c r="P941" s="88"/>
      <c r="Q941" s="88"/>
      <c r="R941" s="88"/>
      <c r="S941" s="88"/>
      <c r="T941" s="88"/>
      <c r="U941" s="88"/>
      <c r="V941" s="88"/>
      <c r="W941" s="88"/>
      <c r="X941" s="90">
        <v>41.933235400000001</v>
      </c>
      <c r="Y941" s="90"/>
      <c r="Z941" s="95">
        <v>2430</v>
      </c>
      <c r="AA941" s="88"/>
      <c r="AB941" s="92"/>
      <c r="AC941" s="92"/>
      <c r="AD941" s="93"/>
    </row>
    <row r="942" spans="1:30" ht="15.75" thickBot="1">
      <c r="A942" s="86">
        <v>45</v>
      </c>
      <c r="B942" s="87">
        <v>2</v>
      </c>
      <c r="C942" s="88"/>
      <c r="D942" s="88"/>
      <c r="E942" s="88"/>
      <c r="F942" s="96" t="s">
        <v>87</v>
      </c>
      <c r="G942" s="89"/>
      <c r="H942" s="89"/>
      <c r="I942" s="87">
        <v>2</v>
      </c>
      <c r="J942" s="88"/>
      <c r="K942" s="89"/>
      <c r="L942" s="89"/>
      <c r="M942" s="87">
        <v>35</v>
      </c>
      <c r="N942" s="79">
        <f t="shared" si="36"/>
        <v>0.35</v>
      </c>
      <c r="O942" s="87">
        <v>157.5</v>
      </c>
      <c r="P942" s="88"/>
      <c r="Q942" s="88"/>
      <c r="R942" s="88"/>
      <c r="S942" s="88"/>
      <c r="T942" s="88"/>
      <c r="U942" s="88"/>
      <c r="V942" s="88"/>
      <c r="W942" s="88"/>
      <c r="X942" s="90">
        <v>66.949999550000001</v>
      </c>
      <c r="Y942" s="90"/>
      <c r="Z942" s="95">
        <v>2840</v>
      </c>
      <c r="AA942" s="88"/>
      <c r="AB942" s="92"/>
      <c r="AC942" s="92"/>
      <c r="AD942" s="93">
        <v>2.3065000000000002</v>
      </c>
    </row>
    <row r="943" spans="1:30" ht="15.75" thickBot="1">
      <c r="A943" s="86">
        <v>14</v>
      </c>
      <c r="B943" s="88"/>
      <c r="C943" s="88"/>
      <c r="D943" s="88"/>
      <c r="E943" s="88"/>
      <c r="F943" s="88"/>
      <c r="G943" s="89"/>
      <c r="H943" s="89"/>
      <c r="I943" s="88"/>
      <c r="J943" s="88"/>
      <c r="K943" s="89"/>
      <c r="L943" s="89"/>
      <c r="M943" s="87">
        <v>52</v>
      </c>
      <c r="N943" s="79">
        <f t="shared" si="36"/>
        <v>0.52</v>
      </c>
      <c r="O943" s="88"/>
      <c r="P943" s="88"/>
      <c r="Q943" s="88"/>
      <c r="R943" s="88"/>
      <c r="S943" s="88"/>
      <c r="T943" s="88"/>
      <c r="U943" s="87">
        <v>77</v>
      </c>
      <c r="V943" s="88"/>
      <c r="W943" s="88"/>
      <c r="X943" s="90">
        <v>42.168595000000003</v>
      </c>
      <c r="Y943" s="90">
        <v>24.614691499999999</v>
      </c>
      <c r="Z943" s="95">
        <v>2250</v>
      </c>
      <c r="AA943" s="88"/>
      <c r="AB943" s="92">
        <v>3.6676870999999998</v>
      </c>
      <c r="AC943" s="92"/>
      <c r="AD943" s="93"/>
    </row>
    <row r="944" spans="1:30" ht="15.75" thickBot="1">
      <c r="A944" s="86">
        <v>14</v>
      </c>
      <c r="B944" s="88"/>
      <c r="C944" s="88"/>
      <c r="D944" s="88"/>
      <c r="E944" s="88"/>
      <c r="F944" s="88"/>
      <c r="G944" s="89"/>
      <c r="H944" s="89"/>
      <c r="I944" s="88"/>
      <c r="J944" s="88"/>
      <c r="K944" s="89"/>
      <c r="L944" s="89"/>
      <c r="M944" s="87">
        <v>52</v>
      </c>
      <c r="N944" s="79">
        <f t="shared" si="36"/>
        <v>0.52</v>
      </c>
      <c r="O944" s="88"/>
      <c r="P944" s="88"/>
      <c r="Q944" s="88"/>
      <c r="R944" s="88"/>
      <c r="S944" s="88"/>
      <c r="T944" s="88"/>
      <c r="U944" s="87">
        <v>77</v>
      </c>
      <c r="V944" s="88"/>
      <c r="W944" s="88"/>
      <c r="X944" s="90">
        <v>40.305331500000001</v>
      </c>
      <c r="Y944" s="90">
        <v>24.810824499999999</v>
      </c>
      <c r="Z944" s="95">
        <v>2700</v>
      </c>
      <c r="AA944" s="88"/>
      <c r="AB944" s="92">
        <v>3.2950344</v>
      </c>
      <c r="AC944" s="92"/>
      <c r="AD944" s="93"/>
    </row>
    <row r="945" spans="1:30" ht="15.75" thickBot="1">
      <c r="A945" s="86">
        <v>14</v>
      </c>
      <c r="B945" s="88"/>
      <c r="C945" s="88"/>
      <c r="D945" s="88"/>
      <c r="E945" s="88"/>
      <c r="F945" s="88"/>
      <c r="G945" s="89"/>
      <c r="H945" s="89"/>
      <c r="I945" s="88"/>
      <c r="J945" s="88"/>
      <c r="K945" s="89"/>
      <c r="L945" s="89"/>
      <c r="M945" s="87">
        <v>52</v>
      </c>
      <c r="N945" s="79">
        <f t="shared" si="36"/>
        <v>0.52</v>
      </c>
      <c r="O945" s="88"/>
      <c r="P945" s="88"/>
      <c r="Q945" s="88"/>
      <c r="R945" s="88"/>
      <c r="S945" s="88"/>
      <c r="T945" s="88"/>
      <c r="U945" s="87">
        <v>77</v>
      </c>
      <c r="V945" s="88"/>
      <c r="W945" s="88"/>
      <c r="X945" s="90">
        <v>43.2473265</v>
      </c>
      <c r="Y945" s="90">
        <v>25.889556000000002</v>
      </c>
      <c r="Z945" s="95">
        <v>2480</v>
      </c>
      <c r="AA945" s="88"/>
      <c r="AB945" s="92">
        <v>3.138128</v>
      </c>
      <c r="AC945" s="92"/>
      <c r="AD945" s="93"/>
    </row>
    <row r="946" spans="1:30" ht="15.75" thickBot="1">
      <c r="A946" s="86">
        <v>14</v>
      </c>
      <c r="B946" s="88"/>
      <c r="C946" s="88"/>
      <c r="D946" s="88"/>
      <c r="E946" s="88"/>
      <c r="F946" s="88"/>
      <c r="G946" s="89"/>
      <c r="H946" s="89"/>
      <c r="I946" s="88"/>
      <c r="J946" s="88"/>
      <c r="K946" s="89"/>
      <c r="L946" s="89"/>
      <c r="M946" s="87">
        <v>52</v>
      </c>
      <c r="N946" s="79">
        <f t="shared" si="36"/>
        <v>0.52</v>
      </c>
      <c r="O946" s="88"/>
      <c r="P946" s="88"/>
      <c r="Q946" s="88"/>
      <c r="R946" s="88"/>
      <c r="S946" s="88"/>
      <c r="T946" s="88"/>
      <c r="U946" s="87">
        <v>77</v>
      </c>
      <c r="V946" s="88"/>
      <c r="W946" s="88"/>
      <c r="X946" s="90">
        <v>38.049802</v>
      </c>
      <c r="Y946" s="90">
        <v>27.066353999999997</v>
      </c>
      <c r="Z946" s="95">
        <v>2370</v>
      </c>
      <c r="AA946" s="88"/>
      <c r="AB946" s="92">
        <v>3.0008349000000001</v>
      </c>
      <c r="AC946" s="92"/>
      <c r="AD946" s="93"/>
    </row>
    <row r="947" spans="1:30" ht="15.75" thickBot="1">
      <c r="A947" s="86">
        <v>14</v>
      </c>
      <c r="B947" s="88"/>
      <c r="C947" s="88"/>
      <c r="D947" s="88"/>
      <c r="E947" s="88"/>
      <c r="F947" s="88"/>
      <c r="G947" s="89"/>
      <c r="H947" s="89"/>
      <c r="I947" s="88"/>
      <c r="J947" s="88"/>
      <c r="K947" s="89"/>
      <c r="L947" s="89"/>
      <c r="M947" s="87">
        <v>52</v>
      </c>
      <c r="N947" s="79">
        <f t="shared" si="36"/>
        <v>0.52</v>
      </c>
      <c r="O947" s="88"/>
      <c r="P947" s="88"/>
      <c r="Q947" s="88"/>
      <c r="R947" s="88"/>
      <c r="S947" s="88"/>
      <c r="T947" s="88"/>
      <c r="U947" s="87">
        <v>77</v>
      </c>
      <c r="V947" s="88"/>
      <c r="W947" s="88"/>
      <c r="X947" s="90">
        <v>44.031858499999998</v>
      </c>
      <c r="Y947" s="90">
        <v>24.516625000000001</v>
      </c>
      <c r="Z947" s="95">
        <v>2500</v>
      </c>
      <c r="AA947" s="88"/>
      <c r="AB947" s="92">
        <v>3.6382671500000003</v>
      </c>
      <c r="AC947" s="92"/>
      <c r="AD947" s="93"/>
    </row>
    <row r="948" spans="1:30" ht="15.75" thickBot="1">
      <c r="A948" s="86">
        <v>24</v>
      </c>
      <c r="B948" s="88"/>
      <c r="C948" s="88"/>
      <c r="D948" s="88"/>
      <c r="E948" s="88"/>
      <c r="F948" s="88"/>
      <c r="G948" s="89"/>
      <c r="H948" s="89"/>
      <c r="I948" s="88"/>
      <c r="J948" s="88"/>
      <c r="K948" s="89"/>
      <c r="L948" s="89"/>
      <c r="M948" s="88"/>
      <c r="N948" s="79">
        <f t="shared" si="36"/>
        <v>0</v>
      </c>
      <c r="O948" s="88"/>
      <c r="P948" s="88"/>
      <c r="Q948" s="88"/>
      <c r="R948" s="88"/>
      <c r="S948" s="88"/>
      <c r="T948" s="88"/>
      <c r="U948" s="88"/>
      <c r="V948" s="88"/>
      <c r="W948" s="88"/>
      <c r="X948" s="90">
        <v>42.266661499999998</v>
      </c>
      <c r="Y948" s="90"/>
      <c r="Z948" s="91"/>
      <c r="AA948" s="88"/>
      <c r="AB948" s="92">
        <v>3.2361944999999999</v>
      </c>
      <c r="AC948" s="92">
        <v>5.0013915000000004</v>
      </c>
      <c r="AD948" s="93"/>
    </row>
    <row r="949" spans="1:30" ht="15.75" thickBot="1">
      <c r="A949" s="86">
        <v>24</v>
      </c>
      <c r="B949" s="88"/>
      <c r="C949" s="88"/>
      <c r="D949" s="88"/>
      <c r="E949" s="88"/>
      <c r="F949" s="88"/>
      <c r="G949" s="89"/>
      <c r="H949" s="89"/>
      <c r="I949" s="88"/>
      <c r="J949" s="88"/>
      <c r="K949" s="89"/>
      <c r="L949" s="89"/>
      <c r="M949" s="88"/>
      <c r="N949" s="79">
        <f t="shared" si="36"/>
        <v>0</v>
      </c>
      <c r="O949" s="88"/>
      <c r="P949" s="88"/>
      <c r="Q949" s="88"/>
      <c r="R949" s="88"/>
      <c r="S949" s="88"/>
      <c r="T949" s="88"/>
      <c r="U949" s="88"/>
      <c r="V949" s="88"/>
      <c r="W949" s="88"/>
      <c r="X949" s="90">
        <v>99.047165000000007</v>
      </c>
      <c r="Y949" s="90"/>
      <c r="Z949" s="91"/>
      <c r="AA949" s="88"/>
      <c r="AB949" s="92">
        <v>5.7859235</v>
      </c>
      <c r="AC949" s="92">
        <v>10.395049</v>
      </c>
      <c r="AD949" s="93"/>
    </row>
    <row r="950" spans="1:30" ht="15.75" thickBot="1">
      <c r="A950" s="86">
        <v>45</v>
      </c>
      <c r="B950" s="87">
        <v>1</v>
      </c>
      <c r="C950" s="87">
        <v>3.16</v>
      </c>
      <c r="D950" s="88"/>
      <c r="E950" s="87">
        <v>1</v>
      </c>
      <c r="F950" s="87">
        <v>1</v>
      </c>
      <c r="G950" s="89">
        <v>2.59</v>
      </c>
      <c r="H950" s="89">
        <v>2.62</v>
      </c>
      <c r="I950" s="87">
        <v>2</v>
      </c>
      <c r="J950" s="87">
        <v>1</v>
      </c>
      <c r="K950" s="89">
        <v>2.62</v>
      </c>
      <c r="L950" s="89">
        <v>2.62</v>
      </c>
      <c r="M950" s="87">
        <v>50</v>
      </c>
      <c r="N950" s="79">
        <f t="shared" si="36"/>
        <v>0.5</v>
      </c>
      <c r="O950" s="87">
        <v>225</v>
      </c>
      <c r="P950" s="88"/>
      <c r="Q950" s="87">
        <v>199</v>
      </c>
      <c r="R950" s="87">
        <v>4</v>
      </c>
      <c r="S950" s="87">
        <v>1</v>
      </c>
      <c r="T950" s="87">
        <v>20</v>
      </c>
      <c r="U950" s="87">
        <v>28</v>
      </c>
      <c r="V950" s="88"/>
      <c r="W950" s="88"/>
      <c r="X950" s="90">
        <v>58.8399</v>
      </c>
      <c r="Y950" s="90"/>
      <c r="Z950" s="91"/>
      <c r="AA950" s="88"/>
      <c r="AB950" s="92"/>
      <c r="AC950" s="92">
        <v>5.8839899999999998</v>
      </c>
      <c r="AD950" s="93">
        <v>2.227598734177215</v>
      </c>
    </row>
    <row r="951" spans="1:30" ht="15.75" thickBot="1">
      <c r="A951" s="86">
        <v>45</v>
      </c>
      <c r="B951" s="87">
        <v>1</v>
      </c>
      <c r="C951" s="87">
        <v>3.16</v>
      </c>
      <c r="D951" s="88"/>
      <c r="E951" s="87">
        <v>1</v>
      </c>
      <c r="F951" s="87">
        <v>1</v>
      </c>
      <c r="G951" s="89">
        <v>2.59</v>
      </c>
      <c r="H951" s="89">
        <v>2.62</v>
      </c>
      <c r="I951" s="87">
        <v>2</v>
      </c>
      <c r="J951" s="87">
        <v>1</v>
      </c>
      <c r="K951" s="89">
        <v>2.62</v>
      </c>
      <c r="L951" s="89">
        <v>2.62</v>
      </c>
      <c r="M951" s="87">
        <v>50</v>
      </c>
      <c r="N951" s="79">
        <f t="shared" si="36"/>
        <v>0.5</v>
      </c>
      <c r="O951" s="87">
        <v>225</v>
      </c>
      <c r="P951" s="88"/>
      <c r="Q951" s="87">
        <v>199</v>
      </c>
      <c r="R951" s="87">
        <v>4</v>
      </c>
      <c r="S951" s="87">
        <v>1</v>
      </c>
      <c r="T951" s="87">
        <v>20</v>
      </c>
      <c r="U951" s="87">
        <v>28</v>
      </c>
      <c r="V951" s="88"/>
      <c r="W951" s="88"/>
      <c r="X951" s="90">
        <v>60.1147645</v>
      </c>
      <c r="Y951" s="90"/>
      <c r="Z951" s="91"/>
      <c r="AA951" s="88"/>
      <c r="AB951" s="92"/>
      <c r="AC951" s="92">
        <v>7.6491870000000004</v>
      </c>
      <c r="AD951" s="93">
        <v>2.227598734177215</v>
      </c>
    </row>
    <row r="952" spans="1:30" ht="15.75" thickBot="1">
      <c r="A952" s="86">
        <v>45</v>
      </c>
      <c r="B952" s="87">
        <v>1</v>
      </c>
      <c r="C952" s="87">
        <v>3.16</v>
      </c>
      <c r="D952" s="88"/>
      <c r="E952" s="87">
        <v>1</v>
      </c>
      <c r="F952" s="87">
        <v>1</v>
      </c>
      <c r="G952" s="89">
        <v>2.59</v>
      </c>
      <c r="H952" s="89">
        <v>2.62</v>
      </c>
      <c r="I952" s="87">
        <v>2</v>
      </c>
      <c r="J952" s="87">
        <v>1</v>
      </c>
      <c r="K952" s="89">
        <v>2.62</v>
      </c>
      <c r="L952" s="89">
        <v>2.62</v>
      </c>
      <c r="M952" s="87">
        <v>50</v>
      </c>
      <c r="N952" s="79">
        <f t="shared" si="36"/>
        <v>0.5</v>
      </c>
      <c r="O952" s="87">
        <v>225</v>
      </c>
      <c r="P952" s="88"/>
      <c r="Q952" s="87">
        <v>199</v>
      </c>
      <c r="R952" s="87">
        <v>4</v>
      </c>
      <c r="S952" s="87">
        <v>1</v>
      </c>
      <c r="T952" s="87">
        <v>20</v>
      </c>
      <c r="U952" s="87">
        <v>28</v>
      </c>
      <c r="V952" s="88"/>
      <c r="W952" s="88"/>
      <c r="X952" s="90">
        <v>47.660319000000001</v>
      </c>
      <c r="Y952" s="90"/>
      <c r="Z952" s="91"/>
      <c r="AA952" s="88"/>
      <c r="AB952" s="92"/>
      <c r="AC952" s="92">
        <v>5.2955909999999999</v>
      </c>
      <c r="AD952" s="93">
        <v>2.227598734177215</v>
      </c>
    </row>
    <row r="953" spans="1:30" ht="15.75" thickBot="1">
      <c r="A953" s="86">
        <v>49</v>
      </c>
      <c r="B953" s="87">
        <v>1</v>
      </c>
      <c r="C953" s="87">
        <v>3.16</v>
      </c>
      <c r="D953" s="88"/>
      <c r="E953" s="87">
        <v>1</v>
      </c>
      <c r="F953" s="87">
        <v>1</v>
      </c>
      <c r="G953" s="89">
        <v>2.52</v>
      </c>
      <c r="H953" s="89">
        <v>2.5779599999999996</v>
      </c>
      <c r="I953" s="87">
        <v>1</v>
      </c>
      <c r="J953" s="88"/>
      <c r="K953" s="89">
        <v>2.57</v>
      </c>
      <c r="L953" s="89">
        <v>2.61626</v>
      </c>
      <c r="M953" s="87">
        <v>40</v>
      </c>
      <c r="N953" s="79">
        <f t="shared" si="36"/>
        <v>0.4</v>
      </c>
      <c r="O953" s="87">
        <v>173</v>
      </c>
      <c r="P953" s="88"/>
      <c r="Q953" s="87">
        <v>403</v>
      </c>
      <c r="R953" s="87">
        <v>3.9</v>
      </c>
      <c r="S953" s="87">
        <v>1</v>
      </c>
      <c r="T953" s="87">
        <v>20</v>
      </c>
      <c r="U953" s="87">
        <v>28</v>
      </c>
      <c r="V953" s="88"/>
      <c r="W953" s="88"/>
      <c r="X953" s="90">
        <v>45.502856000000001</v>
      </c>
      <c r="Y953" s="90">
        <v>32.361944999999999</v>
      </c>
      <c r="Z953" s="91"/>
      <c r="AA953" s="88"/>
      <c r="AB953" s="92"/>
      <c r="AC953" s="92"/>
      <c r="AD953" s="93">
        <v>2.2995295002531644</v>
      </c>
    </row>
    <row r="954" spans="1:30" ht="15.75" thickBot="1">
      <c r="A954" s="86">
        <v>49</v>
      </c>
      <c r="B954" s="87">
        <v>1</v>
      </c>
      <c r="C954" s="87">
        <v>3.16</v>
      </c>
      <c r="D954" s="88"/>
      <c r="E954" s="87">
        <v>1</v>
      </c>
      <c r="F954" s="87">
        <v>1</v>
      </c>
      <c r="G954" s="89">
        <v>2.52</v>
      </c>
      <c r="H954" s="89">
        <v>2.5779599999999996</v>
      </c>
      <c r="I954" s="87">
        <v>1</v>
      </c>
      <c r="J954" s="88"/>
      <c r="K954" s="89">
        <v>2.57</v>
      </c>
      <c r="L954" s="89">
        <v>2.61626</v>
      </c>
      <c r="M954" s="87">
        <v>40</v>
      </c>
      <c r="N954" s="79">
        <f t="shared" si="36"/>
        <v>0.4</v>
      </c>
      <c r="O954" s="87">
        <v>173</v>
      </c>
      <c r="P954" s="88"/>
      <c r="Q954" s="87">
        <v>403</v>
      </c>
      <c r="R954" s="87">
        <v>3.9</v>
      </c>
      <c r="S954" s="87">
        <v>1</v>
      </c>
      <c r="T954" s="87">
        <v>20</v>
      </c>
      <c r="U954" s="87">
        <v>365</v>
      </c>
      <c r="V954" s="88"/>
      <c r="W954" s="88"/>
      <c r="X954" s="90">
        <v>51.190713000000002</v>
      </c>
      <c r="Y954" s="90">
        <v>33.342610000000001</v>
      </c>
      <c r="Z954" s="91"/>
      <c r="AA954" s="88"/>
      <c r="AB954" s="92"/>
      <c r="AC954" s="92"/>
      <c r="AD954" s="93">
        <v>2.2995295002531644</v>
      </c>
    </row>
    <row r="955" spans="1:30" ht="15.75" thickBot="1">
      <c r="A955" s="86">
        <v>49</v>
      </c>
      <c r="B955" s="87">
        <v>1</v>
      </c>
      <c r="C955" s="87">
        <v>3.16</v>
      </c>
      <c r="D955" s="88"/>
      <c r="E955" s="87">
        <v>1</v>
      </c>
      <c r="F955" s="87">
        <v>1</v>
      </c>
      <c r="G955" s="89">
        <v>2.52</v>
      </c>
      <c r="H955" s="89">
        <v>2.5779599999999996</v>
      </c>
      <c r="I955" s="87">
        <v>1</v>
      </c>
      <c r="J955" s="88"/>
      <c r="K955" s="89">
        <v>2.57</v>
      </c>
      <c r="L955" s="89">
        <v>2.61626</v>
      </c>
      <c r="M955" s="87">
        <v>40</v>
      </c>
      <c r="N955" s="79">
        <f t="shared" si="36"/>
        <v>0.4</v>
      </c>
      <c r="O955" s="87">
        <v>173</v>
      </c>
      <c r="P955" s="88"/>
      <c r="Q955" s="87">
        <v>403</v>
      </c>
      <c r="R955" s="87">
        <v>3.9</v>
      </c>
      <c r="S955" s="87">
        <v>1</v>
      </c>
      <c r="T955" s="87">
        <v>20</v>
      </c>
      <c r="U955" s="87">
        <v>730</v>
      </c>
      <c r="V955" s="88"/>
      <c r="W955" s="88"/>
      <c r="X955" s="90">
        <v>51.877178499999999</v>
      </c>
      <c r="Y955" s="90">
        <v>34.323274999999995</v>
      </c>
      <c r="Z955" s="91"/>
      <c r="AA955" s="88"/>
      <c r="AB955" s="92"/>
      <c r="AC955" s="92"/>
      <c r="AD955" s="93">
        <v>2.2995295002531644</v>
      </c>
    </row>
    <row r="956" spans="1:30" ht="15.75" thickBot="1">
      <c r="A956" s="86">
        <v>49</v>
      </c>
      <c r="B956" s="87">
        <v>1</v>
      </c>
      <c r="C956" s="87">
        <v>3.16</v>
      </c>
      <c r="D956" s="88"/>
      <c r="E956" s="87">
        <v>1</v>
      </c>
      <c r="F956" s="87">
        <v>1</v>
      </c>
      <c r="G956" s="89">
        <v>2.52</v>
      </c>
      <c r="H956" s="89">
        <v>2.5779599999999996</v>
      </c>
      <c r="I956" s="87">
        <v>1</v>
      </c>
      <c r="J956" s="88"/>
      <c r="K956" s="89">
        <v>2.57</v>
      </c>
      <c r="L956" s="89">
        <v>2.61626</v>
      </c>
      <c r="M956" s="87">
        <v>50</v>
      </c>
      <c r="N956" s="79">
        <f t="shared" si="36"/>
        <v>0.5</v>
      </c>
      <c r="O956" s="87">
        <v>161</v>
      </c>
      <c r="P956" s="88"/>
      <c r="Q956" s="87">
        <v>403</v>
      </c>
      <c r="R956" s="87">
        <v>4.3</v>
      </c>
      <c r="S956" s="87">
        <v>1</v>
      </c>
      <c r="T956" s="87">
        <v>20</v>
      </c>
      <c r="U956" s="87">
        <v>28</v>
      </c>
      <c r="V956" s="88"/>
      <c r="W956" s="88"/>
      <c r="X956" s="90">
        <v>28.439285000000002</v>
      </c>
      <c r="Y956" s="90">
        <v>25.49729</v>
      </c>
      <c r="Z956" s="91"/>
      <c r="AA956" s="88"/>
      <c r="AB956" s="92"/>
      <c r="AC956" s="92"/>
      <c r="AD956" s="93">
        <v>2.2878001992405061</v>
      </c>
    </row>
    <row r="957" spans="1:30" ht="15.75" thickBot="1">
      <c r="A957" s="86">
        <v>49</v>
      </c>
      <c r="B957" s="87">
        <v>1</v>
      </c>
      <c r="C957" s="87">
        <v>3.16</v>
      </c>
      <c r="D957" s="88"/>
      <c r="E957" s="87">
        <v>1</v>
      </c>
      <c r="F957" s="87">
        <v>1</v>
      </c>
      <c r="G957" s="89">
        <v>2.52</v>
      </c>
      <c r="H957" s="89">
        <v>2.5779599999999996</v>
      </c>
      <c r="I957" s="87">
        <v>1</v>
      </c>
      <c r="J957" s="88"/>
      <c r="K957" s="89">
        <v>2.57</v>
      </c>
      <c r="L957" s="89">
        <v>2.61626</v>
      </c>
      <c r="M957" s="87">
        <v>50</v>
      </c>
      <c r="N957" s="79">
        <f t="shared" si="36"/>
        <v>0.5</v>
      </c>
      <c r="O957" s="87">
        <v>161</v>
      </c>
      <c r="P957" s="88"/>
      <c r="Q957" s="87">
        <v>403</v>
      </c>
      <c r="R957" s="87">
        <v>4.3</v>
      </c>
      <c r="S957" s="87">
        <v>1</v>
      </c>
      <c r="T957" s="87">
        <v>20</v>
      </c>
      <c r="U957" s="87">
        <v>365</v>
      </c>
      <c r="V957" s="88"/>
      <c r="W957" s="88"/>
      <c r="X957" s="90">
        <v>35.696206000000004</v>
      </c>
      <c r="Y957" s="90">
        <v>28.439284999999998</v>
      </c>
      <c r="Z957" s="91"/>
      <c r="AA957" s="88"/>
      <c r="AB957" s="92"/>
      <c r="AC957" s="92"/>
      <c r="AD957" s="93">
        <v>2.2878001992405061</v>
      </c>
    </row>
    <row r="958" spans="1:30" ht="15.75" thickBot="1">
      <c r="A958" s="86">
        <v>49</v>
      </c>
      <c r="B958" s="87">
        <v>1</v>
      </c>
      <c r="C958" s="87">
        <v>3.16</v>
      </c>
      <c r="D958" s="88"/>
      <c r="E958" s="87">
        <v>1</v>
      </c>
      <c r="F958" s="87">
        <v>1</v>
      </c>
      <c r="G958" s="89">
        <v>2.52</v>
      </c>
      <c r="H958" s="89">
        <v>2.5779599999999996</v>
      </c>
      <c r="I958" s="87">
        <v>1</v>
      </c>
      <c r="J958" s="88"/>
      <c r="K958" s="89">
        <v>2.57</v>
      </c>
      <c r="L958" s="89">
        <v>2.61626</v>
      </c>
      <c r="M958" s="87">
        <v>50</v>
      </c>
      <c r="N958" s="79">
        <f t="shared" si="36"/>
        <v>0.5</v>
      </c>
      <c r="O958" s="87">
        <v>161</v>
      </c>
      <c r="P958" s="88"/>
      <c r="Q958" s="87">
        <v>403</v>
      </c>
      <c r="R958" s="87">
        <v>4.3</v>
      </c>
      <c r="S958" s="87">
        <v>1</v>
      </c>
      <c r="T958" s="87">
        <v>20</v>
      </c>
      <c r="U958" s="87">
        <v>730</v>
      </c>
      <c r="V958" s="88"/>
      <c r="W958" s="88"/>
      <c r="X958" s="90">
        <v>36.480738000000002</v>
      </c>
      <c r="Y958" s="90">
        <v>29.41995</v>
      </c>
      <c r="Z958" s="91"/>
      <c r="AA958" s="88"/>
      <c r="AB958" s="92"/>
      <c r="AC958" s="92"/>
      <c r="AD958" s="93">
        <v>2.2878001992405061</v>
      </c>
    </row>
    <row r="959" spans="1:30" ht="15.75" thickBot="1">
      <c r="A959" s="86">
        <v>49</v>
      </c>
      <c r="B959" s="87">
        <v>1</v>
      </c>
      <c r="C959" s="87">
        <v>3.16</v>
      </c>
      <c r="D959" s="87">
        <v>2</v>
      </c>
      <c r="E959" s="87">
        <v>2.91</v>
      </c>
      <c r="F959" s="87">
        <v>1</v>
      </c>
      <c r="G959" s="89">
        <v>2.52</v>
      </c>
      <c r="H959" s="89">
        <v>2.5779599999999996</v>
      </c>
      <c r="I959" s="87">
        <v>1</v>
      </c>
      <c r="J959" s="88"/>
      <c r="K959" s="89">
        <v>2.57</v>
      </c>
      <c r="L959" s="89">
        <v>2.61626</v>
      </c>
      <c r="M959" s="87">
        <v>40</v>
      </c>
      <c r="N959" s="79">
        <f t="shared" si="36"/>
        <v>0.4</v>
      </c>
      <c r="O959" s="87">
        <v>173</v>
      </c>
      <c r="P959" s="87">
        <v>10</v>
      </c>
      <c r="Q959" s="87">
        <v>403</v>
      </c>
      <c r="R959" s="87">
        <v>3.7</v>
      </c>
      <c r="S959" s="87">
        <v>1</v>
      </c>
      <c r="T959" s="87">
        <v>20</v>
      </c>
      <c r="U959" s="87">
        <v>28</v>
      </c>
      <c r="V959" s="88"/>
      <c r="W959" s="88"/>
      <c r="X959" s="90">
        <v>50.602314</v>
      </c>
      <c r="Y959" s="90">
        <v>34.323274999999995</v>
      </c>
      <c r="Z959" s="91"/>
      <c r="AA959" s="88"/>
      <c r="AB959" s="92"/>
      <c r="AC959" s="92"/>
      <c r="AD959" s="93">
        <v>2.3016541669907347</v>
      </c>
    </row>
    <row r="960" spans="1:30" ht="15.75" thickBot="1">
      <c r="A960" s="86">
        <v>49</v>
      </c>
      <c r="B960" s="87">
        <v>1</v>
      </c>
      <c r="C960" s="87">
        <v>3.16</v>
      </c>
      <c r="D960" s="87">
        <v>2</v>
      </c>
      <c r="E960" s="87">
        <v>2.91</v>
      </c>
      <c r="F960" s="87">
        <v>1</v>
      </c>
      <c r="G960" s="89">
        <v>2.52</v>
      </c>
      <c r="H960" s="89">
        <v>2.5779599999999996</v>
      </c>
      <c r="I960" s="87">
        <v>1</v>
      </c>
      <c r="J960" s="88"/>
      <c r="K960" s="89">
        <v>2.57</v>
      </c>
      <c r="L960" s="89">
        <v>2.61626</v>
      </c>
      <c r="M960" s="87">
        <v>40</v>
      </c>
      <c r="N960" s="79">
        <f t="shared" si="36"/>
        <v>0.4</v>
      </c>
      <c r="O960" s="87">
        <v>173</v>
      </c>
      <c r="P960" s="87">
        <v>10</v>
      </c>
      <c r="Q960" s="87">
        <v>403</v>
      </c>
      <c r="R960" s="87">
        <v>3.7</v>
      </c>
      <c r="S960" s="87">
        <v>1</v>
      </c>
      <c r="T960" s="87">
        <v>20</v>
      </c>
      <c r="U960" s="87">
        <v>365</v>
      </c>
      <c r="V960" s="88"/>
      <c r="W960" s="88"/>
      <c r="X960" s="90">
        <v>59.820565000000002</v>
      </c>
      <c r="Y960" s="90">
        <v>37.265270000000001</v>
      </c>
      <c r="Z960" s="91"/>
      <c r="AA960" s="88"/>
      <c r="AB960" s="92"/>
      <c r="AC960" s="92"/>
      <c r="AD960" s="93">
        <v>2.3016541669907347</v>
      </c>
    </row>
    <row r="961" spans="1:30" ht="15.75" thickBot="1">
      <c r="A961" s="86">
        <v>49</v>
      </c>
      <c r="B961" s="87">
        <v>1</v>
      </c>
      <c r="C961" s="87">
        <v>3.16</v>
      </c>
      <c r="D961" s="87">
        <v>2</v>
      </c>
      <c r="E961" s="87">
        <v>2.91</v>
      </c>
      <c r="F961" s="87">
        <v>1</v>
      </c>
      <c r="G961" s="89">
        <v>2.52</v>
      </c>
      <c r="H961" s="89">
        <v>2.5779599999999996</v>
      </c>
      <c r="I961" s="87">
        <v>1</v>
      </c>
      <c r="J961" s="88"/>
      <c r="K961" s="89">
        <v>2.57</v>
      </c>
      <c r="L961" s="89">
        <v>2.61626</v>
      </c>
      <c r="M961" s="87">
        <v>40</v>
      </c>
      <c r="N961" s="79">
        <f t="shared" si="36"/>
        <v>0.4</v>
      </c>
      <c r="O961" s="87">
        <v>173</v>
      </c>
      <c r="P961" s="87">
        <v>10</v>
      </c>
      <c r="Q961" s="87">
        <v>403</v>
      </c>
      <c r="R961" s="87">
        <v>3.7</v>
      </c>
      <c r="S961" s="87">
        <v>1</v>
      </c>
      <c r="T961" s="87">
        <v>20</v>
      </c>
      <c r="U961" s="87">
        <v>730</v>
      </c>
      <c r="V961" s="88"/>
      <c r="W961" s="88"/>
      <c r="X961" s="90">
        <v>62.174160999999998</v>
      </c>
      <c r="Y961" s="90">
        <v>38.245934999999996</v>
      </c>
      <c r="Z961" s="91"/>
      <c r="AA961" s="88"/>
      <c r="AB961" s="92"/>
      <c r="AC961" s="92"/>
      <c r="AD961" s="93">
        <v>2.3016541669907347</v>
      </c>
    </row>
    <row r="962" spans="1:30" ht="15.75" thickBot="1">
      <c r="A962" s="86">
        <v>49</v>
      </c>
      <c r="B962" s="87">
        <v>1</v>
      </c>
      <c r="C962" s="87">
        <v>3.16</v>
      </c>
      <c r="D962" s="87">
        <v>2</v>
      </c>
      <c r="E962" s="87">
        <v>2.91</v>
      </c>
      <c r="F962" s="87">
        <v>1</v>
      </c>
      <c r="G962" s="89">
        <v>2.52</v>
      </c>
      <c r="H962" s="89">
        <v>2.5779599999999996</v>
      </c>
      <c r="I962" s="87">
        <v>1</v>
      </c>
      <c r="J962" s="88"/>
      <c r="K962" s="89">
        <v>2.57</v>
      </c>
      <c r="L962" s="89">
        <v>2.61626</v>
      </c>
      <c r="M962" s="87">
        <v>50</v>
      </c>
      <c r="N962" s="79">
        <f t="shared" si="36"/>
        <v>0.5</v>
      </c>
      <c r="O962" s="87">
        <v>161</v>
      </c>
      <c r="P962" s="87">
        <v>10</v>
      </c>
      <c r="Q962" s="87">
        <v>403</v>
      </c>
      <c r="R962" s="87">
        <v>4.3</v>
      </c>
      <c r="S962" s="87">
        <v>1</v>
      </c>
      <c r="T962" s="87">
        <v>20</v>
      </c>
      <c r="U962" s="87">
        <v>28</v>
      </c>
      <c r="V962" s="88"/>
      <c r="W962" s="88"/>
      <c r="X962" s="90">
        <v>32.165812000000003</v>
      </c>
      <c r="Y962" s="90">
        <v>27.45862</v>
      </c>
      <c r="Z962" s="91"/>
      <c r="AA962" s="88"/>
      <c r="AB962" s="92"/>
      <c r="AC962" s="92"/>
      <c r="AD962" s="93">
        <v>2.2855434049040841</v>
      </c>
    </row>
    <row r="963" spans="1:30" ht="15.75" thickBot="1">
      <c r="A963" s="86">
        <v>49</v>
      </c>
      <c r="B963" s="87">
        <v>1</v>
      </c>
      <c r="C963" s="87">
        <v>3.16</v>
      </c>
      <c r="D963" s="87">
        <v>2</v>
      </c>
      <c r="E963" s="87">
        <v>2.91</v>
      </c>
      <c r="F963" s="87">
        <v>1</v>
      </c>
      <c r="G963" s="89">
        <v>2.52</v>
      </c>
      <c r="H963" s="89">
        <v>2.5779599999999996</v>
      </c>
      <c r="I963" s="87">
        <v>1</v>
      </c>
      <c r="J963" s="88"/>
      <c r="K963" s="89">
        <v>2.57</v>
      </c>
      <c r="L963" s="89">
        <v>2.61626</v>
      </c>
      <c r="M963" s="87">
        <v>50</v>
      </c>
      <c r="N963" s="79">
        <f t="shared" si="36"/>
        <v>0.5</v>
      </c>
      <c r="O963" s="87">
        <v>161</v>
      </c>
      <c r="P963" s="87">
        <v>10</v>
      </c>
      <c r="Q963" s="87">
        <v>403</v>
      </c>
      <c r="R963" s="87">
        <v>4.3</v>
      </c>
      <c r="S963" s="87">
        <v>1</v>
      </c>
      <c r="T963" s="87">
        <v>20</v>
      </c>
      <c r="U963" s="87">
        <v>365</v>
      </c>
      <c r="V963" s="88"/>
      <c r="W963" s="88"/>
      <c r="X963" s="90">
        <v>38.638201000000002</v>
      </c>
      <c r="Y963" s="90">
        <v>29.41995</v>
      </c>
      <c r="Z963" s="91"/>
      <c r="AA963" s="88"/>
      <c r="AB963" s="92"/>
      <c r="AC963" s="92"/>
      <c r="AD963" s="93">
        <v>2.2855434049040841</v>
      </c>
    </row>
    <row r="964" spans="1:30" ht="15.75" thickBot="1">
      <c r="A964" s="86">
        <v>49</v>
      </c>
      <c r="B964" s="87">
        <v>1</v>
      </c>
      <c r="C964" s="87">
        <v>3.16</v>
      </c>
      <c r="D964" s="87">
        <v>2</v>
      </c>
      <c r="E964" s="87">
        <v>2.91</v>
      </c>
      <c r="F964" s="87">
        <v>1</v>
      </c>
      <c r="G964" s="89">
        <v>2.52</v>
      </c>
      <c r="H964" s="89">
        <v>2.5779599999999996</v>
      </c>
      <c r="I964" s="87">
        <v>1</v>
      </c>
      <c r="J964" s="88"/>
      <c r="K964" s="89">
        <v>2.57</v>
      </c>
      <c r="L964" s="89">
        <v>2.61626</v>
      </c>
      <c r="M964" s="87">
        <v>50</v>
      </c>
      <c r="N964" s="79">
        <f t="shared" si="36"/>
        <v>0.5</v>
      </c>
      <c r="O964" s="87">
        <v>161</v>
      </c>
      <c r="P964" s="87">
        <v>10</v>
      </c>
      <c r="Q964" s="87">
        <v>403</v>
      </c>
      <c r="R964" s="87">
        <v>4.3</v>
      </c>
      <c r="S964" s="87">
        <v>1</v>
      </c>
      <c r="T964" s="87">
        <v>20</v>
      </c>
      <c r="U964" s="87">
        <v>730</v>
      </c>
      <c r="V964" s="88"/>
      <c r="W964" s="88"/>
      <c r="X964" s="90">
        <v>39.618865999999997</v>
      </c>
      <c r="Y964" s="90">
        <v>30.400615000000002</v>
      </c>
      <c r="Z964" s="91"/>
      <c r="AA964" s="88"/>
      <c r="AB964" s="92"/>
      <c r="AC964" s="92"/>
      <c r="AD964" s="93">
        <v>2.2855434049040841</v>
      </c>
    </row>
    <row r="965" spans="1:30" ht="15.75" thickBot="1">
      <c r="A965" s="86">
        <v>49</v>
      </c>
      <c r="B965" s="87">
        <v>1</v>
      </c>
      <c r="C965" s="87">
        <v>3.16</v>
      </c>
      <c r="D965" s="87">
        <v>2</v>
      </c>
      <c r="E965" s="87">
        <v>2.91</v>
      </c>
      <c r="F965" s="87">
        <v>1</v>
      </c>
      <c r="G965" s="89">
        <v>2.52</v>
      </c>
      <c r="H965" s="89">
        <v>2.5779599999999996</v>
      </c>
      <c r="I965" s="87">
        <v>1</v>
      </c>
      <c r="J965" s="88"/>
      <c r="K965" s="89">
        <v>2.57</v>
      </c>
      <c r="L965" s="89">
        <v>2.61626</v>
      </c>
      <c r="M965" s="87">
        <v>40</v>
      </c>
      <c r="N965" s="79">
        <f t="shared" si="36"/>
        <v>0.4</v>
      </c>
      <c r="O965" s="87">
        <v>173</v>
      </c>
      <c r="P965" s="87">
        <v>10</v>
      </c>
      <c r="Q965" s="87">
        <v>403</v>
      </c>
      <c r="R965" s="87">
        <v>4</v>
      </c>
      <c r="S965" s="87">
        <v>1</v>
      </c>
      <c r="T965" s="87">
        <v>20</v>
      </c>
      <c r="U965" s="87">
        <v>28</v>
      </c>
      <c r="V965" s="88"/>
      <c r="W965" s="88"/>
      <c r="X965" s="90">
        <v>50.798447000000003</v>
      </c>
      <c r="Y965" s="90">
        <v>34.323274999999995</v>
      </c>
      <c r="Z965" s="91"/>
      <c r="AA965" s="88"/>
      <c r="AB965" s="92"/>
      <c r="AC965" s="92"/>
      <c r="AD965" s="93">
        <v>2.2939202869907342</v>
      </c>
    </row>
    <row r="966" spans="1:30" ht="15.75" thickBot="1">
      <c r="A966" s="86">
        <v>49</v>
      </c>
      <c r="B966" s="87">
        <v>1</v>
      </c>
      <c r="C966" s="87">
        <v>3.16</v>
      </c>
      <c r="D966" s="87">
        <v>2</v>
      </c>
      <c r="E966" s="87">
        <v>2.91</v>
      </c>
      <c r="F966" s="87">
        <v>1</v>
      </c>
      <c r="G966" s="89">
        <v>2.52</v>
      </c>
      <c r="H966" s="89">
        <v>2.5779599999999996</v>
      </c>
      <c r="I966" s="87">
        <v>1</v>
      </c>
      <c r="J966" s="88"/>
      <c r="K966" s="89">
        <v>2.57</v>
      </c>
      <c r="L966" s="89">
        <v>2.61626</v>
      </c>
      <c r="M966" s="87">
        <v>40</v>
      </c>
      <c r="N966" s="79">
        <f t="shared" si="36"/>
        <v>0.4</v>
      </c>
      <c r="O966" s="87">
        <v>173</v>
      </c>
      <c r="P966" s="87">
        <v>10</v>
      </c>
      <c r="Q966" s="87">
        <v>403</v>
      </c>
      <c r="R966" s="87">
        <v>4</v>
      </c>
      <c r="S966" s="87">
        <v>1</v>
      </c>
      <c r="T966" s="87">
        <v>20</v>
      </c>
      <c r="U966" s="87">
        <v>365</v>
      </c>
      <c r="V966" s="88"/>
      <c r="W966" s="88"/>
      <c r="X966" s="90">
        <v>59.624431999999999</v>
      </c>
      <c r="Y966" s="90">
        <v>37.265270000000001</v>
      </c>
      <c r="Z966" s="91"/>
      <c r="AA966" s="88"/>
      <c r="AB966" s="92"/>
      <c r="AC966" s="92"/>
      <c r="AD966" s="93">
        <v>2.2939202869907342</v>
      </c>
    </row>
    <row r="967" spans="1:30" ht="15.75" thickBot="1">
      <c r="A967" s="86">
        <v>49</v>
      </c>
      <c r="B967" s="87">
        <v>1</v>
      </c>
      <c r="C967" s="87">
        <v>3.16</v>
      </c>
      <c r="D967" s="87">
        <v>2</v>
      </c>
      <c r="E967" s="87">
        <v>2.91</v>
      </c>
      <c r="F967" s="87">
        <v>1</v>
      </c>
      <c r="G967" s="89">
        <v>2.52</v>
      </c>
      <c r="H967" s="89">
        <v>2.5779599999999996</v>
      </c>
      <c r="I967" s="87">
        <v>1</v>
      </c>
      <c r="J967" s="88"/>
      <c r="K967" s="89">
        <v>2.57</v>
      </c>
      <c r="L967" s="89">
        <v>2.61626</v>
      </c>
      <c r="M967" s="87">
        <v>40</v>
      </c>
      <c r="N967" s="79">
        <f t="shared" si="36"/>
        <v>0.4</v>
      </c>
      <c r="O967" s="87">
        <v>173</v>
      </c>
      <c r="P967" s="87">
        <v>10</v>
      </c>
      <c r="Q967" s="87">
        <v>403</v>
      </c>
      <c r="R967" s="87">
        <v>4</v>
      </c>
      <c r="S967" s="87">
        <v>1</v>
      </c>
      <c r="T967" s="87">
        <v>20</v>
      </c>
      <c r="U967" s="87">
        <v>730</v>
      </c>
      <c r="V967" s="88"/>
      <c r="W967" s="88"/>
      <c r="X967" s="90">
        <v>63.056759499999998</v>
      </c>
      <c r="Y967" s="90">
        <v>38.245934999999996</v>
      </c>
      <c r="Z967" s="91"/>
      <c r="AA967" s="88"/>
      <c r="AB967" s="92"/>
      <c r="AC967" s="92"/>
      <c r="AD967" s="93">
        <v>2.2939202869907342</v>
      </c>
    </row>
    <row r="968" spans="1:30" ht="15.75" thickBot="1">
      <c r="A968" s="86">
        <v>49</v>
      </c>
      <c r="B968" s="87">
        <v>1</v>
      </c>
      <c r="C968" s="87">
        <v>3.16</v>
      </c>
      <c r="D968" s="87">
        <v>2</v>
      </c>
      <c r="E968" s="87">
        <v>2.91</v>
      </c>
      <c r="F968" s="87">
        <v>1</v>
      </c>
      <c r="G968" s="89">
        <v>2.52</v>
      </c>
      <c r="H968" s="89">
        <v>2.5779599999999996</v>
      </c>
      <c r="I968" s="87">
        <v>1</v>
      </c>
      <c r="J968" s="88"/>
      <c r="K968" s="89">
        <v>2.57</v>
      </c>
      <c r="L968" s="89">
        <v>2.61626</v>
      </c>
      <c r="M968" s="87">
        <v>50</v>
      </c>
      <c r="N968" s="79">
        <f t="shared" ref="N968:N1031" si="39">M968/100</f>
        <v>0.5</v>
      </c>
      <c r="O968" s="87">
        <v>161</v>
      </c>
      <c r="P968" s="87">
        <v>10</v>
      </c>
      <c r="Q968" s="87">
        <v>403</v>
      </c>
      <c r="R968" s="87">
        <v>4.2</v>
      </c>
      <c r="S968" s="87">
        <v>1</v>
      </c>
      <c r="T968" s="87">
        <v>20</v>
      </c>
      <c r="U968" s="87">
        <v>28</v>
      </c>
      <c r="V968" s="88"/>
      <c r="W968" s="88"/>
      <c r="X968" s="90">
        <v>31.675479500000002</v>
      </c>
      <c r="Y968" s="90">
        <v>27.45862</v>
      </c>
      <c r="Z968" s="91"/>
      <c r="AA968" s="88"/>
      <c r="AB968" s="92"/>
      <c r="AC968" s="92"/>
      <c r="AD968" s="93">
        <v>2.2881213649040841</v>
      </c>
    </row>
    <row r="969" spans="1:30" ht="15.75" thickBot="1">
      <c r="A969" s="86">
        <v>49</v>
      </c>
      <c r="B969" s="87">
        <v>1</v>
      </c>
      <c r="C969" s="87">
        <v>3.16</v>
      </c>
      <c r="D969" s="87">
        <v>2</v>
      </c>
      <c r="E969" s="87">
        <v>2.91</v>
      </c>
      <c r="F969" s="87">
        <v>1</v>
      </c>
      <c r="G969" s="89">
        <v>2.52</v>
      </c>
      <c r="H969" s="89">
        <v>2.5779599999999996</v>
      </c>
      <c r="I969" s="87">
        <v>1</v>
      </c>
      <c r="J969" s="88"/>
      <c r="K969" s="89">
        <v>2.57</v>
      </c>
      <c r="L969" s="89">
        <v>2.61626</v>
      </c>
      <c r="M969" s="87">
        <v>50</v>
      </c>
      <c r="N969" s="79">
        <f t="shared" si="39"/>
        <v>0.5</v>
      </c>
      <c r="O969" s="87">
        <v>161</v>
      </c>
      <c r="P969" s="87">
        <v>10</v>
      </c>
      <c r="Q969" s="87">
        <v>403</v>
      </c>
      <c r="R969" s="87">
        <v>4.2</v>
      </c>
      <c r="S969" s="87">
        <v>1</v>
      </c>
      <c r="T969" s="87">
        <v>20</v>
      </c>
      <c r="U969" s="87">
        <v>365</v>
      </c>
      <c r="V969" s="88"/>
      <c r="W969" s="88"/>
      <c r="X969" s="90">
        <v>39.226599999999998</v>
      </c>
      <c r="Y969" s="90">
        <v>28.439284999999998</v>
      </c>
      <c r="Z969" s="91"/>
      <c r="AA969" s="88"/>
      <c r="AB969" s="92"/>
      <c r="AC969" s="92"/>
      <c r="AD969" s="93">
        <v>2.2881213649040841</v>
      </c>
    </row>
    <row r="970" spans="1:30" ht="15.75" thickBot="1">
      <c r="A970" s="86">
        <v>49</v>
      </c>
      <c r="B970" s="87">
        <v>1</v>
      </c>
      <c r="C970" s="87">
        <v>3.16</v>
      </c>
      <c r="D970" s="87">
        <v>2</v>
      </c>
      <c r="E970" s="87">
        <v>2.91</v>
      </c>
      <c r="F970" s="87">
        <v>1</v>
      </c>
      <c r="G970" s="89">
        <v>2.52</v>
      </c>
      <c r="H970" s="89">
        <v>2.5779599999999996</v>
      </c>
      <c r="I970" s="87">
        <v>1</v>
      </c>
      <c r="J970" s="88"/>
      <c r="K970" s="89">
        <v>2.57</v>
      </c>
      <c r="L970" s="89">
        <v>2.61626</v>
      </c>
      <c r="M970" s="87">
        <v>50</v>
      </c>
      <c r="N970" s="79">
        <f t="shared" si="39"/>
        <v>0.5</v>
      </c>
      <c r="O970" s="87">
        <v>161</v>
      </c>
      <c r="P970" s="87">
        <v>10</v>
      </c>
      <c r="Q970" s="87">
        <v>403</v>
      </c>
      <c r="R970" s="87">
        <v>4.2</v>
      </c>
      <c r="S970" s="87">
        <v>1</v>
      </c>
      <c r="T970" s="87">
        <v>20</v>
      </c>
      <c r="U970" s="87">
        <v>730</v>
      </c>
      <c r="V970" s="88"/>
      <c r="W970" s="88"/>
      <c r="X970" s="90">
        <v>40.501464499999997</v>
      </c>
      <c r="Y970" s="90">
        <v>29.41995</v>
      </c>
      <c r="Z970" s="91"/>
      <c r="AA970" s="88"/>
      <c r="AB970" s="92"/>
      <c r="AC970" s="92"/>
      <c r="AD970" s="93">
        <v>2.2881213649040841</v>
      </c>
    </row>
    <row r="971" spans="1:30" ht="15.75" thickBot="1">
      <c r="A971" s="86">
        <v>49</v>
      </c>
      <c r="B971" s="87">
        <v>1</v>
      </c>
      <c r="C971" s="87">
        <v>3.16</v>
      </c>
      <c r="D971" s="87">
        <v>2</v>
      </c>
      <c r="E971" s="87">
        <v>2.91</v>
      </c>
      <c r="F971" s="87">
        <v>1</v>
      </c>
      <c r="G971" s="89">
        <v>2.52</v>
      </c>
      <c r="H971" s="89">
        <v>2.5779599999999996</v>
      </c>
      <c r="I971" s="87">
        <v>1</v>
      </c>
      <c r="J971" s="88"/>
      <c r="K971" s="89">
        <v>2.57</v>
      </c>
      <c r="L971" s="89">
        <v>2.61626</v>
      </c>
      <c r="M971" s="87">
        <v>40</v>
      </c>
      <c r="N971" s="79">
        <f t="shared" si="39"/>
        <v>0.4</v>
      </c>
      <c r="O971" s="87">
        <v>173</v>
      </c>
      <c r="P971" s="87">
        <v>20</v>
      </c>
      <c r="Q971" s="87">
        <v>403</v>
      </c>
      <c r="R971" s="87">
        <v>4</v>
      </c>
      <c r="S971" s="87">
        <v>1</v>
      </c>
      <c r="T971" s="87">
        <v>20</v>
      </c>
      <c r="U971" s="87">
        <v>28</v>
      </c>
      <c r="V971" s="88"/>
      <c r="W971" s="88"/>
      <c r="X971" s="90">
        <v>53.936574999999998</v>
      </c>
      <c r="Y971" s="90">
        <v>35.303939999999997</v>
      </c>
      <c r="Z971" s="91"/>
      <c r="AA971" s="88"/>
      <c r="AB971" s="92"/>
      <c r="AC971" s="92"/>
      <c r="AD971" s="93">
        <v>2.2908890337283045</v>
      </c>
    </row>
    <row r="972" spans="1:30" ht="15.75" thickBot="1">
      <c r="A972" s="86">
        <v>49</v>
      </c>
      <c r="B972" s="87">
        <v>1</v>
      </c>
      <c r="C972" s="87">
        <v>3.16</v>
      </c>
      <c r="D972" s="87">
        <v>2</v>
      </c>
      <c r="E972" s="87">
        <v>2.91</v>
      </c>
      <c r="F972" s="87">
        <v>1</v>
      </c>
      <c r="G972" s="89">
        <v>2.52</v>
      </c>
      <c r="H972" s="89">
        <v>2.5779599999999996</v>
      </c>
      <c r="I972" s="87">
        <v>1</v>
      </c>
      <c r="J972" s="88"/>
      <c r="K972" s="89">
        <v>2.57</v>
      </c>
      <c r="L972" s="89">
        <v>2.61626</v>
      </c>
      <c r="M972" s="87">
        <v>40</v>
      </c>
      <c r="N972" s="79">
        <f t="shared" si="39"/>
        <v>0.4</v>
      </c>
      <c r="O972" s="87">
        <v>173</v>
      </c>
      <c r="P972" s="87">
        <v>20</v>
      </c>
      <c r="Q972" s="87">
        <v>403</v>
      </c>
      <c r="R972" s="87">
        <v>4</v>
      </c>
      <c r="S972" s="87">
        <v>1</v>
      </c>
      <c r="T972" s="87">
        <v>20</v>
      </c>
      <c r="U972" s="87">
        <v>365</v>
      </c>
      <c r="V972" s="88"/>
      <c r="W972" s="88"/>
      <c r="X972" s="90">
        <v>63.743225000000002</v>
      </c>
      <c r="Y972" s="90">
        <v>38.245934999999996</v>
      </c>
      <c r="Z972" s="91"/>
      <c r="AA972" s="88"/>
      <c r="AB972" s="92"/>
      <c r="AC972" s="92"/>
      <c r="AD972" s="93">
        <v>2.2908890337283045</v>
      </c>
    </row>
    <row r="973" spans="1:30" ht="15.75" thickBot="1">
      <c r="A973" s="86">
        <v>49</v>
      </c>
      <c r="B973" s="87">
        <v>1</v>
      </c>
      <c r="C973" s="87">
        <v>3.16</v>
      </c>
      <c r="D973" s="87">
        <v>2</v>
      </c>
      <c r="E973" s="87">
        <v>2.91</v>
      </c>
      <c r="F973" s="87">
        <v>1</v>
      </c>
      <c r="G973" s="89">
        <v>2.52</v>
      </c>
      <c r="H973" s="89">
        <v>2.5779599999999996</v>
      </c>
      <c r="I973" s="87">
        <v>1</v>
      </c>
      <c r="J973" s="88"/>
      <c r="K973" s="89">
        <v>2.57</v>
      </c>
      <c r="L973" s="89">
        <v>2.61626</v>
      </c>
      <c r="M973" s="87">
        <v>40</v>
      </c>
      <c r="N973" s="79">
        <f t="shared" si="39"/>
        <v>0.4</v>
      </c>
      <c r="O973" s="87">
        <v>173</v>
      </c>
      <c r="P973" s="87">
        <v>20</v>
      </c>
      <c r="Q973" s="87">
        <v>403</v>
      </c>
      <c r="R973" s="87">
        <v>4</v>
      </c>
      <c r="S973" s="87">
        <v>1</v>
      </c>
      <c r="T973" s="87">
        <v>20</v>
      </c>
      <c r="U973" s="87">
        <v>730</v>
      </c>
      <c r="V973" s="88"/>
      <c r="W973" s="88"/>
      <c r="X973" s="90">
        <v>64.920023</v>
      </c>
      <c r="Y973" s="90">
        <v>38.245934999999996</v>
      </c>
      <c r="Z973" s="91"/>
      <c r="AA973" s="88"/>
      <c r="AB973" s="92"/>
      <c r="AC973" s="92"/>
      <c r="AD973" s="93">
        <v>2.2908890337283045</v>
      </c>
    </row>
    <row r="974" spans="1:30" ht="15.75" thickBot="1">
      <c r="A974" s="86">
        <v>49</v>
      </c>
      <c r="B974" s="87">
        <v>1</v>
      </c>
      <c r="C974" s="87">
        <v>3.16</v>
      </c>
      <c r="D974" s="87">
        <v>2</v>
      </c>
      <c r="E974" s="87">
        <v>2.91</v>
      </c>
      <c r="F974" s="87">
        <v>1</v>
      </c>
      <c r="G974" s="89">
        <v>2.52</v>
      </c>
      <c r="H974" s="89">
        <v>2.5779599999999996</v>
      </c>
      <c r="I974" s="87">
        <v>1</v>
      </c>
      <c r="J974" s="88"/>
      <c r="K974" s="89">
        <v>2.57</v>
      </c>
      <c r="L974" s="89">
        <v>2.61626</v>
      </c>
      <c r="M974" s="87">
        <v>50</v>
      </c>
      <c r="N974" s="79">
        <f t="shared" si="39"/>
        <v>0.5</v>
      </c>
      <c r="O974" s="87">
        <v>161</v>
      </c>
      <c r="P974" s="87">
        <v>20</v>
      </c>
      <c r="Q974" s="87">
        <v>403</v>
      </c>
      <c r="R974" s="87">
        <v>4.2</v>
      </c>
      <c r="S974" s="87">
        <v>1</v>
      </c>
      <c r="T974" s="87">
        <v>20</v>
      </c>
      <c r="U974" s="87">
        <v>28</v>
      </c>
      <c r="V974" s="88"/>
      <c r="W974" s="88"/>
      <c r="X974" s="90">
        <v>39.226599999999998</v>
      </c>
      <c r="Y974" s="90">
        <v>29.41995</v>
      </c>
      <c r="Z974" s="91"/>
      <c r="AA974" s="88"/>
      <c r="AB974" s="92"/>
      <c r="AC974" s="92"/>
      <c r="AD974" s="93">
        <v>2.2858645705676626</v>
      </c>
    </row>
    <row r="975" spans="1:30" ht="15.75" thickBot="1">
      <c r="A975" s="86">
        <v>49</v>
      </c>
      <c r="B975" s="87">
        <v>1</v>
      </c>
      <c r="C975" s="87">
        <v>3.16</v>
      </c>
      <c r="D975" s="87">
        <v>2</v>
      </c>
      <c r="E975" s="87">
        <v>2.91</v>
      </c>
      <c r="F975" s="87">
        <v>1</v>
      </c>
      <c r="G975" s="89">
        <v>2.52</v>
      </c>
      <c r="H975" s="89">
        <v>2.5779599999999996</v>
      </c>
      <c r="I975" s="87">
        <v>1</v>
      </c>
      <c r="J975" s="88"/>
      <c r="K975" s="89">
        <v>2.57</v>
      </c>
      <c r="L975" s="89">
        <v>2.61626</v>
      </c>
      <c r="M975" s="87">
        <v>50</v>
      </c>
      <c r="N975" s="79">
        <f t="shared" si="39"/>
        <v>0.5</v>
      </c>
      <c r="O975" s="87">
        <v>161</v>
      </c>
      <c r="P975" s="87">
        <v>20</v>
      </c>
      <c r="Q975" s="87">
        <v>403</v>
      </c>
      <c r="R975" s="87">
        <v>4.2</v>
      </c>
      <c r="S975" s="87">
        <v>1</v>
      </c>
      <c r="T975" s="87">
        <v>20</v>
      </c>
      <c r="U975" s="87">
        <v>365</v>
      </c>
      <c r="V975" s="88"/>
      <c r="W975" s="88"/>
      <c r="X975" s="90">
        <v>43.933791999999997</v>
      </c>
      <c r="Y975" s="90">
        <v>31.38128</v>
      </c>
      <c r="Z975" s="91"/>
      <c r="AA975" s="88"/>
      <c r="AB975" s="92"/>
      <c r="AC975" s="92"/>
      <c r="AD975" s="93">
        <v>2.2858645705676626</v>
      </c>
    </row>
    <row r="976" spans="1:30" ht="15.75" thickBot="1">
      <c r="A976" s="86">
        <v>49</v>
      </c>
      <c r="B976" s="87">
        <v>1</v>
      </c>
      <c r="C976" s="87">
        <v>3.16</v>
      </c>
      <c r="D976" s="87">
        <v>2</v>
      </c>
      <c r="E976" s="87">
        <v>2.91</v>
      </c>
      <c r="F976" s="87">
        <v>1</v>
      </c>
      <c r="G976" s="89">
        <v>2.52</v>
      </c>
      <c r="H976" s="89">
        <v>2.5779599999999996</v>
      </c>
      <c r="I976" s="87">
        <v>1</v>
      </c>
      <c r="J976" s="88"/>
      <c r="K976" s="89">
        <v>2.57</v>
      </c>
      <c r="L976" s="89">
        <v>2.61626</v>
      </c>
      <c r="M976" s="87">
        <v>50</v>
      </c>
      <c r="N976" s="79">
        <f t="shared" si="39"/>
        <v>0.5</v>
      </c>
      <c r="O976" s="87">
        <v>161</v>
      </c>
      <c r="P976" s="87">
        <v>20</v>
      </c>
      <c r="Q976" s="87">
        <v>403</v>
      </c>
      <c r="R976" s="87">
        <v>4.2</v>
      </c>
      <c r="S976" s="87">
        <v>1</v>
      </c>
      <c r="T976" s="87">
        <v>20</v>
      </c>
      <c r="U976" s="87">
        <v>730</v>
      </c>
      <c r="V976" s="88"/>
      <c r="W976" s="88"/>
      <c r="X976" s="90">
        <v>47.268053000000002</v>
      </c>
      <c r="Y976" s="90">
        <v>33.342610000000001</v>
      </c>
      <c r="Z976" s="91"/>
      <c r="AA976" s="88"/>
      <c r="AB976" s="92"/>
      <c r="AC976" s="92"/>
      <c r="AD976" s="93">
        <v>2.2858645705676626</v>
      </c>
    </row>
    <row r="977" spans="1:30" ht="15.75" thickBot="1">
      <c r="A977" s="86">
        <v>1.71</v>
      </c>
      <c r="B977" s="87">
        <v>1</v>
      </c>
      <c r="C977" s="87">
        <v>3.15</v>
      </c>
      <c r="D977" s="88"/>
      <c r="E977" s="87">
        <v>1</v>
      </c>
      <c r="F977" s="87">
        <v>1</v>
      </c>
      <c r="G977" s="89">
        <v>2.5499999999999998</v>
      </c>
      <c r="H977" s="89">
        <v>2.61</v>
      </c>
      <c r="I977" s="87">
        <v>2</v>
      </c>
      <c r="J977" s="88"/>
      <c r="K977" s="89">
        <v>2.64</v>
      </c>
      <c r="L977" s="89">
        <v>2.66</v>
      </c>
      <c r="M977" s="87">
        <v>65</v>
      </c>
      <c r="N977" s="79">
        <f t="shared" si="39"/>
        <v>0.65</v>
      </c>
      <c r="O977" s="88"/>
      <c r="P977" s="88"/>
      <c r="Q977" s="88"/>
      <c r="R977" s="88"/>
      <c r="S977" s="87">
        <v>1</v>
      </c>
      <c r="T977" s="87">
        <v>20</v>
      </c>
      <c r="U977" s="87">
        <v>28</v>
      </c>
      <c r="V977" s="88"/>
      <c r="W977" s="88"/>
      <c r="X977" s="90">
        <v>28.5373515</v>
      </c>
      <c r="Y977" s="90">
        <v>25.693422999999999</v>
      </c>
      <c r="Z977" s="91"/>
      <c r="AA977" s="88"/>
      <c r="AB977" s="92">
        <v>2.4320492000000002</v>
      </c>
      <c r="AC977" s="92"/>
      <c r="AD977" s="93"/>
    </row>
    <row r="978" spans="1:30" ht="15.75" thickBot="1">
      <c r="A978" s="86">
        <v>1.71</v>
      </c>
      <c r="B978" s="87">
        <v>1</v>
      </c>
      <c r="C978" s="87">
        <v>3.15</v>
      </c>
      <c r="D978" s="88"/>
      <c r="E978" s="87">
        <v>1</v>
      </c>
      <c r="F978" s="87">
        <v>1</v>
      </c>
      <c r="G978" s="89">
        <v>2.5499999999999998</v>
      </c>
      <c r="H978" s="89">
        <v>2.61</v>
      </c>
      <c r="I978" s="87">
        <v>2</v>
      </c>
      <c r="J978" s="88"/>
      <c r="K978" s="89">
        <v>2.64</v>
      </c>
      <c r="L978" s="89">
        <v>2.66</v>
      </c>
      <c r="M978" s="87">
        <v>65</v>
      </c>
      <c r="N978" s="79">
        <f t="shared" si="39"/>
        <v>0.65</v>
      </c>
      <c r="O978" s="88"/>
      <c r="P978" s="88"/>
      <c r="Q978" s="88"/>
      <c r="R978" s="88"/>
      <c r="S978" s="87">
        <v>1</v>
      </c>
      <c r="T978" s="87">
        <v>20</v>
      </c>
      <c r="U978" s="87">
        <v>28</v>
      </c>
      <c r="V978" s="88"/>
      <c r="W978" s="88"/>
      <c r="X978" s="90">
        <v>27.948952500000001</v>
      </c>
      <c r="Y978" s="90">
        <v>25.105023999999997</v>
      </c>
      <c r="Z978" s="91"/>
      <c r="AA978" s="88"/>
      <c r="AB978" s="92">
        <v>2.4712757999999999</v>
      </c>
      <c r="AC978" s="92"/>
      <c r="AD978" s="93"/>
    </row>
    <row r="979" spans="1:30" ht="15.75" thickBot="1">
      <c r="A979" s="86">
        <v>1.71</v>
      </c>
      <c r="B979" s="87">
        <v>2</v>
      </c>
      <c r="C979" s="87">
        <v>3.13</v>
      </c>
      <c r="D979" s="88"/>
      <c r="E979" s="87">
        <v>1</v>
      </c>
      <c r="F979" s="87">
        <v>1</v>
      </c>
      <c r="G979" s="89">
        <v>2.5499999999999998</v>
      </c>
      <c r="H979" s="89">
        <v>2.61</v>
      </c>
      <c r="I979" s="87">
        <v>2</v>
      </c>
      <c r="J979" s="88"/>
      <c r="K979" s="89">
        <v>2.64</v>
      </c>
      <c r="L979" s="89">
        <v>2.66</v>
      </c>
      <c r="M979" s="87">
        <v>65</v>
      </c>
      <c r="N979" s="79">
        <f t="shared" si="39"/>
        <v>0.65</v>
      </c>
      <c r="O979" s="88"/>
      <c r="P979" s="88"/>
      <c r="Q979" s="88"/>
      <c r="R979" s="88"/>
      <c r="S979" s="87">
        <v>1</v>
      </c>
      <c r="T979" s="87">
        <v>20</v>
      </c>
      <c r="U979" s="87">
        <v>28</v>
      </c>
      <c r="V979" s="88"/>
      <c r="W979" s="88"/>
      <c r="X979" s="90">
        <v>33.342610000000001</v>
      </c>
      <c r="Y979" s="90">
        <v>28.243151999999998</v>
      </c>
      <c r="Z979" s="91"/>
      <c r="AA979" s="88"/>
      <c r="AB979" s="92">
        <v>2.8831550999999997</v>
      </c>
      <c r="AC979" s="92"/>
      <c r="AD979" s="93"/>
    </row>
    <row r="980" spans="1:30" ht="15.75" thickBot="1">
      <c r="A980" s="86">
        <v>1.71</v>
      </c>
      <c r="B980" s="87">
        <v>2</v>
      </c>
      <c r="C980" s="87">
        <v>3.13</v>
      </c>
      <c r="D980" s="88"/>
      <c r="E980" s="87">
        <v>1</v>
      </c>
      <c r="F980" s="87">
        <v>1</v>
      </c>
      <c r="G980" s="89">
        <v>2.5499999999999998</v>
      </c>
      <c r="H980" s="89">
        <v>2.61</v>
      </c>
      <c r="I980" s="87">
        <v>2</v>
      </c>
      <c r="J980" s="88"/>
      <c r="K980" s="89">
        <v>2.64</v>
      </c>
      <c r="L980" s="89">
        <v>2.66</v>
      </c>
      <c r="M980" s="87">
        <v>65</v>
      </c>
      <c r="N980" s="79">
        <f t="shared" si="39"/>
        <v>0.65</v>
      </c>
      <c r="O980" s="88"/>
      <c r="P980" s="88"/>
      <c r="Q980" s="88"/>
      <c r="R980" s="88"/>
      <c r="S980" s="87">
        <v>1</v>
      </c>
      <c r="T980" s="87">
        <v>20</v>
      </c>
      <c r="U980" s="87">
        <v>28</v>
      </c>
      <c r="V980" s="88"/>
      <c r="W980" s="88"/>
      <c r="X980" s="90">
        <v>34.323275000000002</v>
      </c>
      <c r="Y980" s="90">
        <v>26.281821999999998</v>
      </c>
      <c r="Z980" s="91"/>
      <c r="AA980" s="88"/>
      <c r="AB980" s="92">
        <v>2.8733484499999999</v>
      </c>
      <c r="AC980" s="92"/>
      <c r="AD980" s="93"/>
    </row>
    <row r="981" spans="1:30" ht="15.75" thickBot="1">
      <c r="A981" s="86">
        <v>1.71</v>
      </c>
      <c r="B981" s="96" t="s">
        <v>82</v>
      </c>
      <c r="C981" s="87">
        <v>3.2</v>
      </c>
      <c r="D981" s="88"/>
      <c r="E981" s="87">
        <v>1</v>
      </c>
      <c r="F981" s="87">
        <v>1</v>
      </c>
      <c r="G981" s="89">
        <v>2.5499999999999998</v>
      </c>
      <c r="H981" s="89">
        <v>2.61</v>
      </c>
      <c r="I981" s="87">
        <v>2</v>
      </c>
      <c r="J981" s="88"/>
      <c r="K981" s="89">
        <v>2.64</v>
      </c>
      <c r="L981" s="89">
        <v>2.66</v>
      </c>
      <c r="M981" s="87">
        <v>65</v>
      </c>
      <c r="N981" s="79">
        <f t="shared" si="39"/>
        <v>0.65</v>
      </c>
      <c r="O981" s="88"/>
      <c r="P981" s="88"/>
      <c r="Q981" s="88"/>
      <c r="R981" s="88"/>
      <c r="S981" s="87">
        <v>1</v>
      </c>
      <c r="T981" s="87">
        <v>20</v>
      </c>
      <c r="U981" s="87">
        <v>28</v>
      </c>
      <c r="V981" s="88"/>
      <c r="W981" s="88"/>
      <c r="X981" s="90">
        <v>22.359162000000001</v>
      </c>
      <c r="Y981" s="90">
        <v>24.320491999999998</v>
      </c>
      <c r="Z981" s="91"/>
      <c r="AA981" s="88"/>
      <c r="AB981" s="92">
        <v>2.1182364000000002</v>
      </c>
      <c r="AC981" s="92"/>
      <c r="AD981" s="93"/>
    </row>
    <row r="982" spans="1:30" ht="15.75" thickBot="1">
      <c r="A982" s="86">
        <v>1.71</v>
      </c>
      <c r="B982" s="96" t="s">
        <v>82</v>
      </c>
      <c r="C982" s="87">
        <v>3.2</v>
      </c>
      <c r="D982" s="88"/>
      <c r="E982" s="87">
        <v>1</v>
      </c>
      <c r="F982" s="87">
        <v>1</v>
      </c>
      <c r="G982" s="89">
        <v>2.5499999999999998</v>
      </c>
      <c r="H982" s="89">
        <v>2.61</v>
      </c>
      <c r="I982" s="87">
        <v>2</v>
      </c>
      <c r="J982" s="88"/>
      <c r="K982" s="89">
        <v>2.64</v>
      </c>
      <c r="L982" s="89">
        <v>2.66</v>
      </c>
      <c r="M982" s="87">
        <v>65</v>
      </c>
      <c r="N982" s="79">
        <f t="shared" si="39"/>
        <v>0.65</v>
      </c>
      <c r="O982" s="88"/>
      <c r="P982" s="88"/>
      <c r="Q982" s="88"/>
      <c r="R982" s="88"/>
      <c r="S982" s="87">
        <v>1</v>
      </c>
      <c r="T982" s="87">
        <v>20</v>
      </c>
      <c r="U982" s="87">
        <v>28</v>
      </c>
      <c r="V982" s="88"/>
      <c r="W982" s="88"/>
      <c r="X982" s="90">
        <v>24.320492000000002</v>
      </c>
      <c r="Y982" s="90">
        <v>26.870221000000001</v>
      </c>
      <c r="Z982" s="91"/>
      <c r="AA982" s="88"/>
      <c r="AB982" s="92">
        <v>2.0790098000000001</v>
      </c>
      <c r="AC982" s="92"/>
      <c r="AD982" s="93"/>
    </row>
    <row r="983" spans="1:30" ht="15.75" thickBot="1">
      <c r="A983" s="86">
        <v>1.71</v>
      </c>
      <c r="B983" s="87">
        <v>3</v>
      </c>
      <c r="C983" s="87">
        <v>3.04</v>
      </c>
      <c r="D983" s="88"/>
      <c r="E983" s="87">
        <v>1</v>
      </c>
      <c r="F983" s="87">
        <v>1</v>
      </c>
      <c r="G983" s="89">
        <v>2.5499999999999998</v>
      </c>
      <c r="H983" s="89">
        <v>2.61</v>
      </c>
      <c r="I983" s="87">
        <v>2</v>
      </c>
      <c r="J983" s="88"/>
      <c r="K983" s="89">
        <v>2.64</v>
      </c>
      <c r="L983" s="89">
        <v>2.66</v>
      </c>
      <c r="M983" s="87">
        <v>65</v>
      </c>
      <c r="N983" s="79">
        <f t="shared" si="39"/>
        <v>0.65</v>
      </c>
      <c r="O983" s="88"/>
      <c r="P983" s="88"/>
      <c r="Q983" s="88"/>
      <c r="R983" s="88"/>
      <c r="S983" s="87">
        <v>1</v>
      </c>
      <c r="T983" s="87">
        <v>20</v>
      </c>
      <c r="U983" s="87">
        <v>28</v>
      </c>
      <c r="V983" s="88"/>
      <c r="W983" s="88"/>
      <c r="X983" s="90">
        <v>25.006957499999999</v>
      </c>
      <c r="Y983" s="90">
        <v>24.516625000000001</v>
      </c>
      <c r="Z983" s="91"/>
      <c r="AA983" s="88"/>
      <c r="AB983" s="92">
        <v>2.3045627500000001</v>
      </c>
      <c r="AC983" s="92"/>
      <c r="AD983" s="93"/>
    </row>
    <row r="984" spans="1:30" ht="15.75" thickBot="1">
      <c r="A984" s="86">
        <v>1.71</v>
      </c>
      <c r="B984" s="87">
        <v>3</v>
      </c>
      <c r="C984" s="87">
        <v>3.04</v>
      </c>
      <c r="D984" s="88"/>
      <c r="E984" s="87">
        <v>1</v>
      </c>
      <c r="F984" s="87">
        <v>1</v>
      </c>
      <c r="G984" s="89">
        <v>2.5499999999999998</v>
      </c>
      <c r="H984" s="89">
        <v>2.61</v>
      </c>
      <c r="I984" s="87">
        <v>2</v>
      </c>
      <c r="J984" s="88"/>
      <c r="K984" s="89">
        <v>2.64</v>
      </c>
      <c r="L984" s="89">
        <v>2.66</v>
      </c>
      <c r="M984" s="87">
        <v>65</v>
      </c>
      <c r="N984" s="79">
        <f t="shared" si="39"/>
        <v>0.65</v>
      </c>
      <c r="O984" s="88"/>
      <c r="P984" s="88"/>
      <c r="Q984" s="88"/>
      <c r="R984" s="88"/>
      <c r="S984" s="87">
        <v>1</v>
      </c>
      <c r="T984" s="87">
        <v>20</v>
      </c>
      <c r="U984" s="87">
        <v>28</v>
      </c>
      <c r="V984" s="88"/>
      <c r="W984" s="88"/>
      <c r="X984" s="90">
        <v>24.810824499999999</v>
      </c>
      <c r="Y984" s="90">
        <v>23.634026500000001</v>
      </c>
      <c r="Z984" s="91"/>
      <c r="AA984" s="88"/>
      <c r="AB984" s="92">
        <v>2.2457228499999999</v>
      </c>
      <c r="AC984" s="92"/>
      <c r="AD984" s="93"/>
    </row>
    <row r="985" spans="1:30" ht="15.75" thickBot="1">
      <c r="A985" s="86">
        <v>1.71</v>
      </c>
      <c r="B985" s="87">
        <v>1</v>
      </c>
      <c r="C985" s="87">
        <v>3.15</v>
      </c>
      <c r="D985" s="88"/>
      <c r="E985" s="87">
        <v>1</v>
      </c>
      <c r="F985" s="87">
        <v>1</v>
      </c>
      <c r="G985" s="89">
        <v>2.5499999999999998</v>
      </c>
      <c r="H985" s="89">
        <v>2.61</v>
      </c>
      <c r="I985" s="87">
        <v>2</v>
      </c>
      <c r="J985" s="88"/>
      <c r="K985" s="89">
        <v>2.64</v>
      </c>
      <c r="L985" s="89">
        <v>2.66</v>
      </c>
      <c r="M985" s="87">
        <v>50</v>
      </c>
      <c r="N985" s="79">
        <f t="shared" si="39"/>
        <v>0.5</v>
      </c>
      <c r="O985" s="88"/>
      <c r="P985" s="88"/>
      <c r="Q985" s="88"/>
      <c r="R985" s="88"/>
      <c r="S985" s="87">
        <v>1</v>
      </c>
      <c r="T985" s="87">
        <v>20</v>
      </c>
      <c r="U985" s="87">
        <v>28</v>
      </c>
      <c r="V985" s="88"/>
      <c r="W985" s="88"/>
      <c r="X985" s="90">
        <v>42.8550605</v>
      </c>
      <c r="Y985" s="90">
        <v>29.321883500000002</v>
      </c>
      <c r="Z985" s="91"/>
      <c r="AA985" s="88"/>
      <c r="AB985" s="92">
        <v>3.0302548499999999</v>
      </c>
      <c r="AC985" s="92"/>
      <c r="AD985" s="93"/>
    </row>
    <row r="986" spans="1:30" ht="15.75" thickBot="1">
      <c r="A986" s="86">
        <v>1.71</v>
      </c>
      <c r="B986" s="87">
        <v>1</v>
      </c>
      <c r="C986" s="87">
        <v>3.15</v>
      </c>
      <c r="D986" s="88"/>
      <c r="E986" s="87">
        <v>1</v>
      </c>
      <c r="F986" s="87">
        <v>1</v>
      </c>
      <c r="G986" s="89">
        <v>2.5499999999999998</v>
      </c>
      <c r="H986" s="89">
        <v>2.61</v>
      </c>
      <c r="I986" s="87">
        <v>2</v>
      </c>
      <c r="J986" s="88"/>
      <c r="K986" s="89">
        <v>2.64</v>
      </c>
      <c r="L986" s="89">
        <v>2.66</v>
      </c>
      <c r="M986" s="87">
        <v>50</v>
      </c>
      <c r="N986" s="79">
        <f t="shared" si="39"/>
        <v>0.5</v>
      </c>
      <c r="O986" s="88"/>
      <c r="P986" s="88"/>
      <c r="Q986" s="88"/>
      <c r="R986" s="88"/>
      <c r="S986" s="87">
        <v>1</v>
      </c>
      <c r="T986" s="87">
        <v>20</v>
      </c>
      <c r="U986" s="87">
        <v>28</v>
      </c>
      <c r="V986" s="88"/>
      <c r="W986" s="88"/>
      <c r="X986" s="90">
        <v>42.462794500000001</v>
      </c>
      <c r="Y986" s="90">
        <v>28.1450855</v>
      </c>
      <c r="Z986" s="91"/>
      <c r="AA986" s="88"/>
      <c r="AB986" s="92">
        <v>3.0890947500000001</v>
      </c>
      <c r="AC986" s="92"/>
      <c r="AD986" s="93"/>
    </row>
    <row r="987" spans="1:30" ht="15.75" thickBot="1">
      <c r="A987" s="86">
        <v>1.71</v>
      </c>
      <c r="B987" s="87">
        <v>2</v>
      </c>
      <c r="C987" s="87">
        <v>3.13</v>
      </c>
      <c r="D987" s="88"/>
      <c r="E987" s="87">
        <v>1</v>
      </c>
      <c r="F987" s="87">
        <v>1</v>
      </c>
      <c r="G987" s="89">
        <v>2.5499999999999998</v>
      </c>
      <c r="H987" s="89">
        <v>2.61</v>
      </c>
      <c r="I987" s="87">
        <v>2</v>
      </c>
      <c r="J987" s="88"/>
      <c r="K987" s="89">
        <v>2.64</v>
      </c>
      <c r="L987" s="89">
        <v>2.66</v>
      </c>
      <c r="M987" s="87">
        <v>50</v>
      </c>
      <c r="N987" s="79">
        <f t="shared" si="39"/>
        <v>0.5</v>
      </c>
      <c r="O987" s="88"/>
      <c r="P987" s="88"/>
      <c r="Q987" s="88"/>
      <c r="R987" s="88"/>
      <c r="S987" s="87">
        <v>1</v>
      </c>
      <c r="T987" s="87">
        <v>20</v>
      </c>
      <c r="U987" s="87">
        <v>28</v>
      </c>
      <c r="V987" s="88"/>
      <c r="W987" s="88"/>
      <c r="X987" s="90">
        <v>48.248718000000004</v>
      </c>
      <c r="Y987" s="90">
        <v>30.204481999999999</v>
      </c>
      <c r="Z987" s="91"/>
      <c r="AA987" s="88"/>
      <c r="AB987" s="92">
        <v>3.3734875999999998</v>
      </c>
      <c r="AC987" s="92"/>
      <c r="AD987" s="93"/>
    </row>
    <row r="988" spans="1:30" ht="15.75" thickBot="1">
      <c r="A988" s="86">
        <v>1.71</v>
      </c>
      <c r="B988" s="87">
        <v>2</v>
      </c>
      <c r="C988" s="87">
        <v>3.13</v>
      </c>
      <c r="D988" s="88"/>
      <c r="E988" s="87">
        <v>1</v>
      </c>
      <c r="F988" s="87">
        <v>1</v>
      </c>
      <c r="G988" s="89">
        <v>2.5499999999999998</v>
      </c>
      <c r="H988" s="89">
        <v>2.61</v>
      </c>
      <c r="I988" s="87">
        <v>2</v>
      </c>
      <c r="J988" s="88"/>
      <c r="K988" s="89">
        <v>2.64</v>
      </c>
      <c r="L988" s="89">
        <v>2.66</v>
      </c>
      <c r="M988" s="87">
        <v>50</v>
      </c>
      <c r="N988" s="79">
        <f t="shared" si="39"/>
        <v>0.5</v>
      </c>
      <c r="O988" s="88"/>
      <c r="P988" s="88"/>
      <c r="Q988" s="88"/>
      <c r="R988" s="88"/>
      <c r="S988" s="87">
        <v>1</v>
      </c>
      <c r="T988" s="87">
        <v>20</v>
      </c>
      <c r="U988" s="87">
        <v>28</v>
      </c>
      <c r="V988" s="88"/>
      <c r="W988" s="88"/>
      <c r="X988" s="90">
        <v>49.229382999999999</v>
      </c>
      <c r="Y988" s="90">
        <v>30.6948145</v>
      </c>
      <c r="Z988" s="91"/>
      <c r="AA988" s="88"/>
      <c r="AB988" s="92">
        <v>3.4519408000000005</v>
      </c>
      <c r="AC988" s="92"/>
      <c r="AD988" s="93"/>
    </row>
    <row r="989" spans="1:30" ht="15.75" thickBot="1">
      <c r="A989" s="86">
        <v>1.71</v>
      </c>
      <c r="B989" s="96" t="s">
        <v>82</v>
      </c>
      <c r="C989" s="87">
        <v>3.2</v>
      </c>
      <c r="D989" s="88"/>
      <c r="E989" s="87">
        <v>1</v>
      </c>
      <c r="F989" s="87">
        <v>1</v>
      </c>
      <c r="G989" s="89">
        <v>2.5499999999999998</v>
      </c>
      <c r="H989" s="89">
        <v>2.61</v>
      </c>
      <c r="I989" s="87">
        <v>2</v>
      </c>
      <c r="J989" s="88"/>
      <c r="K989" s="89">
        <v>2.64</v>
      </c>
      <c r="L989" s="89">
        <v>2.66</v>
      </c>
      <c r="M989" s="87">
        <v>50</v>
      </c>
      <c r="N989" s="79">
        <f t="shared" si="39"/>
        <v>0.5</v>
      </c>
      <c r="O989" s="88"/>
      <c r="P989" s="88"/>
      <c r="Q989" s="88"/>
      <c r="R989" s="88"/>
      <c r="S989" s="87">
        <v>1</v>
      </c>
      <c r="T989" s="87">
        <v>20</v>
      </c>
      <c r="U989" s="87">
        <v>28</v>
      </c>
      <c r="V989" s="88"/>
      <c r="W989" s="88"/>
      <c r="X989" s="90">
        <v>42.168595000000003</v>
      </c>
      <c r="Y989" s="90">
        <v>28.929617500000006</v>
      </c>
      <c r="Z989" s="91"/>
      <c r="AA989" s="88"/>
      <c r="AB989" s="92">
        <v>3.4617474499999998</v>
      </c>
      <c r="AC989" s="92"/>
      <c r="AD989" s="93"/>
    </row>
    <row r="990" spans="1:30" ht="15.75" thickBot="1">
      <c r="A990" s="86">
        <v>1.71</v>
      </c>
      <c r="B990" s="96" t="s">
        <v>82</v>
      </c>
      <c r="C990" s="87">
        <v>3.2</v>
      </c>
      <c r="D990" s="88"/>
      <c r="E990" s="87">
        <v>1</v>
      </c>
      <c r="F990" s="87">
        <v>1</v>
      </c>
      <c r="G990" s="89">
        <v>2.5499999999999998</v>
      </c>
      <c r="H990" s="89">
        <v>2.61</v>
      </c>
      <c r="I990" s="87">
        <v>2</v>
      </c>
      <c r="J990" s="88"/>
      <c r="K990" s="89">
        <v>2.64</v>
      </c>
      <c r="L990" s="89">
        <v>2.66</v>
      </c>
      <c r="M990" s="87">
        <v>50</v>
      </c>
      <c r="N990" s="79">
        <f t="shared" si="39"/>
        <v>0.5</v>
      </c>
      <c r="O990" s="88"/>
      <c r="P990" s="88"/>
      <c r="Q990" s="88"/>
      <c r="R990" s="88"/>
      <c r="S990" s="87">
        <v>1</v>
      </c>
      <c r="T990" s="87">
        <v>20</v>
      </c>
      <c r="U990" s="87">
        <v>28</v>
      </c>
      <c r="V990" s="88"/>
      <c r="W990" s="88"/>
      <c r="X990" s="90">
        <v>41.187930000000001</v>
      </c>
      <c r="Y990" s="90">
        <v>28.635418000000001</v>
      </c>
      <c r="Z990" s="91"/>
      <c r="AA990" s="88"/>
      <c r="AB990" s="92">
        <v>3.1871612499999999</v>
      </c>
      <c r="AC990" s="92"/>
      <c r="AD990" s="93"/>
    </row>
    <row r="991" spans="1:30" ht="15.75" thickBot="1">
      <c r="A991" s="86">
        <v>1.71</v>
      </c>
      <c r="B991" s="87">
        <v>3</v>
      </c>
      <c r="C991" s="87">
        <v>3.04</v>
      </c>
      <c r="D991" s="88"/>
      <c r="E991" s="87">
        <v>1</v>
      </c>
      <c r="F991" s="87">
        <v>1</v>
      </c>
      <c r="G991" s="89">
        <v>2.5499999999999998</v>
      </c>
      <c r="H991" s="89">
        <v>2.61</v>
      </c>
      <c r="I991" s="87">
        <v>2</v>
      </c>
      <c r="J991" s="88"/>
      <c r="K991" s="89">
        <v>2.64</v>
      </c>
      <c r="L991" s="89">
        <v>2.66</v>
      </c>
      <c r="M991" s="87">
        <v>50</v>
      </c>
      <c r="N991" s="79">
        <f t="shared" si="39"/>
        <v>0.5</v>
      </c>
      <c r="O991" s="88"/>
      <c r="P991" s="88"/>
      <c r="Q991" s="88"/>
      <c r="R991" s="88"/>
      <c r="S991" s="87">
        <v>1</v>
      </c>
      <c r="T991" s="87">
        <v>20</v>
      </c>
      <c r="U991" s="87">
        <v>28</v>
      </c>
      <c r="V991" s="88"/>
      <c r="W991" s="88"/>
      <c r="X991" s="90">
        <v>36.480738000000002</v>
      </c>
      <c r="Y991" s="90">
        <v>27.850885999999996</v>
      </c>
      <c r="Z991" s="91"/>
      <c r="AA991" s="88"/>
      <c r="AB991" s="92">
        <v>2.7556686500000001</v>
      </c>
      <c r="AC991" s="92"/>
      <c r="AD991" s="93"/>
    </row>
    <row r="992" spans="1:30" ht="15.75" thickBot="1">
      <c r="A992" s="86">
        <v>1.71</v>
      </c>
      <c r="B992" s="87">
        <v>3</v>
      </c>
      <c r="C992" s="87">
        <v>3.04</v>
      </c>
      <c r="D992" s="88"/>
      <c r="E992" s="87">
        <v>1</v>
      </c>
      <c r="F992" s="87">
        <v>1</v>
      </c>
      <c r="G992" s="89">
        <v>2.5499999999999998</v>
      </c>
      <c r="H992" s="89">
        <v>2.61</v>
      </c>
      <c r="I992" s="87">
        <v>2</v>
      </c>
      <c r="J992" s="88"/>
      <c r="K992" s="89">
        <v>2.64</v>
      </c>
      <c r="L992" s="89">
        <v>2.66</v>
      </c>
      <c r="M992" s="87">
        <v>50</v>
      </c>
      <c r="N992" s="79">
        <f t="shared" si="39"/>
        <v>0.5</v>
      </c>
      <c r="O992" s="88"/>
      <c r="P992" s="88"/>
      <c r="Q992" s="88"/>
      <c r="R992" s="88"/>
      <c r="S992" s="87">
        <v>1</v>
      </c>
      <c r="T992" s="87">
        <v>20</v>
      </c>
      <c r="U992" s="87">
        <v>28</v>
      </c>
      <c r="V992" s="88"/>
      <c r="W992" s="88"/>
      <c r="X992" s="90">
        <v>35.009740499999999</v>
      </c>
      <c r="Y992" s="90">
        <v>27.164420500000002</v>
      </c>
      <c r="Z992" s="91"/>
      <c r="AA992" s="88"/>
      <c r="AB992" s="92">
        <v>2.5987622500000001</v>
      </c>
      <c r="AC992" s="92"/>
      <c r="AD992" s="93"/>
    </row>
    <row r="993" spans="1:30" ht="15.75" thickBot="1">
      <c r="A993" s="86">
        <v>1.71</v>
      </c>
      <c r="B993" s="87">
        <v>1</v>
      </c>
      <c r="C993" s="87">
        <v>3.15</v>
      </c>
      <c r="D993" s="88"/>
      <c r="E993" s="87">
        <v>1</v>
      </c>
      <c r="F993" s="87">
        <v>1</v>
      </c>
      <c r="G993" s="89">
        <v>2.5499999999999998</v>
      </c>
      <c r="H993" s="89">
        <v>2.61</v>
      </c>
      <c r="I993" s="87">
        <v>2</v>
      </c>
      <c r="J993" s="88"/>
      <c r="K993" s="89">
        <v>2.64</v>
      </c>
      <c r="L993" s="89">
        <v>2.66</v>
      </c>
      <c r="M993" s="87">
        <v>40</v>
      </c>
      <c r="N993" s="79">
        <f t="shared" si="39"/>
        <v>0.4</v>
      </c>
      <c r="O993" s="88"/>
      <c r="P993" s="88"/>
      <c r="Q993" s="88"/>
      <c r="R993" s="88"/>
      <c r="S993" s="87">
        <v>1</v>
      </c>
      <c r="T993" s="87">
        <v>20</v>
      </c>
      <c r="U993" s="87">
        <v>28</v>
      </c>
      <c r="V993" s="88"/>
      <c r="W993" s="88"/>
      <c r="X993" s="90">
        <v>55.7998385</v>
      </c>
      <c r="Y993" s="90">
        <v>31.479346499999998</v>
      </c>
      <c r="Z993" s="91"/>
      <c r="AA993" s="88"/>
      <c r="AB993" s="92">
        <v>3.5303940000000003</v>
      </c>
      <c r="AC993" s="92"/>
      <c r="AD993" s="93"/>
    </row>
    <row r="994" spans="1:30" ht="15.75" thickBot="1">
      <c r="A994" s="86">
        <v>1.71</v>
      </c>
      <c r="B994" s="87">
        <v>1</v>
      </c>
      <c r="C994" s="87">
        <v>3.15</v>
      </c>
      <c r="D994" s="88"/>
      <c r="E994" s="87">
        <v>1</v>
      </c>
      <c r="F994" s="87">
        <v>1</v>
      </c>
      <c r="G994" s="89">
        <v>2.5499999999999998</v>
      </c>
      <c r="H994" s="89">
        <v>2.61</v>
      </c>
      <c r="I994" s="87">
        <v>2</v>
      </c>
      <c r="J994" s="88"/>
      <c r="K994" s="89">
        <v>2.64</v>
      </c>
      <c r="L994" s="89">
        <v>2.66</v>
      </c>
      <c r="M994" s="87">
        <v>40</v>
      </c>
      <c r="N994" s="79">
        <f t="shared" si="39"/>
        <v>0.4</v>
      </c>
      <c r="O994" s="88"/>
      <c r="P994" s="88"/>
      <c r="Q994" s="88"/>
      <c r="R994" s="88"/>
      <c r="S994" s="87">
        <v>1</v>
      </c>
      <c r="T994" s="87">
        <v>20</v>
      </c>
      <c r="U994" s="87">
        <v>28</v>
      </c>
      <c r="V994" s="88"/>
      <c r="W994" s="88"/>
      <c r="X994" s="90">
        <v>53.446242500000004</v>
      </c>
      <c r="Y994" s="90">
        <v>30.204481999999999</v>
      </c>
      <c r="Z994" s="91"/>
      <c r="AA994" s="88"/>
      <c r="AB994" s="92">
        <v>3.4323275</v>
      </c>
      <c r="AC994" s="92"/>
      <c r="AD994" s="93"/>
    </row>
    <row r="995" spans="1:30" ht="15.75" thickBot="1">
      <c r="A995" s="86">
        <v>1.71</v>
      </c>
      <c r="B995" s="87">
        <v>2</v>
      </c>
      <c r="C995" s="87">
        <v>3.13</v>
      </c>
      <c r="D995" s="88"/>
      <c r="E995" s="87">
        <v>1</v>
      </c>
      <c r="F995" s="87">
        <v>1</v>
      </c>
      <c r="G995" s="89">
        <v>2.5499999999999998</v>
      </c>
      <c r="H995" s="89">
        <v>2.61</v>
      </c>
      <c r="I995" s="87">
        <v>2</v>
      </c>
      <c r="J995" s="88"/>
      <c r="K995" s="89">
        <v>2.64</v>
      </c>
      <c r="L995" s="89">
        <v>2.66</v>
      </c>
      <c r="M995" s="87">
        <v>40</v>
      </c>
      <c r="N995" s="79">
        <f t="shared" si="39"/>
        <v>0.4</v>
      </c>
      <c r="O995" s="88"/>
      <c r="P995" s="88"/>
      <c r="Q995" s="88"/>
      <c r="R995" s="88"/>
      <c r="S995" s="87">
        <v>1</v>
      </c>
      <c r="T995" s="87">
        <v>20</v>
      </c>
      <c r="U995" s="87">
        <v>28</v>
      </c>
      <c r="V995" s="88"/>
      <c r="W995" s="88"/>
      <c r="X995" s="90">
        <v>64.625823499999996</v>
      </c>
      <c r="Y995" s="90">
        <v>30.890947499999999</v>
      </c>
      <c r="Z995" s="91"/>
      <c r="AA995" s="88"/>
      <c r="AB995" s="92">
        <v>4.0011131999999998</v>
      </c>
      <c r="AC995" s="92"/>
      <c r="AD995" s="93"/>
    </row>
    <row r="996" spans="1:30" ht="15.75" thickBot="1">
      <c r="A996" s="86">
        <v>1.71</v>
      </c>
      <c r="B996" s="87">
        <v>2</v>
      </c>
      <c r="C996" s="87">
        <v>3.13</v>
      </c>
      <c r="D996" s="88"/>
      <c r="E996" s="87">
        <v>1</v>
      </c>
      <c r="F996" s="87">
        <v>1</v>
      </c>
      <c r="G996" s="89">
        <v>2.5499999999999998</v>
      </c>
      <c r="H996" s="89">
        <v>2.61</v>
      </c>
      <c r="I996" s="87">
        <v>2</v>
      </c>
      <c r="J996" s="88"/>
      <c r="K996" s="89">
        <v>2.64</v>
      </c>
      <c r="L996" s="89">
        <v>2.66</v>
      </c>
      <c r="M996" s="87">
        <v>40</v>
      </c>
      <c r="N996" s="79">
        <f t="shared" si="39"/>
        <v>0.4</v>
      </c>
      <c r="O996" s="88"/>
      <c r="P996" s="88"/>
      <c r="Q996" s="88"/>
      <c r="R996" s="88"/>
      <c r="S996" s="87">
        <v>1</v>
      </c>
      <c r="T996" s="87">
        <v>20</v>
      </c>
      <c r="U996" s="87">
        <v>28</v>
      </c>
      <c r="V996" s="88"/>
      <c r="W996" s="88"/>
      <c r="X996" s="90">
        <v>60.997363</v>
      </c>
      <c r="Y996" s="90">
        <v>30.6948145</v>
      </c>
      <c r="Z996" s="91"/>
      <c r="AA996" s="88"/>
      <c r="AB996" s="92">
        <v>3.5990405500000002</v>
      </c>
      <c r="AC996" s="92"/>
      <c r="AD996" s="93"/>
    </row>
    <row r="997" spans="1:30" ht="15.75" thickBot="1">
      <c r="A997" s="86">
        <v>1.71</v>
      </c>
      <c r="B997" s="96" t="s">
        <v>82</v>
      </c>
      <c r="C997" s="87">
        <v>3.2</v>
      </c>
      <c r="D997" s="88"/>
      <c r="E997" s="87">
        <v>1</v>
      </c>
      <c r="F997" s="87">
        <v>1</v>
      </c>
      <c r="G997" s="89">
        <v>2.5499999999999998</v>
      </c>
      <c r="H997" s="89">
        <v>2.61</v>
      </c>
      <c r="I997" s="87">
        <v>2</v>
      </c>
      <c r="J997" s="88"/>
      <c r="K997" s="89">
        <v>2.64</v>
      </c>
      <c r="L997" s="89">
        <v>2.66</v>
      </c>
      <c r="M997" s="87">
        <v>40</v>
      </c>
      <c r="N997" s="79">
        <f t="shared" si="39"/>
        <v>0.4</v>
      </c>
      <c r="O997" s="88"/>
      <c r="P997" s="88"/>
      <c r="Q997" s="88"/>
      <c r="R997" s="88"/>
      <c r="S997" s="87">
        <v>1</v>
      </c>
      <c r="T997" s="87">
        <v>20</v>
      </c>
      <c r="U997" s="87">
        <v>28</v>
      </c>
      <c r="V997" s="88"/>
      <c r="W997" s="88"/>
      <c r="X997" s="90">
        <v>61.193496000000003</v>
      </c>
      <c r="Y997" s="90">
        <v>32.950344000000001</v>
      </c>
      <c r="Z997" s="91"/>
      <c r="AA997" s="88"/>
      <c r="AB997" s="92">
        <v>3.7755602499999998</v>
      </c>
      <c r="AC997" s="92"/>
      <c r="AD997" s="93"/>
    </row>
    <row r="998" spans="1:30" ht="15.75" thickBot="1">
      <c r="A998" s="86">
        <v>1.71</v>
      </c>
      <c r="B998" s="96" t="s">
        <v>82</v>
      </c>
      <c r="C998" s="87">
        <v>3.2</v>
      </c>
      <c r="D998" s="88"/>
      <c r="E998" s="87">
        <v>1</v>
      </c>
      <c r="F998" s="87">
        <v>1</v>
      </c>
      <c r="G998" s="89">
        <v>2.5499999999999998</v>
      </c>
      <c r="H998" s="89">
        <v>2.61</v>
      </c>
      <c r="I998" s="87">
        <v>2</v>
      </c>
      <c r="J998" s="88"/>
      <c r="K998" s="89">
        <v>2.64</v>
      </c>
      <c r="L998" s="89">
        <v>2.66</v>
      </c>
      <c r="M998" s="87">
        <v>40</v>
      </c>
      <c r="N998" s="79">
        <f t="shared" si="39"/>
        <v>0.4</v>
      </c>
      <c r="O998" s="88"/>
      <c r="P998" s="88"/>
      <c r="Q998" s="88"/>
      <c r="R998" s="88"/>
      <c r="S998" s="87">
        <v>1</v>
      </c>
      <c r="T998" s="87">
        <v>20</v>
      </c>
      <c r="U998" s="87">
        <v>28</v>
      </c>
      <c r="V998" s="88"/>
      <c r="W998" s="88"/>
      <c r="X998" s="90">
        <v>56.192104499999999</v>
      </c>
      <c r="Y998" s="90">
        <v>32.361944999999999</v>
      </c>
      <c r="Z998" s="91"/>
      <c r="AA998" s="88"/>
      <c r="AB998" s="92">
        <v>3.7461403000000004</v>
      </c>
      <c r="AC998" s="92"/>
      <c r="AD998" s="93"/>
    </row>
    <row r="999" spans="1:30" ht="15.75" thickBot="1">
      <c r="A999" s="86">
        <v>1.71</v>
      </c>
      <c r="B999" s="87">
        <v>3</v>
      </c>
      <c r="C999" s="87">
        <v>3.04</v>
      </c>
      <c r="D999" s="88"/>
      <c r="E999" s="87">
        <v>1</v>
      </c>
      <c r="F999" s="87">
        <v>1</v>
      </c>
      <c r="G999" s="89">
        <v>2.5499999999999998</v>
      </c>
      <c r="H999" s="89">
        <v>2.61</v>
      </c>
      <c r="I999" s="87">
        <v>2</v>
      </c>
      <c r="J999" s="88"/>
      <c r="K999" s="89">
        <v>2.64</v>
      </c>
      <c r="L999" s="89">
        <v>2.66</v>
      </c>
      <c r="M999" s="87">
        <v>40</v>
      </c>
      <c r="N999" s="79">
        <f t="shared" si="39"/>
        <v>0.4</v>
      </c>
      <c r="O999" s="88"/>
      <c r="P999" s="88"/>
      <c r="Q999" s="88"/>
      <c r="R999" s="88"/>
      <c r="S999" s="87">
        <v>1</v>
      </c>
      <c r="T999" s="87">
        <v>20</v>
      </c>
      <c r="U999" s="87">
        <v>28</v>
      </c>
      <c r="V999" s="88"/>
      <c r="W999" s="88"/>
      <c r="X999" s="90">
        <v>47.268053000000002</v>
      </c>
      <c r="Y999" s="90">
        <v>27.066353999999997</v>
      </c>
      <c r="Z999" s="91"/>
      <c r="AA999" s="88"/>
      <c r="AB999" s="92">
        <v>3.3146476999999996</v>
      </c>
      <c r="AC999" s="92"/>
      <c r="AD999" s="93"/>
    </row>
    <row r="1000" spans="1:30" ht="15.75" thickBot="1">
      <c r="A1000" s="86">
        <v>1.71</v>
      </c>
      <c r="B1000" s="87">
        <v>3</v>
      </c>
      <c r="C1000" s="87">
        <v>3.04</v>
      </c>
      <c r="D1000" s="88"/>
      <c r="E1000" s="87">
        <v>1</v>
      </c>
      <c r="F1000" s="87">
        <v>1</v>
      </c>
      <c r="G1000" s="89">
        <v>2.5499999999999998</v>
      </c>
      <c r="H1000" s="89">
        <v>2.61</v>
      </c>
      <c r="I1000" s="87">
        <v>2</v>
      </c>
      <c r="J1000" s="88"/>
      <c r="K1000" s="89">
        <v>2.64</v>
      </c>
      <c r="L1000" s="89">
        <v>2.66</v>
      </c>
      <c r="M1000" s="87">
        <v>40</v>
      </c>
      <c r="N1000" s="79">
        <f t="shared" si="39"/>
        <v>0.4</v>
      </c>
      <c r="O1000" s="88"/>
      <c r="P1000" s="88"/>
      <c r="Q1000" s="88"/>
      <c r="R1000" s="88"/>
      <c r="S1000" s="87">
        <v>1</v>
      </c>
      <c r="T1000" s="87">
        <v>20</v>
      </c>
      <c r="U1000" s="87">
        <v>28</v>
      </c>
      <c r="V1000" s="88"/>
      <c r="W1000" s="88"/>
      <c r="X1000" s="90">
        <v>45.895122000000001</v>
      </c>
      <c r="Y1000" s="90">
        <v>26.1837555</v>
      </c>
      <c r="Z1000" s="91"/>
      <c r="AA1000" s="88"/>
      <c r="AB1000" s="92">
        <v>3.1969679000000002</v>
      </c>
      <c r="AC1000" s="92"/>
      <c r="AD1000" s="93"/>
    </row>
    <row r="1001" spans="1:30" ht="15.75" thickBot="1">
      <c r="A1001" s="86">
        <v>1.77</v>
      </c>
      <c r="B1001" s="87">
        <v>1</v>
      </c>
      <c r="C1001" s="88"/>
      <c r="D1001" s="88"/>
      <c r="E1001" s="88"/>
      <c r="F1001" s="88"/>
      <c r="G1001" s="89"/>
      <c r="H1001" s="89"/>
      <c r="I1001" s="88"/>
      <c r="J1001" s="88"/>
      <c r="K1001" s="89"/>
      <c r="L1001" s="89"/>
      <c r="M1001" s="87">
        <v>57</v>
      </c>
      <c r="N1001" s="79">
        <f t="shared" si="39"/>
        <v>0.56999999999999995</v>
      </c>
      <c r="O1001" s="87">
        <v>168</v>
      </c>
      <c r="P1001" s="88"/>
      <c r="Q1001" s="88"/>
      <c r="R1001" s="88"/>
      <c r="S1001" s="87">
        <v>4</v>
      </c>
      <c r="T1001" s="88"/>
      <c r="U1001" s="87">
        <v>49</v>
      </c>
      <c r="V1001" s="88"/>
      <c r="W1001" s="88"/>
      <c r="X1001" s="90">
        <v>24.908891000000001</v>
      </c>
      <c r="Y1001" s="90">
        <v>25.693422999999999</v>
      </c>
      <c r="Z1001" s="91"/>
      <c r="AA1001" s="87">
        <v>0.224</v>
      </c>
      <c r="AB1001" s="92">
        <v>2.7066354000000001</v>
      </c>
      <c r="AC1001" s="92"/>
      <c r="AD1001" s="93">
        <v>2.347</v>
      </c>
    </row>
    <row r="1002" spans="1:30" ht="15.75" thickBot="1">
      <c r="A1002" s="86">
        <v>1.77</v>
      </c>
      <c r="B1002" s="87">
        <v>1</v>
      </c>
      <c r="C1002" s="88"/>
      <c r="D1002" s="88"/>
      <c r="E1002" s="88"/>
      <c r="F1002" s="88"/>
      <c r="G1002" s="89"/>
      <c r="H1002" s="89"/>
      <c r="I1002" s="88"/>
      <c r="J1002" s="88"/>
      <c r="K1002" s="89"/>
      <c r="L1002" s="89"/>
      <c r="M1002" s="87">
        <v>57</v>
      </c>
      <c r="N1002" s="79">
        <f t="shared" si="39"/>
        <v>0.56999999999999995</v>
      </c>
      <c r="O1002" s="87">
        <v>168</v>
      </c>
      <c r="P1002" s="88"/>
      <c r="Q1002" s="88"/>
      <c r="R1002" s="88"/>
      <c r="S1002" s="87">
        <v>4</v>
      </c>
      <c r="T1002" s="88"/>
      <c r="U1002" s="87">
        <v>133</v>
      </c>
      <c r="V1002" s="88"/>
      <c r="W1002" s="88"/>
      <c r="X1002" s="90">
        <v>39.520799500000003</v>
      </c>
      <c r="Y1002" s="90">
        <v>24.4185585</v>
      </c>
      <c r="Z1002" s="91"/>
      <c r="AA1002" s="87">
        <v>0.19600000000000001</v>
      </c>
      <c r="AB1002" s="92">
        <v>2.9125750500000001</v>
      </c>
      <c r="AC1002" s="92"/>
      <c r="AD1002" s="93">
        <v>2.347</v>
      </c>
    </row>
    <row r="1003" spans="1:30" ht="15.75" thickBot="1">
      <c r="A1003" s="86">
        <v>1.77</v>
      </c>
      <c r="B1003" s="87">
        <v>1</v>
      </c>
      <c r="C1003" s="88"/>
      <c r="D1003" s="88"/>
      <c r="E1003" s="88"/>
      <c r="F1003" s="88"/>
      <c r="G1003" s="89"/>
      <c r="H1003" s="89"/>
      <c r="I1003" s="88"/>
      <c r="J1003" s="88"/>
      <c r="K1003" s="89"/>
      <c r="L1003" s="89"/>
      <c r="M1003" s="87">
        <v>57</v>
      </c>
      <c r="N1003" s="79">
        <f t="shared" si="39"/>
        <v>0.56999999999999995</v>
      </c>
      <c r="O1003" s="87">
        <v>168</v>
      </c>
      <c r="P1003" s="88"/>
      <c r="Q1003" s="88"/>
      <c r="R1003" s="88"/>
      <c r="S1003" s="87">
        <v>4</v>
      </c>
      <c r="T1003" s="88"/>
      <c r="U1003" s="87">
        <v>154</v>
      </c>
      <c r="V1003" s="88"/>
      <c r="W1003" s="88"/>
      <c r="X1003" s="90">
        <v>37.069136999999998</v>
      </c>
      <c r="Y1003" s="90">
        <v>24.0262925</v>
      </c>
      <c r="Z1003" s="91"/>
      <c r="AA1003" s="87">
        <v>0.16900000000000001</v>
      </c>
      <c r="AB1003" s="92">
        <v>3.0792880999999999</v>
      </c>
      <c r="AC1003" s="92"/>
      <c r="AD1003" s="93">
        <v>2.347</v>
      </c>
    </row>
    <row r="1004" spans="1:30" ht="15.75" thickBot="1">
      <c r="A1004" s="86">
        <v>1.77</v>
      </c>
      <c r="B1004" s="87">
        <v>1</v>
      </c>
      <c r="C1004" s="88"/>
      <c r="D1004" s="88"/>
      <c r="E1004" s="88"/>
      <c r="F1004" s="88"/>
      <c r="G1004" s="89"/>
      <c r="H1004" s="89"/>
      <c r="I1004" s="88"/>
      <c r="J1004" s="88"/>
      <c r="K1004" s="89"/>
      <c r="L1004" s="89"/>
      <c r="M1004" s="87">
        <v>57</v>
      </c>
      <c r="N1004" s="79">
        <f t="shared" si="39"/>
        <v>0.56999999999999995</v>
      </c>
      <c r="O1004" s="87">
        <v>168</v>
      </c>
      <c r="P1004" s="88"/>
      <c r="Q1004" s="88"/>
      <c r="R1004" s="88"/>
      <c r="S1004" s="87">
        <v>4</v>
      </c>
      <c r="T1004" s="88"/>
      <c r="U1004" s="87">
        <v>133</v>
      </c>
      <c r="V1004" s="88"/>
      <c r="W1004" s="88"/>
      <c r="X1004" s="90">
        <v>40.305331500000001</v>
      </c>
      <c r="Y1004" s="90">
        <v>26.674088000000001</v>
      </c>
      <c r="Z1004" s="91"/>
      <c r="AA1004" s="87">
        <v>0.16</v>
      </c>
      <c r="AB1004" s="92">
        <v>3.4617474499999998</v>
      </c>
      <c r="AC1004" s="92"/>
      <c r="AD1004" s="93">
        <v>2.347</v>
      </c>
    </row>
    <row r="1005" spans="1:30" ht="15.75" thickBot="1">
      <c r="A1005" s="86">
        <v>1.77</v>
      </c>
      <c r="B1005" s="87">
        <v>1</v>
      </c>
      <c r="C1005" s="88"/>
      <c r="D1005" s="88"/>
      <c r="E1005" s="88"/>
      <c r="F1005" s="88"/>
      <c r="G1005" s="89"/>
      <c r="H1005" s="89"/>
      <c r="I1005" s="88"/>
      <c r="J1005" s="88"/>
      <c r="K1005" s="89"/>
      <c r="L1005" s="89"/>
      <c r="M1005" s="87">
        <v>57</v>
      </c>
      <c r="N1005" s="79">
        <f t="shared" si="39"/>
        <v>0.56999999999999995</v>
      </c>
      <c r="O1005" s="87">
        <v>168</v>
      </c>
      <c r="P1005" s="88"/>
      <c r="Q1005" s="88"/>
      <c r="R1005" s="88"/>
      <c r="S1005" s="87">
        <v>4</v>
      </c>
      <c r="T1005" s="88"/>
      <c r="U1005" s="87">
        <v>154</v>
      </c>
      <c r="V1005" s="88"/>
      <c r="W1005" s="88"/>
      <c r="X1005" s="90">
        <v>39.814999</v>
      </c>
      <c r="Y1005" s="90">
        <v>24.4185585</v>
      </c>
      <c r="Z1005" s="91"/>
      <c r="AA1005" s="87">
        <v>0.18099999999999999</v>
      </c>
      <c r="AB1005" s="92">
        <v>3.4813607499999999</v>
      </c>
      <c r="AC1005" s="92"/>
      <c r="AD1005" s="93">
        <v>2.347</v>
      </c>
    </row>
    <row r="1006" spans="1:30" ht="15.75" thickBot="1">
      <c r="A1006" s="86">
        <v>1.77</v>
      </c>
      <c r="B1006" s="87">
        <v>1</v>
      </c>
      <c r="C1006" s="88"/>
      <c r="D1006" s="88"/>
      <c r="E1006" s="88"/>
      <c r="F1006" s="88"/>
      <c r="G1006" s="89"/>
      <c r="H1006" s="89"/>
      <c r="I1006" s="88"/>
      <c r="J1006" s="88"/>
      <c r="K1006" s="89"/>
      <c r="L1006" s="89"/>
      <c r="M1006" s="87">
        <v>47</v>
      </c>
      <c r="N1006" s="79">
        <f t="shared" si="39"/>
        <v>0.47</v>
      </c>
      <c r="O1006" s="87">
        <v>174</v>
      </c>
      <c r="P1006" s="88"/>
      <c r="Q1006" s="88"/>
      <c r="R1006" s="88"/>
      <c r="S1006" s="87">
        <v>4</v>
      </c>
      <c r="T1006" s="87">
        <v>20</v>
      </c>
      <c r="U1006" s="87">
        <v>35</v>
      </c>
      <c r="V1006" s="88"/>
      <c r="W1006" s="88"/>
      <c r="X1006" s="90">
        <v>32.165812000000003</v>
      </c>
      <c r="Y1006" s="90">
        <v>32.263878499999997</v>
      </c>
      <c r="Z1006" s="91"/>
      <c r="AA1006" s="87">
        <v>0.17100000000000001</v>
      </c>
      <c r="AB1006" s="92">
        <v>3.1577413000000005</v>
      </c>
      <c r="AC1006" s="92"/>
      <c r="AD1006" s="93">
        <v>2.3519999999999999</v>
      </c>
    </row>
    <row r="1007" spans="1:30" ht="15.75" thickBot="1">
      <c r="A1007" s="86">
        <v>1.77</v>
      </c>
      <c r="B1007" s="87">
        <v>1</v>
      </c>
      <c r="C1007" s="88"/>
      <c r="D1007" s="88"/>
      <c r="E1007" s="88"/>
      <c r="F1007" s="88"/>
      <c r="G1007" s="89"/>
      <c r="H1007" s="89"/>
      <c r="I1007" s="88"/>
      <c r="J1007" s="88"/>
      <c r="K1007" s="89"/>
      <c r="L1007" s="89"/>
      <c r="M1007" s="87">
        <v>47</v>
      </c>
      <c r="N1007" s="79">
        <f t="shared" si="39"/>
        <v>0.47</v>
      </c>
      <c r="O1007" s="87">
        <v>174</v>
      </c>
      <c r="P1007" s="88"/>
      <c r="Q1007" s="88"/>
      <c r="R1007" s="88"/>
      <c r="S1007" s="87">
        <v>4</v>
      </c>
      <c r="T1007" s="87">
        <v>20</v>
      </c>
      <c r="U1007" s="87">
        <v>63</v>
      </c>
      <c r="V1007" s="88"/>
      <c r="W1007" s="88"/>
      <c r="X1007" s="90">
        <v>43.345393000000001</v>
      </c>
      <c r="Y1007" s="90">
        <v>29.027683999999997</v>
      </c>
      <c r="Z1007" s="91"/>
      <c r="AA1007" s="87">
        <v>0.23200000000000001</v>
      </c>
      <c r="AB1007" s="92">
        <v>3.6382671500000003</v>
      </c>
      <c r="AC1007" s="92"/>
      <c r="AD1007" s="93">
        <v>2.3519999999999999</v>
      </c>
    </row>
    <row r="1008" spans="1:30" ht="15.75" thickBot="1">
      <c r="A1008" s="86">
        <v>1.77</v>
      </c>
      <c r="B1008" s="87">
        <v>1</v>
      </c>
      <c r="C1008" s="88"/>
      <c r="D1008" s="88"/>
      <c r="E1008" s="88"/>
      <c r="F1008" s="88"/>
      <c r="G1008" s="89"/>
      <c r="H1008" s="89"/>
      <c r="I1008" s="88"/>
      <c r="J1008" s="88"/>
      <c r="K1008" s="89"/>
      <c r="L1008" s="89"/>
      <c r="M1008" s="87">
        <v>47</v>
      </c>
      <c r="N1008" s="79">
        <f t="shared" si="39"/>
        <v>0.47</v>
      </c>
      <c r="O1008" s="87">
        <v>174</v>
      </c>
      <c r="P1008" s="88"/>
      <c r="Q1008" s="88"/>
      <c r="R1008" s="88"/>
      <c r="S1008" s="87">
        <v>4</v>
      </c>
      <c r="T1008" s="87">
        <v>20</v>
      </c>
      <c r="U1008" s="87">
        <v>77</v>
      </c>
      <c r="V1008" s="88"/>
      <c r="W1008" s="88"/>
      <c r="X1008" s="90">
        <v>49.033250000000002</v>
      </c>
      <c r="Y1008" s="90">
        <v>27.850885999999996</v>
      </c>
      <c r="Z1008" s="91"/>
      <c r="AA1008" s="87">
        <v>0.20799999999999999</v>
      </c>
      <c r="AB1008" s="92">
        <v>3.4715541000000001</v>
      </c>
      <c r="AC1008" s="92"/>
      <c r="AD1008" s="93">
        <v>2.3519999999999999</v>
      </c>
    </row>
    <row r="1009" spans="1:30" ht="15.75" thickBot="1">
      <c r="A1009" s="86">
        <v>1.77</v>
      </c>
      <c r="B1009" s="87">
        <v>1</v>
      </c>
      <c r="C1009" s="88"/>
      <c r="D1009" s="88"/>
      <c r="E1009" s="88"/>
      <c r="F1009" s="88"/>
      <c r="G1009" s="89"/>
      <c r="H1009" s="89"/>
      <c r="I1009" s="88"/>
      <c r="J1009" s="88"/>
      <c r="K1009" s="89"/>
      <c r="L1009" s="89"/>
      <c r="M1009" s="87">
        <v>47</v>
      </c>
      <c r="N1009" s="79">
        <f t="shared" si="39"/>
        <v>0.47</v>
      </c>
      <c r="O1009" s="87">
        <v>174</v>
      </c>
      <c r="P1009" s="88"/>
      <c r="Q1009" s="88"/>
      <c r="R1009" s="88"/>
      <c r="S1009" s="87">
        <v>4</v>
      </c>
      <c r="T1009" s="87">
        <v>20</v>
      </c>
      <c r="U1009" s="87">
        <v>98</v>
      </c>
      <c r="V1009" s="88"/>
      <c r="W1009" s="88"/>
      <c r="X1009" s="90">
        <v>44.914456999999999</v>
      </c>
      <c r="Y1009" s="90">
        <v>27.752819500000005</v>
      </c>
      <c r="Z1009" s="91"/>
      <c r="AA1009" s="87">
        <v>0.185</v>
      </c>
      <c r="AB1009" s="92">
        <v>2.5595356500000004</v>
      </c>
      <c r="AC1009" s="92"/>
      <c r="AD1009" s="93">
        <v>2.3519999999999999</v>
      </c>
    </row>
    <row r="1010" spans="1:30" ht="15.75" thickBot="1">
      <c r="A1010" s="86">
        <v>13</v>
      </c>
      <c r="B1010" s="87">
        <v>1</v>
      </c>
      <c r="C1010" s="87">
        <v>3.16</v>
      </c>
      <c r="D1010" s="88"/>
      <c r="E1010" s="87">
        <v>1</v>
      </c>
      <c r="F1010" s="87">
        <v>4</v>
      </c>
      <c r="G1010" s="89">
        <f>H1010/1.1927</f>
        <v>1.4924121740588581</v>
      </c>
      <c r="H1010" s="89">
        <v>1.78</v>
      </c>
      <c r="I1010" s="87">
        <v>2</v>
      </c>
      <c r="J1010" s="87">
        <v>1</v>
      </c>
      <c r="K1010" s="89">
        <f t="shared" ref="K1010:K1015" si="40">L1010/1.0085</f>
        <v>2.6276648487853249</v>
      </c>
      <c r="L1010" s="89">
        <v>2.65</v>
      </c>
      <c r="M1010" s="87">
        <v>53</v>
      </c>
      <c r="N1010" s="79">
        <f t="shared" si="39"/>
        <v>0.53</v>
      </c>
      <c r="O1010" s="87">
        <v>159</v>
      </c>
      <c r="P1010" s="88"/>
      <c r="Q1010" s="87">
        <v>351</v>
      </c>
      <c r="R1010" s="87">
        <v>5</v>
      </c>
      <c r="S1010" s="87">
        <v>1</v>
      </c>
      <c r="T1010" s="87">
        <v>20</v>
      </c>
      <c r="U1010" s="87">
        <v>28</v>
      </c>
      <c r="V1010" s="88"/>
      <c r="W1010" s="88"/>
      <c r="X1010" s="90">
        <v>33.146476999999997</v>
      </c>
      <c r="Y1010" s="90">
        <v>21.378497000000003</v>
      </c>
      <c r="Z1010" s="91"/>
      <c r="AA1010" s="88"/>
      <c r="AB1010" s="92">
        <v>2.8635418000000001</v>
      </c>
      <c r="AC1010" s="92">
        <v>4.5993188499999995</v>
      </c>
      <c r="AD1010" s="93">
        <v>2.0033626582278483</v>
      </c>
    </row>
    <row r="1011" spans="1:30" ht="15.75" thickBot="1">
      <c r="A1011" s="86">
        <v>13</v>
      </c>
      <c r="B1011" s="87">
        <v>1</v>
      </c>
      <c r="C1011" s="87">
        <v>3.16</v>
      </c>
      <c r="D1011" s="88"/>
      <c r="E1011" s="87">
        <v>1</v>
      </c>
      <c r="F1011" s="87">
        <v>4</v>
      </c>
      <c r="G1011" s="89">
        <f>H1011/1.3932</f>
        <v>1.220212460522538</v>
      </c>
      <c r="H1011" s="89">
        <v>1.7</v>
      </c>
      <c r="I1011" s="87">
        <v>2</v>
      </c>
      <c r="J1011" s="87">
        <v>1</v>
      </c>
      <c r="K1011" s="89">
        <f t="shared" si="40"/>
        <v>2.6276648487853249</v>
      </c>
      <c r="L1011" s="89">
        <v>2.65</v>
      </c>
      <c r="M1011" s="87">
        <v>55</v>
      </c>
      <c r="N1011" s="79">
        <f t="shared" si="39"/>
        <v>0.55000000000000004</v>
      </c>
      <c r="O1011" s="87">
        <v>165</v>
      </c>
      <c r="P1011" s="88"/>
      <c r="Q1011" s="87">
        <v>341</v>
      </c>
      <c r="R1011" s="87">
        <v>5</v>
      </c>
      <c r="S1011" s="87">
        <v>1</v>
      </c>
      <c r="T1011" s="87">
        <v>20</v>
      </c>
      <c r="U1011" s="87">
        <v>28</v>
      </c>
      <c r="V1011" s="88"/>
      <c r="W1011" s="88"/>
      <c r="X1011" s="90">
        <v>19.515233500000001</v>
      </c>
      <c r="Y1011" s="90">
        <v>13.4351105</v>
      </c>
      <c r="Z1011" s="91"/>
      <c r="AA1011" s="88"/>
      <c r="AB1011" s="92">
        <v>2.0005565999999999</v>
      </c>
      <c r="AC1011" s="92">
        <v>3.2361944999999999</v>
      </c>
      <c r="AD1011" s="93">
        <v>1.9620575949367089</v>
      </c>
    </row>
    <row r="1012" spans="1:30" ht="15.75" thickBot="1">
      <c r="A1012" s="86">
        <v>13</v>
      </c>
      <c r="B1012" s="87">
        <v>1</v>
      </c>
      <c r="C1012" s="87">
        <v>3.16</v>
      </c>
      <c r="D1012" s="88"/>
      <c r="E1012" s="87">
        <v>1</v>
      </c>
      <c r="F1012" s="87">
        <v>4</v>
      </c>
      <c r="G1012" s="89">
        <f>H1012/1.1927</f>
        <v>1.4924121740588581</v>
      </c>
      <c r="H1012" s="89">
        <v>1.78</v>
      </c>
      <c r="I1012" s="87">
        <v>2</v>
      </c>
      <c r="J1012" s="87">
        <v>1</v>
      </c>
      <c r="K1012" s="89">
        <f t="shared" si="40"/>
        <v>2.6276648487853249</v>
      </c>
      <c r="L1012" s="89">
        <v>2.65</v>
      </c>
      <c r="M1012" s="87">
        <v>45.4</v>
      </c>
      <c r="N1012" s="79">
        <f t="shared" si="39"/>
        <v>0.45399999999999996</v>
      </c>
      <c r="O1012" s="87">
        <v>159</v>
      </c>
      <c r="P1012" s="88"/>
      <c r="Q1012" s="87">
        <v>360</v>
      </c>
      <c r="R1012" s="87">
        <v>5</v>
      </c>
      <c r="S1012" s="87">
        <v>1</v>
      </c>
      <c r="T1012" s="87">
        <v>20</v>
      </c>
      <c r="U1012" s="87">
        <v>28</v>
      </c>
      <c r="V1012" s="88"/>
      <c r="W1012" s="88"/>
      <c r="X1012" s="90">
        <v>42.8550605</v>
      </c>
      <c r="Y1012" s="90">
        <v>23.535959999999999</v>
      </c>
      <c r="Z1012" s="91"/>
      <c r="AA1012" s="88"/>
      <c r="AB1012" s="92">
        <v>3.3734875999999998</v>
      </c>
      <c r="AC1012" s="92">
        <v>5.1975245000000001</v>
      </c>
      <c r="AD1012" s="93">
        <v>2.0331242926448447</v>
      </c>
    </row>
    <row r="1013" spans="1:30" ht="15.75" thickBot="1">
      <c r="A1013" s="86">
        <v>13</v>
      </c>
      <c r="B1013" s="87">
        <v>1</v>
      </c>
      <c r="C1013" s="87">
        <v>3.16</v>
      </c>
      <c r="D1013" s="88"/>
      <c r="E1013" s="87">
        <v>1</v>
      </c>
      <c r="F1013" s="87">
        <v>4</v>
      </c>
      <c r="G1013" s="89">
        <f>H1013/1.3932</f>
        <v>1.220212460522538</v>
      </c>
      <c r="H1013" s="89">
        <v>1.7</v>
      </c>
      <c r="I1013" s="87">
        <v>2</v>
      </c>
      <c r="J1013" s="87">
        <v>1</v>
      </c>
      <c r="K1013" s="89">
        <f t="shared" si="40"/>
        <v>2.6276648487853249</v>
      </c>
      <c r="L1013" s="89">
        <v>2.65</v>
      </c>
      <c r="M1013" s="87">
        <v>47.4</v>
      </c>
      <c r="N1013" s="79">
        <f t="shared" si="39"/>
        <v>0.47399999999999998</v>
      </c>
      <c r="O1013" s="87">
        <v>166</v>
      </c>
      <c r="P1013" s="88"/>
      <c r="Q1013" s="87">
        <v>343</v>
      </c>
      <c r="R1013" s="87">
        <v>5</v>
      </c>
      <c r="S1013" s="87">
        <v>1</v>
      </c>
      <c r="T1013" s="87">
        <v>20</v>
      </c>
      <c r="U1013" s="87">
        <v>28</v>
      </c>
      <c r="V1013" s="88"/>
      <c r="W1013" s="88"/>
      <c r="X1013" s="90">
        <v>21.574629999999999</v>
      </c>
      <c r="Y1013" s="90">
        <v>14.709975</v>
      </c>
      <c r="Z1013" s="91"/>
      <c r="AA1013" s="88"/>
      <c r="AB1013" s="92">
        <v>2.3241760500000002</v>
      </c>
      <c r="AC1013" s="92">
        <v>3.5107806999999998</v>
      </c>
      <c r="AD1013" s="93">
        <v>1.9864563344549486</v>
      </c>
    </row>
    <row r="1014" spans="1:30" ht="15.75" thickBot="1">
      <c r="A1014" s="86">
        <v>13</v>
      </c>
      <c r="B1014" s="87">
        <v>1</v>
      </c>
      <c r="C1014" s="87">
        <v>3.16</v>
      </c>
      <c r="D1014" s="88"/>
      <c r="E1014" s="87">
        <v>1</v>
      </c>
      <c r="F1014" s="87">
        <v>4</v>
      </c>
      <c r="G1014" s="89">
        <f>H1014/1.1927</f>
        <v>1.4924121740588581</v>
      </c>
      <c r="H1014" s="89">
        <v>1.78</v>
      </c>
      <c r="I1014" s="87">
        <v>2</v>
      </c>
      <c r="J1014" s="87">
        <v>1</v>
      </c>
      <c r="K1014" s="89">
        <f t="shared" si="40"/>
        <v>2.6276648487853249</v>
      </c>
      <c r="L1014" s="89">
        <v>2.65</v>
      </c>
      <c r="M1014" s="87">
        <v>40</v>
      </c>
      <c r="N1014" s="79">
        <f t="shared" si="39"/>
        <v>0.4</v>
      </c>
      <c r="O1014" s="87">
        <v>160</v>
      </c>
      <c r="P1014" s="88"/>
      <c r="Q1014" s="87">
        <v>358</v>
      </c>
      <c r="R1014" s="87">
        <v>5</v>
      </c>
      <c r="S1014" s="87">
        <v>1</v>
      </c>
      <c r="T1014" s="87">
        <v>20</v>
      </c>
      <c r="U1014" s="87">
        <v>28</v>
      </c>
      <c r="V1014" s="88"/>
      <c r="W1014" s="88"/>
      <c r="X1014" s="90">
        <v>47.071919999999999</v>
      </c>
      <c r="Y1014" s="90">
        <v>23.535959999999999</v>
      </c>
      <c r="Z1014" s="91"/>
      <c r="AA1014" s="88"/>
      <c r="AB1014" s="92">
        <v>3.4813607499999999</v>
      </c>
      <c r="AC1014" s="92">
        <v>5.3642375500000004</v>
      </c>
      <c r="AD1014" s="93">
        <v>2.0523435443037976</v>
      </c>
    </row>
    <row r="1015" spans="1:30" ht="15.75" thickBot="1">
      <c r="A1015" s="86">
        <v>13</v>
      </c>
      <c r="B1015" s="87">
        <v>1</v>
      </c>
      <c r="C1015" s="87">
        <v>3.16</v>
      </c>
      <c r="D1015" s="88"/>
      <c r="E1015" s="87">
        <v>1</v>
      </c>
      <c r="F1015" s="87">
        <v>4</v>
      </c>
      <c r="G1015" s="89">
        <f>H1015/1.3932</f>
        <v>1.220212460522538</v>
      </c>
      <c r="H1015" s="89">
        <v>1.7</v>
      </c>
      <c r="I1015" s="87">
        <v>2</v>
      </c>
      <c r="J1015" s="87">
        <v>1</v>
      </c>
      <c r="K1015" s="89">
        <f t="shared" si="40"/>
        <v>2.6276648487853249</v>
      </c>
      <c r="L1015" s="89">
        <v>2.65</v>
      </c>
      <c r="M1015" s="87">
        <v>41.5</v>
      </c>
      <c r="N1015" s="79">
        <f t="shared" si="39"/>
        <v>0.41499999999999998</v>
      </c>
      <c r="O1015" s="87">
        <v>166</v>
      </c>
      <c r="P1015" s="88"/>
      <c r="Q1015" s="87">
        <v>342</v>
      </c>
      <c r="R1015" s="87">
        <v>5</v>
      </c>
      <c r="S1015" s="87">
        <v>1</v>
      </c>
      <c r="T1015" s="87">
        <v>20</v>
      </c>
      <c r="U1015" s="87">
        <v>28</v>
      </c>
      <c r="V1015" s="88"/>
      <c r="W1015" s="88"/>
      <c r="X1015" s="90">
        <v>24.908891000000001</v>
      </c>
      <c r="Y1015" s="90">
        <v>17.063571</v>
      </c>
      <c r="Z1015" s="91"/>
      <c r="AA1015" s="88"/>
      <c r="AB1015" s="92">
        <v>2.4712757999999999</v>
      </c>
      <c r="AC1015" s="92">
        <v>4.1580196000000003</v>
      </c>
      <c r="AD1015" s="93">
        <v>2.0085101265822787</v>
      </c>
    </row>
    <row r="1016" spans="1:30" ht="15.75" thickBot="1">
      <c r="A1016" s="86">
        <v>15</v>
      </c>
      <c r="B1016" s="87">
        <v>1</v>
      </c>
      <c r="C1016" s="87">
        <v>3.16</v>
      </c>
      <c r="D1016" s="88"/>
      <c r="E1016" s="87">
        <v>1</v>
      </c>
      <c r="F1016" s="87">
        <v>1</v>
      </c>
      <c r="G1016" s="89">
        <v>2.59</v>
      </c>
      <c r="H1016" s="89">
        <v>2.6210800000000001</v>
      </c>
      <c r="I1016" s="87">
        <v>1</v>
      </c>
      <c r="J1016" s="88"/>
      <c r="K1016" s="89">
        <v>2.6</v>
      </c>
      <c r="L1016" s="89">
        <v>2.6104000000000003</v>
      </c>
      <c r="M1016" s="87">
        <v>36</v>
      </c>
      <c r="N1016" s="79">
        <f t="shared" si="39"/>
        <v>0.36</v>
      </c>
      <c r="O1016" s="87">
        <v>151</v>
      </c>
      <c r="P1016" s="88"/>
      <c r="Q1016" s="87">
        <v>421</v>
      </c>
      <c r="R1016" s="87">
        <v>1.3</v>
      </c>
      <c r="S1016" s="87">
        <v>5.0999999999999996</v>
      </c>
      <c r="T1016" s="88"/>
      <c r="U1016" s="87">
        <v>28</v>
      </c>
      <c r="V1016" s="88"/>
      <c r="W1016" s="87">
        <v>2.5030000000000001</v>
      </c>
      <c r="X1016" s="90">
        <v>70.804012999999998</v>
      </c>
      <c r="Y1016" s="90">
        <v>41.482129500000006</v>
      </c>
      <c r="Z1016" s="91"/>
      <c r="AA1016" s="88"/>
      <c r="AB1016" s="92"/>
      <c r="AC1016" s="92">
        <v>8.1493261500000003</v>
      </c>
      <c r="AD1016" s="93">
        <v>2.4092604607594938</v>
      </c>
    </row>
    <row r="1017" spans="1:30" ht="15.75" thickBot="1">
      <c r="A1017" s="86">
        <v>15</v>
      </c>
      <c r="B1017" s="87">
        <v>1</v>
      </c>
      <c r="C1017" s="87">
        <v>3.16</v>
      </c>
      <c r="D1017" s="88"/>
      <c r="E1017" s="87">
        <v>1</v>
      </c>
      <c r="F1017" s="87">
        <v>1</v>
      </c>
      <c r="G1017" s="89">
        <v>2.59</v>
      </c>
      <c r="H1017" s="89">
        <v>2.6210800000000001</v>
      </c>
      <c r="I1017" s="87">
        <v>1</v>
      </c>
      <c r="J1017" s="88"/>
      <c r="K1017" s="89">
        <v>2.6</v>
      </c>
      <c r="L1017" s="89">
        <v>2.6104000000000003</v>
      </c>
      <c r="M1017" s="87">
        <v>36</v>
      </c>
      <c r="N1017" s="79">
        <f t="shared" si="39"/>
        <v>0.36</v>
      </c>
      <c r="O1017" s="87">
        <v>151</v>
      </c>
      <c r="P1017" s="88"/>
      <c r="Q1017" s="87">
        <v>421</v>
      </c>
      <c r="R1017" s="87">
        <v>1.3</v>
      </c>
      <c r="S1017" s="87">
        <v>5.4</v>
      </c>
      <c r="T1017" s="88"/>
      <c r="U1017" s="87">
        <v>28</v>
      </c>
      <c r="V1017" s="88"/>
      <c r="W1017" s="87">
        <v>2.4870000000000001</v>
      </c>
      <c r="X1017" s="90">
        <v>64.821956499999999</v>
      </c>
      <c r="Y1017" s="90">
        <v>38.834333999999998</v>
      </c>
      <c r="Z1017" s="91"/>
      <c r="AA1017" s="88"/>
      <c r="AB1017" s="92"/>
      <c r="AC1017" s="92"/>
      <c r="AD1017" s="93">
        <v>2.4092604607594938</v>
      </c>
    </row>
    <row r="1018" spans="1:30" ht="15.75" thickBot="1">
      <c r="A1018" s="86">
        <v>15</v>
      </c>
      <c r="B1018" s="87">
        <v>1</v>
      </c>
      <c r="C1018" s="87">
        <v>3.16</v>
      </c>
      <c r="D1018" s="88"/>
      <c r="E1018" s="87">
        <v>1</v>
      </c>
      <c r="F1018" s="87">
        <v>1</v>
      </c>
      <c r="G1018" s="89">
        <v>2.59</v>
      </c>
      <c r="H1018" s="89">
        <v>2.6210800000000001</v>
      </c>
      <c r="I1018" s="87">
        <v>1</v>
      </c>
      <c r="J1018" s="88"/>
      <c r="K1018" s="89">
        <v>2.6</v>
      </c>
      <c r="L1018" s="89">
        <v>2.6104000000000003</v>
      </c>
      <c r="M1018" s="87">
        <v>36</v>
      </c>
      <c r="N1018" s="79">
        <f t="shared" si="39"/>
        <v>0.36</v>
      </c>
      <c r="O1018" s="87">
        <v>151</v>
      </c>
      <c r="P1018" s="88"/>
      <c r="Q1018" s="87">
        <v>421</v>
      </c>
      <c r="R1018" s="87">
        <v>1.3</v>
      </c>
      <c r="S1018" s="87">
        <v>1</v>
      </c>
      <c r="T1018" s="87">
        <v>20</v>
      </c>
      <c r="U1018" s="87">
        <v>28</v>
      </c>
      <c r="V1018" s="88"/>
      <c r="W1018" s="87">
        <v>2.4289999999999998</v>
      </c>
      <c r="X1018" s="90">
        <v>54.524974</v>
      </c>
      <c r="Y1018" s="90">
        <v>37.461402999999997</v>
      </c>
      <c r="Z1018" s="91"/>
      <c r="AA1018" s="88"/>
      <c r="AB1018" s="92"/>
      <c r="AC1018" s="92"/>
      <c r="AD1018" s="93">
        <v>2.4092604607594938</v>
      </c>
    </row>
    <row r="1019" spans="1:30" ht="15.75" thickBot="1">
      <c r="A1019" s="86">
        <v>15</v>
      </c>
      <c r="B1019" s="87">
        <v>1</v>
      </c>
      <c r="C1019" s="87">
        <v>3.16</v>
      </c>
      <c r="D1019" s="88"/>
      <c r="E1019" s="87">
        <v>1</v>
      </c>
      <c r="F1019" s="87">
        <v>1</v>
      </c>
      <c r="G1019" s="89">
        <v>2.59</v>
      </c>
      <c r="H1019" s="89">
        <v>2.6210800000000001</v>
      </c>
      <c r="I1019" s="96" t="s">
        <v>83</v>
      </c>
      <c r="J1019" s="88"/>
      <c r="K1019" s="89">
        <v>2.4500000000000002</v>
      </c>
      <c r="L1019" s="89">
        <v>2.5333000000000001</v>
      </c>
      <c r="M1019" s="87">
        <v>35</v>
      </c>
      <c r="N1019" s="79">
        <f t="shared" si="39"/>
        <v>0.35</v>
      </c>
      <c r="O1019" s="87">
        <v>145</v>
      </c>
      <c r="P1019" s="88"/>
      <c r="Q1019" s="87">
        <v>428</v>
      </c>
      <c r="R1019" s="87">
        <v>3.1</v>
      </c>
      <c r="S1019" s="87">
        <v>5.0999999999999996</v>
      </c>
      <c r="T1019" s="88"/>
      <c r="U1019" s="87">
        <v>28</v>
      </c>
      <c r="V1019" s="88"/>
      <c r="W1019" s="87">
        <v>2.46</v>
      </c>
      <c r="X1019" s="90">
        <v>65.802621500000001</v>
      </c>
      <c r="Y1019" s="90">
        <v>37.265270000000001</v>
      </c>
      <c r="Z1019" s="91"/>
      <c r="AA1019" s="88"/>
      <c r="AB1019" s="92"/>
      <c r="AC1019" s="92">
        <v>7.6491870000000004</v>
      </c>
      <c r="AD1019" s="93">
        <v>2.3378541487160942</v>
      </c>
    </row>
    <row r="1020" spans="1:30" ht="15.75" thickBot="1">
      <c r="A1020" s="86">
        <v>15</v>
      </c>
      <c r="B1020" s="87">
        <v>1</v>
      </c>
      <c r="C1020" s="87">
        <v>3.16</v>
      </c>
      <c r="D1020" s="88"/>
      <c r="E1020" s="87">
        <v>1</v>
      </c>
      <c r="F1020" s="87">
        <v>1</v>
      </c>
      <c r="G1020" s="89">
        <v>2.59</v>
      </c>
      <c r="H1020" s="89">
        <v>2.6210800000000001</v>
      </c>
      <c r="I1020" s="96" t="s">
        <v>83</v>
      </c>
      <c r="J1020" s="88"/>
      <c r="K1020" s="89">
        <v>2.4500000000000002</v>
      </c>
      <c r="L1020" s="89">
        <v>2.5333000000000001</v>
      </c>
      <c r="M1020" s="87">
        <v>35</v>
      </c>
      <c r="N1020" s="79">
        <f t="shared" si="39"/>
        <v>0.35</v>
      </c>
      <c r="O1020" s="87">
        <v>145</v>
      </c>
      <c r="P1020" s="88"/>
      <c r="Q1020" s="87">
        <v>428</v>
      </c>
      <c r="R1020" s="87">
        <v>3.1</v>
      </c>
      <c r="S1020" s="87">
        <v>5.4</v>
      </c>
      <c r="T1020" s="88"/>
      <c r="U1020" s="87">
        <v>28</v>
      </c>
      <c r="V1020" s="88"/>
      <c r="W1020" s="87">
        <v>2.4279999999999999</v>
      </c>
      <c r="X1020" s="90">
        <v>63.350959000000003</v>
      </c>
      <c r="Y1020" s="90">
        <v>32.950344000000001</v>
      </c>
      <c r="Z1020" s="91"/>
      <c r="AA1020" s="88"/>
      <c r="AB1020" s="92"/>
      <c r="AC1020" s="92"/>
      <c r="AD1020" s="93">
        <v>2.3378541487160942</v>
      </c>
    </row>
    <row r="1021" spans="1:30" ht="15.75" thickBot="1">
      <c r="A1021" s="86">
        <v>15</v>
      </c>
      <c r="B1021" s="87">
        <v>1</v>
      </c>
      <c r="C1021" s="87">
        <v>3.16</v>
      </c>
      <c r="D1021" s="88"/>
      <c r="E1021" s="87">
        <v>1</v>
      </c>
      <c r="F1021" s="87">
        <v>1</v>
      </c>
      <c r="G1021" s="89">
        <v>2.59</v>
      </c>
      <c r="H1021" s="89">
        <v>2.6210800000000001</v>
      </c>
      <c r="I1021" s="96" t="s">
        <v>83</v>
      </c>
      <c r="J1021" s="88"/>
      <c r="K1021" s="89">
        <v>2.4500000000000002</v>
      </c>
      <c r="L1021" s="89">
        <v>2.5333000000000001</v>
      </c>
      <c r="M1021" s="87">
        <v>35</v>
      </c>
      <c r="N1021" s="79">
        <f t="shared" si="39"/>
        <v>0.35</v>
      </c>
      <c r="O1021" s="87">
        <v>145</v>
      </c>
      <c r="P1021" s="88"/>
      <c r="Q1021" s="87">
        <v>428</v>
      </c>
      <c r="R1021" s="87">
        <v>3.1</v>
      </c>
      <c r="S1021" s="87">
        <v>1</v>
      </c>
      <c r="T1021" s="87">
        <v>20</v>
      </c>
      <c r="U1021" s="87">
        <v>28</v>
      </c>
      <c r="V1021" s="88"/>
      <c r="W1021" s="87">
        <v>2.3959999999999999</v>
      </c>
      <c r="X1021" s="90">
        <v>58.251500999999998</v>
      </c>
      <c r="Y1021" s="90">
        <v>31.479346499999998</v>
      </c>
      <c r="Z1021" s="91"/>
      <c r="AA1021" s="88"/>
      <c r="AB1021" s="92"/>
      <c r="AC1021" s="92"/>
      <c r="AD1021" s="93">
        <v>2.3378541487160942</v>
      </c>
    </row>
    <row r="1022" spans="1:30" ht="15.75" thickBot="1">
      <c r="A1022" s="86">
        <v>15</v>
      </c>
      <c r="B1022" s="87">
        <v>1</v>
      </c>
      <c r="C1022" s="87">
        <v>3.16</v>
      </c>
      <c r="D1022" s="88"/>
      <c r="E1022" s="87">
        <v>1</v>
      </c>
      <c r="F1022" s="96" t="s">
        <v>83</v>
      </c>
      <c r="G1022" s="89">
        <v>2.58</v>
      </c>
      <c r="H1022" s="89">
        <v>2.6264400000000001</v>
      </c>
      <c r="I1022" s="87">
        <v>1</v>
      </c>
      <c r="J1022" s="88"/>
      <c r="K1022" s="89">
        <v>2.6</v>
      </c>
      <c r="L1022" s="89">
        <v>2.6104000000000003</v>
      </c>
      <c r="M1022" s="87">
        <v>37</v>
      </c>
      <c r="N1022" s="79">
        <f t="shared" si="39"/>
        <v>0.37</v>
      </c>
      <c r="O1022" s="87">
        <v>149</v>
      </c>
      <c r="P1022" s="88"/>
      <c r="Q1022" s="87">
        <v>429</v>
      </c>
      <c r="R1022" s="87">
        <v>4</v>
      </c>
      <c r="S1022" s="87">
        <v>5.0999999999999996</v>
      </c>
      <c r="T1022" s="88"/>
      <c r="U1022" s="87">
        <v>28</v>
      </c>
      <c r="V1022" s="88"/>
      <c r="W1022" s="87">
        <v>2.4609999999999999</v>
      </c>
      <c r="X1022" s="90">
        <v>62.860626500000002</v>
      </c>
      <c r="Y1022" s="90">
        <v>41.285996499999996</v>
      </c>
      <c r="Z1022" s="91"/>
      <c r="AA1022" s="88"/>
      <c r="AB1022" s="92"/>
      <c r="AC1022" s="92">
        <v>9.0123113500000009</v>
      </c>
      <c r="AD1022" s="93">
        <v>2.3401572667259667</v>
      </c>
    </row>
    <row r="1023" spans="1:30" ht="15.75" thickBot="1">
      <c r="A1023" s="86">
        <v>15</v>
      </c>
      <c r="B1023" s="87">
        <v>1</v>
      </c>
      <c r="C1023" s="87">
        <v>3.16</v>
      </c>
      <c r="D1023" s="88"/>
      <c r="E1023" s="87">
        <v>1</v>
      </c>
      <c r="F1023" s="96" t="s">
        <v>83</v>
      </c>
      <c r="G1023" s="89">
        <v>2.58</v>
      </c>
      <c r="H1023" s="89">
        <v>2.6264400000000001</v>
      </c>
      <c r="I1023" s="87">
        <v>1</v>
      </c>
      <c r="J1023" s="88"/>
      <c r="K1023" s="89">
        <v>2.6</v>
      </c>
      <c r="L1023" s="89">
        <v>2.6104000000000003</v>
      </c>
      <c r="M1023" s="87">
        <v>37</v>
      </c>
      <c r="N1023" s="79">
        <f t="shared" si="39"/>
        <v>0.37</v>
      </c>
      <c r="O1023" s="87">
        <v>149</v>
      </c>
      <c r="P1023" s="88"/>
      <c r="Q1023" s="87">
        <v>429</v>
      </c>
      <c r="R1023" s="87">
        <v>4</v>
      </c>
      <c r="S1023" s="87">
        <v>5.4</v>
      </c>
      <c r="T1023" s="88"/>
      <c r="U1023" s="87">
        <v>28</v>
      </c>
      <c r="V1023" s="88"/>
      <c r="W1023" s="87">
        <v>2.4529999999999998</v>
      </c>
      <c r="X1023" s="90">
        <v>59.918631500000004</v>
      </c>
      <c r="Y1023" s="90">
        <v>39.030467000000002</v>
      </c>
      <c r="Z1023" s="91"/>
      <c r="AA1023" s="88"/>
      <c r="AB1023" s="92"/>
      <c r="AC1023" s="92"/>
      <c r="AD1023" s="93">
        <v>2.3401572667259667</v>
      </c>
    </row>
    <row r="1024" spans="1:30" ht="15.75" thickBot="1">
      <c r="A1024" s="86">
        <v>15</v>
      </c>
      <c r="B1024" s="87">
        <v>1</v>
      </c>
      <c r="C1024" s="87">
        <v>3.16</v>
      </c>
      <c r="D1024" s="88"/>
      <c r="E1024" s="87">
        <v>1</v>
      </c>
      <c r="F1024" s="96" t="s">
        <v>83</v>
      </c>
      <c r="G1024" s="89">
        <v>2.58</v>
      </c>
      <c r="H1024" s="89">
        <v>2.6264400000000001</v>
      </c>
      <c r="I1024" s="87">
        <v>1</v>
      </c>
      <c r="J1024" s="88"/>
      <c r="K1024" s="89">
        <v>2.6</v>
      </c>
      <c r="L1024" s="89">
        <v>2.6104000000000003</v>
      </c>
      <c r="M1024" s="87">
        <v>37</v>
      </c>
      <c r="N1024" s="79">
        <f t="shared" si="39"/>
        <v>0.37</v>
      </c>
      <c r="O1024" s="87">
        <v>149</v>
      </c>
      <c r="P1024" s="88"/>
      <c r="Q1024" s="87">
        <v>429</v>
      </c>
      <c r="R1024" s="87">
        <v>4</v>
      </c>
      <c r="S1024" s="87">
        <v>1</v>
      </c>
      <c r="T1024" s="87">
        <v>20</v>
      </c>
      <c r="U1024" s="87">
        <v>28</v>
      </c>
      <c r="V1024" s="88"/>
      <c r="W1024" s="87">
        <v>2.41</v>
      </c>
      <c r="X1024" s="90">
        <v>55.603705500000004</v>
      </c>
      <c r="Y1024" s="90">
        <v>38.344001500000005</v>
      </c>
      <c r="Z1024" s="91"/>
      <c r="AA1024" s="88"/>
      <c r="AB1024" s="92"/>
      <c r="AC1024" s="92"/>
      <c r="AD1024" s="93">
        <v>2.3401572667259667</v>
      </c>
    </row>
    <row r="1025" spans="1:30" ht="15.75" thickBot="1">
      <c r="A1025" s="86">
        <v>15</v>
      </c>
      <c r="B1025" s="87">
        <v>1</v>
      </c>
      <c r="C1025" s="87">
        <v>3.16</v>
      </c>
      <c r="D1025" s="88"/>
      <c r="E1025" s="87">
        <v>1</v>
      </c>
      <c r="F1025" s="96" t="s">
        <v>83</v>
      </c>
      <c r="G1025" s="89">
        <v>2.58</v>
      </c>
      <c r="H1025" s="89">
        <v>2.6264400000000001</v>
      </c>
      <c r="I1025" s="96" t="s">
        <v>83</v>
      </c>
      <c r="J1025" s="88"/>
      <c r="K1025" s="89">
        <v>2.4500000000000002</v>
      </c>
      <c r="L1025" s="89">
        <v>2.5333000000000001</v>
      </c>
      <c r="M1025" s="87">
        <v>35</v>
      </c>
      <c r="N1025" s="79">
        <f t="shared" si="39"/>
        <v>0.35</v>
      </c>
      <c r="O1025" s="87">
        <v>139</v>
      </c>
      <c r="P1025" s="88"/>
      <c r="Q1025" s="87">
        <v>433</v>
      </c>
      <c r="R1025" s="87">
        <v>4.9000000000000004</v>
      </c>
      <c r="S1025" s="87">
        <v>5.0999999999999996</v>
      </c>
      <c r="T1025" s="88"/>
      <c r="U1025" s="87">
        <v>28</v>
      </c>
      <c r="V1025" s="88"/>
      <c r="W1025" s="87">
        <v>2.46</v>
      </c>
      <c r="X1025" s="90">
        <v>66.587153499999999</v>
      </c>
      <c r="Y1025" s="90">
        <v>37.363336500000003</v>
      </c>
      <c r="Z1025" s="91"/>
      <c r="AA1025" s="88"/>
      <c r="AB1025" s="92"/>
      <c r="AC1025" s="92">
        <v>8.07087295</v>
      </c>
      <c r="AD1025" s="93">
        <v>2.2983964773598555</v>
      </c>
    </row>
    <row r="1026" spans="1:30" ht="15.75" thickBot="1">
      <c r="A1026" s="86">
        <v>15</v>
      </c>
      <c r="B1026" s="87">
        <v>1</v>
      </c>
      <c r="C1026" s="87">
        <v>3.16</v>
      </c>
      <c r="D1026" s="88"/>
      <c r="E1026" s="87">
        <v>1</v>
      </c>
      <c r="F1026" s="96" t="s">
        <v>83</v>
      </c>
      <c r="G1026" s="89">
        <v>2.58</v>
      </c>
      <c r="H1026" s="89">
        <v>2.6264400000000001</v>
      </c>
      <c r="I1026" s="96" t="s">
        <v>83</v>
      </c>
      <c r="J1026" s="88"/>
      <c r="K1026" s="89">
        <v>2.4500000000000002</v>
      </c>
      <c r="L1026" s="89">
        <v>2.5333000000000001</v>
      </c>
      <c r="M1026" s="87">
        <v>35</v>
      </c>
      <c r="N1026" s="79">
        <f t="shared" si="39"/>
        <v>0.35</v>
      </c>
      <c r="O1026" s="87">
        <v>139</v>
      </c>
      <c r="P1026" s="88"/>
      <c r="Q1026" s="87">
        <v>433</v>
      </c>
      <c r="R1026" s="87">
        <v>4.9000000000000004</v>
      </c>
      <c r="S1026" s="87">
        <v>5.4</v>
      </c>
      <c r="T1026" s="88"/>
      <c r="U1026" s="87">
        <v>28</v>
      </c>
      <c r="V1026" s="88"/>
      <c r="W1026" s="87">
        <v>2.46</v>
      </c>
      <c r="X1026" s="90">
        <v>59.134099499999998</v>
      </c>
      <c r="Y1026" s="90">
        <v>35.009740499999999</v>
      </c>
      <c r="Z1026" s="91"/>
      <c r="AA1026" s="88"/>
      <c r="AB1026" s="92"/>
      <c r="AC1026" s="92"/>
      <c r="AD1026" s="93">
        <v>2.2983964773598555</v>
      </c>
    </row>
    <row r="1027" spans="1:30" ht="15.75" thickBot="1">
      <c r="A1027" s="86">
        <v>15</v>
      </c>
      <c r="B1027" s="87">
        <v>1</v>
      </c>
      <c r="C1027" s="87">
        <v>3.16</v>
      </c>
      <c r="D1027" s="88"/>
      <c r="E1027" s="87">
        <v>1</v>
      </c>
      <c r="F1027" s="96" t="s">
        <v>83</v>
      </c>
      <c r="G1027" s="89">
        <v>2.58</v>
      </c>
      <c r="H1027" s="89">
        <v>2.6264400000000001</v>
      </c>
      <c r="I1027" s="96" t="s">
        <v>83</v>
      </c>
      <c r="J1027" s="88"/>
      <c r="K1027" s="89">
        <v>2.4500000000000002</v>
      </c>
      <c r="L1027" s="89">
        <v>2.5333000000000001</v>
      </c>
      <c r="M1027" s="87">
        <v>35</v>
      </c>
      <c r="N1027" s="79">
        <f t="shared" si="39"/>
        <v>0.35</v>
      </c>
      <c r="O1027" s="87">
        <v>139</v>
      </c>
      <c r="P1027" s="88"/>
      <c r="Q1027" s="87">
        <v>433</v>
      </c>
      <c r="R1027" s="87">
        <v>4.9000000000000004</v>
      </c>
      <c r="S1027" s="87">
        <v>1</v>
      </c>
      <c r="T1027" s="87">
        <v>20</v>
      </c>
      <c r="U1027" s="87">
        <v>28</v>
      </c>
      <c r="V1027" s="88"/>
      <c r="W1027" s="87">
        <v>2.4020000000000001</v>
      </c>
      <c r="X1027" s="90">
        <v>52.171377999999997</v>
      </c>
      <c r="Y1027" s="90">
        <v>32.656144500000003</v>
      </c>
      <c r="Z1027" s="91"/>
      <c r="AA1027" s="88"/>
      <c r="AB1027" s="92"/>
      <c r="AC1027" s="92"/>
      <c r="AD1027" s="93">
        <v>2.2983964773598555</v>
      </c>
    </row>
    <row r="1028" spans="1:30" ht="15.75" thickBot="1">
      <c r="A1028" s="86">
        <v>15</v>
      </c>
      <c r="B1028" s="87">
        <v>1</v>
      </c>
      <c r="C1028" s="87">
        <v>3.16</v>
      </c>
      <c r="D1028" s="88"/>
      <c r="E1028" s="87">
        <v>1</v>
      </c>
      <c r="F1028" s="87">
        <v>1</v>
      </c>
      <c r="G1028" s="89">
        <v>2.59</v>
      </c>
      <c r="H1028" s="89">
        <v>2.6210800000000001</v>
      </c>
      <c r="I1028" s="87">
        <v>1</v>
      </c>
      <c r="J1028" s="88"/>
      <c r="K1028" s="89">
        <v>2.6</v>
      </c>
      <c r="L1028" s="89">
        <v>2.6104000000000003</v>
      </c>
      <c r="M1028" s="87">
        <v>36</v>
      </c>
      <c r="N1028" s="79">
        <f t="shared" si="39"/>
        <v>0.36</v>
      </c>
      <c r="O1028" s="87">
        <v>151</v>
      </c>
      <c r="P1028" s="88"/>
      <c r="Q1028" s="87">
        <v>421</v>
      </c>
      <c r="R1028" s="87">
        <v>1.3</v>
      </c>
      <c r="S1028" s="87">
        <v>5.0999999999999996</v>
      </c>
      <c r="T1028" s="88"/>
      <c r="U1028" s="87">
        <v>0.125</v>
      </c>
      <c r="V1028" s="88"/>
      <c r="W1028" s="88"/>
      <c r="X1028" s="90">
        <v>36.676870999999998</v>
      </c>
      <c r="Y1028" s="90"/>
      <c r="Z1028" s="91"/>
      <c r="AA1028" s="88"/>
      <c r="AB1028" s="92"/>
      <c r="AC1028" s="92">
        <v>2.9910282499999998</v>
      </c>
      <c r="AD1028" s="93">
        <v>2.4092604607594938</v>
      </c>
    </row>
    <row r="1029" spans="1:30" ht="15.75" thickBot="1">
      <c r="A1029" s="86">
        <v>15</v>
      </c>
      <c r="B1029" s="87">
        <v>1</v>
      </c>
      <c r="C1029" s="87">
        <v>3.16</v>
      </c>
      <c r="D1029" s="88"/>
      <c r="E1029" s="87">
        <v>1</v>
      </c>
      <c r="F1029" s="87">
        <v>1</v>
      </c>
      <c r="G1029" s="89">
        <v>2.59</v>
      </c>
      <c r="H1029" s="89">
        <v>2.6210800000000001</v>
      </c>
      <c r="I1029" s="87">
        <v>1</v>
      </c>
      <c r="J1029" s="88"/>
      <c r="K1029" s="89">
        <v>2.6</v>
      </c>
      <c r="L1029" s="89">
        <v>2.6104000000000003</v>
      </c>
      <c r="M1029" s="87">
        <v>36</v>
      </c>
      <c r="N1029" s="79">
        <f t="shared" si="39"/>
        <v>0.36</v>
      </c>
      <c r="O1029" s="87">
        <v>151</v>
      </c>
      <c r="P1029" s="88"/>
      <c r="Q1029" s="87">
        <v>421</v>
      </c>
      <c r="R1029" s="87">
        <v>1.3</v>
      </c>
      <c r="S1029" s="87">
        <v>5.0999999999999996</v>
      </c>
      <c r="T1029" s="88"/>
      <c r="U1029" s="87">
        <v>14</v>
      </c>
      <c r="V1029" s="88"/>
      <c r="W1029" s="88"/>
      <c r="X1029" s="90">
        <v>66.489086999999998</v>
      </c>
      <c r="Y1029" s="90"/>
      <c r="Z1029" s="91"/>
      <c r="AA1029" s="88"/>
      <c r="AB1029" s="92"/>
      <c r="AC1029" s="92">
        <v>8.0414530000000006</v>
      </c>
      <c r="AD1029" s="93">
        <v>2.4092604607594938</v>
      </c>
    </row>
    <row r="1030" spans="1:30" ht="15.75" thickBot="1">
      <c r="A1030" s="86">
        <v>15</v>
      </c>
      <c r="B1030" s="87">
        <v>1</v>
      </c>
      <c r="C1030" s="87">
        <v>3.16</v>
      </c>
      <c r="D1030" s="88"/>
      <c r="E1030" s="87">
        <v>1</v>
      </c>
      <c r="F1030" s="87">
        <v>1</v>
      </c>
      <c r="G1030" s="89">
        <v>2.59</v>
      </c>
      <c r="H1030" s="89">
        <v>2.6210800000000001</v>
      </c>
      <c r="I1030" s="87">
        <v>1</v>
      </c>
      <c r="J1030" s="88"/>
      <c r="K1030" s="89">
        <v>2.6</v>
      </c>
      <c r="L1030" s="89">
        <v>2.6104000000000003</v>
      </c>
      <c r="M1030" s="87">
        <v>36</v>
      </c>
      <c r="N1030" s="79">
        <f t="shared" si="39"/>
        <v>0.36</v>
      </c>
      <c r="O1030" s="87">
        <v>151</v>
      </c>
      <c r="P1030" s="88"/>
      <c r="Q1030" s="87">
        <v>421</v>
      </c>
      <c r="R1030" s="87">
        <v>1.3</v>
      </c>
      <c r="S1030" s="87">
        <v>5.0999999999999996</v>
      </c>
      <c r="T1030" s="88"/>
      <c r="U1030" s="87">
        <v>91</v>
      </c>
      <c r="V1030" s="88"/>
      <c r="W1030" s="88"/>
      <c r="X1030" s="90">
        <v>75.020872499999996</v>
      </c>
      <c r="Y1030" s="90"/>
      <c r="Z1030" s="91"/>
      <c r="AA1030" s="88"/>
      <c r="AB1030" s="92"/>
      <c r="AC1030" s="92">
        <v>8.4042990500000005</v>
      </c>
      <c r="AD1030" s="93">
        <v>2.4092604607594938</v>
      </c>
    </row>
    <row r="1031" spans="1:30" ht="15.75" thickBot="1">
      <c r="A1031" s="86">
        <v>15</v>
      </c>
      <c r="B1031" s="87">
        <v>1</v>
      </c>
      <c r="C1031" s="87">
        <v>3.16</v>
      </c>
      <c r="D1031" s="88"/>
      <c r="E1031" s="87">
        <v>1</v>
      </c>
      <c r="F1031" s="87">
        <v>1</v>
      </c>
      <c r="G1031" s="89">
        <v>2.59</v>
      </c>
      <c r="H1031" s="89">
        <v>2.6210800000000001</v>
      </c>
      <c r="I1031" s="96" t="s">
        <v>83</v>
      </c>
      <c r="J1031" s="88"/>
      <c r="K1031" s="89">
        <v>2.4500000000000002</v>
      </c>
      <c r="L1031" s="89">
        <v>2.5333000000000001</v>
      </c>
      <c r="M1031" s="87">
        <v>35</v>
      </c>
      <c r="N1031" s="79">
        <f t="shared" si="39"/>
        <v>0.35</v>
      </c>
      <c r="O1031" s="87">
        <v>145</v>
      </c>
      <c r="P1031" s="88"/>
      <c r="Q1031" s="87">
        <v>428</v>
      </c>
      <c r="R1031" s="87">
        <v>3.1</v>
      </c>
      <c r="S1031" s="87">
        <v>5.0999999999999996</v>
      </c>
      <c r="T1031" s="88"/>
      <c r="U1031" s="87">
        <v>0.125</v>
      </c>
      <c r="V1031" s="88"/>
      <c r="W1031" s="88"/>
      <c r="X1031" s="90">
        <v>37.461402999999997</v>
      </c>
      <c r="Y1031" s="90"/>
      <c r="Z1031" s="91"/>
      <c r="AA1031" s="88"/>
      <c r="AB1031" s="92"/>
      <c r="AC1031" s="92">
        <v>2.7752819500000001</v>
      </c>
      <c r="AD1031" s="93">
        <v>2.3378541487160942</v>
      </c>
    </row>
    <row r="1032" spans="1:30" ht="15.75" thickBot="1">
      <c r="A1032" s="86">
        <v>15</v>
      </c>
      <c r="B1032" s="87">
        <v>1</v>
      </c>
      <c r="C1032" s="87">
        <v>3.16</v>
      </c>
      <c r="D1032" s="88"/>
      <c r="E1032" s="87">
        <v>1</v>
      </c>
      <c r="F1032" s="87">
        <v>1</v>
      </c>
      <c r="G1032" s="89">
        <v>2.59</v>
      </c>
      <c r="H1032" s="89">
        <v>2.6210800000000001</v>
      </c>
      <c r="I1032" s="96" t="s">
        <v>83</v>
      </c>
      <c r="J1032" s="88"/>
      <c r="K1032" s="89">
        <v>2.4500000000000002</v>
      </c>
      <c r="L1032" s="89">
        <v>2.5333000000000001</v>
      </c>
      <c r="M1032" s="87">
        <v>35</v>
      </c>
      <c r="N1032" s="79">
        <f t="shared" ref="N1032:N1095" si="41">M1032/100</f>
        <v>0.35</v>
      </c>
      <c r="O1032" s="87">
        <v>145</v>
      </c>
      <c r="P1032" s="88"/>
      <c r="Q1032" s="87">
        <v>428</v>
      </c>
      <c r="R1032" s="87">
        <v>3.1</v>
      </c>
      <c r="S1032" s="87">
        <v>5.0999999999999996</v>
      </c>
      <c r="T1032" s="88"/>
      <c r="U1032" s="87">
        <v>14</v>
      </c>
      <c r="V1032" s="88"/>
      <c r="W1032" s="88"/>
      <c r="X1032" s="90">
        <v>62.762560000000001</v>
      </c>
      <c r="Y1032" s="90"/>
      <c r="Z1032" s="91"/>
      <c r="AA1032" s="88"/>
      <c r="AB1032" s="92"/>
      <c r="AC1032" s="92">
        <v>7.6688003</v>
      </c>
      <c r="AD1032" s="93">
        <v>2.3378541487160942</v>
      </c>
    </row>
    <row r="1033" spans="1:30" ht="15.75" thickBot="1">
      <c r="A1033" s="86">
        <v>15</v>
      </c>
      <c r="B1033" s="87">
        <v>1</v>
      </c>
      <c r="C1033" s="87">
        <v>3.16</v>
      </c>
      <c r="D1033" s="88"/>
      <c r="E1033" s="87">
        <v>1</v>
      </c>
      <c r="F1033" s="87">
        <v>1</v>
      </c>
      <c r="G1033" s="89">
        <v>2.59</v>
      </c>
      <c r="H1033" s="89">
        <v>2.6210800000000001</v>
      </c>
      <c r="I1033" s="96" t="s">
        <v>83</v>
      </c>
      <c r="J1033" s="88"/>
      <c r="K1033" s="89">
        <v>2.4500000000000002</v>
      </c>
      <c r="L1033" s="89">
        <v>2.5333000000000001</v>
      </c>
      <c r="M1033" s="87">
        <v>35</v>
      </c>
      <c r="N1033" s="79">
        <f t="shared" si="41"/>
        <v>0.35</v>
      </c>
      <c r="O1033" s="87">
        <v>145</v>
      </c>
      <c r="P1033" s="88"/>
      <c r="Q1033" s="87">
        <v>428</v>
      </c>
      <c r="R1033" s="87">
        <v>3.1</v>
      </c>
      <c r="S1033" s="87">
        <v>5.0999999999999996</v>
      </c>
      <c r="T1033" s="88"/>
      <c r="U1033" s="87">
        <v>91</v>
      </c>
      <c r="V1033" s="88"/>
      <c r="W1033" s="88"/>
      <c r="X1033" s="90">
        <v>74.236340499999997</v>
      </c>
      <c r="Y1033" s="90"/>
      <c r="Z1033" s="91"/>
      <c r="AA1033" s="88"/>
      <c r="AB1033" s="92"/>
      <c r="AC1033" s="92">
        <v>7.9237731999999994</v>
      </c>
      <c r="AD1033" s="93">
        <v>2.3378541487160942</v>
      </c>
    </row>
    <row r="1034" spans="1:30" ht="15.75" thickBot="1">
      <c r="A1034" s="86">
        <v>15</v>
      </c>
      <c r="B1034" s="87">
        <v>1</v>
      </c>
      <c r="C1034" s="87">
        <v>3.16</v>
      </c>
      <c r="D1034" s="88"/>
      <c r="E1034" s="87">
        <v>1</v>
      </c>
      <c r="F1034" s="96" t="s">
        <v>83</v>
      </c>
      <c r="G1034" s="89">
        <v>2.58</v>
      </c>
      <c r="H1034" s="89">
        <v>2.6264400000000001</v>
      </c>
      <c r="I1034" s="87">
        <v>1</v>
      </c>
      <c r="J1034" s="88"/>
      <c r="K1034" s="89">
        <v>2.6</v>
      </c>
      <c r="L1034" s="89">
        <v>2.6104000000000003</v>
      </c>
      <c r="M1034" s="87">
        <v>37</v>
      </c>
      <c r="N1034" s="79">
        <f t="shared" si="41"/>
        <v>0.37</v>
      </c>
      <c r="O1034" s="87">
        <v>149</v>
      </c>
      <c r="P1034" s="88"/>
      <c r="Q1034" s="87">
        <v>429</v>
      </c>
      <c r="R1034" s="87">
        <v>4</v>
      </c>
      <c r="S1034" s="87">
        <v>5.0999999999999996</v>
      </c>
      <c r="T1034" s="88"/>
      <c r="U1034" s="87">
        <v>0.125</v>
      </c>
      <c r="V1034" s="88"/>
      <c r="W1034" s="88"/>
      <c r="X1034" s="90">
        <v>36.284604999999999</v>
      </c>
      <c r="Y1034" s="90"/>
      <c r="Z1034" s="91"/>
      <c r="AA1034" s="88"/>
      <c r="AB1034" s="92"/>
      <c r="AC1034" s="92">
        <v>3.0106415499999999</v>
      </c>
      <c r="AD1034" s="93">
        <v>2.3401572667259667</v>
      </c>
    </row>
    <row r="1035" spans="1:30" ht="15.75" thickBot="1">
      <c r="A1035" s="86">
        <v>15</v>
      </c>
      <c r="B1035" s="87">
        <v>1</v>
      </c>
      <c r="C1035" s="87">
        <v>3.16</v>
      </c>
      <c r="D1035" s="88"/>
      <c r="E1035" s="87">
        <v>1</v>
      </c>
      <c r="F1035" s="96" t="s">
        <v>83</v>
      </c>
      <c r="G1035" s="89">
        <v>2.58</v>
      </c>
      <c r="H1035" s="89">
        <v>2.6264400000000001</v>
      </c>
      <c r="I1035" s="87">
        <v>1</v>
      </c>
      <c r="J1035" s="88"/>
      <c r="K1035" s="89">
        <v>2.6</v>
      </c>
      <c r="L1035" s="89">
        <v>2.6104000000000003</v>
      </c>
      <c r="M1035" s="87">
        <v>37</v>
      </c>
      <c r="N1035" s="79">
        <f t="shared" si="41"/>
        <v>0.37</v>
      </c>
      <c r="O1035" s="87">
        <v>149</v>
      </c>
      <c r="P1035" s="88"/>
      <c r="Q1035" s="87">
        <v>429</v>
      </c>
      <c r="R1035" s="87">
        <v>4</v>
      </c>
      <c r="S1035" s="87">
        <v>5.0999999999999996</v>
      </c>
      <c r="T1035" s="88"/>
      <c r="U1035" s="87">
        <v>14</v>
      </c>
      <c r="V1035" s="88"/>
      <c r="W1035" s="88"/>
      <c r="X1035" s="90">
        <v>59.036033000000003</v>
      </c>
      <c r="Y1035" s="90"/>
      <c r="Z1035" s="91"/>
      <c r="AA1035" s="88"/>
      <c r="AB1035" s="92"/>
      <c r="AC1035" s="92">
        <v>8.3454591499999999</v>
      </c>
      <c r="AD1035" s="93">
        <v>2.3401572667259667</v>
      </c>
    </row>
    <row r="1036" spans="1:30" ht="15.75" thickBot="1">
      <c r="A1036" s="86">
        <v>15</v>
      </c>
      <c r="B1036" s="87">
        <v>1</v>
      </c>
      <c r="C1036" s="87">
        <v>3.16</v>
      </c>
      <c r="D1036" s="88"/>
      <c r="E1036" s="87">
        <v>1</v>
      </c>
      <c r="F1036" s="96" t="s">
        <v>83</v>
      </c>
      <c r="G1036" s="89">
        <v>2.58</v>
      </c>
      <c r="H1036" s="89">
        <v>2.6264400000000001</v>
      </c>
      <c r="I1036" s="87">
        <v>1</v>
      </c>
      <c r="J1036" s="88"/>
      <c r="K1036" s="89">
        <v>2.6</v>
      </c>
      <c r="L1036" s="89">
        <v>2.6104000000000003</v>
      </c>
      <c r="M1036" s="87">
        <v>37</v>
      </c>
      <c r="N1036" s="79">
        <f t="shared" si="41"/>
        <v>0.37</v>
      </c>
      <c r="O1036" s="87">
        <v>149</v>
      </c>
      <c r="P1036" s="88"/>
      <c r="Q1036" s="87">
        <v>429</v>
      </c>
      <c r="R1036" s="87">
        <v>4</v>
      </c>
      <c r="S1036" s="87">
        <v>5.0999999999999996</v>
      </c>
      <c r="T1036" s="88"/>
      <c r="U1036" s="87">
        <v>91</v>
      </c>
      <c r="V1036" s="88"/>
      <c r="W1036" s="88"/>
      <c r="X1036" s="90">
        <v>70.705946499999996</v>
      </c>
      <c r="Y1036" s="90"/>
      <c r="Z1036" s="91"/>
      <c r="AA1036" s="88"/>
      <c r="AB1036" s="92"/>
      <c r="AC1036" s="92">
        <v>9.0907645500000012</v>
      </c>
      <c r="AD1036" s="93">
        <v>2.3401572667259667</v>
      </c>
    </row>
    <row r="1037" spans="1:30" ht="15.75" thickBot="1">
      <c r="A1037" s="86">
        <v>15</v>
      </c>
      <c r="B1037" s="87">
        <v>1</v>
      </c>
      <c r="C1037" s="87">
        <v>3.16</v>
      </c>
      <c r="D1037" s="88"/>
      <c r="E1037" s="87">
        <v>1</v>
      </c>
      <c r="F1037" s="96" t="s">
        <v>83</v>
      </c>
      <c r="G1037" s="89">
        <v>2.58</v>
      </c>
      <c r="H1037" s="89">
        <v>2.6264400000000001</v>
      </c>
      <c r="I1037" s="96" t="s">
        <v>83</v>
      </c>
      <c r="J1037" s="88"/>
      <c r="K1037" s="89">
        <v>2.4500000000000002</v>
      </c>
      <c r="L1037" s="89">
        <v>2.5333000000000001</v>
      </c>
      <c r="M1037" s="87">
        <v>35</v>
      </c>
      <c r="N1037" s="79">
        <f t="shared" si="41"/>
        <v>0.35</v>
      </c>
      <c r="O1037" s="87">
        <v>139</v>
      </c>
      <c r="P1037" s="88"/>
      <c r="Q1037" s="87">
        <v>433</v>
      </c>
      <c r="R1037" s="87">
        <v>4.9000000000000004</v>
      </c>
      <c r="S1037" s="87">
        <v>5.0999999999999996</v>
      </c>
      <c r="T1037" s="88"/>
      <c r="U1037" s="87">
        <v>0.125</v>
      </c>
      <c r="V1037" s="88"/>
      <c r="W1037" s="88"/>
      <c r="X1037" s="90">
        <v>34.715541000000002</v>
      </c>
      <c r="Y1037" s="90"/>
      <c r="Z1037" s="91"/>
      <c r="AA1037" s="88"/>
      <c r="AB1037" s="92"/>
      <c r="AC1037" s="92">
        <v>2.6576021500000002</v>
      </c>
      <c r="AD1037" s="93">
        <v>2.2983964773598555</v>
      </c>
    </row>
    <row r="1038" spans="1:30" ht="15.75" thickBot="1">
      <c r="A1038" s="86">
        <v>15</v>
      </c>
      <c r="B1038" s="87">
        <v>1</v>
      </c>
      <c r="C1038" s="87">
        <v>3.16</v>
      </c>
      <c r="D1038" s="88"/>
      <c r="E1038" s="87">
        <v>1</v>
      </c>
      <c r="F1038" s="96" t="s">
        <v>83</v>
      </c>
      <c r="G1038" s="89">
        <v>2.58</v>
      </c>
      <c r="H1038" s="89">
        <v>2.6264400000000001</v>
      </c>
      <c r="I1038" s="96" t="s">
        <v>83</v>
      </c>
      <c r="J1038" s="88"/>
      <c r="K1038" s="89">
        <v>2.4500000000000002</v>
      </c>
      <c r="L1038" s="89">
        <v>2.5333000000000001</v>
      </c>
      <c r="M1038" s="87">
        <v>35</v>
      </c>
      <c r="N1038" s="79">
        <f t="shared" si="41"/>
        <v>0.35</v>
      </c>
      <c r="O1038" s="87">
        <v>139</v>
      </c>
      <c r="P1038" s="88"/>
      <c r="Q1038" s="87">
        <v>433</v>
      </c>
      <c r="R1038" s="87">
        <v>4.9000000000000004</v>
      </c>
      <c r="S1038" s="87">
        <v>5.0999999999999996</v>
      </c>
      <c r="T1038" s="88"/>
      <c r="U1038" s="87">
        <v>14</v>
      </c>
      <c r="V1038" s="88"/>
      <c r="W1038" s="88"/>
      <c r="X1038" s="90">
        <v>60.1147645</v>
      </c>
      <c r="Y1038" s="90"/>
      <c r="Z1038" s="91"/>
      <c r="AA1038" s="88"/>
      <c r="AB1038" s="92"/>
      <c r="AC1038" s="92">
        <v>8.0022263999999996</v>
      </c>
      <c r="AD1038" s="93">
        <v>2.2983964773598555</v>
      </c>
    </row>
    <row r="1039" spans="1:30" ht="15.75" thickBot="1">
      <c r="A1039" s="86">
        <v>15</v>
      </c>
      <c r="B1039" s="87">
        <v>1</v>
      </c>
      <c r="C1039" s="87">
        <v>3.16</v>
      </c>
      <c r="D1039" s="88"/>
      <c r="E1039" s="87">
        <v>1</v>
      </c>
      <c r="F1039" s="96" t="s">
        <v>83</v>
      </c>
      <c r="G1039" s="89">
        <v>2.58</v>
      </c>
      <c r="H1039" s="89">
        <v>2.6264400000000001</v>
      </c>
      <c r="I1039" s="96" t="s">
        <v>83</v>
      </c>
      <c r="J1039" s="88"/>
      <c r="K1039" s="89">
        <v>2.4500000000000002</v>
      </c>
      <c r="L1039" s="89">
        <v>2.5333000000000001</v>
      </c>
      <c r="M1039" s="87">
        <v>35</v>
      </c>
      <c r="N1039" s="79">
        <f t="shared" si="41"/>
        <v>0.35</v>
      </c>
      <c r="O1039" s="87">
        <v>139</v>
      </c>
      <c r="P1039" s="88"/>
      <c r="Q1039" s="87">
        <v>433</v>
      </c>
      <c r="R1039" s="87">
        <v>4.9000000000000004</v>
      </c>
      <c r="S1039" s="87">
        <v>5.0999999999999996</v>
      </c>
      <c r="T1039" s="88"/>
      <c r="U1039" s="87">
        <v>91</v>
      </c>
      <c r="V1039" s="88"/>
      <c r="W1039" s="88"/>
      <c r="X1039" s="90">
        <v>70.411747000000005</v>
      </c>
      <c r="Y1039" s="90"/>
      <c r="Z1039" s="91"/>
      <c r="AA1039" s="88"/>
      <c r="AB1039" s="92"/>
      <c r="AC1039" s="92">
        <v>8.3846857500000009</v>
      </c>
      <c r="AD1039" s="93">
        <v>2.2983964773598555</v>
      </c>
    </row>
    <row r="1040" spans="1:30" ht="15.75" thickBot="1">
      <c r="A1040" s="86">
        <v>22</v>
      </c>
      <c r="B1040" s="87">
        <v>1</v>
      </c>
      <c r="C1040" s="87">
        <v>3.16</v>
      </c>
      <c r="D1040" s="88"/>
      <c r="E1040" s="87">
        <v>1</v>
      </c>
      <c r="F1040" s="87">
        <v>1</v>
      </c>
      <c r="G1040" s="89">
        <f>H1040/1.0143</f>
        <v>2.5830622103914029</v>
      </c>
      <c r="H1040" s="89">
        <v>2.62</v>
      </c>
      <c r="I1040" s="87">
        <v>2</v>
      </c>
      <c r="J1040" s="88"/>
      <c r="K1040" s="89">
        <v>2.64</v>
      </c>
      <c r="L1040" s="89">
        <v>2.64</v>
      </c>
      <c r="M1040" s="88"/>
      <c r="N1040" s="79">
        <f t="shared" si="41"/>
        <v>0</v>
      </c>
      <c r="O1040" s="88"/>
      <c r="P1040" s="88"/>
      <c r="Q1040" s="88"/>
      <c r="R1040" s="88"/>
      <c r="S1040" s="87">
        <v>1</v>
      </c>
      <c r="T1040" s="87">
        <v>20</v>
      </c>
      <c r="U1040" s="87">
        <v>28</v>
      </c>
      <c r="V1040" s="88"/>
      <c r="W1040" s="88"/>
      <c r="X1040" s="90">
        <v>68.646550000000005</v>
      </c>
      <c r="Y1040" s="90">
        <v>40.011131999999996</v>
      </c>
      <c r="Z1040" s="91"/>
      <c r="AA1040" s="88"/>
      <c r="AB1040" s="92"/>
      <c r="AC1040" s="92"/>
      <c r="AD1040" s="93"/>
    </row>
    <row r="1041" spans="1:30" ht="15.75" thickBot="1">
      <c r="A1041" s="86">
        <v>22</v>
      </c>
      <c r="B1041" s="87">
        <v>1</v>
      </c>
      <c r="C1041" s="87">
        <v>3.16</v>
      </c>
      <c r="D1041" s="88"/>
      <c r="E1041" s="87">
        <v>1</v>
      </c>
      <c r="F1041" s="87">
        <v>1</v>
      </c>
      <c r="G1041" s="89">
        <f>H1041/1.0143</f>
        <v>2.5830622103914029</v>
      </c>
      <c r="H1041" s="89">
        <v>2.62</v>
      </c>
      <c r="I1041" s="87">
        <v>2</v>
      </c>
      <c r="J1041" s="88"/>
      <c r="K1041" s="89">
        <v>2.64</v>
      </c>
      <c r="L1041" s="89">
        <v>2.64</v>
      </c>
      <c r="M1041" s="88"/>
      <c r="N1041" s="79">
        <f t="shared" si="41"/>
        <v>0</v>
      </c>
      <c r="O1041" s="88"/>
      <c r="P1041" s="88"/>
      <c r="Q1041" s="88"/>
      <c r="R1041" s="88"/>
      <c r="S1041" s="87">
        <v>1</v>
      </c>
      <c r="T1041" s="87">
        <v>20</v>
      </c>
      <c r="U1041" s="87">
        <v>28</v>
      </c>
      <c r="V1041" s="88"/>
      <c r="W1041" s="88"/>
      <c r="X1041" s="90">
        <v>71.686611499999998</v>
      </c>
      <c r="Y1041" s="90">
        <v>38.638201000000002</v>
      </c>
      <c r="Z1041" s="91"/>
      <c r="AA1041" s="88"/>
      <c r="AB1041" s="92"/>
      <c r="AC1041" s="92"/>
      <c r="AD1041" s="93"/>
    </row>
    <row r="1042" spans="1:30" ht="15.75" thickBot="1">
      <c r="A1042" s="86">
        <v>22</v>
      </c>
      <c r="B1042" s="87">
        <v>1</v>
      </c>
      <c r="C1042" s="87">
        <v>3.16</v>
      </c>
      <c r="D1042" s="88"/>
      <c r="E1042" s="87">
        <v>1</v>
      </c>
      <c r="F1042" s="96" t="s">
        <v>83</v>
      </c>
      <c r="G1042" s="89">
        <f>H1042/1.0056</f>
        <v>2.8838504375497211</v>
      </c>
      <c r="H1042" s="89">
        <v>2.9</v>
      </c>
      <c r="I1042" s="87">
        <v>2</v>
      </c>
      <c r="J1042" s="88"/>
      <c r="K1042" s="89">
        <v>2.64</v>
      </c>
      <c r="L1042" s="89">
        <v>2.64</v>
      </c>
      <c r="M1042" s="88"/>
      <c r="N1042" s="79">
        <f t="shared" si="41"/>
        <v>0</v>
      </c>
      <c r="O1042" s="88"/>
      <c r="P1042" s="88"/>
      <c r="Q1042" s="88"/>
      <c r="R1042" s="88"/>
      <c r="S1042" s="87">
        <v>1</v>
      </c>
      <c r="T1042" s="87">
        <v>20</v>
      </c>
      <c r="U1042" s="87">
        <v>28</v>
      </c>
      <c r="V1042" s="88"/>
      <c r="W1042" s="88"/>
      <c r="X1042" s="90">
        <v>66.292953999999995</v>
      </c>
      <c r="Y1042" s="90">
        <v>44.326057999999996</v>
      </c>
      <c r="Z1042" s="91"/>
      <c r="AA1042" s="88"/>
      <c r="AB1042" s="92"/>
      <c r="AC1042" s="92"/>
      <c r="AD1042" s="93"/>
    </row>
    <row r="1043" spans="1:30" ht="15.75" thickBot="1">
      <c r="A1043" s="86">
        <v>22</v>
      </c>
      <c r="B1043" s="87">
        <v>1</v>
      </c>
      <c r="C1043" s="87">
        <v>3.16</v>
      </c>
      <c r="D1043" s="88"/>
      <c r="E1043" s="87">
        <v>1</v>
      </c>
      <c r="F1043" s="96" t="s">
        <v>83</v>
      </c>
      <c r="G1043" s="89">
        <f>H1043/1.0056</f>
        <v>2.8838504375497211</v>
      </c>
      <c r="H1043" s="89">
        <v>2.9</v>
      </c>
      <c r="I1043" s="87">
        <v>2</v>
      </c>
      <c r="J1043" s="88"/>
      <c r="K1043" s="89">
        <v>2.64</v>
      </c>
      <c r="L1043" s="89">
        <v>2.64</v>
      </c>
      <c r="M1043" s="88"/>
      <c r="N1043" s="79">
        <f t="shared" si="41"/>
        <v>0</v>
      </c>
      <c r="O1043" s="88"/>
      <c r="P1043" s="88"/>
      <c r="Q1043" s="88"/>
      <c r="R1043" s="88"/>
      <c r="S1043" s="87">
        <v>1</v>
      </c>
      <c r="T1043" s="87">
        <v>20</v>
      </c>
      <c r="U1043" s="87">
        <v>28</v>
      </c>
      <c r="V1043" s="88"/>
      <c r="W1043" s="88"/>
      <c r="X1043" s="90">
        <v>73.647941500000002</v>
      </c>
      <c r="Y1043" s="90">
        <v>43.051193499999997</v>
      </c>
      <c r="Z1043" s="91"/>
      <c r="AA1043" s="88"/>
      <c r="AB1043" s="92"/>
      <c r="AC1043" s="92"/>
      <c r="AD1043" s="93"/>
    </row>
    <row r="1044" spans="1:30" ht="15.75" thickBot="1">
      <c r="A1044" s="86">
        <v>22</v>
      </c>
      <c r="B1044" s="87">
        <v>1</v>
      </c>
      <c r="C1044" s="87">
        <v>3.16</v>
      </c>
      <c r="D1044" s="88"/>
      <c r="E1044" s="87">
        <v>1</v>
      </c>
      <c r="F1044" s="96" t="s">
        <v>83</v>
      </c>
      <c r="G1044" s="89">
        <f>H1044/1.0039</f>
        <v>2.918617392170535</v>
      </c>
      <c r="H1044" s="89">
        <v>2.93</v>
      </c>
      <c r="I1044" s="87">
        <v>2</v>
      </c>
      <c r="J1044" s="88"/>
      <c r="K1044" s="89">
        <v>2.64</v>
      </c>
      <c r="L1044" s="89">
        <v>2.64</v>
      </c>
      <c r="M1044" s="88"/>
      <c r="N1044" s="79">
        <f t="shared" si="41"/>
        <v>0</v>
      </c>
      <c r="O1044" s="88"/>
      <c r="P1044" s="88"/>
      <c r="Q1044" s="88"/>
      <c r="R1044" s="88"/>
      <c r="S1044" s="87">
        <v>1</v>
      </c>
      <c r="T1044" s="87">
        <v>20</v>
      </c>
      <c r="U1044" s="87">
        <v>28</v>
      </c>
      <c r="V1044" s="88"/>
      <c r="W1044" s="88"/>
      <c r="X1044" s="90">
        <v>57.5650355</v>
      </c>
      <c r="Y1044" s="90">
        <v>44.620257500000001</v>
      </c>
      <c r="Z1044" s="91"/>
      <c r="AA1044" s="88"/>
      <c r="AB1044" s="92"/>
      <c r="AC1044" s="92"/>
      <c r="AD1044" s="93"/>
    </row>
    <row r="1045" spans="1:30" ht="15.75" thickBot="1">
      <c r="A1045" s="86">
        <v>22</v>
      </c>
      <c r="B1045" s="87">
        <v>1</v>
      </c>
      <c r="C1045" s="87">
        <v>3.16</v>
      </c>
      <c r="D1045" s="88"/>
      <c r="E1045" s="87">
        <v>1</v>
      </c>
      <c r="F1045" s="96" t="s">
        <v>83</v>
      </c>
      <c r="G1045" s="89">
        <f>H1045/1.0039</f>
        <v>2.918617392170535</v>
      </c>
      <c r="H1045" s="89">
        <v>2.93</v>
      </c>
      <c r="I1045" s="87">
        <v>2</v>
      </c>
      <c r="J1045" s="88"/>
      <c r="K1045" s="89">
        <v>2.64</v>
      </c>
      <c r="L1045" s="89">
        <v>2.64</v>
      </c>
      <c r="M1045" s="88"/>
      <c r="N1045" s="79">
        <f t="shared" si="41"/>
        <v>0</v>
      </c>
      <c r="O1045" s="88"/>
      <c r="P1045" s="88"/>
      <c r="Q1045" s="88"/>
      <c r="R1045" s="88"/>
      <c r="S1045" s="87">
        <v>1</v>
      </c>
      <c r="T1045" s="87">
        <v>20</v>
      </c>
      <c r="U1045" s="87">
        <v>28</v>
      </c>
      <c r="V1045" s="88"/>
      <c r="W1045" s="88"/>
      <c r="X1045" s="90">
        <v>68.744616500000006</v>
      </c>
      <c r="Y1045" s="90">
        <v>45.208656500000004</v>
      </c>
      <c r="Z1045" s="91"/>
      <c r="AA1045" s="88"/>
      <c r="AB1045" s="92"/>
      <c r="AC1045" s="92"/>
      <c r="AD1045" s="93"/>
    </row>
    <row r="1046" spans="1:30" ht="15.75" thickBot="1">
      <c r="A1046" s="86">
        <v>22</v>
      </c>
      <c r="B1046" s="87">
        <v>2</v>
      </c>
      <c r="C1046" s="87">
        <v>3.15</v>
      </c>
      <c r="D1046" s="88"/>
      <c r="E1046" s="87">
        <v>1</v>
      </c>
      <c r="F1046" s="87">
        <v>1</v>
      </c>
      <c r="G1046" s="89">
        <f>H1046/1.0143</f>
        <v>2.5830622103914029</v>
      </c>
      <c r="H1046" s="89">
        <v>2.62</v>
      </c>
      <c r="I1046" s="87">
        <v>2</v>
      </c>
      <c r="J1046" s="88"/>
      <c r="K1046" s="89">
        <v>2.64</v>
      </c>
      <c r="L1046" s="89">
        <v>2.64</v>
      </c>
      <c r="M1046" s="88"/>
      <c r="N1046" s="79">
        <f t="shared" si="41"/>
        <v>0</v>
      </c>
      <c r="O1046" s="88"/>
      <c r="P1046" s="88"/>
      <c r="Q1046" s="88"/>
      <c r="R1046" s="88"/>
      <c r="S1046" s="87">
        <v>1</v>
      </c>
      <c r="T1046" s="87">
        <v>20</v>
      </c>
      <c r="U1046" s="87">
        <v>28</v>
      </c>
      <c r="V1046" s="88"/>
      <c r="W1046" s="88"/>
      <c r="X1046" s="90">
        <v>76.884135999999998</v>
      </c>
      <c r="Y1046" s="90">
        <v>41.187930000000001</v>
      </c>
      <c r="Z1046" s="91"/>
      <c r="AA1046" s="88"/>
      <c r="AB1046" s="92"/>
      <c r="AC1046" s="92"/>
      <c r="AD1046" s="93"/>
    </row>
    <row r="1047" spans="1:30" ht="15.75" thickBot="1">
      <c r="A1047" s="86">
        <v>22</v>
      </c>
      <c r="B1047" s="87">
        <v>2</v>
      </c>
      <c r="C1047" s="87">
        <v>3.15</v>
      </c>
      <c r="D1047" s="88"/>
      <c r="E1047" s="87">
        <v>1</v>
      </c>
      <c r="F1047" s="96" t="s">
        <v>83</v>
      </c>
      <c r="G1047" s="89">
        <f>H1047/1.0056</f>
        <v>2.8838504375497211</v>
      </c>
      <c r="H1047" s="89">
        <v>2.9</v>
      </c>
      <c r="I1047" s="87">
        <v>2</v>
      </c>
      <c r="J1047" s="88"/>
      <c r="K1047" s="89">
        <v>2.64</v>
      </c>
      <c r="L1047" s="89">
        <v>2.64</v>
      </c>
      <c r="M1047" s="88"/>
      <c r="N1047" s="79">
        <f t="shared" si="41"/>
        <v>0</v>
      </c>
      <c r="O1047" s="88"/>
      <c r="P1047" s="88"/>
      <c r="Q1047" s="88"/>
      <c r="R1047" s="88"/>
      <c r="S1047" s="87">
        <v>1</v>
      </c>
      <c r="T1047" s="87">
        <v>20</v>
      </c>
      <c r="U1047" s="87">
        <v>28</v>
      </c>
      <c r="V1047" s="88"/>
      <c r="W1047" s="88"/>
      <c r="X1047" s="90">
        <v>73.157608999999994</v>
      </c>
      <c r="Y1047" s="90">
        <v>43.737659000000001</v>
      </c>
      <c r="Z1047" s="91"/>
      <c r="AA1047" s="88"/>
      <c r="AB1047" s="92"/>
      <c r="AC1047" s="92"/>
      <c r="AD1047" s="93"/>
    </row>
    <row r="1048" spans="1:30" ht="15.75" thickBot="1">
      <c r="A1048" s="86">
        <v>22</v>
      </c>
      <c r="B1048" s="87">
        <v>2</v>
      </c>
      <c r="C1048" s="87">
        <v>3.15</v>
      </c>
      <c r="D1048" s="88"/>
      <c r="E1048" s="87">
        <v>1</v>
      </c>
      <c r="F1048" s="96" t="s">
        <v>83</v>
      </c>
      <c r="G1048" s="89">
        <f>H1048/1.0039</f>
        <v>2.918617392170535</v>
      </c>
      <c r="H1048" s="89">
        <v>2.93</v>
      </c>
      <c r="I1048" s="87">
        <v>2</v>
      </c>
      <c r="J1048" s="88"/>
      <c r="K1048" s="89">
        <v>2.64</v>
      </c>
      <c r="L1048" s="89">
        <v>2.64</v>
      </c>
      <c r="M1048" s="88"/>
      <c r="N1048" s="79">
        <f t="shared" si="41"/>
        <v>0</v>
      </c>
      <c r="O1048" s="88"/>
      <c r="P1048" s="88"/>
      <c r="Q1048" s="88"/>
      <c r="R1048" s="88"/>
      <c r="S1048" s="87">
        <v>1</v>
      </c>
      <c r="T1048" s="87">
        <v>20</v>
      </c>
      <c r="U1048" s="87">
        <v>28</v>
      </c>
      <c r="V1048" s="88"/>
      <c r="W1048" s="88"/>
      <c r="X1048" s="90">
        <v>75.315072000000001</v>
      </c>
      <c r="Y1048" s="90">
        <v>45.895122000000001</v>
      </c>
      <c r="Z1048" s="91"/>
      <c r="AA1048" s="88"/>
      <c r="AB1048" s="92"/>
      <c r="AC1048" s="92"/>
      <c r="AD1048" s="93"/>
    </row>
    <row r="1049" spans="1:30" ht="15.75" thickBot="1">
      <c r="A1049" s="86">
        <v>33</v>
      </c>
      <c r="B1049" s="88"/>
      <c r="C1049" s="88"/>
      <c r="D1049" s="88"/>
      <c r="E1049" s="88"/>
      <c r="F1049" s="88"/>
      <c r="G1049" s="89"/>
      <c r="H1049" s="89"/>
      <c r="I1049" s="88"/>
      <c r="J1049" s="88"/>
      <c r="K1049" s="89"/>
      <c r="L1049" s="89"/>
      <c r="M1049" s="87">
        <v>49.9</v>
      </c>
      <c r="N1049" s="79">
        <f t="shared" si="41"/>
        <v>0.499</v>
      </c>
      <c r="O1049" s="87">
        <v>179</v>
      </c>
      <c r="P1049" s="88"/>
      <c r="Q1049" s="88"/>
      <c r="R1049" s="88"/>
      <c r="S1049" s="88"/>
      <c r="T1049" s="88"/>
      <c r="U1049" s="88"/>
      <c r="V1049" s="88"/>
      <c r="W1049" s="88"/>
      <c r="X1049" s="90">
        <v>43.541525999999998</v>
      </c>
      <c r="Y1049" s="90"/>
      <c r="Z1049" s="91"/>
      <c r="AA1049" s="88"/>
      <c r="AB1049" s="92"/>
      <c r="AC1049" s="92">
        <v>6.1095429499999998</v>
      </c>
      <c r="AD1049" s="93">
        <v>2.2200000000000002</v>
      </c>
    </row>
    <row r="1050" spans="1:30" ht="15.75" thickBot="1">
      <c r="A1050" s="86">
        <v>33</v>
      </c>
      <c r="B1050" s="88"/>
      <c r="C1050" s="88"/>
      <c r="D1050" s="88"/>
      <c r="E1050" s="88"/>
      <c r="F1050" s="88"/>
      <c r="G1050" s="89"/>
      <c r="H1050" s="89"/>
      <c r="I1050" s="88"/>
      <c r="J1050" s="88"/>
      <c r="K1050" s="89"/>
      <c r="L1050" s="89"/>
      <c r="M1050" s="87">
        <v>26.2</v>
      </c>
      <c r="N1050" s="79">
        <f t="shared" si="41"/>
        <v>0.26200000000000001</v>
      </c>
      <c r="O1050" s="87">
        <v>152</v>
      </c>
      <c r="P1050" s="88"/>
      <c r="Q1050" s="88"/>
      <c r="R1050" s="88"/>
      <c r="S1050" s="88"/>
      <c r="T1050" s="88"/>
      <c r="U1050" s="88"/>
      <c r="V1050" s="88"/>
      <c r="W1050" s="88"/>
      <c r="X1050" s="90">
        <v>109.049948</v>
      </c>
      <c r="Y1050" s="90"/>
      <c r="Z1050" s="91"/>
      <c r="AA1050" s="88"/>
      <c r="AB1050" s="92"/>
      <c r="AC1050" s="92">
        <v>10.885381499999999</v>
      </c>
      <c r="AD1050" s="93">
        <v>2.4140000000000001</v>
      </c>
    </row>
    <row r="1051" spans="1:30" ht="15.75" thickBot="1">
      <c r="A1051" s="86">
        <v>45</v>
      </c>
      <c r="B1051" s="87">
        <v>1</v>
      </c>
      <c r="C1051" s="88"/>
      <c r="D1051" s="88"/>
      <c r="E1051" s="88"/>
      <c r="F1051" s="87">
        <v>1</v>
      </c>
      <c r="G1051" s="89"/>
      <c r="H1051" s="89"/>
      <c r="I1051" s="87">
        <v>1</v>
      </c>
      <c r="J1051" s="88"/>
      <c r="K1051" s="89"/>
      <c r="L1051" s="89"/>
      <c r="M1051" s="87">
        <v>30</v>
      </c>
      <c r="N1051" s="79">
        <f t="shared" si="41"/>
        <v>0.3</v>
      </c>
      <c r="O1051" s="87">
        <v>164</v>
      </c>
      <c r="P1051" s="88"/>
      <c r="Q1051" s="88"/>
      <c r="R1051" s="87">
        <v>2.5</v>
      </c>
      <c r="S1051" s="87">
        <v>1</v>
      </c>
      <c r="T1051" s="87">
        <v>20</v>
      </c>
      <c r="U1051" s="87">
        <v>28</v>
      </c>
      <c r="V1051" s="87">
        <v>2.4</v>
      </c>
      <c r="W1051" s="88"/>
      <c r="X1051" s="90">
        <v>65.606488499999998</v>
      </c>
      <c r="Y1051" s="90">
        <v>34.715541000000002</v>
      </c>
      <c r="Z1051" s="91"/>
      <c r="AA1051" s="87">
        <v>0.22</v>
      </c>
      <c r="AB1051" s="92">
        <v>4.2168595</v>
      </c>
      <c r="AC1051" s="92"/>
      <c r="AD1051" s="93">
        <v>2.4</v>
      </c>
    </row>
    <row r="1052" spans="1:30" ht="15.75" thickBot="1">
      <c r="A1052" s="86">
        <v>45</v>
      </c>
      <c r="B1052" s="87">
        <v>1</v>
      </c>
      <c r="C1052" s="88"/>
      <c r="D1052" s="88"/>
      <c r="E1052" s="88"/>
      <c r="F1052" s="87">
        <v>1</v>
      </c>
      <c r="G1052" s="89"/>
      <c r="H1052" s="89"/>
      <c r="I1052" s="87">
        <v>1</v>
      </c>
      <c r="J1052" s="88"/>
      <c r="K1052" s="89"/>
      <c r="L1052" s="89"/>
      <c r="M1052" s="87">
        <v>40</v>
      </c>
      <c r="N1052" s="79">
        <f t="shared" si="41"/>
        <v>0.4</v>
      </c>
      <c r="O1052" s="87">
        <v>171</v>
      </c>
      <c r="P1052" s="88"/>
      <c r="Q1052" s="88"/>
      <c r="R1052" s="87">
        <v>1.7</v>
      </c>
      <c r="S1052" s="87">
        <v>1</v>
      </c>
      <c r="T1052" s="87">
        <v>20</v>
      </c>
      <c r="U1052" s="87">
        <v>28</v>
      </c>
      <c r="V1052" s="87">
        <v>2.399</v>
      </c>
      <c r="W1052" s="88"/>
      <c r="X1052" s="90">
        <v>56.780503500000002</v>
      </c>
      <c r="Y1052" s="90">
        <v>34.519407999999999</v>
      </c>
      <c r="Z1052" s="91"/>
      <c r="AA1052" s="87">
        <v>0.19</v>
      </c>
      <c r="AB1052" s="92">
        <v>3.92266</v>
      </c>
      <c r="AC1052" s="92"/>
      <c r="AD1052" s="93">
        <v>2.3969999999999998</v>
      </c>
    </row>
    <row r="1053" spans="1:30" ht="15.75" thickBot="1">
      <c r="A1053" s="86">
        <v>45</v>
      </c>
      <c r="B1053" s="87">
        <v>1</v>
      </c>
      <c r="C1053" s="88"/>
      <c r="D1053" s="88"/>
      <c r="E1053" s="88"/>
      <c r="F1053" s="87">
        <v>1</v>
      </c>
      <c r="G1053" s="89"/>
      <c r="H1053" s="89"/>
      <c r="I1053" s="87">
        <v>1</v>
      </c>
      <c r="J1053" s="88"/>
      <c r="K1053" s="89"/>
      <c r="L1053" s="89"/>
      <c r="M1053" s="87">
        <v>50</v>
      </c>
      <c r="N1053" s="79">
        <f t="shared" si="41"/>
        <v>0.5</v>
      </c>
      <c r="O1053" s="87">
        <v>180</v>
      </c>
      <c r="P1053" s="88"/>
      <c r="Q1053" s="88"/>
      <c r="R1053" s="87">
        <v>1.2</v>
      </c>
      <c r="S1053" s="87">
        <v>1</v>
      </c>
      <c r="T1053" s="87">
        <v>20</v>
      </c>
      <c r="U1053" s="87">
        <v>28</v>
      </c>
      <c r="V1053" s="87">
        <v>2.37</v>
      </c>
      <c r="W1053" s="88"/>
      <c r="X1053" s="90">
        <v>40.697597500000001</v>
      </c>
      <c r="Y1053" s="90">
        <v>28.537351500000003</v>
      </c>
      <c r="Z1053" s="91"/>
      <c r="AA1053" s="87">
        <v>0.21</v>
      </c>
      <c r="AB1053" s="92">
        <v>3.2361944999999999</v>
      </c>
      <c r="AC1053" s="92"/>
      <c r="AD1053" s="93">
        <v>2.37</v>
      </c>
    </row>
    <row r="1054" spans="1:30" ht="15.75" thickBot="1">
      <c r="A1054" s="86">
        <v>45</v>
      </c>
      <c r="B1054" s="87">
        <v>1</v>
      </c>
      <c r="C1054" s="88"/>
      <c r="D1054" s="88"/>
      <c r="E1054" s="88"/>
      <c r="F1054" s="87">
        <v>1</v>
      </c>
      <c r="G1054" s="89"/>
      <c r="H1054" s="89"/>
      <c r="I1054" s="87">
        <v>1</v>
      </c>
      <c r="J1054" s="88"/>
      <c r="K1054" s="89"/>
      <c r="L1054" s="89"/>
      <c r="M1054" s="87">
        <v>60</v>
      </c>
      <c r="N1054" s="79">
        <f t="shared" si="41"/>
        <v>0.6</v>
      </c>
      <c r="O1054" s="87">
        <v>172</v>
      </c>
      <c r="P1054" s="88"/>
      <c r="Q1054" s="88"/>
      <c r="R1054" s="87">
        <v>1.9</v>
      </c>
      <c r="S1054" s="87">
        <v>1</v>
      </c>
      <c r="T1054" s="87">
        <v>20</v>
      </c>
      <c r="U1054" s="87">
        <v>28</v>
      </c>
      <c r="V1054" s="87">
        <v>2.34</v>
      </c>
      <c r="W1054" s="88"/>
      <c r="X1054" s="90">
        <v>37.069136999999998</v>
      </c>
      <c r="Y1054" s="90">
        <v>29.616083</v>
      </c>
      <c r="Z1054" s="91"/>
      <c r="AA1054" s="87">
        <v>0.2</v>
      </c>
      <c r="AB1054" s="92">
        <v>3.2361944999999999</v>
      </c>
      <c r="AC1054" s="92"/>
      <c r="AD1054" s="93">
        <v>2.3439999999999999</v>
      </c>
    </row>
    <row r="1055" spans="1:30" ht="15.75" thickBot="1">
      <c r="A1055" s="86">
        <v>45</v>
      </c>
      <c r="B1055" s="87">
        <v>1</v>
      </c>
      <c r="C1055" s="88"/>
      <c r="D1055" s="88"/>
      <c r="E1055" s="88"/>
      <c r="F1055" s="87">
        <v>1</v>
      </c>
      <c r="G1055" s="89"/>
      <c r="H1055" s="89"/>
      <c r="I1055" s="87">
        <v>1</v>
      </c>
      <c r="J1055" s="88"/>
      <c r="K1055" s="89"/>
      <c r="L1055" s="89"/>
      <c r="M1055" s="87">
        <v>30</v>
      </c>
      <c r="N1055" s="79">
        <f t="shared" si="41"/>
        <v>0.3</v>
      </c>
      <c r="O1055" s="87">
        <v>162</v>
      </c>
      <c r="P1055" s="88"/>
      <c r="Q1055" s="88"/>
      <c r="R1055" s="87">
        <v>2.9</v>
      </c>
      <c r="S1055" s="87">
        <v>1</v>
      </c>
      <c r="T1055" s="87">
        <v>20</v>
      </c>
      <c r="U1055" s="87">
        <v>28</v>
      </c>
      <c r="V1055" s="87">
        <v>2.3740000000000001</v>
      </c>
      <c r="W1055" s="88"/>
      <c r="X1055" s="90">
        <v>55.603705500000004</v>
      </c>
      <c r="Y1055" s="90">
        <v>36.186538499999997</v>
      </c>
      <c r="Z1055" s="91"/>
      <c r="AA1055" s="87">
        <v>0.21</v>
      </c>
      <c r="AB1055" s="92">
        <v>3.6284605000000001</v>
      </c>
      <c r="AC1055" s="92"/>
      <c r="AD1055" s="93">
        <v>2.484</v>
      </c>
    </row>
    <row r="1056" spans="1:30" ht="15.75" thickBot="1">
      <c r="A1056" s="86">
        <v>45</v>
      </c>
      <c r="B1056" s="87">
        <v>1</v>
      </c>
      <c r="C1056" s="88"/>
      <c r="D1056" s="88"/>
      <c r="E1056" s="88"/>
      <c r="F1056" s="87">
        <v>1</v>
      </c>
      <c r="G1056" s="89"/>
      <c r="H1056" s="89"/>
      <c r="I1056" s="87">
        <v>1</v>
      </c>
      <c r="J1056" s="88"/>
      <c r="K1056" s="89"/>
      <c r="L1056" s="89"/>
      <c r="M1056" s="87">
        <v>40</v>
      </c>
      <c r="N1056" s="79">
        <f t="shared" si="41"/>
        <v>0.4</v>
      </c>
      <c r="O1056" s="87">
        <v>176</v>
      </c>
      <c r="P1056" s="88"/>
      <c r="Q1056" s="88"/>
      <c r="R1056" s="87">
        <v>2.7</v>
      </c>
      <c r="S1056" s="87">
        <v>1</v>
      </c>
      <c r="T1056" s="87">
        <v>20</v>
      </c>
      <c r="U1056" s="87">
        <v>28</v>
      </c>
      <c r="V1056" s="87">
        <v>2.4159999999999999</v>
      </c>
      <c r="W1056" s="88"/>
      <c r="X1056" s="90">
        <v>47.366119500000003</v>
      </c>
      <c r="Y1056" s="90">
        <v>35.696206000000004</v>
      </c>
      <c r="Z1056" s="91"/>
      <c r="AA1056" s="87">
        <v>0.2</v>
      </c>
      <c r="AB1056" s="92">
        <v>3.3342610000000001</v>
      </c>
      <c r="AC1056" s="92"/>
      <c r="AD1056" s="93">
        <v>2.4159999999999999</v>
      </c>
    </row>
    <row r="1057" spans="1:30" ht="15.75" thickBot="1">
      <c r="A1057" s="86">
        <v>45</v>
      </c>
      <c r="B1057" s="87">
        <v>1</v>
      </c>
      <c r="C1057" s="88"/>
      <c r="D1057" s="88"/>
      <c r="E1057" s="88"/>
      <c r="F1057" s="87">
        <v>1</v>
      </c>
      <c r="G1057" s="89"/>
      <c r="H1057" s="89"/>
      <c r="I1057" s="87">
        <v>1</v>
      </c>
      <c r="J1057" s="88"/>
      <c r="K1057" s="89"/>
      <c r="L1057" s="89"/>
      <c r="M1057" s="87">
        <v>50</v>
      </c>
      <c r="N1057" s="79">
        <f t="shared" si="41"/>
        <v>0.5</v>
      </c>
      <c r="O1057" s="87">
        <v>179</v>
      </c>
      <c r="P1057" s="88"/>
      <c r="Q1057" s="88"/>
      <c r="R1057" s="87">
        <v>1.6</v>
      </c>
      <c r="S1057" s="87">
        <v>1</v>
      </c>
      <c r="T1057" s="87">
        <v>20</v>
      </c>
      <c r="U1057" s="87">
        <v>28</v>
      </c>
      <c r="V1057" s="87">
        <v>2.363</v>
      </c>
      <c r="W1057" s="88"/>
      <c r="X1057" s="90">
        <v>37.951735499999998</v>
      </c>
      <c r="Y1057" s="90">
        <v>32.4600115</v>
      </c>
      <c r="Z1057" s="91"/>
      <c r="AA1057" s="87">
        <v>0.2</v>
      </c>
      <c r="AB1057" s="92">
        <v>3.0400615000000002</v>
      </c>
      <c r="AC1057" s="92"/>
      <c r="AD1057" s="93">
        <v>2.363</v>
      </c>
    </row>
    <row r="1058" spans="1:30" ht="15.75" thickBot="1">
      <c r="A1058" s="86">
        <v>45</v>
      </c>
      <c r="B1058" s="87">
        <v>1</v>
      </c>
      <c r="C1058" s="88"/>
      <c r="D1058" s="88"/>
      <c r="E1058" s="88"/>
      <c r="F1058" s="87">
        <v>1</v>
      </c>
      <c r="G1058" s="89"/>
      <c r="H1058" s="89"/>
      <c r="I1058" s="87">
        <v>1</v>
      </c>
      <c r="J1058" s="88"/>
      <c r="K1058" s="89"/>
      <c r="L1058" s="89"/>
      <c r="M1058" s="87">
        <v>60</v>
      </c>
      <c r="N1058" s="79">
        <f t="shared" si="41"/>
        <v>0.6</v>
      </c>
      <c r="O1058" s="87">
        <v>174</v>
      </c>
      <c r="P1058" s="88"/>
      <c r="Q1058" s="88"/>
      <c r="R1058" s="87">
        <v>2.1</v>
      </c>
      <c r="S1058" s="87">
        <v>1</v>
      </c>
      <c r="T1058" s="87">
        <v>20</v>
      </c>
      <c r="U1058" s="87">
        <v>28</v>
      </c>
      <c r="V1058" s="87">
        <v>2.351</v>
      </c>
      <c r="W1058" s="88"/>
      <c r="X1058" s="90">
        <v>32.165812000000003</v>
      </c>
      <c r="Y1058" s="90">
        <v>30.989014000000005</v>
      </c>
      <c r="Z1058" s="91"/>
      <c r="AA1058" s="87">
        <v>0.21</v>
      </c>
      <c r="AB1058" s="92">
        <v>2.9419949999999999</v>
      </c>
      <c r="AC1058" s="92"/>
      <c r="AD1058" s="93">
        <v>2.351</v>
      </c>
    </row>
    <row r="1059" spans="1:30" ht="15.75" thickBot="1">
      <c r="A1059" s="86">
        <v>51</v>
      </c>
      <c r="B1059" s="87">
        <v>1</v>
      </c>
      <c r="C1059" s="87">
        <v>3.16</v>
      </c>
      <c r="D1059" s="88"/>
      <c r="E1059" s="87">
        <v>1</v>
      </c>
      <c r="F1059" s="87">
        <v>1</v>
      </c>
      <c r="G1059" s="89">
        <v>2.6</v>
      </c>
      <c r="H1059" s="89">
        <v>2.63</v>
      </c>
      <c r="I1059" s="87">
        <v>2</v>
      </c>
      <c r="J1059" s="96" t="s">
        <v>81</v>
      </c>
      <c r="K1059" s="89">
        <v>2.63</v>
      </c>
      <c r="L1059" s="89">
        <v>2.64</v>
      </c>
      <c r="M1059" s="87">
        <v>36</v>
      </c>
      <c r="N1059" s="79">
        <f t="shared" si="41"/>
        <v>0.36</v>
      </c>
      <c r="O1059" s="87">
        <v>151</v>
      </c>
      <c r="P1059" s="88"/>
      <c r="Q1059" s="87">
        <v>420</v>
      </c>
      <c r="R1059" s="87">
        <v>1.5</v>
      </c>
      <c r="S1059" s="87">
        <v>4</v>
      </c>
      <c r="T1059" s="88"/>
      <c r="U1059" s="88"/>
      <c r="V1059" s="88"/>
      <c r="W1059" s="88"/>
      <c r="X1059" s="90">
        <v>76.884135999999998</v>
      </c>
      <c r="Y1059" s="90"/>
      <c r="Z1059" s="91"/>
      <c r="AA1059" s="88"/>
      <c r="AB1059" s="92"/>
      <c r="AC1059" s="92">
        <v>7.1882744499999998</v>
      </c>
      <c r="AD1059" s="93">
        <v>2.418969859353024</v>
      </c>
    </row>
    <row r="1060" spans="1:30" ht="15.75" thickBot="1">
      <c r="A1060" s="86">
        <v>51</v>
      </c>
      <c r="B1060" s="87">
        <v>1</v>
      </c>
      <c r="C1060" s="87">
        <v>3.16</v>
      </c>
      <c r="D1060" s="88"/>
      <c r="E1060" s="87">
        <v>1</v>
      </c>
      <c r="F1060" s="87">
        <v>1</v>
      </c>
      <c r="G1060" s="89">
        <v>2.6</v>
      </c>
      <c r="H1060" s="89">
        <v>2.63</v>
      </c>
      <c r="I1060" s="87">
        <v>2</v>
      </c>
      <c r="J1060" s="96" t="s">
        <v>81</v>
      </c>
      <c r="K1060" s="89">
        <v>2.63</v>
      </c>
      <c r="L1060" s="89">
        <v>2.64</v>
      </c>
      <c r="M1060" s="87">
        <v>36</v>
      </c>
      <c r="N1060" s="79">
        <f t="shared" si="41"/>
        <v>0.36</v>
      </c>
      <c r="O1060" s="87">
        <v>151</v>
      </c>
      <c r="P1060" s="88"/>
      <c r="Q1060" s="87">
        <v>420</v>
      </c>
      <c r="R1060" s="87">
        <v>1.5</v>
      </c>
      <c r="S1060" s="87">
        <v>4</v>
      </c>
      <c r="T1060" s="88"/>
      <c r="U1060" s="88"/>
      <c r="V1060" s="88"/>
      <c r="W1060" s="88"/>
      <c r="X1060" s="90">
        <v>59.428299000000003</v>
      </c>
      <c r="Y1060" s="90"/>
      <c r="Z1060" s="91"/>
      <c r="AA1060" s="88"/>
      <c r="AB1060" s="92"/>
      <c r="AC1060" s="92">
        <v>6.3154826000000011</v>
      </c>
      <c r="AD1060" s="93">
        <v>2.418969859353024</v>
      </c>
    </row>
    <row r="1061" spans="1:30" ht="15.75" thickBot="1">
      <c r="A1061" s="86">
        <v>51</v>
      </c>
      <c r="B1061" s="87">
        <v>1</v>
      </c>
      <c r="C1061" s="87">
        <v>3.16</v>
      </c>
      <c r="D1061" s="88"/>
      <c r="E1061" s="87">
        <v>1</v>
      </c>
      <c r="F1061" s="87">
        <v>1</v>
      </c>
      <c r="G1061" s="89">
        <v>2.6</v>
      </c>
      <c r="H1061" s="89">
        <v>2.63</v>
      </c>
      <c r="I1061" s="87">
        <v>2</v>
      </c>
      <c r="J1061" s="96" t="s">
        <v>81</v>
      </c>
      <c r="K1061" s="89">
        <v>2.63</v>
      </c>
      <c r="L1061" s="89">
        <v>2.64</v>
      </c>
      <c r="M1061" s="87">
        <v>55</v>
      </c>
      <c r="N1061" s="79">
        <f t="shared" si="41"/>
        <v>0.55000000000000004</v>
      </c>
      <c r="O1061" s="87">
        <v>173</v>
      </c>
      <c r="P1061" s="88"/>
      <c r="Q1061" s="87">
        <v>406</v>
      </c>
      <c r="R1061" s="87">
        <v>1.5</v>
      </c>
      <c r="S1061" s="87">
        <v>4</v>
      </c>
      <c r="T1061" s="88"/>
      <c r="U1061" s="88"/>
      <c r="V1061" s="88"/>
      <c r="W1061" s="88"/>
      <c r="X1061" s="90">
        <v>35.500073</v>
      </c>
      <c r="Y1061" s="90"/>
      <c r="Z1061" s="91"/>
      <c r="AA1061" s="88"/>
      <c r="AB1061" s="92"/>
      <c r="AC1061" s="92">
        <v>3.6971070500000005</v>
      </c>
      <c r="AD1061" s="93">
        <v>2.3653760414269276</v>
      </c>
    </row>
    <row r="1062" spans="1:30" ht="15.75" thickBot="1">
      <c r="A1062" s="86">
        <v>62</v>
      </c>
      <c r="B1062" s="87">
        <v>1</v>
      </c>
      <c r="C1062" s="88"/>
      <c r="D1062" s="87">
        <v>3</v>
      </c>
      <c r="E1062" s="88"/>
      <c r="F1062" s="96" t="s">
        <v>83</v>
      </c>
      <c r="G1062" s="89"/>
      <c r="H1062" s="89"/>
      <c r="I1062" s="96" t="s">
        <v>91</v>
      </c>
      <c r="J1062" s="88"/>
      <c r="K1062" s="89"/>
      <c r="L1062" s="89"/>
      <c r="M1062" s="87">
        <v>43.5</v>
      </c>
      <c r="N1062" s="79">
        <f t="shared" si="41"/>
        <v>0.435</v>
      </c>
      <c r="O1062" s="87">
        <v>148</v>
      </c>
      <c r="P1062" s="87">
        <v>12.5</v>
      </c>
      <c r="Q1062" s="88"/>
      <c r="R1062" s="88"/>
      <c r="S1062" s="87">
        <v>5.0999999999999996</v>
      </c>
      <c r="T1062" s="88"/>
      <c r="U1062" s="87">
        <v>0</v>
      </c>
      <c r="V1062" s="88"/>
      <c r="W1062" s="88"/>
      <c r="X1062" s="90">
        <v>11.2776475</v>
      </c>
      <c r="Y1062" s="90"/>
      <c r="Z1062" s="91"/>
      <c r="AA1062" s="88"/>
      <c r="AB1062" s="92">
        <v>1.02969825</v>
      </c>
      <c r="AC1062" s="92"/>
      <c r="AD1062" s="93">
        <v>2.4910000000000001</v>
      </c>
    </row>
    <row r="1063" spans="1:30" ht="15.75" thickBot="1">
      <c r="A1063" s="86">
        <v>62</v>
      </c>
      <c r="B1063" s="87">
        <v>1</v>
      </c>
      <c r="C1063" s="88"/>
      <c r="D1063" s="87">
        <v>3</v>
      </c>
      <c r="E1063" s="88"/>
      <c r="F1063" s="96" t="s">
        <v>83</v>
      </c>
      <c r="G1063" s="89"/>
      <c r="H1063" s="89"/>
      <c r="I1063" s="96" t="s">
        <v>91</v>
      </c>
      <c r="J1063" s="88"/>
      <c r="K1063" s="89"/>
      <c r="L1063" s="89"/>
      <c r="M1063" s="87">
        <v>43.5</v>
      </c>
      <c r="N1063" s="79">
        <f t="shared" si="41"/>
        <v>0.435</v>
      </c>
      <c r="O1063" s="87">
        <v>148</v>
      </c>
      <c r="P1063" s="87">
        <v>12.5</v>
      </c>
      <c r="Q1063" s="88"/>
      <c r="R1063" s="88"/>
      <c r="S1063" s="87">
        <v>5.0999999999999996</v>
      </c>
      <c r="T1063" s="88"/>
      <c r="U1063" s="87">
        <v>7</v>
      </c>
      <c r="V1063" s="88"/>
      <c r="W1063" s="88"/>
      <c r="X1063" s="90">
        <v>29.125750499999999</v>
      </c>
      <c r="Y1063" s="90"/>
      <c r="Z1063" s="91"/>
      <c r="AA1063" s="88"/>
      <c r="AB1063" s="92">
        <v>2.6379888499999997</v>
      </c>
      <c r="AC1063" s="92"/>
      <c r="AD1063" s="93">
        <v>2.4910000000000001</v>
      </c>
    </row>
    <row r="1064" spans="1:30" ht="15.75" thickBot="1">
      <c r="A1064" s="86">
        <v>62</v>
      </c>
      <c r="B1064" s="87">
        <v>1</v>
      </c>
      <c r="C1064" s="88"/>
      <c r="D1064" s="87">
        <v>3</v>
      </c>
      <c r="E1064" s="88"/>
      <c r="F1064" s="96" t="s">
        <v>83</v>
      </c>
      <c r="G1064" s="89"/>
      <c r="H1064" s="89"/>
      <c r="I1064" s="96" t="s">
        <v>91</v>
      </c>
      <c r="J1064" s="88"/>
      <c r="K1064" s="89"/>
      <c r="L1064" s="89"/>
      <c r="M1064" s="87">
        <v>43.5</v>
      </c>
      <c r="N1064" s="79">
        <f t="shared" si="41"/>
        <v>0.435</v>
      </c>
      <c r="O1064" s="87">
        <v>148</v>
      </c>
      <c r="P1064" s="87">
        <v>12.5</v>
      </c>
      <c r="Q1064" s="88"/>
      <c r="R1064" s="88"/>
      <c r="S1064" s="87">
        <v>5.0999999999999996</v>
      </c>
      <c r="T1064" s="88"/>
      <c r="U1064" s="87">
        <v>14</v>
      </c>
      <c r="V1064" s="88"/>
      <c r="W1064" s="88"/>
      <c r="X1064" s="90">
        <v>31.871612500000001</v>
      </c>
      <c r="Y1064" s="90"/>
      <c r="Z1064" s="91"/>
      <c r="AA1064" s="88"/>
      <c r="AB1064" s="92">
        <v>3.138128</v>
      </c>
      <c r="AC1064" s="92"/>
      <c r="AD1064" s="93">
        <v>2.4910000000000001</v>
      </c>
    </row>
    <row r="1065" spans="1:30" ht="15.75" thickBot="1">
      <c r="A1065" s="86">
        <v>62</v>
      </c>
      <c r="B1065" s="87">
        <v>1</v>
      </c>
      <c r="C1065" s="88"/>
      <c r="D1065" s="87">
        <v>3</v>
      </c>
      <c r="E1065" s="88"/>
      <c r="F1065" s="96" t="s">
        <v>83</v>
      </c>
      <c r="G1065" s="89"/>
      <c r="H1065" s="89"/>
      <c r="I1065" s="96" t="s">
        <v>91</v>
      </c>
      <c r="J1065" s="88"/>
      <c r="K1065" s="89"/>
      <c r="L1065" s="89"/>
      <c r="M1065" s="87">
        <v>43.5</v>
      </c>
      <c r="N1065" s="79">
        <f t="shared" si="41"/>
        <v>0.435</v>
      </c>
      <c r="O1065" s="87">
        <v>148</v>
      </c>
      <c r="P1065" s="87">
        <v>12.5</v>
      </c>
      <c r="Q1065" s="88"/>
      <c r="R1065" s="88"/>
      <c r="S1065" s="87">
        <v>5.0999999999999996</v>
      </c>
      <c r="T1065" s="88"/>
      <c r="U1065" s="87">
        <v>28</v>
      </c>
      <c r="V1065" s="88"/>
      <c r="W1065" s="88"/>
      <c r="X1065" s="90">
        <v>42.462794500000001</v>
      </c>
      <c r="Y1065" s="90"/>
      <c r="Z1065" s="91"/>
      <c r="AA1065" s="88"/>
      <c r="AB1065" s="92">
        <v>3.8638200999999999</v>
      </c>
      <c r="AC1065" s="92"/>
      <c r="AD1065" s="93">
        <v>2.4910000000000001</v>
      </c>
    </row>
    <row r="1066" spans="1:30" ht="15.75" thickBot="1">
      <c r="A1066" s="86">
        <v>62</v>
      </c>
      <c r="B1066" s="87">
        <v>1</v>
      </c>
      <c r="C1066" s="88"/>
      <c r="D1066" s="88"/>
      <c r="E1066" s="88"/>
      <c r="F1066" s="96" t="s">
        <v>83</v>
      </c>
      <c r="G1066" s="89"/>
      <c r="H1066" s="89"/>
      <c r="I1066" s="96" t="s">
        <v>91</v>
      </c>
      <c r="J1066" s="88"/>
      <c r="K1066" s="89"/>
      <c r="L1066" s="89"/>
      <c r="M1066" s="87">
        <v>46.5</v>
      </c>
      <c r="N1066" s="79">
        <f t="shared" si="41"/>
        <v>0.46500000000000002</v>
      </c>
      <c r="O1066" s="87">
        <v>158</v>
      </c>
      <c r="P1066" s="88"/>
      <c r="Q1066" s="88"/>
      <c r="R1066" s="88"/>
      <c r="S1066" s="87">
        <v>5.0999999999999996</v>
      </c>
      <c r="T1066" s="88"/>
      <c r="U1066" s="87">
        <v>0</v>
      </c>
      <c r="V1066" s="88"/>
      <c r="W1066" s="88"/>
      <c r="X1066" s="90">
        <v>10.885381499999999</v>
      </c>
      <c r="Y1066" s="90"/>
      <c r="Z1066" s="91"/>
      <c r="AA1066" s="88"/>
      <c r="AB1066" s="92">
        <v>1.2258312499999999</v>
      </c>
      <c r="AC1066" s="92"/>
      <c r="AD1066" s="93">
        <v>2.492</v>
      </c>
    </row>
    <row r="1067" spans="1:30" ht="15.75" thickBot="1">
      <c r="A1067" s="86">
        <v>62</v>
      </c>
      <c r="B1067" s="87">
        <v>1</v>
      </c>
      <c r="C1067" s="88"/>
      <c r="D1067" s="88"/>
      <c r="E1067" s="88"/>
      <c r="F1067" s="96" t="s">
        <v>83</v>
      </c>
      <c r="G1067" s="89"/>
      <c r="H1067" s="89"/>
      <c r="I1067" s="96" t="s">
        <v>91</v>
      </c>
      <c r="J1067" s="88"/>
      <c r="K1067" s="89"/>
      <c r="L1067" s="89"/>
      <c r="M1067" s="87">
        <v>46.5</v>
      </c>
      <c r="N1067" s="79">
        <f t="shared" si="41"/>
        <v>0.46500000000000002</v>
      </c>
      <c r="O1067" s="87">
        <v>158</v>
      </c>
      <c r="P1067" s="88"/>
      <c r="Q1067" s="88"/>
      <c r="R1067" s="88"/>
      <c r="S1067" s="87">
        <v>5.0999999999999996</v>
      </c>
      <c r="T1067" s="88"/>
      <c r="U1067" s="87">
        <v>7</v>
      </c>
      <c r="V1067" s="88"/>
      <c r="W1067" s="88"/>
      <c r="X1067" s="90">
        <v>27.948952500000001</v>
      </c>
      <c r="Y1067" s="90"/>
      <c r="Z1067" s="91"/>
      <c r="AA1067" s="88"/>
      <c r="AB1067" s="92">
        <v>2.9223817000000003</v>
      </c>
      <c r="AC1067" s="92"/>
      <c r="AD1067" s="93">
        <v>2.492</v>
      </c>
    </row>
    <row r="1068" spans="1:30" ht="15.75" thickBot="1">
      <c r="A1068" s="86">
        <v>62</v>
      </c>
      <c r="B1068" s="87">
        <v>1</v>
      </c>
      <c r="C1068" s="88"/>
      <c r="D1068" s="88"/>
      <c r="E1068" s="88"/>
      <c r="F1068" s="96" t="s">
        <v>83</v>
      </c>
      <c r="G1068" s="89"/>
      <c r="H1068" s="89"/>
      <c r="I1068" s="96" t="s">
        <v>91</v>
      </c>
      <c r="J1068" s="88"/>
      <c r="K1068" s="89"/>
      <c r="L1068" s="89"/>
      <c r="M1068" s="87">
        <v>46.5</v>
      </c>
      <c r="N1068" s="79">
        <f t="shared" si="41"/>
        <v>0.46500000000000002</v>
      </c>
      <c r="O1068" s="87">
        <v>158</v>
      </c>
      <c r="P1068" s="88"/>
      <c r="Q1068" s="88"/>
      <c r="R1068" s="88"/>
      <c r="S1068" s="87">
        <v>5.0999999999999996</v>
      </c>
      <c r="T1068" s="88"/>
      <c r="U1068" s="87">
        <v>14</v>
      </c>
      <c r="V1068" s="88"/>
      <c r="W1068" s="88"/>
      <c r="X1068" s="90">
        <v>35.892339</v>
      </c>
      <c r="Y1068" s="90"/>
      <c r="Z1068" s="91"/>
      <c r="AA1068" s="88"/>
      <c r="AB1068" s="92">
        <v>3.6676870999999998</v>
      </c>
      <c r="AC1068" s="92"/>
      <c r="AD1068" s="93">
        <v>2.492</v>
      </c>
    </row>
    <row r="1069" spans="1:30" ht="15.75" thickBot="1">
      <c r="A1069" s="86">
        <v>62</v>
      </c>
      <c r="B1069" s="87">
        <v>1</v>
      </c>
      <c r="C1069" s="88"/>
      <c r="D1069" s="88"/>
      <c r="E1069" s="88"/>
      <c r="F1069" s="96" t="s">
        <v>83</v>
      </c>
      <c r="G1069" s="89"/>
      <c r="H1069" s="89"/>
      <c r="I1069" s="96" t="s">
        <v>91</v>
      </c>
      <c r="J1069" s="88"/>
      <c r="K1069" s="89"/>
      <c r="L1069" s="89"/>
      <c r="M1069" s="87">
        <v>46.5</v>
      </c>
      <c r="N1069" s="79">
        <f t="shared" si="41"/>
        <v>0.46500000000000002</v>
      </c>
      <c r="O1069" s="87">
        <v>158</v>
      </c>
      <c r="P1069" s="88"/>
      <c r="Q1069" s="88"/>
      <c r="R1069" s="88"/>
      <c r="S1069" s="87">
        <v>5.0999999999999996</v>
      </c>
      <c r="T1069" s="88"/>
      <c r="U1069" s="87">
        <v>28</v>
      </c>
      <c r="V1069" s="88"/>
      <c r="W1069" s="88"/>
      <c r="X1069" s="90">
        <v>40.991796999999998</v>
      </c>
      <c r="Y1069" s="90"/>
      <c r="Z1069" s="91"/>
      <c r="AA1069" s="88"/>
      <c r="AB1069" s="92">
        <v>3.81478685</v>
      </c>
      <c r="AC1069" s="92"/>
      <c r="AD1069" s="93">
        <v>2.492</v>
      </c>
    </row>
    <row r="1070" spans="1:30" ht="15.75" thickBot="1">
      <c r="A1070" s="86">
        <v>62</v>
      </c>
      <c r="B1070" s="87">
        <v>1</v>
      </c>
      <c r="C1070" s="88"/>
      <c r="D1070" s="87">
        <v>3</v>
      </c>
      <c r="E1070" s="88"/>
      <c r="F1070" s="96" t="s">
        <v>83</v>
      </c>
      <c r="G1070" s="89"/>
      <c r="H1070" s="89"/>
      <c r="I1070" s="96" t="s">
        <v>91</v>
      </c>
      <c r="J1070" s="88"/>
      <c r="K1070" s="89"/>
      <c r="L1070" s="89"/>
      <c r="M1070" s="87">
        <v>40.799999999999997</v>
      </c>
      <c r="N1070" s="79">
        <f t="shared" si="41"/>
        <v>0.40799999999999997</v>
      </c>
      <c r="O1070" s="87">
        <v>155</v>
      </c>
      <c r="P1070" s="87">
        <v>12.5</v>
      </c>
      <c r="Q1070" s="88"/>
      <c r="R1070" s="88"/>
      <c r="S1070" s="87">
        <v>5.0999999999999996</v>
      </c>
      <c r="T1070" s="88"/>
      <c r="U1070" s="87">
        <v>0</v>
      </c>
      <c r="V1070" s="88"/>
      <c r="W1070" s="88"/>
      <c r="X1070" s="90">
        <v>14.023509499999999</v>
      </c>
      <c r="Y1070" s="90"/>
      <c r="Z1070" s="91"/>
      <c r="AA1070" s="88"/>
      <c r="AB1070" s="92">
        <v>1.4121576</v>
      </c>
      <c r="AC1070" s="92"/>
      <c r="AD1070" s="93">
        <v>2.48</v>
      </c>
    </row>
    <row r="1071" spans="1:30" ht="15.75" thickBot="1">
      <c r="A1071" s="86">
        <v>62</v>
      </c>
      <c r="B1071" s="87">
        <v>1</v>
      </c>
      <c r="C1071" s="88"/>
      <c r="D1071" s="87">
        <v>3</v>
      </c>
      <c r="E1071" s="88"/>
      <c r="F1071" s="96" t="s">
        <v>83</v>
      </c>
      <c r="G1071" s="89"/>
      <c r="H1071" s="89"/>
      <c r="I1071" s="96" t="s">
        <v>91</v>
      </c>
      <c r="J1071" s="88"/>
      <c r="K1071" s="89"/>
      <c r="L1071" s="89"/>
      <c r="M1071" s="87">
        <v>40.799999999999997</v>
      </c>
      <c r="N1071" s="79">
        <f t="shared" si="41"/>
        <v>0.40799999999999997</v>
      </c>
      <c r="O1071" s="87">
        <v>155</v>
      </c>
      <c r="P1071" s="87">
        <v>12.5</v>
      </c>
      <c r="Q1071" s="88"/>
      <c r="R1071" s="88"/>
      <c r="S1071" s="87">
        <v>5.0999999999999996</v>
      </c>
      <c r="T1071" s="88"/>
      <c r="U1071" s="87">
        <v>7</v>
      </c>
      <c r="V1071" s="88"/>
      <c r="W1071" s="88"/>
      <c r="X1071" s="90">
        <v>31.479346500000002</v>
      </c>
      <c r="Y1071" s="90"/>
      <c r="Z1071" s="91"/>
      <c r="AA1071" s="88"/>
      <c r="AB1071" s="92">
        <v>2.5301157000000001</v>
      </c>
      <c r="AC1071" s="92"/>
      <c r="AD1071" s="93">
        <v>2.48</v>
      </c>
    </row>
    <row r="1072" spans="1:30" ht="15.75" thickBot="1">
      <c r="A1072" s="86">
        <v>62</v>
      </c>
      <c r="B1072" s="87">
        <v>1</v>
      </c>
      <c r="C1072" s="88"/>
      <c r="D1072" s="87">
        <v>3</v>
      </c>
      <c r="E1072" s="88"/>
      <c r="F1072" s="96" t="s">
        <v>83</v>
      </c>
      <c r="G1072" s="89"/>
      <c r="H1072" s="89"/>
      <c r="I1072" s="96" t="s">
        <v>91</v>
      </c>
      <c r="J1072" s="88"/>
      <c r="K1072" s="89"/>
      <c r="L1072" s="89"/>
      <c r="M1072" s="87">
        <v>40.799999999999997</v>
      </c>
      <c r="N1072" s="79">
        <f t="shared" si="41"/>
        <v>0.40799999999999997</v>
      </c>
      <c r="O1072" s="87">
        <v>155</v>
      </c>
      <c r="P1072" s="87">
        <v>12.5</v>
      </c>
      <c r="Q1072" s="88"/>
      <c r="R1072" s="88"/>
      <c r="S1072" s="87">
        <v>5.0999999999999996</v>
      </c>
      <c r="T1072" s="88"/>
      <c r="U1072" s="87">
        <v>14</v>
      </c>
      <c r="V1072" s="88"/>
      <c r="W1072" s="88"/>
      <c r="X1072" s="90">
        <v>36.873004000000002</v>
      </c>
      <c r="Y1072" s="90"/>
      <c r="Z1072" s="91"/>
      <c r="AA1072" s="88"/>
      <c r="AB1072" s="92">
        <v>3.4911674000000001</v>
      </c>
      <c r="AC1072" s="92"/>
      <c r="AD1072" s="93">
        <v>2.48</v>
      </c>
    </row>
    <row r="1073" spans="1:30" ht="15.75" thickBot="1">
      <c r="A1073" s="86">
        <v>62</v>
      </c>
      <c r="B1073" s="87">
        <v>1</v>
      </c>
      <c r="C1073" s="88"/>
      <c r="D1073" s="87">
        <v>3</v>
      </c>
      <c r="E1073" s="88"/>
      <c r="F1073" s="96" t="s">
        <v>83</v>
      </c>
      <c r="G1073" s="89"/>
      <c r="H1073" s="89"/>
      <c r="I1073" s="96" t="s">
        <v>91</v>
      </c>
      <c r="J1073" s="88"/>
      <c r="K1073" s="89"/>
      <c r="L1073" s="89"/>
      <c r="M1073" s="87">
        <v>40.799999999999997</v>
      </c>
      <c r="N1073" s="79">
        <f t="shared" si="41"/>
        <v>0.40799999999999997</v>
      </c>
      <c r="O1073" s="87">
        <v>155</v>
      </c>
      <c r="P1073" s="87">
        <v>12.5</v>
      </c>
      <c r="Q1073" s="88"/>
      <c r="R1073" s="88"/>
      <c r="S1073" s="87">
        <v>5.0999999999999996</v>
      </c>
      <c r="T1073" s="88"/>
      <c r="U1073" s="87">
        <v>28</v>
      </c>
      <c r="V1073" s="88"/>
      <c r="W1073" s="88"/>
      <c r="X1073" s="90">
        <v>42.953127000000002</v>
      </c>
      <c r="Y1073" s="90"/>
      <c r="Z1073" s="91"/>
      <c r="AA1073" s="88"/>
      <c r="AB1073" s="92">
        <v>3.6382671500000003</v>
      </c>
      <c r="AC1073" s="92"/>
      <c r="AD1073" s="93">
        <v>2.48</v>
      </c>
    </row>
    <row r="1074" spans="1:30" ht="15.75" thickBot="1">
      <c r="A1074" s="86">
        <v>62</v>
      </c>
      <c r="B1074" s="87">
        <v>1</v>
      </c>
      <c r="C1074" s="88"/>
      <c r="D1074" s="88"/>
      <c r="E1074" s="88"/>
      <c r="F1074" s="96" t="s">
        <v>83</v>
      </c>
      <c r="G1074" s="89"/>
      <c r="H1074" s="89"/>
      <c r="I1074" s="96" t="s">
        <v>91</v>
      </c>
      <c r="J1074" s="88"/>
      <c r="K1074" s="89"/>
      <c r="L1074" s="89"/>
      <c r="M1074" s="87">
        <v>43.9</v>
      </c>
      <c r="N1074" s="79">
        <f t="shared" si="41"/>
        <v>0.439</v>
      </c>
      <c r="O1074" s="87">
        <v>166</v>
      </c>
      <c r="P1074" s="88"/>
      <c r="Q1074" s="88"/>
      <c r="R1074" s="88"/>
      <c r="S1074" s="87">
        <v>5.0999999999999996</v>
      </c>
      <c r="T1074" s="88"/>
      <c r="U1074" s="87">
        <v>0</v>
      </c>
      <c r="V1074" s="88"/>
      <c r="W1074" s="88"/>
      <c r="X1074" s="90">
        <v>15.0041745</v>
      </c>
      <c r="Y1074" s="90"/>
      <c r="Z1074" s="91"/>
      <c r="AA1074" s="88"/>
      <c r="AB1074" s="92">
        <v>1.50041745</v>
      </c>
      <c r="AC1074" s="92"/>
      <c r="AD1074" s="93">
        <v>2.484</v>
      </c>
    </row>
    <row r="1075" spans="1:30" ht="15.75" thickBot="1">
      <c r="A1075" s="86">
        <v>62</v>
      </c>
      <c r="B1075" s="87">
        <v>1</v>
      </c>
      <c r="C1075" s="88"/>
      <c r="D1075" s="88"/>
      <c r="E1075" s="88"/>
      <c r="F1075" s="96" t="s">
        <v>83</v>
      </c>
      <c r="G1075" s="89"/>
      <c r="H1075" s="89"/>
      <c r="I1075" s="96" t="s">
        <v>91</v>
      </c>
      <c r="J1075" s="88"/>
      <c r="K1075" s="89"/>
      <c r="L1075" s="89"/>
      <c r="M1075" s="87">
        <v>43.9</v>
      </c>
      <c r="N1075" s="79">
        <f t="shared" si="41"/>
        <v>0.439</v>
      </c>
      <c r="O1075" s="87">
        <v>166</v>
      </c>
      <c r="P1075" s="88"/>
      <c r="Q1075" s="88"/>
      <c r="R1075" s="88"/>
      <c r="S1075" s="87">
        <v>5.0999999999999996</v>
      </c>
      <c r="T1075" s="88"/>
      <c r="U1075" s="87">
        <v>7</v>
      </c>
      <c r="V1075" s="88"/>
      <c r="W1075" s="88"/>
      <c r="X1075" s="90">
        <v>30.890947499999999</v>
      </c>
      <c r="Y1075" s="90"/>
      <c r="Z1075" s="91"/>
      <c r="AA1075" s="88"/>
      <c r="AB1075" s="92">
        <v>2.1966896</v>
      </c>
      <c r="AC1075" s="92"/>
      <c r="AD1075" s="93">
        <v>2.484</v>
      </c>
    </row>
    <row r="1076" spans="1:30" ht="15.75" thickBot="1">
      <c r="A1076" s="86">
        <v>62</v>
      </c>
      <c r="B1076" s="87">
        <v>1</v>
      </c>
      <c r="C1076" s="88"/>
      <c r="D1076" s="88"/>
      <c r="E1076" s="88"/>
      <c r="F1076" s="96" t="s">
        <v>83</v>
      </c>
      <c r="G1076" s="89"/>
      <c r="H1076" s="89"/>
      <c r="I1076" s="96" t="s">
        <v>91</v>
      </c>
      <c r="J1076" s="88"/>
      <c r="K1076" s="89"/>
      <c r="L1076" s="89"/>
      <c r="M1076" s="87">
        <v>43.9</v>
      </c>
      <c r="N1076" s="79">
        <f t="shared" si="41"/>
        <v>0.439</v>
      </c>
      <c r="O1076" s="87">
        <v>166</v>
      </c>
      <c r="P1076" s="88"/>
      <c r="Q1076" s="88"/>
      <c r="R1076" s="88"/>
      <c r="S1076" s="87">
        <v>5.0999999999999996</v>
      </c>
      <c r="T1076" s="88"/>
      <c r="U1076" s="87">
        <v>14</v>
      </c>
      <c r="V1076" s="88"/>
      <c r="W1076" s="88"/>
      <c r="X1076" s="90">
        <v>36.676870999999998</v>
      </c>
      <c r="Y1076" s="90"/>
      <c r="Z1076" s="91"/>
      <c r="AA1076" s="88"/>
      <c r="AB1076" s="92">
        <v>3.7461403000000004</v>
      </c>
      <c r="AC1076" s="92"/>
      <c r="AD1076" s="93">
        <v>2.484</v>
      </c>
    </row>
    <row r="1077" spans="1:30" ht="15.75" thickBot="1">
      <c r="A1077" s="86">
        <v>62</v>
      </c>
      <c r="B1077" s="87">
        <v>1</v>
      </c>
      <c r="C1077" s="88"/>
      <c r="D1077" s="88"/>
      <c r="E1077" s="88"/>
      <c r="F1077" s="96" t="s">
        <v>83</v>
      </c>
      <c r="G1077" s="89"/>
      <c r="H1077" s="89"/>
      <c r="I1077" s="96" t="s">
        <v>91</v>
      </c>
      <c r="J1077" s="88"/>
      <c r="K1077" s="89"/>
      <c r="L1077" s="89"/>
      <c r="M1077" s="87">
        <v>43.9</v>
      </c>
      <c r="N1077" s="79">
        <f t="shared" si="41"/>
        <v>0.439</v>
      </c>
      <c r="O1077" s="87">
        <v>166</v>
      </c>
      <c r="P1077" s="88"/>
      <c r="Q1077" s="88"/>
      <c r="R1077" s="88"/>
      <c r="S1077" s="87">
        <v>5.0999999999999996</v>
      </c>
      <c r="T1077" s="88"/>
      <c r="U1077" s="87">
        <v>28</v>
      </c>
      <c r="V1077" s="88"/>
      <c r="W1077" s="88"/>
      <c r="X1077" s="90">
        <v>41.580196000000001</v>
      </c>
      <c r="Y1077" s="90"/>
      <c r="Z1077" s="91"/>
      <c r="AA1077" s="88"/>
      <c r="AB1077" s="92">
        <v>4.2462794499999994</v>
      </c>
      <c r="AC1077" s="92"/>
      <c r="AD1077" s="93">
        <v>2.484</v>
      </c>
    </row>
    <row r="1078" spans="1:30" ht="15.75" thickBot="1">
      <c r="A1078" s="86">
        <v>62</v>
      </c>
      <c r="B1078" s="87">
        <v>1</v>
      </c>
      <c r="C1078" s="88"/>
      <c r="D1078" s="88"/>
      <c r="E1078" s="88"/>
      <c r="F1078" s="96" t="s">
        <v>83</v>
      </c>
      <c r="G1078" s="89"/>
      <c r="H1078" s="89"/>
      <c r="I1078" s="96" t="s">
        <v>91</v>
      </c>
      <c r="J1078" s="88"/>
      <c r="K1078" s="89"/>
      <c r="L1078" s="89"/>
      <c r="M1078" s="87">
        <v>33.1</v>
      </c>
      <c r="N1078" s="79">
        <f t="shared" si="41"/>
        <v>0.33100000000000002</v>
      </c>
      <c r="O1078" s="87">
        <v>139</v>
      </c>
      <c r="P1078" s="88"/>
      <c r="Q1078" s="88"/>
      <c r="R1078" s="88"/>
      <c r="S1078" s="87">
        <v>5.0999999999999996</v>
      </c>
      <c r="T1078" s="88"/>
      <c r="U1078" s="87">
        <v>0</v>
      </c>
      <c r="V1078" s="88"/>
      <c r="W1078" s="88"/>
      <c r="X1078" s="90">
        <v>37.951735499999998</v>
      </c>
      <c r="Y1078" s="90"/>
      <c r="Z1078" s="91"/>
      <c r="AA1078" s="88"/>
      <c r="AB1078" s="92">
        <v>3.4225208499999997</v>
      </c>
      <c r="AC1078" s="92"/>
      <c r="AD1078" s="93">
        <v>2.5089999999999999</v>
      </c>
    </row>
    <row r="1079" spans="1:30" ht="15.75" thickBot="1">
      <c r="A1079" s="86">
        <v>62</v>
      </c>
      <c r="B1079" s="87">
        <v>1</v>
      </c>
      <c r="C1079" s="88"/>
      <c r="D1079" s="88"/>
      <c r="E1079" s="88"/>
      <c r="F1079" s="96" t="s">
        <v>83</v>
      </c>
      <c r="G1079" s="89"/>
      <c r="H1079" s="89"/>
      <c r="I1079" s="96" t="s">
        <v>91</v>
      </c>
      <c r="J1079" s="88"/>
      <c r="K1079" s="89"/>
      <c r="L1079" s="89"/>
      <c r="M1079" s="87">
        <v>33.1</v>
      </c>
      <c r="N1079" s="79">
        <f t="shared" si="41"/>
        <v>0.33100000000000002</v>
      </c>
      <c r="O1079" s="87">
        <v>139</v>
      </c>
      <c r="P1079" s="88"/>
      <c r="Q1079" s="88"/>
      <c r="R1079" s="88"/>
      <c r="S1079" s="87">
        <v>5.0999999999999996</v>
      </c>
      <c r="T1079" s="88"/>
      <c r="U1079" s="87">
        <v>7</v>
      </c>
      <c r="V1079" s="88"/>
      <c r="W1079" s="88"/>
      <c r="X1079" s="90">
        <v>67.077486000000007</v>
      </c>
      <c r="Y1079" s="90"/>
      <c r="Z1079" s="91"/>
      <c r="AA1079" s="88"/>
      <c r="AB1079" s="92">
        <v>4.6287388000000007</v>
      </c>
      <c r="AC1079" s="92"/>
      <c r="AD1079" s="93">
        <v>2.5089999999999999</v>
      </c>
    </row>
    <row r="1080" spans="1:30" ht="15.75" thickBot="1">
      <c r="A1080" s="86">
        <v>62</v>
      </c>
      <c r="B1080" s="87">
        <v>1</v>
      </c>
      <c r="C1080" s="88"/>
      <c r="D1080" s="88"/>
      <c r="E1080" s="88"/>
      <c r="F1080" s="96" t="s">
        <v>83</v>
      </c>
      <c r="G1080" s="89"/>
      <c r="H1080" s="89"/>
      <c r="I1080" s="96" t="s">
        <v>91</v>
      </c>
      <c r="J1080" s="88"/>
      <c r="K1080" s="89"/>
      <c r="L1080" s="89"/>
      <c r="M1080" s="87">
        <v>33.1</v>
      </c>
      <c r="N1080" s="79">
        <f t="shared" si="41"/>
        <v>0.33100000000000002</v>
      </c>
      <c r="O1080" s="87">
        <v>139</v>
      </c>
      <c r="P1080" s="88"/>
      <c r="Q1080" s="88"/>
      <c r="R1080" s="88"/>
      <c r="S1080" s="87">
        <v>5.0999999999999996</v>
      </c>
      <c r="T1080" s="88"/>
      <c r="U1080" s="87">
        <v>14</v>
      </c>
      <c r="V1080" s="88"/>
      <c r="W1080" s="88"/>
      <c r="X1080" s="90">
        <v>75.805404499999995</v>
      </c>
      <c r="Y1080" s="90"/>
      <c r="Z1080" s="91"/>
      <c r="AA1080" s="88"/>
      <c r="AB1080" s="92">
        <v>4.2462794499999994</v>
      </c>
      <c r="AC1080" s="92"/>
      <c r="AD1080" s="93">
        <v>2.5089999999999999</v>
      </c>
    </row>
    <row r="1081" spans="1:30" ht="15.75" thickBot="1">
      <c r="A1081" s="86">
        <v>62</v>
      </c>
      <c r="B1081" s="87">
        <v>1</v>
      </c>
      <c r="C1081" s="88"/>
      <c r="D1081" s="88"/>
      <c r="E1081" s="88"/>
      <c r="F1081" s="96" t="s">
        <v>83</v>
      </c>
      <c r="G1081" s="89"/>
      <c r="H1081" s="89"/>
      <c r="I1081" s="96" t="s">
        <v>91</v>
      </c>
      <c r="J1081" s="88"/>
      <c r="K1081" s="89"/>
      <c r="L1081" s="89"/>
      <c r="M1081" s="87">
        <v>33.1</v>
      </c>
      <c r="N1081" s="79">
        <f t="shared" si="41"/>
        <v>0.33100000000000002</v>
      </c>
      <c r="O1081" s="87">
        <v>139</v>
      </c>
      <c r="P1081" s="88"/>
      <c r="Q1081" s="88"/>
      <c r="R1081" s="88"/>
      <c r="S1081" s="87">
        <v>5.0999999999999996</v>
      </c>
      <c r="T1081" s="88"/>
      <c r="U1081" s="87">
        <v>28</v>
      </c>
      <c r="V1081" s="88"/>
      <c r="W1081" s="88"/>
      <c r="X1081" s="90">
        <v>81.591328000000004</v>
      </c>
      <c r="Y1081" s="90"/>
      <c r="Z1081" s="91"/>
      <c r="AA1081" s="88"/>
      <c r="AB1081" s="92">
        <v>4.5993188499999995</v>
      </c>
      <c r="AC1081" s="92"/>
      <c r="AD1081" s="93">
        <v>2.5089999999999999</v>
      </c>
    </row>
    <row r="1082" spans="1:30" ht="15.75" thickBot="1">
      <c r="A1082" s="86">
        <v>62</v>
      </c>
      <c r="B1082" s="87">
        <v>1</v>
      </c>
      <c r="C1082" s="88"/>
      <c r="D1082" s="88"/>
      <c r="E1082" s="88"/>
      <c r="F1082" s="96" t="s">
        <v>83</v>
      </c>
      <c r="G1082" s="89"/>
      <c r="H1082" s="89"/>
      <c r="I1082" s="96" t="s">
        <v>91</v>
      </c>
      <c r="J1082" s="88"/>
      <c r="K1082" s="89"/>
      <c r="L1082" s="89"/>
      <c r="M1082" s="87">
        <v>33.1</v>
      </c>
      <c r="N1082" s="79">
        <f t="shared" si="41"/>
        <v>0.33100000000000002</v>
      </c>
      <c r="O1082" s="87">
        <v>139</v>
      </c>
      <c r="P1082" s="88"/>
      <c r="Q1082" s="88"/>
      <c r="R1082" s="88"/>
      <c r="S1082" s="87">
        <v>5.0999999999999996</v>
      </c>
      <c r="T1082" s="88"/>
      <c r="U1082" s="87">
        <v>0</v>
      </c>
      <c r="V1082" s="88"/>
      <c r="W1082" s="88"/>
      <c r="X1082" s="90">
        <v>40.305331500000001</v>
      </c>
      <c r="Y1082" s="90"/>
      <c r="Z1082" s="91"/>
      <c r="AA1082" s="88"/>
      <c r="AB1082" s="92">
        <v>3.3440676500000004</v>
      </c>
      <c r="AC1082" s="92"/>
      <c r="AD1082" s="93">
        <v>2.5089999999999999</v>
      </c>
    </row>
    <row r="1083" spans="1:30" ht="15.75" thickBot="1">
      <c r="A1083" s="86">
        <v>62</v>
      </c>
      <c r="B1083" s="87">
        <v>1</v>
      </c>
      <c r="C1083" s="88"/>
      <c r="D1083" s="88"/>
      <c r="E1083" s="88"/>
      <c r="F1083" s="96" t="s">
        <v>83</v>
      </c>
      <c r="G1083" s="89"/>
      <c r="H1083" s="89"/>
      <c r="I1083" s="96" t="s">
        <v>91</v>
      </c>
      <c r="J1083" s="88"/>
      <c r="K1083" s="89"/>
      <c r="L1083" s="89"/>
      <c r="M1083" s="87">
        <v>33.1</v>
      </c>
      <c r="N1083" s="79">
        <f t="shared" si="41"/>
        <v>0.33100000000000002</v>
      </c>
      <c r="O1083" s="87">
        <v>139</v>
      </c>
      <c r="P1083" s="88"/>
      <c r="Q1083" s="88"/>
      <c r="R1083" s="88"/>
      <c r="S1083" s="87">
        <v>5.0999999999999996</v>
      </c>
      <c r="T1083" s="88"/>
      <c r="U1083" s="87">
        <v>7</v>
      </c>
      <c r="V1083" s="88"/>
      <c r="W1083" s="88"/>
      <c r="X1083" s="90">
        <v>68.058150999999995</v>
      </c>
      <c r="Y1083" s="90"/>
      <c r="Z1083" s="91"/>
      <c r="AA1083" s="88"/>
      <c r="AB1083" s="92">
        <v>5.0111981500000002</v>
      </c>
      <c r="AC1083" s="92"/>
      <c r="AD1083" s="93">
        <v>2.5089999999999999</v>
      </c>
    </row>
    <row r="1084" spans="1:30" ht="15.75" thickBot="1">
      <c r="A1084" s="86">
        <v>62</v>
      </c>
      <c r="B1084" s="87">
        <v>1</v>
      </c>
      <c r="C1084" s="88"/>
      <c r="D1084" s="88"/>
      <c r="E1084" s="88"/>
      <c r="F1084" s="96" t="s">
        <v>83</v>
      </c>
      <c r="G1084" s="89"/>
      <c r="H1084" s="89"/>
      <c r="I1084" s="96" t="s">
        <v>91</v>
      </c>
      <c r="J1084" s="88"/>
      <c r="K1084" s="89"/>
      <c r="L1084" s="89"/>
      <c r="M1084" s="87">
        <v>33.1</v>
      </c>
      <c r="N1084" s="79">
        <f t="shared" si="41"/>
        <v>0.33100000000000002</v>
      </c>
      <c r="O1084" s="87">
        <v>139</v>
      </c>
      <c r="P1084" s="88"/>
      <c r="Q1084" s="88"/>
      <c r="R1084" s="88"/>
      <c r="S1084" s="87">
        <v>5.0999999999999996</v>
      </c>
      <c r="T1084" s="88"/>
      <c r="U1084" s="87">
        <v>14</v>
      </c>
      <c r="V1084" s="88"/>
      <c r="W1084" s="88"/>
      <c r="X1084" s="90">
        <v>72.078877500000004</v>
      </c>
      <c r="Y1084" s="90"/>
      <c r="Z1084" s="91"/>
      <c r="AA1084" s="88"/>
      <c r="AB1084" s="92">
        <v>4.8542917499999998</v>
      </c>
      <c r="AC1084" s="92"/>
      <c r="AD1084" s="93">
        <v>2.5089999999999999</v>
      </c>
    </row>
    <row r="1085" spans="1:30" ht="15.75" thickBot="1">
      <c r="A1085" s="86">
        <v>62</v>
      </c>
      <c r="B1085" s="87">
        <v>1</v>
      </c>
      <c r="C1085" s="88"/>
      <c r="D1085" s="88"/>
      <c r="E1085" s="88"/>
      <c r="F1085" s="96" t="s">
        <v>83</v>
      </c>
      <c r="G1085" s="89"/>
      <c r="H1085" s="89"/>
      <c r="I1085" s="96" t="s">
        <v>91</v>
      </c>
      <c r="J1085" s="88"/>
      <c r="K1085" s="89"/>
      <c r="L1085" s="89"/>
      <c r="M1085" s="87">
        <v>33.1</v>
      </c>
      <c r="N1085" s="79">
        <f t="shared" si="41"/>
        <v>0.33100000000000002</v>
      </c>
      <c r="O1085" s="87">
        <v>139</v>
      </c>
      <c r="P1085" s="88"/>
      <c r="Q1085" s="88"/>
      <c r="R1085" s="88"/>
      <c r="S1085" s="87">
        <v>5.0999999999999996</v>
      </c>
      <c r="T1085" s="88"/>
      <c r="U1085" s="87">
        <v>28</v>
      </c>
      <c r="V1085" s="88"/>
      <c r="W1085" s="88"/>
      <c r="X1085" s="90">
        <v>79.237731999999994</v>
      </c>
      <c r="Y1085" s="90"/>
      <c r="Z1085" s="91"/>
      <c r="AA1085" s="88"/>
      <c r="AB1085" s="92">
        <v>4.9229383000000002</v>
      </c>
      <c r="AC1085" s="92"/>
      <c r="AD1085" s="93">
        <v>2.5089999999999999</v>
      </c>
    </row>
    <row r="1086" spans="1:30" ht="15.75" thickBot="1">
      <c r="A1086" s="86">
        <v>62</v>
      </c>
      <c r="B1086" s="87">
        <v>1</v>
      </c>
      <c r="C1086" s="88"/>
      <c r="D1086" s="88"/>
      <c r="E1086" s="88"/>
      <c r="F1086" s="96" t="s">
        <v>83</v>
      </c>
      <c r="G1086" s="89"/>
      <c r="H1086" s="89"/>
      <c r="I1086" s="96" t="s">
        <v>91</v>
      </c>
      <c r="J1086" s="88"/>
      <c r="K1086" s="89"/>
      <c r="L1086" s="89"/>
      <c r="M1086" s="87">
        <v>33.1</v>
      </c>
      <c r="N1086" s="79">
        <f t="shared" si="41"/>
        <v>0.33100000000000002</v>
      </c>
      <c r="O1086" s="87">
        <v>139</v>
      </c>
      <c r="P1086" s="88"/>
      <c r="Q1086" s="88"/>
      <c r="R1086" s="88"/>
      <c r="S1086" s="87">
        <v>5.0999999999999996</v>
      </c>
      <c r="T1086" s="88"/>
      <c r="U1086" s="87">
        <v>0</v>
      </c>
      <c r="V1086" s="88"/>
      <c r="W1086" s="88"/>
      <c r="X1086" s="90">
        <v>38.147868500000001</v>
      </c>
      <c r="Y1086" s="90"/>
      <c r="Z1086" s="91"/>
      <c r="AA1086" s="88"/>
      <c r="AB1086" s="92">
        <v>2.9910282499999998</v>
      </c>
      <c r="AC1086" s="92"/>
      <c r="AD1086" s="93">
        <v>2.5089999999999999</v>
      </c>
    </row>
    <row r="1087" spans="1:30" ht="15.75" thickBot="1">
      <c r="A1087" s="86">
        <v>62</v>
      </c>
      <c r="B1087" s="87">
        <v>1</v>
      </c>
      <c r="C1087" s="88"/>
      <c r="D1087" s="88"/>
      <c r="E1087" s="88"/>
      <c r="F1087" s="96" t="s">
        <v>83</v>
      </c>
      <c r="G1087" s="89"/>
      <c r="H1087" s="89"/>
      <c r="I1087" s="96" t="s">
        <v>91</v>
      </c>
      <c r="J1087" s="88"/>
      <c r="K1087" s="89"/>
      <c r="L1087" s="89"/>
      <c r="M1087" s="87">
        <v>33.1</v>
      </c>
      <c r="N1087" s="79">
        <f t="shared" si="41"/>
        <v>0.33100000000000002</v>
      </c>
      <c r="O1087" s="87">
        <v>139</v>
      </c>
      <c r="P1087" s="88"/>
      <c r="Q1087" s="88"/>
      <c r="R1087" s="88"/>
      <c r="S1087" s="87">
        <v>5.0999999999999996</v>
      </c>
      <c r="T1087" s="88"/>
      <c r="U1087" s="87">
        <v>7</v>
      </c>
      <c r="V1087" s="88"/>
      <c r="W1087" s="88"/>
      <c r="X1087" s="90">
        <v>66.783286500000003</v>
      </c>
      <c r="Y1087" s="90"/>
      <c r="Z1087" s="91"/>
      <c r="AA1087" s="88"/>
      <c r="AB1087" s="92">
        <v>4.7758385500000005</v>
      </c>
      <c r="AC1087" s="92"/>
      <c r="AD1087" s="93">
        <v>2.5089999999999999</v>
      </c>
    </row>
    <row r="1088" spans="1:30" ht="15.75" thickBot="1">
      <c r="A1088" s="86">
        <v>62</v>
      </c>
      <c r="B1088" s="87">
        <v>1</v>
      </c>
      <c r="C1088" s="88"/>
      <c r="D1088" s="88"/>
      <c r="E1088" s="88"/>
      <c r="F1088" s="96" t="s">
        <v>83</v>
      </c>
      <c r="G1088" s="89"/>
      <c r="H1088" s="89"/>
      <c r="I1088" s="96" t="s">
        <v>91</v>
      </c>
      <c r="J1088" s="88"/>
      <c r="K1088" s="89"/>
      <c r="L1088" s="89"/>
      <c r="M1088" s="87">
        <v>33.1</v>
      </c>
      <c r="N1088" s="79">
        <f t="shared" si="41"/>
        <v>0.33100000000000002</v>
      </c>
      <c r="O1088" s="87">
        <v>139</v>
      </c>
      <c r="P1088" s="88"/>
      <c r="Q1088" s="88"/>
      <c r="R1088" s="88"/>
      <c r="S1088" s="87">
        <v>5.0999999999999996</v>
      </c>
      <c r="T1088" s="88"/>
      <c r="U1088" s="87">
        <v>14</v>
      </c>
      <c r="V1088" s="88"/>
      <c r="W1088" s="88"/>
      <c r="X1088" s="90">
        <v>77.276402000000004</v>
      </c>
      <c r="Y1088" s="90"/>
      <c r="Z1088" s="91"/>
      <c r="AA1088" s="88"/>
      <c r="AB1088" s="92">
        <v>5.0308114499999999</v>
      </c>
      <c r="AC1088" s="92"/>
      <c r="AD1088" s="93">
        <v>2.5089999999999999</v>
      </c>
    </row>
    <row r="1089" spans="1:30" ht="15.75" thickBot="1">
      <c r="A1089" s="86">
        <v>62</v>
      </c>
      <c r="B1089" s="87">
        <v>1</v>
      </c>
      <c r="C1089" s="88"/>
      <c r="D1089" s="88"/>
      <c r="E1089" s="88"/>
      <c r="F1089" s="96" t="s">
        <v>83</v>
      </c>
      <c r="G1089" s="89"/>
      <c r="H1089" s="89"/>
      <c r="I1089" s="96" t="s">
        <v>91</v>
      </c>
      <c r="J1089" s="88"/>
      <c r="K1089" s="89"/>
      <c r="L1089" s="89"/>
      <c r="M1089" s="87">
        <v>33.1</v>
      </c>
      <c r="N1089" s="79">
        <f t="shared" si="41"/>
        <v>0.33100000000000002</v>
      </c>
      <c r="O1089" s="87">
        <v>139</v>
      </c>
      <c r="P1089" s="88"/>
      <c r="Q1089" s="88"/>
      <c r="R1089" s="88"/>
      <c r="S1089" s="87">
        <v>5.0999999999999996</v>
      </c>
      <c r="T1089" s="88"/>
      <c r="U1089" s="87">
        <v>28</v>
      </c>
      <c r="V1089" s="88"/>
      <c r="W1089" s="88"/>
      <c r="X1089" s="90">
        <v>82.179727</v>
      </c>
      <c r="Y1089" s="90"/>
      <c r="Z1089" s="91"/>
      <c r="AA1089" s="88"/>
      <c r="AB1089" s="92">
        <v>5.1288779499999997</v>
      </c>
      <c r="AC1089" s="92"/>
      <c r="AD1089" s="93">
        <v>2.5089999999999999</v>
      </c>
    </row>
    <row r="1090" spans="1:30" ht="15.75" thickBot="1">
      <c r="A1090" s="86">
        <v>62</v>
      </c>
      <c r="B1090" s="87">
        <v>1</v>
      </c>
      <c r="C1090" s="88"/>
      <c r="D1090" s="88"/>
      <c r="E1090" s="88"/>
      <c r="F1090" s="96" t="s">
        <v>83</v>
      </c>
      <c r="G1090" s="89"/>
      <c r="H1090" s="89"/>
      <c r="I1090" s="96" t="s">
        <v>91</v>
      </c>
      <c r="J1090" s="88"/>
      <c r="K1090" s="89"/>
      <c r="L1090" s="89"/>
      <c r="M1090" s="87">
        <v>33.1</v>
      </c>
      <c r="N1090" s="79">
        <f t="shared" si="41"/>
        <v>0.33100000000000002</v>
      </c>
      <c r="O1090" s="87">
        <v>139</v>
      </c>
      <c r="P1090" s="88"/>
      <c r="Q1090" s="88"/>
      <c r="R1090" s="88"/>
      <c r="S1090" s="87">
        <v>5.0999999999999996</v>
      </c>
      <c r="T1090" s="88"/>
      <c r="U1090" s="87">
        <v>0</v>
      </c>
      <c r="V1090" s="88"/>
      <c r="W1090" s="88"/>
      <c r="X1090" s="90">
        <v>21.8688295</v>
      </c>
      <c r="Y1090" s="90"/>
      <c r="Z1090" s="91"/>
      <c r="AA1090" s="88"/>
      <c r="AB1090" s="92">
        <v>2.1378497000000003</v>
      </c>
      <c r="AC1090" s="92"/>
      <c r="AD1090" s="93">
        <v>2.5089999999999999</v>
      </c>
    </row>
    <row r="1091" spans="1:30" ht="15.75" thickBot="1">
      <c r="A1091" s="86">
        <v>62</v>
      </c>
      <c r="B1091" s="87">
        <v>1</v>
      </c>
      <c r="C1091" s="88"/>
      <c r="D1091" s="88"/>
      <c r="E1091" s="88"/>
      <c r="F1091" s="96" t="s">
        <v>83</v>
      </c>
      <c r="G1091" s="89"/>
      <c r="H1091" s="89"/>
      <c r="I1091" s="96" t="s">
        <v>91</v>
      </c>
      <c r="J1091" s="88"/>
      <c r="K1091" s="89"/>
      <c r="L1091" s="89"/>
      <c r="M1091" s="87">
        <v>33.1</v>
      </c>
      <c r="N1091" s="79">
        <f t="shared" si="41"/>
        <v>0.33100000000000002</v>
      </c>
      <c r="O1091" s="87">
        <v>139</v>
      </c>
      <c r="P1091" s="88"/>
      <c r="Q1091" s="88"/>
      <c r="R1091" s="88"/>
      <c r="S1091" s="87">
        <v>5.0999999999999996</v>
      </c>
      <c r="T1091" s="88"/>
      <c r="U1091" s="87">
        <v>7</v>
      </c>
      <c r="V1091" s="88"/>
      <c r="W1091" s="88"/>
      <c r="X1091" s="90">
        <v>67.077486000000007</v>
      </c>
      <c r="Y1091" s="90"/>
      <c r="Z1091" s="91"/>
      <c r="AA1091" s="88"/>
      <c r="AB1091" s="92">
        <v>4.30511935</v>
      </c>
      <c r="AC1091" s="92"/>
      <c r="AD1091" s="93">
        <v>2.5089999999999999</v>
      </c>
    </row>
    <row r="1092" spans="1:30" ht="15.75" thickBot="1">
      <c r="A1092" s="86">
        <v>62</v>
      </c>
      <c r="B1092" s="87">
        <v>1</v>
      </c>
      <c r="C1092" s="88"/>
      <c r="D1092" s="88"/>
      <c r="E1092" s="88"/>
      <c r="F1092" s="96" t="s">
        <v>83</v>
      </c>
      <c r="G1092" s="89"/>
      <c r="H1092" s="89"/>
      <c r="I1092" s="96" t="s">
        <v>91</v>
      </c>
      <c r="J1092" s="88"/>
      <c r="K1092" s="89"/>
      <c r="L1092" s="89"/>
      <c r="M1092" s="87">
        <v>33.1</v>
      </c>
      <c r="N1092" s="79">
        <f t="shared" si="41"/>
        <v>0.33100000000000002</v>
      </c>
      <c r="O1092" s="87">
        <v>139</v>
      </c>
      <c r="P1092" s="88"/>
      <c r="Q1092" s="88"/>
      <c r="R1092" s="88"/>
      <c r="S1092" s="87">
        <v>5.0999999999999996</v>
      </c>
      <c r="T1092" s="88"/>
      <c r="U1092" s="87">
        <v>14</v>
      </c>
      <c r="V1092" s="88"/>
      <c r="W1092" s="88"/>
      <c r="X1092" s="90">
        <v>76.589936500000007</v>
      </c>
      <c r="Y1092" s="90"/>
      <c r="Z1092" s="91"/>
      <c r="AA1092" s="88"/>
      <c r="AB1092" s="92">
        <v>5.2269444499999995</v>
      </c>
      <c r="AC1092" s="92"/>
      <c r="AD1092" s="93">
        <v>2.5089999999999999</v>
      </c>
    </row>
    <row r="1093" spans="1:30" ht="15.75" thickBot="1">
      <c r="A1093" s="86">
        <v>62</v>
      </c>
      <c r="B1093" s="87">
        <v>1</v>
      </c>
      <c r="C1093" s="88"/>
      <c r="D1093" s="88"/>
      <c r="E1093" s="88"/>
      <c r="F1093" s="96" t="s">
        <v>83</v>
      </c>
      <c r="G1093" s="89"/>
      <c r="H1093" s="89"/>
      <c r="I1093" s="96" t="s">
        <v>91</v>
      </c>
      <c r="J1093" s="88"/>
      <c r="K1093" s="89"/>
      <c r="L1093" s="89"/>
      <c r="M1093" s="87">
        <v>33.1</v>
      </c>
      <c r="N1093" s="79">
        <f t="shared" si="41"/>
        <v>0.33100000000000002</v>
      </c>
      <c r="O1093" s="87">
        <v>139</v>
      </c>
      <c r="P1093" s="88"/>
      <c r="Q1093" s="88"/>
      <c r="R1093" s="88"/>
      <c r="S1093" s="87">
        <v>5.0999999999999996</v>
      </c>
      <c r="T1093" s="88"/>
      <c r="U1093" s="87">
        <v>28</v>
      </c>
      <c r="V1093" s="88"/>
      <c r="W1093" s="88"/>
      <c r="X1093" s="90">
        <v>83.0623255</v>
      </c>
      <c r="Y1093" s="90"/>
      <c r="Z1093" s="91"/>
      <c r="AA1093" s="88"/>
      <c r="AB1093" s="92">
        <v>5.2661710500000005</v>
      </c>
      <c r="AC1093" s="92"/>
      <c r="AD1093" s="93">
        <v>2.5089999999999999</v>
      </c>
    </row>
    <row r="1094" spans="1:30" ht="15.75" thickBot="1">
      <c r="A1094" s="86">
        <v>62</v>
      </c>
      <c r="B1094" s="87">
        <v>1</v>
      </c>
      <c r="C1094" s="88"/>
      <c r="D1094" s="88"/>
      <c r="E1094" s="88"/>
      <c r="F1094" s="96" t="s">
        <v>83</v>
      </c>
      <c r="G1094" s="89"/>
      <c r="H1094" s="89"/>
      <c r="I1094" s="96" t="s">
        <v>91</v>
      </c>
      <c r="J1094" s="88"/>
      <c r="K1094" s="89"/>
      <c r="L1094" s="89"/>
      <c r="M1094" s="87">
        <v>33.1</v>
      </c>
      <c r="N1094" s="79">
        <f t="shared" si="41"/>
        <v>0.33100000000000002</v>
      </c>
      <c r="O1094" s="87">
        <v>139</v>
      </c>
      <c r="P1094" s="88"/>
      <c r="Q1094" s="88"/>
      <c r="R1094" s="88"/>
      <c r="S1094" s="87">
        <v>5.0999999999999996</v>
      </c>
      <c r="T1094" s="88"/>
      <c r="U1094" s="87">
        <v>0</v>
      </c>
      <c r="V1094" s="88"/>
      <c r="W1094" s="88"/>
      <c r="X1094" s="90">
        <v>28.733484499999999</v>
      </c>
      <c r="Y1094" s="90"/>
      <c r="Z1094" s="91"/>
      <c r="AA1094" s="88"/>
      <c r="AB1094" s="92">
        <v>2.5399223499999999</v>
      </c>
      <c r="AC1094" s="92"/>
      <c r="AD1094" s="93">
        <v>2.5089999999999999</v>
      </c>
    </row>
    <row r="1095" spans="1:30" ht="15.75" thickBot="1">
      <c r="A1095" s="86">
        <v>62</v>
      </c>
      <c r="B1095" s="87">
        <v>1</v>
      </c>
      <c r="C1095" s="88"/>
      <c r="D1095" s="88"/>
      <c r="E1095" s="88"/>
      <c r="F1095" s="96" t="s">
        <v>83</v>
      </c>
      <c r="G1095" s="89"/>
      <c r="H1095" s="89"/>
      <c r="I1095" s="96" t="s">
        <v>91</v>
      </c>
      <c r="J1095" s="88"/>
      <c r="K1095" s="89"/>
      <c r="L1095" s="89"/>
      <c r="M1095" s="87">
        <v>33.1</v>
      </c>
      <c r="N1095" s="79">
        <f t="shared" si="41"/>
        <v>0.33100000000000002</v>
      </c>
      <c r="O1095" s="87">
        <v>139</v>
      </c>
      <c r="P1095" s="88"/>
      <c r="Q1095" s="88"/>
      <c r="R1095" s="88"/>
      <c r="S1095" s="87">
        <v>5.0999999999999996</v>
      </c>
      <c r="T1095" s="88"/>
      <c r="U1095" s="87">
        <v>7</v>
      </c>
      <c r="V1095" s="88"/>
      <c r="W1095" s="88"/>
      <c r="X1095" s="90">
        <v>66.685220000000001</v>
      </c>
      <c r="Y1095" s="90"/>
      <c r="Z1095" s="91"/>
      <c r="AA1095" s="88"/>
      <c r="AB1095" s="92">
        <v>4.6777720500000006</v>
      </c>
      <c r="AC1095" s="92"/>
      <c r="AD1095" s="93">
        <v>2.5089999999999999</v>
      </c>
    </row>
    <row r="1096" spans="1:30" ht="15.75" thickBot="1">
      <c r="A1096" s="86">
        <v>62</v>
      </c>
      <c r="B1096" s="87">
        <v>1</v>
      </c>
      <c r="C1096" s="88"/>
      <c r="D1096" s="88"/>
      <c r="E1096" s="88"/>
      <c r="F1096" s="96" t="s">
        <v>83</v>
      </c>
      <c r="G1096" s="89"/>
      <c r="H1096" s="89"/>
      <c r="I1096" s="96" t="s">
        <v>91</v>
      </c>
      <c r="J1096" s="88"/>
      <c r="K1096" s="89"/>
      <c r="L1096" s="89"/>
      <c r="M1096" s="87">
        <v>33.1</v>
      </c>
      <c r="N1096" s="79">
        <f t="shared" ref="N1096:N1159" si="42">M1096/100</f>
        <v>0.33100000000000002</v>
      </c>
      <c r="O1096" s="87">
        <v>139</v>
      </c>
      <c r="P1096" s="88"/>
      <c r="Q1096" s="88"/>
      <c r="R1096" s="88"/>
      <c r="S1096" s="87">
        <v>5.0999999999999996</v>
      </c>
      <c r="T1096" s="88"/>
      <c r="U1096" s="87">
        <v>14</v>
      </c>
      <c r="V1096" s="88"/>
      <c r="W1096" s="88"/>
      <c r="X1096" s="90">
        <v>78.060934000000003</v>
      </c>
      <c r="Y1096" s="90"/>
      <c r="Z1096" s="91"/>
      <c r="AA1096" s="88"/>
      <c r="AB1096" s="92">
        <v>4.9621649000000003</v>
      </c>
      <c r="AC1096" s="92"/>
      <c r="AD1096" s="93">
        <v>2.5089999999999999</v>
      </c>
    </row>
    <row r="1097" spans="1:30" ht="15.75" thickBot="1">
      <c r="A1097" s="86">
        <v>62</v>
      </c>
      <c r="B1097" s="87">
        <v>1</v>
      </c>
      <c r="C1097" s="88"/>
      <c r="D1097" s="88"/>
      <c r="E1097" s="88"/>
      <c r="F1097" s="96" t="s">
        <v>83</v>
      </c>
      <c r="G1097" s="89"/>
      <c r="H1097" s="89"/>
      <c r="I1097" s="96" t="s">
        <v>91</v>
      </c>
      <c r="J1097" s="88"/>
      <c r="K1097" s="89"/>
      <c r="L1097" s="89"/>
      <c r="M1097" s="87">
        <v>33.1</v>
      </c>
      <c r="N1097" s="79">
        <f t="shared" si="42"/>
        <v>0.33100000000000002</v>
      </c>
      <c r="O1097" s="87">
        <v>139</v>
      </c>
      <c r="P1097" s="88"/>
      <c r="Q1097" s="88"/>
      <c r="R1097" s="88"/>
      <c r="S1097" s="87">
        <v>5.0999999999999996</v>
      </c>
      <c r="T1097" s="88"/>
      <c r="U1097" s="87">
        <v>28</v>
      </c>
      <c r="V1097" s="88"/>
      <c r="W1097" s="88"/>
      <c r="X1097" s="90">
        <v>83.650724499999995</v>
      </c>
      <c r="Y1097" s="90"/>
      <c r="Z1097" s="91"/>
      <c r="AA1097" s="88"/>
      <c r="AB1097" s="92">
        <v>5.1190713000000008</v>
      </c>
      <c r="AC1097" s="92"/>
      <c r="AD1097" s="93">
        <v>2.5089999999999999</v>
      </c>
    </row>
    <row r="1098" spans="1:30" ht="15.75" thickBot="1">
      <c r="A1098" s="86">
        <v>62</v>
      </c>
      <c r="B1098" s="87">
        <v>1</v>
      </c>
      <c r="C1098" s="88"/>
      <c r="D1098" s="87">
        <v>3</v>
      </c>
      <c r="E1098" s="88"/>
      <c r="F1098" s="96" t="s">
        <v>83</v>
      </c>
      <c r="G1098" s="89"/>
      <c r="H1098" s="89"/>
      <c r="I1098" s="96" t="s">
        <v>91</v>
      </c>
      <c r="J1098" s="88"/>
      <c r="K1098" s="89"/>
      <c r="L1098" s="89"/>
      <c r="M1098" s="87">
        <v>34.5</v>
      </c>
      <c r="N1098" s="79">
        <f t="shared" si="42"/>
        <v>0.34499999999999997</v>
      </c>
      <c r="O1098" s="87">
        <v>145</v>
      </c>
      <c r="P1098" s="87">
        <v>12.5</v>
      </c>
      <c r="Q1098" s="88"/>
      <c r="R1098" s="88"/>
      <c r="S1098" s="87">
        <v>5.0999999999999996</v>
      </c>
      <c r="T1098" s="88"/>
      <c r="U1098" s="87">
        <v>0</v>
      </c>
      <c r="V1098" s="88"/>
      <c r="W1098" s="88"/>
      <c r="X1098" s="90">
        <v>38.834333999999998</v>
      </c>
      <c r="Y1098" s="90"/>
      <c r="Z1098" s="91"/>
      <c r="AA1098" s="88"/>
      <c r="AB1098" s="92">
        <v>3.3636809499999996</v>
      </c>
      <c r="AC1098" s="92"/>
      <c r="AD1098" s="93">
        <v>2.5209999999999999</v>
      </c>
    </row>
    <row r="1099" spans="1:30" ht="15.75" thickBot="1">
      <c r="A1099" s="86">
        <v>62</v>
      </c>
      <c r="B1099" s="87">
        <v>1</v>
      </c>
      <c r="C1099" s="88"/>
      <c r="D1099" s="87">
        <v>3</v>
      </c>
      <c r="E1099" s="88"/>
      <c r="F1099" s="96" t="s">
        <v>83</v>
      </c>
      <c r="G1099" s="89"/>
      <c r="H1099" s="89"/>
      <c r="I1099" s="96" t="s">
        <v>91</v>
      </c>
      <c r="J1099" s="88"/>
      <c r="K1099" s="89"/>
      <c r="L1099" s="89"/>
      <c r="M1099" s="87">
        <v>34.5</v>
      </c>
      <c r="N1099" s="79">
        <f t="shared" si="42"/>
        <v>0.34499999999999997</v>
      </c>
      <c r="O1099" s="87">
        <v>145</v>
      </c>
      <c r="P1099" s="87">
        <v>12.5</v>
      </c>
      <c r="Q1099" s="88"/>
      <c r="R1099" s="88"/>
      <c r="S1099" s="87">
        <v>5.0999999999999996</v>
      </c>
      <c r="T1099" s="88"/>
      <c r="U1099" s="87">
        <v>7</v>
      </c>
      <c r="V1099" s="88"/>
      <c r="W1099" s="88"/>
      <c r="X1099" s="90">
        <v>71.196279000000004</v>
      </c>
      <c r="Y1099" s="90"/>
      <c r="Z1099" s="91"/>
      <c r="AA1099" s="88"/>
      <c r="AB1099" s="92">
        <v>5.2073311499999999</v>
      </c>
      <c r="AC1099" s="92"/>
      <c r="AD1099" s="93">
        <v>2.5209999999999999</v>
      </c>
    </row>
    <row r="1100" spans="1:30" ht="15.75" thickBot="1">
      <c r="A1100" s="86">
        <v>62</v>
      </c>
      <c r="B1100" s="87">
        <v>1</v>
      </c>
      <c r="C1100" s="88"/>
      <c r="D1100" s="87">
        <v>3</v>
      </c>
      <c r="E1100" s="88"/>
      <c r="F1100" s="96" t="s">
        <v>83</v>
      </c>
      <c r="G1100" s="89"/>
      <c r="H1100" s="89"/>
      <c r="I1100" s="96" t="s">
        <v>91</v>
      </c>
      <c r="J1100" s="88"/>
      <c r="K1100" s="89"/>
      <c r="L1100" s="89"/>
      <c r="M1100" s="87">
        <v>34.5</v>
      </c>
      <c r="N1100" s="79">
        <f t="shared" si="42"/>
        <v>0.34499999999999997</v>
      </c>
      <c r="O1100" s="87">
        <v>145</v>
      </c>
      <c r="P1100" s="87">
        <v>12.5</v>
      </c>
      <c r="Q1100" s="88"/>
      <c r="R1100" s="88"/>
      <c r="S1100" s="87">
        <v>5.0999999999999996</v>
      </c>
      <c r="T1100" s="88"/>
      <c r="U1100" s="87">
        <v>14</v>
      </c>
      <c r="V1100" s="88"/>
      <c r="W1100" s="88"/>
      <c r="X1100" s="90">
        <v>78.159000500000005</v>
      </c>
      <c r="Y1100" s="90"/>
      <c r="Z1100" s="91"/>
      <c r="AA1100" s="88"/>
      <c r="AB1100" s="92">
        <v>4.9915848499999997</v>
      </c>
      <c r="AC1100" s="92"/>
      <c r="AD1100" s="93">
        <v>2.5209999999999999</v>
      </c>
    </row>
    <row r="1101" spans="1:30" ht="15.75" thickBot="1">
      <c r="A1101" s="86">
        <v>62</v>
      </c>
      <c r="B1101" s="87">
        <v>1</v>
      </c>
      <c r="C1101" s="88"/>
      <c r="D1101" s="87">
        <v>3</v>
      </c>
      <c r="E1101" s="88"/>
      <c r="F1101" s="96" t="s">
        <v>83</v>
      </c>
      <c r="G1101" s="89"/>
      <c r="H1101" s="89"/>
      <c r="I1101" s="96" t="s">
        <v>91</v>
      </c>
      <c r="J1101" s="88"/>
      <c r="K1101" s="89"/>
      <c r="L1101" s="89"/>
      <c r="M1101" s="87">
        <v>34.5</v>
      </c>
      <c r="N1101" s="79">
        <f t="shared" si="42"/>
        <v>0.34499999999999997</v>
      </c>
      <c r="O1101" s="87">
        <v>145</v>
      </c>
      <c r="P1101" s="87">
        <v>12.5</v>
      </c>
      <c r="Q1101" s="88"/>
      <c r="R1101" s="88"/>
      <c r="S1101" s="87">
        <v>5.0999999999999996</v>
      </c>
      <c r="T1101" s="88"/>
      <c r="U1101" s="87">
        <v>28</v>
      </c>
      <c r="V1101" s="88"/>
      <c r="W1101" s="88"/>
      <c r="X1101" s="90">
        <v>83.748790999999997</v>
      </c>
      <c r="Y1101" s="90"/>
      <c r="Z1101" s="91"/>
      <c r="AA1101" s="88"/>
      <c r="AB1101" s="92">
        <v>5.1975245000000001</v>
      </c>
      <c r="AC1101" s="92"/>
      <c r="AD1101" s="93">
        <v>2.5209999999999999</v>
      </c>
    </row>
    <row r="1102" spans="1:30" ht="15.75" thickBot="1">
      <c r="A1102" s="86">
        <v>62</v>
      </c>
      <c r="B1102" s="87">
        <v>1</v>
      </c>
      <c r="C1102" s="88"/>
      <c r="D1102" s="87">
        <v>3</v>
      </c>
      <c r="E1102" s="88"/>
      <c r="F1102" s="96" t="s">
        <v>83</v>
      </c>
      <c r="G1102" s="89"/>
      <c r="H1102" s="89"/>
      <c r="I1102" s="96" t="s">
        <v>91</v>
      </c>
      <c r="J1102" s="88"/>
      <c r="K1102" s="89"/>
      <c r="L1102" s="89"/>
      <c r="M1102" s="87">
        <v>34.5</v>
      </c>
      <c r="N1102" s="79">
        <f t="shared" si="42"/>
        <v>0.34499999999999997</v>
      </c>
      <c r="O1102" s="87">
        <v>145</v>
      </c>
      <c r="P1102" s="87">
        <v>12.5</v>
      </c>
      <c r="Q1102" s="88"/>
      <c r="R1102" s="88"/>
      <c r="S1102" s="87">
        <v>5.0999999999999996</v>
      </c>
      <c r="T1102" s="88"/>
      <c r="U1102" s="87">
        <v>0</v>
      </c>
      <c r="V1102" s="88"/>
      <c r="W1102" s="88"/>
      <c r="X1102" s="90">
        <v>46.679653999999999</v>
      </c>
      <c r="Y1102" s="90"/>
      <c r="Z1102" s="91"/>
      <c r="AA1102" s="88"/>
      <c r="AB1102" s="92">
        <v>3.67749375</v>
      </c>
      <c r="AC1102" s="92"/>
      <c r="AD1102" s="93">
        <v>2.5209999999999999</v>
      </c>
    </row>
    <row r="1103" spans="1:30" ht="15.75" thickBot="1">
      <c r="A1103" s="86">
        <v>62</v>
      </c>
      <c r="B1103" s="87">
        <v>1</v>
      </c>
      <c r="C1103" s="88"/>
      <c r="D1103" s="87">
        <v>3</v>
      </c>
      <c r="E1103" s="88"/>
      <c r="F1103" s="96" t="s">
        <v>83</v>
      </c>
      <c r="G1103" s="89"/>
      <c r="H1103" s="89"/>
      <c r="I1103" s="96" t="s">
        <v>91</v>
      </c>
      <c r="J1103" s="88"/>
      <c r="K1103" s="89"/>
      <c r="L1103" s="89"/>
      <c r="M1103" s="87">
        <v>34.5</v>
      </c>
      <c r="N1103" s="79">
        <f t="shared" si="42"/>
        <v>0.34499999999999997</v>
      </c>
      <c r="O1103" s="87">
        <v>145</v>
      </c>
      <c r="P1103" s="87">
        <v>12.5</v>
      </c>
      <c r="Q1103" s="88"/>
      <c r="R1103" s="88"/>
      <c r="S1103" s="87">
        <v>5.0999999999999996</v>
      </c>
      <c r="T1103" s="88"/>
      <c r="U1103" s="87">
        <v>7</v>
      </c>
      <c r="V1103" s="88"/>
      <c r="W1103" s="88"/>
      <c r="X1103" s="90">
        <v>72.078877500000004</v>
      </c>
      <c r="Y1103" s="90"/>
      <c r="Z1103" s="91"/>
      <c r="AA1103" s="88"/>
      <c r="AB1103" s="92">
        <v>4.8935183499999999</v>
      </c>
      <c r="AC1103" s="92"/>
      <c r="AD1103" s="93">
        <v>2.5209999999999999</v>
      </c>
    </row>
    <row r="1104" spans="1:30" ht="15.75" thickBot="1">
      <c r="A1104" s="86">
        <v>62</v>
      </c>
      <c r="B1104" s="87">
        <v>1</v>
      </c>
      <c r="C1104" s="88"/>
      <c r="D1104" s="87">
        <v>3</v>
      </c>
      <c r="E1104" s="88"/>
      <c r="F1104" s="96" t="s">
        <v>83</v>
      </c>
      <c r="G1104" s="89"/>
      <c r="H1104" s="89"/>
      <c r="I1104" s="96" t="s">
        <v>91</v>
      </c>
      <c r="J1104" s="88"/>
      <c r="K1104" s="89"/>
      <c r="L1104" s="89"/>
      <c r="M1104" s="87">
        <v>34.5</v>
      </c>
      <c r="N1104" s="79">
        <f t="shared" si="42"/>
        <v>0.34499999999999997</v>
      </c>
      <c r="O1104" s="87">
        <v>145</v>
      </c>
      <c r="P1104" s="87">
        <v>12.5</v>
      </c>
      <c r="Q1104" s="88"/>
      <c r="R1104" s="88"/>
      <c r="S1104" s="87">
        <v>5.0999999999999996</v>
      </c>
      <c r="T1104" s="88"/>
      <c r="U1104" s="87">
        <v>14</v>
      </c>
      <c r="V1104" s="88"/>
      <c r="W1104" s="88"/>
      <c r="X1104" s="90">
        <v>78.257067000000006</v>
      </c>
      <c r="Y1104" s="90"/>
      <c r="Z1104" s="91"/>
      <c r="AA1104" s="88"/>
      <c r="AB1104" s="92">
        <v>4.6973853500000002</v>
      </c>
      <c r="AC1104" s="92"/>
      <c r="AD1104" s="93">
        <v>2.5209999999999999</v>
      </c>
    </row>
    <row r="1105" spans="1:30" ht="15.75" thickBot="1">
      <c r="A1105" s="86">
        <v>62</v>
      </c>
      <c r="B1105" s="87">
        <v>1</v>
      </c>
      <c r="C1105" s="88"/>
      <c r="D1105" s="87">
        <v>3</v>
      </c>
      <c r="E1105" s="88"/>
      <c r="F1105" s="96" t="s">
        <v>83</v>
      </c>
      <c r="G1105" s="89"/>
      <c r="H1105" s="89"/>
      <c r="I1105" s="96" t="s">
        <v>91</v>
      </c>
      <c r="J1105" s="88"/>
      <c r="K1105" s="89"/>
      <c r="L1105" s="89"/>
      <c r="M1105" s="87">
        <v>34.5</v>
      </c>
      <c r="N1105" s="79">
        <f t="shared" si="42"/>
        <v>0.34499999999999997</v>
      </c>
      <c r="O1105" s="87">
        <v>145</v>
      </c>
      <c r="P1105" s="87">
        <v>12.5</v>
      </c>
      <c r="Q1105" s="88"/>
      <c r="R1105" s="88"/>
      <c r="S1105" s="87">
        <v>5.0999999999999996</v>
      </c>
      <c r="T1105" s="88"/>
      <c r="U1105" s="87">
        <v>28</v>
      </c>
      <c r="V1105" s="88"/>
      <c r="W1105" s="88"/>
      <c r="X1105" s="90">
        <v>81.395195000000001</v>
      </c>
      <c r="Y1105" s="90"/>
      <c r="Z1105" s="91"/>
      <c r="AA1105" s="88"/>
      <c r="AB1105" s="92">
        <v>4.7268053000000005</v>
      </c>
      <c r="AC1105" s="92"/>
      <c r="AD1105" s="93">
        <v>2.5209999999999999</v>
      </c>
    </row>
    <row r="1106" spans="1:30" ht="15.75" thickBot="1">
      <c r="A1106" s="86">
        <v>62</v>
      </c>
      <c r="B1106" s="87">
        <v>1</v>
      </c>
      <c r="C1106" s="88"/>
      <c r="D1106" s="87">
        <v>3</v>
      </c>
      <c r="E1106" s="88"/>
      <c r="F1106" s="96" t="s">
        <v>83</v>
      </c>
      <c r="G1106" s="89"/>
      <c r="H1106" s="89"/>
      <c r="I1106" s="96" t="s">
        <v>91</v>
      </c>
      <c r="J1106" s="88"/>
      <c r="K1106" s="89"/>
      <c r="L1106" s="89"/>
      <c r="M1106" s="87">
        <v>34.5</v>
      </c>
      <c r="N1106" s="79">
        <f t="shared" si="42"/>
        <v>0.34499999999999997</v>
      </c>
      <c r="O1106" s="87">
        <v>145</v>
      </c>
      <c r="P1106" s="87">
        <v>12.5</v>
      </c>
      <c r="Q1106" s="88"/>
      <c r="R1106" s="88"/>
      <c r="S1106" s="87">
        <v>5.0999999999999996</v>
      </c>
      <c r="T1106" s="88"/>
      <c r="U1106" s="87">
        <v>0</v>
      </c>
      <c r="V1106" s="88"/>
      <c r="W1106" s="88"/>
      <c r="X1106" s="90">
        <v>42.266661499999998</v>
      </c>
      <c r="Y1106" s="90"/>
      <c r="Z1106" s="91"/>
      <c r="AA1106" s="88"/>
      <c r="AB1106" s="92">
        <v>3.0989014000000004</v>
      </c>
      <c r="AC1106" s="92"/>
      <c r="AD1106" s="93">
        <v>2.5209999999999999</v>
      </c>
    </row>
    <row r="1107" spans="1:30" ht="15.75" thickBot="1">
      <c r="A1107" s="86">
        <v>62</v>
      </c>
      <c r="B1107" s="87">
        <v>1</v>
      </c>
      <c r="C1107" s="88"/>
      <c r="D1107" s="87">
        <v>3</v>
      </c>
      <c r="E1107" s="88"/>
      <c r="F1107" s="96" t="s">
        <v>83</v>
      </c>
      <c r="G1107" s="89"/>
      <c r="H1107" s="89"/>
      <c r="I1107" s="96" t="s">
        <v>91</v>
      </c>
      <c r="J1107" s="88"/>
      <c r="K1107" s="89"/>
      <c r="L1107" s="89"/>
      <c r="M1107" s="87">
        <v>34.5</v>
      </c>
      <c r="N1107" s="79">
        <f t="shared" si="42"/>
        <v>0.34499999999999997</v>
      </c>
      <c r="O1107" s="87">
        <v>145</v>
      </c>
      <c r="P1107" s="87">
        <v>12.5</v>
      </c>
      <c r="Q1107" s="88"/>
      <c r="R1107" s="88"/>
      <c r="S1107" s="87">
        <v>5.0999999999999996</v>
      </c>
      <c r="T1107" s="88"/>
      <c r="U1107" s="87">
        <v>7</v>
      </c>
      <c r="V1107" s="88"/>
      <c r="W1107" s="88"/>
      <c r="X1107" s="90">
        <v>67.665885000000003</v>
      </c>
      <c r="Y1107" s="90"/>
      <c r="Z1107" s="91"/>
      <c r="AA1107" s="88"/>
      <c r="AB1107" s="92">
        <v>4.6581587500000001</v>
      </c>
      <c r="AC1107" s="92"/>
      <c r="AD1107" s="93">
        <v>2.5209999999999999</v>
      </c>
    </row>
    <row r="1108" spans="1:30" ht="15.75" thickBot="1">
      <c r="A1108" s="86">
        <v>62</v>
      </c>
      <c r="B1108" s="87">
        <v>1</v>
      </c>
      <c r="C1108" s="88"/>
      <c r="D1108" s="87">
        <v>3</v>
      </c>
      <c r="E1108" s="88"/>
      <c r="F1108" s="96" t="s">
        <v>83</v>
      </c>
      <c r="G1108" s="89"/>
      <c r="H1108" s="89"/>
      <c r="I1108" s="96" t="s">
        <v>91</v>
      </c>
      <c r="J1108" s="88"/>
      <c r="K1108" s="89"/>
      <c r="L1108" s="89"/>
      <c r="M1108" s="87">
        <v>34.5</v>
      </c>
      <c r="N1108" s="79">
        <f t="shared" si="42"/>
        <v>0.34499999999999997</v>
      </c>
      <c r="O1108" s="87">
        <v>145</v>
      </c>
      <c r="P1108" s="87">
        <v>12.5</v>
      </c>
      <c r="Q1108" s="88"/>
      <c r="R1108" s="88"/>
      <c r="S1108" s="87">
        <v>5.0999999999999996</v>
      </c>
      <c r="T1108" s="88"/>
      <c r="U1108" s="87">
        <v>14</v>
      </c>
      <c r="V1108" s="88"/>
      <c r="W1108" s="88"/>
      <c r="X1108" s="90">
        <v>74.824739500000007</v>
      </c>
      <c r="Y1108" s="90"/>
      <c r="Z1108" s="91"/>
      <c r="AA1108" s="88"/>
      <c r="AB1108" s="92">
        <v>4.75622525</v>
      </c>
      <c r="AC1108" s="92"/>
      <c r="AD1108" s="93">
        <v>2.5209999999999999</v>
      </c>
    </row>
    <row r="1109" spans="1:30" ht="15.75" thickBot="1">
      <c r="A1109" s="86">
        <v>62</v>
      </c>
      <c r="B1109" s="87">
        <v>1</v>
      </c>
      <c r="C1109" s="88"/>
      <c r="D1109" s="87">
        <v>3</v>
      </c>
      <c r="E1109" s="88"/>
      <c r="F1109" s="96" t="s">
        <v>83</v>
      </c>
      <c r="G1109" s="89"/>
      <c r="H1109" s="89"/>
      <c r="I1109" s="96" t="s">
        <v>91</v>
      </c>
      <c r="J1109" s="88"/>
      <c r="K1109" s="89"/>
      <c r="L1109" s="89"/>
      <c r="M1109" s="87">
        <v>34.5</v>
      </c>
      <c r="N1109" s="79">
        <f t="shared" si="42"/>
        <v>0.34499999999999997</v>
      </c>
      <c r="O1109" s="87">
        <v>145</v>
      </c>
      <c r="P1109" s="87">
        <v>12.5</v>
      </c>
      <c r="Q1109" s="88"/>
      <c r="R1109" s="88"/>
      <c r="S1109" s="87">
        <v>5.0999999999999996</v>
      </c>
      <c r="T1109" s="88"/>
      <c r="U1109" s="87">
        <v>28</v>
      </c>
      <c r="V1109" s="88"/>
      <c r="W1109" s="88"/>
      <c r="X1109" s="90">
        <v>82.277793500000001</v>
      </c>
      <c r="Y1109" s="90"/>
      <c r="Z1109" s="91"/>
      <c r="AA1109" s="88"/>
      <c r="AB1109" s="92">
        <v>5.1975245000000001</v>
      </c>
      <c r="AC1109" s="92"/>
      <c r="AD1109" s="93">
        <v>2.5209999999999999</v>
      </c>
    </row>
    <row r="1110" spans="1:30" ht="15.75" thickBot="1">
      <c r="A1110" s="86">
        <v>62</v>
      </c>
      <c r="B1110" s="87">
        <v>1</v>
      </c>
      <c r="C1110" s="88"/>
      <c r="D1110" s="87">
        <v>3</v>
      </c>
      <c r="E1110" s="88"/>
      <c r="F1110" s="96" t="s">
        <v>83</v>
      </c>
      <c r="G1110" s="89"/>
      <c r="H1110" s="89"/>
      <c r="I1110" s="96" t="s">
        <v>91</v>
      </c>
      <c r="J1110" s="88"/>
      <c r="K1110" s="89"/>
      <c r="L1110" s="89"/>
      <c r="M1110" s="87">
        <v>34.5</v>
      </c>
      <c r="N1110" s="79">
        <f t="shared" si="42"/>
        <v>0.34499999999999997</v>
      </c>
      <c r="O1110" s="87">
        <v>145</v>
      </c>
      <c r="P1110" s="87">
        <v>12.5</v>
      </c>
      <c r="Q1110" s="88"/>
      <c r="R1110" s="88"/>
      <c r="S1110" s="87">
        <v>5.0999999999999996</v>
      </c>
      <c r="T1110" s="88"/>
      <c r="U1110" s="87">
        <v>0</v>
      </c>
      <c r="V1110" s="88"/>
      <c r="W1110" s="88"/>
      <c r="X1110" s="90">
        <v>28.831551000000001</v>
      </c>
      <c r="Y1110" s="90"/>
      <c r="Z1110" s="91"/>
      <c r="AA1110" s="88"/>
      <c r="AB1110" s="92">
        <v>2.7262487000000002</v>
      </c>
      <c r="AC1110" s="92"/>
      <c r="AD1110" s="93">
        <v>2.5209999999999999</v>
      </c>
    </row>
    <row r="1111" spans="1:30" ht="15.75" thickBot="1">
      <c r="A1111" s="86">
        <v>62</v>
      </c>
      <c r="B1111" s="87">
        <v>1</v>
      </c>
      <c r="C1111" s="88"/>
      <c r="D1111" s="87">
        <v>3</v>
      </c>
      <c r="E1111" s="88"/>
      <c r="F1111" s="96" t="s">
        <v>83</v>
      </c>
      <c r="G1111" s="89"/>
      <c r="H1111" s="89"/>
      <c r="I1111" s="96" t="s">
        <v>91</v>
      </c>
      <c r="J1111" s="88"/>
      <c r="K1111" s="89"/>
      <c r="L1111" s="89"/>
      <c r="M1111" s="87">
        <v>34.5</v>
      </c>
      <c r="N1111" s="79">
        <f t="shared" si="42"/>
        <v>0.34499999999999997</v>
      </c>
      <c r="O1111" s="87">
        <v>145</v>
      </c>
      <c r="P1111" s="87">
        <v>12.5</v>
      </c>
      <c r="Q1111" s="88"/>
      <c r="R1111" s="88"/>
      <c r="S1111" s="87">
        <v>5.0999999999999996</v>
      </c>
      <c r="T1111" s="88"/>
      <c r="U1111" s="87">
        <v>7</v>
      </c>
      <c r="V1111" s="88"/>
      <c r="W1111" s="88"/>
      <c r="X1111" s="90">
        <v>72.078877500000004</v>
      </c>
      <c r="Y1111" s="90"/>
      <c r="Z1111" s="91"/>
      <c r="AA1111" s="88"/>
      <c r="AB1111" s="92">
        <v>4.8640984000000005</v>
      </c>
      <c r="AC1111" s="92"/>
      <c r="AD1111" s="93">
        <v>2.5209999999999999</v>
      </c>
    </row>
    <row r="1112" spans="1:30" ht="15.75" thickBot="1">
      <c r="A1112" s="86">
        <v>62</v>
      </c>
      <c r="B1112" s="87">
        <v>1</v>
      </c>
      <c r="C1112" s="88"/>
      <c r="D1112" s="87">
        <v>3</v>
      </c>
      <c r="E1112" s="88"/>
      <c r="F1112" s="96" t="s">
        <v>83</v>
      </c>
      <c r="G1112" s="89"/>
      <c r="H1112" s="89"/>
      <c r="I1112" s="96" t="s">
        <v>91</v>
      </c>
      <c r="J1112" s="88"/>
      <c r="K1112" s="89"/>
      <c r="L1112" s="89"/>
      <c r="M1112" s="87">
        <v>34.5</v>
      </c>
      <c r="N1112" s="79">
        <f t="shared" si="42"/>
        <v>0.34499999999999997</v>
      </c>
      <c r="O1112" s="87">
        <v>145</v>
      </c>
      <c r="P1112" s="87">
        <v>12.5</v>
      </c>
      <c r="Q1112" s="88"/>
      <c r="R1112" s="88"/>
      <c r="S1112" s="87">
        <v>5.0999999999999996</v>
      </c>
      <c r="T1112" s="88"/>
      <c r="U1112" s="87">
        <v>14</v>
      </c>
      <c r="V1112" s="88"/>
      <c r="W1112" s="88"/>
      <c r="X1112" s="90">
        <v>77.080269000000001</v>
      </c>
      <c r="Y1112" s="90"/>
      <c r="Z1112" s="91"/>
      <c r="AA1112" s="88"/>
      <c r="AB1112" s="92">
        <v>4.7758385500000005</v>
      </c>
      <c r="AC1112" s="92"/>
      <c r="AD1112" s="93">
        <v>2.5209999999999999</v>
      </c>
    </row>
    <row r="1113" spans="1:30" ht="15.75" thickBot="1">
      <c r="A1113" s="86">
        <v>62</v>
      </c>
      <c r="B1113" s="87">
        <v>1</v>
      </c>
      <c r="C1113" s="88"/>
      <c r="D1113" s="87">
        <v>3</v>
      </c>
      <c r="E1113" s="88"/>
      <c r="F1113" s="96" t="s">
        <v>83</v>
      </c>
      <c r="G1113" s="89"/>
      <c r="H1113" s="89"/>
      <c r="I1113" s="96" t="s">
        <v>91</v>
      </c>
      <c r="J1113" s="88"/>
      <c r="K1113" s="89"/>
      <c r="L1113" s="89"/>
      <c r="M1113" s="87">
        <v>34.5</v>
      </c>
      <c r="N1113" s="79">
        <f t="shared" si="42"/>
        <v>0.34499999999999997</v>
      </c>
      <c r="O1113" s="87">
        <v>145</v>
      </c>
      <c r="P1113" s="87">
        <v>12.5</v>
      </c>
      <c r="Q1113" s="88"/>
      <c r="R1113" s="88"/>
      <c r="S1113" s="87">
        <v>5.0999999999999996</v>
      </c>
      <c r="T1113" s="88"/>
      <c r="U1113" s="87">
        <v>28</v>
      </c>
      <c r="V1113" s="88"/>
      <c r="W1113" s="88"/>
      <c r="X1113" s="90">
        <v>84.925589000000002</v>
      </c>
      <c r="Y1113" s="90"/>
      <c r="Z1113" s="91"/>
      <c r="AA1113" s="88"/>
      <c r="AB1113" s="92">
        <v>5.1779111999999996</v>
      </c>
      <c r="AC1113" s="92"/>
      <c r="AD1113" s="93">
        <v>2.5209999999999999</v>
      </c>
    </row>
    <row r="1114" spans="1:30" ht="15.75" thickBot="1">
      <c r="A1114" s="86">
        <v>62</v>
      </c>
      <c r="B1114" s="87">
        <v>1</v>
      </c>
      <c r="C1114" s="88"/>
      <c r="D1114" s="87">
        <v>3</v>
      </c>
      <c r="E1114" s="88"/>
      <c r="F1114" s="96" t="s">
        <v>83</v>
      </c>
      <c r="G1114" s="89"/>
      <c r="H1114" s="89"/>
      <c r="I1114" s="96" t="s">
        <v>91</v>
      </c>
      <c r="J1114" s="88"/>
      <c r="K1114" s="89"/>
      <c r="L1114" s="89"/>
      <c r="M1114" s="87">
        <v>34.5</v>
      </c>
      <c r="N1114" s="79">
        <f t="shared" si="42"/>
        <v>0.34499999999999997</v>
      </c>
      <c r="O1114" s="87">
        <v>145</v>
      </c>
      <c r="P1114" s="87">
        <v>12.5</v>
      </c>
      <c r="Q1114" s="88"/>
      <c r="R1114" s="88"/>
      <c r="S1114" s="87">
        <v>5.0999999999999996</v>
      </c>
      <c r="T1114" s="88"/>
      <c r="U1114" s="87">
        <v>0</v>
      </c>
      <c r="V1114" s="88"/>
      <c r="W1114" s="88"/>
      <c r="X1114" s="90">
        <v>34.323275000000002</v>
      </c>
      <c r="Y1114" s="90"/>
      <c r="Z1114" s="91"/>
      <c r="AA1114" s="88"/>
      <c r="AB1114" s="92">
        <v>3.1577413000000005</v>
      </c>
      <c r="AC1114" s="92"/>
      <c r="AD1114" s="93">
        <v>2.5209999999999999</v>
      </c>
    </row>
    <row r="1115" spans="1:30" ht="15.75" thickBot="1">
      <c r="A1115" s="86">
        <v>62</v>
      </c>
      <c r="B1115" s="87">
        <v>1</v>
      </c>
      <c r="C1115" s="88"/>
      <c r="D1115" s="87">
        <v>3</v>
      </c>
      <c r="E1115" s="88"/>
      <c r="F1115" s="96" t="s">
        <v>83</v>
      </c>
      <c r="G1115" s="89"/>
      <c r="H1115" s="89"/>
      <c r="I1115" s="96" t="s">
        <v>91</v>
      </c>
      <c r="J1115" s="88"/>
      <c r="K1115" s="89"/>
      <c r="L1115" s="89"/>
      <c r="M1115" s="87">
        <v>34.5</v>
      </c>
      <c r="N1115" s="79">
        <f t="shared" si="42"/>
        <v>0.34499999999999997</v>
      </c>
      <c r="O1115" s="87">
        <v>145</v>
      </c>
      <c r="P1115" s="87">
        <v>12.5</v>
      </c>
      <c r="Q1115" s="88"/>
      <c r="R1115" s="88"/>
      <c r="S1115" s="87">
        <v>5.0999999999999996</v>
      </c>
      <c r="T1115" s="88"/>
      <c r="U1115" s="87">
        <v>7</v>
      </c>
      <c r="V1115" s="88"/>
      <c r="W1115" s="88"/>
      <c r="X1115" s="90">
        <v>72.275010500000008</v>
      </c>
      <c r="Y1115" s="90"/>
      <c r="Z1115" s="91"/>
      <c r="AA1115" s="88"/>
      <c r="AB1115" s="92">
        <v>4.7954518500000001</v>
      </c>
      <c r="AC1115" s="92"/>
      <c r="AD1115" s="93">
        <v>2.5209999999999999</v>
      </c>
    </row>
    <row r="1116" spans="1:30" ht="15.75" thickBot="1">
      <c r="A1116" s="86">
        <v>62</v>
      </c>
      <c r="B1116" s="87">
        <v>1</v>
      </c>
      <c r="C1116" s="88"/>
      <c r="D1116" s="87">
        <v>3</v>
      </c>
      <c r="E1116" s="88"/>
      <c r="F1116" s="96" t="s">
        <v>83</v>
      </c>
      <c r="G1116" s="89"/>
      <c r="H1116" s="89"/>
      <c r="I1116" s="96" t="s">
        <v>91</v>
      </c>
      <c r="J1116" s="88"/>
      <c r="K1116" s="89"/>
      <c r="L1116" s="89"/>
      <c r="M1116" s="87">
        <v>34.5</v>
      </c>
      <c r="N1116" s="79">
        <f t="shared" si="42"/>
        <v>0.34499999999999997</v>
      </c>
      <c r="O1116" s="87">
        <v>145</v>
      </c>
      <c r="P1116" s="87">
        <v>12.5</v>
      </c>
      <c r="Q1116" s="88"/>
      <c r="R1116" s="88"/>
      <c r="S1116" s="87">
        <v>5.0999999999999996</v>
      </c>
      <c r="T1116" s="88"/>
      <c r="U1116" s="87">
        <v>14</v>
      </c>
      <c r="V1116" s="88"/>
      <c r="W1116" s="88"/>
      <c r="X1116" s="90">
        <v>76.9822025</v>
      </c>
      <c r="Y1116" s="90"/>
      <c r="Z1116" s="91"/>
      <c r="AA1116" s="88"/>
      <c r="AB1116" s="92">
        <v>5.7074703000000007</v>
      </c>
      <c r="AC1116" s="92"/>
      <c r="AD1116" s="93">
        <v>2.5209999999999999</v>
      </c>
    </row>
    <row r="1117" spans="1:30" ht="15.75" thickBot="1">
      <c r="A1117" s="86">
        <v>62</v>
      </c>
      <c r="B1117" s="87">
        <v>1</v>
      </c>
      <c r="C1117" s="88"/>
      <c r="D1117" s="87">
        <v>3</v>
      </c>
      <c r="E1117" s="88"/>
      <c r="F1117" s="96" t="s">
        <v>83</v>
      </c>
      <c r="G1117" s="89"/>
      <c r="H1117" s="89"/>
      <c r="I1117" s="96" t="s">
        <v>91</v>
      </c>
      <c r="J1117" s="88"/>
      <c r="K1117" s="89"/>
      <c r="L1117" s="89"/>
      <c r="M1117" s="87">
        <v>34.5</v>
      </c>
      <c r="N1117" s="79">
        <f t="shared" si="42"/>
        <v>0.34499999999999997</v>
      </c>
      <c r="O1117" s="87">
        <v>145</v>
      </c>
      <c r="P1117" s="87">
        <v>12.5</v>
      </c>
      <c r="Q1117" s="88"/>
      <c r="R1117" s="88"/>
      <c r="S1117" s="87">
        <v>5.0999999999999996</v>
      </c>
      <c r="T1117" s="88"/>
      <c r="U1117" s="87">
        <v>28</v>
      </c>
      <c r="V1117" s="88"/>
      <c r="W1117" s="88"/>
      <c r="X1117" s="90">
        <v>88.455983000000003</v>
      </c>
      <c r="Y1117" s="90"/>
      <c r="Z1117" s="91"/>
      <c r="AA1117" s="88"/>
      <c r="AB1117" s="92">
        <v>5.8153434499999994</v>
      </c>
      <c r="AC1117" s="92"/>
      <c r="AD1117" s="93">
        <v>2.5209999999999999</v>
      </c>
    </row>
    <row r="1118" spans="1:30" ht="15.75" thickBot="1">
      <c r="A1118" s="86">
        <v>62</v>
      </c>
      <c r="B1118" s="87">
        <v>1</v>
      </c>
      <c r="C1118" s="88"/>
      <c r="D1118" s="88"/>
      <c r="E1118" s="88"/>
      <c r="F1118" s="96" t="s">
        <v>83</v>
      </c>
      <c r="G1118" s="89"/>
      <c r="H1118" s="89"/>
      <c r="I1118" s="96" t="s">
        <v>83</v>
      </c>
      <c r="J1118" s="88"/>
      <c r="K1118" s="89"/>
      <c r="L1118" s="89"/>
      <c r="M1118" s="87">
        <v>36.9</v>
      </c>
      <c r="N1118" s="79">
        <f t="shared" si="42"/>
        <v>0.36899999999999999</v>
      </c>
      <c r="O1118" s="87">
        <v>155</v>
      </c>
      <c r="P1118" s="88"/>
      <c r="Q1118" s="87">
        <v>449</v>
      </c>
      <c r="R1118" s="88"/>
      <c r="S1118" s="87">
        <v>5.0999999999999996</v>
      </c>
      <c r="T1118" s="88"/>
      <c r="U1118" s="87">
        <v>0</v>
      </c>
      <c r="V1118" s="88"/>
      <c r="W1118" s="88"/>
      <c r="X1118" s="90">
        <v>37.21623675</v>
      </c>
      <c r="Y1118" s="90"/>
      <c r="Z1118" s="91"/>
      <c r="AA1118" s="88"/>
      <c r="AB1118" s="92"/>
      <c r="AC1118" s="92">
        <v>3.3832942500000001</v>
      </c>
      <c r="AD1118" s="93">
        <v>2.4540000000000002</v>
      </c>
    </row>
    <row r="1119" spans="1:30" ht="15.75" thickBot="1">
      <c r="A1119" s="86">
        <v>62</v>
      </c>
      <c r="B1119" s="87">
        <v>1</v>
      </c>
      <c r="C1119" s="88"/>
      <c r="D1119" s="88"/>
      <c r="E1119" s="88"/>
      <c r="F1119" s="96" t="s">
        <v>83</v>
      </c>
      <c r="G1119" s="89"/>
      <c r="H1119" s="89"/>
      <c r="I1119" s="96" t="s">
        <v>83</v>
      </c>
      <c r="J1119" s="88"/>
      <c r="K1119" s="89"/>
      <c r="L1119" s="89"/>
      <c r="M1119" s="87">
        <v>36.9</v>
      </c>
      <c r="N1119" s="79">
        <f t="shared" si="42"/>
        <v>0.36899999999999999</v>
      </c>
      <c r="O1119" s="87">
        <v>155</v>
      </c>
      <c r="P1119" s="88"/>
      <c r="Q1119" s="87">
        <v>449</v>
      </c>
      <c r="R1119" s="88"/>
      <c r="S1119" s="87">
        <v>5.0999999999999996</v>
      </c>
      <c r="T1119" s="88"/>
      <c r="U1119" s="87">
        <v>7</v>
      </c>
      <c r="V1119" s="88"/>
      <c r="W1119" s="88"/>
      <c r="X1119" s="90">
        <v>61.870154849999999</v>
      </c>
      <c r="Y1119" s="90"/>
      <c r="Z1119" s="91"/>
      <c r="AA1119" s="88"/>
      <c r="AB1119" s="92"/>
      <c r="AC1119" s="92">
        <v>6.8744616499999998</v>
      </c>
      <c r="AD1119" s="93">
        <v>2.4540000000000002</v>
      </c>
    </row>
    <row r="1120" spans="1:30" ht="15.75" thickBot="1">
      <c r="A1120" s="86">
        <v>62</v>
      </c>
      <c r="B1120" s="87">
        <v>1</v>
      </c>
      <c r="C1120" s="88"/>
      <c r="D1120" s="88"/>
      <c r="E1120" s="88"/>
      <c r="F1120" s="96" t="s">
        <v>83</v>
      </c>
      <c r="G1120" s="89"/>
      <c r="H1120" s="89"/>
      <c r="I1120" s="96" t="s">
        <v>83</v>
      </c>
      <c r="J1120" s="88"/>
      <c r="K1120" s="89"/>
      <c r="L1120" s="89"/>
      <c r="M1120" s="87">
        <v>36.9</v>
      </c>
      <c r="N1120" s="79">
        <f t="shared" si="42"/>
        <v>0.36899999999999999</v>
      </c>
      <c r="O1120" s="87">
        <v>155</v>
      </c>
      <c r="P1120" s="88"/>
      <c r="Q1120" s="87">
        <v>449</v>
      </c>
      <c r="R1120" s="88"/>
      <c r="S1120" s="87">
        <v>5.0999999999999996</v>
      </c>
      <c r="T1120" s="88"/>
      <c r="U1120" s="87">
        <v>14</v>
      </c>
      <c r="V1120" s="88"/>
      <c r="W1120" s="88"/>
      <c r="X1120" s="90">
        <v>68.401383749999994</v>
      </c>
      <c r="Y1120" s="90"/>
      <c r="Z1120" s="91"/>
      <c r="AA1120" s="88"/>
      <c r="AB1120" s="92"/>
      <c r="AC1120" s="92">
        <v>7.6001537500000005</v>
      </c>
      <c r="AD1120" s="93">
        <v>2.4540000000000002</v>
      </c>
    </row>
    <row r="1121" spans="1:30" ht="15.75" thickBot="1">
      <c r="A1121" s="86">
        <v>62</v>
      </c>
      <c r="B1121" s="87">
        <v>1</v>
      </c>
      <c r="C1121" s="88"/>
      <c r="D1121" s="88"/>
      <c r="E1121" s="88"/>
      <c r="F1121" s="96" t="s">
        <v>83</v>
      </c>
      <c r="G1121" s="89"/>
      <c r="H1121" s="89"/>
      <c r="I1121" s="96" t="s">
        <v>83</v>
      </c>
      <c r="J1121" s="88"/>
      <c r="K1121" s="89"/>
      <c r="L1121" s="89"/>
      <c r="M1121" s="87">
        <v>36.9</v>
      </c>
      <c r="N1121" s="79">
        <f t="shared" si="42"/>
        <v>0.36899999999999999</v>
      </c>
      <c r="O1121" s="87">
        <v>155</v>
      </c>
      <c r="P1121" s="88"/>
      <c r="Q1121" s="87">
        <v>449</v>
      </c>
      <c r="R1121" s="88"/>
      <c r="S1121" s="87">
        <v>5.0999999999999996</v>
      </c>
      <c r="T1121" s="88"/>
      <c r="U1121" s="87">
        <v>28</v>
      </c>
      <c r="V1121" s="88"/>
      <c r="W1121" s="88"/>
      <c r="X1121" s="90">
        <v>74.403053549999996</v>
      </c>
      <c r="Y1121" s="90"/>
      <c r="Z1121" s="91"/>
      <c r="AA1121" s="88"/>
      <c r="AB1121" s="92"/>
      <c r="AC1121" s="92">
        <v>8.2670059499999997</v>
      </c>
      <c r="AD1121" s="93">
        <v>2.4540000000000002</v>
      </c>
    </row>
    <row r="1122" spans="1:30" ht="15.75" thickBot="1">
      <c r="A1122" s="86">
        <v>62</v>
      </c>
      <c r="B1122" s="87">
        <v>1</v>
      </c>
      <c r="C1122" s="88"/>
      <c r="D1122" s="88"/>
      <c r="E1122" s="88"/>
      <c r="F1122" s="96" t="s">
        <v>83</v>
      </c>
      <c r="G1122" s="89"/>
      <c r="H1122" s="89"/>
      <c r="I1122" s="96" t="s">
        <v>83</v>
      </c>
      <c r="J1122" s="88"/>
      <c r="K1122" s="89"/>
      <c r="L1122" s="89"/>
      <c r="M1122" s="87">
        <v>36.9</v>
      </c>
      <c r="N1122" s="79">
        <f t="shared" si="42"/>
        <v>0.36899999999999999</v>
      </c>
      <c r="O1122" s="87">
        <v>155</v>
      </c>
      <c r="P1122" s="88"/>
      <c r="Q1122" s="87">
        <v>449</v>
      </c>
      <c r="R1122" s="88"/>
      <c r="S1122" s="87">
        <v>5.0999999999999996</v>
      </c>
      <c r="T1122" s="88"/>
      <c r="U1122" s="87">
        <v>91</v>
      </c>
      <c r="V1122" s="88"/>
      <c r="W1122" s="88"/>
      <c r="X1122" s="90">
        <v>79.786904399999997</v>
      </c>
      <c r="Y1122" s="90"/>
      <c r="Z1122" s="91"/>
      <c r="AA1122" s="88"/>
      <c r="AB1122" s="92"/>
      <c r="AC1122" s="92">
        <v>8.8652116000000003</v>
      </c>
      <c r="AD1122" s="93">
        <v>2.4540000000000002</v>
      </c>
    </row>
    <row r="1123" spans="1:30" ht="15.75" thickBot="1">
      <c r="A1123" s="86">
        <v>62</v>
      </c>
      <c r="B1123" s="87">
        <v>1</v>
      </c>
      <c r="C1123" s="88"/>
      <c r="D1123" s="88"/>
      <c r="E1123" s="88"/>
      <c r="F1123" s="96" t="s">
        <v>83</v>
      </c>
      <c r="G1123" s="89"/>
      <c r="H1123" s="89"/>
      <c r="I1123" s="87">
        <v>2</v>
      </c>
      <c r="J1123" s="88"/>
      <c r="K1123" s="89"/>
      <c r="L1123" s="89"/>
      <c r="M1123" s="87">
        <v>37.4</v>
      </c>
      <c r="N1123" s="79">
        <f t="shared" si="42"/>
        <v>0.374</v>
      </c>
      <c r="O1123" s="87">
        <v>157</v>
      </c>
      <c r="P1123" s="88"/>
      <c r="Q1123" s="87">
        <v>420</v>
      </c>
      <c r="R1123" s="88"/>
      <c r="S1123" s="87">
        <v>5.0999999999999996</v>
      </c>
      <c r="T1123" s="88"/>
      <c r="U1123" s="87">
        <v>0</v>
      </c>
      <c r="V1123" s="88"/>
      <c r="W1123" s="88"/>
      <c r="X1123" s="90">
        <v>32.4600115</v>
      </c>
      <c r="Y1123" s="90"/>
      <c r="Z1123" s="91"/>
      <c r="AA1123" s="88"/>
      <c r="AB1123" s="92"/>
      <c r="AC1123" s="92">
        <v>3.2460011500000001</v>
      </c>
      <c r="AD1123" s="93">
        <v>2.4910000000000001</v>
      </c>
    </row>
    <row r="1124" spans="1:30" ht="15.75" thickBot="1">
      <c r="A1124" s="86">
        <v>62</v>
      </c>
      <c r="B1124" s="87">
        <v>1</v>
      </c>
      <c r="C1124" s="88"/>
      <c r="D1124" s="88"/>
      <c r="E1124" s="88"/>
      <c r="F1124" s="96" t="s">
        <v>83</v>
      </c>
      <c r="G1124" s="89"/>
      <c r="H1124" s="89"/>
      <c r="I1124" s="87">
        <v>2</v>
      </c>
      <c r="J1124" s="88"/>
      <c r="K1124" s="89"/>
      <c r="L1124" s="89"/>
      <c r="M1124" s="87">
        <v>37.4</v>
      </c>
      <c r="N1124" s="79">
        <f t="shared" si="42"/>
        <v>0.374</v>
      </c>
      <c r="O1124" s="87">
        <v>157</v>
      </c>
      <c r="P1124" s="88"/>
      <c r="Q1124" s="87">
        <v>420</v>
      </c>
      <c r="R1124" s="88"/>
      <c r="S1124" s="87">
        <v>5.0999999999999996</v>
      </c>
      <c r="T1124" s="88"/>
      <c r="U1124" s="87">
        <v>7</v>
      </c>
      <c r="V1124" s="88"/>
      <c r="W1124" s="88"/>
      <c r="X1124" s="90">
        <v>57.545422200000004</v>
      </c>
      <c r="Y1124" s="90"/>
      <c r="Z1124" s="91"/>
      <c r="AA1124" s="88"/>
      <c r="AB1124" s="92"/>
      <c r="AC1124" s="92">
        <v>6.3939358000000004</v>
      </c>
      <c r="AD1124" s="93">
        <v>2.4910000000000001</v>
      </c>
    </row>
    <row r="1125" spans="1:30" ht="15.75" thickBot="1">
      <c r="A1125" s="86">
        <v>62</v>
      </c>
      <c r="B1125" s="87">
        <v>1</v>
      </c>
      <c r="C1125" s="88"/>
      <c r="D1125" s="88"/>
      <c r="E1125" s="88"/>
      <c r="F1125" s="96" t="s">
        <v>83</v>
      </c>
      <c r="G1125" s="89"/>
      <c r="H1125" s="89"/>
      <c r="I1125" s="87">
        <v>2</v>
      </c>
      <c r="J1125" s="88"/>
      <c r="K1125" s="89"/>
      <c r="L1125" s="89"/>
      <c r="M1125" s="87">
        <v>37.4</v>
      </c>
      <c r="N1125" s="79">
        <f t="shared" si="42"/>
        <v>0.374</v>
      </c>
      <c r="O1125" s="87">
        <v>157</v>
      </c>
      <c r="P1125" s="88"/>
      <c r="Q1125" s="87">
        <v>420</v>
      </c>
      <c r="R1125" s="88"/>
      <c r="S1125" s="87">
        <v>5.0999999999999996</v>
      </c>
      <c r="T1125" s="88"/>
      <c r="U1125" s="87">
        <v>14</v>
      </c>
      <c r="V1125" s="88"/>
      <c r="W1125" s="88"/>
      <c r="X1125" s="90">
        <v>60.722776800000005</v>
      </c>
      <c r="Y1125" s="90"/>
      <c r="Z1125" s="91"/>
      <c r="AA1125" s="88"/>
      <c r="AB1125" s="92"/>
      <c r="AC1125" s="92">
        <v>7.5903471000000007</v>
      </c>
      <c r="AD1125" s="93">
        <v>2.4910000000000001</v>
      </c>
    </row>
    <row r="1126" spans="1:30" ht="15.75" thickBot="1">
      <c r="A1126" s="86">
        <v>62</v>
      </c>
      <c r="B1126" s="87">
        <v>1</v>
      </c>
      <c r="C1126" s="88"/>
      <c r="D1126" s="88"/>
      <c r="E1126" s="88"/>
      <c r="F1126" s="96" t="s">
        <v>83</v>
      </c>
      <c r="G1126" s="89"/>
      <c r="H1126" s="89"/>
      <c r="I1126" s="87">
        <v>2</v>
      </c>
      <c r="J1126" s="88"/>
      <c r="K1126" s="89"/>
      <c r="L1126" s="89"/>
      <c r="M1126" s="87">
        <v>37.4</v>
      </c>
      <c r="N1126" s="79">
        <f t="shared" si="42"/>
        <v>0.374</v>
      </c>
      <c r="O1126" s="87">
        <v>157</v>
      </c>
      <c r="P1126" s="88"/>
      <c r="Q1126" s="87">
        <v>420</v>
      </c>
      <c r="R1126" s="88"/>
      <c r="S1126" s="87">
        <v>5.0999999999999996</v>
      </c>
      <c r="T1126" s="88"/>
      <c r="U1126" s="87">
        <v>28</v>
      </c>
      <c r="V1126" s="88"/>
      <c r="W1126" s="88"/>
      <c r="X1126" s="90">
        <v>63.547091999999999</v>
      </c>
      <c r="Y1126" s="90"/>
      <c r="Z1126" s="91"/>
      <c r="AA1126" s="88"/>
      <c r="AB1126" s="92"/>
      <c r="AC1126" s="92">
        <v>7.9433864999999999</v>
      </c>
      <c r="AD1126" s="93">
        <v>2.4910000000000001</v>
      </c>
    </row>
    <row r="1127" spans="1:30" ht="15.75" thickBot="1">
      <c r="A1127" s="86">
        <v>62</v>
      </c>
      <c r="B1127" s="87">
        <v>1</v>
      </c>
      <c r="C1127" s="88"/>
      <c r="D1127" s="88"/>
      <c r="E1127" s="88"/>
      <c r="F1127" s="96" t="s">
        <v>83</v>
      </c>
      <c r="G1127" s="89"/>
      <c r="H1127" s="89"/>
      <c r="I1127" s="87">
        <v>2</v>
      </c>
      <c r="J1127" s="88"/>
      <c r="K1127" s="89"/>
      <c r="L1127" s="89"/>
      <c r="M1127" s="87">
        <v>37.4</v>
      </c>
      <c r="N1127" s="79">
        <f t="shared" si="42"/>
        <v>0.374</v>
      </c>
      <c r="O1127" s="87">
        <v>157</v>
      </c>
      <c r="P1127" s="88"/>
      <c r="Q1127" s="87">
        <v>420</v>
      </c>
      <c r="R1127" s="88"/>
      <c r="S1127" s="87">
        <v>5.0999999999999996</v>
      </c>
      <c r="T1127" s="88"/>
      <c r="U1127" s="87">
        <v>91</v>
      </c>
      <c r="V1127" s="88"/>
      <c r="W1127" s="88"/>
      <c r="X1127" s="90">
        <v>66.371407199999993</v>
      </c>
      <c r="Y1127" s="90"/>
      <c r="Z1127" s="91"/>
      <c r="AA1127" s="88"/>
      <c r="AB1127" s="92"/>
      <c r="AC1127" s="92">
        <v>8.2964258999999991</v>
      </c>
      <c r="AD1127" s="93">
        <v>2.4910000000000001</v>
      </c>
    </row>
    <row r="1128" spans="1:30" ht="15.75" thickBot="1">
      <c r="A1128" s="86">
        <v>62</v>
      </c>
      <c r="B1128" s="87">
        <v>1</v>
      </c>
      <c r="C1128" s="88"/>
      <c r="D1128" s="87">
        <v>3</v>
      </c>
      <c r="E1128" s="88"/>
      <c r="F1128" s="96" t="s">
        <v>83</v>
      </c>
      <c r="G1128" s="89"/>
      <c r="H1128" s="89"/>
      <c r="I1128" s="96" t="s">
        <v>83</v>
      </c>
      <c r="J1128" s="88"/>
      <c r="K1128" s="89"/>
      <c r="L1128" s="89"/>
      <c r="M1128" s="87">
        <v>42.4</v>
      </c>
      <c r="N1128" s="79">
        <f t="shared" si="42"/>
        <v>0.42399999999999999</v>
      </c>
      <c r="O1128" s="87">
        <v>161</v>
      </c>
      <c r="P1128" s="87">
        <v>12.5</v>
      </c>
      <c r="Q1128" s="88"/>
      <c r="R1128" s="88"/>
      <c r="S1128" s="87">
        <v>5.0999999999999996</v>
      </c>
      <c r="T1128" s="88"/>
      <c r="U1128" s="87">
        <v>0</v>
      </c>
      <c r="V1128" s="88"/>
      <c r="W1128" s="88"/>
      <c r="X1128" s="90">
        <v>10.708861800000001</v>
      </c>
      <c r="Y1128" s="90"/>
      <c r="Z1128" s="91"/>
      <c r="AA1128" s="88"/>
      <c r="AB1128" s="92"/>
      <c r="AC1128" s="92">
        <v>1.5298373999999999</v>
      </c>
      <c r="AD1128" s="93">
        <v>2.427</v>
      </c>
    </row>
    <row r="1129" spans="1:30" ht="15.75" thickBot="1">
      <c r="A1129" s="86">
        <v>62</v>
      </c>
      <c r="B1129" s="87">
        <v>1</v>
      </c>
      <c r="C1129" s="88"/>
      <c r="D1129" s="87">
        <v>3</v>
      </c>
      <c r="E1129" s="88"/>
      <c r="F1129" s="96" t="s">
        <v>83</v>
      </c>
      <c r="G1129" s="89"/>
      <c r="H1129" s="89"/>
      <c r="I1129" s="96" t="s">
        <v>83</v>
      </c>
      <c r="J1129" s="88"/>
      <c r="K1129" s="89"/>
      <c r="L1129" s="89"/>
      <c r="M1129" s="87">
        <v>42.4</v>
      </c>
      <c r="N1129" s="79">
        <f t="shared" si="42"/>
        <v>0.42399999999999999</v>
      </c>
      <c r="O1129" s="87">
        <v>161</v>
      </c>
      <c r="P1129" s="87">
        <v>12.5</v>
      </c>
      <c r="Q1129" s="88"/>
      <c r="R1129" s="88"/>
      <c r="S1129" s="87">
        <v>5.0999999999999996</v>
      </c>
      <c r="T1129" s="88"/>
      <c r="U1129" s="87">
        <v>7</v>
      </c>
      <c r="V1129" s="88"/>
      <c r="W1129" s="88"/>
      <c r="X1129" s="90">
        <v>33.656422800000001</v>
      </c>
      <c r="Y1129" s="90"/>
      <c r="Z1129" s="91"/>
      <c r="AA1129" s="88"/>
      <c r="AB1129" s="92"/>
      <c r="AC1129" s="92">
        <v>4.2070528500000002</v>
      </c>
      <c r="AD1129" s="93">
        <v>2.427</v>
      </c>
    </row>
    <row r="1130" spans="1:30" ht="15.75" thickBot="1">
      <c r="A1130" s="86">
        <v>62</v>
      </c>
      <c r="B1130" s="87">
        <v>1</v>
      </c>
      <c r="C1130" s="88"/>
      <c r="D1130" s="87">
        <v>3</v>
      </c>
      <c r="E1130" s="88"/>
      <c r="F1130" s="96" t="s">
        <v>83</v>
      </c>
      <c r="G1130" s="89"/>
      <c r="H1130" s="89"/>
      <c r="I1130" s="96" t="s">
        <v>83</v>
      </c>
      <c r="J1130" s="88"/>
      <c r="K1130" s="89"/>
      <c r="L1130" s="89"/>
      <c r="M1130" s="87">
        <v>42.4</v>
      </c>
      <c r="N1130" s="79">
        <f t="shared" si="42"/>
        <v>0.42399999999999999</v>
      </c>
      <c r="O1130" s="87">
        <v>161</v>
      </c>
      <c r="P1130" s="87">
        <v>12.5</v>
      </c>
      <c r="Q1130" s="88"/>
      <c r="R1130" s="88"/>
      <c r="S1130" s="87">
        <v>5.0999999999999996</v>
      </c>
      <c r="T1130" s="88"/>
      <c r="U1130" s="87">
        <v>14</v>
      </c>
      <c r="V1130" s="88"/>
      <c r="W1130" s="88"/>
      <c r="X1130" s="90">
        <v>41.187930000000001</v>
      </c>
      <c r="Y1130" s="90"/>
      <c r="Z1130" s="91"/>
      <c r="AA1130" s="88"/>
      <c r="AB1130" s="92"/>
      <c r="AC1130" s="92">
        <v>5.8839899999999998</v>
      </c>
      <c r="AD1130" s="93">
        <v>2.427</v>
      </c>
    </row>
    <row r="1131" spans="1:30" ht="15.75" thickBot="1">
      <c r="A1131" s="86">
        <v>62</v>
      </c>
      <c r="B1131" s="87">
        <v>1</v>
      </c>
      <c r="C1131" s="88"/>
      <c r="D1131" s="87">
        <v>3</v>
      </c>
      <c r="E1131" s="88"/>
      <c r="F1131" s="96" t="s">
        <v>83</v>
      </c>
      <c r="G1131" s="89"/>
      <c r="H1131" s="89"/>
      <c r="I1131" s="96" t="s">
        <v>83</v>
      </c>
      <c r="J1131" s="88"/>
      <c r="K1131" s="89"/>
      <c r="L1131" s="89"/>
      <c r="M1131" s="87">
        <v>42.4</v>
      </c>
      <c r="N1131" s="79">
        <f t="shared" si="42"/>
        <v>0.42399999999999999</v>
      </c>
      <c r="O1131" s="87">
        <v>161</v>
      </c>
      <c r="P1131" s="87">
        <v>12.5</v>
      </c>
      <c r="Q1131" s="88"/>
      <c r="R1131" s="88"/>
      <c r="S1131" s="87">
        <v>5.0999999999999996</v>
      </c>
      <c r="T1131" s="88"/>
      <c r="U1131" s="87">
        <v>28</v>
      </c>
      <c r="V1131" s="88"/>
      <c r="W1131" s="88"/>
      <c r="X1131" s="90">
        <v>48.013358400000001</v>
      </c>
      <c r="Y1131" s="90"/>
      <c r="Z1131" s="91"/>
      <c r="AA1131" s="88"/>
      <c r="AB1131" s="92"/>
      <c r="AC1131" s="92">
        <v>6.0016698000000002</v>
      </c>
      <c r="AD1131" s="93">
        <v>2.427</v>
      </c>
    </row>
    <row r="1132" spans="1:30" ht="15.75" thickBot="1">
      <c r="A1132" s="86">
        <v>62</v>
      </c>
      <c r="B1132" s="87">
        <v>1</v>
      </c>
      <c r="C1132" s="88"/>
      <c r="D1132" s="87">
        <v>3</v>
      </c>
      <c r="E1132" s="88"/>
      <c r="F1132" s="96" t="s">
        <v>83</v>
      </c>
      <c r="G1132" s="89"/>
      <c r="H1132" s="89"/>
      <c r="I1132" s="96" t="s">
        <v>83</v>
      </c>
      <c r="J1132" s="88"/>
      <c r="K1132" s="89"/>
      <c r="L1132" s="89"/>
      <c r="M1132" s="87">
        <v>42.4</v>
      </c>
      <c r="N1132" s="79">
        <f t="shared" si="42"/>
        <v>0.42399999999999999</v>
      </c>
      <c r="O1132" s="87">
        <v>161</v>
      </c>
      <c r="P1132" s="87">
        <v>12.5</v>
      </c>
      <c r="Q1132" s="88"/>
      <c r="R1132" s="88"/>
      <c r="S1132" s="87">
        <v>5.0999999999999996</v>
      </c>
      <c r="T1132" s="88"/>
      <c r="U1132" s="87">
        <v>91</v>
      </c>
      <c r="V1132" s="88"/>
      <c r="W1132" s="88"/>
      <c r="X1132" s="90">
        <v>51.141679750000002</v>
      </c>
      <c r="Y1132" s="90"/>
      <c r="Z1132" s="91"/>
      <c r="AA1132" s="88"/>
      <c r="AB1132" s="92"/>
      <c r="AC1132" s="92">
        <v>7.3059542500000001</v>
      </c>
      <c r="AD1132" s="93">
        <v>2.427</v>
      </c>
    </row>
    <row r="1133" spans="1:30" ht="15.75" thickBot="1">
      <c r="A1133" s="86">
        <v>62</v>
      </c>
      <c r="B1133" s="87">
        <v>1</v>
      </c>
      <c r="C1133" s="88"/>
      <c r="D1133" s="87">
        <v>3</v>
      </c>
      <c r="E1133" s="88"/>
      <c r="F1133" s="96" t="s">
        <v>83</v>
      </c>
      <c r="G1133" s="89"/>
      <c r="H1133" s="89"/>
      <c r="I1133" s="87">
        <v>2</v>
      </c>
      <c r="J1133" s="88"/>
      <c r="K1133" s="89"/>
      <c r="L1133" s="89"/>
      <c r="M1133" s="87">
        <v>43.4</v>
      </c>
      <c r="N1133" s="79">
        <f t="shared" si="42"/>
        <v>0.434</v>
      </c>
      <c r="O1133" s="87">
        <v>165</v>
      </c>
      <c r="P1133" s="87">
        <v>12.5</v>
      </c>
      <c r="Q1133" s="88"/>
      <c r="R1133" s="88"/>
      <c r="S1133" s="87">
        <v>5.0999999999999996</v>
      </c>
      <c r="T1133" s="88"/>
      <c r="U1133" s="87">
        <v>0</v>
      </c>
      <c r="V1133" s="88"/>
      <c r="W1133" s="88"/>
      <c r="X1133" s="90">
        <v>17.063571</v>
      </c>
      <c r="Y1133" s="90"/>
      <c r="Z1133" s="91"/>
      <c r="AA1133" s="88"/>
      <c r="AB1133" s="92"/>
      <c r="AC1133" s="92">
        <v>1.7063571</v>
      </c>
      <c r="AD1133" s="93">
        <v>2.456</v>
      </c>
    </row>
    <row r="1134" spans="1:30" ht="15.75" thickBot="1">
      <c r="A1134" s="86">
        <v>62</v>
      </c>
      <c r="B1134" s="87">
        <v>1</v>
      </c>
      <c r="C1134" s="88"/>
      <c r="D1134" s="87">
        <v>3</v>
      </c>
      <c r="E1134" s="88"/>
      <c r="F1134" s="96" t="s">
        <v>83</v>
      </c>
      <c r="G1134" s="89"/>
      <c r="H1134" s="89"/>
      <c r="I1134" s="87">
        <v>2</v>
      </c>
      <c r="J1134" s="88"/>
      <c r="K1134" s="89"/>
      <c r="L1134" s="89"/>
      <c r="M1134" s="87">
        <v>43.4</v>
      </c>
      <c r="N1134" s="79">
        <f t="shared" si="42"/>
        <v>0.434</v>
      </c>
      <c r="O1134" s="87">
        <v>165</v>
      </c>
      <c r="P1134" s="87">
        <v>12.5</v>
      </c>
      <c r="Q1134" s="88"/>
      <c r="R1134" s="88"/>
      <c r="S1134" s="87">
        <v>5.0999999999999996</v>
      </c>
      <c r="T1134" s="88"/>
      <c r="U1134" s="87">
        <v>7</v>
      </c>
      <c r="V1134" s="88"/>
      <c r="W1134" s="88"/>
      <c r="X1134" s="90">
        <v>30.753654399999999</v>
      </c>
      <c r="Y1134" s="90"/>
      <c r="Z1134" s="91"/>
      <c r="AA1134" s="88"/>
      <c r="AB1134" s="92"/>
      <c r="AC1134" s="92">
        <v>4.3933792</v>
      </c>
      <c r="AD1134" s="93">
        <v>2.456</v>
      </c>
    </row>
    <row r="1135" spans="1:30" ht="15.75" thickBot="1">
      <c r="A1135" s="86">
        <v>62</v>
      </c>
      <c r="B1135" s="87">
        <v>1</v>
      </c>
      <c r="C1135" s="88"/>
      <c r="D1135" s="87">
        <v>3</v>
      </c>
      <c r="E1135" s="88"/>
      <c r="F1135" s="96" t="s">
        <v>83</v>
      </c>
      <c r="G1135" s="89"/>
      <c r="H1135" s="89"/>
      <c r="I1135" s="87">
        <v>2</v>
      </c>
      <c r="J1135" s="88"/>
      <c r="K1135" s="89"/>
      <c r="L1135" s="89"/>
      <c r="M1135" s="87">
        <v>43.4</v>
      </c>
      <c r="N1135" s="79">
        <f t="shared" si="42"/>
        <v>0.434</v>
      </c>
      <c r="O1135" s="87">
        <v>165</v>
      </c>
      <c r="P1135" s="87">
        <v>12.5</v>
      </c>
      <c r="Q1135" s="88"/>
      <c r="R1135" s="88"/>
      <c r="S1135" s="87">
        <v>5.0999999999999996</v>
      </c>
      <c r="T1135" s="88"/>
      <c r="U1135" s="87">
        <v>14</v>
      </c>
      <c r="V1135" s="88"/>
      <c r="W1135" s="88"/>
      <c r="X1135" s="90">
        <v>31.597026300000003</v>
      </c>
      <c r="Y1135" s="90"/>
      <c r="Z1135" s="91"/>
      <c r="AA1135" s="88"/>
      <c r="AB1135" s="92"/>
      <c r="AC1135" s="92">
        <v>5.2661710500000005</v>
      </c>
      <c r="AD1135" s="93">
        <v>2.456</v>
      </c>
    </row>
    <row r="1136" spans="1:30" ht="15.75" thickBot="1">
      <c r="A1136" s="86">
        <v>62</v>
      </c>
      <c r="B1136" s="87">
        <v>1</v>
      </c>
      <c r="C1136" s="88"/>
      <c r="D1136" s="87">
        <v>3</v>
      </c>
      <c r="E1136" s="88"/>
      <c r="F1136" s="96" t="s">
        <v>83</v>
      </c>
      <c r="G1136" s="89"/>
      <c r="H1136" s="89"/>
      <c r="I1136" s="87">
        <v>2</v>
      </c>
      <c r="J1136" s="88"/>
      <c r="K1136" s="89"/>
      <c r="L1136" s="89"/>
      <c r="M1136" s="87">
        <v>43.4</v>
      </c>
      <c r="N1136" s="79">
        <f t="shared" si="42"/>
        <v>0.434</v>
      </c>
      <c r="O1136" s="87">
        <v>165</v>
      </c>
      <c r="P1136" s="87">
        <v>12.5</v>
      </c>
      <c r="Q1136" s="88"/>
      <c r="R1136" s="88"/>
      <c r="S1136" s="87">
        <v>5.0999999999999996</v>
      </c>
      <c r="T1136" s="88"/>
      <c r="U1136" s="87">
        <v>28</v>
      </c>
      <c r="V1136" s="88"/>
      <c r="W1136" s="88"/>
      <c r="X1136" s="90">
        <v>39.677705899999999</v>
      </c>
      <c r="Y1136" s="90"/>
      <c r="Z1136" s="91"/>
      <c r="AA1136" s="88"/>
      <c r="AB1136" s="92"/>
      <c r="AC1136" s="92">
        <v>5.6682436999999997</v>
      </c>
      <c r="AD1136" s="93">
        <v>2.456</v>
      </c>
    </row>
    <row r="1137" spans="1:30" ht="15.75" thickBot="1">
      <c r="A1137" s="86">
        <v>62</v>
      </c>
      <c r="B1137" s="87">
        <v>1</v>
      </c>
      <c r="C1137" s="88"/>
      <c r="D1137" s="87">
        <v>3</v>
      </c>
      <c r="E1137" s="88"/>
      <c r="F1137" s="96" t="s">
        <v>83</v>
      </c>
      <c r="G1137" s="89"/>
      <c r="H1137" s="89"/>
      <c r="I1137" s="87">
        <v>2</v>
      </c>
      <c r="J1137" s="88"/>
      <c r="K1137" s="89"/>
      <c r="L1137" s="89"/>
      <c r="M1137" s="87">
        <v>43.4</v>
      </c>
      <c r="N1137" s="79">
        <f t="shared" si="42"/>
        <v>0.434</v>
      </c>
      <c r="O1137" s="87">
        <v>165</v>
      </c>
      <c r="P1137" s="87">
        <v>12.5</v>
      </c>
      <c r="Q1137" s="88"/>
      <c r="R1137" s="88"/>
      <c r="S1137" s="87">
        <v>5.0999999999999996</v>
      </c>
      <c r="T1137" s="88"/>
      <c r="U1137" s="87">
        <v>91</v>
      </c>
      <c r="V1137" s="88"/>
      <c r="W1137" s="88"/>
      <c r="X1137" s="90">
        <v>43.188486600000005</v>
      </c>
      <c r="Y1137" s="90"/>
      <c r="Z1137" s="91"/>
      <c r="AA1137" s="88"/>
      <c r="AB1137" s="92"/>
      <c r="AC1137" s="92">
        <v>7.1980811000000005</v>
      </c>
      <c r="AD1137" s="93">
        <v>2.456</v>
      </c>
    </row>
    <row r="1138" spans="1:30" ht="15.75" thickBot="1">
      <c r="A1138" s="86">
        <v>62</v>
      </c>
      <c r="B1138" s="87">
        <v>1</v>
      </c>
      <c r="C1138" s="88"/>
      <c r="D1138" s="88"/>
      <c r="E1138" s="88"/>
      <c r="F1138" s="96" t="s">
        <v>83</v>
      </c>
      <c r="G1138" s="89"/>
      <c r="H1138" s="89"/>
      <c r="I1138" s="96" t="s">
        <v>83</v>
      </c>
      <c r="J1138" s="88"/>
      <c r="K1138" s="89"/>
      <c r="L1138" s="89"/>
      <c r="M1138" s="87">
        <v>44.7</v>
      </c>
      <c r="N1138" s="79">
        <f t="shared" si="42"/>
        <v>0.44700000000000001</v>
      </c>
      <c r="O1138" s="87">
        <v>152</v>
      </c>
      <c r="P1138" s="88"/>
      <c r="Q1138" s="87">
        <v>438</v>
      </c>
      <c r="R1138" s="88"/>
      <c r="S1138" s="87">
        <v>5.0999999999999996</v>
      </c>
      <c r="T1138" s="88"/>
      <c r="U1138" s="87">
        <v>0</v>
      </c>
      <c r="V1138" s="88"/>
      <c r="W1138" s="88"/>
      <c r="X1138" s="90">
        <v>13.72931</v>
      </c>
      <c r="Y1138" s="90"/>
      <c r="Z1138" s="91"/>
      <c r="AA1138" s="88"/>
      <c r="AB1138" s="92"/>
      <c r="AC1138" s="92">
        <v>1.96133</v>
      </c>
      <c r="AD1138" s="93">
        <v>2.44</v>
      </c>
    </row>
    <row r="1139" spans="1:30" ht="15.75" thickBot="1">
      <c r="A1139" s="86">
        <v>62</v>
      </c>
      <c r="B1139" s="87">
        <v>1</v>
      </c>
      <c r="C1139" s="88"/>
      <c r="D1139" s="88"/>
      <c r="E1139" s="88"/>
      <c r="F1139" s="96" t="s">
        <v>83</v>
      </c>
      <c r="G1139" s="89"/>
      <c r="H1139" s="89"/>
      <c r="I1139" s="96" t="s">
        <v>83</v>
      </c>
      <c r="J1139" s="88"/>
      <c r="K1139" s="89"/>
      <c r="L1139" s="89"/>
      <c r="M1139" s="87">
        <v>44.7</v>
      </c>
      <c r="N1139" s="79">
        <f t="shared" si="42"/>
        <v>0.44700000000000001</v>
      </c>
      <c r="O1139" s="87">
        <v>152</v>
      </c>
      <c r="P1139" s="88"/>
      <c r="Q1139" s="87">
        <v>438</v>
      </c>
      <c r="R1139" s="88"/>
      <c r="S1139" s="87">
        <v>5.0999999999999996</v>
      </c>
      <c r="T1139" s="88"/>
      <c r="U1139" s="87">
        <v>7</v>
      </c>
      <c r="V1139" s="88"/>
      <c r="W1139" s="88"/>
      <c r="X1139" s="90">
        <v>36.088472000000003</v>
      </c>
      <c r="Y1139" s="90"/>
      <c r="Z1139" s="91"/>
      <c r="AA1139" s="88"/>
      <c r="AB1139" s="92"/>
      <c r="AC1139" s="92">
        <v>4.5110590000000004</v>
      </c>
      <c r="AD1139" s="93">
        <v>2.44</v>
      </c>
    </row>
    <row r="1140" spans="1:30" ht="15.75" thickBot="1">
      <c r="A1140" s="86">
        <v>62</v>
      </c>
      <c r="B1140" s="87">
        <v>1</v>
      </c>
      <c r="C1140" s="88"/>
      <c r="D1140" s="88"/>
      <c r="E1140" s="88"/>
      <c r="F1140" s="96" t="s">
        <v>83</v>
      </c>
      <c r="G1140" s="89"/>
      <c r="H1140" s="89"/>
      <c r="I1140" s="96" t="s">
        <v>83</v>
      </c>
      <c r="J1140" s="88"/>
      <c r="K1140" s="89"/>
      <c r="L1140" s="89"/>
      <c r="M1140" s="87">
        <v>44.7</v>
      </c>
      <c r="N1140" s="79">
        <f t="shared" si="42"/>
        <v>0.44700000000000001</v>
      </c>
      <c r="O1140" s="87">
        <v>152</v>
      </c>
      <c r="P1140" s="88"/>
      <c r="Q1140" s="87">
        <v>438</v>
      </c>
      <c r="R1140" s="88"/>
      <c r="S1140" s="87">
        <v>5.0999999999999996</v>
      </c>
      <c r="T1140" s="88"/>
      <c r="U1140" s="87">
        <v>14</v>
      </c>
      <c r="V1140" s="88"/>
      <c r="W1140" s="88"/>
      <c r="X1140" s="90">
        <v>40.5603044</v>
      </c>
      <c r="Y1140" s="90"/>
      <c r="Z1140" s="91"/>
      <c r="AA1140" s="88"/>
      <c r="AB1140" s="92"/>
      <c r="AC1140" s="92">
        <v>5.07003805</v>
      </c>
      <c r="AD1140" s="93">
        <v>2.44</v>
      </c>
    </row>
    <row r="1141" spans="1:30" ht="15.75" thickBot="1">
      <c r="A1141" s="86">
        <v>62</v>
      </c>
      <c r="B1141" s="87">
        <v>1</v>
      </c>
      <c r="C1141" s="88"/>
      <c r="D1141" s="88"/>
      <c r="E1141" s="88"/>
      <c r="F1141" s="96" t="s">
        <v>83</v>
      </c>
      <c r="G1141" s="89"/>
      <c r="H1141" s="89"/>
      <c r="I1141" s="96" t="s">
        <v>83</v>
      </c>
      <c r="J1141" s="88"/>
      <c r="K1141" s="89"/>
      <c r="L1141" s="89"/>
      <c r="M1141" s="87">
        <v>44.7</v>
      </c>
      <c r="N1141" s="79">
        <f t="shared" si="42"/>
        <v>0.44700000000000001</v>
      </c>
      <c r="O1141" s="87">
        <v>152</v>
      </c>
      <c r="P1141" s="88"/>
      <c r="Q1141" s="87">
        <v>438</v>
      </c>
      <c r="R1141" s="88"/>
      <c r="S1141" s="87">
        <v>5.0999999999999996</v>
      </c>
      <c r="T1141" s="88"/>
      <c r="U1141" s="87">
        <v>28</v>
      </c>
      <c r="V1141" s="88"/>
      <c r="W1141" s="88"/>
      <c r="X1141" s="90">
        <v>46.522747599999995</v>
      </c>
      <c r="Y1141" s="90"/>
      <c r="Z1141" s="91"/>
      <c r="AA1141" s="88"/>
      <c r="AB1141" s="92"/>
      <c r="AC1141" s="92">
        <v>5.8153434499999994</v>
      </c>
      <c r="AD1141" s="93">
        <v>2.44</v>
      </c>
    </row>
    <row r="1142" spans="1:30" ht="15.75" thickBot="1">
      <c r="A1142" s="86">
        <v>62</v>
      </c>
      <c r="B1142" s="87">
        <v>1</v>
      </c>
      <c r="C1142" s="88"/>
      <c r="D1142" s="88"/>
      <c r="E1142" s="88"/>
      <c r="F1142" s="96" t="s">
        <v>83</v>
      </c>
      <c r="G1142" s="89"/>
      <c r="H1142" s="89"/>
      <c r="I1142" s="96" t="s">
        <v>83</v>
      </c>
      <c r="J1142" s="88"/>
      <c r="K1142" s="89"/>
      <c r="L1142" s="89"/>
      <c r="M1142" s="87">
        <v>44.7</v>
      </c>
      <c r="N1142" s="79">
        <f t="shared" si="42"/>
        <v>0.44700000000000001</v>
      </c>
      <c r="O1142" s="87">
        <v>152</v>
      </c>
      <c r="P1142" s="88"/>
      <c r="Q1142" s="87">
        <v>438</v>
      </c>
      <c r="R1142" s="88"/>
      <c r="S1142" s="87">
        <v>5.0999999999999996</v>
      </c>
      <c r="T1142" s="88"/>
      <c r="U1142" s="87">
        <v>91</v>
      </c>
      <c r="V1142" s="88"/>
      <c r="W1142" s="88"/>
      <c r="X1142" s="90">
        <v>45.718602299999993</v>
      </c>
      <c r="Y1142" s="90"/>
      <c r="Z1142" s="91"/>
      <c r="AA1142" s="88"/>
      <c r="AB1142" s="92"/>
      <c r="AC1142" s="92">
        <v>6.5312288999999994</v>
      </c>
      <c r="AD1142" s="93">
        <v>2.44</v>
      </c>
    </row>
    <row r="1143" spans="1:30" ht="15.75" thickBot="1">
      <c r="A1143" s="86">
        <v>62</v>
      </c>
      <c r="B1143" s="87">
        <v>1</v>
      </c>
      <c r="C1143" s="88"/>
      <c r="D1143" s="88"/>
      <c r="E1143" s="88"/>
      <c r="F1143" s="96" t="s">
        <v>83</v>
      </c>
      <c r="G1143" s="89"/>
      <c r="H1143" s="89"/>
      <c r="I1143" s="87">
        <v>2</v>
      </c>
      <c r="J1143" s="88"/>
      <c r="K1143" s="89"/>
      <c r="L1143" s="89"/>
      <c r="M1143" s="87">
        <v>46.5</v>
      </c>
      <c r="N1143" s="79">
        <f t="shared" si="42"/>
        <v>0.46500000000000002</v>
      </c>
      <c r="O1143" s="87">
        <v>158</v>
      </c>
      <c r="P1143" s="88"/>
      <c r="Q1143" s="87">
        <v>434</v>
      </c>
      <c r="R1143" s="88"/>
      <c r="S1143" s="87">
        <v>5.0999999999999996</v>
      </c>
      <c r="T1143" s="88"/>
      <c r="U1143" s="87">
        <v>0</v>
      </c>
      <c r="V1143" s="88"/>
      <c r="W1143" s="88"/>
      <c r="X1143" s="90">
        <v>15.720059949999998</v>
      </c>
      <c r="Y1143" s="90"/>
      <c r="Z1143" s="91"/>
      <c r="AA1143" s="88"/>
      <c r="AB1143" s="92"/>
      <c r="AC1143" s="92">
        <v>2.2457228499999999</v>
      </c>
      <c r="AD1143" s="93">
        <v>2.48</v>
      </c>
    </row>
    <row r="1144" spans="1:30" ht="15.75" thickBot="1">
      <c r="A1144" s="86">
        <v>62</v>
      </c>
      <c r="B1144" s="87">
        <v>1</v>
      </c>
      <c r="C1144" s="88"/>
      <c r="D1144" s="88"/>
      <c r="E1144" s="88"/>
      <c r="F1144" s="96" t="s">
        <v>83</v>
      </c>
      <c r="G1144" s="89"/>
      <c r="H1144" s="89"/>
      <c r="I1144" s="87">
        <v>2</v>
      </c>
      <c r="J1144" s="88"/>
      <c r="K1144" s="89"/>
      <c r="L1144" s="89"/>
      <c r="M1144" s="87">
        <v>46.5</v>
      </c>
      <c r="N1144" s="79">
        <f t="shared" si="42"/>
        <v>0.46500000000000002</v>
      </c>
      <c r="O1144" s="87">
        <v>158</v>
      </c>
      <c r="P1144" s="88"/>
      <c r="Q1144" s="87">
        <v>434</v>
      </c>
      <c r="R1144" s="88"/>
      <c r="S1144" s="87">
        <v>5.0999999999999996</v>
      </c>
      <c r="T1144" s="88"/>
      <c r="U1144" s="87">
        <v>7</v>
      </c>
      <c r="V1144" s="88"/>
      <c r="W1144" s="88"/>
      <c r="X1144" s="90">
        <v>32.263878499999997</v>
      </c>
      <c r="Y1144" s="90"/>
      <c r="Z1144" s="91"/>
      <c r="AA1144" s="88"/>
      <c r="AB1144" s="92"/>
      <c r="AC1144" s="92">
        <v>4.6091255000000002</v>
      </c>
      <c r="AD1144" s="93">
        <v>2.48</v>
      </c>
    </row>
    <row r="1145" spans="1:30" ht="15.75" thickBot="1">
      <c r="A1145" s="86">
        <v>62</v>
      </c>
      <c r="B1145" s="87">
        <v>1</v>
      </c>
      <c r="C1145" s="88"/>
      <c r="D1145" s="88"/>
      <c r="E1145" s="88"/>
      <c r="F1145" s="96" t="s">
        <v>83</v>
      </c>
      <c r="G1145" s="89"/>
      <c r="H1145" s="89"/>
      <c r="I1145" s="87">
        <v>2</v>
      </c>
      <c r="J1145" s="88"/>
      <c r="K1145" s="89"/>
      <c r="L1145" s="89"/>
      <c r="M1145" s="87">
        <v>46.5</v>
      </c>
      <c r="N1145" s="79">
        <f t="shared" si="42"/>
        <v>0.46500000000000002</v>
      </c>
      <c r="O1145" s="87">
        <v>158</v>
      </c>
      <c r="P1145" s="88"/>
      <c r="Q1145" s="87">
        <v>434</v>
      </c>
      <c r="R1145" s="88"/>
      <c r="S1145" s="87">
        <v>5.0999999999999996</v>
      </c>
      <c r="T1145" s="88"/>
      <c r="U1145" s="87">
        <v>14</v>
      </c>
      <c r="V1145" s="88"/>
      <c r="W1145" s="88"/>
      <c r="X1145" s="90">
        <v>37.657536</v>
      </c>
      <c r="Y1145" s="90"/>
      <c r="Z1145" s="91"/>
      <c r="AA1145" s="88"/>
      <c r="AB1145" s="92"/>
      <c r="AC1145" s="92">
        <v>4.707192</v>
      </c>
      <c r="AD1145" s="93">
        <v>2.48</v>
      </c>
    </row>
    <row r="1146" spans="1:30" ht="15.75" thickBot="1">
      <c r="A1146" s="86">
        <v>62</v>
      </c>
      <c r="B1146" s="87">
        <v>1</v>
      </c>
      <c r="C1146" s="88"/>
      <c r="D1146" s="88"/>
      <c r="E1146" s="88"/>
      <c r="F1146" s="96" t="s">
        <v>83</v>
      </c>
      <c r="G1146" s="89"/>
      <c r="H1146" s="89"/>
      <c r="I1146" s="87">
        <v>2</v>
      </c>
      <c r="J1146" s="88"/>
      <c r="K1146" s="89"/>
      <c r="L1146" s="89"/>
      <c r="M1146" s="87">
        <v>46.5</v>
      </c>
      <c r="N1146" s="79">
        <f t="shared" si="42"/>
        <v>0.46500000000000002</v>
      </c>
      <c r="O1146" s="87">
        <v>158</v>
      </c>
      <c r="P1146" s="88"/>
      <c r="Q1146" s="87">
        <v>434</v>
      </c>
      <c r="R1146" s="88"/>
      <c r="S1146" s="87">
        <v>5.0999999999999996</v>
      </c>
      <c r="T1146" s="88"/>
      <c r="U1146" s="87">
        <v>28</v>
      </c>
      <c r="V1146" s="88"/>
      <c r="W1146" s="88"/>
      <c r="X1146" s="90">
        <v>38.520521200000005</v>
      </c>
      <c r="Y1146" s="90"/>
      <c r="Z1146" s="91"/>
      <c r="AA1146" s="88"/>
      <c r="AB1146" s="92"/>
      <c r="AC1146" s="92">
        <v>4.8150651500000006</v>
      </c>
      <c r="AD1146" s="93">
        <v>2.48</v>
      </c>
    </row>
    <row r="1147" spans="1:30" ht="15.75" thickBot="1">
      <c r="A1147" s="86">
        <v>62</v>
      </c>
      <c r="B1147" s="87">
        <v>1</v>
      </c>
      <c r="C1147" s="88"/>
      <c r="D1147" s="88"/>
      <c r="E1147" s="88"/>
      <c r="F1147" s="96" t="s">
        <v>83</v>
      </c>
      <c r="G1147" s="89"/>
      <c r="H1147" s="89"/>
      <c r="I1147" s="87">
        <v>2</v>
      </c>
      <c r="J1147" s="88"/>
      <c r="K1147" s="89"/>
      <c r="L1147" s="89"/>
      <c r="M1147" s="87">
        <v>46.5</v>
      </c>
      <c r="N1147" s="79">
        <f t="shared" si="42"/>
        <v>0.46500000000000002</v>
      </c>
      <c r="O1147" s="87">
        <v>158</v>
      </c>
      <c r="P1147" s="88"/>
      <c r="Q1147" s="87">
        <v>434</v>
      </c>
      <c r="R1147" s="88"/>
      <c r="S1147" s="87">
        <v>5.0999999999999996</v>
      </c>
      <c r="T1147" s="88"/>
      <c r="U1147" s="87">
        <v>91</v>
      </c>
      <c r="V1147" s="88"/>
      <c r="W1147" s="88"/>
      <c r="X1147" s="90">
        <v>48.807697050000002</v>
      </c>
      <c r="Y1147" s="90"/>
      <c r="Z1147" s="91"/>
      <c r="AA1147" s="88"/>
      <c r="AB1147" s="92"/>
      <c r="AC1147" s="92">
        <v>5.4230774500000001</v>
      </c>
      <c r="AD1147" s="93">
        <v>2.48</v>
      </c>
    </row>
    <row r="1148" spans="1:30" ht="15.75" thickBot="1">
      <c r="A1148" s="86">
        <v>65</v>
      </c>
      <c r="B1148" s="87">
        <v>1</v>
      </c>
      <c r="C1148" s="87">
        <v>3.16</v>
      </c>
      <c r="D1148" s="87">
        <v>1</v>
      </c>
      <c r="E1148" s="87">
        <v>2.1</v>
      </c>
      <c r="F1148" s="87">
        <v>1</v>
      </c>
      <c r="G1148" s="89">
        <v>2.5499999999999998</v>
      </c>
      <c r="H1148" s="89">
        <v>2.5499999999999998</v>
      </c>
      <c r="I1148" s="87">
        <v>1</v>
      </c>
      <c r="J1148" s="88"/>
      <c r="K1148" s="89">
        <v>2.67</v>
      </c>
      <c r="L1148" s="89">
        <v>2.67</v>
      </c>
      <c r="M1148" s="87">
        <v>20.6</v>
      </c>
      <c r="N1148" s="79">
        <f t="shared" si="42"/>
        <v>0.20600000000000002</v>
      </c>
      <c r="O1148" s="87">
        <v>182</v>
      </c>
      <c r="P1148" s="87">
        <v>20.6</v>
      </c>
      <c r="Q1148" s="87">
        <v>316</v>
      </c>
      <c r="R1148" s="88"/>
      <c r="S1148" s="87">
        <v>2</v>
      </c>
      <c r="T1148" s="87">
        <v>60</v>
      </c>
      <c r="U1148" s="87">
        <v>7</v>
      </c>
      <c r="V1148" s="88"/>
      <c r="W1148" s="88"/>
      <c r="X1148" s="90">
        <v>134.0569055</v>
      </c>
      <c r="Y1148" s="90">
        <v>38.049802</v>
      </c>
      <c r="Z1148" s="91"/>
      <c r="AA1148" s="87">
        <v>0.23</v>
      </c>
      <c r="AB1148" s="92"/>
      <c r="AC1148" s="92"/>
      <c r="AD1148" s="93">
        <v>2.3929999999999998</v>
      </c>
    </row>
    <row r="1149" spans="1:30" ht="15.75" thickBot="1">
      <c r="A1149" s="86">
        <v>65</v>
      </c>
      <c r="B1149" s="87">
        <v>1</v>
      </c>
      <c r="C1149" s="87">
        <v>3.16</v>
      </c>
      <c r="D1149" s="87">
        <v>1</v>
      </c>
      <c r="E1149" s="87">
        <v>2.1</v>
      </c>
      <c r="F1149" s="87">
        <v>1</v>
      </c>
      <c r="G1149" s="89">
        <v>2.5499999999999998</v>
      </c>
      <c r="H1149" s="89">
        <v>2.5499999999999998</v>
      </c>
      <c r="I1149" s="87">
        <v>1</v>
      </c>
      <c r="J1149" s="88"/>
      <c r="K1149" s="89">
        <v>2.67</v>
      </c>
      <c r="L1149" s="89">
        <v>2.67</v>
      </c>
      <c r="M1149" s="87">
        <v>22.4</v>
      </c>
      <c r="N1149" s="79">
        <f t="shared" si="42"/>
        <v>0.22399999999999998</v>
      </c>
      <c r="O1149" s="87">
        <v>169</v>
      </c>
      <c r="P1149" s="87">
        <v>20.6</v>
      </c>
      <c r="Q1149" s="87">
        <v>349</v>
      </c>
      <c r="R1149" s="88"/>
      <c r="S1149" s="87">
        <v>2</v>
      </c>
      <c r="T1149" s="87">
        <v>60</v>
      </c>
      <c r="U1149" s="87">
        <v>7</v>
      </c>
      <c r="V1149" s="88"/>
      <c r="W1149" s="88"/>
      <c r="X1149" s="90">
        <v>126.9961175</v>
      </c>
      <c r="Y1149" s="90">
        <v>35.696206000000004</v>
      </c>
      <c r="Z1149" s="91"/>
      <c r="AA1149" s="87">
        <v>0.22</v>
      </c>
      <c r="AB1149" s="92"/>
      <c r="AC1149" s="92"/>
      <c r="AD1149" s="93">
        <v>2.3959999999999999</v>
      </c>
    </row>
    <row r="1150" spans="1:30" ht="15.75" thickBot="1">
      <c r="A1150" s="86">
        <v>65</v>
      </c>
      <c r="B1150" s="87">
        <v>1</v>
      </c>
      <c r="C1150" s="87">
        <v>3.16</v>
      </c>
      <c r="D1150" s="87">
        <v>1</v>
      </c>
      <c r="E1150" s="87">
        <v>2.1</v>
      </c>
      <c r="F1150" s="87">
        <v>1</v>
      </c>
      <c r="G1150" s="89">
        <v>2.5499999999999998</v>
      </c>
      <c r="H1150" s="89">
        <v>2.5499999999999998</v>
      </c>
      <c r="I1150" s="87">
        <v>1</v>
      </c>
      <c r="J1150" s="88"/>
      <c r="K1150" s="89">
        <v>2.67</v>
      </c>
      <c r="L1150" s="89">
        <v>2.67</v>
      </c>
      <c r="M1150" s="87">
        <v>30.2</v>
      </c>
      <c r="N1150" s="79">
        <f t="shared" si="42"/>
        <v>0.30199999999999999</v>
      </c>
      <c r="O1150" s="87">
        <v>152</v>
      </c>
      <c r="P1150" s="87">
        <v>20.6</v>
      </c>
      <c r="Q1150" s="87">
        <v>409</v>
      </c>
      <c r="R1150" s="88"/>
      <c r="S1150" s="87">
        <v>2</v>
      </c>
      <c r="T1150" s="87">
        <v>60</v>
      </c>
      <c r="U1150" s="87">
        <v>7</v>
      </c>
      <c r="V1150" s="88"/>
      <c r="W1150" s="88"/>
      <c r="X1150" s="90">
        <v>101.69496050000001</v>
      </c>
      <c r="Y1150" s="90">
        <v>34.6174745</v>
      </c>
      <c r="Z1150" s="91"/>
      <c r="AA1150" s="87">
        <v>0.22</v>
      </c>
      <c r="AB1150" s="92"/>
      <c r="AC1150" s="92"/>
      <c r="AD1150" s="93">
        <v>2.3860000000000001</v>
      </c>
    </row>
    <row r="1151" spans="1:30" ht="15.75" thickBot="1">
      <c r="A1151" s="86">
        <v>65</v>
      </c>
      <c r="B1151" s="87">
        <v>1</v>
      </c>
      <c r="C1151" s="87">
        <v>3.16</v>
      </c>
      <c r="D1151" s="87">
        <v>1</v>
      </c>
      <c r="E1151" s="87">
        <v>2.1</v>
      </c>
      <c r="F1151" s="87">
        <v>1</v>
      </c>
      <c r="G1151" s="89">
        <v>2.5499999999999998</v>
      </c>
      <c r="H1151" s="89">
        <v>2.5499999999999998</v>
      </c>
      <c r="I1151" s="87">
        <v>1</v>
      </c>
      <c r="J1151" s="88"/>
      <c r="K1151" s="89">
        <v>2.67</v>
      </c>
      <c r="L1151" s="89">
        <v>2.67</v>
      </c>
      <c r="M1151" s="87">
        <v>58.7</v>
      </c>
      <c r="N1151" s="79">
        <f t="shared" si="42"/>
        <v>0.58700000000000008</v>
      </c>
      <c r="O1151" s="87">
        <v>148</v>
      </c>
      <c r="P1151" s="87">
        <v>20.6</v>
      </c>
      <c r="Q1151" s="87">
        <v>462</v>
      </c>
      <c r="R1151" s="88"/>
      <c r="S1151" s="87">
        <v>2</v>
      </c>
      <c r="T1151" s="87">
        <v>60</v>
      </c>
      <c r="U1151" s="87">
        <v>7</v>
      </c>
      <c r="V1151" s="88"/>
      <c r="W1151" s="88"/>
      <c r="X1151" s="90">
        <v>51.4849125</v>
      </c>
      <c r="Y1151" s="90">
        <v>31.675479499999998</v>
      </c>
      <c r="Z1151" s="91"/>
      <c r="AA1151" s="87">
        <v>0.21</v>
      </c>
      <c r="AB1151" s="92"/>
      <c r="AC1151" s="92"/>
      <c r="AD1151" s="93">
        <v>2.3559999999999999</v>
      </c>
    </row>
    <row r="1152" spans="1:30" ht="15.75" thickBot="1">
      <c r="A1152" s="86">
        <v>68</v>
      </c>
      <c r="B1152" s="87">
        <v>1</v>
      </c>
      <c r="C1152" s="87">
        <v>3.16</v>
      </c>
      <c r="D1152" s="87">
        <v>1</v>
      </c>
      <c r="E1152" s="87">
        <v>2.21</v>
      </c>
      <c r="F1152" s="87">
        <v>1</v>
      </c>
      <c r="G1152" s="89">
        <f>H1152/1.0257</f>
        <v>2.5348542458808616</v>
      </c>
      <c r="H1152" s="89">
        <v>2.6</v>
      </c>
      <c r="I1152" s="87">
        <v>2</v>
      </c>
      <c r="J1152" s="87">
        <v>4</v>
      </c>
      <c r="K1152" s="89">
        <f>L1152/1.0258</f>
        <v>2.5541041138623513</v>
      </c>
      <c r="L1152" s="89">
        <v>2.62</v>
      </c>
      <c r="M1152" s="87">
        <v>20.7</v>
      </c>
      <c r="N1152" s="79">
        <f t="shared" si="42"/>
        <v>0.20699999999999999</v>
      </c>
      <c r="O1152" s="87">
        <v>178</v>
      </c>
      <c r="P1152" s="87">
        <v>23.1</v>
      </c>
      <c r="Q1152" s="87">
        <v>256</v>
      </c>
      <c r="R1152" s="87">
        <v>2</v>
      </c>
      <c r="S1152" s="97" t="s">
        <v>92</v>
      </c>
      <c r="T1152" s="88"/>
      <c r="U1152" s="88"/>
      <c r="V1152" s="88"/>
      <c r="W1152" s="88"/>
      <c r="X1152" s="90">
        <v>147.09975</v>
      </c>
      <c r="Y1152" s="90">
        <v>36.578804500000004</v>
      </c>
      <c r="Z1152" s="91"/>
      <c r="AA1152" s="87">
        <v>0.24</v>
      </c>
      <c r="AB1152" s="92">
        <v>5.4230774500000001</v>
      </c>
      <c r="AC1152" s="92">
        <v>9.9047164999999993</v>
      </c>
      <c r="AD1152" s="93">
        <v>2.3504526182279921</v>
      </c>
    </row>
    <row r="1153" spans="1:30" ht="15.75" thickBot="1">
      <c r="A1153" s="86">
        <v>68</v>
      </c>
      <c r="B1153" s="87">
        <v>1</v>
      </c>
      <c r="C1153" s="87">
        <v>3.16</v>
      </c>
      <c r="D1153" s="87">
        <v>1</v>
      </c>
      <c r="E1153" s="87">
        <v>2.21</v>
      </c>
      <c r="F1153" s="96" t="s">
        <v>93</v>
      </c>
      <c r="G1153" s="89">
        <f>H1153/1.0212</f>
        <v>3.2021151586368974</v>
      </c>
      <c r="H1153" s="89">
        <v>3.27</v>
      </c>
      <c r="I1153" s="87">
        <v>2</v>
      </c>
      <c r="J1153" s="87">
        <v>4</v>
      </c>
      <c r="K1153" s="89">
        <f>L1153/1.0258</f>
        <v>2.5541041138623513</v>
      </c>
      <c r="L1153" s="89">
        <v>2.62</v>
      </c>
      <c r="M1153" s="87">
        <v>20.7</v>
      </c>
      <c r="N1153" s="79">
        <f t="shared" si="42"/>
        <v>0.20699999999999999</v>
      </c>
      <c r="O1153" s="87">
        <v>178</v>
      </c>
      <c r="P1153" s="87">
        <v>23.1</v>
      </c>
      <c r="Q1153" s="87">
        <v>256</v>
      </c>
      <c r="R1153" s="87">
        <v>2.7</v>
      </c>
      <c r="S1153" s="97" t="s">
        <v>92</v>
      </c>
      <c r="T1153" s="88"/>
      <c r="U1153" s="88"/>
      <c r="V1153" s="88"/>
      <c r="W1153" s="88"/>
      <c r="X1153" s="90">
        <v>161.80972500000001</v>
      </c>
      <c r="Y1153" s="90">
        <v>42.168594999999996</v>
      </c>
      <c r="Z1153" s="91"/>
      <c r="AA1153" s="87">
        <v>0.22</v>
      </c>
      <c r="AB1153" s="92">
        <v>9.6693569000000004</v>
      </c>
      <c r="AC1153" s="92">
        <v>15.298374000000001</v>
      </c>
      <c r="AD1153" s="93">
        <v>2.4929570753480967</v>
      </c>
    </row>
    <row r="1154" spans="1:30" ht="15.75" thickBot="1">
      <c r="A1154" s="86">
        <v>84</v>
      </c>
      <c r="B1154" s="87">
        <v>1</v>
      </c>
      <c r="C1154" s="87">
        <v>3.16</v>
      </c>
      <c r="D1154" s="88"/>
      <c r="E1154" s="87">
        <v>1</v>
      </c>
      <c r="F1154" s="87">
        <v>1</v>
      </c>
      <c r="G1154" s="89">
        <f t="shared" ref="G1154:G1161" si="43">H1154/1.023</f>
        <v>2.5513196480938416</v>
      </c>
      <c r="H1154" s="89">
        <v>2.61</v>
      </c>
      <c r="I1154" s="87">
        <v>1</v>
      </c>
      <c r="J1154" s="88"/>
      <c r="K1154" s="89">
        <f t="shared" ref="K1154:K1161" si="44">L1154/1.013</f>
        <v>2.6456071076011849</v>
      </c>
      <c r="L1154" s="89">
        <v>2.68</v>
      </c>
      <c r="M1154" s="87">
        <v>30</v>
      </c>
      <c r="N1154" s="79">
        <f t="shared" si="42"/>
        <v>0.3</v>
      </c>
      <c r="O1154" s="87">
        <v>150</v>
      </c>
      <c r="P1154" s="88"/>
      <c r="Q1154" s="87">
        <v>391</v>
      </c>
      <c r="R1154" s="87">
        <v>7.2</v>
      </c>
      <c r="S1154" s="87">
        <v>1</v>
      </c>
      <c r="T1154" s="87">
        <v>20</v>
      </c>
      <c r="U1154" s="87">
        <v>91</v>
      </c>
      <c r="V1154" s="87">
        <v>2.2949999999999999</v>
      </c>
      <c r="W1154" s="88"/>
      <c r="X1154" s="90">
        <v>66.391020499999996</v>
      </c>
      <c r="Y1154" s="90">
        <v>35.500073</v>
      </c>
      <c r="Z1154" s="91"/>
      <c r="AA1154" s="88"/>
      <c r="AB1154" s="92"/>
      <c r="AC1154" s="92"/>
      <c r="AD1154" s="93">
        <v>2.2949753164556963</v>
      </c>
    </row>
    <row r="1155" spans="1:30" ht="15.75" thickBot="1">
      <c r="A1155" s="86">
        <v>84</v>
      </c>
      <c r="B1155" s="87">
        <v>1</v>
      </c>
      <c r="C1155" s="87">
        <v>3.16</v>
      </c>
      <c r="D1155" s="87">
        <v>2</v>
      </c>
      <c r="E1155" s="87">
        <v>2.91</v>
      </c>
      <c r="F1155" s="87">
        <v>1</v>
      </c>
      <c r="G1155" s="89">
        <f t="shared" si="43"/>
        <v>2.5513196480938416</v>
      </c>
      <c r="H1155" s="89">
        <v>2.61</v>
      </c>
      <c r="I1155" s="87">
        <v>1</v>
      </c>
      <c r="J1155" s="88"/>
      <c r="K1155" s="89">
        <f t="shared" si="44"/>
        <v>2.6456071076011849</v>
      </c>
      <c r="L1155" s="89">
        <v>2.68</v>
      </c>
      <c r="M1155" s="87">
        <v>30</v>
      </c>
      <c r="N1155" s="79">
        <f t="shared" si="42"/>
        <v>0.3</v>
      </c>
      <c r="O1155" s="87">
        <v>150</v>
      </c>
      <c r="P1155" s="87">
        <v>10</v>
      </c>
      <c r="Q1155" s="87">
        <v>391</v>
      </c>
      <c r="R1155" s="87">
        <v>5.3</v>
      </c>
      <c r="S1155" s="87">
        <v>1</v>
      </c>
      <c r="T1155" s="87">
        <v>20</v>
      </c>
      <c r="U1155" s="87">
        <v>91</v>
      </c>
      <c r="V1155" s="87">
        <v>2.3540000000000001</v>
      </c>
      <c r="W1155" s="88"/>
      <c r="X1155" s="90">
        <v>60.899296499999998</v>
      </c>
      <c r="Y1155" s="90">
        <v>35.892339</v>
      </c>
      <c r="Z1155" s="91"/>
      <c r="AA1155" s="88"/>
      <c r="AB1155" s="92"/>
      <c r="AC1155" s="92"/>
      <c r="AD1155" s="93">
        <v>2.3410174239853845</v>
      </c>
    </row>
    <row r="1156" spans="1:30" ht="15.75" thickBot="1">
      <c r="A1156" s="86">
        <v>84</v>
      </c>
      <c r="B1156" s="87">
        <v>1</v>
      </c>
      <c r="C1156" s="87">
        <v>3.16</v>
      </c>
      <c r="D1156" s="87">
        <v>2</v>
      </c>
      <c r="E1156" s="87">
        <v>2.91</v>
      </c>
      <c r="F1156" s="87">
        <v>1</v>
      </c>
      <c r="G1156" s="89">
        <f t="shared" si="43"/>
        <v>2.5513196480938416</v>
      </c>
      <c r="H1156" s="89">
        <v>2.61</v>
      </c>
      <c r="I1156" s="87">
        <v>1</v>
      </c>
      <c r="J1156" s="88"/>
      <c r="K1156" s="89">
        <f t="shared" si="44"/>
        <v>2.6456071076011849</v>
      </c>
      <c r="L1156" s="89">
        <v>2.68</v>
      </c>
      <c r="M1156" s="87">
        <v>30</v>
      </c>
      <c r="N1156" s="79">
        <f t="shared" si="42"/>
        <v>0.3</v>
      </c>
      <c r="O1156" s="87">
        <v>150</v>
      </c>
      <c r="P1156" s="87">
        <v>40</v>
      </c>
      <c r="Q1156" s="87">
        <v>388</v>
      </c>
      <c r="R1156" s="87">
        <v>5.9</v>
      </c>
      <c r="S1156" s="87">
        <v>1</v>
      </c>
      <c r="T1156" s="87">
        <v>20</v>
      </c>
      <c r="U1156" s="87">
        <v>91</v>
      </c>
      <c r="V1156" s="87">
        <v>2.3290000000000002</v>
      </c>
      <c r="W1156" s="88"/>
      <c r="X1156" s="90">
        <v>60.997363</v>
      </c>
      <c r="Y1156" s="90">
        <v>37.363336500000003</v>
      </c>
      <c r="Z1156" s="91"/>
      <c r="AA1156" s="88"/>
      <c r="AB1156" s="92"/>
      <c r="AC1156" s="92"/>
      <c r="AD1156" s="93">
        <v>2.3145037465744491</v>
      </c>
    </row>
    <row r="1157" spans="1:30" ht="15.75" thickBot="1">
      <c r="A1157" s="86">
        <v>84</v>
      </c>
      <c r="B1157" s="87">
        <v>1</v>
      </c>
      <c r="C1157" s="87">
        <v>3.16</v>
      </c>
      <c r="D1157" s="87">
        <v>2</v>
      </c>
      <c r="E1157" s="87">
        <v>2.91</v>
      </c>
      <c r="F1157" s="87">
        <v>1</v>
      </c>
      <c r="G1157" s="89">
        <f t="shared" si="43"/>
        <v>2.5513196480938416</v>
      </c>
      <c r="H1157" s="89">
        <v>2.61</v>
      </c>
      <c r="I1157" s="87">
        <v>1</v>
      </c>
      <c r="J1157" s="88"/>
      <c r="K1157" s="89">
        <f t="shared" si="44"/>
        <v>2.6456071076011849</v>
      </c>
      <c r="L1157" s="89">
        <v>2.68</v>
      </c>
      <c r="M1157" s="87">
        <v>30</v>
      </c>
      <c r="N1157" s="79">
        <f t="shared" si="42"/>
        <v>0.3</v>
      </c>
      <c r="O1157" s="87">
        <v>150</v>
      </c>
      <c r="P1157" s="87">
        <v>70</v>
      </c>
      <c r="Q1157" s="87">
        <v>386</v>
      </c>
      <c r="R1157" s="87">
        <v>6.5</v>
      </c>
      <c r="S1157" s="87">
        <v>1</v>
      </c>
      <c r="T1157" s="87">
        <v>20</v>
      </c>
      <c r="U1157" s="87">
        <v>91</v>
      </c>
      <c r="V1157" s="87">
        <v>2.2959999999999998</v>
      </c>
      <c r="W1157" s="88"/>
      <c r="X1157" s="90">
        <v>44.522190999999999</v>
      </c>
      <c r="Y1157" s="90">
        <v>34.225208500000001</v>
      </c>
      <c r="Z1157" s="91"/>
      <c r="AA1157" s="88"/>
      <c r="AB1157" s="92"/>
      <c r="AC1157" s="92"/>
      <c r="AD1157" s="93">
        <v>2.2880600691635129</v>
      </c>
    </row>
    <row r="1158" spans="1:30" ht="15.75" thickBot="1">
      <c r="A1158" s="86">
        <v>84</v>
      </c>
      <c r="B1158" s="87">
        <v>1</v>
      </c>
      <c r="C1158" s="87">
        <v>3.16</v>
      </c>
      <c r="D1158" s="87">
        <v>2</v>
      </c>
      <c r="E1158" s="87">
        <v>2.91</v>
      </c>
      <c r="F1158" s="87">
        <v>1</v>
      </c>
      <c r="G1158" s="89">
        <f t="shared" si="43"/>
        <v>2.5513196480938416</v>
      </c>
      <c r="H1158" s="89">
        <v>2.61</v>
      </c>
      <c r="I1158" s="87">
        <v>1</v>
      </c>
      <c r="J1158" s="88"/>
      <c r="K1158" s="89">
        <f t="shared" si="44"/>
        <v>2.6456071076011849</v>
      </c>
      <c r="L1158" s="89">
        <v>2.68</v>
      </c>
      <c r="M1158" s="87">
        <v>30</v>
      </c>
      <c r="N1158" s="79">
        <f t="shared" si="42"/>
        <v>0.3</v>
      </c>
      <c r="O1158" s="87">
        <v>150</v>
      </c>
      <c r="P1158" s="87">
        <v>10</v>
      </c>
      <c r="Q1158" s="87">
        <v>391</v>
      </c>
      <c r="R1158" s="87">
        <v>6.5</v>
      </c>
      <c r="S1158" s="87">
        <v>1</v>
      </c>
      <c r="T1158" s="87">
        <v>20</v>
      </c>
      <c r="U1158" s="87">
        <v>91</v>
      </c>
      <c r="V1158" s="87">
        <v>2.3359999999999999</v>
      </c>
      <c r="W1158" s="88"/>
      <c r="X1158" s="90">
        <v>70.215614000000002</v>
      </c>
      <c r="Y1158" s="90">
        <v>36.480738000000002</v>
      </c>
      <c r="Z1158" s="91"/>
      <c r="AA1158" s="88"/>
      <c r="AB1158" s="92"/>
      <c r="AC1158" s="92"/>
      <c r="AD1158" s="93">
        <v>2.3096974239853845</v>
      </c>
    </row>
    <row r="1159" spans="1:30" ht="15.75" thickBot="1">
      <c r="A1159" s="86">
        <v>84</v>
      </c>
      <c r="B1159" s="87">
        <v>1</v>
      </c>
      <c r="C1159" s="87">
        <v>3.16</v>
      </c>
      <c r="D1159" s="87">
        <v>2</v>
      </c>
      <c r="E1159" s="87">
        <v>2.91</v>
      </c>
      <c r="F1159" s="87">
        <v>1</v>
      </c>
      <c r="G1159" s="89">
        <f t="shared" si="43"/>
        <v>2.5513196480938416</v>
      </c>
      <c r="H1159" s="89">
        <v>2.61</v>
      </c>
      <c r="I1159" s="87">
        <v>1</v>
      </c>
      <c r="J1159" s="88"/>
      <c r="K1159" s="89">
        <f t="shared" si="44"/>
        <v>2.6456071076011849</v>
      </c>
      <c r="L1159" s="89">
        <v>2.68</v>
      </c>
      <c r="M1159" s="87">
        <v>30</v>
      </c>
      <c r="N1159" s="79">
        <f t="shared" si="42"/>
        <v>0.3</v>
      </c>
      <c r="O1159" s="87">
        <v>150</v>
      </c>
      <c r="P1159" s="87">
        <v>40</v>
      </c>
      <c r="Q1159" s="87">
        <v>388</v>
      </c>
      <c r="R1159" s="87">
        <v>5.8</v>
      </c>
      <c r="S1159" s="87">
        <v>1</v>
      </c>
      <c r="T1159" s="87">
        <v>20</v>
      </c>
      <c r="U1159" s="87">
        <v>91</v>
      </c>
      <c r="V1159" s="87">
        <v>2.33</v>
      </c>
      <c r="W1159" s="88"/>
      <c r="X1159" s="90">
        <v>80.708729500000004</v>
      </c>
      <c r="Y1159" s="90">
        <v>39.422733000000001</v>
      </c>
      <c r="Z1159" s="91"/>
      <c r="AA1159" s="88"/>
      <c r="AB1159" s="92"/>
      <c r="AC1159" s="92"/>
      <c r="AD1159" s="93">
        <v>2.3171137465744485</v>
      </c>
    </row>
    <row r="1160" spans="1:30" ht="15.75" thickBot="1">
      <c r="A1160" s="86">
        <v>84</v>
      </c>
      <c r="B1160" s="87">
        <v>1</v>
      </c>
      <c r="C1160" s="87">
        <v>3.16</v>
      </c>
      <c r="D1160" s="87">
        <v>2</v>
      </c>
      <c r="E1160" s="87">
        <v>2.91</v>
      </c>
      <c r="F1160" s="87">
        <v>1</v>
      </c>
      <c r="G1160" s="89">
        <f t="shared" si="43"/>
        <v>2.5513196480938416</v>
      </c>
      <c r="H1160" s="89">
        <v>2.61</v>
      </c>
      <c r="I1160" s="87">
        <v>1</v>
      </c>
      <c r="J1160" s="88"/>
      <c r="K1160" s="89">
        <f t="shared" si="44"/>
        <v>2.6456071076011849</v>
      </c>
      <c r="L1160" s="89">
        <v>2.68</v>
      </c>
      <c r="M1160" s="87">
        <v>30</v>
      </c>
      <c r="N1160" s="79">
        <f t="shared" ref="N1160:N1223" si="45">M1160/100</f>
        <v>0.3</v>
      </c>
      <c r="O1160" s="87">
        <v>150</v>
      </c>
      <c r="P1160" s="87">
        <v>70</v>
      </c>
      <c r="Q1160" s="87">
        <v>386</v>
      </c>
      <c r="R1160" s="87">
        <v>5.6</v>
      </c>
      <c r="S1160" s="87">
        <v>1</v>
      </c>
      <c r="T1160" s="87">
        <v>20</v>
      </c>
      <c r="U1160" s="87">
        <v>91</v>
      </c>
      <c r="V1160" s="87">
        <v>2.323</v>
      </c>
      <c r="W1160" s="88"/>
      <c r="X1160" s="90">
        <v>78.649332999999999</v>
      </c>
      <c r="Y1160" s="90">
        <v>36.971070500000003</v>
      </c>
      <c r="Z1160" s="91"/>
      <c r="AA1160" s="88"/>
      <c r="AB1160" s="92"/>
      <c r="AC1160" s="92"/>
      <c r="AD1160" s="93">
        <v>2.3115500691635131</v>
      </c>
    </row>
    <row r="1161" spans="1:30" ht="15.75" thickBot="1">
      <c r="A1161" s="86">
        <v>84</v>
      </c>
      <c r="B1161" s="87">
        <v>1</v>
      </c>
      <c r="C1161" s="87">
        <v>3.16</v>
      </c>
      <c r="D1161" s="87">
        <v>1</v>
      </c>
      <c r="E1161" s="87">
        <v>2.1</v>
      </c>
      <c r="F1161" s="87">
        <v>1</v>
      </c>
      <c r="G1161" s="89">
        <f t="shared" si="43"/>
        <v>2.5513196480938416</v>
      </c>
      <c r="H1161" s="89">
        <v>2.61</v>
      </c>
      <c r="I1161" s="87">
        <v>1</v>
      </c>
      <c r="J1161" s="88"/>
      <c r="K1161" s="89">
        <f t="shared" si="44"/>
        <v>2.6456071076011849</v>
      </c>
      <c r="L1161" s="89">
        <v>2.68</v>
      </c>
      <c r="M1161" s="87">
        <v>30</v>
      </c>
      <c r="N1161" s="79">
        <f t="shared" si="45"/>
        <v>0.3</v>
      </c>
      <c r="O1161" s="87">
        <v>150</v>
      </c>
      <c r="P1161" s="87">
        <v>10</v>
      </c>
      <c r="Q1161" s="87">
        <v>381</v>
      </c>
      <c r="R1161" s="87">
        <v>7</v>
      </c>
      <c r="S1161" s="87">
        <v>1</v>
      </c>
      <c r="T1161" s="87">
        <v>20</v>
      </c>
      <c r="U1161" s="87">
        <v>91</v>
      </c>
      <c r="V1161" s="87">
        <v>2.2999999999999998</v>
      </c>
      <c r="W1161" s="88"/>
      <c r="X1161" s="90">
        <v>70.607879999999994</v>
      </c>
      <c r="Y1161" s="90">
        <v>36.186538499999997</v>
      </c>
      <c r="Z1161" s="91"/>
      <c r="AA1161" s="88"/>
      <c r="AB1161" s="92"/>
      <c r="AC1161" s="92"/>
      <c r="AD1161" s="93">
        <v>2.2786499276672694</v>
      </c>
    </row>
    <row r="1162" spans="1:30" ht="15.75" thickBot="1">
      <c r="A1162" s="86">
        <v>85</v>
      </c>
      <c r="B1162" s="87">
        <v>1</v>
      </c>
      <c r="C1162" s="87">
        <v>3.15</v>
      </c>
      <c r="D1162" s="88"/>
      <c r="E1162" s="87">
        <v>1</v>
      </c>
      <c r="F1162" s="87">
        <v>1</v>
      </c>
      <c r="G1162" s="89">
        <v>2.62</v>
      </c>
      <c r="H1162" s="89">
        <v>2.62</v>
      </c>
      <c r="I1162" s="87">
        <v>3</v>
      </c>
      <c r="J1162" s="88"/>
      <c r="K1162" s="89">
        <v>1.33</v>
      </c>
      <c r="L1162" s="89">
        <v>1.33</v>
      </c>
      <c r="M1162" s="87">
        <v>28</v>
      </c>
      <c r="N1162" s="79">
        <f t="shared" si="45"/>
        <v>0.28000000000000003</v>
      </c>
      <c r="O1162" s="87">
        <v>150</v>
      </c>
      <c r="P1162" s="88"/>
      <c r="Q1162" s="87">
        <v>403</v>
      </c>
      <c r="R1162" s="87">
        <v>5</v>
      </c>
      <c r="S1162" s="87">
        <v>1</v>
      </c>
      <c r="T1162" s="87">
        <v>20</v>
      </c>
      <c r="U1162" s="87">
        <v>28</v>
      </c>
      <c r="V1162" s="88"/>
      <c r="W1162" s="88"/>
      <c r="X1162" s="90">
        <v>54.034641499999999</v>
      </c>
      <c r="Y1162" s="90">
        <v>24.0262925</v>
      </c>
      <c r="Z1162" s="91"/>
      <c r="AA1162" s="88"/>
      <c r="AB1162" s="92"/>
      <c r="AC1162" s="92"/>
      <c r="AD1162" s="93">
        <v>1.8162660544217688</v>
      </c>
    </row>
    <row r="1163" spans="1:30" ht="15.75" thickBot="1">
      <c r="A1163" s="86">
        <v>85</v>
      </c>
      <c r="B1163" s="87">
        <v>1</v>
      </c>
      <c r="C1163" s="87">
        <v>3.15</v>
      </c>
      <c r="D1163" s="88"/>
      <c r="E1163" s="87">
        <v>1</v>
      </c>
      <c r="F1163" s="87">
        <v>1</v>
      </c>
      <c r="G1163" s="89">
        <v>2.62</v>
      </c>
      <c r="H1163" s="89">
        <v>2.62</v>
      </c>
      <c r="I1163" s="87">
        <v>3</v>
      </c>
      <c r="J1163" s="88"/>
      <c r="K1163" s="89">
        <v>1.33</v>
      </c>
      <c r="L1163" s="89">
        <v>1.33</v>
      </c>
      <c r="M1163" s="87">
        <v>28</v>
      </c>
      <c r="N1163" s="79">
        <f t="shared" si="45"/>
        <v>0.28000000000000003</v>
      </c>
      <c r="O1163" s="87">
        <v>150</v>
      </c>
      <c r="P1163" s="88"/>
      <c r="Q1163" s="87">
        <v>403</v>
      </c>
      <c r="R1163" s="87">
        <v>5</v>
      </c>
      <c r="S1163" s="87">
        <v>1</v>
      </c>
      <c r="T1163" s="87">
        <v>20</v>
      </c>
      <c r="U1163" s="87">
        <v>180</v>
      </c>
      <c r="V1163" s="88"/>
      <c r="W1163" s="88"/>
      <c r="X1163" s="90">
        <v>59.624431999999999</v>
      </c>
      <c r="Y1163" s="90">
        <v>25.105023999999997</v>
      </c>
      <c r="Z1163" s="91"/>
      <c r="AA1163" s="88"/>
      <c r="AB1163" s="92"/>
      <c r="AC1163" s="92"/>
      <c r="AD1163" s="93">
        <v>1.8162660544217688</v>
      </c>
    </row>
    <row r="1164" spans="1:30" ht="15.75" thickBot="1">
      <c r="A1164" s="86">
        <v>85</v>
      </c>
      <c r="B1164" s="87">
        <v>1</v>
      </c>
      <c r="C1164" s="87">
        <v>3.15</v>
      </c>
      <c r="D1164" s="87">
        <v>1</v>
      </c>
      <c r="E1164" s="87">
        <v>2.2000000000000002</v>
      </c>
      <c r="F1164" s="87">
        <v>1</v>
      </c>
      <c r="G1164" s="89">
        <v>2.62</v>
      </c>
      <c r="H1164" s="89">
        <v>2.62</v>
      </c>
      <c r="I1164" s="87">
        <v>3</v>
      </c>
      <c r="J1164" s="88"/>
      <c r="K1164" s="89">
        <v>1.33</v>
      </c>
      <c r="L1164" s="89">
        <v>1.33</v>
      </c>
      <c r="M1164" s="87">
        <v>28</v>
      </c>
      <c r="N1164" s="79">
        <f t="shared" si="45"/>
        <v>0.28000000000000003</v>
      </c>
      <c r="O1164" s="87">
        <v>150</v>
      </c>
      <c r="P1164" s="87">
        <v>10</v>
      </c>
      <c r="Q1164" s="87">
        <v>398</v>
      </c>
      <c r="R1164" s="87">
        <v>5</v>
      </c>
      <c r="S1164" s="87">
        <v>1</v>
      </c>
      <c r="T1164" s="87">
        <v>20</v>
      </c>
      <c r="U1164" s="87">
        <v>28</v>
      </c>
      <c r="V1164" s="88"/>
      <c r="W1164" s="88"/>
      <c r="X1164" s="90">
        <v>62.566426999999997</v>
      </c>
      <c r="Y1164" s="90">
        <v>24.124359000000002</v>
      </c>
      <c r="Z1164" s="91"/>
      <c r="AA1164" s="88"/>
      <c r="AB1164" s="92"/>
      <c r="AC1164" s="92"/>
      <c r="AD1164" s="93">
        <v>1.8034751762523191</v>
      </c>
    </row>
    <row r="1165" spans="1:30" ht="15.75" thickBot="1">
      <c r="A1165" s="86">
        <v>85</v>
      </c>
      <c r="B1165" s="87">
        <v>1</v>
      </c>
      <c r="C1165" s="87">
        <v>3.15</v>
      </c>
      <c r="D1165" s="87">
        <v>1</v>
      </c>
      <c r="E1165" s="87">
        <v>2.2000000000000002</v>
      </c>
      <c r="F1165" s="87">
        <v>1</v>
      </c>
      <c r="G1165" s="89">
        <v>2.62</v>
      </c>
      <c r="H1165" s="89">
        <v>2.62</v>
      </c>
      <c r="I1165" s="87">
        <v>3</v>
      </c>
      <c r="J1165" s="88"/>
      <c r="K1165" s="89">
        <v>1.33</v>
      </c>
      <c r="L1165" s="89">
        <v>1.33</v>
      </c>
      <c r="M1165" s="87">
        <v>28</v>
      </c>
      <c r="N1165" s="79">
        <f t="shared" si="45"/>
        <v>0.28000000000000003</v>
      </c>
      <c r="O1165" s="87">
        <v>150</v>
      </c>
      <c r="P1165" s="87">
        <v>10</v>
      </c>
      <c r="Q1165" s="87">
        <v>398</v>
      </c>
      <c r="R1165" s="87">
        <v>5</v>
      </c>
      <c r="S1165" s="87">
        <v>1</v>
      </c>
      <c r="T1165" s="87">
        <v>20</v>
      </c>
      <c r="U1165" s="87">
        <v>180</v>
      </c>
      <c r="V1165" s="88"/>
      <c r="W1165" s="88"/>
      <c r="X1165" s="90">
        <v>63.154826</v>
      </c>
      <c r="Y1165" s="90">
        <v>26.3798885</v>
      </c>
      <c r="Z1165" s="91"/>
      <c r="AA1165" s="88"/>
      <c r="AB1165" s="92"/>
      <c r="AC1165" s="92"/>
      <c r="AD1165" s="93">
        <v>1.8034751762523191</v>
      </c>
    </row>
    <row r="1166" spans="1:30" ht="15.75" thickBot="1">
      <c r="A1166" s="86">
        <v>85</v>
      </c>
      <c r="B1166" s="87">
        <v>1</v>
      </c>
      <c r="C1166" s="87">
        <v>3.15</v>
      </c>
      <c r="D1166" s="88"/>
      <c r="E1166" s="87">
        <v>1</v>
      </c>
      <c r="F1166" s="87">
        <v>1</v>
      </c>
      <c r="G1166" s="89">
        <v>2.62</v>
      </c>
      <c r="H1166" s="89">
        <v>2.62</v>
      </c>
      <c r="I1166" s="87">
        <v>3</v>
      </c>
      <c r="J1166" s="88"/>
      <c r="K1166" s="89">
        <v>1.41</v>
      </c>
      <c r="L1166" s="89">
        <v>1.41</v>
      </c>
      <c r="M1166" s="87">
        <v>28</v>
      </c>
      <c r="N1166" s="79">
        <f t="shared" si="45"/>
        <v>0.28000000000000003</v>
      </c>
      <c r="O1166" s="87">
        <v>150</v>
      </c>
      <c r="P1166" s="88"/>
      <c r="Q1166" s="87">
        <v>403</v>
      </c>
      <c r="R1166" s="87">
        <v>5</v>
      </c>
      <c r="S1166" s="87">
        <v>1</v>
      </c>
      <c r="T1166" s="87">
        <v>20</v>
      </c>
      <c r="U1166" s="87">
        <v>28</v>
      </c>
      <c r="V1166" s="88"/>
      <c r="W1166" s="88"/>
      <c r="X1166" s="90">
        <v>52.661710499999998</v>
      </c>
      <c r="Y1166" s="90">
        <v>22.2610955</v>
      </c>
      <c r="Z1166" s="91"/>
      <c r="AA1166" s="88"/>
      <c r="AB1166" s="92"/>
      <c r="AC1166" s="92"/>
      <c r="AD1166" s="93">
        <v>1.8485060544217691</v>
      </c>
    </row>
    <row r="1167" spans="1:30" ht="15.75" thickBot="1">
      <c r="A1167" s="86">
        <v>85</v>
      </c>
      <c r="B1167" s="87">
        <v>1</v>
      </c>
      <c r="C1167" s="87">
        <v>3.15</v>
      </c>
      <c r="D1167" s="88"/>
      <c r="E1167" s="87">
        <v>1</v>
      </c>
      <c r="F1167" s="87">
        <v>1</v>
      </c>
      <c r="G1167" s="89">
        <v>2.62</v>
      </c>
      <c r="H1167" s="89">
        <v>2.62</v>
      </c>
      <c r="I1167" s="87">
        <v>3</v>
      </c>
      <c r="J1167" s="88"/>
      <c r="K1167" s="89">
        <v>1.41</v>
      </c>
      <c r="L1167" s="89">
        <v>1.41</v>
      </c>
      <c r="M1167" s="87">
        <v>28</v>
      </c>
      <c r="N1167" s="79">
        <f t="shared" si="45"/>
        <v>0.28000000000000003</v>
      </c>
      <c r="O1167" s="87">
        <v>150</v>
      </c>
      <c r="P1167" s="88"/>
      <c r="Q1167" s="87">
        <v>403</v>
      </c>
      <c r="R1167" s="87">
        <v>5</v>
      </c>
      <c r="S1167" s="87">
        <v>1</v>
      </c>
      <c r="T1167" s="87">
        <v>20</v>
      </c>
      <c r="U1167" s="87">
        <v>180</v>
      </c>
      <c r="V1167" s="88"/>
      <c r="W1167" s="88"/>
      <c r="X1167" s="90">
        <v>55.995971500000003</v>
      </c>
      <c r="Y1167" s="90">
        <v>23.437893500000001</v>
      </c>
      <c r="Z1167" s="91"/>
      <c r="AA1167" s="88"/>
      <c r="AB1167" s="92"/>
      <c r="AC1167" s="92"/>
      <c r="AD1167" s="93">
        <v>1.8485060544217691</v>
      </c>
    </row>
    <row r="1168" spans="1:30" ht="15.75" thickBot="1">
      <c r="A1168" s="86">
        <v>85</v>
      </c>
      <c r="B1168" s="87">
        <v>1</v>
      </c>
      <c r="C1168" s="87">
        <v>3.15</v>
      </c>
      <c r="D1168" s="87">
        <v>1</v>
      </c>
      <c r="E1168" s="87">
        <v>2.2000000000000002</v>
      </c>
      <c r="F1168" s="87">
        <v>1</v>
      </c>
      <c r="G1168" s="89">
        <v>2.62</v>
      </c>
      <c r="H1168" s="89">
        <v>2.62</v>
      </c>
      <c r="I1168" s="87">
        <v>3</v>
      </c>
      <c r="J1168" s="88"/>
      <c r="K1168" s="89">
        <v>1.41</v>
      </c>
      <c r="L1168" s="89">
        <v>1.41</v>
      </c>
      <c r="M1168" s="87">
        <v>28</v>
      </c>
      <c r="N1168" s="79">
        <f t="shared" si="45"/>
        <v>0.28000000000000003</v>
      </c>
      <c r="O1168" s="87">
        <v>150</v>
      </c>
      <c r="P1168" s="87">
        <v>10</v>
      </c>
      <c r="Q1168" s="87">
        <v>396</v>
      </c>
      <c r="R1168" s="87">
        <v>5</v>
      </c>
      <c r="S1168" s="87">
        <v>1</v>
      </c>
      <c r="T1168" s="87">
        <v>20</v>
      </c>
      <c r="U1168" s="87">
        <v>28</v>
      </c>
      <c r="V1168" s="88"/>
      <c r="W1168" s="88"/>
      <c r="X1168" s="90">
        <v>57.172769500000001</v>
      </c>
      <c r="Y1168" s="90">
        <v>22.555294999999997</v>
      </c>
      <c r="Z1168" s="91"/>
      <c r="AA1168" s="88"/>
      <c r="AB1168" s="92"/>
      <c r="AC1168" s="92"/>
      <c r="AD1168" s="93">
        <v>1.8377351762523191</v>
      </c>
    </row>
    <row r="1169" spans="1:30" ht="15.75" thickBot="1">
      <c r="A1169" s="86">
        <v>85</v>
      </c>
      <c r="B1169" s="87">
        <v>1</v>
      </c>
      <c r="C1169" s="87">
        <v>3.15</v>
      </c>
      <c r="D1169" s="87">
        <v>1</v>
      </c>
      <c r="E1169" s="87">
        <v>2.2000000000000002</v>
      </c>
      <c r="F1169" s="87">
        <v>1</v>
      </c>
      <c r="G1169" s="89">
        <v>2.62</v>
      </c>
      <c r="H1169" s="89">
        <v>2.62</v>
      </c>
      <c r="I1169" s="87">
        <v>3</v>
      </c>
      <c r="J1169" s="88"/>
      <c r="K1169" s="89">
        <v>1.41</v>
      </c>
      <c r="L1169" s="89">
        <v>1.41</v>
      </c>
      <c r="M1169" s="87">
        <v>28</v>
      </c>
      <c r="N1169" s="79">
        <f t="shared" si="45"/>
        <v>0.28000000000000003</v>
      </c>
      <c r="O1169" s="87">
        <v>150</v>
      </c>
      <c r="P1169" s="87">
        <v>10</v>
      </c>
      <c r="Q1169" s="87">
        <v>396</v>
      </c>
      <c r="R1169" s="87">
        <v>5</v>
      </c>
      <c r="S1169" s="87">
        <v>1</v>
      </c>
      <c r="T1169" s="87">
        <v>20</v>
      </c>
      <c r="U1169" s="87">
        <v>180</v>
      </c>
      <c r="V1169" s="88"/>
      <c r="W1169" s="88"/>
      <c r="X1169" s="90">
        <v>65.508421999999996</v>
      </c>
      <c r="Y1169" s="90">
        <v>24.222425500000003</v>
      </c>
      <c r="Z1169" s="91"/>
      <c r="AA1169" s="88"/>
      <c r="AB1169" s="92"/>
      <c r="AC1169" s="92"/>
      <c r="AD1169" s="93">
        <v>1.8377351762523191</v>
      </c>
    </row>
    <row r="1170" spans="1:30" ht="15.75" thickBot="1">
      <c r="A1170" s="86">
        <v>85</v>
      </c>
      <c r="B1170" s="87">
        <v>1</v>
      </c>
      <c r="C1170" s="87">
        <v>3.15</v>
      </c>
      <c r="D1170" s="88"/>
      <c r="E1170" s="87">
        <v>1</v>
      </c>
      <c r="F1170" s="87">
        <v>1</v>
      </c>
      <c r="G1170" s="89">
        <v>2.62</v>
      </c>
      <c r="H1170" s="89">
        <v>2.62</v>
      </c>
      <c r="I1170" s="87">
        <v>1</v>
      </c>
      <c r="J1170" s="88"/>
      <c r="K1170" s="89">
        <v>2.65</v>
      </c>
      <c r="L1170" s="89">
        <v>2.65</v>
      </c>
      <c r="M1170" s="87">
        <v>40</v>
      </c>
      <c r="N1170" s="79">
        <f t="shared" si="45"/>
        <v>0.4</v>
      </c>
      <c r="O1170" s="87">
        <v>160</v>
      </c>
      <c r="P1170" s="88"/>
      <c r="Q1170" s="87">
        <v>385</v>
      </c>
      <c r="R1170" s="87">
        <v>4</v>
      </c>
      <c r="S1170" s="87">
        <v>1</v>
      </c>
      <c r="T1170" s="87">
        <v>20</v>
      </c>
      <c r="U1170" s="87">
        <v>28</v>
      </c>
      <c r="V1170" s="88"/>
      <c r="W1170" s="88"/>
      <c r="X1170" s="90">
        <v>45.4047895</v>
      </c>
      <c r="Y1170" s="90">
        <v>33.734876</v>
      </c>
      <c r="Z1170" s="91"/>
      <c r="AA1170" s="88"/>
      <c r="AB1170" s="92"/>
      <c r="AC1170" s="92"/>
      <c r="AD1170" s="93">
        <v>2.3348515873015874</v>
      </c>
    </row>
    <row r="1171" spans="1:30" ht="15.75" thickBot="1">
      <c r="A1171" s="86">
        <v>85</v>
      </c>
      <c r="B1171" s="87">
        <v>1</v>
      </c>
      <c r="C1171" s="87">
        <v>3.15</v>
      </c>
      <c r="D1171" s="88"/>
      <c r="E1171" s="87">
        <v>1</v>
      </c>
      <c r="F1171" s="87">
        <v>1</v>
      </c>
      <c r="G1171" s="89">
        <v>2.62</v>
      </c>
      <c r="H1171" s="89">
        <v>2.62</v>
      </c>
      <c r="I1171" s="87">
        <v>1</v>
      </c>
      <c r="J1171" s="88"/>
      <c r="K1171" s="89">
        <v>2.65</v>
      </c>
      <c r="L1171" s="89">
        <v>2.65</v>
      </c>
      <c r="M1171" s="87">
        <v>40</v>
      </c>
      <c r="N1171" s="79">
        <f t="shared" si="45"/>
        <v>0.4</v>
      </c>
      <c r="O1171" s="87">
        <v>160</v>
      </c>
      <c r="P1171" s="88"/>
      <c r="Q1171" s="87">
        <v>385</v>
      </c>
      <c r="R1171" s="87">
        <v>4</v>
      </c>
      <c r="S1171" s="87">
        <v>1</v>
      </c>
      <c r="T1171" s="87">
        <v>20</v>
      </c>
      <c r="U1171" s="87">
        <v>180</v>
      </c>
      <c r="V1171" s="88"/>
      <c r="W1171" s="88"/>
      <c r="X1171" s="90">
        <v>48.444851</v>
      </c>
      <c r="Y1171" s="90">
        <v>36.284605000000006</v>
      </c>
      <c r="Z1171" s="91"/>
      <c r="AA1171" s="88"/>
      <c r="AB1171" s="92"/>
      <c r="AC1171" s="92"/>
      <c r="AD1171" s="93">
        <v>2.3348515873015874</v>
      </c>
    </row>
    <row r="1172" spans="1:30" ht="15.75" thickBot="1">
      <c r="A1172" s="86">
        <v>85</v>
      </c>
      <c r="B1172" s="87">
        <v>1</v>
      </c>
      <c r="C1172" s="87">
        <v>3.15</v>
      </c>
      <c r="D1172" s="87">
        <v>1</v>
      </c>
      <c r="E1172" s="87">
        <v>2.2000000000000002</v>
      </c>
      <c r="F1172" s="87">
        <v>1</v>
      </c>
      <c r="G1172" s="89">
        <v>2.62</v>
      </c>
      <c r="H1172" s="89">
        <v>2.62</v>
      </c>
      <c r="I1172" s="87">
        <v>1</v>
      </c>
      <c r="J1172" s="88"/>
      <c r="K1172" s="89">
        <v>2.65</v>
      </c>
      <c r="L1172" s="89">
        <v>2.65</v>
      </c>
      <c r="M1172" s="87">
        <v>40</v>
      </c>
      <c r="N1172" s="79">
        <f t="shared" si="45"/>
        <v>0.4</v>
      </c>
      <c r="O1172" s="87">
        <v>160</v>
      </c>
      <c r="P1172" s="87">
        <v>7.5</v>
      </c>
      <c r="Q1172" s="87">
        <v>382</v>
      </c>
      <c r="R1172" s="87">
        <v>4</v>
      </c>
      <c r="S1172" s="87">
        <v>1</v>
      </c>
      <c r="T1172" s="87">
        <v>20</v>
      </c>
      <c r="U1172" s="87">
        <v>28</v>
      </c>
      <c r="V1172" s="88"/>
      <c r="W1172" s="88"/>
      <c r="X1172" s="90">
        <v>46.875787000000003</v>
      </c>
      <c r="Y1172" s="90">
        <v>31.969678999999999</v>
      </c>
      <c r="Z1172" s="91"/>
      <c r="AA1172" s="88"/>
      <c r="AB1172" s="92"/>
      <c r="AC1172" s="92"/>
      <c r="AD1172" s="93">
        <v>2.3239866955266955</v>
      </c>
    </row>
    <row r="1173" spans="1:30" ht="15.75" thickBot="1">
      <c r="A1173" s="86">
        <v>85</v>
      </c>
      <c r="B1173" s="87">
        <v>1</v>
      </c>
      <c r="C1173" s="87">
        <v>3.15</v>
      </c>
      <c r="D1173" s="87">
        <v>1</v>
      </c>
      <c r="E1173" s="87">
        <v>2.2000000000000002</v>
      </c>
      <c r="F1173" s="87">
        <v>1</v>
      </c>
      <c r="G1173" s="89">
        <v>2.62</v>
      </c>
      <c r="H1173" s="89">
        <v>2.62</v>
      </c>
      <c r="I1173" s="87">
        <v>1</v>
      </c>
      <c r="J1173" s="88"/>
      <c r="K1173" s="89">
        <v>2.65</v>
      </c>
      <c r="L1173" s="89">
        <v>2.65</v>
      </c>
      <c r="M1173" s="87">
        <v>40</v>
      </c>
      <c r="N1173" s="79">
        <f t="shared" si="45"/>
        <v>0.4</v>
      </c>
      <c r="O1173" s="87">
        <v>160</v>
      </c>
      <c r="P1173" s="87">
        <v>7.5</v>
      </c>
      <c r="Q1173" s="87">
        <v>382</v>
      </c>
      <c r="R1173" s="87">
        <v>4</v>
      </c>
      <c r="S1173" s="87">
        <v>1</v>
      </c>
      <c r="T1173" s="87">
        <v>20</v>
      </c>
      <c r="U1173" s="87">
        <v>180</v>
      </c>
      <c r="V1173" s="88"/>
      <c r="W1173" s="88"/>
      <c r="X1173" s="90">
        <v>53.740442000000002</v>
      </c>
      <c r="Y1173" s="90">
        <v>37.363336500000003</v>
      </c>
      <c r="Z1173" s="91"/>
      <c r="AA1173" s="88"/>
      <c r="AB1173" s="92"/>
      <c r="AC1173" s="92"/>
      <c r="AD1173" s="93">
        <v>2.3239866955266955</v>
      </c>
    </row>
    <row r="1174" spans="1:30" ht="15.75" thickBot="1">
      <c r="A1174" s="86">
        <v>85</v>
      </c>
      <c r="B1174" s="87">
        <v>1</v>
      </c>
      <c r="C1174" s="87">
        <v>3.15</v>
      </c>
      <c r="D1174" s="87">
        <v>1</v>
      </c>
      <c r="E1174" s="87">
        <v>2.2000000000000002</v>
      </c>
      <c r="F1174" s="87">
        <v>1</v>
      </c>
      <c r="G1174" s="89">
        <v>2.62</v>
      </c>
      <c r="H1174" s="89">
        <v>2.62</v>
      </c>
      <c r="I1174" s="87">
        <v>1</v>
      </c>
      <c r="J1174" s="88"/>
      <c r="K1174" s="89">
        <v>2.65</v>
      </c>
      <c r="L1174" s="89">
        <v>2.65</v>
      </c>
      <c r="M1174" s="87">
        <v>40</v>
      </c>
      <c r="N1174" s="79">
        <f t="shared" si="45"/>
        <v>0.4</v>
      </c>
      <c r="O1174" s="87">
        <v>160</v>
      </c>
      <c r="P1174" s="87">
        <v>15</v>
      </c>
      <c r="Q1174" s="87">
        <v>380</v>
      </c>
      <c r="R1174" s="87">
        <v>4</v>
      </c>
      <c r="S1174" s="87">
        <v>1</v>
      </c>
      <c r="T1174" s="87">
        <v>20</v>
      </c>
      <c r="U1174" s="87">
        <v>28</v>
      </c>
      <c r="V1174" s="88"/>
      <c r="W1174" s="88"/>
      <c r="X1174" s="90">
        <v>51.190713000000002</v>
      </c>
      <c r="Y1174" s="90">
        <v>31.675479499999998</v>
      </c>
      <c r="Z1174" s="91"/>
      <c r="AA1174" s="88"/>
      <c r="AB1174" s="92"/>
      <c r="AC1174" s="92"/>
      <c r="AD1174" s="93">
        <v>2.3131518037518037</v>
      </c>
    </row>
    <row r="1175" spans="1:30" ht="15.75" thickBot="1">
      <c r="A1175" s="86">
        <v>85</v>
      </c>
      <c r="B1175" s="87">
        <v>1</v>
      </c>
      <c r="C1175" s="87">
        <v>3.15</v>
      </c>
      <c r="D1175" s="87">
        <v>1</v>
      </c>
      <c r="E1175" s="87">
        <v>2.2000000000000002</v>
      </c>
      <c r="F1175" s="87">
        <v>1</v>
      </c>
      <c r="G1175" s="89">
        <v>2.62</v>
      </c>
      <c r="H1175" s="89">
        <v>2.62</v>
      </c>
      <c r="I1175" s="87">
        <v>1</v>
      </c>
      <c r="J1175" s="88"/>
      <c r="K1175" s="89">
        <v>2.65</v>
      </c>
      <c r="L1175" s="89">
        <v>2.65</v>
      </c>
      <c r="M1175" s="87">
        <v>40</v>
      </c>
      <c r="N1175" s="79">
        <f t="shared" si="45"/>
        <v>0.4</v>
      </c>
      <c r="O1175" s="87">
        <v>160</v>
      </c>
      <c r="P1175" s="87">
        <v>15</v>
      </c>
      <c r="Q1175" s="87">
        <v>380</v>
      </c>
      <c r="R1175" s="87">
        <v>4</v>
      </c>
      <c r="S1175" s="87">
        <v>1</v>
      </c>
      <c r="T1175" s="87">
        <v>20</v>
      </c>
      <c r="U1175" s="87">
        <v>180</v>
      </c>
      <c r="V1175" s="88"/>
      <c r="W1175" s="88"/>
      <c r="X1175" s="90">
        <v>61.291562499999998</v>
      </c>
      <c r="Y1175" s="90">
        <v>36.186538499999997</v>
      </c>
      <c r="Z1175" s="91"/>
      <c r="AA1175" s="88"/>
      <c r="AB1175" s="92"/>
      <c r="AC1175" s="92"/>
      <c r="AD1175" s="93">
        <v>2.3131518037518037</v>
      </c>
    </row>
    <row r="1176" spans="1:30" ht="15.75" thickBot="1">
      <c r="A1176" s="86">
        <v>1.1005</v>
      </c>
      <c r="B1176" s="87">
        <v>1</v>
      </c>
      <c r="C1176" s="87">
        <v>3.16</v>
      </c>
      <c r="D1176" s="96" t="s">
        <v>18</v>
      </c>
      <c r="E1176" s="87">
        <v>1</v>
      </c>
      <c r="F1176" s="87">
        <v>1</v>
      </c>
      <c r="G1176" s="89"/>
      <c r="H1176" s="89"/>
      <c r="I1176" s="87">
        <v>3</v>
      </c>
      <c r="J1176" s="88"/>
      <c r="K1176" s="89">
        <v>1.37</v>
      </c>
      <c r="L1176" s="89">
        <v>1.57</v>
      </c>
      <c r="M1176" s="87">
        <v>40.1</v>
      </c>
      <c r="N1176" s="79">
        <f t="shared" si="45"/>
        <v>0.40100000000000002</v>
      </c>
      <c r="O1176" s="87">
        <v>163</v>
      </c>
      <c r="P1176" s="88"/>
      <c r="Q1176" s="87">
        <v>488</v>
      </c>
      <c r="R1176" s="87">
        <v>4.9000000000000004</v>
      </c>
      <c r="S1176" s="87">
        <v>1</v>
      </c>
      <c r="T1176" s="87">
        <v>20</v>
      </c>
      <c r="U1176" s="87">
        <v>28</v>
      </c>
      <c r="V1176" s="88"/>
      <c r="W1176" s="87">
        <v>1.7969999999999999</v>
      </c>
      <c r="X1176" s="90">
        <v>37.559469499999999</v>
      </c>
      <c r="Y1176" s="90"/>
      <c r="Z1176" s="91"/>
      <c r="AA1176" s="88"/>
      <c r="AB1176" s="92">
        <v>3.1479346500000003</v>
      </c>
      <c r="AC1176" s="92">
        <v>5.3250109499999994</v>
      </c>
      <c r="AD1176" s="93">
        <v>1.907</v>
      </c>
    </row>
    <row r="1177" spans="1:30" ht="15.75" thickBot="1">
      <c r="A1177" s="86">
        <v>1.1005</v>
      </c>
      <c r="B1177" s="87">
        <v>1</v>
      </c>
      <c r="C1177" s="87">
        <v>3.16</v>
      </c>
      <c r="D1177" s="88"/>
      <c r="E1177" s="87">
        <v>1</v>
      </c>
      <c r="F1177" s="87">
        <v>1</v>
      </c>
      <c r="G1177" s="89"/>
      <c r="H1177" s="89"/>
      <c r="I1177" s="87">
        <v>3</v>
      </c>
      <c r="J1177" s="88"/>
      <c r="K1177" s="89">
        <v>1.37</v>
      </c>
      <c r="L1177" s="89">
        <v>1.57</v>
      </c>
      <c r="M1177" s="87">
        <v>45.7</v>
      </c>
      <c r="N1177" s="79">
        <f t="shared" si="45"/>
        <v>0.45700000000000002</v>
      </c>
      <c r="O1177" s="87">
        <v>160</v>
      </c>
      <c r="P1177" s="88"/>
      <c r="Q1177" s="87">
        <v>480</v>
      </c>
      <c r="R1177" s="87">
        <v>5</v>
      </c>
      <c r="S1177" s="87">
        <v>1</v>
      </c>
      <c r="T1177" s="87">
        <v>20</v>
      </c>
      <c r="U1177" s="87">
        <v>28</v>
      </c>
      <c r="V1177" s="88"/>
      <c r="W1177" s="87">
        <v>1.7869999999999999</v>
      </c>
      <c r="X1177" s="90">
        <v>34.323275000000002</v>
      </c>
      <c r="Y1177" s="90"/>
      <c r="Z1177" s="91"/>
      <c r="AA1177" s="88"/>
      <c r="AB1177" s="92">
        <v>2.9910282499999998</v>
      </c>
      <c r="AC1177" s="92">
        <v>5.1484912500000002</v>
      </c>
      <c r="AD1177" s="93">
        <v>1.9079999999999999</v>
      </c>
    </row>
    <row r="1178" spans="1:30" ht="15.75" thickBot="1">
      <c r="A1178" s="86">
        <v>1.1005</v>
      </c>
      <c r="B1178" s="87">
        <v>1</v>
      </c>
      <c r="C1178" s="87">
        <v>3.16</v>
      </c>
      <c r="D1178" s="88"/>
      <c r="E1178" s="87">
        <v>1</v>
      </c>
      <c r="F1178" s="87">
        <v>1</v>
      </c>
      <c r="G1178" s="89"/>
      <c r="H1178" s="89"/>
      <c r="I1178" s="87">
        <v>3</v>
      </c>
      <c r="J1178" s="88"/>
      <c r="K1178" s="89">
        <v>1.37</v>
      </c>
      <c r="L1178" s="89">
        <v>1.57</v>
      </c>
      <c r="M1178" s="87">
        <v>44.5</v>
      </c>
      <c r="N1178" s="79">
        <f t="shared" si="45"/>
        <v>0.44500000000000001</v>
      </c>
      <c r="O1178" s="87">
        <v>178</v>
      </c>
      <c r="P1178" s="88"/>
      <c r="Q1178" s="87">
        <v>448</v>
      </c>
      <c r="R1178" s="87">
        <v>5</v>
      </c>
      <c r="S1178" s="87">
        <v>1</v>
      </c>
      <c r="T1178" s="87">
        <v>20</v>
      </c>
      <c r="U1178" s="87">
        <v>28</v>
      </c>
      <c r="V1178" s="88"/>
      <c r="W1178" s="87">
        <v>1.8120000000000001</v>
      </c>
      <c r="X1178" s="90">
        <v>36.7749375</v>
      </c>
      <c r="Y1178" s="90"/>
      <c r="Z1178" s="91"/>
      <c r="AA1178" s="88"/>
      <c r="AB1178" s="92">
        <v>3.2067745500000004</v>
      </c>
      <c r="AC1178" s="92">
        <v>5.1484912500000002</v>
      </c>
      <c r="AD1178" s="93">
        <v>1.9119999999999999</v>
      </c>
    </row>
    <row r="1179" spans="1:30" ht="15.75" thickBot="1">
      <c r="A1179" s="86">
        <v>1.1005</v>
      </c>
      <c r="B1179" s="87">
        <v>1</v>
      </c>
      <c r="C1179" s="87">
        <v>3.16</v>
      </c>
      <c r="D1179" s="88"/>
      <c r="E1179" s="87">
        <v>1</v>
      </c>
      <c r="F1179" s="87">
        <v>1</v>
      </c>
      <c r="G1179" s="89"/>
      <c r="H1179" s="89"/>
      <c r="I1179" s="87">
        <v>3</v>
      </c>
      <c r="J1179" s="88"/>
      <c r="K1179" s="89">
        <v>1.37</v>
      </c>
      <c r="L1179" s="89">
        <v>1.57</v>
      </c>
      <c r="M1179" s="87">
        <v>50</v>
      </c>
      <c r="N1179" s="79">
        <f t="shared" si="45"/>
        <v>0.5</v>
      </c>
      <c r="O1179" s="87">
        <v>175</v>
      </c>
      <c r="P1179" s="88"/>
      <c r="Q1179" s="87">
        <v>441</v>
      </c>
      <c r="R1179" s="87">
        <v>5.3</v>
      </c>
      <c r="S1179" s="87">
        <v>1</v>
      </c>
      <c r="T1179" s="87">
        <v>20</v>
      </c>
      <c r="U1179" s="87">
        <v>28</v>
      </c>
      <c r="V1179" s="88"/>
      <c r="W1179" s="87">
        <v>1.804</v>
      </c>
      <c r="X1179" s="90">
        <v>31.087080499999999</v>
      </c>
      <c r="Y1179" s="90"/>
      <c r="Z1179" s="91"/>
      <c r="AA1179" s="88"/>
      <c r="AB1179" s="92">
        <v>2.8439285000000001</v>
      </c>
      <c r="AC1179" s="92">
        <v>4.5895121999999997</v>
      </c>
      <c r="AD1179" s="93">
        <v>1.913</v>
      </c>
    </row>
    <row r="1180" spans="1:30" ht="15.75" thickBot="1">
      <c r="A1180" s="86">
        <v>1.1005</v>
      </c>
      <c r="B1180" s="87">
        <v>1</v>
      </c>
      <c r="C1180" s="87">
        <v>3.16</v>
      </c>
      <c r="D1180" s="88"/>
      <c r="E1180" s="87">
        <v>1</v>
      </c>
      <c r="F1180" s="87">
        <v>1</v>
      </c>
      <c r="G1180" s="89"/>
      <c r="H1180" s="89"/>
      <c r="I1180" s="87">
        <v>3</v>
      </c>
      <c r="J1180" s="88"/>
      <c r="K1180" s="89">
        <v>1.35</v>
      </c>
      <c r="L1180" s="89">
        <v>1.57</v>
      </c>
      <c r="M1180" s="87">
        <v>40.1</v>
      </c>
      <c r="N1180" s="79">
        <f t="shared" si="45"/>
        <v>0.40100000000000002</v>
      </c>
      <c r="O1180" s="87">
        <v>163</v>
      </c>
      <c r="P1180" s="88"/>
      <c r="Q1180" s="87">
        <v>480</v>
      </c>
      <c r="R1180" s="87">
        <v>5.0999999999999996</v>
      </c>
      <c r="S1180" s="87">
        <v>1</v>
      </c>
      <c r="T1180" s="87">
        <v>20</v>
      </c>
      <c r="U1180" s="87">
        <v>28</v>
      </c>
      <c r="V1180" s="88"/>
      <c r="W1180" s="87">
        <v>1.8</v>
      </c>
      <c r="X1180" s="90">
        <v>37.951735499999998</v>
      </c>
      <c r="Y1180" s="90"/>
      <c r="Z1180" s="91"/>
      <c r="AA1180" s="88"/>
      <c r="AB1180" s="92">
        <v>2.9223817000000003</v>
      </c>
      <c r="AC1180" s="92">
        <v>5.4917239999999996</v>
      </c>
      <c r="AD1180" s="93">
        <v>1.915</v>
      </c>
    </row>
    <row r="1181" spans="1:30" ht="15.75" thickBot="1">
      <c r="A1181" s="86">
        <v>1.1005</v>
      </c>
      <c r="B1181" s="87">
        <v>1</v>
      </c>
      <c r="C1181" s="87">
        <v>3.16</v>
      </c>
      <c r="D1181" s="88"/>
      <c r="E1181" s="87">
        <v>1</v>
      </c>
      <c r="F1181" s="87">
        <v>1</v>
      </c>
      <c r="G1181" s="89"/>
      <c r="H1181" s="89"/>
      <c r="I1181" s="87">
        <v>3</v>
      </c>
      <c r="J1181" s="88"/>
      <c r="K1181" s="89">
        <v>1.35</v>
      </c>
      <c r="L1181" s="89">
        <v>1.57</v>
      </c>
      <c r="M1181" s="87">
        <v>45.7</v>
      </c>
      <c r="N1181" s="79">
        <f t="shared" si="45"/>
        <v>0.45700000000000002</v>
      </c>
      <c r="O1181" s="87">
        <v>160</v>
      </c>
      <c r="P1181" s="88"/>
      <c r="Q1181" s="87">
        <v>480</v>
      </c>
      <c r="R1181" s="87">
        <v>5.2</v>
      </c>
      <c r="S1181" s="87">
        <v>1</v>
      </c>
      <c r="T1181" s="87">
        <v>20</v>
      </c>
      <c r="U1181" s="87">
        <v>28</v>
      </c>
      <c r="V1181" s="88"/>
      <c r="W1181" s="87">
        <v>1.776</v>
      </c>
      <c r="X1181" s="90">
        <v>34.519407999999999</v>
      </c>
      <c r="Y1181" s="90"/>
      <c r="Z1181" s="91"/>
      <c r="AA1181" s="88"/>
      <c r="AB1181" s="92">
        <v>2.8243152</v>
      </c>
      <c r="AC1181" s="92">
        <v>4.9817781999999999</v>
      </c>
      <c r="AD1181" s="93">
        <v>1.911</v>
      </c>
    </row>
    <row r="1182" spans="1:30" ht="15.75" thickBot="1">
      <c r="A1182" s="86">
        <v>1.1005</v>
      </c>
      <c r="B1182" s="87">
        <v>1</v>
      </c>
      <c r="C1182" s="87">
        <v>3.16</v>
      </c>
      <c r="D1182" s="88"/>
      <c r="E1182" s="87">
        <v>1</v>
      </c>
      <c r="F1182" s="87">
        <v>1</v>
      </c>
      <c r="G1182" s="89"/>
      <c r="H1182" s="89"/>
      <c r="I1182" s="87">
        <v>3</v>
      </c>
      <c r="J1182" s="88"/>
      <c r="K1182" s="89">
        <v>1.35</v>
      </c>
      <c r="L1182" s="89">
        <v>1.57</v>
      </c>
      <c r="M1182" s="87">
        <v>44.5</v>
      </c>
      <c r="N1182" s="79">
        <f t="shared" si="45"/>
        <v>0.44500000000000001</v>
      </c>
      <c r="O1182" s="87">
        <v>178</v>
      </c>
      <c r="P1182" s="88"/>
      <c r="Q1182" s="87">
        <v>449</v>
      </c>
      <c r="R1182" s="87">
        <v>5.3</v>
      </c>
      <c r="S1182" s="87">
        <v>1</v>
      </c>
      <c r="T1182" s="87">
        <v>20</v>
      </c>
      <c r="U1182" s="87">
        <v>28</v>
      </c>
      <c r="V1182" s="88"/>
      <c r="W1182" s="87">
        <v>1.782</v>
      </c>
      <c r="X1182" s="90">
        <v>36.088472000000003</v>
      </c>
      <c r="Y1182" s="90"/>
      <c r="Z1182" s="91"/>
      <c r="AA1182" s="88"/>
      <c r="AB1182" s="92">
        <v>3.0890947500000001</v>
      </c>
      <c r="AC1182" s="92">
        <v>5.24655775</v>
      </c>
      <c r="AD1182" s="93">
        <v>1.9139999999999999</v>
      </c>
    </row>
    <row r="1183" spans="1:30" ht="15.75" thickBot="1">
      <c r="A1183" s="86">
        <v>1.1005</v>
      </c>
      <c r="B1183" s="87">
        <v>1</v>
      </c>
      <c r="C1183" s="87">
        <v>3.16</v>
      </c>
      <c r="D1183" s="88"/>
      <c r="E1183" s="87">
        <v>1</v>
      </c>
      <c r="F1183" s="87">
        <v>1</v>
      </c>
      <c r="G1183" s="89"/>
      <c r="H1183" s="89"/>
      <c r="I1183" s="87">
        <v>3</v>
      </c>
      <c r="J1183" s="88"/>
      <c r="K1183" s="89">
        <v>1.35</v>
      </c>
      <c r="L1183" s="89">
        <v>1.57</v>
      </c>
      <c r="M1183" s="87">
        <v>50</v>
      </c>
      <c r="N1183" s="79">
        <f t="shared" si="45"/>
        <v>0.5</v>
      </c>
      <c r="O1183" s="87">
        <v>175</v>
      </c>
      <c r="P1183" s="88"/>
      <c r="Q1183" s="87">
        <v>441</v>
      </c>
      <c r="R1183" s="87">
        <v>5.3</v>
      </c>
      <c r="S1183" s="87">
        <v>1</v>
      </c>
      <c r="T1183" s="87">
        <v>20</v>
      </c>
      <c r="U1183" s="87">
        <v>28</v>
      </c>
      <c r="V1183" s="88"/>
      <c r="W1183" s="87">
        <v>1.7470000000000001</v>
      </c>
      <c r="X1183" s="90">
        <v>30.4986815</v>
      </c>
      <c r="Y1183" s="90"/>
      <c r="Z1183" s="91"/>
      <c r="AA1183" s="88"/>
      <c r="AB1183" s="92">
        <v>2.9616083</v>
      </c>
      <c r="AC1183" s="92">
        <v>4.75622525</v>
      </c>
      <c r="AD1183" s="93">
        <v>1.915</v>
      </c>
    </row>
    <row r="1184" spans="1:30" ht="15.75" thickBot="1">
      <c r="A1184" s="86">
        <v>1.1005</v>
      </c>
      <c r="B1184" s="87">
        <v>1</v>
      </c>
      <c r="C1184" s="87">
        <v>3.16</v>
      </c>
      <c r="D1184" s="88"/>
      <c r="E1184" s="87">
        <v>1</v>
      </c>
      <c r="F1184" s="87">
        <v>1</v>
      </c>
      <c r="G1184" s="89"/>
      <c r="H1184" s="89"/>
      <c r="I1184" s="87">
        <v>3</v>
      </c>
      <c r="J1184" s="88"/>
      <c r="K1184" s="89">
        <v>1.27</v>
      </c>
      <c r="L1184" s="89">
        <v>1.41</v>
      </c>
      <c r="M1184" s="87">
        <v>42.8</v>
      </c>
      <c r="N1184" s="79">
        <f t="shared" si="45"/>
        <v>0.42799999999999999</v>
      </c>
      <c r="O1184" s="87">
        <v>171</v>
      </c>
      <c r="P1184" s="88"/>
      <c r="Q1184" s="87">
        <v>517</v>
      </c>
      <c r="R1184" s="87">
        <v>4.5999999999999996</v>
      </c>
      <c r="S1184" s="87">
        <v>1</v>
      </c>
      <c r="T1184" s="87">
        <v>20</v>
      </c>
      <c r="U1184" s="87">
        <v>28</v>
      </c>
      <c r="V1184" s="88"/>
      <c r="W1184" s="87">
        <v>1.7749999999999999</v>
      </c>
      <c r="X1184" s="90">
        <v>39.226599999999998</v>
      </c>
      <c r="Y1184" s="90"/>
      <c r="Z1184" s="91"/>
      <c r="AA1184" s="88"/>
      <c r="AB1184" s="92">
        <v>3.1969679000000002</v>
      </c>
      <c r="AC1184" s="92">
        <v>5.2269444499999995</v>
      </c>
      <c r="AD1184" s="93">
        <v>1.9</v>
      </c>
    </row>
    <row r="1185" spans="1:30" ht="15.75" thickBot="1">
      <c r="A1185" s="86">
        <v>1.1005</v>
      </c>
      <c r="B1185" s="87">
        <v>1</v>
      </c>
      <c r="C1185" s="87">
        <v>3.16</v>
      </c>
      <c r="D1185" s="88"/>
      <c r="E1185" s="87">
        <v>1</v>
      </c>
      <c r="F1185" s="87">
        <v>1</v>
      </c>
      <c r="G1185" s="89"/>
      <c r="H1185" s="89"/>
      <c r="I1185" s="87">
        <v>3</v>
      </c>
      <c r="J1185" s="88"/>
      <c r="K1185" s="89">
        <v>1.27</v>
      </c>
      <c r="L1185" s="89">
        <v>1.41</v>
      </c>
      <c r="M1185" s="87">
        <v>48</v>
      </c>
      <c r="N1185" s="79">
        <f t="shared" si="45"/>
        <v>0.48</v>
      </c>
      <c r="O1185" s="87">
        <v>168</v>
      </c>
      <c r="P1185" s="88"/>
      <c r="Q1185" s="87">
        <v>509</v>
      </c>
      <c r="R1185" s="87">
        <v>5</v>
      </c>
      <c r="S1185" s="87">
        <v>1</v>
      </c>
      <c r="T1185" s="87">
        <v>20</v>
      </c>
      <c r="U1185" s="87">
        <v>28</v>
      </c>
      <c r="V1185" s="88"/>
      <c r="W1185" s="87">
        <v>1.742</v>
      </c>
      <c r="X1185" s="90">
        <v>33.832942500000001</v>
      </c>
      <c r="Y1185" s="90"/>
      <c r="Z1185" s="91"/>
      <c r="AA1185" s="88"/>
      <c r="AB1185" s="92">
        <v>3.2165811999999998</v>
      </c>
      <c r="AC1185" s="92">
        <v>4.7856451999999994</v>
      </c>
      <c r="AD1185" s="93">
        <v>1.9019999999999999</v>
      </c>
    </row>
    <row r="1186" spans="1:30" ht="15.75" thickBot="1">
      <c r="A1186" s="86">
        <v>1.1005</v>
      </c>
      <c r="B1186" s="87">
        <v>1</v>
      </c>
      <c r="C1186" s="87">
        <v>3.16</v>
      </c>
      <c r="D1186" s="88"/>
      <c r="E1186" s="87">
        <v>1</v>
      </c>
      <c r="F1186" s="87">
        <v>1</v>
      </c>
      <c r="G1186" s="89"/>
      <c r="H1186" s="89"/>
      <c r="I1186" s="87">
        <v>3</v>
      </c>
      <c r="J1186" s="88"/>
      <c r="K1186" s="89">
        <v>1.27</v>
      </c>
      <c r="L1186" s="89">
        <v>1.41</v>
      </c>
      <c r="M1186" s="87">
        <v>46.5</v>
      </c>
      <c r="N1186" s="79">
        <f t="shared" si="45"/>
        <v>0.46500000000000002</v>
      </c>
      <c r="O1186" s="87">
        <v>186</v>
      </c>
      <c r="P1186" s="88"/>
      <c r="Q1186" s="87">
        <v>476</v>
      </c>
      <c r="R1186" s="87">
        <v>4.9000000000000004</v>
      </c>
      <c r="S1186" s="87">
        <v>1</v>
      </c>
      <c r="T1186" s="87">
        <v>20</v>
      </c>
      <c r="U1186" s="87">
        <v>28</v>
      </c>
      <c r="V1186" s="88"/>
      <c r="W1186" s="87">
        <v>1.754</v>
      </c>
      <c r="X1186" s="90">
        <v>34.813607500000003</v>
      </c>
      <c r="Y1186" s="90"/>
      <c r="Z1186" s="91"/>
      <c r="AA1186" s="88"/>
      <c r="AB1186" s="92">
        <v>2.9714149500000002</v>
      </c>
      <c r="AC1186" s="92">
        <v>4.6385454499999996</v>
      </c>
      <c r="AD1186" s="93">
        <v>1.9039999999999999</v>
      </c>
    </row>
    <row r="1187" spans="1:30" ht="15.75" thickBot="1">
      <c r="A1187" s="86">
        <v>1.1005</v>
      </c>
      <c r="B1187" s="87">
        <v>1</v>
      </c>
      <c r="C1187" s="87">
        <v>3.16</v>
      </c>
      <c r="D1187" s="88"/>
      <c r="E1187" s="87">
        <v>1</v>
      </c>
      <c r="F1187" s="87">
        <v>1</v>
      </c>
      <c r="G1187" s="89"/>
      <c r="H1187" s="89"/>
      <c r="I1187" s="87">
        <v>3</v>
      </c>
      <c r="J1187" s="88"/>
      <c r="K1187" s="89">
        <v>1.27</v>
      </c>
      <c r="L1187" s="89">
        <v>1.41</v>
      </c>
      <c r="M1187" s="87">
        <v>52.3</v>
      </c>
      <c r="N1187" s="79">
        <f t="shared" si="45"/>
        <v>0.52300000000000002</v>
      </c>
      <c r="O1187" s="87">
        <v>183</v>
      </c>
      <c r="P1187" s="88"/>
      <c r="Q1187" s="87">
        <v>466</v>
      </c>
      <c r="R1187" s="87">
        <v>5</v>
      </c>
      <c r="S1187" s="87">
        <v>1</v>
      </c>
      <c r="T1187" s="87">
        <v>20</v>
      </c>
      <c r="U1187" s="87">
        <v>28</v>
      </c>
      <c r="V1187" s="88"/>
      <c r="W1187" s="87">
        <v>1.7350000000000001</v>
      </c>
      <c r="X1187" s="90">
        <v>32.558078000000002</v>
      </c>
      <c r="Y1187" s="90"/>
      <c r="Z1187" s="91"/>
      <c r="AA1187" s="88"/>
      <c r="AB1187" s="92">
        <v>2.9419949999999999</v>
      </c>
      <c r="AC1187" s="92">
        <v>4.6875786999999995</v>
      </c>
      <c r="AD1187" s="93">
        <v>1.9059999999999999</v>
      </c>
    </row>
    <row r="1188" spans="1:30" ht="15.75" thickBot="1">
      <c r="A1188" s="86">
        <v>1.109</v>
      </c>
      <c r="B1188" s="87">
        <v>1</v>
      </c>
      <c r="C1188" s="87">
        <v>3.17</v>
      </c>
      <c r="D1188" s="88"/>
      <c r="E1188" s="87">
        <v>1</v>
      </c>
      <c r="F1188" s="87">
        <v>1</v>
      </c>
      <c r="G1188" s="89">
        <v>2.5099999999999998</v>
      </c>
      <c r="H1188" s="89">
        <v>2.5717459999999996</v>
      </c>
      <c r="I1188" s="87">
        <v>1</v>
      </c>
      <c r="J1188" s="88"/>
      <c r="K1188" s="89">
        <v>2.54</v>
      </c>
      <c r="L1188" s="89">
        <v>2.597404</v>
      </c>
      <c r="M1188" s="87">
        <v>22</v>
      </c>
      <c r="N1188" s="79">
        <f t="shared" si="45"/>
        <v>0.22</v>
      </c>
      <c r="O1188" s="87">
        <v>140</v>
      </c>
      <c r="P1188" s="88"/>
      <c r="Q1188" s="88"/>
      <c r="R1188" s="87">
        <v>1.1000000000000001</v>
      </c>
      <c r="S1188" s="87">
        <v>1</v>
      </c>
      <c r="T1188" s="87">
        <v>20</v>
      </c>
      <c r="U1188" s="87">
        <v>7</v>
      </c>
      <c r="V1188" s="88"/>
      <c r="W1188" s="88"/>
      <c r="X1188" s="90">
        <v>60.212831000000001</v>
      </c>
      <c r="Y1188" s="90"/>
      <c r="Z1188" s="91"/>
      <c r="AA1188" s="88"/>
      <c r="AB1188" s="92">
        <v>3.6127698599999998</v>
      </c>
      <c r="AC1188" s="92"/>
      <c r="AD1188" s="93"/>
    </row>
    <row r="1189" spans="1:30" ht="15.75" thickBot="1">
      <c r="A1189" s="86">
        <v>1.109</v>
      </c>
      <c r="B1189" s="87">
        <v>1</v>
      </c>
      <c r="C1189" s="87">
        <v>3.17</v>
      </c>
      <c r="D1189" s="88"/>
      <c r="E1189" s="87">
        <v>1</v>
      </c>
      <c r="F1189" s="87">
        <v>1</v>
      </c>
      <c r="G1189" s="89">
        <v>2.5099999999999998</v>
      </c>
      <c r="H1189" s="89">
        <v>2.5717459999999996</v>
      </c>
      <c r="I1189" s="87">
        <v>1</v>
      </c>
      <c r="J1189" s="88"/>
      <c r="K1189" s="89">
        <v>2.54</v>
      </c>
      <c r="L1189" s="89">
        <v>2.597404</v>
      </c>
      <c r="M1189" s="87">
        <v>22</v>
      </c>
      <c r="N1189" s="79">
        <f t="shared" si="45"/>
        <v>0.22</v>
      </c>
      <c r="O1189" s="87">
        <v>140</v>
      </c>
      <c r="P1189" s="88"/>
      <c r="Q1189" s="88"/>
      <c r="R1189" s="87">
        <v>1.1000000000000001</v>
      </c>
      <c r="S1189" s="87">
        <v>1</v>
      </c>
      <c r="T1189" s="87">
        <v>20</v>
      </c>
      <c r="U1189" s="87">
        <v>28</v>
      </c>
      <c r="V1189" s="88"/>
      <c r="W1189" s="88"/>
      <c r="X1189" s="90">
        <v>90.221180000000004</v>
      </c>
      <c r="Y1189" s="90">
        <v>40.207265</v>
      </c>
      <c r="Z1189" s="91"/>
      <c r="AA1189" s="88"/>
      <c r="AB1189" s="92">
        <v>4.5110590000000004</v>
      </c>
      <c r="AC1189" s="92"/>
      <c r="AD1189" s="93"/>
    </row>
    <row r="1190" spans="1:30" ht="15.75" thickBot="1">
      <c r="A1190" s="86">
        <v>1.109</v>
      </c>
      <c r="B1190" s="87">
        <v>1</v>
      </c>
      <c r="C1190" s="87">
        <v>3.17</v>
      </c>
      <c r="D1190" s="88"/>
      <c r="E1190" s="87">
        <v>1</v>
      </c>
      <c r="F1190" s="87">
        <v>1</v>
      </c>
      <c r="G1190" s="89">
        <v>2.5099999999999998</v>
      </c>
      <c r="H1190" s="89">
        <v>2.5717459999999996</v>
      </c>
      <c r="I1190" s="87">
        <v>2</v>
      </c>
      <c r="J1190" s="87">
        <v>3</v>
      </c>
      <c r="K1190" s="89">
        <v>2.68</v>
      </c>
      <c r="L1190" s="89">
        <v>2.6968840000000003</v>
      </c>
      <c r="M1190" s="87">
        <v>22</v>
      </c>
      <c r="N1190" s="79">
        <f t="shared" si="45"/>
        <v>0.22</v>
      </c>
      <c r="O1190" s="87">
        <v>140</v>
      </c>
      <c r="P1190" s="88"/>
      <c r="Q1190" s="88"/>
      <c r="R1190" s="87">
        <v>1.5</v>
      </c>
      <c r="S1190" s="87">
        <v>1</v>
      </c>
      <c r="T1190" s="87">
        <v>20</v>
      </c>
      <c r="U1190" s="87">
        <v>7</v>
      </c>
      <c r="V1190" s="88"/>
      <c r="W1190" s="88"/>
      <c r="X1190" s="90">
        <v>71.882744500000001</v>
      </c>
      <c r="Y1190" s="90"/>
      <c r="Z1190" s="91"/>
      <c r="AA1190" s="88"/>
      <c r="AB1190" s="92">
        <v>3.5941372249999999</v>
      </c>
      <c r="AC1190" s="92"/>
      <c r="AD1190" s="93"/>
    </row>
    <row r="1191" spans="1:30" ht="15.75" thickBot="1">
      <c r="A1191" s="86">
        <v>1.109</v>
      </c>
      <c r="B1191" s="87">
        <v>1</v>
      </c>
      <c r="C1191" s="87">
        <v>3.17</v>
      </c>
      <c r="D1191" s="88"/>
      <c r="E1191" s="87">
        <v>1</v>
      </c>
      <c r="F1191" s="87">
        <v>1</v>
      </c>
      <c r="G1191" s="89">
        <v>2.5099999999999998</v>
      </c>
      <c r="H1191" s="89">
        <v>2.5717459999999996</v>
      </c>
      <c r="I1191" s="87">
        <v>2</v>
      </c>
      <c r="J1191" s="87">
        <v>3</v>
      </c>
      <c r="K1191" s="89">
        <v>2.68</v>
      </c>
      <c r="L1191" s="89">
        <v>2.6968840000000003</v>
      </c>
      <c r="M1191" s="87">
        <v>22</v>
      </c>
      <c r="N1191" s="79">
        <f t="shared" si="45"/>
        <v>0.22</v>
      </c>
      <c r="O1191" s="87">
        <v>140</v>
      </c>
      <c r="P1191" s="88"/>
      <c r="Q1191" s="88"/>
      <c r="R1191" s="87">
        <v>1.5</v>
      </c>
      <c r="S1191" s="87">
        <v>1</v>
      </c>
      <c r="T1191" s="87">
        <v>20</v>
      </c>
      <c r="U1191" s="87">
        <v>28</v>
      </c>
      <c r="V1191" s="88"/>
      <c r="W1191" s="88"/>
      <c r="X1191" s="90">
        <v>105.6176205</v>
      </c>
      <c r="Y1191" s="90">
        <v>47.071919999999999</v>
      </c>
      <c r="Z1191" s="91"/>
      <c r="AA1191" s="88"/>
      <c r="AB1191" s="92">
        <v>5.2808810250000002</v>
      </c>
      <c r="AC1191" s="92"/>
      <c r="AD1191" s="93"/>
    </row>
    <row r="1192" spans="1:30" ht="15.75" thickBot="1">
      <c r="A1192" s="86">
        <v>1.109</v>
      </c>
      <c r="B1192" s="87">
        <v>1</v>
      </c>
      <c r="C1192" s="87">
        <v>3.17</v>
      </c>
      <c r="D1192" s="88"/>
      <c r="E1192" s="87">
        <v>1</v>
      </c>
      <c r="F1192" s="87">
        <v>1</v>
      </c>
      <c r="G1192" s="89">
        <v>2.5099999999999998</v>
      </c>
      <c r="H1192" s="89">
        <v>2.5717459999999996</v>
      </c>
      <c r="I1192" s="87">
        <v>2</v>
      </c>
      <c r="J1192" s="87">
        <v>1</v>
      </c>
      <c r="K1192" s="89">
        <v>2.64</v>
      </c>
      <c r="L1192" s="89">
        <v>2.6906880000000002</v>
      </c>
      <c r="M1192" s="87">
        <v>22</v>
      </c>
      <c r="N1192" s="79">
        <f t="shared" si="45"/>
        <v>0.22</v>
      </c>
      <c r="O1192" s="87">
        <v>140</v>
      </c>
      <c r="P1192" s="88"/>
      <c r="Q1192" s="88"/>
      <c r="R1192" s="87">
        <v>1.3</v>
      </c>
      <c r="S1192" s="87">
        <v>1</v>
      </c>
      <c r="T1192" s="87">
        <v>20</v>
      </c>
      <c r="U1192" s="87">
        <v>7</v>
      </c>
      <c r="V1192" s="88"/>
      <c r="W1192" s="88"/>
      <c r="X1192" s="90">
        <v>77.374468500000006</v>
      </c>
      <c r="Y1192" s="90"/>
      <c r="Z1192" s="91"/>
      <c r="AA1192" s="88"/>
      <c r="AB1192" s="92">
        <v>4.6424681099999994</v>
      </c>
      <c r="AC1192" s="92"/>
      <c r="AD1192" s="93"/>
    </row>
    <row r="1193" spans="1:30" ht="15.75" thickBot="1">
      <c r="A1193" s="86">
        <v>1.109</v>
      </c>
      <c r="B1193" s="87">
        <v>1</v>
      </c>
      <c r="C1193" s="87">
        <v>3.17</v>
      </c>
      <c r="D1193" s="88"/>
      <c r="E1193" s="87">
        <v>1</v>
      </c>
      <c r="F1193" s="87">
        <v>1</v>
      </c>
      <c r="G1193" s="89">
        <v>2.5099999999999998</v>
      </c>
      <c r="H1193" s="89">
        <v>2.5717459999999996</v>
      </c>
      <c r="I1193" s="87">
        <v>2</v>
      </c>
      <c r="J1193" s="87">
        <v>1</v>
      </c>
      <c r="K1193" s="89">
        <v>2.64</v>
      </c>
      <c r="L1193" s="89">
        <v>2.6906880000000002</v>
      </c>
      <c r="M1193" s="87">
        <v>22</v>
      </c>
      <c r="N1193" s="79">
        <f t="shared" si="45"/>
        <v>0.22</v>
      </c>
      <c r="O1193" s="87">
        <v>140</v>
      </c>
      <c r="P1193" s="88"/>
      <c r="Q1193" s="88"/>
      <c r="R1193" s="87">
        <v>1.3</v>
      </c>
      <c r="S1193" s="87">
        <v>1</v>
      </c>
      <c r="T1193" s="87">
        <v>20</v>
      </c>
      <c r="U1193" s="87">
        <v>28</v>
      </c>
      <c r="V1193" s="88"/>
      <c r="W1193" s="88"/>
      <c r="X1193" s="90">
        <v>105.91182000000001</v>
      </c>
      <c r="Y1193" s="90">
        <v>35.303939999999997</v>
      </c>
      <c r="Z1193" s="91"/>
      <c r="AA1193" s="88"/>
      <c r="AB1193" s="92">
        <v>4.2364728000000005</v>
      </c>
      <c r="AC1193" s="92"/>
      <c r="AD1193" s="93"/>
    </row>
    <row r="1194" spans="1:30" ht="15.75" thickBot="1">
      <c r="A1194" s="86">
        <v>1.109</v>
      </c>
      <c r="B1194" s="87">
        <v>1</v>
      </c>
      <c r="C1194" s="87">
        <v>3.17</v>
      </c>
      <c r="D1194" s="88"/>
      <c r="E1194" s="87">
        <v>1</v>
      </c>
      <c r="F1194" s="87">
        <v>1</v>
      </c>
      <c r="G1194" s="89">
        <v>2.5099999999999998</v>
      </c>
      <c r="H1194" s="89">
        <v>2.5717459999999996</v>
      </c>
      <c r="I1194" s="87">
        <v>2</v>
      </c>
      <c r="J1194" s="96" t="s">
        <v>94</v>
      </c>
      <c r="K1194" s="89">
        <v>2.63</v>
      </c>
      <c r="L1194" s="89">
        <v>2.6484099999999997</v>
      </c>
      <c r="M1194" s="87">
        <v>22</v>
      </c>
      <c r="N1194" s="79">
        <f t="shared" si="45"/>
        <v>0.22</v>
      </c>
      <c r="O1194" s="87">
        <v>140</v>
      </c>
      <c r="P1194" s="88"/>
      <c r="Q1194" s="88"/>
      <c r="R1194" s="87">
        <v>1.1000000000000001</v>
      </c>
      <c r="S1194" s="87">
        <v>1</v>
      </c>
      <c r="T1194" s="87">
        <v>20</v>
      </c>
      <c r="U1194" s="87">
        <v>7</v>
      </c>
      <c r="V1194" s="88"/>
      <c r="W1194" s="88"/>
      <c r="X1194" s="90">
        <v>84.729455999999999</v>
      </c>
      <c r="Y1194" s="90"/>
      <c r="Z1194" s="91"/>
      <c r="AA1194" s="88"/>
      <c r="AB1194" s="92">
        <v>4.2364728000000005</v>
      </c>
      <c r="AC1194" s="92"/>
      <c r="AD1194" s="93"/>
    </row>
    <row r="1195" spans="1:30" ht="15.75" thickBot="1">
      <c r="A1195" s="86">
        <v>1.109</v>
      </c>
      <c r="B1195" s="87">
        <v>1</v>
      </c>
      <c r="C1195" s="87">
        <v>3.17</v>
      </c>
      <c r="D1195" s="88"/>
      <c r="E1195" s="87">
        <v>1</v>
      </c>
      <c r="F1195" s="87">
        <v>1</v>
      </c>
      <c r="G1195" s="89">
        <v>2.5099999999999998</v>
      </c>
      <c r="H1195" s="89">
        <v>2.5717459999999996</v>
      </c>
      <c r="I1195" s="87">
        <v>2</v>
      </c>
      <c r="J1195" s="96" t="s">
        <v>94</v>
      </c>
      <c r="K1195" s="89">
        <v>2.63</v>
      </c>
      <c r="L1195" s="89">
        <v>2.6484099999999997</v>
      </c>
      <c r="M1195" s="87">
        <v>22</v>
      </c>
      <c r="N1195" s="79">
        <f t="shared" si="45"/>
        <v>0.22</v>
      </c>
      <c r="O1195" s="87">
        <v>140</v>
      </c>
      <c r="P1195" s="88"/>
      <c r="Q1195" s="88"/>
      <c r="R1195" s="87">
        <v>1.1000000000000001</v>
      </c>
      <c r="S1195" s="87">
        <v>1</v>
      </c>
      <c r="T1195" s="87">
        <v>20</v>
      </c>
      <c r="U1195" s="87">
        <v>28</v>
      </c>
      <c r="V1195" s="88"/>
      <c r="W1195" s="88"/>
      <c r="X1195" s="90">
        <v>113.85520649999999</v>
      </c>
      <c r="Y1195" s="90">
        <v>35.303939999999997</v>
      </c>
      <c r="Z1195" s="91"/>
      <c r="AA1195" s="88"/>
      <c r="AB1195" s="92">
        <v>5.6927603250000001</v>
      </c>
      <c r="AC1195" s="92"/>
      <c r="AD1195" s="93"/>
    </row>
    <row r="1196" spans="1:30" ht="15.75" thickBot="1">
      <c r="A1196" s="86">
        <v>24</v>
      </c>
      <c r="B1196" s="87">
        <v>1</v>
      </c>
      <c r="C1196" s="88"/>
      <c r="D1196" s="88"/>
      <c r="E1196" s="88"/>
      <c r="F1196" s="87">
        <v>1</v>
      </c>
      <c r="G1196" s="89"/>
      <c r="H1196" s="89"/>
      <c r="I1196" s="96" t="s">
        <v>95</v>
      </c>
      <c r="J1196" s="88"/>
      <c r="K1196" s="89"/>
      <c r="L1196" s="89"/>
      <c r="M1196" s="88"/>
      <c r="N1196" s="79">
        <f t="shared" si="45"/>
        <v>0</v>
      </c>
      <c r="O1196" s="88"/>
      <c r="P1196" s="88"/>
      <c r="Q1196" s="88"/>
      <c r="R1196" s="88"/>
      <c r="S1196" s="88"/>
      <c r="T1196" s="88"/>
      <c r="U1196" s="87">
        <v>7</v>
      </c>
      <c r="V1196" s="88"/>
      <c r="W1196" s="88"/>
      <c r="X1196" s="90">
        <v>90.711512499999998</v>
      </c>
      <c r="Y1196" s="90">
        <v>45.306722999999998</v>
      </c>
      <c r="Z1196" s="91"/>
      <c r="AA1196" s="88"/>
      <c r="AB1196" s="92">
        <v>6.364515850000001</v>
      </c>
      <c r="AC1196" s="92">
        <v>12.8467115</v>
      </c>
      <c r="AD1196" s="93"/>
    </row>
    <row r="1197" spans="1:30" ht="15.75" thickBot="1">
      <c r="A1197" s="86">
        <v>24</v>
      </c>
      <c r="B1197" s="87">
        <v>1</v>
      </c>
      <c r="C1197" s="88"/>
      <c r="D1197" s="88"/>
      <c r="E1197" s="88"/>
      <c r="F1197" s="87">
        <v>1</v>
      </c>
      <c r="G1197" s="89"/>
      <c r="H1197" s="89"/>
      <c r="I1197" s="96" t="s">
        <v>95</v>
      </c>
      <c r="J1197" s="88"/>
      <c r="K1197" s="89"/>
      <c r="L1197" s="89"/>
      <c r="M1197" s="88"/>
      <c r="N1197" s="79">
        <f t="shared" si="45"/>
        <v>0</v>
      </c>
      <c r="O1197" s="88"/>
      <c r="P1197" s="88"/>
      <c r="Q1197" s="88"/>
      <c r="R1197" s="88"/>
      <c r="S1197" s="88"/>
      <c r="T1197" s="88"/>
      <c r="U1197" s="87">
        <v>1</v>
      </c>
      <c r="V1197" s="88"/>
      <c r="W1197" s="88"/>
      <c r="X1197" s="90">
        <v>67.469752</v>
      </c>
      <c r="Y1197" s="90">
        <v>39.324666499999999</v>
      </c>
      <c r="Z1197" s="91"/>
      <c r="AA1197" s="88"/>
      <c r="AB1197" s="92">
        <v>5.0798446999999998</v>
      </c>
      <c r="AC1197" s="92"/>
      <c r="AD1197" s="93"/>
    </row>
    <row r="1198" spans="1:30" ht="15.75" thickBot="1">
      <c r="A1198" s="86">
        <v>24</v>
      </c>
      <c r="B1198" s="87">
        <v>1</v>
      </c>
      <c r="C1198" s="88"/>
      <c r="D1198" s="88"/>
      <c r="E1198" s="88"/>
      <c r="F1198" s="87">
        <v>1</v>
      </c>
      <c r="G1198" s="89"/>
      <c r="H1198" s="89"/>
      <c r="I1198" s="96" t="s">
        <v>95</v>
      </c>
      <c r="J1198" s="88"/>
      <c r="K1198" s="89"/>
      <c r="L1198" s="89"/>
      <c r="M1198" s="88"/>
      <c r="N1198" s="79">
        <f t="shared" si="45"/>
        <v>0</v>
      </c>
      <c r="O1198" s="88"/>
      <c r="P1198" s="88"/>
      <c r="Q1198" s="88"/>
      <c r="R1198" s="88"/>
      <c r="S1198" s="88"/>
      <c r="T1198" s="88"/>
      <c r="U1198" s="87">
        <v>91</v>
      </c>
      <c r="V1198" s="88"/>
      <c r="W1198" s="88"/>
      <c r="X1198" s="90">
        <v>107.3828175</v>
      </c>
      <c r="Y1198" s="90">
        <v>49.621648999999998</v>
      </c>
      <c r="Z1198" s="91"/>
      <c r="AA1198" s="88"/>
      <c r="AB1198" s="92"/>
      <c r="AC1198" s="92"/>
      <c r="AD1198" s="93"/>
    </row>
    <row r="1199" spans="1:30" ht="15.75" thickBot="1">
      <c r="A1199" s="86">
        <v>24</v>
      </c>
      <c r="B1199" s="87">
        <v>1</v>
      </c>
      <c r="C1199" s="88"/>
      <c r="D1199" s="88"/>
      <c r="E1199" s="88"/>
      <c r="F1199" s="87">
        <v>1</v>
      </c>
      <c r="G1199" s="89"/>
      <c r="H1199" s="89"/>
      <c r="I1199" s="96" t="s">
        <v>95</v>
      </c>
      <c r="J1199" s="88"/>
      <c r="K1199" s="89"/>
      <c r="L1199" s="89"/>
      <c r="M1199" s="88"/>
      <c r="N1199" s="79">
        <f t="shared" si="45"/>
        <v>0</v>
      </c>
      <c r="O1199" s="88"/>
      <c r="P1199" s="88"/>
      <c r="Q1199" s="88"/>
      <c r="R1199" s="88"/>
      <c r="S1199" s="88"/>
      <c r="T1199" s="88"/>
      <c r="U1199" s="87">
        <v>365</v>
      </c>
      <c r="V1199" s="88"/>
      <c r="W1199" s="88"/>
      <c r="X1199" s="90">
        <v>132.38977500000001</v>
      </c>
      <c r="Y1199" s="90">
        <v>49.425516000000002</v>
      </c>
      <c r="Z1199" s="91"/>
      <c r="AA1199" s="88"/>
      <c r="AB1199" s="92"/>
      <c r="AC1199" s="92"/>
      <c r="AD1199" s="93"/>
    </row>
    <row r="1200" spans="1:30" ht="15.75" thickBot="1">
      <c r="A1200" s="86">
        <v>24</v>
      </c>
      <c r="B1200" s="87">
        <v>1</v>
      </c>
      <c r="C1200" s="88"/>
      <c r="D1200" s="88"/>
      <c r="E1200" s="88"/>
      <c r="F1200" s="87">
        <v>1</v>
      </c>
      <c r="G1200" s="89"/>
      <c r="H1200" s="89"/>
      <c r="I1200" s="96" t="s">
        <v>95</v>
      </c>
      <c r="J1200" s="88"/>
      <c r="K1200" s="89"/>
      <c r="L1200" s="89"/>
      <c r="M1200" s="88"/>
      <c r="N1200" s="79">
        <f t="shared" si="45"/>
        <v>0</v>
      </c>
      <c r="O1200" s="88"/>
      <c r="P1200" s="88"/>
      <c r="Q1200" s="88"/>
      <c r="R1200" s="88"/>
      <c r="S1200" s="88"/>
      <c r="T1200" s="88"/>
      <c r="U1200" s="87">
        <v>28</v>
      </c>
      <c r="V1200" s="88"/>
      <c r="W1200" s="88"/>
      <c r="X1200" s="90">
        <v>96.399369500000006</v>
      </c>
      <c r="Y1200" s="90">
        <v>47.5622525</v>
      </c>
      <c r="Z1200" s="91"/>
      <c r="AA1200" s="88"/>
      <c r="AB1200" s="92">
        <v>6.5998754499999999</v>
      </c>
      <c r="AC1200" s="92">
        <v>13.925443</v>
      </c>
      <c r="AD1200" s="93"/>
    </row>
    <row r="1201" spans="1:30" ht="15.75" thickBot="1">
      <c r="A1201" s="86">
        <v>24</v>
      </c>
      <c r="B1201" s="87">
        <v>2</v>
      </c>
      <c r="C1201" s="88"/>
      <c r="D1201" s="88"/>
      <c r="E1201" s="88"/>
      <c r="F1201" s="87">
        <v>1</v>
      </c>
      <c r="G1201" s="89"/>
      <c r="H1201" s="89"/>
      <c r="I1201" s="96" t="s">
        <v>95</v>
      </c>
      <c r="J1201" s="88"/>
      <c r="K1201" s="89"/>
      <c r="L1201" s="89"/>
      <c r="M1201" s="87">
        <v>40</v>
      </c>
      <c r="N1201" s="79">
        <f t="shared" si="45"/>
        <v>0.4</v>
      </c>
      <c r="O1201" s="87">
        <v>200</v>
      </c>
      <c r="P1201" s="88"/>
      <c r="Q1201" s="88"/>
      <c r="R1201" s="88"/>
      <c r="S1201" s="88"/>
      <c r="T1201" s="88"/>
      <c r="U1201" s="87">
        <v>28</v>
      </c>
      <c r="V1201" s="88"/>
      <c r="W1201" s="88"/>
      <c r="X1201" s="90">
        <v>96.595502499999995</v>
      </c>
      <c r="Y1201" s="90">
        <v>48.052585000000001</v>
      </c>
      <c r="Z1201" s="91"/>
      <c r="AA1201" s="87">
        <v>0.25</v>
      </c>
      <c r="AB1201" s="92"/>
      <c r="AC1201" s="92"/>
      <c r="AD1201" s="93"/>
    </row>
    <row r="1202" spans="1:30" ht="15.75" thickBot="1">
      <c r="A1202" s="86">
        <v>24</v>
      </c>
      <c r="B1202" s="87">
        <v>2</v>
      </c>
      <c r="C1202" s="88"/>
      <c r="D1202" s="88"/>
      <c r="E1202" s="88"/>
      <c r="F1202" s="87">
        <v>1</v>
      </c>
      <c r="G1202" s="89"/>
      <c r="H1202" s="89"/>
      <c r="I1202" s="96" t="s">
        <v>95</v>
      </c>
      <c r="J1202" s="88"/>
      <c r="K1202" s="89"/>
      <c r="L1202" s="89"/>
      <c r="M1202" s="87">
        <v>40</v>
      </c>
      <c r="N1202" s="79">
        <f t="shared" si="45"/>
        <v>0.4</v>
      </c>
      <c r="O1202" s="87">
        <v>200</v>
      </c>
      <c r="P1202" s="88"/>
      <c r="Q1202" s="88"/>
      <c r="R1202" s="88"/>
      <c r="S1202" s="88"/>
      <c r="T1202" s="88"/>
      <c r="U1202" s="87">
        <v>28</v>
      </c>
      <c r="V1202" s="88"/>
      <c r="W1202" s="88"/>
      <c r="X1202" s="90">
        <v>102.8717585</v>
      </c>
      <c r="Y1202" s="90">
        <v>46.973853500000004</v>
      </c>
      <c r="Z1202" s="91"/>
      <c r="AA1202" s="87">
        <v>0.23</v>
      </c>
      <c r="AB1202" s="92"/>
      <c r="AC1202" s="92"/>
      <c r="AD1202" s="93"/>
    </row>
    <row r="1203" spans="1:30" ht="15.75" thickBot="1">
      <c r="A1203" s="86">
        <v>24</v>
      </c>
      <c r="B1203" s="87">
        <v>2</v>
      </c>
      <c r="C1203" s="88"/>
      <c r="D1203" s="88"/>
      <c r="E1203" s="88"/>
      <c r="F1203" s="87">
        <v>1</v>
      </c>
      <c r="G1203" s="89"/>
      <c r="H1203" s="89"/>
      <c r="I1203" s="96" t="s">
        <v>95</v>
      </c>
      <c r="J1203" s="88"/>
      <c r="K1203" s="89"/>
      <c r="L1203" s="89"/>
      <c r="M1203" s="87">
        <v>40</v>
      </c>
      <c r="N1203" s="79">
        <f t="shared" si="45"/>
        <v>0.4</v>
      </c>
      <c r="O1203" s="87">
        <v>200</v>
      </c>
      <c r="P1203" s="88"/>
      <c r="Q1203" s="88"/>
      <c r="R1203" s="88"/>
      <c r="S1203" s="88"/>
      <c r="T1203" s="88"/>
      <c r="U1203" s="87">
        <v>28</v>
      </c>
      <c r="V1203" s="88"/>
      <c r="W1203" s="88"/>
      <c r="X1203" s="90">
        <v>91.103778500000004</v>
      </c>
      <c r="Y1203" s="90">
        <v>45.0125235</v>
      </c>
      <c r="Z1203" s="91"/>
      <c r="AA1203" s="87">
        <v>0.21</v>
      </c>
      <c r="AB1203" s="92"/>
      <c r="AC1203" s="92"/>
      <c r="AD1203" s="93"/>
    </row>
    <row r="1204" spans="1:30" ht="15.75" thickBot="1">
      <c r="A1204" s="86">
        <v>24</v>
      </c>
      <c r="B1204" s="87">
        <v>2</v>
      </c>
      <c r="C1204" s="88"/>
      <c r="D1204" s="88"/>
      <c r="E1204" s="88"/>
      <c r="F1204" s="87">
        <v>1</v>
      </c>
      <c r="G1204" s="89"/>
      <c r="H1204" s="89"/>
      <c r="I1204" s="96" t="s">
        <v>95</v>
      </c>
      <c r="J1204" s="88"/>
      <c r="K1204" s="89"/>
      <c r="L1204" s="89"/>
      <c r="M1204" s="87">
        <v>40</v>
      </c>
      <c r="N1204" s="79">
        <f t="shared" si="45"/>
        <v>0.4</v>
      </c>
      <c r="O1204" s="87">
        <v>200</v>
      </c>
      <c r="P1204" s="88"/>
      <c r="Q1204" s="88"/>
      <c r="R1204" s="88"/>
      <c r="S1204" s="88"/>
      <c r="T1204" s="88"/>
      <c r="U1204" s="87">
        <v>28</v>
      </c>
      <c r="V1204" s="88"/>
      <c r="W1204" s="88"/>
      <c r="X1204" s="90">
        <v>100.71429550000001</v>
      </c>
      <c r="Y1204" s="90">
        <v>43.835725500000002</v>
      </c>
      <c r="Z1204" s="91"/>
      <c r="AA1204" s="87">
        <v>0.19</v>
      </c>
      <c r="AB1204" s="92"/>
      <c r="AC1204" s="92"/>
      <c r="AD1204" s="93"/>
    </row>
    <row r="1205" spans="1:30" ht="15.75" thickBot="1">
      <c r="A1205" s="86">
        <v>24</v>
      </c>
      <c r="B1205" s="87">
        <v>2</v>
      </c>
      <c r="C1205" s="88"/>
      <c r="D1205" s="88"/>
      <c r="E1205" s="88"/>
      <c r="F1205" s="87">
        <v>1</v>
      </c>
      <c r="G1205" s="89"/>
      <c r="H1205" s="89"/>
      <c r="I1205" s="96" t="s">
        <v>95</v>
      </c>
      <c r="J1205" s="88"/>
      <c r="K1205" s="89"/>
      <c r="L1205" s="89"/>
      <c r="M1205" s="87">
        <v>40</v>
      </c>
      <c r="N1205" s="79">
        <f t="shared" si="45"/>
        <v>0.4</v>
      </c>
      <c r="O1205" s="87">
        <v>200</v>
      </c>
      <c r="P1205" s="88"/>
      <c r="Q1205" s="88"/>
      <c r="R1205" s="88"/>
      <c r="S1205" s="88"/>
      <c r="T1205" s="88"/>
      <c r="U1205" s="87">
        <v>28</v>
      </c>
      <c r="V1205" s="88"/>
      <c r="W1205" s="88"/>
      <c r="X1205" s="90">
        <v>103.754357</v>
      </c>
      <c r="Y1205" s="90">
        <v>46.777720500000001</v>
      </c>
      <c r="Z1205" s="91"/>
      <c r="AA1205" s="87">
        <v>0.25</v>
      </c>
      <c r="AB1205" s="92"/>
      <c r="AC1205" s="92"/>
      <c r="AD1205" s="93"/>
    </row>
    <row r="1206" spans="1:30" ht="15.75" thickBot="1">
      <c r="A1206" s="86">
        <v>24</v>
      </c>
      <c r="B1206" s="87">
        <v>2</v>
      </c>
      <c r="C1206" s="88"/>
      <c r="D1206" s="88"/>
      <c r="E1206" s="88"/>
      <c r="F1206" s="96" t="s">
        <v>95</v>
      </c>
      <c r="G1206" s="89"/>
      <c r="H1206" s="89"/>
      <c r="I1206" s="96" t="s">
        <v>95</v>
      </c>
      <c r="J1206" s="88"/>
      <c r="K1206" s="89"/>
      <c r="L1206" s="89"/>
      <c r="M1206" s="87">
        <v>40</v>
      </c>
      <c r="N1206" s="79">
        <f t="shared" si="45"/>
        <v>0.4</v>
      </c>
      <c r="O1206" s="87">
        <v>200</v>
      </c>
      <c r="P1206" s="88"/>
      <c r="Q1206" s="88"/>
      <c r="R1206" s="88"/>
      <c r="S1206" s="88"/>
      <c r="T1206" s="88"/>
      <c r="U1206" s="87">
        <v>28</v>
      </c>
      <c r="V1206" s="88"/>
      <c r="W1206" s="88"/>
      <c r="X1206" s="90">
        <v>106.9905515</v>
      </c>
      <c r="Y1206" s="90">
        <v>48.052585000000001</v>
      </c>
      <c r="Z1206" s="91"/>
      <c r="AA1206" s="87">
        <v>0.24</v>
      </c>
      <c r="AB1206" s="92"/>
      <c r="AC1206" s="92"/>
      <c r="AD1206" s="93"/>
    </row>
    <row r="1207" spans="1:30" ht="15.75" thickBot="1">
      <c r="A1207" s="86">
        <v>23</v>
      </c>
      <c r="B1207" s="88"/>
      <c r="C1207" s="88"/>
      <c r="D1207" s="88"/>
      <c r="E1207" s="88"/>
      <c r="F1207" s="88"/>
      <c r="G1207" s="89"/>
      <c r="H1207" s="89"/>
      <c r="I1207" s="88"/>
      <c r="J1207" s="88"/>
      <c r="K1207" s="89"/>
      <c r="L1207" s="89"/>
      <c r="M1207" s="88"/>
      <c r="N1207" s="79">
        <f t="shared" si="45"/>
        <v>0</v>
      </c>
      <c r="O1207" s="88"/>
      <c r="P1207" s="88"/>
      <c r="Q1207" s="88"/>
      <c r="R1207" s="88"/>
      <c r="S1207" s="87">
        <v>1</v>
      </c>
      <c r="T1207" s="87">
        <v>20</v>
      </c>
      <c r="U1207" s="87">
        <v>28</v>
      </c>
      <c r="V1207" s="88"/>
      <c r="W1207" s="88"/>
      <c r="X1207" s="90">
        <v>96.203236500000003</v>
      </c>
      <c r="Y1207" s="90"/>
      <c r="Z1207" s="91"/>
      <c r="AA1207" s="88"/>
      <c r="AB1207" s="92">
        <v>6.3547091999999994</v>
      </c>
      <c r="AC1207" s="92">
        <v>9.4143840000000001</v>
      </c>
      <c r="AD1207" s="93"/>
    </row>
    <row r="1208" spans="1:30" ht="15.75" thickBot="1">
      <c r="A1208" s="86">
        <v>23</v>
      </c>
      <c r="B1208" s="88"/>
      <c r="C1208" s="88"/>
      <c r="D1208" s="88"/>
      <c r="E1208" s="88"/>
      <c r="F1208" s="88"/>
      <c r="G1208" s="89"/>
      <c r="H1208" s="89"/>
      <c r="I1208" s="96" t="s">
        <v>95</v>
      </c>
      <c r="J1208" s="88"/>
      <c r="K1208" s="89"/>
      <c r="L1208" s="89"/>
      <c r="M1208" s="88"/>
      <c r="N1208" s="79">
        <f t="shared" si="45"/>
        <v>0</v>
      </c>
      <c r="O1208" s="88"/>
      <c r="P1208" s="88"/>
      <c r="Q1208" s="88"/>
      <c r="R1208" s="88"/>
      <c r="S1208" s="87">
        <v>1</v>
      </c>
      <c r="T1208" s="87">
        <v>20</v>
      </c>
      <c r="U1208" s="87">
        <v>28</v>
      </c>
      <c r="V1208" s="88"/>
      <c r="W1208" s="88"/>
      <c r="X1208" s="90">
        <v>92.574776</v>
      </c>
      <c r="Y1208" s="90"/>
      <c r="Z1208" s="91"/>
      <c r="AA1208" s="88"/>
      <c r="AB1208" s="92">
        <v>6.3939358000000004</v>
      </c>
      <c r="AC1208" s="92">
        <v>13.238977500000001</v>
      </c>
      <c r="AD1208" s="93"/>
    </row>
    <row r="1209" spans="1:30" ht="15.75" thickBot="1">
      <c r="A1209" s="86">
        <v>23</v>
      </c>
      <c r="B1209" s="88"/>
      <c r="C1209" s="88"/>
      <c r="D1209" s="88"/>
      <c r="E1209" s="88"/>
      <c r="F1209" s="88"/>
      <c r="G1209" s="89"/>
      <c r="H1209" s="89"/>
      <c r="I1209" s="88"/>
      <c r="J1209" s="88"/>
      <c r="K1209" s="89"/>
      <c r="L1209" s="89"/>
      <c r="M1209" s="88"/>
      <c r="N1209" s="79">
        <f t="shared" si="45"/>
        <v>0</v>
      </c>
      <c r="O1209" s="88"/>
      <c r="P1209" s="88"/>
      <c r="Q1209" s="88"/>
      <c r="R1209" s="88"/>
      <c r="S1209" s="97" t="s">
        <v>92</v>
      </c>
      <c r="T1209" s="88"/>
      <c r="U1209" s="88"/>
      <c r="V1209" s="88"/>
      <c r="W1209" s="88"/>
      <c r="X1209" s="90">
        <v>89.534714500000007</v>
      </c>
      <c r="Y1209" s="90"/>
      <c r="Z1209" s="91"/>
      <c r="AA1209" s="88"/>
      <c r="AB1209" s="92">
        <v>5.1975245000000001</v>
      </c>
      <c r="AC1209" s="92">
        <v>7.8453200000000001</v>
      </c>
      <c r="AD1209" s="93"/>
    </row>
    <row r="1210" spans="1:30" ht="15.75" thickBot="1">
      <c r="A1210" s="86">
        <v>22</v>
      </c>
      <c r="B1210" s="87">
        <v>1</v>
      </c>
      <c r="C1210" s="87">
        <v>3.16</v>
      </c>
      <c r="D1210" s="88"/>
      <c r="E1210" s="87">
        <v>1</v>
      </c>
      <c r="F1210" s="87">
        <v>1</v>
      </c>
      <c r="G1210" s="89">
        <v>2.5499999999999998</v>
      </c>
      <c r="H1210" s="89">
        <v>2.6</v>
      </c>
      <c r="I1210" s="87">
        <v>2</v>
      </c>
      <c r="J1210" s="96" t="s">
        <v>81</v>
      </c>
      <c r="K1210" s="89">
        <f>L1210/1.014</f>
        <v>2.583826429980276</v>
      </c>
      <c r="L1210" s="89">
        <v>2.62</v>
      </c>
      <c r="M1210" s="87">
        <v>52.7</v>
      </c>
      <c r="N1210" s="79">
        <f t="shared" si="45"/>
        <v>0.52700000000000002</v>
      </c>
      <c r="O1210" s="87">
        <v>158</v>
      </c>
      <c r="P1210" s="88"/>
      <c r="Q1210" s="87">
        <v>397</v>
      </c>
      <c r="R1210" s="87">
        <v>5.2</v>
      </c>
      <c r="S1210" s="87">
        <v>1</v>
      </c>
      <c r="T1210" s="87">
        <v>20</v>
      </c>
      <c r="U1210" s="88"/>
      <c r="V1210" s="88"/>
      <c r="W1210" s="88"/>
      <c r="X1210" s="90">
        <v>41.6194226</v>
      </c>
      <c r="Y1210" s="90">
        <v>33.832942500000001</v>
      </c>
      <c r="Z1210" s="95">
        <v>1850</v>
      </c>
      <c r="AA1210" s="88"/>
      <c r="AB1210" s="92">
        <v>3.0106415499999999</v>
      </c>
      <c r="AC1210" s="92"/>
      <c r="AD1210" s="93">
        <v>2.2730709297912712</v>
      </c>
    </row>
    <row r="1211" spans="1:30" ht="15.75" thickBot="1">
      <c r="A1211" s="86">
        <v>22</v>
      </c>
      <c r="B1211" s="87">
        <v>1</v>
      </c>
      <c r="C1211" s="87">
        <v>3.16</v>
      </c>
      <c r="D1211" s="88"/>
      <c r="E1211" s="87">
        <v>1</v>
      </c>
      <c r="F1211" s="87">
        <v>1</v>
      </c>
      <c r="G1211" s="89">
        <v>2.5499999999999998</v>
      </c>
      <c r="H1211" s="89">
        <v>2.6</v>
      </c>
      <c r="I1211" s="87">
        <v>2</v>
      </c>
      <c r="J1211" s="96" t="s">
        <v>81</v>
      </c>
      <c r="K1211" s="89">
        <f>L1211/1.014</f>
        <v>2.583826429980276</v>
      </c>
      <c r="L1211" s="89">
        <v>2.62</v>
      </c>
      <c r="M1211" s="87">
        <v>25.6</v>
      </c>
      <c r="N1211" s="79">
        <f t="shared" si="45"/>
        <v>0.25600000000000001</v>
      </c>
      <c r="O1211" s="87">
        <v>179</v>
      </c>
      <c r="P1211" s="88"/>
      <c r="Q1211" s="87">
        <v>383</v>
      </c>
      <c r="R1211" s="87">
        <v>2.4</v>
      </c>
      <c r="S1211" s="87">
        <v>1</v>
      </c>
      <c r="T1211" s="87">
        <v>20</v>
      </c>
      <c r="U1211" s="88"/>
      <c r="V1211" s="88"/>
      <c r="W1211" s="88"/>
      <c r="X1211" s="90">
        <v>88.603082749999999</v>
      </c>
      <c r="Y1211" s="90">
        <v>40.893730499999997</v>
      </c>
      <c r="Z1211" s="95">
        <v>2380</v>
      </c>
      <c r="AA1211" s="88"/>
      <c r="AB1211" s="92"/>
      <c r="AC1211" s="92"/>
      <c r="AD1211" s="93">
        <v>2.3827721835443039</v>
      </c>
    </row>
    <row r="1212" spans="1:30" ht="15.75" thickBot="1">
      <c r="A1212" s="86">
        <v>22</v>
      </c>
      <c r="B1212" s="87">
        <v>1</v>
      </c>
      <c r="C1212" s="87">
        <v>3.16</v>
      </c>
      <c r="D1212" s="88"/>
      <c r="E1212" s="87">
        <v>1</v>
      </c>
      <c r="F1212" s="87">
        <v>4</v>
      </c>
      <c r="G1212" s="89">
        <v>1.63</v>
      </c>
      <c r="H1212" s="89">
        <v>1.84</v>
      </c>
      <c r="I1212" s="87">
        <v>3</v>
      </c>
      <c r="J1212" s="88"/>
      <c r="K1212" s="89">
        <v>1.24</v>
      </c>
      <c r="L1212" s="89">
        <v>1.3</v>
      </c>
      <c r="M1212" s="87">
        <v>44.1</v>
      </c>
      <c r="N1212" s="79">
        <f t="shared" si="45"/>
        <v>0.441</v>
      </c>
      <c r="O1212" s="87">
        <v>150</v>
      </c>
      <c r="P1212" s="88"/>
      <c r="Q1212" s="87">
        <v>395</v>
      </c>
      <c r="R1212" s="87">
        <v>4.8</v>
      </c>
      <c r="S1212" s="87">
        <v>1</v>
      </c>
      <c r="T1212" s="87">
        <v>20</v>
      </c>
      <c r="U1212" s="88"/>
      <c r="V1212" s="88"/>
      <c r="W1212" s="88"/>
      <c r="X1212" s="90">
        <v>48.052585000000001</v>
      </c>
      <c r="Y1212" s="90">
        <v>17.259703999999999</v>
      </c>
      <c r="Z1212" s="95">
        <v>2990</v>
      </c>
      <c r="AA1212" s="88"/>
      <c r="AB1212" s="92">
        <v>2.2064962499999998</v>
      </c>
      <c r="AC1212" s="92"/>
      <c r="AD1212" s="93">
        <v>1.5544621493154223</v>
      </c>
    </row>
    <row r="1213" spans="1:30" ht="15.75" thickBot="1">
      <c r="A1213" s="86">
        <v>22</v>
      </c>
      <c r="B1213" s="87">
        <v>1</v>
      </c>
      <c r="C1213" s="87">
        <v>3.16</v>
      </c>
      <c r="D1213" s="88"/>
      <c r="E1213" s="87">
        <v>1</v>
      </c>
      <c r="F1213" s="87">
        <v>4</v>
      </c>
      <c r="G1213" s="89">
        <v>1.52</v>
      </c>
      <c r="H1213" s="89">
        <v>1.8</v>
      </c>
      <c r="I1213" s="87">
        <v>3</v>
      </c>
      <c r="J1213" s="88"/>
      <c r="K1213" s="89">
        <v>1.23</v>
      </c>
      <c r="L1213" s="89">
        <v>1.34</v>
      </c>
      <c r="M1213" s="87">
        <v>44.1</v>
      </c>
      <c r="N1213" s="79">
        <f t="shared" si="45"/>
        <v>0.441</v>
      </c>
      <c r="O1213" s="87">
        <v>154</v>
      </c>
      <c r="P1213" s="88"/>
      <c r="Q1213" s="87">
        <v>391</v>
      </c>
      <c r="R1213" s="87">
        <v>4.9000000000000004</v>
      </c>
      <c r="S1213" s="87">
        <v>1</v>
      </c>
      <c r="T1213" s="87">
        <v>20</v>
      </c>
      <c r="U1213" s="88"/>
      <c r="V1213" s="88"/>
      <c r="W1213" s="88"/>
      <c r="X1213" s="90">
        <v>41.050636900000001</v>
      </c>
      <c r="Y1213" s="90">
        <v>16.769371499999998</v>
      </c>
      <c r="Z1213" s="95">
        <v>2630</v>
      </c>
      <c r="AA1213" s="88"/>
      <c r="AB1213" s="92">
        <v>2.4124359000000002</v>
      </c>
      <c r="AC1213" s="92"/>
      <c r="AD1213" s="93">
        <v>1.559031340164758</v>
      </c>
    </row>
    <row r="1214" spans="1:30" ht="15.75" thickBot="1">
      <c r="A1214" s="86">
        <v>22</v>
      </c>
      <c r="B1214" s="87">
        <v>1</v>
      </c>
      <c r="C1214" s="87">
        <v>3.16</v>
      </c>
      <c r="D1214" s="88"/>
      <c r="E1214" s="87">
        <v>1</v>
      </c>
      <c r="F1214" s="87">
        <v>1</v>
      </c>
      <c r="G1214" s="89">
        <v>2.5499999999999998</v>
      </c>
      <c r="H1214" s="89">
        <v>2.6</v>
      </c>
      <c r="I1214" s="87">
        <v>3</v>
      </c>
      <c r="J1214" s="88"/>
      <c r="K1214" s="89">
        <v>1.24</v>
      </c>
      <c r="L1214" s="89">
        <v>1.3</v>
      </c>
      <c r="M1214" s="87">
        <v>50</v>
      </c>
      <c r="N1214" s="79">
        <f t="shared" si="45"/>
        <v>0.5</v>
      </c>
      <c r="O1214" s="87">
        <v>165</v>
      </c>
      <c r="P1214" s="88"/>
      <c r="Q1214" s="87">
        <v>362</v>
      </c>
      <c r="R1214" s="87">
        <v>5.6</v>
      </c>
      <c r="S1214" s="87">
        <v>1</v>
      </c>
      <c r="T1214" s="87">
        <v>20</v>
      </c>
      <c r="U1214" s="88"/>
      <c r="V1214" s="88"/>
      <c r="W1214" s="88"/>
      <c r="X1214" s="90">
        <v>34.372308250000003</v>
      </c>
      <c r="Y1214" s="90">
        <v>20.593965000000001</v>
      </c>
      <c r="Z1214" s="95">
        <v>2160</v>
      </c>
      <c r="AA1214" s="88"/>
      <c r="AB1214" s="92">
        <v>2.0397832</v>
      </c>
      <c r="AC1214" s="92"/>
      <c r="AD1214" s="93">
        <v>1.7782810126582278</v>
      </c>
    </row>
    <row r="1215" spans="1:30" ht="15.75" thickBot="1">
      <c r="A1215" s="86">
        <v>22</v>
      </c>
      <c r="B1215" s="87">
        <v>1</v>
      </c>
      <c r="C1215" s="87">
        <v>3.16</v>
      </c>
      <c r="D1215" s="88"/>
      <c r="E1215" s="87">
        <v>1</v>
      </c>
      <c r="F1215" s="87">
        <v>1</v>
      </c>
      <c r="G1215" s="89">
        <v>2.5499999999999998</v>
      </c>
      <c r="H1215" s="89">
        <v>2.6</v>
      </c>
      <c r="I1215" s="87">
        <v>3</v>
      </c>
      <c r="J1215" s="88"/>
      <c r="K1215" s="89">
        <v>1.23</v>
      </c>
      <c r="L1215" s="89">
        <v>1.34</v>
      </c>
      <c r="M1215" s="87">
        <v>50</v>
      </c>
      <c r="N1215" s="79">
        <f t="shared" si="45"/>
        <v>0.5</v>
      </c>
      <c r="O1215" s="87">
        <v>165</v>
      </c>
      <c r="P1215" s="88"/>
      <c r="Q1215" s="87">
        <v>362</v>
      </c>
      <c r="R1215" s="87">
        <v>5.5</v>
      </c>
      <c r="S1215" s="87">
        <v>1</v>
      </c>
      <c r="T1215" s="87">
        <v>20</v>
      </c>
      <c r="U1215" s="88"/>
      <c r="V1215" s="88"/>
      <c r="W1215" s="88"/>
      <c r="X1215" s="90">
        <v>35.519686299999996</v>
      </c>
      <c r="Y1215" s="90">
        <v>21.672696500000001</v>
      </c>
      <c r="Z1215" s="95">
        <v>2180</v>
      </c>
      <c r="AA1215" s="88"/>
      <c r="AB1215" s="92">
        <v>2.4614691500000001</v>
      </c>
      <c r="AC1215" s="92"/>
      <c r="AD1215" s="93">
        <v>1.795361012658228</v>
      </c>
    </row>
    <row r="1216" spans="1:30" ht="15.75" thickBot="1">
      <c r="A1216" s="86">
        <v>27</v>
      </c>
      <c r="B1216" s="96" t="s">
        <v>96</v>
      </c>
      <c r="C1216" s="88"/>
      <c r="D1216" s="88"/>
      <c r="E1216" s="88"/>
      <c r="F1216" s="87">
        <v>1</v>
      </c>
      <c r="G1216" s="89"/>
      <c r="H1216" s="89"/>
      <c r="I1216" s="87">
        <v>2</v>
      </c>
      <c r="J1216" s="88"/>
      <c r="K1216" s="89"/>
      <c r="L1216" s="89"/>
      <c r="M1216" s="87">
        <v>31</v>
      </c>
      <c r="N1216" s="79">
        <f t="shared" si="45"/>
        <v>0.31</v>
      </c>
      <c r="O1216" s="88"/>
      <c r="P1216" s="88"/>
      <c r="Q1216" s="88"/>
      <c r="R1216" s="88"/>
      <c r="S1216" s="88"/>
      <c r="T1216" s="88"/>
      <c r="U1216" s="88"/>
      <c r="V1216" s="88"/>
      <c r="W1216" s="88"/>
      <c r="X1216" s="90">
        <v>81.689394500000006</v>
      </c>
      <c r="Y1216" s="90">
        <v>33.931009000000003</v>
      </c>
      <c r="Z1216" s="91"/>
      <c r="AA1216" s="87">
        <v>0.23400000000000001</v>
      </c>
      <c r="AB1216" s="92"/>
      <c r="AC1216" s="92"/>
      <c r="AD1216" s="93"/>
    </row>
    <row r="1217" spans="1:30" ht="15.75" thickBot="1">
      <c r="A1217" s="86">
        <v>27</v>
      </c>
      <c r="B1217" s="96" t="s">
        <v>96</v>
      </c>
      <c r="C1217" s="88"/>
      <c r="D1217" s="88"/>
      <c r="E1217" s="88"/>
      <c r="F1217" s="87">
        <v>1</v>
      </c>
      <c r="G1217" s="89"/>
      <c r="H1217" s="89"/>
      <c r="I1217" s="87">
        <v>2</v>
      </c>
      <c r="J1217" s="88"/>
      <c r="K1217" s="89"/>
      <c r="L1217" s="89"/>
      <c r="M1217" s="87">
        <v>27</v>
      </c>
      <c r="N1217" s="79">
        <f t="shared" si="45"/>
        <v>0.27</v>
      </c>
      <c r="O1217" s="88"/>
      <c r="P1217" s="88"/>
      <c r="Q1217" s="88"/>
      <c r="R1217" s="88"/>
      <c r="S1217" s="88"/>
      <c r="T1217" s="88"/>
      <c r="U1217" s="88"/>
      <c r="V1217" s="88"/>
      <c r="W1217" s="88"/>
      <c r="X1217" s="90">
        <v>102.8717585</v>
      </c>
      <c r="Y1217" s="90">
        <v>39.814998999999993</v>
      </c>
      <c r="Z1217" s="91"/>
      <c r="AA1217" s="87">
        <v>0.217</v>
      </c>
      <c r="AB1217" s="92"/>
      <c r="AC1217" s="92"/>
      <c r="AD1217" s="93"/>
    </row>
    <row r="1218" spans="1:30" ht="15.75" thickBot="1">
      <c r="A1218" s="86">
        <v>27</v>
      </c>
      <c r="B1218" s="96" t="s">
        <v>96</v>
      </c>
      <c r="C1218" s="88"/>
      <c r="D1218" s="88"/>
      <c r="E1218" s="88"/>
      <c r="F1218" s="87">
        <v>1</v>
      </c>
      <c r="G1218" s="89"/>
      <c r="H1218" s="89"/>
      <c r="I1218" s="87">
        <v>2</v>
      </c>
      <c r="J1218" s="88"/>
      <c r="K1218" s="89"/>
      <c r="L1218" s="89"/>
      <c r="M1218" s="87">
        <v>23</v>
      </c>
      <c r="N1218" s="79">
        <f t="shared" si="45"/>
        <v>0.23</v>
      </c>
      <c r="O1218" s="88"/>
      <c r="P1218" s="88"/>
      <c r="Q1218" s="88"/>
      <c r="R1218" s="88"/>
      <c r="S1218" s="88"/>
      <c r="T1218" s="88"/>
      <c r="U1218" s="88"/>
      <c r="V1218" s="88"/>
      <c r="W1218" s="88"/>
      <c r="X1218" s="90">
        <v>124.93672100000001</v>
      </c>
      <c r="Y1218" s="90">
        <v>40.109198499999998</v>
      </c>
      <c r="Z1218" s="91"/>
      <c r="AA1218" s="87">
        <v>0.22600000000000001</v>
      </c>
      <c r="AB1218" s="92"/>
      <c r="AC1218" s="92"/>
      <c r="AD1218" s="93"/>
    </row>
    <row r="1219" spans="1:30" ht="15.75" thickBot="1">
      <c r="A1219" s="86">
        <v>27</v>
      </c>
      <c r="B1219" s="96" t="s">
        <v>96</v>
      </c>
      <c r="C1219" s="88"/>
      <c r="D1219" s="88"/>
      <c r="E1219" s="88"/>
      <c r="F1219" s="96" t="s">
        <v>97</v>
      </c>
      <c r="G1219" s="89"/>
      <c r="H1219" s="89"/>
      <c r="I1219" s="96" t="s">
        <v>97</v>
      </c>
      <c r="J1219" s="88"/>
      <c r="K1219" s="89"/>
      <c r="L1219" s="89"/>
      <c r="M1219" s="87">
        <v>20</v>
      </c>
      <c r="N1219" s="79">
        <f t="shared" si="45"/>
        <v>0.2</v>
      </c>
      <c r="O1219" s="88"/>
      <c r="P1219" s="88"/>
      <c r="Q1219" s="88"/>
      <c r="R1219" s="88"/>
      <c r="S1219" s="88"/>
      <c r="T1219" s="88"/>
      <c r="U1219" s="88"/>
      <c r="V1219" s="88"/>
      <c r="W1219" s="88"/>
      <c r="X1219" s="90">
        <v>164.359454</v>
      </c>
      <c r="Y1219" s="90">
        <v>51.4849125</v>
      </c>
      <c r="Z1219" s="91"/>
      <c r="AA1219" s="87">
        <v>0.25900000000000001</v>
      </c>
      <c r="AB1219" s="92"/>
      <c r="AC1219" s="92"/>
      <c r="AD1219" s="93"/>
    </row>
    <row r="1220" spans="1:30" ht="15.75" thickBot="1">
      <c r="A1220" s="86">
        <v>27</v>
      </c>
      <c r="B1220" s="87">
        <v>1</v>
      </c>
      <c r="C1220" s="87">
        <v>3.16</v>
      </c>
      <c r="D1220" s="88"/>
      <c r="E1220" s="87">
        <v>1</v>
      </c>
      <c r="F1220" s="87">
        <v>1</v>
      </c>
      <c r="G1220" s="89">
        <v>2.65</v>
      </c>
      <c r="H1220" s="89">
        <v>2.6711999999999998</v>
      </c>
      <c r="I1220" s="87">
        <v>2</v>
      </c>
      <c r="J1220" s="96" t="s">
        <v>81</v>
      </c>
      <c r="K1220" s="89">
        <v>2.62</v>
      </c>
      <c r="L1220" s="89">
        <v>2.6540599999999999</v>
      </c>
      <c r="M1220" s="87">
        <v>51</v>
      </c>
      <c r="N1220" s="79">
        <f t="shared" si="45"/>
        <v>0.51</v>
      </c>
      <c r="O1220" s="87">
        <v>176</v>
      </c>
      <c r="P1220" s="88"/>
      <c r="Q1220" s="87">
        <v>419</v>
      </c>
      <c r="R1220" s="87">
        <v>4</v>
      </c>
      <c r="S1220" s="87">
        <v>4</v>
      </c>
      <c r="T1220" s="88"/>
      <c r="U1220" s="88"/>
      <c r="V1220" s="88"/>
      <c r="W1220" s="88"/>
      <c r="X1220" s="90">
        <v>52.661710499999998</v>
      </c>
      <c r="Y1220" s="90">
        <v>35.598139499999995</v>
      </c>
      <c r="Z1220" s="91"/>
      <c r="AA1220" s="88"/>
      <c r="AB1220" s="92"/>
      <c r="AC1220" s="92"/>
      <c r="AD1220" s="93">
        <v>2.3164201278381733</v>
      </c>
    </row>
    <row r="1221" spans="1:30" ht="15.75" thickBot="1">
      <c r="A1221" s="86">
        <v>27</v>
      </c>
      <c r="B1221" s="87">
        <v>1</v>
      </c>
      <c r="C1221" s="87">
        <v>3.16</v>
      </c>
      <c r="D1221" s="88"/>
      <c r="E1221" s="87">
        <v>1</v>
      </c>
      <c r="F1221" s="87">
        <v>1</v>
      </c>
      <c r="G1221" s="89">
        <v>2.65</v>
      </c>
      <c r="H1221" s="89">
        <v>2.6711999999999998</v>
      </c>
      <c r="I1221" s="87">
        <v>2</v>
      </c>
      <c r="J1221" s="96" t="s">
        <v>81</v>
      </c>
      <c r="K1221" s="89">
        <v>2.62</v>
      </c>
      <c r="L1221" s="89">
        <v>2.6540599999999999</v>
      </c>
      <c r="M1221" s="87">
        <v>51</v>
      </c>
      <c r="N1221" s="79">
        <f t="shared" si="45"/>
        <v>0.51</v>
      </c>
      <c r="O1221" s="87">
        <v>176</v>
      </c>
      <c r="P1221" s="88"/>
      <c r="Q1221" s="87">
        <v>419</v>
      </c>
      <c r="R1221" s="87">
        <v>4</v>
      </c>
      <c r="S1221" s="87">
        <v>1</v>
      </c>
      <c r="T1221" s="88"/>
      <c r="U1221" s="87">
        <v>119</v>
      </c>
      <c r="V1221" s="88"/>
      <c r="W1221" s="88"/>
      <c r="X1221" s="90">
        <v>39.226599999999998</v>
      </c>
      <c r="Y1221" s="90">
        <v>27.654752999999999</v>
      </c>
      <c r="Z1221" s="91"/>
      <c r="AA1221" s="88"/>
      <c r="AB1221" s="92"/>
      <c r="AC1221" s="92"/>
      <c r="AD1221" s="93">
        <v>2.3164201278381733</v>
      </c>
    </row>
    <row r="1222" spans="1:30" ht="15.75" thickBot="1">
      <c r="A1222" s="86">
        <v>27</v>
      </c>
      <c r="B1222" s="87">
        <v>1</v>
      </c>
      <c r="C1222" s="87">
        <v>3.16</v>
      </c>
      <c r="D1222" s="88"/>
      <c r="E1222" s="87">
        <v>1</v>
      </c>
      <c r="F1222" s="87">
        <v>1</v>
      </c>
      <c r="G1222" s="89">
        <v>2.65</v>
      </c>
      <c r="H1222" s="89">
        <v>2.6711999999999998</v>
      </c>
      <c r="I1222" s="87">
        <v>2</v>
      </c>
      <c r="J1222" s="96" t="s">
        <v>81</v>
      </c>
      <c r="K1222" s="89">
        <v>2.62</v>
      </c>
      <c r="L1222" s="89">
        <v>2.6540599999999999</v>
      </c>
      <c r="M1222" s="87">
        <v>26</v>
      </c>
      <c r="N1222" s="79">
        <f t="shared" si="45"/>
        <v>0.26</v>
      </c>
      <c r="O1222" s="87">
        <v>165</v>
      </c>
      <c r="P1222" s="88"/>
      <c r="Q1222" s="87">
        <v>359</v>
      </c>
      <c r="R1222" s="87">
        <v>4</v>
      </c>
      <c r="S1222" s="87">
        <v>4</v>
      </c>
      <c r="T1222" s="88"/>
      <c r="U1222" s="87">
        <v>84</v>
      </c>
      <c r="V1222" s="88"/>
      <c r="W1222" s="88"/>
      <c r="X1222" s="90">
        <v>116.699135</v>
      </c>
      <c r="Y1222" s="90">
        <v>40.207265</v>
      </c>
      <c r="Z1222" s="91"/>
      <c r="AA1222" s="88"/>
      <c r="AB1222" s="92"/>
      <c r="AC1222" s="92"/>
      <c r="AD1222" s="93">
        <v>2.3806152969620253</v>
      </c>
    </row>
    <row r="1223" spans="1:30" ht="15.75" thickBot="1">
      <c r="A1223" s="86">
        <v>27</v>
      </c>
      <c r="B1223" s="87">
        <v>1</v>
      </c>
      <c r="C1223" s="87">
        <v>3.16</v>
      </c>
      <c r="D1223" s="88"/>
      <c r="E1223" s="87">
        <v>1</v>
      </c>
      <c r="F1223" s="87">
        <v>1</v>
      </c>
      <c r="G1223" s="89">
        <v>2.65</v>
      </c>
      <c r="H1223" s="89">
        <v>2.6711999999999998</v>
      </c>
      <c r="I1223" s="87">
        <v>2</v>
      </c>
      <c r="J1223" s="96" t="s">
        <v>81</v>
      </c>
      <c r="K1223" s="89">
        <v>2.62</v>
      </c>
      <c r="L1223" s="89">
        <v>2.6540599999999999</v>
      </c>
      <c r="M1223" s="87">
        <v>40</v>
      </c>
      <c r="N1223" s="79">
        <f t="shared" si="45"/>
        <v>0.4</v>
      </c>
      <c r="O1223" s="87">
        <v>232</v>
      </c>
      <c r="P1223" s="88"/>
      <c r="Q1223" s="87">
        <v>328</v>
      </c>
      <c r="R1223" s="87">
        <v>4</v>
      </c>
      <c r="S1223" s="87">
        <v>4</v>
      </c>
      <c r="T1223" s="88"/>
      <c r="U1223" s="87">
        <v>84</v>
      </c>
      <c r="V1223" s="88"/>
      <c r="W1223" s="88"/>
      <c r="X1223" s="90">
        <v>77.178335500000003</v>
      </c>
      <c r="Y1223" s="90">
        <v>34.519407999999999</v>
      </c>
      <c r="Z1223" s="91"/>
      <c r="AA1223" s="88"/>
      <c r="AB1223" s="92"/>
      <c r="AC1223" s="92"/>
      <c r="AD1223" s="93">
        <v>2.2607281356962026</v>
      </c>
    </row>
    <row r="1224" spans="1:30" ht="15.75" thickBot="1">
      <c r="A1224" s="86">
        <v>27</v>
      </c>
      <c r="B1224" s="87">
        <v>1</v>
      </c>
      <c r="C1224" s="87">
        <v>3.16</v>
      </c>
      <c r="D1224" s="88"/>
      <c r="E1224" s="87">
        <v>1</v>
      </c>
      <c r="F1224" s="87">
        <v>1</v>
      </c>
      <c r="G1224" s="89">
        <v>2.65</v>
      </c>
      <c r="H1224" s="89">
        <v>2.6711999999999998</v>
      </c>
      <c r="I1224" s="87">
        <v>2</v>
      </c>
      <c r="J1224" s="96" t="s">
        <v>81</v>
      </c>
      <c r="K1224" s="89">
        <v>2.62</v>
      </c>
      <c r="L1224" s="89">
        <v>2.6540599999999999</v>
      </c>
      <c r="M1224" s="87">
        <v>51</v>
      </c>
      <c r="N1224" s="79">
        <f t="shared" ref="N1224:N1287" si="46">M1224/100</f>
        <v>0.51</v>
      </c>
      <c r="O1224" s="87">
        <v>176</v>
      </c>
      <c r="P1224" s="88"/>
      <c r="Q1224" s="87">
        <v>419</v>
      </c>
      <c r="R1224" s="87">
        <v>4</v>
      </c>
      <c r="S1224" s="87">
        <v>4</v>
      </c>
      <c r="T1224" s="88"/>
      <c r="U1224" s="88"/>
      <c r="V1224" s="88"/>
      <c r="W1224" s="88"/>
      <c r="X1224" s="90">
        <v>40.795664000000002</v>
      </c>
      <c r="Y1224" s="90">
        <v>25.693422999999999</v>
      </c>
      <c r="Z1224" s="91"/>
      <c r="AA1224" s="88"/>
      <c r="AB1224" s="92"/>
      <c r="AC1224" s="92"/>
      <c r="AD1224" s="93">
        <v>2.3164201278381733</v>
      </c>
    </row>
    <row r="1225" spans="1:30" ht="15.75" thickBot="1">
      <c r="A1225" s="86">
        <v>27</v>
      </c>
      <c r="B1225" s="87">
        <v>1</v>
      </c>
      <c r="C1225" s="87">
        <v>3.16</v>
      </c>
      <c r="D1225" s="88"/>
      <c r="E1225" s="87">
        <v>1</v>
      </c>
      <c r="F1225" s="87">
        <v>1</v>
      </c>
      <c r="G1225" s="89">
        <v>2.65</v>
      </c>
      <c r="H1225" s="89">
        <v>2.6711999999999998</v>
      </c>
      <c r="I1225" s="87">
        <v>2</v>
      </c>
      <c r="J1225" s="96" t="s">
        <v>81</v>
      </c>
      <c r="K1225" s="89">
        <v>2.62</v>
      </c>
      <c r="L1225" s="89">
        <v>2.6540599999999999</v>
      </c>
      <c r="M1225" s="87">
        <v>51</v>
      </c>
      <c r="N1225" s="79">
        <f t="shared" si="46"/>
        <v>0.51</v>
      </c>
      <c r="O1225" s="87">
        <v>176</v>
      </c>
      <c r="P1225" s="88"/>
      <c r="Q1225" s="87">
        <v>419</v>
      </c>
      <c r="R1225" s="87">
        <v>4</v>
      </c>
      <c r="S1225" s="87">
        <v>1</v>
      </c>
      <c r="T1225" s="88"/>
      <c r="U1225" s="87">
        <v>133</v>
      </c>
      <c r="V1225" s="88"/>
      <c r="W1225" s="88"/>
      <c r="X1225" s="90">
        <v>38.834333999999998</v>
      </c>
      <c r="Y1225" s="90">
        <v>28.635418000000001</v>
      </c>
      <c r="Z1225" s="91"/>
      <c r="AA1225" s="88"/>
      <c r="AB1225" s="92"/>
      <c r="AC1225" s="92"/>
      <c r="AD1225" s="93">
        <v>2.3164201278381733</v>
      </c>
    </row>
    <row r="1226" spans="1:30" ht="15.75" thickBot="1">
      <c r="A1226" s="86">
        <v>30</v>
      </c>
      <c r="B1226" s="87">
        <v>1</v>
      </c>
      <c r="C1226" s="87">
        <v>3.16</v>
      </c>
      <c r="D1226" s="88"/>
      <c r="E1226" s="87">
        <v>1</v>
      </c>
      <c r="F1226" s="87">
        <v>1</v>
      </c>
      <c r="G1226" s="89">
        <f>H1226/1.0136</f>
        <v>2.5749802683504339</v>
      </c>
      <c r="H1226" s="89">
        <v>2.61</v>
      </c>
      <c r="I1226" s="87">
        <v>1</v>
      </c>
      <c r="J1226" s="88"/>
      <c r="K1226" s="89">
        <f>L1226/1.0058</f>
        <v>2.6347186319347782</v>
      </c>
      <c r="L1226" s="89">
        <v>2.65</v>
      </c>
      <c r="M1226" s="87">
        <v>50</v>
      </c>
      <c r="N1226" s="79">
        <f t="shared" si="46"/>
        <v>0.5</v>
      </c>
      <c r="O1226" s="87">
        <v>162</v>
      </c>
      <c r="P1226" s="88"/>
      <c r="Q1226" s="87">
        <v>419</v>
      </c>
      <c r="R1226" s="87">
        <v>1.8</v>
      </c>
      <c r="S1226" s="87">
        <v>4</v>
      </c>
      <c r="T1226" s="87">
        <v>20</v>
      </c>
      <c r="U1226" s="87">
        <v>91</v>
      </c>
      <c r="V1226" s="87">
        <v>2.4900000000000002</v>
      </c>
      <c r="W1226" s="88"/>
      <c r="X1226" s="90">
        <v>50.700380500000001</v>
      </c>
      <c r="Y1226" s="90">
        <v>36.578804500000004</v>
      </c>
      <c r="Z1226" s="91"/>
      <c r="AA1226" s="88"/>
      <c r="AB1226" s="92">
        <v>4.5797055499999999</v>
      </c>
      <c r="AC1226" s="92"/>
      <c r="AD1226" s="93">
        <v>2.3753524050632908</v>
      </c>
    </row>
    <row r="1227" spans="1:30" ht="15.75" thickBot="1">
      <c r="A1227" s="86">
        <v>30</v>
      </c>
      <c r="B1227" s="87">
        <v>1</v>
      </c>
      <c r="C1227" s="87">
        <v>3.16</v>
      </c>
      <c r="D1227" s="88"/>
      <c r="E1227" s="87">
        <v>1</v>
      </c>
      <c r="F1227" s="87">
        <v>1</v>
      </c>
      <c r="G1227" s="89">
        <f>H1227/1.0136</f>
        <v>2.5749802683504339</v>
      </c>
      <c r="H1227" s="89">
        <v>2.61</v>
      </c>
      <c r="I1227" s="87">
        <v>1</v>
      </c>
      <c r="J1227" s="88"/>
      <c r="K1227" s="89">
        <f>L1227/1.0058</f>
        <v>2.6347186319347782</v>
      </c>
      <c r="L1227" s="89">
        <v>2.65</v>
      </c>
      <c r="M1227" s="87">
        <v>50</v>
      </c>
      <c r="N1227" s="79">
        <f t="shared" si="46"/>
        <v>0.5</v>
      </c>
      <c r="O1227" s="87">
        <v>191</v>
      </c>
      <c r="P1227" s="88"/>
      <c r="Q1227" s="87">
        <v>386</v>
      </c>
      <c r="R1227" s="87">
        <v>1.6</v>
      </c>
      <c r="S1227" s="87">
        <v>4</v>
      </c>
      <c r="T1227" s="87">
        <v>20</v>
      </c>
      <c r="U1227" s="87">
        <v>91</v>
      </c>
      <c r="V1227" s="87">
        <v>2.4</v>
      </c>
      <c r="W1227" s="88"/>
      <c r="X1227" s="90">
        <v>47.268053000000002</v>
      </c>
      <c r="Y1227" s="90">
        <v>33.440676500000002</v>
      </c>
      <c r="Z1227" s="91"/>
      <c r="AA1227" s="88"/>
      <c r="AB1227" s="92">
        <v>4.7954518500000001</v>
      </c>
      <c r="AC1227" s="92"/>
      <c r="AD1227" s="93">
        <v>2.3426573417721519</v>
      </c>
    </row>
    <row r="1228" spans="1:30" ht="15.75" thickBot="1">
      <c r="A1228" s="86">
        <v>30</v>
      </c>
      <c r="B1228" s="87">
        <v>1</v>
      </c>
      <c r="C1228" s="87">
        <v>3.16</v>
      </c>
      <c r="D1228" s="88"/>
      <c r="E1228" s="87">
        <v>1</v>
      </c>
      <c r="F1228" s="87">
        <v>1</v>
      </c>
      <c r="G1228" s="89">
        <f>H1228/1.0136</f>
        <v>2.5749802683504339</v>
      </c>
      <c r="H1228" s="89">
        <v>2.61</v>
      </c>
      <c r="I1228" s="87">
        <v>1</v>
      </c>
      <c r="J1228" s="88"/>
      <c r="K1228" s="89">
        <f>L1228/1.0058</f>
        <v>2.6347186319347782</v>
      </c>
      <c r="L1228" s="89">
        <v>2.65</v>
      </c>
      <c r="M1228" s="87">
        <v>60</v>
      </c>
      <c r="N1228" s="79">
        <f t="shared" si="46"/>
        <v>0.6</v>
      </c>
      <c r="O1228" s="87">
        <v>161</v>
      </c>
      <c r="P1228" s="88"/>
      <c r="Q1228" s="87">
        <v>418</v>
      </c>
      <c r="R1228" s="87">
        <v>1.9</v>
      </c>
      <c r="S1228" s="87">
        <v>4</v>
      </c>
      <c r="T1228" s="87">
        <v>20</v>
      </c>
      <c r="U1228" s="87">
        <v>91</v>
      </c>
      <c r="V1228" s="87">
        <v>2.4</v>
      </c>
      <c r="W1228" s="88"/>
      <c r="X1228" s="90">
        <v>38.344001499999997</v>
      </c>
      <c r="Y1228" s="90">
        <v>33.734876</v>
      </c>
      <c r="Z1228" s="91"/>
      <c r="AA1228" s="88"/>
      <c r="AB1228" s="92">
        <v>3.8540134499999996</v>
      </c>
      <c r="AC1228" s="92"/>
      <c r="AD1228" s="93">
        <v>2.3646235864978902</v>
      </c>
    </row>
    <row r="1229" spans="1:30" ht="15.75" thickBot="1">
      <c r="A1229" s="86">
        <v>30</v>
      </c>
      <c r="B1229" s="87">
        <v>1</v>
      </c>
      <c r="C1229" s="87">
        <v>3.16</v>
      </c>
      <c r="D1229" s="88"/>
      <c r="E1229" s="87">
        <v>1</v>
      </c>
      <c r="F1229" s="87">
        <v>1</v>
      </c>
      <c r="G1229" s="89">
        <f>H1229/1.0136</f>
        <v>2.5749802683504339</v>
      </c>
      <c r="H1229" s="89">
        <v>2.61</v>
      </c>
      <c r="I1229" s="87">
        <v>1</v>
      </c>
      <c r="J1229" s="88"/>
      <c r="K1229" s="89">
        <f>L1229/1.0058</f>
        <v>2.6347186319347782</v>
      </c>
      <c r="L1229" s="89">
        <v>2.65</v>
      </c>
      <c r="M1229" s="87">
        <v>60</v>
      </c>
      <c r="N1229" s="79">
        <f t="shared" si="46"/>
        <v>0.6</v>
      </c>
      <c r="O1229" s="87">
        <v>186</v>
      </c>
      <c r="P1229" s="88"/>
      <c r="Q1229" s="87">
        <v>386</v>
      </c>
      <c r="R1229" s="87">
        <v>1.8</v>
      </c>
      <c r="S1229" s="87">
        <v>4</v>
      </c>
      <c r="T1229" s="87">
        <v>20</v>
      </c>
      <c r="U1229" s="87">
        <v>91</v>
      </c>
      <c r="V1229" s="87">
        <v>2.38</v>
      </c>
      <c r="W1229" s="88"/>
      <c r="X1229" s="90">
        <v>40.795664000000002</v>
      </c>
      <c r="Y1229" s="90">
        <v>31.577413000000004</v>
      </c>
      <c r="Z1229" s="91"/>
      <c r="AA1229" s="88"/>
      <c r="AB1229" s="92">
        <v>3.7559469499999998</v>
      </c>
      <c r="AC1229" s="92"/>
      <c r="AD1229" s="93">
        <v>2.3329556962025317</v>
      </c>
    </row>
    <row r="1230" spans="1:30" ht="15.75" thickBot="1">
      <c r="A1230" s="86">
        <v>32</v>
      </c>
      <c r="B1230" s="96" t="s">
        <v>82</v>
      </c>
      <c r="C1230" s="88"/>
      <c r="D1230" s="88"/>
      <c r="E1230" s="88"/>
      <c r="F1230" s="87">
        <v>1</v>
      </c>
      <c r="G1230" s="89"/>
      <c r="H1230" s="89"/>
      <c r="I1230" s="87">
        <v>1</v>
      </c>
      <c r="J1230" s="88"/>
      <c r="K1230" s="89"/>
      <c r="L1230" s="89"/>
      <c r="M1230" s="87">
        <v>55</v>
      </c>
      <c r="N1230" s="79">
        <f t="shared" si="46"/>
        <v>0.55000000000000004</v>
      </c>
      <c r="O1230" s="87">
        <v>153</v>
      </c>
      <c r="P1230" s="88"/>
      <c r="Q1230" s="88"/>
      <c r="R1230" s="87">
        <v>3.9</v>
      </c>
      <c r="S1230" s="87">
        <v>1</v>
      </c>
      <c r="T1230" s="87">
        <v>20</v>
      </c>
      <c r="U1230" s="87">
        <v>28</v>
      </c>
      <c r="V1230" s="87">
        <v>2.319</v>
      </c>
      <c r="W1230" s="88"/>
      <c r="X1230" s="90">
        <v>31.675479500000002</v>
      </c>
      <c r="Y1230" s="90">
        <v>31.283213500000002</v>
      </c>
      <c r="Z1230" s="91"/>
      <c r="AA1230" s="88"/>
      <c r="AB1230" s="92"/>
      <c r="AC1230" s="92"/>
      <c r="AD1230" s="93">
        <v>2.3380000000000001</v>
      </c>
    </row>
    <row r="1231" spans="1:30" ht="15.75" thickBot="1">
      <c r="A1231" s="86">
        <v>32</v>
      </c>
      <c r="B1231" s="96" t="s">
        <v>82</v>
      </c>
      <c r="C1231" s="88"/>
      <c r="D1231" s="88"/>
      <c r="E1231" s="88"/>
      <c r="F1231" s="87">
        <v>1</v>
      </c>
      <c r="G1231" s="89"/>
      <c r="H1231" s="89"/>
      <c r="I1231" s="87">
        <v>2</v>
      </c>
      <c r="J1231" s="87">
        <v>1</v>
      </c>
      <c r="K1231" s="89"/>
      <c r="L1231" s="89"/>
      <c r="M1231" s="87">
        <v>55</v>
      </c>
      <c r="N1231" s="79">
        <f t="shared" si="46"/>
        <v>0.55000000000000004</v>
      </c>
      <c r="O1231" s="87">
        <v>165</v>
      </c>
      <c r="P1231" s="88"/>
      <c r="Q1231" s="88"/>
      <c r="R1231" s="87">
        <v>4.0999999999999996</v>
      </c>
      <c r="S1231" s="87">
        <v>1</v>
      </c>
      <c r="T1231" s="87">
        <v>20</v>
      </c>
      <c r="U1231" s="87">
        <v>28</v>
      </c>
      <c r="V1231" s="87">
        <v>2.2879999999999998</v>
      </c>
      <c r="W1231" s="88"/>
      <c r="X1231" s="90">
        <v>35.598139500000002</v>
      </c>
      <c r="Y1231" s="90">
        <v>31.283213500000002</v>
      </c>
      <c r="Z1231" s="91"/>
      <c r="AA1231" s="88"/>
      <c r="AB1231" s="92"/>
      <c r="AC1231" s="92"/>
      <c r="AD1231" s="93">
        <v>2.3170000000000002</v>
      </c>
    </row>
    <row r="1232" spans="1:30" ht="15.75" thickBot="1">
      <c r="A1232" s="86">
        <v>32</v>
      </c>
      <c r="B1232" s="96" t="s">
        <v>82</v>
      </c>
      <c r="C1232" s="88"/>
      <c r="D1232" s="88"/>
      <c r="E1232" s="88"/>
      <c r="F1232" s="87">
        <v>1</v>
      </c>
      <c r="G1232" s="89"/>
      <c r="H1232" s="89"/>
      <c r="I1232" s="87">
        <v>2</v>
      </c>
      <c r="J1232" s="87">
        <v>4</v>
      </c>
      <c r="K1232" s="89"/>
      <c r="L1232" s="89"/>
      <c r="M1232" s="87">
        <v>55</v>
      </c>
      <c r="N1232" s="79">
        <f t="shared" si="46"/>
        <v>0.55000000000000004</v>
      </c>
      <c r="O1232" s="87">
        <v>160</v>
      </c>
      <c r="P1232" s="88"/>
      <c r="Q1232" s="88"/>
      <c r="R1232" s="87">
        <v>4.2</v>
      </c>
      <c r="S1232" s="87">
        <v>1</v>
      </c>
      <c r="T1232" s="87">
        <v>20</v>
      </c>
      <c r="U1232" s="87">
        <v>28</v>
      </c>
      <c r="V1232" s="87">
        <v>2.3690000000000002</v>
      </c>
      <c r="W1232" s="88"/>
      <c r="X1232" s="90">
        <v>34.6174745</v>
      </c>
      <c r="Y1232" s="90">
        <v>31.773546000000003</v>
      </c>
      <c r="Z1232" s="91"/>
      <c r="AA1232" s="88"/>
      <c r="AB1232" s="92"/>
      <c r="AC1232" s="92"/>
      <c r="AD1232" s="93">
        <v>2.4009999999999998</v>
      </c>
    </row>
    <row r="1233" spans="1:30" ht="15.75" thickBot="1">
      <c r="A1233" s="86">
        <v>32</v>
      </c>
      <c r="B1233" s="96" t="s">
        <v>82</v>
      </c>
      <c r="C1233" s="88"/>
      <c r="D1233" s="88"/>
      <c r="E1233" s="88"/>
      <c r="F1233" s="87">
        <v>1</v>
      </c>
      <c r="G1233" s="89"/>
      <c r="H1233" s="89"/>
      <c r="I1233" s="87">
        <v>2</v>
      </c>
      <c r="J1233" s="96" t="s">
        <v>85</v>
      </c>
      <c r="K1233" s="89"/>
      <c r="L1233" s="89"/>
      <c r="M1233" s="87">
        <v>55</v>
      </c>
      <c r="N1233" s="79">
        <f t="shared" si="46"/>
        <v>0.55000000000000004</v>
      </c>
      <c r="O1233" s="87">
        <v>165</v>
      </c>
      <c r="P1233" s="88"/>
      <c r="Q1233" s="88"/>
      <c r="R1233" s="87">
        <v>3.5</v>
      </c>
      <c r="S1233" s="87">
        <v>1</v>
      </c>
      <c r="T1233" s="87">
        <v>20</v>
      </c>
      <c r="U1233" s="87">
        <v>28</v>
      </c>
      <c r="V1233" s="87">
        <v>2.3570000000000002</v>
      </c>
      <c r="W1233" s="88"/>
      <c r="X1233" s="90">
        <v>31.773546</v>
      </c>
      <c r="Y1233" s="90">
        <v>28.635418000000001</v>
      </c>
      <c r="Z1233" s="91"/>
      <c r="AA1233" s="88"/>
      <c r="AB1233" s="92"/>
      <c r="AC1233" s="92"/>
      <c r="AD1233" s="93">
        <v>2.3620000000000001</v>
      </c>
    </row>
    <row r="1234" spans="1:30" ht="15.75" thickBot="1">
      <c r="A1234" s="86">
        <v>32</v>
      </c>
      <c r="B1234" s="96" t="s">
        <v>82</v>
      </c>
      <c r="C1234" s="88"/>
      <c r="D1234" s="88"/>
      <c r="E1234" s="88"/>
      <c r="F1234" s="87">
        <v>1</v>
      </c>
      <c r="G1234" s="89"/>
      <c r="H1234" s="89"/>
      <c r="I1234" s="87">
        <v>2</v>
      </c>
      <c r="J1234" s="87">
        <v>3</v>
      </c>
      <c r="K1234" s="89"/>
      <c r="L1234" s="89"/>
      <c r="M1234" s="87">
        <v>55</v>
      </c>
      <c r="N1234" s="79">
        <f t="shared" si="46"/>
        <v>0.55000000000000004</v>
      </c>
      <c r="O1234" s="87">
        <v>153</v>
      </c>
      <c r="P1234" s="88"/>
      <c r="Q1234" s="88"/>
      <c r="R1234" s="87">
        <v>3.5</v>
      </c>
      <c r="S1234" s="87">
        <v>1</v>
      </c>
      <c r="T1234" s="87">
        <v>20</v>
      </c>
      <c r="U1234" s="87">
        <v>28</v>
      </c>
      <c r="V1234" s="87">
        <v>2.3420000000000001</v>
      </c>
      <c r="W1234" s="88"/>
      <c r="X1234" s="90">
        <v>40.011132000000003</v>
      </c>
      <c r="Y1234" s="90">
        <v>38.344001500000005</v>
      </c>
      <c r="Z1234" s="91"/>
      <c r="AA1234" s="88"/>
      <c r="AB1234" s="92"/>
      <c r="AC1234" s="92"/>
      <c r="AD1234" s="93">
        <v>2.3620000000000001</v>
      </c>
    </row>
    <row r="1235" spans="1:30" ht="15.75" thickBot="1">
      <c r="A1235" s="86">
        <v>32</v>
      </c>
      <c r="B1235" s="96" t="s">
        <v>82</v>
      </c>
      <c r="C1235" s="88"/>
      <c r="D1235" s="88"/>
      <c r="E1235" s="88"/>
      <c r="F1235" s="87">
        <v>1</v>
      </c>
      <c r="G1235" s="89"/>
      <c r="H1235" s="89"/>
      <c r="I1235" s="87">
        <v>1</v>
      </c>
      <c r="J1235" s="88"/>
      <c r="K1235" s="89"/>
      <c r="L1235" s="89"/>
      <c r="M1235" s="87">
        <v>55</v>
      </c>
      <c r="N1235" s="79">
        <f t="shared" si="46"/>
        <v>0.55000000000000004</v>
      </c>
      <c r="O1235" s="87">
        <v>153</v>
      </c>
      <c r="P1235" s="88"/>
      <c r="Q1235" s="88"/>
      <c r="R1235" s="87">
        <v>3.9</v>
      </c>
      <c r="S1235" s="87">
        <v>1</v>
      </c>
      <c r="T1235" s="87">
        <v>20</v>
      </c>
      <c r="U1235" s="88"/>
      <c r="V1235" s="87">
        <v>2.319</v>
      </c>
      <c r="W1235" s="88"/>
      <c r="X1235" s="90">
        <v>42.8550605</v>
      </c>
      <c r="Y1235" s="90">
        <v>34.6174745</v>
      </c>
      <c r="Z1235" s="91"/>
      <c r="AA1235" s="88"/>
      <c r="AB1235" s="92"/>
      <c r="AC1235" s="92"/>
      <c r="AD1235" s="93">
        <v>2.3380000000000001</v>
      </c>
    </row>
    <row r="1236" spans="1:30" ht="15.75" thickBot="1">
      <c r="A1236" s="86">
        <v>32</v>
      </c>
      <c r="B1236" s="96" t="s">
        <v>82</v>
      </c>
      <c r="C1236" s="88"/>
      <c r="D1236" s="88"/>
      <c r="E1236" s="88"/>
      <c r="F1236" s="87">
        <v>1</v>
      </c>
      <c r="G1236" s="89"/>
      <c r="H1236" s="89"/>
      <c r="I1236" s="87">
        <v>1</v>
      </c>
      <c r="J1236" s="88"/>
      <c r="K1236" s="89"/>
      <c r="L1236" s="89"/>
      <c r="M1236" s="87">
        <v>55</v>
      </c>
      <c r="N1236" s="79">
        <f t="shared" si="46"/>
        <v>0.55000000000000004</v>
      </c>
      <c r="O1236" s="87">
        <v>153</v>
      </c>
      <c r="P1236" s="88"/>
      <c r="Q1236" s="88"/>
      <c r="R1236" s="87">
        <v>3.9</v>
      </c>
      <c r="S1236" s="87">
        <v>4</v>
      </c>
      <c r="T1236" s="88"/>
      <c r="U1236" s="88"/>
      <c r="V1236" s="87">
        <v>2.319</v>
      </c>
      <c r="W1236" s="88"/>
      <c r="X1236" s="90">
        <v>45.600922500000003</v>
      </c>
      <c r="Y1236" s="90">
        <v>30.6948145</v>
      </c>
      <c r="Z1236" s="91"/>
      <c r="AA1236" s="88"/>
      <c r="AB1236" s="92"/>
      <c r="AC1236" s="92"/>
      <c r="AD1236" s="93">
        <v>2.3380000000000001</v>
      </c>
    </row>
    <row r="1237" spans="1:30" ht="15.75" thickBot="1">
      <c r="A1237" s="86">
        <v>32</v>
      </c>
      <c r="B1237" s="96" t="s">
        <v>82</v>
      </c>
      <c r="C1237" s="88"/>
      <c r="D1237" s="88"/>
      <c r="E1237" s="88"/>
      <c r="F1237" s="87">
        <v>1</v>
      </c>
      <c r="G1237" s="89"/>
      <c r="H1237" s="89"/>
      <c r="I1237" s="87">
        <v>2</v>
      </c>
      <c r="J1237" s="87">
        <v>1</v>
      </c>
      <c r="K1237" s="89"/>
      <c r="L1237" s="89"/>
      <c r="M1237" s="87">
        <v>55</v>
      </c>
      <c r="N1237" s="79">
        <f t="shared" si="46"/>
        <v>0.55000000000000004</v>
      </c>
      <c r="O1237" s="87">
        <v>165</v>
      </c>
      <c r="P1237" s="88"/>
      <c r="Q1237" s="88"/>
      <c r="R1237" s="87">
        <v>4.0999999999999996</v>
      </c>
      <c r="S1237" s="87">
        <v>1</v>
      </c>
      <c r="T1237" s="87">
        <v>20</v>
      </c>
      <c r="U1237" s="88"/>
      <c r="V1237" s="87">
        <v>2.2879999999999998</v>
      </c>
      <c r="W1237" s="88"/>
      <c r="X1237" s="90">
        <v>48.150651500000002</v>
      </c>
      <c r="Y1237" s="90">
        <v>36.088471999999996</v>
      </c>
      <c r="Z1237" s="91"/>
      <c r="AA1237" s="88"/>
      <c r="AB1237" s="92"/>
      <c r="AC1237" s="92"/>
      <c r="AD1237" s="93">
        <v>2.3170000000000002</v>
      </c>
    </row>
    <row r="1238" spans="1:30" ht="15.75" thickBot="1">
      <c r="A1238" s="86">
        <v>32</v>
      </c>
      <c r="B1238" s="96" t="s">
        <v>82</v>
      </c>
      <c r="C1238" s="88"/>
      <c r="D1238" s="88"/>
      <c r="E1238" s="88"/>
      <c r="F1238" s="87">
        <v>1</v>
      </c>
      <c r="G1238" s="89"/>
      <c r="H1238" s="89"/>
      <c r="I1238" s="87">
        <v>2</v>
      </c>
      <c r="J1238" s="87">
        <v>1</v>
      </c>
      <c r="K1238" s="89"/>
      <c r="L1238" s="89"/>
      <c r="M1238" s="87">
        <v>55</v>
      </c>
      <c r="N1238" s="79">
        <f t="shared" si="46"/>
        <v>0.55000000000000004</v>
      </c>
      <c r="O1238" s="87">
        <v>165</v>
      </c>
      <c r="P1238" s="88"/>
      <c r="Q1238" s="88"/>
      <c r="R1238" s="87">
        <v>4.0999999999999996</v>
      </c>
      <c r="S1238" s="87">
        <v>4</v>
      </c>
      <c r="T1238" s="88"/>
      <c r="U1238" s="88"/>
      <c r="V1238" s="87">
        <v>2.2879999999999998</v>
      </c>
      <c r="W1238" s="88"/>
      <c r="X1238" s="90">
        <v>45.993188500000002</v>
      </c>
      <c r="Y1238" s="90">
        <v>31.087080499999999</v>
      </c>
      <c r="Z1238" s="91"/>
      <c r="AA1238" s="88"/>
      <c r="AB1238" s="92"/>
      <c r="AC1238" s="92"/>
      <c r="AD1238" s="93">
        <v>2.3170000000000002</v>
      </c>
    </row>
    <row r="1239" spans="1:30" ht="15.75" thickBot="1">
      <c r="A1239" s="86">
        <v>32</v>
      </c>
      <c r="B1239" s="96" t="s">
        <v>82</v>
      </c>
      <c r="C1239" s="88"/>
      <c r="D1239" s="88"/>
      <c r="E1239" s="88"/>
      <c r="F1239" s="87">
        <v>1</v>
      </c>
      <c r="G1239" s="89"/>
      <c r="H1239" s="89"/>
      <c r="I1239" s="87">
        <v>2</v>
      </c>
      <c r="J1239" s="87">
        <v>4</v>
      </c>
      <c r="K1239" s="89"/>
      <c r="L1239" s="89"/>
      <c r="M1239" s="87">
        <v>55</v>
      </c>
      <c r="N1239" s="79">
        <f t="shared" si="46"/>
        <v>0.55000000000000004</v>
      </c>
      <c r="O1239" s="87">
        <v>160</v>
      </c>
      <c r="P1239" s="88"/>
      <c r="Q1239" s="88"/>
      <c r="R1239" s="87">
        <v>4.2</v>
      </c>
      <c r="S1239" s="87">
        <v>1</v>
      </c>
      <c r="T1239" s="87">
        <v>20</v>
      </c>
      <c r="U1239" s="88"/>
      <c r="V1239" s="87">
        <v>2.3690000000000002</v>
      </c>
      <c r="W1239" s="88"/>
      <c r="X1239" s="90">
        <v>46.287388</v>
      </c>
      <c r="Y1239" s="90">
        <v>35.794272500000005</v>
      </c>
      <c r="Z1239" s="91"/>
      <c r="AA1239" s="88"/>
      <c r="AB1239" s="92"/>
      <c r="AC1239" s="92"/>
      <c r="AD1239" s="93">
        <v>2.4009999999999998</v>
      </c>
    </row>
    <row r="1240" spans="1:30" ht="15.75" thickBot="1">
      <c r="A1240" s="86">
        <v>32</v>
      </c>
      <c r="B1240" s="96" t="s">
        <v>82</v>
      </c>
      <c r="C1240" s="88"/>
      <c r="D1240" s="88"/>
      <c r="E1240" s="88"/>
      <c r="F1240" s="87">
        <v>1</v>
      </c>
      <c r="G1240" s="89"/>
      <c r="H1240" s="89"/>
      <c r="I1240" s="87">
        <v>2</v>
      </c>
      <c r="J1240" s="87">
        <v>4</v>
      </c>
      <c r="K1240" s="89"/>
      <c r="L1240" s="89"/>
      <c r="M1240" s="87">
        <v>55</v>
      </c>
      <c r="N1240" s="79">
        <f t="shared" si="46"/>
        <v>0.55000000000000004</v>
      </c>
      <c r="O1240" s="87">
        <v>160</v>
      </c>
      <c r="P1240" s="88"/>
      <c r="Q1240" s="88"/>
      <c r="R1240" s="87">
        <v>4.2</v>
      </c>
      <c r="S1240" s="87">
        <v>4</v>
      </c>
      <c r="T1240" s="88"/>
      <c r="U1240" s="88"/>
      <c r="V1240" s="87">
        <v>2.3690000000000002</v>
      </c>
      <c r="W1240" s="88"/>
      <c r="X1240" s="90">
        <v>47.1699865</v>
      </c>
      <c r="Y1240" s="90">
        <v>33.636809500000005</v>
      </c>
      <c r="Z1240" s="91"/>
      <c r="AA1240" s="88"/>
      <c r="AB1240" s="92"/>
      <c r="AC1240" s="92"/>
      <c r="AD1240" s="93">
        <v>2.4009999999999998</v>
      </c>
    </row>
    <row r="1241" spans="1:30" ht="15.75" thickBot="1">
      <c r="A1241" s="86">
        <v>32</v>
      </c>
      <c r="B1241" s="96" t="s">
        <v>82</v>
      </c>
      <c r="C1241" s="88"/>
      <c r="D1241" s="88"/>
      <c r="E1241" s="88"/>
      <c r="F1241" s="87">
        <v>1</v>
      </c>
      <c r="G1241" s="89"/>
      <c r="H1241" s="89"/>
      <c r="I1241" s="87">
        <v>2</v>
      </c>
      <c r="J1241" s="96" t="s">
        <v>85</v>
      </c>
      <c r="K1241" s="89"/>
      <c r="L1241" s="89"/>
      <c r="M1241" s="87">
        <v>55</v>
      </c>
      <c r="N1241" s="79">
        <f t="shared" si="46"/>
        <v>0.55000000000000004</v>
      </c>
      <c r="O1241" s="87">
        <v>165</v>
      </c>
      <c r="P1241" s="88"/>
      <c r="Q1241" s="88"/>
      <c r="R1241" s="87">
        <v>3.5</v>
      </c>
      <c r="S1241" s="87">
        <v>1</v>
      </c>
      <c r="T1241" s="87">
        <v>20</v>
      </c>
      <c r="U1241" s="88"/>
      <c r="V1241" s="87">
        <v>2.3570000000000002</v>
      </c>
      <c r="W1241" s="88"/>
      <c r="X1241" s="90">
        <v>40.207265</v>
      </c>
      <c r="Y1241" s="90">
        <v>33.146477000000004</v>
      </c>
      <c r="Z1241" s="91"/>
      <c r="AA1241" s="88"/>
      <c r="AB1241" s="92"/>
      <c r="AC1241" s="92"/>
      <c r="AD1241" s="93">
        <v>2.3620000000000001</v>
      </c>
    </row>
    <row r="1242" spans="1:30" ht="15.75" thickBot="1">
      <c r="A1242" s="86">
        <v>32</v>
      </c>
      <c r="B1242" s="96" t="s">
        <v>82</v>
      </c>
      <c r="C1242" s="88"/>
      <c r="D1242" s="88"/>
      <c r="E1242" s="88"/>
      <c r="F1242" s="87">
        <v>1</v>
      </c>
      <c r="G1242" s="89"/>
      <c r="H1242" s="89"/>
      <c r="I1242" s="87">
        <v>2</v>
      </c>
      <c r="J1242" s="96" t="s">
        <v>85</v>
      </c>
      <c r="K1242" s="89"/>
      <c r="L1242" s="89"/>
      <c r="M1242" s="87">
        <v>55</v>
      </c>
      <c r="N1242" s="79">
        <f t="shared" si="46"/>
        <v>0.55000000000000004</v>
      </c>
      <c r="O1242" s="87">
        <v>165</v>
      </c>
      <c r="P1242" s="88"/>
      <c r="Q1242" s="88"/>
      <c r="R1242" s="87">
        <v>3.5</v>
      </c>
      <c r="S1242" s="87">
        <v>4</v>
      </c>
      <c r="T1242" s="88"/>
      <c r="U1242" s="88"/>
      <c r="V1242" s="87">
        <v>2.3570000000000002</v>
      </c>
      <c r="W1242" s="88"/>
      <c r="X1242" s="90">
        <v>40.893730500000004</v>
      </c>
      <c r="Y1242" s="90">
        <v>29.910282499999997</v>
      </c>
      <c r="Z1242" s="91"/>
      <c r="AA1242" s="88"/>
      <c r="AB1242" s="92"/>
      <c r="AC1242" s="92"/>
      <c r="AD1242" s="93">
        <v>2.3620000000000001</v>
      </c>
    </row>
    <row r="1243" spans="1:30" ht="15.75" thickBot="1">
      <c r="A1243" s="86">
        <v>32</v>
      </c>
      <c r="B1243" s="96" t="s">
        <v>82</v>
      </c>
      <c r="C1243" s="88"/>
      <c r="D1243" s="88"/>
      <c r="E1243" s="88"/>
      <c r="F1243" s="87">
        <v>1</v>
      </c>
      <c r="G1243" s="89"/>
      <c r="H1243" s="89"/>
      <c r="I1243" s="87">
        <v>2</v>
      </c>
      <c r="J1243" s="87">
        <v>3</v>
      </c>
      <c r="K1243" s="89"/>
      <c r="L1243" s="89"/>
      <c r="M1243" s="87">
        <v>55</v>
      </c>
      <c r="N1243" s="79">
        <f t="shared" si="46"/>
        <v>0.55000000000000004</v>
      </c>
      <c r="O1243" s="87">
        <v>153</v>
      </c>
      <c r="P1243" s="88"/>
      <c r="Q1243" s="88"/>
      <c r="R1243" s="87">
        <v>3.9</v>
      </c>
      <c r="S1243" s="87">
        <v>1</v>
      </c>
      <c r="T1243" s="87">
        <v>20</v>
      </c>
      <c r="U1243" s="88"/>
      <c r="V1243" s="87">
        <v>2.3420000000000001</v>
      </c>
      <c r="W1243" s="88"/>
      <c r="X1243" s="90">
        <v>47.071919999999999</v>
      </c>
      <c r="Y1243" s="90">
        <v>39.618866000000004</v>
      </c>
      <c r="Z1243" s="91"/>
      <c r="AA1243" s="88"/>
      <c r="AB1243" s="92"/>
      <c r="AC1243" s="92"/>
      <c r="AD1243" s="93">
        <v>2.3620000000000001</v>
      </c>
    </row>
    <row r="1244" spans="1:30" ht="15.75" thickBot="1">
      <c r="A1244" s="86">
        <v>32</v>
      </c>
      <c r="B1244" s="96" t="s">
        <v>82</v>
      </c>
      <c r="C1244" s="88"/>
      <c r="D1244" s="88"/>
      <c r="E1244" s="88"/>
      <c r="F1244" s="87">
        <v>1</v>
      </c>
      <c r="G1244" s="89"/>
      <c r="H1244" s="89"/>
      <c r="I1244" s="87">
        <v>2</v>
      </c>
      <c r="J1244" s="87">
        <v>3</v>
      </c>
      <c r="K1244" s="89"/>
      <c r="L1244" s="89"/>
      <c r="M1244" s="87">
        <v>55</v>
      </c>
      <c r="N1244" s="79">
        <f t="shared" si="46"/>
        <v>0.55000000000000004</v>
      </c>
      <c r="O1244" s="87">
        <v>153</v>
      </c>
      <c r="P1244" s="88"/>
      <c r="Q1244" s="88"/>
      <c r="R1244" s="87">
        <v>3.9</v>
      </c>
      <c r="S1244" s="87">
        <v>4</v>
      </c>
      <c r="T1244" s="88"/>
      <c r="U1244" s="88"/>
      <c r="V1244" s="87">
        <v>2.3420000000000001</v>
      </c>
      <c r="W1244" s="88"/>
      <c r="X1244" s="90">
        <v>48.248718000000004</v>
      </c>
      <c r="Y1244" s="90">
        <v>37.461402999999997</v>
      </c>
      <c r="Z1244" s="91"/>
      <c r="AA1244" s="88"/>
      <c r="AB1244" s="92"/>
      <c r="AC1244" s="92"/>
      <c r="AD1244" s="93">
        <v>2.3620000000000001</v>
      </c>
    </row>
    <row r="1245" spans="1:30" ht="15.75" thickBot="1">
      <c r="A1245" s="86">
        <v>36</v>
      </c>
      <c r="B1245" s="88"/>
      <c r="C1245" s="88"/>
      <c r="D1245" s="87">
        <v>1</v>
      </c>
      <c r="E1245" s="88"/>
      <c r="F1245" s="88"/>
      <c r="G1245" s="89"/>
      <c r="H1245" s="89"/>
      <c r="I1245" s="88"/>
      <c r="J1245" s="88"/>
      <c r="K1245" s="89"/>
      <c r="L1245" s="89"/>
      <c r="M1245" s="87">
        <v>45</v>
      </c>
      <c r="N1245" s="79">
        <f t="shared" si="46"/>
        <v>0.45</v>
      </c>
      <c r="O1245" s="87">
        <v>162</v>
      </c>
      <c r="P1245" s="87">
        <v>10</v>
      </c>
      <c r="Q1245" s="88"/>
      <c r="R1245" s="87">
        <v>4.2</v>
      </c>
      <c r="S1245" s="87">
        <v>1</v>
      </c>
      <c r="T1245" s="87">
        <v>20</v>
      </c>
      <c r="U1245" s="87">
        <v>28</v>
      </c>
      <c r="V1245" s="88"/>
      <c r="W1245" s="88"/>
      <c r="X1245" s="90">
        <v>45.4047895</v>
      </c>
      <c r="Y1245" s="90">
        <v>32.263878499999997</v>
      </c>
      <c r="Z1245" s="91"/>
      <c r="AA1245" s="88"/>
      <c r="AB1245" s="92">
        <v>4.0207265000000003</v>
      </c>
      <c r="AC1245" s="92">
        <v>6.2468360500000006</v>
      </c>
      <c r="AD1245" s="93">
        <v>2.3149999999999999</v>
      </c>
    </row>
    <row r="1246" spans="1:30" ht="15.75" thickBot="1">
      <c r="A1246" s="86">
        <v>38</v>
      </c>
      <c r="B1246" s="87">
        <v>1</v>
      </c>
      <c r="C1246" s="87">
        <v>3.16</v>
      </c>
      <c r="D1246" s="88"/>
      <c r="E1246" s="87">
        <v>1</v>
      </c>
      <c r="F1246" s="87">
        <v>4</v>
      </c>
      <c r="G1246" s="89">
        <v>1.56</v>
      </c>
      <c r="H1246" s="89">
        <v>1.79</v>
      </c>
      <c r="I1246" s="87">
        <v>3</v>
      </c>
      <c r="J1246" s="88"/>
      <c r="K1246" s="89">
        <v>1.28</v>
      </c>
      <c r="L1246" s="89">
        <v>1.32</v>
      </c>
      <c r="M1246" s="87">
        <v>46.7</v>
      </c>
      <c r="N1246" s="79">
        <f t="shared" si="46"/>
        <v>0.46700000000000003</v>
      </c>
      <c r="O1246" s="87">
        <v>138.6</v>
      </c>
      <c r="P1246" s="88"/>
      <c r="Q1246" s="87">
        <v>379</v>
      </c>
      <c r="R1246" s="87">
        <v>5</v>
      </c>
      <c r="S1246" s="87">
        <v>1</v>
      </c>
      <c r="T1246" s="87">
        <v>20</v>
      </c>
      <c r="U1246" s="87">
        <v>7</v>
      </c>
      <c r="V1246" s="88"/>
      <c r="W1246" s="88"/>
      <c r="X1246" s="90">
        <v>23.535959999999999</v>
      </c>
      <c r="Y1246" s="90"/>
      <c r="Z1246" s="91"/>
      <c r="AA1246" s="88"/>
      <c r="AB1246" s="92">
        <v>1.96133</v>
      </c>
      <c r="AC1246" s="92"/>
      <c r="AD1246" s="93">
        <v>1.5415467505488847</v>
      </c>
    </row>
    <row r="1247" spans="1:30" ht="15.75" thickBot="1">
      <c r="A1247" s="86">
        <v>38</v>
      </c>
      <c r="B1247" s="87">
        <v>1</v>
      </c>
      <c r="C1247" s="87">
        <v>3.16</v>
      </c>
      <c r="D1247" s="88"/>
      <c r="E1247" s="87">
        <v>1</v>
      </c>
      <c r="F1247" s="87">
        <v>4</v>
      </c>
      <c r="G1247" s="89">
        <v>1.56</v>
      </c>
      <c r="H1247" s="89">
        <v>1.79</v>
      </c>
      <c r="I1247" s="87">
        <v>3</v>
      </c>
      <c r="J1247" s="88"/>
      <c r="K1247" s="89">
        <v>1.28</v>
      </c>
      <c r="L1247" s="89">
        <v>1.32</v>
      </c>
      <c r="M1247" s="87">
        <v>46.7</v>
      </c>
      <c r="N1247" s="79">
        <f t="shared" si="46"/>
        <v>0.46700000000000003</v>
      </c>
      <c r="O1247" s="87">
        <v>138.6</v>
      </c>
      <c r="P1247" s="88"/>
      <c r="Q1247" s="87">
        <v>379</v>
      </c>
      <c r="R1247" s="87">
        <v>5</v>
      </c>
      <c r="S1247" s="87">
        <v>1</v>
      </c>
      <c r="T1247" s="87">
        <v>20</v>
      </c>
      <c r="U1247" s="87">
        <v>7</v>
      </c>
      <c r="V1247" s="88"/>
      <c r="W1247" s="88"/>
      <c r="X1247" s="90">
        <v>30.400615000000002</v>
      </c>
      <c r="Y1247" s="90"/>
      <c r="Z1247" s="91"/>
      <c r="AA1247" s="88"/>
      <c r="AB1247" s="92">
        <v>2.7164420499999999</v>
      </c>
      <c r="AC1247" s="92"/>
      <c r="AD1247" s="93">
        <v>1.5415467505488847</v>
      </c>
    </row>
    <row r="1248" spans="1:30" ht="15.75" thickBot="1">
      <c r="A1248" s="86">
        <v>38</v>
      </c>
      <c r="B1248" s="87">
        <v>1</v>
      </c>
      <c r="C1248" s="87">
        <v>3.16</v>
      </c>
      <c r="D1248" s="87">
        <v>1</v>
      </c>
      <c r="E1248" s="87">
        <v>2.2000000000000002</v>
      </c>
      <c r="F1248" s="87">
        <v>4</v>
      </c>
      <c r="G1248" s="89">
        <v>1.56</v>
      </c>
      <c r="H1248" s="89">
        <v>1.79</v>
      </c>
      <c r="I1248" s="87">
        <v>3</v>
      </c>
      <c r="J1248" s="88"/>
      <c r="K1248" s="89">
        <v>1.28</v>
      </c>
      <c r="L1248" s="89">
        <v>1.32</v>
      </c>
      <c r="M1248" s="87">
        <v>46.7</v>
      </c>
      <c r="N1248" s="79">
        <f t="shared" si="46"/>
        <v>0.46700000000000003</v>
      </c>
      <c r="O1248" s="87">
        <v>138.6</v>
      </c>
      <c r="P1248" s="87">
        <v>10</v>
      </c>
      <c r="Q1248" s="87">
        <v>377</v>
      </c>
      <c r="R1248" s="87">
        <v>5</v>
      </c>
      <c r="S1248" s="87">
        <v>1</v>
      </c>
      <c r="T1248" s="87">
        <v>20</v>
      </c>
      <c r="U1248" s="87">
        <v>7</v>
      </c>
      <c r="V1248" s="88"/>
      <c r="W1248" s="88"/>
      <c r="X1248" s="90">
        <v>32.263878499999997</v>
      </c>
      <c r="Y1248" s="90"/>
      <c r="Z1248" s="91"/>
      <c r="AA1248" s="88"/>
      <c r="AB1248" s="92">
        <v>2.6674088</v>
      </c>
      <c r="AC1248" s="92"/>
      <c r="AD1248" s="93">
        <v>1.5351507247445315</v>
      </c>
    </row>
    <row r="1249" spans="1:30" ht="15.75" thickBot="1">
      <c r="A1249" s="86">
        <v>38</v>
      </c>
      <c r="B1249" s="87">
        <v>1</v>
      </c>
      <c r="C1249" s="87">
        <v>3.16</v>
      </c>
      <c r="D1249" s="88"/>
      <c r="E1249" s="87">
        <v>1</v>
      </c>
      <c r="F1249" s="87">
        <v>4</v>
      </c>
      <c r="G1249" s="89">
        <v>1.56</v>
      </c>
      <c r="H1249" s="89">
        <v>1.79</v>
      </c>
      <c r="I1249" s="87">
        <v>3</v>
      </c>
      <c r="J1249" s="88"/>
      <c r="K1249" s="89">
        <v>1.28</v>
      </c>
      <c r="L1249" s="89">
        <v>1.32</v>
      </c>
      <c r="M1249" s="87">
        <v>33.799999999999997</v>
      </c>
      <c r="N1249" s="79">
        <f t="shared" si="46"/>
        <v>0.33799999999999997</v>
      </c>
      <c r="O1249" s="87">
        <v>132.4</v>
      </c>
      <c r="P1249" s="88"/>
      <c r="Q1249" s="87">
        <v>378</v>
      </c>
      <c r="R1249" s="87">
        <v>5</v>
      </c>
      <c r="S1249" s="87">
        <v>1</v>
      </c>
      <c r="T1249" s="87">
        <v>20</v>
      </c>
      <c r="U1249" s="87">
        <v>7</v>
      </c>
      <c r="V1249" s="88"/>
      <c r="W1249" s="88"/>
      <c r="X1249" s="90">
        <v>32.8522775</v>
      </c>
      <c r="Y1249" s="90"/>
      <c r="Z1249" s="91"/>
      <c r="AA1249" s="88"/>
      <c r="AB1249" s="92">
        <v>3.1087080500000002</v>
      </c>
      <c r="AC1249" s="92"/>
      <c r="AD1249" s="93">
        <v>1.5880702302449257</v>
      </c>
    </row>
    <row r="1250" spans="1:30" ht="15.75" thickBot="1">
      <c r="A1250" s="86">
        <v>38</v>
      </c>
      <c r="B1250" s="87">
        <v>1</v>
      </c>
      <c r="C1250" s="87">
        <v>3.16</v>
      </c>
      <c r="D1250" s="88"/>
      <c r="E1250" s="87">
        <v>1</v>
      </c>
      <c r="F1250" s="87">
        <v>4</v>
      </c>
      <c r="G1250" s="89">
        <v>1.56</v>
      </c>
      <c r="H1250" s="89">
        <v>1.79</v>
      </c>
      <c r="I1250" s="87">
        <v>3</v>
      </c>
      <c r="J1250" s="88"/>
      <c r="K1250" s="89">
        <v>1.28</v>
      </c>
      <c r="L1250" s="89">
        <v>1.32</v>
      </c>
      <c r="M1250" s="87">
        <v>33.799999999999997</v>
      </c>
      <c r="N1250" s="79">
        <f t="shared" si="46"/>
        <v>0.33799999999999997</v>
      </c>
      <c r="O1250" s="87">
        <v>132.4</v>
      </c>
      <c r="P1250" s="88"/>
      <c r="Q1250" s="87">
        <v>378</v>
      </c>
      <c r="R1250" s="87">
        <v>5</v>
      </c>
      <c r="S1250" s="87">
        <v>1</v>
      </c>
      <c r="T1250" s="87">
        <v>20</v>
      </c>
      <c r="U1250" s="87">
        <v>7</v>
      </c>
      <c r="V1250" s="88"/>
      <c r="W1250" s="88"/>
      <c r="X1250" s="90">
        <v>44.031858499999998</v>
      </c>
      <c r="Y1250" s="90"/>
      <c r="Z1250" s="91"/>
      <c r="AA1250" s="88"/>
      <c r="AB1250" s="92">
        <v>2.8439285000000001</v>
      </c>
      <c r="AC1250" s="92"/>
      <c r="AD1250" s="93">
        <v>1.5880702302449257</v>
      </c>
    </row>
    <row r="1251" spans="1:30" ht="15.75" thickBot="1">
      <c r="A1251" s="86">
        <v>38</v>
      </c>
      <c r="B1251" s="87">
        <v>1</v>
      </c>
      <c r="C1251" s="87">
        <v>3.16</v>
      </c>
      <c r="D1251" s="87">
        <v>1</v>
      </c>
      <c r="E1251" s="87">
        <v>2.2000000000000002</v>
      </c>
      <c r="F1251" s="87">
        <v>4</v>
      </c>
      <c r="G1251" s="89">
        <v>1.56</v>
      </c>
      <c r="H1251" s="89">
        <v>1.79</v>
      </c>
      <c r="I1251" s="87">
        <v>3</v>
      </c>
      <c r="J1251" s="88"/>
      <c r="K1251" s="89">
        <v>1.28</v>
      </c>
      <c r="L1251" s="89">
        <v>1.32</v>
      </c>
      <c r="M1251" s="87">
        <v>33.799999999999997</v>
      </c>
      <c r="N1251" s="79">
        <f t="shared" si="46"/>
        <v>0.33799999999999997</v>
      </c>
      <c r="O1251" s="87">
        <v>132.4</v>
      </c>
      <c r="P1251" s="87">
        <v>10</v>
      </c>
      <c r="Q1251" s="87">
        <v>375</v>
      </c>
      <c r="R1251" s="87">
        <v>5</v>
      </c>
      <c r="S1251" s="87">
        <v>1</v>
      </c>
      <c r="T1251" s="87">
        <v>20</v>
      </c>
      <c r="U1251" s="87">
        <v>7</v>
      </c>
      <c r="V1251" s="88"/>
      <c r="W1251" s="88"/>
      <c r="X1251" s="90">
        <v>45.502856000000001</v>
      </c>
      <c r="Y1251" s="90"/>
      <c r="Z1251" s="91"/>
      <c r="AA1251" s="88"/>
      <c r="AB1251" s="92">
        <v>2.8733484499999999</v>
      </c>
      <c r="AC1251" s="92"/>
      <c r="AD1251" s="93">
        <v>1.5797977685975175</v>
      </c>
    </row>
    <row r="1252" spans="1:30" ht="15.75" thickBot="1">
      <c r="A1252" s="86">
        <v>38</v>
      </c>
      <c r="B1252" s="87">
        <v>1</v>
      </c>
      <c r="C1252" s="87">
        <v>3.16</v>
      </c>
      <c r="D1252" s="88"/>
      <c r="E1252" s="87">
        <v>1</v>
      </c>
      <c r="F1252" s="87">
        <v>4</v>
      </c>
      <c r="G1252" s="89">
        <v>1.56</v>
      </c>
      <c r="H1252" s="89">
        <v>1.79</v>
      </c>
      <c r="I1252" s="87">
        <v>3</v>
      </c>
      <c r="J1252" s="88"/>
      <c r="K1252" s="89">
        <v>1.29</v>
      </c>
      <c r="L1252" s="89">
        <v>1.34</v>
      </c>
      <c r="M1252" s="87">
        <v>28</v>
      </c>
      <c r="N1252" s="79">
        <f t="shared" si="46"/>
        <v>0.28000000000000003</v>
      </c>
      <c r="O1252" s="87">
        <v>135.80000000000001</v>
      </c>
      <c r="P1252" s="88"/>
      <c r="Q1252" s="87">
        <v>371</v>
      </c>
      <c r="R1252" s="87">
        <v>5</v>
      </c>
      <c r="S1252" s="87">
        <v>1</v>
      </c>
      <c r="T1252" s="87">
        <v>20</v>
      </c>
      <c r="U1252" s="87">
        <v>7</v>
      </c>
      <c r="V1252" s="88"/>
      <c r="W1252" s="88"/>
      <c r="X1252" s="90">
        <v>39.226599999999998</v>
      </c>
      <c r="Y1252" s="90"/>
      <c r="Z1252" s="91"/>
      <c r="AA1252" s="88"/>
      <c r="AB1252" s="92">
        <v>3.1969679000000002</v>
      </c>
      <c r="AC1252" s="92"/>
      <c r="AD1252" s="93">
        <v>1.6365369873417721</v>
      </c>
    </row>
    <row r="1253" spans="1:30" ht="15.75" thickBot="1">
      <c r="A1253" s="86">
        <v>38</v>
      </c>
      <c r="B1253" s="87">
        <v>1</v>
      </c>
      <c r="C1253" s="87">
        <v>3.16</v>
      </c>
      <c r="D1253" s="88"/>
      <c r="E1253" s="87">
        <v>1</v>
      </c>
      <c r="F1253" s="87">
        <v>4</v>
      </c>
      <c r="G1253" s="89">
        <v>1.56</v>
      </c>
      <c r="H1253" s="89">
        <v>1.79</v>
      </c>
      <c r="I1253" s="87">
        <v>3</v>
      </c>
      <c r="J1253" s="88"/>
      <c r="K1253" s="89">
        <v>1.28</v>
      </c>
      <c r="L1253" s="89">
        <v>1.32</v>
      </c>
      <c r="M1253" s="87">
        <v>28</v>
      </c>
      <c r="N1253" s="79">
        <f t="shared" si="46"/>
        <v>0.28000000000000003</v>
      </c>
      <c r="O1253" s="87">
        <v>135.80000000000001</v>
      </c>
      <c r="P1253" s="88"/>
      <c r="Q1253" s="87">
        <v>371</v>
      </c>
      <c r="R1253" s="87">
        <v>5</v>
      </c>
      <c r="S1253" s="87">
        <v>1</v>
      </c>
      <c r="T1253" s="87">
        <v>20</v>
      </c>
      <c r="U1253" s="87">
        <v>7</v>
      </c>
      <c r="V1253" s="88"/>
      <c r="W1253" s="88"/>
      <c r="X1253" s="90">
        <v>55.407572500000001</v>
      </c>
      <c r="Y1253" s="90"/>
      <c r="Z1253" s="91"/>
      <c r="AA1253" s="88"/>
      <c r="AB1253" s="92">
        <v>3.1871612499999999</v>
      </c>
      <c r="AC1253" s="92"/>
      <c r="AD1253" s="93">
        <v>1.6291169873417721</v>
      </c>
    </row>
    <row r="1254" spans="1:30" ht="15.75" thickBot="1">
      <c r="A1254" s="86">
        <v>38</v>
      </c>
      <c r="B1254" s="87">
        <v>1</v>
      </c>
      <c r="C1254" s="87">
        <v>3.16</v>
      </c>
      <c r="D1254" s="88"/>
      <c r="E1254" s="87">
        <v>1</v>
      </c>
      <c r="F1254" s="87">
        <v>4</v>
      </c>
      <c r="G1254" s="89">
        <v>1.56</v>
      </c>
      <c r="H1254" s="89">
        <v>1.79</v>
      </c>
      <c r="I1254" s="87">
        <v>3</v>
      </c>
      <c r="J1254" s="88"/>
      <c r="K1254" s="89">
        <v>1.29</v>
      </c>
      <c r="L1254" s="89">
        <v>1.34</v>
      </c>
      <c r="M1254" s="87">
        <v>28</v>
      </c>
      <c r="N1254" s="79">
        <f t="shared" si="46"/>
        <v>0.28000000000000003</v>
      </c>
      <c r="O1254" s="87">
        <v>135.80000000000001</v>
      </c>
      <c r="P1254" s="88"/>
      <c r="Q1254" s="87">
        <v>371</v>
      </c>
      <c r="R1254" s="87">
        <v>5</v>
      </c>
      <c r="S1254" s="87">
        <v>1</v>
      </c>
      <c r="T1254" s="87">
        <v>20</v>
      </c>
      <c r="U1254" s="87">
        <v>7</v>
      </c>
      <c r="V1254" s="88"/>
      <c r="W1254" s="88"/>
      <c r="X1254" s="90">
        <v>60.703163500000002</v>
      </c>
      <c r="Y1254" s="90"/>
      <c r="Z1254" s="91"/>
      <c r="AA1254" s="88"/>
      <c r="AB1254" s="92">
        <v>3.3048410500000003</v>
      </c>
      <c r="AC1254" s="92"/>
      <c r="AD1254" s="93">
        <v>1.6365369873417721</v>
      </c>
    </row>
    <row r="1255" spans="1:30" ht="15.75" thickBot="1">
      <c r="A1255" s="86">
        <v>38</v>
      </c>
      <c r="B1255" s="87">
        <v>1</v>
      </c>
      <c r="C1255" s="87">
        <v>3.16</v>
      </c>
      <c r="D1255" s="87">
        <v>1</v>
      </c>
      <c r="E1255" s="87">
        <v>2.2000000000000002</v>
      </c>
      <c r="F1255" s="87">
        <v>4</v>
      </c>
      <c r="G1255" s="89">
        <v>1.56</v>
      </c>
      <c r="H1255" s="89">
        <v>1.79</v>
      </c>
      <c r="I1255" s="87">
        <v>3</v>
      </c>
      <c r="J1255" s="88"/>
      <c r="K1255" s="89">
        <v>1.29</v>
      </c>
      <c r="L1255" s="89">
        <v>1.34</v>
      </c>
      <c r="M1255" s="87">
        <v>28</v>
      </c>
      <c r="N1255" s="79">
        <f t="shared" si="46"/>
        <v>0.28000000000000003</v>
      </c>
      <c r="O1255" s="87">
        <v>135.80000000000001</v>
      </c>
      <c r="P1255" s="87">
        <v>10</v>
      </c>
      <c r="Q1255" s="87">
        <v>367</v>
      </c>
      <c r="R1255" s="87">
        <v>5</v>
      </c>
      <c r="S1255" s="87">
        <v>1</v>
      </c>
      <c r="T1255" s="87">
        <v>20</v>
      </c>
      <c r="U1255" s="87">
        <v>7</v>
      </c>
      <c r="V1255" s="88"/>
      <c r="W1255" s="88"/>
      <c r="X1255" s="90">
        <v>55.897905000000002</v>
      </c>
      <c r="Y1255" s="90"/>
      <c r="Z1255" s="91"/>
      <c r="AA1255" s="88"/>
      <c r="AB1255" s="92">
        <v>3.3636809499999996</v>
      </c>
      <c r="AC1255" s="92"/>
      <c r="AD1255" s="93">
        <v>1.6263487249712316</v>
      </c>
    </row>
    <row r="1256" spans="1:30" ht="15.75" thickBot="1">
      <c r="A1256" s="86">
        <v>38</v>
      </c>
      <c r="B1256" s="87">
        <v>1</v>
      </c>
      <c r="C1256" s="87">
        <v>3.16</v>
      </c>
      <c r="D1256" s="88"/>
      <c r="E1256" s="87">
        <v>1</v>
      </c>
      <c r="F1256" s="87">
        <v>4</v>
      </c>
      <c r="G1256" s="89">
        <v>1.56</v>
      </c>
      <c r="H1256" s="89">
        <v>1.79</v>
      </c>
      <c r="I1256" s="87">
        <v>3</v>
      </c>
      <c r="J1256" s="88"/>
      <c r="K1256" s="89">
        <v>1.29</v>
      </c>
      <c r="L1256" s="89">
        <v>1.34</v>
      </c>
      <c r="M1256" s="87">
        <v>21.7</v>
      </c>
      <c r="N1256" s="79">
        <f t="shared" si="46"/>
        <v>0.217</v>
      </c>
      <c r="O1256" s="87">
        <v>125.1</v>
      </c>
      <c r="P1256" s="88"/>
      <c r="Q1256" s="87">
        <v>365</v>
      </c>
      <c r="R1256" s="87">
        <v>5</v>
      </c>
      <c r="S1256" s="87">
        <v>1</v>
      </c>
      <c r="T1256" s="87">
        <v>20</v>
      </c>
      <c r="U1256" s="87">
        <v>7</v>
      </c>
      <c r="V1256" s="88"/>
      <c r="W1256" s="88"/>
      <c r="X1256" s="90">
        <v>53.936574999999998</v>
      </c>
      <c r="Y1256" s="90"/>
      <c r="Z1256" s="91"/>
      <c r="AA1256" s="88"/>
      <c r="AB1256" s="92">
        <v>4.0893730500000007</v>
      </c>
      <c r="AC1256" s="92"/>
      <c r="AD1256" s="93">
        <v>1.6873582921892318</v>
      </c>
    </row>
    <row r="1257" spans="1:30" ht="15.75" thickBot="1">
      <c r="A1257" s="86">
        <v>38</v>
      </c>
      <c r="B1257" s="87">
        <v>1</v>
      </c>
      <c r="C1257" s="87">
        <v>3.16</v>
      </c>
      <c r="D1257" s="88"/>
      <c r="E1257" s="87">
        <v>1</v>
      </c>
      <c r="F1257" s="87">
        <v>4</v>
      </c>
      <c r="G1257" s="89">
        <v>1.56</v>
      </c>
      <c r="H1257" s="89">
        <v>1.79</v>
      </c>
      <c r="I1257" s="87">
        <v>3</v>
      </c>
      <c r="J1257" s="88"/>
      <c r="K1257" s="89">
        <v>1.28</v>
      </c>
      <c r="L1257" s="89">
        <v>1.32</v>
      </c>
      <c r="M1257" s="87">
        <v>21.7</v>
      </c>
      <c r="N1257" s="79">
        <f t="shared" si="46"/>
        <v>0.217</v>
      </c>
      <c r="O1257" s="87">
        <v>125.1</v>
      </c>
      <c r="P1257" s="88"/>
      <c r="Q1257" s="87">
        <v>365</v>
      </c>
      <c r="R1257" s="87">
        <v>5</v>
      </c>
      <c r="S1257" s="87">
        <v>1</v>
      </c>
      <c r="T1257" s="87">
        <v>20</v>
      </c>
      <c r="U1257" s="87">
        <v>7</v>
      </c>
      <c r="V1257" s="88"/>
      <c r="W1257" s="88"/>
      <c r="X1257" s="90">
        <v>60.310897500000003</v>
      </c>
      <c r="Y1257" s="90"/>
      <c r="Z1257" s="91"/>
      <c r="AA1257" s="88"/>
      <c r="AB1257" s="92">
        <v>3.3931009000000003</v>
      </c>
      <c r="AC1257" s="92"/>
      <c r="AD1257" s="93">
        <v>1.6800582921892318</v>
      </c>
    </row>
    <row r="1258" spans="1:30" ht="15.75" thickBot="1">
      <c r="A1258" s="86">
        <v>38</v>
      </c>
      <c r="B1258" s="87">
        <v>1</v>
      </c>
      <c r="C1258" s="87">
        <v>3.16</v>
      </c>
      <c r="D1258" s="88"/>
      <c r="E1258" s="87">
        <v>1</v>
      </c>
      <c r="F1258" s="87">
        <v>4</v>
      </c>
      <c r="G1258" s="89">
        <v>1.56</v>
      </c>
      <c r="H1258" s="89">
        <v>1.79</v>
      </c>
      <c r="I1258" s="87">
        <v>3</v>
      </c>
      <c r="J1258" s="88"/>
      <c r="K1258" s="89">
        <v>1.29</v>
      </c>
      <c r="L1258" s="89">
        <v>1.34</v>
      </c>
      <c r="M1258" s="87">
        <v>21.7</v>
      </c>
      <c r="N1258" s="79">
        <f t="shared" si="46"/>
        <v>0.217</v>
      </c>
      <c r="O1258" s="87">
        <v>125.1</v>
      </c>
      <c r="P1258" s="88"/>
      <c r="Q1258" s="87">
        <v>365</v>
      </c>
      <c r="R1258" s="87">
        <v>5</v>
      </c>
      <c r="S1258" s="87">
        <v>1</v>
      </c>
      <c r="T1258" s="87">
        <v>20</v>
      </c>
      <c r="U1258" s="87">
        <v>7</v>
      </c>
      <c r="V1258" s="88"/>
      <c r="W1258" s="88"/>
      <c r="X1258" s="90">
        <v>68.450417000000002</v>
      </c>
      <c r="Y1258" s="90"/>
      <c r="Z1258" s="91"/>
      <c r="AA1258" s="88"/>
      <c r="AB1258" s="92">
        <v>3.3440676500000004</v>
      </c>
      <c r="AC1258" s="92"/>
      <c r="AD1258" s="93">
        <v>1.6873582921892318</v>
      </c>
    </row>
    <row r="1259" spans="1:30" ht="15.75" thickBot="1">
      <c r="A1259" s="86">
        <v>38</v>
      </c>
      <c r="B1259" s="87">
        <v>1</v>
      </c>
      <c r="C1259" s="87">
        <v>3.16</v>
      </c>
      <c r="D1259" s="87">
        <v>1</v>
      </c>
      <c r="E1259" s="87">
        <v>2.2000000000000002</v>
      </c>
      <c r="F1259" s="87">
        <v>4</v>
      </c>
      <c r="G1259" s="89">
        <v>1.56</v>
      </c>
      <c r="H1259" s="89">
        <v>1.79</v>
      </c>
      <c r="I1259" s="87">
        <v>3</v>
      </c>
      <c r="J1259" s="88"/>
      <c r="K1259" s="89">
        <v>1.29</v>
      </c>
      <c r="L1259" s="89">
        <v>1.34</v>
      </c>
      <c r="M1259" s="87">
        <v>21.7</v>
      </c>
      <c r="N1259" s="79">
        <f t="shared" si="46"/>
        <v>0.217</v>
      </c>
      <c r="O1259" s="87">
        <v>125.1</v>
      </c>
      <c r="P1259" s="87">
        <v>10</v>
      </c>
      <c r="Q1259" s="87">
        <v>360</v>
      </c>
      <c r="R1259" s="87">
        <v>5</v>
      </c>
      <c r="S1259" s="87">
        <v>1</v>
      </c>
      <c r="T1259" s="87">
        <v>20</v>
      </c>
      <c r="U1259" s="87">
        <v>7</v>
      </c>
      <c r="V1259" s="88"/>
      <c r="W1259" s="88"/>
      <c r="X1259" s="90">
        <v>65.704554999999999</v>
      </c>
      <c r="Y1259" s="90"/>
      <c r="Z1259" s="91"/>
      <c r="AA1259" s="88"/>
      <c r="AB1259" s="92">
        <v>3.3931009000000003</v>
      </c>
      <c r="AC1259" s="92"/>
      <c r="AD1259" s="93">
        <v>1.6753583836657422</v>
      </c>
    </row>
    <row r="1260" spans="1:30" ht="15.75" thickBot="1">
      <c r="A1260" s="86">
        <v>38</v>
      </c>
      <c r="B1260" s="87">
        <v>1</v>
      </c>
      <c r="C1260" s="87">
        <v>3.16</v>
      </c>
      <c r="D1260" s="88"/>
      <c r="E1260" s="87">
        <v>1</v>
      </c>
      <c r="F1260" s="87">
        <v>4</v>
      </c>
      <c r="G1260" s="89">
        <v>1.56</v>
      </c>
      <c r="H1260" s="89">
        <v>1.79</v>
      </c>
      <c r="I1260" s="87">
        <v>3</v>
      </c>
      <c r="J1260" s="88"/>
      <c r="K1260" s="89">
        <v>1.28</v>
      </c>
      <c r="L1260" s="89">
        <v>1.32</v>
      </c>
      <c r="M1260" s="87">
        <v>46.7</v>
      </c>
      <c r="N1260" s="79">
        <f t="shared" si="46"/>
        <v>0.46700000000000003</v>
      </c>
      <c r="O1260" s="87">
        <v>138.6</v>
      </c>
      <c r="P1260" s="88"/>
      <c r="Q1260" s="87">
        <v>379</v>
      </c>
      <c r="R1260" s="87">
        <v>5</v>
      </c>
      <c r="S1260" s="87">
        <v>1</v>
      </c>
      <c r="T1260" s="87">
        <v>20</v>
      </c>
      <c r="U1260" s="87">
        <v>28</v>
      </c>
      <c r="V1260" s="88"/>
      <c r="W1260" s="87">
        <v>1.65</v>
      </c>
      <c r="X1260" s="90">
        <v>31.577413</v>
      </c>
      <c r="Y1260" s="90">
        <v>15.886773000000002</v>
      </c>
      <c r="Z1260" s="91"/>
      <c r="AA1260" s="87">
        <v>0.217</v>
      </c>
      <c r="AB1260" s="92">
        <v>2.0593965000000001</v>
      </c>
      <c r="AC1260" s="92"/>
      <c r="AD1260" s="93">
        <v>1.5415467505488847</v>
      </c>
    </row>
    <row r="1261" spans="1:30" ht="15.75" thickBot="1">
      <c r="A1261" s="86">
        <v>38</v>
      </c>
      <c r="B1261" s="87">
        <v>1</v>
      </c>
      <c r="C1261" s="87">
        <v>3.16</v>
      </c>
      <c r="D1261" s="88"/>
      <c r="E1261" s="87">
        <v>1</v>
      </c>
      <c r="F1261" s="87">
        <v>4</v>
      </c>
      <c r="G1261" s="89">
        <v>1.56</v>
      </c>
      <c r="H1261" s="89">
        <v>1.79</v>
      </c>
      <c r="I1261" s="87">
        <v>3</v>
      </c>
      <c r="J1261" s="88"/>
      <c r="K1261" s="89">
        <v>1.28</v>
      </c>
      <c r="L1261" s="89">
        <v>1.32</v>
      </c>
      <c r="M1261" s="87">
        <v>46.7</v>
      </c>
      <c r="N1261" s="79">
        <f t="shared" si="46"/>
        <v>0.46700000000000003</v>
      </c>
      <c r="O1261" s="87">
        <v>138.6</v>
      </c>
      <c r="P1261" s="88"/>
      <c r="Q1261" s="87">
        <v>379</v>
      </c>
      <c r="R1261" s="87">
        <v>5</v>
      </c>
      <c r="S1261" s="87">
        <v>1</v>
      </c>
      <c r="T1261" s="87">
        <v>20</v>
      </c>
      <c r="U1261" s="87">
        <v>28</v>
      </c>
      <c r="V1261" s="88"/>
      <c r="W1261" s="87">
        <v>1.55</v>
      </c>
      <c r="X1261" s="90">
        <v>38.049802</v>
      </c>
      <c r="Y1261" s="90">
        <v>14.709975</v>
      </c>
      <c r="Z1261" s="91"/>
      <c r="AA1261" s="87">
        <v>0.23899999999999999</v>
      </c>
      <c r="AB1261" s="92">
        <v>3.7363336500000002</v>
      </c>
      <c r="AC1261" s="92"/>
      <c r="AD1261" s="93">
        <v>1.5415467505488847</v>
      </c>
    </row>
    <row r="1262" spans="1:30" ht="15.75" thickBot="1">
      <c r="A1262" s="86">
        <v>38</v>
      </c>
      <c r="B1262" s="87">
        <v>1</v>
      </c>
      <c r="C1262" s="87">
        <v>3.16</v>
      </c>
      <c r="D1262" s="87">
        <v>1</v>
      </c>
      <c r="E1262" s="87">
        <v>2.2000000000000002</v>
      </c>
      <c r="F1262" s="87">
        <v>4</v>
      </c>
      <c r="G1262" s="89">
        <v>1.56</v>
      </c>
      <c r="H1262" s="89">
        <v>1.79</v>
      </c>
      <c r="I1262" s="87">
        <v>3</v>
      </c>
      <c r="J1262" s="88"/>
      <c r="K1262" s="89">
        <v>1.28</v>
      </c>
      <c r="L1262" s="89">
        <v>1.32</v>
      </c>
      <c r="M1262" s="87">
        <v>46.7</v>
      </c>
      <c r="N1262" s="79">
        <f t="shared" si="46"/>
        <v>0.46700000000000003</v>
      </c>
      <c r="O1262" s="87">
        <v>138.6</v>
      </c>
      <c r="P1262" s="87">
        <v>10</v>
      </c>
      <c r="Q1262" s="87">
        <v>377</v>
      </c>
      <c r="R1262" s="87">
        <v>5</v>
      </c>
      <c r="S1262" s="87">
        <v>1</v>
      </c>
      <c r="T1262" s="87">
        <v>20</v>
      </c>
      <c r="U1262" s="87">
        <v>28</v>
      </c>
      <c r="V1262" s="88"/>
      <c r="W1262" s="87">
        <v>1.62</v>
      </c>
      <c r="X1262" s="90">
        <v>44.424124499999998</v>
      </c>
      <c r="Y1262" s="90">
        <v>16.965504500000002</v>
      </c>
      <c r="Z1262" s="91"/>
      <c r="AA1262" s="87">
        <v>0.219</v>
      </c>
      <c r="AB1262" s="92">
        <v>3.3734875999999998</v>
      </c>
      <c r="AC1262" s="92"/>
      <c r="AD1262" s="93">
        <v>1.5351507247445315</v>
      </c>
    </row>
    <row r="1263" spans="1:30" ht="15.75" thickBot="1">
      <c r="A1263" s="86">
        <v>38</v>
      </c>
      <c r="B1263" s="87">
        <v>1</v>
      </c>
      <c r="C1263" s="87">
        <v>3.16</v>
      </c>
      <c r="D1263" s="88"/>
      <c r="E1263" s="87">
        <v>1</v>
      </c>
      <c r="F1263" s="87">
        <v>4</v>
      </c>
      <c r="G1263" s="89">
        <v>1.56</v>
      </c>
      <c r="H1263" s="89">
        <v>1.79</v>
      </c>
      <c r="I1263" s="87">
        <v>3</v>
      </c>
      <c r="J1263" s="88"/>
      <c r="K1263" s="89">
        <v>1.28</v>
      </c>
      <c r="L1263" s="89">
        <v>1.32</v>
      </c>
      <c r="M1263" s="87">
        <v>33.799999999999997</v>
      </c>
      <c r="N1263" s="79">
        <f t="shared" si="46"/>
        <v>0.33799999999999997</v>
      </c>
      <c r="O1263" s="87">
        <v>132.4</v>
      </c>
      <c r="P1263" s="88"/>
      <c r="Q1263" s="87">
        <v>378</v>
      </c>
      <c r="R1263" s="87">
        <v>5</v>
      </c>
      <c r="S1263" s="87">
        <v>1</v>
      </c>
      <c r="T1263" s="87">
        <v>20</v>
      </c>
      <c r="U1263" s="87">
        <v>28</v>
      </c>
      <c r="V1263" s="88"/>
      <c r="W1263" s="87">
        <v>1.7</v>
      </c>
      <c r="X1263" s="90">
        <v>41.285996500000003</v>
      </c>
      <c r="Y1263" s="90">
        <v>17.7500365</v>
      </c>
      <c r="Z1263" s="91"/>
      <c r="AA1263" s="87">
        <v>0.222</v>
      </c>
      <c r="AB1263" s="92">
        <v>3.4029075500000001</v>
      </c>
      <c r="AC1263" s="92"/>
      <c r="AD1263" s="93">
        <v>1.5880702302449257</v>
      </c>
    </row>
    <row r="1264" spans="1:30" ht="15.75" thickBot="1">
      <c r="A1264" s="86">
        <v>38</v>
      </c>
      <c r="B1264" s="87">
        <v>1</v>
      </c>
      <c r="C1264" s="87">
        <v>3.16</v>
      </c>
      <c r="D1264" s="88"/>
      <c r="E1264" s="87">
        <v>1</v>
      </c>
      <c r="F1264" s="87">
        <v>4</v>
      </c>
      <c r="G1264" s="89">
        <v>1.56</v>
      </c>
      <c r="H1264" s="89">
        <v>1.79</v>
      </c>
      <c r="I1264" s="87">
        <v>3</v>
      </c>
      <c r="J1264" s="88"/>
      <c r="K1264" s="89">
        <v>1.28</v>
      </c>
      <c r="L1264" s="89">
        <v>1.32</v>
      </c>
      <c r="M1264" s="87">
        <v>33.799999999999997</v>
      </c>
      <c r="N1264" s="79">
        <f t="shared" si="46"/>
        <v>0.33799999999999997</v>
      </c>
      <c r="O1264" s="87">
        <v>132.4</v>
      </c>
      <c r="P1264" s="88"/>
      <c r="Q1264" s="87">
        <v>378</v>
      </c>
      <c r="R1264" s="87">
        <v>5</v>
      </c>
      <c r="S1264" s="87">
        <v>1</v>
      </c>
      <c r="T1264" s="87">
        <v>20</v>
      </c>
      <c r="U1264" s="87">
        <v>28</v>
      </c>
      <c r="V1264" s="88"/>
      <c r="W1264" s="87">
        <v>1.62</v>
      </c>
      <c r="X1264" s="90">
        <v>54.623040500000002</v>
      </c>
      <c r="Y1264" s="90">
        <v>16.475172000000001</v>
      </c>
      <c r="Z1264" s="91"/>
      <c r="AA1264" s="87">
        <v>0.22</v>
      </c>
      <c r="AB1264" s="92">
        <v>4.1874395500000006</v>
      </c>
      <c r="AC1264" s="92"/>
      <c r="AD1264" s="93">
        <v>1.5880702302449257</v>
      </c>
    </row>
    <row r="1265" spans="1:30" ht="15.75" thickBot="1">
      <c r="A1265" s="86">
        <v>38</v>
      </c>
      <c r="B1265" s="87">
        <v>1</v>
      </c>
      <c r="C1265" s="87">
        <v>3.16</v>
      </c>
      <c r="D1265" s="87">
        <v>1</v>
      </c>
      <c r="E1265" s="87">
        <v>2.2000000000000002</v>
      </c>
      <c r="F1265" s="87">
        <v>4</v>
      </c>
      <c r="G1265" s="89">
        <v>1.56</v>
      </c>
      <c r="H1265" s="89">
        <v>1.79</v>
      </c>
      <c r="I1265" s="87">
        <v>3</v>
      </c>
      <c r="J1265" s="88"/>
      <c r="K1265" s="89">
        <v>1.28</v>
      </c>
      <c r="L1265" s="89">
        <v>1.32</v>
      </c>
      <c r="M1265" s="87">
        <v>33.799999999999997</v>
      </c>
      <c r="N1265" s="79">
        <f t="shared" si="46"/>
        <v>0.33799999999999997</v>
      </c>
      <c r="O1265" s="87">
        <v>132.4</v>
      </c>
      <c r="P1265" s="87">
        <v>10</v>
      </c>
      <c r="Q1265" s="87">
        <v>375</v>
      </c>
      <c r="R1265" s="87">
        <v>5</v>
      </c>
      <c r="S1265" s="87">
        <v>1</v>
      </c>
      <c r="T1265" s="87">
        <v>20</v>
      </c>
      <c r="U1265" s="87">
        <v>28</v>
      </c>
      <c r="V1265" s="88"/>
      <c r="W1265" s="87">
        <v>1.66</v>
      </c>
      <c r="X1265" s="90">
        <v>58.8399</v>
      </c>
      <c r="Y1265" s="90">
        <v>18.730701499999999</v>
      </c>
      <c r="Z1265" s="91"/>
      <c r="AA1265" s="87">
        <v>0.22600000000000001</v>
      </c>
      <c r="AB1265" s="92">
        <v>4.1776328999999999</v>
      </c>
      <c r="AC1265" s="92"/>
      <c r="AD1265" s="93">
        <v>1.5797977685975175</v>
      </c>
    </row>
    <row r="1266" spans="1:30" ht="15.75" thickBot="1">
      <c r="A1266" s="86">
        <v>38</v>
      </c>
      <c r="B1266" s="87">
        <v>1</v>
      </c>
      <c r="C1266" s="87">
        <v>3.16</v>
      </c>
      <c r="D1266" s="88"/>
      <c r="E1266" s="87">
        <v>1</v>
      </c>
      <c r="F1266" s="87">
        <v>4</v>
      </c>
      <c r="G1266" s="89">
        <v>1.56</v>
      </c>
      <c r="H1266" s="89">
        <v>1.79</v>
      </c>
      <c r="I1266" s="87">
        <v>3</v>
      </c>
      <c r="J1266" s="88"/>
      <c r="K1266" s="89">
        <v>1.29</v>
      </c>
      <c r="L1266" s="89">
        <v>1.34</v>
      </c>
      <c r="M1266" s="87">
        <v>28</v>
      </c>
      <c r="N1266" s="79">
        <f t="shared" si="46"/>
        <v>0.28000000000000003</v>
      </c>
      <c r="O1266" s="87">
        <v>135.80000000000001</v>
      </c>
      <c r="P1266" s="88"/>
      <c r="Q1266" s="87">
        <v>371</v>
      </c>
      <c r="R1266" s="87">
        <v>5</v>
      </c>
      <c r="S1266" s="87">
        <v>1</v>
      </c>
      <c r="T1266" s="87">
        <v>20</v>
      </c>
      <c r="U1266" s="87">
        <v>28</v>
      </c>
      <c r="V1266" s="88"/>
      <c r="W1266" s="87">
        <v>1.7</v>
      </c>
      <c r="X1266" s="90">
        <v>48.444851</v>
      </c>
      <c r="Y1266" s="90">
        <v>20.1036325</v>
      </c>
      <c r="Z1266" s="91"/>
      <c r="AA1266" s="87">
        <v>0.23100000000000001</v>
      </c>
      <c r="AB1266" s="92">
        <v>3.3636809499999996</v>
      </c>
      <c r="AC1266" s="92"/>
      <c r="AD1266" s="93">
        <v>1.6365369873417721</v>
      </c>
    </row>
    <row r="1267" spans="1:30" ht="15.75" thickBot="1">
      <c r="A1267" s="86">
        <v>38</v>
      </c>
      <c r="B1267" s="87">
        <v>1</v>
      </c>
      <c r="C1267" s="87">
        <v>3.16</v>
      </c>
      <c r="D1267" s="88"/>
      <c r="E1267" s="87">
        <v>1</v>
      </c>
      <c r="F1267" s="87">
        <v>4</v>
      </c>
      <c r="G1267" s="89">
        <v>1.56</v>
      </c>
      <c r="H1267" s="89">
        <v>1.79</v>
      </c>
      <c r="I1267" s="87">
        <v>3</v>
      </c>
      <c r="J1267" s="88"/>
      <c r="K1267" s="89">
        <v>1.28</v>
      </c>
      <c r="L1267" s="89">
        <v>1.32</v>
      </c>
      <c r="M1267" s="87">
        <v>28</v>
      </c>
      <c r="N1267" s="79">
        <f t="shared" si="46"/>
        <v>0.28000000000000003</v>
      </c>
      <c r="O1267" s="87">
        <v>135.80000000000001</v>
      </c>
      <c r="P1267" s="88"/>
      <c r="Q1267" s="87">
        <v>371</v>
      </c>
      <c r="R1267" s="87">
        <v>5</v>
      </c>
      <c r="S1267" s="87">
        <v>1</v>
      </c>
      <c r="T1267" s="87">
        <v>20</v>
      </c>
      <c r="U1267" s="87">
        <v>28</v>
      </c>
      <c r="V1267" s="88"/>
      <c r="W1267" s="87">
        <v>1.77</v>
      </c>
      <c r="X1267" s="90">
        <v>63.547091999999999</v>
      </c>
      <c r="Y1267" s="90">
        <v>21.280430500000001</v>
      </c>
      <c r="Z1267" s="91"/>
      <c r="AA1267" s="87">
        <v>0.22700000000000001</v>
      </c>
      <c r="AB1267" s="92">
        <v>4.2953126999999993</v>
      </c>
      <c r="AC1267" s="92"/>
      <c r="AD1267" s="93">
        <v>1.6291169873417721</v>
      </c>
    </row>
    <row r="1268" spans="1:30" ht="15.75" thickBot="1">
      <c r="A1268" s="86">
        <v>38</v>
      </c>
      <c r="B1268" s="87">
        <v>1</v>
      </c>
      <c r="C1268" s="87">
        <v>3.16</v>
      </c>
      <c r="D1268" s="88"/>
      <c r="E1268" s="87">
        <v>1</v>
      </c>
      <c r="F1268" s="87">
        <v>4</v>
      </c>
      <c r="G1268" s="89">
        <v>1.56</v>
      </c>
      <c r="H1268" s="89">
        <v>1.79</v>
      </c>
      <c r="I1268" s="87">
        <v>3</v>
      </c>
      <c r="J1268" s="88"/>
      <c r="K1268" s="89">
        <v>1.29</v>
      </c>
      <c r="L1268" s="89">
        <v>1.34</v>
      </c>
      <c r="M1268" s="87">
        <v>28</v>
      </c>
      <c r="N1268" s="79">
        <f t="shared" si="46"/>
        <v>0.28000000000000003</v>
      </c>
      <c r="O1268" s="87">
        <v>135.80000000000001</v>
      </c>
      <c r="P1268" s="88"/>
      <c r="Q1268" s="87">
        <v>371</v>
      </c>
      <c r="R1268" s="87">
        <v>5</v>
      </c>
      <c r="S1268" s="87">
        <v>1</v>
      </c>
      <c r="T1268" s="87">
        <v>20</v>
      </c>
      <c r="U1268" s="87">
        <v>28</v>
      </c>
      <c r="V1268" s="88"/>
      <c r="W1268" s="87">
        <v>1.8</v>
      </c>
      <c r="X1268" s="90">
        <v>71.784678</v>
      </c>
      <c r="Y1268" s="90">
        <v>21.8688295</v>
      </c>
      <c r="Z1268" s="91"/>
      <c r="AA1268" s="87">
        <v>0.215</v>
      </c>
      <c r="AB1268" s="92">
        <v>4.3933792</v>
      </c>
      <c r="AC1268" s="92"/>
      <c r="AD1268" s="93">
        <v>1.6365369873417721</v>
      </c>
    </row>
    <row r="1269" spans="1:30" ht="15.75" thickBot="1">
      <c r="A1269" s="86">
        <v>38</v>
      </c>
      <c r="B1269" s="87">
        <v>1</v>
      </c>
      <c r="C1269" s="87">
        <v>3.16</v>
      </c>
      <c r="D1269" s="87">
        <v>1</v>
      </c>
      <c r="E1269" s="87">
        <v>2.2000000000000002</v>
      </c>
      <c r="F1269" s="87">
        <v>4</v>
      </c>
      <c r="G1269" s="89">
        <v>1.56</v>
      </c>
      <c r="H1269" s="89">
        <v>1.79</v>
      </c>
      <c r="I1269" s="87">
        <v>3</v>
      </c>
      <c r="J1269" s="88"/>
      <c r="K1269" s="89">
        <v>1.29</v>
      </c>
      <c r="L1269" s="89">
        <v>1.34</v>
      </c>
      <c r="M1269" s="87">
        <v>28</v>
      </c>
      <c r="N1269" s="79">
        <f t="shared" si="46"/>
        <v>0.28000000000000003</v>
      </c>
      <c r="O1269" s="87">
        <v>135.80000000000001</v>
      </c>
      <c r="P1269" s="87">
        <v>10</v>
      </c>
      <c r="Q1269" s="87">
        <v>367</v>
      </c>
      <c r="R1269" s="87">
        <v>5</v>
      </c>
      <c r="S1269" s="87">
        <v>1</v>
      </c>
      <c r="T1269" s="87">
        <v>20</v>
      </c>
      <c r="U1269" s="87">
        <v>28</v>
      </c>
      <c r="V1269" s="88"/>
      <c r="W1269" s="87">
        <v>1.73</v>
      </c>
      <c r="X1269" s="90">
        <v>73.059542500000006</v>
      </c>
      <c r="Y1269" s="90">
        <v>20.201699000000001</v>
      </c>
      <c r="Z1269" s="91"/>
      <c r="AA1269" s="87">
        <v>0.22900000000000001</v>
      </c>
      <c r="AB1269" s="92">
        <v>4.3443459500000001</v>
      </c>
      <c r="AC1269" s="92"/>
      <c r="AD1269" s="93">
        <v>1.6263487249712316</v>
      </c>
    </row>
    <row r="1270" spans="1:30" ht="15.75" thickBot="1">
      <c r="A1270" s="86">
        <v>38</v>
      </c>
      <c r="B1270" s="87">
        <v>1</v>
      </c>
      <c r="C1270" s="87">
        <v>3.16</v>
      </c>
      <c r="D1270" s="88"/>
      <c r="E1270" s="87">
        <v>1</v>
      </c>
      <c r="F1270" s="87">
        <v>4</v>
      </c>
      <c r="G1270" s="89">
        <v>1.56</v>
      </c>
      <c r="H1270" s="89">
        <v>1.79</v>
      </c>
      <c r="I1270" s="87">
        <v>3</v>
      </c>
      <c r="J1270" s="88"/>
      <c r="K1270" s="89">
        <v>1.29</v>
      </c>
      <c r="L1270" s="89">
        <v>1.34</v>
      </c>
      <c r="M1270" s="87">
        <v>21.7</v>
      </c>
      <c r="N1270" s="79">
        <f t="shared" si="46"/>
        <v>0.217</v>
      </c>
      <c r="O1270" s="87">
        <v>125.1</v>
      </c>
      <c r="P1270" s="88"/>
      <c r="Q1270" s="87">
        <v>365</v>
      </c>
      <c r="R1270" s="87">
        <v>5</v>
      </c>
      <c r="S1270" s="87">
        <v>1</v>
      </c>
      <c r="T1270" s="87">
        <v>20</v>
      </c>
      <c r="U1270" s="87">
        <v>28</v>
      </c>
      <c r="V1270" s="88"/>
      <c r="W1270" s="87">
        <v>1.8</v>
      </c>
      <c r="X1270" s="90">
        <v>61.683828499999997</v>
      </c>
      <c r="Y1270" s="90">
        <v>20.692031499999999</v>
      </c>
      <c r="Z1270" s="91"/>
      <c r="AA1270" s="87">
        <v>0.23100000000000001</v>
      </c>
      <c r="AB1270" s="92">
        <v>4.9621649000000003</v>
      </c>
      <c r="AC1270" s="92"/>
      <c r="AD1270" s="93">
        <v>1.6873582921892318</v>
      </c>
    </row>
    <row r="1271" spans="1:30" ht="15.75" thickBot="1">
      <c r="A1271" s="86">
        <v>38</v>
      </c>
      <c r="B1271" s="87">
        <v>1</v>
      </c>
      <c r="C1271" s="87">
        <v>3.16</v>
      </c>
      <c r="D1271" s="88"/>
      <c r="E1271" s="87">
        <v>1</v>
      </c>
      <c r="F1271" s="87">
        <v>4</v>
      </c>
      <c r="G1271" s="89">
        <v>1.56</v>
      </c>
      <c r="H1271" s="89">
        <v>1.79</v>
      </c>
      <c r="I1271" s="87">
        <v>3</v>
      </c>
      <c r="J1271" s="88"/>
      <c r="K1271" s="89">
        <v>1.28</v>
      </c>
      <c r="L1271" s="89">
        <v>1.32</v>
      </c>
      <c r="M1271" s="87">
        <v>21.7</v>
      </c>
      <c r="N1271" s="79">
        <f t="shared" si="46"/>
        <v>0.217</v>
      </c>
      <c r="O1271" s="87">
        <v>125.1</v>
      </c>
      <c r="P1271" s="88"/>
      <c r="Q1271" s="87">
        <v>365</v>
      </c>
      <c r="R1271" s="87">
        <v>5</v>
      </c>
      <c r="S1271" s="87">
        <v>1</v>
      </c>
      <c r="T1271" s="87">
        <v>20</v>
      </c>
      <c r="U1271" s="87">
        <v>28</v>
      </c>
      <c r="V1271" s="88"/>
      <c r="W1271" s="87">
        <v>1.83</v>
      </c>
      <c r="X1271" s="90">
        <v>68.940749499999995</v>
      </c>
      <c r="Y1271" s="90">
        <v>22.849494499999999</v>
      </c>
      <c r="Z1271" s="91"/>
      <c r="AA1271" s="87">
        <v>0.23300000000000001</v>
      </c>
      <c r="AB1271" s="92">
        <v>4.3933792</v>
      </c>
      <c r="AC1271" s="92"/>
      <c r="AD1271" s="93">
        <v>1.6800582921892318</v>
      </c>
    </row>
    <row r="1272" spans="1:30" ht="15.75" thickBot="1">
      <c r="A1272" s="86">
        <v>38</v>
      </c>
      <c r="B1272" s="87">
        <v>1</v>
      </c>
      <c r="C1272" s="87">
        <v>3.16</v>
      </c>
      <c r="D1272" s="88"/>
      <c r="E1272" s="87">
        <v>1</v>
      </c>
      <c r="F1272" s="87">
        <v>4</v>
      </c>
      <c r="G1272" s="89">
        <v>1.56</v>
      </c>
      <c r="H1272" s="89">
        <v>1.79</v>
      </c>
      <c r="I1272" s="87">
        <v>3</v>
      </c>
      <c r="J1272" s="88"/>
      <c r="K1272" s="89">
        <v>1.29</v>
      </c>
      <c r="L1272" s="89">
        <v>1.34</v>
      </c>
      <c r="M1272" s="87">
        <v>21.7</v>
      </c>
      <c r="N1272" s="79">
        <f t="shared" si="46"/>
        <v>0.217</v>
      </c>
      <c r="O1272" s="87">
        <v>125.1</v>
      </c>
      <c r="P1272" s="88"/>
      <c r="Q1272" s="87">
        <v>365</v>
      </c>
      <c r="R1272" s="87">
        <v>5</v>
      </c>
      <c r="S1272" s="87">
        <v>1</v>
      </c>
      <c r="T1272" s="87">
        <v>20</v>
      </c>
      <c r="U1272" s="87">
        <v>28</v>
      </c>
      <c r="V1272" s="88"/>
      <c r="W1272" s="87">
        <v>1.85</v>
      </c>
      <c r="X1272" s="90">
        <v>76.786069499999996</v>
      </c>
      <c r="Y1272" s="90">
        <v>22.947561</v>
      </c>
      <c r="Z1272" s="91"/>
      <c r="AA1272" s="87">
        <v>0.23100000000000001</v>
      </c>
      <c r="AB1272" s="92">
        <v>4.4522190999999998</v>
      </c>
      <c r="AC1272" s="92"/>
      <c r="AD1272" s="93">
        <v>1.6873582921892318</v>
      </c>
    </row>
    <row r="1273" spans="1:30" ht="15.75" thickBot="1">
      <c r="A1273" s="86">
        <v>38</v>
      </c>
      <c r="B1273" s="87">
        <v>1</v>
      </c>
      <c r="C1273" s="87">
        <v>3.16</v>
      </c>
      <c r="D1273" s="87">
        <v>1</v>
      </c>
      <c r="E1273" s="87">
        <v>2.2000000000000002</v>
      </c>
      <c r="F1273" s="87">
        <v>4</v>
      </c>
      <c r="G1273" s="89">
        <v>1.56</v>
      </c>
      <c r="H1273" s="89">
        <v>1.79</v>
      </c>
      <c r="I1273" s="87">
        <v>3</v>
      </c>
      <c r="J1273" s="88"/>
      <c r="K1273" s="89">
        <v>1.29</v>
      </c>
      <c r="L1273" s="89">
        <v>1.34</v>
      </c>
      <c r="M1273" s="87">
        <v>21.7</v>
      </c>
      <c r="N1273" s="79">
        <f t="shared" si="46"/>
        <v>0.217</v>
      </c>
      <c r="O1273" s="87">
        <v>125.1</v>
      </c>
      <c r="P1273" s="87">
        <v>10</v>
      </c>
      <c r="Q1273" s="87">
        <v>360</v>
      </c>
      <c r="R1273" s="87">
        <v>5</v>
      </c>
      <c r="S1273" s="87">
        <v>1</v>
      </c>
      <c r="T1273" s="87">
        <v>20</v>
      </c>
      <c r="U1273" s="87">
        <v>28</v>
      </c>
      <c r="V1273" s="88"/>
      <c r="W1273" s="87">
        <v>1.79</v>
      </c>
      <c r="X1273" s="90">
        <v>78.649332999999999</v>
      </c>
      <c r="Y1273" s="90">
        <v>21.770763000000002</v>
      </c>
      <c r="Z1273" s="91"/>
      <c r="AA1273" s="87">
        <v>0.23200000000000001</v>
      </c>
      <c r="AB1273" s="92">
        <v>4.4326058000000002</v>
      </c>
      <c r="AC1273" s="92"/>
      <c r="AD1273" s="93">
        <v>1.6753583836657422</v>
      </c>
    </row>
    <row r="1274" spans="1:30" ht="15.75" thickBot="1">
      <c r="A1274" s="86">
        <v>38</v>
      </c>
      <c r="B1274" s="87">
        <v>1</v>
      </c>
      <c r="C1274" s="87">
        <v>3.16</v>
      </c>
      <c r="D1274" s="88"/>
      <c r="E1274" s="87">
        <v>1</v>
      </c>
      <c r="F1274" s="87">
        <v>4</v>
      </c>
      <c r="G1274" s="89">
        <v>1.56</v>
      </c>
      <c r="H1274" s="89">
        <v>1.79</v>
      </c>
      <c r="I1274" s="87">
        <v>3</v>
      </c>
      <c r="J1274" s="88"/>
      <c r="K1274" s="89">
        <v>1.28</v>
      </c>
      <c r="L1274" s="89">
        <v>1.32</v>
      </c>
      <c r="M1274" s="87">
        <v>46.7</v>
      </c>
      <c r="N1274" s="79">
        <f t="shared" si="46"/>
        <v>0.46700000000000003</v>
      </c>
      <c r="O1274" s="87">
        <v>138.6</v>
      </c>
      <c r="P1274" s="88"/>
      <c r="Q1274" s="87">
        <v>379</v>
      </c>
      <c r="R1274" s="87">
        <v>5</v>
      </c>
      <c r="S1274" s="87">
        <v>1</v>
      </c>
      <c r="T1274" s="87">
        <v>20</v>
      </c>
      <c r="U1274" s="87">
        <v>91</v>
      </c>
      <c r="V1274" s="88"/>
      <c r="W1274" s="88"/>
      <c r="X1274" s="90">
        <v>37.853669000000004</v>
      </c>
      <c r="Y1274" s="90"/>
      <c r="Z1274" s="91"/>
      <c r="AA1274" s="88"/>
      <c r="AB1274" s="92">
        <v>3.1871612499999999</v>
      </c>
      <c r="AC1274" s="92"/>
      <c r="AD1274" s="93">
        <v>1.5415467505488847</v>
      </c>
    </row>
    <row r="1275" spans="1:30" ht="15.75" thickBot="1">
      <c r="A1275" s="86">
        <v>38</v>
      </c>
      <c r="B1275" s="87">
        <v>1</v>
      </c>
      <c r="C1275" s="87">
        <v>3.16</v>
      </c>
      <c r="D1275" s="88"/>
      <c r="E1275" s="87">
        <v>1</v>
      </c>
      <c r="F1275" s="87">
        <v>4</v>
      </c>
      <c r="G1275" s="89">
        <v>1.56</v>
      </c>
      <c r="H1275" s="89">
        <v>1.79</v>
      </c>
      <c r="I1275" s="87">
        <v>3</v>
      </c>
      <c r="J1275" s="88"/>
      <c r="K1275" s="89">
        <v>1.28</v>
      </c>
      <c r="L1275" s="89">
        <v>1.32</v>
      </c>
      <c r="M1275" s="87">
        <v>46.7</v>
      </c>
      <c r="N1275" s="79">
        <f t="shared" si="46"/>
        <v>0.46700000000000003</v>
      </c>
      <c r="O1275" s="87">
        <v>138.6</v>
      </c>
      <c r="P1275" s="88"/>
      <c r="Q1275" s="87">
        <v>379</v>
      </c>
      <c r="R1275" s="87">
        <v>5</v>
      </c>
      <c r="S1275" s="87">
        <v>1</v>
      </c>
      <c r="T1275" s="87">
        <v>20</v>
      </c>
      <c r="U1275" s="87">
        <v>91</v>
      </c>
      <c r="V1275" s="88"/>
      <c r="W1275" s="88"/>
      <c r="X1275" s="90">
        <v>44.031858499999998</v>
      </c>
      <c r="Y1275" s="90"/>
      <c r="Z1275" s="91"/>
      <c r="AA1275" s="88"/>
      <c r="AB1275" s="92">
        <v>3.9520799499999999</v>
      </c>
      <c r="AC1275" s="92"/>
      <c r="AD1275" s="93">
        <v>1.5415467505488847</v>
      </c>
    </row>
    <row r="1276" spans="1:30" ht="15.75" thickBot="1">
      <c r="A1276" s="86">
        <v>38</v>
      </c>
      <c r="B1276" s="87">
        <v>1</v>
      </c>
      <c r="C1276" s="87">
        <v>3.16</v>
      </c>
      <c r="D1276" s="87">
        <v>1</v>
      </c>
      <c r="E1276" s="87">
        <v>2.2000000000000002</v>
      </c>
      <c r="F1276" s="87">
        <v>4</v>
      </c>
      <c r="G1276" s="89">
        <v>1.56</v>
      </c>
      <c r="H1276" s="89">
        <v>1.79</v>
      </c>
      <c r="I1276" s="87">
        <v>3</v>
      </c>
      <c r="J1276" s="88"/>
      <c r="K1276" s="89">
        <v>1.28</v>
      </c>
      <c r="L1276" s="89">
        <v>1.32</v>
      </c>
      <c r="M1276" s="87">
        <v>46.7</v>
      </c>
      <c r="N1276" s="79">
        <f t="shared" si="46"/>
        <v>0.46700000000000003</v>
      </c>
      <c r="O1276" s="87">
        <v>138.6</v>
      </c>
      <c r="P1276" s="87">
        <v>10</v>
      </c>
      <c r="Q1276" s="87">
        <v>377</v>
      </c>
      <c r="R1276" s="87">
        <v>5</v>
      </c>
      <c r="S1276" s="87">
        <v>1</v>
      </c>
      <c r="T1276" s="87">
        <v>20</v>
      </c>
      <c r="U1276" s="87">
        <v>91</v>
      </c>
      <c r="V1276" s="88"/>
      <c r="W1276" s="88"/>
      <c r="X1276" s="90">
        <v>49.621648999999998</v>
      </c>
      <c r="Y1276" s="90"/>
      <c r="Z1276" s="91"/>
      <c r="AA1276" s="88"/>
      <c r="AB1276" s="92">
        <v>3.9030466999999995</v>
      </c>
      <c r="AC1276" s="92"/>
      <c r="AD1276" s="93">
        <v>1.5351507247445315</v>
      </c>
    </row>
    <row r="1277" spans="1:30" ht="15.75" thickBot="1">
      <c r="A1277" s="86">
        <v>38</v>
      </c>
      <c r="B1277" s="87">
        <v>1</v>
      </c>
      <c r="C1277" s="87">
        <v>3.16</v>
      </c>
      <c r="D1277" s="88"/>
      <c r="E1277" s="87">
        <v>1</v>
      </c>
      <c r="F1277" s="87">
        <v>4</v>
      </c>
      <c r="G1277" s="89">
        <v>1.56</v>
      </c>
      <c r="H1277" s="89">
        <v>1.79</v>
      </c>
      <c r="I1277" s="87">
        <v>3</v>
      </c>
      <c r="J1277" s="88"/>
      <c r="K1277" s="89">
        <v>1.28</v>
      </c>
      <c r="L1277" s="89">
        <v>1.32</v>
      </c>
      <c r="M1277" s="87">
        <v>33.799999999999997</v>
      </c>
      <c r="N1277" s="79">
        <f t="shared" si="46"/>
        <v>0.33799999999999997</v>
      </c>
      <c r="O1277" s="87">
        <v>132.4</v>
      </c>
      <c r="P1277" s="88"/>
      <c r="Q1277" s="87">
        <v>378</v>
      </c>
      <c r="R1277" s="87">
        <v>5</v>
      </c>
      <c r="S1277" s="87">
        <v>1</v>
      </c>
      <c r="T1277" s="87">
        <v>20</v>
      </c>
      <c r="U1277" s="87">
        <v>91</v>
      </c>
      <c r="V1277" s="88"/>
      <c r="W1277" s="88"/>
      <c r="X1277" s="90">
        <v>50.504247499999998</v>
      </c>
      <c r="Y1277" s="90"/>
      <c r="Z1277" s="91"/>
      <c r="AA1277" s="88"/>
      <c r="AB1277" s="92">
        <v>3.4519408000000005</v>
      </c>
      <c r="AC1277" s="92"/>
      <c r="AD1277" s="93">
        <v>1.5880702302449257</v>
      </c>
    </row>
    <row r="1278" spans="1:30" ht="15.75" thickBot="1">
      <c r="A1278" s="86">
        <v>38</v>
      </c>
      <c r="B1278" s="87">
        <v>1</v>
      </c>
      <c r="C1278" s="87">
        <v>3.16</v>
      </c>
      <c r="D1278" s="88"/>
      <c r="E1278" s="87">
        <v>1</v>
      </c>
      <c r="F1278" s="87">
        <v>4</v>
      </c>
      <c r="G1278" s="89">
        <v>1.56</v>
      </c>
      <c r="H1278" s="89">
        <v>1.79</v>
      </c>
      <c r="I1278" s="87">
        <v>3</v>
      </c>
      <c r="J1278" s="88"/>
      <c r="K1278" s="89">
        <v>1.28</v>
      </c>
      <c r="L1278" s="89">
        <v>1.32</v>
      </c>
      <c r="M1278" s="87">
        <v>33.799999999999997</v>
      </c>
      <c r="N1278" s="79">
        <f t="shared" si="46"/>
        <v>0.33799999999999997</v>
      </c>
      <c r="O1278" s="87">
        <v>132.4</v>
      </c>
      <c r="P1278" s="88"/>
      <c r="Q1278" s="87">
        <v>378</v>
      </c>
      <c r="R1278" s="87">
        <v>5</v>
      </c>
      <c r="S1278" s="87">
        <v>1</v>
      </c>
      <c r="T1278" s="87">
        <v>20</v>
      </c>
      <c r="U1278" s="87">
        <v>91</v>
      </c>
      <c r="V1278" s="88"/>
      <c r="W1278" s="88"/>
      <c r="X1278" s="90">
        <v>58.349567499999999</v>
      </c>
      <c r="Y1278" s="90"/>
      <c r="Z1278" s="91"/>
      <c r="AA1278" s="88"/>
      <c r="AB1278" s="92">
        <v>4.4914456999999999</v>
      </c>
      <c r="AC1278" s="92"/>
      <c r="AD1278" s="93">
        <v>1.5880702302449257</v>
      </c>
    </row>
    <row r="1279" spans="1:30" ht="15.75" thickBot="1">
      <c r="A1279" s="86">
        <v>38</v>
      </c>
      <c r="B1279" s="87">
        <v>1</v>
      </c>
      <c r="C1279" s="87">
        <v>3.16</v>
      </c>
      <c r="D1279" s="87">
        <v>1</v>
      </c>
      <c r="E1279" s="87">
        <v>2.2000000000000002</v>
      </c>
      <c r="F1279" s="87">
        <v>4</v>
      </c>
      <c r="G1279" s="89">
        <v>1.56</v>
      </c>
      <c r="H1279" s="89">
        <v>1.79</v>
      </c>
      <c r="I1279" s="87">
        <v>3</v>
      </c>
      <c r="J1279" s="88"/>
      <c r="K1279" s="89">
        <v>1.28</v>
      </c>
      <c r="L1279" s="89">
        <v>1.32</v>
      </c>
      <c r="M1279" s="87">
        <v>33.799999999999997</v>
      </c>
      <c r="N1279" s="79">
        <f t="shared" si="46"/>
        <v>0.33799999999999997</v>
      </c>
      <c r="O1279" s="87">
        <v>132.4</v>
      </c>
      <c r="P1279" s="87">
        <v>10</v>
      </c>
      <c r="Q1279" s="87">
        <v>375</v>
      </c>
      <c r="R1279" s="87">
        <v>5</v>
      </c>
      <c r="S1279" s="87">
        <v>1</v>
      </c>
      <c r="T1279" s="87">
        <v>20</v>
      </c>
      <c r="U1279" s="87">
        <v>91</v>
      </c>
      <c r="V1279" s="88"/>
      <c r="W1279" s="88"/>
      <c r="X1279" s="90">
        <v>63.252892500000002</v>
      </c>
      <c r="Y1279" s="90"/>
      <c r="Z1279" s="91"/>
      <c r="AA1279" s="88"/>
      <c r="AB1279" s="92">
        <v>4.3247326500000005</v>
      </c>
      <c r="AC1279" s="92"/>
      <c r="AD1279" s="93">
        <v>1.5797977685975175</v>
      </c>
    </row>
    <row r="1280" spans="1:30" ht="15.75" thickBot="1">
      <c r="A1280" s="86">
        <v>38</v>
      </c>
      <c r="B1280" s="87">
        <v>1</v>
      </c>
      <c r="C1280" s="87">
        <v>3.16</v>
      </c>
      <c r="D1280" s="88"/>
      <c r="E1280" s="87">
        <v>1</v>
      </c>
      <c r="F1280" s="87">
        <v>4</v>
      </c>
      <c r="G1280" s="89">
        <v>1.56</v>
      </c>
      <c r="H1280" s="89">
        <v>1.79</v>
      </c>
      <c r="I1280" s="87">
        <v>3</v>
      </c>
      <c r="J1280" s="88"/>
      <c r="K1280" s="89">
        <v>1.29</v>
      </c>
      <c r="L1280" s="89">
        <v>1.34</v>
      </c>
      <c r="M1280" s="87">
        <v>28</v>
      </c>
      <c r="N1280" s="79">
        <f t="shared" si="46"/>
        <v>0.28000000000000003</v>
      </c>
      <c r="O1280" s="87">
        <v>135.80000000000001</v>
      </c>
      <c r="P1280" s="88"/>
      <c r="Q1280" s="87">
        <v>371</v>
      </c>
      <c r="R1280" s="87">
        <v>5</v>
      </c>
      <c r="S1280" s="87">
        <v>1</v>
      </c>
      <c r="T1280" s="87">
        <v>20</v>
      </c>
      <c r="U1280" s="87">
        <v>91</v>
      </c>
      <c r="V1280" s="88"/>
      <c r="W1280" s="88"/>
      <c r="X1280" s="90">
        <v>52.857843500000001</v>
      </c>
      <c r="Y1280" s="90"/>
      <c r="Z1280" s="91"/>
      <c r="AA1280" s="88"/>
      <c r="AB1280" s="92">
        <v>3.4323275</v>
      </c>
      <c r="AC1280" s="92"/>
      <c r="AD1280" s="93">
        <v>1.6365369873417721</v>
      </c>
    </row>
    <row r="1281" spans="1:30" ht="15.75" thickBot="1">
      <c r="A1281" s="86">
        <v>38</v>
      </c>
      <c r="B1281" s="87">
        <v>1</v>
      </c>
      <c r="C1281" s="87">
        <v>3.16</v>
      </c>
      <c r="D1281" s="88"/>
      <c r="E1281" s="87">
        <v>1</v>
      </c>
      <c r="F1281" s="87">
        <v>4</v>
      </c>
      <c r="G1281" s="89">
        <v>1.56</v>
      </c>
      <c r="H1281" s="89">
        <v>1.79</v>
      </c>
      <c r="I1281" s="87">
        <v>3</v>
      </c>
      <c r="J1281" s="88"/>
      <c r="K1281" s="89">
        <v>1.28</v>
      </c>
      <c r="L1281" s="89">
        <v>1.32</v>
      </c>
      <c r="M1281" s="87">
        <v>28</v>
      </c>
      <c r="N1281" s="79">
        <f t="shared" si="46"/>
        <v>0.28000000000000003</v>
      </c>
      <c r="O1281" s="87">
        <v>135.80000000000001</v>
      </c>
      <c r="P1281" s="88"/>
      <c r="Q1281" s="87">
        <v>371</v>
      </c>
      <c r="R1281" s="87">
        <v>5</v>
      </c>
      <c r="S1281" s="87">
        <v>1</v>
      </c>
      <c r="T1281" s="87">
        <v>20</v>
      </c>
      <c r="U1281" s="87">
        <v>91</v>
      </c>
      <c r="V1281" s="88"/>
      <c r="W1281" s="88"/>
      <c r="X1281" s="90">
        <v>66.587153499999999</v>
      </c>
      <c r="Y1281" s="90"/>
      <c r="Z1281" s="91"/>
      <c r="AA1281" s="88"/>
      <c r="AB1281" s="92">
        <v>4.5110590000000004</v>
      </c>
      <c r="AC1281" s="92"/>
      <c r="AD1281" s="93">
        <v>1.6291169873417721</v>
      </c>
    </row>
    <row r="1282" spans="1:30" ht="15.75" thickBot="1">
      <c r="A1282" s="86">
        <v>38</v>
      </c>
      <c r="B1282" s="87">
        <v>1</v>
      </c>
      <c r="C1282" s="87">
        <v>3.16</v>
      </c>
      <c r="D1282" s="88"/>
      <c r="E1282" s="87">
        <v>1</v>
      </c>
      <c r="F1282" s="87">
        <v>4</v>
      </c>
      <c r="G1282" s="89">
        <v>1.56</v>
      </c>
      <c r="H1282" s="89">
        <v>1.79</v>
      </c>
      <c r="I1282" s="87">
        <v>3</v>
      </c>
      <c r="J1282" s="88"/>
      <c r="K1282" s="89">
        <v>1.29</v>
      </c>
      <c r="L1282" s="89">
        <v>1.34</v>
      </c>
      <c r="M1282" s="87">
        <v>28</v>
      </c>
      <c r="N1282" s="79">
        <f t="shared" si="46"/>
        <v>0.28000000000000003</v>
      </c>
      <c r="O1282" s="87">
        <v>135.80000000000001</v>
      </c>
      <c r="P1282" s="88"/>
      <c r="Q1282" s="87">
        <v>371</v>
      </c>
      <c r="R1282" s="87">
        <v>5</v>
      </c>
      <c r="S1282" s="87">
        <v>1</v>
      </c>
      <c r="T1282" s="87">
        <v>20</v>
      </c>
      <c r="U1282" s="87">
        <v>91</v>
      </c>
      <c r="V1282" s="88"/>
      <c r="W1282" s="88"/>
      <c r="X1282" s="90">
        <v>76.786069499999996</v>
      </c>
      <c r="Y1282" s="90"/>
      <c r="Z1282" s="91"/>
      <c r="AA1282" s="88"/>
      <c r="AB1282" s="92">
        <v>4.4326058000000002</v>
      </c>
      <c r="AC1282" s="92"/>
      <c r="AD1282" s="93">
        <v>1.6365369873417721</v>
      </c>
    </row>
    <row r="1283" spans="1:30" ht="15.75" thickBot="1">
      <c r="A1283" s="86">
        <v>38</v>
      </c>
      <c r="B1283" s="87">
        <v>1</v>
      </c>
      <c r="C1283" s="87">
        <v>3.16</v>
      </c>
      <c r="D1283" s="87">
        <v>1</v>
      </c>
      <c r="E1283" s="87">
        <v>2.2000000000000002</v>
      </c>
      <c r="F1283" s="87">
        <v>4</v>
      </c>
      <c r="G1283" s="89">
        <v>1.56</v>
      </c>
      <c r="H1283" s="89">
        <v>1.79</v>
      </c>
      <c r="I1283" s="87">
        <v>3</v>
      </c>
      <c r="J1283" s="88"/>
      <c r="K1283" s="89">
        <v>1.29</v>
      </c>
      <c r="L1283" s="89">
        <v>1.34</v>
      </c>
      <c r="M1283" s="87">
        <v>28</v>
      </c>
      <c r="N1283" s="79">
        <f t="shared" si="46"/>
        <v>0.28000000000000003</v>
      </c>
      <c r="O1283" s="87">
        <v>135.80000000000001</v>
      </c>
      <c r="P1283" s="87">
        <v>10</v>
      </c>
      <c r="Q1283" s="87">
        <v>367</v>
      </c>
      <c r="R1283" s="87">
        <v>5</v>
      </c>
      <c r="S1283" s="87">
        <v>1</v>
      </c>
      <c r="T1283" s="87">
        <v>20</v>
      </c>
      <c r="U1283" s="87">
        <v>91</v>
      </c>
      <c r="V1283" s="88"/>
      <c r="W1283" s="88"/>
      <c r="X1283" s="90">
        <v>77.472535000000008</v>
      </c>
      <c r="Y1283" s="90"/>
      <c r="Z1283" s="91"/>
      <c r="AA1283" s="88"/>
      <c r="AB1283" s="92">
        <v>4.7758385500000005</v>
      </c>
      <c r="AC1283" s="92"/>
      <c r="AD1283" s="93">
        <v>1.6263487249712316</v>
      </c>
    </row>
    <row r="1284" spans="1:30" ht="15.75" thickBot="1">
      <c r="A1284" s="86">
        <v>38</v>
      </c>
      <c r="B1284" s="87">
        <v>1</v>
      </c>
      <c r="C1284" s="87">
        <v>3.16</v>
      </c>
      <c r="D1284" s="88"/>
      <c r="E1284" s="87">
        <v>1</v>
      </c>
      <c r="F1284" s="87">
        <v>4</v>
      </c>
      <c r="G1284" s="89">
        <v>1.56</v>
      </c>
      <c r="H1284" s="89">
        <v>1.79</v>
      </c>
      <c r="I1284" s="87">
        <v>3</v>
      </c>
      <c r="J1284" s="88"/>
      <c r="K1284" s="89">
        <v>1.29</v>
      </c>
      <c r="L1284" s="89">
        <v>1.34</v>
      </c>
      <c r="M1284" s="87">
        <v>21.7</v>
      </c>
      <c r="N1284" s="79">
        <f t="shared" si="46"/>
        <v>0.217</v>
      </c>
      <c r="O1284" s="87">
        <v>125.1</v>
      </c>
      <c r="P1284" s="88"/>
      <c r="Q1284" s="87">
        <v>365</v>
      </c>
      <c r="R1284" s="87">
        <v>5</v>
      </c>
      <c r="S1284" s="87">
        <v>1</v>
      </c>
      <c r="T1284" s="87">
        <v>20</v>
      </c>
      <c r="U1284" s="87">
        <v>91</v>
      </c>
      <c r="V1284" s="88"/>
      <c r="W1284" s="88"/>
      <c r="X1284" s="90">
        <v>65.018089500000002</v>
      </c>
      <c r="Y1284" s="90"/>
      <c r="Z1284" s="91"/>
      <c r="AA1284" s="88"/>
      <c r="AB1284" s="92">
        <v>4.3639592499999997</v>
      </c>
      <c r="AC1284" s="92"/>
      <c r="AD1284" s="93">
        <v>1.6873582921892318</v>
      </c>
    </row>
    <row r="1285" spans="1:30" ht="15.75" thickBot="1">
      <c r="A1285" s="86">
        <v>38</v>
      </c>
      <c r="B1285" s="87">
        <v>1</v>
      </c>
      <c r="C1285" s="87">
        <v>3.16</v>
      </c>
      <c r="D1285" s="88"/>
      <c r="E1285" s="87">
        <v>1</v>
      </c>
      <c r="F1285" s="87">
        <v>4</v>
      </c>
      <c r="G1285" s="89">
        <v>1.56</v>
      </c>
      <c r="H1285" s="89">
        <v>1.79</v>
      </c>
      <c r="I1285" s="87">
        <v>3</v>
      </c>
      <c r="J1285" s="88"/>
      <c r="K1285" s="89">
        <v>1.28</v>
      </c>
      <c r="L1285" s="89">
        <v>1.32</v>
      </c>
      <c r="M1285" s="87">
        <v>21.7</v>
      </c>
      <c r="N1285" s="79">
        <f t="shared" si="46"/>
        <v>0.217</v>
      </c>
      <c r="O1285" s="87">
        <v>125.1</v>
      </c>
      <c r="P1285" s="88"/>
      <c r="Q1285" s="87">
        <v>365</v>
      </c>
      <c r="R1285" s="87">
        <v>5</v>
      </c>
      <c r="S1285" s="87">
        <v>1</v>
      </c>
      <c r="T1285" s="87">
        <v>20</v>
      </c>
      <c r="U1285" s="87">
        <v>91</v>
      </c>
      <c r="V1285" s="88"/>
      <c r="W1285" s="88"/>
      <c r="X1285" s="90">
        <v>71.000146000000001</v>
      </c>
      <c r="Y1285" s="90"/>
      <c r="Z1285" s="91"/>
      <c r="AA1285" s="88"/>
      <c r="AB1285" s="92">
        <v>4.9131316500000004</v>
      </c>
      <c r="AC1285" s="92"/>
      <c r="AD1285" s="93">
        <v>1.6800582921892318</v>
      </c>
    </row>
    <row r="1286" spans="1:30" ht="15.75" thickBot="1">
      <c r="A1286" s="86">
        <v>38</v>
      </c>
      <c r="B1286" s="87">
        <v>1</v>
      </c>
      <c r="C1286" s="87">
        <v>3.16</v>
      </c>
      <c r="D1286" s="88"/>
      <c r="E1286" s="87">
        <v>1</v>
      </c>
      <c r="F1286" s="87">
        <v>4</v>
      </c>
      <c r="G1286" s="89">
        <v>1.56</v>
      </c>
      <c r="H1286" s="89">
        <v>1.79</v>
      </c>
      <c r="I1286" s="87">
        <v>3</v>
      </c>
      <c r="J1286" s="88"/>
      <c r="K1286" s="89">
        <v>1.29</v>
      </c>
      <c r="L1286" s="89">
        <v>1.34</v>
      </c>
      <c r="M1286" s="87">
        <v>21.7</v>
      </c>
      <c r="N1286" s="79">
        <f t="shared" si="46"/>
        <v>0.217</v>
      </c>
      <c r="O1286" s="87">
        <v>125.1</v>
      </c>
      <c r="P1286" s="88"/>
      <c r="Q1286" s="87">
        <v>365</v>
      </c>
      <c r="R1286" s="87">
        <v>5</v>
      </c>
      <c r="S1286" s="87">
        <v>1</v>
      </c>
      <c r="T1286" s="87">
        <v>20</v>
      </c>
      <c r="U1286" s="87">
        <v>91</v>
      </c>
      <c r="V1286" s="88"/>
      <c r="W1286" s="88"/>
      <c r="X1286" s="90">
        <v>79.728064500000002</v>
      </c>
      <c r="Y1286" s="90"/>
      <c r="Z1286" s="91"/>
      <c r="AA1286" s="88"/>
      <c r="AB1286" s="92">
        <v>4.6483521000000003</v>
      </c>
      <c r="AC1286" s="92"/>
      <c r="AD1286" s="93">
        <v>1.6873582921892318</v>
      </c>
    </row>
    <row r="1287" spans="1:30" ht="15.75" thickBot="1">
      <c r="A1287" s="86">
        <v>38</v>
      </c>
      <c r="B1287" s="87">
        <v>1</v>
      </c>
      <c r="C1287" s="87">
        <v>3.16</v>
      </c>
      <c r="D1287" s="87">
        <v>1</v>
      </c>
      <c r="E1287" s="87">
        <v>2.2000000000000002</v>
      </c>
      <c r="F1287" s="87">
        <v>4</v>
      </c>
      <c r="G1287" s="89">
        <v>1.56</v>
      </c>
      <c r="H1287" s="89">
        <v>1.79</v>
      </c>
      <c r="I1287" s="87">
        <v>3</v>
      </c>
      <c r="J1287" s="88"/>
      <c r="K1287" s="89">
        <v>1.29</v>
      </c>
      <c r="L1287" s="89">
        <v>1.34</v>
      </c>
      <c r="M1287" s="87">
        <v>21.7</v>
      </c>
      <c r="N1287" s="79">
        <f t="shared" si="46"/>
        <v>0.217</v>
      </c>
      <c r="O1287" s="87">
        <v>125.1</v>
      </c>
      <c r="P1287" s="87">
        <v>10</v>
      </c>
      <c r="Q1287" s="87">
        <v>360</v>
      </c>
      <c r="R1287" s="87">
        <v>5</v>
      </c>
      <c r="S1287" s="87">
        <v>1</v>
      </c>
      <c r="T1287" s="87">
        <v>20</v>
      </c>
      <c r="U1287" s="87">
        <v>91</v>
      </c>
      <c r="V1287" s="88"/>
      <c r="W1287" s="88"/>
      <c r="X1287" s="90">
        <v>80.904862500000007</v>
      </c>
      <c r="Y1287" s="90"/>
      <c r="Z1287" s="91"/>
      <c r="AA1287" s="88"/>
      <c r="AB1287" s="92">
        <v>5.1484912500000002</v>
      </c>
      <c r="AC1287" s="92"/>
      <c r="AD1287" s="93">
        <v>1.6753583836657422</v>
      </c>
    </row>
    <row r="1288" spans="1:30" ht="15.75" thickBot="1">
      <c r="A1288" s="86">
        <v>9</v>
      </c>
      <c r="B1288" s="87">
        <v>1</v>
      </c>
      <c r="C1288" s="87">
        <v>3.16</v>
      </c>
      <c r="D1288" s="88"/>
      <c r="E1288" s="87">
        <v>1</v>
      </c>
      <c r="F1288" s="87">
        <v>1</v>
      </c>
      <c r="G1288" s="89">
        <v>2.5299999999999998</v>
      </c>
      <c r="H1288" s="89">
        <v>2.56</v>
      </c>
      <c r="I1288" s="87">
        <v>2</v>
      </c>
      <c r="J1288" s="87">
        <v>2</v>
      </c>
      <c r="K1288" s="89">
        <v>2.59</v>
      </c>
      <c r="L1288" s="89">
        <v>2.63</v>
      </c>
      <c r="M1288" s="87">
        <v>20</v>
      </c>
      <c r="N1288" s="79">
        <f t="shared" ref="N1288:N1351" si="47">M1288/100</f>
        <v>0.2</v>
      </c>
      <c r="O1288" s="87">
        <v>180</v>
      </c>
      <c r="P1288" s="88"/>
      <c r="Q1288" s="87">
        <v>320</v>
      </c>
      <c r="R1288" s="87">
        <v>2</v>
      </c>
      <c r="S1288" s="87">
        <v>1</v>
      </c>
      <c r="T1288" s="87">
        <v>20</v>
      </c>
      <c r="U1288" s="87">
        <v>28</v>
      </c>
      <c r="V1288" s="88"/>
      <c r="W1288" s="88"/>
      <c r="X1288" s="90">
        <v>59.918631500000004</v>
      </c>
      <c r="Y1288" s="90"/>
      <c r="Z1288" s="91"/>
      <c r="AA1288" s="88"/>
      <c r="AB1288" s="92">
        <v>3.7265269999999999</v>
      </c>
      <c r="AC1288" s="92"/>
      <c r="AD1288" s="93">
        <v>2.4212860759493671</v>
      </c>
    </row>
    <row r="1289" spans="1:30" ht="15.75" thickBot="1">
      <c r="A1289" s="86">
        <v>9</v>
      </c>
      <c r="B1289" s="87">
        <v>1</v>
      </c>
      <c r="C1289" s="87">
        <v>3.16</v>
      </c>
      <c r="D1289" s="87">
        <v>1</v>
      </c>
      <c r="E1289" s="87">
        <v>2.2000000000000002</v>
      </c>
      <c r="F1289" s="87">
        <v>1</v>
      </c>
      <c r="G1289" s="89">
        <v>2.5299999999999998</v>
      </c>
      <c r="H1289" s="89">
        <v>2.56</v>
      </c>
      <c r="I1289" s="87">
        <v>2</v>
      </c>
      <c r="J1289" s="87">
        <v>2</v>
      </c>
      <c r="K1289" s="89">
        <v>2.59</v>
      </c>
      <c r="L1289" s="89">
        <v>2.63</v>
      </c>
      <c r="M1289" s="87">
        <v>20</v>
      </c>
      <c r="N1289" s="79">
        <f t="shared" si="47"/>
        <v>0.2</v>
      </c>
      <c r="O1289" s="87">
        <v>180</v>
      </c>
      <c r="P1289" s="87">
        <v>10</v>
      </c>
      <c r="Q1289" s="87">
        <v>312</v>
      </c>
      <c r="R1289" s="87">
        <v>2</v>
      </c>
      <c r="S1289" s="87">
        <v>1</v>
      </c>
      <c r="T1289" s="87">
        <v>20</v>
      </c>
      <c r="U1289" s="87">
        <v>28</v>
      </c>
      <c r="V1289" s="88"/>
      <c r="W1289" s="88"/>
      <c r="X1289" s="90">
        <v>67.960084499999994</v>
      </c>
      <c r="Y1289" s="90"/>
      <c r="Z1289" s="91"/>
      <c r="AA1289" s="88"/>
      <c r="AB1289" s="92">
        <v>3.7265269999999999</v>
      </c>
      <c r="AC1289" s="92"/>
      <c r="AD1289" s="93">
        <v>2.3889101956271581</v>
      </c>
    </row>
    <row r="1290" spans="1:30" ht="15.75" thickBot="1">
      <c r="A1290" s="86">
        <v>9</v>
      </c>
      <c r="B1290" s="87">
        <v>1</v>
      </c>
      <c r="C1290" s="87">
        <v>3.16</v>
      </c>
      <c r="D1290" s="87">
        <v>1</v>
      </c>
      <c r="E1290" s="87">
        <v>2.2000000000000002</v>
      </c>
      <c r="F1290" s="87">
        <v>1</v>
      </c>
      <c r="G1290" s="89">
        <v>2.5299999999999998</v>
      </c>
      <c r="H1290" s="89">
        <v>2.56</v>
      </c>
      <c r="I1290" s="87">
        <v>2</v>
      </c>
      <c r="J1290" s="87">
        <v>2</v>
      </c>
      <c r="K1290" s="89">
        <v>2.59</v>
      </c>
      <c r="L1290" s="89">
        <v>2.63</v>
      </c>
      <c r="M1290" s="87">
        <v>20</v>
      </c>
      <c r="N1290" s="79">
        <f t="shared" si="47"/>
        <v>0.2</v>
      </c>
      <c r="O1290" s="87">
        <v>180</v>
      </c>
      <c r="P1290" s="87">
        <v>20</v>
      </c>
      <c r="Q1290" s="87">
        <v>304</v>
      </c>
      <c r="R1290" s="87">
        <v>2</v>
      </c>
      <c r="S1290" s="87">
        <v>1</v>
      </c>
      <c r="T1290" s="87">
        <v>20</v>
      </c>
      <c r="U1290" s="87">
        <v>28</v>
      </c>
      <c r="V1290" s="88"/>
      <c r="W1290" s="88"/>
      <c r="X1290" s="90">
        <v>70.117547500000001</v>
      </c>
      <c r="Y1290" s="90"/>
      <c r="Z1290" s="91"/>
      <c r="AA1290" s="88"/>
      <c r="AB1290" s="92">
        <v>3.8245935000000002</v>
      </c>
      <c r="AC1290" s="92"/>
      <c r="AD1290" s="93">
        <v>2.3565343153049478</v>
      </c>
    </row>
    <row r="1291" spans="1:30" ht="15.75" thickBot="1">
      <c r="A1291" s="86">
        <v>9</v>
      </c>
      <c r="B1291" s="87">
        <v>1</v>
      </c>
      <c r="C1291" s="87">
        <v>3.16</v>
      </c>
      <c r="D1291" s="88"/>
      <c r="E1291" s="87">
        <v>1</v>
      </c>
      <c r="F1291" s="87">
        <v>1</v>
      </c>
      <c r="G1291" s="89">
        <v>2.5299999999999998</v>
      </c>
      <c r="H1291" s="89">
        <v>2.56</v>
      </c>
      <c r="I1291" s="87">
        <v>2</v>
      </c>
      <c r="J1291" s="87">
        <v>2</v>
      </c>
      <c r="K1291" s="89">
        <v>2.59</v>
      </c>
      <c r="L1291" s="89">
        <v>2.63</v>
      </c>
      <c r="M1291" s="87">
        <v>30</v>
      </c>
      <c r="N1291" s="79">
        <f t="shared" si="47"/>
        <v>0.3</v>
      </c>
      <c r="O1291" s="87">
        <v>180</v>
      </c>
      <c r="P1291" s="88"/>
      <c r="Q1291" s="87">
        <v>367</v>
      </c>
      <c r="R1291" s="87">
        <v>2</v>
      </c>
      <c r="S1291" s="87">
        <v>1</v>
      </c>
      <c r="T1291" s="87">
        <v>20</v>
      </c>
      <c r="U1291" s="87">
        <v>28</v>
      </c>
      <c r="V1291" s="88"/>
      <c r="W1291" s="88"/>
      <c r="X1291" s="90">
        <v>48.542917500000001</v>
      </c>
      <c r="Y1291" s="90"/>
      <c r="Z1291" s="91"/>
      <c r="AA1291" s="88"/>
      <c r="AB1291" s="92">
        <v>2.353596</v>
      </c>
      <c r="AC1291" s="92"/>
      <c r="AD1291" s="93">
        <v>2.3676140506329117</v>
      </c>
    </row>
    <row r="1292" spans="1:30" ht="15.75" thickBot="1">
      <c r="A1292" s="86">
        <v>9</v>
      </c>
      <c r="B1292" s="87">
        <v>1</v>
      </c>
      <c r="C1292" s="87">
        <v>3.16</v>
      </c>
      <c r="D1292" s="87">
        <v>1</v>
      </c>
      <c r="E1292" s="87">
        <v>2.2000000000000002</v>
      </c>
      <c r="F1292" s="87">
        <v>1</v>
      </c>
      <c r="G1292" s="89">
        <v>2.5299999999999998</v>
      </c>
      <c r="H1292" s="89">
        <v>2.56</v>
      </c>
      <c r="I1292" s="87">
        <v>2</v>
      </c>
      <c r="J1292" s="87">
        <v>2</v>
      </c>
      <c r="K1292" s="89">
        <v>2.59</v>
      </c>
      <c r="L1292" s="89">
        <v>2.63</v>
      </c>
      <c r="M1292" s="87">
        <v>30</v>
      </c>
      <c r="N1292" s="79">
        <f t="shared" si="47"/>
        <v>0.3</v>
      </c>
      <c r="O1292" s="87">
        <v>180</v>
      </c>
      <c r="P1292" s="87">
        <v>10</v>
      </c>
      <c r="Q1292" s="87">
        <v>362</v>
      </c>
      <c r="R1292" s="87">
        <v>2</v>
      </c>
      <c r="S1292" s="87">
        <v>1</v>
      </c>
      <c r="T1292" s="87">
        <v>20</v>
      </c>
      <c r="U1292" s="87">
        <v>28</v>
      </c>
      <c r="V1292" s="88"/>
      <c r="W1292" s="88"/>
      <c r="X1292" s="90">
        <v>68.940749499999995</v>
      </c>
      <c r="Y1292" s="90"/>
      <c r="Z1292" s="91"/>
      <c r="AA1292" s="88"/>
      <c r="AB1292" s="92">
        <v>4.1187930000000001</v>
      </c>
      <c r="AC1292" s="92"/>
      <c r="AD1292" s="93">
        <v>2.3460534637514385</v>
      </c>
    </row>
    <row r="1293" spans="1:30" ht="15.75" thickBot="1">
      <c r="A1293" s="86">
        <v>9</v>
      </c>
      <c r="B1293" s="87">
        <v>1</v>
      </c>
      <c r="C1293" s="87">
        <v>3.16</v>
      </c>
      <c r="D1293" s="87">
        <v>1</v>
      </c>
      <c r="E1293" s="87">
        <v>2.2000000000000002</v>
      </c>
      <c r="F1293" s="87">
        <v>1</v>
      </c>
      <c r="G1293" s="89">
        <v>2.5299999999999998</v>
      </c>
      <c r="H1293" s="89">
        <v>2.56</v>
      </c>
      <c r="I1293" s="87">
        <v>2</v>
      </c>
      <c r="J1293" s="87">
        <v>2</v>
      </c>
      <c r="K1293" s="89">
        <v>2.59</v>
      </c>
      <c r="L1293" s="89">
        <v>2.63</v>
      </c>
      <c r="M1293" s="87">
        <v>30</v>
      </c>
      <c r="N1293" s="79">
        <f t="shared" si="47"/>
        <v>0.3</v>
      </c>
      <c r="O1293" s="87">
        <v>180</v>
      </c>
      <c r="P1293" s="87">
        <v>20</v>
      </c>
      <c r="Q1293" s="87">
        <v>357</v>
      </c>
      <c r="R1293" s="87">
        <v>2</v>
      </c>
      <c r="S1293" s="87">
        <v>1</v>
      </c>
      <c r="T1293" s="87">
        <v>20</v>
      </c>
      <c r="U1293" s="87">
        <v>28</v>
      </c>
      <c r="V1293" s="88"/>
      <c r="W1293" s="88"/>
      <c r="X1293" s="90">
        <v>65.900688000000002</v>
      </c>
      <c r="Y1293" s="90"/>
      <c r="Z1293" s="91"/>
      <c r="AA1293" s="88"/>
      <c r="AB1293" s="92">
        <v>4.5110590000000004</v>
      </c>
      <c r="AC1293" s="92"/>
      <c r="AD1293" s="93">
        <v>2.3244928768699658</v>
      </c>
    </row>
    <row r="1294" spans="1:30" ht="15.75" thickBot="1">
      <c r="A1294" s="86">
        <v>9</v>
      </c>
      <c r="B1294" s="87">
        <v>1</v>
      </c>
      <c r="C1294" s="87">
        <v>3.16</v>
      </c>
      <c r="D1294" s="88"/>
      <c r="E1294" s="87">
        <v>1</v>
      </c>
      <c r="F1294" s="87">
        <v>1</v>
      </c>
      <c r="G1294" s="89">
        <v>2.5299999999999998</v>
      </c>
      <c r="H1294" s="89">
        <v>2.56</v>
      </c>
      <c r="I1294" s="87">
        <v>2</v>
      </c>
      <c r="J1294" s="87">
        <v>2</v>
      </c>
      <c r="K1294" s="89">
        <v>2.59</v>
      </c>
      <c r="L1294" s="89">
        <v>2.63</v>
      </c>
      <c r="M1294" s="87">
        <v>50</v>
      </c>
      <c r="N1294" s="79">
        <f t="shared" si="47"/>
        <v>0.5</v>
      </c>
      <c r="O1294" s="87">
        <v>180</v>
      </c>
      <c r="P1294" s="88"/>
      <c r="Q1294" s="87">
        <v>384</v>
      </c>
      <c r="R1294" s="87">
        <v>2</v>
      </c>
      <c r="S1294" s="87">
        <v>1</v>
      </c>
      <c r="T1294" s="87">
        <v>20</v>
      </c>
      <c r="U1294" s="87">
        <v>28</v>
      </c>
      <c r="V1294" s="88"/>
      <c r="W1294" s="88"/>
      <c r="X1294" s="90">
        <v>33.931009000000003</v>
      </c>
      <c r="Y1294" s="90"/>
      <c r="Z1294" s="91"/>
      <c r="AA1294" s="88"/>
      <c r="AB1294" s="92">
        <v>3.0400615000000002</v>
      </c>
      <c r="AC1294" s="92"/>
      <c r="AD1294" s="93">
        <v>2.3232344303797468</v>
      </c>
    </row>
    <row r="1295" spans="1:30" ht="15.75" thickBot="1">
      <c r="A1295" s="86">
        <v>9</v>
      </c>
      <c r="B1295" s="87">
        <v>1</v>
      </c>
      <c r="C1295" s="87">
        <v>3.16</v>
      </c>
      <c r="D1295" s="87">
        <v>1</v>
      </c>
      <c r="E1295" s="87">
        <v>2.2000000000000002</v>
      </c>
      <c r="F1295" s="87">
        <v>1</v>
      </c>
      <c r="G1295" s="89">
        <v>2.5299999999999998</v>
      </c>
      <c r="H1295" s="89">
        <v>2.56</v>
      </c>
      <c r="I1295" s="87">
        <v>2</v>
      </c>
      <c r="J1295" s="87">
        <v>2</v>
      </c>
      <c r="K1295" s="89">
        <v>2.59</v>
      </c>
      <c r="L1295" s="89">
        <v>2.63</v>
      </c>
      <c r="M1295" s="87">
        <v>50</v>
      </c>
      <c r="N1295" s="79">
        <f t="shared" si="47"/>
        <v>0.5</v>
      </c>
      <c r="O1295" s="87">
        <v>180</v>
      </c>
      <c r="P1295" s="87">
        <v>10</v>
      </c>
      <c r="Q1295" s="87">
        <v>381</v>
      </c>
      <c r="R1295" s="87">
        <v>2</v>
      </c>
      <c r="S1295" s="87">
        <v>1</v>
      </c>
      <c r="T1295" s="87">
        <v>20</v>
      </c>
      <c r="U1295" s="87">
        <v>28</v>
      </c>
      <c r="V1295" s="88"/>
      <c r="W1295" s="88"/>
      <c r="X1295" s="90">
        <v>48.346784499999998</v>
      </c>
      <c r="Y1295" s="90"/>
      <c r="Z1295" s="91"/>
      <c r="AA1295" s="88"/>
      <c r="AB1295" s="92">
        <v>3.5303940000000003</v>
      </c>
      <c r="AC1295" s="92"/>
      <c r="AD1295" s="93">
        <v>2.3102980782508631</v>
      </c>
    </row>
    <row r="1296" spans="1:30" ht="15.75" thickBot="1">
      <c r="A1296" s="86">
        <v>9</v>
      </c>
      <c r="B1296" s="87">
        <v>1</v>
      </c>
      <c r="C1296" s="87">
        <v>3.16</v>
      </c>
      <c r="D1296" s="87">
        <v>1</v>
      </c>
      <c r="E1296" s="87">
        <v>2.2000000000000002</v>
      </c>
      <c r="F1296" s="87">
        <v>1</v>
      </c>
      <c r="G1296" s="89">
        <v>2.5299999999999998</v>
      </c>
      <c r="H1296" s="89">
        <v>2.56</v>
      </c>
      <c r="I1296" s="87">
        <v>2</v>
      </c>
      <c r="J1296" s="87">
        <v>2</v>
      </c>
      <c r="K1296" s="89">
        <v>2.59</v>
      </c>
      <c r="L1296" s="89">
        <v>2.63</v>
      </c>
      <c r="M1296" s="87">
        <v>50</v>
      </c>
      <c r="N1296" s="79">
        <f t="shared" si="47"/>
        <v>0.5</v>
      </c>
      <c r="O1296" s="87">
        <v>180</v>
      </c>
      <c r="P1296" s="87">
        <v>20</v>
      </c>
      <c r="Q1296" s="87">
        <v>379</v>
      </c>
      <c r="R1296" s="87">
        <v>2</v>
      </c>
      <c r="S1296" s="87">
        <v>1</v>
      </c>
      <c r="T1296" s="87">
        <v>20</v>
      </c>
      <c r="U1296" s="87">
        <v>28</v>
      </c>
      <c r="V1296" s="88"/>
      <c r="W1296" s="88"/>
      <c r="X1296" s="90">
        <v>44.227991500000002</v>
      </c>
      <c r="Y1296" s="90"/>
      <c r="Z1296" s="91"/>
      <c r="AA1296" s="88"/>
      <c r="AB1296" s="92">
        <v>3.2361944999999999</v>
      </c>
      <c r="AC1296" s="92"/>
      <c r="AD1296" s="93">
        <v>2.2974317261219794</v>
      </c>
    </row>
    <row r="1297" spans="1:30" ht="15.75" thickBot="1">
      <c r="A1297" s="86">
        <v>9</v>
      </c>
      <c r="B1297" s="87">
        <v>1</v>
      </c>
      <c r="C1297" s="87">
        <v>3.16</v>
      </c>
      <c r="D1297" s="87">
        <v>1</v>
      </c>
      <c r="E1297" s="87">
        <v>2.2000000000000002</v>
      </c>
      <c r="F1297" s="87">
        <v>1</v>
      </c>
      <c r="G1297" s="89">
        <v>2.5299999999999998</v>
      </c>
      <c r="H1297" s="89">
        <v>2.56</v>
      </c>
      <c r="I1297" s="87">
        <v>2</v>
      </c>
      <c r="J1297" s="87">
        <v>2</v>
      </c>
      <c r="K1297" s="89">
        <v>2.59</v>
      </c>
      <c r="L1297" s="89">
        <v>2.63</v>
      </c>
      <c r="M1297" s="87">
        <v>15</v>
      </c>
      <c r="N1297" s="79">
        <f t="shared" si="47"/>
        <v>0.15</v>
      </c>
      <c r="O1297" s="87">
        <v>180</v>
      </c>
      <c r="P1297" s="87">
        <v>20</v>
      </c>
      <c r="Q1297" s="87">
        <v>244</v>
      </c>
      <c r="R1297" s="87">
        <v>2</v>
      </c>
      <c r="S1297" s="87">
        <v>1</v>
      </c>
      <c r="T1297" s="87">
        <v>20</v>
      </c>
      <c r="U1297" s="87">
        <v>28</v>
      </c>
      <c r="V1297" s="88"/>
      <c r="W1297" s="88"/>
      <c r="X1297" s="90">
        <v>65.410355499999994</v>
      </c>
      <c r="Y1297" s="90"/>
      <c r="Z1297" s="91"/>
      <c r="AA1297" s="88"/>
      <c r="AB1297" s="92">
        <v>3.4323275</v>
      </c>
      <c r="AC1297" s="92"/>
      <c r="AD1297" s="93">
        <v>2.3880857537399311</v>
      </c>
    </row>
    <row r="1298" spans="1:30" ht="15.75" thickBot="1">
      <c r="A1298" s="86">
        <v>9</v>
      </c>
      <c r="B1298" s="87">
        <v>1</v>
      </c>
      <c r="C1298" s="87">
        <v>3.16</v>
      </c>
      <c r="D1298" s="88"/>
      <c r="E1298" s="87">
        <v>1</v>
      </c>
      <c r="F1298" s="87">
        <v>1</v>
      </c>
      <c r="G1298" s="89">
        <v>2.5299999999999998</v>
      </c>
      <c r="H1298" s="89">
        <v>2.56</v>
      </c>
      <c r="I1298" s="87">
        <v>2</v>
      </c>
      <c r="J1298" s="87">
        <v>2</v>
      </c>
      <c r="K1298" s="89">
        <v>2.59</v>
      </c>
      <c r="L1298" s="89">
        <v>2.63</v>
      </c>
      <c r="M1298" s="87">
        <v>20</v>
      </c>
      <c r="N1298" s="79">
        <f t="shared" si="47"/>
        <v>0.2</v>
      </c>
      <c r="O1298" s="87">
        <v>180</v>
      </c>
      <c r="P1298" s="88"/>
      <c r="Q1298" s="87">
        <v>320</v>
      </c>
      <c r="R1298" s="87">
        <v>2</v>
      </c>
      <c r="S1298" s="87">
        <v>4</v>
      </c>
      <c r="T1298" s="87">
        <v>20</v>
      </c>
      <c r="U1298" s="87">
        <v>56</v>
      </c>
      <c r="V1298" s="88"/>
      <c r="W1298" s="88"/>
      <c r="X1298" s="90">
        <v>68.156217499999997</v>
      </c>
      <c r="Y1298" s="90"/>
      <c r="Z1298" s="91"/>
      <c r="AA1298" s="88"/>
      <c r="AB1298" s="92">
        <v>3.8245935000000002</v>
      </c>
      <c r="AC1298" s="92"/>
      <c r="AD1298" s="93">
        <v>2.4212860759493671</v>
      </c>
    </row>
    <row r="1299" spans="1:30" ht="15.75" thickBot="1">
      <c r="A1299" s="86">
        <v>9</v>
      </c>
      <c r="B1299" s="87">
        <v>1</v>
      </c>
      <c r="C1299" s="87">
        <v>3.16</v>
      </c>
      <c r="D1299" s="87">
        <v>1</v>
      </c>
      <c r="E1299" s="87">
        <v>2.2000000000000002</v>
      </c>
      <c r="F1299" s="87">
        <v>1</v>
      </c>
      <c r="G1299" s="89">
        <v>2.5299999999999998</v>
      </c>
      <c r="H1299" s="89">
        <v>2.56</v>
      </c>
      <c r="I1299" s="87">
        <v>2</v>
      </c>
      <c r="J1299" s="87">
        <v>2</v>
      </c>
      <c r="K1299" s="89">
        <v>2.59</v>
      </c>
      <c r="L1299" s="89">
        <v>2.63</v>
      </c>
      <c r="M1299" s="87">
        <v>20</v>
      </c>
      <c r="N1299" s="79">
        <f t="shared" si="47"/>
        <v>0.2</v>
      </c>
      <c r="O1299" s="87">
        <v>180</v>
      </c>
      <c r="P1299" s="87">
        <v>10</v>
      </c>
      <c r="Q1299" s="87">
        <v>312</v>
      </c>
      <c r="R1299" s="87">
        <v>2</v>
      </c>
      <c r="S1299" s="87">
        <v>4</v>
      </c>
      <c r="T1299" s="87">
        <v>20</v>
      </c>
      <c r="U1299" s="87">
        <v>56</v>
      </c>
      <c r="V1299" s="88"/>
      <c r="W1299" s="88"/>
      <c r="X1299" s="90">
        <v>70.019480999999999</v>
      </c>
      <c r="Y1299" s="90"/>
      <c r="Z1299" s="91"/>
      <c r="AA1299" s="88"/>
      <c r="AB1299" s="92">
        <v>3.8245935000000002</v>
      </c>
      <c r="AC1299" s="92"/>
      <c r="AD1299" s="93">
        <v>2.3889101956271581</v>
      </c>
    </row>
    <row r="1300" spans="1:30" ht="15.75" thickBot="1">
      <c r="A1300" s="86">
        <v>9</v>
      </c>
      <c r="B1300" s="87">
        <v>1</v>
      </c>
      <c r="C1300" s="87">
        <v>3.16</v>
      </c>
      <c r="D1300" s="87">
        <v>1</v>
      </c>
      <c r="E1300" s="87">
        <v>2.2000000000000002</v>
      </c>
      <c r="F1300" s="87">
        <v>1</v>
      </c>
      <c r="G1300" s="89">
        <v>2.5299999999999998</v>
      </c>
      <c r="H1300" s="89">
        <v>2.56</v>
      </c>
      <c r="I1300" s="87">
        <v>2</v>
      </c>
      <c r="J1300" s="87">
        <v>2</v>
      </c>
      <c r="K1300" s="89">
        <v>2.59</v>
      </c>
      <c r="L1300" s="89">
        <v>2.63</v>
      </c>
      <c r="M1300" s="87">
        <v>20</v>
      </c>
      <c r="N1300" s="79">
        <f t="shared" si="47"/>
        <v>0.2</v>
      </c>
      <c r="O1300" s="87">
        <v>180</v>
      </c>
      <c r="P1300" s="87">
        <v>20</v>
      </c>
      <c r="Q1300" s="87">
        <v>304</v>
      </c>
      <c r="R1300" s="87">
        <v>2</v>
      </c>
      <c r="S1300" s="87">
        <v>4</v>
      </c>
      <c r="T1300" s="87">
        <v>20</v>
      </c>
      <c r="U1300" s="87">
        <v>56</v>
      </c>
      <c r="V1300" s="88"/>
      <c r="W1300" s="88"/>
      <c r="X1300" s="90">
        <v>80.218396999999996</v>
      </c>
      <c r="Y1300" s="90"/>
      <c r="Z1300" s="91"/>
      <c r="AA1300" s="88"/>
      <c r="AB1300" s="92">
        <v>4.707192</v>
      </c>
      <c r="AC1300" s="92"/>
      <c r="AD1300" s="93">
        <v>2.3565343153049478</v>
      </c>
    </row>
    <row r="1301" spans="1:30" ht="15.75" thickBot="1">
      <c r="A1301" s="86">
        <v>9</v>
      </c>
      <c r="B1301" s="87">
        <v>1</v>
      </c>
      <c r="C1301" s="87">
        <v>3.16</v>
      </c>
      <c r="D1301" s="88"/>
      <c r="E1301" s="87">
        <v>1</v>
      </c>
      <c r="F1301" s="87">
        <v>1</v>
      </c>
      <c r="G1301" s="89">
        <v>2.5299999999999998</v>
      </c>
      <c r="H1301" s="89">
        <v>2.56</v>
      </c>
      <c r="I1301" s="87">
        <v>2</v>
      </c>
      <c r="J1301" s="87">
        <v>2</v>
      </c>
      <c r="K1301" s="89">
        <v>2.59</v>
      </c>
      <c r="L1301" s="89">
        <v>2.63</v>
      </c>
      <c r="M1301" s="87">
        <v>30</v>
      </c>
      <c r="N1301" s="79">
        <f t="shared" si="47"/>
        <v>0.3</v>
      </c>
      <c r="O1301" s="87">
        <v>180</v>
      </c>
      <c r="P1301" s="88"/>
      <c r="Q1301" s="87">
        <v>367</v>
      </c>
      <c r="R1301" s="87">
        <v>2</v>
      </c>
      <c r="S1301" s="87">
        <v>4</v>
      </c>
      <c r="T1301" s="87">
        <v>20</v>
      </c>
      <c r="U1301" s="87">
        <v>56</v>
      </c>
      <c r="V1301" s="88"/>
      <c r="W1301" s="88"/>
      <c r="X1301" s="90">
        <v>62.566426999999997</v>
      </c>
      <c r="Y1301" s="90"/>
      <c r="Z1301" s="91"/>
      <c r="AA1301" s="88"/>
      <c r="AB1301" s="92">
        <v>3.6284605000000001</v>
      </c>
      <c r="AC1301" s="92"/>
      <c r="AD1301" s="93">
        <v>2.3676140506329117</v>
      </c>
    </row>
    <row r="1302" spans="1:30" ht="15.75" thickBot="1">
      <c r="A1302" s="86">
        <v>9</v>
      </c>
      <c r="B1302" s="87">
        <v>1</v>
      </c>
      <c r="C1302" s="87">
        <v>3.16</v>
      </c>
      <c r="D1302" s="87">
        <v>1</v>
      </c>
      <c r="E1302" s="87">
        <v>2.2000000000000002</v>
      </c>
      <c r="F1302" s="87">
        <v>1</v>
      </c>
      <c r="G1302" s="89">
        <v>2.5299999999999998</v>
      </c>
      <c r="H1302" s="89">
        <v>2.56</v>
      </c>
      <c r="I1302" s="87">
        <v>2</v>
      </c>
      <c r="J1302" s="87">
        <v>2</v>
      </c>
      <c r="K1302" s="89">
        <v>2.59</v>
      </c>
      <c r="L1302" s="89">
        <v>2.63</v>
      </c>
      <c r="M1302" s="87">
        <v>30</v>
      </c>
      <c r="N1302" s="79">
        <f t="shared" si="47"/>
        <v>0.3</v>
      </c>
      <c r="O1302" s="87">
        <v>180</v>
      </c>
      <c r="P1302" s="87">
        <v>10</v>
      </c>
      <c r="Q1302" s="87">
        <v>362</v>
      </c>
      <c r="R1302" s="87">
        <v>2</v>
      </c>
      <c r="S1302" s="87">
        <v>4</v>
      </c>
      <c r="T1302" s="87">
        <v>20</v>
      </c>
      <c r="U1302" s="87">
        <v>56</v>
      </c>
      <c r="V1302" s="88"/>
      <c r="W1302" s="88"/>
      <c r="X1302" s="90">
        <v>72.176944000000006</v>
      </c>
      <c r="Y1302" s="90"/>
      <c r="Z1302" s="91"/>
      <c r="AA1302" s="88"/>
      <c r="AB1302" s="92">
        <v>4.4129924999999997</v>
      </c>
      <c r="AC1302" s="92"/>
      <c r="AD1302" s="93">
        <v>2.3460534637514385</v>
      </c>
    </row>
    <row r="1303" spans="1:30" ht="15.75" thickBot="1">
      <c r="A1303" s="86">
        <v>9</v>
      </c>
      <c r="B1303" s="87">
        <v>1</v>
      </c>
      <c r="C1303" s="87">
        <v>3.16</v>
      </c>
      <c r="D1303" s="87">
        <v>1</v>
      </c>
      <c r="E1303" s="87">
        <v>2.2000000000000002</v>
      </c>
      <c r="F1303" s="87">
        <v>1</v>
      </c>
      <c r="G1303" s="89">
        <v>2.5299999999999998</v>
      </c>
      <c r="H1303" s="89">
        <v>2.56</v>
      </c>
      <c r="I1303" s="87">
        <v>2</v>
      </c>
      <c r="J1303" s="87">
        <v>2</v>
      </c>
      <c r="K1303" s="89">
        <v>2.59</v>
      </c>
      <c r="L1303" s="89">
        <v>2.63</v>
      </c>
      <c r="M1303" s="87">
        <v>30</v>
      </c>
      <c r="N1303" s="79">
        <f t="shared" si="47"/>
        <v>0.3</v>
      </c>
      <c r="O1303" s="87">
        <v>180</v>
      </c>
      <c r="P1303" s="87">
        <v>20</v>
      </c>
      <c r="Q1303" s="87">
        <v>357</v>
      </c>
      <c r="R1303" s="87">
        <v>2</v>
      </c>
      <c r="S1303" s="87">
        <v>4</v>
      </c>
      <c r="T1303" s="87">
        <v>20</v>
      </c>
      <c r="U1303" s="87">
        <v>56</v>
      </c>
      <c r="V1303" s="88"/>
      <c r="W1303" s="88"/>
      <c r="X1303" s="90">
        <v>84.141057000000004</v>
      </c>
      <c r="Y1303" s="90"/>
      <c r="Z1303" s="91"/>
      <c r="AA1303" s="88"/>
      <c r="AB1303" s="92">
        <v>4.8052584999999999</v>
      </c>
      <c r="AC1303" s="92"/>
      <c r="AD1303" s="93">
        <v>2.3244928768699658</v>
      </c>
    </row>
    <row r="1304" spans="1:30" ht="15.75" thickBot="1">
      <c r="A1304" s="86">
        <v>9</v>
      </c>
      <c r="B1304" s="87">
        <v>1</v>
      </c>
      <c r="C1304" s="87">
        <v>3.16</v>
      </c>
      <c r="D1304" s="88"/>
      <c r="E1304" s="87">
        <v>1</v>
      </c>
      <c r="F1304" s="87">
        <v>1</v>
      </c>
      <c r="G1304" s="89">
        <v>2.5299999999999998</v>
      </c>
      <c r="H1304" s="89">
        <v>2.56</v>
      </c>
      <c r="I1304" s="87">
        <v>2</v>
      </c>
      <c r="J1304" s="87">
        <v>2</v>
      </c>
      <c r="K1304" s="89">
        <v>2.59</v>
      </c>
      <c r="L1304" s="89">
        <v>2.63</v>
      </c>
      <c r="M1304" s="87">
        <v>50</v>
      </c>
      <c r="N1304" s="79">
        <f t="shared" si="47"/>
        <v>0.5</v>
      </c>
      <c r="O1304" s="87">
        <v>180</v>
      </c>
      <c r="P1304" s="88"/>
      <c r="Q1304" s="87">
        <v>384</v>
      </c>
      <c r="R1304" s="87">
        <v>2</v>
      </c>
      <c r="S1304" s="87">
        <v>4</v>
      </c>
      <c r="T1304" s="87">
        <v>20</v>
      </c>
      <c r="U1304" s="87">
        <v>56</v>
      </c>
      <c r="V1304" s="88"/>
      <c r="W1304" s="88"/>
      <c r="X1304" s="90">
        <v>39.913065500000002</v>
      </c>
      <c r="Y1304" s="90"/>
      <c r="Z1304" s="91"/>
      <c r="AA1304" s="88"/>
      <c r="AB1304" s="92">
        <v>3.5303940000000003</v>
      </c>
      <c r="AC1304" s="92"/>
      <c r="AD1304" s="93">
        <v>2.3232344303797468</v>
      </c>
    </row>
    <row r="1305" spans="1:30" ht="15.75" thickBot="1">
      <c r="A1305" s="86">
        <v>9</v>
      </c>
      <c r="B1305" s="87">
        <v>1</v>
      </c>
      <c r="C1305" s="87">
        <v>3.16</v>
      </c>
      <c r="D1305" s="87">
        <v>1</v>
      </c>
      <c r="E1305" s="87">
        <v>2.2000000000000002</v>
      </c>
      <c r="F1305" s="87">
        <v>1</v>
      </c>
      <c r="G1305" s="89">
        <v>2.5299999999999998</v>
      </c>
      <c r="H1305" s="89">
        <v>2.56</v>
      </c>
      <c r="I1305" s="87">
        <v>2</v>
      </c>
      <c r="J1305" s="87">
        <v>2</v>
      </c>
      <c r="K1305" s="89">
        <v>2.59</v>
      </c>
      <c r="L1305" s="89">
        <v>2.63</v>
      </c>
      <c r="M1305" s="87">
        <v>50</v>
      </c>
      <c r="N1305" s="79">
        <f t="shared" si="47"/>
        <v>0.5</v>
      </c>
      <c r="O1305" s="87">
        <v>180</v>
      </c>
      <c r="P1305" s="87">
        <v>10</v>
      </c>
      <c r="Q1305" s="87">
        <v>381</v>
      </c>
      <c r="R1305" s="87">
        <v>2</v>
      </c>
      <c r="S1305" s="87">
        <v>4</v>
      </c>
      <c r="T1305" s="87">
        <v>20</v>
      </c>
      <c r="U1305" s="87">
        <v>56</v>
      </c>
      <c r="V1305" s="88"/>
      <c r="W1305" s="88"/>
      <c r="X1305" s="90">
        <v>51.975245000000001</v>
      </c>
      <c r="Y1305" s="90"/>
      <c r="Z1305" s="91"/>
      <c r="AA1305" s="88"/>
      <c r="AB1305" s="92">
        <v>3.6284605000000001</v>
      </c>
      <c r="AC1305" s="92"/>
      <c r="AD1305" s="93">
        <v>2.3102980782508631</v>
      </c>
    </row>
    <row r="1306" spans="1:30" ht="15.75" thickBot="1">
      <c r="A1306" s="86">
        <v>9</v>
      </c>
      <c r="B1306" s="87">
        <v>1</v>
      </c>
      <c r="C1306" s="87">
        <v>3.16</v>
      </c>
      <c r="D1306" s="87">
        <v>1</v>
      </c>
      <c r="E1306" s="87">
        <v>2.2000000000000002</v>
      </c>
      <c r="F1306" s="87">
        <v>1</v>
      </c>
      <c r="G1306" s="89">
        <v>2.5299999999999998</v>
      </c>
      <c r="H1306" s="89">
        <v>2.56</v>
      </c>
      <c r="I1306" s="87">
        <v>2</v>
      </c>
      <c r="J1306" s="87">
        <v>2</v>
      </c>
      <c r="K1306" s="89">
        <v>2.59</v>
      </c>
      <c r="L1306" s="89">
        <v>2.63</v>
      </c>
      <c r="M1306" s="87">
        <v>50</v>
      </c>
      <c r="N1306" s="79">
        <f t="shared" si="47"/>
        <v>0.5</v>
      </c>
      <c r="O1306" s="87">
        <v>180</v>
      </c>
      <c r="P1306" s="87">
        <v>20</v>
      </c>
      <c r="Q1306" s="87">
        <v>379</v>
      </c>
      <c r="R1306" s="87">
        <v>2</v>
      </c>
      <c r="S1306" s="87">
        <v>4</v>
      </c>
      <c r="T1306" s="87">
        <v>20</v>
      </c>
      <c r="U1306" s="87">
        <v>56</v>
      </c>
      <c r="V1306" s="88"/>
      <c r="W1306" s="88"/>
      <c r="X1306" s="90">
        <v>53.446242500000004</v>
      </c>
      <c r="Y1306" s="90"/>
      <c r="Z1306" s="91"/>
      <c r="AA1306" s="88"/>
      <c r="AB1306" s="92">
        <v>3.2361944999999999</v>
      </c>
      <c r="AC1306" s="92"/>
      <c r="AD1306" s="93">
        <v>2.2974317261219794</v>
      </c>
    </row>
    <row r="1307" spans="1:30" ht="15.75" thickBot="1">
      <c r="A1307" s="86">
        <v>9</v>
      </c>
      <c r="B1307" s="87">
        <v>1</v>
      </c>
      <c r="C1307" s="87">
        <v>3.16</v>
      </c>
      <c r="D1307" s="87">
        <v>1</v>
      </c>
      <c r="E1307" s="87">
        <v>2.2000000000000002</v>
      </c>
      <c r="F1307" s="87">
        <v>1</v>
      </c>
      <c r="G1307" s="89">
        <v>2.5299999999999998</v>
      </c>
      <c r="H1307" s="89">
        <v>2.56</v>
      </c>
      <c r="I1307" s="87">
        <v>2</v>
      </c>
      <c r="J1307" s="87">
        <v>2</v>
      </c>
      <c r="K1307" s="89">
        <v>2.59</v>
      </c>
      <c r="L1307" s="89">
        <v>2.63</v>
      </c>
      <c r="M1307" s="87">
        <v>15</v>
      </c>
      <c r="N1307" s="79">
        <f t="shared" si="47"/>
        <v>0.15</v>
      </c>
      <c r="O1307" s="87">
        <v>180</v>
      </c>
      <c r="P1307" s="87">
        <v>20</v>
      </c>
      <c r="Q1307" s="87">
        <v>244</v>
      </c>
      <c r="R1307" s="87">
        <v>2</v>
      </c>
      <c r="S1307" s="87">
        <v>4</v>
      </c>
      <c r="T1307" s="87">
        <v>20</v>
      </c>
      <c r="U1307" s="87">
        <v>56</v>
      </c>
      <c r="V1307" s="88"/>
      <c r="W1307" s="88"/>
      <c r="X1307" s="90">
        <v>72.176944000000006</v>
      </c>
      <c r="Y1307" s="90"/>
      <c r="Z1307" s="91"/>
      <c r="AA1307" s="88"/>
      <c r="AB1307" s="92">
        <v>4.1187930000000001</v>
      </c>
      <c r="AC1307" s="92"/>
      <c r="AD1307" s="93">
        <v>2.3880857537399311</v>
      </c>
    </row>
    <row r="1308" spans="1:30" ht="15.75" thickBot="1">
      <c r="A1308" s="86">
        <v>9</v>
      </c>
      <c r="B1308" s="87">
        <v>1</v>
      </c>
      <c r="C1308" s="87">
        <v>3.16</v>
      </c>
      <c r="D1308" s="88"/>
      <c r="E1308" s="87">
        <v>1</v>
      </c>
      <c r="F1308" s="87">
        <v>1</v>
      </c>
      <c r="G1308" s="89">
        <v>2.5299999999999998</v>
      </c>
      <c r="H1308" s="89">
        <v>2.56</v>
      </c>
      <c r="I1308" s="87">
        <v>2</v>
      </c>
      <c r="J1308" s="87">
        <v>2</v>
      </c>
      <c r="K1308" s="89">
        <v>2.59</v>
      </c>
      <c r="L1308" s="89">
        <v>2.63</v>
      </c>
      <c r="M1308" s="87">
        <v>20</v>
      </c>
      <c r="N1308" s="79">
        <f t="shared" si="47"/>
        <v>0.2</v>
      </c>
      <c r="O1308" s="87">
        <v>180</v>
      </c>
      <c r="P1308" s="88"/>
      <c r="Q1308" s="87">
        <v>320</v>
      </c>
      <c r="R1308" s="87">
        <v>2</v>
      </c>
      <c r="S1308" s="87">
        <v>4</v>
      </c>
      <c r="T1308" s="87">
        <v>20</v>
      </c>
      <c r="U1308" s="87">
        <v>91</v>
      </c>
      <c r="V1308" s="88"/>
      <c r="W1308" s="88"/>
      <c r="X1308" s="90">
        <v>70.804012999999998</v>
      </c>
      <c r="Y1308" s="90"/>
      <c r="Z1308" s="91"/>
      <c r="AA1308" s="88"/>
      <c r="AB1308" s="92">
        <v>4.5110590000000004</v>
      </c>
      <c r="AC1308" s="92"/>
      <c r="AD1308" s="93">
        <v>2.4212860759493671</v>
      </c>
    </row>
    <row r="1309" spans="1:30" ht="15.75" thickBot="1">
      <c r="A1309" s="86">
        <v>9</v>
      </c>
      <c r="B1309" s="87">
        <v>1</v>
      </c>
      <c r="C1309" s="87">
        <v>3.16</v>
      </c>
      <c r="D1309" s="87">
        <v>1</v>
      </c>
      <c r="E1309" s="87">
        <v>2.2000000000000002</v>
      </c>
      <c r="F1309" s="87">
        <v>1</v>
      </c>
      <c r="G1309" s="89">
        <v>2.5299999999999998</v>
      </c>
      <c r="H1309" s="89">
        <v>2.56</v>
      </c>
      <c r="I1309" s="87">
        <v>2</v>
      </c>
      <c r="J1309" s="87">
        <v>2</v>
      </c>
      <c r="K1309" s="89">
        <v>2.59</v>
      </c>
      <c r="L1309" s="89">
        <v>2.63</v>
      </c>
      <c r="M1309" s="87">
        <v>20</v>
      </c>
      <c r="N1309" s="79">
        <f t="shared" si="47"/>
        <v>0.2</v>
      </c>
      <c r="O1309" s="87">
        <v>180</v>
      </c>
      <c r="P1309" s="87">
        <v>10</v>
      </c>
      <c r="Q1309" s="87">
        <v>312</v>
      </c>
      <c r="R1309" s="87">
        <v>2</v>
      </c>
      <c r="S1309" s="87">
        <v>4</v>
      </c>
      <c r="T1309" s="87">
        <v>20</v>
      </c>
      <c r="U1309" s="87">
        <v>91</v>
      </c>
      <c r="V1309" s="88"/>
      <c r="W1309" s="88"/>
      <c r="X1309" s="90">
        <v>79.629998000000001</v>
      </c>
      <c r="Y1309" s="90"/>
      <c r="Z1309" s="91"/>
      <c r="AA1309" s="88"/>
      <c r="AB1309" s="92">
        <v>4.6091255000000002</v>
      </c>
      <c r="AC1309" s="92"/>
      <c r="AD1309" s="93">
        <v>2.3889101956271581</v>
      </c>
    </row>
    <row r="1310" spans="1:30" ht="15.75" thickBot="1">
      <c r="A1310" s="86">
        <v>9</v>
      </c>
      <c r="B1310" s="87">
        <v>1</v>
      </c>
      <c r="C1310" s="87">
        <v>3.16</v>
      </c>
      <c r="D1310" s="87">
        <v>1</v>
      </c>
      <c r="E1310" s="87">
        <v>2.2000000000000002</v>
      </c>
      <c r="F1310" s="87">
        <v>1</v>
      </c>
      <c r="G1310" s="89">
        <v>2.5299999999999998</v>
      </c>
      <c r="H1310" s="89">
        <v>2.56</v>
      </c>
      <c r="I1310" s="87">
        <v>2</v>
      </c>
      <c r="J1310" s="87">
        <v>2</v>
      </c>
      <c r="K1310" s="89">
        <v>2.59</v>
      </c>
      <c r="L1310" s="89">
        <v>2.63</v>
      </c>
      <c r="M1310" s="87">
        <v>20</v>
      </c>
      <c r="N1310" s="79">
        <f t="shared" si="47"/>
        <v>0.2</v>
      </c>
      <c r="O1310" s="87">
        <v>180</v>
      </c>
      <c r="P1310" s="87">
        <v>20</v>
      </c>
      <c r="Q1310" s="87">
        <v>304</v>
      </c>
      <c r="R1310" s="87">
        <v>2</v>
      </c>
      <c r="S1310" s="87">
        <v>4</v>
      </c>
      <c r="T1310" s="87">
        <v>20</v>
      </c>
      <c r="U1310" s="87">
        <v>91</v>
      </c>
      <c r="V1310" s="88"/>
      <c r="W1310" s="88"/>
      <c r="X1310" s="90">
        <v>89.926980499999999</v>
      </c>
      <c r="Y1310" s="90"/>
      <c r="Z1310" s="91"/>
      <c r="AA1310" s="88"/>
      <c r="AB1310" s="92">
        <v>5.0013915000000004</v>
      </c>
      <c r="AC1310" s="92"/>
      <c r="AD1310" s="93">
        <v>2.3565343153049478</v>
      </c>
    </row>
    <row r="1311" spans="1:30" ht="15.75" thickBot="1">
      <c r="A1311" s="86">
        <v>9</v>
      </c>
      <c r="B1311" s="87">
        <v>1</v>
      </c>
      <c r="C1311" s="87">
        <v>3.16</v>
      </c>
      <c r="D1311" s="88"/>
      <c r="E1311" s="87">
        <v>1</v>
      </c>
      <c r="F1311" s="87">
        <v>1</v>
      </c>
      <c r="G1311" s="89">
        <v>2.5299999999999998</v>
      </c>
      <c r="H1311" s="89">
        <v>2.56</v>
      </c>
      <c r="I1311" s="87">
        <v>2</v>
      </c>
      <c r="J1311" s="87">
        <v>2</v>
      </c>
      <c r="K1311" s="89">
        <v>2.59</v>
      </c>
      <c r="L1311" s="89">
        <v>2.63</v>
      </c>
      <c r="M1311" s="87">
        <v>30</v>
      </c>
      <c r="N1311" s="79">
        <f t="shared" si="47"/>
        <v>0.3</v>
      </c>
      <c r="O1311" s="87">
        <v>180</v>
      </c>
      <c r="P1311" s="88"/>
      <c r="Q1311" s="87">
        <v>367</v>
      </c>
      <c r="R1311" s="87">
        <v>2</v>
      </c>
      <c r="S1311" s="87">
        <v>4</v>
      </c>
      <c r="T1311" s="87">
        <v>20</v>
      </c>
      <c r="U1311" s="87">
        <v>91</v>
      </c>
      <c r="V1311" s="88"/>
      <c r="W1311" s="88"/>
      <c r="X1311" s="90">
        <v>66.685220000000001</v>
      </c>
      <c r="Y1311" s="90"/>
      <c r="Z1311" s="91"/>
      <c r="AA1311" s="88"/>
      <c r="AB1311" s="92">
        <v>4.0207265000000003</v>
      </c>
      <c r="AC1311" s="92"/>
      <c r="AD1311" s="93">
        <v>2.3676140506329117</v>
      </c>
    </row>
    <row r="1312" spans="1:30" ht="15.75" thickBot="1">
      <c r="A1312" s="86">
        <v>9</v>
      </c>
      <c r="B1312" s="87">
        <v>1</v>
      </c>
      <c r="C1312" s="87">
        <v>3.16</v>
      </c>
      <c r="D1312" s="87">
        <v>1</v>
      </c>
      <c r="E1312" s="87">
        <v>2.2000000000000002</v>
      </c>
      <c r="F1312" s="87">
        <v>1</v>
      </c>
      <c r="G1312" s="89">
        <v>2.5299999999999998</v>
      </c>
      <c r="H1312" s="89">
        <v>2.56</v>
      </c>
      <c r="I1312" s="87">
        <v>2</v>
      </c>
      <c r="J1312" s="87">
        <v>2</v>
      </c>
      <c r="K1312" s="89">
        <v>2.59</v>
      </c>
      <c r="L1312" s="89">
        <v>2.63</v>
      </c>
      <c r="M1312" s="87">
        <v>30</v>
      </c>
      <c r="N1312" s="79">
        <f t="shared" si="47"/>
        <v>0.3</v>
      </c>
      <c r="O1312" s="87">
        <v>180</v>
      </c>
      <c r="P1312" s="87">
        <v>10</v>
      </c>
      <c r="Q1312" s="87">
        <v>362</v>
      </c>
      <c r="R1312" s="87">
        <v>2</v>
      </c>
      <c r="S1312" s="87">
        <v>4</v>
      </c>
      <c r="T1312" s="87">
        <v>20</v>
      </c>
      <c r="U1312" s="87">
        <v>91</v>
      </c>
      <c r="V1312" s="88"/>
      <c r="W1312" s="88"/>
      <c r="X1312" s="90">
        <v>85.513987999999998</v>
      </c>
      <c r="Y1312" s="90"/>
      <c r="Z1312" s="91"/>
      <c r="AA1312" s="88"/>
      <c r="AB1312" s="92">
        <v>4.6091255000000002</v>
      </c>
      <c r="AC1312" s="92"/>
      <c r="AD1312" s="93">
        <v>2.3460534637514385</v>
      </c>
    </row>
    <row r="1313" spans="1:30" ht="15.75" thickBot="1">
      <c r="A1313" s="86">
        <v>9</v>
      </c>
      <c r="B1313" s="87">
        <v>1</v>
      </c>
      <c r="C1313" s="87">
        <v>3.16</v>
      </c>
      <c r="D1313" s="87">
        <v>1</v>
      </c>
      <c r="E1313" s="87">
        <v>2.2000000000000002</v>
      </c>
      <c r="F1313" s="87">
        <v>1</v>
      </c>
      <c r="G1313" s="89">
        <v>2.5299999999999998</v>
      </c>
      <c r="H1313" s="89">
        <v>2.56</v>
      </c>
      <c r="I1313" s="87">
        <v>2</v>
      </c>
      <c r="J1313" s="87">
        <v>2</v>
      </c>
      <c r="K1313" s="89">
        <v>2.59</v>
      </c>
      <c r="L1313" s="89">
        <v>2.63</v>
      </c>
      <c r="M1313" s="87">
        <v>30</v>
      </c>
      <c r="N1313" s="79">
        <f t="shared" si="47"/>
        <v>0.3</v>
      </c>
      <c r="O1313" s="87">
        <v>180</v>
      </c>
      <c r="P1313" s="87">
        <v>20</v>
      </c>
      <c r="Q1313" s="87">
        <v>357</v>
      </c>
      <c r="R1313" s="87">
        <v>2</v>
      </c>
      <c r="S1313" s="87">
        <v>4</v>
      </c>
      <c r="T1313" s="87">
        <v>20</v>
      </c>
      <c r="U1313" s="87">
        <v>91</v>
      </c>
      <c r="V1313" s="88"/>
      <c r="W1313" s="88"/>
      <c r="X1313" s="90">
        <v>88.161783499999999</v>
      </c>
      <c r="Y1313" s="90"/>
      <c r="Z1313" s="91"/>
      <c r="AA1313" s="88"/>
      <c r="AB1313" s="92">
        <v>5.2955909999999999</v>
      </c>
      <c r="AC1313" s="92"/>
      <c r="AD1313" s="93">
        <v>2.3244928768699658</v>
      </c>
    </row>
    <row r="1314" spans="1:30" ht="15.75" thickBot="1">
      <c r="A1314" s="86">
        <v>9</v>
      </c>
      <c r="B1314" s="87">
        <v>1</v>
      </c>
      <c r="C1314" s="87">
        <v>3.16</v>
      </c>
      <c r="D1314" s="88"/>
      <c r="E1314" s="87">
        <v>1</v>
      </c>
      <c r="F1314" s="87">
        <v>1</v>
      </c>
      <c r="G1314" s="89">
        <v>2.5299999999999998</v>
      </c>
      <c r="H1314" s="89">
        <v>2.56</v>
      </c>
      <c r="I1314" s="87">
        <v>2</v>
      </c>
      <c r="J1314" s="87">
        <v>2</v>
      </c>
      <c r="K1314" s="89">
        <v>2.59</v>
      </c>
      <c r="L1314" s="89">
        <v>2.63</v>
      </c>
      <c r="M1314" s="87">
        <v>50</v>
      </c>
      <c r="N1314" s="79">
        <f t="shared" si="47"/>
        <v>0.5</v>
      </c>
      <c r="O1314" s="87">
        <v>180</v>
      </c>
      <c r="P1314" s="88"/>
      <c r="Q1314" s="87">
        <v>384</v>
      </c>
      <c r="R1314" s="87">
        <v>2</v>
      </c>
      <c r="S1314" s="87">
        <v>4</v>
      </c>
      <c r="T1314" s="87">
        <v>20</v>
      </c>
      <c r="U1314" s="87">
        <v>91</v>
      </c>
      <c r="V1314" s="88"/>
      <c r="W1314" s="88"/>
      <c r="X1314" s="90">
        <v>43.443459500000003</v>
      </c>
      <c r="Y1314" s="90"/>
      <c r="Z1314" s="91"/>
      <c r="AA1314" s="88"/>
      <c r="AB1314" s="92">
        <v>3.7265269999999999</v>
      </c>
      <c r="AC1314" s="92"/>
      <c r="AD1314" s="93">
        <v>2.3232344303797468</v>
      </c>
    </row>
    <row r="1315" spans="1:30" ht="15.75" thickBot="1">
      <c r="A1315" s="86">
        <v>9</v>
      </c>
      <c r="B1315" s="87">
        <v>1</v>
      </c>
      <c r="C1315" s="87">
        <v>3.16</v>
      </c>
      <c r="D1315" s="87">
        <v>1</v>
      </c>
      <c r="E1315" s="87">
        <v>2.2000000000000002</v>
      </c>
      <c r="F1315" s="87">
        <v>1</v>
      </c>
      <c r="G1315" s="89">
        <v>2.5299999999999998</v>
      </c>
      <c r="H1315" s="89">
        <v>2.56</v>
      </c>
      <c r="I1315" s="87">
        <v>2</v>
      </c>
      <c r="J1315" s="87">
        <v>2</v>
      </c>
      <c r="K1315" s="89">
        <v>2.59</v>
      </c>
      <c r="L1315" s="89">
        <v>2.63</v>
      </c>
      <c r="M1315" s="87">
        <v>50</v>
      </c>
      <c r="N1315" s="79">
        <f t="shared" si="47"/>
        <v>0.5</v>
      </c>
      <c r="O1315" s="87">
        <v>180</v>
      </c>
      <c r="P1315" s="87">
        <v>10</v>
      </c>
      <c r="Q1315" s="87">
        <v>381</v>
      </c>
      <c r="R1315" s="87">
        <v>2</v>
      </c>
      <c r="S1315" s="87">
        <v>4</v>
      </c>
      <c r="T1315" s="87">
        <v>20</v>
      </c>
      <c r="U1315" s="87">
        <v>91</v>
      </c>
      <c r="V1315" s="88"/>
      <c r="W1315" s="88"/>
      <c r="X1315" s="90">
        <v>54.91724</v>
      </c>
      <c r="Y1315" s="90"/>
      <c r="Z1315" s="91"/>
      <c r="AA1315" s="88"/>
      <c r="AB1315" s="92">
        <v>4.0207265000000003</v>
      </c>
      <c r="AC1315" s="92"/>
      <c r="AD1315" s="93">
        <v>2.3102980782508631</v>
      </c>
    </row>
    <row r="1316" spans="1:30" ht="15.75" thickBot="1">
      <c r="A1316" s="86">
        <v>9</v>
      </c>
      <c r="B1316" s="87">
        <v>1</v>
      </c>
      <c r="C1316" s="87">
        <v>3.16</v>
      </c>
      <c r="D1316" s="87">
        <v>1</v>
      </c>
      <c r="E1316" s="87">
        <v>2.2000000000000002</v>
      </c>
      <c r="F1316" s="87">
        <v>1</v>
      </c>
      <c r="G1316" s="89">
        <v>2.5299999999999998</v>
      </c>
      <c r="H1316" s="89">
        <v>2.56</v>
      </c>
      <c r="I1316" s="87">
        <v>2</v>
      </c>
      <c r="J1316" s="87">
        <v>2</v>
      </c>
      <c r="K1316" s="89">
        <v>2.59</v>
      </c>
      <c r="L1316" s="89">
        <v>2.63</v>
      </c>
      <c r="M1316" s="87">
        <v>50</v>
      </c>
      <c r="N1316" s="79">
        <f t="shared" si="47"/>
        <v>0.5</v>
      </c>
      <c r="O1316" s="87">
        <v>180</v>
      </c>
      <c r="P1316" s="87">
        <v>20</v>
      </c>
      <c r="Q1316" s="87">
        <v>379</v>
      </c>
      <c r="R1316" s="87">
        <v>2</v>
      </c>
      <c r="S1316" s="87">
        <v>4</v>
      </c>
      <c r="T1316" s="87">
        <v>20</v>
      </c>
      <c r="U1316" s="87">
        <v>91</v>
      </c>
      <c r="V1316" s="88"/>
      <c r="W1316" s="88"/>
      <c r="X1316" s="90">
        <v>59.428299000000003</v>
      </c>
      <c r="Y1316" s="90"/>
      <c r="Z1316" s="91"/>
      <c r="AA1316" s="88"/>
      <c r="AB1316" s="92">
        <v>4.5110590000000004</v>
      </c>
      <c r="AC1316" s="92"/>
      <c r="AD1316" s="93">
        <v>2.2974317261219794</v>
      </c>
    </row>
    <row r="1317" spans="1:30" ht="15.75" thickBot="1">
      <c r="A1317" s="86">
        <v>9</v>
      </c>
      <c r="B1317" s="87">
        <v>1</v>
      </c>
      <c r="C1317" s="87">
        <v>3.16</v>
      </c>
      <c r="D1317" s="87">
        <v>1</v>
      </c>
      <c r="E1317" s="87">
        <v>2.2000000000000002</v>
      </c>
      <c r="F1317" s="87">
        <v>1</v>
      </c>
      <c r="G1317" s="89">
        <v>2.5299999999999998</v>
      </c>
      <c r="H1317" s="89">
        <v>2.56</v>
      </c>
      <c r="I1317" s="87">
        <v>2</v>
      </c>
      <c r="J1317" s="87">
        <v>2</v>
      </c>
      <c r="K1317" s="89">
        <v>2.59</v>
      </c>
      <c r="L1317" s="89">
        <v>2.63</v>
      </c>
      <c r="M1317" s="87">
        <v>15</v>
      </c>
      <c r="N1317" s="79">
        <f t="shared" si="47"/>
        <v>0.15</v>
      </c>
      <c r="O1317" s="87">
        <v>180</v>
      </c>
      <c r="P1317" s="87">
        <v>20</v>
      </c>
      <c r="Q1317" s="87">
        <v>244</v>
      </c>
      <c r="R1317" s="87">
        <v>2</v>
      </c>
      <c r="S1317" s="87">
        <v>4</v>
      </c>
      <c r="T1317" s="87">
        <v>20</v>
      </c>
      <c r="U1317" s="87">
        <v>91</v>
      </c>
      <c r="V1317" s="88"/>
      <c r="W1317" s="88"/>
      <c r="X1317" s="90">
        <v>78.257067000000006</v>
      </c>
      <c r="Y1317" s="90"/>
      <c r="Z1317" s="91"/>
      <c r="AA1317" s="88"/>
      <c r="AB1317" s="92">
        <v>4.1187930000000001</v>
      </c>
      <c r="AC1317" s="92"/>
      <c r="AD1317" s="93">
        <v>2.3880857537399311</v>
      </c>
    </row>
    <row r="1318" spans="1:30" ht="15.75" thickBot="1">
      <c r="A1318" s="86">
        <v>1.1284000000000001</v>
      </c>
      <c r="B1318" s="87">
        <v>1</v>
      </c>
      <c r="C1318" s="87">
        <v>3.16</v>
      </c>
      <c r="D1318" s="87">
        <v>1</v>
      </c>
      <c r="E1318" s="87">
        <v>2.2000000000000002</v>
      </c>
      <c r="F1318" s="96" t="s">
        <v>98</v>
      </c>
      <c r="G1318" s="89">
        <v>2.58</v>
      </c>
      <c r="H1318" s="89">
        <v>2.62</v>
      </c>
      <c r="I1318" s="87">
        <v>2</v>
      </c>
      <c r="J1318" s="87">
        <v>1</v>
      </c>
      <c r="K1318" s="89">
        <v>2.63</v>
      </c>
      <c r="L1318" s="89">
        <v>2.65</v>
      </c>
      <c r="M1318" s="87">
        <v>22.5</v>
      </c>
      <c r="N1318" s="79">
        <f t="shared" si="47"/>
        <v>0.22500000000000001</v>
      </c>
      <c r="O1318" s="87">
        <v>155</v>
      </c>
      <c r="P1318" s="87">
        <v>10</v>
      </c>
      <c r="Q1318" s="88"/>
      <c r="R1318" s="88"/>
      <c r="S1318" s="87">
        <v>1</v>
      </c>
      <c r="T1318" s="87">
        <v>20</v>
      </c>
      <c r="U1318" s="87">
        <v>28</v>
      </c>
      <c r="V1318" s="88"/>
      <c r="W1318" s="88"/>
      <c r="X1318" s="90">
        <v>111.79581</v>
      </c>
      <c r="Y1318" s="90">
        <v>42.168594999999996</v>
      </c>
      <c r="Z1318" s="91"/>
      <c r="AA1318" s="88"/>
      <c r="AB1318" s="92"/>
      <c r="AC1318" s="92"/>
      <c r="AD1318" s="93"/>
    </row>
    <row r="1319" spans="1:30" ht="15.75" thickBot="1">
      <c r="A1319" s="86">
        <v>1.1284000000000001</v>
      </c>
      <c r="B1319" s="87">
        <v>1</v>
      </c>
      <c r="C1319" s="87">
        <v>3.16</v>
      </c>
      <c r="D1319" s="87">
        <v>1</v>
      </c>
      <c r="E1319" s="87">
        <v>2.2000000000000002</v>
      </c>
      <c r="F1319" s="96" t="s">
        <v>98</v>
      </c>
      <c r="G1319" s="89">
        <v>2.58</v>
      </c>
      <c r="H1319" s="89">
        <v>2.62</v>
      </c>
      <c r="I1319" s="87">
        <v>2</v>
      </c>
      <c r="J1319" s="87">
        <v>1</v>
      </c>
      <c r="K1319" s="89">
        <v>2.63</v>
      </c>
      <c r="L1319" s="89">
        <v>2.65</v>
      </c>
      <c r="M1319" s="87">
        <v>22.5</v>
      </c>
      <c r="N1319" s="79">
        <f t="shared" si="47"/>
        <v>0.22500000000000001</v>
      </c>
      <c r="O1319" s="87">
        <v>155</v>
      </c>
      <c r="P1319" s="87">
        <v>25</v>
      </c>
      <c r="Q1319" s="88"/>
      <c r="R1319" s="88"/>
      <c r="S1319" s="87">
        <v>1</v>
      </c>
      <c r="T1319" s="87">
        <v>20</v>
      </c>
      <c r="U1319" s="87">
        <v>28</v>
      </c>
      <c r="V1319" s="88"/>
      <c r="W1319" s="88"/>
      <c r="X1319" s="90">
        <v>101.98916</v>
      </c>
      <c r="Y1319" s="90">
        <v>39.226599999999998</v>
      </c>
      <c r="Z1319" s="91"/>
      <c r="AA1319" s="88"/>
      <c r="AB1319" s="92"/>
      <c r="AC1319" s="92"/>
      <c r="AD1319" s="93"/>
    </row>
    <row r="1320" spans="1:30" ht="15.75" thickBot="1">
      <c r="A1320" s="86">
        <v>1.1284000000000001</v>
      </c>
      <c r="B1320" s="87">
        <v>1</v>
      </c>
      <c r="C1320" s="87">
        <v>3.16</v>
      </c>
      <c r="D1320" s="87">
        <v>1</v>
      </c>
      <c r="E1320" s="87">
        <v>2.2000000000000002</v>
      </c>
      <c r="F1320" s="96" t="s">
        <v>98</v>
      </c>
      <c r="G1320" s="89">
        <v>2.58</v>
      </c>
      <c r="H1320" s="89">
        <v>2.62</v>
      </c>
      <c r="I1320" s="87">
        <v>2</v>
      </c>
      <c r="J1320" s="87">
        <v>2</v>
      </c>
      <c r="K1320" s="89">
        <v>2.6</v>
      </c>
      <c r="L1320" s="89">
        <v>2.62</v>
      </c>
      <c r="M1320" s="87">
        <v>22.5</v>
      </c>
      <c r="N1320" s="79">
        <f t="shared" si="47"/>
        <v>0.22500000000000001</v>
      </c>
      <c r="O1320" s="87">
        <v>155</v>
      </c>
      <c r="P1320" s="87">
        <v>10</v>
      </c>
      <c r="Q1320" s="88"/>
      <c r="R1320" s="88"/>
      <c r="S1320" s="87">
        <v>1</v>
      </c>
      <c r="T1320" s="87">
        <v>20</v>
      </c>
      <c r="U1320" s="87">
        <v>28</v>
      </c>
      <c r="V1320" s="88"/>
      <c r="W1320" s="88"/>
      <c r="X1320" s="90">
        <v>118.7585315</v>
      </c>
      <c r="Y1320" s="90">
        <v>41.187930000000001</v>
      </c>
      <c r="Z1320" s="91"/>
      <c r="AA1320" s="88"/>
      <c r="AB1320" s="92"/>
      <c r="AC1320" s="92"/>
      <c r="AD1320" s="93"/>
    </row>
    <row r="1321" spans="1:30" ht="15.75" thickBot="1">
      <c r="A1321" s="86">
        <v>1.1284000000000001</v>
      </c>
      <c r="B1321" s="87">
        <v>1</v>
      </c>
      <c r="C1321" s="87">
        <v>3.16</v>
      </c>
      <c r="D1321" s="87">
        <v>1</v>
      </c>
      <c r="E1321" s="87">
        <v>2.2000000000000002</v>
      </c>
      <c r="F1321" s="96" t="s">
        <v>98</v>
      </c>
      <c r="G1321" s="89">
        <v>2.58</v>
      </c>
      <c r="H1321" s="89">
        <v>2.62</v>
      </c>
      <c r="I1321" s="87">
        <v>2</v>
      </c>
      <c r="J1321" s="87">
        <v>1</v>
      </c>
      <c r="K1321" s="89">
        <v>2.63</v>
      </c>
      <c r="L1321" s="89">
        <v>2.65</v>
      </c>
      <c r="M1321" s="87">
        <v>22</v>
      </c>
      <c r="N1321" s="79">
        <f t="shared" si="47"/>
        <v>0.22</v>
      </c>
      <c r="O1321" s="87">
        <v>145</v>
      </c>
      <c r="P1321" s="87">
        <v>10</v>
      </c>
      <c r="Q1321" s="88"/>
      <c r="R1321" s="88"/>
      <c r="S1321" s="87">
        <v>1</v>
      </c>
      <c r="T1321" s="87">
        <v>20</v>
      </c>
      <c r="U1321" s="87">
        <v>7</v>
      </c>
      <c r="V1321" s="88"/>
      <c r="W1321" s="88"/>
      <c r="X1321" s="90">
        <v>79.433864999999997</v>
      </c>
      <c r="Y1321" s="90">
        <v>36.676870999999998</v>
      </c>
      <c r="Z1321" s="91"/>
      <c r="AA1321" s="88"/>
      <c r="AB1321" s="92"/>
      <c r="AC1321" s="92"/>
      <c r="AD1321" s="93"/>
    </row>
    <row r="1322" spans="1:30" ht="15.75" thickBot="1">
      <c r="A1322" s="86">
        <v>1.1284000000000001</v>
      </c>
      <c r="B1322" s="87">
        <v>1</v>
      </c>
      <c r="C1322" s="87">
        <v>3.16</v>
      </c>
      <c r="D1322" s="87">
        <v>1</v>
      </c>
      <c r="E1322" s="87">
        <v>2.2000000000000002</v>
      </c>
      <c r="F1322" s="96" t="s">
        <v>98</v>
      </c>
      <c r="G1322" s="89">
        <v>2.58</v>
      </c>
      <c r="H1322" s="89">
        <v>2.62</v>
      </c>
      <c r="I1322" s="87">
        <v>2</v>
      </c>
      <c r="J1322" s="87">
        <v>3</v>
      </c>
      <c r="K1322" s="89">
        <v>2.68</v>
      </c>
      <c r="L1322" s="89">
        <v>2.69</v>
      </c>
      <c r="M1322" s="87">
        <v>22</v>
      </c>
      <c r="N1322" s="79">
        <f t="shared" si="47"/>
        <v>0.22</v>
      </c>
      <c r="O1322" s="87">
        <v>145</v>
      </c>
      <c r="P1322" s="87">
        <v>10</v>
      </c>
      <c r="Q1322" s="88"/>
      <c r="R1322" s="88"/>
      <c r="S1322" s="87">
        <v>1</v>
      </c>
      <c r="T1322" s="87">
        <v>20</v>
      </c>
      <c r="U1322" s="87">
        <v>7</v>
      </c>
      <c r="V1322" s="88"/>
      <c r="W1322" s="88"/>
      <c r="X1322" s="90">
        <v>80.806796000000006</v>
      </c>
      <c r="Y1322" s="90">
        <v>43.541526000000005</v>
      </c>
      <c r="Z1322" s="91"/>
      <c r="AA1322" s="88"/>
      <c r="AB1322" s="92"/>
      <c r="AC1322" s="92"/>
      <c r="AD1322" s="93"/>
    </row>
    <row r="1323" spans="1:30" ht="15.75" thickBot="1">
      <c r="A1323" s="86">
        <v>1.1284000000000001</v>
      </c>
      <c r="B1323" s="87">
        <v>1</v>
      </c>
      <c r="C1323" s="87">
        <v>3.16</v>
      </c>
      <c r="D1323" s="87">
        <v>1</v>
      </c>
      <c r="E1323" s="87">
        <v>2.2000000000000002</v>
      </c>
      <c r="F1323" s="96" t="s">
        <v>98</v>
      </c>
      <c r="G1323" s="89">
        <v>2.58</v>
      </c>
      <c r="H1323" s="89">
        <v>2.62</v>
      </c>
      <c r="I1323" s="87">
        <v>2</v>
      </c>
      <c r="J1323" s="87">
        <v>4</v>
      </c>
      <c r="K1323" s="89">
        <v>2.6</v>
      </c>
      <c r="L1323" s="89">
        <v>2.62</v>
      </c>
      <c r="M1323" s="87">
        <v>22</v>
      </c>
      <c r="N1323" s="79">
        <f t="shared" si="47"/>
        <v>0.22</v>
      </c>
      <c r="O1323" s="87">
        <v>145</v>
      </c>
      <c r="P1323" s="87">
        <v>10</v>
      </c>
      <c r="Q1323" s="88"/>
      <c r="R1323" s="88"/>
      <c r="S1323" s="87">
        <v>1</v>
      </c>
      <c r="T1323" s="87">
        <v>20</v>
      </c>
      <c r="U1323" s="87">
        <v>7</v>
      </c>
      <c r="V1323" s="88"/>
      <c r="W1323" s="88"/>
      <c r="X1323" s="90">
        <v>72.176944000000006</v>
      </c>
      <c r="Y1323" s="90">
        <v>40.501464499999997</v>
      </c>
      <c r="Z1323" s="91"/>
      <c r="AA1323" s="88"/>
      <c r="AB1323" s="92"/>
      <c r="AC1323" s="92"/>
      <c r="AD1323" s="93"/>
    </row>
    <row r="1324" spans="1:30" ht="15.75" thickBot="1">
      <c r="A1324" s="86">
        <v>1.1284000000000001</v>
      </c>
      <c r="B1324" s="87">
        <v>1</v>
      </c>
      <c r="C1324" s="87">
        <v>3.16</v>
      </c>
      <c r="D1324" s="87">
        <v>1</v>
      </c>
      <c r="E1324" s="87">
        <v>2.2000000000000002</v>
      </c>
      <c r="F1324" s="96" t="s">
        <v>98</v>
      </c>
      <c r="G1324" s="89">
        <v>2.58</v>
      </c>
      <c r="H1324" s="89">
        <v>2.62</v>
      </c>
      <c r="I1324" s="87">
        <v>2</v>
      </c>
      <c r="J1324" s="87">
        <v>2</v>
      </c>
      <c r="K1324" s="89">
        <v>2.6</v>
      </c>
      <c r="L1324" s="89">
        <v>2.62</v>
      </c>
      <c r="M1324" s="87">
        <v>22</v>
      </c>
      <c r="N1324" s="79">
        <f t="shared" si="47"/>
        <v>0.22</v>
      </c>
      <c r="O1324" s="87">
        <v>145</v>
      </c>
      <c r="P1324" s="87">
        <v>10</v>
      </c>
      <c r="Q1324" s="88"/>
      <c r="R1324" s="88"/>
      <c r="S1324" s="87">
        <v>1</v>
      </c>
      <c r="T1324" s="87">
        <v>20</v>
      </c>
      <c r="U1324" s="87">
        <v>7</v>
      </c>
      <c r="V1324" s="88"/>
      <c r="W1324" s="88"/>
      <c r="X1324" s="90">
        <v>79.433864999999997</v>
      </c>
      <c r="Y1324" s="90">
        <v>35.205873500000003</v>
      </c>
      <c r="Z1324" s="91"/>
      <c r="AA1324" s="88"/>
      <c r="AB1324" s="92"/>
      <c r="AC1324" s="92"/>
      <c r="AD1324" s="93"/>
    </row>
    <row r="1325" spans="1:30" ht="15.75" thickBot="1">
      <c r="A1325" s="86">
        <v>1.1284000000000001</v>
      </c>
      <c r="B1325" s="87">
        <v>1</v>
      </c>
      <c r="C1325" s="87">
        <v>3.16</v>
      </c>
      <c r="D1325" s="87">
        <v>1</v>
      </c>
      <c r="E1325" s="87">
        <v>2.2000000000000002</v>
      </c>
      <c r="F1325" s="96" t="s">
        <v>93</v>
      </c>
      <c r="G1325" s="89">
        <f>H1325/1.0003</f>
        <v>3.2890132960111966</v>
      </c>
      <c r="H1325" s="89">
        <v>3.29</v>
      </c>
      <c r="I1325" s="87">
        <v>2</v>
      </c>
      <c r="J1325" s="87">
        <v>2</v>
      </c>
      <c r="K1325" s="89">
        <v>2.6</v>
      </c>
      <c r="L1325" s="89">
        <v>2.62</v>
      </c>
      <c r="M1325" s="87">
        <v>22</v>
      </c>
      <c r="N1325" s="79">
        <f t="shared" si="47"/>
        <v>0.22</v>
      </c>
      <c r="O1325" s="87">
        <v>145</v>
      </c>
      <c r="P1325" s="87">
        <v>10</v>
      </c>
      <c r="Q1325" s="88"/>
      <c r="R1325" s="88"/>
      <c r="S1325" s="87">
        <v>1</v>
      </c>
      <c r="T1325" s="87">
        <v>20</v>
      </c>
      <c r="U1325" s="87">
        <v>7</v>
      </c>
      <c r="V1325" s="88"/>
      <c r="W1325" s="88"/>
      <c r="X1325" s="90">
        <v>101.69496050000001</v>
      </c>
      <c r="Y1325" s="90">
        <v>42.070528500000002</v>
      </c>
      <c r="Z1325" s="91"/>
      <c r="AA1325" s="88"/>
      <c r="AB1325" s="92"/>
      <c r="AC1325" s="92"/>
      <c r="AD1325" s="93"/>
    </row>
    <row r="1326" spans="1:30" ht="15.75" thickBot="1">
      <c r="A1326" s="86">
        <v>1.1284000000000001</v>
      </c>
      <c r="B1326" s="87">
        <v>1</v>
      </c>
      <c r="C1326" s="87">
        <v>3.16</v>
      </c>
      <c r="D1326" s="87">
        <v>1</v>
      </c>
      <c r="E1326" s="87">
        <v>2.2000000000000002</v>
      </c>
      <c r="F1326" s="96" t="s">
        <v>98</v>
      </c>
      <c r="G1326" s="89">
        <v>2.58</v>
      </c>
      <c r="H1326" s="89">
        <v>2.62</v>
      </c>
      <c r="I1326" s="87">
        <v>3</v>
      </c>
      <c r="J1326" s="96" t="s">
        <v>99</v>
      </c>
      <c r="K1326" s="89"/>
      <c r="L1326" s="89"/>
      <c r="M1326" s="87">
        <v>22</v>
      </c>
      <c r="N1326" s="79">
        <f t="shared" si="47"/>
        <v>0.22</v>
      </c>
      <c r="O1326" s="87">
        <v>145</v>
      </c>
      <c r="P1326" s="87">
        <v>10</v>
      </c>
      <c r="Q1326" s="88"/>
      <c r="R1326" s="88"/>
      <c r="S1326" s="87">
        <v>1</v>
      </c>
      <c r="T1326" s="87">
        <v>20</v>
      </c>
      <c r="U1326" s="87">
        <v>7</v>
      </c>
      <c r="V1326" s="88"/>
      <c r="W1326" s="88"/>
      <c r="X1326" s="90">
        <v>63.056759499999998</v>
      </c>
      <c r="Y1326" s="90">
        <v>71.392412000000007</v>
      </c>
      <c r="Z1326" s="91"/>
      <c r="AA1326" s="88"/>
      <c r="AB1326" s="92"/>
      <c r="AC1326" s="92"/>
      <c r="AD1326" s="93"/>
    </row>
    <row r="1327" spans="1:30" ht="15.75" thickBot="1">
      <c r="A1327" s="86">
        <v>1.1284000000000001</v>
      </c>
      <c r="B1327" s="87">
        <v>1</v>
      </c>
      <c r="C1327" s="87">
        <v>3.16</v>
      </c>
      <c r="D1327" s="87">
        <v>1</v>
      </c>
      <c r="E1327" s="87">
        <v>2.2000000000000002</v>
      </c>
      <c r="F1327" s="96" t="s">
        <v>98</v>
      </c>
      <c r="G1327" s="89">
        <v>2.58</v>
      </c>
      <c r="H1327" s="89">
        <v>2.62</v>
      </c>
      <c r="I1327" s="87">
        <v>2</v>
      </c>
      <c r="J1327" s="87">
        <v>1</v>
      </c>
      <c r="K1327" s="89">
        <v>2.63</v>
      </c>
      <c r="L1327" s="89">
        <v>2.65</v>
      </c>
      <c r="M1327" s="87">
        <v>22</v>
      </c>
      <c r="N1327" s="79">
        <f t="shared" si="47"/>
        <v>0.22</v>
      </c>
      <c r="O1327" s="87">
        <v>145</v>
      </c>
      <c r="P1327" s="87">
        <v>10</v>
      </c>
      <c r="Q1327" s="88"/>
      <c r="R1327" s="88"/>
      <c r="S1327" s="87">
        <v>1</v>
      </c>
      <c r="T1327" s="87">
        <v>20</v>
      </c>
      <c r="U1327" s="87">
        <v>28</v>
      </c>
      <c r="V1327" s="88"/>
      <c r="W1327" s="88"/>
      <c r="X1327" s="90">
        <v>108.1673495</v>
      </c>
      <c r="Y1327" s="90"/>
      <c r="Z1327" s="91"/>
      <c r="AA1327" s="88"/>
      <c r="AB1327" s="92">
        <v>5.1190713000000008</v>
      </c>
      <c r="AC1327" s="92"/>
      <c r="AD1327" s="93"/>
    </row>
    <row r="1328" spans="1:30" ht="15.75" thickBot="1">
      <c r="A1328" s="86">
        <v>1.1284000000000001</v>
      </c>
      <c r="B1328" s="87">
        <v>1</v>
      </c>
      <c r="C1328" s="87">
        <v>3.16</v>
      </c>
      <c r="D1328" s="87">
        <v>1</v>
      </c>
      <c r="E1328" s="87">
        <v>2.2000000000000002</v>
      </c>
      <c r="F1328" s="96" t="s">
        <v>98</v>
      </c>
      <c r="G1328" s="89">
        <v>2.58</v>
      </c>
      <c r="H1328" s="89">
        <v>2.62</v>
      </c>
      <c r="I1328" s="87">
        <v>2</v>
      </c>
      <c r="J1328" s="87">
        <v>3</v>
      </c>
      <c r="K1328" s="89">
        <v>2.68</v>
      </c>
      <c r="L1328" s="89">
        <v>2.69</v>
      </c>
      <c r="M1328" s="87">
        <v>22</v>
      </c>
      <c r="N1328" s="79">
        <f t="shared" si="47"/>
        <v>0.22</v>
      </c>
      <c r="O1328" s="87">
        <v>145</v>
      </c>
      <c r="P1328" s="87">
        <v>10</v>
      </c>
      <c r="Q1328" s="88"/>
      <c r="R1328" s="88"/>
      <c r="S1328" s="87">
        <v>1</v>
      </c>
      <c r="T1328" s="87">
        <v>20</v>
      </c>
      <c r="U1328" s="87">
        <v>28</v>
      </c>
      <c r="V1328" s="88"/>
      <c r="W1328" s="88"/>
      <c r="X1328" s="90">
        <v>113.2668075</v>
      </c>
      <c r="Y1328" s="90">
        <v>46.385454500000009</v>
      </c>
      <c r="Z1328" s="91"/>
      <c r="AA1328" s="88"/>
      <c r="AB1328" s="92">
        <v>5.1681045500000007</v>
      </c>
      <c r="AC1328" s="92"/>
      <c r="AD1328" s="93"/>
    </row>
    <row r="1329" spans="1:30" ht="15.75" thickBot="1">
      <c r="A1329" s="86">
        <v>1.1284000000000001</v>
      </c>
      <c r="B1329" s="87">
        <v>1</v>
      </c>
      <c r="C1329" s="87">
        <v>3.16</v>
      </c>
      <c r="D1329" s="87">
        <v>1</v>
      </c>
      <c r="E1329" s="87">
        <v>2.2000000000000002</v>
      </c>
      <c r="F1329" s="96" t="s">
        <v>98</v>
      </c>
      <c r="G1329" s="89">
        <v>2.58</v>
      </c>
      <c r="H1329" s="89">
        <v>2.62</v>
      </c>
      <c r="I1329" s="87">
        <v>2</v>
      </c>
      <c r="J1329" s="87">
        <v>4</v>
      </c>
      <c r="K1329" s="89">
        <v>2.6</v>
      </c>
      <c r="L1329" s="89">
        <v>2.62</v>
      </c>
      <c r="M1329" s="87">
        <v>22</v>
      </c>
      <c r="N1329" s="79">
        <f t="shared" si="47"/>
        <v>0.22</v>
      </c>
      <c r="O1329" s="87">
        <v>145</v>
      </c>
      <c r="P1329" s="87">
        <v>10</v>
      </c>
      <c r="Q1329" s="88"/>
      <c r="R1329" s="88"/>
      <c r="S1329" s="87">
        <v>1</v>
      </c>
      <c r="T1329" s="87">
        <v>20</v>
      </c>
      <c r="U1329" s="87">
        <v>28</v>
      </c>
      <c r="V1329" s="88"/>
      <c r="W1329" s="88"/>
      <c r="X1329" s="90">
        <v>88.848248999999996</v>
      </c>
      <c r="Y1329" s="90">
        <v>42.953127000000002</v>
      </c>
      <c r="Z1329" s="91"/>
      <c r="AA1329" s="88"/>
      <c r="AB1329" s="92">
        <v>4.4620257500000005</v>
      </c>
      <c r="AC1329" s="92"/>
      <c r="AD1329" s="93"/>
    </row>
    <row r="1330" spans="1:30" ht="15.75" thickBot="1">
      <c r="A1330" s="86">
        <v>1.1284000000000001</v>
      </c>
      <c r="B1330" s="87">
        <v>1</v>
      </c>
      <c r="C1330" s="87">
        <v>3.16</v>
      </c>
      <c r="D1330" s="87">
        <v>1</v>
      </c>
      <c r="E1330" s="87">
        <v>2.2000000000000002</v>
      </c>
      <c r="F1330" s="96" t="s">
        <v>98</v>
      </c>
      <c r="G1330" s="89">
        <v>2.58</v>
      </c>
      <c r="H1330" s="89">
        <v>2.62</v>
      </c>
      <c r="I1330" s="87">
        <v>2</v>
      </c>
      <c r="J1330" s="87">
        <v>2</v>
      </c>
      <c r="K1330" s="89">
        <v>2.6</v>
      </c>
      <c r="L1330" s="89">
        <v>2.62</v>
      </c>
      <c r="M1330" s="87">
        <v>22</v>
      </c>
      <c r="N1330" s="79">
        <f t="shared" si="47"/>
        <v>0.22</v>
      </c>
      <c r="O1330" s="87">
        <v>145</v>
      </c>
      <c r="P1330" s="87">
        <v>10</v>
      </c>
      <c r="Q1330" s="88"/>
      <c r="R1330" s="88"/>
      <c r="S1330" s="87">
        <v>1</v>
      </c>
      <c r="T1330" s="87">
        <v>20</v>
      </c>
      <c r="U1330" s="87">
        <v>28</v>
      </c>
      <c r="V1330" s="88"/>
      <c r="W1330" s="88"/>
      <c r="X1330" s="90">
        <v>107.3828175</v>
      </c>
      <c r="Y1330" s="90">
        <v>37.559469500000006</v>
      </c>
      <c r="Z1330" s="91"/>
      <c r="AA1330" s="88"/>
      <c r="AB1330" s="92">
        <v>4.2658927499999999</v>
      </c>
      <c r="AC1330" s="92"/>
      <c r="AD1330" s="93"/>
    </row>
    <row r="1331" spans="1:30" ht="15.75" thickBot="1">
      <c r="A1331" s="86">
        <v>1.1284000000000001</v>
      </c>
      <c r="B1331" s="87">
        <v>1</v>
      </c>
      <c r="C1331" s="87">
        <v>3.16</v>
      </c>
      <c r="D1331" s="87">
        <v>1</v>
      </c>
      <c r="E1331" s="87">
        <v>2.2000000000000002</v>
      </c>
      <c r="F1331" s="96" t="s">
        <v>93</v>
      </c>
      <c r="G1331" s="89">
        <v>3.29</v>
      </c>
      <c r="H1331" s="89">
        <v>3.29</v>
      </c>
      <c r="I1331" s="87">
        <v>2</v>
      </c>
      <c r="J1331" s="87">
        <v>1</v>
      </c>
      <c r="K1331" s="89">
        <v>2.63</v>
      </c>
      <c r="L1331" s="89">
        <v>2.65</v>
      </c>
      <c r="M1331" s="87">
        <v>22</v>
      </c>
      <c r="N1331" s="79">
        <f t="shared" si="47"/>
        <v>0.22</v>
      </c>
      <c r="O1331" s="87">
        <v>145</v>
      </c>
      <c r="P1331" s="87">
        <v>10</v>
      </c>
      <c r="Q1331" s="88"/>
      <c r="R1331" s="88"/>
      <c r="S1331" s="87">
        <v>1</v>
      </c>
      <c r="T1331" s="87">
        <v>20</v>
      </c>
      <c r="U1331" s="87">
        <v>28</v>
      </c>
      <c r="V1331" s="88"/>
      <c r="W1331" s="88"/>
      <c r="X1331" s="90">
        <v>104.14662300000001</v>
      </c>
      <c r="Y1331" s="90">
        <v>42.560861000000003</v>
      </c>
      <c r="Z1331" s="91"/>
      <c r="AA1331" s="88"/>
      <c r="AB1331" s="92">
        <v>4.8837117000000001</v>
      </c>
      <c r="AC1331" s="92"/>
      <c r="AD1331" s="93"/>
    </row>
    <row r="1332" spans="1:30" ht="15.75" thickBot="1">
      <c r="A1332" s="86">
        <v>1.1284000000000001</v>
      </c>
      <c r="B1332" s="87">
        <v>1</v>
      </c>
      <c r="C1332" s="87">
        <v>3.16</v>
      </c>
      <c r="D1332" s="87">
        <v>1</v>
      </c>
      <c r="E1332" s="87">
        <v>2.2000000000000002</v>
      </c>
      <c r="F1332" s="96" t="s">
        <v>93</v>
      </c>
      <c r="G1332" s="89">
        <v>3.29</v>
      </c>
      <c r="H1332" s="89">
        <v>3.29</v>
      </c>
      <c r="I1332" s="87">
        <v>2</v>
      </c>
      <c r="J1332" s="87">
        <v>2</v>
      </c>
      <c r="K1332" s="89">
        <v>2.6</v>
      </c>
      <c r="L1332" s="89">
        <v>2.62</v>
      </c>
      <c r="M1332" s="87">
        <v>22</v>
      </c>
      <c r="N1332" s="79">
        <f t="shared" si="47"/>
        <v>0.22</v>
      </c>
      <c r="O1332" s="87">
        <v>145</v>
      </c>
      <c r="P1332" s="87">
        <v>10</v>
      </c>
      <c r="Q1332" s="88"/>
      <c r="R1332" s="88"/>
      <c r="S1332" s="87">
        <v>1</v>
      </c>
      <c r="T1332" s="87">
        <v>20</v>
      </c>
      <c r="U1332" s="87">
        <v>28</v>
      </c>
      <c r="V1332" s="88"/>
      <c r="W1332" s="88"/>
      <c r="X1332" s="90">
        <v>145.04035350000001</v>
      </c>
      <c r="Y1332" s="90">
        <v>45.208656500000004</v>
      </c>
      <c r="Z1332" s="91"/>
      <c r="AA1332" s="88"/>
      <c r="AB1332" s="92">
        <v>6.32528925</v>
      </c>
      <c r="AC1332" s="92"/>
      <c r="AD1332" s="93"/>
    </row>
    <row r="1333" spans="1:30" ht="15.75" thickBot="1">
      <c r="A1333" s="86">
        <v>1.1284000000000001</v>
      </c>
      <c r="B1333" s="87">
        <v>1</v>
      </c>
      <c r="C1333" s="87">
        <v>3.16</v>
      </c>
      <c r="D1333" s="87">
        <v>1</v>
      </c>
      <c r="E1333" s="87">
        <v>2.2000000000000002</v>
      </c>
      <c r="F1333" s="96" t="s">
        <v>93</v>
      </c>
      <c r="G1333" s="89">
        <v>3.29</v>
      </c>
      <c r="H1333" s="89">
        <v>3.29</v>
      </c>
      <c r="I1333" s="87">
        <v>2</v>
      </c>
      <c r="J1333" s="87">
        <v>2</v>
      </c>
      <c r="K1333" s="89">
        <v>2.6</v>
      </c>
      <c r="L1333" s="89">
        <v>2.62</v>
      </c>
      <c r="M1333" s="87">
        <v>22</v>
      </c>
      <c r="N1333" s="79">
        <f t="shared" si="47"/>
        <v>0.22</v>
      </c>
      <c r="O1333" s="87">
        <v>145</v>
      </c>
      <c r="P1333" s="87">
        <v>10</v>
      </c>
      <c r="Q1333" s="88"/>
      <c r="R1333" s="88"/>
      <c r="S1333" s="87">
        <v>1</v>
      </c>
      <c r="T1333" s="87">
        <v>20</v>
      </c>
      <c r="U1333" s="87">
        <v>28</v>
      </c>
      <c r="V1333" s="88"/>
      <c r="W1333" s="88"/>
      <c r="X1333" s="90">
        <v>124.544455</v>
      </c>
      <c r="Y1333" s="90">
        <v>40.305331500000001</v>
      </c>
      <c r="Z1333" s="91"/>
      <c r="AA1333" s="88"/>
      <c r="AB1333" s="92">
        <v>6.0605096999999999</v>
      </c>
      <c r="AC1333" s="92"/>
      <c r="AD1333" s="93"/>
    </row>
    <row r="1334" spans="1:30" ht="15.75" thickBot="1">
      <c r="A1334" s="86">
        <v>1.1284000000000001</v>
      </c>
      <c r="B1334" s="87">
        <v>1</v>
      </c>
      <c r="C1334" s="87">
        <v>3.16</v>
      </c>
      <c r="D1334" s="87">
        <v>1</v>
      </c>
      <c r="E1334" s="87">
        <v>2.2000000000000002</v>
      </c>
      <c r="F1334" s="96" t="s">
        <v>93</v>
      </c>
      <c r="G1334" s="89">
        <v>2.74</v>
      </c>
      <c r="H1334" s="89">
        <v>2.94</v>
      </c>
      <c r="I1334" s="87">
        <v>2</v>
      </c>
      <c r="J1334" s="87">
        <v>2</v>
      </c>
      <c r="K1334" s="89">
        <v>2.6</v>
      </c>
      <c r="L1334" s="89">
        <v>2.62</v>
      </c>
      <c r="M1334" s="87">
        <v>22</v>
      </c>
      <c r="N1334" s="79">
        <f t="shared" si="47"/>
        <v>0.22</v>
      </c>
      <c r="O1334" s="87">
        <v>145</v>
      </c>
      <c r="P1334" s="87">
        <v>10</v>
      </c>
      <c r="Q1334" s="88"/>
      <c r="R1334" s="88"/>
      <c r="S1334" s="87">
        <v>1</v>
      </c>
      <c r="T1334" s="87">
        <v>20</v>
      </c>
      <c r="U1334" s="87">
        <v>28</v>
      </c>
      <c r="V1334" s="88"/>
      <c r="W1334" s="88"/>
      <c r="X1334" s="90">
        <v>114.4436055</v>
      </c>
      <c r="Y1334" s="90"/>
      <c r="Z1334" s="91"/>
      <c r="AA1334" s="88"/>
      <c r="AB1334" s="92">
        <v>5.2367511000000002</v>
      </c>
      <c r="AC1334" s="92"/>
      <c r="AD1334" s="93"/>
    </row>
    <row r="1335" spans="1:30" ht="15.75" thickBot="1">
      <c r="A1335" s="86">
        <v>1.1284000000000001</v>
      </c>
      <c r="B1335" s="87">
        <v>1</v>
      </c>
      <c r="C1335" s="87">
        <v>3.16</v>
      </c>
      <c r="D1335" s="87">
        <v>1</v>
      </c>
      <c r="E1335" s="87">
        <v>2.2000000000000002</v>
      </c>
      <c r="F1335" s="87">
        <v>2</v>
      </c>
      <c r="G1335" s="89">
        <v>2.6</v>
      </c>
      <c r="H1335" s="89">
        <v>2.61</v>
      </c>
      <c r="I1335" s="87">
        <v>2</v>
      </c>
      <c r="J1335" s="87">
        <v>1</v>
      </c>
      <c r="K1335" s="89">
        <v>2.63</v>
      </c>
      <c r="L1335" s="89">
        <v>2.65</v>
      </c>
      <c r="M1335" s="87">
        <v>22</v>
      </c>
      <c r="N1335" s="79">
        <f t="shared" si="47"/>
        <v>0.22</v>
      </c>
      <c r="O1335" s="87">
        <v>145</v>
      </c>
      <c r="P1335" s="87">
        <v>10</v>
      </c>
      <c r="Q1335" s="88"/>
      <c r="R1335" s="88"/>
      <c r="S1335" s="87">
        <v>1</v>
      </c>
      <c r="T1335" s="87">
        <v>20</v>
      </c>
      <c r="U1335" s="87">
        <v>28</v>
      </c>
      <c r="V1335" s="88"/>
      <c r="W1335" s="88"/>
      <c r="X1335" s="90">
        <v>111.20741100000001</v>
      </c>
      <c r="Y1335" s="90">
        <v>39.030467000000002</v>
      </c>
      <c r="Z1335" s="91"/>
      <c r="AA1335" s="88"/>
      <c r="AB1335" s="92">
        <v>5.5995971500000001</v>
      </c>
      <c r="AC1335" s="92"/>
      <c r="AD1335" s="93"/>
    </row>
    <row r="1336" spans="1:30" ht="15.75" thickBot="1">
      <c r="A1336" s="86">
        <v>1.1284000000000001</v>
      </c>
      <c r="B1336" s="87">
        <v>1</v>
      </c>
      <c r="C1336" s="87">
        <v>3.16</v>
      </c>
      <c r="D1336" s="87">
        <v>1</v>
      </c>
      <c r="E1336" s="87">
        <v>2.2000000000000002</v>
      </c>
      <c r="F1336" s="87">
        <v>2</v>
      </c>
      <c r="G1336" s="89">
        <v>2.6</v>
      </c>
      <c r="H1336" s="89">
        <v>2.61</v>
      </c>
      <c r="I1336" s="87">
        <v>2</v>
      </c>
      <c r="J1336" s="87">
        <v>2</v>
      </c>
      <c r="K1336" s="89">
        <v>2.6</v>
      </c>
      <c r="L1336" s="89">
        <v>2.62</v>
      </c>
      <c r="M1336" s="87">
        <v>22</v>
      </c>
      <c r="N1336" s="79">
        <f t="shared" si="47"/>
        <v>0.22</v>
      </c>
      <c r="O1336" s="87">
        <v>145</v>
      </c>
      <c r="P1336" s="87">
        <v>10</v>
      </c>
      <c r="Q1336" s="88"/>
      <c r="R1336" s="88"/>
      <c r="S1336" s="87">
        <v>1</v>
      </c>
      <c r="T1336" s="87">
        <v>20</v>
      </c>
      <c r="U1336" s="87">
        <v>28</v>
      </c>
      <c r="V1336" s="88"/>
      <c r="W1336" s="88"/>
      <c r="X1336" s="90">
        <v>122.48505850000001</v>
      </c>
      <c r="Y1336" s="90">
        <v>40.011131999999996</v>
      </c>
      <c r="Z1336" s="91"/>
      <c r="AA1336" s="88"/>
      <c r="AB1336" s="92">
        <v>5.87418335</v>
      </c>
      <c r="AC1336" s="92"/>
      <c r="AD1336" s="93"/>
    </row>
    <row r="1337" spans="1:30" ht="15.75" thickBot="1">
      <c r="A1337" s="86">
        <v>1.1284000000000001</v>
      </c>
      <c r="B1337" s="87">
        <v>1</v>
      </c>
      <c r="C1337" s="87">
        <v>3.16</v>
      </c>
      <c r="D1337" s="87">
        <v>1</v>
      </c>
      <c r="E1337" s="87">
        <v>2.2000000000000002</v>
      </c>
      <c r="F1337" s="96" t="s">
        <v>98</v>
      </c>
      <c r="G1337" s="89">
        <v>2.58</v>
      </c>
      <c r="H1337" s="89">
        <v>2.62</v>
      </c>
      <c r="I1337" s="87">
        <v>3</v>
      </c>
      <c r="J1337" s="96" t="s">
        <v>99</v>
      </c>
      <c r="K1337" s="89"/>
      <c r="L1337" s="89"/>
      <c r="M1337" s="87">
        <v>22</v>
      </c>
      <c r="N1337" s="79">
        <f t="shared" si="47"/>
        <v>0.22</v>
      </c>
      <c r="O1337" s="87">
        <v>145</v>
      </c>
      <c r="P1337" s="87">
        <v>10</v>
      </c>
      <c r="Q1337" s="88"/>
      <c r="R1337" s="88"/>
      <c r="S1337" s="87">
        <v>1</v>
      </c>
      <c r="T1337" s="87">
        <v>20</v>
      </c>
      <c r="U1337" s="87">
        <v>28</v>
      </c>
      <c r="V1337" s="88"/>
      <c r="W1337" s="88"/>
      <c r="X1337" s="90">
        <v>83.846857499999999</v>
      </c>
      <c r="Y1337" s="90">
        <v>78.845466000000002</v>
      </c>
      <c r="Z1337" s="91"/>
      <c r="AA1337" s="88"/>
      <c r="AB1337" s="92">
        <v>3.3636809499999996</v>
      </c>
      <c r="AC1337" s="92"/>
      <c r="AD1337" s="93"/>
    </row>
    <row r="1338" spans="1:30" ht="15.75" thickBot="1">
      <c r="A1338" s="86">
        <v>18</v>
      </c>
      <c r="B1338" s="87">
        <v>1</v>
      </c>
      <c r="C1338" s="87">
        <v>3.16</v>
      </c>
      <c r="D1338" s="88"/>
      <c r="E1338" s="87">
        <v>1</v>
      </c>
      <c r="F1338" s="96" t="s">
        <v>98</v>
      </c>
      <c r="G1338" s="89">
        <v>2.57</v>
      </c>
      <c r="H1338" s="89">
        <v>2.6131759999999997</v>
      </c>
      <c r="I1338" s="87">
        <v>2</v>
      </c>
      <c r="J1338" s="87">
        <v>1</v>
      </c>
      <c r="K1338" s="89">
        <v>2.6</v>
      </c>
      <c r="L1338" s="89">
        <v>2.6192400000000005</v>
      </c>
      <c r="M1338" s="87">
        <v>30</v>
      </c>
      <c r="N1338" s="79">
        <f t="shared" si="47"/>
        <v>0.3</v>
      </c>
      <c r="O1338" s="87">
        <v>162</v>
      </c>
      <c r="P1338" s="88"/>
      <c r="Q1338" s="87">
        <v>376</v>
      </c>
      <c r="R1338" s="87">
        <v>4.5999999999999996</v>
      </c>
      <c r="S1338" s="87">
        <v>1</v>
      </c>
      <c r="T1338" s="87">
        <v>20</v>
      </c>
      <c r="U1338" s="87">
        <v>7</v>
      </c>
      <c r="V1338" s="87">
        <v>2.3570000000000002</v>
      </c>
      <c r="W1338" s="88"/>
      <c r="X1338" s="90">
        <v>56.682437</v>
      </c>
      <c r="Y1338" s="90">
        <v>35.892339</v>
      </c>
      <c r="Z1338" s="91"/>
      <c r="AA1338" s="88"/>
      <c r="AB1338" s="92"/>
      <c r="AC1338" s="92"/>
      <c r="AD1338" s="93">
        <v>2.327360063594937</v>
      </c>
    </row>
    <row r="1339" spans="1:30" ht="15.75" thickBot="1">
      <c r="A1339" s="86">
        <v>18</v>
      </c>
      <c r="B1339" s="87">
        <v>1</v>
      </c>
      <c r="C1339" s="87">
        <v>3.16</v>
      </c>
      <c r="D1339" s="88"/>
      <c r="E1339" s="87">
        <v>1</v>
      </c>
      <c r="F1339" s="96" t="s">
        <v>98</v>
      </c>
      <c r="G1339" s="89">
        <v>2.57</v>
      </c>
      <c r="H1339" s="89">
        <v>2.6131759999999997</v>
      </c>
      <c r="I1339" s="87">
        <v>2</v>
      </c>
      <c r="J1339" s="87">
        <v>1</v>
      </c>
      <c r="K1339" s="89">
        <v>2.6</v>
      </c>
      <c r="L1339" s="89">
        <v>2.6192400000000005</v>
      </c>
      <c r="M1339" s="87">
        <v>35</v>
      </c>
      <c r="N1339" s="79">
        <f t="shared" si="47"/>
        <v>0.35</v>
      </c>
      <c r="O1339" s="87">
        <v>150</v>
      </c>
      <c r="P1339" s="88"/>
      <c r="Q1339" s="87">
        <v>398</v>
      </c>
      <c r="R1339" s="87">
        <v>4.7</v>
      </c>
      <c r="S1339" s="87">
        <v>1</v>
      </c>
      <c r="T1339" s="87">
        <v>20</v>
      </c>
      <c r="U1339" s="87">
        <v>7</v>
      </c>
      <c r="V1339" s="87">
        <v>2.359</v>
      </c>
      <c r="W1339" s="88"/>
      <c r="X1339" s="90">
        <v>47.5622525</v>
      </c>
      <c r="Y1339" s="90">
        <v>34.715541000000002</v>
      </c>
      <c r="Z1339" s="91"/>
      <c r="AA1339" s="88"/>
      <c r="AB1339" s="92"/>
      <c r="AC1339" s="92"/>
      <c r="AD1339" s="93">
        <v>2.3249561869801085</v>
      </c>
    </row>
    <row r="1340" spans="1:30" ht="15.75" thickBot="1">
      <c r="A1340" s="86">
        <v>18</v>
      </c>
      <c r="B1340" s="87">
        <v>1</v>
      </c>
      <c r="C1340" s="87">
        <v>3.16</v>
      </c>
      <c r="D1340" s="88"/>
      <c r="E1340" s="87">
        <v>1</v>
      </c>
      <c r="F1340" s="96" t="s">
        <v>98</v>
      </c>
      <c r="G1340" s="89">
        <v>2.57</v>
      </c>
      <c r="H1340" s="89">
        <v>2.6131759999999997</v>
      </c>
      <c r="I1340" s="87">
        <v>2</v>
      </c>
      <c r="J1340" s="87">
        <v>1</v>
      </c>
      <c r="K1340" s="89">
        <v>2.6</v>
      </c>
      <c r="L1340" s="89">
        <v>2.6192400000000005</v>
      </c>
      <c r="M1340" s="87">
        <v>40</v>
      </c>
      <c r="N1340" s="79">
        <f t="shared" si="47"/>
        <v>0.4</v>
      </c>
      <c r="O1340" s="87">
        <v>142</v>
      </c>
      <c r="P1340" s="88"/>
      <c r="Q1340" s="87">
        <v>409</v>
      </c>
      <c r="R1340" s="87">
        <v>4.4000000000000004</v>
      </c>
      <c r="S1340" s="87">
        <v>1</v>
      </c>
      <c r="T1340" s="87">
        <v>20</v>
      </c>
      <c r="U1340" s="87">
        <v>7</v>
      </c>
      <c r="V1340" s="87">
        <v>2.3740000000000001</v>
      </c>
      <c r="W1340" s="88"/>
      <c r="X1340" s="90">
        <v>43.933791999999997</v>
      </c>
      <c r="Y1340" s="90">
        <v>34.911673999999998</v>
      </c>
      <c r="Z1340" s="91"/>
      <c r="AA1340" s="88"/>
      <c r="AB1340" s="92"/>
      <c r="AC1340" s="92"/>
      <c r="AD1340" s="93">
        <v>2.33303661721519</v>
      </c>
    </row>
    <row r="1341" spans="1:30" ht="15.75" thickBot="1">
      <c r="A1341" s="86">
        <v>18</v>
      </c>
      <c r="B1341" s="87">
        <v>1</v>
      </c>
      <c r="C1341" s="87">
        <v>3.16</v>
      </c>
      <c r="D1341" s="88"/>
      <c r="E1341" s="87">
        <v>1</v>
      </c>
      <c r="F1341" s="96" t="s">
        <v>98</v>
      </c>
      <c r="G1341" s="89">
        <v>2.57</v>
      </c>
      <c r="H1341" s="89">
        <v>2.6131759999999997</v>
      </c>
      <c r="I1341" s="87">
        <v>3</v>
      </c>
      <c r="J1341" s="88"/>
      <c r="K1341" s="89">
        <v>1.59</v>
      </c>
      <c r="L1341" s="89">
        <v>1.59</v>
      </c>
      <c r="M1341" s="87">
        <v>30</v>
      </c>
      <c r="N1341" s="79">
        <f t="shared" si="47"/>
        <v>0.3</v>
      </c>
      <c r="O1341" s="87">
        <v>166</v>
      </c>
      <c r="P1341" s="88"/>
      <c r="Q1341" s="87">
        <v>353</v>
      </c>
      <c r="R1341" s="87">
        <v>4.8</v>
      </c>
      <c r="S1341" s="87">
        <v>1</v>
      </c>
      <c r="T1341" s="87">
        <v>20</v>
      </c>
      <c r="U1341" s="87">
        <v>7</v>
      </c>
      <c r="V1341" s="87">
        <v>1.9670000000000001</v>
      </c>
      <c r="W1341" s="88"/>
      <c r="X1341" s="90">
        <v>48.837116999999999</v>
      </c>
      <c r="Y1341" s="90">
        <v>22.555294999999997</v>
      </c>
      <c r="Z1341" s="91"/>
      <c r="AA1341" s="88"/>
      <c r="AB1341" s="92"/>
      <c r="AC1341" s="92"/>
      <c r="AD1341" s="93">
        <v>1.9545270898565399</v>
      </c>
    </row>
    <row r="1342" spans="1:30" ht="15.75" thickBot="1">
      <c r="A1342" s="86">
        <v>18</v>
      </c>
      <c r="B1342" s="87">
        <v>1</v>
      </c>
      <c r="C1342" s="87">
        <v>3.16</v>
      </c>
      <c r="D1342" s="88"/>
      <c r="E1342" s="87">
        <v>1</v>
      </c>
      <c r="F1342" s="96" t="s">
        <v>98</v>
      </c>
      <c r="G1342" s="89">
        <v>2.57</v>
      </c>
      <c r="H1342" s="89">
        <v>2.6131759999999997</v>
      </c>
      <c r="I1342" s="87">
        <v>3</v>
      </c>
      <c r="J1342" s="88"/>
      <c r="K1342" s="89">
        <v>1.59</v>
      </c>
      <c r="L1342" s="89">
        <v>1.59</v>
      </c>
      <c r="M1342" s="87">
        <v>35</v>
      </c>
      <c r="N1342" s="79">
        <f t="shared" si="47"/>
        <v>0.35</v>
      </c>
      <c r="O1342" s="87">
        <v>146</v>
      </c>
      <c r="P1342" s="88"/>
      <c r="Q1342" s="87">
        <v>382</v>
      </c>
      <c r="R1342" s="87">
        <v>4.9000000000000004</v>
      </c>
      <c r="S1342" s="87">
        <v>1</v>
      </c>
      <c r="T1342" s="87">
        <v>20</v>
      </c>
      <c r="U1342" s="87">
        <v>7</v>
      </c>
      <c r="V1342" s="87">
        <v>1.9490000000000001</v>
      </c>
      <c r="W1342" s="88"/>
      <c r="X1342" s="90">
        <v>41.285996500000003</v>
      </c>
      <c r="Y1342" s="90">
        <v>21.476563500000001</v>
      </c>
      <c r="Z1342" s="91"/>
      <c r="AA1342" s="88"/>
      <c r="AB1342" s="92"/>
      <c r="AC1342" s="92"/>
      <c r="AD1342" s="93">
        <v>1.9309381713273055</v>
      </c>
    </row>
    <row r="1343" spans="1:30" ht="15.75" thickBot="1">
      <c r="A1343" s="86">
        <v>18</v>
      </c>
      <c r="B1343" s="87">
        <v>1</v>
      </c>
      <c r="C1343" s="87">
        <v>3.16</v>
      </c>
      <c r="D1343" s="88"/>
      <c r="E1343" s="87">
        <v>1</v>
      </c>
      <c r="F1343" s="96" t="s">
        <v>98</v>
      </c>
      <c r="G1343" s="89">
        <v>2.57</v>
      </c>
      <c r="H1343" s="89">
        <v>2.6131759999999997</v>
      </c>
      <c r="I1343" s="87">
        <v>3</v>
      </c>
      <c r="J1343" s="88"/>
      <c r="K1343" s="89">
        <v>1.59</v>
      </c>
      <c r="L1343" s="89">
        <v>1.59</v>
      </c>
      <c r="M1343" s="87">
        <v>40</v>
      </c>
      <c r="N1343" s="79">
        <f t="shared" si="47"/>
        <v>0.4</v>
      </c>
      <c r="O1343" s="87">
        <v>139</v>
      </c>
      <c r="P1343" s="88"/>
      <c r="Q1343" s="87">
        <v>391</v>
      </c>
      <c r="R1343" s="87">
        <v>5</v>
      </c>
      <c r="S1343" s="87">
        <v>1</v>
      </c>
      <c r="T1343" s="87">
        <v>20</v>
      </c>
      <c r="U1343" s="87">
        <v>7</v>
      </c>
      <c r="V1343" s="87">
        <v>1.94</v>
      </c>
      <c r="W1343" s="88"/>
      <c r="X1343" s="90">
        <v>34.519407999999999</v>
      </c>
      <c r="Y1343" s="90">
        <v>20.692031499999999</v>
      </c>
      <c r="Z1343" s="91"/>
      <c r="AA1343" s="88"/>
      <c r="AB1343" s="92"/>
      <c r="AC1343" s="92"/>
      <c r="AD1343" s="93">
        <v>1.9183572554430379</v>
      </c>
    </row>
    <row r="1344" spans="1:30" ht="15.75" thickBot="1">
      <c r="A1344" s="86">
        <v>18</v>
      </c>
      <c r="B1344" s="87">
        <v>1</v>
      </c>
      <c r="C1344" s="87">
        <v>3.16</v>
      </c>
      <c r="D1344" s="88"/>
      <c r="E1344" s="87">
        <v>1</v>
      </c>
      <c r="F1344" s="96" t="s">
        <v>98</v>
      </c>
      <c r="G1344" s="89">
        <v>2.57</v>
      </c>
      <c r="H1344" s="89">
        <v>2.6131759999999997</v>
      </c>
      <c r="I1344" s="87">
        <v>2</v>
      </c>
      <c r="J1344" s="87">
        <v>1</v>
      </c>
      <c r="K1344" s="89">
        <v>2.6</v>
      </c>
      <c r="L1344" s="89">
        <v>2.6192400000000005</v>
      </c>
      <c r="M1344" s="87">
        <v>30</v>
      </c>
      <c r="N1344" s="79">
        <f t="shared" si="47"/>
        <v>0.3</v>
      </c>
      <c r="O1344" s="87">
        <v>162</v>
      </c>
      <c r="P1344" s="88"/>
      <c r="Q1344" s="87">
        <v>376</v>
      </c>
      <c r="R1344" s="87">
        <v>4.5999999999999996</v>
      </c>
      <c r="S1344" s="87">
        <v>1</v>
      </c>
      <c r="T1344" s="87">
        <v>20</v>
      </c>
      <c r="U1344" s="87">
        <v>28</v>
      </c>
      <c r="V1344" s="87">
        <v>2.3570000000000002</v>
      </c>
      <c r="W1344" s="88"/>
      <c r="X1344" s="90">
        <v>70.902079499999999</v>
      </c>
      <c r="Y1344" s="90">
        <v>37.755602500000002</v>
      </c>
      <c r="Z1344" s="91"/>
      <c r="AA1344" s="88"/>
      <c r="AB1344" s="92"/>
      <c r="AC1344" s="92"/>
      <c r="AD1344" s="93">
        <v>2.327360063594937</v>
      </c>
    </row>
    <row r="1345" spans="1:30" ht="15.75" thickBot="1">
      <c r="A1345" s="86">
        <v>18</v>
      </c>
      <c r="B1345" s="87">
        <v>1</v>
      </c>
      <c r="C1345" s="87">
        <v>3.16</v>
      </c>
      <c r="D1345" s="88"/>
      <c r="E1345" s="87">
        <v>1</v>
      </c>
      <c r="F1345" s="96" t="s">
        <v>98</v>
      </c>
      <c r="G1345" s="89">
        <v>2.57</v>
      </c>
      <c r="H1345" s="89">
        <v>2.6131759999999997</v>
      </c>
      <c r="I1345" s="87">
        <v>2</v>
      </c>
      <c r="J1345" s="87">
        <v>1</v>
      </c>
      <c r="K1345" s="89">
        <v>2.6</v>
      </c>
      <c r="L1345" s="89">
        <v>2.6192400000000005</v>
      </c>
      <c r="M1345" s="87">
        <v>35</v>
      </c>
      <c r="N1345" s="79">
        <f t="shared" si="47"/>
        <v>0.35</v>
      </c>
      <c r="O1345" s="87">
        <v>150</v>
      </c>
      <c r="P1345" s="88"/>
      <c r="Q1345" s="87">
        <v>398</v>
      </c>
      <c r="R1345" s="87">
        <v>4.7</v>
      </c>
      <c r="S1345" s="87">
        <v>1</v>
      </c>
      <c r="T1345" s="87">
        <v>20</v>
      </c>
      <c r="U1345" s="87">
        <v>28</v>
      </c>
      <c r="V1345" s="87">
        <v>2.359</v>
      </c>
      <c r="W1345" s="88"/>
      <c r="X1345" s="90">
        <v>61.487695500000001</v>
      </c>
      <c r="Y1345" s="90">
        <v>36.873003999999995</v>
      </c>
      <c r="Z1345" s="91"/>
      <c r="AA1345" s="88"/>
      <c r="AB1345" s="92"/>
      <c r="AC1345" s="92"/>
      <c r="AD1345" s="93">
        <v>2.3249561869801085</v>
      </c>
    </row>
    <row r="1346" spans="1:30" ht="15.75" thickBot="1">
      <c r="A1346" s="86">
        <v>18</v>
      </c>
      <c r="B1346" s="87">
        <v>1</v>
      </c>
      <c r="C1346" s="87">
        <v>3.16</v>
      </c>
      <c r="D1346" s="88"/>
      <c r="E1346" s="87">
        <v>1</v>
      </c>
      <c r="F1346" s="96" t="s">
        <v>98</v>
      </c>
      <c r="G1346" s="89">
        <v>2.57</v>
      </c>
      <c r="H1346" s="89">
        <v>2.6131759999999997</v>
      </c>
      <c r="I1346" s="87">
        <v>2</v>
      </c>
      <c r="J1346" s="87">
        <v>1</v>
      </c>
      <c r="K1346" s="89">
        <v>2.6</v>
      </c>
      <c r="L1346" s="89">
        <v>2.6192400000000005</v>
      </c>
      <c r="M1346" s="87">
        <v>40</v>
      </c>
      <c r="N1346" s="79">
        <f t="shared" si="47"/>
        <v>0.4</v>
      </c>
      <c r="O1346" s="87">
        <v>142</v>
      </c>
      <c r="P1346" s="88"/>
      <c r="Q1346" s="87">
        <v>409</v>
      </c>
      <c r="R1346" s="87">
        <v>4.4000000000000004</v>
      </c>
      <c r="S1346" s="87">
        <v>1</v>
      </c>
      <c r="T1346" s="87">
        <v>20</v>
      </c>
      <c r="U1346" s="87">
        <v>28</v>
      </c>
      <c r="V1346" s="87">
        <v>2.3740000000000001</v>
      </c>
      <c r="W1346" s="88"/>
      <c r="X1346" s="90">
        <v>54.819173499999998</v>
      </c>
      <c r="Y1346" s="90">
        <v>35.892339</v>
      </c>
      <c r="Z1346" s="91"/>
      <c r="AA1346" s="88"/>
      <c r="AB1346" s="92"/>
      <c r="AC1346" s="92"/>
      <c r="AD1346" s="93">
        <v>2.33303661721519</v>
      </c>
    </row>
    <row r="1347" spans="1:30" ht="15.75" thickBot="1">
      <c r="A1347" s="86">
        <v>18</v>
      </c>
      <c r="B1347" s="87">
        <v>1</v>
      </c>
      <c r="C1347" s="87">
        <v>3.16</v>
      </c>
      <c r="D1347" s="88"/>
      <c r="E1347" s="87">
        <v>1</v>
      </c>
      <c r="F1347" s="96" t="s">
        <v>98</v>
      </c>
      <c r="G1347" s="89">
        <v>2.57</v>
      </c>
      <c r="H1347" s="89">
        <v>2.6131759999999997</v>
      </c>
      <c r="I1347" s="87">
        <v>3</v>
      </c>
      <c r="J1347" s="88"/>
      <c r="K1347" s="89">
        <v>1.59</v>
      </c>
      <c r="L1347" s="89">
        <v>1.59</v>
      </c>
      <c r="M1347" s="87">
        <v>30</v>
      </c>
      <c r="N1347" s="79">
        <f t="shared" si="47"/>
        <v>0.3</v>
      </c>
      <c r="O1347" s="87">
        <v>166</v>
      </c>
      <c r="P1347" s="88"/>
      <c r="Q1347" s="87">
        <v>353</v>
      </c>
      <c r="R1347" s="87">
        <v>4.8</v>
      </c>
      <c r="S1347" s="87">
        <v>1</v>
      </c>
      <c r="T1347" s="87">
        <v>20</v>
      </c>
      <c r="U1347" s="87">
        <v>28</v>
      </c>
      <c r="V1347" s="87">
        <v>1.9670000000000001</v>
      </c>
      <c r="W1347" s="88"/>
      <c r="X1347" s="90">
        <v>57.663102000000002</v>
      </c>
      <c r="Y1347" s="90">
        <v>24.516625000000001</v>
      </c>
      <c r="Z1347" s="91"/>
      <c r="AA1347" s="88"/>
      <c r="AB1347" s="92"/>
      <c r="AC1347" s="92"/>
      <c r="AD1347" s="93">
        <v>1.9545270898565399</v>
      </c>
    </row>
    <row r="1348" spans="1:30" ht="15.75" thickBot="1">
      <c r="A1348" s="86">
        <v>18</v>
      </c>
      <c r="B1348" s="87">
        <v>1</v>
      </c>
      <c r="C1348" s="87">
        <v>3.16</v>
      </c>
      <c r="D1348" s="88"/>
      <c r="E1348" s="87">
        <v>1</v>
      </c>
      <c r="F1348" s="96" t="s">
        <v>98</v>
      </c>
      <c r="G1348" s="89">
        <v>2.57</v>
      </c>
      <c r="H1348" s="89">
        <v>2.6131759999999997</v>
      </c>
      <c r="I1348" s="87">
        <v>3</v>
      </c>
      <c r="J1348" s="88"/>
      <c r="K1348" s="89">
        <v>1.59</v>
      </c>
      <c r="L1348" s="89">
        <v>1.59</v>
      </c>
      <c r="M1348" s="87">
        <v>35</v>
      </c>
      <c r="N1348" s="79">
        <f t="shared" si="47"/>
        <v>0.35</v>
      </c>
      <c r="O1348" s="87">
        <v>146</v>
      </c>
      <c r="P1348" s="88"/>
      <c r="Q1348" s="87">
        <v>382</v>
      </c>
      <c r="R1348" s="87">
        <v>4.9000000000000004</v>
      </c>
      <c r="S1348" s="87">
        <v>1</v>
      </c>
      <c r="T1348" s="87">
        <v>20</v>
      </c>
      <c r="U1348" s="87">
        <v>28</v>
      </c>
      <c r="V1348" s="87">
        <v>1.9490000000000001</v>
      </c>
      <c r="W1348" s="88"/>
      <c r="X1348" s="90">
        <v>48.248718000000004</v>
      </c>
      <c r="Y1348" s="90">
        <v>22.653361499999999</v>
      </c>
      <c r="Z1348" s="91"/>
      <c r="AA1348" s="88"/>
      <c r="AB1348" s="92"/>
      <c r="AC1348" s="92"/>
      <c r="AD1348" s="93">
        <v>1.9309381713273055</v>
      </c>
    </row>
    <row r="1349" spans="1:30" ht="15.75" thickBot="1">
      <c r="A1349" s="86">
        <v>18</v>
      </c>
      <c r="B1349" s="87">
        <v>1</v>
      </c>
      <c r="C1349" s="87">
        <v>3.16</v>
      </c>
      <c r="D1349" s="88"/>
      <c r="E1349" s="87">
        <v>1</v>
      </c>
      <c r="F1349" s="96" t="s">
        <v>98</v>
      </c>
      <c r="G1349" s="89">
        <v>2.57</v>
      </c>
      <c r="H1349" s="89">
        <v>2.6131759999999997</v>
      </c>
      <c r="I1349" s="87">
        <v>3</v>
      </c>
      <c r="J1349" s="88"/>
      <c r="K1349" s="89">
        <v>1.59</v>
      </c>
      <c r="L1349" s="89">
        <v>1.59</v>
      </c>
      <c r="M1349" s="87">
        <v>40</v>
      </c>
      <c r="N1349" s="79">
        <f t="shared" si="47"/>
        <v>0.4</v>
      </c>
      <c r="O1349" s="87">
        <v>139</v>
      </c>
      <c r="P1349" s="88"/>
      <c r="Q1349" s="87">
        <v>391</v>
      </c>
      <c r="R1349" s="87">
        <v>5</v>
      </c>
      <c r="S1349" s="87">
        <v>1</v>
      </c>
      <c r="T1349" s="87">
        <v>20</v>
      </c>
      <c r="U1349" s="87">
        <v>28</v>
      </c>
      <c r="V1349" s="87">
        <v>1.94</v>
      </c>
      <c r="W1349" s="88"/>
      <c r="X1349" s="90">
        <v>43.443459500000003</v>
      </c>
      <c r="Y1349" s="90">
        <v>21.672696500000001</v>
      </c>
      <c r="Z1349" s="91"/>
      <c r="AA1349" s="88"/>
      <c r="AB1349" s="92"/>
      <c r="AC1349" s="92"/>
      <c r="AD1349" s="93">
        <v>1.9183572554430379</v>
      </c>
    </row>
    <row r="1350" spans="1:30" ht="15.75" thickBot="1">
      <c r="A1350" s="86">
        <v>18</v>
      </c>
      <c r="B1350" s="87">
        <v>1</v>
      </c>
      <c r="C1350" s="87">
        <v>3.16</v>
      </c>
      <c r="D1350" s="88"/>
      <c r="E1350" s="87">
        <v>1</v>
      </c>
      <c r="F1350" s="96" t="s">
        <v>98</v>
      </c>
      <c r="G1350" s="89">
        <v>2.57</v>
      </c>
      <c r="H1350" s="89">
        <v>2.6131759999999997</v>
      </c>
      <c r="I1350" s="87">
        <v>2</v>
      </c>
      <c r="J1350" s="87">
        <v>1</v>
      </c>
      <c r="K1350" s="89">
        <v>2.6</v>
      </c>
      <c r="L1350" s="89">
        <v>2.6192400000000005</v>
      </c>
      <c r="M1350" s="87">
        <v>30</v>
      </c>
      <c r="N1350" s="79">
        <f t="shared" si="47"/>
        <v>0.3</v>
      </c>
      <c r="O1350" s="87">
        <v>162</v>
      </c>
      <c r="P1350" s="88"/>
      <c r="Q1350" s="87">
        <v>376</v>
      </c>
      <c r="R1350" s="87">
        <v>4.5999999999999996</v>
      </c>
      <c r="S1350" s="87">
        <v>1</v>
      </c>
      <c r="T1350" s="87">
        <v>20</v>
      </c>
      <c r="U1350" s="87">
        <v>91</v>
      </c>
      <c r="V1350" s="87">
        <v>2.3570000000000002</v>
      </c>
      <c r="W1350" s="88"/>
      <c r="X1350" s="90">
        <v>85.808187500000003</v>
      </c>
      <c r="Y1350" s="90">
        <v>41.580196000000001</v>
      </c>
      <c r="Z1350" s="91"/>
      <c r="AA1350" s="88"/>
      <c r="AB1350" s="92"/>
      <c r="AC1350" s="92"/>
      <c r="AD1350" s="93">
        <v>2.327360063594937</v>
      </c>
    </row>
    <row r="1351" spans="1:30" ht="15.75" thickBot="1">
      <c r="A1351" s="86">
        <v>18</v>
      </c>
      <c r="B1351" s="87">
        <v>1</v>
      </c>
      <c r="C1351" s="87">
        <v>3.16</v>
      </c>
      <c r="D1351" s="88"/>
      <c r="E1351" s="87">
        <v>1</v>
      </c>
      <c r="F1351" s="96" t="s">
        <v>98</v>
      </c>
      <c r="G1351" s="89">
        <v>2.57</v>
      </c>
      <c r="H1351" s="89">
        <v>2.6131759999999997</v>
      </c>
      <c r="I1351" s="87">
        <v>2</v>
      </c>
      <c r="J1351" s="87">
        <v>1</v>
      </c>
      <c r="K1351" s="89">
        <v>2.6</v>
      </c>
      <c r="L1351" s="89">
        <v>2.6192400000000005</v>
      </c>
      <c r="M1351" s="87">
        <v>35</v>
      </c>
      <c r="N1351" s="79">
        <f t="shared" si="47"/>
        <v>0.35</v>
      </c>
      <c r="O1351" s="87">
        <v>150</v>
      </c>
      <c r="P1351" s="88"/>
      <c r="Q1351" s="87">
        <v>398</v>
      </c>
      <c r="R1351" s="87">
        <v>4.7</v>
      </c>
      <c r="S1351" s="87">
        <v>1</v>
      </c>
      <c r="T1351" s="87">
        <v>20</v>
      </c>
      <c r="U1351" s="87">
        <v>91</v>
      </c>
      <c r="V1351" s="87">
        <v>2.359</v>
      </c>
      <c r="W1351" s="88"/>
      <c r="X1351" s="90">
        <v>73.451808499999999</v>
      </c>
      <c r="Y1351" s="90">
        <v>47.954518499999999</v>
      </c>
      <c r="Z1351" s="91"/>
      <c r="AA1351" s="88"/>
      <c r="AB1351" s="92"/>
      <c r="AC1351" s="92"/>
      <c r="AD1351" s="93">
        <v>2.3249561869801085</v>
      </c>
    </row>
    <row r="1352" spans="1:30" ht="15.75" thickBot="1">
      <c r="A1352" s="86">
        <v>18</v>
      </c>
      <c r="B1352" s="87">
        <v>1</v>
      </c>
      <c r="C1352" s="87">
        <v>3.16</v>
      </c>
      <c r="D1352" s="88"/>
      <c r="E1352" s="87">
        <v>1</v>
      </c>
      <c r="F1352" s="96" t="s">
        <v>98</v>
      </c>
      <c r="G1352" s="89">
        <v>2.57</v>
      </c>
      <c r="H1352" s="89">
        <v>2.6131759999999997</v>
      </c>
      <c r="I1352" s="87">
        <v>2</v>
      </c>
      <c r="J1352" s="87">
        <v>1</v>
      </c>
      <c r="K1352" s="89">
        <v>2.6</v>
      </c>
      <c r="L1352" s="89">
        <v>2.6192400000000005</v>
      </c>
      <c r="M1352" s="87">
        <v>40</v>
      </c>
      <c r="N1352" s="79">
        <f t="shared" ref="N1352:N1415" si="48">M1352/100</f>
        <v>0.4</v>
      </c>
      <c r="O1352" s="87">
        <v>142</v>
      </c>
      <c r="P1352" s="88"/>
      <c r="Q1352" s="87">
        <v>409</v>
      </c>
      <c r="R1352" s="87">
        <v>4.4000000000000004</v>
      </c>
      <c r="S1352" s="87">
        <v>1</v>
      </c>
      <c r="T1352" s="87">
        <v>20</v>
      </c>
      <c r="U1352" s="87">
        <v>91</v>
      </c>
      <c r="V1352" s="87">
        <v>2.3740000000000001</v>
      </c>
      <c r="W1352" s="88"/>
      <c r="X1352" s="90">
        <v>67.665885000000003</v>
      </c>
      <c r="Y1352" s="90">
        <v>41.187930000000001</v>
      </c>
      <c r="Z1352" s="91"/>
      <c r="AA1352" s="88"/>
      <c r="AB1352" s="92"/>
      <c r="AC1352" s="92"/>
      <c r="AD1352" s="93">
        <v>2.33303661721519</v>
      </c>
    </row>
    <row r="1353" spans="1:30" ht="15.75" thickBot="1">
      <c r="A1353" s="86">
        <v>18</v>
      </c>
      <c r="B1353" s="87">
        <v>2</v>
      </c>
      <c r="C1353" s="87">
        <v>3.14</v>
      </c>
      <c r="D1353" s="88"/>
      <c r="E1353" s="87">
        <v>1</v>
      </c>
      <c r="F1353" s="96" t="s">
        <v>98</v>
      </c>
      <c r="G1353" s="89">
        <v>2.57</v>
      </c>
      <c r="H1353" s="89">
        <v>2.6131759999999997</v>
      </c>
      <c r="I1353" s="87">
        <v>2</v>
      </c>
      <c r="J1353" s="87">
        <v>1</v>
      </c>
      <c r="K1353" s="89">
        <v>2.6</v>
      </c>
      <c r="L1353" s="89">
        <v>2.6192400000000005</v>
      </c>
      <c r="M1353" s="87">
        <v>30</v>
      </c>
      <c r="N1353" s="79">
        <f t="shared" si="48"/>
        <v>0.3</v>
      </c>
      <c r="O1353" s="87">
        <v>165</v>
      </c>
      <c r="P1353" s="88"/>
      <c r="Q1353" s="87">
        <v>378</v>
      </c>
      <c r="R1353" s="87">
        <v>3.8</v>
      </c>
      <c r="S1353" s="87">
        <v>1</v>
      </c>
      <c r="T1353" s="87">
        <v>20</v>
      </c>
      <c r="U1353" s="87">
        <v>3</v>
      </c>
      <c r="V1353" s="87">
        <v>2.339</v>
      </c>
      <c r="W1353" s="88"/>
      <c r="X1353" s="90">
        <v>56.290171000000001</v>
      </c>
      <c r="Y1353" s="90">
        <v>33.636809500000005</v>
      </c>
      <c r="Z1353" s="91"/>
      <c r="AA1353" s="88"/>
      <c r="AB1353" s="92"/>
      <c r="AC1353" s="92"/>
      <c r="AD1353" s="93">
        <v>2.3422715531719747</v>
      </c>
    </row>
    <row r="1354" spans="1:30" ht="15.75" thickBot="1">
      <c r="A1354" s="86">
        <v>18</v>
      </c>
      <c r="B1354" s="87">
        <v>2</v>
      </c>
      <c r="C1354" s="87">
        <v>3.14</v>
      </c>
      <c r="D1354" s="88"/>
      <c r="E1354" s="87">
        <v>1</v>
      </c>
      <c r="F1354" s="96" t="s">
        <v>98</v>
      </c>
      <c r="G1354" s="89">
        <v>2.57</v>
      </c>
      <c r="H1354" s="89">
        <v>2.6131759999999997</v>
      </c>
      <c r="I1354" s="87">
        <v>2</v>
      </c>
      <c r="J1354" s="87">
        <v>1</v>
      </c>
      <c r="K1354" s="89">
        <v>2.6</v>
      </c>
      <c r="L1354" s="89">
        <v>2.6192400000000005</v>
      </c>
      <c r="M1354" s="87">
        <v>35</v>
      </c>
      <c r="N1354" s="79">
        <f t="shared" si="48"/>
        <v>0.35</v>
      </c>
      <c r="O1354" s="87">
        <v>155</v>
      </c>
      <c r="P1354" s="88"/>
      <c r="Q1354" s="87">
        <v>398</v>
      </c>
      <c r="R1354" s="87">
        <v>3.8</v>
      </c>
      <c r="S1354" s="87">
        <v>1</v>
      </c>
      <c r="T1354" s="87">
        <v>20</v>
      </c>
      <c r="U1354" s="87">
        <v>3</v>
      </c>
      <c r="V1354" s="87">
        <v>2.331</v>
      </c>
      <c r="W1354" s="88"/>
      <c r="X1354" s="90">
        <v>50.896513499999998</v>
      </c>
      <c r="Y1354" s="90">
        <v>35.794272500000005</v>
      </c>
      <c r="Z1354" s="91"/>
      <c r="AA1354" s="88"/>
      <c r="AB1354" s="92"/>
      <c r="AC1354" s="92"/>
      <c r="AD1354" s="93">
        <v>2.3405483420345772</v>
      </c>
    </row>
    <row r="1355" spans="1:30" ht="15.75" thickBot="1">
      <c r="A1355" s="86">
        <v>18</v>
      </c>
      <c r="B1355" s="87">
        <v>2</v>
      </c>
      <c r="C1355" s="87">
        <v>3.14</v>
      </c>
      <c r="D1355" s="88"/>
      <c r="E1355" s="87">
        <v>1</v>
      </c>
      <c r="F1355" s="96" t="s">
        <v>98</v>
      </c>
      <c r="G1355" s="89">
        <v>2.57</v>
      </c>
      <c r="H1355" s="89">
        <v>2.6131759999999997</v>
      </c>
      <c r="I1355" s="87">
        <v>2</v>
      </c>
      <c r="J1355" s="87">
        <v>1</v>
      </c>
      <c r="K1355" s="89">
        <v>2.6</v>
      </c>
      <c r="L1355" s="89">
        <v>2.6192400000000005</v>
      </c>
      <c r="M1355" s="87">
        <v>40</v>
      </c>
      <c r="N1355" s="79">
        <f t="shared" si="48"/>
        <v>0.4</v>
      </c>
      <c r="O1355" s="87">
        <v>147</v>
      </c>
      <c r="P1355" s="88"/>
      <c r="Q1355" s="87">
        <v>411</v>
      </c>
      <c r="R1355" s="87">
        <v>3.5</v>
      </c>
      <c r="S1355" s="87">
        <v>1</v>
      </c>
      <c r="T1355" s="87">
        <v>20</v>
      </c>
      <c r="U1355" s="87">
        <v>3</v>
      </c>
      <c r="V1355" s="87">
        <v>2.3460000000000001</v>
      </c>
      <c r="W1355" s="88"/>
      <c r="X1355" s="90">
        <v>44.227991500000002</v>
      </c>
      <c r="Y1355" s="90">
        <v>34.813607499999996</v>
      </c>
      <c r="Z1355" s="91"/>
      <c r="AA1355" s="88"/>
      <c r="AB1355" s="92"/>
      <c r="AC1355" s="92"/>
      <c r="AD1355" s="93">
        <v>2.3487288134012743</v>
      </c>
    </row>
    <row r="1356" spans="1:30" ht="15.75" thickBot="1">
      <c r="A1356" s="86">
        <v>18</v>
      </c>
      <c r="B1356" s="87">
        <v>2</v>
      </c>
      <c r="C1356" s="87">
        <v>3.14</v>
      </c>
      <c r="D1356" s="88"/>
      <c r="E1356" s="87">
        <v>1</v>
      </c>
      <c r="F1356" s="96" t="s">
        <v>98</v>
      </c>
      <c r="G1356" s="89">
        <v>2.57</v>
      </c>
      <c r="H1356" s="89">
        <v>2.6131759999999997</v>
      </c>
      <c r="I1356" s="87">
        <v>3</v>
      </c>
      <c r="J1356" s="88"/>
      <c r="K1356" s="89">
        <v>1.59</v>
      </c>
      <c r="L1356" s="89">
        <v>1.59</v>
      </c>
      <c r="M1356" s="87">
        <v>25</v>
      </c>
      <c r="N1356" s="79">
        <f t="shared" si="48"/>
        <v>0.25</v>
      </c>
      <c r="O1356" s="87">
        <v>170</v>
      </c>
      <c r="P1356" s="88"/>
      <c r="Q1356" s="87">
        <v>353</v>
      </c>
      <c r="R1356" s="87">
        <v>4.9000000000000004</v>
      </c>
      <c r="S1356" s="87">
        <v>1</v>
      </c>
      <c r="T1356" s="87">
        <v>20</v>
      </c>
      <c r="U1356" s="87">
        <v>3</v>
      </c>
      <c r="V1356" s="87">
        <v>1.966</v>
      </c>
      <c r="W1356" s="88"/>
      <c r="X1356" s="90">
        <v>49.131316499999997</v>
      </c>
      <c r="Y1356" s="90">
        <v>22.0649625</v>
      </c>
      <c r="Z1356" s="91"/>
      <c r="AA1356" s="88"/>
      <c r="AB1356" s="92"/>
      <c r="AC1356" s="92"/>
      <c r="AD1356" s="93">
        <v>1.9637986018853504</v>
      </c>
    </row>
    <row r="1357" spans="1:30" ht="15.75" thickBot="1">
      <c r="A1357" s="86">
        <v>18</v>
      </c>
      <c r="B1357" s="87">
        <v>2</v>
      </c>
      <c r="C1357" s="87">
        <v>3.14</v>
      </c>
      <c r="D1357" s="88"/>
      <c r="E1357" s="87">
        <v>1</v>
      </c>
      <c r="F1357" s="96" t="s">
        <v>98</v>
      </c>
      <c r="G1357" s="89">
        <v>2.57</v>
      </c>
      <c r="H1357" s="89">
        <v>2.6131759999999997</v>
      </c>
      <c r="I1357" s="87">
        <v>3</v>
      </c>
      <c r="J1357" s="88"/>
      <c r="K1357" s="89">
        <v>1.59</v>
      </c>
      <c r="L1357" s="89">
        <v>1.59</v>
      </c>
      <c r="M1357" s="87">
        <v>30</v>
      </c>
      <c r="N1357" s="79">
        <f t="shared" si="48"/>
        <v>0.3</v>
      </c>
      <c r="O1357" s="87">
        <v>150</v>
      </c>
      <c r="P1357" s="88"/>
      <c r="Q1357" s="87">
        <v>384</v>
      </c>
      <c r="R1357" s="87">
        <v>4.5</v>
      </c>
      <c r="S1357" s="87">
        <v>1</v>
      </c>
      <c r="T1357" s="87">
        <v>20</v>
      </c>
      <c r="U1357" s="87">
        <v>3</v>
      </c>
      <c r="V1357" s="87">
        <v>1.948</v>
      </c>
      <c r="W1357" s="88"/>
      <c r="X1357" s="90">
        <v>42.168595000000003</v>
      </c>
      <c r="Y1357" s="90">
        <v>21.182364</v>
      </c>
      <c r="Z1357" s="91"/>
      <c r="AA1357" s="88"/>
      <c r="AB1357" s="92"/>
      <c r="AC1357" s="92"/>
      <c r="AD1357" s="93">
        <v>1.9445962679745223</v>
      </c>
    </row>
    <row r="1358" spans="1:30" ht="15.75" thickBot="1">
      <c r="A1358" s="86">
        <v>18</v>
      </c>
      <c r="B1358" s="87">
        <v>2</v>
      </c>
      <c r="C1358" s="87">
        <v>3.14</v>
      </c>
      <c r="D1358" s="88"/>
      <c r="E1358" s="87">
        <v>1</v>
      </c>
      <c r="F1358" s="96" t="s">
        <v>98</v>
      </c>
      <c r="G1358" s="89">
        <v>2.57</v>
      </c>
      <c r="H1358" s="89">
        <v>2.6131759999999997</v>
      </c>
      <c r="I1358" s="87">
        <v>3</v>
      </c>
      <c r="J1358" s="88"/>
      <c r="K1358" s="89">
        <v>1.59</v>
      </c>
      <c r="L1358" s="89">
        <v>1.59</v>
      </c>
      <c r="M1358" s="87">
        <v>35</v>
      </c>
      <c r="N1358" s="79">
        <f t="shared" si="48"/>
        <v>0.35</v>
      </c>
      <c r="O1358" s="87">
        <v>145</v>
      </c>
      <c r="P1358" s="88"/>
      <c r="Q1358" s="87">
        <v>391</v>
      </c>
      <c r="R1358" s="87">
        <v>4.7</v>
      </c>
      <c r="S1358" s="87">
        <v>1</v>
      </c>
      <c r="T1358" s="87">
        <v>20</v>
      </c>
      <c r="U1358" s="87">
        <v>3</v>
      </c>
      <c r="V1358" s="87">
        <v>1.903</v>
      </c>
      <c r="W1358" s="88"/>
      <c r="X1358" s="90">
        <v>38.834333999999998</v>
      </c>
      <c r="Y1358" s="90">
        <v>20.201699000000001</v>
      </c>
      <c r="Z1358" s="91"/>
      <c r="AA1358" s="88"/>
      <c r="AB1358" s="92"/>
      <c r="AC1358" s="92"/>
      <c r="AD1358" s="93">
        <v>1.925892563064604</v>
      </c>
    </row>
    <row r="1359" spans="1:30" ht="15.75" thickBot="1">
      <c r="A1359" s="86">
        <v>18</v>
      </c>
      <c r="B1359" s="87">
        <v>2</v>
      </c>
      <c r="C1359" s="87">
        <v>3.14</v>
      </c>
      <c r="D1359" s="88"/>
      <c r="E1359" s="87">
        <v>1</v>
      </c>
      <c r="F1359" s="96" t="s">
        <v>98</v>
      </c>
      <c r="G1359" s="89">
        <v>2.57</v>
      </c>
      <c r="H1359" s="89">
        <v>2.6131759999999997</v>
      </c>
      <c r="I1359" s="87">
        <v>2</v>
      </c>
      <c r="J1359" s="87">
        <v>1</v>
      </c>
      <c r="K1359" s="89">
        <v>2.6</v>
      </c>
      <c r="L1359" s="89">
        <v>2.6192400000000005</v>
      </c>
      <c r="M1359" s="87">
        <v>30</v>
      </c>
      <c r="N1359" s="79">
        <f t="shared" si="48"/>
        <v>0.3</v>
      </c>
      <c r="O1359" s="87">
        <v>165</v>
      </c>
      <c r="P1359" s="88"/>
      <c r="Q1359" s="87">
        <v>378</v>
      </c>
      <c r="R1359" s="87">
        <v>3.8</v>
      </c>
      <c r="S1359" s="87">
        <v>1</v>
      </c>
      <c r="T1359" s="87">
        <v>20</v>
      </c>
      <c r="U1359" s="87">
        <v>7</v>
      </c>
      <c r="V1359" s="87">
        <v>2.339</v>
      </c>
      <c r="W1359" s="88"/>
      <c r="X1359" s="90">
        <v>66.096821000000006</v>
      </c>
      <c r="Y1359" s="90">
        <v>35.696206000000004</v>
      </c>
      <c r="Z1359" s="91"/>
      <c r="AA1359" s="88"/>
      <c r="AB1359" s="92"/>
      <c r="AC1359" s="92"/>
      <c r="AD1359" s="93">
        <v>2.3422715531719747</v>
      </c>
    </row>
    <row r="1360" spans="1:30" ht="15.75" thickBot="1">
      <c r="A1360" s="86">
        <v>18</v>
      </c>
      <c r="B1360" s="87">
        <v>2</v>
      </c>
      <c r="C1360" s="87">
        <v>3.14</v>
      </c>
      <c r="D1360" s="88"/>
      <c r="E1360" s="87">
        <v>1</v>
      </c>
      <c r="F1360" s="96" t="s">
        <v>98</v>
      </c>
      <c r="G1360" s="89">
        <v>2.57</v>
      </c>
      <c r="H1360" s="89">
        <v>2.6131759999999997</v>
      </c>
      <c r="I1360" s="87">
        <v>2</v>
      </c>
      <c r="J1360" s="87">
        <v>1</v>
      </c>
      <c r="K1360" s="89">
        <v>2.6</v>
      </c>
      <c r="L1360" s="89">
        <v>2.6192400000000005</v>
      </c>
      <c r="M1360" s="87">
        <v>35</v>
      </c>
      <c r="N1360" s="79">
        <f t="shared" si="48"/>
        <v>0.35</v>
      </c>
      <c r="O1360" s="87">
        <v>155</v>
      </c>
      <c r="P1360" s="88"/>
      <c r="Q1360" s="87">
        <v>398</v>
      </c>
      <c r="R1360" s="87">
        <v>3.8</v>
      </c>
      <c r="S1360" s="87">
        <v>1</v>
      </c>
      <c r="T1360" s="87">
        <v>20</v>
      </c>
      <c r="U1360" s="87">
        <v>7</v>
      </c>
      <c r="V1360" s="87">
        <v>2.331</v>
      </c>
      <c r="W1360" s="88"/>
      <c r="X1360" s="90">
        <v>62.2722275</v>
      </c>
      <c r="Y1360" s="90">
        <v>35.990405500000001</v>
      </c>
      <c r="Z1360" s="91"/>
      <c r="AA1360" s="88"/>
      <c r="AB1360" s="92"/>
      <c r="AC1360" s="92"/>
      <c r="AD1360" s="93">
        <v>2.3405483420345772</v>
      </c>
    </row>
    <row r="1361" spans="1:30" ht="15.75" thickBot="1">
      <c r="A1361" s="86">
        <v>18</v>
      </c>
      <c r="B1361" s="87">
        <v>2</v>
      </c>
      <c r="C1361" s="87">
        <v>3.14</v>
      </c>
      <c r="D1361" s="88"/>
      <c r="E1361" s="87">
        <v>1</v>
      </c>
      <c r="F1361" s="96" t="s">
        <v>98</v>
      </c>
      <c r="G1361" s="89">
        <v>2.57</v>
      </c>
      <c r="H1361" s="89">
        <v>2.6131759999999997</v>
      </c>
      <c r="I1361" s="87">
        <v>2</v>
      </c>
      <c r="J1361" s="87">
        <v>1</v>
      </c>
      <c r="K1361" s="89">
        <v>2.6</v>
      </c>
      <c r="L1361" s="89">
        <v>2.6192400000000005</v>
      </c>
      <c r="M1361" s="87">
        <v>40</v>
      </c>
      <c r="N1361" s="79">
        <f t="shared" si="48"/>
        <v>0.4</v>
      </c>
      <c r="O1361" s="87">
        <v>147</v>
      </c>
      <c r="P1361" s="88"/>
      <c r="Q1361" s="87">
        <v>411</v>
      </c>
      <c r="R1361" s="87">
        <v>3.5</v>
      </c>
      <c r="S1361" s="87">
        <v>1</v>
      </c>
      <c r="T1361" s="87">
        <v>20</v>
      </c>
      <c r="U1361" s="87">
        <v>7</v>
      </c>
      <c r="V1361" s="87">
        <v>2.3460000000000001</v>
      </c>
      <c r="W1361" s="88"/>
      <c r="X1361" s="90">
        <v>58.055368000000001</v>
      </c>
      <c r="Y1361" s="90">
        <v>37.461402999999997</v>
      </c>
      <c r="Z1361" s="91"/>
      <c r="AA1361" s="88"/>
      <c r="AB1361" s="92"/>
      <c r="AC1361" s="92"/>
      <c r="AD1361" s="93">
        <v>2.3487288134012743</v>
      </c>
    </row>
    <row r="1362" spans="1:30" ht="15.75" thickBot="1">
      <c r="A1362" s="86">
        <v>18</v>
      </c>
      <c r="B1362" s="87">
        <v>2</v>
      </c>
      <c r="C1362" s="87">
        <v>3.14</v>
      </c>
      <c r="D1362" s="88"/>
      <c r="E1362" s="87">
        <v>1</v>
      </c>
      <c r="F1362" s="96" t="s">
        <v>98</v>
      </c>
      <c r="G1362" s="89">
        <v>2.57</v>
      </c>
      <c r="H1362" s="89">
        <v>2.6131759999999997</v>
      </c>
      <c r="I1362" s="87">
        <v>3</v>
      </c>
      <c r="J1362" s="88"/>
      <c r="K1362" s="89">
        <v>1.59</v>
      </c>
      <c r="L1362" s="89">
        <v>1.59</v>
      </c>
      <c r="M1362" s="87">
        <v>25</v>
      </c>
      <c r="N1362" s="79">
        <f t="shared" si="48"/>
        <v>0.25</v>
      </c>
      <c r="O1362" s="87">
        <v>170</v>
      </c>
      <c r="P1362" s="88"/>
      <c r="Q1362" s="87">
        <v>353</v>
      </c>
      <c r="R1362" s="87">
        <v>4.9000000000000004</v>
      </c>
      <c r="S1362" s="87">
        <v>1</v>
      </c>
      <c r="T1362" s="87">
        <v>20</v>
      </c>
      <c r="U1362" s="87">
        <v>7</v>
      </c>
      <c r="V1362" s="87">
        <v>1.966</v>
      </c>
      <c r="W1362" s="88"/>
      <c r="X1362" s="90">
        <v>52.465577500000002</v>
      </c>
      <c r="Y1362" s="90">
        <v>22.359161999999998</v>
      </c>
      <c r="Z1362" s="91"/>
      <c r="AA1362" s="88"/>
      <c r="AB1362" s="92"/>
      <c r="AC1362" s="92"/>
      <c r="AD1362" s="93">
        <v>1.9637986018853504</v>
      </c>
    </row>
    <row r="1363" spans="1:30" ht="15.75" thickBot="1">
      <c r="A1363" s="86">
        <v>18</v>
      </c>
      <c r="B1363" s="87">
        <v>2</v>
      </c>
      <c r="C1363" s="87">
        <v>3.14</v>
      </c>
      <c r="D1363" s="88"/>
      <c r="E1363" s="87">
        <v>1</v>
      </c>
      <c r="F1363" s="96" t="s">
        <v>98</v>
      </c>
      <c r="G1363" s="89">
        <v>2.57</v>
      </c>
      <c r="H1363" s="89">
        <v>2.6131759999999997</v>
      </c>
      <c r="I1363" s="87">
        <v>3</v>
      </c>
      <c r="J1363" s="88"/>
      <c r="K1363" s="89">
        <v>1.59</v>
      </c>
      <c r="L1363" s="89">
        <v>1.59</v>
      </c>
      <c r="M1363" s="87">
        <v>30</v>
      </c>
      <c r="N1363" s="79">
        <f t="shared" si="48"/>
        <v>0.3</v>
      </c>
      <c r="O1363" s="87">
        <v>150</v>
      </c>
      <c r="P1363" s="88"/>
      <c r="Q1363" s="87">
        <v>384</v>
      </c>
      <c r="R1363" s="87">
        <v>4.5</v>
      </c>
      <c r="S1363" s="87">
        <v>1</v>
      </c>
      <c r="T1363" s="87">
        <v>20</v>
      </c>
      <c r="U1363" s="87">
        <v>7</v>
      </c>
      <c r="V1363" s="87">
        <v>1.948</v>
      </c>
      <c r="W1363" s="88"/>
      <c r="X1363" s="90">
        <v>49.229382999999999</v>
      </c>
      <c r="Y1363" s="90">
        <v>22.457228499999999</v>
      </c>
      <c r="Z1363" s="91"/>
      <c r="AA1363" s="88"/>
      <c r="AB1363" s="92"/>
      <c r="AC1363" s="92"/>
      <c r="AD1363" s="93">
        <v>1.9445962679745223</v>
      </c>
    </row>
    <row r="1364" spans="1:30" ht="15.75" thickBot="1">
      <c r="A1364" s="86">
        <v>18</v>
      </c>
      <c r="B1364" s="87">
        <v>2</v>
      </c>
      <c r="C1364" s="87">
        <v>3.14</v>
      </c>
      <c r="D1364" s="88"/>
      <c r="E1364" s="87">
        <v>1</v>
      </c>
      <c r="F1364" s="96" t="s">
        <v>98</v>
      </c>
      <c r="G1364" s="89">
        <v>2.57</v>
      </c>
      <c r="H1364" s="89">
        <v>2.6131759999999997</v>
      </c>
      <c r="I1364" s="87">
        <v>3</v>
      </c>
      <c r="J1364" s="88"/>
      <c r="K1364" s="89">
        <v>1.59</v>
      </c>
      <c r="L1364" s="89">
        <v>1.59</v>
      </c>
      <c r="M1364" s="87">
        <v>35</v>
      </c>
      <c r="N1364" s="79">
        <f t="shared" si="48"/>
        <v>0.35</v>
      </c>
      <c r="O1364" s="87">
        <v>145</v>
      </c>
      <c r="P1364" s="88"/>
      <c r="Q1364" s="87">
        <v>391</v>
      </c>
      <c r="R1364" s="87">
        <v>4.7</v>
      </c>
      <c r="S1364" s="87">
        <v>1</v>
      </c>
      <c r="T1364" s="87">
        <v>20</v>
      </c>
      <c r="U1364" s="87">
        <v>7</v>
      </c>
      <c r="V1364" s="87">
        <v>1.903</v>
      </c>
      <c r="W1364" s="88"/>
      <c r="X1364" s="90">
        <v>45.797055499999999</v>
      </c>
      <c r="Y1364" s="90">
        <v>21.280430500000001</v>
      </c>
      <c r="Z1364" s="91"/>
      <c r="AA1364" s="88"/>
      <c r="AB1364" s="92"/>
      <c r="AC1364" s="92"/>
      <c r="AD1364" s="93">
        <v>1.925892563064604</v>
      </c>
    </row>
    <row r="1365" spans="1:30" ht="15.75" thickBot="1">
      <c r="A1365" s="86">
        <v>18</v>
      </c>
      <c r="B1365" s="87">
        <v>2</v>
      </c>
      <c r="C1365" s="87">
        <v>3.14</v>
      </c>
      <c r="D1365" s="88"/>
      <c r="E1365" s="87">
        <v>1</v>
      </c>
      <c r="F1365" s="96" t="s">
        <v>98</v>
      </c>
      <c r="G1365" s="89">
        <v>2.57</v>
      </c>
      <c r="H1365" s="89">
        <v>2.6131759999999997</v>
      </c>
      <c r="I1365" s="87">
        <v>2</v>
      </c>
      <c r="J1365" s="87">
        <v>1</v>
      </c>
      <c r="K1365" s="89">
        <v>2.6</v>
      </c>
      <c r="L1365" s="89">
        <v>2.6192400000000005</v>
      </c>
      <c r="M1365" s="87">
        <v>30</v>
      </c>
      <c r="N1365" s="79">
        <f t="shared" si="48"/>
        <v>0.3</v>
      </c>
      <c r="O1365" s="87">
        <v>165</v>
      </c>
      <c r="P1365" s="88"/>
      <c r="Q1365" s="87">
        <v>378</v>
      </c>
      <c r="R1365" s="87">
        <v>3.8</v>
      </c>
      <c r="S1365" s="87">
        <v>1</v>
      </c>
      <c r="T1365" s="87">
        <v>20</v>
      </c>
      <c r="U1365" s="87">
        <v>28</v>
      </c>
      <c r="V1365" s="87">
        <v>2.339</v>
      </c>
      <c r="W1365" s="88"/>
      <c r="X1365" s="90">
        <v>80.414529999999999</v>
      </c>
      <c r="Y1365" s="90">
        <v>37.559469500000006</v>
      </c>
      <c r="Z1365" s="91"/>
      <c r="AA1365" s="88"/>
      <c r="AB1365" s="92"/>
      <c r="AC1365" s="92"/>
      <c r="AD1365" s="93">
        <v>2.3422715531719747</v>
      </c>
    </row>
    <row r="1366" spans="1:30" ht="15.75" thickBot="1">
      <c r="A1366" s="86">
        <v>18</v>
      </c>
      <c r="B1366" s="87">
        <v>2</v>
      </c>
      <c r="C1366" s="87">
        <v>3.14</v>
      </c>
      <c r="D1366" s="88"/>
      <c r="E1366" s="87">
        <v>1</v>
      </c>
      <c r="F1366" s="96" t="s">
        <v>98</v>
      </c>
      <c r="G1366" s="89">
        <v>2.57</v>
      </c>
      <c r="H1366" s="89">
        <v>2.6131759999999997</v>
      </c>
      <c r="I1366" s="87">
        <v>2</v>
      </c>
      <c r="J1366" s="87">
        <v>1</v>
      </c>
      <c r="K1366" s="89">
        <v>2.6</v>
      </c>
      <c r="L1366" s="89">
        <v>2.6192400000000005</v>
      </c>
      <c r="M1366" s="87">
        <v>35</v>
      </c>
      <c r="N1366" s="79">
        <f t="shared" si="48"/>
        <v>0.35</v>
      </c>
      <c r="O1366" s="87">
        <v>155</v>
      </c>
      <c r="P1366" s="88"/>
      <c r="Q1366" s="87">
        <v>398</v>
      </c>
      <c r="R1366" s="87">
        <v>3.8</v>
      </c>
      <c r="S1366" s="87">
        <v>1</v>
      </c>
      <c r="T1366" s="87">
        <v>20</v>
      </c>
      <c r="U1366" s="87">
        <v>28</v>
      </c>
      <c r="V1366" s="87">
        <v>2.331</v>
      </c>
      <c r="W1366" s="88"/>
      <c r="X1366" s="90">
        <v>72.078877500000004</v>
      </c>
      <c r="Y1366" s="90">
        <v>38.049802</v>
      </c>
      <c r="Z1366" s="91"/>
      <c r="AA1366" s="88"/>
      <c r="AB1366" s="92"/>
      <c r="AC1366" s="92"/>
      <c r="AD1366" s="93">
        <v>2.3405483420345772</v>
      </c>
    </row>
    <row r="1367" spans="1:30" ht="15.75" thickBot="1">
      <c r="A1367" s="86">
        <v>18</v>
      </c>
      <c r="B1367" s="87">
        <v>2</v>
      </c>
      <c r="C1367" s="87">
        <v>3.14</v>
      </c>
      <c r="D1367" s="88"/>
      <c r="E1367" s="87">
        <v>1</v>
      </c>
      <c r="F1367" s="96" t="s">
        <v>98</v>
      </c>
      <c r="G1367" s="89">
        <v>2.57</v>
      </c>
      <c r="H1367" s="89">
        <v>2.6131759999999997</v>
      </c>
      <c r="I1367" s="87">
        <v>2</v>
      </c>
      <c r="J1367" s="87">
        <v>1</v>
      </c>
      <c r="K1367" s="89">
        <v>2.6</v>
      </c>
      <c r="L1367" s="89">
        <v>2.6192400000000005</v>
      </c>
      <c r="M1367" s="87">
        <v>40</v>
      </c>
      <c r="N1367" s="79">
        <f t="shared" si="48"/>
        <v>0.4</v>
      </c>
      <c r="O1367" s="87">
        <v>147</v>
      </c>
      <c r="P1367" s="88"/>
      <c r="Q1367" s="87">
        <v>411</v>
      </c>
      <c r="R1367" s="87">
        <v>3.5</v>
      </c>
      <c r="S1367" s="87">
        <v>1</v>
      </c>
      <c r="T1367" s="87">
        <v>20</v>
      </c>
      <c r="U1367" s="87">
        <v>28</v>
      </c>
      <c r="V1367" s="87">
        <v>2.3460000000000001</v>
      </c>
      <c r="W1367" s="88"/>
      <c r="X1367" s="90">
        <v>67.763951500000005</v>
      </c>
      <c r="Y1367" s="90">
        <v>39.520799500000003</v>
      </c>
      <c r="Z1367" s="91"/>
      <c r="AA1367" s="88"/>
      <c r="AB1367" s="92"/>
      <c r="AC1367" s="92"/>
      <c r="AD1367" s="93">
        <v>2.3487288134012743</v>
      </c>
    </row>
    <row r="1368" spans="1:30" ht="15.75" thickBot="1">
      <c r="A1368" s="86">
        <v>18</v>
      </c>
      <c r="B1368" s="87">
        <v>2</v>
      </c>
      <c r="C1368" s="87">
        <v>3.14</v>
      </c>
      <c r="D1368" s="88"/>
      <c r="E1368" s="87">
        <v>1</v>
      </c>
      <c r="F1368" s="96" t="s">
        <v>98</v>
      </c>
      <c r="G1368" s="89">
        <v>2.57</v>
      </c>
      <c r="H1368" s="89">
        <v>2.6131759999999997</v>
      </c>
      <c r="I1368" s="87">
        <v>3</v>
      </c>
      <c r="J1368" s="88"/>
      <c r="K1368" s="89">
        <v>1.59</v>
      </c>
      <c r="L1368" s="89">
        <v>1.59</v>
      </c>
      <c r="M1368" s="87">
        <v>25</v>
      </c>
      <c r="N1368" s="79">
        <f t="shared" si="48"/>
        <v>0.25</v>
      </c>
      <c r="O1368" s="87">
        <v>170</v>
      </c>
      <c r="P1368" s="88"/>
      <c r="Q1368" s="87">
        <v>353</v>
      </c>
      <c r="R1368" s="87">
        <v>4.9000000000000004</v>
      </c>
      <c r="S1368" s="87">
        <v>1</v>
      </c>
      <c r="T1368" s="87">
        <v>20</v>
      </c>
      <c r="U1368" s="87">
        <v>28</v>
      </c>
      <c r="V1368" s="87">
        <v>1.966</v>
      </c>
      <c r="W1368" s="88"/>
      <c r="X1368" s="90">
        <v>58.349567499999999</v>
      </c>
      <c r="Y1368" s="90">
        <v>23.732092999999999</v>
      </c>
      <c r="Z1368" s="91"/>
      <c r="AA1368" s="88"/>
      <c r="AB1368" s="92"/>
      <c r="AC1368" s="92"/>
      <c r="AD1368" s="93">
        <v>1.9637986018853504</v>
      </c>
    </row>
    <row r="1369" spans="1:30" ht="15.75" thickBot="1">
      <c r="A1369" s="86">
        <v>18</v>
      </c>
      <c r="B1369" s="87">
        <v>2</v>
      </c>
      <c r="C1369" s="87">
        <v>3.14</v>
      </c>
      <c r="D1369" s="88"/>
      <c r="E1369" s="87">
        <v>1</v>
      </c>
      <c r="F1369" s="96" t="s">
        <v>98</v>
      </c>
      <c r="G1369" s="89">
        <v>2.57</v>
      </c>
      <c r="H1369" s="89">
        <v>2.6131759999999997</v>
      </c>
      <c r="I1369" s="87">
        <v>3</v>
      </c>
      <c r="J1369" s="88"/>
      <c r="K1369" s="89">
        <v>1.59</v>
      </c>
      <c r="L1369" s="89">
        <v>1.59</v>
      </c>
      <c r="M1369" s="87">
        <v>30</v>
      </c>
      <c r="N1369" s="79">
        <f t="shared" si="48"/>
        <v>0.3</v>
      </c>
      <c r="O1369" s="87">
        <v>150</v>
      </c>
      <c r="P1369" s="88"/>
      <c r="Q1369" s="87">
        <v>384</v>
      </c>
      <c r="R1369" s="87">
        <v>4.5</v>
      </c>
      <c r="S1369" s="87">
        <v>1</v>
      </c>
      <c r="T1369" s="87">
        <v>20</v>
      </c>
      <c r="U1369" s="87">
        <v>28</v>
      </c>
      <c r="V1369" s="87">
        <v>1.948</v>
      </c>
      <c r="W1369" s="88"/>
      <c r="X1369" s="90">
        <v>54.426907499999999</v>
      </c>
      <c r="Y1369" s="90">
        <v>22.751427999999997</v>
      </c>
      <c r="Z1369" s="91"/>
      <c r="AA1369" s="88"/>
      <c r="AB1369" s="92"/>
      <c r="AC1369" s="92"/>
      <c r="AD1369" s="93">
        <v>1.9445962679745223</v>
      </c>
    </row>
    <row r="1370" spans="1:30" ht="15.75" thickBot="1">
      <c r="A1370" s="86">
        <v>18</v>
      </c>
      <c r="B1370" s="87">
        <v>2</v>
      </c>
      <c r="C1370" s="87">
        <v>3.14</v>
      </c>
      <c r="D1370" s="88"/>
      <c r="E1370" s="87">
        <v>1</v>
      </c>
      <c r="F1370" s="96" t="s">
        <v>98</v>
      </c>
      <c r="G1370" s="89">
        <v>2.57</v>
      </c>
      <c r="H1370" s="89">
        <v>2.6131759999999997</v>
      </c>
      <c r="I1370" s="87">
        <v>3</v>
      </c>
      <c r="J1370" s="88"/>
      <c r="K1370" s="89">
        <v>1.59</v>
      </c>
      <c r="L1370" s="89">
        <v>1.59</v>
      </c>
      <c r="M1370" s="87">
        <v>35</v>
      </c>
      <c r="N1370" s="79">
        <f t="shared" si="48"/>
        <v>0.35</v>
      </c>
      <c r="O1370" s="87">
        <v>145</v>
      </c>
      <c r="P1370" s="88"/>
      <c r="Q1370" s="87">
        <v>391</v>
      </c>
      <c r="R1370" s="87">
        <v>4.7</v>
      </c>
      <c r="S1370" s="87">
        <v>1</v>
      </c>
      <c r="T1370" s="87">
        <v>20</v>
      </c>
      <c r="U1370" s="87">
        <v>28</v>
      </c>
      <c r="V1370" s="87">
        <v>1.903</v>
      </c>
      <c r="W1370" s="88"/>
      <c r="X1370" s="90">
        <v>51.190713000000002</v>
      </c>
      <c r="Y1370" s="90">
        <v>21.966896000000002</v>
      </c>
      <c r="Z1370" s="91"/>
      <c r="AA1370" s="88"/>
      <c r="AB1370" s="92"/>
      <c r="AC1370" s="92"/>
      <c r="AD1370" s="93">
        <v>1.925892563064604</v>
      </c>
    </row>
    <row r="1371" spans="1:30" ht="15.75" thickBot="1">
      <c r="A1371" s="86">
        <v>18</v>
      </c>
      <c r="B1371" s="87">
        <v>1</v>
      </c>
      <c r="C1371" s="87">
        <v>3.16</v>
      </c>
      <c r="D1371" s="88"/>
      <c r="E1371" s="87">
        <v>1</v>
      </c>
      <c r="F1371" s="96" t="s">
        <v>98</v>
      </c>
      <c r="G1371" s="89">
        <v>2.57</v>
      </c>
      <c r="H1371" s="89">
        <v>2.6131759999999997</v>
      </c>
      <c r="I1371" s="87">
        <v>2</v>
      </c>
      <c r="J1371" s="87">
        <v>1</v>
      </c>
      <c r="K1371" s="89">
        <v>2.6</v>
      </c>
      <c r="L1371" s="89">
        <v>2.6192400000000005</v>
      </c>
      <c r="M1371" s="87">
        <v>30</v>
      </c>
      <c r="N1371" s="79">
        <f t="shared" si="48"/>
        <v>0.3</v>
      </c>
      <c r="O1371" s="87">
        <v>167</v>
      </c>
      <c r="P1371" s="88"/>
      <c r="Q1371" s="87">
        <v>386</v>
      </c>
      <c r="R1371" s="87">
        <v>3</v>
      </c>
      <c r="S1371" s="87">
        <v>1</v>
      </c>
      <c r="T1371" s="87">
        <v>20</v>
      </c>
      <c r="U1371" s="87">
        <v>28</v>
      </c>
      <c r="V1371" s="87">
        <v>2.383</v>
      </c>
      <c r="W1371" s="88"/>
      <c r="X1371" s="90">
        <v>72.275010500000008</v>
      </c>
      <c r="Y1371" s="90"/>
      <c r="Z1371" s="91"/>
      <c r="AA1371" s="88"/>
      <c r="AB1371" s="92">
        <v>4.4718324000000003</v>
      </c>
      <c r="AC1371" s="92"/>
      <c r="AD1371" s="93">
        <v>2.3640497324219409</v>
      </c>
    </row>
    <row r="1372" spans="1:30" ht="15.75" thickBot="1">
      <c r="A1372" s="86">
        <v>18</v>
      </c>
      <c r="B1372" s="87">
        <v>1</v>
      </c>
      <c r="C1372" s="87">
        <v>3.16</v>
      </c>
      <c r="D1372" s="87">
        <v>1</v>
      </c>
      <c r="E1372" s="87">
        <v>2.2000000000000002</v>
      </c>
      <c r="F1372" s="96" t="s">
        <v>98</v>
      </c>
      <c r="G1372" s="89">
        <v>2.57</v>
      </c>
      <c r="H1372" s="89">
        <v>2.6131759999999997</v>
      </c>
      <c r="I1372" s="87">
        <v>2</v>
      </c>
      <c r="J1372" s="87">
        <v>1</v>
      </c>
      <c r="K1372" s="89">
        <v>2.6</v>
      </c>
      <c r="L1372" s="89">
        <v>2.6192400000000005</v>
      </c>
      <c r="M1372" s="87">
        <v>30</v>
      </c>
      <c r="N1372" s="79">
        <f t="shared" si="48"/>
        <v>0.3</v>
      </c>
      <c r="O1372" s="87">
        <v>167</v>
      </c>
      <c r="P1372" s="87">
        <v>5</v>
      </c>
      <c r="Q1372" s="87">
        <v>383</v>
      </c>
      <c r="R1372" s="87">
        <v>3.3</v>
      </c>
      <c r="S1372" s="87">
        <v>1</v>
      </c>
      <c r="T1372" s="87">
        <v>20</v>
      </c>
      <c r="U1372" s="87">
        <v>28</v>
      </c>
      <c r="V1372" s="87">
        <v>2.3719999999999999</v>
      </c>
      <c r="W1372" s="88"/>
      <c r="X1372" s="90">
        <v>76.099603999999999</v>
      </c>
      <c r="Y1372" s="90"/>
      <c r="Z1372" s="91"/>
      <c r="AA1372" s="88"/>
      <c r="AB1372" s="92">
        <v>4.6973853500000002</v>
      </c>
      <c r="AC1372" s="92"/>
      <c r="AD1372" s="93">
        <v>2.3461482749766014</v>
      </c>
    </row>
    <row r="1373" spans="1:30" ht="15.75" thickBot="1">
      <c r="A1373" s="86">
        <v>18</v>
      </c>
      <c r="B1373" s="87">
        <v>1</v>
      </c>
      <c r="C1373" s="87">
        <v>3.16</v>
      </c>
      <c r="D1373" s="87">
        <v>1</v>
      </c>
      <c r="E1373" s="87">
        <v>2.2000000000000002</v>
      </c>
      <c r="F1373" s="96" t="s">
        <v>98</v>
      </c>
      <c r="G1373" s="89">
        <v>2.57</v>
      </c>
      <c r="H1373" s="89">
        <v>2.6131759999999997</v>
      </c>
      <c r="I1373" s="87">
        <v>2</v>
      </c>
      <c r="J1373" s="87">
        <v>1</v>
      </c>
      <c r="K1373" s="89">
        <v>2.6</v>
      </c>
      <c r="L1373" s="89">
        <v>2.6192400000000005</v>
      </c>
      <c r="M1373" s="87">
        <v>30</v>
      </c>
      <c r="N1373" s="79">
        <f t="shared" si="48"/>
        <v>0.3</v>
      </c>
      <c r="O1373" s="87">
        <v>167</v>
      </c>
      <c r="P1373" s="87">
        <v>10</v>
      </c>
      <c r="Q1373" s="87">
        <v>381</v>
      </c>
      <c r="R1373" s="87">
        <v>3.6</v>
      </c>
      <c r="S1373" s="87">
        <v>1</v>
      </c>
      <c r="T1373" s="87">
        <v>20</v>
      </c>
      <c r="U1373" s="87">
        <v>28</v>
      </c>
      <c r="V1373" s="87">
        <v>2.3479999999999999</v>
      </c>
      <c r="W1373" s="88"/>
      <c r="X1373" s="90">
        <v>81.885527499999995</v>
      </c>
      <c r="Y1373" s="90"/>
      <c r="Z1373" s="91"/>
      <c r="AA1373" s="88"/>
      <c r="AB1373" s="92">
        <v>4.4326058000000002</v>
      </c>
      <c r="AC1373" s="92"/>
      <c r="AD1373" s="93">
        <v>2.3282528815312622</v>
      </c>
    </row>
    <row r="1374" spans="1:30" ht="15.75" thickBot="1">
      <c r="A1374" s="86">
        <v>18</v>
      </c>
      <c r="B1374" s="87">
        <v>1</v>
      </c>
      <c r="C1374" s="87">
        <v>3.16</v>
      </c>
      <c r="D1374" s="87">
        <v>1</v>
      </c>
      <c r="E1374" s="87">
        <v>2.2000000000000002</v>
      </c>
      <c r="F1374" s="96" t="s">
        <v>98</v>
      </c>
      <c r="G1374" s="89">
        <v>2.57</v>
      </c>
      <c r="H1374" s="89">
        <v>2.6131759999999997</v>
      </c>
      <c r="I1374" s="87">
        <v>2</v>
      </c>
      <c r="J1374" s="87">
        <v>1</v>
      </c>
      <c r="K1374" s="89">
        <v>2.6</v>
      </c>
      <c r="L1374" s="89">
        <v>2.6192400000000005</v>
      </c>
      <c r="M1374" s="87">
        <v>30</v>
      </c>
      <c r="N1374" s="79">
        <f t="shared" si="48"/>
        <v>0.3</v>
      </c>
      <c r="O1374" s="87">
        <v>167</v>
      </c>
      <c r="P1374" s="87">
        <v>15</v>
      </c>
      <c r="Q1374" s="87">
        <v>378</v>
      </c>
      <c r="R1374" s="87">
        <v>3</v>
      </c>
      <c r="S1374" s="87">
        <v>1</v>
      </c>
      <c r="T1374" s="87">
        <v>20</v>
      </c>
      <c r="U1374" s="87">
        <v>28</v>
      </c>
      <c r="V1374" s="87">
        <v>2.3540000000000001</v>
      </c>
      <c r="W1374" s="88"/>
      <c r="X1374" s="90">
        <v>80.120330499999994</v>
      </c>
      <c r="Y1374" s="90"/>
      <c r="Z1374" s="91"/>
      <c r="AA1374" s="88"/>
      <c r="AB1374" s="92">
        <v>4.0795664</v>
      </c>
      <c r="AC1374" s="92"/>
      <c r="AD1374" s="93">
        <v>2.3338700080859227</v>
      </c>
    </row>
    <row r="1375" spans="1:30" ht="15.75" thickBot="1">
      <c r="A1375" s="86">
        <v>18</v>
      </c>
      <c r="B1375" s="87">
        <v>1</v>
      </c>
      <c r="C1375" s="87">
        <v>3.16</v>
      </c>
      <c r="D1375" s="88"/>
      <c r="E1375" s="87">
        <v>1</v>
      </c>
      <c r="F1375" s="96" t="s">
        <v>98</v>
      </c>
      <c r="G1375" s="89">
        <v>2.57</v>
      </c>
      <c r="H1375" s="89">
        <v>2.6131759999999997</v>
      </c>
      <c r="I1375" s="87">
        <v>2</v>
      </c>
      <c r="J1375" s="87">
        <v>1</v>
      </c>
      <c r="K1375" s="89">
        <v>2.6</v>
      </c>
      <c r="L1375" s="89">
        <v>2.6192400000000005</v>
      </c>
      <c r="M1375" s="87">
        <v>35</v>
      </c>
      <c r="N1375" s="79">
        <f t="shared" si="48"/>
        <v>0.35</v>
      </c>
      <c r="O1375" s="87">
        <v>160</v>
      </c>
      <c r="P1375" s="88"/>
      <c r="Q1375" s="87">
        <v>389</v>
      </c>
      <c r="R1375" s="87">
        <v>4.3</v>
      </c>
      <c r="S1375" s="87">
        <v>1</v>
      </c>
      <c r="T1375" s="87">
        <v>20</v>
      </c>
      <c r="U1375" s="87">
        <v>28</v>
      </c>
      <c r="V1375" s="87">
        <v>2.3540000000000001</v>
      </c>
      <c r="W1375" s="88"/>
      <c r="X1375" s="90">
        <v>63.743225000000002</v>
      </c>
      <c r="Y1375" s="90"/>
      <c r="Z1375" s="91"/>
      <c r="AA1375" s="88"/>
      <c r="AB1375" s="92">
        <v>3.8540134499999996</v>
      </c>
      <c r="AC1375" s="92"/>
      <c r="AD1375" s="93">
        <v>2.3241667141121156</v>
      </c>
    </row>
    <row r="1376" spans="1:30" ht="15.75" thickBot="1">
      <c r="A1376" s="86">
        <v>18</v>
      </c>
      <c r="B1376" s="87">
        <v>1</v>
      </c>
      <c r="C1376" s="87">
        <v>3.16</v>
      </c>
      <c r="D1376" s="87">
        <v>1</v>
      </c>
      <c r="E1376" s="87">
        <v>2.2000000000000002</v>
      </c>
      <c r="F1376" s="96" t="s">
        <v>98</v>
      </c>
      <c r="G1376" s="89">
        <v>2.57</v>
      </c>
      <c r="H1376" s="89">
        <v>2.6131759999999997</v>
      </c>
      <c r="I1376" s="87">
        <v>2</v>
      </c>
      <c r="J1376" s="87">
        <v>1</v>
      </c>
      <c r="K1376" s="89">
        <v>2.6</v>
      </c>
      <c r="L1376" s="89">
        <v>2.6192400000000005</v>
      </c>
      <c r="M1376" s="87">
        <v>35</v>
      </c>
      <c r="N1376" s="79">
        <f t="shared" si="48"/>
        <v>0.35</v>
      </c>
      <c r="O1376" s="87">
        <v>160</v>
      </c>
      <c r="P1376" s="87">
        <v>5</v>
      </c>
      <c r="Q1376" s="87">
        <v>387</v>
      </c>
      <c r="R1376" s="87">
        <v>4.3</v>
      </c>
      <c r="S1376" s="87">
        <v>1</v>
      </c>
      <c r="T1376" s="87">
        <v>20</v>
      </c>
      <c r="U1376" s="87">
        <v>28</v>
      </c>
      <c r="V1376" s="87">
        <v>2.3479999999999999</v>
      </c>
      <c r="W1376" s="88"/>
      <c r="X1376" s="90">
        <v>77.374468500000006</v>
      </c>
      <c r="Y1376" s="90"/>
      <c r="Z1376" s="91"/>
      <c r="AA1376" s="88"/>
      <c r="AB1376" s="92">
        <v>4.2855060500000004</v>
      </c>
      <c r="AC1376" s="92"/>
      <c r="AD1376" s="93">
        <v>2.3159065211441727</v>
      </c>
    </row>
    <row r="1377" spans="1:30" ht="15.75" thickBot="1">
      <c r="A1377" s="86">
        <v>18</v>
      </c>
      <c r="B1377" s="87">
        <v>1</v>
      </c>
      <c r="C1377" s="87">
        <v>3.16</v>
      </c>
      <c r="D1377" s="87">
        <v>1</v>
      </c>
      <c r="E1377" s="87">
        <v>2.2000000000000002</v>
      </c>
      <c r="F1377" s="96" t="s">
        <v>98</v>
      </c>
      <c r="G1377" s="89">
        <v>2.57</v>
      </c>
      <c r="H1377" s="89">
        <v>2.6131759999999997</v>
      </c>
      <c r="I1377" s="87">
        <v>2</v>
      </c>
      <c r="J1377" s="87">
        <v>1</v>
      </c>
      <c r="K1377" s="89">
        <v>2.6</v>
      </c>
      <c r="L1377" s="89">
        <v>2.6192400000000005</v>
      </c>
      <c r="M1377" s="87">
        <v>35</v>
      </c>
      <c r="N1377" s="79">
        <f t="shared" si="48"/>
        <v>0.35</v>
      </c>
      <c r="O1377" s="87">
        <v>160</v>
      </c>
      <c r="P1377" s="87">
        <v>10</v>
      </c>
      <c r="Q1377" s="87">
        <v>386</v>
      </c>
      <c r="R1377" s="87">
        <v>2.7</v>
      </c>
      <c r="S1377" s="87">
        <v>1</v>
      </c>
      <c r="T1377" s="87">
        <v>20</v>
      </c>
      <c r="U1377" s="87">
        <v>28</v>
      </c>
      <c r="V1377" s="87">
        <v>2.383</v>
      </c>
      <c r="W1377" s="88"/>
      <c r="X1377" s="90">
        <v>81.199061999999998</v>
      </c>
      <c r="Y1377" s="90"/>
      <c r="Z1377" s="91"/>
      <c r="AA1377" s="88"/>
      <c r="AB1377" s="92">
        <v>4.1187930000000001</v>
      </c>
      <c r="AC1377" s="92"/>
      <c r="AD1377" s="93">
        <v>2.3494632081762292</v>
      </c>
    </row>
    <row r="1378" spans="1:30" ht="15.75" thickBot="1">
      <c r="A1378" s="86">
        <v>18</v>
      </c>
      <c r="B1378" s="87">
        <v>1</v>
      </c>
      <c r="C1378" s="87">
        <v>3.16</v>
      </c>
      <c r="D1378" s="87">
        <v>1</v>
      </c>
      <c r="E1378" s="87">
        <v>2.2000000000000002</v>
      </c>
      <c r="F1378" s="96" t="s">
        <v>98</v>
      </c>
      <c r="G1378" s="89">
        <v>2.57</v>
      </c>
      <c r="H1378" s="89">
        <v>2.6131759999999997</v>
      </c>
      <c r="I1378" s="87">
        <v>2</v>
      </c>
      <c r="J1378" s="87">
        <v>1</v>
      </c>
      <c r="K1378" s="89">
        <v>2.6</v>
      </c>
      <c r="L1378" s="89">
        <v>2.6192400000000005</v>
      </c>
      <c r="M1378" s="87">
        <v>35</v>
      </c>
      <c r="N1378" s="79">
        <f t="shared" si="48"/>
        <v>0.35</v>
      </c>
      <c r="O1378" s="87">
        <v>160</v>
      </c>
      <c r="P1378" s="87">
        <v>15</v>
      </c>
      <c r="Q1378" s="87">
        <v>384</v>
      </c>
      <c r="R1378" s="87">
        <v>2.6</v>
      </c>
      <c r="S1378" s="87">
        <v>1</v>
      </c>
      <c r="T1378" s="87">
        <v>20</v>
      </c>
      <c r="U1378" s="87">
        <v>28</v>
      </c>
      <c r="V1378" s="87">
        <v>2.37</v>
      </c>
      <c r="W1378" s="88"/>
      <c r="X1378" s="90">
        <v>83.0623255</v>
      </c>
      <c r="Y1378" s="90"/>
      <c r="Z1378" s="91"/>
      <c r="AA1378" s="88"/>
      <c r="AB1378" s="92">
        <v>4.1972461999999995</v>
      </c>
      <c r="AC1378" s="92"/>
      <c r="AD1378" s="93">
        <v>2.3438161912082855</v>
      </c>
    </row>
    <row r="1379" spans="1:30" ht="15.75" thickBot="1">
      <c r="A1379" s="86">
        <v>18</v>
      </c>
      <c r="B1379" s="87">
        <v>1</v>
      </c>
      <c r="C1379" s="87">
        <v>3.16</v>
      </c>
      <c r="D1379" s="88"/>
      <c r="E1379" s="87">
        <v>1</v>
      </c>
      <c r="F1379" s="96" t="s">
        <v>98</v>
      </c>
      <c r="G1379" s="89">
        <v>2.57</v>
      </c>
      <c r="H1379" s="89">
        <v>2.6131759999999997</v>
      </c>
      <c r="I1379" s="87">
        <v>2</v>
      </c>
      <c r="J1379" s="87">
        <v>1</v>
      </c>
      <c r="K1379" s="89">
        <v>2.6</v>
      </c>
      <c r="L1379" s="89">
        <v>2.6192400000000005</v>
      </c>
      <c r="M1379" s="87">
        <v>55</v>
      </c>
      <c r="N1379" s="79">
        <f t="shared" si="48"/>
        <v>0.55000000000000004</v>
      </c>
      <c r="O1379" s="87">
        <v>167</v>
      </c>
      <c r="P1379" s="88"/>
      <c r="Q1379" s="87">
        <v>393</v>
      </c>
      <c r="R1379" s="87">
        <v>3.7</v>
      </c>
      <c r="S1379" s="87">
        <v>1</v>
      </c>
      <c r="T1379" s="87">
        <v>20</v>
      </c>
      <c r="U1379" s="87">
        <v>28</v>
      </c>
      <c r="V1379" s="87">
        <v>2.3279999999999998</v>
      </c>
      <c r="W1379" s="88"/>
      <c r="X1379" s="90">
        <v>40.991796999999998</v>
      </c>
      <c r="Y1379" s="90"/>
      <c r="Z1379" s="91"/>
      <c r="AA1379" s="88"/>
      <c r="AB1379" s="92">
        <v>3.04986815</v>
      </c>
      <c r="AC1379" s="92"/>
      <c r="AD1379" s="93">
        <v>2.3020141755028773</v>
      </c>
    </row>
    <row r="1380" spans="1:30" ht="15.75" thickBot="1">
      <c r="A1380" s="86">
        <v>18</v>
      </c>
      <c r="B1380" s="87">
        <v>1</v>
      </c>
      <c r="C1380" s="87">
        <v>3.16</v>
      </c>
      <c r="D1380" s="87">
        <v>1</v>
      </c>
      <c r="E1380" s="87">
        <v>2.2000000000000002</v>
      </c>
      <c r="F1380" s="96" t="s">
        <v>98</v>
      </c>
      <c r="G1380" s="89">
        <v>2.57</v>
      </c>
      <c r="H1380" s="89">
        <v>2.6131759999999997</v>
      </c>
      <c r="I1380" s="87">
        <v>2</v>
      </c>
      <c r="J1380" s="87">
        <v>1</v>
      </c>
      <c r="K1380" s="89">
        <v>2.6</v>
      </c>
      <c r="L1380" s="89">
        <v>2.6192400000000005</v>
      </c>
      <c r="M1380" s="87">
        <v>55</v>
      </c>
      <c r="N1380" s="79">
        <f t="shared" si="48"/>
        <v>0.55000000000000004</v>
      </c>
      <c r="O1380" s="87">
        <v>167</v>
      </c>
      <c r="P1380" s="87">
        <v>10</v>
      </c>
      <c r="Q1380" s="87">
        <v>391</v>
      </c>
      <c r="R1380" s="87">
        <v>5.0999999999999996</v>
      </c>
      <c r="S1380" s="87">
        <v>1</v>
      </c>
      <c r="T1380" s="87">
        <v>20</v>
      </c>
      <c r="U1380" s="87">
        <v>28</v>
      </c>
      <c r="V1380" s="87">
        <v>2.282</v>
      </c>
      <c r="W1380" s="88"/>
      <c r="X1380" s="90">
        <v>38.9324005</v>
      </c>
      <c r="Y1380" s="90"/>
      <c r="Z1380" s="91"/>
      <c r="AA1380" s="88"/>
      <c r="AB1380" s="92">
        <v>2.6870221000000001</v>
      </c>
      <c r="AC1380" s="92"/>
      <c r="AD1380" s="93">
        <v>2.2544607790170521</v>
      </c>
    </row>
    <row r="1381" spans="1:30" ht="15.75" thickBot="1">
      <c r="A1381" s="86">
        <v>18</v>
      </c>
      <c r="B1381" s="87">
        <v>1</v>
      </c>
      <c r="C1381" s="87">
        <v>3.16</v>
      </c>
      <c r="D1381" s="88"/>
      <c r="E1381" s="87">
        <v>1</v>
      </c>
      <c r="F1381" s="96" t="s">
        <v>98</v>
      </c>
      <c r="G1381" s="89">
        <v>2.57</v>
      </c>
      <c r="H1381" s="89">
        <v>2.6131759999999997</v>
      </c>
      <c r="I1381" s="87">
        <v>2</v>
      </c>
      <c r="J1381" s="87">
        <v>1</v>
      </c>
      <c r="K1381" s="89">
        <v>2.6</v>
      </c>
      <c r="L1381" s="89">
        <v>2.6192400000000005</v>
      </c>
      <c r="M1381" s="87">
        <v>30</v>
      </c>
      <c r="N1381" s="79">
        <f t="shared" si="48"/>
        <v>0.3</v>
      </c>
      <c r="O1381" s="87">
        <v>167</v>
      </c>
      <c r="P1381" s="88"/>
      <c r="Q1381" s="87">
        <v>386</v>
      </c>
      <c r="R1381" s="87">
        <v>3</v>
      </c>
      <c r="S1381" s="87">
        <v>1</v>
      </c>
      <c r="T1381" s="87">
        <v>20</v>
      </c>
      <c r="U1381" s="87">
        <v>91</v>
      </c>
      <c r="V1381" s="87">
        <v>2.383</v>
      </c>
      <c r="W1381" s="88"/>
      <c r="X1381" s="90">
        <v>80.806796000000006</v>
      </c>
      <c r="Y1381" s="90"/>
      <c r="Z1381" s="91"/>
      <c r="AA1381" s="88"/>
      <c r="AB1381" s="92">
        <v>4.2462794499999994</v>
      </c>
      <c r="AC1381" s="92"/>
      <c r="AD1381" s="93">
        <v>2.3640497324219409</v>
      </c>
    </row>
    <row r="1382" spans="1:30" ht="15.75" thickBot="1">
      <c r="A1382" s="86">
        <v>18</v>
      </c>
      <c r="B1382" s="87">
        <v>1</v>
      </c>
      <c r="C1382" s="87">
        <v>3.16</v>
      </c>
      <c r="D1382" s="87">
        <v>1</v>
      </c>
      <c r="E1382" s="87">
        <v>2.2000000000000002</v>
      </c>
      <c r="F1382" s="96" t="s">
        <v>98</v>
      </c>
      <c r="G1382" s="89">
        <v>2.57</v>
      </c>
      <c r="H1382" s="89">
        <v>2.6131759999999997</v>
      </c>
      <c r="I1382" s="87">
        <v>2</v>
      </c>
      <c r="J1382" s="87">
        <v>1</v>
      </c>
      <c r="K1382" s="89">
        <v>2.6</v>
      </c>
      <c r="L1382" s="89">
        <v>2.6192400000000005</v>
      </c>
      <c r="M1382" s="87">
        <v>30</v>
      </c>
      <c r="N1382" s="79">
        <f t="shared" si="48"/>
        <v>0.3</v>
      </c>
      <c r="O1382" s="87">
        <v>167</v>
      </c>
      <c r="P1382" s="87">
        <v>5</v>
      </c>
      <c r="Q1382" s="87">
        <v>383</v>
      </c>
      <c r="R1382" s="87">
        <v>3.3</v>
      </c>
      <c r="S1382" s="87">
        <v>1</v>
      </c>
      <c r="T1382" s="87">
        <v>20</v>
      </c>
      <c r="U1382" s="87">
        <v>91</v>
      </c>
      <c r="V1382" s="87">
        <v>2.3719999999999999</v>
      </c>
      <c r="W1382" s="88"/>
      <c r="X1382" s="90">
        <v>84.729455999999999</v>
      </c>
      <c r="Y1382" s="90"/>
      <c r="Z1382" s="91"/>
      <c r="AA1382" s="88"/>
      <c r="AB1382" s="92">
        <v>4.3933792</v>
      </c>
      <c r="AC1382" s="92"/>
      <c r="AD1382" s="93">
        <v>2.3461482749766014</v>
      </c>
    </row>
    <row r="1383" spans="1:30" ht="15.75" thickBot="1">
      <c r="A1383" s="86">
        <v>18</v>
      </c>
      <c r="B1383" s="87">
        <v>1</v>
      </c>
      <c r="C1383" s="87">
        <v>3.16</v>
      </c>
      <c r="D1383" s="87">
        <v>1</v>
      </c>
      <c r="E1383" s="87">
        <v>2.2000000000000002</v>
      </c>
      <c r="F1383" s="96" t="s">
        <v>98</v>
      </c>
      <c r="G1383" s="89">
        <v>2.57</v>
      </c>
      <c r="H1383" s="89">
        <v>2.6131759999999997</v>
      </c>
      <c r="I1383" s="87">
        <v>2</v>
      </c>
      <c r="J1383" s="87">
        <v>1</v>
      </c>
      <c r="K1383" s="89">
        <v>2.6</v>
      </c>
      <c r="L1383" s="89">
        <v>2.6192400000000005</v>
      </c>
      <c r="M1383" s="87">
        <v>30</v>
      </c>
      <c r="N1383" s="79">
        <f t="shared" si="48"/>
        <v>0.3</v>
      </c>
      <c r="O1383" s="87">
        <v>167</v>
      </c>
      <c r="P1383" s="87">
        <v>10</v>
      </c>
      <c r="Q1383" s="87">
        <v>381</v>
      </c>
      <c r="R1383" s="87">
        <v>3.6</v>
      </c>
      <c r="S1383" s="87">
        <v>1</v>
      </c>
      <c r="T1383" s="87">
        <v>20</v>
      </c>
      <c r="U1383" s="87">
        <v>91</v>
      </c>
      <c r="V1383" s="87">
        <v>2.3479999999999999</v>
      </c>
      <c r="W1383" s="88"/>
      <c r="X1383" s="90">
        <v>90.613445999999996</v>
      </c>
      <c r="Y1383" s="90"/>
      <c r="Z1383" s="91"/>
      <c r="AA1383" s="88"/>
      <c r="AB1383" s="92">
        <v>4.8935183499999999</v>
      </c>
      <c r="AC1383" s="92"/>
      <c r="AD1383" s="93">
        <v>2.3282528815312622</v>
      </c>
    </row>
    <row r="1384" spans="1:30" ht="15.75" thickBot="1">
      <c r="A1384" s="86">
        <v>18</v>
      </c>
      <c r="B1384" s="87">
        <v>1</v>
      </c>
      <c r="C1384" s="87">
        <v>3.16</v>
      </c>
      <c r="D1384" s="87">
        <v>1</v>
      </c>
      <c r="E1384" s="87">
        <v>2.2000000000000002</v>
      </c>
      <c r="F1384" s="96" t="s">
        <v>98</v>
      </c>
      <c r="G1384" s="89">
        <v>2.57</v>
      </c>
      <c r="H1384" s="89">
        <v>2.6131759999999997</v>
      </c>
      <c r="I1384" s="87">
        <v>2</v>
      </c>
      <c r="J1384" s="87">
        <v>1</v>
      </c>
      <c r="K1384" s="89">
        <v>2.6</v>
      </c>
      <c r="L1384" s="89">
        <v>2.6192400000000005</v>
      </c>
      <c r="M1384" s="87">
        <v>30</v>
      </c>
      <c r="N1384" s="79">
        <f t="shared" si="48"/>
        <v>0.3</v>
      </c>
      <c r="O1384" s="87">
        <v>167</v>
      </c>
      <c r="P1384" s="87">
        <v>15</v>
      </c>
      <c r="Q1384" s="87">
        <v>378</v>
      </c>
      <c r="R1384" s="87">
        <v>3</v>
      </c>
      <c r="S1384" s="87">
        <v>1</v>
      </c>
      <c r="T1384" s="87">
        <v>20</v>
      </c>
      <c r="U1384" s="87">
        <v>91</v>
      </c>
      <c r="V1384" s="87">
        <v>2.3540000000000001</v>
      </c>
      <c r="W1384" s="88"/>
      <c r="X1384" s="90">
        <v>89.240515000000002</v>
      </c>
      <c r="Y1384" s="90"/>
      <c r="Z1384" s="91"/>
      <c r="AA1384" s="88"/>
      <c r="AB1384" s="92">
        <v>4.3933792</v>
      </c>
      <c r="AC1384" s="92"/>
      <c r="AD1384" s="93">
        <v>2.3338700080859227</v>
      </c>
    </row>
    <row r="1385" spans="1:30" ht="15.75" thickBot="1">
      <c r="A1385" s="86">
        <v>18</v>
      </c>
      <c r="B1385" s="87">
        <v>1</v>
      </c>
      <c r="C1385" s="87">
        <v>3.16</v>
      </c>
      <c r="D1385" s="88"/>
      <c r="E1385" s="87">
        <v>1</v>
      </c>
      <c r="F1385" s="96" t="s">
        <v>98</v>
      </c>
      <c r="G1385" s="89">
        <v>2.57</v>
      </c>
      <c r="H1385" s="89">
        <v>2.6131759999999997</v>
      </c>
      <c r="I1385" s="87">
        <v>2</v>
      </c>
      <c r="J1385" s="87">
        <v>1</v>
      </c>
      <c r="K1385" s="89">
        <v>2.6</v>
      </c>
      <c r="L1385" s="89">
        <v>2.6192400000000005</v>
      </c>
      <c r="M1385" s="87">
        <v>35</v>
      </c>
      <c r="N1385" s="79">
        <f t="shared" si="48"/>
        <v>0.35</v>
      </c>
      <c r="O1385" s="87">
        <v>160</v>
      </c>
      <c r="P1385" s="88"/>
      <c r="Q1385" s="87">
        <v>389</v>
      </c>
      <c r="R1385" s="87">
        <v>4.3</v>
      </c>
      <c r="S1385" s="87">
        <v>1</v>
      </c>
      <c r="T1385" s="87">
        <v>20</v>
      </c>
      <c r="U1385" s="87">
        <v>91</v>
      </c>
      <c r="V1385" s="87">
        <v>2.3540000000000001</v>
      </c>
      <c r="W1385" s="88"/>
      <c r="X1385" s="90">
        <v>73.746008000000003</v>
      </c>
      <c r="Y1385" s="90"/>
      <c r="Z1385" s="91"/>
      <c r="AA1385" s="88"/>
      <c r="AB1385" s="92">
        <v>4.5895121999999997</v>
      </c>
      <c r="AC1385" s="92"/>
      <c r="AD1385" s="93">
        <v>2.3241667141121156</v>
      </c>
    </row>
    <row r="1386" spans="1:30" ht="15.75" thickBot="1">
      <c r="A1386" s="86">
        <v>18</v>
      </c>
      <c r="B1386" s="87">
        <v>1</v>
      </c>
      <c r="C1386" s="87">
        <v>3.16</v>
      </c>
      <c r="D1386" s="87">
        <v>1</v>
      </c>
      <c r="E1386" s="87">
        <v>2.2000000000000002</v>
      </c>
      <c r="F1386" s="96" t="s">
        <v>98</v>
      </c>
      <c r="G1386" s="89">
        <v>2.57</v>
      </c>
      <c r="H1386" s="89">
        <v>2.6131759999999997</v>
      </c>
      <c r="I1386" s="87">
        <v>2</v>
      </c>
      <c r="J1386" s="87">
        <v>1</v>
      </c>
      <c r="K1386" s="89">
        <v>2.6</v>
      </c>
      <c r="L1386" s="89">
        <v>2.6192400000000005</v>
      </c>
      <c r="M1386" s="87">
        <v>35</v>
      </c>
      <c r="N1386" s="79">
        <f t="shared" si="48"/>
        <v>0.35</v>
      </c>
      <c r="O1386" s="87">
        <v>160</v>
      </c>
      <c r="P1386" s="87">
        <v>5</v>
      </c>
      <c r="Q1386" s="87">
        <v>387</v>
      </c>
      <c r="R1386" s="87">
        <v>4.3</v>
      </c>
      <c r="S1386" s="87">
        <v>1</v>
      </c>
      <c r="T1386" s="87">
        <v>20</v>
      </c>
      <c r="U1386" s="87">
        <v>91</v>
      </c>
      <c r="V1386" s="87">
        <v>2.3479999999999999</v>
      </c>
      <c r="W1386" s="88"/>
      <c r="X1386" s="90">
        <v>86.494653</v>
      </c>
      <c r="Y1386" s="90"/>
      <c r="Z1386" s="91"/>
      <c r="AA1386" s="88"/>
      <c r="AB1386" s="92">
        <v>4.8542917499999998</v>
      </c>
      <c r="AC1386" s="92"/>
      <c r="AD1386" s="93">
        <v>2.3159065211441727</v>
      </c>
    </row>
    <row r="1387" spans="1:30" ht="15.75" thickBot="1">
      <c r="A1387" s="86">
        <v>18</v>
      </c>
      <c r="B1387" s="87">
        <v>1</v>
      </c>
      <c r="C1387" s="87">
        <v>3.16</v>
      </c>
      <c r="D1387" s="87">
        <v>1</v>
      </c>
      <c r="E1387" s="87">
        <v>2.2000000000000002</v>
      </c>
      <c r="F1387" s="96" t="s">
        <v>98</v>
      </c>
      <c r="G1387" s="89">
        <v>2.57</v>
      </c>
      <c r="H1387" s="89">
        <v>2.6131759999999997</v>
      </c>
      <c r="I1387" s="87">
        <v>2</v>
      </c>
      <c r="J1387" s="87">
        <v>1</v>
      </c>
      <c r="K1387" s="89">
        <v>2.6</v>
      </c>
      <c r="L1387" s="89">
        <v>2.6192400000000005</v>
      </c>
      <c r="M1387" s="87">
        <v>35</v>
      </c>
      <c r="N1387" s="79">
        <f t="shared" si="48"/>
        <v>0.35</v>
      </c>
      <c r="O1387" s="87">
        <v>160</v>
      </c>
      <c r="P1387" s="87">
        <v>10</v>
      </c>
      <c r="Q1387" s="87">
        <v>386</v>
      </c>
      <c r="R1387" s="87">
        <v>2.7</v>
      </c>
      <c r="S1387" s="87">
        <v>1</v>
      </c>
      <c r="T1387" s="87">
        <v>20</v>
      </c>
      <c r="U1387" s="87">
        <v>91</v>
      </c>
      <c r="V1387" s="87">
        <v>2.383</v>
      </c>
      <c r="W1387" s="88"/>
      <c r="X1387" s="90">
        <v>89.044381999999999</v>
      </c>
      <c r="Y1387" s="90"/>
      <c r="Z1387" s="91"/>
      <c r="AA1387" s="88"/>
      <c r="AB1387" s="92">
        <v>4.7954518500000001</v>
      </c>
      <c r="AC1387" s="92"/>
      <c r="AD1387" s="93">
        <v>2.3494632081762292</v>
      </c>
    </row>
    <row r="1388" spans="1:30" ht="15.75" thickBot="1">
      <c r="A1388" s="86">
        <v>18</v>
      </c>
      <c r="B1388" s="87">
        <v>1</v>
      </c>
      <c r="C1388" s="87">
        <v>3.16</v>
      </c>
      <c r="D1388" s="87">
        <v>1</v>
      </c>
      <c r="E1388" s="87">
        <v>2.2000000000000002</v>
      </c>
      <c r="F1388" s="96" t="s">
        <v>98</v>
      </c>
      <c r="G1388" s="89">
        <v>2.57</v>
      </c>
      <c r="H1388" s="89">
        <v>2.6131759999999997</v>
      </c>
      <c r="I1388" s="87">
        <v>2</v>
      </c>
      <c r="J1388" s="87">
        <v>1</v>
      </c>
      <c r="K1388" s="89">
        <v>2.6</v>
      </c>
      <c r="L1388" s="89">
        <v>2.6192400000000005</v>
      </c>
      <c r="M1388" s="87">
        <v>35</v>
      </c>
      <c r="N1388" s="79">
        <f t="shared" si="48"/>
        <v>0.35</v>
      </c>
      <c r="O1388" s="87">
        <v>160</v>
      </c>
      <c r="P1388" s="87">
        <v>15</v>
      </c>
      <c r="Q1388" s="87">
        <v>384</v>
      </c>
      <c r="R1388" s="87">
        <v>2.6</v>
      </c>
      <c r="S1388" s="87">
        <v>1</v>
      </c>
      <c r="T1388" s="87">
        <v>20</v>
      </c>
      <c r="U1388" s="87">
        <v>91</v>
      </c>
      <c r="V1388" s="87">
        <v>2.37</v>
      </c>
      <c r="W1388" s="88"/>
      <c r="X1388" s="90">
        <v>88.063716999999997</v>
      </c>
      <c r="Y1388" s="90"/>
      <c r="Z1388" s="91"/>
      <c r="AA1388" s="88"/>
      <c r="AB1388" s="92">
        <v>5.0504247500000004</v>
      </c>
      <c r="AC1388" s="92"/>
      <c r="AD1388" s="93">
        <v>2.3438161912082855</v>
      </c>
    </row>
    <row r="1389" spans="1:30" ht="15.75" thickBot="1">
      <c r="A1389" s="86">
        <v>18</v>
      </c>
      <c r="B1389" s="87">
        <v>1</v>
      </c>
      <c r="C1389" s="87">
        <v>3.16</v>
      </c>
      <c r="D1389" s="88"/>
      <c r="E1389" s="87">
        <v>1</v>
      </c>
      <c r="F1389" s="96" t="s">
        <v>98</v>
      </c>
      <c r="G1389" s="89">
        <v>2.57</v>
      </c>
      <c r="H1389" s="89">
        <v>2.6131759999999997</v>
      </c>
      <c r="I1389" s="87">
        <v>2</v>
      </c>
      <c r="J1389" s="87">
        <v>1</v>
      </c>
      <c r="K1389" s="89">
        <v>2.6</v>
      </c>
      <c r="L1389" s="89">
        <v>2.6192400000000005</v>
      </c>
      <c r="M1389" s="87">
        <v>55</v>
      </c>
      <c r="N1389" s="79">
        <f t="shared" si="48"/>
        <v>0.55000000000000004</v>
      </c>
      <c r="O1389" s="87">
        <v>167</v>
      </c>
      <c r="P1389" s="88"/>
      <c r="Q1389" s="87">
        <v>393</v>
      </c>
      <c r="R1389" s="87">
        <v>3.7</v>
      </c>
      <c r="S1389" s="87">
        <v>1</v>
      </c>
      <c r="T1389" s="87">
        <v>20</v>
      </c>
      <c r="U1389" s="87">
        <v>91</v>
      </c>
      <c r="V1389" s="87">
        <v>2.3279999999999998</v>
      </c>
      <c r="W1389" s="88"/>
      <c r="X1389" s="90">
        <v>48.935183500000001</v>
      </c>
      <c r="Y1389" s="90"/>
      <c r="Z1389" s="91"/>
      <c r="AA1389" s="88"/>
      <c r="AB1389" s="92">
        <v>3.6186538499999998</v>
      </c>
      <c r="AC1389" s="92"/>
      <c r="AD1389" s="93">
        <v>2.3020141755028773</v>
      </c>
    </row>
    <row r="1390" spans="1:30" ht="15.75" thickBot="1">
      <c r="A1390" s="86">
        <v>18</v>
      </c>
      <c r="B1390" s="87">
        <v>1</v>
      </c>
      <c r="C1390" s="87">
        <v>3.16</v>
      </c>
      <c r="D1390" s="87">
        <v>1</v>
      </c>
      <c r="E1390" s="87">
        <v>2.2000000000000002</v>
      </c>
      <c r="F1390" s="96" t="s">
        <v>98</v>
      </c>
      <c r="G1390" s="89">
        <v>2.57</v>
      </c>
      <c r="H1390" s="89">
        <v>2.6131759999999997</v>
      </c>
      <c r="I1390" s="87">
        <v>2</v>
      </c>
      <c r="J1390" s="87">
        <v>1</v>
      </c>
      <c r="K1390" s="89">
        <v>2.6</v>
      </c>
      <c r="L1390" s="89">
        <v>2.6192400000000005</v>
      </c>
      <c r="M1390" s="87">
        <v>55</v>
      </c>
      <c r="N1390" s="79">
        <f t="shared" si="48"/>
        <v>0.55000000000000004</v>
      </c>
      <c r="O1390" s="87">
        <v>167</v>
      </c>
      <c r="P1390" s="87">
        <v>10</v>
      </c>
      <c r="Q1390" s="87">
        <v>391</v>
      </c>
      <c r="R1390" s="87">
        <v>5.0999999999999996</v>
      </c>
      <c r="S1390" s="87">
        <v>1</v>
      </c>
      <c r="T1390" s="87">
        <v>20</v>
      </c>
      <c r="U1390" s="87">
        <v>91</v>
      </c>
      <c r="V1390" s="87">
        <v>2.282</v>
      </c>
      <c r="W1390" s="88"/>
      <c r="X1390" s="90">
        <v>48.444851</v>
      </c>
      <c r="Y1390" s="90"/>
      <c r="Z1390" s="91"/>
      <c r="AA1390" s="88"/>
      <c r="AB1390" s="92">
        <v>3.2852277500000002</v>
      </c>
      <c r="AC1390" s="92"/>
      <c r="AD1390" s="93">
        <v>2.2544607790170521</v>
      </c>
    </row>
    <row r="1391" spans="1:30" ht="15.75" thickBot="1">
      <c r="A1391" s="86">
        <v>19</v>
      </c>
      <c r="B1391" s="87">
        <v>1</v>
      </c>
      <c r="C1391" s="88"/>
      <c r="D1391" s="88"/>
      <c r="E1391" s="88"/>
      <c r="F1391" s="96" t="s">
        <v>98</v>
      </c>
      <c r="G1391" s="89"/>
      <c r="H1391" s="89"/>
      <c r="I1391" s="87">
        <v>2</v>
      </c>
      <c r="J1391" s="87">
        <v>1</v>
      </c>
      <c r="K1391" s="89">
        <v>2.61</v>
      </c>
      <c r="L1391" s="89"/>
      <c r="M1391" s="87">
        <v>60</v>
      </c>
      <c r="N1391" s="79">
        <f t="shared" si="48"/>
        <v>0.6</v>
      </c>
      <c r="O1391" s="87">
        <v>168</v>
      </c>
      <c r="P1391" s="88"/>
      <c r="Q1391" s="87">
        <v>359</v>
      </c>
      <c r="R1391" s="87">
        <v>3.2</v>
      </c>
      <c r="S1391" s="87">
        <v>1</v>
      </c>
      <c r="T1391" s="87">
        <v>20</v>
      </c>
      <c r="U1391" s="87">
        <v>7</v>
      </c>
      <c r="V1391" s="88"/>
      <c r="W1391" s="88"/>
      <c r="X1391" s="90">
        <v>21.476563500000001</v>
      </c>
      <c r="Y1391" s="90">
        <v>28.047019000000002</v>
      </c>
      <c r="Z1391" s="95">
        <v>2209</v>
      </c>
      <c r="AA1391" s="88"/>
      <c r="AB1391" s="92">
        <v>2.2947560999999999</v>
      </c>
      <c r="AC1391" s="92"/>
      <c r="AD1391" s="93"/>
    </row>
    <row r="1392" spans="1:30" ht="15.75" thickBot="1">
      <c r="A1392" s="86">
        <v>19</v>
      </c>
      <c r="B1392" s="87">
        <v>1</v>
      </c>
      <c r="C1392" s="88"/>
      <c r="D1392" s="88"/>
      <c r="E1392" s="88"/>
      <c r="F1392" s="96" t="s">
        <v>98</v>
      </c>
      <c r="G1392" s="89"/>
      <c r="H1392" s="89"/>
      <c r="I1392" s="87">
        <v>2</v>
      </c>
      <c r="J1392" s="87">
        <v>1</v>
      </c>
      <c r="K1392" s="89">
        <v>2.61</v>
      </c>
      <c r="L1392" s="89"/>
      <c r="M1392" s="87">
        <v>55</v>
      </c>
      <c r="N1392" s="79">
        <f t="shared" si="48"/>
        <v>0.55000000000000004</v>
      </c>
      <c r="O1392" s="87">
        <v>170</v>
      </c>
      <c r="P1392" s="88"/>
      <c r="Q1392" s="87">
        <v>367</v>
      </c>
      <c r="R1392" s="87">
        <v>3.9</v>
      </c>
      <c r="S1392" s="87">
        <v>1</v>
      </c>
      <c r="T1392" s="87">
        <v>20</v>
      </c>
      <c r="U1392" s="87">
        <v>7</v>
      </c>
      <c r="V1392" s="88"/>
      <c r="W1392" s="88"/>
      <c r="X1392" s="90">
        <v>26.281822000000002</v>
      </c>
      <c r="Y1392" s="90">
        <v>27.850885999999996</v>
      </c>
      <c r="Z1392" s="95">
        <v>2018</v>
      </c>
      <c r="AA1392" s="88"/>
      <c r="AB1392" s="92">
        <v>2.6968287499999999</v>
      </c>
      <c r="AC1392" s="92"/>
      <c r="AD1392" s="93"/>
    </row>
    <row r="1393" spans="1:30" ht="15.75" thickBot="1">
      <c r="A1393" s="86">
        <v>19</v>
      </c>
      <c r="B1393" s="87">
        <v>1</v>
      </c>
      <c r="C1393" s="88"/>
      <c r="D1393" s="88"/>
      <c r="E1393" s="88"/>
      <c r="F1393" s="96" t="s">
        <v>98</v>
      </c>
      <c r="G1393" s="89"/>
      <c r="H1393" s="89"/>
      <c r="I1393" s="87">
        <v>2</v>
      </c>
      <c r="J1393" s="87">
        <v>1</v>
      </c>
      <c r="K1393" s="89">
        <v>2.61</v>
      </c>
      <c r="L1393" s="89"/>
      <c r="M1393" s="87">
        <v>50</v>
      </c>
      <c r="N1393" s="79">
        <f t="shared" si="48"/>
        <v>0.5</v>
      </c>
      <c r="O1393" s="87">
        <v>170</v>
      </c>
      <c r="P1393" s="88"/>
      <c r="Q1393" s="87">
        <v>375</v>
      </c>
      <c r="R1393" s="87">
        <v>4.2</v>
      </c>
      <c r="S1393" s="87">
        <v>1</v>
      </c>
      <c r="T1393" s="87">
        <v>20</v>
      </c>
      <c r="U1393" s="87">
        <v>7</v>
      </c>
      <c r="V1393" s="88"/>
      <c r="W1393" s="88"/>
      <c r="X1393" s="90">
        <v>27.066354</v>
      </c>
      <c r="Y1393" s="90">
        <v>26.3798885</v>
      </c>
      <c r="Z1393" s="95">
        <v>2050</v>
      </c>
      <c r="AA1393" s="88"/>
      <c r="AB1393" s="92">
        <v>2.4614691500000001</v>
      </c>
      <c r="AC1393" s="92"/>
      <c r="AD1393" s="93"/>
    </row>
    <row r="1394" spans="1:30" ht="15.75" thickBot="1">
      <c r="A1394" s="86">
        <v>19</v>
      </c>
      <c r="B1394" s="87">
        <v>1</v>
      </c>
      <c r="C1394" s="88"/>
      <c r="D1394" s="88"/>
      <c r="E1394" s="88"/>
      <c r="F1394" s="96" t="s">
        <v>98</v>
      </c>
      <c r="G1394" s="89"/>
      <c r="H1394" s="89"/>
      <c r="I1394" s="87">
        <v>2</v>
      </c>
      <c r="J1394" s="87">
        <v>1</v>
      </c>
      <c r="K1394" s="89">
        <v>2.61</v>
      </c>
      <c r="L1394" s="89"/>
      <c r="M1394" s="87">
        <v>45</v>
      </c>
      <c r="N1394" s="79">
        <f t="shared" si="48"/>
        <v>0.45</v>
      </c>
      <c r="O1394" s="87">
        <v>171</v>
      </c>
      <c r="P1394" s="88"/>
      <c r="Q1394" s="87">
        <v>387</v>
      </c>
      <c r="R1394" s="87">
        <v>3</v>
      </c>
      <c r="S1394" s="87">
        <v>1</v>
      </c>
      <c r="T1394" s="87">
        <v>20</v>
      </c>
      <c r="U1394" s="87">
        <v>7</v>
      </c>
      <c r="V1394" s="88"/>
      <c r="W1394" s="88"/>
      <c r="X1394" s="90">
        <v>34.519407999999999</v>
      </c>
      <c r="Y1394" s="90">
        <v>30.498681499999996</v>
      </c>
      <c r="Z1394" s="95">
        <v>2195</v>
      </c>
      <c r="AA1394" s="88"/>
      <c r="AB1394" s="92">
        <v>3.2361944999999999</v>
      </c>
      <c r="AC1394" s="92"/>
      <c r="AD1394" s="93"/>
    </row>
    <row r="1395" spans="1:30" ht="15.75" thickBot="1">
      <c r="A1395" s="86">
        <v>19</v>
      </c>
      <c r="B1395" s="87">
        <v>1</v>
      </c>
      <c r="C1395" s="88"/>
      <c r="D1395" s="88"/>
      <c r="E1395" s="88"/>
      <c r="F1395" s="96" t="s">
        <v>98</v>
      </c>
      <c r="G1395" s="89"/>
      <c r="H1395" s="89"/>
      <c r="I1395" s="87">
        <v>2</v>
      </c>
      <c r="J1395" s="87">
        <v>1</v>
      </c>
      <c r="K1395" s="89">
        <v>2.61</v>
      </c>
      <c r="L1395" s="89"/>
      <c r="M1395" s="87">
        <v>40</v>
      </c>
      <c r="N1395" s="79">
        <f t="shared" si="48"/>
        <v>0.4</v>
      </c>
      <c r="O1395" s="87">
        <v>172</v>
      </c>
      <c r="P1395" s="88"/>
      <c r="Q1395" s="87">
        <v>391</v>
      </c>
      <c r="R1395" s="87">
        <v>3.2</v>
      </c>
      <c r="S1395" s="87">
        <v>1</v>
      </c>
      <c r="T1395" s="87">
        <v>20</v>
      </c>
      <c r="U1395" s="87">
        <v>7</v>
      </c>
      <c r="V1395" s="88"/>
      <c r="W1395" s="88"/>
      <c r="X1395" s="90">
        <v>38.638201000000002</v>
      </c>
      <c r="Y1395" s="90">
        <v>31.675479499999998</v>
      </c>
      <c r="Z1395" s="95">
        <v>2230</v>
      </c>
      <c r="AA1395" s="88"/>
      <c r="AB1395" s="92">
        <v>3.3734875999999998</v>
      </c>
      <c r="AC1395" s="92"/>
      <c r="AD1395" s="93"/>
    </row>
    <row r="1396" spans="1:30" ht="15.75" thickBot="1">
      <c r="A1396" s="86">
        <v>19</v>
      </c>
      <c r="B1396" s="87">
        <v>1</v>
      </c>
      <c r="C1396" s="88"/>
      <c r="D1396" s="88"/>
      <c r="E1396" s="88"/>
      <c r="F1396" s="96" t="s">
        <v>98</v>
      </c>
      <c r="G1396" s="89"/>
      <c r="H1396" s="89"/>
      <c r="I1396" s="87">
        <v>2</v>
      </c>
      <c r="J1396" s="87">
        <v>1</v>
      </c>
      <c r="K1396" s="89">
        <v>2.61</v>
      </c>
      <c r="L1396" s="89"/>
      <c r="M1396" s="87">
        <v>35</v>
      </c>
      <c r="N1396" s="79">
        <f t="shared" si="48"/>
        <v>0.35</v>
      </c>
      <c r="O1396" s="87">
        <v>157</v>
      </c>
      <c r="P1396" s="88"/>
      <c r="Q1396" s="87">
        <v>389</v>
      </c>
      <c r="R1396" s="87">
        <v>3</v>
      </c>
      <c r="S1396" s="87">
        <v>1</v>
      </c>
      <c r="T1396" s="87">
        <v>20</v>
      </c>
      <c r="U1396" s="87">
        <v>7</v>
      </c>
      <c r="V1396" s="88"/>
      <c r="W1396" s="88"/>
      <c r="X1396" s="90">
        <v>48.248718000000004</v>
      </c>
      <c r="Y1396" s="90">
        <v>33.146477000000004</v>
      </c>
      <c r="Z1396" s="95">
        <v>2279</v>
      </c>
      <c r="AA1396" s="88"/>
      <c r="AB1396" s="92">
        <v>3.9030466999999995</v>
      </c>
      <c r="AC1396" s="92"/>
      <c r="AD1396" s="93"/>
    </row>
    <row r="1397" spans="1:30" ht="15.75" thickBot="1">
      <c r="A1397" s="86">
        <v>19</v>
      </c>
      <c r="B1397" s="87">
        <v>1</v>
      </c>
      <c r="C1397" s="88"/>
      <c r="D1397" s="88"/>
      <c r="E1397" s="88"/>
      <c r="F1397" s="96" t="s">
        <v>98</v>
      </c>
      <c r="G1397" s="89"/>
      <c r="H1397" s="89"/>
      <c r="I1397" s="87">
        <v>2</v>
      </c>
      <c r="J1397" s="87">
        <v>1</v>
      </c>
      <c r="K1397" s="89">
        <v>2.61</v>
      </c>
      <c r="L1397" s="89"/>
      <c r="M1397" s="87">
        <v>60</v>
      </c>
      <c r="N1397" s="79">
        <f t="shared" si="48"/>
        <v>0.6</v>
      </c>
      <c r="O1397" s="87">
        <v>168</v>
      </c>
      <c r="P1397" s="88"/>
      <c r="Q1397" s="87">
        <v>359</v>
      </c>
      <c r="R1397" s="87">
        <v>3.2</v>
      </c>
      <c r="S1397" s="87">
        <v>1</v>
      </c>
      <c r="T1397" s="87">
        <v>20</v>
      </c>
      <c r="U1397" s="87">
        <v>28</v>
      </c>
      <c r="V1397" s="88"/>
      <c r="W1397" s="88"/>
      <c r="X1397" s="90">
        <v>26.870221000000001</v>
      </c>
      <c r="Y1397" s="90">
        <v>28.537351500000003</v>
      </c>
      <c r="Z1397" s="95">
        <v>2035</v>
      </c>
      <c r="AA1397" s="88"/>
      <c r="AB1397" s="92">
        <v>2.6870221000000001</v>
      </c>
      <c r="AC1397" s="92">
        <v>4.2462794499999994</v>
      </c>
      <c r="AD1397" s="93"/>
    </row>
    <row r="1398" spans="1:30" ht="15.75" thickBot="1">
      <c r="A1398" s="86">
        <v>19</v>
      </c>
      <c r="B1398" s="87">
        <v>1</v>
      </c>
      <c r="C1398" s="88"/>
      <c r="D1398" s="88"/>
      <c r="E1398" s="88"/>
      <c r="F1398" s="96" t="s">
        <v>98</v>
      </c>
      <c r="G1398" s="89"/>
      <c r="H1398" s="89"/>
      <c r="I1398" s="87">
        <v>2</v>
      </c>
      <c r="J1398" s="87">
        <v>1</v>
      </c>
      <c r="K1398" s="89">
        <v>2.61</v>
      </c>
      <c r="L1398" s="89"/>
      <c r="M1398" s="87">
        <v>55</v>
      </c>
      <c r="N1398" s="79">
        <f t="shared" si="48"/>
        <v>0.55000000000000004</v>
      </c>
      <c r="O1398" s="87">
        <v>170</v>
      </c>
      <c r="P1398" s="88"/>
      <c r="Q1398" s="87">
        <v>367</v>
      </c>
      <c r="R1398" s="87">
        <v>3.9</v>
      </c>
      <c r="S1398" s="87">
        <v>1</v>
      </c>
      <c r="T1398" s="87">
        <v>20</v>
      </c>
      <c r="U1398" s="87">
        <v>28</v>
      </c>
      <c r="V1398" s="88"/>
      <c r="W1398" s="88"/>
      <c r="X1398" s="90">
        <v>33.048410500000003</v>
      </c>
      <c r="Y1398" s="90">
        <v>30.400615000000002</v>
      </c>
      <c r="Z1398" s="95">
        <v>1988</v>
      </c>
      <c r="AA1398" s="88"/>
      <c r="AB1398" s="92">
        <v>3.0106415499999999</v>
      </c>
      <c r="AC1398" s="92">
        <v>4.5895121999999997</v>
      </c>
      <c r="AD1398" s="93"/>
    </row>
    <row r="1399" spans="1:30" ht="15.75" thickBot="1">
      <c r="A1399" s="86">
        <v>19</v>
      </c>
      <c r="B1399" s="87">
        <v>1</v>
      </c>
      <c r="C1399" s="88"/>
      <c r="D1399" s="88"/>
      <c r="E1399" s="88"/>
      <c r="F1399" s="96" t="s">
        <v>98</v>
      </c>
      <c r="G1399" s="89"/>
      <c r="H1399" s="89"/>
      <c r="I1399" s="87">
        <v>2</v>
      </c>
      <c r="J1399" s="87">
        <v>1</v>
      </c>
      <c r="K1399" s="89">
        <v>2.61</v>
      </c>
      <c r="L1399" s="89"/>
      <c r="M1399" s="87">
        <v>50</v>
      </c>
      <c r="N1399" s="79">
        <f t="shared" si="48"/>
        <v>0.5</v>
      </c>
      <c r="O1399" s="87">
        <v>170</v>
      </c>
      <c r="P1399" s="88"/>
      <c r="Q1399" s="87">
        <v>375</v>
      </c>
      <c r="R1399" s="87">
        <v>4.2</v>
      </c>
      <c r="S1399" s="87">
        <v>1</v>
      </c>
      <c r="T1399" s="87">
        <v>20</v>
      </c>
      <c r="U1399" s="87">
        <v>28</v>
      </c>
      <c r="V1399" s="88"/>
      <c r="W1399" s="88"/>
      <c r="X1399" s="90">
        <v>37.069136999999998</v>
      </c>
      <c r="Y1399" s="90">
        <v>30.792881000000001</v>
      </c>
      <c r="Z1399" s="95">
        <v>2321</v>
      </c>
      <c r="AA1399" s="88"/>
      <c r="AB1399" s="92">
        <v>3.2558078000000004</v>
      </c>
      <c r="AC1399" s="92">
        <v>5.1681045500000007</v>
      </c>
      <c r="AD1399" s="93"/>
    </row>
    <row r="1400" spans="1:30" ht="15.75" thickBot="1">
      <c r="A1400" s="86">
        <v>19</v>
      </c>
      <c r="B1400" s="87">
        <v>1</v>
      </c>
      <c r="C1400" s="88"/>
      <c r="D1400" s="88"/>
      <c r="E1400" s="88"/>
      <c r="F1400" s="96" t="s">
        <v>98</v>
      </c>
      <c r="G1400" s="89"/>
      <c r="H1400" s="89"/>
      <c r="I1400" s="87">
        <v>2</v>
      </c>
      <c r="J1400" s="87">
        <v>1</v>
      </c>
      <c r="K1400" s="89">
        <v>2.61</v>
      </c>
      <c r="L1400" s="89"/>
      <c r="M1400" s="87">
        <v>45</v>
      </c>
      <c r="N1400" s="79">
        <f t="shared" si="48"/>
        <v>0.45</v>
      </c>
      <c r="O1400" s="87">
        <v>171</v>
      </c>
      <c r="P1400" s="88"/>
      <c r="Q1400" s="87">
        <v>387</v>
      </c>
      <c r="R1400" s="87">
        <v>3</v>
      </c>
      <c r="S1400" s="87">
        <v>1</v>
      </c>
      <c r="T1400" s="87">
        <v>20</v>
      </c>
      <c r="U1400" s="87">
        <v>28</v>
      </c>
      <c r="V1400" s="88"/>
      <c r="W1400" s="88"/>
      <c r="X1400" s="90">
        <v>38.9324005</v>
      </c>
      <c r="Y1400" s="90">
        <v>31.185147000000001</v>
      </c>
      <c r="Z1400" s="95">
        <v>2125</v>
      </c>
      <c r="AA1400" s="88"/>
      <c r="AB1400" s="92">
        <v>3.6284605000000001</v>
      </c>
      <c r="AC1400" s="92">
        <v>5.4426907499999997</v>
      </c>
      <c r="AD1400" s="93"/>
    </row>
    <row r="1401" spans="1:30" ht="15.75" thickBot="1">
      <c r="A1401" s="86">
        <v>19</v>
      </c>
      <c r="B1401" s="87">
        <v>1</v>
      </c>
      <c r="C1401" s="88"/>
      <c r="D1401" s="88"/>
      <c r="E1401" s="88"/>
      <c r="F1401" s="96" t="s">
        <v>98</v>
      </c>
      <c r="G1401" s="89"/>
      <c r="H1401" s="89"/>
      <c r="I1401" s="87">
        <v>2</v>
      </c>
      <c r="J1401" s="87">
        <v>1</v>
      </c>
      <c r="K1401" s="89">
        <v>2.61</v>
      </c>
      <c r="L1401" s="89"/>
      <c r="M1401" s="87">
        <v>40</v>
      </c>
      <c r="N1401" s="79">
        <f t="shared" si="48"/>
        <v>0.4</v>
      </c>
      <c r="O1401" s="87">
        <v>172</v>
      </c>
      <c r="P1401" s="88"/>
      <c r="Q1401" s="87">
        <v>391</v>
      </c>
      <c r="R1401" s="87">
        <v>3.2</v>
      </c>
      <c r="S1401" s="87">
        <v>1</v>
      </c>
      <c r="T1401" s="87">
        <v>20</v>
      </c>
      <c r="U1401" s="87">
        <v>28</v>
      </c>
      <c r="V1401" s="88"/>
      <c r="W1401" s="88"/>
      <c r="X1401" s="90">
        <v>47.660319000000001</v>
      </c>
      <c r="Y1401" s="90">
        <v>32.558078000000002</v>
      </c>
      <c r="Z1401" s="95">
        <v>2514</v>
      </c>
      <c r="AA1401" s="88"/>
      <c r="AB1401" s="92">
        <v>3.7657536</v>
      </c>
      <c r="AC1401" s="92">
        <v>5.4721107</v>
      </c>
      <c r="AD1401" s="93"/>
    </row>
    <row r="1402" spans="1:30" ht="15.75" thickBot="1">
      <c r="A1402" s="86">
        <v>19</v>
      </c>
      <c r="B1402" s="87">
        <v>1</v>
      </c>
      <c r="C1402" s="88"/>
      <c r="D1402" s="88"/>
      <c r="E1402" s="88"/>
      <c r="F1402" s="96" t="s">
        <v>98</v>
      </c>
      <c r="G1402" s="89"/>
      <c r="H1402" s="89"/>
      <c r="I1402" s="87">
        <v>2</v>
      </c>
      <c r="J1402" s="87">
        <v>1</v>
      </c>
      <c r="K1402" s="89">
        <v>2.61</v>
      </c>
      <c r="L1402" s="89"/>
      <c r="M1402" s="87">
        <v>35</v>
      </c>
      <c r="N1402" s="79">
        <f t="shared" si="48"/>
        <v>0.35</v>
      </c>
      <c r="O1402" s="87">
        <v>157</v>
      </c>
      <c r="P1402" s="88"/>
      <c r="Q1402" s="87">
        <v>389</v>
      </c>
      <c r="R1402" s="87">
        <v>3</v>
      </c>
      <c r="S1402" s="87">
        <v>1</v>
      </c>
      <c r="T1402" s="87">
        <v>20</v>
      </c>
      <c r="U1402" s="87">
        <v>28</v>
      </c>
      <c r="V1402" s="88"/>
      <c r="W1402" s="88"/>
      <c r="X1402" s="90">
        <v>58.8399</v>
      </c>
      <c r="Y1402" s="90">
        <v>36.186538499999997</v>
      </c>
      <c r="Z1402" s="95">
        <v>2273</v>
      </c>
      <c r="AA1402" s="88"/>
      <c r="AB1402" s="92">
        <v>4.1972461999999995</v>
      </c>
      <c r="AC1402" s="92">
        <v>6.81562175</v>
      </c>
      <c r="AD1402" s="93"/>
    </row>
    <row r="1403" spans="1:30" ht="15.75" thickBot="1">
      <c r="A1403" s="86">
        <v>19</v>
      </c>
      <c r="B1403" s="87">
        <v>1</v>
      </c>
      <c r="C1403" s="88"/>
      <c r="D1403" s="88"/>
      <c r="E1403" s="88"/>
      <c r="F1403" s="96" t="s">
        <v>98</v>
      </c>
      <c r="G1403" s="89"/>
      <c r="H1403" s="89"/>
      <c r="I1403" s="87">
        <v>2</v>
      </c>
      <c r="J1403" s="87">
        <v>1</v>
      </c>
      <c r="K1403" s="89">
        <v>2.61</v>
      </c>
      <c r="L1403" s="89"/>
      <c r="M1403" s="87">
        <v>55</v>
      </c>
      <c r="N1403" s="79">
        <f t="shared" si="48"/>
        <v>0.55000000000000004</v>
      </c>
      <c r="O1403" s="87">
        <v>170</v>
      </c>
      <c r="P1403" s="88"/>
      <c r="Q1403" s="87">
        <v>367</v>
      </c>
      <c r="R1403" s="87">
        <v>3.9</v>
      </c>
      <c r="S1403" s="87">
        <v>1</v>
      </c>
      <c r="T1403" s="87">
        <v>20</v>
      </c>
      <c r="U1403" s="87">
        <v>7</v>
      </c>
      <c r="V1403" s="88"/>
      <c r="W1403" s="88"/>
      <c r="X1403" s="90">
        <v>24.712758000000001</v>
      </c>
      <c r="Y1403" s="90">
        <v>25.987622500000001</v>
      </c>
      <c r="Z1403" s="95">
        <v>1950</v>
      </c>
      <c r="AA1403" s="88"/>
      <c r="AB1403" s="92">
        <v>2.3732093000000001</v>
      </c>
      <c r="AC1403" s="92"/>
      <c r="AD1403" s="93"/>
    </row>
    <row r="1404" spans="1:30" ht="15.75" thickBot="1">
      <c r="A1404" s="86">
        <v>19</v>
      </c>
      <c r="B1404" s="87">
        <v>1</v>
      </c>
      <c r="C1404" s="88"/>
      <c r="D1404" s="88"/>
      <c r="E1404" s="88"/>
      <c r="F1404" s="96" t="s">
        <v>98</v>
      </c>
      <c r="G1404" s="89"/>
      <c r="H1404" s="89"/>
      <c r="I1404" s="87">
        <v>2</v>
      </c>
      <c r="J1404" s="87">
        <v>1</v>
      </c>
      <c r="K1404" s="89">
        <v>2.61</v>
      </c>
      <c r="L1404" s="89"/>
      <c r="M1404" s="87">
        <v>35</v>
      </c>
      <c r="N1404" s="79">
        <f t="shared" si="48"/>
        <v>0.35</v>
      </c>
      <c r="O1404" s="87">
        <v>157</v>
      </c>
      <c r="P1404" s="88"/>
      <c r="Q1404" s="87">
        <v>389</v>
      </c>
      <c r="R1404" s="87">
        <v>3</v>
      </c>
      <c r="S1404" s="87">
        <v>1</v>
      </c>
      <c r="T1404" s="87">
        <v>20</v>
      </c>
      <c r="U1404" s="87">
        <v>7</v>
      </c>
      <c r="V1404" s="88"/>
      <c r="W1404" s="88"/>
      <c r="X1404" s="90">
        <v>48.935183500000001</v>
      </c>
      <c r="Y1404" s="90">
        <v>34.225208500000001</v>
      </c>
      <c r="Z1404" s="95">
        <v>2158</v>
      </c>
      <c r="AA1404" s="88"/>
      <c r="AB1404" s="92">
        <v>3.7559469499999998</v>
      </c>
      <c r="AC1404" s="92"/>
      <c r="AD1404" s="93"/>
    </row>
    <row r="1405" spans="1:30" ht="15.75" thickBot="1">
      <c r="A1405" s="86">
        <v>19</v>
      </c>
      <c r="B1405" s="87">
        <v>1</v>
      </c>
      <c r="C1405" s="88"/>
      <c r="D1405" s="88"/>
      <c r="E1405" s="88"/>
      <c r="F1405" s="96" t="s">
        <v>98</v>
      </c>
      <c r="G1405" s="89"/>
      <c r="H1405" s="89"/>
      <c r="I1405" s="87">
        <v>2</v>
      </c>
      <c r="J1405" s="87">
        <v>1</v>
      </c>
      <c r="K1405" s="89">
        <v>2.61</v>
      </c>
      <c r="L1405" s="89"/>
      <c r="M1405" s="87">
        <v>55</v>
      </c>
      <c r="N1405" s="79">
        <f t="shared" si="48"/>
        <v>0.55000000000000004</v>
      </c>
      <c r="O1405" s="87">
        <v>170</v>
      </c>
      <c r="P1405" s="88"/>
      <c r="Q1405" s="87">
        <v>367</v>
      </c>
      <c r="R1405" s="87">
        <v>3.9</v>
      </c>
      <c r="S1405" s="87">
        <v>1</v>
      </c>
      <c r="T1405" s="87">
        <v>20</v>
      </c>
      <c r="U1405" s="87">
        <v>7</v>
      </c>
      <c r="V1405" s="88"/>
      <c r="W1405" s="88"/>
      <c r="X1405" s="90">
        <v>22.849494499999999</v>
      </c>
      <c r="Y1405" s="90">
        <v>26.3798885</v>
      </c>
      <c r="Z1405" s="95">
        <v>1936</v>
      </c>
      <c r="AA1405" s="88"/>
      <c r="AB1405" s="92">
        <v>2.2555295000000002</v>
      </c>
      <c r="AC1405" s="92"/>
      <c r="AD1405" s="93"/>
    </row>
    <row r="1406" spans="1:30" ht="15.75" thickBot="1">
      <c r="A1406" s="86">
        <v>19</v>
      </c>
      <c r="B1406" s="87">
        <v>1</v>
      </c>
      <c r="C1406" s="88"/>
      <c r="D1406" s="88"/>
      <c r="E1406" s="88"/>
      <c r="F1406" s="96" t="s">
        <v>98</v>
      </c>
      <c r="G1406" s="89"/>
      <c r="H1406" s="89"/>
      <c r="I1406" s="87">
        <v>2</v>
      </c>
      <c r="J1406" s="87">
        <v>1</v>
      </c>
      <c r="K1406" s="89">
        <v>2.61</v>
      </c>
      <c r="L1406" s="89"/>
      <c r="M1406" s="87">
        <v>35</v>
      </c>
      <c r="N1406" s="79">
        <f t="shared" si="48"/>
        <v>0.35</v>
      </c>
      <c r="O1406" s="87">
        <v>157</v>
      </c>
      <c r="P1406" s="88"/>
      <c r="Q1406" s="87">
        <v>389</v>
      </c>
      <c r="R1406" s="87">
        <v>3</v>
      </c>
      <c r="S1406" s="87">
        <v>1</v>
      </c>
      <c r="T1406" s="87">
        <v>20</v>
      </c>
      <c r="U1406" s="87">
        <v>7</v>
      </c>
      <c r="V1406" s="88"/>
      <c r="W1406" s="88"/>
      <c r="X1406" s="90">
        <v>43.2473265</v>
      </c>
      <c r="Y1406" s="90">
        <v>32.656144500000003</v>
      </c>
      <c r="Z1406" s="95">
        <v>2404</v>
      </c>
      <c r="AA1406" s="88"/>
      <c r="AB1406" s="92">
        <v>3.4911674000000001</v>
      </c>
      <c r="AC1406" s="92"/>
      <c r="AD1406" s="93"/>
    </row>
    <row r="1407" spans="1:30" ht="15.75" thickBot="1">
      <c r="A1407" s="86">
        <v>19</v>
      </c>
      <c r="B1407" s="87">
        <v>1</v>
      </c>
      <c r="C1407" s="88"/>
      <c r="D1407" s="88"/>
      <c r="E1407" s="88"/>
      <c r="F1407" s="96" t="s">
        <v>98</v>
      </c>
      <c r="G1407" s="89"/>
      <c r="H1407" s="89"/>
      <c r="I1407" s="87">
        <v>2</v>
      </c>
      <c r="J1407" s="87">
        <v>1</v>
      </c>
      <c r="K1407" s="89">
        <v>2.61</v>
      </c>
      <c r="L1407" s="89"/>
      <c r="M1407" s="87">
        <v>55</v>
      </c>
      <c r="N1407" s="79">
        <f t="shared" si="48"/>
        <v>0.55000000000000004</v>
      </c>
      <c r="O1407" s="87">
        <v>170</v>
      </c>
      <c r="P1407" s="88"/>
      <c r="Q1407" s="87">
        <v>367</v>
      </c>
      <c r="R1407" s="87">
        <v>3.9</v>
      </c>
      <c r="S1407" s="87">
        <v>1</v>
      </c>
      <c r="T1407" s="87">
        <v>20</v>
      </c>
      <c r="U1407" s="87">
        <v>7</v>
      </c>
      <c r="V1407" s="88"/>
      <c r="W1407" s="88"/>
      <c r="X1407" s="90">
        <v>21.476563500000001</v>
      </c>
      <c r="Y1407" s="90">
        <v>26.968287499999999</v>
      </c>
      <c r="Z1407" s="95">
        <v>1977</v>
      </c>
      <c r="AA1407" s="88"/>
      <c r="AB1407" s="92">
        <v>2.3830159499999999</v>
      </c>
      <c r="AC1407" s="92"/>
      <c r="AD1407" s="93"/>
    </row>
    <row r="1408" spans="1:30" ht="15.75" thickBot="1">
      <c r="A1408" s="86">
        <v>19</v>
      </c>
      <c r="B1408" s="87">
        <v>1</v>
      </c>
      <c r="C1408" s="88"/>
      <c r="D1408" s="88"/>
      <c r="E1408" s="88"/>
      <c r="F1408" s="96" t="s">
        <v>98</v>
      </c>
      <c r="G1408" s="89"/>
      <c r="H1408" s="89"/>
      <c r="I1408" s="87">
        <v>2</v>
      </c>
      <c r="J1408" s="87">
        <v>1</v>
      </c>
      <c r="K1408" s="89">
        <v>2.61</v>
      </c>
      <c r="L1408" s="89"/>
      <c r="M1408" s="87">
        <v>35</v>
      </c>
      <c r="N1408" s="79">
        <f t="shared" si="48"/>
        <v>0.35</v>
      </c>
      <c r="O1408" s="87">
        <v>157</v>
      </c>
      <c r="P1408" s="88"/>
      <c r="Q1408" s="87">
        <v>389</v>
      </c>
      <c r="R1408" s="87">
        <v>3</v>
      </c>
      <c r="S1408" s="87">
        <v>1</v>
      </c>
      <c r="T1408" s="87">
        <v>20</v>
      </c>
      <c r="U1408" s="87">
        <v>7</v>
      </c>
      <c r="V1408" s="88"/>
      <c r="W1408" s="88"/>
      <c r="X1408" s="90">
        <v>46.385454500000002</v>
      </c>
      <c r="Y1408" s="90">
        <v>32.754210999999998</v>
      </c>
      <c r="Z1408" s="95">
        <v>2201</v>
      </c>
      <c r="AA1408" s="88"/>
      <c r="AB1408" s="92">
        <v>3.4715541000000001</v>
      </c>
      <c r="AC1408" s="92"/>
      <c r="AD1408" s="93"/>
    </row>
    <row r="1409" spans="1:30" ht="15.75" thickBot="1">
      <c r="A1409" s="86">
        <v>19</v>
      </c>
      <c r="B1409" s="87">
        <v>1</v>
      </c>
      <c r="C1409" s="88"/>
      <c r="D1409" s="88"/>
      <c r="E1409" s="88"/>
      <c r="F1409" s="96" t="s">
        <v>98</v>
      </c>
      <c r="G1409" s="89"/>
      <c r="H1409" s="89"/>
      <c r="I1409" s="87">
        <v>2</v>
      </c>
      <c r="J1409" s="87">
        <v>1</v>
      </c>
      <c r="K1409" s="89">
        <v>2.61</v>
      </c>
      <c r="L1409" s="89"/>
      <c r="M1409" s="87">
        <v>55</v>
      </c>
      <c r="N1409" s="79">
        <f t="shared" si="48"/>
        <v>0.55000000000000004</v>
      </c>
      <c r="O1409" s="87">
        <v>170</v>
      </c>
      <c r="P1409" s="88"/>
      <c r="Q1409" s="87">
        <v>367</v>
      </c>
      <c r="R1409" s="87">
        <v>3.9</v>
      </c>
      <c r="S1409" s="87">
        <v>1</v>
      </c>
      <c r="T1409" s="87">
        <v>20</v>
      </c>
      <c r="U1409" s="87">
        <v>7</v>
      </c>
      <c r="V1409" s="88"/>
      <c r="W1409" s="88"/>
      <c r="X1409" s="90">
        <v>24.2224255</v>
      </c>
      <c r="Y1409" s="90">
        <v>27.45862</v>
      </c>
      <c r="Z1409" s="95">
        <v>1968</v>
      </c>
      <c r="AA1409" s="88"/>
      <c r="AB1409" s="92">
        <v>2.28494945</v>
      </c>
      <c r="AC1409" s="92"/>
      <c r="AD1409" s="93"/>
    </row>
    <row r="1410" spans="1:30" ht="15.75" thickBot="1">
      <c r="A1410" s="86">
        <v>19</v>
      </c>
      <c r="B1410" s="87">
        <v>1</v>
      </c>
      <c r="C1410" s="88"/>
      <c r="D1410" s="88"/>
      <c r="E1410" s="88"/>
      <c r="F1410" s="96" t="s">
        <v>98</v>
      </c>
      <c r="G1410" s="89"/>
      <c r="H1410" s="89"/>
      <c r="I1410" s="87">
        <v>2</v>
      </c>
      <c r="J1410" s="87">
        <v>1</v>
      </c>
      <c r="K1410" s="89">
        <v>2.61</v>
      </c>
      <c r="L1410" s="89"/>
      <c r="M1410" s="87">
        <v>35</v>
      </c>
      <c r="N1410" s="79">
        <f t="shared" si="48"/>
        <v>0.35</v>
      </c>
      <c r="O1410" s="87">
        <v>157</v>
      </c>
      <c r="P1410" s="88"/>
      <c r="Q1410" s="87">
        <v>389</v>
      </c>
      <c r="R1410" s="87">
        <v>3</v>
      </c>
      <c r="S1410" s="87">
        <v>1</v>
      </c>
      <c r="T1410" s="87">
        <v>20</v>
      </c>
      <c r="U1410" s="87">
        <v>7</v>
      </c>
      <c r="V1410" s="88"/>
      <c r="W1410" s="88"/>
      <c r="X1410" s="90">
        <v>51.681045500000003</v>
      </c>
      <c r="Y1410" s="90">
        <v>33.636809500000005</v>
      </c>
      <c r="Z1410" s="95">
        <v>2593</v>
      </c>
      <c r="AA1410" s="88"/>
      <c r="AB1410" s="92">
        <v>3.5402006500000001</v>
      </c>
      <c r="AC1410" s="92"/>
      <c r="AD1410" s="93"/>
    </row>
    <row r="1411" spans="1:30" ht="15.75" thickBot="1">
      <c r="A1411" s="86">
        <v>19</v>
      </c>
      <c r="B1411" s="87">
        <v>1</v>
      </c>
      <c r="C1411" s="88"/>
      <c r="D1411" s="88"/>
      <c r="E1411" s="88"/>
      <c r="F1411" s="96" t="s">
        <v>98</v>
      </c>
      <c r="G1411" s="89"/>
      <c r="H1411" s="89"/>
      <c r="I1411" s="87">
        <v>2</v>
      </c>
      <c r="J1411" s="87">
        <v>1</v>
      </c>
      <c r="K1411" s="89">
        <v>2.61</v>
      </c>
      <c r="L1411" s="89"/>
      <c r="M1411" s="87">
        <v>55</v>
      </c>
      <c r="N1411" s="79">
        <f t="shared" si="48"/>
        <v>0.55000000000000004</v>
      </c>
      <c r="O1411" s="87">
        <v>170</v>
      </c>
      <c r="P1411" s="88"/>
      <c r="Q1411" s="87">
        <v>367</v>
      </c>
      <c r="R1411" s="87">
        <v>3.9</v>
      </c>
      <c r="S1411" s="87">
        <v>1</v>
      </c>
      <c r="T1411" s="87">
        <v>20</v>
      </c>
      <c r="U1411" s="87">
        <v>7</v>
      </c>
      <c r="V1411" s="88"/>
      <c r="W1411" s="88"/>
      <c r="X1411" s="90">
        <v>23.535959999999999</v>
      </c>
      <c r="Y1411" s="90">
        <v>27.066353999999997</v>
      </c>
      <c r="Z1411" s="95">
        <v>1893</v>
      </c>
      <c r="AA1411" s="88"/>
      <c r="AB1411" s="92">
        <v>2.2555295000000002</v>
      </c>
      <c r="AC1411" s="92"/>
      <c r="AD1411" s="93"/>
    </row>
    <row r="1412" spans="1:30" ht="15.75" thickBot="1">
      <c r="A1412" s="86">
        <v>19</v>
      </c>
      <c r="B1412" s="87">
        <v>1</v>
      </c>
      <c r="C1412" s="88"/>
      <c r="D1412" s="88"/>
      <c r="E1412" s="88"/>
      <c r="F1412" s="96" t="s">
        <v>98</v>
      </c>
      <c r="G1412" s="89"/>
      <c r="H1412" s="89"/>
      <c r="I1412" s="87">
        <v>2</v>
      </c>
      <c r="J1412" s="87">
        <v>1</v>
      </c>
      <c r="K1412" s="89">
        <v>2.61</v>
      </c>
      <c r="L1412" s="89"/>
      <c r="M1412" s="87">
        <v>35</v>
      </c>
      <c r="N1412" s="79">
        <f t="shared" si="48"/>
        <v>0.35</v>
      </c>
      <c r="O1412" s="87">
        <v>157</v>
      </c>
      <c r="P1412" s="88"/>
      <c r="Q1412" s="87">
        <v>389</v>
      </c>
      <c r="R1412" s="87">
        <v>3</v>
      </c>
      <c r="S1412" s="87">
        <v>1</v>
      </c>
      <c r="T1412" s="87">
        <v>20</v>
      </c>
      <c r="U1412" s="87">
        <v>7</v>
      </c>
      <c r="V1412" s="88"/>
      <c r="W1412" s="88"/>
      <c r="X1412" s="90">
        <v>48.346784499999998</v>
      </c>
      <c r="Y1412" s="90">
        <v>32.950344000000001</v>
      </c>
      <c r="Z1412" s="95">
        <v>2493</v>
      </c>
      <c r="AA1412" s="88"/>
      <c r="AB1412" s="92">
        <v>3.4617474499999998</v>
      </c>
      <c r="AC1412" s="92"/>
      <c r="AD1412" s="93"/>
    </row>
    <row r="1413" spans="1:30" ht="15.75" thickBot="1">
      <c r="A1413" s="86">
        <v>19</v>
      </c>
      <c r="B1413" s="87">
        <v>1</v>
      </c>
      <c r="C1413" s="88"/>
      <c r="D1413" s="88"/>
      <c r="E1413" s="88"/>
      <c r="F1413" s="96" t="s">
        <v>98</v>
      </c>
      <c r="G1413" s="89"/>
      <c r="H1413" s="89"/>
      <c r="I1413" s="87">
        <v>2</v>
      </c>
      <c r="J1413" s="87">
        <v>1</v>
      </c>
      <c r="K1413" s="89">
        <v>2.61</v>
      </c>
      <c r="L1413" s="89"/>
      <c r="M1413" s="87">
        <v>55</v>
      </c>
      <c r="N1413" s="79">
        <f t="shared" si="48"/>
        <v>0.55000000000000004</v>
      </c>
      <c r="O1413" s="87">
        <v>170</v>
      </c>
      <c r="P1413" s="88"/>
      <c r="Q1413" s="87">
        <v>367</v>
      </c>
      <c r="R1413" s="87">
        <v>3.9</v>
      </c>
      <c r="S1413" s="87">
        <v>1</v>
      </c>
      <c r="T1413" s="87">
        <v>20</v>
      </c>
      <c r="U1413" s="87">
        <v>7</v>
      </c>
      <c r="V1413" s="88"/>
      <c r="W1413" s="88"/>
      <c r="X1413" s="90">
        <v>22.555295000000001</v>
      </c>
      <c r="Y1413" s="90">
        <v>28.341218500000004</v>
      </c>
      <c r="Z1413" s="95">
        <v>1786</v>
      </c>
      <c r="AA1413" s="88"/>
      <c r="AB1413" s="92">
        <v>2.1966896</v>
      </c>
      <c r="AC1413" s="92"/>
      <c r="AD1413" s="93"/>
    </row>
    <row r="1414" spans="1:30" ht="15.75" thickBot="1">
      <c r="A1414" s="86">
        <v>19</v>
      </c>
      <c r="B1414" s="87">
        <v>1</v>
      </c>
      <c r="C1414" s="88"/>
      <c r="D1414" s="88"/>
      <c r="E1414" s="88"/>
      <c r="F1414" s="96" t="s">
        <v>98</v>
      </c>
      <c r="G1414" s="89"/>
      <c r="H1414" s="89"/>
      <c r="I1414" s="87">
        <v>2</v>
      </c>
      <c r="J1414" s="87">
        <v>1</v>
      </c>
      <c r="K1414" s="89">
        <v>2.61</v>
      </c>
      <c r="L1414" s="89"/>
      <c r="M1414" s="87">
        <v>35</v>
      </c>
      <c r="N1414" s="79">
        <f t="shared" si="48"/>
        <v>0.35</v>
      </c>
      <c r="O1414" s="87">
        <v>157</v>
      </c>
      <c r="P1414" s="88"/>
      <c r="Q1414" s="87">
        <v>389</v>
      </c>
      <c r="R1414" s="87">
        <v>3</v>
      </c>
      <c r="S1414" s="87">
        <v>1</v>
      </c>
      <c r="T1414" s="87">
        <v>20</v>
      </c>
      <c r="U1414" s="87">
        <v>7</v>
      </c>
      <c r="V1414" s="88"/>
      <c r="W1414" s="88"/>
      <c r="X1414" s="90">
        <v>47.758385500000003</v>
      </c>
      <c r="Y1414" s="90">
        <v>33.734876</v>
      </c>
      <c r="Z1414" s="95">
        <v>2359</v>
      </c>
      <c r="AA1414" s="88"/>
      <c r="AB1414" s="92">
        <v>3.3146476999999996</v>
      </c>
      <c r="AC1414" s="92"/>
      <c r="AD1414" s="93"/>
    </row>
    <row r="1415" spans="1:30" ht="15.75" thickBot="1">
      <c r="A1415" s="86">
        <v>19</v>
      </c>
      <c r="B1415" s="87">
        <v>1</v>
      </c>
      <c r="C1415" s="88"/>
      <c r="D1415" s="88"/>
      <c r="E1415" s="88"/>
      <c r="F1415" s="96" t="s">
        <v>98</v>
      </c>
      <c r="G1415" s="89"/>
      <c r="H1415" s="89"/>
      <c r="I1415" s="87">
        <v>2</v>
      </c>
      <c r="J1415" s="87">
        <v>1</v>
      </c>
      <c r="K1415" s="89">
        <v>2.61</v>
      </c>
      <c r="L1415" s="89"/>
      <c r="M1415" s="87">
        <v>55</v>
      </c>
      <c r="N1415" s="79">
        <f t="shared" si="48"/>
        <v>0.55000000000000004</v>
      </c>
      <c r="O1415" s="87">
        <v>170</v>
      </c>
      <c r="P1415" s="88"/>
      <c r="Q1415" s="87">
        <v>367</v>
      </c>
      <c r="R1415" s="87">
        <v>3.9</v>
      </c>
      <c r="S1415" s="87">
        <v>1</v>
      </c>
      <c r="T1415" s="87">
        <v>20</v>
      </c>
      <c r="U1415" s="87">
        <v>28</v>
      </c>
      <c r="V1415" s="88"/>
      <c r="W1415" s="88"/>
      <c r="X1415" s="90">
        <v>34.6174745</v>
      </c>
      <c r="Y1415" s="90">
        <v>29.518016499999998</v>
      </c>
      <c r="Z1415" s="95">
        <v>2031</v>
      </c>
      <c r="AA1415" s="88"/>
      <c r="AB1415" s="92">
        <v>3.1087080500000002</v>
      </c>
      <c r="AC1415" s="92">
        <v>4.1482129499999996</v>
      </c>
      <c r="AD1415" s="93"/>
    </row>
    <row r="1416" spans="1:30" ht="15.75" thickBot="1">
      <c r="A1416" s="86">
        <v>19</v>
      </c>
      <c r="B1416" s="87">
        <v>1</v>
      </c>
      <c r="C1416" s="88"/>
      <c r="D1416" s="88"/>
      <c r="E1416" s="88"/>
      <c r="F1416" s="96" t="s">
        <v>98</v>
      </c>
      <c r="G1416" s="89"/>
      <c r="H1416" s="89"/>
      <c r="I1416" s="87">
        <v>2</v>
      </c>
      <c r="J1416" s="87">
        <v>1</v>
      </c>
      <c r="K1416" s="89">
        <v>2.61</v>
      </c>
      <c r="L1416" s="89"/>
      <c r="M1416" s="87">
        <v>35</v>
      </c>
      <c r="N1416" s="79">
        <f t="shared" ref="N1416:N1479" si="49">M1416/100</f>
        <v>0.35</v>
      </c>
      <c r="O1416" s="87">
        <v>157</v>
      </c>
      <c r="P1416" s="88"/>
      <c r="Q1416" s="87">
        <v>389</v>
      </c>
      <c r="R1416" s="87">
        <v>3</v>
      </c>
      <c r="S1416" s="87">
        <v>1</v>
      </c>
      <c r="T1416" s="87">
        <v>20</v>
      </c>
      <c r="U1416" s="87">
        <v>28</v>
      </c>
      <c r="V1416" s="88"/>
      <c r="W1416" s="88"/>
      <c r="X1416" s="90">
        <v>61.585762000000003</v>
      </c>
      <c r="Y1416" s="90">
        <v>36.7749375</v>
      </c>
      <c r="Z1416" s="95">
        <v>2368</v>
      </c>
      <c r="AA1416" s="88"/>
      <c r="AB1416" s="92">
        <v>4.5012523499999997</v>
      </c>
      <c r="AC1416" s="92">
        <v>6.1585761999999997</v>
      </c>
      <c r="AD1416" s="93"/>
    </row>
    <row r="1417" spans="1:30" ht="15.75" thickBot="1">
      <c r="A1417" s="86">
        <v>19</v>
      </c>
      <c r="B1417" s="87">
        <v>1</v>
      </c>
      <c r="C1417" s="88"/>
      <c r="D1417" s="88"/>
      <c r="E1417" s="88"/>
      <c r="F1417" s="96" t="s">
        <v>98</v>
      </c>
      <c r="G1417" s="89"/>
      <c r="H1417" s="89"/>
      <c r="I1417" s="87">
        <v>2</v>
      </c>
      <c r="J1417" s="87">
        <v>1</v>
      </c>
      <c r="K1417" s="89">
        <v>2.61</v>
      </c>
      <c r="L1417" s="89"/>
      <c r="M1417" s="87">
        <v>55</v>
      </c>
      <c r="N1417" s="79">
        <f t="shared" si="49"/>
        <v>0.55000000000000004</v>
      </c>
      <c r="O1417" s="87">
        <v>170</v>
      </c>
      <c r="P1417" s="88"/>
      <c r="Q1417" s="87">
        <v>367</v>
      </c>
      <c r="R1417" s="87">
        <v>3.9</v>
      </c>
      <c r="S1417" s="87">
        <v>1</v>
      </c>
      <c r="T1417" s="87">
        <v>20</v>
      </c>
      <c r="U1417" s="87">
        <v>28</v>
      </c>
      <c r="V1417" s="88"/>
      <c r="W1417" s="88"/>
      <c r="X1417" s="90">
        <v>32.8522775</v>
      </c>
      <c r="Y1417" s="90">
        <v>29.518016499999998</v>
      </c>
      <c r="Z1417" s="95">
        <v>2071</v>
      </c>
      <c r="AA1417" s="88"/>
      <c r="AB1417" s="92">
        <v>2.9714149500000002</v>
      </c>
      <c r="AC1417" s="92">
        <v>4.5110590000000004</v>
      </c>
      <c r="AD1417" s="93"/>
    </row>
    <row r="1418" spans="1:30" ht="15.75" thickBot="1">
      <c r="A1418" s="86">
        <v>19</v>
      </c>
      <c r="B1418" s="87">
        <v>1</v>
      </c>
      <c r="C1418" s="88"/>
      <c r="D1418" s="88"/>
      <c r="E1418" s="88"/>
      <c r="F1418" s="96" t="s">
        <v>98</v>
      </c>
      <c r="G1418" s="89"/>
      <c r="H1418" s="89"/>
      <c r="I1418" s="87">
        <v>2</v>
      </c>
      <c r="J1418" s="87">
        <v>1</v>
      </c>
      <c r="K1418" s="89">
        <v>2.61</v>
      </c>
      <c r="L1418" s="89"/>
      <c r="M1418" s="87">
        <v>35</v>
      </c>
      <c r="N1418" s="79">
        <f t="shared" si="49"/>
        <v>0.35</v>
      </c>
      <c r="O1418" s="87">
        <v>157</v>
      </c>
      <c r="P1418" s="88"/>
      <c r="Q1418" s="87">
        <v>389</v>
      </c>
      <c r="R1418" s="87">
        <v>3</v>
      </c>
      <c r="S1418" s="87">
        <v>1</v>
      </c>
      <c r="T1418" s="87">
        <v>20</v>
      </c>
      <c r="U1418" s="87">
        <v>28</v>
      </c>
      <c r="V1418" s="88"/>
      <c r="W1418" s="88"/>
      <c r="X1418" s="90">
        <v>60.703163500000002</v>
      </c>
      <c r="Y1418" s="90">
        <v>36.186538499999997</v>
      </c>
      <c r="Z1418" s="95">
        <v>2469</v>
      </c>
      <c r="AA1418" s="88"/>
      <c r="AB1418" s="92">
        <v>4.2168595</v>
      </c>
      <c r="AC1418" s="92">
        <v>5.9428299000000004</v>
      </c>
      <c r="AD1418" s="93"/>
    </row>
    <row r="1419" spans="1:30" ht="15.75" thickBot="1">
      <c r="A1419" s="86">
        <v>19</v>
      </c>
      <c r="B1419" s="87">
        <v>1</v>
      </c>
      <c r="C1419" s="88"/>
      <c r="D1419" s="88"/>
      <c r="E1419" s="88"/>
      <c r="F1419" s="96" t="s">
        <v>98</v>
      </c>
      <c r="G1419" s="89"/>
      <c r="H1419" s="89"/>
      <c r="I1419" s="87">
        <v>2</v>
      </c>
      <c r="J1419" s="87">
        <v>1</v>
      </c>
      <c r="K1419" s="89">
        <v>2.61</v>
      </c>
      <c r="L1419" s="89"/>
      <c r="M1419" s="87">
        <v>55</v>
      </c>
      <c r="N1419" s="79">
        <f t="shared" si="49"/>
        <v>0.55000000000000004</v>
      </c>
      <c r="O1419" s="87">
        <v>170</v>
      </c>
      <c r="P1419" s="88"/>
      <c r="Q1419" s="87">
        <v>367</v>
      </c>
      <c r="R1419" s="87">
        <v>3.9</v>
      </c>
      <c r="S1419" s="87">
        <v>1</v>
      </c>
      <c r="T1419" s="87">
        <v>20</v>
      </c>
      <c r="U1419" s="87">
        <v>28</v>
      </c>
      <c r="V1419" s="88"/>
      <c r="W1419" s="88"/>
      <c r="X1419" s="90">
        <v>34.225208500000001</v>
      </c>
      <c r="Y1419" s="90">
        <v>30.302548499999997</v>
      </c>
      <c r="Z1419" s="95">
        <v>2121</v>
      </c>
      <c r="AA1419" s="88"/>
      <c r="AB1419" s="92">
        <v>3.1087080500000002</v>
      </c>
      <c r="AC1419" s="92">
        <v>4.6287388000000007</v>
      </c>
      <c r="AD1419" s="93"/>
    </row>
    <row r="1420" spans="1:30" ht="15.75" thickBot="1">
      <c r="A1420" s="86">
        <v>19</v>
      </c>
      <c r="B1420" s="87">
        <v>1</v>
      </c>
      <c r="C1420" s="88"/>
      <c r="D1420" s="88"/>
      <c r="E1420" s="88"/>
      <c r="F1420" s="96" t="s">
        <v>98</v>
      </c>
      <c r="G1420" s="89"/>
      <c r="H1420" s="89"/>
      <c r="I1420" s="87">
        <v>2</v>
      </c>
      <c r="J1420" s="87">
        <v>1</v>
      </c>
      <c r="K1420" s="89">
        <v>2.61</v>
      </c>
      <c r="L1420" s="89"/>
      <c r="M1420" s="87">
        <v>35</v>
      </c>
      <c r="N1420" s="79">
        <f t="shared" si="49"/>
        <v>0.35</v>
      </c>
      <c r="O1420" s="87">
        <v>157</v>
      </c>
      <c r="P1420" s="88"/>
      <c r="Q1420" s="87">
        <v>389</v>
      </c>
      <c r="R1420" s="87">
        <v>3</v>
      </c>
      <c r="S1420" s="87">
        <v>1</v>
      </c>
      <c r="T1420" s="87">
        <v>20</v>
      </c>
      <c r="U1420" s="87">
        <v>28</v>
      </c>
      <c r="V1420" s="88"/>
      <c r="W1420" s="88"/>
      <c r="X1420" s="90">
        <v>60.507030499999999</v>
      </c>
      <c r="Y1420" s="90"/>
      <c r="Z1420" s="91"/>
      <c r="AA1420" s="88"/>
      <c r="AB1420" s="92">
        <v>4.1776328999999999</v>
      </c>
      <c r="AC1420" s="92">
        <v>6.0605096999999999</v>
      </c>
      <c r="AD1420" s="93"/>
    </row>
    <row r="1421" spans="1:30" ht="15.75" thickBot="1">
      <c r="A1421" s="86">
        <v>19</v>
      </c>
      <c r="B1421" s="87">
        <v>1</v>
      </c>
      <c r="C1421" s="88"/>
      <c r="D1421" s="88"/>
      <c r="E1421" s="88"/>
      <c r="F1421" s="96" t="s">
        <v>98</v>
      </c>
      <c r="G1421" s="89"/>
      <c r="H1421" s="89"/>
      <c r="I1421" s="87">
        <v>2</v>
      </c>
      <c r="J1421" s="87">
        <v>1</v>
      </c>
      <c r="K1421" s="89">
        <v>2.61</v>
      </c>
      <c r="L1421" s="89"/>
      <c r="M1421" s="87">
        <v>55</v>
      </c>
      <c r="N1421" s="79">
        <f t="shared" si="49"/>
        <v>0.55000000000000004</v>
      </c>
      <c r="O1421" s="87">
        <v>170</v>
      </c>
      <c r="P1421" s="88"/>
      <c r="Q1421" s="87">
        <v>367</v>
      </c>
      <c r="R1421" s="87">
        <v>3.9</v>
      </c>
      <c r="S1421" s="87">
        <v>1</v>
      </c>
      <c r="T1421" s="87">
        <v>20</v>
      </c>
      <c r="U1421" s="87">
        <v>28</v>
      </c>
      <c r="V1421" s="88"/>
      <c r="W1421" s="88"/>
      <c r="X1421" s="90">
        <v>36.578804499999997</v>
      </c>
      <c r="Y1421" s="90">
        <v>30.792881000000001</v>
      </c>
      <c r="Z1421" s="95">
        <v>2140</v>
      </c>
      <c r="AA1421" s="88"/>
      <c r="AB1421" s="92">
        <v>3.0792880999999999</v>
      </c>
      <c r="AC1421" s="92">
        <v>4.2756994000000006</v>
      </c>
      <c r="AD1421" s="93"/>
    </row>
    <row r="1422" spans="1:30" ht="15.75" thickBot="1">
      <c r="A1422" s="86">
        <v>19</v>
      </c>
      <c r="B1422" s="87">
        <v>1</v>
      </c>
      <c r="C1422" s="88"/>
      <c r="D1422" s="88"/>
      <c r="E1422" s="88"/>
      <c r="F1422" s="96" t="s">
        <v>98</v>
      </c>
      <c r="G1422" s="89"/>
      <c r="H1422" s="89"/>
      <c r="I1422" s="87">
        <v>2</v>
      </c>
      <c r="J1422" s="87">
        <v>1</v>
      </c>
      <c r="K1422" s="89">
        <v>2.61</v>
      </c>
      <c r="L1422" s="89"/>
      <c r="M1422" s="87">
        <v>35</v>
      </c>
      <c r="N1422" s="79">
        <f t="shared" si="49"/>
        <v>0.35</v>
      </c>
      <c r="O1422" s="87">
        <v>157</v>
      </c>
      <c r="P1422" s="88"/>
      <c r="Q1422" s="87">
        <v>389</v>
      </c>
      <c r="R1422" s="87">
        <v>3</v>
      </c>
      <c r="S1422" s="87">
        <v>1</v>
      </c>
      <c r="T1422" s="87">
        <v>20</v>
      </c>
      <c r="U1422" s="87">
        <v>28</v>
      </c>
      <c r="V1422" s="88"/>
      <c r="W1422" s="88"/>
      <c r="X1422" s="90">
        <v>62.762560000000001</v>
      </c>
      <c r="Y1422" s="90">
        <v>37.657536</v>
      </c>
      <c r="Z1422" s="95">
        <v>2279</v>
      </c>
      <c r="AA1422" s="88"/>
      <c r="AB1422" s="92">
        <v>4.5208656500000002</v>
      </c>
      <c r="AC1422" s="92">
        <v>6.2664493500000003</v>
      </c>
      <c r="AD1422" s="93"/>
    </row>
    <row r="1423" spans="1:30" ht="15.75" thickBot="1">
      <c r="A1423" s="86">
        <v>19</v>
      </c>
      <c r="B1423" s="87">
        <v>1</v>
      </c>
      <c r="C1423" s="88"/>
      <c r="D1423" s="88"/>
      <c r="E1423" s="88"/>
      <c r="F1423" s="96" t="s">
        <v>98</v>
      </c>
      <c r="G1423" s="89"/>
      <c r="H1423" s="89"/>
      <c r="I1423" s="87">
        <v>2</v>
      </c>
      <c r="J1423" s="87">
        <v>1</v>
      </c>
      <c r="K1423" s="89">
        <v>2.61</v>
      </c>
      <c r="L1423" s="89"/>
      <c r="M1423" s="87">
        <v>55</v>
      </c>
      <c r="N1423" s="79">
        <f t="shared" si="49"/>
        <v>0.55000000000000004</v>
      </c>
      <c r="O1423" s="87">
        <v>170</v>
      </c>
      <c r="P1423" s="88"/>
      <c r="Q1423" s="87">
        <v>367</v>
      </c>
      <c r="R1423" s="87">
        <v>3.9</v>
      </c>
      <c r="S1423" s="87">
        <v>1</v>
      </c>
      <c r="T1423" s="87">
        <v>20</v>
      </c>
      <c r="U1423" s="87">
        <v>28</v>
      </c>
      <c r="V1423" s="88"/>
      <c r="W1423" s="88"/>
      <c r="X1423" s="90">
        <v>34.029075499999998</v>
      </c>
      <c r="Y1423" s="90">
        <v>30.498681499999996</v>
      </c>
      <c r="Z1423" s="95">
        <v>2064</v>
      </c>
      <c r="AA1423" s="88"/>
      <c r="AB1423" s="92">
        <v>3.0008349000000001</v>
      </c>
      <c r="AC1423" s="92">
        <v>4.5306723</v>
      </c>
      <c r="AD1423" s="93"/>
    </row>
    <row r="1424" spans="1:30" ht="15.75" thickBot="1">
      <c r="A1424" s="86">
        <v>19</v>
      </c>
      <c r="B1424" s="87">
        <v>1</v>
      </c>
      <c r="C1424" s="88"/>
      <c r="D1424" s="88"/>
      <c r="E1424" s="88"/>
      <c r="F1424" s="96" t="s">
        <v>98</v>
      </c>
      <c r="G1424" s="89"/>
      <c r="H1424" s="89"/>
      <c r="I1424" s="87">
        <v>2</v>
      </c>
      <c r="J1424" s="87">
        <v>1</v>
      </c>
      <c r="K1424" s="89">
        <v>2.61</v>
      </c>
      <c r="L1424" s="89"/>
      <c r="M1424" s="87">
        <v>35</v>
      </c>
      <c r="N1424" s="79">
        <f t="shared" si="49"/>
        <v>0.35</v>
      </c>
      <c r="O1424" s="87">
        <v>157</v>
      </c>
      <c r="P1424" s="88"/>
      <c r="Q1424" s="87">
        <v>389</v>
      </c>
      <c r="R1424" s="87">
        <v>3</v>
      </c>
      <c r="S1424" s="87">
        <v>1</v>
      </c>
      <c r="T1424" s="87">
        <v>20</v>
      </c>
      <c r="U1424" s="87">
        <v>28</v>
      </c>
      <c r="V1424" s="88"/>
      <c r="W1424" s="88"/>
      <c r="X1424" s="90">
        <v>60.310897500000003</v>
      </c>
      <c r="Y1424" s="90">
        <v>37.167203499999999</v>
      </c>
      <c r="Z1424" s="95">
        <v>2456</v>
      </c>
      <c r="AA1424" s="88"/>
      <c r="AB1424" s="92">
        <v>3.92266</v>
      </c>
      <c r="AC1424" s="92">
        <v>5.7270836000000003</v>
      </c>
      <c r="AD1424" s="93"/>
    </row>
    <row r="1425" spans="1:30" ht="15.75" thickBot="1">
      <c r="A1425" s="86">
        <v>19</v>
      </c>
      <c r="B1425" s="87">
        <v>1</v>
      </c>
      <c r="C1425" s="88"/>
      <c r="D1425" s="88"/>
      <c r="E1425" s="88"/>
      <c r="F1425" s="96" t="s">
        <v>98</v>
      </c>
      <c r="G1425" s="89"/>
      <c r="H1425" s="89"/>
      <c r="I1425" s="87">
        <v>2</v>
      </c>
      <c r="J1425" s="87">
        <v>1</v>
      </c>
      <c r="K1425" s="89">
        <v>2.61</v>
      </c>
      <c r="L1425" s="89"/>
      <c r="M1425" s="87">
        <v>55</v>
      </c>
      <c r="N1425" s="79">
        <f t="shared" si="49"/>
        <v>0.55000000000000004</v>
      </c>
      <c r="O1425" s="87">
        <v>170</v>
      </c>
      <c r="P1425" s="88"/>
      <c r="Q1425" s="87">
        <v>367</v>
      </c>
      <c r="R1425" s="87">
        <v>3.9</v>
      </c>
      <c r="S1425" s="87">
        <v>1</v>
      </c>
      <c r="T1425" s="87">
        <v>20</v>
      </c>
      <c r="U1425" s="87">
        <v>28</v>
      </c>
      <c r="V1425" s="88"/>
      <c r="W1425" s="88"/>
      <c r="X1425" s="90">
        <v>33.342610000000001</v>
      </c>
      <c r="Y1425" s="90">
        <v>31.283213500000002</v>
      </c>
      <c r="Z1425" s="95">
        <v>1975</v>
      </c>
      <c r="AA1425" s="88"/>
      <c r="AB1425" s="92">
        <v>3.0302548499999999</v>
      </c>
      <c r="AC1425" s="92">
        <v>4.3933792</v>
      </c>
      <c r="AD1425" s="93"/>
    </row>
    <row r="1426" spans="1:30" ht="15.75" thickBot="1">
      <c r="A1426" s="86">
        <v>19</v>
      </c>
      <c r="B1426" s="87">
        <v>1</v>
      </c>
      <c r="C1426" s="88"/>
      <c r="D1426" s="88"/>
      <c r="E1426" s="88"/>
      <c r="F1426" s="96" t="s">
        <v>98</v>
      </c>
      <c r="G1426" s="89"/>
      <c r="H1426" s="89"/>
      <c r="I1426" s="87">
        <v>2</v>
      </c>
      <c r="J1426" s="87">
        <v>1</v>
      </c>
      <c r="K1426" s="89">
        <v>2.61</v>
      </c>
      <c r="L1426" s="89"/>
      <c r="M1426" s="87">
        <v>35</v>
      </c>
      <c r="N1426" s="79">
        <f t="shared" si="49"/>
        <v>0.35</v>
      </c>
      <c r="O1426" s="87">
        <v>157</v>
      </c>
      <c r="P1426" s="88"/>
      <c r="Q1426" s="87">
        <v>389</v>
      </c>
      <c r="R1426" s="87">
        <v>3</v>
      </c>
      <c r="S1426" s="87">
        <v>1</v>
      </c>
      <c r="T1426" s="87">
        <v>20</v>
      </c>
      <c r="U1426" s="87">
        <v>28</v>
      </c>
      <c r="V1426" s="88"/>
      <c r="W1426" s="88"/>
      <c r="X1426" s="90">
        <v>58.251500999999998</v>
      </c>
      <c r="Y1426" s="90">
        <v>37.265270000000001</v>
      </c>
      <c r="Z1426" s="95">
        <v>2168</v>
      </c>
      <c r="AA1426" s="88"/>
      <c r="AB1426" s="92">
        <v>4.1187930000000001</v>
      </c>
      <c r="AC1426" s="92">
        <v>6.0605096999999999</v>
      </c>
      <c r="AD1426" s="93"/>
    </row>
    <row r="1427" spans="1:30" ht="15.75" thickBot="1">
      <c r="A1427" s="86">
        <v>1.1272</v>
      </c>
      <c r="B1427" s="87">
        <v>1</v>
      </c>
      <c r="C1427" s="87">
        <v>3.16</v>
      </c>
      <c r="D1427" s="88"/>
      <c r="E1427" s="87">
        <v>1</v>
      </c>
      <c r="F1427" s="87">
        <v>1.2</v>
      </c>
      <c r="G1427" s="89">
        <v>2.57</v>
      </c>
      <c r="H1427" s="89">
        <v>2.62</v>
      </c>
      <c r="I1427" s="87">
        <v>2</v>
      </c>
      <c r="J1427" s="87">
        <v>3</v>
      </c>
      <c r="K1427" s="89">
        <v>2.69</v>
      </c>
      <c r="L1427" s="89">
        <v>2.7</v>
      </c>
      <c r="M1427" s="87">
        <v>35</v>
      </c>
      <c r="N1427" s="79">
        <f t="shared" si="49"/>
        <v>0.35</v>
      </c>
      <c r="O1427" s="87">
        <v>166</v>
      </c>
      <c r="P1427" s="88"/>
      <c r="Q1427" s="87">
        <v>409</v>
      </c>
      <c r="R1427" s="87">
        <v>3.5</v>
      </c>
      <c r="S1427" s="87">
        <v>3</v>
      </c>
      <c r="T1427" s="88"/>
      <c r="U1427" s="87">
        <v>28</v>
      </c>
      <c r="V1427" s="88"/>
      <c r="W1427" s="87">
        <v>2.39</v>
      </c>
      <c r="X1427" s="90">
        <v>56.878570000000003</v>
      </c>
      <c r="Y1427" s="90">
        <v>36.088471999999996</v>
      </c>
      <c r="Z1427" s="98" t="s">
        <v>18</v>
      </c>
      <c r="AA1427" s="88"/>
      <c r="AB1427" s="92"/>
      <c r="AC1427" s="92"/>
      <c r="AD1427" s="93">
        <v>2.3731488245931285</v>
      </c>
    </row>
    <row r="1428" spans="1:30" ht="15.75" thickBot="1">
      <c r="A1428" s="86">
        <v>1.1272</v>
      </c>
      <c r="B1428" s="87">
        <v>1</v>
      </c>
      <c r="C1428" s="87">
        <v>3.16</v>
      </c>
      <c r="D1428" s="88"/>
      <c r="E1428" s="87">
        <v>1</v>
      </c>
      <c r="F1428" s="87">
        <v>1.2</v>
      </c>
      <c r="G1428" s="89">
        <v>2.57</v>
      </c>
      <c r="H1428" s="89">
        <v>2.62</v>
      </c>
      <c r="I1428" s="87">
        <v>2</v>
      </c>
      <c r="J1428" s="87">
        <v>3</v>
      </c>
      <c r="K1428" s="89">
        <v>2.69</v>
      </c>
      <c r="L1428" s="89">
        <v>2.7</v>
      </c>
      <c r="M1428" s="87">
        <v>35</v>
      </c>
      <c r="N1428" s="79">
        <f t="shared" si="49"/>
        <v>0.35</v>
      </c>
      <c r="O1428" s="87">
        <v>166</v>
      </c>
      <c r="P1428" s="88"/>
      <c r="Q1428" s="87">
        <v>409</v>
      </c>
      <c r="R1428" s="87">
        <v>3.5</v>
      </c>
      <c r="S1428" s="87">
        <v>2</v>
      </c>
      <c r="T1428" s="88"/>
      <c r="U1428" s="87">
        <v>28</v>
      </c>
      <c r="V1428" s="88"/>
      <c r="W1428" s="87">
        <v>2.41</v>
      </c>
      <c r="X1428" s="90">
        <v>57.5650355</v>
      </c>
      <c r="Y1428" s="90">
        <v>36.7749375</v>
      </c>
      <c r="Z1428" s="91"/>
      <c r="AA1428" s="88"/>
      <c r="AB1428" s="92"/>
      <c r="AC1428" s="92"/>
      <c r="AD1428" s="93">
        <v>2.3731488245931285</v>
      </c>
    </row>
    <row r="1429" spans="1:30" ht="15.75" thickBot="1">
      <c r="A1429" s="86">
        <v>1.1272</v>
      </c>
      <c r="B1429" s="87">
        <v>1</v>
      </c>
      <c r="C1429" s="87">
        <v>3.16</v>
      </c>
      <c r="D1429" s="88"/>
      <c r="E1429" s="87">
        <v>1</v>
      </c>
      <c r="F1429" s="87">
        <v>1.2</v>
      </c>
      <c r="G1429" s="89">
        <v>2.57</v>
      </c>
      <c r="H1429" s="89">
        <v>2.62</v>
      </c>
      <c r="I1429" s="87">
        <v>2</v>
      </c>
      <c r="J1429" s="87">
        <v>3</v>
      </c>
      <c r="K1429" s="89">
        <v>2.69</v>
      </c>
      <c r="L1429" s="89">
        <v>2.7</v>
      </c>
      <c r="M1429" s="87">
        <v>35</v>
      </c>
      <c r="N1429" s="79">
        <f t="shared" si="49"/>
        <v>0.35</v>
      </c>
      <c r="O1429" s="87">
        <v>166</v>
      </c>
      <c r="P1429" s="88"/>
      <c r="Q1429" s="87">
        <v>409</v>
      </c>
      <c r="R1429" s="87">
        <v>3.5</v>
      </c>
      <c r="S1429" s="87">
        <v>1</v>
      </c>
      <c r="T1429" s="87">
        <v>20</v>
      </c>
      <c r="U1429" s="87">
        <v>28</v>
      </c>
      <c r="V1429" s="88"/>
      <c r="W1429" s="87">
        <v>2.41</v>
      </c>
      <c r="X1429" s="90">
        <v>58.349567499999999</v>
      </c>
      <c r="Y1429" s="90">
        <v>39.324666499999999</v>
      </c>
      <c r="Z1429" s="91"/>
      <c r="AA1429" s="88"/>
      <c r="AB1429" s="92">
        <v>4.6091255000000002</v>
      </c>
      <c r="AC1429" s="92"/>
      <c r="AD1429" s="93">
        <v>2.3731488245931285</v>
      </c>
    </row>
    <row r="1430" spans="1:30" ht="15.75" thickBot="1">
      <c r="A1430" s="86">
        <v>1.1272</v>
      </c>
      <c r="B1430" s="87">
        <v>1</v>
      </c>
      <c r="C1430" s="87">
        <v>3.16</v>
      </c>
      <c r="D1430" s="88"/>
      <c r="E1430" s="87">
        <v>1</v>
      </c>
      <c r="F1430" s="87">
        <v>1.2</v>
      </c>
      <c r="G1430" s="89">
        <v>2.57</v>
      </c>
      <c r="H1430" s="89">
        <v>2.62</v>
      </c>
      <c r="I1430" s="87">
        <v>2</v>
      </c>
      <c r="J1430" s="87">
        <v>3</v>
      </c>
      <c r="K1430" s="89">
        <v>2.69</v>
      </c>
      <c r="L1430" s="89">
        <v>2.7</v>
      </c>
      <c r="M1430" s="87">
        <v>34</v>
      </c>
      <c r="N1430" s="79">
        <f t="shared" si="49"/>
        <v>0.34</v>
      </c>
      <c r="O1430" s="87">
        <v>166</v>
      </c>
      <c r="P1430" s="88"/>
      <c r="Q1430" s="87">
        <v>412</v>
      </c>
      <c r="R1430" s="87">
        <v>3.5</v>
      </c>
      <c r="S1430" s="87">
        <v>3</v>
      </c>
      <c r="T1430" s="88"/>
      <c r="U1430" s="87">
        <v>28</v>
      </c>
      <c r="V1430" s="88"/>
      <c r="W1430" s="87">
        <v>2.36</v>
      </c>
      <c r="X1430" s="90">
        <v>53.348176000000002</v>
      </c>
      <c r="Y1430" s="90">
        <v>35.402006499999999</v>
      </c>
      <c r="Z1430" s="91"/>
      <c r="AA1430" s="88"/>
      <c r="AB1430" s="92"/>
      <c r="AC1430" s="92"/>
      <c r="AD1430" s="93">
        <v>2.3757726135517498</v>
      </c>
    </row>
    <row r="1431" spans="1:30" ht="15.75" thickBot="1">
      <c r="A1431" s="86">
        <v>1.1272</v>
      </c>
      <c r="B1431" s="87">
        <v>1</v>
      </c>
      <c r="C1431" s="87">
        <v>3.16</v>
      </c>
      <c r="D1431" s="88"/>
      <c r="E1431" s="87">
        <v>1</v>
      </c>
      <c r="F1431" s="87">
        <v>1.2</v>
      </c>
      <c r="G1431" s="89">
        <v>2.57</v>
      </c>
      <c r="H1431" s="89">
        <v>2.62</v>
      </c>
      <c r="I1431" s="87">
        <v>2</v>
      </c>
      <c r="J1431" s="87">
        <v>3</v>
      </c>
      <c r="K1431" s="89">
        <v>2.69</v>
      </c>
      <c r="L1431" s="89">
        <v>2.7</v>
      </c>
      <c r="M1431" s="87">
        <v>34</v>
      </c>
      <c r="N1431" s="79">
        <f t="shared" si="49"/>
        <v>0.34</v>
      </c>
      <c r="O1431" s="87">
        <v>166</v>
      </c>
      <c r="P1431" s="88"/>
      <c r="Q1431" s="87">
        <v>412</v>
      </c>
      <c r="R1431" s="87">
        <v>3.5</v>
      </c>
      <c r="S1431" s="87">
        <v>2</v>
      </c>
      <c r="T1431" s="88"/>
      <c r="U1431" s="87">
        <v>28</v>
      </c>
      <c r="V1431" s="88"/>
      <c r="W1431" s="87">
        <v>2.39</v>
      </c>
      <c r="X1431" s="90">
        <v>54.819173499999998</v>
      </c>
      <c r="Y1431" s="90">
        <v>35.598139499999995</v>
      </c>
      <c r="Z1431" s="91"/>
      <c r="AA1431" s="88"/>
      <c r="AB1431" s="92"/>
      <c r="AC1431" s="92"/>
      <c r="AD1431" s="93">
        <v>2.3757726135517498</v>
      </c>
    </row>
    <row r="1432" spans="1:30" ht="15.75" thickBot="1">
      <c r="A1432" s="86">
        <v>1.1272</v>
      </c>
      <c r="B1432" s="87">
        <v>1</v>
      </c>
      <c r="C1432" s="87">
        <v>3.16</v>
      </c>
      <c r="D1432" s="88"/>
      <c r="E1432" s="87">
        <v>1</v>
      </c>
      <c r="F1432" s="87">
        <v>1.2</v>
      </c>
      <c r="G1432" s="89">
        <v>2.57</v>
      </c>
      <c r="H1432" s="89">
        <v>2.62</v>
      </c>
      <c r="I1432" s="87">
        <v>2</v>
      </c>
      <c r="J1432" s="87">
        <v>3</v>
      </c>
      <c r="K1432" s="89">
        <v>2.69</v>
      </c>
      <c r="L1432" s="89">
        <v>2.7</v>
      </c>
      <c r="M1432" s="87">
        <v>34</v>
      </c>
      <c r="N1432" s="79">
        <f t="shared" si="49"/>
        <v>0.34</v>
      </c>
      <c r="O1432" s="87">
        <v>166</v>
      </c>
      <c r="P1432" s="88"/>
      <c r="Q1432" s="87">
        <v>412</v>
      </c>
      <c r="R1432" s="87">
        <v>3.5</v>
      </c>
      <c r="S1432" s="87">
        <v>1</v>
      </c>
      <c r="T1432" s="87">
        <v>20</v>
      </c>
      <c r="U1432" s="87">
        <v>28</v>
      </c>
      <c r="V1432" s="88"/>
      <c r="W1432" s="87">
        <v>2.38</v>
      </c>
      <c r="X1432" s="90">
        <v>55.603705500000004</v>
      </c>
      <c r="Y1432" s="90">
        <v>36.382671500000001</v>
      </c>
      <c r="Z1432" s="91"/>
      <c r="AA1432" s="88"/>
      <c r="AB1432" s="92">
        <v>4.8935183499999999</v>
      </c>
      <c r="AC1432" s="92"/>
      <c r="AD1432" s="93">
        <v>2.3757726135517498</v>
      </c>
    </row>
    <row r="1433" spans="1:30" ht="15.75" thickBot="1">
      <c r="A1433" s="86">
        <v>1.1245000000000001</v>
      </c>
      <c r="B1433" s="87">
        <v>1</v>
      </c>
      <c r="C1433" s="87">
        <v>3.16</v>
      </c>
      <c r="D1433" s="88"/>
      <c r="E1433" s="87">
        <v>1</v>
      </c>
      <c r="F1433" s="87">
        <v>1.2</v>
      </c>
      <c r="G1433" s="89">
        <v>2.58</v>
      </c>
      <c r="H1433" s="89">
        <v>2.61</v>
      </c>
      <c r="I1433" s="87">
        <v>2</v>
      </c>
      <c r="J1433" s="87">
        <v>1</v>
      </c>
      <c r="K1433" s="89">
        <v>2.63</v>
      </c>
      <c r="L1433" s="89">
        <v>2.65</v>
      </c>
      <c r="M1433" s="87">
        <v>30</v>
      </c>
      <c r="N1433" s="79">
        <f t="shared" si="49"/>
        <v>0.3</v>
      </c>
      <c r="O1433" s="87">
        <v>160</v>
      </c>
      <c r="P1433" s="88"/>
      <c r="Q1433" s="87">
        <v>379</v>
      </c>
      <c r="R1433" s="87">
        <v>4.3</v>
      </c>
      <c r="S1433" s="87">
        <v>1</v>
      </c>
      <c r="T1433" s="87">
        <v>20</v>
      </c>
      <c r="U1433" s="87">
        <v>28</v>
      </c>
      <c r="V1433" s="88"/>
      <c r="W1433" s="87">
        <v>2.4079999999999999</v>
      </c>
      <c r="X1433" s="90">
        <v>77.962867500000002</v>
      </c>
      <c r="Y1433" s="90">
        <v>41.089863500000007</v>
      </c>
      <c r="Z1433" s="91"/>
      <c r="AA1433" s="88"/>
      <c r="AB1433" s="92"/>
      <c r="AC1433" s="92"/>
      <c r="AD1433" s="99">
        <v>2.3481570042194093</v>
      </c>
    </row>
    <row r="1434" spans="1:30" ht="15.75" thickBot="1">
      <c r="A1434" s="86">
        <v>1.1245000000000001</v>
      </c>
      <c r="B1434" s="87">
        <v>1</v>
      </c>
      <c r="C1434" s="87">
        <v>3.16</v>
      </c>
      <c r="D1434" s="88"/>
      <c r="E1434" s="87">
        <v>1</v>
      </c>
      <c r="F1434" s="87">
        <v>1.2</v>
      </c>
      <c r="G1434" s="89">
        <v>2.58</v>
      </c>
      <c r="H1434" s="89">
        <v>2.61</v>
      </c>
      <c r="I1434" s="87">
        <v>2</v>
      </c>
      <c r="J1434" s="87">
        <v>1</v>
      </c>
      <c r="K1434" s="89">
        <v>2.63</v>
      </c>
      <c r="L1434" s="89">
        <v>2.65</v>
      </c>
      <c r="M1434" s="87">
        <v>30</v>
      </c>
      <c r="N1434" s="79">
        <f t="shared" si="49"/>
        <v>0.3</v>
      </c>
      <c r="O1434" s="87">
        <v>160</v>
      </c>
      <c r="P1434" s="88"/>
      <c r="Q1434" s="87">
        <v>379</v>
      </c>
      <c r="R1434" s="87">
        <v>4.5</v>
      </c>
      <c r="S1434" s="87">
        <v>1</v>
      </c>
      <c r="T1434" s="87">
        <v>20</v>
      </c>
      <c r="U1434" s="87">
        <v>28</v>
      </c>
      <c r="V1434" s="88"/>
      <c r="W1434" s="87">
        <v>2.4140000000000001</v>
      </c>
      <c r="X1434" s="90">
        <v>79.531931499999999</v>
      </c>
      <c r="Y1434" s="90">
        <v>42.658927499999997</v>
      </c>
      <c r="Z1434" s="91"/>
      <c r="AA1434" s="88"/>
      <c r="AB1434" s="92"/>
      <c r="AC1434" s="92"/>
      <c r="AD1434" s="99">
        <v>2.3429370042194098</v>
      </c>
    </row>
    <row r="1435" spans="1:30" ht="15.75" thickBot="1">
      <c r="A1435" s="86">
        <v>1.1245000000000001</v>
      </c>
      <c r="B1435" s="87">
        <v>1</v>
      </c>
      <c r="C1435" s="87">
        <v>3.16</v>
      </c>
      <c r="D1435" s="88"/>
      <c r="E1435" s="87">
        <v>1</v>
      </c>
      <c r="F1435" s="87">
        <v>1.2</v>
      </c>
      <c r="G1435" s="89">
        <v>2.58</v>
      </c>
      <c r="H1435" s="89">
        <v>2.61</v>
      </c>
      <c r="I1435" s="87">
        <v>2</v>
      </c>
      <c r="J1435" s="87">
        <v>1</v>
      </c>
      <c r="K1435" s="89">
        <v>2.63</v>
      </c>
      <c r="L1435" s="89">
        <v>2.65</v>
      </c>
      <c r="M1435" s="87">
        <v>30</v>
      </c>
      <c r="N1435" s="79">
        <f t="shared" si="49"/>
        <v>0.3</v>
      </c>
      <c r="O1435" s="87">
        <v>170</v>
      </c>
      <c r="P1435" s="88"/>
      <c r="Q1435" s="87">
        <v>379</v>
      </c>
      <c r="R1435" s="87">
        <v>3.5</v>
      </c>
      <c r="S1435" s="87">
        <v>1</v>
      </c>
      <c r="T1435" s="87">
        <v>20</v>
      </c>
      <c r="U1435" s="87">
        <v>28</v>
      </c>
      <c r="V1435" s="88"/>
      <c r="W1435" s="87">
        <v>2.427</v>
      </c>
      <c r="X1435" s="90">
        <v>80.806796000000006</v>
      </c>
      <c r="Y1435" s="90">
        <v>41.874395499999991</v>
      </c>
      <c r="Z1435" s="91"/>
      <c r="AA1435" s="88"/>
      <c r="AB1435" s="92"/>
      <c r="AC1435" s="92"/>
      <c r="AD1435" s="99">
        <v>2.3587386919831226</v>
      </c>
    </row>
    <row r="1436" spans="1:30" ht="15.75" thickBot="1">
      <c r="A1436" s="86">
        <v>1.1245000000000001</v>
      </c>
      <c r="B1436" s="87">
        <v>1</v>
      </c>
      <c r="C1436" s="87">
        <v>3.16</v>
      </c>
      <c r="D1436" s="88"/>
      <c r="E1436" s="87">
        <v>1</v>
      </c>
      <c r="F1436" s="87">
        <v>1.2</v>
      </c>
      <c r="G1436" s="89">
        <v>2.58</v>
      </c>
      <c r="H1436" s="89">
        <v>2.61</v>
      </c>
      <c r="I1436" s="87">
        <v>2</v>
      </c>
      <c r="J1436" s="87">
        <v>1</v>
      </c>
      <c r="K1436" s="89">
        <v>2.63</v>
      </c>
      <c r="L1436" s="89">
        <v>2.65</v>
      </c>
      <c r="M1436" s="87">
        <v>30</v>
      </c>
      <c r="N1436" s="79">
        <f t="shared" si="49"/>
        <v>0.3</v>
      </c>
      <c r="O1436" s="87">
        <v>170</v>
      </c>
      <c r="P1436" s="88"/>
      <c r="Q1436" s="87">
        <v>379</v>
      </c>
      <c r="R1436" s="87">
        <v>4.5</v>
      </c>
      <c r="S1436" s="87">
        <v>1</v>
      </c>
      <c r="T1436" s="87">
        <v>20</v>
      </c>
      <c r="U1436" s="87">
        <v>28</v>
      </c>
      <c r="V1436" s="88"/>
      <c r="W1436" s="87">
        <v>2.3969999999999998</v>
      </c>
      <c r="X1436" s="90">
        <v>67.077486000000007</v>
      </c>
      <c r="Y1436" s="90">
        <v>39.324666499999999</v>
      </c>
      <c r="Z1436" s="91"/>
      <c r="AA1436" s="88"/>
      <c r="AB1436" s="92"/>
      <c r="AC1436" s="92"/>
      <c r="AD1436" s="99">
        <v>2.3326386919831226</v>
      </c>
    </row>
    <row r="1437" spans="1:30" ht="15.75" thickBot="1">
      <c r="A1437" s="86">
        <v>1.1245000000000001</v>
      </c>
      <c r="B1437" s="87">
        <v>1</v>
      </c>
      <c r="C1437" s="87">
        <v>3.16</v>
      </c>
      <c r="D1437" s="88"/>
      <c r="E1437" s="87">
        <v>1</v>
      </c>
      <c r="F1437" s="87">
        <v>1.2</v>
      </c>
      <c r="G1437" s="89">
        <v>2.58</v>
      </c>
      <c r="H1437" s="89">
        <v>2.61</v>
      </c>
      <c r="I1437" s="87">
        <v>2</v>
      </c>
      <c r="J1437" s="87">
        <v>1</v>
      </c>
      <c r="K1437" s="89">
        <v>2.63</v>
      </c>
      <c r="L1437" s="89">
        <v>2.65</v>
      </c>
      <c r="M1437" s="87">
        <v>45</v>
      </c>
      <c r="N1437" s="79">
        <f t="shared" si="49"/>
        <v>0.45</v>
      </c>
      <c r="O1437" s="87">
        <v>170</v>
      </c>
      <c r="P1437" s="88"/>
      <c r="Q1437" s="87">
        <v>379</v>
      </c>
      <c r="R1437" s="87">
        <v>4.5</v>
      </c>
      <c r="S1437" s="87">
        <v>1</v>
      </c>
      <c r="T1437" s="87">
        <v>20</v>
      </c>
      <c r="U1437" s="87">
        <v>28</v>
      </c>
      <c r="V1437" s="88"/>
      <c r="W1437" s="87">
        <v>2.3450000000000002</v>
      </c>
      <c r="X1437" s="90">
        <v>52.367511</v>
      </c>
      <c r="Y1437" s="90">
        <v>38.245934999999996</v>
      </c>
      <c r="Z1437" s="91"/>
      <c r="AA1437" s="88"/>
      <c r="AB1437" s="92"/>
      <c r="AC1437" s="92"/>
      <c r="AD1437" s="99">
        <v>2.2997624613220813</v>
      </c>
    </row>
    <row r="1438" spans="1:30" ht="15.75" thickBot="1">
      <c r="A1438" s="86">
        <v>1.1245000000000001</v>
      </c>
      <c r="B1438" s="87">
        <v>1</v>
      </c>
      <c r="C1438" s="87">
        <v>3.16</v>
      </c>
      <c r="D1438" s="88"/>
      <c r="E1438" s="87">
        <v>1</v>
      </c>
      <c r="F1438" s="87">
        <v>1.2</v>
      </c>
      <c r="G1438" s="89">
        <v>2.58</v>
      </c>
      <c r="H1438" s="89">
        <v>2.61</v>
      </c>
      <c r="I1438" s="87">
        <v>2</v>
      </c>
      <c r="J1438" s="87">
        <v>1</v>
      </c>
      <c r="K1438" s="89">
        <v>2.63</v>
      </c>
      <c r="L1438" s="89">
        <v>2.65</v>
      </c>
      <c r="M1438" s="87">
        <v>45</v>
      </c>
      <c r="N1438" s="79">
        <f t="shared" si="49"/>
        <v>0.45</v>
      </c>
      <c r="O1438" s="87">
        <v>170</v>
      </c>
      <c r="P1438" s="88"/>
      <c r="Q1438" s="87">
        <v>379</v>
      </c>
      <c r="R1438" s="87">
        <v>4.3</v>
      </c>
      <c r="S1438" s="87">
        <v>1</v>
      </c>
      <c r="T1438" s="87">
        <v>20</v>
      </c>
      <c r="U1438" s="87">
        <v>28</v>
      </c>
      <c r="V1438" s="88"/>
      <c r="W1438" s="87">
        <v>2.3889999999999998</v>
      </c>
      <c r="X1438" s="90">
        <v>52.269444499999999</v>
      </c>
      <c r="Y1438" s="90">
        <v>35.402006499999999</v>
      </c>
      <c r="Z1438" s="91"/>
      <c r="AA1438" s="88"/>
      <c r="AB1438" s="92"/>
      <c r="AC1438" s="92"/>
      <c r="AD1438" s="99">
        <v>2.3049824613220817</v>
      </c>
    </row>
    <row r="1439" spans="1:30" ht="15.75" thickBot="1">
      <c r="A1439" s="86">
        <v>1.1245000000000001</v>
      </c>
      <c r="B1439" s="87">
        <v>1</v>
      </c>
      <c r="C1439" s="87">
        <v>3.16</v>
      </c>
      <c r="D1439" s="88"/>
      <c r="E1439" s="87">
        <v>1</v>
      </c>
      <c r="F1439" s="87">
        <v>1.2</v>
      </c>
      <c r="G1439" s="89">
        <v>2.58</v>
      </c>
      <c r="H1439" s="89">
        <v>2.61</v>
      </c>
      <c r="I1439" s="87">
        <v>2</v>
      </c>
      <c r="J1439" s="87">
        <v>1</v>
      </c>
      <c r="K1439" s="89">
        <v>2.63</v>
      </c>
      <c r="L1439" s="89">
        <v>2.65</v>
      </c>
      <c r="M1439" s="87">
        <v>45</v>
      </c>
      <c r="N1439" s="79">
        <f t="shared" si="49"/>
        <v>0.45</v>
      </c>
      <c r="O1439" s="87">
        <v>170</v>
      </c>
      <c r="P1439" s="88"/>
      <c r="Q1439" s="87">
        <v>379</v>
      </c>
      <c r="R1439" s="87">
        <v>4.8</v>
      </c>
      <c r="S1439" s="87">
        <v>1</v>
      </c>
      <c r="T1439" s="87">
        <v>20</v>
      </c>
      <c r="U1439" s="87">
        <v>28</v>
      </c>
      <c r="V1439" s="88"/>
      <c r="W1439" s="87">
        <v>2.3719999999999999</v>
      </c>
      <c r="X1439" s="90">
        <v>50.013914999999997</v>
      </c>
      <c r="Y1439" s="90">
        <v>35.892339</v>
      </c>
      <c r="Z1439" s="91"/>
      <c r="AA1439" s="88"/>
      <c r="AB1439" s="92"/>
      <c r="AC1439" s="92"/>
      <c r="AD1439" s="99">
        <v>2.2919324613220815</v>
      </c>
    </row>
    <row r="1440" spans="1:30" ht="15.75" thickBot="1">
      <c r="A1440" s="86">
        <v>1.1245000000000001</v>
      </c>
      <c r="B1440" s="87">
        <v>1</v>
      </c>
      <c r="C1440" s="87">
        <v>3.16</v>
      </c>
      <c r="D1440" s="88"/>
      <c r="E1440" s="87">
        <v>1</v>
      </c>
      <c r="F1440" s="87">
        <v>1.2</v>
      </c>
      <c r="G1440" s="89">
        <v>2.58</v>
      </c>
      <c r="H1440" s="89">
        <v>2.61</v>
      </c>
      <c r="I1440" s="87">
        <v>2</v>
      </c>
      <c r="J1440" s="87">
        <v>1</v>
      </c>
      <c r="K1440" s="89">
        <v>2.63</v>
      </c>
      <c r="L1440" s="89">
        <v>2.65</v>
      </c>
      <c r="M1440" s="87">
        <v>30</v>
      </c>
      <c r="N1440" s="79">
        <f t="shared" si="49"/>
        <v>0.3</v>
      </c>
      <c r="O1440" s="87">
        <v>160</v>
      </c>
      <c r="P1440" s="88"/>
      <c r="Q1440" s="87">
        <v>379</v>
      </c>
      <c r="R1440" s="87">
        <v>4.3</v>
      </c>
      <c r="S1440" s="87">
        <v>1</v>
      </c>
      <c r="T1440" s="87">
        <v>20</v>
      </c>
      <c r="U1440" s="87">
        <v>91</v>
      </c>
      <c r="V1440" s="88"/>
      <c r="W1440" s="87">
        <v>2.4119999999999999</v>
      </c>
      <c r="X1440" s="90">
        <v>83.944924</v>
      </c>
      <c r="Y1440" s="90">
        <v>44.522190999999999</v>
      </c>
      <c r="Z1440" s="91"/>
      <c r="AA1440" s="88"/>
      <c r="AB1440" s="92"/>
      <c r="AC1440" s="92"/>
      <c r="AD1440" s="99">
        <v>2.3481570042194093</v>
      </c>
    </row>
    <row r="1441" spans="1:30" ht="15.75" thickBot="1">
      <c r="A1441" s="86">
        <v>1.1245000000000001</v>
      </c>
      <c r="B1441" s="87">
        <v>1</v>
      </c>
      <c r="C1441" s="87">
        <v>3.16</v>
      </c>
      <c r="D1441" s="88"/>
      <c r="E1441" s="87">
        <v>1</v>
      </c>
      <c r="F1441" s="87">
        <v>1.2</v>
      </c>
      <c r="G1441" s="89">
        <v>2.58</v>
      </c>
      <c r="H1441" s="89">
        <v>2.61</v>
      </c>
      <c r="I1441" s="87">
        <v>2</v>
      </c>
      <c r="J1441" s="87">
        <v>1</v>
      </c>
      <c r="K1441" s="89">
        <v>2.63</v>
      </c>
      <c r="L1441" s="89">
        <v>2.65</v>
      </c>
      <c r="M1441" s="87">
        <v>30</v>
      </c>
      <c r="N1441" s="79">
        <f t="shared" si="49"/>
        <v>0.3</v>
      </c>
      <c r="O1441" s="87">
        <v>160</v>
      </c>
      <c r="P1441" s="88"/>
      <c r="Q1441" s="87">
        <v>379</v>
      </c>
      <c r="R1441" s="87">
        <v>4.5</v>
      </c>
      <c r="S1441" s="87">
        <v>1</v>
      </c>
      <c r="T1441" s="87">
        <v>20</v>
      </c>
      <c r="U1441" s="87">
        <v>91</v>
      </c>
      <c r="V1441" s="88"/>
      <c r="W1441" s="87">
        <v>2.4249999999999998</v>
      </c>
      <c r="X1441" s="90">
        <v>86.788852500000004</v>
      </c>
      <c r="Y1441" s="90">
        <v>44.718323999999996</v>
      </c>
      <c r="Z1441" s="91"/>
      <c r="AA1441" s="88"/>
      <c r="AB1441" s="92"/>
      <c r="AC1441" s="92"/>
      <c r="AD1441" s="99">
        <v>2.3429370042194098</v>
      </c>
    </row>
    <row r="1442" spans="1:30" ht="15.75" thickBot="1">
      <c r="A1442" s="86">
        <v>1.1245000000000001</v>
      </c>
      <c r="B1442" s="87">
        <v>1</v>
      </c>
      <c r="C1442" s="87">
        <v>3.16</v>
      </c>
      <c r="D1442" s="88"/>
      <c r="E1442" s="87">
        <v>1</v>
      </c>
      <c r="F1442" s="87">
        <v>1.2</v>
      </c>
      <c r="G1442" s="89">
        <v>2.58</v>
      </c>
      <c r="H1442" s="89">
        <v>2.61</v>
      </c>
      <c r="I1442" s="87">
        <v>2</v>
      </c>
      <c r="J1442" s="87">
        <v>1</v>
      </c>
      <c r="K1442" s="89">
        <v>2.63</v>
      </c>
      <c r="L1442" s="89">
        <v>2.65</v>
      </c>
      <c r="M1442" s="87">
        <v>30</v>
      </c>
      <c r="N1442" s="79">
        <f t="shared" si="49"/>
        <v>0.3</v>
      </c>
      <c r="O1442" s="87">
        <v>170</v>
      </c>
      <c r="P1442" s="88"/>
      <c r="Q1442" s="87">
        <v>379</v>
      </c>
      <c r="R1442" s="87">
        <v>3.5</v>
      </c>
      <c r="S1442" s="87">
        <v>1</v>
      </c>
      <c r="T1442" s="87">
        <v>20</v>
      </c>
      <c r="U1442" s="87">
        <v>91</v>
      </c>
      <c r="V1442" s="88"/>
      <c r="W1442" s="87">
        <v>2.4380000000000002</v>
      </c>
      <c r="X1442" s="90">
        <v>85.906254000000004</v>
      </c>
      <c r="Y1442" s="90">
        <v>47.071919999999999</v>
      </c>
      <c r="Z1442" s="91"/>
      <c r="AA1442" s="88"/>
      <c r="AB1442" s="92"/>
      <c r="AC1442" s="92"/>
      <c r="AD1442" s="99">
        <v>2.3587386919831226</v>
      </c>
    </row>
    <row r="1443" spans="1:30" ht="15.75" thickBot="1">
      <c r="A1443" s="86">
        <v>1.1245000000000001</v>
      </c>
      <c r="B1443" s="87">
        <v>1</v>
      </c>
      <c r="C1443" s="87">
        <v>3.16</v>
      </c>
      <c r="D1443" s="88"/>
      <c r="E1443" s="87">
        <v>1</v>
      </c>
      <c r="F1443" s="87">
        <v>1.2</v>
      </c>
      <c r="G1443" s="89">
        <v>2.58</v>
      </c>
      <c r="H1443" s="89">
        <v>2.61</v>
      </c>
      <c r="I1443" s="87">
        <v>2</v>
      </c>
      <c r="J1443" s="87">
        <v>1</v>
      </c>
      <c r="K1443" s="89">
        <v>2.63</v>
      </c>
      <c r="L1443" s="89">
        <v>2.65</v>
      </c>
      <c r="M1443" s="87">
        <v>30</v>
      </c>
      <c r="N1443" s="79">
        <f t="shared" si="49"/>
        <v>0.3</v>
      </c>
      <c r="O1443" s="87">
        <v>170</v>
      </c>
      <c r="P1443" s="88"/>
      <c r="Q1443" s="87">
        <v>379</v>
      </c>
      <c r="R1443" s="87">
        <v>4.5</v>
      </c>
      <c r="S1443" s="87">
        <v>1</v>
      </c>
      <c r="T1443" s="87">
        <v>20</v>
      </c>
      <c r="U1443" s="87">
        <v>91</v>
      </c>
      <c r="V1443" s="88"/>
      <c r="W1443" s="87">
        <v>2.403</v>
      </c>
      <c r="X1443" s="90">
        <v>76.491870000000006</v>
      </c>
      <c r="Y1443" s="90">
        <v>42.462794500000001</v>
      </c>
      <c r="Z1443" s="91"/>
      <c r="AA1443" s="88"/>
      <c r="AB1443" s="92"/>
      <c r="AC1443" s="92"/>
      <c r="AD1443" s="99">
        <v>2.3326386919831226</v>
      </c>
    </row>
    <row r="1444" spans="1:30" ht="15.75" thickBot="1">
      <c r="A1444" s="86">
        <v>1.1245000000000001</v>
      </c>
      <c r="B1444" s="87">
        <v>1</v>
      </c>
      <c r="C1444" s="87">
        <v>3.16</v>
      </c>
      <c r="D1444" s="88"/>
      <c r="E1444" s="87">
        <v>1</v>
      </c>
      <c r="F1444" s="87">
        <v>1.2</v>
      </c>
      <c r="G1444" s="89">
        <v>2.58</v>
      </c>
      <c r="H1444" s="89">
        <v>2.61</v>
      </c>
      <c r="I1444" s="87">
        <v>2</v>
      </c>
      <c r="J1444" s="87">
        <v>1</v>
      </c>
      <c r="K1444" s="89">
        <v>2.63</v>
      </c>
      <c r="L1444" s="89">
        <v>2.65</v>
      </c>
      <c r="M1444" s="87">
        <v>45</v>
      </c>
      <c r="N1444" s="79">
        <f t="shared" si="49"/>
        <v>0.45</v>
      </c>
      <c r="O1444" s="87">
        <v>170</v>
      </c>
      <c r="P1444" s="88"/>
      <c r="Q1444" s="87">
        <v>379</v>
      </c>
      <c r="R1444" s="87">
        <v>4.5</v>
      </c>
      <c r="S1444" s="87">
        <v>1</v>
      </c>
      <c r="T1444" s="87">
        <v>20</v>
      </c>
      <c r="U1444" s="87">
        <v>91</v>
      </c>
      <c r="V1444" s="88"/>
      <c r="W1444" s="87">
        <v>2.375</v>
      </c>
      <c r="X1444" s="90">
        <v>58.251500999999998</v>
      </c>
      <c r="Y1444" s="90">
        <v>40.011131999999996</v>
      </c>
      <c r="Z1444" s="91"/>
      <c r="AA1444" s="88"/>
      <c r="AB1444" s="92"/>
      <c r="AC1444" s="92"/>
      <c r="AD1444" s="99">
        <v>2.2997624613220813</v>
      </c>
    </row>
    <row r="1445" spans="1:30" ht="15.75" thickBot="1">
      <c r="A1445" s="86">
        <v>1.1245000000000001</v>
      </c>
      <c r="B1445" s="87">
        <v>1</v>
      </c>
      <c r="C1445" s="87">
        <v>3.16</v>
      </c>
      <c r="D1445" s="88"/>
      <c r="E1445" s="87">
        <v>1</v>
      </c>
      <c r="F1445" s="87">
        <v>1.2</v>
      </c>
      <c r="G1445" s="89">
        <v>2.58</v>
      </c>
      <c r="H1445" s="89">
        <v>2.61</v>
      </c>
      <c r="I1445" s="87">
        <v>2</v>
      </c>
      <c r="J1445" s="87">
        <v>1</v>
      </c>
      <c r="K1445" s="89">
        <v>2.63</v>
      </c>
      <c r="L1445" s="89">
        <v>2.65</v>
      </c>
      <c r="M1445" s="87">
        <v>45</v>
      </c>
      <c r="N1445" s="79">
        <f t="shared" si="49"/>
        <v>0.45</v>
      </c>
      <c r="O1445" s="87">
        <v>170</v>
      </c>
      <c r="P1445" s="88"/>
      <c r="Q1445" s="87">
        <v>379</v>
      </c>
      <c r="R1445" s="87">
        <v>4.3</v>
      </c>
      <c r="S1445" s="87">
        <v>1</v>
      </c>
      <c r="T1445" s="87">
        <v>20</v>
      </c>
      <c r="U1445" s="87">
        <v>91</v>
      </c>
      <c r="V1445" s="88"/>
      <c r="W1445" s="87">
        <v>2.3919999999999999</v>
      </c>
      <c r="X1445" s="90">
        <v>61.193496000000003</v>
      </c>
      <c r="Y1445" s="90">
        <v>39.226599999999998</v>
      </c>
      <c r="Z1445" s="91"/>
      <c r="AA1445" s="88"/>
      <c r="AB1445" s="92"/>
      <c r="AC1445" s="92"/>
      <c r="AD1445" s="99">
        <v>2.3049824613220817</v>
      </c>
    </row>
    <row r="1446" spans="1:30" ht="15.75" thickBot="1">
      <c r="A1446" s="86">
        <v>1.1245000000000001</v>
      </c>
      <c r="B1446" s="87">
        <v>1</v>
      </c>
      <c r="C1446" s="87">
        <v>3.16</v>
      </c>
      <c r="D1446" s="88"/>
      <c r="E1446" s="87">
        <v>1</v>
      </c>
      <c r="F1446" s="87">
        <v>1.2</v>
      </c>
      <c r="G1446" s="89">
        <v>2.58</v>
      </c>
      <c r="H1446" s="89">
        <v>2.61</v>
      </c>
      <c r="I1446" s="87">
        <v>2</v>
      </c>
      <c r="J1446" s="87">
        <v>1</v>
      </c>
      <c r="K1446" s="89">
        <v>2.63</v>
      </c>
      <c r="L1446" s="89">
        <v>2.65</v>
      </c>
      <c r="M1446" s="87">
        <v>45</v>
      </c>
      <c r="N1446" s="79">
        <f t="shared" si="49"/>
        <v>0.45</v>
      </c>
      <c r="O1446" s="87">
        <v>170</v>
      </c>
      <c r="P1446" s="88"/>
      <c r="Q1446" s="87">
        <v>379</v>
      </c>
      <c r="R1446" s="87">
        <v>4.8</v>
      </c>
      <c r="S1446" s="87">
        <v>1</v>
      </c>
      <c r="T1446" s="87">
        <v>20</v>
      </c>
      <c r="U1446" s="87">
        <v>91</v>
      </c>
      <c r="V1446" s="88"/>
      <c r="W1446" s="87">
        <v>2.3740000000000001</v>
      </c>
      <c r="X1446" s="90">
        <v>56.584370499999999</v>
      </c>
      <c r="Y1446" s="90">
        <v>40.697597500000008</v>
      </c>
      <c r="Z1446" s="91"/>
      <c r="AA1446" s="88"/>
      <c r="AB1446" s="92"/>
      <c r="AC1446" s="92"/>
      <c r="AD1446" s="99">
        <v>2.2919324613220815</v>
      </c>
    </row>
    <row r="1447" spans="1:30" ht="15.75" thickBot="1">
      <c r="A1447" s="86">
        <v>81</v>
      </c>
      <c r="B1447" s="87">
        <v>1</v>
      </c>
      <c r="C1447" s="87">
        <v>3.16</v>
      </c>
      <c r="D1447" s="88"/>
      <c r="E1447" s="87">
        <v>1</v>
      </c>
      <c r="F1447" s="87">
        <v>1</v>
      </c>
      <c r="G1447" s="89">
        <v>2.59</v>
      </c>
      <c r="H1447" s="89">
        <v>2.62</v>
      </c>
      <c r="I1447" s="87">
        <v>1</v>
      </c>
      <c r="J1447" s="88"/>
      <c r="K1447" s="89">
        <v>2.62</v>
      </c>
      <c r="L1447" s="89">
        <v>2.64</v>
      </c>
      <c r="M1447" s="87">
        <v>30</v>
      </c>
      <c r="N1447" s="79">
        <f t="shared" si="49"/>
        <v>0.3</v>
      </c>
      <c r="O1447" s="87">
        <v>189</v>
      </c>
      <c r="P1447" s="88"/>
      <c r="Q1447" s="87">
        <v>361</v>
      </c>
      <c r="R1447" s="87">
        <v>1</v>
      </c>
      <c r="S1447" s="87">
        <v>1</v>
      </c>
      <c r="T1447" s="87">
        <v>20</v>
      </c>
      <c r="U1447" s="87">
        <v>28</v>
      </c>
      <c r="V1447" s="88"/>
      <c r="W1447" s="88"/>
      <c r="X1447" s="90">
        <v>68.744616500000006</v>
      </c>
      <c r="Y1447" s="90">
        <v>41.874395499999991</v>
      </c>
      <c r="Z1447" s="91"/>
      <c r="AA1447" s="88"/>
      <c r="AB1447" s="92"/>
      <c r="AC1447" s="92">
        <v>8.7279184999999995</v>
      </c>
      <c r="AD1447" s="99">
        <v>2.4024982278481013</v>
      </c>
    </row>
    <row r="1448" spans="1:30" ht="15.75" thickBot="1">
      <c r="A1448" s="86">
        <v>81</v>
      </c>
      <c r="B1448" s="87">
        <v>1</v>
      </c>
      <c r="C1448" s="87">
        <v>3.16</v>
      </c>
      <c r="D1448" s="88"/>
      <c r="E1448" s="87">
        <v>1</v>
      </c>
      <c r="F1448" s="87">
        <v>1</v>
      </c>
      <c r="G1448" s="89">
        <v>2.59</v>
      </c>
      <c r="H1448" s="89">
        <v>2.62</v>
      </c>
      <c r="I1448" s="87">
        <v>1</v>
      </c>
      <c r="J1448" s="88"/>
      <c r="K1448" s="89">
        <v>2.62</v>
      </c>
      <c r="L1448" s="89">
        <v>2.64</v>
      </c>
      <c r="M1448" s="87">
        <v>50</v>
      </c>
      <c r="N1448" s="79">
        <f t="shared" si="49"/>
        <v>0.5</v>
      </c>
      <c r="O1448" s="87">
        <v>189</v>
      </c>
      <c r="P1448" s="88"/>
      <c r="Q1448" s="87">
        <v>381</v>
      </c>
      <c r="R1448" s="87">
        <v>1</v>
      </c>
      <c r="S1448" s="87">
        <v>1</v>
      </c>
      <c r="T1448" s="87">
        <v>20</v>
      </c>
      <c r="U1448" s="87">
        <v>28</v>
      </c>
      <c r="V1448" s="88"/>
      <c r="W1448" s="88"/>
      <c r="X1448" s="90">
        <v>37.167203499999999</v>
      </c>
      <c r="Y1448" s="90">
        <v>31.871612500000001</v>
      </c>
      <c r="Z1448" s="91"/>
      <c r="AA1448" s="88"/>
      <c r="AB1448" s="92"/>
      <c r="AC1448" s="92">
        <v>5.1975245000000001</v>
      </c>
      <c r="AD1448" s="99">
        <v>2.3598349367088609</v>
      </c>
    </row>
    <row r="1449" spans="1:30" ht="15.75" thickBot="1">
      <c r="A1449" s="86">
        <v>81</v>
      </c>
      <c r="B1449" s="87">
        <v>1</v>
      </c>
      <c r="C1449" s="87">
        <v>3.16</v>
      </c>
      <c r="D1449" s="88"/>
      <c r="E1449" s="87">
        <v>1</v>
      </c>
      <c r="F1449" s="87">
        <v>1</v>
      </c>
      <c r="G1449" s="89">
        <v>2.59</v>
      </c>
      <c r="H1449" s="89">
        <v>2.62</v>
      </c>
      <c r="I1449" s="87">
        <v>1</v>
      </c>
      <c r="J1449" s="88"/>
      <c r="K1449" s="89">
        <v>2.62</v>
      </c>
      <c r="L1449" s="89">
        <v>2.64</v>
      </c>
      <c r="M1449" s="87">
        <v>70</v>
      </c>
      <c r="N1449" s="79">
        <f t="shared" si="49"/>
        <v>0.7</v>
      </c>
      <c r="O1449" s="87">
        <v>189</v>
      </c>
      <c r="P1449" s="88"/>
      <c r="Q1449" s="87">
        <v>371</v>
      </c>
      <c r="R1449" s="87">
        <v>1</v>
      </c>
      <c r="S1449" s="87">
        <v>1</v>
      </c>
      <c r="T1449" s="87">
        <v>20</v>
      </c>
      <c r="U1449" s="87">
        <v>28</v>
      </c>
      <c r="V1449" s="88"/>
      <c r="W1449" s="88"/>
      <c r="X1449" s="90">
        <v>23.045627500000002</v>
      </c>
      <c r="Y1449" s="90">
        <v>25.987622500000001</v>
      </c>
      <c r="Z1449" s="91"/>
      <c r="AA1449" s="88"/>
      <c r="AB1449" s="92"/>
      <c r="AC1449" s="92">
        <v>4.2168595</v>
      </c>
      <c r="AD1449" s="99">
        <v>2.3411792405063294</v>
      </c>
    </row>
    <row r="1450" spans="1:30" ht="15.75" thickBot="1">
      <c r="A1450" s="86">
        <v>81</v>
      </c>
      <c r="B1450" s="87">
        <v>1</v>
      </c>
      <c r="C1450" s="87">
        <v>3.16</v>
      </c>
      <c r="D1450" s="88"/>
      <c r="E1450" s="87">
        <v>1</v>
      </c>
      <c r="F1450" s="87">
        <v>2</v>
      </c>
      <c r="G1450" s="89">
        <v>2.41</v>
      </c>
      <c r="H1450" s="89">
        <v>2.5299999999999998</v>
      </c>
      <c r="I1450" s="87">
        <v>1</v>
      </c>
      <c r="J1450" s="88"/>
      <c r="K1450" s="89">
        <v>2.62</v>
      </c>
      <c r="L1450" s="89">
        <v>2.64</v>
      </c>
      <c r="M1450" s="87">
        <v>30</v>
      </c>
      <c r="N1450" s="79">
        <f t="shared" si="49"/>
        <v>0.3</v>
      </c>
      <c r="O1450" s="87">
        <v>189</v>
      </c>
      <c r="P1450" s="88"/>
      <c r="Q1450" s="87">
        <v>361</v>
      </c>
      <c r="R1450" s="87">
        <v>1</v>
      </c>
      <c r="S1450" s="87">
        <v>1</v>
      </c>
      <c r="T1450" s="87">
        <v>20</v>
      </c>
      <c r="U1450" s="87">
        <v>28</v>
      </c>
      <c r="V1450" s="88"/>
      <c r="W1450" s="88"/>
      <c r="X1450" s="90">
        <v>65.214222500000005</v>
      </c>
      <c r="Y1450" s="90">
        <v>32.950344000000001</v>
      </c>
      <c r="Z1450" s="91"/>
      <c r="AA1450" s="88"/>
      <c r="AB1450" s="92"/>
      <c r="AC1450" s="92">
        <v>6.7665885000000001</v>
      </c>
      <c r="AD1450" s="99">
        <v>2.3808412658227849</v>
      </c>
    </row>
    <row r="1451" spans="1:30" ht="15.75" thickBot="1">
      <c r="A1451" s="86">
        <v>81</v>
      </c>
      <c r="B1451" s="87">
        <v>1</v>
      </c>
      <c r="C1451" s="87">
        <v>3.16</v>
      </c>
      <c r="D1451" s="88"/>
      <c r="E1451" s="87">
        <v>1</v>
      </c>
      <c r="F1451" s="87">
        <v>2</v>
      </c>
      <c r="G1451" s="89">
        <v>2.41</v>
      </c>
      <c r="H1451" s="89">
        <v>2.5299999999999998</v>
      </c>
      <c r="I1451" s="87">
        <v>1</v>
      </c>
      <c r="J1451" s="88"/>
      <c r="K1451" s="89">
        <v>2.62</v>
      </c>
      <c r="L1451" s="89">
        <v>2.64</v>
      </c>
      <c r="M1451" s="87">
        <v>50</v>
      </c>
      <c r="N1451" s="79">
        <f t="shared" si="49"/>
        <v>0.5</v>
      </c>
      <c r="O1451" s="87">
        <v>189</v>
      </c>
      <c r="P1451" s="88"/>
      <c r="Q1451" s="87">
        <v>381</v>
      </c>
      <c r="R1451" s="87">
        <v>1</v>
      </c>
      <c r="S1451" s="87">
        <v>1</v>
      </c>
      <c r="T1451" s="87">
        <v>20</v>
      </c>
      <c r="U1451" s="87">
        <v>28</v>
      </c>
      <c r="V1451" s="88"/>
      <c r="W1451" s="88"/>
      <c r="X1451" s="90">
        <v>30.596748000000002</v>
      </c>
      <c r="Y1451" s="90">
        <v>26.1837555</v>
      </c>
      <c r="Z1451" s="91"/>
      <c r="AA1451" s="88"/>
      <c r="AB1451" s="92"/>
      <c r="AC1451" s="92">
        <v>4.9033249999999997</v>
      </c>
      <c r="AD1451" s="99">
        <v>2.3328007594936708</v>
      </c>
    </row>
    <row r="1452" spans="1:30" ht="15.75" thickBot="1">
      <c r="A1452" s="86">
        <v>81</v>
      </c>
      <c r="B1452" s="87">
        <v>1</v>
      </c>
      <c r="C1452" s="87">
        <v>3.16</v>
      </c>
      <c r="D1452" s="88"/>
      <c r="E1452" s="87">
        <v>1</v>
      </c>
      <c r="F1452" s="87">
        <v>2</v>
      </c>
      <c r="G1452" s="89">
        <v>2.41</v>
      </c>
      <c r="H1452" s="89">
        <v>2.5299999999999998</v>
      </c>
      <c r="I1452" s="87">
        <v>1</v>
      </c>
      <c r="J1452" s="88"/>
      <c r="K1452" s="89">
        <v>2.62</v>
      </c>
      <c r="L1452" s="89">
        <v>2.64</v>
      </c>
      <c r="M1452" s="87">
        <v>70</v>
      </c>
      <c r="N1452" s="79">
        <f t="shared" si="49"/>
        <v>0.7</v>
      </c>
      <c r="O1452" s="87">
        <v>189</v>
      </c>
      <c r="P1452" s="88"/>
      <c r="Q1452" s="87">
        <v>371</v>
      </c>
      <c r="R1452" s="87">
        <v>1</v>
      </c>
      <c r="S1452" s="87">
        <v>1</v>
      </c>
      <c r="T1452" s="87">
        <v>20</v>
      </c>
      <c r="U1452" s="87">
        <v>28</v>
      </c>
      <c r="V1452" s="88"/>
      <c r="W1452" s="88"/>
      <c r="X1452" s="90">
        <v>17.455836999999999</v>
      </c>
      <c r="Y1452" s="90">
        <v>22.751427999999997</v>
      </c>
      <c r="Z1452" s="91"/>
      <c r="AA1452" s="88"/>
      <c r="AB1452" s="92"/>
      <c r="AC1452" s="92">
        <v>3.4323275</v>
      </c>
      <c r="AD1452" s="99">
        <v>2.3101691139240508</v>
      </c>
    </row>
    <row r="1453" spans="1:30" ht="15.75" thickBot="1">
      <c r="A1453" s="86">
        <v>81</v>
      </c>
      <c r="B1453" s="87">
        <v>1</v>
      </c>
      <c r="C1453" s="87">
        <v>3.16</v>
      </c>
      <c r="D1453" s="88"/>
      <c r="E1453" s="87">
        <v>1</v>
      </c>
      <c r="F1453" s="87">
        <v>1</v>
      </c>
      <c r="G1453" s="89">
        <v>2.4500000000000002</v>
      </c>
      <c r="H1453" s="89">
        <v>2.5499999999999998</v>
      </c>
      <c r="I1453" s="87">
        <v>1</v>
      </c>
      <c r="J1453" s="88"/>
      <c r="K1453" s="89">
        <v>2.62</v>
      </c>
      <c r="L1453" s="89">
        <v>2.64</v>
      </c>
      <c r="M1453" s="87">
        <v>30</v>
      </c>
      <c r="N1453" s="79">
        <f t="shared" si="49"/>
        <v>0.3</v>
      </c>
      <c r="O1453" s="87">
        <v>189</v>
      </c>
      <c r="P1453" s="88"/>
      <c r="Q1453" s="87">
        <v>361</v>
      </c>
      <c r="R1453" s="87">
        <v>1</v>
      </c>
      <c r="S1453" s="87">
        <v>1</v>
      </c>
      <c r="T1453" s="87">
        <v>20</v>
      </c>
      <c r="U1453" s="87">
        <v>28</v>
      </c>
      <c r="V1453" s="88"/>
      <c r="W1453" s="88"/>
      <c r="X1453" s="90">
        <v>59.134099499999998</v>
      </c>
      <c r="Y1453" s="90">
        <v>32.754210999999998</v>
      </c>
      <c r="Z1453" s="91"/>
      <c r="AA1453" s="88"/>
      <c r="AB1453" s="92"/>
      <c r="AC1453" s="92">
        <v>7.3549875</v>
      </c>
      <c r="AD1453" s="99">
        <v>2.3856539240506325</v>
      </c>
    </row>
    <row r="1454" spans="1:30" ht="15.75" thickBot="1">
      <c r="A1454" s="86">
        <v>81</v>
      </c>
      <c r="B1454" s="87">
        <v>1</v>
      </c>
      <c r="C1454" s="87">
        <v>3.16</v>
      </c>
      <c r="D1454" s="88"/>
      <c r="E1454" s="87">
        <v>1</v>
      </c>
      <c r="F1454" s="87">
        <v>1</v>
      </c>
      <c r="G1454" s="89">
        <v>2.4500000000000002</v>
      </c>
      <c r="H1454" s="89">
        <v>2.5499999999999998</v>
      </c>
      <c r="I1454" s="87">
        <v>1</v>
      </c>
      <c r="J1454" s="88"/>
      <c r="K1454" s="89">
        <v>2.62</v>
      </c>
      <c r="L1454" s="89">
        <v>2.64</v>
      </c>
      <c r="M1454" s="87">
        <v>50</v>
      </c>
      <c r="N1454" s="79">
        <f t="shared" si="49"/>
        <v>0.5</v>
      </c>
      <c r="O1454" s="87">
        <v>189</v>
      </c>
      <c r="P1454" s="88"/>
      <c r="Q1454" s="87">
        <v>381</v>
      </c>
      <c r="R1454" s="87">
        <v>1</v>
      </c>
      <c r="S1454" s="87">
        <v>1</v>
      </c>
      <c r="T1454" s="87">
        <v>20</v>
      </c>
      <c r="U1454" s="87">
        <v>28</v>
      </c>
      <c r="V1454" s="88"/>
      <c r="W1454" s="88"/>
      <c r="X1454" s="90">
        <v>30.400615000000002</v>
      </c>
      <c r="Y1454" s="90">
        <v>27.164420500000002</v>
      </c>
      <c r="Z1454" s="91"/>
      <c r="AA1454" s="88"/>
      <c r="AB1454" s="92"/>
      <c r="AC1454" s="92">
        <v>4.8052584999999999</v>
      </c>
      <c r="AD1454" s="99">
        <v>2.3388083544303799</v>
      </c>
    </row>
    <row r="1455" spans="1:30" ht="15.75" thickBot="1">
      <c r="A1455" s="86">
        <v>81</v>
      </c>
      <c r="B1455" s="87">
        <v>1</v>
      </c>
      <c r="C1455" s="87">
        <v>3.16</v>
      </c>
      <c r="D1455" s="88"/>
      <c r="E1455" s="87">
        <v>1</v>
      </c>
      <c r="F1455" s="87">
        <v>1</v>
      </c>
      <c r="G1455" s="89">
        <v>2.4500000000000002</v>
      </c>
      <c r="H1455" s="89">
        <v>2.5499999999999998</v>
      </c>
      <c r="I1455" s="87">
        <v>1</v>
      </c>
      <c r="J1455" s="88"/>
      <c r="K1455" s="89">
        <v>2.62</v>
      </c>
      <c r="L1455" s="89">
        <v>2.64</v>
      </c>
      <c r="M1455" s="87">
        <v>70</v>
      </c>
      <c r="N1455" s="79">
        <f t="shared" si="49"/>
        <v>0.7</v>
      </c>
      <c r="O1455" s="87">
        <v>189</v>
      </c>
      <c r="P1455" s="88"/>
      <c r="Q1455" s="87">
        <v>371</v>
      </c>
      <c r="R1455" s="87">
        <v>1</v>
      </c>
      <c r="S1455" s="87">
        <v>1</v>
      </c>
      <c r="T1455" s="87">
        <v>20</v>
      </c>
      <c r="U1455" s="87">
        <v>28</v>
      </c>
      <c r="V1455" s="88"/>
      <c r="W1455" s="88"/>
      <c r="X1455" s="90">
        <v>18.436502000000001</v>
      </c>
      <c r="Y1455" s="90">
        <v>21.476563500000001</v>
      </c>
      <c r="Z1455" s="91"/>
      <c r="AA1455" s="88"/>
      <c r="AB1455" s="92"/>
      <c r="AC1455" s="92">
        <v>3.4323275</v>
      </c>
      <c r="AD1455" s="99">
        <v>2.3170602531645574</v>
      </c>
    </row>
    <row r="1456" spans="1:30" ht="15.75" thickBot="1">
      <c r="A1456" s="86">
        <v>81</v>
      </c>
      <c r="B1456" s="87">
        <v>1</v>
      </c>
      <c r="C1456" s="87">
        <v>3.16</v>
      </c>
      <c r="D1456" s="88"/>
      <c r="E1456" s="87">
        <v>1</v>
      </c>
      <c r="F1456" s="87">
        <v>2</v>
      </c>
      <c r="G1456" s="89">
        <v>2.2200000000000002</v>
      </c>
      <c r="H1456" s="89">
        <v>2.37</v>
      </c>
      <c r="I1456" s="87">
        <v>1</v>
      </c>
      <c r="J1456" s="88"/>
      <c r="K1456" s="89">
        <v>2.62</v>
      </c>
      <c r="L1456" s="89">
        <v>2.64</v>
      </c>
      <c r="M1456" s="87">
        <v>30</v>
      </c>
      <c r="N1456" s="79">
        <f t="shared" si="49"/>
        <v>0.3</v>
      </c>
      <c r="O1456" s="87">
        <v>189</v>
      </c>
      <c r="P1456" s="88"/>
      <c r="Q1456" s="87">
        <v>361</v>
      </c>
      <c r="R1456" s="87">
        <v>1</v>
      </c>
      <c r="S1456" s="87">
        <v>1</v>
      </c>
      <c r="T1456" s="87">
        <v>20</v>
      </c>
      <c r="U1456" s="87">
        <v>28</v>
      </c>
      <c r="V1456" s="88"/>
      <c r="W1456" s="88"/>
      <c r="X1456" s="90">
        <v>64.233557500000003</v>
      </c>
      <c r="Y1456" s="90">
        <v>31.185147000000001</v>
      </c>
      <c r="Z1456" s="91"/>
      <c r="AA1456" s="88"/>
      <c r="AB1456" s="92"/>
      <c r="AC1456" s="92">
        <v>7.9433864999999999</v>
      </c>
      <c r="AD1456" s="99">
        <v>2.3423400000000001</v>
      </c>
    </row>
    <row r="1457" spans="1:30" ht="15.75" thickBot="1">
      <c r="A1457" s="86">
        <v>81</v>
      </c>
      <c r="B1457" s="87">
        <v>1</v>
      </c>
      <c r="C1457" s="87">
        <v>3.16</v>
      </c>
      <c r="D1457" s="88"/>
      <c r="E1457" s="87">
        <v>1</v>
      </c>
      <c r="F1457" s="87">
        <v>2</v>
      </c>
      <c r="G1457" s="89">
        <v>2.2200000000000002</v>
      </c>
      <c r="H1457" s="89">
        <v>2.37</v>
      </c>
      <c r="I1457" s="87">
        <v>1</v>
      </c>
      <c r="J1457" s="88"/>
      <c r="K1457" s="89">
        <v>2.62</v>
      </c>
      <c r="L1457" s="89">
        <v>2.64</v>
      </c>
      <c r="M1457" s="87">
        <v>50</v>
      </c>
      <c r="N1457" s="79">
        <f t="shared" si="49"/>
        <v>0.5</v>
      </c>
      <c r="O1457" s="87">
        <v>189</v>
      </c>
      <c r="P1457" s="88"/>
      <c r="Q1457" s="87">
        <v>381</v>
      </c>
      <c r="R1457" s="87">
        <v>1</v>
      </c>
      <c r="S1457" s="87">
        <v>1</v>
      </c>
      <c r="T1457" s="87">
        <v>20</v>
      </c>
      <c r="U1457" s="87">
        <v>28</v>
      </c>
      <c r="V1457" s="88"/>
      <c r="W1457" s="88"/>
      <c r="X1457" s="90">
        <v>34.6174745</v>
      </c>
      <c r="Y1457" s="90">
        <v>24.908891000000001</v>
      </c>
      <c r="Z1457" s="91"/>
      <c r="AA1457" s="88"/>
      <c r="AB1457" s="92"/>
      <c r="AC1457" s="92">
        <v>5.0013915000000004</v>
      </c>
      <c r="AD1457" s="99">
        <v>2.2847400000000002</v>
      </c>
    </row>
    <row r="1458" spans="1:30" ht="15.75" thickBot="1">
      <c r="A1458" s="86">
        <v>81</v>
      </c>
      <c r="B1458" s="87">
        <v>1</v>
      </c>
      <c r="C1458" s="87">
        <v>3.16</v>
      </c>
      <c r="D1458" s="88"/>
      <c r="E1458" s="87">
        <v>1</v>
      </c>
      <c r="F1458" s="87">
        <v>2</v>
      </c>
      <c r="G1458" s="89">
        <v>2.2200000000000002</v>
      </c>
      <c r="H1458" s="89">
        <v>2.37</v>
      </c>
      <c r="I1458" s="87">
        <v>1</v>
      </c>
      <c r="J1458" s="88"/>
      <c r="K1458" s="89">
        <v>2.62</v>
      </c>
      <c r="L1458" s="89">
        <v>2.64</v>
      </c>
      <c r="M1458" s="87">
        <v>70</v>
      </c>
      <c r="N1458" s="79">
        <f t="shared" si="49"/>
        <v>0.7</v>
      </c>
      <c r="O1458" s="87">
        <v>189</v>
      </c>
      <c r="P1458" s="88"/>
      <c r="Q1458" s="87">
        <v>371</v>
      </c>
      <c r="R1458" s="87">
        <v>1</v>
      </c>
      <c r="S1458" s="87">
        <v>1</v>
      </c>
      <c r="T1458" s="87">
        <v>20</v>
      </c>
      <c r="U1458" s="87">
        <v>28</v>
      </c>
      <c r="V1458" s="88"/>
      <c r="W1458" s="88"/>
      <c r="X1458" s="90">
        <v>18.730701499999999</v>
      </c>
      <c r="Y1458" s="90">
        <v>19.515233500000001</v>
      </c>
      <c r="Z1458" s="91"/>
      <c r="AA1458" s="88"/>
      <c r="AB1458" s="92"/>
      <c r="AC1458" s="92">
        <v>3.6284605000000001</v>
      </c>
      <c r="AD1458" s="99">
        <v>2.2550400000000002</v>
      </c>
    </row>
    <row r="1459" spans="1:30" ht="15.75" thickBot="1">
      <c r="A1459" s="86">
        <v>81</v>
      </c>
      <c r="B1459" s="87">
        <v>1</v>
      </c>
      <c r="C1459" s="87">
        <v>3.16</v>
      </c>
      <c r="D1459" s="88"/>
      <c r="E1459" s="87">
        <v>1</v>
      </c>
      <c r="F1459" s="96" t="s">
        <v>100</v>
      </c>
      <c r="G1459" s="89">
        <v>1.94</v>
      </c>
      <c r="H1459" s="89">
        <v>2.2400000000000002</v>
      </c>
      <c r="I1459" s="87">
        <v>1</v>
      </c>
      <c r="J1459" s="88"/>
      <c r="K1459" s="89">
        <v>2.62</v>
      </c>
      <c r="L1459" s="89">
        <v>2.64</v>
      </c>
      <c r="M1459" s="87">
        <v>30</v>
      </c>
      <c r="N1459" s="79">
        <f t="shared" si="49"/>
        <v>0.3</v>
      </c>
      <c r="O1459" s="87">
        <v>189</v>
      </c>
      <c r="P1459" s="88"/>
      <c r="Q1459" s="87">
        <v>361</v>
      </c>
      <c r="R1459" s="87">
        <v>1</v>
      </c>
      <c r="S1459" s="87">
        <v>1</v>
      </c>
      <c r="T1459" s="87">
        <v>20</v>
      </c>
      <c r="U1459" s="87">
        <v>28</v>
      </c>
      <c r="V1459" s="88"/>
      <c r="W1459" s="88"/>
      <c r="X1459" s="90">
        <v>56.584370499999999</v>
      </c>
      <c r="Y1459" s="90">
        <v>30.596748000000002</v>
      </c>
      <c r="Z1459" s="91"/>
      <c r="AA1459" s="88"/>
      <c r="AB1459" s="92"/>
      <c r="AC1459" s="92">
        <v>6.864655</v>
      </c>
      <c r="AD1459" s="99">
        <v>2.3110577215189876</v>
      </c>
    </row>
    <row r="1460" spans="1:30" ht="15.75" thickBot="1">
      <c r="A1460" s="86">
        <v>81</v>
      </c>
      <c r="B1460" s="87">
        <v>1</v>
      </c>
      <c r="C1460" s="87">
        <v>3.16</v>
      </c>
      <c r="D1460" s="88"/>
      <c r="E1460" s="87">
        <v>1</v>
      </c>
      <c r="F1460" s="96" t="s">
        <v>100</v>
      </c>
      <c r="G1460" s="89">
        <v>1.94</v>
      </c>
      <c r="H1460" s="89">
        <v>2.2400000000000002</v>
      </c>
      <c r="I1460" s="87">
        <v>1</v>
      </c>
      <c r="J1460" s="88"/>
      <c r="K1460" s="89">
        <v>2.62</v>
      </c>
      <c r="L1460" s="89">
        <v>2.64</v>
      </c>
      <c r="M1460" s="87">
        <v>50</v>
      </c>
      <c r="N1460" s="79">
        <f t="shared" si="49"/>
        <v>0.5</v>
      </c>
      <c r="O1460" s="87">
        <v>189</v>
      </c>
      <c r="P1460" s="88"/>
      <c r="Q1460" s="87">
        <v>381</v>
      </c>
      <c r="R1460" s="87">
        <v>1</v>
      </c>
      <c r="S1460" s="87">
        <v>1</v>
      </c>
      <c r="T1460" s="87">
        <v>20</v>
      </c>
      <c r="U1460" s="87">
        <v>28</v>
      </c>
      <c r="V1460" s="88"/>
      <c r="W1460" s="88"/>
      <c r="X1460" s="90">
        <v>31.969678999999999</v>
      </c>
      <c r="Y1460" s="90">
        <v>24.908891000000001</v>
      </c>
      <c r="Z1460" s="91"/>
      <c r="AA1460" s="88"/>
      <c r="AB1460" s="92"/>
      <c r="AC1460" s="92">
        <v>4.707192</v>
      </c>
      <c r="AD1460" s="99">
        <v>2.2456906329113928</v>
      </c>
    </row>
    <row r="1461" spans="1:30" ht="15.75" thickBot="1">
      <c r="A1461" s="86">
        <v>81</v>
      </c>
      <c r="B1461" s="87">
        <v>1</v>
      </c>
      <c r="C1461" s="87">
        <v>3.16</v>
      </c>
      <c r="D1461" s="88"/>
      <c r="E1461" s="87">
        <v>1</v>
      </c>
      <c r="F1461" s="96" t="s">
        <v>100</v>
      </c>
      <c r="G1461" s="89">
        <v>1.94</v>
      </c>
      <c r="H1461" s="89">
        <v>2.2400000000000002</v>
      </c>
      <c r="I1461" s="87">
        <v>1</v>
      </c>
      <c r="J1461" s="88"/>
      <c r="K1461" s="89">
        <v>2.62</v>
      </c>
      <c r="L1461" s="89">
        <v>2.64</v>
      </c>
      <c r="M1461" s="87">
        <v>70</v>
      </c>
      <c r="N1461" s="79">
        <f t="shared" si="49"/>
        <v>0.7</v>
      </c>
      <c r="O1461" s="87">
        <v>189</v>
      </c>
      <c r="P1461" s="88"/>
      <c r="Q1461" s="87">
        <v>371</v>
      </c>
      <c r="R1461" s="87">
        <v>1</v>
      </c>
      <c r="S1461" s="87">
        <v>1</v>
      </c>
      <c r="T1461" s="87">
        <v>20</v>
      </c>
      <c r="U1461" s="87">
        <v>28</v>
      </c>
      <c r="V1461" s="88"/>
      <c r="W1461" s="88"/>
      <c r="X1461" s="90">
        <v>17.357770500000001</v>
      </c>
      <c r="Y1461" s="90">
        <v>19.417166999999999</v>
      </c>
      <c r="Z1461" s="91"/>
      <c r="AA1461" s="88"/>
      <c r="AB1461" s="92"/>
      <c r="AC1461" s="92">
        <v>3.138128</v>
      </c>
      <c r="AD1461" s="99">
        <v>2.2102475949367091</v>
      </c>
    </row>
    <row r="1462" spans="1:30" ht="15.75" thickBot="1">
      <c r="A1462" s="86">
        <v>81</v>
      </c>
      <c r="B1462" s="87">
        <v>1</v>
      </c>
      <c r="C1462" s="87">
        <v>3.16</v>
      </c>
      <c r="D1462" s="88"/>
      <c r="E1462" s="87">
        <v>1</v>
      </c>
      <c r="F1462" s="87">
        <v>1</v>
      </c>
      <c r="G1462" s="89">
        <v>2.59</v>
      </c>
      <c r="H1462" s="89">
        <v>2.62</v>
      </c>
      <c r="I1462" s="87">
        <v>2</v>
      </c>
      <c r="J1462" s="87">
        <v>4</v>
      </c>
      <c r="K1462" s="89">
        <v>2.2599999999999998</v>
      </c>
      <c r="L1462" s="89">
        <v>2.37</v>
      </c>
      <c r="M1462" s="87">
        <v>30</v>
      </c>
      <c r="N1462" s="79">
        <f t="shared" si="49"/>
        <v>0.3</v>
      </c>
      <c r="O1462" s="87">
        <v>189</v>
      </c>
      <c r="P1462" s="88"/>
      <c r="Q1462" s="87">
        <v>361</v>
      </c>
      <c r="R1462" s="87">
        <v>1</v>
      </c>
      <c r="S1462" s="87">
        <v>1</v>
      </c>
      <c r="T1462" s="87">
        <v>20</v>
      </c>
      <c r="U1462" s="87">
        <v>28</v>
      </c>
      <c r="V1462" s="88"/>
      <c r="W1462" s="88"/>
      <c r="X1462" s="90">
        <v>64.920023</v>
      </c>
      <c r="Y1462" s="90">
        <v>20.593965000000001</v>
      </c>
      <c r="Z1462" s="91"/>
      <c r="AA1462" s="88"/>
      <c r="AB1462" s="92"/>
      <c r="AC1462" s="92">
        <v>7.1588545000000003</v>
      </c>
      <c r="AD1462" s="99">
        <v>2.3050282278481014</v>
      </c>
    </row>
    <row r="1463" spans="1:30" ht="15.75" thickBot="1">
      <c r="A1463" s="86">
        <v>81</v>
      </c>
      <c r="B1463" s="87">
        <v>1</v>
      </c>
      <c r="C1463" s="87">
        <v>3.16</v>
      </c>
      <c r="D1463" s="88"/>
      <c r="E1463" s="87">
        <v>1</v>
      </c>
      <c r="F1463" s="87">
        <v>1</v>
      </c>
      <c r="G1463" s="89">
        <v>2.59</v>
      </c>
      <c r="H1463" s="89">
        <v>2.62</v>
      </c>
      <c r="I1463" s="87">
        <v>2</v>
      </c>
      <c r="J1463" s="87">
        <v>4</v>
      </c>
      <c r="K1463" s="89">
        <v>2.2599999999999998</v>
      </c>
      <c r="L1463" s="89">
        <v>2.37</v>
      </c>
      <c r="M1463" s="87">
        <v>50</v>
      </c>
      <c r="N1463" s="79">
        <f t="shared" si="49"/>
        <v>0.5</v>
      </c>
      <c r="O1463" s="87">
        <v>189</v>
      </c>
      <c r="P1463" s="88"/>
      <c r="Q1463" s="87">
        <v>381</v>
      </c>
      <c r="R1463" s="87">
        <v>1</v>
      </c>
      <c r="S1463" s="87">
        <v>1</v>
      </c>
      <c r="T1463" s="87">
        <v>20</v>
      </c>
      <c r="U1463" s="87">
        <v>28</v>
      </c>
      <c r="V1463" s="88"/>
      <c r="W1463" s="88"/>
      <c r="X1463" s="90">
        <v>39.913065500000002</v>
      </c>
      <c r="Y1463" s="90">
        <v>16.769371499999998</v>
      </c>
      <c r="Z1463" s="91"/>
      <c r="AA1463" s="88"/>
      <c r="AB1463" s="92"/>
      <c r="AC1463" s="92">
        <v>5.4917239999999996</v>
      </c>
      <c r="AD1463" s="99">
        <v>2.2569649367088611</v>
      </c>
    </row>
    <row r="1464" spans="1:30" ht="15.75" thickBot="1">
      <c r="A1464" s="86">
        <v>81</v>
      </c>
      <c r="B1464" s="87">
        <v>1</v>
      </c>
      <c r="C1464" s="87">
        <v>3.16</v>
      </c>
      <c r="D1464" s="88"/>
      <c r="E1464" s="87">
        <v>1</v>
      </c>
      <c r="F1464" s="87">
        <v>1</v>
      </c>
      <c r="G1464" s="89">
        <v>2.59</v>
      </c>
      <c r="H1464" s="89">
        <v>2.62</v>
      </c>
      <c r="I1464" s="87">
        <v>2</v>
      </c>
      <c r="J1464" s="87">
        <v>4</v>
      </c>
      <c r="K1464" s="89">
        <v>2.2599999999999998</v>
      </c>
      <c r="L1464" s="89">
        <v>2.37</v>
      </c>
      <c r="M1464" s="87">
        <v>70</v>
      </c>
      <c r="N1464" s="79">
        <f t="shared" si="49"/>
        <v>0.7</v>
      </c>
      <c r="O1464" s="87">
        <v>189</v>
      </c>
      <c r="P1464" s="88"/>
      <c r="Q1464" s="87">
        <v>371</v>
      </c>
      <c r="R1464" s="87">
        <v>1</v>
      </c>
      <c r="S1464" s="87">
        <v>1</v>
      </c>
      <c r="T1464" s="87">
        <v>20</v>
      </c>
      <c r="U1464" s="87">
        <v>28</v>
      </c>
      <c r="V1464" s="88"/>
      <c r="W1464" s="88"/>
      <c r="X1464" s="90">
        <v>28.3412185</v>
      </c>
      <c r="Y1464" s="90">
        <v>16.377105499999999</v>
      </c>
      <c r="Z1464" s="91"/>
      <c r="AA1464" s="88"/>
      <c r="AB1464" s="92"/>
      <c r="AC1464" s="92">
        <v>4.4129924999999997</v>
      </c>
      <c r="AD1464" s="99">
        <v>2.2410092405063291</v>
      </c>
    </row>
    <row r="1465" spans="1:30" ht="15.75" thickBot="1">
      <c r="A1465" s="86">
        <v>81</v>
      </c>
      <c r="B1465" s="87">
        <v>1</v>
      </c>
      <c r="C1465" s="87">
        <v>3.16</v>
      </c>
      <c r="D1465" s="88"/>
      <c r="E1465" s="87">
        <v>1</v>
      </c>
      <c r="F1465" s="87">
        <v>1</v>
      </c>
      <c r="G1465" s="89">
        <v>2.59</v>
      </c>
      <c r="H1465" s="89">
        <v>2.62</v>
      </c>
      <c r="I1465" s="87">
        <v>2</v>
      </c>
      <c r="J1465" s="87">
        <v>4</v>
      </c>
      <c r="K1465" s="89">
        <v>2.61</v>
      </c>
      <c r="L1465" s="89">
        <v>2.66</v>
      </c>
      <c r="M1465" s="87">
        <v>30</v>
      </c>
      <c r="N1465" s="79">
        <f t="shared" si="49"/>
        <v>0.3</v>
      </c>
      <c r="O1465" s="87">
        <v>189</v>
      </c>
      <c r="P1465" s="88"/>
      <c r="Q1465" s="87">
        <v>361</v>
      </c>
      <c r="R1465" s="87">
        <v>1</v>
      </c>
      <c r="S1465" s="87">
        <v>1</v>
      </c>
      <c r="T1465" s="87">
        <v>20</v>
      </c>
      <c r="U1465" s="87">
        <v>28</v>
      </c>
      <c r="V1465" s="88"/>
      <c r="W1465" s="88"/>
      <c r="X1465" s="90">
        <v>77.864801</v>
      </c>
      <c r="Y1465" s="90">
        <v>26.281821999999998</v>
      </c>
      <c r="Z1465" s="91"/>
      <c r="AA1465" s="88"/>
      <c r="AB1465" s="92"/>
      <c r="AC1465" s="92">
        <v>8.6298519999999996</v>
      </c>
      <c r="AD1465" s="99">
        <v>2.4097182278481015</v>
      </c>
    </row>
    <row r="1466" spans="1:30" ht="15.75" thickBot="1">
      <c r="A1466" s="86">
        <v>81</v>
      </c>
      <c r="B1466" s="87">
        <v>1</v>
      </c>
      <c r="C1466" s="87">
        <v>3.16</v>
      </c>
      <c r="D1466" s="88"/>
      <c r="E1466" s="87">
        <v>1</v>
      </c>
      <c r="F1466" s="87">
        <v>1</v>
      </c>
      <c r="G1466" s="89">
        <v>2.59</v>
      </c>
      <c r="H1466" s="89">
        <v>2.62</v>
      </c>
      <c r="I1466" s="87">
        <v>2</v>
      </c>
      <c r="J1466" s="87">
        <v>4</v>
      </c>
      <c r="K1466" s="89">
        <v>2.61</v>
      </c>
      <c r="L1466" s="89">
        <v>2.66</v>
      </c>
      <c r="M1466" s="87">
        <v>50</v>
      </c>
      <c r="N1466" s="79">
        <f t="shared" si="49"/>
        <v>0.5</v>
      </c>
      <c r="O1466" s="87">
        <v>189</v>
      </c>
      <c r="P1466" s="88"/>
      <c r="Q1466" s="87">
        <v>381</v>
      </c>
      <c r="R1466" s="87">
        <v>1</v>
      </c>
      <c r="S1466" s="87">
        <v>1</v>
      </c>
      <c r="T1466" s="87">
        <v>20</v>
      </c>
      <c r="U1466" s="87">
        <v>28</v>
      </c>
      <c r="V1466" s="88"/>
      <c r="W1466" s="88"/>
      <c r="X1466" s="90">
        <v>45.306722999999998</v>
      </c>
      <c r="Y1466" s="90">
        <v>22.751427999999997</v>
      </c>
      <c r="Z1466" s="91"/>
      <c r="AA1466" s="88"/>
      <c r="AB1466" s="92"/>
      <c r="AC1466" s="92">
        <v>5.7859235</v>
      </c>
      <c r="AD1466" s="99">
        <v>2.3674549367088606</v>
      </c>
    </row>
    <row r="1467" spans="1:30" ht="15.75" thickBot="1">
      <c r="A1467" s="86">
        <v>81</v>
      </c>
      <c r="B1467" s="87">
        <v>1</v>
      </c>
      <c r="C1467" s="87">
        <v>3.16</v>
      </c>
      <c r="D1467" s="88"/>
      <c r="E1467" s="87">
        <v>1</v>
      </c>
      <c r="F1467" s="87">
        <v>1</v>
      </c>
      <c r="G1467" s="89">
        <v>2.59</v>
      </c>
      <c r="H1467" s="89">
        <v>2.62</v>
      </c>
      <c r="I1467" s="87">
        <v>2</v>
      </c>
      <c r="J1467" s="87">
        <v>4</v>
      </c>
      <c r="K1467" s="89">
        <v>2.61</v>
      </c>
      <c r="L1467" s="89">
        <v>2.66</v>
      </c>
      <c r="M1467" s="87">
        <v>70</v>
      </c>
      <c r="N1467" s="79">
        <f t="shared" si="49"/>
        <v>0.7</v>
      </c>
      <c r="O1467" s="87">
        <v>189</v>
      </c>
      <c r="P1467" s="88"/>
      <c r="Q1467" s="87">
        <v>371</v>
      </c>
      <c r="R1467" s="87">
        <v>1</v>
      </c>
      <c r="S1467" s="87">
        <v>1</v>
      </c>
      <c r="T1467" s="87">
        <v>20</v>
      </c>
      <c r="U1467" s="87">
        <v>28</v>
      </c>
      <c r="V1467" s="88"/>
      <c r="W1467" s="88"/>
      <c r="X1467" s="90">
        <v>27.654752999999999</v>
      </c>
      <c r="Y1467" s="90">
        <v>21.084297499999998</v>
      </c>
      <c r="Z1467" s="91"/>
      <c r="AA1467" s="88"/>
      <c r="AB1467" s="92"/>
      <c r="AC1467" s="92">
        <v>4.707192</v>
      </c>
      <c r="AD1467" s="99">
        <v>2.3485992405063292</v>
      </c>
    </row>
    <row r="1468" spans="1:30" ht="15.75" thickBot="1">
      <c r="A1468" s="86">
        <v>81</v>
      </c>
      <c r="B1468" s="87">
        <v>1</v>
      </c>
      <c r="C1468" s="87">
        <v>3.16</v>
      </c>
      <c r="D1468" s="88"/>
      <c r="E1468" s="87">
        <v>1</v>
      </c>
      <c r="F1468" s="87">
        <v>1</v>
      </c>
      <c r="G1468" s="89">
        <v>2.59</v>
      </c>
      <c r="H1468" s="89">
        <v>2.62</v>
      </c>
      <c r="I1468" s="87">
        <v>2</v>
      </c>
      <c r="J1468" s="87">
        <v>1</v>
      </c>
      <c r="K1468" s="89">
        <v>2.5299999999999998</v>
      </c>
      <c r="L1468" s="89">
        <v>2.61</v>
      </c>
      <c r="M1468" s="87">
        <v>30</v>
      </c>
      <c r="N1468" s="79">
        <f t="shared" si="49"/>
        <v>0.3</v>
      </c>
      <c r="O1468" s="87">
        <v>189</v>
      </c>
      <c r="P1468" s="88"/>
      <c r="Q1468" s="87">
        <v>361</v>
      </c>
      <c r="R1468" s="87">
        <v>1</v>
      </c>
      <c r="S1468" s="87">
        <v>1</v>
      </c>
      <c r="T1468" s="87">
        <v>20</v>
      </c>
      <c r="U1468" s="87">
        <v>28</v>
      </c>
      <c r="V1468" s="88"/>
      <c r="W1468" s="88"/>
      <c r="X1468" s="90">
        <v>53.053976499999997</v>
      </c>
      <c r="Y1468" s="90">
        <v>28.439284999999998</v>
      </c>
      <c r="Z1468" s="91"/>
      <c r="AA1468" s="88"/>
      <c r="AB1468" s="92"/>
      <c r="AC1468" s="92">
        <v>7.6491870000000004</v>
      </c>
      <c r="AD1468" s="99">
        <v>2.3916682278481014</v>
      </c>
    </row>
    <row r="1469" spans="1:30" ht="15.75" thickBot="1">
      <c r="A1469" s="86">
        <v>81</v>
      </c>
      <c r="B1469" s="87">
        <v>1</v>
      </c>
      <c r="C1469" s="87">
        <v>3.16</v>
      </c>
      <c r="D1469" s="88"/>
      <c r="E1469" s="87">
        <v>1</v>
      </c>
      <c r="F1469" s="87">
        <v>1</v>
      </c>
      <c r="G1469" s="89">
        <v>2.59</v>
      </c>
      <c r="H1469" s="89">
        <v>2.62</v>
      </c>
      <c r="I1469" s="87">
        <v>2</v>
      </c>
      <c r="J1469" s="87">
        <v>1</v>
      </c>
      <c r="K1469" s="89">
        <v>2.5299999999999998</v>
      </c>
      <c r="L1469" s="89">
        <v>2.61</v>
      </c>
      <c r="M1469" s="87">
        <v>50</v>
      </c>
      <c r="N1469" s="79">
        <f t="shared" si="49"/>
        <v>0.5</v>
      </c>
      <c r="O1469" s="87">
        <v>189</v>
      </c>
      <c r="P1469" s="88"/>
      <c r="Q1469" s="87">
        <v>381</v>
      </c>
      <c r="R1469" s="87">
        <v>1</v>
      </c>
      <c r="S1469" s="87">
        <v>1</v>
      </c>
      <c r="T1469" s="87">
        <v>20</v>
      </c>
      <c r="U1469" s="87">
        <v>28</v>
      </c>
      <c r="V1469" s="88"/>
      <c r="W1469" s="88"/>
      <c r="X1469" s="90">
        <v>32.950344000000001</v>
      </c>
      <c r="Y1469" s="90">
        <v>21.770763000000002</v>
      </c>
      <c r="Z1469" s="91"/>
      <c r="AA1469" s="88"/>
      <c r="AB1469" s="92"/>
      <c r="AC1469" s="92">
        <v>5.6878570000000002</v>
      </c>
      <c r="AD1469" s="99">
        <v>2.3484049367088606</v>
      </c>
    </row>
    <row r="1470" spans="1:30" ht="15.75" thickBot="1">
      <c r="A1470" s="86">
        <v>81</v>
      </c>
      <c r="B1470" s="87">
        <v>1</v>
      </c>
      <c r="C1470" s="87">
        <v>3.16</v>
      </c>
      <c r="D1470" s="88"/>
      <c r="E1470" s="87">
        <v>1</v>
      </c>
      <c r="F1470" s="87">
        <v>1</v>
      </c>
      <c r="G1470" s="89">
        <v>2.59</v>
      </c>
      <c r="H1470" s="89">
        <v>2.62</v>
      </c>
      <c r="I1470" s="87">
        <v>2</v>
      </c>
      <c r="J1470" s="87">
        <v>1</v>
      </c>
      <c r="K1470" s="89">
        <v>2.5299999999999998</v>
      </c>
      <c r="L1470" s="89">
        <v>2.61</v>
      </c>
      <c r="M1470" s="87">
        <v>70</v>
      </c>
      <c r="N1470" s="79">
        <f t="shared" si="49"/>
        <v>0.7</v>
      </c>
      <c r="O1470" s="87">
        <v>189</v>
      </c>
      <c r="P1470" s="88"/>
      <c r="Q1470" s="87">
        <v>371</v>
      </c>
      <c r="R1470" s="87">
        <v>1</v>
      </c>
      <c r="S1470" s="87">
        <v>1</v>
      </c>
      <c r="T1470" s="87">
        <v>20</v>
      </c>
      <c r="U1470" s="87">
        <v>28</v>
      </c>
      <c r="V1470" s="88"/>
      <c r="W1470" s="88"/>
      <c r="X1470" s="90">
        <v>20.692031499999999</v>
      </c>
      <c r="Y1470" s="90">
        <v>20.790098</v>
      </c>
      <c r="Z1470" s="91"/>
      <c r="AA1470" s="88"/>
      <c r="AB1470" s="92"/>
      <c r="AC1470" s="92">
        <v>4.1187930000000001</v>
      </c>
      <c r="AD1470" s="99">
        <v>2.3300492405063293</v>
      </c>
    </row>
    <row r="1471" spans="1:30" ht="15.75" thickBot="1">
      <c r="A1471" s="86">
        <v>81</v>
      </c>
      <c r="B1471" s="87">
        <v>1</v>
      </c>
      <c r="C1471" s="87">
        <v>3.16</v>
      </c>
      <c r="D1471" s="88"/>
      <c r="E1471" s="87">
        <v>1</v>
      </c>
      <c r="F1471" s="87">
        <v>1</v>
      </c>
      <c r="G1471" s="89">
        <v>2.59</v>
      </c>
      <c r="H1471" s="89">
        <v>2.62</v>
      </c>
      <c r="I1471" s="87">
        <v>2</v>
      </c>
      <c r="J1471" s="96" t="s">
        <v>101</v>
      </c>
      <c r="K1471" s="89">
        <v>2.7</v>
      </c>
      <c r="L1471" s="89">
        <v>2.74</v>
      </c>
      <c r="M1471" s="87">
        <v>30</v>
      </c>
      <c r="N1471" s="79">
        <f t="shared" si="49"/>
        <v>0.3</v>
      </c>
      <c r="O1471" s="87">
        <v>189</v>
      </c>
      <c r="P1471" s="88"/>
      <c r="Q1471" s="87">
        <v>361</v>
      </c>
      <c r="R1471" s="87">
        <v>1</v>
      </c>
      <c r="S1471" s="87">
        <v>1</v>
      </c>
      <c r="T1471" s="87">
        <v>20</v>
      </c>
      <c r="U1471" s="87">
        <v>28</v>
      </c>
      <c r="V1471" s="88"/>
      <c r="W1471" s="88"/>
      <c r="X1471" s="90">
        <v>47.954518499999999</v>
      </c>
      <c r="Y1471" s="90">
        <v>31.479346499999998</v>
      </c>
      <c r="Z1471" s="91"/>
      <c r="AA1471" s="88"/>
      <c r="AB1471" s="92"/>
      <c r="AC1471" s="92">
        <v>8.433719</v>
      </c>
      <c r="AD1471" s="99">
        <v>2.4385982278481015</v>
      </c>
    </row>
    <row r="1472" spans="1:30" ht="15.75" thickBot="1">
      <c r="A1472" s="86">
        <v>81</v>
      </c>
      <c r="B1472" s="87">
        <v>1</v>
      </c>
      <c r="C1472" s="87">
        <v>3.16</v>
      </c>
      <c r="D1472" s="88"/>
      <c r="E1472" s="87">
        <v>1</v>
      </c>
      <c r="F1472" s="87">
        <v>1</v>
      </c>
      <c r="G1472" s="89">
        <v>2.59</v>
      </c>
      <c r="H1472" s="89">
        <v>2.62</v>
      </c>
      <c r="I1472" s="87">
        <v>2</v>
      </c>
      <c r="J1472" s="96" t="s">
        <v>101</v>
      </c>
      <c r="K1472" s="89">
        <v>2.7</v>
      </c>
      <c r="L1472" s="89">
        <v>2.74</v>
      </c>
      <c r="M1472" s="87">
        <v>50</v>
      </c>
      <c r="N1472" s="79">
        <f t="shared" si="49"/>
        <v>0.5</v>
      </c>
      <c r="O1472" s="87">
        <v>189</v>
      </c>
      <c r="P1472" s="88"/>
      <c r="Q1472" s="87">
        <v>381</v>
      </c>
      <c r="R1472" s="87">
        <v>1</v>
      </c>
      <c r="S1472" s="87">
        <v>1</v>
      </c>
      <c r="T1472" s="87">
        <v>20</v>
      </c>
      <c r="U1472" s="87">
        <v>28</v>
      </c>
      <c r="V1472" s="88"/>
      <c r="W1472" s="88"/>
      <c r="X1472" s="90">
        <v>32.263878499999997</v>
      </c>
      <c r="Y1472" s="90">
        <v>26.477955000000001</v>
      </c>
      <c r="Z1472" s="91"/>
      <c r="AA1472" s="88"/>
      <c r="AB1472" s="92"/>
      <c r="AC1472" s="92">
        <v>5.0994580000000003</v>
      </c>
      <c r="AD1472" s="99">
        <v>2.3979349367088609</v>
      </c>
    </row>
    <row r="1473" spans="1:30" ht="15.75" thickBot="1">
      <c r="A1473" s="86">
        <v>81</v>
      </c>
      <c r="B1473" s="87">
        <v>1</v>
      </c>
      <c r="C1473" s="87">
        <v>3.16</v>
      </c>
      <c r="D1473" s="88"/>
      <c r="E1473" s="87">
        <v>1</v>
      </c>
      <c r="F1473" s="87">
        <v>1</v>
      </c>
      <c r="G1473" s="89">
        <v>2.59</v>
      </c>
      <c r="H1473" s="89">
        <v>2.62</v>
      </c>
      <c r="I1473" s="87">
        <v>2</v>
      </c>
      <c r="J1473" s="96" t="s">
        <v>101</v>
      </c>
      <c r="K1473" s="89">
        <v>2.7</v>
      </c>
      <c r="L1473" s="89">
        <v>2.74</v>
      </c>
      <c r="M1473" s="87">
        <v>70</v>
      </c>
      <c r="N1473" s="79">
        <f t="shared" si="49"/>
        <v>0.7</v>
      </c>
      <c r="O1473" s="87">
        <v>189</v>
      </c>
      <c r="P1473" s="88"/>
      <c r="Q1473" s="87">
        <v>371</v>
      </c>
      <c r="R1473" s="87">
        <v>1</v>
      </c>
      <c r="S1473" s="87">
        <v>1</v>
      </c>
      <c r="T1473" s="87">
        <v>20</v>
      </c>
      <c r="U1473" s="87">
        <v>28</v>
      </c>
      <c r="V1473" s="88"/>
      <c r="W1473" s="88"/>
      <c r="X1473" s="90">
        <v>20.299765499999999</v>
      </c>
      <c r="Y1473" s="90">
        <v>25.105023999999997</v>
      </c>
      <c r="Z1473" s="91"/>
      <c r="AA1473" s="88"/>
      <c r="AB1473" s="92"/>
      <c r="AC1473" s="92">
        <v>4.3149259999999998</v>
      </c>
      <c r="AD1473" s="99">
        <v>2.3782792405063291</v>
      </c>
    </row>
    <row r="1474" spans="1:30" ht="15.75" thickBot="1">
      <c r="A1474" s="86">
        <v>81</v>
      </c>
      <c r="B1474" s="87">
        <v>1</v>
      </c>
      <c r="C1474" s="87">
        <v>3.16</v>
      </c>
      <c r="D1474" s="88"/>
      <c r="E1474" s="87">
        <v>1</v>
      </c>
      <c r="F1474" s="87">
        <v>1</v>
      </c>
      <c r="G1474" s="89">
        <v>2.59</v>
      </c>
      <c r="H1474" s="89">
        <v>2.62</v>
      </c>
      <c r="I1474" s="87">
        <v>1</v>
      </c>
      <c r="J1474" s="88"/>
      <c r="K1474" s="89">
        <v>2.4500000000000002</v>
      </c>
      <c r="L1474" s="89">
        <v>2.5499999999999998</v>
      </c>
      <c r="M1474" s="87">
        <v>30</v>
      </c>
      <c r="N1474" s="79">
        <f t="shared" si="49"/>
        <v>0.3</v>
      </c>
      <c r="O1474" s="87">
        <v>189</v>
      </c>
      <c r="P1474" s="88"/>
      <c r="Q1474" s="87">
        <v>361</v>
      </c>
      <c r="R1474" s="87">
        <v>1</v>
      </c>
      <c r="S1474" s="87">
        <v>1</v>
      </c>
      <c r="T1474" s="87">
        <v>20</v>
      </c>
      <c r="U1474" s="87">
        <v>28</v>
      </c>
      <c r="V1474" s="88"/>
      <c r="W1474" s="88"/>
      <c r="X1474" s="90">
        <v>62.468360500000003</v>
      </c>
      <c r="Y1474" s="90">
        <v>29.910282499999997</v>
      </c>
      <c r="Z1474" s="91"/>
      <c r="AA1474" s="88"/>
      <c r="AB1474" s="92"/>
      <c r="AC1474" s="92">
        <v>7.2569210000000002</v>
      </c>
      <c r="AD1474" s="99">
        <v>2.3700082278481012</v>
      </c>
    </row>
    <row r="1475" spans="1:30" ht="15.75" thickBot="1">
      <c r="A1475" s="86">
        <v>81</v>
      </c>
      <c r="B1475" s="87">
        <v>1</v>
      </c>
      <c r="C1475" s="87">
        <v>3.16</v>
      </c>
      <c r="D1475" s="88"/>
      <c r="E1475" s="87">
        <v>1</v>
      </c>
      <c r="F1475" s="87">
        <v>1</v>
      </c>
      <c r="G1475" s="89">
        <v>2.59</v>
      </c>
      <c r="H1475" s="89">
        <v>2.62</v>
      </c>
      <c r="I1475" s="87">
        <v>1</v>
      </c>
      <c r="J1475" s="88"/>
      <c r="K1475" s="89">
        <v>2.4500000000000002</v>
      </c>
      <c r="L1475" s="89">
        <v>2.5499999999999998</v>
      </c>
      <c r="M1475" s="87">
        <v>50</v>
      </c>
      <c r="N1475" s="79">
        <f t="shared" si="49"/>
        <v>0.5</v>
      </c>
      <c r="O1475" s="87">
        <v>189</v>
      </c>
      <c r="P1475" s="88"/>
      <c r="Q1475" s="87">
        <v>381</v>
      </c>
      <c r="R1475" s="87">
        <v>1</v>
      </c>
      <c r="S1475" s="87">
        <v>1</v>
      </c>
      <c r="T1475" s="87">
        <v>20</v>
      </c>
      <c r="U1475" s="87">
        <v>28</v>
      </c>
      <c r="V1475" s="88"/>
      <c r="W1475" s="88"/>
      <c r="X1475" s="90">
        <v>34.911673999999998</v>
      </c>
      <c r="Y1475" s="90">
        <v>25.693422999999999</v>
      </c>
      <c r="Z1475" s="91"/>
      <c r="AA1475" s="88"/>
      <c r="AB1475" s="92"/>
      <c r="AC1475" s="92">
        <v>5.3936574999999998</v>
      </c>
      <c r="AD1475" s="99">
        <v>2.325544936708861</v>
      </c>
    </row>
    <row r="1476" spans="1:30" ht="15.75" thickBot="1">
      <c r="A1476" s="86">
        <v>81</v>
      </c>
      <c r="B1476" s="87">
        <v>1</v>
      </c>
      <c r="C1476" s="87">
        <v>3.16</v>
      </c>
      <c r="D1476" s="88"/>
      <c r="E1476" s="87">
        <v>1</v>
      </c>
      <c r="F1476" s="87">
        <v>1</v>
      </c>
      <c r="G1476" s="89">
        <v>2.59</v>
      </c>
      <c r="H1476" s="89">
        <v>2.62</v>
      </c>
      <c r="I1476" s="87">
        <v>1</v>
      </c>
      <c r="J1476" s="88"/>
      <c r="K1476" s="89">
        <v>2.4500000000000002</v>
      </c>
      <c r="L1476" s="89">
        <v>2.5499999999999998</v>
      </c>
      <c r="M1476" s="87">
        <v>70</v>
      </c>
      <c r="N1476" s="79">
        <f t="shared" si="49"/>
        <v>0.7</v>
      </c>
      <c r="O1476" s="87">
        <v>189</v>
      </c>
      <c r="P1476" s="88"/>
      <c r="Q1476" s="87">
        <v>371</v>
      </c>
      <c r="R1476" s="87">
        <v>1</v>
      </c>
      <c r="S1476" s="87">
        <v>1</v>
      </c>
      <c r="T1476" s="87">
        <v>20</v>
      </c>
      <c r="U1476" s="87">
        <v>28</v>
      </c>
      <c r="V1476" s="88"/>
      <c r="W1476" s="88"/>
      <c r="X1476" s="90">
        <v>23.339827</v>
      </c>
      <c r="Y1476" s="90">
        <v>23.830159500000001</v>
      </c>
      <c r="Z1476" s="91"/>
      <c r="AA1476" s="88"/>
      <c r="AB1476" s="92"/>
      <c r="AC1476" s="92">
        <v>4.2168595</v>
      </c>
      <c r="AD1476" s="99">
        <v>2.3077892405063296</v>
      </c>
    </row>
    <row r="1477" spans="1:30" ht="15.75" thickBot="1">
      <c r="A1477" s="86">
        <v>81</v>
      </c>
      <c r="B1477" s="87">
        <v>1</v>
      </c>
      <c r="C1477" s="87">
        <v>3.16</v>
      </c>
      <c r="D1477" s="88"/>
      <c r="E1477" s="87">
        <v>1</v>
      </c>
      <c r="F1477" s="87">
        <v>1</v>
      </c>
      <c r="G1477" s="89">
        <v>2.59</v>
      </c>
      <c r="H1477" s="89">
        <v>2.62</v>
      </c>
      <c r="I1477" s="87">
        <v>2</v>
      </c>
      <c r="J1477" s="96" t="s">
        <v>102</v>
      </c>
      <c r="K1477" s="89">
        <v>1.76</v>
      </c>
      <c r="L1477" s="89">
        <v>2.08</v>
      </c>
      <c r="M1477" s="87">
        <v>30</v>
      </c>
      <c r="N1477" s="79">
        <f t="shared" si="49"/>
        <v>0.3</v>
      </c>
      <c r="O1477" s="87">
        <v>189</v>
      </c>
      <c r="P1477" s="88"/>
      <c r="Q1477" s="87">
        <v>361</v>
      </c>
      <c r="R1477" s="87">
        <v>1</v>
      </c>
      <c r="S1477" s="87">
        <v>1</v>
      </c>
      <c r="T1477" s="87">
        <v>20</v>
      </c>
      <c r="U1477" s="87">
        <v>28</v>
      </c>
      <c r="V1477" s="88"/>
      <c r="W1477" s="88"/>
      <c r="X1477" s="90">
        <v>23.634026500000001</v>
      </c>
      <c r="Y1477" s="90">
        <v>15.886773000000002</v>
      </c>
      <c r="Z1477" s="91"/>
      <c r="AA1477" s="88"/>
      <c r="AB1477" s="92"/>
      <c r="AC1477" s="92">
        <v>4.5110590000000004</v>
      </c>
      <c r="AD1477" s="99">
        <v>2.2003382278481012</v>
      </c>
    </row>
    <row r="1478" spans="1:30" ht="15.75" thickBot="1">
      <c r="A1478" s="86">
        <v>81</v>
      </c>
      <c r="B1478" s="87">
        <v>1</v>
      </c>
      <c r="C1478" s="87">
        <v>3.16</v>
      </c>
      <c r="D1478" s="88"/>
      <c r="E1478" s="87">
        <v>1</v>
      </c>
      <c r="F1478" s="87">
        <v>1</v>
      </c>
      <c r="G1478" s="89">
        <v>2.59</v>
      </c>
      <c r="H1478" s="89">
        <v>2.62</v>
      </c>
      <c r="I1478" s="87">
        <v>2</v>
      </c>
      <c r="J1478" s="96" t="s">
        <v>102</v>
      </c>
      <c r="K1478" s="89">
        <v>1.76</v>
      </c>
      <c r="L1478" s="89">
        <v>2.08</v>
      </c>
      <c r="M1478" s="87">
        <v>50</v>
      </c>
      <c r="N1478" s="79">
        <f t="shared" si="49"/>
        <v>0.5</v>
      </c>
      <c r="O1478" s="87">
        <v>189</v>
      </c>
      <c r="P1478" s="88"/>
      <c r="Q1478" s="87">
        <v>381</v>
      </c>
      <c r="R1478" s="87">
        <v>1</v>
      </c>
      <c r="S1478" s="87">
        <v>1</v>
      </c>
      <c r="T1478" s="87">
        <v>20</v>
      </c>
      <c r="U1478" s="87">
        <v>28</v>
      </c>
      <c r="V1478" s="88"/>
      <c r="W1478" s="88"/>
      <c r="X1478" s="90">
        <v>16.867438</v>
      </c>
      <c r="Y1478" s="90">
        <v>13.238977500000001</v>
      </c>
      <c r="Z1478" s="91"/>
      <c r="AA1478" s="88"/>
      <c r="AB1478" s="92"/>
      <c r="AC1478" s="92">
        <v>2.7458619999999998</v>
      </c>
      <c r="AD1478" s="99">
        <v>2.1464749367088607</v>
      </c>
    </row>
    <row r="1479" spans="1:30" ht="15.75" thickBot="1">
      <c r="A1479" s="86">
        <v>81</v>
      </c>
      <c r="B1479" s="87">
        <v>1</v>
      </c>
      <c r="C1479" s="87">
        <v>3.16</v>
      </c>
      <c r="D1479" s="88"/>
      <c r="E1479" s="87">
        <v>1</v>
      </c>
      <c r="F1479" s="87">
        <v>1</v>
      </c>
      <c r="G1479" s="89">
        <v>2.59</v>
      </c>
      <c r="H1479" s="89">
        <v>2.62</v>
      </c>
      <c r="I1479" s="87">
        <v>2</v>
      </c>
      <c r="J1479" s="96" t="s">
        <v>102</v>
      </c>
      <c r="K1479" s="89">
        <v>1.76</v>
      </c>
      <c r="L1479" s="89">
        <v>2.08</v>
      </c>
      <c r="M1479" s="87">
        <v>70</v>
      </c>
      <c r="N1479" s="79">
        <f t="shared" si="49"/>
        <v>0.7</v>
      </c>
      <c r="O1479" s="87">
        <v>189</v>
      </c>
      <c r="P1479" s="88"/>
      <c r="Q1479" s="87">
        <v>371</v>
      </c>
      <c r="R1479" s="87">
        <v>1</v>
      </c>
      <c r="S1479" s="87">
        <v>1</v>
      </c>
      <c r="T1479" s="87">
        <v>20</v>
      </c>
      <c r="U1479" s="87">
        <v>28</v>
      </c>
      <c r="V1479" s="88"/>
      <c r="W1479" s="88"/>
      <c r="X1479" s="90">
        <v>10.983447999999999</v>
      </c>
      <c r="Y1479" s="90">
        <v>10.002782999999999</v>
      </c>
      <c r="Z1479" s="91"/>
      <c r="AA1479" s="88"/>
      <c r="AB1479" s="92"/>
      <c r="AC1479" s="92">
        <v>2.353596</v>
      </c>
      <c r="AD1479" s="99">
        <v>2.1334192405063295</v>
      </c>
    </row>
    <row r="1480" spans="1:30" ht="15.75" thickBot="1">
      <c r="A1480" s="86">
        <v>12</v>
      </c>
      <c r="B1480" s="87">
        <v>1</v>
      </c>
      <c r="C1480" s="87">
        <v>3.16</v>
      </c>
      <c r="D1480" s="88"/>
      <c r="E1480" s="87">
        <v>1</v>
      </c>
      <c r="F1480" s="87">
        <v>1.5</v>
      </c>
      <c r="G1480" s="89">
        <v>2.63</v>
      </c>
      <c r="H1480" s="89">
        <v>2.63</v>
      </c>
      <c r="I1480" s="87">
        <v>2</v>
      </c>
      <c r="J1480" s="87">
        <v>1</v>
      </c>
      <c r="K1480" s="89">
        <v>2.64</v>
      </c>
      <c r="L1480" s="89">
        <v>2.66</v>
      </c>
      <c r="M1480" s="87">
        <v>43</v>
      </c>
      <c r="N1480" s="79">
        <f t="shared" ref="N1480:N1543" si="50">M1480/100</f>
        <v>0.43</v>
      </c>
      <c r="O1480" s="87">
        <v>170</v>
      </c>
      <c r="P1480" s="88"/>
      <c r="Q1480" s="87">
        <v>389</v>
      </c>
      <c r="R1480" s="87">
        <v>4.0999999999999996</v>
      </c>
      <c r="S1480" s="87">
        <v>1</v>
      </c>
      <c r="T1480" s="87">
        <v>20</v>
      </c>
      <c r="U1480" s="87">
        <v>7</v>
      </c>
      <c r="V1480" s="88"/>
      <c r="W1480" s="88"/>
      <c r="X1480" s="90">
        <v>36.088472000000003</v>
      </c>
      <c r="Y1480" s="90">
        <v>26.870221000000001</v>
      </c>
      <c r="Z1480" s="91"/>
      <c r="AA1480" s="88"/>
      <c r="AB1480" s="92"/>
      <c r="AC1480" s="92"/>
      <c r="AD1480" s="99">
        <v>2.3230485075066234</v>
      </c>
    </row>
    <row r="1481" spans="1:30" ht="15.75" thickBot="1">
      <c r="A1481" s="86">
        <v>12</v>
      </c>
      <c r="B1481" s="87">
        <v>1</v>
      </c>
      <c r="C1481" s="87">
        <v>3.16</v>
      </c>
      <c r="D1481" s="88"/>
      <c r="E1481" s="87">
        <v>1</v>
      </c>
      <c r="F1481" s="87">
        <v>1.5</v>
      </c>
      <c r="G1481" s="89">
        <v>2.63</v>
      </c>
      <c r="H1481" s="89">
        <v>2.63</v>
      </c>
      <c r="I1481" s="87">
        <v>2</v>
      </c>
      <c r="J1481" s="87">
        <v>1</v>
      </c>
      <c r="K1481" s="89">
        <v>2.64</v>
      </c>
      <c r="L1481" s="89">
        <v>2.66</v>
      </c>
      <c r="M1481" s="87">
        <v>43</v>
      </c>
      <c r="N1481" s="79">
        <f t="shared" si="50"/>
        <v>0.43</v>
      </c>
      <c r="O1481" s="87">
        <v>170</v>
      </c>
      <c r="P1481" s="88"/>
      <c r="Q1481" s="87">
        <v>389</v>
      </c>
      <c r="R1481" s="87">
        <v>4.0999999999999996</v>
      </c>
      <c r="S1481" s="87">
        <v>3</v>
      </c>
      <c r="T1481" s="87">
        <v>21</v>
      </c>
      <c r="U1481" s="87">
        <v>7</v>
      </c>
      <c r="V1481" s="88"/>
      <c r="W1481" s="88"/>
      <c r="X1481" s="90">
        <v>34.6174745</v>
      </c>
      <c r="Y1481" s="90">
        <v>26.968287499999999</v>
      </c>
      <c r="Z1481" s="91"/>
      <c r="AA1481" s="88"/>
      <c r="AB1481" s="92"/>
      <c r="AC1481" s="92"/>
      <c r="AD1481" s="99">
        <v>2.3230485075066234</v>
      </c>
    </row>
    <row r="1482" spans="1:30" ht="15.75" thickBot="1">
      <c r="A1482" s="86">
        <v>12</v>
      </c>
      <c r="B1482" s="87">
        <v>1</v>
      </c>
      <c r="C1482" s="87">
        <v>3.16</v>
      </c>
      <c r="D1482" s="88"/>
      <c r="E1482" s="87">
        <v>1</v>
      </c>
      <c r="F1482" s="87">
        <v>1.5</v>
      </c>
      <c r="G1482" s="89">
        <v>2.63</v>
      </c>
      <c r="H1482" s="89">
        <v>2.63</v>
      </c>
      <c r="I1482" s="87">
        <v>2</v>
      </c>
      <c r="J1482" s="87">
        <v>1</v>
      </c>
      <c r="K1482" s="89">
        <v>2.64</v>
      </c>
      <c r="L1482" s="89">
        <v>2.66</v>
      </c>
      <c r="M1482" s="87">
        <v>45</v>
      </c>
      <c r="N1482" s="79">
        <f t="shared" si="50"/>
        <v>0.45</v>
      </c>
      <c r="O1482" s="87">
        <v>170</v>
      </c>
      <c r="P1482" s="88"/>
      <c r="Q1482" s="87">
        <v>389</v>
      </c>
      <c r="R1482" s="87">
        <v>4.5</v>
      </c>
      <c r="S1482" s="87">
        <v>1</v>
      </c>
      <c r="T1482" s="87">
        <v>20</v>
      </c>
      <c r="U1482" s="87">
        <v>28</v>
      </c>
      <c r="V1482" s="87">
        <v>2.33</v>
      </c>
      <c r="W1482" s="88"/>
      <c r="X1482" s="90">
        <v>44.326058000000003</v>
      </c>
      <c r="Y1482" s="90">
        <v>30.989014000000005</v>
      </c>
      <c r="Z1482" s="91"/>
      <c r="AA1482" s="88"/>
      <c r="AB1482" s="92">
        <v>3.4617474499999998</v>
      </c>
      <c r="AC1482" s="92">
        <v>5.7074703000000007</v>
      </c>
      <c r="AD1482" s="99">
        <v>2.3095814627285516</v>
      </c>
    </row>
    <row r="1483" spans="1:30" ht="15.75" thickBot="1">
      <c r="A1483" s="86">
        <v>12</v>
      </c>
      <c r="B1483" s="87">
        <v>1</v>
      </c>
      <c r="C1483" s="87">
        <v>3.16</v>
      </c>
      <c r="D1483" s="88"/>
      <c r="E1483" s="87">
        <v>1</v>
      </c>
      <c r="F1483" s="87">
        <v>1.5</v>
      </c>
      <c r="G1483" s="89">
        <v>2.63</v>
      </c>
      <c r="H1483" s="89">
        <v>2.63</v>
      </c>
      <c r="I1483" s="87">
        <v>2</v>
      </c>
      <c r="J1483" s="87">
        <v>1</v>
      </c>
      <c r="K1483" s="89">
        <v>2.64</v>
      </c>
      <c r="L1483" s="89">
        <v>2.66</v>
      </c>
      <c r="M1483" s="87">
        <v>38</v>
      </c>
      <c r="N1483" s="79">
        <f t="shared" si="50"/>
        <v>0.38</v>
      </c>
      <c r="O1483" s="87">
        <v>170</v>
      </c>
      <c r="P1483" s="88"/>
      <c r="Q1483" s="87">
        <v>389</v>
      </c>
      <c r="R1483" s="87">
        <v>3.6</v>
      </c>
      <c r="S1483" s="87">
        <v>1</v>
      </c>
      <c r="T1483" s="87">
        <v>20</v>
      </c>
      <c r="U1483" s="87">
        <v>28</v>
      </c>
      <c r="V1483" s="87">
        <v>2.35</v>
      </c>
      <c r="W1483" s="88"/>
      <c r="X1483" s="90">
        <v>55.995971500000003</v>
      </c>
      <c r="Y1483" s="90">
        <v>34.519407999999999</v>
      </c>
      <c r="Z1483" s="91"/>
      <c r="AA1483" s="88"/>
      <c r="AB1483" s="92">
        <v>4.4620257500000005</v>
      </c>
      <c r="AC1483" s="92">
        <v>6.7763951499999999</v>
      </c>
      <c r="AD1483" s="99">
        <v>2.3449233111259158</v>
      </c>
    </row>
    <row r="1484" spans="1:30" ht="15.75" thickBot="1">
      <c r="A1484" s="86">
        <v>12</v>
      </c>
      <c r="B1484" s="87">
        <v>1</v>
      </c>
      <c r="C1484" s="87">
        <v>3.16</v>
      </c>
      <c r="D1484" s="88"/>
      <c r="E1484" s="87">
        <v>1</v>
      </c>
      <c r="F1484" s="87">
        <v>1.5</v>
      </c>
      <c r="G1484" s="89">
        <v>2.63</v>
      </c>
      <c r="H1484" s="89">
        <v>2.63</v>
      </c>
      <c r="I1484" s="87">
        <v>2</v>
      </c>
      <c r="J1484" s="87">
        <v>1</v>
      </c>
      <c r="K1484" s="89">
        <v>2.64</v>
      </c>
      <c r="L1484" s="89">
        <v>2.66</v>
      </c>
      <c r="M1484" s="87">
        <v>33</v>
      </c>
      <c r="N1484" s="79">
        <f t="shared" si="50"/>
        <v>0.33</v>
      </c>
      <c r="O1484" s="87">
        <v>170</v>
      </c>
      <c r="P1484" s="88"/>
      <c r="Q1484" s="87">
        <v>389</v>
      </c>
      <c r="R1484" s="87">
        <v>3.6</v>
      </c>
      <c r="S1484" s="87">
        <v>1</v>
      </c>
      <c r="T1484" s="87">
        <v>20</v>
      </c>
      <c r="U1484" s="87">
        <v>28</v>
      </c>
      <c r="V1484" s="87">
        <v>2.37</v>
      </c>
      <c r="W1484" s="88"/>
      <c r="X1484" s="90">
        <v>67.763951500000005</v>
      </c>
      <c r="Y1484" s="90">
        <v>35.990405500000001</v>
      </c>
      <c r="Z1484" s="91"/>
      <c r="AA1484" s="88"/>
      <c r="AB1484" s="92">
        <v>4.5698989000000001</v>
      </c>
      <c r="AC1484" s="92">
        <v>7.2569210000000002</v>
      </c>
      <c r="AD1484" s="99">
        <v>2.3562919946298431</v>
      </c>
    </row>
    <row r="1485" spans="1:30" ht="15.75" thickBot="1">
      <c r="A1485" s="86">
        <v>12</v>
      </c>
      <c r="B1485" s="87">
        <v>1</v>
      </c>
      <c r="C1485" s="87">
        <v>3.16</v>
      </c>
      <c r="D1485" s="88"/>
      <c r="E1485" s="87">
        <v>1</v>
      </c>
      <c r="F1485" s="87">
        <v>1.5</v>
      </c>
      <c r="G1485" s="89">
        <v>2.63</v>
      </c>
      <c r="H1485" s="89">
        <v>2.63</v>
      </c>
      <c r="I1485" s="87">
        <v>2</v>
      </c>
      <c r="J1485" s="87">
        <v>1</v>
      </c>
      <c r="K1485" s="89">
        <v>2.64</v>
      </c>
      <c r="L1485" s="89">
        <v>2.66</v>
      </c>
      <c r="M1485" s="87">
        <v>48</v>
      </c>
      <c r="N1485" s="79">
        <f t="shared" si="50"/>
        <v>0.48</v>
      </c>
      <c r="O1485" s="87">
        <v>170</v>
      </c>
      <c r="P1485" s="88"/>
      <c r="Q1485" s="87">
        <v>389</v>
      </c>
      <c r="R1485" s="87">
        <v>3.9</v>
      </c>
      <c r="S1485" s="87">
        <v>1</v>
      </c>
      <c r="T1485" s="87">
        <v>20</v>
      </c>
      <c r="U1485" s="87">
        <v>28</v>
      </c>
      <c r="V1485" s="87">
        <v>2.3199999999999998</v>
      </c>
      <c r="W1485" s="88"/>
      <c r="X1485" s="90">
        <v>41.972462</v>
      </c>
      <c r="Y1485" s="90">
        <v>30.302548499999997</v>
      </c>
      <c r="Z1485" s="91"/>
      <c r="AA1485" s="88"/>
      <c r="AB1485" s="92">
        <v>3.2754211</v>
      </c>
      <c r="AC1485" s="92">
        <v>5.2171378000000006</v>
      </c>
      <c r="AD1485" s="99">
        <v>2.3214013713080166</v>
      </c>
    </row>
    <row r="1486" spans="1:30" ht="15.75" thickBot="1">
      <c r="A1486" s="86">
        <v>12</v>
      </c>
      <c r="B1486" s="87">
        <v>1</v>
      </c>
      <c r="C1486" s="87">
        <v>3.16</v>
      </c>
      <c r="D1486" s="88"/>
      <c r="E1486" s="87">
        <v>1</v>
      </c>
      <c r="F1486" s="87">
        <v>1.5</v>
      </c>
      <c r="G1486" s="89">
        <v>2.63</v>
      </c>
      <c r="H1486" s="89">
        <v>2.63</v>
      </c>
      <c r="I1486" s="87">
        <v>2</v>
      </c>
      <c r="J1486" s="87">
        <v>1</v>
      </c>
      <c r="K1486" s="89">
        <v>2.64</v>
      </c>
      <c r="L1486" s="89">
        <v>2.66</v>
      </c>
      <c r="M1486" s="87">
        <v>43</v>
      </c>
      <c r="N1486" s="79">
        <f t="shared" si="50"/>
        <v>0.43</v>
      </c>
      <c r="O1486" s="87">
        <v>170</v>
      </c>
      <c r="P1486" s="88"/>
      <c r="Q1486" s="87">
        <v>389</v>
      </c>
      <c r="R1486" s="87">
        <v>4.9000000000000004</v>
      </c>
      <c r="S1486" s="87">
        <v>1</v>
      </c>
      <c r="T1486" s="87">
        <v>20</v>
      </c>
      <c r="U1486" s="87">
        <v>28</v>
      </c>
      <c r="V1486" s="87">
        <v>2.31</v>
      </c>
      <c r="W1486" s="88"/>
      <c r="X1486" s="90">
        <v>50.111981499999999</v>
      </c>
      <c r="Y1486" s="90">
        <v>29.910282499999997</v>
      </c>
      <c r="Z1486" s="91"/>
      <c r="AA1486" s="88"/>
      <c r="AB1486" s="92">
        <v>3.7167203499999997</v>
      </c>
      <c r="AC1486" s="92">
        <v>5.8545700500000004</v>
      </c>
      <c r="AD1486" s="99">
        <v>2.3020085075066237</v>
      </c>
    </row>
    <row r="1487" spans="1:30" ht="15.75" thickBot="1">
      <c r="A1487" s="86">
        <v>12</v>
      </c>
      <c r="B1487" s="87">
        <v>1</v>
      </c>
      <c r="C1487" s="87">
        <v>3.16</v>
      </c>
      <c r="D1487" s="88"/>
      <c r="E1487" s="87">
        <v>1</v>
      </c>
      <c r="F1487" s="87">
        <v>1.5</v>
      </c>
      <c r="G1487" s="89">
        <v>2.63</v>
      </c>
      <c r="H1487" s="89">
        <v>2.63</v>
      </c>
      <c r="I1487" s="87">
        <v>2</v>
      </c>
      <c r="J1487" s="87">
        <v>1</v>
      </c>
      <c r="K1487" s="89">
        <v>2.64</v>
      </c>
      <c r="L1487" s="89">
        <v>2.66</v>
      </c>
      <c r="M1487" s="87">
        <v>39</v>
      </c>
      <c r="N1487" s="79">
        <f t="shared" si="50"/>
        <v>0.39</v>
      </c>
      <c r="O1487" s="87">
        <v>170</v>
      </c>
      <c r="P1487" s="88"/>
      <c r="Q1487" s="87">
        <v>389</v>
      </c>
      <c r="R1487" s="87">
        <v>3.5</v>
      </c>
      <c r="S1487" s="87">
        <v>1</v>
      </c>
      <c r="T1487" s="87">
        <v>20</v>
      </c>
      <c r="U1487" s="87">
        <v>28</v>
      </c>
      <c r="V1487" s="87">
        <v>2.35</v>
      </c>
      <c r="W1487" s="88"/>
      <c r="X1487" s="90">
        <v>56.682437</v>
      </c>
      <c r="Y1487" s="90">
        <v>33.244543499999999</v>
      </c>
      <c r="Z1487" s="91"/>
      <c r="AA1487" s="88"/>
      <c r="AB1487" s="92">
        <v>4.0305331500000001</v>
      </c>
      <c r="AC1487" s="92">
        <v>6.5802621499999994</v>
      </c>
      <c r="AD1487" s="99">
        <v>2.3456293800714052</v>
      </c>
    </row>
    <row r="1488" spans="1:30" ht="15.75" thickBot="1">
      <c r="A1488" s="86">
        <v>12</v>
      </c>
      <c r="B1488" s="87">
        <v>1</v>
      </c>
      <c r="C1488" s="87">
        <v>3.16</v>
      </c>
      <c r="D1488" s="88"/>
      <c r="E1488" s="87">
        <v>1</v>
      </c>
      <c r="F1488" s="87">
        <v>1.5</v>
      </c>
      <c r="G1488" s="89">
        <v>2.63</v>
      </c>
      <c r="H1488" s="89">
        <v>2.63</v>
      </c>
      <c r="I1488" s="87">
        <v>2</v>
      </c>
      <c r="J1488" s="87">
        <v>1</v>
      </c>
      <c r="K1488" s="89">
        <v>2.64</v>
      </c>
      <c r="L1488" s="89">
        <v>2.66</v>
      </c>
      <c r="M1488" s="87">
        <v>43</v>
      </c>
      <c r="N1488" s="79">
        <f t="shared" si="50"/>
        <v>0.43</v>
      </c>
      <c r="O1488" s="87">
        <v>170</v>
      </c>
      <c r="P1488" s="88"/>
      <c r="Q1488" s="87">
        <v>389</v>
      </c>
      <c r="R1488" s="87">
        <v>4.0999999999999996</v>
      </c>
      <c r="S1488" s="87">
        <v>1</v>
      </c>
      <c r="T1488" s="87">
        <v>20</v>
      </c>
      <c r="U1488" s="87">
        <v>28</v>
      </c>
      <c r="V1488" s="88"/>
      <c r="W1488" s="88"/>
      <c r="X1488" s="90">
        <v>46.287388</v>
      </c>
      <c r="Y1488" s="90">
        <v>28.831551000000001</v>
      </c>
      <c r="Z1488" s="91"/>
      <c r="AA1488" s="88"/>
      <c r="AB1488" s="92"/>
      <c r="AC1488" s="92"/>
      <c r="AD1488" s="99">
        <v>2.3230485075066234</v>
      </c>
    </row>
    <row r="1489" spans="1:30" ht="15.75" thickBot="1">
      <c r="A1489" s="86">
        <v>12</v>
      </c>
      <c r="B1489" s="87">
        <v>1</v>
      </c>
      <c r="C1489" s="87">
        <v>3.16</v>
      </c>
      <c r="D1489" s="88"/>
      <c r="E1489" s="87">
        <v>1</v>
      </c>
      <c r="F1489" s="87">
        <v>1.5</v>
      </c>
      <c r="G1489" s="89">
        <v>2.63</v>
      </c>
      <c r="H1489" s="89">
        <v>2.63</v>
      </c>
      <c r="I1489" s="87">
        <v>2</v>
      </c>
      <c r="J1489" s="87">
        <v>1</v>
      </c>
      <c r="K1489" s="89">
        <v>2.64</v>
      </c>
      <c r="L1489" s="89">
        <v>2.66</v>
      </c>
      <c r="M1489" s="87">
        <v>43</v>
      </c>
      <c r="N1489" s="79">
        <f t="shared" si="50"/>
        <v>0.43</v>
      </c>
      <c r="O1489" s="87">
        <v>170</v>
      </c>
      <c r="P1489" s="88"/>
      <c r="Q1489" s="87">
        <v>389</v>
      </c>
      <c r="R1489" s="87">
        <v>4.0999999999999996</v>
      </c>
      <c r="S1489" s="87">
        <v>3</v>
      </c>
      <c r="T1489" s="87">
        <v>21</v>
      </c>
      <c r="U1489" s="87">
        <v>28</v>
      </c>
      <c r="V1489" s="88"/>
      <c r="W1489" s="88"/>
      <c r="X1489" s="90">
        <v>45.4047895</v>
      </c>
      <c r="Y1489" s="90">
        <v>29.223817</v>
      </c>
      <c r="Z1489" s="91"/>
      <c r="AA1489" s="88"/>
      <c r="AB1489" s="92"/>
      <c r="AC1489" s="92"/>
      <c r="AD1489" s="99">
        <v>2.3230485075066234</v>
      </c>
    </row>
    <row r="1490" spans="1:30" ht="15.75" thickBot="1">
      <c r="A1490" s="86">
        <v>12</v>
      </c>
      <c r="B1490" s="87">
        <v>1</v>
      </c>
      <c r="C1490" s="87">
        <v>3.16</v>
      </c>
      <c r="D1490" s="88"/>
      <c r="E1490" s="87">
        <v>1</v>
      </c>
      <c r="F1490" s="87">
        <v>1.5</v>
      </c>
      <c r="G1490" s="89">
        <v>2.63</v>
      </c>
      <c r="H1490" s="89">
        <v>2.63</v>
      </c>
      <c r="I1490" s="87">
        <v>2</v>
      </c>
      <c r="J1490" s="87">
        <v>1</v>
      </c>
      <c r="K1490" s="89">
        <v>2.64</v>
      </c>
      <c r="L1490" s="89">
        <v>2.66</v>
      </c>
      <c r="M1490" s="87">
        <v>48</v>
      </c>
      <c r="N1490" s="79">
        <f t="shared" si="50"/>
        <v>0.48</v>
      </c>
      <c r="O1490" s="87">
        <v>170</v>
      </c>
      <c r="P1490" s="88"/>
      <c r="Q1490" s="87">
        <v>389</v>
      </c>
      <c r="R1490" s="87">
        <v>3.9</v>
      </c>
      <c r="S1490" s="87">
        <v>1</v>
      </c>
      <c r="T1490" s="87">
        <v>20</v>
      </c>
      <c r="U1490" s="87">
        <v>56</v>
      </c>
      <c r="V1490" s="87">
        <v>2.3199999999999998</v>
      </c>
      <c r="W1490" s="88"/>
      <c r="X1490" s="90">
        <v>47.856451999999997</v>
      </c>
      <c r="Y1490" s="90">
        <v>31.38128</v>
      </c>
      <c r="Z1490" s="91"/>
      <c r="AA1490" s="88"/>
      <c r="AB1490" s="92"/>
      <c r="AC1490" s="92"/>
      <c r="AD1490" s="99">
        <v>2.3214013713080166</v>
      </c>
    </row>
    <row r="1491" spans="1:30" ht="15.75" thickBot="1">
      <c r="A1491" s="86">
        <v>12</v>
      </c>
      <c r="B1491" s="87">
        <v>1</v>
      </c>
      <c r="C1491" s="87">
        <v>3.16</v>
      </c>
      <c r="D1491" s="88"/>
      <c r="E1491" s="87">
        <v>1</v>
      </c>
      <c r="F1491" s="87">
        <v>1.5</v>
      </c>
      <c r="G1491" s="89">
        <v>2.63</v>
      </c>
      <c r="H1491" s="89">
        <v>2.63</v>
      </c>
      <c r="I1491" s="87">
        <v>2</v>
      </c>
      <c r="J1491" s="87">
        <v>1</v>
      </c>
      <c r="K1491" s="89">
        <v>2.64</v>
      </c>
      <c r="L1491" s="89">
        <v>2.66</v>
      </c>
      <c r="M1491" s="87">
        <v>43</v>
      </c>
      <c r="N1491" s="79">
        <f t="shared" si="50"/>
        <v>0.43</v>
      </c>
      <c r="O1491" s="87">
        <v>170</v>
      </c>
      <c r="P1491" s="88"/>
      <c r="Q1491" s="87">
        <v>389</v>
      </c>
      <c r="R1491" s="87">
        <v>4.9000000000000004</v>
      </c>
      <c r="S1491" s="87">
        <v>1</v>
      </c>
      <c r="T1491" s="87">
        <v>20</v>
      </c>
      <c r="U1491" s="87">
        <v>56</v>
      </c>
      <c r="V1491" s="87">
        <v>2.31</v>
      </c>
      <c r="W1491" s="88"/>
      <c r="X1491" s="90">
        <v>55.015306500000001</v>
      </c>
      <c r="Y1491" s="90">
        <v>32.165812000000003</v>
      </c>
      <c r="Z1491" s="91"/>
      <c r="AA1491" s="88"/>
      <c r="AB1491" s="92"/>
      <c r="AC1491" s="92"/>
      <c r="AD1491" s="99">
        <v>2.3020085075066237</v>
      </c>
    </row>
    <row r="1492" spans="1:30" ht="15.75" thickBot="1">
      <c r="A1492" s="86">
        <v>12</v>
      </c>
      <c r="B1492" s="87">
        <v>1</v>
      </c>
      <c r="C1492" s="87">
        <v>3.16</v>
      </c>
      <c r="D1492" s="88"/>
      <c r="E1492" s="87">
        <v>1</v>
      </c>
      <c r="F1492" s="87">
        <v>1.5</v>
      </c>
      <c r="G1492" s="89">
        <v>2.63</v>
      </c>
      <c r="H1492" s="89">
        <v>2.63</v>
      </c>
      <c r="I1492" s="87">
        <v>2</v>
      </c>
      <c r="J1492" s="87">
        <v>1</v>
      </c>
      <c r="K1492" s="89">
        <v>2.64</v>
      </c>
      <c r="L1492" s="89">
        <v>2.66</v>
      </c>
      <c r="M1492" s="87">
        <v>39</v>
      </c>
      <c r="N1492" s="79">
        <f t="shared" si="50"/>
        <v>0.39</v>
      </c>
      <c r="O1492" s="87">
        <v>170</v>
      </c>
      <c r="P1492" s="88"/>
      <c r="Q1492" s="87">
        <v>389</v>
      </c>
      <c r="R1492" s="87">
        <v>3.5</v>
      </c>
      <c r="S1492" s="87">
        <v>1</v>
      </c>
      <c r="T1492" s="87">
        <v>20</v>
      </c>
      <c r="U1492" s="87">
        <v>56</v>
      </c>
      <c r="V1492" s="87">
        <v>2.35</v>
      </c>
      <c r="W1492" s="88"/>
      <c r="X1492" s="90">
        <v>62.2722275</v>
      </c>
      <c r="Y1492" s="90">
        <v>33.048410500000003</v>
      </c>
      <c r="Z1492" s="91"/>
      <c r="AA1492" s="88"/>
      <c r="AB1492" s="92"/>
      <c r="AC1492" s="92"/>
      <c r="AD1492" s="99">
        <v>2.3456293800714052</v>
      </c>
    </row>
    <row r="1493" spans="1:30" ht="15.75" thickBot="1">
      <c r="A1493" s="86">
        <v>12</v>
      </c>
      <c r="B1493" s="87">
        <v>1</v>
      </c>
      <c r="C1493" s="87">
        <v>3.16</v>
      </c>
      <c r="D1493" s="88"/>
      <c r="E1493" s="87">
        <v>1</v>
      </c>
      <c r="F1493" s="87">
        <v>1.5</v>
      </c>
      <c r="G1493" s="89">
        <v>2.63</v>
      </c>
      <c r="H1493" s="89">
        <v>2.63</v>
      </c>
      <c r="I1493" s="87">
        <v>2</v>
      </c>
      <c r="J1493" s="87">
        <v>1</v>
      </c>
      <c r="K1493" s="89">
        <v>2.64</v>
      </c>
      <c r="L1493" s="89">
        <v>2.66</v>
      </c>
      <c r="M1493" s="87">
        <v>45</v>
      </c>
      <c r="N1493" s="79">
        <f t="shared" si="50"/>
        <v>0.45</v>
      </c>
      <c r="O1493" s="87">
        <v>170</v>
      </c>
      <c r="P1493" s="88"/>
      <c r="Q1493" s="87">
        <v>389</v>
      </c>
      <c r="R1493" s="87">
        <v>4.5</v>
      </c>
      <c r="S1493" s="87">
        <v>1</v>
      </c>
      <c r="T1493" s="87">
        <v>20</v>
      </c>
      <c r="U1493" s="87">
        <v>91</v>
      </c>
      <c r="V1493" s="87">
        <v>2.33</v>
      </c>
      <c r="W1493" s="88"/>
      <c r="X1493" s="90">
        <v>51.4849125</v>
      </c>
      <c r="Y1493" s="90">
        <v>34.323274999999995</v>
      </c>
      <c r="Z1493" s="91"/>
      <c r="AA1493" s="88"/>
      <c r="AB1493" s="92">
        <v>4.1776328999999999</v>
      </c>
      <c r="AC1493" s="92">
        <v>6.2174161000000003</v>
      </c>
      <c r="AD1493" s="99">
        <v>2.3095814627285516</v>
      </c>
    </row>
    <row r="1494" spans="1:30" ht="15.75" thickBot="1">
      <c r="A1494" s="86">
        <v>12</v>
      </c>
      <c r="B1494" s="87">
        <v>1</v>
      </c>
      <c r="C1494" s="87">
        <v>3.16</v>
      </c>
      <c r="D1494" s="88"/>
      <c r="E1494" s="87">
        <v>1</v>
      </c>
      <c r="F1494" s="87">
        <v>1.5</v>
      </c>
      <c r="G1494" s="89">
        <v>2.63</v>
      </c>
      <c r="H1494" s="89">
        <v>2.63</v>
      </c>
      <c r="I1494" s="87">
        <v>2</v>
      </c>
      <c r="J1494" s="87">
        <v>1</v>
      </c>
      <c r="K1494" s="89">
        <v>2.64</v>
      </c>
      <c r="L1494" s="89">
        <v>2.66</v>
      </c>
      <c r="M1494" s="87">
        <v>38</v>
      </c>
      <c r="N1494" s="79">
        <f t="shared" si="50"/>
        <v>0.38</v>
      </c>
      <c r="O1494" s="87">
        <v>170</v>
      </c>
      <c r="P1494" s="88"/>
      <c r="Q1494" s="87">
        <v>389</v>
      </c>
      <c r="R1494" s="87">
        <v>3.6</v>
      </c>
      <c r="S1494" s="87">
        <v>1</v>
      </c>
      <c r="T1494" s="87">
        <v>20</v>
      </c>
      <c r="U1494" s="87">
        <v>91</v>
      </c>
      <c r="V1494" s="87">
        <v>2.35</v>
      </c>
      <c r="W1494" s="88"/>
      <c r="X1494" s="90">
        <v>65.312289000000007</v>
      </c>
      <c r="Y1494" s="90">
        <v>38.049802</v>
      </c>
      <c r="Z1494" s="91"/>
      <c r="AA1494" s="88"/>
      <c r="AB1494" s="92">
        <v>4.6875786999999995</v>
      </c>
      <c r="AC1494" s="92">
        <v>7.3157608999999999</v>
      </c>
      <c r="AD1494" s="99">
        <v>2.3449233111259158</v>
      </c>
    </row>
    <row r="1495" spans="1:30" ht="15.75" thickBot="1">
      <c r="A1495" s="86">
        <v>12</v>
      </c>
      <c r="B1495" s="87">
        <v>1</v>
      </c>
      <c r="C1495" s="87">
        <v>3.16</v>
      </c>
      <c r="D1495" s="88"/>
      <c r="E1495" s="87">
        <v>1</v>
      </c>
      <c r="F1495" s="87">
        <v>1.5</v>
      </c>
      <c r="G1495" s="89">
        <v>2.63</v>
      </c>
      <c r="H1495" s="89">
        <v>2.63</v>
      </c>
      <c r="I1495" s="87">
        <v>2</v>
      </c>
      <c r="J1495" s="87">
        <v>1</v>
      </c>
      <c r="K1495" s="89">
        <v>2.64</v>
      </c>
      <c r="L1495" s="89">
        <v>2.66</v>
      </c>
      <c r="M1495" s="87">
        <v>33</v>
      </c>
      <c r="N1495" s="79">
        <f t="shared" si="50"/>
        <v>0.33</v>
      </c>
      <c r="O1495" s="87">
        <v>170</v>
      </c>
      <c r="P1495" s="88"/>
      <c r="Q1495" s="87">
        <v>389</v>
      </c>
      <c r="R1495" s="87">
        <v>3.6</v>
      </c>
      <c r="S1495" s="87">
        <v>1</v>
      </c>
      <c r="T1495" s="87">
        <v>20</v>
      </c>
      <c r="U1495" s="87">
        <v>91</v>
      </c>
      <c r="V1495" s="87">
        <v>2.37</v>
      </c>
      <c r="W1495" s="88"/>
      <c r="X1495" s="90">
        <v>76.001537499999998</v>
      </c>
      <c r="Y1495" s="90">
        <v>37.951735499999998</v>
      </c>
      <c r="Z1495" s="91"/>
      <c r="AA1495" s="88"/>
      <c r="AB1495" s="92">
        <v>4.8837117000000001</v>
      </c>
      <c r="AC1495" s="92">
        <v>7.6099603999999994</v>
      </c>
      <c r="AD1495" s="99">
        <v>2.3562919946298431</v>
      </c>
    </row>
    <row r="1496" spans="1:30" ht="15.75" thickBot="1">
      <c r="A1496" s="86">
        <v>12</v>
      </c>
      <c r="B1496" s="87">
        <v>1</v>
      </c>
      <c r="C1496" s="87">
        <v>3.16</v>
      </c>
      <c r="D1496" s="88"/>
      <c r="E1496" s="87">
        <v>1</v>
      </c>
      <c r="F1496" s="87">
        <v>1.5</v>
      </c>
      <c r="G1496" s="89">
        <v>2.63</v>
      </c>
      <c r="H1496" s="89">
        <v>2.63</v>
      </c>
      <c r="I1496" s="87">
        <v>2</v>
      </c>
      <c r="J1496" s="87">
        <v>1</v>
      </c>
      <c r="K1496" s="89">
        <v>2.64</v>
      </c>
      <c r="L1496" s="89">
        <v>2.66</v>
      </c>
      <c r="M1496" s="87">
        <v>48</v>
      </c>
      <c r="N1496" s="79">
        <f t="shared" si="50"/>
        <v>0.48</v>
      </c>
      <c r="O1496" s="87">
        <v>170</v>
      </c>
      <c r="P1496" s="88"/>
      <c r="Q1496" s="87">
        <v>389</v>
      </c>
      <c r="R1496" s="87">
        <v>3.9</v>
      </c>
      <c r="S1496" s="87">
        <v>1</v>
      </c>
      <c r="T1496" s="87">
        <v>20</v>
      </c>
      <c r="U1496" s="87">
        <v>91</v>
      </c>
      <c r="V1496" s="87">
        <v>2.3199999999999998</v>
      </c>
      <c r="W1496" s="88"/>
      <c r="X1496" s="90">
        <v>50.210048</v>
      </c>
      <c r="Y1496" s="90">
        <v>32.8522775</v>
      </c>
      <c r="Z1496" s="91"/>
      <c r="AA1496" s="88"/>
      <c r="AB1496" s="92">
        <v>3.7951735500000003</v>
      </c>
      <c r="AC1496" s="92">
        <v>6.0310897500000005</v>
      </c>
      <c r="AD1496" s="99">
        <v>2.3214013713080166</v>
      </c>
    </row>
    <row r="1497" spans="1:30" ht="15.75" thickBot="1">
      <c r="A1497" s="86">
        <v>12</v>
      </c>
      <c r="B1497" s="87">
        <v>1</v>
      </c>
      <c r="C1497" s="87">
        <v>3.16</v>
      </c>
      <c r="D1497" s="88"/>
      <c r="E1497" s="87">
        <v>1</v>
      </c>
      <c r="F1497" s="87">
        <v>1.5</v>
      </c>
      <c r="G1497" s="89">
        <v>2.63</v>
      </c>
      <c r="H1497" s="89">
        <v>2.63</v>
      </c>
      <c r="I1497" s="87">
        <v>2</v>
      </c>
      <c r="J1497" s="87">
        <v>1</v>
      </c>
      <c r="K1497" s="89">
        <v>2.64</v>
      </c>
      <c r="L1497" s="89">
        <v>2.66</v>
      </c>
      <c r="M1497" s="87">
        <v>43</v>
      </c>
      <c r="N1497" s="79">
        <f t="shared" si="50"/>
        <v>0.43</v>
      </c>
      <c r="O1497" s="87">
        <v>170</v>
      </c>
      <c r="P1497" s="88"/>
      <c r="Q1497" s="87">
        <v>389</v>
      </c>
      <c r="R1497" s="87">
        <v>4.9000000000000004</v>
      </c>
      <c r="S1497" s="87">
        <v>1</v>
      </c>
      <c r="T1497" s="87">
        <v>20</v>
      </c>
      <c r="U1497" s="87">
        <v>91</v>
      </c>
      <c r="V1497" s="87">
        <v>2.31</v>
      </c>
      <c r="W1497" s="88"/>
      <c r="X1497" s="90">
        <v>57.466968999999999</v>
      </c>
      <c r="Y1497" s="90">
        <v>33.146477000000004</v>
      </c>
      <c r="Z1497" s="91"/>
      <c r="AA1497" s="88"/>
      <c r="AB1497" s="92">
        <v>3.8834334000000004</v>
      </c>
      <c r="AC1497" s="92">
        <v>6.6096821000000006</v>
      </c>
      <c r="AD1497" s="99">
        <v>2.3020085075066237</v>
      </c>
    </row>
    <row r="1498" spans="1:30" ht="15.75" thickBot="1">
      <c r="A1498" s="86">
        <v>12</v>
      </c>
      <c r="B1498" s="87">
        <v>1</v>
      </c>
      <c r="C1498" s="87">
        <v>3.16</v>
      </c>
      <c r="D1498" s="88"/>
      <c r="E1498" s="87">
        <v>1</v>
      </c>
      <c r="F1498" s="87">
        <v>1.5</v>
      </c>
      <c r="G1498" s="89">
        <v>2.63</v>
      </c>
      <c r="H1498" s="89">
        <v>2.63</v>
      </c>
      <c r="I1498" s="87">
        <v>2</v>
      </c>
      <c r="J1498" s="87">
        <v>1</v>
      </c>
      <c r="K1498" s="89">
        <v>2.64</v>
      </c>
      <c r="L1498" s="89">
        <v>2.66</v>
      </c>
      <c r="M1498" s="87">
        <v>39</v>
      </c>
      <c r="N1498" s="79">
        <f t="shared" si="50"/>
        <v>0.39</v>
      </c>
      <c r="O1498" s="87">
        <v>170</v>
      </c>
      <c r="P1498" s="88"/>
      <c r="Q1498" s="87">
        <v>389</v>
      </c>
      <c r="R1498" s="87">
        <v>3.5</v>
      </c>
      <c r="S1498" s="87">
        <v>1</v>
      </c>
      <c r="T1498" s="87">
        <v>20</v>
      </c>
      <c r="U1498" s="87">
        <v>91</v>
      </c>
      <c r="V1498" s="87">
        <v>2.35</v>
      </c>
      <c r="W1498" s="88"/>
      <c r="X1498" s="90">
        <v>62.958693000000004</v>
      </c>
      <c r="Y1498" s="90">
        <v>35.205873500000003</v>
      </c>
      <c r="Z1498" s="91"/>
      <c r="AA1498" s="88"/>
      <c r="AB1498" s="92">
        <v>4.1776328999999999</v>
      </c>
      <c r="AC1498" s="92">
        <v>6.8254283999999998</v>
      </c>
      <c r="AD1498" s="99">
        <v>2.3456293800714052</v>
      </c>
    </row>
    <row r="1499" spans="1:30" ht="15.75" thickBot="1">
      <c r="A1499" s="86">
        <v>12</v>
      </c>
      <c r="B1499" s="87">
        <v>1</v>
      </c>
      <c r="C1499" s="87">
        <v>3.16</v>
      </c>
      <c r="D1499" s="88"/>
      <c r="E1499" s="87">
        <v>1</v>
      </c>
      <c r="F1499" s="87">
        <v>1.5</v>
      </c>
      <c r="G1499" s="89">
        <v>2.63</v>
      </c>
      <c r="H1499" s="89">
        <v>2.63</v>
      </c>
      <c r="I1499" s="87">
        <v>2</v>
      </c>
      <c r="J1499" s="87">
        <v>1</v>
      </c>
      <c r="K1499" s="89">
        <v>2.64</v>
      </c>
      <c r="L1499" s="89">
        <v>2.66</v>
      </c>
      <c r="M1499" s="87">
        <v>43</v>
      </c>
      <c r="N1499" s="79">
        <f t="shared" si="50"/>
        <v>0.43</v>
      </c>
      <c r="O1499" s="87">
        <v>170</v>
      </c>
      <c r="P1499" s="88"/>
      <c r="Q1499" s="87">
        <v>389</v>
      </c>
      <c r="R1499" s="87">
        <v>4.0999999999999996</v>
      </c>
      <c r="S1499" s="87">
        <v>1</v>
      </c>
      <c r="T1499" s="87">
        <v>20</v>
      </c>
      <c r="U1499" s="87">
        <v>91</v>
      </c>
      <c r="V1499" s="88"/>
      <c r="W1499" s="88"/>
      <c r="X1499" s="90">
        <v>56.584370499999999</v>
      </c>
      <c r="Y1499" s="90">
        <v>32.656144500000003</v>
      </c>
      <c r="Z1499" s="91"/>
      <c r="AA1499" s="88"/>
      <c r="AB1499" s="92"/>
      <c r="AC1499" s="92"/>
      <c r="AD1499" s="99">
        <v>2.3230485075066234</v>
      </c>
    </row>
    <row r="1500" spans="1:30" ht="15.75" thickBot="1">
      <c r="A1500" s="86">
        <v>12</v>
      </c>
      <c r="B1500" s="87">
        <v>1</v>
      </c>
      <c r="C1500" s="87">
        <v>3.16</v>
      </c>
      <c r="D1500" s="88"/>
      <c r="E1500" s="87">
        <v>1</v>
      </c>
      <c r="F1500" s="87">
        <v>1.5</v>
      </c>
      <c r="G1500" s="89">
        <v>2.63</v>
      </c>
      <c r="H1500" s="89">
        <v>2.63</v>
      </c>
      <c r="I1500" s="87">
        <v>2</v>
      </c>
      <c r="J1500" s="87">
        <v>1</v>
      </c>
      <c r="K1500" s="89">
        <v>2.64</v>
      </c>
      <c r="L1500" s="89">
        <v>2.66</v>
      </c>
      <c r="M1500" s="87">
        <v>43</v>
      </c>
      <c r="N1500" s="79">
        <f t="shared" si="50"/>
        <v>0.43</v>
      </c>
      <c r="O1500" s="87">
        <v>170</v>
      </c>
      <c r="P1500" s="88"/>
      <c r="Q1500" s="87">
        <v>389</v>
      </c>
      <c r="R1500" s="87">
        <v>4.0999999999999996</v>
      </c>
      <c r="S1500" s="87">
        <v>3</v>
      </c>
      <c r="T1500" s="87">
        <v>21</v>
      </c>
      <c r="U1500" s="87">
        <v>91</v>
      </c>
      <c r="V1500" s="88"/>
      <c r="W1500" s="88"/>
      <c r="X1500" s="90">
        <v>53.740442000000002</v>
      </c>
      <c r="Y1500" s="90">
        <v>30.302548499999997</v>
      </c>
      <c r="Z1500" s="91"/>
      <c r="AA1500" s="88"/>
      <c r="AB1500" s="92"/>
      <c r="AC1500" s="92"/>
      <c r="AD1500" s="99">
        <v>2.3230485075066234</v>
      </c>
    </row>
    <row r="1501" spans="1:30" ht="15.75" thickBot="1">
      <c r="A1501" s="86">
        <v>26</v>
      </c>
      <c r="B1501" s="87">
        <v>1</v>
      </c>
      <c r="C1501" s="87">
        <v>3.16</v>
      </c>
      <c r="D1501" s="88"/>
      <c r="E1501" s="87">
        <v>1</v>
      </c>
      <c r="F1501" s="87">
        <v>3.2</v>
      </c>
      <c r="G1501" s="89">
        <v>2.5299999999999998</v>
      </c>
      <c r="H1501" s="89">
        <v>2.5499999999999998</v>
      </c>
      <c r="I1501" s="87">
        <v>2</v>
      </c>
      <c r="J1501" s="87">
        <v>1</v>
      </c>
      <c r="K1501" s="89">
        <v>2.63</v>
      </c>
      <c r="L1501" s="89">
        <v>2.6720799999999998</v>
      </c>
      <c r="M1501" s="87">
        <v>30</v>
      </c>
      <c r="N1501" s="79">
        <f t="shared" si="50"/>
        <v>0.3</v>
      </c>
      <c r="O1501" s="87">
        <v>170</v>
      </c>
      <c r="P1501" s="88"/>
      <c r="Q1501" s="87">
        <v>361</v>
      </c>
      <c r="R1501" s="87">
        <v>3.8</v>
      </c>
      <c r="S1501" s="87">
        <v>2</v>
      </c>
      <c r="T1501" s="87">
        <v>10</v>
      </c>
      <c r="U1501" s="87">
        <v>7</v>
      </c>
      <c r="V1501" s="88"/>
      <c r="W1501" s="88"/>
      <c r="X1501" s="90">
        <v>59.918631500000004</v>
      </c>
      <c r="Y1501" s="90">
        <v>32.950344000000001</v>
      </c>
      <c r="Z1501" s="91"/>
      <c r="AA1501" s="87">
        <v>0.192</v>
      </c>
      <c r="AB1501" s="92"/>
      <c r="AC1501" s="92"/>
      <c r="AD1501" s="99">
        <v>2.3430590656540078</v>
      </c>
    </row>
    <row r="1502" spans="1:30" ht="15.75" thickBot="1">
      <c r="A1502" s="86">
        <v>26</v>
      </c>
      <c r="B1502" s="87">
        <v>1</v>
      </c>
      <c r="C1502" s="87">
        <v>3.16</v>
      </c>
      <c r="D1502" s="88"/>
      <c r="E1502" s="87">
        <v>1</v>
      </c>
      <c r="F1502" s="87">
        <v>3.2</v>
      </c>
      <c r="G1502" s="89">
        <v>2.5299999999999998</v>
      </c>
      <c r="H1502" s="89">
        <v>2.5499999999999998</v>
      </c>
      <c r="I1502" s="87">
        <v>2</v>
      </c>
      <c r="J1502" s="87">
        <v>1</v>
      </c>
      <c r="K1502" s="89">
        <v>2.63</v>
      </c>
      <c r="L1502" s="89">
        <v>2.6720799999999998</v>
      </c>
      <c r="M1502" s="87">
        <v>30</v>
      </c>
      <c r="N1502" s="79">
        <f t="shared" si="50"/>
        <v>0.3</v>
      </c>
      <c r="O1502" s="87">
        <v>170</v>
      </c>
      <c r="P1502" s="88"/>
      <c r="Q1502" s="87">
        <v>361</v>
      </c>
      <c r="R1502" s="87">
        <v>3.8</v>
      </c>
      <c r="S1502" s="87">
        <v>1</v>
      </c>
      <c r="T1502" s="87">
        <v>20</v>
      </c>
      <c r="U1502" s="87">
        <v>7</v>
      </c>
      <c r="V1502" s="88"/>
      <c r="W1502" s="88"/>
      <c r="X1502" s="90">
        <v>66.292953999999995</v>
      </c>
      <c r="Y1502" s="90">
        <v>33.931009000000003</v>
      </c>
      <c r="Z1502" s="91"/>
      <c r="AA1502" s="87">
        <v>0.21099999999999999</v>
      </c>
      <c r="AB1502" s="92"/>
      <c r="AC1502" s="92"/>
      <c r="AD1502" s="99">
        <v>2.3430590656540078</v>
      </c>
    </row>
    <row r="1503" spans="1:30" ht="15.75" thickBot="1">
      <c r="A1503" s="86">
        <v>26</v>
      </c>
      <c r="B1503" s="87">
        <v>1</v>
      </c>
      <c r="C1503" s="87">
        <v>3.16</v>
      </c>
      <c r="D1503" s="88"/>
      <c r="E1503" s="87">
        <v>1</v>
      </c>
      <c r="F1503" s="87">
        <v>3.2</v>
      </c>
      <c r="G1503" s="89">
        <v>2.5299999999999998</v>
      </c>
      <c r="H1503" s="89">
        <v>2.5499999999999998</v>
      </c>
      <c r="I1503" s="87">
        <v>2</v>
      </c>
      <c r="J1503" s="87">
        <v>1</v>
      </c>
      <c r="K1503" s="89">
        <v>2.63</v>
      </c>
      <c r="L1503" s="89">
        <v>2.6720799999999998</v>
      </c>
      <c r="M1503" s="87">
        <v>30</v>
      </c>
      <c r="N1503" s="79">
        <f t="shared" si="50"/>
        <v>0.3</v>
      </c>
      <c r="O1503" s="87">
        <v>170</v>
      </c>
      <c r="P1503" s="88"/>
      <c r="Q1503" s="87">
        <v>361</v>
      </c>
      <c r="R1503" s="87">
        <v>3.8</v>
      </c>
      <c r="S1503" s="87">
        <v>2</v>
      </c>
      <c r="T1503" s="87">
        <v>30</v>
      </c>
      <c r="U1503" s="87">
        <v>7</v>
      </c>
      <c r="V1503" s="88"/>
      <c r="W1503" s="88"/>
      <c r="X1503" s="90">
        <v>72.863409500000003</v>
      </c>
      <c r="Y1503" s="90">
        <v>34.813607499999996</v>
      </c>
      <c r="Z1503" s="91"/>
      <c r="AA1503" s="87">
        <v>0.20300000000000001</v>
      </c>
      <c r="AB1503" s="92"/>
      <c r="AC1503" s="92"/>
      <c r="AD1503" s="99">
        <v>2.3430590656540078</v>
      </c>
    </row>
    <row r="1504" spans="1:30" ht="15.75" thickBot="1">
      <c r="A1504" s="86">
        <v>26</v>
      </c>
      <c r="B1504" s="87">
        <v>1</v>
      </c>
      <c r="C1504" s="87">
        <v>3.16</v>
      </c>
      <c r="D1504" s="88"/>
      <c r="E1504" s="87">
        <v>1</v>
      </c>
      <c r="F1504" s="87">
        <v>3.2</v>
      </c>
      <c r="G1504" s="89">
        <v>2.5299999999999998</v>
      </c>
      <c r="H1504" s="89">
        <v>2.5499999999999998</v>
      </c>
      <c r="I1504" s="87">
        <v>2</v>
      </c>
      <c r="J1504" s="87">
        <v>1</v>
      </c>
      <c r="K1504" s="89">
        <v>2.63</v>
      </c>
      <c r="L1504" s="89">
        <v>2.6720799999999998</v>
      </c>
      <c r="M1504" s="87">
        <v>35</v>
      </c>
      <c r="N1504" s="79">
        <f t="shared" si="50"/>
        <v>0.35</v>
      </c>
      <c r="O1504" s="87">
        <v>170</v>
      </c>
      <c r="P1504" s="88"/>
      <c r="Q1504" s="87">
        <v>369</v>
      </c>
      <c r="R1504" s="87">
        <v>2.2000000000000002</v>
      </c>
      <c r="S1504" s="87">
        <v>2</v>
      </c>
      <c r="T1504" s="87">
        <v>10</v>
      </c>
      <c r="U1504" s="87">
        <v>7</v>
      </c>
      <c r="V1504" s="88"/>
      <c r="W1504" s="88"/>
      <c r="X1504" s="90">
        <v>52.759777</v>
      </c>
      <c r="Y1504" s="90">
        <v>32.165812000000003</v>
      </c>
      <c r="Z1504" s="91"/>
      <c r="AA1504" s="87">
        <v>0.184</v>
      </c>
      <c r="AB1504" s="92"/>
      <c r="AC1504" s="92"/>
      <c r="AD1504" s="99">
        <v>2.3692088219891501</v>
      </c>
    </row>
    <row r="1505" spans="1:30" ht="15.75" thickBot="1">
      <c r="A1505" s="86">
        <v>26</v>
      </c>
      <c r="B1505" s="87">
        <v>1</v>
      </c>
      <c r="C1505" s="87">
        <v>3.16</v>
      </c>
      <c r="D1505" s="88"/>
      <c r="E1505" s="87">
        <v>1</v>
      </c>
      <c r="F1505" s="87">
        <v>3.2</v>
      </c>
      <c r="G1505" s="89">
        <v>2.5299999999999998</v>
      </c>
      <c r="H1505" s="89">
        <v>2.5499999999999998</v>
      </c>
      <c r="I1505" s="87">
        <v>2</v>
      </c>
      <c r="J1505" s="87">
        <v>1</v>
      </c>
      <c r="K1505" s="89">
        <v>2.63</v>
      </c>
      <c r="L1505" s="89">
        <v>2.6720799999999998</v>
      </c>
      <c r="M1505" s="87">
        <v>35</v>
      </c>
      <c r="N1505" s="79">
        <f t="shared" si="50"/>
        <v>0.35</v>
      </c>
      <c r="O1505" s="87">
        <v>170</v>
      </c>
      <c r="P1505" s="88"/>
      <c r="Q1505" s="87">
        <v>369</v>
      </c>
      <c r="R1505" s="87">
        <v>2.2000000000000002</v>
      </c>
      <c r="S1505" s="87">
        <v>1</v>
      </c>
      <c r="T1505" s="87">
        <v>20</v>
      </c>
      <c r="U1505" s="87">
        <v>7</v>
      </c>
      <c r="V1505" s="88"/>
      <c r="W1505" s="88"/>
      <c r="X1505" s="90">
        <v>59.134099499999998</v>
      </c>
      <c r="Y1505" s="90">
        <v>31.871612500000001</v>
      </c>
      <c r="Z1505" s="91"/>
      <c r="AA1505" s="87">
        <v>0.20100000000000001</v>
      </c>
      <c r="AB1505" s="92"/>
      <c r="AC1505" s="92"/>
      <c r="AD1505" s="99">
        <v>2.3692088219891501</v>
      </c>
    </row>
    <row r="1506" spans="1:30" ht="15.75" thickBot="1">
      <c r="A1506" s="86">
        <v>26</v>
      </c>
      <c r="B1506" s="87">
        <v>1</v>
      </c>
      <c r="C1506" s="87">
        <v>3.16</v>
      </c>
      <c r="D1506" s="88"/>
      <c r="E1506" s="87">
        <v>1</v>
      </c>
      <c r="F1506" s="87">
        <v>3.2</v>
      </c>
      <c r="G1506" s="89">
        <v>2.5299999999999998</v>
      </c>
      <c r="H1506" s="89">
        <v>2.5499999999999998</v>
      </c>
      <c r="I1506" s="87">
        <v>2</v>
      </c>
      <c r="J1506" s="87">
        <v>1</v>
      </c>
      <c r="K1506" s="89">
        <v>2.63</v>
      </c>
      <c r="L1506" s="89">
        <v>2.6720799999999998</v>
      </c>
      <c r="M1506" s="87">
        <v>35</v>
      </c>
      <c r="N1506" s="79">
        <f t="shared" si="50"/>
        <v>0.35</v>
      </c>
      <c r="O1506" s="87">
        <v>170</v>
      </c>
      <c r="P1506" s="88"/>
      <c r="Q1506" s="87">
        <v>369</v>
      </c>
      <c r="R1506" s="87">
        <v>2.2000000000000002</v>
      </c>
      <c r="S1506" s="87">
        <v>2</v>
      </c>
      <c r="T1506" s="87">
        <v>30</v>
      </c>
      <c r="U1506" s="87">
        <v>7</v>
      </c>
      <c r="V1506" s="88"/>
      <c r="W1506" s="88"/>
      <c r="X1506" s="90">
        <v>57.859234999999998</v>
      </c>
      <c r="Y1506" s="90">
        <v>33.538742999999997</v>
      </c>
      <c r="Z1506" s="91"/>
      <c r="AA1506" s="87">
        <v>0.193</v>
      </c>
      <c r="AB1506" s="92"/>
      <c r="AC1506" s="92"/>
      <c r="AD1506" s="99">
        <v>2.3692088219891501</v>
      </c>
    </row>
    <row r="1507" spans="1:30" ht="15.75" thickBot="1">
      <c r="A1507" s="86">
        <v>26</v>
      </c>
      <c r="B1507" s="87">
        <v>1</v>
      </c>
      <c r="C1507" s="87">
        <v>3.16</v>
      </c>
      <c r="D1507" s="88"/>
      <c r="E1507" s="87">
        <v>1</v>
      </c>
      <c r="F1507" s="87">
        <v>3.2</v>
      </c>
      <c r="G1507" s="89">
        <v>2.5299999999999998</v>
      </c>
      <c r="H1507" s="89">
        <v>2.5499999999999998</v>
      </c>
      <c r="I1507" s="87">
        <v>2</v>
      </c>
      <c r="J1507" s="87">
        <v>1</v>
      </c>
      <c r="K1507" s="89">
        <v>2.63</v>
      </c>
      <c r="L1507" s="89">
        <v>2.6720799999999998</v>
      </c>
      <c r="M1507" s="87">
        <v>40</v>
      </c>
      <c r="N1507" s="79">
        <f t="shared" si="50"/>
        <v>0.4</v>
      </c>
      <c r="O1507" s="87">
        <v>170</v>
      </c>
      <c r="P1507" s="88"/>
      <c r="Q1507" s="87">
        <v>374</v>
      </c>
      <c r="R1507" s="87">
        <v>2.6</v>
      </c>
      <c r="S1507" s="87">
        <v>2</v>
      </c>
      <c r="T1507" s="87">
        <v>10</v>
      </c>
      <c r="U1507" s="87">
        <v>7</v>
      </c>
      <c r="V1507" s="88"/>
      <c r="W1507" s="88"/>
      <c r="X1507" s="90">
        <v>41.972462</v>
      </c>
      <c r="Y1507" s="90">
        <v>29.41995</v>
      </c>
      <c r="Z1507" s="91"/>
      <c r="AA1507" s="87">
        <v>0.192</v>
      </c>
      <c r="AB1507" s="92"/>
      <c r="AC1507" s="92"/>
      <c r="AD1507" s="99">
        <v>2.3478990592405062</v>
      </c>
    </row>
    <row r="1508" spans="1:30" ht="15.75" thickBot="1">
      <c r="A1508" s="86">
        <v>26</v>
      </c>
      <c r="B1508" s="87">
        <v>1</v>
      </c>
      <c r="C1508" s="87">
        <v>3.16</v>
      </c>
      <c r="D1508" s="88"/>
      <c r="E1508" s="87">
        <v>1</v>
      </c>
      <c r="F1508" s="87">
        <v>3.2</v>
      </c>
      <c r="G1508" s="89">
        <v>2.5299999999999998</v>
      </c>
      <c r="H1508" s="89">
        <v>2.5499999999999998</v>
      </c>
      <c r="I1508" s="87">
        <v>2</v>
      </c>
      <c r="J1508" s="87">
        <v>1</v>
      </c>
      <c r="K1508" s="89">
        <v>2.63</v>
      </c>
      <c r="L1508" s="89">
        <v>2.6720799999999998</v>
      </c>
      <c r="M1508" s="87">
        <v>40</v>
      </c>
      <c r="N1508" s="79">
        <f t="shared" si="50"/>
        <v>0.4</v>
      </c>
      <c r="O1508" s="87">
        <v>170</v>
      </c>
      <c r="P1508" s="88"/>
      <c r="Q1508" s="87">
        <v>374</v>
      </c>
      <c r="R1508" s="87">
        <v>2.6</v>
      </c>
      <c r="S1508" s="87">
        <v>1</v>
      </c>
      <c r="T1508" s="87">
        <v>20</v>
      </c>
      <c r="U1508" s="87">
        <v>7</v>
      </c>
      <c r="V1508" s="88"/>
      <c r="W1508" s="88"/>
      <c r="X1508" s="90">
        <v>49.131316499999997</v>
      </c>
      <c r="Y1508" s="90">
        <v>30.106415500000001</v>
      </c>
      <c r="Z1508" s="91"/>
      <c r="AA1508" s="87">
        <v>0.19700000000000001</v>
      </c>
      <c r="AB1508" s="92"/>
      <c r="AC1508" s="92"/>
      <c r="AD1508" s="99">
        <v>2.3478990592405062</v>
      </c>
    </row>
    <row r="1509" spans="1:30" ht="15.75" thickBot="1">
      <c r="A1509" s="86">
        <v>26</v>
      </c>
      <c r="B1509" s="87">
        <v>1</v>
      </c>
      <c r="C1509" s="87">
        <v>3.16</v>
      </c>
      <c r="D1509" s="88"/>
      <c r="E1509" s="87">
        <v>1</v>
      </c>
      <c r="F1509" s="87">
        <v>3.2</v>
      </c>
      <c r="G1509" s="89">
        <v>2.5299999999999998</v>
      </c>
      <c r="H1509" s="89">
        <v>2.5499999999999998</v>
      </c>
      <c r="I1509" s="87">
        <v>2</v>
      </c>
      <c r="J1509" s="87">
        <v>1</v>
      </c>
      <c r="K1509" s="89">
        <v>2.63</v>
      </c>
      <c r="L1509" s="89">
        <v>2.6720799999999998</v>
      </c>
      <c r="M1509" s="87">
        <v>40</v>
      </c>
      <c r="N1509" s="79">
        <f t="shared" si="50"/>
        <v>0.4</v>
      </c>
      <c r="O1509" s="87">
        <v>170</v>
      </c>
      <c r="P1509" s="88"/>
      <c r="Q1509" s="87">
        <v>374</v>
      </c>
      <c r="R1509" s="87">
        <v>2.6</v>
      </c>
      <c r="S1509" s="87">
        <v>2</v>
      </c>
      <c r="T1509" s="87">
        <v>30</v>
      </c>
      <c r="U1509" s="87">
        <v>7</v>
      </c>
      <c r="V1509" s="88"/>
      <c r="W1509" s="88"/>
      <c r="X1509" s="90">
        <v>47.856451999999997</v>
      </c>
      <c r="Y1509" s="90">
        <v>30.890947499999999</v>
      </c>
      <c r="Z1509" s="91"/>
      <c r="AA1509" s="87">
        <v>0.192</v>
      </c>
      <c r="AB1509" s="92"/>
      <c r="AC1509" s="92"/>
      <c r="AD1509" s="99">
        <v>2.3478990592405062</v>
      </c>
    </row>
    <row r="1510" spans="1:30" ht="15.75" thickBot="1">
      <c r="A1510" s="86">
        <v>26</v>
      </c>
      <c r="B1510" s="87">
        <v>1</v>
      </c>
      <c r="C1510" s="87">
        <v>3.16</v>
      </c>
      <c r="D1510" s="88"/>
      <c r="E1510" s="87">
        <v>1</v>
      </c>
      <c r="F1510" s="87">
        <v>3.2</v>
      </c>
      <c r="G1510" s="89">
        <v>2.5299999999999998</v>
      </c>
      <c r="H1510" s="89">
        <v>2.5499999999999998</v>
      </c>
      <c r="I1510" s="87">
        <v>2</v>
      </c>
      <c r="J1510" s="87">
        <v>1</v>
      </c>
      <c r="K1510" s="89">
        <v>2.63</v>
      </c>
      <c r="L1510" s="89">
        <v>2.6720799999999998</v>
      </c>
      <c r="M1510" s="87">
        <v>45</v>
      </c>
      <c r="N1510" s="79">
        <f t="shared" si="50"/>
        <v>0.45</v>
      </c>
      <c r="O1510" s="87">
        <v>170</v>
      </c>
      <c r="P1510" s="88"/>
      <c r="Q1510" s="87">
        <v>375</v>
      </c>
      <c r="R1510" s="87">
        <v>3</v>
      </c>
      <c r="S1510" s="87">
        <v>2</v>
      </c>
      <c r="T1510" s="87">
        <v>10</v>
      </c>
      <c r="U1510" s="87">
        <v>7</v>
      </c>
      <c r="V1510" s="88"/>
      <c r="W1510" s="88"/>
      <c r="X1510" s="90">
        <v>36.088472000000003</v>
      </c>
      <c r="Y1510" s="90">
        <v>28.047019000000002</v>
      </c>
      <c r="Z1510" s="91"/>
      <c r="AA1510" s="87">
        <v>0.185</v>
      </c>
      <c r="AB1510" s="92"/>
      <c r="AC1510" s="92"/>
      <c r="AD1510" s="99">
        <v>2.3287054571026724</v>
      </c>
    </row>
    <row r="1511" spans="1:30" ht="15.75" thickBot="1">
      <c r="A1511" s="86">
        <v>26</v>
      </c>
      <c r="B1511" s="87">
        <v>1</v>
      </c>
      <c r="C1511" s="87">
        <v>3.16</v>
      </c>
      <c r="D1511" s="88"/>
      <c r="E1511" s="87">
        <v>1</v>
      </c>
      <c r="F1511" s="87">
        <v>3.2</v>
      </c>
      <c r="G1511" s="89">
        <v>2.5299999999999998</v>
      </c>
      <c r="H1511" s="89">
        <v>2.5499999999999998</v>
      </c>
      <c r="I1511" s="87">
        <v>2</v>
      </c>
      <c r="J1511" s="87">
        <v>1</v>
      </c>
      <c r="K1511" s="89">
        <v>2.63</v>
      </c>
      <c r="L1511" s="89">
        <v>2.6720799999999998</v>
      </c>
      <c r="M1511" s="87">
        <v>45</v>
      </c>
      <c r="N1511" s="79">
        <f t="shared" si="50"/>
        <v>0.45</v>
      </c>
      <c r="O1511" s="87">
        <v>170</v>
      </c>
      <c r="P1511" s="88"/>
      <c r="Q1511" s="87">
        <v>375</v>
      </c>
      <c r="R1511" s="87">
        <v>3</v>
      </c>
      <c r="S1511" s="87">
        <v>1</v>
      </c>
      <c r="T1511" s="87">
        <v>20</v>
      </c>
      <c r="U1511" s="87">
        <v>7</v>
      </c>
      <c r="V1511" s="88"/>
      <c r="W1511" s="88"/>
      <c r="X1511" s="90">
        <v>43.051193500000004</v>
      </c>
      <c r="Y1511" s="90">
        <v>29.41995</v>
      </c>
      <c r="Z1511" s="91"/>
      <c r="AA1511" s="87">
        <v>0.20399999999999999</v>
      </c>
      <c r="AB1511" s="92"/>
      <c r="AC1511" s="92"/>
      <c r="AD1511" s="99">
        <v>2.3287054571026724</v>
      </c>
    </row>
    <row r="1512" spans="1:30" ht="15.75" thickBot="1">
      <c r="A1512" s="86">
        <v>26</v>
      </c>
      <c r="B1512" s="87">
        <v>1</v>
      </c>
      <c r="C1512" s="87">
        <v>3.16</v>
      </c>
      <c r="D1512" s="88"/>
      <c r="E1512" s="87">
        <v>1</v>
      </c>
      <c r="F1512" s="87">
        <v>3.2</v>
      </c>
      <c r="G1512" s="89">
        <v>2.5299999999999998</v>
      </c>
      <c r="H1512" s="89">
        <v>2.5499999999999998</v>
      </c>
      <c r="I1512" s="87">
        <v>2</v>
      </c>
      <c r="J1512" s="87">
        <v>1</v>
      </c>
      <c r="K1512" s="89">
        <v>2.63</v>
      </c>
      <c r="L1512" s="89">
        <v>2.6720799999999998</v>
      </c>
      <c r="M1512" s="87">
        <v>45</v>
      </c>
      <c r="N1512" s="79">
        <f t="shared" si="50"/>
        <v>0.45</v>
      </c>
      <c r="O1512" s="87">
        <v>170</v>
      </c>
      <c r="P1512" s="88"/>
      <c r="Q1512" s="87">
        <v>375</v>
      </c>
      <c r="R1512" s="87">
        <v>3</v>
      </c>
      <c r="S1512" s="87">
        <v>2</v>
      </c>
      <c r="T1512" s="87">
        <v>30</v>
      </c>
      <c r="U1512" s="87">
        <v>7</v>
      </c>
      <c r="V1512" s="88"/>
      <c r="W1512" s="88"/>
      <c r="X1512" s="90">
        <v>43.443459500000003</v>
      </c>
      <c r="Y1512" s="90">
        <v>30.400615000000002</v>
      </c>
      <c r="Z1512" s="91"/>
      <c r="AA1512" s="87">
        <v>0.182</v>
      </c>
      <c r="AB1512" s="92"/>
      <c r="AC1512" s="92"/>
      <c r="AD1512" s="99">
        <v>2.3287054571026724</v>
      </c>
    </row>
    <row r="1513" spans="1:30" ht="15.75" thickBot="1">
      <c r="A1513" s="86">
        <v>26</v>
      </c>
      <c r="B1513" s="87">
        <v>1</v>
      </c>
      <c r="C1513" s="87">
        <v>3.16</v>
      </c>
      <c r="D1513" s="88"/>
      <c r="E1513" s="87">
        <v>1</v>
      </c>
      <c r="F1513" s="87">
        <v>3.2</v>
      </c>
      <c r="G1513" s="89">
        <v>2.5299999999999998</v>
      </c>
      <c r="H1513" s="89">
        <v>2.5499999999999998</v>
      </c>
      <c r="I1513" s="87">
        <v>2</v>
      </c>
      <c r="J1513" s="87">
        <v>1</v>
      </c>
      <c r="K1513" s="89">
        <v>2.63</v>
      </c>
      <c r="L1513" s="89">
        <v>2.6720799999999998</v>
      </c>
      <c r="M1513" s="87">
        <v>30</v>
      </c>
      <c r="N1513" s="79">
        <f t="shared" si="50"/>
        <v>0.3</v>
      </c>
      <c r="O1513" s="87">
        <v>170</v>
      </c>
      <c r="P1513" s="88"/>
      <c r="Q1513" s="87">
        <v>361</v>
      </c>
      <c r="R1513" s="87">
        <v>3.8</v>
      </c>
      <c r="S1513" s="87">
        <v>2</v>
      </c>
      <c r="T1513" s="87">
        <v>10</v>
      </c>
      <c r="U1513" s="87">
        <v>28</v>
      </c>
      <c r="V1513" s="88"/>
      <c r="W1513" s="88"/>
      <c r="X1513" s="90">
        <v>77.668667999999997</v>
      </c>
      <c r="Y1513" s="90">
        <v>35.696206000000004</v>
      </c>
      <c r="Z1513" s="91"/>
      <c r="AA1513" s="87">
        <v>0.223</v>
      </c>
      <c r="AB1513" s="92"/>
      <c r="AC1513" s="92"/>
      <c r="AD1513" s="99">
        <v>2.3430590656540078</v>
      </c>
    </row>
    <row r="1514" spans="1:30" ht="15.75" thickBot="1">
      <c r="A1514" s="86">
        <v>26</v>
      </c>
      <c r="B1514" s="87">
        <v>1</v>
      </c>
      <c r="C1514" s="87">
        <v>3.16</v>
      </c>
      <c r="D1514" s="88"/>
      <c r="E1514" s="87">
        <v>1</v>
      </c>
      <c r="F1514" s="87">
        <v>3.2</v>
      </c>
      <c r="G1514" s="89">
        <v>2.5299999999999998</v>
      </c>
      <c r="H1514" s="89">
        <v>2.5499999999999998</v>
      </c>
      <c r="I1514" s="87">
        <v>2</v>
      </c>
      <c r="J1514" s="87">
        <v>1</v>
      </c>
      <c r="K1514" s="89">
        <v>2.63</v>
      </c>
      <c r="L1514" s="89">
        <v>2.6720799999999998</v>
      </c>
      <c r="M1514" s="87">
        <v>30</v>
      </c>
      <c r="N1514" s="79">
        <f t="shared" si="50"/>
        <v>0.3</v>
      </c>
      <c r="O1514" s="87">
        <v>170</v>
      </c>
      <c r="P1514" s="88"/>
      <c r="Q1514" s="87">
        <v>361</v>
      </c>
      <c r="R1514" s="87">
        <v>3.8</v>
      </c>
      <c r="S1514" s="87">
        <v>1</v>
      </c>
      <c r="T1514" s="87">
        <v>20</v>
      </c>
      <c r="U1514" s="87">
        <v>28</v>
      </c>
      <c r="V1514" s="88"/>
      <c r="W1514" s="88"/>
      <c r="X1514" s="90">
        <v>76.295737000000003</v>
      </c>
      <c r="Y1514" s="90">
        <v>35.009740499999999</v>
      </c>
      <c r="Z1514" s="91"/>
      <c r="AA1514" s="87">
        <v>0.20899999999999999</v>
      </c>
      <c r="AB1514" s="92">
        <v>4.5993188499999995</v>
      </c>
      <c r="AC1514" s="92">
        <v>8.9142448500000011</v>
      </c>
      <c r="AD1514" s="99">
        <v>2.3430590656540078</v>
      </c>
    </row>
    <row r="1515" spans="1:30" ht="15.75" thickBot="1">
      <c r="A1515" s="86">
        <v>26</v>
      </c>
      <c r="B1515" s="87">
        <v>1</v>
      </c>
      <c r="C1515" s="87">
        <v>3.16</v>
      </c>
      <c r="D1515" s="88"/>
      <c r="E1515" s="87">
        <v>1</v>
      </c>
      <c r="F1515" s="87">
        <v>3.2</v>
      </c>
      <c r="G1515" s="89">
        <v>2.5299999999999998</v>
      </c>
      <c r="H1515" s="89">
        <v>2.5499999999999998</v>
      </c>
      <c r="I1515" s="87">
        <v>2</v>
      </c>
      <c r="J1515" s="87">
        <v>1</v>
      </c>
      <c r="K1515" s="89">
        <v>2.63</v>
      </c>
      <c r="L1515" s="89">
        <v>2.6720799999999998</v>
      </c>
      <c r="M1515" s="87">
        <v>30</v>
      </c>
      <c r="N1515" s="79">
        <f t="shared" si="50"/>
        <v>0.3</v>
      </c>
      <c r="O1515" s="87">
        <v>170</v>
      </c>
      <c r="P1515" s="88"/>
      <c r="Q1515" s="87">
        <v>361</v>
      </c>
      <c r="R1515" s="87">
        <v>3.8</v>
      </c>
      <c r="S1515" s="87">
        <v>2</v>
      </c>
      <c r="T1515" s="87">
        <v>30</v>
      </c>
      <c r="U1515" s="87">
        <v>28</v>
      </c>
      <c r="V1515" s="88"/>
      <c r="W1515" s="88"/>
      <c r="X1515" s="90">
        <v>84.925589000000002</v>
      </c>
      <c r="Y1515" s="90">
        <v>37.755602500000002</v>
      </c>
      <c r="Z1515" s="91"/>
      <c r="AA1515" s="87">
        <v>0.20899999999999999</v>
      </c>
      <c r="AB1515" s="92"/>
      <c r="AC1515" s="92"/>
      <c r="AD1515" s="99">
        <v>2.3430590656540078</v>
      </c>
    </row>
    <row r="1516" spans="1:30" ht="15.75" thickBot="1">
      <c r="A1516" s="86">
        <v>26</v>
      </c>
      <c r="B1516" s="87">
        <v>1</v>
      </c>
      <c r="C1516" s="87">
        <v>3.16</v>
      </c>
      <c r="D1516" s="88"/>
      <c r="E1516" s="87">
        <v>1</v>
      </c>
      <c r="F1516" s="87">
        <v>3.2</v>
      </c>
      <c r="G1516" s="89">
        <v>2.5299999999999998</v>
      </c>
      <c r="H1516" s="89">
        <v>2.5499999999999998</v>
      </c>
      <c r="I1516" s="87">
        <v>2</v>
      </c>
      <c r="J1516" s="87">
        <v>1</v>
      </c>
      <c r="K1516" s="89">
        <v>2.63</v>
      </c>
      <c r="L1516" s="89">
        <v>2.6720799999999998</v>
      </c>
      <c r="M1516" s="87">
        <v>35</v>
      </c>
      <c r="N1516" s="79">
        <f t="shared" si="50"/>
        <v>0.35</v>
      </c>
      <c r="O1516" s="87">
        <v>170</v>
      </c>
      <c r="P1516" s="88"/>
      <c r="Q1516" s="87">
        <v>369</v>
      </c>
      <c r="R1516" s="87">
        <v>2.2000000000000002</v>
      </c>
      <c r="S1516" s="87">
        <v>2</v>
      </c>
      <c r="T1516" s="87">
        <v>10</v>
      </c>
      <c r="U1516" s="87">
        <v>28</v>
      </c>
      <c r="V1516" s="88"/>
      <c r="W1516" s="88"/>
      <c r="X1516" s="90">
        <v>70.607879999999994</v>
      </c>
      <c r="Y1516" s="90">
        <v>34.127141999999999</v>
      </c>
      <c r="Z1516" s="91"/>
      <c r="AA1516" s="87">
        <v>0.20100000000000001</v>
      </c>
      <c r="AB1516" s="92"/>
      <c r="AC1516" s="92"/>
      <c r="AD1516" s="99">
        <v>2.3692088219891501</v>
      </c>
    </row>
    <row r="1517" spans="1:30" ht="15.75" thickBot="1">
      <c r="A1517" s="86">
        <v>26</v>
      </c>
      <c r="B1517" s="87">
        <v>1</v>
      </c>
      <c r="C1517" s="87">
        <v>3.16</v>
      </c>
      <c r="D1517" s="88"/>
      <c r="E1517" s="87">
        <v>1</v>
      </c>
      <c r="F1517" s="87">
        <v>3.2</v>
      </c>
      <c r="G1517" s="89">
        <v>2.5299999999999998</v>
      </c>
      <c r="H1517" s="89">
        <v>2.5499999999999998</v>
      </c>
      <c r="I1517" s="87">
        <v>2</v>
      </c>
      <c r="J1517" s="87">
        <v>1</v>
      </c>
      <c r="K1517" s="89">
        <v>2.63</v>
      </c>
      <c r="L1517" s="89">
        <v>2.6720799999999998</v>
      </c>
      <c r="M1517" s="87">
        <v>35</v>
      </c>
      <c r="N1517" s="79">
        <f t="shared" si="50"/>
        <v>0.35</v>
      </c>
      <c r="O1517" s="87">
        <v>170</v>
      </c>
      <c r="P1517" s="88"/>
      <c r="Q1517" s="87">
        <v>369</v>
      </c>
      <c r="R1517" s="87">
        <v>2.2000000000000002</v>
      </c>
      <c r="S1517" s="87">
        <v>1</v>
      </c>
      <c r="T1517" s="87">
        <v>20</v>
      </c>
      <c r="U1517" s="87">
        <v>28</v>
      </c>
      <c r="V1517" s="88"/>
      <c r="W1517" s="88"/>
      <c r="X1517" s="90">
        <v>68.940749499999995</v>
      </c>
      <c r="Y1517" s="90">
        <v>33.342610000000001</v>
      </c>
      <c r="Z1517" s="91"/>
      <c r="AA1517" s="87">
        <v>0.20799999999999999</v>
      </c>
      <c r="AB1517" s="92">
        <v>3.9030466999999995</v>
      </c>
      <c r="AC1517" s="92">
        <v>7.9924197499999998</v>
      </c>
      <c r="AD1517" s="99">
        <v>2.3692088219891501</v>
      </c>
    </row>
    <row r="1518" spans="1:30" ht="15.75" thickBot="1">
      <c r="A1518" s="86">
        <v>26</v>
      </c>
      <c r="B1518" s="87">
        <v>1</v>
      </c>
      <c r="C1518" s="87">
        <v>3.16</v>
      </c>
      <c r="D1518" s="88"/>
      <c r="E1518" s="87">
        <v>1</v>
      </c>
      <c r="F1518" s="87">
        <v>3.2</v>
      </c>
      <c r="G1518" s="89">
        <v>2.5299999999999998</v>
      </c>
      <c r="H1518" s="89">
        <v>2.5499999999999998</v>
      </c>
      <c r="I1518" s="87">
        <v>2</v>
      </c>
      <c r="J1518" s="87">
        <v>1</v>
      </c>
      <c r="K1518" s="89">
        <v>2.63</v>
      </c>
      <c r="L1518" s="89">
        <v>2.6720799999999998</v>
      </c>
      <c r="M1518" s="87">
        <v>35</v>
      </c>
      <c r="N1518" s="79">
        <f t="shared" si="50"/>
        <v>0.35</v>
      </c>
      <c r="O1518" s="87">
        <v>170</v>
      </c>
      <c r="P1518" s="88"/>
      <c r="Q1518" s="87">
        <v>369</v>
      </c>
      <c r="R1518" s="87">
        <v>2.2000000000000002</v>
      </c>
      <c r="S1518" s="87">
        <v>2</v>
      </c>
      <c r="T1518" s="87">
        <v>30</v>
      </c>
      <c r="U1518" s="87">
        <v>28</v>
      </c>
      <c r="V1518" s="88"/>
      <c r="W1518" s="88"/>
      <c r="X1518" s="90">
        <v>68.940749499999995</v>
      </c>
      <c r="Y1518" s="90">
        <v>35.990405500000001</v>
      </c>
      <c r="Z1518" s="91"/>
      <c r="AA1518" s="87">
        <v>0.19700000000000001</v>
      </c>
      <c r="AB1518" s="92"/>
      <c r="AC1518" s="92"/>
      <c r="AD1518" s="99">
        <v>2.3692088219891501</v>
      </c>
    </row>
    <row r="1519" spans="1:30" ht="15.75" thickBot="1">
      <c r="A1519" s="86">
        <v>26</v>
      </c>
      <c r="B1519" s="87">
        <v>1</v>
      </c>
      <c r="C1519" s="87">
        <v>3.16</v>
      </c>
      <c r="D1519" s="88"/>
      <c r="E1519" s="87">
        <v>1</v>
      </c>
      <c r="F1519" s="87">
        <v>3.2</v>
      </c>
      <c r="G1519" s="89">
        <v>2.5299999999999998</v>
      </c>
      <c r="H1519" s="89">
        <v>2.5499999999999998</v>
      </c>
      <c r="I1519" s="87">
        <v>2</v>
      </c>
      <c r="J1519" s="87">
        <v>1</v>
      </c>
      <c r="K1519" s="89">
        <v>2.63</v>
      </c>
      <c r="L1519" s="89">
        <v>2.6720799999999998</v>
      </c>
      <c r="M1519" s="87">
        <v>40</v>
      </c>
      <c r="N1519" s="79">
        <f t="shared" si="50"/>
        <v>0.4</v>
      </c>
      <c r="O1519" s="87">
        <v>170</v>
      </c>
      <c r="P1519" s="88"/>
      <c r="Q1519" s="87">
        <v>374</v>
      </c>
      <c r="R1519" s="87">
        <v>2.6</v>
      </c>
      <c r="S1519" s="87">
        <v>2</v>
      </c>
      <c r="T1519" s="87">
        <v>10</v>
      </c>
      <c r="U1519" s="87">
        <v>28</v>
      </c>
      <c r="V1519" s="88"/>
      <c r="W1519" s="88"/>
      <c r="X1519" s="90">
        <v>60.507030499999999</v>
      </c>
      <c r="Y1519" s="90">
        <v>32.656144500000003</v>
      </c>
      <c r="Z1519" s="91"/>
      <c r="AA1519" s="87">
        <v>0.191</v>
      </c>
      <c r="AB1519" s="92"/>
      <c r="AC1519" s="92"/>
      <c r="AD1519" s="99">
        <v>2.3478990592405062</v>
      </c>
    </row>
    <row r="1520" spans="1:30" ht="15.75" thickBot="1">
      <c r="A1520" s="86">
        <v>26</v>
      </c>
      <c r="B1520" s="87">
        <v>1</v>
      </c>
      <c r="C1520" s="87">
        <v>3.16</v>
      </c>
      <c r="D1520" s="88"/>
      <c r="E1520" s="87">
        <v>1</v>
      </c>
      <c r="F1520" s="87">
        <v>3.2</v>
      </c>
      <c r="G1520" s="89">
        <v>2.5299999999999998</v>
      </c>
      <c r="H1520" s="89">
        <v>2.5499999999999998</v>
      </c>
      <c r="I1520" s="87">
        <v>2</v>
      </c>
      <c r="J1520" s="87">
        <v>1</v>
      </c>
      <c r="K1520" s="89">
        <v>2.63</v>
      </c>
      <c r="L1520" s="89">
        <v>2.6720799999999998</v>
      </c>
      <c r="M1520" s="87">
        <v>40</v>
      </c>
      <c r="N1520" s="79">
        <f t="shared" si="50"/>
        <v>0.4</v>
      </c>
      <c r="O1520" s="87">
        <v>170</v>
      </c>
      <c r="P1520" s="88"/>
      <c r="Q1520" s="87">
        <v>374</v>
      </c>
      <c r="R1520" s="87">
        <v>2.6</v>
      </c>
      <c r="S1520" s="87">
        <v>1</v>
      </c>
      <c r="T1520" s="87">
        <v>20</v>
      </c>
      <c r="U1520" s="87">
        <v>28</v>
      </c>
      <c r="V1520" s="88"/>
      <c r="W1520" s="88"/>
      <c r="X1520" s="90">
        <v>58.741833499999998</v>
      </c>
      <c r="Y1520" s="90">
        <v>32.8522775</v>
      </c>
      <c r="Z1520" s="91"/>
      <c r="AA1520" s="87">
        <v>0.20399999999999999</v>
      </c>
      <c r="AB1520" s="92">
        <v>3.5794272500000002</v>
      </c>
      <c r="AC1520" s="92">
        <v>7.1098212500000004</v>
      </c>
      <c r="AD1520" s="99">
        <v>2.3478990592405062</v>
      </c>
    </row>
    <row r="1521" spans="1:30" ht="15.75" thickBot="1">
      <c r="A1521" s="86">
        <v>26</v>
      </c>
      <c r="B1521" s="87">
        <v>1</v>
      </c>
      <c r="C1521" s="87">
        <v>3.16</v>
      </c>
      <c r="D1521" s="88"/>
      <c r="E1521" s="87">
        <v>1</v>
      </c>
      <c r="F1521" s="87">
        <v>3.2</v>
      </c>
      <c r="G1521" s="89">
        <v>2.5299999999999998</v>
      </c>
      <c r="H1521" s="89">
        <v>2.5499999999999998</v>
      </c>
      <c r="I1521" s="87">
        <v>2</v>
      </c>
      <c r="J1521" s="87">
        <v>1</v>
      </c>
      <c r="K1521" s="89">
        <v>2.63</v>
      </c>
      <c r="L1521" s="89">
        <v>2.6720799999999998</v>
      </c>
      <c r="M1521" s="87">
        <v>40</v>
      </c>
      <c r="N1521" s="79">
        <f t="shared" si="50"/>
        <v>0.4</v>
      </c>
      <c r="O1521" s="87">
        <v>170</v>
      </c>
      <c r="P1521" s="88"/>
      <c r="Q1521" s="87">
        <v>374</v>
      </c>
      <c r="R1521" s="87">
        <v>2.6</v>
      </c>
      <c r="S1521" s="87">
        <v>2</v>
      </c>
      <c r="T1521" s="87">
        <v>30</v>
      </c>
      <c r="U1521" s="87">
        <v>28</v>
      </c>
      <c r="V1521" s="88"/>
      <c r="W1521" s="88"/>
      <c r="X1521" s="90">
        <v>55.897905000000002</v>
      </c>
      <c r="Y1521" s="90">
        <v>33.538742999999997</v>
      </c>
      <c r="Z1521" s="91"/>
      <c r="AA1521" s="87">
        <v>0.20300000000000001</v>
      </c>
      <c r="AB1521" s="92"/>
      <c r="AC1521" s="92"/>
      <c r="AD1521" s="99">
        <v>2.3478990592405062</v>
      </c>
    </row>
    <row r="1522" spans="1:30" ht="15.75" thickBot="1">
      <c r="A1522" s="86">
        <v>26</v>
      </c>
      <c r="B1522" s="87">
        <v>1</v>
      </c>
      <c r="C1522" s="87">
        <v>3.16</v>
      </c>
      <c r="D1522" s="88"/>
      <c r="E1522" s="87">
        <v>1</v>
      </c>
      <c r="F1522" s="87">
        <v>3.2</v>
      </c>
      <c r="G1522" s="89">
        <v>2.5299999999999998</v>
      </c>
      <c r="H1522" s="89">
        <v>2.5499999999999998</v>
      </c>
      <c r="I1522" s="87">
        <v>2</v>
      </c>
      <c r="J1522" s="87">
        <v>1</v>
      </c>
      <c r="K1522" s="89">
        <v>2.63</v>
      </c>
      <c r="L1522" s="89">
        <v>2.6720799999999998</v>
      </c>
      <c r="M1522" s="87">
        <v>45</v>
      </c>
      <c r="N1522" s="79">
        <f t="shared" si="50"/>
        <v>0.45</v>
      </c>
      <c r="O1522" s="87">
        <v>170</v>
      </c>
      <c r="P1522" s="88"/>
      <c r="Q1522" s="87">
        <v>375</v>
      </c>
      <c r="R1522" s="87">
        <v>3</v>
      </c>
      <c r="S1522" s="87">
        <v>2</v>
      </c>
      <c r="T1522" s="87">
        <v>10</v>
      </c>
      <c r="U1522" s="87">
        <v>28</v>
      </c>
      <c r="V1522" s="88"/>
      <c r="W1522" s="88"/>
      <c r="X1522" s="90">
        <v>51.877178499999999</v>
      </c>
      <c r="Y1522" s="90">
        <v>32.361944999999999</v>
      </c>
      <c r="Z1522" s="91"/>
      <c r="AA1522" s="87">
        <v>0.216</v>
      </c>
      <c r="AB1522" s="92"/>
      <c r="AC1522" s="92"/>
      <c r="AD1522" s="99">
        <v>2.3287054571026724</v>
      </c>
    </row>
    <row r="1523" spans="1:30" ht="15.75" thickBot="1">
      <c r="A1523" s="86">
        <v>26</v>
      </c>
      <c r="B1523" s="87">
        <v>1</v>
      </c>
      <c r="C1523" s="87">
        <v>3.16</v>
      </c>
      <c r="D1523" s="88"/>
      <c r="E1523" s="87">
        <v>1</v>
      </c>
      <c r="F1523" s="87">
        <v>3.2</v>
      </c>
      <c r="G1523" s="89">
        <v>2.5299999999999998</v>
      </c>
      <c r="H1523" s="89">
        <v>2.5499999999999998</v>
      </c>
      <c r="I1523" s="87">
        <v>2</v>
      </c>
      <c r="J1523" s="87">
        <v>1</v>
      </c>
      <c r="K1523" s="89">
        <v>2.63</v>
      </c>
      <c r="L1523" s="89">
        <v>2.6720799999999998</v>
      </c>
      <c r="M1523" s="87">
        <v>45</v>
      </c>
      <c r="N1523" s="79">
        <f t="shared" si="50"/>
        <v>0.45</v>
      </c>
      <c r="O1523" s="87">
        <v>170</v>
      </c>
      <c r="P1523" s="88"/>
      <c r="Q1523" s="87">
        <v>375</v>
      </c>
      <c r="R1523" s="87">
        <v>3</v>
      </c>
      <c r="S1523" s="87">
        <v>1</v>
      </c>
      <c r="T1523" s="87">
        <v>20</v>
      </c>
      <c r="U1523" s="87">
        <v>28</v>
      </c>
      <c r="V1523" s="88"/>
      <c r="W1523" s="88"/>
      <c r="X1523" s="90">
        <v>51.288779500000004</v>
      </c>
      <c r="Y1523" s="90">
        <v>31.577413000000004</v>
      </c>
      <c r="Z1523" s="91"/>
      <c r="AA1523" s="87">
        <v>0.19</v>
      </c>
      <c r="AB1523" s="92">
        <v>3.0596747999999998</v>
      </c>
      <c r="AC1523" s="92">
        <v>5.8447634000000006</v>
      </c>
      <c r="AD1523" s="99">
        <v>2.3287054571026724</v>
      </c>
    </row>
    <row r="1524" spans="1:30" ht="15.75" thickBot="1">
      <c r="A1524" s="86">
        <v>26</v>
      </c>
      <c r="B1524" s="87">
        <v>1</v>
      </c>
      <c r="C1524" s="87">
        <v>3.16</v>
      </c>
      <c r="D1524" s="88"/>
      <c r="E1524" s="87">
        <v>1</v>
      </c>
      <c r="F1524" s="87">
        <v>3.2</v>
      </c>
      <c r="G1524" s="89">
        <v>2.5299999999999998</v>
      </c>
      <c r="H1524" s="89">
        <v>2.5499999999999998</v>
      </c>
      <c r="I1524" s="87">
        <v>2</v>
      </c>
      <c r="J1524" s="87">
        <v>1</v>
      </c>
      <c r="K1524" s="89">
        <v>2.63</v>
      </c>
      <c r="L1524" s="89">
        <v>2.6720799999999998</v>
      </c>
      <c r="M1524" s="87">
        <v>45</v>
      </c>
      <c r="N1524" s="79">
        <f t="shared" si="50"/>
        <v>0.45</v>
      </c>
      <c r="O1524" s="87">
        <v>170</v>
      </c>
      <c r="P1524" s="88"/>
      <c r="Q1524" s="87">
        <v>375</v>
      </c>
      <c r="R1524" s="87">
        <v>3</v>
      </c>
      <c r="S1524" s="87">
        <v>2</v>
      </c>
      <c r="T1524" s="87">
        <v>30</v>
      </c>
      <c r="U1524" s="87">
        <v>28</v>
      </c>
      <c r="V1524" s="88"/>
      <c r="W1524" s="88"/>
      <c r="X1524" s="90">
        <v>51.779111999999998</v>
      </c>
      <c r="Y1524" s="90">
        <v>34.029075499999998</v>
      </c>
      <c r="Z1524" s="91"/>
      <c r="AA1524" s="87">
        <v>0.188</v>
      </c>
      <c r="AB1524" s="92"/>
      <c r="AC1524" s="92"/>
      <c r="AD1524" s="99">
        <v>2.3287054571026724</v>
      </c>
    </row>
    <row r="1525" spans="1:30" ht="15.75" thickBot="1">
      <c r="A1525" s="86">
        <v>26</v>
      </c>
      <c r="B1525" s="87">
        <v>1</v>
      </c>
      <c r="C1525" s="87">
        <v>3.16</v>
      </c>
      <c r="D1525" s="88"/>
      <c r="E1525" s="87">
        <v>1</v>
      </c>
      <c r="F1525" s="87">
        <v>3.2</v>
      </c>
      <c r="G1525" s="89">
        <v>2.5299999999999998</v>
      </c>
      <c r="H1525" s="89">
        <v>2.5499999999999998</v>
      </c>
      <c r="I1525" s="87">
        <v>2</v>
      </c>
      <c r="J1525" s="87">
        <v>1</v>
      </c>
      <c r="K1525" s="89">
        <v>2.63</v>
      </c>
      <c r="L1525" s="89">
        <v>2.6720799999999998</v>
      </c>
      <c r="M1525" s="87">
        <v>30</v>
      </c>
      <c r="N1525" s="79">
        <f t="shared" si="50"/>
        <v>0.3</v>
      </c>
      <c r="O1525" s="87">
        <v>170</v>
      </c>
      <c r="P1525" s="88"/>
      <c r="Q1525" s="87">
        <v>361</v>
      </c>
      <c r="R1525" s="87">
        <v>3.8</v>
      </c>
      <c r="S1525" s="87">
        <v>2</v>
      </c>
      <c r="T1525" s="87">
        <v>10</v>
      </c>
      <c r="U1525" s="87">
        <v>56</v>
      </c>
      <c r="V1525" s="88"/>
      <c r="W1525" s="88"/>
      <c r="X1525" s="90">
        <v>80.120330499999994</v>
      </c>
      <c r="Y1525" s="90">
        <v>35.107807000000001</v>
      </c>
      <c r="Z1525" s="91"/>
      <c r="AA1525" s="87">
        <v>0.20499999999999999</v>
      </c>
      <c r="AB1525" s="92"/>
      <c r="AC1525" s="92"/>
      <c r="AD1525" s="99">
        <v>2.3430590656540078</v>
      </c>
    </row>
    <row r="1526" spans="1:30" ht="15.75" thickBot="1">
      <c r="A1526" s="86">
        <v>26</v>
      </c>
      <c r="B1526" s="87">
        <v>1</v>
      </c>
      <c r="C1526" s="87">
        <v>3.16</v>
      </c>
      <c r="D1526" s="88"/>
      <c r="E1526" s="87">
        <v>1</v>
      </c>
      <c r="F1526" s="87">
        <v>3.2</v>
      </c>
      <c r="G1526" s="89">
        <v>2.5299999999999998</v>
      </c>
      <c r="H1526" s="89">
        <v>2.5499999999999998</v>
      </c>
      <c r="I1526" s="87">
        <v>2</v>
      </c>
      <c r="J1526" s="87">
        <v>1</v>
      </c>
      <c r="K1526" s="89">
        <v>2.63</v>
      </c>
      <c r="L1526" s="89">
        <v>2.6720799999999998</v>
      </c>
      <c r="M1526" s="87">
        <v>30</v>
      </c>
      <c r="N1526" s="79">
        <f t="shared" si="50"/>
        <v>0.3</v>
      </c>
      <c r="O1526" s="87">
        <v>170</v>
      </c>
      <c r="P1526" s="88"/>
      <c r="Q1526" s="87">
        <v>361</v>
      </c>
      <c r="R1526" s="87">
        <v>3.8</v>
      </c>
      <c r="S1526" s="87">
        <v>1</v>
      </c>
      <c r="T1526" s="87">
        <v>20</v>
      </c>
      <c r="U1526" s="87">
        <v>56</v>
      </c>
      <c r="V1526" s="88"/>
      <c r="W1526" s="88"/>
      <c r="X1526" s="90">
        <v>83.356525000000005</v>
      </c>
      <c r="Y1526" s="90">
        <v>36.971070500000003</v>
      </c>
      <c r="Z1526" s="91"/>
      <c r="AA1526" s="87">
        <v>0.216</v>
      </c>
      <c r="AB1526" s="92"/>
      <c r="AC1526" s="92"/>
      <c r="AD1526" s="99">
        <v>2.3430590656540078</v>
      </c>
    </row>
    <row r="1527" spans="1:30" ht="15.75" thickBot="1">
      <c r="A1527" s="86">
        <v>26</v>
      </c>
      <c r="B1527" s="87">
        <v>1</v>
      </c>
      <c r="C1527" s="87">
        <v>3.16</v>
      </c>
      <c r="D1527" s="88"/>
      <c r="E1527" s="87">
        <v>1</v>
      </c>
      <c r="F1527" s="87">
        <v>3.2</v>
      </c>
      <c r="G1527" s="89">
        <v>2.5299999999999998</v>
      </c>
      <c r="H1527" s="89">
        <v>2.5499999999999998</v>
      </c>
      <c r="I1527" s="87">
        <v>2</v>
      </c>
      <c r="J1527" s="87">
        <v>1</v>
      </c>
      <c r="K1527" s="89">
        <v>2.63</v>
      </c>
      <c r="L1527" s="89">
        <v>2.6720799999999998</v>
      </c>
      <c r="M1527" s="87">
        <v>30</v>
      </c>
      <c r="N1527" s="79">
        <f t="shared" si="50"/>
        <v>0.3</v>
      </c>
      <c r="O1527" s="87">
        <v>170</v>
      </c>
      <c r="P1527" s="88"/>
      <c r="Q1527" s="87">
        <v>361</v>
      </c>
      <c r="R1527" s="87">
        <v>3.8</v>
      </c>
      <c r="S1527" s="87">
        <v>2</v>
      </c>
      <c r="T1527" s="87">
        <v>30</v>
      </c>
      <c r="U1527" s="87">
        <v>56</v>
      </c>
      <c r="V1527" s="88"/>
      <c r="W1527" s="88"/>
      <c r="X1527" s="90">
        <v>90.613445999999996</v>
      </c>
      <c r="Y1527" s="90">
        <v>38.245934999999996</v>
      </c>
      <c r="Z1527" s="91"/>
      <c r="AA1527" s="87">
        <v>0.2</v>
      </c>
      <c r="AB1527" s="92"/>
      <c r="AC1527" s="92"/>
      <c r="AD1527" s="99">
        <v>2.3430590656540078</v>
      </c>
    </row>
    <row r="1528" spans="1:30" ht="15.75" thickBot="1">
      <c r="A1528" s="86">
        <v>26</v>
      </c>
      <c r="B1528" s="87">
        <v>1</v>
      </c>
      <c r="C1528" s="87">
        <v>3.16</v>
      </c>
      <c r="D1528" s="88"/>
      <c r="E1528" s="87">
        <v>1</v>
      </c>
      <c r="F1528" s="87">
        <v>3.2</v>
      </c>
      <c r="G1528" s="89">
        <v>2.5299999999999998</v>
      </c>
      <c r="H1528" s="89">
        <v>2.5499999999999998</v>
      </c>
      <c r="I1528" s="87">
        <v>2</v>
      </c>
      <c r="J1528" s="87">
        <v>1</v>
      </c>
      <c r="K1528" s="89">
        <v>2.63</v>
      </c>
      <c r="L1528" s="89">
        <v>2.6720799999999998</v>
      </c>
      <c r="M1528" s="87">
        <v>35</v>
      </c>
      <c r="N1528" s="79">
        <f t="shared" si="50"/>
        <v>0.35</v>
      </c>
      <c r="O1528" s="87">
        <v>170</v>
      </c>
      <c r="P1528" s="88"/>
      <c r="Q1528" s="87">
        <v>369</v>
      </c>
      <c r="R1528" s="87">
        <v>2.2000000000000002</v>
      </c>
      <c r="S1528" s="87">
        <v>2</v>
      </c>
      <c r="T1528" s="87">
        <v>10</v>
      </c>
      <c r="U1528" s="87">
        <v>56</v>
      </c>
      <c r="V1528" s="88"/>
      <c r="W1528" s="88"/>
      <c r="X1528" s="90">
        <v>72.471143499999997</v>
      </c>
      <c r="Y1528" s="90">
        <v>35.107807000000001</v>
      </c>
      <c r="Z1528" s="91"/>
      <c r="AA1528" s="87">
        <v>0.20300000000000001</v>
      </c>
      <c r="AB1528" s="92"/>
      <c r="AC1528" s="92"/>
      <c r="AD1528" s="99">
        <v>2.3692088219891501</v>
      </c>
    </row>
    <row r="1529" spans="1:30" ht="15.75" thickBot="1">
      <c r="A1529" s="86">
        <v>26</v>
      </c>
      <c r="B1529" s="87">
        <v>1</v>
      </c>
      <c r="C1529" s="87">
        <v>3.16</v>
      </c>
      <c r="D1529" s="88"/>
      <c r="E1529" s="87">
        <v>1</v>
      </c>
      <c r="F1529" s="87">
        <v>3.2</v>
      </c>
      <c r="G1529" s="89">
        <v>2.5299999999999998</v>
      </c>
      <c r="H1529" s="89">
        <v>2.5499999999999998</v>
      </c>
      <c r="I1529" s="87">
        <v>2</v>
      </c>
      <c r="J1529" s="87">
        <v>1</v>
      </c>
      <c r="K1529" s="89">
        <v>2.63</v>
      </c>
      <c r="L1529" s="89">
        <v>2.6720799999999998</v>
      </c>
      <c r="M1529" s="87">
        <v>35</v>
      </c>
      <c r="N1529" s="79">
        <f t="shared" si="50"/>
        <v>0.35</v>
      </c>
      <c r="O1529" s="87">
        <v>170</v>
      </c>
      <c r="P1529" s="88"/>
      <c r="Q1529" s="87">
        <v>369</v>
      </c>
      <c r="R1529" s="87">
        <v>2.2000000000000002</v>
      </c>
      <c r="S1529" s="87">
        <v>1</v>
      </c>
      <c r="T1529" s="87">
        <v>20</v>
      </c>
      <c r="U1529" s="87">
        <v>56</v>
      </c>
      <c r="V1529" s="88"/>
      <c r="W1529" s="88"/>
      <c r="X1529" s="90">
        <v>76.688002999999995</v>
      </c>
      <c r="Y1529" s="90">
        <v>36.7749375</v>
      </c>
      <c r="Z1529" s="91"/>
      <c r="AA1529" s="87">
        <v>0.20599999999999999</v>
      </c>
      <c r="AB1529" s="92"/>
      <c r="AC1529" s="92"/>
      <c r="AD1529" s="99">
        <v>2.3692088219891501</v>
      </c>
    </row>
    <row r="1530" spans="1:30" ht="15.75" thickBot="1">
      <c r="A1530" s="86">
        <v>26</v>
      </c>
      <c r="B1530" s="87">
        <v>1</v>
      </c>
      <c r="C1530" s="87">
        <v>3.16</v>
      </c>
      <c r="D1530" s="88"/>
      <c r="E1530" s="87">
        <v>1</v>
      </c>
      <c r="F1530" s="87">
        <v>3.2</v>
      </c>
      <c r="G1530" s="89">
        <v>2.5299999999999998</v>
      </c>
      <c r="H1530" s="89">
        <v>2.5499999999999998</v>
      </c>
      <c r="I1530" s="87">
        <v>2</v>
      </c>
      <c r="J1530" s="87">
        <v>1</v>
      </c>
      <c r="K1530" s="89">
        <v>2.63</v>
      </c>
      <c r="L1530" s="89">
        <v>2.6720799999999998</v>
      </c>
      <c r="M1530" s="87">
        <v>35</v>
      </c>
      <c r="N1530" s="79">
        <f t="shared" si="50"/>
        <v>0.35</v>
      </c>
      <c r="O1530" s="87">
        <v>170</v>
      </c>
      <c r="P1530" s="88"/>
      <c r="Q1530" s="87">
        <v>369</v>
      </c>
      <c r="R1530" s="87">
        <v>2.2000000000000002</v>
      </c>
      <c r="S1530" s="87">
        <v>2</v>
      </c>
      <c r="T1530" s="87">
        <v>30</v>
      </c>
      <c r="U1530" s="87">
        <v>56</v>
      </c>
      <c r="V1530" s="88"/>
      <c r="W1530" s="88"/>
      <c r="X1530" s="90">
        <v>76.099603999999999</v>
      </c>
      <c r="Y1530" s="90">
        <v>35.402006499999999</v>
      </c>
      <c r="Z1530" s="91"/>
      <c r="AA1530" s="87">
        <v>0.19700000000000001</v>
      </c>
      <c r="AB1530" s="92"/>
      <c r="AC1530" s="92"/>
      <c r="AD1530" s="99">
        <v>2.3692088219891501</v>
      </c>
    </row>
    <row r="1531" spans="1:30" ht="15.75" thickBot="1">
      <c r="A1531" s="86">
        <v>26</v>
      </c>
      <c r="B1531" s="87">
        <v>1</v>
      </c>
      <c r="C1531" s="87">
        <v>3.16</v>
      </c>
      <c r="D1531" s="88"/>
      <c r="E1531" s="87">
        <v>1</v>
      </c>
      <c r="F1531" s="87">
        <v>3.2</v>
      </c>
      <c r="G1531" s="89">
        <v>2.5299999999999998</v>
      </c>
      <c r="H1531" s="89">
        <v>2.5499999999999998</v>
      </c>
      <c r="I1531" s="87">
        <v>2</v>
      </c>
      <c r="J1531" s="87">
        <v>1</v>
      </c>
      <c r="K1531" s="89">
        <v>2.63</v>
      </c>
      <c r="L1531" s="89">
        <v>2.6720799999999998</v>
      </c>
      <c r="M1531" s="87">
        <v>40</v>
      </c>
      <c r="N1531" s="79">
        <f t="shared" si="50"/>
        <v>0.4</v>
      </c>
      <c r="O1531" s="87">
        <v>170</v>
      </c>
      <c r="P1531" s="88"/>
      <c r="Q1531" s="87">
        <v>374</v>
      </c>
      <c r="R1531" s="87">
        <v>2.6</v>
      </c>
      <c r="S1531" s="87">
        <v>2</v>
      </c>
      <c r="T1531" s="87">
        <v>10</v>
      </c>
      <c r="U1531" s="87">
        <v>56</v>
      </c>
      <c r="V1531" s="88"/>
      <c r="W1531" s="88"/>
      <c r="X1531" s="90">
        <v>63.252892500000002</v>
      </c>
      <c r="Y1531" s="90">
        <v>33.048410500000003</v>
      </c>
      <c r="Z1531" s="91"/>
      <c r="AA1531" s="87">
        <v>0.19500000000000001</v>
      </c>
      <c r="AB1531" s="92"/>
      <c r="AC1531" s="92"/>
      <c r="AD1531" s="99">
        <v>2.3478990592405062</v>
      </c>
    </row>
    <row r="1532" spans="1:30" ht="15.75" thickBot="1">
      <c r="A1532" s="86">
        <v>26</v>
      </c>
      <c r="B1532" s="87">
        <v>1</v>
      </c>
      <c r="C1532" s="87">
        <v>3.16</v>
      </c>
      <c r="D1532" s="88"/>
      <c r="E1532" s="87">
        <v>1</v>
      </c>
      <c r="F1532" s="87">
        <v>3.2</v>
      </c>
      <c r="G1532" s="89">
        <v>2.5299999999999998</v>
      </c>
      <c r="H1532" s="89">
        <v>2.5499999999999998</v>
      </c>
      <c r="I1532" s="87">
        <v>2</v>
      </c>
      <c r="J1532" s="87">
        <v>1</v>
      </c>
      <c r="K1532" s="89">
        <v>2.63</v>
      </c>
      <c r="L1532" s="89">
        <v>2.6720799999999998</v>
      </c>
      <c r="M1532" s="87">
        <v>40</v>
      </c>
      <c r="N1532" s="79">
        <f t="shared" si="50"/>
        <v>0.4</v>
      </c>
      <c r="O1532" s="87">
        <v>170</v>
      </c>
      <c r="P1532" s="88"/>
      <c r="Q1532" s="87">
        <v>374</v>
      </c>
      <c r="R1532" s="87">
        <v>2.6</v>
      </c>
      <c r="S1532" s="87">
        <v>1</v>
      </c>
      <c r="T1532" s="87">
        <v>20</v>
      </c>
      <c r="U1532" s="87">
        <v>56</v>
      </c>
      <c r="V1532" s="88"/>
      <c r="W1532" s="88"/>
      <c r="X1532" s="90">
        <v>65.998754500000004</v>
      </c>
      <c r="Y1532" s="90">
        <v>34.715541000000002</v>
      </c>
      <c r="Z1532" s="91"/>
      <c r="AA1532" s="87">
        <v>0.19900000000000001</v>
      </c>
      <c r="AB1532" s="92"/>
      <c r="AC1532" s="92"/>
      <c r="AD1532" s="99">
        <v>2.3478990592405062</v>
      </c>
    </row>
    <row r="1533" spans="1:30" ht="15.75" thickBot="1">
      <c r="A1533" s="86">
        <v>26</v>
      </c>
      <c r="B1533" s="87">
        <v>1</v>
      </c>
      <c r="C1533" s="87">
        <v>3.16</v>
      </c>
      <c r="D1533" s="88"/>
      <c r="E1533" s="87">
        <v>1</v>
      </c>
      <c r="F1533" s="87">
        <v>3.2</v>
      </c>
      <c r="G1533" s="89">
        <v>2.5299999999999998</v>
      </c>
      <c r="H1533" s="89">
        <v>2.5499999999999998</v>
      </c>
      <c r="I1533" s="87">
        <v>2</v>
      </c>
      <c r="J1533" s="87">
        <v>1</v>
      </c>
      <c r="K1533" s="89">
        <v>2.63</v>
      </c>
      <c r="L1533" s="89">
        <v>2.6720799999999998</v>
      </c>
      <c r="M1533" s="87">
        <v>40</v>
      </c>
      <c r="N1533" s="79">
        <f t="shared" si="50"/>
        <v>0.4</v>
      </c>
      <c r="O1533" s="87">
        <v>170</v>
      </c>
      <c r="P1533" s="88"/>
      <c r="Q1533" s="87">
        <v>374</v>
      </c>
      <c r="R1533" s="87">
        <v>2.6</v>
      </c>
      <c r="S1533" s="87">
        <v>2</v>
      </c>
      <c r="T1533" s="87">
        <v>30</v>
      </c>
      <c r="U1533" s="87">
        <v>56</v>
      </c>
      <c r="V1533" s="88"/>
      <c r="W1533" s="88"/>
      <c r="X1533" s="90">
        <v>63.939357999999999</v>
      </c>
      <c r="Y1533" s="90">
        <v>36.382671500000001</v>
      </c>
      <c r="Z1533" s="91"/>
      <c r="AA1533" s="87">
        <v>0.22</v>
      </c>
      <c r="AB1533" s="92"/>
      <c r="AC1533" s="92"/>
      <c r="AD1533" s="99">
        <v>2.3478990592405062</v>
      </c>
    </row>
    <row r="1534" spans="1:30" ht="15.75" thickBot="1">
      <c r="A1534" s="86">
        <v>26</v>
      </c>
      <c r="B1534" s="87">
        <v>1</v>
      </c>
      <c r="C1534" s="87">
        <v>3.16</v>
      </c>
      <c r="D1534" s="88"/>
      <c r="E1534" s="87">
        <v>1</v>
      </c>
      <c r="F1534" s="87">
        <v>3.2</v>
      </c>
      <c r="G1534" s="89">
        <v>2.5299999999999998</v>
      </c>
      <c r="H1534" s="89">
        <v>2.5499999999999998</v>
      </c>
      <c r="I1534" s="87">
        <v>2</v>
      </c>
      <c r="J1534" s="87">
        <v>1</v>
      </c>
      <c r="K1534" s="89">
        <v>2.63</v>
      </c>
      <c r="L1534" s="89">
        <v>2.6720799999999998</v>
      </c>
      <c r="M1534" s="87">
        <v>45</v>
      </c>
      <c r="N1534" s="79">
        <f t="shared" si="50"/>
        <v>0.45</v>
      </c>
      <c r="O1534" s="87">
        <v>170</v>
      </c>
      <c r="P1534" s="88"/>
      <c r="Q1534" s="87">
        <v>375</v>
      </c>
      <c r="R1534" s="87">
        <v>3</v>
      </c>
      <c r="S1534" s="87">
        <v>2</v>
      </c>
      <c r="T1534" s="87">
        <v>10</v>
      </c>
      <c r="U1534" s="87">
        <v>56</v>
      </c>
      <c r="V1534" s="88"/>
      <c r="W1534" s="88"/>
      <c r="X1534" s="90">
        <v>54.426907499999999</v>
      </c>
      <c r="Y1534" s="90">
        <v>32.558078000000002</v>
      </c>
      <c r="Z1534" s="91"/>
      <c r="AA1534" s="87">
        <v>0.2</v>
      </c>
      <c r="AB1534" s="92"/>
      <c r="AC1534" s="92"/>
      <c r="AD1534" s="99">
        <v>2.3287054571026724</v>
      </c>
    </row>
    <row r="1535" spans="1:30" ht="15.75" thickBot="1">
      <c r="A1535" s="86">
        <v>26</v>
      </c>
      <c r="B1535" s="87">
        <v>1</v>
      </c>
      <c r="C1535" s="87">
        <v>3.16</v>
      </c>
      <c r="D1535" s="88"/>
      <c r="E1535" s="87">
        <v>1</v>
      </c>
      <c r="F1535" s="87">
        <v>3.2</v>
      </c>
      <c r="G1535" s="89">
        <v>2.5299999999999998</v>
      </c>
      <c r="H1535" s="89">
        <v>2.5499999999999998</v>
      </c>
      <c r="I1535" s="87">
        <v>2</v>
      </c>
      <c r="J1535" s="87">
        <v>1</v>
      </c>
      <c r="K1535" s="89">
        <v>2.63</v>
      </c>
      <c r="L1535" s="89">
        <v>2.6720799999999998</v>
      </c>
      <c r="M1535" s="87">
        <v>45</v>
      </c>
      <c r="N1535" s="79">
        <f t="shared" si="50"/>
        <v>0.45</v>
      </c>
      <c r="O1535" s="87">
        <v>170</v>
      </c>
      <c r="P1535" s="88"/>
      <c r="Q1535" s="87">
        <v>375</v>
      </c>
      <c r="R1535" s="87">
        <v>3</v>
      </c>
      <c r="S1535" s="87">
        <v>1</v>
      </c>
      <c r="T1535" s="87">
        <v>20</v>
      </c>
      <c r="U1535" s="87">
        <v>56</v>
      </c>
      <c r="V1535" s="88"/>
      <c r="W1535" s="88"/>
      <c r="X1535" s="90">
        <v>57.761168500000004</v>
      </c>
      <c r="Y1535" s="90">
        <v>34.6174745</v>
      </c>
      <c r="Z1535" s="91"/>
      <c r="AA1535" s="87">
        <v>0.20100000000000001</v>
      </c>
      <c r="AB1535" s="92"/>
      <c r="AC1535" s="92"/>
      <c r="AD1535" s="99">
        <v>2.3287054571026724</v>
      </c>
    </row>
    <row r="1536" spans="1:30" ht="15.75" thickBot="1">
      <c r="A1536" s="86">
        <v>26</v>
      </c>
      <c r="B1536" s="87">
        <v>1</v>
      </c>
      <c r="C1536" s="87">
        <v>3.16</v>
      </c>
      <c r="D1536" s="88"/>
      <c r="E1536" s="87">
        <v>1</v>
      </c>
      <c r="F1536" s="87">
        <v>3.2</v>
      </c>
      <c r="G1536" s="89">
        <v>2.5299999999999998</v>
      </c>
      <c r="H1536" s="89">
        <v>2.5499999999999998</v>
      </c>
      <c r="I1536" s="87">
        <v>2</v>
      </c>
      <c r="J1536" s="87">
        <v>1</v>
      </c>
      <c r="K1536" s="89">
        <v>2.63</v>
      </c>
      <c r="L1536" s="89">
        <v>2.6720799999999998</v>
      </c>
      <c r="M1536" s="87">
        <v>45</v>
      </c>
      <c r="N1536" s="79">
        <f t="shared" si="50"/>
        <v>0.45</v>
      </c>
      <c r="O1536" s="87">
        <v>170</v>
      </c>
      <c r="P1536" s="88"/>
      <c r="Q1536" s="87">
        <v>375</v>
      </c>
      <c r="R1536" s="87">
        <v>3</v>
      </c>
      <c r="S1536" s="87">
        <v>2</v>
      </c>
      <c r="T1536" s="87">
        <v>30</v>
      </c>
      <c r="U1536" s="87">
        <v>56</v>
      </c>
      <c r="V1536" s="88"/>
      <c r="W1536" s="88"/>
      <c r="X1536" s="90">
        <v>59.918631500000004</v>
      </c>
      <c r="Y1536" s="90">
        <v>35.009740499999999</v>
      </c>
      <c r="Z1536" s="91"/>
      <c r="AA1536" s="87">
        <v>0.184</v>
      </c>
      <c r="AB1536" s="92"/>
      <c r="AC1536" s="92"/>
      <c r="AD1536" s="99">
        <v>2.3287054571026724</v>
      </c>
    </row>
    <row r="1537" spans="1:30" ht="15.75" thickBot="1">
      <c r="A1537" s="86">
        <v>26</v>
      </c>
      <c r="B1537" s="87">
        <v>1</v>
      </c>
      <c r="C1537" s="87">
        <v>3.16</v>
      </c>
      <c r="D1537" s="88"/>
      <c r="E1537" s="87">
        <v>1</v>
      </c>
      <c r="F1537" s="87">
        <v>3.2</v>
      </c>
      <c r="G1537" s="89">
        <v>2.5299999999999998</v>
      </c>
      <c r="H1537" s="89">
        <v>2.5499999999999998</v>
      </c>
      <c r="I1537" s="87">
        <v>2</v>
      </c>
      <c r="J1537" s="87">
        <v>1</v>
      </c>
      <c r="K1537" s="89">
        <v>2.63</v>
      </c>
      <c r="L1537" s="89">
        <v>2.6720799999999998</v>
      </c>
      <c r="M1537" s="87">
        <v>30</v>
      </c>
      <c r="N1537" s="79">
        <f t="shared" si="50"/>
        <v>0.3</v>
      </c>
      <c r="O1537" s="87">
        <v>170</v>
      </c>
      <c r="P1537" s="88"/>
      <c r="Q1537" s="87">
        <v>361</v>
      </c>
      <c r="R1537" s="87">
        <v>3.8</v>
      </c>
      <c r="S1537" s="87">
        <v>2</v>
      </c>
      <c r="T1537" s="87">
        <v>10</v>
      </c>
      <c r="U1537" s="87">
        <v>91</v>
      </c>
      <c r="V1537" s="88"/>
      <c r="W1537" s="88"/>
      <c r="X1537" s="90">
        <v>82.179727</v>
      </c>
      <c r="Y1537" s="90">
        <v>36.284605000000006</v>
      </c>
      <c r="Z1537" s="91"/>
      <c r="AA1537" s="87">
        <v>0.22</v>
      </c>
      <c r="AB1537" s="92"/>
      <c r="AC1537" s="92"/>
      <c r="AD1537" s="99">
        <v>2.3430590656540078</v>
      </c>
    </row>
    <row r="1538" spans="1:30" ht="15.75" thickBot="1">
      <c r="A1538" s="86">
        <v>26</v>
      </c>
      <c r="B1538" s="87">
        <v>1</v>
      </c>
      <c r="C1538" s="87">
        <v>3.16</v>
      </c>
      <c r="D1538" s="88"/>
      <c r="E1538" s="87">
        <v>1</v>
      </c>
      <c r="F1538" s="87">
        <v>3.2</v>
      </c>
      <c r="G1538" s="89">
        <v>2.5299999999999998</v>
      </c>
      <c r="H1538" s="89">
        <v>2.5499999999999998</v>
      </c>
      <c r="I1538" s="87">
        <v>2</v>
      </c>
      <c r="J1538" s="87">
        <v>1</v>
      </c>
      <c r="K1538" s="89">
        <v>2.63</v>
      </c>
      <c r="L1538" s="89">
        <v>2.6720799999999998</v>
      </c>
      <c r="M1538" s="87">
        <v>30</v>
      </c>
      <c r="N1538" s="79">
        <f t="shared" si="50"/>
        <v>0.3</v>
      </c>
      <c r="O1538" s="87">
        <v>170</v>
      </c>
      <c r="P1538" s="88"/>
      <c r="Q1538" s="87">
        <v>361</v>
      </c>
      <c r="R1538" s="87">
        <v>3.8</v>
      </c>
      <c r="S1538" s="87">
        <v>1</v>
      </c>
      <c r="T1538" s="87">
        <v>20</v>
      </c>
      <c r="U1538" s="87">
        <v>91</v>
      </c>
      <c r="V1538" s="88"/>
      <c r="W1538" s="88"/>
      <c r="X1538" s="90">
        <v>87.181118499999997</v>
      </c>
      <c r="Y1538" s="90">
        <v>40.697597500000008</v>
      </c>
      <c r="Z1538" s="91"/>
      <c r="AA1538" s="87">
        <v>0.23300000000000001</v>
      </c>
      <c r="AB1538" s="92"/>
      <c r="AC1538" s="92"/>
      <c r="AD1538" s="99">
        <v>2.3430590656540078</v>
      </c>
    </row>
    <row r="1539" spans="1:30" ht="15.75" thickBot="1">
      <c r="A1539" s="86">
        <v>26</v>
      </c>
      <c r="B1539" s="87">
        <v>1</v>
      </c>
      <c r="C1539" s="87">
        <v>3.16</v>
      </c>
      <c r="D1539" s="88"/>
      <c r="E1539" s="87">
        <v>1</v>
      </c>
      <c r="F1539" s="87">
        <v>3.2</v>
      </c>
      <c r="G1539" s="89">
        <v>2.5299999999999998</v>
      </c>
      <c r="H1539" s="89">
        <v>2.5499999999999998</v>
      </c>
      <c r="I1539" s="87">
        <v>2</v>
      </c>
      <c r="J1539" s="87">
        <v>1</v>
      </c>
      <c r="K1539" s="89">
        <v>2.63</v>
      </c>
      <c r="L1539" s="89">
        <v>2.6720799999999998</v>
      </c>
      <c r="M1539" s="87">
        <v>30</v>
      </c>
      <c r="N1539" s="79">
        <f t="shared" si="50"/>
        <v>0.3</v>
      </c>
      <c r="O1539" s="87">
        <v>170</v>
      </c>
      <c r="P1539" s="88"/>
      <c r="Q1539" s="87">
        <v>361</v>
      </c>
      <c r="R1539" s="87">
        <v>3.8</v>
      </c>
      <c r="S1539" s="87">
        <v>2</v>
      </c>
      <c r="T1539" s="87">
        <v>30</v>
      </c>
      <c r="U1539" s="87">
        <v>91</v>
      </c>
      <c r="V1539" s="88"/>
      <c r="W1539" s="88"/>
      <c r="X1539" s="90">
        <v>92.280576499999995</v>
      </c>
      <c r="Y1539" s="90">
        <v>39.913065500000009</v>
      </c>
      <c r="Z1539" s="91"/>
      <c r="AA1539" s="87">
        <v>0.20699999999999999</v>
      </c>
      <c r="AB1539" s="92"/>
      <c r="AC1539" s="92"/>
      <c r="AD1539" s="99">
        <v>2.3430590656540078</v>
      </c>
    </row>
    <row r="1540" spans="1:30" ht="15.75" thickBot="1">
      <c r="A1540" s="86">
        <v>26</v>
      </c>
      <c r="B1540" s="87">
        <v>1</v>
      </c>
      <c r="C1540" s="87">
        <v>3.16</v>
      </c>
      <c r="D1540" s="88"/>
      <c r="E1540" s="87">
        <v>1</v>
      </c>
      <c r="F1540" s="87">
        <v>3.2</v>
      </c>
      <c r="G1540" s="89">
        <v>2.5299999999999998</v>
      </c>
      <c r="H1540" s="89">
        <v>2.5499999999999998</v>
      </c>
      <c r="I1540" s="87">
        <v>2</v>
      </c>
      <c r="J1540" s="87">
        <v>1</v>
      </c>
      <c r="K1540" s="89">
        <v>2.63</v>
      </c>
      <c r="L1540" s="89">
        <v>2.6720799999999998</v>
      </c>
      <c r="M1540" s="87">
        <v>35</v>
      </c>
      <c r="N1540" s="79">
        <f t="shared" si="50"/>
        <v>0.35</v>
      </c>
      <c r="O1540" s="87">
        <v>170</v>
      </c>
      <c r="P1540" s="88"/>
      <c r="Q1540" s="87">
        <v>369</v>
      </c>
      <c r="R1540" s="87">
        <v>2.2000000000000002</v>
      </c>
      <c r="S1540" s="87">
        <v>2</v>
      </c>
      <c r="T1540" s="87">
        <v>10</v>
      </c>
      <c r="U1540" s="87">
        <v>91</v>
      </c>
      <c r="V1540" s="88"/>
      <c r="W1540" s="88"/>
      <c r="X1540" s="90">
        <v>76.589936500000007</v>
      </c>
      <c r="Y1540" s="90">
        <v>36.186538499999997</v>
      </c>
      <c r="Z1540" s="91"/>
      <c r="AA1540" s="87">
        <v>0.21299999999999999</v>
      </c>
      <c r="AB1540" s="92"/>
      <c r="AC1540" s="92"/>
      <c r="AD1540" s="99">
        <v>2.3692088219891501</v>
      </c>
    </row>
    <row r="1541" spans="1:30" ht="15.75" thickBot="1">
      <c r="A1541" s="86">
        <v>26</v>
      </c>
      <c r="B1541" s="87">
        <v>1</v>
      </c>
      <c r="C1541" s="87">
        <v>3.16</v>
      </c>
      <c r="D1541" s="88"/>
      <c r="E1541" s="87">
        <v>1</v>
      </c>
      <c r="F1541" s="87">
        <v>3.2</v>
      </c>
      <c r="G1541" s="89">
        <v>2.5299999999999998</v>
      </c>
      <c r="H1541" s="89">
        <v>2.5499999999999998</v>
      </c>
      <c r="I1541" s="87">
        <v>2</v>
      </c>
      <c r="J1541" s="87">
        <v>1</v>
      </c>
      <c r="K1541" s="89">
        <v>2.63</v>
      </c>
      <c r="L1541" s="89">
        <v>2.6720799999999998</v>
      </c>
      <c r="M1541" s="87">
        <v>35</v>
      </c>
      <c r="N1541" s="79">
        <f t="shared" si="50"/>
        <v>0.35</v>
      </c>
      <c r="O1541" s="87">
        <v>170</v>
      </c>
      <c r="P1541" s="88"/>
      <c r="Q1541" s="87">
        <v>369</v>
      </c>
      <c r="R1541" s="87">
        <v>2.2000000000000002</v>
      </c>
      <c r="S1541" s="87">
        <v>1</v>
      </c>
      <c r="T1541" s="87">
        <v>20</v>
      </c>
      <c r="U1541" s="87">
        <v>91</v>
      </c>
      <c r="V1541" s="88"/>
      <c r="W1541" s="88"/>
      <c r="X1541" s="90">
        <v>78.845466000000002</v>
      </c>
      <c r="Y1541" s="90">
        <v>37.657536</v>
      </c>
      <c r="Z1541" s="91"/>
      <c r="AA1541" s="87">
        <v>0.222</v>
      </c>
      <c r="AB1541" s="92"/>
      <c r="AC1541" s="92"/>
      <c r="AD1541" s="99">
        <v>2.3692088219891501</v>
      </c>
    </row>
    <row r="1542" spans="1:30" ht="15.75" thickBot="1">
      <c r="A1542" s="86">
        <v>26</v>
      </c>
      <c r="B1542" s="87">
        <v>1</v>
      </c>
      <c r="C1542" s="87">
        <v>3.16</v>
      </c>
      <c r="D1542" s="88"/>
      <c r="E1542" s="87">
        <v>1</v>
      </c>
      <c r="F1542" s="87">
        <v>3.2</v>
      </c>
      <c r="G1542" s="89">
        <v>2.5299999999999998</v>
      </c>
      <c r="H1542" s="89">
        <v>2.5499999999999998</v>
      </c>
      <c r="I1542" s="87">
        <v>2</v>
      </c>
      <c r="J1542" s="87">
        <v>1</v>
      </c>
      <c r="K1542" s="89">
        <v>2.63</v>
      </c>
      <c r="L1542" s="89">
        <v>2.6720799999999998</v>
      </c>
      <c r="M1542" s="87">
        <v>35</v>
      </c>
      <c r="N1542" s="79">
        <f t="shared" si="50"/>
        <v>0.35</v>
      </c>
      <c r="O1542" s="87">
        <v>170</v>
      </c>
      <c r="P1542" s="88"/>
      <c r="Q1542" s="87">
        <v>369</v>
      </c>
      <c r="R1542" s="87">
        <v>2.2000000000000002</v>
      </c>
      <c r="S1542" s="87">
        <v>2</v>
      </c>
      <c r="T1542" s="87">
        <v>30</v>
      </c>
      <c r="U1542" s="87">
        <v>91</v>
      </c>
      <c r="V1542" s="88"/>
      <c r="W1542" s="88"/>
      <c r="X1542" s="90">
        <v>78.649332999999999</v>
      </c>
      <c r="Y1542" s="90">
        <v>37.559469500000006</v>
      </c>
      <c r="Z1542" s="91"/>
      <c r="AA1542" s="87">
        <v>0.188</v>
      </c>
      <c r="AB1542" s="92"/>
      <c r="AC1542" s="92"/>
      <c r="AD1542" s="99">
        <v>2.3692088219891501</v>
      </c>
    </row>
    <row r="1543" spans="1:30" ht="15.75" thickBot="1">
      <c r="A1543" s="86">
        <v>26</v>
      </c>
      <c r="B1543" s="87">
        <v>1</v>
      </c>
      <c r="C1543" s="87">
        <v>3.16</v>
      </c>
      <c r="D1543" s="88"/>
      <c r="E1543" s="87">
        <v>1</v>
      </c>
      <c r="F1543" s="87">
        <v>3.2</v>
      </c>
      <c r="G1543" s="89">
        <v>2.5299999999999998</v>
      </c>
      <c r="H1543" s="89">
        <v>2.5499999999999998</v>
      </c>
      <c r="I1543" s="87">
        <v>2</v>
      </c>
      <c r="J1543" s="87">
        <v>1</v>
      </c>
      <c r="K1543" s="89">
        <v>2.63</v>
      </c>
      <c r="L1543" s="89">
        <v>2.6720799999999998</v>
      </c>
      <c r="M1543" s="87">
        <v>40</v>
      </c>
      <c r="N1543" s="79">
        <f t="shared" si="50"/>
        <v>0.4</v>
      </c>
      <c r="O1543" s="87">
        <v>170</v>
      </c>
      <c r="P1543" s="88"/>
      <c r="Q1543" s="87">
        <v>374</v>
      </c>
      <c r="R1543" s="87">
        <v>2.6</v>
      </c>
      <c r="S1543" s="87">
        <v>2</v>
      </c>
      <c r="T1543" s="87">
        <v>10</v>
      </c>
      <c r="U1543" s="87">
        <v>91</v>
      </c>
      <c r="V1543" s="88"/>
      <c r="W1543" s="88"/>
      <c r="X1543" s="90">
        <v>68.156217499999997</v>
      </c>
      <c r="Y1543" s="90">
        <v>34.911673999999998</v>
      </c>
      <c r="Z1543" s="91"/>
      <c r="AA1543" s="87">
        <v>0.22</v>
      </c>
      <c r="AB1543" s="92"/>
      <c r="AC1543" s="92"/>
      <c r="AD1543" s="99">
        <v>2.3478990592405062</v>
      </c>
    </row>
    <row r="1544" spans="1:30" ht="15.75" thickBot="1">
      <c r="A1544" s="86">
        <v>26</v>
      </c>
      <c r="B1544" s="87">
        <v>1</v>
      </c>
      <c r="C1544" s="87">
        <v>3.16</v>
      </c>
      <c r="D1544" s="88"/>
      <c r="E1544" s="87">
        <v>1</v>
      </c>
      <c r="F1544" s="87">
        <v>3.2</v>
      </c>
      <c r="G1544" s="89">
        <v>2.5299999999999998</v>
      </c>
      <c r="H1544" s="89">
        <v>2.5499999999999998</v>
      </c>
      <c r="I1544" s="87">
        <v>2</v>
      </c>
      <c r="J1544" s="87">
        <v>1</v>
      </c>
      <c r="K1544" s="89">
        <v>2.63</v>
      </c>
      <c r="L1544" s="89">
        <v>2.6720799999999998</v>
      </c>
      <c r="M1544" s="87">
        <v>40</v>
      </c>
      <c r="N1544" s="79">
        <f t="shared" ref="N1544:N1607" si="51">M1544/100</f>
        <v>0.4</v>
      </c>
      <c r="O1544" s="87">
        <v>170</v>
      </c>
      <c r="P1544" s="88"/>
      <c r="Q1544" s="87">
        <v>374</v>
      </c>
      <c r="R1544" s="87">
        <v>2.6</v>
      </c>
      <c r="S1544" s="87">
        <v>1</v>
      </c>
      <c r="T1544" s="87">
        <v>20</v>
      </c>
      <c r="U1544" s="87">
        <v>91</v>
      </c>
      <c r="V1544" s="88"/>
      <c r="W1544" s="88"/>
      <c r="X1544" s="90">
        <v>69.038815999999997</v>
      </c>
      <c r="Y1544" s="90">
        <v>35.892339</v>
      </c>
      <c r="Z1544" s="91"/>
      <c r="AA1544" s="87">
        <v>0.19</v>
      </c>
      <c r="AB1544" s="92"/>
      <c r="AC1544" s="92"/>
      <c r="AD1544" s="99">
        <v>2.3478990592405062</v>
      </c>
    </row>
    <row r="1545" spans="1:30" ht="15.75" thickBot="1">
      <c r="A1545" s="86">
        <v>26</v>
      </c>
      <c r="B1545" s="87">
        <v>1</v>
      </c>
      <c r="C1545" s="87">
        <v>3.16</v>
      </c>
      <c r="D1545" s="88"/>
      <c r="E1545" s="87">
        <v>1</v>
      </c>
      <c r="F1545" s="87">
        <v>3.2</v>
      </c>
      <c r="G1545" s="89">
        <v>2.5299999999999998</v>
      </c>
      <c r="H1545" s="89">
        <v>2.5499999999999998</v>
      </c>
      <c r="I1545" s="87">
        <v>2</v>
      </c>
      <c r="J1545" s="87">
        <v>1</v>
      </c>
      <c r="K1545" s="89">
        <v>2.63</v>
      </c>
      <c r="L1545" s="89">
        <v>2.6720799999999998</v>
      </c>
      <c r="M1545" s="87">
        <v>40</v>
      </c>
      <c r="N1545" s="79">
        <f t="shared" si="51"/>
        <v>0.4</v>
      </c>
      <c r="O1545" s="87">
        <v>170</v>
      </c>
      <c r="P1545" s="88"/>
      <c r="Q1545" s="87">
        <v>374</v>
      </c>
      <c r="R1545" s="87">
        <v>2.6</v>
      </c>
      <c r="S1545" s="87">
        <v>2</v>
      </c>
      <c r="T1545" s="87">
        <v>30</v>
      </c>
      <c r="U1545" s="87">
        <v>91</v>
      </c>
      <c r="V1545" s="88"/>
      <c r="W1545" s="88"/>
      <c r="X1545" s="90">
        <v>65.214222500000005</v>
      </c>
      <c r="Y1545" s="90">
        <v>37.265270000000001</v>
      </c>
      <c r="Z1545" s="91"/>
      <c r="AA1545" s="87">
        <v>0.20200000000000001</v>
      </c>
      <c r="AB1545" s="92"/>
      <c r="AC1545" s="92"/>
      <c r="AD1545" s="99">
        <v>2.3478990592405062</v>
      </c>
    </row>
    <row r="1546" spans="1:30" ht="15.75" thickBot="1">
      <c r="A1546" s="86">
        <v>26</v>
      </c>
      <c r="B1546" s="87">
        <v>1</v>
      </c>
      <c r="C1546" s="87">
        <v>3.16</v>
      </c>
      <c r="D1546" s="88"/>
      <c r="E1546" s="87">
        <v>1</v>
      </c>
      <c r="F1546" s="87">
        <v>3.2</v>
      </c>
      <c r="G1546" s="89">
        <v>2.5299999999999998</v>
      </c>
      <c r="H1546" s="89">
        <v>2.5499999999999998</v>
      </c>
      <c r="I1546" s="87">
        <v>2</v>
      </c>
      <c r="J1546" s="87">
        <v>1</v>
      </c>
      <c r="K1546" s="89">
        <v>2.63</v>
      </c>
      <c r="L1546" s="89">
        <v>2.6720799999999998</v>
      </c>
      <c r="M1546" s="87">
        <v>45</v>
      </c>
      <c r="N1546" s="79">
        <f t="shared" si="51"/>
        <v>0.45</v>
      </c>
      <c r="O1546" s="87">
        <v>170</v>
      </c>
      <c r="P1546" s="88"/>
      <c r="Q1546" s="87">
        <v>375</v>
      </c>
      <c r="R1546" s="87">
        <v>3</v>
      </c>
      <c r="S1546" s="87">
        <v>2</v>
      </c>
      <c r="T1546" s="87">
        <v>10</v>
      </c>
      <c r="U1546" s="87">
        <v>91</v>
      </c>
      <c r="V1546" s="88"/>
      <c r="W1546" s="88"/>
      <c r="X1546" s="90">
        <v>57.761168500000004</v>
      </c>
      <c r="Y1546" s="90">
        <v>31.969678999999999</v>
      </c>
      <c r="Z1546" s="91"/>
      <c r="AA1546" s="87">
        <v>0.19400000000000001</v>
      </c>
      <c r="AB1546" s="92"/>
      <c r="AC1546" s="92"/>
      <c r="AD1546" s="99">
        <v>2.3287054571026724</v>
      </c>
    </row>
    <row r="1547" spans="1:30" ht="15.75" thickBot="1">
      <c r="A1547" s="86">
        <v>26</v>
      </c>
      <c r="B1547" s="87">
        <v>1</v>
      </c>
      <c r="C1547" s="87">
        <v>3.16</v>
      </c>
      <c r="D1547" s="88"/>
      <c r="E1547" s="87">
        <v>1</v>
      </c>
      <c r="F1547" s="87">
        <v>3.2</v>
      </c>
      <c r="G1547" s="89">
        <v>2.5299999999999998</v>
      </c>
      <c r="H1547" s="89">
        <v>2.5499999999999998</v>
      </c>
      <c r="I1547" s="87">
        <v>2</v>
      </c>
      <c r="J1547" s="87">
        <v>1</v>
      </c>
      <c r="K1547" s="89">
        <v>2.63</v>
      </c>
      <c r="L1547" s="89">
        <v>2.6720799999999998</v>
      </c>
      <c r="M1547" s="87">
        <v>45</v>
      </c>
      <c r="N1547" s="79">
        <f t="shared" si="51"/>
        <v>0.45</v>
      </c>
      <c r="O1547" s="87">
        <v>170</v>
      </c>
      <c r="P1547" s="88"/>
      <c r="Q1547" s="87">
        <v>375</v>
      </c>
      <c r="R1547" s="87">
        <v>3</v>
      </c>
      <c r="S1547" s="87">
        <v>1</v>
      </c>
      <c r="T1547" s="87">
        <v>20</v>
      </c>
      <c r="U1547" s="87">
        <v>91</v>
      </c>
      <c r="V1547" s="88"/>
      <c r="W1547" s="88"/>
      <c r="X1547" s="90">
        <v>58.8399</v>
      </c>
      <c r="Y1547" s="90">
        <v>35.107807000000001</v>
      </c>
      <c r="Z1547" s="91"/>
      <c r="AA1547" s="87">
        <v>0.20799999999999999</v>
      </c>
      <c r="AB1547" s="92"/>
      <c r="AC1547" s="92"/>
      <c r="AD1547" s="99">
        <v>2.3287054571026724</v>
      </c>
    </row>
    <row r="1548" spans="1:30" ht="15.75" thickBot="1">
      <c r="A1548" s="86">
        <v>26</v>
      </c>
      <c r="B1548" s="87">
        <v>1</v>
      </c>
      <c r="C1548" s="87">
        <v>3.16</v>
      </c>
      <c r="D1548" s="88"/>
      <c r="E1548" s="87">
        <v>1</v>
      </c>
      <c r="F1548" s="87">
        <v>3.2</v>
      </c>
      <c r="G1548" s="89">
        <v>2.5299999999999998</v>
      </c>
      <c r="H1548" s="89">
        <v>2.5499999999999998</v>
      </c>
      <c r="I1548" s="87">
        <v>2</v>
      </c>
      <c r="J1548" s="87">
        <v>1</v>
      </c>
      <c r="K1548" s="89">
        <v>2.63</v>
      </c>
      <c r="L1548" s="89">
        <v>2.6720799999999998</v>
      </c>
      <c r="M1548" s="87">
        <v>45</v>
      </c>
      <c r="N1548" s="79">
        <f t="shared" si="51"/>
        <v>0.45</v>
      </c>
      <c r="O1548" s="87">
        <v>170</v>
      </c>
      <c r="P1548" s="88"/>
      <c r="Q1548" s="87">
        <v>375</v>
      </c>
      <c r="R1548" s="87">
        <v>3</v>
      </c>
      <c r="S1548" s="87">
        <v>2</v>
      </c>
      <c r="T1548" s="87">
        <v>30</v>
      </c>
      <c r="U1548" s="87">
        <v>91</v>
      </c>
      <c r="V1548" s="88"/>
      <c r="W1548" s="88"/>
      <c r="X1548" s="90">
        <v>59.624431999999999</v>
      </c>
      <c r="Y1548" s="90">
        <v>36.186538499999997</v>
      </c>
      <c r="Z1548" s="91"/>
      <c r="AA1548" s="87">
        <v>0.192</v>
      </c>
      <c r="AB1548" s="92"/>
      <c r="AC1548" s="92"/>
      <c r="AD1548" s="99">
        <v>2.3287054571026724</v>
      </c>
    </row>
    <row r="1549" spans="1:30" ht="15.75" thickBot="1">
      <c r="A1549" s="86">
        <v>1.1235999999999999</v>
      </c>
      <c r="B1549" s="87">
        <v>1</v>
      </c>
      <c r="C1549" s="87">
        <v>3.16</v>
      </c>
      <c r="D1549" s="88"/>
      <c r="E1549" s="87">
        <v>1</v>
      </c>
      <c r="F1549" s="96" t="s">
        <v>98</v>
      </c>
      <c r="G1549" s="89">
        <v>2.6</v>
      </c>
      <c r="H1549" s="89">
        <v>2.6447200000000004</v>
      </c>
      <c r="I1549" s="87">
        <v>2</v>
      </c>
      <c r="J1549" s="87">
        <v>1</v>
      </c>
      <c r="K1549" s="89">
        <v>2.62</v>
      </c>
      <c r="L1549" s="89">
        <v>2.6388640000000003</v>
      </c>
      <c r="M1549" s="87">
        <v>25</v>
      </c>
      <c r="N1549" s="79">
        <f t="shared" si="51"/>
        <v>0.25</v>
      </c>
      <c r="O1549" s="87">
        <v>150</v>
      </c>
      <c r="P1549" s="88"/>
      <c r="Q1549" s="87">
        <v>387</v>
      </c>
      <c r="R1549" s="87">
        <v>4.8</v>
      </c>
      <c r="S1549" s="87">
        <v>1</v>
      </c>
      <c r="T1549" s="87">
        <v>20</v>
      </c>
      <c r="U1549" s="87">
        <v>7</v>
      </c>
      <c r="V1549" s="88"/>
      <c r="W1549" s="88"/>
      <c r="X1549" s="90">
        <v>74.138273999999996</v>
      </c>
      <c r="Y1549" s="90">
        <v>35.598139499999995</v>
      </c>
      <c r="Z1549" s="91"/>
      <c r="AA1549" s="88"/>
      <c r="AB1549" s="92"/>
      <c r="AC1549" s="92"/>
      <c r="AD1549" s="99">
        <v>2.3666371426835449</v>
      </c>
    </row>
    <row r="1550" spans="1:30" ht="15.75" thickBot="1">
      <c r="A1550" s="86">
        <v>1.1235999999999999</v>
      </c>
      <c r="B1550" s="87">
        <v>1</v>
      </c>
      <c r="C1550" s="87">
        <v>3.16</v>
      </c>
      <c r="D1550" s="88"/>
      <c r="E1550" s="87">
        <v>1</v>
      </c>
      <c r="F1550" s="96" t="s">
        <v>98</v>
      </c>
      <c r="G1550" s="89">
        <v>2.6</v>
      </c>
      <c r="H1550" s="89">
        <v>2.6447200000000004</v>
      </c>
      <c r="I1550" s="87">
        <v>2</v>
      </c>
      <c r="J1550" s="87">
        <v>1</v>
      </c>
      <c r="K1550" s="89">
        <v>2.62</v>
      </c>
      <c r="L1550" s="89">
        <v>2.6388640000000003</v>
      </c>
      <c r="M1550" s="87">
        <v>25</v>
      </c>
      <c r="N1550" s="79">
        <f t="shared" si="51"/>
        <v>0.25</v>
      </c>
      <c r="O1550" s="87">
        <v>150</v>
      </c>
      <c r="P1550" s="88"/>
      <c r="Q1550" s="87">
        <v>387</v>
      </c>
      <c r="R1550" s="87">
        <v>4.8</v>
      </c>
      <c r="S1550" s="87">
        <v>1</v>
      </c>
      <c r="T1550" s="87">
        <v>20</v>
      </c>
      <c r="U1550" s="87">
        <v>28</v>
      </c>
      <c r="V1550" s="88"/>
      <c r="W1550" s="88"/>
      <c r="X1550" s="90">
        <v>91.005712000000003</v>
      </c>
      <c r="Y1550" s="90">
        <v>39.030467000000002</v>
      </c>
      <c r="Z1550" s="91"/>
      <c r="AA1550" s="87">
        <v>0.22</v>
      </c>
      <c r="AB1550" s="92"/>
      <c r="AC1550" s="92"/>
      <c r="AD1550" s="99">
        <v>2.3666371426835449</v>
      </c>
    </row>
    <row r="1551" spans="1:30" ht="15.75" thickBot="1">
      <c r="A1551" s="86">
        <v>1.1235999999999999</v>
      </c>
      <c r="B1551" s="87">
        <v>1</v>
      </c>
      <c r="C1551" s="87">
        <v>3.16</v>
      </c>
      <c r="D1551" s="88"/>
      <c r="E1551" s="87">
        <v>1</v>
      </c>
      <c r="F1551" s="96" t="s">
        <v>98</v>
      </c>
      <c r="G1551" s="89">
        <v>2.6</v>
      </c>
      <c r="H1551" s="89">
        <v>2.6447200000000004</v>
      </c>
      <c r="I1551" s="87">
        <v>2</v>
      </c>
      <c r="J1551" s="87">
        <v>1</v>
      </c>
      <c r="K1551" s="89">
        <v>2.62</v>
      </c>
      <c r="L1551" s="89">
        <v>2.6388640000000003</v>
      </c>
      <c r="M1551" s="87">
        <v>35</v>
      </c>
      <c r="N1551" s="79">
        <f t="shared" si="51"/>
        <v>0.35</v>
      </c>
      <c r="O1551" s="87">
        <v>150</v>
      </c>
      <c r="P1551" s="88"/>
      <c r="Q1551" s="87">
        <v>387</v>
      </c>
      <c r="R1551" s="87">
        <v>3.8</v>
      </c>
      <c r="S1551" s="87">
        <v>1</v>
      </c>
      <c r="T1551" s="87">
        <v>20</v>
      </c>
      <c r="U1551" s="87">
        <v>7</v>
      </c>
      <c r="V1551" s="88"/>
      <c r="W1551" s="88"/>
      <c r="X1551" s="90">
        <v>55.603705500000004</v>
      </c>
      <c r="Y1551" s="90">
        <v>34.911673999999998</v>
      </c>
      <c r="Z1551" s="91"/>
      <c r="AA1551" s="88"/>
      <c r="AB1551" s="92"/>
      <c r="AC1551" s="92"/>
      <c r="AD1551" s="99">
        <v>2.3651306356311035</v>
      </c>
    </row>
    <row r="1552" spans="1:30" ht="15.75" thickBot="1">
      <c r="A1552" s="86">
        <v>1.1235999999999999</v>
      </c>
      <c r="B1552" s="87">
        <v>1</v>
      </c>
      <c r="C1552" s="87">
        <v>3.16</v>
      </c>
      <c r="D1552" s="88"/>
      <c r="E1552" s="87">
        <v>1</v>
      </c>
      <c r="F1552" s="96" t="s">
        <v>98</v>
      </c>
      <c r="G1552" s="89">
        <v>2.6</v>
      </c>
      <c r="H1552" s="89">
        <v>2.6447200000000004</v>
      </c>
      <c r="I1552" s="87">
        <v>2</v>
      </c>
      <c r="J1552" s="87">
        <v>1</v>
      </c>
      <c r="K1552" s="89">
        <v>2.62</v>
      </c>
      <c r="L1552" s="89">
        <v>2.6388640000000003</v>
      </c>
      <c r="M1552" s="87">
        <v>35</v>
      </c>
      <c r="N1552" s="79">
        <f t="shared" si="51"/>
        <v>0.35</v>
      </c>
      <c r="O1552" s="87">
        <v>150</v>
      </c>
      <c r="P1552" s="88"/>
      <c r="Q1552" s="87">
        <v>387</v>
      </c>
      <c r="R1552" s="87">
        <v>3.8</v>
      </c>
      <c r="S1552" s="87">
        <v>1</v>
      </c>
      <c r="T1552" s="87">
        <v>20</v>
      </c>
      <c r="U1552" s="87">
        <v>28</v>
      </c>
      <c r="V1552" s="88"/>
      <c r="W1552" s="88"/>
      <c r="X1552" s="90">
        <v>73.451808499999999</v>
      </c>
      <c r="Y1552" s="90">
        <v>37.853669000000004</v>
      </c>
      <c r="Z1552" s="91"/>
      <c r="AA1552" s="87">
        <v>0.2</v>
      </c>
      <c r="AB1552" s="92"/>
      <c r="AC1552" s="92"/>
      <c r="AD1552" s="99">
        <v>2.3651306356311035</v>
      </c>
    </row>
    <row r="1553" spans="1:30" ht="15.75" thickBot="1">
      <c r="A1553" s="86">
        <v>1.1235999999999999</v>
      </c>
      <c r="B1553" s="87">
        <v>1</v>
      </c>
      <c r="C1553" s="87">
        <v>3.16</v>
      </c>
      <c r="D1553" s="88"/>
      <c r="E1553" s="87">
        <v>1</v>
      </c>
      <c r="F1553" s="96" t="s">
        <v>98</v>
      </c>
      <c r="G1553" s="89">
        <v>2.6</v>
      </c>
      <c r="H1553" s="89">
        <v>2.6447200000000004</v>
      </c>
      <c r="I1553" s="87">
        <v>2</v>
      </c>
      <c r="J1553" s="87">
        <v>1</v>
      </c>
      <c r="K1553" s="89">
        <v>2.62</v>
      </c>
      <c r="L1553" s="89">
        <v>2.6388640000000003</v>
      </c>
      <c r="M1553" s="87">
        <v>35</v>
      </c>
      <c r="N1553" s="79">
        <f t="shared" si="51"/>
        <v>0.35</v>
      </c>
      <c r="O1553" s="87">
        <v>160</v>
      </c>
      <c r="P1553" s="88"/>
      <c r="Q1553" s="87">
        <v>387</v>
      </c>
      <c r="R1553" s="87">
        <v>4.3</v>
      </c>
      <c r="S1553" s="87">
        <v>1</v>
      </c>
      <c r="T1553" s="87">
        <v>20</v>
      </c>
      <c r="U1553" s="87">
        <v>7</v>
      </c>
      <c r="V1553" s="88"/>
      <c r="W1553" s="88"/>
      <c r="X1553" s="90">
        <v>53.936574999999998</v>
      </c>
      <c r="Y1553" s="90">
        <v>32.754210999999998</v>
      </c>
      <c r="Z1553" s="91"/>
      <c r="AA1553" s="88"/>
      <c r="AB1553" s="92"/>
      <c r="AC1553" s="92"/>
      <c r="AD1553" s="99">
        <v>2.3401187868065101</v>
      </c>
    </row>
    <row r="1554" spans="1:30" ht="15.75" thickBot="1">
      <c r="A1554" s="86">
        <v>1.1235999999999999</v>
      </c>
      <c r="B1554" s="87">
        <v>1</v>
      </c>
      <c r="C1554" s="87">
        <v>3.16</v>
      </c>
      <c r="D1554" s="88"/>
      <c r="E1554" s="87">
        <v>1</v>
      </c>
      <c r="F1554" s="96" t="s">
        <v>98</v>
      </c>
      <c r="G1554" s="89">
        <v>2.6</v>
      </c>
      <c r="H1554" s="89">
        <v>2.6447200000000004</v>
      </c>
      <c r="I1554" s="87">
        <v>2</v>
      </c>
      <c r="J1554" s="87">
        <v>1</v>
      </c>
      <c r="K1554" s="89">
        <v>2.62</v>
      </c>
      <c r="L1554" s="89">
        <v>2.6388640000000003</v>
      </c>
      <c r="M1554" s="87">
        <v>35</v>
      </c>
      <c r="N1554" s="79">
        <f t="shared" si="51"/>
        <v>0.35</v>
      </c>
      <c r="O1554" s="87">
        <v>160</v>
      </c>
      <c r="P1554" s="88"/>
      <c r="Q1554" s="87">
        <v>387</v>
      </c>
      <c r="R1554" s="87">
        <v>4.3</v>
      </c>
      <c r="S1554" s="87">
        <v>1</v>
      </c>
      <c r="T1554" s="87">
        <v>20</v>
      </c>
      <c r="U1554" s="87">
        <v>28</v>
      </c>
      <c r="V1554" s="88"/>
      <c r="W1554" s="88"/>
      <c r="X1554" s="90">
        <v>69.136882499999999</v>
      </c>
      <c r="Y1554" s="90">
        <v>36.873003999999995</v>
      </c>
      <c r="Z1554" s="91"/>
      <c r="AA1554" s="87">
        <v>0.21</v>
      </c>
      <c r="AB1554" s="92"/>
      <c r="AC1554" s="92"/>
      <c r="AD1554" s="99">
        <v>2.3401187868065101</v>
      </c>
    </row>
    <row r="1555" spans="1:30" ht="15.75" thickBot="1">
      <c r="A1555" s="86">
        <v>1.1235999999999999</v>
      </c>
      <c r="B1555" s="87">
        <v>1</v>
      </c>
      <c r="C1555" s="87">
        <v>3.16</v>
      </c>
      <c r="D1555" s="88"/>
      <c r="E1555" s="87">
        <v>1</v>
      </c>
      <c r="F1555" s="96" t="s">
        <v>98</v>
      </c>
      <c r="G1555" s="89">
        <v>2.6</v>
      </c>
      <c r="H1555" s="89">
        <v>2.6447200000000004</v>
      </c>
      <c r="I1555" s="87">
        <v>2</v>
      </c>
      <c r="J1555" s="87">
        <v>1</v>
      </c>
      <c r="K1555" s="89">
        <v>2.62</v>
      </c>
      <c r="L1555" s="89">
        <v>2.6388640000000003</v>
      </c>
      <c r="M1555" s="87">
        <v>30</v>
      </c>
      <c r="N1555" s="79">
        <f t="shared" si="51"/>
        <v>0.3</v>
      </c>
      <c r="O1555" s="87">
        <v>170</v>
      </c>
      <c r="P1555" s="88"/>
      <c r="Q1555" s="87">
        <v>387</v>
      </c>
      <c r="R1555" s="87">
        <v>4.3</v>
      </c>
      <c r="S1555" s="87">
        <v>1</v>
      </c>
      <c r="T1555" s="87">
        <v>20</v>
      </c>
      <c r="U1555" s="87">
        <v>7</v>
      </c>
      <c r="V1555" s="88"/>
      <c r="W1555" s="88"/>
      <c r="X1555" s="90">
        <v>58.447634000000001</v>
      </c>
      <c r="Y1555" s="90">
        <v>34.127141999999999</v>
      </c>
      <c r="Z1555" s="91"/>
      <c r="AA1555" s="88"/>
      <c r="AB1555" s="92"/>
      <c r="AC1555" s="92"/>
      <c r="AD1555" s="99">
        <v>2.3415308996455697</v>
      </c>
    </row>
    <row r="1556" spans="1:30" ht="15.75" thickBot="1">
      <c r="A1556" s="86">
        <v>1.1235999999999999</v>
      </c>
      <c r="B1556" s="87">
        <v>1</v>
      </c>
      <c r="C1556" s="87">
        <v>3.16</v>
      </c>
      <c r="D1556" s="88"/>
      <c r="E1556" s="87">
        <v>1</v>
      </c>
      <c r="F1556" s="96" t="s">
        <v>98</v>
      </c>
      <c r="G1556" s="89">
        <v>2.6</v>
      </c>
      <c r="H1556" s="89">
        <v>2.6447200000000004</v>
      </c>
      <c r="I1556" s="87">
        <v>2</v>
      </c>
      <c r="J1556" s="87">
        <v>1</v>
      </c>
      <c r="K1556" s="89">
        <v>2.62</v>
      </c>
      <c r="L1556" s="89">
        <v>2.6388640000000003</v>
      </c>
      <c r="M1556" s="87">
        <v>30</v>
      </c>
      <c r="N1556" s="79">
        <f t="shared" si="51"/>
        <v>0.3</v>
      </c>
      <c r="O1556" s="87">
        <v>170</v>
      </c>
      <c r="P1556" s="88"/>
      <c r="Q1556" s="87">
        <v>387</v>
      </c>
      <c r="R1556" s="87">
        <v>4.3</v>
      </c>
      <c r="S1556" s="87">
        <v>1</v>
      </c>
      <c r="T1556" s="87">
        <v>20</v>
      </c>
      <c r="U1556" s="87">
        <v>28</v>
      </c>
      <c r="V1556" s="88"/>
      <c r="W1556" s="88"/>
      <c r="X1556" s="90">
        <v>70.902079499999999</v>
      </c>
      <c r="Y1556" s="90">
        <v>37.069136999999998</v>
      </c>
      <c r="Z1556" s="91"/>
      <c r="AA1556" s="87">
        <v>0.2</v>
      </c>
      <c r="AB1556" s="92"/>
      <c r="AC1556" s="92"/>
      <c r="AD1556" s="99">
        <v>2.3415308996455697</v>
      </c>
    </row>
    <row r="1557" spans="1:30" ht="15.75" thickBot="1">
      <c r="A1557" s="86">
        <v>1.1235999999999999</v>
      </c>
      <c r="B1557" s="87">
        <v>1</v>
      </c>
      <c r="C1557" s="87">
        <v>3.16</v>
      </c>
      <c r="D1557" s="88"/>
      <c r="E1557" s="87">
        <v>1</v>
      </c>
      <c r="F1557" s="96" t="s">
        <v>98</v>
      </c>
      <c r="G1557" s="89">
        <v>2.6</v>
      </c>
      <c r="H1557" s="89">
        <v>2.6447200000000004</v>
      </c>
      <c r="I1557" s="87">
        <v>2</v>
      </c>
      <c r="J1557" s="87">
        <v>1</v>
      </c>
      <c r="K1557" s="89">
        <v>2.62</v>
      </c>
      <c r="L1557" s="89">
        <v>2.6388640000000003</v>
      </c>
      <c r="M1557" s="87">
        <v>35</v>
      </c>
      <c r="N1557" s="79">
        <f t="shared" si="51"/>
        <v>0.35</v>
      </c>
      <c r="O1557" s="87">
        <v>170</v>
      </c>
      <c r="P1557" s="88"/>
      <c r="Q1557" s="87">
        <v>387</v>
      </c>
      <c r="R1557" s="87">
        <v>4.8</v>
      </c>
      <c r="S1557" s="87">
        <v>1</v>
      </c>
      <c r="T1557" s="87">
        <v>20</v>
      </c>
      <c r="U1557" s="87">
        <v>7</v>
      </c>
      <c r="V1557" s="88"/>
      <c r="W1557" s="88"/>
      <c r="X1557" s="90">
        <v>50.406181000000004</v>
      </c>
      <c r="Y1557" s="90">
        <v>31.969678999999999</v>
      </c>
      <c r="Z1557" s="91"/>
      <c r="AA1557" s="88"/>
      <c r="AB1557" s="92"/>
      <c r="AC1557" s="92"/>
      <c r="AD1557" s="99">
        <v>2.3151069379819171</v>
      </c>
    </row>
    <row r="1558" spans="1:30" ht="15.75" thickBot="1">
      <c r="A1558" s="86">
        <v>1.1235999999999999</v>
      </c>
      <c r="B1558" s="87">
        <v>1</v>
      </c>
      <c r="C1558" s="87">
        <v>3.16</v>
      </c>
      <c r="D1558" s="88"/>
      <c r="E1558" s="87">
        <v>1</v>
      </c>
      <c r="F1558" s="96" t="s">
        <v>98</v>
      </c>
      <c r="G1558" s="89">
        <v>2.6</v>
      </c>
      <c r="H1558" s="89">
        <v>2.6447200000000004</v>
      </c>
      <c r="I1558" s="87">
        <v>2</v>
      </c>
      <c r="J1558" s="87">
        <v>1</v>
      </c>
      <c r="K1558" s="89">
        <v>2.62</v>
      </c>
      <c r="L1558" s="89">
        <v>2.6388640000000003</v>
      </c>
      <c r="M1558" s="87">
        <v>35</v>
      </c>
      <c r="N1558" s="79">
        <f t="shared" si="51"/>
        <v>0.35</v>
      </c>
      <c r="O1558" s="87">
        <v>170</v>
      </c>
      <c r="P1558" s="88"/>
      <c r="Q1558" s="87">
        <v>387</v>
      </c>
      <c r="R1558" s="87">
        <v>4.8</v>
      </c>
      <c r="S1558" s="87">
        <v>1</v>
      </c>
      <c r="T1558" s="87">
        <v>20</v>
      </c>
      <c r="U1558" s="87">
        <v>28</v>
      </c>
      <c r="V1558" s="88"/>
      <c r="W1558" s="88"/>
      <c r="X1558" s="90">
        <v>63.350959000000003</v>
      </c>
      <c r="Y1558" s="90">
        <v>36.088471999999996</v>
      </c>
      <c r="Z1558" s="91"/>
      <c r="AA1558" s="87">
        <v>0.21</v>
      </c>
      <c r="AB1558" s="92"/>
      <c r="AC1558" s="92"/>
      <c r="AD1558" s="99">
        <v>2.3151069379819171</v>
      </c>
    </row>
    <row r="1559" spans="1:30" ht="15.75" thickBot="1">
      <c r="A1559" s="86">
        <v>1.1235999999999999</v>
      </c>
      <c r="B1559" s="87">
        <v>1</v>
      </c>
      <c r="C1559" s="87">
        <v>3.16</v>
      </c>
      <c r="D1559" s="88"/>
      <c r="E1559" s="87">
        <v>1</v>
      </c>
      <c r="F1559" s="96" t="s">
        <v>98</v>
      </c>
      <c r="G1559" s="89">
        <v>2.6</v>
      </c>
      <c r="H1559" s="89">
        <v>2.6447200000000004</v>
      </c>
      <c r="I1559" s="87">
        <v>2</v>
      </c>
      <c r="J1559" s="87">
        <v>1</v>
      </c>
      <c r="K1559" s="89">
        <v>2.62</v>
      </c>
      <c r="L1559" s="89">
        <v>2.6388640000000003</v>
      </c>
      <c r="M1559" s="87">
        <v>40</v>
      </c>
      <c r="N1559" s="79">
        <f t="shared" si="51"/>
        <v>0.4</v>
      </c>
      <c r="O1559" s="87">
        <v>170</v>
      </c>
      <c r="P1559" s="88"/>
      <c r="Q1559" s="87">
        <v>387</v>
      </c>
      <c r="R1559" s="87">
        <v>4.0999999999999996</v>
      </c>
      <c r="S1559" s="87">
        <v>1</v>
      </c>
      <c r="T1559" s="87">
        <v>20</v>
      </c>
      <c r="U1559" s="87">
        <v>7</v>
      </c>
      <c r="V1559" s="88"/>
      <c r="W1559" s="88"/>
      <c r="X1559" s="90">
        <v>43.933791999999997</v>
      </c>
      <c r="Y1559" s="90">
        <v>29.714149499999998</v>
      </c>
      <c r="Z1559" s="91"/>
      <c r="AA1559" s="88"/>
      <c r="AB1559" s="92"/>
      <c r="AC1559" s="92"/>
      <c r="AD1559" s="99">
        <v>2.3237197067341775</v>
      </c>
    </row>
    <row r="1560" spans="1:30" ht="15.75" thickBot="1">
      <c r="A1560" s="86">
        <v>1.1235999999999999</v>
      </c>
      <c r="B1560" s="87">
        <v>1</v>
      </c>
      <c r="C1560" s="87">
        <v>3.16</v>
      </c>
      <c r="D1560" s="88"/>
      <c r="E1560" s="87">
        <v>1</v>
      </c>
      <c r="F1560" s="96" t="s">
        <v>98</v>
      </c>
      <c r="G1560" s="89">
        <v>2.6</v>
      </c>
      <c r="H1560" s="89">
        <v>2.6447200000000004</v>
      </c>
      <c r="I1560" s="87">
        <v>2</v>
      </c>
      <c r="J1560" s="87">
        <v>1</v>
      </c>
      <c r="K1560" s="89">
        <v>2.62</v>
      </c>
      <c r="L1560" s="89">
        <v>2.6388640000000003</v>
      </c>
      <c r="M1560" s="87">
        <v>40</v>
      </c>
      <c r="N1560" s="79">
        <f t="shared" si="51"/>
        <v>0.4</v>
      </c>
      <c r="O1560" s="87">
        <v>170</v>
      </c>
      <c r="P1560" s="88"/>
      <c r="Q1560" s="87">
        <v>387</v>
      </c>
      <c r="R1560" s="87">
        <v>4.0999999999999996</v>
      </c>
      <c r="S1560" s="87">
        <v>1</v>
      </c>
      <c r="T1560" s="87">
        <v>20</v>
      </c>
      <c r="U1560" s="87">
        <v>28</v>
      </c>
      <c r="V1560" s="88"/>
      <c r="W1560" s="88"/>
      <c r="X1560" s="90">
        <v>56.682437</v>
      </c>
      <c r="Y1560" s="90">
        <v>34.323274999999995</v>
      </c>
      <c r="Z1560" s="91"/>
      <c r="AA1560" s="87">
        <v>0.22</v>
      </c>
      <c r="AB1560" s="92"/>
      <c r="AC1560" s="92"/>
      <c r="AD1560" s="99">
        <v>2.3237197067341775</v>
      </c>
    </row>
    <row r="1561" spans="1:30" ht="15.75" thickBot="1">
      <c r="A1561" s="86">
        <v>1.1235999999999999</v>
      </c>
      <c r="B1561" s="87">
        <v>1</v>
      </c>
      <c r="C1561" s="87">
        <v>3.16</v>
      </c>
      <c r="D1561" s="88"/>
      <c r="E1561" s="87">
        <v>1</v>
      </c>
      <c r="F1561" s="96" t="s">
        <v>98</v>
      </c>
      <c r="G1561" s="89">
        <v>2.6</v>
      </c>
      <c r="H1561" s="89">
        <v>2.6447200000000004</v>
      </c>
      <c r="I1561" s="87">
        <v>2</v>
      </c>
      <c r="J1561" s="87">
        <v>1</v>
      </c>
      <c r="K1561" s="89">
        <v>2.62</v>
      </c>
      <c r="L1561" s="89">
        <v>2.6388640000000003</v>
      </c>
      <c r="M1561" s="87">
        <v>45</v>
      </c>
      <c r="N1561" s="79">
        <f t="shared" si="51"/>
        <v>0.45</v>
      </c>
      <c r="O1561" s="87">
        <v>170</v>
      </c>
      <c r="P1561" s="88"/>
      <c r="Q1561" s="87">
        <v>387</v>
      </c>
      <c r="R1561" s="87">
        <v>4.9000000000000004</v>
      </c>
      <c r="S1561" s="87">
        <v>1</v>
      </c>
      <c r="T1561" s="87">
        <v>20</v>
      </c>
      <c r="U1561" s="87">
        <v>7</v>
      </c>
      <c r="V1561" s="88"/>
      <c r="W1561" s="88"/>
      <c r="X1561" s="90">
        <v>35.205873500000003</v>
      </c>
      <c r="Y1561" s="90">
        <v>29.223817</v>
      </c>
      <c r="Z1561" s="91"/>
      <c r="AA1561" s="88"/>
      <c r="AB1561" s="92"/>
      <c r="AC1561" s="92"/>
      <c r="AD1561" s="99">
        <v>2.2948617357637136</v>
      </c>
    </row>
    <row r="1562" spans="1:30" ht="15.75" thickBot="1">
      <c r="A1562" s="86">
        <v>1.1235999999999999</v>
      </c>
      <c r="B1562" s="87">
        <v>1</v>
      </c>
      <c r="C1562" s="87">
        <v>3.16</v>
      </c>
      <c r="D1562" s="88"/>
      <c r="E1562" s="87">
        <v>1</v>
      </c>
      <c r="F1562" s="96" t="s">
        <v>98</v>
      </c>
      <c r="G1562" s="89">
        <v>2.6</v>
      </c>
      <c r="H1562" s="89">
        <v>2.6447200000000004</v>
      </c>
      <c r="I1562" s="87">
        <v>2</v>
      </c>
      <c r="J1562" s="87">
        <v>1</v>
      </c>
      <c r="K1562" s="89">
        <v>2.62</v>
      </c>
      <c r="L1562" s="89">
        <v>2.6388640000000003</v>
      </c>
      <c r="M1562" s="87">
        <v>45</v>
      </c>
      <c r="N1562" s="79">
        <f t="shared" si="51"/>
        <v>0.45</v>
      </c>
      <c r="O1562" s="87">
        <v>170</v>
      </c>
      <c r="P1562" s="88"/>
      <c r="Q1562" s="87">
        <v>387</v>
      </c>
      <c r="R1562" s="87">
        <v>4.9000000000000004</v>
      </c>
      <c r="S1562" s="87">
        <v>1</v>
      </c>
      <c r="T1562" s="87">
        <v>20</v>
      </c>
      <c r="U1562" s="87">
        <v>28</v>
      </c>
      <c r="V1562" s="88"/>
      <c r="W1562" s="88"/>
      <c r="X1562" s="90">
        <v>49.131316499999997</v>
      </c>
      <c r="Y1562" s="90">
        <v>33.342610000000001</v>
      </c>
      <c r="Z1562" s="91"/>
      <c r="AA1562" s="87">
        <v>0.2</v>
      </c>
      <c r="AB1562" s="92"/>
      <c r="AC1562" s="92"/>
      <c r="AD1562" s="99">
        <v>2.2948617357637136</v>
      </c>
    </row>
    <row r="1563" spans="1:30" ht="15.75" thickBot="1">
      <c r="A1563" s="86">
        <v>1.1235999999999999</v>
      </c>
      <c r="B1563" s="87">
        <v>1</v>
      </c>
      <c r="C1563" s="87">
        <v>3.16</v>
      </c>
      <c r="D1563" s="88"/>
      <c r="E1563" s="87">
        <v>1</v>
      </c>
      <c r="F1563" s="96" t="s">
        <v>98</v>
      </c>
      <c r="G1563" s="89">
        <v>2.6</v>
      </c>
      <c r="H1563" s="89">
        <v>2.6447200000000004</v>
      </c>
      <c r="I1563" s="87">
        <v>2</v>
      </c>
      <c r="J1563" s="87">
        <v>1</v>
      </c>
      <c r="K1563" s="89">
        <v>2.62</v>
      </c>
      <c r="L1563" s="89">
        <v>2.6388640000000003</v>
      </c>
      <c r="M1563" s="87">
        <v>35</v>
      </c>
      <c r="N1563" s="79">
        <f t="shared" si="51"/>
        <v>0.35</v>
      </c>
      <c r="O1563" s="87">
        <v>180</v>
      </c>
      <c r="P1563" s="88"/>
      <c r="Q1563" s="87">
        <v>387</v>
      </c>
      <c r="R1563" s="87">
        <v>4.7</v>
      </c>
      <c r="S1563" s="87">
        <v>1</v>
      </c>
      <c r="T1563" s="87">
        <v>20</v>
      </c>
      <c r="U1563" s="87">
        <v>7</v>
      </c>
      <c r="V1563" s="88"/>
      <c r="W1563" s="88"/>
      <c r="X1563" s="90">
        <v>51.288779500000004</v>
      </c>
      <c r="Y1563" s="90">
        <v>31.185147000000001</v>
      </c>
      <c r="Z1563" s="91"/>
      <c r="AA1563" s="88"/>
      <c r="AB1563" s="92"/>
      <c r="AC1563" s="92"/>
      <c r="AD1563" s="99">
        <v>2.3059634091573238</v>
      </c>
    </row>
    <row r="1564" spans="1:30" ht="15.75" thickBot="1">
      <c r="A1564" s="86">
        <v>1.1235999999999999</v>
      </c>
      <c r="B1564" s="87">
        <v>1</v>
      </c>
      <c r="C1564" s="87">
        <v>3.16</v>
      </c>
      <c r="D1564" s="88"/>
      <c r="E1564" s="87">
        <v>1</v>
      </c>
      <c r="F1564" s="96" t="s">
        <v>98</v>
      </c>
      <c r="G1564" s="89">
        <v>2.6</v>
      </c>
      <c r="H1564" s="89">
        <v>2.6447200000000004</v>
      </c>
      <c r="I1564" s="87">
        <v>2</v>
      </c>
      <c r="J1564" s="87">
        <v>1</v>
      </c>
      <c r="K1564" s="89">
        <v>2.62</v>
      </c>
      <c r="L1564" s="89">
        <v>2.6388640000000003</v>
      </c>
      <c r="M1564" s="87">
        <v>35</v>
      </c>
      <c r="N1564" s="79">
        <f t="shared" si="51"/>
        <v>0.35</v>
      </c>
      <c r="O1564" s="87">
        <v>180</v>
      </c>
      <c r="P1564" s="88"/>
      <c r="Q1564" s="87">
        <v>387</v>
      </c>
      <c r="R1564" s="87">
        <v>4.7</v>
      </c>
      <c r="S1564" s="87">
        <v>1</v>
      </c>
      <c r="T1564" s="87">
        <v>20</v>
      </c>
      <c r="U1564" s="87">
        <v>28</v>
      </c>
      <c r="V1564" s="88"/>
      <c r="W1564" s="88"/>
      <c r="X1564" s="90">
        <v>63.056759499999998</v>
      </c>
      <c r="Y1564" s="90">
        <v>34.225208500000001</v>
      </c>
      <c r="Z1564" s="91"/>
      <c r="AA1564" s="87">
        <v>0.21</v>
      </c>
      <c r="AB1564" s="92"/>
      <c r="AC1564" s="92"/>
      <c r="AD1564" s="99">
        <v>2.3059634091573238</v>
      </c>
    </row>
    <row r="1565" spans="1:30" ht="15.75" thickBot="1">
      <c r="A1565" s="86">
        <v>1.1235999999999999</v>
      </c>
      <c r="B1565" s="87">
        <v>1</v>
      </c>
      <c r="C1565" s="87">
        <v>3.16</v>
      </c>
      <c r="D1565" s="88"/>
      <c r="E1565" s="87">
        <v>1</v>
      </c>
      <c r="F1565" s="96" t="s">
        <v>98</v>
      </c>
      <c r="G1565" s="89">
        <v>2.6</v>
      </c>
      <c r="H1565" s="89">
        <v>2.6447200000000004</v>
      </c>
      <c r="I1565" s="87">
        <v>2</v>
      </c>
      <c r="J1565" s="87">
        <v>1</v>
      </c>
      <c r="K1565" s="89">
        <v>2.62</v>
      </c>
      <c r="L1565" s="89">
        <v>2.6388640000000003</v>
      </c>
      <c r="M1565" s="87">
        <v>25</v>
      </c>
      <c r="N1565" s="79">
        <f t="shared" si="51"/>
        <v>0.25</v>
      </c>
      <c r="O1565" s="87">
        <v>150</v>
      </c>
      <c r="P1565" s="88"/>
      <c r="Q1565" s="87">
        <v>387</v>
      </c>
      <c r="R1565" s="87">
        <v>4.0999999999999996</v>
      </c>
      <c r="S1565" s="87">
        <v>1</v>
      </c>
      <c r="T1565" s="87">
        <v>20</v>
      </c>
      <c r="U1565" s="87">
        <v>7</v>
      </c>
      <c r="V1565" s="88"/>
      <c r="W1565" s="88"/>
      <c r="X1565" s="90">
        <v>81.689394500000006</v>
      </c>
      <c r="Y1565" s="90">
        <v>37.363336500000003</v>
      </c>
      <c r="Z1565" s="91"/>
      <c r="AA1565" s="88"/>
      <c r="AB1565" s="92"/>
      <c r="AC1565" s="92"/>
      <c r="AD1565" s="99">
        <v>2.3851501826835446</v>
      </c>
    </row>
    <row r="1566" spans="1:30" ht="15.75" thickBot="1">
      <c r="A1566" s="86">
        <v>1.1235999999999999</v>
      </c>
      <c r="B1566" s="87">
        <v>1</v>
      </c>
      <c r="C1566" s="87">
        <v>3.16</v>
      </c>
      <c r="D1566" s="88"/>
      <c r="E1566" s="87">
        <v>1</v>
      </c>
      <c r="F1566" s="96" t="s">
        <v>98</v>
      </c>
      <c r="G1566" s="89">
        <v>2.6</v>
      </c>
      <c r="H1566" s="89">
        <v>2.6447200000000004</v>
      </c>
      <c r="I1566" s="87">
        <v>2</v>
      </c>
      <c r="J1566" s="87">
        <v>1</v>
      </c>
      <c r="K1566" s="89">
        <v>2.62</v>
      </c>
      <c r="L1566" s="89">
        <v>2.6388640000000003</v>
      </c>
      <c r="M1566" s="87">
        <v>25</v>
      </c>
      <c r="N1566" s="79">
        <f t="shared" si="51"/>
        <v>0.25</v>
      </c>
      <c r="O1566" s="87">
        <v>150</v>
      </c>
      <c r="P1566" s="88"/>
      <c r="Q1566" s="87">
        <v>387</v>
      </c>
      <c r="R1566" s="87">
        <v>4.0999999999999996</v>
      </c>
      <c r="S1566" s="87">
        <v>1</v>
      </c>
      <c r="T1566" s="87">
        <v>20</v>
      </c>
      <c r="U1566" s="87">
        <v>28</v>
      </c>
      <c r="V1566" s="88"/>
      <c r="W1566" s="88"/>
      <c r="X1566" s="90">
        <v>91.005712000000003</v>
      </c>
      <c r="Y1566" s="90">
        <v>37.657536</v>
      </c>
      <c r="Z1566" s="91"/>
      <c r="AA1566" s="88"/>
      <c r="AB1566" s="92"/>
      <c r="AC1566" s="92"/>
      <c r="AD1566" s="99">
        <v>2.3851501826835446</v>
      </c>
    </row>
    <row r="1567" spans="1:30" ht="15.75" thickBot="1">
      <c r="A1567" s="86">
        <v>1.1235999999999999</v>
      </c>
      <c r="B1567" s="87">
        <v>1</v>
      </c>
      <c r="C1567" s="87">
        <v>3.16</v>
      </c>
      <c r="D1567" s="88"/>
      <c r="E1567" s="87">
        <v>1</v>
      </c>
      <c r="F1567" s="96" t="s">
        <v>98</v>
      </c>
      <c r="G1567" s="89">
        <v>2.6</v>
      </c>
      <c r="H1567" s="89">
        <v>2.6447200000000004</v>
      </c>
      <c r="I1567" s="87">
        <v>2</v>
      </c>
      <c r="J1567" s="87">
        <v>1</v>
      </c>
      <c r="K1567" s="89">
        <v>2.62</v>
      </c>
      <c r="L1567" s="89">
        <v>2.6388640000000003</v>
      </c>
      <c r="M1567" s="87">
        <v>35</v>
      </c>
      <c r="N1567" s="79">
        <f t="shared" si="51"/>
        <v>0.35</v>
      </c>
      <c r="O1567" s="87">
        <v>150</v>
      </c>
      <c r="P1567" s="88"/>
      <c r="Q1567" s="87">
        <v>387</v>
      </c>
      <c r="R1567" s="87">
        <v>5.4</v>
      </c>
      <c r="S1567" s="87">
        <v>1</v>
      </c>
      <c r="T1567" s="87">
        <v>20</v>
      </c>
      <c r="U1567" s="87">
        <v>7</v>
      </c>
      <c r="V1567" s="88"/>
      <c r="W1567" s="88"/>
      <c r="X1567" s="90">
        <v>60.1147645</v>
      </c>
      <c r="Y1567" s="90">
        <v>33.832942500000001</v>
      </c>
      <c r="Z1567" s="91"/>
      <c r="AA1567" s="88"/>
      <c r="AB1567" s="92"/>
      <c r="AC1567" s="92"/>
      <c r="AD1567" s="99">
        <v>2.3228151156311032</v>
      </c>
    </row>
    <row r="1568" spans="1:30" ht="15.75" thickBot="1">
      <c r="A1568" s="86">
        <v>1.1235999999999999</v>
      </c>
      <c r="B1568" s="87">
        <v>1</v>
      </c>
      <c r="C1568" s="87">
        <v>3.16</v>
      </c>
      <c r="D1568" s="88"/>
      <c r="E1568" s="87">
        <v>1</v>
      </c>
      <c r="F1568" s="96" t="s">
        <v>98</v>
      </c>
      <c r="G1568" s="89">
        <v>2.6</v>
      </c>
      <c r="H1568" s="89">
        <v>2.6447200000000004</v>
      </c>
      <c r="I1568" s="87">
        <v>2</v>
      </c>
      <c r="J1568" s="87">
        <v>1</v>
      </c>
      <c r="K1568" s="89">
        <v>2.62</v>
      </c>
      <c r="L1568" s="89">
        <v>2.6388640000000003</v>
      </c>
      <c r="M1568" s="87">
        <v>35</v>
      </c>
      <c r="N1568" s="79">
        <f t="shared" si="51"/>
        <v>0.35</v>
      </c>
      <c r="O1568" s="87">
        <v>150</v>
      </c>
      <c r="P1568" s="88"/>
      <c r="Q1568" s="87">
        <v>387</v>
      </c>
      <c r="R1568" s="87">
        <v>5.4</v>
      </c>
      <c r="S1568" s="87">
        <v>1</v>
      </c>
      <c r="T1568" s="87">
        <v>20</v>
      </c>
      <c r="U1568" s="87">
        <v>28</v>
      </c>
      <c r="V1568" s="88"/>
      <c r="W1568" s="88"/>
      <c r="X1568" s="90">
        <v>71.098212500000002</v>
      </c>
      <c r="Y1568" s="90">
        <v>35.500073</v>
      </c>
      <c r="Z1568" s="91"/>
      <c r="AA1568" s="88"/>
      <c r="AB1568" s="92"/>
      <c r="AC1568" s="92"/>
      <c r="AD1568" s="99">
        <v>2.3228151156311032</v>
      </c>
    </row>
    <row r="1569" spans="1:30" ht="15.75" thickBot="1">
      <c r="A1569" s="86">
        <v>1.1235999999999999</v>
      </c>
      <c r="B1569" s="87">
        <v>1</v>
      </c>
      <c r="C1569" s="87">
        <v>3.16</v>
      </c>
      <c r="D1569" s="88"/>
      <c r="E1569" s="87">
        <v>1</v>
      </c>
      <c r="F1569" s="96" t="s">
        <v>98</v>
      </c>
      <c r="G1569" s="89">
        <v>2.6</v>
      </c>
      <c r="H1569" s="89">
        <v>2.6447200000000004</v>
      </c>
      <c r="I1569" s="87">
        <v>2</v>
      </c>
      <c r="J1569" s="87">
        <v>1</v>
      </c>
      <c r="K1569" s="89">
        <v>2.62</v>
      </c>
      <c r="L1569" s="89">
        <v>2.6388640000000003</v>
      </c>
      <c r="M1569" s="87">
        <v>30</v>
      </c>
      <c r="N1569" s="79">
        <f t="shared" si="51"/>
        <v>0.3</v>
      </c>
      <c r="O1569" s="87">
        <v>170</v>
      </c>
      <c r="P1569" s="88"/>
      <c r="Q1569" s="87">
        <v>387</v>
      </c>
      <c r="R1569" s="87">
        <v>5</v>
      </c>
      <c r="S1569" s="87">
        <v>1</v>
      </c>
      <c r="T1569" s="87">
        <v>20</v>
      </c>
      <c r="U1569" s="87">
        <v>7</v>
      </c>
      <c r="V1569" s="88"/>
      <c r="W1569" s="88"/>
      <c r="X1569" s="90">
        <v>61.585762000000003</v>
      </c>
      <c r="Y1569" s="90">
        <v>34.225208500000001</v>
      </c>
      <c r="Z1569" s="91"/>
      <c r="AA1569" s="88"/>
      <c r="AB1569" s="92"/>
      <c r="AC1569" s="92"/>
      <c r="AD1569" s="99">
        <v>2.3230178596455699</v>
      </c>
    </row>
    <row r="1570" spans="1:30" ht="15.75" thickBot="1">
      <c r="A1570" s="86">
        <v>1.1235999999999999</v>
      </c>
      <c r="B1570" s="87">
        <v>1</v>
      </c>
      <c r="C1570" s="87">
        <v>3.16</v>
      </c>
      <c r="D1570" s="88"/>
      <c r="E1570" s="87">
        <v>1</v>
      </c>
      <c r="F1570" s="96" t="s">
        <v>98</v>
      </c>
      <c r="G1570" s="89">
        <v>2.6</v>
      </c>
      <c r="H1570" s="89">
        <v>2.6447200000000004</v>
      </c>
      <c r="I1570" s="87">
        <v>2</v>
      </c>
      <c r="J1570" s="87">
        <v>1</v>
      </c>
      <c r="K1570" s="89">
        <v>2.62</v>
      </c>
      <c r="L1570" s="89">
        <v>2.6388640000000003</v>
      </c>
      <c r="M1570" s="87">
        <v>30</v>
      </c>
      <c r="N1570" s="79">
        <f t="shared" si="51"/>
        <v>0.3</v>
      </c>
      <c r="O1570" s="87">
        <v>170</v>
      </c>
      <c r="P1570" s="88"/>
      <c r="Q1570" s="87">
        <v>387</v>
      </c>
      <c r="R1570" s="87">
        <v>5</v>
      </c>
      <c r="S1570" s="87">
        <v>1</v>
      </c>
      <c r="T1570" s="87">
        <v>20</v>
      </c>
      <c r="U1570" s="87">
        <v>28</v>
      </c>
      <c r="V1570" s="88"/>
      <c r="W1570" s="88"/>
      <c r="X1570" s="90">
        <v>73.549875</v>
      </c>
      <c r="Y1570" s="90">
        <v>35.696206000000004</v>
      </c>
      <c r="Z1570" s="91"/>
      <c r="AA1570" s="88"/>
      <c r="AB1570" s="92"/>
      <c r="AC1570" s="92"/>
      <c r="AD1570" s="99">
        <v>2.3230178596455699</v>
      </c>
    </row>
    <row r="1571" spans="1:30" ht="15.75" thickBot="1">
      <c r="A1571" s="86">
        <v>1.1235999999999999</v>
      </c>
      <c r="B1571" s="87">
        <v>1</v>
      </c>
      <c r="C1571" s="87">
        <v>3.16</v>
      </c>
      <c r="D1571" s="88"/>
      <c r="E1571" s="87">
        <v>1</v>
      </c>
      <c r="F1571" s="96" t="s">
        <v>98</v>
      </c>
      <c r="G1571" s="89">
        <v>2.6</v>
      </c>
      <c r="H1571" s="89">
        <v>2.6447200000000004</v>
      </c>
      <c r="I1571" s="87">
        <v>2</v>
      </c>
      <c r="J1571" s="87">
        <v>1</v>
      </c>
      <c r="K1571" s="89">
        <v>2.62</v>
      </c>
      <c r="L1571" s="89">
        <v>2.6388640000000003</v>
      </c>
      <c r="M1571" s="87">
        <v>35</v>
      </c>
      <c r="N1571" s="79">
        <f t="shared" si="51"/>
        <v>0.35</v>
      </c>
      <c r="O1571" s="87">
        <v>170</v>
      </c>
      <c r="P1571" s="88"/>
      <c r="Q1571" s="87">
        <v>387</v>
      </c>
      <c r="R1571" s="87">
        <v>5.4</v>
      </c>
      <c r="S1571" s="87">
        <v>1</v>
      </c>
      <c r="T1571" s="87">
        <v>20</v>
      </c>
      <c r="U1571" s="87">
        <v>7</v>
      </c>
      <c r="V1571" s="88"/>
      <c r="W1571" s="88"/>
      <c r="X1571" s="90">
        <v>51.4849125</v>
      </c>
      <c r="Y1571" s="90">
        <v>31.577413000000004</v>
      </c>
      <c r="Z1571" s="91"/>
      <c r="AA1571" s="88"/>
      <c r="AB1571" s="92"/>
      <c r="AC1571" s="92"/>
      <c r="AD1571" s="99">
        <v>2.2992386179819171</v>
      </c>
    </row>
    <row r="1572" spans="1:30" ht="15.75" thickBot="1">
      <c r="A1572" s="86">
        <v>1.1235999999999999</v>
      </c>
      <c r="B1572" s="87">
        <v>1</v>
      </c>
      <c r="C1572" s="87">
        <v>3.16</v>
      </c>
      <c r="D1572" s="88"/>
      <c r="E1572" s="87">
        <v>1</v>
      </c>
      <c r="F1572" s="96" t="s">
        <v>98</v>
      </c>
      <c r="G1572" s="89">
        <v>2.6</v>
      </c>
      <c r="H1572" s="89">
        <v>2.6447200000000004</v>
      </c>
      <c r="I1572" s="87">
        <v>2</v>
      </c>
      <c r="J1572" s="87">
        <v>1</v>
      </c>
      <c r="K1572" s="89">
        <v>2.62</v>
      </c>
      <c r="L1572" s="89">
        <v>2.6388640000000003</v>
      </c>
      <c r="M1572" s="87">
        <v>35</v>
      </c>
      <c r="N1572" s="79">
        <f t="shared" si="51"/>
        <v>0.35</v>
      </c>
      <c r="O1572" s="87">
        <v>170</v>
      </c>
      <c r="P1572" s="88"/>
      <c r="Q1572" s="87">
        <v>387</v>
      </c>
      <c r="R1572" s="87">
        <v>5.4</v>
      </c>
      <c r="S1572" s="87">
        <v>1</v>
      </c>
      <c r="T1572" s="87">
        <v>20</v>
      </c>
      <c r="U1572" s="87">
        <v>28</v>
      </c>
      <c r="V1572" s="88"/>
      <c r="W1572" s="88"/>
      <c r="X1572" s="90">
        <v>64.920023</v>
      </c>
      <c r="Y1572" s="90">
        <v>34.6174745</v>
      </c>
      <c r="Z1572" s="91"/>
      <c r="AA1572" s="88"/>
      <c r="AB1572" s="92"/>
      <c r="AC1572" s="92"/>
      <c r="AD1572" s="99">
        <v>2.2992386179819171</v>
      </c>
    </row>
    <row r="1573" spans="1:30" ht="15.75" thickBot="1">
      <c r="A1573" s="86">
        <v>1.1235999999999999</v>
      </c>
      <c r="B1573" s="87">
        <v>1</v>
      </c>
      <c r="C1573" s="87">
        <v>3.16</v>
      </c>
      <c r="D1573" s="88"/>
      <c r="E1573" s="87">
        <v>1</v>
      </c>
      <c r="F1573" s="96" t="s">
        <v>98</v>
      </c>
      <c r="G1573" s="89">
        <v>2.6</v>
      </c>
      <c r="H1573" s="89">
        <v>2.6447200000000004</v>
      </c>
      <c r="I1573" s="87">
        <v>2</v>
      </c>
      <c r="J1573" s="87">
        <v>1</v>
      </c>
      <c r="K1573" s="89">
        <v>2.62</v>
      </c>
      <c r="L1573" s="89">
        <v>2.6388640000000003</v>
      </c>
      <c r="M1573" s="87">
        <v>40</v>
      </c>
      <c r="N1573" s="79">
        <f t="shared" si="51"/>
        <v>0.4</v>
      </c>
      <c r="O1573" s="87">
        <v>170</v>
      </c>
      <c r="P1573" s="88"/>
      <c r="Q1573" s="87">
        <v>387</v>
      </c>
      <c r="R1573" s="87">
        <v>4.5</v>
      </c>
      <c r="S1573" s="87">
        <v>1</v>
      </c>
      <c r="T1573" s="87">
        <v>20</v>
      </c>
      <c r="U1573" s="87">
        <v>7</v>
      </c>
      <c r="V1573" s="88"/>
      <c r="W1573" s="88"/>
      <c r="X1573" s="90">
        <v>43.933791999999997</v>
      </c>
      <c r="Y1573" s="90">
        <v>30.204481999999999</v>
      </c>
      <c r="Z1573" s="91"/>
      <c r="AA1573" s="88"/>
      <c r="AB1573" s="92"/>
      <c r="AC1573" s="92"/>
      <c r="AD1573" s="99">
        <v>2.3131408267341778</v>
      </c>
    </row>
    <row r="1574" spans="1:30" ht="15.75" thickBot="1">
      <c r="A1574" s="86">
        <v>1.1235999999999999</v>
      </c>
      <c r="B1574" s="87">
        <v>1</v>
      </c>
      <c r="C1574" s="87">
        <v>3.16</v>
      </c>
      <c r="D1574" s="88"/>
      <c r="E1574" s="87">
        <v>1</v>
      </c>
      <c r="F1574" s="96" t="s">
        <v>98</v>
      </c>
      <c r="G1574" s="89">
        <v>2.6</v>
      </c>
      <c r="H1574" s="89">
        <v>2.6447200000000004</v>
      </c>
      <c r="I1574" s="87">
        <v>2</v>
      </c>
      <c r="J1574" s="87">
        <v>1</v>
      </c>
      <c r="K1574" s="89">
        <v>2.62</v>
      </c>
      <c r="L1574" s="89">
        <v>2.6388640000000003</v>
      </c>
      <c r="M1574" s="87">
        <v>40</v>
      </c>
      <c r="N1574" s="79">
        <f t="shared" si="51"/>
        <v>0.4</v>
      </c>
      <c r="O1574" s="87">
        <v>170</v>
      </c>
      <c r="P1574" s="88"/>
      <c r="Q1574" s="87">
        <v>387</v>
      </c>
      <c r="R1574" s="87">
        <v>4.5</v>
      </c>
      <c r="S1574" s="87">
        <v>1</v>
      </c>
      <c r="T1574" s="87">
        <v>20</v>
      </c>
      <c r="U1574" s="87">
        <v>28</v>
      </c>
      <c r="V1574" s="88"/>
      <c r="W1574" s="88"/>
      <c r="X1574" s="90">
        <v>57.5650355</v>
      </c>
      <c r="Y1574" s="90">
        <v>32.754210999999998</v>
      </c>
      <c r="Z1574" s="91"/>
      <c r="AA1574" s="88"/>
      <c r="AB1574" s="92"/>
      <c r="AC1574" s="92"/>
      <c r="AD1574" s="99">
        <v>2.3131408267341778</v>
      </c>
    </row>
    <row r="1575" spans="1:30" ht="15.75" thickBot="1">
      <c r="A1575" s="86">
        <v>1.1235999999999999</v>
      </c>
      <c r="B1575" s="87">
        <v>1</v>
      </c>
      <c r="C1575" s="87">
        <v>3.16</v>
      </c>
      <c r="D1575" s="88"/>
      <c r="E1575" s="87">
        <v>1</v>
      </c>
      <c r="F1575" s="96" t="s">
        <v>98</v>
      </c>
      <c r="G1575" s="89">
        <v>2.6</v>
      </c>
      <c r="H1575" s="89">
        <v>2.6447200000000004</v>
      </c>
      <c r="I1575" s="87">
        <v>2</v>
      </c>
      <c r="J1575" s="87">
        <v>1</v>
      </c>
      <c r="K1575" s="89">
        <v>2.62</v>
      </c>
      <c r="L1575" s="89">
        <v>2.6388640000000003</v>
      </c>
      <c r="M1575" s="87">
        <v>45</v>
      </c>
      <c r="N1575" s="79">
        <f t="shared" si="51"/>
        <v>0.45</v>
      </c>
      <c r="O1575" s="87">
        <v>170</v>
      </c>
      <c r="P1575" s="88"/>
      <c r="Q1575" s="87">
        <v>387</v>
      </c>
      <c r="R1575" s="87">
        <v>3.9</v>
      </c>
      <c r="S1575" s="87">
        <v>1</v>
      </c>
      <c r="T1575" s="87">
        <v>20</v>
      </c>
      <c r="U1575" s="87">
        <v>7</v>
      </c>
      <c r="V1575" s="88"/>
      <c r="W1575" s="88"/>
      <c r="X1575" s="90">
        <v>39.030467000000002</v>
      </c>
      <c r="Y1575" s="90">
        <v>29.714149499999998</v>
      </c>
      <c r="Z1575" s="91"/>
      <c r="AA1575" s="88"/>
      <c r="AB1575" s="92"/>
      <c r="AC1575" s="92"/>
      <c r="AD1575" s="99">
        <v>2.3213089357637138</v>
      </c>
    </row>
    <row r="1576" spans="1:30" ht="15.75" thickBot="1">
      <c r="A1576" s="86">
        <v>1.1235999999999999</v>
      </c>
      <c r="B1576" s="87">
        <v>1</v>
      </c>
      <c r="C1576" s="87">
        <v>3.16</v>
      </c>
      <c r="D1576" s="88"/>
      <c r="E1576" s="87">
        <v>1</v>
      </c>
      <c r="F1576" s="96" t="s">
        <v>98</v>
      </c>
      <c r="G1576" s="89">
        <v>2.6</v>
      </c>
      <c r="H1576" s="89">
        <v>2.6447200000000004</v>
      </c>
      <c r="I1576" s="87">
        <v>2</v>
      </c>
      <c r="J1576" s="87">
        <v>1</v>
      </c>
      <c r="K1576" s="89">
        <v>2.62</v>
      </c>
      <c r="L1576" s="89">
        <v>2.6388640000000003</v>
      </c>
      <c r="M1576" s="87">
        <v>45</v>
      </c>
      <c r="N1576" s="79">
        <f t="shared" si="51"/>
        <v>0.45</v>
      </c>
      <c r="O1576" s="87">
        <v>170</v>
      </c>
      <c r="P1576" s="88"/>
      <c r="Q1576" s="87">
        <v>387</v>
      </c>
      <c r="R1576" s="87">
        <v>3.9</v>
      </c>
      <c r="S1576" s="87">
        <v>1</v>
      </c>
      <c r="T1576" s="87">
        <v>20</v>
      </c>
      <c r="U1576" s="87">
        <v>28</v>
      </c>
      <c r="V1576" s="88"/>
      <c r="W1576" s="88"/>
      <c r="X1576" s="90">
        <v>54.328840999999997</v>
      </c>
      <c r="Y1576" s="90">
        <v>32.361944999999999</v>
      </c>
      <c r="Z1576" s="91"/>
      <c r="AA1576" s="88"/>
      <c r="AB1576" s="92"/>
      <c r="AC1576" s="92"/>
      <c r="AD1576" s="99">
        <v>2.3213089357637138</v>
      </c>
    </row>
    <row r="1577" spans="1:30" ht="15.75" thickBot="1">
      <c r="A1577" s="86">
        <v>1.1235999999999999</v>
      </c>
      <c r="B1577" s="87">
        <v>3</v>
      </c>
      <c r="C1577" s="87">
        <v>3.05</v>
      </c>
      <c r="D1577" s="88"/>
      <c r="E1577" s="87">
        <v>1</v>
      </c>
      <c r="F1577" s="96" t="s">
        <v>98</v>
      </c>
      <c r="G1577" s="89">
        <v>2.6</v>
      </c>
      <c r="H1577" s="89">
        <v>2.6447200000000004</v>
      </c>
      <c r="I1577" s="87">
        <v>2</v>
      </c>
      <c r="J1577" s="87">
        <v>1</v>
      </c>
      <c r="K1577" s="89">
        <v>2.62</v>
      </c>
      <c r="L1577" s="89">
        <v>2.6388640000000003</v>
      </c>
      <c r="M1577" s="87">
        <v>30</v>
      </c>
      <c r="N1577" s="79">
        <f t="shared" si="51"/>
        <v>0.3</v>
      </c>
      <c r="O1577" s="87">
        <v>170</v>
      </c>
      <c r="P1577" s="88"/>
      <c r="Q1577" s="87">
        <v>387</v>
      </c>
      <c r="R1577" s="87">
        <v>4.9000000000000004</v>
      </c>
      <c r="S1577" s="87">
        <v>1</v>
      </c>
      <c r="T1577" s="87">
        <v>20</v>
      </c>
      <c r="U1577" s="87">
        <v>7</v>
      </c>
      <c r="V1577" s="88"/>
      <c r="W1577" s="88"/>
      <c r="X1577" s="90">
        <v>44.326058000000003</v>
      </c>
      <c r="Y1577" s="90">
        <v>30.890947499999999</v>
      </c>
      <c r="Z1577" s="91"/>
      <c r="AA1577" s="88"/>
      <c r="AB1577" s="92"/>
      <c r="AC1577" s="92"/>
      <c r="AD1577" s="99">
        <v>2.3085579714972679</v>
      </c>
    </row>
    <row r="1578" spans="1:30" ht="15.75" thickBot="1">
      <c r="A1578" s="86">
        <v>1.1235999999999999</v>
      </c>
      <c r="B1578" s="87">
        <v>3</v>
      </c>
      <c r="C1578" s="87">
        <v>3.05</v>
      </c>
      <c r="D1578" s="88"/>
      <c r="E1578" s="87">
        <v>1</v>
      </c>
      <c r="F1578" s="96" t="s">
        <v>98</v>
      </c>
      <c r="G1578" s="89">
        <v>2.6</v>
      </c>
      <c r="H1578" s="89">
        <v>2.6447200000000004</v>
      </c>
      <c r="I1578" s="87">
        <v>2</v>
      </c>
      <c r="J1578" s="87">
        <v>1</v>
      </c>
      <c r="K1578" s="89">
        <v>2.62</v>
      </c>
      <c r="L1578" s="89">
        <v>2.6388640000000003</v>
      </c>
      <c r="M1578" s="87">
        <v>30</v>
      </c>
      <c r="N1578" s="79">
        <f t="shared" si="51"/>
        <v>0.3</v>
      </c>
      <c r="O1578" s="87">
        <v>170</v>
      </c>
      <c r="P1578" s="88"/>
      <c r="Q1578" s="87">
        <v>387</v>
      </c>
      <c r="R1578" s="87">
        <v>4.9000000000000004</v>
      </c>
      <c r="S1578" s="87">
        <v>1</v>
      </c>
      <c r="T1578" s="87">
        <v>20</v>
      </c>
      <c r="U1578" s="87">
        <v>28</v>
      </c>
      <c r="V1578" s="88"/>
      <c r="W1578" s="88"/>
      <c r="X1578" s="90">
        <v>72.275010500000008</v>
      </c>
      <c r="Y1578" s="90">
        <v>38.344001500000005</v>
      </c>
      <c r="Z1578" s="91"/>
      <c r="AA1578" s="88"/>
      <c r="AB1578" s="92"/>
      <c r="AC1578" s="92"/>
      <c r="AD1578" s="99">
        <v>2.3085579714972679</v>
      </c>
    </row>
    <row r="1579" spans="1:30" ht="15.75" thickBot="1">
      <c r="A1579" s="86">
        <v>1.1235999999999999</v>
      </c>
      <c r="B1579" s="87">
        <v>3</v>
      </c>
      <c r="C1579" s="87">
        <v>3.05</v>
      </c>
      <c r="D1579" s="88"/>
      <c r="E1579" s="87">
        <v>1</v>
      </c>
      <c r="F1579" s="96" t="s">
        <v>98</v>
      </c>
      <c r="G1579" s="89">
        <v>2.6</v>
      </c>
      <c r="H1579" s="89">
        <v>2.6447200000000004</v>
      </c>
      <c r="I1579" s="87">
        <v>2</v>
      </c>
      <c r="J1579" s="87">
        <v>1</v>
      </c>
      <c r="K1579" s="89">
        <v>2.62</v>
      </c>
      <c r="L1579" s="89">
        <v>2.6388640000000003</v>
      </c>
      <c r="M1579" s="87">
        <v>35</v>
      </c>
      <c r="N1579" s="79">
        <f t="shared" si="51"/>
        <v>0.35</v>
      </c>
      <c r="O1579" s="87">
        <v>170</v>
      </c>
      <c r="P1579" s="88"/>
      <c r="Q1579" s="87">
        <v>387</v>
      </c>
      <c r="R1579" s="87">
        <v>5</v>
      </c>
      <c r="S1579" s="87">
        <v>1</v>
      </c>
      <c r="T1579" s="87">
        <v>20</v>
      </c>
      <c r="U1579" s="87">
        <v>7</v>
      </c>
      <c r="V1579" s="88"/>
      <c r="W1579" s="88"/>
      <c r="X1579" s="90">
        <v>40.305331500000001</v>
      </c>
      <c r="Y1579" s="90">
        <v>27.262486999999997</v>
      </c>
      <c r="Z1579" s="91"/>
      <c r="AA1579" s="88"/>
      <c r="AB1579" s="92"/>
      <c r="AC1579" s="92"/>
      <c r="AD1579" s="99">
        <v>2.2951564052833726</v>
      </c>
    </row>
    <row r="1580" spans="1:30" ht="15.75" thickBot="1">
      <c r="A1580" s="86">
        <v>1.1235999999999999</v>
      </c>
      <c r="B1580" s="87">
        <v>3</v>
      </c>
      <c r="C1580" s="87">
        <v>3.05</v>
      </c>
      <c r="D1580" s="88"/>
      <c r="E1580" s="87">
        <v>1</v>
      </c>
      <c r="F1580" s="96" t="s">
        <v>98</v>
      </c>
      <c r="G1580" s="89">
        <v>2.6</v>
      </c>
      <c r="H1580" s="89">
        <v>2.6447200000000004</v>
      </c>
      <c r="I1580" s="87">
        <v>2</v>
      </c>
      <c r="J1580" s="87">
        <v>1</v>
      </c>
      <c r="K1580" s="89">
        <v>2.62</v>
      </c>
      <c r="L1580" s="89">
        <v>2.6388640000000003</v>
      </c>
      <c r="M1580" s="87">
        <v>35</v>
      </c>
      <c r="N1580" s="79">
        <f t="shared" si="51"/>
        <v>0.35</v>
      </c>
      <c r="O1580" s="87">
        <v>170</v>
      </c>
      <c r="P1580" s="88"/>
      <c r="Q1580" s="87">
        <v>387</v>
      </c>
      <c r="R1580" s="87">
        <v>5</v>
      </c>
      <c r="S1580" s="87">
        <v>1</v>
      </c>
      <c r="T1580" s="87">
        <v>20</v>
      </c>
      <c r="U1580" s="87">
        <v>28</v>
      </c>
      <c r="V1580" s="88"/>
      <c r="W1580" s="88"/>
      <c r="X1580" s="90">
        <v>65.704554999999999</v>
      </c>
      <c r="Y1580" s="90">
        <v>34.813607499999996</v>
      </c>
      <c r="Z1580" s="91"/>
      <c r="AA1580" s="88"/>
      <c r="AB1580" s="92"/>
      <c r="AC1580" s="92"/>
      <c r="AD1580" s="99">
        <v>2.2951564052833726</v>
      </c>
    </row>
    <row r="1581" spans="1:30" ht="15.75" thickBot="1">
      <c r="A1581" s="86">
        <v>1.1235999999999999</v>
      </c>
      <c r="B1581" s="87">
        <v>3</v>
      </c>
      <c r="C1581" s="87">
        <v>3.05</v>
      </c>
      <c r="D1581" s="88"/>
      <c r="E1581" s="87">
        <v>1</v>
      </c>
      <c r="F1581" s="96" t="s">
        <v>98</v>
      </c>
      <c r="G1581" s="89">
        <v>2.6</v>
      </c>
      <c r="H1581" s="89">
        <v>2.6447200000000004</v>
      </c>
      <c r="I1581" s="87">
        <v>2</v>
      </c>
      <c r="J1581" s="87">
        <v>1</v>
      </c>
      <c r="K1581" s="89">
        <v>2.62</v>
      </c>
      <c r="L1581" s="89">
        <v>2.6388640000000003</v>
      </c>
      <c r="M1581" s="87">
        <v>40</v>
      </c>
      <c r="N1581" s="79">
        <f t="shared" si="51"/>
        <v>0.4</v>
      </c>
      <c r="O1581" s="87">
        <v>170</v>
      </c>
      <c r="P1581" s="88"/>
      <c r="Q1581" s="87">
        <v>387</v>
      </c>
      <c r="R1581" s="87">
        <v>4.7</v>
      </c>
      <c r="S1581" s="87">
        <v>1</v>
      </c>
      <c r="T1581" s="87">
        <v>20</v>
      </c>
      <c r="U1581" s="87">
        <v>7</v>
      </c>
      <c r="V1581" s="88"/>
      <c r="W1581" s="88"/>
      <c r="X1581" s="90">
        <v>30.890947499999999</v>
      </c>
      <c r="Y1581" s="90">
        <v>25.791489499999997</v>
      </c>
      <c r="Z1581" s="91"/>
      <c r="AA1581" s="88"/>
      <c r="AB1581" s="92"/>
      <c r="AC1581" s="92"/>
      <c r="AD1581" s="99">
        <v>2.295022930622951</v>
      </c>
    </row>
    <row r="1582" spans="1:30" ht="15.75" thickBot="1">
      <c r="A1582" s="86">
        <v>1.1235999999999999</v>
      </c>
      <c r="B1582" s="87">
        <v>3</v>
      </c>
      <c r="C1582" s="87">
        <v>3.05</v>
      </c>
      <c r="D1582" s="88"/>
      <c r="E1582" s="87">
        <v>1</v>
      </c>
      <c r="F1582" s="96" t="s">
        <v>98</v>
      </c>
      <c r="G1582" s="89">
        <v>2.6</v>
      </c>
      <c r="H1582" s="89">
        <v>2.6447200000000004</v>
      </c>
      <c r="I1582" s="87">
        <v>2</v>
      </c>
      <c r="J1582" s="87">
        <v>1</v>
      </c>
      <c r="K1582" s="89">
        <v>2.62</v>
      </c>
      <c r="L1582" s="89">
        <v>2.6388640000000003</v>
      </c>
      <c r="M1582" s="87">
        <v>40</v>
      </c>
      <c r="N1582" s="79">
        <f t="shared" si="51"/>
        <v>0.4</v>
      </c>
      <c r="O1582" s="87">
        <v>170</v>
      </c>
      <c r="P1582" s="88"/>
      <c r="Q1582" s="87">
        <v>387</v>
      </c>
      <c r="R1582" s="87">
        <v>4.7</v>
      </c>
      <c r="S1582" s="87">
        <v>1</v>
      </c>
      <c r="T1582" s="87">
        <v>20</v>
      </c>
      <c r="U1582" s="87">
        <v>28</v>
      </c>
      <c r="V1582" s="88"/>
      <c r="W1582" s="88"/>
      <c r="X1582" s="90">
        <v>53.446242500000004</v>
      </c>
      <c r="Y1582" s="90">
        <v>33.440676500000002</v>
      </c>
      <c r="Z1582" s="91"/>
      <c r="AA1582" s="88"/>
      <c r="AB1582" s="92"/>
      <c r="AC1582" s="92"/>
      <c r="AD1582" s="99">
        <v>2.295022930622951</v>
      </c>
    </row>
    <row r="1583" spans="1:30" ht="15.75" thickBot="1">
      <c r="A1583" s="86">
        <v>1.1235999999999999</v>
      </c>
      <c r="B1583" s="87">
        <v>3</v>
      </c>
      <c r="C1583" s="87">
        <v>3.05</v>
      </c>
      <c r="D1583" s="88"/>
      <c r="E1583" s="87">
        <v>1</v>
      </c>
      <c r="F1583" s="96" t="s">
        <v>98</v>
      </c>
      <c r="G1583" s="89">
        <v>2.6</v>
      </c>
      <c r="H1583" s="89">
        <v>2.6447200000000004</v>
      </c>
      <c r="I1583" s="87">
        <v>2</v>
      </c>
      <c r="J1583" s="87">
        <v>1</v>
      </c>
      <c r="K1583" s="89">
        <v>2.62</v>
      </c>
      <c r="L1583" s="89">
        <v>2.6388640000000003</v>
      </c>
      <c r="M1583" s="87">
        <v>45</v>
      </c>
      <c r="N1583" s="79">
        <f t="shared" si="51"/>
        <v>0.45</v>
      </c>
      <c r="O1583" s="87">
        <v>170</v>
      </c>
      <c r="P1583" s="88"/>
      <c r="Q1583" s="87">
        <v>387</v>
      </c>
      <c r="R1583" s="87">
        <v>5</v>
      </c>
      <c r="S1583" s="87">
        <v>1</v>
      </c>
      <c r="T1583" s="87">
        <v>20</v>
      </c>
      <c r="U1583" s="87">
        <v>7</v>
      </c>
      <c r="V1583" s="88"/>
      <c r="W1583" s="88"/>
      <c r="X1583" s="90">
        <v>26.1837555</v>
      </c>
      <c r="Y1583" s="90">
        <v>25.301157000000003</v>
      </c>
      <c r="Z1583" s="91"/>
      <c r="AA1583" s="88"/>
      <c r="AB1583" s="92"/>
      <c r="AC1583" s="92"/>
      <c r="AD1583" s="99">
        <v>2.2808139436648451</v>
      </c>
    </row>
    <row r="1584" spans="1:30" ht="15.75" thickBot="1">
      <c r="A1584" s="86">
        <v>1.1235999999999999</v>
      </c>
      <c r="B1584" s="87">
        <v>3</v>
      </c>
      <c r="C1584" s="87">
        <v>3.05</v>
      </c>
      <c r="D1584" s="88"/>
      <c r="E1584" s="87">
        <v>1</v>
      </c>
      <c r="F1584" s="96" t="s">
        <v>98</v>
      </c>
      <c r="G1584" s="89">
        <v>2.6</v>
      </c>
      <c r="H1584" s="89">
        <v>2.6447200000000004</v>
      </c>
      <c r="I1584" s="87">
        <v>2</v>
      </c>
      <c r="J1584" s="87">
        <v>1</v>
      </c>
      <c r="K1584" s="89">
        <v>2.62</v>
      </c>
      <c r="L1584" s="89">
        <v>2.6388640000000003</v>
      </c>
      <c r="M1584" s="87">
        <v>45</v>
      </c>
      <c r="N1584" s="79">
        <f t="shared" si="51"/>
        <v>0.45</v>
      </c>
      <c r="O1584" s="87">
        <v>170</v>
      </c>
      <c r="P1584" s="88"/>
      <c r="Q1584" s="87">
        <v>387</v>
      </c>
      <c r="R1584" s="87">
        <v>5</v>
      </c>
      <c r="S1584" s="87">
        <v>1</v>
      </c>
      <c r="T1584" s="87">
        <v>20</v>
      </c>
      <c r="U1584" s="87">
        <v>28</v>
      </c>
      <c r="V1584" s="88"/>
      <c r="W1584" s="88"/>
      <c r="X1584" s="90">
        <v>46.777720500000001</v>
      </c>
      <c r="Y1584" s="90">
        <v>32.754210999999998</v>
      </c>
      <c r="Z1584" s="91"/>
      <c r="AA1584" s="88"/>
      <c r="AB1584" s="92"/>
      <c r="AC1584" s="92"/>
      <c r="AD1584" s="99">
        <v>2.2808139436648451</v>
      </c>
    </row>
    <row r="1585" spans="1:30" ht="15.75" thickBot="1">
      <c r="A1585" s="86">
        <v>1.1235999999999999</v>
      </c>
      <c r="B1585" s="87">
        <v>4</v>
      </c>
      <c r="C1585" s="87">
        <v>2.93</v>
      </c>
      <c r="D1585" s="88"/>
      <c r="E1585" s="87">
        <v>1</v>
      </c>
      <c r="F1585" s="96" t="s">
        <v>98</v>
      </c>
      <c r="G1585" s="89">
        <v>2.6</v>
      </c>
      <c r="H1585" s="89">
        <v>2.6447200000000004</v>
      </c>
      <c r="I1585" s="87">
        <v>2</v>
      </c>
      <c r="J1585" s="87">
        <v>1</v>
      </c>
      <c r="K1585" s="89">
        <v>2.62</v>
      </c>
      <c r="L1585" s="89">
        <v>2.6388640000000003</v>
      </c>
      <c r="M1585" s="87">
        <v>30</v>
      </c>
      <c r="N1585" s="79">
        <f t="shared" si="51"/>
        <v>0.3</v>
      </c>
      <c r="O1585" s="87">
        <v>170</v>
      </c>
      <c r="P1585" s="88"/>
      <c r="Q1585" s="87">
        <v>387</v>
      </c>
      <c r="R1585" s="87">
        <v>4.5</v>
      </c>
      <c r="S1585" s="87">
        <v>1</v>
      </c>
      <c r="T1585" s="87">
        <v>20</v>
      </c>
      <c r="U1585" s="87">
        <v>7</v>
      </c>
      <c r="V1585" s="88"/>
      <c r="W1585" s="88"/>
      <c r="X1585" s="90">
        <v>52.955910000000003</v>
      </c>
      <c r="Y1585" s="90">
        <v>30.989014000000005</v>
      </c>
      <c r="Z1585" s="91"/>
      <c r="AA1585" s="88"/>
      <c r="AB1585" s="92"/>
      <c r="AC1585" s="92"/>
      <c r="AD1585" s="99">
        <v>2.2990125343708758</v>
      </c>
    </row>
    <row r="1586" spans="1:30" ht="15.75" thickBot="1">
      <c r="A1586" s="86">
        <v>1.1235999999999999</v>
      </c>
      <c r="B1586" s="87">
        <v>4</v>
      </c>
      <c r="C1586" s="87">
        <v>2.93</v>
      </c>
      <c r="D1586" s="88"/>
      <c r="E1586" s="87">
        <v>1</v>
      </c>
      <c r="F1586" s="96" t="s">
        <v>98</v>
      </c>
      <c r="G1586" s="89">
        <v>2.6</v>
      </c>
      <c r="H1586" s="89">
        <v>2.6447200000000004</v>
      </c>
      <c r="I1586" s="87">
        <v>2</v>
      </c>
      <c r="J1586" s="87">
        <v>1</v>
      </c>
      <c r="K1586" s="89">
        <v>2.62</v>
      </c>
      <c r="L1586" s="89">
        <v>2.6388640000000003</v>
      </c>
      <c r="M1586" s="87">
        <v>30</v>
      </c>
      <c r="N1586" s="79">
        <f t="shared" si="51"/>
        <v>0.3</v>
      </c>
      <c r="O1586" s="87">
        <v>170</v>
      </c>
      <c r="P1586" s="88"/>
      <c r="Q1586" s="87">
        <v>387</v>
      </c>
      <c r="R1586" s="87">
        <v>4.5</v>
      </c>
      <c r="S1586" s="87">
        <v>1</v>
      </c>
      <c r="T1586" s="87">
        <v>20</v>
      </c>
      <c r="U1586" s="87">
        <v>28</v>
      </c>
      <c r="V1586" s="88"/>
      <c r="W1586" s="88"/>
      <c r="X1586" s="90">
        <v>68.058150999999995</v>
      </c>
      <c r="Y1586" s="90">
        <v>34.813607499999996</v>
      </c>
      <c r="Z1586" s="91"/>
      <c r="AA1586" s="88"/>
      <c r="AB1586" s="92"/>
      <c r="AC1586" s="92"/>
      <c r="AD1586" s="99">
        <v>2.2990125343708758</v>
      </c>
    </row>
    <row r="1587" spans="1:30" ht="15.75" thickBot="1">
      <c r="A1587" s="86">
        <v>1.1235999999999999</v>
      </c>
      <c r="B1587" s="87">
        <v>4</v>
      </c>
      <c r="C1587" s="87">
        <v>2.93</v>
      </c>
      <c r="D1587" s="88"/>
      <c r="E1587" s="87">
        <v>1</v>
      </c>
      <c r="F1587" s="96" t="s">
        <v>98</v>
      </c>
      <c r="G1587" s="89">
        <v>2.6</v>
      </c>
      <c r="H1587" s="89">
        <v>2.6447200000000004</v>
      </c>
      <c r="I1587" s="87">
        <v>2</v>
      </c>
      <c r="J1587" s="87">
        <v>1</v>
      </c>
      <c r="K1587" s="89">
        <v>2.62</v>
      </c>
      <c r="L1587" s="89">
        <v>2.6388640000000003</v>
      </c>
      <c r="M1587" s="87">
        <v>35</v>
      </c>
      <c r="N1587" s="79">
        <f t="shared" si="51"/>
        <v>0.35</v>
      </c>
      <c r="O1587" s="87">
        <v>170</v>
      </c>
      <c r="P1587" s="88"/>
      <c r="Q1587" s="87">
        <v>387</v>
      </c>
      <c r="R1587" s="87">
        <v>4.7</v>
      </c>
      <c r="S1587" s="87">
        <v>1</v>
      </c>
      <c r="T1587" s="87">
        <v>20</v>
      </c>
      <c r="U1587" s="87">
        <v>7</v>
      </c>
      <c r="V1587" s="88"/>
      <c r="W1587" s="88"/>
      <c r="X1587" s="90">
        <v>40.501464499999997</v>
      </c>
      <c r="Y1587" s="90">
        <v>28.439284999999998</v>
      </c>
      <c r="Z1587" s="91"/>
      <c r="AA1587" s="88"/>
      <c r="AB1587" s="92"/>
      <c r="AC1587" s="92"/>
      <c r="AD1587" s="99">
        <v>2.2858411506036083</v>
      </c>
    </row>
    <row r="1588" spans="1:30" ht="15.75" thickBot="1">
      <c r="A1588" s="86">
        <v>1.1235999999999999</v>
      </c>
      <c r="B1588" s="87">
        <v>4</v>
      </c>
      <c r="C1588" s="87">
        <v>2.93</v>
      </c>
      <c r="D1588" s="88"/>
      <c r="E1588" s="87">
        <v>1</v>
      </c>
      <c r="F1588" s="96" t="s">
        <v>98</v>
      </c>
      <c r="G1588" s="89">
        <v>2.6</v>
      </c>
      <c r="H1588" s="89">
        <v>2.6447200000000004</v>
      </c>
      <c r="I1588" s="87">
        <v>2</v>
      </c>
      <c r="J1588" s="87">
        <v>1</v>
      </c>
      <c r="K1588" s="89">
        <v>2.62</v>
      </c>
      <c r="L1588" s="89">
        <v>2.6388640000000003</v>
      </c>
      <c r="M1588" s="87">
        <v>35</v>
      </c>
      <c r="N1588" s="79">
        <f t="shared" si="51"/>
        <v>0.35</v>
      </c>
      <c r="O1588" s="87">
        <v>170</v>
      </c>
      <c r="P1588" s="88"/>
      <c r="Q1588" s="87">
        <v>387</v>
      </c>
      <c r="R1588" s="87">
        <v>4.7</v>
      </c>
      <c r="S1588" s="87">
        <v>1</v>
      </c>
      <c r="T1588" s="87">
        <v>20</v>
      </c>
      <c r="U1588" s="87">
        <v>28</v>
      </c>
      <c r="V1588" s="88"/>
      <c r="W1588" s="88"/>
      <c r="X1588" s="90">
        <v>56.486304000000004</v>
      </c>
      <c r="Y1588" s="90">
        <v>32.754210999999998</v>
      </c>
      <c r="Z1588" s="91"/>
      <c r="AA1588" s="88"/>
      <c r="AB1588" s="92"/>
      <c r="AC1588" s="92"/>
      <c r="AD1588" s="99">
        <v>2.2858411506036083</v>
      </c>
    </row>
    <row r="1589" spans="1:30" ht="15.75" thickBot="1">
      <c r="A1589" s="86">
        <v>1.1235999999999999</v>
      </c>
      <c r="B1589" s="87">
        <v>4</v>
      </c>
      <c r="C1589" s="87">
        <v>2.93</v>
      </c>
      <c r="D1589" s="88"/>
      <c r="E1589" s="87">
        <v>1</v>
      </c>
      <c r="F1589" s="96" t="s">
        <v>98</v>
      </c>
      <c r="G1589" s="89">
        <v>2.6</v>
      </c>
      <c r="H1589" s="89">
        <v>2.6447200000000004</v>
      </c>
      <c r="I1589" s="87">
        <v>2</v>
      </c>
      <c r="J1589" s="87">
        <v>1</v>
      </c>
      <c r="K1589" s="89">
        <v>2.62</v>
      </c>
      <c r="L1589" s="89">
        <v>2.6388640000000003</v>
      </c>
      <c r="M1589" s="87">
        <v>40</v>
      </c>
      <c r="N1589" s="79">
        <f t="shared" si="51"/>
        <v>0.4</v>
      </c>
      <c r="O1589" s="87">
        <v>170</v>
      </c>
      <c r="P1589" s="88"/>
      <c r="Q1589" s="87">
        <v>387</v>
      </c>
      <c r="R1589" s="87">
        <v>4.5</v>
      </c>
      <c r="S1589" s="87">
        <v>1</v>
      </c>
      <c r="T1589" s="87">
        <v>20</v>
      </c>
      <c r="U1589" s="87">
        <v>7</v>
      </c>
      <c r="V1589" s="88"/>
      <c r="W1589" s="88"/>
      <c r="X1589" s="90">
        <v>33.440676500000002</v>
      </c>
      <c r="Y1589" s="90">
        <v>27.360553500000002</v>
      </c>
      <c r="Z1589" s="91"/>
      <c r="AA1589" s="88"/>
      <c r="AB1589" s="92"/>
      <c r="AC1589" s="92"/>
      <c r="AD1589" s="99">
        <v>2.2852191327781575</v>
      </c>
    </row>
    <row r="1590" spans="1:30" ht="15.75" thickBot="1">
      <c r="A1590" s="86">
        <v>1.1235999999999999</v>
      </c>
      <c r="B1590" s="87">
        <v>4</v>
      </c>
      <c r="C1590" s="87">
        <v>2.93</v>
      </c>
      <c r="D1590" s="88"/>
      <c r="E1590" s="87">
        <v>1</v>
      </c>
      <c r="F1590" s="96" t="s">
        <v>98</v>
      </c>
      <c r="G1590" s="89">
        <v>2.6</v>
      </c>
      <c r="H1590" s="89">
        <v>2.6447200000000004</v>
      </c>
      <c r="I1590" s="87">
        <v>2</v>
      </c>
      <c r="J1590" s="87">
        <v>1</v>
      </c>
      <c r="K1590" s="89">
        <v>2.62</v>
      </c>
      <c r="L1590" s="89">
        <v>2.6388640000000003</v>
      </c>
      <c r="M1590" s="87">
        <v>40</v>
      </c>
      <c r="N1590" s="79">
        <f t="shared" si="51"/>
        <v>0.4</v>
      </c>
      <c r="O1590" s="87">
        <v>170</v>
      </c>
      <c r="P1590" s="88"/>
      <c r="Q1590" s="87">
        <v>387</v>
      </c>
      <c r="R1590" s="87">
        <v>4.5</v>
      </c>
      <c r="S1590" s="87">
        <v>1</v>
      </c>
      <c r="T1590" s="87">
        <v>20</v>
      </c>
      <c r="U1590" s="87">
        <v>28</v>
      </c>
      <c r="V1590" s="88"/>
      <c r="W1590" s="88"/>
      <c r="X1590" s="90">
        <v>44.424124499999998</v>
      </c>
      <c r="Y1590" s="90">
        <v>31.577413000000004</v>
      </c>
      <c r="Z1590" s="91"/>
      <c r="AA1590" s="88"/>
      <c r="AB1590" s="92"/>
      <c r="AC1590" s="92"/>
      <c r="AD1590" s="99">
        <v>2.2852191327781575</v>
      </c>
    </row>
    <row r="1591" spans="1:30" ht="15.75" thickBot="1">
      <c r="A1591" s="86">
        <v>1.1235999999999999</v>
      </c>
      <c r="B1591" s="87">
        <v>4</v>
      </c>
      <c r="C1591" s="87">
        <v>2.93</v>
      </c>
      <c r="D1591" s="88"/>
      <c r="E1591" s="87">
        <v>1</v>
      </c>
      <c r="F1591" s="96" t="s">
        <v>98</v>
      </c>
      <c r="G1591" s="89">
        <v>2.6</v>
      </c>
      <c r="H1591" s="89">
        <v>2.6447200000000004</v>
      </c>
      <c r="I1591" s="87">
        <v>2</v>
      </c>
      <c r="J1591" s="87">
        <v>1</v>
      </c>
      <c r="K1591" s="89">
        <v>2.62</v>
      </c>
      <c r="L1591" s="89">
        <v>2.6388640000000003</v>
      </c>
      <c r="M1591" s="87">
        <v>45</v>
      </c>
      <c r="N1591" s="79">
        <f t="shared" si="51"/>
        <v>0.45</v>
      </c>
      <c r="O1591" s="87">
        <v>170</v>
      </c>
      <c r="P1591" s="88"/>
      <c r="Q1591" s="87">
        <v>387</v>
      </c>
      <c r="R1591" s="87">
        <v>4.5</v>
      </c>
      <c r="S1591" s="87">
        <v>1</v>
      </c>
      <c r="T1591" s="87">
        <v>20</v>
      </c>
      <c r="U1591" s="87">
        <v>7</v>
      </c>
      <c r="V1591" s="88"/>
      <c r="W1591" s="88"/>
      <c r="X1591" s="90">
        <v>24.908891000000001</v>
      </c>
      <c r="Y1591" s="90">
        <v>27.262486999999997</v>
      </c>
      <c r="Z1591" s="91"/>
      <c r="AA1591" s="88"/>
      <c r="AB1591" s="92"/>
      <c r="AC1591" s="92"/>
      <c r="AD1591" s="99">
        <v>2.2806213322472515</v>
      </c>
    </row>
    <row r="1592" spans="1:30" ht="15.75" thickBot="1">
      <c r="A1592" s="86">
        <v>1.1235999999999999</v>
      </c>
      <c r="B1592" s="87">
        <v>4</v>
      </c>
      <c r="C1592" s="87">
        <v>2.93</v>
      </c>
      <c r="D1592" s="88"/>
      <c r="E1592" s="87">
        <v>1</v>
      </c>
      <c r="F1592" s="96" t="s">
        <v>98</v>
      </c>
      <c r="G1592" s="89">
        <v>2.6</v>
      </c>
      <c r="H1592" s="89">
        <v>2.6447200000000004</v>
      </c>
      <c r="I1592" s="87">
        <v>2</v>
      </c>
      <c r="J1592" s="87">
        <v>1</v>
      </c>
      <c r="K1592" s="89">
        <v>2.62</v>
      </c>
      <c r="L1592" s="89">
        <v>2.6388640000000003</v>
      </c>
      <c r="M1592" s="87">
        <v>45</v>
      </c>
      <c r="N1592" s="79">
        <f t="shared" si="51"/>
        <v>0.45</v>
      </c>
      <c r="O1592" s="87">
        <v>170</v>
      </c>
      <c r="P1592" s="88"/>
      <c r="Q1592" s="87">
        <v>387</v>
      </c>
      <c r="R1592" s="87">
        <v>4.5</v>
      </c>
      <c r="S1592" s="87">
        <v>1</v>
      </c>
      <c r="T1592" s="87">
        <v>20</v>
      </c>
      <c r="U1592" s="87">
        <v>28</v>
      </c>
      <c r="V1592" s="88"/>
      <c r="W1592" s="88"/>
      <c r="X1592" s="90">
        <v>37.363336500000003</v>
      </c>
      <c r="Y1592" s="90">
        <v>31.969678999999999</v>
      </c>
      <c r="Z1592" s="91"/>
      <c r="AA1592" s="88"/>
      <c r="AB1592" s="92"/>
      <c r="AC1592" s="92"/>
      <c r="AD1592" s="99">
        <v>2.2806213322472515</v>
      </c>
    </row>
    <row r="1593" spans="1:30" ht="15.75" thickBot="1">
      <c r="A1593" s="86">
        <v>55</v>
      </c>
      <c r="B1593" s="87">
        <v>1</v>
      </c>
      <c r="C1593" s="88"/>
      <c r="D1593" s="88"/>
      <c r="E1593" s="88"/>
      <c r="F1593" s="87">
        <v>1</v>
      </c>
      <c r="G1593" s="89"/>
      <c r="H1593" s="89"/>
      <c r="I1593" s="87">
        <v>2</v>
      </c>
      <c r="J1593" s="88"/>
      <c r="K1593" s="89">
        <v>2.63</v>
      </c>
      <c r="L1593" s="89"/>
      <c r="M1593" s="87">
        <v>28.5</v>
      </c>
      <c r="N1593" s="79">
        <f t="shared" si="51"/>
        <v>0.28499999999999998</v>
      </c>
      <c r="O1593" s="87">
        <v>128</v>
      </c>
      <c r="P1593" s="88"/>
      <c r="Q1593" s="87">
        <v>400</v>
      </c>
      <c r="R1593" s="88"/>
      <c r="S1593" s="87">
        <v>5</v>
      </c>
      <c r="T1593" s="88"/>
      <c r="U1593" s="87">
        <v>28</v>
      </c>
      <c r="V1593" s="88"/>
      <c r="W1593" s="88"/>
      <c r="X1593" s="90">
        <v>93.359307999999999</v>
      </c>
      <c r="Y1593" s="90">
        <v>37.853669000000004</v>
      </c>
      <c r="Z1593" s="91"/>
      <c r="AA1593" s="88"/>
      <c r="AB1593" s="92"/>
      <c r="AC1593" s="92"/>
      <c r="AD1593" s="99"/>
    </row>
    <row r="1594" spans="1:30" ht="15.75" thickBot="1">
      <c r="A1594" s="86">
        <v>55</v>
      </c>
      <c r="B1594" s="87">
        <v>1</v>
      </c>
      <c r="C1594" s="88"/>
      <c r="D1594" s="88"/>
      <c r="E1594" s="88"/>
      <c r="F1594" s="87">
        <v>1</v>
      </c>
      <c r="G1594" s="89"/>
      <c r="H1594" s="89"/>
      <c r="I1594" s="87">
        <v>2</v>
      </c>
      <c r="J1594" s="88"/>
      <c r="K1594" s="89">
        <v>2.63</v>
      </c>
      <c r="L1594" s="89"/>
      <c r="M1594" s="87">
        <v>28.5</v>
      </c>
      <c r="N1594" s="79">
        <f t="shared" si="51"/>
        <v>0.28499999999999998</v>
      </c>
      <c r="O1594" s="87">
        <v>128</v>
      </c>
      <c r="P1594" s="88"/>
      <c r="Q1594" s="87">
        <v>400</v>
      </c>
      <c r="R1594" s="88"/>
      <c r="S1594" s="87">
        <v>5</v>
      </c>
      <c r="T1594" s="88"/>
      <c r="U1594" s="87">
        <v>28</v>
      </c>
      <c r="V1594" s="88"/>
      <c r="W1594" s="88"/>
      <c r="X1594" s="90">
        <v>88.455983000000003</v>
      </c>
      <c r="Y1594" s="90">
        <v>40.893730499999997</v>
      </c>
      <c r="Z1594" s="91"/>
      <c r="AA1594" s="88"/>
      <c r="AB1594" s="92"/>
      <c r="AC1594" s="92"/>
      <c r="AD1594" s="99"/>
    </row>
    <row r="1595" spans="1:30" ht="15.75" thickBot="1">
      <c r="A1595" s="86">
        <v>55</v>
      </c>
      <c r="B1595" s="87">
        <v>1</v>
      </c>
      <c r="C1595" s="88"/>
      <c r="D1595" s="88"/>
      <c r="E1595" s="88"/>
      <c r="F1595" s="87">
        <v>1</v>
      </c>
      <c r="G1595" s="89"/>
      <c r="H1595" s="89"/>
      <c r="I1595" s="87">
        <v>2</v>
      </c>
      <c r="J1595" s="88"/>
      <c r="K1595" s="89">
        <v>2.63</v>
      </c>
      <c r="L1595" s="89"/>
      <c r="M1595" s="87">
        <v>28.5</v>
      </c>
      <c r="N1595" s="79">
        <f t="shared" si="51"/>
        <v>0.28499999999999998</v>
      </c>
      <c r="O1595" s="87">
        <v>128</v>
      </c>
      <c r="P1595" s="88"/>
      <c r="Q1595" s="87">
        <v>400</v>
      </c>
      <c r="R1595" s="88"/>
      <c r="S1595" s="87">
        <v>5</v>
      </c>
      <c r="T1595" s="88"/>
      <c r="U1595" s="87">
        <v>91</v>
      </c>
      <c r="V1595" s="88"/>
      <c r="W1595" s="88"/>
      <c r="X1595" s="90">
        <v>99.341364499999997</v>
      </c>
      <c r="Y1595" s="90">
        <v>44.914456999999999</v>
      </c>
      <c r="Z1595" s="91"/>
      <c r="AA1595" s="88"/>
      <c r="AB1595" s="92"/>
      <c r="AC1595" s="92"/>
      <c r="AD1595" s="99"/>
    </row>
    <row r="1596" spans="1:30" ht="15.75" thickBot="1">
      <c r="A1596" s="86">
        <v>55</v>
      </c>
      <c r="B1596" s="87">
        <v>1</v>
      </c>
      <c r="C1596" s="88"/>
      <c r="D1596" s="88"/>
      <c r="E1596" s="88"/>
      <c r="F1596" s="87">
        <v>1</v>
      </c>
      <c r="G1596" s="89"/>
      <c r="H1596" s="89"/>
      <c r="I1596" s="87">
        <v>2</v>
      </c>
      <c r="J1596" s="88"/>
      <c r="K1596" s="89">
        <v>2.63</v>
      </c>
      <c r="L1596" s="89"/>
      <c r="M1596" s="87">
        <v>28.5</v>
      </c>
      <c r="N1596" s="79">
        <f t="shared" si="51"/>
        <v>0.28499999999999998</v>
      </c>
      <c r="O1596" s="87">
        <v>128</v>
      </c>
      <c r="P1596" s="88"/>
      <c r="Q1596" s="87">
        <v>400</v>
      </c>
      <c r="R1596" s="88"/>
      <c r="S1596" s="87">
        <v>5</v>
      </c>
      <c r="T1596" s="88"/>
      <c r="U1596" s="87">
        <v>91</v>
      </c>
      <c r="V1596" s="88"/>
      <c r="W1596" s="88"/>
      <c r="X1596" s="90">
        <v>99.439430999999999</v>
      </c>
      <c r="Y1596" s="90">
        <v>40.599530999999999</v>
      </c>
      <c r="Z1596" s="91"/>
      <c r="AA1596" s="88"/>
      <c r="AB1596" s="92"/>
      <c r="AC1596" s="92"/>
      <c r="AD1596" s="99"/>
    </row>
    <row r="1597" spans="1:30" ht="15.75" thickBot="1">
      <c r="A1597" s="86">
        <v>55</v>
      </c>
      <c r="B1597" s="87">
        <v>1</v>
      </c>
      <c r="C1597" s="88"/>
      <c r="D1597" s="88"/>
      <c r="E1597" s="88"/>
      <c r="F1597" s="87">
        <v>1</v>
      </c>
      <c r="G1597" s="89"/>
      <c r="H1597" s="89"/>
      <c r="I1597" s="87">
        <v>2</v>
      </c>
      <c r="J1597" s="88"/>
      <c r="K1597" s="89">
        <v>2.63</v>
      </c>
      <c r="L1597" s="89"/>
      <c r="M1597" s="87">
        <v>28.5</v>
      </c>
      <c r="N1597" s="79">
        <f t="shared" si="51"/>
        <v>0.28499999999999998</v>
      </c>
      <c r="O1597" s="87">
        <v>128</v>
      </c>
      <c r="P1597" s="88"/>
      <c r="Q1597" s="87">
        <v>400</v>
      </c>
      <c r="R1597" s="88"/>
      <c r="S1597" s="87">
        <v>5</v>
      </c>
      <c r="T1597" s="88"/>
      <c r="U1597" s="87">
        <v>91</v>
      </c>
      <c r="V1597" s="88"/>
      <c r="W1597" s="88"/>
      <c r="X1597" s="90">
        <v>99.929763500000007</v>
      </c>
      <c r="Y1597" s="90">
        <v>40.109198499999998</v>
      </c>
      <c r="Z1597" s="91"/>
      <c r="AA1597" s="88"/>
      <c r="AB1597" s="92"/>
      <c r="AC1597" s="92"/>
      <c r="AD1597" s="99"/>
    </row>
    <row r="1598" spans="1:30" ht="15.75" thickBot="1">
      <c r="A1598" s="86">
        <v>55</v>
      </c>
      <c r="B1598" s="87">
        <v>1</v>
      </c>
      <c r="C1598" s="88"/>
      <c r="D1598" s="88"/>
      <c r="E1598" s="88"/>
      <c r="F1598" s="87">
        <v>1</v>
      </c>
      <c r="G1598" s="89"/>
      <c r="H1598" s="89"/>
      <c r="I1598" s="87">
        <v>2</v>
      </c>
      <c r="J1598" s="88"/>
      <c r="K1598" s="89">
        <v>2.63</v>
      </c>
      <c r="L1598" s="89"/>
      <c r="M1598" s="87">
        <v>28.5</v>
      </c>
      <c r="N1598" s="79">
        <f t="shared" si="51"/>
        <v>0.28499999999999998</v>
      </c>
      <c r="O1598" s="87">
        <v>128</v>
      </c>
      <c r="P1598" s="88"/>
      <c r="Q1598" s="87">
        <v>400</v>
      </c>
      <c r="R1598" s="88"/>
      <c r="S1598" s="87">
        <v>5</v>
      </c>
      <c r="T1598" s="88"/>
      <c r="U1598" s="87">
        <v>91</v>
      </c>
      <c r="V1598" s="88"/>
      <c r="W1598" s="88"/>
      <c r="X1598" s="90">
        <v>104.4408225</v>
      </c>
      <c r="Y1598" s="90">
        <v>44.718323999999996</v>
      </c>
      <c r="Z1598" s="91"/>
      <c r="AA1598" s="88"/>
      <c r="AB1598" s="92"/>
      <c r="AC1598" s="92"/>
      <c r="AD1598" s="99"/>
    </row>
    <row r="1599" spans="1:30" ht="15.75" thickBot="1">
      <c r="A1599" s="86">
        <v>55</v>
      </c>
      <c r="B1599" s="87">
        <v>1</v>
      </c>
      <c r="C1599" s="88"/>
      <c r="D1599" s="88"/>
      <c r="E1599" s="88"/>
      <c r="F1599" s="87">
        <v>1</v>
      </c>
      <c r="G1599" s="89"/>
      <c r="H1599" s="89"/>
      <c r="I1599" s="87">
        <v>2</v>
      </c>
      <c r="J1599" s="88"/>
      <c r="K1599" s="89">
        <v>2.63</v>
      </c>
      <c r="L1599" s="89"/>
      <c r="M1599" s="87">
        <v>28.5</v>
      </c>
      <c r="N1599" s="79">
        <f t="shared" si="51"/>
        <v>0.28499999999999998</v>
      </c>
      <c r="O1599" s="87">
        <v>128</v>
      </c>
      <c r="P1599" s="88"/>
      <c r="Q1599" s="87">
        <v>400</v>
      </c>
      <c r="R1599" s="88"/>
      <c r="S1599" s="87">
        <v>5</v>
      </c>
      <c r="T1599" s="88"/>
      <c r="U1599" s="87">
        <v>28</v>
      </c>
      <c r="V1599" s="88"/>
      <c r="W1599" s="88"/>
      <c r="X1599" s="90">
        <v>89.534714500000007</v>
      </c>
      <c r="Y1599" s="90">
        <v>36.382671500000001</v>
      </c>
      <c r="Z1599" s="91"/>
      <c r="AA1599" s="88"/>
      <c r="AB1599" s="92"/>
      <c r="AC1599" s="92"/>
      <c r="AD1599" s="99"/>
    </row>
    <row r="1600" spans="1:30" ht="15.75" thickBot="1">
      <c r="A1600" s="86">
        <v>55</v>
      </c>
      <c r="B1600" s="87">
        <v>1</v>
      </c>
      <c r="C1600" s="88"/>
      <c r="D1600" s="88"/>
      <c r="E1600" s="88"/>
      <c r="F1600" s="87">
        <v>1</v>
      </c>
      <c r="G1600" s="89"/>
      <c r="H1600" s="89"/>
      <c r="I1600" s="87">
        <v>2</v>
      </c>
      <c r="J1600" s="88"/>
      <c r="K1600" s="89">
        <v>2.63</v>
      </c>
      <c r="L1600" s="89"/>
      <c r="M1600" s="87">
        <v>28.5</v>
      </c>
      <c r="N1600" s="79">
        <f t="shared" si="51"/>
        <v>0.28499999999999998</v>
      </c>
      <c r="O1600" s="87">
        <v>128</v>
      </c>
      <c r="P1600" s="88"/>
      <c r="Q1600" s="87">
        <v>400</v>
      </c>
      <c r="R1600" s="88"/>
      <c r="S1600" s="87">
        <v>5</v>
      </c>
      <c r="T1600" s="88"/>
      <c r="U1600" s="87">
        <v>91</v>
      </c>
      <c r="V1600" s="88"/>
      <c r="W1600" s="88"/>
      <c r="X1600" s="90">
        <v>92.182510000000008</v>
      </c>
      <c r="Y1600" s="90">
        <v>39.324666499999999</v>
      </c>
      <c r="Z1600" s="91"/>
      <c r="AA1600" s="88"/>
      <c r="AB1600" s="92"/>
      <c r="AC1600" s="92"/>
      <c r="AD1600" s="99"/>
    </row>
    <row r="1601" spans="1:30" ht="15.75" thickBot="1">
      <c r="A1601" s="86">
        <v>55</v>
      </c>
      <c r="B1601" s="87">
        <v>1</v>
      </c>
      <c r="C1601" s="88"/>
      <c r="D1601" s="88"/>
      <c r="E1601" s="88"/>
      <c r="F1601" s="87">
        <v>1</v>
      </c>
      <c r="G1601" s="89"/>
      <c r="H1601" s="89"/>
      <c r="I1601" s="87">
        <v>2</v>
      </c>
      <c r="J1601" s="88"/>
      <c r="K1601" s="89">
        <v>2.63</v>
      </c>
      <c r="L1601" s="89"/>
      <c r="M1601" s="87">
        <v>28.5</v>
      </c>
      <c r="N1601" s="79">
        <f t="shared" si="51"/>
        <v>0.28499999999999998</v>
      </c>
      <c r="O1601" s="87">
        <v>128</v>
      </c>
      <c r="P1601" s="88"/>
      <c r="Q1601" s="87">
        <v>400</v>
      </c>
      <c r="R1601" s="88"/>
      <c r="S1601" s="87">
        <v>5</v>
      </c>
      <c r="T1601" s="88"/>
      <c r="U1601" s="87">
        <v>91</v>
      </c>
      <c r="V1601" s="88"/>
      <c r="W1601" s="88"/>
      <c r="X1601" s="90">
        <v>88.554049500000005</v>
      </c>
      <c r="Y1601" s="90">
        <v>42.070528500000002</v>
      </c>
      <c r="Z1601" s="91"/>
      <c r="AA1601" s="88"/>
      <c r="AB1601" s="92"/>
      <c r="AC1601" s="92"/>
      <c r="AD1601" s="99"/>
    </row>
    <row r="1602" spans="1:30" ht="15.75" thickBot="1">
      <c r="A1602" s="86">
        <v>55</v>
      </c>
      <c r="B1602" s="87">
        <v>1</v>
      </c>
      <c r="C1602" s="88"/>
      <c r="D1602" s="88"/>
      <c r="E1602" s="88"/>
      <c r="F1602" s="87">
        <v>1</v>
      </c>
      <c r="G1602" s="89"/>
      <c r="H1602" s="89"/>
      <c r="I1602" s="87">
        <v>2</v>
      </c>
      <c r="J1602" s="88"/>
      <c r="K1602" s="89">
        <v>2.63</v>
      </c>
      <c r="L1602" s="89"/>
      <c r="M1602" s="87">
        <v>28.5</v>
      </c>
      <c r="N1602" s="79">
        <f t="shared" si="51"/>
        <v>0.28499999999999998</v>
      </c>
      <c r="O1602" s="87">
        <v>128</v>
      </c>
      <c r="P1602" s="88"/>
      <c r="Q1602" s="87">
        <v>400</v>
      </c>
      <c r="R1602" s="88"/>
      <c r="S1602" s="87">
        <v>5</v>
      </c>
      <c r="T1602" s="88"/>
      <c r="U1602" s="87">
        <v>28</v>
      </c>
      <c r="V1602" s="88"/>
      <c r="W1602" s="88"/>
      <c r="X1602" s="90">
        <v>88.848248999999996</v>
      </c>
      <c r="Y1602" s="90">
        <v>37.461402999999997</v>
      </c>
      <c r="Z1602" s="91"/>
      <c r="AA1602" s="88"/>
      <c r="AB1602" s="92"/>
      <c r="AC1602" s="92"/>
      <c r="AD1602" s="99"/>
    </row>
    <row r="1603" spans="1:30" ht="15.75" thickBot="1">
      <c r="A1603" s="86">
        <v>55</v>
      </c>
      <c r="B1603" s="87">
        <v>1</v>
      </c>
      <c r="C1603" s="88"/>
      <c r="D1603" s="88"/>
      <c r="E1603" s="88"/>
      <c r="F1603" s="87">
        <v>1</v>
      </c>
      <c r="G1603" s="89"/>
      <c r="H1603" s="89"/>
      <c r="I1603" s="87">
        <v>2</v>
      </c>
      <c r="J1603" s="88"/>
      <c r="K1603" s="89">
        <v>2.63</v>
      </c>
      <c r="L1603" s="89"/>
      <c r="M1603" s="87">
        <v>28.5</v>
      </c>
      <c r="N1603" s="79">
        <f t="shared" si="51"/>
        <v>0.28499999999999998</v>
      </c>
      <c r="O1603" s="87">
        <v>128</v>
      </c>
      <c r="P1603" s="88"/>
      <c r="Q1603" s="87">
        <v>400</v>
      </c>
      <c r="R1603" s="88"/>
      <c r="S1603" s="87">
        <v>5</v>
      </c>
      <c r="T1603" s="88"/>
      <c r="U1603" s="87">
        <v>28</v>
      </c>
      <c r="V1603" s="88"/>
      <c r="W1603" s="88"/>
      <c r="X1603" s="90">
        <v>90.613445999999996</v>
      </c>
      <c r="Y1603" s="90">
        <v>38.147868500000001</v>
      </c>
      <c r="Z1603" s="91"/>
      <c r="AA1603" s="88"/>
      <c r="AB1603" s="92"/>
      <c r="AC1603" s="92"/>
      <c r="AD1603" s="99"/>
    </row>
    <row r="1604" spans="1:30" ht="15.75" thickBot="1">
      <c r="A1604" s="86">
        <v>55</v>
      </c>
      <c r="B1604" s="87">
        <v>1</v>
      </c>
      <c r="C1604" s="88"/>
      <c r="D1604" s="88"/>
      <c r="E1604" s="88"/>
      <c r="F1604" s="87">
        <v>1</v>
      </c>
      <c r="G1604" s="89"/>
      <c r="H1604" s="89"/>
      <c r="I1604" s="87">
        <v>2</v>
      </c>
      <c r="J1604" s="88"/>
      <c r="K1604" s="89">
        <v>2.63</v>
      </c>
      <c r="L1604" s="89"/>
      <c r="M1604" s="87">
        <v>28.5</v>
      </c>
      <c r="N1604" s="79">
        <f t="shared" si="51"/>
        <v>0.28499999999999998</v>
      </c>
      <c r="O1604" s="87">
        <v>128</v>
      </c>
      <c r="P1604" s="88"/>
      <c r="Q1604" s="87">
        <v>400</v>
      </c>
      <c r="R1604" s="88"/>
      <c r="S1604" s="87">
        <v>5</v>
      </c>
      <c r="T1604" s="88"/>
      <c r="U1604" s="87">
        <v>28</v>
      </c>
      <c r="V1604" s="88"/>
      <c r="W1604" s="88"/>
      <c r="X1604" s="90">
        <v>92.378642999999997</v>
      </c>
      <c r="Y1604" s="90">
        <v>35.696206000000004</v>
      </c>
      <c r="Z1604" s="91"/>
      <c r="AA1604" s="88"/>
      <c r="AB1604" s="92"/>
      <c r="AC1604" s="92"/>
      <c r="AD1604" s="99"/>
    </row>
    <row r="1605" spans="1:30" ht="15.75" thickBot="1">
      <c r="A1605" s="86">
        <v>55</v>
      </c>
      <c r="B1605" s="87">
        <v>1</v>
      </c>
      <c r="C1605" s="88"/>
      <c r="D1605" s="88"/>
      <c r="E1605" s="88"/>
      <c r="F1605" s="87">
        <v>1</v>
      </c>
      <c r="G1605" s="89"/>
      <c r="H1605" s="89"/>
      <c r="I1605" s="87">
        <v>2</v>
      </c>
      <c r="J1605" s="88"/>
      <c r="K1605" s="89">
        <v>2.63</v>
      </c>
      <c r="L1605" s="89"/>
      <c r="M1605" s="87">
        <v>28.5</v>
      </c>
      <c r="N1605" s="79">
        <f t="shared" si="51"/>
        <v>0.28499999999999998</v>
      </c>
      <c r="O1605" s="87">
        <v>128</v>
      </c>
      <c r="P1605" s="88"/>
      <c r="Q1605" s="87">
        <v>400</v>
      </c>
      <c r="R1605" s="88"/>
      <c r="S1605" s="87">
        <v>5</v>
      </c>
      <c r="T1605" s="88"/>
      <c r="U1605" s="87">
        <v>91</v>
      </c>
      <c r="V1605" s="88"/>
      <c r="W1605" s="88"/>
      <c r="X1605" s="90">
        <v>101.793027</v>
      </c>
      <c r="Y1605" s="90">
        <v>45.110589999999995</v>
      </c>
      <c r="Z1605" s="91"/>
      <c r="AA1605" s="88"/>
      <c r="AB1605" s="92"/>
      <c r="AC1605" s="92"/>
      <c r="AD1605" s="99"/>
    </row>
    <row r="1606" spans="1:30" ht="15.75" thickBot="1">
      <c r="A1606" s="86">
        <v>55</v>
      </c>
      <c r="B1606" s="87">
        <v>1</v>
      </c>
      <c r="C1606" s="88"/>
      <c r="D1606" s="88"/>
      <c r="E1606" s="88"/>
      <c r="F1606" s="87">
        <v>1</v>
      </c>
      <c r="G1606" s="89"/>
      <c r="H1606" s="89"/>
      <c r="I1606" s="87">
        <v>2</v>
      </c>
      <c r="J1606" s="88"/>
      <c r="K1606" s="89">
        <v>2.63</v>
      </c>
      <c r="L1606" s="89"/>
      <c r="M1606" s="87">
        <v>28.5</v>
      </c>
      <c r="N1606" s="79">
        <f t="shared" si="51"/>
        <v>0.28499999999999998</v>
      </c>
      <c r="O1606" s="87">
        <v>128</v>
      </c>
      <c r="P1606" s="88"/>
      <c r="Q1606" s="87">
        <v>400</v>
      </c>
      <c r="R1606" s="88"/>
      <c r="S1606" s="87">
        <v>5</v>
      </c>
      <c r="T1606" s="88"/>
      <c r="U1606" s="87">
        <v>28</v>
      </c>
      <c r="V1606" s="88"/>
      <c r="W1606" s="88"/>
      <c r="X1606" s="90">
        <v>91.986377000000005</v>
      </c>
      <c r="Y1606" s="90">
        <v>40.697597500000008</v>
      </c>
      <c r="Z1606" s="91"/>
      <c r="AA1606" s="88"/>
      <c r="AB1606" s="92"/>
      <c r="AC1606" s="92"/>
      <c r="AD1606" s="99"/>
    </row>
    <row r="1607" spans="1:30" ht="15.75" thickBot="1">
      <c r="A1607" s="86">
        <v>55</v>
      </c>
      <c r="B1607" s="87">
        <v>1</v>
      </c>
      <c r="C1607" s="88"/>
      <c r="D1607" s="88"/>
      <c r="E1607" s="88"/>
      <c r="F1607" s="87">
        <v>1</v>
      </c>
      <c r="G1607" s="89"/>
      <c r="H1607" s="89"/>
      <c r="I1607" s="87">
        <v>2</v>
      </c>
      <c r="J1607" s="88"/>
      <c r="K1607" s="89">
        <v>2.63</v>
      </c>
      <c r="L1607" s="89"/>
      <c r="M1607" s="87">
        <v>28.5</v>
      </c>
      <c r="N1607" s="79">
        <f t="shared" si="51"/>
        <v>0.28499999999999998</v>
      </c>
      <c r="O1607" s="87">
        <v>128</v>
      </c>
      <c r="P1607" s="88"/>
      <c r="Q1607" s="87">
        <v>400</v>
      </c>
      <c r="R1607" s="88"/>
      <c r="S1607" s="87">
        <v>5</v>
      </c>
      <c r="T1607" s="88"/>
      <c r="U1607" s="87">
        <v>91</v>
      </c>
      <c r="V1607" s="88"/>
      <c r="W1607" s="88"/>
      <c r="X1607" s="90">
        <v>104.0485565</v>
      </c>
      <c r="Y1607" s="90">
        <v>41.089863500000007</v>
      </c>
      <c r="Z1607" s="91"/>
      <c r="AA1607" s="88"/>
      <c r="AB1607" s="92"/>
      <c r="AC1607" s="92"/>
      <c r="AD1607" s="99"/>
    </row>
    <row r="1608" spans="1:30" ht="15.75" thickBot="1">
      <c r="A1608" s="86">
        <v>55</v>
      </c>
      <c r="B1608" s="87">
        <v>1</v>
      </c>
      <c r="C1608" s="88"/>
      <c r="D1608" s="88"/>
      <c r="E1608" s="88"/>
      <c r="F1608" s="87">
        <v>1</v>
      </c>
      <c r="G1608" s="89"/>
      <c r="H1608" s="89"/>
      <c r="I1608" s="87">
        <v>2</v>
      </c>
      <c r="J1608" s="88"/>
      <c r="K1608" s="89">
        <v>2.63</v>
      </c>
      <c r="L1608" s="89"/>
      <c r="M1608" s="87">
        <v>28.5</v>
      </c>
      <c r="N1608" s="79">
        <f t="shared" ref="N1608:N1671" si="52">M1608/100</f>
        <v>0.28499999999999998</v>
      </c>
      <c r="O1608" s="87">
        <v>128</v>
      </c>
      <c r="P1608" s="88"/>
      <c r="Q1608" s="87">
        <v>400</v>
      </c>
      <c r="R1608" s="88"/>
      <c r="S1608" s="87">
        <v>5</v>
      </c>
      <c r="T1608" s="88"/>
      <c r="U1608" s="87">
        <v>91</v>
      </c>
      <c r="V1608" s="88"/>
      <c r="W1608" s="88"/>
      <c r="X1608" s="90">
        <v>98.164566500000006</v>
      </c>
      <c r="Y1608" s="90">
        <v>44.914456999999999</v>
      </c>
      <c r="Z1608" s="91"/>
      <c r="AA1608" s="88"/>
      <c r="AB1608" s="92"/>
      <c r="AC1608" s="92"/>
      <c r="AD1608" s="99"/>
    </row>
    <row r="1609" spans="1:30" ht="15.75" thickBot="1">
      <c r="A1609" s="86">
        <v>55</v>
      </c>
      <c r="B1609" s="87">
        <v>1</v>
      </c>
      <c r="C1609" s="88"/>
      <c r="D1609" s="88"/>
      <c r="E1609" s="88"/>
      <c r="F1609" s="87">
        <v>1</v>
      </c>
      <c r="G1609" s="89"/>
      <c r="H1609" s="89"/>
      <c r="I1609" s="87">
        <v>2</v>
      </c>
      <c r="J1609" s="88"/>
      <c r="K1609" s="89">
        <v>2.63</v>
      </c>
      <c r="L1609" s="89"/>
      <c r="M1609" s="87">
        <v>28.5</v>
      </c>
      <c r="N1609" s="79">
        <f t="shared" si="52"/>
        <v>0.28499999999999998</v>
      </c>
      <c r="O1609" s="87">
        <v>128</v>
      </c>
      <c r="P1609" s="88"/>
      <c r="Q1609" s="87">
        <v>400</v>
      </c>
      <c r="R1609" s="88"/>
      <c r="S1609" s="87">
        <v>5</v>
      </c>
      <c r="T1609" s="88"/>
      <c r="U1609" s="87">
        <v>91</v>
      </c>
      <c r="V1609" s="88"/>
      <c r="W1609" s="88"/>
      <c r="X1609" s="90">
        <v>101.204628</v>
      </c>
      <c r="Y1609" s="90">
        <v>42.756994000000006</v>
      </c>
      <c r="Z1609" s="91"/>
      <c r="AA1609" s="88"/>
      <c r="AB1609" s="92"/>
      <c r="AC1609" s="92"/>
      <c r="AD1609" s="99"/>
    </row>
    <row r="1610" spans="1:30" ht="15.75" thickBot="1">
      <c r="A1610" s="86">
        <v>55</v>
      </c>
      <c r="B1610" s="87">
        <v>1</v>
      </c>
      <c r="C1610" s="88"/>
      <c r="D1610" s="88"/>
      <c r="E1610" s="88"/>
      <c r="F1610" s="87">
        <v>1</v>
      </c>
      <c r="G1610" s="89"/>
      <c r="H1610" s="89"/>
      <c r="I1610" s="87">
        <v>2</v>
      </c>
      <c r="J1610" s="88"/>
      <c r="K1610" s="89">
        <v>2.63</v>
      </c>
      <c r="L1610" s="89"/>
      <c r="M1610" s="87">
        <v>28.5</v>
      </c>
      <c r="N1610" s="79">
        <f t="shared" si="52"/>
        <v>0.28499999999999998</v>
      </c>
      <c r="O1610" s="87">
        <v>128</v>
      </c>
      <c r="P1610" s="88"/>
      <c r="Q1610" s="87">
        <v>400</v>
      </c>
      <c r="R1610" s="88"/>
      <c r="S1610" s="87">
        <v>5</v>
      </c>
      <c r="T1610" s="88"/>
      <c r="U1610" s="87">
        <v>91</v>
      </c>
      <c r="V1610" s="88"/>
      <c r="W1610" s="88"/>
      <c r="X1610" s="90">
        <v>98.360699499999996</v>
      </c>
      <c r="Y1610" s="90">
        <v>47.5622525</v>
      </c>
      <c r="Z1610" s="91"/>
      <c r="AA1610" s="88"/>
      <c r="AB1610" s="92"/>
      <c r="AC1610" s="92"/>
      <c r="AD1610" s="99"/>
    </row>
    <row r="1611" spans="1:30" ht="15.75" thickBot="1">
      <c r="A1611" s="86">
        <v>55</v>
      </c>
      <c r="B1611" s="87">
        <v>1</v>
      </c>
      <c r="C1611" s="88"/>
      <c r="D1611" s="88"/>
      <c r="E1611" s="88"/>
      <c r="F1611" s="87">
        <v>1</v>
      </c>
      <c r="G1611" s="89"/>
      <c r="H1611" s="89"/>
      <c r="I1611" s="87">
        <v>2</v>
      </c>
      <c r="J1611" s="88"/>
      <c r="K1611" s="89">
        <v>2.63</v>
      </c>
      <c r="L1611" s="89"/>
      <c r="M1611" s="87">
        <v>21.6</v>
      </c>
      <c r="N1611" s="79">
        <f t="shared" si="52"/>
        <v>0.21600000000000003</v>
      </c>
      <c r="O1611" s="87">
        <v>97</v>
      </c>
      <c r="P1611" s="88"/>
      <c r="Q1611" s="87">
        <v>418</v>
      </c>
      <c r="R1611" s="88"/>
      <c r="S1611" s="87">
        <v>5</v>
      </c>
      <c r="T1611" s="88"/>
      <c r="U1611" s="87">
        <v>28</v>
      </c>
      <c r="V1611" s="88"/>
      <c r="W1611" s="88"/>
      <c r="X1611" s="90">
        <v>94.732239000000007</v>
      </c>
      <c r="Y1611" s="90">
        <v>39.226599999999998</v>
      </c>
      <c r="Z1611" s="91"/>
      <c r="AA1611" s="88"/>
      <c r="AB1611" s="92"/>
      <c r="AC1611" s="92"/>
      <c r="AD1611" s="99"/>
    </row>
    <row r="1612" spans="1:30" ht="15.75" thickBot="1">
      <c r="A1612" s="86">
        <v>55</v>
      </c>
      <c r="B1612" s="87">
        <v>1</v>
      </c>
      <c r="C1612" s="88"/>
      <c r="D1612" s="88"/>
      <c r="E1612" s="88"/>
      <c r="F1612" s="87">
        <v>1</v>
      </c>
      <c r="G1612" s="89"/>
      <c r="H1612" s="89"/>
      <c r="I1612" s="87">
        <v>2</v>
      </c>
      <c r="J1612" s="88"/>
      <c r="K1612" s="89">
        <v>2.63</v>
      </c>
      <c r="L1612" s="89"/>
      <c r="M1612" s="87">
        <v>27</v>
      </c>
      <c r="N1612" s="79">
        <f t="shared" si="52"/>
        <v>0.27</v>
      </c>
      <c r="O1612" s="87">
        <v>122</v>
      </c>
      <c r="P1612" s="88"/>
      <c r="Q1612" s="87">
        <v>403</v>
      </c>
      <c r="R1612" s="88"/>
      <c r="S1612" s="87">
        <v>5</v>
      </c>
      <c r="T1612" s="88"/>
      <c r="U1612" s="87">
        <v>28</v>
      </c>
      <c r="V1612" s="88"/>
      <c r="W1612" s="88"/>
      <c r="X1612" s="90">
        <v>91.790244000000001</v>
      </c>
      <c r="Y1612" s="90">
        <v>39.814998999999993</v>
      </c>
      <c r="Z1612" s="91"/>
      <c r="AA1612" s="88"/>
      <c r="AB1612" s="92"/>
      <c r="AC1612" s="92"/>
      <c r="AD1612" s="99"/>
    </row>
    <row r="1613" spans="1:30" ht="15.75" thickBot="1">
      <c r="A1613" s="86">
        <v>55</v>
      </c>
      <c r="B1613" s="87">
        <v>1</v>
      </c>
      <c r="C1613" s="88"/>
      <c r="D1613" s="88"/>
      <c r="E1613" s="88"/>
      <c r="F1613" s="87">
        <v>1</v>
      </c>
      <c r="G1613" s="89"/>
      <c r="H1613" s="89"/>
      <c r="I1613" s="87">
        <v>2</v>
      </c>
      <c r="J1613" s="88"/>
      <c r="K1613" s="89">
        <v>2.63</v>
      </c>
      <c r="L1613" s="89"/>
      <c r="M1613" s="87">
        <v>27</v>
      </c>
      <c r="N1613" s="79">
        <f t="shared" si="52"/>
        <v>0.27</v>
      </c>
      <c r="O1613" s="87">
        <v>122</v>
      </c>
      <c r="P1613" s="88"/>
      <c r="Q1613" s="87">
        <v>403</v>
      </c>
      <c r="R1613" s="88"/>
      <c r="S1613" s="87">
        <v>5</v>
      </c>
      <c r="T1613" s="88"/>
      <c r="U1613" s="87">
        <v>28</v>
      </c>
      <c r="V1613" s="88"/>
      <c r="W1613" s="88"/>
      <c r="X1613" s="90">
        <v>92.770909000000003</v>
      </c>
      <c r="Y1613" s="90">
        <v>39.226599999999998</v>
      </c>
      <c r="Z1613" s="91"/>
      <c r="AA1613" s="88"/>
      <c r="AB1613" s="92"/>
      <c r="AC1613" s="92"/>
      <c r="AD1613" s="99"/>
    </row>
    <row r="1614" spans="1:30" ht="15.75" thickBot="1">
      <c r="A1614" s="86">
        <v>55</v>
      </c>
      <c r="B1614" s="87">
        <v>1</v>
      </c>
      <c r="C1614" s="88"/>
      <c r="D1614" s="88"/>
      <c r="E1614" s="88"/>
      <c r="F1614" s="87">
        <v>1</v>
      </c>
      <c r="G1614" s="89"/>
      <c r="H1614" s="89"/>
      <c r="I1614" s="87">
        <v>2</v>
      </c>
      <c r="J1614" s="88"/>
      <c r="K1614" s="89">
        <v>2.63</v>
      </c>
      <c r="L1614" s="89"/>
      <c r="M1614" s="87">
        <v>27</v>
      </c>
      <c r="N1614" s="79">
        <f t="shared" si="52"/>
        <v>0.27</v>
      </c>
      <c r="O1614" s="87">
        <v>122</v>
      </c>
      <c r="P1614" s="88"/>
      <c r="Q1614" s="87">
        <v>403</v>
      </c>
      <c r="R1614" s="88"/>
      <c r="S1614" s="87">
        <v>5</v>
      </c>
      <c r="T1614" s="88"/>
      <c r="U1614" s="87">
        <v>28</v>
      </c>
      <c r="V1614" s="88"/>
      <c r="W1614" s="88"/>
      <c r="X1614" s="90">
        <v>101.69496050000001</v>
      </c>
      <c r="Y1614" s="90">
        <v>39.913065500000009</v>
      </c>
      <c r="Z1614" s="91"/>
      <c r="AA1614" s="88"/>
      <c r="AB1614" s="92"/>
      <c r="AC1614" s="92"/>
      <c r="AD1614" s="99"/>
    </row>
    <row r="1615" spans="1:30" ht="15.75" thickBot="1">
      <c r="A1615" s="86">
        <v>55</v>
      </c>
      <c r="B1615" s="87">
        <v>1</v>
      </c>
      <c r="C1615" s="88"/>
      <c r="D1615" s="88"/>
      <c r="E1615" s="88"/>
      <c r="F1615" s="87">
        <v>1</v>
      </c>
      <c r="G1615" s="89"/>
      <c r="H1615" s="89"/>
      <c r="I1615" s="87">
        <v>2</v>
      </c>
      <c r="J1615" s="88"/>
      <c r="K1615" s="89">
        <v>2.63</v>
      </c>
      <c r="L1615" s="89"/>
      <c r="M1615" s="87">
        <v>27</v>
      </c>
      <c r="N1615" s="79">
        <f t="shared" si="52"/>
        <v>0.27</v>
      </c>
      <c r="O1615" s="87">
        <v>122</v>
      </c>
      <c r="P1615" s="88"/>
      <c r="Q1615" s="87">
        <v>403</v>
      </c>
      <c r="R1615" s="88"/>
      <c r="S1615" s="87">
        <v>5</v>
      </c>
      <c r="T1615" s="88"/>
      <c r="U1615" s="87">
        <v>28</v>
      </c>
      <c r="V1615" s="88"/>
      <c r="W1615" s="88"/>
      <c r="X1615" s="90">
        <v>98.556832499999999</v>
      </c>
      <c r="Y1615" s="90">
        <v>38.049802</v>
      </c>
      <c r="Z1615" s="91"/>
      <c r="AA1615" s="88"/>
      <c r="AB1615" s="92"/>
      <c r="AC1615" s="92"/>
      <c r="AD1615" s="99"/>
    </row>
    <row r="1616" spans="1:30" ht="15.75" thickBot="1">
      <c r="A1616" s="86">
        <v>55</v>
      </c>
      <c r="B1616" s="87">
        <v>1</v>
      </c>
      <c r="C1616" s="88"/>
      <c r="D1616" s="88"/>
      <c r="E1616" s="88"/>
      <c r="F1616" s="87">
        <v>1</v>
      </c>
      <c r="G1616" s="89"/>
      <c r="H1616" s="89"/>
      <c r="I1616" s="87">
        <v>2</v>
      </c>
      <c r="J1616" s="88"/>
      <c r="K1616" s="89">
        <v>2.63</v>
      </c>
      <c r="L1616" s="89"/>
      <c r="M1616" s="87">
        <v>27</v>
      </c>
      <c r="N1616" s="79">
        <f t="shared" si="52"/>
        <v>0.27</v>
      </c>
      <c r="O1616" s="87">
        <v>122</v>
      </c>
      <c r="P1616" s="88"/>
      <c r="Q1616" s="87">
        <v>403</v>
      </c>
      <c r="R1616" s="88"/>
      <c r="S1616" s="87">
        <v>5</v>
      </c>
      <c r="T1616" s="88"/>
      <c r="U1616" s="87">
        <v>28</v>
      </c>
      <c r="V1616" s="88"/>
      <c r="W1616" s="88"/>
      <c r="X1616" s="90">
        <v>89.436648000000005</v>
      </c>
      <c r="Y1616" s="90">
        <v>36.873003999999995</v>
      </c>
      <c r="Z1616" s="91"/>
      <c r="AA1616" s="88"/>
      <c r="AB1616" s="92"/>
      <c r="AC1616" s="92"/>
      <c r="AD1616" s="99"/>
    </row>
    <row r="1617" spans="1:30" ht="15.75" thickBot="1">
      <c r="A1617" s="86">
        <v>55</v>
      </c>
      <c r="B1617" s="87">
        <v>1</v>
      </c>
      <c r="C1617" s="88"/>
      <c r="D1617" s="88"/>
      <c r="E1617" s="88"/>
      <c r="F1617" s="87">
        <v>1</v>
      </c>
      <c r="G1617" s="89"/>
      <c r="H1617" s="89"/>
      <c r="I1617" s="87">
        <v>2</v>
      </c>
      <c r="J1617" s="88"/>
      <c r="K1617" s="89">
        <v>2.63</v>
      </c>
      <c r="L1617" s="89"/>
      <c r="M1617" s="87">
        <v>29.5</v>
      </c>
      <c r="N1617" s="79">
        <f t="shared" si="52"/>
        <v>0.29499999999999998</v>
      </c>
      <c r="O1617" s="87">
        <v>117</v>
      </c>
      <c r="P1617" s="88"/>
      <c r="Q1617" s="87">
        <v>416</v>
      </c>
      <c r="R1617" s="88"/>
      <c r="S1617" s="87">
        <v>5</v>
      </c>
      <c r="T1617" s="88"/>
      <c r="U1617" s="87">
        <v>28</v>
      </c>
      <c r="V1617" s="88"/>
      <c r="W1617" s="88"/>
      <c r="X1617" s="90">
        <v>93.947706999999994</v>
      </c>
      <c r="Y1617" s="90">
        <v>47.071919999999999</v>
      </c>
      <c r="Z1617" s="91"/>
      <c r="AA1617" s="88"/>
      <c r="AB1617" s="92"/>
      <c r="AC1617" s="92">
        <v>11.964112999999999</v>
      </c>
      <c r="AD1617" s="99"/>
    </row>
    <row r="1618" spans="1:30" ht="15.75" thickBot="1">
      <c r="A1618" s="86">
        <v>55</v>
      </c>
      <c r="B1618" s="87">
        <v>1</v>
      </c>
      <c r="C1618" s="88"/>
      <c r="D1618" s="88"/>
      <c r="E1618" s="88"/>
      <c r="F1618" s="87">
        <v>1</v>
      </c>
      <c r="G1618" s="89"/>
      <c r="H1618" s="89"/>
      <c r="I1618" s="87">
        <v>2</v>
      </c>
      <c r="J1618" s="88"/>
      <c r="K1618" s="89">
        <v>2.63</v>
      </c>
      <c r="L1618" s="89"/>
      <c r="M1618" s="87">
        <v>26.8</v>
      </c>
      <c r="N1618" s="79">
        <f t="shared" si="52"/>
        <v>0.26800000000000002</v>
      </c>
      <c r="O1618" s="87">
        <v>132</v>
      </c>
      <c r="P1618" s="88"/>
      <c r="Q1618" s="87">
        <v>390</v>
      </c>
      <c r="R1618" s="88"/>
      <c r="S1618" s="87">
        <v>5</v>
      </c>
      <c r="T1618" s="88"/>
      <c r="U1618" s="87">
        <v>28</v>
      </c>
      <c r="V1618" s="88"/>
      <c r="W1618" s="88"/>
      <c r="X1618" s="90">
        <v>106.696352</v>
      </c>
      <c r="Y1618" s="90">
        <v>47.366119500000003</v>
      </c>
      <c r="Z1618" s="91"/>
      <c r="AA1618" s="88"/>
      <c r="AB1618" s="92"/>
      <c r="AC1618" s="92">
        <v>11.866046499999999</v>
      </c>
      <c r="AD1618" s="99"/>
    </row>
    <row r="1619" spans="1:30" ht="15.75" thickBot="1">
      <c r="A1619" s="86">
        <v>55</v>
      </c>
      <c r="B1619" s="87">
        <v>1</v>
      </c>
      <c r="C1619" s="88"/>
      <c r="D1619" s="88"/>
      <c r="E1619" s="88"/>
      <c r="F1619" s="87">
        <v>1</v>
      </c>
      <c r="G1619" s="89"/>
      <c r="H1619" s="89"/>
      <c r="I1619" s="87">
        <v>2</v>
      </c>
      <c r="J1619" s="88"/>
      <c r="K1619" s="89">
        <v>2.63</v>
      </c>
      <c r="L1619" s="89"/>
      <c r="M1619" s="87">
        <v>27</v>
      </c>
      <c r="N1619" s="79">
        <f t="shared" si="52"/>
        <v>0.27</v>
      </c>
      <c r="O1619" s="87">
        <v>122</v>
      </c>
      <c r="P1619" s="88"/>
      <c r="Q1619" s="87">
        <v>403</v>
      </c>
      <c r="R1619" s="88"/>
      <c r="S1619" s="87">
        <v>1</v>
      </c>
      <c r="T1619" s="87">
        <v>20</v>
      </c>
      <c r="U1619" s="87">
        <v>28</v>
      </c>
      <c r="V1619" s="88"/>
      <c r="W1619" s="88"/>
      <c r="X1619" s="90">
        <v>90.907645500000001</v>
      </c>
      <c r="Y1619" s="90">
        <v>39.913065500000009</v>
      </c>
      <c r="Z1619" s="91"/>
      <c r="AA1619" s="88"/>
      <c r="AB1619" s="92"/>
      <c r="AC1619" s="92"/>
      <c r="AD1619" s="99"/>
    </row>
    <row r="1620" spans="1:30" ht="15.75" thickBot="1">
      <c r="A1620" s="86">
        <v>55</v>
      </c>
      <c r="B1620" s="87">
        <v>1</v>
      </c>
      <c r="C1620" s="88"/>
      <c r="D1620" s="88"/>
      <c r="E1620" s="88"/>
      <c r="F1620" s="87">
        <v>1</v>
      </c>
      <c r="G1620" s="89"/>
      <c r="H1620" s="89"/>
      <c r="I1620" s="87">
        <v>2</v>
      </c>
      <c r="J1620" s="88"/>
      <c r="K1620" s="89">
        <v>2.63</v>
      </c>
      <c r="L1620" s="89"/>
      <c r="M1620" s="87">
        <v>27</v>
      </c>
      <c r="N1620" s="79">
        <f t="shared" si="52"/>
        <v>0.27</v>
      </c>
      <c r="O1620" s="87">
        <v>122</v>
      </c>
      <c r="P1620" s="88"/>
      <c r="Q1620" s="87">
        <v>403</v>
      </c>
      <c r="R1620" s="88"/>
      <c r="S1620" s="87">
        <v>1</v>
      </c>
      <c r="T1620" s="87">
        <v>20</v>
      </c>
      <c r="U1620" s="87">
        <v>28</v>
      </c>
      <c r="V1620" s="88"/>
      <c r="W1620" s="88"/>
      <c r="X1620" s="90">
        <v>95.320638000000002</v>
      </c>
      <c r="Y1620" s="90">
        <v>37.853669000000004</v>
      </c>
      <c r="Z1620" s="91"/>
      <c r="AA1620" s="88"/>
      <c r="AB1620" s="92"/>
      <c r="AC1620" s="92"/>
      <c r="AD1620" s="99"/>
    </row>
    <row r="1621" spans="1:30" ht="15.75" thickBot="1">
      <c r="A1621" s="86">
        <v>55</v>
      </c>
      <c r="B1621" s="87">
        <v>1</v>
      </c>
      <c r="C1621" s="88"/>
      <c r="D1621" s="88"/>
      <c r="E1621" s="88"/>
      <c r="F1621" s="87">
        <v>1</v>
      </c>
      <c r="G1621" s="89"/>
      <c r="H1621" s="89"/>
      <c r="I1621" s="87">
        <v>2</v>
      </c>
      <c r="J1621" s="88"/>
      <c r="K1621" s="89">
        <v>2.63</v>
      </c>
      <c r="L1621" s="89"/>
      <c r="M1621" s="87">
        <v>27</v>
      </c>
      <c r="N1621" s="79">
        <f t="shared" si="52"/>
        <v>0.27</v>
      </c>
      <c r="O1621" s="87">
        <v>122</v>
      </c>
      <c r="P1621" s="88"/>
      <c r="Q1621" s="87">
        <v>403</v>
      </c>
      <c r="R1621" s="88"/>
      <c r="S1621" s="87">
        <v>1</v>
      </c>
      <c r="T1621" s="87">
        <v>20</v>
      </c>
      <c r="U1621" s="87">
        <v>28</v>
      </c>
      <c r="V1621" s="88"/>
      <c r="W1621" s="88"/>
      <c r="X1621" s="90">
        <v>88.848248999999996</v>
      </c>
      <c r="Y1621" s="90">
        <v>38.245934999999996</v>
      </c>
      <c r="Z1621" s="91"/>
      <c r="AA1621" s="88"/>
      <c r="AB1621" s="92"/>
      <c r="AC1621" s="92"/>
      <c r="AD1621" s="99"/>
    </row>
    <row r="1622" spans="1:30" ht="15.75" thickBot="1">
      <c r="A1622" s="86">
        <v>55</v>
      </c>
      <c r="B1622" s="87">
        <v>1</v>
      </c>
      <c r="C1622" s="88"/>
      <c r="D1622" s="88"/>
      <c r="E1622" s="88"/>
      <c r="F1622" s="87">
        <v>1</v>
      </c>
      <c r="G1622" s="89"/>
      <c r="H1622" s="89"/>
      <c r="I1622" s="87">
        <v>2</v>
      </c>
      <c r="J1622" s="88"/>
      <c r="K1622" s="89">
        <v>2.63</v>
      </c>
      <c r="L1622" s="89"/>
      <c r="M1622" s="87">
        <v>29.5</v>
      </c>
      <c r="N1622" s="79">
        <f t="shared" si="52"/>
        <v>0.29499999999999998</v>
      </c>
      <c r="O1622" s="87">
        <v>117</v>
      </c>
      <c r="P1622" s="88"/>
      <c r="Q1622" s="87">
        <v>416</v>
      </c>
      <c r="R1622" s="88"/>
      <c r="S1622" s="87">
        <v>1</v>
      </c>
      <c r="T1622" s="87">
        <v>20</v>
      </c>
      <c r="U1622" s="87">
        <v>28</v>
      </c>
      <c r="V1622" s="88"/>
      <c r="W1622" s="88"/>
      <c r="X1622" s="90">
        <v>93.947706999999994</v>
      </c>
      <c r="Y1622" s="90">
        <v>47.071919999999999</v>
      </c>
      <c r="Z1622" s="91"/>
      <c r="AA1622" s="88"/>
      <c r="AB1622" s="92"/>
      <c r="AC1622" s="92">
        <v>10.4931155</v>
      </c>
      <c r="AD1622" s="99"/>
    </row>
    <row r="1623" spans="1:30" ht="15.75" thickBot="1">
      <c r="A1623" s="86">
        <v>55</v>
      </c>
      <c r="B1623" s="87">
        <v>1</v>
      </c>
      <c r="C1623" s="88"/>
      <c r="D1623" s="88"/>
      <c r="E1623" s="88"/>
      <c r="F1623" s="87">
        <v>1</v>
      </c>
      <c r="G1623" s="89"/>
      <c r="H1623" s="89"/>
      <c r="I1623" s="87">
        <v>2</v>
      </c>
      <c r="J1623" s="88"/>
      <c r="K1623" s="89">
        <v>2.63</v>
      </c>
      <c r="L1623" s="89"/>
      <c r="M1623" s="87">
        <v>26.8</v>
      </c>
      <c r="N1623" s="79">
        <f t="shared" si="52"/>
        <v>0.26800000000000002</v>
      </c>
      <c r="O1623" s="87">
        <v>132</v>
      </c>
      <c r="P1623" s="88"/>
      <c r="Q1623" s="87">
        <v>390</v>
      </c>
      <c r="R1623" s="88"/>
      <c r="S1623" s="87">
        <v>1</v>
      </c>
      <c r="T1623" s="87">
        <v>20</v>
      </c>
      <c r="U1623" s="87">
        <v>28</v>
      </c>
      <c r="V1623" s="88"/>
      <c r="W1623" s="88"/>
      <c r="X1623" s="90">
        <v>95.026438499999998</v>
      </c>
      <c r="Y1623" s="90">
        <v>46.875787000000003</v>
      </c>
      <c r="Z1623" s="91"/>
      <c r="AA1623" s="88"/>
      <c r="AB1623" s="92"/>
      <c r="AC1623" s="92">
        <v>10.885381499999999</v>
      </c>
      <c r="AD1623" s="99"/>
    </row>
    <row r="1624" spans="1:30" ht="15.75" thickBot="1">
      <c r="A1624" s="86">
        <v>55</v>
      </c>
      <c r="B1624" s="87">
        <v>1</v>
      </c>
      <c r="C1624" s="88"/>
      <c r="D1624" s="88"/>
      <c r="E1624" s="88"/>
      <c r="F1624" s="87">
        <v>1</v>
      </c>
      <c r="G1624" s="89"/>
      <c r="H1624" s="89"/>
      <c r="I1624" s="87">
        <v>2</v>
      </c>
      <c r="J1624" s="88"/>
      <c r="K1624" s="89">
        <v>2.63</v>
      </c>
      <c r="L1624" s="89"/>
      <c r="M1624" s="88"/>
      <c r="N1624" s="79">
        <f t="shared" si="52"/>
        <v>0</v>
      </c>
      <c r="O1624" s="88"/>
      <c r="P1624" s="88"/>
      <c r="Q1624" s="88"/>
      <c r="R1624" s="88"/>
      <c r="S1624" s="87">
        <v>1</v>
      </c>
      <c r="T1624" s="87">
        <v>20</v>
      </c>
      <c r="U1624" s="87">
        <v>28</v>
      </c>
      <c r="V1624" s="88"/>
      <c r="W1624" s="88"/>
      <c r="X1624" s="90">
        <v>62.664493499999999</v>
      </c>
      <c r="Y1624" s="90"/>
      <c r="Z1624" s="91"/>
      <c r="AA1624" s="88"/>
      <c r="AB1624" s="92">
        <v>4.0207265000000003</v>
      </c>
      <c r="AC1624" s="92"/>
      <c r="AD1624" s="99"/>
    </row>
    <row r="1625" spans="1:30" ht="15.75" thickBot="1">
      <c r="A1625" s="86">
        <v>55</v>
      </c>
      <c r="B1625" s="87">
        <v>1</v>
      </c>
      <c r="C1625" s="88"/>
      <c r="D1625" s="88"/>
      <c r="E1625" s="88"/>
      <c r="F1625" s="87">
        <v>1</v>
      </c>
      <c r="G1625" s="89"/>
      <c r="H1625" s="89"/>
      <c r="I1625" s="87">
        <v>2</v>
      </c>
      <c r="J1625" s="88"/>
      <c r="K1625" s="89">
        <v>2.63</v>
      </c>
      <c r="L1625" s="89"/>
      <c r="M1625" s="88"/>
      <c r="N1625" s="79">
        <f t="shared" si="52"/>
        <v>0</v>
      </c>
      <c r="O1625" s="88"/>
      <c r="P1625" s="88"/>
      <c r="Q1625" s="88"/>
      <c r="R1625" s="88"/>
      <c r="S1625" s="87">
        <v>1</v>
      </c>
      <c r="T1625" s="87">
        <v>20</v>
      </c>
      <c r="U1625" s="87">
        <v>28</v>
      </c>
      <c r="V1625" s="88"/>
      <c r="W1625" s="88"/>
      <c r="X1625" s="90">
        <v>65.900688000000002</v>
      </c>
      <c r="Y1625" s="90"/>
      <c r="Z1625" s="91"/>
      <c r="AA1625" s="88"/>
      <c r="AB1625" s="92">
        <v>4.3149259999999998</v>
      </c>
      <c r="AC1625" s="92"/>
      <c r="AD1625" s="99"/>
    </row>
    <row r="1626" spans="1:30" ht="15.75" thickBot="1">
      <c r="A1626" s="86">
        <v>55</v>
      </c>
      <c r="B1626" s="87">
        <v>1</v>
      </c>
      <c r="C1626" s="88"/>
      <c r="D1626" s="88"/>
      <c r="E1626" s="88"/>
      <c r="F1626" s="87">
        <v>1</v>
      </c>
      <c r="G1626" s="89"/>
      <c r="H1626" s="89"/>
      <c r="I1626" s="87">
        <v>2</v>
      </c>
      <c r="J1626" s="88"/>
      <c r="K1626" s="89">
        <v>2.63</v>
      </c>
      <c r="L1626" s="89"/>
      <c r="M1626" s="88"/>
      <c r="N1626" s="79">
        <f t="shared" si="52"/>
        <v>0</v>
      </c>
      <c r="O1626" s="88"/>
      <c r="P1626" s="88"/>
      <c r="Q1626" s="88"/>
      <c r="R1626" s="88"/>
      <c r="S1626" s="87">
        <v>1</v>
      </c>
      <c r="T1626" s="87">
        <v>20</v>
      </c>
      <c r="U1626" s="87">
        <v>28</v>
      </c>
      <c r="V1626" s="88"/>
      <c r="W1626" s="88"/>
      <c r="X1626" s="90">
        <v>79.826131000000004</v>
      </c>
      <c r="Y1626" s="90"/>
      <c r="Z1626" s="91"/>
      <c r="AA1626" s="88"/>
      <c r="AB1626" s="92">
        <v>4.707192</v>
      </c>
      <c r="AC1626" s="92"/>
      <c r="AD1626" s="99"/>
    </row>
    <row r="1627" spans="1:30" ht="15.75" thickBot="1">
      <c r="A1627" s="86">
        <v>55</v>
      </c>
      <c r="B1627" s="87">
        <v>1</v>
      </c>
      <c r="C1627" s="88"/>
      <c r="D1627" s="88"/>
      <c r="E1627" s="88"/>
      <c r="F1627" s="87">
        <v>1</v>
      </c>
      <c r="G1627" s="89"/>
      <c r="H1627" s="89"/>
      <c r="I1627" s="87">
        <v>2</v>
      </c>
      <c r="J1627" s="88"/>
      <c r="K1627" s="89">
        <v>2.63</v>
      </c>
      <c r="L1627" s="89"/>
      <c r="M1627" s="88"/>
      <c r="N1627" s="79">
        <f t="shared" si="52"/>
        <v>0</v>
      </c>
      <c r="O1627" s="88"/>
      <c r="P1627" s="88"/>
      <c r="Q1627" s="88"/>
      <c r="R1627" s="88"/>
      <c r="S1627" s="87">
        <v>1</v>
      </c>
      <c r="T1627" s="87">
        <v>20</v>
      </c>
      <c r="U1627" s="87">
        <v>28</v>
      </c>
      <c r="V1627" s="88"/>
      <c r="W1627" s="88"/>
      <c r="X1627" s="90">
        <v>47.071919999999999</v>
      </c>
      <c r="Y1627" s="90"/>
      <c r="Z1627" s="91"/>
      <c r="AA1627" s="88"/>
      <c r="AB1627" s="92">
        <v>2.7458619999999998</v>
      </c>
      <c r="AC1627" s="92"/>
      <c r="AD1627" s="99"/>
    </row>
    <row r="1628" spans="1:30" ht="15.75" thickBot="1">
      <c r="A1628" s="86">
        <v>55</v>
      </c>
      <c r="B1628" s="87">
        <v>1</v>
      </c>
      <c r="C1628" s="88"/>
      <c r="D1628" s="88"/>
      <c r="E1628" s="88"/>
      <c r="F1628" s="87">
        <v>1</v>
      </c>
      <c r="G1628" s="89"/>
      <c r="H1628" s="89"/>
      <c r="I1628" s="87">
        <v>2</v>
      </c>
      <c r="J1628" s="88"/>
      <c r="K1628" s="89">
        <v>2.63</v>
      </c>
      <c r="L1628" s="89"/>
      <c r="M1628" s="88"/>
      <c r="N1628" s="79">
        <f t="shared" si="52"/>
        <v>0</v>
      </c>
      <c r="O1628" s="88"/>
      <c r="P1628" s="88"/>
      <c r="Q1628" s="88"/>
      <c r="R1628" s="88"/>
      <c r="S1628" s="87">
        <v>1</v>
      </c>
      <c r="T1628" s="87">
        <v>20</v>
      </c>
      <c r="U1628" s="87">
        <v>28</v>
      </c>
      <c r="V1628" s="88"/>
      <c r="W1628" s="88"/>
      <c r="X1628" s="90">
        <v>85.513987999999998</v>
      </c>
      <c r="Y1628" s="90"/>
      <c r="Z1628" s="91"/>
      <c r="AA1628" s="88"/>
      <c r="AB1628" s="92">
        <v>5.2955909999999999</v>
      </c>
      <c r="AC1628" s="92"/>
      <c r="AD1628" s="99"/>
    </row>
    <row r="1629" spans="1:30" ht="15.75" thickBot="1">
      <c r="A1629" s="86">
        <v>55</v>
      </c>
      <c r="B1629" s="87">
        <v>1</v>
      </c>
      <c r="C1629" s="88"/>
      <c r="D1629" s="88"/>
      <c r="E1629" s="88"/>
      <c r="F1629" s="87">
        <v>1</v>
      </c>
      <c r="G1629" s="89"/>
      <c r="H1629" s="89"/>
      <c r="I1629" s="87">
        <v>2</v>
      </c>
      <c r="J1629" s="88"/>
      <c r="K1629" s="89">
        <v>2.63</v>
      </c>
      <c r="L1629" s="89"/>
      <c r="M1629" s="88"/>
      <c r="N1629" s="79">
        <f t="shared" si="52"/>
        <v>0</v>
      </c>
      <c r="O1629" s="88"/>
      <c r="P1629" s="88"/>
      <c r="Q1629" s="88"/>
      <c r="R1629" s="88"/>
      <c r="S1629" s="87">
        <v>1</v>
      </c>
      <c r="T1629" s="87">
        <v>20</v>
      </c>
      <c r="U1629" s="87">
        <v>28</v>
      </c>
      <c r="V1629" s="88"/>
      <c r="W1629" s="88"/>
      <c r="X1629" s="90">
        <v>69.725281499999994</v>
      </c>
      <c r="Y1629" s="90"/>
      <c r="Z1629" s="91"/>
      <c r="AA1629" s="88"/>
      <c r="AB1629" s="92">
        <v>4.4129924999999997</v>
      </c>
      <c r="AC1629" s="92"/>
      <c r="AD1629" s="99"/>
    </row>
    <row r="1630" spans="1:30" ht="15.75" thickBot="1">
      <c r="A1630" s="86">
        <v>1.1289</v>
      </c>
      <c r="B1630" s="87">
        <v>1</v>
      </c>
      <c r="C1630" s="87">
        <v>3.16</v>
      </c>
      <c r="D1630" s="88"/>
      <c r="E1630" s="87">
        <v>1</v>
      </c>
      <c r="F1630" s="87">
        <v>1</v>
      </c>
      <c r="G1630" s="89">
        <v>2.59</v>
      </c>
      <c r="H1630" s="89">
        <v>2.6371379999999998</v>
      </c>
      <c r="I1630" s="87">
        <v>2</v>
      </c>
      <c r="J1630" s="87">
        <v>1</v>
      </c>
      <c r="K1630" s="89">
        <v>2.63</v>
      </c>
      <c r="L1630" s="89">
        <v>2.6476209999999996</v>
      </c>
      <c r="M1630" s="87">
        <v>50</v>
      </c>
      <c r="N1630" s="79">
        <f t="shared" si="52"/>
        <v>0.5</v>
      </c>
      <c r="O1630" s="87">
        <v>175</v>
      </c>
      <c r="P1630" s="88"/>
      <c r="Q1630" s="87">
        <v>364</v>
      </c>
      <c r="R1630" s="87">
        <v>4</v>
      </c>
      <c r="S1630" s="87">
        <v>2</v>
      </c>
      <c r="T1630" s="87">
        <v>5</v>
      </c>
      <c r="U1630" s="87">
        <v>7</v>
      </c>
      <c r="V1630" s="88"/>
      <c r="W1630" s="88"/>
      <c r="X1630" s="90">
        <v>27.948952500000001</v>
      </c>
      <c r="Y1630" s="90">
        <v>23.634026500000001</v>
      </c>
      <c r="Z1630" s="91"/>
      <c r="AA1630" s="87">
        <v>0.13900000000000001</v>
      </c>
      <c r="AB1630" s="92"/>
      <c r="AC1630" s="92"/>
      <c r="AD1630" s="99">
        <v>2.3068810723797464</v>
      </c>
    </row>
    <row r="1631" spans="1:30" ht="15.75" thickBot="1">
      <c r="A1631" s="86">
        <v>1.1289</v>
      </c>
      <c r="B1631" s="87">
        <v>1</v>
      </c>
      <c r="C1631" s="87">
        <v>3.16</v>
      </c>
      <c r="D1631" s="87">
        <v>1</v>
      </c>
      <c r="E1631" s="87">
        <v>2.2999999999999998</v>
      </c>
      <c r="F1631" s="87">
        <v>1</v>
      </c>
      <c r="G1631" s="89">
        <v>2.59</v>
      </c>
      <c r="H1631" s="89">
        <v>2.6371379999999998</v>
      </c>
      <c r="I1631" s="87">
        <v>2</v>
      </c>
      <c r="J1631" s="87">
        <v>1</v>
      </c>
      <c r="K1631" s="89">
        <v>2.63</v>
      </c>
      <c r="L1631" s="89">
        <v>2.6476209999999996</v>
      </c>
      <c r="M1631" s="87">
        <v>50</v>
      </c>
      <c r="N1631" s="79">
        <f t="shared" si="52"/>
        <v>0.5</v>
      </c>
      <c r="O1631" s="87">
        <v>175</v>
      </c>
      <c r="P1631" s="87">
        <v>10</v>
      </c>
      <c r="Q1631" s="87">
        <v>386</v>
      </c>
      <c r="R1631" s="87">
        <v>4</v>
      </c>
      <c r="S1631" s="87">
        <v>2</v>
      </c>
      <c r="T1631" s="87">
        <v>5</v>
      </c>
      <c r="U1631" s="87">
        <v>7</v>
      </c>
      <c r="V1631" s="88"/>
      <c r="W1631" s="88"/>
      <c r="X1631" s="90">
        <v>30.400615000000002</v>
      </c>
      <c r="Y1631" s="90">
        <v>23.634026500000001</v>
      </c>
      <c r="Z1631" s="91"/>
      <c r="AA1631" s="87">
        <v>0.16400000000000001</v>
      </c>
      <c r="AB1631" s="92"/>
      <c r="AC1631" s="92"/>
      <c r="AD1631" s="99">
        <v>2.2961901444722068</v>
      </c>
    </row>
    <row r="1632" spans="1:30" ht="15.75" thickBot="1">
      <c r="A1632" s="86">
        <v>1.1289</v>
      </c>
      <c r="B1632" s="87">
        <v>1</v>
      </c>
      <c r="C1632" s="87">
        <v>3.16</v>
      </c>
      <c r="D1632" s="88"/>
      <c r="E1632" s="87">
        <v>1</v>
      </c>
      <c r="F1632" s="87">
        <v>1</v>
      </c>
      <c r="G1632" s="89">
        <v>2.59</v>
      </c>
      <c r="H1632" s="89">
        <v>2.6371379999999998</v>
      </c>
      <c r="I1632" s="87">
        <v>2</v>
      </c>
      <c r="J1632" s="87">
        <v>1</v>
      </c>
      <c r="K1632" s="89">
        <v>2.63</v>
      </c>
      <c r="L1632" s="89">
        <v>2.6476209999999996</v>
      </c>
      <c r="M1632" s="87">
        <v>40</v>
      </c>
      <c r="N1632" s="79">
        <f t="shared" si="52"/>
        <v>0.4</v>
      </c>
      <c r="O1632" s="87">
        <v>175</v>
      </c>
      <c r="P1632" s="88"/>
      <c r="Q1632" s="87">
        <v>386</v>
      </c>
      <c r="R1632" s="87">
        <v>4</v>
      </c>
      <c r="S1632" s="87">
        <v>2</v>
      </c>
      <c r="T1632" s="87">
        <v>5</v>
      </c>
      <c r="U1632" s="87">
        <v>7</v>
      </c>
      <c r="V1632" s="88"/>
      <c r="W1632" s="88"/>
      <c r="X1632" s="90">
        <v>35.696206000000004</v>
      </c>
      <c r="Y1632" s="90">
        <v>24.124359000000002</v>
      </c>
      <c r="Z1632" s="91"/>
      <c r="AA1632" s="87">
        <v>0.17599999999999999</v>
      </c>
      <c r="AB1632" s="92"/>
      <c r="AC1632" s="92"/>
      <c r="AD1632" s="99">
        <v>2.3215896809746832</v>
      </c>
    </row>
    <row r="1633" spans="1:30" ht="15.75" thickBot="1">
      <c r="A1633" s="86">
        <v>1.1289</v>
      </c>
      <c r="B1633" s="87">
        <v>1</v>
      </c>
      <c r="C1633" s="87">
        <v>3.16</v>
      </c>
      <c r="D1633" s="87">
        <v>1</v>
      </c>
      <c r="E1633" s="87">
        <v>2.2999999999999998</v>
      </c>
      <c r="F1633" s="87">
        <v>1</v>
      </c>
      <c r="G1633" s="89">
        <v>2.59</v>
      </c>
      <c r="H1633" s="89">
        <v>2.6371379999999998</v>
      </c>
      <c r="I1633" s="87">
        <v>2</v>
      </c>
      <c r="J1633" s="87">
        <v>1</v>
      </c>
      <c r="K1633" s="89">
        <v>2.63</v>
      </c>
      <c r="L1633" s="89">
        <v>2.6476209999999996</v>
      </c>
      <c r="M1633" s="87">
        <v>40</v>
      </c>
      <c r="N1633" s="79">
        <f t="shared" si="52"/>
        <v>0.4</v>
      </c>
      <c r="O1633" s="87">
        <v>175</v>
      </c>
      <c r="P1633" s="87">
        <v>10</v>
      </c>
      <c r="Q1633" s="87">
        <v>386</v>
      </c>
      <c r="R1633" s="87">
        <v>4</v>
      </c>
      <c r="S1633" s="87">
        <v>2</v>
      </c>
      <c r="T1633" s="87">
        <v>5</v>
      </c>
      <c r="U1633" s="87">
        <v>7</v>
      </c>
      <c r="V1633" s="88"/>
      <c r="W1633" s="88"/>
      <c r="X1633" s="90">
        <v>35.990405500000001</v>
      </c>
      <c r="Y1633" s="90">
        <v>24.516625000000001</v>
      </c>
      <c r="Z1633" s="91"/>
      <c r="AA1633" s="87">
        <v>0.14599999999999999</v>
      </c>
      <c r="AB1633" s="92"/>
      <c r="AC1633" s="92"/>
      <c r="AD1633" s="99">
        <v>2.3079377385902586</v>
      </c>
    </row>
    <row r="1634" spans="1:30" ht="15.75" thickBot="1">
      <c r="A1634" s="86">
        <v>1.1289</v>
      </c>
      <c r="B1634" s="87">
        <v>1</v>
      </c>
      <c r="C1634" s="87">
        <v>3.16</v>
      </c>
      <c r="D1634" s="87">
        <v>1</v>
      </c>
      <c r="E1634" s="87">
        <v>2.2999999999999998</v>
      </c>
      <c r="F1634" s="87">
        <v>1</v>
      </c>
      <c r="G1634" s="89">
        <v>2.59</v>
      </c>
      <c r="H1634" s="89">
        <v>2.6371379999999998</v>
      </c>
      <c r="I1634" s="87">
        <v>2</v>
      </c>
      <c r="J1634" s="87">
        <v>1</v>
      </c>
      <c r="K1634" s="89">
        <v>2.63</v>
      </c>
      <c r="L1634" s="89">
        <v>2.6476209999999996</v>
      </c>
      <c r="M1634" s="87">
        <v>40</v>
      </c>
      <c r="N1634" s="79">
        <f t="shared" si="52"/>
        <v>0.4</v>
      </c>
      <c r="O1634" s="87">
        <v>175</v>
      </c>
      <c r="P1634" s="87">
        <v>20</v>
      </c>
      <c r="Q1634" s="87">
        <v>386</v>
      </c>
      <c r="R1634" s="87">
        <v>4</v>
      </c>
      <c r="S1634" s="87">
        <v>2</v>
      </c>
      <c r="T1634" s="87">
        <v>5</v>
      </c>
      <c r="U1634" s="87">
        <v>7</v>
      </c>
      <c r="V1634" s="88"/>
      <c r="W1634" s="88"/>
      <c r="X1634" s="90">
        <v>33.342610000000001</v>
      </c>
      <c r="Y1634" s="90">
        <v>24.124359000000002</v>
      </c>
      <c r="Z1634" s="91"/>
      <c r="AA1634" s="87">
        <v>0.16400000000000001</v>
      </c>
      <c r="AB1634" s="92"/>
      <c r="AC1634" s="92"/>
      <c r="AD1634" s="99">
        <v>2.2942857962058332</v>
      </c>
    </row>
    <row r="1635" spans="1:30" ht="15.75" thickBot="1">
      <c r="A1635" s="86">
        <v>1.1289</v>
      </c>
      <c r="B1635" s="87">
        <v>1</v>
      </c>
      <c r="C1635" s="87">
        <v>3.16</v>
      </c>
      <c r="D1635" s="88"/>
      <c r="E1635" s="87">
        <v>1</v>
      </c>
      <c r="F1635" s="87">
        <v>1</v>
      </c>
      <c r="G1635" s="89">
        <v>2.59</v>
      </c>
      <c r="H1635" s="89">
        <v>2.6371379999999998</v>
      </c>
      <c r="I1635" s="87">
        <v>2</v>
      </c>
      <c r="J1635" s="87">
        <v>1</v>
      </c>
      <c r="K1635" s="89">
        <v>2.63</v>
      </c>
      <c r="L1635" s="89">
        <v>2.6476209999999996</v>
      </c>
      <c r="M1635" s="87">
        <v>35</v>
      </c>
      <c r="N1635" s="79">
        <f t="shared" si="52"/>
        <v>0.35</v>
      </c>
      <c r="O1635" s="87">
        <v>175</v>
      </c>
      <c r="P1635" s="88"/>
      <c r="Q1635" s="87">
        <v>386</v>
      </c>
      <c r="R1635" s="87">
        <v>4</v>
      </c>
      <c r="S1635" s="87">
        <v>2</v>
      </c>
      <c r="T1635" s="87">
        <v>5</v>
      </c>
      <c r="U1635" s="87">
        <v>7</v>
      </c>
      <c r="V1635" s="88"/>
      <c r="W1635" s="88"/>
      <c r="X1635" s="90">
        <v>42.168595000000003</v>
      </c>
      <c r="Y1635" s="90">
        <v>25.595356500000001</v>
      </c>
      <c r="Z1635" s="91"/>
      <c r="AA1635" s="87">
        <v>0.16400000000000001</v>
      </c>
      <c r="AB1635" s="92"/>
      <c r="AC1635" s="92"/>
      <c r="AD1635" s="99">
        <v>2.331931097113924</v>
      </c>
    </row>
    <row r="1636" spans="1:30" ht="15.75" thickBot="1">
      <c r="A1636" s="86">
        <v>1.1289</v>
      </c>
      <c r="B1636" s="87">
        <v>1</v>
      </c>
      <c r="C1636" s="87">
        <v>3.16</v>
      </c>
      <c r="D1636" s="87">
        <v>1</v>
      </c>
      <c r="E1636" s="87">
        <v>2.2999999999999998</v>
      </c>
      <c r="F1636" s="87">
        <v>1</v>
      </c>
      <c r="G1636" s="89">
        <v>2.59</v>
      </c>
      <c r="H1636" s="89">
        <v>2.6371379999999998</v>
      </c>
      <c r="I1636" s="87">
        <v>2</v>
      </c>
      <c r="J1636" s="87">
        <v>1</v>
      </c>
      <c r="K1636" s="89">
        <v>2.63</v>
      </c>
      <c r="L1636" s="89">
        <v>2.6476209999999996</v>
      </c>
      <c r="M1636" s="87">
        <v>35</v>
      </c>
      <c r="N1636" s="79">
        <f t="shared" si="52"/>
        <v>0.35</v>
      </c>
      <c r="O1636" s="87">
        <v>175</v>
      </c>
      <c r="P1636" s="87">
        <v>10</v>
      </c>
      <c r="Q1636" s="87">
        <v>386</v>
      </c>
      <c r="R1636" s="87">
        <v>4</v>
      </c>
      <c r="S1636" s="87">
        <v>2</v>
      </c>
      <c r="T1636" s="87">
        <v>5</v>
      </c>
      <c r="U1636" s="87">
        <v>7</v>
      </c>
      <c r="V1636" s="88"/>
      <c r="W1636" s="88"/>
      <c r="X1636" s="90">
        <v>45.4047895</v>
      </c>
      <c r="Y1636" s="90">
        <v>25.399223500000002</v>
      </c>
      <c r="Z1636" s="91"/>
      <c r="AA1636" s="87">
        <v>0.151</v>
      </c>
      <c r="AB1636" s="92"/>
      <c r="AC1636" s="92"/>
      <c r="AD1636" s="99">
        <v>2.3163288772460096</v>
      </c>
    </row>
    <row r="1637" spans="1:30" ht="15.75" thickBot="1">
      <c r="A1637" s="86">
        <v>1.1289</v>
      </c>
      <c r="B1637" s="87">
        <v>1</v>
      </c>
      <c r="C1637" s="87">
        <v>3.16</v>
      </c>
      <c r="D1637" s="87">
        <v>1</v>
      </c>
      <c r="E1637" s="87">
        <v>2.2999999999999998</v>
      </c>
      <c r="F1637" s="87">
        <v>1</v>
      </c>
      <c r="G1637" s="89">
        <v>2.59</v>
      </c>
      <c r="H1637" s="89">
        <v>2.6371379999999998</v>
      </c>
      <c r="I1637" s="87">
        <v>2</v>
      </c>
      <c r="J1637" s="87">
        <v>1</v>
      </c>
      <c r="K1637" s="89">
        <v>2.63</v>
      </c>
      <c r="L1637" s="89">
        <v>2.6476209999999996</v>
      </c>
      <c r="M1637" s="87">
        <v>35</v>
      </c>
      <c r="N1637" s="79">
        <f t="shared" si="52"/>
        <v>0.35</v>
      </c>
      <c r="O1637" s="87">
        <v>175</v>
      </c>
      <c r="P1637" s="87">
        <v>20</v>
      </c>
      <c r="Q1637" s="87">
        <v>386</v>
      </c>
      <c r="R1637" s="87">
        <v>4</v>
      </c>
      <c r="S1637" s="87">
        <v>2</v>
      </c>
      <c r="T1637" s="87">
        <v>5</v>
      </c>
      <c r="U1637" s="87">
        <v>7</v>
      </c>
      <c r="V1637" s="88"/>
      <c r="W1637" s="88"/>
      <c r="X1637" s="90">
        <v>41.580196000000001</v>
      </c>
      <c r="Y1637" s="90">
        <v>24.810824499999999</v>
      </c>
      <c r="Z1637" s="91"/>
      <c r="AA1637" s="87">
        <v>0.16800000000000001</v>
      </c>
      <c r="AB1637" s="92"/>
      <c r="AC1637" s="92"/>
      <c r="AD1637" s="99">
        <v>2.3007266573780956</v>
      </c>
    </row>
    <row r="1638" spans="1:30" ht="15.75" thickBot="1">
      <c r="A1638" s="86">
        <v>1.1289</v>
      </c>
      <c r="B1638" s="87">
        <v>1</v>
      </c>
      <c r="C1638" s="87">
        <v>3.16</v>
      </c>
      <c r="D1638" s="87">
        <v>1</v>
      </c>
      <c r="E1638" s="87">
        <v>2.2999999999999998</v>
      </c>
      <c r="F1638" s="87">
        <v>1</v>
      </c>
      <c r="G1638" s="89">
        <v>2.59</v>
      </c>
      <c r="H1638" s="89">
        <v>2.6371379999999998</v>
      </c>
      <c r="I1638" s="87">
        <v>2</v>
      </c>
      <c r="J1638" s="87">
        <v>1</v>
      </c>
      <c r="K1638" s="89">
        <v>2.63</v>
      </c>
      <c r="L1638" s="89">
        <v>2.6476209999999996</v>
      </c>
      <c r="M1638" s="87">
        <v>35</v>
      </c>
      <c r="N1638" s="79">
        <f t="shared" si="52"/>
        <v>0.35</v>
      </c>
      <c r="O1638" s="87">
        <v>175</v>
      </c>
      <c r="P1638" s="87">
        <v>30</v>
      </c>
      <c r="Q1638" s="87">
        <v>386</v>
      </c>
      <c r="R1638" s="87">
        <v>4</v>
      </c>
      <c r="S1638" s="87">
        <v>2</v>
      </c>
      <c r="T1638" s="87">
        <v>5</v>
      </c>
      <c r="U1638" s="87">
        <v>7</v>
      </c>
      <c r="V1638" s="88"/>
      <c r="W1638" s="88"/>
      <c r="X1638" s="90">
        <v>33.146476999999997</v>
      </c>
      <c r="Y1638" s="90">
        <v>22.555294999999997</v>
      </c>
      <c r="Z1638" s="91"/>
      <c r="AA1638" s="87">
        <v>0.14899999999999999</v>
      </c>
      <c r="AB1638" s="92"/>
      <c r="AC1638" s="92"/>
      <c r="AD1638" s="99">
        <v>2.2851244375101816</v>
      </c>
    </row>
    <row r="1639" spans="1:30" ht="15.75" thickBot="1">
      <c r="A1639" s="86">
        <v>1.1289</v>
      </c>
      <c r="B1639" s="87">
        <v>1</v>
      </c>
      <c r="C1639" s="87">
        <v>3.16</v>
      </c>
      <c r="D1639" s="88"/>
      <c r="E1639" s="87">
        <v>1</v>
      </c>
      <c r="F1639" s="87">
        <v>1</v>
      </c>
      <c r="G1639" s="89">
        <v>2.59</v>
      </c>
      <c r="H1639" s="89">
        <v>2.6371379999999998</v>
      </c>
      <c r="I1639" s="87">
        <v>2</v>
      </c>
      <c r="J1639" s="87">
        <v>1</v>
      </c>
      <c r="K1639" s="89">
        <v>2.63</v>
      </c>
      <c r="L1639" s="89">
        <v>2.6476209999999996</v>
      </c>
      <c r="M1639" s="87">
        <v>30</v>
      </c>
      <c r="N1639" s="79">
        <f t="shared" si="52"/>
        <v>0.3</v>
      </c>
      <c r="O1639" s="87">
        <v>175</v>
      </c>
      <c r="P1639" s="88"/>
      <c r="Q1639" s="87">
        <v>386</v>
      </c>
      <c r="R1639" s="87">
        <v>4</v>
      </c>
      <c r="S1639" s="87">
        <v>2</v>
      </c>
      <c r="T1639" s="87">
        <v>5</v>
      </c>
      <c r="U1639" s="87">
        <v>7</v>
      </c>
      <c r="V1639" s="88"/>
      <c r="W1639" s="88"/>
      <c r="X1639" s="90">
        <v>51.4849125</v>
      </c>
      <c r="Y1639" s="90">
        <v>26.674088000000001</v>
      </c>
      <c r="Z1639" s="91"/>
      <c r="AA1639" s="87">
        <v>0.2</v>
      </c>
      <c r="AB1639" s="92"/>
      <c r="AC1639" s="92"/>
      <c r="AD1639" s="99">
        <v>2.3457196519662444</v>
      </c>
    </row>
    <row r="1640" spans="1:30" ht="15.75" thickBot="1">
      <c r="A1640" s="86">
        <v>1.1289</v>
      </c>
      <c r="B1640" s="87">
        <v>1</v>
      </c>
      <c r="C1640" s="87">
        <v>3.16</v>
      </c>
      <c r="D1640" s="87">
        <v>1</v>
      </c>
      <c r="E1640" s="87">
        <v>2.2999999999999998</v>
      </c>
      <c r="F1640" s="87">
        <v>1</v>
      </c>
      <c r="G1640" s="89">
        <v>2.59</v>
      </c>
      <c r="H1640" s="89">
        <v>2.6371379999999998</v>
      </c>
      <c r="I1640" s="87">
        <v>2</v>
      </c>
      <c r="J1640" s="87">
        <v>1</v>
      </c>
      <c r="K1640" s="89">
        <v>2.63</v>
      </c>
      <c r="L1640" s="89">
        <v>2.6476209999999996</v>
      </c>
      <c r="M1640" s="87">
        <v>30</v>
      </c>
      <c r="N1640" s="79">
        <f t="shared" si="52"/>
        <v>0.3</v>
      </c>
      <c r="O1640" s="87">
        <v>175</v>
      </c>
      <c r="P1640" s="87">
        <v>10</v>
      </c>
      <c r="Q1640" s="87">
        <v>386</v>
      </c>
      <c r="R1640" s="87">
        <v>4</v>
      </c>
      <c r="S1640" s="87">
        <v>2</v>
      </c>
      <c r="T1640" s="87">
        <v>5</v>
      </c>
      <c r="U1640" s="87">
        <v>7</v>
      </c>
      <c r="V1640" s="88"/>
      <c r="W1640" s="88"/>
      <c r="X1640" s="90">
        <v>46.875787000000003</v>
      </c>
      <c r="Y1640" s="90">
        <v>26.477955000000001</v>
      </c>
      <c r="Z1640" s="91"/>
      <c r="AA1640" s="87">
        <v>0.192</v>
      </c>
      <c r="AB1640" s="92"/>
      <c r="AC1640" s="92"/>
      <c r="AD1640" s="99">
        <v>2.3275170621203447</v>
      </c>
    </row>
    <row r="1641" spans="1:30" ht="15.75" thickBot="1">
      <c r="A1641" s="86">
        <v>1.1289</v>
      </c>
      <c r="B1641" s="87">
        <v>1</v>
      </c>
      <c r="C1641" s="87">
        <v>3.16</v>
      </c>
      <c r="D1641" s="87">
        <v>1</v>
      </c>
      <c r="E1641" s="87">
        <v>2.2999999999999998</v>
      </c>
      <c r="F1641" s="87">
        <v>1</v>
      </c>
      <c r="G1641" s="89">
        <v>2.59</v>
      </c>
      <c r="H1641" s="89">
        <v>2.6371379999999998</v>
      </c>
      <c r="I1641" s="87">
        <v>2</v>
      </c>
      <c r="J1641" s="87">
        <v>1</v>
      </c>
      <c r="K1641" s="89">
        <v>2.63</v>
      </c>
      <c r="L1641" s="89">
        <v>2.6476209999999996</v>
      </c>
      <c r="M1641" s="87">
        <v>30</v>
      </c>
      <c r="N1641" s="79">
        <f t="shared" si="52"/>
        <v>0.3</v>
      </c>
      <c r="O1641" s="87">
        <v>175</v>
      </c>
      <c r="P1641" s="87">
        <v>20</v>
      </c>
      <c r="Q1641" s="87">
        <v>386</v>
      </c>
      <c r="R1641" s="87">
        <v>4</v>
      </c>
      <c r="S1641" s="87">
        <v>2</v>
      </c>
      <c r="T1641" s="87">
        <v>5</v>
      </c>
      <c r="U1641" s="87">
        <v>7</v>
      </c>
      <c r="V1641" s="88"/>
      <c r="W1641" s="88"/>
      <c r="X1641" s="90">
        <v>44.326058000000003</v>
      </c>
      <c r="Y1641" s="90">
        <v>25.203090499999998</v>
      </c>
      <c r="Z1641" s="91"/>
      <c r="AA1641" s="87">
        <v>0.14899999999999999</v>
      </c>
      <c r="AB1641" s="92"/>
      <c r="AC1641" s="92"/>
      <c r="AD1641" s="99">
        <v>2.3093144722744445</v>
      </c>
    </row>
    <row r="1642" spans="1:30" ht="15.75" thickBot="1">
      <c r="A1642" s="86">
        <v>1.1289</v>
      </c>
      <c r="B1642" s="87">
        <v>1</v>
      </c>
      <c r="C1642" s="87">
        <v>3.16</v>
      </c>
      <c r="D1642" s="87">
        <v>1</v>
      </c>
      <c r="E1642" s="87">
        <v>2.2999999999999998</v>
      </c>
      <c r="F1642" s="87">
        <v>1</v>
      </c>
      <c r="G1642" s="89">
        <v>2.59</v>
      </c>
      <c r="H1642" s="89">
        <v>2.6371379999999998</v>
      </c>
      <c r="I1642" s="87">
        <v>2</v>
      </c>
      <c r="J1642" s="87">
        <v>1</v>
      </c>
      <c r="K1642" s="89">
        <v>2.63</v>
      </c>
      <c r="L1642" s="89">
        <v>2.6476209999999996</v>
      </c>
      <c r="M1642" s="87">
        <v>30</v>
      </c>
      <c r="N1642" s="79">
        <f t="shared" si="52"/>
        <v>0.3</v>
      </c>
      <c r="O1642" s="87">
        <v>175</v>
      </c>
      <c r="P1642" s="87">
        <v>30</v>
      </c>
      <c r="Q1642" s="87">
        <v>386</v>
      </c>
      <c r="R1642" s="87">
        <v>4</v>
      </c>
      <c r="S1642" s="87">
        <v>2</v>
      </c>
      <c r="T1642" s="87">
        <v>5</v>
      </c>
      <c r="U1642" s="87">
        <v>7</v>
      </c>
      <c r="V1642" s="88"/>
      <c r="W1642" s="88"/>
      <c r="X1642" s="90">
        <v>38.344001499999997</v>
      </c>
      <c r="Y1642" s="90">
        <v>23.928225999999999</v>
      </c>
      <c r="Z1642" s="91"/>
      <c r="AA1642" s="87">
        <v>0.156</v>
      </c>
      <c r="AB1642" s="92"/>
      <c r="AC1642" s="92"/>
      <c r="AD1642" s="99">
        <v>2.2911118824285448</v>
      </c>
    </row>
    <row r="1643" spans="1:30" ht="15.75" thickBot="1">
      <c r="A1643" s="86">
        <v>1.1289</v>
      </c>
      <c r="B1643" s="87">
        <v>1</v>
      </c>
      <c r="C1643" s="87">
        <v>3.16</v>
      </c>
      <c r="D1643" s="87">
        <v>1</v>
      </c>
      <c r="E1643" s="87">
        <v>2.2999999999999998</v>
      </c>
      <c r="F1643" s="87">
        <v>1</v>
      </c>
      <c r="G1643" s="89">
        <v>2.59</v>
      </c>
      <c r="H1643" s="89">
        <v>2.6371379999999998</v>
      </c>
      <c r="I1643" s="87">
        <v>2</v>
      </c>
      <c r="J1643" s="87">
        <v>1</v>
      </c>
      <c r="K1643" s="89">
        <v>2.63</v>
      </c>
      <c r="L1643" s="89">
        <v>2.6476209999999996</v>
      </c>
      <c r="M1643" s="87">
        <v>25</v>
      </c>
      <c r="N1643" s="79">
        <f t="shared" si="52"/>
        <v>0.25</v>
      </c>
      <c r="O1643" s="87">
        <v>175</v>
      </c>
      <c r="P1643" s="87">
        <v>10</v>
      </c>
      <c r="Q1643" s="87">
        <v>386</v>
      </c>
      <c r="R1643" s="87">
        <v>4</v>
      </c>
      <c r="S1643" s="87">
        <v>2</v>
      </c>
      <c r="T1643" s="87">
        <v>5</v>
      </c>
      <c r="U1643" s="87">
        <v>7</v>
      </c>
      <c r="V1643" s="88"/>
      <c r="W1643" s="88"/>
      <c r="X1643" s="90">
        <v>49.915848500000003</v>
      </c>
      <c r="Y1643" s="90">
        <v>26.3798885</v>
      </c>
      <c r="Z1643" s="91"/>
      <c r="AA1643" s="87">
        <v>0.17599999999999999</v>
      </c>
      <c r="AB1643" s="92"/>
      <c r="AC1643" s="92"/>
      <c r="AD1643" s="99">
        <v>2.3431805209444136</v>
      </c>
    </row>
    <row r="1644" spans="1:30" ht="15.75" thickBot="1">
      <c r="A1644" s="86">
        <v>1.1289</v>
      </c>
      <c r="B1644" s="87">
        <v>1</v>
      </c>
      <c r="C1644" s="87">
        <v>3.16</v>
      </c>
      <c r="D1644" s="87">
        <v>1</v>
      </c>
      <c r="E1644" s="87">
        <v>2.2999999999999998</v>
      </c>
      <c r="F1644" s="87">
        <v>1</v>
      </c>
      <c r="G1644" s="89">
        <v>2.59</v>
      </c>
      <c r="H1644" s="89">
        <v>2.6371379999999998</v>
      </c>
      <c r="I1644" s="87">
        <v>2</v>
      </c>
      <c r="J1644" s="87">
        <v>1</v>
      </c>
      <c r="K1644" s="89">
        <v>2.63</v>
      </c>
      <c r="L1644" s="89">
        <v>2.6476209999999996</v>
      </c>
      <c r="M1644" s="87">
        <v>25</v>
      </c>
      <c r="N1644" s="79">
        <f t="shared" si="52"/>
        <v>0.25</v>
      </c>
      <c r="O1644" s="87">
        <v>175</v>
      </c>
      <c r="P1644" s="87">
        <v>20</v>
      </c>
      <c r="Q1644" s="87">
        <v>386</v>
      </c>
      <c r="R1644" s="87">
        <v>4</v>
      </c>
      <c r="S1644" s="87">
        <v>2</v>
      </c>
      <c r="T1644" s="87">
        <v>5</v>
      </c>
      <c r="U1644" s="87">
        <v>7</v>
      </c>
      <c r="V1644" s="88"/>
      <c r="W1644" s="88"/>
      <c r="X1644" s="90">
        <v>55.015306500000001</v>
      </c>
      <c r="Y1644" s="90">
        <v>26.870221000000001</v>
      </c>
      <c r="Z1644" s="91"/>
      <c r="AA1644" s="87">
        <v>0.17100000000000001</v>
      </c>
      <c r="AB1644" s="92"/>
      <c r="AC1644" s="92"/>
      <c r="AD1644" s="99">
        <v>2.3213374131293341</v>
      </c>
    </row>
    <row r="1645" spans="1:30" ht="15.75" thickBot="1">
      <c r="A1645" s="86">
        <v>1.1289</v>
      </c>
      <c r="B1645" s="87">
        <v>1</v>
      </c>
      <c r="C1645" s="87">
        <v>3.16</v>
      </c>
      <c r="D1645" s="87">
        <v>1</v>
      </c>
      <c r="E1645" s="87">
        <v>2.2999999999999998</v>
      </c>
      <c r="F1645" s="87">
        <v>1</v>
      </c>
      <c r="G1645" s="89">
        <v>2.59</v>
      </c>
      <c r="H1645" s="89">
        <v>2.6371379999999998</v>
      </c>
      <c r="I1645" s="87">
        <v>2</v>
      </c>
      <c r="J1645" s="87">
        <v>1</v>
      </c>
      <c r="K1645" s="89">
        <v>2.63</v>
      </c>
      <c r="L1645" s="89">
        <v>2.6476209999999996</v>
      </c>
      <c r="M1645" s="87">
        <v>25</v>
      </c>
      <c r="N1645" s="79">
        <f t="shared" si="52"/>
        <v>0.25</v>
      </c>
      <c r="O1645" s="87">
        <v>175</v>
      </c>
      <c r="P1645" s="87">
        <v>30</v>
      </c>
      <c r="Q1645" s="87">
        <v>386</v>
      </c>
      <c r="R1645" s="87">
        <v>4</v>
      </c>
      <c r="S1645" s="87">
        <v>2</v>
      </c>
      <c r="T1645" s="87">
        <v>5</v>
      </c>
      <c r="U1645" s="87">
        <v>7</v>
      </c>
      <c r="V1645" s="88"/>
      <c r="W1645" s="88"/>
      <c r="X1645" s="90">
        <v>47.366119500000003</v>
      </c>
      <c r="Y1645" s="90">
        <v>25.301157000000003</v>
      </c>
      <c r="Z1645" s="91"/>
      <c r="AA1645" s="87">
        <v>0.158</v>
      </c>
      <c r="AB1645" s="92"/>
      <c r="AC1645" s="92"/>
      <c r="AD1645" s="99">
        <v>2.299494305314254</v>
      </c>
    </row>
    <row r="1646" spans="1:30" ht="15.75" thickBot="1">
      <c r="A1646" s="86">
        <v>1.1289</v>
      </c>
      <c r="B1646" s="87">
        <v>1</v>
      </c>
      <c r="C1646" s="87">
        <v>3.16</v>
      </c>
      <c r="D1646" s="87">
        <v>1</v>
      </c>
      <c r="E1646" s="87">
        <v>2.2999999999999998</v>
      </c>
      <c r="F1646" s="87">
        <v>1</v>
      </c>
      <c r="G1646" s="89">
        <v>2.59</v>
      </c>
      <c r="H1646" s="89">
        <v>2.6371379999999998</v>
      </c>
      <c r="I1646" s="87">
        <v>2</v>
      </c>
      <c r="J1646" s="87">
        <v>1</v>
      </c>
      <c r="K1646" s="89">
        <v>2.63</v>
      </c>
      <c r="L1646" s="89">
        <v>2.6476209999999996</v>
      </c>
      <c r="M1646" s="87">
        <v>20</v>
      </c>
      <c r="N1646" s="79">
        <f t="shared" si="52"/>
        <v>0.2</v>
      </c>
      <c r="O1646" s="87">
        <v>175</v>
      </c>
      <c r="P1646" s="87">
        <v>30</v>
      </c>
      <c r="Q1646" s="87">
        <v>386</v>
      </c>
      <c r="R1646" s="87">
        <v>4</v>
      </c>
      <c r="S1646" s="87">
        <v>2</v>
      </c>
      <c r="T1646" s="87">
        <v>5</v>
      </c>
      <c r="U1646" s="87">
        <v>7</v>
      </c>
      <c r="V1646" s="88"/>
      <c r="W1646" s="88"/>
      <c r="X1646" s="90">
        <v>50.798447000000003</v>
      </c>
      <c r="Y1646" s="90">
        <v>27.654752999999999</v>
      </c>
      <c r="Z1646" s="91"/>
      <c r="AA1646" s="87">
        <v>0.20499999999999999</v>
      </c>
      <c r="AB1646" s="92"/>
      <c r="AC1646" s="92"/>
      <c r="AD1646" s="99">
        <v>2.3120679396428172</v>
      </c>
    </row>
    <row r="1647" spans="1:30" ht="15.75" thickBot="1">
      <c r="A1647" s="86">
        <v>1.1289</v>
      </c>
      <c r="B1647" s="87">
        <v>1</v>
      </c>
      <c r="C1647" s="87">
        <v>3.16</v>
      </c>
      <c r="D1647" s="88"/>
      <c r="E1647" s="87">
        <v>1</v>
      </c>
      <c r="F1647" s="87">
        <v>1</v>
      </c>
      <c r="G1647" s="89">
        <v>2.59</v>
      </c>
      <c r="H1647" s="89">
        <v>2.6371379999999998</v>
      </c>
      <c r="I1647" s="87">
        <v>2</v>
      </c>
      <c r="J1647" s="87">
        <v>1</v>
      </c>
      <c r="K1647" s="89">
        <v>2.63</v>
      </c>
      <c r="L1647" s="89">
        <v>2.6476209999999996</v>
      </c>
      <c r="M1647" s="87">
        <v>50</v>
      </c>
      <c r="N1647" s="79">
        <f t="shared" si="52"/>
        <v>0.5</v>
      </c>
      <c r="O1647" s="87">
        <v>175</v>
      </c>
      <c r="P1647" s="88"/>
      <c r="Q1647" s="87">
        <v>364</v>
      </c>
      <c r="R1647" s="87">
        <v>4</v>
      </c>
      <c r="S1647" s="87">
        <v>2</v>
      </c>
      <c r="T1647" s="87">
        <v>5</v>
      </c>
      <c r="U1647" s="87">
        <v>28</v>
      </c>
      <c r="V1647" s="88"/>
      <c r="W1647" s="88"/>
      <c r="X1647" s="90">
        <v>38.540134500000001</v>
      </c>
      <c r="Y1647" s="90">
        <v>27.066353999999997</v>
      </c>
      <c r="Z1647" s="91"/>
      <c r="AA1647" s="87">
        <v>0.16600000000000001</v>
      </c>
      <c r="AB1647" s="92"/>
      <c r="AC1647" s="92"/>
      <c r="AD1647" s="99">
        <v>2.3068810723797464</v>
      </c>
    </row>
    <row r="1648" spans="1:30" ht="15.75" thickBot="1">
      <c r="A1648" s="86">
        <v>1.1289</v>
      </c>
      <c r="B1648" s="87">
        <v>1</v>
      </c>
      <c r="C1648" s="87">
        <v>3.16</v>
      </c>
      <c r="D1648" s="87">
        <v>1</v>
      </c>
      <c r="E1648" s="87">
        <v>2.2999999999999998</v>
      </c>
      <c r="F1648" s="87">
        <v>1</v>
      </c>
      <c r="G1648" s="89">
        <v>2.59</v>
      </c>
      <c r="H1648" s="89">
        <v>2.6371379999999998</v>
      </c>
      <c r="I1648" s="87">
        <v>2</v>
      </c>
      <c r="J1648" s="87">
        <v>1</v>
      </c>
      <c r="K1648" s="89">
        <v>2.63</v>
      </c>
      <c r="L1648" s="89">
        <v>2.6476209999999996</v>
      </c>
      <c r="M1648" s="87">
        <v>50</v>
      </c>
      <c r="N1648" s="79">
        <f t="shared" si="52"/>
        <v>0.5</v>
      </c>
      <c r="O1648" s="87">
        <v>175</v>
      </c>
      <c r="P1648" s="87">
        <v>10</v>
      </c>
      <c r="Q1648" s="87">
        <v>386</v>
      </c>
      <c r="R1648" s="87">
        <v>4</v>
      </c>
      <c r="S1648" s="87">
        <v>2</v>
      </c>
      <c r="T1648" s="87">
        <v>5</v>
      </c>
      <c r="U1648" s="87">
        <v>28</v>
      </c>
      <c r="V1648" s="88"/>
      <c r="W1648" s="88"/>
      <c r="X1648" s="90">
        <v>46.875787000000003</v>
      </c>
      <c r="Y1648" s="90">
        <v>29.714149499999998</v>
      </c>
      <c r="Z1648" s="91"/>
      <c r="AA1648" s="87">
        <v>0.19600000000000001</v>
      </c>
      <c r="AB1648" s="92"/>
      <c r="AC1648" s="92"/>
      <c r="AD1648" s="99">
        <v>2.2961901444722068</v>
      </c>
    </row>
    <row r="1649" spans="1:30" ht="15.75" thickBot="1">
      <c r="A1649" s="86">
        <v>1.1289</v>
      </c>
      <c r="B1649" s="87">
        <v>1</v>
      </c>
      <c r="C1649" s="87">
        <v>3.16</v>
      </c>
      <c r="D1649" s="88"/>
      <c r="E1649" s="87">
        <v>1</v>
      </c>
      <c r="F1649" s="87">
        <v>1</v>
      </c>
      <c r="G1649" s="89">
        <v>2.59</v>
      </c>
      <c r="H1649" s="89">
        <v>2.6371379999999998</v>
      </c>
      <c r="I1649" s="87">
        <v>2</v>
      </c>
      <c r="J1649" s="87">
        <v>1</v>
      </c>
      <c r="K1649" s="89">
        <v>2.63</v>
      </c>
      <c r="L1649" s="89">
        <v>2.6476209999999996</v>
      </c>
      <c r="M1649" s="87">
        <v>40</v>
      </c>
      <c r="N1649" s="79">
        <f t="shared" si="52"/>
        <v>0.4</v>
      </c>
      <c r="O1649" s="87">
        <v>175</v>
      </c>
      <c r="P1649" s="88"/>
      <c r="Q1649" s="87">
        <v>386</v>
      </c>
      <c r="R1649" s="87">
        <v>4</v>
      </c>
      <c r="S1649" s="87">
        <v>2</v>
      </c>
      <c r="T1649" s="87">
        <v>5</v>
      </c>
      <c r="U1649" s="87">
        <v>28</v>
      </c>
      <c r="V1649" s="88"/>
      <c r="W1649" s="88"/>
      <c r="X1649" s="90">
        <v>52.465577500000002</v>
      </c>
      <c r="Y1649" s="90">
        <v>29.125750500000002</v>
      </c>
      <c r="Z1649" s="91"/>
      <c r="AA1649" s="87">
        <v>0.19</v>
      </c>
      <c r="AB1649" s="92"/>
      <c r="AC1649" s="92"/>
      <c r="AD1649" s="99">
        <v>2.3215896809746832</v>
      </c>
    </row>
    <row r="1650" spans="1:30" ht="15.75" thickBot="1">
      <c r="A1650" s="86">
        <v>1.1289</v>
      </c>
      <c r="B1650" s="87">
        <v>1</v>
      </c>
      <c r="C1650" s="87">
        <v>3.16</v>
      </c>
      <c r="D1650" s="87">
        <v>1</v>
      </c>
      <c r="E1650" s="87">
        <v>2.2999999999999998</v>
      </c>
      <c r="F1650" s="87">
        <v>1</v>
      </c>
      <c r="G1650" s="89">
        <v>2.59</v>
      </c>
      <c r="H1650" s="89">
        <v>2.6371379999999998</v>
      </c>
      <c r="I1650" s="87">
        <v>2</v>
      </c>
      <c r="J1650" s="87">
        <v>1</v>
      </c>
      <c r="K1650" s="89">
        <v>2.63</v>
      </c>
      <c r="L1650" s="89">
        <v>2.6476209999999996</v>
      </c>
      <c r="M1650" s="87">
        <v>40</v>
      </c>
      <c r="N1650" s="79">
        <f t="shared" si="52"/>
        <v>0.4</v>
      </c>
      <c r="O1650" s="87">
        <v>175</v>
      </c>
      <c r="P1650" s="87">
        <v>10</v>
      </c>
      <c r="Q1650" s="87">
        <v>386</v>
      </c>
      <c r="R1650" s="87">
        <v>4</v>
      </c>
      <c r="S1650" s="87">
        <v>2</v>
      </c>
      <c r="T1650" s="87">
        <v>5</v>
      </c>
      <c r="U1650" s="87">
        <v>28</v>
      </c>
      <c r="V1650" s="88"/>
      <c r="W1650" s="88"/>
      <c r="X1650" s="90">
        <v>50.308114500000002</v>
      </c>
      <c r="Y1650" s="90">
        <v>28.439284999999998</v>
      </c>
      <c r="Z1650" s="91"/>
      <c r="AA1650" s="87">
        <v>0.192</v>
      </c>
      <c r="AB1650" s="92"/>
      <c r="AC1650" s="92"/>
      <c r="AD1650" s="99">
        <v>2.3079377385902586</v>
      </c>
    </row>
    <row r="1651" spans="1:30" ht="15.75" thickBot="1">
      <c r="A1651" s="86">
        <v>1.1289</v>
      </c>
      <c r="B1651" s="87">
        <v>1</v>
      </c>
      <c r="C1651" s="87">
        <v>3.16</v>
      </c>
      <c r="D1651" s="87">
        <v>1</v>
      </c>
      <c r="E1651" s="87">
        <v>2.2999999999999998</v>
      </c>
      <c r="F1651" s="87">
        <v>1</v>
      </c>
      <c r="G1651" s="89">
        <v>2.59</v>
      </c>
      <c r="H1651" s="89">
        <v>2.6371379999999998</v>
      </c>
      <c r="I1651" s="87">
        <v>2</v>
      </c>
      <c r="J1651" s="87">
        <v>1</v>
      </c>
      <c r="K1651" s="89">
        <v>2.63</v>
      </c>
      <c r="L1651" s="89">
        <v>2.6476209999999996</v>
      </c>
      <c r="M1651" s="87">
        <v>40</v>
      </c>
      <c r="N1651" s="79">
        <f t="shared" si="52"/>
        <v>0.4</v>
      </c>
      <c r="O1651" s="87">
        <v>175</v>
      </c>
      <c r="P1651" s="87">
        <v>20</v>
      </c>
      <c r="Q1651" s="87">
        <v>386</v>
      </c>
      <c r="R1651" s="87">
        <v>4</v>
      </c>
      <c r="S1651" s="87">
        <v>2</v>
      </c>
      <c r="T1651" s="87">
        <v>5</v>
      </c>
      <c r="U1651" s="87">
        <v>28</v>
      </c>
      <c r="V1651" s="88"/>
      <c r="W1651" s="88"/>
      <c r="X1651" s="90">
        <v>49.817782000000001</v>
      </c>
      <c r="Y1651" s="90">
        <v>27.556686499999998</v>
      </c>
      <c r="Z1651" s="91"/>
      <c r="AA1651" s="87">
        <v>0.16900000000000001</v>
      </c>
      <c r="AB1651" s="92"/>
      <c r="AC1651" s="92"/>
      <c r="AD1651" s="99">
        <v>2.2942857962058332</v>
      </c>
    </row>
    <row r="1652" spans="1:30" ht="15.75" thickBot="1">
      <c r="A1652" s="86">
        <v>1.1289</v>
      </c>
      <c r="B1652" s="87">
        <v>1</v>
      </c>
      <c r="C1652" s="87">
        <v>3.16</v>
      </c>
      <c r="D1652" s="88"/>
      <c r="E1652" s="87">
        <v>1</v>
      </c>
      <c r="F1652" s="87">
        <v>1</v>
      </c>
      <c r="G1652" s="89">
        <v>2.59</v>
      </c>
      <c r="H1652" s="89">
        <v>2.6371379999999998</v>
      </c>
      <c r="I1652" s="87">
        <v>2</v>
      </c>
      <c r="J1652" s="87">
        <v>1</v>
      </c>
      <c r="K1652" s="89">
        <v>2.63</v>
      </c>
      <c r="L1652" s="89">
        <v>2.6476209999999996</v>
      </c>
      <c r="M1652" s="87">
        <v>35</v>
      </c>
      <c r="N1652" s="79">
        <f t="shared" si="52"/>
        <v>0.35</v>
      </c>
      <c r="O1652" s="87">
        <v>175</v>
      </c>
      <c r="P1652" s="88"/>
      <c r="Q1652" s="87">
        <v>386</v>
      </c>
      <c r="R1652" s="87">
        <v>4</v>
      </c>
      <c r="S1652" s="87">
        <v>2</v>
      </c>
      <c r="T1652" s="87">
        <v>5</v>
      </c>
      <c r="U1652" s="87">
        <v>28</v>
      </c>
      <c r="V1652" s="88"/>
      <c r="W1652" s="88"/>
      <c r="X1652" s="90">
        <v>60.016697999999998</v>
      </c>
      <c r="Y1652" s="90">
        <v>30.400615000000002</v>
      </c>
      <c r="Z1652" s="91"/>
      <c r="AA1652" s="87">
        <v>0.17100000000000001</v>
      </c>
      <c r="AB1652" s="92"/>
      <c r="AC1652" s="92"/>
      <c r="AD1652" s="99">
        <v>2.331931097113924</v>
      </c>
    </row>
    <row r="1653" spans="1:30" ht="15.75" thickBot="1">
      <c r="A1653" s="86">
        <v>1.1289</v>
      </c>
      <c r="B1653" s="87">
        <v>1</v>
      </c>
      <c r="C1653" s="87">
        <v>3.16</v>
      </c>
      <c r="D1653" s="87">
        <v>1</v>
      </c>
      <c r="E1653" s="87">
        <v>2.2999999999999998</v>
      </c>
      <c r="F1653" s="87">
        <v>1</v>
      </c>
      <c r="G1653" s="89">
        <v>2.59</v>
      </c>
      <c r="H1653" s="89">
        <v>2.6371379999999998</v>
      </c>
      <c r="I1653" s="87">
        <v>2</v>
      </c>
      <c r="J1653" s="87">
        <v>1</v>
      </c>
      <c r="K1653" s="89">
        <v>2.63</v>
      </c>
      <c r="L1653" s="89">
        <v>2.6476209999999996</v>
      </c>
      <c r="M1653" s="87">
        <v>35</v>
      </c>
      <c r="N1653" s="79">
        <f t="shared" si="52"/>
        <v>0.35</v>
      </c>
      <c r="O1653" s="87">
        <v>175</v>
      </c>
      <c r="P1653" s="87">
        <v>10</v>
      </c>
      <c r="Q1653" s="87">
        <v>386</v>
      </c>
      <c r="R1653" s="87">
        <v>4</v>
      </c>
      <c r="S1653" s="87">
        <v>2</v>
      </c>
      <c r="T1653" s="87">
        <v>5</v>
      </c>
      <c r="U1653" s="87">
        <v>28</v>
      </c>
      <c r="V1653" s="88"/>
      <c r="W1653" s="88"/>
      <c r="X1653" s="90">
        <v>63.743225000000002</v>
      </c>
      <c r="Y1653" s="90">
        <v>30.302548499999997</v>
      </c>
      <c r="Z1653" s="91"/>
      <c r="AA1653" s="87">
        <v>0.17499999999999999</v>
      </c>
      <c r="AB1653" s="92"/>
      <c r="AC1653" s="92"/>
      <c r="AD1653" s="99">
        <v>2.3163288772460096</v>
      </c>
    </row>
    <row r="1654" spans="1:30" ht="15.75" thickBot="1">
      <c r="A1654" s="86">
        <v>1.1289</v>
      </c>
      <c r="B1654" s="87">
        <v>1</v>
      </c>
      <c r="C1654" s="87">
        <v>3.16</v>
      </c>
      <c r="D1654" s="87">
        <v>1</v>
      </c>
      <c r="E1654" s="87">
        <v>2.2999999999999998</v>
      </c>
      <c r="F1654" s="87">
        <v>1</v>
      </c>
      <c r="G1654" s="89">
        <v>2.59</v>
      </c>
      <c r="H1654" s="89">
        <v>2.6371379999999998</v>
      </c>
      <c r="I1654" s="87">
        <v>2</v>
      </c>
      <c r="J1654" s="87">
        <v>1</v>
      </c>
      <c r="K1654" s="89">
        <v>2.63</v>
      </c>
      <c r="L1654" s="89">
        <v>2.6476209999999996</v>
      </c>
      <c r="M1654" s="87">
        <v>35</v>
      </c>
      <c r="N1654" s="79">
        <f t="shared" si="52"/>
        <v>0.35</v>
      </c>
      <c r="O1654" s="87">
        <v>175</v>
      </c>
      <c r="P1654" s="87">
        <v>20</v>
      </c>
      <c r="Q1654" s="87">
        <v>386</v>
      </c>
      <c r="R1654" s="87">
        <v>4</v>
      </c>
      <c r="S1654" s="87">
        <v>2</v>
      </c>
      <c r="T1654" s="87">
        <v>5</v>
      </c>
      <c r="U1654" s="87">
        <v>28</v>
      </c>
      <c r="V1654" s="88"/>
      <c r="W1654" s="88"/>
      <c r="X1654" s="90">
        <v>60.605097000000001</v>
      </c>
      <c r="Y1654" s="90">
        <v>29.616083</v>
      </c>
      <c r="Z1654" s="91"/>
      <c r="AA1654" s="87">
        <v>0.153</v>
      </c>
      <c r="AB1654" s="92"/>
      <c r="AC1654" s="92"/>
      <c r="AD1654" s="99">
        <v>2.3007266573780956</v>
      </c>
    </row>
    <row r="1655" spans="1:30" ht="15.75" thickBot="1">
      <c r="A1655" s="86">
        <v>1.1289</v>
      </c>
      <c r="B1655" s="87">
        <v>1</v>
      </c>
      <c r="C1655" s="87">
        <v>3.16</v>
      </c>
      <c r="D1655" s="87">
        <v>1</v>
      </c>
      <c r="E1655" s="87">
        <v>2.2999999999999998</v>
      </c>
      <c r="F1655" s="87">
        <v>1</v>
      </c>
      <c r="G1655" s="89">
        <v>2.59</v>
      </c>
      <c r="H1655" s="89">
        <v>2.6371379999999998</v>
      </c>
      <c r="I1655" s="87">
        <v>2</v>
      </c>
      <c r="J1655" s="87">
        <v>1</v>
      </c>
      <c r="K1655" s="89">
        <v>2.63</v>
      </c>
      <c r="L1655" s="89">
        <v>2.6476209999999996</v>
      </c>
      <c r="M1655" s="87">
        <v>35</v>
      </c>
      <c r="N1655" s="79">
        <f t="shared" si="52"/>
        <v>0.35</v>
      </c>
      <c r="O1655" s="87">
        <v>175</v>
      </c>
      <c r="P1655" s="87">
        <v>30</v>
      </c>
      <c r="Q1655" s="87">
        <v>386</v>
      </c>
      <c r="R1655" s="87">
        <v>4</v>
      </c>
      <c r="S1655" s="87">
        <v>2</v>
      </c>
      <c r="T1655" s="87">
        <v>5</v>
      </c>
      <c r="U1655" s="87">
        <v>28</v>
      </c>
      <c r="V1655" s="88"/>
      <c r="W1655" s="88"/>
      <c r="X1655" s="90">
        <v>51.877178499999999</v>
      </c>
      <c r="Y1655" s="90">
        <v>28.047019000000002</v>
      </c>
      <c r="Z1655" s="91"/>
      <c r="AA1655" s="87">
        <v>0.185</v>
      </c>
      <c r="AB1655" s="92"/>
      <c r="AC1655" s="92"/>
      <c r="AD1655" s="99">
        <v>2.2851244375101816</v>
      </c>
    </row>
    <row r="1656" spans="1:30" ht="15.75" thickBot="1">
      <c r="A1656" s="86">
        <v>1.1289</v>
      </c>
      <c r="B1656" s="87">
        <v>1</v>
      </c>
      <c r="C1656" s="87">
        <v>3.16</v>
      </c>
      <c r="D1656" s="88"/>
      <c r="E1656" s="87">
        <v>1</v>
      </c>
      <c r="F1656" s="87">
        <v>1</v>
      </c>
      <c r="G1656" s="89">
        <v>2.59</v>
      </c>
      <c r="H1656" s="89">
        <v>2.6371379999999998</v>
      </c>
      <c r="I1656" s="87">
        <v>2</v>
      </c>
      <c r="J1656" s="87">
        <v>1</v>
      </c>
      <c r="K1656" s="89">
        <v>2.63</v>
      </c>
      <c r="L1656" s="89">
        <v>2.6476209999999996</v>
      </c>
      <c r="M1656" s="87">
        <v>30</v>
      </c>
      <c r="N1656" s="79">
        <f t="shared" si="52"/>
        <v>0.3</v>
      </c>
      <c r="O1656" s="87">
        <v>175</v>
      </c>
      <c r="P1656" s="88"/>
      <c r="Q1656" s="87">
        <v>386</v>
      </c>
      <c r="R1656" s="87">
        <v>4</v>
      </c>
      <c r="S1656" s="87">
        <v>2</v>
      </c>
      <c r="T1656" s="87">
        <v>5</v>
      </c>
      <c r="U1656" s="87">
        <v>28</v>
      </c>
      <c r="V1656" s="88"/>
      <c r="W1656" s="88"/>
      <c r="X1656" s="90">
        <v>67.862018000000006</v>
      </c>
      <c r="Y1656" s="90">
        <v>32.067745500000001</v>
      </c>
      <c r="Z1656" s="91"/>
      <c r="AA1656" s="87">
        <v>0.20100000000000001</v>
      </c>
      <c r="AB1656" s="92"/>
      <c r="AC1656" s="92"/>
      <c r="AD1656" s="99">
        <v>2.3457196519662444</v>
      </c>
    </row>
    <row r="1657" spans="1:30" ht="15.75" thickBot="1">
      <c r="A1657" s="86">
        <v>1.1289</v>
      </c>
      <c r="B1657" s="87">
        <v>1</v>
      </c>
      <c r="C1657" s="87">
        <v>3.16</v>
      </c>
      <c r="D1657" s="87">
        <v>1</v>
      </c>
      <c r="E1657" s="87">
        <v>2.2999999999999998</v>
      </c>
      <c r="F1657" s="87">
        <v>1</v>
      </c>
      <c r="G1657" s="89">
        <v>2.59</v>
      </c>
      <c r="H1657" s="89">
        <v>2.6371379999999998</v>
      </c>
      <c r="I1657" s="87">
        <v>2</v>
      </c>
      <c r="J1657" s="87">
        <v>1</v>
      </c>
      <c r="K1657" s="89">
        <v>2.63</v>
      </c>
      <c r="L1657" s="89">
        <v>2.6476209999999996</v>
      </c>
      <c r="M1657" s="87">
        <v>30</v>
      </c>
      <c r="N1657" s="79">
        <f t="shared" si="52"/>
        <v>0.3</v>
      </c>
      <c r="O1657" s="87">
        <v>175</v>
      </c>
      <c r="P1657" s="87">
        <v>10</v>
      </c>
      <c r="Q1657" s="87">
        <v>386</v>
      </c>
      <c r="R1657" s="87">
        <v>4</v>
      </c>
      <c r="S1657" s="87">
        <v>2</v>
      </c>
      <c r="T1657" s="87">
        <v>5</v>
      </c>
      <c r="U1657" s="87">
        <v>28</v>
      </c>
      <c r="V1657" s="88"/>
      <c r="W1657" s="88"/>
      <c r="X1657" s="90">
        <v>67.862018000000006</v>
      </c>
      <c r="Y1657" s="90">
        <v>30.106415500000001</v>
      </c>
      <c r="Z1657" s="91"/>
      <c r="AA1657" s="87">
        <v>0.184</v>
      </c>
      <c r="AB1657" s="92"/>
      <c r="AC1657" s="92"/>
      <c r="AD1657" s="99">
        <v>2.3275170621203447</v>
      </c>
    </row>
    <row r="1658" spans="1:30" ht="15.75" thickBot="1">
      <c r="A1658" s="86">
        <v>1.1289</v>
      </c>
      <c r="B1658" s="87">
        <v>1</v>
      </c>
      <c r="C1658" s="87">
        <v>3.16</v>
      </c>
      <c r="D1658" s="87">
        <v>1</v>
      </c>
      <c r="E1658" s="87">
        <v>2.2999999999999998</v>
      </c>
      <c r="F1658" s="87">
        <v>1</v>
      </c>
      <c r="G1658" s="89">
        <v>2.59</v>
      </c>
      <c r="H1658" s="89">
        <v>2.6371379999999998</v>
      </c>
      <c r="I1658" s="87">
        <v>2</v>
      </c>
      <c r="J1658" s="87">
        <v>1</v>
      </c>
      <c r="K1658" s="89">
        <v>2.63</v>
      </c>
      <c r="L1658" s="89">
        <v>2.6476209999999996</v>
      </c>
      <c r="M1658" s="87">
        <v>30</v>
      </c>
      <c r="N1658" s="79">
        <f t="shared" si="52"/>
        <v>0.3</v>
      </c>
      <c r="O1658" s="87">
        <v>175</v>
      </c>
      <c r="P1658" s="87">
        <v>20</v>
      </c>
      <c r="Q1658" s="87">
        <v>386</v>
      </c>
      <c r="R1658" s="87">
        <v>4</v>
      </c>
      <c r="S1658" s="87">
        <v>2</v>
      </c>
      <c r="T1658" s="87">
        <v>5</v>
      </c>
      <c r="U1658" s="87">
        <v>28</v>
      </c>
      <c r="V1658" s="88"/>
      <c r="W1658" s="88"/>
      <c r="X1658" s="90">
        <v>65.116156000000004</v>
      </c>
      <c r="Y1658" s="90">
        <v>29.714149499999998</v>
      </c>
      <c r="Z1658" s="91"/>
      <c r="AA1658" s="87">
        <v>0.191</v>
      </c>
      <c r="AB1658" s="92"/>
      <c r="AC1658" s="92"/>
      <c r="AD1658" s="99">
        <v>2.3093144722744445</v>
      </c>
    </row>
    <row r="1659" spans="1:30" ht="15.75" thickBot="1">
      <c r="A1659" s="86">
        <v>1.1289</v>
      </c>
      <c r="B1659" s="87">
        <v>1</v>
      </c>
      <c r="C1659" s="87">
        <v>3.16</v>
      </c>
      <c r="D1659" s="87">
        <v>1</v>
      </c>
      <c r="E1659" s="87">
        <v>2.2999999999999998</v>
      </c>
      <c r="F1659" s="87">
        <v>1</v>
      </c>
      <c r="G1659" s="89">
        <v>2.59</v>
      </c>
      <c r="H1659" s="89">
        <v>2.6371379999999998</v>
      </c>
      <c r="I1659" s="87">
        <v>2</v>
      </c>
      <c r="J1659" s="87">
        <v>1</v>
      </c>
      <c r="K1659" s="89">
        <v>2.63</v>
      </c>
      <c r="L1659" s="89">
        <v>2.6476209999999996</v>
      </c>
      <c r="M1659" s="87">
        <v>30</v>
      </c>
      <c r="N1659" s="79">
        <f t="shared" si="52"/>
        <v>0.3</v>
      </c>
      <c r="O1659" s="87">
        <v>175</v>
      </c>
      <c r="P1659" s="87">
        <v>30</v>
      </c>
      <c r="Q1659" s="87">
        <v>386</v>
      </c>
      <c r="R1659" s="87">
        <v>4</v>
      </c>
      <c r="S1659" s="87">
        <v>2</v>
      </c>
      <c r="T1659" s="87">
        <v>5</v>
      </c>
      <c r="U1659" s="87">
        <v>28</v>
      </c>
      <c r="V1659" s="88"/>
      <c r="W1659" s="88"/>
      <c r="X1659" s="90">
        <v>58.447634000000001</v>
      </c>
      <c r="Y1659" s="90">
        <v>27.850885999999996</v>
      </c>
      <c r="Z1659" s="91"/>
      <c r="AA1659" s="87">
        <v>0.19500000000000001</v>
      </c>
      <c r="AB1659" s="92"/>
      <c r="AC1659" s="92"/>
      <c r="AD1659" s="99">
        <v>2.2911118824285448</v>
      </c>
    </row>
    <row r="1660" spans="1:30" ht="15.75" thickBot="1">
      <c r="A1660" s="86">
        <v>1.1289</v>
      </c>
      <c r="B1660" s="87">
        <v>1</v>
      </c>
      <c r="C1660" s="87">
        <v>3.16</v>
      </c>
      <c r="D1660" s="87">
        <v>1</v>
      </c>
      <c r="E1660" s="87">
        <v>2.2999999999999998</v>
      </c>
      <c r="F1660" s="87">
        <v>1</v>
      </c>
      <c r="G1660" s="89">
        <v>2.59</v>
      </c>
      <c r="H1660" s="89">
        <v>2.6371379999999998</v>
      </c>
      <c r="I1660" s="87">
        <v>2</v>
      </c>
      <c r="J1660" s="87">
        <v>1</v>
      </c>
      <c r="K1660" s="89">
        <v>2.63</v>
      </c>
      <c r="L1660" s="89">
        <v>2.6476209999999996</v>
      </c>
      <c r="M1660" s="87">
        <v>25</v>
      </c>
      <c r="N1660" s="79">
        <f t="shared" si="52"/>
        <v>0.25</v>
      </c>
      <c r="O1660" s="87">
        <v>175</v>
      </c>
      <c r="P1660" s="87">
        <v>10</v>
      </c>
      <c r="Q1660" s="87">
        <v>386</v>
      </c>
      <c r="R1660" s="87">
        <v>4</v>
      </c>
      <c r="S1660" s="87">
        <v>2</v>
      </c>
      <c r="T1660" s="87">
        <v>5</v>
      </c>
      <c r="U1660" s="87">
        <v>28</v>
      </c>
      <c r="V1660" s="88"/>
      <c r="W1660" s="88"/>
      <c r="X1660" s="90">
        <v>68.744616500000006</v>
      </c>
      <c r="Y1660" s="90">
        <v>30.302548499999997</v>
      </c>
      <c r="Z1660" s="91"/>
      <c r="AA1660" s="87">
        <v>0.185</v>
      </c>
      <c r="AB1660" s="92"/>
      <c r="AC1660" s="92"/>
      <c r="AD1660" s="99">
        <v>2.3431805209444136</v>
      </c>
    </row>
    <row r="1661" spans="1:30" ht="15.75" thickBot="1">
      <c r="A1661" s="86">
        <v>1.1289</v>
      </c>
      <c r="B1661" s="87">
        <v>1</v>
      </c>
      <c r="C1661" s="87">
        <v>3.16</v>
      </c>
      <c r="D1661" s="87">
        <v>1</v>
      </c>
      <c r="E1661" s="87">
        <v>2.2999999999999998</v>
      </c>
      <c r="F1661" s="87">
        <v>1</v>
      </c>
      <c r="G1661" s="89">
        <v>2.59</v>
      </c>
      <c r="H1661" s="89">
        <v>2.6371379999999998</v>
      </c>
      <c r="I1661" s="87">
        <v>2</v>
      </c>
      <c r="J1661" s="87">
        <v>1</v>
      </c>
      <c r="K1661" s="89">
        <v>2.63</v>
      </c>
      <c r="L1661" s="89">
        <v>2.6476209999999996</v>
      </c>
      <c r="M1661" s="87">
        <v>25</v>
      </c>
      <c r="N1661" s="79">
        <f t="shared" si="52"/>
        <v>0.25</v>
      </c>
      <c r="O1661" s="87">
        <v>175</v>
      </c>
      <c r="P1661" s="87">
        <v>20</v>
      </c>
      <c r="Q1661" s="87">
        <v>386</v>
      </c>
      <c r="R1661" s="87">
        <v>4</v>
      </c>
      <c r="S1661" s="87">
        <v>2</v>
      </c>
      <c r="T1661" s="87">
        <v>5</v>
      </c>
      <c r="U1661" s="87">
        <v>28</v>
      </c>
      <c r="V1661" s="88"/>
      <c r="W1661" s="88"/>
      <c r="X1661" s="90">
        <v>76.001537499999998</v>
      </c>
      <c r="Y1661" s="90">
        <v>31.087080499999999</v>
      </c>
      <c r="Z1661" s="91"/>
      <c r="AA1661" s="87">
        <v>0.20399999999999999</v>
      </c>
      <c r="AB1661" s="92"/>
      <c r="AC1661" s="92"/>
      <c r="AD1661" s="99">
        <v>2.3213374131293341</v>
      </c>
    </row>
    <row r="1662" spans="1:30" ht="15.75" thickBot="1">
      <c r="A1662" s="86">
        <v>1.1289</v>
      </c>
      <c r="B1662" s="87">
        <v>1</v>
      </c>
      <c r="C1662" s="87">
        <v>3.16</v>
      </c>
      <c r="D1662" s="87">
        <v>1</v>
      </c>
      <c r="E1662" s="87">
        <v>2.2999999999999998</v>
      </c>
      <c r="F1662" s="87">
        <v>1</v>
      </c>
      <c r="G1662" s="89">
        <v>2.59</v>
      </c>
      <c r="H1662" s="89">
        <v>2.6371379999999998</v>
      </c>
      <c r="I1662" s="87">
        <v>2</v>
      </c>
      <c r="J1662" s="87">
        <v>1</v>
      </c>
      <c r="K1662" s="89">
        <v>2.63</v>
      </c>
      <c r="L1662" s="89">
        <v>2.6476209999999996</v>
      </c>
      <c r="M1662" s="87">
        <v>25</v>
      </c>
      <c r="N1662" s="79">
        <f t="shared" si="52"/>
        <v>0.25</v>
      </c>
      <c r="O1662" s="87">
        <v>175</v>
      </c>
      <c r="P1662" s="87">
        <v>30</v>
      </c>
      <c r="Q1662" s="87">
        <v>386</v>
      </c>
      <c r="R1662" s="87">
        <v>4</v>
      </c>
      <c r="S1662" s="87">
        <v>2</v>
      </c>
      <c r="T1662" s="87">
        <v>5</v>
      </c>
      <c r="U1662" s="87">
        <v>28</v>
      </c>
      <c r="V1662" s="88"/>
      <c r="W1662" s="88"/>
      <c r="X1662" s="90">
        <v>70.313680500000004</v>
      </c>
      <c r="Y1662" s="90">
        <v>27.556686499999998</v>
      </c>
      <c r="Z1662" s="91"/>
      <c r="AA1662" s="87">
        <v>0.153</v>
      </c>
      <c r="AB1662" s="92"/>
      <c r="AC1662" s="92"/>
      <c r="AD1662" s="99">
        <v>2.299494305314254</v>
      </c>
    </row>
    <row r="1663" spans="1:30" ht="15.75" thickBot="1">
      <c r="A1663" s="86">
        <v>1.1289</v>
      </c>
      <c r="B1663" s="87">
        <v>1</v>
      </c>
      <c r="C1663" s="87">
        <v>3.16</v>
      </c>
      <c r="D1663" s="87">
        <v>1</v>
      </c>
      <c r="E1663" s="87">
        <v>2.2999999999999998</v>
      </c>
      <c r="F1663" s="87">
        <v>1</v>
      </c>
      <c r="G1663" s="89">
        <v>2.59</v>
      </c>
      <c r="H1663" s="89">
        <v>2.6371379999999998</v>
      </c>
      <c r="I1663" s="87">
        <v>2</v>
      </c>
      <c r="J1663" s="87">
        <v>1</v>
      </c>
      <c r="K1663" s="89">
        <v>2.63</v>
      </c>
      <c r="L1663" s="89">
        <v>2.6476209999999996</v>
      </c>
      <c r="M1663" s="87">
        <v>20</v>
      </c>
      <c r="N1663" s="79">
        <f t="shared" si="52"/>
        <v>0.2</v>
      </c>
      <c r="O1663" s="87">
        <v>175</v>
      </c>
      <c r="P1663" s="87">
        <v>30</v>
      </c>
      <c r="Q1663" s="87">
        <v>386</v>
      </c>
      <c r="R1663" s="87">
        <v>4</v>
      </c>
      <c r="S1663" s="87">
        <v>2</v>
      </c>
      <c r="T1663" s="87">
        <v>5</v>
      </c>
      <c r="U1663" s="87">
        <v>28</v>
      </c>
      <c r="V1663" s="88"/>
      <c r="W1663" s="88"/>
      <c r="X1663" s="90">
        <v>70.509813500000007</v>
      </c>
      <c r="Y1663" s="90">
        <v>30.008349000000003</v>
      </c>
      <c r="Z1663" s="91"/>
      <c r="AA1663" s="87">
        <v>0.183</v>
      </c>
      <c r="AB1663" s="92"/>
      <c r="AC1663" s="92"/>
      <c r="AD1663" s="99">
        <v>2.3120679396428172</v>
      </c>
    </row>
    <row r="1664" spans="1:30" ht="15.75" thickBot="1">
      <c r="A1664" s="86">
        <v>1.1289</v>
      </c>
      <c r="B1664" s="87">
        <v>1</v>
      </c>
      <c r="C1664" s="87">
        <v>3.16</v>
      </c>
      <c r="D1664" s="88"/>
      <c r="E1664" s="87">
        <v>1</v>
      </c>
      <c r="F1664" s="87">
        <v>1</v>
      </c>
      <c r="G1664" s="89">
        <v>2.59</v>
      </c>
      <c r="H1664" s="89">
        <v>2.6371379999999998</v>
      </c>
      <c r="I1664" s="87">
        <v>2</v>
      </c>
      <c r="J1664" s="87">
        <v>1</v>
      </c>
      <c r="K1664" s="89">
        <v>2.63</v>
      </c>
      <c r="L1664" s="89">
        <v>2.6476209999999996</v>
      </c>
      <c r="M1664" s="87">
        <v>50</v>
      </c>
      <c r="N1664" s="79">
        <f t="shared" si="52"/>
        <v>0.5</v>
      </c>
      <c r="O1664" s="87">
        <v>175</v>
      </c>
      <c r="P1664" s="88"/>
      <c r="Q1664" s="87">
        <v>364</v>
      </c>
      <c r="R1664" s="87">
        <v>4</v>
      </c>
      <c r="S1664" s="87">
        <v>1</v>
      </c>
      <c r="T1664" s="87">
        <v>20</v>
      </c>
      <c r="U1664" s="87">
        <v>7</v>
      </c>
      <c r="V1664" s="88"/>
      <c r="W1664" s="88"/>
      <c r="X1664" s="90">
        <v>33.342610000000001</v>
      </c>
      <c r="Y1664" s="90">
        <v>25.595356500000001</v>
      </c>
      <c r="Z1664" s="91"/>
      <c r="AA1664" s="87">
        <v>0.13700000000000001</v>
      </c>
      <c r="AB1664" s="92"/>
      <c r="AC1664" s="92"/>
      <c r="AD1664" s="99">
        <v>2.3068810723797464</v>
      </c>
    </row>
    <row r="1665" spans="1:30" ht="15.75" thickBot="1">
      <c r="A1665" s="86">
        <v>1.1289</v>
      </c>
      <c r="B1665" s="87">
        <v>1</v>
      </c>
      <c r="C1665" s="87">
        <v>3.16</v>
      </c>
      <c r="D1665" s="87">
        <v>1</v>
      </c>
      <c r="E1665" s="87">
        <v>2.2999999999999998</v>
      </c>
      <c r="F1665" s="87">
        <v>1</v>
      </c>
      <c r="G1665" s="89">
        <v>2.59</v>
      </c>
      <c r="H1665" s="89">
        <v>2.6371379999999998</v>
      </c>
      <c r="I1665" s="87">
        <v>2</v>
      </c>
      <c r="J1665" s="87">
        <v>1</v>
      </c>
      <c r="K1665" s="89">
        <v>2.63</v>
      </c>
      <c r="L1665" s="89">
        <v>2.6476209999999996</v>
      </c>
      <c r="M1665" s="87">
        <v>50</v>
      </c>
      <c r="N1665" s="79">
        <f t="shared" si="52"/>
        <v>0.5</v>
      </c>
      <c r="O1665" s="87">
        <v>175</v>
      </c>
      <c r="P1665" s="87">
        <v>10</v>
      </c>
      <c r="Q1665" s="87">
        <v>386</v>
      </c>
      <c r="R1665" s="87">
        <v>4</v>
      </c>
      <c r="S1665" s="87">
        <v>1</v>
      </c>
      <c r="T1665" s="87">
        <v>20</v>
      </c>
      <c r="U1665" s="87">
        <v>7</v>
      </c>
      <c r="V1665" s="88"/>
      <c r="W1665" s="88"/>
      <c r="X1665" s="90">
        <v>41.0898635</v>
      </c>
      <c r="Y1665" s="90">
        <v>26.477955000000001</v>
      </c>
      <c r="Z1665" s="91"/>
      <c r="AA1665" s="87">
        <v>0.154</v>
      </c>
      <c r="AB1665" s="92">
        <v>3.3244543499999999</v>
      </c>
      <c r="AC1665" s="92"/>
      <c r="AD1665" s="99">
        <v>2.2961901444722068</v>
      </c>
    </row>
    <row r="1666" spans="1:30" ht="15.75" thickBot="1">
      <c r="A1666" s="86">
        <v>1.1289</v>
      </c>
      <c r="B1666" s="87">
        <v>1</v>
      </c>
      <c r="C1666" s="87">
        <v>3.16</v>
      </c>
      <c r="D1666" s="88"/>
      <c r="E1666" s="87">
        <v>1</v>
      </c>
      <c r="F1666" s="87">
        <v>1</v>
      </c>
      <c r="G1666" s="89">
        <v>2.59</v>
      </c>
      <c r="H1666" s="89">
        <v>2.6371379999999998</v>
      </c>
      <c r="I1666" s="87">
        <v>2</v>
      </c>
      <c r="J1666" s="87">
        <v>1</v>
      </c>
      <c r="K1666" s="89">
        <v>2.63</v>
      </c>
      <c r="L1666" s="89">
        <v>2.6476209999999996</v>
      </c>
      <c r="M1666" s="87">
        <v>40</v>
      </c>
      <c r="N1666" s="79">
        <f t="shared" si="52"/>
        <v>0.4</v>
      </c>
      <c r="O1666" s="87">
        <v>175</v>
      </c>
      <c r="P1666" s="88"/>
      <c r="Q1666" s="87">
        <v>386</v>
      </c>
      <c r="R1666" s="87">
        <v>4</v>
      </c>
      <c r="S1666" s="87">
        <v>1</v>
      </c>
      <c r="T1666" s="87">
        <v>20</v>
      </c>
      <c r="U1666" s="87">
        <v>7</v>
      </c>
      <c r="V1666" s="88"/>
      <c r="W1666" s="88"/>
      <c r="X1666" s="90">
        <v>46.287388</v>
      </c>
      <c r="Y1666" s="90">
        <v>28.047019000000002</v>
      </c>
      <c r="Z1666" s="91"/>
      <c r="AA1666" s="87">
        <v>0.16900000000000001</v>
      </c>
      <c r="AB1666" s="92">
        <v>4.2756994000000006</v>
      </c>
      <c r="AC1666" s="92"/>
      <c r="AD1666" s="99">
        <v>2.3215896809746832</v>
      </c>
    </row>
    <row r="1667" spans="1:30" ht="15.75" thickBot="1">
      <c r="A1667" s="86">
        <v>1.1289</v>
      </c>
      <c r="B1667" s="87">
        <v>1</v>
      </c>
      <c r="C1667" s="87">
        <v>3.16</v>
      </c>
      <c r="D1667" s="87">
        <v>1</v>
      </c>
      <c r="E1667" s="87">
        <v>2.2999999999999998</v>
      </c>
      <c r="F1667" s="87">
        <v>1</v>
      </c>
      <c r="G1667" s="89">
        <v>2.59</v>
      </c>
      <c r="H1667" s="89">
        <v>2.6371379999999998</v>
      </c>
      <c r="I1667" s="87">
        <v>2</v>
      </c>
      <c r="J1667" s="87">
        <v>1</v>
      </c>
      <c r="K1667" s="89">
        <v>2.63</v>
      </c>
      <c r="L1667" s="89">
        <v>2.6476209999999996</v>
      </c>
      <c r="M1667" s="87">
        <v>40</v>
      </c>
      <c r="N1667" s="79">
        <f t="shared" si="52"/>
        <v>0.4</v>
      </c>
      <c r="O1667" s="87">
        <v>175</v>
      </c>
      <c r="P1667" s="87">
        <v>10</v>
      </c>
      <c r="Q1667" s="87">
        <v>386</v>
      </c>
      <c r="R1667" s="87">
        <v>4</v>
      </c>
      <c r="S1667" s="87">
        <v>1</v>
      </c>
      <c r="T1667" s="87">
        <v>20</v>
      </c>
      <c r="U1667" s="87">
        <v>7</v>
      </c>
      <c r="V1667" s="88"/>
      <c r="W1667" s="88"/>
      <c r="X1667" s="90">
        <v>46.679653999999999</v>
      </c>
      <c r="Y1667" s="90">
        <v>26.870221000000001</v>
      </c>
      <c r="Z1667" s="91"/>
      <c r="AA1667" s="87">
        <v>0.186</v>
      </c>
      <c r="AB1667" s="92">
        <v>3.8932400500000002</v>
      </c>
      <c r="AC1667" s="92"/>
      <c r="AD1667" s="99">
        <v>2.3079377385902586</v>
      </c>
    </row>
    <row r="1668" spans="1:30" ht="15.75" thickBot="1">
      <c r="A1668" s="86">
        <v>1.1289</v>
      </c>
      <c r="B1668" s="87">
        <v>1</v>
      </c>
      <c r="C1668" s="87">
        <v>3.16</v>
      </c>
      <c r="D1668" s="87">
        <v>1</v>
      </c>
      <c r="E1668" s="87">
        <v>2.2999999999999998</v>
      </c>
      <c r="F1668" s="87">
        <v>1</v>
      </c>
      <c r="G1668" s="89">
        <v>2.59</v>
      </c>
      <c r="H1668" s="89">
        <v>2.6371379999999998</v>
      </c>
      <c r="I1668" s="87">
        <v>2</v>
      </c>
      <c r="J1668" s="87">
        <v>1</v>
      </c>
      <c r="K1668" s="89">
        <v>2.63</v>
      </c>
      <c r="L1668" s="89">
        <v>2.6476209999999996</v>
      </c>
      <c r="M1668" s="87">
        <v>40</v>
      </c>
      <c r="N1668" s="79">
        <f t="shared" si="52"/>
        <v>0.4</v>
      </c>
      <c r="O1668" s="87">
        <v>175</v>
      </c>
      <c r="P1668" s="87">
        <v>20</v>
      </c>
      <c r="Q1668" s="87">
        <v>386</v>
      </c>
      <c r="R1668" s="87">
        <v>4</v>
      </c>
      <c r="S1668" s="87">
        <v>1</v>
      </c>
      <c r="T1668" s="87">
        <v>20</v>
      </c>
      <c r="U1668" s="87">
        <v>7</v>
      </c>
      <c r="V1668" s="88"/>
      <c r="W1668" s="88"/>
      <c r="X1668" s="90">
        <v>44.718324000000003</v>
      </c>
      <c r="Y1668" s="90">
        <v>26.772154499999999</v>
      </c>
      <c r="Z1668" s="91"/>
      <c r="AA1668" s="87">
        <v>0.19400000000000001</v>
      </c>
      <c r="AB1668" s="92">
        <v>3.5990405500000002</v>
      </c>
      <c r="AC1668" s="92"/>
      <c r="AD1668" s="99">
        <v>2.2942857962058332</v>
      </c>
    </row>
    <row r="1669" spans="1:30" ht="15.75" thickBot="1">
      <c r="A1669" s="86">
        <v>1.1289</v>
      </c>
      <c r="B1669" s="87">
        <v>1</v>
      </c>
      <c r="C1669" s="87">
        <v>3.16</v>
      </c>
      <c r="D1669" s="88"/>
      <c r="E1669" s="87">
        <v>1</v>
      </c>
      <c r="F1669" s="87">
        <v>1</v>
      </c>
      <c r="G1669" s="89">
        <v>2.59</v>
      </c>
      <c r="H1669" s="89">
        <v>2.6371379999999998</v>
      </c>
      <c r="I1669" s="87">
        <v>2</v>
      </c>
      <c r="J1669" s="87">
        <v>1</v>
      </c>
      <c r="K1669" s="89">
        <v>2.63</v>
      </c>
      <c r="L1669" s="89">
        <v>2.6476209999999996</v>
      </c>
      <c r="M1669" s="87">
        <v>35</v>
      </c>
      <c r="N1669" s="79">
        <f t="shared" si="52"/>
        <v>0.35</v>
      </c>
      <c r="O1669" s="87">
        <v>175</v>
      </c>
      <c r="P1669" s="88"/>
      <c r="Q1669" s="87">
        <v>386</v>
      </c>
      <c r="R1669" s="87">
        <v>4</v>
      </c>
      <c r="S1669" s="87">
        <v>1</v>
      </c>
      <c r="T1669" s="87">
        <v>20</v>
      </c>
      <c r="U1669" s="87">
        <v>7</v>
      </c>
      <c r="V1669" s="88"/>
      <c r="W1669" s="88"/>
      <c r="X1669" s="90">
        <v>48.052585000000001</v>
      </c>
      <c r="Y1669" s="90">
        <v>28.537351500000003</v>
      </c>
      <c r="Z1669" s="91"/>
      <c r="AA1669" s="87">
        <v>0.14399999999999999</v>
      </c>
      <c r="AB1669" s="92">
        <v>4.0991796999999996</v>
      </c>
      <c r="AC1669" s="92"/>
      <c r="AD1669" s="99">
        <v>2.331931097113924</v>
      </c>
    </row>
    <row r="1670" spans="1:30" ht="15.75" thickBot="1">
      <c r="A1670" s="86">
        <v>1.1289</v>
      </c>
      <c r="B1670" s="87">
        <v>1</v>
      </c>
      <c r="C1670" s="87">
        <v>3.16</v>
      </c>
      <c r="D1670" s="87">
        <v>1</v>
      </c>
      <c r="E1670" s="87">
        <v>2.2999999999999998</v>
      </c>
      <c r="F1670" s="87">
        <v>1</v>
      </c>
      <c r="G1670" s="89">
        <v>2.59</v>
      </c>
      <c r="H1670" s="89">
        <v>2.6371379999999998</v>
      </c>
      <c r="I1670" s="87">
        <v>2</v>
      </c>
      <c r="J1670" s="87">
        <v>1</v>
      </c>
      <c r="K1670" s="89">
        <v>2.63</v>
      </c>
      <c r="L1670" s="89">
        <v>2.6476209999999996</v>
      </c>
      <c r="M1670" s="87">
        <v>35</v>
      </c>
      <c r="N1670" s="79">
        <f t="shared" si="52"/>
        <v>0.35</v>
      </c>
      <c r="O1670" s="87">
        <v>175</v>
      </c>
      <c r="P1670" s="87">
        <v>10</v>
      </c>
      <c r="Q1670" s="87">
        <v>386</v>
      </c>
      <c r="R1670" s="87">
        <v>4</v>
      </c>
      <c r="S1670" s="87">
        <v>1</v>
      </c>
      <c r="T1670" s="87">
        <v>20</v>
      </c>
      <c r="U1670" s="87">
        <v>7</v>
      </c>
      <c r="V1670" s="88"/>
      <c r="W1670" s="88"/>
      <c r="X1670" s="90">
        <v>58.251500999999998</v>
      </c>
      <c r="Y1670" s="90">
        <v>27.654752999999999</v>
      </c>
      <c r="Z1670" s="91"/>
      <c r="AA1670" s="87">
        <v>0.17799999999999999</v>
      </c>
      <c r="AB1670" s="92">
        <v>4.1776328999999999</v>
      </c>
      <c r="AC1670" s="92"/>
      <c r="AD1670" s="99">
        <v>2.3163288772460096</v>
      </c>
    </row>
    <row r="1671" spans="1:30" ht="15.75" thickBot="1">
      <c r="A1671" s="86">
        <v>1.1289</v>
      </c>
      <c r="B1671" s="87">
        <v>1</v>
      </c>
      <c r="C1671" s="87">
        <v>3.16</v>
      </c>
      <c r="D1671" s="87">
        <v>1</v>
      </c>
      <c r="E1671" s="87">
        <v>2.2999999999999998</v>
      </c>
      <c r="F1671" s="87">
        <v>1</v>
      </c>
      <c r="G1671" s="89">
        <v>2.59</v>
      </c>
      <c r="H1671" s="89">
        <v>2.6371379999999998</v>
      </c>
      <c r="I1671" s="87">
        <v>2</v>
      </c>
      <c r="J1671" s="87">
        <v>1</v>
      </c>
      <c r="K1671" s="89">
        <v>2.63</v>
      </c>
      <c r="L1671" s="89">
        <v>2.6476209999999996</v>
      </c>
      <c r="M1671" s="87">
        <v>35</v>
      </c>
      <c r="N1671" s="79">
        <f t="shared" si="52"/>
        <v>0.35</v>
      </c>
      <c r="O1671" s="87">
        <v>175</v>
      </c>
      <c r="P1671" s="87">
        <v>20</v>
      </c>
      <c r="Q1671" s="87">
        <v>386</v>
      </c>
      <c r="R1671" s="87">
        <v>4</v>
      </c>
      <c r="S1671" s="87">
        <v>1</v>
      </c>
      <c r="T1671" s="87">
        <v>20</v>
      </c>
      <c r="U1671" s="87">
        <v>7</v>
      </c>
      <c r="V1671" s="88"/>
      <c r="W1671" s="88"/>
      <c r="X1671" s="90">
        <v>56.192104499999999</v>
      </c>
      <c r="Y1671" s="90">
        <v>27.066353999999997</v>
      </c>
      <c r="Z1671" s="91"/>
      <c r="AA1671" s="87">
        <v>0.17100000000000001</v>
      </c>
      <c r="AB1671" s="92">
        <v>3.9520799499999999</v>
      </c>
      <c r="AC1671" s="92"/>
      <c r="AD1671" s="99">
        <v>2.3007266573780956</v>
      </c>
    </row>
    <row r="1672" spans="1:30" ht="15.75" thickBot="1">
      <c r="A1672" s="86">
        <v>1.1289</v>
      </c>
      <c r="B1672" s="87">
        <v>1</v>
      </c>
      <c r="C1672" s="87">
        <v>3.16</v>
      </c>
      <c r="D1672" s="87">
        <v>1</v>
      </c>
      <c r="E1672" s="87">
        <v>2.2999999999999998</v>
      </c>
      <c r="F1672" s="87">
        <v>1</v>
      </c>
      <c r="G1672" s="89">
        <v>2.59</v>
      </c>
      <c r="H1672" s="89">
        <v>2.6371379999999998</v>
      </c>
      <c r="I1672" s="87">
        <v>2</v>
      </c>
      <c r="J1672" s="87">
        <v>1</v>
      </c>
      <c r="K1672" s="89">
        <v>2.63</v>
      </c>
      <c r="L1672" s="89">
        <v>2.6476209999999996</v>
      </c>
      <c r="M1672" s="87">
        <v>35</v>
      </c>
      <c r="N1672" s="79">
        <f t="shared" ref="N1672:N1735" si="53">M1672/100</f>
        <v>0.35</v>
      </c>
      <c r="O1672" s="87">
        <v>175</v>
      </c>
      <c r="P1672" s="87">
        <v>30</v>
      </c>
      <c r="Q1672" s="87">
        <v>386</v>
      </c>
      <c r="R1672" s="87">
        <v>4</v>
      </c>
      <c r="S1672" s="87">
        <v>1</v>
      </c>
      <c r="T1672" s="87">
        <v>20</v>
      </c>
      <c r="U1672" s="87">
        <v>7</v>
      </c>
      <c r="V1672" s="88"/>
      <c r="W1672" s="88"/>
      <c r="X1672" s="90">
        <v>46.483521000000003</v>
      </c>
      <c r="Y1672" s="90">
        <v>25.105023999999997</v>
      </c>
      <c r="Z1672" s="91"/>
      <c r="AA1672" s="87">
        <v>0.16800000000000001</v>
      </c>
      <c r="AB1672" s="92">
        <v>3.6284605000000001</v>
      </c>
      <c r="AC1672" s="92"/>
      <c r="AD1672" s="99">
        <v>2.2851244375101816</v>
      </c>
    </row>
    <row r="1673" spans="1:30" ht="15.75" thickBot="1">
      <c r="A1673" s="86">
        <v>1.1289</v>
      </c>
      <c r="B1673" s="87">
        <v>1</v>
      </c>
      <c r="C1673" s="87">
        <v>3.16</v>
      </c>
      <c r="D1673" s="88"/>
      <c r="E1673" s="87">
        <v>1</v>
      </c>
      <c r="F1673" s="87">
        <v>1</v>
      </c>
      <c r="G1673" s="89">
        <v>2.59</v>
      </c>
      <c r="H1673" s="89">
        <v>2.6371379999999998</v>
      </c>
      <c r="I1673" s="87">
        <v>2</v>
      </c>
      <c r="J1673" s="87">
        <v>1</v>
      </c>
      <c r="K1673" s="89">
        <v>2.63</v>
      </c>
      <c r="L1673" s="89">
        <v>2.6476209999999996</v>
      </c>
      <c r="M1673" s="87">
        <v>30</v>
      </c>
      <c r="N1673" s="79">
        <f t="shared" si="53"/>
        <v>0.3</v>
      </c>
      <c r="O1673" s="87">
        <v>175</v>
      </c>
      <c r="P1673" s="88"/>
      <c r="Q1673" s="87">
        <v>386</v>
      </c>
      <c r="R1673" s="87">
        <v>4</v>
      </c>
      <c r="S1673" s="87">
        <v>1</v>
      </c>
      <c r="T1673" s="87">
        <v>20</v>
      </c>
      <c r="U1673" s="87">
        <v>7</v>
      </c>
      <c r="V1673" s="88"/>
      <c r="W1673" s="88"/>
      <c r="X1673" s="90">
        <v>64.0374245</v>
      </c>
      <c r="Y1673" s="90">
        <v>30.890947499999999</v>
      </c>
      <c r="Z1673" s="91"/>
      <c r="AA1673" s="87">
        <v>0.191</v>
      </c>
      <c r="AB1673" s="92">
        <v>4.9131316500000004</v>
      </c>
      <c r="AC1673" s="92"/>
      <c r="AD1673" s="99">
        <v>2.3457196519662444</v>
      </c>
    </row>
    <row r="1674" spans="1:30" ht="15.75" thickBot="1">
      <c r="A1674" s="86">
        <v>1.1289</v>
      </c>
      <c r="B1674" s="87">
        <v>1</v>
      </c>
      <c r="C1674" s="87">
        <v>3.16</v>
      </c>
      <c r="D1674" s="87">
        <v>1</v>
      </c>
      <c r="E1674" s="87">
        <v>2.2999999999999998</v>
      </c>
      <c r="F1674" s="87">
        <v>1</v>
      </c>
      <c r="G1674" s="89">
        <v>2.59</v>
      </c>
      <c r="H1674" s="89">
        <v>2.6371379999999998</v>
      </c>
      <c r="I1674" s="87">
        <v>2</v>
      </c>
      <c r="J1674" s="87">
        <v>1</v>
      </c>
      <c r="K1674" s="89">
        <v>2.63</v>
      </c>
      <c r="L1674" s="89">
        <v>2.6476209999999996</v>
      </c>
      <c r="M1674" s="87">
        <v>30</v>
      </c>
      <c r="N1674" s="79">
        <f t="shared" si="53"/>
        <v>0.3</v>
      </c>
      <c r="O1674" s="87">
        <v>175</v>
      </c>
      <c r="P1674" s="87">
        <v>10</v>
      </c>
      <c r="Q1674" s="87">
        <v>386</v>
      </c>
      <c r="R1674" s="87">
        <v>4</v>
      </c>
      <c r="S1674" s="87">
        <v>1</v>
      </c>
      <c r="T1674" s="87">
        <v>20</v>
      </c>
      <c r="U1674" s="87">
        <v>7</v>
      </c>
      <c r="V1674" s="88"/>
      <c r="W1674" s="88"/>
      <c r="X1674" s="90">
        <v>65.312289000000007</v>
      </c>
      <c r="Y1674" s="90">
        <v>29.616083</v>
      </c>
      <c r="Z1674" s="91"/>
      <c r="AA1674" s="87">
        <v>0.21299999999999999</v>
      </c>
      <c r="AB1674" s="92">
        <v>4.5797055499999999</v>
      </c>
      <c r="AC1674" s="92"/>
      <c r="AD1674" s="99">
        <v>2.3275170621203447</v>
      </c>
    </row>
    <row r="1675" spans="1:30" ht="15.75" thickBot="1">
      <c r="A1675" s="86">
        <v>1.1289</v>
      </c>
      <c r="B1675" s="87">
        <v>1</v>
      </c>
      <c r="C1675" s="87">
        <v>3.16</v>
      </c>
      <c r="D1675" s="87">
        <v>1</v>
      </c>
      <c r="E1675" s="87">
        <v>2.2999999999999998</v>
      </c>
      <c r="F1675" s="87">
        <v>1</v>
      </c>
      <c r="G1675" s="89">
        <v>2.59</v>
      </c>
      <c r="H1675" s="89">
        <v>2.6371379999999998</v>
      </c>
      <c r="I1675" s="87">
        <v>2</v>
      </c>
      <c r="J1675" s="87">
        <v>1</v>
      </c>
      <c r="K1675" s="89">
        <v>2.63</v>
      </c>
      <c r="L1675" s="89">
        <v>2.6476209999999996</v>
      </c>
      <c r="M1675" s="87">
        <v>30</v>
      </c>
      <c r="N1675" s="79">
        <f t="shared" si="53"/>
        <v>0.3</v>
      </c>
      <c r="O1675" s="87">
        <v>175</v>
      </c>
      <c r="P1675" s="87">
        <v>20</v>
      </c>
      <c r="Q1675" s="87">
        <v>386</v>
      </c>
      <c r="R1675" s="87">
        <v>4</v>
      </c>
      <c r="S1675" s="87">
        <v>1</v>
      </c>
      <c r="T1675" s="87">
        <v>20</v>
      </c>
      <c r="U1675" s="87">
        <v>7</v>
      </c>
      <c r="V1675" s="88"/>
      <c r="W1675" s="88"/>
      <c r="X1675" s="90">
        <v>64.920023</v>
      </c>
      <c r="Y1675" s="90">
        <v>27.850885999999996</v>
      </c>
      <c r="Z1675" s="91"/>
      <c r="AA1675" s="87">
        <v>0.183</v>
      </c>
      <c r="AB1675" s="92">
        <v>4.2756994000000006</v>
      </c>
      <c r="AC1675" s="92"/>
      <c r="AD1675" s="99">
        <v>2.3093144722744445</v>
      </c>
    </row>
    <row r="1676" spans="1:30" ht="15.75" thickBot="1">
      <c r="A1676" s="86">
        <v>1.1289</v>
      </c>
      <c r="B1676" s="87">
        <v>1</v>
      </c>
      <c r="C1676" s="87">
        <v>3.16</v>
      </c>
      <c r="D1676" s="87">
        <v>1</v>
      </c>
      <c r="E1676" s="87">
        <v>2.2999999999999998</v>
      </c>
      <c r="F1676" s="87">
        <v>1</v>
      </c>
      <c r="G1676" s="89">
        <v>2.59</v>
      </c>
      <c r="H1676" s="89">
        <v>2.6371379999999998</v>
      </c>
      <c r="I1676" s="87">
        <v>2</v>
      </c>
      <c r="J1676" s="87">
        <v>1</v>
      </c>
      <c r="K1676" s="89">
        <v>2.63</v>
      </c>
      <c r="L1676" s="89">
        <v>2.6476209999999996</v>
      </c>
      <c r="M1676" s="87">
        <v>30</v>
      </c>
      <c r="N1676" s="79">
        <f t="shared" si="53"/>
        <v>0.3</v>
      </c>
      <c r="O1676" s="87">
        <v>175</v>
      </c>
      <c r="P1676" s="87">
        <v>30</v>
      </c>
      <c r="Q1676" s="87">
        <v>386</v>
      </c>
      <c r="R1676" s="87">
        <v>4</v>
      </c>
      <c r="S1676" s="87">
        <v>1</v>
      </c>
      <c r="T1676" s="87">
        <v>20</v>
      </c>
      <c r="U1676" s="87">
        <v>7</v>
      </c>
      <c r="V1676" s="88"/>
      <c r="W1676" s="88"/>
      <c r="X1676" s="90">
        <v>57.270836000000003</v>
      </c>
      <c r="Y1676" s="90">
        <v>26.772154499999999</v>
      </c>
      <c r="Z1676" s="91"/>
      <c r="AA1676" s="87">
        <v>0.16600000000000001</v>
      </c>
      <c r="AB1676" s="92">
        <v>3.8638200999999999</v>
      </c>
      <c r="AC1676" s="92"/>
      <c r="AD1676" s="99">
        <v>2.2911118824285448</v>
      </c>
    </row>
    <row r="1677" spans="1:30" ht="15.75" thickBot="1">
      <c r="A1677" s="86">
        <v>1.1289</v>
      </c>
      <c r="B1677" s="87">
        <v>1</v>
      </c>
      <c r="C1677" s="87">
        <v>3.16</v>
      </c>
      <c r="D1677" s="87">
        <v>1</v>
      </c>
      <c r="E1677" s="87">
        <v>2.2999999999999998</v>
      </c>
      <c r="F1677" s="87">
        <v>1</v>
      </c>
      <c r="G1677" s="89">
        <v>2.59</v>
      </c>
      <c r="H1677" s="89">
        <v>2.6371379999999998</v>
      </c>
      <c r="I1677" s="87">
        <v>2</v>
      </c>
      <c r="J1677" s="87">
        <v>1</v>
      </c>
      <c r="K1677" s="89">
        <v>2.63</v>
      </c>
      <c r="L1677" s="89">
        <v>2.6476209999999996</v>
      </c>
      <c r="M1677" s="87">
        <v>25</v>
      </c>
      <c r="N1677" s="79">
        <f t="shared" si="53"/>
        <v>0.25</v>
      </c>
      <c r="O1677" s="87">
        <v>175</v>
      </c>
      <c r="P1677" s="87">
        <v>10</v>
      </c>
      <c r="Q1677" s="87">
        <v>386</v>
      </c>
      <c r="R1677" s="87">
        <v>4</v>
      </c>
      <c r="S1677" s="87">
        <v>1</v>
      </c>
      <c r="T1677" s="87">
        <v>20</v>
      </c>
      <c r="U1677" s="87">
        <v>7</v>
      </c>
      <c r="V1677" s="88"/>
      <c r="W1677" s="88"/>
      <c r="X1677" s="90">
        <v>67.469752</v>
      </c>
      <c r="Y1677" s="90">
        <v>28.439284999999998</v>
      </c>
      <c r="Z1677" s="91"/>
      <c r="AA1677" s="87">
        <v>0.19400000000000001</v>
      </c>
      <c r="AB1677" s="92">
        <v>4.4620257500000005</v>
      </c>
      <c r="AC1677" s="92"/>
      <c r="AD1677" s="99">
        <v>2.3431805209444136</v>
      </c>
    </row>
    <row r="1678" spans="1:30" ht="15.75" thickBot="1">
      <c r="A1678" s="86">
        <v>1.1289</v>
      </c>
      <c r="B1678" s="87">
        <v>1</v>
      </c>
      <c r="C1678" s="87">
        <v>3.16</v>
      </c>
      <c r="D1678" s="87">
        <v>1</v>
      </c>
      <c r="E1678" s="87">
        <v>2.2999999999999998</v>
      </c>
      <c r="F1678" s="87">
        <v>1</v>
      </c>
      <c r="G1678" s="89">
        <v>2.59</v>
      </c>
      <c r="H1678" s="89">
        <v>2.6371379999999998</v>
      </c>
      <c r="I1678" s="87">
        <v>2</v>
      </c>
      <c r="J1678" s="87">
        <v>1</v>
      </c>
      <c r="K1678" s="89">
        <v>2.63</v>
      </c>
      <c r="L1678" s="89">
        <v>2.6476209999999996</v>
      </c>
      <c r="M1678" s="87">
        <v>25</v>
      </c>
      <c r="N1678" s="79">
        <f t="shared" si="53"/>
        <v>0.25</v>
      </c>
      <c r="O1678" s="87">
        <v>175</v>
      </c>
      <c r="P1678" s="87">
        <v>20</v>
      </c>
      <c r="Q1678" s="87">
        <v>386</v>
      </c>
      <c r="R1678" s="87">
        <v>4</v>
      </c>
      <c r="S1678" s="87">
        <v>1</v>
      </c>
      <c r="T1678" s="87">
        <v>20</v>
      </c>
      <c r="U1678" s="87">
        <v>7</v>
      </c>
      <c r="V1678" s="88"/>
      <c r="W1678" s="88"/>
      <c r="X1678" s="90">
        <v>71.980811000000003</v>
      </c>
      <c r="Y1678" s="90">
        <v>29.41995</v>
      </c>
      <c r="Z1678" s="91"/>
      <c r="AA1678" s="87">
        <v>0.17899999999999999</v>
      </c>
      <c r="AB1678" s="92">
        <v>4.4914456999999999</v>
      </c>
      <c r="AC1678" s="92"/>
      <c r="AD1678" s="99">
        <v>2.3213374131293341</v>
      </c>
    </row>
    <row r="1679" spans="1:30" ht="15.75" thickBot="1">
      <c r="A1679" s="86">
        <v>1.1289</v>
      </c>
      <c r="B1679" s="87">
        <v>1</v>
      </c>
      <c r="C1679" s="87">
        <v>3.16</v>
      </c>
      <c r="D1679" s="87">
        <v>1</v>
      </c>
      <c r="E1679" s="87">
        <v>2.2999999999999998</v>
      </c>
      <c r="F1679" s="87">
        <v>1</v>
      </c>
      <c r="G1679" s="89">
        <v>2.59</v>
      </c>
      <c r="H1679" s="89">
        <v>2.6371379999999998</v>
      </c>
      <c r="I1679" s="87">
        <v>2</v>
      </c>
      <c r="J1679" s="87">
        <v>1</v>
      </c>
      <c r="K1679" s="89">
        <v>2.63</v>
      </c>
      <c r="L1679" s="89">
        <v>2.6476209999999996</v>
      </c>
      <c r="M1679" s="87">
        <v>25</v>
      </c>
      <c r="N1679" s="79">
        <f t="shared" si="53"/>
        <v>0.25</v>
      </c>
      <c r="O1679" s="87">
        <v>175</v>
      </c>
      <c r="P1679" s="87">
        <v>30</v>
      </c>
      <c r="Q1679" s="87">
        <v>386</v>
      </c>
      <c r="R1679" s="87">
        <v>4</v>
      </c>
      <c r="S1679" s="87">
        <v>1</v>
      </c>
      <c r="T1679" s="87">
        <v>20</v>
      </c>
      <c r="U1679" s="87">
        <v>7</v>
      </c>
      <c r="V1679" s="88"/>
      <c r="W1679" s="88"/>
      <c r="X1679" s="90">
        <v>65.410355499999994</v>
      </c>
      <c r="Y1679" s="90">
        <v>28.929617500000006</v>
      </c>
      <c r="Z1679" s="91"/>
      <c r="AA1679" s="87">
        <v>0.19500000000000001</v>
      </c>
      <c r="AB1679" s="92">
        <v>3.8638200999999999</v>
      </c>
      <c r="AC1679" s="92"/>
      <c r="AD1679" s="99">
        <v>2.299494305314254</v>
      </c>
    </row>
    <row r="1680" spans="1:30" ht="15.75" thickBot="1">
      <c r="A1680" s="86">
        <v>1.1289</v>
      </c>
      <c r="B1680" s="87">
        <v>1</v>
      </c>
      <c r="C1680" s="87">
        <v>3.16</v>
      </c>
      <c r="D1680" s="87">
        <v>1</v>
      </c>
      <c r="E1680" s="87">
        <v>2.2999999999999998</v>
      </c>
      <c r="F1680" s="87">
        <v>1</v>
      </c>
      <c r="G1680" s="89">
        <v>2.59</v>
      </c>
      <c r="H1680" s="89">
        <v>2.6371379999999998</v>
      </c>
      <c r="I1680" s="87">
        <v>2</v>
      </c>
      <c r="J1680" s="87">
        <v>1</v>
      </c>
      <c r="K1680" s="89">
        <v>2.63</v>
      </c>
      <c r="L1680" s="89">
        <v>2.6476209999999996</v>
      </c>
      <c r="M1680" s="87">
        <v>20</v>
      </c>
      <c r="N1680" s="79">
        <f t="shared" si="53"/>
        <v>0.2</v>
      </c>
      <c r="O1680" s="87">
        <v>175</v>
      </c>
      <c r="P1680" s="87">
        <v>30</v>
      </c>
      <c r="Q1680" s="87">
        <v>386</v>
      </c>
      <c r="R1680" s="87">
        <v>4</v>
      </c>
      <c r="S1680" s="87">
        <v>1</v>
      </c>
      <c r="T1680" s="87">
        <v>20</v>
      </c>
      <c r="U1680" s="87">
        <v>7</v>
      </c>
      <c r="V1680" s="88"/>
      <c r="W1680" s="88"/>
      <c r="X1680" s="90">
        <v>72.078877500000004</v>
      </c>
      <c r="Y1680" s="90">
        <v>31.38128</v>
      </c>
      <c r="Z1680" s="91"/>
      <c r="AA1680" s="87">
        <v>0.223</v>
      </c>
      <c r="AB1680" s="92">
        <v>3.6971070500000005</v>
      </c>
      <c r="AC1680" s="92"/>
      <c r="AD1680" s="99">
        <v>2.3120679396428172</v>
      </c>
    </row>
    <row r="1681" spans="1:30" ht="15.75" thickBot="1">
      <c r="A1681" s="86">
        <v>1.1289</v>
      </c>
      <c r="B1681" s="87">
        <v>1</v>
      </c>
      <c r="C1681" s="87">
        <v>3.16</v>
      </c>
      <c r="D1681" s="88"/>
      <c r="E1681" s="87">
        <v>1</v>
      </c>
      <c r="F1681" s="87">
        <v>1</v>
      </c>
      <c r="G1681" s="89">
        <v>2.59</v>
      </c>
      <c r="H1681" s="89">
        <v>2.6371379999999998</v>
      </c>
      <c r="I1681" s="87">
        <v>2</v>
      </c>
      <c r="J1681" s="87">
        <v>1</v>
      </c>
      <c r="K1681" s="89">
        <v>2.63</v>
      </c>
      <c r="L1681" s="89">
        <v>2.6476209999999996</v>
      </c>
      <c r="M1681" s="87">
        <v>50</v>
      </c>
      <c r="N1681" s="79">
        <f t="shared" si="53"/>
        <v>0.5</v>
      </c>
      <c r="O1681" s="87">
        <v>175</v>
      </c>
      <c r="P1681" s="88"/>
      <c r="Q1681" s="87">
        <v>364</v>
      </c>
      <c r="R1681" s="87">
        <v>4</v>
      </c>
      <c r="S1681" s="87">
        <v>1</v>
      </c>
      <c r="T1681" s="87">
        <v>20</v>
      </c>
      <c r="U1681" s="87">
        <v>28</v>
      </c>
      <c r="V1681" s="88"/>
      <c r="W1681" s="88"/>
      <c r="X1681" s="90">
        <v>44.227991500000002</v>
      </c>
      <c r="Y1681" s="90">
        <v>28.439284999999998</v>
      </c>
      <c r="Z1681" s="91"/>
      <c r="AA1681" s="87">
        <v>0.16700000000000001</v>
      </c>
      <c r="AB1681" s="92">
        <v>3.5794272500000002</v>
      </c>
      <c r="AC1681" s="92"/>
      <c r="AD1681" s="99">
        <v>2.3068810723797464</v>
      </c>
    </row>
    <row r="1682" spans="1:30" ht="15.75" thickBot="1">
      <c r="A1682" s="86">
        <v>1.1289</v>
      </c>
      <c r="B1682" s="87">
        <v>1</v>
      </c>
      <c r="C1682" s="87">
        <v>3.16</v>
      </c>
      <c r="D1682" s="87">
        <v>1</v>
      </c>
      <c r="E1682" s="87">
        <v>2.2999999999999998</v>
      </c>
      <c r="F1682" s="87">
        <v>1</v>
      </c>
      <c r="G1682" s="89">
        <v>2.59</v>
      </c>
      <c r="H1682" s="89">
        <v>2.6371379999999998</v>
      </c>
      <c r="I1682" s="87">
        <v>2</v>
      </c>
      <c r="J1682" s="87">
        <v>1</v>
      </c>
      <c r="K1682" s="89">
        <v>2.63</v>
      </c>
      <c r="L1682" s="89">
        <v>2.6476209999999996</v>
      </c>
      <c r="M1682" s="87">
        <v>50</v>
      </c>
      <c r="N1682" s="79">
        <f t="shared" si="53"/>
        <v>0.5</v>
      </c>
      <c r="O1682" s="87">
        <v>175</v>
      </c>
      <c r="P1682" s="87">
        <v>10</v>
      </c>
      <c r="Q1682" s="87">
        <v>386</v>
      </c>
      <c r="R1682" s="87">
        <v>4</v>
      </c>
      <c r="S1682" s="87">
        <v>1</v>
      </c>
      <c r="T1682" s="87">
        <v>20</v>
      </c>
      <c r="U1682" s="87">
        <v>28</v>
      </c>
      <c r="V1682" s="88"/>
      <c r="W1682" s="88"/>
      <c r="X1682" s="90">
        <v>64.625823499999996</v>
      </c>
      <c r="Y1682" s="90">
        <v>31.38128</v>
      </c>
      <c r="Z1682" s="91"/>
      <c r="AA1682" s="87">
        <v>0.17599999999999999</v>
      </c>
      <c r="AB1682" s="92">
        <v>5.0798446999999998</v>
      </c>
      <c r="AC1682" s="92"/>
      <c r="AD1682" s="99">
        <v>2.2961901444722068</v>
      </c>
    </row>
    <row r="1683" spans="1:30" ht="15.75" thickBot="1">
      <c r="A1683" s="86">
        <v>1.1289</v>
      </c>
      <c r="B1683" s="87">
        <v>1</v>
      </c>
      <c r="C1683" s="87">
        <v>3.16</v>
      </c>
      <c r="D1683" s="88"/>
      <c r="E1683" s="87">
        <v>1</v>
      </c>
      <c r="F1683" s="87">
        <v>1</v>
      </c>
      <c r="G1683" s="89">
        <v>2.59</v>
      </c>
      <c r="H1683" s="89">
        <v>2.6371379999999998</v>
      </c>
      <c r="I1683" s="87">
        <v>2</v>
      </c>
      <c r="J1683" s="87">
        <v>1</v>
      </c>
      <c r="K1683" s="89">
        <v>2.63</v>
      </c>
      <c r="L1683" s="89">
        <v>2.6476209999999996</v>
      </c>
      <c r="M1683" s="87">
        <v>40</v>
      </c>
      <c r="N1683" s="79">
        <f t="shared" si="53"/>
        <v>0.4</v>
      </c>
      <c r="O1683" s="87">
        <v>175</v>
      </c>
      <c r="P1683" s="88"/>
      <c r="Q1683" s="87">
        <v>386</v>
      </c>
      <c r="R1683" s="87">
        <v>4</v>
      </c>
      <c r="S1683" s="87">
        <v>1</v>
      </c>
      <c r="T1683" s="87">
        <v>20</v>
      </c>
      <c r="U1683" s="87">
        <v>28</v>
      </c>
      <c r="V1683" s="88"/>
      <c r="W1683" s="88"/>
      <c r="X1683" s="90">
        <v>60.310897500000003</v>
      </c>
      <c r="Y1683" s="90">
        <v>31.675479499999998</v>
      </c>
      <c r="Z1683" s="91"/>
      <c r="AA1683" s="87">
        <v>0.20200000000000001</v>
      </c>
      <c r="AB1683" s="92">
        <v>4.2658927499999999</v>
      </c>
      <c r="AC1683" s="92"/>
      <c r="AD1683" s="99">
        <v>2.3215896809746832</v>
      </c>
    </row>
    <row r="1684" spans="1:30" ht="15.75" thickBot="1">
      <c r="A1684" s="86">
        <v>1.1289</v>
      </c>
      <c r="B1684" s="87">
        <v>1</v>
      </c>
      <c r="C1684" s="87">
        <v>3.16</v>
      </c>
      <c r="D1684" s="87">
        <v>1</v>
      </c>
      <c r="E1684" s="87">
        <v>2.2999999999999998</v>
      </c>
      <c r="F1684" s="87">
        <v>1</v>
      </c>
      <c r="G1684" s="89">
        <v>2.59</v>
      </c>
      <c r="H1684" s="89">
        <v>2.6371379999999998</v>
      </c>
      <c r="I1684" s="87">
        <v>2</v>
      </c>
      <c r="J1684" s="87">
        <v>1</v>
      </c>
      <c r="K1684" s="89">
        <v>2.63</v>
      </c>
      <c r="L1684" s="89">
        <v>2.6476209999999996</v>
      </c>
      <c r="M1684" s="87">
        <v>40</v>
      </c>
      <c r="N1684" s="79">
        <f t="shared" si="53"/>
        <v>0.4</v>
      </c>
      <c r="O1684" s="87">
        <v>175</v>
      </c>
      <c r="P1684" s="87">
        <v>10</v>
      </c>
      <c r="Q1684" s="87">
        <v>386</v>
      </c>
      <c r="R1684" s="87">
        <v>4</v>
      </c>
      <c r="S1684" s="87">
        <v>1</v>
      </c>
      <c r="T1684" s="87">
        <v>20</v>
      </c>
      <c r="U1684" s="87">
        <v>28</v>
      </c>
      <c r="V1684" s="88"/>
      <c r="W1684" s="88"/>
      <c r="X1684" s="90">
        <v>63.056759499999998</v>
      </c>
      <c r="Y1684" s="90">
        <v>31.871612500000001</v>
      </c>
      <c r="Z1684" s="91"/>
      <c r="AA1684" s="87">
        <v>0.183</v>
      </c>
      <c r="AB1684" s="92">
        <v>5.3544309000000005</v>
      </c>
      <c r="AC1684" s="92"/>
      <c r="AD1684" s="99">
        <v>2.3079377385902586</v>
      </c>
    </row>
    <row r="1685" spans="1:30" ht="15.75" thickBot="1">
      <c r="A1685" s="86">
        <v>1.1289</v>
      </c>
      <c r="B1685" s="87">
        <v>1</v>
      </c>
      <c r="C1685" s="87">
        <v>3.16</v>
      </c>
      <c r="D1685" s="87">
        <v>1</v>
      </c>
      <c r="E1685" s="87">
        <v>2.2999999999999998</v>
      </c>
      <c r="F1685" s="87">
        <v>1</v>
      </c>
      <c r="G1685" s="89">
        <v>2.59</v>
      </c>
      <c r="H1685" s="89">
        <v>2.6371379999999998</v>
      </c>
      <c r="I1685" s="87">
        <v>2</v>
      </c>
      <c r="J1685" s="87">
        <v>1</v>
      </c>
      <c r="K1685" s="89">
        <v>2.63</v>
      </c>
      <c r="L1685" s="89">
        <v>2.6476209999999996</v>
      </c>
      <c r="M1685" s="87">
        <v>40</v>
      </c>
      <c r="N1685" s="79">
        <f t="shared" si="53"/>
        <v>0.4</v>
      </c>
      <c r="O1685" s="87">
        <v>175</v>
      </c>
      <c r="P1685" s="87">
        <v>20</v>
      </c>
      <c r="Q1685" s="87">
        <v>386</v>
      </c>
      <c r="R1685" s="87">
        <v>4</v>
      </c>
      <c r="S1685" s="87">
        <v>1</v>
      </c>
      <c r="T1685" s="87">
        <v>20</v>
      </c>
      <c r="U1685" s="87">
        <v>28</v>
      </c>
      <c r="V1685" s="88"/>
      <c r="W1685" s="88"/>
      <c r="X1685" s="90">
        <v>68.450417000000002</v>
      </c>
      <c r="Y1685" s="90">
        <v>30.400615000000002</v>
      </c>
      <c r="Z1685" s="91"/>
      <c r="AA1685" s="87">
        <v>0.19500000000000001</v>
      </c>
      <c r="AB1685" s="92">
        <v>5.1386845999999995</v>
      </c>
      <c r="AC1685" s="92"/>
      <c r="AD1685" s="99">
        <v>2.2942857962058332</v>
      </c>
    </row>
    <row r="1686" spans="1:30" ht="15.75" thickBot="1">
      <c r="A1686" s="86">
        <v>1.1289</v>
      </c>
      <c r="B1686" s="87">
        <v>1</v>
      </c>
      <c r="C1686" s="87">
        <v>3.16</v>
      </c>
      <c r="D1686" s="88"/>
      <c r="E1686" s="87">
        <v>1</v>
      </c>
      <c r="F1686" s="87">
        <v>1</v>
      </c>
      <c r="G1686" s="89">
        <v>2.59</v>
      </c>
      <c r="H1686" s="89">
        <v>2.6371379999999998</v>
      </c>
      <c r="I1686" s="87">
        <v>2</v>
      </c>
      <c r="J1686" s="87">
        <v>1</v>
      </c>
      <c r="K1686" s="89">
        <v>2.63</v>
      </c>
      <c r="L1686" s="89">
        <v>2.6476209999999996</v>
      </c>
      <c r="M1686" s="87">
        <v>35</v>
      </c>
      <c r="N1686" s="79">
        <f t="shared" si="53"/>
        <v>0.35</v>
      </c>
      <c r="O1686" s="87">
        <v>175</v>
      </c>
      <c r="P1686" s="88"/>
      <c r="Q1686" s="87">
        <v>386</v>
      </c>
      <c r="R1686" s="87">
        <v>4</v>
      </c>
      <c r="S1686" s="87">
        <v>1</v>
      </c>
      <c r="T1686" s="87">
        <v>20</v>
      </c>
      <c r="U1686" s="87">
        <v>28</v>
      </c>
      <c r="V1686" s="88"/>
      <c r="W1686" s="88"/>
      <c r="X1686" s="90">
        <v>62.468360500000003</v>
      </c>
      <c r="Y1686" s="90">
        <v>33.244543499999999</v>
      </c>
      <c r="Z1686" s="91"/>
      <c r="AA1686" s="87">
        <v>0.191</v>
      </c>
      <c r="AB1686" s="92">
        <v>4.2855060500000004</v>
      </c>
      <c r="AC1686" s="92"/>
      <c r="AD1686" s="99">
        <v>2.331931097113924</v>
      </c>
    </row>
    <row r="1687" spans="1:30" ht="15.75" thickBot="1">
      <c r="A1687" s="86">
        <v>1.1289</v>
      </c>
      <c r="B1687" s="87">
        <v>1</v>
      </c>
      <c r="C1687" s="87">
        <v>3.16</v>
      </c>
      <c r="D1687" s="87">
        <v>1</v>
      </c>
      <c r="E1687" s="87">
        <v>2.2999999999999998</v>
      </c>
      <c r="F1687" s="87">
        <v>1</v>
      </c>
      <c r="G1687" s="89">
        <v>2.59</v>
      </c>
      <c r="H1687" s="89">
        <v>2.6371379999999998</v>
      </c>
      <c r="I1687" s="87">
        <v>2</v>
      </c>
      <c r="J1687" s="87">
        <v>1</v>
      </c>
      <c r="K1687" s="89">
        <v>2.63</v>
      </c>
      <c r="L1687" s="89">
        <v>2.6476209999999996</v>
      </c>
      <c r="M1687" s="87">
        <v>35</v>
      </c>
      <c r="N1687" s="79">
        <f t="shared" si="53"/>
        <v>0.35</v>
      </c>
      <c r="O1687" s="87">
        <v>175</v>
      </c>
      <c r="P1687" s="87">
        <v>10</v>
      </c>
      <c r="Q1687" s="87">
        <v>386</v>
      </c>
      <c r="R1687" s="87">
        <v>4</v>
      </c>
      <c r="S1687" s="87">
        <v>1</v>
      </c>
      <c r="T1687" s="87">
        <v>20</v>
      </c>
      <c r="U1687" s="87">
        <v>28</v>
      </c>
      <c r="V1687" s="88"/>
      <c r="W1687" s="88"/>
      <c r="X1687" s="90">
        <v>76.197670500000001</v>
      </c>
      <c r="Y1687" s="90">
        <v>32.4600115</v>
      </c>
      <c r="Z1687" s="91"/>
      <c r="AA1687" s="87">
        <v>0.21099999999999999</v>
      </c>
      <c r="AB1687" s="92">
        <v>4.9523582499999996</v>
      </c>
      <c r="AC1687" s="92"/>
      <c r="AD1687" s="99">
        <v>2.3163288772460096</v>
      </c>
    </row>
    <row r="1688" spans="1:30" ht="15.75" thickBot="1">
      <c r="A1688" s="86">
        <v>1.1289</v>
      </c>
      <c r="B1688" s="87">
        <v>1</v>
      </c>
      <c r="C1688" s="87">
        <v>3.16</v>
      </c>
      <c r="D1688" s="87">
        <v>1</v>
      </c>
      <c r="E1688" s="87">
        <v>2.2999999999999998</v>
      </c>
      <c r="F1688" s="87">
        <v>1</v>
      </c>
      <c r="G1688" s="89">
        <v>2.59</v>
      </c>
      <c r="H1688" s="89">
        <v>2.6371379999999998</v>
      </c>
      <c r="I1688" s="87">
        <v>2</v>
      </c>
      <c r="J1688" s="87">
        <v>1</v>
      </c>
      <c r="K1688" s="89">
        <v>2.63</v>
      </c>
      <c r="L1688" s="89">
        <v>2.6476209999999996</v>
      </c>
      <c r="M1688" s="87">
        <v>35</v>
      </c>
      <c r="N1688" s="79">
        <f t="shared" si="53"/>
        <v>0.35</v>
      </c>
      <c r="O1688" s="87">
        <v>175</v>
      </c>
      <c r="P1688" s="87">
        <v>20</v>
      </c>
      <c r="Q1688" s="87">
        <v>386</v>
      </c>
      <c r="R1688" s="87">
        <v>4</v>
      </c>
      <c r="S1688" s="87">
        <v>1</v>
      </c>
      <c r="T1688" s="87">
        <v>20</v>
      </c>
      <c r="U1688" s="87">
        <v>28</v>
      </c>
      <c r="V1688" s="88"/>
      <c r="W1688" s="88"/>
      <c r="X1688" s="90">
        <v>79.237731999999994</v>
      </c>
      <c r="Y1688" s="90">
        <v>32.361944999999999</v>
      </c>
      <c r="Z1688" s="91"/>
      <c r="AA1688" s="87">
        <v>0.183</v>
      </c>
      <c r="AB1688" s="92">
        <v>5.0406180999999997</v>
      </c>
      <c r="AC1688" s="92"/>
      <c r="AD1688" s="99">
        <v>2.3007266573780956</v>
      </c>
    </row>
    <row r="1689" spans="1:30" ht="15.75" thickBot="1">
      <c r="A1689" s="86">
        <v>1.1289</v>
      </c>
      <c r="B1689" s="87">
        <v>1</v>
      </c>
      <c r="C1689" s="87">
        <v>3.16</v>
      </c>
      <c r="D1689" s="87">
        <v>1</v>
      </c>
      <c r="E1689" s="87">
        <v>2.2999999999999998</v>
      </c>
      <c r="F1689" s="87">
        <v>1</v>
      </c>
      <c r="G1689" s="89">
        <v>2.59</v>
      </c>
      <c r="H1689" s="89">
        <v>2.6371379999999998</v>
      </c>
      <c r="I1689" s="87">
        <v>2</v>
      </c>
      <c r="J1689" s="87">
        <v>1</v>
      </c>
      <c r="K1689" s="89">
        <v>2.63</v>
      </c>
      <c r="L1689" s="89">
        <v>2.6476209999999996</v>
      </c>
      <c r="M1689" s="87">
        <v>35</v>
      </c>
      <c r="N1689" s="79">
        <f t="shared" si="53"/>
        <v>0.35</v>
      </c>
      <c r="O1689" s="87">
        <v>175</v>
      </c>
      <c r="P1689" s="87">
        <v>30</v>
      </c>
      <c r="Q1689" s="87">
        <v>386</v>
      </c>
      <c r="R1689" s="87">
        <v>4</v>
      </c>
      <c r="S1689" s="87">
        <v>1</v>
      </c>
      <c r="T1689" s="87">
        <v>20</v>
      </c>
      <c r="U1689" s="87">
        <v>28</v>
      </c>
      <c r="V1689" s="88"/>
      <c r="W1689" s="88"/>
      <c r="X1689" s="90">
        <v>77.080269000000001</v>
      </c>
      <c r="Y1689" s="90">
        <v>32.263878499999997</v>
      </c>
      <c r="Z1689" s="91"/>
      <c r="AA1689" s="87">
        <v>0.216</v>
      </c>
      <c r="AB1689" s="92">
        <v>4.5993188499999995</v>
      </c>
      <c r="AC1689" s="92"/>
      <c r="AD1689" s="99">
        <v>2.2851244375101816</v>
      </c>
    </row>
    <row r="1690" spans="1:30" ht="15.75" thickBot="1">
      <c r="A1690" s="86">
        <v>1.1289</v>
      </c>
      <c r="B1690" s="87">
        <v>1</v>
      </c>
      <c r="C1690" s="87">
        <v>3.16</v>
      </c>
      <c r="D1690" s="88"/>
      <c r="E1690" s="87">
        <v>1</v>
      </c>
      <c r="F1690" s="87">
        <v>1</v>
      </c>
      <c r="G1690" s="89">
        <v>2.59</v>
      </c>
      <c r="H1690" s="89">
        <v>2.6371379999999998</v>
      </c>
      <c r="I1690" s="87">
        <v>2</v>
      </c>
      <c r="J1690" s="87">
        <v>1</v>
      </c>
      <c r="K1690" s="89">
        <v>2.63</v>
      </c>
      <c r="L1690" s="89">
        <v>2.6476209999999996</v>
      </c>
      <c r="M1690" s="87">
        <v>30</v>
      </c>
      <c r="N1690" s="79">
        <f t="shared" si="53"/>
        <v>0.3</v>
      </c>
      <c r="O1690" s="87">
        <v>175</v>
      </c>
      <c r="P1690" s="88"/>
      <c r="Q1690" s="87">
        <v>386</v>
      </c>
      <c r="R1690" s="87">
        <v>4</v>
      </c>
      <c r="S1690" s="87">
        <v>1</v>
      </c>
      <c r="T1690" s="87">
        <v>20</v>
      </c>
      <c r="U1690" s="87">
        <v>28</v>
      </c>
      <c r="V1690" s="88"/>
      <c r="W1690" s="88"/>
      <c r="X1690" s="90">
        <v>74.824739500000007</v>
      </c>
      <c r="Y1690" s="90">
        <v>31.871612500000001</v>
      </c>
      <c r="Z1690" s="91"/>
      <c r="AA1690" s="87">
        <v>0.214</v>
      </c>
      <c r="AB1690" s="92">
        <v>4.9033249999999997</v>
      </c>
      <c r="AC1690" s="92"/>
      <c r="AD1690" s="99">
        <v>2.3457196519662444</v>
      </c>
    </row>
    <row r="1691" spans="1:30" ht="15.75" thickBot="1">
      <c r="A1691" s="86">
        <v>1.1289</v>
      </c>
      <c r="B1691" s="87">
        <v>1</v>
      </c>
      <c r="C1691" s="87">
        <v>3.16</v>
      </c>
      <c r="D1691" s="87">
        <v>1</v>
      </c>
      <c r="E1691" s="87">
        <v>2.2999999999999998</v>
      </c>
      <c r="F1691" s="87">
        <v>1</v>
      </c>
      <c r="G1691" s="89">
        <v>2.59</v>
      </c>
      <c r="H1691" s="89">
        <v>2.6371379999999998</v>
      </c>
      <c r="I1691" s="87">
        <v>2</v>
      </c>
      <c r="J1691" s="87">
        <v>1</v>
      </c>
      <c r="K1691" s="89">
        <v>2.63</v>
      </c>
      <c r="L1691" s="89">
        <v>2.6476209999999996</v>
      </c>
      <c r="M1691" s="87">
        <v>30</v>
      </c>
      <c r="N1691" s="79">
        <f t="shared" si="53"/>
        <v>0.3</v>
      </c>
      <c r="O1691" s="87">
        <v>175</v>
      </c>
      <c r="P1691" s="87">
        <v>10</v>
      </c>
      <c r="Q1691" s="87">
        <v>386</v>
      </c>
      <c r="R1691" s="87">
        <v>4</v>
      </c>
      <c r="S1691" s="87">
        <v>1</v>
      </c>
      <c r="T1691" s="87">
        <v>20</v>
      </c>
      <c r="U1691" s="87">
        <v>28</v>
      </c>
      <c r="V1691" s="88"/>
      <c r="W1691" s="88"/>
      <c r="X1691" s="90">
        <v>85.612054499999999</v>
      </c>
      <c r="Y1691" s="90">
        <v>32.656144500000003</v>
      </c>
      <c r="Z1691" s="91"/>
      <c r="AA1691" s="87">
        <v>0.182</v>
      </c>
      <c r="AB1691" s="92">
        <v>5.4426907499999997</v>
      </c>
      <c r="AC1691" s="92"/>
      <c r="AD1691" s="99">
        <v>2.3275170621203447</v>
      </c>
    </row>
    <row r="1692" spans="1:30" ht="15.75" thickBot="1">
      <c r="A1692" s="86">
        <v>1.1289</v>
      </c>
      <c r="B1692" s="87">
        <v>1</v>
      </c>
      <c r="C1692" s="87">
        <v>3.16</v>
      </c>
      <c r="D1692" s="87">
        <v>1</v>
      </c>
      <c r="E1692" s="87">
        <v>2.2999999999999998</v>
      </c>
      <c r="F1692" s="87">
        <v>1</v>
      </c>
      <c r="G1692" s="89">
        <v>2.59</v>
      </c>
      <c r="H1692" s="89">
        <v>2.6371379999999998</v>
      </c>
      <c r="I1692" s="87">
        <v>2</v>
      </c>
      <c r="J1692" s="87">
        <v>1</v>
      </c>
      <c r="K1692" s="89">
        <v>2.63</v>
      </c>
      <c r="L1692" s="89">
        <v>2.6476209999999996</v>
      </c>
      <c r="M1692" s="87">
        <v>30</v>
      </c>
      <c r="N1692" s="79">
        <f t="shared" si="53"/>
        <v>0.3</v>
      </c>
      <c r="O1692" s="87">
        <v>175</v>
      </c>
      <c r="P1692" s="87">
        <v>20</v>
      </c>
      <c r="Q1692" s="87">
        <v>386</v>
      </c>
      <c r="R1692" s="87">
        <v>4</v>
      </c>
      <c r="S1692" s="87">
        <v>1</v>
      </c>
      <c r="T1692" s="87">
        <v>20</v>
      </c>
      <c r="U1692" s="87">
        <v>28</v>
      </c>
      <c r="V1692" s="88"/>
      <c r="W1692" s="88"/>
      <c r="X1692" s="90">
        <v>83.356525000000005</v>
      </c>
      <c r="Y1692" s="90">
        <v>32.263878499999997</v>
      </c>
      <c r="Z1692" s="91"/>
      <c r="AA1692" s="87">
        <v>0.20499999999999999</v>
      </c>
      <c r="AB1692" s="92">
        <v>4.8150651500000006</v>
      </c>
      <c r="AC1692" s="92"/>
      <c r="AD1692" s="99">
        <v>2.3093144722744445</v>
      </c>
    </row>
    <row r="1693" spans="1:30" ht="15.75" thickBot="1">
      <c r="A1693" s="86">
        <v>1.1289</v>
      </c>
      <c r="B1693" s="87">
        <v>1</v>
      </c>
      <c r="C1693" s="87">
        <v>3.16</v>
      </c>
      <c r="D1693" s="87">
        <v>1</v>
      </c>
      <c r="E1693" s="87">
        <v>2.2999999999999998</v>
      </c>
      <c r="F1693" s="87">
        <v>1</v>
      </c>
      <c r="G1693" s="89">
        <v>2.59</v>
      </c>
      <c r="H1693" s="89">
        <v>2.6371379999999998</v>
      </c>
      <c r="I1693" s="87">
        <v>2</v>
      </c>
      <c r="J1693" s="87">
        <v>1</v>
      </c>
      <c r="K1693" s="89">
        <v>2.63</v>
      </c>
      <c r="L1693" s="89">
        <v>2.6476209999999996</v>
      </c>
      <c r="M1693" s="87">
        <v>30</v>
      </c>
      <c r="N1693" s="79">
        <f t="shared" si="53"/>
        <v>0.3</v>
      </c>
      <c r="O1693" s="87">
        <v>175</v>
      </c>
      <c r="P1693" s="87">
        <v>30</v>
      </c>
      <c r="Q1693" s="87">
        <v>386</v>
      </c>
      <c r="R1693" s="87">
        <v>4</v>
      </c>
      <c r="S1693" s="87">
        <v>1</v>
      </c>
      <c r="T1693" s="87">
        <v>20</v>
      </c>
      <c r="U1693" s="87">
        <v>28</v>
      </c>
      <c r="V1693" s="88"/>
      <c r="W1693" s="88"/>
      <c r="X1693" s="90">
        <v>80.218396999999996</v>
      </c>
      <c r="Y1693" s="90">
        <v>31.087080499999999</v>
      </c>
      <c r="Z1693" s="91"/>
      <c r="AA1693" s="87">
        <v>0.20499999999999999</v>
      </c>
      <c r="AB1693" s="92">
        <v>4.6973853500000002</v>
      </c>
      <c r="AC1693" s="92"/>
      <c r="AD1693" s="99">
        <v>2.2911118824285448</v>
      </c>
    </row>
    <row r="1694" spans="1:30" ht="15.75" thickBot="1">
      <c r="A1694" s="86">
        <v>1.1289</v>
      </c>
      <c r="B1694" s="87">
        <v>1</v>
      </c>
      <c r="C1694" s="87">
        <v>3.16</v>
      </c>
      <c r="D1694" s="87">
        <v>1</v>
      </c>
      <c r="E1694" s="87">
        <v>2.2999999999999998</v>
      </c>
      <c r="F1694" s="87">
        <v>1</v>
      </c>
      <c r="G1694" s="89">
        <v>2.59</v>
      </c>
      <c r="H1694" s="89">
        <v>2.6371379999999998</v>
      </c>
      <c r="I1694" s="87">
        <v>2</v>
      </c>
      <c r="J1694" s="87">
        <v>1</v>
      </c>
      <c r="K1694" s="89">
        <v>2.63</v>
      </c>
      <c r="L1694" s="89">
        <v>2.6476209999999996</v>
      </c>
      <c r="M1694" s="87">
        <v>25</v>
      </c>
      <c r="N1694" s="79">
        <f t="shared" si="53"/>
        <v>0.25</v>
      </c>
      <c r="O1694" s="87">
        <v>175</v>
      </c>
      <c r="P1694" s="87">
        <v>10</v>
      </c>
      <c r="Q1694" s="87">
        <v>386</v>
      </c>
      <c r="R1694" s="87">
        <v>4</v>
      </c>
      <c r="S1694" s="87">
        <v>1</v>
      </c>
      <c r="T1694" s="87">
        <v>20</v>
      </c>
      <c r="U1694" s="87">
        <v>28</v>
      </c>
      <c r="V1694" s="88"/>
      <c r="W1694" s="88"/>
      <c r="X1694" s="90">
        <v>84.729455999999999</v>
      </c>
      <c r="Y1694" s="90">
        <v>32.656144500000003</v>
      </c>
      <c r="Z1694" s="91"/>
      <c r="AA1694" s="87">
        <v>0.20599999999999999</v>
      </c>
      <c r="AB1694" s="92">
        <v>4.1776328999999999</v>
      </c>
      <c r="AC1694" s="92"/>
      <c r="AD1694" s="99">
        <v>2.3431805209444136</v>
      </c>
    </row>
    <row r="1695" spans="1:30" ht="15.75" thickBot="1">
      <c r="A1695" s="86">
        <v>1.1289</v>
      </c>
      <c r="B1695" s="87">
        <v>1</v>
      </c>
      <c r="C1695" s="87">
        <v>3.16</v>
      </c>
      <c r="D1695" s="87">
        <v>1</v>
      </c>
      <c r="E1695" s="87">
        <v>2.2999999999999998</v>
      </c>
      <c r="F1695" s="87">
        <v>1</v>
      </c>
      <c r="G1695" s="89">
        <v>2.59</v>
      </c>
      <c r="H1695" s="89">
        <v>2.6371379999999998</v>
      </c>
      <c r="I1695" s="87">
        <v>2</v>
      </c>
      <c r="J1695" s="87">
        <v>1</v>
      </c>
      <c r="K1695" s="89">
        <v>2.63</v>
      </c>
      <c r="L1695" s="89">
        <v>2.6476209999999996</v>
      </c>
      <c r="M1695" s="87">
        <v>25</v>
      </c>
      <c r="N1695" s="79">
        <f t="shared" si="53"/>
        <v>0.25</v>
      </c>
      <c r="O1695" s="87">
        <v>175</v>
      </c>
      <c r="P1695" s="87">
        <v>20</v>
      </c>
      <c r="Q1695" s="87">
        <v>386</v>
      </c>
      <c r="R1695" s="87">
        <v>4</v>
      </c>
      <c r="S1695" s="87">
        <v>1</v>
      </c>
      <c r="T1695" s="87">
        <v>20</v>
      </c>
      <c r="U1695" s="87">
        <v>28</v>
      </c>
      <c r="V1695" s="88"/>
      <c r="W1695" s="88"/>
      <c r="X1695" s="90">
        <v>85.906254000000004</v>
      </c>
      <c r="Y1695" s="90">
        <v>34.029075499999998</v>
      </c>
      <c r="Z1695" s="91"/>
      <c r="AA1695" s="87">
        <v>0.19700000000000001</v>
      </c>
      <c r="AB1695" s="92">
        <v>4.6679653999999999</v>
      </c>
      <c r="AC1695" s="92"/>
      <c r="AD1695" s="99">
        <v>2.3213374131293341</v>
      </c>
    </row>
    <row r="1696" spans="1:30" ht="15.75" thickBot="1">
      <c r="A1696" s="86">
        <v>1.1289</v>
      </c>
      <c r="B1696" s="87">
        <v>1</v>
      </c>
      <c r="C1696" s="87">
        <v>3.16</v>
      </c>
      <c r="D1696" s="87">
        <v>1</v>
      </c>
      <c r="E1696" s="87">
        <v>2.2999999999999998</v>
      </c>
      <c r="F1696" s="87">
        <v>1</v>
      </c>
      <c r="G1696" s="89">
        <v>2.59</v>
      </c>
      <c r="H1696" s="89">
        <v>2.6371379999999998</v>
      </c>
      <c r="I1696" s="87">
        <v>2</v>
      </c>
      <c r="J1696" s="87">
        <v>1</v>
      </c>
      <c r="K1696" s="89">
        <v>2.63</v>
      </c>
      <c r="L1696" s="89">
        <v>2.6476209999999996</v>
      </c>
      <c r="M1696" s="87">
        <v>25</v>
      </c>
      <c r="N1696" s="79">
        <f t="shared" si="53"/>
        <v>0.25</v>
      </c>
      <c r="O1696" s="87">
        <v>175</v>
      </c>
      <c r="P1696" s="87">
        <v>30</v>
      </c>
      <c r="Q1696" s="87">
        <v>386</v>
      </c>
      <c r="R1696" s="87">
        <v>4</v>
      </c>
      <c r="S1696" s="87">
        <v>1</v>
      </c>
      <c r="T1696" s="87">
        <v>20</v>
      </c>
      <c r="U1696" s="87">
        <v>28</v>
      </c>
      <c r="V1696" s="88"/>
      <c r="W1696" s="88"/>
      <c r="X1696" s="90">
        <v>91.397977999999995</v>
      </c>
      <c r="Y1696" s="90">
        <v>33.440676500000002</v>
      </c>
      <c r="Z1696" s="91"/>
      <c r="AA1696" s="87">
        <v>0.2</v>
      </c>
      <c r="AB1696" s="92">
        <v>4.3345393000000003</v>
      </c>
      <c r="AC1696" s="92"/>
      <c r="AD1696" s="99">
        <v>2.299494305314254</v>
      </c>
    </row>
    <row r="1697" spans="1:30" ht="15.75" thickBot="1">
      <c r="A1697" s="86">
        <v>1.1289</v>
      </c>
      <c r="B1697" s="87">
        <v>1</v>
      </c>
      <c r="C1697" s="87">
        <v>3.16</v>
      </c>
      <c r="D1697" s="87">
        <v>1</v>
      </c>
      <c r="E1697" s="87">
        <v>2.2999999999999998</v>
      </c>
      <c r="F1697" s="87">
        <v>1</v>
      </c>
      <c r="G1697" s="89">
        <v>2.59</v>
      </c>
      <c r="H1697" s="89">
        <v>2.6371379999999998</v>
      </c>
      <c r="I1697" s="87">
        <v>2</v>
      </c>
      <c r="J1697" s="87">
        <v>1</v>
      </c>
      <c r="K1697" s="89">
        <v>2.63</v>
      </c>
      <c r="L1697" s="89">
        <v>2.6476209999999996</v>
      </c>
      <c r="M1697" s="87">
        <v>20</v>
      </c>
      <c r="N1697" s="79">
        <f t="shared" si="53"/>
        <v>0.2</v>
      </c>
      <c r="O1697" s="87">
        <v>175</v>
      </c>
      <c r="P1697" s="87">
        <v>30</v>
      </c>
      <c r="Q1697" s="87">
        <v>386</v>
      </c>
      <c r="R1697" s="87">
        <v>4</v>
      </c>
      <c r="S1697" s="87">
        <v>1</v>
      </c>
      <c r="T1697" s="87">
        <v>20</v>
      </c>
      <c r="U1697" s="87">
        <v>28</v>
      </c>
      <c r="V1697" s="88"/>
      <c r="W1697" s="88"/>
      <c r="X1697" s="90">
        <v>95.222571500000001</v>
      </c>
      <c r="Y1697" s="90">
        <v>33.931009000000003</v>
      </c>
      <c r="Z1697" s="91"/>
      <c r="AA1697" s="87">
        <v>0.214</v>
      </c>
      <c r="AB1697" s="92">
        <v>3.1283213499999998</v>
      </c>
      <c r="AC1697" s="92"/>
      <c r="AD1697" s="99">
        <v>2.3120679396428172</v>
      </c>
    </row>
    <row r="1698" spans="1:30" ht="15.75" thickBot="1">
      <c r="A1698" s="86">
        <v>1.1289</v>
      </c>
      <c r="B1698" s="87">
        <v>1</v>
      </c>
      <c r="C1698" s="87">
        <v>3.16</v>
      </c>
      <c r="D1698" s="88"/>
      <c r="E1698" s="87">
        <v>1</v>
      </c>
      <c r="F1698" s="87">
        <v>1</v>
      </c>
      <c r="G1698" s="89">
        <v>2.59</v>
      </c>
      <c r="H1698" s="89">
        <v>2.6371379999999998</v>
      </c>
      <c r="I1698" s="87">
        <v>2</v>
      </c>
      <c r="J1698" s="87">
        <v>1</v>
      </c>
      <c r="K1698" s="89">
        <v>2.63</v>
      </c>
      <c r="L1698" s="89">
        <v>2.6476209999999996</v>
      </c>
      <c r="M1698" s="87">
        <v>50</v>
      </c>
      <c r="N1698" s="79">
        <f t="shared" si="53"/>
        <v>0.5</v>
      </c>
      <c r="O1698" s="87">
        <v>175</v>
      </c>
      <c r="P1698" s="88"/>
      <c r="Q1698" s="87">
        <v>364</v>
      </c>
      <c r="R1698" s="87">
        <v>4</v>
      </c>
      <c r="S1698" s="87">
        <v>2</v>
      </c>
      <c r="T1698" s="87">
        <v>30</v>
      </c>
      <c r="U1698" s="87">
        <v>7</v>
      </c>
      <c r="V1698" s="88"/>
      <c r="W1698" s="88"/>
      <c r="X1698" s="90">
        <v>35.990405500000001</v>
      </c>
      <c r="Y1698" s="90">
        <v>26.3798885</v>
      </c>
      <c r="Z1698" s="91"/>
      <c r="AA1698" s="87">
        <v>0.14199999999999999</v>
      </c>
      <c r="AB1698" s="92"/>
      <c r="AC1698" s="92"/>
      <c r="AD1698" s="99">
        <v>2.3068810723797464</v>
      </c>
    </row>
    <row r="1699" spans="1:30" ht="15.75" thickBot="1">
      <c r="A1699" s="86">
        <v>1.1289</v>
      </c>
      <c r="B1699" s="87">
        <v>1</v>
      </c>
      <c r="C1699" s="87">
        <v>3.16</v>
      </c>
      <c r="D1699" s="87">
        <v>1</v>
      </c>
      <c r="E1699" s="87">
        <v>2.2999999999999998</v>
      </c>
      <c r="F1699" s="87">
        <v>1</v>
      </c>
      <c r="G1699" s="89">
        <v>2.59</v>
      </c>
      <c r="H1699" s="89">
        <v>2.6371379999999998</v>
      </c>
      <c r="I1699" s="87">
        <v>2</v>
      </c>
      <c r="J1699" s="87">
        <v>1</v>
      </c>
      <c r="K1699" s="89">
        <v>2.63</v>
      </c>
      <c r="L1699" s="89">
        <v>2.6476209999999996</v>
      </c>
      <c r="M1699" s="87">
        <v>50</v>
      </c>
      <c r="N1699" s="79">
        <f t="shared" si="53"/>
        <v>0.5</v>
      </c>
      <c r="O1699" s="87">
        <v>175</v>
      </c>
      <c r="P1699" s="87">
        <v>10</v>
      </c>
      <c r="Q1699" s="87">
        <v>386</v>
      </c>
      <c r="R1699" s="87">
        <v>4</v>
      </c>
      <c r="S1699" s="87">
        <v>2</v>
      </c>
      <c r="T1699" s="87">
        <v>30</v>
      </c>
      <c r="U1699" s="87">
        <v>7</v>
      </c>
      <c r="V1699" s="88"/>
      <c r="W1699" s="88"/>
      <c r="X1699" s="90">
        <v>54.426907499999999</v>
      </c>
      <c r="Y1699" s="90">
        <v>29.616083</v>
      </c>
      <c r="Z1699" s="91"/>
      <c r="AA1699" s="87">
        <v>0.17</v>
      </c>
      <c r="AB1699" s="92"/>
      <c r="AC1699" s="92"/>
      <c r="AD1699" s="99">
        <v>2.2961901444722068</v>
      </c>
    </row>
    <row r="1700" spans="1:30" ht="15.75" thickBot="1">
      <c r="A1700" s="86">
        <v>1.1289</v>
      </c>
      <c r="B1700" s="87">
        <v>1</v>
      </c>
      <c r="C1700" s="87">
        <v>3.16</v>
      </c>
      <c r="D1700" s="88"/>
      <c r="E1700" s="87">
        <v>1</v>
      </c>
      <c r="F1700" s="87">
        <v>1</v>
      </c>
      <c r="G1700" s="89">
        <v>2.59</v>
      </c>
      <c r="H1700" s="89">
        <v>2.6371379999999998</v>
      </c>
      <c r="I1700" s="87">
        <v>2</v>
      </c>
      <c r="J1700" s="87">
        <v>1</v>
      </c>
      <c r="K1700" s="89">
        <v>2.63</v>
      </c>
      <c r="L1700" s="89">
        <v>2.6476209999999996</v>
      </c>
      <c r="M1700" s="87">
        <v>40</v>
      </c>
      <c r="N1700" s="79">
        <f t="shared" si="53"/>
        <v>0.4</v>
      </c>
      <c r="O1700" s="87">
        <v>175</v>
      </c>
      <c r="P1700" s="88"/>
      <c r="Q1700" s="87">
        <v>386</v>
      </c>
      <c r="R1700" s="87">
        <v>4</v>
      </c>
      <c r="S1700" s="87">
        <v>2</v>
      </c>
      <c r="T1700" s="87">
        <v>30</v>
      </c>
      <c r="U1700" s="87">
        <v>7</v>
      </c>
      <c r="V1700" s="88"/>
      <c r="W1700" s="88"/>
      <c r="X1700" s="90">
        <v>47.5622525</v>
      </c>
      <c r="Y1700" s="90">
        <v>28.733484499999999</v>
      </c>
      <c r="Z1700" s="91"/>
      <c r="AA1700" s="87">
        <v>0.17399999999999999</v>
      </c>
      <c r="AB1700" s="92"/>
      <c r="AC1700" s="92"/>
      <c r="AD1700" s="99">
        <v>2.3215896809746832</v>
      </c>
    </row>
    <row r="1701" spans="1:30" ht="15.75" thickBot="1">
      <c r="A1701" s="86">
        <v>1.1289</v>
      </c>
      <c r="B1701" s="87">
        <v>1</v>
      </c>
      <c r="C1701" s="87">
        <v>3.16</v>
      </c>
      <c r="D1701" s="87">
        <v>1</v>
      </c>
      <c r="E1701" s="87">
        <v>2.2999999999999998</v>
      </c>
      <c r="F1701" s="87">
        <v>1</v>
      </c>
      <c r="G1701" s="89">
        <v>2.59</v>
      </c>
      <c r="H1701" s="89">
        <v>2.6371379999999998</v>
      </c>
      <c r="I1701" s="87">
        <v>2</v>
      </c>
      <c r="J1701" s="87">
        <v>1</v>
      </c>
      <c r="K1701" s="89">
        <v>2.63</v>
      </c>
      <c r="L1701" s="89">
        <v>2.6476209999999996</v>
      </c>
      <c r="M1701" s="87">
        <v>40</v>
      </c>
      <c r="N1701" s="79">
        <f t="shared" si="53"/>
        <v>0.4</v>
      </c>
      <c r="O1701" s="87">
        <v>175</v>
      </c>
      <c r="P1701" s="87">
        <v>10</v>
      </c>
      <c r="Q1701" s="87">
        <v>386</v>
      </c>
      <c r="R1701" s="87">
        <v>4</v>
      </c>
      <c r="S1701" s="87">
        <v>2</v>
      </c>
      <c r="T1701" s="87">
        <v>30</v>
      </c>
      <c r="U1701" s="87">
        <v>7</v>
      </c>
      <c r="V1701" s="88"/>
      <c r="W1701" s="88"/>
      <c r="X1701" s="90">
        <v>59.232165999999999</v>
      </c>
      <c r="Y1701" s="90">
        <v>29.518016499999998</v>
      </c>
      <c r="Z1701" s="91"/>
      <c r="AA1701" s="87">
        <v>0.20100000000000001</v>
      </c>
      <c r="AB1701" s="92"/>
      <c r="AC1701" s="92"/>
      <c r="AD1701" s="99">
        <v>2.3079377385902586</v>
      </c>
    </row>
    <row r="1702" spans="1:30" ht="15.75" thickBot="1">
      <c r="A1702" s="86">
        <v>1.1289</v>
      </c>
      <c r="B1702" s="87">
        <v>1</v>
      </c>
      <c r="C1702" s="87">
        <v>3.16</v>
      </c>
      <c r="D1702" s="87">
        <v>1</v>
      </c>
      <c r="E1702" s="87">
        <v>2.2999999999999998</v>
      </c>
      <c r="F1702" s="87">
        <v>1</v>
      </c>
      <c r="G1702" s="89">
        <v>2.59</v>
      </c>
      <c r="H1702" s="89">
        <v>2.6371379999999998</v>
      </c>
      <c r="I1702" s="87">
        <v>2</v>
      </c>
      <c r="J1702" s="87">
        <v>1</v>
      </c>
      <c r="K1702" s="89">
        <v>2.63</v>
      </c>
      <c r="L1702" s="89">
        <v>2.6476209999999996</v>
      </c>
      <c r="M1702" s="87">
        <v>40</v>
      </c>
      <c r="N1702" s="79">
        <f t="shared" si="53"/>
        <v>0.4</v>
      </c>
      <c r="O1702" s="87">
        <v>175</v>
      </c>
      <c r="P1702" s="87">
        <v>20</v>
      </c>
      <c r="Q1702" s="87">
        <v>386</v>
      </c>
      <c r="R1702" s="87">
        <v>4</v>
      </c>
      <c r="S1702" s="87">
        <v>2</v>
      </c>
      <c r="T1702" s="87">
        <v>30</v>
      </c>
      <c r="U1702" s="87">
        <v>7</v>
      </c>
      <c r="V1702" s="88"/>
      <c r="W1702" s="88"/>
      <c r="X1702" s="90">
        <v>66.587153499999999</v>
      </c>
      <c r="Y1702" s="90">
        <v>30.792881000000001</v>
      </c>
      <c r="Z1702" s="91"/>
      <c r="AA1702" s="87">
        <v>0.19700000000000001</v>
      </c>
      <c r="AB1702" s="92"/>
      <c r="AC1702" s="92"/>
      <c r="AD1702" s="99">
        <v>2.2942857962058332</v>
      </c>
    </row>
    <row r="1703" spans="1:30" ht="15.75" thickBot="1">
      <c r="A1703" s="86">
        <v>1.1289</v>
      </c>
      <c r="B1703" s="87">
        <v>1</v>
      </c>
      <c r="C1703" s="87">
        <v>3.16</v>
      </c>
      <c r="D1703" s="88"/>
      <c r="E1703" s="87">
        <v>1</v>
      </c>
      <c r="F1703" s="87">
        <v>1</v>
      </c>
      <c r="G1703" s="89">
        <v>2.59</v>
      </c>
      <c r="H1703" s="89">
        <v>2.6371379999999998</v>
      </c>
      <c r="I1703" s="87">
        <v>2</v>
      </c>
      <c r="J1703" s="87">
        <v>1</v>
      </c>
      <c r="K1703" s="89">
        <v>2.63</v>
      </c>
      <c r="L1703" s="89">
        <v>2.6476209999999996</v>
      </c>
      <c r="M1703" s="87">
        <v>35</v>
      </c>
      <c r="N1703" s="79">
        <f t="shared" si="53"/>
        <v>0.35</v>
      </c>
      <c r="O1703" s="87">
        <v>175</v>
      </c>
      <c r="P1703" s="88"/>
      <c r="Q1703" s="87">
        <v>386</v>
      </c>
      <c r="R1703" s="87">
        <v>4</v>
      </c>
      <c r="S1703" s="87">
        <v>2</v>
      </c>
      <c r="T1703" s="87">
        <v>30</v>
      </c>
      <c r="U1703" s="87">
        <v>7</v>
      </c>
      <c r="V1703" s="88"/>
      <c r="W1703" s="88"/>
      <c r="X1703" s="90">
        <v>49.817782000000001</v>
      </c>
      <c r="Y1703" s="90">
        <v>29.714149499999998</v>
      </c>
      <c r="Z1703" s="91"/>
      <c r="AA1703" s="87">
        <v>0.2</v>
      </c>
      <c r="AB1703" s="92"/>
      <c r="AC1703" s="92"/>
      <c r="AD1703" s="99">
        <v>2.331931097113924</v>
      </c>
    </row>
    <row r="1704" spans="1:30" ht="15.75" thickBot="1">
      <c r="A1704" s="86">
        <v>1.1289</v>
      </c>
      <c r="B1704" s="87">
        <v>1</v>
      </c>
      <c r="C1704" s="87">
        <v>3.16</v>
      </c>
      <c r="D1704" s="87">
        <v>1</v>
      </c>
      <c r="E1704" s="87">
        <v>2.2999999999999998</v>
      </c>
      <c r="F1704" s="87">
        <v>1</v>
      </c>
      <c r="G1704" s="89">
        <v>2.59</v>
      </c>
      <c r="H1704" s="89">
        <v>2.6371379999999998</v>
      </c>
      <c r="I1704" s="87">
        <v>2</v>
      </c>
      <c r="J1704" s="87">
        <v>1</v>
      </c>
      <c r="K1704" s="89">
        <v>2.63</v>
      </c>
      <c r="L1704" s="89">
        <v>2.6476209999999996</v>
      </c>
      <c r="M1704" s="87">
        <v>35</v>
      </c>
      <c r="N1704" s="79">
        <f t="shared" si="53"/>
        <v>0.35</v>
      </c>
      <c r="O1704" s="87">
        <v>175</v>
      </c>
      <c r="P1704" s="87">
        <v>10</v>
      </c>
      <c r="Q1704" s="87">
        <v>386</v>
      </c>
      <c r="R1704" s="87">
        <v>4</v>
      </c>
      <c r="S1704" s="87">
        <v>2</v>
      </c>
      <c r="T1704" s="87">
        <v>30</v>
      </c>
      <c r="U1704" s="87">
        <v>7</v>
      </c>
      <c r="V1704" s="88"/>
      <c r="W1704" s="88"/>
      <c r="X1704" s="90">
        <v>69.038815999999997</v>
      </c>
      <c r="Y1704" s="90">
        <v>30.498681499999996</v>
      </c>
      <c r="Z1704" s="91"/>
      <c r="AA1704" s="87">
        <v>0.19500000000000001</v>
      </c>
      <c r="AB1704" s="92"/>
      <c r="AC1704" s="92"/>
      <c r="AD1704" s="99">
        <v>2.3163288772460096</v>
      </c>
    </row>
    <row r="1705" spans="1:30" ht="15.75" thickBot="1">
      <c r="A1705" s="86">
        <v>1.1289</v>
      </c>
      <c r="B1705" s="87">
        <v>1</v>
      </c>
      <c r="C1705" s="87">
        <v>3.16</v>
      </c>
      <c r="D1705" s="87">
        <v>1</v>
      </c>
      <c r="E1705" s="87">
        <v>2.2999999999999998</v>
      </c>
      <c r="F1705" s="87">
        <v>1</v>
      </c>
      <c r="G1705" s="89">
        <v>2.59</v>
      </c>
      <c r="H1705" s="89">
        <v>2.6371379999999998</v>
      </c>
      <c r="I1705" s="87">
        <v>2</v>
      </c>
      <c r="J1705" s="87">
        <v>1</v>
      </c>
      <c r="K1705" s="89">
        <v>2.63</v>
      </c>
      <c r="L1705" s="89">
        <v>2.6476209999999996</v>
      </c>
      <c r="M1705" s="87">
        <v>35</v>
      </c>
      <c r="N1705" s="79">
        <f t="shared" si="53"/>
        <v>0.35</v>
      </c>
      <c r="O1705" s="87">
        <v>175</v>
      </c>
      <c r="P1705" s="87">
        <v>20</v>
      </c>
      <c r="Q1705" s="87">
        <v>386</v>
      </c>
      <c r="R1705" s="87">
        <v>4</v>
      </c>
      <c r="S1705" s="87">
        <v>2</v>
      </c>
      <c r="T1705" s="87">
        <v>30</v>
      </c>
      <c r="U1705" s="87">
        <v>7</v>
      </c>
      <c r="V1705" s="88"/>
      <c r="W1705" s="88"/>
      <c r="X1705" s="90">
        <v>78.355133499999994</v>
      </c>
      <c r="Y1705" s="90">
        <v>30.989014000000005</v>
      </c>
      <c r="Z1705" s="91"/>
      <c r="AA1705" s="87">
        <v>0.20100000000000001</v>
      </c>
      <c r="AB1705" s="92"/>
      <c r="AC1705" s="92"/>
      <c r="AD1705" s="99">
        <v>2.3007266573780956</v>
      </c>
    </row>
    <row r="1706" spans="1:30" ht="15.75" thickBot="1">
      <c r="A1706" s="86">
        <v>1.1289</v>
      </c>
      <c r="B1706" s="87">
        <v>1</v>
      </c>
      <c r="C1706" s="87">
        <v>3.16</v>
      </c>
      <c r="D1706" s="87">
        <v>1</v>
      </c>
      <c r="E1706" s="87">
        <v>2.2999999999999998</v>
      </c>
      <c r="F1706" s="87">
        <v>1</v>
      </c>
      <c r="G1706" s="89">
        <v>2.59</v>
      </c>
      <c r="H1706" s="89">
        <v>2.6371379999999998</v>
      </c>
      <c r="I1706" s="87">
        <v>2</v>
      </c>
      <c r="J1706" s="87">
        <v>1</v>
      </c>
      <c r="K1706" s="89">
        <v>2.63</v>
      </c>
      <c r="L1706" s="89">
        <v>2.6476209999999996</v>
      </c>
      <c r="M1706" s="87">
        <v>35</v>
      </c>
      <c r="N1706" s="79">
        <f t="shared" si="53"/>
        <v>0.35</v>
      </c>
      <c r="O1706" s="87">
        <v>175</v>
      </c>
      <c r="P1706" s="87">
        <v>30</v>
      </c>
      <c r="Q1706" s="87">
        <v>386</v>
      </c>
      <c r="R1706" s="87">
        <v>4</v>
      </c>
      <c r="S1706" s="87">
        <v>2</v>
      </c>
      <c r="T1706" s="87">
        <v>30</v>
      </c>
      <c r="U1706" s="87">
        <v>7</v>
      </c>
      <c r="V1706" s="88"/>
      <c r="W1706" s="88"/>
      <c r="X1706" s="90">
        <v>66.587153499999999</v>
      </c>
      <c r="Y1706" s="90">
        <v>28.733484499999999</v>
      </c>
      <c r="Z1706" s="91"/>
      <c r="AA1706" s="87">
        <v>0.223</v>
      </c>
      <c r="AB1706" s="92"/>
      <c r="AC1706" s="92"/>
      <c r="AD1706" s="99">
        <v>2.2851244375101816</v>
      </c>
    </row>
    <row r="1707" spans="1:30" ht="15.75" thickBot="1">
      <c r="A1707" s="86">
        <v>1.1289</v>
      </c>
      <c r="B1707" s="87">
        <v>1</v>
      </c>
      <c r="C1707" s="87">
        <v>3.16</v>
      </c>
      <c r="D1707" s="88"/>
      <c r="E1707" s="87">
        <v>1</v>
      </c>
      <c r="F1707" s="87">
        <v>1</v>
      </c>
      <c r="G1707" s="89">
        <v>2.59</v>
      </c>
      <c r="H1707" s="89">
        <v>2.6371379999999998</v>
      </c>
      <c r="I1707" s="87">
        <v>2</v>
      </c>
      <c r="J1707" s="87">
        <v>1</v>
      </c>
      <c r="K1707" s="89">
        <v>2.63</v>
      </c>
      <c r="L1707" s="89">
        <v>2.6476209999999996</v>
      </c>
      <c r="M1707" s="87">
        <v>30</v>
      </c>
      <c r="N1707" s="79">
        <f t="shared" si="53"/>
        <v>0.3</v>
      </c>
      <c r="O1707" s="87">
        <v>175</v>
      </c>
      <c r="P1707" s="88"/>
      <c r="Q1707" s="87">
        <v>386</v>
      </c>
      <c r="R1707" s="87">
        <v>4</v>
      </c>
      <c r="S1707" s="87">
        <v>2</v>
      </c>
      <c r="T1707" s="87">
        <v>30</v>
      </c>
      <c r="U1707" s="87">
        <v>7</v>
      </c>
      <c r="V1707" s="88"/>
      <c r="W1707" s="88"/>
      <c r="X1707" s="90">
        <v>65.018089500000002</v>
      </c>
      <c r="Y1707" s="90">
        <v>30.890947499999999</v>
      </c>
      <c r="Z1707" s="91"/>
      <c r="AA1707" s="87">
        <v>0.19800000000000001</v>
      </c>
      <c r="AB1707" s="92"/>
      <c r="AC1707" s="92"/>
      <c r="AD1707" s="99">
        <v>2.3457196519662444</v>
      </c>
    </row>
    <row r="1708" spans="1:30" ht="15.75" thickBot="1">
      <c r="A1708" s="86">
        <v>1.1289</v>
      </c>
      <c r="B1708" s="87">
        <v>1</v>
      </c>
      <c r="C1708" s="87">
        <v>3.16</v>
      </c>
      <c r="D1708" s="87">
        <v>1</v>
      </c>
      <c r="E1708" s="87">
        <v>2.2999999999999998</v>
      </c>
      <c r="F1708" s="87">
        <v>1</v>
      </c>
      <c r="G1708" s="89">
        <v>2.59</v>
      </c>
      <c r="H1708" s="89">
        <v>2.6371379999999998</v>
      </c>
      <c r="I1708" s="87">
        <v>2</v>
      </c>
      <c r="J1708" s="87">
        <v>1</v>
      </c>
      <c r="K1708" s="89">
        <v>2.63</v>
      </c>
      <c r="L1708" s="89">
        <v>2.6476209999999996</v>
      </c>
      <c r="M1708" s="87">
        <v>30</v>
      </c>
      <c r="N1708" s="79">
        <f t="shared" si="53"/>
        <v>0.3</v>
      </c>
      <c r="O1708" s="87">
        <v>175</v>
      </c>
      <c r="P1708" s="87">
        <v>10</v>
      </c>
      <c r="Q1708" s="87">
        <v>386</v>
      </c>
      <c r="R1708" s="87">
        <v>4</v>
      </c>
      <c r="S1708" s="87">
        <v>2</v>
      </c>
      <c r="T1708" s="87">
        <v>30</v>
      </c>
      <c r="U1708" s="87">
        <v>7</v>
      </c>
      <c r="V1708" s="88"/>
      <c r="W1708" s="88"/>
      <c r="X1708" s="90">
        <v>74.922805999999994</v>
      </c>
      <c r="Y1708" s="90">
        <v>32.4600115</v>
      </c>
      <c r="Z1708" s="91"/>
      <c r="AA1708" s="87">
        <v>0.215</v>
      </c>
      <c r="AB1708" s="92"/>
      <c r="AC1708" s="92"/>
      <c r="AD1708" s="99">
        <v>2.3275170621203447</v>
      </c>
    </row>
    <row r="1709" spans="1:30" ht="15.75" thickBot="1">
      <c r="A1709" s="86">
        <v>1.1289</v>
      </c>
      <c r="B1709" s="87">
        <v>1</v>
      </c>
      <c r="C1709" s="87">
        <v>3.16</v>
      </c>
      <c r="D1709" s="87">
        <v>1</v>
      </c>
      <c r="E1709" s="87">
        <v>2.2999999999999998</v>
      </c>
      <c r="F1709" s="87">
        <v>1</v>
      </c>
      <c r="G1709" s="89">
        <v>2.59</v>
      </c>
      <c r="H1709" s="89">
        <v>2.6371379999999998</v>
      </c>
      <c r="I1709" s="87">
        <v>2</v>
      </c>
      <c r="J1709" s="87">
        <v>1</v>
      </c>
      <c r="K1709" s="89">
        <v>2.63</v>
      </c>
      <c r="L1709" s="89">
        <v>2.6476209999999996</v>
      </c>
      <c r="M1709" s="87">
        <v>30</v>
      </c>
      <c r="N1709" s="79">
        <f t="shared" si="53"/>
        <v>0.3</v>
      </c>
      <c r="O1709" s="87">
        <v>175</v>
      </c>
      <c r="P1709" s="87">
        <v>20</v>
      </c>
      <c r="Q1709" s="87">
        <v>386</v>
      </c>
      <c r="R1709" s="87">
        <v>4</v>
      </c>
      <c r="S1709" s="87">
        <v>2</v>
      </c>
      <c r="T1709" s="87">
        <v>30</v>
      </c>
      <c r="U1709" s="87">
        <v>7</v>
      </c>
      <c r="V1709" s="88"/>
      <c r="W1709" s="88"/>
      <c r="X1709" s="90">
        <v>76.295737000000003</v>
      </c>
      <c r="Y1709" s="90">
        <v>30.989014000000005</v>
      </c>
      <c r="Z1709" s="91"/>
      <c r="AA1709" s="87">
        <v>0.17100000000000001</v>
      </c>
      <c r="AB1709" s="92"/>
      <c r="AC1709" s="92"/>
      <c r="AD1709" s="99">
        <v>2.3093144722744445</v>
      </c>
    </row>
    <row r="1710" spans="1:30" ht="15.75" thickBot="1">
      <c r="A1710" s="86">
        <v>1.1289</v>
      </c>
      <c r="B1710" s="87">
        <v>1</v>
      </c>
      <c r="C1710" s="87">
        <v>3.16</v>
      </c>
      <c r="D1710" s="87">
        <v>1</v>
      </c>
      <c r="E1710" s="87">
        <v>2.2999999999999998</v>
      </c>
      <c r="F1710" s="87">
        <v>1</v>
      </c>
      <c r="G1710" s="89">
        <v>2.59</v>
      </c>
      <c r="H1710" s="89">
        <v>2.6371379999999998</v>
      </c>
      <c r="I1710" s="87">
        <v>2</v>
      </c>
      <c r="J1710" s="87">
        <v>1</v>
      </c>
      <c r="K1710" s="89">
        <v>2.63</v>
      </c>
      <c r="L1710" s="89">
        <v>2.6476209999999996</v>
      </c>
      <c r="M1710" s="87">
        <v>30</v>
      </c>
      <c r="N1710" s="79">
        <f t="shared" si="53"/>
        <v>0.3</v>
      </c>
      <c r="O1710" s="87">
        <v>175</v>
      </c>
      <c r="P1710" s="87">
        <v>30</v>
      </c>
      <c r="Q1710" s="87">
        <v>386</v>
      </c>
      <c r="R1710" s="87">
        <v>4</v>
      </c>
      <c r="S1710" s="87">
        <v>2</v>
      </c>
      <c r="T1710" s="87">
        <v>30</v>
      </c>
      <c r="U1710" s="87">
        <v>7</v>
      </c>
      <c r="V1710" s="88"/>
      <c r="W1710" s="88"/>
      <c r="X1710" s="90">
        <v>73.647941500000002</v>
      </c>
      <c r="Y1710" s="90">
        <v>29.812216000000003</v>
      </c>
      <c r="Z1710" s="91"/>
      <c r="AA1710" s="87">
        <v>0.191</v>
      </c>
      <c r="AB1710" s="92"/>
      <c r="AC1710" s="92"/>
      <c r="AD1710" s="99">
        <v>2.2911118824285448</v>
      </c>
    </row>
    <row r="1711" spans="1:30" ht="15.75" thickBot="1">
      <c r="A1711" s="86">
        <v>1.1289</v>
      </c>
      <c r="B1711" s="87">
        <v>1</v>
      </c>
      <c r="C1711" s="87">
        <v>3.16</v>
      </c>
      <c r="D1711" s="87">
        <v>1</v>
      </c>
      <c r="E1711" s="87">
        <v>2.2999999999999998</v>
      </c>
      <c r="F1711" s="87">
        <v>1</v>
      </c>
      <c r="G1711" s="89">
        <v>2.59</v>
      </c>
      <c r="H1711" s="89">
        <v>2.6371379999999998</v>
      </c>
      <c r="I1711" s="87">
        <v>2</v>
      </c>
      <c r="J1711" s="87">
        <v>1</v>
      </c>
      <c r="K1711" s="89">
        <v>2.63</v>
      </c>
      <c r="L1711" s="89">
        <v>2.6476209999999996</v>
      </c>
      <c r="M1711" s="87">
        <v>25</v>
      </c>
      <c r="N1711" s="79">
        <f t="shared" si="53"/>
        <v>0.25</v>
      </c>
      <c r="O1711" s="87">
        <v>175</v>
      </c>
      <c r="P1711" s="87">
        <v>10</v>
      </c>
      <c r="Q1711" s="87">
        <v>386</v>
      </c>
      <c r="R1711" s="87">
        <v>4</v>
      </c>
      <c r="S1711" s="87">
        <v>2</v>
      </c>
      <c r="T1711" s="87">
        <v>30</v>
      </c>
      <c r="U1711" s="87">
        <v>7</v>
      </c>
      <c r="V1711" s="88"/>
      <c r="W1711" s="88"/>
      <c r="X1711" s="90">
        <v>72.765343000000001</v>
      </c>
      <c r="Y1711" s="90">
        <v>30.400615000000002</v>
      </c>
      <c r="Z1711" s="91"/>
      <c r="AA1711" s="87">
        <v>0.20699999999999999</v>
      </c>
      <c r="AB1711" s="92"/>
      <c r="AC1711" s="92"/>
      <c r="AD1711" s="99">
        <v>2.3431805209444136</v>
      </c>
    </row>
    <row r="1712" spans="1:30" ht="15.75" thickBot="1">
      <c r="A1712" s="86">
        <v>1.1289</v>
      </c>
      <c r="B1712" s="87">
        <v>1</v>
      </c>
      <c r="C1712" s="87">
        <v>3.16</v>
      </c>
      <c r="D1712" s="87">
        <v>1</v>
      </c>
      <c r="E1712" s="87">
        <v>2.2999999999999998</v>
      </c>
      <c r="F1712" s="87">
        <v>1</v>
      </c>
      <c r="G1712" s="89">
        <v>2.59</v>
      </c>
      <c r="H1712" s="89">
        <v>2.6371379999999998</v>
      </c>
      <c r="I1712" s="87">
        <v>2</v>
      </c>
      <c r="J1712" s="87">
        <v>1</v>
      </c>
      <c r="K1712" s="89">
        <v>2.63</v>
      </c>
      <c r="L1712" s="89">
        <v>2.6476209999999996</v>
      </c>
      <c r="M1712" s="87">
        <v>25</v>
      </c>
      <c r="N1712" s="79">
        <f t="shared" si="53"/>
        <v>0.25</v>
      </c>
      <c r="O1712" s="87">
        <v>175</v>
      </c>
      <c r="P1712" s="87">
        <v>20</v>
      </c>
      <c r="Q1712" s="87">
        <v>386</v>
      </c>
      <c r="R1712" s="87">
        <v>4</v>
      </c>
      <c r="S1712" s="87">
        <v>2</v>
      </c>
      <c r="T1712" s="87">
        <v>30</v>
      </c>
      <c r="U1712" s="87">
        <v>7</v>
      </c>
      <c r="V1712" s="88"/>
      <c r="W1712" s="88"/>
      <c r="X1712" s="90">
        <v>84.827522500000001</v>
      </c>
      <c r="Y1712" s="90">
        <v>32.165812000000003</v>
      </c>
      <c r="Z1712" s="91"/>
      <c r="AA1712" s="87">
        <v>0.193</v>
      </c>
      <c r="AB1712" s="92"/>
      <c r="AC1712" s="92"/>
      <c r="AD1712" s="99">
        <v>2.3213374131293341</v>
      </c>
    </row>
    <row r="1713" spans="1:30" ht="15.75" thickBot="1">
      <c r="A1713" s="86">
        <v>1.1289</v>
      </c>
      <c r="B1713" s="87">
        <v>1</v>
      </c>
      <c r="C1713" s="87">
        <v>3.16</v>
      </c>
      <c r="D1713" s="87">
        <v>1</v>
      </c>
      <c r="E1713" s="87">
        <v>2.2999999999999998</v>
      </c>
      <c r="F1713" s="87">
        <v>1</v>
      </c>
      <c r="G1713" s="89">
        <v>2.59</v>
      </c>
      <c r="H1713" s="89">
        <v>2.6371379999999998</v>
      </c>
      <c r="I1713" s="87">
        <v>2</v>
      </c>
      <c r="J1713" s="87">
        <v>1</v>
      </c>
      <c r="K1713" s="89">
        <v>2.63</v>
      </c>
      <c r="L1713" s="89">
        <v>2.6476209999999996</v>
      </c>
      <c r="M1713" s="87">
        <v>25</v>
      </c>
      <c r="N1713" s="79">
        <f t="shared" si="53"/>
        <v>0.25</v>
      </c>
      <c r="O1713" s="87">
        <v>175</v>
      </c>
      <c r="P1713" s="87">
        <v>30</v>
      </c>
      <c r="Q1713" s="87">
        <v>386</v>
      </c>
      <c r="R1713" s="87">
        <v>4</v>
      </c>
      <c r="S1713" s="87">
        <v>2</v>
      </c>
      <c r="T1713" s="87">
        <v>30</v>
      </c>
      <c r="U1713" s="87">
        <v>7</v>
      </c>
      <c r="V1713" s="88"/>
      <c r="W1713" s="88"/>
      <c r="X1713" s="90">
        <v>84.827522500000001</v>
      </c>
      <c r="Y1713" s="90">
        <v>31.773546000000003</v>
      </c>
      <c r="Z1713" s="91"/>
      <c r="AA1713" s="87">
        <v>0.20300000000000001</v>
      </c>
      <c r="AB1713" s="92"/>
      <c r="AC1713" s="92"/>
      <c r="AD1713" s="99">
        <v>2.299494305314254</v>
      </c>
    </row>
    <row r="1714" spans="1:30" ht="15.75" thickBot="1">
      <c r="A1714" s="86">
        <v>1.1289</v>
      </c>
      <c r="B1714" s="87">
        <v>1</v>
      </c>
      <c r="C1714" s="87">
        <v>3.16</v>
      </c>
      <c r="D1714" s="87">
        <v>1</v>
      </c>
      <c r="E1714" s="87">
        <v>2.2999999999999998</v>
      </c>
      <c r="F1714" s="87">
        <v>1</v>
      </c>
      <c r="G1714" s="89">
        <v>2.59</v>
      </c>
      <c r="H1714" s="89">
        <v>2.6371379999999998</v>
      </c>
      <c r="I1714" s="87">
        <v>2</v>
      </c>
      <c r="J1714" s="87">
        <v>1</v>
      </c>
      <c r="K1714" s="89">
        <v>2.63</v>
      </c>
      <c r="L1714" s="89">
        <v>2.6476209999999996</v>
      </c>
      <c r="M1714" s="87">
        <v>20</v>
      </c>
      <c r="N1714" s="79">
        <f t="shared" si="53"/>
        <v>0.2</v>
      </c>
      <c r="O1714" s="87">
        <v>175</v>
      </c>
      <c r="P1714" s="87">
        <v>30</v>
      </c>
      <c r="Q1714" s="87">
        <v>386</v>
      </c>
      <c r="R1714" s="87">
        <v>4</v>
      </c>
      <c r="S1714" s="87">
        <v>2</v>
      </c>
      <c r="T1714" s="87">
        <v>30</v>
      </c>
      <c r="U1714" s="87">
        <v>7</v>
      </c>
      <c r="V1714" s="88"/>
      <c r="W1714" s="88"/>
      <c r="X1714" s="90">
        <v>87.965650499999995</v>
      </c>
      <c r="Y1714" s="90">
        <v>33.244543499999999</v>
      </c>
      <c r="Z1714" s="91"/>
      <c r="AA1714" s="87">
        <v>0.20100000000000001</v>
      </c>
      <c r="AB1714" s="92"/>
      <c r="AC1714" s="92"/>
      <c r="AD1714" s="99">
        <v>2.3120679396428172</v>
      </c>
    </row>
    <row r="1715" spans="1:30" ht="15.75" thickBot="1">
      <c r="A1715" s="86">
        <v>1.1289</v>
      </c>
      <c r="B1715" s="87">
        <v>1</v>
      </c>
      <c r="C1715" s="87">
        <v>3.16</v>
      </c>
      <c r="D1715" s="88"/>
      <c r="E1715" s="87">
        <v>1</v>
      </c>
      <c r="F1715" s="87">
        <v>1</v>
      </c>
      <c r="G1715" s="89">
        <v>2.59</v>
      </c>
      <c r="H1715" s="89">
        <v>2.6371379999999998</v>
      </c>
      <c r="I1715" s="87">
        <v>2</v>
      </c>
      <c r="J1715" s="87">
        <v>1</v>
      </c>
      <c r="K1715" s="89">
        <v>2.63</v>
      </c>
      <c r="L1715" s="89">
        <v>2.6476209999999996</v>
      </c>
      <c r="M1715" s="87">
        <v>50</v>
      </c>
      <c r="N1715" s="79">
        <f t="shared" si="53"/>
        <v>0.5</v>
      </c>
      <c r="O1715" s="87">
        <v>175</v>
      </c>
      <c r="P1715" s="88"/>
      <c r="Q1715" s="87">
        <v>364</v>
      </c>
      <c r="R1715" s="87">
        <v>4</v>
      </c>
      <c r="S1715" s="87">
        <v>2</v>
      </c>
      <c r="T1715" s="87">
        <v>30</v>
      </c>
      <c r="U1715" s="87">
        <v>28</v>
      </c>
      <c r="V1715" s="88"/>
      <c r="W1715" s="88"/>
      <c r="X1715" s="90">
        <v>39.716932499999999</v>
      </c>
      <c r="Y1715" s="90">
        <v>35.107807000000001</v>
      </c>
      <c r="Z1715" s="91"/>
      <c r="AA1715" s="87">
        <v>0.21</v>
      </c>
      <c r="AB1715" s="92"/>
      <c r="AC1715" s="92"/>
      <c r="AD1715" s="99">
        <v>2.3068810723797464</v>
      </c>
    </row>
    <row r="1716" spans="1:30" ht="15.75" thickBot="1">
      <c r="A1716" s="86">
        <v>1.1289</v>
      </c>
      <c r="B1716" s="87">
        <v>1</v>
      </c>
      <c r="C1716" s="87">
        <v>3.16</v>
      </c>
      <c r="D1716" s="87">
        <v>1</v>
      </c>
      <c r="E1716" s="87">
        <v>2.2999999999999998</v>
      </c>
      <c r="F1716" s="87">
        <v>1</v>
      </c>
      <c r="G1716" s="89">
        <v>2.59</v>
      </c>
      <c r="H1716" s="89">
        <v>2.6371379999999998</v>
      </c>
      <c r="I1716" s="87">
        <v>2</v>
      </c>
      <c r="J1716" s="87">
        <v>1</v>
      </c>
      <c r="K1716" s="89">
        <v>2.63</v>
      </c>
      <c r="L1716" s="89">
        <v>2.6476209999999996</v>
      </c>
      <c r="M1716" s="87">
        <v>50</v>
      </c>
      <c r="N1716" s="79">
        <f t="shared" si="53"/>
        <v>0.5</v>
      </c>
      <c r="O1716" s="87">
        <v>175</v>
      </c>
      <c r="P1716" s="87">
        <v>10</v>
      </c>
      <c r="Q1716" s="87">
        <v>386</v>
      </c>
      <c r="R1716" s="87">
        <v>4</v>
      </c>
      <c r="S1716" s="87">
        <v>2</v>
      </c>
      <c r="T1716" s="87">
        <v>30</v>
      </c>
      <c r="U1716" s="87">
        <v>28</v>
      </c>
      <c r="V1716" s="88"/>
      <c r="W1716" s="88"/>
      <c r="X1716" s="90">
        <v>69.333015500000002</v>
      </c>
      <c r="Y1716" s="90">
        <v>34.519407999999999</v>
      </c>
      <c r="Z1716" s="91"/>
      <c r="AA1716" s="87">
        <v>0.20699999999999999</v>
      </c>
      <c r="AB1716" s="92"/>
      <c r="AC1716" s="92"/>
      <c r="AD1716" s="99">
        <v>2.2961901444722068</v>
      </c>
    </row>
    <row r="1717" spans="1:30" ht="15.75" thickBot="1">
      <c r="A1717" s="86">
        <v>1.1289</v>
      </c>
      <c r="B1717" s="87">
        <v>1</v>
      </c>
      <c r="C1717" s="87">
        <v>3.16</v>
      </c>
      <c r="D1717" s="88"/>
      <c r="E1717" s="87">
        <v>1</v>
      </c>
      <c r="F1717" s="87">
        <v>1</v>
      </c>
      <c r="G1717" s="89">
        <v>2.59</v>
      </c>
      <c r="H1717" s="89">
        <v>2.6371379999999998</v>
      </c>
      <c r="I1717" s="87">
        <v>2</v>
      </c>
      <c r="J1717" s="87">
        <v>1</v>
      </c>
      <c r="K1717" s="89">
        <v>2.63</v>
      </c>
      <c r="L1717" s="89">
        <v>2.6476209999999996</v>
      </c>
      <c r="M1717" s="87">
        <v>40</v>
      </c>
      <c r="N1717" s="79">
        <f t="shared" si="53"/>
        <v>0.4</v>
      </c>
      <c r="O1717" s="87">
        <v>175</v>
      </c>
      <c r="P1717" s="88"/>
      <c r="Q1717" s="87">
        <v>386</v>
      </c>
      <c r="R1717" s="87">
        <v>4</v>
      </c>
      <c r="S1717" s="87">
        <v>2</v>
      </c>
      <c r="T1717" s="87">
        <v>30</v>
      </c>
      <c r="U1717" s="87">
        <v>28</v>
      </c>
      <c r="V1717" s="88"/>
      <c r="W1717" s="88"/>
      <c r="X1717" s="90">
        <v>56.976636499999998</v>
      </c>
      <c r="Y1717" s="90">
        <v>32.558078000000002</v>
      </c>
      <c r="Z1717" s="91"/>
      <c r="AA1717" s="87">
        <v>0.159</v>
      </c>
      <c r="AB1717" s="92"/>
      <c r="AC1717" s="92"/>
      <c r="AD1717" s="99">
        <v>2.3215896809746832</v>
      </c>
    </row>
    <row r="1718" spans="1:30" ht="15.75" thickBot="1">
      <c r="A1718" s="86">
        <v>1.1289</v>
      </c>
      <c r="B1718" s="87">
        <v>1</v>
      </c>
      <c r="C1718" s="87">
        <v>3.16</v>
      </c>
      <c r="D1718" s="87">
        <v>1</v>
      </c>
      <c r="E1718" s="87">
        <v>2.2999999999999998</v>
      </c>
      <c r="F1718" s="87">
        <v>1</v>
      </c>
      <c r="G1718" s="89">
        <v>2.59</v>
      </c>
      <c r="H1718" s="89">
        <v>2.6371379999999998</v>
      </c>
      <c r="I1718" s="87">
        <v>2</v>
      </c>
      <c r="J1718" s="87">
        <v>1</v>
      </c>
      <c r="K1718" s="89">
        <v>2.63</v>
      </c>
      <c r="L1718" s="89">
        <v>2.6476209999999996</v>
      </c>
      <c r="M1718" s="87">
        <v>40</v>
      </c>
      <c r="N1718" s="79">
        <f t="shared" si="53"/>
        <v>0.4</v>
      </c>
      <c r="O1718" s="87">
        <v>175</v>
      </c>
      <c r="P1718" s="87">
        <v>10</v>
      </c>
      <c r="Q1718" s="87">
        <v>386</v>
      </c>
      <c r="R1718" s="87">
        <v>4</v>
      </c>
      <c r="S1718" s="87">
        <v>2</v>
      </c>
      <c r="T1718" s="87">
        <v>30</v>
      </c>
      <c r="U1718" s="87">
        <v>28</v>
      </c>
      <c r="V1718" s="88"/>
      <c r="W1718" s="88"/>
      <c r="X1718" s="90">
        <v>72.569209999999998</v>
      </c>
      <c r="Y1718" s="90">
        <v>35.205873500000003</v>
      </c>
      <c r="Z1718" s="91"/>
      <c r="AA1718" s="87">
        <v>0.19900000000000001</v>
      </c>
      <c r="AB1718" s="92"/>
      <c r="AC1718" s="92"/>
      <c r="AD1718" s="99">
        <v>2.3079377385902586</v>
      </c>
    </row>
    <row r="1719" spans="1:30" ht="15.75" thickBot="1">
      <c r="A1719" s="86">
        <v>1.1289</v>
      </c>
      <c r="B1719" s="87">
        <v>1</v>
      </c>
      <c r="C1719" s="87">
        <v>3.16</v>
      </c>
      <c r="D1719" s="87">
        <v>1</v>
      </c>
      <c r="E1719" s="87">
        <v>2.2999999999999998</v>
      </c>
      <c r="F1719" s="87">
        <v>1</v>
      </c>
      <c r="G1719" s="89">
        <v>2.59</v>
      </c>
      <c r="H1719" s="89">
        <v>2.6371379999999998</v>
      </c>
      <c r="I1719" s="87">
        <v>2</v>
      </c>
      <c r="J1719" s="87">
        <v>1</v>
      </c>
      <c r="K1719" s="89">
        <v>2.63</v>
      </c>
      <c r="L1719" s="89">
        <v>2.6476209999999996</v>
      </c>
      <c r="M1719" s="87">
        <v>40</v>
      </c>
      <c r="N1719" s="79">
        <f t="shared" si="53"/>
        <v>0.4</v>
      </c>
      <c r="O1719" s="87">
        <v>175</v>
      </c>
      <c r="P1719" s="87">
        <v>20</v>
      </c>
      <c r="Q1719" s="87">
        <v>386</v>
      </c>
      <c r="R1719" s="87">
        <v>4</v>
      </c>
      <c r="S1719" s="87">
        <v>2</v>
      </c>
      <c r="T1719" s="87">
        <v>30</v>
      </c>
      <c r="U1719" s="87">
        <v>28</v>
      </c>
      <c r="V1719" s="88"/>
      <c r="W1719" s="88"/>
      <c r="X1719" s="90">
        <v>80.708729500000004</v>
      </c>
      <c r="Y1719" s="90">
        <v>34.715541000000002</v>
      </c>
      <c r="Z1719" s="91"/>
      <c r="AA1719" s="87">
        <v>0.22</v>
      </c>
      <c r="AB1719" s="92"/>
      <c r="AC1719" s="92"/>
      <c r="AD1719" s="99">
        <v>2.2942857962058332</v>
      </c>
    </row>
    <row r="1720" spans="1:30" ht="15.75" thickBot="1">
      <c r="A1720" s="86">
        <v>1.1289</v>
      </c>
      <c r="B1720" s="87">
        <v>1</v>
      </c>
      <c r="C1720" s="87">
        <v>3.16</v>
      </c>
      <c r="D1720" s="88"/>
      <c r="E1720" s="87">
        <v>1</v>
      </c>
      <c r="F1720" s="87">
        <v>1</v>
      </c>
      <c r="G1720" s="89">
        <v>2.59</v>
      </c>
      <c r="H1720" s="89">
        <v>2.6371379999999998</v>
      </c>
      <c r="I1720" s="87">
        <v>2</v>
      </c>
      <c r="J1720" s="87">
        <v>1</v>
      </c>
      <c r="K1720" s="89">
        <v>2.63</v>
      </c>
      <c r="L1720" s="89">
        <v>2.6476209999999996</v>
      </c>
      <c r="M1720" s="87">
        <v>35</v>
      </c>
      <c r="N1720" s="79">
        <f t="shared" si="53"/>
        <v>0.35</v>
      </c>
      <c r="O1720" s="87">
        <v>175</v>
      </c>
      <c r="P1720" s="88"/>
      <c r="Q1720" s="87">
        <v>386</v>
      </c>
      <c r="R1720" s="87">
        <v>4</v>
      </c>
      <c r="S1720" s="87">
        <v>2</v>
      </c>
      <c r="T1720" s="87">
        <v>30</v>
      </c>
      <c r="U1720" s="87">
        <v>28</v>
      </c>
      <c r="V1720" s="88"/>
      <c r="W1720" s="88"/>
      <c r="X1720" s="90">
        <v>62.860626500000002</v>
      </c>
      <c r="Y1720" s="90">
        <v>33.734876</v>
      </c>
      <c r="Z1720" s="91"/>
      <c r="AA1720" s="87">
        <v>0.188</v>
      </c>
      <c r="AB1720" s="92"/>
      <c r="AC1720" s="92"/>
      <c r="AD1720" s="99">
        <v>2.331931097113924</v>
      </c>
    </row>
    <row r="1721" spans="1:30" ht="15.75" thickBot="1">
      <c r="A1721" s="86">
        <v>1.1289</v>
      </c>
      <c r="B1721" s="87">
        <v>1</v>
      </c>
      <c r="C1721" s="87">
        <v>3.16</v>
      </c>
      <c r="D1721" s="87">
        <v>1</v>
      </c>
      <c r="E1721" s="87">
        <v>2.2999999999999998</v>
      </c>
      <c r="F1721" s="87">
        <v>1</v>
      </c>
      <c r="G1721" s="89">
        <v>2.59</v>
      </c>
      <c r="H1721" s="89">
        <v>2.6371379999999998</v>
      </c>
      <c r="I1721" s="87">
        <v>2</v>
      </c>
      <c r="J1721" s="87">
        <v>1</v>
      </c>
      <c r="K1721" s="89">
        <v>2.63</v>
      </c>
      <c r="L1721" s="89">
        <v>2.6476209999999996</v>
      </c>
      <c r="M1721" s="87">
        <v>35</v>
      </c>
      <c r="N1721" s="79">
        <f t="shared" si="53"/>
        <v>0.35</v>
      </c>
      <c r="O1721" s="87">
        <v>175</v>
      </c>
      <c r="P1721" s="87">
        <v>10</v>
      </c>
      <c r="Q1721" s="87">
        <v>386</v>
      </c>
      <c r="R1721" s="87">
        <v>4</v>
      </c>
      <c r="S1721" s="87">
        <v>2</v>
      </c>
      <c r="T1721" s="87">
        <v>30</v>
      </c>
      <c r="U1721" s="87">
        <v>28</v>
      </c>
      <c r="V1721" s="88"/>
      <c r="W1721" s="88"/>
      <c r="X1721" s="90">
        <v>82.277793500000001</v>
      </c>
      <c r="Y1721" s="90">
        <v>33.538742999999997</v>
      </c>
      <c r="Z1721" s="91"/>
      <c r="AA1721" s="87">
        <v>0.17599999999999999</v>
      </c>
      <c r="AB1721" s="92"/>
      <c r="AC1721" s="92"/>
      <c r="AD1721" s="99">
        <v>2.3163288772460096</v>
      </c>
    </row>
    <row r="1722" spans="1:30" ht="15.75" thickBot="1">
      <c r="A1722" s="86">
        <v>1.1289</v>
      </c>
      <c r="B1722" s="87">
        <v>1</v>
      </c>
      <c r="C1722" s="87">
        <v>3.16</v>
      </c>
      <c r="D1722" s="87">
        <v>1</v>
      </c>
      <c r="E1722" s="87">
        <v>2.2999999999999998</v>
      </c>
      <c r="F1722" s="87">
        <v>1</v>
      </c>
      <c r="G1722" s="89">
        <v>2.59</v>
      </c>
      <c r="H1722" s="89">
        <v>2.6371379999999998</v>
      </c>
      <c r="I1722" s="87">
        <v>2</v>
      </c>
      <c r="J1722" s="87">
        <v>1</v>
      </c>
      <c r="K1722" s="89">
        <v>2.63</v>
      </c>
      <c r="L1722" s="89">
        <v>2.6476209999999996</v>
      </c>
      <c r="M1722" s="87">
        <v>35</v>
      </c>
      <c r="N1722" s="79">
        <f t="shared" si="53"/>
        <v>0.35</v>
      </c>
      <c r="O1722" s="87">
        <v>175</v>
      </c>
      <c r="P1722" s="87">
        <v>20</v>
      </c>
      <c r="Q1722" s="87">
        <v>386</v>
      </c>
      <c r="R1722" s="87">
        <v>4</v>
      </c>
      <c r="S1722" s="87">
        <v>2</v>
      </c>
      <c r="T1722" s="87">
        <v>30</v>
      </c>
      <c r="U1722" s="87">
        <v>28</v>
      </c>
      <c r="V1722" s="88"/>
      <c r="W1722" s="88"/>
      <c r="X1722" s="90">
        <v>82.670059500000008</v>
      </c>
      <c r="Y1722" s="90">
        <v>34.715541000000002</v>
      </c>
      <c r="Z1722" s="91"/>
      <c r="AA1722" s="87">
        <v>0.19400000000000001</v>
      </c>
      <c r="AB1722" s="92"/>
      <c r="AC1722" s="92"/>
      <c r="AD1722" s="99">
        <v>2.3007266573780956</v>
      </c>
    </row>
    <row r="1723" spans="1:30" ht="15.75" thickBot="1">
      <c r="A1723" s="86">
        <v>1.1289</v>
      </c>
      <c r="B1723" s="87">
        <v>1</v>
      </c>
      <c r="C1723" s="87">
        <v>3.16</v>
      </c>
      <c r="D1723" s="87">
        <v>1</v>
      </c>
      <c r="E1723" s="87">
        <v>2.2999999999999998</v>
      </c>
      <c r="F1723" s="87">
        <v>1</v>
      </c>
      <c r="G1723" s="89">
        <v>2.59</v>
      </c>
      <c r="H1723" s="89">
        <v>2.6371379999999998</v>
      </c>
      <c r="I1723" s="87">
        <v>2</v>
      </c>
      <c r="J1723" s="87">
        <v>1</v>
      </c>
      <c r="K1723" s="89">
        <v>2.63</v>
      </c>
      <c r="L1723" s="89">
        <v>2.6476209999999996</v>
      </c>
      <c r="M1723" s="87">
        <v>35</v>
      </c>
      <c r="N1723" s="79">
        <f t="shared" si="53"/>
        <v>0.35</v>
      </c>
      <c r="O1723" s="87">
        <v>175</v>
      </c>
      <c r="P1723" s="87">
        <v>30</v>
      </c>
      <c r="Q1723" s="87">
        <v>386</v>
      </c>
      <c r="R1723" s="87">
        <v>4</v>
      </c>
      <c r="S1723" s="87">
        <v>2</v>
      </c>
      <c r="T1723" s="87">
        <v>30</v>
      </c>
      <c r="U1723" s="87">
        <v>28</v>
      </c>
      <c r="V1723" s="88"/>
      <c r="W1723" s="88"/>
      <c r="X1723" s="90">
        <v>91.201845000000006</v>
      </c>
      <c r="Y1723" s="90">
        <v>33.832942500000001</v>
      </c>
      <c r="Z1723" s="91"/>
      <c r="AA1723" s="87">
        <v>0.217</v>
      </c>
      <c r="AB1723" s="92"/>
      <c r="AC1723" s="92"/>
      <c r="AD1723" s="99">
        <v>2.2851244375101816</v>
      </c>
    </row>
    <row r="1724" spans="1:30" ht="15.75" thickBot="1">
      <c r="A1724" s="86">
        <v>1.1289</v>
      </c>
      <c r="B1724" s="87">
        <v>1</v>
      </c>
      <c r="C1724" s="87">
        <v>3.16</v>
      </c>
      <c r="D1724" s="88"/>
      <c r="E1724" s="87">
        <v>1</v>
      </c>
      <c r="F1724" s="87">
        <v>1</v>
      </c>
      <c r="G1724" s="89">
        <v>2.59</v>
      </c>
      <c r="H1724" s="89">
        <v>2.6371379999999998</v>
      </c>
      <c r="I1724" s="87">
        <v>2</v>
      </c>
      <c r="J1724" s="87">
        <v>1</v>
      </c>
      <c r="K1724" s="89">
        <v>2.63</v>
      </c>
      <c r="L1724" s="89">
        <v>2.6476209999999996</v>
      </c>
      <c r="M1724" s="87">
        <v>30</v>
      </c>
      <c r="N1724" s="79">
        <f t="shared" si="53"/>
        <v>0.3</v>
      </c>
      <c r="O1724" s="87">
        <v>175</v>
      </c>
      <c r="P1724" s="88"/>
      <c r="Q1724" s="87">
        <v>386</v>
      </c>
      <c r="R1724" s="87">
        <v>4</v>
      </c>
      <c r="S1724" s="87">
        <v>2</v>
      </c>
      <c r="T1724" s="87">
        <v>30</v>
      </c>
      <c r="U1724" s="87">
        <v>28</v>
      </c>
      <c r="V1724" s="88"/>
      <c r="W1724" s="88"/>
      <c r="X1724" s="90">
        <v>73.353741999999997</v>
      </c>
      <c r="Y1724" s="90">
        <v>33.538742999999997</v>
      </c>
      <c r="Z1724" s="91"/>
      <c r="AA1724" s="87">
        <v>0.192</v>
      </c>
      <c r="AB1724" s="92"/>
      <c r="AC1724" s="92"/>
      <c r="AD1724" s="99">
        <v>2.3457196519662444</v>
      </c>
    </row>
    <row r="1725" spans="1:30" ht="15.75" thickBot="1">
      <c r="A1725" s="86">
        <v>1.1289</v>
      </c>
      <c r="B1725" s="87">
        <v>1</v>
      </c>
      <c r="C1725" s="87">
        <v>3.16</v>
      </c>
      <c r="D1725" s="87">
        <v>1</v>
      </c>
      <c r="E1725" s="87">
        <v>2.2999999999999998</v>
      </c>
      <c r="F1725" s="87">
        <v>1</v>
      </c>
      <c r="G1725" s="89">
        <v>2.59</v>
      </c>
      <c r="H1725" s="89">
        <v>2.6371379999999998</v>
      </c>
      <c r="I1725" s="87">
        <v>2</v>
      </c>
      <c r="J1725" s="87">
        <v>1</v>
      </c>
      <c r="K1725" s="89">
        <v>2.63</v>
      </c>
      <c r="L1725" s="89">
        <v>2.6476209999999996</v>
      </c>
      <c r="M1725" s="87">
        <v>30</v>
      </c>
      <c r="N1725" s="79">
        <f t="shared" si="53"/>
        <v>0.3</v>
      </c>
      <c r="O1725" s="87">
        <v>175</v>
      </c>
      <c r="P1725" s="87">
        <v>10</v>
      </c>
      <c r="Q1725" s="87">
        <v>386</v>
      </c>
      <c r="R1725" s="87">
        <v>4</v>
      </c>
      <c r="S1725" s="87">
        <v>2</v>
      </c>
      <c r="T1725" s="87">
        <v>30</v>
      </c>
      <c r="U1725" s="87">
        <v>28</v>
      </c>
      <c r="V1725" s="88"/>
      <c r="W1725" s="88"/>
      <c r="X1725" s="90">
        <v>86.004320500000006</v>
      </c>
      <c r="Y1725" s="90">
        <v>33.931009000000003</v>
      </c>
      <c r="Z1725" s="91"/>
      <c r="AA1725" s="87">
        <v>0.20300000000000001</v>
      </c>
      <c r="AB1725" s="92"/>
      <c r="AC1725" s="92"/>
      <c r="AD1725" s="99">
        <v>2.3275170621203447</v>
      </c>
    </row>
    <row r="1726" spans="1:30" ht="15.75" thickBot="1">
      <c r="A1726" s="86">
        <v>1.1289</v>
      </c>
      <c r="B1726" s="87">
        <v>1</v>
      </c>
      <c r="C1726" s="87">
        <v>3.16</v>
      </c>
      <c r="D1726" s="87">
        <v>1</v>
      </c>
      <c r="E1726" s="87">
        <v>2.2999999999999998</v>
      </c>
      <c r="F1726" s="87">
        <v>1</v>
      </c>
      <c r="G1726" s="89">
        <v>2.59</v>
      </c>
      <c r="H1726" s="89">
        <v>2.6371379999999998</v>
      </c>
      <c r="I1726" s="87">
        <v>2</v>
      </c>
      <c r="J1726" s="87">
        <v>1</v>
      </c>
      <c r="K1726" s="89">
        <v>2.63</v>
      </c>
      <c r="L1726" s="89">
        <v>2.6476209999999996</v>
      </c>
      <c r="M1726" s="87">
        <v>30</v>
      </c>
      <c r="N1726" s="79">
        <f t="shared" si="53"/>
        <v>0.3</v>
      </c>
      <c r="O1726" s="87">
        <v>175</v>
      </c>
      <c r="P1726" s="87">
        <v>20</v>
      </c>
      <c r="Q1726" s="87">
        <v>386</v>
      </c>
      <c r="R1726" s="87">
        <v>4</v>
      </c>
      <c r="S1726" s="87">
        <v>2</v>
      </c>
      <c r="T1726" s="87">
        <v>30</v>
      </c>
      <c r="U1726" s="87">
        <v>28</v>
      </c>
      <c r="V1726" s="88"/>
      <c r="W1726" s="88"/>
      <c r="X1726" s="90">
        <v>89.338581500000004</v>
      </c>
      <c r="Y1726" s="90">
        <v>34.421341499999997</v>
      </c>
      <c r="Z1726" s="91"/>
      <c r="AA1726" s="87">
        <v>0.20399999999999999</v>
      </c>
      <c r="AB1726" s="92"/>
      <c r="AC1726" s="92"/>
      <c r="AD1726" s="99">
        <v>2.3093144722744445</v>
      </c>
    </row>
    <row r="1727" spans="1:30" ht="15.75" thickBot="1">
      <c r="A1727" s="86">
        <v>1.1289</v>
      </c>
      <c r="B1727" s="87">
        <v>1</v>
      </c>
      <c r="C1727" s="87">
        <v>3.16</v>
      </c>
      <c r="D1727" s="87">
        <v>1</v>
      </c>
      <c r="E1727" s="87">
        <v>2.2999999999999998</v>
      </c>
      <c r="F1727" s="87">
        <v>1</v>
      </c>
      <c r="G1727" s="89">
        <v>2.59</v>
      </c>
      <c r="H1727" s="89">
        <v>2.6371379999999998</v>
      </c>
      <c r="I1727" s="87">
        <v>2</v>
      </c>
      <c r="J1727" s="87">
        <v>1</v>
      </c>
      <c r="K1727" s="89">
        <v>2.63</v>
      </c>
      <c r="L1727" s="89">
        <v>2.6476209999999996</v>
      </c>
      <c r="M1727" s="87">
        <v>30</v>
      </c>
      <c r="N1727" s="79">
        <f t="shared" si="53"/>
        <v>0.3</v>
      </c>
      <c r="O1727" s="87">
        <v>175</v>
      </c>
      <c r="P1727" s="87">
        <v>30</v>
      </c>
      <c r="Q1727" s="87">
        <v>386</v>
      </c>
      <c r="R1727" s="87">
        <v>4</v>
      </c>
      <c r="S1727" s="87">
        <v>2</v>
      </c>
      <c r="T1727" s="87">
        <v>30</v>
      </c>
      <c r="U1727" s="87">
        <v>28</v>
      </c>
      <c r="V1727" s="88"/>
      <c r="W1727" s="88"/>
      <c r="X1727" s="90">
        <v>86.788852500000004</v>
      </c>
      <c r="Y1727" s="90">
        <v>31.38128</v>
      </c>
      <c r="Z1727" s="91"/>
      <c r="AA1727" s="87">
        <v>0.20100000000000001</v>
      </c>
      <c r="AB1727" s="92"/>
      <c r="AC1727" s="92"/>
      <c r="AD1727" s="99">
        <v>2.2911118824285448</v>
      </c>
    </row>
    <row r="1728" spans="1:30" ht="15.75" thickBot="1">
      <c r="A1728" s="86">
        <v>1.1289</v>
      </c>
      <c r="B1728" s="87">
        <v>1</v>
      </c>
      <c r="C1728" s="87">
        <v>3.16</v>
      </c>
      <c r="D1728" s="87">
        <v>1</v>
      </c>
      <c r="E1728" s="87">
        <v>2.2999999999999998</v>
      </c>
      <c r="F1728" s="87">
        <v>1</v>
      </c>
      <c r="G1728" s="89">
        <v>2.59</v>
      </c>
      <c r="H1728" s="89">
        <v>2.6371379999999998</v>
      </c>
      <c r="I1728" s="87">
        <v>2</v>
      </c>
      <c r="J1728" s="87">
        <v>1</v>
      </c>
      <c r="K1728" s="89">
        <v>2.63</v>
      </c>
      <c r="L1728" s="89">
        <v>2.6476209999999996</v>
      </c>
      <c r="M1728" s="87">
        <v>25</v>
      </c>
      <c r="N1728" s="79">
        <f t="shared" si="53"/>
        <v>0.25</v>
      </c>
      <c r="O1728" s="87">
        <v>175</v>
      </c>
      <c r="P1728" s="87">
        <v>10</v>
      </c>
      <c r="Q1728" s="87">
        <v>386</v>
      </c>
      <c r="R1728" s="87">
        <v>4</v>
      </c>
      <c r="S1728" s="87">
        <v>2</v>
      </c>
      <c r="T1728" s="87">
        <v>30</v>
      </c>
      <c r="U1728" s="87">
        <v>28</v>
      </c>
      <c r="V1728" s="88"/>
      <c r="W1728" s="88"/>
      <c r="X1728" s="90">
        <v>82.964258999999998</v>
      </c>
      <c r="Y1728" s="90">
        <v>33.440676500000002</v>
      </c>
      <c r="Z1728" s="91"/>
      <c r="AA1728" s="87">
        <v>0.183</v>
      </c>
      <c r="AB1728" s="92"/>
      <c r="AC1728" s="92"/>
      <c r="AD1728" s="99">
        <v>2.3431805209444136</v>
      </c>
    </row>
    <row r="1729" spans="1:30" ht="15.75" thickBot="1">
      <c r="A1729" s="86">
        <v>1.1289</v>
      </c>
      <c r="B1729" s="87">
        <v>1</v>
      </c>
      <c r="C1729" s="87">
        <v>3.16</v>
      </c>
      <c r="D1729" s="87">
        <v>1</v>
      </c>
      <c r="E1729" s="87">
        <v>2.2999999999999998</v>
      </c>
      <c r="F1729" s="87">
        <v>1</v>
      </c>
      <c r="G1729" s="89">
        <v>2.59</v>
      </c>
      <c r="H1729" s="89">
        <v>2.6371379999999998</v>
      </c>
      <c r="I1729" s="87">
        <v>2</v>
      </c>
      <c r="J1729" s="87">
        <v>1</v>
      </c>
      <c r="K1729" s="89">
        <v>2.63</v>
      </c>
      <c r="L1729" s="89">
        <v>2.6476209999999996</v>
      </c>
      <c r="M1729" s="87">
        <v>25</v>
      </c>
      <c r="N1729" s="79">
        <f t="shared" si="53"/>
        <v>0.25</v>
      </c>
      <c r="O1729" s="87">
        <v>175</v>
      </c>
      <c r="P1729" s="87">
        <v>20</v>
      </c>
      <c r="Q1729" s="87">
        <v>386</v>
      </c>
      <c r="R1729" s="87">
        <v>4</v>
      </c>
      <c r="S1729" s="87">
        <v>2</v>
      </c>
      <c r="T1729" s="87">
        <v>30</v>
      </c>
      <c r="U1729" s="87">
        <v>28</v>
      </c>
      <c r="V1729" s="88"/>
      <c r="W1729" s="88"/>
      <c r="X1729" s="90">
        <v>92.770909000000003</v>
      </c>
      <c r="Y1729" s="90">
        <v>35.303939999999997</v>
      </c>
      <c r="Z1729" s="91"/>
      <c r="AA1729" s="87">
        <v>0.16500000000000001</v>
      </c>
      <c r="AB1729" s="92"/>
      <c r="AC1729" s="92"/>
      <c r="AD1729" s="99">
        <v>2.3213374131293341</v>
      </c>
    </row>
    <row r="1730" spans="1:30" ht="15.75" thickBot="1">
      <c r="A1730" s="86">
        <v>1.1289</v>
      </c>
      <c r="B1730" s="87">
        <v>1</v>
      </c>
      <c r="C1730" s="87">
        <v>3.16</v>
      </c>
      <c r="D1730" s="87">
        <v>1</v>
      </c>
      <c r="E1730" s="87">
        <v>2.2999999999999998</v>
      </c>
      <c r="F1730" s="87">
        <v>1</v>
      </c>
      <c r="G1730" s="89">
        <v>2.59</v>
      </c>
      <c r="H1730" s="89">
        <v>2.6371379999999998</v>
      </c>
      <c r="I1730" s="87">
        <v>2</v>
      </c>
      <c r="J1730" s="87">
        <v>1</v>
      </c>
      <c r="K1730" s="89">
        <v>2.63</v>
      </c>
      <c r="L1730" s="89">
        <v>2.6476209999999996</v>
      </c>
      <c r="M1730" s="87">
        <v>25</v>
      </c>
      <c r="N1730" s="79">
        <f t="shared" si="53"/>
        <v>0.25</v>
      </c>
      <c r="O1730" s="87">
        <v>175</v>
      </c>
      <c r="P1730" s="87">
        <v>30</v>
      </c>
      <c r="Q1730" s="87">
        <v>386</v>
      </c>
      <c r="R1730" s="87">
        <v>4</v>
      </c>
      <c r="S1730" s="87">
        <v>2</v>
      </c>
      <c r="T1730" s="87">
        <v>30</v>
      </c>
      <c r="U1730" s="87">
        <v>28</v>
      </c>
      <c r="V1730" s="88"/>
      <c r="W1730" s="88"/>
      <c r="X1730" s="90">
        <v>99.929763500000007</v>
      </c>
      <c r="Y1730" s="90">
        <v>34.127141999999999</v>
      </c>
      <c r="Z1730" s="91"/>
      <c r="AA1730" s="87">
        <v>0.19800000000000001</v>
      </c>
      <c r="AB1730" s="92"/>
      <c r="AC1730" s="92"/>
      <c r="AD1730" s="99">
        <v>2.299494305314254</v>
      </c>
    </row>
    <row r="1731" spans="1:30" ht="15.75" thickBot="1">
      <c r="A1731" s="86">
        <v>1.1289</v>
      </c>
      <c r="B1731" s="87">
        <v>1</v>
      </c>
      <c r="C1731" s="87">
        <v>3.16</v>
      </c>
      <c r="D1731" s="87">
        <v>1</v>
      </c>
      <c r="E1731" s="87">
        <v>2.2999999999999998</v>
      </c>
      <c r="F1731" s="87">
        <v>1</v>
      </c>
      <c r="G1731" s="89">
        <v>2.59</v>
      </c>
      <c r="H1731" s="89">
        <v>2.6371379999999998</v>
      </c>
      <c r="I1731" s="87">
        <v>2</v>
      </c>
      <c r="J1731" s="87">
        <v>1</v>
      </c>
      <c r="K1731" s="89">
        <v>2.63</v>
      </c>
      <c r="L1731" s="89">
        <v>2.6476209999999996</v>
      </c>
      <c r="M1731" s="87">
        <v>20</v>
      </c>
      <c r="N1731" s="79">
        <f t="shared" si="53"/>
        <v>0.2</v>
      </c>
      <c r="O1731" s="87">
        <v>175</v>
      </c>
      <c r="P1731" s="87">
        <v>30</v>
      </c>
      <c r="Q1731" s="87">
        <v>386</v>
      </c>
      <c r="R1731" s="87">
        <v>4</v>
      </c>
      <c r="S1731" s="87">
        <v>2</v>
      </c>
      <c r="T1731" s="87">
        <v>30</v>
      </c>
      <c r="U1731" s="87">
        <v>28</v>
      </c>
      <c r="V1731" s="88"/>
      <c r="W1731" s="88"/>
      <c r="X1731" s="90">
        <v>96.301303000000004</v>
      </c>
      <c r="Y1731" s="90">
        <v>34.323274999999995</v>
      </c>
      <c r="Z1731" s="91"/>
      <c r="AA1731" s="87">
        <v>0.19400000000000001</v>
      </c>
      <c r="AB1731" s="92"/>
      <c r="AC1731" s="92"/>
      <c r="AD1731" s="99">
        <v>2.3120679396428172</v>
      </c>
    </row>
    <row r="1732" spans="1:30" ht="15.75" thickBot="1">
      <c r="A1732" s="86">
        <v>25</v>
      </c>
      <c r="B1732" s="87">
        <v>2</v>
      </c>
      <c r="C1732" s="87">
        <v>3.14</v>
      </c>
      <c r="D1732" s="88"/>
      <c r="E1732" s="87">
        <v>1</v>
      </c>
      <c r="F1732" s="87">
        <v>1</v>
      </c>
      <c r="G1732" s="89">
        <f t="shared" ref="G1732:G1791" si="54">H1732/1.0186</f>
        <v>2.5623404673080699</v>
      </c>
      <c r="H1732" s="89">
        <v>2.61</v>
      </c>
      <c r="I1732" s="87">
        <v>1</v>
      </c>
      <c r="J1732" s="88"/>
      <c r="K1732" s="89">
        <v>2.6334095200238496</v>
      </c>
      <c r="L1732" s="89">
        <v>2.65</v>
      </c>
      <c r="M1732" s="87">
        <v>30</v>
      </c>
      <c r="N1732" s="79">
        <f t="shared" si="53"/>
        <v>0.3</v>
      </c>
      <c r="O1732" s="87">
        <v>175</v>
      </c>
      <c r="P1732" s="88"/>
      <c r="Q1732" s="87">
        <v>388</v>
      </c>
      <c r="R1732" s="87">
        <v>3</v>
      </c>
      <c r="S1732" s="87">
        <v>1</v>
      </c>
      <c r="T1732" s="87">
        <v>20</v>
      </c>
      <c r="U1732" s="87">
        <v>7</v>
      </c>
      <c r="V1732" s="87">
        <v>2.4430000000000001</v>
      </c>
      <c r="W1732" s="88"/>
      <c r="X1732" s="90">
        <v>43.2473265</v>
      </c>
      <c r="Y1732" s="90">
        <v>35.892339</v>
      </c>
      <c r="Z1732" s="91"/>
      <c r="AA1732" s="88"/>
      <c r="AB1732" s="92"/>
      <c r="AC1732" s="92"/>
      <c r="AD1732" s="99">
        <v>2.3639307218683654</v>
      </c>
    </row>
    <row r="1733" spans="1:30" ht="15.75" thickBot="1">
      <c r="A1733" s="86">
        <v>25</v>
      </c>
      <c r="B1733" s="87">
        <v>2</v>
      </c>
      <c r="C1733" s="87">
        <v>3.14</v>
      </c>
      <c r="D1733" s="88"/>
      <c r="E1733" s="87">
        <v>1</v>
      </c>
      <c r="F1733" s="87">
        <v>1</v>
      </c>
      <c r="G1733" s="89">
        <f t="shared" si="54"/>
        <v>2.5623404673080699</v>
      </c>
      <c r="H1733" s="89">
        <v>2.61</v>
      </c>
      <c r="I1733" s="87">
        <v>1</v>
      </c>
      <c r="J1733" s="88"/>
      <c r="K1733" s="89">
        <v>2.6334095200238496</v>
      </c>
      <c r="L1733" s="89">
        <v>2.65</v>
      </c>
      <c r="M1733" s="87">
        <v>30</v>
      </c>
      <c r="N1733" s="79">
        <f t="shared" si="53"/>
        <v>0.3</v>
      </c>
      <c r="O1733" s="87">
        <v>175</v>
      </c>
      <c r="P1733" s="88"/>
      <c r="Q1733" s="87">
        <v>388</v>
      </c>
      <c r="R1733" s="87">
        <v>3.1</v>
      </c>
      <c r="S1733" s="87">
        <v>1</v>
      </c>
      <c r="T1733" s="87">
        <v>20</v>
      </c>
      <c r="U1733" s="87">
        <v>7</v>
      </c>
      <c r="V1733" s="87">
        <v>2.4569999999999999</v>
      </c>
      <c r="W1733" s="88"/>
      <c r="X1733" s="90">
        <v>55.897905000000002</v>
      </c>
      <c r="Y1733" s="90">
        <v>36.186538499999997</v>
      </c>
      <c r="Z1733" s="91"/>
      <c r="AA1733" s="88"/>
      <c r="AB1733" s="92"/>
      <c r="AC1733" s="92"/>
      <c r="AD1733" s="99">
        <v>2.3613207218683652</v>
      </c>
    </row>
    <row r="1734" spans="1:30" ht="15.75" thickBot="1">
      <c r="A1734" s="86">
        <v>25</v>
      </c>
      <c r="B1734" s="87">
        <v>2</v>
      </c>
      <c r="C1734" s="87">
        <v>3.14</v>
      </c>
      <c r="D1734" s="88"/>
      <c r="E1734" s="87">
        <v>1</v>
      </c>
      <c r="F1734" s="87">
        <v>1</v>
      </c>
      <c r="G1734" s="89">
        <f t="shared" si="54"/>
        <v>2.5623404673080699</v>
      </c>
      <c r="H1734" s="89">
        <v>2.61</v>
      </c>
      <c r="I1734" s="87">
        <v>1</v>
      </c>
      <c r="J1734" s="88"/>
      <c r="K1734" s="89">
        <v>2.6334095200238496</v>
      </c>
      <c r="L1734" s="89">
        <v>2.65</v>
      </c>
      <c r="M1734" s="87">
        <v>30</v>
      </c>
      <c r="N1734" s="79">
        <f t="shared" si="53"/>
        <v>0.3</v>
      </c>
      <c r="O1734" s="87">
        <v>175</v>
      </c>
      <c r="P1734" s="88"/>
      <c r="Q1734" s="87">
        <v>388</v>
      </c>
      <c r="R1734" s="87">
        <v>1.8</v>
      </c>
      <c r="S1734" s="87">
        <v>1</v>
      </c>
      <c r="T1734" s="87">
        <v>20</v>
      </c>
      <c r="U1734" s="87">
        <v>7</v>
      </c>
      <c r="V1734" s="87">
        <v>2.4489999999999998</v>
      </c>
      <c r="W1734" s="88"/>
      <c r="X1734" s="90">
        <v>50.798447000000003</v>
      </c>
      <c r="Y1734" s="90">
        <v>40.207265</v>
      </c>
      <c r="Z1734" s="91"/>
      <c r="AA1734" s="88"/>
      <c r="AB1734" s="92"/>
      <c r="AC1734" s="92"/>
      <c r="AD1734" s="99">
        <v>2.395250721868365</v>
      </c>
    </row>
    <row r="1735" spans="1:30" ht="15.75" thickBot="1">
      <c r="A1735" s="86">
        <v>25</v>
      </c>
      <c r="B1735" s="87">
        <v>2</v>
      </c>
      <c r="C1735" s="87">
        <v>3.14</v>
      </c>
      <c r="D1735" s="88"/>
      <c r="E1735" s="87">
        <v>1</v>
      </c>
      <c r="F1735" s="87">
        <v>1</v>
      </c>
      <c r="G1735" s="89">
        <f t="shared" si="54"/>
        <v>2.5623404673080699</v>
      </c>
      <c r="H1735" s="89">
        <v>2.61</v>
      </c>
      <c r="I1735" s="87">
        <v>1</v>
      </c>
      <c r="J1735" s="88"/>
      <c r="K1735" s="89">
        <v>2.6334095200238496</v>
      </c>
      <c r="L1735" s="89">
        <v>2.65</v>
      </c>
      <c r="M1735" s="87">
        <v>30</v>
      </c>
      <c r="N1735" s="79">
        <f t="shared" si="53"/>
        <v>0.3</v>
      </c>
      <c r="O1735" s="87">
        <v>175</v>
      </c>
      <c r="P1735" s="88"/>
      <c r="Q1735" s="87">
        <v>388</v>
      </c>
      <c r="R1735" s="87">
        <v>3</v>
      </c>
      <c r="S1735" s="87">
        <v>1</v>
      </c>
      <c r="T1735" s="87">
        <v>20</v>
      </c>
      <c r="U1735" s="87">
        <v>7</v>
      </c>
      <c r="V1735" s="87">
        <v>2.423</v>
      </c>
      <c r="W1735" s="88"/>
      <c r="X1735" s="90">
        <v>53.053976499999997</v>
      </c>
      <c r="Y1735" s="90">
        <v>38.834333999999998</v>
      </c>
      <c r="Z1735" s="91"/>
      <c r="AA1735" s="88"/>
      <c r="AB1735" s="92"/>
      <c r="AC1735" s="92"/>
      <c r="AD1735" s="99">
        <v>2.3639307218683654</v>
      </c>
    </row>
    <row r="1736" spans="1:30" ht="15.75" thickBot="1">
      <c r="A1736" s="86">
        <v>25</v>
      </c>
      <c r="B1736" s="87">
        <v>2</v>
      </c>
      <c r="C1736" s="87">
        <v>3.14</v>
      </c>
      <c r="D1736" s="88"/>
      <c r="E1736" s="87">
        <v>1</v>
      </c>
      <c r="F1736" s="87">
        <v>1</v>
      </c>
      <c r="G1736" s="89">
        <f t="shared" si="54"/>
        <v>2.5623404673080699</v>
      </c>
      <c r="H1736" s="89">
        <v>2.61</v>
      </c>
      <c r="I1736" s="87">
        <v>1</v>
      </c>
      <c r="J1736" s="88"/>
      <c r="K1736" s="89">
        <v>2.6334095200238496</v>
      </c>
      <c r="L1736" s="89">
        <v>2.65</v>
      </c>
      <c r="M1736" s="87">
        <v>30</v>
      </c>
      <c r="N1736" s="79">
        <f t="shared" ref="N1736:N1799" si="55">M1736/100</f>
        <v>0.3</v>
      </c>
      <c r="O1736" s="87">
        <v>175</v>
      </c>
      <c r="P1736" s="88"/>
      <c r="Q1736" s="87">
        <v>388</v>
      </c>
      <c r="R1736" s="87">
        <v>2</v>
      </c>
      <c r="S1736" s="87">
        <v>1</v>
      </c>
      <c r="T1736" s="87">
        <v>20</v>
      </c>
      <c r="U1736" s="87">
        <v>7</v>
      </c>
      <c r="V1736" s="87">
        <v>2.3940000000000001</v>
      </c>
      <c r="W1736" s="88"/>
      <c r="X1736" s="90">
        <v>44.914456999999999</v>
      </c>
      <c r="Y1736" s="90">
        <v>38.540134500000001</v>
      </c>
      <c r="Z1736" s="91"/>
      <c r="AA1736" s="88"/>
      <c r="AB1736" s="92"/>
      <c r="AC1736" s="92"/>
      <c r="AD1736" s="99">
        <v>2.390030721868365</v>
      </c>
    </row>
    <row r="1737" spans="1:30" ht="15.75" thickBot="1">
      <c r="A1737" s="86">
        <v>25</v>
      </c>
      <c r="B1737" s="87">
        <v>2</v>
      </c>
      <c r="C1737" s="87">
        <v>3.14</v>
      </c>
      <c r="D1737" s="88"/>
      <c r="E1737" s="87">
        <v>1</v>
      </c>
      <c r="F1737" s="87">
        <v>1</v>
      </c>
      <c r="G1737" s="89">
        <f t="shared" si="54"/>
        <v>2.5623404673080699</v>
      </c>
      <c r="H1737" s="89">
        <v>2.61</v>
      </c>
      <c r="I1737" s="87">
        <v>1</v>
      </c>
      <c r="J1737" s="88"/>
      <c r="K1737" s="89">
        <v>2.6334095200238496</v>
      </c>
      <c r="L1737" s="89">
        <v>2.65</v>
      </c>
      <c r="M1737" s="87">
        <v>30</v>
      </c>
      <c r="N1737" s="79">
        <f t="shared" si="55"/>
        <v>0.3</v>
      </c>
      <c r="O1737" s="87">
        <v>175</v>
      </c>
      <c r="P1737" s="88"/>
      <c r="Q1737" s="87">
        <v>388</v>
      </c>
      <c r="R1737" s="87">
        <v>3.2</v>
      </c>
      <c r="S1737" s="87">
        <v>1</v>
      </c>
      <c r="T1737" s="87">
        <v>20</v>
      </c>
      <c r="U1737" s="87">
        <v>7</v>
      </c>
      <c r="V1737" s="87">
        <v>2.3929999999999998</v>
      </c>
      <c r="W1737" s="88"/>
      <c r="X1737" s="90">
        <v>49.7197155</v>
      </c>
      <c r="Y1737" s="90">
        <v>36.873003999999995</v>
      </c>
      <c r="Z1737" s="91"/>
      <c r="AA1737" s="88"/>
      <c r="AB1737" s="92"/>
      <c r="AC1737" s="92"/>
      <c r="AD1737" s="99">
        <v>2.3587107218683649</v>
      </c>
    </row>
    <row r="1738" spans="1:30" ht="15.75" thickBot="1">
      <c r="A1738" s="86">
        <v>25</v>
      </c>
      <c r="B1738" s="87">
        <v>2</v>
      </c>
      <c r="C1738" s="87">
        <v>3.14</v>
      </c>
      <c r="D1738" s="88"/>
      <c r="E1738" s="87">
        <v>1</v>
      </c>
      <c r="F1738" s="87">
        <v>1</v>
      </c>
      <c r="G1738" s="89">
        <f t="shared" si="54"/>
        <v>2.5623404673080699</v>
      </c>
      <c r="H1738" s="89">
        <v>2.61</v>
      </c>
      <c r="I1738" s="87">
        <v>1</v>
      </c>
      <c r="J1738" s="88"/>
      <c r="K1738" s="89">
        <v>2.6334095200238496</v>
      </c>
      <c r="L1738" s="89">
        <v>2.65</v>
      </c>
      <c r="M1738" s="87">
        <v>30</v>
      </c>
      <c r="N1738" s="79">
        <f t="shared" si="55"/>
        <v>0.3</v>
      </c>
      <c r="O1738" s="87">
        <v>175</v>
      </c>
      <c r="P1738" s="88"/>
      <c r="Q1738" s="87">
        <v>388</v>
      </c>
      <c r="R1738" s="87">
        <v>4.8</v>
      </c>
      <c r="S1738" s="87">
        <v>1</v>
      </c>
      <c r="T1738" s="87">
        <v>20</v>
      </c>
      <c r="U1738" s="87">
        <v>7</v>
      </c>
      <c r="V1738" s="87">
        <v>2.3639999999999999</v>
      </c>
      <c r="W1738" s="88"/>
      <c r="X1738" s="90">
        <v>51.779111999999998</v>
      </c>
      <c r="Y1738" s="90">
        <v>35.303939999999997</v>
      </c>
      <c r="Z1738" s="91"/>
      <c r="AA1738" s="88"/>
      <c r="AB1738" s="92"/>
      <c r="AC1738" s="92"/>
      <c r="AD1738" s="99">
        <v>2.3169507218683654</v>
      </c>
    </row>
    <row r="1739" spans="1:30" ht="15.75" thickBot="1">
      <c r="A1739" s="86">
        <v>25</v>
      </c>
      <c r="B1739" s="87">
        <v>2</v>
      </c>
      <c r="C1739" s="87">
        <v>3.14</v>
      </c>
      <c r="D1739" s="88"/>
      <c r="E1739" s="87">
        <v>1</v>
      </c>
      <c r="F1739" s="87">
        <v>1</v>
      </c>
      <c r="G1739" s="89">
        <f t="shared" si="54"/>
        <v>2.5623404673080699</v>
      </c>
      <c r="H1739" s="89">
        <v>2.61</v>
      </c>
      <c r="I1739" s="87">
        <v>1</v>
      </c>
      <c r="J1739" s="88"/>
      <c r="K1739" s="89">
        <v>2.6334095200238496</v>
      </c>
      <c r="L1739" s="89">
        <v>2.65</v>
      </c>
      <c r="M1739" s="87">
        <v>30</v>
      </c>
      <c r="N1739" s="79">
        <f t="shared" si="55"/>
        <v>0.3</v>
      </c>
      <c r="O1739" s="87">
        <v>175</v>
      </c>
      <c r="P1739" s="88"/>
      <c r="Q1739" s="87">
        <v>388</v>
      </c>
      <c r="R1739" s="87">
        <v>4.0999999999999996</v>
      </c>
      <c r="S1739" s="87">
        <v>1</v>
      </c>
      <c r="T1739" s="87">
        <v>20</v>
      </c>
      <c r="U1739" s="87">
        <v>7</v>
      </c>
      <c r="V1739" s="87">
        <v>2.3730000000000002</v>
      </c>
      <c r="W1739" s="88"/>
      <c r="X1739" s="90">
        <v>52.661710499999998</v>
      </c>
      <c r="Y1739" s="90">
        <v>37.069136999999998</v>
      </c>
      <c r="Z1739" s="91"/>
      <c r="AA1739" s="88"/>
      <c r="AB1739" s="92"/>
      <c r="AC1739" s="92"/>
      <c r="AD1739" s="99">
        <v>2.3352207218683652</v>
      </c>
    </row>
    <row r="1740" spans="1:30" ht="15.75" thickBot="1">
      <c r="A1740" s="86">
        <v>25</v>
      </c>
      <c r="B1740" s="87">
        <v>2</v>
      </c>
      <c r="C1740" s="87">
        <v>3.14</v>
      </c>
      <c r="D1740" s="87">
        <v>1</v>
      </c>
      <c r="E1740" s="87">
        <v>2.2000000000000002</v>
      </c>
      <c r="F1740" s="87">
        <v>1</v>
      </c>
      <c r="G1740" s="89">
        <f t="shared" si="54"/>
        <v>2.5623404673080699</v>
      </c>
      <c r="H1740" s="89">
        <v>2.61</v>
      </c>
      <c r="I1740" s="87">
        <v>1</v>
      </c>
      <c r="J1740" s="88"/>
      <c r="K1740" s="89">
        <v>2.6334095200238496</v>
      </c>
      <c r="L1740" s="89">
        <v>2.65</v>
      </c>
      <c r="M1740" s="87">
        <v>30</v>
      </c>
      <c r="N1740" s="79">
        <f t="shared" si="55"/>
        <v>0.3</v>
      </c>
      <c r="O1740" s="87">
        <v>175</v>
      </c>
      <c r="P1740" s="87">
        <v>12.5</v>
      </c>
      <c r="Q1740" s="87">
        <v>381</v>
      </c>
      <c r="R1740" s="87">
        <v>2.6</v>
      </c>
      <c r="S1740" s="87">
        <v>1</v>
      </c>
      <c r="T1740" s="87">
        <v>20</v>
      </c>
      <c r="U1740" s="87">
        <v>7</v>
      </c>
      <c r="V1740" s="87">
        <v>2.391</v>
      </c>
      <c r="W1740" s="88"/>
      <c r="X1740" s="90">
        <v>49.425516000000002</v>
      </c>
      <c r="Y1740" s="90">
        <v>35.009740499999999</v>
      </c>
      <c r="Z1740" s="91"/>
      <c r="AA1740" s="88"/>
      <c r="AB1740" s="92"/>
      <c r="AC1740" s="92"/>
      <c r="AD1740" s="99">
        <v>2.3481941164833042</v>
      </c>
    </row>
    <row r="1741" spans="1:30" ht="15.75" thickBot="1">
      <c r="A1741" s="86">
        <v>25</v>
      </c>
      <c r="B1741" s="87">
        <v>2</v>
      </c>
      <c r="C1741" s="87">
        <v>3.14</v>
      </c>
      <c r="D1741" s="87">
        <v>1</v>
      </c>
      <c r="E1741" s="87">
        <v>2.2000000000000002</v>
      </c>
      <c r="F1741" s="87">
        <v>1</v>
      </c>
      <c r="G1741" s="89">
        <f t="shared" si="54"/>
        <v>2.5623404673080699</v>
      </c>
      <c r="H1741" s="89">
        <v>2.61</v>
      </c>
      <c r="I1741" s="87">
        <v>1</v>
      </c>
      <c r="J1741" s="88"/>
      <c r="K1741" s="89">
        <v>2.6334095200238496</v>
      </c>
      <c r="L1741" s="89">
        <v>2.65</v>
      </c>
      <c r="M1741" s="87">
        <v>30</v>
      </c>
      <c r="N1741" s="79">
        <f t="shared" si="55"/>
        <v>0.3</v>
      </c>
      <c r="O1741" s="87">
        <v>175</v>
      </c>
      <c r="P1741" s="87">
        <v>12.5</v>
      </c>
      <c r="Q1741" s="87">
        <v>381</v>
      </c>
      <c r="R1741" s="87">
        <v>2.4</v>
      </c>
      <c r="S1741" s="87">
        <v>1</v>
      </c>
      <c r="T1741" s="87">
        <v>20</v>
      </c>
      <c r="U1741" s="87">
        <v>7</v>
      </c>
      <c r="V1741" s="87">
        <v>2.3969999999999998</v>
      </c>
      <c r="W1741" s="88"/>
      <c r="X1741" s="90">
        <v>45.895122000000001</v>
      </c>
      <c r="Y1741" s="90">
        <v>32.950344000000001</v>
      </c>
      <c r="Z1741" s="91"/>
      <c r="AA1741" s="88"/>
      <c r="AB1741" s="92"/>
      <c r="AC1741" s="92"/>
      <c r="AD1741" s="99">
        <v>2.3534141164833047</v>
      </c>
    </row>
    <row r="1742" spans="1:30" ht="15.75" thickBot="1">
      <c r="A1742" s="86">
        <v>25</v>
      </c>
      <c r="B1742" s="87">
        <v>2</v>
      </c>
      <c r="C1742" s="87">
        <v>3.14</v>
      </c>
      <c r="D1742" s="87">
        <v>1</v>
      </c>
      <c r="E1742" s="87">
        <v>2.2000000000000002</v>
      </c>
      <c r="F1742" s="87">
        <v>1</v>
      </c>
      <c r="G1742" s="89">
        <f t="shared" si="54"/>
        <v>2.5623404673080699</v>
      </c>
      <c r="H1742" s="89">
        <v>2.61</v>
      </c>
      <c r="I1742" s="87">
        <v>1</v>
      </c>
      <c r="J1742" s="88"/>
      <c r="K1742" s="89">
        <v>2.6334095200238496</v>
      </c>
      <c r="L1742" s="89">
        <v>2.65</v>
      </c>
      <c r="M1742" s="87">
        <v>30</v>
      </c>
      <c r="N1742" s="79">
        <f t="shared" si="55"/>
        <v>0.3</v>
      </c>
      <c r="O1742" s="87">
        <v>175</v>
      </c>
      <c r="P1742" s="87">
        <v>12.5</v>
      </c>
      <c r="Q1742" s="87">
        <v>381</v>
      </c>
      <c r="R1742" s="87">
        <v>3.6</v>
      </c>
      <c r="S1742" s="87">
        <v>1</v>
      </c>
      <c r="T1742" s="87">
        <v>20</v>
      </c>
      <c r="U1742" s="87">
        <v>7</v>
      </c>
      <c r="V1742" s="87">
        <v>2.3690000000000002</v>
      </c>
      <c r="W1742" s="88"/>
      <c r="X1742" s="90">
        <v>56.682437</v>
      </c>
      <c r="Y1742" s="90">
        <v>34.911673999999998</v>
      </c>
      <c r="Z1742" s="91"/>
      <c r="AA1742" s="88"/>
      <c r="AB1742" s="92"/>
      <c r="AC1742" s="92"/>
      <c r="AD1742" s="99">
        <v>2.3220941164833042</v>
      </c>
    </row>
    <row r="1743" spans="1:30" ht="15.75" thickBot="1">
      <c r="A1743" s="86">
        <v>25</v>
      </c>
      <c r="B1743" s="87">
        <v>2</v>
      </c>
      <c r="C1743" s="87">
        <v>3.14</v>
      </c>
      <c r="D1743" s="87">
        <v>1</v>
      </c>
      <c r="E1743" s="87">
        <v>2.2000000000000002</v>
      </c>
      <c r="F1743" s="87">
        <v>1</v>
      </c>
      <c r="G1743" s="89">
        <f t="shared" si="54"/>
        <v>2.5623404673080699</v>
      </c>
      <c r="H1743" s="89">
        <v>2.61</v>
      </c>
      <c r="I1743" s="87">
        <v>1</v>
      </c>
      <c r="J1743" s="88"/>
      <c r="K1743" s="89">
        <v>2.6334095200238496</v>
      </c>
      <c r="L1743" s="89">
        <v>2.65</v>
      </c>
      <c r="M1743" s="87">
        <v>30</v>
      </c>
      <c r="N1743" s="79">
        <f t="shared" si="55"/>
        <v>0.3</v>
      </c>
      <c r="O1743" s="87">
        <v>175</v>
      </c>
      <c r="P1743" s="87">
        <v>12.5</v>
      </c>
      <c r="Q1743" s="87">
        <v>381</v>
      </c>
      <c r="R1743" s="87">
        <v>2.9</v>
      </c>
      <c r="S1743" s="87">
        <v>1</v>
      </c>
      <c r="T1743" s="87">
        <v>20</v>
      </c>
      <c r="U1743" s="87">
        <v>7</v>
      </c>
      <c r="V1743" s="87">
        <v>2.383</v>
      </c>
      <c r="W1743" s="88"/>
      <c r="X1743" s="90">
        <v>49.817782000000001</v>
      </c>
      <c r="Y1743" s="90">
        <v>32.558078000000002</v>
      </c>
      <c r="Z1743" s="91"/>
      <c r="AA1743" s="88"/>
      <c r="AB1743" s="92"/>
      <c r="AC1743" s="92"/>
      <c r="AD1743" s="99">
        <v>2.3403641164833044</v>
      </c>
    </row>
    <row r="1744" spans="1:30" ht="15.75" thickBot="1">
      <c r="A1744" s="86">
        <v>25</v>
      </c>
      <c r="B1744" s="87">
        <v>2</v>
      </c>
      <c r="C1744" s="87">
        <v>3.14</v>
      </c>
      <c r="D1744" s="87">
        <v>3</v>
      </c>
      <c r="E1744" s="87">
        <v>2.14</v>
      </c>
      <c r="F1744" s="87">
        <v>1</v>
      </c>
      <c r="G1744" s="89">
        <f t="shared" si="54"/>
        <v>2.5623404673080699</v>
      </c>
      <c r="H1744" s="89">
        <v>2.61</v>
      </c>
      <c r="I1744" s="87">
        <v>1</v>
      </c>
      <c r="J1744" s="88"/>
      <c r="K1744" s="89">
        <v>2.6334095200238496</v>
      </c>
      <c r="L1744" s="89">
        <v>2.65</v>
      </c>
      <c r="M1744" s="87">
        <v>30</v>
      </c>
      <c r="N1744" s="79">
        <f t="shared" si="55"/>
        <v>0.3</v>
      </c>
      <c r="O1744" s="87">
        <v>175</v>
      </c>
      <c r="P1744" s="87">
        <v>20</v>
      </c>
      <c r="Q1744" s="87">
        <v>375</v>
      </c>
      <c r="R1744" s="87">
        <v>4.4000000000000004</v>
      </c>
      <c r="S1744" s="87">
        <v>1</v>
      </c>
      <c r="T1744" s="87">
        <v>20</v>
      </c>
      <c r="U1744" s="87">
        <v>7</v>
      </c>
      <c r="V1744" s="87">
        <v>2.3290000000000002</v>
      </c>
      <c r="W1744" s="88"/>
      <c r="X1744" s="90">
        <v>45.895122000000001</v>
      </c>
      <c r="Y1744" s="90">
        <v>34.519407999999999</v>
      </c>
      <c r="Z1744" s="91"/>
      <c r="AA1744" s="88"/>
      <c r="AB1744" s="92"/>
      <c r="AC1744" s="92"/>
      <c r="AD1744" s="99">
        <v>2.2815555245351908</v>
      </c>
    </row>
    <row r="1745" spans="1:30" ht="15.75" thickBot="1">
      <c r="A1745" s="86">
        <v>25</v>
      </c>
      <c r="B1745" s="87">
        <v>2</v>
      </c>
      <c r="C1745" s="87">
        <v>3.14</v>
      </c>
      <c r="D1745" s="87">
        <v>3</v>
      </c>
      <c r="E1745" s="87">
        <v>2.14</v>
      </c>
      <c r="F1745" s="87">
        <v>1</v>
      </c>
      <c r="G1745" s="89">
        <f t="shared" si="54"/>
        <v>2.5623404673080699</v>
      </c>
      <c r="H1745" s="89">
        <v>2.61</v>
      </c>
      <c r="I1745" s="87">
        <v>1</v>
      </c>
      <c r="J1745" s="88"/>
      <c r="K1745" s="89">
        <v>2.6334095200238496</v>
      </c>
      <c r="L1745" s="89">
        <v>2.65</v>
      </c>
      <c r="M1745" s="87">
        <v>30</v>
      </c>
      <c r="N1745" s="79">
        <f t="shared" si="55"/>
        <v>0.3</v>
      </c>
      <c r="O1745" s="87">
        <v>175</v>
      </c>
      <c r="P1745" s="87">
        <v>20</v>
      </c>
      <c r="Q1745" s="87">
        <v>375</v>
      </c>
      <c r="R1745" s="87">
        <v>3.5</v>
      </c>
      <c r="S1745" s="87">
        <v>1</v>
      </c>
      <c r="T1745" s="87">
        <v>20</v>
      </c>
      <c r="U1745" s="87">
        <v>7</v>
      </c>
      <c r="V1745" s="87">
        <v>2.331</v>
      </c>
      <c r="W1745" s="88"/>
      <c r="X1745" s="90">
        <v>43.443459500000003</v>
      </c>
      <c r="Y1745" s="90">
        <v>34.225208500000001</v>
      </c>
      <c r="Z1745" s="91"/>
      <c r="AA1745" s="88"/>
      <c r="AB1745" s="92"/>
      <c r="AC1745" s="92"/>
      <c r="AD1745" s="99">
        <v>2.3050455245351906</v>
      </c>
    </row>
    <row r="1746" spans="1:30" ht="15.75" thickBot="1">
      <c r="A1746" s="86">
        <v>25</v>
      </c>
      <c r="B1746" s="87">
        <v>2</v>
      </c>
      <c r="C1746" s="87">
        <v>3.14</v>
      </c>
      <c r="D1746" s="87">
        <v>3</v>
      </c>
      <c r="E1746" s="87">
        <v>2.14</v>
      </c>
      <c r="F1746" s="87">
        <v>1</v>
      </c>
      <c r="G1746" s="89">
        <f t="shared" si="54"/>
        <v>2.5623404673080699</v>
      </c>
      <c r="H1746" s="89">
        <v>2.61</v>
      </c>
      <c r="I1746" s="87">
        <v>1</v>
      </c>
      <c r="J1746" s="88"/>
      <c r="K1746" s="89">
        <v>2.6334095200238496</v>
      </c>
      <c r="L1746" s="89">
        <v>2.65</v>
      </c>
      <c r="M1746" s="87">
        <v>30</v>
      </c>
      <c r="N1746" s="79">
        <f t="shared" si="55"/>
        <v>0.3</v>
      </c>
      <c r="O1746" s="87">
        <v>175</v>
      </c>
      <c r="P1746" s="87">
        <v>20</v>
      </c>
      <c r="Q1746" s="87">
        <v>375</v>
      </c>
      <c r="R1746" s="87">
        <v>6</v>
      </c>
      <c r="S1746" s="87">
        <v>1</v>
      </c>
      <c r="T1746" s="87">
        <v>20</v>
      </c>
      <c r="U1746" s="87">
        <v>7</v>
      </c>
      <c r="V1746" s="87">
        <v>2.286</v>
      </c>
      <c r="W1746" s="88"/>
      <c r="X1746" s="90">
        <v>49.3274495</v>
      </c>
      <c r="Y1746" s="90">
        <v>32.067745500000001</v>
      </c>
      <c r="Z1746" s="91"/>
      <c r="AA1746" s="88"/>
      <c r="AB1746" s="92"/>
      <c r="AC1746" s="92"/>
      <c r="AD1746" s="99">
        <v>2.2397955245351904</v>
      </c>
    </row>
    <row r="1747" spans="1:30" ht="15.75" thickBot="1">
      <c r="A1747" s="86">
        <v>25</v>
      </c>
      <c r="B1747" s="87">
        <v>2</v>
      </c>
      <c r="C1747" s="87">
        <v>3.14</v>
      </c>
      <c r="D1747" s="87">
        <v>3</v>
      </c>
      <c r="E1747" s="87">
        <v>2.14</v>
      </c>
      <c r="F1747" s="87">
        <v>1</v>
      </c>
      <c r="G1747" s="89">
        <f t="shared" si="54"/>
        <v>2.5623404673080699</v>
      </c>
      <c r="H1747" s="89">
        <v>2.61</v>
      </c>
      <c r="I1747" s="87">
        <v>1</v>
      </c>
      <c r="J1747" s="88"/>
      <c r="K1747" s="89">
        <v>2.6334095200238496</v>
      </c>
      <c r="L1747" s="89">
        <v>2.65</v>
      </c>
      <c r="M1747" s="87">
        <v>30</v>
      </c>
      <c r="N1747" s="79">
        <f t="shared" si="55"/>
        <v>0.3</v>
      </c>
      <c r="O1747" s="87">
        <v>175</v>
      </c>
      <c r="P1747" s="87">
        <v>20</v>
      </c>
      <c r="Q1747" s="87">
        <v>375</v>
      </c>
      <c r="R1747" s="87">
        <v>5.5</v>
      </c>
      <c r="S1747" s="87">
        <v>1</v>
      </c>
      <c r="T1747" s="87">
        <v>20</v>
      </c>
      <c r="U1747" s="87">
        <v>7</v>
      </c>
      <c r="V1747" s="87">
        <v>2.286</v>
      </c>
      <c r="W1747" s="88"/>
      <c r="X1747" s="90">
        <v>45.797055499999999</v>
      </c>
      <c r="Y1747" s="90">
        <v>34.225208500000001</v>
      </c>
      <c r="Z1747" s="91"/>
      <c r="AA1747" s="88"/>
      <c r="AB1747" s="92"/>
      <c r="AC1747" s="92"/>
      <c r="AD1747" s="99">
        <v>2.2528455245351906</v>
      </c>
    </row>
    <row r="1748" spans="1:30" ht="15.75" thickBot="1">
      <c r="A1748" s="86">
        <v>25</v>
      </c>
      <c r="B1748" s="87">
        <v>2</v>
      </c>
      <c r="C1748" s="87">
        <v>3.14</v>
      </c>
      <c r="D1748" s="87">
        <v>2</v>
      </c>
      <c r="E1748" s="87">
        <v>2.9</v>
      </c>
      <c r="F1748" s="87">
        <v>1</v>
      </c>
      <c r="G1748" s="89">
        <f t="shared" si="54"/>
        <v>2.5623404673080699</v>
      </c>
      <c r="H1748" s="89">
        <v>2.61</v>
      </c>
      <c r="I1748" s="87">
        <v>1</v>
      </c>
      <c r="J1748" s="88"/>
      <c r="K1748" s="89">
        <v>2.6334095200238496</v>
      </c>
      <c r="L1748" s="89">
        <v>2.65</v>
      </c>
      <c r="M1748" s="87">
        <v>30</v>
      </c>
      <c r="N1748" s="79">
        <f t="shared" si="55"/>
        <v>0.3</v>
      </c>
      <c r="O1748" s="87">
        <v>175</v>
      </c>
      <c r="P1748" s="87">
        <v>40</v>
      </c>
      <c r="Q1748" s="87">
        <v>384</v>
      </c>
      <c r="R1748" s="87">
        <v>4.9000000000000004</v>
      </c>
      <c r="S1748" s="87">
        <v>1</v>
      </c>
      <c r="T1748" s="87">
        <v>20</v>
      </c>
      <c r="U1748" s="87">
        <v>7</v>
      </c>
      <c r="V1748" s="87">
        <v>2.3740000000000001</v>
      </c>
      <c r="W1748" s="88"/>
      <c r="X1748" s="90">
        <v>46.483521000000003</v>
      </c>
      <c r="Y1748" s="90">
        <v>33.440676500000002</v>
      </c>
      <c r="Z1748" s="91"/>
      <c r="AA1748" s="88"/>
      <c r="AB1748" s="92"/>
      <c r="AC1748" s="92"/>
      <c r="AD1748" s="99">
        <v>2.2981297664543527</v>
      </c>
    </row>
    <row r="1749" spans="1:30" ht="15.75" thickBot="1">
      <c r="A1749" s="86">
        <v>25</v>
      </c>
      <c r="B1749" s="87">
        <v>2</v>
      </c>
      <c r="C1749" s="87">
        <v>3.14</v>
      </c>
      <c r="D1749" s="87">
        <v>2</v>
      </c>
      <c r="E1749" s="87">
        <v>2.9</v>
      </c>
      <c r="F1749" s="87">
        <v>1</v>
      </c>
      <c r="G1749" s="89">
        <f t="shared" si="54"/>
        <v>2.5623404673080699</v>
      </c>
      <c r="H1749" s="89">
        <v>2.61</v>
      </c>
      <c r="I1749" s="87">
        <v>1</v>
      </c>
      <c r="J1749" s="88"/>
      <c r="K1749" s="89">
        <v>2.6334095200238496</v>
      </c>
      <c r="L1749" s="89">
        <v>2.65</v>
      </c>
      <c r="M1749" s="87">
        <v>30</v>
      </c>
      <c r="N1749" s="79">
        <f t="shared" si="55"/>
        <v>0.3</v>
      </c>
      <c r="O1749" s="87">
        <v>175</v>
      </c>
      <c r="P1749" s="87">
        <v>40</v>
      </c>
      <c r="Q1749" s="87">
        <v>384</v>
      </c>
      <c r="R1749" s="87">
        <v>3.3</v>
      </c>
      <c r="S1749" s="87">
        <v>1</v>
      </c>
      <c r="T1749" s="87">
        <v>20</v>
      </c>
      <c r="U1749" s="87">
        <v>7</v>
      </c>
      <c r="V1749" s="87">
        <v>2.371</v>
      </c>
      <c r="W1749" s="88"/>
      <c r="X1749" s="90">
        <v>42.8550605</v>
      </c>
      <c r="Y1749" s="90">
        <v>33.146477000000004</v>
      </c>
      <c r="Z1749" s="91"/>
      <c r="AA1749" s="88"/>
      <c r="AB1749" s="92"/>
      <c r="AC1749" s="92"/>
      <c r="AD1749" s="99">
        <v>2.3398897664543523</v>
      </c>
    </row>
    <row r="1750" spans="1:30" ht="15.75" thickBot="1">
      <c r="A1750" s="86">
        <v>25</v>
      </c>
      <c r="B1750" s="87">
        <v>2</v>
      </c>
      <c r="C1750" s="87">
        <v>3.14</v>
      </c>
      <c r="D1750" s="87">
        <v>2</v>
      </c>
      <c r="E1750" s="87">
        <v>2.9</v>
      </c>
      <c r="F1750" s="87">
        <v>1</v>
      </c>
      <c r="G1750" s="89">
        <f t="shared" si="54"/>
        <v>2.5623404673080699</v>
      </c>
      <c r="H1750" s="89">
        <v>2.61</v>
      </c>
      <c r="I1750" s="87">
        <v>1</v>
      </c>
      <c r="J1750" s="88"/>
      <c r="K1750" s="89">
        <v>2.6334095200238496</v>
      </c>
      <c r="L1750" s="89">
        <v>2.65</v>
      </c>
      <c r="M1750" s="87">
        <v>30</v>
      </c>
      <c r="N1750" s="79">
        <f t="shared" si="55"/>
        <v>0.3</v>
      </c>
      <c r="O1750" s="87">
        <v>175</v>
      </c>
      <c r="P1750" s="87">
        <v>40</v>
      </c>
      <c r="Q1750" s="87">
        <v>384</v>
      </c>
      <c r="R1750" s="87">
        <v>4.2</v>
      </c>
      <c r="S1750" s="87">
        <v>1</v>
      </c>
      <c r="T1750" s="87">
        <v>20</v>
      </c>
      <c r="U1750" s="87">
        <v>7</v>
      </c>
      <c r="V1750" s="87">
        <v>2.3479999999999999</v>
      </c>
      <c r="W1750" s="88"/>
      <c r="X1750" s="90">
        <v>54.721107000000003</v>
      </c>
      <c r="Y1750" s="90">
        <v>33.342610000000001</v>
      </c>
      <c r="Z1750" s="91"/>
      <c r="AA1750" s="88"/>
      <c r="AB1750" s="92"/>
      <c r="AC1750" s="92"/>
      <c r="AD1750" s="99">
        <v>2.3163997664543521</v>
      </c>
    </row>
    <row r="1751" spans="1:30" ht="15.75" thickBot="1">
      <c r="A1751" s="86">
        <v>25</v>
      </c>
      <c r="B1751" s="87">
        <v>2</v>
      </c>
      <c r="C1751" s="87">
        <v>3.14</v>
      </c>
      <c r="D1751" s="87">
        <v>2</v>
      </c>
      <c r="E1751" s="87">
        <v>2.9</v>
      </c>
      <c r="F1751" s="87">
        <v>1</v>
      </c>
      <c r="G1751" s="89">
        <f t="shared" si="54"/>
        <v>2.5623404673080699</v>
      </c>
      <c r="H1751" s="89">
        <v>2.61</v>
      </c>
      <c r="I1751" s="87">
        <v>1</v>
      </c>
      <c r="J1751" s="88"/>
      <c r="K1751" s="89">
        <v>2.6334095200238496</v>
      </c>
      <c r="L1751" s="89">
        <v>2.65</v>
      </c>
      <c r="M1751" s="87">
        <v>30</v>
      </c>
      <c r="N1751" s="79">
        <f t="shared" si="55"/>
        <v>0.3</v>
      </c>
      <c r="O1751" s="87">
        <v>175</v>
      </c>
      <c r="P1751" s="87">
        <v>40</v>
      </c>
      <c r="Q1751" s="87">
        <v>384</v>
      </c>
      <c r="R1751" s="87">
        <v>4.3</v>
      </c>
      <c r="S1751" s="87">
        <v>1</v>
      </c>
      <c r="T1751" s="87">
        <v>20</v>
      </c>
      <c r="U1751" s="87">
        <v>7</v>
      </c>
      <c r="V1751" s="87">
        <v>2.3370000000000002</v>
      </c>
      <c r="W1751" s="88"/>
      <c r="X1751" s="90">
        <v>49.523582500000003</v>
      </c>
      <c r="Y1751" s="90">
        <v>34.715541000000002</v>
      </c>
      <c r="Z1751" s="91"/>
      <c r="AA1751" s="88"/>
      <c r="AB1751" s="92"/>
      <c r="AC1751" s="92"/>
      <c r="AD1751" s="99">
        <v>2.3137897664543523</v>
      </c>
    </row>
    <row r="1752" spans="1:30" ht="15.75" thickBot="1">
      <c r="A1752" s="86">
        <v>25</v>
      </c>
      <c r="B1752" s="87">
        <v>2</v>
      </c>
      <c r="C1752" s="87">
        <v>3.14</v>
      </c>
      <c r="D1752" s="88"/>
      <c r="E1752" s="87">
        <v>1</v>
      </c>
      <c r="F1752" s="87">
        <v>1</v>
      </c>
      <c r="G1752" s="89">
        <f t="shared" si="54"/>
        <v>2.5623404673080699</v>
      </c>
      <c r="H1752" s="89">
        <v>2.61</v>
      </c>
      <c r="I1752" s="87">
        <v>1</v>
      </c>
      <c r="J1752" s="88"/>
      <c r="K1752" s="89">
        <v>2.6334095200238496</v>
      </c>
      <c r="L1752" s="89">
        <v>2.65</v>
      </c>
      <c r="M1752" s="87">
        <v>30</v>
      </c>
      <c r="N1752" s="79">
        <f t="shared" si="55"/>
        <v>0.3</v>
      </c>
      <c r="O1752" s="87">
        <v>175</v>
      </c>
      <c r="P1752" s="88"/>
      <c r="Q1752" s="87">
        <v>388</v>
      </c>
      <c r="R1752" s="87">
        <v>3</v>
      </c>
      <c r="S1752" s="87">
        <v>1</v>
      </c>
      <c r="T1752" s="87">
        <v>20</v>
      </c>
      <c r="U1752" s="87">
        <v>28</v>
      </c>
      <c r="V1752" s="87">
        <v>2.4430000000000001</v>
      </c>
      <c r="W1752" s="88"/>
      <c r="X1752" s="90">
        <v>53.348176000000002</v>
      </c>
      <c r="Y1752" s="90">
        <v>40.207265</v>
      </c>
      <c r="Z1752" s="91"/>
      <c r="AA1752" s="88"/>
      <c r="AB1752" s="92">
        <v>4.4129924999999997</v>
      </c>
      <c r="AC1752" s="92"/>
      <c r="AD1752" s="99">
        <v>2.3639307218683654</v>
      </c>
    </row>
    <row r="1753" spans="1:30" ht="15.75" thickBot="1">
      <c r="A1753" s="86">
        <v>25</v>
      </c>
      <c r="B1753" s="87">
        <v>2</v>
      </c>
      <c r="C1753" s="87">
        <v>3.14</v>
      </c>
      <c r="D1753" s="88"/>
      <c r="E1753" s="87">
        <v>1</v>
      </c>
      <c r="F1753" s="87">
        <v>1</v>
      </c>
      <c r="G1753" s="89">
        <f t="shared" si="54"/>
        <v>2.5623404673080699</v>
      </c>
      <c r="H1753" s="89">
        <v>2.61</v>
      </c>
      <c r="I1753" s="87">
        <v>1</v>
      </c>
      <c r="J1753" s="88"/>
      <c r="K1753" s="89">
        <v>2.6334095200238496</v>
      </c>
      <c r="L1753" s="89">
        <v>2.65</v>
      </c>
      <c r="M1753" s="87">
        <v>30</v>
      </c>
      <c r="N1753" s="79">
        <f t="shared" si="55"/>
        <v>0.3</v>
      </c>
      <c r="O1753" s="87">
        <v>175</v>
      </c>
      <c r="P1753" s="88"/>
      <c r="Q1753" s="87">
        <v>388</v>
      </c>
      <c r="R1753" s="87">
        <v>3.1</v>
      </c>
      <c r="S1753" s="87">
        <v>1</v>
      </c>
      <c r="T1753" s="87">
        <v>20</v>
      </c>
      <c r="U1753" s="87">
        <v>28</v>
      </c>
      <c r="V1753" s="87">
        <v>2.4569999999999999</v>
      </c>
      <c r="W1753" s="88"/>
      <c r="X1753" s="90">
        <v>63.449025499999998</v>
      </c>
      <c r="Y1753" s="90">
        <v>35.303939999999997</v>
      </c>
      <c r="Z1753" s="91"/>
      <c r="AA1753" s="88"/>
      <c r="AB1753" s="92">
        <v>4.6091255000000002</v>
      </c>
      <c r="AC1753" s="92"/>
      <c r="AD1753" s="99">
        <v>2.3613207218683652</v>
      </c>
    </row>
    <row r="1754" spans="1:30" ht="15.75" thickBot="1">
      <c r="A1754" s="86">
        <v>25</v>
      </c>
      <c r="B1754" s="87">
        <v>2</v>
      </c>
      <c r="C1754" s="87">
        <v>3.14</v>
      </c>
      <c r="D1754" s="88"/>
      <c r="E1754" s="87">
        <v>1</v>
      </c>
      <c r="F1754" s="87">
        <v>1</v>
      </c>
      <c r="G1754" s="89">
        <f t="shared" si="54"/>
        <v>2.5623404673080699</v>
      </c>
      <c r="H1754" s="89">
        <v>2.61</v>
      </c>
      <c r="I1754" s="87">
        <v>1</v>
      </c>
      <c r="J1754" s="88"/>
      <c r="K1754" s="89">
        <v>2.6334095200238496</v>
      </c>
      <c r="L1754" s="89">
        <v>2.65</v>
      </c>
      <c r="M1754" s="87">
        <v>30</v>
      </c>
      <c r="N1754" s="79">
        <f t="shared" si="55"/>
        <v>0.3</v>
      </c>
      <c r="O1754" s="87">
        <v>175</v>
      </c>
      <c r="P1754" s="88"/>
      <c r="Q1754" s="87">
        <v>388</v>
      </c>
      <c r="R1754" s="87">
        <v>1.8</v>
      </c>
      <c r="S1754" s="87">
        <v>1</v>
      </c>
      <c r="T1754" s="87">
        <v>20</v>
      </c>
      <c r="U1754" s="87">
        <v>28</v>
      </c>
      <c r="V1754" s="87">
        <v>2.4489999999999998</v>
      </c>
      <c r="W1754" s="88"/>
      <c r="X1754" s="90">
        <v>56.192104499999999</v>
      </c>
      <c r="Y1754" s="90">
        <v>42.658927499999997</v>
      </c>
      <c r="Z1754" s="91"/>
      <c r="AA1754" s="88"/>
      <c r="AB1754" s="92">
        <v>3.92266</v>
      </c>
      <c r="AC1754" s="92"/>
      <c r="AD1754" s="99">
        <v>2.395250721868365</v>
      </c>
    </row>
    <row r="1755" spans="1:30" ht="15.75" thickBot="1">
      <c r="A1755" s="86">
        <v>25</v>
      </c>
      <c r="B1755" s="87">
        <v>2</v>
      </c>
      <c r="C1755" s="87">
        <v>3.14</v>
      </c>
      <c r="D1755" s="88"/>
      <c r="E1755" s="87">
        <v>1</v>
      </c>
      <c r="F1755" s="87">
        <v>1</v>
      </c>
      <c r="G1755" s="89">
        <f t="shared" si="54"/>
        <v>2.5623404673080699</v>
      </c>
      <c r="H1755" s="89">
        <v>2.61</v>
      </c>
      <c r="I1755" s="87">
        <v>1</v>
      </c>
      <c r="J1755" s="88"/>
      <c r="K1755" s="89">
        <v>2.6334095200238496</v>
      </c>
      <c r="L1755" s="89">
        <v>2.65</v>
      </c>
      <c r="M1755" s="87">
        <v>30</v>
      </c>
      <c r="N1755" s="79">
        <f t="shared" si="55"/>
        <v>0.3</v>
      </c>
      <c r="O1755" s="87">
        <v>175</v>
      </c>
      <c r="P1755" s="88"/>
      <c r="Q1755" s="87">
        <v>388</v>
      </c>
      <c r="R1755" s="87">
        <v>3</v>
      </c>
      <c r="S1755" s="87">
        <v>1</v>
      </c>
      <c r="T1755" s="87">
        <v>20</v>
      </c>
      <c r="U1755" s="87">
        <v>28</v>
      </c>
      <c r="V1755" s="87">
        <v>2.423</v>
      </c>
      <c r="W1755" s="88"/>
      <c r="X1755" s="90">
        <v>59.232165999999999</v>
      </c>
      <c r="Y1755" s="90">
        <v>41.187930000000001</v>
      </c>
      <c r="Z1755" s="91"/>
      <c r="AA1755" s="88"/>
      <c r="AB1755" s="92">
        <v>4.2168595</v>
      </c>
      <c r="AC1755" s="92"/>
      <c r="AD1755" s="99">
        <v>2.3639307218683654</v>
      </c>
    </row>
    <row r="1756" spans="1:30" ht="15.75" thickBot="1">
      <c r="A1756" s="86">
        <v>25</v>
      </c>
      <c r="B1756" s="87">
        <v>2</v>
      </c>
      <c r="C1756" s="87">
        <v>3.14</v>
      </c>
      <c r="D1756" s="88"/>
      <c r="E1756" s="87">
        <v>1</v>
      </c>
      <c r="F1756" s="87">
        <v>1</v>
      </c>
      <c r="G1756" s="89">
        <f t="shared" si="54"/>
        <v>2.5623404673080699</v>
      </c>
      <c r="H1756" s="89">
        <v>2.61</v>
      </c>
      <c r="I1756" s="87">
        <v>1</v>
      </c>
      <c r="J1756" s="88"/>
      <c r="K1756" s="89">
        <v>2.6334095200238496</v>
      </c>
      <c r="L1756" s="89">
        <v>2.65</v>
      </c>
      <c r="M1756" s="87">
        <v>30</v>
      </c>
      <c r="N1756" s="79">
        <f t="shared" si="55"/>
        <v>0.3</v>
      </c>
      <c r="O1756" s="87">
        <v>175</v>
      </c>
      <c r="P1756" s="88"/>
      <c r="Q1756" s="87">
        <v>388</v>
      </c>
      <c r="R1756" s="87">
        <v>2</v>
      </c>
      <c r="S1756" s="87">
        <v>1</v>
      </c>
      <c r="T1756" s="87">
        <v>20</v>
      </c>
      <c r="U1756" s="87">
        <v>28</v>
      </c>
      <c r="V1756" s="87">
        <v>2.3940000000000001</v>
      </c>
      <c r="W1756" s="88"/>
      <c r="X1756" s="90">
        <v>52.269444499999999</v>
      </c>
      <c r="Y1756" s="90">
        <v>39.618866000000004</v>
      </c>
      <c r="Z1756" s="91"/>
      <c r="AA1756" s="88"/>
      <c r="AB1756" s="92">
        <v>3.7265269999999999</v>
      </c>
      <c r="AC1756" s="92"/>
      <c r="AD1756" s="99">
        <v>2.390030721868365</v>
      </c>
    </row>
    <row r="1757" spans="1:30" ht="15.75" thickBot="1">
      <c r="A1757" s="86">
        <v>25</v>
      </c>
      <c r="B1757" s="87">
        <v>2</v>
      </c>
      <c r="C1757" s="87">
        <v>3.14</v>
      </c>
      <c r="D1757" s="88"/>
      <c r="E1757" s="87">
        <v>1</v>
      </c>
      <c r="F1757" s="87">
        <v>1</v>
      </c>
      <c r="G1757" s="89">
        <f t="shared" si="54"/>
        <v>2.5623404673080699</v>
      </c>
      <c r="H1757" s="89">
        <v>2.61</v>
      </c>
      <c r="I1757" s="87">
        <v>1</v>
      </c>
      <c r="J1757" s="88"/>
      <c r="K1757" s="89">
        <v>2.6334095200238496</v>
      </c>
      <c r="L1757" s="89">
        <v>2.65</v>
      </c>
      <c r="M1757" s="87">
        <v>30</v>
      </c>
      <c r="N1757" s="79">
        <f t="shared" si="55"/>
        <v>0.3</v>
      </c>
      <c r="O1757" s="87">
        <v>175</v>
      </c>
      <c r="P1757" s="88"/>
      <c r="Q1757" s="87">
        <v>388</v>
      </c>
      <c r="R1757" s="87">
        <v>3.2</v>
      </c>
      <c r="S1757" s="87">
        <v>1</v>
      </c>
      <c r="T1757" s="87">
        <v>20</v>
      </c>
      <c r="U1757" s="87">
        <v>28</v>
      </c>
      <c r="V1757" s="87">
        <v>2.3929999999999998</v>
      </c>
      <c r="W1757" s="88"/>
      <c r="X1757" s="90">
        <v>60.507030499999999</v>
      </c>
      <c r="Y1757" s="90">
        <v>39.226599999999998</v>
      </c>
      <c r="Z1757" s="91"/>
      <c r="AA1757" s="88"/>
      <c r="AB1757" s="92">
        <v>5.0013915000000004</v>
      </c>
      <c r="AC1757" s="92"/>
      <c r="AD1757" s="99">
        <v>2.3587107218683649</v>
      </c>
    </row>
    <row r="1758" spans="1:30" ht="15.75" thickBot="1">
      <c r="A1758" s="86">
        <v>25</v>
      </c>
      <c r="B1758" s="87">
        <v>2</v>
      </c>
      <c r="C1758" s="87">
        <v>3.14</v>
      </c>
      <c r="D1758" s="88"/>
      <c r="E1758" s="87">
        <v>1</v>
      </c>
      <c r="F1758" s="87">
        <v>1</v>
      </c>
      <c r="G1758" s="89">
        <f t="shared" si="54"/>
        <v>2.5623404673080699</v>
      </c>
      <c r="H1758" s="89">
        <v>2.61</v>
      </c>
      <c r="I1758" s="87">
        <v>1</v>
      </c>
      <c r="J1758" s="88"/>
      <c r="K1758" s="89">
        <v>2.6334095200238496</v>
      </c>
      <c r="L1758" s="89">
        <v>2.65</v>
      </c>
      <c r="M1758" s="87">
        <v>30</v>
      </c>
      <c r="N1758" s="79">
        <f t="shared" si="55"/>
        <v>0.3</v>
      </c>
      <c r="O1758" s="87">
        <v>175</v>
      </c>
      <c r="P1758" s="88"/>
      <c r="Q1758" s="87">
        <v>388</v>
      </c>
      <c r="R1758" s="87">
        <v>4.8</v>
      </c>
      <c r="S1758" s="87">
        <v>1</v>
      </c>
      <c r="T1758" s="87">
        <v>20</v>
      </c>
      <c r="U1758" s="87">
        <v>28</v>
      </c>
      <c r="V1758" s="87">
        <v>2.3639999999999999</v>
      </c>
      <c r="W1758" s="88"/>
      <c r="X1758" s="90">
        <v>59.428299000000003</v>
      </c>
      <c r="Y1758" s="90">
        <v>39.324666499999999</v>
      </c>
      <c r="Z1758" s="91"/>
      <c r="AA1758" s="88"/>
      <c r="AB1758" s="92">
        <v>4.6091255000000002</v>
      </c>
      <c r="AC1758" s="92"/>
      <c r="AD1758" s="99">
        <v>2.3169507218683654</v>
      </c>
    </row>
    <row r="1759" spans="1:30" ht="15.75" thickBot="1">
      <c r="A1759" s="86">
        <v>25</v>
      </c>
      <c r="B1759" s="87">
        <v>2</v>
      </c>
      <c r="C1759" s="87">
        <v>3.14</v>
      </c>
      <c r="D1759" s="88"/>
      <c r="E1759" s="87">
        <v>1</v>
      </c>
      <c r="F1759" s="87">
        <v>1</v>
      </c>
      <c r="G1759" s="89">
        <f t="shared" si="54"/>
        <v>2.5623404673080699</v>
      </c>
      <c r="H1759" s="89">
        <v>2.61</v>
      </c>
      <c r="I1759" s="87">
        <v>1</v>
      </c>
      <c r="J1759" s="88"/>
      <c r="K1759" s="89">
        <v>2.6334095200238496</v>
      </c>
      <c r="L1759" s="89">
        <v>2.65</v>
      </c>
      <c r="M1759" s="87">
        <v>30</v>
      </c>
      <c r="N1759" s="79">
        <f t="shared" si="55"/>
        <v>0.3</v>
      </c>
      <c r="O1759" s="87">
        <v>175</v>
      </c>
      <c r="P1759" s="88"/>
      <c r="Q1759" s="87">
        <v>388</v>
      </c>
      <c r="R1759" s="87">
        <v>4.0999999999999996</v>
      </c>
      <c r="S1759" s="87">
        <v>1</v>
      </c>
      <c r="T1759" s="87">
        <v>20</v>
      </c>
      <c r="U1759" s="87">
        <v>28</v>
      </c>
      <c r="V1759" s="87">
        <v>2.3730000000000002</v>
      </c>
      <c r="W1759" s="88"/>
      <c r="X1759" s="90">
        <v>63.743225000000002</v>
      </c>
      <c r="Y1759" s="90">
        <v>40.305331500000001</v>
      </c>
      <c r="Z1759" s="91"/>
      <c r="AA1759" s="88"/>
      <c r="AB1759" s="92">
        <v>4.8052584999999999</v>
      </c>
      <c r="AC1759" s="92"/>
      <c r="AD1759" s="99">
        <v>2.3352207218683652</v>
      </c>
    </row>
    <row r="1760" spans="1:30" ht="15.75" thickBot="1">
      <c r="A1760" s="86">
        <v>25</v>
      </c>
      <c r="B1760" s="87">
        <v>2</v>
      </c>
      <c r="C1760" s="87">
        <v>3.14</v>
      </c>
      <c r="D1760" s="87">
        <v>1</v>
      </c>
      <c r="E1760" s="87">
        <v>2.2000000000000002</v>
      </c>
      <c r="F1760" s="87">
        <v>1</v>
      </c>
      <c r="G1760" s="89">
        <f t="shared" si="54"/>
        <v>2.5623404673080699</v>
      </c>
      <c r="H1760" s="89">
        <v>2.61</v>
      </c>
      <c r="I1760" s="87">
        <v>1</v>
      </c>
      <c r="J1760" s="88"/>
      <c r="K1760" s="89">
        <v>2.6334095200238496</v>
      </c>
      <c r="L1760" s="89">
        <v>2.65</v>
      </c>
      <c r="M1760" s="87">
        <v>30</v>
      </c>
      <c r="N1760" s="79">
        <f t="shared" si="55"/>
        <v>0.3</v>
      </c>
      <c r="O1760" s="87">
        <v>175</v>
      </c>
      <c r="P1760" s="87">
        <v>12.5</v>
      </c>
      <c r="Q1760" s="87">
        <v>381</v>
      </c>
      <c r="R1760" s="87">
        <v>2.6</v>
      </c>
      <c r="S1760" s="87">
        <v>1</v>
      </c>
      <c r="T1760" s="87">
        <v>20</v>
      </c>
      <c r="U1760" s="87">
        <v>28</v>
      </c>
      <c r="V1760" s="87">
        <v>2.391</v>
      </c>
      <c r="W1760" s="88"/>
      <c r="X1760" s="90">
        <v>66.979419500000006</v>
      </c>
      <c r="Y1760" s="90">
        <v>40.697597500000008</v>
      </c>
      <c r="Z1760" s="91"/>
      <c r="AA1760" s="88"/>
      <c r="AB1760" s="92">
        <v>4.3149259999999998</v>
      </c>
      <c r="AC1760" s="92"/>
      <c r="AD1760" s="99">
        <v>2.3481941164833042</v>
      </c>
    </row>
    <row r="1761" spans="1:30" ht="15.75" thickBot="1">
      <c r="A1761" s="86">
        <v>25</v>
      </c>
      <c r="B1761" s="87">
        <v>2</v>
      </c>
      <c r="C1761" s="87">
        <v>3.14</v>
      </c>
      <c r="D1761" s="87">
        <v>1</v>
      </c>
      <c r="E1761" s="87">
        <v>2.2000000000000002</v>
      </c>
      <c r="F1761" s="87">
        <v>1</v>
      </c>
      <c r="G1761" s="89">
        <f t="shared" si="54"/>
        <v>2.5623404673080699</v>
      </c>
      <c r="H1761" s="89">
        <v>2.61</v>
      </c>
      <c r="I1761" s="87">
        <v>1</v>
      </c>
      <c r="J1761" s="88"/>
      <c r="K1761" s="89">
        <v>2.6334095200238496</v>
      </c>
      <c r="L1761" s="89">
        <v>2.65</v>
      </c>
      <c r="M1761" s="87">
        <v>30</v>
      </c>
      <c r="N1761" s="79">
        <f t="shared" si="55"/>
        <v>0.3</v>
      </c>
      <c r="O1761" s="87">
        <v>175</v>
      </c>
      <c r="P1761" s="87">
        <v>12.5</v>
      </c>
      <c r="Q1761" s="87">
        <v>381</v>
      </c>
      <c r="R1761" s="87">
        <v>2.4</v>
      </c>
      <c r="S1761" s="87">
        <v>1</v>
      </c>
      <c r="T1761" s="87">
        <v>20</v>
      </c>
      <c r="U1761" s="87">
        <v>28</v>
      </c>
      <c r="V1761" s="87">
        <v>2.3969999999999998</v>
      </c>
      <c r="W1761" s="88"/>
      <c r="X1761" s="90">
        <v>63.743225000000002</v>
      </c>
      <c r="Y1761" s="90">
        <v>38.344001500000005</v>
      </c>
      <c r="Z1761" s="91"/>
      <c r="AA1761" s="88"/>
      <c r="AB1761" s="92">
        <v>3.8245935000000002</v>
      </c>
      <c r="AC1761" s="92"/>
      <c r="AD1761" s="99">
        <v>2.3534141164833047</v>
      </c>
    </row>
    <row r="1762" spans="1:30" ht="15.75" thickBot="1">
      <c r="A1762" s="86">
        <v>25</v>
      </c>
      <c r="B1762" s="87">
        <v>2</v>
      </c>
      <c r="C1762" s="87">
        <v>3.14</v>
      </c>
      <c r="D1762" s="87">
        <v>1</v>
      </c>
      <c r="E1762" s="87">
        <v>2.2000000000000002</v>
      </c>
      <c r="F1762" s="87">
        <v>1</v>
      </c>
      <c r="G1762" s="89">
        <f t="shared" si="54"/>
        <v>2.5623404673080699</v>
      </c>
      <c r="H1762" s="89">
        <v>2.61</v>
      </c>
      <c r="I1762" s="87">
        <v>1</v>
      </c>
      <c r="J1762" s="88"/>
      <c r="K1762" s="89">
        <v>2.6334095200238496</v>
      </c>
      <c r="L1762" s="89">
        <v>2.65</v>
      </c>
      <c r="M1762" s="87">
        <v>30</v>
      </c>
      <c r="N1762" s="79">
        <f t="shared" si="55"/>
        <v>0.3</v>
      </c>
      <c r="O1762" s="87">
        <v>175</v>
      </c>
      <c r="P1762" s="87">
        <v>12.5</v>
      </c>
      <c r="Q1762" s="87">
        <v>381</v>
      </c>
      <c r="R1762" s="87">
        <v>3.6</v>
      </c>
      <c r="S1762" s="87">
        <v>1</v>
      </c>
      <c r="T1762" s="87">
        <v>20</v>
      </c>
      <c r="U1762" s="87">
        <v>28</v>
      </c>
      <c r="V1762" s="87">
        <v>2.3690000000000002</v>
      </c>
      <c r="W1762" s="88"/>
      <c r="X1762" s="90">
        <v>71.392412000000007</v>
      </c>
      <c r="Y1762" s="90">
        <v>38.540134500000001</v>
      </c>
      <c r="Z1762" s="91"/>
      <c r="AA1762" s="88"/>
      <c r="AB1762" s="92">
        <v>5.0994580000000003</v>
      </c>
      <c r="AC1762" s="92"/>
      <c r="AD1762" s="99">
        <v>2.3220941164833042</v>
      </c>
    </row>
    <row r="1763" spans="1:30" ht="15.75" thickBot="1">
      <c r="A1763" s="86">
        <v>25</v>
      </c>
      <c r="B1763" s="87">
        <v>2</v>
      </c>
      <c r="C1763" s="87">
        <v>3.14</v>
      </c>
      <c r="D1763" s="87">
        <v>1</v>
      </c>
      <c r="E1763" s="87">
        <v>2.2000000000000002</v>
      </c>
      <c r="F1763" s="87">
        <v>1</v>
      </c>
      <c r="G1763" s="89">
        <f t="shared" si="54"/>
        <v>2.5623404673080699</v>
      </c>
      <c r="H1763" s="89">
        <v>2.61</v>
      </c>
      <c r="I1763" s="87">
        <v>1</v>
      </c>
      <c r="J1763" s="88"/>
      <c r="K1763" s="89">
        <v>2.6334095200238496</v>
      </c>
      <c r="L1763" s="89">
        <v>2.65</v>
      </c>
      <c r="M1763" s="87">
        <v>30</v>
      </c>
      <c r="N1763" s="79">
        <f t="shared" si="55"/>
        <v>0.3</v>
      </c>
      <c r="O1763" s="87">
        <v>175</v>
      </c>
      <c r="P1763" s="87">
        <v>12.5</v>
      </c>
      <c r="Q1763" s="87">
        <v>381</v>
      </c>
      <c r="R1763" s="87">
        <v>2.9</v>
      </c>
      <c r="S1763" s="87">
        <v>1</v>
      </c>
      <c r="T1763" s="87">
        <v>20</v>
      </c>
      <c r="U1763" s="87">
        <v>28</v>
      </c>
      <c r="V1763" s="87">
        <v>2.383</v>
      </c>
      <c r="W1763" s="88"/>
      <c r="X1763" s="90">
        <v>66.979419500000006</v>
      </c>
      <c r="Y1763" s="90">
        <v>36.480738000000002</v>
      </c>
      <c r="Z1763" s="91"/>
      <c r="AA1763" s="88"/>
      <c r="AB1763" s="92">
        <v>4.2168595</v>
      </c>
      <c r="AC1763" s="92"/>
      <c r="AD1763" s="99">
        <v>2.3403641164833044</v>
      </c>
    </row>
    <row r="1764" spans="1:30" ht="15.75" thickBot="1">
      <c r="A1764" s="86">
        <v>25</v>
      </c>
      <c r="B1764" s="87">
        <v>2</v>
      </c>
      <c r="C1764" s="87">
        <v>3.14</v>
      </c>
      <c r="D1764" s="87">
        <v>3</v>
      </c>
      <c r="E1764" s="87">
        <v>2.14</v>
      </c>
      <c r="F1764" s="87">
        <v>1</v>
      </c>
      <c r="G1764" s="89">
        <f t="shared" si="54"/>
        <v>2.5623404673080699</v>
      </c>
      <c r="H1764" s="89">
        <v>2.61</v>
      </c>
      <c r="I1764" s="87">
        <v>1</v>
      </c>
      <c r="J1764" s="88"/>
      <c r="K1764" s="89">
        <v>2.6334095200238496</v>
      </c>
      <c r="L1764" s="89">
        <v>2.65</v>
      </c>
      <c r="M1764" s="87">
        <v>30</v>
      </c>
      <c r="N1764" s="79">
        <f t="shared" si="55"/>
        <v>0.3</v>
      </c>
      <c r="O1764" s="87">
        <v>175</v>
      </c>
      <c r="P1764" s="87">
        <v>20</v>
      </c>
      <c r="Q1764" s="87">
        <v>375</v>
      </c>
      <c r="R1764" s="87">
        <v>4.4000000000000004</v>
      </c>
      <c r="S1764" s="87">
        <v>1</v>
      </c>
      <c r="T1764" s="87">
        <v>20</v>
      </c>
      <c r="U1764" s="87">
        <v>28</v>
      </c>
      <c r="V1764" s="87">
        <v>2.3290000000000002</v>
      </c>
      <c r="W1764" s="88"/>
      <c r="X1764" s="90">
        <v>57.761168500000004</v>
      </c>
      <c r="Y1764" s="90">
        <v>37.559469500000006</v>
      </c>
      <c r="Z1764" s="91"/>
      <c r="AA1764" s="88"/>
      <c r="AB1764" s="92">
        <v>4.3149259999999998</v>
      </c>
      <c r="AC1764" s="92"/>
      <c r="AD1764" s="99">
        <v>2.2815555245351908</v>
      </c>
    </row>
    <row r="1765" spans="1:30" ht="15.75" thickBot="1">
      <c r="A1765" s="86">
        <v>25</v>
      </c>
      <c r="B1765" s="87">
        <v>2</v>
      </c>
      <c r="C1765" s="87">
        <v>3.14</v>
      </c>
      <c r="D1765" s="87">
        <v>3</v>
      </c>
      <c r="E1765" s="87">
        <v>2.14</v>
      </c>
      <c r="F1765" s="87">
        <v>1</v>
      </c>
      <c r="G1765" s="89">
        <f t="shared" si="54"/>
        <v>2.5623404673080699</v>
      </c>
      <c r="H1765" s="89">
        <v>2.61</v>
      </c>
      <c r="I1765" s="87">
        <v>1</v>
      </c>
      <c r="J1765" s="88"/>
      <c r="K1765" s="89">
        <v>2.6334095200238496</v>
      </c>
      <c r="L1765" s="89">
        <v>2.65</v>
      </c>
      <c r="M1765" s="87">
        <v>30</v>
      </c>
      <c r="N1765" s="79">
        <f t="shared" si="55"/>
        <v>0.3</v>
      </c>
      <c r="O1765" s="87">
        <v>175</v>
      </c>
      <c r="P1765" s="87">
        <v>20</v>
      </c>
      <c r="Q1765" s="87">
        <v>375</v>
      </c>
      <c r="R1765" s="87">
        <v>3.5</v>
      </c>
      <c r="S1765" s="87">
        <v>1</v>
      </c>
      <c r="T1765" s="87">
        <v>20</v>
      </c>
      <c r="U1765" s="87">
        <v>28</v>
      </c>
      <c r="V1765" s="87">
        <v>2.331</v>
      </c>
      <c r="W1765" s="88"/>
      <c r="X1765" s="90">
        <v>58.643767000000004</v>
      </c>
      <c r="Y1765" s="90">
        <v>36.676870999999998</v>
      </c>
      <c r="Z1765" s="91"/>
      <c r="AA1765" s="88"/>
      <c r="AB1765" s="92">
        <v>4.4129924999999997</v>
      </c>
      <c r="AC1765" s="92"/>
      <c r="AD1765" s="99">
        <v>2.3050455245351906</v>
      </c>
    </row>
    <row r="1766" spans="1:30" ht="15.75" thickBot="1">
      <c r="A1766" s="86">
        <v>25</v>
      </c>
      <c r="B1766" s="87">
        <v>2</v>
      </c>
      <c r="C1766" s="87">
        <v>3.14</v>
      </c>
      <c r="D1766" s="87">
        <v>3</v>
      </c>
      <c r="E1766" s="87">
        <v>2.14</v>
      </c>
      <c r="F1766" s="87">
        <v>1</v>
      </c>
      <c r="G1766" s="89">
        <f t="shared" si="54"/>
        <v>2.5623404673080699</v>
      </c>
      <c r="H1766" s="89">
        <v>2.61</v>
      </c>
      <c r="I1766" s="87">
        <v>1</v>
      </c>
      <c r="J1766" s="88"/>
      <c r="K1766" s="89">
        <v>2.6334095200238496</v>
      </c>
      <c r="L1766" s="89">
        <v>2.65</v>
      </c>
      <c r="M1766" s="87">
        <v>30</v>
      </c>
      <c r="N1766" s="79">
        <f t="shared" si="55"/>
        <v>0.3</v>
      </c>
      <c r="O1766" s="87">
        <v>175</v>
      </c>
      <c r="P1766" s="87">
        <v>20</v>
      </c>
      <c r="Q1766" s="87">
        <v>375</v>
      </c>
      <c r="R1766" s="87">
        <v>6</v>
      </c>
      <c r="S1766" s="87">
        <v>1</v>
      </c>
      <c r="T1766" s="87">
        <v>20</v>
      </c>
      <c r="U1766" s="87">
        <v>28</v>
      </c>
      <c r="V1766" s="87">
        <v>2.286</v>
      </c>
      <c r="W1766" s="88"/>
      <c r="X1766" s="90">
        <v>65.214222500000005</v>
      </c>
      <c r="Y1766" s="90">
        <v>35.696206000000004</v>
      </c>
      <c r="Z1766" s="91"/>
      <c r="AA1766" s="88"/>
      <c r="AB1766" s="92">
        <v>4.4129924999999997</v>
      </c>
      <c r="AC1766" s="92"/>
      <c r="AD1766" s="99">
        <v>2.2397955245351904</v>
      </c>
    </row>
    <row r="1767" spans="1:30" ht="15.75" thickBot="1">
      <c r="A1767" s="86">
        <v>25</v>
      </c>
      <c r="B1767" s="87">
        <v>2</v>
      </c>
      <c r="C1767" s="87">
        <v>3.14</v>
      </c>
      <c r="D1767" s="87">
        <v>3</v>
      </c>
      <c r="E1767" s="87">
        <v>2.14</v>
      </c>
      <c r="F1767" s="87">
        <v>1</v>
      </c>
      <c r="G1767" s="89">
        <f t="shared" si="54"/>
        <v>2.5623404673080699</v>
      </c>
      <c r="H1767" s="89">
        <v>2.61</v>
      </c>
      <c r="I1767" s="87">
        <v>1</v>
      </c>
      <c r="J1767" s="88"/>
      <c r="K1767" s="89">
        <v>2.6334095200238496</v>
      </c>
      <c r="L1767" s="89">
        <v>2.65</v>
      </c>
      <c r="M1767" s="87">
        <v>30</v>
      </c>
      <c r="N1767" s="79">
        <f t="shared" si="55"/>
        <v>0.3</v>
      </c>
      <c r="O1767" s="87">
        <v>175</v>
      </c>
      <c r="P1767" s="87">
        <v>20</v>
      </c>
      <c r="Q1767" s="87">
        <v>375</v>
      </c>
      <c r="R1767" s="87">
        <v>5.5</v>
      </c>
      <c r="S1767" s="87">
        <v>1</v>
      </c>
      <c r="T1767" s="87">
        <v>20</v>
      </c>
      <c r="U1767" s="87">
        <v>28</v>
      </c>
      <c r="V1767" s="87">
        <v>2.286</v>
      </c>
      <c r="W1767" s="88"/>
      <c r="X1767" s="90">
        <v>59.624431999999999</v>
      </c>
      <c r="Y1767" s="90">
        <v>36.284605000000006</v>
      </c>
      <c r="Z1767" s="91"/>
      <c r="AA1767" s="88"/>
      <c r="AB1767" s="92">
        <v>4.8052584999999999</v>
      </c>
      <c r="AC1767" s="92"/>
      <c r="AD1767" s="99">
        <v>2.2528455245351906</v>
      </c>
    </row>
    <row r="1768" spans="1:30" ht="15.75" thickBot="1">
      <c r="A1768" s="86">
        <v>25</v>
      </c>
      <c r="B1768" s="87">
        <v>2</v>
      </c>
      <c r="C1768" s="87">
        <v>3.14</v>
      </c>
      <c r="D1768" s="87">
        <v>2</v>
      </c>
      <c r="E1768" s="87">
        <v>2.9</v>
      </c>
      <c r="F1768" s="87">
        <v>1</v>
      </c>
      <c r="G1768" s="89">
        <f t="shared" si="54"/>
        <v>2.5623404673080699</v>
      </c>
      <c r="H1768" s="89">
        <v>2.61</v>
      </c>
      <c r="I1768" s="87">
        <v>1</v>
      </c>
      <c r="J1768" s="88"/>
      <c r="K1768" s="89">
        <v>2.6334095200238496</v>
      </c>
      <c r="L1768" s="89">
        <v>2.65</v>
      </c>
      <c r="M1768" s="87">
        <v>30</v>
      </c>
      <c r="N1768" s="79">
        <f t="shared" si="55"/>
        <v>0.3</v>
      </c>
      <c r="O1768" s="87">
        <v>175</v>
      </c>
      <c r="P1768" s="87">
        <v>40</v>
      </c>
      <c r="Q1768" s="87">
        <v>384</v>
      </c>
      <c r="R1768" s="87">
        <v>4.9000000000000004</v>
      </c>
      <c r="S1768" s="87">
        <v>1</v>
      </c>
      <c r="T1768" s="87">
        <v>20</v>
      </c>
      <c r="U1768" s="87">
        <v>28</v>
      </c>
      <c r="V1768" s="87">
        <v>2.3740000000000001</v>
      </c>
      <c r="W1768" s="88"/>
      <c r="X1768" s="90">
        <v>56.682437</v>
      </c>
      <c r="Y1768" s="90">
        <v>40.207265</v>
      </c>
      <c r="Z1768" s="91"/>
      <c r="AA1768" s="88"/>
      <c r="AB1768" s="92">
        <v>3.5303940000000003</v>
      </c>
      <c r="AC1768" s="92"/>
      <c r="AD1768" s="99">
        <v>2.2981297664543527</v>
      </c>
    </row>
    <row r="1769" spans="1:30" ht="15.75" thickBot="1">
      <c r="A1769" s="86">
        <v>25</v>
      </c>
      <c r="B1769" s="87">
        <v>2</v>
      </c>
      <c r="C1769" s="87">
        <v>3.14</v>
      </c>
      <c r="D1769" s="87">
        <v>2</v>
      </c>
      <c r="E1769" s="87">
        <v>2.9</v>
      </c>
      <c r="F1769" s="87">
        <v>1</v>
      </c>
      <c r="G1769" s="89">
        <f t="shared" si="54"/>
        <v>2.5623404673080699</v>
      </c>
      <c r="H1769" s="89">
        <v>2.61</v>
      </c>
      <c r="I1769" s="87">
        <v>1</v>
      </c>
      <c r="J1769" s="88"/>
      <c r="K1769" s="89">
        <v>2.6334095200238496</v>
      </c>
      <c r="L1769" s="89">
        <v>2.65</v>
      </c>
      <c r="M1769" s="87">
        <v>30</v>
      </c>
      <c r="N1769" s="79">
        <f t="shared" si="55"/>
        <v>0.3</v>
      </c>
      <c r="O1769" s="87">
        <v>175</v>
      </c>
      <c r="P1769" s="87">
        <v>40</v>
      </c>
      <c r="Q1769" s="87">
        <v>384</v>
      </c>
      <c r="R1769" s="87">
        <v>3.3</v>
      </c>
      <c r="S1769" s="87">
        <v>1</v>
      </c>
      <c r="T1769" s="87">
        <v>20</v>
      </c>
      <c r="U1769" s="87">
        <v>28</v>
      </c>
      <c r="V1769" s="87">
        <v>2.371</v>
      </c>
      <c r="W1769" s="88"/>
      <c r="X1769" s="90">
        <v>55.113373000000003</v>
      </c>
      <c r="Y1769" s="90">
        <v>41.089863500000007</v>
      </c>
      <c r="Z1769" s="91"/>
      <c r="AA1769" s="88"/>
      <c r="AB1769" s="92">
        <v>3.3342610000000001</v>
      </c>
      <c r="AC1769" s="92"/>
      <c r="AD1769" s="99">
        <v>2.3398897664543523</v>
      </c>
    </row>
    <row r="1770" spans="1:30" ht="15.75" thickBot="1">
      <c r="A1770" s="86">
        <v>25</v>
      </c>
      <c r="B1770" s="87">
        <v>2</v>
      </c>
      <c r="C1770" s="87">
        <v>3.14</v>
      </c>
      <c r="D1770" s="87">
        <v>2</v>
      </c>
      <c r="E1770" s="87">
        <v>2.9</v>
      </c>
      <c r="F1770" s="87">
        <v>1</v>
      </c>
      <c r="G1770" s="89">
        <f t="shared" si="54"/>
        <v>2.5623404673080699</v>
      </c>
      <c r="H1770" s="89">
        <v>2.61</v>
      </c>
      <c r="I1770" s="87">
        <v>1</v>
      </c>
      <c r="J1770" s="88"/>
      <c r="K1770" s="89">
        <v>2.6334095200238496</v>
      </c>
      <c r="L1770" s="89">
        <v>2.65</v>
      </c>
      <c r="M1770" s="87">
        <v>30</v>
      </c>
      <c r="N1770" s="79">
        <f t="shared" si="55"/>
        <v>0.3</v>
      </c>
      <c r="O1770" s="87">
        <v>175</v>
      </c>
      <c r="P1770" s="87">
        <v>40</v>
      </c>
      <c r="Q1770" s="87">
        <v>384</v>
      </c>
      <c r="R1770" s="87">
        <v>4.2</v>
      </c>
      <c r="S1770" s="87">
        <v>1</v>
      </c>
      <c r="T1770" s="87">
        <v>20</v>
      </c>
      <c r="U1770" s="87">
        <v>28</v>
      </c>
      <c r="V1770" s="87">
        <v>2.3479999999999999</v>
      </c>
      <c r="W1770" s="88"/>
      <c r="X1770" s="90">
        <v>71.294345500000006</v>
      </c>
      <c r="Y1770" s="90">
        <v>40.109198499999998</v>
      </c>
      <c r="Z1770" s="91"/>
      <c r="AA1770" s="88"/>
      <c r="AB1770" s="92">
        <v>4.1187930000000001</v>
      </c>
      <c r="AC1770" s="92"/>
      <c r="AD1770" s="99">
        <v>2.3163997664543521</v>
      </c>
    </row>
    <row r="1771" spans="1:30" ht="15.75" thickBot="1">
      <c r="A1771" s="86">
        <v>25</v>
      </c>
      <c r="B1771" s="87">
        <v>2</v>
      </c>
      <c r="C1771" s="87">
        <v>3.14</v>
      </c>
      <c r="D1771" s="87">
        <v>2</v>
      </c>
      <c r="E1771" s="87">
        <v>2.9</v>
      </c>
      <c r="F1771" s="87">
        <v>1</v>
      </c>
      <c r="G1771" s="89">
        <f t="shared" si="54"/>
        <v>2.5623404673080699</v>
      </c>
      <c r="H1771" s="89">
        <v>2.61</v>
      </c>
      <c r="I1771" s="87">
        <v>1</v>
      </c>
      <c r="J1771" s="88"/>
      <c r="K1771" s="89">
        <v>2.6334095200238496</v>
      </c>
      <c r="L1771" s="89">
        <v>2.65</v>
      </c>
      <c r="M1771" s="87">
        <v>30</v>
      </c>
      <c r="N1771" s="79">
        <f t="shared" si="55"/>
        <v>0.3</v>
      </c>
      <c r="O1771" s="87">
        <v>175</v>
      </c>
      <c r="P1771" s="87">
        <v>40</v>
      </c>
      <c r="Q1771" s="87">
        <v>384</v>
      </c>
      <c r="R1771" s="87">
        <v>4.3</v>
      </c>
      <c r="S1771" s="87">
        <v>1</v>
      </c>
      <c r="T1771" s="87">
        <v>20</v>
      </c>
      <c r="U1771" s="87">
        <v>28</v>
      </c>
      <c r="V1771" s="87">
        <v>2.3370000000000002</v>
      </c>
      <c r="W1771" s="88"/>
      <c r="X1771" s="90">
        <v>65.508421999999996</v>
      </c>
      <c r="Y1771" s="90">
        <v>40.893730499999997</v>
      </c>
      <c r="Z1771" s="91"/>
      <c r="AA1771" s="88"/>
      <c r="AB1771" s="92">
        <v>4.3149259999999998</v>
      </c>
      <c r="AC1771" s="92"/>
      <c r="AD1771" s="99">
        <v>2.3137897664543523</v>
      </c>
    </row>
    <row r="1772" spans="1:30" ht="15.75" thickBot="1">
      <c r="A1772" s="86">
        <v>25</v>
      </c>
      <c r="B1772" s="87">
        <v>2</v>
      </c>
      <c r="C1772" s="87">
        <v>3.14</v>
      </c>
      <c r="D1772" s="88"/>
      <c r="E1772" s="87">
        <v>1</v>
      </c>
      <c r="F1772" s="87">
        <v>1</v>
      </c>
      <c r="G1772" s="89">
        <f t="shared" si="54"/>
        <v>2.5623404673080699</v>
      </c>
      <c r="H1772" s="89">
        <v>2.61</v>
      </c>
      <c r="I1772" s="87">
        <v>1</v>
      </c>
      <c r="J1772" s="88"/>
      <c r="K1772" s="89">
        <v>2.6334095200238496</v>
      </c>
      <c r="L1772" s="89">
        <v>2.65</v>
      </c>
      <c r="M1772" s="87">
        <v>30</v>
      </c>
      <c r="N1772" s="79">
        <f t="shared" si="55"/>
        <v>0.3</v>
      </c>
      <c r="O1772" s="87">
        <v>175</v>
      </c>
      <c r="P1772" s="88"/>
      <c r="Q1772" s="87">
        <v>388</v>
      </c>
      <c r="R1772" s="87">
        <v>3</v>
      </c>
      <c r="S1772" s="87">
        <v>1</v>
      </c>
      <c r="T1772" s="87">
        <v>20</v>
      </c>
      <c r="U1772" s="87">
        <v>91</v>
      </c>
      <c r="V1772" s="87">
        <v>2.4430000000000001</v>
      </c>
      <c r="W1772" s="88"/>
      <c r="X1772" s="90">
        <v>55.897905000000002</v>
      </c>
      <c r="Y1772" s="90">
        <v>41.384062999999998</v>
      </c>
      <c r="Z1772" s="91"/>
      <c r="AA1772" s="88"/>
      <c r="AB1772" s="92"/>
      <c r="AC1772" s="92"/>
      <c r="AD1772" s="99">
        <v>2.3639307218683654</v>
      </c>
    </row>
    <row r="1773" spans="1:30" ht="15.75" thickBot="1">
      <c r="A1773" s="86">
        <v>25</v>
      </c>
      <c r="B1773" s="87">
        <v>2</v>
      </c>
      <c r="C1773" s="87">
        <v>3.14</v>
      </c>
      <c r="D1773" s="88"/>
      <c r="E1773" s="87">
        <v>1</v>
      </c>
      <c r="F1773" s="87">
        <v>1</v>
      </c>
      <c r="G1773" s="89">
        <f t="shared" si="54"/>
        <v>2.5623404673080699</v>
      </c>
      <c r="H1773" s="89">
        <v>2.61</v>
      </c>
      <c r="I1773" s="87">
        <v>1</v>
      </c>
      <c r="J1773" s="88"/>
      <c r="K1773" s="89">
        <v>2.6334095200238496</v>
      </c>
      <c r="L1773" s="89">
        <v>2.65</v>
      </c>
      <c r="M1773" s="87">
        <v>30</v>
      </c>
      <c r="N1773" s="79">
        <f t="shared" si="55"/>
        <v>0.3</v>
      </c>
      <c r="O1773" s="87">
        <v>175</v>
      </c>
      <c r="P1773" s="88"/>
      <c r="Q1773" s="87">
        <v>388</v>
      </c>
      <c r="R1773" s="87">
        <v>3.1</v>
      </c>
      <c r="S1773" s="87">
        <v>1</v>
      </c>
      <c r="T1773" s="87">
        <v>20</v>
      </c>
      <c r="U1773" s="87">
        <v>91</v>
      </c>
      <c r="V1773" s="87">
        <v>2.4569999999999999</v>
      </c>
      <c r="W1773" s="88"/>
      <c r="X1773" s="90">
        <v>70.117547500000001</v>
      </c>
      <c r="Y1773" s="90">
        <v>41.187930000000001</v>
      </c>
      <c r="Z1773" s="91"/>
      <c r="AA1773" s="88"/>
      <c r="AB1773" s="92"/>
      <c r="AC1773" s="92"/>
      <c r="AD1773" s="99">
        <v>2.3613207218683652</v>
      </c>
    </row>
    <row r="1774" spans="1:30" ht="15.75" thickBot="1">
      <c r="A1774" s="86">
        <v>25</v>
      </c>
      <c r="B1774" s="87">
        <v>2</v>
      </c>
      <c r="C1774" s="87">
        <v>3.14</v>
      </c>
      <c r="D1774" s="88"/>
      <c r="E1774" s="87">
        <v>1</v>
      </c>
      <c r="F1774" s="87">
        <v>1</v>
      </c>
      <c r="G1774" s="89">
        <f t="shared" si="54"/>
        <v>2.5623404673080699</v>
      </c>
      <c r="H1774" s="89">
        <v>2.61</v>
      </c>
      <c r="I1774" s="87">
        <v>1</v>
      </c>
      <c r="J1774" s="88"/>
      <c r="K1774" s="89">
        <v>2.6334095200238496</v>
      </c>
      <c r="L1774" s="89">
        <v>2.65</v>
      </c>
      <c r="M1774" s="87">
        <v>30</v>
      </c>
      <c r="N1774" s="79">
        <f t="shared" si="55"/>
        <v>0.3</v>
      </c>
      <c r="O1774" s="87">
        <v>175</v>
      </c>
      <c r="P1774" s="88"/>
      <c r="Q1774" s="87">
        <v>388</v>
      </c>
      <c r="R1774" s="87">
        <v>1.8</v>
      </c>
      <c r="S1774" s="87">
        <v>1</v>
      </c>
      <c r="T1774" s="87">
        <v>20</v>
      </c>
      <c r="U1774" s="87">
        <v>91</v>
      </c>
      <c r="V1774" s="87">
        <v>2.4489999999999998</v>
      </c>
      <c r="W1774" s="88"/>
      <c r="X1774" s="90">
        <v>58.643767000000004</v>
      </c>
      <c r="Y1774" s="90">
        <v>46.875787000000003</v>
      </c>
      <c r="Z1774" s="91"/>
      <c r="AA1774" s="88"/>
      <c r="AB1774" s="92"/>
      <c r="AC1774" s="92"/>
      <c r="AD1774" s="99">
        <v>2.395250721868365</v>
      </c>
    </row>
    <row r="1775" spans="1:30" ht="15.75" thickBot="1">
      <c r="A1775" s="86">
        <v>25</v>
      </c>
      <c r="B1775" s="87">
        <v>2</v>
      </c>
      <c r="C1775" s="87">
        <v>3.14</v>
      </c>
      <c r="D1775" s="88"/>
      <c r="E1775" s="87">
        <v>1</v>
      </c>
      <c r="F1775" s="87">
        <v>1</v>
      </c>
      <c r="G1775" s="89">
        <f t="shared" si="54"/>
        <v>2.5623404673080699</v>
      </c>
      <c r="H1775" s="89">
        <v>2.61</v>
      </c>
      <c r="I1775" s="87">
        <v>1</v>
      </c>
      <c r="J1775" s="88"/>
      <c r="K1775" s="89">
        <v>2.6334095200238496</v>
      </c>
      <c r="L1775" s="89">
        <v>2.65</v>
      </c>
      <c r="M1775" s="87">
        <v>30</v>
      </c>
      <c r="N1775" s="79">
        <f t="shared" si="55"/>
        <v>0.3</v>
      </c>
      <c r="O1775" s="87">
        <v>175</v>
      </c>
      <c r="P1775" s="88"/>
      <c r="Q1775" s="87">
        <v>388</v>
      </c>
      <c r="R1775" s="87">
        <v>3</v>
      </c>
      <c r="S1775" s="87">
        <v>1</v>
      </c>
      <c r="T1775" s="87">
        <v>20</v>
      </c>
      <c r="U1775" s="87">
        <v>91</v>
      </c>
      <c r="V1775" s="87">
        <v>2.423</v>
      </c>
      <c r="W1775" s="88"/>
      <c r="X1775" s="90">
        <v>63.350959000000003</v>
      </c>
      <c r="Y1775" s="90">
        <v>43.541526000000005</v>
      </c>
      <c r="Z1775" s="91"/>
      <c r="AA1775" s="88"/>
      <c r="AB1775" s="92"/>
      <c r="AC1775" s="92"/>
      <c r="AD1775" s="99">
        <v>2.3639307218683654</v>
      </c>
    </row>
    <row r="1776" spans="1:30" ht="15.75" thickBot="1">
      <c r="A1776" s="86">
        <v>25</v>
      </c>
      <c r="B1776" s="87">
        <v>2</v>
      </c>
      <c r="C1776" s="87">
        <v>3.14</v>
      </c>
      <c r="D1776" s="88"/>
      <c r="E1776" s="87">
        <v>1</v>
      </c>
      <c r="F1776" s="87">
        <v>1</v>
      </c>
      <c r="G1776" s="89">
        <f t="shared" si="54"/>
        <v>2.5623404673080699</v>
      </c>
      <c r="H1776" s="89">
        <v>2.61</v>
      </c>
      <c r="I1776" s="87">
        <v>1</v>
      </c>
      <c r="J1776" s="88"/>
      <c r="K1776" s="89">
        <v>2.6334095200238496</v>
      </c>
      <c r="L1776" s="89">
        <v>2.65</v>
      </c>
      <c r="M1776" s="87">
        <v>30</v>
      </c>
      <c r="N1776" s="79">
        <f t="shared" si="55"/>
        <v>0.3</v>
      </c>
      <c r="O1776" s="87">
        <v>175</v>
      </c>
      <c r="P1776" s="88"/>
      <c r="Q1776" s="87">
        <v>388</v>
      </c>
      <c r="R1776" s="87">
        <v>2</v>
      </c>
      <c r="S1776" s="87">
        <v>1</v>
      </c>
      <c r="T1776" s="87">
        <v>20</v>
      </c>
      <c r="U1776" s="87">
        <v>91</v>
      </c>
      <c r="V1776" s="87">
        <v>2.3940000000000001</v>
      </c>
      <c r="W1776" s="88"/>
      <c r="X1776" s="90">
        <v>55.309505999999999</v>
      </c>
      <c r="Y1776" s="90">
        <v>41.384062999999998</v>
      </c>
      <c r="Z1776" s="91"/>
      <c r="AA1776" s="88"/>
      <c r="AB1776" s="92"/>
      <c r="AC1776" s="92"/>
      <c r="AD1776" s="99">
        <v>2.390030721868365</v>
      </c>
    </row>
    <row r="1777" spans="1:30" ht="15.75" thickBot="1">
      <c r="A1777" s="86">
        <v>25</v>
      </c>
      <c r="B1777" s="87">
        <v>2</v>
      </c>
      <c r="C1777" s="87">
        <v>3.14</v>
      </c>
      <c r="D1777" s="88"/>
      <c r="E1777" s="87">
        <v>1</v>
      </c>
      <c r="F1777" s="87">
        <v>1</v>
      </c>
      <c r="G1777" s="89">
        <f t="shared" si="54"/>
        <v>2.5623404673080699</v>
      </c>
      <c r="H1777" s="89">
        <v>2.61</v>
      </c>
      <c r="I1777" s="87">
        <v>1</v>
      </c>
      <c r="J1777" s="88"/>
      <c r="K1777" s="89">
        <v>2.6334095200238496</v>
      </c>
      <c r="L1777" s="89">
        <v>2.65</v>
      </c>
      <c r="M1777" s="87">
        <v>30</v>
      </c>
      <c r="N1777" s="79">
        <f t="shared" si="55"/>
        <v>0.3</v>
      </c>
      <c r="O1777" s="87">
        <v>175</v>
      </c>
      <c r="P1777" s="88"/>
      <c r="Q1777" s="87">
        <v>388</v>
      </c>
      <c r="R1777" s="87">
        <v>3.2</v>
      </c>
      <c r="S1777" s="87">
        <v>1</v>
      </c>
      <c r="T1777" s="87">
        <v>20</v>
      </c>
      <c r="U1777" s="87">
        <v>91</v>
      </c>
      <c r="V1777" s="87">
        <v>2.3929999999999998</v>
      </c>
      <c r="W1777" s="88"/>
      <c r="X1777" s="90">
        <v>64.135491000000002</v>
      </c>
      <c r="Y1777" s="90">
        <v>41.482129500000006</v>
      </c>
      <c r="Z1777" s="91"/>
      <c r="AA1777" s="88"/>
      <c r="AB1777" s="92"/>
      <c r="AC1777" s="92"/>
      <c r="AD1777" s="99">
        <v>2.3587107218683649</v>
      </c>
    </row>
    <row r="1778" spans="1:30" ht="15.75" thickBot="1">
      <c r="A1778" s="86">
        <v>25</v>
      </c>
      <c r="B1778" s="87">
        <v>2</v>
      </c>
      <c r="C1778" s="87">
        <v>3.14</v>
      </c>
      <c r="D1778" s="88"/>
      <c r="E1778" s="87">
        <v>1</v>
      </c>
      <c r="F1778" s="87">
        <v>1</v>
      </c>
      <c r="G1778" s="89">
        <f t="shared" si="54"/>
        <v>2.5623404673080699</v>
      </c>
      <c r="H1778" s="89">
        <v>2.61</v>
      </c>
      <c r="I1778" s="87">
        <v>1</v>
      </c>
      <c r="J1778" s="88"/>
      <c r="K1778" s="89">
        <v>2.6334095200238496</v>
      </c>
      <c r="L1778" s="89">
        <v>2.65</v>
      </c>
      <c r="M1778" s="87">
        <v>30</v>
      </c>
      <c r="N1778" s="79">
        <f t="shared" si="55"/>
        <v>0.3</v>
      </c>
      <c r="O1778" s="87">
        <v>175</v>
      </c>
      <c r="P1778" s="88"/>
      <c r="Q1778" s="87">
        <v>388</v>
      </c>
      <c r="R1778" s="87">
        <v>4.8</v>
      </c>
      <c r="S1778" s="87">
        <v>1</v>
      </c>
      <c r="T1778" s="87">
        <v>20</v>
      </c>
      <c r="U1778" s="87">
        <v>91</v>
      </c>
      <c r="V1778" s="87">
        <v>2.3639999999999999</v>
      </c>
      <c r="W1778" s="88"/>
      <c r="X1778" s="90">
        <v>63.841291500000004</v>
      </c>
      <c r="Y1778" s="90">
        <v>40.795664000000002</v>
      </c>
      <c r="Z1778" s="91"/>
      <c r="AA1778" s="88"/>
      <c r="AB1778" s="92"/>
      <c r="AC1778" s="92"/>
      <c r="AD1778" s="99">
        <v>2.3169507218683654</v>
      </c>
    </row>
    <row r="1779" spans="1:30" ht="15.75" thickBot="1">
      <c r="A1779" s="86">
        <v>25</v>
      </c>
      <c r="B1779" s="87">
        <v>2</v>
      </c>
      <c r="C1779" s="87">
        <v>3.14</v>
      </c>
      <c r="D1779" s="88"/>
      <c r="E1779" s="87">
        <v>1</v>
      </c>
      <c r="F1779" s="87">
        <v>1</v>
      </c>
      <c r="G1779" s="89">
        <f t="shared" si="54"/>
        <v>2.5623404673080699</v>
      </c>
      <c r="H1779" s="89">
        <v>2.61</v>
      </c>
      <c r="I1779" s="87">
        <v>1</v>
      </c>
      <c r="J1779" s="88"/>
      <c r="K1779" s="89">
        <v>2.6334095200238496</v>
      </c>
      <c r="L1779" s="89">
        <v>2.65</v>
      </c>
      <c r="M1779" s="87">
        <v>30</v>
      </c>
      <c r="N1779" s="79">
        <f t="shared" si="55"/>
        <v>0.3</v>
      </c>
      <c r="O1779" s="87">
        <v>175</v>
      </c>
      <c r="P1779" s="88"/>
      <c r="Q1779" s="87">
        <v>388</v>
      </c>
      <c r="R1779" s="87">
        <v>4.0999999999999996</v>
      </c>
      <c r="S1779" s="87">
        <v>1</v>
      </c>
      <c r="T1779" s="87">
        <v>20</v>
      </c>
      <c r="U1779" s="87">
        <v>91</v>
      </c>
      <c r="V1779" s="87">
        <v>2.3730000000000002</v>
      </c>
      <c r="W1779" s="88"/>
      <c r="X1779" s="90">
        <v>70.117547500000001</v>
      </c>
      <c r="Y1779" s="90">
        <v>41.874395499999991</v>
      </c>
      <c r="Z1779" s="91"/>
      <c r="AA1779" s="88"/>
      <c r="AB1779" s="92"/>
      <c r="AC1779" s="92"/>
      <c r="AD1779" s="99">
        <v>2.3352207218683652</v>
      </c>
    </row>
    <row r="1780" spans="1:30" ht="15.75" thickBot="1">
      <c r="A1780" s="86">
        <v>25</v>
      </c>
      <c r="B1780" s="87">
        <v>2</v>
      </c>
      <c r="C1780" s="87">
        <v>3.14</v>
      </c>
      <c r="D1780" s="87">
        <v>1</v>
      </c>
      <c r="E1780" s="87">
        <v>2.2000000000000002</v>
      </c>
      <c r="F1780" s="87">
        <v>1</v>
      </c>
      <c r="G1780" s="89">
        <f t="shared" si="54"/>
        <v>2.5623404673080699</v>
      </c>
      <c r="H1780" s="89">
        <v>2.61</v>
      </c>
      <c r="I1780" s="87">
        <v>1</v>
      </c>
      <c r="J1780" s="88"/>
      <c r="K1780" s="89">
        <v>2.6334095200238496</v>
      </c>
      <c r="L1780" s="89">
        <v>2.65</v>
      </c>
      <c r="M1780" s="87">
        <v>30</v>
      </c>
      <c r="N1780" s="79">
        <f t="shared" si="55"/>
        <v>0.3</v>
      </c>
      <c r="O1780" s="87">
        <v>175</v>
      </c>
      <c r="P1780" s="87">
        <v>12.5</v>
      </c>
      <c r="Q1780" s="87">
        <v>381</v>
      </c>
      <c r="R1780" s="87">
        <v>2.6</v>
      </c>
      <c r="S1780" s="87">
        <v>1</v>
      </c>
      <c r="T1780" s="87">
        <v>20</v>
      </c>
      <c r="U1780" s="87">
        <v>91</v>
      </c>
      <c r="V1780" s="87">
        <v>2.391</v>
      </c>
      <c r="W1780" s="88"/>
      <c r="X1780" s="90">
        <v>71.882744500000001</v>
      </c>
      <c r="Y1780" s="90">
        <v>41.187930000000001</v>
      </c>
      <c r="Z1780" s="91"/>
      <c r="AA1780" s="88"/>
      <c r="AB1780" s="92"/>
      <c r="AC1780" s="92"/>
      <c r="AD1780" s="99">
        <v>2.3481941164833042</v>
      </c>
    </row>
    <row r="1781" spans="1:30" ht="15.75" thickBot="1">
      <c r="A1781" s="86">
        <v>25</v>
      </c>
      <c r="B1781" s="87">
        <v>2</v>
      </c>
      <c r="C1781" s="87">
        <v>3.14</v>
      </c>
      <c r="D1781" s="87">
        <v>1</v>
      </c>
      <c r="E1781" s="87">
        <v>2.2000000000000002</v>
      </c>
      <c r="F1781" s="87">
        <v>1</v>
      </c>
      <c r="G1781" s="89">
        <f t="shared" si="54"/>
        <v>2.5623404673080699</v>
      </c>
      <c r="H1781" s="89">
        <v>2.61</v>
      </c>
      <c r="I1781" s="87">
        <v>1</v>
      </c>
      <c r="J1781" s="88"/>
      <c r="K1781" s="89">
        <v>2.6334095200238496</v>
      </c>
      <c r="L1781" s="89">
        <v>2.65</v>
      </c>
      <c r="M1781" s="87">
        <v>30</v>
      </c>
      <c r="N1781" s="79">
        <f t="shared" si="55"/>
        <v>0.3</v>
      </c>
      <c r="O1781" s="87">
        <v>175</v>
      </c>
      <c r="P1781" s="87">
        <v>12.5</v>
      </c>
      <c r="Q1781" s="87">
        <v>381</v>
      </c>
      <c r="R1781" s="87">
        <v>2.4</v>
      </c>
      <c r="S1781" s="87">
        <v>1</v>
      </c>
      <c r="T1781" s="87">
        <v>20</v>
      </c>
      <c r="U1781" s="87">
        <v>91</v>
      </c>
      <c r="V1781" s="87">
        <v>2.3969999999999998</v>
      </c>
      <c r="W1781" s="88"/>
      <c r="X1781" s="90">
        <v>69.234949</v>
      </c>
      <c r="Y1781" s="90">
        <v>39.716932499999999</v>
      </c>
      <c r="Z1781" s="91"/>
      <c r="AA1781" s="88"/>
      <c r="AB1781" s="92"/>
      <c r="AC1781" s="92"/>
      <c r="AD1781" s="99">
        <v>2.3534141164833047</v>
      </c>
    </row>
    <row r="1782" spans="1:30" ht="15.75" thickBot="1">
      <c r="A1782" s="86">
        <v>25</v>
      </c>
      <c r="B1782" s="87">
        <v>2</v>
      </c>
      <c r="C1782" s="87">
        <v>3.14</v>
      </c>
      <c r="D1782" s="87">
        <v>1</v>
      </c>
      <c r="E1782" s="87">
        <v>2.2000000000000002</v>
      </c>
      <c r="F1782" s="87">
        <v>1</v>
      </c>
      <c r="G1782" s="89">
        <f t="shared" si="54"/>
        <v>2.5623404673080699</v>
      </c>
      <c r="H1782" s="89">
        <v>2.61</v>
      </c>
      <c r="I1782" s="87">
        <v>1</v>
      </c>
      <c r="J1782" s="88"/>
      <c r="K1782" s="89">
        <v>2.6334095200238496</v>
      </c>
      <c r="L1782" s="89">
        <v>2.65</v>
      </c>
      <c r="M1782" s="87">
        <v>30</v>
      </c>
      <c r="N1782" s="79">
        <f t="shared" si="55"/>
        <v>0.3</v>
      </c>
      <c r="O1782" s="87">
        <v>175</v>
      </c>
      <c r="P1782" s="87">
        <v>12.5</v>
      </c>
      <c r="Q1782" s="87">
        <v>381</v>
      </c>
      <c r="R1782" s="87">
        <v>3.6</v>
      </c>
      <c r="S1782" s="87">
        <v>1</v>
      </c>
      <c r="T1782" s="87">
        <v>20</v>
      </c>
      <c r="U1782" s="87">
        <v>91</v>
      </c>
      <c r="V1782" s="87">
        <v>2.3690000000000002</v>
      </c>
      <c r="W1782" s="88"/>
      <c r="X1782" s="90">
        <v>81.493261500000003</v>
      </c>
      <c r="Y1782" s="90">
        <v>40.305331500000001</v>
      </c>
      <c r="Z1782" s="91"/>
      <c r="AA1782" s="88"/>
      <c r="AB1782" s="92"/>
      <c r="AC1782" s="92"/>
      <c r="AD1782" s="99">
        <v>2.3220941164833042</v>
      </c>
    </row>
    <row r="1783" spans="1:30" ht="15.75" thickBot="1">
      <c r="A1783" s="86">
        <v>25</v>
      </c>
      <c r="B1783" s="87">
        <v>2</v>
      </c>
      <c r="C1783" s="87">
        <v>3.14</v>
      </c>
      <c r="D1783" s="87">
        <v>1</v>
      </c>
      <c r="E1783" s="87">
        <v>2.2000000000000002</v>
      </c>
      <c r="F1783" s="87">
        <v>1</v>
      </c>
      <c r="G1783" s="89">
        <f t="shared" si="54"/>
        <v>2.5623404673080699</v>
      </c>
      <c r="H1783" s="89">
        <v>2.61</v>
      </c>
      <c r="I1783" s="87">
        <v>1</v>
      </c>
      <c r="J1783" s="88"/>
      <c r="K1783" s="89">
        <v>2.6334095200238496</v>
      </c>
      <c r="L1783" s="89">
        <v>2.65</v>
      </c>
      <c r="M1783" s="87">
        <v>30</v>
      </c>
      <c r="N1783" s="79">
        <f t="shared" si="55"/>
        <v>0.3</v>
      </c>
      <c r="O1783" s="87">
        <v>175</v>
      </c>
      <c r="P1783" s="87">
        <v>12.5</v>
      </c>
      <c r="Q1783" s="87">
        <v>381</v>
      </c>
      <c r="R1783" s="87">
        <v>2.9</v>
      </c>
      <c r="S1783" s="87">
        <v>1</v>
      </c>
      <c r="T1783" s="87">
        <v>20</v>
      </c>
      <c r="U1783" s="87">
        <v>91</v>
      </c>
      <c r="V1783" s="87">
        <v>2.383</v>
      </c>
      <c r="W1783" s="88"/>
      <c r="X1783" s="90">
        <v>76.295737000000003</v>
      </c>
      <c r="Y1783" s="90">
        <v>38.736267500000004</v>
      </c>
      <c r="Z1783" s="91"/>
      <c r="AA1783" s="88"/>
      <c r="AB1783" s="92"/>
      <c r="AC1783" s="92"/>
      <c r="AD1783" s="99">
        <v>2.3403641164833044</v>
      </c>
    </row>
    <row r="1784" spans="1:30" ht="15.75" thickBot="1">
      <c r="A1784" s="86">
        <v>25</v>
      </c>
      <c r="B1784" s="87">
        <v>2</v>
      </c>
      <c r="C1784" s="87">
        <v>3.14</v>
      </c>
      <c r="D1784" s="87">
        <v>3</v>
      </c>
      <c r="E1784" s="87">
        <v>2.14</v>
      </c>
      <c r="F1784" s="87">
        <v>1</v>
      </c>
      <c r="G1784" s="89">
        <f t="shared" si="54"/>
        <v>2.5623404673080699</v>
      </c>
      <c r="H1784" s="89">
        <v>2.61</v>
      </c>
      <c r="I1784" s="87">
        <v>1</v>
      </c>
      <c r="J1784" s="88"/>
      <c r="K1784" s="89">
        <v>2.6334095200238496</v>
      </c>
      <c r="L1784" s="89">
        <v>2.65</v>
      </c>
      <c r="M1784" s="87">
        <v>30</v>
      </c>
      <c r="N1784" s="79">
        <f t="shared" si="55"/>
        <v>0.3</v>
      </c>
      <c r="O1784" s="87">
        <v>175</v>
      </c>
      <c r="P1784" s="87">
        <v>20</v>
      </c>
      <c r="Q1784" s="87">
        <v>375</v>
      </c>
      <c r="R1784" s="87">
        <v>4.4000000000000004</v>
      </c>
      <c r="S1784" s="87">
        <v>1</v>
      </c>
      <c r="T1784" s="87">
        <v>20</v>
      </c>
      <c r="U1784" s="87">
        <v>91</v>
      </c>
      <c r="V1784" s="87">
        <v>2.3290000000000002</v>
      </c>
      <c r="W1784" s="88"/>
      <c r="X1784" s="90">
        <v>66.881353000000004</v>
      </c>
      <c r="Y1784" s="90">
        <v>39.030467000000002</v>
      </c>
      <c r="Z1784" s="91"/>
      <c r="AA1784" s="88"/>
      <c r="AB1784" s="92"/>
      <c r="AC1784" s="92"/>
      <c r="AD1784" s="99">
        <v>2.2815555245351908</v>
      </c>
    </row>
    <row r="1785" spans="1:30" ht="15.75" thickBot="1">
      <c r="A1785" s="86">
        <v>25</v>
      </c>
      <c r="B1785" s="87">
        <v>2</v>
      </c>
      <c r="C1785" s="87">
        <v>3.14</v>
      </c>
      <c r="D1785" s="87">
        <v>3</v>
      </c>
      <c r="E1785" s="87">
        <v>2.14</v>
      </c>
      <c r="F1785" s="87">
        <v>1</v>
      </c>
      <c r="G1785" s="89">
        <f t="shared" si="54"/>
        <v>2.5623404673080699</v>
      </c>
      <c r="H1785" s="89">
        <v>2.61</v>
      </c>
      <c r="I1785" s="87">
        <v>1</v>
      </c>
      <c r="J1785" s="88"/>
      <c r="K1785" s="89">
        <v>2.6334095200238496</v>
      </c>
      <c r="L1785" s="89">
        <v>2.65</v>
      </c>
      <c r="M1785" s="87">
        <v>30</v>
      </c>
      <c r="N1785" s="79">
        <f t="shared" si="55"/>
        <v>0.3</v>
      </c>
      <c r="O1785" s="87">
        <v>175</v>
      </c>
      <c r="P1785" s="87">
        <v>20</v>
      </c>
      <c r="Q1785" s="87">
        <v>375</v>
      </c>
      <c r="R1785" s="87">
        <v>3.5</v>
      </c>
      <c r="S1785" s="87">
        <v>1</v>
      </c>
      <c r="T1785" s="87">
        <v>20</v>
      </c>
      <c r="U1785" s="87">
        <v>91</v>
      </c>
      <c r="V1785" s="87">
        <v>2.331</v>
      </c>
      <c r="W1785" s="88"/>
      <c r="X1785" s="90">
        <v>64.821956499999999</v>
      </c>
      <c r="Y1785" s="90">
        <v>40.011131999999996</v>
      </c>
      <c r="Z1785" s="91"/>
      <c r="AA1785" s="88"/>
      <c r="AB1785" s="92"/>
      <c r="AC1785" s="92"/>
      <c r="AD1785" s="99">
        <v>2.3050455245351906</v>
      </c>
    </row>
    <row r="1786" spans="1:30" ht="15.75" thickBot="1">
      <c r="A1786" s="86">
        <v>25</v>
      </c>
      <c r="B1786" s="87">
        <v>2</v>
      </c>
      <c r="C1786" s="87">
        <v>3.14</v>
      </c>
      <c r="D1786" s="87">
        <v>3</v>
      </c>
      <c r="E1786" s="87">
        <v>2.14</v>
      </c>
      <c r="F1786" s="87">
        <v>1</v>
      </c>
      <c r="G1786" s="89">
        <f t="shared" si="54"/>
        <v>2.5623404673080699</v>
      </c>
      <c r="H1786" s="89">
        <v>2.61</v>
      </c>
      <c r="I1786" s="87">
        <v>1</v>
      </c>
      <c r="J1786" s="88"/>
      <c r="K1786" s="89">
        <v>2.6334095200238496</v>
      </c>
      <c r="L1786" s="89">
        <v>2.65</v>
      </c>
      <c r="M1786" s="87">
        <v>30</v>
      </c>
      <c r="N1786" s="79">
        <f t="shared" si="55"/>
        <v>0.3</v>
      </c>
      <c r="O1786" s="87">
        <v>175</v>
      </c>
      <c r="P1786" s="87">
        <v>20</v>
      </c>
      <c r="Q1786" s="87">
        <v>375</v>
      </c>
      <c r="R1786" s="87">
        <v>6</v>
      </c>
      <c r="S1786" s="87">
        <v>1</v>
      </c>
      <c r="T1786" s="87">
        <v>20</v>
      </c>
      <c r="U1786" s="87">
        <v>91</v>
      </c>
      <c r="V1786" s="87">
        <v>2.286</v>
      </c>
      <c r="W1786" s="88"/>
      <c r="X1786" s="90">
        <v>74.236340499999997</v>
      </c>
      <c r="Y1786" s="90">
        <v>38.834333999999998</v>
      </c>
      <c r="Z1786" s="91"/>
      <c r="AA1786" s="88"/>
      <c r="AB1786" s="92"/>
      <c r="AC1786" s="92"/>
      <c r="AD1786" s="99">
        <v>2.2397955245351904</v>
      </c>
    </row>
    <row r="1787" spans="1:30" ht="15.75" thickBot="1">
      <c r="A1787" s="86">
        <v>25</v>
      </c>
      <c r="B1787" s="87">
        <v>2</v>
      </c>
      <c r="C1787" s="87">
        <v>3.14</v>
      </c>
      <c r="D1787" s="87">
        <v>3</v>
      </c>
      <c r="E1787" s="87">
        <v>2.14</v>
      </c>
      <c r="F1787" s="87">
        <v>1</v>
      </c>
      <c r="G1787" s="89">
        <f t="shared" si="54"/>
        <v>2.5623404673080699</v>
      </c>
      <c r="H1787" s="89">
        <v>2.61</v>
      </c>
      <c r="I1787" s="87">
        <v>1</v>
      </c>
      <c r="J1787" s="88"/>
      <c r="K1787" s="89">
        <v>2.6334095200238496</v>
      </c>
      <c r="L1787" s="89">
        <v>2.65</v>
      </c>
      <c r="M1787" s="87">
        <v>30</v>
      </c>
      <c r="N1787" s="79">
        <f t="shared" si="55"/>
        <v>0.3</v>
      </c>
      <c r="O1787" s="87">
        <v>175</v>
      </c>
      <c r="P1787" s="87">
        <v>20</v>
      </c>
      <c r="Q1787" s="87">
        <v>375</v>
      </c>
      <c r="R1787" s="87">
        <v>5.5</v>
      </c>
      <c r="S1787" s="87">
        <v>1</v>
      </c>
      <c r="T1787" s="87">
        <v>20</v>
      </c>
      <c r="U1787" s="87">
        <v>91</v>
      </c>
      <c r="V1787" s="87">
        <v>2.286</v>
      </c>
      <c r="W1787" s="88"/>
      <c r="X1787" s="90">
        <v>70.902079499999999</v>
      </c>
      <c r="Y1787" s="90">
        <v>39.716932499999999</v>
      </c>
      <c r="Z1787" s="91"/>
      <c r="AA1787" s="88"/>
      <c r="AB1787" s="92"/>
      <c r="AC1787" s="92"/>
      <c r="AD1787" s="99">
        <v>2.2528455245351906</v>
      </c>
    </row>
    <row r="1788" spans="1:30" ht="15.75" thickBot="1">
      <c r="A1788" s="86">
        <v>25</v>
      </c>
      <c r="B1788" s="87">
        <v>2</v>
      </c>
      <c r="C1788" s="87">
        <v>3.14</v>
      </c>
      <c r="D1788" s="87">
        <v>2</v>
      </c>
      <c r="E1788" s="87">
        <v>2.9</v>
      </c>
      <c r="F1788" s="87">
        <v>1</v>
      </c>
      <c r="G1788" s="89">
        <f t="shared" si="54"/>
        <v>2.5623404673080699</v>
      </c>
      <c r="H1788" s="89">
        <v>2.61</v>
      </c>
      <c r="I1788" s="87">
        <v>1</v>
      </c>
      <c r="J1788" s="88"/>
      <c r="K1788" s="89">
        <v>2.6334095200238496</v>
      </c>
      <c r="L1788" s="89">
        <v>2.65</v>
      </c>
      <c r="M1788" s="87">
        <v>30</v>
      </c>
      <c r="N1788" s="79">
        <f t="shared" si="55"/>
        <v>0.3</v>
      </c>
      <c r="O1788" s="87">
        <v>175</v>
      </c>
      <c r="P1788" s="87">
        <v>40</v>
      </c>
      <c r="Q1788" s="87">
        <v>384</v>
      </c>
      <c r="R1788" s="87">
        <v>4.9000000000000004</v>
      </c>
      <c r="S1788" s="87">
        <v>1</v>
      </c>
      <c r="T1788" s="87">
        <v>20</v>
      </c>
      <c r="U1788" s="87">
        <v>91</v>
      </c>
      <c r="V1788" s="87">
        <v>2.3740000000000001</v>
      </c>
      <c r="W1788" s="88"/>
      <c r="X1788" s="90">
        <v>63.841291500000004</v>
      </c>
      <c r="Y1788" s="90">
        <v>42.658927499999997</v>
      </c>
      <c r="Z1788" s="91"/>
      <c r="AA1788" s="88"/>
      <c r="AB1788" s="92"/>
      <c r="AC1788" s="92"/>
      <c r="AD1788" s="99">
        <v>2.2981297664543527</v>
      </c>
    </row>
    <row r="1789" spans="1:30" ht="15.75" thickBot="1">
      <c r="A1789" s="86">
        <v>25</v>
      </c>
      <c r="B1789" s="87">
        <v>2</v>
      </c>
      <c r="C1789" s="87">
        <v>3.14</v>
      </c>
      <c r="D1789" s="87">
        <v>2</v>
      </c>
      <c r="E1789" s="87">
        <v>2.9</v>
      </c>
      <c r="F1789" s="87">
        <v>1</v>
      </c>
      <c r="G1789" s="89">
        <f t="shared" si="54"/>
        <v>2.5623404673080699</v>
      </c>
      <c r="H1789" s="89">
        <v>2.61</v>
      </c>
      <c r="I1789" s="87">
        <v>1</v>
      </c>
      <c r="J1789" s="88"/>
      <c r="K1789" s="89">
        <v>2.6334095200238496</v>
      </c>
      <c r="L1789" s="89">
        <v>2.65</v>
      </c>
      <c r="M1789" s="87">
        <v>30</v>
      </c>
      <c r="N1789" s="79">
        <f t="shared" si="55"/>
        <v>0.3</v>
      </c>
      <c r="O1789" s="87">
        <v>175</v>
      </c>
      <c r="P1789" s="87">
        <v>40</v>
      </c>
      <c r="Q1789" s="87">
        <v>384</v>
      </c>
      <c r="R1789" s="87">
        <v>3.3</v>
      </c>
      <c r="S1789" s="87">
        <v>1</v>
      </c>
      <c r="T1789" s="87">
        <v>20</v>
      </c>
      <c r="U1789" s="87">
        <v>91</v>
      </c>
      <c r="V1789" s="87">
        <v>2.371</v>
      </c>
      <c r="W1789" s="88"/>
      <c r="X1789" s="90">
        <v>58.349567499999999</v>
      </c>
      <c r="Y1789" s="90">
        <v>44.522190999999999</v>
      </c>
      <c r="Z1789" s="91"/>
      <c r="AA1789" s="88"/>
      <c r="AB1789" s="92"/>
      <c r="AC1789" s="92"/>
      <c r="AD1789" s="99">
        <v>2.3398897664543523</v>
      </c>
    </row>
    <row r="1790" spans="1:30" ht="15.75" thickBot="1">
      <c r="A1790" s="86">
        <v>25</v>
      </c>
      <c r="B1790" s="87">
        <v>2</v>
      </c>
      <c r="C1790" s="87">
        <v>3.14</v>
      </c>
      <c r="D1790" s="87">
        <v>2</v>
      </c>
      <c r="E1790" s="87">
        <v>2.9</v>
      </c>
      <c r="F1790" s="87">
        <v>1</v>
      </c>
      <c r="G1790" s="89">
        <f t="shared" si="54"/>
        <v>2.5623404673080699</v>
      </c>
      <c r="H1790" s="89">
        <v>2.61</v>
      </c>
      <c r="I1790" s="87">
        <v>1</v>
      </c>
      <c r="J1790" s="88"/>
      <c r="K1790" s="89">
        <v>2.6334095200238496</v>
      </c>
      <c r="L1790" s="89">
        <v>2.65</v>
      </c>
      <c r="M1790" s="87">
        <v>30</v>
      </c>
      <c r="N1790" s="79">
        <f t="shared" si="55"/>
        <v>0.3</v>
      </c>
      <c r="O1790" s="87">
        <v>175</v>
      </c>
      <c r="P1790" s="87">
        <v>40</v>
      </c>
      <c r="Q1790" s="87">
        <v>384</v>
      </c>
      <c r="R1790" s="87">
        <v>4.2</v>
      </c>
      <c r="S1790" s="87">
        <v>1</v>
      </c>
      <c r="T1790" s="87">
        <v>20</v>
      </c>
      <c r="U1790" s="87">
        <v>91</v>
      </c>
      <c r="V1790" s="87">
        <v>2.3479999999999999</v>
      </c>
      <c r="W1790" s="88"/>
      <c r="X1790" s="90">
        <v>76.786069499999996</v>
      </c>
      <c r="Y1790" s="90">
        <v>43.835725500000002</v>
      </c>
      <c r="Z1790" s="91"/>
      <c r="AA1790" s="88"/>
      <c r="AB1790" s="92"/>
      <c r="AC1790" s="92"/>
      <c r="AD1790" s="99">
        <v>2.3163997664543521</v>
      </c>
    </row>
    <row r="1791" spans="1:30" ht="15.75" thickBot="1">
      <c r="A1791" s="86">
        <v>25</v>
      </c>
      <c r="B1791" s="87">
        <v>2</v>
      </c>
      <c r="C1791" s="87">
        <v>3.14</v>
      </c>
      <c r="D1791" s="87">
        <v>2</v>
      </c>
      <c r="E1791" s="87">
        <v>2.9</v>
      </c>
      <c r="F1791" s="87">
        <v>1</v>
      </c>
      <c r="G1791" s="89">
        <f t="shared" si="54"/>
        <v>2.5623404673080699</v>
      </c>
      <c r="H1791" s="89">
        <v>2.61</v>
      </c>
      <c r="I1791" s="87">
        <v>1</v>
      </c>
      <c r="J1791" s="88"/>
      <c r="K1791" s="89">
        <v>2.6334095200238496</v>
      </c>
      <c r="L1791" s="89">
        <v>2.65</v>
      </c>
      <c r="M1791" s="87">
        <v>30</v>
      </c>
      <c r="N1791" s="79">
        <f t="shared" si="55"/>
        <v>0.3</v>
      </c>
      <c r="O1791" s="87">
        <v>175</v>
      </c>
      <c r="P1791" s="87">
        <v>40</v>
      </c>
      <c r="Q1791" s="87">
        <v>384</v>
      </c>
      <c r="R1791" s="87">
        <v>4.3</v>
      </c>
      <c r="S1791" s="87">
        <v>1</v>
      </c>
      <c r="T1791" s="87">
        <v>20</v>
      </c>
      <c r="U1791" s="87">
        <v>91</v>
      </c>
      <c r="V1791" s="87">
        <v>2.3370000000000002</v>
      </c>
      <c r="W1791" s="88"/>
      <c r="X1791" s="90">
        <v>75.707338000000007</v>
      </c>
      <c r="Y1791" s="90">
        <v>44.129925</v>
      </c>
      <c r="Z1791" s="91"/>
      <c r="AA1791" s="88"/>
      <c r="AB1791" s="92"/>
      <c r="AC1791" s="92"/>
      <c r="AD1791" s="99">
        <v>2.3137897664543523</v>
      </c>
    </row>
    <row r="1792" spans="1:30" ht="15.75" thickBot="1">
      <c r="A1792" s="86">
        <v>2</v>
      </c>
      <c r="B1792" s="87">
        <v>1</v>
      </c>
      <c r="C1792" s="87">
        <v>3.15</v>
      </c>
      <c r="D1792" s="88"/>
      <c r="E1792" s="87">
        <v>1</v>
      </c>
      <c r="F1792" s="87">
        <v>1.3</v>
      </c>
      <c r="G1792" s="89">
        <v>2.4900000000000002</v>
      </c>
      <c r="H1792" s="89">
        <v>2.54</v>
      </c>
      <c r="I1792" s="87">
        <v>3</v>
      </c>
      <c r="J1792" s="88"/>
      <c r="K1792" s="89">
        <v>1.3</v>
      </c>
      <c r="L1792" s="89">
        <v>1.33</v>
      </c>
      <c r="M1792" s="87">
        <v>40</v>
      </c>
      <c r="N1792" s="79">
        <f t="shared" si="55"/>
        <v>0.4</v>
      </c>
      <c r="O1792" s="87">
        <v>171</v>
      </c>
      <c r="P1792" s="88"/>
      <c r="Q1792" s="87">
        <v>381</v>
      </c>
      <c r="R1792" s="87">
        <v>6.1</v>
      </c>
      <c r="S1792" s="87">
        <v>4</v>
      </c>
      <c r="T1792" s="87">
        <v>20</v>
      </c>
      <c r="U1792" s="87">
        <v>7</v>
      </c>
      <c r="V1792" s="88"/>
      <c r="W1792" s="87">
        <v>1.7849999999999999</v>
      </c>
      <c r="X1792" s="90">
        <v>31.38128</v>
      </c>
      <c r="Y1792" s="90">
        <v>19.122967499999998</v>
      </c>
      <c r="Z1792" s="91"/>
      <c r="AA1792" s="88"/>
      <c r="AB1792" s="92">
        <v>2.5595356500000004</v>
      </c>
      <c r="AC1792" s="92">
        <v>4.707192</v>
      </c>
      <c r="AD1792" s="99">
        <v>1.7434957142857141</v>
      </c>
    </row>
    <row r="1793" spans="1:30" ht="15.75" thickBot="1">
      <c r="A1793" s="86">
        <v>2</v>
      </c>
      <c r="B1793" s="87">
        <v>1</v>
      </c>
      <c r="C1793" s="87">
        <v>3.15</v>
      </c>
      <c r="D1793" s="88"/>
      <c r="E1793" s="87">
        <v>1</v>
      </c>
      <c r="F1793" s="87">
        <v>1.3</v>
      </c>
      <c r="G1793" s="89">
        <v>2.4900000000000002</v>
      </c>
      <c r="H1793" s="89">
        <v>2.54</v>
      </c>
      <c r="I1793" s="87">
        <v>3</v>
      </c>
      <c r="J1793" s="88"/>
      <c r="K1793" s="89">
        <v>1.3</v>
      </c>
      <c r="L1793" s="89">
        <v>1.33</v>
      </c>
      <c r="M1793" s="87">
        <v>45</v>
      </c>
      <c r="N1793" s="79">
        <f t="shared" si="55"/>
        <v>0.45</v>
      </c>
      <c r="O1793" s="87">
        <v>175</v>
      </c>
      <c r="P1793" s="88"/>
      <c r="Q1793" s="87">
        <v>368</v>
      </c>
      <c r="R1793" s="87">
        <v>6.4</v>
      </c>
      <c r="S1793" s="87">
        <v>4</v>
      </c>
      <c r="T1793" s="87">
        <v>20</v>
      </c>
      <c r="U1793" s="87">
        <v>7</v>
      </c>
      <c r="V1793" s="88"/>
      <c r="W1793" s="87">
        <v>1.746</v>
      </c>
      <c r="X1793" s="90">
        <v>27.556686500000001</v>
      </c>
      <c r="Y1793" s="90">
        <v>18.044235999999998</v>
      </c>
      <c r="Z1793" s="91"/>
      <c r="AA1793" s="88"/>
      <c r="AB1793" s="92">
        <v>2.3732093000000001</v>
      </c>
      <c r="AC1793" s="92">
        <v>4.8444851</v>
      </c>
      <c r="AD1793" s="99">
        <v>1.7379686419753086</v>
      </c>
    </row>
    <row r="1794" spans="1:30" ht="15.75" thickBot="1">
      <c r="A1794" s="86">
        <v>2</v>
      </c>
      <c r="B1794" s="87">
        <v>1</v>
      </c>
      <c r="C1794" s="87">
        <v>3.15</v>
      </c>
      <c r="D1794" s="88"/>
      <c r="E1794" s="87">
        <v>1</v>
      </c>
      <c r="F1794" s="87">
        <v>1.3</v>
      </c>
      <c r="G1794" s="89">
        <v>2.4900000000000002</v>
      </c>
      <c r="H1794" s="89">
        <v>2.54</v>
      </c>
      <c r="I1794" s="87">
        <v>3</v>
      </c>
      <c r="J1794" s="88"/>
      <c r="K1794" s="89">
        <v>1.3</v>
      </c>
      <c r="L1794" s="89">
        <v>1.33</v>
      </c>
      <c r="M1794" s="87">
        <v>50</v>
      </c>
      <c r="N1794" s="79">
        <f t="shared" si="55"/>
        <v>0.5</v>
      </c>
      <c r="O1794" s="87">
        <v>180</v>
      </c>
      <c r="P1794" s="88"/>
      <c r="Q1794" s="87">
        <v>364</v>
      </c>
      <c r="R1794" s="87">
        <v>5</v>
      </c>
      <c r="S1794" s="87">
        <v>4</v>
      </c>
      <c r="T1794" s="87">
        <v>20</v>
      </c>
      <c r="U1794" s="87">
        <v>7</v>
      </c>
      <c r="V1794" s="88"/>
      <c r="W1794" s="87">
        <v>1.754</v>
      </c>
      <c r="X1794" s="90">
        <v>23.732092999999999</v>
      </c>
      <c r="Y1794" s="90">
        <v>17.553903500000001</v>
      </c>
      <c r="Z1794" s="91"/>
      <c r="AA1794" s="88"/>
      <c r="AB1794" s="92">
        <v>2.2947560999999999</v>
      </c>
      <c r="AC1794" s="92">
        <v>4.3149259999999998</v>
      </c>
      <c r="AD1794" s="99">
        <v>1.7650742857142856</v>
      </c>
    </row>
    <row r="1795" spans="1:30" ht="15.75" thickBot="1">
      <c r="A1795" s="86">
        <v>2</v>
      </c>
      <c r="B1795" s="87">
        <v>1</v>
      </c>
      <c r="C1795" s="87">
        <v>3.15</v>
      </c>
      <c r="D1795" s="88"/>
      <c r="E1795" s="87">
        <v>1</v>
      </c>
      <c r="F1795" s="87">
        <v>1.3</v>
      </c>
      <c r="G1795" s="89">
        <v>2.4900000000000002</v>
      </c>
      <c r="H1795" s="89">
        <v>2.54</v>
      </c>
      <c r="I1795" s="87">
        <v>3</v>
      </c>
      <c r="J1795" s="88"/>
      <c r="K1795" s="89">
        <v>1.3</v>
      </c>
      <c r="L1795" s="89">
        <v>1.33</v>
      </c>
      <c r="M1795" s="87">
        <v>60</v>
      </c>
      <c r="N1795" s="79">
        <f t="shared" si="55"/>
        <v>0.6</v>
      </c>
      <c r="O1795" s="87">
        <v>187</v>
      </c>
      <c r="P1795" s="88"/>
      <c r="Q1795" s="87">
        <v>355</v>
      </c>
      <c r="R1795" s="87">
        <v>5.2</v>
      </c>
      <c r="S1795" s="87">
        <v>4</v>
      </c>
      <c r="T1795" s="87">
        <v>20</v>
      </c>
      <c r="U1795" s="87">
        <v>7</v>
      </c>
      <c r="V1795" s="88"/>
      <c r="W1795" s="87">
        <v>1.7270000000000001</v>
      </c>
      <c r="X1795" s="90">
        <v>17.7500365</v>
      </c>
      <c r="Y1795" s="90">
        <v>15.494507000000002</v>
      </c>
      <c r="Z1795" s="91"/>
      <c r="AA1795" s="88"/>
      <c r="AB1795" s="92">
        <v>2.0593965000000001</v>
      </c>
      <c r="AC1795" s="92">
        <v>3.8736267500000001</v>
      </c>
      <c r="AD1795" s="99">
        <v>1.7507444973544974</v>
      </c>
    </row>
    <row r="1796" spans="1:30" ht="15.75" thickBot="1">
      <c r="A1796" s="86">
        <v>2</v>
      </c>
      <c r="B1796" s="87">
        <v>1</v>
      </c>
      <c r="C1796" s="87">
        <v>3.15</v>
      </c>
      <c r="D1796" s="88"/>
      <c r="E1796" s="87">
        <v>1</v>
      </c>
      <c r="F1796" s="87">
        <v>1.3</v>
      </c>
      <c r="G1796" s="89">
        <v>2.4900000000000002</v>
      </c>
      <c r="H1796" s="89">
        <v>2.54</v>
      </c>
      <c r="I1796" s="87">
        <v>3</v>
      </c>
      <c r="J1796" s="88"/>
      <c r="K1796" s="89">
        <v>1.3</v>
      </c>
      <c r="L1796" s="89">
        <v>1.33</v>
      </c>
      <c r="M1796" s="87">
        <v>40</v>
      </c>
      <c r="N1796" s="79">
        <f t="shared" si="55"/>
        <v>0.4</v>
      </c>
      <c r="O1796" s="87">
        <v>171</v>
      </c>
      <c r="P1796" s="88"/>
      <c r="Q1796" s="87">
        <v>381</v>
      </c>
      <c r="R1796" s="87">
        <v>6.1</v>
      </c>
      <c r="S1796" s="87">
        <v>4</v>
      </c>
      <c r="T1796" s="87">
        <v>20</v>
      </c>
      <c r="U1796" s="87">
        <v>28</v>
      </c>
      <c r="V1796" s="88"/>
      <c r="W1796" s="87">
        <v>1.7509999999999999</v>
      </c>
      <c r="X1796" s="90">
        <v>40.207265</v>
      </c>
      <c r="Y1796" s="90">
        <v>21.770763000000002</v>
      </c>
      <c r="Z1796" s="91"/>
      <c r="AA1796" s="88"/>
      <c r="AB1796" s="92">
        <v>2.7654752999999999</v>
      </c>
      <c r="AC1796" s="92">
        <v>4.5895121999999997</v>
      </c>
      <c r="AD1796" s="99">
        <v>1.7434957142857141</v>
      </c>
    </row>
    <row r="1797" spans="1:30" ht="15.75" thickBot="1">
      <c r="A1797" s="86">
        <v>2</v>
      </c>
      <c r="B1797" s="87">
        <v>1</v>
      </c>
      <c r="C1797" s="87">
        <v>3.15</v>
      </c>
      <c r="D1797" s="88"/>
      <c r="E1797" s="87">
        <v>1</v>
      </c>
      <c r="F1797" s="87">
        <v>1.3</v>
      </c>
      <c r="G1797" s="89">
        <v>2.4900000000000002</v>
      </c>
      <c r="H1797" s="89">
        <v>2.54</v>
      </c>
      <c r="I1797" s="87">
        <v>3</v>
      </c>
      <c r="J1797" s="88"/>
      <c r="K1797" s="89">
        <v>1.3</v>
      </c>
      <c r="L1797" s="89">
        <v>1.33</v>
      </c>
      <c r="M1797" s="87">
        <v>45</v>
      </c>
      <c r="N1797" s="79">
        <f t="shared" si="55"/>
        <v>0.45</v>
      </c>
      <c r="O1797" s="87">
        <v>175</v>
      </c>
      <c r="P1797" s="88"/>
      <c r="Q1797" s="87">
        <v>368</v>
      </c>
      <c r="R1797" s="87">
        <v>6.4</v>
      </c>
      <c r="S1797" s="87">
        <v>4</v>
      </c>
      <c r="T1797" s="87">
        <v>20</v>
      </c>
      <c r="U1797" s="87">
        <v>28</v>
      </c>
      <c r="V1797" s="88"/>
      <c r="W1797" s="87">
        <v>1.74</v>
      </c>
      <c r="X1797" s="90">
        <v>37.167203499999999</v>
      </c>
      <c r="Y1797" s="90">
        <v>20.888164500000002</v>
      </c>
      <c r="Z1797" s="91"/>
      <c r="AA1797" s="88"/>
      <c r="AB1797" s="92">
        <v>2.6379888499999997</v>
      </c>
      <c r="AC1797" s="92">
        <v>4.2364728000000005</v>
      </c>
      <c r="AD1797" s="99">
        <v>1.7379686419753086</v>
      </c>
    </row>
    <row r="1798" spans="1:30" ht="15.75" thickBot="1">
      <c r="A1798" s="86">
        <v>2</v>
      </c>
      <c r="B1798" s="87">
        <v>1</v>
      </c>
      <c r="C1798" s="87">
        <v>3.15</v>
      </c>
      <c r="D1798" s="88"/>
      <c r="E1798" s="87">
        <v>1</v>
      </c>
      <c r="F1798" s="87">
        <v>1.3</v>
      </c>
      <c r="G1798" s="89">
        <v>2.4900000000000002</v>
      </c>
      <c r="H1798" s="89">
        <v>2.54</v>
      </c>
      <c r="I1798" s="87">
        <v>3</v>
      </c>
      <c r="J1798" s="88"/>
      <c r="K1798" s="89">
        <v>1.3</v>
      </c>
      <c r="L1798" s="89">
        <v>1.33</v>
      </c>
      <c r="M1798" s="87">
        <v>50</v>
      </c>
      <c r="N1798" s="79">
        <f t="shared" si="55"/>
        <v>0.5</v>
      </c>
      <c r="O1798" s="87">
        <v>180</v>
      </c>
      <c r="P1798" s="88"/>
      <c r="Q1798" s="87">
        <v>364</v>
      </c>
      <c r="R1798" s="87">
        <v>5</v>
      </c>
      <c r="S1798" s="87">
        <v>4</v>
      </c>
      <c r="T1798" s="87">
        <v>20</v>
      </c>
      <c r="U1798" s="87">
        <v>28</v>
      </c>
      <c r="V1798" s="88"/>
      <c r="W1798" s="87">
        <v>1.746</v>
      </c>
      <c r="X1798" s="90">
        <v>33.342610000000001</v>
      </c>
      <c r="Y1798" s="90">
        <v>20.299765499999999</v>
      </c>
      <c r="Z1798" s="91"/>
      <c r="AA1798" s="88"/>
      <c r="AB1798" s="92">
        <v>2.5399223499999999</v>
      </c>
      <c r="AC1798" s="92">
        <v>5.0013915000000004</v>
      </c>
      <c r="AD1798" s="99">
        <v>1.7650742857142856</v>
      </c>
    </row>
    <row r="1799" spans="1:30" ht="15.75" thickBot="1">
      <c r="A1799" s="86">
        <v>2</v>
      </c>
      <c r="B1799" s="87">
        <v>1</v>
      </c>
      <c r="C1799" s="87">
        <v>3.15</v>
      </c>
      <c r="D1799" s="88"/>
      <c r="E1799" s="87">
        <v>1</v>
      </c>
      <c r="F1799" s="87">
        <v>1.3</v>
      </c>
      <c r="G1799" s="89">
        <v>2.4900000000000002</v>
      </c>
      <c r="H1799" s="89">
        <v>2.54</v>
      </c>
      <c r="I1799" s="87">
        <v>3</v>
      </c>
      <c r="J1799" s="88"/>
      <c r="K1799" s="89">
        <v>1.3</v>
      </c>
      <c r="L1799" s="89">
        <v>1.33</v>
      </c>
      <c r="M1799" s="87">
        <v>60</v>
      </c>
      <c r="N1799" s="79">
        <f t="shared" si="55"/>
        <v>0.6</v>
      </c>
      <c r="O1799" s="87">
        <v>187</v>
      </c>
      <c r="P1799" s="88"/>
      <c r="Q1799" s="87">
        <v>355</v>
      </c>
      <c r="R1799" s="87">
        <v>5.2</v>
      </c>
      <c r="S1799" s="87">
        <v>4</v>
      </c>
      <c r="T1799" s="87">
        <v>20</v>
      </c>
      <c r="U1799" s="87">
        <v>28</v>
      </c>
      <c r="V1799" s="88"/>
      <c r="W1799" s="87">
        <v>1.7170000000000001</v>
      </c>
      <c r="X1799" s="90">
        <v>27.752819500000001</v>
      </c>
      <c r="Y1799" s="90">
        <v>18.828768</v>
      </c>
      <c r="Z1799" s="91"/>
      <c r="AA1799" s="88"/>
      <c r="AB1799" s="92">
        <v>2.2947560999999999</v>
      </c>
      <c r="AC1799" s="92">
        <v>4.3345393000000003</v>
      </c>
      <c r="AD1799" s="99">
        <v>1.7507444973544974</v>
      </c>
    </row>
    <row r="1800" spans="1:30" ht="15.75" thickBot="1">
      <c r="A1800" s="86">
        <v>2</v>
      </c>
      <c r="B1800" s="87">
        <v>1</v>
      </c>
      <c r="C1800" s="87">
        <v>3.15</v>
      </c>
      <c r="D1800" s="88"/>
      <c r="E1800" s="87">
        <v>1</v>
      </c>
      <c r="F1800" s="87">
        <v>1.3</v>
      </c>
      <c r="G1800" s="89">
        <v>2.4900000000000002</v>
      </c>
      <c r="H1800" s="89">
        <v>2.54</v>
      </c>
      <c r="I1800" s="87">
        <v>3</v>
      </c>
      <c r="J1800" s="88"/>
      <c r="K1800" s="89">
        <v>1.3</v>
      </c>
      <c r="L1800" s="89">
        <v>1.33</v>
      </c>
      <c r="M1800" s="87">
        <v>40</v>
      </c>
      <c r="N1800" s="79">
        <f t="shared" ref="N1800:N1863" si="56">M1800/100</f>
        <v>0.4</v>
      </c>
      <c r="O1800" s="87">
        <v>171</v>
      </c>
      <c r="P1800" s="88"/>
      <c r="Q1800" s="87">
        <v>381</v>
      </c>
      <c r="R1800" s="87">
        <v>6.1</v>
      </c>
      <c r="S1800" s="87">
        <v>4</v>
      </c>
      <c r="T1800" s="87">
        <v>20</v>
      </c>
      <c r="U1800" s="87">
        <v>91</v>
      </c>
      <c r="V1800" s="88"/>
      <c r="W1800" s="87">
        <v>1.7470000000000001</v>
      </c>
      <c r="X1800" s="90">
        <v>43.443459500000003</v>
      </c>
      <c r="Y1800" s="90">
        <v>23.437893500000001</v>
      </c>
      <c r="Z1800" s="91"/>
      <c r="AA1800" s="88"/>
      <c r="AB1800" s="92">
        <v>3.1185147</v>
      </c>
      <c r="AC1800" s="92"/>
      <c r="AD1800" s="99">
        <v>1.7434957142857141</v>
      </c>
    </row>
    <row r="1801" spans="1:30" ht="15.75" thickBot="1">
      <c r="A1801" s="86">
        <v>2</v>
      </c>
      <c r="B1801" s="87">
        <v>1</v>
      </c>
      <c r="C1801" s="87">
        <v>3.15</v>
      </c>
      <c r="D1801" s="88"/>
      <c r="E1801" s="87">
        <v>1</v>
      </c>
      <c r="F1801" s="87">
        <v>1.3</v>
      </c>
      <c r="G1801" s="89">
        <v>2.4900000000000002</v>
      </c>
      <c r="H1801" s="89">
        <v>2.54</v>
      </c>
      <c r="I1801" s="87">
        <v>3</v>
      </c>
      <c r="J1801" s="88"/>
      <c r="K1801" s="89">
        <v>1.3</v>
      </c>
      <c r="L1801" s="89">
        <v>1.33</v>
      </c>
      <c r="M1801" s="87">
        <v>45</v>
      </c>
      <c r="N1801" s="79">
        <f t="shared" si="56"/>
        <v>0.45</v>
      </c>
      <c r="O1801" s="87">
        <v>175</v>
      </c>
      <c r="P1801" s="88"/>
      <c r="Q1801" s="87">
        <v>368</v>
      </c>
      <c r="R1801" s="87">
        <v>6.4</v>
      </c>
      <c r="S1801" s="87">
        <v>4</v>
      </c>
      <c r="T1801" s="87">
        <v>20</v>
      </c>
      <c r="U1801" s="87">
        <v>91</v>
      </c>
      <c r="V1801" s="88"/>
      <c r="W1801" s="87">
        <v>1.734</v>
      </c>
      <c r="X1801" s="90">
        <v>40.011132000000003</v>
      </c>
      <c r="Y1801" s="90">
        <v>22.359161999999998</v>
      </c>
      <c r="Z1801" s="91"/>
      <c r="AA1801" s="88"/>
      <c r="AB1801" s="92">
        <v>2.8341218499999998</v>
      </c>
      <c r="AC1801" s="92">
        <v>5.4917239999999996</v>
      </c>
      <c r="AD1801" s="99">
        <v>1.7379686419753086</v>
      </c>
    </row>
    <row r="1802" spans="1:30" ht="15.75" thickBot="1">
      <c r="A1802" s="86">
        <v>2</v>
      </c>
      <c r="B1802" s="87">
        <v>1</v>
      </c>
      <c r="C1802" s="87">
        <v>3.15</v>
      </c>
      <c r="D1802" s="88"/>
      <c r="E1802" s="87">
        <v>1</v>
      </c>
      <c r="F1802" s="87">
        <v>1.3</v>
      </c>
      <c r="G1802" s="89">
        <v>2.4900000000000002</v>
      </c>
      <c r="H1802" s="89">
        <v>2.54</v>
      </c>
      <c r="I1802" s="87">
        <v>3</v>
      </c>
      <c r="J1802" s="88"/>
      <c r="K1802" s="89">
        <v>1.3</v>
      </c>
      <c r="L1802" s="89">
        <v>1.33</v>
      </c>
      <c r="M1802" s="87">
        <v>50</v>
      </c>
      <c r="N1802" s="79">
        <f t="shared" si="56"/>
        <v>0.5</v>
      </c>
      <c r="O1802" s="87">
        <v>180</v>
      </c>
      <c r="P1802" s="88"/>
      <c r="Q1802" s="87">
        <v>364</v>
      </c>
      <c r="R1802" s="87">
        <v>5</v>
      </c>
      <c r="S1802" s="87">
        <v>4</v>
      </c>
      <c r="T1802" s="87">
        <v>20</v>
      </c>
      <c r="U1802" s="87">
        <v>91</v>
      </c>
      <c r="V1802" s="88"/>
      <c r="W1802" s="87">
        <v>1.74</v>
      </c>
      <c r="X1802" s="90">
        <v>37.069136999999998</v>
      </c>
      <c r="Y1802" s="90">
        <v>21.182364</v>
      </c>
      <c r="Z1802" s="91"/>
      <c r="AA1802" s="88"/>
      <c r="AB1802" s="92">
        <v>2.7066354000000001</v>
      </c>
      <c r="AC1802" s="92">
        <v>5.3740442000000002</v>
      </c>
      <c r="AD1802" s="99">
        <v>1.7650742857142856</v>
      </c>
    </row>
    <row r="1803" spans="1:30" ht="15.75" thickBot="1">
      <c r="A1803" s="86">
        <v>2</v>
      </c>
      <c r="B1803" s="87">
        <v>1</v>
      </c>
      <c r="C1803" s="87">
        <v>3.15</v>
      </c>
      <c r="D1803" s="88"/>
      <c r="E1803" s="87">
        <v>1</v>
      </c>
      <c r="F1803" s="87">
        <v>1.3</v>
      </c>
      <c r="G1803" s="89">
        <v>2.4900000000000002</v>
      </c>
      <c r="H1803" s="89">
        <v>2.54</v>
      </c>
      <c r="I1803" s="87">
        <v>3</v>
      </c>
      <c r="J1803" s="88"/>
      <c r="K1803" s="89">
        <v>1.3</v>
      </c>
      <c r="L1803" s="89">
        <v>1.33</v>
      </c>
      <c r="M1803" s="87">
        <v>60</v>
      </c>
      <c r="N1803" s="79">
        <f t="shared" si="56"/>
        <v>0.6</v>
      </c>
      <c r="O1803" s="87">
        <v>187</v>
      </c>
      <c r="P1803" s="88"/>
      <c r="Q1803" s="87">
        <v>355</v>
      </c>
      <c r="R1803" s="87">
        <v>5.2</v>
      </c>
      <c r="S1803" s="87">
        <v>4</v>
      </c>
      <c r="T1803" s="87">
        <v>20</v>
      </c>
      <c r="U1803" s="87">
        <v>91</v>
      </c>
      <c r="V1803" s="88"/>
      <c r="W1803" s="87">
        <v>1.7090000000000001</v>
      </c>
      <c r="X1803" s="90">
        <v>32.8522775</v>
      </c>
      <c r="Y1803" s="90">
        <v>20.1036325</v>
      </c>
      <c r="Z1803" s="91"/>
      <c r="AA1803" s="88"/>
      <c r="AB1803" s="92">
        <v>2.5399223499999999</v>
      </c>
      <c r="AC1803" s="92">
        <v>4.8837117000000001</v>
      </c>
      <c r="AD1803" s="99">
        <v>1.7507444973544974</v>
      </c>
    </row>
    <row r="1804" spans="1:30" ht="15.75" thickBot="1">
      <c r="A1804" s="86">
        <v>2</v>
      </c>
      <c r="B1804" s="87">
        <v>1</v>
      </c>
      <c r="C1804" s="87">
        <v>3.15</v>
      </c>
      <c r="D1804" s="88"/>
      <c r="E1804" s="87">
        <v>1</v>
      </c>
      <c r="F1804" s="87">
        <v>1.3</v>
      </c>
      <c r="G1804" s="89">
        <v>2.56</v>
      </c>
      <c r="H1804" s="89">
        <v>2.61</v>
      </c>
      <c r="I1804" s="87">
        <v>3</v>
      </c>
      <c r="J1804" s="88"/>
      <c r="K1804" s="89">
        <v>1.38</v>
      </c>
      <c r="L1804" s="89">
        <v>1.59</v>
      </c>
      <c r="M1804" s="87">
        <v>40</v>
      </c>
      <c r="N1804" s="79">
        <f t="shared" si="56"/>
        <v>0.4</v>
      </c>
      <c r="O1804" s="87">
        <v>168</v>
      </c>
      <c r="P1804" s="88"/>
      <c r="Q1804" s="87">
        <v>341</v>
      </c>
      <c r="R1804" s="87">
        <v>5.4</v>
      </c>
      <c r="S1804" s="87">
        <v>4</v>
      </c>
      <c r="T1804" s="87">
        <v>20</v>
      </c>
      <c r="U1804" s="87">
        <v>7</v>
      </c>
      <c r="V1804" s="88"/>
      <c r="W1804" s="87">
        <v>1.85</v>
      </c>
      <c r="X1804" s="90">
        <v>30.890947499999999</v>
      </c>
      <c r="Y1804" s="90"/>
      <c r="Z1804" s="91"/>
      <c r="AA1804" s="88"/>
      <c r="AB1804" s="92">
        <v>2.73605535</v>
      </c>
      <c r="AC1804" s="92">
        <v>3.4911674000000001</v>
      </c>
      <c r="AD1804" s="99">
        <v>1.9227599999999998</v>
      </c>
    </row>
    <row r="1805" spans="1:30" ht="15.75" thickBot="1">
      <c r="A1805" s="86">
        <v>2</v>
      </c>
      <c r="B1805" s="87">
        <v>1</v>
      </c>
      <c r="C1805" s="87">
        <v>3.15</v>
      </c>
      <c r="D1805" s="88"/>
      <c r="E1805" s="87">
        <v>1</v>
      </c>
      <c r="F1805" s="87">
        <v>1.3</v>
      </c>
      <c r="G1805" s="89">
        <v>2.56</v>
      </c>
      <c r="H1805" s="89">
        <v>2.61</v>
      </c>
      <c r="I1805" s="87">
        <v>3</v>
      </c>
      <c r="J1805" s="88"/>
      <c r="K1805" s="89">
        <v>1.38</v>
      </c>
      <c r="L1805" s="89">
        <v>1.59</v>
      </c>
      <c r="M1805" s="87">
        <v>45</v>
      </c>
      <c r="N1805" s="79">
        <f t="shared" si="56"/>
        <v>0.45</v>
      </c>
      <c r="O1805" s="87">
        <v>172</v>
      </c>
      <c r="P1805" s="88"/>
      <c r="Q1805" s="87">
        <v>330</v>
      </c>
      <c r="R1805" s="87">
        <v>5.7</v>
      </c>
      <c r="S1805" s="87">
        <v>4</v>
      </c>
      <c r="T1805" s="87">
        <v>20</v>
      </c>
      <c r="U1805" s="87">
        <v>7</v>
      </c>
      <c r="V1805" s="88"/>
      <c r="W1805" s="87">
        <v>1.8380000000000001</v>
      </c>
      <c r="X1805" s="90">
        <v>25.693422999999999</v>
      </c>
      <c r="Y1805" s="90"/>
      <c r="Z1805" s="91"/>
      <c r="AA1805" s="88"/>
      <c r="AB1805" s="92">
        <v>2.5497290000000001</v>
      </c>
      <c r="AC1805" s="92">
        <v>4.3737659000000004</v>
      </c>
      <c r="AD1805" s="99">
        <v>1.9132338095238095</v>
      </c>
    </row>
    <row r="1806" spans="1:30" ht="15.75" thickBot="1">
      <c r="A1806" s="86">
        <v>2</v>
      </c>
      <c r="B1806" s="87">
        <v>1</v>
      </c>
      <c r="C1806" s="87">
        <v>3.15</v>
      </c>
      <c r="D1806" s="88"/>
      <c r="E1806" s="87">
        <v>1</v>
      </c>
      <c r="F1806" s="87">
        <v>1.3</v>
      </c>
      <c r="G1806" s="89">
        <v>2.56</v>
      </c>
      <c r="H1806" s="89">
        <v>2.61</v>
      </c>
      <c r="I1806" s="87">
        <v>3</v>
      </c>
      <c r="J1806" s="88"/>
      <c r="K1806" s="89">
        <v>1.38</v>
      </c>
      <c r="L1806" s="89">
        <v>1.59</v>
      </c>
      <c r="M1806" s="87">
        <v>50</v>
      </c>
      <c r="N1806" s="79">
        <f t="shared" si="56"/>
        <v>0.5</v>
      </c>
      <c r="O1806" s="87">
        <v>181</v>
      </c>
      <c r="P1806" s="88"/>
      <c r="Q1806" s="87">
        <v>322</v>
      </c>
      <c r="R1806" s="87">
        <v>4.8</v>
      </c>
      <c r="S1806" s="87">
        <v>4</v>
      </c>
      <c r="T1806" s="87">
        <v>20</v>
      </c>
      <c r="U1806" s="87">
        <v>7</v>
      </c>
      <c r="V1806" s="88"/>
      <c r="W1806" s="87">
        <v>1.8069999999999999</v>
      </c>
      <c r="X1806" s="90">
        <v>20.299765499999999</v>
      </c>
      <c r="Y1806" s="90"/>
      <c r="Z1806" s="91"/>
      <c r="AA1806" s="88"/>
      <c r="AB1806" s="92">
        <v>2.1182364000000002</v>
      </c>
      <c r="AC1806" s="92">
        <v>3.9814999000000002</v>
      </c>
      <c r="AD1806" s="99">
        <v>1.9269271428571428</v>
      </c>
    </row>
    <row r="1807" spans="1:30" ht="15.75" thickBot="1">
      <c r="A1807" s="86">
        <v>2</v>
      </c>
      <c r="B1807" s="87">
        <v>1</v>
      </c>
      <c r="C1807" s="87">
        <v>3.15</v>
      </c>
      <c r="D1807" s="88"/>
      <c r="E1807" s="87">
        <v>1</v>
      </c>
      <c r="F1807" s="87">
        <v>1.3</v>
      </c>
      <c r="G1807" s="89">
        <v>2.56</v>
      </c>
      <c r="H1807" s="89">
        <v>2.61</v>
      </c>
      <c r="I1807" s="87">
        <v>3</v>
      </c>
      <c r="J1807" s="88"/>
      <c r="K1807" s="89">
        <v>1.38</v>
      </c>
      <c r="L1807" s="89">
        <v>1.59</v>
      </c>
      <c r="M1807" s="87">
        <v>60</v>
      </c>
      <c r="N1807" s="79">
        <f t="shared" si="56"/>
        <v>0.6</v>
      </c>
      <c r="O1807" s="87">
        <v>183</v>
      </c>
      <c r="P1807" s="88"/>
      <c r="Q1807" s="87">
        <v>292</v>
      </c>
      <c r="R1807" s="87">
        <v>6.5</v>
      </c>
      <c r="S1807" s="87">
        <v>4</v>
      </c>
      <c r="T1807" s="87">
        <v>20</v>
      </c>
      <c r="U1807" s="87">
        <v>7</v>
      </c>
      <c r="V1807" s="88"/>
      <c r="W1807" s="87">
        <v>1.8260000000000001</v>
      </c>
      <c r="X1807" s="90">
        <v>14.121576000000001</v>
      </c>
      <c r="Y1807" s="90"/>
      <c r="Z1807" s="91"/>
      <c r="AA1807" s="88"/>
      <c r="AB1807" s="92">
        <v>1.5396440499999999</v>
      </c>
      <c r="AC1807" s="92">
        <v>3.1577413000000005</v>
      </c>
      <c r="AD1807" s="99">
        <v>1.9001657142857142</v>
      </c>
    </row>
    <row r="1808" spans="1:30" ht="15.75" thickBot="1">
      <c r="A1808" s="86">
        <v>2</v>
      </c>
      <c r="B1808" s="87">
        <v>1</v>
      </c>
      <c r="C1808" s="87">
        <v>3.15</v>
      </c>
      <c r="D1808" s="88"/>
      <c r="E1808" s="87">
        <v>1</v>
      </c>
      <c r="F1808" s="87">
        <v>1.3</v>
      </c>
      <c r="G1808" s="89">
        <v>2.56</v>
      </c>
      <c r="H1808" s="89">
        <v>2.61</v>
      </c>
      <c r="I1808" s="87">
        <v>3</v>
      </c>
      <c r="J1808" s="88"/>
      <c r="K1808" s="89">
        <v>1.38</v>
      </c>
      <c r="L1808" s="89">
        <v>1.59</v>
      </c>
      <c r="M1808" s="87">
        <v>40</v>
      </c>
      <c r="N1808" s="79">
        <f t="shared" si="56"/>
        <v>0.4</v>
      </c>
      <c r="O1808" s="87">
        <v>168</v>
      </c>
      <c r="P1808" s="88"/>
      <c r="Q1808" s="87">
        <v>341</v>
      </c>
      <c r="R1808" s="87">
        <v>5.4</v>
      </c>
      <c r="S1808" s="87">
        <v>4</v>
      </c>
      <c r="T1808" s="87">
        <v>20</v>
      </c>
      <c r="U1808" s="87">
        <v>28</v>
      </c>
      <c r="V1808" s="88"/>
      <c r="W1808" s="87">
        <v>1.833</v>
      </c>
      <c r="X1808" s="90">
        <v>42.266661499999998</v>
      </c>
      <c r="Y1808" s="90">
        <v>17.7500365</v>
      </c>
      <c r="Z1808" s="91"/>
      <c r="AA1808" s="88"/>
      <c r="AB1808" s="92">
        <v>2.9518016500000002</v>
      </c>
      <c r="AC1808" s="92">
        <v>5.6192104499999997</v>
      </c>
      <c r="AD1808" s="99">
        <v>1.9227599999999998</v>
      </c>
    </row>
    <row r="1809" spans="1:30" ht="15.75" thickBot="1">
      <c r="A1809" s="86">
        <v>2</v>
      </c>
      <c r="B1809" s="87">
        <v>1</v>
      </c>
      <c r="C1809" s="87">
        <v>3.15</v>
      </c>
      <c r="D1809" s="88"/>
      <c r="E1809" s="87">
        <v>1</v>
      </c>
      <c r="F1809" s="87">
        <v>1.3</v>
      </c>
      <c r="G1809" s="89">
        <v>2.56</v>
      </c>
      <c r="H1809" s="89">
        <v>2.61</v>
      </c>
      <c r="I1809" s="87">
        <v>3</v>
      </c>
      <c r="J1809" s="88"/>
      <c r="K1809" s="89">
        <v>1.38</v>
      </c>
      <c r="L1809" s="89">
        <v>1.59</v>
      </c>
      <c r="M1809" s="87">
        <v>45</v>
      </c>
      <c r="N1809" s="79">
        <f t="shared" si="56"/>
        <v>0.45</v>
      </c>
      <c r="O1809" s="87">
        <v>172</v>
      </c>
      <c r="P1809" s="88"/>
      <c r="Q1809" s="87">
        <v>330</v>
      </c>
      <c r="R1809" s="87">
        <v>5.7</v>
      </c>
      <c r="S1809" s="87">
        <v>4</v>
      </c>
      <c r="T1809" s="87">
        <v>20</v>
      </c>
      <c r="U1809" s="87">
        <v>28</v>
      </c>
      <c r="V1809" s="88"/>
      <c r="W1809" s="87">
        <v>1.82</v>
      </c>
      <c r="X1809" s="90">
        <v>36.7749375</v>
      </c>
      <c r="Y1809" s="90">
        <v>17.161637499999998</v>
      </c>
      <c r="Z1809" s="91"/>
      <c r="AA1809" s="88"/>
      <c r="AB1809" s="92">
        <v>2.6477955</v>
      </c>
      <c r="AC1809" s="92">
        <v>5.1386845999999995</v>
      </c>
      <c r="AD1809" s="99">
        <v>1.9132338095238095</v>
      </c>
    </row>
    <row r="1810" spans="1:30" ht="15.75" thickBot="1">
      <c r="A1810" s="86">
        <v>2</v>
      </c>
      <c r="B1810" s="87">
        <v>1</v>
      </c>
      <c r="C1810" s="87">
        <v>3.15</v>
      </c>
      <c r="D1810" s="88"/>
      <c r="E1810" s="87">
        <v>1</v>
      </c>
      <c r="F1810" s="87">
        <v>1.3</v>
      </c>
      <c r="G1810" s="89">
        <v>2.56</v>
      </c>
      <c r="H1810" s="89">
        <v>2.61</v>
      </c>
      <c r="I1810" s="87">
        <v>3</v>
      </c>
      <c r="J1810" s="88"/>
      <c r="K1810" s="89">
        <v>1.38</v>
      </c>
      <c r="L1810" s="89">
        <v>1.59</v>
      </c>
      <c r="M1810" s="87">
        <v>50</v>
      </c>
      <c r="N1810" s="79">
        <f t="shared" si="56"/>
        <v>0.5</v>
      </c>
      <c r="O1810" s="87">
        <v>181</v>
      </c>
      <c r="P1810" s="88"/>
      <c r="Q1810" s="87">
        <v>322</v>
      </c>
      <c r="R1810" s="87">
        <v>4.8</v>
      </c>
      <c r="S1810" s="87">
        <v>4</v>
      </c>
      <c r="T1810" s="87">
        <v>20</v>
      </c>
      <c r="U1810" s="87">
        <v>28</v>
      </c>
      <c r="V1810" s="88"/>
      <c r="W1810" s="87">
        <v>1.7829999999999999</v>
      </c>
      <c r="X1810" s="90">
        <v>31.185147000000001</v>
      </c>
      <c r="Y1810" s="90">
        <v>15.9848395</v>
      </c>
      <c r="Z1810" s="91"/>
      <c r="AA1810" s="88"/>
      <c r="AB1810" s="92">
        <v>2.57914895</v>
      </c>
      <c r="AC1810" s="92">
        <v>4.4914456999999999</v>
      </c>
      <c r="AD1810" s="99">
        <v>1.9269271428571428</v>
      </c>
    </row>
    <row r="1811" spans="1:30" ht="15.75" thickBot="1">
      <c r="A1811" s="86">
        <v>2</v>
      </c>
      <c r="B1811" s="87">
        <v>1</v>
      </c>
      <c r="C1811" s="87">
        <v>3.15</v>
      </c>
      <c r="D1811" s="88"/>
      <c r="E1811" s="87">
        <v>1</v>
      </c>
      <c r="F1811" s="87">
        <v>1.3</v>
      </c>
      <c r="G1811" s="89">
        <v>2.56</v>
      </c>
      <c r="H1811" s="89">
        <v>2.61</v>
      </c>
      <c r="I1811" s="87">
        <v>3</v>
      </c>
      <c r="J1811" s="88"/>
      <c r="K1811" s="89">
        <v>1.38</v>
      </c>
      <c r="L1811" s="89">
        <v>1.59</v>
      </c>
      <c r="M1811" s="87">
        <v>60</v>
      </c>
      <c r="N1811" s="79">
        <f t="shared" si="56"/>
        <v>0.6</v>
      </c>
      <c r="O1811" s="87">
        <v>183</v>
      </c>
      <c r="P1811" s="88"/>
      <c r="Q1811" s="87">
        <v>292</v>
      </c>
      <c r="R1811" s="87">
        <v>6.5</v>
      </c>
      <c r="S1811" s="87">
        <v>4</v>
      </c>
      <c r="T1811" s="87">
        <v>20</v>
      </c>
      <c r="U1811" s="87">
        <v>28</v>
      </c>
      <c r="V1811" s="88"/>
      <c r="W1811" s="87">
        <v>1.798</v>
      </c>
      <c r="X1811" s="90">
        <v>21.770762999999999</v>
      </c>
      <c r="Y1811" s="90">
        <v>15.004174500000001</v>
      </c>
      <c r="Z1811" s="91"/>
      <c r="AA1811" s="88"/>
      <c r="AB1811" s="92">
        <v>2.2163029000000001</v>
      </c>
      <c r="AC1811" s="92">
        <v>4.0991796999999996</v>
      </c>
      <c r="AD1811" s="99">
        <v>1.9001657142857142</v>
      </c>
    </row>
    <row r="1812" spans="1:30" ht="15.75" thickBot="1">
      <c r="A1812" s="86">
        <v>2</v>
      </c>
      <c r="B1812" s="87">
        <v>1</v>
      </c>
      <c r="C1812" s="87">
        <v>3.15</v>
      </c>
      <c r="D1812" s="88"/>
      <c r="E1812" s="87">
        <v>1</v>
      </c>
      <c r="F1812" s="87">
        <v>1.3</v>
      </c>
      <c r="G1812" s="89">
        <v>2.56</v>
      </c>
      <c r="H1812" s="89">
        <v>2.61</v>
      </c>
      <c r="I1812" s="87">
        <v>3</v>
      </c>
      <c r="J1812" s="88"/>
      <c r="K1812" s="89">
        <v>1.38</v>
      </c>
      <c r="L1812" s="89">
        <v>1.59</v>
      </c>
      <c r="M1812" s="87">
        <v>40</v>
      </c>
      <c r="N1812" s="79">
        <f t="shared" si="56"/>
        <v>0.4</v>
      </c>
      <c r="O1812" s="87">
        <v>168</v>
      </c>
      <c r="P1812" s="88"/>
      <c r="Q1812" s="87">
        <v>341</v>
      </c>
      <c r="R1812" s="87">
        <v>5.4</v>
      </c>
      <c r="S1812" s="87">
        <v>4</v>
      </c>
      <c r="T1812" s="87">
        <v>20</v>
      </c>
      <c r="U1812" s="87">
        <v>91</v>
      </c>
      <c r="V1812" s="88"/>
      <c r="W1812" s="87">
        <v>1.8149999999999999</v>
      </c>
      <c r="X1812" s="90">
        <v>48.444851</v>
      </c>
      <c r="Y1812" s="90">
        <v>19.319100500000001</v>
      </c>
      <c r="Z1812" s="91"/>
      <c r="AA1812" s="88"/>
      <c r="AB1812" s="92">
        <v>3.5794272500000002</v>
      </c>
      <c r="AC1812" s="92">
        <v>6.2174161000000003</v>
      </c>
      <c r="AD1812" s="99">
        <v>1.9227599999999998</v>
      </c>
    </row>
    <row r="1813" spans="1:30" ht="15.75" thickBot="1">
      <c r="A1813" s="86">
        <v>2</v>
      </c>
      <c r="B1813" s="87">
        <v>1</v>
      </c>
      <c r="C1813" s="87">
        <v>3.15</v>
      </c>
      <c r="D1813" s="88"/>
      <c r="E1813" s="87">
        <v>1</v>
      </c>
      <c r="F1813" s="87">
        <v>1.3</v>
      </c>
      <c r="G1813" s="89">
        <v>2.56</v>
      </c>
      <c r="H1813" s="89">
        <v>2.61</v>
      </c>
      <c r="I1813" s="87">
        <v>3</v>
      </c>
      <c r="J1813" s="88"/>
      <c r="K1813" s="89">
        <v>1.38</v>
      </c>
      <c r="L1813" s="89">
        <v>1.59</v>
      </c>
      <c r="M1813" s="87">
        <v>45</v>
      </c>
      <c r="N1813" s="79">
        <f t="shared" si="56"/>
        <v>0.45</v>
      </c>
      <c r="O1813" s="87">
        <v>172</v>
      </c>
      <c r="P1813" s="88"/>
      <c r="Q1813" s="87">
        <v>330</v>
      </c>
      <c r="R1813" s="87">
        <v>5.7</v>
      </c>
      <c r="S1813" s="87">
        <v>4</v>
      </c>
      <c r="T1813" s="87">
        <v>20</v>
      </c>
      <c r="U1813" s="87">
        <v>91</v>
      </c>
      <c r="V1813" s="88"/>
      <c r="W1813" s="87">
        <v>1.802</v>
      </c>
      <c r="X1813" s="90">
        <v>42.560861000000003</v>
      </c>
      <c r="Y1813" s="90">
        <v>18.632635000000001</v>
      </c>
      <c r="Z1813" s="91"/>
      <c r="AA1813" s="88"/>
      <c r="AB1813" s="92">
        <v>3.3342610000000001</v>
      </c>
      <c r="AC1813" s="92">
        <v>5.6486304000000001</v>
      </c>
      <c r="AD1813" s="99">
        <v>1.9132338095238095</v>
      </c>
    </row>
    <row r="1814" spans="1:30" ht="15.75" thickBot="1">
      <c r="A1814" s="86">
        <v>2</v>
      </c>
      <c r="B1814" s="87">
        <v>1</v>
      </c>
      <c r="C1814" s="87">
        <v>3.15</v>
      </c>
      <c r="D1814" s="88"/>
      <c r="E1814" s="87">
        <v>1</v>
      </c>
      <c r="F1814" s="87">
        <v>1.3</v>
      </c>
      <c r="G1814" s="89">
        <v>2.56</v>
      </c>
      <c r="H1814" s="89">
        <v>2.61</v>
      </c>
      <c r="I1814" s="87">
        <v>3</v>
      </c>
      <c r="J1814" s="88"/>
      <c r="K1814" s="89">
        <v>1.38</v>
      </c>
      <c r="L1814" s="89">
        <v>1.59</v>
      </c>
      <c r="M1814" s="87">
        <v>50</v>
      </c>
      <c r="N1814" s="79">
        <f t="shared" si="56"/>
        <v>0.5</v>
      </c>
      <c r="O1814" s="87">
        <v>181</v>
      </c>
      <c r="P1814" s="88"/>
      <c r="Q1814" s="87">
        <v>322</v>
      </c>
      <c r="R1814" s="87">
        <v>4.8</v>
      </c>
      <c r="S1814" s="87">
        <v>4</v>
      </c>
      <c r="T1814" s="87">
        <v>20</v>
      </c>
      <c r="U1814" s="87">
        <v>91</v>
      </c>
      <c r="V1814" s="88"/>
      <c r="W1814" s="87">
        <v>1.7789999999999999</v>
      </c>
      <c r="X1814" s="90">
        <v>36.971070500000003</v>
      </c>
      <c r="Y1814" s="90">
        <v>17.161637499999998</v>
      </c>
      <c r="Z1814" s="91"/>
      <c r="AA1814" s="88"/>
      <c r="AB1814" s="92">
        <v>2.9812216</v>
      </c>
      <c r="AC1814" s="92">
        <v>5.2955909999999999</v>
      </c>
      <c r="AD1814" s="99">
        <v>1.9269271428571428</v>
      </c>
    </row>
    <row r="1815" spans="1:30" ht="15.75" thickBot="1">
      <c r="A1815" s="86">
        <v>2</v>
      </c>
      <c r="B1815" s="87">
        <v>1</v>
      </c>
      <c r="C1815" s="87">
        <v>3.15</v>
      </c>
      <c r="D1815" s="88"/>
      <c r="E1815" s="87">
        <v>1</v>
      </c>
      <c r="F1815" s="87">
        <v>1.3</v>
      </c>
      <c r="G1815" s="89">
        <v>2.56</v>
      </c>
      <c r="H1815" s="89">
        <v>2.61</v>
      </c>
      <c r="I1815" s="87">
        <v>3</v>
      </c>
      <c r="J1815" s="88"/>
      <c r="K1815" s="89">
        <v>1.38</v>
      </c>
      <c r="L1815" s="89">
        <v>1.59</v>
      </c>
      <c r="M1815" s="87">
        <v>60</v>
      </c>
      <c r="N1815" s="79">
        <f t="shared" si="56"/>
        <v>0.6</v>
      </c>
      <c r="O1815" s="87">
        <v>183</v>
      </c>
      <c r="P1815" s="88"/>
      <c r="Q1815" s="87">
        <v>292</v>
      </c>
      <c r="R1815" s="87">
        <v>6.5</v>
      </c>
      <c r="S1815" s="87">
        <v>4</v>
      </c>
      <c r="T1815" s="87">
        <v>20</v>
      </c>
      <c r="U1815" s="87">
        <v>91</v>
      </c>
      <c r="V1815" s="88"/>
      <c r="W1815" s="87">
        <v>1.78</v>
      </c>
      <c r="X1815" s="90">
        <v>28.439285000000002</v>
      </c>
      <c r="Y1815" s="90">
        <v>15.886773000000002</v>
      </c>
      <c r="Z1815" s="91"/>
      <c r="AA1815" s="88"/>
      <c r="AB1815" s="92">
        <v>2.7654752999999999</v>
      </c>
      <c r="AC1815" s="92">
        <v>4.9621649000000003</v>
      </c>
      <c r="AD1815" s="99">
        <v>1.9001657142857142</v>
      </c>
    </row>
    <row r="1816" spans="1:30" ht="15.75" thickBot="1">
      <c r="A1816" s="86">
        <v>2</v>
      </c>
      <c r="B1816" s="87">
        <v>1</v>
      </c>
      <c r="C1816" s="87">
        <v>3.15</v>
      </c>
      <c r="D1816" s="88"/>
      <c r="E1816" s="87">
        <v>1</v>
      </c>
      <c r="F1816" s="87">
        <v>1.3</v>
      </c>
      <c r="G1816" s="89">
        <v>2.4900000000000002</v>
      </c>
      <c r="H1816" s="89">
        <v>2.54</v>
      </c>
      <c r="I1816" s="87">
        <v>3</v>
      </c>
      <c r="J1816" s="88"/>
      <c r="K1816" s="89">
        <v>1.24</v>
      </c>
      <c r="L1816" s="89">
        <v>1.36</v>
      </c>
      <c r="M1816" s="87">
        <v>40</v>
      </c>
      <c r="N1816" s="79">
        <f t="shared" si="56"/>
        <v>0.4</v>
      </c>
      <c r="O1816" s="87">
        <v>164</v>
      </c>
      <c r="P1816" s="88"/>
      <c r="Q1816" s="87">
        <v>363</v>
      </c>
      <c r="R1816" s="87">
        <v>4.5999999999999996</v>
      </c>
      <c r="S1816" s="87">
        <v>4</v>
      </c>
      <c r="T1816" s="87">
        <v>20</v>
      </c>
      <c r="U1816" s="87">
        <v>7</v>
      </c>
      <c r="V1816" s="88"/>
      <c r="W1816" s="87">
        <v>1.831</v>
      </c>
      <c r="X1816" s="90">
        <v>29.223817</v>
      </c>
      <c r="Y1816" s="90">
        <v>17.455836999999999</v>
      </c>
      <c r="Z1816" s="91"/>
      <c r="AA1816" s="88"/>
      <c r="AB1816" s="92">
        <v>2.1476563499999997</v>
      </c>
      <c r="AC1816" s="92">
        <v>4.3247326500000005</v>
      </c>
      <c r="AD1816" s="99">
        <v>1.8216568253968255</v>
      </c>
    </row>
    <row r="1817" spans="1:30" ht="15.75" thickBot="1">
      <c r="A1817" s="86">
        <v>2</v>
      </c>
      <c r="B1817" s="87">
        <v>1</v>
      </c>
      <c r="C1817" s="87">
        <v>3.15</v>
      </c>
      <c r="D1817" s="88"/>
      <c r="E1817" s="87">
        <v>1</v>
      </c>
      <c r="F1817" s="87">
        <v>1.3</v>
      </c>
      <c r="G1817" s="89">
        <v>2.4900000000000002</v>
      </c>
      <c r="H1817" s="89">
        <v>2.54</v>
      </c>
      <c r="I1817" s="87">
        <v>3</v>
      </c>
      <c r="J1817" s="88"/>
      <c r="K1817" s="89">
        <v>1.24</v>
      </c>
      <c r="L1817" s="89">
        <v>1.36</v>
      </c>
      <c r="M1817" s="87">
        <v>45</v>
      </c>
      <c r="N1817" s="79">
        <f t="shared" si="56"/>
        <v>0.45</v>
      </c>
      <c r="O1817" s="87">
        <v>166</v>
      </c>
      <c r="P1817" s="88"/>
      <c r="Q1817" s="87">
        <v>352</v>
      </c>
      <c r="R1817" s="87">
        <v>5.6</v>
      </c>
      <c r="S1817" s="87">
        <v>4</v>
      </c>
      <c r="T1817" s="87">
        <v>20</v>
      </c>
      <c r="U1817" s="87">
        <v>7</v>
      </c>
      <c r="V1817" s="88"/>
      <c r="W1817" s="87">
        <v>1.802</v>
      </c>
      <c r="X1817" s="90">
        <v>22.555295000000001</v>
      </c>
      <c r="Y1817" s="90">
        <v>17.063571</v>
      </c>
      <c r="Z1817" s="91"/>
      <c r="AA1817" s="88"/>
      <c r="AB1817" s="92">
        <v>2.2359162000000001</v>
      </c>
      <c r="AC1817" s="92">
        <v>4.2855060500000004</v>
      </c>
      <c r="AD1817" s="99">
        <v>1.7981956261022929</v>
      </c>
    </row>
    <row r="1818" spans="1:30" ht="15.75" thickBot="1">
      <c r="A1818" s="86">
        <v>2</v>
      </c>
      <c r="B1818" s="87">
        <v>1</v>
      </c>
      <c r="C1818" s="87">
        <v>3.15</v>
      </c>
      <c r="D1818" s="88"/>
      <c r="E1818" s="87">
        <v>1</v>
      </c>
      <c r="F1818" s="87">
        <v>1.3</v>
      </c>
      <c r="G1818" s="89">
        <v>2.4900000000000002</v>
      </c>
      <c r="H1818" s="89">
        <v>2.54</v>
      </c>
      <c r="I1818" s="87">
        <v>3</v>
      </c>
      <c r="J1818" s="88"/>
      <c r="K1818" s="89">
        <v>1.24</v>
      </c>
      <c r="L1818" s="89">
        <v>1.36</v>
      </c>
      <c r="M1818" s="87">
        <v>50</v>
      </c>
      <c r="N1818" s="79">
        <f t="shared" si="56"/>
        <v>0.5</v>
      </c>
      <c r="O1818" s="87">
        <v>178</v>
      </c>
      <c r="P1818" s="88"/>
      <c r="Q1818" s="87">
        <v>341</v>
      </c>
      <c r="R1818" s="87">
        <v>5.5</v>
      </c>
      <c r="S1818" s="87">
        <v>4</v>
      </c>
      <c r="T1818" s="87">
        <v>20</v>
      </c>
      <c r="U1818" s="87">
        <v>7</v>
      </c>
      <c r="V1818" s="88"/>
      <c r="W1818" s="87">
        <v>1.7809999999999999</v>
      </c>
      <c r="X1818" s="90">
        <v>21.672696500000001</v>
      </c>
      <c r="Y1818" s="90">
        <v>15.788706500000002</v>
      </c>
      <c r="Z1818" s="91"/>
      <c r="AA1818" s="88"/>
      <c r="AB1818" s="92">
        <v>2.3045627500000001</v>
      </c>
      <c r="AC1818" s="92">
        <v>4.1089863499999995</v>
      </c>
      <c r="AD1818" s="99">
        <v>1.7927396825396826</v>
      </c>
    </row>
    <row r="1819" spans="1:30" ht="15.75" thickBot="1">
      <c r="A1819" s="86">
        <v>2</v>
      </c>
      <c r="B1819" s="87">
        <v>1</v>
      </c>
      <c r="C1819" s="87">
        <v>3.15</v>
      </c>
      <c r="D1819" s="88"/>
      <c r="E1819" s="87">
        <v>1</v>
      </c>
      <c r="F1819" s="87">
        <v>1.3</v>
      </c>
      <c r="G1819" s="89">
        <v>2.4900000000000002</v>
      </c>
      <c r="H1819" s="89">
        <v>2.54</v>
      </c>
      <c r="I1819" s="87">
        <v>3</v>
      </c>
      <c r="J1819" s="88"/>
      <c r="K1819" s="89">
        <v>1.24</v>
      </c>
      <c r="L1819" s="89">
        <v>1.36</v>
      </c>
      <c r="M1819" s="87">
        <v>60</v>
      </c>
      <c r="N1819" s="79">
        <f t="shared" si="56"/>
        <v>0.6</v>
      </c>
      <c r="O1819" s="87">
        <v>185</v>
      </c>
      <c r="P1819" s="88"/>
      <c r="Q1819" s="87">
        <v>332</v>
      </c>
      <c r="R1819" s="87">
        <v>6.3</v>
      </c>
      <c r="S1819" s="87">
        <v>4</v>
      </c>
      <c r="T1819" s="87">
        <v>20</v>
      </c>
      <c r="U1819" s="87">
        <v>7</v>
      </c>
      <c r="V1819" s="88"/>
      <c r="W1819" s="87">
        <v>1.746</v>
      </c>
      <c r="X1819" s="90">
        <v>16.671305</v>
      </c>
      <c r="Y1819" s="90">
        <v>13.8273765</v>
      </c>
      <c r="Z1819" s="91"/>
      <c r="AA1819" s="88"/>
      <c r="AB1819" s="92">
        <v>1.71616375</v>
      </c>
      <c r="AC1819" s="92">
        <v>3.7069136999999999</v>
      </c>
      <c r="AD1819" s="99">
        <v>1.7630289947089948</v>
      </c>
    </row>
    <row r="1820" spans="1:30" ht="15.75" thickBot="1">
      <c r="A1820" s="86">
        <v>2</v>
      </c>
      <c r="B1820" s="87">
        <v>1</v>
      </c>
      <c r="C1820" s="87">
        <v>3.15</v>
      </c>
      <c r="D1820" s="88"/>
      <c r="E1820" s="87">
        <v>1</v>
      </c>
      <c r="F1820" s="87">
        <v>1.3</v>
      </c>
      <c r="G1820" s="89">
        <v>2.4900000000000002</v>
      </c>
      <c r="H1820" s="89">
        <v>2.54</v>
      </c>
      <c r="I1820" s="87">
        <v>3</v>
      </c>
      <c r="J1820" s="88"/>
      <c r="K1820" s="89">
        <v>1.24</v>
      </c>
      <c r="L1820" s="89">
        <v>1.36</v>
      </c>
      <c r="M1820" s="87">
        <v>40</v>
      </c>
      <c r="N1820" s="79">
        <f t="shared" si="56"/>
        <v>0.4</v>
      </c>
      <c r="O1820" s="87">
        <v>164</v>
      </c>
      <c r="P1820" s="88"/>
      <c r="Q1820" s="87">
        <v>363</v>
      </c>
      <c r="R1820" s="87">
        <v>4.5999999999999996</v>
      </c>
      <c r="S1820" s="87">
        <v>4</v>
      </c>
      <c r="T1820" s="87">
        <v>20</v>
      </c>
      <c r="U1820" s="87">
        <v>28</v>
      </c>
      <c r="V1820" s="88"/>
      <c r="W1820" s="87">
        <v>1.8080000000000001</v>
      </c>
      <c r="X1820" s="90">
        <v>38.245935000000003</v>
      </c>
      <c r="Y1820" s="90">
        <v>18.240369000000001</v>
      </c>
      <c r="Z1820" s="91"/>
      <c r="AA1820" s="88"/>
      <c r="AB1820" s="92">
        <v>2.6281821999999999</v>
      </c>
      <c r="AC1820" s="92">
        <v>3.4421341500000002</v>
      </c>
      <c r="AD1820" s="99">
        <v>1.8216568253968255</v>
      </c>
    </row>
    <row r="1821" spans="1:30" ht="15.75" thickBot="1">
      <c r="A1821" s="86">
        <v>2</v>
      </c>
      <c r="B1821" s="87">
        <v>1</v>
      </c>
      <c r="C1821" s="87">
        <v>3.15</v>
      </c>
      <c r="D1821" s="88"/>
      <c r="E1821" s="87">
        <v>1</v>
      </c>
      <c r="F1821" s="87">
        <v>1.3</v>
      </c>
      <c r="G1821" s="89">
        <v>2.4900000000000002</v>
      </c>
      <c r="H1821" s="89">
        <v>2.54</v>
      </c>
      <c r="I1821" s="87">
        <v>3</v>
      </c>
      <c r="J1821" s="88"/>
      <c r="K1821" s="89">
        <v>1.24</v>
      </c>
      <c r="L1821" s="89">
        <v>1.36</v>
      </c>
      <c r="M1821" s="87">
        <v>45</v>
      </c>
      <c r="N1821" s="79">
        <f t="shared" si="56"/>
        <v>0.45</v>
      </c>
      <c r="O1821" s="87">
        <v>166</v>
      </c>
      <c r="P1821" s="88"/>
      <c r="Q1821" s="87">
        <v>352</v>
      </c>
      <c r="R1821" s="87">
        <v>5.6</v>
      </c>
      <c r="S1821" s="87">
        <v>4</v>
      </c>
      <c r="T1821" s="87">
        <v>20</v>
      </c>
      <c r="U1821" s="87">
        <v>28</v>
      </c>
      <c r="V1821" s="88"/>
      <c r="W1821" s="87">
        <v>1.7749999999999999</v>
      </c>
      <c r="X1821" s="90">
        <v>35.598139500000002</v>
      </c>
      <c r="Y1821" s="90">
        <v>17.455836999999999</v>
      </c>
      <c r="Z1821" s="91"/>
      <c r="AA1821" s="88"/>
      <c r="AB1821" s="92">
        <v>2.6968287499999999</v>
      </c>
      <c r="AC1821" s="92">
        <v>3.4421341500000002</v>
      </c>
      <c r="AD1821" s="99">
        <v>1.7981956261022929</v>
      </c>
    </row>
    <row r="1822" spans="1:30" ht="15.75" thickBot="1">
      <c r="A1822" s="86">
        <v>2</v>
      </c>
      <c r="B1822" s="87">
        <v>1</v>
      </c>
      <c r="C1822" s="87">
        <v>3.15</v>
      </c>
      <c r="D1822" s="88"/>
      <c r="E1822" s="87">
        <v>1</v>
      </c>
      <c r="F1822" s="87">
        <v>1.3</v>
      </c>
      <c r="G1822" s="89">
        <v>2.4900000000000002</v>
      </c>
      <c r="H1822" s="89">
        <v>2.54</v>
      </c>
      <c r="I1822" s="87">
        <v>3</v>
      </c>
      <c r="J1822" s="88"/>
      <c r="K1822" s="89">
        <v>1.24</v>
      </c>
      <c r="L1822" s="89">
        <v>1.36</v>
      </c>
      <c r="M1822" s="87">
        <v>50</v>
      </c>
      <c r="N1822" s="79">
        <f t="shared" si="56"/>
        <v>0.5</v>
      </c>
      <c r="O1822" s="87">
        <v>178</v>
      </c>
      <c r="P1822" s="88"/>
      <c r="Q1822" s="87">
        <v>341</v>
      </c>
      <c r="R1822" s="87">
        <v>5.5</v>
      </c>
      <c r="S1822" s="87">
        <v>4</v>
      </c>
      <c r="T1822" s="87">
        <v>20</v>
      </c>
      <c r="U1822" s="87">
        <v>28</v>
      </c>
      <c r="V1822" s="88"/>
      <c r="W1822" s="87">
        <v>1.762</v>
      </c>
      <c r="X1822" s="90">
        <v>32.558078000000002</v>
      </c>
      <c r="Y1822" s="90">
        <v>16.769371499999998</v>
      </c>
      <c r="Z1822" s="91"/>
      <c r="AA1822" s="88"/>
      <c r="AB1822" s="92">
        <v>2.5693422999999997</v>
      </c>
      <c r="AC1822" s="92">
        <v>4.707192</v>
      </c>
      <c r="AD1822" s="99">
        <v>1.7927396825396826</v>
      </c>
    </row>
    <row r="1823" spans="1:30" ht="15.75" thickBot="1">
      <c r="A1823" s="86">
        <v>2</v>
      </c>
      <c r="B1823" s="87">
        <v>1</v>
      </c>
      <c r="C1823" s="87">
        <v>3.15</v>
      </c>
      <c r="D1823" s="88"/>
      <c r="E1823" s="87">
        <v>1</v>
      </c>
      <c r="F1823" s="87">
        <v>1.3</v>
      </c>
      <c r="G1823" s="89">
        <v>2.4900000000000002</v>
      </c>
      <c r="H1823" s="89">
        <v>2.54</v>
      </c>
      <c r="I1823" s="87">
        <v>3</v>
      </c>
      <c r="J1823" s="88"/>
      <c r="K1823" s="89">
        <v>1.24</v>
      </c>
      <c r="L1823" s="89">
        <v>1.36</v>
      </c>
      <c r="M1823" s="87">
        <v>60</v>
      </c>
      <c r="N1823" s="79">
        <f t="shared" si="56"/>
        <v>0.6</v>
      </c>
      <c r="O1823" s="87">
        <v>185</v>
      </c>
      <c r="P1823" s="88"/>
      <c r="Q1823" s="87">
        <v>332</v>
      </c>
      <c r="R1823" s="87">
        <v>6.3</v>
      </c>
      <c r="S1823" s="87">
        <v>4</v>
      </c>
      <c r="T1823" s="87">
        <v>20</v>
      </c>
      <c r="U1823" s="87">
        <v>28</v>
      </c>
      <c r="V1823" s="88"/>
      <c r="W1823" s="87">
        <v>1.74</v>
      </c>
      <c r="X1823" s="90">
        <v>27.850885999999999</v>
      </c>
      <c r="Y1823" s="90">
        <v>15.494507000000002</v>
      </c>
      <c r="Z1823" s="91"/>
      <c r="AA1823" s="88"/>
      <c r="AB1823" s="92">
        <v>2.5203090499999998</v>
      </c>
      <c r="AC1823" s="92">
        <v>4.3933792</v>
      </c>
      <c r="AD1823" s="99">
        <v>1.7630289947089948</v>
      </c>
    </row>
    <row r="1824" spans="1:30" ht="15.75" thickBot="1">
      <c r="A1824" s="86">
        <v>2</v>
      </c>
      <c r="B1824" s="87">
        <v>1</v>
      </c>
      <c r="C1824" s="87">
        <v>3.15</v>
      </c>
      <c r="D1824" s="88"/>
      <c r="E1824" s="87">
        <v>1</v>
      </c>
      <c r="F1824" s="87">
        <v>1.3</v>
      </c>
      <c r="G1824" s="89">
        <v>2.4900000000000002</v>
      </c>
      <c r="H1824" s="89">
        <v>2.54</v>
      </c>
      <c r="I1824" s="87">
        <v>3</v>
      </c>
      <c r="J1824" s="88"/>
      <c r="K1824" s="89">
        <v>1.24</v>
      </c>
      <c r="L1824" s="89">
        <v>1.36</v>
      </c>
      <c r="M1824" s="87">
        <v>40</v>
      </c>
      <c r="N1824" s="79">
        <f t="shared" si="56"/>
        <v>0.4</v>
      </c>
      <c r="O1824" s="87">
        <v>164</v>
      </c>
      <c r="P1824" s="88"/>
      <c r="Q1824" s="87">
        <v>363</v>
      </c>
      <c r="R1824" s="87">
        <v>4.5999999999999996</v>
      </c>
      <c r="S1824" s="87">
        <v>4</v>
      </c>
      <c r="T1824" s="87">
        <v>20</v>
      </c>
      <c r="U1824" s="87">
        <v>91</v>
      </c>
      <c r="V1824" s="88"/>
      <c r="W1824" s="87">
        <v>1.78</v>
      </c>
      <c r="X1824" s="90">
        <v>41.776328999999997</v>
      </c>
      <c r="Y1824" s="90">
        <v>20.397832000000001</v>
      </c>
      <c r="Z1824" s="91"/>
      <c r="AA1824" s="88"/>
      <c r="AB1824" s="92">
        <v>3.2263878500000001</v>
      </c>
      <c r="AC1824" s="92"/>
      <c r="AD1824" s="99">
        <v>1.8216568253968255</v>
      </c>
    </row>
    <row r="1825" spans="1:30" ht="15.75" thickBot="1">
      <c r="A1825" s="86">
        <v>2</v>
      </c>
      <c r="B1825" s="87">
        <v>1</v>
      </c>
      <c r="C1825" s="87">
        <v>3.15</v>
      </c>
      <c r="D1825" s="88"/>
      <c r="E1825" s="87">
        <v>1</v>
      </c>
      <c r="F1825" s="87">
        <v>1.3</v>
      </c>
      <c r="G1825" s="89">
        <v>2.4900000000000002</v>
      </c>
      <c r="H1825" s="89">
        <v>2.54</v>
      </c>
      <c r="I1825" s="87">
        <v>3</v>
      </c>
      <c r="J1825" s="88"/>
      <c r="K1825" s="89">
        <v>1.24</v>
      </c>
      <c r="L1825" s="89">
        <v>1.36</v>
      </c>
      <c r="M1825" s="87">
        <v>45</v>
      </c>
      <c r="N1825" s="79">
        <f t="shared" si="56"/>
        <v>0.45</v>
      </c>
      <c r="O1825" s="87">
        <v>166</v>
      </c>
      <c r="P1825" s="88"/>
      <c r="Q1825" s="87">
        <v>352</v>
      </c>
      <c r="R1825" s="87">
        <v>5.6</v>
      </c>
      <c r="S1825" s="87">
        <v>4</v>
      </c>
      <c r="T1825" s="87">
        <v>20</v>
      </c>
      <c r="U1825" s="87">
        <v>91</v>
      </c>
      <c r="V1825" s="88"/>
      <c r="W1825" s="87">
        <v>1.7470000000000001</v>
      </c>
      <c r="X1825" s="90">
        <v>38.834333999999998</v>
      </c>
      <c r="Y1825" s="90">
        <v>19.417166999999999</v>
      </c>
      <c r="Z1825" s="91"/>
      <c r="AA1825" s="88"/>
      <c r="AB1825" s="92">
        <v>2.8537351500000003</v>
      </c>
      <c r="AC1825" s="92"/>
      <c r="AD1825" s="99">
        <v>1.7981956261022929</v>
      </c>
    </row>
    <row r="1826" spans="1:30" ht="15.75" thickBot="1">
      <c r="A1826" s="86">
        <v>2</v>
      </c>
      <c r="B1826" s="87">
        <v>1</v>
      </c>
      <c r="C1826" s="87">
        <v>3.15</v>
      </c>
      <c r="D1826" s="88"/>
      <c r="E1826" s="87">
        <v>1</v>
      </c>
      <c r="F1826" s="87">
        <v>1.3</v>
      </c>
      <c r="G1826" s="89">
        <v>2.4900000000000002</v>
      </c>
      <c r="H1826" s="89">
        <v>2.54</v>
      </c>
      <c r="I1826" s="87">
        <v>3</v>
      </c>
      <c r="J1826" s="88"/>
      <c r="K1826" s="89">
        <v>1.24</v>
      </c>
      <c r="L1826" s="89">
        <v>1.36</v>
      </c>
      <c r="M1826" s="87">
        <v>50</v>
      </c>
      <c r="N1826" s="79">
        <f t="shared" si="56"/>
        <v>0.5</v>
      </c>
      <c r="O1826" s="87">
        <v>178</v>
      </c>
      <c r="P1826" s="88"/>
      <c r="Q1826" s="87">
        <v>341</v>
      </c>
      <c r="R1826" s="87">
        <v>5.5</v>
      </c>
      <c r="S1826" s="87">
        <v>4</v>
      </c>
      <c r="T1826" s="87">
        <v>20</v>
      </c>
      <c r="U1826" s="87">
        <v>91</v>
      </c>
      <c r="V1826" s="88"/>
      <c r="W1826" s="87">
        <v>1.742</v>
      </c>
      <c r="X1826" s="90">
        <v>36.676870999999998</v>
      </c>
      <c r="Y1826" s="90">
        <v>18.044235999999998</v>
      </c>
      <c r="Z1826" s="91"/>
      <c r="AA1826" s="88"/>
      <c r="AB1826" s="92">
        <v>2.7752819500000001</v>
      </c>
      <c r="AC1826" s="92">
        <v>5.3152043000000004</v>
      </c>
      <c r="AD1826" s="99">
        <v>1.7927396825396826</v>
      </c>
    </row>
    <row r="1827" spans="1:30" ht="15.75" thickBot="1">
      <c r="A1827" s="86">
        <v>2</v>
      </c>
      <c r="B1827" s="87">
        <v>1</v>
      </c>
      <c r="C1827" s="87">
        <v>3.15</v>
      </c>
      <c r="D1827" s="88"/>
      <c r="E1827" s="87">
        <v>1</v>
      </c>
      <c r="F1827" s="87">
        <v>1.3</v>
      </c>
      <c r="G1827" s="89">
        <v>2.4900000000000002</v>
      </c>
      <c r="H1827" s="89">
        <v>2.54</v>
      </c>
      <c r="I1827" s="87">
        <v>3</v>
      </c>
      <c r="J1827" s="88"/>
      <c r="K1827" s="89">
        <v>1.24</v>
      </c>
      <c r="L1827" s="89">
        <v>1.36</v>
      </c>
      <c r="M1827" s="87">
        <v>60</v>
      </c>
      <c r="N1827" s="79">
        <f t="shared" si="56"/>
        <v>0.6</v>
      </c>
      <c r="O1827" s="87">
        <v>185</v>
      </c>
      <c r="P1827" s="88"/>
      <c r="Q1827" s="87">
        <v>332</v>
      </c>
      <c r="R1827" s="87">
        <v>6.3</v>
      </c>
      <c r="S1827" s="87">
        <v>4</v>
      </c>
      <c r="T1827" s="87">
        <v>20</v>
      </c>
      <c r="U1827" s="87">
        <v>91</v>
      </c>
      <c r="V1827" s="88"/>
      <c r="W1827" s="87">
        <v>1.726</v>
      </c>
      <c r="X1827" s="90">
        <v>33.244543499999999</v>
      </c>
      <c r="Y1827" s="90">
        <v>16.867438</v>
      </c>
      <c r="Z1827" s="91"/>
      <c r="AA1827" s="88"/>
      <c r="AB1827" s="92">
        <v>2.6281821999999999</v>
      </c>
      <c r="AC1827" s="92">
        <v>5.0798446999999998</v>
      </c>
      <c r="AD1827" s="99">
        <v>1.7630289947089948</v>
      </c>
    </row>
    <row r="1828" spans="1:30" ht="15.75" thickBot="1">
      <c r="A1828" s="86">
        <v>41</v>
      </c>
      <c r="B1828" s="87">
        <v>1</v>
      </c>
      <c r="C1828" s="87">
        <v>3.17</v>
      </c>
      <c r="D1828" s="88"/>
      <c r="E1828" s="87">
        <v>1</v>
      </c>
      <c r="F1828" s="87">
        <v>3</v>
      </c>
      <c r="G1828" s="89">
        <v>2.5099999999999998</v>
      </c>
      <c r="H1828" s="89">
        <v>2.56</v>
      </c>
      <c r="I1828" s="87">
        <v>2</v>
      </c>
      <c r="J1828" s="88"/>
      <c r="K1828" s="89">
        <v>2.67</v>
      </c>
      <c r="L1828" s="89">
        <v>2.69</v>
      </c>
      <c r="M1828" s="87">
        <v>35.700000000000003</v>
      </c>
      <c r="N1828" s="79">
        <f t="shared" si="56"/>
        <v>0.35700000000000004</v>
      </c>
      <c r="O1828" s="87">
        <v>150</v>
      </c>
      <c r="P1828" s="88"/>
      <c r="Q1828" s="87">
        <v>404</v>
      </c>
      <c r="R1828" s="87">
        <v>2.7</v>
      </c>
      <c r="S1828" s="87">
        <v>1</v>
      </c>
      <c r="T1828" s="87">
        <v>20</v>
      </c>
      <c r="U1828" s="87">
        <v>28</v>
      </c>
      <c r="V1828" s="88"/>
      <c r="W1828" s="88"/>
      <c r="X1828" s="90">
        <v>69.627215000000007</v>
      </c>
      <c r="Y1828" s="90">
        <v>40.207265</v>
      </c>
      <c r="Z1828" s="91"/>
      <c r="AA1828" s="87">
        <v>0.21</v>
      </c>
      <c r="AB1828" s="92"/>
      <c r="AC1828" s="92"/>
      <c r="AD1828" s="99">
        <v>2.3902525302865625</v>
      </c>
    </row>
    <row r="1829" spans="1:30" ht="15.75" thickBot="1">
      <c r="A1829" s="86">
        <v>41</v>
      </c>
      <c r="B1829" s="87">
        <v>1</v>
      </c>
      <c r="C1829" s="87">
        <v>3.17</v>
      </c>
      <c r="D1829" s="88"/>
      <c r="E1829" s="87">
        <v>1</v>
      </c>
      <c r="F1829" s="87">
        <v>3</v>
      </c>
      <c r="G1829" s="89">
        <v>2.5099999999999998</v>
      </c>
      <c r="H1829" s="89">
        <v>2.56</v>
      </c>
      <c r="I1829" s="87">
        <v>2</v>
      </c>
      <c r="J1829" s="88"/>
      <c r="K1829" s="89">
        <v>2.67</v>
      </c>
      <c r="L1829" s="89">
        <v>2.69</v>
      </c>
      <c r="M1829" s="87">
        <v>32.6</v>
      </c>
      <c r="N1829" s="79">
        <f t="shared" si="56"/>
        <v>0.32600000000000001</v>
      </c>
      <c r="O1829" s="87">
        <v>150</v>
      </c>
      <c r="P1829" s="88"/>
      <c r="Q1829" s="87">
        <v>404</v>
      </c>
      <c r="R1829" s="87">
        <v>2.5</v>
      </c>
      <c r="S1829" s="87">
        <v>1</v>
      </c>
      <c r="T1829" s="87">
        <v>20</v>
      </c>
      <c r="U1829" s="87">
        <v>28</v>
      </c>
      <c r="V1829" s="88"/>
      <c r="W1829" s="88"/>
      <c r="X1829" s="90">
        <v>72.471143499999997</v>
      </c>
      <c r="Y1829" s="90">
        <v>43.149260000000005</v>
      </c>
      <c r="Z1829" s="91"/>
      <c r="AA1829" s="87">
        <v>0.22</v>
      </c>
      <c r="AB1829" s="92"/>
      <c r="AC1829" s="92"/>
      <c r="AD1829" s="99">
        <v>2.4030609610806839</v>
      </c>
    </row>
    <row r="1830" spans="1:30" ht="15.75" thickBot="1">
      <c r="A1830" s="86">
        <v>41</v>
      </c>
      <c r="B1830" s="87">
        <v>1</v>
      </c>
      <c r="C1830" s="87">
        <v>3.17</v>
      </c>
      <c r="D1830" s="88"/>
      <c r="E1830" s="87">
        <v>1</v>
      </c>
      <c r="F1830" s="87">
        <v>3</v>
      </c>
      <c r="G1830" s="89">
        <v>2.5099999999999998</v>
      </c>
      <c r="H1830" s="89">
        <v>2.56</v>
      </c>
      <c r="I1830" s="87">
        <v>2</v>
      </c>
      <c r="J1830" s="88"/>
      <c r="K1830" s="89">
        <v>2.67</v>
      </c>
      <c r="L1830" s="89">
        <v>2.69</v>
      </c>
      <c r="M1830" s="87">
        <v>30</v>
      </c>
      <c r="N1830" s="79">
        <f t="shared" si="56"/>
        <v>0.3</v>
      </c>
      <c r="O1830" s="87">
        <v>150</v>
      </c>
      <c r="P1830" s="88"/>
      <c r="Q1830" s="87">
        <v>403</v>
      </c>
      <c r="R1830" s="87">
        <v>2.2999999999999998</v>
      </c>
      <c r="S1830" s="87">
        <v>1</v>
      </c>
      <c r="T1830" s="87">
        <v>20</v>
      </c>
      <c r="U1830" s="87">
        <v>28</v>
      </c>
      <c r="V1830" s="88"/>
      <c r="W1830" s="88"/>
      <c r="X1830" s="90">
        <v>74.334406999999999</v>
      </c>
      <c r="Y1830" s="90">
        <v>41.187930000000001</v>
      </c>
      <c r="Z1830" s="91"/>
      <c r="AA1830" s="87">
        <v>0.21</v>
      </c>
      <c r="AB1830" s="92"/>
      <c r="AC1830" s="92"/>
      <c r="AD1830" s="99">
        <v>2.4157245110410095</v>
      </c>
    </row>
    <row r="1831" spans="1:30" ht="15.75" thickBot="1">
      <c r="A1831" s="86">
        <v>41</v>
      </c>
      <c r="B1831" s="87">
        <v>1</v>
      </c>
      <c r="C1831" s="87">
        <v>3.17</v>
      </c>
      <c r="D1831" s="88"/>
      <c r="E1831" s="87">
        <v>1</v>
      </c>
      <c r="F1831" s="87">
        <v>3</v>
      </c>
      <c r="G1831" s="89">
        <v>2.5099999999999998</v>
      </c>
      <c r="H1831" s="89">
        <v>2.56</v>
      </c>
      <c r="I1831" s="87">
        <v>2</v>
      </c>
      <c r="J1831" s="88"/>
      <c r="K1831" s="89">
        <v>2.67</v>
      </c>
      <c r="L1831" s="89">
        <v>2.69</v>
      </c>
      <c r="M1831" s="87">
        <v>35.700000000000003</v>
      </c>
      <c r="N1831" s="79">
        <f t="shared" si="56"/>
        <v>0.35700000000000004</v>
      </c>
      <c r="O1831" s="87">
        <v>150</v>
      </c>
      <c r="P1831" s="88"/>
      <c r="Q1831" s="87">
        <v>404</v>
      </c>
      <c r="R1831" s="87">
        <v>1.8</v>
      </c>
      <c r="S1831" s="87">
        <v>1</v>
      </c>
      <c r="T1831" s="87">
        <v>20</v>
      </c>
      <c r="U1831" s="87">
        <v>28</v>
      </c>
      <c r="V1831" s="88"/>
      <c r="W1831" s="88"/>
      <c r="X1831" s="90">
        <v>66.881353000000004</v>
      </c>
      <c r="Y1831" s="90">
        <v>43.149260000000005</v>
      </c>
      <c r="Z1831" s="91"/>
      <c r="AA1831" s="87">
        <v>0.2</v>
      </c>
      <c r="AB1831" s="92"/>
      <c r="AC1831" s="92"/>
      <c r="AD1831" s="99">
        <v>2.4132925302865624</v>
      </c>
    </row>
    <row r="1832" spans="1:30" ht="15.75" thickBot="1">
      <c r="A1832" s="86">
        <v>41</v>
      </c>
      <c r="B1832" s="87">
        <v>1</v>
      </c>
      <c r="C1832" s="87">
        <v>3.17</v>
      </c>
      <c r="D1832" s="88"/>
      <c r="E1832" s="87">
        <v>1</v>
      </c>
      <c r="F1832" s="87">
        <v>3</v>
      </c>
      <c r="G1832" s="89">
        <v>2.5099999999999998</v>
      </c>
      <c r="H1832" s="89">
        <v>2.56</v>
      </c>
      <c r="I1832" s="87">
        <v>2</v>
      </c>
      <c r="J1832" s="88"/>
      <c r="K1832" s="89">
        <v>2.67</v>
      </c>
      <c r="L1832" s="89">
        <v>2.69</v>
      </c>
      <c r="M1832" s="87">
        <v>30</v>
      </c>
      <c r="N1832" s="79">
        <f t="shared" si="56"/>
        <v>0.3</v>
      </c>
      <c r="O1832" s="87">
        <v>150</v>
      </c>
      <c r="P1832" s="88"/>
      <c r="Q1832" s="87">
        <v>403</v>
      </c>
      <c r="R1832" s="87">
        <v>1.5</v>
      </c>
      <c r="S1832" s="87">
        <v>1</v>
      </c>
      <c r="T1832" s="87">
        <v>20</v>
      </c>
      <c r="U1832" s="87">
        <v>28</v>
      </c>
      <c r="V1832" s="88"/>
      <c r="W1832" s="88"/>
      <c r="X1832" s="90">
        <v>78.551266499999997</v>
      </c>
      <c r="Y1832" s="90">
        <v>43.149260000000005</v>
      </c>
      <c r="Z1832" s="91"/>
      <c r="AA1832" s="87">
        <v>0.21</v>
      </c>
      <c r="AB1832" s="92"/>
      <c r="AC1832" s="92"/>
      <c r="AD1832" s="99">
        <v>2.4362045110410095</v>
      </c>
    </row>
    <row r="1833" spans="1:30" ht="15.75" thickBot="1">
      <c r="A1833" s="86">
        <v>41</v>
      </c>
      <c r="B1833" s="87">
        <v>1</v>
      </c>
      <c r="C1833" s="87">
        <v>3.17</v>
      </c>
      <c r="D1833" s="88"/>
      <c r="E1833" s="87">
        <v>1</v>
      </c>
      <c r="F1833" s="96" t="s">
        <v>87</v>
      </c>
      <c r="G1833" s="89">
        <v>2.56</v>
      </c>
      <c r="H1833" s="89">
        <v>2.6</v>
      </c>
      <c r="I1833" s="87">
        <v>2</v>
      </c>
      <c r="J1833" s="88"/>
      <c r="K1833" s="89">
        <v>2.67</v>
      </c>
      <c r="L1833" s="89">
        <v>2.69</v>
      </c>
      <c r="M1833" s="87">
        <v>35.700000000000003</v>
      </c>
      <c r="N1833" s="79">
        <f t="shared" si="56"/>
        <v>0.35700000000000004</v>
      </c>
      <c r="O1833" s="87">
        <v>150</v>
      </c>
      <c r="P1833" s="88"/>
      <c r="Q1833" s="87">
        <v>404</v>
      </c>
      <c r="R1833" s="87">
        <v>2.4</v>
      </c>
      <c r="S1833" s="87">
        <v>1</v>
      </c>
      <c r="T1833" s="87">
        <v>20</v>
      </c>
      <c r="U1833" s="87">
        <v>28</v>
      </c>
      <c r="V1833" s="88"/>
      <c r="W1833" s="88"/>
      <c r="X1833" s="90">
        <v>65.410355499999994</v>
      </c>
      <c r="Y1833" s="90">
        <v>42.168594999999996</v>
      </c>
      <c r="Z1833" s="91"/>
      <c r="AA1833" s="87">
        <v>0.23</v>
      </c>
      <c r="AB1833" s="92"/>
      <c r="AC1833" s="92"/>
      <c r="AD1833" s="99">
        <v>2.4095107250218697</v>
      </c>
    </row>
    <row r="1834" spans="1:30" ht="15.75" thickBot="1">
      <c r="A1834" s="86">
        <v>41</v>
      </c>
      <c r="B1834" s="87">
        <v>1</v>
      </c>
      <c r="C1834" s="87">
        <v>3.17</v>
      </c>
      <c r="D1834" s="88"/>
      <c r="E1834" s="87">
        <v>1</v>
      </c>
      <c r="F1834" s="96" t="s">
        <v>87</v>
      </c>
      <c r="G1834" s="89">
        <v>2.56</v>
      </c>
      <c r="H1834" s="89">
        <v>2.6</v>
      </c>
      <c r="I1834" s="87">
        <v>2</v>
      </c>
      <c r="J1834" s="88"/>
      <c r="K1834" s="89">
        <v>2.67</v>
      </c>
      <c r="L1834" s="89">
        <v>2.69</v>
      </c>
      <c r="M1834" s="87">
        <v>32.6</v>
      </c>
      <c r="N1834" s="79">
        <f t="shared" si="56"/>
        <v>0.32600000000000001</v>
      </c>
      <c r="O1834" s="87">
        <v>150</v>
      </c>
      <c r="P1834" s="88"/>
      <c r="Q1834" s="87">
        <v>404</v>
      </c>
      <c r="R1834" s="87">
        <v>2.2999999999999998</v>
      </c>
      <c r="S1834" s="87">
        <v>1</v>
      </c>
      <c r="T1834" s="87">
        <v>20</v>
      </c>
      <c r="U1834" s="87">
        <v>28</v>
      </c>
      <c r="V1834" s="88"/>
      <c r="W1834" s="88"/>
      <c r="X1834" s="90">
        <v>70.411747000000005</v>
      </c>
      <c r="Y1834" s="90">
        <v>41.187930000000001</v>
      </c>
      <c r="Z1834" s="91"/>
      <c r="AA1834" s="87">
        <v>0.21</v>
      </c>
      <c r="AB1834" s="92"/>
      <c r="AC1834" s="92"/>
      <c r="AD1834" s="99">
        <v>2.4192949964196551</v>
      </c>
    </row>
    <row r="1835" spans="1:30" ht="15.75" thickBot="1">
      <c r="A1835" s="86">
        <v>41</v>
      </c>
      <c r="B1835" s="87">
        <v>1</v>
      </c>
      <c r="C1835" s="87">
        <v>3.17</v>
      </c>
      <c r="D1835" s="88"/>
      <c r="E1835" s="87">
        <v>1</v>
      </c>
      <c r="F1835" s="96" t="s">
        <v>87</v>
      </c>
      <c r="G1835" s="89">
        <v>2.56</v>
      </c>
      <c r="H1835" s="89">
        <v>2.6</v>
      </c>
      <c r="I1835" s="87">
        <v>2</v>
      </c>
      <c r="J1835" s="88"/>
      <c r="K1835" s="89">
        <v>2.67</v>
      </c>
      <c r="L1835" s="89">
        <v>2.69</v>
      </c>
      <c r="M1835" s="87">
        <v>30</v>
      </c>
      <c r="N1835" s="79">
        <f t="shared" si="56"/>
        <v>0.3</v>
      </c>
      <c r="O1835" s="87">
        <v>150</v>
      </c>
      <c r="P1835" s="88"/>
      <c r="Q1835" s="87">
        <v>403</v>
      </c>
      <c r="R1835" s="87">
        <v>2</v>
      </c>
      <c r="S1835" s="87">
        <v>1</v>
      </c>
      <c r="T1835" s="87">
        <v>20</v>
      </c>
      <c r="U1835" s="87">
        <v>28</v>
      </c>
      <c r="V1835" s="88"/>
      <c r="W1835" s="88"/>
      <c r="X1835" s="90">
        <v>71.196279000000004</v>
      </c>
      <c r="Y1835" s="90">
        <v>42.168594999999996</v>
      </c>
      <c r="Z1835" s="91"/>
      <c r="AA1835" s="87">
        <v>0.21</v>
      </c>
      <c r="AB1835" s="92"/>
      <c r="AC1835" s="92"/>
      <c r="AD1835" s="99">
        <v>2.4341753627760254</v>
      </c>
    </row>
    <row r="1836" spans="1:30" ht="15.75" thickBot="1">
      <c r="A1836" s="86">
        <v>41</v>
      </c>
      <c r="B1836" s="87">
        <v>1</v>
      </c>
      <c r="C1836" s="87">
        <v>3.17</v>
      </c>
      <c r="D1836" s="88"/>
      <c r="E1836" s="87">
        <v>1</v>
      </c>
      <c r="F1836" s="96" t="s">
        <v>87</v>
      </c>
      <c r="G1836" s="89">
        <v>2.56</v>
      </c>
      <c r="H1836" s="89">
        <v>2.6</v>
      </c>
      <c r="I1836" s="87">
        <v>2</v>
      </c>
      <c r="J1836" s="88"/>
      <c r="K1836" s="89">
        <v>2.67</v>
      </c>
      <c r="L1836" s="89">
        <v>2.69</v>
      </c>
      <c r="M1836" s="87">
        <v>35.700000000000003</v>
      </c>
      <c r="N1836" s="79">
        <f t="shared" si="56"/>
        <v>0.35700000000000004</v>
      </c>
      <c r="O1836" s="87">
        <v>150</v>
      </c>
      <c r="P1836" s="88"/>
      <c r="Q1836" s="87">
        <v>404</v>
      </c>
      <c r="R1836" s="87">
        <v>1.6</v>
      </c>
      <c r="S1836" s="87">
        <v>1</v>
      </c>
      <c r="T1836" s="87">
        <v>20</v>
      </c>
      <c r="U1836" s="87">
        <v>28</v>
      </c>
      <c r="V1836" s="88"/>
      <c r="W1836" s="88"/>
      <c r="X1836" s="90">
        <v>75.707338000000007</v>
      </c>
      <c r="Y1836" s="90">
        <v>41.187930000000001</v>
      </c>
      <c r="Z1836" s="91"/>
      <c r="AA1836" s="87">
        <v>0.2</v>
      </c>
      <c r="AB1836" s="92"/>
      <c r="AC1836" s="92"/>
      <c r="AD1836" s="99">
        <v>2.4303107250218701</v>
      </c>
    </row>
    <row r="1837" spans="1:30" ht="15.75" thickBot="1">
      <c r="A1837" s="86">
        <v>41</v>
      </c>
      <c r="B1837" s="87">
        <v>1</v>
      </c>
      <c r="C1837" s="87">
        <v>3.17</v>
      </c>
      <c r="D1837" s="88"/>
      <c r="E1837" s="87">
        <v>1</v>
      </c>
      <c r="F1837" s="96" t="s">
        <v>87</v>
      </c>
      <c r="G1837" s="89">
        <v>2.56</v>
      </c>
      <c r="H1837" s="89">
        <v>2.6</v>
      </c>
      <c r="I1837" s="87">
        <v>2</v>
      </c>
      <c r="J1837" s="88"/>
      <c r="K1837" s="89">
        <v>2.67</v>
      </c>
      <c r="L1837" s="89">
        <v>2.69</v>
      </c>
      <c r="M1837" s="87">
        <v>32.6</v>
      </c>
      <c r="N1837" s="79">
        <f t="shared" si="56"/>
        <v>0.32600000000000001</v>
      </c>
      <c r="O1837" s="87">
        <v>150</v>
      </c>
      <c r="P1837" s="88"/>
      <c r="Q1837" s="87">
        <v>404</v>
      </c>
      <c r="R1837" s="87">
        <v>1.4</v>
      </c>
      <c r="S1837" s="87">
        <v>1</v>
      </c>
      <c r="T1837" s="87">
        <v>20</v>
      </c>
      <c r="U1837" s="87">
        <v>28</v>
      </c>
      <c r="V1837" s="88"/>
      <c r="W1837" s="88"/>
      <c r="X1837" s="90">
        <v>83.356525000000005</v>
      </c>
      <c r="Y1837" s="90">
        <v>44.129925</v>
      </c>
      <c r="Z1837" s="91"/>
      <c r="AA1837" s="87">
        <v>0.21</v>
      </c>
      <c r="AB1837" s="92"/>
      <c r="AC1837" s="92"/>
      <c r="AD1837" s="99">
        <v>2.4426949964196552</v>
      </c>
    </row>
    <row r="1838" spans="1:30" ht="15.75" thickBot="1">
      <c r="A1838" s="86">
        <v>41</v>
      </c>
      <c r="B1838" s="87">
        <v>1</v>
      </c>
      <c r="C1838" s="87">
        <v>3.17</v>
      </c>
      <c r="D1838" s="88"/>
      <c r="E1838" s="87">
        <v>1</v>
      </c>
      <c r="F1838" s="96" t="s">
        <v>87</v>
      </c>
      <c r="G1838" s="89">
        <v>2.56</v>
      </c>
      <c r="H1838" s="89">
        <v>2.6</v>
      </c>
      <c r="I1838" s="87">
        <v>2</v>
      </c>
      <c r="J1838" s="88"/>
      <c r="K1838" s="89">
        <v>2.67</v>
      </c>
      <c r="L1838" s="89">
        <v>2.69</v>
      </c>
      <c r="M1838" s="87">
        <v>30</v>
      </c>
      <c r="N1838" s="79">
        <f t="shared" si="56"/>
        <v>0.3</v>
      </c>
      <c r="O1838" s="87">
        <v>150</v>
      </c>
      <c r="P1838" s="88"/>
      <c r="Q1838" s="87">
        <v>403</v>
      </c>
      <c r="R1838" s="87">
        <v>1.5</v>
      </c>
      <c r="S1838" s="87">
        <v>1</v>
      </c>
      <c r="T1838" s="87">
        <v>20</v>
      </c>
      <c r="U1838" s="87">
        <v>28</v>
      </c>
      <c r="V1838" s="88"/>
      <c r="W1838" s="88"/>
      <c r="X1838" s="90">
        <v>86.984985500000008</v>
      </c>
      <c r="Y1838" s="90">
        <v>43.149260000000005</v>
      </c>
      <c r="Z1838" s="91"/>
      <c r="AA1838" s="87">
        <v>0.21</v>
      </c>
      <c r="AB1838" s="92"/>
      <c r="AC1838" s="92"/>
      <c r="AD1838" s="99">
        <v>2.4471753627760253</v>
      </c>
    </row>
    <row r="1839" spans="1:30" ht="15.75" thickBot="1">
      <c r="A1839" s="86">
        <v>41</v>
      </c>
      <c r="B1839" s="87">
        <v>1</v>
      </c>
      <c r="C1839" s="87">
        <v>3.17</v>
      </c>
      <c r="D1839" s="88"/>
      <c r="E1839" s="87">
        <v>1</v>
      </c>
      <c r="F1839" s="87">
        <v>3</v>
      </c>
      <c r="G1839" s="89">
        <v>2.5099999999999998</v>
      </c>
      <c r="H1839" s="89">
        <v>2.56</v>
      </c>
      <c r="I1839" s="87">
        <v>2</v>
      </c>
      <c r="J1839" s="88"/>
      <c r="K1839" s="89">
        <v>2.67</v>
      </c>
      <c r="L1839" s="89">
        <v>2.69</v>
      </c>
      <c r="M1839" s="87">
        <v>35.700000000000003</v>
      </c>
      <c r="N1839" s="79">
        <f t="shared" si="56"/>
        <v>0.35700000000000004</v>
      </c>
      <c r="O1839" s="87">
        <v>150</v>
      </c>
      <c r="P1839" s="88"/>
      <c r="Q1839" s="87">
        <v>404</v>
      </c>
      <c r="R1839" s="87">
        <v>2.7</v>
      </c>
      <c r="S1839" s="87">
        <v>5</v>
      </c>
      <c r="T1839" s="88"/>
      <c r="U1839" s="87">
        <v>1</v>
      </c>
      <c r="V1839" s="88"/>
      <c r="W1839" s="88"/>
      <c r="X1839" s="90">
        <v>44.031858499999998</v>
      </c>
      <c r="Y1839" s="90">
        <v>34.323274999999995</v>
      </c>
      <c r="Z1839" s="91"/>
      <c r="AA1839" s="87">
        <v>0.19</v>
      </c>
      <c r="AB1839" s="92"/>
      <c r="AC1839" s="92"/>
      <c r="AD1839" s="99">
        <v>2.3902525302865625</v>
      </c>
    </row>
    <row r="1840" spans="1:30" ht="15.75" thickBot="1">
      <c r="A1840" s="86">
        <v>41</v>
      </c>
      <c r="B1840" s="87">
        <v>1</v>
      </c>
      <c r="C1840" s="87">
        <v>3.17</v>
      </c>
      <c r="D1840" s="88"/>
      <c r="E1840" s="87">
        <v>1</v>
      </c>
      <c r="F1840" s="87">
        <v>3</v>
      </c>
      <c r="G1840" s="89">
        <v>2.5099999999999998</v>
      </c>
      <c r="H1840" s="89">
        <v>2.56</v>
      </c>
      <c r="I1840" s="87">
        <v>2</v>
      </c>
      <c r="J1840" s="88"/>
      <c r="K1840" s="89">
        <v>2.67</v>
      </c>
      <c r="L1840" s="89">
        <v>2.69</v>
      </c>
      <c r="M1840" s="87">
        <v>32.6</v>
      </c>
      <c r="N1840" s="79">
        <f t="shared" si="56"/>
        <v>0.32600000000000001</v>
      </c>
      <c r="O1840" s="87">
        <v>150</v>
      </c>
      <c r="P1840" s="88"/>
      <c r="Q1840" s="87">
        <v>404</v>
      </c>
      <c r="R1840" s="87">
        <v>2.5</v>
      </c>
      <c r="S1840" s="87">
        <v>5</v>
      </c>
      <c r="T1840" s="88"/>
      <c r="U1840" s="87">
        <v>1</v>
      </c>
      <c r="V1840" s="88"/>
      <c r="W1840" s="88"/>
      <c r="X1840" s="90">
        <v>50.308114500000002</v>
      </c>
      <c r="Y1840" s="90">
        <v>36.284605000000006</v>
      </c>
      <c r="Z1840" s="91"/>
      <c r="AA1840" s="87">
        <v>0.22</v>
      </c>
      <c r="AB1840" s="92"/>
      <c r="AC1840" s="92"/>
      <c r="AD1840" s="99">
        <v>2.4030609610806839</v>
      </c>
    </row>
    <row r="1841" spans="1:30" ht="15.75" thickBot="1">
      <c r="A1841" s="86">
        <v>41</v>
      </c>
      <c r="B1841" s="87">
        <v>1</v>
      </c>
      <c r="C1841" s="87">
        <v>3.17</v>
      </c>
      <c r="D1841" s="88"/>
      <c r="E1841" s="87">
        <v>1</v>
      </c>
      <c r="F1841" s="87">
        <v>3</v>
      </c>
      <c r="G1841" s="89">
        <v>2.5099999999999998</v>
      </c>
      <c r="H1841" s="89">
        <v>2.56</v>
      </c>
      <c r="I1841" s="87">
        <v>2</v>
      </c>
      <c r="J1841" s="88"/>
      <c r="K1841" s="89">
        <v>2.67</v>
      </c>
      <c r="L1841" s="89">
        <v>2.69</v>
      </c>
      <c r="M1841" s="87">
        <v>30</v>
      </c>
      <c r="N1841" s="79">
        <f t="shared" si="56"/>
        <v>0.3</v>
      </c>
      <c r="O1841" s="87">
        <v>150</v>
      </c>
      <c r="P1841" s="88"/>
      <c r="Q1841" s="87">
        <v>403</v>
      </c>
      <c r="R1841" s="87">
        <v>2.2999999999999998</v>
      </c>
      <c r="S1841" s="87">
        <v>5</v>
      </c>
      <c r="T1841" s="88"/>
      <c r="U1841" s="87">
        <v>1</v>
      </c>
      <c r="V1841" s="88"/>
      <c r="W1841" s="88"/>
      <c r="X1841" s="90">
        <v>55.505639000000002</v>
      </c>
      <c r="Y1841" s="90">
        <v>38.245934999999996</v>
      </c>
      <c r="Z1841" s="91"/>
      <c r="AA1841" s="87">
        <v>0.21</v>
      </c>
      <c r="AB1841" s="92"/>
      <c r="AC1841" s="92"/>
      <c r="AD1841" s="99">
        <v>2.4157245110410095</v>
      </c>
    </row>
    <row r="1842" spans="1:30" ht="15.75" thickBot="1">
      <c r="A1842" s="86">
        <v>41</v>
      </c>
      <c r="B1842" s="87">
        <v>1</v>
      </c>
      <c r="C1842" s="87">
        <v>3.17</v>
      </c>
      <c r="D1842" s="88"/>
      <c r="E1842" s="87">
        <v>1</v>
      </c>
      <c r="F1842" s="87">
        <v>3</v>
      </c>
      <c r="G1842" s="89">
        <v>2.5099999999999998</v>
      </c>
      <c r="H1842" s="89">
        <v>2.56</v>
      </c>
      <c r="I1842" s="87">
        <v>2</v>
      </c>
      <c r="J1842" s="88"/>
      <c r="K1842" s="89">
        <v>2.67</v>
      </c>
      <c r="L1842" s="89">
        <v>2.69</v>
      </c>
      <c r="M1842" s="87">
        <v>35.700000000000003</v>
      </c>
      <c r="N1842" s="79">
        <f t="shared" si="56"/>
        <v>0.35700000000000004</v>
      </c>
      <c r="O1842" s="87">
        <v>150</v>
      </c>
      <c r="P1842" s="88"/>
      <c r="Q1842" s="87">
        <v>404</v>
      </c>
      <c r="R1842" s="87">
        <v>1.8</v>
      </c>
      <c r="S1842" s="87">
        <v>5</v>
      </c>
      <c r="T1842" s="88"/>
      <c r="U1842" s="87">
        <v>1</v>
      </c>
      <c r="V1842" s="88"/>
      <c r="W1842" s="88"/>
      <c r="X1842" s="90">
        <v>44.424124499999998</v>
      </c>
      <c r="Y1842" s="90">
        <v>37.265270000000001</v>
      </c>
      <c r="Z1842" s="91"/>
      <c r="AA1842" s="87">
        <v>0.28999999999999998</v>
      </c>
      <c r="AB1842" s="92"/>
      <c r="AC1842" s="92"/>
      <c r="AD1842" s="99">
        <v>2.4132925302865624</v>
      </c>
    </row>
    <row r="1843" spans="1:30" ht="15.75" thickBot="1">
      <c r="A1843" s="86">
        <v>41</v>
      </c>
      <c r="B1843" s="87">
        <v>1</v>
      </c>
      <c r="C1843" s="87">
        <v>3.17</v>
      </c>
      <c r="D1843" s="88"/>
      <c r="E1843" s="87">
        <v>1</v>
      </c>
      <c r="F1843" s="87">
        <v>3</v>
      </c>
      <c r="G1843" s="89">
        <v>2.5099999999999998</v>
      </c>
      <c r="H1843" s="89">
        <v>2.56</v>
      </c>
      <c r="I1843" s="87">
        <v>2</v>
      </c>
      <c r="J1843" s="88"/>
      <c r="K1843" s="89">
        <v>2.67</v>
      </c>
      <c r="L1843" s="89">
        <v>2.69</v>
      </c>
      <c r="M1843" s="87">
        <v>32.6</v>
      </c>
      <c r="N1843" s="79">
        <f t="shared" si="56"/>
        <v>0.32600000000000001</v>
      </c>
      <c r="O1843" s="87">
        <v>150</v>
      </c>
      <c r="P1843" s="88"/>
      <c r="Q1843" s="87">
        <v>404</v>
      </c>
      <c r="R1843" s="87">
        <v>1.8</v>
      </c>
      <c r="S1843" s="87">
        <v>5</v>
      </c>
      <c r="T1843" s="88"/>
      <c r="U1843" s="87">
        <v>1</v>
      </c>
      <c r="V1843" s="88"/>
      <c r="W1843" s="88"/>
      <c r="X1843" s="90">
        <v>50.896513499999998</v>
      </c>
      <c r="Y1843" s="90">
        <v>39.226599999999998</v>
      </c>
      <c r="Z1843" s="91"/>
      <c r="AA1843" s="87">
        <v>0.24</v>
      </c>
      <c r="AB1843" s="92"/>
      <c r="AC1843" s="92"/>
      <c r="AD1843" s="99">
        <v>2.4209809610806832</v>
      </c>
    </row>
    <row r="1844" spans="1:30" ht="15.75" thickBot="1">
      <c r="A1844" s="86">
        <v>41</v>
      </c>
      <c r="B1844" s="87">
        <v>1</v>
      </c>
      <c r="C1844" s="87">
        <v>3.17</v>
      </c>
      <c r="D1844" s="88"/>
      <c r="E1844" s="87">
        <v>1</v>
      </c>
      <c r="F1844" s="87">
        <v>3</v>
      </c>
      <c r="G1844" s="89">
        <v>2.5099999999999998</v>
      </c>
      <c r="H1844" s="89">
        <v>2.56</v>
      </c>
      <c r="I1844" s="87">
        <v>2</v>
      </c>
      <c r="J1844" s="88"/>
      <c r="K1844" s="89">
        <v>2.67</v>
      </c>
      <c r="L1844" s="89">
        <v>2.69</v>
      </c>
      <c r="M1844" s="87">
        <v>30</v>
      </c>
      <c r="N1844" s="79">
        <f t="shared" si="56"/>
        <v>0.3</v>
      </c>
      <c r="O1844" s="87">
        <v>150</v>
      </c>
      <c r="P1844" s="88"/>
      <c r="Q1844" s="87">
        <v>403</v>
      </c>
      <c r="R1844" s="87">
        <v>1.5</v>
      </c>
      <c r="S1844" s="87">
        <v>5</v>
      </c>
      <c r="T1844" s="88"/>
      <c r="U1844" s="87">
        <v>1</v>
      </c>
      <c r="V1844" s="88"/>
      <c r="W1844" s="88"/>
      <c r="X1844" s="90">
        <v>55.603705500000004</v>
      </c>
      <c r="Y1844" s="90">
        <v>39.226599999999998</v>
      </c>
      <c r="Z1844" s="91"/>
      <c r="AA1844" s="87">
        <v>0.25</v>
      </c>
      <c r="AB1844" s="92"/>
      <c r="AC1844" s="92"/>
      <c r="AD1844" s="99">
        <v>2.4362045110410095</v>
      </c>
    </row>
    <row r="1845" spans="1:30" ht="15.75" thickBot="1">
      <c r="A1845" s="86">
        <v>41</v>
      </c>
      <c r="B1845" s="87">
        <v>1</v>
      </c>
      <c r="C1845" s="87">
        <v>3.17</v>
      </c>
      <c r="D1845" s="88"/>
      <c r="E1845" s="87">
        <v>1</v>
      </c>
      <c r="F1845" s="96" t="s">
        <v>87</v>
      </c>
      <c r="G1845" s="89">
        <v>2.56</v>
      </c>
      <c r="H1845" s="89">
        <v>2.6</v>
      </c>
      <c r="I1845" s="87">
        <v>2</v>
      </c>
      <c r="J1845" s="88"/>
      <c r="K1845" s="89">
        <v>2.67</v>
      </c>
      <c r="L1845" s="89">
        <v>2.69</v>
      </c>
      <c r="M1845" s="87">
        <v>35.700000000000003</v>
      </c>
      <c r="N1845" s="79">
        <f t="shared" si="56"/>
        <v>0.35700000000000004</v>
      </c>
      <c r="O1845" s="87">
        <v>150</v>
      </c>
      <c r="P1845" s="88"/>
      <c r="Q1845" s="87">
        <v>404</v>
      </c>
      <c r="R1845" s="87">
        <v>2.4</v>
      </c>
      <c r="S1845" s="87">
        <v>5</v>
      </c>
      <c r="T1845" s="88"/>
      <c r="U1845" s="87">
        <v>1</v>
      </c>
      <c r="V1845" s="88"/>
      <c r="W1845" s="88"/>
      <c r="X1845" s="90">
        <v>40.501464499999997</v>
      </c>
      <c r="Y1845" s="90">
        <v>37.265270000000001</v>
      </c>
      <c r="Z1845" s="91"/>
      <c r="AA1845" s="87">
        <v>0.2</v>
      </c>
      <c r="AB1845" s="92"/>
      <c r="AC1845" s="92"/>
      <c r="AD1845" s="99">
        <v>2.4095107250218697</v>
      </c>
    </row>
    <row r="1846" spans="1:30" ht="15.75" thickBot="1">
      <c r="A1846" s="86">
        <v>41</v>
      </c>
      <c r="B1846" s="87">
        <v>1</v>
      </c>
      <c r="C1846" s="87">
        <v>3.17</v>
      </c>
      <c r="D1846" s="88"/>
      <c r="E1846" s="87">
        <v>1</v>
      </c>
      <c r="F1846" s="96" t="s">
        <v>87</v>
      </c>
      <c r="G1846" s="89">
        <v>2.56</v>
      </c>
      <c r="H1846" s="89">
        <v>2.6</v>
      </c>
      <c r="I1846" s="87">
        <v>2</v>
      </c>
      <c r="J1846" s="88"/>
      <c r="K1846" s="89">
        <v>2.67</v>
      </c>
      <c r="L1846" s="89">
        <v>2.69</v>
      </c>
      <c r="M1846" s="87">
        <v>32.6</v>
      </c>
      <c r="N1846" s="79">
        <f t="shared" si="56"/>
        <v>0.32600000000000001</v>
      </c>
      <c r="O1846" s="87">
        <v>150</v>
      </c>
      <c r="P1846" s="88"/>
      <c r="Q1846" s="87">
        <v>404</v>
      </c>
      <c r="R1846" s="87">
        <v>2.2999999999999998</v>
      </c>
      <c r="S1846" s="87">
        <v>5</v>
      </c>
      <c r="T1846" s="88"/>
      <c r="U1846" s="87">
        <v>1</v>
      </c>
      <c r="V1846" s="88"/>
      <c r="W1846" s="88"/>
      <c r="X1846" s="90">
        <v>45.698988999999997</v>
      </c>
      <c r="Y1846" s="90">
        <v>38.245934999999996</v>
      </c>
      <c r="Z1846" s="91"/>
      <c r="AA1846" s="87">
        <v>0.24</v>
      </c>
      <c r="AB1846" s="92"/>
      <c r="AC1846" s="92"/>
      <c r="AD1846" s="99">
        <v>2.4192949964196551</v>
      </c>
    </row>
    <row r="1847" spans="1:30" ht="15.75" thickBot="1">
      <c r="A1847" s="86">
        <v>41</v>
      </c>
      <c r="B1847" s="87">
        <v>1</v>
      </c>
      <c r="C1847" s="87">
        <v>3.17</v>
      </c>
      <c r="D1847" s="88"/>
      <c r="E1847" s="87">
        <v>1</v>
      </c>
      <c r="F1847" s="96" t="s">
        <v>87</v>
      </c>
      <c r="G1847" s="89">
        <v>2.56</v>
      </c>
      <c r="H1847" s="89">
        <v>2.6</v>
      </c>
      <c r="I1847" s="87">
        <v>2</v>
      </c>
      <c r="J1847" s="88"/>
      <c r="K1847" s="89">
        <v>2.67</v>
      </c>
      <c r="L1847" s="89">
        <v>2.69</v>
      </c>
      <c r="M1847" s="87">
        <v>30</v>
      </c>
      <c r="N1847" s="79">
        <f t="shared" si="56"/>
        <v>0.3</v>
      </c>
      <c r="O1847" s="87">
        <v>150</v>
      </c>
      <c r="P1847" s="88"/>
      <c r="Q1847" s="87">
        <v>403</v>
      </c>
      <c r="R1847" s="87">
        <v>2</v>
      </c>
      <c r="S1847" s="87">
        <v>5</v>
      </c>
      <c r="T1847" s="88"/>
      <c r="U1847" s="87">
        <v>1</v>
      </c>
      <c r="V1847" s="88"/>
      <c r="W1847" s="88"/>
      <c r="X1847" s="90">
        <v>49.817782000000001</v>
      </c>
      <c r="Y1847" s="90">
        <v>38.245934999999996</v>
      </c>
      <c r="Z1847" s="91"/>
      <c r="AA1847" s="87">
        <v>0.21</v>
      </c>
      <c r="AB1847" s="92"/>
      <c r="AC1847" s="92"/>
      <c r="AD1847" s="99">
        <v>2.4341753627760254</v>
      </c>
    </row>
    <row r="1848" spans="1:30" ht="15.75" thickBot="1">
      <c r="A1848" s="86">
        <v>41</v>
      </c>
      <c r="B1848" s="87">
        <v>1</v>
      </c>
      <c r="C1848" s="87">
        <v>3.17</v>
      </c>
      <c r="D1848" s="88"/>
      <c r="E1848" s="87">
        <v>1</v>
      </c>
      <c r="F1848" s="96" t="s">
        <v>87</v>
      </c>
      <c r="G1848" s="89">
        <v>2.56</v>
      </c>
      <c r="H1848" s="89">
        <v>2.6</v>
      </c>
      <c r="I1848" s="87">
        <v>2</v>
      </c>
      <c r="J1848" s="88"/>
      <c r="K1848" s="89">
        <v>2.67</v>
      </c>
      <c r="L1848" s="89">
        <v>2.69</v>
      </c>
      <c r="M1848" s="87">
        <v>35.700000000000003</v>
      </c>
      <c r="N1848" s="79">
        <f t="shared" si="56"/>
        <v>0.35700000000000004</v>
      </c>
      <c r="O1848" s="87">
        <v>150</v>
      </c>
      <c r="P1848" s="88"/>
      <c r="Q1848" s="87">
        <v>404</v>
      </c>
      <c r="R1848" s="87">
        <v>1.6</v>
      </c>
      <c r="S1848" s="87">
        <v>5</v>
      </c>
      <c r="T1848" s="88"/>
      <c r="U1848" s="87">
        <v>1</v>
      </c>
      <c r="V1848" s="88"/>
      <c r="W1848" s="88"/>
      <c r="X1848" s="90">
        <v>45.4047895</v>
      </c>
      <c r="Y1848" s="90">
        <v>38.245934999999996</v>
      </c>
      <c r="Z1848" s="91"/>
      <c r="AA1848" s="87">
        <v>0.21</v>
      </c>
      <c r="AB1848" s="92"/>
      <c r="AC1848" s="92"/>
      <c r="AD1848" s="99">
        <v>2.4303107250218701</v>
      </c>
    </row>
    <row r="1849" spans="1:30" ht="15.75" thickBot="1">
      <c r="A1849" s="86">
        <v>41</v>
      </c>
      <c r="B1849" s="87">
        <v>1</v>
      </c>
      <c r="C1849" s="87">
        <v>3.17</v>
      </c>
      <c r="D1849" s="88"/>
      <c r="E1849" s="87">
        <v>1</v>
      </c>
      <c r="F1849" s="96" t="s">
        <v>87</v>
      </c>
      <c r="G1849" s="89">
        <v>2.56</v>
      </c>
      <c r="H1849" s="89">
        <v>2.6</v>
      </c>
      <c r="I1849" s="87">
        <v>2</v>
      </c>
      <c r="J1849" s="88"/>
      <c r="K1849" s="89">
        <v>2.67</v>
      </c>
      <c r="L1849" s="89">
        <v>2.69</v>
      </c>
      <c r="M1849" s="87">
        <v>32.6</v>
      </c>
      <c r="N1849" s="79">
        <f t="shared" si="56"/>
        <v>0.32600000000000001</v>
      </c>
      <c r="O1849" s="87">
        <v>150</v>
      </c>
      <c r="P1849" s="88"/>
      <c r="Q1849" s="87">
        <v>404</v>
      </c>
      <c r="R1849" s="87">
        <v>1.4</v>
      </c>
      <c r="S1849" s="87">
        <v>5</v>
      </c>
      <c r="T1849" s="88"/>
      <c r="U1849" s="87">
        <v>1</v>
      </c>
      <c r="V1849" s="88"/>
      <c r="W1849" s="88"/>
      <c r="X1849" s="90">
        <v>50.700380500000001</v>
      </c>
      <c r="Y1849" s="90">
        <v>39.226599999999998</v>
      </c>
      <c r="Z1849" s="91"/>
      <c r="AA1849" s="87">
        <v>0.23</v>
      </c>
      <c r="AB1849" s="92"/>
      <c r="AC1849" s="92"/>
      <c r="AD1849" s="99">
        <v>2.4426949964196552</v>
      </c>
    </row>
    <row r="1850" spans="1:30" ht="15.75" thickBot="1">
      <c r="A1850" s="86">
        <v>41</v>
      </c>
      <c r="B1850" s="87">
        <v>1</v>
      </c>
      <c r="C1850" s="87">
        <v>3.17</v>
      </c>
      <c r="D1850" s="88"/>
      <c r="E1850" s="87">
        <v>1</v>
      </c>
      <c r="F1850" s="96" t="s">
        <v>87</v>
      </c>
      <c r="G1850" s="89">
        <v>2.56</v>
      </c>
      <c r="H1850" s="89">
        <v>2.6</v>
      </c>
      <c r="I1850" s="87">
        <v>2</v>
      </c>
      <c r="J1850" s="88"/>
      <c r="K1850" s="89">
        <v>2.67</v>
      </c>
      <c r="L1850" s="89">
        <v>2.69</v>
      </c>
      <c r="M1850" s="87">
        <v>30</v>
      </c>
      <c r="N1850" s="79">
        <f t="shared" si="56"/>
        <v>0.3</v>
      </c>
      <c r="O1850" s="87">
        <v>150</v>
      </c>
      <c r="P1850" s="88"/>
      <c r="Q1850" s="87">
        <v>403</v>
      </c>
      <c r="R1850" s="87">
        <v>1.5</v>
      </c>
      <c r="S1850" s="87">
        <v>5</v>
      </c>
      <c r="T1850" s="88"/>
      <c r="U1850" s="87">
        <v>1</v>
      </c>
      <c r="V1850" s="88"/>
      <c r="W1850" s="88"/>
      <c r="X1850" s="90">
        <v>56.976636499999998</v>
      </c>
      <c r="Y1850" s="90">
        <v>41.187930000000001</v>
      </c>
      <c r="Z1850" s="91"/>
      <c r="AA1850" s="87">
        <v>0.21</v>
      </c>
      <c r="AB1850" s="92"/>
      <c r="AC1850" s="92"/>
      <c r="AD1850" s="99">
        <v>2.4471753627760253</v>
      </c>
    </row>
    <row r="1851" spans="1:30" ht="15.75" thickBot="1">
      <c r="A1851" s="86">
        <v>41</v>
      </c>
      <c r="B1851" s="87">
        <v>1</v>
      </c>
      <c r="C1851" s="87">
        <v>3.17</v>
      </c>
      <c r="D1851" s="88"/>
      <c r="E1851" s="87">
        <v>1</v>
      </c>
      <c r="F1851" s="87">
        <v>3</v>
      </c>
      <c r="G1851" s="89">
        <v>2.5099999999999998</v>
      </c>
      <c r="H1851" s="89">
        <v>2.56</v>
      </c>
      <c r="I1851" s="87">
        <v>2</v>
      </c>
      <c r="J1851" s="88"/>
      <c r="K1851" s="89">
        <v>2.67</v>
      </c>
      <c r="L1851" s="89">
        <v>2.69</v>
      </c>
      <c r="M1851" s="87">
        <v>35.700000000000003</v>
      </c>
      <c r="N1851" s="79">
        <f t="shared" si="56"/>
        <v>0.35700000000000004</v>
      </c>
      <c r="O1851" s="87">
        <v>150</v>
      </c>
      <c r="P1851" s="88"/>
      <c r="Q1851" s="87">
        <v>404</v>
      </c>
      <c r="R1851" s="87">
        <v>2.7</v>
      </c>
      <c r="S1851" s="87">
        <v>5</v>
      </c>
      <c r="T1851" s="88"/>
      <c r="U1851" s="87">
        <v>1</v>
      </c>
      <c r="V1851" s="88"/>
      <c r="W1851" s="88"/>
      <c r="X1851" s="90">
        <v>67.567818500000001</v>
      </c>
      <c r="Y1851" s="90">
        <v>32.361944999999999</v>
      </c>
      <c r="Z1851" s="91"/>
      <c r="AA1851" s="88"/>
      <c r="AB1851" s="92"/>
      <c r="AC1851" s="92"/>
      <c r="AD1851" s="99">
        <v>2.3902525302865625</v>
      </c>
    </row>
    <row r="1852" spans="1:30" ht="15.75" thickBot="1">
      <c r="A1852" s="86">
        <v>41</v>
      </c>
      <c r="B1852" s="87">
        <v>1</v>
      </c>
      <c r="C1852" s="87">
        <v>3.17</v>
      </c>
      <c r="D1852" s="88"/>
      <c r="E1852" s="87">
        <v>1</v>
      </c>
      <c r="F1852" s="87">
        <v>3</v>
      </c>
      <c r="G1852" s="89">
        <v>2.5099999999999998</v>
      </c>
      <c r="H1852" s="89">
        <v>2.56</v>
      </c>
      <c r="I1852" s="87">
        <v>2</v>
      </c>
      <c r="J1852" s="88"/>
      <c r="K1852" s="89">
        <v>2.67</v>
      </c>
      <c r="L1852" s="89">
        <v>2.69</v>
      </c>
      <c r="M1852" s="87">
        <v>32.6</v>
      </c>
      <c r="N1852" s="79">
        <f t="shared" si="56"/>
        <v>0.32600000000000001</v>
      </c>
      <c r="O1852" s="87">
        <v>150</v>
      </c>
      <c r="P1852" s="88"/>
      <c r="Q1852" s="87">
        <v>404</v>
      </c>
      <c r="R1852" s="87">
        <v>2.5</v>
      </c>
      <c r="S1852" s="87">
        <v>5</v>
      </c>
      <c r="T1852" s="88"/>
      <c r="U1852" s="87">
        <v>1</v>
      </c>
      <c r="V1852" s="88"/>
      <c r="W1852" s="88"/>
      <c r="X1852" s="90">
        <v>76.295737000000003</v>
      </c>
      <c r="Y1852" s="90">
        <v>35.303939999999997</v>
      </c>
      <c r="Z1852" s="91"/>
      <c r="AA1852" s="88"/>
      <c r="AB1852" s="92"/>
      <c r="AC1852" s="92"/>
      <c r="AD1852" s="99">
        <v>2.4030609610806839</v>
      </c>
    </row>
    <row r="1853" spans="1:30" ht="15.75" thickBot="1">
      <c r="A1853" s="86">
        <v>41</v>
      </c>
      <c r="B1853" s="87">
        <v>1</v>
      </c>
      <c r="C1853" s="87">
        <v>3.17</v>
      </c>
      <c r="D1853" s="88"/>
      <c r="E1853" s="87">
        <v>1</v>
      </c>
      <c r="F1853" s="87">
        <v>3</v>
      </c>
      <c r="G1853" s="89">
        <v>2.5099999999999998</v>
      </c>
      <c r="H1853" s="89">
        <v>2.56</v>
      </c>
      <c r="I1853" s="87">
        <v>2</v>
      </c>
      <c r="J1853" s="88"/>
      <c r="K1853" s="89">
        <v>2.67</v>
      </c>
      <c r="L1853" s="89">
        <v>2.69</v>
      </c>
      <c r="M1853" s="87">
        <v>35.700000000000003</v>
      </c>
      <c r="N1853" s="79">
        <f t="shared" si="56"/>
        <v>0.35700000000000004</v>
      </c>
      <c r="O1853" s="87">
        <v>150</v>
      </c>
      <c r="P1853" s="88"/>
      <c r="Q1853" s="87">
        <v>404</v>
      </c>
      <c r="R1853" s="87">
        <v>1.8</v>
      </c>
      <c r="S1853" s="87">
        <v>5</v>
      </c>
      <c r="T1853" s="88"/>
      <c r="U1853" s="87">
        <v>1</v>
      </c>
      <c r="V1853" s="88"/>
      <c r="W1853" s="88"/>
      <c r="X1853" s="90">
        <v>71.784678</v>
      </c>
      <c r="Y1853" s="90">
        <v>32.361944999999999</v>
      </c>
      <c r="Z1853" s="91"/>
      <c r="AA1853" s="88"/>
      <c r="AB1853" s="92"/>
      <c r="AC1853" s="92"/>
      <c r="AD1853" s="99">
        <v>2.4132925302865624</v>
      </c>
    </row>
    <row r="1854" spans="1:30" ht="15.75" thickBot="1">
      <c r="A1854" s="86">
        <v>41</v>
      </c>
      <c r="B1854" s="87">
        <v>1</v>
      </c>
      <c r="C1854" s="87">
        <v>3.17</v>
      </c>
      <c r="D1854" s="88"/>
      <c r="E1854" s="87">
        <v>1</v>
      </c>
      <c r="F1854" s="96" t="s">
        <v>87</v>
      </c>
      <c r="G1854" s="89">
        <v>2.56</v>
      </c>
      <c r="H1854" s="89">
        <v>2.6</v>
      </c>
      <c r="I1854" s="87">
        <v>2</v>
      </c>
      <c r="J1854" s="88"/>
      <c r="K1854" s="89">
        <v>2.67</v>
      </c>
      <c r="L1854" s="89">
        <v>2.69</v>
      </c>
      <c r="M1854" s="87">
        <v>35.700000000000003</v>
      </c>
      <c r="N1854" s="79">
        <f t="shared" si="56"/>
        <v>0.35700000000000004</v>
      </c>
      <c r="O1854" s="87">
        <v>150</v>
      </c>
      <c r="P1854" s="88"/>
      <c r="Q1854" s="87">
        <v>404</v>
      </c>
      <c r="R1854" s="87">
        <v>2.4</v>
      </c>
      <c r="S1854" s="87">
        <v>5</v>
      </c>
      <c r="T1854" s="88"/>
      <c r="U1854" s="87">
        <v>1</v>
      </c>
      <c r="V1854" s="88"/>
      <c r="W1854" s="88"/>
      <c r="X1854" s="90">
        <v>66.979419500000006</v>
      </c>
      <c r="Y1854" s="90">
        <v>38.245934999999996</v>
      </c>
      <c r="Z1854" s="91"/>
      <c r="AA1854" s="88"/>
      <c r="AB1854" s="92"/>
      <c r="AC1854" s="92"/>
      <c r="AD1854" s="99">
        <v>2.4095107250218697</v>
      </c>
    </row>
    <row r="1855" spans="1:30" ht="15.75" thickBot="1">
      <c r="A1855" s="86">
        <v>41</v>
      </c>
      <c r="B1855" s="87">
        <v>1</v>
      </c>
      <c r="C1855" s="87">
        <v>3.17</v>
      </c>
      <c r="D1855" s="88"/>
      <c r="E1855" s="87">
        <v>1</v>
      </c>
      <c r="F1855" s="96" t="s">
        <v>87</v>
      </c>
      <c r="G1855" s="89">
        <v>2.56</v>
      </c>
      <c r="H1855" s="89">
        <v>2.6</v>
      </c>
      <c r="I1855" s="87">
        <v>2</v>
      </c>
      <c r="J1855" s="88"/>
      <c r="K1855" s="89">
        <v>2.67</v>
      </c>
      <c r="L1855" s="89">
        <v>2.69</v>
      </c>
      <c r="M1855" s="87">
        <v>32.6</v>
      </c>
      <c r="N1855" s="79">
        <f t="shared" si="56"/>
        <v>0.32600000000000001</v>
      </c>
      <c r="O1855" s="87">
        <v>150</v>
      </c>
      <c r="P1855" s="88"/>
      <c r="Q1855" s="87">
        <v>404</v>
      </c>
      <c r="R1855" s="87">
        <v>2.2999999999999998</v>
      </c>
      <c r="S1855" s="87">
        <v>5</v>
      </c>
      <c r="T1855" s="88"/>
      <c r="U1855" s="87">
        <v>1</v>
      </c>
      <c r="V1855" s="88"/>
      <c r="W1855" s="88"/>
      <c r="X1855" s="90">
        <v>75.118938999999997</v>
      </c>
      <c r="Y1855" s="90">
        <v>39.226599999999998</v>
      </c>
      <c r="Z1855" s="91"/>
      <c r="AA1855" s="88"/>
      <c r="AB1855" s="92"/>
      <c r="AC1855" s="92"/>
      <c r="AD1855" s="99">
        <v>2.4192949964196551</v>
      </c>
    </row>
    <row r="1856" spans="1:30" ht="15.75" thickBot="1">
      <c r="A1856" s="86">
        <v>41</v>
      </c>
      <c r="B1856" s="87">
        <v>1</v>
      </c>
      <c r="C1856" s="87">
        <v>3.17</v>
      </c>
      <c r="D1856" s="88"/>
      <c r="E1856" s="87">
        <v>1</v>
      </c>
      <c r="F1856" s="96" t="s">
        <v>87</v>
      </c>
      <c r="G1856" s="89">
        <v>2.56</v>
      </c>
      <c r="H1856" s="89">
        <v>2.6</v>
      </c>
      <c r="I1856" s="87">
        <v>2</v>
      </c>
      <c r="J1856" s="88"/>
      <c r="K1856" s="89">
        <v>2.67</v>
      </c>
      <c r="L1856" s="89">
        <v>2.69</v>
      </c>
      <c r="M1856" s="87">
        <v>30</v>
      </c>
      <c r="N1856" s="79">
        <f t="shared" si="56"/>
        <v>0.3</v>
      </c>
      <c r="O1856" s="87">
        <v>150</v>
      </c>
      <c r="P1856" s="88"/>
      <c r="Q1856" s="87">
        <v>403</v>
      </c>
      <c r="R1856" s="87">
        <v>2</v>
      </c>
      <c r="S1856" s="87">
        <v>5</v>
      </c>
      <c r="T1856" s="88"/>
      <c r="U1856" s="87">
        <v>1</v>
      </c>
      <c r="V1856" s="88"/>
      <c r="W1856" s="88"/>
      <c r="X1856" s="90">
        <v>89.436648000000005</v>
      </c>
      <c r="Y1856" s="90">
        <v>41.187930000000001</v>
      </c>
      <c r="Z1856" s="91"/>
      <c r="AA1856" s="88"/>
      <c r="AB1856" s="92"/>
      <c r="AC1856" s="92"/>
      <c r="AD1856" s="99">
        <v>2.4341753627760254</v>
      </c>
    </row>
    <row r="1857" spans="1:30" ht="15.75" thickBot="1">
      <c r="A1857" s="86">
        <v>41</v>
      </c>
      <c r="B1857" s="87">
        <v>1</v>
      </c>
      <c r="C1857" s="87">
        <v>3.17</v>
      </c>
      <c r="D1857" s="88"/>
      <c r="E1857" s="87">
        <v>1</v>
      </c>
      <c r="F1857" s="96" t="s">
        <v>87</v>
      </c>
      <c r="G1857" s="89">
        <v>2.56</v>
      </c>
      <c r="H1857" s="89">
        <v>2.6</v>
      </c>
      <c r="I1857" s="87">
        <v>2</v>
      </c>
      <c r="J1857" s="88"/>
      <c r="K1857" s="89">
        <v>2.67</v>
      </c>
      <c r="L1857" s="89">
        <v>2.69</v>
      </c>
      <c r="M1857" s="87">
        <v>35.700000000000003</v>
      </c>
      <c r="N1857" s="79">
        <f t="shared" si="56"/>
        <v>0.35700000000000004</v>
      </c>
      <c r="O1857" s="87">
        <v>150</v>
      </c>
      <c r="P1857" s="88"/>
      <c r="Q1857" s="87">
        <v>404</v>
      </c>
      <c r="R1857" s="87">
        <v>1.6</v>
      </c>
      <c r="S1857" s="87">
        <v>5</v>
      </c>
      <c r="T1857" s="88"/>
      <c r="U1857" s="87">
        <v>1</v>
      </c>
      <c r="V1857" s="88"/>
      <c r="W1857" s="88"/>
      <c r="X1857" s="90">
        <v>74.4324735</v>
      </c>
      <c r="Y1857" s="90">
        <v>39.226599999999998</v>
      </c>
      <c r="Z1857" s="91"/>
      <c r="AA1857" s="88"/>
      <c r="AB1857" s="92"/>
      <c r="AC1857" s="92"/>
      <c r="AD1857" s="99">
        <v>2.4303107250218701</v>
      </c>
    </row>
    <row r="1858" spans="1:30" ht="15.75" thickBot="1">
      <c r="A1858" s="86">
        <v>41</v>
      </c>
      <c r="B1858" s="87">
        <v>1</v>
      </c>
      <c r="C1858" s="87">
        <v>3.17</v>
      </c>
      <c r="D1858" s="88"/>
      <c r="E1858" s="87">
        <v>1</v>
      </c>
      <c r="F1858" s="87">
        <v>3</v>
      </c>
      <c r="G1858" s="89">
        <v>2.5099999999999998</v>
      </c>
      <c r="H1858" s="89">
        <v>2.56</v>
      </c>
      <c r="I1858" s="87">
        <v>2</v>
      </c>
      <c r="J1858" s="88"/>
      <c r="K1858" s="89">
        <v>2.67</v>
      </c>
      <c r="L1858" s="89">
        <v>2.69</v>
      </c>
      <c r="M1858" s="87">
        <v>30</v>
      </c>
      <c r="N1858" s="79">
        <f t="shared" si="56"/>
        <v>0.3</v>
      </c>
      <c r="O1858" s="87">
        <v>141</v>
      </c>
      <c r="P1858" s="88"/>
      <c r="Q1858" s="87">
        <v>400</v>
      </c>
      <c r="R1858" s="87">
        <v>1.9</v>
      </c>
      <c r="S1858" s="87">
        <v>5</v>
      </c>
      <c r="T1858" s="88"/>
      <c r="U1858" s="87">
        <v>1</v>
      </c>
      <c r="V1858" s="88"/>
      <c r="W1858" s="88"/>
      <c r="X1858" s="90">
        <v>74.628606500000004</v>
      </c>
      <c r="Y1858" s="90">
        <v>33.342610000000001</v>
      </c>
      <c r="Z1858" s="91"/>
      <c r="AA1858" s="87">
        <v>0.19</v>
      </c>
      <c r="AB1858" s="92"/>
      <c r="AC1858" s="92"/>
      <c r="AD1858" s="99">
        <v>2.433841640378549</v>
      </c>
    </row>
    <row r="1859" spans="1:30" ht="15.75" thickBot="1">
      <c r="A1859" s="86">
        <v>41</v>
      </c>
      <c r="B1859" s="87">
        <v>1</v>
      </c>
      <c r="C1859" s="87">
        <v>3.17</v>
      </c>
      <c r="D1859" s="88"/>
      <c r="E1859" s="87">
        <v>1</v>
      </c>
      <c r="F1859" s="87">
        <v>3</v>
      </c>
      <c r="G1859" s="89">
        <v>2.5099999999999998</v>
      </c>
      <c r="H1859" s="89">
        <v>2.56</v>
      </c>
      <c r="I1859" s="87">
        <v>2</v>
      </c>
      <c r="J1859" s="88"/>
      <c r="K1859" s="89">
        <v>2.67</v>
      </c>
      <c r="L1859" s="89">
        <v>2.69</v>
      </c>
      <c r="M1859" s="87">
        <v>30</v>
      </c>
      <c r="N1859" s="79">
        <f t="shared" si="56"/>
        <v>0.3</v>
      </c>
      <c r="O1859" s="87">
        <v>141</v>
      </c>
      <c r="P1859" s="88"/>
      <c r="Q1859" s="87">
        <v>400</v>
      </c>
      <c r="R1859" s="87">
        <v>1.7</v>
      </c>
      <c r="S1859" s="87">
        <v>5</v>
      </c>
      <c r="T1859" s="88"/>
      <c r="U1859" s="87">
        <v>1</v>
      </c>
      <c r="V1859" s="88"/>
      <c r="W1859" s="88"/>
      <c r="X1859" s="90">
        <v>82.670059500000008</v>
      </c>
      <c r="Y1859" s="90">
        <v>34.323274999999995</v>
      </c>
      <c r="Z1859" s="91"/>
      <c r="AA1859" s="87">
        <v>0.18</v>
      </c>
      <c r="AB1859" s="92"/>
      <c r="AC1859" s="92"/>
      <c r="AD1859" s="99">
        <v>2.4389616403785488</v>
      </c>
    </row>
    <row r="1860" spans="1:30" ht="15.75" thickBot="1">
      <c r="A1860" s="86">
        <v>41</v>
      </c>
      <c r="B1860" s="87">
        <v>1</v>
      </c>
      <c r="C1860" s="87">
        <v>3.17</v>
      </c>
      <c r="D1860" s="88"/>
      <c r="E1860" s="87">
        <v>1</v>
      </c>
      <c r="F1860" s="87">
        <v>3</v>
      </c>
      <c r="G1860" s="89">
        <v>2.5099999999999998</v>
      </c>
      <c r="H1860" s="89">
        <v>2.56</v>
      </c>
      <c r="I1860" s="87">
        <v>2</v>
      </c>
      <c r="J1860" s="88"/>
      <c r="K1860" s="89">
        <v>2.67</v>
      </c>
      <c r="L1860" s="89">
        <v>2.69</v>
      </c>
      <c r="M1860" s="87">
        <v>30</v>
      </c>
      <c r="N1860" s="79">
        <f t="shared" si="56"/>
        <v>0.3</v>
      </c>
      <c r="O1860" s="87">
        <v>141</v>
      </c>
      <c r="P1860" s="88"/>
      <c r="Q1860" s="87">
        <v>400</v>
      </c>
      <c r="R1860" s="87">
        <v>1.8</v>
      </c>
      <c r="S1860" s="87">
        <v>5</v>
      </c>
      <c r="T1860" s="88"/>
      <c r="U1860" s="87">
        <v>1</v>
      </c>
      <c r="V1860" s="88"/>
      <c r="W1860" s="88"/>
      <c r="X1860" s="90">
        <v>75.413138500000002</v>
      </c>
      <c r="Y1860" s="90">
        <v>36.284605000000006</v>
      </c>
      <c r="Z1860" s="91"/>
      <c r="AA1860" s="87">
        <v>0.19</v>
      </c>
      <c r="AB1860" s="92"/>
      <c r="AC1860" s="92"/>
      <c r="AD1860" s="99">
        <v>2.4364016403785489</v>
      </c>
    </row>
    <row r="1861" spans="1:30" ht="15.75" thickBot="1">
      <c r="A1861" s="86">
        <v>41</v>
      </c>
      <c r="B1861" s="87">
        <v>1</v>
      </c>
      <c r="C1861" s="87">
        <v>3.17</v>
      </c>
      <c r="D1861" s="88"/>
      <c r="E1861" s="87">
        <v>1</v>
      </c>
      <c r="F1861" s="87">
        <v>3</v>
      </c>
      <c r="G1861" s="89">
        <v>2.5099999999999998</v>
      </c>
      <c r="H1861" s="89">
        <v>2.56</v>
      </c>
      <c r="I1861" s="87">
        <v>2</v>
      </c>
      <c r="J1861" s="88"/>
      <c r="K1861" s="89">
        <v>2.67</v>
      </c>
      <c r="L1861" s="89">
        <v>2.69</v>
      </c>
      <c r="M1861" s="87">
        <v>36</v>
      </c>
      <c r="N1861" s="79">
        <f t="shared" si="56"/>
        <v>0.36</v>
      </c>
      <c r="O1861" s="87">
        <v>141</v>
      </c>
      <c r="P1861" s="88"/>
      <c r="Q1861" s="87">
        <v>407</v>
      </c>
      <c r="R1861" s="87">
        <v>2.2999999999999998</v>
      </c>
      <c r="S1861" s="87">
        <v>5</v>
      </c>
      <c r="T1861" s="88"/>
      <c r="U1861" s="87">
        <v>1</v>
      </c>
      <c r="V1861" s="88"/>
      <c r="W1861" s="88"/>
      <c r="X1861" s="90">
        <v>55.995971500000003</v>
      </c>
      <c r="Y1861" s="90">
        <v>28.439284999999998</v>
      </c>
      <c r="Z1861" s="91"/>
      <c r="AA1861" s="87">
        <v>0.17</v>
      </c>
      <c r="AB1861" s="92"/>
      <c r="AC1861" s="92"/>
      <c r="AD1861" s="99">
        <v>2.4094380336487906</v>
      </c>
    </row>
    <row r="1862" spans="1:30" ht="15.75" thickBot="1">
      <c r="A1862" s="86">
        <v>41</v>
      </c>
      <c r="B1862" s="87">
        <v>1</v>
      </c>
      <c r="C1862" s="87">
        <v>3.17</v>
      </c>
      <c r="D1862" s="88"/>
      <c r="E1862" s="87">
        <v>1</v>
      </c>
      <c r="F1862" s="87">
        <v>3</v>
      </c>
      <c r="G1862" s="89">
        <v>2.5099999999999998</v>
      </c>
      <c r="H1862" s="89">
        <v>2.56</v>
      </c>
      <c r="I1862" s="87">
        <v>2</v>
      </c>
      <c r="J1862" s="88"/>
      <c r="K1862" s="89">
        <v>2.67</v>
      </c>
      <c r="L1862" s="89">
        <v>2.69</v>
      </c>
      <c r="M1862" s="87">
        <v>36</v>
      </c>
      <c r="N1862" s="79">
        <f t="shared" si="56"/>
        <v>0.36</v>
      </c>
      <c r="O1862" s="87">
        <v>141</v>
      </c>
      <c r="P1862" s="88"/>
      <c r="Q1862" s="87">
        <v>407</v>
      </c>
      <c r="R1862" s="87">
        <v>1.7</v>
      </c>
      <c r="S1862" s="87">
        <v>5</v>
      </c>
      <c r="T1862" s="88"/>
      <c r="U1862" s="87">
        <v>1</v>
      </c>
      <c r="V1862" s="88"/>
      <c r="W1862" s="88"/>
      <c r="X1862" s="90">
        <v>60.507030499999999</v>
      </c>
      <c r="Y1862" s="90">
        <v>32.361944999999999</v>
      </c>
      <c r="Z1862" s="91"/>
      <c r="AA1862" s="87">
        <v>0.17</v>
      </c>
      <c r="AB1862" s="92"/>
      <c r="AC1862" s="92"/>
      <c r="AD1862" s="99">
        <v>2.4247980336487909</v>
      </c>
    </row>
    <row r="1863" spans="1:30" ht="15.75" thickBot="1">
      <c r="A1863" s="86">
        <v>41</v>
      </c>
      <c r="B1863" s="87">
        <v>1</v>
      </c>
      <c r="C1863" s="87">
        <v>3.17</v>
      </c>
      <c r="D1863" s="88"/>
      <c r="E1863" s="87">
        <v>1</v>
      </c>
      <c r="F1863" s="87">
        <v>3</v>
      </c>
      <c r="G1863" s="89">
        <v>2.5099999999999998</v>
      </c>
      <c r="H1863" s="89">
        <v>2.56</v>
      </c>
      <c r="I1863" s="87">
        <v>2</v>
      </c>
      <c r="J1863" s="88"/>
      <c r="K1863" s="89">
        <v>2.67</v>
      </c>
      <c r="L1863" s="89">
        <v>2.69</v>
      </c>
      <c r="M1863" s="87">
        <v>36</v>
      </c>
      <c r="N1863" s="79">
        <f t="shared" si="56"/>
        <v>0.36</v>
      </c>
      <c r="O1863" s="87">
        <v>141</v>
      </c>
      <c r="P1863" s="88"/>
      <c r="Q1863" s="87">
        <v>407</v>
      </c>
      <c r="R1863" s="87">
        <v>1.9</v>
      </c>
      <c r="S1863" s="87">
        <v>5</v>
      </c>
      <c r="T1863" s="88"/>
      <c r="U1863" s="87">
        <v>1</v>
      </c>
      <c r="V1863" s="88"/>
      <c r="W1863" s="88"/>
      <c r="X1863" s="90">
        <v>55.7998385</v>
      </c>
      <c r="Y1863" s="90">
        <v>32.361944999999999</v>
      </c>
      <c r="Z1863" s="91"/>
      <c r="AA1863" s="87">
        <v>0.17</v>
      </c>
      <c r="AB1863" s="92"/>
      <c r="AC1863" s="92"/>
      <c r="AD1863" s="99">
        <v>2.4196780336487911</v>
      </c>
    </row>
    <row r="1864" spans="1:30" ht="15.75" thickBot="1">
      <c r="A1864" s="86">
        <v>41</v>
      </c>
      <c r="B1864" s="87">
        <v>1</v>
      </c>
      <c r="C1864" s="87">
        <v>3.17</v>
      </c>
      <c r="D1864" s="88"/>
      <c r="E1864" s="87">
        <v>1</v>
      </c>
      <c r="F1864" s="96" t="s">
        <v>87</v>
      </c>
      <c r="G1864" s="89">
        <v>2.56</v>
      </c>
      <c r="H1864" s="89">
        <v>2.6</v>
      </c>
      <c r="I1864" s="87">
        <v>2</v>
      </c>
      <c r="J1864" s="88"/>
      <c r="K1864" s="89">
        <v>2.67</v>
      </c>
      <c r="L1864" s="89">
        <v>2.69</v>
      </c>
      <c r="M1864" s="87">
        <v>30</v>
      </c>
      <c r="N1864" s="79">
        <f t="shared" ref="N1864:N1927" si="57">M1864/100</f>
        <v>0.3</v>
      </c>
      <c r="O1864" s="87">
        <v>144</v>
      </c>
      <c r="P1864" s="88"/>
      <c r="Q1864" s="87">
        <v>404</v>
      </c>
      <c r="R1864" s="87">
        <v>2</v>
      </c>
      <c r="S1864" s="87">
        <v>5</v>
      </c>
      <c r="T1864" s="88"/>
      <c r="U1864" s="87">
        <v>1</v>
      </c>
      <c r="V1864" s="88"/>
      <c r="W1864" s="88"/>
      <c r="X1864" s="90">
        <v>81.297128499999999</v>
      </c>
      <c r="Y1864" s="90">
        <v>37.265270000000001</v>
      </c>
      <c r="Z1864" s="91"/>
      <c r="AA1864" s="87">
        <v>0.18</v>
      </c>
      <c r="AB1864" s="92"/>
      <c r="AC1864" s="92"/>
      <c r="AD1864" s="99">
        <v>2.4402691482649845</v>
      </c>
    </row>
    <row r="1865" spans="1:30" ht="15.75" thickBot="1">
      <c r="A1865" s="86">
        <v>41</v>
      </c>
      <c r="B1865" s="87">
        <v>1</v>
      </c>
      <c r="C1865" s="87">
        <v>3.17</v>
      </c>
      <c r="D1865" s="88"/>
      <c r="E1865" s="87">
        <v>1</v>
      </c>
      <c r="F1865" s="96" t="s">
        <v>87</v>
      </c>
      <c r="G1865" s="89">
        <v>2.56</v>
      </c>
      <c r="H1865" s="89">
        <v>2.6</v>
      </c>
      <c r="I1865" s="87">
        <v>2</v>
      </c>
      <c r="J1865" s="88"/>
      <c r="K1865" s="89">
        <v>2.67</v>
      </c>
      <c r="L1865" s="89">
        <v>2.69</v>
      </c>
      <c r="M1865" s="87">
        <v>30</v>
      </c>
      <c r="N1865" s="79">
        <f t="shared" si="57"/>
        <v>0.3</v>
      </c>
      <c r="O1865" s="87">
        <v>144</v>
      </c>
      <c r="P1865" s="88"/>
      <c r="Q1865" s="87">
        <v>404</v>
      </c>
      <c r="R1865" s="87">
        <v>1.7</v>
      </c>
      <c r="S1865" s="87">
        <v>5</v>
      </c>
      <c r="T1865" s="88"/>
      <c r="U1865" s="87">
        <v>1</v>
      </c>
      <c r="V1865" s="88"/>
      <c r="W1865" s="88"/>
      <c r="X1865" s="90">
        <v>84.533322999999996</v>
      </c>
      <c r="Y1865" s="90">
        <v>39.226599999999998</v>
      </c>
      <c r="Z1865" s="91"/>
      <c r="AA1865" s="87">
        <v>0.19</v>
      </c>
      <c r="AB1865" s="92"/>
      <c r="AC1865" s="92"/>
      <c r="AD1865" s="99">
        <v>2.4480691482649846</v>
      </c>
    </row>
    <row r="1866" spans="1:30" ht="15.75" thickBot="1">
      <c r="A1866" s="86">
        <v>41</v>
      </c>
      <c r="B1866" s="87">
        <v>1</v>
      </c>
      <c r="C1866" s="87">
        <v>3.17</v>
      </c>
      <c r="D1866" s="88"/>
      <c r="E1866" s="87">
        <v>1</v>
      </c>
      <c r="F1866" s="96" t="s">
        <v>87</v>
      </c>
      <c r="G1866" s="89">
        <v>2.56</v>
      </c>
      <c r="H1866" s="89">
        <v>2.6</v>
      </c>
      <c r="I1866" s="87">
        <v>2</v>
      </c>
      <c r="J1866" s="88"/>
      <c r="K1866" s="89">
        <v>2.67</v>
      </c>
      <c r="L1866" s="89">
        <v>2.69</v>
      </c>
      <c r="M1866" s="87">
        <v>30</v>
      </c>
      <c r="N1866" s="79">
        <f t="shared" si="57"/>
        <v>0.3</v>
      </c>
      <c r="O1866" s="87">
        <v>144</v>
      </c>
      <c r="P1866" s="88"/>
      <c r="Q1866" s="87">
        <v>404</v>
      </c>
      <c r="R1866" s="87">
        <v>1</v>
      </c>
      <c r="S1866" s="87">
        <v>5</v>
      </c>
      <c r="T1866" s="88"/>
      <c r="U1866" s="87">
        <v>1</v>
      </c>
      <c r="V1866" s="88"/>
      <c r="W1866" s="88"/>
      <c r="X1866" s="90">
        <v>79.826131000000004</v>
      </c>
      <c r="Y1866" s="90">
        <v>37.265270000000001</v>
      </c>
      <c r="Z1866" s="91"/>
      <c r="AA1866" s="87">
        <v>0.19</v>
      </c>
      <c r="AB1866" s="92"/>
      <c r="AC1866" s="92"/>
      <c r="AD1866" s="99">
        <v>2.4662691482649843</v>
      </c>
    </row>
    <row r="1867" spans="1:30" ht="15.75" thickBot="1">
      <c r="A1867" s="86">
        <v>41</v>
      </c>
      <c r="B1867" s="87">
        <v>1</v>
      </c>
      <c r="C1867" s="87">
        <v>3.17</v>
      </c>
      <c r="D1867" s="88"/>
      <c r="E1867" s="87">
        <v>1</v>
      </c>
      <c r="F1867" s="96" t="s">
        <v>87</v>
      </c>
      <c r="G1867" s="89">
        <v>2.56</v>
      </c>
      <c r="H1867" s="89">
        <v>2.6</v>
      </c>
      <c r="I1867" s="87">
        <v>2</v>
      </c>
      <c r="J1867" s="88"/>
      <c r="K1867" s="89">
        <v>2.67</v>
      </c>
      <c r="L1867" s="89">
        <v>2.69</v>
      </c>
      <c r="M1867" s="87">
        <v>36</v>
      </c>
      <c r="N1867" s="79">
        <f t="shared" si="57"/>
        <v>0.36</v>
      </c>
      <c r="O1867" s="87">
        <v>144</v>
      </c>
      <c r="P1867" s="88"/>
      <c r="Q1867" s="87">
        <v>412</v>
      </c>
      <c r="R1867" s="87">
        <v>2</v>
      </c>
      <c r="S1867" s="87">
        <v>5</v>
      </c>
      <c r="T1867" s="88"/>
      <c r="U1867" s="87">
        <v>1</v>
      </c>
      <c r="V1867" s="88"/>
      <c r="W1867" s="88"/>
      <c r="X1867" s="90">
        <v>64.625823499999996</v>
      </c>
      <c r="Y1867" s="90">
        <v>33.342610000000001</v>
      </c>
      <c r="Z1867" s="91"/>
      <c r="AA1867" s="87">
        <v>0.18</v>
      </c>
      <c r="AB1867" s="92"/>
      <c r="AC1867" s="92"/>
      <c r="AD1867" s="99">
        <v>2.42660429022082</v>
      </c>
    </row>
    <row r="1868" spans="1:30" ht="15.75" thickBot="1">
      <c r="A1868" s="86">
        <v>41</v>
      </c>
      <c r="B1868" s="87">
        <v>1</v>
      </c>
      <c r="C1868" s="87">
        <v>3.17</v>
      </c>
      <c r="D1868" s="88"/>
      <c r="E1868" s="87">
        <v>1</v>
      </c>
      <c r="F1868" s="96" t="s">
        <v>87</v>
      </c>
      <c r="G1868" s="89">
        <v>2.56</v>
      </c>
      <c r="H1868" s="89">
        <v>2.6</v>
      </c>
      <c r="I1868" s="87">
        <v>2</v>
      </c>
      <c r="J1868" s="88"/>
      <c r="K1868" s="89">
        <v>2.67</v>
      </c>
      <c r="L1868" s="89">
        <v>2.69</v>
      </c>
      <c r="M1868" s="87">
        <v>36</v>
      </c>
      <c r="N1868" s="79">
        <f t="shared" si="57"/>
        <v>0.36</v>
      </c>
      <c r="O1868" s="87">
        <v>144</v>
      </c>
      <c r="P1868" s="88"/>
      <c r="Q1868" s="87">
        <v>412</v>
      </c>
      <c r="R1868" s="87">
        <v>1.1000000000000001</v>
      </c>
      <c r="S1868" s="87">
        <v>5</v>
      </c>
      <c r="T1868" s="88"/>
      <c r="U1868" s="87">
        <v>1</v>
      </c>
      <c r="V1868" s="88"/>
      <c r="W1868" s="88"/>
      <c r="X1868" s="90">
        <v>64.135491000000002</v>
      </c>
      <c r="Y1868" s="90">
        <v>33.342610000000001</v>
      </c>
      <c r="Z1868" s="91"/>
      <c r="AA1868" s="87">
        <v>0.18</v>
      </c>
      <c r="AB1868" s="92"/>
      <c r="AC1868" s="92"/>
      <c r="AD1868" s="99">
        <v>2.4500042902208201</v>
      </c>
    </row>
    <row r="1869" spans="1:30" ht="15.75" thickBot="1">
      <c r="A1869" s="86">
        <v>41</v>
      </c>
      <c r="B1869" s="87">
        <v>1</v>
      </c>
      <c r="C1869" s="87">
        <v>3.17</v>
      </c>
      <c r="D1869" s="88"/>
      <c r="E1869" s="87">
        <v>1</v>
      </c>
      <c r="F1869" s="96" t="s">
        <v>87</v>
      </c>
      <c r="G1869" s="89">
        <v>2.56</v>
      </c>
      <c r="H1869" s="89">
        <v>2.6</v>
      </c>
      <c r="I1869" s="87">
        <v>2</v>
      </c>
      <c r="J1869" s="88"/>
      <c r="K1869" s="89">
        <v>2.67</v>
      </c>
      <c r="L1869" s="89">
        <v>2.69</v>
      </c>
      <c r="M1869" s="87">
        <v>36</v>
      </c>
      <c r="N1869" s="79">
        <f t="shared" si="57"/>
        <v>0.36</v>
      </c>
      <c r="O1869" s="87">
        <v>144</v>
      </c>
      <c r="P1869" s="88"/>
      <c r="Q1869" s="87">
        <v>412</v>
      </c>
      <c r="R1869" s="87">
        <v>1.1000000000000001</v>
      </c>
      <c r="S1869" s="87">
        <v>5</v>
      </c>
      <c r="T1869" s="88"/>
      <c r="U1869" s="87">
        <v>1</v>
      </c>
      <c r="V1869" s="88"/>
      <c r="W1869" s="88"/>
      <c r="X1869" s="90">
        <v>67.567818500000001</v>
      </c>
      <c r="Y1869" s="90">
        <v>36.284605000000006</v>
      </c>
      <c r="Z1869" s="91"/>
      <c r="AA1869" s="87">
        <v>0.19</v>
      </c>
      <c r="AB1869" s="92"/>
      <c r="AC1869" s="92"/>
      <c r="AD1869" s="99">
        <v>2.4500042902208201</v>
      </c>
    </row>
    <row r="1870" spans="1:30" ht="15.75" thickBot="1">
      <c r="A1870" s="86">
        <v>1.1274</v>
      </c>
      <c r="B1870" s="87">
        <v>1</v>
      </c>
      <c r="C1870" s="87">
        <v>3.16</v>
      </c>
      <c r="D1870" s="88"/>
      <c r="E1870" s="87">
        <v>1</v>
      </c>
      <c r="F1870" s="87">
        <v>3</v>
      </c>
      <c r="G1870" s="89">
        <v>2.5299999999999998</v>
      </c>
      <c r="H1870" s="89">
        <v>2.57</v>
      </c>
      <c r="I1870" s="87">
        <v>2</v>
      </c>
      <c r="J1870" s="88"/>
      <c r="K1870" s="89">
        <v>2.5782326313717774</v>
      </c>
      <c r="L1870" s="89">
        <v>2.62</v>
      </c>
      <c r="M1870" s="87">
        <v>40</v>
      </c>
      <c r="N1870" s="79">
        <f t="shared" si="57"/>
        <v>0.4</v>
      </c>
      <c r="O1870" s="87">
        <v>185</v>
      </c>
      <c r="P1870" s="88"/>
      <c r="Q1870" s="87">
        <v>389</v>
      </c>
      <c r="R1870" s="87">
        <v>4.3</v>
      </c>
      <c r="S1870" s="87">
        <v>1</v>
      </c>
      <c r="T1870" s="87">
        <v>20</v>
      </c>
      <c r="U1870" s="87">
        <v>28</v>
      </c>
      <c r="V1870" s="88"/>
      <c r="W1870" s="88"/>
      <c r="X1870" s="90">
        <v>50.504247499999998</v>
      </c>
      <c r="Y1870" s="90">
        <v>32.361944999999999</v>
      </c>
      <c r="Z1870" s="91"/>
      <c r="AA1870" s="88"/>
      <c r="AB1870" s="92"/>
      <c r="AC1870" s="92"/>
      <c r="AD1870" s="99">
        <v>2.2748428481012661</v>
      </c>
    </row>
    <row r="1871" spans="1:30" ht="15.75" thickBot="1">
      <c r="A1871" s="86">
        <v>1.1274</v>
      </c>
      <c r="B1871" s="87">
        <v>1</v>
      </c>
      <c r="C1871" s="87">
        <v>3.16</v>
      </c>
      <c r="D1871" s="88"/>
      <c r="E1871" s="87">
        <v>1</v>
      </c>
      <c r="F1871" s="87">
        <v>3</v>
      </c>
      <c r="G1871" s="89">
        <v>2.5299999999999998</v>
      </c>
      <c r="H1871" s="89">
        <v>2.57</v>
      </c>
      <c r="I1871" s="87">
        <v>2</v>
      </c>
      <c r="J1871" s="88"/>
      <c r="K1871" s="89">
        <v>2.5782326313717774</v>
      </c>
      <c r="L1871" s="89">
        <v>2.62</v>
      </c>
      <c r="M1871" s="87">
        <v>38</v>
      </c>
      <c r="N1871" s="79">
        <f t="shared" si="57"/>
        <v>0.38</v>
      </c>
      <c r="O1871" s="87">
        <v>185</v>
      </c>
      <c r="P1871" s="88"/>
      <c r="Q1871" s="87">
        <v>389</v>
      </c>
      <c r="R1871" s="87">
        <v>3.8</v>
      </c>
      <c r="S1871" s="87">
        <v>1</v>
      </c>
      <c r="T1871" s="87">
        <v>20</v>
      </c>
      <c r="U1871" s="87">
        <v>28</v>
      </c>
      <c r="V1871" s="88"/>
      <c r="W1871" s="88"/>
      <c r="X1871" s="90">
        <v>55.015306500000001</v>
      </c>
      <c r="Y1871" s="90">
        <v>33.048410500000003</v>
      </c>
      <c r="Z1871" s="91"/>
      <c r="AA1871" s="88"/>
      <c r="AB1871" s="92"/>
      <c r="AC1871" s="92"/>
      <c r="AD1871" s="99">
        <v>2.2922377348434373</v>
      </c>
    </row>
    <row r="1872" spans="1:30" ht="15.75" thickBot="1">
      <c r="A1872" s="86">
        <v>1.1274</v>
      </c>
      <c r="B1872" s="87">
        <v>1</v>
      </c>
      <c r="C1872" s="87">
        <v>3.16</v>
      </c>
      <c r="D1872" s="88"/>
      <c r="E1872" s="87">
        <v>1</v>
      </c>
      <c r="F1872" s="87">
        <v>3</v>
      </c>
      <c r="G1872" s="89">
        <v>2.5299999999999998</v>
      </c>
      <c r="H1872" s="89">
        <v>2.57</v>
      </c>
      <c r="I1872" s="87">
        <v>2</v>
      </c>
      <c r="J1872" s="88"/>
      <c r="K1872" s="89">
        <v>2.5782326313717774</v>
      </c>
      <c r="L1872" s="89">
        <v>2.62</v>
      </c>
      <c r="M1872" s="87">
        <v>40</v>
      </c>
      <c r="N1872" s="79">
        <f t="shared" si="57"/>
        <v>0.4</v>
      </c>
      <c r="O1872" s="87">
        <v>185</v>
      </c>
      <c r="P1872" s="88"/>
      <c r="Q1872" s="87">
        <v>389</v>
      </c>
      <c r="R1872" s="87">
        <v>4.5999999999999996</v>
      </c>
      <c r="S1872" s="87">
        <v>1</v>
      </c>
      <c r="T1872" s="87">
        <v>20</v>
      </c>
      <c r="U1872" s="87">
        <v>28</v>
      </c>
      <c r="V1872" s="88"/>
      <c r="W1872" s="88"/>
      <c r="X1872" s="90">
        <v>53.838508500000003</v>
      </c>
      <c r="Y1872" s="90">
        <v>32.067745500000001</v>
      </c>
      <c r="Z1872" s="91"/>
      <c r="AA1872" s="88"/>
      <c r="AB1872" s="92"/>
      <c r="AC1872" s="92"/>
      <c r="AD1872" s="99">
        <v>2.2671328481012663</v>
      </c>
    </row>
    <row r="1873" spans="1:30" ht="15.75" thickBot="1">
      <c r="A1873" s="86">
        <v>1.1274</v>
      </c>
      <c r="B1873" s="87">
        <v>1</v>
      </c>
      <c r="C1873" s="87">
        <v>3.16</v>
      </c>
      <c r="D1873" s="88"/>
      <c r="E1873" s="87">
        <v>1</v>
      </c>
      <c r="F1873" s="87">
        <v>3</v>
      </c>
      <c r="G1873" s="89">
        <v>2.5299999999999998</v>
      </c>
      <c r="H1873" s="89">
        <v>2.57</v>
      </c>
      <c r="I1873" s="87">
        <v>2</v>
      </c>
      <c r="J1873" s="88"/>
      <c r="K1873" s="89">
        <v>2.5782326313717774</v>
      </c>
      <c r="L1873" s="89">
        <v>2.62</v>
      </c>
      <c r="M1873" s="87">
        <v>38</v>
      </c>
      <c r="N1873" s="79">
        <f t="shared" si="57"/>
        <v>0.38</v>
      </c>
      <c r="O1873" s="87">
        <v>185</v>
      </c>
      <c r="P1873" s="88"/>
      <c r="Q1873" s="87">
        <v>389</v>
      </c>
      <c r="R1873" s="87">
        <v>3.8</v>
      </c>
      <c r="S1873" s="87">
        <v>1</v>
      </c>
      <c r="T1873" s="87">
        <v>20</v>
      </c>
      <c r="U1873" s="87">
        <v>28</v>
      </c>
      <c r="V1873" s="88"/>
      <c r="W1873" s="88"/>
      <c r="X1873" s="90">
        <v>58.545700500000002</v>
      </c>
      <c r="Y1873" s="90">
        <v>33.342610000000001</v>
      </c>
      <c r="Z1873" s="91"/>
      <c r="AA1873" s="88"/>
      <c r="AB1873" s="92"/>
      <c r="AC1873" s="92"/>
      <c r="AD1873" s="99">
        <v>2.2922377348434373</v>
      </c>
    </row>
    <row r="1874" spans="1:30" ht="15.75" thickBot="1">
      <c r="A1874" s="86">
        <v>1.1274</v>
      </c>
      <c r="B1874" s="87">
        <v>1</v>
      </c>
      <c r="C1874" s="87">
        <v>3.16</v>
      </c>
      <c r="D1874" s="88"/>
      <c r="E1874" s="87">
        <v>1</v>
      </c>
      <c r="F1874" s="87">
        <v>3</v>
      </c>
      <c r="G1874" s="89">
        <v>2.5299999999999998</v>
      </c>
      <c r="H1874" s="89">
        <v>2.57</v>
      </c>
      <c r="I1874" s="87">
        <v>2</v>
      </c>
      <c r="J1874" s="88"/>
      <c r="K1874" s="89">
        <v>2.5782326313717774</v>
      </c>
      <c r="L1874" s="89">
        <v>2.62</v>
      </c>
      <c r="M1874" s="87">
        <v>35</v>
      </c>
      <c r="N1874" s="79">
        <f t="shared" si="57"/>
        <v>0.35</v>
      </c>
      <c r="O1874" s="87">
        <v>185</v>
      </c>
      <c r="P1874" s="88"/>
      <c r="Q1874" s="87">
        <v>389</v>
      </c>
      <c r="R1874" s="87">
        <v>3.2</v>
      </c>
      <c r="S1874" s="87">
        <v>1</v>
      </c>
      <c r="T1874" s="87">
        <v>20</v>
      </c>
      <c r="U1874" s="87">
        <v>28</v>
      </c>
      <c r="V1874" s="88"/>
      <c r="W1874" s="88"/>
      <c r="X1874" s="90">
        <v>65.410355499999994</v>
      </c>
      <c r="Y1874" s="90">
        <v>35.696206000000004</v>
      </c>
      <c r="Z1874" s="91"/>
      <c r="AA1874" s="88"/>
      <c r="AB1874" s="92"/>
      <c r="AC1874" s="92"/>
      <c r="AD1874" s="99">
        <v>2.3154489692585893</v>
      </c>
    </row>
    <row r="1875" spans="1:30" ht="15.75" thickBot="1">
      <c r="A1875" s="86">
        <v>1.1274</v>
      </c>
      <c r="B1875" s="87">
        <v>1</v>
      </c>
      <c r="C1875" s="87">
        <v>3.16</v>
      </c>
      <c r="D1875" s="88"/>
      <c r="E1875" s="87">
        <v>1</v>
      </c>
      <c r="F1875" s="87">
        <v>3</v>
      </c>
      <c r="G1875" s="89">
        <v>2.5299999999999998</v>
      </c>
      <c r="H1875" s="89">
        <v>2.57</v>
      </c>
      <c r="I1875" s="87">
        <v>2</v>
      </c>
      <c r="J1875" s="88"/>
      <c r="K1875" s="89">
        <v>2.5782326313717774</v>
      </c>
      <c r="L1875" s="89">
        <v>2.62</v>
      </c>
      <c r="M1875" s="87">
        <v>40</v>
      </c>
      <c r="N1875" s="79">
        <f t="shared" si="57"/>
        <v>0.4</v>
      </c>
      <c r="O1875" s="87">
        <v>185</v>
      </c>
      <c r="P1875" s="88"/>
      <c r="Q1875" s="87">
        <v>389</v>
      </c>
      <c r="R1875" s="87">
        <v>4.3</v>
      </c>
      <c r="S1875" s="87">
        <v>1</v>
      </c>
      <c r="T1875" s="87">
        <v>20</v>
      </c>
      <c r="U1875" s="87">
        <v>56</v>
      </c>
      <c r="V1875" s="88"/>
      <c r="W1875" s="88"/>
      <c r="X1875" s="90">
        <v>53.740442000000002</v>
      </c>
      <c r="Y1875" s="90">
        <v>31.087080499999999</v>
      </c>
      <c r="Z1875" s="91"/>
      <c r="AA1875" s="88"/>
      <c r="AB1875" s="92"/>
      <c r="AC1875" s="92"/>
      <c r="AD1875" s="99">
        <v>2.2748428481012661</v>
      </c>
    </row>
    <row r="1876" spans="1:30" ht="15.75" thickBot="1">
      <c r="A1876" s="86">
        <v>1.1274</v>
      </c>
      <c r="B1876" s="87">
        <v>1</v>
      </c>
      <c r="C1876" s="87">
        <v>3.16</v>
      </c>
      <c r="D1876" s="88"/>
      <c r="E1876" s="87">
        <v>1</v>
      </c>
      <c r="F1876" s="87">
        <v>3</v>
      </c>
      <c r="G1876" s="89">
        <v>2.5299999999999998</v>
      </c>
      <c r="H1876" s="89">
        <v>2.57</v>
      </c>
      <c r="I1876" s="87">
        <v>2</v>
      </c>
      <c r="J1876" s="88"/>
      <c r="K1876" s="89">
        <v>2.5782326313717774</v>
      </c>
      <c r="L1876" s="89">
        <v>2.62</v>
      </c>
      <c r="M1876" s="87">
        <v>38</v>
      </c>
      <c r="N1876" s="79">
        <f t="shared" si="57"/>
        <v>0.38</v>
      </c>
      <c r="O1876" s="87">
        <v>185</v>
      </c>
      <c r="P1876" s="88"/>
      <c r="Q1876" s="87">
        <v>389</v>
      </c>
      <c r="R1876" s="87">
        <v>3.8</v>
      </c>
      <c r="S1876" s="87">
        <v>1</v>
      </c>
      <c r="T1876" s="87">
        <v>20</v>
      </c>
      <c r="U1876" s="87">
        <v>56</v>
      </c>
      <c r="V1876" s="88"/>
      <c r="W1876" s="88"/>
      <c r="X1876" s="90">
        <v>61.781894999999999</v>
      </c>
      <c r="Y1876" s="90">
        <v>32.656144500000003</v>
      </c>
      <c r="Z1876" s="91"/>
      <c r="AA1876" s="88"/>
      <c r="AB1876" s="92"/>
      <c r="AC1876" s="92"/>
      <c r="AD1876" s="99">
        <v>2.2922377348434373</v>
      </c>
    </row>
    <row r="1877" spans="1:30" ht="15.75" thickBot="1">
      <c r="A1877" s="86">
        <v>1.1274</v>
      </c>
      <c r="B1877" s="87">
        <v>1</v>
      </c>
      <c r="C1877" s="87">
        <v>3.16</v>
      </c>
      <c r="D1877" s="88"/>
      <c r="E1877" s="87">
        <v>1</v>
      </c>
      <c r="F1877" s="87">
        <v>3</v>
      </c>
      <c r="G1877" s="89">
        <v>2.5299999999999998</v>
      </c>
      <c r="H1877" s="89">
        <v>2.57</v>
      </c>
      <c r="I1877" s="87">
        <v>2</v>
      </c>
      <c r="J1877" s="88"/>
      <c r="K1877" s="89">
        <v>2.5782326313717774</v>
      </c>
      <c r="L1877" s="89">
        <v>2.62</v>
      </c>
      <c r="M1877" s="87">
        <v>40</v>
      </c>
      <c r="N1877" s="79">
        <f t="shared" si="57"/>
        <v>0.4</v>
      </c>
      <c r="O1877" s="87">
        <v>185</v>
      </c>
      <c r="P1877" s="88"/>
      <c r="Q1877" s="87">
        <v>389</v>
      </c>
      <c r="R1877" s="87">
        <v>4.5999999999999996</v>
      </c>
      <c r="S1877" s="87">
        <v>1</v>
      </c>
      <c r="T1877" s="87">
        <v>20</v>
      </c>
      <c r="U1877" s="87">
        <v>56</v>
      </c>
      <c r="V1877" s="88"/>
      <c r="W1877" s="88"/>
      <c r="X1877" s="90">
        <v>55.211439499999997</v>
      </c>
      <c r="Y1877" s="90">
        <v>32.067745500000001</v>
      </c>
      <c r="Z1877" s="91"/>
      <c r="AA1877" s="88"/>
      <c r="AB1877" s="92"/>
      <c r="AC1877" s="92"/>
      <c r="AD1877" s="99">
        <v>2.2671328481012663</v>
      </c>
    </row>
    <row r="1878" spans="1:30" ht="15.75" thickBot="1">
      <c r="A1878" s="86">
        <v>1.1274</v>
      </c>
      <c r="B1878" s="87">
        <v>1</v>
      </c>
      <c r="C1878" s="87">
        <v>3.16</v>
      </c>
      <c r="D1878" s="88"/>
      <c r="E1878" s="87">
        <v>1</v>
      </c>
      <c r="F1878" s="87">
        <v>3</v>
      </c>
      <c r="G1878" s="89">
        <v>2.5299999999999998</v>
      </c>
      <c r="H1878" s="89">
        <v>2.57</v>
      </c>
      <c r="I1878" s="87">
        <v>2</v>
      </c>
      <c r="J1878" s="88"/>
      <c r="K1878" s="89">
        <v>2.5782326313717774</v>
      </c>
      <c r="L1878" s="89">
        <v>2.62</v>
      </c>
      <c r="M1878" s="87">
        <v>38</v>
      </c>
      <c r="N1878" s="79">
        <f t="shared" si="57"/>
        <v>0.38</v>
      </c>
      <c r="O1878" s="87">
        <v>185</v>
      </c>
      <c r="P1878" s="88"/>
      <c r="Q1878" s="87">
        <v>389</v>
      </c>
      <c r="R1878" s="87">
        <v>3.8</v>
      </c>
      <c r="S1878" s="87">
        <v>1</v>
      </c>
      <c r="T1878" s="87">
        <v>20</v>
      </c>
      <c r="U1878" s="87">
        <v>56</v>
      </c>
      <c r="V1878" s="88"/>
      <c r="W1878" s="88"/>
      <c r="X1878" s="90">
        <v>63.056759499999998</v>
      </c>
      <c r="Y1878" s="90">
        <v>33.734876</v>
      </c>
      <c r="Z1878" s="91"/>
      <c r="AA1878" s="88"/>
      <c r="AB1878" s="92"/>
      <c r="AC1878" s="92"/>
      <c r="AD1878" s="99">
        <v>2.2922377348434373</v>
      </c>
    </row>
    <row r="1879" spans="1:30" ht="15.75" thickBot="1">
      <c r="A1879" s="86">
        <v>1.1274</v>
      </c>
      <c r="B1879" s="87">
        <v>1</v>
      </c>
      <c r="C1879" s="87">
        <v>3.16</v>
      </c>
      <c r="D1879" s="88"/>
      <c r="E1879" s="87">
        <v>1</v>
      </c>
      <c r="F1879" s="87">
        <v>3</v>
      </c>
      <c r="G1879" s="89">
        <v>2.5299999999999998</v>
      </c>
      <c r="H1879" s="89">
        <v>2.57</v>
      </c>
      <c r="I1879" s="87">
        <v>2</v>
      </c>
      <c r="J1879" s="88"/>
      <c r="K1879" s="89">
        <v>2.5782326313717774</v>
      </c>
      <c r="L1879" s="89">
        <v>2.62</v>
      </c>
      <c r="M1879" s="87">
        <v>35</v>
      </c>
      <c r="N1879" s="79">
        <f t="shared" si="57"/>
        <v>0.35</v>
      </c>
      <c r="O1879" s="87">
        <v>185</v>
      </c>
      <c r="P1879" s="88"/>
      <c r="Q1879" s="87">
        <v>389</v>
      </c>
      <c r="R1879" s="87">
        <v>3.2</v>
      </c>
      <c r="S1879" s="87">
        <v>1</v>
      </c>
      <c r="T1879" s="87">
        <v>20</v>
      </c>
      <c r="U1879" s="87">
        <v>56</v>
      </c>
      <c r="V1879" s="88"/>
      <c r="W1879" s="88"/>
      <c r="X1879" s="90">
        <v>72.176944000000006</v>
      </c>
      <c r="Y1879" s="90">
        <v>36.186538499999997</v>
      </c>
      <c r="Z1879" s="91"/>
      <c r="AA1879" s="88"/>
      <c r="AB1879" s="92"/>
      <c r="AC1879" s="92"/>
      <c r="AD1879" s="99">
        <v>2.3154489692585893</v>
      </c>
    </row>
    <row r="1880" spans="1:30" ht="15.75" thickBot="1">
      <c r="A1880" s="86">
        <v>1.1274</v>
      </c>
      <c r="B1880" s="87">
        <v>1</v>
      </c>
      <c r="C1880" s="87">
        <v>3.16</v>
      </c>
      <c r="D1880" s="88"/>
      <c r="E1880" s="87">
        <v>1</v>
      </c>
      <c r="F1880" s="87">
        <v>3</v>
      </c>
      <c r="G1880" s="89">
        <v>2.5</v>
      </c>
      <c r="H1880" s="89">
        <v>2.5499999999999998</v>
      </c>
      <c r="I1880" s="87">
        <v>2</v>
      </c>
      <c r="J1880" s="88"/>
      <c r="K1880" s="89">
        <v>2.5915996425379801</v>
      </c>
      <c r="L1880" s="89">
        <v>2.61</v>
      </c>
      <c r="M1880" s="87">
        <v>40</v>
      </c>
      <c r="N1880" s="79">
        <f t="shared" si="57"/>
        <v>0.4</v>
      </c>
      <c r="O1880" s="87">
        <v>177</v>
      </c>
      <c r="P1880" s="88"/>
      <c r="Q1880" s="87">
        <v>389</v>
      </c>
      <c r="R1880" s="87">
        <v>4.2</v>
      </c>
      <c r="S1880" s="87">
        <v>2</v>
      </c>
      <c r="T1880" s="87">
        <v>10</v>
      </c>
      <c r="U1880" s="87">
        <v>7</v>
      </c>
      <c r="V1880" s="88"/>
      <c r="W1880" s="88"/>
      <c r="X1880" s="90">
        <v>39.324666499999999</v>
      </c>
      <c r="Y1880" s="90">
        <v>32.754210999999998</v>
      </c>
      <c r="Z1880" s="91"/>
      <c r="AA1880" s="88"/>
      <c r="AB1880" s="92"/>
      <c r="AC1880" s="92"/>
      <c r="AD1880" s="99">
        <v>2.2773093037974683</v>
      </c>
    </row>
    <row r="1881" spans="1:30" ht="15.75" thickBot="1">
      <c r="A1881" s="86">
        <v>1.1274</v>
      </c>
      <c r="B1881" s="87">
        <v>1</v>
      </c>
      <c r="C1881" s="87">
        <v>3.16</v>
      </c>
      <c r="D1881" s="88"/>
      <c r="E1881" s="87">
        <v>1</v>
      </c>
      <c r="F1881" s="87">
        <v>3</v>
      </c>
      <c r="G1881" s="89">
        <v>2.5</v>
      </c>
      <c r="H1881" s="89">
        <v>2.5499999999999998</v>
      </c>
      <c r="I1881" s="87">
        <v>2</v>
      </c>
      <c r="J1881" s="88"/>
      <c r="K1881" s="89">
        <v>2.5915996425379801</v>
      </c>
      <c r="L1881" s="89">
        <v>2.61</v>
      </c>
      <c r="M1881" s="87">
        <v>40</v>
      </c>
      <c r="N1881" s="79">
        <f t="shared" si="57"/>
        <v>0.4</v>
      </c>
      <c r="O1881" s="87">
        <v>177</v>
      </c>
      <c r="P1881" s="88"/>
      <c r="Q1881" s="87">
        <v>389</v>
      </c>
      <c r="R1881" s="87">
        <v>4.3</v>
      </c>
      <c r="S1881" s="87">
        <v>2</v>
      </c>
      <c r="T1881" s="87">
        <v>10</v>
      </c>
      <c r="U1881" s="87">
        <v>7</v>
      </c>
      <c r="V1881" s="88"/>
      <c r="W1881" s="88"/>
      <c r="X1881" s="90">
        <v>39.422733000000001</v>
      </c>
      <c r="Y1881" s="90">
        <v>30.989014000000005</v>
      </c>
      <c r="Z1881" s="91"/>
      <c r="AA1881" s="88"/>
      <c r="AB1881" s="92"/>
      <c r="AC1881" s="92"/>
      <c r="AD1881" s="99">
        <v>2.2747593037974685</v>
      </c>
    </row>
    <row r="1882" spans="1:30" ht="15.75" thickBot="1">
      <c r="A1882" s="86">
        <v>1.1274</v>
      </c>
      <c r="B1882" s="87">
        <v>1</v>
      </c>
      <c r="C1882" s="87">
        <v>3.16</v>
      </c>
      <c r="D1882" s="88"/>
      <c r="E1882" s="87">
        <v>1</v>
      </c>
      <c r="F1882" s="87">
        <v>3</v>
      </c>
      <c r="G1882" s="89">
        <v>2.5</v>
      </c>
      <c r="H1882" s="89">
        <v>2.5499999999999998</v>
      </c>
      <c r="I1882" s="87">
        <v>2</v>
      </c>
      <c r="J1882" s="88"/>
      <c r="K1882" s="89">
        <v>2.5915996425379801</v>
      </c>
      <c r="L1882" s="89">
        <v>2.61</v>
      </c>
      <c r="M1882" s="87">
        <v>40</v>
      </c>
      <c r="N1882" s="79">
        <f t="shared" si="57"/>
        <v>0.4</v>
      </c>
      <c r="O1882" s="87">
        <v>185</v>
      </c>
      <c r="P1882" s="88"/>
      <c r="Q1882" s="87">
        <v>381</v>
      </c>
      <c r="R1882" s="87">
        <v>4.0999999999999996</v>
      </c>
      <c r="S1882" s="87">
        <v>1</v>
      </c>
      <c r="T1882" s="87">
        <v>20</v>
      </c>
      <c r="U1882" s="87">
        <v>7</v>
      </c>
      <c r="V1882" s="88"/>
      <c r="W1882" s="88"/>
      <c r="X1882" s="90">
        <v>37.559469499999999</v>
      </c>
      <c r="Y1882" s="90">
        <v>33.440676500000002</v>
      </c>
      <c r="Z1882" s="91"/>
      <c r="AA1882" s="88"/>
      <c r="AB1882" s="92"/>
      <c r="AC1882" s="92"/>
      <c r="AD1882" s="99">
        <v>2.2708400632911387</v>
      </c>
    </row>
    <row r="1883" spans="1:30" ht="15.75" thickBot="1">
      <c r="A1883" s="86">
        <v>1.1274</v>
      </c>
      <c r="B1883" s="87">
        <v>1</v>
      </c>
      <c r="C1883" s="87">
        <v>3.16</v>
      </c>
      <c r="D1883" s="88"/>
      <c r="E1883" s="87">
        <v>1</v>
      </c>
      <c r="F1883" s="87">
        <v>3</v>
      </c>
      <c r="G1883" s="89">
        <v>2.5</v>
      </c>
      <c r="H1883" s="89">
        <v>2.5499999999999998</v>
      </c>
      <c r="I1883" s="87">
        <v>2</v>
      </c>
      <c r="J1883" s="88"/>
      <c r="K1883" s="89">
        <v>2.5915996425379801</v>
      </c>
      <c r="L1883" s="89">
        <v>2.61</v>
      </c>
      <c r="M1883" s="87">
        <v>40</v>
      </c>
      <c r="N1883" s="79">
        <f t="shared" si="57"/>
        <v>0.4</v>
      </c>
      <c r="O1883" s="87">
        <v>182</v>
      </c>
      <c r="P1883" s="88"/>
      <c r="Q1883" s="87">
        <v>384</v>
      </c>
      <c r="R1883" s="87">
        <v>4.0999999999999996</v>
      </c>
      <c r="S1883" s="87">
        <v>1</v>
      </c>
      <c r="T1883" s="87">
        <v>20</v>
      </c>
      <c r="U1883" s="87">
        <v>7</v>
      </c>
      <c r="V1883" s="88"/>
      <c r="W1883" s="88"/>
      <c r="X1883" s="90">
        <v>37.069136999999998</v>
      </c>
      <c r="Y1883" s="90">
        <v>35.205873500000003</v>
      </c>
      <c r="Z1883" s="91"/>
      <c r="AA1883" s="88"/>
      <c r="AB1883" s="92"/>
      <c r="AC1883" s="92"/>
      <c r="AD1883" s="99">
        <v>2.2742222784810129</v>
      </c>
    </row>
    <row r="1884" spans="1:30" ht="15.75" thickBot="1">
      <c r="A1884" s="86">
        <v>1.1274</v>
      </c>
      <c r="B1884" s="87">
        <v>1</v>
      </c>
      <c r="C1884" s="87">
        <v>3.16</v>
      </c>
      <c r="D1884" s="88"/>
      <c r="E1884" s="87">
        <v>1</v>
      </c>
      <c r="F1884" s="87">
        <v>3</v>
      </c>
      <c r="G1884" s="89">
        <v>2.5</v>
      </c>
      <c r="H1884" s="89">
        <v>2.5499999999999998</v>
      </c>
      <c r="I1884" s="87">
        <v>2</v>
      </c>
      <c r="J1884" s="88"/>
      <c r="K1884" s="89">
        <v>2.5915996425379801</v>
      </c>
      <c r="L1884" s="89">
        <v>2.61</v>
      </c>
      <c r="M1884" s="87">
        <v>40</v>
      </c>
      <c r="N1884" s="79">
        <f t="shared" si="57"/>
        <v>0.4</v>
      </c>
      <c r="O1884" s="87">
        <v>182</v>
      </c>
      <c r="P1884" s="88"/>
      <c r="Q1884" s="87">
        <v>384</v>
      </c>
      <c r="R1884" s="87">
        <v>3.8</v>
      </c>
      <c r="S1884" s="87">
        <v>1</v>
      </c>
      <c r="T1884" s="87">
        <v>20</v>
      </c>
      <c r="U1884" s="87">
        <v>14</v>
      </c>
      <c r="V1884" s="88"/>
      <c r="W1884" s="88"/>
      <c r="X1884" s="90">
        <v>43.933791999999997</v>
      </c>
      <c r="Y1884" s="90">
        <v>36.971070500000003</v>
      </c>
      <c r="Z1884" s="91"/>
      <c r="AA1884" s="88"/>
      <c r="AB1884" s="92"/>
      <c r="AC1884" s="92"/>
      <c r="AD1884" s="99">
        <v>2.2818722784810124</v>
      </c>
    </row>
    <row r="1885" spans="1:30" ht="15.75" thickBot="1">
      <c r="A1885" s="86">
        <v>1.1274</v>
      </c>
      <c r="B1885" s="87">
        <v>1</v>
      </c>
      <c r="C1885" s="87">
        <v>3.16</v>
      </c>
      <c r="D1885" s="88"/>
      <c r="E1885" s="87">
        <v>1</v>
      </c>
      <c r="F1885" s="87">
        <v>3</v>
      </c>
      <c r="G1885" s="89">
        <v>2.5</v>
      </c>
      <c r="H1885" s="89">
        <v>2.5499999999999998</v>
      </c>
      <c r="I1885" s="87">
        <v>2</v>
      </c>
      <c r="J1885" s="88"/>
      <c r="K1885" s="89">
        <v>2.5915996425379801</v>
      </c>
      <c r="L1885" s="89">
        <v>2.61</v>
      </c>
      <c r="M1885" s="87">
        <v>47</v>
      </c>
      <c r="N1885" s="79">
        <f t="shared" si="57"/>
        <v>0.47</v>
      </c>
      <c r="O1885" s="87">
        <v>176</v>
      </c>
      <c r="P1885" s="88"/>
      <c r="Q1885" s="87">
        <v>373</v>
      </c>
      <c r="R1885" s="87">
        <v>4.3</v>
      </c>
      <c r="S1885" s="87">
        <v>1</v>
      </c>
      <c r="T1885" s="87">
        <v>20</v>
      </c>
      <c r="U1885" s="87">
        <v>14</v>
      </c>
      <c r="V1885" s="88"/>
      <c r="W1885" s="88"/>
      <c r="X1885" s="90">
        <v>38.147868500000001</v>
      </c>
      <c r="Y1885" s="90">
        <v>34.715541000000002</v>
      </c>
      <c r="Z1885" s="91"/>
      <c r="AA1885" s="88"/>
      <c r="AB1885" s="92"/>
      <c r="AC1885" s="92"/>
      <c r="AD1885" s="99">
        <v>2.2622165607325608</v>
      </c>
    </row>
    <row r="1886" spans="1:30" ht="15.75" thickBot="1">
      <c r="A1886" s="86">
        <v>1.1274</v>
      </c>
      <c r="B1886" s="87">
        <v>1</v>
      </c>
      <c r="C1886" s="87">
        <v>3.16</v>
      </c>
      <c r="D1886" s="88"/>
      <c r="E1886" s="87">
        <v>1</v>
      </c>
      <c r="F1886" s="87">
        <v>3</v>
      </c>
      <c r="G1886" s="89">
        <v>2.5</v>
      </c>
      <c r="H1886" s="89">
        <v>2.5499999999999998</v>
      </c>
      <c r="I1886" s="87">
        <v>2</v>
      </c>
      <c r="J1886" s="88"/>
      <c r="K1886" s="89">
        <v>2.5915996425379801</v>
      </c>
      <c r="L1886" s="89">
        <v>2.61</v>
      </c>
      <c r="M1886" s="87">
        <v>50</v>
      </c>
      <c r="N1886" s="79">
        <f t="shared" si="57"/>
        <v>0.5</v>
      </c>
      <c r="O1886" s="87">
        <v>176</v>
      </c>
      <c r="P1886" s="88"/>
      <c r="Q1886" s="87">
        <v>373</v>
      </c>
      <c r="R1886" s="87">
        <v>4</v>
      </c>
      <c r="S1886" s="87">
        <v>1</v>
      </c>
      <c r="T1886" s="87">
        <v>20</v>
      </c>
      <c r="U1886" s="87">
        <v>14</v>
      </c>
      <c r="V1886" s="88"/>
      <c r="W1886" s="88"/>
      <c r="X1886" s="90">
        <v>37.167203499999999</v>
      </c>
      <c r="Y1886" s="90">
        <v>35.009740499999999</v>
      </c>
      <c r="Z1886" s="91"/>
      <c r="AA1886" s="88"/>
      <c r="AB1886" s="92"/>
      <c r="AC1886" s="92"/>
      <c r="AD1886" s="99">
        <v>2.2655293670886074</v>
      </c>
    </row>
    <row r="1887" spans="1:30" ht="15.75" thickBot="1">
      <c r="A1887" s="86">
        <v>1.1274</v>
      </c>
      <c r="B1887" s="87">
        <v>1</v>
      </c>
      <c r="C1887" s="87">
        <v>3.16</v>
      </c>
      <c r="D1887" s="88"/>
      <c r="E1887" s="87">
        <v>1</v>
      </c>
      <c r="F1887" s="87">
        <v>3</v>
      </c>
      <c r="G1887" s="89">
        <v>2.5</v>
      </c>
      <c r="H1887" s="89">
        <v>2.5499999999999998</v>
      </c>
      <c r="I1887" s="87">
        <v>2</v>
      </c>
      <c r="J1887" s="88"/>
      <c r="K1887" s="89">
        <v>2.5915996425379801</v>
      </c>
      <c r="L1887" s="89">
        <v>2.61</v>
      </c>
      <c r="M1887" s="87">
        <v>35</v>
      </c>
      <c r="N1887" s="79">
        <f t="shared" si="57"/>
        <v>0.35</v>
      </c>
      <c r="O1887" s="87">
        <v>182</v>
      </c>
      <c r="P1887" s="88"/>
      <c r="Q1887" s="87">
        <v>384</v>
      </c>
      <c r="R1887" s="87">
        <v>3.8</v>
      </c>
      <c r="S1887" s="87">
        <v>1</v>
      </c>
      <c r="T1887" s="87">
        <v>20</v>
      </c>
      <c r="U1887" s="87">
        <v>14</v>
      </c>
      <c r="V1887" s="88"/>
      <c r="W1887" s="88"/>
      <c r="X1887" s="90">
        <v>51.288779500000004</v>
      </c>
      <c r="Y1887" s="90">
        <v>39.128533500000003</v>
      </c>
      <c r="Z1887" s="91"/>
      <c r="AA1887" s="88"/>
      <c r="AB1887" s="92"/>
      <c r="AC1887" s="92"/>
      <c r="AD1887" s="99">
        <v>2.2944197468354433</v>
      </c>
    </row>
    <row r="1888" spans="1:30" ht="15.75" thickBot="1">
      <c r="A1888" s="86">
        <v>1.1274</v>
      </c>
      <c r="B1888" s="87">
        <v>1</v>
      </c>
      <c r="C1888" s="87">
        <v>3.16</v>
      </c>
      <c r="D1888" s="88"/>
      <c r="E1888" s="87">
        <v>1</v>
      </c>
      <c r="F1888" s="87">
        <v>3</v>
      </c>
      <c r="G1888" s="89">
        <v>2.5</v>
      </c>
      <c r="H1888" s="89">
        <v>2.5499999999999998</v>
      </c>
      <c r="I1888" s="87">
        <v>2</v>
      </c>
      <c r="J1888" s="88"/>
      <c r="K1888" s="89">
        <v>2.5915996425379801</v>
      </c>
      <c r="L1888" s="89">
        <v>2.61</v>
      </c>
      <c r="M1888" s="87">
        <v>40</v>
      </c>
      <c r="N1888" s="79">
        <f t="shared" si="57"/>
        <v>0.4</v>
      </c>
      <c r="O1888" s="87">
        <v>182</v>
      </c>
      <c r="P1888" s="88"/>
      <c r="Q1888" s="87">
        <v>384</v>
      </c>
      <c r="R1888" s="87">
        <v>3.8</v>
      </c>
      <c r="S1888" s="87">
        <v>1</v>
      </c>
      <c r="T1888" s="87">
        <v>20</v>
      </c>
      <c r="U1888" s="87">
        <v>14</v>
      </c>
      <c r="V1888" s="88"/>
      <c r="W1888" s="88"/>
      <c r="X1888" s="90">
        <v>45.4047895</v>
      </c>
      <c r="Y1888" s="90">
        <v>35.205873500000003</v>
      </c>
      <c r="Z1888" s="91"/>
      <c r="AA1888" s="88"/>
      <c r="AB1888" s="92"/>
      <c r="AC1888" s="92"/>
      <c r="AD1888" s="99">
        <v>2.2818722784810124</v>
      </c>
    </row>
    <row r="1889" spans="1:30" ht="15.75" thickBot="1">
      <c r="A1889" s="86">
        <v>1.1274</v>
      </c>
      <c r="B1889" s="87">
        <v>1</v>
      </c>
      <c r="C1889" s="87">
        <v>3.16</v>
      </c>
      <c r="D1889" s="88"/>
      <c r="E1889" s="87">
        <v>1</v>
      </c>
      <c r="F1889" s="87">
        <v>3</v>
      </c>
      <c r="G1889" s="89">
        <v>2.5</v>
      </c>
      <c r="H1889" s="89">
        <v>2.5499999999999998</v>
      </c>
      <c r="I1889" s="87">
        <v>2</v>
      </c>
      <c r="J1889" s="88"/>
      <c r="K1889" s="89">
        <v>2.5915996425379801</v>
      </c>
      <c r="L1889" s="89">
        <v>2.61</v>
      </c>
      <c r="M1889" s="87">
        <v>40</v>
      </c>
      <c r="N1889" s="79">
        <f t="shared" si="57"/>
        <v>0.4</v>
      </c>
      <c r="O1889" s="87">
        <v>182</v>
      </c>
      <c r="P1889" s="88"/>
      <c r="Q1889" s="87">
        <v>384</v>
      </c>
      <c r="R1889" s="87">
        <v>3.8</v>
      </c>
      <c r="S1889" s="87">
        <v>1</v>
      </c>
      <c r="T1889" s="87">
        <v>20</v>
      </c>
      <c r="U1889" s="87">
        <v>28</v>
      </c>
      <c r="V1889" s="88"/>
      <c r="W1889" s="88"/>
      <c r="X1889" s="90">
        <v>47.5622525</v>
      </c>
      <c r="Y1889" s="90">
        <v>37.559469500000006</v>
      </c>
      <c r="Z1889" s="91"/>
      <c r="AA1889" s="88"/>
      <c r="AB1889" s="92"/>
      <c r="AC1889" s="92"/>
      <c r="AD1889" s="99">
        <v>2.2818722784810124</v>
      </c>
    </row>
    <row r="1890" spans="1:30" ht="15.75" thickBot="1">
      <c r="A1890" s="86">
        <v>1.1274</v>
      </c>
      <c r="B1890" s="87">
        <v>1</v>
      </c>
      <c r="C1890" s="87">
        <v>3.16</v>
      </c>
      <c r="D1890" s="88"/>
      <c r="E1890" s="87">
        <v>1</v>
      </c>
      <c r="F1890" s="87">
        <v>3</v>
      </c>
      <c r="G1890" s="89">
        <v>2.5</v>
      </c>
      <c r="H1890" s="89">
        <v>2.5499999999999998</v>
      </c>
      <c r="I1890" s="87">
        <v>2</v>
      </c>
      <c r="J1890" s="88"/>
      <c r="K1890" s="89">
        <v>2.5915996425379801</v>
      </c>
      <c r="L1890" s="89">
        <v>2.61</v>
      </c>
      <c r="M1890" s="87">
        <v>47</v>
      </c>
      <c r="N1890" s="79">
        <f t="shared" si="57"/>
        <v>0.47</v>
      </c>
      <c r="O1890" s="87">
        <v>176</v>
      </c>
      <c r="P1890" s="88"/>
      <c r="Q1890" s="87">
        <v>373</v>
      </c>
      <c r="R1890" s="87">
        <v>4.3</v>
      </c>
      <c r="S1890" s="87">
        <v>1</v>
      </c>
      <c r="T1890" s="87">
        <v>20</v>
      </c>
      <c r="U1890" s="87">
        <v>28</v>
      </c>
      <c r="V1890" s="88"/>
      <c r="W1890" s="88"/>
      <c r="X1890" s="90">
        <v>42.168595000000003</v>
      </c>
      <c r="Y1890" s="90">
        <v>35.990405500000001</v>
      </c>
      <c r="Z1890" s="91"/>
      <c r="AA1890" s="88"/>
      <c r="AB1890" s="92"/>
      <c r="AC1890" s="92"/>
      <c r="AD1890" s="99">
        <v>2.2622165607325608</v>
      </c>
    </row>
    <row r="1891" spans="1:30" ht="15.75" thickBot="1">
      <c r="A1891" s="86">
        <v>1.1274</v>
      </c>
      <c r="B1891" s="87">
        <v>1</v>
      </c>
      <c r="C1891" s="87">
        <v>3.16</v>
      </c>
      <c r="D1891" s="88"/>
      <c r="E1891" s="87">
        <v>1</v>
      </c>
      <c r="F1891" s="87">
        <v>3</v>
      </c>
      <c r="G1891" s="89">
        <v>2.5</v>
      </c>
      <c r="H1891" s="89">
        <v>2.5499999999999998</v>
      </c>
      <c r="I1891" s="87">
        <v>2</v>
      </c>
      <c r="J1891" s="88"/>
      <c r="K1891" s="89">
        <v>2.5915996425379801</v>
      </c>
      <c r="L1891" s="89">
        <v>2.61</v>
      </c>
      <c r="M1891" s="87">
        <v>50</v>
      </c>
      <c r="N1891" s="79">
        <f t="shared" si="57"/>
        <v>0.5</v>
      </c>
      <c r="O1891" s="87">
        <v>176</v>
      </c>
      <c r="P1891" s="88"/>
      <c r="Q1891" s="87">
        <v>373</v>
      </c>
      <c r="R1891" s="87">
        <v>4</v>
      </c>
      <c r="S1891" s="87">
        <v>1</v>
      </c>
      <c r="T1891" s="87">
        <v>20</v>
      </c>
      <c r="U1891" s="87">
        <v>28</v>
      </c>
      <c r="V1891" s="88"/>
      <c r="W1891" s="88"/>
      <c r="X1891" s="90">
        <v>38.245935000000003</v>
      </c>
      <c r="Y1891" s="90">
        <v>37.461402999999997</v>
      </c>
      <c r="Z1891" s="91"/>
      <c r="AA1891" s="88"/>
      <c r="AB1891" s="92"/>
      <c r="AC1891" s="92"/>
      <c r="AD1891" s="99">
        <v>2.2655293670886074</v>
      </c>
    </row>
    <row r="1892" spans="1:30" ht="15.75" thickBot="1">
      <c r="A1892" s="86">
        <v>1.1274</v>
      </c>
      <c r="B1892" s="87">
        <v>1</v>
      </c>
      <c r="C1892" s="87">
        <v>3.16</v>
      </c>
      <c r="D1892" s="88"/>
      <c r="E1892" s="87">
        <v>1</v>
      </c>
      <c r="F1892" s="87">
        <v>3</v>
      </c>
      <c r="G1892" s="89">
        <v>2.5</v>
      </c>
      <c r="H1892" s="89">
        <v>2.5499999999999998</v>
      </c>
      <c r="I1892" s="87">
        <v>2</v>
      </c>
      <c r="J1892" s="88"/>
      <c r="K1892" s="89">
        <v>2.5915996425379801</v>
      </c>
      <c r="L1892" s="89">
        <v>2.61</v>
      </c>
      <c r="M1892" s="87">
        <v>35</v>
      </c>
      <c r="N1892" s="79">
        <f t="shared" si="57"/>
        <v>0.35</v>
      </c>
      <c r="O1892" s="87">
        <v>182</v>
      </c>
      <c r="P1892" s="88"/>
      <c r="Q1892" s="87">
        <v>384</v>
      </c>
      <c r="R1892" s="87">
        <v>3.8</v>
      </c>
      <c r="S1892" s="87">
        <v>1</v>
      </c>
      <c r="T1892" s="87">
        <v>20</v>
      </c>
      <c r="U1892" s="87">
        <v>28</v>
      </c>
      <c r="V1892" s="88"/>
      <c r="W1892" s="88"/>
      <c r="X1892" s="90">
        <v>56.192104499999999</v>
      </c>
      <c r="Y1892" s="90">
        <v>42.8550605</v>
      </c>
      <c r="Z1892" s="91"/>
      <c r="AA1892" s="88"/>
      <c r="AB1892" s="92"/>
      <c r="AC1892" s="92"/>
      <c r="AD1892" s="99">
        <v>2.2944197468354433</v>
      </c>
    </row>
    <row r="1893" spans="1:30" ht="15.75" thickBot="1">
      <c r="A1893" s="86">
        <v>1.1274</v>
      </c>
      <c r="B1893" s="87">
        <v>1</v>
      </c>
      <c r="C1893" s="87">
        <v>3.16</v>
      </c>
      <c r="D1893" s="88"/>
      <c r="E1893" s="87">
        <v>1</v>
      </c>
      <c r="F1893" s="87">
        <v>3</v>
      </c>
      <c r="G1893" s="89">
        <v>2.5</v>
      </c>
      <c r="H1893" s="89">
        <v>2.5499999999999998</v>
      </c>
      <c r="I1893" s="87">
        <v>2</v>
      </c>
      <c r="J1893" s="88"/>
      <c r="K1893" s="89">
        <v>2.5915996425379801</v>
      </c>
      <c r="L1893" s="89">
        <v>2.61</v>
      </c>
      <c r="M1893" s="87">
        <v>40</v>
      </c>
      <c r="N1893" s="79">
        <f t="shared" si="57"/>
        <v>0.4</v>
      </c>
      <c r="O1893" s="87">
        <v>182</v>
      </c>
      <c r="P1893" s="88"/>
      <c r="Q1893" s="87">
        <v>384</v>
      </c>
      <c r="R1893" s="87">
        <v>3.8</v>
      </c>
      <c r="S1893" s="87">
        <v>1</v>
      </c>
      <c r="T1893" s="87">
        <v>20</v>
      </c>
      <c r="U1893" s="87">
        <v>28</v>
      </c>
      <c r="V1893" s="88"/>
      <c r="W1893" s="88"/>
      <c r="X1893" s="90">
        <v>48.150651500000002</v>
      </c>
      <c r="Y1893" s="90">
        <v>32.754210999999998</v>
      </c>
      <c r="Z1893" s="91"/>
      <c r="AA1893" s="88"/>
      <c r="AB1893" s="92"/>
      <c r="AC1893" s="92"/>
      <c r="AD1893" s="99">
        <v>2.2818722784810124</v>
      </c>
    </row>
    <row r="1894" spans="1:30" ht="15.75" thickBot="1">
      <c r="A1894" s="86">
        <v>1.1274</v>
      </c>
      <c r="B1894" s="87">
        <v>1</v>
      </c>
      <c r="C1894" s="87">
        <v>3.16</v>
      </c>
      <c r="D1894" s="88"/>
      <c r="E1894" s="87">
        <v>1</v>
      </c>
      <c r="F1894" s="87">
        <v>3</v>
      </c>
      <c r="G1894" s="89">
        <v>2.5</v>
      </c>
      <c r="H1894" s="89">
        <v>2.5499999999999998</v>
      </c>
      <c r="I1894" s="87">
        <v>2</v>
      </c>
      <c r="J1894" s="88"/>
      <c r="K1894" s="89">
        <v>2.5915996425379801</v>
      </c>
      <c r="L1894" s="89">
        <v>2.61</v>
      </c>
      <c r="M1894" s="87">
        <v>40</v>
      </c>
      <c r="N1894" s="79">
        <f t="shared" si="57"/>
        <v>0.4</v>
      </c>
      <c r="O1894" s="87">
        <v>177</v>
      </c>
      <c r="P1894" s="88"/>
      <c r="Q1894" s="87">
        <v>389</v>
      </c>
      <c r="R1894" s="87">
        <v>4.2</v>
      </c>
      <c r="S1894" s="87">
        <v>2</v>
      </c>
      <c r="T1894" s="87">
        <v>10</v>
      </c>
      <c r="U1894" s="87">
        <v>28</v>
      </c>
      <c r="V1894" s="88"/>
      <c r="W1894" s="88"/>
      <c r="X1894" s="90">
        <v>49.7197155</v>
      </c>
      <c r="Y1894" s="90">
        <v>39.520799500000003</v>
      </c>
      <c r="Z1894" s="91"/>
      <c r="AA1894" s="88"/>
      <c r="AB1894" s="92"/>
      <c r="AC1894" s="92"/>
      <c r="AD1894" s="99">
        <v>2.2773093037974683</v>
      </c>
    </row>
    <row r="1895" spans="1:30" ht="15.75" thickBot="1">
      <c r="A1895" s="86">
        <v>1.1274</v>
      </c>
      <c r="B1895" s="87">
        <v>1</v>
      </c>
      <c r="C1895" s="87">
        <v>3.16</v>
      </c>
      <c r="D1895" s="88"/>
      <c r="E1895" s="87">
        <v>1</v>
      </c>
      <c r="F1895" s="87">
        <v>3</v>
      </c>
      <c r="G1895" s="89">
        <v>2.5</v>
      </c>
      <c r="H1895" s="89">
        <v>2.5499999999999998</v>
      </c>
      <c r="I1895" s="87">
        <v>2</v>
      </c>
      <c r="J1895" s="88"/>
      <c r="K1895" s="89">
        <v>2.5915996425379801</v>
      </c>
      <c r="L1895" s="89">
        <v>2.61</v>
      </c>
      <c r="M1895" s="87">
        <v>40</v>
      </c>
      <c r="N1895" s="79">
        <f t="shared" si="57"/>
        <v>0.4</v>
      </c>
      <c r="O1895" s="87">
        <v>177</v>
      </c>
      <c r="P1895" s="88"/>
      <c r="Q1895" s="87">
        <v>389</v>
      </c>
      <c r="R1895" s="87">
        <v>4.3</v>
      </c>
      <c r="S1895" s="87">
        <v>2</v>
      </c>
      <c r="T1895" s="87">
        <v>10</v>
      </c>
      <c r="U1895" s="87">
        <v>28</v>
      </c>
      <c r="V1895" s="88"/>
      <c r="W1895" s="88"/>
      <c r="X1895" s="90">
        <v>48.837116999999999</v>
      </c>
      <c r="Y1895" s="90">
        <v>38.834333999999998</v>
      </c>
      <c r="Z1895" s="91"/>
      <c r="AA1895" s="88"/>
      <c r="AB1895" s="92"/>
      <c r="AC1895" s="92"/>
      <c r="AD1895" s="99">
        <v>2.2747593037974685</v>
      </c>
    </row>
    <row r="1896" spans="1:30" ht="15.75" thickBot="1">
      <c r="A1896" s="86">
        <v>1.1274</v>
      </c>
      <c r="B1896" s="87">
        <v>1</v>
      </c>
      <c r="C1896" s="87">
        <v>3.16</v>
      </c>
      <c r="D1896" s="88"/>
      <c r="E1896" s="87">
        <v>1</v>
      </c>
      <c r="F1896" s="87">
        <v>3</v>
      </c>
      <c r="G1896" s="89">
        <v>2.5</v>
      </c>
      <c r="H1896" s="89">
        <v>2.5499999999999998</v>
      </c>
      <c r="I1896" s="87">
        <v>2</v>
      </c>
      <c r="J1896" s="88"/>
      <c r="K1896" s="89">
        <v>2.5915996425379801</v>
      </c>
      <c r="L1896" s="89">
        <v>2.61</v>
      </c>
      <c r="M1896" s="87">
        <v>40</v>
      </c>
      <c r="N1896" s="79">
        <f t="shared" si="57"/>
        <v>0.4</v>
      </c>
      <c r="O1896" s="87">
        <v>185</v>
      </c>
      <c r="P1896" s="88"/>
      <c r="Q1896" s="87">
        <v>381</v>
      </c>
      <c r="R1896" s="87">
        <v>4.0999999999999996</v>
      </c>
      <c r="S1896" s="87">
        <v>1</v>
      </c>
      <c r="T1896" s="87">
        <v>20</v>
      </c>
      <c r="U1896" s="87">
        <v>28</v>
      </c>
      <c r="V1896" s="88"/>
      <c r="W1896" s="88"/>
      <c r="X1896" s="90">
        <v>44.522190999999999</v>
      </c>
      <c r="Y1896" s="90">
        <v>38.9324005</v>
      </c>
      <c r="Z1896" s="91"/>
      <c r="AA1896" s="88"/>
      <c r="AB1896" s="92"/>
      <c r="AC1896" s="92"/>
      <c r="AD1896" s="99">
        <v>2.2708400632911387</v>
      </c>
    </row>
    <row r="1897" spans="1:30" ht="15.75" thickBot="1">
      <c r="A1897" s="86">
        <v>1.1274</v>
      </c>
      <c r="B1897" s="87">
        <v>1</v>
      </c>
      <c r="C1897" s="87">
        <v>3.16</v>
      </c>
      <c r="D1897" s="88"/>
      <c r="E1897" s="87">
        <v>1</v>
      </c>
      <c r="F1897" s="87">
        <v>3</v>
      </c>
      <c r="G1897" s="89">
        <v>2.5</v>
      </c>
      <c r="H1897" s="89">
        <v>2.5499999999999998</v>
      </c>
      <c r="I1897" s="87">
        <v>2</v>
      </c>
      <c r="J1897" s="88"/>
      <c r="K1897" s="89">
        <v>2.5915996425379801</v>
      </c>
      <c r="L1897" s="89">
        <v>2.61</v>
      </c>
      <c r="M1897" s="87">
        <v>40</v>
      </c>
      <c r="N1897" s="79">
        <f t="shared" si="57"/>
        <v>0.4</v>
      </c>
      <c r="O1897" s="87">
        <v>182</v>
      </c>
      <c r="P1897" s="88"/>
      <c r="Q1897" s="87">
        <v>384</v>
      </c>
      <c r="R1897" s="87">
        <v>4.0999999999999996</v>
      </c>
      <c r="S1897" s="87">
        <v>1</v>
      </c>
      <c r="T1897" s="87">
        <v>20</v>
      </c>
      <c r="U1897" s="87">
        <v>28</v>
      </c>
      <c r="V1897" s="88"/>
      <c r="W1897" s="88"/>
      <c r="X1897" s="90">
        <v>45.698988999999997</v>
      </c>
      <c r="Y1897" s="90">
        <v>40.501464499999997</v>
      </c>
      <c r="Z1897" s="91"/>
      <c r="AA1897" s="88"/>
      <c r="AB1897" s="92"/>
      <c r="AC1897" s="92"/>
      <c r="AD1897" s="99">
        <v>2.2742222784810129</v>
      </c>
    </row>
    <row r="1898" spans="1:30" ht="15.75" thickBot="1">
      <c r="A1898" s="86">
        <v>1.1274</v>
      </c>
      <c r="B1898" s="87">
        <v>1</v>
      </c>
      <c r="C1898" s="87">
        <v>3.16</v>
      </c>
      <c r="D1898" s="88"/>
      <c r="E1898" s="87">
        <v>1</v>
      </c>
      <c r="F1898" s="87">
        <v>3</v>
      </c>
      <c r="G1898" s="89">
        <v>2.5</v>
      </c>
      <c r="H1898" s="89">
        <v>2.5499999999999998</v>
      </c>
      <c r="I1898" s="87">
        <v>2</v>
      </c>
      <c r="J1898" s="88"/>
      <c r="K1898" s="89">
        <v>2.5915996425379801</v>
      </c>
      <c r="L1898" s="89">
        <v>2.61</v>
      </c>
      <c r="M1898" s="87">
        <v>40</v>
      </c>
      <c r="N1898" s="79">
        <f t="shared" si="57"/>
        <v>0.4</v>
      </c>
      <c r="O1898" s="87">
        <v>182</v>
      </c>
      <c r="P1898" s="88"/>
      <c r="Q1898" s="87">
        <v>384</v>
      </c>
      <c r="R1898" s="87">
        <v>3.8</v>
      </c>
      <c r="S1898" s="87">
        <v>1</v>
      </c>
      <c r="T1898" s="87">
        <v>20</v>
      </c>
      <c r="U1898" s="87">
        <v>56</v>
      </c>
      <c r="V1898" s="88"/>
      <c r="W1898" s="88"/>
      <c r="X1898" s="90">
        <v>51.975245000000001</v>
      </c>
      <c r="Y1898" s="90">
        <v>43.541526000000005</v>
      </c>
      <c r="Z1898" s="91"/>
      <c r="AA1898" s="88"/>
      <c r="AB1898" s="92"/>
      <c r="AC1898" s="92"/>
      <c r="AD1898" s="99">
        <v>2.2818722784810124</v>
      </c>
    </row>
    <row r="1899" spans="1:30" ht="15.75" thickBot="1">
      <c r="A1899" s="86">
        <v>1.1274</v>
      </c>
      <c r="B1899" s="87">
        <v>1</v>
      </c>
      <c r="C1899" s="87">
        <v>3.16</v>
      </c>
      <c r="D1899" s="88"/>
      <c r="E1899" s="87">
        <v>1</v>
      </c>
      <c r="F1899" s="87">
        <v>3</v>
      </c>
      <c r="G1899" s="89">
        <v>2.5</v>
      </c>
      <c r="H1899" s="89">
        <v>2.5499999999999998</v>
      </c>
      <c r="I1899" s="87">
        <v>2</v>
      </c>
      <c r="J1899" s="88"/>
      <c r="K1899" s="89">
        <v>2.5915996425379801</v>
      </c>
      <c r="L1899" s="89">
        <v>2.61</v>
      </c>
      <c r="M1899" s="87">
        <v>47</v>
      </c>
      <c r="N1899" s="79">
        <f t="shared" si="57"/>
        <v>0.47</v>
      </c>
      <c r="O1899" s="87">
        <v>176</v>
      </c>
      <c r="P1899" s="88"/>
      <c r="Q1899" s="87">
        <v>373</v>
      </c>
      <c r="R1899" s="87">
        <v>4.3</v>
      </c>
      <c r="S1899" s="87">
        <v>1</v>
      </c>
      <c r="T1899" s="87">
        <v>20</v>
      </c>
      <c r="U1899" s="87">
        <v>56</v>
      </c>
      <c r="V1899" s="88"/>
      <c r="W1899" s="88"/>
      <c r="X1899" s="90">
        <v>45.895122000000001</v>
      </c>
      <c r="Y1899" s="90">
        <v>40.011131999999996</v>
      </c>
      <c r="Z1899" s="91"/>
      <c r="AA1899" s="88"/>
      <c r="AB1899" s="92"/>
      <c r="AC1899" s="92"/>
      <c r="AD1899" s="99">
        <v>2.2622165607325608</v>
      </c>
    </row>
    <row r="1900" spans="1:30" ht="15.75" thickBot="1">
      <c r="A1900" s="86">
        <v>1.1274</v>
      </c>
      <c r="B1900" s="87">
        <v>1</v>
      </c>
      <c r="C1900" s="87">
        <v>3.16</v>
      </c>
      <c r="D1900" s="88"/>
      <c r="E1900" s="87">
        <v>1</v>
      </c>
      <c r="F1900" s="87">
        <v>3</v>
      </c>
      <c r="G1900" s="89">
        <v>2.5</v>
      </c>
      <c r="H1900" s="89">
        <v>2.5499999999999998</v>
      </c>
      <c r="I1900" s="87">
        <v>2</v>
      </c>
      <c r="J1900" s="88"/>
      <c r="K1900" s="89">
        <v>2.5915996425379801</v>
      </c>
      <c r="L1900" s="89">
        <v>2.61</v>
      </c>
      <c r="M1900" s="87">
        <v>50</v>
      </c>
      <c r="N1900" s="79">
        <f t="shared" si="57"/>
        <v>0.5</v>
      </c>
      <c r="O1900" s="87">
        <v>176</v>
      </c>
      <c r="P1900" s="88"/>
      <c r="Q1900" s="87">
        <v>373</v>
      </c>
      <c r="R1900" s="87">
        <v>4</v>
      </c>
      <c r="S1900" s="87">
        <v>1</v>
      </c>
      <c r="T1900" s="87">
        <v>20</v>
      </c>
      <c r="U1900" s="87">
        <v>56</v>
      </c>
      <c r="V1900" s="88"/>
      <c r="W1900" s="88"/>
      <c r="X1900" s="90">
        <v>42.462794500000001</v>
      </c>
      <c r="Y1900" s="90">
        <v>39.030467000000002</v>
      </c>
      <c r="Z1900" s="91"/>
      <c r="AA1900" s="88"/>
      <c r="AB1900" s="92"/>
      <c r="AC1900" s="92"/>
      <c r="AD1900" s="99">
        <v>2.2655293670886074</v>
      </c>
    </row>
    <row r="1901" spans="1:30" ht="15.75" thickBot="1">
      <c r="A1901" s="86">
        <v>1.1274</v>
      </c>
      <c r="B1901" s="87">
        <v>1</v>
      </c>
      <c r="C1901" s="87">
        <v>3.16</v>
      </c>
      <c r="D1901" s="88"/>
      <c r="E1901" s="87">
        <v>1</v>
      </c>
      <c r="F1901" s="87">
        <v>3</v>
      </c>
      <c r="G1901" s="89">
        <v>2.5</v>
      </c>
      <c r="H1901" s="89">
        <v>2.5499999999999998</v>
      </c>
      <c r="I1901" s="87">
        <v>2</v>
      </c>
      <c r="J1901" s="88"/>
      <c r="K1901" s="89">
        <v>2.5915996425379801</v>
      </c>
      <c r="L1901" s="89">
        <v>2.61</v>
      </c>
      <c r="M1901" s="87">
        <v>35</v>
      </c>
      <c r="N1901" s="79">
        <f t="shared" si="57"/>
        <v>0.35</v>
      </c>
      <c r="O1901" s="87">
        <v>182</v>
      </c>
      <c r="P1901" s="88"/>
      <c r="Q1901" s="87">
        <v>384</v>
      </c>
      <c r="R1901" s="87">
        <v>3.8</v>
      </c>
      <c r="S1901" s="87">
        <v>1</v>
      </c>
      <c r="T1901" s="87">
        <v>20</v>
      </c>
      <c r="U1901" s="87">
        <v>56</v>
      </c>
      <c r="V1901" s="88"/>
      <c r="W1901" s="88"/>
      <c r="X1901" s="90">
        <v>59.036033000000003</v>
      </c>
      <c r="Y1901" s="90">
        <v>43.345393000000001</v>
      </c>
      <c r="Z1901" s="91"/>
      <c r="AA1901" s="88"/>
      <c r="AB1901" s="92"/>
      <c r="AC1901" s="92"/>
      <c r="AD1901" s="99">
        <v>2.2944197468354433</v>
      </c>
    </row>
    <row r="1902" spans="1:30" ht="15.75" thickBot="1">
      <c r="A1902" s="86">
        <v>1.1274</v>
      </c>
      <c r="B1902" s="87">
        <v>1</v>
      </c>
      <c r="C1902" s="87">
        <v>3.16</v>
      </c>
      <c r="D1902" s="88"/>
      <c r="E1902" s="87">
        <v>1</v>
      </c>
      <c r="F1902" s="87">
        <v>3</v>
      </c>
      <c r="G1902" s="89">
        <v>2.5</v>
      </c>
      <c r="H1902" s="89">
        <v>2.5499999999999998</v>
      </c>
      <c r="I1902" s="87">
        <v>2</v>
      </c>
      <c r="J1902" s="88"/>
      <c r="K1902" s="89">
        <v>2.5915996425379801</v>
      </c>
      <c r="L1902" s="89">
        <v>2.61</v>
      </c>
      <c r="M1902" s="87">
        <v>40</v>
      </c>
      <c r="N1902" s="79">
        <f t="shared" si="57"/>
        <v>0.4</v>
      </c>
      <c r="O1902" s="87">
        <v>182</v>
      </c>
      <c r="P1902" s="88"/>
      <c r="Q1902" s="87">
        <v>384</v>
      </c>
      <c r="R1902" s="87">
        <v>3.8</v>
      </c>
      <c r="S1902" s="87">
        <v>1</v>
      </c>
      <c r="T1902" s="87">
        <v>20</v>
      </c>
      <c r="U1902" s="87">
        <v>56</v>
      </c>
      <c r="V1902" s="88"/>
      <c r="W1902" s="88"/>
      <c r="X1902" s="90">
        <v>52.073311500000003</v>
      </c>
      <c r="Y1902" s="90">
        <v>42.560861000000003</v>
      </c>
      <c r="Z1902" s="91"/>
      <c r="AA1902" s="88"/>
      <c r="AB1902" s="92"/>
      <c r="AC1902" s="92"/>
      <c r="AD1902" s="99">
        <v>2.2818722784810124</v>
      </c>
    </row>
    <row r="1903" spans="1:30" ht="15.75" thickBot="1">
      <c r="A1903" s="86">
        <v>1.1274</v>
      </c>
      <c r="B1903" s="87">
        <v>1</v>
      </c>
      <c r="C1903" s="87">
        <v>3.16</v>
      </c>
      <c r="D1903" s="88"/>
      <c r="E1903" s="87">
        <v>1</v>
      </c>
      <c r="F1903" s="87">
        <v>3</v>
      </c>
      <c r="G1903" s="89">
        <v>2.5</v>
      </c>
      <c r="H1903" s="89">
        <v>2.5499999999999998</v>
      </c>
      <c r="I1903" s="87">
        <v>2</v>
      </c>
      <c r="J1903" s="88"/>
      <c r="K1903" s="89">
        <v>2.5915996425379801</v>
      </c>
      <c r="L1903" s="89">
        <v>2.61</v>
      </c>
      <c r="M1903" s="87">
        <v>40</v>
      </c>
      <c r="N1903" s="79">
        <f t="shared" si="57"/>
        <v>0.4</v>
      </c>
      <c r="O1903" s="87">
        <v>177</v>
      </c>
      <c r="P1903" s="88"/>
      <c r="Q1903" s="87">
        <v>389</v>
      </c>
      <c r="R1903" s="87">
        <v>4.2</v>
      </c>
      <c r="S1903" s="87">
        <v>2</v>
      </c>
      <c r="T1903" s="87">
        <v>10</v>
      </c>
      <c r="U1903" s="87">
        <v>56</v>
      </c>
      <c r="V1903" s="88"/>
      <c r="W1903" s="88"/>
      <c r="X1903" s="90">
        <v>53.6423755</v>
      </c>
      <c r="Y1903" s="90">
        <v>42.560861000000003</v>
      </c>
      <c r="Z1903" s="91"/>
      <c r="AA1903" s="88"/>
      <c r="AB1903" s="92"/>
      <c r="AC1903" s="92"/>
      <c r="AD1903" s="99">
        <v>2.2773093037974683</v>
      </c>
    </row>
    <row r="1904" spans="1:30" ht="15.75" thickBot="1">
      <c r="A1904" s="86">
        <v>1.1274</v>
      </c>
      <c r="B1904" s="87">
        <v>1</v>
      </c>
      <c r="C1904" s="87">
        <v>3.16</v>
      </c>
      <c r="D1904" s="88"/>
      <c r="E1904" s="87">
        <v>1</v>
      </c>
      <c r="F1904" s="87">
        <v>3</v>
      </c>
      <c r="G1904" s="89">
        <v>2.5</v>
      </c>
      <c r="H1904" s="89">
        <v>2.5499999999999998</v>
      </c>
      <c r="I1904" s="87">
        <v>2</v>
      </c>
      <c r="J1904" s="88"/>
      <c r="K1904" s="89">
        <v>2.5915996425379801</v>
      </c>
      <c r="L1904" s="89">
        <v>2.61</v>
      </c>
      <c r="M1904" s="87">
        <v>40</v>
      </c>
      <c r="N1904" s="79">
        <f t="shared" si="57"/>
        <v>0.4</v>
      </c>
      <c r="O1904" s="87">
        <v>177</v>
      </c>
      <c r="P1904" s="88"/>
      <c r="Q1904" s="87">
        <v>389</v>
      </c>
      <c r="R1904" s="87">
        <v>4.3</v>
      </c>
      <c r="S1904" s="87">
        <v>2</v>
      </c>
      <c r="T1904" s="87">
        <v>10</v>
      </c>
      <c r="U1904" s="87">
        <v>56</v>
      </c>
      <c r="V1904" s="88"/>
      <c r="W1904" s="88"/>
      <c r="X1904" s="90">
        <v>55.701771999999998</v>
      </c>
      <c r="Y1904" s="90">
        <v>40.109198499999998</v>
      </c>
      <c r="Z1904" s="91"/>
      <c r="AA1904" s="88"/>
      <c r="AB1904" s="92"/>
      <c r="AC1904" s="92"/>
      <c r="AD1904" s="99">
        <v>2.2747593037974685</v>
      </c>
    </row>
    <row r="1905" spans="1:30" ht="15.75" thickBot="1">
      <c r="A1905" s="86">
        <v>1.1274</v>
      </c>
      <c r="B1905" s="87">
        <v>1</v>
      </c>
      <c r="C1905" s="87">
        <v>3.16</v>
      </c>
      <c r="D1905" s="88"/>
      <c r="E1905" s="87">
        <v>1</v>
      </c>
      <c r="F1905" s="87">
        <v>3</v>
      </c>
      <c r="G1905" s="89">
        <v>2.5</v>
      </c>
      <c r="H1905" s="89">
        <v>2.5499999999999998</v>
      </c>
      <c r="I1905" s="87">
        <v>2</v>
      </c>
      <c r="J1905" s="88"/>
      <c r="K1905" s="89">
        <v>2.5915996425379801</v>
      </c>
      <c r="L1905" s="89">
        <v>2.61</v>
      </c>
      <c r="M1905" s="87">
        <v>40</v>
      </c>
      <c r="N1905" s="79">
        <f t="shared" si="57"/>
        <v>0.4</v>
      </c>
      <c r="O1905" s="87">
        <v>177</v>
      </c>
      <c r="P1905" s="88"/>
      <c r="Q1905" s="87">
        <v>389</v>
      </c>
      <c r="R1905" s="87">
        <v>4.2</v>
      </c>
      <c r="S1905" s="87">
        <v>2</v>
      </c>
      <c r="T1905" s="87">
        <v>10</v>
      </c>
      <c r="U1905" s="87">
        <v>91</v>
      </c>
      <c r="V1905" s="88"/>
      <c r="W1905" s="88"/>
      <c r="X1905" s="90">
        <v>54.524974</v>
      </c>
      <c r="Y1905" s="90">
        <v>47.660319000000001</v>
      </c>
      <c r="Z1905" s="91"/>
      <c r="AA1905" s="88"/>
      <c r="AB1905" s="92"/>
      <c r="AC1905" s="92"/>
      <c r="AD1905" s="99">
        <v>2.2773093037974683</v>
      </c>
    </row>
    <row r="1906" spans="1:30" ht="15.75" thickBot="1">
      <c r="A1906" s="86">
        <v>1.1274</v>
      </c>
      <c r="B1906" s="87">
        <v>1</v>
      </c>
      <c r="C1906" s="87">
        <v>3.16</v>
      </c>
      <c r="D1906" s="88"/>
      <c r="E1906" s="87">
        <v>1</v>
      </c>
      <c r="F1906" s="87">
        <v>3</v>
      </c>
      <c r="G1906" s="89">
        <v>2.5</v>
      </c>
      <c r="H1906" s="89">
        <v>2.5499999999999998</v>
      </c>
      <c r="I1906" s="87">
        <v>2</v>
      </c>
      <c r="J1906" s="88"/>
      <c r="K1906" s="89">
        <v>2.5915996425379801</v>
      </c>
      <c r="L1906" s="89">
        <v>2.61</v>
      </c>
      <c r="M1906" s="87">
        <v>40</v>
      </c>
      <c r="N1906" s="79">
        <f t="shared" si="57"/>
        <v>0.4</v>
      </c>
      <c r="O1906" s="87">
        <v>177</v>
      </c>
      <c r="P1906" s="88"/>
      <c r="Q1906" s="87">
        <v>389</v>
      </c>
      <c r="R1906" s="87">
        <v>4.3</v>
      </c>
      <c r="S1906" s="87">
        <v>2</v>
      </c>
      <c r="T1906" s="87">
        <v>10</v>
      </c>
      <c r="U1906" s="87">
        <v>91</v>
      </c>
      <c r="V1906" s="88"/>
      <c r="W1906" s="88"/>
      <c r="X1906" s="90">
        <v>59.820565000000002</v>
      </c>
      <c r="Y1906" s="90">
        <v>45.698988999999997</v>
      </c>
      <c r="Z1906" s="91"/>
      <c r="AA1906" s="88"/>
      <c r="AB1906" s="92"/>
      <c r="AC1906" s="92"/>
      <c r="AD1906" s="99">
        <v>2.2747593037974685</v>
      </c>
    </row>
    <row r="1907" spans="1:30" ht="15.75" thickBot="1">
      <c r="A1907" s="86">
        <v>82</v>
      </c>
      <c r="B1907" s="87">
        <v>1</v>
      </c>
      <c r="C1907" s="87">
        <v>3.16</v>
      </c>
      <c r="D1907" s="88"/>
      <c r="E1907" s="87">
        <v>1</v>
      </c>
      <c r="F1907" s="87">
        <v>1</v>
      </c>
      <c r="G1907" s="89">
        <v>2.63</v>
      </c>
      <c r="H1907" s="89">
        <v>2.66</v>
      </c>
      <c r="I1907" s="87">
        <v>2</v>
      </c>
      <c r="J1907" s="87">
        <v>1</v>
      </c>
      <c r="K1907" s="89">
        <v>2.62</v>
      </c>
      <c r="L1907" s="89">
        <v>2.64</v>
      </c>
      <c r="M1907" s="87">
        <v>40</v>
      </c>
      <c r="N1907" s="79">
        <f t="shared" si="57"/>
        <v>0.4</v>
      </c>
      <c r="O1907" s="87">
        <v>194</v>
      </c>
      <c r="P1907" s="88"/>
      <c r="Q1907" s="87">
        <v>370</v>
      </c>
      <c r="R1907" s="87">
        <v>5.3</v>
      </c>
      <c r="S1907" s="87">
        <v>1</v>
      </c>
      <c r="T1907" s="87">
        <v>20</v>
      </c>
      <c r="U1907" s="87">
        <v>7</v>
      </c>
      <c r="V1907" s="87">
        <v>2.2970000000000002</v>
      </c>
      <c r="W1907" s="100">
        <v>2.3257842350495639</v>
      </c>
      <c r="X1907" s="90">
        <v>36.480738000000002</v>
      </c>
      <c r="Y1907" s="90">
        <v>27.654752999999999</v>
      </c>
      <c r="Z1907" s="91"/>
      <c r="AA1907" s="88"/>
      <c r="AB1907" s="92"/>
      <c r="AC1907" s="92"/>
      <c r="AD1907" s="99">
        <v>2.2663205063291145</v>
      </c>
    </row>
    <row r="1908" spans="1:30" ht="15.75" thickBot="1">
      <c r="A1908" s="86">
        <v>82</v>
      </c>
      <c r="B1908" s="87">
        <v>1</v>
      </c>
      <c r="C1908" s="87">
        <v>3.16</v>
      </c>
      <c r="D1908" s="88"/>
      <c r="E1908" s="87">
        <v>1</v>
      </c>
      <c r="F1908" s="87">
        <v>1</v>
      </c>
      <c r="G1908" s="89">
        <v>2.63</v>
      </c>
      <c r="H1908" s="89">
        <v>2.66</v>
      </c>
      <c r="I1908" s="88"/>
      <c r="J1908" s="88"/>
      <c r="K1908" s="89">
        <v>2.27</v>
      </c>
      <c r="L1908" s="89">
        <v>2.4</v>
      </c>
      <c r="M1908" s="87">
        <v>40</v>
      </c>
      <c r="N1908" s="79">
        <f t="shared" si="57"/>
        <v>0.4</v>
      </c>
      <c r="O1908" s="87">
        <v>204</v>
      </c>
      <c r="P1908" s="88"/>
      <c r="Q1908" s="87">
        <v>370</v>
      </c>
      <c r="R1908" s="87">
        <v>4.8</v>
      </c>
      <c r="S1908" s="87">
        <v>1</v>
      </c>
      <c r="T1908" s="87">
        <v>20</v>
      </c>
      <c r="U1908" s="87">
        <v>7</v>
      </c>
      <c r="V1908" s="87">
        <v>2.21</v>
      </c>
      <c r="W1908" s="100">
        <v>2.2353842273733671</v>
      </c>
      <c r="X1908" s="90">
        <v>34.323275000000002</v>
      </c>
      <c r="Y1908" s="90">
        <v>23.535959999999999</v>
      </c>
      <c r="Z1908" s="91"/>
      <c r="AA1908" s="88"/>
      <c r="AB1908" s="92"/>
      <c r="AC1908" s="92"/>
      <c r="AD1908" s="99">
        <v>2.1781762025316458</v>
      </c>
    </row>
    <row r="1909" spans="1:30" ht="15.75" thickBot="1">
      <c r="A1909" s="86">
        <v>82</v>
      </c>
      <c r="B1909" s="87">
        <v>1</v>
      </c>
      <c r="C1909" s="87">
        <v>3.16</v>
      </c>
      <c r="D1909" s="88"/>
      <c r="E1909" s="87">
        <v>1</v>
      </c>
      <c r="F1909" s="87">
        <v>1</v>
      </c>
      <c r="G1909" s="89">
        <v>2.63</v>
      </c>
      <c r="H1909" s="89">
        <v>2.66</v>
      </c>
      <c r="I1909" s="88"/>
      <c r="J1909" s="88"/>
      <c r="K1909" s="89">
        <v>2.34</v>
      </c>
      <c r="L1909" s="89">
        <v>2.46</v>
      </c>
      <c r="M1909" s="87">
        <v>40</v>
      </c>
      <c r="N1909" s="79">
        <f t="shared" si="57"/>
        <v>0.4</v>
      </c>
      <c r="O1909" s="87">
        <v>196</v>
      </c>
      <c r="P1909" s="88"/>
      <c r="Q1909" s="87">
        <v>370</v>
      </c>
      <c r="R1909" s="87">
        <v>5.0999999999999996</v>
      </c>
      <c r="S1909" s="87">
        <v>1</v>
      </c>
      <c r="T1909" s="87">
        <v>20</v>
      </c>
      <c r="U1909" s="87">
        <v>7</v>
      </c>
      <c r="V1909" s="87">
        <v>2.2360000000000002</v>
      </c>
      <c r="W1909" s="100">
        <v>2.2538462007720272</v>
      </c>
      <c r="X1909" s="90">
        <v>24.124359000000002</v>
      </c>
      <c r="Y1909" s="90">
        <v>13.4351105</v>
      </c>
      <c r="Z1909" s="91"/>
      <c r="AA1909" s="88"/>
      <c r="AB1909" s="92"/>
      <c r="AC1909" s="92"/>
      <c r="AD1909" s="99">
        <v>2.2025116455696203</v>
      </c>
    </row>
    <row r="1910" spans="1:30" ht="15.75" thickBot="1">
      <c r="A1910" s="86">
        <v>82</v>
      </c>
      <c r="B1910" s="87">
        <v>1</v>
      </c>
      <c r="C1910" s="87">
        <v>3.16</v>
      </c>
      <c r="D1910" s="88"/>
      <c r="E1910" s="87">
        <v>1</v>
      </c>
      <c r="F1910" s="87">
        <v>1</v>
      </c>
      <c r="G1910" s="89">
        <v>2.63</v>
      </c>
      <c r="H1910" s="89">
        <v>2.66</v>
      </c>
      <c r="I1910" s="88"/>
      <c r="J1910" s="88"/>
      <c r="K1910" s="89">
        <v>2.19</v>
      </c>
      <c r="L1910" s="89">
        <v>2.39</v>
      </c>
      <c r="M1910" s="87">
        <v>40</v>
      </c>
      <c r="N1910" s="79">
        <f t="shared" si="57"/>
        <v>0.4</v>
      </c>
      <c r="O1910" s="87">
        <v>204</v>
      </c>
      <c r="P1910" s="88"/>
      <c r="Q1910" s="87">
        <v>370</v>
      </c>
      <c r="R1910" s="87">
        <v>4.7</v>
      </c>
      <c r="S1910" s="87">
        <v>1</v>
      </c>
      <c r="T1910" s="87">
        <v>20</v>
      </c>
      <c r="U1910" s="87">
        <v>7</v>
      </c>
      <c r="V1910" s="87">
        <v>2.2160000000000002</v>
      </c>
      <c r="W1910" s="100">
        <v>2.2411138053246753</v>
      </c>
      <c r="X1910" s="90">
        <v>20.495898499999999</v>
      </c>
      <c r="Y1910" s="90">
        <v>13.631243499999998</v>
      </c>
      <c r="Z1910" s="91"/>
      <c r="AA1910" s="88"/>
      <c r="AB1910" s="92"/>
      <c r="AC1910" s="92"/>
      <c r="AD1910" s="99">
        <v>2.1771362025316456</v>
      </c>
    </row>
    <row r="1911" spans="1:30" ht="15.75" thickBot="1">
      <c r="A1911" s="86">
        <v>82</v>
      </c>
      <c r="B1911" s="87">
        <v>1</v>
      </c>
      <c r="C1911" s="87">
        <v>3.16</v>
      </c>
      <c r="D1911" s="88"/>
      <c r="E1911" s="87">
        <v>1</v>
      </c>
      <c r="F1911" s="87">
        <v>1</v>
      </c>
      <c r="G1911" s="89">
        <v>2.63</v>
      </c>
      <c r="H1911" s="89">
        <v>2.66</v>
      </c>
      <c r="I1911" s="88"/>
      <c r="J1911" s="88"/>
      <c r="K1911" s="89">
        <v>1.91</v>
      </c>
      <c r="L1911" s="89">
        <v>2.16</v>
      </c>
      <c r="M1911" s="87">
        <v>40</v>
      </c>
      <c r="N1911" s="79">
        <f t="shared" si="57"/>
        <v>0.4</v>
      </c>
      <c r="O1911" s="87">
        <v>212</v>
      </c>
      <c r="P1911" s="88"/>
      <c r="Q1911" s="87">
        <v>370</v>
      </c>
      <c r="R1911" s="87">
        <v>5</v>
      </c>
      <c r="S1911" s="87">
        <v>1</v>
      </c>
      <c r="T1911" s="87">
        <v>20</v>
      </c>
      <c r="U1911" s="87">
        <v>7</v>
      </c>
      <c r="V1911" s="87">
        <v>2.0910000000000002</v>
      </c>
      <c r="W1911" s="100">
        <v>2.1248245935721974</v>
      </c>
      <c r="X1911" s="90">
        <v>22.163029000000002</v>
      </c>
      <c r="Y1911" s="90">
        <v>14.023509500000001</v>
      </c>
      <c r="Z1911" s="91"/>
      <c r="AA1911" s="88"/>
      <c r="AB1911" s="92"/>
      <c r="AC1911" s="92"/>
      <c r="AD1911" s="99">
        <v>2.073940759493671</v>
      </c>
    </row>
    <row r="1912" spans="1:30" ht="15.75" thickBot="1">
      <c r="A1912" s="86">
        <v>82</v>
      </c>
      <c r="B1912" s="87">
        <v>1</v>
      </c>
      <c r="C1912" s="87">
        <v>3.16</v>
      </c>
      <c r="D1912" s="88"/>
      <c r="E1912" s="87">
        <v>1</v>
      </c>
      <c r="F1912" s="87">
        <v>1</v>
      </c>
      <c r="G1912" s="89">
        <v>2.63</v>
      </c>
      <c r="H1912" s="89">
        <v>2.66</v>
      </c>
      <c r="I1912" s="88"/>
      <c r="J1912" s="88"/>
      <c r="K1912" s="89">
        <v>2.48</v>
      </c>
      <c r="L1912" s="89">
        <v>2.5499999999999998</v>
      </c>
      <c r="M1912" s="87">
        <v>40</v>
      </c>
      <c r="N1912" s="79">
        <f t="shared" si="57"/>
        <v>0.4</v>
      </c>
      <c r="O1912" s="87">
        <v>194</v>
      </c>
      <c r="P1912" s="88"/>
      <c r="Q1912" s="87">
        <v>370</v>
      </c>
      <c r="R1912" s="87">
        <v>5.0999999999999996</v>
      </c>
      <c r="S1912" s="87">
        <v>1</v>
      </c>
      <c r="T1912" s="87">
        <v>20</v>
      </c>
      <c r="U1912" s="87">
        <v>7</v>
      </c>
      <c r="V1912" s="87">
        <v>2.274</v>
      </c>
      <c r="W1912" s="100">
        <v>2.3083832946048499</v>
      </c>
      <c r="X1912" s="90">
        <v>31.283213499999999</v>
      </c>
      <c r="Y1912" s="90">
        <v>19.515233500000001</v>
      </c>
      <c r="Z1912" s="91"/>
      <c r="AA1912" s="88"/>
      <c r="AB1912" s="92"/>
      <c r="AC1912" s="92"/>
      <c r="AD1912" s="99">
        <v>2.2383405063291137</v>
      </c>
    </row>
    <row r="1913" spans="1:30" ht="15.75" thickBot="1">
      <c r="A1913" s="86">
        <v>82</v>
      </c>
      <c r="B1913" s="87">
        <v>1</v>
      </c>
      <c r="C1913" s="87">
        <v>3.16</v>
      </c>
      <c r="D1913" s="88"/>
      <c r="E1913" s="87">
        <v>1</v>
      </c>
      <c r="F1913" s="87">
        <v>1</v>
      </c>
      <c r="G1913" s="89">
        <v>2.63</v>
      </c>
      <c r="H1913" s="89">
        <v>2.66</v>
      </c>
      <c r="I1913" s="88"/>
      <c r="J1913" s="88"/>
      <c r="K1913" s="89">
        <v>2.5099999999999998</v>
      </c>
      <c r="L1913" s="89">
        <v>2.58</v>
      </c>
      <c r="M1913" s="87">
        <v>40</v>
      </c>
      <c r="N1913" s="79">
        <f t="shared" si="57"/>
        <v>0.4</v>
      </c>
      <c r="O1913" s="87">
        <v>194</v>
      </c>
      <c r="P1913" s="88"/>
      <c r="Q1913" s="87">
        <v>370</v>
      </c>
      <c r="R1913" s="87">
        <v>5.2</v>
      </c>
      <c r="S1913" s="87">
        <v>1</v>
      </c>
      <c r="T1913" s="87">
        <v>20</v>
      </c>
      <c r="U1913" s="87">
        <v>7</v>
      </c>
      <c r="V1913" s="87">
        <v>2.2909999999999999</v>
      </c>
      <c r="W1913" s="100">
        <v>2.3090199143772177</v>
      </c>
      <c r="X1913" s="90">
        <v>31.185147000000001</v>
      </c>
      <c r="Y1913" s="90">
        <v>22.849494499999999</v>
      </c>
      <c r="Z1913" s="91"/>
      <c r="AA1913" s="88"/>
      <c r="AB1913" s="92"/>
      <c r="AC1913" s="92"/>
      <c r="AD1913" s="99">
        <v>2.246780506329114</v>
      </c>
    </row>
    <row r="1914" spans="1:30" ht="15.75" thickBot="1">
      <c r="A1914" s="86">
        <v>82</v>
      </c>
      <c r="B1914" s="87">
        <v>1</v>
      </c>
      <c r="C1914" s="87">
        <v>3.16</v>
      </c>
      <c r="D1914" s="88"/>
      <c r="E1914" s="87">
        <v>1</v>
      </c>
      <c r="F1914" s="87">
        <v>1</v>
      </c>
      <c r="G1914" s="89">
        <v>2.63</v>
      </c>
      <c r="H1914" s="89">
        <v>2.66</v>
      </c>
      <c r="I1914" s="88"/>
      <c r="J1914" s="88"/>
      <c r="K1914" s="89">
        <v>2.48</v>
      </c>
      <c r="L1914" s="89">
        <v>2.54</v>
      </c>
      <c r="M1914" s="87">
        <v>40</v>
      </c>
      <c r="N1914" s="79">
        <f t="shared" si="57"/>
        <v>0.4</v>
      </c>
      <c r="O1914" s="87">
        <v>197</v>
      </c>
      <c r="P1914" s="88"/>
      <c r="Q1914" s="87">
        <v>370</v>
      </c>
      <c r="R1914" s="87">
        <v>4.8</v>
      </c>
      <c r="S1914" s="87">
        <v>1</v>
      </c>
      <c r="T1914" s="87">
        <v>20</v>
      </c>
      <c r="U1914" s="87">
        <v>7</v>
      </c>
      <c r="V1914" s="87">
        <v>2.278</v>
      </c>
      <c r="W1914" s="100">
        <v>2.2933166266588172</v>
      </c>
      <c r="X1914" s="90">
        <v>34.715541000000002</v>
      </c>
      <c r="Y1914" s="90">
        <v>24.222425500000003</v>
      </c>
      <c r="Z1914" s="91"/>
      <c r="AA1914" s="88"/>
      <c r="AB1914" s="92"/>
      <c r="AC1914" s="92"/>
      <c r="AD1914" s="99">
        <v>2.2388272151898736</v>
      </c>
    </row>
    <row r="1915" spans="1:30" ht="15.75" thickBot="1">
      <c r="A1915" s="86">
        <v>82</v>
      </c>
      <c r="B1915" s="87">
        <v>1</v>
      </c>
      <c r="C1915" s="87">
        <v>3.16</v>
      </c>
      <c r="D1915" s="88"/>
      <c r="E1915" s="87">
        <v>1</v>
      </c>
      <c r="F1915" s="87">
        <v>1</v>
      </c>
      <c r="G1915" s="89">
        <v>2.63</v>
      </c>
      <c r="H1915" s="89">
        <v>2.66</v>
      </c>
      <c r="I1915" s="87">
        <v>2</v>
      </c>
      <c r="J1915" s="87">
        <v>1</v>
      </c>
      <c r="K1915" s="89">
        <v>2.62</v>
      </c>
      <c r="L1915" s="89">
        <v>2.64</v>
      </c>
      <c r="M1915" s="87">
        <v>40</v>
      </c>
      <c r="N1915" s="79">
        <f t="shared" si="57"/>
        <v>0.4</v>
      </c>
      <c r="O1915" s="87">
        <v>194</v>
      </c>
      <c r="P1915" s="88"/>
      <c r="Q1915" s="87">
        <v>370</v>
      </c>
      <c r="R1915" s="87">
        <v>5.3</v>
      </c>
      <c r="S1915" s="87">
        <v>1</v>
      </c>
      <c r="T1915" s="87">
        <v>20</v>
      </c>
      <c r="U1915" s="87">
        <v>28</v>
      </c>
      <c r="V1915" s="87">
        <v>2.2970000000000002</v>
      </c>
      <c r="W1915" s="100">
        <v>2.3361823579982341</v>
      </c>
      <c r="X1915" s="90">
        <v>47.464185999999998</v>
      </c>
      <c r="Y1915" s="90">
        <v>31.479346499999998</v>
      </c>
      <c r="Z1915" s="91"/>
      <c r="AA1915" s="88"/>
      <c r="AB1915" s="92">
        <v>3.4715541000000001</v>
      </c>
      <c r="AC1915" s="92"/>
      <c r="AD1915" s="99">
        <v>2.2663205063291145</v>
      </c>
    </row>
    <row r="1916" spans="1:30" ht="15.75" thickBot="1">
      <c r="A1916" s="86">
        <v>82</v>
      </c>
      <c r="B1916" s="87">
        <v>1</v>
      </c>
      <c r="C1916" s="87">
        <v>3.16</v>
      </c>
      <c r="D1916" s="88"/>
      <c r="E1916" s="87">
        <v>1</v>
      </c>
      <c r="F1916" s="87">
        <v>1</v>
      </c>
      <c r="G1916" s="89">
        <v>2.63</v>
      </c>
      <c r="H1916" s="89">
        <v>2.66</v>
      </c>
      <c r="I1916" s="88"/>
      <c r="J1916" s="88"/>
      <c r="K1916" s="89">
        <v>2.27</v>
      </c>
      <c r="L1916" s="89">
        <v>2.4</v>
      </c>
      <c r="M1916" s="87">
        <v>40</v>
      </c>
      <c r="N1916" s="79">
        <f t="shared" si="57"/>
        <v>0.4</v>
      </c>
      <c r="O1916" s="87">
        <v>204</v>
      </c>
      <c r="P1916" s="88"/>
      <c r="Q1916" s="87">
        <v>370</v>
      </c>
      <c r="R1916" s="87">
        <v>4.8</v>
      </c>
      <c r="S1916" s="87">
        <v>1</v>
      </c>
      <c r="T1916" s="87">
        <v>20</v>
      </c>
      <c r="U1916" s="87">
        <v>28</v>
      </c>
      <c r="V1916" s="87">
        <v>2.21</v>
      </c>
      <c r="W1916" s="100">
        <v>2.2345354010102105</v>
      </c>
      <c r="X1916" s="90">
        <v>42.8550605</v>
      </c>
      <c r="Y1916" s="90">
        <v>26.968287499999999</v>
      </c>
      <c r="Z1916" s="91"/>
      <c r="AA1916" s="88"/>
      <c r="AB1916" s="92">
        <v>3.1087080500000002</v>
      </c>
      <c r="AC1916" s="92"/>
      <c r="AD1916" s="99">
        <v>2.1781762025316458</v>
      </c>
    </row>
    <row r="1917" spans="1:30" ht="15.75" thickBot="1">
      <c r="A1917" s="86">
        <v>82</v>
      </c>
      <c r="B1917" s="87">
        <v>1</v>
      </c>
      <c r="C1917" s="87">
        <v>3.16</v>
      </c>
      <c r="D1917" s="88"/>
      <c r="E1917" s="87">
        <v>1</v>
      </c>
      <c r="F1917" s="87">
        <v>1</v>
      </c>
      <c r="G1917" s="89">
        <v>2.63</v>
      </c>
      <c r="H1917" s="89">
        <v>2.66</v>
      </c>
      <c r="I1917" s="88"/>
      <c r="J1917" s="88"/>
      <c r="K1917" s="89">
        <v>2.34</v>
      </c>
      <c r="L1917" s="89">
        <v>2.46</v>
      </c>
      <c r="M1917" s="87">
        <v>40</v>
      </c>
      <c r="N1917" s="79">
        <f t="shared" si="57"/>
        <v>0.4</v>
      </c>
      <c r="O1917" s="87">
        <v>196</v>
      </c>
      <c r="P1917" s="88"/>
      <c r="Q1917" s="87">
        <v>370</v>
      </c>
      <c r="R1917" s="87">
        <v>5.0999999999999996</v>
      </c>
      <c r="S1917" s="87">
        <v>1</v>
      </c>
      <c r="T1917" s="87">
        <v>20</v>
      </c>
      <c r="U1917" s="87">
        <v>28</v>
      </c>
      <c r="V1917" s="87">
        <v>2.2360000000000002</v>
      </c>
      <c r="W1917" s="100">
        <v>2.2559682666799188</v>
      </c>
      <c r="X1917" s="90">
        <v>31.479346500000002</v>
      </c>
      <c r="Y1917" s="90">
        <v>15.494507000000002</v>
      </c>
      <c r="Z1917" s="91"/>
      <c r="AA1917" s="88"/>
      <c r="AB1917" s="92">
        <v>2.3928225999999997</v>
      </c>
      <c r="AC1917" s="92"/>
      <c r="AD1917" s="99">
        <v>2.2025116455696203</v>
      </c>
    </row>
    <row r="1918" spans="1:30" ht="15.75" thickBot="1">
      <c r="A1918" s="86">
        <v>82</v>
      </c>
      <c r="B1918" s="87">
        <v>1</v>
      </c>
      <c r="C1918" s="87">
        <v>3.16</v>
      </c>
      <c r="D1918" s="88"/>
      <c r="E1918" s="87">
        <v>1</v>
      </c>
      <c r="F1918" s="87">
        <v>1</v>
      </c>
      <c r="G1918" s="89">
        <v>2.63</v>
      </c>
      <c r="H1918" s="89">
        <v>2.66</v>
      </c>
      <c r="I1918" s="88"/>
      <c r="J1918" s="88"/>
      <c r="K1918" s="89">
        <v>2.19</v>
      </c>
      <c r="L1918" s="89">
        <v>2.39</v>
      </c>
      <c r="M1918" s="87">
        <v>40</v>
      </c>
      <c r="N1918" s="79">
        <f t="shared" si="57"/>
        <v>0.4</v>
      </c>
      <c r="O1918" s="87">
        <v>204</v>
      </c>
      <c r="P1918" s="88"/>
      <c r="Q1918" s="87">
        <v>370</v>
      </c>
      <c r="R1918" s="87">
        <v>4.7</v>
      </c>
      <c r="S1918" s="87">
        <v>1</v>
      </c>
      <c r="T1918" s="87">
        <v>20</v>
      </c>
      <c r="U1918" s="87">
        <v>28</v>
      </c>
      <c r="V1918" s="87">
        <v>2.2160000000000002</v>
      </c>
      <c r="W1918" s="100">
        <v>2.2491776557746648</v>
      </c>
      <c r="X1918" s="90">
        <v>25.791489500000001</v>
      </c>
      <c r="Y1918" s="90">
        <v>16.671305</v>
      </c>
      <c r="Z1918" s="91"/>
      <c r="AA1918" s="88"/>
      <c r="AB1918" s="92">
        <v>2.1476563499999997</v>
      </c>
      <c r="AC1918" s="92"/>
      <c r="AD1918" s="99">
        <v>2.1771362025316456</v>
      </c>
    </row>
    <row r="1919" spans="1:30" ht="15.75" thickBot="1">
      <c r="A1919" s="86">
        <v>82</v>
      </c>
      <c r="B1919" s="87">
        <v>1</v>
      </c>
      <c r="C1919" s="87">
        <v>3.16</v>
      </c>
      <c r="D1919" s="88"/>
      <c r="E1919" s="87">
        <v>1</v>
      </c>
      <c r="F1919" s="87">
        <v>1</v>
      </c>
      <c r="G1919" s="89">
        <v>2.63</v>
      </c>
      <c r="H1919" s="89">
        <v>2.66</v>
      </c>
      <c r="I1919" s="88"/>
      <c r="J1919" s="88"/>
      <c r="K1919" s="89">
        <v>1.91</v>
      </c>
      <c r="L1919" s="89">
        <v>2.16</v>
      </c>
      <c r="M1919" s="87">
        <v>40</v>
      </c>
      <c r="N1919" s="79">
        <f t="shared" si="57"/>
        <v>0.4</v>
      </c>
      <c r="O1919" s="87">
        <v>212</v>
      </c>
      <c r="P1919" s="88"/>
      <c r="Q1919" s="87">
        <v>370</v>
      </c>
      <c r="R1919" s="87">
        <v>5</v>
      </c>
      <c r="S1919" s="87">
        <v>1</v>
      </c>
      <c r="T1919" s="87">
        <v>20</v>
      </c>
      <c r="U1919" s="87">
        <v>28</v>
      </c>
      <c r="V1919" s="87">
        <v>2.0910000000000002</v>
      </c>
      <c r="W1919" s="100">
        <v>2.1252490067537755</v>
      </c>
      <c r="X1919" s="90">
        <v>27.752819500000001</v>
      </c>
      <c r="Y1919" s="90">
        <v>18.044235999999998</v>
      </c>
      <c r="Z1919" s="91"/>
      <c r="AA1919" s="88"/>
      <c r="AB1919" s="92">
        <v>2.2163029000000001</v>
      </c>
      <c r="AC1919" s="92"/>
      <c r="AD1919" s="99">
        <v>2.073940759493671</v>
      </c>
    </row>
    <row r="1920" spans="1:30" ht="15.75" thickBot="1">
      <c r="A1920" s="86">
        <v>82</v>
      </c>
      <c r="B1920" s="87">
        <v>1</v>
      </c>
      <c r="C1920" s="87">
        <v>3.16</v>
      </c>
      <c r="D1920" s="88"/>
      <c r="E1920" s="87">
        <v>1</v>
      </c>
      <c r="F1920" s="87">
        <v>1</v>
      </c>
      <c r="G1920" s="89">
        <v>2.63</v>
      </c>
      <c r="H1920" s="89">
        <v>2.66</v>
      </c>
      <c r="I1920" s="88"/>
      <c r="J1920" s="88"/>
      <c r="K1920" s="89">
        <v>2.48</v>
      </c>
      <c r="L1920" s="89">
        <v>2.5499999999999998</v>
      </c>
      <c r="M1920" s="87">
        <v>40</v>
      </c>
      <c r="N1920" s="79">
        <f t="shared" si="57"/>
        <v>0.4</v>
      </c>
      <c r="O1920" s="87">
        <v>194</v>
      </c>
      <c r="P1920" s="88"/>
      <c r="Q1920" s="87">
        <v>370</v>
      </c>
      <c r="R1920" s="87">
        <v>5.0999999999999996</v>
      </c>
      <c r="S1920" s="87">
        <v>1</v>
      </c>
      <c r="T1920" s="87">
        <v>20</v>
      </c>
      <c r="U1920" s="87">
        <v>28</v>
      </c>
      <c r="V1920" s="87">
        <v>2.274</v>
      </c>
      <c r="W1920" s="100">
        <v>2.2986217914285469</v>
      </c>
      <c r="X1920" s="90">
        <v>36.382671500000001</v>
      </c>
      <c r="Y1920" s="90">
        <v>23.241760500000002</v>
      </c>
      <c r="Z1920" s="91"/>
      <c r="AA1920" s="88"/>
      <c r="AB1920" s="92">
        <v>2.9714149500000002</v>
      </c>
      <c r="AC1920" s="92"/>
      <c r="AD1920" s="99">
        <v>2.2383405063291137</v>
      </c>
    </row>
    <row r="1921" spans="1:30" ht="15.75" thickBot="1">
      <c r="A1921" s="86">
        <v>82</v>
      </c>
      <c r="B1921" s="87">
        <v>1</v>
      </c>
      <c r="C1921" s="87">
        <v>3.16</v>
      </c>
      <c r="D1921" s="88"/>
      <c r="E1921" s="87">
        <v>1</v>
      </c>
      <c r="F1921" s="87">
        <v>1</v>
      </c>
      <c r="G1921" s="89">
        <v>2.63</v>
      </c>
      <c r="H1921" s="89">
        <v>2.66</v>
      </c>
      <c r="I1921" s="88"/>
      <c r="J1921" s="88"/>
      <c r="K1921" s="89">
        <v>2.5099999999999998</v>
      </c>
      <c r="L1921" s="89">
        <v>2.58</v>
      </c>
      <c r="M1921" s="87">
        <v>40</v>
      </c>
      <c r="N1921" s="79">
        <f t="shared" si="57"/>
        <v>0.4</v>
      </c>
      <c r="O1921" s="87">
        <v>194</v>
      </c>
      <c r="P1921" s="88"/>
      <c r="Q1921" s="87">
        <v>370</v>
      </c>
      <c r="R1921" s="87">
        <v>5.2</v>
      </c>
      <c r="S1921" s="87">
        <v>1</v>
      </c>
      <c r="T1921" s="87">
        <v>20</v>
      </c>
      <c r="U1921" s="87">
        <v>28</v>
      </c>
      <c r="V1921" s="87">
        <v>2.2909999999999999</v>
      </c>
      <c r="W1921" s="100">
        <v>2.3100809473311634</v>
      </c>
      <c r="X1921" s="90">
        <v>37.069136999999998</v>
      </c>
      <c r="Y1921" s="90">
        <v>24.810824499999999</v>
      </c>
      <c r="Z1921" s="91"/>
      <c r="AA1921" s="88"/>
      <c r="AB1921" s="92">
        <v>2.9125750500000001</v>
      </c>
      <c r="AC1921" s="92"/>
      <c r="AD1921" s="99">
        <v>2.246780506329114</v>
      </c>
    </row>
    <row r="1922" spans="1:30" ht="15.75" thickBot="1">
      <c r="A1922" s="86">
        <v>82</v>
      </c>
      <c r="B1922" s="87">
        <v>1</v>
      </c>
      <c r="C1922" s="87">
        <v>3.16</v>
      </c>
      <c r="D1922" s="88"/>
      <c r="E1922" s="87">
        <v>1</v>
      </c>
      <c r="F1922" s="87">
        <v>1</v>
      </c>
      <c r="G1922" s="89">
        <v>2.63</v>
      </c>
      <c r="H1922" s="89">
        <v>2.66</v>
      </c>
      <c r="I1922" s="88"/>
      <c r="J1922" s="88"/>
      <c r="K1922" s="89">
        <v>2.48</v>
      </c>
      <c r="L1922" s="89">
        <v>2.54</v>
      </c>
      <c r="M1922" s="87">
        <v>40</v>
      </c>
      <c r="N1922" s="79">
        <f t="shared" si="57"/>
        <v>0.4</v>
      </c>
      <c r="O1922" s="87">
        <v>197</v>
      </c>
      <c r="P1922" s="88"/>
      <c r="Q1922" s="87">
        <v>370</v>
      </c>
      <c r="R1922" s="87">
        <v>4.8</v>
      </c>
      <c r="S1922" s="87">
        <v>1</v>
      </c>
      <c r="T1922" s="87">
        <v>20</v>
      </c>
      <c r="U1922" s="87">
        <v>28</v>
      </c>
      <c r="V1922" s="87">
        <v>2.278</v>
      </c>
      <c r="W1922" s="100">
        <v>2.3079588814232714</v>
      </c>
      <c r="X1922" s="90">
        <v>40.893730500000004</v>
      </c>
      <c r="Y1922" s="90">
        <v>28.537351500000003</v>
      </c>
      <c r="Z1922" s="91"/>
      <c r="AA1922" s="88"/>
      <c r="AB1922" s="92">
        <v>3.1283213499999998</v>
      </c>
      <c r="AC1922" s="92"/>
      <c r="AD1922" s="99">
        <v>2.2388272151898736</v>
      </c>
    </row>
    <row r="1923" spans="1:30" ht="15.75" thickBot="1">
      <c r="A1923" s="86">
        <v>82</v>
      </c>
      <c r="B1923" s="87">
        <v>1</v>
      </c>
      <c r="C1923" s="87">
        <v>3.16</v>
      </c>
      <c r="D1923" s="88"/>
      <c r="E1923" s="87">
        <v>1</v>
      </c>
      <c r="F1923" s="87">
        <v>1</v>
      </c>
      <c r="G1923" s="89">
        <v>2.63</v>
      </c>
      <c r="H1923" s="89">
        <v>2.66</v>
      </c>
      <c r="I1923" s="87">
        <v>2</v>
      </c>
      <c r="J1923" s="87">
        <v>1</v>
      </c>
      <c r="K1923" s="89">
        <v>2.62</v>
      </c>
      <c r="L1923" s="89">
        <v>2.64</v>
      </c>
      <c r="M1923" s="87">
        <v>40</v>
      </c>
      <c r="N1923" s="79">
        <f t="shared" si="57"/>
        <v>0.4</v>
      </c>
      <c r="O1923" s="87">
        <v>194</v>
      </c>
      <c r="P1923" s="88"/>
      <c r="Q1923" s="87">
        <v>370</v>
      </c>
      <c r="R1923" s="87">
        <v>5.3</v>
      </c>
      <c r="S1923" s="87">
        <v>1</v>
      </c>
      <c r="T1923" s="87">
        <v>20</v>
      </c>
      <c r="U1923" s="87">
        <v>91</v>
      </c>
      <c r="V1923" s="87">
        <v>2.2970000000000002</v>
      </c>
      <c r="W1923" s="100">
        <v>2.3453072414021694</v>
      </c>
      <c r="X1923" s="90">
        <v>53.544308999999998</v>
      </c>
      <c r="Y1923" s="90">
        <v>34.127141999999999</v>
      </c>
      <c r="Z1923" s="91"/>
      <c r="AA1923" s="88"/>
      <c r="AB1923" s="92"/>
      <c r="AC1923" s="92"/>
      <c r="AD1923" s="99">
        <v>2.2663205063291145</v>
      </c>
    </row>
    <row r="1924" spans="1:30" ht="15.75" thickBot="1">
      <c r="A1924" s="86">
        <v>82</v>
      </c>
      <c r="B1924" s="87">
        <v>1</v>
      </c>
      <c r="C1924" s="87">
        <v>3.16</v>
      </c>
      <c r="D1924" s="88"/>
      <c r="E1924" s="87">
        <v>1</v>
      </c>
      <c r="F1924" s="87">
        <v>1</v>
      </c>
      <c r="G1924" s="89">
        <v>2.63</v>
      </c>
      <c r="H1924" s="89">
        <v>2.66</v>
      </c>
      <c r="I1924" s="88"/>
      <c r="J1924" s="88"/>
      <c r="K1924" s="89">
        <v>2.27</v>
      </c>
      <c r="L1924" s="89">
        <v>2.4</v>
      </c>
      <c r="M1924" s="87">
        <v>40</v>
      </c>
      <c r="N1924" s="79">
        <f t="shared" si="57"/>
        <v>0.4</v>
      </c>
      <c r="O1924" s="87">
        <v>204</v>
      </c>
      <c r="P1924" s="88"/>
      <c r="Q1924" s="87">
        <v>370</v>
      </c>
      <c r="R1924" s="87">
        <v>4.8</v>
      </c>
      <c r="S1924" s="87">
        <v>1</v>
      </c>
      <c r="T1924" s="87">
        <v>20</v>
      </c>
      <c r="U1924" s="87">
        <v>91</v>
      </c>
      <c r="V1924" s="87">
        <v>2.21</v>
      </c>
      <c r="W1924" s="100">
        <v>2.2498142755470325</v>
      </c>
      <c r="X1924" s="90">
        <v>50.210048</v>
      </c>
      <c r="Y1924" s="90">
        <v>30.302548499999997</v>
      </c>
      <c r="Z1924" s="91"/>
      <c r="AA1924" s="88"/>
      <c r="AB1924" s="92"/>
      <c r="AC1924" s="92"/>
      <c r="AD1924" s="99">
        <v>2.1781762025316458</v>
      </c>
    </row>
    <row r="1925" spans="1:30" ht="15.75" thickBot="1">
      <c r="A1925" s="86">
        <v>82</v>
      </c>
      <c r="B1925" s="87">
        <v>1</v>
      </c>
      <c r="C1925" s="87">
        <v>3.16</v>
      </c>
      <c r="D1925" s="88"/>
      <c r="E1925" s="87">
        <v>1</v>
      </c>
      <c r="F1925" s="87">
        <v>1</v>
      </c>
      <c r="G1925" s="89">
        <v>2.63</v>
      </c>
      <c r="H1925" s="89">
        <v>2.66</v>
      </c>
      <c r="I1925" s="88"/>
      <c r="J1925" s="88"/>
      <c r="K1925" s="89">
        <v>2.34</v>
      </c>
      <c r="L1925" s="89">
        <v>2.46</v>
      </c>
      <c r="M1925" s="87">
        <v>40</v>
      </c>
      <c r="N1925" s="79">
        <f t="shared" si="57"/>
        <v>0.4</v>
      </c>
      <c r="O1925" s="87">
        <v>196</v>
      </c>
      <c r="P1925" s="88"/>
      <c r="Q1925" s="87">
        <v>370</v>
      </c>
      <c r="R1925" s="87">
        <v>5.0999999999999996</v>
      </c>
      <c r="S1925" s="87">
        <v>1</v>
      </c>
      <c r="T1925" s="87">
        <v>20</v>
      </c>
      <c r="U1925" s="87">
        <v>91</v>
      </c>
      <c r="V1925" s="87">
        <v>2.2360000000000002</v>
      </c>
      <c r="W1925" s="100">
        <v>2.27145934780753</v>
      </c>
      <c r="X1925" s="90">
        <v>34.911673999999998</v>
      </c>
      <c r="Y1925" s="90">
        <v>18.926834500000002</v>
      </c>
      <c r="Z1925" s="91"/>
      <c r="AA1925" s="88"/>
      <c r="AB1925" s="92"/>
      <c r="AC1925" s="92"/>
      <c r="AD1925" s="99">
        <v>2.2025116455696203</v>
      </c>
    </row>
    <row r="1926" spans="1:30" ht="15.75" thickBot="1">
      <c r="A1926" s="86">
        <v>82</v>
      </c>
      <c r="B1926" s="87">
        <v>1</v>
      </c>
      <c r="C1926" s="87">
        <v>3.16</v>
      </c>
      <c r="D1926" s="88"/>
      <c r="E1926" s="87">
        <v>1</v>
      </c>
      <c r="F1926" s="87">
        <v>1</v>
      </c>
      <c r="G1926" s="89">
        <v>2.63</v>
      </c>
      <c r="H1926" s="89">
        <v>2.66</v>
      </c>
      <c r="I1926" s="88"/>
      <c r="J1926" s="88"/>
      <c r="K1926" s="89">
        <v>2.19</v>
      </c>
      <c r="L1926" s="89">
        <v>2.39</v>
      </c>
      <c r="M1926" s="87">
        <v>40</v>
      </c>
      <c r="N1926" s="79">
        <f t="shared" si="57"/>
        <v>0.4</v>
      </c>
      <c r="O1926" s="87">
        <v>204</v>
      </c>
      <c r="P1926" s="88"/>
      <c r="Q1926" s="87">
        <v>370</v>
      </c>
      <c r="R1926" s="87">
        <v>4.7</v>
      </c>
      <c r="S1926" s="87">
        <v>1</v>
      </c>
      <c r="T1926" s="87">
        <v>20</v>
      </c>
      <c r="U1926" s="87">
        <v>91</v>
      </c>
      <c r="V1926" s="87">
        <v>2.2160000000000002</v>
      </c>
      <c r="W1926" s="100">
        <v>2.2455701437312485</v>
      </c>
      <c r="X1926" s="90">
        <v>30.008348999999999</v>
      </c>
      <c r="Y1926" s="90">
        <v>18.436501999999997</v>
      </c>
      <c r="Z1926" s="91"/>
      <c r="AA1926" s="88"/>
      <c r="AB1926" s="92"/>
      <c r="AC1926" s="92"/>
      <c r="AD1926" s="99">
        <v>2.1771362025316456</v>
      </c>
    </row>
    <row r="1927" spans="1:30" ht="15.75" thickBot="1">
      <c r="A1927" s="86">
        <v>82</v>
      </c>
      <c r="B1927" s="87">
        <v>1</v>
      </c>
      <c r="C1927" s="87">
        <v>3.16</v>
      </c>
      <c r="D1927" s="88"/>
      <c r="E1927" s="87">
        <v>1</v>
      </c>
      <c r="F1927" s="87">
        <v>1</v>
      </c>
      <c r="G1927" s="89">
        <v>2.63</v>
      </c>
      <c r="H1927" s="89">
        <v>2.66</v>
      </c>
      <c r="I1927" s="88"/>
      <c r="J1927" s="88"/>
      <c r="K1927" s="89">
        <v>1.91</v>
      </c>
      <c r="L1927" s="89">
        <v>2.16</v>
      </c>
      <c r="M1927" s="87">
        <v>40</v>
      </c>
      <c r="N1927" s="79">
        <f t="shared" si="57"/>
        <v>0.4</v>
      </c>
      <c r="O1927" s="87">
        <v>212</v>
      </c>
      <c r="P1927" s="88"/>
      <c r="Q1927" s="87">
        <v>370</v>
      </c>
      <c r="R1927" s="87">
        <v>5</v>
      </c>
      <c r="S1927" s="87">
        <v>1</v>
      </c>
      <c r="T1927" s="87">
        <v>20</v>
      </c>
      <c r="U1927" s="87">
        <v>91</v>
      </c>
      <c r="V1927" s="87">
        <v>2.0910000000000002</v>
      </c>
      <c r="W1927" s="100">
        <v>2.1424377406077002</v>
      </c>
      <c r="X1927" s="90">
        <v>32.4600115</v>
      </c>
      <c r="Y1927" s="90">
        <v>20.1036325</v>
      </c>
      <c r="Z1927" s="91"/>
      <c r="AA1927" s="88"/>
      <c r="AB1927" s="92"/>
      <c r="AC1927" s="92"/>
      <c r="AD1927" s="99">
        <v>2.073940759493671</v>
      </c>
    </row>
    <row r="1928" spans="1:30" ht="15.75" thickBot="1">
      <c r="A1928" s="86">
        <v>82</v>
      </c>
      <c r="B1928" s="87">
        <v>1</v>
      </c>
      <c r="C1928" s="87">
        <v>3.16</v>
      </c>
      <c r="D1928" s="88"/>
      <c r="E1928" s="87">
        <v>1</v>
      </c>
      <c r="F1928" s="87">
        <v>1</v>
      </c>
      <c r="G1928" s="89">
        <v>2.63</v>
      </c>
      <c r="H1928" s="89">
        <v>2.66</v>
      </c>
      <c r="I1928" s="88"/>
      <c r="J1928" s="88"/>
      <c r="K1928" s="89">
        <v>2.48</v>
      </c>
      <c r="L1928" s="89">
        <v>2.5499999999999998</v>
      </c>
      <c r="M1928" s="87">
        <v>40</v>
      </c>
      <c r="N1928" s="79">
        <f t="shared" ref="N1928:N1991" si="58">M1928/100</f>
        <v>0.4</v>
      </c>
      <c r="O1928" s="87">
        <v>194</v>
      </c>
      <c r="P1928" s="88"/>
      <c r="Q1928" s="87">
        <v>370</v>
      </c>
      <c r="R1928" s="87">
        <v>5.0999999999999996</v>
      </c>
      <c r="S1928" s="87">
        <v>1</v>
      </c>
      <c r="T1928" s="87">
        <v>20</v>
      </c>
      <c r="U1928" s="87">
        <v>91</v>
      </c>
      <c r="V1928" s="87">
        <v>2.274</v>
      </c>
      <c r="W1928" s="100">
        <v>2.3100809473311634</v>
      </c>
      <c r="X1928" s="90">
        <v>43.443459500000003</v>
      </c>
      <c r="Y1928" s="90">
        <v>25.203090499999998</v>
      </c>
      <c r="Z1928" s="91"/>
      <c r="AA1928" s="88"/>
      <c r="AB1928" s="92"/>
      <c r="AC1928" s="92"/>
      <c r="AD1928" s="99">
        <v>2.2383405063291137</v>
      </c>
    </row>
    <row r="1929" spans="1:30" ht="15.75" thickBot="1">
      <c r="A1929" s="86">
        <v>82</v>
      </c>
      <c r="B1929" s="87">
        <v>1</v>
      </c>
      <c r="C1929" s="87">
        <v>3.16</v>
      </c>
      <c r="D1929" s="88"/>
      <c r="E1929" s="87">
        <v>1</v>
      </c>
      <c r="F1929" s="87">
        <v>1</v>
      </c>
      <c r="G1929" s="89">
        <v>2.63</v>
      </c>
      <c r="H1929" s="89">
        <v>2.66</v>
      </c>
      <c r="I1929" s="88"/>
      <c r="J1929" s="88"/>
      <c r="K1929" s="89">
        <v>2.5099999999999998</v>
      </c>
      <c r="L1929" s="89">
        <v>2.58</v>
      </c>
      <c r="M1929" s="87">
        <v>40</v>
      </c>
      <c r="N1929" s="79">
        <f t="shared" si="58"/>
        <v>0.4</v>
      </c>
      <c r="O1929" s="87">
        <v>194</v>
      </c>
      <c r="P1929" s="88"/>
      <c r="Q1929" s="87">
        <v>370</v>
      </c>
      <c r="R1929" s="87">
        <v>5.2</v>
      </c>
      <c r="S1929" s="87">
        <v>1</v>
      </c>
      <c r="T1929" s="87">
        <v>20</v>
      </c>
      <c r="U1929" s="87">
        <v>91</v>
      </c>
      <c r="V1929" s="87">
        <v>2.2909999999999999</v>
      </c>
      <c r="W1929" s="100">
        <v>2.3155983186916824</v>
      </c>
      <c r="X1929" s="90">
        <v>45.600922500000003</v>
      </c>
      <c r="Y1929" s="90">
        <v>26.3798885</v>
      </c>
      <c r="Z1929" s="91"/>
      <c r="AA1929" s="88"/>
      <c r="AB1929" s="92"/>
      <c r="AC1929" s="92"/>
      <c r="AD1929" s="99">
        <v>2.246780506329114</v>
      </c>
    </row>
    <row r="1930" spans="1:30" ht="15.75" thickBot="1">
      <c r="A1930" s="86">
        <v>82</v>
      </c>
      <c r="B1930" s="87">
        <v>1</v>
      </c>
      <c r="C1930" s="87">
        <v>3.16</v>
      </c>
      <c r="D1930" s="88"/>
      <c r="E1930" s="87">
        <v>1</v>
      </c>
      <c r="F1930" s="87">
        <v>1</v>
      </c>
      <c r="G1930" s="89">
        <v>2.63</v>
      </c>
      <c r="H1930" s="89">
        <v>2.66</v>
      </c>
      <c r="I1930" s="88"/>
      <c r="J1930" s="88"/>
      <c r="K1930" s="89">
        <v>2.48</v>
      </c>
      <c r="L1930" s="89">
        <v>2.54</v>
      </c>
      <c r="M1930" s="87">
        <v>40</v>
      </c>
      <c r="N1930" s="79">
        <f t="shared" si="58"/>
        <v>0.4</v>
      </c>
      <c r="O1930" s="87">
        <v>197</v>
      </c>
      <c r="P1930" s="88"/>
      <c r="Q1930" s="87">
        <v>370</v>
      </c>
      <c r="R1930" s="87">
        <v>4.8</v>
      </c>
      <c r="S1930" s="87">
        <v>1</v>
      </c>
      <c r="T1930" s="87">
        <v>20</v>
      </c>
      <c r="U1930" s="87">
        <v>91</v>
      </c>
      <c r="V1930" s="87">
        <v>2.278</v>
      </c>
      <c r="W1930" s="100">
        <v>2.3155983186916824</v>
      </c>
      <c r="X1930" s="90">
        <v>49.3274495</v>
      </c>
      <c r="Y1930" s="90">
        <v>29.616083</v>
      </c>
      <c r="Z1930" s="91"/>
      <c r="AA1930" s="88"/>
      <c r="AB1930" s="92"/>
      <c r="AC1930" s="92"/>
      <c r="AD1930" s="99">
        <v>2.2388272151898736</v>
      </c>
    </row>
    <row r="1931" spans="1:30" ht="15.75" thickBot="1">
      <c r="A1931" s="86">
        <v>82</v>
      </c>
      <c r="B1931" s="87">
        <v>1</v>
      </c>
      <c r="C1931" s="87">
        <v>3.16</v>
      </c>
      <c r="D1931" s="88"/>
      <c r="E1931" s="87">
        <v>1</v>
      </c>
      <c r="F1931" s="87">
        <v>1</v>
      </c>
      <c r="G1931" s="89">
        <v>2.63</v>
      </c>
      <c r="H1931" s="89">
        <v>2.66</v>
      </c>
      <c r="I1931" s="87">
        <v>2</v>
      </c>
      <c r="J1931" s="87">
        <v>1</v>
      </c>
      <c r="K1931" s="89">
        <v>2.62</v>
      </c>
      <c r="L1931" s="89">
        <v>2.64</v>
      </c>
      <c r="M1931" s="87">
        <v>40</v>
      </c>
      <c r="N1931" s="79">
        <f t="shared" si="58"/>
        <v>0.4</v>
      </c>
      <c r="O1931" s="87">
        <v>194</v>
      </c>
      <c r="P1931" s="88"/>
      <c r="Q1931" s="87">
        <v>370</v>
      </c>
      <c r="R1931" s="87">
        <v>5.3</v>
      </c>
      <c r="S1931" s="87">
        <v>1</v>
      </c>
      <c r="T1931" s="87">
        <v>20</v>
      </c>
      <c r="U1931" s="87">
        <v>365</v>
      </c>
      <c r="V1931" s="87">
        <v>2.2970000000000002</v>
      </c>
      <c r="W1931" s="100">
        <v>2.3508246127626884</v>
      </c>
      <c r="X1931" s="90">
        <v>58.8399</v>
      </c>
      <c r="Y1931" s="90">
        <v>35.794272500000005</v>
      </c>
      <c r="Z1931" s="91"/>
      <c r="AA1931" s="88"/>
      <c r="AB1931" s="92"/>
      <c r="AC1931" s="92"/>
      <c r="AD1931" s="99">
        <v>2.2663205063291145</v>
      </c>
    </row>
    <row r="1932" spans="1:30" ht="15.75" thickBot="1">
      <c r="A1932" s="86">
        <v>82</v>
      </c>
      <c r="B1932" s="87">
        <v>1</v>
      </c>
      <c r="C1932" s="87">
        <v>3.16</v>
      </c>
      <c r="D1932" s="88"/>
      <c r="E1932" s="87">
        <v>1</v>
      </c>
      <c r="F1932" s="87">
        <v>1</v>
      </c>
      <c r="G1932" s="89">
        <v>2.63</v>
      </c>
      <c r="H1932" s="89">
        <v>2.66</v>
      </c>
      <c r="I1932" s="88"/>
      <c r="J1932" s="88"/>
      <c r="K1932" s="89">
        <v>2.27</v>
      </c>
      <c r="L1932" s="89">
        <v>2.4</v>
      </c>
      <c r="M1932" s="87">
        <v>40</v>
      </c>
      <c r="N1932" s="79">
        <f t="shared" si="58"/>
        <v>0.4</v>
      </c>
      <c r="O1932" s="87">
        <v>204</v>
      </c>
      <c r="P1932" s="88"/>
      <c r="Q1932" s="87">
        <v>370</v>
      </c>
      <c r="R1932" s="87">
        <v>4.8</v>
      </c>
      <c r="S1932" s="87">
        <v>1</v>
      </c>
      <c r="T1932" s="87">
        <v>20</v>
      </c>
      <c r="U1932" s="87">
        <v>365</v>
      </c>
      <c r="V1932" s="87">
        <v>2.21</v>
      </c>
      <c r="W1932" s="100">
        <v>2.259151365541757</v>
      </c>
      <c r="X1932" s="90">
        <v>52.465577500000002</v>
      </c>
      <c r="Y1932" s="90">
        <v>31.185147000000001</v>
      </c>
      <c r="Z1932" s="91"/>
      <c r="AA1932" s="88"/>
      <c r="AB1932" s="92"/>
      <c r="AC1932" s="92"/>
      <c r="AD1932" s="99">
        <v>2.1781762025316458</v>
      </c>
    </row>
    <row r="1933" spans="1:30" ht="15.75" thickBot="1">
      <c r="A1933" s="86">
        <v>82</v>
      </c>
      <c r="B1933" s="87">
        <v>1</v>
      </c>
      <c r="C1933" s="87">
        <v>3.16</v>
      </c>
      <c r="D1933" s="88"/>
      <c r="E1933" s="87">
        <v>1</v>
      </c>
      <c r="F1933" s="87">
        <v>1</v>
      </c>
      <c r="G1933" s="89">
        <v>2.63</v>
      </c>
      <c r="H1933" s="89">
        <v>2.66</v>
      </c>
      <c r="I1933" s="88"/>
      <c r="J1933" s="88"/>
      <c r="K1933" s="89">
        <v>2.34</v>
      </c>
      <c r="L1933" s="89">
        <v>2.46</v>
      </c>
      <c r="M1933" s="87">
        <v>40</v>
      </c>
      <c r="N1933" s="79">
        <f t="shared" si="58"/>
        <v>0.4</v>
      </c>
      <c r="O1933" s="87">
        <v>196</v>
      </c>
      <c r="P1933" s="88"/>
      <c r="Q1933" s="87">
        <v>370</v>
      </c>
      <c r="R1933" s="87">
        <v>5.0999999999999996</v>
      </c>
      <c r="S1933" s="87">
        <v>1</v>
      </c>
      <c r="T1933" s="87">
        <v>20</v>
      </c>
      <c r="U1933" s="87">
        <v>365</v>
      </c>
      <c r="V1933" s="87">
        <v>2.2360000000000002</v>
      </c>
      <c r="W1933" s="100">
        <v>2.285464982799617</v>
      </c>
      <c r="X1933" s="90">
        <v>40.893730500000004</v>
      </c>
      <c r="Y1933" s="90">
        <v>23.535959999999999</v>
      </c>
      <c r="Z1933" s="91"/>
      <c r="AA1933" s="88"/>
      <c r="AB1933" s="92"/>
      <c r="AC1933" s="92"/>
      <c r="AD1933" s="99">
        <v>2.2025116455696203</v>
      </c>
    </row>
    <row r="1934" spans="1:30" ht="15.75" thickBot="1">
      <c r="A1934" s="86">
        <v>82</v>
      </c>
      <c r="B1934" s="87">
        <v>1</v>
      </c>
      <c r="C1934" s="87">
        <v>3.16</v>
      </c>
      <c r="D1934" s="88"/>
      <c r="E1934" s="87">
        <v>1</v>
      </c>
      <c r="F1934" s="87">
        <v>1</v>
      </c>
      <c r="G1934" s="89">
        <v>2.63</v>
      </c>
      <c r="H1934" s="89">
        <v>2.66</v>
      </c>
      <c r="I1934" s="88"/>
      <c r="J1934" s="88"/>
      <c r="K1934" s="89">
        <v>2.19</v>
      </c>
      <c r="L1934" s="89">
        <v>2.39</v>
      </c>
      <c r="M1934" s="87">
        <v>40</v>
      </c>
      <c r="N1934" s="79">
        <f t="shared" si="58"/>
        <v>0.4</v>
      </c>
      <c r="O1934" s="87">
        <v>204</v>
      </c>
      <c r="P1934" s="88"/>
      <c r="Q1934" s="87">
        <v>370</v>
      </c>
      <c r="R1934" s="87">
        <v>4.7</v>
      </c>
      <c r="S1934" s="87">
        <v>1</v>
      </c>
      <c r="T1934" s="87">
        <v>20</v>
      </c>
      <c r="U1934" s="87">
        <v>365</v>
      </c>
      <c r="V1934" s="87">
        <v>2.2160000000000002</v>
      </c>
      <c r="W1934" s="100">
        <v>2.2655175632654325</v>
      </c>
      <c r="X1934" s="90">
        <v>32.656144500000003</v>
      </c>
      <c r="Y1934" s="90">
        <v>23.634026500000001</v>
      </c>
      <c r="Z1934" s="91"/>
      <c r="AA1934" s="88"/>
      <c r="AB1934" s="92"/>
      <c r="AC1934" s="92"/>
      <c r="AD1934" s="99">
        <v>2.1771362025316456</v>
      </c>
    </row>
    <row r="1935" spans="1:30" ht="15.75" thickBot="1">
      <c r="A1935" s="86">
        <v>82</v>
      </c>
      <c r="B1935" s="87">
        <v>1</v>
      </c>
      <c r="C1935" s="87">
        <v>3.16</v>
      </c>
      <c r="D1935" s="88"/>
      <c r="E1935" s="87">
        <v>1</v>
      </c>
      <c r="F1935" s="87">
        <v>1</v>
      </c>
      <c r="G1935" s="89">
        <v>2.63</v>
      </c>
      <c r="H1935" s="89">
        <v>2.66</v>
      </c>
      <c r="I1935" s="88"/>
      <c r="J1935" s="88"/>
      <c r="K1935" s="89">
        <v>1.91</v>
      </c>
      <c r="L1935" s="89">
        <v>2.16</v>
      </c>
      <c r="M1935" s="87">
        <v>40</v>
      </c>
      <c r="N1935" s="79">
        <f t="shared" si="58"/>
        <v>0.4</v>
      </c>
      <c r="O1935" s="87">
        <v>212</v>
      </c>
      <c r="P1935" s="88"/>
      <c r="Q1935" s="87">
        <v>370</v>
      </c>
      <c r="R1935" s="87">
        <v>5</v>
      </c>
      <c r="S1935" s="87">
        <v>1</v>
      </c>
      <c r="T1935" s="87">
        <v>20</v>
      </c>
      <c r="U1935" s="87">
        <v>365</v>
      </c>
      <c r="V1935" s="87">
        <v>2.0910000000000002</v>
      </c>
      <c r="W1935" s="100">
        <v>2.1394668483366517</v>
      </c>
      <c r="X1935" s="90">
        <v>37.265270000000001</v>
      </c>
      <c r="Y1935" s="90">
        <v>23.634026500000001</v>
      </c>
      <c r="Z1935" s="91"/>
      <c r="AA1935" s="88"/>
      <c r="AB1935" s="92"/>
      <c r="AC1935" s="92"/>
      <c r="AD1935" s="99">
        <v>2.073940759493671</v>
      </c>
    </row>
    <row r="1936" spans="1:30" ht="15.75" thickBot="1">
      <c r="A1936" s="86">
        <v>82</v>
      </c>
      <c r="B1936" s="87">
        <v>1</v>
      </c>
      <c r="C1936" s="87">
        <v>3.16</v>
      </c>
      <c r="D1936" s="88"/>
      <c r="E1936" s="87">
        <v>1</v>
      </c>
      <c r="F1936" s="87">
        <v>1</v>
      </c>
      <c r="G1936" s="89">
        <v>2.63</v>
      </c>
      <c r="H1936" s="89">
        <v>2.66</v>
      </c>
      <c r="I1936" s="88"/>
      <c r="J1936" s="88"/>
      <c r="K1936" s="89">
        <v>2.48</v>
      </c>
      <c r="L1936" s="89">
        <v>2.5499999999999998</v>
      </c>
      <c r="M1936" s="87">
        <v>40</v>
      </c>
      <c r="N1936" s="79">
        <f t="shared" si="58"/>
        <v>0.4</v>
      </c>
      <c r="O1936" s="87">
        <v>194</v>
      </c>
      <c r="P1936" s="88"/>
      <c r="Q1936" s="87">
        <v>370</v>
      </c>
      <c r="R1936" s="87">
        <v>5.0999999999999996</v>
      </c>
      <c r="S1936" s="87">
        <v>1</v>
      </c>
      <c r="T1936" s="87">
        <v>20</v>
      </c>
      <c r="U1936" s="87">
        <v>365</v>
      </c>
      <c r="V1936" s="87">
        <v>2.274</v>
      </c>
      <c r="W1936" s="100">
        <v>2.3194180373258879</v>
      </c>
      <c r="X1936" s="90">
        <v>46.483521000000003</v>
      </c>
      <c r="Y1936" s="90">
        <v>29.321883500000002</v>
      </c>
      <c r="Z1936" s="91"/>
      <c r="AA1936" s="88"/>
      <c r="AB1936" s="92"/>
      <c r="AC1936" s="92"/>
      <c r="AD1936" s="99">
        <v>2.2383405063291137</v>
      </c>
    </row>
    <row r="1937" spans="1:30" ht="15.75" thickBot="1">
      <c r="A1937" s="86">
        <v>82</v>
      </c>
      <c r="B1937" s="87">
        <v>1</v>
      </c>
      <c r="C1937" s="87">
        <v>3.16</v>
      </c>
      <c r="D1937" s="88"/>
      <c r="E1937" s="87">
        <v>1</v>
      </c>
      <c r="F1937" s="87">
        <v>1</v>
      </c>
      <c r="G1937" s="89">
        <v>2.63</v>
      </c>
      <c r="H1937" s="89">
        <v>2.66</v>
      </c>
      <c r="I1937" s="88"/>
      <c r="J1937" s="88"/>
      <c r="K1937" s="89">
        <v>2.5099999999999998</v>
      </c>
      <c r="L1937" s="89">
        <v>2.58</v>
      </c>
      <c r="M1937" s="87">
        <v>40</v>
      </c>
      <c r="N1937" s="79">
        <f t="shared" si="58"/>
        <v>0.4</v>
      </c>
      <c r="O1937" s="87">
        <v>194</v>
      </c>
      <c r="P1937" s="88"/>
      <c r="Q1937" s="87">
        <v>370</v>
      </c>
      <c r="R1937" s="87">
        <v>5.2</v>
      </c>
      <c r="S1937" s="87">
        <v>1</v>
      </c>
      <c r="T1937" s="87">
        <v>20</v>
      </c>
      <c r="U1937" s="87">
        <v>365</v>
      </c>
      <c r="V1937" s="87">
        <v>2.2909999999999999</v>
      </c>
      <c r="W1937" s="100">
        <v>2.3414875227679639</v>
      </c>
      <c r="X1937" s="90">
        <v>48.052585000000001</v>
      </c>
      <c r="Y1937" s="90">
        <v>31.185147000000001</v>
      </c>
      <c r="Z1937" s="91"/>
      <c r="AA1937" s="88"/>
      <c r="AB1937" s="92"/>
      <c r="AC1937" s="92"/>
      <c r="AD1937" s="99">
        <v>2.246780506329114</v>
      </c>
    </row>
    <row r="1938" spans="1:30" ht="15.75" thickBot="1">
      <c r="A1938" s="86">
        <v>82</v>
      </c>
      <c r="B1938" s="87">
        <v>1</v>
      </c>
      <c r="C1938" s="87">
        <v>3.16</v>
      </c>
      <c r="D1938" s="88"/>
      <c r="E1938" s="87">
        <v>1</v>
      </c>
      <c r="F1938" s="87">
        <v>1</v>
      </c>
      <c r="G1938" s="89">
        <v>2.63</v>
      </c>
      <c r="H1938" s="89">
        <v>2.66</v>
      </c>
      <c r="I1938" s="88"/>
      <c r="J1938" s="88"/>
      <c r="K1938" s="89">
        <v>2.48</v>
      </c>
      <c r="L1938" s="89">
        <v>2.54</v>
      </c>
      <c r="M1938" s="87">
        <v>40</v>
      </c>
      <c r="N1938" s="79">
        <f t="shared" si="58"/>
        <v>0.4</v>
      </c>
      <c r="O1938" s="87">
        <v>197</v>
      </c>
      <c r="P1938" s="88"/>
      <c r="Q1938" s="87">
        <v>370</v>
      </c>
      <c r="R1938" s="87">
        <v>4.8</v>
      </c>
      <c r="S1938" s="87">
        <v>1</v>
      </c>
      <c r="T1938" s="87">
        <v>20</v>
      </c>
      <c r="U1938" s="87">
        <v>365</v>
      </c>
      <c r="V1938" s="87">
        <v>2.278</v>
      </c>
      <c r="W1938" s="100">
        <v>2.3126274264206339</v>
      </c>
      <c r="X1938" s="90">
        <v>55.897905000000002</v>
      </c>
      <c r="Y1938" s="90">
        <v>32.558078000000002</v>
      </c>
      <c r="Z1938" s="91"/>
      <c r="AA1938" s="88"/>
      <c r="AB1938" s="92"/>
      <c r="AC1938" s="92"/>
      <c r="AD1938" s="99">
        <v>2.2388272151898736</v>
      </c>
    </row>
    <row r="1939" spans="1:30" ht="15.75" thickBot="1">
      <c r="A1939" s="86">
        <v>82</v>
      </c>
      <c r="B1939" s="87">
        <v>1</v>
      </c>
      <c r="C1939" s="87">
        <v>3.16</v>
      </c>
      <c r="D1939" s="88"/>
      <c r="E1939" s="87">
        <v>1</v>
      </c>
      <c r="F1939" s="87">
        <v>1</v>
      </c>
      <c r="G1939" s="89">
        <v>2.63</v>
      </c>
      <c r="H1939" s="89">
        <v>2.66</v>
      </c>
      <c r="I1939" s="87">
        <v>2</v>
      </c>
      <c r="J1939" s="87">
        <v>1</v>
      </c>
      <c r="K1939" s="89">
        <v>2.62</v>
      </c>
      <c r="L1939" s="89">
        <v>2.64</v>
      </c>
      <c r="M1939" s="87">
        <v>40</v>
      </c>
      <c r="N1939" s="79">
        <f t="shared" si="58"/>
        <v>0.4</v>
      </c>
      <c r="O1939" s="87">
        <v>194</v>
      </c>
      <c r="P1939" s="88"/>
      <c r="Q1939" s="87">
        <v>370</v>
      </c>
      <c r="R1939" s="87">
        <v>5.3</v>
      </c>
      <c r="S1939" s="87">
        <v>3</v>
      </c>
      <c r="T1939" s="87">
        <v>20</v>
      </c>
      <c r="U1939" s="87">
        <v>28</v>
      </c>
      <c r="V1939" s="87">
        <v>2.2970000000000002</v>
      </c>
      <c r="W1939" s="100">
        <v>2.3255720284587746</v>
      </c>
      <c r="X1939" s="90">
        <v>44.620257500000001</v>
      </c>
      <c r="Y1939" s="90">
        <v>28.733484499999999</v>
      </c>
      <c r="Z1939" s="91"/>
      <c r="AA1939" s="88"/>
      <c r="AB1939" s="92"/>
      <c r="AC1939" s="92"/>
      <c r="AD1939" s="99">
        <v>2.2663205063291145</v>
      </c>
    </row>
    <row r="1940" spans="1:30" ht="15.75" thickBot="1">
      <c r="A1940" s="86">
        <v>82</v>
      </c>
      <c r="B1940" s="87">
        <v>1</v>
      </c>
      <c r="C1940" s="87">
        <v>3.16</v>
      </c>
      <c r="D1940" s="88"/>
      <c r="E1940" s="87">
        <v>1</v>
      </c>
      <c r="F1940" s="87">
        <v>1</v>
      </c>
      <c r="G1940" s="89">
        <v>2.63</v>
      </c>
      <c r="H1940" s="89">
        <v>2.66</v>
      </c>
      <c r="I1940" s="88"/>
      <c r="J1940" s="88"/>
      <c r="K1940" s="89">
        <v>2.27</v>
      </c>
      <c r="L1940" s="89">
        <v>2.4</v>
      </c>
      <c r="M1940" s="87">
        <v>40</v>
      </c>
      <c r="N1940" s="79">
        <f t="shared" si="58"/>
        <v>0.4</v>
      </c>
      <c r="O1940" s="87">
        <v>204</v>
      </c>
      <c r="P1940" s="88"/>
      <c r="Q1940" s="87">
        <v>370</v>
      </c>
      <c r="R1940" s="87">
        <v>4.8</v>
      </c>
      <c r="S1940" s="87">
        <v>3</v>
      </c>
      <c r="T1940" s="87">
        <v>20</v>
      </c>
      <c r="U1940" s="87">
        <v>28</v>
      </c>
      <c r="V1940" s="87">
        <v>2.21</v>
      </c>
      <c r="W1940" s="100">
        <v>2.2120415023865561</v>
      </c>
      <c r="X1940" s="90">
        <v>42.364727999999999</v>
      </c>
      <c r="Y1940" s="90">
        <v>25.006957499999999</v>
      </c>
      <c r="Z1940" s="91"/>
      <c r="AA1940" s="88"/>
      <c r="AB1940" s="92"/>
      <c r="AC1940" s="92"/>
      <c r="AD1940" s="99">
        <v>2.1781762025316458</v>
      </c>
    </row>
    <row r="1941" spans="1:30" ht="15.75" thickBot="1">
      <c r="A1941" s="86">
        <v>82</v>
      </c>
      <c r="B1941" s="87">
        <v>1</v>
      </c>
      <c r="C1941" s="87">
        <v>3.16</v>
      </c>
      <c r="D1941" s="88"/>
      <c r="E1941" s="87">
        <v>1</v>
      </c>
      <c r="F1941" s="87">
        <v>1</v>
      </c>
      <c r="G1941" s="89">
        <v>2.63</v>
      </c>
      <c r="H1941" s="89">
        <v>2.66</v>
      </c>
      <c r="I1941" s="88"/>
      <c r="J1941" s="88"/>
      <c r="K1941" s="89">
        <v>2.34</v>
      </c>
      <c r="L1941" s="89">
        <v>2.46</v>
      </c>
      <c r="M1941" s="87">
        <v>40</v>
      </c>
      <c r="N1941" s="79">
        <f t="shared" si="58"/>
        <v>0.4</v>
      </c>
      <c r="O1941" s="87">
        <v>196</v>
      </c>
      <c r="P1941" s="88"/>
      <c r="Q1941" s="87">
        <v>370</v>
      </c>
      <c r="R1941" s="87">
        <v>5.0999999999999996</v>
      </c>
      <c r="S1941" s="87">
        <v>3</v>
      </c>
      <c r="T1941" s="87">
        <v>20</v>
      </c>
      <c r="U1941" s="87">
        <v>28</v>
      </c>
      <c r="V1941" s="87">
        <v>2.2360000000000002</v>
      </c>
      <c r="W1941" s="100">
        <v>2.2169222539747073</v>
      </c>
      <c r="X1941" s="90">
        <v>31.185147000000001</v>
      </c>
      <c r="Y1941" s="90">
        <v>15.69064</v>
      </c>
      <c r="Z1941" s="91"/>
      <c r="AA1941" s="88"/>
      <c r="AB1941" s="92"/>
      <c r="AC1941" s="92"/>
      <c r="AD1941" s="99">
        <v>2.2025116455696203</v>
      </c>
    </row>
    <row r="1942" spans="1:30" ht="15.75" thickBot="1">
      <c r="A1942" s="86">
        <v>82</v>
      </c>
      <c r="B1942" s="87">
        <v>1</v>
      </c>
      <c r="C1942" s="87">
        <v>3.16</v>
      </c>
      <c r="D1942" s="88"/>
      <c r="E1942" s="87">
        <v>1</v>
      </c>
      <c r="F1942" s="87">
        <v>1</v>
      </c>
      <c r="G1942" s="89">
        <v>2.63</v>
      </c>
      <c r="H1942" s="89">
        <v>2.66</v>
      </c>
      <c r="I1942" s="88"/>
      <c r="J1942" s="88"/>
      <c r="K1942" s="89">
        <v>2.19</v>
      </c>
      <c r="L1942" s="89">
        <v>2.39</v>
      </c>
      <c r="M1942" s="87">
        <v>40</v>
      </c>
      <c r="N1942" s="79">
        <f t="shared" si="58"/>
        <v>0.4</v>
      </c>
      <c r="O1942" s="87">
        <v>204</v>
      </c>
      <c r="P1942" s="88"/>
      <c r="Q1942" s="87">
        <v>370</v>
      </c>
      <c r="R1942" s="87">
        <v>4.7</v>
      </c>
      <c r="S1942" s="87">
        <v>3</v>
      </c>
      <c r="T1942" s="87">
        <v>20</v>
      </c>
      <c r="U1942" s="87">
        <v>28</v>
      </c>
      <c r="V1942" s="87">
        <v>2.2160000000000002</v>
      </c>
      <c r="W1942" s="100">
        <v>2.2148001880668153</v>
      </c>
      <c r="X1942" s="90">
        <v>23.339827</v>
      </c>
      <c r="Y1942" s="90">
        <v>15.69064</v>
      </c>
      <c r="Z1942" s="91"/>
      <c r="AA1942" s="88"/>
      <c r="AB1942" s="92"/>
      <c r="AC1942" s="92"/>
      <c r="AD1942" s="99">
        <v>2.1771362025316456</v>
      </c>
    </row>
    <row r="1943" spans="1:30" ht="15.75" thickBot="1">
      <c r="A1943" s="86">
        <v>82</v>
      </c>
      <c r="B1943" s="87">
        <v>1</v>
      </c>
      <c r="C1943" s="87">
        <v>3.16</v>
      </c>
      <c r="D1943" s="88"/>
      <c r="E1943" s="87">
        <v>1</v>
      </c>
      <c r="F1943" s="87">
        <v>1</v>
      </c>
      <c r="G1943" s="89">
        <v>2.63</v>
      </c>
      <c r="H1943" s="89">
        <v>2.66</v>
      </c>
      <c r="I1943" s="88"/>
      <c r="J1943" s="88"/>
      <c r="K1943" s="89">
        <v>1.91</v>
      </c>
      <c r="L1943" s="89">
        <v>2.16</v>
      </c>
      <c r="M1943" s="87">
        <v>40</v>
      </c>
      <c r="N1943" s="79">
        <f t="shared" si="58"/>
        <v>0.4</v>
      </c>
      <c r="O1943" s="87">
        <v>212</v>
      </c>
      <c r="P1943" s="88"/>
      <c r="Q1943" s="87">
        <v>370</v>
      </c>
      <c r="R1943" s="87">
        <v>5</v>
      </c>
      <c r="S1943" s="87">
        <v>3</v>
      </c>
      <c r="T1943" s="87">
        <v>20</v>
      </c>
      <c r="U1943" s="87">
        <v>28</v>
      </c>
      <c r="V1943" s="87">
        <v>2.0910000000000002</v>
      </c>
      <c r="W1943" s="100">
        <v>2.0982987697235482</v>
      </c>
      <c r="X1943" s="90">
        <v>26.3798885</v>
      </c>
      <c r="Y1943" s="90">
        <v>15.298374000000001</v>
      </c>
      <c r="Z1943" s="91"/>
      <c r="AA1943" s="88"/>
      <c r="AB1943" s="92"/>
      <c r="AC1943" s="92"/>
      <c r="AD1943" s="99">
        <v>2.073940759493671</v>
      </c>
    </row>
    <row r="1944" spans="1:30" ht="15.75" thickBot="1">
      <c r="A1944" s="86">
        <v>82</v>
      </c>
      <c r="B1944" s="87">
        <v>1</v>
      </c>
      <c r="C1944" s="87">
        <v>3.16</v>
      </c>
      <c r="D1944" s="88"/>
      <c r="E1944" s="87">
        <v>1</v>
      </c>
      <c r="F1944" s="87">
        <v>1</v>
      </c>
      <c r="G1944" s="89">
        <v>2.63</v>
      </c>
      <c r="H1944" s="89">
        <v>2.66</v>
      </c>
      <c r="I1944" s="88"/>
      <c r="J1944" s="88"/>
      <c r="K1944" s="89">
        <v>2.48</v>
      </c>
      <c r="L1944" s="89">
        <v>2.5499999999999998</v>
      </c>
      <c r="M1944" s="87">
        <v>40</v>
      </c>
      <c r="N1944" s="79">
        <f t="shared" si="58"/>
        <v>0.4</v>
      </c>
      <c r="O1944" s="87">
        <v>194</v>
      </c>
      <c r="P1944" s="88"/>
      <c r="Q1944" s="87">
        <v>370</v>
      </c>
      <c r="R1944" s="87">
        <v>5.0999999999999996</v>
      </c>
      <c r="S1944" s="87">
        <v>3</v>
      </c>
      <c r="T1944" s="87">
        <v>20</v>
      </c>
      <c r="U1944" s="87">
        <v>28</v>
      </c>
      <c r="V1944" s="87">
        <v>2.274</v>
      </c>
      <c r="W1944" s="100">
        <v>2.2716715543983192</v>
      </c>
      <c r="X1944" s="90">
        <v>36.676870999999998</v>
      </c>
      <c r="Y1944" s="90">
        <v>22.359161999999998</v>
      </c>
      <c r="Z1944" s="91"/>
      <c r="AA1944" s="88"/>
      <c r="AB1944" s="92"/>
      <c r="AC1944" s="92"/>
      <c r="AD1944" s="99">
        <v>2.2383405063291137</v>
      </c>
    </row>
    <row r="1945" spans="1:30" ht="15.75" thickBot="1">
      <c r="A1945" s="86">
        <v>82</v>
      </c>
      <c r="B1945" s="87">
        <v>1</v>
      </c>
      <c r="C1945" s="87">
        <v>3.16</v>
      </c>
      <c r="D1945" s="88"/>
      <c r="E1945" s="87">
        <v>1</v>
      </c>
      <c r="F1945" s="87">
        <v>1</v>
      </c>
      <c r="G1945" s="89">
        <v>2.63</v>
      </c>
      <c r="H1945" s="89">
        <v>2.66</v>
      </c>
      <c r="I1945" s="88"/>
      <c r="J1945" s="88"/>
      <c r="K1945" s="89">
        <v>2.5099999999999998</v>
      </c>
      <c r="L1945" s="89">
        <v>2.58</v>
      </c>
      <c r="M1945" s="87">
        <v>40</v>
      </c>
      <c r="N1945" s="79">
        <f t="shared" si="58"/>
        <v>0.4</v>
      </c>
      <c r="O1945" s="87">
        <v>194</v>
      </c>
      <c r="P1945" s="88"/>
      <c r="Q1945" s="87">
        <v>370</v>
      </c>
      <c r="R1945" s="87">
        <v>5.2</v>
      </c>
      <c r="S1945" s="87">
        <v>3</v>
      </c>
      <c r="T1945" s="87">
        <v>20</v>
      </c>
      <c r="U1945" s="87">
        <v>28</v>
      </c>
      <c r="V1945" s="87">
        <v>2.2909999999999999</v>
      </c>
      <c r="W1945" s="100">
        <v>2.2926800068864495</v>
      </c>
      <c r="X1945" s="90">
        <v>37.069136999999998</v>
      </c>
      <c r="Y1945" s="90">
        <v>25.49729</v>
      </c>
      <c r="Z1945" s="91"/>
      <c r="AA1945" s="88"/>
      <c r="AB1945" s="92"/>
      <c r="AC1945" s="92"/>
      <c r="AD1945" s="99">
        <v>2.246780506329114</v>
      </c>
    </row>
    <row r="1946" spans="1:30" ht="15.75" thickBot="1">
      <c r="A1946" s="86">
        <v>82</v>
      </c>
      <c r="B1946" s="87">
        <v>1</v>
      </c>
      <c r="C1946" s="87">
        <v>3.16</v>
      </c>
      <c r="D1946" s="88"/>
      <c r="E1946" s="87">
        <v>1</v>
      </c>
      <c r="F1946" s="87">
        <v>1</v>
      </c>
      <c r="G1946" s="89">
        <v>2.63</v>
      </c>
      <c r="H1946" s="89">
        <v>2.66</v>
      </c>
      <c r="I1946" s="88"/>
      <c r="J1946" s="88"/>
      <c r="K1946" s="89">
        <v>2.48</v>
      </c>
      <c r="L1946" s="89">
        <v>2.54</v>
      </c>
      <c r="M1946" s="87">
        <v>40</v>
      </c>
      <c r="N1946" s="79">
        <f t="shared" si="58"/>
        <v>0.4</v>
      </c>
      <c r="O1946" s="87">
        <v>197</v>
      </c>
      <c r="P1946" s="88"/>
      <c r="Q1946" s="87">
        <v>370</v>
      </c>
      <c r="R1946" s="87">
        <v>4.8</v>
      </c>
      <c r="S1946" s="87">
        <v>3</v>
      </c>
      <c r="T1946" s="87">
        <v>20</v>
      </c>
      <c r="U1946" s="87">
        <v>28</v>
      </c>
      <c r="V1946" s="87">
        <v>2.278</v>
      </c>
      <c r="W1946" s="100">
        <v>2.2733692071246328</v>
      </c>
      <c r="X1946" s="90">
        <v>42.070528500000002</v>
      </c>
      <c r="Y1946" s="90">
        <v>24.222425500000003</v>
      </c>
      <c r="Z1946" s="91"/>
      <c r="AA1946" s="88"/>
      <c r="AB1946" s="92"/>
      <c r="AC1946" s="92"/>
      <c r="AD1946" s="99">
        <v>2.2388272151898736</v>
      </c>
    </row>
    <row r="1947" spans="1:30" ht="15.75" thickBot="1">
      <c r="A1947" s="86">
        <v>82</v>
      </c>
      <c r="B1947" s="87">
        <v>1</v>
      </c>
      <c r="C1947" s="87">
        <v>3.16</v>
      </c>
      <c r="D1947" s="88"/>
      <c r="E1947" s="87">
        <v>1</v>
      </c>
      <c r="F1947" s="87">
        <v>1</v>
      </c>
      <c r="G1947" s="89">
        <v>2.63</v>
      </c>
      <c r="H1947" s="89">
        <v>2.66</v>
      </c>
      <c r="I1947" s="87">
        <v>2</v>
      </c>
      <c r="J1947" s="87">
        <v>1</v>
      </c>
      <c r="K1947" s="89">
        <v>2.62</v>
      </c>
      <c r="L1947" s="89">
        <v>2.64</v>
      </c>
      <c r="M1947" s="87">
        <v>40</v>
      </c>
      <c r="N1947" s="79">
        <f t="shared" si="58"/>
        <v>0.4</v>
      </c>
      <c r="O1947" s="87">
        <v>194</v>
      </c>
      <c r="P1947" s="88"/>
      <c r="Q1947" s="87">
        <v>370</v>
      </c>
      <c r="R1947" s="87">
        <v>5.3</v>
      </c>
      <c r="S1947" s="87">
        <v>3</v>
      </c>
      <c r="T1947" s="87">
        <v>20</v>
      </c>
      <c r="U1947" s="87">
        <v>365</v>
      </c>
      <c r="V1947" s="87">
        <v>2.2970000000000002</v>
      </c>
      <c r="W1947" s="100">
        <v>2.3075344682416929</v>
      </c>
      <c r="X1947" s="90">
        <v>52.955910000000003</v>
      </c>
      <c r="Y1947" s="90">
        <v>34.029075499999998</v>
      </c>
      <c r="Z1947" s="91"/>
      <c r="AA1947" s="88"/>
      <c r="AB1947" s="92"/>
      <c r="AC1947" s="92"/>
      <c r="AD1947" s="99">
        <v>2.2663205063291145</v>
      </c>
    </row>
    <row r="1948" spans="1:30" ht="15.75" thickBot="1">
      <c r="A1948" s="86">
        <v>82</v>
      </c>
      <c r="B1948" s="87">
        <v>1</v>
      </c>
      <c r="C1948" s="87">
        <v>3.16</v>
      </c>
      <c r="D1948" s="88"/>
      <c r="E1948" s="87">
        <v>1</v>
      </c>
      <c r="F1948" s="87">
        <v>1</v>
      </c>
      <c r="G1948" s="89">
        <v>2.63</v>
      </c>
      <c r="H1948" s="89">
        <v>2.66</v>
      </c>
      <c r="I1948" s="88"/>
      <c r="J1948" s="88"/>
      <c r="K1948" s="89">
        <v>2.27</v>
      </c>
      <c r="L1948" s="89">
        <v>2.4</v>
      </c>
      <c r="M1948" s="87">
        <v>40</v>
      </c>
      <c r="N1948" s="79">
        <f t="shared" si="58"/>
        <v>0.4</v>
      </c>
      <c r="O1948" s="87">
        <v>204</v>
      </c>
      <c r="P1948" s="88"/>
      <c r="Q1948" s="87">
        <v>370</v>
      </c>
      <c r="R1948" s="87">
        <v>4.8</v>
      </c>
      <c r="S1948" s="87">
        <v>3</v>
      </c>
      <c r="T1948" s="87">
        <v>20</v>
      </c>
      <c r="U1948" s="87">
        <v>365</v>
      </c>
      <c r="V1948" s="87">
        <v>2.21</v>
      </c>
      <c r="W1948" s="100">
        <v>2.2135269485220803</v>
      </c>
      <c r="X1948" s="90">
        <v>50.798447000000003</v>
      </c>
      <c r="Y1948" s="90">
        <v>30.302548499999997</v>
      </c>
      <c r="Z1948" s="91"/>
      <c r="AA1948" s="88"/>
      <c r="AB1948" s="92"/>
      <c r="AC1948" s="92"/>
      <c r="AD1948" s="99">
        <v>2.1781762025316458</v>
      </c>
    </row>
    <row r="1949" spans="1:30" ht="15.75" thickBot="1">
      <c r="A1949" s="86">
        <v>82</v>
      </c>
      <c r="B1949" s="87">
        <v>1</v>
      </c>
      <c r="C1949" s="87">
        <v>3.16</v>
      </c>
      <c r="D1949" s="88"/>
      <c r="E1949" s="87">
        <v>1</v>
      </c>
      <c r="F1949" s="87">
        <v>1</v>
      </c>
      <c r="G1949" s="89">
        <v>2.63</v>
      </c>
      <c r="H1949" s="89">
        <v>2.66</v>
      </c>
      <c r="I1949" s="88"/>
      <c r="J1949" s="88"/>
      <c r="K1949" s="89">
        <v>2.34</v>
      </c>
      <c r="L1949" s="89">
        <v>2.46</v>
      </c>
      <c r="M1949" s="87">
        <v>40</v>
      </c>
      <c r="N1949" s="79">
        <f t="shared" si="58"/>
        <v>0.4</v>
      </c>
      <c r="O1949" s="87">
        <v>196</v>
      </c>
      <c r="P1949" s="88"/>
      <c r="Q1949" s="87">
        <v>370</v>
      </c>
      <c r="R1949" s="87">
        <v>5.0999999999999996</v>
      </c>
      <c r="S1949" s="87">
        <v>3</v>
      </c>
      <c r="T1949" s="87">
        <v>20</v>
      </c>
      <c r="U1949" s="87">
        <v>365</v>
      </c>
      <c r="V1949" s="87">
        <v>2.2360000000000002</v>
      </c>
      <c r="W1949" s="100">
        <v>2.2409015987338861</v>
      </c>
      <c r="X1949" s="90">
        <v>42.658927499999997</v>
      </c>
      <c r="Y1949" s="90">
        <v>22.947561</v>
      </c>
      <c r="Z1949" s="91"/>
      <c r="AA1949" s="88"/>
      <c r="AB1949" s="92"/>
      <c r="AC1949" s="92"/>
      <c r="AD1949" s="99">
        <v>2.2025116455696203</v>
      </c>
    </row>
    <row r="1950" spans="1:30" ht="15.75" thickBot="1">
      <c r="A1950" s="86">
        <v>82</v>
      </c>
      <c r="B1950" s="87">
        <v>1</v>
      </c>
      <c r="C1950" s="87">
        <v>3.16</v>
      </c>
      <c r="D1950" s="88"/>
      <c r="E1950" s="87">
        <v>1</v>
      </c>
      <c r="F1950" s="87">
        <v>1</v>
      </c>
      <c r="G1950" s="89">
        <v>2.63</v>
      </c>
      <c r="H1950" s="89">
        <v>2.66</v>
      </c>
      <c r="I1950" s="88"/>
      <c r="J1950" s="88"/>
      <c r="K1950" s="89">
        <v>2.19</v>
      </c>
      <c r="L1950" s="89">
        <v>2.39</v>
      </c>
      <c r="M1950" s="87">
        <v>40</v>
      </c>
      <c r="N1950" s="79">
        <f t="shared" si="58"/>
        <v>0.4</v>
      </c>
      <c r="O1950" s="87">
        <v>204</v>
      </c>
      <c r="P1950" s="88"/>
      <c r="Q1950" s="87">
        <v>370</v>
      </c>
      <c r="R1950" s="87">
        <v>4.7</v>
      </c>
      <c r="S1950" s="87">
        <v>3</v>
      </c>
      <c r="T1950" s="87">
        <v>20</v>
      </c>
      <c r="U1950" s="87">
        <v>365</v>
      </c>
      <c r="V1950" s="87">
        <v>2.2160000000000002</v>
      </c>
      <c r="W1950" s="100">
        <v>2.1978236608036799</v>
      </c>
      <c r="X1950" s="90">
        <v>31.773546</v>
      </c>
      <c r="Y1950" s="90">
        <v>20.888164500000002</v>
      </c>
      <c r="Z1950" s="91"/>
      <c r="AA1950" s="88"/>
      <c r="AB1950" s="92"/>
      <c r="AC1950" s="92"/>
      <c r="AD1950" s="99">
        <v>2.1771362025316456</v>
      </c>
    </row>
    <row r="1951" spans="1:30" ht="15.75" thickBot="1">
      <c r="A1951" s="86">
        <v>82</v>
      </c>
      <c r="B1951" s="87">
        <v>1</v>
      </c>
      <c r="C1951" s="87">
        <v>3.16</v>
      </c>
      <c r="D1951" s="88"/>
      <c r="E1951" s="87">
        <v>1</v>
      </c>
      <c r="F1951" s="87">
        <v>1</v>
      </c>
      <c r="G1951" s="89">
        <v>2.63</v>
      </c>
      <c r="H1951" s="89">
        <v>2.66</v>
      </c>
      <c r="I1951" s="88"/>
      <c r="J1951" s="88"/>
      <c r="K1951" s="89">
        <v>1.91</v>
      </c>
      <c r="L1951" s="89">
        <v>2.16</v>
      </c>
      <c r="M1951" s="87">
        <v>40</v>
      </c>
      <c r="N1951" s="79">
        <f t="shared" si="58"/>
        <v>0.4</v>
      </c>
      <c r="O1951" s="87">
        <v>212</v>
      </c>
      <c r="P1951" s="88"/>
      <c r="Q1951" s="87">
        <v>370</v>
      </c>
      <c r="R1951" s="87">
        <v>5</v>
      </c>
      <c r="S1951" s="87">
        <v>3</v>
      </c>
      <c r="T1951" s="87">
        <v>20</v>
      </c>
      <c r="U1951" s="87">
        <v>365</v>
      </c>
      <c r="V1951" s="87">
        <v>2.0910000000000002</v>
      </c>
      <c r="W1951" s="100">
        <v>2.1131532310787917</v>
      </c>
      <c r="X1951" s="90">
        <v>32.263878499999997</v>
      </c>
      <c r="Y1951" s="90">
        <v>19.024901</v>
      </c>
      <c r="Z1951" s="91"/>
      <c r="AA1951" s="88"/>
      <c r="AB1951" s="92"/>
      <c r="AC1951" s="92"/>
      <c r="AD1951" s="99">
        <v>2.073940759493671</v>
      </c>
    </row>
    <row r="1952" spans="1:30" ht="15.75" thickBot="1">
      <c r="A1952" s="86">
        <v>82</v>
      </c>
      <c r="B1952" s="87">
        <v>1</v>
      </c>
      <c r="C1952" s="87">
        <v>3.16</v>
      </c>
      <c r="D1952" s="88"/>
      <c r="E1952" s="87">
        <v>1</v>
      </c>
      <c r="F1952" s="87">
        <v>1</v>
      </c>
      <c r="G1952" s="89">
        <v>2.63</v>
      </c>
      <c r="H1952" s="89">
        <v>2.66</v>
      </c>
      <c r="I1952" s="88"/>
      <c r="J1952" s="88"/>
      <c r="K1952" s="89">
        <v>2.48</v>
      </c>
      <c r="L1952" s="89">
        <v>2.5499999999999998</v>
      </c>
      <c r="M1952" s="87">
        <v>40</v>
      </c>
      <c r="N1952" s="79">
        <f t="shared" si="58"/>
        <v>0.4</v>
      </c>
      <c r="O1952" s="87">
        <v>194</v>
      </c>
      <c r="P1952" s="88"/>
      <c r="Q1952" s="87">
        <v>370</v>
      </c>
      <c r="R1952" s="87">
        <v>5.0999999999999996</v>
      </c>
      <c r="S1952" s="87">
        <v>3</v>
      </c>
      <c r="T1952" s="87">
        <v>20</v>
      </c>
      <c r="U1952" s="87">
        <v>365</v>
      </c>
      <c r="V1952" s="87">
        <v>2.274</v>
      </c>
      <c r="W1952" s="100">
        <v>2.2763400993956817</v>
      </c>
      <c r="X1952" s="90">
        <v>48.248718000000004</v>
      </c>
      <c r="Y1952" s="90">
        <v>26.3798885</v>
      </c>
      <c r="Z1952" s="91"/>
      <c r="AA1952" s="88"/>
      <c r="AB1952" s="92"/>
      <c r="AC1952" s="92"/>
      <c r="AD1952" s="99">
        <v>2.2383405063291137</v>
      </c>
    </row>
    <row r="1953" spans="1:30" ht="15.75" thickBot="1">
      <c r="A1953" s="86">
        <v>82</v>
      </c>
      <c r="B1953" s="87">
        <v>1</v>
      </c>
      <c r="C1953" s="87">
        <v>3.16</v>
      </c>
      <c r="D1953" s="88"/>
      <c r="E1953" s="87">
        <v>1</v>
      </c>
      <c r="F1953" s="87">
        <v>1</v>
      </c>
      <c r="G1953" s="89">
        <v>2.63</v>
      </c>
      <c r="H1953" s="89">
        <v>2.66</v>
      </c>
      <c r="I1953" s="88"/>
      <c r="J1953" s="88"/>
      <c r="K1953" s="89">
        <v>2.5099999999999998</v>
      </c>
      <c r="L1953" s="89">
        <v>2.58</v>
      </c>
      <c r="M1953" s="87">
        <v>40</v>
      </c>
      <c r="N1953" s="79">
        <f t="shared" si="58"/>
        <v>0.4</v>
      </c>
      <c r="O1953" s="87">
        <v>194</v>
      </c>
      <c r="P1953" s="88"/>
      <c r="Q1953" s="87">
        <v>370</v>
      </c>
      <c r="R1953" s="87">
        <v>5.2</v>
      </c>
      <c r="S1953" s="87">
        <v>3</v>
      </c>
      <c r="T1953" s="87">
        <v>20</v>
      </c>
      <c r="U1953" s="87">
        <v>365</v>
      </c>
      <c r="V1953" s="87">
        <v>2.2909999999999999</v>
      </c>
      <c r="W1953" s="100">
        <v>2.2950142793851307</v>
      </c>
      <c r="X1953" s="90">
        <v>48.739050499999998</v>
      </c>
      <c r="Y1953" s="90">
        <v>29.027683999999997</v>
      </c>
      <c r="Z1953" s="91"/>
      <c r="AA1953" s="88"/>
      <c r="AB1953" s="92"/>
      <c r="AC1953" s="92"/>
      <c r="AD1953" s="99">
        <v>2.246780506329114</v>
      </c>
    </row>
    <row r="1954" spans="1:30" ht="15.75" thickBot="1">
      <c r="A1954" s="86">
        <v>82</v>
      </c>
      <c r="B1954" s="87">
        <v>1</v>
      </c>
      <c r="C1954" s="87">
        <v>3.16</v>
      </c>
      <c r="D1954" s="88"/>
      <c r="E1954" s="87">
        <v>1</v>
      </c>
      <c r="F1954" s="87">
        <v>1</v>
      </c>
      <c r="G1954" s="89">
        <v>2.63</v>
      </c>
      <c r="H1954" s="89">
        <v>2.66</v>
      </c>
      <c r="I1954" s="88"/>
      <c r="J1954" s="88"/>
      <c r="K1954" s="89">
        <v>2.48</v>
      </c>
      <c r="L1954" s="89">
        <v>2.54</v>
      </c>
      <c r="M1954" s="87">
        <v>40</v>
      </c>
      <c r="N1954" s="79">
        <f t="shared" si="58"/>
        <v>0.4</v>
      </c>
      <c r="O1954" s="87">
        <v>197</v>
      </c>
      <c r="P1954" s="88"/>
      <c r="Q1954" s="87">
        <v>370</v>
      </c>
      <c r="R1954" s="87">
        <v>4.8</v>
      </c>
      <c r="S1954" s="87">
        <v>3</v>
      </c>
      <c r="T1954" s="87">
        <v>20</v>
      </c>
      <c r="U1954" s="87">
        <v>365</v>
      </c>
      <c r="V1954" s="87">
        <v>2.278</v>
      </c>
      <c r="W1954" s="100">
        <v>2.2844039498456707</v>
      </c>
      <c r="X1954" s="90">
        <v>50.602314</v>
      </c>
      <c r="Y1954" s="90">
        <v>31.185147000000001</v>
      </c>
      <c r="Z1954" s="91"/>
      <c r="AA1954" s="88"/>
      <c r="AB1954" s="92"/>
      <c r="AC1954" s="92"/>
      <c r="AD1954" s="99">
        <v>2.2388272151898736</v>
      </c>
    </row>
    <row r="1955" spans="1:30" ht="15.75" thickBot="1">
      <c r="A1955" s="86">
        <v>82</v>
      </c>
      <c r="B1955" s="87">
        <v>1</v>
      </c>
      <c r="C1955" s="87">
        <v>3.16</v>
      </c>
      <c r="D1955" s="88"/>
      <c r="E1955" s="87">
        <v>1</v>
      </c>
      <c r="F1955" s="87">
        <v>1</v>
      </c>
      <c r="G1955" s="89">
        <v>2.63</v>
      </c>
      <c r="H1955" s="89">
        <v>2.66</v>
      </c>
      <c r="I1955" s="87">
        <v>2</v>
      </c>
      <c r="J1955" s="87">
        <v>1</v>
      </c>
      <c r="K1955" s="89">
        <v>2.62</v>
      </c>
      <c r="L1955" s="89">
        <v>2.64</v>
      </c>
      <c r="M1955" s="87">
        <v>45</v>
      </c>
      <c r="N1955" s="79">
        <f t="shared" si="58"/>
        <v>0.45</v>
      </c>
      <c r="O1955" s="87">
        <v>188</v>
      </c>
      <c r="P1955" s="88"/>
      <c r="Q1955" s="87">
        <v>370</v>
      </c>
      <c r="R1955" s="87">
        <v>4.8</v>
      </c>
      <c r="S1955" s="87">
        <v>1</v>
      </c>
      <c r="T1955" s="87">
        <v>20</v>
      </c>
      <c r="U1955" s="87">
        <v>7</v>
      </c>
      <c r="V1955" s="87">
        <v>2.3119999999999998</v>
      </c>
      <c r="W1955" s="100">
        <v>2.3406386964048074</v>
      </c>
      <c r="X1955" s="90">
        <v>30.6948145</v>
      </c>
      <c r="Y1955" s="90">
        <v>25.693422999999999</v>
      </c>
      <c r="Z1955" s="91"/>
      <c r="AA1955" s="88"/>
      <c r="AB1955" s="92"/>
      <c r="AC1955" s="92"/>
      <c r="AD1955" s="99">
        <v>2.278944078762307</v>
      </c>
    </row>
    <row r="1956" spans="1:30" ht="15.75" thickBot="1">
      <c r="A1956" s="86">
        <v>82</v>
      </c>
      <c r="B1956" s="87">
        <v>1</v>
      </c>
      <c r="C1956" s="87">
        <v>3.16</v>
      </c>
      <c r="D1956" s="88"/>
      <c r="E1956" s="87">
        <v>1</v>
      </c>
      <c r="F1956" s="87">
        <v>1</v>
      </c>
      <c r="G1956" s="89">
        <v>2.63</v>
      </c>
      <c r="H1956" s="89">
        <v>2.66</v>
      </c>
      <c r="I1956" s="88"/>
      <c r="J1956" s="88"/>
      <c r="K1956" s="89">
        <v>2.27</v>
      </c>
      <c r="L1956" s="89">
        <v>2.4</v>
      </c>
      <c r="M1956" s="87">
        <v>45</v>
      </c>
      <c r="N1956" s="79">
        <f t="shared" si="58"/>
        <v>0.45</v>
      </c>
      <c r="O1956" s="87">
        <v>198</v>
      </c>
      <c r="P1956" s="88"/>
      <c r="Q1956" s="87">
        <v>370</v>
      </c>
      <c r="R1956" s="87">
        <v>5.3</v>
      </c>
      <c r="S1956" s="87">
        <v>1</v>
      </c>
      <c r="T1956" s="87">
        <v>20</v>
      </c>
      <c r="U1956" s="87">
        <v>7</v>
      </c>
      <c r="V1956" s="87">
        <v>2.1949999999999998</v>
      </c>
      <c r="W1956" s="100">
        <v>2.2188321132918101</v>
      </c>
      <c r="X1956" s="90">
        <v>26.477955000000001</v>
      </c>
      <c r="Y1956" s="90">
        <v>21.182364</v>
      </c>
      <c r="Z1956" s="91"/>
      <c r="AA1956" s="88"/>
      <c r="AB1956" s="92"/>
      <c r="AC1956" s="92"/>
      <c r="AD1956" s="99">
        <v>2.1637602531645572</v>
      </c>
    </row>
    <row r="1957" spans="1:30" ht="15.75" thickBot="1">
      <c r="A1957" s="86">
        <v>82</v>
      </c>
      <c r="B1957" s="87">
        <v>1</v>
      </c>
      <c r="C1957" s="87">
        <v>3.16</v>
      </c>
      <c r="D1957" s="88"/>
      <c r="E1957" s="87">
        <v>1</v>
      </c>
      <c r="F1957" s="87">
        <v>1</v>
      </c>
      <c r="G1957" s="89">
        <v>2.63</v>
      </c>
      <c r="H1957" s="89">
        <v>2.66</v>
      </c>
      <c r="I1957" s="88"/>
      <c r="J1957" s="88"/>
      <c r="K1957" s="89">
        <v>2.34</v>
      </c>
      <c r="L1957" s="89">
        <v>2.46</v>
      </c>
      <c r="M1957" s="87">
        <v>45</v>
      </c>
      <c r="N1957" s="79">
        <f t="shared" si="58"/>
        <v>0.45</v>
      </c>
      <c r="O1957" s="87">
        <v>190</v>
      </c>
      <c r="P1957" s="88"/>
      <c r="Q1957" s="87">
        <v>370</v>
      </c>
      <c r="R1957" s="87">
        <v>5.0999999999999996</v>
      </c>
      <c r="S1957" s="87">
        <v>1</v>
      </c>
      <c r="T1957" s="87">
        <v>20</v>
      </c>
      <c r="U1957" s="87">
        <v>7</v>
      </c>
      <c r="V1957" s="87">
        <v>2.2330000000000001</v>
      </c>
      <c r="W1957" s="100">
        <v>2.24514573054967</v>
      </c>
      <c r="X1957" s="90">
        <v>20.593965000000001</v>
      </c>
      <c r="Y1957" s="90">
        <v>12.748645</v>
      </c>
      <c r="Z1957" s="91"/>
      <c r="AA1957" s="88"/>
      <c r="AB1957" s="92"/>
      <c r="AC1957" s="92"/>
      <c r="AD1957" s="99">
        <v>2.2017473136427568</v>
      </c>
    </row>
    <row r="1958" spans="1:30" ht="15.75" thickBot="1">
      <c r="A1958" s="86">
        <v>82</v>
      </c>
      <c r="B1958" s="87">
        <v>1</v>
      </c>
      <c r="C1958" s="87">
        <v>3.16</v>
      </c>
      <c r="D1958" s="88"/>
      <c r="E1958" s="87">
        <v>1</v>
      </c>
      <c r="F1958" s="87">
        <v>1</v>
      </c>
      <c r="G1958" s="89">
        <v>2.63</v>
      </c>
      <c r="H1958" s="89">
        <v>2.66</v>
      </c>
      <c r="I1958" s="88"/>
      <c r="J1958" s="88"/>
      <c r="K1958" s="89">
        <v>2.19</v>
      </c>
      <c r="L1958" s="89">
        <v>2.39</v>
      </c>
      <c r="M1958" s="87">
        <v>45</v>
      </c>
      <c r="N1958" s="79">
        <f t="shared" si="58"/>
        <v>0.45</v>
      </c>
      <c r="O1958" s="87">
        <v>192</v>
      </c>
      <c r="P1958" s="88"/>
      <c r="Q1958" s="87">
        <v>370</v>
      </c>
      <c r="R1958" s="87">
        <v>4.9000000000000004</v>
      </c>
      <c r="S1958" s="87">
        <v>1</v>
      </c>
      <c r="T1958" s="87">
        <v>20</v>
      </c>
      <c r="U1958" s="87">
        <v>7</v>
      </c>
      <c r="V1958" s="87">
        <v>2.1949999999999998</v>
      </c>
      <c r="W1958" s="100">
        <v>2.2222274187444371</v>
      </c>
      <c r="X1958" s="90">
        <v>16.769371500000002</v>
      </c>
      <c r="Y1958" s="90">
        <v>13.238977500000001</v>
      </c>
      <c r="Z1958" s="91"/>
      <c r="AA1958" s="88"/>
      <c r="AB1958" s="92"/>
      <c r="AC1958" s="92"/>
      <c r="AD1958" s="99">
        <v>2.1785505485232068</v>
      </c>
    </row>
    <row r="1959" spans="1:30" ht="15.75" thickBot="1">
      <c r="A1959" s="86">
        <v>82</v>
      </c>
      <c r="B1959" s="87">
        <v>1</v>
      </c>
      <c r="C1959" s="87">
        <v>3.16</v>
      </c>
      <c r="D1959" s="88"/>
      <c r="E1959" s="87">
        <v>1</v>
      </c>
      <c r="F1959" s="87">
        <v>1</v>
      </c>
      <c r="G1959" s="89">
        <v>2.63</v>
      </c>
      <c r="H1959" s="89">
        <v>2.66</v>
      </c>
      <c r="I1959" s="88"/>
      <c r="J1959" s="88"/>
      <c r="K1959" s="89">
        <v>1.91</v>
      </c>
      <c r="L1959" s="89">
        <v>2.16</v>
      </c>
      <c r="M1959" s="87">
        <v>45</v>
      </c>
      <c r="N1959" s="79">
        <f t="shared" si="58"/>
        <v>0.45</v>
      </c>
      <c r="O1959" s="87">
        <v>200</v>
      </c>
      <c r="P1959" s="88"/>
      <c r="Q1959" s="87">
        <v>370</v>
      </c>
      <c r="R1959" s="87">
        <v>5.0999999999999996</v>
      </c>
      <c r="S1959" s="87">
        <v>1</v>
      </c>
      <c r="T1959" s="87">
        <v>20</v>
      </c>
      <c r="U1959" s="87">
        <v>7</v>
      </c>
      <c r="V1959" s="87">
        <v>2.097</v>
      </c>
      <c r="W1959" s="100">
        <v>2.1403156746998082</v>
      </c>
      <c r="X1959" s="90">
        <v>17.553903500000001</v>
      </c>
      <c r="Y1959" s="90">
        <v>13.140910999999999</v>
      </c>
      <c r="Z1959" s="91"/>
      <c r="AA1959" s="88"/>
      <c r="AB1959" s="92"/>
      <c r="AC1959" s="92"/>
      <c r="AD1959" s="99">
        <v>2.0776634880450073</v>
      </c>
    </row>
    <row r="1960" spans="1:30" ht="15.75" thickBot="1">
      <c r="A1960" s="86">
        <v>82</v>
      </c>
      <c r="B1960" s="87">
        <v>1</v>
      </c>
      <c r="C1960" s="87">
        <v>3.16</v>
      </c>
      <c r="D1960" s="88"/>
      <c r="E1960" s="87">
        <v>1</v>
      </c>
      <c r="F1960" s="87">
        <v>1</v>
      </c>
      <c r="G1960" s="89">
        <v>2.63</v>
      </c>
      <c r="H1960" s="89">
        <v>2.66</v>
      </c>
      <c r="I1960" s="88"/>
      <c r="J1960" s="88"/>
      <c r="K1960" s="89">
        <v>2.48</v>
      </c>
      <c r="L1960" s="89">
        <v>2.5499999999999998</v>
      </c>
      <c r="M1960" s="87">
        <v>45</v>
      </c>
      <c r="N1960" s="79">
        <f t="shared" si="58"/>
        <v>0.45</v>
      </c>
      <c r="O1960" s="87">
        <v>188</v>
      </c>
      <c r="P1960" s="88"/>
      <c r="Q1960" s="87">
        <v>370</v>
      </c>
      <c r="R1960" s="87">
        <v>5</v>
      </c>
      <c r="S1960" s="87">
        <v>1</v>
      </c>
      <c r="T1960" s="87">
        <v>20</v>
      </c>
      <c r="U1960" s="87">
        <v>7</v>
      </c>
      <c r="V1960" s="87">
        <v>2.2709999999999999</v>
      </c>
      <c r="W1960" s="100">
        <v>2.2822818839377792</v>
      </c>
      <c r="X1960" s="90">
        <v>24.0262925</v>
      </c>
      <c r="Y1960" s="90">
        <v>18.338435499999999</v>
      </c>
      <c r="Z1960" s="91"/>
      <c r="AA1960" s="88"/>
      <c r="AB1960" s="92"/>
      <c r="AC1960" s="92"/>
      <c r="AD1960" s="99">
        <v>2.2403240787623067</v>
      </c>
    </row>
    <row r="1961" spans="1:30" ht="15.75" thickBot="1">
      <c r="A1961" s="86">
        <v>82</v>
      </c>
      <c r="B1961" s="87">
        <v>1</v>
      </c>
      <c r="C1961" s="87">
        <v>3.16</v>
      </c>
      <c r="D1961" s="88"/>
      <c r="E1961" s="87">
        <v>1</v>
      </c>
      <c r="F1961" s="87">
        <v>1</v>
      </c>
      <c r="G1961" s="89">
        <v>2.63</v>
      </c>
      <c r="H1961" s="89">
        <v>2.66</v>
      </c>
      <c r="I1961" s="88"/>
      <c r="J1961" s="88"/>
      <c r="K1961" s="89">
        <v>2.5099999999999998</v>
      </c>
      <c r="L1961" s="89">
        <v>2.58</v>
      </c>
      <c r="M1961" s="87">
        <v>45</v>
      </c>
      <c r="N1961" s="79">
        <f t="shared" si="58"/>
        <v>0.45</v>
      </c>
      <c r="O1961" s="87">
        <v>188</v>
      </c>
      <c r="P1961" s="88"/>
      <c r="Q1961" s="87">
        <v>370</v>
      </c>
      <c r="R1961" s="87">
        <v>5.0999999999999996</v>
      </c>
      <c r="S1961" s="87">
        <v>1</v>
      </c>
      <c r="T1961" s="87">
        <v>20</v>
      </c>
      <c r="U1961" s="87">
        <v>7</v>
      </c>
      <c r="V1961" s="87">
        <v>2.2799999999999998</v>
      </c>
      <c r="W1961" s="100">
        <v>2.2931044200680279</v>
      </c>
      <c r="X1961" s="90">
        <v>25.006957499999999</v>
      </c>
      <c r="Y1961" s="90">
        <v>22.0649625</v>
      </c>
      <c r="Z1961" s="91"/>
      <c r="AA1961" s="88"/>
      <c r="AB1961" s="92"/>
      <c r="AC1961" s="92"/>
      <c r="AD1961" s="99">
        <v>2.2487640787623069</v>
      </c>
    </row>
    <row r="1962" spans="1:30" ht="15.75" thickBot="1">
      <c r="A1962" s="86">
        <v>82</v>
      </c>
      <c r="B1962" s="87">
        <v>1</v>
      </c>
      <c r="C1962" s="87">
        <v>3.16</v>
      </c>
      <c r="D1962" s="88"/>
      <c r="E1962" s="87">
        <v>1</v>
      </c>
      <c r="F1962" s="87">
        <v>1</v>
      </c>
      <c r="G1962" s="89">
        <v>2.63</v>
      </c>
      <c r="H1962" s="89">
        <v>2.66</v>
      </c>
      <c r="I1962" s="88"/>
      <c r="J1962" s="88"/>
      <c r="K1962" s="89">
        <v>2.48</v>
      </c>
      <c r="L1962" s="89">
        <v>2.54</v>
      </c>
      <c r="M1962" s="87">
        <v>45</v>
      </c>
      <c r="N1962" s="79">
        <f t="shared" si="58"/>
        <v>0.45</v>
      </c>
      <c r="O1962" s="87">
        <v>191</v>
      </c>
      <c r="P1962" s="88"/>
      <c r="Q1962" s="87">
        <v>370</v>
      </c>
      <c r="R1962" s="87">
        <v>4.9000000000000004</v>
      </c>
      <c r="S1962" s="87">
        <v>1</v>
      </c>
      <c r="T1962" s="87">
        <v>20</v>
      </c>
      <c r="U1962" s="87">
        <v>7</v>
      </c>
      <c r="V1962" s="87">
        <v>2.2679999999999998</v>
      </c>
      <c r="W1962" s="100">
        <v>2.2894969080246117</v>
      </c>
      <c r="X1962" s="90">
        <v>26.674088000000001</v>
      </c>
      <c r="Y1962" s="90">
        <v>22.359161999999998</v>
      </c>
      <c r="Z1962" s="91"/>
      <c r="AA1962" s="88"/>
      <c r="AB1962" s="92"/>
      <c r="AC1962" s="92"/>
      <c r="AD1962" s="99">
        <v>2.235358931082982</v>
      </c>
    </row>
    <row r="1963" spans="1:30" ht="15.75" thickBot="1">
      <c r="A1963" s="86">
        <v>82</v>
      </c>
      <c r="B1963" s="87">
        <v>1</v>
      </c>
      <c r="C1963" s="87">
        <v>3.16</v>
      </c>
      <c r="D1963" s="88"/>
      <c r="E1963" s="87">
        <v>1</v>
      </c>
      <c r="F1963" s="87">
        <v>1</v>
      </c>
      <c r="G1963" s="89">
        <v>2.63</v>
      </c>
      <c r="H1963" s="89">
        <v>2.66</v>
      </c>
      <c r="I1963" s="87">
        <v>2</v>
      </c>
      <c r="J1963" s="87">
        <v>1</v>
      </c>
      <c r="K1963" s="89">
        <v>2.62</v>
      </c>
      <c r="L1963" s="89">
        <v>2.64</v>
      </c>
      <c r="M1963" s="87">
        <v>45</v>
      </c>
      <c r="N1963" s="79">
        <f t="shared" si="58"/>
        <v>0.45</v>
      </c>
      <c r="O1963" s="87">
        <v>188</v>
      </c>
      <c r="P1963" s="88"/>
      <c r="Q1963" s="87">
        <v>370</v>
      </c>
      <c r="R1963" s="87">
        <v>4.8</v>
      </c>
      <c r="S1963" s="87">
        <v>1</v>
      </c>
      <c r="T1963" s="87">
        <v>20</v>
      </c>
      <c r="U1963" s="87">
        <v>28</v>
      </c>
      <c r="V1963" s="87">
        <v>2.3119999999999998</v>
      </c>
      <c r="W1963" s="100">
        <v>2.3438217952666451</v>
      </c>
      <c r="X1963" s="90">
        <v>43.051193500000004</v>
      </c>
      <c r="Y1963" s="90">
        <v>29.910282499999997</v>
      </c>
      <c r="Z1963" s="91"/>
      <c r="AA1963" s="88"/>
      <c r="AB1963" s="92">
        <v>3.2460011500000001</v>
      </c>
      <c r="AC1963" s="92"/>
      <c r="AD1963" s="99">
        <v>2.278944078762307</v>
      </c>
    </row>
    <row r="1964" spans="1:30" ht="15.75" thickBot="1">
      <c r="A1964" s="86">
        <v>82</v>
      </c>
      <c r="B1964" s="87">
        <v>1</v>
      </c>
      <c r="C1964" s="87">
        <v>3.16</v>
      </c>
      <c r="D1964" s="88"/>
      <c r="E1964" s="87">
        <v>1</v>
      </c>
      <c r="F1964" s="87">
        <v>1</v>
      </c>
      <c r="G1964" s="89">
        <v>2.63</v>
      </c>
      <c r="H1964" s="89">
        <v>2.66</v>
      </c>
      <c r="I1964" s="88"/>
      <c r="J1964" s="88"/>
      <c r="K1964" s="89">
        <v>2.27</v>
      </c>
      <c r="L1964" s="89">
        <v>2.4</v>
      </c>
      <c r="M1964" s="87">
        <v>45</v>
      </c>
      <c r="N1964" s="79">
        <f t="shared" si="58"/>
        <v>0.45</v>
      </c>
      <c r="O1964" s="87">
        <v>198</v>
      </c>
      <c r="P1964" s="88"/>
      <c r="Q1964" s="87">
        <v>370</v>
      </c>
      <c r="R1964" s="87">
        <v>5.3</v>
      </c>
      <c r="S1964" s="87">
        <v>1</v>
      </c>
      <c r="T1964" s="87">
        <v>20</v>
      </c>
      <c r="U1964" s="87">
        <v>28</v>
      </c>
      <c r="V1964" s="87">
        <v>2.1949999999999998</v>
      </c>
      <c r="W1964" s="100">
        <v>2.2355964339641563</v>
      </c>
      <c r="X1964" s="90">
        <v>38.049802</v>
      </c>
      <c r="Y1964" s="90">
        <v>25.889556000000002</v>
      </c>
      <c r="Z1964" s="91"/>
      <c r="AA1964" s="88"/>
      <c r="AB1964" s="92">
        <v>2.9812216</v>
      </c>
      <c r="AC1964" s="92"/>
      <c r="AD1964" s="99">
        <v>2.1637602531645572</v>
      </c>
    </row>
    <row r="1965" spans="1:30" ht="15.75" thickBot="1">
      <c r="A1965" s="86">
        <v>82</v>
      </c>
      <c r="B1965" s="87">
        <v>1</v>
      </c>
      <c r="C1965" s="87">
        <v>3.16</v>
      </c>
      <c r="D1965" s="88"/>
      <c r="E1965" s="87">
        <v>1</v>
      </c>
      <c r="F1965" s="87">
        <v>1</v>
      </c>
      <c r="G1965" s="89">
        <v>2.63</v>
      </c>
      <c r="H1965" s="89">
        <v>2.66</v>
      </c>
      <c r="I1965" s="88"/>
      <c r="J1965" s="88"/>
      <c r="K1965" s="89">
        <v>2.34</v>
      </c>
      <c r="L1965" s="89">
        <v>2.46</v>
      </c>
      <c r="M1965" s="87">
        <v>45</v>
      </c>
      <c r="N1965" s="79">
        <f t="shared" si="58"/>
        <v>0.45</v>
      </c>
      <c r="O1965" s="87">
        <v>190</v>
      </c>
      <c r="P1965" s="88"/>
      <c r="Q1965" s="87">
        <v>370</v>
      </c>
      <c r="R1965" s="87">
        <v>5.0999999999999996</v>
      </c>
      <c r="S1965" s="87">
        <v>1</v>
      </c>
      <c r="T1965" s="87">
        <v>20</v>
      </c>
      <c r="U1965" s="87">
        <v>28</v>
      </c>
      <c r="V1965" s="87">
        <v>2.2330000000000001</v>
      </c>
      <c r="W1965" s="100">
        <v>2.2551194403167623</v>
      </c>
      <c r="X1965" s="90">
        <v>28.5373515</v>
      </c>
      <c r="Y1965" s="90">
        <v>15.102240999999999</v>
      </c>
      <c r="Z1965" s="91"/>
      <c r="AA1965" s="88"/>
      <c r="AB1965" s="92">
        <v>2.3045627500000001</v>
      </c>
      <c r="AC1965" s="92"/>
      <c r="AD1965" s="99">
        <v>2.2017473136427568</v>
      </c>
    </row>
    <row r="1966" spans="1:30" ht="15.75" thickBot="1">
      <c r="A1966" s="86">
        <v>82</v>
      </c>
      <c r="B1966" s="87">
        <v>1</v>
      </c>
      <c r="C1966" s="87">
        <v>3.16</v>
      </c>
      <c r="D1966" s="88"/>
      <c r="E1966" s="87">
        <v>1</v>
      </c>
      <c r="F1966" s="87">
        <v>1</v>
      </c>
      <c r="G1966" s="89">
        <v>2.63</v>
      </c>
      <c r="H1966" s="89">
        <v>2.66</v>
      </c>
      <c r="I1966" s="88"/>
      <c r="J1966" s="88"/>
      <c r="K1966" s="89">
        <v>2.19</v>
      </c>
      <c r="L1966" s="89">
        <v>2.39</v>
      </c>
      <c r="M1966" s="87">
        <v>45</v>
      </c>
      <c r="N1966" s="79">
        <f t="shared" si="58"/>
        <v>0.45</v>
      </c>
      <c r="O1966" s="87">
        <v>192</v>
      </c>
      <c r="P1966" s="88"/>
      <c r="Q1966" s="87">
        <v>370</v>
      </c>
      <c r="R1966" s="87">
        <v>4.9000000000000004</v>
      </c>
      <c r="S1966" s="87">
        <v>1</v>
      </c>
      <c r="T1966" s="87">
        <v>20</v>
      </c>
      <c r="U1966" s="87">
        <v>28</v>
      </c>
      <c r="V1966" s="87">
        <v>2.1949999999999998</v>
      </c>
      <c r="W1966" s="100">
        <v>2.2264715505602211</v>
      </c>
      <c r="X1966" s="90">
        <v>23.535959999999999</v>
      </c>
      <c r="Y1966" s="90">
        <v>15.396440500000001</v>
      </c>
      <c r="Z1966" s="91"/>
      <c r="AA1966" s="88"/>
      <c r="AB1966" s="92">
        <v>2.0397832</v>
      </c>
      <c r="AC1966" s="92"/>
      <c r="AD1966" s="99">
        <v>2.1785505485232068</v>
      </c>
    </row>
    <row r="1967" spans="1:30" ht="15.75" thickBot="1">
      <c r="A1967" s="86">
        <v>82</v>
      </c>
      <c r="B1967" s="87">
        <v>1</v>
      </c>
      <c r="C1967" s="87">
        <v>3.16</v>
      </c>
      <c r="D1967" s="88"/>
      <c r="E1967" s="87">
        <v>1</v>
      </c>
      <c r="F1967" s="87">
        <v>1</v>
      </c>
      <c r="G1967" s="89">
        <v>2.63</v>
      </c>
      <c r="H1967" s="89">
        <v>2.66</v>
      </c>
      <c r="I1967" s="88"/>
      <c r="J1967" s="88"/>
      <c r="K1967" s="89">
        <v>1.91</v>
      </c>
      <c r="L1967" s="89">
        <v>2.16</v>
      </c>
      <c r="M1967" s="87">
        <v>45</v>
      </c>
      <c r="N1967" s="79">
        <f t="shared" si="58"/>
        <v>0.45</v>
      </c>
      <c r="O1967" s="87">
        <v>200</v>
      </c>
      <c r="P1967" s="88"/>
      <c r="Q1967" s="87">
        <v>370</v>
      </c>
      <c r="R1967" s="87">
        <v>5.0999999999999996</v>
      </c>
      <c r="S1967" s="87">
        <v>1</v>
      </c>
      <c r="T1967" s="87">
        <v>20</v>
      </c>
      <c r="U1967" s="87">
        <v>28</v>
      </c>
      <c r="V1967" s="87">
        <v>2.097</v>
      </c>
      <c r="W1967" s="100">
        <v>2.1379814022011274</v>
      </c>
      <c r="X1967" s="90">
        <v>24.124359000000002</v>
      </c>
      <c r="Y1967" s="90">
        <v>16.082906000000001</v>
      </c>
      <c r="Z1967" s="91"/>
      <c r="AA1967" s="88"/>
      <c r="AB1967" s="92">
        <v>1.9809432999999999</v>
      </c>
      <c r="AC1967" s="92"/>
      <c r="AD1967" s="99">
        <v>2.0776634880450073</v>
      </c>
    </row>
    <row r="1968" spans="1:30" ht="15.75" thickBot="1">
      <c r="A1968" s="86">
        <v>82</v>
      </c>
      <c r="B1968" s="87">
        <v>1</v>
      </c>
      <c r="C1968" s="87">
        <v>3.16</v>
      </c>
      <c r="D1968" s="88"/>
      <c r="E1968" s="87">
        <v>1</v>
      </c>
      <c r="F1968" s="87">
        <v>1</v>
      </c>
      <c r="G1968" s="89">
        <v>2.63</v>
      </c>
      <c r="H1968" s="89">
        <v>2.66</v>
      </c>
      <c r="I1968" s="88"/>
      <c r="J1968" s="88"/>
      <c r="K1968" s="89">
        <v>2.48</v>
      </c>
      <c r="L1968" s="89">
        <v>2.5499999999999998</v>
      </c>
      <c r="M1968" s="87">
        <v>45</v>
      </c>
      <c r="N1968" s="79">
        <f t="shared" si="58"/>
        <v>0.45</v>
      </c>
      <c r="O1968" s="87">
        <v>188</v>
      </c>
      <c r="P1968" s="88"/>
      <c r="Q1968" s="87">
        <v>370</v>
      </c>
      <c r="R1968" s="87">
        <v>5</v>
      </c>
      <c r="S1968" s="87">
        <v>1</v>
      </c>
      <c r="T1968" s="87">
        <v>20</v>
      </c>
      <c r="U1968" s="87">
        <v>28</v>
      </c>
      <c r="V1968" s="87">
        <v>2.2709999999999999</v>
      </c>
      <c r="W1968" s="100">
        <v>2.3068978484693257</v>
      </c>
      <c r="X1968" s="90">
        <v>33.146476999999997</v>
      </c>
      <c r="Y1968" s="90">
        <v>22.359161999999998</v>
      </c>
      <c r="Z1968" s="91"/>
      <c r="AA1968" s="88"/>
      <c r="AB1968" s="92">
        <v>2.7066354000000001</v>
      </c>
      <c r="AC1968" s="92"/>
      <c r="AD1968" s="99">
        <v>2.2403240787623067</v>
      </c>
    </row>
    <row r="1969" spans="1:30" ht="15.75" thickBot="1">
      <c r="A1969" s="86">
        <v>82</v>
      </c>
      <c r="B1969" s="87">
        <v>1</v>
      </c>
      <c r="C1969" s="87">
        <v>3.16</v>
      </c>
      <c r="D1969" s="88"/>
      <c r="E1969" s="87">
        <v>1</v>
      </c>
      <c r="F1969" s="87">
        <v>1</v>
      </c>
      <c r="G1969" s="89">
        <v>2.63</v>
      </c>
      <c r="H1969" s="89">
        <v>2.66</v>
      </c>
      <c r="I1969" s="88"/>
      <c r="J1969" s="88"/>
      <c r="K1969" s="89">
        <v>2.5099999999999998</v>
      </c>
      <c r="L1969" s="89">
        <v>2.58</v>
      </c>
      <c r="M1969" s="87">
        <v>45</v>
      </c>
      <c r="N1969" s="79">
        <f t="shared" si="58"/>
        <v>0.45</v>
      </c>
      <c r="O1969" s="87">
        <v>188</v>
      </c>
      <c r="P1969" s="88"/>
      <c r="Q1969" s="87">
        <v>370</v>
      </c>
      <c r="R1969" s="87">
        <v>5.0999999999999996</v>
      </c>
      <c r="S1969" s="87">
        <v>1</v>
      </c>
      <c r="T1969" s="87">
        <v>20</v>
      </c>
      <c r="U1969" s="87">
        <v>28</v>
      </c>
      <c r="V1969" s="87">
        <v>2.2799999999999998</v>
      </c>
      <c r="W1969" s="100">
        <v>2.3092321209680065</v>
      </c>
      <c r="X1969" s="90">
        <v>33.538743000000004</v>
      </c>
      <c r="Y1969" s="90">
        <v>25.203090499999998</v>
      </c>
      <c r="Z1969" s="91"/>
      <c r="AA1969" s="88"/>
      <c r="AB1969" s="92">
        <v>2.6085689000000003</v>
      </c>
      <c r="AC1969" s="92"/>
      <c r="AD1969" s="99">
        <v>2.2487640787623069</v>
      </c>
    </row>
    <row r="1970" spans="1:30" ht="15.75" thickBot="1">
      <c r="A1970" s="86">
        <v>82</v>
      </c>
      <c r="B1970" s="87">
        <v>1</v>
      </c>
      <c r="C1970" s="87">
        <v>3.16</v>
      </c>
      <c r="D1970" s="88"/>
      <c r="E1970" s="87">
        <v>1</v>
      </c>
      <c r="F1970" s="87">
        <v>1</v>
      </c>
      <c r="G1970" s="89">
        <v>2.63</v>
      </c>
      <c r="H1970" s="89">
        <v>2.66</v>
      </c>
      <c r="I1970" s="88"/>
      <c r="J1970" s="88"/>
      <c r="K1970" s="89">
        <v>2.48</v>
      </c>
      <c r="L1970" s="89">
        <v>2.54</v>
      </c>
      <c r="M1970" s="87">
        <v>45</v>
      </c>
      <c r="N1970" s="79">
        <f t="shared" si="58"/>
        <v>0.45</v>
      </c>
      <c r="O1970" s="87">
        <v>191</v>
      </c>
      <c r="P1970" s="88"/>
      <c r="Q1970" s="87">
        <v>370</v>
      </c>
      <c r="R1970" s="87">
        <v>4.9000000000000004</v>
      </c>
      <c r="S1970" s="87">
        <v>1</v>
      </c>
      <c r="T1970" s="87">
        <v>20</v>
      </c>
      <c r="U1970" s="87">
        <v>28</v>
      </c>
      <c r="V1970" s="87">
        <v>2.2679999999999998</v>
      </c>
      <c r="W1970" s="100">
        <v>2.3018048902903847</v>
      </c>
      <c r="X1970" s="90">
        <v>37.853669000000004</v>
      </c>
      <c r="Y1970" s="90">
        <v>26.576021500000003</v>
      </c>
      <c r="Z1970" s="91"/>
      <c r="AA1970" s="88"/>
      <c r="AB1970" s="92">
        <v>2.8733484499999999</v>
      </c>
      <c r="AC1970" s="92"/>
      <c r="AD1970" s="99">
        <v>2.235358931082982</v>
      </c>
    </row>
    <row r="1971" spans="1:30" ht="15.75" thickBot="1">
      <c r="A1971" s="86">
        <v>82</v>
      </c>
      <c r="B1971" s="87">
        <v>1</v>
      </c>
      <c r="C1971" s="87">
        <v>3.16</v>
      </c>
      <c r="D1971" s="88"/>
      <c r="E1971" s="87">
        <v>1</v>
      </c>
      <c r="F1971" s="87">
        <v>1</v>
      </c>
      <c r="G1971" s="89">
        <v>2.63</v>
      </c>
      <c r="H1971" s="89">
        <v>2.66</v>
      </c>
      <c r="I1971" s="87">
        <v>2</v>
      </c>
      <c r="J1971" s="87">
        <v>1</v>
      </c>
      <c r="K1971" s="89">
        <v>2.62</v>
      </c>
      <c r="L1971" s="89">
        <v>2.64</v>
      </c>
      <c r="M1971" s="87">
        <v>45</v>
      </c>
      <c r="N1971" s="79">
        <f t="shared" si="58"/>
        <v>0.45</v>
      </c>
      <c r="O1971" s="87">
        <v>188</v>
      </c>
      <c r="P1971" s="88"/>
      <c r="Q1971" s="87">
        <v>370</v>
      </c>
      <c r="R1971" s="87">
        <v>4.8</v>
      </c>
      <c r="S1971" s="87">
        <v>1</v>
      </c>
      <c r="T1971" s="87">
        <v>20</v>
      </c>
      <c r="U1971" s="87">
        <v>91</v>
      </c>
      <c r="V1971" s="87">
        <v>2.3119999999999998</v>
      </c>
      <c r="W1971" s="100">
        <v>2.3724696850231863</v>
      </c>
      <c r="X1971" s="90">
        <v>48.444851</v>
      </c>
      <c r="Y1971" s="90">
        <v>31.087080499999999</v>
      </c>
      <c r="Z1971" s="91"/>
      <c r="AA1971" s="88"/>
      <c r="AB1971" s="92"/>
      <c r="AC1971" s="92"/>
      <c r="AD1971" s="99">
        <v>2.278944078762307</v>
      </c>
    </row>
    <row r="1972" spans="1:30" ht="15.75" thickBot="1">
      <c r="A1972" s="86">
        <v>82</v>
      </c>
      <c r="B1972" s="87">
        <v>1</v>
      </c>
      <c r="C1972" s="87">
        <v>3.16</v>
      </c>
      <c r="D1972" s="88"/>
      <c r="E1972" s="87">
        <v>1</v>
      </c>
      <c r="F1972" s="87">
        <v>1</v>
      </c>
      <c r="G1972" s="89">
        <v>2.63</v>
      </c>
      <c r="H1972" s="89">
        <v>2.66</v>
      </c>
      <c r="I1972" s="88"/>
      <c r="J1972" s="88"/>
      <c r="K1972" s="89">
        <v>2.27</v>
      </c>
      <c r="L1972" s="89">
        <v>2.4</v>
      </c>
      <c r="M1972" s="87">
        <v>45</v>
      </c>
      <c r="N1972" s="79">
        <f t="shared" si="58"/>
        <v>0.45</v>
      </c>
      <c r="O1972" s="87">
        <v>198</v>
      </c>
      <c r="P1972" s="88"/>
      <c r="Q1972" s="87">
        <v>370</v>
      </c>
      <c r="R1972" s="87">
        <v>5.3</v>
      </c>
      <c r="S1972" s="87">
        <v>1</v>
      </c>
      <c r="T1972" s="87">
        <v>20</v>
      </c>
      <c r="U1972" s="87">
        <v>91</v>
      </c>
      <c r="V1972" s="87">
        <v>2.1949999999999998</v>
      </c>
      <c r="W1972" s="100">
        <v>2.2387795328259945</v>
      </c>
      <c r="X1972" s="90">
        <v>43.149259999999998</v>
      </c>
      <c r="Y1972" s="90">
        <v>26.477955000000001</v>
      </c>
      <c r="Z1972" s="91"/>
      <c r="AA1972" s="88"/>
      <c r="AB1972" s="92"/>
      <c r="AC1972" s="92"/>
      <c r="AD1972" s="99">
        <v>2.1637602531645572</v>
      </c>
    </row>
    <row r="1973" spans="1:30" ht="15.75" thickBot="1">
      <c r="A1973" s="86">
        <v>82</v>
      </c>
      <c r="B1973" s="87">
        <v>1</v>
      </c>
      <c r="C1973" s="87">
        <v>3.16</v>
      </c>
      <c r="D1973" s="88"/>
      <c r="E1973" s="87">
        <v>1</v>
      </c>
      <c r="F1973" s="87">
        <v>1</v>
      </c>
      <c r="G1973" s="89">
        <v>2.63</v>
      </c>
      <c r="H1973" s="89">
        <v>2.66</v>
      </c>
      <c r="I1973" s="88"/>
      <c r="J1973" s="88"/>
      <c r="K1973" s="89">
        <v>2.34</v>
      </c>
      <c r="L1973" s="89">
        <v>2.46</v>
      </c>
      <c r="M1973" s="87">
        <v>45</v>
      </c>
      <c r="N1973" s="79">
        <f t="shared" si="58"/>
        <v>0.45</v>
      </c>
      <c r="O1973" s="87">
        <v>190</v>
      </c>
      <c r="P1973" s="88"/>
      <c r="Q1973" s="87">
        <v>370</v>
      </c>
      <c r="R1973" s="87">
        <v>5.0999999999999996</v>
      </c>
      <c r="S1973" s="87">
        <v>1</v>
      </c>
      <c r="T1973" s="87">
        <v>20</v>
      </c>
      <c r="U1973" s="87">
        <v>91</v>
      </c>
      <c r="V1973" s="87">
        <v>2.2330000000000001</v>
      </c>
      <c r="W1973" s="100">
        <v>2.2829185037101465</v>
      </c>
      <c r="X1973" s="90">
        <v>31.479346500000002</v>
      </c>
      <c r="Y1973" s="90">
        <v>18.632635000000001</v>
      </c>
      <c r="Z1973" s="91"/>
      <c r="AA1973" s="88"/>
      <c r="AB1973" s="92"/>
      <c r="AC1973" s="92"/>
      <c r="AD1973" s="99">
        <v>2.2017473136427568</v>
      </c>
    </row>
    <row r="1974" spans="1:30" ht="15.75" thickBot="1">
      <c r="A1974" s="86">
        <v>82</v>
      </c>
      <c r="B1974" s="87">
        <v>1</v>
      </c>
      <c r="C1974" s="87">
        <v>3.16</v>
      </c>
      <c r="D1974" s="88"/>
      <c r="E1974" s="87">
        <v>1</v>
      </c>
      <c r="F1974" s="87">
        <v>1</v>
      </c>
      <c r="G1974" s="89">
        <v>2.63</v>
      </c>
      <c r="H1974" s="89">
        <v>2.66</v>
      </c>
      <c r="I1974" s="88"/>
      <c r="J1974" s="88"/>
      <c r="K1974" s="89">
        <v>2.19</v>
      </c>
      <c r="L1974" s="89">
        <v>2.39</v>
      </c>
      <c r="M1974" s="87">
        <v>45</v>
      </c>
      <c r="N1974" s="79">
        <f t="shared" si="58"/>
        <v>0.45</v>
      </c>
      <c r="O1974" s="87">
        <v>192</v>
      </c>
      <c r="P1974" s="88"/>
      <c r="Q1974" s="87">
        <v>370</v>
      </c>
      <c r="R1974" s="87">
        <v>4.9000000000000004</v>
      </c>
      <c r="S1974" s="87">
        <v>1</v>
      </c>
      <c r="T1974" s="87">
        <v>20</v>
      </c>
      <c r="U1974" s="87">
        <v>91</v>
      </c>
      <c r="V1974" s="87">
        <v>2.1949999999999998</v>
      </c>
      <c r="W1974" s="100">
        <v>2.243023664641778</v>
      </c>
      <c r="X1974" s="90">
        <v>28.3412185</v>
      </c>
      <c r="Y1974" s="90">
        <v>18.044235999999998</v>
      </c>
      <c r="Z1974" s="91"/>
      <c r="AA1974" s="88"/>
      <c r="AB1974" s="92"/>
      <c r="AC1974" s="92"/>
      <c r="AD1974" s="99">
        <v>2.1785505485232068</v>
      </c>
    </row>
    <row r="1975" spans="1:30" ht="15.75" thickBot="1">
      <c r="A1975" s="86">
        <v>82</v>
      </c>
      <c r="B1975" s="87">
        <v>1</v>
      </c>
      <c r="C1975" s="87">
        <v>3.16</v>
      </c>
      <c r="D1975" s="88"/>
      <c r="E1975" s="87">
        <v>1</v>
      </c>
      <c r="F1975" s="87">
        <v>1</v>
      </c>
      <c r="G1975" s="89">
        <v>2.63</v>
      </c>
      <c r="H1975" s="89">
        <v>2.66</v>
      </c>
      <c r="I1975" s="88"/>
      <c r="J1975" s="88"/>
      <c r="K1975" s="89">
        <v>1.91</v>
      </c>
      <c r="L1975" s="89">
        <v>2.16</v>
      </c>
      <c r="M1975" s="87">
        <v>45</v>
      </c>
      <c r="N1975" s="79">
        <f t="shared" si="58"/>
        <v>0.45</v>
      </c>
      <c r="O1975" s="87">
        <v>200</v>
      </c>
      <c r="P1975" s="88"/>
      <c r="Q1975" s="87">
        <v>370</v>
      </c>
      <c r="R1975" s="87">
        <v>5.0999999999999996</v>
      </c>
      <c r="S1975" s="87">
        <v>1</v>
      </c>
      <c r="T1975" s="87">
        <v>20</v>
      </c>
      <c r="U1975" s="87">
        <v>91</v>
      </c>
      <c r="V1975" s="87">
        <v>2.097</v>
      </c>
      <c r="W1975" s="100">
        <v>2.1364959560656027</v>
      </c>
      <c r="X1975" s="90">
        <v>28.047018999999999</v>
      </c>
      <c r="Y1975" s="90">
        <v>18.142302500000003</v>
      </c>
      <c r="Z1975" s="91"/>
      <c r="AA1975" s="88"/>
      <c r="AB1975" s="92"/>
      <c r="AC1975" s="92"/>
      <c r="AD1975" s="99">
        <v>2.0776634880450073</v>
      </c>
    </row>
    <row r="1976" spans="1:30" ht="15.75" thickBot="1">
      <c r="A1976" s="86">
        <v>82</v>
      </c>
      <c r="B1976" s="87">
        <v>1</v>
      </c>
      <c r="C1976" s="87">
        <v>3.16</v>
      </c>
      <c r="D1976" s="88"/>
      <c r="E1976" s="87">
        <v>1</v>
      </c>
      <c r="F1976" s="87">
        <v>1</v>
      </c>
      <c r="G1976" s="89">
        <v>2.63</v>
      </c>
      <c r="H1976" s="89">
        <v>2.66</v>
      </c>
      <c r="I1976" s="88"/>
      <c r="J1976" s="88"/>
      <c r="K1976" s="89">
        <v>2.48</v>
      </c>
      <c r="L1976" s="89">
        <v>2.5499999999999998</v>
      </c>
      <c r="M1976" s="87">
        <v>45</v>
      </c>
      <c r="N1976" s="79">
        <f t="shared" si="58"/>
        <v>0.45</v>
      </c>
      <c r="O1976" s="87">
        <v>188</v>
      </c>
      <c r="P1976" s="88"/>
      <c r="Q1976" s="87">
        <v>370</v>
      </c>
      <c r="R1976" s="87">
        <v>5</v>
      </c>
      <c r="S1976" s="87">
        <v>1</v>
      </c>
      <c r="T1976" s="87">
        <v>20</v>
      </c>
      <c r="U1976" s="87">
        <v>91</v>
      </c>
      <c r="V1976" s="87">
        <v>2.2709999999999999</v>
      </c>
      <c r="W1976" s="100">
        <v>2.299895030973282</v>
      </c>
      <c r="X1976" s="90">
        <v>39.226599999999998</v>
      </c>
      <c r="Y1976" s="90">
        <v>24.4185585</v>
      </c>
      <c r="Z1976" s="91"/>
      <c r="AA1976" s="88"/>
      <c r="AB1976" s="92"/>
      <c r="AC1976" s="92"/>
      <c r="AD1976" s="99">
        <v>2.2403240787623067</v>
      </c>
    </row>
    <row r="1977" spans="1:30" ht="15.75" thickBot="1">
      <c r="A1977" s="86">
        <v>82</v>
      </c>
      <c r="B1977" s="87">
        <v>1</v>
      </c>
      <c r="C1977" s="87">
        <v>3.16</v>
      </c>
      <c r="D1977" s="88"/>
      <c r="E1977" s="87">
        <v>1</v>
      </c>
      <c r="F1977" s="87">
        <v>1</v>
      </c>
      <c r="G1977" s="89">
        <v>2.63</v>
      </c>
      <c r="H1977" s="89">
        <v>2.66</v>
      </c>
      <c r="I1977" s="88"/>
      <c r="J1977" s="88"/>
      <c r="K1977" s="89">
        <v>2.5099999999999998</v>
      </c>
      <c r="L1977" s="89">
        <v>2.58</v>
      </c>
      <c r="M1977" s="87">
        <v>45</v>
      </c>
      <c r="N1977" s="79">
        <f t="shared" si="58"/>
        <v>0.45</v>
      </c>
      <c r="O1977" s="87">
        <v>188</v>
      </c>
      <c r="P1977" s="88"/>
      <c r="Q1977" s="87">
        <v>370</v>
      </c>
      <c r="R1977" s="87">
        <v>5.0999999999999996</v>
      </c>
      <c r="S1977" s="87">
        <v>1</v>
      </c>
      <c r="T1977" s="87">
        <v>20</v>
      </c>
      <c r="U1977" s="87">
        <v>91</v>
      </c>
      <c r="V1977" s="87">
        <v>2.2799999999999998</v>
      </c>
      <c r="W1977" s="100">
        <v>2.3189936241443094</v>
      </c>
      <c r="X1977" s="90">
        <v>39.324666499999999</v>
      </c>
      <c r="Y1977" s="90">
        <v>26.576021500000003</v>
      </c>
      <c r="Z1977" s="91"/>
      <c r="AA1977" s="88"/>
      <c r="AB1977" s="92"/>
      <c r="AC1977" s="92"/>
      <c r="AD1977" s="99">
        <v>2.2487640787623069</v>
      </c>
    </row>
    <row r="1978" spans="1:30" ht="15.75" thickBot="1">
      <c r="A1978" s="86">
        <v>82</v>
      </c>
      <c r="B1978" s="87">
        <v>1</v>
      </c>
      <c r="C1978" s="87">
        <v>3.16</v>
      </c>
      <c r="D1978" s="88"/>
      <c r="E1978" s="87">
        <v>1</v>
      </c>
      <c r="F1978" s="87">
        <v>1</v>
      </c>
      <c r="G1978" s="89">
        <v>2.63</v>
      </c>
      <c r="H1978" s="89">
        <v>2.66</v>
      </c>
      <c r="I1978" s="88"/>
      <c r="J1978" s="88"/>
      <c r="K1978" s="89">
        <v>2.48</v>
      </c>
      <c r="L1978" s="89">
        <v>2.54</v>
      </c>
      <c r="M1978" s="87">
        <v>45</v>
      </c>
      <c r="N1978" s="79">
        <f t="shared" si="58"/>
        <v>0.45</v>
      </c>
      <c r="O1978" s="87">
        <v>191</v>
      </c>
      <c r="P1978" s="88"/>
      <c r="Q1978" s="87">
        <v>370</v>
      </c>
      <c r="R1978" s="87">
        <v>4.9000000000000004</v>
      </c>
      <c r="S1978" s="87">
        <v>1</v>
      </c>
      <c r="T1978" s="87">
        <v>20</v>
      </c>
      <c r="U1978" s="87">
        <v>91</v>
      </c>
      <c r="V1978" s="87">
        <v>2.2679999999999998</v>
      </c>
      <c r="W1978" s="100">
        <v>2.2973485518838119</v>
      </c>
      <c r="X1978" s="90">
        <v>44.129925</v>
      </c>
      <c r="Y1978" s="90">
        <v>28.1450855</v>
      </c>
      <c r="Z1978" s="91"/>
      <c r="AA1978" s="88"/>
      <c r="AB1978" s="92"/>
      <c r="AC1978" s="92"/>
      <c r="AD1978" s="99">
        <v>2.235358931082982</v>
      </c>
    </row>
    <row r="1979" spans="1:30" ht="15.75" thickBot="1">
      <c r="A1979" s="86">
        <v>82</v>
      </c>
      <c r="B1979" s="87">
        <v>1</v>
      </c>
      <c r="C1979" s="87">
        <v>3.16</v>
      </c>
      <c r="D1979" s="88"/>
      <c r="E1979" s="87">
        <v>1</v>
      </c>
      <c r="F1979" s="87">
        <v>1</v>
      </c>
      <c r="G1979" s="89">
        <v>2.63</v>
      </c>
      <c r="H1979" s="89">
        <v>2.66</v>
      </c>
      <c r="I1979" s="87">
        <v>2</v>
      </c>
      <c r="J1979" s="87">
        <v>1</v>
      </c>
      <c r="K1979" s="89">
        <v>2.62</v>
      </c>
      <c r="L1979" s="89">
        <v>2.64</v>
      </c>
      <c r="M1979" s="87">
        <v>45</v>
      </c>
      <c r="N1979" s="79">
        <f t="shared" si="58"/>
        <v>0.45</v>
      </c>
      <c r="O1979" s="87">
        <v>188</v>
      </c>
      <c r="P1979" s="88"/>
      <c r="Q1979" s="87">
        <v>370</v>
      </c>
      <c r="R1979" s="87">
        <v>4.8</v>
      </c>
      <c r="S1979" s="87">
        <v>1</v>
      </c>
      <c r="T1979" s="87">
        <v>20</v>
      </c>
      <c r="U1979" s="87">
        <v>365</v>
      </c>
      <c r="V1979" s="87">
        <v>2.3119999999999998</v>
      </c>
      <c r="W1979" s="100">
        <v>2.3775626432021268</v>
      </c>
      <c r="X1979" s="90">
        <v>51.975245000000001</v>
      </c>
      <c r="Y1979" s="90">
        <v>35.500073</v>
      </c>
      <c r="Z1979" s="91"/>
      <c r="AA1979" s="88"/>
      <c r="AB1979" s="92"/>
      <c r="AC1979" s="92"/>
      <c r="AD1979" s="99">
        <v>2.278944078762307</v>
      </c>
    </row>
    <row r="1980" spans="1:30" ht="15.75" thickBot="1">
      <c r="A1980" s="86">
        <v>82</v>
      </c>
      <c r="B1980" s="87">
        <v>1</v>
      </c>
      <c r="C1980" s="87">
        <v>3.16</v>
      </c>
      <c r="D1980" s="88"/>
      <c r="E1980" s="87">
        <v>1</v>
      </c>
      <c r="F1980" s="87">
        <v>1</v>
      </c>
      <c r="G1980" s="89">
        <v>2.63</v>
      </c>
      <c r="H1980" s="89">
        <v>2.66</v>
      </c>
      <c r="I1980" s="88"/>
      <c r="J1980" s="88"/>
      <c r="K1980" s="89">
        <v>2.27</v>
      </c>
      <c r="L1980" s="89">
        <v>2.4</v>
      </c>
      <c r="M1980" s="87">
        <v>45</v>
      </c>
      <c r="N1980" s="79">
        <f t="shared" si="58"/>
        <v>0.45</v>
      </c>
      <c r="O1980" s="87">
        <v>198</v>
      </c>
      <c r="P1980" s="88"/>
      <c r="Q1980" s="87">
        <v>370</v>
      </c>
      <c r="R1980" s="87">
        <v>5.3</v>
      </c>
      <c r="S1980" s="87">
        <v>1</v>
      </c>
      <c r="T1980" s="87">
        <v>20</v>
      </c>
      <c r="U1980" s="87">
        <v>365</v>
      </c>
      <c r="V1980" s="87">
        <v>2.1949999999999998</v>
      </c>
      <c r="W1980" s="100">
        <v>2.2574537128154435</v>
      </c>
      <c r="X1980" s="90">
        <v>46.189321499999998</v>
      </c>
      <c r="Y1980" s="90">
        <v>29.125750500000002</v>
      </c>
      <c r="Z1980" s="91"/>
      <c r="AA1980" s="88"/>
      <c r="AB1980" s="92"/>
      <c r="AC1980" s="92"/>
      <c r="AD1980" s="99">
        <v>2.1637602531645572</v>
      </c>
    </row>
    <row r="1981" spans="1:30" ht="15.75" thickBot="1">
      <c r="A1981" s="86">
        <v>82</v>
      </c>
      <c r="B1981" s="87">
        <v>1</v>
      </c>
      <c r="C1981" s="87">
        <v>3.16</v>
      </c>
      <c r="D1981" s="88"/>
      <c r="E1981" s="87">
        <v>1</v>
      </c>
      <c r="F1981" s="87">
        <v>1</v>
      </c>
      <c r="G1981" s="89">
        <v>2.63</v>
      </c>
      <c r="H1981" s="89">
        <v>2.66</v>
      </c>
      <c r="I1981" s="88"/>
      <c r="J1981" s="88"/>
      <c r="K1981" s="89">
        <v>2.34</v>
      </c>
      <c r="L1981" s="89">
        <v>2.46</v>
      </c>
      <c r="M1981" s="87">
        <v>45</v>
      </c>
      <c r="N1981" s="79">
        <f t="shared" si="58"/>
        <v>0.45</v>
      </c>
      <c r="O1981" s="87">
        <v>190</v>
      </c>
      <c r="P1981" s="88"/>
      <c r="Q1981" s="87">
        <v>370</v>
      </c>
      <c r="R1981" s="87">
        <v>5.0999999999999996</v>
      </c>
      <c r="S1981" s="87">
        <v>1</v>
      </c>
      <c r="T1981" s="87">
        <v>20</v>
      </c>
      <c r="U1981" s="87">
        <v>365</v>
      </c>
      <c r="V1981" s="87">
        <v>2.2330000000000001</v>
      </c>
      <c r="W1981" s="100">
        <v>2.2697616950812165</v>
      </c>
      <c r="X1981" s="90">
        <v>38.049802</v>
      </c>
      <c r="Y1981" s="90">
        <v>22.751427999999997</v>
      </c>
      <c r="Z1981" s="91"/>
      <c r="AA1981" s="88"/>
      <c r="AB1981" s="92"/>
      <c r="AC1981" s="92"/>
      <c r="AD1981" s="99">
        <v>2.2017473136427568</v>
      </c>
    </row>
    <row r="1982" spans="1:30" ht="15.75" thickBot="1">
      <c r="A1982" s="86">
        <v>82</v>
      </c>
      <c r="B1982" s="87">
        <v>1</v>
      </c>
      <c r="C1982" s="87">
        <v>3.16</v>
      </c>
      <c r="D1982" s="88"/>
      <c r="E1982" s="87">
        <v>1</v>
      </c>
      <c r="F1982" s="87">
        <v>1</v>
      </c>
      <c r="G1982" s="89">
        <v>2.63</v>
      </c>
      <c r="H1982" s="89">
        <v>2.66</v>
      </c>
      <c r="I1982" s="88"/>
      <c r="J1982" s="88"/>
      <c r="K1982" s="89">
        <v>2.19</v>
      </c>
      <c r="L1982" s="89">
        <v>2.39</v>
      </c>
      <c r="M1982" s="87">
        <v>45</v>
      </c>
      <c r="N1982" s="79">
        <f t="shared" si="58"/>
        <v>0.45</v>
      </c>
      <c r="O1982" s="87">
        <v>192</v>
      </c>
      <c r="P1982" s="88"/>
      <c r="Q1982" s="87">
        <v>370</v>
      </c>
      <c r="R1982" s="87">
        <v>4.9000000000000004</v>
      </c>
      <c r="S1982" s="87">
        <v>1</v>
      </c>
      <c r="T1982" s="87">
        <v>20</v>
      </c>
      <c r="U1982" s="87">
        <v>365</v>
      </c>
      <c r="V1982" s="87">
        <v>2.1949999999999998</v>
      </c>
      <c r="W1982" s="100">
        <v>2.243872491004935</v>
      </c>
      <c r="X1982" s="90">
        <v>31.185147000000001</v>
      </c>
      <c r="Y1982" s="90">
        <v>22.0649625</v>
      </c>
      <c r="Z1982" s="91"/>
      <c r="AA1982" s="88"/>
      <c r="AB1982" s="92"/>
      <c r="AC1982" s="92"/>
      <c r="AD1982" s="99">
        <v>2.1785505485232068</v>
      </c>
    </row>
    <row r="1983" spans="1:30" ht="15.75" thickBot="1">
      <c r="A1983" s="86">
        <v>82</v>
      </c>
      <c r="B1983" s="87">
        <v>1</v>
      </c>
      <c r="C1983" s="87">
        <v>3.16</v>
      </c>
      <c r="D1983" s="88"/>
      <c r="E1983" s="87">
        <v>1</v>
      </c>
      <c r="F1983" s="87">
        <v>1</v>
      </c>
      <c r="G1983" s="89">
        <v>2.63</v>
      </c>
      <c r="H1983" s="89">
        <v>2.66</v>
      </c>
      <c r="I1983" s="88"/>
      <c r="J1983" s="88"/>
      <c r="K1983" s="89">
        <v>1.91</v>
      </c>
      <c r="L1983" s="89">
        <v>2.16</v>
      </c>
      <c r="M1983" s="87">
        <v>45</v>
      </c>
      <c r="N1983" s="79">
        <f t="shared" si="58"/>
        <v>0.45</v>
      </c>
      <c r="O1983" s="87">
        <v>200</v>
      </c>
      <c r="P1983" s="88"/>
      <c r="Q1983" s="87">
        <v>370</v>
      </c>
      <c r="R1983" s="87">
        <v>5.0999999999999996</v>
      </c>
      <c r="S1983" s="87">
        <v>1</v>
      </c>
      <c r="T1983" s="87">
        <v>20</v>
      </c>
      <c r="U1983" s="87">
        <v>365</v>
      </c>
      <c r="V1983" s="87">
        <v>2.097</v>
      </c>
      <c r="W1983" s="100">
        <v>2.1555945492366302</v>
      </c>
      <c r="X1983" s="90">
        <v>32.361944999999999</v>
      </c>
      <c r="Y1983" s="90">
        <v>22.653361499999999</v>
      </c>
      <c r="Z1983" s="91"/>
      <c r="AA1983" s="88"/>
      <c r="AB1983" s="92"/>
      <c r="AC1983" s="92"/>
      <c r="AD1983" s="99">
        <v>2.0776634880450073</v>
      </c>
    </row>
    <row r="1984" spans="1:30" ht="15.75" thickBot="1">
      <c r="A1984" s="86">
        <v>82</v>
      </c>
      <c r="B1984" s="87">
        <v>1</v>
      </c>
      <c r="C1984" s="87">
        <v>3.16</v>
      </c>
      <c r="D1984" s="88"/>
      <c r="E1984" s="87">
        <v>1</v>
      </c>
      <c r="F1984" s="87">
        <v>1</v>
      </c>
      <c r="G1984" s="89">
        <v>2.63</v>
      </c>
      <c r="H1984" s="89">
        <v>2.66</v>
      </c>
      <c r="I1984" s="88"/>
      <c r="J1984" s="88"/>
      <c r="K1984" s="89">
        <v>2.48</v>
      </c>
      <c r="L1984" s="89">
        <v>2.5499999999999998</v>
      </c>
      <c r="M1984" s="87">
        <v>45</v>
      </c>
      <c r="N1984" s="79">
        <f t="shared" si="58"/>
        <v>0.45</v>
      </c>
      <c r="O1984" s="87">
        <v>188</v>
      </c>
      <c r="P1984" s="88"/>
      <c r="Q1984" s="87">
        <v>370</v>
      </c>
      <c r="R1984" s="87">
        <v>5</v>
      </c>
      <c r="S1984" s="87">
        <v>1</v>
      </c>
      <c r="T1984" s="87">
        <v>20</v>
      </c>
      <c r="U1984" s="87">
        <v>365</v>
      </c>
      <c r="V1984" s="87">
        <v>2.2709999999999999</v>
      </c>
      <c r="W1984" s="100">
        <v>2.305412402333801</v>
      </c>
      <c r="X1984" s="90">
        <v>43.2473265</v>
      </c>
      <c r="Y1984" s="90">
        <v>27.654752999999999</v>
      </c>
      <c r="Z1984" s="91"/>
      <c r="AA1984" s="88"/>
      <c r="AB1984" s="92"/>
      <c r="AC1984" s="92"/>
      <c r="AD1984" s="99">
        <v>2.2403240787623067</v>
      </c>
    </row>
    <row r="1985" spans="1:30" ht="15.75" thickBot="1">
      <c r="A1985" s="86">
        <v>82</v>
      </c>
      <c r="B1985" s="87">
        <v>1</v>
      </c>
      <c r="C1985" s="87">
        <v>3.16</v>
      </c>
      <c r="D1985" s="88"/>
      <c r="E1985" s="87">
        <v>1</v>
      </c>
      <c r="F1985" s="87">
        <v>1</v>
      </c>
      <c r="G1985" s="89">
        <v>2.63</v>
      </c>
      <c r="H1985" s="89">
        <v>2.66</v>
      </c>
      <c r="I1985" s="88"/>
      <c r="J1985" s="88"/>
      <c r="K1985" s="89">
        <v>2.5099999999999998</v>
      </c>
      <c r="L1985" s="89">
        <v>2.58</v>
      </c>
      <c r="M1985" s="87">
        <v>45</v>
      </c>
      <c r="N1985" s="79">
        <f t="shared" si="58"/>
        <v>0.45</v>
      </c>
      <c r="O1985" s="87">
        <v>188</v>
      </c>
      <c r="P1985" s="88"/>
      <c r="Q1985" s="87">
        <v>370</v>
      </c>
      <c r="R1985" s="87">
        <v>5.0999999999999996</v>
      </c>
      <c r="S1985" s="87">
        <v>1</v>
      </c>
      <c r="T1985" s="87">
        <v>20</v>
      </c>
      <c r="U1985" s="87">
        <v>365</v>
      </c>
      <c r="V1985" s="87">
        <v>2.2799999999999998</v>
      </c>
      <c r="W1985" s="100">
        <v>2.3274818877758774</v>
      </c>
      <c r="X1985" s="90">
        <v>44.326058000000003</v>
      </c>
      <c r="Y1985" s="90">
        <v>31.479346499999998</v>
      </c>
      <c r="Z1985" s="91"/>
      <c r="AA1985" s="88"/>
      <c r="AB1985" s="92"/>
      <c r="AC1985" s="92"/>
      <c r="AD1985" s="99">
        <v>2.2487640787623069</v>
      </c>
    </row>
    <row r="1986" spans="1:30" ht="15.75" thickBot="1">
      <c r="A1986" s="86">
        <v>82</v>
      </c>
      <c r="B1986" s="87">
        <v>1</v>
      </c>
      <c r="C1986" s="87">
        <v>3.16</v>
      </c>
      <c r="D1986" s="88"/>
      <c r="E1986" s="87">
        <v>1</v>
      </c>
      <c r="F1986" s="87">
        <v>1</v>
      </c>
      <c r="G1986" s="89">
        <v>2.63</v>
      </c>
      <c r="H1986" s="89">
        <v>2.66</v>
      </c>
      <c r="I1986" s="88"/>
      <c r="J1986" s="88"/>
      <c r="K1986" s="89">
        <v>2.48</v>
      </c>
      <c r="L1986" s="89">
        <v>2.54</v>
      </c>
      <c r="M1986" s="87">
        <v>45</v>
      </c>
      <c r="N1986" s="79">
        <f t="shared" si="58"/>
        <v>0.45</v>
      </c>
      <c r="O1986" s="87">
        <v>191</v>
      </c>
      <c r="P1986" s="88"/>
      <c r="Q1986" s="87">
        <v>370</v>
      </c>
      <c r="R1986" s="87">
        <v>4.9000000000000004</v>
      </c>
      <c r="S1986" s="87">
        <v>1</v>
      </c>
      <c r="T1986" s="87">
        <v>20</v>
      </c>
      <c r="U1986" s="87">
        <v>365</v>
      </c>
      <c r="V1986" s="87">
        <v>2.2679999999999998</v>
      </c>
      <c r="W1986" s="100">
        <v>2.3168715582364174</v>
      </c>
      <c r="X1986" s="90">
        <v>50.013914999999997</v>
      </c>
      <c r="Y1986" s="90">
        <v>33.146477000000004</v>
      </c>
      <c r="Z1986" s="91"/>
      <c r="AA1986" s="88"/>
      <c r="AB1986" s="92"/>
      <c r="AC1986" s="92"/>
      <c r="AD1986" s="99">
        <v>2.235358931082982</v>
      </c>
    </row>
    <row r="1987" spans="1:30" ht="15.75" thickBot="1">
      <c r="A1987" s="86">
        <v>82</v>
      </c>
      <c r="B1987" s="87">
        <v>1</v>
      </c>
      <c r="C1987" s="87">
        <v>3.16</v>
      </c>
      <c r="D1987" s="88"/>
      <c r="E1987" s="87">
        <v>1</v>
      </c>
      <c r="F1987" s="87">
        <v>1</v>
      </c>
      <c r="G1987" s="89">
        <v>2.63</v>
      </c>
      <c r="H1987" s="89">
        <v>2.66</v>
      </c>
      <c r="I1987" s="87">
        <v>2</v>
      </c>
      <c r="J1987" s="87">
        <v>1</v>
      </c>
      <c r="K1987" s="89">
        <v>2.62</v>
      </c>
      <c r="L1987" s="89">
        <v>2.64</v>
      </c>
      <c r="M1987" s="87">
        <v>45</v>
      </c>
      <c r="N1987" s="79">
        <f t="shared" si="58"/>
        <v>0.45</v>
      </c>
      <c r="O1987" s="87">
        <v>188</v>
      </c>
      <c r="P1987" s="88"/>
      <c r="Q1987" s="87">
        <v>370</v>
      </c>
      <c r="R1987" s="87">
        <v>4.8</v>
      </c>
      <c r="S1987" s="87">
        <v>3</v>
      </c>
      <c r="T1987" s="87">
        <v>20</v>
      </c>
      <c r="U1987" s="87">
        <v>28</v>
      </c>
      <c r="V1987" s="87">
        <v>2.3119999999999998</v>
      </c>
      <c r="W1987" s="100">
        <v>2.3192058307350987</v>
      </c>
      <c r="X1987" s="90">
        <v>41.580196000000001</v>
      </c>
      <c r="Y1987" s="90">
        <v>29.223817</v>
      </c>
      <c r="Z1987" s="91"/>
      <c r="AA1987" s="88"/>
      <c r="AB1987" s="92"/>
      <c r="AC1987" s="92"/>
      <c r="AD1987" s="99">
        <v>2.278944078762307</v>
      </c>
    </row>
    <row r="1988" spans="1:30" ht="15.75" thickBot="1">
      <c r="A1988" s="86">
        <v>82</v>
      </c>
      <c r="B1988" s="87">
        <v>1</v>
      </c>
      <c r="C1988" s="87">
        <v>3.16</v>
      </c>
      <c r="D1988" s="88"/>
      <c r="E1988" s="87">
        <v>1</v>
      </c>
      <c r="F1988" s="87">
        <v>1</v>
      </c>
      <c r="G1988" s="89">
        <v>2.63</v>
      </c>
      <c r="H1988" s="89">
        <v>2.66</v>
      </c>
      <c r="I1988" s="88"/>
      <c r="J1988" s="88"/>
      <c r="K1988" s="89">
        <v>2.27</v>
      </c>
      <c r="L1988" s="89">
        <v>2.4</v>
      </c>
      <c r="M1988" s="87">
        <v>45</v>
      </c>
      <c r="N1988" s="79">
        <f t="shared" si="58"/>
        <v>0.45</v>
      </c>
      <c r="O1988" s="87">
        <v>198</v>
      </c>
      <c r="P1988" s="88"/>
      <c r="Q1988" s="87">
        <v>370</v>
      </c>
      <c r="R1988" s="87">
        <v>5.3</v>
      </c>
      <c r="S1988" s="87">
        <v>3</v>
      </c>
      <c r="T1988" s="87">
        <v>20</v>
      </c>
      <c r="U1988" s="87">
        <v>28</v>
      </c>
      <c r="V1988" s="87">
        <v>2.1949999999999998</v>
      </c>
      <c r="W1988" s="100">
        <v>2.2296546494220588</v>
      </c>
      <c r="X1988" s="90">
        <v>35.892339</v>
      </c>
      <c r="Y1988" s="90">
        <v>23.241760500000002</v>
      </c>
      <c r="Z1988" s="91"/>
      <c r="AA1988" s="88"/>
      <c r="AB1988" s="92"/>
      <c r="AC1988" s="92"/>
      <c r="AD1988" s="99">
        <v>2.1637602531645572</v>
      </c>
    </row>
    <row r="1989" spans="1:30" ht="15.75" thickBot="1">
      <c r="A1989" s="86">
        <v>82</v>
      </c>
      <c r="B1989" s="87">
        <v>1</v>
      </c>
      <c r="C1989" s="87">
        <v>3.16</v>
      </c>
      <c r="D1989" s="88"/>
      <c r="E1989" s="87">
        <v>1</v>
      </c>
      <c r="F1989" s="87">
        <v>1</v>
      </c>
      <c r="G1989" s="89">
        <v>2.63</v>
      </c>
      <c r="H1989" s="89">
        <v>2.66</v>
      </c>
      <c r="I1989" s="88"/>
      <c r="J1989" s="88"/>
      <c r="K1989" s="89">
        <v>2.34</v>
      </c>
      <c r="L1989" s="89">
        <v>2.46</v>
      </c>
      <c r="M1989" s="87">
        <v>45</v>
      </c>
      <c r="N1989" s="79">
        <f t="shared" si="58"/>
        <v>0.45</v>
      </c>
      <c r="O1989" s="87">
        <v>190</v>
      </c>
      <c r="P1989" s="88"/>
      <c r="Q1989" s="87">
        <v>370</v>
      </c>
      <c r="R1989" s="87">
        <v>5.0999999999999996</v>
      </c>
      <c r="S1989" s="87">
        <v>3</v>
      </c>
      <c r="T1989" s="87">
        <v>20</v>
      </c>
      <c r="U1989" s="87">
        <v>28</v>
      </c>
      <c r="V1989" s="87">
        <v>2.2330000000000001</v>
      </c>
      <c r="W1989" s="100">
        <v>2.2313523021483723</v>
      </c>
      <c r="X1989" s="90">
        <v>28.733484499999999</v>
      </c>
      <c r="Y1989" s="90">
        <v>15.886773000000002</v>
      </c>
      <c r="Z1989" s="91"/>
      <c r="AA1989" s="88"/>
      <c r="AB1989" s="92"/>
      <c r="AC1989" s="92"/>
      <c r="AD1989" s="99">
        <v>2.2017473136427568</v>
      </c>
    </row>
    <row r="1990" spans="1:30" ht="15.75" thickBot="1">
      <c r="A1990" s="86">
        <v>82</v>
      </c>
      <c r="B1990" s="87">
        <v>1</v>
      </c>
      <c r="C1990" s="87">
        <v>3.16</v>
      </c>
      <c r="D1990" s="88"/>
      <c r="E1990" s="87">
        <v>1</v>
      </c>
      <c r="F1990" s="87">
        <v>1</v>
      </c>
      <c r="G1990" s="89">
        <v>2.63</v>
      </c>
      <c r="H1990" s="89">
        <v>2.66</v>
      </c>
      <c r="I1990" s="88"/>
      <c r="J1990" s="88"/>
      <c r="K1990" s="89">
        <v>2.19</v>
      </c>
      <c r="L1990" s="89">
        <v>2.39</v>
      </c>
      <c r="M1990" s="87">
        <v>45</v>
      </c>
      <c r="N1990" s="79">
        <f t="shared" si="58"/>
        <v>0.45</v>
      </c>
      <c r="O1990" s="87">
        <v>192</v>
      </c>
      <c r="P1990" s="88"/>
      <c r="Q1990" s="87">
        <v>370</v>
      </c>
      <c r="R1990" s="87">
        <v>4.9000000000000004</v>
      </c>
      <c r="S1990" s="87">
        <v>3</v>
      </c>
      <c r="T1990" s="87">
        <v>20</v>
      </c>
      <c r="U1990" s="87">
        <v>28</v>
      </c>
      <c r="V1990" s="87">
        <v>2.1949999999999998</v>
      </c>
      <c r="W1990" s="100">
        <v>2.2044020651181451</v>
      </c>
      <c r="X1990" s="90">
        <v>21.966895999999998</v>
      </c>
      <c r="Y1990" s="90">
        <v>14.709975</v>
      </c>
      <c r="Z1990" s="91"/>
      <c r="AA1990" s="88"/>
      <c r="AB1990" s="92"/>
      <c r="AC1990" s="92"/>
      <c r="AD1990" s="99">
        <v>2.1785505485232068</v>
      </c>
    </row>
    <row r="1991" spans="1:30" ht="15.75" thickBot="1">
      <c r="A1991" s="86">
        <v>82</v>
      </c>
      <c r="B1991" s="87">
        <v>1</v>
      </c>
      <c r="C1991" s="87">
        <v>3.16</v>
      </c>
      <c r="D1991" s="88"/>
      <c r="E1991" s="87">
        <v>1</v>
      </c>
      <c r="F1991" s="87">
        <v>1</v>
      </c>
      <c r="G1991" s="89">
        <v>2.63</v>
      </c>
      <c r="H1991" s="89">
        <v>2.66</v>
      </c>
      <c r="I1991" s="88"/>
      <c r="J1991" s="88"/>
      <c r="K1991" s="89">
        <v>1.91</v>
      </c>
      <c r="L1991" s="89">
        <v>2.16</v>
      </c>
      <c r="M1991" s="87">
        <v>45</v>
      </c>
      <c r="N1991" s="79">
        <f t="shared" si="58"/>
        <v>0.45</v>
      </c>
      <c r="O1991" s="87">
        <v>200</v>
      </c>
      <c r="P1991" s="88"/>
      <c r="Q1991" s="87">
        <v>370</v>
      </c>
      <c r="R1991" s="87">
        <v>5.0999999999999996</v>
      </c>
      <c r="S1991" s="87">
        <v>3</v>
      </c>
      <c r="T1991" s="87">
        <v>20</v>
      </c>
      <c r="U1991" s="87">
        <v>28</v>
      </c>
      <c r="V1991" s="87">
        <v>2.097</v>
      </c>
      <c r="W1991" s="100">
        <v>2.103603934493278</v>
      </c>
      <c r="X1991" s="90">
        <v>23.535959999999999</v>
      </c>
      <c r="Y1991" s="90">
        <v>15.004174500000001</v>
      </c>
      <c r="Z1991" s="91"/>
      <c r="AA1991" s="88"/>
      <c r="AB1991" s="92"/>
      <c r="AC1991" s="92"/>
      <c r="AD1991" s="99">
        <v>2.0776634880450073</v>
      </c>
    </row>
    <row r="1992" spans="1:30" ht="15.75" thickBot="1">
      <c r="A1992" s="86">
        <v>82</v>
      </c>
      <c r="B1992" s="87">
        <v>1</v>
      </c>
      <c r="C1992" s="87">
        <v>3.16</v>
      </c>
      <c r="D1992" s="88"/>
      <c r="E1992" s="87">
        <v>1</v>
      </c>
      <c r="F1992" s="87">
        <v>1</v>
      </c>
      <c r="G1992" s="89">
        <v>2.63</v>
      </c>
      <c r="H1992" s="89">
        <v>2.66</v>
      </c>
      <c r="I1992" s="88"/>
      <c r="J1992" s="88"/>
      <c r="K1992" s="89">
        <v>2.48</v>
      </c>
      <c r="L1992" s="89">
        <v>2.5499999999999998</v>
      </c>
      <c r="M1992" s="87">
        <v>45</v>
      </c>
      <c r="N1992" s="79">
        <f t="shared" ref="N1992:N2055" si="59">M1992/100</f>
        <v>0.45</v>
      </c>
      <c r="O1992" s="87">
        <v>188</v>
      </c>
      <c r="P1992" s="88"/>
      <c r="Q1992" s="87">
        <v>370</v>
      </c>
      <c r="R1992" s="87">
        <v>5</v>
      </c>
      <c r="S1992" s="87">
        <v>3</v>
      </c>
      <c r="T1992" s="87">
        <v>20</v>
      </c>
      <c r="U1992" s="87">
        <v>28</v>
      </c>
      <c r="V1992" s="87">
        <v>2.2709999999999999</v>
      </c>
      <c r="W1992" s="100">
        <v>2.2589391589509678</v>
      </c>
      <c r="X1992" s="90">
        <v>31.087080499999999</v>
      </c>
      <c r="Y1992" s="90">
        <v>20.299765499999999</v>
      </c>
      <c r="Z1992" s="91"/>
      <c r="AA1992" s="88"/>
      <c r="AB1992" s="92"/>
      <c r="AC1992" s="92"/>
      <c r="AD1992" s="99">
        <v>2.2403240787623067</v>
      </c>
    </row>
    <row r="1993" spans="1:30" ht="15.75" thickBot="1">
      <c r="A1993" s="86">
        <v>82</v>
      </c>
      <c r="B1993" s="87">
        <v>1</v>
      </c>
      <c r="C1993" s="87">
        <v>3.16</v>
      </c>
      <c r="D1993" s="88"/>
      <c r="E1993" s="87">
        <v>1</v>
      </c>
      <c r="F1993" s="87">
        <v>1</v>
      </c>
      <c r="G1993" s="89">
        <v>2.63</v>
      </c>
      <c r="H1993" s="89">
        <v>2.66</v>
      </c>
      <c r="I1993" s="88"/>
      <c r="J1993" s="88"/>
      <c r="K1993" s="89">
        <v>2.5099999999999998</v>
      </c>
      <c r="L1993" s="89">
        <v>2.58</v>
      </c>
      <c r="M1993" s="87">
        <v>45</v>
      </c>
      <c r="N1993" s="79">
        <f t="shared" si="59"/>
        <v>0.45</v>
      </c>
      <c r="O1993" s="87">
        <v>188</v>
      </c>
      <c r="P1993" s="88"/>
      <c r="Q1993" s="87">
        <v>370</v>
      </c>
      <c r="R1993" s="87">
        <v>5.0999999999999996</v>
      </c>
      <c r="S1993" s="87">
        <v>3</v>
      </c>
      <c r="T1993" s="87">
        <v>20</v>
      </c>
      <c r="U1993" s="87">
        <v>28</v>
      </c>
      <c r="V1993" s="87">
        <v>2.2799999999999998</v>
      </c>
      <c r="W1993" s="100">
        <v>2.2695494884904273</v>
      </c>
      <c r="X1993" s="90">
        <v>33.931009000000003</v>
      </c>
      <c r="Y1993" s="90">
        <v>23.830159500000001</v>
      </c>
      <c r="Z1993" s="91"/>
      <c r="AA1993" s="88"/>
      <c r="AB1993" s="92"/>
      <c r="AC1993" s="92"/>
      <c r="AD1993" s="99">
        <v>2.2487640787623069</v>
      </c>
    </row>
    <row r="1994" spans="1:30" ht="15.75" thickBot="1">
      <c r="A1994" s="86">
        <v>82</v>
      </c>
      <c r="B1994" s="87">
        <v>1</v>
      </c>
      <c r="C1994" s="87">
        <v>3.16</v>
      </c>
      <c r="D1994" s="88"/>
      <c r="E1994" s="87">
        <v>1</v>
      </c>
      <c r="F1994" s="87">
        <v>1</v>
      </c>
      <c r="G1994" s="89">
        <v>2.63</v>
      </c>
      <c r="H1994" s="89">
        <v>2.66</v>
      </c>
      <c r="I1994" s="88"/>
      <c r="J1994" s="88"/>
      <c r="K1994" s="89">
        <v>2.48</v>
      </c>
      <c r="L1994" s="89">
        <v>2.54</v>
      </c>
      <c r="M1994" s="87">
        <v>45</v>
      </c>
      <c r="N1994" s="79">
        <f t="shared" si="59"/>
        <v>0.45</v>
      </c>
      <c r="O1994" s="87">
        <v>191</v>
      </c>
      <c r="P1994" s="88"/>
      <c r="Q1994" s="87">
        <v>370</v>
      </c>
      <c r="R1994" s="87">
        <v>4.9000000000000004</v>
      </c>
      <c r="S1994" s="87">
        <v>3</v>
      </c>
      <c r="T1994" s="87">
        <v>20</v>
      </c>
      <c r="U1994" s="87">
        <v>28</v>
      </c>
      <c r="V1994" s="87">
        <v>2.2679999999999998</v>
      </c>
      <c r="W1994" s="100">
        <v>2.2610612248588597</v>
      </c>
      <c r="X1994" s="90">
        <v>38.736267500000004</v>
      </c>
      <c r="Y1994" s="90">
        <v>25.889556000000002</v>
      </c>
      <c r="Z1994" s="91"/>
      <c r="AA1994" s="88"/>
      <c r="AB1994" s="92"/>
      <c r="AC1994" s="92"/>
      <c r="AD1994" s="99">
        <v>2.235358931082982</v>
      </c>
    </row>
    <row r="1995" spans="1:30" ht="15.75" thickBot="1">
      <c r="A1995" s="86">
        <v>82</v>
      </c>
      <c r="B1995" s="87">
        <v>1</v>
      </c>
      <c r="C1995" s="87">
        <v>3.16</v>
      </c>
      <c r="D1995" s="88"/>
      <c r="E1995" s="87">
        <v>1</v>
      </c>
      <c r="F1995" s="87">
        <v>1</v>
      </c>
      <c r="G1995" s="89">
        <v>2.63</v>
      </c>
      <c r="H1995" s="89">
        <v>2.66</v>
      </c>
      <c r="I1995" s="87">
        <v>2</v>
      </c>
      <c r="J1995" s="87">
        <v>1</v>
      </c>
      <c r="K1995" s="89">
        <v>2.62</v>
      </c>
      <c r="L1995" s="89">
        <v>2.64</v>
      </c>
      <c r="M1995" s="87">
        <v>45</v>
      </c>
      <c r="N1995" s="79">
        <f t="shared" si="59"/>
        <v>0.45</v>
      </c>
      <c r="O1995" s="87">
        <v>188</v>
      </c>
      <c r="P1995" s="88"/>
      <c r="Q1995" s="87">
        <v>370</v>
      </c>
      <c r="R1995" s="87">
        <v>4.8</v>
      </c>
      <c r="S1995" s="87">
        <v>3</v>
      </c>
      <c r="T1995" s="87">
        <v>20</v>
      </c>
      <c r="U1995" s="87">
        <v>365</v>
      </c>
      <c r="V1995" s="87">
        <v>2.3119999999999998</v>
      </c>
      <c r="W1995" s="100">
        <v>2.3151739055101039</v>
      </c>
      <c r="X1995" s="90">
        <v>49.523582500000003</v>
      </c>
      <c r="Y1995" s="90">
        <v>34.715541000000002</v>
      </c>
      <c r="Z1995" s="91"/>
      <c r="AA1995" s="88"/>
      <c r="AB1995" s="92"/>
      <c r="AC1995" s="92"/>
      <c r="AD1995" s="99">
        <v>2.278944078762307</v>
      </c>
    </row>
    <row r="1996" spans="1:30" ht="15.75" thickBot="1">
      <c r="A1996" s="86">
        <v>82</v>
      </c>
      <c r="B1996" s="87">
        <v>1</v>
      </c>
      <c r="C1996" s="87">
        <v>3.16</v>
      </c>
      <c r="D1996" s="88"/>
      <c r="E1996" s="87">
        <v>1</v>
      </c>
      <c r="F1996" s="87">
        <v>1</v>
      </c>
      <c r="G1996" s="89">
        <v>2.63</v>
      </c>
      <c r="H1996" s="89">
        <v>2.66</v>
      </c>
      <c r="I1996" s="88"/>
      <c r="J1996" s="88"/>
      <c r="K1996" s="89">
        <v>2.27</v>
      </c>
      <c r="L1996" s="89">
        <v>2.4</v>
      </c>
      <c r="M1996" s="87">
        <v>45</v>
      </c>
      <c r="N1996" s="79">
        <f t="shared" si="59"/>
        <v>0.45</v>
      </c>
      <c r="O1996" s="87">
        <v>198</v>
      </c>
      <c r="P1996" s="88"/>
      <c r="Q1996" s="87">
        <v>370</v>
      </c>
      <c r="R1996" s="87">
        <v>5.3</v>
      </c>
      <c r="S1996" s="87">
        <v>3</v>
      </c>
      <c r="T1996" s="87">
        <v>20</v>
      </c>
      <c r="U1996" s="87">
        <v>365</v>
      </c>
      <c r="V1996" s="87">
        <v>2.1949999999999998</v>
      </c>
      <c r="W1996" s="100">
        <v>2.1980358673944691</v>
      </c>
      <c r="X1996" s="90">
        <v>44.424124499999998</v>
      </c>
      <c r="Y1996" s="90">
        <v>28.047019000000002</v>
      </c>
      <c r="Z1996" s="91"/>
      <c r="AA1996" s="88"/>
      <c r="AB1996" s="92"/>
      <c r="AC1996" s="92"/>
      <c r="AD1996" s="99">
        <v>2.1637602531645572</v>
      </c>
    </row>
    <row r="1997" spans="1:30" ht="15.75" thickBot="1">
      <c r="A1997" s="86">
        <v>82</v>
      </c>
      <c r="B1997" s="87">
        <v>1</v>
      </c>
      <c r="C1997" s="87">
        <v>3.16</v>
      </c>
      <c r="D1997" s="88"/>
      <c r="E1997" s="87">
        <v>1</v>
      </c>
      <c r="F1997" s="87">
        <v>1</v>
      </c>
      <c r="G1997" s="89">
        <v>2.63</v>
      </c>
      <c r="H1997" s="89">
        <v>2.66</v>
      </c>
      <c r="I1997" s="88"/>
      <c r="J1997" s="88"/>
      <c r="K1997" s="89">
        <v>2.34</v>
      </c>
      <c r="L1997" s="89">
        <v>2.46</v>
      </c>
      <c r="M1997" s="87">
        <v>45</v>
      </c>
      <c r="N1997" s="79">
        <f t="shared" si="59"/>
        <v>0.45</v>
      </c>
      <c r="O1997" s="87">
        <v>190</v>
      </c>
      <c r="P1997" s="88"/>
      <c r="Q1997" s="87">
        <v>370</v>
      </c>
      <c r="R1997" s="87">
        <v>5.0999999999999996</v>
      </c>
      <c r="S1997" s="87">
        <v>3</v>
      </c>
      <c r="T1997" s="87">
        <v>20</v>
      </c>
      <c r="U1997" s="87">
        <v>365</v>
      </c>
      <c r="V1997" s="87">
        <v>2.2330000000000001</v>
      </c>
      <c r="W1997" s="100">
        <v>2.2336865746470536</v>
      </c>
      <c r="X1997" s="90">
        <v>38.344001499999997</v>
      </c>
      <c r="Y1997" s="90">
        <v>21.966896000000002</v>
      </c>
      <c r="Z1997" s="91"/>
      <c r="AA1997" s="88"/>
      <c r="AB1997" s="92"/>
      <c r="AC1997" s="92"/>
      <c r="AD1997" s="99">
        <v>2.2017473136427568</v>
      </c>
    </row>
    <row r="1998" spans="1:30" ht="15.75" thickBot="1">
      <c r="A1998" s="86">
        <v>82</v>
      </c>
      <c r="B1998" s="87">
        <v>1</v>
      </c>
      <c r="C1998" s="87">
        <v>3.16</v>
      </c>
      <c r="D1998" s="88"/>
      <c r="E1998" s="87">
        <v>1</v>
      </c>
      <c r="F1998" s="87">
        <v>1</v>
      </c>
      <c r="G1998" s="89">
        <v>2.63</v>
      </c>
      <c r="H1998" s="89">
        <v>2.66</v>
      </c>
      <c r="I1998" s="88"/>
      <c r="J1998" s="88"/>
      <c r="K1998" s="89">
        <v>2.19</v>
      </c>
      <c r="L1998" s="89">
        <v>2.39</v>
      </c>
      <c r="M1998" s="87">
        <v>45</v>
      </c>
      <c r="N1998" s="79">
        <f t="shared" si="59"/>
        <v>0.45</v>
      </c>
      <c r="O1998" s="87">
        <v>192</v>
      </c>
      <c r="P1998" s="88"/>
      <c r="Q1998" s="87">
        <v>370</v>
      </c>
      <c r="R1998" s="87">
        <v>4.9000000000000004</v>
      </c>
      <c r="S1998" s="87">
        <v>3</v>
      </c>
      <c r="T1998" s="87">
        <v>20</v>
      </c>
      <c r="U1998" s="87">
        <v>365</v>
      </c>
      <c r="V1998" s="87">
        <v>2.1949999999999998</v>
      </c>
      <c r="W1998" s="100">
        <v>2.2090706101155071</v>
      </c>
      <c r="X1998" s="90">
        <v>29.223817</v>
      </c>
      <c r="Y1998" s="90">
        <v>19.907499499999997</v>
      </c>
      <c r="Z1998" s="91"/>
      <c r="AA1998" s="88"/>
      <c r="AB1998" s="92"/>
      <c r="AC1998" s="92"/>
      <c r="AD1998" s="99">
        <v>2.1785505485232068</v>
      </c>
    </row>
    <row r="1999" spans="1:30" ht="15.75" thickBot="1">
      <c r="A1999" s="86">
        <v>82</v>
      </c>
      <c r="B1999" s="87">
        <v>1</v>
      </c>
      <c r="C1999" s="87">
        <v>3.16</v>
      </c>
      <c r="D1999" s="88"/>
      <c r="E1999" s="87">
        <v>1</v>
      </c>
      <c r="F1999" s="87">
        <v>1</v>
      </c>
      <c r="G1999" s="89">
        <v>2.63</v>
      </c>
      <c r="H1999" s="89">
        <v>2.66</v>
      </c>
      <c r="I1999" s="88"/>
      <c r="J1999" s="88"/>
      <c r="K1999" s="89">
        <v>1.91</v>
      </c>
      <c r="L1999" s="89">
        <v>2.16</v>
      </c>
      <c r="M1999" s="87">
        <v>45</v>
      </c>
      <c r="N1999" s="79">
        <f t="shared" si="59"/>
        <v>0.45</v>
      </c>
      <c r="O1999" s="87">
        <v>200</v>
      </c>
      <c r="P1999" s="88"/>
      <c r="Q1999" s="87">
        <v>370</v>
      </c>
      <c r="R1999" s="87">
        <v>5.0999999999999996</v>
      </c>
      <c r="S1999" s="87">
        <v>3</v>
      </c>
      <c r="T1999" s="87">
        <v>20</v>
      </c>
      <c r="U1999" s="87">
        <v>365</v>
      </c>
      <c r="V1999" s="87">
        <v>2.097</v>
      </c>
      <c r="W1999" s="100">
        <v>2.1046649674472238</v>
      </c>
      <c r="X1999" s="90">
        <v>28.733484499999999</v>
      </c>
      <c r="Y1999" s="90">
        <v>19.417166999999999</v>
      </c>
      <c r="Z1999" s="91"/>
      <c r="AA1999" s="88"/>
      <c r="AB1999" s="92"/>
      <c r="AC1999" s="92"/>
      <c r="AD1999" s="99">
        <v>2.0776634880450073</v>
      </c>
    </row>
    <row r="2000" spans="1:30" ht="15.75" thickBot="1">
      <c r="A2000" s="86">
        <v>82</v>
      </c>
      <c r="B2000" s="87">
        <v>1</v>
      </c>
      <c r="C2000" s="87">
        <v>3.16</v>
      </c>
      <c r="D2000" s="88"/>
      <c r="E2000" s="87">
        <v>1</v>
      </c>
      <c r="F2000" s="87">
        <v>1</v>
      </c>
      <c r="G2000" s="89">
        <v>2.63</v>
      </c>
      <c r="H2000" s="89">
        <v>2.66</v>
      </c>
      <c r="I2000" s="88"/>
      <c r="J2000" s="88"/>
      <c r="K2000" s="89">
        <v>2.48</v>
      </c>
      <c r="L2000" s="89">
        <v>2.5499999999999998</v>
      </c>
      <c r="M2000" s="87">
        <v>45</v>
      </c>
      <c r="N2000" s="79">
        <f t="shared" si="59"/>
        <v>0.45</v>
      </c>
      <c r="O2000" s="87">
        <v>188</v>
      </c>
      <c r="P2000" s="88"/>
      <c r="Q2000" s="87">
        <v>370</v>
      </c>
      <c r="R2000" s="87">
        <v>5</v>
      </c>
      <c r="S2000" s="87">
        <v>3</v>
      </c>
      <c r="T2000" s="87">
        <v>20</v>
      </c>
      <c r="U2000" s="87">
        <v>365</v>
      </c>
      <c r="V2000" s="87">
        <v>2.2709999999999999</v>
      </c>
      <c r="W2000" s="100">
        <v>2.263819910539119</v>
      </c>
      <c r="X2000" s="90">
        <v>40.207265</v>
      </c>
      <c r="Y2000" s="90">
        <v>27.066353999999997</v>
      </c>
      <c r="Z2000" s="91"/>
      <c r="AA2000" s="88"/>
      <c r="AB2000" s="92"/>
      <c r="AC2000" s="92"/>
      <c r="AD2000" s="99">
        <v>2.2403240787623067</v>
      </c>
    </row>
    <row r="2001" spans="1:30" ht="15.75" thickBot="1">
      <c r="A2001" s="86">
        <v>82</v>
      </c>
      <c r="B2001" s="87">
        <v>1</v>
      </c>
      <c r="C2001" s="87">
        <v>3.16</v>
      </c>
      <c r="D2001" s="88"/>
      <c r="E2001" s="87">
        <v>1</v>
      </c>
      <c r="F2001" s="87">
        <v>1</v>
      </c>
      <c r="G2001" s="89">
        <v>2.63</v>
      </c>
      <c r="H2001" s="89">
        <v>2.66</v>
      </c>
      <c r="I2001" s="88"/>
      <c r="J2001" s="88"/>
      <c r="K2001" s="89">
        <v>2.5099999999999998</v>
      </c>
      <c r="L2001" s="89">
        <v>2.58</v>
      </c>
      <c r="M2001" s="87">
        <v>45</v>
      </c>
      <c r="N2001" s="79">
        <f t="shared" si="59"/>
        <v>0.45</v>
      </c>
      <c r="O2001" s="87">
        <v>188</v>
      </c>
      <c r="P2001" s="88"/>
      <c r="Q2001" s="87">
        <v>370</v>
      </c>
      <c r="R2001" s="87">
        <v>5.0999999999999996</v>
      </c>
      <c r="S2001" s="87">
        <v>3</v>
      </c>
      <c r="T2001" s="87">
        <v>20</v>
      </c>
      <c r="U2001" s="87">
        <v>365</v>
      </c>
      <c r="V2001" s="87">
        <v>2.2799999999999998</v>
      </c>
      <c r="W2001" s="100">
        <v>2.27145934780753</v>
      </c>
      <c r="X2001" s="90">
        <v>41.972462</v>
      </c>
      <c r="Y2001" s="90">
        <v>28.341218500000004</v>
      </c>
      <c r="Z2001" s="91"/>
      <c r="AA2001" s="88"/>
      <c r="AB2001" s="92"/>
      <c r="AC2001" s="92"/>
      <c r="AD2001" s="99">
        <v>2.2487640787623069</v>
      </c>
    </row>
    <row r="2002" spans="1:30" ht="15.75" thickBot="1">
      <c r="A2002" s="86">
        <v>82</v>
      </c>
      <c r="B2002" s="87">
        <v>1</v>
      </c>
      <c r="C2002" s="87">
        <v>3.16</v>
      </c>
      <c r="D2002" s="88"/>
      <c r="E2002" s="87">
        <v>1</v>
      </c>
      <c r="F2002" s="87">
        <v>1</v>
      </c>
      <c r="G2002" s="89">
        <v>2.63</v>
      </c>
      <c r="H2002" s="89">
        <v>2.66</v>
      </c>
      <c r="I2002" s="88"/>
      <c r="J2002" s="88"/>
      <c r="K2002" s="89">
        <v>2.48</v>
      </c>
      <c r="L2002" s="89">
        <v>2.54</v>
      </c>
      <c r="M2002" s="87">
        <v>45</v>
      </c>
      <c r="N2002" s="79">
        <f t="shared" si="59"/>
        <v>0.45</v>
      </c>
      <c r="O2002" s="87">
        <v>191</v>
      </c>
      <c r="P2002" s="88"/>
      <c r="Q2002" s="87">
        <v>370</v>
      </c>
      <c r="R2002" s="87">
        <v>4.9000000000000004</v>
      </c>
      <c r="S2002" s="87">
        <v>3</v>
      </c>
      <c r="T2002" s="87">
        <v>20</v>
      </c>
      <c r="U2002" s="87">
        <v>365</v>
      </c>
      <c r="V2002" s="87">
        <v>2.2679999999999998</v>
      </c>
      <c r="W2002" s="100">
        <v>2.2706105214443735</v>
      </c>
      <c r="X2002" s="90">
        <v>45.993188500000002</v>
      </c>
      <c r="Y2002" s="90">
        <v>30.204481999999999</v>
      </c>
      <c r="Z2002" s="91"/>
      <c r="AA2002" s="88"/>
      <c r="AB2002" s="92"/>
      <c r="AC2002" s="92"/>
      <c r="AD2002" s="99">
        <v>2.235358931082982</v>
      </c>
    </row>
    <row r="2003" spans="1:30" ht="15.75" thickBot="1">
      <c r="A2003" s="86">
        <v>82</v>
      </c>
      <c r="B2003" s="87">
        <v>1</v>
      </c>
      <c r="C2003" s="87">
        <v>3.16</v>
      </c>
      <c r="D2003" s="88"/>
      <c r="E2003" s="87">
        <v>1</v>
      </c>
      <c r="F2003" s="87">
        <v>1</v>
      </c>
      <c r="G2003" s="89">
        <v>2.63</v>
      </c>
      <c r="H2003" s="89">
        <v>2.66</v>
      </c>
      <c r="I2003" s="87">
        <v>2</v>
      </c>
      <c r="J2003" s="87">
        <v>1</v>
      </c>
      <c r="K2003" s="89">
        <v>2.62</v>
      </c>
      <c r="L2003" s="89">
        <v>2.64</v>
      </c>
      <c r="M2003" s="87">
        <v>55</v>
      </c>
      <c r="N2003" s="79">
        <f t="shared" si="59"/>
        <v>0.55000000000000004</v>
      </c>
      <c r="O2003" s="87">
        <v>180</v>
      </c>
      <c r="P2003" s="88"/>
      <c r="Q2003" s="87">
        <v>370</v>
      </c>
      <c r="R2003" s="87">
        <v>5</v>
      </c>
      <c r="S2003" s="87">
        <v>1</v>
      </c>
      <c r="T2003" s="87">
        <v>20</v>
      </c>
      <c r="U2003" s="87">
        <v>7</v>
      </c>
      <c r="V2003" s="87">
        <v>2.2850000000000001</v>
      </c>
      <c r="W2003" s="100">
        <v>2.3085955011956392</v>
      </c>
      <c r="X2003" s="90">
        <v>19.9074995</v>
      </c>
      <c r="Y2003" s="90">
        <v>20.495898499999999</v>
      </c>
      <c r="Z2003" s="91"/>
      <c r="AA2003" s="88"/>
      <c r="AB2003" s="92"/>
      <c r="AC2003" s="92"/>
      <c r="AD2003" s="99">
        <v>2.2725836593785962</v>
      </c>
    </row>
    <row r="2004" spans="1:30" ht="15.75" thickBot="1">
      <c r="A2004" s="86">
        <v>82</v>
      </c>
      <c r="B2004" s="87">
        <v>1</v>
      </c>
      <c r="C2004" s="87">
        <v>3.16</v>
      </c>
      <c r="D2004" s="88"/>
      <c r="E2004" s="87">
        <v>1</v>
      </c>
      <c r="F2004" s="87">
        <v>1</v>
      </c>
      <c r="G2004" s="89">
        <v>2.63</v>
      </c>
      <c r="H2004" s="89">
        <v>2.66</v>
      </c>
      <c r="I2004" s="88"/>
      <c r="J2004" s="88"/>
      <c r="K2004" s="89">
        <v>2.54</v>
      </c>
      <c r="L2004" s="89">
        <v>2.59</v>
      </c>
      <c r="M2004" s="87">
        <v>55</v>
      </c>
      <c r="N2004" s="79">
        <f t="shared" si="59"/>
        <v>0.55000000000000004</v>
      </c>
      <c r="O2004" s="87">
        <v>186</v>
      </c>
      <c r="P2004" s="88"/>
      <c r="Q2004" s="87">
        <v>370</v>
      </c>
      <c r="R2004" s="87">
        <v>5.2</v>
      </c>
      <c r="S2004" s="87">
        <v>1</v>
      </c>
      <c r="T2004" s="87">
        <v>20</v>
      </c>
      <c r="U2004" s="87">
        <v>7</v>
      </c>
      <c r="V2004" s="87">
        <v>2.258</v>
      </c>
      <c r="W2004" s="100">
        <v>2.2994706177917039</v>
      </c>
      <c r="X2004" s="90">
        <v>15.200307500000001</v>
      </c>
      <c r="Y2004" s="90">
        <v>14.023509500000001</v>
      </c>
      <c r="Z2004" s="91"/>
      <c r="AA2004" s="88"/>
      <c r="AB2004" s="92"/>
      <c r="AC2004" s="92"/>
      <c r="AD2004" s="99">
        <v>2.2405297813578828</v>
      </c>
    </row>
    <row r="2005" spans="1:30" ht="15.75" thickBot="1">
      <c r="A2005" s="86">
        <v>82</v>
      </c>
      <c r="B2005" s="87">
        <v>1</v>
      </c>
      <c r="C2005" s="87">
        <v>3.16</v>
      </c>
      <c r="D2005" s="88"/>
      <c r="E2005" s="87">
        <v>1</v>
      </c>
      <c r="F2005" s="87">
        <v>1</v>
      </c>
      <c r="G2005" s="89">
        <v>2.63</v>
      </c>
      <c r="H2005" s="89">
        <v>2.66</v>
      </c>
      <c r="I2005" s="88"/>
      <c r="J2005" s="88"/>
      <c r="K2005" s="89">
        <v>2.27</v>
      </c>
      <c r="L2005" s="89">
        <v>2.4</v>
      </c>
      <c r="M2005" s="87">
        <v>55</v>
      </c>
      <c r="N2005" s="79">
        <f t="shared" si="59"/>
        <v>0.55000000000000004</v>
      </c>
      <c r="O2005" s="87">
        <v>190</v>
      </c>
      <c r="P2005" s="88"/>
      <c r="Q2005" s="87">
        <v>370</v>
      </c>
      <c r="R2005" s="87">
        <v>4.8</v>
      </c>
      <c r="S2005" s="87">
        <v>1</v>
      </c>
      <c r="T2005" s="87">
        <v>20</v>
      </c>
      <c r="U2005" s="87">
        <v>7</v>
      </c>
      <c r="V2005" s="87">
        <v>2.1869999999999998</v>
      </c>
      <c r="W2005" s="100">
        <v>2.227320376923378</v>
      </c>
      <c r="X2005" s="90">
        <v>17.161637500000001</v>
      </c>
      <c r="Y2005" s="90">
        <v>18.828768</v>
      </c>
      <c r="Z2005" s="91"/>
      <c r="AA2005" s="88"/>
      <c r="AB2005" s="92"/>
      <c r="AC2005" s="92"/>
      <c r="AD2005" s="99">
        <v>2.1753805293440736</v>
      </c>
    </row>
    <row r="2006" spans="1:30" ht="15.75" thickBot="1">
      <c r="A2006" s="86">
        <v>82</v>
      </c>
      <c r="B2006" s="87">
        <v>1</v>
      </c>
      <c r="C2006" s="87">
        <v>3.16</v>
      </c>
      <c r="D2006" s="88"/>
      <c r="E2006" s="87">
        <v>1</v>
      </c>
      <c r="F2006" s="87">
        <v>1</v>
      </c>
      <c r="G2006" s="89">
        <v>2.63</v>
      </c>
      <c r="H2006" s="89">
        <v>2.66</v>
      </c>
      <c r="I2006" s="88"/>
      <c r="J2006" s="88"/>
      <c r="K2006" s="89">
        <v>2.34</v>
      </c>
      <c r="L2006" s="89">
        <v>2.46</v>
      </c>
      <c r="M2006" s="87">
        <v>55</v>
      </c>
      <c r="N2006" s="79">
        <f t="shared" si="59"/>
        <v>0.55000000000000004</v>
      </c>
      <c r="O2006" s="87">
        <v>182</v>
      </c>
      <c r="P2006" s="88"/>
      <c r="Q2006" s="87">
        <v>370</v>
      </c>
      <c r="R2006" s="87">
        <v>4.9000000000000004</v>
      </c>
      <c r="S2006" s="87">
        <v>1</v>
      </c>
      <c r="T2006" s="87">
        <v>20</v>
      </c>
      <c r="U2006" s="87">
        <v>7</v>
      </c>
      <c r="V2006" s="87">
        <v>2.2320000000000002</v>
      </c>
      <c r="W2006" s="100">
        <v>2.2636077039483298</v>
      </c>
      <c r="X2006" s="90">
        <v>14.121576000000001</v>
      </c>
      <c r="Y2006" s="90">
        <v>12.356379</v>
      </c>
      <c r="Z2006" s="91"/>
      <c r="AA2006" s="88"/>
      <c r="AB2006" s="92"/>
      <c r="AC2006" s="92"/>
      <c r="AD2006" s="99">
        <v>2.2058990333716917</v>
      </c>
    </row>
    <row r="2007" spans="1:30" ht="15.75" thickBot="1">
      <c r="A2007" s="86">
        <v>82</v>
      </c>
      <c r="B2007" s="87">
        <v>1</v>
      </c>
      <c r="C2007" s="87">
        <v>3.16</v>
      </c>
      <c r="D2007" s="88"/>
      <c r="E2007" s="87">
        <v>1</v>
      </c>
      <c r="F2007" s="87">
        <v>1</v>
      </c>
      <c r="G2007" s="89">
        <v>2.63</v>
      </c>
      <c r="H2007" s="89">
        <v>2.66</v>
      </c>
      <c r="I2007" s="88"/>
      <c r="J2007" s="88"/>
      <c r="K2007" s="89">
        <v>2.19</v>
      </c>
      <c r="L2007" s="89">
        <v>2.39</v>
      </c>
      <c r="M2007" s="87">
        <v>55</v>
      </c>
      <c r="N2007" s="79">
        <f t="shared" si="59"/>
        <v>0.55000000000000004</v>
      </c>
      <c r="O2007" s="87">
        <v>184</v>
      </c>
      <c r="P2007" s="88"/>
      <c r="Q2007" s="87">
        <v>370</v>
      </c>
      <c r="R2007" s="87">
        <v>4.7</v>
      </c>
      <c r="S2007" s="87">
        <v>1</v>
      </c>
      <c r="T2007" s="87">
        <v>20</v>
      </c>
      <c r="U2007" s="87">
        <v>7</v>
      </c>
      <c r="V2007" s="87">
        <v>2.2000000000000002</v>
      </c>
      <c r="W2007" s="100">
        <v>2.241750425097043</v>
      </c>
      <c r="X2007" s="90">
        <v>12.356379</v>
      </c>
      <c r="Y2007" s="90">
        <v>11.571846999999998</v>
      </c>
      <c r="Z2007" s="91"/>
      <c r="AA2007" s="88"/>
      <c r="AB2007" s="92"/>
      <c r="AC2007" s="92"/>
      <c r="AD2007" s="99">
        <v>2.1825744073647875</v>
      </c>
    </row>
    <row r="2008" spans="1:30" ht="15.75" thickBot="1">
      <c r="A2008" s="86">
        <v>82</v>
      </c>
      <c r="B2008" s="87">
        <v>1</v>
      </c>
      <c r="C2008" s="87">
        <v>3.16</v>
      </c>
      <c r="D2008" s="88"/>
      <c r="E2008" s="87">
        <v>1</v>
      </c>
      <c r="F2008" s="87">
        <v>1</v>
      </c>
      <c r="G2008" s="89">
        <v>2.63</v>
      </c>
      <c r="H2008" s="89">
        <v>2.66</v>
      </c>
      <c r="I2008" s="88"/>
      <c r="J2008" s="88"/>
      <c r="K2008" s="89">
        <v>1.91</v>
      </c>
      <c r="L2008" s="89">
        <v>2.16</v>
      </c>
      <c r="M2008" s="87">
        <v>55</v>
      </c>
      <c r="N2008" s="79">
        <f t="shared" si="59"/>
        <v>0.55000000000000004</v>
      </c>
      <c r="O2008" s="87">
        <v>192</v>
      </c>
      <c r="P2008" s="88"/>
      <c r="Q2008" s="87">
        <v>370</v>
      </c>
      <c r="R2008" s="87">
        <v>5</v>
      </c>
      <c r="S2008" s="87">
        <v>1</v>
      </c>
      <c r="T2008" s="87">
        <v>20</v>
      </c>
      <c r="U2008" s="87">
        <v>7</v>
      </c>
      <c r="V2008" s="87">
        <v>2.105</v>
      </c>
      <c r="W2008" s="100">
        <v>2.1241879737998297</v>
      </c>
      <c r="X2008" s="90">
        <v>11.2776475</v>
      </c>
      <c r="Y2008" s="90">
        <v>11.76798</v>
      </c>
      <c r="Z2008" s="91"/>
      <c r="AA2008" s="88"/>
      <c r="AB2008" s="92"/>
      <c r="AC2008" s="92"/>
      <c r="AD2008" s="99">
        <v>2.0785159033371694</v>
      </c>
    </row>
    <row r="2009" spans="1:30" ht="15.75" thickBot="1">
      <c r="A2009" s="86">
        <v>82</v>
      </c>
      <c r="B2009" s="87">
        <v>1</v>
      </c>
      <c r="C2009" s="87">
        <v>3.16</v>
      </c>
      <c r="D2009" s="88"/>
      <c r="E2009" s="87">
        <v>1</v>
      </c>
      <c r="F2009" s="87">
        <v>1</v>
      </c>
      <c r="G2009" s="89">
        <v>2.63</v>
      </c>
      <c r="H2009" s="89">
        <v>2.66</v>
      </c>
      <c r="I2009" s="88"/>
      <c r="J2009" s="88"/>
      <c r="K2009" s="89">
        <v>2.4449999999999998</v>
      </c>
      <c r="L2009" s="89">
        <v>2.52</v>
      </c>
      <c r="M2009" s="87">
        <v>55</v>
      </c>
      <c r="N2009" s="79">
        <f t="shared" si="59"/>
        <v>0.55000000000000004</v>
      </c>
      <c r="O2009" s="87">
        <v>185</v>
      </c>
      <c r="P2009" s="88"/>
      <c r="Q2009" s="87">
        <v>370</v>
      </c>
      <c r="R2009" s="87">
        <v>5.0999999999999996</v>
      </c>
      <c r="S2009" s="87">
        <v>1</v>
      </c>
      <c r="T2009" s="87">
        <v>20</v>
      </c>
      <c r="U2009" s="87">
        <v>7</v>
      </c>
      <c r="V2009" s="87">
        <v>2.246</v>
      </c>
      <c r="W2009" s="100">
        <v>2.27145934780753</v>
      </c>
      <c r="X2009" s="90">
        <v>18.044236000000001</v>
      </c>
      <c r="Y2009" s="90">
        <v>19.319100500000001</v>
      </c>
      <c r="Z2009" s="91"/>
      <c r="AA2009" s="88"/>
      <c r="AB2009" s="92"/>
      <c r="AC2009" s="92"/>
      <c r="AD2009" s="99">
        <v>2.2186620943613349</v>
      </c>
    </row>
    <row r="2010" spans="1:30" ht="15.75" thickBot="1">
      <c r="A2010" s="86">
        <v>82</v>
      </c>
      <c r="B2010" s="87">
        <v>1</v>
      </c>
      <c r="C2010" s="87">
        <v>3.16</v>
      </c>
      <c r="D2010" s="88"/>
      <c r="E2010" s="87">
        <v>1</v>
      </c>
      <c r="F2010" s="87">
        <v>1</v>
      </c>
      <c r="G2010" s="89">
        <v>2.63</v>
      </c>
      <c r="H2010" s="89">
        <v>2.66</v>
      </c>
      <c r="I2010" s="88"/>
      <c r="J2010" s="88"/>
      <c r="K2010" s="89">
        <v>2.48</v>
      </c>
      <c r="L2010" s="89">
        <v>2.5499999999999998</v>
      </c>
      <c r="M2010" s="87">
        <v>55</v>
      </c>
      <c r="N2010" s="79">
        <f t="shared" si="59"/>
        <v>0.55000000000000004</v>
      </c>
      <c r="O2010" s="87">
        <v>180</v>
      </c>
      <c r="P2010" s="88"/>
      <c r="Q2010" s="87">
        <v>370</v>
      </c>
      <c r="R2010" s="87">
        <v>5.0999999999999996</v>
      </c>
      <c r="S2010" s="87">
        <v>1</v>
      </c>
      <c r="T2010" s="87">
        <v>20</v>
      </c>
      <c r="U2010" s="87">
        <v>7</v>
      </c>
      <c r="V2010" s="87">
        <v>2.2589999999999999</v>
      </c>
      <c r="W2010" s="100">
        <v>2.2941654530219737</v>
      </c>
      <c r="X2010" s="90">
        <v>16.671305</v>
      </c>
      <c r="Y2010" s="90">
        <v>15.004174500000001</v>
      </c>
      <c r="Z2010" s="91"/>
      <c r="AA2010" s="88"/>
      <c r="AB2010" s="92"/>
      <c r="AC2010" s="92"/>
      <c r="AD2010" s="99">
        <v>2.2366236593785955</v>
      </c>
    </row>
    <row r="2011" spans="1:30" ht="15.75" thickBot="1">
      <c r="A2011" s="86">
        <v>82</v>
      </c>
      <c r="B2011" s="87">
        <v>1</v>
      </c>
      <c r="C2011" s="87">
        <v>3.16</v>
      </c>
      <c r="D2011" s="88"/>
      <c r="E2011" s="87">
        <v>1</v>
      </c>
      <c r="F2011" s="87">
        <v>1</v>
      </c>
      <c r="G2011" s="89">
        <v>2.63</v>
      </c>
      <c r="H2011" s="89">
        <v>2.66</v>
      </c>
      <c r="I2011" s="88"/>
      <c r="J2011" s="88"/>
      <c r="K2011" s="89">
        <v>2.5099999999999998</v>
      </c>
      <c r="L2011" s="89">
        <v>2.58</v>
      </c>
      <c r="M2011" s="87">
        <v>55</v>
      </c>
      <c r="N2011" s="79">
        <f t="shared" si="59"/>
        <v>0.55000000000000004</v>
      </c>
      <c r="O2011" s="87">
        <v>180</v>
      </c>
      <c r="P2011" s="88"/>
      <c r="Q2011" s="87">
        <v>370</v>
      </c>
      <c r="R2011" s="87">
        <v>4.9000000000000004</v>
      </c>
      <c r="S2011" s="87">
        <v>1</v>
      </c>
      <c r="T2011" s="87">
        <v>20</v>
      </c>
      <c r="U2011" s="87">
        <v>7</v>
      </c>
      <c r="V2011" s="87">
        <v>2.2719999999999998</v>
      </c>
      <c r="W2011" s="100">
        <v>2.3066856418785364</v>
      </c>
      <c r="X2011" s="90">
        <v>16.965504500000002</v>
      </c>
      <c r="Y2011" s="90">
        <v>17.651969999999999</v>
      </c>
      <c r="Z2011" s="91"/>
      <c r="AA2011" s="88"/>
      <c r="AB2011" s="92"/>
      <c r="AC2011" s="92"/>
      <c r="AD2011" s="99">
        <v>2.2530436593785961</v>
      </c>
    </row>
    <row r="2012" spans="1:30" ht="15.75" thickBot="1">
      <c r="A2012" s="86">
        <v>82</v>
      </c>
      <c r="B2012" s="87">
        <v>1</v>
      </c>
      <c r="C2012" s="87">
        <v>3.16</v>
      </c>
      <c r="D2012" s="88"/>
      <c r="E2012" s="87">
        <v>1</v>
      </c>
      <c r="F2012" s="87">
        <v>1</v>
      </c>
      <c r="G2012" s="89">
        <v>2.63</v>
      </c>
      <c r="H2012" s="89">
        <v>2.66</v>
      </c>
      <c r="I2012" s="88"/>
      <c r="J2012" s="88"/>
      <c r="K2012" s="89">
        <v>2.4049999999999998</v>
      </c>
      <c r="L2012" s="89">
        <v>2.52</v>
      </c>
      <c r="M2012" s="87">
        <v>55</v>
      </c>
      <c r="N2012" s="79">
        <f t="shared" si="59"/>
        <v>0.55000000000000004</v>
      </c>
      <c r="O2012" s="87">
        <v>182</v>
      </c>
      <c r="P2012" s="88"/>
      <c r="Q2012" s="87">
        <v>370</v>
      </c>
      <c r="R2012" s="87">
        <v>5</v>
      </c>
      <c r="S2012" s="87">
        <v>1</v>
      </c>
      <c r="T2012" s="87">
        <v>20</v>
      </c>
      <c r="U2012" s="87">
        <v>7</v>
      </c>
      <c r="V2012" s="87">
        <v>2.242</v>
      </c>
      <c r="W2012" s="100">
        <v>2.2814330575746222</v>
      </c>
      <c r="X2012" s="90">
        <v>14.513842</v>
      </c>
      <c r="Y2012" s="90">
        <v>15.298374000000001</v>
      </c>
      <c r="Z2012" s="91"/>
      <c r="AA2012" s="88"/>
      <c r="AB2012" s="92"/>
      <c r="AC2012" s="92"/>
      <c r="AD2012" s="99">
        <v>2.2254390333716918</v>
      </c>
    </row>
    <row r="2013" spans="1:30" ht="15.75" thickBot="1">
      <c r="A2013" s="86">
        <v>82</v>
      </c>
      <c r="B2013" s="87">
        <v>1</v>
      </c>
      <c r="C2013" s="87">
        <v>3.16</v>
      </c>
      <c r="D2013" s="88"/>
      <c r="E2013" s="87">
        <v>1</v>
      </c>
      <c r="F2013" s="87">
        <v>1</v>
      </c>
      <c r="G2013" s="89">
        <v>2.63</v>
      </c>
      <c r="H2013" s="89">
        <v>2.66</v>
      </c>
      <c r="I2013" s="88"/>
      <c r="J2013" s="88"/>
      <c r="K2013" s="89">
        <v>2.48</v>
      </c>
      <c r="L2013" s="89">
        <v>2.54</v>
      </c>
      <c r="M2013" s="87">
        <v>55</v>
      </c>
      <c r="N2013" s="79">
        <f t="shared" si="59"/>
        <v>0.55000000000000004</v>
      </c>
      <c r="O2013" s="87">
        <v>183</v>
      </c>
      <c r="P2013" s="88"/>
      <c r="Q2013" s="87">
        <v>370</v>
      </c>
      <c r="R2013" s="87">
        <v>4.8</v>
      </c>
      <c r="S2013" s="87">
        <v>1</v>
      </c>
      <c r="T2013" s="87">
        <v>20</v>
      </c>
      <c r="U2013" s="87">
        <v>7</v>
      </c>
      <c r="V2013" s="87">
        <v>2.2669999999999999</v>
      </c>
      <c r="W2013" s="100">
        <v>2.3039269561982767</v>
      </c>
      <c r="X2013" s="90">
        <v>17.455836999999999</v>
      </c>
      <c r="Y2013" s="90">
        <v>20.1036325</v>
      </c>
      <c r="Z2013" s="91"/>
      <c r="AA2013" s="88"/>
      <c r="AB2013" s="92"/>
      <c r="AC2013" s="92"/>
      <c r="AD2013" s="99">
        <v>2.2367867203682397</v>
      </c>
    </row>
    <row r="2014" spans="1:30" ht="15.75" thickBot="1">
      <c r="A2014" s="86">
        <v>82</v>
      </c>
      <c r="B2014" s="87">
        <v>1</v>
      </c>
      <c r="C2014" s="87">
        <v>3.16</v>
      </c>
      <c r="D2014" s="88"/>
      <c r="E2014" s="87">
        <v>1</v>
      </c>
      <c r="F2014" s="87">
        <v>1</v>
      </c>
      <c r="G2014" s="89">
        <v>2.63</v>
      </c>
      <c r="H2014" s="89">
        <v>2.66</v>
      </c>
      <c r="I2014" s="87">
        <v>2</v>
      </c>
      <c r="J2014" s="87">
        <v>1</v>
      </c>
      <c r="K2014" s="89">
        <v>2.62</v>
      </c>
      <c r="L2014" s="89">
        <v>2.64</v>
      </c>
      <c r="M2014" s="87">
        <v>55</v>
      </c>
      <c r="N2014" s="79">
        <f t="shared" si="59"/>
        <v>0.55000000000000004</v>
      </c>
      <c r="O2014" s="87">
        <v>180</v>
      </c>
      <c r="P2014" s="88"/>
      <c r="Q2014" s="87">
        <v>370</v>
      </c>
      <c r="R2014" s="87">
        <v>5</v>
      </c>
      <c r="S2014" s="87">
        <v>1</v>
      </c>
      <c r="T2014" s="87">
        <v>20</v>
      </c>
      <c r="U2014" s="87">
        <v>28</v>
      </c>
      <c r="V2014" s="87">
        <v>2.2850000000000001</v>
      </c>
      <c r="W2014" s="100">
        <v>2.3226011361877257</v>
      </c>
      <c r="X2014" s="90">
        <v>32.361944999999999</v>
      </c>
      <c r="Y2014" s="90">
        <v>26.968287499999999</v>
      </c>
      <c r="Z2014" s="91"/>
      <c r="AA2014" s="88"/>
      <c r="AB2014" s="92">
        <v>2.7164420499999999</v>
      </c>
      <c r="AC2014" s="92"/>
      <c r="AD2014" s="99">
        <v>2.2725836593785962</v>
      </c>
    </row>
    <row r="2015" spans="1:30" ht="15.75" thickBot="1">
      <c r="A2015" s="86">
        <v>82</v>
      </c>
      <c r="B2015" s="87">
        <v>1</v>
      </c>
      <c r="C2015" s="87">
        <v>3.16</v>
      </c>
      <c r="D2015" s="88"/>
      <c r="E2015" s="87">
        <v>1</v>
      </c>
      <c r="F2015" s="87">
        <v>1</v>
      </c>
      <c r="G2015" s="89">
        <v>2.63</v>
      </c>
      <c r="H2015" s="89">
        <v>2.66</v>
      </c>
      <c r="I2015" s="88"/>
      <c r="J2015" s="88"/>
      <c r="K2015" s="89">
        <v>2.54</v>
      </c>
      <c r="L2015" s="89">
        <v>2.59</v>
      </c>
      <c r="M2015" s="87">
        <v>55</v>
      </c>
      <c r="N2015" s="79">
        <f t="shared" si="59"/>
        <v>0.55000000000000004</v>
      </c>
      <c r="O2015" s="87">
        <v>186</v>
      </c>
      <c r="P2015" s="88"/>
      <c r="Q2015" s="87">
        <v>370</v>
      </c>
      <c r="R2015" s="87">
        <v>5.2</v>
      </c>
      <c r="S2015" s="87">
        <v>1</v>
      </c>
      <c r="T2015" s="87">
        <v>20</v>
      </c>
      <c r="U2015" s="87">
        <v>28</v>
      </c>
      <c r="V2015" s="87">
        <v>2.258</v>
      </c>
      <c r="W2015" s="100">
        <v>2.2992584112009147</v>
      </c>
      <c r="X2015" s="90">
        <v>27.262487</v>
      </c>
      <c r="Y2015" s="90">
        <v>22.457228499999999</v>
      </c>
      <c r="Z2015" s="91"/>
      <c r="AA2015" s="88"/>
      <c r="AB2015" s="92">
        <v>2.3241760500000002</v>
      </c>
      <c r="AC2015" s="92"/>
      <c r="AD2015" s="99">
        <v>2.2405297813578828</v>
      </c>
    </row>
    <row r="2016" spans="1:30" ht="15.75" thickBot="1">
      <c r="A2016" s="86">
        <v>82</v>
      </c>
      <c r="B2016" s="87">
        <v>1</v>
      </c>
      <c r="C2016" s="87">
        <v>3.16</v>
      </c>
      <c r="D2016" s="88"/>
      <c r="E2016" s="87">
        <v>1</v>
      </c>
      <c r="F2016" s="87">
        <v>1</v>
      </c>
      <c r="G2016" s="89">
        <v>2.63</v>
      </c>
      <c r="H2016" s="89">
        <v>2.66</v>
      </c>
      <c r="I2016" s="88"/>
      <c r="J2016" s="88"/>
      <c r="K2016" s="89">
        <v>2.27</v>
      </c>
      <c r="L2016" s="89">
        <v>2.4</v>
      </c>
      <c r="M2016" s="87">
        <v>55</v>
      </c>
      <c r="N2016" s="79">
        <f t="shared" si="59"/>
        <v>0.55000000000000004</v>
      </c>
      <c r="O2016" s="87">
        <v>190</v>
      </c>
      <c r="P2016" s="88"/>
      <c r="Q2016" s="87">
        <v>370</v>
      </c>
      <c r="R2016" s="87">
        <v>4.8</v>
      </c>
      <c r="S2016" s="87">
        <v>1</v>
      </c>
      <c r="T2016" s="87">
        <v>20</v>
      </c>
      <c r="U2016" s="87">
        <v>28</v>
      </c>
      <c r="V2016" s="87">
        <v>2.1869999999999998</v>
      </c>
      <c r="W2016" s="100">
        <v>2.234110987828632</v>
      </c>
      <c r="X2016" s="90">
        <v>29.812215999999999</v>
      </c>
      <c r="Y2016" s="90">
        <v>23.732092999999999</v>
      </c>
      <c r="Z2016" s="91"/>
      <c r="AA2016" s="88"/>
      <c r="AB2016" s="92">
        <v>2.57914895</v>
      </c>
      <c r="AC2016" s="92"/>
      <c r="AD2016" s="99">
        <v>2.1753805293440736</v>
      </c>
    </row>
    <row r="2017" spans="1:30" ht="15.75" thickBot="1">
      <c r="A2017" s="86">
        <v>82</v>
      </c>
      <c r="B2017" s="87">
        <v>1</v>
      </c>
      <c r="C2017" s="87">
        <v>3.16</v>
      </c>
      <c r="D2017" s="88"/>
      <c r="E2017" s="87">
        <v>1</v>
      </c>
      <c r="F2017" s="87">
        <v>1</v>
      </c>
      <c r="G2017" s="89">
        <v>2.63</v>
      </c>
      <c r="H2017" s="89">
        <v>2.66</v>
      </c>
      <c r="I2017" s="88"/>
      <c r="J2017" s="88"/>
      <c r="K2017" s="89">
        <v>2.34</v>
      </c>
      <c r="L2017" s="89">
        <v>2.46</v>
      </c>
      <c r="M2017" s="87">
        <v>55</v>
      </c>
      <c r="N2017" s="79">
        <f t="shared" si="59"/>
        <v>0.55000000000000004</v>
      </c>
      <c r="O2017" s="87">
        <v>182</v>
      </c>
      <c r="P2017" s="88"/>
      <c r="Q2017" s="87">
        <v>370</v>
      </c>
      <c r="R2017" s="87">
        <v>4.9000000000000004</v>
      </c>
      <c r="S2017" s="87">
        <v>1</v>
      </c>
      <c r="T2017" s="87">
        <v>20</v>
      </c>
      <c r="U2017" s="87">
        <v>28</v>
      </c>
      <c r="V2017" s="87">
        <v>2.2320000000000002</v>
      </c>
      <c r="W2017" s="100">
        <v>2.2767645125772598</v>
      </c>
      <c r="X2017" s="90">
        <v>24.124359000000002</v>
      </c>
      <c r="Y2017" s="90">
        <v>16.377105499999999</v>
      </c>
      <c r="Z2017" s="91"/>
      <c r="AA2017" s="88"/>
      <c r="AB2017" s="92">
        <v>2.0888164499999999</v>
      </c>
      <c r="AC2017" s="92"/>
      <c r="AD2017" s="99">
        <v>2.2058990333716917</v>
      </c>
    </row>
    <row r="2018" spans="1:30" ht="15.75" thickBot="1">
      <c r="A2018" s="86">
        <v>82</v>
      </c>
      <c r="B2018" s="87">
        <v>1</v>
      </c>
      <c r="C2018" s="87">
        <v>3.16</v>
      </c>
      <c r="D2018" s="88"/>
      <c r="E2018" s="87">
        <v>1</v>
      </c>
      <c r="F2018" s="87">
        <v>1</v>
      </c>
      <c r="G2018" s="89">
        <v>2.63</v>
      </c>
      <c r="H2018" s="89">
        <v>2.66</v>
      </c>
      <c r="I2018" s="88"/>
      <c r="J2018" s="88"/>
      <c r="K2018" s="89">
        <v>2.19</v>
      </c>
      <c r="L2018" s="89">
        <v>2.39</v>
      </c>
      <c r="M2018" s="87">
        <v>55</v>
      </c>
      <c r="N2018" s="79">
        <f t="shared" si="59"/>
        <v>0.55000000000000004</v>
      </c>
      <c r="O2018" s="87">
        <v>184</v>
      </c>
      <c r="P2018" s="88"/>
      <c r="Q2018" s="87">
        <v>370</v>
      </c>
      <c r="R2018" s="87">
        <v>4.7</v>
      </c>
      <c r="S2018" s="87">
        <v>1</v>
      </c>
      <c r="T2018" s="87">
        <v>20</v>
      </c>
      <c r="U2018" s="87">
        <v>28</v>
      </c>
      <c r="V2018" s="87">
        <v>2.2000000000000002</v>
      </c>
      <c r="W2018" s="100">
        <v>2.2538462007720272</v>
      </c>
      <c r="X2018" s="90">
        <v>19.319100500000001</v>
      </c>
      <c r="Y2018" s="90">
        <v>14.415775500000001</v>
      </c>
      <c r="Z2018" s="91"/>
      <c r="AA2018" s="88"/>
      <c r="AB2018" s="92">
        <v>1.79461695</v>
      </c>
      <c r="AC2018" s="92"/>
      <c r="AD2018" s="99">
        <v>2.1825744073647875</v>
      </c>
    </row>
    <row r="2019" spans="1:30" ht="15.75" thickBot="1">
      <c r="A2019" s="86">
        <v>82</v>
      </c>
      <c r="B2019" s="87">
        <v>1</v>
      </c>
      <c r="C2019" s="87">
        <v>3.16</v>
      </c>
      <c r="D2019" s="88"/>
      <c r="E2019" s="87">
        <v>1</v>
      </c>
      <c r="F2019" s="87">
        <v>1</v>
      </c>
      <c r="G2019" s="89">
        <v>2.63</v>
      </c>
      <c r="H2019" s="89">
        <v>2.66</v>
      </c>
      <c r="I2019" s="88"/>
      <c r="J2019" s="88"/>
      <c r="K2019" s="89">
        <v>1.91</v>
      </c>
      <c r="L2019" s="89">
        <v>2.16</v>
      </c>
      <c r="M2019" s="87">
        <v>55</v>
      </c>
      <c r="N2019" s="79">
        <f t="shared" si="59"/>
        <v>0.55000000000000004</v>
      </c>
      <c r="O2019" s="87">
        <v>192</v>
      </c>
      <c r="P2019" s="88"/>
      <c r="Q2019" s="87">
        <v>370</v>
      </c>
      <c r="R2019" s="87">
        <v>5</v>
      </c>
      <c r="S2019" s="87">
        <v>1</v>
      </c>
      <c r="T2019" s="87">
        <v>20</v>
      </c>
      <c r="U2019" s="87">
        <v>28</v>
      </c>
      <c r="V2019" s="87">
        <v>2.105</v>
      </c>
      <c r="W2019" s="100">
        <v>2.1454086328787492</v>
      </c>
      <c r="X2019" s="90">
        <v>20.790098</v>
      </c>
      <c r="Y2019" s="90">
        <v>16.279039000000001</v>
      </c>
      <c r="Z2019" s="91"/>
      <c r="AA2019" s="88"/>
      <c r="AB2019" s="92">
        <v>1.7553903499999999</v>
      </c>
      <c r="AC2019" s="92"/>
      <c r="AD2019" s="99">
        <v>2.0785159033371694</v>
      </c>
    </row>
    <row r="2020" spans="1:30" ht="15.75" thickBot="1">
      <c r="A2020" s="86">
        <v>82</v>
      </c>
      <c r="B2020" s="87">
        <v>1</v>
      </c>
      <c r="C2020" s="87">
        <v>3.16</v>
      </c>
      <c r="D2020" s="88"/>
      <c r="E2020" s="87">
        <v>1</v>
      </c>
      <c r="F2020" s="87">
        <v>1</v>
      </c>
      <c r="G2020" s="89">
        <v>2.63</v>
      </c>
      <c r="H2020" s="89">
        <v>2.66</v>
      </c>
      <c r="I2020" s="88"/>
      <c r="J2020" s="88"/>
      <c r="K2020" s="89">
        <v>2.4449999999999998</v>
      </c>
      <c r="L2020" s="89">
        <v>2.52</v>
      </c>
      <c r="M2020" s="87">
        <v>55</v>
      </c>
      <c r="N2020" s="79">
        <f t="shared" si="59"/>
        <v>0.55000000000000004</v>
      </c>
      <c r="O2020" s="87">
        <v>185</v>
      </c>
      <c r="P2020" s="88"/>
      <c r="Q2020" s="87">
        <v>370</v>
      </c>
      <c r="R2020" s="87">
        <v>5.0999999999999996</v>
      </c>
      <c r="S2020" s="87">
        <v>1</v>
      </c>
      <c r="T2020" s="87">
        <v>20</v>
      </c>
      <c r="U2020" s="87">
        <v>28</v>
      </c>
      <c r="V2020" s="87">
        <v>2.246</v>
      </c>
      <c r="W2020" s="100">
        <v>2.2822818839377792</v>
      </c>
      <c r="X2020" s="90">
        <v>30.989014000000001</v>
      </c>
      <c r="Y2020" s="90">
        <v>25.203090499999998</v>
      </c>
      <c r="Z2020" s="91"/>
      <c r="AA2020" s="88"/>
      <c r="AB2020" s="92">
        <v>2.7556686500000001</v>
      </c>
      <c r="AC2020" s="92"/>
      <c r="AD2020" s="99">
        <v>2.2186620943613349</v>
      </c>
    </row>
    <row r="2021" spans="1:30" ht="15.75" thickBot="1">
      <c r="A2021" s="86">
        <v>82</v>
      </c>
      <c r="B2021" s="87">
        <v>1</v>
      </c>
      <c r="C2021" s="87">
        <v>3.16</v>
      </c>
      <c r="D2021" s="88"/>
      <c r="E2021" s="87">
        <v>1</v>
      </c>
      <c r="F2021" s="87">
        <v>1</v>
      </c>
      <c r="G2021" s="89">
        <v>2.63</v>
      </c>
      <c r="H2021" s="89">
        <v>2.66</v>
      </c>
      <c r="I2021" s="88"/>
      <c r="J2021" s="88"/>
      <c r="K2021" s="89">
        <v>2.48</v>
      </c>
      <c r="L2021" s="89">
        <v>2.5499999999999998</v>
      </c>
      <c r="M2021" s="87">
        <v>55</v>
      </c>
      <c r="N2021" s="79">
        <f t="shared" si="59"/>
        <v>0.55000000000000004</v>
      </c>
      <c r="O2021" s="87">
        <v>180</v>
      </c>
      <c r="P2021" s="88"/>
      <c r="Q2021" s="87">
        <v>370</v>
      </c>
      <c r="R2021" s="87">
        <v>5.0999999999999996</v>
      </c>
      <c r="S2021" s="87">
        <v>1</v>
      </c>
      <c r="T2021" s="87">
        <v>20</v>
      </c>
      <c r="U2021" s="87">
        <v>28</v>
      </c>
      <c r="V2021" s="87">
        <v>2.2589999999999999</v>
      </c>
      <c r="W2021" s="100">
        <v>2.2897091146154009</v>
      </c>
      <c r="X2021" s="90">
        <v>27.066354</v>
      </c>
      <c r="Y2021" s="90">
        <v>21.672696500000001</v>
      </c>
      <c r="Z2021" s="91"/>
      <c r="AA2021" s="88"/>
      <c r="AB2021" s="92">
        <v>2.2457228499999999</v>
      </c>
      <c r="AC2021" s="92"/>
      <c r="AD2021" s="99">
        <v>2.2366236593785955</v>
      </c>
    </row>
    <row r="2022" spans="1:30" ht="15.75" thickBot="1">
      <c r="A2022" s="86">
        <v>82</v>
      </c>
      <c r="B2022" s="87">
        <v>1</v>
      </c>
      <c r="C2022" s="87">
        <v>3.16</v>
      </c>
      <c r="D2022" s="88"/>
      <c r="E2022" s="87">
        <v>1</v>
      </c>
      <c r="F2022" s="87">
        <v>1</v>
      </c>
      <c r="G2022" s="89">
        <v>2.63</v>
      </c>
      <c r="H2022" s="89">
        <v>2.66</v>
      </c>
      <c r="I2022" s="88"/>
      <c r="J2022" s="88"/>
      <c r="K2022" s="89">
        <v>2.5099999999999998</v>
      </c>
      <c r="L2022" s="89">
        <v>2.58</v>
      </c>
      <c r="M2022" s="87">
        <v>55</v>
      </c>
      <c r="N2022" s="79">
        <f t="shared" si="59"/>
        <v>0.55000000000000004</v>
      </c>
      <c r="O2022" s="87">
        <v>180</v>
      </c>
      <c r="P2022" s="88"/>
      <c r="Q2022" s="87">
        <v>370</v>
      </c>
      <c r="R2022" s="87">
        <v>4.9000000000000004</v>
      </c>
      <c r="S2022" s="87">
        <v>1</v>
      </c>
      <c r="T2022" s="87">
        <v>20</v>
      </c>
      <c r="U2022" s="87">
        <v>28</v>
      </c>
      <c r="V2022" s="87">
        <v>2.2719999999999998</v>
      </c>
      <c r="W2022" s="100">
        <v>2.3247232020956177</v>
      </c>
      <c r="X2022" s="90">
        <v>27.948952500000001</v>
      </c>
      <c r="Y2022" s="90">
        <v>23.241760500000002</v>
      </c>
      <c r="Z2022" s="91"/>
      <c r="AA2022" s="88"/>
      <c r="AB2022" s="92">
        <v>2.3045627500000001</v>
      </c>
      <c r="AC2022" s="92"/>
      <c r="AD2022" s="99">
        <v>2.2530436593785961</v>
      </c>
    </row>
    <row r="2023" spans="1:30" ht="15.75" thickBot="1">
      <c r="A2023" s="86">
        <v>82</v>
      </c>
      <c r="B2023" s="87">
        <v>1</v>
      </c>
      <c r="C2023" s="87">
        <v>3.16</v>
      </c>
      <c r="D2023" s="88"/>
      <c r="E2023" s="87">
        <v>1</v>
      </c>
      <c r="F2023" s="87">
        <v>1</v>
      </c>
      <c r="G2023" s="89">
        <v>2.63</v>
      </c>
      <c r="H2023" s="89">
        <v>2.66</v>
      </c>
      <c r="I2023" s="88"/>
      <c r="J2023" s="88"/>
      <c r="K2023" s="89">
        <v>2.4049999999999998</v>
      </c>
      <c r="L2023" s="89">
        <v>2.52</v>
      </c>
      <c r="M2023" s="87">
        <v>55</v>
      </c>
      <c r="N2023" s="79">
        <f t="shared" si="59"/>
        <v>0.55000000000000004</v>
      </c>
      <c r="O2023" s="87">
        <v>182</v>
      </c>
      <c r="P2023" s="88"/>
      <c r="Q2023" s="87">
        <v>370</v>
      </c>
      <c r="R2023" s="87">
        <v>5</v>
      </c>
      <c r="S2023" s="87">
        <v>1</v>
      </c>
      <c r="T2023" s="87">
        <v>20</v>
      </c>
      <c r="U2023" s="87">
        <v>28</v>
      </c>
      <c r="V2023" s="87">
        <v>2.242</v>
      </c>
      <c r="W2023" s="100">
        <v>2.2795231982575195</v>
      </c>
      <c r="X2023" s="90">
        <v>25.49729</v>
      </c>
      <c r="Y2023" s="90">
        <v>21.084297499999998</v>
      </c>
      <c r="Z2023" s="91"/>
      <c r="AA2023" s="88"/>
      <c r="AB2023" s="92">
        <v>2.353596</v>
      </c>
      <c r="AC2023" s="92"/>
      <c r="AD2023" s="99">
        <v>2.2254390333716918</v>
      </c>
    </row>
    <row r="2024" spans="1:30" ht="15.75" thickBot="1">
      <c r="A2024" s="86">
        <v>82</v>
      </c>
      <c r="B2024" s="87">
        <v>1</v>
      </c>
      <c r="C2024" s="87">
        <v>3.16</v>
      </c>
      <c r="D2024" s="88"/>
      <c r="E2024" s="87">
        <v>1</v>
      </c>
      <c r="F2024" s="87">
        <v>1</v>
      </c>
      <c r="G2024" s="89">
        <v>2.63</v>
      </c>
      <c r="H2024" s="89">
        <v>2.66</v>
      </c>
      <c r="I2024" s="88"/>
      <c r="J2024" s="88"/>
      <c r="K2024" s="89">
        <v>2.48</v>
      </c>
      <c r="L2024" s="89">
        <v>2.54</v>
      </c>
      <c r="M2024" s="87">
        <v>55</v>
      </c>
      <c r="N2024" s="79">
        <f t="shared" si="59"/>
        <v>0.55000000000000004</v>
      </c>
      <c r="O2024" s="87">
        <v>183</v>
      </c>
      <c r="P2024" s="88"/>
      <c r="Q2024" s="87">
        <v>370</v>
      </c>
      <c r="R2024" s="87">
        <v>4.8</v>
      </c>
      <c r="S2024" s="87">
        <v>1</v>
      </c>
      <c r="T2024" s="87">
        <v>20</v>
      </c>
      <c r="U2024" s="87">
        <v>28</v>
      </c>
      <c r="V2024" s="87">
        <v>2.2669999999999999</v>
      </c>
      <c r="W2024" s="100">
        <v>2.2967119321114442</v>
      </c>
      <c r="X2024" s="90">
        <v>29.41995</v>
      </c>
      <c r="Y2024" s="90">
        <v>24.712758000000001</v>
      </c>
      <c r="Z2024" s="91"/>
      <c r="AA2024" s="88"/>
      <c r="AB2024" s="92">
        <v>2.4320492000000002</v>
      </c>
      <c r="AC2024" s="92"/>
      <c r="AD2024" s="99">
        <v>2.2367867203682397</v>
      </c>
    </row>
    <row r="2025" spans="1:30" ht="15.75" thickBot="1">
      <c r="A2025" s="86">
        <v>82</v>
      </c>
      <c r="B2025" s="87">
        <v>1</v>
      </c>
      <c r="C2025" s="87">
        <v>3.16</v>
      </c>
      <c r="D2025" s="88"/>
      <c r="E2025" s="87">
        <v>1</v>
      </c>
      <c r="F2025" s="87">
        <v>1</v>
      </c>
      <c r="G2025" s="89">
        <v>2.63</v>
      </c>
      <c r="H2025" s="89">
        <v>2.66</v>
      </c>
      <c r="I2025" s="87">
        <v>2</v>
      </c>
      <c r="J2025" s="87">
        <v>1</v>
      </c>
      <c r="K2025" s="89">
        <v>2.62</v>
      </c>
      <c r="L2025" s="89">
        <v>2.64</v>
      </c>
      <c r="M2025" s="87">
        <v>55</v>
      </c>
      <c r="N2025" s="79">
        <f t="shared" si="59"/>
        <v>0.55000000000000004</v>
      </c>
      <c r="O2025" s="87">
        <v>180</v>
      </c>
      <c r="P2025" s="88"/>
      <c r="Q2025" s="87">
        <v>370</v>
      </c>
      <c r="R2025" s="87">
        <v>5</v>
      </c>
      <c r="S2025" s="87">
        <v>1</v>
      </c>
      <c r="T2025" s="87">
        <v>20</v>
      </c>
      <c r="U2025" s="87">
        <v>91</v>
      </c>
      <c r="V2025" s="87">
        <v>2.2850000000000001</v>
      </c>
      <c r="W2025" s="100">
        <v>2.3425485557219101</v>
      </c>
      <c r="X2025" s="90">
        <v>36.382671500000001</v>
      </c>
      <c r="Y2025" s="90">
        <v>30.008349000000003</v>
      </c>
      <c r="Z2025" s="91"/>
      <c r="AA2025" s="88"/>
      <c r="AB2025" s="92"/>
      <c r="AC2025" s="92"/>
      <c r="AD2025" s="99">
        <v>2.2725836593785962</v>
      </c>
    </row>
    <row r="2026" spans="1:30" ht="15.75" thickBot="1">
      <c r="A2026" s="86">
        <v>82</v>
      </c>
      <c r="B2026" s="87">
        <v>1</v>
      </c>
      <c r="C2026" s="87">
        <v>3.16</v>
      </c>
      <c r="D2026" s="88"/>
      <c r="E2026" s="87">
        <v>1</v>
      </c>
      <c r="F2026" s="87">
        <v>1</v>
      </c>
      <c r="G2026" s="89">
        <v>2.63</v>
      </c>
      <c r="H2026" s="89">
        <v>2.66</v>
      </c>
      <c r="I2026" s="88"/>
      <c r="J2026" s="88"/>
      <c r="K2026" s="89">
        <v>2.54</v>
      </c>
      <c r="L2026" s="89">
        <v>2.59</v>
      </c>
      <c r="M2026" s="87">
        <v>55</v>
      </c>
      <c r="N2026" s="79">
        <f t="shared" si="59"/>
        <v>0.55000000000000004</v>
      </c>
      <c r="O2026" s="87">
        <v>186</v>
      </c>
      <c r="P2026" s="88"/>
      <c r="Q2026" s="87">
        <v>370</v>
      </c>
      <c r="R2026" s="87">
        <v>5.2</v>
      </c>
      <c r="S2026" s="87">
        <v>1</v>
      </c>
      <c r="T2026" s="87">
        <v>20</v>
      </c>
      <c r="U2026" s="87">
        <v>91</v>
      </c>
      <c r="V2026" s="87">
        <v>2.258</v>
      </c>
      <c r="W2026" s="100">
        <v>2.3009560639272282</v>
      </c>
      <c r="X2026" s="90">
        <v>32.950344000000001</v>
      </c>
      <c r="Y2026" s="90">
        <v>26.085689000000002</v>
      </c>
      <c r="Z2026" s="91"/>
      <c r="AA2026" s="88"/>
      <c r="AB2026" s="92"/>
      <c r="AC2026" s="92"/>
      <c r="AD2026" s="99">
        <v>2.2405297813578828</v>
      </c>
    </row>
    <row r="2027" spans="1:30" ht="15.75" thickBot="1">
      <c r="A2027" s="86">
        <v>82</v>
      </c>
      <c r="B2027" s="87">
        <v>1</v>
      </c>
      <c r="C2027" s="87">
        <v>3.16</v>
      </c>
      <c r="D2027" s="88"/>
      <c r="E2027" s="87">
        <v>1</v>
      </c>
      <c r="F2027" s="87">
        <v>1</v>
      </c>
      <c r="G2027" s="89">
        <v>2.63</v>
      </c>
      <c r="H2027" s="89">
        <v>2.66</v>
      </c>
      <c r="I2027" s="88"/>
      <c r="J2027" s="88"/>
      <c r="K2027" s="89">
        <v>2.27</v>
      </c>
      <c r="L2027" s="89">
        <v>2.4</v>
      </c>
      <c r="M2027" s="87">
        <v>55</v>
      </c>
      <c r="N2027" s="79">
        <f t="shared" si="59"/>
        <v>0.55000000000000004</v>
      </c>
      <c r="O2027" s="87">
        <v>190</v>
      </c>
      <c r="P2027" s="88"/>
      <c r="Q2027" s="87">
        <v>370</v>
      </c>
      <c r="R2027" s="87">
        <v>4.8</v>
      </c>
      <c r="S2027" s="87">
        <v>1</v>
      </c>
      <c r="T2027" s="87">
        <v>20</v>
      </c>
      <c r="U2027" s="87">
        <v>91</v>
      </c>
      <c r="V2027" s="87">
        <v>2.1869999999999998</v>
      </c>
      <c r="W2027" s="100">
        <v>2.263819910539119</v>
      </c>
      <c r="X2027" s="90">
        <v>34.029075499999998</v>
      </c>
      <c r="Y2027" s="90">
        <v>25.49729</v>
      </c>
      <c r="Z2027" s="91"/>
      <c r="AA2027" s="88"/>
      <c r="AB2027" s="92"/>
      <c r="AC2027" s="92"/>
      <c r="AD2027" s="99">
        <v>2.1753805293440736</v>
      </c>
    </row>
    <row r="2028" spans="1:30" ht="15.75" thickBot="1">
      <c r="A2028" s="86">
        <v>82</v>
      </c>
      <c r="B2028" s="87">
        <v>1</v>
      </c>
      <c r="C2028" s="87">
        <v>3.16</v>
      </c>
      <c r="D2028" s="88"/>
      <c r="E2028" s="87">
        <v>1</v>
      </c>
      <c r="F2028" s="87">
        <v>1</v>
      </c>
      <c r="G2028" s="89">
        <v>2.63</v>
      </c>
      <c r="H2028" s="89">
        <v>2.66</v>
      </c>
      <c r="I2028" s="88"/>
      <c r="J2028" s="88"/>
      <c r="K2028" s="89">
        <v>2.34</v>
      </c>
      <c r="L2028" s="89">
        <v>2.46</v>
      </c>
      <c r="M2028" s="87">
        <v>55</v>
      </c>
      <c r="N2028" s="79">
        <f t="shared" si="59"/>
        <v>0.55000000000000004</v>
      </c>
      <c r="O2028" s="87">
        <v>182</v>
      </c>
      <c r="P2028" s="88"/>
      <c r="Q2028" s="87">
        <v>370</v>
      </c>
      <c r="R2028" s="87">
        <v>4.9000000000000004</v>
      </c>
      <c r="S2028" s="87">
        <v>1</v>
      </c>
      <c r="T2028" s="87">
        <v>20</v>
      </c>
      <c r="U2028" s="87">
        <v>91</v>
      </c>
      <c r="V2028" s="87">
        <v>2.2320000000000002</v>
      </c>
      <c r="W2028" s="100">
        <v>2.28206967734699</v>
      </c>
      <c r="X2028" s="90">
        <v>27.360553500000002</v>
      </c>
      <c r="Y2028" s="90">
        <v>17.651969999999999</v>
      </c>
      <c r="Z2028" s="91"/>
      <c r="AA2028" s="88"/>
      <c r="AB2028" s="92"/>
      <c r="AC2028" s="92"/>
      <c r="AD2028" s="99">
        <v>2.2058990333716917</v>
      </c>
    </row>
    <row r="2029" spans="1:30" ht="15.75" thickBot="1">
      <c r="A2029" s="86">
        <v>82</v>
      </c>
      <c r="B2029" s="87">
        <v>1</v>
      </c>
      <c r="C2029" s="87">
        <v>3.16</v>
      </c>
      <c r="D2029" s="88"/>
      <c r="E2029" s="87">
        <v>1</v>
      </c>
      <c r="F2029" s="87">
        <v>1</v>
      </c>
      <c r="G2029" s="89">
        <v>2.63</v>
      </c>
      <c r="H2029" s="89">
        <v>2.66</v>
      </c>
      <c r="I2029" s="88"/>
      <c r="J2029" s="88"/>
      <c r="K2029" s="89">
        <v>2.19</v>
      </c>
      <c r="L2029" s="89">
        <v>2.39</v>
      </c>
      <c r="M2029" s="87">
        <v>55</v>
      </c>
      <c r="N2029" s="79">
        <f t="shared" si="59"/>
        <v>0.55000000000000004</v>
      </c>
      <c r="O2029" s="87">
        <v>184</v>
      </c>
      <c r="P2029" s="88"/>
      <c r="Q2029" s="87">
        <v>370</v>
      </c>
      <c r="R2029" s="87">
        <v>4.7</v>
      </c>
      <c r="S2029" s="87">
        <v>1</v>
      </c>
      <c r="T2029" s="87">
        <v>20</v>
      </c>
      <c r="U2029" s="87">
        <v>91</v>
      </c>
      <c r="V2029" s="87">
        <v>2.2000000000000002</v>
      </c>
      <c r="W2029" s="100">
        <v>2.2576659194062327</v>
      </c>
      <c r="X2029" s="90">
        <v>23.928225999999999</v>
      </c>
      <c r="Y2029" s="90">
        <v>17.063571</v>
      </c>
      <c r="Z2029" s="91"/>
      <c r="AA2029" s="88"/>
      <c r="AB2029" s="92"/>
      <c r="AC2029" s="92"/>
      <c r="AD2029" s="99">
        <v>2.1825744073647875</v>
      </c>
    </row>
    <row r="2030" spans="1:30" ht="15.75" thickBot="1">
      <c r="A2030" s="86">
        <v>82</v>
      </c>
      <c r="B2030" s="87">
        <v>1</v>
      </c>
      <c r="C2030" s="87">
        <v>3.16</v>
      </c>
      <c r="D2030" s="88"/>
      <c r="E2030" s="87">
        <v>1</v>
      </c>
      <c r="F2030" s="87">
        <v>1</v>
      </c>
      <c r="G2030" s="89">
        <v>2.63</v>
      </c>
      <c r="H2030" s="89">
        <v>2.66</v>
      </c>
      <c r="I2030" s="88"/>
      <c r="J2030" s="88"/>
      <c r="K2030" s="89">
        <v>1.91</v>
      </c>
      <c r="L2030" s="89">
        <v>2.16</v>
      </c>
      <c r="M2030" s="87">
        <v>55</v>
      </c>
      <c r="N2030" s="79">
        <f t="shared" si="59"/>
        <v>0.55000000000000004</v>
      </c>
      <c r="O2030" s="87">
        <v>192</v>
      </c>
      <c r="P2030" s="88"/>
      <c r="Q2030" s="87">
        <v>370</v>
      </c>
      <c r="R2030" s="87">
        <v>5</v>
      </c>
      <c r="S2030" s="87">
        <v>1</v>
      </c>
      <c r="T2030" s="87">
        <v>20</v>
      </c>
      <c r="U2030" s="87">
        <v>91</v>
      </c>
      <c r="V2030" s="87">
        <v>2.105</v>
      </c>
      <c r="W2030" s="100">
        <v>2.1507137976484789</v>
      </c>
      <c r="X2030" s="90">
        <v>24.712758000000001</v>
      </c>
      <c r="Y2030" s="90">
        <v>17.7500365</v>
      </c>
      <c r="Z2030" s="91"/>
      <c r="AA2030" s="88"/>
      <c r="AB2030" s="92"/>
      <c r="AC2030" s="92"/>
      <c r="AD2030" s="99">
        <v>2.0785159033371694</v>
      </c>
    </row>
    <row r="2031" spans="1:30" ht="15.75" thickBot="1">
      <c r="A2031" s="86">
        <v>82</v>
      </c>
      <c r="B2031" s="87">
        <v>1</v>
      </c>
      <c r="C2031" s="87">
        <v>3.16</v>
      </c>
      <c r="D2031" s="88"/>
      <c r="E2031" s="87">
        <v>1</v>
      </c>
      <c r="F2031" s="87">
        <v>1</v>
      </c>
      <c r="G2031" s="89">
        <v>2.63</v>
      </c>
      <c r="H2031" s="89">
        <v>2.66</v>
      </c>
      <c r="I2031" s="88"/>
      <c r="J2031" s="88"/>
      <c r="K2031" s="89">
        <v>2.4449999999999998</v>
      </c>
      <c r="L2031" s="89">
        <v>2.52</v>
      </c>
      <c r="M2031" s="87">
        <v>55</v>
      </c>
      <c r="N2031" s="79">
        <f t="shared" si="59"/>
        <v>0.55000000000000004</v>
      </c>
      <c r="O2031" s="87">
        <v>185</v>
      </c>
      <c r="P2031" s="88"/>
      <c r="Q2031" s="87">
        <v>370</v>
      </c>
      <c r="R2031" s="87">
        <v>5.0999999999999996</v>
      </c>
      <c r="S2031" s="87">
        <v>1</v>
      </c>
      <c r="T2031" s="87">
        <v>20</v>
      </c>
      <c r="U2031" s="87">
        <v>91</v>
      </c>
      <c r="V2031" s="87">
        <v>2.246</v>
      </c>
      <c r="W2031" s="100">
        <v>2.2897091146154009</v>
      </c>
      <c r="X2031" s="90">
        <v>34.421341499999997</v>
      </c>
      <c r="Y2031" s="90">
        <v>28.047019000000002</v>
      </c>
      <c r="Z2031" s="91"/>
      <c r="AA2031" s="88"/>
      <c r="AB2031" s="92"/>
      <c r="AC2031" s="92"/>
      <c r="AD2031" s="99">
        <v>2.2186620943613349</v>
      </c>
    </row>
    <row r="2032" spans="1:30" ht="15.75" thickBot="1">
      <c r="A2032" s="86">
        <v>82</v>
      </c>
      <c r="B2032" s="87">
        <v>1</v>
      </c>
      <c r="C2032" s="87">
        <v>3.16</v>
      </c>
      <c r="D2032" s="88"/>
      <c r="E2032" s="87">
        <v>1</v>
      </c>
      <c r="F2032" s="87">
        <v>1</v>
      </c>
      <c r="G2032" s="89">
        <v>2.63</v>
      </c>
      <c r="H2032" s="89">
        <v>2.66</v>
      </c>
      <c r="I2032" s="88"/>
      <c r="J2032" s="88"/>
      <c r="K2032" s="89">
        <v>2.48</v>
      </c>
      <c r="L2032" s="89">
        <v>2.5499999999999998</v>
      </c>
      <c r="M2032" s="87">
        <v>55</v>
      </c>
      <c r="N2032" s="79">
        <f t="shared" si="59"/>
        <v>0.55000000000000004</v>
      </c>
      <c r="O2032" s="87">
        <v>180</v>
      </c>
      <c r="P2032" s="88"/>
      <c r="Q2032" s="87">
        <v>370</v>
      </c>
      <c r="R2032" s="87">
        <v>5.0999999999999996</v>
      </c>
      <c r="S2032" s="87">
        <v>1</v>
      </c>
      <c r="T2032" s="87">
        <v>20</v>
      </c>
      <c r="U2032" s="87">
        <v>91</v>
      </c>
      <c r="V2032" s="87">
        <v>2.2589999999999999</v>
      </c>
      <c r="W2032" s="100">
        <v>2.3088077077864284</v>
      </c>
      <c r="X2032" s="90">
        <v>32.263878499999997</v>
      </c>
      <c r="Y2032" s="90">
        <v>24.222425500000003</v>
      </c>
      <c r="Z2032" s="91"/>
      <c r="AA2032" s="88"/>
      <c r="AB2032" s="92"/>
      <c r="AC2032" s="92"/>
      <c r="AD2032" s="99">
        <v>2.2366236593785955</v>
      </c>
    </row>
    <row r="2033" spans="1:30" ht="15.75" thickBot="1">
      <c r="A2033" s="86">
        <v>82</v>
      </c>
      <c r="B2033" s="87">
        <v>1</v>
      </c>
      <c r="C2033" s="87">
        <v>3.16</v>
      </c>
      <c r="D2033" s="88"/>
      <c r="E2033" s="87">
        <v>1</v>
      </c>
      <c r="F2033" s="87">
        <v>1</v>
      </c>
      <c r="G2033" s="89">
        <v>2.63</v>
      </c>
      <c r="H2033" s="89">
        <v>2.66</v>
      </c>
      <c r="I2033" s="88"/>
      <c r="J2033" s="88"/>
      <c r="K2033" s="89">
        <v>2.5099999999999998</v>
      </c>
      <c r="L2033" s="89">
        <v>2.58</v>
      </c>
      <c r="M2033" s="87">
        <v>55</v>
      </c>
      <c r="N2033" s="79">
        <f t="shared" si="59"/>
        <v>0.55000000000000004</v>
      </c>
      <c r="O2033" s="87">
        <v>180</v>
      </c>
      <c r="P2033" s="88"/>
      <c r="Q2033" s="87">
        <v>370</v>
      </c>
      <c r="R2033" s="87">
        <v>4.9000000000000004</v>
      </c>
      <c r="S2033" s="87">
        <v>1</v>
      </c>
      <c r="T2033" s="87">
        <v>20</v>
      </c>
      <c r="U2033" s="87">
        <v>91</v>
      </c>
      <c r="V2033" s="87">
        <v>2.2719999999999998</v>
      </c>
      <c r="W2033" s="100">
        <v>2.3230255493693042</v>
      </c>
      <c r="X2033" s="90">
        <v>34.421341499999997</v>
      </c>
      <c r="Y2033" s="90">
        <v>25.203090499999998</v>
      </c>
      <c r="Z2033" s="91"/>
      <c r="AA2033" s="88"/>
      <c r="AB2033" s="92"/>
      <c r="AC2033" s="92"/>
      <c r="AD2033" s="99">
        <v>2.2530436593785961</v>
      </c>
    </row>
    <row r="2034" spans="1:30" ht="15.75" thickBot="1">
      <c r="A2034" s="86">
        <v>82</v>
      </c>
      <c r="B2034" s="87">
        <v>1</v>
      </c>
      <c r="C2034" s="87">
        <v>3.16</v>
      </c>
      <c r="D2034" s="88"/>
      <c r="E2034" s="87">
        <v>1</v>
      </c>
      <c r="F2034" s="87">
        <v>1</v>
      </c>
      <c r="G2034" s="89">
        <v>2.63</v>
      </c>
      <c r="H2034" s="89">
        <v>2.66</v>
      </c>
      <c r="I2034" s="88"/>
      <c r="J2034" s="88"/>
      <c r="K2034" s="89">
        <v>2.4049999999999998</v>
      </c>
      <c r="L2034" s="89">
        <v>2.52</v>
      </c>
      <c r="M2034" s="87">
        <v>55</v>
      </c>
      <c r="N2034" s="79">
        <f t="shared" si="59"/>
        <v>0.55000000000000004</v>
      </c>
      <c r="O2034" s="87">
        <v>182</v>
      </c>
      <c r="P2034" s="88"/>
      <c r="Q2034" s="87">
        <v>370</v>
      </c>
      <c r="R2034" s="87">
        <v>5</v>
      </c>
      <c r="S2034" s="87">
        <v>1</v>
      </c>
      <c r="T2034" s="87">
        <v>20</v>
      </c>
      <c r="U2034" s="87">
        <v>91</v>
      </c>
      <c r="V2034" s="87">
        <v>2.242</v>
      </c>
      <c r="W2034" s="100">
        <v>2.2852527762088277</v>
      </c>
      <c r="X2034" s="90">
        <v>27.948952500000001</v>
      </c>
      <c r="Y2034" s="90">
        <v>20.397832000000001</v>
      </c>
      <c r="Z2034" s="91"/>
      <c r="AA2034" s="88"/>
      <c r="AB2034" s="92"/>
      <c r="AC2034" s="92"/>
      <c r="AD2034" s="99">
        <v>2.2254390333716918</v>
      </c>
    </row>
    <row r="2035" spans="1:30" ht="15.75" thickBot="1">
      <c r="A2035" s="86">
        <v>82</v>
      </c>
      <c r="B2035" s="87">
        <v>1</v>
      </c>
      <c r="C2035" s="87">
        <v>3.16</v>
      </c>
      <c r="D2035" s="88"/>
      <c r="E2035" s="87">
        <v>1</v>
      </c>
      <c r="F2035" s="87">
        <v>1</v>
      </c>
      <c r="G2035" s="89">
        <v>2.63</v>
      </c>
      <c r="H2035" s="89">
        <v>2.66</v>
      </c>
      <c r="I2035" s="88"/>
      <c r="J2035" s="88"/>
      <c r="K2035" s="89">
        <v>2.48</v>
      </c>
      <c r="L2035" s="89">
        <v>2.54</v>
      </c>
      <c r="M2035" s="87">
        <v>55</v>
      </c>
      <c r="N2035" s="79">
        <f t="shared" si="59"/>
        <v>0.55000000000000004</v>
      </c>
      <c r="O2035" s="87">
        <v>183</v>
      </c>
      <c r="P2035" s="88"/>
      <c r="Q2035" s="87">
        <v>370</v>
      </c>
      <c r="R2035" s="87">
        <v>4.8</v>
      </c>
      <c r="S2035" s="87">
        <v>1</v>
      </c>
      <c r="T2035" s="87">
        <v>20</v>
      </c>
      <c r="U2035" s="87">
        <v>91</v>
      </c>
      <c r="V2035" s="87">
        <v>2.2669999999999999</v>
      </c>
      <c r="W2035" s="100">
        <v>2.305412402333801</v>
      </c>
      <c r="X2035" s="90">
        <v>35.107807000000001</v>
      </c>
      <c r="Y2035" s="90">
        <v>27.850885999999996</v>
      </c>
      <c r="Z2035" s="91"/>
      <c r="AA2035" s="88"/>
      <c r="AB2035" s="92"/>
      <c r="AC2035" s="92"/>
      <c r="AD2035" s="99">
        <v>2.2367867203682397</v>
      </c>
    </row>
    <row r="2036" spans="1:30" ht="15.75" thickBot="1">
      <c r="A2036" s="86">
        <v>82</v>
      </c>
      <c r="B2036" s="87">
        <v>1</v>
      </c>
      <c r="C2036" s="87">
        <v>3.16</v>
      </c>
      <c r="D2036" s="88"/>
      <c r="E2036" s="87">
        <v>1</v>
      </c>
      <c r="F2036" s="87">
        <v>1</v>
      </c>
      <c r="G2036" s="89">
        <v>2.63</v>
      </c>
      <c r="H2036" s="89">
        <v>2.66</v>
      </c>
      <c r="I2036" s="87">
        <v>2</v>
      </c>
      <c r="J2036" s="87">
        <v>1</v>
      </c>
      <c r="K2036" s="89">
        <v>2.62</v>
      </c>
      <c r="L2036" s="89">
        <v>2.64</v>
      </c>
      <c r="M2036" s="87">
        <v>55</v>
      </c>
      <c r="N2036" s="79">
        <f t="shared" si="59"/>
        <v>0.55000000000000004</v>
      </c>
      <c r="O2036" s="87">
        <v>180</v>
      </c>
      <c r="P2036" s="88"/>
      <c r="Q2036" s="87">
        <v>370</v>
      </c>
      <c r="R2036" s="87">
        <v>5</v>
      </c>
      <c r="S2036" s="87">
        <v>1</v>
      </c>
      <c r="T2036" s="87">
        <v>20</v>
      </c>
      <c r="U2036" s="87">
        <v>365</v>
      </c>
      <c r="V2036" s="87">
        <v>2.2850000000000001</v>
      </c>
      <c r="W2036" s="100">
        <v>2.3533710918521589</v>
      </c>
      <c r="X2036" s="90">
        <v>40.207265</v>
      </c>
      <c r="Y2036" s="90">
        <v>32.4600115</v>
      </c>
      <c r="Z2036" s="91"/>
      <c r="AA2036" s="88"/>
      <c r="AB2036" s="92"/>
      <c r="AC2036" s="92"/>
      <c r="AD2036" s="99">
        <v>2.2725836593785962</v>
      </c>
    </row>
    <row r="2037" spans="1:30" ht="15.75" thickBot="1">
      <c r="A2037" s="86">
        <v>82</v>
      </c>
      <c r="B2037" s="87">
        <v>1</v>
      </c>
      <c r="C2037" s="87">
        <v>3.16</v>
      </c>
      <c r="D2037" s="88"/>
      <c r="E2037" s="87">
        <v>1</v>
      </c>
      <c r="F2037" s="87">
        <v>1</v>
      </c>
      <c r="G2037" s="89">
        <v>2.63</v>
      </c>
      <c r="H2037" s="89">
        <v>2.66</v>
      </c>
      <c r="I2037" s="88"/>
      <c r="J2037" s="88"/>
      <c r="K2037" s="89">
        <v>2.54</v>
      </c>
      <c r="L2037" s="89">
        <v>2.59</v>
      </c>
      <c r="M2037" s="87">
        <v>55</v>
      </c>
      <c r="N2037" s="79">
        <f t="shared" si="59"/>
        <v>0.55000000000000004</v>
      </c>
      <c r="O2037" s="87">
        <v>186</v>
      </c>
      <c r="P2037" s="88"/>
      <c r="Q2037" s="87">
        <v>370</v>
      </c>
      <c r="R2037" s="87">
        <v>5.2</v>
      </c>
      <c r="S2037" s="87">
        <v>1</v>
      </c>
      <c r="T2037" s="87">
        <v>20</v>
      </c>
      <c r="U2037" s="87">
        <v>365</v>
      </c>
      <c r="V2037" s="87">
        <v>2.258</v>
      </c>
      <c r="W2037" s="100">
        <v>2.3313016064100829</v>
      </c>
      <c r="X2037" s="90">
        <v>37.265270000000001</v>
      </c>
      <c r="Y2037" s="90">
        <v>31.871612500000001</v>
      </c>
      <c r="Z2037" s="91"/>
      <c r="AA2037" s="88"/>
      <c r="AB2037" s="92"/>
      <c r="AC2037" s="92"/>
      <c r="AD2037" s="99">
        <v>2.2405297813578828</v>
      </c>
    </row>
    <row r="2038" spans="1:30" ht="15.75" thickBot="1">
      <c r="A2038" s="86">
        <v>82</v>
      </c>
      <c r="B2038" s="87">
        <v>1</v>
      </c>
      <c r="C2038" s="87">
        <v>3.16</v>
      </c>
      <c r="D2038" s="88"/>
      <c r="E2038" s="87">
        <v>1</v>
      </c>
      <c r="F2038" s="87">
        <v>1</v>
      </c>
      <c r="G2038" s="89">
        <v>2.63</v>
      </c>
      <c r="H2038" s="89">
        <v>2.66</v>
      </c>
      <c r="I2038" s="88"/>
      <c r="J2038" s="88"/>
      <c r="K2038" s="89">
        <v>2.27</v>
      </c>
      <c r="L2038" s="89">
        <v>2.4</v>
      </c>
      <c r="M2038" s="87">
        <v>55</v>
      </c>
      <c r="N2038" s="79">
        <f t="shared" si="59"/>
        <v>0.55000000000000004</v>
      </c>
      <c r="O2038" s="87">
        <v>190</v>
      </c>
      <c r="P2038" s="88"/>
      <c r="Q2038" s="87">
        <v>370</v>
      </c>
      <c r="R2038" s="87">
        <v>4.8</v>
      </c>
      <c r="S2038" s="87">
        <v>1</v>
      </c>
      <c r="T2038" s="87">
        <v>20</v>
      </c>
      <c r="U2038" s="87">
        <v>365</v>
      </c>
      <c r="V2038" s="87">
        <v>2.1869999999999998</v>
      </c>
      <c r="W2038" s="100">
        <v>2.256180473270708</v>
      </c>
      <c r="X2038" s="90">
        <v>38.147868500000001</v>
      </c>
      <c r="Y2038" s="90">
        <v>27.654752999999999</v>
      </c>
      <c r="Z2038" s="91"/>
      <c r="AA2038" s="88"/>
      <c r="AB2038" s="92"/>
      <c r="AC2038" s="92"/>
      <c r="AD2038" s="99">
        <v>2.1753805293440736</v>
      </c>
    </row>
    <row r="2039" spans="1:30" ht="15.75" thickBot="1">
      <c r="A2039" s="86">
        <v>82</v>
      </c>
      <c r="B2039" s="87">
        <v>1</v>
      </c>
      <c r="C2039" s="87">
        <v>3.16</v>
      </c>
      <c r="D2039" s="88"/>
      <c r="E2039" s="87">
        <v>1</v>
      </c>
      <c r="F2039" s="87">
        <v>1</v>
      </c>
      <c r="G2039" s="89">
        <v>2.63</v>
      </c>
      <c r="H2039" s="89">
        <v>2.66</v>
      </c>
      <c r="I2039" s="88"/>
      <c r="J2039" s="88"/>
      <c r="K2039" s="89">
        <v>2.34</v>
      </c>
      <c r="L2039" s="89">
        <v>2.46</v>
      </c>
      <c r="M2039" s="87">
        <v>55</v>
      </c>
      <c r="N2039" s="79">
        <f t="shared" si="59"/>
        <v>0.55000000000000004</v>
      </c>
      <c r="O2039" s="87">
        <v>182</v>
      </c>
      <c r="P2039" s="88"/>
      <c r="Q2039" s="87">
        <v>370</v>
      </c>
      <c r="R2039" s="87">
        <v>4.9000000000000004</v>
      </c>
      <c r="S2039" s="87">
        <v>1</v>
      </c>
      <c r="T2039" s="87">
        <v>20</v>
      </c>
      <c r="U2039" s="87">
        <v>365</v>
      </c>
      <c r="V2039" s="87">
        <v>2.2320000000000002</v>
      </c>
      <c r="W2039" s="100">
        <v>2.2858893959811954</v>
      </c>
      <c r="X2039" s="90">
        <v>31.577413</v>
      </c>
      <c r="Y2039" s="90">
        <v>23.634026500000001</v>
      </c>
      <c r="Z2039" s="91"/>
      <c r="AA2039" s="88"/>
      <c r="AB2039" s="92"/>
      <c r="AC2039" s="92"/>
      <c r="AD2039" s="99">
        <v>2.2058990333716917</v>
      </c>
    </row>
    <row r="2040" spans="1:30" ht="15.75" thickBot="1">
      <c r="A2040" s="86">
        <v>82</v>
      </c>
      <c r="B2040" s="87">
        <v>1</v>
      </c>
      <c r="C2040" s="87">
        <v>3.16</v>
      </c>
      <c r="D2040" s="88"/>
      <c r="E2040" s="87">
        <v>1</v>
      </c>
      <c r="F2040" s="87">
        <v>1</v>
      </c>
      <c r="G2040" s="89">
        <v>2.63</v>
      </c>
      <c r="H2040" s="89">
        <v>2.66</v>
      </c>
      <c r="I2040" s="88"/>
      <c r="J2040" s="88"/>
      <c r="K2040" s="89">
        <v>2.19</v>
      </c>
      <c r="L2040" s="89">
        <v>2.39</v>
      </c>
      <c r="M2040" s="87">
        <v>55</v>
      </c>
      <c r="N2040" s="79">
        <f t="shared" si="59"/>
        <v>0.55000000000000004</v>
      </c>
      <c r="O2040" s="87">
        <v>184</v>
      </c>
      <c r="P2040" s="88"/>
      <c r="Q2040" s="87">
        <v>370</v>
      </c>
      <c r="R2040" s="87">
        <v>4.7</v>
      </c>
      <c r="S2040" s="87">
        <v>1</v>
      </c>
      <c r="T2040" s="87">
        <v>20</v>
      </c>
      <c r="U2040" s="87">
        <v>365</v>
      </c>
      <c r="V2040" s="87">
        <v>2.2000000000000002</v>
      </c>
      <c r="W2040" s="100">
        <v>2.2752790664417355</v>
      </c>
      <c r="X2040" s="90">
        <v>27.45862</v>
      </c>
      <c r="Y2040" s="90">
        <v>22.359161999999998</v>
      </c>
      <c r="Z2040" s="91"/>
      <c r="AA2040" s="88"/>
      <c r="AB2040" s="92"/>
      <c r="AC2040" s="92"/>
      <c r="AD2040" s="99">
        <v>2.1825744073647875</v>
      </c>
    </row>
    <row r="2041" spans="1:30" ht="15.75" thickBot="1">
      <c r="A2041" s="86">
        <v>82</v>
      </c>
      <c r="B2041" s="87">
        <v>1</v>
      </c>
      <c r="C2041" s="87">
        <v>3.16</v>
      </c>
      <c r="D2041" s="88"/>
      <c r="E2041" s="87">
        <v>1</v>
      </c>
      <c r="F2041" s="87">
        <v>1</v>
      </c>
      <c r="G2041" s="89">
        <v>2.63</v>
      </c>
      <c r="H2041" s="89">
        <v>2.66</v>
      </c>
      <c r="I2041" s="88"/>
      <c r="J2041" s="88"/>
      <c r="K2041" s="89">
        <v>1.91</v>
      </c>
      <c r="L2041" s="89">
        <v>2.16</v>
      </c>
      <c r="M2041" s="87">
        <v>55</v>
      </c>
      <c r="N2041" s="79">
        <f t="shared" si="59"/>
        <v>0.55000000000000004</v>
      </c>
      <c r="O2041" s="87">
        <v>192</v>
      </c>
      <c r="P2041" s="88"/>
      <c r="Q2041" s="87">
        <v>370</v>
      </c>
      <c r="R2041" s="87">
        <v>5</v>
      </c>
      <c r="S2041" s="87">
        <v>1</v>
      </c>
      <c r="T2041" s="87">
        <v>20</v>
      </c>
      <c r="U2041" s="87">
        <v>365</v>
      </c>
      <c r="V2041" s="87">
        <v>2.105</v>
      </c>
      <c r="W2041" s="100">
        <v>2.1628095733234631</v>
      </c>
      <c r="X2041" s="90">
        <v>28.733484499999999</v>
      </c>
      <c r="Y2041" s="90">
        <v>22.0649625</v>
      </c>
      <c r="Z2041" s="91"/>
      <c r="AA2041" s="88"/>
      <c r="AB2041" s="92"/>
      <c r="AC2041" s="92"/>
      <c r="AD2041" s="99">
        <v>2.0785159033371694</v>
      </c>
    </row>
    <row r="2042" spans="1:30" ht="15.75" thickBot="1">
      <c r="A2042" s="86">
        <v>82</v>
      </c>
      <c r="B2042" s="87">
        <v>1</v>
      </c>
      <c r="C2042" s="87">
        <v>3.16</v>
      </c>
      <c r="D2042" s="88"/>
      <c r="E2042" s="87">
        <v>1</v>
      </c>
      <c r="F2042" s="87">
        <v>1</v>
      </c>
      <c r="G2042" s="89">
        <v>2.63</v>
      </c>
      <c r="H2042" s="89">
        <v>2.66</v>
      </c>
      <c r="I2042" s="88"/>
      <c r="J2042" s="88"/>
      <c r="K2042" s="89">
        <v>2.4449999999999998</v>
      </c>
      <c r="L2042" s="89">
        <v>2.52</v>
      </c>
      <c r="M2042" s="87">
        <v>55</v>
      </c>
      <c r="N2042" s="79">
        <f t="shared" si="59"/>
        <v>0.55000000000000004</v>
      </c>
      <c r="O2042" s="87">
        <v>185</v>
      </c>
      <c r="P2042" s="88"/>
      <c r="Q2042" s="87">
        <v>370</v>
      </c>
      <c r="R2042" s="87">
        <v>5.0999999999999996</v>
      </c>
      <c r="S2042" s="87">
        <v>1</v>
      </c>
      <c r="T2042" s="87">
        <v>20</v>
      </c>
      <c r="U2042" s="87">
        <v>365</v>
      </c>
      <c r="V2042" s="87">
        <v>2.246</v>
      </c>
      <c r="W2042" s="100">
        <v>2.3066856418785364</v>
      </c>
      <c r="X2042" s="90">
        <v>38.245935000000003</v>
      </c>
      <c r="Y2042" s="90">
        <v>30.6948145</v>
      </c>
      <c r="Z2042" s="91"/>
      <c r="AA2042" s="88"/>
      <c r="AB2042" s="92"/>
      <c r="AC2042" s="92"/>
      <c r="AD2042" s="99">
        <v>2.2186620943613349</v>
      </c>
    </row>
    <row r="2043" spans="1:30" ht="15.75" thickBot="1">
      <c r="A2043" s="86">
        <v>82</v>
      </c>
      <c r="B2043" s="87">
        <v>1</v>
      </c>
      <c r="C2043" s="87">
        <v>3.16</v>
      </c>
      <c r="D2043" s="88"/>
      <c r="E2043" s="87">
        <v>1</v>
      </c>
      <c r="F2043" s="87">
        <v>1</v>
      </c>
      <c r="G2043" s="89">
        <v>2.63</v>
      </c>
      <c r="H2043" s="89">
        <v>2.66</v>
      </c>
      <c r="I2043" s="88"/>
      <c r="J2043" s="88"/>
      <c r="K2043" s="89">
        <v>2.48</v>
      </c>
      <c r="L2043" s="89">
        <v>2.5499999999999998</v>
      </c>
      <c r="M2043" s="87">
        <v>55</v>
      </c>
      <c r="N2043" s="79">
        <f t="shared" si="59"/>
        <v>0.55000000000000004</v>
      </c>
      <c r="O2043" s="87">
        <v>180</v>
      </c>
      <c r="P2043" s="88"/>
      <c r="Q2043" s="87">
        <v>370</v>
      </c>
      <c r="R2043" s="87">
        <v>5.0999999999999996</v>
      </c>
      <c r="S2043" s="87">
        <v>1</v>
      </c>
      <c r="T2043" s="87">
        <v>20</v>
      </c>
      <c r="U2043" s="87">
        <v>365</v>
      </c>
      <c r="V2043" s="87">
        <v>2.2589999999999999</v>
      </c>
      <c r="W2043" s="100">
        <v>2.3194180373258879</v>
      </c>
      <c r="X2043" s="90">
        <v>35.303939999999997</v>
      </c>
      <c r="Y2043" s="90">
        <v>26.085689000000002</v>
      </c>
      <c r="Z2043" s="91"/>
      <c r="AA2043" s="88"/>
      <c r="AB2043" s="92"/>
      <c r="AC2043" s="92"/>
      <c r="AD2043" s="99">
        <v>2.2366236593785955</v>
      </c>
    </row>
    <row r="2044" spans="1:30" ht="15.75" thickBot="1">
      <c r="A2044" s="86">
        <v>82</v>
      </c>
      <c r="B2044" s="87">
        <v>1</v>
      </c>
      <c r="C2044" s="87">
        <v>3.16</v>
      </c>
      <c r="D2044" s="88"/>
      <c r="E2044" s="87">
        <v>1</v>
      </c>
      <c r="F2044" s="87">
        <v>1</v>
      </c>
      <c r="G2044" s="89">
        <v>2.63</v>
      </c>
      <c r="H2044" s="89">
        <v>2.66</v>
      </c>
      <c r="I2044" s="88"/>
      <c r="J2044" s="88"/>
      <c r="K2044" s="89">
        <v>2.5099999999999998</v>
      </c>
      <c r="L2044" s="89">
        <v>2.58</v>
      </c>
      <c r="M2044" s="87">
        <v>55</v>
      </c>
      <c r="N2044" s="79">
        <f t="shared" si="59"/>
        <v>0.55000000000000004</v>
      </c>
      <c r="O2044" s="87">
        <v>180</v>
      </c>
      <c r="P2044" s="88"/>
      <c r="Q2044" s="87">
        <v>370</v>
      </c>
      <c r="R2044" s="87">
        <v>4.9000000000000004</v>
      </c>
      <c r="S2044" s="87">
        <v>1</v>
      </c>
      <c r="T2044" s="87">
        <v>20</v>
      </c>
      <c r="U2044" s="87">
        <v>365</v>
      </c>
      <c r="V2044" s="87">
        <v>2.2719999999999998</v>
      </c>
      <c r="W2044" s="100">
        <v>2.3372433909521804</v>
      </c>
      <c r="X2044" s="90">
        <v>37.755602500000002</v>
      </c>
      <c r="Y2044" s="90">
        <v>29.223817</v>
      </c>
      <c r="Z2044" s="91"/>
      <c r="AA2044" s="88"/>
      <c r="AB2044" s="92"/>
      <c r="AC2044" s="92"/>
      <c r="AD2044" s="99">
        <v>2.2530436593785961</v>
      </c>
    </row>
    <row r="2045" spans="1:30" ht="15.75" thickBot="1">
      <c r="A2045" s="86">
        <v>82</v>
      </c>
      <c r="B2045" s="87">
        <v>1</v>
      </c>
      <c r="C2045" s="87">
        <v>3.16</v>
      </c>
      <c r="D2045" s="88"/>
      <c r="E2045" s="87">
        <v>1</v>
      </c>
      <c r="F2045" s="87">
        <v>1</v>
      </c>
      <c r="G2045" s="89">
        <v>2.63</v>
      </c>
      <c r="H2045" s="89">
        <v>2.66</v>
      </c>
      <c r="I2045" s="88"/>
      <c r="J2045" s="88"/>
      <c r="K2045" s="89">
        <v>2.4049999999999998</v>
      </c>
      <c r="L2045" s="89">
        <v>2.52</v>
      </c>
      <c r="M2045" s="87">
        <v>55</v>
      </c>
      <c r="N2045" s="79">
        <f t="shared" si="59"/>
        <v>0.55000000000000004</v>
      </c>
      <c r="O2045" s="87">
        <v>182</v>
      </c>
      <c r="P2045" s="88"/>
      <c r="Q2045" s="87">
        <v>370</v>
      </c>
      <c r="R2045" s="87">
        <v>5</v>
      </c>
      <c r="S2045" s="87">
        <v>1</v>
      </c>
      <c r="T2045" s="87">
        <v>20</v>
      </c>
      <c r="U2045" s="87">
        <v>365</v>
      </c>
      <c r="V2045" s="87">
        <v>2.242</v>
      </c>
      <c r="W2045" s="100">
        <v>2.3126274264206339</v>
      </c>
      <c r="X2045" s="90">
        <v>32.656144500000003</v>
      </c>
      <c r="Y2045" s="90">
        <v>25.987622500000001</v>
      </c>
      <c r="Z2045" s="91"/>
      <c r="AA2045" s="88"/>
      <c r="AB2045" s="92"/>
      <c r="AC2045" s="92"/>
      <c r="AD2045" s="99">
        <v>2.2254390333716918</v>
      </c>
    </row>
    <row r="2046" spans="1:30" ht="15.75" thickBot="1">
      <c r="A2046" s="86">
        <v>82</v>
      </c>
      <c r="B2046" s="87">
        <v>1</v>
      </c>
      <c r="C2046" s="87">
        <v>3.16</v>
      </c>
      <c r="D2046" s="88"/>
      <c r="E2046" s="87">
        <v>1</v>
      </c>
      <c r="F2046" s="87">
        <v>1</v>
      </c>
      <c r="G2046" s="89">
        <v>2.63</v>
      </c>
      <c r="H2046" s="89">
        <v>2.66</v>
      </c>
      <c r="I2046" s="88"/>
      <c r="J2046" s="88"/>
      <c r="K2046" s="89">
        <v>2.48</v>
      </c>
      <c r="L2046" s="89">
        <v>2.54</v>
      </c>
      <c r="M2046" s="87">
        <v>55</v>
      </c>
      <c r="N2046" s="79">
        <f t="shared" si="59"/>
        <v>0.55000000000000004</v>
      </c>
      <c r="O2046" s="87">
        <v>183</v>
      </c>
      <c r="P2046" s="88"/>
      <c r="Q2046" s="87">
        <v>370</v>
      </c>
      <c r="R2046" s="87">
        <v>4.8</v>
      </c>
      <c r="S2046" s="87">
        <v>1</v>
      </c>
      <c r="T2046" s="87">
        <v>20</v>
      </c>
      <c r="U2046" s="87">
        <v>365</v>
      </c>
      <c r="V2046" s="87">
        <v>2.2669999999999999</v>
      </c>
      <c r="W2046" s="100">
        <v>2.3194180373258879</v>
      </c>
      <c r="X2046" s="90">
        <v>39.226599999999998</v>
      </c>
      <c r="Y2046" s="90">
        <v>29.714149499999998</v>
      </c>
      <c r="Z2046" s="91"/>
      <c r="AA2046" s="88"/>
      <c r="AB2046" s="92"/>
      <c r="AC2046" s="92"/>
      <c r="AD2046" s="99">
        <v>2.2367867203682397</v>
      </c>
    </row>
    <row r="2047" spans="1:30" ht="15.75" thickBot="1">
      <c r="A2047" s="86">
        <v>82</v>
      </c>
      <c r="B2047" s="87">
        <v>1</v>
      </c>
      <c r="C2047" s="87">
        <v>3.16</v>
      </c>
      <c r="D2047" s="88"/>
      <c r="E2047" s="87">
        <v>1</v>
      </c>
      <c r="F2047" s="87">
        <v>1</v>
      </c>
      <c r="G2047" s="89">
        <v>2.63</v>
      </c>
      <c r="H2047" s="89">
        <v>2.66</v>
      </c>
      <c r="I2047" s="87">
        <v>2</v>
      </c>
      <c r="J2047" s="87">
        <v>1</v>
      </c>
      <c r="K2047" s="89">
        <v>2.62</v>
      </c>
      <c r="L2047" s="89">
        <v>2.64</v>
      </c>
      <c r="M2047" s="87">
        <v>55</v>
      </c>
      <c r="N2047" s="79">
        <f t="shared" si="59"/>
        <v>0.55000000000000004</v>
      </c>
      <c r="O2047" s="87">
        <v>180</v>
      </c>
      <c r="P2047" s="88"/>
      <c r="Q2047" s="87">
        <v>370</v>
      </c>
      <c r="R2047" s="87">
        <v>5</v>
      </c>
      <c r="S2047" s="87">
        <v>3</v>
      </c>
      <c r="T2047" s="87">
        <v>20</v>
      </c>
      <c r="U2047" s="87">
        <v>28</v>
      </c>
      <c r="V2047" s="87">
        <v>2.2850000000000001</v>
      </c>
      <c r="W2047" s="100">
        <v>2.3043513693798552</v>
      </c>
      <c r="X2047" s="90">
        <v>30.792881000000001</v>
      </c>
      <c r="Y2047" s="90">
        <v>25.987622500000001</v>
      </c>
      <c r="Z2047" s="91"/>
      <c r="AA2047" s="88"/>
      <c r="AB2047" s="92"/>
      <c r="AC2047" s="92"/>
      <c r="AD2047" s="99">
        <v>2.2725836593785962</v>
      </c>
    </row>
    <row r="2048" spans="1:30" ht="15.75" thickBot="1">
      <c r="A2048" s="86">
        <v>82</v>
      </c>
      <c r="B2048" s="87">
        <v>1</v>
      </c>
      <c r="C2048" s="87">
        <v>3.16</v>
      </c>
      <c r="D2048" s="88"/>
      <c r="E2048" s="87">
        <v>1</v>
      </c>
      <c r="F2048" s="87">
        <v>1</v>
      </c>
      <c r="G2048" s="89">
        <v>2.63</v>
      </c>
      <c r="H2048" s="89">
        <v>2.66</v>
      </c>
      <c r="I2048" s="88"/>
      <c r="J2048" s="88"/>
      <c r="K2048" s="89">
        <v>2.54</v>
      </c>
      <c r="L2048" s="89">
        <v>2.59</v>
      </c>
      <c r="M2048" s="87">
        <v>55</v>
      </c>
      <c r="N2048" s="79">
        <f t="shared" si="59"/>
        <v>0.55000000000000004</v>
      </c>
      <c r="O2048" s="87">
        <v>186</v>
      </c>
      <c r="P2048" s="88"/>
      <c r="Q2048" s="87">
        <v>370</v>
      </c>
      <c r="R2048" s="87">
        <v>5.2</v>
      </c>
      <c r="S2048" s="87">
        <v>3</v>
      </c>
      <c r="T2048" s="87">
        <v>20</v>
      </c>
      <c r="U2048" s="87">
        <v>28</v>
      </c>
      <c r="V2048" s="87">
        <v>2.258</v>
      </c>
      <c r="W2048" s="100">
        <v>2.279947611439098</v>
      </c>
      <c r="X2048" s="90">
        <v>27.850885999999999</v>
      </c>
      <c r="Y2048" s="90">
        <v>21.672696500000001</v>
      </c>
      <c r="Z2048" s="91"/>
      <c r="AA2048" s="88"/>
      <c r="AB2048" s="92"/>
      <c r="AC2048" s="92"/>
      <c r="AD2048" s="99">
        <v>2.2405297813578828</v>
      </c>
    </row>
    <row r="2049" spans="1:30" ht="15.75" thickBot="1">
      <c r="A2049" s="86">
        <v>82</v>
      </c>
      <c r="B2049" s="87">
        <v>1</v>
      </c>
      <c r="C2049" s="87">
        <v>3.16</v>
      </c>
      <c r="D2049" s="88"/>
      <c r="E2049" s="87">
        <v>1</v>
      </c>
      <c r="F2049" s="87">
        <v>1</v>
      </c>
      <c r="G2049" s="89">
        <v>2.63</v>
      </c>
      <c r="H2049" s="89">
        <v>2.66</v>
      </c>
      <c r="I2049" s="88"/>
      <c r="J2049" s="88"/>
      <c r="K2049" s="89">
        <v>2.27</v>
      </c>
      <c r="L2049" s="89">
        <v>2.4</v>
      </c>
      <c r="M2049" s="87">
        <v>55</v>
      </c>
      <c r="N2049" s="79">
        <f t="shared" si="59"/>
        <v>0.55000000000000004</v>
      </c>
      <c r="O2049" s="87">
        <v>190</v>
      </c>
      <c r="P2049" s="88"/>
      <c r="Q2049" s="87">
        <v>370</v>
      </c>
      <c r="R2049" s="87">
        <v>4.8</v>
      </c>
      <c r="S2049" s="87">
        <v>3</v>
      </c>
      <c r="T2049" s="87">
        <v>20</v>
      </c>
      <c r="U2049" s="87">
        <v>28</v>
      </c>
      <c r="V2049" s="87">
        <v>2.1869999999999998</v>
      </c>
      <c r="W2049" s="100">
        <v>2.2027044123918316</v>
      </c>
      <c r="X2049" s="90">
        <v>28.635418000000001</v>
      </c>
      <c r="Y2049" s="90">
        <v>23.241760500000002</v>
      </c>
      <c r="Z2049" s="91"/>
      <c r="AA2049" s="88"/>
      <c r="AB2049" s="92"/>
      <c r="AC2049" s="92"/>
      <c r="AD2049" s="99">
        <v>2.1753805293440736</v>
      </c>
    </row>
    <row r="2050" spans="1:30" ht="15.75" thickBot="1">
      <c r="A2050" s="86">
        <v>82</v>
      </c>
      <c r="B2050" s="87">
        <v>1</v>
      </c>
      <c r="C2050" s="87">
        <v>3.16</v>
      </c>
      <c r="D2050" s="88"/>
      <c r="E2050" s="87">
        <v>1</v>
      </c>
      <c r="F2050" s="87">
        <v>1</v>
      </c>
      <c r="G2050" s="89">
        <v>2.63</v>
      </c>
      <c r="H2050" s="89">
        <v>2.66</v>
      </c>
      <c r="I2050" s="88"/>
      <c r="J2050" s="88"/>
      <c r="K2050" s="89">
        <v>2.34</v>
      </c>
      <c r="L2050" s="89">
        <v>2.46</v>
      </c>
      <c r="M2050" s="87">
        <v>55</v>
      </c>
      <c r="N2050" s="79">
        <f t="shared" si="59"/>
        <v>0.55000000000000004</v>
      </c>
      <c r="O2050" s="87">
        <v>182</v>
      </c>
      <c r="P2050" s="88"/>
      <c r="Q2050" s="87">
        <v>370</v>
      </c>
      <c r="R2050" s="87">
        <v>4.9000000000000004</v>
      </c>
      <c r="S2050" s="87">
        <v>3</v>
      </c>
      <c r="T2050" s="87">
        <v>20</v>
      </c>
      <c r="U2050" s="87">
        <v>28</v>
      </c>
      <c r="V2050" s="87">
        <v>2.2320000000000002</v>
      </c>
      <c r="W2050" s="100">
        <v>2.2600001919049135</v>
      </c>
      <c r="X2050" s="90">
        <v>24.516625000000001</v>
      </c>
      <c r="Y2050" s="90">
        <v>14.8080415</v>
      </c>
      <c r="Z2050" s="91"/>
      <c r="AA2050" s="88"/>
      <c r="AB2050" s="92"/>
      <c r="AC2050" s="92"/>
      <c r="AD2050" s="99">
        <v>2.2058990333716917</v>
      </c>
    </row>
    <row r="2051" spans="1:30" ht="15.75" thickBot="1">
      <c r="A2051" s="86">
        <v>82</v>
      </c>
      <c r="B2051" s="87">
        <v>1</v>
      </c>
      <c r="C2051" s="87">
        <v>3.16</v>
      </c>
      <c r="D2051" s="88"/>
      <c r="E2051" s="87">
        <v>1</v>
      </c>
      <c r="F2051" s="87">
        <v>1</v>
      </c>
      <c r="G2051" s="89">
        <v>2.63</v>
      </c>
      <c r="H2051" s="89">
        <v>2.66</v>
      </c>
      <c r="I2051" s="88"/>
      <c r="J2051" s="88"/>
      <c r="K2051" s="89">
        <v>2.19</v>
      </c>
      <c r="L2051" s="89">
        <v>2.39</v>
      </c>
      <c r="M2051" s="87">
        <v>55</v>
      </c>
      <c r="N2051" s="79">
        <f t="shared" si="59"/>
        <v>0.55000000000000004</v>
      </c>
      <c r="O2051" s="87">
        <v>184</v>
      </c>
      <c r="P2051" s="88"/>
      <c r="Q2051" s="87">
        <v>370</v>
      </c>
      <c r="R2051" s="87">
        <v>4.7</v>
      </c>
      <c r="S2051" s="87">
        <v>3</v>
      </c>
      <c r="T2051" s="87">
        <v>20</v>
      </c>
      <c r="U2051" s="87">
        <v>28</v>
      </c>
      <c r="V2051" s="87">
        <v>2.2000000000000002</v>
      </c>
      <c r="W2051" s="100">
        <v>2.2167100473839181</v>
      </c>
      <c r="X2051" s="90">
        <v>19.809432999999999</v>
      </c>
      <c r="Y2051" s="90">
        <v>14.513841999999999</v>
      </c>
      <c r="Z2051" s="91"/>
      <c r="AA2051" s="88"/>
      <c r="AB2051" s="92"/>
      <c r="AC2051" s="92"/>
      <c r="AD2051" s="99">
        <v>2.1825744073647875</v>
      </c>
    </row>
    <row r="2052" spans="1:30" ht="15.75" thickBot="1">
      <c r="A2052" s="86">
        <v>82</v>
      </c>
      <c r="B2052" s="87">
        <v>1</v>
      </c>
      <c r="C2052" s="87">
        <v>3.16</v>
      </c>
      <c r="D2052" s="88"/>
      <c r="E2052" s="87">
        <v>1</v>
      </c>
      <c r="F2052" s="87">
        <v>1</v>
      </c>
      <c r="G2052" s="89">
        <v>2.63</v>
      </c>
      <c r="H2052" s="89">
        <v>2.66</v>
      </c>
      <c r="I2052" s="88"/>
      <c r="J2052" s="88"/>
      <c r="K2052" s="89">
        <v>1.91</v>
      </c>
      <c r="L2052" s="89">
        <v>2.16</v>
      </c>
      <c r="M2052" s="87">
        <v>55</v>
      </c>
      <c r="N2052" s="79">
        <f t="shared" si="59"/>
        <v>0.55000000000000004</v>
      </c>
      <c r="O2052" s="87">
        <v>192</v>
      </c>
      <c r="P2052" s="88"/>
      <c r="Q2052" s="87">
        <v>370</v>
      </c>
      <c r="R2052" s="87">
        <v>5</v>
      </c>
      <c r="S2052" s="87">
        <v>3</v>
      </c>
      <c r="T2052" s="87">
        <v>20</v>
      </c>
      <c r="U2052" s="87">
        <v>28</v>
      </c>
      <c r="V2052" s="87">
        <v>2.105</v>
      </c>
      <c r="W2052" s="100">
        <v>2.0970255301788128</v>
      </c>
      <c r="X2052" s="90">
        <v>19.024901</v>
      </c>
      <c r="Y2052" s="90">
        <v>14.415775500000001</v>
      </c>
      <c r="Z2052" s="91"/>
      <c r="AA2052" s="88"/>
      <c r="AB2052" s="92"/>
      <c r="AC2052" s="92"/>
      <c r="AD2052" s="99">
        <v>2.0785159033371694</v>
      </c>
    </row>
    <row r="2053" spans="1:30" ht="15.75" thickBot="1">
      <c r="A2053" s="86">
        <v>82</v>
      </c>
      <c r="B2053" s="87">
        <v>1</v>
      </c>
      <c r="C2053" s="87">
        <v>3.16</v>
      </c>
      <c r="D2053" s="88"/>
      <c r="E2053" s="87">
        <v>1</v>
      </c>
      <c r="F2053" s="87">
        <v>1</v>
      </c>
      <c r="G2053" s="89">
        <v>2.63</v>
      </c>
      <c r="H2053" s="89">
        <v>2.66</v>
      </c>
      <c r="I2053" s="88"/>
      <c r="J2053" s="88"/>
      <c r="K2053" s="89">
        <v>2.4449999999999998</v>
      </c>
      <c r="L2053" s="89">
        <v>2.52</v>
      </c>
      <c r="M2053" s="87">
        <v>55</v>
      </c>
      <c r="N2053" s="79">
        <f t="shared" si="59"/>
        <v>0.55000000000000004</v>
      </c>
      <c r="O2053" s="87">
        <v>185</v>
      </c>
      <c r="P2053" s="88"/>
      <c r="Q2053" s="87">
        <v>370</v>
      </c>
      <c r="R2053" s="87">
        <v>5.0999999999999996</v>
      </c>
      <c r="S2053" s="87">
        <v>3</v>
      </c>
      <c r="T2053" s="87">
        <v>20</v>
      </c>
      <c r="U2053" s="87">
        <v>28</v>
      </c>
      <c r="V2053" s="87">
        <v>2.246</v>
      </c>
      <c r="W2053" s="100">
        <v>2.2483288294115078</v>
      </c>
      <c r="X2053" s="90">
        <v>29.41995</v>
      </c>
      <c r="Y2053" s="90">
        <v>25.399223500000002</v>
      </c>
      <c r="Z2053" s="91"/>
      <c r="AA2053" s="88"/>
      <c r="AB2053" s="92"/>
      <c r="AC2053" s="92"/>
      <c r="AD2053" s="99">
        <v>2.2186620943613349</v>
      </c>
    </row>
    <row r="2054" spans="1:30" ht="15.75" thickBot="1">
      <c r="A2054" s="86">
        <v>82</v>
      </c>
      <c r="B2054" s="87">
        <v>1</v>
      </c>
      <c r="C2054" s="87">
        <v>3.16</v>
      </c>
      <c r="D2054" s="88"/>
      <c r="E2054" s="87">
        <v>1</v>
      </c>
      <c r="F2054" s="87">
        <v>1</v>
      </c>
      <c r="G2054" s="89">
        <v>2.63</v>
      </c>
      <c r="H2054" s="89">
        <v>2.66</v>
      </c>
      <c r="I2054" s="88"/>
      <c r="J2054" s="88"/>
      <c r="K2054" s="89">
        <v>2.48</v>
      </c>
      <c r="L2054" s="89">
        <v>2.5499999999999998</v>
      </c>
      <c r="M2054" s="87">
        <v>55</v>
      </c>
      <c r="N2054" s="79">
        <f t="shared" si="59"/>
        <v>0.55000000000000004</v>
      </c>
      <c r="O2054" s="87">
        <v>180</v>
      </c>
      <c r="P2054" s="88"/>
      <c r="Q2054" s="87">
        <v>370</v>
      </c>
      <c r="R2054" s="87">
        <v>5.0999999999999996</v>
      </c>
      <c r="S2054" s="87">
        <v>3</v>
      </c>
      <c r="T2054" s="87">
        <v>20</v>
      </c>
      <c r="U2054" s="87">
        <v>28</v>
      </c>
      <c r="V2054" s="87">
        <v>2.2589999999999999</v>
      </c>
      <c r="W2054" s="100">
        <v>2.2748546532601575</v>
      </c>
      <c r="X2054" s="90">
        <v>26.674088000000001</v>
      </c>
      <c r="Y2054" s="90">
        <v>19.515233500000001</v>
      </c>
      <c r="Z2054" s="91"/>
      <c r="AA2054" s="88"/>
      <c r="AB2054" s="92"/>
      <c r="AC2054" s="92"/>
      <c r="AD2054" s="99">
        <v>2.2366236593785955</v>
      </c>
    </row>
    <row r="2055" spans="1:30" ht="15.75" thickBot="1">
      <c r="A2055" s="86">
        <v>82</v>
      </c>
      <c r="B2055" s="87">
        <v>1</v>
      </c>
      <c r="C2055" s="87">
        <v>3.16</v>
      </c>
      <c r="D2055" s="88"/>
      <c r="E2055" s="87">
        <v>1</v>
      </c>
      <c r="F2055" s="87">
        <v>1</v>
      </c>
      <c r="G2055" s="89">
        <v>2.63</v>
      </c>
      <c r="H2055" s="89">
        <v>2.66</v>
      </c>
      <c r="I2055" s="88"/>
      <c r="J2055" s="88"/>
      <c r="K2055" s="89">
        <v>2.5099999999999998</v>
      </c>
      <c r="L2055" s="89">
        <v>2.58</v>
      </c>
      <c r="M2055" s="87">
        <v>55</v>
      </c>
      <c r="N2055" s="79">
        <f t="shared" si="59"/>
        <v>0.55000000000000004</v>
      </c>
      <c r="O2055" s="87">
        <v>180</v>
      </c>
      <c r="P2055" s="88"/>
      <c r="Q2055" s="87">
        <v>370</v>
      </c>
      <c r="R2055" s="87">
        <v>4.9000000000000004</v>
      </c>
      <c r="S2055" s="87">
        <v>3</v>
      </c>
      <c r="T2055" s="87">
        <v>20</v>
      </c>
      <c r="U2055" s="87">
        <v>28</v>
      </c>
      <c r="V2055" s="87">
        <v>2.2719999999999998</v>
      </c>
      <c r="W2055" s="100">
        <v>2.2863138091627735</v>
      </c>
      <c r="X2055" s="90">
        <v>27.556686500000001</v>
      </c>
      <c r="Y2055" s="90">
        <v>23.830159500000001</v>
      </c>
      <c r="Z2055" s="91"/>
      <c r="AA2055" s="88"/>
      <c r="AB2055" s="92"/>
      <c r="AC2055" s="92"/>
      <c r="AD2055" s="99">
        <v>2.2530436593785961</v>
      </c>
    </row>
    <row r="2056" spans="1:30" ht="15.75" thickBot="1">
      <c r="A2056" s="86">
        <v>82</v>
      </c>
      <c r="B2056" s="87">
        <v>1</v>
      </c>
      <c r="C2056" s="87">
        <v>3.16</v>
      </c>
      <c r="D2056" s="88"/>
      <c r="E2056" s="87">
        <v>1</v>
      </c>
      <c r="F2056" s="87">
        <v>1</v>
      </c>
      <c r="G2056" s="89">
        <v>2.63</v>
      </c>
      <c r="H2056" s="89">
        <v>2.66</v>
      </c>
      <c r="I2056" s="88"/>
      <c r="J2056" s="88"/>
      <c r="K2056" s="89">
        <v>2.4049999999999998</v>
      </c>
      <c r="L2056" s="89">
        <v>2.52</v>
      </c>
      <c r="M2056" s="87">
        <v>55</v>
      </c>
      <c r="N2056" s="79">
        <f t="shared" ref="N2056:N2119" si="60">M2056/100</f>
        <v>0.55000000000000004</v>
      </c>
      <c r="O2056" s="87">
        <v>182</v>
      </c>
      <c r="P2056" s="88"/>
      <c r="Q2056" s="87">
        <v>370</v>
      </c>
      <c r="R2056" s="87">
        <v>5</v>
      </c>
      <c r="S2056" s="87">
        <v>3</v>
      </c>
      <c r="T2056" s="87">
        <v>20</v>
      </c>
      <c r="U2056" s="87">
        <v>28</v>
      </c>
      <c r="V2056" s="87">
        <v>2.242</v>
      </c>
      <c r="W2056" s="100">
        <v>2.2663663896285895</v>
      </c>
      <c r="X2056" s="90">
        <v>25.399223500000002</v>
      </c>
      <c r="Y2056" s="90">
        <v>21.084297499999998</v>
      </c>
      <c r="Z2056" s="91"/>
      <c r="AA2056" s="88"/>
      <c r="AB2056" s="92"/>
      <c r="AC2056" s="92"/>
      <c r="AD2056" s="99">
        <v>2.2254390333716918</v>
      </c>
    </row>
    <row r="2057" spans="1:30" ht="15.75" thickBot="1">
      <c r="A2057" s="86">
        <v>82</v>
      </c>
      <c r="B2057" s="87">
        <v>1</v>
      </c>
      <c r="C2057" s="87">
        <v>3.16</v>
      </c>
      <c r="D2057" s="88"/>
      <c r="E2057" s="87">
        <v>1</v>
      </c>
      <c r="F2057" s="87">
        <v>1</v>
      </c>
      <c r="G2057" s="89">
        <v>2.63</v>
      </c>
      <c r="H2057" s="89">
        <v>2.66</v>
      </c>
      <c r="I2057" s="88"/>
      <c r="J2057" s="88"/>
      <c r="K2057" s="89">
        <v>2.48</v>
      </c>
      <c r="L2057" s="89">
        <v>2.54</v>
      </c>
      <c r="M2057" s="87">
        <v>55</v>
      </c>
      <c r="N2057" s="79">
        <f t="shared" si="60"/>
        <v>0.55000000000000004</v>
      </c>
      <c r="O2057" s="87">
        <v>183</v>
      </c>
      <c r="P2057" s="88"/>
      <c r="Q2057" s="87">
        <v>370</v>
      </c>
      <c r="R2057" s="87">
        <v>4.8</v>
      </c>
      <c r="S2057" s="87">
        <v>3</v>
      </c>
      <c r="T2057" s="87">
        <v>20</v>
      </c>
      <c r="U2057" s="87">
        <v>28</v>
      </c>
      <c r="V2057" s="87">
        <v>2.2669999999999999</v>
      </c>
      <c r="W2057" s="100">
        <v>2.268064042354903</v>
      </c>
      <c r="X2057" s="90">
        <v>29.125750499999999</v>
      </c>
      <c r="Y2057" s="90">
        <v>22.849494499999999</v>
      </c>
      <c r="Z2057" s="91"/>
      <c r="AA2057" s="88"/>
      <c r="AB2057" s="92"/>
      <c r="AC2057" s="92"/>
      <c r="AD2057" s="99">
        <v>2.2367867203682397</v>
      </c>
    </row>
    <row r="2058" spans="1:30" ht="15.75" thickBot="1">
      <c r="A2058" s="86">
        <v>82</v>
      </c>
      <c r="B2058" s="87">
        <v>1</v>
      </c>
      <c r="C2058" s="87">
        <v>3.16</v>
      </c>
      <c r="D2058" s="88"/>
      <c r="E2058" s="87">
        <v>1</v>
      </c>
      <c r="F2058" s="87">
        <v>1</v>
      </c>
      <c r="G2058" s="89">
        <v>2.63</v>
      </c>
      <c r="H2058" s="89">
        <v>2.66</v>
      </c>
      <c r="I2058" s="87">
        <v>2</v>
      </c>
      <c r="J2058" s="87">
        <v>1</v>
      </c>
      <c r="K2058" s="89">
        <v>2.62</v>
      </c>
      <c r="L2058" s="89">
        <v>2.64</v>
      </c>
      <c r="M2058" s="87">
        <v>55</v>
      </c>
      <c r="N2058" s="79">
        <f t="shared" si="60"/>
        <v>0.55000000000000004</v>
      </c>
      <c r="O2058" s="87">
        <v>180</v>
      </c>
      <c r="P2058" s="88"/>
      <c r="Q2058" s="87">
        <v>370</v>
      </c>
      <c r="R2058" s="87">
        <v>5</v>
      </c>
      <c r="S2058" s="87">
        <v>3</v>
      </c>
      <c r="T2058" s="87">
        <v>20</v>
      </c>
      <c r="U2058" s="87">
        <v>365</v>
      </c>
      <c r="V2058" s="87">
        <v>2.2850000000000001</v>
      </c>
      <c r="W2058" s="100">
        <v>2.3168715582364174</v>
      </c>
      <c r="X2058" s="90">
        <v>38.540134500000001</v>
      </c>
      <c r="Y2058" s="90">
        <v>31.38128</v>
      </c>
      <c r="Z2058" s="91"/>
      <c r="AA2058" s="88"/>
      <c r="AB2058" s="92"/>
      <c r="AC2058" s="92"/>
      <c r="AD2058" s="99">
        <v>2.2725836593785962</v>
      </c>
    </row>
    <row r="2059" spans="1:30" ht="15.75" thickBot="1">
      <c r="A2059" s="86">
        <v>82</v>
      </c>
      <c r="B2059" s="87">
        <v>1</v>
      </c>
      <c r="C2059" s="87">
        <v>3.16</v>
      </c>
      <c r="D2059" s="88"/>
      <c r="E2059" s="87">
        <v>1</v>
      </c>
      <c r="F2059" s="87">
        <v>1</v>
      </c>
      <c r="G2059" s="89">
        <v>2.63</v>
      </c>
      <c r="H2059" s="89">
        <v>2.66</v>
      </c>
      <c r="I2059" s="88"/>
      <c r="J2059" s="88"/>
      <c r="K2059" s="89">
        <v>2.54</v>
      </c>
      <c r="L2059" s="89">
        <v>2.59</v>
      </c>
      <c r="M2059" s="87">
        <v>55</v>
      </c>
      <c r="N2059" s="79">
        <f t="shared" si="60"/>
        <v>0.55000000000000004</v>
      </c>
      <c r="O2059" s="87">
        <v>186</v>
      </c>
      <c r="P2059" s="88"/>
      <c r="Q2059" s="87">
        <v>370</v>
      </c>
      <c r="R2059" s="87">
        <v>5.2</v>
      </c>
      <c r="S2059" s="87">
        <v>3</v>
      </c>
      <c r="T2059" s="87">
        <v>20</v>
      </c>
      <c r="U2059" s="87">
        <v>365</v>
      </c>
      <c r="V2059" s="87">
        <v>2.258</v>
      </c>
      <c r="W2059" s="100">
        <v>2.2782499587127845</v>
      </c>
      <c r="X2059" s="90">
        <v>34.6174745</v>
      </c>
      <c r="Y2059" s="90">
        <v>27.360553500000002</v>
      </c>
      <c r="Z2059" s="91"/>
      <c r="AA2059" s="88"/>
      <c r="AB2059" s="92"/>
      <c r="AC2059" s="92"/>
      <c r="AD2059" s="99">
        <v>2.2405297813578828</v>
      </c>
    </row>
    <row r="2060" spans="1:30" ht="15.75" thickBot="1">
      <c r="A2060" s="86">
        <v>82</v>
      </c>
      <c r="B2060" s="87">
        <v>1</v>
      </c>
      <c r="C2060" s="87">
        <v>3.16</v>
      </c>
      <c r="D2060" s="88"/>
      <c r="E2060" s="87">
        <v>1</v>
      </c>
      <c r="F2060" s="87">
        <v>1</v>
      </c>
      <c r="G2060" s="89">
        <v>2.63</v>
      </c>
      <c r="H2060" s="89">
        <v>2.66</v>
      </c>
      <c r="I2060" s="88"/>
      <c r="J2060" s="88"/>
      <c r="K2060" s="89">
        <v>2.27</v>
      </c>
      <c r="L2060" s="89">
        <v>2.4</v>
      </c>
      <c r="M2060" s="87">
        <v>55</v>
      </c>
      <c r="N2060" s="79">
        <f t="shared" si="60"/>
        <v>0.55000000000000004</v>
      </c>
      <c r="O2060" s="87">
        <v>190</v>
      </c>
      <c r="P2060" s="88"/>
      <c r="Q2060" s="87">
        <v>370</v>
      </c>
      <c r="R2060" s="87">
        <v>4.8</v>
      </c>
      <c r="S2060" s="87">
        <v>3</v>
      </c>
      <c r="T2060" s="87">
        <v>20</v>
      </c>
      <c r="U2060" s="87">
        <v>365</v>
      </c>
      <c r="V2060" s="87">
        <v>2.1869999999999998</v>
      </c>
      <c r="W2060" s="100">
        <v>2.2107682628418206</v>
      </c>
      <c r="X2060" s="90">
        <v>36.578804499999997</v>
      </c>
      <c r="Y2060" s="90">
        <v>25.791489499999997</v>
      </c>
      <c r="Z2060" s="91"/>
      <c r="AA2060" s="88"/>
      <c r="AB2060" s="92"/>
      <c r="AC2060" s="92"/>
      <c r="AD2060" s="99">
        <v>2.1753805293440736</v>
      </c>
    </row>
    <row r="2061" spans="1:30" ht="15.75" thickBot="1">
      <c r="A2061" s="86">
        <v>82</v>
      </c>
      <c r="B2061" s="87">
        <v>1</v>
      </c>
      <c r="C2061" s="87">
        <v>3.16</v>
      </c>
      <c r="D2061" s="88"/>
      <c r="E2061" s="87">
        <v>1</v>
      </c>
      <c r="F2061" s="87">
        <v>1</v>
      </c>
      <c r="G2061" s="89">
        <v>2.63</v>
      </c>
      <c r="H2061" s="89">
        <v>2.66</v>
      </c>
      <c r="I2061" s="88"/>
      <c r="J2061" s="88"/>
      <c r="K2061" s="89">
        <v>2.34</v>
      </c>
      <c r="L2061" s="89">
        <v>2.46</v>
      </c>
      <c r="M2061" s="87">
        <v>55</v>
      </c>
      <c r="N2061" s="79">
        <f t="shared" si="60"/>
        <v>0.55000000000000004</v>
      </c>
      <c r="O2061" s="87">
        <v>182</v>
      </c>
      <c r="P2061" s="88"/>
      <c r="Q2061" s="87">
        <v>370</v>
      </c>
      <c r="R2061" s="87">
        <v>4.9000000000000004</v>
      </c>
      <c r="S2061" s="87">
        <v>3</v>
      </c>
      <c r="T2061" s="87">
        <v>20</v>
      </c>
      <c r="U2061" s="87">
        <v>365</v>
      </c>
      <c r="V2061" s="87">
        <v>2.2320000000000002</v>
      </c>
      <c r="W2061" s="100">
        <v>2.2421748382786215</v>
      </c>
      <c r="X2061" s="90">
        <v>31.185147000000001</v>
      </c>
      <c r="Y2061" s="90">
        <v>20.397832000000001</v>
      </c>
      <c r="Z2061" s="91"/>
      <c r="AA2061" s="88"/>
      <c r="AB2061" s="92"/>
      <c r="AC2061" s="92"/>
      <c r="AD2061" s="99">
        <v>2.2058990333716917</v>
      </c>
    </row>
    <row r="2062" spans="1:30" ht="15.75" thickBot="1">
      <c r="A2062" s="86">
        <v>82</v>
      </c>
      <c r="B2062" s="87">
        <v>1</v>
      </c>
      <c r="C2062" s="87">
        <v>3.16</v>
      </c>
      <c r="D2062" s="88"/>
      <c r="E2062" s="87">
        <v>1</v>
      </c>
      <c r="F2062" s="87">
        <v>1</v>
      </c>
      <c r="G2062" s="89">
        <v>2.63</v>
      </c>
      <c r="H2062" s="89">
        <v>2.66</v>
      </c>
      <c r="I2062" s="88"/>
      <c r="J2062" s="88"/>
      <c r="K2062" s="89">
        <v>2.19</v>
      </c>
      <c r="L2062" s="89">
        <v>2.39</v>
      </c>
      <c r="M2062" s="87">
        <v>55</v>
      </c>
      <c r="N2062" s="79">
        <f t="shared" si="60"/>
        <v>0.55000000000000004</v>
      </c>
      <c r="O2062" s="87">
        <v>184</v>
      </c>
      <c r="P2062" s="88"/>
      <c r="Q2062" s="87">
        <v>370</v>
      </c>
      <c r="R2062" s="87">
        <v>4.7</v>
      </c>
      <c r="S2062" s="87">
        <v>3</v>
      </c>
      <c r="T2062" s="87">
        <v>20</v>
      </c>
      <c r="U2062" s="87">
        <v>365</v>
      </c>
      <c r="V2062" s="87">
        <v>2.2000000000000002</v>
      </c>
      <c r="W2062" s="100">
        <v>2.2124659155681341</v>
      </c>
      <c r="X2062" s="90">
        <v>26.968287499999999</v>
      </c>
      <c r="Y2062" s="90">
        <v>20.986231000000004</v>
      </c>
      <c r="Z2062" s="91"/>
      <c r="AA2062" s="88"/>
      <c r="AB2062" s="92"/>
      <c r="AC2062" s="92"/>
      <c r="AD2062" s="99">
        <v>2.1825744073647875</v>
      </c>
    </row>
    <row r="2063" spans="1:30" ht="15.75" thickBot="1">
      <c r="A2063" s="86">
        <v>82</v>
      </c>
      <c r="B2063" s="87">
        <v>1</v>
      </c>
      <c r="C2063" s="87">
        <v>3.16</v>
      </c>
      <c r="D2063" s="88"/>
      <c r="E2063" s="87">
        <v>1</v>
      </c>
      <c r="F2063" s="87">
        <v>1</v>
      </c>
      <c r="G2063" s="89">
        <v>2.63</v>
      </c>
      <c r="H2063" s="89">
        <v>2.66</v>
      </c>
      <c r="I2063" s="88"/>
      <c r="J2063" s="88"/>
      <c r="K2063" s="89">
        <v>1.91</v>
      </c>
      <c r="L2063" s="89">
        <v>2.16</v>
      </c>
      <c r="M2063" s="87">
        <v>55</v>
      </c>
      <c r="N2063" s="79">
        <f t="shared" si="60"/>
        <v>0.55000000000000004</v>
      </c>
      <c r="O2063" s="87">
        <v>192</v>
      </c>
      <c r="P2063" s="88"/>
      <c r="Q2063" s="87">
        <v>370</v>
      </c>
      <c r="R2063" s="87">
        <v>5</v>
      </c>
      <c r="S2063" s="87">
        <v>3</v>
      </c>
      <c r="T2063" s="87">
        <v>20</v>
      </c>
      <c r="U2063" s="87">
        <v>365</v>
      </c>
      <c r="V2063" s="87">
        <v>2.105</v>
      </c>
      <c r="W2063" s="100">
        <v>2.1182461892577322</v>
      </c>
      <c r="X2063" s="90">
        <v>23.634026500000001</v>
      </c>
      <c r="Y2063" s="90">
        <v>18.142302500000003</v>
      </c>
      <c r="Z2063" s="91"/>
      <c r="AA2063" s="88"/>
      <c r="AB2063" s="92"/>
      <c r="AC2063" s="92"/>
      <c r="AD2063" s="99">
        <v>2.0785159033371694</v>
      </c>
    </row>
    <row r="2064" spans="1:30" ht="15.75" thickBot="1">
      <c r="A2064" s="86">
        <v>82</v>
      </c>
      <c r="B2064" s="87">
        <v>1</v>
      </c>
      <c r="C2064" s="87">
        <v>3.16</v>
      </c>
      <c r="D2064" s="88"/>
      <c r="E2064" s="87">
        <v>1</v>
      </c>
      <c r="F2064" s="87">
        <v>1</v>
      </c>
      <c r="G2064" s="89">
        <v>2.63</v>
      </c>
      <c r="H2064" s="89">
        <v>2.66</v>
      </c>
      <c r="I2064" s="88"/>
      <c r="J2064" s="88"/>
      <c r="K2064" s="89">
        <v>2.4449999999999998</v>
      </c>
      <c r="L2064" s="89">
        <v>2.52</v>
      </c>
      <c r="M2064" s="87">
        <v>55</v>
      </c>
      <c r="N2064" s="79">
        <f t="shared" si="60"/>
        <v>0.55000000000000004</v>
      </c>
      <c r="O2064" s="87">
        <v>185</v>
      </c>
      <c r="P2064" s="88"/>
      <c r="Q2064" s="87">
        <v>370</v>
      </c>
      <c r="R2064" s="87">
        <v>5.0999999999999996</v>
      </c>
      <c r="S2064" s="87">
        <v>3</v>
      </c>
      <c r="T2064" s="87">
        <v>20</v>
      </c>
      <c r="U2064" s="87">
        <v>365</v>
      </c>
      <c r="V2064" s="87">
        <v>2.246</v>
      </c>
      <c r="W2064" s="100">
        <v>2.264668736902276</v>
      </c>
      <c r="X2064" s="90">
        <v>37.363336500000003</v>
      </c>
      <c r="Y2064" s="90">
        <v>29.616083</v>
      </c>
      <c r="Z2064" s="91"/>
      <c r="AA2064" s="88"/>
      <c r="AB2064" s="92"/>
      <c r="AC2064" s="92"/>
      <c r="AD2064" s="99">
        <v>2.2186620943613349</v>
      </c>
    </row>
    <row r="2065" spans="1:30" ht="15.75" thickBot="1">
      <c r="A2065" s="86">
        <v>82</v>
      </c>
      <c r="B2065" s="87">
        <v>1</v>
      </c>
      <c r="C2065" s="87">
        <v>3.16</v>
      </c>
      <c r="D2065" s="88"/>
      <c r="E2065" s="87">
        <v>1</v>
      </c>
      <c r="F2065" s="87">
        <v>1</v>
      </c>
      <c r="G2065" s="89">
        <v>2.63</v>
      </c>
      <c r="H2065" s="89">
        <v>2.66</v>
      </c>
      <c r="I2065" s="88"/>
      <c r="J2065" s="88"/>
      <c r="K2065" s="89">
        <v>2.48</v>
      </c>
      <c r="L2065" s="89">
        <v>2.5499999999999998</v>
      </c>
      <c r="M2065" s="87">
        <v>55</v>
      </c>
      <c r="N2065" s="79">
        <f t="shared" si="60"/>
        <v>0.55000000000000004</v>
      </c>
      <c r="O2065" s="87">
        <v>180</v>
      </c>
      <c r="P2065" s="88"/>
      <c r="Q2065" s="87">
        <v>370</v>
      </c>
      <c r="R2065" s="87">
        <v>5.0999999999999996</v>
      </c>
      <c r="S2065" s="87">
        <v>3</v>
      </c>
      <c r="T2065" s="87">
        <v>20</v>
      </c>
      <c r="U2065" s="87">
        <v>365</v>
      </c>
      <c r="V2065" s="87">
        <v>2.2589999999999999</v>
      </c>
      <c r="W2065" s="100">
        <v>2.2629710841759625</v>
      </c>
      <c r="X2065" s="90">
        <v>34.323275000000002</v>
      </c>
      <c r="Y2065" s="90">
        <v>25.399223500000002</v>
      </c>
      <c r="Z2065" s="91"/>
      <c r="AA2065" s="88"/>
      <c r="AB2065" s="92"/>
      <c r="AC2065" s="92"/>
      <c r="AD2065" s="99">
        <v>2.2366236593785955</v>
      </c>
    </row>
    <row r="2066" spans="1:30" ht="15.75" thickBot="1">
      <c r="A2066" s="86">
        <v>82</v>
      </c>
      <c r="B2066" s="87">
        <v>1</v>
      </c>
      <c r="C2066" s="87">
        <v>3.16</v>
      </c>
      <c r="D2066" s="88"/>
      <c r="E2066" s="87">
        <v>1</v>
      </c>
      <c r="F2066" s="87">
        <v>1</v>
      </c>
      <c r="G2066" s="89">
        <v>2.63</v>
      </c>
      <c r="H2066" s="89">
        <v>2.66</v>
      </c>
      <c r="I2066" s="88"/>
      <c r="J2066" s="88"/>
      <c r="K2066" s="89">
        <v>2.5099999999999998</v>
      </c>
      <c r="L2066" s="89">
        <v>2.58</v>
      </c>
      <c r="M2066" s="87">
        <v>55</v>
      </c>
      <c r="N2066" s="79">
        <f t="shared" si="60"/>
        <v>0.55000000000000004</v>
      </c>
      <c r="O2066" s="87">
        <v>180</v>
      </c>
      <c r="P2066" s="88"/>
      <c r="Q2066" s="87">
        <v>370</v>
      </c>
      <c r="R2066" s="87">
        <v>4.9000000000000004</v>
      </c>
      <c r="S2066" s="87">
        <v>3</v>
      </c>
      <c r="T2066" s="87">
        <v>20</v>
      </c>
      <c r="U2066" s="87">
        <v>365</v>
      </c>
      <c r="V2066" s="87">
        <v>2.2719999999999998</v>
      </c>
      <c r="W2066" s="100">
        <v>2.2914067673417144</v>
      </c>
      <c r="X2066" s="90">
        <v>36.480738000000002</v>
      </c>
      <c r="Y2066" s="90">
        <v>28.831551000000001</v>
      </c>
      <c r="Z2066" s="91"/>
      <c r="AA2066" s="88"/>
      <c r="AB2066" s="92"/>
      <c r="AC2066" s="92"/>
      <c r="AD2066" s="99">
        <v>2.2530436593785961</v>
      </c>
    </row>
    <row r="2067" spans="1:30" ht="15.75" thickBot="1">
      <c r="A2067" s="86">
        <v>82</v>
      </c>
      <c r="B2067" s="87">
        <v>1</v>
      </c>
      <c r="C2067" s="87">
        <v>3.16</v>
      </c>
      <c r="D2067" s="88"/>
      <c r="E2067" s="87">
        <v>1</v>
      </c>
      <c r="F2067" s="87">
        <v>1</v>
      </c>
      <c r="G2067" s="89">
        <v>2.63</v>
      </c>
      <c r="H2067" s="89">
        <v>2.66</v>
      </c>
      <c r="I2067" s="88"/>
      <c r="J2067" s="88"/>
      <c r="K2067" s="89">
        <v>2.4049999999999998</v>
      </c>
      <c r="L2067" s="89">
        <v>2.52</v>
      </c>
      <c r="M2067" s="87">
        <v>55</v>
      </c>
      <c r="N2067" s="79">
        <f t="shared" si="60"/>
        <v>0.55000000000000004</v>
      </c>
      <c r="O2067" s="87">
        <v>182</v>
      </c>
      <c r="P2067" s="88"/>
      <c r="Q2067" s="87">
        <v>370</v>
      </c>
      <c r="R2067" s="87">
        <v>5</v>
      </c>
      <c r="S2067" s="87">
        <v>3</v>
      </c>
      <c r="T2067" s="87">
        <v>20</v>
      </c>
      <c r="U2067" s="87">
        <v>365</v>
      </c>
      <c r="V2067" s="87">
        <v>2.242</v>
      </c>
      <c r="W2067" s="100">
        <v>2.257029299633865</v>
      </c>
      <c r="X2067" s="90">
        <v>31.871612500000001</v>
      </c>
      <c r="Y2067" s="90">
        <v>24.4185585</v>
      </c>
      <c r="Z2067" s="91"/>
      <c r="AA2067" s="88"/>
      <c r="AB2067" s="92"/>
      <c r="AC2067" s="92"/>
      <c r="AD2067" s="99">
        <v>2.2254390333716918</v>
      </c>
    </row>
    <row r="2068" spans="1:30" ht="15.75" thickBot="1">
      <c r="A2068" s="86">
        <v>82</v>
      </c>
      <c r="B2068" s="87">
        <v>1</v>
      </c>
      <c r="C2068" s="87">
        <v>3.16</v>
      </c>
      <c r="D2068" s="88"/>
      <c r="E2068" s="87">
        <v>1</v>
      </c>
      <c r="F2068" s="87">
        <v>1</v>
      </c>
      <c r="G2068" s="89">
        <v>2.63</v>
      </c>
      <c r="H2068" s="89">
        <v>2.66</v>
      </c>
      <c r="I2068" s="88"/>
      <c r="J2068" s="88"/>
      <c r="K2068" s="89">
        <v>2.48</v>
      </c>
      <c r="L2068" s="89">
        <v>2.54</v>
      </c>
      <c r="M2068" s="87">
        <v>55</v>
      </c>
      <c r="N2068" s="79">
        <f t="shared" si="60"/>
        <v>0.55000000000000004</v>
      </c>
      <c r="O2068" s="87">
        <v>183</v>
      </c>
      <c r="P2068" s="88"/>
      <c r="Q2068" s="87">
        <v>370</v>
      </c>
      <c r="R2068" s="87">
        <v>4.8</v>
      </c>
      <c r="S2068" s="87">
        <v>3</v>
      </c>
      <c r="T2068" s="87">
        <v>20</v>
      </c>
      <c r="U2068" s="87">
        <v>365</v>
      </c>
      <c r="V2068" s="87">
        <v>2.2669999999999999</v>
      </c>
      <c r="W2068" s="100">
        <v>2.2827062971193572</v>
      </c>
      <c r="X2068" s="90">
        <v>36.873004000000002</v>
      </c>
      <c r="Y2068" s="90">
        <v>26.576021500000003</v>
      </c>
      <c r="Z2068" s="91"/>
      <c r="AA2068" s="88"/>
      <c r="AB2068" s="92"/>
      <c r="AC2068" s="92"/>
      <c r="AD2068" s="99">
        <v>2.2367867203682397</v>
      </c>
    </row>
    <row r="2069" spans="1:30" ht="15.75" thickBot="1">
      <c r="A2069" s="86">
        <v>82</v>
      </c>
      <c r="B2069" s="87">
        <v>1</v>
      </c>
      <c r="C2069" s="87">
        <v>3.16</v>
      </c>
      <c r="D2069" s="88"/>
      <c r="E2069" s="87">
        <v>1</v>
      </c>
      <c r="F2069" s="87">
        <v>1</v>
      </c>
      <c r="G2069" s="89">
        <v>2.63</v>
      </c>
      <c r="H2069" s="89">
        <v>2.66</v>
      </c>
      <c r="I2069" s="87">
        <v>2</v>
      </c>
      <c r="J2069" s="87">
        <v>1</v>
      </c>
      <c r="K2069" s="89">
        <v>2.62</v>
      </c>
      <c r="L2069" s="89">
        <v>2.64</v>
      </c>
      <c r="M2069" s="87">
        <v>55</v>
      </c>
      <c r="N2069" s="79">
        <f t="shared" si="60"/>
        <v>0.55000000000000004</v>
      </c>
      <c r="O2069" s="87">
        <v>184</v>
      </c>
      <c r="P2069" s="88"/>
      <c r="Q2069" s="87">
        <v>370</v>
      </c>
      <c r="R2069" s="87">
        <v>3.4</v>
      </c>
      <c r="S2069" s="87">
        <v>1</v>
      </c>
      <c r="T2069" s="87">
        <v>20</v>
      </c>
      <c r="U2069" s="87">
        <v>28</v>
      </c>
      <c r="V2069" s="87">
        <v>2.302</v>
      </c>
      <c r="W2069" s="100">
        <v>2.3650424543455646</v>
      </c>
      <c r="X2069" s="90">
        <v>37.559469499999999</v>
      </c>
      <c r="Y2069" s="90">
        <v>29.518016499999998</v>
      </c>
      <c r="Z2069" s="91"/>
      <c r="AA2069" s="88"/>
      <c r="AB2069" s="92"/>
      <c r="AC2069" s="92"/>
      <c r="AD2069" s="99">
        <v>2.3096544073647873</v>
      </c>
    </row>
    <row r="2070" spans="1:30" ht="15.75" thickBot="1">
      <c r="A2070" s="86">
        <v>82</v>
      </c>
      <c r="B2070" s="87">
        <v>1</v>
      </c>
      <c r="C2070" s="87">
        <v>3.16</v>
      </c>
      <c r="D2070" s="88"/>
      <c r="E2070" s="87">
        <v>1</v>
      </c>
      <c r="F2070" s="87">
        <v>1</v>
      </c>
      <c r="G2070" s="89">
        <v>2.63</v>
      </c>
      <c r="H2070" s="89">
        <v>2.66</v>
      </c>
      <c r="I2070" s="88"/>
      <c r="J2070" s="88"/>
      <c r="K2070" s="89">
        <v>2.54</v>
      </c>
      <c r="L2070" s="89">
        <v>2.59</v>
      </c>
      <c r="M2070" s="87">
        <v>55</v>
      </c>
      <c r="N2070" s="79">
        <f t="shared" si="60"/>
        <v>0.55000000000000004</v>
      </c>
      <c r="O2070" s="87">
        <v>190</v>
      </c>
      <c r="P2070" s="88"/>
      <c r="Q2070" s="87">
        <v>370</v>
      </c>
      <c r="R2070" s="87">
        <v>3.2</v>
      </c>
      <c r="S2070" s="87">
        <v>1</v>
      </c>
      <c r="T2070" s="87">
        <v>20</v>
      </c>
      <c r="U2070" s="87">
        <v>28</v>
      </c>
      <c r="V2070" s="87">
        <v>2.3140000000000001</v>
      </c>
      <c r="W2070" s="100">
        <v>2.3487025468547968</v>
      </c>
      <c r="X2070" s="90">
        <v>31.185147000000001</v>
      </c>
      <c r="Y2070" s="90">
        <v>22.2610955</v>
      </c>
      <c r="Z2070" s="91"/>
      <c r="AA2070" s="88"/>
      <c r="AB2070" s="92"/>
      <c r="AC2070" s="92"/>
      <c r="AD2070" s="99">
        <v>2.288240529344074</v>
      </c>
    </row>
    <row r="2071" spans="1:30" ht="15.75" thickBot="1">
      <c r="A2071" s="86">
        <v>82</v>
      </c>
      <c r="B2071" s="87">
        <v>1</v>
      </c>
      <c r="C2071" s="87">
        <v>3.16</v>
      </c>
      <c r="D2071" s="88"/>
      <c r="E2071" s="87">
        <v>1</v>
      </c>
      <c r="F2071" s="87">
        <v>1</v>
      </c>
      <c r="G2071" s="89">
        <v>2.63</v>
      </c>
      <c r="H2071" s="89">
        <v>2.66</v>
      </c>
      <c r="I2071" s="88"/>
      <c r="J2071" s="88"/>
      <c r="K2071" s="89">
        <v>2.27</v>
      </c>
      <c r="L2071" s="89">
        <v>2.4</v>
      </c>
      <c r="M2071" s="87">
        <v>55</v>
      </c>
      <c r="N2071" s="79">
        <f t="shared" si="60"/>
        <v>0.55000000000000004</v>
      </c>
      <c r="O2071" s="87">
        <v>194</v>
      </c>
      <c r="P2071" s="88"/>
      <c r="Q2071" s="87">
        <v>370</v>
      </c>
      <c r="R2071" s="87">
        <v>3.4</v>
      </c>
      <c r="S2071" s="87">
        <v>1</v>
      </c>
      <c r="T2071" s="87">
        <v>20</v>
      </c>
      <c r="U2071" s="87">
        <v>28</v>
      </c>
      <c r="V2071" s="87">
        <v>2.2280000000000002</v>
      </c>
      <c r="W2071" s="100">
        <v>2.2650931500838545</v>
      </c>
      <c r="X2071" s="90">
        <v>33.146476999999997</v>
      </c>
      <c r="Y2071" s="90">
        <v>24.0262925</v>
      </c>
      <c r="Z2071" s="91"/>
      <c r="AA2071" s="88"/>
      <c r="AB2071" s="92"/>
      <c r="AC2071" s="92"/>
      <c r="AD2071" s="99">
        <v>2.2071312773302649</v>
      </c>
    </row>
    <row r="2072" spans="1:30" ht="15.75" thickBot="1">
      <c r="A2072" s="86">
        <v>82</v>
      </c>
      <c r="B2072" s="87">
        <v>1</v>
      </c>
      <c r="C2072" s="87">
        <v>3.16</v>
      </c>
      <c r="D2072" s="88"/>
      <c r="E2072" s="87">
        <v>1</v>
      </c>
      <c r="F2072" s="87">
        <v>1</v>
      </c>
      <c r="G2072" s="89">
        <v>2.63</v>
      </c>
      <c r="H2072" s="89">
        <v>2.66</v>
      </c>
      <c r="I2072" s="88"/>
      <c r="J2072" s="88"/>
      <c r="K2072" s="89">
        <v>2.4449999999999998</v>
      </c>
      <c r="L2072" s="89">
        <v>2.52</v>
      </c>
      <c r="M2072" s="87">
        <v>55</v>
      </c>
      <c r="N2072" s="79">
        <f t="shared" si="60"/>
        <v>0.55000000000000004</v>
      </c>
      <c r="O2072" s="87">
        <v>189</v>
      </c>
      <c r="P2072" s="88"/>
      <c r="Q2072" s="87">
        <v>370</v>
      </c>
      <c r="R2072" s="87">
        <v>3.2</v>
      </c>
      <c r="S2072" s="87">
        <v>1</v>
      </c>
      <c r="T2072" s="87">
        <v>20</v>
      </c>
      <c r="U2072" s="87">
        <v>28</v>
      </c>
      <c r="V2072" s="87">
        <v>2.286</v>
      </c>
      <c r="W2072" s="100">
        <v>2.3198424505074664</v>
      </c>
      <c r="X2072" s="90">
        <v>34.813607500000003</v>
      </c>
      <c r="Y2072" s="90">
        <v>26.870221000000001</v>
      </c>
      <c r="Z2072" s="91"/>
      <c r="AA2072" s="88"/>
      <c r="AB2072" s="92"/>
      <c r="AC2072" s="92"/>
      <c r="AD2072" s="99">
        <v>2.2637128423475259</v>
      </c>
    </row>
    <row r="2073" spans="1:30" ht="15.75" thickBot="1">
      <c r="A2073" s="86">
        <v>82</v>
      </c>
      <c r="B2073" s="87">
        <v>1</v>
      </c>
      <c r="C2073" s="87">
        <v>3.16</v>
      </c>
      <c r="D2073" s="88"/>
      <c r="E2073" s="87">
        <v>1</v>
      </c>
      <c r="F2073" s="87">
        <v>1</v>
      </c>
      <c r="G2073" s="89">
        <v>2.63</v>
      </c>
      <c r="H2073" s="89">
        <v>2.66</v>
      </c>
      <c r="I2073" s="88"/>
      <c r="J2073" s="88"/>
      <c r="K2073" s="89">
        <v>2.48</v>
      </c>
      <c r="L2073" s="89">
        <v>2.5499999999999998</v>
      </c>
      <c r="M2073" s="87">
        <v>55</v>
      </c>
      <c r="N2073" s="79">
        <f t="shared" si="60"/>
        <v>0.55000000000000004</v>
      </c>
      <c r="O2073" s="87">
        <v>184</v>
      </c>
      <c r="P2073" s="88"/>
      <c r="Q2073" s="87">
        <v>370</v>
      </c>
      <c r="R2073" s="87">
        <v>3.5</v>
      </c>
      <c r="S2073" s="87">
        <v>1</v>
      </c>
      <c r="T2073" s="87">
        <v>20</v>
      </c>
      <c r="U2073" s="87">
        <v>28</v>
      </c>
      <c r="V2073" s="87">
        <v>2.2999999999999998</v>
      </c>
      <c r="W2073" s="100">
        <v>2.3276940943666666</v>
      </c>
      <c r="X2073" s="90">
        <v>31.38128</v>
      </c>
      <c r="Y2073" s="90">
        <v>21.182364</v>
      </c>
      <c r="Z2073" s="91"/>
      <c r="AA2073" s="88"/>
      <c r="AB2073" s="92"/>
      <c r="AC2073" s="92"/>
      <c r="AD2073" s="99">
        <v>2.2736944073647871</v>
      </c>
    </row>
    <row r="2074" spans="1:30" ht="15.75" thickBot="1">
      <c r="A2074" s="86">
        <v>82</v>
      </c>
      <c r="B2074" s="87">
        <v>1</v>
      </c>
      <c r="C2074" s="87">
        <v>3.16</v>
      </c>
      <c r="D2074" s="88"/>
      <c r="E2074" s="87">
        <v>1</v>
      </c>
      <c r="F2074" s="87">
        <v>1</v>
      </c>
      <c r="G2074" s="89">
        <v>2.63</v>
      </c>
      <c r="H2074" s="89">
        <v>2.66</v>
      </c>
      <c r="I2074" s="88"/>
      <c r="J2074" s="88"/>
      <c r="K2074" s="89">
        <v>2.5099999999999998</v>
      </c>
      <c r="L2074" s="89">
        <v>2.58</v>
      </c>
      <c r="M2074" s="87">
        <v>55</v>
      </c>
      <c r="N2074" s="79">
        <f t="shared" si="60"/>
        <v>0.55000000000000004</v>
      </c>
      <c r="O2074" s="87">
        <v>184</v>
      </c>
      <c r="P2074" s="88"/>
      <c r="Q2074" s="87">
        <v>370</v>
      </c>
      <c r="R2074" s="87">
        <v>3.2</v>
      </c>
      <c r="S2074" s="87">
        <v>1</v>
      </c>
      <c r="T2074" s="87">
        <v>20</v>
      </c>
      <c r="U2074" s="87">
        <v>28</v>
      </c>
      <c r="V2074" s="87">
        <v>2.3069999999999999</v>
      </c>
      <c r="W2074" s="100">
        <v>2.3419119359495424</v>
      </c>
      <c r="X2074" s="90">
        <v>32.067745500000001</v>
      </c>
      <c r="Y2074" s="90">
        <v>25.006957499999999</v>
      </c>
      <c r="Z2074" s="91"/>
      <c r="AA2074" s="88"/>
      <c r="AB2074" s="92"/>
      <c r="AC2074" s="92"/>
      <c r="AD2074" s="99">
        <v>2.2927744073647869</v>
      </c>
    </row>
    <row r="2075" spans="1:30" ht="15.75" thickBot="1">
      <c r="A2075" s="86">
        <v>82</v>
      </c>
      <c r="B2075" s="87">
        <v>1</v>
      </c>
      <c r="C2075" s="87">
        <v>3.16</v>
      </c>
      <c r="D2075" s="88"/>
      <c r="E2075" s="87">
        <v>1</v>
      </c>
      <c r="F2075" s="87">
        <v>1</v>
      </c>
      <c r="G2075" s="89">
        <v>2.63</v>
      </c>
      <c r="H2075" s="89">
        <v>2.66</v>
      </c>
      <c r="I2075" s="87">
        <v>2</v>
      </c>
      <c r="J2075" s="87">
        <v>1</v>
      </c>
      <c r="K2075" s="89">
        <v>2.62</v>
      </c>
      <c r="L2075" s="89">
        <v>2.64</v>
      </c>
      <c r="M2075" s="87">
        <v>65</v>
      </c>
      <c r="N2075" s="79">
        <f t="shared" si="60"/>
        <v>0.65</v>
      </c>
      <c r="O2075" s="87">
        <v>177</v>
      </c>
      <c r="P2075" s="88"/>
      <c r="Q2075" s="87">
        <v>370</v>
      </c>
      <c r="R2075" s="87">
        <v>4.7</v>
      </c>
      <c r="S2075" s="87">
        <v>1</v>
      </c>
      <c r="T2075" s="87">
        <v>20</v>
      </c>
      <c r="U2075" s="87">
        <v>7</v>
      </c>
      <c r="V2075" s="87">
        <v>2.3119999999999998</v>
      </c>
      <c r="W2075" s="100">
        <v>2.3323626393640287</v>
      </c>
      <c r="X2075" s="90">
        <v>15.200307500000001</v>
      </c>
      <c r="Y2075" s="90">
        <v>20.790098</v>
      </c>
      <c r="Z2075" s="91"/>
      <c r="AA2075" s="88"/>
      <c r="AB2075" s="92"/>
      <c r="AC2075" s="92"/>
      <c r="AD2075" s="99">
        <v>2.2768466601752682</v>
      </c>
    </row>
    <row r="2076" spans="1:30" ht="15.75" thickBot="1">
      <c r="A2076" s="86">
        <v>82</v>
      </c>
      <c r="B2076" s="87">
        <v>1</v>
      </c>
      <c r="C2076" s="87">
        <v>3.16</v>
      </c>
      <c r="D2076" s="88"/>
      <c r="E2076" s="87">
        <v>1</v>
      </c>
      <c r="F2076" s="87">
        <v>1</v>
      </c>
      <c r="G2076" s="89">
        <v>2.63</v>
      </c>
      <c r="H2076" s="89">
        <v>2.66</v>
      </c>
      <c r="I2076" s="88"/>
      <c r="J2076" s="88"/>
      <c r="K2076" s="89">
        <v>2.27</v>
      </c>
      <c r="L2076" s="89">
        <v>2.4</v>
      </c>
      <c r="M2076" s="87">
        <v>65</v>
      </c>
      <c r="N2076" s="79">
        <f t="shared" si="60"/>
        <v>0.65</v>
      </c>
      <c r="O2076" s="87">
        <v>187</v>
      </c>
      <c r="P2076" s="88"/>
      <c r="Q2076" s="87">
        <v>370</v>
      </c>
      <c r="R2076" s="87">
        <v>4.9000000000000004</v>
      </c>
      <c r="S2076" s="87">
        <v>1</v>
      </c>
      <c r="T2076" s="87">
        <v>20</v>
      </c>
      <c r="U2076" s="87">
        <v>7</v>
      </c>
      <c r="V2076" s="87">
        <v>2.1949999999999998</v>
      </c>
      <c r="W2076" s="100">
        <v>2.2260471373786426</v>
      </c>
      <c r="X2076" s="90">
        <v>11.6699135</v>
      </c>
      <c r="Y2076" s="90">
        <v>15.200307500000001</v>
      </c>
      <c r="Z2076" s="91"/>
      <c r="AA2076" s="88"/>
      <c r="AB2076" s="92"/>
      <c r="AC2076" s="92"/>
      <c r="AD2076" s="99">
        <v>2.168560934761441</v>
      </c>
    </row>
    <row r="2077" spans="1:30" ht="15.75" thickBot="1">
      <c r="A2077" s="86">
        <v>82</v>
      </c>
      <c r="B2077" s="87">
        <v>1</v>
      </c>
      <c r="C2077" s="87">
        <v>3.16</v>
      </c>
      <c r="D2077" s="88"/>
      <c r="E2077" s="87">
        <v>1</v>
      </c>
      <c r="F2077" s="87">
        <v>1</v>
      </c>
      <c r="G2077" s="89">
        <v>2.63</v>
      </c>
      <c r="H2077" s="89">
        <v>2.66</v>
      </c>
      <c r="I2077" s="88"/>
      <c r="J2077" s="88"/>
      <c r="K2077" s="89">
        <v>2.34</v>
      </c>
      <c r="L2077" s="89">
        <v>2.46</v>
      </c>
      <c r="M2077" s="87">
        <v>65</v>
      </c>
      <c r="N2077" s="79">
        <f t="shared" si="60"/>
        <v>0.65</v>
      </c>
      <c r="O2077" s="87">
        <v>179</v>
      </c>
      <c r="P2077" s="88"/>
      <c r="Q2077" s="87">
        <v>370</v>
      </c>
      <c r="R2077" s="87">
        <v>4.8</v>
      </c>
      <c r="S2077" s="87">
        <v>1</v>
      </c>
      <c r="T2077" s="87">
        <v>20</v>
      </c>
      <c r="U2077" s="87">
        <v>7</v>
      </c>
      <c r="V2077" s="87">
        <v>2.2240000000000002</v>
      </c>
      <c r="W2077" s="100">
        <v>2.2464189700944051</v>
      </c>
      <c r="X2077" s="90">
        <v>10.395049</v>
      </c>
      <c r="Y2077" s="90">
        <v>9.1201845000000006</v>
      </c>
      <c r="Z2077" s="91"/>
      <c r="AA2077" s="88"/>
      <c r="AB2077" s="92"/>
      <c r="AC2077" s="92"/>
      <c r="AD2077" s="99">
        <v>2.2047535150925022</v>
      </c>
    </row>
    <row r="2078" spans="1:30" ht="15.75" thickBot="1">
      <c r="A2078" s="86">
        <v>82</v>
      </c>
      <c r="B2078" s="87">
        <v>1</v>
      </c>
      <c r="C2078" s="87">
        <v>3.16</v>
      </c>
      <c r="D2078" s="88"/>
      <c r="E2078" s="87">
        <v>1</v>
      </c>
      <c r="F2078" s="87">
        <v>1</v>
      </c>
      <c r="G2078" s="89">
        <v>2.63</v>
      </c>
      <c r="H2078" s="89">
        <v>2.66</v>
      </c>
      <c r="I2078" s="88"/>
      <c r="J2078" s="88"/>
      <c r="K2078" s="89">
        <v>2.19</v>
      </c>
      <c r="L2078" s="89">
        <v>2.39</v>
      </c>
      <c r="M2078" s="87">
        <v>65</v>
      </c>
      <c r="N2078" s="79">
        <f t="shared" si="60"/>
        <v>0.65</v>
      </c>
      <c r="O2078" s="87">
        <v>181</v>
      </c>
      <c r="P2078" s="88"/>
      <c r="Q2078" s="87">
        <v>370</v>
      </c>
      <c r="R2078" s="87">
        <v>5</v>
      </c>
      <c r="S2078" s="87">
        <v>1</v>
      </c>
      <c r="T2078" s="87">
        <v>20</v>
      </c>
      <c r="U2078" s="87">
        <v>7</v>
      </c>
      <c r="V2078" s="87">
        <v>2.2130000000000001</v>
      </c>
      <c r="W2078" s="100">
        <v>2.232837748283897</v>
      </c>
      <c r="X2078" s="90">
        <v>10.100849500000001</v>
      </c>
      <c r="Y2078" s="90">
        <v>10.885381500000001</v>
      </c>
      <c r="Z2078" s="91"/>
      <c r="AA2078" s="88"/>
      <c r="AB2078" s="92"/>
      <c r="AC2078" s="92"/>
      <c r="AD2078" s="99">
        <v>2.1707003700097376</v>
      </c>
    </row>
    <row r="2079" spans="1:30" ht="15.75" thickBot="1">
      <c r="A2079" s="86">
        <v>82</v>
      </c>
      <c r="B2079" s="87">
        <v>1</v>
      </c>
      <c r="C2079" s="87">
        <v>3.16</v>
      </c>
      <c r="D2079" s="88"/>
      <c r="E2079" s="87">
        <v>1</v>
      </c>
      <c r="F2079" s="87">
        <v>1</v>
      </c>
      <c r="G2079" s="89">
        <v>2.63</v>
      </c>
      <c r="H2079" s="89">
        <v>2.66</v>
      </c>
      <c r="I2079" s="88"/>
      <c r="J2079" s="88"/>
      <c r="K2079" s="89">
        <v>1.91</v>
      </c>
      <c r="L2079" s="89">
        <v>2.16</v>
      </c>
      <c r="M2079" s="87">
        <v>65</v>
      </c>
      <c r="N2079" s="79">
        <f t="shared" si="60"/>
        <v>0.65</v>
      </c>
      <c r="O2079" s="87">
        <v>189</v>
      </c>
      <c r="P2079" s="88"/>
      <c r="Q2079" s="87">
        <v>370</v>
      </c>
      <c r="R2079" s="87">
        <v>5</v>
      </c>
      <c r="S2079" s="87">
        <v>1</v>
      </c>
      <c r="T2079" s="87">
        <v>20</v>
      </c>
      <c r="U2079" s="87">
        <v>7</v>
      </c>
      <c r="V2079" s="87">
        <v>2.0910000000000002</v>
      </c>
      <c r="W2079" s="100">
        <v>2.1197316353932565</v>
      </c>
      <c r="X2079" s="90">
        <v>8.433719</v>
      </c>
      <c r="Y2079" s="90">
        <v>9.022117999999999</v>
      </c>
      <c r="Z2079" s="91"/>
      <c r="AA2079" s="88"/>
      <c r="AB2079" s="92"/>
      <c r="AC2079" s="92"/>
      <c r="AD2079" s="99">
        <v>2.0742677896786756</v>
      </c>
    </row>
    <row r="2080" spans="1:30" ht="15.75" thickBot="1">
      <c r="A2080" s="86">
        <v>82</v>
      </c>
      <c r="B2080" s="87">
        <v>1</v>
      </c>
      <c r="C2080" s="87">
        <v>3.16</v>
      </c>
      <c r="D2080" s="88"/>
      <c r="E2080" s="87">
        <v>1</v>
      </c>
      <c r="F2080" s="87">
        <v>1</v>
      </c>
      <c r="G2080" s="89">
        <v>2.63</v>
      </c>
      <c r="H2080" s="89">
        <v>2.66</v>
      </c>
      <c r="I2080" s="88"/>
      <c r="J2080" s="88"/>
      <c r="K2080" s="89">
        <v>2.48</v>
      </c>
      <c r="L2080" s="89">
        <v>2.5499999999999998</v>
      </c>
      <c r="M2080" s="87">
        <v>65</v>
      </c>
      <c r="N2080" s="79">
        <f t="shared" si="60"/>
        <v>0.65</v>
      </c>
      <c r="O2080" s="87">
        <v>177</v>
      </c>
      <c r="P2080" s="88"/>
      <c r="Q2080" s="87">
        <v>370</v>
      </c>
      <c r="R2080" s="87">
        <v>5.0999999999999996</v>
      </c>
      <c r="S2080" s="87">
        <v>1</v>
      </c>
      <c r="T2080" s="87">
        <v>20</v>
      </c>
      <c r="U2080" s="87">
        <v>7</v>
      </c>
      <c r="V2080" s="87">
        <v>2.2559999999999998</v>
      </c>
      <c r="W2080" s="100">
        <v>2.290133527796979</v>
      </c>
      <c r="X2080" s="90">
        <v>11.866046499999999</v>
      </c>
      <c r="Y2080" s="90">
        <v>13.925442999999998</v>
      </c>
      <c r="Z2080" s="91"/>
      <c r="AA2080" s="88"/>
      <c r="AB2080" s="92"/>
      <c r="AC2080" s="92"/>
      <c r="AD2080" s="99">
        <v>2.2329066601752676</v>
      </c>
    </row>
    <row r="2081" spans="1:30" ht="15.75" thickBot="1">
      <c r="A2081" s="86">
        <v>82</v>
      </c>
      <c r="B2081" s="87">
        <v>1</v>
      </c>
      <c r="C2081" s="87">
        <v>3.16</v>
      </c>
      <c r="D2081" s="88"/>
      <c r="E2081" s="87">
        <v>1</v>
      </c>
      <c r="F2081" s="87">
        <v>1</v>
      </c>
      <c r="G2081" s="89">
        <v>2.63</v>
      </c>
      <c r="H2081" s="89">
        <v>2.66</v>
      </c>
      <c r="I2081" s="88"/>
      <c r="J2081" s="88"/>
      <c r="K2081" s="89">
        <v>2.5099999999999998</v>
      </c>
      <c r="L2081" s="89">
        <v>2.58</v>
      </c>
      <c r="M2081" s="87">
        <v>65</v>
      </c>
      <c r="N2081" s="79">
        <f t="shared" si="60"/>
        <v>0.65</v>
      </c>
      <c r="O2081" s="87">
        <v>177</v>
      </c>
      <c r="P2081" s="88"/>
      <c r="Q2081" s="87">
        <v>370</v>
      </c>
      <c r="R2081" s="87">
        <v>5</v>
      </c>
      <c r="S2081" s="87">
        <v>1</v>
      </c>
      <c r="T2081" s="87">
        <v>20</v>
      </c>
      <c r="U2081" s="87">
        <v>7</v>
      </c>
      <c r="V2081" s="87">
        <v>2.2770000000000001</v>
      </c>
      <c r="W2081" s="100">
        <v>2.2984095848377577</v>
      </c>
      <c r="X2081" s="90">
        <v>13.042844499999999</v>
      </c>
      <c r="Y2081" s="90">
        <v>18.828768</v>
      </c>
      <c r="Z2081" s="91"/>
      <c r="AA2081" s="88"/>
      <c r="AB2081" s="92"/>
      <c r="AC2081" s="92"/>
      <c r="AD2081" s="99">
        <v>2.2466666601752676</v>
      </c>
    </row>
    <row r="2082" spans="1:30" ht="15.75" thickBot="1">
      <c r="A2082" s="86">
        <v>82</v>
      </c>
      <c r="B2082" s="87">
        <v>1</v>
      </c>
      <c r="C2082" s="87">
        <v>3.16</v>
      </c>
      <c r="D2082" s="88"/>
      <c r="E2082" s="87">
        <v>1</v>
      </c>
      <c r="F2082" s="87">
        <v>1</v>
      </c>
      <c r="G2082" s="89">
        <v>2.63</v>
      </c>
      <c r="H2082" s="89">
        <v>2.66</v>
      </c>
      <c r="I2082" s="88"/>
      <c r="J2082" s="88"/>
      <c r="K2082" s="89">
        <v>2.48</v>
      </c>
      <c r="L2082" s="89">
        <v>2.54</v>
      </c>
      <c r="M2082" s="87">
        <v>65</v>
      </c>
      <c r="N2082" s="79">
        <f t="shared" si="60"/>
        <v>0.65</v>
      </c>
      <c r="O2082" s="87">
        <v>180</v>
      </c>
      <c r="P2082" s="88"/>
      <c r="Q2082" s="87">
        <v>370</v>
      </c>
      <c r="R2082" s="87">
        <v>4.9000000000000004</v>
      </c>
      <c r="S2082" s="87">
        <v>1</v>
      </c>
      <c r="T2082" s="87">
        <v>20</v>
      </c>
      <c r="U2082" s="87">
        <v>7</v>
      </c>
      <c r="V2082" s="87">
        <v>2.2559999999999998</v>
      </c>
      <c r="W2082" s="100">
        <v>2.2822818839377792</v>
      </c>
      <c r="X2082" s="90">
        <v>12.944777999999999</v>
      </c>
      <c r="Y2082" s="90">
        <v>17.651969999999999</v>
      </c>
      <c r="Z2082" s="91"/>
      <c r="AA2082" s="88"/>
      <c r="AB2082" s="92"/>
      <c r="AC2082" s="92"/>
      <c r="AD2082" s="99">
        <v>2.2302769425511197</v>
      </c>
    </row>
    <row r="2083" spans="1:30" ht="15.75" thickBot="1">
      <c r="A2083" s="86">
        <v>82</v>
      </c>
      <c r="B2083" s="87">
        <v>1</v>
      </c>
      <c r="C2083" s="87">
        <v>3.16</v>
      </c>
      <c r="D2083" s="88"/>
      <c r="E2083" s="87">
        <v>1</v>
      </c>
      <c r="F2083" s="87">
        <v>1</v>
      </c>
      <c r="G2083" s="89">
        <v>2.63</v>
      </c>
      <c r="H2083" s="89">
        <v>2.66</v>
      </c>
      <c r="I2083" s="87">
        <v>2</v>
      </c>
      <c r="J2083" s="87">
        <v>1</v>
      </c>
      <c r="K2083" s="89">
        <v>2.62</v>
      </c>
      <c r="L2083" s="89">
        <v>2.64</v>
      </c>
      <c r="M2083" s="87">
        <v>65</v>
      </c>
      <c r="N2083" s="79">
        <f t="shared" si="60"/>
        <v>0.65</v>
      </c>
      <c r="O2083" s="87">
        <v>177</v>
      </c>
      <c r="P2083" s="88"/>
      <c r="Q2083" s="87">
        <v>370</v>
      </c>
      <c r="R2083" s="87">
        <v>4.7</v>
      </c>
      <c r="S2083" s="87">
        <v>1</v>
      </c>
      <c r="T2083" s="87">
        <v>20</v>
      </c>
      <c r="U2083" s="87">
        <v>28</v>
      </c>
      <c r="V2083" s="87">
        <v>2.3119999999999998</v>
      </c>
      <c r="W2083" s="100">
        <v>2.3421241425403316</v>
      </c>
      <c r="X2083" s="90">
        <v>25.889555999999999</v>
      </c>
      <c r="Y2083" s="90">
        <v>25.203090499999998</v>
      </c>
      <c r="Z2083" s="91"/>
      <c r="AA2083" s="88"/>
      <c r="AB2083" s="92">
        <v>2.4516624999999999</v>
      </c>
      <c r="AC2083" s="92"/>
      <c r="AD2083" s="99">
        <v>2.2768466601752682</v>
      </c>
    </row>
    <row r="2084" spans="1:30" ht="15.75" thickBot="1">
      <c r="A2084" s="86">
        <v>82</v>
      </c>
      <c r="B2084" s="87">
        <v>1</v>
      </c>
      <c r="C2084" s="87">
        <v>3.16</v>
      </c>
      <c r="D2084" s="88"/>
      <c r="E2084" s="87">
        <v>1</v>
      </c>
      <c r="F2084" s="87">
        <v>1</v>
      </c>
      <c r="G2084" s="89">
        <v>2.63</v>
      </c>
      <c r="H2084" s="89">
        <v>2.66</v>
      </c>
      <c r="I2084" s="88"/>
      <c r="J2084" s="88"/>
      <c r="K2084" s="89">
        <v>2.27</v>
      </c>
      <c r="L2084" s="89">
        <v>2.4</v>
      </c>
      <c r="M2084" s="87">
        <v>65</v>
      </c>
      <c r="N2084" s="79">
        <f t="shared" si="60"/>
        <v>0.65</v>
      </c>
      <c r="O2084" s="87">
        <v>187</v>
      </c>
      <c r="P2084" s="88"/>
      <c r="Q2084" s="87">
        <v>370</v>
      </c>
      <c r="R2084" s="87">
        <v>4.9000000000000004</v>
      </c>
      <c r="S2084" s="87">
        <v>1</v>
      </c>
      <c r="T2084" s="87">
        <v>20</v>
      </c>
      <c r="U2084" s="87">
        <v>28</v>
      </c>
      <c r="V2084" s="87">
        <v>2.1949999999999998</v>
      </c>
      <c r="W2084" s="100">
        <v>2.2294424428312696</v>
      </c>
      <c r="X2084" s="90">
        <v>22.163029000000002</v>
      </c>
      <c r="Y2084" s="90">
        <v>20.692031499999999</v>
      </c>
      <c r="Z2084" s="91"/>
      <c r="AA2084" s="88"/>
      <c r="AB2084" s="92">
        <v>2.2064962499999998</v>
      </c>
      <c r="AC2084" s="92"/>
      <c r="AD2084" s="99">
        <v>2.168560934761441</v>
      </c>
    </row>
    <row r="2085" spans="1:30" ht="15.75" thickBot="1">
      <c r="A2085" s="86">
        <v>82</v>
      </c>
      <c r="B2085" s="87">
        <v>1</v>
      </c>
      <c r="C2085" s="87">
        <v>3.16</v>
      </c>
      <c r="D2085" s="88"/>
      <c r="E2085" s="87">
        <v>1</v>
      </c>
      <c r="F2085" s="87">
        <v>1</v>
      </c>
      <c r="G2085" s="89">
        <v>2.63</v>
      </c>
      <c r="H2085" s="89">
        <v>2.66</v>
      </c>
      <c r="I2085" s="88"/>
      <c r="J2085" s="88"/>
      <c r="K2085" s="89">
        <v>2.34</v>
      </c>
      <c r="L2085" s="89">
        <v>2.46</v>
      </c>
      <c r="M2085" s="87">
        <v>65</v>
      </c>
      <c r="N2085" s="79">
        <f t="shared" si="60"/>
        <v>0.65</v>
      </c>
      <c r="O2085" s="87">
        <v>179</v>
      </c>
      <c r="P2085" s="88"/>
      <c r="Q2085" s="87">
        <v>370</v>
      </c>
      <c r="R2085" s="87">
        <v>4.8</v>
      </c>
      <c r="S2085" s="87">
        <v>1</v>
      </c>
      <c r="T2085" s="87">
        <v>20</v>
      </c>
      <c r="U2085" s="87">
        <v>28</v>
      </c>
      <c r="V2085" s="87">
        <v>2.2240000000000002</v>
      </c>
      <c r="W2085" s="100">
        <v>2.2457823503220378</v>
      </c>
      <c r="X2085" s="90">
        <v>18.926834500000002</v>
      </c>
      <c r="Y2085" s="90">
        <v>13.140910999999999</v>
      </c>
      <c r="Z2085" s="91"/>
      <c r="AA2085" s="88"/>
      <c r="AB2085" s="92">
        <v>1.7455837000000001</v>
      </c>
      <c r="AC2085" s="92"/>
      <c r="AD2085" s="99">
        <v>2.2047535150925022</v>
      </c>
    </row>
    <row r="2086" spans="1:30" ht="15.75" thickBot="1">
      <c r="A2086" s="86">
        <v>82</v>
      </c>
      <c r="B2086" s="87">
        <v>1</v>
      </c>
      <c r="C2086" s="87">
        <v>3.16</v>
      </c>
      <c r="D2086" s="88"/>
      <c r="E2086" s="87">
        <v>1</v>
      </c>
      <c r="F2086" s="87">
        <v>1</v>
      </c>
      <c r="G2086" s="89">
        <v>2.63</v>
      </c>
      <c r="H2086" s="89">
        <v>2.66</v>
      </c>
      <c r="I2086" s="88"/>
      <c r="J2086" s="88"/>
      <c r="K2086" s="89">
        <v>2.19</v>
      </c>
      <c r="L2086" s="89">
        <v>2.39</v>
      </c>
      <c r="M2086" s="87">
        <v>65</v>
      </c>
      <c r="N2086" s="79">
        <f t="shared" si="60"/>
        <v>0.65</v>
      </c>
      <c r="O2086" s="87">
        <v>181</v>
      </c>
      <c r="P2086" s="88"/>
      <c r="Q2086" s="87">
        <v>370</v>
      </c>
      <c r="R2086" s="87">
        <v>5</v>
      </c>
      <c r="S2086" s="87">
        <v>1</v>
      </c>
      <c r="T2086" s="87">
        <v>20</v>
      </c>
      <c r="U2086" s="87">
        <v>28</v>
      </c>
      <c r="V2086" s="87">
        <v>2.2130000000000001</v>
      </c>
      <c r="W2086" s="100">
        <v>2.2447213173680916</v>
      </c>
      <c r="X2086" s="90">
        <v>17.9461695</v>
      </c>
      <c r="Y2086" s="90">
        <v>14.219642499999999</v>
      </c>
      <c r="Z2086" s="91"/>
      <c r="AA2086" s="88"/>
      <c r="AB2086" s="92">
        <v>1.6769371500000001</v>
      </c>
      <c r="AC2086" s="92"/>
      <c r="AD2086" s="99">
        <v>2.1707003700097376</v>
      </c>
    </row>
    <row r="2087" spans="1:30" ht="15.75" thickBot="1">
      <c r="A2087" s="86">
        <v>82</v>
      </c>
      <c r="B2087" s="87">
        <v>1</v>
      </c>
      <c r="C2087" s="87">
        <v>3.16</v>
      </c>
      <c r="D2087" s="88"/>
      <c r="E2087" s="87">
        <v>1</v>
      </c>
      <c r="F2087" s="87">
        <v>1</v>
      </c>
      <c r="G2087" s="89">
        <v>2.63</v>
      </c>
      <c r="H2087" s="89">
        <v>2.66</v>
      </c>
      <c r="I2087" s="88"/>
      <c r="J2087" s="88"/>
      <c r="K2087" s="89">
        <v>1.91</v>
      </c>
      <c r="L2087" s="89">
        <v>2.16</v>
      </c>
      <c r="M2087" s="87">
        <v>65</v>
      </c>
      <c r="N2087" s="79">
        <f t="shared" si="60"/>
        <v>0.65</v>
      </c>
      <c r="O2087" s="87">
        <v>189</v>
      </c>
      <c r="P2087" s="88"/>
      <c r="Q2087" s="87">
        <v>370</v>
      </c>
      <c r="R2087" s="87">
        <v>5</v>
      </c>
      <c r="S2087" s="87">
        <v>1</v>
      </c>
      <c r="T2087" s="87">
        <v>20</v>
      </c>
      <c r="U2087" s="87">
        <v>28</v>
      </c>
      <c r="V2087" s="87">
        <v>2.0910000000000002</v>
      </c>
      <c r="W2087" s="100">
        <v>2.1190950156208892</v>
      </c>
      <c r="X2087" s="90">
        <v>16.180972499999999</v>
      </c>
      <c r="Y2087" s="90">
        <v>12.748645</v>
      </c>
      <c r="Z2087" s="91"/>
      <c r="AA2087" s="88"/>
      <c r="AB2087" s="92">
        <v>1.5788706500000003</v>
      </c>
      <c r="AC2087" s="92"/>
      <c r="AD2087" s="99">
        <v>2.0742677896786756</v>
      </c>
    </row>
    <row r="2088" spans="1:30" ht="15.75" thickBot="1">
      <c r="A2088" s="86">
        <v>82</v>
      </c>
      <c r="B2088" s="87">
        <v>1</v>
      </c>
      <c r="C2088" s="87">
        <v>3.16</v>
      </c>
      <c r="D2088" s="88"/>
      <c r="E2088" s="87">
        <v>1</v>
      </c>
      <c r="F2088" s="87">
        <v>1</v>
      </c>
      <c r="G2088" s="89">
        <v>2.63</v>
      </c>
      <c r="H2088" s="89">
        <v>2.66</v>
      </c>
      <c r="I2088" s="88"/>
      <c r="J2088" s="88"/>
      <c r="K2088" s="89">
        <v>2.48</v>
      </c>
      <c r="L2088" s="89">
        <v>2.5499999999999998</v>
      </c>
      <c r="M2088" s="87">
        <v>65</v>
      </c>
      <c r="N2088" s="79">
        <f t="shared" si="60"/>
        <v>0.65</v>
      </c>
      <c r="O2088" s="87">
        <v>177</v>
      </c>
      <c r="P2088" s="88"/>
      <c r="Q2088" s="87">
        <v>370</v>
      </c>
      <c r="R2088" s="87">
        <v>5.0999999999999996</v>
      </c>
      <c r="S2088" s="87">
        <v>1</v>
      </c>
      <c r="T2088" s="87">
        <v>20</v>
      </c>
      <c r="U2088" s="87">
        <v>28</v>
      </c>
      <c r="V2088" s="87">
        <v>2.2559999999999998</v>
      </c>
      <c r="W2088" s="100">
        <v>2.2973485518838119</v>
      </c>
      <c r="X2088" s="90">
        <v>20.790098</v>
      </c>
      <c r="Y2088" s="90">
        <v>18.044235999999998</v>
      </c>
      <c r="Z2088" s="91"/>
      <c r="AA2088" s="88"/>
      <c r="AB2088" s="92">
        <v>1.8240369000000001</v>
      </c>
      <c r="AC2088" s="92"/>
      <c r="AD2088" s="99">
        <v>2.2329066601752676</v>
      </c>
    </row>
    <row r="2089" spans="1:30" ht="15.75" thickBot="1">
      <c r="A2089" s="86">
        <v>82</v>
      </c>
      <c r="B2089" s="87">
        <v>1</v>
      </c>
      <c r="C2089" s="87">
        <v>3.16</v>
      </c>
      <c r="D2089" s="88"/>
      <c r="E2089" s="87">
        <v>1</v>
      </c>
      <c r="F2089" s="87">
        <v>1</v>
      </c>
      <c r="G2089" s="89">
        <v>2.63</v>
      </c>
      <c r="H2089" s="89">
        <v>2.66</v>
      </c>
      <c r="I2089" s="88"/>
      <c r="J2089" s="88"/>
      <c r="K2089" s="89">
        <v>2.5099999999999998</v>
      </c>
      <c r="L2089" s="89">
        <v>2.58</v>
      </c>
      <c r="M2089" s="87">
        <v>65</v>
      </c>
      <c r="N2089" s="79">
        <f t="shared" si="60"/>
        <v>0.65</v>
      </c>
      <c r="O2089" s="87">
        <v>177</v>
      </c>
      <c r="P2089" s="88"/>
      <c r="Q2089" s="87">
        <v>370</v>
      </c>
      <c r="R2089" s="87">
        <v>5</v>
      </c>
      <c r="S2089" s="87">
        <v>1</v>
      </c>
      <c r="T2089" s="87">
        <v>20</v>
      </c>
      <c r="U2089" s="87">
        <v>28</v>
      </c>
      <c r="V2089" s="87">
        <v>2.2770000000000001</v>
      </c>
      <c r="W2089" s="100">
        <v>2.2981973782469685</v>
      </c>
      <c r="X2089" s="90">
        <v>22.163029000000002</v>
      </c>
      <c r="Y2089" s="90">
        <v>22.0649625</v>
      </c>
      <c r="Z2089" s="91"/>
      <c r="AA2089" s="88"/>
      <c r="AB2089" s="92">
        <v>1.9319100499999999</v>
      </c>
      <c r="AC2089" s="92"/>
      <c r="AD2089" s="99">
        <v>2.2466666601752676</v>
      </c>
    </row>
    <row r="2090" spans="1:30" ht="15.75" thickBot="1">
      <c r="A2090" s="86">
        <v>82</v>
      </c>
      <c r="B2090" s="87">
        <v>1</v>
      </c>
      <c r="C2090" s="87">
        <v>3.16</v>
      </c>
      <c r="D2090" s="88"/>
      <c r="E2090" s="87">
        <v>1</v>
      </c>
      <c r="F2090" s="87">
        <v>1</v>
      </c>
      <c r="G2090" s="89">
        <v>2.63</v>
      </c>
      <c r="H2090" s="89">
        <v>2.66</v>
      </c>
      <c r="I2090" s="88"/>
      <c r="J2090" s="88"/>
      <c r="K2090" s="89">
        <v>2.48</v>
      </c>
      <c r="L2090" s="89">
        <v>2.54</v>
      </c>
      <c r="M2090" s="87">
        <v>65</v>
      </c>
      <c r="N2090" s="79">
        <f t="shared" si="60"/>
        <v>0.65</v>
      </c>
      <c r="O2090" s="87">
        <v>180</v>
      </c>
      <c r="P2090" s="88"/>
      <c r="Q2090" s="87">
        <v>370</v>
      </c>
      <c r="R2090" s="87">
        <v>4.9000000000000004</v>
      </c>
      <c r="S2090" s="87">
        <v>1</v>
      </c>
      <c r="T2090" s="87">
        <v>20</v>
      </c>
      <c r="U2090" s="87">
        <v>28</v>
      </c>
      <c r="V2090" s="87">
        <v>2.2559999999999998</v>
      </c>
      <c r="W2090" s="100">
        <v>2.3011682705180174</v>
      </c>
      <c r="X2090" s="90">
        <v>22.653361499999999</v>
      </c>
      <c r="Y2090" s="90">
        <v>21.672696500000001</v>
      </c>
      <c r="Z2090" s="91"/>
      <c r="AA2090" s="88"/>
      <c r="AB2090" s="92">
        <v>2.2359162000000001</v>
      </c>
      <c r="AC2090" s="92"/>
      <c r="AD2090" s="99">
        <v>2.2302769425511197</v>
      </c>
    </row>
    <row r="2091" spans="1:30" ht="15.75" thickBot="1">
      <c r="A2091" s="86">
        <v>82</v>
      </c>
      <c r="B2091" s="87">
        <v>1</v>
      </c>
      <c r="C2091" s="87">
        <v>3.16</v>
      </c>
      <c r="D2091" s="88"/>
      <c r="E2091" s="87">
        <v>1</v>
      </c>
      <c r="F2091" s="87">
        <v>1</v>
      </c>
      <c r="G2091" s="89">
        <v>2.63</v>
      </c>
      <c r="H2091" s="89">
        <v>2.66</v>
      </c>
      <c r="I2091" s="87">
        <v>2</v>
      </c>
      <c r="J2091" s="87">
        <v>1</v>
      </c>
      <c r="K2091" s="89">
        <v>2.62</v>
      </c>
      <c r="L2091" s="89">
        <v>2.64</v>
      </c>
      <c r="M2091" s="87">
        <v>65</v>
      </c>
      <c r="N2091" s="79">
        <f t="shared" si="60"/>
        <v>0.65</v>
      </c>
      <c r="O2091" s="87">
        <v>177</v>
      </c>
      <c r="P2091" s="88"/>
      <c r="Q2091" s="87">
        <v>370</v>
      </c>
      <c r="R2091" s="87">
        <v>4.7</v>
      </c>
      <c r="S2091" s="87">
        <v>1</v>
      </c>
      <c r="T2091" s="87">
        <v>20</v>
      </c>
      <c r="U2091" s="87">
        <v>91</v>
      </c>
      <c r="V2091" s="87">
        <v>2.3119999999999998</v>
      </c>
      <c r="W2091" s="100">
        <v>2.3495513732179534</v>
      </c>
      <c r="X2091" s="90">
        <v>30.6948145</v>
      </c>
      <c r="Y2091" s="90">
        <v>28.439284999999998</v>
      </c>
      <c r="Z2091" s="91"/>
      <c r="AA2091" s="88"/>
      <c r="AB2091" s="92"/>
      <c r="AC2091" s="92"/>
      <c r="AD2091" s="99">
        <v>2.2768466601752682</v>
      </c>
    </row>
    <row r="2092" spans="1:30" ht="15.75" thickBot="1">
      <c r="A2092" s="86">
        <v>82</v>
      </c>
      <c r="B2092" s="87">
        <v>1</v>
      </c>
      <c r="C2092" s="87">
        <v>3.16</v>
      </c>
      <c r="D2092" s="88"/>
      <c r="E2092" s="87">
        <v>1</v>
      </c>
      <c r="F2092" s="87">
        <v>1</v>
      </c>
      <c r="G2092" s="89">
        <v>2.63</v>
      </c>
      <c r="H2092" s="89">
        <v>2.66</v>
      </c>
      <c r="I2092" s="88"/>
      <c r="J2092" s="88"/>
      <c r="K2092" s="89">
        <v>2.27</v>
      </c>
      <c r="L2092" s="89">
        <v>2.4</v>
      </c>
      <c r="M2092" s="87">
        <v>65</v>
      </c>
      <c r="N2092" s="79">
        <f t="shared" si="60"/>
        <v>0.65</v>
      </c>
      <c r="O2092" s="87">
        <v>187</v>
      </c>
      <c r="P2092" s="88"/>
      <c r="Q2092" s="87">
        <v>370</v>
      </c>
      <c r="R2092" s="87">
        <v>4.9000000000000004</v>
      </c>
      <c r="S2092" s="87">
        <v>1</v>
      </c>
      <c r="T2092" s="87">
        <v>20</v>
      </c>
      <c r="U2092" s="87">
        <v>91</v>
      </c>
      <c r="V2092" s="87">
        <v>2.1949999999999998</v>
      </c>
      <c r="W2092" s="100">
        <v>2.2421748382786215</v>
      </c>
      <c r="X2092" s="90">
        <v>26.772154499999999</v>
      </c>
      <c r="Y2092" s="90">
        <v>23.928225999999999</v>
      </c>
      <c r="Z2092" s="91"/>
      <c r="AA2092" s="88"/>
      <c r="AB2092" s="92"/>
      <c r="AC2092" s="92"/>
      <c r="AD2092" s="99">
        <v>2.168560934761441</v>
      </c>
    </row>
    <row r="2093" spans="1:30" ht="15.75" thickBot="1">
      <c r="A2093" s="86">
        <v>82</v>
      </c>
      <c r="B2093" s="87">
        <v>1</v>
      </c>
      <c r="C2093" s="87">
        <v>3.16</v>
      </c>
      <c r="D2093" s="88"/>
      <c r="E2093" s="87">
        <v>1</v>
      </c>
      <c r="F2093" s="87">
        <v>1</v>
      </c>
      <c r="G2093" s="89">
        <v>2.63</v>
      </c>
      <c r="H2093" s="89">
        <v>2.66</v>
      </c>
      <c r="I2093" s="88"/>
      <c r="J2093" s="88"/>
      <c r="K2093" s="89">
        <v>2.34</v>
      </c>
      <c r="L2093" s="89">
        <v>2.46</v>
      </c>
      <c r="M2093" s="87">
        <v>65</v>
      </c>
      <c r="N2093" s="79">
        <f t="shared" si="60"/>
        <v>0.65</v>
      </c>
      <c r="O2093" s="87">
        <v>179</v>
      </c>
      <c r="P2093" s="88"/>
      <c r="Q2093" s="87">
        <v>370</v>
      </c>
      <c r="R2093" s="87">
        <v>4.8</v>
      </c>
      <c r="S2093" s="87">
        <v>1</v>
      </c>
      <c r="T2093" s="87">
        <v>20</v>
      </c>
      <c r="U2093" s="87">
        <v>91</v>
      </c>
      <c r="V2093" s="87">
        <v>2.2240000000000002</v>
      </c>
      <c r="W2093" s="100">
        <v>2.266790802810168</v>
      </c>
      <c r="X2093" s="90">
        <v>21.476563500000001</v>
      </c>
      <c r="Y2093" s="90">
        <v>17.161637499999998</v>
      </c>
      <c r="Z2093" s="91"/>
      <c r="AA2093" s="88"/>
      <c r="AB2093" s="92"/>
      <c r="AC2093" s="92"/>
      <c r="AD2093" s="99">
        <v>2.2047535150925022</v>
      </c>
    </row>
    <row r="2094" spans="1:30" ht="15.75" thickBot="1">
      <c r="A2094" s="86">
        <v>82</v>
      </c>
      <c r="B2094" s="87">
        <v>1</v>
      </c>
      <c r="C2094" s="87">
        <v>3.16</v>
      </c>
      <c r="D2094" s="88"/>
      <c r="E2094" s="87">
        <v>1</v>
      </c>
      <c r="F2094" s="87">
        <v>1</v>
      </c>
      <c r="G2094" s="89">
        <v>2.63</v>
      </c>
      <c r="H2094" s="89">
        <v>2.66</v>
      </c>
      <c r="I2094" s="88"/>
      <c r="J2094" s="88"/>
      <c r="K2094" s="89">
        <v>2.19</v>
      </c>
      <c r="L2094" s="89">
        <v>2.39</v>
      </c>
      <c r="M2094" s="87">
        <v>65</v>
      </c>
      <c r="N2094" s="79">
        <f t="shared" si="60"/>
        <v>0.65</v>
      </c>
      <c r="O2094" s="87">
        <v>181</v>
      </c>
      <c r="P2094" s="88"/>
      <c r="Q2094" s="87">
        <v>370</v>
      </c>
      <c r="R2094" s="87">
        <v>5</v>
      </c>
      <c r="S2094" s="87">
        <v>1</v>
      </c>
      <c r="T2094" s="87">
        <v>20</v>
      </c>
      <c r="U2094" s="87">
        <v>91</v>
      </c>
      <c r="V2094" s="87">
        <v>2.2130000000000001</v>
      </c>
      <c r="W2094" s="100">
        <v>2.2519363414549245</v>
      </c>
      <c r="X2094" s="90">
        <v>20.888164499999998</v>
      </c>
      <c r="Y2094" s="90">
        <v>17.063571</v>
      </c>
      <c r="Z2094" s="91"/>
      <c r="AA2094" s="88"/>
      <c r="AB2094" s="92"/>
      <c r="AC2094" s="92"/>
      <c r="AD2094" s="99">
        <v>2.1707003700097376</v>
      </c>
    </row>
    <row r="2095" spans="1:30" ht="15.75" thickBot="1">
      <c r="A2095" s="86">
        <v>82</v>
      </c>
      <c r="B2095" s="87">
        <v>1</v>
      </c>
      <c r="C2095" s="87">
        <v>3.16</v>
      </c>
      <c r="D2095" s="88"/>
      <c r="E2095" s="87">
        <v>1</v>
      </c>
      <c r="F2095" s="87">
        <v>1</v>
      </c>
      <c r="G2095" s="89">
        <v>2.63</v>
      </c>
      <c r="H2095" s="89">
        <v>2.66</v>
      </c>
      <c r="I2095" s="88"/>
      <c r="J2095" s="88"/>
      <c r="K2095" s="89">
        <v>1.91</v>
      </c>
      <c r="L2095" s="89">
        <v>2.16</v>
      </c>
      <c r="M2095" s="87">
        <v>65</v>
      </c>
      <c r="N2095" s="79">
        <f t="shared" si="60"/>
        <v>0.65</v>
      </c>
      <c r="O2095" s="87">
        <v>189</v>
      </c>
      <c r="P2095" s="88"/>
      <c r="Q2095" s="87">
        <v>370</v>
      </c>
      <c r="R2095" s="87">
        <v>5</v>
      </c>
      <c r="S2095" s="87">
        <v>1</v>
      </c>
      <c r="T2095" s="87">
        <v>20</v>
      </c>
      <c r="U2095" s="87">
        <v>91</v>
      </c>
      <c r="V2095" s="87">
        <v>2.0910000000000002</v>
      </c>
      <c r="W2095" s="100">
        <v>2.1190950156208892</v>
      </c>
      <c r="X2095" s="90">
        <v>19.7113665</v>
      </c>
      <c r="Y2095" s="90">
        <v>15.9848395</v>
      </c>
      <c r="Z2095" s="91"/>
      <c r="AA2095" s="88"/>
      <c r="AB2095" s="92"/>
      <c r="AC2095" s="92"/>
      <c r="AD2095" s="99">
        <v>2.0742677896786756</v>
      </c>
    </row>
    <row r="2096" spans="1:30" ht="15.75" thickBot="1">
      <c r="A2096" s="86">
        <v>82</v>
      </c>
      <c r="B2096" s="87">
        <v>1</v>
      </c>
      <c r="C2096" s="87">
        <v>3.16</v>
      </c>
      <c r="D2096" s="88"/>
      <c r="E2096" s="87">
        <v>1</v>
      </c>
      <c r="F2096" s="87">
        <v>1</v>
      </c>
      <c r="G2096" s="89">
        <v>2.63</v>
      </c>
      <c r="H2096" s="89">
        <v>2.66</v>
      </c>
      <c r="I2096" s="88"/>
      <c r="J2096" s="88"/>
      <c r="K2096" s="89">
        <v>2.48</v>
      </c>
      <c r="L2096" s="89">
        <v>2.5499999999999998</v>
      </c>
      <c r="M2096" s="87">
        <v>65</v>
      </c>
      <c r="N2096" s="79">
        <f t="shared" si="60"/>
        <v>0.65</v>
      </c>
      <c r="O2096" s="87">
        <v>177</v>
      </c>
      <c r="P2096" s="88"/>
      <c r="Q2096" s="87">
        <v>370</v>
      </c>
      <c r="R2096" s="87">
        <v>5.0999999999999996</v>
      </c>
      <c r="S2096" s="87">
        <v>1</v>
      </c>
      <c r="T2096" s="87">
        <v>20</v>
      </c>
      <c r="U2096" s="87">
        <v>91</v>
      </c>
      <c r="V2096" s="87">
        <v>2.2559999999999998</v>
      </c>
      <c r="W2096" s="100">
        <v>2.2829185037101465</v>
      </c>
      <c r="X2096" s="90">
        <v>25.595356500000001</v>
      </c>
      <c r="Y2096" s="90">
        <v>22.653361499999999</v>
      </c>
      <c r="Z2096" s="91"/>
      <c r="AA2096" s="88"/>
      <c r="AB2096" s="92"/>
      <c r="AC2096" s="92"/>
      <c r="AD2096" s="99">
        <v>2.2329066601752676</v>
      </c>
    </row>
    <row r="2097" spans="1:30" ht="15.75" thickBot="1">
      <c r="A2097" s="86">
        <v>82</v>
      </c>
      <c r="B2097" s="87">
        <v>1</v>
      </c>
      <c r="C2097" s="87">
        <v>3.16</v>
      </c>
      <c r="D2097" s="88"/>
      <c r="E2097" s="87">
        <v>1</v>
      </c>
      <c r="F2097" s="87">
        <v>1</v>
      </c>
      <c r="G2097" s="89">
        <v>2.63</v>
      </c>
      <c r="H2097" s="89">
        <v>2.66</v>
      </c>
      <c r="I2097" s="88"/>
      <c r="J2097" s="88"/>
      <c r="K2097" s="89">
        <v>2.5099999999999998</v>
      </c>
      <c r="L2097" s="89">
        <v>2.58</v>
      </c>
      <c r="M2097" s="87">
        <v>65</v>
      </c>
      <c r="N2097" s="79">
        <f t="shared" si="60"/>
        <v>0.65</v>
      </c>
      <c r="O2097" s="87">
        <v>177</v>
      </c>
      <c r="P2097" s="88"/>
      <c r="Q2097" s="87">
        <v>370</v>
      </c>
      <c r="R2097" s="87">
        <v>5</v>
      </c>
      <c r="S2097" s="87">
        <v>1</v>
      </c>
      <c r="T2097" s="87">
        <v>20</v>
      </c>
      <c r="U2097" s="87">
        <v>91</v>
      </c>
      <c r="V2097" s="87">
        <v>2.2770000000000001</v>
      </c>
      <c r="W2097" s="100">
        <v>2.3126274264206339</v>
      </c>
      <c r="X2097" s="90">
        <v>27.360553500000002</v>
      </c>
      <c r="Y2097" s="90">
        <v>24.712758000000001</v>
      </c>
      <c r="Z2097" s="91"/>
      <c r="AA2097" s="88"/>
      <c r="AB2097" s="92"/>
      <c r="AC2097" s="92"/>
      <c r="AD2097" s="99">
        <v>2.2466666601752676</v>
      </c>
    </row>
    <row r="2098" spans="1:30" ht="15.75" thickBot="1">
      <c r="A2098" s="86">
        <v>82</v>
      </c>
      <c r="B2098" s="87">
        <v>1</v>
      </c>
      <c r="C2098" s="87">
        <v>3.16</v>
      </c>
      <c r="D2098" s="88"/>
      <c r="E2098" s="87">
        <v>1</v>
      </c>
      <c r="F2098" s="87">
        <v>1</v>
      </c>
      <c r="G2098" s="89">
        <v>2.63</v>
      </c>
      <c r="H2098" s="89">
        <v>2.66</v>
      </c>
      <c r="I2098" s="88"/>
      <c r="J2098" s="88"/>
      <c r="K2098" s="89">
        <v>2.48</v>
      </c>
      <c r="L2098" s="89">
        <v>2.54</v>
      </c>
      <c r="M2098" s="87">
        <v>65</v>
      </c>
      <c r="N2098" s="79">
        <f t="shared" si="60"/>
        <v>0.65</v>
      </c>
      <c r="O2098" s="87">
        <v>180</v>
      </c>
      <c r="P2098" s="88"/>
      <c r="Q2098" s="87">
        <v>370</v>
      </c>
      <c r="R2098" s="87">
        <v>4.9000000000000004</v>
      </c>
      <c r="S2098" s="87">
        <v>1</v>
      </c>
      <c r="T2098" s="87">
        <v>20</v>
      </c>
      <c r="U2098" s="87">
        <v>91</v>
      </c>
      <c r="V2098" s="87">
        <v>2.2559999999999998</v>
      </c>
      <c r="W2098" s="100">
        <v>2.3253598218679854</v>
      </c>
      <c r="X2098" s="90">
        <v>28.831551000000001</v>
      </c>
      <c r="Y2098" s="90">
        <v>27.164420500000002</v>
      </c>
      <c r="Z2098" s="91"/>
      <c r="AA2098" s="88"/>
      <c r="AB2098" s="92"/>
      <c r="AC2098" s="92"/>
      <c r="AD2098" s="99">
        <v>2.2302769425511197</v>
      </c>
    </row>
    <row r="2099" spans="1:30" ht="15.75" thickBot="1">
      <c r="A2099" s="86">
        <v>82</v>
      </c>
      <c r="B2099" s="87">
        <v>1</v>
      </c>
      <c r="C2099" s="87">
        <v>3.16</v>
      </c>
      <c r="D2099" s="88"/>
      <c r="E2099" s="87">
        <v>1</v>
      </c>
      <c r="F2099" s="87">
        <v>1</v>
      </c>
      <c r="G2099" s="89">
        <v>2.63</v>
      </c>
      <c r="H2099" s="89">
        <v>2.66</v>
      </c>
      <c r="I2099" s="87">
        <v>2</v>
      </c>
      <c r="J2099" s="87">
        <v>1</v>
      </c>
      <c r="K2099" s="89">
        <v>2.62</v>
      </c>
      <c r="L2099" s="89">
        <v>2.64</v>
      </c>
      <c r="M2099" s="87">
        <v>65</v>
      </c>
      <c r="N2099" s="79">
        <f t="shared" si="60"/>
        <v>0.65</v>
      </c>
      <c r="O2099" s="87">
        <v>177</v>
      </c>
      <c r="P2099" s="88"/>
      <c r="Q2099" s="87">
        <v>370</v>
      </c>
      <c r="R2099" s="87">
        <v>4.7</v>
      </c>
      <c r="S2099" s="87">
        <v>1</v>
      </c>
      <c r="T2099" s="87">
        <v>20</v>
      </c>
      <c r="U2099" s="87">
        <v>365</v>
      </c>
      <c r="V2099" s="87">
        <v>2.3119999999999998</v>
      </c>
      <c r="W2099" s="100">
        <v>2.3610105291205699</v>
      </c>
      <c r="X2099" s="90">
        <v>35.500073</v>
      </c>
      <c r="Y2099" s="90">
        <v>31.871612500000001</v>
      </c>
      <c r="Z2099" s="91"/>
      <c r="AA2099" s="88"/>
      <c r="AB2099" s="92"/>
      <c r="AC2099" s="92"/>
      <c r="AD2099" s="99">
        <v>2.2768466601752682</v>
      </c>
    </row>
    <row r="2100" spans="1:30" ht="15.75" thickBot="1">
      <c r="A2100" s="86">
        <v>82</v>
      </c>
      <c r="B2100" s="87">
        <v>1</v>
      </c>
      <c r="C2100" s="87">
        <v>3.16</v>
      </c>
      <c r="D2100" s="88"/>
      <c r="E2100" s="87">
        <v>1</v>
      </c>
      <c r="F2100" s="87">
        <v>1</v>
      </c>
      <c r="G2100" s="89">
        <v>2.63</v>
      </c>
      <c r="H2100" s="89">
        <v>2.66</v>
      </c>
      <c r="I2100" s="88"/>
      <c r="J2100" s="88"/>
      <c r="K2100" s="89">
        <v>2.27</v>
      </c>
      <c r="L2100" s="89">
        <v>2.4</v>
      </c>
      <c r="M2100" s="87">
        <v>65</v>
      </c>
      <c r="N2100" s="79">
        <f t="shared" si="60"/>
        <v>0.65</v>
      </c>
      <c r="O2100" s="87">
        <v>187</v>
      </c>
      <c r="P2100" s="88"/>
      <c r="Q2100" s="87">
        <v>370</v>
      </c>
      <c r="R2100" s="87">
        <v>4.9000000000000004</v>
      </c>
      <c r="S2100" s="87">
        <v>1</v>
      </c>
      <c r="T2100" s="87">
        <v>20</v>
      </c>
      <c r="U2100" s="87">
        <v>365</v>
      </c>
      <c r="V2100" s="87">
        <v>2.1949999999999998</v>
      </c>
      <c r="W2100" s="100">
        <v>2.248541036002297</v>
      </c>
      <c r="X2100" s="90">
        <v>28.831551000000001</v>
      </c>
      <c r="Y2100" s="90">
        <v>25.889556000000002</v>
      </c>
      <c r="Z2100" s="91"/>
      <c r="AA2100" s="88"/>
      <c r="AB2100" s="92"/>
      <c r="AC2100" s="92"/>
      <c r="AD2100" s="99">
        <v>2.168560934761441</v>
      </c>
    </row>
    <row r="2101" spans="1:30" ht="15.75" thickBot="1">
      <c r="A2101" s="86">
        <v>82</v>
      </c>
      <c r="B2101" s="87">
        <v>1</v>
      </c>
      <c r="C2101" s="87">
        <v>3.16</v>
      </c>
      <c r="D2101" s="88"/>
      <c r="E2101" s="87">
        <v>1</v>
      </c>
      <c r="F2101" s="87">
        <v>1</v>
      </c>
      <c r="G2101" s="89">
        <v>2.63</v>
      </c>
      <c r="H2101" s="89">
        <v>2.66</v>
      </c>
      <c r="I2101" s="88"/>
      <c r="J2101" s="88"/>
      <c r="K2101" s="89">
        <v>2.34</v>
      </c>
      <c r="L2101" s="89">
        <v>2.46</v>
      </c>
      <c r="M2101" s="87">
        <v>65</v>
      </c>
      <c r="N2101" s="79">
        <f t="shared" si="60"/>
        <v>0.65</v>
      </c>
      <c r="O2101" s="87">
        <v>179</v>
      </c>
      <c r="P2101" s="88"/>
      <c r="Q2101" s="87">
        <v>370</v>
      </c>
      <c r="R2101" s="87">
        <v>4.8</v>
      </c>
      <c r="S2101" s="87">
        <v>1</v>
      </c>
      <c r="T2101" s="87">
        <v>20</v>
      </c>
      <c r="U2101" s="87">
        <v>365</v>
      </c>
      <c r="V2101" s="87">
        <v>2.2240000000000002</v>
      </c>
      <c r="W2101" s="100">
        <v>2.26891286871806</v>
      </c>
      <c r="X2101" s="90">
        <v>24.124359000000002</v>
      </c>
      <c r="Y2101" s="90">
        <v>20.692031499999999</v>
      </c>
      <c r="Z2101" s="91"/>
      <c r="AA2101" s="88"/>
      <c r="AB2101" s="92"/>
      <c r="AC2101" s="92"/>
      <c r="AD2101" s="99">
        <v>2.2047535150925022</v>
      </c>
    </row>
    <row r="2102" spans="1:30" ht="15.75" thickBot="1">
      <c r="A2102" s="86">
        <v>82</v>
      </c>
      <c r="B2102" s="87">
        <v>1</v>
      </c>
      <c r="C2102" s="87">
        <v>3.16</v>
      </c>
      <c r="D2102" s="88"/>
      <c r="E2102" s="87">
        <v>1</v>
      </c>
      <c r="F2102" s="87">
        <v>1</v>
      </c>
      <c r="G2102" s="89">
        <v>2.63</v>
      </c>
      <c r="H2102" s="89">
        <v>2.66</v>
      </c>
      <c r="I2102" s="88"/>
      <c r="J2102" s="88"/>
      <c r="K2102" s="89">
        <v>2.19</v>
      </c>
      <c r="L2102" s="89">
        <v>2.39</v>
      </c>
      <c r="M2102" s="87">
        <v>65</v>
      </c>
      <c r="N2102" s="79">
        <f t="shared" si="60"/>
        <v>0.65</v>
      </c>
      <c r="O2102" s="87">
        <v>181</v>
      </c>
      <c r="P2102" s="88"/>
      <c r="Q2102" s="87">
        <v>370</v>
      </c>
      <c r="R2102" s="87">
        <v>5</v>
      </c>
      <c r="S2102" s="87">
        <v>1</v>
      </c>
      <c r="T2102" s="87">
        <v>20</v>
      </c>
      <c r="U2102" s="87">
        <v>365</v>
      </c>
      <c r="V2102" s="87">
        <v>2.2130000000000001</v>
      </c>
      <c r="W2102" s="100">
        <v>2.2580903325878108</v>
      </c>
      <c r="X2102" s="90">
        <v>24.2224255</v>
      </c>
      <c r="Y2102" s="90">
        <v>20.790098</v>
      </c>
      <c r="Z2102" s="91"/>
      <c r="AA2102" s="88"/>
      <c r="AB2102" s="92"/>
      <c r="AC2102" s="92"/>
      <c r="AD2102" s="99">
        <v>2.1707003700097376</v>
      </c>
    </row>
    <row r="2103" spans="1:30" ht="15.75" thickBot="1">
      <c r="A2103" s="86">
        <v>82</v>
      </c>
      <c r="B2103" s="87">
        <v>1</v>
      </c>
      <c r="C2103" s="87">
        <v>3.16</v>
      </c>
      <c r="D2103" s="88"/>
      <c r="E2103" s="87">
        <v>1</v>
      </c>
      <c r="F2103" s="87">
        <v>1</v>
      </c>
      <c r="G2103" s="89">
        <v>2.63</v>
      </c>
      <c r="H2103" s="89">
        <v>2.66</v>
      </c>
      <c r="I2103" s="88"/>
      <c r="J2103" s="88"/>
      <c r="K2103" s="89">
        <v>1.91</v>
      </c>
      <c r="L2103" s="89">
        <v>2.16</v>
      </c>
      <c r="M2103" s="87">
        <v>65</v>
      </c>
      <c r="N2103" s="79">
        <f t="shared" si="60"/>
        <v>0.65</v>
      </c>
      <c r="O2103" s="87">
        <v>189</v>
      </c>
      <c r="P2103" s="88"/>
      <c r="Q2103" s="87">
        <v>370</v>
      </c>
      <c r="R2103" s="87">
        <v>5</v>
      </c>
      <c r="S2103" s="87">
        <v>1</v>
      </c>
      <c r="T2103" s="87">
        <v>20</v>
      </c>
      <c r="U2103" s="87">
        <v>365</v>
      </c>
      <c r="V2103" s="87">
        <v>2.0910000000000002</v>
      </c>
      <c r="W2103" s="100">
        <v>2.1517748306024247</v>
      </c>
      <c r="X2103" s="90">
        <v>22.0649625</v>
      </c>
      <c r="Y2103" s="90">
        <v>20.593965000000001</v>
      </c>
      <c r="Z2103" s="91"/>
      <c r="AA2103" s="88"/>
      <c r="AB2103" s="92"/>
      <c r="AC2103" s="92"/>
      <c r="AD2103" s="99">
        <v>2.0742677896786756</v>
      </c>
    </row>
    <row r="2104" spans="1:30" ht="15.75" thickBot="1">
      <c r="A2104" s="86">
        <v>82</v>
      </c>
      <c r="B2104" s="87">
        <v>1</v>
      </c>
      <c r="C2104" s="87">
        <v>3.16</v>
      </c>
      <c r="D2104" s="88"/>
      <c r="E2104" s="87">
        <v>1</v>
      </c>
      <c r="F2104" s="87">
        <v>1</v>
      </c>
      <c r="G2104" s="89">
        <v>2.63</v>
      </c>
      <c r="H2104" s="89">
        <v>2.66</v>
      </c>
      <c r="I2104" s="88"/>
      <c r="J2104" s="88"/>
      <c r="K2104" s="89">
        <v>2.48</v>
      </c>
      <c r="L2104" s="89">
        <v>2.5499999999999998</v>
      </c>
      <c r="M2104" s="87">
        <v>65</v>
      </c>
      <c r="N2104" s="79">
        <f t="shared" si="60"/>
        <v>0.65</v>
      </c>
      <c r="O2104" s="87">
        <v>177</v>
      </c>
      <c r="P2104" s="88"/>
      <c r="Q2104" s="87">
        <v>370</v>
      </c>
      <c r="R2104" s="87">
        <v>5.0999999999999996</v>
      </c>
      <c r="S2104" s="87">
        <v>1</v>
      </c>
      <c r="T2104" s="87">
        <v>20</v>
      </c>
      <c r="U2104" s="87">
        <v>365</v>
      </c>
      <c r="V2104" s="87">
        <v>2.2559999999999998</v>
      </c>
      <c r="W2104" s="100">
        <v>2.2994706177917039</v>
      </c>
      <c r="X2104" s="90">
        <v>27.45862</v>
      </c>
      <c r="Y2104" s="90">
        <v>26.281821999999998</v>
      </c>
      <c r="Z2104" s="91"/>
      <c r="AA2104" s="88"/>
      <c r="AB2104" s="92"/>
      <c r="AC2104" s="92"/>
      <c r="AD2104" s="99">
        <v>2.2329066601752676</v>
      </c>
    </row>
    <row r="2105" spans="1:30" ht="15.75" thickBot="1">
      <c r="A2105" s="86">
        <v>82</v>
      </c>
      <c r="B2105" s="87">
        <v>1</v>
      </c>
      <c r="C2105" s="87">
        <v>3.16</v>
      </c>
      <c r="D2105" s="88"/>
      <c r="E2105" s="87">
        <v>1</v>
      </c>
      <c r="F2105" s="87">
        <v>1</v>
      </c>
      <c r="G2105" s="89">
        <v>2.63</v>
      </c>
      <c r="H2105" s="89">
        <v>2.66</v>
      </c>
      <c r="I2105" s="88"/>
      <c r="J2105" s="88"/>
      <c r="K2105" s="89">
        <v>2.5099999999999998</v>
      </c>
      <c r="L2105" s="89">
        <v>2.58</v>
      </c>
      <c r="M2105" s="87">
        <v>65</v>
      </c>
      <c r="N2105" s="79">
        <f t="shared" si="60"/>
        <v>0.65</v>
      </c>
      <c r="O2105" s="87">
        <v>177</v>
      </c>
      <c r="P2105" s="88"/>
      <c r="Q2105" s="87">
        <v>370</v>
      </c>
      <c r="R2105" s="87">
        <v>5</v>
      </c>
      <c r="S2105" s="87">
        <v>1</v>
      </c>
      <c r="T2105" s="87">
        <v>20</v>
      </c>
      <c r="U2105" s="87">
        <v>365</v>
      </c>
      <c r="V2105" s="87">
        <v>2.2770000000000001</v>
      </c>
      <c r="W2105" s="100">
        <v>2.3172959714179959</v>
      </c>
      <c r="X2105" s="90">
        <v>30.008348999999999</v>
      </c>
      <c r="Y2105" s="90">
        <v>29.616083</v>
      </c>
      <c r="Z2105" s="91"/>
      <c r="AA2105" s="88"/>
      <c r="AB2105" s="92"/>
      <c r="AC2105" s="92"/>
      <c r="AD2105" s="99">
        <v>2.2466666601752676</v>
      </c>
    </row>
    <row r="2106" spans="1:30" ht="15.75" thickBot="1">
      <c r="A2106" s="86">
        <v>82</v>
      </c>
      <c r="B2106" s="87">
        <v>1</v>
      </c>
      <c r="C2106" s="87">
        <v>3.16</v>
      </c>
      <c r="D2106" s="88"/>
      <c r="E2106" s="87">
        <v>1</v>
      </c>
      <c r="F2106" s="87">
        <v>1</v>
      </c>
      <c r="G2106" s="89">
        <v>2.63</v>
      </c>
      <c r="H2106" s="89">
        <v>2.66</v>
      </c>
      <c r="I2106" s="88"/>
      <c r="J2106" s="88"/>
      <c r="K2106" s="89">
        <v>2.48</v>
      </c>
      <c r="L2106" s="89">
        <v>2.54</v>
      </c>
      <c r="M2106" s="87">
        <v>65</v>
      </c>
      <c r="N2106" s="79">
        <f t="shared" si="60"/>
        <v>0.65</v>
      </c>
      <c r="O2106" s="87">
        <v>180</v>
      </c>
      <c r="P2106" s="88"/>
      <c r="Q2106" s="87">
        <v>370</v>
      </c>
      <c r="R2106" s="87">
        <v>4.9000000000000004</v>
      </c>
      <c r="S2106" s="87">
        <v>1</v>
      </c>
      <c r="T2106" s="87">
        <v>20</v>
      </c>
      <c r="U2106" s="87">
        <v>365</v>
      </c>
      <c r="V2106" s="87">
        <v>2.2559999999999998</v>
      </c>
      <c r="W2106" s="100">
        <v>2.3192058307350987</v>
      </c>
      <c r="X2106" s="90">
        <v>30.989014000000001</v>
      </c>
      <c r="Y2106" s="90">
        <v>29.027683999999997</v>
      </c>
      <c r="Z2106" s="91"/>
      <c r="AA2106" s="88"/>
      <c r="AB2106" s="92"/>
      <c r="AC2106" s="92"/>
      <c r="AD2106" s="99">
        <v>2.2302769425511197</v>
      </c>
    </row>
    <row r="2107" spans="1:30" ht="15.75" thickBot="1">
      <c r="A2107" s="86">
        <v>82</v>
      </c>
      <c r="B2107" s="87">
        <v>1</v>
      </c>
      <c r="C2107" s="87">
        <v>3.16</v>
      </c>
      <c r="D2107" s="88"/>
      <c r="E2107" s="87">
        <v>1</v>
      </c>
      <c r="F2107" s="87">
        <v>1</v>
      </c>
      <c r="G2107" s="89">
        <v>2.63</v>
      </c>
      <c r="H2107" s="89">
        <v>2.66</v>
      </c>
      <c r="I2107" s="87">
        <v>2</v>
      </c>
      <c r="J2107" s="87">
        <v>1</v>
      </c>
      <c r="K2107" s="89">
        <v>2.62</v>
      </c>
      <c r="L2107" s="89">
        <v>2.64</v>
      </c>
      <c r="M2107" s="87">
        <v>65</v>
      </c>
      <c r="N2107" s="79">
        <f t="shared" si="60"/>
        <v>0.65</v>
      </c>
      <c r="O2107" s="87">
        <v>177</v>
      </c>
      <c r="P2107" s="88"/>
      <c r="Q2107" s="87">
        <v>370</v>
      </c>
      <c r="R2107" s="87">
        <v>4.7</v>
      </c>
      <c r="S2107" s="87">
        <v>3</v>
      </c>
      <c r="T2107" s="87">
        <v>20</v>
      </c>
      <c r="U2107" s="87">
        <v>28</v>
      </c>
      <c r="V2107" s="87">
        <v>2.3119999999999998</v>
      </c>
      <c r="W2107" s="100">
        <v>2.3175081780087852</v>
      </c>
      <c r="X2107" s="90">
        <v>27.066354</v>
      </c>
      <c r="Y2107" s="90">
        <v>24.712758000000001</v>
      </c>
      <c r="Z2107" s="91"/>
      <c r="AA2107" s="88"/>
      <c r="AB2107" s="92"/>
      <c r="AC2107" s="92"/>
      <c r="AD2107" s="99">
        <v>2.2768466601752682</v>
      </c>
    </row>
    <row r="2108" spans="1:30" ht="15.75" thickBot="1">
      <c r="A2108" s="86">
        <v>82</v>
      </c>
      <c r="B2108" s="87">
        <v>1</v>
      </c>
      <c r="C2108" s="87">
        <v>3.16</v>
      </c>
      <c r="D2108" s="88"/>
      <c r="E2108" s="87">
        <v>1</v>
      </c>
      <c r="F2108" s="87">
        <v>1</v>
      </c>
      <c r="G2108" s="89">
        <v>2.63</v>
      </c>
      <c r="H2108" s="89">
        <v>2.66</v>
      </c>
      <c r="I2108" s="88"/>
      <c r="J2108" s="88"/>
      <c r="K2108" s="89">
        <v>2.27</v>
      </c>
      <c r="L2108" s="89">
        <v>2.4</v>
      </c>
      <c r="M2108" s="87">
        <v>65</v>
      </c>
      <c r="N2108" s="79">
        <f t="shared" si="60"/>
        <v>0.65</v>
      </c>
      <c r="O2108" s="87">
        <v>187</v>
      </c>
      <c r="P2108" s="88"/>
      <c r="Q2108" s="87">
        <v>370</v>
      </c>
      <c r="R2108" s="87">
        <v>4.9000000000000004</v>
      </c>
      <c r="S2108" s="87">
        <v>3</v>
      </c>
      <c r="T2108" s="87">
        <v>20</v>
      </c>
      <c r="U2108" s="87">
        <v>28</v>
      </c>
      <c r="V2108" s="87">
        <v>2.1949999999999998</v>
      </c>
      <c r="W2108" s="100">
        <v>2.2073729573891936</v>
      </c>
      <c r="X2108" s="90">
        <v>22.2610955</v>
      </c>
      <c r="Y2108" s="90">
        <v>19.613299999999999</v>
      </c>
      <c r="Z2108" s="91"/>
      <c r="AA2108" s="88"/>
      <c r="AB2108" s="92"/>
      <c r="AC2108" s="92"/>
      <c r="AD2108" s="99">
        <v>2.168560934761441</v>
      </c>
    </row>
    <row r="2109" spans="1:30" ht="15.75" thickBot="1">
      <c r="A2109" s="86">
        <v>82</v>
      </c>
      <c r="B2109" s="87">
        <v>1</v>
      </c>
      <c r="C2109" s="87">
        <v>3.16</v>
      </c>
      <c r="D2109" s="88"/>
      <c r="E2109" s="87">
        <v>1</v>
      </c>
      <c r="F2109" s="87">
        <v>1</v>
      </c>
      <c r="G2109" s="89">
        <v>2.63</v>
      </c>
      <c r="H2109" s="89">
        <v>2.66</v>
      </c>
      <c r="I2109" s="88"/>
      <c r="J2109" s="88"/>
      <c r="K2109" s="89">
        <v>2.34</v>
      </c>
      <c r="L2109" s="89">
        <v>2.46</v>
      </c>
      <c r="M2109" s="87">
        <v>65</v>
      </c>
      <c r="N2109" s="79">
        <f t="shared" si="60"/>
        <v>0.65</v>
      </c>
      <c r="O2109" s="87">
        <v>179</v>
      </c>
      <c r="P2109" s="88"/>
      <c r="Q2109" s="87">
        <v>370</v>
      </c>
      <c r="R2109" s="87">
        <v>4.8</v>
      </c>
      <c r="S2109" s="87">
        <v>3</v>
      </c>
      <c r="T2109" s="87">
        <v>20</v>
      </c>
      <c r="U2109" s="87">
        <v>28</v>
      </c>
      <c r="V2109" s="87">
        <v>2.2240000000000002</v>
      </c>
      <c r="W2109" s="100">
        <v>2.2198931462457558</v>
      </c>
      <c r="X2109" s="90">
        <v>17.848103000000002</v>
      </c>
      <c r="Y2109" s="90">
        <v>12.8467115</v>
      </c>
      <c r="Z2109" s="91"/>
      <c r="AA2109" s="88"/>
      <c r="AB2109" s="92"/>
      <c r="AC2109" s="92"/>
      <c r="AD2109" s="99">
        <v>2.2047535150925022</v>
      </c>
    </row>
    <row r="2110" spans="1:30" ht="15.75" thickBot="1">
      <c r="A2110" s="86">
        <v>82</v>
      </c>
      <c r="B2110" s="87">
        <v>1</v>
      </c>
      <c r="C2110" s="87">
        <v>3.16</v>
      </c>
      <c r="D2110" s="88"/>
      <c r="E2110" s="87">
        <v>1</v>
      </c>
      <c r="F2110" s="87">
        <v>1</v>
      </c>
      <c r="G2110" s="89">
        <v>2.63</v>
      </c>
      <c r="H2110" s="89">
        <v>2.66</v>
      </c>
      <c r="I2110" s="88"/>
      <c r="J2110" s="88"/>
      <c r="K2110" s="89">
        <v>2.19</v>
      </c>
      <c r="L2110" s="89">
        <v>2.39</v>
      </c>
      <c r="M2110" s="87">
        <v>65</v>
      </c>
      <c r="N2110" s="79">
        <f t="shared" si="60"/>
        <v>0.65</v>
      </c>
      <c r="O2110" s="87">
        <v>181</v>
      </c>
      <c r="P2110" s="88"/>
      <c r="Q2110" s="87">
        <v>370</v>
      </c>
      <c r="R2110" s="87">
        <v>5</v>
      </c>
      <c r="S2110" s="87">
        <v>3</v>
      </c>
      <c r="T2110" s="87">
        <v>20</v>
      </c>
      <c r="U2110" s="87">
        <v>28</v>
      </c>
      <c r="V2110" s="87">
        <v>2.2130000000000001</v>
      </c>
      <c r="W2110" s="100">
        <v>2.2124659155681341</v>
      </c>
      <c r="X2110" s="90">
        <v>18.044236000000001</v>
      </c>
      <c r="Y2110" s="90">
        <v>13.72931</v>
      </c>
      <c r="Z2110" s="91"/>
      <c r="AA2110" s="88"/>
      <c r="AB2110" s="92"/>
      <c r="AC2110" s="92"/>
      <c r="AD2110" s="99">
        <v>2.1707003700097376</v>
      </c>
    </row>
    <row r="2111" spans="1:30" ht="15.75" thickBot="1">
      <c r="A2111" s="86">
        <v>82</v>
      </c>
      <c r="B2111" s="87">
        <v>1</v>
      </c>
      <c r="C2111" s="87">
        <v>3.16</v>
      </c>
      <c r="D2111" s="88"/>
      <c r="E2111" s="87">
        <v>1</v>
      </c>
      <c r="F2111" s="87">
        <v>1</v>
      </c>
      <c r="G2111" s="89">
        <v>2.63</v>
      </c>
      <c r="H2111" s="89">
        <v>2.66</v>
      </c>
      <c r="I2111" s="88"/>
      <c r="J2111" s="88"/>
      <c r="K2111" s="89">
        <v>1.91</v>
      </c>
      <c r="L2111" s="89">
        <v>2.16</v>
      </c>
      <c r="M2111" s="87">
        <v>65</v>
      </c>
      <c r="N2111" s="79">
        <f t="shared" si="60"/>
        <v>0.65</v>
      </c>
      <c r="O2111" s="87">
        <v>189</v>
      </c>
      <c r="P2111" s="88"/>
      <c r="Q2111" s="87">
        <v>370</v>
      </c>
      <c r="R2111" s="87">
        <v>5</v>
      </c>
      <c r="S2111" s="87">
        <v>3</v>
      </c>
      <c r="T2111" s="87">
        <v>20</v>
      </c>
      <c r="U2111" s="87">
        <v>28</v>
      </c>
      <c r="V2111" s="87">
        <v>2.0910000000000002</v>
      </c>
      <c r="W2111" s="100">
        <v>2.0999964224498617</v>
      </c>
      <c r="X2111" s="90">
        <v>15.102240999999999</v>
      </c>
      <c r="Y2111" s="90">
        <v>11.277647499999999</v>
      </c>
      <c r="Z2111" s="91"/>
      <c r="AA2111" s="88"/>
      <c r="AB2111" s="92"/>
      <c r="AC2111" s="92"/>
      <c r="AD2111" s="99">
        <v>2.0742677896786756</v>
      </c>
    </row>
    <row r="2112" spans="1:30" ht="15.75" thickBot="1">
      <c r="A2112" s="86">
        <v>82</v>
      </c>
      <c r="B2112" s="87">
        <v>1</v>
      </c>
      <c r="C2112" s="87">
        <v>3.16</v>
      </c>
      <c r="D2112" s="88"/>
      <c r="E2112" s="87">
        <v>1</v>
      </c>
      <c r="F2112" s="87">
        <v>1</v>
      </c>
      <c r="G2112" s="89">
        <v>2.63</v>
      </c>
      <c r="H2112" s="89">
        <v>2.66</v>
      </c>
      <c r="I2112" s="88"/>
      <c r="J2112" s="88"/>
      <c r="K2112" s="89">
        <v>2.48</v>
      </c>
      <c r="L2112" s="89">
        <v>2.5499999999999998</v>
      </c>
      <c r="M2112" s="87">
        <v>65</v>
      </c>
      <c r="N2112" s="79">
        <f t="shared" si="60"/>
        <v>0.65</v>
      </c>
      <c r="O2112" s="87">
        <v>177</v>
      </c>
      <c r="P2112" s="88"/>
      <c r="Q2112" s="87">
        <v>370</v>
      </c>
      <c r="R2112" s="87">
        <v>5.0999999999999996</v>
      </c>
      <c r="S2112" s="87">
        <v>3</v>
      </c>
      <c r="T2112" s="87">
        <v>20</v>
      </c>
      <c r="U2112" s="87">
        <v>28</v>
      </c>
      <c r="V2112" s="87">
        <v>2.2559999999999998</v>
      </c>
      <c r="W2112" s="100">
        <v>2.268064042354903</v>
      </c>
      <c r="X2112" s="90">
        <v>20.790098</v>
      </c>
      <c r="Y2112" s="90">
        <v>17.357770500000001</v>
      </c>
      <c r="Z2112" s="91"/>
      <c r="AA2112" s="88"/>
      <c r="AB2112" s="92"/>
      <c r="AC2112" s="92"/>
      <c r="AD2112" s="99">
        <v>2.2329066601752676</v>
      </c>
    </row>
    <row r="2113" spans="1:30" ht="15.75" thickBot="1">
      <c r="A2113" s="86">
        <v>82</v>
      </c>
      <c r="B2113" s="87">
        <v>1</v>
      </c>
      <c r="C2113" s="87">
        <v>3.16</v>
      </c>
      <c r="D2113" s="88"/>
      <c r="E2113" s="87">
        <v>1</v>
      </c>
      <c r="F2113" s="87">
        <v>1</v>
      </c>
      <c r="G2113" s="89">
        <v>2.63</v>
      </c>
      <c r="H2113" s="89">
        <v>2.66</v>
      </c>
      <c r="I2113" s="88"/>
      <c r="J2113" s="88"/>
      <c r="K2113" s="89">
        <v>2.5099999999999998</v>
      </c>
      <c r="L2113" s="89">
        <v>2.58</v>
      </c>
      <c r="M2113" s="87">
        <v>65</v>
      </c>
      <c r="N2113" s="79">
        <f t="shared" si="60"/>
        <v>0.65</v>
      </c>
      <c r="O2113" s="87">
        <v>177</v>
      </c>
      <c r="P2113" s="88"/>
      <c r="Q2113" s="87">
        <v>370</v>
      </c>
      <c r="R2113" s="87">
        <v>5</v>
      </c>
      <c r="S2113" s="87">
        <v>3</v>
      </c>
      <c r="T2113" s="87">
        <v>20</v>
      </c>
      <c r="U2113" s="87">
        <v>28</v>
      </c>
      <c r="V2113" s="87">
        <v>2.2770000000000001</v>
      </c>
      <c r="W2113" s="100">
        <v>2.2750668598509463</v>
      </c>
      <c r="X2113" s="90">
        <v>22.0649625</v>
      </c>
      <c r="Y2113" s="90">
        <v>20.495898499999999</v>
      </c>
      <c r="Z2113" s="91"/>
      <c r="AA2113" s="88"/>
      <c r="AB2113" s="92"/>
      <c r="AC2113" s="92"/>
      <c r="AD2113" s="99">
        <v>2.2466666601752676</v>
      </c>
    </row>
    <row r="2114" spans="1:30" ht="15.75" thickBot="1">
      <c r="A2114" s="86">
        <v>82</v>
      </c>
      <c r="B2114" s="87">
        <v>1</v>
      </c>
      <c r="C2114" s="87">
        <v>3.16</v>
      </c>
      <c r="D2114" s="88"/>
      <c r="E2114" s="87">
        <v>1</v>
      </c>
      <c r="F2114" s="87">
        <v>1</v>
      </c>
      <c r="G2114" s="89">
        <v>2.63</v>
      </c>
      <c r="H2114" s="89">
        <v>2.66</v>
      </c>
      <c r="I2114" s="88"/>
      <c r="J2114" s="88"/>
      <c r="K2114" s="89">
        <v>2.48</v>
      </c>
      <c r="L2114" s="89">
        <v>2.54</v>
      </c>
      <c r="M2114" s="87">
        <v>65</v>
      </c>
      <c r="N2114" s="79">
        <f t="shared" si="60"/>
        <v>0.65</v>
      </c>
      <c r="O2114" s="87">
        <v>180</v>
      </c>
      <c r="P2114" s="88"/>
      <c r="Q2114" s="87">
        <v>370</v>
      </c>
      <c r="R2114" s="87">
        <v>4.9000000000000004</v>
      </c>
      <c r="S2114" s="87">
        <v>3</v>
      </c>
      <c r="T2114" s="87">
        <v>20</v>
      </c>
      <c r="U2114" s="87">
        <v>28</v>
      </c>
      <c r="V2114" s="87">
        <v>2.2559999999999998</v>
      </c>
      <c r="W2114" s="100">
        <v>2.263395497357541</v>
      </c>
      <c r="X2114" s="90">
        <v>23.339827</v>
      </c>
      <c r="Y2114" s="90">
        <v>20.790098</v>
      </c>
      <c r="Z2114" s="91"/>
      <c r="AA2114" s="88"/>
      <c r="AB2114" s="92"/>
      <c r="AC2114" s="92"/>
      <c r="AD2114" s="99">
        <v>2.2302769425511197</v>
      </c>
    </row>
    <row r="2115" spans="1:30" ht="15.75" thickBot="1">
      <c r="A2115" s="86">
        <v>82</v>
      </c>
      <c r="B2115" s="87">
        <v>1</v>
      </c>
      <c r="C2115" s="87">
        <v>3.16</v>
      </c>
      <c r="D2115" s="88"/>
      <c r="E2115" s="87">
        <v>1</v>
      </c>
      <c r="F2115" s="87">
        <v>1</v>
      </c>
      <c r="G2115" s="89">
        <v>2.63</v>
      </c>
      <c r="H2115" s="89">
        <v>2.66</v>
      </c>
      <c r="I2115" s="87">
        <v>2</v>
      </c>
      <c r="J2115" s="87">
        <v>1</v>
      </c>
      <c r="K2115" s="89">
        <v>2.62</v>
      </c>
      <c r="L2115" s="89">
        <v>2.64</v>
      </c>
      <c r="M2115" s="87">
        <v>65</v>
      </c>
      <c r="N2115" s="79">
        <f t="shared" si="60"/>
        <v>0.65</v>
      </c>
      <c r="O2115" s="87">
        <v>177</v>
      </c>
      <c r="P2115" s="88"/>
      <c r="Q2115" s="87">
        <v>370</v>
      </c>
      <c r="R2115" s="87">
        <v>4.7</v>
      </c>
      <c r="S2115" s="87">
        <v>3</v>
      </c>
      <c r="T2115" s="87">
        <v>20</v>
      </c>
      <c r="U2115" s="87">
        <v>365</v>
      </c>
      <c r="V2115" s="87">
        <v>2.3119999999999998</v>
      </c>
      <c r="W2115" s="100">
        <v>2.3181447977811529</v>
      </c>
      <c r="X2115" s="90">
        <v>34.421341499999997</v>
      </c>
      <c r="Y2115" s="90">
        <v>30.6948145</v>
      </c>
      <c r="Z2115" s="91"/>
      <c r="AA2115" s="88"/>
      <c r="AB2115" s="92"/>
      <c r="AC2115" s="92"/>
      <c r="AD2115" s="99">
        <v>2.2768466601752682</v>
      </c>
    </row>
    <row r="2116" spans="1:30" ht="15.75" thickBot="1">
      <c r="A2116" s="86">
        <v>82</v>
      </c>
      <c r="B2116" s="87">
        <v>1</v>
      </c>
      <c r="C2116" s="87">
        <v>3.16</v>
      </c>
      <c r="D2116" s="88"/>
      <c r="E2116" s="87">
        <v>1</v>
      </c>
      <c r="F2116" s="87">
        <v>1</v>
      </c>
      <c r="G2116" s="89">
        <v>2.63</v>
      </c>
      <c r="H2116" s="89">
        <v>2.66</v>
      </c>
      <c r="I2116" s="88"/>
      <c r="J2116" s="88"/>
      <c r="K2116" s="89">
        <v>2.27</v>
      </c>
      <c r="L2116" s="89">
        <v>2.4</v>
      </c>
      <c r="M2116" s="87">
        <v>65</v>
      </c>
      <c r="N2116" s="79">
        <f t="shared" si="60"/>
        <v>0.65</v>
      </c>
      <c r="O2116" s="87">
        <v>187</v>
      </c>
      <c r="P2116" s="88"/>
      <c r="Q2116" s="87">
        <v>370</v>
      </c>
      <c r="R2116" s="87">
        <v>4.9000000000000004</v>
      </c>
      <c r="S2116" s="87">
        <v>3</v>
      </c>
      <c r="T2116" s="87">
        <v>20</v>
      </c>
      <c r="U2116" s="87">
        <v>365</v>
      </c>
      <c r="V2116" s="87">
        <v>2.1949999999999998</v>
      </c>
      <c r="W2116" s="100">
        <v>2.2027044123918316</v>
      </c>
      <c r="X2116" s="90">
        <v>29.027684000000001</v>
      </c>
      <c r="Y2116" s="90">
        <v>24.810824499999999</v>
      </c>
      <c r="Z2116" s="91"/>
      <c r="AA2116" s="88"/>
      <c r="AB2116" s="92"/>
      <c r="AC2116" s="92"/>
      <c r="AD2116" s="99">
        <v>2.168560934761441</v>
      </c>
    </row>
    <row r="2117" spans="1:30" ht="15.75" thickBot="1">
      <c r="A2117" s="86">
        <v>82</v>
      </c>
      <c r="B2117" s="87">
        <v>1</v>
      </c>
      <c r="C2117" s="87">
        <v>3.16</v>
      </c>
      <c r="D2117" s="88"/>
      <c r="E2117" s="87">
        <v>1</v>
      </c>
      <c r="F2117" s="87">
        <v>1</v>
      </c>
      <c r="G2117" s="89">
        <v>2.63</v>
      </c>
      <c r="H2117" s="89">
        <v>2.66</v>
      </c>
      <c r="I2117" s="88"/>
      <c r="J2117" s="88"/>
      <c r="K2117" s="89">
        <v>2.34</v>
      </c>
      <c r="L2117" s="89">
        <v>2.46</v>
      </c>
      <c r="M2117" s="87">
        <v>65</v>
      </c>
      <c r="N2117" s="79">
        <f t="shared" si="60"/>
        <v>0.65</v>
      </c>
      <c r="O2117" s="87">
        <v>179</v>
      </c>
      <c r="P2117" s="88"/>
      <c r="Q2117" s="87">
        <v>370</v>
      </c>
      <c r="R2117" s="87">
        <v>4.8</v>
      </c>
      <c r="S2117" s="87">
        <v>3</v>
      </c>
      <c r="T2117" s="87">
        <v>20</v>
      </c>
      <c r="U2117" s="87">
        <v>365</v>
      </c>
      <c r="V2117" s="87">
        <v>2.2240000000000002</v>
      </c>
      <c r="W2117" s="100">
        <v>2.247267796457562</v>
      </c>
      <c r="X2117" s="90">
        <v>24.124359000000002</v>
      </c>
      <c r="Y2117" s="90">
        <v>20.692031499999999</v>
      </c>
      <c r="Z2117" s="91"/>
      <c r="AA2117" s="88"/>
      <c r="AB2117" s="92"/>
      <c r="AC2117" s="92"/>
      <c r="AD2117" s="99">
        <v>2.2047535150925022</v>
      </c>
    </row>
    <row r="2118" spans="1:30" ht="15.75" thickBot="1">
      <c r="A2118" s="86">
        <v>82</v>
      </c>
      <c r="B2118" s="87">
        <v>1</v>
      </c>
      <c r="C2118" s="87">
        <v>3.16</v>
      </c>
      <c r="D2118" s="88"/>
      <c r="E2118" s="87">
        <v>1</v>
      </c>
      <c r="F2118" s="87">
        <v>1</v>
      </c>
      <c r="G2118" s="89">
        <v>2.63</v>
      </c>
      <c r="H2118" s="89">
        <v>2.66</v>
      </c>
      <c r="I2118" s="88"/>
      <c r="J2118" s="88"/>
      <c r="K2118" s="89">
        <v>2.19</v>
      </c>
      <c r="L2118" s="89">
        <v>2.39</v>
      </c>
      <c r="M2118" s="87">
        <v>65</v>
      </c>
      <c r="N2118" s="79">
        <f t="shared" si="60"/>
        <v>0.65</v>
      </c>
      <c r="O2118" s="87">
        <v>181</v>
      </c>
      <c r="P2118" s="88"/>
      <c r="Q2118" s="87">
        <v>370</v>
      </c>
      <c r="R2118" s="87">
        <v>5</v>
      </c>
      <c r="S2118" s="87">
        <v>3</v>
      </c>
      <c r="T2118" s="87">
        <v>20</v>
      </c>
      <c r="U2118" s="87">
        <v>365</v>
      </c>
      <c r="V2118" s="87">
        <v>2.2130000000000001</v>
      </c>
      <c r="W2118" s="100">
        <v>2.2077973705707721</v>
      </c>
      <c r="X2118" s="90">
        <v>24.124359000000002</v>
      </c>
      <c r="Y2118" s="90">
        <v>18.240369000000001</v>
      </c>
      <c r="Z2118" s="91"/>
      <c r="AA2118" s="88"/>
      <c r="AB2118" s="92"/>
      <c r="AC2118" s="92"/>
      <c r="AD2118" s="99">
        <v>2.1707003700097376</v>
      </c>
    </row>
    <row r="2119" spans="1:30" ht="15.75" thickBot="1">
      <c r="A2119" s="86">
        <v>82</v>
      </c>
      <c r="B2119" s="87">
        <v>1</v>
      </c>
      <c r="C2119" s="87">
        <v>3.16</v>
      </c>
      <c r="D2119" s="88"/>
      <c r="E2119" s="87">
        <v>1</v>
      </c>
      <c r="F2119" s="87">
        <v>1</v>
      </c>
      <c r="G2119" s="89">
        <v>2.63</v>
      </c>
      <c r="H2119" s="89">
        <v>2.66</v>
      </c>
      <c r="I2119" s="88"/>
      <c r="J2119" s="88"/>
      <c r="K2119" s="89">
        <v>1.91</v>
      </c>
      <c r="L2119" s="89">
        <v>2.16</v>
      </c>
      <c r="M2119" s="87">
        <v>65</v>
      </c>
      <c r="N2119" s="79">
        <f t="shared" si="60"/>
        <v>0.65</v>
      </c>
      <c r="O2119" s="87">
        <v>189</v>
      </c>
      <c r="P2119" s="88"/>
      <c r="Q2119" s="87">
        <v>370</v>
      </c>
      <c r="R2119" s="87">
        <v>5</v>
      </c>
      <c r="S2119" s="87">
        <v>3</v>
      </c>
      <c r="T2119" s="87">
        <v>20</v>
      </c>
      <c r="U2119" s="87">
        <v>365</v>
      </c>
      <c r="V2119" s="87">
        <v>2.0910000000000002</v>
      </c>
      <c r="W2119" s="100">
        <v>2.0987231829051263</v>
      </c>
      <c r="X2119" s="90">
        <v>18.926834500000002</v>
      </c>
      <c r="Y2119" s="90">
        <v>16.769371499999998</v>
      </c>
      <c r="Z2119" s="91"/>
      <c r="AA2119" s="88"/>
      <c r="AB2119" s="92"/>
      <c r="AC2119" s="92"/>
      <c r="AD2119" s="99">
        <v>2.0742677896786756</v>
      </c>
    </row>
    <row r="2120" spans="1:30" ht="15.75" thickBot="1">
      <c r="A2120" s="86">
        <v>82</v>
      </c>
      <c r="B2120" s="87">
        <v>1</v>
      </c>
      <c r="C2120" s="87">
        <v>3.16</v>
      </c>
      <c r="D2120" s="88"/>
      <c r="E2120" s="87">
        <v>1</v>
      </c>
      <c r="F2120" s="87">
        <v>1</v>
      </c>
      <c r="G2120" s="89">
        <v>2.63</v>
      </c>
      <c r="H2120" s="89">
        <v>2.66</v>
      </c>
      <c r="I2120" s="88"/>
      <c r="J2120" s="88"/>
      <c r="K2120" s="89">
        <v>2.48</v>
      </c>
      <c r="L2120" s="89">
        <v>2.5499999999999998</v>
      </c>
      <c r="M2120" s="87">
        <v>65</v>
      </c>
      <c r="N2120" s="79">
        <f t="shared" ref="N2120:N2183" si="61">M2120/100</f>
        <v>0.65</v>
      </c>
      <c r="O2120" s="87">
        <v>177</v>
      </c>
      <c r="P2120" s="88"/>
      <c r="Q2120" s="87">
        <v>370</v>
      </c>
      <c r="R2120" s="87">
        <v>5.0999999999999996</v>
      </c>
      <c r="S2120" s="87">
        <v>3</v>
      </c>
      <c r="T2120" s="87">
        <v>20</v>
      </c>
      <c r="U2120" s="87">
        <v>365</v>
      </c>
      <c r="V2120" s="87">
        <v>2.2559999999999998</v>
      </c>
      <c r="W2120" s="100">
        <v>2.283342916891725</v>
      </c>
      <c r="X2120" s="90">
        <v>28.439285000000002</v>
      </c>
      <c r="Y2120" s="90">
        <v>24.712758000000001</v>
      </c>
      <c r="Z2120" s="91"/>
      <c r="AA2120" s="88"/>
      <c r="AB2120" s="92"/>
      <c r="AC2120" s="92"/>
      <c r="AD2120" s="99">
        <v>2.2329066601752676</v>
      </c>
    </row>
    <row r="2121" spans="1:30" ht="15.75" thickBot="1">
      <c r="A2121" s="86">
        <v>82</v>
      </c>
      <c r="B2121" s="87">
        <v>1</v>
      </c>
      <c r="C2121" s="87">
        <v>3.16</v>
      </c>
      <c r="D2121" s="88"/>
      <c r="E2121" s="87">
        <v>1</v>
      </c>
      <c r="F2121" s="87">
        <v>1</v>
      </c>
      <c r="G2121" s="89">
        <v>2.63</v>
      </c>
      <c r="H2121" s="89">
        <v>2.66</v>
      </c>
      <c r="I2121" s="88"/>
      <c r="J2121" s="88"/>
      <c r="K2121" s="89">
        <v>2.5099999999999998</v>
      </c>
      <c r="L2121" s="89">
        <v>2.58</v>
      </c>
      <c r="M2121" s="87">
        <v>65</v>
      </c>
      <c r="N2121" s="79">
        <f t="shared" si="61"/>
        <v>0.65</v>
      </c>
      <c r="O2121" s="87">
        <v>177</v>
      </c>
      <c r="P2121" s="88"/>
      <c r="Q2121" s="87">
        <v>370</v>
      </c>
      <c r="R2121" s="87">
        <v>5</v>
      </c>
      <c r="S2121" s="87">
        <v>3</v>
      </c>
      <c r="T2121" s="87">
        <v>20</v>
      </c>
      <c r="U2121" s="87">
        <v>365</v>
      </c>
      <c r="V2121" s="87">
        <v>2.2770000000000001</v>
      </c>
      <c r="W2121" s="100">
        <v>2.28206967734699</v>
      </c>
      <c r="X2121" s="90">
        <v>30.890947499999999</v>
      </c>
      <c r="Y2121" s="90">
        <v>27.066353999999997</v>
      </c>
      <c r="Z2121" s="91"/>
      <c r="AA2121" s="88"/>
      <c r="AB2121" s="92"/>
      <c r="AC2121" s="92"/>
      <c r="AD2121" s="99">
        <v>2.2466666601752676</v>
      </c>
    </row>
    <row r="2122" spans="1:30" ht="15.75" thickBot="1">
      <c r="A2122" s="86">
        <v>82</v>
      </c>
      <c r="B2122" s="87">
        <v>1</v>
      </c>
      <c r="C2122" s="87">
        <v>3.16</v>
      </c>
      <c r="D2122" s="88"/>
      <c r="E2122" s="87">
        <v>1</v>
      </c>
      <c r="F2122" s="87">
        <v>1</v>
      </c>
      <c r="G2122" s="89">
        <v>2.63</v>
      </c>
      <c r="H2122" s="89">
        <v>2.66</v>
      </c>
      <c r="I2122" s="88"/>
      <c r="J2122" s="88"/>
      <c r="K2122" s="89">
        <v>2.48</v>
      </c>
      <c r="L2122" s="89">
        <v>2.54</v>
      </c>
      <c r="M2122" s="87">
        <v>65</v>
      </c>
      <c r="N2122" s="79">
        <f t="shared" si="61"/>
        <v>0.65</v>
      </c>
      <c r="O2122" s="87">
        <v>180</v>
      </c>
      <c r="P2122" s="88"/>
      <c r="Q2122" s="87">
        <v>370</v>
      </c>
      <c r="R2122" s="87">
        <v>4.9000000000000004</v>
      </c>
      <c r="S2122" s="87">
        <v>3</v>
      </c>
      <c r="T2122" s="87">
        <v>20</v>
      </c>
      <c r="U2122" s="87">
        <v>365</v>
      </c>
      <c r="V2122" s="87">
        <v>2.2559999999999998</v>
      </c>
      <c r="W2122" s="100">
        <v>2.263819910539119</v>
      </c>
      <c r="X2122" s="90">
        <v>30.204481999999999</v>
      </c>
      <c r="Y2122" s="90">
        <v>25.889556000000002</v>
      </c>
      <c r="Z2122" s="91"/>
      <c r="AA2122" s="88"/>
      <c r="AB2122" s="92"/>
      <c r="AC2122" s="92"/>
      <c r="AD2122" s="99">
        <v>2.2302769425511197</v>
      </c>
    </row>
    <row r="2123" spans="1:30" ht="15.75" thickBot="1">
      <c r="A2123" s="86">
        <v>38</v>
      </c>
      <c r="B2123" s="87">
        <v>1</v>
      </c>
      <c r="C2123" s="87">
        <v>3.16</v>
      </c>
      <c r="D2123" s="88"/>
      <c r="E2123" s="87">
        <v>1</v>
      </c>
      <c r="F2123" s="87">
        <v>1</v>
      </c>
      <c r="G2123" s="89">
        <v>2.46</v>
      </c>
      <c r="H2123" s="89">
        <v>2.54</v>
      </c>
      <c r="I2123" s="87">
        <v>2</v>
      </c>
      <c r="J2123" s="87">
        <v>4</v>
      </c>
      <c r="K2123" s="89">
        <v>2.0499999999999998</v>
      </c>
      <c r="L2123" s="89">
        <v>2.2799999999999998</v>
      </c>
      <c r="M2123" s="87">
        <v>30</v>
      </c>
      <c r="N2123" s="79">
        <f t="shared" si="61"/>
        <v>0.3</v>
      </c>
      <c r="O2123" s="87">
        <v>194</v>
      </c>
      <c r="P2123" s="88"/>
      <c r="Q2123" s="87">
        <v>386</v>
      </c>
      <c r="R2123" s="88"/>
      <c r="S2123" s="87">
        <v>1</v>
      </c>
      <c r="T2123" s="87">
        <v>20</v>
      </c>
      <c r="U2123" s="87">
        <v>28</v>
      </c>
      <c r="V2123" s="88"/>
      <c r="W2123" s="87">
        <v>2.2599999999999998</v>
      </c>
      <c r="X2123" s="90">
        <v>51.288779500000004</v>
      </c>
      <c r="Y2123" s="90">
        <v>19.809433000000002</v>
      </c>
      <c r="Z2123" s="91"/>
      <c r="AA2123" s="88"/>
      <c r="AB2123" s="92">
        <v>3.4813607499999999</v>
      </c>
      <c r="AC2123" s="92"/>
      <c r="AD2123" s="99">
        <v>2.2450800607594936</v>
      </c>
    </row>
    <row r="2124" spans="1:30" ht="15.75" thickBot="1">
      <c r="A2124" s="86">
        <v>38</v>
      </c>
      <c r="B2124" s="87">
        <v>1</v>
      </c>
      <c r="C2124" s="87">
        <v>3.16</v>
      </c>
      <c r="D2124" s="88"/>
      <c r="E2124" s="87">
        <v>1</v>
      </c>
      <c r="F2124" s="87">
        <v>1</v>
      </c>
      <c r="G2124" s="89">
        <v>2.46</v>
      </c>
      <c r="H2124" s="89">
        <v>2.54</v>
      </c>
      <c r="I2124" s="87">
        <v>2</v>
      </c>
      <c r="J2124" s="87">
        <v>4.5</v>
      </c>
      <c r="K2124" s="89">
        <v>2.226</v>
      </c>
      <c r="L2124" s="89">
        <v>2.41</v>
      </c>
      <c r="M2124" s="87">
        <v>30</v>
      </c>
      <c r="N2124" s="79">
        <f t="shared" si="61"/>
        <v>0.3</v>
      </c>
      <c r="O2124" s="87">
        <v>194</v>
      </c>
      <c r="P2124" s="88"/>
      <c r="Q2124" s="87">
        <v>386</v>
      </c>
      <c r="R2124" s="88"/>
      <c r="S2124" s="87">
        <v>1</v>
      </c>
      <c r="T2124" s="87">
        <v>20</v>
      </c>
      <c r="U2124" s="87">
        <v>28</v>
      </c>
      <c r="V2124" s="88"/>
      <c r="W2124" s="87">
        <v>2.29</v>
      </c>
      <c r="X2124" s="90">
        <v>52.367511</v>
      </c>
      <c r="Y2124" s="90">
        <v>20.888164500000002</v>
      </c>
      <c r="Z2124" s="91"/>
      <c r="AA2124" s="88"/>
      <c r="AB2124" s="92">
        <v>3.1577413000000005</v>
      </c>
      <c r="AC2124" s="92"/>
      <c r="AD2124" s="99">
        <v>2.2947582607594934</v>
      </c>
    </row>
    <row r="2125" spans="1:30" ht="15.75" thickBot="1">
      <c r="A2125" s="86">
        <v>38</v>
      </c>
      <c r="B2125" s="87">
        <v>1</v>
      </c>
      <c r="C2125" s="87">
        <v>3.16</v>
      </c>
      <c r="D2125" s="88"/>
      <c r="E2125" s="87">
        <v>1</v>
      </c>
      <c r="F2125" s="87">
        <v>1</v>
      </c>
      <c r="G2125" s="89">
        <v>2.46</v>
      </c>
      <c r="H2125" s="89">
        <v>2.54</v>
      </c>
      <c r="I2125" s="87">
        <v>2</v>
      </c>
      <c r="J2125" s="87">
        <v>4.5</v>
      </c>
      <c r="K2125" s="89">
        <v>2.4020000000000001</v>
      </c>
      <c r="L2125" s="89">
        <v>2.5499999999999998</v>
      </c>
      <c r="M2125" s="87">
        <v>30</v>
      </c>
      <c r="N2125" s="79">
        <f t="shared" si="61"/>
        <v>0.3</v>
      </c>
      <c r="O2125" s="87">
        <v>194</v>
      </c>
      <c r="P2125" s="88"/>
      <c r="Q2125" s="87">
        <v>386</v>
      </c>
      <c r="R2125" s="88"/>
      <c r="S2125" s="87">
        <v>1</v>
      </c>
      <c r="T2125" s="87">
        <v>20</v>
      </c>
      <c r="U2125" s="87">
        <v>28</v>
      </c>
      <c r="V2125" s="88"/>
      <c r="W2125" s="87">
        <v>2.3199999999999998</v>
      </c>
      <c r="X2125" s="90">
        <v>53.152042999999999</v>
      </c>
      <c r="Y2125" s="90">
        <v>24.0262925</v>
      </c>
      <c r="Z2125" s="91"/>
      <c r="AA2125" s="88"/>
      <c r="AB2125" s="92">
        <v>2.9910282499999998</v>
      </c>
      <c r="AC2125" s="92"/>
      <c r="AD2125" s="99">
        <v>2.3482578607594937</v>
      </c>
    </row>
    <row r="2126" spans="1:30" ht="15.75" thickBot="1">
      <c r="A2126" s="86">
        <v>38</v>
      </c>
      <c r="B2126" s="87">
        <v>1</v>
      </c>
      <c r="C2126" s="87">
        <v>3.16</v>
      </c>
      <c r="D2126" s="88"/>
      <c r="E2126" s="87">
        <v>1</v>
      </c>
      <c r="F2126" s="87">
        <v>1</v>
      </c>
      <c r="G2126" s="89">
        <v>2.46</v>
      </c>
      <c r="H2126" s="89">
        <v>2.54</v>
      </c>
      <c r="I2126" s="87">
        <v>2</v>
      </c>
      <c r="J2126" s="87">
        <v>5.4</v>
      </c>
      <c r="K2126" s="89">
        <v>2.5779999999999998</v>
      </c>
      <c r="L2126" s="89">
        <v>2.68</v>
      </c>
      <c r="M2126" s="87">
        <v>30</v>
      </c>
      <c r="N2126" s="79">
        <f t="shared" si="61"/>
        <v>0.3</v>
      </c>
      <c r="O2126" s="87">
        <v>194</v>
      </c>
      <c r="P2126" s="88"/>
      <c r="Q2126" s="87">
        <v>386</v>
      </c>
      <c r="R2126" s="88"/>
      <c r="S2126" s="87">
        <v>1</v>
      </c>
      <c r="T2126" s="87">
        <v>20</v>
      </c>
      <c r="U2126" s="87">
        <v>28</v>
      </c>
      <c r="V2126" s="88"/>
      <c r="W2126" s="87">
        <v>2.4</v>
      </c>
      <c r="X2126" s="90">
        <v>56.192104499999999</v>
      </c>
      <c r="Y2126" s="90">
        <v>30.400615000000002</v>
      </c>
      <c r="Z2126" s="91"/>
      <c r="AA2126" s="88"/>
      <c r="AB2126" s="92">
        <v>3.3832942500000001</v>
      </c>
      <c r="AC2126" s="92"/>
      <c r="AD2126" s="99">
        <v>2.3979360607594935</v>
      </c>
    </row>
    <row r="2127" spans="1:30" ht="15.75" thickBot="1">
      <c r="A2127" s="86">
        <v>38</v>
      </c>
      <c r="B2127" s="87">
        <v>1</v>
      </c>
      <c r="C2127" s="87">
        <v>3.16</v>
      </c>
      <c r="D2127" s="88"/>
      <c r="E2127" s="87">
        <v>1</v>
      </c>
      <c r="F2127" s="87">
        <v>1</v>
      </c>
      <c r="G2127" s="89">
        <v>2.46</v>
      </c>
      <c r="H2127" s="89">
        <v>2.54</v>
      </c>
      <c r="I2127" s="87">
        <v>2</v>
      </c>
      <c r="J2127" s="87">
        <v>5.4</v>
      </c>
      <c r="K2127" s="89">
        <v>2.754</v>
      </c>
      <c r="L2127" s="89">
        <v>2.82</v>
      </c>
      <c r="M2127" s="87">
        <v>30</v>
      </c>
      <c r="N2127" s="79">
        <f t="shared" si="61"/>
        <v>0.3</v>
      </c>
      <c r="O2127" s="87">
        <v>194</v>
      </c>
      <c r="P2127" s="88"/>
      <c r="Q2127" s="87">
        <v>386</v>
      </c>
      <c r="R2127" s="88"/>
      <c r="S2127" s="87">
        <v>1</v>
      </c>
      <c r="T2127" s="87">
        <v>20</v>
      </c>
      <c r="U2127" s="87">
        <v>28</v>
      </c>
      <c r="V2127" s="88"/>
      <c r="W2127" s="87">
        <v>2.44</v>
      </c>
      <c r="X2127" s="90">
        <v>57.368902499999997</v>
      </c>
      <c r="Y2127" s="90">
        <v>33.538742999999997</v>
      </c>
      <c r="Z2127" s="91"/>
      <c r="AA2127" s="88"/>
      <c r="AB2127" s="92">
        <v>3.4911674000000001</v>
      </c>
      <c r="AC2127" s="92"/>
      <c r="AD2127" s="99">
        <v>2.4514356607594934</v>
      </c>
    </row>
    <row r="2128" spans="1:30" ht="15.75" thickBot="1">
      <c r="A2128" s="86">
        <v>38</v>
      </c>
      <c r="B2128" s="87">
        <v>1</v>
      </c>
      <c r="C2128" s="87">
        <v>3.16</v>
      </c>
      <c r="D2128" s="88"/>
      <c r="E2128" s="87">
        <v>1</v>
      </c>
      <c r="F2128" s="87">
        <v>1</v>
      </c>
      <c r="G2128" s="89">
        <v>2.46</v>
      </c>
      <c r="H2128" s="89">
        <v>2.54</v>
      </c>
      <c r="I2128" s="87">
        <v>2</v>
      </c>
      <c r="J2128" s="96" t="s">
        <v>85</v>
      </c>
      <c r="K2128" s="89">
        <v>2.93</v>
      </c>
      <c r="L2128" s="89">
        <v>2.95</v>
      </c>
      <c r="M2128" s="87">
        <v>30</v>
      </c>
      <c r="N2128" s="79">
        <f t="shared" si="61"/>
        <v>0.3</v>
      </c>
      <c r="O2128" s="87">
        <v>194</v>
      </c>
      <c r="P2128" s="88"/>
      <c r="Q2128" s="87">
        <v>386</v>
      </c>
      <c r="R2128" s="88"/>
      <c r="S2128" s="87">
        <v>1</v>
      </c>
      <c r="T2128" s="87">
        <v>20</v>
      </c>
      <c r="U2128" s="87">
        <v>28</v>
      </c>
      <c r="V2128" s="88"/>
      <c r="W2128" s="87">
        <v>2.5099999999999998</v>
      </c>
      <c r="X2128" s="90">
        <v>64.920023</v>
      </c>
      <c r="Y2128" s="90">
        <v>36.578804500000004</v>
      </c>
      <c r="Z2128" s="91"/>
      <c r="AA2128" s="88"/>
      <c r="AB2128" s="92">
        <v>3.8736267500000001</v>
      </c>
      <c r="AC2128" s="92"/>
      <c r="AD2128" s="99">
        <v>2.5011138607594936</v>
      </c>
    </row>
    <row r="2129" spans="1:30" ht="15.75" thickBot="1">
      <c r="A2129" s="86">
        <v>38</v>
      </c>
      <c r="B2129" s="87">
        <v>1</v>
      </c>
      <c r="C2129" s="87">
        <v>3.16</v>
      </c>
      <c r="D2129" s="88"/>
      <c r="E2129" s="87">
        <v>1</v>
      </c>
      <c r="F2129" s="87">
        <v>1</v>
      </c>
      <c r="G2129" s="89">
        <v>2.46</v>
      </c>
      <c r="H2129" s="89">
        <v>2.54</v>
      </c>
      <c r="I2129" s="87">
        <v>2</v>
      </c>
      <c r="J2129" s="87">
        <v>4</v>
      </c>
      <c r="K2129" s="89">
        <v>2.0499999999999998</v>
      </c>
      <c r="L2129" s="89">
        <v>2.2799999999999998</v>
      </c>
      <c r="M2129" s="87">
        <v>50</v>
      </c>
      <c r="N2129" s="79">
        <f t="shared" si="61"/>
        <v>0.5</v>
      </c>
      <c r="O2129" s="87">
        <v>194</v>
      </c>
      <c r="P2129" s="88"/>
      <c r="Q2129" s="87">
        <v>386</v>
      </c>
      <c r="R2129" s="88"/>
      <c r="S2129" s="87">
        <v>1</v>
      </c>
      <c r="T2129" s="87">
        <v>20</v>
      </c>
      <c r="U2129" s="87">
        <v>28</v>
      </c>
      <c r="V2129" s="88"/>
      <c r="W2129" s="87">
        <v>2.27</v>
      </c>
      <c r="X2129" s="90">
        <v>32.067745500000001</v>
      </c>
      <c r="Y2129" s="90">
        <v>17.063571</v>
      </c>
      <c r="Z2129" s="91"/>
      <c r="AA2129" s="88"/>
      <c r="AB2129" s="92">
        <v>3.0302548499999999</v>
      </c>
      <c r="AC2129" s="92"/>
      <c r="AD2129" s="99">
        <v>2.194836516455696</v>
      </c>
    </row>
    <row r="2130" spans="1:30" ht="15.75" thickBot="1">
      <c r="A2130" s="86">
        <v>38</v>
      </c>
      <c r="B2130" s="87">
        <v>1</v>
      </c>
      <c r="C2130" s="87">
        <v>3.16</v>
      </c>
      <c r="D2130" s="88"/>
      <c r="E2130" s="87">
        <v>1</v>
      </c>
      <c r="F2130" s="87">
        <v>1</v>
      </c>
      <c r="G2130" s="89">
        <v>2.46</v>
      </c>
      <c r="H2130" s="89">
        <v>2.54</v>
      </c>
      <c r="I2130" s="87">
        <v>2</v>
      </c>
      <c r="J2130" s="87">
        <v>4.5</v>
      </c>
      <c r="K2130" s="89">
        <v>2.226</v>
      </c>
      <c r="L2130" s="89">
        <v>2.41</v>
      </c>
      <c r="M2130" s="87">
        <v>50</v>
      </c>
      <c r="N2130" s="79">
        <f t="shared" si="61"/>
        <v>0.5</v>
      </c>
      <c r="O2130" s="87">
        <v>194</v>
      </c>
      <c r="P2130" s="88"/>
      <c r="Q2130" s="87">
        <v>386</v>
      </c>
      <c r="R2130" s="88"/>
      <c r="S2130" s="87">
        <v>1</v>
      </c>
      <c r="T2130" s="87">
        <v>20</v>
      </c>
      <c r="U2130" s="87">
        <v>28</v>
      </c>
      <c r="V2130" s="88"/>
      <c r="W2130" s="87">
        <v>2.31</v>
      </c>
      <c r="X2130" s="90">
        <v>33.440676500000002</v>
      </c>
      <c r="Y2130" s="90">
        <v>18.436501999999997</v>
      </c>
      <c r="Z2130" s="91"/>
      <c r="AA2130" s="88"/>
      <c r="AB2130" s="92">
        <v>2.7654752999999999</v>
      </c>
      <c r="AC2130" s="92"/>
      <c r="AD2130" s="99">
        <v>2.2445147164556962</v>
      </c>
    </row>
    <row r="2131" spans="1:30" ht="15.75" thickBot="1">
      <c r="A2131" s="86">
        <v>38</v>
      </c>
      <c r="B2131" s="87">
        <v>1</v>
      </c>
      <c r="C2131" s="87">
        <v>3.16</v>
      </c>
      <c r="D2131" s="88"/>
      <c r="E2131" s="87">
        <v>1</v>
      </c>
      <c r="F2131" s="87">
        <v>1</v>
      </c>
      <c r="G2131" s="89">
        <v>2.46</v>
      </c>
      <c r="H2131" s="89">
        <v>2.54</v>
      </c>
      <c r="I2131" s="87">
        <v>2</v>
      </c>
      <c r="J2131" s="87">
        <v>4.5</v>
      </c>
      <c r="K2131" s="89">
        <v>2.4020000000000001</v>
      </c>
      <c r="L2131" s="89">
        <v>2.5499999999999998</v>
      </c>
      <c r="M2131" s="87">
        <v>50</v>
      </c>
      <c r="N2131" s="79">
        <f t="shared" si="61"/>
        <v>0.5</v>
      </c>
      <c r="O2131" s="87">
        <v>194</v>
      </c>
      <c r="P2131" s="88"/>
      <c r="Q2131" s="87">
        <v>386</v>
      </c>
      <c r="R2131" s="88"/>
      <c r="S2131" s="87">
        <v>1</v>
      </c>
      <c r="T2131" s="87">
        <v>20</v>
      </c>
      <c r="U2131" s="87">
        <v>28</v>
      </c>
      <c r="V2131" s="88"/>
      <c r="W2131" s="87">
        <v>2.35</v>
      </c>
      <c r="X2131" s="90">
        <v>34.813607500000003</v>
      </c>
      <c r="Y2131" s="90">
        <v>20.692031499999999</v>
      </c>
      <c r="Z2131" s="91"/>
      <c r="AA2131" s="88"/>
      <c r="AB2131" s="92">
        <v>2.5006957500000002</v>
      </c>
      <c r="AC2131" s="92"/>
      <c r="AD2131" s="99">
        <v>2.2980143164556965</v>
      </c>
    </row>
    <row r="2132" spans="1:30" ht="15.75" thickBot="1">
      <c r="A2132" s="86">
        <v>38</v>
      </c>
      <c r="B2132" s="87">
        <v>1</v>
      </c>
      <c r="C2132" s="87">
        <v>3.16</v>
      </c>
      <c r="D2132" s="88"/>
      <c r="E2132" s="87">
        <v>1</v>
      </c>
      <c r="F2132" s="87">
        <v>1</v>
      </c>
      <c r="G2132" s="89">
        <v>2.46</v>
      </c>
      <c r="H2132" s="89">
        <v>2.54</v>
      </c>
      <c r="I2132" s="87">
        <v>2</v>
      </c>
      <c r="J2132" s="87">
        <v>5.4</v>
      </c>
      <c r="K2132" s="89">
        <v>2.5779999999999998</v>
      </c>
      <c r="L2132" s="89">
        <v>2.68</v>
      </c>
      <c r="M2132" s="87">
        <v>50</v>
      </c>
      <c r="N2132" s="79">
        <f t="shared" si="61"/>
        <v>0.5</v>
      </c>
      <c r="O2132" s="87">
        <v>194</v>
      </c>
      <c r="P2132" s="88"/>
      <c r="Q2132" s="87">
        <v>386</v>
      </c>
      <c r="R2132" s="88"/>
      <c r="S2132" s="87">
        <v>1</v>
      </c>
      <c r="T2132" s="87">
        <v>20</v>
      </c>
      <c r="U2132" s="87">
        <v>28</v>
      </c>
      <c r="V2132" s="88"/>
      <c r="W2132" s="87">
        <v>2.39</v>
      </c>
      <c r="X2132" s="90">
        <v>33.440676500000002</v>
      </c>
      <c r="Y2132" s="90">
        <v>22.653361499999999</v>
      </c>
      <c r="Z2132" s="91"/>
      <c r="AA2132" s="88"/>
      <c r="AB2132" s="92">
        <v>2.6379888499999997</v>
      </c>
      <c r="AC2132" s="92"/>
      <c r="AD2132" s="99">
        <v>2.3476925164556959</v>
      </c>
    </row>
    <row r="2133" spans="1:30" ht="15.75" thickBot="1">
      <c r="A2133" s="86">
        <v>38</v>
      </c>
      <c r="B2133" s="87">
        <v>1</v>
      </c>
      <c r="C2133" s="87">
        <v>3.16</v>
      </c>
      <c r="D2133" s="88"/>
      <c r="E2133" s="87">
        <v>1</v>
      </c>
      <c r="F2133" s="87">
        <v>1</v>
      </c>
      <c r="G2133" s="89">
        <v>2.46</v>
      </c>
      <c r="H2133" s="89">
        <v>2.54</v>
      </c>
      <c r="I2133" s="87">
        <v>2</v>
      </c>
      <c r="J2133" s="87">
        <v>5.4</v>
      </c>
      <c r="K2133" s="89">
        <v>2.754</v>
      </c>
      <c r="L2133" s="89">
        <v>2.82</v>
      </c>
      <c r="M2133" s="87">
        <v>50</v>
      </c>
      <c r="N2133" s="79">
        <f t="shared" si="61"/>
        <v>0.5</v>
      </c>
      <c r="O2133" s="87">
        <v>194</v>
      </c>
      <c r="P2133" s="88"/>
      <c r="Q2133" s="87">
        <v>386</v>
      </c>
      <c r="R2133" s="88"/>
      <c r="S2133" s="87">
        <v>1</v>
      </c>
      <c r="T2133" s="87">
        <v>20</v>
      </c>
      <c r="U2133" s="87">
        <v>28</v>
      </c>
      <c r="V2133" s="88"/>
      <c r="W2133" s="87">
        <v>2.4500000000000002</v>
      </c>
      <c r="X2133" s="90">
        <v>36.480738000000002</v>
      </c>
      <c r="Y2133" s="90">
        <v>26.1837555</v>
      </c>
      <c r="Z2133" s="91"/>
      <c r="AA2133" s="88"/>
      <c r="AB2133" s="92">
        <v>3.138128</v>
      </c>
      <c r="AC2133" s="92"/>
      <c r="AD2133" s="99">
        <v>2.4011921164556962</v>
      </c>
    </row>
    <row r="2134" spans="1:30" ht="15.75" thickBot="1">
      <c r="A2134" s="86">
        <v>38</v>
      </c>
      <c r="B2134" s="87">
        <v>1</v>
      </c>
      <c r="C2134" s="87">
        <v>3.16</v>
      </c>
      <c r="D2134" s="88"/>
      <c r="E2134" s="87">
        <v>1</v>
      </c>
      <c r="F2134" s="87">
        <v>1</v>
      </c>
      <c r="G2134" s="89">
        <v>2.46</v>
      </c>
      <c r="H2134" s="89">
        <v>2.54</v>
      </c>
      <c r="I2134" s="87">
        <v>2</v>
      </c>
      <c r="J2134" s="96" t="s">
        <v>85</v>
      </c>
      <c r="K2134" s="89">
        <v>2.93</v>
      </c>
      <c r="L2134" s="89">
        <v>2.95</v>
      </c>
      <c r="M2134" s="87">
        <v>50</v>
      </c>
      <c r="N2134" s="79">
        <f t="shared" si="61"/>
        <v>0.5</v>
      </c>
      <c r="O2134" s="87">
        <v>194</v>
      </c>
      <c r="P2134" s="88"/>
      <c r="Q2134" s="87">
        <v>386</v>
      </c>
      <c r="R2134" s="88"/>
      <c r="S2134" s="87">
        <v>1</v>
      </c>
      <c r="T2134" s="87">
        <v>20</v>
      </c>
      <c r="U2134" s="87">
        <v>28</v>
      </c>
      <c r="V2134" s="88"/>
      <c r="W2134" s="87">
        <v>2.5</v>
      </c>
      <c r="X2134" s="90">
        <v>41.874395499999999</v>
      </c>
      <c r="Y2134" s="90">
        <v>32.558078000000002</v>
      </c>
      <c r="Z2134" s="91"/>
      <c r="AA2134" s="88"/>
      <c r="AB2134" s="92">
        <v>3.5303940000000003</v>
      </c>
      <c r="AC2134" s="92"/>
      <c r="AD2134" s="99">
        <v>2.4508703164556964</v>
      </c>
    </row>
    <row r="2135" spans="1:30" ht="15.75" thickBot="1">
      <c r="A2135" s="86">
        <v>38</v>
      </c>
      <c r="B2135" s="87">
        <v>1</v>
      </c>
      <c r="C2135" s="87">
        <v>3.16</v>
      </c>
      <c r="D2135" s="88"/>
      <c r="E2135" s="87">
        <v>1</v>
      </c>
      <c r="F2135" s="87">
        <v>1</v>
      </c>
      <c r="G2135" s="89">
        <v>2.46</v>
      </c>
      <c r="H2135" s="89">
        <v>2.54</v>
      </c>
      <c r="I2135" s="87">
        <v>2</v>
      </c>
      <c r="J2135" s="87">
        <v>4</v>
      </c>
      <c r="K2135" s="89">
        <v>2.0499999999999998</v>
      </c>
      <c r="L2135" s="89">
        <v>2.2799999999999998</v>
      </c>
      <c r="M2135" s="87">
        <v>70</v>
      </c>
      <c r="N2135" s="79">
        <f t="shared" si="61"/>
        <v>0.7</v>
      </c>
      <c r="O2135" s="87">
        <v>194</v>
      </c>
      <c r="P2135" s="88"/>
      <c r="Q2135" s="87">
        <v>386</v>
      </c>
      <c r="R2135" s="88"/>
      <c r="S2135" s="87">
        <v>1</v>
      </c>
      <c r="T2135" s="87">
        <v>20</v>
      </c>
      <c r="U2135" s="87">
        <v>28</v>
      </c>
      <c r="V2135" s="88"/>
      <c r="W2135" s="87">
        <v>2.2400000000000002</v>
      </c>
      <c r="X2135" s="90">
        <v>14.8080415</v>
      </c>
      <c r="Y2135" s="90">
        <v>14.906108000000001</v>
      </c>
      <c r="Z2135" s="91"/>
      <c r="AA2135" s="88"/>
      <c r="AB2135" s="92">
        <v>1.71616375</v>
      </c>
      <c r="AC2135" s="92"/>
      <c r="AD2135" s="99">
        <v>2.1733035688969258</v>
      </c>
    </row>
    <row r="2136" spans="1:30" ht="15.75" thickBot="1">
      <c r="A2136" s="86">
        <v>38</v>
      </c>
      <c r="B2136" s="87">
        <v>1</v>
      </c>
      <c r="C2136" s="87">
        <v>3.16</v>
      </c>
      <c r="D2136" s="88"/>
      <c r="E2136" s="87">
        <v>1</v>
      </c>
      <c r="F2136" s="87">
        <v>1</v>
      </c>
      <c r="G2136" s="89">
        <v>2.46</v>
      </c>
      <c r="H2136" s="89">
        <v>2.54</v>
      </c>
      <c r="I2136" s="87">
        <v>2</v>
      </c>
      <c r="J2136" s="87">
        <v>4.5</v>
      </c>
      <c r="K2136" s="89">
        <v>2.226</v>
      </c>
      <c r="L2136" s="89">
        <v>2.41</v>
      </c>
      <c r="M2136" s="87">
        <v>70</v>
      </c>
      <c r="N2136" s="79">
        <f t="shared" si="61"/>
        <v>0.7</v>
      </c>
      <c r="O2136" s="87">
        <v>194</v>
      </c>
      <c r="P2136" s="88"/>
      <c r="Q2136" s="87">
        <v>386</v>
      </c>
      <c r="R2136" s="88"/>
      <c r="S2136" s="87">
        <v>1</v>
      </c>
      <c r="T2136" s="87">
        <v>20</v>
      </c>
      <c r="U2136" s="87">
        <v>28</v>
      </c>
      <c r="V2136" s="88"/>
      <c r="W2136" s="87">
        <v>2.29</v>
      </c>
      <c r="X2136" s="90">
        <v>14.023509499999999</v>
      </c>
      <c r="Y2136" s="90">
        <v>15.494507000000002</v>
      </c>
      <c r="Z2136" s="91"/>
      <c r="AA2136" s="88"/>
      <c r="AB2136" s="92">
        <v>1.6082905999999999</v>
      </c>
      <c r="AC2136" s="92"/>
      <c r="AD2136" s="99">
        <v>2.222981768896926</v>
      </c>
    </row>
    <row r="2137" spans="1:30" ht="15.75" thickBot="1">
      <c r="A2137" s="86">
        <v>38</v>
      </c>
      <c r="B2137" s="87">
        <v>1</v>
      </c>
      <c r="C2137" s="87">
        <v>3.16</v>
      </c>
      <c r="D2137" s="88"/>
      <c r="E2137" s="87">
        <v>1</v>
      </c>
      <c r="F2137" s="87">
        <v>1</v>
      </c>
      <c r="G2137" s="89">
        <v>2.46</v>
      </c>
      <c r="H2137" s="89">
        <v>2.54</v>
      </c>
      <c r="I2137" s="87">
        <v>2</v>
      </c>
      <c r="J2137" s="87">
        <v>4.5</v>
      </c>
      <c r="K2137" s="89">
        <v>2.4020000000000001</v>
      </c>
      <c r="L2137" s="89">
        <v>2.5499999999999998</v>
      </c>
      <c r="M2137" s="87">
        <v>70</v>
      </c>
      <c r="N2137" s="79">
        <f t="shared" si="61"/>
        <v>0.7</v>
      </c>
      <c r="O2137" s="87">
        <v>194</v>
      </c>
      <c r="P2137" s="88"/>
      <c r="Q2137" s="87">
        <v>386</v>
      </c>
      <c r="R2137" s="88"/>
      <c r="S2137" s="87">
        <v>1</v>
      </c>
      <c r="T2137" s="87">
        <v>20</v>
      </c>
      <c r="U2137" s="87">
        <v>28</v>
      </c>
      <c r="V2137" s="88"/>
      <c r="W2137" s="87">
        <v>2.35</v>
      </c>
      <c r="X2137" s="90">
        <v>14.219642500000001</v>
      </c>
      <c r="Y2137" s="90">
        <v>16.573238500000002</v>
      </c>
      <c r="Z2137" s="91"/>
      <c r="AA2137" s="88"/>
      <c r="AB2137" s="92">
        <v>1.6180972499999999</v>
      </c>
      <c r="AC2137" s="92"/>
      <c r="AD2137" s="99">
        <v>2.2764813688969259</v>
      </c>
    </row>
    <row r="2138" spans="1:30" ht="15.75" thickBot="1">
      <c r="A2138" s="86">
        <v>38</v>
      </c>
      <c r="B2138" s="87">
        <v>1</v>
      </c>
      <c r="C2138" s="87">
        <v>3.16</v>
      </c>
      <c r="D2138" s="88"/>
      <c r="E2138" s="87">
        <v>1</v>
      </c>
      <c r="F2138" s="87">
        <v>1</v>
      </c>
      <c r="G2138" s="89">
        <v>2.46</v>
      </c>
      <c r="H2138" s="89">
        <v>2.54</v>
      </c>
      <c r="I2138" s="87">
        <v>2</v>
      </c>
      <c r="J2138" s="87">
        <v>5.4</v>
      </c>
      <c r="K2138" s="89">
        <v>2.5779999999999998</v>
      </c>
      <c r="L2138" s="89">
        <v>2.68</v>
      </c>
      <c r="M2138" s="87">
        <v>70</v>
      </c>
      <c r="N2138" s="79">
        <f t="shared" si="61"/>
        <v>0.7</v>
      </c>
      <c r="O2138" s="87">
        <v>194</v>
      </c>
      <c r="P2138" s="88"/>
      <c r="Q2138" s="87">
        <v>386</v>
      </c>
      <c r="R2138" s="88"/>
      <c r="S2138" s="87">
        <v>1</v>
      </c>
      <c r="T2138" s="87">
        <v>20</v>
      </c>
      <c r="U2138" s="87">
        <v>28</v>
      </c>
      <c r="V2138" s="88"/>
      <c r="W2138" s="87">
        <v>2.39</v>
      </c>
      <c r="X2138" s="90">
        <v>15.0041745</v>
      </c>
      <c r="Y2138" s="90">
        <v>21.378497000000003</v>
      </c>
      <c r="Z2138" s="91"/>
      <c r="AA2138" s="88"/>
      <c r="AB2138" s="92">
        <v>2.0593965000000001</v>
      </c>
      <c r="AC2138" s="92"/>
      <c r="AD2138" s="99">
        <v>2.3261595688969261</v>
      </c>
    </row>
    <row r="2139" spans="1:30" ht="15.75" thickBot="1">
      <c r="A2139" s="86">
        <v>38</v>
      </c>
      <c r="B2139" s="87">
        <v>1</v>
      </c>
      <c r="C2139" s="87">
        <v>3.16</v>
      </c>
      <c r="D2139" s="88"/>
      <c r="E2139" s="87">
        <v>1</v>
      </c>
      <c r="F2139" s="87">
        <v>1</v>
      </c>
      <c r="G2139" s="89">
        <v>2.46</v>
      </c>
      <c r="H2139" s="89">
        <v>2.54</v>
      </c>
      <c r="I2139" s="87">
        <v>2</v>
      </c>
      <c r="J2139" s="87">
        <v>5.4</v>
      </c>
      <c r="K2139" s="89">
        <v>2.754</v>
      </c>
      <c r="L2139" s="89">
        <v>2.82</v>
      </c>
      <c r="M2139" s="87">
        <v>70</v>
      </c>
      <c r="N2139" s="79">
        <f t="shared" si="61"/>
        <v>0.7</v>
      </c>
      <c r="O2139" s="87">
        <v>194</v>
      </c>
      <c r="P2139" s="88"/>
      <c r="Q2139" s="87">
        <v>386</v>
      </c>
      <c r="R2139" s="88"/>
      <c r="S2139" s="87">
        <v>1</v>
      </c>
      <c r="T2139" s="87">
        <v>20</v>
      </c>
      <c r="U2139" s="87">
        <v>28</v>
      </c>
      <c r="V2139" s="88"/>
      <c r="W2139" s="87">
        <v>2.42</v>
      </c>
      <c r="X2139" s="90">
        <v>17.161637500000001</v>
      </c>
      <c r="Y2139" s="90">
        <v>22.653361499999999</v>
      </c>
      <c r="Z2139" s="91"/>
      <c r="AA2139" s="88"/>
      <c r="AB2139" s="92">
        <v>2.1182364000000002</v>
      </c>
      <c r="AC2139" s="92"/>
      <c r="AD2139" s="99">
        <v>2.3796591688969255</v>
      </c>
    </row>
    <row r="2140" spans="1:30" ht="15.75" thickBot="1">
      <c r="A2140" s="86">
        <v>38</v>
      </c>
      <c r="B2140" s="87">
        <v>1</v>
      </c>
      <c r="C2140" s="87">
        <v>3.16</v>
      </c>
      <c r="D2140" s="88"/>
      <c r="E2140" s="87">
        <v>1</v>
      </c>
      <c r="F2140" s="87">
        <v>1</v>
      </c>
      <c r="G2140" s="89">
        <v>2.46</v>
      </c>
      <c r="H2140" s="89">
        <v>2.54</v>
      </c>
      <c r="I2140" s="87">
        <v>2</v>
      </c>
      <c r="J2140" s="96" t="s">
        <v>85</v>
      </c>
      <c r="K2140" s="89">
        <v>2.93</v>
      </c>
      <c r="L2140" s="89">
        <v>2.95</v>
      </c>
      <c r="M2140" s="87">
        <v>70</v>
      </c>
      <c r="N2140" s="79">
        <f t="shared" si="61"/>
        <v>0.7</v>
      </c>
      <c r="O2140" s="87">
        <v>194</v>
      </c>
      <c r="P2140" s="88"/>
      <c r="Q2140" s="87">
        <v>386</v>
      </c>
      <c r="R2140" s="88"/>
      <c r="S2140" s="87">
        <v>1</v>
      </c>
      <c r="T2140" s="87">
        <v>20</v>
      </c>
      <c r="U2140" s="87">
        <v>28</v>
      </c>
      <c r="V2140" s="88"/>
      <c r="W2140" s="87">
        <v>2.4700000000000002</v>
      </c>
      <c r="X2140" s="90">
        <v>19.122967500000001</v>
      </c>
      <c r="Y2140" s="90">
        <v>25.791489499999997</v>
      </c>
      <c r="Z2140" s="91"/>
      <c r="AA2140" s="88"/>
      <c r="AB2140" s="92">
        <v>2.5203090499999998</v>
      </c>
      <c r="AC2140" s="92"/>
      <c r="AD2140" s="99">
        <v>2.4293373688969262</v>
      </c>
    </row>
    <row r="2141" spans="1:30" ht="15.75" thickBot="1">
      <c r="A2141" s="86">
        <v>38</v>
      </c>
      <c r="B2141" s="87">
        <v>1</v>
      </c>
      <c r="C2141" s="87">
        <v>3.16</v>
      </c>
      <c r="D2141" s="88"/>
      <c r="E2141" s="87">
        <v>1</v>
      </c>
      <c r="F2141" s="87">
        <v>1</v>
      </c>
      <c r="G2141" s="89">
        <v>2.46</v>
      </c>
      <c r="H2141" s="89">
        <v>2.54</v>
      </c>
      <c r="I2141" s="87">
        <v>2</v>
      </c>
      <c r="J2141" s="87">
        <v>4</v>
      </c>
      <c r="K2141" s="89">
        <v>2.2400000000000002</v>
      </c>
      <c r="L2141" s="89">
        <v>2.42</v>
      </c>
      <c r="M2141" s="87">
        <v>30</v>
      </c>
      <c r="N2141" s="79">
        <f t="shared" si="61"/>
        <v>0.3</v>
      </c>
      <c r="O2141" s="87">
        <v>194</v>
      </c>
      <c r="P2141" s="88"/>
      <c r="Q2141" s="87">
        <v>386</v>
      </c>
      <c r="R2141" s="88"/>
      <c r="S2141" s="87">
        <v>1</v>
      </c>
      <c r="T2141" s="87">
        <v>20</v>
      </c>
      <c r="U2141" s="87">
        <v>28</v>
      </c>
      <c r="V2141" s="88"/>
      <c r="W2141" s="87">
        <v>2.31</v>
      </c>
      <c r="X2141" s="90">
        <v>43.737659000000001</v>
      </c>
      <c r="Y2141" s="90">
        <v>25.006957499999999</v>
      </c>
      <c r="Z2141" s="91"/>
      <c r="AA2141" s="88"/>
      <c r="AB2141" s="92">
        <v>2.1868829500000002</v>
      </c>
      <c r="AC2141" s="92"/>
      <c r="AD2141" s="99">
        <v>2.2985796607594939</v>
      </c>
    </row>
    <row r="2142" spans="1:30" ht="15.75" thickBot="1">
      <c r="A2142" s="86">
        <v>38</v>
      </c>
      <c r="B2142" s="87">
        <v>1</v>
      </c>
      <c r="C2142" s="87">
        <v>3.16</v>
      </c>
      <c r="D2142" s="88"/>
      <c r="E2142" s="87">
        <v>1</v>
      </c>
      <c r="F2142" s="87">
        <v>1</v>
      </c>
      <c r="G2142" s="89">
        <v>2.46</v>
      </c>
      <c r="H2142" s="89">
        <v>2.54</v>
      </c>
      <c r="I2142" s="87">
        <v>2</v>
      </c>
      <c r="J2142" s="87">
        <v>4</v>
      </c>
      <c r="K2142" s="89">
        <v>2.294</v>
      </c>
      <c r="L2142" s="89">
        <v>2.46</v>
      </c>
      <c r="M2142" s="87">
        <v>30</v>
      </c>
      <c r="N2142" s="79">
        <f t="shared" si="61"/>
        <v>0.3</v>
      </c>
      <c r="O2142" s="87">
        <v>194</v>
      </c>
      <c r="P2142" s="88"/>
      <c r="Q2142" s="87">
        <v>386</v>
      </c>
      <c r="R2142" s="88"/>
      <c r="S2142" s="87">
        <v>1</v>
      </c>
      <c r="T2142" s="87">
        <v>20</v>
      </c>
      <c r="U2142" s="87">
        <v>28</v>
      </c>
      <c r="V2142" s="88"/>
      <c r="W2142" s="87">
        <v>2.35</v>
      </c>
      <c r="X2142" s="90">
        <v>50.308114500000002</v>
      </c>
      <c r="Y2142" s="90">
        <v>26.576021500000003</v>
      </c>
      <c r="Z2142" s="91"/>
      <c r="AA2142" s="88"/>
      <c r="AB2142" s="92">
        <v>2.2163029000000001</v>
      </c>
      <c r="AC2142" s="92"/>
      <c r="AD2142" s="99">
        <v>2.3138652607594934</v>
      </c>
    </row>
    <row r="2143" spans="1:30" ht="15.75" thickBot="1">
      <c r="A2143" s="86">
        <v>38</v>
      </c>
      <c r="B2143" s="87">
        <v>1</v>
      </c>
      <c r="C2143" s="87">
        <v>3.16</v>
      </c>
      <c r="D2143" s="88"/>
      <c r="E2143" s="87">
        <v>1</v>
      </c>
      <c r="F2143" s="87">
        <v>1</v>
      </c>
      <c r="G2143" s="89">
        <v>2.46</v>
      </c>
      <c r="H2143" s="89">
        <v>2.54</v>
      </c>
      <c r="I2143" s="87">
        <v>2</v>
      </c>
      <c r="J2143" s="87">
        <v>4</v>
      </c>
      <c r="K2143" s="89">
        <v>2.3479999999999999</v>
      </c>
      <c r="L2143" s="89">
        <v>2.5</v>
      </c>
      <c r="M2143" s="87">
        <v>30</v>
      </c>
      <c r="N2143" s="79">
        <f t="shared" si="61"/>
        <v>0.3</v>
      </c>
      <c r="O2143" s="87">
        <v>194</v>
      </c>
      <c r="P2143" s="88"/>
      <c r="Q2143" s="87">
        <v>386</v>
      </c>
      <c r="R2143" s="88"/>
      <c r="S2143" s="87">
        <v>1</v>
      </c>
      <c r="T2143" s="87">
        <v>20</v>
      </c>
      <c r="U2143" s="87">
        <v>28</v>
      </c>
      <c r="V2143" s="88"/>
      <c r="W2143" s="87">
        <v>2.34</v>
      </c>
      <c r="X2143" s="90">
        <v>53.250109500000001</v>
      </c>
      <c r="Y2143" s="90">
        <v>26.968287499999999</v>
      </c>
      <c r="Z2143" s="91"/>
      <c r="AA2143" s="88"/>
      <c r="AB2143" s="92">
        <v>2.44185585</v>
      </c>
      <c r="AC2143" s="92"/>
      <c r="AD2143" s="99">
        <v>2.3291508607594933</v>
      </c>
    </row>
    <row r="2144" spans="1:30" ht="15.75" thickBot="1">
      <c r="A2144" s="86">
        <v>38</v>
      </c>
      <c r="B2144" s="87">
        <v>1</v>
      </c>
      <c r="C2144" s="87">
        <v>3.16</v>
      </c>
      <c r="D2144" s="88"/>
      <c r="E2144" s="87">
        <v>1</v>
      </c>
      <c r="F2144" s="87">
        <v>1</v>
      </c>
      <c r="G2144" s="89">
        <v>2.46</v>
      </c>
      <c r="H2144" s="89">
        <v>2.54</v>
      </c>
      <c r="I2144" s="87">
        <v>2</v>
      </c>
      <c r="J2144" s="87">
        <v>4</v>
      </c>
      <c r="K2144" s="89">
        <v>2.4020000000000001</v>
      </c>
      <c r="L2144" s="89">
        <v>2.54</v>
      </c>
      <c r="M2144" s="87">
        <v>30</v>
      </c>
      <c r="N2144" s="79">
        <f t="shared" si="61"/>
        <v>0.3</v>
      </c>
      <c r="O2144" s="87">
        <v>194</v>
      </c>
      <c r="P2144" s="88"/>
      <c r="Q2144" s="87">
        <v>386</v>
      </c>
      <c r="R2144" s="88"/>
      <c r="S2144" s="87">
        <v>1</v>
      </c>
      <c r="T2144" s="87">
        <v>20</v>
      </c>
      <c r="U2144" s="87">
        <v>28</v>
      </c>
      <c r="V2144" s="88"/>
      <c r="W2144" s="87">
        <v>2.36</v>
      </c>
      <c r="X2144" s="90">
        <v>53.446242500000004</v>
      </c>
      <c r="Y2144" s="90">
        <v>28.1450855</v>
      </c>
      <c r="Z2144" s="91"/>
      <c r="AA2144" s="88"/>
      <c r="AB2144" s="92">
        <v>2.5105024</v>
      </c>
      <c r="AC2144" s="92"/>
      <c r="AD2144" s="99">
        <v>2.3444364607594936</v>
      </c>
    </row>
    <row r="2145" spans="1:30" ht="15.75" thickBot="1">
      <c r="A2145" s="86">
        <v>38</v>
      </c>
      <c r="B2145" s="87">
        <v>1</v>
      </c>
      <c r="C2145" s="87">
        <v>3.16</v>
      </c>
      <c r="D2145" s="88"/>
      <c r="E2145" s="87">
        <v>1</v>
      </c>
      <c r="F2145" s="87">
        <v>1</v>
      </c>
      <c r="G2145" s="89">
        <v>2.46</v>
      </c>
      <c r="H2145" s="89">
        <v>2.54</v>
      </c>
      <c r="I2145" s="87">
        <v>2</v>
      </c>
      <c r="J2145" s="87">
        <v>4</v>
      </c>
      <c r="K2145" s="89">
        <v>2.456</v>
      </c>
      <c r="L2145" s="89">
        <v>2.58</v>
      </c>
      <c r="M2145" s="87">
        <v>30</v>
      </c>
      <c r="N2145" s="79">
        <f t="shared" si="61"/>
        <v>0.3</v>
      </c>
      <c r="O2145" s="87">
        <v>194</v>
      </c>
      <c r="P2145" s="88"/>
      <c r="Q2145" s="87">
        <v>386</v>
      </c>
      <c r="R2145" s="88"/>
      <c r="S2145" s="87">
        <v>1</v>
      </c>
      <c r="T2145" s="87">
        <v>20</v>
      </c>
      <c r="U2145" s="87">
        <v>28</v>
      </c>
      <c r="V2145" s="88"/>
      <c r="W2145" s="87">
        <v>2.38</v>
      </c>
      <c r="X2145" s="90">
        <v>57.761168500000004</v>
      </c>
      <c r="Y2145" s="90">
        <v>28.733484499999999</v>
      </c>
      <c r="Z2145" s="91"/>
      <c r="AA2145" s="88"/>
      <c r="AB2145" s="92">
        <v>2.5399223499999999</v>
      </c>
      <c r="AC2145" s="92"/>
      <c r="AD2145" s="99">
        <v>2.3597220607594935</v>
      </c>
    </row>
    <row r="2146" spans="1:30" ht="15.75" thickBot="1">
      <c r="A2146" s="86">
        <v>38</v>
      </c>
      <c r="B2146" s="87">
        <v>1</v>
      </c>
      <c r="C2146" s="87">
        <v>3.16</v>
      </c>
      <c r="D2146" s="88"/>
      <c r="E2146" s="87">
        <v>1</v>
      </c>
      <c r="F2146" s="87">
        <v>1</v>
      </c>
      <c r="G2146" s="89">
        <v>2.46</v>
      </c>
      <c r="H2146" s="89">
        <v>2.54</v>
      </c>
      <c r="I2146" s="87">
        <v>2</v>
      </c>
      <c r="J2146" s="87">
        <v>4</v>
      </c>
      <c r="K2146" s="89">
        <v>2.5099999999999998</v>
      </c>
      <c r="L2146" s="89">
        <v>2.62</v>
      </c>
      <c r="M2146" s="87">
        <v>30</v>
      </c>
      <c r="N2146" s="79">
        <f t="shared" si="61"/>
        <v>0.3</v>
      </c>
      <c r="O2146" s="87">
        <v>194</v>
      </c>
      <c r="P2146" s="88"/>
      <c r="Q2146" s="87">
        <v>386</v>
      </c>
      <c r="R2146" s="88"/>
      <c r="S2146" s="87">
        <v>1</v>
      </c>
      <c r="T2146" s="87">
        <v>20</v>
      </c>
      <c r="U2146" s="87">
        <v>28</v>
      </c>
      <c r="V2146" s="88"/>
      <c r="W2146" s="87">
        <v>2.38</v>
      </c>
      <c r="X2146" s="90">
        <v>57.859234999999998</v>
      </c>
      <c r="Y2146" s="90">
        <v>28.929617500000006</v>
      </c>
      <c r="Z2146" s="91"/>
      <c r="AA2146" s="88"/>
      <c r="AB2146" s="92">
        <v>2.7556686500000001</v>
      </c>
      <c r="AC2146" s="92"/>
      <c r="AD2146" s="99">
        <v>2.3750076607594934</v>
      </c>
    </row>
    <row r="2147" spans="1:30" ht="15.75" thickBot="1">
      <c r="A2147" s="86">
        <v>38</v>
      </c>
      <c r="B2147" s="87">
        <v>1</v>
      </c>
      <c r="C2147" s="87">
        <v>3.16</v>
      </c>
      <c r="D2147" s="88"/>
      <c r="E2147" s="87">
        <v>1</v>
      </c>
      <c r="F2147" s="87">
        <v>1</v>
      </c>
      <c r="G2147" s="89">
        <v>2.46</v>
      </c>
      <c r="H2147" s="89">
        <v>2.54</v>
      </c>
      <c r="I2147" s="87">
        <v>2</v>
      </c>
      <c r="J2147" s="87">
        <v>4</v>
      </c>
      <c r="K2147" s="89">
        <v>2.2400000000000002</v>
      </c>
      <c r="L2147" s="89">
        <v>2.42</v>
      </c>
      <c r="M2147" s="87">
        <v>50</v>
      </c>
      <c r="N2147" s="79">
        <f t="shared" si="61"/>
        <v>0.5</v>
      </c>
      <c r="O2147" s="87">
        <v>194</v>
      </c>
      <c r="P2147" s="88"/>
      <c r="Q2147" s="87">
        <v>386</v>
      </c>
      <c r="R2147" s="88"/>
      <c r="S2147" s="87">
        <v>1</v>
      </c>
      <c r="T2147" s="87">
        <v>20</v>
      </c>
      <c r="U2147" s="87">
        <v>28</v>
      </c>
      <c r="V2147" s="88"/>
      <c r="W2147" s="87">
        <v>2.29</v>
      </c>
      <c r="X2147" s="90">
        <v>27.45862</v>
      </c>
      <c r="Y2147" s="90">
        <v>19.7113665</v>
      </c>
      <c r="Z2147" s="91"/>
      <c r="AA2147" s="88"/>
      <c r="AB2147" s="92">
        <v>1.6671305000000001</v>
      </c>
      <c r="AC2147" s="92"/>
      <c r="AD2147" s="99">
        <v>2.2483361164556959</v>
      </c>
    </row>
    <row r="2148" spans="1:30" ht="15.75" thickBot="1">
      <c r="A2148" s="86">
        <v>38</v>
      </c>
      <c r="B2148" s="87">
        <v>1</v>
      </c>
      <c r="C2148" s="87">
        <v>3.16</v>
      </c>
      <c r="D2148" s="88"/>
      <c r="E2148" s="87">
        <v>1</v>
      </c>
      <c r="F2148" s="87">
        <v>1</v>
      </c>
      <c r="G2148" s="89">
        <v>2.46</v>
      </c>
      <c r="H2148" s="89">
        <v>2.54</v>
      </c>
      <c r="I2148" s="87">
        <v>2</v>
      </c>
      <c r="J2148" s="87">
        <v>4</v>
      </c>
      <c r="K2148" s="89">
        <v>2.294</v>
      </c>
      <c r="L2148" s="89">
        <v>2.46</v>
      </c>
      <c r="M2148" s="87">
        <v>50</v>
      </c>
      <c r="N2148" s="79">
        <f t="shared" si="61"/>
        <v>0.5</v>
      </c>
      <c r="O2148" s="87">
        <v>194</v>
      </c>
      <c r="P2148" s="88"/>
      <c r="Q2148" s="87">
        <v>386</v>
      </c>
      <c r="R2148" s="88"/>
      <c r="S2148" s="87">
        <v>1</v>
      </c>
      <c r="T2148" s="87">
        <v>20</v>
      </c>
      <c r="U2148" s="87">
        <v>28</v>
      </c>
      <c r="V2148" s="88"/>
      <c r="W2148" s="87">
        <v>2.29</v>
      </c>
      <c r="X2148" s="90">
        <v>31.087080499999999</v>
      </c>
      <c r="Y2148" s="90">
        <v>20.495898499999999</v>
      </c>
      <c r="Z2148" s="91"/>
      <c r="AA2148" s="88"/>
      <c r="AB2148" s="92">
        <v>1.7259704000000002</v>
      </c>
      <c r="AC2148" s="92"/>
      <c r="AD2148" s="99">
        <v>2.2636217164556962</v>
      </c>
    </row>
    <row r="2149" spans="1:30" ht="15.75" thickBot="1">
      <c r="A2149" s="86">
        <v>38</v>
      </c>
      <c r="B2149" s="87">
        <v>1</v>
      </c>
      <c r="C2149" s="87">
        <v>3.16</v>
      </c>
      <c r="D2149" s="88"/>
      <c r="E2149" s="87">
        <v>1</v>
      </c>
      <c r="F2149" s="87">
        <v>1</v>
      </c>
      <c r="G2149" s="89">
        <v>2.46</v>
      </c>
      <c r="H2149" s="89">
        <v>2.54</v>
      </c>
      <c r="I2149" s="87">
        <v>2</v>
      </c>
      <c r="J2149" s="87">
        <v>4</v>
      </c>
      <c r="K2149" s="89">
        <v>2.3479999999999999</v>
      </c>
      <c r="L2149" s="89">
        <v>2.5</v>
      </c>
      <c r="M2149" s="87">
        <v>50</v>
      </c>
      <c r="N2149" s="79">
        <f t="shared" si="61"/>
        <v>0.5</v>
      </c>
      <c r="O2149" s="87">
        <v>194</v>
      </c>
      <c r="P2149" s="88"/>
      <c r="Q2149" s="87">
        <v>386</v>
      </c>
      <c r="R2149" s="88"/>
      <c r="S2149" s="87">
        <v>1</v>
      </c>
      <c r="T2149" s="87">
        <v>20</v>
      </c>
      <c r="U2149" s="87">
        <v>28</v>
      </c>
      <c r="V2149" s="88"/>
      <c r="W2149" s="87">
        <v>2.31</v>
      </c>
      <c r="X2149" s="90">
        <v>35.598139500000002</v>
      </c>
      <c r="Y2149" s="90">
        <v>23.045627500000002</v>
      </c>
      <c r="Z2149" s="91"/>
      <c r="AA2149" s="88"/>
      <c r="AB2149" s="92">
        <v>1.7259704000000002</v>
      </c>
      <c r="AC2149" s="92"/>
      <c r="AD2149" s="99">
        <v>2.2789073164556961</v>
      </c>
    </row>
    <row r="2150" spans="1:30" ht="15.75" thickBot="1">
      <c r="A2150" s="86">
        <v>38</v>
      </c>
      <c r="B2150" s="87">
        <v>1</v>
      </c>
      <c r="C2150" s="87">
        <v>3.16</v>
      </c>
      <c r="D2150" s="88"/>
      <c r="E2150" s="87">
        <v>1</v>
      </c>
      <c r="F2150" s="87">
        <v>1</v>
      </c>
      <c r="G2150" s="89">
        <v>2.46</v>
      </c>
      <c r="H2150" s="89">
        <v>2.54</v>
      </c>
      <c r="I2150" s="87">
        <v>2</v>
      </c>
      <c r="J2150" s="87">
        <v>4</v>
      </c>
      <c r="K2150" s="89">
        <v>2.4020000000000001</v>
      </c>
      <c r="L2150" s="89">
        <v>2.54</v>
      </c>
      <c r="M2150" s="87">
        <v>50</v>
      </c>
      <c r="N2150" s="79">
        <f t="shared" si="61"/>
        <v>0.5</v>
      </c>
      <c r="O2150" s="87">
        <v>194</v>
      </c>
      <c r="P2150" s="88"/>
      <c r="Q2150" s="87">
        <v>386</v>
      </c>
      <c r="R2150" s="88"/>
      <c r="S2150" s="87">
        <v>1</v>
      </c>
      <c r="T2150" s="87">
        <v>20</v>
      </c>
      <c r="U2150" s="87">
        <v>28</v>
      </c>
      <c r="V2150" s="88"/>
      <c r="W2150" s="87">
        <v>2.2999999999999998</v>
      </c>
      <c r="X2150" s="90">
        <v>37.069136999999998</v>
      </c>
      <c r="Y2150" s="90">
        <v>24.124359000000002</v>
      </c>
      <c r="Z2150" s="91"/>
      <c r="AA2150" s="88"/>
      <c r="AB2150" s="92">
        <v>1.9809432999999999</v>
      </c>
      <c r="AC2150" s="92"/>
      <c r="AD2150" s="99">
        <v>2.294192916455696</v>
      </c>
    </row>
    <row r="2151" spans="1:30" ht="15.75" thickBot="1">
      <c r="A2151" s="86">
        <v>38</v>
      </c>
      <c r="B2151" s="87">
        <v>1</v>
      </c>
      <c r="C2151" s="87">
        <v>3.16</v>
      </c>
      <c r="D2151" s="88"/>
      <c r="E2151" s="87">
        <v>1</v>
      </c>
      <c r="F2151" s="87">
        <v>1</v>
      </c>
      <c r="G2151" s="89">
        <v>2.46</v>
      </c>
      <c r="H2151" s="89">
        <v>2.54</v>
      </c>
      <c r="I2151" s="87">
        <v>2</v>
      </c>
      <c r="J2151" s="87">
        <v>4</v>
      </c>
      <c r="K2151" s="89">
        <v>2.456</v>
      </c>
      <c r="L2151" s="89">
        <v>2.58</v>
      </c>
      <c r="M2151" s="87">
        <v>50</v>
      </c>
      <c r="N2151" s="79">
        <f t="shared" si="61"/>
        <v>0.5</v>
      </c>
      <c r="O2151" s="87">
        <v>194</v>
      </c>
      <c r="P2151" s="88"/>
      <c r="Q2151" s="87">
        <v>386</v>
      </c>
      <c r="R2151" s="88"/>
      <c r="S2151" s="87">
        <v>1</v>
      </c>
      <c r="T2151" s="87">
        <v>20</v>
      </c>
      <c r="U2151" s="87">
        <v>28</v>
      </c>
      <c r="V2151" s="88"/>
      <c r="W2151" s="87">
        <v>2.3199999999999998</v>
      </c>
      <c r="X2151" s="90">
        <v>39.226599999999998</v>
      </c>
      <c r="Y2151" s="90">
        <v>24.810824499999999</v>
      </c>
      <c r="Z2151" s="91"/>
      <c r="AA2151" s="88"/>
      <c r="AB2151" s="92">
        <v>2.0888164499999999</v>
      </c>
      <c r="AC2151" s="92"/>
      <c r="AD2151" s="99">
        <v>2.3094785164556964</v>
      </c>
    </row>
    <row r="2152" spans="1:30" ht="15.75" thickBot="1">
      <c r="A2152" s="86">
        <v>38</v>
      </c>
      <c r="B2152" s="87">
        <v>1</v>
      </c>
      <c r="C2152" s="87">
        <v>3.16</v>
      </c>
      <c r="D2152" s="88"/>
      <c r="E2152" s="87">
        <v>1</v>
      </c>
      <c r="F2152" s="87">
        <v>1</v>
      </c>
      <c r="G2152" s="89">
        <v>2.46</v>
      </c>
      <c r="H2152" s="89">
        <v>2.54</v>
      </c>
      <c r="I2152" s="87">
        <v>2</v>
      </c>
      <c r="J2152" s="87">
        <v>4</v>
      </c>
      <c r="K2152" s="89">
        <v>2.5099999999999998</v>
      </c>
      <c r="L2152" s="89">
        <v>2.62</v>
      </c>
      <c r="M2152" s="87">
        <v>50</v>
      </c>
      <c r="N2152" s="79">
        <f t="shared" si="61"/>
        <v>0.5</v>
      </c>
      <c r="O2152" s="87">
        <v>194</v>
      </c>
      <c r="P2152" s="88"/>
      <c r="Q2152" s="87">
        <v>386</v>
      </c>
      <c r="R2152" s="88"/>
      <c r="S2152" s="87">
        <v>1</v>
      </c>
      <c r="T2152" s="87">
        <v>20</v>
      </c>
      <c r="U2152" s="87">
        <v>28</v>
      </c>
      <c r="V2152" s="88"/>
      <c r="W2152" s="87">
        <v>2.34</v>
      </c>
      <c r="X2152" s="90">
        <v>40.795664000000002</v>
      </c>
      <c r="Y2152" s="90">
        <v>25.203090499999998</v>
      </c>
      <c r="Z2152" s="91"/>
      <c r="AA2152" s="88"/>
      <c r="AB2152" s="92">
        <v>2.3045627500000001</v>
      </c>
      <c r="AC2152" s="92"/>
      <c r="AD2152" s="99">
        <v>2.3247641164556963</v>
      </c>
    </row>
    <row r="2153" spans="1:30" ht="15.75" thickBot="1">
      <c r="A2153" s="86">
        <v>38</v>
      </c>
      <c r="B2153" s="87">
        <v>1</v>
      </c>
      <c r="C2153" s="87">
        <v>3.16</v>
      </c>
      <c r="D2153" s="88"/>
      <c r="E2153" s="87">
        <v>1</v>
      </c>
      <c r="F2153" s="87">
        <v>1</v>
      </c>
      <c r="G2153" s="89">
        <v>2.46</v>
      </c>
      <c r="H2153" s="89">
        <v>2.54</v>
      </c>
      <c r="I2153" s="87">
        <v>2</v>
      </c>
      <c r="J2153" s="87">
        <v>4</v>
      </c>
      <c r="K2153" s="89">
        <v>2.2400000000000002</v>
      </c>
      <c r="L2153" s="89">
        <v>2.42</v>
      </c>
      <c r="M2153" s="87">
        <v>70</v>
      </c>
      <c r="N2153" s="79">
        <f t="shared" si="61"/>
        <v>0.7</v>
      </c>
      <c r="O2153" s="87">
        <v>194</v>
      </c>
      <c r="P2153" s="88"/>
      <c r="Q2153" s="87">
        <v>386</v>
      </c>
      <c r="R2153" s="88"/>
      <c r="S2153" s="87">
        <v>1</v>
      </c>
      <c r="T2153" s="87">
        <v>20</v>
      </c>
      <c r="U2153" s="87">
        <v>28</v>
      </c>
      <c r="V2153" s="88"/>
      <c r="W2153" s="87">
        <v>2.2400000000000002</v>
      </c>
      <c r="X2153" s="90">
        <v>19.515233500000001</v>
      </c>
      <c r="Y2153" s="90">
        <v>16.965504500000002</v>
      </c>
      <c r="Z2153" s="91"/>
      <c r="AA2153" s="88"/>
      <c r="AB2153" s="92">
        <v>1.3337044</v>
      </c>
      <c r="AC2153" s="92"/>
      <c r="AD2153" s="99">
        <v>2.2268031688969261</v>
      </c>
    </row>
    <row r="2154" spans="1:30" ht="15.75" thickBot="1">
      <c r="A2154" s="86">
        <v>38</v>
      </c>
      <c r="B2154" s="87">
        <v>1</v>
      </c>
      <c r="C2154" s="87">
        <v>3.16</v>
      </c>
      <c r="D2154" s="88"/>
      <c r="E2154" s="87">
        <v>1</v>
      </c>
      <c r="F2154" s="87">
        <v>1</v>
      </c>
      <c r="G2154" s="89">
        <v>2.46</v>
      </c>
      <c r="H2154" s="89">
        <v>2.54</v>
      </c>
      <c r="I2154" s="87">
        <v>2</v>
      </c>
      <c r="J2154" s="87">
        <v>4</v>
      </c>
      <c r="K2154" s="89">
        <v>2.294</v>
      </c>
      <c r="L2154" s="89">
        <v>2.46</v>
      </c>
      <c r="M2154" s="87">
        <v>70</v>
      </c>
      <c r="N2154" s="79">
        <f t="shared" si="61"/>
        <v>0.7</v>
      </c>
      <c r="O2154" s="87">
        <v>194</v>
      </c>
      <c r="P2154" s="88"/>
      <c r="Q2154" s="87">
        <v>386</v>
      </c>
      <c r="R2154" s="88"/>
      <c r="S2154" s="87">
        <v>1</v>
      </c>
      <c r="T2154" s="87">
        <v>20</v>
      </c>
      <c r="U2154" s="87">
        <v>28</v>
      </c>
      <c r="V2154" s="88"/>
      <c r="W2154" s="87">
        <v>2.2599999999999998</v>
      </c>
      <c r="X2154" s="90">
        <v>19.417166999999999</v>
      </c>
      <c r="Y2154" s="90">
        <v>18.632635000000001</v>
      </c>
      <c r="Z2154" s="91"/>
      <c r="AA2154" s="88"/>
      <c r="AB2154" s="92">
        <v>1.3140911</v>
      </c>
      <c r="AC2154" s="92"/>
      <c r="AD2154" s="99">
        <v>2.2420887688969255</v>
      </c>
    </row>
    <row r="2155" spans="1:30" ht="15.75" thickBot="1">
      <c r="A2155" s="86">
        <v>38</v>
      </c>
      <c r="B2155" s="87">
        <v>1</v>
      </c>
      <c r="C2155" s="87">
        <v>3.16</v>
      </c>
      <c r="D2155" s="88"/>
      <c r="E2155" s="87">
        <v>1</v>
      </c>
      <c r="F2155" s="87">
        <v>1</v>
      </c>
      <c r="G2155" s="89">
        <v>2.46</v>
      </c>
      <c r="H2155" s="89">
        <v>2.54</v>
      </c>
      <c r="I2155" s="87">
        <v>2</v>
      </c>
      <c r="J2155" s="87">
        <v>4</v>
      </c>
      <c r="K2155" s="89">
        <v>2.3479999999999999</v>
      </c>
      <c r="L2155" s="89">
        <v>2.5</v>
      </c>
      <c r="M2155" s="87">
        <v>70</v>
      </c>
      <c r="N2155" s="79">
        <f t="shared" si="61"/>
        <v>0.7</v>
      </c>
      <c r="O2155" s="87">
        <v>194</v>
      </c>
      <c r="P2155" s="88"/>
      <c r="Q2155" s="87">
        <v>386</v>
      </c>
      <c r="R2155" s="88"/>
      <c r="S2155" s="87">
        <v>1</v>
      </c>
      <c r="T2155" s="87">
        <v>20</v>
      </c>
      <c r="U2155" s="87">
        <v>28</v>
      </c>
      <c r="V2155" s="88"/>
      <c r="W2155" s="87">
        <v>2.27</v>
      </c>
      <c r="X2155" s="90">
        <v>19.417166999999999</v>
      </c>
      <c r="Y2155" s="90">
        <v>18.926834500000002</v>
      </c>
      <c r="Z2155" s="91"/>
      <c r="AA2155" s="88"/>
      <c r="AB2155" s="92">
        <v>1.2944777999999999</v>
      </c>
      <c r="AC2155" s="92"/>
      <c r="AD2155" s="99">
        <v>2.2573743688969254</v>
      </c>
    </row>
    <row r="2156" spans="1:30" ht="15.75" thickBot="1">
      <c r="A2156" s="86">
        <v>38</v>
      </c>
      <c r="B2156" s="87">
        <v>1</v>
      </c>
      <c r="C2156" s="87">
        <v>3.16</v>
      </c>
      <c r="D2156" s="88"/>
      <c r="E2156" s="87">
        <v>1</v>
      </c>
      <c r="F2156" s="87">
        <v>1</v>
      </c>
      <c r="G2156" s="89">
        <v>2.46</v>
      </c>
      <c r="H2156" s="89">
        <v>2.54</v>
      </c>
      <c r="I2156" s="87">
        <v>2</v>
      </c>
      <c r="J2156" s="87">
        <v>4</v>
      </c>
      <c r="K2156" s="89">
        <v>2.4020000000000001</v>
      </c>
      <c r="L2156" s="89">
        <v>2.54</v>
      </c>
      <c r="M2156" s="87">
        <v>70</v>
      </c>
      <c r="N2156" s="79">
        <f t="shared" si="61"/>
        <v>0.7</v>
      </c>
      <c r="O2156" s="87">
        <v>194</v>
      </c>
      <c r="P2156" s="88"/>
      <c r="Q2156" s="87">
        <v>386</v>
      </c>
      <c r="R2156" s="88"/>
      <c r="S2156" s="87">
        <v>1</v>
      </c>
      <c r="T2156" s="87">
        <v>20</v>
      </c>
      <c r="U2156" s="87">
        <v>28</v>
      </c>
      <c r="V2156" s="88"/>
      <c r="W2156" s="87">
        <v>2.29</v>
      </c>
      <c r="X2156" s="90">
        <v>18.534568499999999</v>
      </c>
      <c r="Y2156" s="90">
        <v>19.907499499999997</v>
      </c>
      <c r="Z2156" s="91"/>
      <c r="AA2156" s="88"/>
      <c r="AB2156" s="92">
        <v>1.26505785</v>
      </c>
      <c r="AC2156" s="92"/>
      <c r="AD2156" s="99">
        <v>2.2726599688969258</v>
      </c>
    </row>
    <row r="2157" spans="1:30" ht="15.75" thickBot="1">
      <c r="A2157" s="86">
        <v>38</v>
      </c>
      <c r="B2157" s="87">
        <v>1</v>
      </c>
      <c r="C2157" s="87">
        <v>3.16</v>
      </c>
      <c r="D2157" s="88"/>
      <c r="E2157" s="87">
        <v>1</v>
      </c>
      <c r="F2157" s="87">
        <v>1</v>
      </c>
      <c r="G2157" s="89">
        <v>2.46</v>
      </c>
      <c r="H2157" s="89">
        <v>2.54</v>
      </c>
      <c r="I2157" s="87">
        <v>2</v>
      </c>
      <c r="J2157" s="87">
        <v>4</v>
      </c>
      <c r="K2157" s="89">
        <v>2.456</v>
      </c>
      <c r="L2157" s="89">
        <v>2.58</v>
      </c>
      <c r="M2157" s="87">
        <v>70</v>
      </c>
      <c r="N2157" s="79">
        <f t="shared" si="61"/>
        <v>0.7</v>
      </c>
      <c r="O2157" s="87">
        <v>194</v>
      </c>
      <c r="P2157" s="88"/>
      <c r="Q2157" s="87">
        <v>386</v>
      </c>
      <c r="R2157" s="88"/>
      <c r="S2157" s="87">
        <v>1</v>
      </c>
      <c r="T2157" s="87">
        <v>20</v>
      </c>
      <c r="U2157" s="87">
        <v>28</v>
      </c>
      <c r="V2157" s="88"/>
      <c r="W2157" s="87">
        <v>2.2999999999999998</v>
      </c>
      <c r="X2157" s="90">
        <v>18.240369000000001</v>
      </c>
      <c r="Y2157" s="90">
        <v>20.397832000000001</v>
      </c>
      <c r="Z2157" s="91"/>
      <c r="AA2157" s="88"/>
      <c r="AB2157" s="92">
        <v>1.3729309999999999</v>
      </c>
      <c r="AC2157" s="92"/>
      <c r="AD2157" s="99">
        <v>2.2879455688969257</v>
      </c>
    </row>
    <row r="2158" spans="1:30" ht="15.75" thickBot="1">
      <c r="A2158" s="86">
        <v>38</v>
      </c>
      <c r="B2158" s="87">
        <v>1</v>
      </c>
      <c r="C2158" s="87">
        <v>3.16</v>
      </c>
      <c r="D2158" s="88"/>
      <c r="E2158" s="87">
        <v>1</v>
      </c>
      <c r="F2158" s="87">
        <v>1</v>
      </c>
      <c r="G2158" s="89">
        <v>2.46</v>
      </c>
      <c r="H2158" s="89">
        <v>2.54</v>
      </c>
      <c r="I2158" s="87">
        <v>2</v>
      </c>
      <c r="J2158" s="87">
        <v>4</v>
      </c>
      <c r="K2158" s="89">
        <v>2.5099999999999998</v>
      </c>
      <c r="L2158" s="89">
        <v>2.62</v>
      </c>
      <c r="M2158" s="87">
        <v>70</v>
      </c>
      <c r="N2158" s="79">
        <f t="shared" si="61"/>
        <v>0.7</v>
      </c>
      <c r="O2158" s="87">
        <v>194</v>
      </c>
      <c r="P2158" s="88"/>
      <c r="Q2158" s="87">
        <v>386</v>
      </c>
      <c r="R2158" s="88"/>
      <c r="S2158" s="87">
        <v>1</v>
      </c>
      <c r="T2158" s="87">
        <v>20</v>
      </c>
      <c r="U2158" s="87">
        <v>28</v>
      </c>
      <c r="V2158" s="88"/>
      <c r="W2158" s="87">
        <v>2.2999999999999998</v>
      </c>
      <c r="X2158" s="90">
        <v>19.613299999999999</v>
      </c>
      <c r="Y2158" s="90">
        <v>20.495898499999999</v>
      </c>
      <c r="Z2158" s="91"/>
      <c r="AA2158" s="88"/>
      <c r="AB2158" s="92">
        <v>1.4513842000000001</v>
      </c>
      <c r="AC2158" s="92"/>
      <c r="AD2158" s="99">
        <v>2.303231168896926</v>
      </c>
    </row>
    <row r="2159" spans="1:30" ht="15.75" thickBot="1">
      <c r="A2159" s="86">
        <v>10</v>
      </c>
      <c r="B2159" s="96" t="s">
        <v>82</v>
      </c>
      <c r="C2159" s="88"/>
      <c r="D2159" s="87">
        <v>3</v>
      </c>
      <c r="E2159" s="88"/>
      <c r="F2159" s="87">
        <v>3.2</v>
      </c>
      <c r="G2159" s="89"/>
      <c r="H2159" s="89"/>
      <c r="I2159" s="87">
        <v>2</v>
      </c>
      <c r="J2159" s="96" t="s">
        <v>85</v>
      </c>
      <c r="K2159" s="89">
        <v>2.74</v>
      </c>
      <c r="L2159" s="89">
        <v>2.8</v>
      </c>
      <c r="M2159" s="87">
        <v>41</v>
      </c>
      <c r="N2159" s="79">
        <f t="shared" si="61"/>
        <v>0.41</v>
      </c>
      <c r="O2159" s="87">
        <v>164</v>
      </c>
      <c r="P2159" s="87">
        <v>20</v>
      </c>
      <c r="Q2159" s="87">
        <v>377</v>
      </c>
      <c r="R2159" s="87">
        <v>4</v>
      </c>
      <c r="S2159" s="87">
        <v>1</v>
      </c>
      <c r="T2159" s="87">
        <v>20</v>
      </c>
      <c r="U2159" s="87">
        <v>56</v>
      </c>
      <c r="V2159" s="88"/>
      <c r="W2159" s="87">
        <v>2.4319999999999999</v>
      </c>
      <c r="X2159" s="90">
        <v>60.703163500000002</v>
      </c>
      <c r="Y2159" s="90">
        <v>33.048410500000003</v>
      </c>
      <c r="Z2159" s="91"/>
      <c r="AA2159" s="88"/>
      <c r="AB2159" s="92"/>
      <c r="AC2159" s="92"/>
      <c r="AD2159" s="99">
        <v>2.3570000000000002</v>
      </c>
    </row>
    <row r="2160" spans="1:30" ht="15.75" thickBot="1">
      <c r="A2160" s="86">
        <v>10</v>
      </c>
      <c r="B2160" s="96" t="s">
        <v>82</v>
      </c>
      <c r="C2160" s="88"/>
      <c r="D2160" s="87">
        <v>3</v>
      </c>
      <c r="E2160" s="88"/>
      <c r="F2160" s="87">
        <v>3.2</v>
      </c>
      <c r="G2160" s="89"/>
      <c r="H2160" s="89"/>
      <c r="I2160" s="87">
        <v>2</v>
      </c>
      <c r="J2160" s="96" t="s">
        <v>85</v>
      </c>
      <c r="K2160" s="89">
        <v>2.74</v>
      </c>
      <c r="L2160" s="89">
        <v>2.8</v>
      </c>
      <c r="M2160" s="87">
        <v>43</v>
      </c>
      <c r="N2160" s="79">
        <f t="shared" si="61"/>
        <v>0.43</v>
      </c>
      <c r="O2160" s="87">
        <v>162</v>
      </c>
      <c r="P2160" s="87">
        <v>20</v>
      </c>
      <c r="Q2160" s="87">
        <v>379</v>
      </c>
      <c r="R2160" s="87">
        <v>4</v>
      </c>
      <c r="S2160" s="87">
        <v>1</v>
      </c>
      <c r="T2160" s="87">
        <v>20</v>
      </c>
      <c r="U2160" s="87">
        <v>56</v>
      </c>
      <c r="V2160" s="88"/>
      <c r="W2160" s="87">
        <v>2.4359999999999999</v>
      </c>
      <c r="X2160" s="90">
        <v>58.643767000000004</v>
      </c>
      <c r="Y2160" s="90">
        <v>34.6174745</v>
      </c>
      <c r="Z2160" s="91"/>
      <c r="AA2160" s="88"/>
      <c r="AB2160" s="92"/>
      <c r="AC2160" s="92"/>
      <c r="AD2160" s="99">
        <v>2.355</v>
      </c>
    </row>
    <row r="2161" spans="1:30" ht="15.75" thickBot="1">
      <c r="A2161" s="86">
        <v>10</v>
      </c>
      <c r="B2161" s="96" t="s">
        <v>82</v>
      </c>
      <c r="C2161" s="88"/>
      <c r="D2161" s="87">
        <v>3</v>
      </c>
      <c r="E2161" s="88"/>
      <c r="F2161" s="87">
        <v>3.2</v>
      </c>
      <c r="G2161" s="89"/>
      <c r="H2161" s="89"/>
      <c r="I2161" s="87">
        <v>2</v>
      </c>
      <c r="J2161" s="96" t="s">
        <v>85</v>
      </c>
      <c r="K2161" s="89">
        <v>2.74</v>
      </c>
      <c r="L2161" s="89">
        <v>2.8</v>
      </c>
      <c r="M2161" s="87">
        <v>45</v>
      </c>
      <c r="N2161" s="79">
        <f t="shared" si="61"/>
        <v>0.45</v>
      </c>
      <c r="O2161" s="87">
        <v>158</v>
      </c>
      <c r="P2161" s="87">
        <v>20</v>
      </c>
      <c r="Q2161" s="87">
        <v>390</v>
      </c>
      <c r="R2161" s="87">
        <v>4</v>
      </c>
      <c r="S2161" s="87">
        <v>1</v>
      </c>
      <c r="T2161" s="87">
        <v>20</v>
      </c>
      <c r="U2161" s="87">
        <v>56</v>
      </c>
      <c r="V2161" s="88"/>
      <c r="W2161" s="87">
        <v>2.423</v>
      </c>
      <c r="X2161" s="90">
        <v>53.838508500000003</v>
      </c>
      <c r="Y2161" s="90">
        <v>28.243151999999998</v>
      </c>
      <c r="Z2161" s="91"/>
      <c r="AA2161" s="88"/>
      <c r="AB2161" s="92"/>
      <c r="AC2161" s="92"/>
      <c r="AD2161" s="99">
        <v>2.363</v>
      </c>
    </row>
    <row r="2162" spans="1:30" ht="15.75" thickBot="1">
      <c r="A2162" s="86">
        <v>10</v>
      </c>
      <c r="B2162" s="96" t="s">
        <v>82</v>
      </c>
      <c r="C2162" s="88"/>
      <c r="D2162" s="87">
        <v>3</v>
      </c>
      <c r="E2162" s="88"/>
      <c r="F2162" s="87">
        <v>3.2</v>
      </c>
      <c r="G2162" s="89"/>
      <c r="H2162" s="89"/>
      <c r="I2162" s="87">
        <v>2</v>
      </c>
      <c r="J2162" s="96" t="s">
        <v>85</v>
      </c>
      <c r="K2162" s="89">
        <v>2.74</v>
      </c>
      <c r="L2162" s="89">
        <v>2.8</v>
      </c>
      <c r="M2162" s="87">
        <v>41</v>
      </c>
      <c r="N2162" s="79">
        <f t="shared" si="61"/>
        <v>0.41</v>
      </c>
      <c r="O2162" s="87">
        <v>164</v>
      </c>
      <c r="P2162" s="87">
        <v>20</v>
      </c>
      <c r="Q2162" s="87">
        <v>377</v>
      </c>
      <c r="R2162" s="87">
        <v>4</v>
      </c>
      <c r="S2162" s="87">
        <v>1</v>
      </c>
      <c r="T2162" s="87">
        <v>20</v>
      </c>
      <c r="U2162" s="87">
        <v>91</v>
      </c>
      <c r="V2162" s="88"/>
      <c r="W2162" s="87">
        <v>2.419</v>
      </c>
      <c r="X2162" s="90">
        <v>62.958693000000004</v>
      </c>
      <c r="Y2162" s="90">
        <v>33.832942500000001</v>
      </c>
      <c r="Z2162" s="91"/>
      <c r="AA2162" s="88"/>
      <c r="AB2162" s="92"/>
      <c r="AC2162" s="92"/>
      <c r="AD2162" s="99">
        <v>2.3570000000000002</v>
      </c>
    </row>
    <row r="2163" spans="1:30" ht="15.75" thickBot="1">
      <c r="A2163" s="86">
        <v>10</v>
      </c>
      <c r="B2163" s="96" t="s">
        <v>82</v>
      </c>
      <c r="C2163" s="88"/>
      <c r="D2163" s="87">
        <v>3</v>
      </c>
      <c r="E2163" s="88"/>
      <c r="F2163" s="87">
        <v>3.2</v>
      </c>
      <c r="G2163" s="89"/>
      <c r="H2163" s="89"/>
      <c r="I2163" s="87">
        <v>2</v>
      </c>
      <c r="J2163" s="96" t="s">
        <v>85</v>
      </c>
      <c r="K2163" s="89">
        <v>2.74</v>
      </c>
      <c r="L2163" s="89">
        <v>2.8</v>
      </c>
      <c r="M2163" s="87">
        <v>43</v>
      </c>
      <c r="N2163" s="79">
        <f t="shared" si="61"/>
        <v>0.43</v>
      </c>
      <c r="O2163" s="87">
        <v>162</v>
      </c>
      <c r="P2163" s="87">
        <v>20</v>
      </c>
      <c r="Q2163" s="87">
        <v>379</v>
      </c>
      <c r="R2163" s="87">
        <v>4</v>
      </c>
      <c r="S2163" s="87">
        <v>1</v>
      </c>
      <c r="T2163" s="87">
        <v>20</v>
      </c>
      <c r="U2163" s="87">
        <v>91</v>
      </c>
      <c r="V2163" s="88"/>
      <c r="W2163" s="87">
        <v>2.4409999999999998</v>
      </c>
      <c r="X2163" s="90">
        <v>62.958693000000004</v>
      </c>
      <c r="Y2163" s="90">
        <v>37.853669000000004</v>
      </c>
      <c r="Z2163" s="91"/>
      <c r="AA2163" s="88"/>
      <c r="AB2163" s="92"/>
      <c r="AC2163" s="92"/>
      <c r="AD2163" s="99">
        <v>2.355</v>
      </c>
    </row>
    <row r="2164" spans="1:30" ht="15.75" thickBot="1">
      <c r="A2164" s="86">
        <v>10</v>
      </c>
      <c r="B2164" s="96" t="s">
        <v>82</v>
      </c>
      <c r="C2164" s="88"/>
      <c r="D2164" s="87">
        <v>3</v>
      </c>
      <c r="E2164" s="88"/>
      <c r="F2164" s="87">
        <v>3.2</v>
      </c>
      <c r="G2164" s="89"/>
      <c r="H2164" s="89"/>
      <c r="I2164" s="87">
        <v>2</v>
      </c>
      <c r="J2164" s="96" t="s">
        <v>85</v>
      </c>
      <c r="K2164" s="89">
        <v>2.74</v>
      </c>
      <c r="L2164" s="89">
        <v>2.8</v>
      </c>
      <c r="M2164" s="87">
        <v>45</v>
      </c>
      <c r="N2164" s="79">
        <f t="shared" si="61"/>
        <v>0.45</v>
      </c>
      <c r="O2164" s="87">
        <v>158</v>
      </c>
      <c r="P2164" s="87">
        <v>20</v>
      </c>
      <c r="Q2164" s="87">
        <v>390</v>
      </c>
      <c r="R2164" s="87">
        <v>4</v>
      </c>
      <c r="S2164" s="87">
        <v>1</v>
      </c>
      <c r="T2164" s="87">
        <v>20</v>
      </c>
      <c r="U2164" s="87">
        <v>91</v>
      </c>
      <c r="V2164" s="88"/>
      <c r="W2164" s="87">
        <v>2.4239999999999999</v>
      </c>
      <c r="X2164" s="90">
        <v>56.976636499999998</v>
      </c>
      <c r="Y2164" s="90">
        <v>36.284605000000006</v>
      </c>
      <c r="Z2164" s="91"/>
      <c r="AA2164" s="88"/>
      <c r="AB2164" s="92"/>
      <c r="AC2164" s="92"/>
      <c r="AD2164" s="99">
        <v>2.363</v>
      </c>
    </row>
    <row r="2165" spans="1:30" ht="15.75" thickBot="1">
      <c r="A2165" s="86">
        <v>10</v>
      </c>
      <c r="B2165" s="96" t="s">
        <v>82</v>
      </c>
      <c r="C2165" s="88"/>
      <c r="D2165" s="87">
        <v>3</v>
      </c>
      <c r="E2165" s="88"/>
      <c r="F2165" s="87">
        <v>3.2</v>
      </c>
      <c r="G2165" s="89"/>
      <c r="H2165" s="89"/>
      <c r="I2165" s="87">
        <v>2</v>
      </c>
      <c r="J2165" s="96" t="s">
        <v>85</v>
      </c>
      <c r="K2165" s="89">
        <v>2.74</v>
      </c>
      <c r="L2165" s="89">
        <v>2.8</v>
      </c>
      <c r="M2165" s="87">
        <v>41</v>
      </c>
      <c r="N2165" s="79">
        <f t="shared" si="61"/>
        <v>0.41</v>
      </c>
      <c r="O2165" s="87">
        <v>164</v>
      </c>
      <c r="P2165" s="87">
        <v>20</v>
      </c>
      <c r="Q2165" s="87">
        <v>377</v>
      </c>
      <c r="R2165" s="87">
        <v>4</v>
      </c>
      <c r="S2165" s="87">
        <v>1</v>
      </c>
      <c r="T2165" s="87">
        <v>20</v>
      </c>
      <c r="U2165" s="87">
        <v>180</v>
      </c>
      <c r="V2165" s="88"/>
      <c r="W2165" s="87">
        <v>2.4510000000000001</v>
      </c>
      <c r="X2165" s="90">
        <v>66.881353000000004</v>
      </c>
      <c r="Y2165" s="90">
        <v>35.598139499999995</v>
      </c>
      <c r="Z2165" s="91"/>
      <c r="AA2165" s="88"/>
      <c r="AB2165" s="92"/>
      <c r="AC2165" s="92"/>
      <c r="AD2165" s="99">
        <v>2.3570000000000002</v>
      </c>
    </row>
    <row r="2166" spans="1:30" ht="15.75" thickBot="1">
      <c r="A2166" s="86">
        <v>10</v>
      </c>
      <c r="B2166" s="96" t="s">
        <v>82</v>
      </c>
      <c r="C2166" s="88"/>
      <c r="D2166" s="87">
        <v>3</v>
      </c>
      <c r="E2166" s="88"/>
      <c r="F2166" s="87">
        <v>3.2</v>
      </c>
      <c r="G2166" s="89"/>
      <c r="H2166" s="89"/>
      <c r="I2166" s="87">
        <v>2</v>
      </c>
      <c r="J2166" s="96" t="s">
        <v>85</v>
      </c>
      <c r="K2166" s="89">
        <v>2.74</v>
      </c>
      <c r="L2166" s="89">
        <v>2.8</v>
      </c>
      <c r="M2166" s="87">
        <v>43</v>
      </c>
      <c r="N2166" s="79">
        <f t="shared" si="61"/>
        <v>0.43</v>
      </c>
      <c r="O2166" s="87">
        <v>162</v>
      </c>
      <c r="P2166" s="87">
        <v>20</v>
      </c>
      <c r="Q2166" s="87">
        <v>379</v>
      </c>
      <c r="R2166" s="87">
        <v>4</v>
      </c>
      <c r="S2166" s="87">
        <v>1</v>
      </c>
      <c r="T2166" s="87">
        <v>20</v>
      </c>
      <c r="U2166" s="87">
        <v>180</v>
      </c>
      <c r="V2166" s="88"/>
      <c r="W2166" s="87">
        <v>2.4449999999999998</v>
      </c>
      <c r="X2166" s="90">
        <v>67.763951500000005</v>
      </c>
      <c r="Y2166" s="90">
        <v>37.069136999999998</v>
      </c>
      <c r="Z2166" s="91"/>
      <c r="AA2166" s="88"/>
      <c r="AB2166" s="92"/>
      <c r="AC2166" s="92"/>
      <c r="AD2166" s="99">
        <v>2.355</v>
      </c>
    </row>
    <row r="2167" spans="1:30" ht="15.75" thickBot="1">
      <c r="A2167" s="86">
        <v>10</v>
      </c>
      <c r="B2167" s="96" t="s">
        <v>82</v>
      </c>
      <c r="C2167" s="88"/>
      <c r="D2167" s="87">
        <v>3</v>
      </c>
      <c r="E2167" s="88"/>
      <c r="F2167" s="87">
        <v>3.2</v>
      </c>
      <c r="G2167" s="89"/>
      <c r="H2167" s="89"/>
      <c r="I2167" s="87">
        <v>2</v>
      </c>
      <c r="J2167" s="96" t="s">
        <v>85</v>
      </c>
      <c r="K2167" s="89">
        <v>2.74</v>
      </c>
      <c r="L2167" s="89">
        <v>2.8</v>
      </c>
      <c r="M2167" s="87">
        <v>45</v>
      </c>
      <c r="N2167" s="79">
        <f t="shared" si="61"/>
        <v>0.45</v>
      </c>
      <c r="O2167" s="87">
        <v>158</v>
      </c>
      <c r="P2167" s="87">
        <v>20</v>
      </c>
      <c r="Q2167" s="87">
        <v>390</v>
      </c>
      <c r="R2167" s="87">
        <v>4</v>
      </c>
      <c r="S2167" s="87">
        <v>1</v>
      </c>
      <c r="T2167" s="87">
        <v>20</v>
      </c>
      <c r="U2167" s="87">
        <v>180</v>
      </c>
      <c r="V2167" s="88"/>
      <c r="W2167" s="87">
        <v>2.4329999999999998</v>
      </c>
      <c r="X2167" s="90">
        <v>62.2722275</v>
      </c>
      <c r="Y2167" s="90">
        <v>35.009740499999999</v>
      </c>
      <c r="Z2167" s="91"/>
      <c r="AA2167" s="88"/>
      <c r="AB2167" s="92"/>
      <c r="AC2167" s="92"/>
      <c r="AD2167" s="99">
        <v>2.363</v>
      </c>
    </row>
    <row r="2168" spans="1:30" ht="15.75" thickBot="1">
      <c r="A2168" s="86">
        <v>10</v>
      </c>
      <c r="B2168" s="96" t="s">
        <v>82</v>
      </c>
      <c r="C2168" s="88"/>
      <c r="D2168" s="87">
        <v>3</v>
      </c>
      <c r="E2168" s="88"/>
      <c r="F2168" s="87">
        <v>3.2</v>
      </c>
      <c r="G2168" s="89"/>
      <c r="H2168" s="89"/>
      <c r="I2168" s="87">
        <v>2</v>
      </c>
      <c r="J2168" s="96" t="s">
        <v>85</v>
      </c>
      <c r="K2168" s="89">
        <v>2.74</v>
      </c>
      <c r="L2168" s="89">
        <v>2.8</v>
      </c>
      <c r="M2168" s="87">
        <v>41</v>
      </c>
      <c r="N2168" s="79">
        <f t="shared" si="61"/>
        <v>0.41</v>
      </c>
      <c r="O2168" s="87">
        <v>164</v>
      </c>
      <c r="P2168" s="87">
        <v>20</v>
      </c>
      <c r="Q2168" s="87">
        <v>377</v>
      </c>
      <c r="R2168" s="87">
        <v>4</v>
      </c>
      <c r="S2168" s="87">
        <v>1</v>
      </c>
      <c r="T2168" s="87">
        <v>20</v>
      </c>
      <c r="U2168" s="87">
        <v>365</v>
      </c>
      <c r="V2168" s="88"/>
      <c r="W2168" s="87">
        <v>2.4319999999999999</v>
      </c>
      <c r="X2168" s="90">
        <v>77.374468500000006</v>
      </c>
      <c r="Y2168" s="90">
        <v>37.853669000000004</v>
      </c>
      <c r="Z2168" s="91"/>
      <c r="AA2168" s="88"/>
      <c r="AB2168" s="92"/>
      <c r="AC2168" s="92"/>
      <c r="AD2168" s="99">
        <v>2.3570000000000002</v>
      </c>
    </row>
    <row r="2169" spans="1:30" ht="15.75" thickBot="1">
      <c r="A2169" s="86">
        <v>10</v>
      </c>
      <c r="B2169" s="96" t="s">
        <v>82</v>
      </c>
      <c r="C2169" s="88"/>
      <c r="D2169" s="87">
        <v>3</v>
      </c>
      <c r="E2169" s="88"/>
      <c r="F2169" s="87">
        <v>3.2</v>
      </c>
      <c r="G2169" s="89"/>
      <c r="H2169" s="89"/>
      <c r="I2169" s="87">
        <v>2</v>
      </c>
      <c r="J2169" s="96" t="s">
        <v>85</v>
      </c>
      <c r="K2169" s="89">
        <v>2.74</v>
      </c>
      <c r="L2169" s="89">
        <v>2.8</v>
      </c>
      <c r="M2169" s="87">
        <v>43</v>
      </c>
      <c r="N2169" s="79">
        <f t="shared" si="61"/>
        <v>0.43</v>
      </c>
      <c r="O2169" s="87">
        <v>162</v>
      </c>
      <c r="P2169" s="87">
        <v>20</v>
      </c>
      <c r="Q2169" s="87">
        <v>379</v>
      </c>
      <c r="R2169" s="87">
        <v>4</v>
      </c>
      <c r="S2169" s="87">
        <v>1</v>
      </c>
      <c r="T2169" s="87">
        <v>20</v>
      </c>
      <c r="U2169" s="87">
        <v>365</v>
      </c>
      <c r="V2169" s="88"/>
      <c r="W2169" s="87">
        <v>2.4449999999999998</v>
      </c>
      <c r="X2169" s="90">
        <v>76.295737000000003</v>
      </c>
      <c r="Y2169" s="90">
        <v>38.344001500000005</v>
      </c>
      <c r="Z2169" s="91"/>
      <c r="AA2169" s="88"/>
      <c r="AB2169" s="92"/>
      <c r="AC2169" s="92"/>
      <c r="AD2169" s="99">
        <v>2.355</v>
      </c>
    </row>
    <row r="2170" spans="1:30" ht="15.75" thickBot="1">
      <c r="A2170" s="86">
        <v>10</v>
      </c>
      <c r="B2170" s="96" t="s">
        <v>82</v>
      </c>
      <c r="C2170" s="88"/>
      <c r="D2170" s="87">
        <v>3</v>
      </c>
      <c r="E2170" s="88"/>
      <c r="F2170" s="87">
        <v>3.2</v>
      </c>
      <c r="G2170" s="89"/>
      <c r="H2170" s="89"/>
      <c r="I2170" s="87">
        <v>2</v>
      </c>
      <c r="J2170" s="96" t="s">
        <v>85</v>
      </c>
      <c r="K2170" s="89">
        <v>2.74</v>
      </c>
      <c r="L2170" s="89">
        <v>2.8</v>
      </c>
      <c r="M2170" s="87">
        <v>45</v>
      </c>
      <c r="N2170" s="79">
        <f t="shared" si="61"/>
        <v>0.45</v>
      </c>
      <c r="O2170" s="87">
        <v>158</v>
      </c>
      <c r="P2170" s="87">
        <v>20</v>
      </c>
      <c r="Q2170" s="87">
        <v>390</v>
      </c>
      <c r="R2170" s="87">
        <v>4</v>
      </c>
      <c r="S2170" s="87">
        <v>1</v>
      </c>
      <c r="T2170" s="87">
        <v>20</v>
      </c>
      <c r="U2170" s="87">
        <v>365</v>
      </c>
      <c r="V2170" s="88"/>
      <c r="W2170" s="87">
        <v>2.42</v>
      </c>
      <c r="X2170" s="90">
        <v>68.450417000000002</v>
      </c>
      <c r="Y2170" s="90">
        <v>36.7749375</v>
      </c>
      <c r="Z2170" s="91"/>
      <c r="AA2170" s="88"/>
      <c r="AB2170" s="92"/>
      <c r="AC2170" s="92"/>
      <c r="AD2170" s="99">
        <v>2.363</v>
      </c>
    </row>
    <row r="2171" spans="1:30" ht="15.75" thickBot="1">
      <c r="A2171" s="86">
        <v>10</v>
      </c>
      <c r="B2171" s="96" t="s">
        <v>82</v>
      </c>
      <c r="C2171" s="88"/>
      <c r="D2171" s="87">
        <v>3</v>
      </c>
      <c r="E2171" s="88"/>
      <c r="F2171" s="87">
        <v>3.2</v>
      </c>
      <c r="G2171" s="89"/>
      <c r="H2171" s="89"/>
      <c r="I2171" s="87">
        <v>2</v>
      </c>
      <c r="J2171" s="96" t="s">
        <v>85</v>
      </c>
      <c r="K2171" s="89">
        <v>2.74</v>
      </c>
      <c r="L2171" s="89">
        <v>2.8</v>
      </c>
      <c r="M2171" s="87">
        <v>41</v>
      </c>
      <c r="N2171" s="79">
        <f t="shared" si="61"/>
        <v>0.41</v>
      </c>
      <c r="O2171" s="87">
        <v>163</v>
      </c>
      <c r="P2171" s="87">
        <v>20</v>
      </c>
      <c r="Q2171" s="87">
        <v>378</v>
      </c>
      <c r="R2171" s="87">
        <v>4</v>
      </c>
      <c r="S2171" s="87">
        <v>1</v>
      </c>
      <c r="T2171" s="87">
        <v>20</v>
      </c>
      <c r="U2171" s="87">
        <v>28</v>
      </c>
      <c r="V2171" s="88"/>
      <c r="W2171" s="87">
        <v>2.3370000000000002</v>
      </c>
      <c r="X2171" s="90">
        <v>33.734876</v>
      </c>
      <c r="Y2171" s="90">
        <v>27.360553500000002</v>
      </c>
      <c r="Z2171" s="91"/>
      <c r="AA2171" s="88"/>
      <c r="AB2171" s="92"/>
      <c r="AC2171" s="92"/>
      <c r="AD2171" s="99">
        <v>2.36</v>
      </c>
    </row>
    <row r="2172" spans="1:30" ht="15.75" thickBot="1">
      <c r="A2172" s="86">
        <v>10</v>
      </c>
      <c r="B2172" s="96" t="s">
        <v>82</v>
      </c>
      <c r="C2172" s="88"/>
      <c r="D2172" s="87">
        <v>3</v>
      </c>
      <c r="E2172" s="88"/>
      <c r="F2172" s="87">
        <v>3.2</v>
      </c>
      <c r="G2172" s="89"/>
      <c r="H2172" s="89"/>
      <c r="I2172" s="87">
        <v>2</v>
      </c>
      <c r="J2172" s="96" t="s">
        <v>85</v>
      </c>
      <c r="K2172" s="89">
        <v>2.74</v>
      </c>
      <c r="L2172" s="89">
        <v>2.8</v>
      </c>
      <c r="M2172" s="87">
        <v>41</v>
      </c>
      <c r="N2172" s="79">
        <f t="shared" si="61"/>
        <v>0.41</v>
      </c>
      <c r="O2172" s="87">
        <v>163</v>
      </c>
      <c r="P2172" s="87">
        <v>20</v>
      </c>
      <c r="Q2172" s="87">
        <v>378</v>
      </c>
      <c r="R2172" s="87">
        <v>4</v>
      </c>
      <c r="S2172" s="87">
        <v>1</v>
      </c>
      <c r="T2172" s="87">
        <v>20</v>
      </c>
      <c r="U2172" s="87">
        <v>28</v>
      </c>
      <c r="V2172" s="88"/>
      <c r="W2172" s="87">
        <v>2.399</v>
      </c>
      <c r="X2172" s="90">
        <v>35.303939999999997</v>
      </c>
      <c r="Y2172" s="90">
        <v>28.047019000000002</v>
      </c>
      <c r="Z2172" s="91"/>
      <c r="AA2172" s="88"/>
      <c r="AB2172" s="92"/>
      <c r="AC2172" s="92"/>
      <c r="AD2172" s="99">
        <v>2.36</v>
      </c>
    </row>
    <row r="2173" spans="1:30" ht="15.75" thickBot="1">
      <c r="A2173" s="86">
        <v>10</v>
      </c>
      <c r="B2173" s="96" t="s">
        <v>82</v>
      </c>
      <c r="C2173" s="88"/>
      <c r="D2173" s="87">
        <v>3</v>
      </c>
      <c r="E2173" s="88"/>
      <c r="F2173" s="87">
        <v>3.2</v>
      </c>
      <c r="G2173" s="89"/>
      <c r="H2173" s="89"/>
      <c r="I2173" s="87">
        <v>2</v>
      </c>
      <c r="J2173" s="96" t="s">
        <v>85</v>
      </c>
      <c r="K2173" s="89">
        <v>2.74</v>
      </c>
      <c r="L2173" s="89">
        <v>2.8</v>
      </c>
      <c r="M2173" s="87">
        <v>41</v>
      </c>
      <c r="N2173" s="79">
        <f t="shared" si="61"/>
        <v>0.41</v>
      </c>
      <c r="O2173" s="87">
        <v>163</v>
      </c>
      <c r="P2173" s="87">
        <v>20</v>
      </c>
      <c r="Q2173" s="87">
        <v>378</v>
      </c>
      <c r="R2173" s="87">
        <v>4</v>
      </c>
      <c r="S2173" s="87">
        <v>1</v>
      </c>
      <c r="T2173" s="87">
        <v>20</v>
      </c>
      <c r="U2173" s="87">
        <v>28</v>
      </c>
      <c r="V2173" s="88"/>
      <c r="W2173" s="87">
        <v>2.3210000000000002</v>
      </c>
      <c r="X2173" s="90">
        <v>31.087080499999999</v>
      </c>
      <c r="Y2173" s="90">
        <v>26.085689000000002</v>
      </c>
      <c r="Z2173" s="91"/>
      <c r="AA2173" s="88"/>
      <c r="AB2173" s="92"/>
      <c r="AC2173" s="92"/>
      <c r="AD2173" s="99">
        <v>2.36</v>
      </c>
    </row>
    <row r="2174" spans="1:30" ht="15.75" thickBot="1">
      <c r="A2174" s="86">
        <v>10</v>
      </c>
      <c r="B2174" s="96" t="s">
        <v>82</v>
      </c>
      <c r="C2174" s="88"/>
      <c r="D2174" s="87">
        <v>3</v>
      </c>
      <c r="E2174" s="88"/>
      <c r="F2174" s="87">
        <v>3.2</v>
      </c>
      <c r="G2174" s="89"/>
      <c r="H2174" s="89"/>
      <c r="I2174" s="87">
        <v>2</v>
      </c>
      <c r="J2174" s="96" t="s">
        <v>85</v>
      </c>
      <c r="K2174" s="89">
        <v>2.74</v>
      </c>
      <c r="L2174" s="89">
        <v>2.8</v>
      </c>
      <c r="M2174" s="87">
        <v>41</v>
      </c>
      <c r="N2174" s="79">
        <f t="shared" si="61"/>
        <v>0.41</v>
      </c>
      <c r="O2174" s="87">
        <v>163</v>
      </c>
      <c r="P2174" s="87">
        <v>20</v>
      </c>
      <c r="Q2174" s="87">
        <v>378</v>
      </c>
      <c r="R2174" s="87">
        <v>4</v>
      </c>
      <c r="S2174" s="87">
        <v>1</v>
      </c>
      <c r="T2174" s="87">
        <v>20</v>
      </c>
      <c r="U2174" s="87">
        <v>28</v>
      </c>
      <c r="V2174" s="88"/>
      <c r="W2174" s="87">
        <v>2.3959999999999999</v>
      </c>
      <c r="X2174" s="90">
        <v>40.501464499999997</v>
      </c>
      <c r="Y2174" s="90">
        <v>28.733484499999999</v>
      </c>
      <c r="Z2174" s="91"/>
      <c r="AA2174" s="88"/>
      <c r="AB2174" s="92"/>
      <c r="AC2174" s="92"/>
      <c r="AD2174" s="99">
        <v>2.36</v>
      </c>
    </row>
    <row r="2175" spans="1:30" ht="15.75" thickBot="1">
      <c r="A2175" s="86">
        <v>10</v>
      </c>
      <c r="B2175" s="96" t="s">
        <v>82</v>
      </c>
      <c r="C2175" s="88"/>
      <c r="D2175" s="87">
        <v>3</v>
      </c>
      <c r="E2175" s="88"/>
      <c r="F2175" s="87">
        <v>3.2</v>
      </c>
      <c r="G2175" s="89"/>
      <c r="H2175" s="89"/>
      <c r="I2175" s="87">
        <v>2</v>
      </c>
      <c r="J2175" s="96" t="s">
        <v>85</v>
      </c>
      <c r="K2175" s="89">
        <v>2.74</v>
      </c>
      <c r="L2175" s="89">
        <v>2.8</v>
      </c>
      <c r="M2175" s="87">
        <v>41</v>
      </c>
      <c r="N2175" s="79">
        <f t="shared" si="61"/>
        <v>0.41</v>
      </c>
      <c r="O2175" s="87">
        <v>163</v>
      </c>
      <c r="P2175" s="87">
        <v>20</v>
      </c>
      <c r="Q2175" s="87">
        <v>378</v>
      </c>
      <c r="R2175" s="87">
        <v>4</v>
      </c>
      <c r="S2175" s="87">
        <v>1</v>
      </c>
      <c r="T2175" s="87">
        <v>20</v>
      </c>
      <c r="U2175" s="87">
        <v>91</v>
      </c>
      <c r="V2175" s="88"/>
      <c r="W2175" s="87">
        <v>2.3620000000000001</v>
      </c>
      <c r="X2175" s="90">
        <v>48.150651500000002</v>
      </c>
      <c r="Y2175" s="90">
        <v>29.223817</v>
      </c>
      <c r="Z2175" s="91"/>
      <c r="AA2175" s="88"/>
      <c r="AB2175" s="92"/>
      <c r="AC2175" s="92"/>
      <c r="AD2175" s="99">
        <v>2.36</v>
      </c>
    </row>
    <row r="2176" spans="1:30" ht="15.75" thickBot="1">
      <c r="A2176" s="86">
        <v>10</v>
      </c>
      <c r="B2176" s="96" t="s">
        <v>82</v>
      </c>
      <c r="C2176" s="88"/>
      <c r="D2176" s="87">
        <v>3</v>
      </c>
      <c r="E2176" s="88"/>
      <c r="F2176" s="87">
        <v>3.2</v>
      </c>
      <c r="G2176" s="89"/>
      <c r="H2176" s="89"/>
      <c r="I2176" s="87">
        <v>2</v>
      </c>
      <c r="J2176" s="96" t="s">
        <v>85</v>
      </c>
      <c r="K2176" s="89">
        <v>2.74</v>
      </c>
      <c r="L2176" s="89">
        <v>2.8</v>
      </c>
      <c r="M2176" s="87">
        <v>41</v>
      </c>
      <c r="N2176" s="79">
        <f t="shared" si="61"/>
        <v>0.41</v>
      </c>
      <c r="O2176" s="87">
        <v>163</v>
      </c>
      <c r="P2176" s="87">
        <v>20</v>
      </c>
      <c r="Q2176" s="87">
        <v>378</v>
      </c>
      <c r="R2176" s="87">
        <v>4</v>
      </c>
      <c r="S2176" s="87">
        <v>1</v>
      </c>
      <c r="T2176" s="87">
        <v>20</v>
      </c>
      <c r="U2176" s="87">
        <v>91</v>
      </c>
      <c r="V2176" s="88"/>
      <c r="W2176" s="87">
        <v>2.407</v>
      </c>
      <c r="X2176" s="90">
        <v>48.837116999999999</v>
      </c>
      <c r="Y2176" s="90">
        <v>32.558078000000002</v>
      </c>
      <c r="Z2176" s="91"/>
      <c r="AA2176" s="88"/>
      <c r="AB2176" s="92"/>
      <c r="AC2176" s="92"/>
      <c r="AD2176" s="99">
        <v>2.36</v>
      </c>
    </row>
    <row r="2177" spans="1:30" ht="15.75" thickBot="1">
      <c r="A2177" s="86">
        <v>10</v>
      </c>
      <c r="B2177" s="96" t="s">
        <v>82</v>
      </c>
      <c r="C2177" s="88"/>
      <c r="D2177" s="87">
        <v>3</v>
      </c>
      <c r="E2177" s="88"/>
      <c r="F2177" s="87">
        <v>3.2</v>
      </c>
      <c r="G2177" s="89"/>
      <c r="H2177" s="89"/>
      <c r="I2177" s="87">
        <v>2</v>
      </c>
      <c r="J2177" s="96" t="s">
        <v>85</v>
      </c>
      <c r="K2177" s="89">
        <v>2.74</v>
      </c>
      <c r="L2177" s="89">
        <v>2.8</v>
      </c>
      <c r="M2177" s="87">
        <v>41</v>
      </c>
      <c r="N2177" s="79">
        <f t="shared" si="61"/>
        <v>0.41</v>
      </c>
      <c r="O2177" s="87">
        <v>163</v>
      </c>
      <c r="P2177" s="87">
        <v>20</v>
      </c>
      <c r="Q2177" s="87">
        <v>378</v>
      </c>
      <c r="R2177" s="87">
        <v>4</v>
      </c>
      <c r="S2177" s="87">
        <v>1</v>
      </c>
      <c r="T2177" s="87">
        <v>20</v>
      </c>
      <c r="U2177" s="87">
        <v>91</v>
      </c>
      <c r="V2177" s="88"/>
      <c r="W2177" s="87">
        <v>2.3330000000000002</v>
      </c>
      <c r="X2177" s="90">
        <v>42.8550605</v>
      </c>
      <c r="Y2177" s="90">
        <v>30.106415500000001</v>
      </c>
      <c r="Z2177" s="91"/>
      <c r="AA2177" s="88"/>
      <c r="AB2177" s="92"/>
      <c r="AC2177" s="92"/>
      <c r="AD2177" s="99">
        <v>2.36</v>
      </c>
    </row>
    <row r="2178" spans="1:30" ht="15.75" thickBot="1">
      <c r="A2178" s="86">
        <v>10</v>
      </c>
      <c r="B2178" s="96" t="s">
        <v>82</v>
      </c>
      <c r="C2178" s="88"/>
      <c r="D2178" s="87">
        <v>3</v>
      </c>
      <c r="E2178" s="88"/>
      <c r="F2178" s="87">
        <v>3.2</v>
      </c>
      <c r="G2178" s="89"/>
      <c r="H2178" s="89"/>
      <c r="I2178" s="87">
        <v>2</v>
      </c>
      <c r="J2178" s="96" t="s">
        <v>85</v>
      </c>
      <c r="K2178" s="89">
        <v>2.74</v>
      </c>
      <c r="L2178" s="89">
        <v>2.8</v>
      </c>
      <c r="M2178" s="87">
        <v>41</v>
      </c>
      <c r="N2178" s="79">
        <f t="shared" si="61"/>
        <v>0.41</v>
      </c>
      <c r="O2178" s="87">
        <v>163</v>
      </c>
      <c r="P2178" s="87">
        <v>20</v>
      </c>
      <c r="Q2178" s="87">
        <v>378</v>
      </c>
      <c r="R2178" s="87">
        <v>4</v>
      </c>
      <c r="S2178" s="87">
        <v>1</v>
      </c>
      <c r="T2178" s="87">
        <v>20</v>
      </c>
      <c r="U2178" s="87">
        <v>91</v>
      </c>
      <c r="V2178" s="88"/>
      <c r="W2178" s="87">
        <v>2.4</v>
      </c>
      <c r="X2178" s="90">
        <v>53.6423755</v>
      </c>
      <c r="Y2178" s="90">
        <v>31.675479499999998</v>
      </c>
      <c r="Z2178" s="91"/>
      <c r="AA2178" s="88"/>
      <c r="AB2178" s="92"/>
      <c r="AC2178" s="92"/>
      <c r="AD2178" s="99">
        <v>2.36</v>
      </c>
    </row>
    <row r="2179" spans="1:30" ht="15.75" thickBot="1">
      <c r="A2179" s="86">
        <v>10</v>
      </c>
      <c r="B2179" s="96" t="s">
        <v>82</v>
      </c>
      <c r="C2179" s="88"/>
      <c r="D2179" s="87">
        <v>3</v>
      </c>
      <c r="E2179" s="88"/>
      <c r="F2179" s="87">
        <v>3.2</v>
      </c>
      <c r="G2179" s="89"/>
      <c r="H2179" s="89"/>
      <c r="I2179" s="87">
        <v>2</v>
      </c>
      <c r="J2179" s="96" t="s">
        <v>85</v>
      </c>
      <c r="K2179" s="89">
        <v>2.74</v>
      </c>
      <c r="L2179" s="89">
        <v>2.8</v>
      </c>
      <c r="M2179" s="87">
        <v>41</v>
      </c>
      <c r="N2179" s="79">
        <f t="shared" si="61"/>
        <v>0.41</v>
      </c>
      <c r="O2179" s="87">
        <v>163</v>
      </c>
      <c r="P2179" s="87">
        <v>20</v>
      </c>
      <c r="Q2179" s="87">
        <v>378</v>
      </c>
      <c r="R2179" s="87">
        <v>4</v>
      </c>
      <c r="S2179" s="87">
        <v>1</v>
      </c>
      <c r="T2179" s="87">
        <v>20</v>
      </c>
      <c r="U2179" s="87">
        <v>180</v>
      </c>
      <c r="V2179" s="88"/>
      <c r="W2179" s="87">
        <v>2.3660000000000001</v>
      </c>
      <c r="X2179" s="90">
        <v>54.034641499999999</v>
      </c>
      <c r="Y2179" s="90">
        <v>33.538742999999997</v>
      </c>
      <c r="Z2179" s="91"/>
      <c r="AA2179" s="88"/>
      <c r="AB2179" s="92"/>
      <c r="AC2179" s="92"/>
      <c r="AD2179" s="99">
        <v>2.36</v>
      </c>
    </row>
    <row r="2180" spans="1:30" ht="15.75" thickBot="1">
      <c r="A2180" s="86">
        <v>10</v>
      </c>
      <c r="B2180" s="96" t="s">
        <v>82</v>
      </c>
      <c r="C2180" s="88"/>
      <c r="D2180" s="87">
        <v>3</v>
      </c>
      <c r="E2180" s="88"/>
      <c r="F2180" s="87">
        <v>3.2</v>
      </c>
      <c r="G2180" s="89"/>
      <c r="H2180" s="89"/>
      <c r="I2180" s="87">
        <v>2</v>
      </c>
      <c r="J2180" s="96" t="s">
        <v>85</v>
      </c>
      <c r="K2180" s="89">
        <v>2.74</v>
      </c>
      <c r="L2180" s="89">
        <v>2.8</v>
      </c>
      <c r="M2180" s="87">
        <v>41</v>
      </c>
      <c r="N2180" s="79">
        <f t="shared" si="61"/>
        <v>0.41</v>
      </c>
      <c r="O2180" s="87">
        <v>163</v>
      </c>
      <c r="P2180" s="87">
        <v>20</v>
      </c>
      <c r="Q2180" s="87">
        <v>378</v>
      </c>
      <c r="R2180" s="87">
        <v>4</v>
      </c>
      <c r="S2180" s="87">
        <v>1</v>
      </c>
      <c r="T2180" s="87">
        <v>20</v>
      </c>
      <c r="U2180" s="87">
        <v>180</v>
      </c>
      <c r="V2180" s="88"/>
      <c r="W2180" s="87">
        <v>2.375</v>
      </c>
      <c r="X2180" s="90">
        <v>53.250109500000001</v>
      </c>
      <c r="Y2180" s="90">
        <v>36.284605000000006</v>
      </c>
      <c r="Z2180" s="91"/>
      <c r="AA2180" s="88"/>
      <c r="AB2180" s="92"/>
      <c r="AC2180" s="92"/>
      <c r="AD2180" s="99">
        <v>2.36</v>
      </c>
    </row>
    <row r="2181" spans="1:30" ht="15.75" thickBot="1">
      <c r="A2181" s="86">
        <v>10</v>
      </c>
      <c r="B2181" s="96" t="s">
        <v>82</v>
      </c>
      <c r="C2181" s="88"/>
      <c r="D2181" s="87">
        <v>3</v>
      </c>
      <c r="E2181" s="88"/>
      <c r="F2181" s="87">
        <v>3.2</v>
      </c>
      <c r="G2181" s="89"/>
      <c r="H2181" s="89"/>
      <c r="I2181" s="87">
        <v>2</v>
      </c>
      <c r="J2181" s="96" t="s">
        <v>85</v>
      </c>
      <c r="K2181" s="89">
        <v>2.74</v>
      </c>
      <c r="L2181" s="89">
        <v>2.8</v>
      </c>
      <c r="M2181" s="87">
        <v>41</v>
      </c>
      <c r="N2181" s="79">
        <f t="shared" si="61"/>
        <v>0.41</v>
      </c>
      <c r="O2181" s="87">
        <v>163</v>
      </c>
      <c r="P2181" s="87">
        <v>20</v>
      </c>
      <c r="Q2181" s="87">
        <v>378</v>
      </c>
      <c r="R2181" s="87">
        <v>4</v>
      </c>
      <c r="S2181" s="87">
        <v>1</v>
      </c>
      <c r="T2181" s="87">
        <v>20</v>
      </c>
      <c r="U2181" s="87">
        <v>180</v>
      </c>
      <c r="V2181" s="88"/>
      <c r="W2181" s="87">
        <v>2.3420000000000001</v>
      </c>
      <c r="X2181" s="90">
        <v>49.817782000000001</v>
      </c>
      <c r="Y2181" s="90">
        <v>32.558078000000002</v>
      </c>
      <c r="Z2181" s="91"/>
      <c r="AA2181" s="88"/>
      <c r="AB2181" s="92"/>
      <c r="AC2181" s="92"/>
      <c r="AD2181" s="99">
        <v>2.36</v>
      </c>
    </row>
    <row r="2182" spans="1:30" ht="15.75" thickBot="1">
      <c r="A2182" s="86">
        <v>10</v>
      </c>
      <c r="B2182" s="96" t="s">
        <v>82</v>
      </c>
      <c r="C2182" s="88"/>
      <c r="D2182" s="87">
        <v>3</v>
      </c>
      <c r="E2182" s="88"/>
      <c r="F2182" s="87">
        <v>3.2</v>
      </c>
      <c r="G2182" s="89"/>
      <c r="H2182" s="89"/>
      <c r="I2182" s="87">
        <v>2</v>
      </c>
      <c r="J2182" s="96" t="s">
        <v>85</v>
      </c>
      <c r="K2182" s="89">
        <v>2.74</v>
      </c>
      <c r="L2182" s="89">
        <v>2.8</v>
      </c>
      <c r="M2182" s="87">
        <v>41</v>
      </c>
      <c r="N2182" s="79">
        <f t="shared" si="61"/>
        <v>0.41</v>
      </c>
      <c r="O2182" s="87">
        <v>163</v>
      </c>
      <c r="P2182" s="87">
        <v>20</v>
      </c>
      <c r="Q2182" s="87">
        <v>378</v>
      </c>
      <c r="R2182" s="87">
        <v>4</v>
      </c>
      <c r="S2182" s="87">
        <v>1</v>
      </c>
      <c r="T2182" s="87">
        <v>20</v>
      </c>
      <c r="U2182" s="87">
        <v>180</v>
      </c>
      <c r="V2182" s="88"/>
      <c r="W2182" s="87">
        <v>2.3959999999999999</v>
      </c>
      <c r="X2182" s="90">
        <v>61.585762000000003</v>
      </c>
      <c r="Y2182" s="90">
        <v>36.088471999999996</v>
      </c>
      <c r="Z2182" s="91"/>
      <c r="AA2182" s="88"/>
      <c r="AB2182" s="92"/>
      <c r="AC2182" s="92"/>
      <c r="AD2182" s="99">
        <v>2.36</v>
      </c>
    </row>
    <row r="2183" spans="1:30" ht="15.75" thickBot="1">
      <c r="A2183" s="86">
        <v>10</v>
      </c>
      <c r="B2183" s="96" t="s">
        <v>82</v>
      </c>
      <c r="C2183" s="88"/>
      <c r="D2183" s="87">
        <v>3</v>
      </c>
      <c r="E2183" s="88"/>
      <c r="F2183" s="87">
        <v>3.2</v>
      </c>
      <c r="G2183" s="89"/>
      <c r="H2183" s="89"/>
      <c r="I2183" s="87">
        <v>2</v>
      </c>
      <c r="J2183" s="96" t="s">
        <v>85</v>
      </c>
      <c r="K2183" s="89">
        <v>2.74</v>
      </c>
      <c r="L2183" s="89">
        <v>2.8</v>
      </c>
      <c r="M2183" s="87">
        <v>41</v>
      </c>
      <c r="N2183" s="79">
        <f t="shared" si="61"/>
        <v>0.41</v>
      </c>
      <c r="O2183" s="87">
        <v>163</v>
      </c>
      <c r="P2183" s="87">
        <v>20</v>
      </c>
      <c r="Q2183" s="87">
        <v>378</v>
      </c>
      <c r="R2183" s="87">
        <v>4</v>
      </c>
      <c r="S2183" s="87">
        <v>1</v>
      </c>
      <c r="T2183" s="87">
        <v>20</v>
      </c>
      <c r="U2183" s="87">
        <v>365</v>
      </c>
      <c r="V2183" s="88"/>
      <c r="W2183" s="87">
        <v>2.363</v>
      </c>
      <c r="X2183" s="90">
        <v>52.661710499999998</v>
      </c>
      <c r="Y2183" s="90">
        <v>33.440676500000002</v>
      </c>
      <c r="Z2183" s="91"/>
      <c r="AA2183" s="88"/>
      <c r="AB2183" s="92"/>
      <c r="AC2183" s="92"/>
      <c r="AD2183" s="99">
        <v>2.36</v>
      </c>
    </row>
    <row r="2184" spans="1:30" ht="15.75" thickBot="1">
      <c r="A2184" s="86">
        <v>10</v>
      </c>
      <c r="B2184" s="96" t="s">
        <v>82</v>
      </c>
      <c r="C2184" s="88"/>
      <c r="D2184" s="87">
        <v>3</v>
      </c>
      <c r="E2184" s="88"/>
      <c r="F2184" s="87">
        <v>3.2</v>
      </c>
      <c r="G2184" s="89"/>
      <c r="H2184" s="89"/>
      <c r="I2184" s="87">
        <v>2</v>
      </c>
      <c r="J2184" s="96" t="s">
        <v>85</v>
      </c>
      <c r="K2184" s="89">
        <v>2.74</v>
      </c>
      <c r="L2184" s="89">
        <v>2.8</v>
      </c>
      <c r="M2184" s="87">
        <v>41</v>
      </c>
      <c r="N2184" s="79">
        <f t="shared" ref="N2184:N2247" si="62">M2184/100</f>
        <v>0.41</v>
      </c>
      <c r="O2184" s="87">
        <v>163</v>
      </c>
      <c r="P2184" s="87">
        <v>20</v>
      </c>
      <c r="Q2184" s="87">
        <v>378</v>
      </c>
      <c r="R2184" s="87">
        <v>4</v>
      </c>
      <c r="S2184" s="87">
        <v>1</v>
      </c>
      <c r="T2184" s="87">
        <v>20</v>
      </c>
      <c r="U2184" s="87">
        <v>365</v>
      </c>
      <c r="V2184" s="88"/>
      <c r="W2184" s="87">
        <v>2.415</v>
      </c>
      <c r="X2184" s="90">
        <v>53.250109500000001</v>
      </c>
      <c r="Y2184" s="90">
        <v>35.696206000000004</v>
      </c>
      <c r="Z2184" s="91"/>
      <c r="AA2184" s="88"/>
      <c r="AB2184" s="92"/>
      <c r="AC2184" s="92"/>
      <c r="AD2184" s="99">
        <v>2.36</v>
      </c>
    </row>
    <row r="2185" spans="1:30" ht="15.75" thickBot="1">
      <c r="A2185" s="86">
        <v>10</v>
      </c>
      <c r="B2185" s="96" t="s">
        <v>82</v>
      </c>
      <c r="C2185" s="88"/>
      <c r="D2185" s="87">
        <v>3</v>
      </c>
      <c r="E2185" s="88"/>
      <c r="F2185" s="87">
        <v>3.2</v>
      </c>
      <c r="G2185" s="89"/>
      <c r="H2185" s="89"/>
      <c r="I2185" s="87">
        <v>2</v>
      </c>
      <c r="J2185" s="96" t="s">
        <v>85</v>
      </c>
      <c r="K2185" s="89">
        <v>2.74</v>
      </c>
      <c r="L2185" s="89">
        <v>2.8</v>
      </c>
      <c r="M2185" s="87">
        <v>41</v>
      </c>
      <c r="N2185" s="79">
        <f t="shared" si="62"/>
        <v>0.41</v>
      </c>
      <c r="O2185" s="87">
        <v>163</v>
      </c>
      <c r="P2185" s="87">
        <v>20</v>
      </c>
      <c r="Q2185" s="87">
        <v>378</v>
      </c>
      <c r="R2185" s="87">
        <v>4</v>
      </c>
      <c r="S2185" s="87">
        <v>1</v>
      </c>
      <c r="T2185" s="87">
        <v>20</v>
      </c>
      <c r="U2185" s="87">
        <v>365</v>
      </c>
      <c r="V2185" s="88"/>
      <c r="W2185" s="87">
        <v>2.33</v>
      </c>
      <c r="X2185" s="90">
        <v>49.229382999999999</v>
      </c>
      <c r="Y2185" s="90">
        <v>32.950344000000001</v>
      </c>
      <c r="Z2185" s="91"/>
      <c r="AA2185" s="88"/>
      <c r="AB2185" s="92"/>
      <c r="AC2185" s="92"/>
      <c r="AD2185" s="99">
        <v>2.36</v>
      </c>
    </row>
    <row r="2186" spans="1:30" ht="15.75" thickBot="1">
      <c r="A2186" s="86">
        <v>10</v>
      </c>
      <c r="B2186" s="96" t="s">
        <v>82</v>
      </c>
      <c r="C2186" s="88"/>
      <c r="D2186" s="87">
        <v>3</v>
      </c>
      <c r="E2186" s="88"/>
      <c r="F2186" s="87">
        <v>3.2</v>
      </c>
      <c r="G2186" s="89"/>
      <c r="H2186" s="89"/>
      <c r="I2186" s="87">
        <v>2</v>
      </c>
      <c r="J2186" s="96" t="s">
        <v>85</v>
      </c>
      <c r="K2186" s="89">
        <v>2.74</v>
      </c>
      <c r="L2186" s="89">
        <v>2.8</v>
      </c>
      <c r="M2186" s="87">
        <v>41</v>
      </c>
      <c r="N2186" s="79">
        <f t="shared" si="62"/>
        <v>0.41</v>
      </c>
      <c r="O2186" s="87">
        <v>163</v>
      </c>
      <c r="P2186" s="87">
        <v>20</v>
      </c>
      <c r="Q2186" s="87">
        <v>378</v>
      </c>
      <c r="R2186" s="87">
        <v>4</v>
      </c>
      <c r="S2186" s="87">
        <v>1</v>
      </c>
      <c r="T2186" s="87">
        <v>20</v>
      </c>
      <c r="U2186" s="87">
        <v>365</v>
      </c>
      <c r="V2186" s="88"/>
      <c r="W2186" s="87">
        <v>2.4060000000000001</v>
      </c>
      <c r="X2186" s="90">
        <v>63.252892500000002</v>
      </c>
      <c r="Y2186" s="90">
        <v>35.892339</v>
      </c>
      <c r="Z2186" s="91"/>
      <c r="AA2186" s="88"/>
      <c r="AB2186" s="92"/>
      <c r="AC2186" s="92"/>
      <c r="AD2186" s="99">
        <v>2.36</v>
      </c>
    </row>
    <row r="2187" spans="1:30" ht="15.75" thickBot="1">
      <c r="A2187" s="86">
        <v>10</v>
      </c>
      <c r="B2187" s="96" t="s">
        <v>82</v>
      </c>
      <c r="C2187" s="88"/>
      <c r="D2187" s="87">
        <v>3</v>
      </c>
      <c r="E2187" s="88"/>
      <c r="F2187" s="87">
        <v>3.2</v>
      </c>
      <c r="G2187" s="89"/>
      <c r="H2187" s="89"/>
      <c r="I2187" s="87">
        <v>2</v>
      </c>
      <c r="J2187" s="96" t="s">
        <v>85</v>
      </c>
      <c r="K2187" s="89">
        <v>2.74</v>
      </c>
      <c r="L2187" s="89">
        <v>2.8</v>
      </c>
      <c r="M2187" s="87">
        <v>41</v>
      </c>
      <c r="N2187" s="79">
        <f t="shared" si="62"/>
        <v>0.41</v>
      </c>
      <c r="O2187" s="87">
        <v>163</v>
      </c>
      <c r="P2187" s="87">
        <v>20</v>
      </c>
      <c r="Q2187" s="87">
        <v>378</v>
      </c>
      <c r="R2187" s="87">
        <v>4</v>
      </c>
      <c r="S2187" s="87">
        <v>1</v>
      </c>
      <c r="T2187" s="87">
        <v>20</v>
      </c>
      <c r="U2187" s="87">
        <v>28</v>
      </c>
      <c r="V2187" s="88"/>
      <c r="W2187" s="87">
        <v>2.371</v>
      </c>
      <c r="X2187" s="90">
        <v>46.581587499999998</v>
      </c>
      <c r="Y2187" s="90">
        <v>28.929617500000006</v>
      </c>
      <c r="Z2187" s="91"/>
      <c r="AA2187" s="88"/>
      <c r="AB2187" s="92"/>
      <c r="AC2187" s="92"/>
      <c r="AD2187" s="99">
        <v>2.36</v>
      </c>
    </row>
    <row r="2188" spans="1:30" ht="15.75" thickBot="1">
      <c r="A2188" s="86">
        <v>10</v>
      </c>
      <c r="B2188" s="96" t="s">
        <v>82</v>
      </c>
      <c r="C2188" s="88"/>
      <c r="D2188" s="87">
        <v>3</v>
      </c>
      <c r="E2188" s="88"/>
      <c r="F2188" s="87">
        <v>3.2</v>
      </c>
      <c r="G2188" s="89"/>
      <c r="H2188" s="89"/>
      <c r="I2188" s="87">
        <v>2</v>
      </c>
      <c r="J2188" s="96" t="s">
        <v>85</v>
      </c>
      <c r="K2188" s="89">
        <v>2.74</v>
      </c>
      <c r="L2188" s="89">
        <v>2.8</v>
      </c>
      <c r="M2188" s="87">
        <v>41</v>
      </c>
      <c r="N2188" s="79">
        <f t="shared" si="62"/>
        <v>0.41</v>
      </c>
      <c r="O2188" s="87">
        <v>163</v>
      </c>
      <c r="P2188" s="87">
        <v>20</v>
      </c>
      <c r="Q2188" s="87">
        <v>378</v>
      </c>
      <c r="R2188" s="87">
        <v>4</v>
      </c>
      <c r="S2188" s="87">
        <v>1</v>
      </c>
      <c r="T2188" s="87">
        <v>20</v>
      </c>
      <c r="U2188" s="87">
        <v>28</v>
      </c>
      <c r="V2188" s="88"/>
      <c r="W2188" s="87">
        <v>2.4049999999999998</v>
      </c>
      <c r="X2188" s="90">
        <v>50.994579999999999</v>
      </c>
      <c r="Y2188" s="90">
        <v>31.185147000000001</v>
      </c>
      <c r="Z2188" s="91"/>
      <c r="AA2188" s="88"/>
      <c r="AB2188" s="92"/>
      <c r="AC2188" s="92"/>
      <c r="AD2188" s="99">
        <v>2.36</v>
      </c>
    </row>
    <row r="2189" spans="1:30" ht="15.75" thickBot="1">
      <c r="A2189" s="86">
        <v>10</v>
      </c>
      <c r="B2189" s="96" t="s">
        <v>82</v>
      </c>
      <c r="C2189" s="88"/>
      <c r="D2189" s="87">
        <v>3</v>
      </c>
      <c r="E2189" s="88"/>
      <c r="F2189" s="87">
        <v>3.2</v>
      </c>
      <c r="G2189" s="89"/>
      <c r="H2189" s="89"/>
      <c r="I2189" s="87">
        <v>2</v>
      </c>
      <c r="J2189" s="96" t="s">
        <v>85</v>
      </c>
      <c r="K2189" s="89">
        <v>2.74</v>
      </c>
      <c r="L2189" s="89">
        <v>2.8</v>
      </c>
      <c r="M2189" s="87">
        <v>41</v>
      </c>
      <c r="N2189" s="79">
        <f t="shared" si="62"/>
        <v>0.41</v>
      </c>
      <c r="O2189" s="87">
        <v>163</v>
      </c>
      <c r="P2189" s="87">
        <v>20</v>
      </c>
      <c r="Q2189" s="87">
        <v>378</v>
      </c>
      <c r="R2189" s="87">
        <v>4</v>
      </c>
      <c r="S2189" s="87">
        <v>1</v>
      </c>
      <c r="T2189" s="87">
        <v>20</v>
      </c>
      <c r="U2189" s="87">
        <v>28</v>
      </c>
      <c r="V2189" s="88"/>
      <c r="W2189" s="87">
        <v>2.4</v>
      </c>
      <c r="X2189" s="90">
        <v>50.504247499999998</v>
      </c>
      <c r="Y2189" s="90">
        <v>29.027683999999997</v>
      </c>
      <c r="Z2189" s="91"/>
      <c r="AA2189" s="88"/>
      <c r="AB2189" s="92"/>
      <c r="AC2189" s="92"/>
      <c r="AD2189" s="99">
        <v>2.36</v>
      </c>
    </row>
    <row r="2190" spans="1:30" ht="15.75" thickBot="1">
      <c r="A2190" s="86">
        <v>10</v>
      </c>
      <c r="B2190" s="96" t="s">
        <v>82</v>
      </c>
      <c r="C2190" s="88"/>
      <c r="D2190" s="87">
        <v>3</v>
      </c>
      <c r="E2190" s="88"/>
      <c r="F2190" s="87">
        <v>3.2</v>
      </c>
      <c r="G2190" s="89"/>
      <c r="H2190" s="89"/>
      <c r="I2190" s="87">
        <v>2</v>
      </c>
      <c r="J2190" s="96" t="s">
        <v>85</v>
      </c>
      <c r="K2190" s="89">
        <v>2.74</v>
      </c>
      <c r="L2190" s="89">
        <v>2.8</v>
      </c>
      <c r="M2190" s="87">
        <v>41</v>
      </c>
      <c r="N2190" s="79">
        <f t="shared" si="62"/>
        <v>0.41</v>
      </c>
      <c r="O2190" s="87">
        <v>163</v>
      </c>
      <c r="P2190" s="87">
        <v>20</v>
      </c>
      <c r="Q2190" s="87">
        <v>378</v>
      </c>
      <c r="R2190" s="87">
        <v>4</v>
      </c>
      <c r="S2190" s="87">
        <v>1</v>
      </c>
      <c r="T2190" s="87">
        <v>20</v>
      </c>
      <c r="U2190" s="87">
        <v>28</v>
      </c>
      <c r="V2190" s="88"/>
      <c r="W2190" s="87">
        <v>2.4590000000000001</v>
      </c>
      <c r="X2190" s="90">
        <v>53.6423755</v>
      </c>
      <c r="Y2190" s="90">
        <v>31.773546000000003</v>
      </c>
      <c r="Z2190" s="91"/>
      <c r="AA2190" s="88"/>
      <c r="AB2190" s="92"/>
      <c r="AC2190" s="92"/>
      <c r="AD2190" s="99">
        <v>2.36</v>
      </c>
    </row>
    <row r="2191" spans="1:30" ht="15.75" thickBot="1">
      <c r="A2191" s="86">
        <v>10</v>
      </c>
      <c r="B2191" s="96" t="s">
        <v>82</v>
      </c>
      <c r="C2191" s="88"/>
      <c r="D2191" s="87">
        <v>3</v>
      </c>
      <c r="E2191" s="88"/>
      <c r="F2191" s="87">
        <v>3.2</v>
      </c>
      <c r="G2191" s="89"/>
      <c r="H2191" s="89"/>
      <c r="I2191" s="87">
        <v>2</v>
      </c>
      <c r="J2191" s="96" t="s">
        <v>85</v>
      </c>
      <c r="K2191" s="89">
        <v>2.74</v>
      </c>
      <c r="L2191" s="89">
        <v>2.8</v>
      </c>
      <c r="M2191" s="87">
        <v>41</v>
      </c>
      <c r="N2191" s="79">
        <f t="shared" si="62"/>
        <v>0.41</v>
      </c>
      <c r="O2191" s="87">
        <v>163</v>
      </c>
      <c r="P2191" s="87">
        <v>20</v>
      </c>
      <c r="Q2191" s="87">
        <v>378</v>
      </c>
      <c r="R2191" s="87">
        <v>4</v>
      </c>
      <c r="S2191" s="87">
        <v>1</v>
      </c>
      <c r="T2191" s="87">
        <v>20</v>
      </c>
      <c r="U2191" s="87">
        <v>28</v>
      </c>
      <c r="V2191" s="88"/>
      <c r="W2191" s="87">
        <v>2.4169999999999998</v>
      </c>
      <c r="X2191" s="90">
        <v>52.269444499999999</v>
      </c>
      <c r="Y2191" s="90">
        <v>29.812216000000003</v>
      </c>
      <c r="Z2191" s="91"/>
      <c r="AA2191" s="88"/>
      <c r="AB2191" s="92"/>
      <c r="AC2191" s="92"/>
      <c r="AD2191" s="99">
        <v>2.36</v>
      </c>
    </row>
    <row r="2192" spans="1:30" ht="15.75" thickBot="1">
      <c r="A2192" s="86">
        <v>10</v>
      </c>
      <c r="B2192" s="96" t="s">
        <v>82</v>
      </c>
      <c r="C2192" s="88"/>
      <c r="D2192" s="87">
        <v>3</v>
      </c>
      <c r="E2192" s="88"/>
      <c r="F2192" s="87">
        <v>3.2</v>
      </c>
      <c r="G2192" s="89"/>
      <c r="H2192" s="89"/>
      <c r="I2192" s="87">
        <v>2</v>
      </c>
      <c r="J2192" s="96" t="s">
        <v>85</v>
      </c>
      <c r="K2192" s="89">
        <v>2.74</v>
      </c>
      <c r="L2192" s="89">
        <v>2.8</v>
      </c>
      <c r="M2192" s="87">
        <v>41</v>
      </c>
      <c r="N2192" s="79">
        <f t="shared" si="62"/>
        <v>0.41</v>
      </c>
      <c r="O2192" s="87">
        <v>163</v>
      </c>
      <c r="P2192" s="87">
        <v>20</v>
      </c>
      <c r="Q2192" s="87">
        <v>378</v>
      </c>
      <c r="R2192" s="87">
        <v>4</v>
      </c>
      <c r="S2192" s="87">
        <v>1</v>
      </c>
      <c r="T2192" s="87">
        <v>20</v>
      </c>
      <c r="U2192" s="87">
        <v>28</v>
      </c>
      <c r="V2192" s="88"/>
      <c r="W2192" s="87">
        <v>2.411</v>
      </c>
      <c r="X2192" s="90">
        <v>49.033250000000002</v>
      </c>
      <c r="Y2192" s="90">
        <v>28.929617500000006</v>
      </c>
      <c r="Z2192" s="91"/>
      <c r="AA2192" s="88"/>
      <c r="AB2192" s="92"/>
      <c r="AC2192" s="92"/>
      <c r="AD2192" s="99">
        <v>2.36</v>
      </c>
    </row>
    <row r="2193" spans="1:30" ht="15.75" thickBot="1">
      <c r="A2193" s="86">
        <v>10</v>
      </c>
      <c r="B2193" s="96" t="s">
        <v>82</v>
      </c>
      <c r="C2193" s="88"/>
      <c r="D2193" s="87">
        <v>3</v>
      </c>
      <c r="E2193" s="88"/>
      <c r="F2193" s="87">
        <v>3.2</v>
      </c>
      <c r="G2193" s="89"/>
      <c r="H2193" s="89"/>
      <c r="I2193" s="87">
        <v>2</v>
      </c>
      <c r="J2193" s="96" t="s">
        <v>85</v>
      </c>
      <c r="K2193" s="89">
        <v>2.74</v>
      </c>
      <c r="L2193" s="89">
        <v>2.8</v>
      </c>
      <c r="M2193" s="87">
        <v>41</v>
      </c>
      <c r="N2193" s="79">
        <f t="shared" si="62"/>
        <v>0.41</v>
      </c>
      <c r="O2193" s="87">
        <v>163</v>
      </c>
      <c r="P2193" s="87">
        <v>20</v>
      </c>
      <c r="Q2193" s="87">
        <v>378</v>
      </c>
      <c r="R2193" s="87">
        <v>4</v>
      </c>
      <c r="S2193" s="87">
        <v>1</v>
      </c>
      <c r="T2193" s="87">
        <v>20</v>
      </c>
      <c r="U2193" s="87">
        <v>28</v>
      </c>
      <c r="V2193" s="88"/>
      <c r="W2193" s="87">
        <v>2.4020000000000001</v>
      </c>
      <c r="X2193" s="90">
        <v>50.111981499999999</v>
      </c>
      <c r="Y2193" s="90">
        <v>29.321883500000002</v>
      </c>
      <c r="Z2193" s="91"/>
      <c r="AA2193" s="88"/>
      <c r="AB2193" s="92"/>
      <c r="AC2193" s="92"/>
      <c r="AD2193" s="99">
        <v>2.36</v>
      </c>
    </row>
    <row r="2194" spans="1:30" ht="15.75" thickBot="1">
      <c r="A2194" s="86">
        <v>10</v>
      </c>
      <c r="B2194" s="96" t="s">
        <v>82</v>
      </c>
      <c r="C2194" s="88"/>
      <c r="D2194" s="87">
        <v>3</v>
      </c>
      <c r="E2194" s="88"/>
      <c r="F2194" s="87">
        <v>3.2</v>
      </c>
      <c r="G2194" s="89"/>
      <c r="H2194" s="89"/>
      <c r="I2194" s="87">
        <v>2</v>
      </c>
      <c r="J2194" s="96" t="s">
        <v>85</v>
      </c>
      <c r="K2194" s="89">
        <v>2.74</v>
      </c>
      <c r="L2194" s="89">
        <v>2.8</v>
      </c>
      <c r="M2194" s="87">
        <v>41</v>
      </c>
      <c r="N2194" s="79">
        <f t="shared" si="62"/>
        <v>0.41</v>
      </c>
      <c r="O2194" s="87">
        <v>163</v>
      </c>
      <c r="P2194" s="87">
        <v>20</v>
      </c>
      <c r="Q2194" s="87">
        <v>378</v>
      </c>
      <c r="R2194" s="87">
        <v>4</v>
      </c>
      <c r="S2194" s="87">
        <v>1</v>
      </c>
      <c r="T2194" s="87">
        <v>20</v>
      </c>
      <c r="U2194" s="87">
        <v>42</v>
      </c>
      <c r="V2194" s="88"/>
      <c r="W2194" s="87">
        <v>2.3809999999999998</v>
      </c>
      <c r="X2194" s="90">
        <v>54.230774500000003</v>
      </c>
      <c r="Y2194" s="90">
        <v>30.106415500000001</v>
      </c>
      <c r="Z2194" s="91"/>
      <c r="AA2194" s="88"/>
      <c r="AB2194" s="92"/>
      <c r="AC2194" s="92"/>
      <c r="AD2194" s="99">
        <v>2.36</v>
      </c>
    </row>
    <row r="2195" spans="1:30" ht="15.75" thickBot="1">
      <c r="A2195" s="86">
        <v>10</v>
      </c>
      <c r="B2195" s="96" t="s">
        <v>82</v>
      </c>
      <c r="C2195" s="88"/>
      <c r="D2195" s="87">
        <v>3</v>
      </c>
      <c r="E2195" s="88"/>
      <c r="F2195" s="87">
        <v>3.2</v>
      </c>
      <c r="G2195" s="89"/>
      <c r="H2195" s="89"/>
      <c r="I2195" s="87">
        <v>2</v>
      </c>
      <c r="J2195" s="96" t="s">
        <v>85</v>
      </c>
      <c r="K2195" s="89">
        <v>2.74</v>
      </c>
      <c r="L2195" s="89">
        <v>2.8</v>
      </c>
      <c r="M2195" s="87">
        <v>41</v>
      </c>
      <c r="N2195" s="79">
        <f t="shared" si="62"/>
        <v>0.41</v>
      </c>
      <c r="O2195" s="87">
        <v>163</v>
      </c>
      <c r="P2195" s="87">
        <v>20</v>
      </c>
      <c r="Q2195" s="87">
        <v>378</v>
      </c>
      <c r="R2195" s="87">
        <v>4</v>
      </c>
      <c r="S2195" s="87">
        <v>1</v>
      </c>
      <c r="T2195" s="87">
        <v>20</v>
      </c>
      <c r="U2195" s="87">
        <v>42</v>
      </c>
      <c r="V2195" s="88"/>
      <c r="W2195" s="87">
        <v>2.4119999999999999</v>
      </c>
      <c r="X2195" s="90">
        <v>54.623040500000002</v>
      </c>
      <c r="Y2195" s="90">
        <v>31.773546000000003</v>
      </c>
      <c r="Z2195" s="91"/>
      <c r="AA2195" s="88"/>
      <c r="AB2195" s="92"/>
      <c r="AC2195" s="92"/>
      <c r="AD2195" s="99">
        <v>2.36</v>
      </c>
    </row>
    <row r="2196" spans="1:30" ht="15.75" thickBot="1">
      <c r="A2196" s="86">
        <v>10</v>
      </c>
      <c r="B2196" s="96" t="s">
        <v>82</v>
      </c>
      <c r="C2196" s="88"/>
      <c r="D2196" s="87">
        <v>3</v>
      </c>
      <c r="E2196" s="88"/>
      <c r="F2196" s="87">
        <v>3.2</v>
      </c>
      <c r="G2196" s="89"/>
      <c r="H2196" s="89"/>
      <c r="I2196" s="87">
        <v>2</v>
      </c>
      <c r="J2196" s="96" t="s">
        <v>85</v>
      </c>
      <c r="K2196" s="89">
        <v>2.74</v>
      </c>
      <c r="L2196" s="89">
        <v>2.8</v>
      </c>
      <c r="M2196" s="87">
        <v>41</v>
      </c>
      <c r="N2196" s="79">
        <f t="shared" si="62"/>
        <v>0.41</v>
      </c>
      <c r="O2196" s="87">
        <v>163</v>
      </c>
      <c r="P2196" s="87">
        <v>20</v>
      </c>
      <c r="Q2196" s="87">
        <v>378</v>
      </c>
      <c r="R2196" s="87">
        <v>4</v>
      </c>
      <c r="S2196" s="87">
        <v>1</v>
      </c>
      <c r="T2196" s="87">
        <v>20</v>
      </c>
      <c r="U2196" s="87">
        <v>42</v>
      </c>
      <c r="V2196" s="88"/>
      <c r="W2196" s="87">
        <v>2.399</v>
      </c>
      <c r="X2196" s="90">
        <v>56.486304000000004</v>
      </c>
      <c r="Y2196" s="90">
        <v>31.479346499999998</v>
      </c>
      <c r="Z2196" s="91"/>
      <c r="AA2196" s="88"/>
      <c r="AB2196" s="92"/>
      <c r="AC2196" s="92"/>
      <c r="AD2196" s="99">
        <v>2.36</v>
      </c>
    </row>
    <row r="2197" spans="1:30" ht="15.75" thickBot="1">
      <c r="A2197" s="86">
        <v>10</v>
      </c>
      <c r="B2197" s="96" t="s">
        <v>82</v>
      </c>
      <c r="C2197" s="88"/>
      <c r="D2197" s="87">
        <v>3</v>
      </c>
      <c r="E2197" s="88"/>
      <c r="F2197" s="87">
        <v>3.2</v>
      </c>
      <c r="G2197" s="89"/>
      <c r="H2197" s="89"/>
      <c r="I2197" s="87">
        <v>2</v>
      </c>
      <c r="J2197" s="96" t="s">
        <v>85</v>
      </c>
      <c r="K2197" s="89">
        <v>2.74</v>
      </c>
      <c r="L2197" s="89">
        <v>2.8</v>
      </c>
      <c r="M2197" s="87">
        <v>41</v>
      </c>
      <c r="N2197" s="79">
        <f t="shared" si="62"/>
        <v>0.41</v>
      </c>
      <c r="O2197" s="87">
        <v>163</v>
      </c>
      <c r="P2197" s="87">
        <v>20</v>
      </c>
      <c r="Q2197" s="87">
        <v>378</v>
      </c>
      <c r="R2197" s="87">
        <v>4</v>
      </c>
      <c r="S2197" s="87">
        <v>1</v>
      </c>
      <c r="T2197" s="87">
        <v>20</v>
      </c>
      <c r="U2197" s="87">
        <v>42</v>
      </c>
      <c r="V2197" s="88"/>
      <c r="W2197" s="87">
        <v>2.4569999999999999</v>
      </c>
      <c r="X2197" s="90">
        <v>62.076094500000004</v>
      </c>
      <c r="Y2197" s="90">
        <v>33.734876</v>
      </c>
      <c r="Z2197" s="91"/>
      <c r="AA2197" s="88"/>
      <c r="AB2197" s="92"/>
      <c r="AC2197" s="92"/>
      <c r="AD2197" s="99">
        <v>2.36</v>
      </c>
    </row>
    <row r="2198" spans="1:30" ht="15.75" thickBot="1">
      <c r="A2198" s="86">
        <v>10</v>
      </c>
      <c r="B2198" s="96" t="s">
        <v>82</v>
      </c>
      <c r="C2198" s="88"/>
      <c r="D2198" s="87">
        <v>3</v>
      </c>
      <c r="E2198" s="88"/>
      <c r="F2198" s="87">
        <v>3.2</v>
      </c>
      <c r="G2198" s="89"/>
      <c r="H2198" s="89"/>
      <c r="I2198" s="87">
        <v>2</v>
      </c>
      <c r="J2198" s="96" t="s">
        <v>85</v>
      </c>
      <c r="K2198" s="89">
        <v>2.74</v>
      </c>
      <c r="L2198" s="89">
        <v>2.8</v>
      </c>
      <c r="M2198" s="87">
        <v>41</v>
      </c>
      <c r="N2198" s="79">
        <f t="shared" si="62"/>
        <v>0.41</v>
      </c>
      <c r="O2198" s="87">
        <v>163</v>
      </c>
      <c r="P2198" s="87">
        <v>20</v>
      </c>
      <c r="Q2198" s="87">
        <v>378</v>
      </c>
      <c r="R2198" s="87">
        <v>4</v>
      </c>
      <c r="S2198" s="87">
        <v>1</v>
      </c>
      <c r="T2198" s="87">
        <v>20</v>
      </c>
      <c r="U2198" s="87">
        <v>42</v>
      </c>
      <c r="V2198" s="88"/>
      <c r="W2198" s="87">
        <v>2.4239999999999999</v>
      </c>
      <c r="X2198" s="90">
        <v>60.1147645</v>
      </c>
      <c r="Y2198" s="90">
        <v>31.675479499999998</v>
      </c>
      <c r="Z2198" s="91"/>
      <c r="AA2198" s="88"/>
      <c r="AB2198" s="92"/>
      <c r="AC2198" s="92"/>
      <c r="AD2198" s="99">
        <v>2.36</v>
      </c>
    </row>
    <row r="2199" spans="1:30" ht="15.75" thickBot="1">
      <c r="A2199" s="86">
        <v>10</v>
      </c>
      <c r="B2199" s="96" t="s">
        <v>82</v>
      </c>
      <c r="C2199" s="88"/>
      <c r="D2199" s="87">
        <v>3</v>
      </c>
      <c r="E2199" s="88"/>
      <c r="F2199" s="87">
        <v>3.2</v>
      </c>
      <c r="G2199" s="89"/>
      <c r="H2199" s="89"/>
      <c r="I2199" s="87">
        <v>2</v>
      </c>
      <c r="J2199" s="96" t="s">
        <v>85</v>
      </c>
      <c r="K2199" s="89">
        <v>2.74</v>
      </c>
      <c r="L2199" s="89">
        <v>2.8</v>
      </c>
      <c r="M2199" s="87">
        <v>41</v>
      </c>
      <c r="N2199" s="79">
        <f t="shared" si="62"/>
        <v>0.41</v>
      </c>
      <c r="O2199" s="87">
        <v>163</v>
      </c>
      <c r="P2199" s="87">
        <v>20</v>
      </c>
      <c r="Q2199" s="87">
        <v>378</v>
      </c>
      <c r="R2199" s="87">
        <v>4</v>
      </c>
      <c r="S2199" s="87">
        <v>1</v>
      </c>
      <c r="T2199" s="87">
        <v>20</v>
      </c>
      <c r="U2199" s="87">
        <v>42</v>
      </c>
      <c r="V2199" s="88"/>
      <c r="W2199" s="87">
        <v>2.4079999999999999</v>
      </c>
      <c r="X2199" s="90">
        <v>54.426907499999999</v>
      </c>
      <c r="Y2199" s="90">
        <v>32.361944999999999</v>
      </c>
      <c r="Z2199" s="91"/>
      <c r="AA2199" s="88"/>
      <c r="AB2199" s="92"/>
      <c r="AC2199" s="92"/>
      <c r="AD2199" s="99">
        <v>2.36</v>
      </c>
    </row>
    <row r="2200" spans="1:30" ht="15.75" thickBot="1">
      <c r="A2200" s="86">
        <v>10</v>
      </c>
      <c r="B2200" s="96" t="s">
        <v>82</v>
      </c>
      <c r="C2200" s="88"/>
      <c r="D2200" s="87">
        <v>3</v>
      </c>
      <c r="E2200" s="88"/>
      <c r="F2200" s="87">
        <v>3.2</v>
      </c>
      <c r="G2200" s="89"/>
      <c r="H2200" s="89"/>
      <c r="I2200" s="87">
        <v>2</v>
      </c>
      <c r="J2200" s="96" t="s">
        <v>85</v>
      </c>
      <c r="K2200" s="89">
        <v>2.74</v>
      </c>
      <c r="L2200" s="89">
        <v>2.8</v>
      </c>
      <c r="M2200" s="87">
        <v>41</v>
      </c>
      <c r="N2200" s="79">
        <f t="shared" si="62"/>
        <v>0.41</v>
      </c>
      <c r="O2200" s="87">
        <v>163</v>
      </c>
      <c r="P2200" s="87">
        <v>20</v>
      </c>
      <c r="Q2200" s="87">
        <v>378</v>
      </c>
      <c r="R2200" s="87">
        <v>4</v>
      </c>
      <c r="S2200" s="87">
        <v>1</v>
      </c>
      <c r="T2200" s="87">
        <v>20</v>
      </c>
      <c r="U2200" s="87">
        <v>42</v>
      </c>
      <c r="V2200" s="88"/>
      <c r="W2200" s="87">
        <v>2.4119999999999999</v>
      </c>
      <c r="X2200" s="90">
        <v>59.036033000000003</v>
      </c>
      <c r="Y2200" s="90">
        <v>30.989014000000005</v>
      </c>
      <c r="Z2200" s="91"/>
      <c r="AA2200" s="88"/>
      <c r="AB2200" s="92"/>
      <c r="AC2200" s="92"/>
      <c r="AD2200" s="99">
        <v>2.36</v>
      </c>
    </row>
    <row r="2201" spans="1:30" ht="15.75" thickBot="1">
      <c r="A2201" s="86">
        <v>10</v>
      </c>
      <c r="B2201" s="96" t="s">
        <v>82</v>
      </c>
      <c r="C2201" s="88"/>
      <c r="D2201" s="87">
        <v>3</v>
      </c>
      <c r="E2201" s="88"/>
      <c r="F2201" s="87">
        <v>3.2</v>
      </c>
      <c r="G2201" s="89"/>
      <c r="H2201" s="89"/>
      <c r="I2201" s="87">
        <v>2</v>
      </c>
      <c r="J2201" s="96" t="s">
        <v>85</v>
      </c>
      <c r="K2201" s="89">
        <v>2.74</v>
      </c>
      <c r="L2201" s="89">
        <v>2.8</v>
      </c>
      <c r="M2201" s="87">
        <v>41</v>
      </c>
      <c r="N2201" s="79">
        <f t="shared" si="62"/>
        <v>0.41</v>
      </c>
      <c r="O2201" s="87">
        <v>163</v>
      </c>
      <c r="P2201" s="87">
        <v>20</v>
      </c>
      <c r="Q2201" s="87">
        <v>378</v>
      </c>
      <c r="R2201" s="87">
        <v>4</v>
      </c>
      <c r="S2201" s="87">
        <v>1</v>
      </c>
      <c r="T2201" s="87">
        <v>20</v>
      </c>
      <c r="U2201" s="87">
        <v>56</v>
      </c>
      <c r="V2201" s="88"/>
      <c r="W2201" s="87">
        <v>2.3780000000000001</v>
      </c>
      <c r="X2201" s="90">
        <v>58.741833499999998</v>
      </c>
      <c r="Y2201" s="90">
        <v>31.675479499999998</v>
      </c>
      <c r="Z2201" s="91"/>
      <c r="AA2201" s="88"/>
      <c r="AB2201" s="92"/>
      <c r="AC2201" s="92"/>
      <c r="AD2201" s="99">
        <v>2.36</v>
      </c>
    </row>
    <row r="2202" spans="1:30" ht="15.75" thickBot="1">
      <c r="A2202" s="86">
        <v>10</v>
      </c>
      <c r="B2202" s="96" t="s">
        <v>82</v>
      </c>
      <c r="C2202" s="88"/>
      <c r="D2202" s="87">
        <v>3</v>
      </c>
      <c r="E2202" s="88"/>
      <c r="F2202" s="87">
        <v>3.2</v>
      </c>
      <c r="G2202" s="89"/>
      <c r="H2202" s="89"/>
      <c r="I2202" s="87">
        <v>2</v>
      </c>
      <c r="J2202" s="96" t="s">
        <v>85</v>
      </c>
      <c r="K2202" s="89">
        <v>2.74</v>
      </c>
      <c r="L2202" s="89">
        <v>2.8</v>
      </c>
      <c r="M2202" s="87">
        <v>41</v>
      </c>
      <c r="N2202" s="79">
        <f t="shared" si="62"/>
        <v>0.41</v>
      </c>
      <c r="O2202" s="87">
        <v>163</v>
      </c>
      <c r="P2202" s="87">
        <v>20</v>
      </c>
      <c r="Q2202" s="87">
        <v>378</v>
      </c>
      <c r="R2202" s="87">
        <v>4</v>
      </c>
      <c r="S2202" s="87">
        <v>1</v>
      </c>
      <c r="T2202" s="87">
        <v>20</v>
      </c>
      <c r="U2202" s="87">
        <v>56</v>
      </c>
      <c r="V2202" s="88"/>
      <c r="W2202" s="87">
        <v>2.3969999999999998</v>
      </c>
      <c r="X2202" s="90">
        <v>58.937966500000002</v>
      </c>
      <c r="Y2202" s="90">
        <v>32.4600115</v>
      </c>
      <c r="Z2202" s="91"/>
      <c r="AA2202" s="88"/>
      <c r="AB2202" s="92"/>
      <c r="AC2202" s="92"/>
      <c r="AD2202" s="99">
        <v>2.36</v>
      </c>
    </row>
    <row r="2203" spans="1:30" ht="15.75" thickBot="1">
      <c r="A2203" s="86">
        <v>10</v>
      </c>
      <c r="B2203" s="96" t="s">
        <v>82</v>
      </c>
      <c r="C2203" s="88"/>
      <c r="D2203" s="87">
        <v>3</v>
      </c>
      <c r="E2203" s="88"/>
      <c r="F2203" s="87">
        <v>3.2</v>
      </c>
      <c r="G2203" s="89"/>
      <c r="H2203" s="89"/>
      <c r="I2203" s="87">
        <v>2</v>
      </c>
      <c r="J2203" s="96" t="s">
        <v>85</v>
      </c>
      <c r="K2203" s="89">
        <v>2.74</v>
      </c>
      <c r="L2203" s="89">
        <v>2.8</v>
      </c>
      <c r="M2203" s="87">
        <v>41</v>
      </c>
      <c r="N2203" s="79">
        <f t="shared" si="62"/>
        <v>0.41</v>
      </c>
      <c r="O2203" s="87">
        <v>163</v>
      </c>
      <c r="P2203" s="87">
        <v>20</v>
      </c>
      <c r="Q2203" s="87">
        <v>378</v>
      </c>
      <c r="R2203" s="87">
        <v>4</v>
      </c>
      <c r="S2203" s="87">
        <v>1</v>
      </c>
      <c r="T2203" s="87">
        <v>20</v>
      </c>
      <c r="U2203" s="87">
        <v>56</v>
      </c>
      <c r="V2203" s="88"/>
      <c r="W2203" s="87">
        <v>2.4079999999999999</v>
      </c>
      <c r="X2203" s="90">
        <v>62.468360500000003</v>
      </c>
      <c r="Y2203" s="90">
        <v>33.048410500000003</v>
      </c>
      <c r="Z2203" s="91"/>
      <c r="AA2203" s="88"/>
      <c r="AB2203" s="92"/>
      <c r="AC2203" s="92"/>
      <c r="AD2203" s="99">
        <v>2.36</v>
      </c>
    </row>
    <row r="2204" spans="1:30" ht="15.75" thickBot="1">
      <c r="A2204" s="86">
        <v>10</v>
      </c>
      <c r="B2204" s="96" t="s">
        <v>82</v>
      </c>
      <c r="C2204" s="88"/>
      <c r="D2204" s="87">
        <v>3</v>
      </c>
      <c r="E2204" s="88"/>
      <c r="F2204" s="87">
        <v>3.2</v>
      </c>
      <c r="G2204" s="89"/>
      <c r="H2204" s="89"/>
      <c r="I2204" s="87">
        <v>2</v>
      </c>
      <c r="J2204" s="96" t="s">
        <v>85</v>
      </c>
      <c r="K2204" s="89">
        <v>2.74</v>
      </c>
      <c r="L2204" s="89">
        <v>2.8</v>
      </c>
      <c r="M2204" s="87">
        <v>41</v>
      </c>
      <c r="N2204" s="79">
        <f t="shared" si="62"/>
        <v>0.41</v>
      </c>
      <c r="O2204" s="87">
        <v>163</v>
      </c>
      <c r="P2204" s="87">
        <v>20</v>
      </c>
      <c r="Q2204" s="87">
        <v>378</v>
      </c>
      <c r="R2204" s="87">
        <v>4</v>
      </c>
      <c r="S2204" s="87">
        <v>1</v>
      </c>
      <c r="T2204" s="87">
        <v>20</v>
      </c>
      <c r="U2204" s="87">
        <v>56</v>
      </c>
      <c r="V2204" s="88"/>
      <c r="W2204" s="87">
        <v>2.452</v>
      </c>
      <c r="X2204" s="90">
        <v>66.783286500000003</v>
      </c>
      <c r="Y2204" s="90">
        <v>34.029075499999998</v>
      </c>
      <c r="Z2204" s="91"/>
      <c r="AA2204" s="88"/>
      <c r="AB2204" s="92"/>
      <c r="AC2204" s="92"/>
      <c r="AD2204" s="99">
        <v>2.36</v>
      </c>
    </row>
    <row r="2205" spans="1:30" ht="15.75" thickBot="1">
      <c r="A2205" s="86">
        <v>10</v>
      </c>
      <c r="B2205" s="96" t="s">
        <v>82</v>
      </c>
      <c r="C2205" s="88"/>
      <c r="D2205" s="87">
        <v>3</v>
      </c>
      <c r="E2205" s="88"/>
      <c r="F2205" s="87">
        <v>3.2</v>
      </c>
      <c r="G2205" s="89"/>
      <c r="H2205" s="89"/>
      <c r="I2205" s="87">
        <v>2</v>
      </c>
      <c r="J2205" s="96" t="s">
        <v>85</v>
      </c>
      <c r="K2205" s="89">
        <v>2.74</v>
      </c>
      <c r="L2205" s="89">
        <v>2.8</v>
      </c>
      <c r="M2205" s="87">
        <v>41</v>
      </c>
      <c r="N2205" s="79">
        <f t="shared" si="62"/>
        <v>0.41</v>
      </c>
      <c r="O2205" s="87">
        <v>163</v>
      </c>
      <c r="P2205" s="87">
        <v>20</v>
      </c>
      <c r="Q2205" s="87">
        <v>378</v>
      </c>
      <c r="R2205" s="87">
        <v>4</v>
      </c>
      <c r="S2205" s="87">
        <v>1</v>
      </c>
      <c r="T2205" s="87">
        <v>20</v>
      </c>
      <c r="U2205" s="87">
        <v>56</v>
      </c>
      <c r="V2205" s="88"/>
      <c r="W2205" s="87">
        <v>2.4359999999999999</v>
      </c>
      <c r="X2205" s="90">
        <v>63.154826</v>
      </c>
      <c r="Y2205" s="90">
        <v>33.832942500000001</v>
      </c>
      <c r="Z2205" s="91"/>
      <c r="AA2205" s="88"/>
      <c r="AB2205" s="92"/>
      <c r="AC2205" s="92"/>
      <c r="AD2205" s="99">
        <v>2.36</v>
      </c>
    </row>
    <row r="2206" spans="1:30" ht="15.75" thickBot="1">
      <c r="A2206" s="86">
        <v>10</v>
      </c>
      <c r="B2206" s="96" t="s">
        <v>82</v>
      </c>
      <c r="C2206" s="88"/>
      <c r="D2206" s="87">
        <v>3</v>
      </c>
      <c r="E2206" s="88"/>
      <c r="F2206" s="87">
        <v>3.2</v>
      </c>
      <c r="G2206" s="89"/>
      <c r="H2206" s="89"/>
      <c r="I2206" s="87">
        <v>2</v>
      </c>
      <c r="J2206" s="96" t="s">
        <v>85</v>
      </c>
      <c r="K2206" s="89">
        <v>2.74</v>
      </c>
      <c r="L2206" s="89">
        <v>2.8</v>
      </c>
      <c r="M2206" s="87">
        <v>41</v>
      </c>
      <c r="N2206" s="79">
        <f t="shared" si="62"/>
        <v>0.41</v>
      </c>
      <c r="O2206" s="87">
        <v>163</v>
      </c>
      <c r="P2206" s="87">
        <v>20</v>
      </c>
      <c r="Q2206" s="87">
        <v>378</v>
      </c>
      <c r="R2206" s="87">
        <v>4</v>
      </c>
      <c r="S2206" s="87">
        <v>1</v>
      </c>
      <c r="T2206" s="87">
        <v>20</v>
      </c>
      <c r="U2206" s="87">
        <v>56</v>
      </c>
      <c r="V2206" s="88"/>
      <c r="W2206" s="87">
        <v>2.41</v>
      </c>
      <c r="X2206" s="90">
        <v>59.330232500000001</v>
      </c>
      <c r="Y2206" s="90">
        <v>32.8522775</v>
      </c>
      <c r="Z2206" s="91"/>
      <c r="AA2206" s="88"/>
      <c r="AB2206" s="92"/>
      <c r="AC2206" s="92"/>
      <c r="AD2206" s="99">
        <v>2.36</v>
      </c>
    </row>
    <row r="2207" spans="1:30" ht="15.75" thickBot="1">
      <c r="A2207" s="86">
        <v>10</v>
      </c>
      <c r="B2207" s="96" t="s">
        <v>82</v>
      </c>
      <c r="C2207" s="88"/>
      <c r="D2207" s="87">
        <v>3</v>
      </c>
      <c r="E2207" s="88"/>
      <c r="F2207" s="87">
        <v>3.2</v>
      </c>
      <c r="G2207" s="89"/>
      <c r="H2207" s="89"/>
      <c r="I2207" s="87">
        <v>2</v>
      </c>
      <c r="J2207" s="96" t="s">
        <v>85</v>
      </c>
      <c r="K2207" s="89">
        <v>2.74</v>
      </c>
      <c r="L2207" s="89">
        <v>2.8</v>
      </c>
      <c r="M2207" s="87">
        <v>41</v>
      </c>
      <c r="N2207" s="79">
        <f t="shared" si="62"/>
        <v>0.41</v>
      </c>
      <c r="O2207" s="87">
        <v>163</v>
      </c>
      <c r="P2207" s="87">
        <v>20</v>
      </c>
      <c r="Q2207" s="87">
        <v>378</v>
      </c>
      <c r="R2207" s="87">
        <v>4</v>
      </c>
      <c r="S2207" s="87">
        <v>1</v>
      </c>
      <c r="T2207" s="87">
        <v>20</v>
      </c>
      <c r="U2207" s="87">
        <v>56</v>
      </c>
      <c r="V2207" s="88"/>
      <c r="W2207" s="87">
        <v>2.4340000000000002</v>
      </c>
      <c r="X2207" s="90">
        <v>63.154826</v>
      </c>
      <c r="Y2207" s="90">
        <v>33.146477000000004</v>
      </c>
      <c r="Z2207" s="91"/>
      <c r="AA2207" s="88"/>
      <c r="AB2207" s="92"/>
      <c r="AC2207" s="92"/>
      <c r="AD2207" s="99">
        <v>2.36</v>
      </c>
    </row>
    <row r="2208" spans="1:30" ht="15.75" thickBot="1">
      <c r="A2208" s="86">
        <v>10</v>
      </c>
      <c r="B2208" s="96" t="s">
        <v>82</v>
      </c>
      <c r="C2208" s="88"/>
      <c r="D2208" s="87">
        <v>3</v>
      </c>
      <c r="E2208" s="88"/>
      <c r="F2208" s="87">
        <v>3.2</v>
      </c>
      <c r="G2208" s="89"/>
      <c r="H2208" s="89"/>
      <c r="I2208" s="87">
        <v>2</v>
      </c>
      <c r="J2208" s="96" t="s">
        <v>85</v>
      </c>
      <c r="K2208" s="89">
        <v>2.74</v>
      </c>
      <c r="L2208" s="89">
        <v>2.8</v>
      </c>
      <c r="M2208" s="87">
        <v>41</v>
      </c>
      <c r="N2208" s="79">
        <f t="shared" si="62"/>
        <v>0.41</v>
      </c>
      <c r="O2208" s="87">
        <v>163</v>
      </c>
      <c r="P2208" s="87">
        <v>20</v>
      </c>
      <c r="Q2208" s="87">
        <v>378</v>
      </c>
      <c r="R2208" s="87">
        <v>4</v>
      </c>
      <c r="S2208" s="87">
        <v>1</v>
      </c>
      <c r="T2208" s="87">
        <v>20</v>
      </c>
      <c r="U2208" s="87">
        <v>70</v>
      </c>
      <c r="V2208" s="88"/>
      <c r="W2208" s="87">
        <v>2.379</v>
      </c>
      <c r="X2208" s="90">
        <v>62.174160999999998</v>
      </c>
      <c r="Y2208" s="90">
        <v>32.656144500000003</v>
      </c>
      <c r="Z2208" s="91"/>
      <c r="AA2208" s="88"/>
      <c r="AB2208" s="92"/>
      <c r="AC2208" s="92"/>
      <c r="AD2208" s="99">
        <v>2.36</v>
      </c>
    </row>
    <row r="2209" spans="1:30" ht="15.75" thickBot="1">
      <c r="A2209" s="86">
        <v>10</v>
      </c>
      <c r="B2209" s="96" t="s">
        <v>82</v>
      </c>
      <c r="C2209" s="88"/>
      <c r="D2209" s="87">
        <v>3</v>
      </c>
      <c r="E2209" s="88"/>
      <c r="F2209" s="87">
        <v>3.2</v>
      </c>
      <c r="G2209" s="89"/>
      <c r="H2209" s="89"/>
      <c r="I2209" s="87">
        <v>2</v>
      </c>
      <c r="J2209" s="96" t="s">
        <v>85</v>
      </c>
      <c r="K2209" s="89">
        <v>2.74</v>
      </c>
      <c r="L2209" s="89">
        <v>2.8</v>
      </c>
      <c r="M2209" s="87">
        <v>41</v>
      </c>
      <c r="N2209" s="79">
        <f t="shared" si="62"/>
        <v>0.41</v>
      </c>
      <c r="O2209" s="87">
        <v>163</v>
      </c>
      <c r="P2209" s="87">
        <v>20</v>
      </c>
      <c r="Q2209" s="87">
        <v>378</v>
      </c>
      <c r="R2209" s="87">
        <v>4</v>
      </c>
      <c r="S2209" s="87">
        <v>1</v>
      </c>
      <c r="T2209" s="87">
        <v>20</v>
      </c>
      <c r="U2209" s="87">
        <v>70</v>
      </c>
      <c r="V2209" s="88"/>
      <c r="W2209" s="87">
        <v>2.4009999999999998</v>
      </c>
      <c r="X2209" s="90">
        <v>62.566426999999997</v>
      </c>
      <c r="Y2209" s="90">
        <v>33.244543499999999</v>
      </c>
      <c r="Z2209" s="91"/>
      <c r="AA2209" s="88"/>
      <c r="AB2209" s="92"/>
      <c r="AC2209" s="92"/>
      <c r="AD2209" s="99">
        <v>2.36</v>
      </c>
    </row>
    <row r="2210" spans="1:30" ht="15.75" thickBot="1">
      <c r="A2210" s="86">
        <v>10</v>
      </c>
      <c r="B2210" s="96" t="s">
        <v>82</v>
      </c>
      <c r="C2210" s="88"/>
      <c r="D2210" s="87">
        <v>3</v>
      </c>
      <c r="E2210" s="88"/>
      <c r="F2210" s="87">
        <v>3.2</v>
      </c>
      <c r="G2210" s="89"/>
      <c r="H2210" s="89"/>
      <c r="I2210" s="87">
        <v>2</v>
      </c>
      <c r="J2210" s="96" t="s">
        <v>85</v>
      </c>
      <c r="K2210" s="89">
        <v>2.74</v>
      </c>
      <c r="L2210" s="89">
        <v>2.8</v>
      </c>
      <c r="M2210" s="87">
        <v>41</v>
      </c>
      <c r="N2210" s="79">
        <f t="shared" si="62"/>
        <v>0.41</v>
      </c>
      <c r="O2210" s="87">
        <v>163</v>
      </c>
      <c r="P2210" s="87">
        <v>20</v>
      </c>
      <c r="Q2210" s="87">
        <v>378</v>
      </c>
      <c r="R2210" s="87">
        <v>4</v>
      </c>
      <c r="S2210" s="87">
        <v>1</v>
      </c>
      <c r="T2210" s="87">
        <v>20</v>
      </c>
      <c r="U2210" s="87">
        <v>70</v>
      </c>
      <c r="V2210" s="88"/>
      <c r="W2210" s="87">
        <v>2.4049999999999998</v>
      </c>
      <c r="X2210" s="90">
        <v>65.312289000000007</v>
      </c>
      <c r="Y2210" s="90">
        <v>33.538742999999997</v>
      </c>
      <c r="Z2210" s="91"/>
      <c r="AA2210" s="88"/>
      <c r="AB2210" s="92"/>
      <c r="AC2210" s="92"/>
      <c r="AD2210" s="99">
        <v>2.36</v>
      </c>
    </row>
    <row r="2211" spans="1:30" ht="15.75" thickBot="1">
      <c r="A2211" s="86">
        <v>10</v>
      </c>
      <c r="B2211" s="96" t="s">
        <v>82</v>
      </c>
      <c r="C2211" s="88"/>
      <c r="D2211" s="87">
        <v>3</v>
      </c>
      <c r="E2211" s="88"/>
      <c r="F2211" s="87">
        <v>3.2</v>
      </c>
      <c r="G2211" s="89"/>
      <c r="H2211" s="89"/>
      <c r="I2211" s="87">
        <v>2</v>
      </c>
      <c r="J2211" s="96" t="s">
        <v>85</v>
      </c>
      <c r="K2211" s="89">
        <v>2.74</v>
      </c>
      <c r="L2211" s="89">
        <v>2.8</v>
      </c>
      <c r="M2211" s="87">
        <v>41</v>
      </c>
      <c r="N2211" s="79">
        <f t="shared" si="62"/>
        <v>0.41</v>
      </c>
      <c r="O2211" s="87">
        <v>163</v>
      </c>
      <c r="P2211" s="87">
        <v>20</v>
      </c>
      <c r="Q2211" s="87">
        <v>378</v>
      </c>
      <c r="R2211" s="87">
        <v>4</v>
      </c>
      <c r="S2211" s="87">
        <v>1</v>
      </c>
      <c r="T2211" s="87">
        <v>20</v>
      </c>
      <c r="U2211" s="87">
        <v>70</v>
      </c>
      <c r="V2211" s="88"/>
      <c r="W2211" s="87">
        <v>2.448</v>
      </c>
      <c r="X2211" s="90">
        <v>69.725281499999994</v>
      </c>
      <c r="Y2211" s="90">
        <v>34.911673999999998</v>
      </c>
      <c r="Z2211" s="91"/>
      <c r="AA2211" s="88"/>
      <c r="AB2211" s="92"/>
      <c r="AC2211" s="92"/>
      <c r="AD2211" s="99">
        <v>2.36</v>
      </c>
    </row>
    <row r="2212" spans="1:30" ht="15.75" thickBot="1">
      <c r="A2212" s="86">
        <v>10</v>
      </c>
      <c r="B2212" s="96" t="s">
        <v>82</v>
      </c>
      <c r="C2212" s="88"/>
      <c r="D2212" s="87">
        <v>3</v>
      </c>
      <c r="E2212" s="88"/>
      <c r="F2212" s="87">
        <v>3.2</v>
      </c>
      <c r="G2212" s="89"/>
      <c r="H2212" s="89"/>
      <c r="I2212" s="87">
        <v>2</v>
      </c>
      <c r="J2212" s="96" t="s">
        <v>85</v>
      </c>
      <c r="K2212" s="89">
        <v>2.74</v>
      </c>
      <c r="L2212" s="89">
        <v>2.8</v>
      </c>
      <c r="M2212" s="87">
        <v>41</v>
      </c>
      <c r="N2212" s="79">
        <f t="shared" si="62"/>
        <v>0.41</v>
      </c>
      <c r="O2212" s="87">
        <v>163</v>
      </c>
      <c r="P2212" s="87">
        <v>20</v>
      </c>
      <c r="Q2212" s="87">
        <v>378</v>
      </c>
      <c r="R2212" s="87">
        <v>4</v>
      </c>
      <c r="S2212" s="87">
        <v>1</v>
      </c>
      <c r="T2212" s="87">
        <v>20</v>
      </c>
      <c r="U2212" s="87">
        <v>70</v>
      </c>
      <c r="V2212" s="88"/>
      <c r="W2212" s="87">
        <v>2.427</v>
      </c>
      <c r="X2212" s="90">
        <v>70.019480999999999</v>
      </c>
      <c r="Y2212" s="90">
        <v>34.225208500000001</v>
      </c>
      <c r="Z2212" s="91"/>
      <c r="AA2212" s="88"/>
      <c r="AB2212" s="92"/>
      <c r="AC2212" s="92"/>
      <c r="AD2212" s="99">
        <v>2.36</v>
      </c>
    </row>
    <row r="2213" spans="1:30" ht="15.75" thickBot="1">
      <c r="A2213" s="86">
        <v>10</v>
      </c>
      <c r="B2213" s="96" t="s">
        <v>82</v>
      </c>
      <c r="C2213" s="88"/>
      <c r="D2213" s="87">
        <v>3</v>
      </c>
      <c r="E2213" s="88"/>
      <c r="F2213" s="87">
        <v>3.2</v>
      </c>
      <c r="G2213" s="89"/>
      <c r="H2213" s="89"/>
      <c r="I2213" s="87">
        <v>2</v>
      </c>
      <c r="J2213" s="96" t="s">
        <v>85</v>
      </c>
      <c r="K2213" s="89">
        <v>2.74</v>
      </c>
      <c r="L2213" s="89">
        <v>2.8</v>
      </c>
      <c r="M2213" s="87">
        <v>41</v>
      </c>
      <c r="N2213" s="79">
        <f t="shared" si="62"/>
        <v>0.41</v>
      </c>
      <c r="O2213" s="87">
        <v>163</v>
      </c>
      <c r="P2213" s="87">
        <v>20</v>
      </c>
      <c r="Q2213" s="87">
        <v>378</v>
      </c>
      <c r="R2213" s="87">
        <v>4</v>
      </c>
      <c r="S2213" s="87">
        <v>1</v>
      </c>
      <c r="T2213" s="87">
        <v>20</v>
      </c>
      <c r="U2213" s="87">
        <v>70</v>
      </c>
      <c r="V2213" s="88"/>
      <c r="W2213" s="87">
        <v>2.4</v>
      </c>
      <c r="X2213" s="90">
        <v>62.370294000000001</v>
      </c>
      <c r="Y2213" s="90">
        <v>33.244543499999999</v>
      </c>
      <c r="Z2213" s="91"/>
      <c r="AA2213" s="88"/>
      <c r="AB2213" s="92"/>
      <c r="AC2213" s="92"/>
      <c r="AD2213" s="99">
        <v>2.36</v>
      </c>
    </row>
    <row r="2214" spans="1:30" ht="15.75" thickBot="1">
      <c r="A2214" s="86">
        <v>10</v>
      </c>
      <c r="B2214" s="96" t="s">
        <v>82</v>
      </c>
      <c r="C2214" s="88"/>
      <c r="D2214" s="87">
        <v>3</v>
      </c>
      <c r="E2214" s="88"/>
      <c r="F2214" s="87">
        <v>3.2</v>
      </c>
      <c r="G2214" s="89"/>
      <c r="H2214" s="89"/>
      <c r="I2214" s="87">
        <v>2</v>
      </c>
      <c r="J2214" s="96" t="s">
        <v>85</v>
      </c>
      <c r="K2214" s="89">
        <v>2.74</v>
      </c>
      <c r="L2214" s="89">
        <v>2.8</v>
      </c>
      <c r="M2214" s="87">
        <v>41</v>
      </c>
      <c r="N2214" s="79">
        <f t="shared" si="62"/>
        <v>0.41</v>
      </c>
      <c r="O2214" s="87">
        <v>163</v>
      </c>
      <c r="P2214" s="87">
        <v>20</v>
      </c>
      <c r="Q2214" s="87">
        <v>378</v>
      </c>
      <c r="R2214" s="87">
        <v>4</v>
      </c>
      <c r="S2214" s="87">
        <v>1</v>
      </c>
      <c r="T2214" s="87">
        <v>20</v>
      </c>
      <c r="U2214" s="87">
        <v>70</v>
      </c>
      <c r="V2214" s="88"/>
      <c r="W2214" s="87">
        <v>2.41</v>
      </c>
      <c r="X2214" s="90">
        <v>68.842682999999994</v>
      </c>
      <c r="Y2214" s="90">
        <v>34.6174745</v>
      </c>
      <c r="Z2214" s="91"/>
      <c r="AA2214" s="88"/>
      <c r="AB2214" s="92"/>
      <c r="AC2214" s="92"/>
      <c r="AD2214" s="99">
        <v>2.36</v>
      </c>
    </row>
    <row r="2215" spans="1:30" ht="15.75" thickBot="1">
      <c r="A2215" s="86">
        <v>10</v>
      </c>
      <c r="B2215" s="96" t="s">
        <v>82</v>
      </c>
      <c r="C2215" s="88"/>
      <c r="D2215" s="87">
        <v>3</v>
      </c>
      <c r="E2215" s="88"/>
      <c r="F2215" s="87">
        <v>3.2</v>
      </c>
      <c r="G2215" s="89"/>
      <c r="H2215" s="89"/>
      <c r="I2215" s="87">
        <v>2</v>
      </c>
      <c r="J2215" s="96" t="s">
        <v>85</v>
      </c>
      <c r="K2215" s="89">
        <v>2.74</v>
      </c>
      <c r="L2215" s="89">
        <v>2.8</v>
      </c>
      <c r="M2215" s="87">
        <v>41</v>
      </c>
      <c r="N2215" s="79">
        <f t="shared" si="62"/>
        <v>0.41</v>
      </c>
      <c r="O2215" s="87">
        <v>163</v>
      </c>
      <c r="P2215" s="87">
        <v>20</v>
      </c>
      <c r="Q2215" s="87">
        <v>378</v>
      </c>
      <c r="R2215" s="87">
        <v>4</v>
      </c>
      <c r="S2215" s="87">
        <v>1</v>
      </c>
      <c r="T2215" s="87">
        <v>20</v>
      </c>
      <c r="U2215" s="87">
        <v>91</v>
      </c>
      <c r="V2215" s="88"/>
      <c r="W2215" s="87">
        <v>2.3690000000000002</v>
      </c>
      <c r="X2215" s="90">
        <v>63.645158500000001</v>
      </c>
      <c r="Y2215" s="90">
        <v>33.342610000000001</v>
      </c>
      <c r="Z2215" s="91"/>
      <c r="AA2215" s="88"/>
      <c r="AB2215" s="92"/>
      <c r="AC2215" s="92"/>
      <c r="AD2215" s="99">
        <v>2.36</v>
      </c>
    </row>
    <row r="2216" spans="1:30" ht="15.75" thickBot="1">
      <c r="A2216" s="86">
        <v>10</v>
      </c>
      <c r="B2216" s="96" t="s">
        <v>82</v>
      </c>
      <c r="C2216" s="88"/>
      <c r="D2216" s="87">
        <v>3</v>
      </c>
      <c r="E2216" s="88"/>
      <c r="F2216" s="87">
        <v>3.2</v>
      </c>
      <c r="G2216" s="89"/>
      <c r="H2216" s="89"/>
      <c r="I2216" s="87">
        <v>2</v>
      </c>
      <c r="J2216" s="96" t="s">
        <v>85</v>
      </c>
      <c r="K2216" s="89">
        <v>2.74</v>
      </c>
      <c r="L2216" s="89">
        <v>2.8</v>
      </c>
      <c r="M2216" s="87">
        <v>41</v>
      </c>
      <c r="N2216" s="79">
        <f t="shared" si="62"/>
        <v>0.41</v>
      </c>
      <c r="O2216" s="87">
        <v>163</v>
      </c>
      <c r="P2216" s="87">
        <v>20</v>
      </c>
      <c r="Q2216" s="87">
        <v>378</v>
      </c>
      <c r="R2216" s="87">
        <v>4</v>
      </c>
      <c r="S2216" s="87">
        <v>1</v>
      </c>
      <c r="T2216" s="87">
        <v>20</v>
      </c>
      <c r="U2216" s="87">
        <v>91</v>
      </c>
      <c r="V2216" s="88"/>
      <c r="W2216" s="87">
        <v>2.407</v>
      </c>
      <c r="X2216" s="90">
        <v>64.135491000000002</v>
      </c>
      <c r="Y2216" s="90">
        <v>34.225208500000001</v>
      </c>
      <c r="Z2216" s="91"/>
      <c r="AA2216" s="88"/>
      <c r="AB2216" s="92"/>
      <c r="AC2216" s="92"/>
      <c r="AD2216" s="99">
        <v>2.36</v>
      </c>
    </row>
    <row r="2217" spans="1:30" ht="15.75" thickBot="1">
      <c r="A2217" s="86">
        <v>10</v>
      </c>
      <c r="B2217" s="96" t="s">
        <v>82</v>
      </c>
      <c r="C2217" s="88"/>
      <c r="D2217" s="87">
        <v>3</v>
      </c>
      <c r="E2217" s="88"/>
      <c r="F2217" s="87">
        <v>3.2</v>
      </c>
      <c r="G2217" s="89"/>
      <c r="H2217" s="89"/>
      <c r="I2217" s="87">
        <v>2</v>
      </c>
      <c r="J2217" s="96" t="s">
        <v>85</v>
      </c>
      <c r="K2217" s="89">
        <v>2.74</v>
      </c>
      <c r="L2217" s="89">
        <v>2.8</v>
      </c>
      <c r="M2217" s="87">
        <v>41</v>
      </c>
      <c r="N2217" s="79">
        <f t="shared" si="62"/>
        <v>0.41</v>
      </c>
      <c r="O2217" s="87">
        <v>163</v>
      </c>
      <c r="P2217" s="87">
        <v>20</v>
      </c>
      <c r="Q2217" s="87">
        <v>378</v>
      </c>
      <c r="R2217" s="87">
        <v>4</v>
      </c>
      <c r="S2217" s="87">
        <v>1</v>
      </c>
      <c r="T2217" s="87">
        <v>20</v>
      </c>
      <c r="U2217" s="87">
        <v>91</v>
      </c>
      <c r="V2217" s="88"/>
      <c r="W2217" s="87">
        <v>2.4</v>
      </c>
      <c r="X2217" s="90">
        <v>69.234949</v>
      </c>
      <c r="Y2217" s="90">
        <v>33.538742999999997</v>
      </c>
      <c r="Z2217" s="91"/>
      <c r="AA2217" s="88"/>
      <c r="AB2217" s="92"/>
      <c r="AC2217" s="92"/>
      <c r="AD2217" s="99">
        <v>2.36</v>
      </c>
    </row>
    <row r="2218" spans="1:30" ht="15.75" thickBot="1">
      <c r="A2218" s="86">
        <v>10</v>
      </c>
      <c r="B2218" s="96" t="s">
        <v>82</v>
      </c>
      <c r="C2218" s="88"/>
      <c r="D2218" s="87">
        <v>3</v>
      </c>
      <c r="E2218" s="88"/>
      <c r="F2218" s="87">
        <v>3.2</v>
      </c>
      <c r="G2218" s="89"/>
      <c r="H2218" s="89"/>
      <c r="I2218" s="87">
        <v>2</v>
      </c>
      <c r="J2218" s="96" t="s">
        <v>85</v>
      </c>
      <c r="K2218" s="89">
        <v>2.74</v>
      </c>
      <c r="L2218" s="89">
        <v>2.8</v>
      </c>
      <c r="M2218" s="87">
        <v>41</v>
      </c>
      <c r="N2218" s="79">
        <f t="shared" si="62"/>
        <v>0.41</v>
      </c>
      <c r="O2218" s="87">
        <v>163</v>
      </c>
      <c r="P2218" s="87">
        <v>20</v>
      </c>
      <c r="Q2218" s="87">
        <v>378</v>
      </c>
      <c r="R2218" s="87">
        <v>4</v>
      </c>
      <c r="S2218" s="87">
        <v>1</v>
      </c>
      <c r="T2218" s="87">
        <v>20</v>
      </c>
      <c r="U2218" s="87">
        <v>91</v>
      </c>
      <c r="V2218" s="88"/>
      <c r="W2218" s="87">
        <v>2.46</v>
      </c>
      <c r="X2218" s="90">
        <v>71.098212500000002</v>
      </c>
      <c r="Y2218" s="90">
        <v>36.578804500000004</v>
      </c>
      <c r="Z2218" s="91"/>
      <c r="AA2218" s="88"/>
      <c r="AB2218" s="92"/>
      <c r="AC2218" s="92"/>
      <c r="AD2218" s="99">
        <v>2.36</v>
      </c>
    </row>
    <row r="2219" spans="1:30" ht="15.75" thickBot="1">
      <c r="A2219" s="86">
        <v>10</v>
      </c>
      <c r="B2219" s="96" t="s">
        <v>82</v>
      </c>
      <c r="C2219" s="88"/>
      <c r="D2219" s="87">
        <v>3</v>
      </c>
      <c r="E2219" s="88"/>
      <c r="F2219" s="87">
        <v>3.2</v>
      </c>
      <c r="G2219" s="89"/>
      <c r="H2219" s="89"/>
      <c r="I2219" s="87">
        <v>2</v>
      </c>
      <c r="J2219" s="96" t="s">
        <v>85</v>
      </c>
      <c r="K2219" s="89">
        <v>2.74</v>
      </c>
      <c r="L2219" s="89">
        <v>2.8</v>
      </c>
      <c r="M2219" s="87">
        <v>41</v>
      </c>
      <c r="N2219" s="79">
        <f t="shared" si="62"/>
        <v>0.41</v>
      </c>
      <c r="O2219" s="87">
        <v>163</v>
      </c>
      <c r="P2219" s="87">
        <v>20</v>
      </c>
      <c r="Q2219" s="87">
        <v>378</v>
      </c>
      <c r="R2219" s="87">
        <v>4</v>
      </c>
      <c r="S2219" s="87">
        <v>1</v>
      </c>
      <c r="T2219" s="87">
        <v>20</v>
      </c>
      <c r="U2219" s="87">
        <v>91</v>
      </c>
      <c r="V2219" s="88"/>
      <c r="W2219" s="87">
        <v>2.4329999999999998</v>
      </c>
      <c r="X2219" s="90">
        <v>73.647941500000002</v>
      </c>
      <c r="Y2219" s="90">
        <v>35.598139499999995</v>
      </c>
      <c r="Z2219" s="91"/>
      <c r="AA2219" s="88"/>
      <c r="AB2219" s="92"/>
      <c r="AC2219" s="92"/>
      <c r="AD2219" s="99">
        <v>2.36</v>
      </c>
    </row>
    <row r="2220" spans="1:30" ht="15.75" thickBot="1">
      <c r="A2220" s="86">
        <v>10</v>
      </c>
      <c r="B2220" s="96" t="s">
        <v>82</v>
      </c>
      <c r="C2220" s="88"/>
      <c r="D2220" s="87">
        <v>3</v>
      </c>
      <c r="E2220" s="88"/>
      <c r="F2220" s="87">
        <v>3.2</v>
      </c>
      <c r="G2220" s="89"/>
      <c r="H2220" s="89"/>
      <c r="I2220" s="87">
        <v>2</v>
      </c>
      <c r="J2220" s="96" t="s">
        <v>85</v>
      </c>
      <c r="K2220" s="89">
        <v>2.74</v>
      </c>
      <c r="L2220" s="89">
        <v>2.8</v>
      </c>
      <c r="M2220" s="87">
        <v>41</v>
      </c>
      <c r="N2220" s="79">
        <f t="shared" si="62"/>
        <v>0.41</v>
      </c>
      <c r="O2220" s="87">
        <v>163</v>
      </c>
      <c r="P2220" s="87">
        <v>20</v>
      </c>
      <c r="Q2220" s="87">
        <v>378</v>
      </c>
      <c r="R2220" s="87">
        <v>4</v>
      </c>
      <c r="S2220" s="87">
        <v>1</v>
      </c>
      <c r="T2220" s="87">
        <v>20</v>
      </c>
      <c r="U2220" s="87">
        <v>91</v>
      </c>
      <c r="V2220" s="88"/>
      <c r="W2220" s="87">
        <v>2.4169999999999998</v>
      </c>
      <c r="X2220" s="90">
        <v>66.391020499999996</v>
      </c>
      <c r="Y2220" s="90">
        <v>34.911673999999998</v>
      </c>
      <c r="Z2220" s="91"/>
      <c r="AA2220" s="88"/>
      <c r="AB2220" s="92"/>
      <c r="AC2220" s="92"/>
      <c r="AD2220" s="99">
        <v>2.36</v>
      </c>
    </row>
    <row r="2221" spans="1:30" ht="15.75" thickBot="1">
      <c r="A2221" s="86">
        <v>10</v>
      </c>
      <c r="B2221" s="96" t="s">
        <v>82</v>
      </c>
      <c r="C2221" s="88"/>
      <c r="D2221" s="87">
        <v>3</v>
      </c>
      <c r="E2221" s="88"/>
      <c r="F2221" s="87">
        <v>3.2</v>
      </c>
      <c r="G2221" s="89"/>
      <c r="H2221" s="89"/>
      <c r="I2221" s="87">
        <v>2</v>
      </c>
      <c r="J2221" s="96" t="s">
        <v>85</v>
      </c>
      <c r="K2221" s="89">
        <v>2.74</v>
      </c>
      <c r="L2221" s="89">
        <v>2.8</v>
      </c>
      <c r="M2221" s="87">
        <v>41</v>
      </c>
      <c r="N2221" s="79">
        <f t="shared" si="62"/>
        <v>0.41</v>
      </c>
      <c r="O2221" s="87">
        <v>163</v>
      </c>
      <c r="P2221" s="87">
        <v>20</v>
      </c>
      <c r="Q2221" s="87">
        <v>378</v>
      </c>
      <c r="R2221" s="87">
        <v>4</v>
      </c>
      <c r="S2221" s="87">
        <v>1</v>
      </c>
      <c r="T2221" s="87">
        <v>20</v>
      </c>
      <c r="U2221" s="87">
        <v>91</v>
      </c>
      <c r="V2221" s="88"/>
      <c r="W2221" s="87">
        <v>2.4249999999999998</v>
      </c>
      <c r="X2221" s="90">
        <v>72.6672765</v>
      </c>
      <c r="Y2221" s="90">
        <v>34.813607499999996</v>
      </c>
      <c r="Z2221" s="91"/>
      <c r="AA2221" s="88"/>
      <c r="AB2221" s="92"/>
      <c r="AC2221" s="92"/>
      <c r="AD2221" s="99">
        <v>2.36</v>
      </c>
    </row>
    <row r="2222" spans="1:30" ht="15.75" thickBot="1">
      <c r="A2222" s="86">
        <v>10</v>
      </c>
      <c r="B2222" s="96" t="s">
        <v>82</v>
      </c>
      <c r="C2222" s="88"/>
      <c r="D2222" s="87">
        <v>3</v>
      </c>
      <c r="E2222" s="88"/>
      <c r="F2222" s="87">
        <v>3.2</v>
      </c>
      <c r="G2222" s="89"/>
      <c r="H2222" s="89"/>
      <c r="I2222" s="87">
        <v>2</v>
      </c>
      <c r="J2222" s="96" t="s">
        <v>85</v>
      </c>
      <c r="K2222" s="89">
        <v>2.74</v>
      </c>
      <c r="L2222" s="89">
        <v>2.8</v>
      </c>
      <c r="M2222" s="87">
        <v>41</v>
      </c>
      <c r="N2222" s="79">
        <f t="shared" si="62"/>
        <v>0.41</v>
      </c>
      <c r="O2222" s="87">
        <v>163</v>
      </c>
      <c r="P2222" s="87">
        <v>20</v>
      </c>
      <c r="Q2222" s="87">
        <v>378</v>
      </c>
      <c r="R2222" s="87">
        <v>4</v>
      </c>
      <c r="S2222" s="87">
        <v>1</v>
      </c>
      <c r="T2222" s="87">
        <v>20</v>
      </c>
      <c r="U2222" s="87">
        <v>180</v>
      </c>
      <c r="V2222" s="88"/>
      <c r="W2222" s="87">
        <v>2.3919999999999999</v>
      </c>
      <c r="X2222" s="90">
        <v>74.040207499999994</v>
      </c>
      <c r="Y2222" s="90">
        <v>35.794272500000005</v>
      </c>
      <c r="Z2222" s="91"/>
      <c r="AA2222" s="88"/>
      <c r="AB2222" s="92"/>
      <c r="AC2222" s="92"/>
      <c r="AD2222" s="99">
        <v>2.36</v>
      </c>
    </row>
    <row r="2223" spans="1:30" ht="15.75" thickBot="1">
      <c r="A2223" s="86">
        <v>10</v>
      </c>
      <c r="B2223" s="96" t="s">
        <v>82</v>
      </c>
      <c r="C2223" s="88"/>
      <c r="D2223" s="87">
        <v>3</v>
      </c>
      <c r="E2223" s="88"/>
      <c r="F2223" s="87">
        <v>3.2</v>
      </c>
      <c r="G2223" s="89"/>
      <c r="H2223" s="89"/>
      <c r="I2223" s="87">
        <v>2</v>
      </c>
      <c r="J2223" s="96" t="s">
        <v>85</v>
      </c>
      <c r="K2223" s="89">
        <v>2.74</v>
      </c>
      <c r="L2223" s="89">
        <v>2.8</v>
      </c>
      <c r="M2223" s="87">
        <v>41</v>
      </c>
      <c r="N2223" s="79">
        <f t="shared" si="62"/>
        <v>0.41</v>
      </c>
      <c r="O2223" s="87">
        <v>163</v>
      </c>
      <c r="P2223" s="87">
        <v>20</v>
      </c>
      <c r="Q2223" s="87">
        <v>378</v>
      </c>
      <c r="R2223" s="87">
        <v>4</v>
      </c>
      <c r="S2223" s="87">
        <v>1</v>
      </c>
      <c r="T2223" s="87">
        <v>20</v>
      </c>
      <c r="U2223" s="87">
        <v>180</v>
      </c>
      <c r="V2223" s="88"/>
      <c r="W2223" s="87">
        <v>2.4119999999999999</v>
      </c>
      <c r="X2223" s="90">
        <v>69.823347999999996</v>
      </c>
      <c r="Y2223" s="90">
        <v>38.834333999999998</v>
      </c>
      <c r="Z2223" s="91"/>
      <c r="AA2223" s="88"/>
      <c r="AB2223" s="92"/>
      <c r="AC2223" s="92"/>
      <c r="AD2223" s="99">
        <v>2.36</v>
      </c>
    </row>
    <row r="2224" spans="1:30" ht="15.75" thickBot="1">
      <c r="A2224" s="86">
        <v>10</v>
      </c>
      <c r="B2224" s="96" t="s">
        <v>82</v>
      </c>
      <c r="C2224" s="88"/>
      <c r="D2224" s="87">
        <v>3</v>
      </c>
      <c r="E2224" s="88"/>
      <c r="F2224" s="87">
        <v>3.2</v>
      </c>
      <c r="G2224" s="89"/>
      <c r="H2224" s="89"/>
      <c r="I2224" s="87">
        <v>2</v>
      </c>
      <c r="J2224" s="96" t="s">
        <v>85</v>
      </c>
      <c r="K2224" s="89">
        <v>2.74</v>
      </c>
      <c r="L2224" s="89">
        <v>2.8</v>
      </c>
      <c r="M2224" s="87">
        <v>41</v>
      </c>
      <c r="N2224" s="79">
        <f t="shared" si="62"/>
        <v>0.41</v>
      </c>
      <c r="O2224" s="87">
        <v>163</v>
      </c>
      <c r="P2224" s="87">
        <v>20</v>
      </c>
      <c r="Q2224" s="87">
        <v>378</v>
      </c>
      <c r="R2224" s="87">
        <v>4</v>
      </c>
      <c r="S2224" s="87">
        <v>1</v>
      </c>
      <c r="T2224" s="87">
        <v>20</v>
      </c>
      <c r="U2224" s="87">
        <v>180</v>
      </c>
      <c r="V2224" s="88"/>
      <c r="W2224" s="87">
        <v>2.4060000000000001</v>
      </c>
      <c r="X2224" s="90">
        <v>77.864801</v>
      </c>
      <c r="Y2224" s="90">
        <v>36.971070500000003</v>
      </c>
      <c r="Z2224" s="91"/>
      <c r="AA2224" s="88"/>
      <c r="AB2224" s="92"/>
      <c r="AC2224" s="92"/>
      <c r="AD2224" s="99">
        <v>2.36</v>
      </c>
    </row>
    <row r="2225" spans="1:30" ht="15.75" thickBot="1">
      <c r="A2225" s="86">
        <v>10</v>
      </c>
      <c r="B2225" s="96" t="s">
        <v>82</v>
      </c>
      <c r="C2225" s="88"/>
      <c r="D2225" s="87">
        <v>3</v>
      </c>
      <c r="E2225" s="88"/>
      <c r="F2225" s="87">
        <v>3.2</v>
      </c>
      <c r="G2225" s="89"/>
      <c r="H2225" s="89"/>
      <c r="I2225" s="87">
        <v>2</v>
      </c>
      <c r="J2225" s="96" t="s">
        <v>85</v>
      </c>
      <c r="K2225" s="89">
        <v>2.74</v>
      </c>
      <c r="L2225" s="89">
        <v>2.8</v>
      </c>
      <c r="M2225" s="87">
        <v>41</v>
      </c>
      <c r="N2225" s="79">
        <f t="shared" si="62"/>
        <v>0.41</v>
      </c>
      <c r="O2225" s="87">
        <v>163</v>
      </c>
      <c r="P2225" s="87">
        <v>20</v>
      </c>
      <c r="Q2225" s="87">
        <v>378</v>
      </c>
      <c r="R2225" s="87">
        <v>4</v>
      </c>
      <c r="S2225" s="87">
        <v>1</v>
      </c>
      <c r="T2225" s="87">
        <v>20</v>
      </c>
      <c r="U2225" s="87">
        <v>180</v>
      </c>
      <c r="V2225" s="88"/>
      <c r="W2225" s="87">
        <v>2.4510000000000001</v>
      </c>
      <c r="X2225" s="90">
        <v>81.395195000000001</v>
      </c>
      <c r="Y2225" s="90">
        <v>38.9324005</v>
      </c>
      <c r="Z2225" s="91"/>
      <c r="AA2225" s="88"/>
      <c r="AB2225" s="92"/>
      <c r="AC2225" s="92"/>
      <c r="AD2225" s="99">
        <v>2.36</v>
      </c>
    </row>
    <row r="2226" spans="1:30" ht="15.75" thickBot="1">
      <c r="A2226" s="86">
        <v>10</v>
      </c>
      <c r="B2226" s="96" t="s">
        <v>82</v>
      </c>
      <c r="C2226" s="88"/>
      <c r="D2226" s="87">
        <v>3</v>
      </c>
      <c r="E2226" s="88"/>
      <c r="F2226" s="87">
        <v>3.2</v>
      </c>
      <c r="G2226" s="89"/>
      <c r="H2226" s="89"/>
      <c r="I2226" s="87">
        <v>2</v>
      </c>
      <c r="J2226" s="96" t="s">
        <v>85</v>
      </c>
      <c r="K2226" s="89">
        <v>2.74</v>
      </c>
      <c r="L2226" s="89">
        <v>2.8</v>
      </c>
      <c r="M2226" s="87">
        <v>41</v>
      </c>
      <c r="N2226" s="79">
        <f t="shared" si="62"/>
        <v>0.41</v>
      </c>
      <c r="O2226" s="87">
        <v>163</v>
      </c>
      <c r="P2226" s="87">
        <v>20</v>
      </c>
      <c r="Q2226" s="87">
        <v>378</v>
      </c>
      <c r="R2226" s="87">
        <v>4</v>
      </c>
      <c r="S2226" s="87">
        <v>1</v>
      </c>
      <c r="T2226" s="87">
        <v>20</v>
      </c>
      <c r="U2226" s="87">
        <v>180</v>
      </c>
      <c r="V2226" s="88"/>
      <c r="W2226" s="87">
        <v>2.444</v>
      </c>
      <c r="X2226" s="90">
        <v>82.964258999999998</v>
      </c>
      <c r="Y2226" s="90">
        <v>38.540134500000001</v>
      </c>
      <c r="Z2226" s="91"/>
      <c r="AA2226" s="88"/>
      <c r="AB2226" s="92"/>
      <c r="AC2226" s="92"/>
      <c r="AD2226" s="99">
        <v>2.36</v>
      </c>
    </row>
    <row r="2227" spans="1:30" ht="15.75" thickBot="1">
      <c r="A2227" s="86">
        <v>10</v>
      </c>
      <c r="B2227" s="96" t="s">
        <v>82</v>
      </c>
      <c r="C2227" s="88"/>
      <c r="D2227" s="87">
        <v>3</v>
      </c>
      <c r="E2227" s="88"/>
      <c r="F2227" s="87">
        <v>3.2</v>
      </c>
      <c r="G2227" s="89"/>
      <c r="H2227" s="89"/>
      <c r="I2227" s="87">
        <v>2</v>
      </c>
      <c r="J2227" s="96" t="s">
        <v>85</v>
      </c>
      <c r="K2227" s="89">
        <v>2.74</v>
      </c>
      <c r="L2227" s="89">
        <v>2.8</v>
      </c>
      <c r="M2227" s="87">
        <v>41</v>
      </c>
      <c r="N2227" s="79">
        <f t="shared" si="62"/>
        <v>0.41</v>
      </c>
      <c r="O2227" s="87">
        <v>163</v>
      </c>
      <c r="P2227" s="87">
        <v>20</v>
      </c>
      <c r="Q2227" s="87">
        <v>378</v>
      </c>
      <c r="R2227" s="87">
        <v>4</v>
      </c>
      <c r="S2227" s="87">
        <v>1</v>
      </c>
      <c r="T2227" s="87">
        <v>20</v>
      </c>
      <c r="U2227" s="87">
        <v>180</v>
      </c>
      <c r="V2227" s="88"/>
      <c r="W2227" s="87">
        <v>2.4209999999999998</v>
      </c>
      <c r="X2227" s="90">
        <v>72.6672765</v>
      </c>
      <c r="Y2227" s="90">
        <v>37.167203499999999</v>
      </c>
      <c r="Z2227" s="91"/>
      <c r="AA2227" s="88"/>
      <c r="AB2227" s="92"/>
      <c r="AC2227" s="92"/>
      <c r="AD2227" s="99">
        <v>2.36</v>
      </c>
    </row>
    <row r="2228" spans="1:30" ht="15.75" thickBot="1">
      <c r="A2228" s="86">
        <v>10</v>
      </c>
      <c r="B2228" s="96" t="s">
        <v>82</v>
      </c>
      <c r="C2228" s="88"/>
      <c r="D2228" s="87">
        <v>3</v>
      </c>
      <c r="E2228" s="88"/>
      <c r="F2228" s="87">
        <v>3.2</v>
      </c>
      <c r="G2228" s="89"/>
      <c r="H2228" s="89"/>
      <c r="I2228" s="87">
        <v>2</v>
      </c>
      <c r="J2228" s="96" t="s">
        <v>85</v>
      </c>
      <c r="K2228" s="89">
        <v>2.74</v>
      </c>
      <c r="L2228" s="89">
        <v>2.8</v>
      </c>
      <c r="M2228" s="87">
        <v>41</v>
      </c>
      <c r="N2228" s="79">
        <f t="shared" si="62"/>
        <v>0.41</v>
      </c>
      <c r="O2228" s="87">
        <v>163</v>
      </c>
      <c r="P2228" s="87">
        <v>20</v>
      </c>
      <c r="Q2228" s="87">
        <v>378</v>
      </c>
      <c r="R2228" s="87">
        <v>4</v>
      </c>
      <c r="S2228" s="87">
        <v>1</v>
      </c>
      <c r="T2228" s="87">
        <v>20</v>
      </c>
      <c r="U2228" s="87">
        <v>180</v>
      </c>
      <c r="V2228" s="88"/>
      <c r="W2228" s="87">
        <v>2.4350000000000001</v>
      </c>
      <c r="X2228" s="90">
        <v>81.983593999999997</v>
      </c>
      <c r="Y2228" s="90">
        <v>38.147868500000001</v>
      </c>
      <c r="Z2228" s="91"/>
      <c r="AA2228" s="88"/>
      <c r="AB2228" s="92"/>
      <c r="AC2228" s="92"/>
      <c r="AD2228" s="99">
        <v>2.36</v>
      </c>
    </row>
    <row r="2229" spans="1:30" ht="15.75" thickBot="1">
      <c r="A2229" s="86">
        <v>10</v>
      </c>
      <c r="B2229" s="96" t="s">
        <v>82</v>
      </c>
      <c r="C2229" s="88"/>
      <c r="D2229" s="87">
        <v>3</v>
      </c>
      <c r="E2229" s="88"/>
      <c r="F2229" s="87">
        <v>3.2</v>
      </c>
      <c r="G2229" s="89"/>
      <c r="H2229" s="89"/>
      <c r="I2229" s="87">
        <v>2</v>
      </c>
      <c r="J2229" s="96" t="s">
        <v>85</v>
      </c>
      <c r="K2229" s="89">
        <v>2.74</v>
      </c>
      <c r="L2229" s="89">
        <v>2.8</v>
      </c>
      <c r="M2229" s="87">
        <v>41</v>
      </c>
      <c r="N2229" s="79">
        <f t="shared" si="62"/>
        <v>0.41</v>
      </c>
      <c r="O2229" s="87">
        <v>163</v>
      </c>
      <c r="P2229" s="87">
        <v>20</v>
      </c>
      <c r="Q2229" s="87">
        <v>378</v>
      </c>
      <c r="R2229" s="87">
        <v>4</v>
      </c>
      <c r="S2229" s="87">
        <v>1</v>
      </c>
      <c r="T2229" s="87">
        <v>20</v>
      </c>
      <c r="U2229" s="87">
        <v>365</v>
      </c>
      <c r="V2229" s="88"/>
      <c r="W2229" s="87">
        <v>2.3849999999999998</v>
      </c>
      <c r="X2229" s="90">
        <v>74.236340499999997</v>
      </c>
      <c r="Y2229" s="90">
        <v>36.382671500000001</v>
      </c>
      <c r="Z2229" s="91"/>
      <c r="AA2229" s="88"/>
      <c r="AB2229" s="92"/>
      <c r="AC2229" s="92"/>
      <c r="AD2229" s="99">
        <v>2.36</v>
      </c>
    </row>
    <row r="2230" spans="1:30" ht="15.75" thickBot="1">
      <c r="A2230" s="86">
        <v>10</v>
      </c>
      <c r="B2230" s="96" t="s">
        <v>82</v>
      </c>
      <c r="C2230" s="88"/>
      <c r="D2230" s="87">
        <v>3</v>
      </c>
      <c r="E2230" s="88"/>
      <c r="F2230" s="87">
        <v>3.2</v>
      </c>
      <c r="G2230" s="89"/>
      <c r="H2230" s="89"/>
      <c r="I2230" s="87">
        <v>2</v>
      </c>
      <c r="J2230" s="96" t="s">
        <v>85</v>
      </c>
      <c r="K2230" s="89">
        <v>2.74</v>
      </c>
      <c r="L2230" s="89">
        <v>2.8</v>
      </c>
      <c r="M2230" s="87">
        <v>41</v>
      </c>
      <c r="N2230" s="79">
        <f t="shared" si="62"/>
        <v>0.41</v>
      </c>
      <c r="O2230" s="87">
        <v>163</v>
      </c>
      <c r="P2230" s="87">
        <v>20</v>
      </c>
      <c r="Q2230" s="87">
        <v>378</v>
      </c>
      <c r="R2230" s="87">
        <v>4</v>
      </c>
      <c r="S2230" s="87">
        <v>1</v>
      </c>
      <c r="T2230" s="87">
        <v>20</v>
      </c>
      <c r="U2230" s="87">
        <v>365</v>
      </c>
      <c r="V2230" s="88"/>
      <c r="W2230" s="87">
        <v>2.4119999999999999</v>
      </c>
      <c r="X2230" s="90">
        <v>75.805404499999995</v>
      </c>
      <c r="Y2230" s="90">
        <v>38.442067999999999</v>
      </c>
      <c r="Z2230" s="91"/>
      <c r="AA2230" s="88"/>
      <c r="AB2230" s="92"/>
      <c r="AC2230" s="92"/>
      <c r="AD2230" s="99">
        <v>2.36</v>
      </c>
    </row>
    <row r="2231" spans="1:30" ht="15.75" thickBot="1">
      <c r="A2231" s="86">
        <v>10</v>
      </c>
      <c r="B2231" s="96" t="s">
        <v>82</v>
      </c>
      <c r="C2231" s="88"/>
      <c r="D2231" s="87">
        <v>3</v>
      </c>
      <c r="E2231" s="88"/>
      <c r="F2231" s="87">
        <v>3.2</v>
      </c>
      <c r="G2231" s="89"/>
      <c r="H2231" s="89"/>
      <c r="I2231" s="87">
        <v>2</v>
      </c>
      <c r="J2231" s="96" t="s">
        <v>85</v>
      </c>
      <c r="K2231" s="89">
        <v>2.74</v>
      </c>
      <c r="L2231" s="89">
        <v>2.8</v>
      </c>
      <c r="M2231" s="87">
        <v>41</v>
      </c>
      <c r="N2231" s="79">
        <f t="shared" si="62"/>
        <v>0.41</v>
      </c>
      <c r="O2231" s="87">
        <v>163</v>
      </c>
      <c r="P2231" s="87">
        <v>20</v>
      </c>
      <c r="Q2231" s="87">
        <v>378</v>
      </c>
      <c r="R2231" s="87">
        <v>4</v>
      </c>
      <c r="S2231" s="87">
        <v>1</v>
      </c>
      <c r="T2231" s="87">
        <v>20</v>
      </c>
      <c r="U2231" s="87">
        <v>365</v>
      </c>
      <c r="V2231" s="88"/>
      <c r="W2231" s="87">
        <v>2.4060000000000001</v>
      </c>
      <c r="X2231" s="90">
        <v>80.610663000000002</v>
      </c>
      <c r="Y2231" s="90">
        <v>37.461402999999997</v>
      </c>
      <c r="Z2231" s="91"/>
      <c r="AA2231" s="88"/>
      <c r="AB2231" s="92"/>
      <c r="AC2231" s="92"/>
      <c r="AD2231" s="99">
        <v>2.36</v>
      </c>
    </row>
    <row r="2232" spans="1:30" ht="15.75" thickBot="1">
      <c r="A2232" s="86">
        <v>10</v>
      </c>
      <c r="B2232" s="96" t="s">
        <v>82</v>
      </c>
      <c r="C2232" s="88"/>
      <c r="D2232" s="87">
        <v>3</v>
      </c>
      <c r="E2232" s="88"/>
      <c r="F2232" s="87">
        <v>3.2</v>
      </c>
      <c r="G2232" s="89"/>
      <c r="H2232" s="89"/>
      <c r="I2232" s="87">
        <v>2</v>
      </c>
      <c r="J2232" s="96" t="s">
        <v>85</v>
      </c>
      <c r="K2232" s="89">
        <v>2.74</v>
      </c>
      <c r="L2232" s="89">
        <v>2.8</v>
      </c>
      <c r="M2232" s="87">
        <v>41</v>
      </c>
      <c r="N2232" s="79">
        <f t="shared" si="62"/>
        <v>0.41</v>
      </c>
      <c r="O2232" s="87">
        <v>163</v>
      </c>
      <c r="P2232" s="87">
        <v>20</v>
      </c>
      <c r="Q2232" s="87">
        <v>378</v>
      </c>
      <c r="R2232" s="87">
        <v>4</v>
      </c>
      <c r="S2232" s="87">
        <v>1</v>
      </c>
      <c r="T2232" s="87">
        <v>20</v>
      </c>
      <c r="U2232" s="87">
        <v>365</v>
      </c>
      <c r="V2232" s="88"/>
      <c r="W2232" s="87">
        <v>2.452</v>
      </c>
      <c r="X2232" s="90">
        <v>82.768125999999995</v>
      </c>
      <c r="Y2232" s="90">
        <v>40.207265</v>
      </c>
      <c r="Z2232" s="91"/>
      <c r="AA2232" s="88"/>
      <c r="AB2232" s="92"/>
      <c r="AC2232" s="92"/>
      <c r="AD2232" s="99">
        <v>2.36</v>
      </c>
    </row>
    <row r="2233" spans="1:30" ht="15.75" thickBot="1">
      <c r="A2233" s="86">
        <v>10</v>
      </c>
      <c r="B2233" s="96" t="s">
        <v>82</v>
      </c>
      <c r="C2233" s="88"/>
      <c r="D2233" s="87">
        <v>3</v>
      </c>
      <c r="E2233" s="88"/>
      <c r="F2233" s="87">
        <v>3.2</v>
      </c>
      <c r="G2233" s="89"/>
      <c r="H2233" s="89"/>
      <c r="I2233" s="87">
        <v>2</v>
      </c>
      <c r="J2233" s="96" t="s">
        <v>85</v>
      </c>
      <c r="K2233" s="89">
        <v>2.74</v>
      </c>
      <c r="L2233" s="89">
        <v>2.8</v>
      </c>
      <c r="M2233" s="87">
        <v>41</v>
      </c>
      <c r="N2233" s="79">
        <f t="shared" si="62"/>
        <v>0.41</v>
      </c>
      <c r="O2233" s="87">
        <v>163</v>
      </c>
      <c r="P2233" s="87">
        <v>20</v>
      </c>
      <c r="Q2233" s="87">
        <v>378</v>
      </c>
      <c r="R2233" s="87">
        <v>4</v>
      </c>
      <c r="S2233" s="87">
        <v>1</v>
      </c>
      <c r="T2233" s="87">
        <v>20</v>
      </c>
      <c r="U2233" s="87">
        <v>365</v>
      </c>
      <c r="V2233" s="88"/>
      <c r="W2233" s="87">
        <v>2.4390000000000001</v>
      </c>
      <c r="X2233" s="90">
        <v>85.219788500000007</v>
      </c>
      <c r="Y2233" s="90">
        <v>39.128533500000003</v>
      </c>
      <c r="Z2233" s="91"/>
      <c r="AA2233" s="88"/>
      <c r="AB2233" s="92"/>
      <c r="AC2233" s="92"/>
      <c r="AD2233" s="99">
        <v>2.36</v>
      </c>
    </row>
    <row r="2234" spans="1:30" ht="15.75" thickBot="1">
      <c r="A2234" s="86">
        <v>10</v>
      </c>
      <c r="B2234" s="96" t="s">
        <v>82</v>
      </c>
      <c r="C2234" s="88"/>
      <c r="D2234" s="87">
        <v>3</v>
      </c>
      <c r="E2234" s="88"/>
      <c r="F2234" s="87">
        <v>3.2</v>
      </c>
      <c r="G2234" s="89"/>
      <c r="H2234" s="89"/>
      <c r="I2234" s="87">
        <v>2</v>
      </c>
      <c r="J2234" s="96" t="s">
        <v>85</v>
      </c>
      <c r="K2234" s="89">
        <v>2.74</v>
      </c>
      <c r="L2234" s="89">
        <v>2.8</v>
      </c>
      <c r="M2234" s="87">
        <v>41</v>
      </c>
      <c r="N2234" s="79">
        <f t="shared" si="62"/>
        <v>0.41</v>
      </c>
      <c r="O2234" s="87">
        <v>163</v>
      </c>
      <c r="P2234" s="87">
        <v>20</v>
      </c>
      <c r="Q2234" s="87">
        <v>378</v>
      </c>
      <c r="R2234" s="87">
        <v>4</v>
      </c>
      <c r="S2234" s="87">
        <v>1</v>
      </c>
      <c r="T2234" s="87">
        <v>20</v>
      </c>
      <c r="U2234" s="87">
        <v>365</v>
      </c>
      <c r="V2234" s="88"/>
      <c r="W2234" s="87">
        <v>2.4319999999999999</v>
      </c>
      <c r="X2234" s="90">
        <v>77.668667999999997</v>
      </c>
      <c r="Y2234" s="90">
        <v>37.755602500000002</v>
      </c>
      <c r="Z2234" s="91"/>
      <c r="AA2234" s="88"/>
      <c r="AB2234" s="92"/>
      <c r="AC2234" s="92"/>
      <c r="AD2234" s="99">
        <v>2.36</v>
      </c>
    </row>
    <row r="2235" spans="1:30" ht="15.75" thickBot="1">
      <c r="A2235" s="86">
        <v>10</v>
      </c>
      <c r="B2235" s="96" t="s">
        <v>82</v>
      </c>
      <c r="C2235" s="88"/>
      <c r="D2235" s="87">
        <v>3</v>
      </c>
      <c r="E2235" s="88"/>
      <c r="F2235" s="87">
        <v>3.2</v>
      </c>
      <c r="G2235" s="89"/>
      <c r="H2235" s="89"/>
      <c r="I2235" s="87">
        <v>2</v>
      </c>
      <c r="J2235" s="96" t="s">
        <v>85</v>
      </c>
      <c r="K2235" s="89">
        <v>2.74</v>
      </c>
      <c r="L2235" s="89">
        <v>2.8</v>
      </c>
      <c r="M2235" s="87">
        <v>41</v>
      </c>
      <c r="N2235" s="79">
        <f t="shared" si="62"/>
        <v>0.41</v>
      </c>
      <c r="O2235" s="87">
        <v>163</v>
      </c>
      <c r="P2235" s="87">
        <v>20</v>
      </c>
      <c r="Q2235" s="87">
        <v>378</v>
      </c>
      <c r="R2235" s="87">
        <v>4</v>
      </c>
      <c r="S2235" s="87">
        <v>1</v>
      </c>
      <c r="T2235" s="87">
        <v>20</v>
      </c>
      <c r="U2235" s="87">
        <v>365</v>
      </c>
      <c r="V2235" s="88"/>
      <c r="W2235" s="87">
        <v>2.423</v>
      </c>
      <c r="X2235" s="90">
        <v>79.728064500000002</v>
      </c>
      <c r="Y2235" s="90">
        <v>38.245934999999996</v>
      </c>
      <c r="Z2235" s="91"/>
      <c r="AA2235" s="88"/>
      <c r="AB2235" s="92"/>
      <c r="AC2235" s="92"/>
      <c r="AD2235" s="99">
        <v>2.36</v>
      </c>
    </row>
    <row r="2236" spans="1:30" ht="15.75" thickBot="1">
      <c r="A2236" s="86">
        <v>1.1288</v>
      </c>
      <c r="B2236" s="87">
        <v>1</v>
      </c>
      <c r="C2236" s="87">
        <v>3.16</v>
      </c>
      <c r="D2236" s="88"/>
      <c r="E2236" s="87">
        <v>1</v>
      </c>
      <c r="F2236" s="96" t="s">
        <v>98</v>
      </c>
      <c r="G2236" s="89">
        <v>2.5499999999999998</v>
      </c>
      <c r="H2236" s="89">
        <v>2.6</v>
      </c>
      <c r="I2236" s="87">
        <v>2</v>
      </c>
      <c r="J2236" s="87">
        <v>1</v>
      </c>
      <c r="K2236" s="89">
        <v>2.62</v>
      </c>
      <c r="L2236" s="89">
        <v>2.65</v>
      </c>
      <c r="M2236" s="87">
        <v>25</v>
      </c>
      <c r="N2236" s="79">
        <f t="shared" si="62"/>
        <v>0.25</v>
      </c>
      <c r="O2236" s="87">
        <v>150</v>
      </c>
      <c r="P2236" s="88"/>
      <c r="Q2236" s="87">
        <v>403</v>
      </c>
      <c r="R2236" s="87">
        <v>1.6</v>
      </c>
      <c r="S2236" s="87">
        <v>1</v>
      </c>
      <c r="T2236" s="87">
        <v>20</v>
      </c>
      <c r="U2236" s="87">
        <v>7</v>
      </c>
      <c r="V2236" s="88"/>
      <c r="W2236" s="87">
        <v>2.48</v>
      </c>
      <c r="X2236" s="90">
        <v>84.533322999999996</v>
      </c>
      <c r="Y2236" s="90">
        <v>44.031858500000006</v>
      </c>
      <c r="Z2236" s="91"/>
      <c r="AA2236" s="88"/>
      <c r="AB2236" s="92">
        <v>4.5698989000000001</v>
      </c>
      <c r="AC2236" s="92"/>
      <c r="AD2236" s="99">
        <v>2.4448791139240509</v>
      </c>
    </row>
    <row r="2237" spans="1:30" ht="15.75" thickBot="1">
      <c r="A2237" s="86">
        <v>1.1288</v>
      </c>
      <c r="B2237" s="87">
        <v>1</v>
      </c>
      <c r="C2237" s="87">
        <v>3.16</v>
      </c>
      <c r="D2237" s="88"/>
      <c r="E2237" s="87">
        <v>1</v>
      </c>
      <c r="F2237" s="96" t="s">
        <v>98</v>
      </c>
      <c r="G2237" s="89">
        <v>2.5499999999999998</v>
      </c>
      <c r="H2237" s="89">
        <v>2.6</v>
      </c>
      <c r="I2237" s="87">
        <v>2</v>
      </c>
      <c r="J2237" s="87">
        <v>1</v>
      </c>
      <c r="K2237" s="89">
        <v>2.62</v>
      </c>
      <c r="L2237" s="89">
        <v>2.65</v>
      </c>
      <c r="M2237" s="87">
        <v>25</v>
      </c>
      <c r="N2237" s="79">
        <f t="shared" si="62"/>
        <v>0.25</v>
      </c>
      <c r="O2237" s="87">
        <v>150</v>
      </c>
      <c r="P2237" s="88"/>
      <c r="Q2237" s="87">
        <v>403</v>
      </c>
      <c r="R2237" s="87">
        <v>1.6</v>
      </c>
      <c r="S2237" s="87">
        <v>1</v>
      </c>
      <c r="T2237" s="87">
        <v>20</v>
      </c>
      <c r="U2237" s="87">
        <v>28</v>
      </c>
      <c r="V2237" s="88"/>
      <c r="W2237" s="87">
        <v>2.4900000000000002</v>
      </c>
      <c r="X2237" s="90">
        <v>97.183901500000005</v>
      </c>
      <c r="Y2237" s="90">
        <v>48.739050499999998</v>
      </c>
      <c r="Z2237" s="91"/>
      <c r="AA2237" s="88"/>
      <c r="AB2237" s="92"/>
      <c r="AC2237" s="92">
        <v>11.866046499999999</v>
      </c>
      <c r="AD2237" s="99">
        <v>2.4448791139240509</v>
      </c>
    </row>
    <row r="2238" spans="1:30" ht="15.75" thickBot="1">
      <c r="A2238" s="86">
        <v>1.1288</v>
      </c>
      <c r="B2238" s="87">
        <v>1</v>
      </c>
      <c r="C2238" s="87">
        <v>3.16</v>
      </c>
      <c r="D2238" s="88"/>
      <c r="E2238" s="87">
        <v>1</v>
      </c>
      <c r="F2238" s="96" t="s">
        <v>98</v>
      </c>
      <c r="G2238" s="89">
        <v>2.5499999999999998</v>
      </c>
      <c r="H2238" s="89">
        <v>2.6</v>
      </c>
      <c r="I2238" s="87">
        <v>2</v>
      </c>
      <c r="J2238" s="87">
        <v>1</v>
      </c>
      <c r="K2238" s="89">
        <v>2.62</v>
      </c>
      <c r="L2238" s="89">
        <v>2.65</v>
      </c>
      <c r="M2238" s="87">
        <v>25</v>
      </c>
      <c r="N2238" s="79">
        <f t="shared" si="62"/>
        <v>0.25</v>
      </c>
      <c r="O2238" s="87">
        <v>150</v>
      </c>
      <c r="P2238" s="88"/>
      <c r="Q2238" s="87">
        <v>403</v>
      </c>
      <c r="R2238" s="87">
        <v>1.6</v>
      </c>
      <c r="S2238" s="87">
        <v>1</v>
      </c>
      <c r="T2238" s="87">
        <v>20</v>
      </c>
      <c r="U2238" s="87">
        <v>91</v>
      </c>
      <c r="V2238" s="88"/>
      <c r="W2238" s="87">
        <v>2.48</v>
      </c>
      <c r="X2238" s="90">
        <v>114.2474725</v>
      </c>
      <c r="Y2238" s="90">
        <v>52.955910000000003</v>
      </c>
      <c r="Z2238" s="91"/>
      <c r="AA2238" s="88"/>
      <c r="AB2238" s="92"/>
      <c r="AC2238" s="92"/>
      <c r="AD2238" s="99">
        <v>2.4448791139240509</v>
      </c>
    </row>
    <row r="2239" spans="1:30" ht="15.75" thickBot="1">
      <c r="A2239" s="86">
        <v>1.1288</v>
      </c>
      <c r="B2239" s="87">
        <v>1</v>
      </c>
      <c r="C2239" s="87">
        <v>3.16</v>
      </c>
      <c r="D2239" s="88"/>
      <c r="E2239" s="87">
        <v>1</v>
      </c>
      <c r="F2239" s="96" t="s">
        <v>98</v>
      </c>
      <c r="G2239" s="89">
        <v>2.5499999999999998</v>
      </c>
      <c r="H2239" s="89">
        <v>2.6</v>
      </c>
      <c r="I2239" s="87">
        <v>2</v>
      </c>
      <c r="J2239" s="87">
        <v>1</v>
      </c>
      <c r="K2239" s="89">
        <v>2.62</v>
      </c>
      <c r="L2239" s="89">
        <v>2.65</v>
      </c>
      <c r="M2239" s="87">
        <v>30</v>
      </c>
      <c r="N2239" s="79">
        <f t="shared" si="62"/>
        <v>0.3</v>
      </c>
      <c r="O2239" s="87">
        <v>150</v>
      </c>
      <c r="P2239" s="88"/>
      <c r="Q2239" s="87">
        <v>391</v>
      </c>
      <c r="R2239" s="87">
        <v>2</v>
      </c>
      <c r="S2239" s="87">
        <v>1</v>
      </c>
      <c r="T2239" s="87">
        <v>20</v>
      </c>
      <c r="U2239" s="87">
        <v>7</v>
      </c>
      <c r="V2239" s="88"/>
      <c r="W2239" s="87">
        <v>2.46</v>
      </c>
      <c r="X2239" s="90">
        <v>71.490478499999995</v>
      </c>
      <c r="Y2239" s="90">
        <v>41.187930000000001</v>
      </c>
      <c r="Z2239" s="91"/>
      <c r="AA2239" s="88"/>
      <c r="AB2239" s="92">
        <v>4.4620257500000005</v>
      </c>
      <c r="AC2239" s="92"/>
      <c r="AD2239" s="99">
        <v>2.4161575949367089</v>
      </c>
    </row>
    <row r="2240" spans="1:30" ht="15.75" thickBot="1">
      <c r="A2240" s="86">
        <v>1.1288</v>
      </c>
      <c r="B2240" s="87">
        <v>1</v>
      </c>
      <c r="C2240" s="87">
        <v>3.16</v>
      </c>
      <c r="D2240" s="88"/>
      <c r="E2240" s="87">
        <v>1</v>
      </c>
      <c r="F2240" s="96" t="s">
        <v>98</v>
      </c>
      <c r="G2240" s="89">
        <v>2.5499999999999998</v>
      </c>
      <c r="H2240" s="89">
        <v>2.6</v>
      </c>
      <c r="I2240" s="87">
        <v>2</v>
      </c>
      <c r="J2240" s="87">
        <v>1</v>
      </c>
      <c r="K2240" s="89">
        <v>2.62</v>
      </c>
      <c r="L2240" s="89">
        <v>2.65</v>
      </c>
      <c r="M2240" s="87">
        <v>30</v>
      </c>
      <c r="N2240" s="79">
        <f t="shared" si="62"/>
        <v>0.3</v>
      </c>
      <c r="O2240" s="87">
        <v>150</v>
      </c>
      <c r="P2240" s="88"/>
      <c r="Q2240" s="87">
        <v>391</v>
      </c>
      <c r="R2240" s="87">
        <v>2</v>
      </c>
      <c r="S2240" s="87">
        <v>1</v>
      </c>
      <c r="T2240" s="87">
        <v>20</v>
      </c>
      <c r="U2240" s="87">
        <v>28</v>
      </c>
      <c r="V2240" s="88"/>
      <c r="W2240" s="87">
        <v>2.4700000000000002</v>
      </c>
      <c r="X2240" s="90">
        <v>86.788852500000004</v>
      </c>
      <c r="Y2240" s="90">
        <v>49.817782000000001</v>
      </c>
      <c r="Z2240" s="91"/>
      <c r="AA2240" s="88"/>
      <c r="AB2240" s="92">
        <v>4.2168595</v>
      </c>
      <c r="AC2240" s="92">
        <v>9.9047164999999993</v>
      </c>
      <c r="AD2240" s="99">
        <v>2.4161575949367089</v>
      </c>
    </row>
    <row r="2241" spans="1:30" ht="15.75" thickBot="1">
      <c r="A2241" s="86">
        <v>1.1288</v>
      </c>
      <c r="B2241" s="87">
        <v>1</v>
      </c>
      <c r="C2241" s="87">
        <v>3.16</v>
      </c>
      <c r="D2241" s="88"/>
      <c r="E2241" s="87">
        <v>1</v>
      </c>
      <c r="F2241" s="96" t="s">
        <v>98</v>
      </c>
      <c r="G2241" s="89">
        <v>2.5499999999999998</v>
      </c>
      <c r="H2241" s="89">
        <v>2.6</v>
      </c>
      <c r="I2241" s="87">
        <v>2</v>
      </c>
      <c r="J2241" s="87">
        <v>1</v>
      </c>
      <c r="K2241" s="89">
        <v>2.62</v>
      </c>
      <c r="L2241" s="89">
        <v>2.65</v>
      </c>
      <c r="M2241" s="87">
        <v>30</v>
      </c>
      <c r="N2241" s="79">
        <f t="shared" si="62"/>
        <v>0.3</v>
      </c>
      <c r="O2241" s="87">
        <v>150</v>
      </c>
      <c r="P2241" s="88"/>
      <c r="Q2241" s="87">
        <v>391</v>
      </c>
      <c r="R2241" s="87">
        <v>2</v>
      </c>
      <c r="S2241" s="87">
        <v>1</v>
      </c>
      <c r="T2241" s="87">
        <v>20</v>
      </c>
      <c r="U2241" s="87">
        <v>91</v>
      </c>
      <c r="V2241" s="88"/>
      <c r="W2241" s="87">
        <v>2.4700000000000002</v>
      </c>
      <c r="X2241" s="90">
        <v>97.968433500000003</v>
      </c>
      <c r="Y2241" s="90">
        <v>51.975245000000001</v>
      </c>
      <c r="Z2241" s="91"/>
      <c r="AA2241" s="88"/>
      <c r="AB2241" s="92"/>
      <c r="AC2241" s="92"/>
      <c r="AD2241" s="99">
        <v>2.4161575949367089</v>
      </c>
    </row>
    <row r="2242" spans="1:30" ht="15.75" thickBot="1">
      <c r="A2242" s="86">
        <v>1.1288</v>
      </c>
      <c r="B2242" s="87">
        <v>1</v>
      </c>
      <c r="C2242" s="87">
        <v>3.16</v>
      </c>
      <c r="D2242" s="88"/>
      <c r="E2242" s="87">
        <v>1</v>
      </c>
      <c r="F2242" s="96" t="s">
        <v>98</v>
      </c>
      <c r="G2242" s="89">
        <v>2.5499999999999998</v>
      </c>
      <c r="H2242" s="89">
        <v>2.6</v>
      </c>
      <c r="I2242" s="87">
        <v>2</v>
      </c>
      <c r="J2242" s="87">
        <v>1</v>
      </c>
      <c r="K2242" s="89">
        <v>2.62</v>
      </c>
      <c r="L2242" s="89">
        <v>2.65</v>
      </c>
      <c r="M2242" s="87">
        <v>33</v>
      </c>
      <c r="N2242" s="79">
        <f t="shared" si="62"/>
        <v>0.33</v>
      </c>
      <c r="O2242" s="87">
        <v>150</v>
      </c>
      <c r="P2242" s="88"/>
      <c r="Q2242" s="87">
        <v>385</v>
      </c>
      <c r="R2242" s="87">
        <v>2.5</v>
      </c>
      <c r="S2242" s="87">
        <v>1</v>
      </c>
      <c r="T2242" s="87">
        <v>20</v>
      </c>
      <c r="U2242" s="87">
        <v>7</v>
      </c>
      <c r="V2242" s="88"/>
      <c r="W2242" s="87">
        <v>2.44</v>
      </c>
      <c r="X2242" s="90">
        <v>59.7224985</v>
      </c>
      <c r="Y2242" s="90">
        <v>40.305331500000001</v>
      </c>
      <c r="Z2242" s="91"/>
      <c r="AA2242" s="88"/>
      <c r="AB2242" s="92">
        <v>4.0991796999999996</v>
      </c>
      <c r="AC2242" s="92"/>
      <c r="AD2242" s="99">
        <v>2.3948023590333714</v>
      </c>
    </row>
    <row r="2243" spans="1:30" ht="15.75" thickBot="1">
      <c r="A2243" s="86">
        <v>1.1288</v>
      </c>
      <c r="B2243" s="87">
        <v>1</v>
      </c>
      <c r="C2243" s="87">
        <v>3.16</v>
      </c>
      <c r="D2243" s="88"/>
      <c r="E2243" s="87">
        <v>1</v>
      </c>
      <c r="F2243" s="96" t="s">
        <v>98</v>
      </c>
      <c r="G2243" s="89">
        <v>2.5499999999999998</v>
      </c>
      <c r="H2243" s="89">
        <v>2.6</v>
      </c>
      <c r="I2243" s="87">
        <v>2</v>
      </c>
      <c r="J2243" s="87">
        <v>1</v>
      </c>
      <c r="K2243" s="89">
        <v>2.62</v>
      </c>
      <c r="L2243" s="89">
        <v>2.65</v>
      </c>
      <c r="M2243" s="87">
        <v>33</v>
      </c>
      <c r="N2243" s="79">
        <f t="shared" si="62"/>
        <v>0.33</v>
      </c>
      <c r="O2243" s="87">
        <v>150</v>
      </c>
      <c r="P2243" s="88"/>
      <c r="Q2243" s="87">
        <v>385</v>
      </c>
      <c r="R2243" s="87">
        <v>2.5</v>
      </c>
      <c r="S2243" s="87">
        <v>1</v>
      </c>
      <c r="T2243" s="87">
        <v>20</v>
      </c>
      <c r="U2243" s="87">
        <v>28</v>
      </c>
      <c r="V2243" s="88"/>
      <c r="W2243" s="87">
        <v>2.4300000000000002</v>
      </c>
      <c r="X2243" s="90">
        <v>74.726673000000005</v>
      </c>
      <c r="Y2243" s="90">
        <v>46.483521000000003</v>
      </c>
      <c r="Z2243" s="91"/>
      <c r="AA2243" s="88"/>
      <c r="AB2243" s="92">
        <v>4.1874395500000006</v>
      </c>
      <c r="AC2243" s="92">
        <v>8.5317854999999998</v>
      </c>
      <c r="AD2243" s="99">
        <v>2.3948023590333714</v>
      </c>
    </row>
    <row r="2244" spans="1:30" ht="15.75" thickBot="1">
      <c r="A2244" s="86">
        <v>1.1288</v>
      </c>
      <c r="B2244" s="87">
        <v>1</v>
      </c>
      <c r="C2244" s="87">
        <v>3.16</v>
      </c>
      <c r="D2244" s="88"/>
      <c r="E2244" s="87">
        <v>1</v>
      </c>
      <c r="F2244" s="96" t="s">
        <v>98</v>
      </c>
      <c r="G2244" s="89">
        <v>2.5499999999999998</v>
      </c>
      <c r="H2244" s="89">
        <v>2.6</v>
      </c>
      <c r="I2244" s="87">
        <v>2</v>
      </c>
      <c r="J2244" s="87">
        <v>1</v>
      </c>
      <c r="K2244" s="89">
        <v>2.62</v>
      </c>
      <c r="L2244" s="89">
        <v>2.65</v>
      </c>
      <c r="M2244" s="87">
        <v>33</v>
      </c>
      <c r="N2244" s="79">
        <f t="shared" si="62"/>
        <v>0.33</v>
      </c>
      <c r="O2244" s="87">
        <v>150</v>
      </c>
      <c r="P2244" s="88"/>
      <c r="Q2244" s="87">
        <v>385</v>
      </c>
      <c r="R2244" s="87">
        <v>2.5</v>
      </c>
      <c r="S2244" s="87">
        <v>1</v>
      </c>
      <c r="T2244" s="87">
        <v>20</v>
      </c>
      <c r="U2244" s="87">
        <v>91</v>
      </c>
      <c r="V2244" s="88"/>
      <c r="W2244" s="87">
        <v>2.4300000000000002</v>
      </c>
      <c r="X2244" s="90">
        <v>87.083051999999995</v>
      </c>
      <c r="Y2244" s="90">
        <v>48.542917500000001</v>
      </c>
      <c r="Z2244" s="91"/>
      <c r="AA2244" s="88"/>
      <c r="AB2244" s="92"/>
      <c r="AC2244" s="92"/>
      <c r="AD2244" s="99">
        <v>2.3948023590333714</v>
      </c>
    </row>
    <row r="2245" spans="1:30" ht="15.75" thickBot="1">
      <c r="A2245" s="86">
        <v>1.1288</v>
      </c>
      <c r="B2245" s="87">
        <v>1</v>
      </c>
      <c r="C2245" s="87">
        <v>3.16</v>
      </c>
      <c r="D2245" s="87">
        <v>1</v>
      </c>
      <c r="E2245" s="87">
        <v>2.2000000000000002</v>
      </c>
      <c r="F2245" s="96" t="s">
        <v>98</v>
      </c>
      <c r="G2245" s="89">
        <v>2.5499999999999998</v>
      </c>
      <c r="H2245" s="89">
        <v>2.6</v>
      </c>
      <c r="I2245" s="87">
        <v>2</v>
      </c>
      <c r="J2245" s="87">
        <v>1</v>
      </c>
      <c r="K2245" s="89">
        <v>2.62</v>
      </c>
      <c r="L2245" s="89">
        <v>2.65</v>
      </c>
      <c r="M2245" s="87">
        <v>22.5</v>
      </c>
      <c r="N2245" s="79">
        <f t="shared" si="62"/>
        <v>0.22500000000000001</v>
      </c>
      <c r="O2245" s="87">
        <v>150</v>
      </c>
      <c r="P2245" s="87">
        <v>5</v>
      </c>
      <c r="Q2245" s="87">
        <v>400</v>
      </c>
      <c r="R2245" s="87">
        <v>1.5</v>
      </c>
      <c r="S2245" s="87">
        <v>1</v>
      </c>
      <c r="T2245" s="87">
        <v>20</v>
      </c>
      <c r="U2245" s="87">
        <v>7</v>
      </c>
      <c r="V2245" s="88"/>
      <c r="W2245" s="87">
        <v>2.48</v>
      </c>
      <c r="X2245" s="90">
        <v>87.867583999999994</v>
      </c>
      <c r="Y2245" s="90">
        <v>45.208656500000004</v>
      </c>
      <c r="Z2245" s="91"/>
      <c r="AA2245" s="88"/>
      <c r="AB2245" s="92">
        <v>5.2857843500000001</v>
      </c>
      <c r="AC2245" s="92"/>
      <c r="AD2245" s="99">
        <v>2.4471756808592255</v>
      </c>
    </row>
    <row r="2246" spans="1:30" ht="15.75" thickBot="1">
      <c r="A2246" s="86">
        <v>1.1288</v>
      </c>
      <c r="B2246" s="87">
        <v>1</v>
      </c>
      <c r="C2246" s="87">
        <v>3.16</v>
      </c>
      <c r="D2246" s="87">
        <v>1</v>
      </c>
      <c r="E2246" s="87">
        <v>2.2000000000000002</v>
      </c>
      <c r="F2246" s="96" t="s">
        <v>98</v>
      </c>
      <c r="G2246" s="89">
        <v>2.5499999999999998</v>
      </c>
      <c r="H2246" s="89">
        <v>2.6</v>
      </c>
      <c r="I2246" s="87">
        <v>2</v>
      </c>
      <c r="J2246" s="87">
        <v>1</v>
      </c>
      <c r="K2246" s="89">
        <v>2.62</v>
      </c>
      <c r="L2246" s="89">
        <v>2.65</v>
      </c>
      <c r="M2246" s="87">
        <v>22.5</v>
      </c>
      <c r="N2246" s="79">
        <f t="shared" si="62"/>
        <v>0.22500000000000001</v>
      </c>
      <c r="O2246" s="87">
        <v>150</v>
      </c>
      <c r="P2246" s="87">
        <v>5</v>
      </c>
      <c r="Q2246" s="87">
        <v>400</v>
      </c>
      <c r="R2246" s="87">
        <v>1.5</v>
      </c>
      <c r="S2246" s="87">
        <v>1</v>
      </c>
      <c r="T2246" s="87">
        <v>20</v>
      </c>
      <c r="U2246" s="87">
        <v>28</v>
      </c>
      <c r="V2246" s="88"/>
      <c r="W2246" s="87">
        <v>2.4900000000000002</v>
      </c>
      <c r="X2246" s="90">
        <v>105.8137535</v>
      </c>
      <c r="Y2246" s="90">
        <v>47.268053000000002</v>
      </c>
      <c r="Z2246" s="91"/>
      <c r="AA2246" s="88"/>
      <c r="AB2246" s="92">
        <v>5.6682436999999997</v>
      </c>
      <c r="AC2246" s="92">
        <v>12.160246000000001</v>
      </c>
      <c r="AD2246" s="99">
        <v>2.4471756808592255</v>
      </c>
    </row>
    <row r="2247" spans="1:30" ht="15.75" thickBot="1">
      <c r="A2247" s="86">
        <v>1.1288</v>
      </c>
      <c r="B2247" s="87">
        <v>1</v>
      </c>
      <c r="C2247" s="87">
        <v>3.16</v>
      </c>
      <c r="D2247" s="87">
        <v>1</v>
      </c>
      <c r="E2247" s="87">
        <v>2.2000000000000002</v>
      </c>
      <c r="F2247" s="96" t="s">
        <v>98</v>
      </c>
      <c r="G2247" s="89">
        <v>2.5499999999999998</v>
      </c>
      <c r="H2247" s="89">
        <v>2.6</v>
      </c>
      <c r="I2247" s="87">
        <v>2</v>
      </c>
      <c r="J2247" s="87">
        <v>1</v>
      </c>
      <c r="K2247" s="89">
        <v>2.62</v>
      </c>
      <c r="L2247" s="89">
        <v>2.65</v>
      </c>
      <c r="M2247" s="87">
        <v>22.5</v>
      </c>
      <c r="N2247" s="79">
        <f t="shared" si="62"/>
        <v>0.22500000000000001</v>
      </c>
      <c r="O2247" s="87">
        <v>150</v>
      </c>
      <c r="P2247" s="87">
        <v>5</v>
      </c>
      <c r="Q2247" s="87">
        <v>400</v>
      </c>
      <c r="R2247" s="87">
        <v>1.5</v>
      </c>
      <c r="S2247" s="87">
        <v>1</v>
      </c>
      <c r="T2247" s="87">
        <v>20</v>
      </c>
      <c r="U2247" s="87">
        <v>91</v>
      </c>
      <c r="V2247" s="88"/>
      <c r="W2247" s="87">
        <v>2.48</v>
      </c>
      <c r="X2247" s="90">
        <v>120.81792799999999</v>
      </c>
      <c r="Y2247" s="90">
        <v>54.034641499999999</v>
      </c>
      <c r="Z2247" s="91"/>
      <c r="AA2247" s="88"/>
      <c r="AB2247" s="92"/>
      <c r="AC2247" s="92"/>
      <c r="AD2247" s="99">
        <v>2.4471756808592255</v>
      </c>
    </row>
    <row r="2248" spans="1:30" ht="15.75" thickBot="1">
      <c r="A2248" s="86">
        <v>1.1288</v>
      </c>
      <c r="B2248" s="87">
        <v>1</v>
      </c>
      <c r="C2248" s="87">
        <v>3.16</v>
      </c>
      <c r="D2248" s="87">
        <v>1</v>
      </c>
      <c r="E2248" s="87">
        <v>2.2000000000000002</v>
      </c>
      <c r="F2248" s="96" t="s">
        <v>98</v>
      </c>
      <c r="G2248" s="89">
        <v>2.5499999999999998</v>
      </c>
      <c r="H2248" s="89">
        <v>2.6</v>
      </c>
      <c r="I2248" s="87">
        <v>2</v>
      </c>
      <c r="J2248" s="87">
        <v>1</v>
      </c>
      <c r="K2248" s="89">
        <v>2.62</v>
      </c>
      <c r="L2248" s="89">
        <v>2.65</v>
      </c>
      <c r="M2248" s="87">
        <v>25</v>
      </c>
      <c r="N2248" s="79">
        <f t="shared" ref="N2248:N2311" si="63">M2248/100</f>
        <v>0.25</v>
      </c>
      <c r="O2248" s="87">
        <v>150</v>
      </c>
      <c r="P2248" s="87">
        <v>5</v>
      </c>
      <c r="Q2248" s="87">
        <v>400</v>
      </c>
      <c r="R2248" s="87">
        <v>1.8</v>
      </c>
      <c r="S2248" s="87">
        <v>1</v>
      </c>
      <c r="T2248" s="87">
        <v>20</v>
      </c>
      <c r="U2248" s="87">
        <v>7</v>
      </c>
      <c r="V2248" s="88"/>
      <c r="W2248" s="87">
        <v>2.48</v>
      </c>
      <c r="X2248" s="90">
        <v>87.769517500000006</v>
      </c>
      <c r="Y2248" s="90">
        <v>43.345393000000001</v>
      </c>
      <c r="Z2248" s="91"/>
      <c r="AA2248" s="88"/>
      <c r="AB2248" s="92">
        <v>4.7856451999999994</v>
      </c>
      <c r="AC2248" s="92"/>
      <c r="AD2248" s="99">
        <v>2.4287581127733029</v>
      </c>
    </row>
    <row r="2249" spans="1:30" ht="15.75" thickBot="1">
      <c r="A2249" s="86">
        <v>1.1288</v>
      </c>
      <c r="B2249" s="87">
        <v>1</v>
      </c>
      <c r="C2249" s="87">
        <v>3.16</v>
      </c>
      <c r="D2249" s="87">
        <v>1</v>
      </c>
      <c r="E2249" s="87">
        <v>2.2000000000000002</v>
      </c>
      <c r="F2249" s="96" t="s">
        <v>98</v>
      </c>
      <c r="G2249" s="89">
        <v>2.5499999999999998</v>
      </c>
      <c r="H2249" s="89">
        <v>2.6</v>
      </c>
      <c r="I2249" s="87">
        <v>2</v>
      </c>
      <c r="J2249" s="87">
        <v>1</v>
      </c>
      <c r="K2249" s="89">
        <v>2.62</v>
      </c>
      <c r="L2249" s="89">
        <v>2.65</v>
      </c>
      <c r="M2249" s="87">
        <v>25</v>
      </c>
      <c r="N2249" s="79">
        <f t="shared" si="63"/>
        <v>0.25</v>
      </c>
      <c r="O2249" s="87">
        <v>150</v>
      </c>
      <c r="P2249" s="87">
        <v>5</v>
      </c>
      <c r="Q2249" s="87">
        <v>400</v>
      </c>
      <c r="R2249" s="87">
        <v>1.8</v>
      </c>
      <c r="S2249" s="87">
        <v>1</v>
      </c>
      <c r="T2249" s="87">
        <v>20</v>
      </c>
      <c r="U2249" s="87">
        <v>28</v>
      </c>
      <c r="V2249" s="88"/>
      <c r="W2249" s="87">
        <v>2.48</v>
      </c>
      <c r="X2249" s="90">
        <v>108.3634825</v>
      </c>
      <c r="Y2249" s="90">
        <v>51.288779500000004</v>
      </c>
      <c r="Z2249" s="91"/>
      <c r="AA2249" s="88"/>
      <c r="AB2249" s="92">
        <v>5.7172769499999996</v>
      </c>
      <c r="AC2249" s="92">
        <v>12.062179500000001</v>
      </c>
      <c r="AD2249" s="99">
        <v>2.4287581127733029</v>
      </c>
    </row>
    <row r="2250" spans="1:30" ht="15.75" thickBot="1">
      <c r="A2250" s="86">
        <v>1.1288</v>
      </c>
      <c r="B2250" s="87">
        <v>1</v>
      </c>
      <c r="C2250" s="87">
        <v>3.16</v>
      </c>
      <c r="D2250" s="87">
        <v>1</v>
      </c>
      <c r="E2250" s="87">
        <v>2.2000000000000002</v>
      </c>
      <c r="F2250" s="96" t="s">
        <v>98</v>
      </c>
      <c r="G2250" s="89">
        <v>2.5499999999999998</v>
      </c>
      <c r="H2250" s="89">
        <v>2.6</v>
      </c>
      <c r="I2250" s="87">
        <v>2</v>
      </c>
      <c r="J2250" s="87">
        <v>1</v>
      </c>
      <c r="K2250" s="89">
        <v>2.62</v>
      </c>
      <c r="L2250" s="89">
        <v>2.65</v>
      </c>
      <c r="M2250" s="87">
        <v>25</v>
      </c>
      <c r="N2250" s="79">
        <f t="shared" si="63"/>
        <v>0.25</v>
      </c>
      <c r="O2250" s="87">
        <v>150</v>
      </c>
      <c r="P2250" s="87">
        <v>5</v>
      </c>
      <c r="Q2250" s="87">
        <v>400</v>
      </c>
      <c r="R2250" s="87">
        <v>1.8</v>
      </c>
      <c r="S2250" s="87">
        <v>1</v>
      </c>
      <c r="T2250" s="87">
        <v>20</v>
      </c>
      <c r="U2250" s="87">
        <v>91</v>
      </c>
      <c r="V2250" s="88"/>
      <c r="W2250" s="87">
        <v>2.48</v>
      </c>
      <c r="X2250" s="90">
        <v>121.8966595</v>
      </c>
      <c r="Y2250" s="90">
        <v>55.701771999999991</v>
      </c>
      <c r="Z2250" s="91"/>
      <c r="AA2250" s="88"/>
      <c r="AB2250" s="92"/>
      <c r="AC2250" s="92"/>
      <c r="AD2250" s="99">
        <v>2.4287581127733029</v>
      </c>
    </row>
    <row r="2251" spans="1:30" ht="15.75" thickBot="1">
      <c r="A2251" s="86">
        <v>1.1288</v>
      </c>
      <c r="B2251" s="87">
        <v>1</v>
      </c>
      <c r="C2251" s="87">
        <v>3.16</v>
      </c>
      <c r="D2251" s="87">
        <v>1</v>
      </c>
      <c r="E2251" s="87">
        <v>2.2000000000000002</v>
      </c>
      <c r="F2251" s="96" t="s">
        <v>98</v>
      </c>
      <c r="G2251" s="89">
        <v>2.5499999999999998</v>
      </c>
      <c r="H2251" s="89">
        <v>2.6</v>
      </c>
      <c r="I2251" s="87">
        <v>2</v>
      </c>
      <c r="J2251" s="87">
        <v>1</v>
      </c>
      <c r="K2251" s="89">
        <v>2.62</v>
      </c>
      <c r="L2251" s="89">
        <v>2.65</v>
      </c>
      <c r="M2251" s="87">
        <v>30</v>
      </c>
      <c r="N2251" s="79">
        <f t="shared" si="63"/>
        <v>0.3</v>
      </c>
      <c r="O2251" s="87">
        <v>150</v>
      </c>
      <c r="P2251" s="87">
        <v>5</v>
      </c>
      <c r="Q2251" s="87">
        <v>389</v>
      </c>
      <c r="R2251" s="87">
        <v>2.1</v>
      </c>
      <c r="S2251" s="87">
        <v>1</v>
      </c>
      <c r="T2251" s="87">
        <v>20</v>
      </c>
      <c r="U2251" s="87">
        <v>7</v>
      </c>
      <c r="V2251" s="88"/>
      <c r="W2251" s="87">
        <v>2.46</v>
      </c>
      <c r="X2251" s="90">
        <v>71.588544999999996</v>
      </c>
      <c r="Y2251" s="90">
        <v>40.305331500000001</v>
      </c>
      <c r="Z2251" s="91"/>
      <c r="AA2251" s="88"/>
      <c r="AB2251" s="92">
        <v>4.75622525</v>
      </c>
      <c r="AC2251" s="92"/>
      <c r="AD2251" s="99">
        <v>2.4044817606444191</v>
      </c>
    </row>
    <row r="2252" spans="1:30" ht="15.75" thickBot="1">
      <c r="A2252" s="86">
        <v>1.1288</v>
      </c>
      <c r="B2252" s="87">
        <v>1</v>
      </c>
      <c r="C2252" s="87">
        <v>3.16</v>
      </c>
      <c r="D2252" s="87">
        <v>1</v>
      </c>
      <c r="E2252" s="87">
        <v>2.2000000000000002</v>
      </c>
      <c r="F2252" s="96" t="s">
        <v>98</v>
      </c>
      <c r="G2252" s="89">
        <v>2.5499999999999998</v>
      </c>
      <c r="H2252" s="89">
        <v>2.6</v>
      </c>
      <c r="I2252" s="87">
        <v>2</v>
      </c>
      <c r="J2252" s="87">
        <v>1</v>
      </c>
      <c r="K2252" s="89">
        <v>2.62</v>
      </c>
      <c r="L2252" s="89">
        <v>2.65</v>
      </c>
      <c r="M2252" s="87">
        <v>30</v>
      </c>
      <c r="N2252" s="79">
        <f t="shared" si="63"/>
        <v>0.3</v>
      </c>
      <c r="O2252" s="87">
        <v>150</v>
      </c>
      <c r="P2252" s="87">
        <v>5</v>
      </c>
      <c r="Q2252" s="87">
        <v>389</v>
      </c>
      <c r="R2252" s="87">
        <v>2.1</v>
      </c>
      <c r="S2252" s="87">
        <v>1</v>
      </c>
      <c r="T2252" s="87">
        <v>20</v>
      </c>
      <c r="U2252" s="87">
        <v>28</v>
      </c>
      <c r="V2252" s="88"/>
      <c r="W2252" s="87">
        <v>2.4700000000000002</v>
      </c>
      <c r="X2252" s="90">
        <v>91.790244000000001</v>
      </c>
      <c r="Y2252" s="90">
        <v>48.837116999999999</v>
      </c>
      <c r="Z2252" s="91"/>
      <c r="AA2252" s="88"/>
      <c r="AB2252" s="92">
        <v>4.6581587500000001</v>
      </c>
      <c r="AC2252" s="92">
        <v>10.885381499999999</v>
      </c>
      <c r="AD2252" s="99">
        <v>2.4044817606444191</v>
      </c>
    </row>
    <row r="2253" spans="1:30" ht="15.75" thickBot="1">
      <c r="A2253" s="86">
        <v>1.1288</v>
      </c>
      <c r="B2253" s="87">
        <v>1</v>
      </c>
      <c r="C2253" s="87">
        <v>3.16</v>
      </c>
      <c r="D2253" s="87">
        <v>1</v>
      </c>
      <c r="E2253" s="87">
        <v>2.2000000000000002</v>
      </c>
      <c r="F2253" s="96" t="s">
        <v>98</v>
      </c>
      <c r="G2253" s="89">
        <v>2.5499999999999998</v>
      </c>
      <c r="H2253" s="89">
        <v>2.6</v>
      </c>
      <c r="I2253" s="87">
        <v>2</v>
      </c>
      <c r="J2253" s="87">
        <v>1</v>
      </c>
      <c r="K2253" s="89">
        <v>2.62</v>
      </c>
      <c r="L2253" s="89">
        <v>2.65</v>
      </c>
      <c r="M2253" s="87">
        <v>30</v>
      </c>
      <c r="N2253" s="79">
        <f t="shared" si="63"/>
        <v>0.3</v>
      </c>
      <c r="O2253" s="87">
        <v>150</v>
      </c>
      <c r="P2253" s="87">
        <v>5</v>
      </c>
      <c r="Q2253" s="87">
        <v>389</v>
      </c>
      <c r="R2253" s="87">
        <v>2.1</v>
      </c>
      <c r="S2253" s="87">
        <v>1</v>
      </c>
      <c r="T2253" s="87">
        <v>20</v>
      </c>
      <c r="U2253" s="87">
        <v>91</v>
      </c>
      <c r="V2253" s="88"/>
      <c r="W2253" s="87">
        <v>2.46</v>
      </c>
      <c r="X2253" s="90">
        <v>103.36209100000001</v>
      </c>
      <c r="Y2253" s="90">
        <v>50.406180999999997</v>
      </c>
      <c r="Z2253" s="91"/>
      <c r="AA2253" s="88"/>
      <c r="AB2253" s="92"/>
      <c r="AC2253" s="92"/>
      <c r="AD2253" s="99">
        <v>2.4044817606444191</v>
      </c>
    </row>
    <row r="2254" spans="1:30" ht="15.75" thickBot="1">
      <c r="A2254" s="86">
        <v>1.1288</v>
      </c>
      <c r="B2254" s="87">
        <v>1</v>
      </c>
      <c r="C2254" s="87">
        <v>3.16</v>
      </c>
      <c r="D2254" s="87">
        <v>1</v>
      </c>
      <c r="E2254" s="87">
        <v>2.2000000000000002</v>
      </c>
      <c r="F2254" s="96" t="s">
        <v>98</v>
      </c>
      <c r="G2254" s="89">
        <v>2.5499999999999998</v>
      </c>
      <c r="H2254" s="89">
        <v>2.6</v>
      </c>
      <c r="I2254" s="87">
        <v>2</v>
      </c>
      <c r="J2254" s="87">
        <v>1</v>
      </c>
      <c r="K2254" s="89">
        <v>2.62</v>
      </c>
      <c r="L2254" s="89">
        <v>2.65</v>
      </c>
      <c r="M2254" s="87">
        <v>33</v>
      </c>
      <c r="N2254" s="79">
        <f t="shared" si="63"/>
        <v>0.33</v>
      </c>
      <c r="O2254" s="87">
        <v>150</v>
      </c>
      <c r="P2254" s="87">
        <v>5</v>
      </c>
      <c r="Q2254" s="87">
        <v>383</v>
      </c>
      <c r="R2254" s="87">
        <v>2.5</v>
      </c>
      <c r="S2254" s="87">
        <v>1</v>
      </c>
      <c r="T2254" s="87">
        <v>20</v>
      </c>
      <c r="U2254" s="87">
        <v>7</v>
      </c>
      <c r="V2254" s="88"/>
      <c r="W2254" s="87">
        <v>2.44</v>
      </c>
      <c r="X2254" s="90">
        <v>62.370294000000001</v>
      </c>
      <c r="Y2254" s="90">
        <v>41.482129500000006</v>
      </c>
      <c r="Z2254" s="91"/>
      <c r="AA2254" s="88"/>
      <c r="AB2254" s="92">
        <v>4.3835725500000002</v>
      </c>
      <c r="AC2254" s="92"/>
      <c r="AD2254" s="99">
        <v>2.3865425096767439</v>
      </c>
    </row>
    <row r="2255" spans="1:30" ht="15.75" thickBot="1">
      <c r="A2255" s="86">
        <v>1.1288</v>
      </c>
      <c r="B2255" s="87">
        <v>1</v>
      </c>
      <c r="C2255" s="87">
        <v>3.16</v>
      </c>
      <c r="D2255" s="87">
        <v>1</v>
      </c>
      <c r="E2255" s="87">
        <v>2.2000000000000002</v>
      </c>
      <c r="F2255" s="96" t="s">
        <v>98</v>
      </c>
      <c r="G2255" s="89">
        <v>2.5499999999999998</v>
      </c>
      <c r="H2255" s="89">
        <v>2.6</v>
      </c>
      <c r="I2255" s="87">
        <v>2</v>
      </c>
      <c r="J2255" s="87">
        <v>1</v>
      </c>
      <c r="K2255" s="89">
        <v>2.62</v>
      </c>
      <c r="L2255" s="89">
        <v>2.65</v>
      </c>
      <c r="M2255" s="87">
        <v>33</v>
      </c>
      <c r="N2255" s="79">
        <f t="shared" si="63"/>
        <v>0.33</v>
      </c>
      <c r="O2255" s="87">
        <v>150</v>
      </c>
      <c r="P2255" s="87">
        <v>5</v>
      </c>
      <c r="Q2255" s="87">
        <v>383</v>
      </c>
      <c r="R2255" s="87">
        <v>2.5</v>
      </c>
      <c r="S2255" s="87">
        <v>1</v>
      </c>
      <c r="T2255" s="87">
        <v>20</v>
      </c>
      <c r="U2255" s="87">
        <v>28</v>
      </c>
      <c r="V2255" s="88"/>
      <c r="W2255" s="87">
        <v>2.44</v>
      </c>
      <c r="X2255" s="90">
        <v>82.571993000000006</v>
      </c>
      <c r="Y2255" s="90">
        <v>49.425516000000002</v>
      </c>
      <c r="Z2255" s="91"/>
      <c r="AA2255" s="88"/>
      <c r="AB2255" s="92">
        <v>4.3639592499999997</v>
      </c>
      <c r="AC2255" s="92">
        <v>8.8259849999999993</v>
      </c>
      <c r="AD2255" s="99">
        <v>2.3865425096767439</v>
      </c>
    </row>
    <row r="2256" spans="1:30" ht="15.75" thickBot="1">
      <c r="A2256" s="86">
        <v>1.1288</v>
      </c>
      <c r="B2256" s="87">
        <v>1</v>
      </c>
      <c r="C2256" s="87">
        <v>3.16</v>
      </c>
      <c r="D2256" s="87">
        <v>1</v>
      </c>
      <c r="E2256" s="87">
        <v>2.2000000000000002</v>
      </c>
      <c r="F2256" s="96" t="s">
        <v>98</v>
      </c>
      <c r="G2256" s="89">
        <v>2.5499999999999998</v>
      </c>
      <c r="H2256" s="89">
        <v>2.6</v>
      </c>
      <c r="I2256" s="87">
        <v>2</v>
      </c>
      <c r="J2256" s="87">
        <v>1</v>
      </c>
      <c r="K2256" s="89">
        <v>2.62</v>
      </c>
      <c r="L2256" s="89">
        <v>2.65</v>
      </c>
      <c r="M2256" s="87">
        <v>33</v>
      </c>
      <c r="N2256" s="79">
        <f t="shared" si="63"/>
        <v>0.33</v>
      </c>
      <c r="O2256" s="87">
        <v>150</v>
      </c>
      <c r="P2256" s="87">
        <v>5</v>
      </c>
      <c r="Q2256" s="87">
        <v>383</v>
      </c>
      <c r="R2256" s="87">
        <v>2.5</v>
      </c>
      <c r="S2256" s="87">
        <v>1</v>
      </c>
      <c r="T2256" s="87">
        <v>20</v>
      </c>
      <c r="U2256" s="87">
        <v>91</v>
      </c>
      <c r="V2256" s="88"/>
      <c r="W2256" s="87">
        <v>2.4300000000000002</v>
      </c>
      <c r="X2256" s="90">
        <v>95.026438499999998</v>
      </c>
      <c r="Y2256" s="90">
        <v>50.602314000000007</v>
      </c>
      <c r="Z2256" s="91"/>
      <c r="AA2256" s="88"/>
      <c r="AB2256" s="92"/>
      <c r="AC2256" s="92"/>
      <c r="AD2256" s="99">
        <v>2.3865425096767439</v>
      </c>
    </row>
    <row r="2257" spans="1:30" ht="15.75" thickBot="1">
      <c r="A2257" s="86">
        <v>1.1288</v>
      </c>
      <c r="B2257" s="87">
        <v>1</v>
      </c>
      <c r="C2257" s="87">
        <v>3.16</v>
      </c>
      <c r="D2257" s="87">
        <v>1</v>
      </c>
      <c r="E2257" s="87">
        <v>2.2000000000000002</v>
      </c>
      <c r="F2257" s="96" t="s">
        <v>98</v>
      </c>
      <c r="G2257" s="89">
        <v>2.5499999999999998</v>
      </c>
      <c r="H2257" s="89">
        <v>2.6</v>
      </c>
      <c r="I2257" s="87">
        <v>2</v>
      </c>
      <c r="J2257" s="87">
        <v>1</v>
      </c>
      <c r="K2257" s="89">
        <v>2.62</v>
      </c>
      <c r="L2257" s="89">
        <v>2.65</v>
      </c>
      <c r="M2257" s="87">
        <v>22.5</v>
      </c>
      <c r="N2257" s="79">
        <f t="shared" si="63"/>
        <v>0.22500000000000001</v>
      </c>
      <c r="O2257" s="87">
        <v>150</v>
      </c>
      <c r="P2257" s="87">
        <v>10</v>
      </c>
      <c r="Q2257" s="87">
        <v>397</v>
      </c>
      <c r="R2257" s="87">
        <v>1.6</v>
      </c>
      <c r="S2257" s="87">
        <v>1</v>
      </c>
      <c r="T2257" s="87">
        <v>20</v>
      </c>
      <c r="U2257" s="87">
        <v>7</v>
      </c>
      <c r="V2257" s="88"/>
      <c r="W2257" s="87">
        <v>2.48</v>
      </c>
      <c r="X2257" s="90">
        <v>88.25985</v>
      </c>
      <c r="Y2257" s="90">
        <v>44.326057999999996</v>
      </c>
      <c r="Z2257" s="91"/>
      <c r="AA2257" s="88"/>
      <c r="AB2257" s="92">
        <v>5.1092646500000001</v>
      </c>
      <c r="AC2257" s="92"/>
      <c r="AD2257" s="99">
        <v>2.4324579018028385</v>
      </c>
    </row>
    <row r="2258" spans="1:30" ht="15.75" thickBot="1">
      <c r="A2258" s="86">
        <v>1.1288</v>
      </c>
      <c r="B2258" s="87">
        <v>1</v>
      </c>
      <c r="C2258" s="87">
        <v>3.16</v>
      </c>
      <c r="D2258" s="87">
        <v>1</v>
      </c>
      <c r="E2258" s="87">
        <v>2.2000000000000002</v>
      </c>
      <c r="F2258" s="96" t="s">
        <v>98</v>
      </c>
      <c r="G2258" s="89">
        <v>2.5499999999999998</v>
      </c>
      <c r="H2258" s="89">
        <v>2.6</v>
      </c>
      <c r="I2258" s="87">
        <v>2</v>
      </c>
      <c r="J2258" s="87">
        <v>1</v>
      </c>
      <c r="K2258" s="89">
        <v>2.62</v>
      </c>
      <c r="L2258" s="89">
        <v>2.65</v>
      </c>
      <c r="M2258" s="87">
        <v>22.5</v>
      </c>
      <c r="N2258" s="79">
        <f t="shared" si="63"/>
        <v>0.22500000000000001</v>
      </c>
      <c r="O2258" s="87">
        <v>150</v>
      </c>
      <c r="P2258" s="87">
        <v>10</v>
      </c>
      <c r="Q2258" s="87">
        <v>397</v>
      </c>
      <c r="R2258" s="87">
        <v>1.6</v>
      </c>
      <c r="S2258" s="87">
        <v>1</v>
      </c>
      <c r="T2258" s="87">
        <v>20</v>
      </c>
      <c r="U2258" s="87">
        <v>28</v>
      </c>
      <c r="V2258" s="88"/>
      <c r="W2258" s="87">
        <v>2.48</v>
      </c>
      <c r="X2258" s="90">
        <v>108.853815</v>
      </c>
      <c r="Y2258" s="90">
        <v>50.210047999999993</v>
      </c>
      <c r="Z2258" s="91"/>
      <c r="AA2258" s="88"/>
      <c r="AB2258" s="92">
        <v>6.1781895000000002</v>
      </c>
      <c r="AC2258" s="92">
        <v>11.76798</v>
      </c>
      <c r="AD2258" s="99">
        <v>2.4324579018028385</v>
      </c>
    </row>
    <row r="2259" spans="1:30" ht="15.75" thickBot="1">
      <c r="A2259" s="86">
        <v>1.1288</v>
      </c>
      <c r="B2259" s="87">
        <v>1</v>
      </c>
      <c r="C2259" s="87">
        <v>3.16</v>
      </c>
      <c r="D2259" s="87">
        <v>1</v>
      </c>
      <c r="E2259" s="87">
        <v>2.2000000000000002</v>
      </c>
      <c r="F2259" s="96" t="s">
        <v>98</v>
      </c>
      <c r="G2259" s="89">
        <v>2.5499999999999998</v>
      </c>
      <c r="H2259" s="89">
        <v>2.6</v>
      </c>
      <c r="I2259" s="87">
        <v>2</v>
      </c>
      <c r="J2259" s="87">
        <v>1</v>
      </c>
      <c r="K2259" s="89">
        <v>2.62</v>
      </c>
      <c r="L2259" s="89">
        <v>2.65</v>
      </c>
      <c r="M2259" s="87">
        <v>22.5</v>
      </c>
      <c r="N2259" s="79">
        <f t="shared" si="63"/>
        <v>0.22500000000000001</v>
      </c>
      <c r="O2259" s="87">
        <v>150</v>
      </c>
      <c r="P2259" s="87">
        <v>10</v>
      </c>
      <c r="Q2259" s="87">
        <v>397</v>
      </c>
      <c r="R2259" s="87">
        <v>1.6</v>
      </c>
      <c r="S2259" s="87">
        <v>1</v>
      </c>
      <c r="T2259" s="87">
        <v>20</v>
      </c>
      <c r="U2259" s="87">
        <v>91</v>
      </c>
      <c r="V2259" s="88"/>
      <c r="W2259" s="87">
        <v>2.4700000000000002</v>
      </c>
      <c r="X2259" s="90">
        <v>125.721253</v>
      </c>
      <c r="Y2259" s="90">
        <v>55.701771999999991</v>
      </c>
      <c r="Z2259" s="91"/>
      <c r="AA2259" s="88"/>
      <c r="AB2259" s="92"/>
      <c r="AC2259" s="92"/>
      <c r="AD2259" s="99">
        <v>2.4324579018028385</v>
      </c>
    </row>
    <row r="2260" spans="1:30" ht="15.75" thickBot="1">
      <c r="A2260" s="86">
        <v>1.1288</v>
      </c>
      <c r="B2260" s="87">
        <v>1</v>
      </c>
      <c r="C2260" s="87">
        <v>3.16</v>
      </c>
      <c r="D2260" s="87">
        <v>1</v>
      </c>
      <c r="E2260" s="87">
        <v>2.2000000000000002</v>
      </c>
      <c r="F2260" s="96" t="s">
        <v>98</v>
      </c>
      <c r="G2260" s="89">
        <v>2.5499999999999998</v>
      </c>
      <c r="H2260" s="89">
        <v>2.6</v>
      </c>
      <c r="I2260" s="87">
        <v>2</v>
      </c>
      <c r="J2260" s="87">
        <v>1</v>
      </c>
      <c r="K2260" s="89">
        <v>2.62</v>
      </c>
      <c r="L2260" s="89">
        <v>2.65</v>
      </c>
      <c r="M2260" s="87">
        <v>25</v>
      </c>
      <c r="N2260" s="79">
        <f t="shared" si="63"/>
        <v>0.25</v>
      </c>
      <c r="O2260" s="87">
        <v>150</v>
      </c>
      <c r="P2260" s="87">
        <v>10</v>
      </c>
      <c r="Q2260" s="87">
        <v>398</v>
      </c>
      <c r="R2260" s="87">
        <v>1.8</v>
      </c>
      <c r="S2260" s="87">
        <v>1</v>
      </c>
      <c r="T2260" s="87">
        <v>20</v>
      </c>
      <c r="U2260" s="87">
        <v>7</v>
      </c>
      <c r="V2260" s="88"/>
      <c r="W2260" s="87">
        <v>2.4700000000000002</v>
      </c>
      <c r="X2260" s="90">
        <v>84.631389499999997</v>
      </c>
      <c r="Y2260" s="90">
        <v>42.462794500000001</v>
      </c>
      <c r="Z2260" s="91"/>
      <c r="AA2260" s="88"/>
      <c r="AB2260" s="92">
        <v>4.7268053000000005</v>
      </c>
      <c r="AC2260" s="92"/>
      <c r="AD2260" s="99">
        <v>2.4178871116225547</v>
      </c>
    </row>
    <row r="2261" spans="1:30" ht="15.75" thickBot="1">
      <c r="A2261" s="86">
        <v>1.1288</v>
      </c>
      <c r="B2261" s="87">
        <v>1</v>
      </c>
      <c r="C2261" s="87">
        <v>3.16</v>
      </c>
      <c r="D2261" s="87">
        <v>1</v>
      </c>
      <c r="E2261" s="87">
        <v>2.2000000000000002</v>
      </c>
      <c r="F2261" s="96" t="s">
        <v>98</v>
      </c>
      <c r="G2261" s="89">
        <v>2.5499999999999998</v>
      </c>
      <c r="H2261" s="89">
        <v>2.6</v>
      </c>
      <c r="I2261" s="87">
        <v>2</v>
      </c>
      <c r="J2261" s="87">
        <v>1</v>
      </c>
      <c r="K2261" s="89">
        <v>2.62</v>
      </c>
      <c r="L2261" s="89">
        <v>2.65</v>
      </c>
      <c r="M2261" s="87">
        <v>25</v>
      </c>
      <c r="N2261" s="79">
        <f t="shared" si="63"/>
        <v>0.25</v>
      </c>
      <c r="O2261" s="87">
        <v>150</v>
      </c>
      <c r="P2261" s="87">
        <v>10</v>
      </c>
      <c r="Q2261" s="87">
        <v>398</v>
      </c>
      <c r="R2261" s="87">
        <v>1.8</v>
      </c>
      <c r="S2261" s="87">
        <v>1</v>
      </c>
      <c r="T2261" s="87">
        <v>20</v>
      </c>
      <c r="U2261" s="87">
        <v>28</v>
      </c>
      <c r="V2261" s="88"/>
      <c r="W2261" s="87">
        <v>2.4700000000000002</v>
      </c>
      <c r="X2261" s="90">
        <v>105.6176205</v>
      </c>
      <c r="Y2261" s="90">
        <v>46.679653999999999</v>
      </c>
      <c r="Z2261" s="91"/>
      <c r="AA2261" s="88"/>
      <c r="AB2261" s="92">
        <v>5.7172769499999996</v>
      </c>
      <c r="AC2261" s="92">
        <v>11.571847</v>
      </c>
      <c r="AD2261" s="99">
        <v>2.4178871116225547</v>
      </c>
    </row>
    <row r="2262" spans="1:30" ht="15.75" thickBot="1">
      <c r="A2262" s="86">
        <v>1.1288</v>
      </c>
      <c r="B2262" s="87">
        <v>1</v>
      </c>
      <c r="C2262" s="87">
        <v>3.16</v>
      </c>
      <c r="D2262" s="87">
        <v>1</v>
      </c>
      <c r="E2262" s="87">
        <v>2.2000000000000002</v>
      </c>
      <c r="F2262" s="96" t="s">
        <v>98</v>
      </c>
      <c r="G2262" s="89">
        <v>2.5499999999999998</v>
      </c>
      <c r="H2262" s="89">
        <v>2.6</v>
      </c>
      <c r="I2262" s="87">
        <v>2</v>
      </c>
      <c r="J2262" s="87">
        <v>1</v>
      </c>
      <c r="K2262" s="89">
        <v>2.62</v>
      </c>
      <c r="L2262" s="89">
        <v>2.65</v>
      </c>
      <c r="M2262" s="87">
        <v>25</v>
      </c>
      <c r="N2262" s="79">
        <f t="shared" si="63"/>
        <v>0.25</v>
      </c>
      <c r="O2262" s="87">
        <v>150</v>
      </c>
      <c r="P2262" s="87">
        <v>10</v>
      </c>
      <c r="Q2262" s="87">
        <v>398</v>
      </c>
      <c r="R2262" s="87">
        <v>1.8</v>
      </c>
      <c r="S2262" s="87">
        <v>1</v>
      </c>
      <c r="T2262" s="87">
        <v>20</v>
      </c>
      <c r="U2262" s="87">
        <v>91</v>
      </c>
      <c r="V2262" s="88"/>
      <c r="W2262" s="87">
        <v>2.46</v>
      </c>
      <c r="X2262" s="90">
        <v>125.13285399999999</v>
      </c>
      <c r="Y2262" s="90">
        <v>52.367511</v>
      </c>
      <c r="Z2262" s="91"/>
      <c r="AA2262" s="88"/>
      <c r="AB2262" s="92"/>
      <c r="AC2262" s="92"/>
      <c r="AD2262" s="99">
        <v>2.4178871116225547</v>
      </c>
    </row>
    <row r="2263" spans="1:30" ht="15.75" thickBot="1">
      <c r="A2263" s="86">
        <v>1.1288</v>
      </c>
      <c r="B2263" s="87">
        <v>1</v>
      </c>
      <c r="C2263" s="87">
        <v>3.16</v>
      </c>
      <c r="D2263" s="87">
        <v>1</v>
      </c>
      <c r="E2263" s="87">
        <v>2.2000000000000002</v>
      </c>
      <c r="F2263" s="96" t="s">
        <v>98</v>
      </c>
      <c r="G2263" s="89">
        <v>2.5499999999999998</v>
      </c>
      <c r="H2263" s="89">
        <v>2.6</v>
      </c>
      <c r="I2263" s="87">
        <v>2</v>
      </c>
      <c r="J2263" s="87">
        <v>1</v>
      </c>
      <c r="K2263" s="89">
        <v>2.62</v>
      </c>
      <c r="L2263" s="89">
        <v>2.65</v>
      </c>
      <c r="M2263" s="87">
        <v>30</v>
      </c>
      <c r="N2263" s="79">
        <f t="shared" si="63"/>
        <v>0.3</v>
      </c>
      <c r="O2263" s="87">
        <v>150</v>
      </c>
      <c r="P2263" s="87">
        <v>10</v>
      </c>
      <c r="Q2263" s="87">
        <v>387</v>
      </c>
      <c r="R2263" s="87">
        <v>1.8</v>
      </c>
      <c r="S2263" s="87">
        <v>1</v>
      </c>
      <c r="T2263" s="87">
        <v>20</v>
      </c>
      <c r="U2263" s="87">
        <v>7</v>
      </c>
      <c r="V2263" s="88"/>
      <c r="W2263" s="87">
        <v>2.44</v>
      </c>
      <c r="X2263" s="90">
        <v>68.156217499999997</v>
      </c>
      <c r="Y2263" s="90">
        <v>39.716932499999999</v>
      </c>
      <c r="Z2263" s="91"/>
      <c r="AA2263" s="88"/>
      <c r="AB2263" s="92">
        <v>4.2070528500000002</v>
      </c>
      <c r="AC2263" s="92"/>
      <c r="AD2263" s="99">
        <v>2.4032059263521286</v>
      </c>
    </row>
    <row r="2264" spans="1:30" ht="15.75" thickBot="1">
      <c r="A2264" s="86">
        <v>1.1288</v>
      </c>
      <c r="B2264" s="87">
        <v>1</v>
      </c>
      <c r="C2264" s="87">
        <v>3.16</v>
      </c>
      <c r="D2264" s="87">
        <v>1</v>
      </c>
      <c r="E2264" s="87">
        <v>2.2000000000000002</v>
      </c>
      <c r="F2264" s="96" t="s">
        <v>98</v>
      </c>
      <c r="G2264" s="89">
        <v>2.5499999999999998</v>
      </c>
      <c r="H2264" s="89">
        <v>2.6</v>
      </c>
      <c r="I2264" s="87">
        <v>2</v>
      </c>
      <c r="J2264" s="87">
        <v>1</v>
      </c>
      <c r="K2264" s="89">
        <v>2.62</v>
      </c>
      <c r="L2264" s="89">
        <v>2.65</v>
      </c>
      <c r="M2264" s="87">
        <v>30</v>
      </c>
      <c r="N2264" s="79">
        <f t="shared" si="63"/>
        <v>0.3</v>
      </c>
      <c r="O2264" s="87">
        <v>150</v>
      </c>
      <c r="P2264" s="87">
        <v>10</v>
      </c>
      <c r="Q2264" s="87">
        <v>387</v>
      </c>
      <c r="R2264" s="87">
        <v>1.8</v>
      </c>
      <c r="S2264" s="87">
        <v>1</v>
      </c>
      <c r="T2264" s="87">
        <v>20</v>
      </c>
      <c r="U2264" s="87">
        <v>28</v>
      </c>
      <c r="V2264" s="88"/>
      <c r="W2264" s="87">
        <v>2.46</v>
      </c>
      <c r="X2264" s="90">
        <v>91.986377000000005</v>
      </c>
      <c r="Y2264" s="90">
        <v>47.5622525</v>
      </c>
      <c r="Z2264" s="91"/>
      <c r="AA2264" s="88"/>
      <c r="AB2264" s="92">
        <v>5.0994580000000003</v>
      </c>
      <c r="AC2264" s="92">
        <v>10.395049</v>
      </c>
      <c r="AD2264" s="99">
        <v>2.4032059263521286</v>
      </c>
    </row>
    <row r="2265" spans="1:30" ht="15.75" thickBot="1">
      <c r="A2265" s="86">
        <v>1.1288</v>
      </c>
      <c r="B2265" s="87">
        <v>1</v>
      </c>
      <c r="C2265" s="87">
        <v>3.16</v>
      </c>
      <c r="D2265" s="87">
        <v>1</v>
      </c>
      <c r="E2265" s="87">
        <v>2.2000000000000002</v>
      </c>
      <c r="F2265" s="96" t="s">
        <v>98</v>
      </c>
      <c r="G2265" s="89">
        <v>2.5499999999999998</v>
      </c>
      <c r="H2265" s="89">
        <v>2.6</v>
      </c>
      <c r="I2265" s="87">
        <v>2</v>
      </c>
      <c r="J2265" s="87">
        <v>1</v>
      </c>
      <c r="K2265" s="89">
        <v>2.62</v>
      </c>
      <c r="L2265" s="89">
        <v>2.65</v>
      </c>
      <c r="M2265" s="87">
        <v>30</v>
      </c>
      <c r="N2265" s="79">
        <f t="shared" si="63"/>
        <v>0.3</v>
      </c>
      <c r="O2265" s="87">
        <v>150</v>
      </c>
      <c r="P2265" s="87">
        <v>10</v>
      </c>
      <c r="Q2265" s="87">
        <v>387</v>
      </c>
      <c r="R2265" s="87">
        <v>1.8</v>
      </c>
      <c r="S2265" s="87">
        <v>1</v>
      </c>
      <c r="T2265" s="87">
        <v>20</v>
      </c>
      <c r="U2265" s="87">
        <v>91</v>
      </c>
      <c r="V2265" s="88"/>
      <c r="W2265" s="87">
        <v>2.44</v>
      </c>
      <c r="X2265" s="90">
        <v>111.10934450000001</v>
      </c>
      <c r="Y2265" s="90">
        <v>52.465577499999995</v>
      </c>
      <c r="Z2265" s="91"/>
      <c r="AA2265" s="88"/>
      <c r="AB2265" s="92"/>
      <c r="AC2265" s="92"/>
      <c r="AD2265" s="99">
        <v>2.4032059263521286</v>
      </c>
    </row>
    <row r="2266" spans="1:30" ht="15.75" thickBot="1">
      <c r="A2266" s="86">
        <v>1.1288</v>
      </c>
      <c r="B2266" s="87">
        <v>1</v>
      </c>
      <c r="C2266" s="87">
        <v>3.16</v>
      </c>
      <c r="D2266" s="87">
        <v>1</v>
      </c>
      <c r="E2266" s="87">
        <v>2.2000000000000002</v>
      </c>
      <c r="F2266" s="96" t="s">
        <v>98</v>
      </c>
      <c r="G2266" s="89">
        <v>2.5499999999999998</v>
      </c>
      <c r="H2266" s="89">
        <v>2.6</v>
      </c>
      <c r="I2266" s="87">
        <v>2</v>
      </c>
      <c r="J2266" s="87">
        <v>1</v>
      </c>
      <c r="K2266" s="89">
        <v>2.62</v>
      </c>
      <c r="L2266" s="89">
        <v>2.65</v>
      </c>
      <c r="M2266" s="87">
        <v>33</v>
      </c>
      <c r="N2266" s="79">
        <f t="shared" si="63"/>
        <v>0.33</v>
      </c>
      <c r="O2266" s="87">
        <v>150</v>
      </c>
      <c r="P2266" s="87">
        <v>10</v>
      </c>
      <c r="Q2266" s="87">
        <v>382</v>
      </c>
      <c r="R2266" s="87">
        <v>2.2000000000000002</v>
      </c>
      <c r="S2266" s="87">
        <v>1</v>
      </c>
      <c r="T2266" s="87">
        <v>20</v>
      </c>
      <c r="U2266" s="87">
        <v>7</v>
      </c>
      <c r="V2266" s="88"/>
      <c r="W2266" s="87">
        <v>2.4300000000000002</v>
      </c>
      <c r="X2266" s="90">
        <v>61.978028000000002</v>
      </c>
      <c r="Y2266" s="90">
        <v>39.324666499999999</v>
      </c>
      <c r="Z2266" s="91"/>
      <c r="AA2266" s="88"/>
      <c r="AB2266" s="92">
        <v>3.9128533499999998</v>
      </c>
      <c r="AC2266" s="92"/>
      <c r="AD2266" s="99">
        <v>2.3861326603201167</v>
      </c>
    </row>
    <row r="2267" spans="1:30" ht="15.75" thickBot="1">
      <c r="A2267" s="86">
        <v>1.1288</v>
      </c>
      <c r="B2267" s="87">
        <v>1</v>
      </c>
      <c r="C2267" s="87">
        <v>3.16</v>
      </c>
      <c r="D2267" s="87">
        <v>1</v>
      </c>
      <c r="E2267" s="87">
        <v>2.2000000000000002</v>
      </c>
      <c r="F2267" s="96" t="s">
        <v>98</v>
      </c>
      <c r="G2267" s="89">
        <v>2.5499999999999998</v>
      </c>
      <c r="H2267" s="89">
        <v>2.6</v>
      </c>
      <c r="I2267" s="87">
        <v>2</v>
      </c>
      <c r="J2267" s="87">
        <v>1</v>
      </c>
      <c r="K2267" s="89">
        <v>2.62</v>
      </c>
      <c r="L2267" s="89">
        <v>2.65</v>
      </c>
      <c r="M2267" s="87">
        <v>33</v>
      </c>
      <c r="N2267" s="79">
        <f t="shared" si="63"/>
        <v>0.33</v>
      </c>
      <c r="O2267" s="87">
        <v>150</v>
      </c>
      <c r="P2267" s="87">
        <v>10</v>
      </c>
      <c r="Q2267" s="87">
        <v>382</v>
      </c>
      <c r="R2267" s="87">
        <v>2.2000000000000002</v>
      </c>
      <c r="S2267" s="87">
        <v>1</v>
      </c>
      <c r="T2267" s="87">
        <v>20</v>
      </c>
      <c r="U2267" s="87">
        <v>28</v>
      </c>
      <c r="V2267" s="88"/>
      <c r="W2267" s="87">
        <v>2.44</v>
      </c>
      <c r="X2267" s="90">
        <v>85.612054499999999</v>
      </c>
      <c r="Y2267" s="90">
        <v>47.268053000000002</v>
      </c>
      <c r="Z2267" s="91"/>
      <c r="AA2267" s="88"/>
      <c r="AB2267" s="92">
        <v>4.9131316500000004</v>
      </c>
      <c r="AC2267" s="92">
        <v>9.5124504999999999</v>
      </c>
      <c r="AD2267" s="99">
        <v>2.3861326603201167</v>
      </c>
    </row>
    <row r="2268" spans="1:30" ht="15.75" thickBot="1">
      <c r="A2268" s="86">
        <v>1.1288</v>
      </c>
      <c r="B2268" s="87">
        <v>1</v>
      </c>
      <c r="C2268" s="87">
        <v>3.16</v>
      </c>
      <c r="D2268" s="87">
        <v>1</v>
      </c>
      <c r="E2268" s="87">
        <v>2.2000000000000002</v>
      </c>
      <c r="F2268" s="96" t="s">
        <v>98</v>
      </c>
      <c r="G2268" s="89">
        <v>2.5499999999999998</v>
      </c>
      <c r="H2268" s="89">
        <v>2.6</v>
      </c>
      <c r="I2268" s="87">
        <v>2</v>
      </c>
      <c r="J2268" s="87">
        <v>1</v>
      </c>
      <c r="K2268" s="89">
        <v>2.62</v>
      </c>
      <c r="L2268" s="89">
        <v>2.65</v>
      </c>
      <c r="M2268" s="87">
        <v>33</v>
      </c>
      <c r="N2268" s="79">
        <f t="shared" si="63"/>
        <v>0.33</v>
      </c>
      <c r="O2268" s="87">
        <v>150</v>
      </c>
      <c r="P2268" s="87">
        <v>10</v>
      </c>
      <c r="Q2268" s="87">
        <v>382</v>
      </c>
      <c r="R2268" s="87">
        <v>2.2000000000000002</v>
      </c>
      <c r="S2268" s="87">
        <v>1</v>
      </c>
      <c r="T2268" s="87">
        <v>20</v>
      </c>
      <c r="U2268" s="87">
        <v>91</v>
      </c>
      <c r="V2268" s="88"/>
      <c r="W2268" s="87">
        <v>2.4300000000000002</v>
      </c>
      <c r="X2268" s="90">
        <v>97.7723005</v>
      </c>
      <c r="Y2268" s="90">
        <v>49.915848499999996</v>
      </c>
      <c r="Z2268" s="91"/>
      <c r="AA2268" s="88"/>
      <c r="AB2268" s="92"/>
      <c r="AC2268" s="92"/>
      <c r="AD2268" s="99">
        <v>2.3861326603201167</v>
      </c>
    </row>
    <row r="2269" spans="1:30" ht="15.75" thickBot="1">
      <c r="A2269" s="86">
        <v>66</v>
      </c>
      <c r="B2269" s="87">
        <v>1</v>
      </c>
      <c r="C2269" s="87">
        <v>3.16</v>
      </c>
      <c r="D2269" s="88"/>
      <c r="E2269" s="87">
        <v>1</v>
      </c>
      <c r="F2269" s="87">
        <v>1</v>
      </c>
      <c r="G2269" s="89">
        <f t="shared" ref="G2269:G2298" si="64">H2269/1.0196</f>
        <v>2.5107885445272653</v>
      </c>
      <c r="H2269" s="89">
        <v>2.56</v>
      </c>
      <c r="I2269" s="87">
        <v>2</v>
      </c>
      <c r="J2269" s="87">
        <v>1</v>
      </c>
      <c r="K2269" s="89">
        <v>2.6713008937437936</v>
      </c>
      <c r="L2269" s="89">
        <v>2.69</v>
      </c>
      <c r="M2269" s="87">
        <v>50</v>
      </c>
      <c r="N2269" s="79">
        <f t="shared" si="63"/>
        <v>0.5</v>
      </c>
      <c r="O2269" s="87">
        <v>170</v>
      </c>
      <c r="P2269" s="88"/>
      <c r="Q2269" s="87">
        <v>391</v>
      </c>
      <c r="R2269" s="87">
        <v>4.0999999999999996</v>
      </c>
      <c r="S2269" s="87">
        <v>1</v>
      </c>
      <c r="T2269" s="87">
        <v>20</v>
      </c>
      <c r="U2269" s="87">
        <v>28</v>
      </c>
      <c r="V2269" s="88"/>
      <c r="W2269" s="88"/>
      <c r="X2269" s="90">
        <v>38.344001499999997</v>
      </c>
      <c r="Y2269" s="90">
        <v>33.342610000000001</v>
      </c>
      <c r="Z2269" s="91"/>
      <c r="AA2269" s="88"/>
      <c r="AB2269" s="92">
        <v>3.0302548499999999</v>
      </c>
      <c r="AC2269" s="92">
        <v>6.1978028000000007</v>
      </c>
      <c r="AD2269" s="99">
        <v>2.3052269620253165</v>
      </c>
    </row>
    <row r="2270" spans="1:30" ht="15.75" thickBot="1">
      <c r="A2270" s="86">
        <v>66</v>
      </c>
      <c r="B2270" s="87">
        <v>1</v>
      </c>
      <c r="C2270" s="87">
        <v>3.16</v>
      </c>
      <c r="D2270" s="87">
        <v>1</v>
      </c>
      <c r="E2270" s="87">
        <v>2.2200000000000002</v>
      </c>
      <c r="F2270" s="87">
        <v>1</v>
      </c>
      <c r="G2270" s="89">
        <f t="shared" si="64"/>
        <v>2.5107885445272653</v>
      </c>
      <c r="H2270" s="89">
        <v>2.56</v>
      </c>
      <c r="I2270" s="87">
        <v>2</v>
      </c>
      <c r="J2270" s="87">
        <v>1</v>
      </c>
      <c r="K2270" s="89">
        <v>2.6713008937437936</v>
      </c>
      <c r="L2270" s="89">
        <v>2.69</v>
      </c>
      <c r="M2270" s="87">
        <v>50</v>
      </c>
      <c r="N2270" s="79">
        <f t="shared" si="63"/>
        <v>0.5</v>
      </c>
      <c r="O2270" s="87">
        <v>170</v>
      </c>
      <c r="P2270" s="87">
        <v>20</v>
      </c>
      <c r="Q2270" s="87">
        <v>386</v>
      </c>
      <c r="R2270" s="87">
        <v>3.8</v>
      </c>
      <c r="S2270" s="87">
        <v>1</v>
      </c>
      <c r="T2270" s="87">
        <v>20</v>
      </c>
      <c r="U2270" s="87">
        <v>28</v>
      </c>
      <c r="V2270" s="88"/>
      <c r="W2270" s="88"/>
      <c r="X2270" s="90">
        <v>47.758385500000003</v>
      </c>
      <c r="Y2270" s="90">
        <v>33.734876</v>
      </c>
      <c r="Z2270" s="91"/>
      <c r="AA2270" s="88"/>
      <c r="AB2270" s="92">
        <v>4.30511935</v>
      </c>
      <c r="AC2270" s="92">
        <v>8.6298519999999996</v>
      </c>
      <c r="AD2270" s="99">
        <v>2.2889311552058387</v>
      </c>
    </row>
    <row r="2271" spans="1:30" ht="15.75" thickBot="1">
      <c r="A2271" s="86">
        <v>66</v>
      </c>
      <c r="B2271" s="87">
        <v>1</v>
      </c>
      <c r="C2271" s="87">
        <v>3.16</v>
      </c>
      <c r="D2271" s="87">
        <v>1</v>
      </c>
      <c r="E2271" s="87">
        <v>2.2200000000000002</v>
      </c>
      <c r="F2271" s="87">
        <v>1</v>
      </c>
      <c r="G2271" s="89">
        <f t="shared" si="64"/>
        <v>2.5107885445272653</v>
      </c>
      <c r="H2271" s="89">
        <v>2.56</v>
      </c>
      <c r="I2271" s="87">
        <v>2</v>
      </c>
      <c r="J2271" s="87">
        <v>1</v>
      </c>
      <c r="K2271" s="89">
        <v>2.6713008937437936</v>
      </c>
      <c r="L2271" s="89">
        <v>2.69</v>
      </c>
      <c r="M2271" s="87">
        <v>50</v>
      </c>
      <c r="N2271" s="79">
        <f t="shared" si="63"/>
        <v>0.5</v>
      </c>
      <c r="O2271" s="87">
        <v>170</v>
      </c>
      <c r="P2271" s="87">
        <v>30</v>
      </c>
      <c r="Q2271" s="87">
        <v>384</v>
      </c>
      <c r="R2271" s="87">
        <v>4.0999999999999996</v>
      </c>
      <c r="S2271" s="87">
        <v>1</v>
      </c>
      <c r="T2271" s="87">
        <v>20</v>
      </c>
      <c r="U2271" s="87">
        <v>28</v>
      </c>
      <c r="V2271" s="88"/>
      <c r="W2271" s="88"/>
      <c r="X2271" s="90">
        <v>58.251500999999998</v>
      </c>
      <c r="Y2271" s="90">
        <v>36.971070500000003</v>
      </c>
      <c r="Z2271" s="91"/>
      <c r="AA2271" s="88"/>
      <c r="AB2271" s="92">
        <v>3.9520799499999999</v>
      </c>
      <c r="AC2271" s="92">
        <v>9.1594110999999998</v>
      </c>
      <c r="AD2271" s="99">
        <v>2.2693282517960998</v>
      </c>
    </row>
    <row r="2272" spans="1:30" ht="15.75" thickBot="1">
      <c r="A2272" s="86">
        <v>66</v>
      </c>
      <c r="B2272" s="87">
        <v>1</v>
      </c>
      <c r="C2272" s="87">
        <v>3.16</v>
      </c>
      <c r="D2272" s="87">
        <v>1</v>
      </c>
      <c r="E2272" s="87">
        <v>2.2200000000000002</v>
      </c>
      <c r="F2272" s="87">
        <v>1</v>
      </c>
      <c r="G2272" s="89">
        <f t="shared" si="64"/>
        <v>2.5107885445272653</v>
      </c>
      <c r="H2272" s="89">
        <v>2.56</v>
      </c>
      <c r="I2272" s="87">
        <v>2</v>
      </c>
      <c r="J2272" s="87">
        <v>1</v>
      </c>
      <c r="K2272" s="89">
        <v>2.6713008937437936</v>
      </c>
      <c r="L2272" s="89">
        <v>2.69</v>
      </c>
      <c r="M2272" s="87">
        <v>41.7</v>
      </c>
      <c r="N2272" s="79">
        <f t="shared" si="63"/>
        <v>0.41700000000000004</v>
      </c>
      <c r="O2272" s="87">
        <v>170</v>
      </c>
      <c r="P2272" s="87">
        <v>16.7</v>
      </c>
      <c r="Q2272" s="87">
        <v>386</v>
      </c>
      <c r="R2272" s="87">
        <v>3.6</v>
      </c>
      <c r="S2272" s="87">
        <v>1</v>
      </c>
      <c r="T2272" s="87">
        <v>20</v>
      </c>
      <c r="U2272" s="87">
        <v>28</v>
      </c>
      <c r="V2272" s="88"/>
      <c r="W2272" s="88"/>
      <c r="X2272" s="90">
        <v>71.490478499999995</v>
      </c>
      <c r="Y2272" s="90">
        <v>36.7749375</v>
      </c>
      <c r="Z2272" s="91"/>
      <c r="AA2272" s="88"/>
      <c r="AB2272" s="92">
        <v>4.7268053000000005</v>
      </c>
      <c r="AC2272" s="92">
        <v>10.257755899999999</v>
      </c>
      <c r="AD2272" s="99">
        <v>2.306872653874164</v>
      </c>
    </row>
    <row r="2273" spans="1:30" ht="15.75" thickBot="1">
      <c r="A2273" s="86">
        <v>66</v>
      </c>
      <c r="B2273" s="87">
        <v>1</v>
      </c>
      <c r="C2273" s="87">
        <v>3.16</v>
      </c>
      <c r="D2273" s="87">
        <v>1</v>
      </c>
      <c r="E2273" s="87">
        <v>2.2200000000000002</v>
      </c>
      <c r="F2273" s="87">
        <v>1</v>
      </c>
      <c r="G2273" s="89">
        <f t="shared" si="64"/>
        <v>2.5107885445272653</v>
      </c>
      <c r="H2273" s="89">
        <v>2.56</v>
      </c>
      <c r="I2273" s="87">
        <v>2</v>
      </c>
      <c r="J2273" s="87">
        <v>1</v>
      </c>
      <c r="K2273" s="89">
        <v>2.6713008937437936</v>
      </c>
      <c r="L2273" s="89">
        <v>2.69</v>
      </c>
      <c r="M2273" s="87">
        <v>38.5</v>
      </c>
      <c r="N2273" s="79">
        <f t="shared" si="63"/>
        <v>0.38500000000000001</v>
      </c>
      <c r="O2273" s="87">
        <v>170</v>
      </c>
      <c r="P2273" s="87">
        <v>23</v>
      </c>
      <c r="Q2273" s="87">
        <v>377</v>
      </c>
      <c r="R2273" s="87">
        <v>3.7</v>
      </c>
      <c r="S2273" s="87">
        <v>1</v>
      </c>
      <c r="T2273" s="87">
        <v>20</v>
      </c>
      <c r="U2273" s="87">
        <v>28</v>
      </c>
      <c r="V2273" s="88"/>
      <c r="W2273" s="88"/>
      <c r="X2273" s="90">
        <v>72.569209999999998</v>
      </c>
      <c r="Y2273" s="90">
        <v>36.7749375</v>
      </c>
      <c r="Z2273" s="91"/>
      <c r="AA2273" s="88"/>
      <c r="AB2273" s="92">
        <v>4.93274495</v>
      </c>
      <c r="AC2273" s="92">
        <v>11.32668075</v>
      </c>
      <c r="AD2273" s="99">
        <v>2.2980929664713208</v>
      </c>
    </row>
    <row r="2274" spans="1:30" ht="15.75" thickBot="1">
      <c r="A2274" s="86">
        <v>66</v>
      </c>
      <c r="B2274" s="87">
        <v>1</v>
      </c>
      <c r="C2274" s="87">
        <v>3.16</v>
      </c>
      <c r="D2274" s="88"/>
      <c r="E2274" s="87">
        <v>1</v>
      </c>
      <c r="F2274" s="87">
        <v>1</v>
      </c>
      <c r="G2274" s="89">
        <f t="shared" si="64"/>
        <v>2.5107885445272653</v>
      </c>
      <c r="H2274" s="89">
        <v>2.56</v>
      </c>
      <c r="I2274" s="87">
        <v>2</v>
      </c>
      <c r="J2274" s="87">
        <v>1</v>
      </c>
      <c r="K2274" s="89">
        <v>2.6713008937437936</v>
      </c>
      <c r="L2274" s="89">
        <v>2.69</v>
      </c>
      <c r="M2274" s="87">
        <v>50</v>
      </c>
      <c r="N2274" s="79">
        <f t="shared" si="63"/>
        <v>0.5</v>
      </c>
      <c r="O2274" s="87">
        <v>170</v>
      </c>
      <c r="P2274" s="88"/>
      <c r="Q2274" s="87">
        <v>391</v>
      </c>
      <c r="R2274" s="87">
        <v>4.0999999999999996</v>
      </c>
      <c r="S2274" s="87">
        <v>1</v>
      </c>
      <c r="T2274" s="87">
        <v>20</v>
      </c>
      <c r="U2274" s="87">
        <v>91</v>
      </c>
      <c r="V2274" s="88"/>
      <c r="W2274" s="88"/>
      <c r="X2274" s="90">
        <v>33.146476999999997</v>
      </c>
      <c r="Y2274" s="90">
        <v>39.618866000000004</v>
      </c>
      <c r="Z2274" s="91"/>
      <c r="AA2274" s="88"/>
      <c r="AB2274" s="92">
        <v>3.0400615000000002</v>
      </c>
      <c r="AC2274" s="92">
        <v>6.4920023000000002</v>
      </c>
      <c r="AD2274" s="99">
        <v>2.3052269620253165</v>
      </c>
    </row>
    <row r="2275" spans="1:30" ht="15.75" thickBot="1">
      <c r="A2275" s="86">
        <v>66</v>
      </c>
      <c r="B2275" s="87">
        <v>1</v>
      </c>
      <c r="C2275" s="87">
        <v>3.16</v>
      </c>
      <c r="D2275" s="87">
        <v>1</v>
      </c>
      <c r="E2275" s="87">
        <v>2.2200000000000002</v>
      </c>
      <c r="F2275" s="87">
        <v>1</v>
      </c>
      <c r="G2275" s="89">
        <f t="shared" si="64"/>
        <v>2.5107885445272653</v>
      </c>
      <c r="H2275" s="89">
        <v>2.56</v>
      </c>
      <c r="I2275" s="87">
        <v>2</v>
      </c>
      <c r="J2275" s="87">
        <v>1</v>
      </c>
      <c r="K2275" s="89">
        <v>2.6713008937437936</v>
      </c>
      <c r="L2275" s="89">
        <v>2.69</v>
      </c>
      <c r="M2275" s="87">
        <v>50</v>
      </c>
      <c r="N2275" s="79">
        <f t="shared" si="63"/>
        <v>0.5</v>
      </c>
      <c r="O2275" s="87">
        <v>170</v>
      </c>
      <c r="P2275" s="87">
        <v>20</v>
      </c>
      <c r="Q2275" s="87">
        <v>386</v>
      </c>
      <c r="R2275" s="87">
        <v>3.8</v>
      </c>
      <c r="S2275" s="87">
        <v>1</v>
      </c>
      <c r="T2275" s="87">
        <v>20</v>
      </c>
      <c r="U2275" s="87">
        <v>91</v>
      </c>
      <c r="V2275" s="88"/>
      <c r="W2275" s="88"/>
      <c r="X2275" s="90">
        <v>59.918631500000004</v>
      </c>
      <c r="Y2275" s="90">
        <v>41.187930000000001</v>
      </c>
      <c r="Z2275" s="91"/>
      <c r="AA2275" s="88"/>
      <c r="AB2275" s="92">
        <v>4.6091255000000002</v>
      </c>
      <c r="AC2275" s="92">
        <v>10.67944185</v>
      </c>
      <c r="AD2275" s="99">
        <v>2.2889311552058387</v>
      </c>
    </row>
    <row r="2276" spans="1:30" ht="15.75" thickBot="1">
      <c r="A2276" s="86">
        <v>66</v>
      </c>
      <c r="B2276" s="87">
        <v>1</v>
      </c>
      <c r="C2276" s="87">
        <v>3.16</v>
      </c>
      <c r="D2276" s="87">
        <v>1</v>
      </c>
      <c r="E2276" s="87">
        <v>2.2200000000000002</v>
      </c>
      <c r="F2276" s="87">
        <v>1</v>
      </c>
      <c r="G2276" s="89">
        <f t="shared" si="64"/>
        <v>2.5107885445272653</v>
      </c>
      <c r="H2276" s="89">
        <v>2.56</v>
      </c>
      <c r="I2276" s="87">
        <v>2</v>
      </c>
      <c r="J2276" s="87">
        <v>1</v>
      </c>
      <c r="K2276" s="89">
        <v>2.6713008937437936</v>
      </c>
      <c r="L2276" s="89">
        <v>2.69</v>
      </c>
      <c r="M2276" s="87">
        <v>50</v>
      </c>
      <c r="N2276" s="79">
        <f t="shared" si="63"/>
        <v>0.5</v>
      </c>
      <c r="O2276" s="87">
        <v>170</v>
      </c>
      <c r="P2276" s="87">
        <v>30</v>
      </c>
      <c r="Q2276" s="87">
        <v>384</v>
      </c>
      <c r="R2276" s="87">
        <v>4.0999999999999996</v>
      </c>
      <c r="S2276" s="87">
        <v>1</v>
      </c>
      <c r="T2276" s="87">
        <v>20</v>
      </c>
      <c r="U2276" s="87">
        <v>91</v>
      </c>
      <c r="V2276" s="88"/>
      <c r="W2276" s="88"/>
      <c r="X2276" s="90">
        <v>56.486304000000004</v>
      </c>
      <c r="Y2276" s="90">
        <v>40.893730499999997</v>
      </c>
      <c r="Z2276" s="91"/>
      <c r="AA2276" s="88"/>
      <c r="AB2276" s="92">
        <v>4.5600922500000003</v>
      </c>
      <c r="AC2276" s="92">
        <v>11.189387649999999</v>
      </c>
      <c r="AD2276" s="99">
        <v>2.2693282517960998</v>
      </c>
    </row>
    <row r="2277" spans="1:30" ht="15.75" thickBot="1">
      <c r="A2277" s="86">
        <v>66</v>
      </c>
      <c r="B2277" s="87">
        <v>1</v>
      </c>
      <c r="C2277" s="87">
        <v>3.16</v>
      </c>
      <c r="D2277" s="87">
        <v>1</v>
      </c>
      <c r="E2277" s="87">
        <v>2.2200000000000002</v>
      </c>
      <c r="F2277" s="87">
        <v>1</v>
      </c>
      <c r="G2277" s="89">
        <f t="shared" si="64"/>
        <v>2.5107885445272653</v>
      </c>
      <c r="H2277" s="89">
        <v>2.56</v>
      </c>
      <c r="I2277" s="87">
        <v>2</v>
      </c>
      <c r="J2277" s="87">
        <v>1</v>
      </c>
      <c r="K2277" s="89">
        <v>2.6713008937437936</v>
      </c>
      <c r="L2277" s="89">
        <v>2.69</v>
      </c>
      <c r="M2277" s="87">
        <v>41.7</v>
      </c>
      <c r="N2277" s="79">
        <f t="shared" si="63"/>
        <v>0.41700000000000004</v>
      </c>
      <c r="O2277" s="87">
        <v>170</v>
      </c>
      <c r="P2277" s="87">
        <v>16.7</v>
      </c>
      <c r="Q2277" s="87">
        <v>386</v>
      </c>
      <c r="R2277" s="87">
        <v>3.6</v>
      </c>
      <c r="S2277" s="87">
        <v>1</v>
      </c>
      <c r="T2277" s="87">
        <v>20</v>
      </c>
      <c r="U2277" s="87">
        <v>91</v>
      </c>
      <c r="V2277" s="88"/>
      <c r="W2277" s="88"/>
      <c r="X2277" s="90">
        <v>75.805404499999995</v>
      </c>
      <c r="Y2277" s="90">
        <v>42.756994000000006</v>
      </c>
      <c r="Z2277" s="91"/>
      <c r="AA2277" s="88"/>
      <c r="AB2277" s="92">
        <v>4.6777720500000006</v>
      </c>
      <c r="AC2277" s="92">
        <v>10.591182</v>
      </c>
      <c r="AD2277" s="99">
        <v>2.306872653874164</v>
      </c>
    </row>
    <row r="2278" spans="1:30" ht="15.75" thickBot="1">
      <c r="A2278" s="86">
        <v>66</v>
      </c>
      <c r="B2278" s="87">
        <v>1</v>
      </c>
      <c r="C2278" s="87">
        <v>3.16</v>
      </c>
      <c r="D2278" s="87">
        <v>1</v>
      </c>
      <c r="E2278" s="87">
        <v>2.2200000000000002</v>
      </c>
      <c r="F2278" s="87">
        <v>1</v>
      </c>
      <c r="G2278" s="89">
        <f t="shared" si="64"/>
        <v>2.5107885445272653</v>
      </c>
      <c r="H2278" s="89">
        <v>2.56</v>
      </c>
      <c r="I2278" s="87">
        <v>2</v>
      </c>
      <c r="J2278" s="87">
        <v>1</v>
      </c>
      <c r="K2278" s="89">
        <v>2.6713008937437936</v>
      </c>
      <c r="L2278" s="89">
        <v>2.69</v>
      </c>
      <c r="M2278" s="87">
        <v>38.5</v>
      </c>
      <c r="N2278" s="79">
        <f t="shared" si="63"/>
        <v>0.38500000000000001</v>
      </c>
      <c r="O2278" s="87">
        <v>170</v>
      </c>
      <c r="P2278" s="87">
        <v>23</v>
      </c>
      <c r="Q2278" s="87">
        <v>377</v>
      </c>
      <c r="R2278" s="87">
        <v>3.7</v>
      </c>
      <c r="S2278" s="87">
        <v>1</v>
      </c>
      <c r="T2278" s="87">
        <v>20</v>
      </c>
      <c r="U2278" s="87">
        <v>91</v>
      </c>
      <c r="V2278" s="88"/>
      <c r="W2278" s="88"/>
      <c r="X2278" s="90">
        <v>76.688002999999995</v>
      </c>
      <c r="Y2278" s="90">
        <v>39.716932499999999</v>
      </c>
      <c r="Z2278" s="91"/>
      <c r="AA2278" s="88"/>
      <c r="AB2278" s="92">
        <v>3.5303940000000003</v>
      </c>
      <c r="AC2278" s="92">
        <v>10.081236199999999</v>
      </c>
      <c r="AD2278" s="99">
        <v>2.2980929664713208</v>
      </c>
    </row>
    <row r="2279" spans="1:30" ht="15.75" thickBot="1">
      <c r="A2279" s="86">
        <v>66</v>
      </c>
      <c r="B2279" s="87">
        <v>1</v>
      </c>
      <c r="C2279" s="87">
        <v>3.16</v>
      </c>
      <c r="D2279" s="88"/>
      <c r="E2279" s="87">
        <v>1</v>
      </c>
      <c r="F2279" s="87">
        <v>1</v>
      </c>
      <c r="G2279" s="89">
        <f t="shared" si="64"/>
        <v>2.5107885445272653</v>
      </c>
      <c r="H2279" s="89">
        <v>2.56</v>
      </c>
      <c r="I2279" s="87">
        <v>2</v>
      </c>
      <c r="J2279" s="87">
        <v>1</v>
      </c>
      <c r="K2279" s="89">
        <v>2.6713008937437936</v>
      </c>
      <c r="L2279" s="89">
        <v>2.69</v>
      </c>
      <c r="M2279" s="87">
        <v>50</v>
      </c>
      <c r="N2279" s="79">
        <f t="shared" si="63"/>
        <v>0.5</v>
      </c>
      <c r="O2279" s="87">
        <v>170</v>
      </c>
      <c r="P2279" s="88"/>
      <c r="Q2279" s="87">
        <v>391</v>
      </c>
      <c r="R2279" s="87">
        <v>4.0999999999999996</v>
      </c>
      <c r="S2279" s="87">
        <v>1.5</v>
      </c>
      <c r="T2279" s="88"/>
      <c r="U2279" s="88"/>
      <c r="V2279" s="88"/>
      <c r="W2279" s="88"/>
      <c r="X2279" s="90">
        <v>42.462794500000001</v>
      </c>
      <c r="Y2279" s="90">
        <v>26.576021500000003</v>
      </c>
      <c r="Z2279" s="91"/>
      <c r="AA2279" s="88"/>
      <c r="AB2279" s="92">
        <v>3.1871612499999999</v>
      </c>
      <c r="AC2279" s="92">
        <v>5.6486304000000001</v>
      </c>
      <c r="AD2279" s="99">
        <v>2.3052269620253165</v>
      </c>
    </row>
    <row r="2280" spans="1:30" ht="15.75" thickBot="1">
      <c r="A2280" s="86">
        <v>66</v>
      </c>
      <c r="B2280" s="87">
        <v>1</v>
      </c>
      <c r="C2280" s="87">
        <v>3.16</v>
      </c>
      <c r="D2280" s="87">
        <v>1</v>
      </c>
      <c r="E2280" s="87">
        <v>2.2200000000000002</v>
      </c>
      <c r="F2280" s="87">
        <v>1</v>
      </c>
      <c r="G2280" s="89">
        <f t="shared" si="64"/>
        <v>2.5107885445272653</v>
      </c>
      <c r="H2280" s="89">
        <v>2.56</v>
      </c>
      <c r="I2280" s="87">
        <v>2</v>
      </c>
      <c r="J2280" s="87">
        <v>1</v>
      </c>
      <c r="K2280" s="89">
        <v>2.6713008937437936</v>
      </c>
      <c r="L2280" s="89">
        <v>2.69</v>
      </c>
      <c r="M2280" s="87">
        <v>50</v>
      </c>
      <c r="N2280" s="79">
        <f t="shared" si="63"/>
        <v>0.5</v>
      </c>
      <c r="O2280" s="87">
        <v>170</v>
      </c>
      <c r="P2280" s="87">
        <v>20</v>
      </c>
      <c r="Q2280" s="87">
        <v>386</v>
      </c>
      <c r="R2280" s="87">
        <v>3.8</v>
      </c>
      <c r="S2280" s="87">
        <v>1.5</v>
      </c>
      <c r="T2280" s="88"/>
      <c r="U2280" s="88"/>
      <c r="V2280" s="88"/>
      <c r="W2280" s="88"/>
      <c r="X2280" s="90">
        <v>58.349567499999999</v>
      </c>
      <c r="Y2280" s="90">
        <v>28.439284999999998</v>
      </c>
      <c r="Z2280" s="91"/>
      <c r="AA2280" s="88"/>
      <c r="AB2280" s="92">
        <v>4.5600922500000003</v>
      </c>
      <c r="AC2280" s="92">
        <v>6.7862018000000006</v>
      </c>
      <c r="AD2280" s="99">
        <v>2.2889311552058387</v>
      </c>
    </row>
    <row r="2281" spans="1:30" ht="15.75" thickBot="1">
      <c r="A2281" s="86">
        <v>66</v>
      </c>
      <c r="B2281" s="87">
        <v>1</v>
      </c>
      <c r="C2281" s="87">
        <v>3.16</v>
      </c>
      <c r="D2281" s="87">
        <v>1</v>
      </c>
      <c r="E2281" s="87">
        <v>2.2200000000000002</v>
      </c>
      <c r="F2281" s="87">
        <v>1</v>
      </c>
      <c r="G2281" s="89">
        <f t="shared" si="64"/>
        <v>2.5107885445272653</v>
      </c>
      <c r="H2281" s="89">
        <v>2.56</v>
      </c>
      <c r="I2281" s="87">
        <v>2</v>
      </c>
      <c r="J2281" s="87">
        <v>1</v>
      </c>
      <c r="K2281" s="89">
        <v>2.6713008937437936</v>
      </c>
      <c r="L2281" s="89">
        <v>2.69</v>
      </c>
      <c r="M2281" s="87">
        <v>50</v>
      </c>
      <c r="N2281" s="79">
        <f t="shared" si="63"/>
        <v>0.5</v>
      </c>
      <c r="O2281" s="87">
        <v>170</v>
      </c>
      <c r="P2281" s="87">
        <v>30</v>
      </c>
      <c r="Q2281" s="87">
        <v>384</v>
      </c>
      <c r="R2281" s="87">
        <v>4.0999999999999996</v>
      </c>
      <c r="S2281" s="87">
        <v>1.5</v>
      </c>
      <c r="T2281" s="88"/>
      <c r="U2281" s="88"/>
      <c r="V2281" s="88"/>
      <c r="W2281" s="88"/>
      <c r="X2281" s="90">
        <v>60.899296499999998</v>
      </c>
      <c r="Y2281" s="90">
        <v>26.281821999999998</v>
      </c>
      <c r="Z2281" s="91"/>
      <c r="AA2281" s="88"/>
      <c r="AB2281" s="92">
        <v>3.9814999000000002</v>
      </c>
      <c r="AC2281" s="92">
        <v>6.7763951499999999</v>
      </c>
      <c r="AD2281" s="99">
        <v>2.2693282517960998</v>
      </c>
    </row>
    <row r="2282" spans="1:30" ht="15.75" thickBot="1">
      <c r="A2282" s="86">
        <v>66</v>
      </c>
      <c r="B2282" s="87">
        <v>1</v>
      </c>
      <c r="C2282" s="87">
        <v>3.16</v>
      </c>
      <c r="D2282" s="87">
        <v>1</v>
      </c>
      <c r="E2282" s="87">
        <v>2.2200000000000002</v>
      </c>
      <c r="F2282" s="87">
        <v>1</v>
      </c>
      <c r="G2282" s="89">
        <f t="shared" si="64"/>
        <v>2.5107885445272653</v>
      </c>
      <c r="H2282" s="89">
        <v>2.56</v>
      </c>
      <c r="I2282" s="87">
        <v>2</v>
      </c>
      <c r="J2282" s="87">
        <v>1</v>
      </c>
      <c r="K2282" s="89">
        <v>2.6713008937437936</v>
      </c>
      <c r="L2282" s="89">
        <v>2.69</v>
      </c>
      <c r="M2282" s="87">
        <v>41.7</v>
      </c>
      <c r="N2282" s="79">
        <f t="shared" si="63"/>
        <v>0.41700000000000004</v>
      </c>
      <c r="O2282" s="87">
        <v>170</v>
      </c>
      <c r="P2282" s="87">
        <v>16.7</v>
      </c>
      <c r="Q2282" s="87">
        <v>386</v>
      </c>
      <c r="R2282" s="87">
        <v>3.6</v>
      </c>
      <c r="S2282" s="87">
        <v>1.5</v>
      </c>
      <c r="T2282" s="88"/>
      <c r="U2282" s="88"/>
      <c r="V2282" s="88"/>
      <c r="W2282" s="88"/>
      <c r="X2282" s="90">
        <v>65.312289000000007</v>
      </c>
      <c r="Y2282" s="90">
        <v>28.1450855</v>
      </c>
      <c r="Z2282" s="91"/>
      <c r="AA2282" s="88"/>
      <c r="AB2282" s="92">
        <v>4.1089863499999995</v>
      </c>
      <c r="AC2282" s="92">
        <v>6.7371685500000007</v>
      </c>
      <c r="AD2282" s="99">
        <v>2.306872653874164</v>
      </c>
    </row>
    <row r="2283" spans="1:30" ht="15.75" thickBot="1">
      <c r="A2283" s="86">
        <v>66</v>
      </c>
      <c r="B2283" s="87">
        <v>1</v>
      </c>
      <c r="C2283" s="87">
        <v>3.16</v>
      </c>
      <c r="D2283" s="87">
        <v>1</v>
      </c>
      <c r="E2283" s="87">
        <v>2.2200000000000002</v>
      </c>
      <c r="F2283" s="87">
        <v>1</v>
      </c>
      <c r="G2283" s="89">
        <f t="shared" si="64"/>
        <v>2.5107885445272653</v>
      </c>
      <c r="H2283" s="89">
        <v>2.56</v>
      </c>
      <c r="I2283" s="87">
        <v>2</v>
      </c>
      <c r="J2283" s="87">
        <v>1</v>
      </c>
      <c r="K2283" s="89">
        <v>2.6713008937437936</v>
      </c>
      <c r="L2283" s="89">
        <v>2.69</v>
      </c>
      <c r="M2283" s="87">
        <v>38.5</v>
      </c>
      <c r="N2283" s="79">
        <f t="shared" si="63"/>
        <v>0.38500000000000001</v>
      </c>
      <c r="O2283" s="87">
        <v>170</v>
      </c>
      <c r="P2283" s="87">
        <v>23</v>
      </c>
      <c r="Q2283" s="87">
        <v>377</v>
      </c>
      <c r="R2283" s="87">
        <v>3.7</v>
      </c>
      <c r="S2283" s="87">
        <v>1.5</v>
      </c>
      <c r="T2283" s="88"/>
      <c r="U2283" s="88"/>
      <c r="V2283" s="88"/>
      <c r="W2283" s="88"/>
      <c r="X2283" s="90">
        <v>73.844074500000005</v>
      </c>
      <c r="Y2283" s="90">
        <v>29.027683999999997</v>
      </c>
      <c r="Z2283" s="91"/>
      <c r="AA2283" s="88"/>
      <c r="AB2283" s="92">
        <v>4.8052584999999999</v>
      </c>
      <c r="AC2283" s="92">
        <v>7.8747399499999995</v>
      </c>
      <c r="AD2283" s="99">
        <v>2.2980929664713208</v>
      </c>
    </row>
    <row r="2284" spans="1:30" ht="15.75" thickBot="1">
      <c r="A2284" s="86">
        <v>66</v>
      </c>
      <c r="B2284" s="87">
        <v>1</v>
      </c>
      <c r="C2284" s="87">
        <v>3.16</v>
      </c>
      <c r="D2284" s="88"/>
      <c r="E2284" s="87">
        <v>1</v>
      </c>
      <c r="F2284" s="87">
        <v>1</v>
      </c>
      <c r="G2284" s="89">
        <f t="shared" si="64"/>
        <v>2.5107885445272653</v>
      </c>
      <c r="H2284" s="89">
        <v>2.56</v>
      </c>
      <c r="I2284" s="87">
        <v>2</v>
      </c>
      <c r="J2284" s="87">
        <v>1</v>
      </c>
      <c r="K2284" s="89">
        <v>2.6713008937437936</v>
      </c>
      <c r="L2284" s="89">
        <v>2.69</v>
      </c>
      <c r="M2284" s="87">
        <v>27.5</v>
      </c>
      <c r="N2284" s="79">
        <f t="shared" si="63"/>
        <v>0.27500000000000002</v>
      </c>
      <c r="O2284" s="87">
        <v>165</v>
      </c>
      <c r="P2284" s="88"/>
      <c r="Q2284" s="87">
        <v>421</v>
      </c>
      <c r="R2284" s="87">
        <v>1.5</v>
      </c>
      <c r="S2284" s="87">
        <v>1</v>
      </c>
      <c r="T2284" s="87">
        <v>20</v>
      </c>
      <c r="U2284" s="87">
        <v>28</v>
      </c>
      <c r="V2284" s="88"/>
      <c r="W2284" s="88"/>
      <c r="X2284" s="90">
        <v>75.217005499999999</v>
      </c>
      <c r="Y2284" s="90">
        <v>40.305331500000001</v>
      </c>
      <c r="Z2284" s="91"/>
      <c r="AA2284" s="88"/>
      <c r="AB2284" s="92">
        <v>4.9425515999999998</v>
      </c>
      <c r="AC2284" s="92">
        <v>9.9439431000000003</v>
      </c>
      <c r="AD2284" s="99">
        <v>2.4328540506329115</v>
      </c>
    </row>
    <row r="2285" spans="1:30" ht="15.75" thickBot="1">
      <c r="A2285" s="86">
        <v>66</v>
      </c>
      <c r="B2285" s="87">
        <v>1</v>
      </c>
      <c r="C2285" s="87">
        <v>3.16</v>
      </c>
      <c r="D2285" s="87">
        <v>1</v>
      </c>
      <c r="E2285" s="87">
        <v>2.2200000000000002</v>
      </c>
      <c r="F2285" s="87">
        <v>1</v>
      </c>
      <c r="G2285" s="89">
        <f t="shared" si="64"/>
        <v>2.5107885445272653</v>
      </c>
      <c r="H2285" s="89">
        <v>2.56</v>
      </c>
      <c r="I2285" s="87">
        <v>2</v>
      </c>
      <c r="J2285" s="87">
        <v>1</v>
      </c>
      <c r="K2285" s="89">
        <v>2.6713008937437936</v>
      </c>
      <c r="L2285" s="89">
        <v>2.69</v>
      </c>
      <c r="M2285" s="87">
        <v>27.5</v>
      </c>
      <c r="N2285" s="79">
        <f t="shared" si="63"/>
        <v>0.27500000000000002</v>
      </c>
      <c r="O2285" s="87">
        <v>165</v>
      </c>
      <c r="P2285" s="87">
        <v>20</v>
      </c>
      <c r="Q2285" s="87">
        <v>410</v>
      </c>
      <c r="R2285" s="87">
        <v>1.4</v>
      </c>
      <c r="S2285" s="87">
        <v>1</v>
      </c>
      <c r="T2285" s="87">
        <v>20</v>
      </c>
      <c r="U2285" s="87">
        <v>28</v>
      </c>
      <c r="V2285" s="88"/>
      <c r="W2285" s="88"/>
      <c r="X2285" s="90">
        <v>73.059542500000006</v>
      </c>
      <c r="Y2285" s="90">
        <v>39.030467000000002</v>
      </c>
      <c r="Z2285" s="91"/>
      <c r="AA2285" s="88"/>
      <c r="AB2285" s="92">
        <v>3.4911674000000001</v>
      </c>
      <c r="AC2285" s="92">
        <v>10.287175850000001</v>
      </c>
      <c r="AD2285" s="99">
        <v>2.3928208621279508</v>
      </c>
    </row>
    <row r="2286" spans="1:30" ht="15.75" thickBot="1">
      <c r="A2286" s="86">
        <v>66</v>
      </c>
      <c r="B2286" s="87">
        <v>1</v>
      </c>
      <c r="C2286" s="87">
        <v>3.16</v>
      </c>
      <c r="D2286" s="87">
        <v>1</v>
      </c>
      <c r="E2286" s="87">
        <v>2.2200000000000002</v>
      </c>
      <c r="F2286" s="87">
        <v>1</v>
      </c>
      <c r="G2286" s="89">
        <f t="shared" si="64"/>
        <v>2.5107885445272653</v>
      </c>
      <c r="H2286" s="89">
        <v>2.56</v>
      </c>
      <c r="I2286" s="87">
        <v>2</v>
      </c>
      <c r="J2286" s="87">
        <v>1</v>
      </c>
      <c r="K2286" s="89">
        <v>2.6713008937437936</v>
      </c>
      <c r="L2286" s="89">
        <v>2.69</v>
      </c>
      <c r="M2286" s="87">
        <v>27.5</v>
      </c>
      <c r="N2286" s="79">
        <f t="shared" si="63"/>
        <v>0.27500000000000002</v>
      </c>
      <c r="O2286" s="87">
        <v>165</v>
      </c>
      <c r="P2286" s="87">
        <v>30</v>
      </c>
      <c r="Q2286" s="87">
        <v>404</v>
      </c>
      <c r="R2286" s="87">
        <v>1.6</v>
      </c>
      <c r="S2286" s="87">
        <v>1</v>
      </c>
      <c r="T2286" s="87">
        <v>20</v>
      </c>
      <c r="U2286" s="87">
        <v>28</v>
      </c>
      <c r="V2286" s="88"/>
      <c r="W2286" s="88"/>
      <c r="X2286" s="90">
        <v>77.472535000000008</v>
      </c>
      <c r="Y2286" s="90">
        <v>38.147868500000001</v>
      </c>
      <c r="Z2286" s="91"/>
      <c r="AA2286" s="88"/>
      <c r="AB2286" s="92">
        <v>3.4127141999999999</v>
      </c>
      <c r="AC2286" s="92">
        <v>10.4735022</v>
      </c>
      <c r="AD2286" s="99">
        <v>2.3663392678754702</v>
      </c>
    </row>
    <row r="2287" spans="1:30" ht="15.75" thickBot="1">
      <c r="A2287" s="86">
        <v>66</v>
      </c>
      <c r="B2287" s="87">
        <v>1</v>
      </c>
      <c r="C2287" s="87">
        <v>3.16</v>
      </c>
      <c r="D2287" s="87">
        <v>1</v>
      </c>
      <c r="E2287" s="87">
        <v>2.2200000000000002</v>
      </c>
      <c r="F2287" s="87">
        <v>1</v>
      </c>
      <c r="G2287" s="89">
        <f t="shared" si="64"/>
        <v>2.5107885445272653</v>
      </c>
      <c r="H2287" s="89">
        <v>2.56</v>
      </c>
      <c r="I2287" s="87">
        <v>2</v>
      </c>
      <c r="J2287" s="87">
        <v>1</v>
      </c>
      <c r="K2287" s="89">
        <v>2.6713008937437936</v>
      </c>
      <c r="L2287" s="89">
        <v>2.69</v>
      </c>
      <c r="M2287" s="87">
        <v>22.9</v>
      </c>
      <c r="N2287" s="79">
        <f t="shared" si="63"/>
        <v>0.22899999999999998</v>
      </c>
      <c r="O2287" s="87">
        <v>165</v>
      </c>
      <c r="P2287" s="87">
        <v>16.7</v>
      </c>
      <c r="Q2287" s="87">
        <v>402</v>
      </c>
      <c r="R2287" s="87">
        <v>1.6</v>
      </c>
      <c r="S2287" s="87">
        <v>1</v>
      </c>
      <c r="T2287" s="87">
        <v>20</v>
      </c>
      <c r="U2287" s="87">
        <v>28</v>
      </c>
      <c r="V2287" s="88"/>
      <c r="W2287" s="88"/>
      <c r="X2287" s="90">
        <v>83.454591500000006</v>
      </c>
      <c r="Y2287" s="90">
        <v>38.540134500000001</v>
      </c>
      <c r="Z2287" s="91"/>
      <c r="AA2287" s="88"/>
      <c r="AB2287" s="92">
        <v>3.5892339</v>
      </c>
      <c r="AC2287" s="92">
        <v>10.453888899999999</v>
      </c>
      <c r="AD2287" s="99">
        <v>2.4094328242951923</v>
      </c>
    </row>
    <row r="2288" spans="1:30" ht="15.75" thickBot="1">
      <c r="A2288" s="86">
        <v>66</v>
      </c>
      <c r="B2288" s="87">
        <v>1</v>
      </c>
      <c r="C2288" s="87">
        <v>3.16</v>
      </c>
      <c r="D2288" s="87">
        <v>1</v>
      </c>
      <c r="E2288" s="87">
        <v>2.2200000000000002</v>
      </c>
      <c r="F2288" s="87">
        <v>1</v>
      </c>
      <c r="G2288" s="89">
        <f t="shared" si="64"/>
        <v>2.5107885445272653</v>
      </c>
      <c r="H2288" s="89">
        <v>2.56</v>
      </c>
      <c r="I2288" s="87">
        <v>2</v>
      </c>
      <c r="J2288" s="87">
        <v>1</v>
      </c>
      <c r="K2288" s="89">
        <v>2.6713008937437936</v>
      </c>
      <c r="L2288" s="89">
        <v>2.69</v>
      </c>
      <c r="M2288" s="87">
        <v>21.2</v>
      </c>
      <c r="N2288" s="79">
        <f t="shared" si="63"/>
        <v>0.21199999999999999</v>
      </c>
      <c r="O2288" s="87">
        <v>165</v>
      </c>
      <c r="P2288" s="87">
        <v>23</v>
      </c>
      <c r="Q2288" s="87">
        <v>383</v>
      </c>
      <c r="R2288" s="87">
        <v>1.8</v>
      </c>
      <c r="S2288" s="87">
        <v>1</v>
      </c>
      <c r="T2288" s="87">
        <v>20</v>
      </c>
      <c r="U2288" s="87">
        <v>28</v>
      </c>
      <c r="V2288" s="88"/>
      <c r="W2288" s="88"/>
      <c r="X2288" s="90">
        <v>93.555441000000002</v>
      </c>
      <c r="Y2288" s="90">
        <v>37.461402999999997</v>
      </c>
      <c r="Z2288" s="91"/>
      <c r="AA2288" s="88"/>
      <c r="AB2288" s="92">
        <v>3.1871612499999999</v>
      </c>
      <c r="AC2288" s="92">
        <v>10.1596894</v>
      </c>
      <c r="AD2288" s="99">
        <v>2.3926838469780982</v>
      </c>
    </row>
    <row r="2289" spans="1:30" ht="15.75" thickBot="1">
      <c r="A2289" s="86">
        <v>66</v>
      </c>
      <c r="B2289" s="87">
        <v>1</v>
      </c>
      <c r="C2289" s="87">
        <v>3.16</v>
      </c>
      <c r="D2289" s="88"/>
      <c r="E2289" s="87">
        <v>1</v>
      </c>
      <c r="F2289" s="87">
        <v>1</v>
      </c>
      <c r="G2289" s="89">
        <f t="shared" si="64"/>
        <v>2.5107885445272653</v>
      </c>
      <c r="H2289" s="89">
        <v>2.56</v>
      </c>
      <c r="I2289" s="87">
        <v>2</v>
      </c>
      <c r="J2289" s="87">
        <v>1</v>
      </c>
      <c r="K2289" s="89">
        <v>2.6713008937437936</v>
      </c>
      <c r="L2289" s="89">
        <v>2.69</v>
      </c>
      <c r="M2289" s="87">
        <v>27.5</v>
      </c>
      <c r="N2289" s="79">
        <f t="shared" si="63"/>
        <v>0.27500000000000002</v>
      </c>
      <c r="O2289" s="87">
        <v>165</v>
      </c>
      <c r="P2289" s="88"/>
      <c r="Q2289" s="87">
        <v>421</v>
      </c>
      <c r="R2289" s="87">
        <v>1.5</v>
      </c>
      <c r="S2289" s="87">
        <v>1</v>
      </c>
      <c r="T2289" s="87">
        <v>20</v>
      </c>
      <c r="U2289" s="87">
        <v>91</v>
      </c>
      <c r="V2289" s="88"/>
      <c r="W2289" s="88"/>
      <c r="X2289" s="90">
        <v>79.531931499999999</v>
      </c>
      <c r="Y2289" s="90">
        <v>47.758385500000003</v>
      </c>
      <c r="Z2289" s="91"/>
      <c r="AA2289" s="88"/>
      <c r="AB2289" s="92">
        <v>5.4721107</v>
      </c>
      <c r="AC2289" s="92">
        <v>11.179581000000001</v>
      </c>
      <c r="AD2289" s="99">
        <v>2.4328540506329115</v>
      </c>
    </row>
    <row r="2290" spans="1:30" ht="15.75" thickBot="1">
      <c r="A2290" s="86">
        <v>66</v>
      </c>
      <c r="B2290" s="87">
        <v>1</v>
      </c>
      <c r="C2290" s="87">
        <v>3.16</v>
      </c>
      <c r="D2290" s="87">
        <v>1</v>
      </c>
      <c r="E2290" s="87">
        <v>2.2200000000000002</v>
      </c>
      <c r="F2290" s="87">
        <v>1</v>
      </c>
      <c r="G2290" s="89">
        <f t="shared" si="64"/>
        <v>2.5107885445272653</v>
      </c>
      <c r="H2290" s="89">
        <v>2.56</v>
      </c>
      <c r="I2290" s="87">
        <v>2</v>
      </c>
      <c r="J2290" s="87">
        <v>1</v>
      </c>
      <c r="K2290" s="89">
        <v>2.6713008937437936</v>
      </c>
      <c r="L2290" s="89">
        <v>2.69</v>
      </c>
      <c r="M2290" s="87">
        <v>27.5</v>
      </c>
      <c r="N2290" s="79">
        <f t="shared" si="63"/>
        <v>0.27500000000000002</v>
      </c>
      <c r="O2290" s="87">
        <v>165</v>
      </c>
      <c r="P2290" s="87">
        <v>20</v>
      </c>
      <c r="Q2290" s="87">
        <v>410</v>
      </c>
      <c r="R2290" s="87">
        <v>1.4</v>
      </c>
      <c r="S2290" s="87">
        <v>1</v>
      </c>
      <c r="T2290" s="87">
        <v>20</v>
      </c>
      <c r="U2290" s="87">
        <v>91</v>
      </c>
      <c r="V2290" s="88"/>
      <c r="W2290" s="88"/>
      <c r="X2290" s="90">
        <v>78.159000500000005</v>
      </c>
      <c r="Y2290" s="90">
        <v>41.678262500000002</v>
      </c>
      <c r="Z2290" s="91"/>
      <c r="AA2290" s="88"/>
      <c r="AB2290" s="92">
        <v>4.4718324000000003</v>
      </c>
      <c r="AC2290" s="92">
        <v>12.503478749999999</v>
      </c>
      <c r="AD2290" s="99">
        <v>2.3928208621279508</v>
      </c>
    </row>
    <row r="2291" spans="1:30" ht="15.75" thickBot="1">
      <c r="A2291" s="86">
        <v>66</v>
      </c>
      <c r="B2291" s="87">
        <v>1</v>
      </c>
      <c r="C2291" s="87">
        <v>3.16</v>
      </c>
      <c r="D2291" s="87">
        <v>1</v>
      </c>
      <c r="E2291" s="87">
        <v>2.2200000000000002</v>
      </c>
      <c r="F2291" s="87">
        <v>1</v>
      </c>
      <c r="G2291" s="89">
        <f t="shared" si="64"/>
        <v>2.5107885445272653</v>
      </c>
      <c r="H2291" s="89">
        <v>2.56</v>
      </c>
      <c r="I2291" s="87">
        <v>2</v>
      </c>
      <c r="J2291" s="87">
        <v>1</v>
      </c>
      <c r="K2291" s="89">
        <v>2.6713008937437936</v>
      </c>
      <c r="L2291" s="89">
        <v>2.69</v>
      </c>
      <c r="M2291" s="87">
        <v>27.5</v>
      </c>
      <c r="N2291" s="79">
        <f t="shared" si="63"/>
        <v>0.27500000000000002</v>
      </c>
      <c r="O2291" s="87">
        <v>165</v>
      </c>
      <c r="P2291" s="87">
        <v>30</v>
      </c>
      <c r="Q2291" s="87">
        <v>404</v>
      </c>
      <c r="R2291" s="87">
        <v>1.6</v>
      </c>
      <c r="S2291" s="87">
        <v>1</v>
      </c>
      <c r="T2291" s="87">
        <v>20</v>
      </c>
      <c r="U2291" s="87">
        <v>91</v>
      </c>
      <c r="V2291" s="88"/>
      <c r="W2291" s="88"/>
      <c r="X2291" s="90">
        <v>78.257067000000006</v>
      </c>
      <c r="Y2291" s="90">
        <v>41.678262500000002</v>
      </c>
      <c r="Z2291" s="91"/>
      <c r="AA2291" s="88"/>
      <c r="AB2291" s="92">
        <v>3.2263878500000001</v>
      </c>
      <c r="AC2291" s="92">
        <v>10.287175850000001</v>
      </c>
      <c r="AD2291" s="99">
        <v>2.3663392678754702</v>
      </c>
    </row>
    <row r="2292" spans="1:30" ht="15.75" thickBot="1">
      <c r="A2292" s="86">
        <v>66</v>
      </c>
      <c r="B2292" s="87">
        <v>1</v>
      </c>
      <c r="C2292" s="87">
        <v>3.16</v>
      </c>
      <c r="D2292" s="87">
        <v>1</v>
      </c>
      <c r="E2292" s="87">
        <v>2.2200000000000002</v>
      </c>
      <c r="F2292" s="87">
        <v>1</v>
      </c>
      <c r="G2292" s="89">
        <f t="shared" si="64"/>
        <v>2.5107885445272653</v>
      </c>
      <c r="H2292" s="89">
        <v>2.56</v>
      </c>
      <c r="I2292" s="87">
        <v>2</v>
      </c>
      <c r="J2292" s="87">
        <v>1</v>
      </c>
      <c r="K2292" s="89">
        <v>2.6713008937437936</v>
      </c>
      <c r="L2292" s="89">
        <v>2.69</v>
      </c>
      <c r="M2292" s="87">
        <v>22.9</v>
      </c>
      <c r="N2292" s="79">
        <f t="shared" si="63"/>
        <v>0.22899999999999998</v>
      </c>
      <c r="O2292" s="87">
        <v>165</v>
      </c>
      <c r="P2292" s="87">
        <v>16.7</v>
      </c>
      <c r="Q2292" s="87">
        <v>402</v>
      </c>
      <c r="R2292" s="87">
        <v>1.6</v>
      </c>
      <c r="S2292" s="87">
        <v>1</v>
      </c>
      <c r="T2292" s="87">
        <v>20</v>
      </c>
      <c r="U2292" s="87">
        <v>91</v>
      </c>
      <c r="V2292" s="88"/>
      <c r="W2292" s="88"/>
      <c r="X2292" s="90">
        <v>106.4021525</v>
      </c>
      <c r="Y2292" s="90">
        <v>43.345393000000001</v>
      </c>
      <c r="Z2292" s="91"/>
      <c r="AA2292" s="88"/>
      <c r="AB2292" s="92">
        <v>3.4715541000000001</v>
      </c>
      <c r="AC2292" s="92">
        <v>10.5127288</v>
      </c>
      <c r="AD2292" s="99">
        <v>2.4094328242951923</v>
      </c>
    </row>
    <row r="2293" spans="1:30" ht="15.75" thickBot="1">
      <c r="A2293" s="86">
        <v>66</v>
      </c>
      <c r="B2293" s="87">
        <v>1</v>
      </c>
      <c r="C2293" s="87">
        <v>3.16</v>
      </c>
      <c r="D2293" s="87">
        <v>1</v>
      </c>
      <c r="E2293" s="87">
        <v>2.2200000000000002</v>
      </c>
      <c r="F2293" s="87">
        <v>1</v>
      </c>
      <c r="G2293" s="89">
        <f t="shared" si="64"/>
        <v>2.5107885445272653</v>
      </c>
      <c r="H2293" s="89">
        <v>2.56</v>
      </c>
      <c r="I2293" s="87">
        <v>2</v>
      </c>
      <c r="J2293" s="87">
        <v>1</v>
      </c>
      <c r="K2293" s="89">
        <v>2.6713008937437936</v>
      </c>
      <c r="L2293" s="89">
        <v>2.69</v>
      </c>
      <c r="M2293" s="87">
        <v>21.2</v>
      </c>
      <c r="N2293" s="79">
        <f t="shared" si="63"/>
        <v>0.21199999999999999</v>
      </c>
      <c r="O2293" s="87">
        <v>165</v>
      </c>
      <c r="P2293" s="87">
        <v>23</v>
      </c>
      <c r="Q2293" s="87">
        <v>383</v>
      </c>
      <c r="R2293" s="87">
        <v>1.8</v>
      </c>
      <c r="S2293" s="87">
        <v>1</v>
      </c>
      <c r="T2293" s="87">
        <v>20</v>
      </c>
      <c r="U2293" s="87">
        <v>91</v>
      </c>
      <c r="V2293" s="88"/>
      <c r="W2293" s="88"/>
      <c r="X2293" s="90">
        <v>82.670059500000008</v>
      </c>
      <c r="Y2293" s="90">
        <v>39.226599999999998</v>
      </c>
      <c r="Z2293" s="91"/>
      <c r="AA2293" s="88"/>
      <c r="AB2293" s="92">
        <v>3.5009740500000004</v>
      </c>
      <c r="AC2293" s="92">
        <v>9.1790243999999994</v>
      </c>
      <c r="AD2293" s="99">
        <v>2.3926838469780982</v>
      </c>
    </row>
    <row r="2294" spans="1:30" ht="15.75" thickBot="1">
      <c r="A2294" s="86">
        <v>66</v>
      </c>
      <c r="B2294" s="87">
        <v>1</v>
      </c>
      <c r="C2294" s="87">
        <v>3.16</v>
      </c>
      <c r="D2294" s="88"/>
      <c r="E2294" s="87">
        <v>1</v>
      </c>
      <c r="F2294" s="87">
        <v>1</v>
      </c>
      <c r="G2294" s="89">
        <f t="shared" si="64"/>
        <v>2.5107885445272653</v>
      </c>
      <c r="H2294" s="89">
        <v>2.56</v>
      </c>
      <c r="I2294" s="87">
        <v>2</v>
      </c>
      <c r="J2294" s="87">
        <v>1</v>
      </c>
      <c r="K2294" s="89">
        <v>2.6713008937437936</v>
      </c>
      <c r="L2294" s="89">
        <v>2.69</v>
      </c>
      <c r="M2294" s="87">
        <v>27.5</v>
      </c>
      <c r="N2294" s="79">
        <f t="shared" si="63"/>
        <v>0.27500000000000002</v>
      </c>
      <c r="O2294" s="87">
        <v>165</v>
      </c>
      <c r="P2294" s="88"/>
      <c r="Q2294" s="87">
        <v>421</v>
      </c>
      <c r="R2294" s="87">
        <v>1.5</v>
      </c>
      <c r="S2294" s="87">
        <v>1.5</v>
      </c>
      <c r="T2294" s="88"/>
      <c r="U2294" s="88"/>
      <c r="V2294" s="88"/>
      <c r="W2294" s="88"/>
      <c r="X2294" s="90">
        <v>85.219788500000007</v>
      </c>
      <c r="Y2294" s="90">
        <v>45.4047895</v>
      </c>
      <c r="Z2294" s="91"/>
      <c r="AA2294" s="88"/>
      <c r="AB2294" s="92">
        <v>5.38385085</v>
      </c>
      <c r="AC2294" s="92">
        <v>8.9338581499999989</v>
      </c>
      <c r="AD2294" s="99">
        <v>2.4328540506329115</v>
      </c>
    </row>
    <row r="2295" spans="1:30" ht="15.75" thickBot="1">
      <c r="A2295" s="86">
        <v>66</v>
      </c>
      <c r="B2295" s="87">
        <v>1</v>
      </c>
      <c r="C2295" s="87">
        <v>3.16</v>
      </c>
      <c r="D2295" s="87">
        <v>1</v>
      </c>
      <c r="E2295" s="87">
        <v>2.2200000000000002</v>
      </c>
      <c r="F2295" s="87">
        <v>1</v>
      </c>
      <c r="G2295" s="89">
        <f t="shared" si="64"/>
        <v>2.5107885445272653</v>
      </c>
      <c r="H2295" s="89">
        <v>2.56</v>
      </c>
      <c r="I2295" s="87">
        <v>2</v>
      </c>
      <c r="J2295" s="87">
        <v>1</v>
      </c>
      <c r="K2295" s="89">
        <v>2.6713008937437936</v>
      </c>
      <c r="L2295" s="89">
        <v>2.69</v>
      </c>
      <c r="M2295" s="87">
        <v>27.5</v>
      </c>
      <c r="N2295" s="79">
        <f t="shared" si="63"/>
        <v>0.27500000000000002</v>
      </c>
      <c r="O2295" s="87">
        <v>165</v>
      </c>
      <c r="P2295" s="87">
        <v>20</v>
      </c>
      <c r="Q2295" s="87">
        <v>410</v>
      </c>
      <c r="R2295" s="87">
        <v>1.4</v>
      </c>
      <c r="S2295" s="87">
        <v>1.5</v>
      </c>
      <c r="T2295" s="88"/>
      <c r="U2295" s="88"/>
      <c r="V2295" s="88"/>
      <c r="W2295" s="88"/>
      <c r="X2295" s="90">
        <v>87.181118499999997</v>
      </c>
      <c r="Y2295" s="90">
        <v>42.953127000000002</v>
      </c>
      <c r="Z2295" s="91"/>
      <c r="AA2295" s="88"/>
      <c r="AB2295" s="92">
        <v>5.3642375500000004</v>
      </c>
      <c r="AC2295" s="92">
        <v>9.3163175000000003</v>
      </c>
      <c r="AD2295" s="99">
        <v>2.3928208621279508</v>
      </c>
    </row>
    <row r="2296" spans="1:30" ht="15.75" thickBot="1">
      <c r="A2296" s="86">
        <v>66</v>
      </c>
      <c r="B2296" s="87">
        <v>1</v>
      </c>
      <c r="C2296" s="87">
        <v>3.16</v>
      </c>
      <c r="D2296" s="87">
        <v>1</v>
      </c>
      <c r="E2296" s="87">
        <v>2.2200000000000002</v>
      </c>
      <c r="F2296" s="87">
        <v>1</v>
      </c>
      <c r="G2296" s="89">
        <f t="shared" si="64"/>
        <v>2.5107885445272653</v>
      </c>
      <c r="H2296" s="89">
        <v>2.56</v>
      </c>
      <c r="I2296" s="87">
        <v>2</v>
      </c>
      <c r="J2296" s="87">
        <v>1</v>
      </c>
      <c r="K2296" s="89">
        <v>2.6713008937437936</v>
      </c>
      <c r="L2296" s="89">
        <v>2.69</v>
      </c>
      <c r="M2296" s="87">
        <v>27.5</v>
      </c>
      <c r="N2296" s="79">
        <f t="shared" si="63"/>
        <v>0.27500000000000002</v>
      </c>
      <c r="O2296" s="87">
        <v>165</v>
      </c>
      <c r="P2296" s="87">
        <v>30</v>
      </c>
      <c r="Q2296" s="87">
        <v>404</v>
      </c>
      <c r="R2296" s="87">
        <v>1.6</v>
      </c>
      <c r="S2296" s="87">
        <v>1.5</v>
      </c>
      <c r="T2296" s="88"/>
      <c r="U2296" s="88"/>
      <c r="V2296" s="88"/>
      <c r="W2296" s="88"/>
      <c r="X2296" s="90">
        <v>100.91042849999999</v>
      </c>
      <c r="Y2296" s="90">
        <v>37.951735499999998</v>
      </c>
      <c r="Z2296" s="91"/>
      <c r="AA2296" s="88"/>
      <c r="AB2296" s="92">
        <v>5.2563643999999998</v>
      </c>
      <c r="AC2296" s="92">
        <v>10.0420096</v>
      </c>
      <c r="AD2296" s="99">
        <v>2.3663392678754702</v>
      </c>
    </row>
    <row r="2297" spans="1:30" ht="15.75" thickBot="1">
      <c r="A2297" s="86">
        <v>66</v>
      </c>
      <c r="B2297" s="87">
        <v>1</v>
      </c>
      <c r="C2297" s="87">
        <v>3.16</v>
      </c>
      <c r="D2297" s="87">
        <v>1</v>
      </c>
      <c r="E2297" s="87">
        <v>2.2200000000000002</v>
      </c>
      <c r="F2297" s="87">
        <v>1</v>
      </c>
      <c r="G2297" s="89">
        <f t="shared" si="64"/>
        <v>2.5107885445272653</v>
      </c>
      <c r="H2297" s="89">
        <v>2.56</v>
      </c>
      <c r="I2297" s="87">
        <v>2</v>
      </c>
      <c r="J2297" s="87">
        <v>1</v>
      </c>
      <c r="K2297" s="89">
        <v>2.6713008937437936</v>
      </c>
      <c r="L2297" s="89">
        <v>2.69</v>
      </c>
      <c r="M2297" s="87">
        <v>22.9</v>
      </c>
      <c r="N2297" s="79">
        <f t="shared" si="63"/>
        <v>0.22899999999999998</v>
      </c>
      <c r="O2297" s="87">
        <v>165</v>
      </c>
      <c r="P2297" s="87">
        <v>16.7</v>
      </c>
      <c r="Q2297" s="87">
        <v>402</v>
      </c>
      <c r="R2297" s="87">
        <v>1.6</v>
      </c>
      <c r="S2297" s="87">
        <v>1.5</v>
      </c>
      <c r="T2297" s="88"/>
      <c r="U2297" s="88"/>
      <c r="V2297" s="88"/>
      <c r="W2297" s="88"/>
      <c r="X2297" s="90">
        <v>102.8717585</v>
      </c>
      <c r="Y2297" s="90">
        <v>37.853669000000004</v>
      </c>
      <c r="Z2297" s="91"/>
      <c r="AA2297" s="88"/>
      <c r="AB2297" s="92">
        <v>5.7565035500000006</v>
      </c>
      <c r="AC2297" s="92">
        <v>9.2868975500000008</v>
      </c>
      <c r="AD2297" s="99">
        <v>2.4094328242951923</v>
      </c>
    </row>
    <row r="2298" spans="1:30" ht="15.75" thickBot="1">
      <c r="A2298" s="86">
        <v>66</v>
      </c>
      <c r="B2298" s="87">
        <v>1</v>
      </c>
      <c r="C2298" s="87">
        <v>3.16</v>
      </c>
      <c r="D2298" s="87">
        <v>1</v>
      </c>
      <c r="E2298" s="87">
        <v>2.2200000000000002</v>
      </c>
      <c r="F2298" s="87">
        <v>1</v>
      </c>
      <c r="G2298" s="89">
        <f t="shared" si="64"/>
        <v>2.5107885445272653</v>
      </c>
      <c r="H2298" s="89">
        <v>2.56</v>
      </c>
      <c r="I2298" s="87">
        <v>2</v>
      </c>
      <c r="J2298" s="87">
        <v>1</v>
      </c>
      <c r="K2298" s="89">
        <v>2.6713008937437936</v>
      </c>
      <c r="L2298" s="89">
        <v>2.69</v>
      </c>
      <c r="M2298" s="87">
        <v>21.2</v>
      </c>
      <c r="N2298" s="79">
        <f t="shared" si="63"/>
        <v>0.21199999999999999</v>
      </c>
      <c r="O2298" s="87">
        <v>165</v>
      </c>
      <c r="P2298" s="87">
        <v>23</v>
      </c>
      <c r="Q2298" s="87">
        <v>383</v>
      </c>
      <c r="R2298" s="87">
        <v>1.8</v>
      </c>
      <c r="S2298" s="87">
        <v>1.5</v>
      </c>
      <c r="T2298" s="88"/>
      <c r="U2298" s="88"/>
      <c r="V2298" s="88"/>
      <c r="W2298" s="88"/>
      <c r="X2298" s="90">
        <v>108.853815</v>
      </c>
      <c r="Y2298" s="90">
        <v>38.147868500000001</v>
      </c>
      <c r="Z2298" s="91"/>
      <c r="AA2298" s="88"/>
      <c r="AB2298" s="92">
        <v>5.4230774500000001</v>
      </c>
      <c r="AC2298" s="92">
        <v>9.7870366999999998</v>
      </c>
      <c r="AD2298" s="99">
        <v>2.3926838469780982</v>
      </c>
    </row>
    <row r="2299" spans="1:30" ht="15.75" thickBot="1">
      <c r="A2299" s="86">
        <v>30</v>
      </c>
      <c r="B2299" s="87">
        <v>1</v>
      </c>
      <c r="C2299" s="87">
        <v>3.16</v>
      </c>
      <c r="D2299" s="88"/>
      <c r="E2299" s="87">
        <v>1</v>
      </c>
      <c r="F2299" s="87">
        <v>1</v>
      </c>
      <c r="G2299" s="89">
        <v>2.5499999999999998</v>
      </c>
      <c r="H2299" s="89">
        <v>2.6</v>
      </c>
      <c r="I2299" s="87">
        <v>2</v>
      </c>
      <c r="J2299" s="87">
        <v>1</v>
      </c>
      <c r="K2299" s="89">
        <v>2.69</v>
      </c>
      <c r="L2299" s="89">
        <v>2.69</v>
      </c>
      <c r="M2299" s="87">
        <v>22.9</v>
      </c>
      <c r="N2299" s="79">
        <f t="shared" si="63"/>
        <v>0.22899999999999998</v>
      </c>
      <c r="O2299" s="87">
        <v>137.5</v>
      </c>
      <c r="P2299" s="88"/>
      <c r="Q2299" s="87">
        <v>444</v>
      </c>
      <c r="R2299" s="87">
        <v>1.1000000000000001</v>
      </c>
      <c r="S2299" s="87">
        <v>1</v>
      </c>
      <c r="T2299" s="87">
        <v>20</v>
      </c>
      <c r="U2299" s="87">
        <v>3</v>
      </c>
      <c r="V2299" s="88"/>
      <c r="W2299" s="88"/>
      <c r="X2299" s="90">
        <v>45.895122000000001</v>
      </c>
      <c r="Y2299" s="90">
        <v>39.618866000000004</v>
      </c>
      <c r="Z2299" s="95">
        <v>2130</v>
      </c>
      <c r="AA2299" s="88"/>
      <c r="AB2299" s="92"/>
      <c r="AC2299" s="92">
        <v>8.8161783500000013</v>
      </c>
      <c r="AD2299" s="99">
        <v>2.4977665004698468</v>
      </c>
    </row>
    <row r="2300" spans="1:30" ht="15.75" thickBot="1">
      <c r="A2300" s="86">
        <v>30</v>
      </c>
      <c r="B2300" s="87">
        <v>1</v>
      </c>
      <c r="C2300" s="87">
        <v>3.16</v>
      </c>
      <c r="D2300" s="88"/>
      <c r="E2300" s="87">
        <v>1</v>
      </c>
      <c r="F2300" s="87">
        <v>1</v>
      </c>
      <c r="G2300" s="89">
        <v>2.5499999999999998</v>
      </c>
      <c r="H2300" s="89">
        <v>2.6</v>
      </c>
      <c r="I2300" s="87">
        <v>2</v>
      </c>
      <c r="J2300" s="87">
        <v>1</v>
      </c>
      <c r="K2300" s="89">
        <v>2.69</v>
      </c>
      <c r="L2300" s="89">
        <v>2.69</v>
      </c>
      <c r="M2300" s="87">
        <v>22.9</v>
      </c>
      <c r="N2300" s="79">
        <f t="shared" si="63"/>
        <v>0.22899999999999998</v>
      </c>
      <c r="O2300" s="87">
        <v>137.5</v>
      </c>
      <c r="P2300" s="88"/>
      <c r="Q2300" s="87">
        <v>444</v>
      </c>
      <c r="R2300" s="87">
        <v>1.1000000000000001</v>
      </c>
      <c r="S2300" s="87">
        <v>1</v>
      </c>
      <c r="T2300" s="87">
        <v>20</v>
      </c>
      <c r="U2300" s="87">
        <v>7</v>
      </c>
      <c r="V2300" s="88"/>
      <c r="W2300" s="88"/>
      <c r="X2300" s="90">
        <v>60.703163500000002</v>
      </c>
      <c r="Y2300" s="90">
        <v>41.874395499999991</v>
      </c>
      <c r="Z2300" s="95">
        <v>2380</v>
      </c>
      <c r="AA2300" s="88"/>
      <c r="AB2300" s="92"/>
      <c r="AC2300" s="92">
        <v>11.150161050000001</v>
      </c>
      <c r="AD2300" s="99">
        <v>2.4977665004698468</v>
      </c>
    </row>
    <row r="2301" spans="1:30" ht="15.75" thickBot="1">
      <c r="A2301" s="86">
        <v>30</v>
      </c>
      <c r="B2301" s="87">
        <v>1</v>
      </c>
      <c r="C2301" s="87">
        <v>3.16</v>
      </c>
      <c r="D2301" s="88"/>
      <c r="E2301" s="87">
        <v>1</v>
      </c>
      <c r="F2301" s="87">
        <v>1</v>
      </c>
      <c r="G2301" s="89">
        <v>2.5499999999999998</v>
      </c>
      <c r="H2301" s="89">
        <v>2.6</v>
      </c>
      <c r="I2301" s="87">
        <v>2</v>
      </c>
      <c r="J2301" s="87">
        <v>1</v>
      </c>
      <c r="K2301" s="89">
        <v>2.69</v>
      </c>
      <c r="L2301" s="89">
        <v>2.69</v>
      </c>
      <c r="M2301" s="87">
        <v>22.9</v>
      </c>
      <c r="N2301" s="79">
        <f t="shared" si="63"/>
        <v>0.22899999999999998</v>
      </c>
      <c r="O2301" s="87">
        <v>137.5</v>
      </c>
      <c r="P2301" s="88"/>
      <c r="Q2301" s="87">
        <v>444</v>
      </c>
      <c r="R2301" s="87">
        <v>1.1000000000000001</v>
      </c>
      <c r="S2301" s="87">
        <v>1</v>
      </c>
      <c r="T2301" s="87">
        <v>20</v>
      </c>
      <c r="U2301" s="87">
        <v>28</v>
      </c>
      <c r="V2301" s="88"/>
      <c r="W2301" s="88"/>
      <c r="X2301" s="90">
        <v>65.214222500000005</v>
      </c>
      <c r="Y2301" s="90">
        <v>41.776329000000004</v>
      </c>
      <c r="Z2301" s="95">
        <v>2080</v>
      </c>
      <c r="AA2301" s="88"/>
      <c r="AB2301" s="92"/>
      <c r="AC2301" s="92">
        <v>11.601266949999999</v>
      </c>
      <c r="AD2301" s="99">
        <v>2.4977665004698468</v>
      </c>
    </row>
    <row r="2302" spans="1:30" ht="15.75" thickBot="1">
      <c r="A2302" s="86">
        <v>30</v>
      </c>
      <c r="B2302" s="87">
        <v>1</v>
      </c>
      <c r="C2302" s="87">
        <v>3.16</v>
      </c>
      <c r="D2302" s="88"/>
      <c r="E2302" s="87">
        <v>1</v>
      </c>
      <c r="F2302" s="87">
        <v>1</v>
      </c>
      <c r="G2302" s="89">
        <v>2.5499999999999998</v>
      </c>
      <c r="H2302" s="89">
        <v>2.6</v>
      </c>
      <c r="I2302" s="87">
        <v>2</v>
      </c>
      <c r="J2302" s="96" t="s">
        <v>103</v>
      </c>
      <c r="K2302" s="89">
        <v>2.61</v>
      </c>
      <c r="L2302" s="89">
        <v>2.61</v>
      </c>
      <c r="M2302" s="87">
        <v>22.9</v>
      </c>
      <c r="N2302" s="79">
        <f t="shared" si="63"/>
        <v>0.22899999999999998</v>
      </c>
      <c r="O2302" s="87">
        <v>137.5</v>
      </c>
      <c r="P2302" s="88"/>
      <c r="Q2302" s="87">
        <v>444</v>
      </c>
      <c r="R2302" s="87">
        <v>1.4</v>
      </c>
      <c r="S2302" s="87">
        <v>1</v>
      </c>
      <c r="T2302" s="87">
        <v>20</v>
      </c>
      <c r="U2302" s="87">
        <v>3</v>
      </c>
      <c r="V2302" s="88"/>
      <c r="W2302" s="88"/>
      <c r="X2302" s="90">
        <v>52.367511</v>
      </c>
      <c r="Y2302" s="90">
        <v>36.873003999999995</v>
      </c>
      <c r="Z2302" s="95">
        <v>2070</v>
      </c>
      <c r="AA2302" s="88"/>
      <c r="AB2302" s="92"/>
      <c r="AC2302" s="92">
        <v>10.13026945</v>
      </c>
      <c r="AD2302" s="99">
        <v>2.4544465004698468</v>
      </c>
    </row>
    <row r="2303" spans="1:30" ht="15.75" thickBot="1">
      <c r="A2303" s="86">
        <v>30</v>
      </c>
      <c r="B2303" s="87">
        <v>1</v>
      </c>
      <c r="C2303" s="87">
        <v>3.16</v>
      </c>
      <c r="D2303" s="88"/>
      <c r="E2303" s="87">
        <v>1</v>
      </c>
      <c r="F2303" s="87">
        <v>1</v>
      </c>
      <c r="G2303" s="89">
        <v>2.5499999999999998</v>
      </c>
      <c r="H2303" s="89">
        <v>2.6</v>
      </c>
      <c r="I2303" s="87">
        <v>2</v>
      </c>
      <c r="J2303" s="96" t="s">
        <v>103</v>
      </c>
      <c r="K2303" s="89">
        <v>2.61</v>
      </c>
      <c r="L2303" s="89">
        <v>2.61</v>
      </c>
      <c r="M2303" s="87">
        <v>22.9</v>
      </c>
      <c r="N2303" s="79">
        <f t="shared" si="63"/>
        <v>0.22899999999999998</v>
      </c>
      <c r="O2303" s="87">
        <v>137.5</v>
      </c>
      <c r="P2303" s="88"/>
      <c r="Q2303" s="87">
        <v>444</v>
      </c>
      <c r="R2303" s="87">
        <v>1.4</v>
      </c>
      <c r="S2303" s="87">
        <v>1</v>
      </c>
      <c r="T2303" s="87">
        <v>20</v>
      </c>
      <c r="U2303" s="87">
        <v>7</v>
      </c>
      <c r="V2303" s="88"/>
      <c r="W2303" s="88"/>
      <c r="X2303" s="90">
        <v>66.685220000000001</v>
      </c>
      <c r="Y2303" s="90">
        <v>35.598139499999995</v>
      </c>
      <c r="Z2303" s="95">
        <v>2560</v>
      </c>
      <c r="AA2303" s="88"/>
      <c r="AB2303" s="92"/>
      <c r="AC2303" s="92">
        <v>11.38552065</v>
      </c>
      <c r="AD2303" s="99">
        <v>2.4544465004698468</v>
      </c>
    </row>
    <row r="2304" spans="1:30" ht="15.75" thickBot="1">
      <c r="A2304" s="86">
        <v>30</v>
      </c>
      <c r="B2304" s="87">
        <v>1</v>
      </c>
      <c r="C2304" s="87">
        <v>3.16</v>
      </c>
      <c r="D2304" s="88"/>
      <c r="E2304" s="87">
        <v>1</v>
      </c>
      <c r="F2304" s="87">
        <v>1</v>
      </c>
      <c r="G2304" s="89">
        <v>2.5499999999999998</v>
      </c>
      <c r="H2304" s="89">
        <v>2.6</v>
      </c>
      <c r="I2304" s="87">
        <v>2</v>
      </c>
      <c r="J2304" s="96" t="s">
        <v>103</v>
      </c>
      <c r="K2304" s="89">
        <v>2.61</v>
      </c>
      <c r="L2304" s="89">
        <v>2.61</v>
      </c>
      <c r="M2304" s="87">
        <v>22.9</v>
      </c>
      <c r="N2304" s="79">
        <f t="shared" si="63"/>
        <v>0.22899999999999998</v>
      </c>
      <c r="O2304" s="87">
        <v>137.5</v>
      </c>
      <c r="P2304" s="88"/>
      <c r="Q2304" s="87">
        <v>444</v>
      </c>
      <c r="R2304" s="87">
        <v>1.4</v>
      </c>
      <c r="S2304" s="87">
        <v>1</v>
      </c>
      <c r="T2304" s="87">
        <v>20</v>
      </c>
      <c r="U2304" s="87">
        <v>28</v>
      </c>
      <c r="V2304" s="88"/>
      <c r="W2304" s="88"/>
      <c r="X2304" s="90">
        <v>72.275010500000008</v>
      </c>
      <c r="Y2304" s="90">
        <v>35.892339</v>
      </c>
      <c r="Z2304" s="95">
        <v>2690</v>
      </c>
      <c r="AA2304" s="88"/>
      <c r="AB2304" s="92"/>
      <c r="AC2304" s="92">
        <v>12.03275955</v>
      </c>
      <c r="AD2304" s="99">
        <v>2.4544465004698468</v>
      </c>
    </row>
    <row r="2305" spans="1:30" ht="15.75" thickBot="1">
      <c r="A2305" s="86">
        <v>30</v>
      </c>
      <c r="B2305" s="87">
        <v>1</v>
      </c>
      <c r="C2305" s="87">
        <v>3.16</v>
      </c>
      <c r="D2305" s="88"/>
      <c r="E2305" s="87">
        <v>1</v>
      </c>
      <c r="F2305" s="96" t="s">
        <v>93</v>
      </c>
      <c r="G2305" s="89">
        <v>3.22</v>
      </c>
      <c r="H2305" s="89">
        <v>3.22</v>
      </c>
      <c r="I2305" s="96" t="s">
        <v>93</v>
      </c>
      <c r="J2305" s="88"/>
      <c r="K2305" s="89">
        <v>3.16</v>
      </c>
      <c r="L2305" s="89">
        <v>3.16</v>
      </c>
      <c r="M2305" s="87">
        <v>22.9</v>
      </c>
      <c r="N2305" s="79">
        <f t="shared" si="63"/>
        <v>0.22899999999999998</v>
      </c>
      <c r="O2305" s="87">
        <v>137.5</v>
      </c>
      <c r="P2305" s="88"/>
      <c r="Q2305" s="87">
        <v>448</v>
      </c>
      <c r="R2305" s="87">
        <v>1.8</v>
      </c>
      <c r="S2305" s="87">
        <v>1</v>
      </c>
      <c r="T2305" s="87">
        <v>20</v>
      </c>
      <c r="U2305" s="87">
        <v>3</v>
      </c>
      <c r="V2305" s="88"/>
      <c r="W2305" s="88"/>
      <c r="X2305" s="90">
        <v>62.958693000000004</v>
      </c>
      <c r="Y2305" s="90">
        <v>49.229382999999999</v>
      </c>
      <c r="Z2305" s="95">
        <v>2920</v>
      </c>
      <c r="AA2305" s="88"/>
      <c r="AB2305" s="92"/>
      <c r="AC2305" s="92">
        <v>7.1882744499999998</v>
      </c>
      <c r="AD2305" s="99">
        <v>2.818509303521088</v>
      </c>
    </row>
    <row r="2306" spans="1:30" ht="15.75" thickBot="1">
      <c r="A2306" s="86">
        <v>30</v>
      </c>
      <c r="B2306" s="87">
        <v>1</v>
      </c>
      <c r="C2306" s="87">
        <v>3.16</v>
      </c>
      <c r="D2306" s="88"/>
      <c r="E2306" s="87">
        <v>1</v>
      </c>
      <c r="F2306" s="96" t="s">
        <v>93</v>
      </c>
      <c r="G2306" s="89">
        <v>3.22</v>
      </c>
      <c r="H2306" s="89">
        <v>3.22</v>
      </c>
      <c r="I2306" s="96" t="s">
        <v>93</v>
      </c>
      <c r="J2306" s="88"/>
      <c r="K2306" s="89">
        <v>3.16</v>
      </c>
      <c r="L2306" s="89">
        <v>3.16</v>
      </c>
      <c r="M2306" s="87">
        <v>22.9</v>
      </c>
      <c r="N2306" s="79">
        <f t="shared" si="63"/>
        <v>0.22899999999999998</v>
      </c>
      <c r="O2306" s="87">
        <v>137.5</v>
      </c>
      <c r="P2306" s="88"/>
      <c r="Q2306" s="87">
        <v>448</v>
      </c>
      <c r="R2306" s="87">
        <v>1.8</v>
      </c>
      <c r="S2306" s="87">
        <v>1</v>
      </c>
      <c r="T2306" s="87">
        <v>20</v>
      </c>
      <c r="U2306" s="87">
        <v>7</v>
      </c>
      <c r="V2306" s="88"/>
      <c r="W2306" s="88"/>
      <c r="X2306" s="90">
        <v>66.587153499999999</v>
      </c>
      <c r="Y2306" s="90">
        <v>54.034641499999999</v>
      </c>
      <c r="Z2306" s="95">
        <v>2180</v>
      </c>
      <c r="AA2306" s="88"/>
      <c r="AB2306" s="92"/>
      <c r="AC2306" s="92">
        <v>9.2868975500000008</v>
      </c>
      <c r="AD2306" s="99">
        <v>2.818509303521088</v>
      </c>
    </row>
    <row r="2307" spans="1:30" ht="15.75" thickBot="1">
      <c r="A2307" s="86">
        <v>30</v>
      </c>
      <c r="B2307" s="87">
        <v>1</v>
      </c>
      <c r="C2307" s="87">
        <v>3.16</v>
      </c>
      <c r="D2307" s="88"/>
      <c r="E2307" s="87">
        <v>1</v>
      </c>
      <c r="F2307" s="96" t="s">
        <v>93</v>
      </c>
      <c r="G2307" s="89">
        <v>3.22</v>
      </c>
      <c r="H2307" s="89">
        <v>3.22</v>
      </c>
      <c r="I2307" s="96" t="s">
        <v>93</v>
      </c>
      <c r="J2307" s="88"/>
      <c r="K2307" s="89">
        <v>3.16</v>
      </c>
      <c r="L2307" s="89">
        <v>3.16</v>
      </c>
      <c r="M2307" s="87">
        <v>22.9</v>
      </c>
      <c r="N2307" s="79">
        <f t="shared" si="63"/>
        <v>0.22899999999999998</v>
      </c>
      <c r="O2307" s="87">
        <v>137.5</v>
      </c>
      <c r="P2307" s="88"/>
      <c r="Q2307" s="87">
        <v>448</v>
      </c>
      <c r="R2307" s="87">
        <v>1.8</v>
      </c>
      <c r="S2307" s="87">
        <v>1</v>
      </c>
      <c r="T2307" s="87">
        <v>20</v>
      </c>
      <c r="U2307" s="87">
        <v>28</v>
      </c>
      <c r="V2307" s="88"/>
      <c r="W2307" s="88"/>
      <c r="X2307" s="90">
        <v>76.295737000000003</v>
      </c>
      <c r="Y2307" s="90">
        <v>63.449025499999998</v>
      </c>
      <c r="Z2307" s="95">
        <v>2170</v>
      </c>
      <c r="AA2307" s="88"/>
      <c r="AB2307" s="92"/>
      <c r="AC2307" s="92">
        <v>9.3065108500000004</v>
      </c>
      <c r="AD2307" s="99">
        <v>2.818509303521088</v>
      </c>
    </row>
    <row r="2308" spans="1:30" ht="15.75" thickBot="1">
      <c r="A2308" s="86">
        <v>30</v>
      </c>
      <c r="B2308" s="87">
        <v>1</v>
      </c>
      <c r="C2308" s="87">
        <v>3.16</v>
      </c>
      <c r="D2308" s="88"/>
      <c r="E2308" s="87">
        <v>1</v>
      </c>
      <c r="F2308" s="96" t="s">
        <v>93</v>
      </c>
      <c r="G2308" s="89">
        <v>3.22</v>
      </c>
      <c r="H2308" s="89">
        <v>3.22</v>
      </c>
      <c r="I2308" s="96" t="s">
        <v>93</v>
      </c>
      <c r="J2308" s="88"/>
      <c r="K2308" s="89">
        <v>3.16</v>
      </c>
      <c r="L2308" s="89">
        <v>3.16</v>
      </c>
      <c r="M2308" s="87">
        <v>22.9</v>
      </c>
      <c r="N2308" s="79">
        <f t="shared" si="63"/>
        <v>0.22899999999999998</v>
      </c>
      <c r="O2308" s="87">
        <v>137.5</v>
      </c>
      <c r="P2308" s="88"/>
      <c r="Q2308" s="87">
        <v>448</v>
      </c>
      <c r="R2308" s="87">
        <v>1.8</v>
      </c>
      <c r="S2308" s="87">
        <v>1</v>
      </c>
      <c r="T2308" s="87">
        <v>20</v>
      </c>
      <c r="U2308" s="87">
        <v>120</v>
      </c>
      <c r="V2308" s="88"/>
      <c r="W2308" s="88"/>
      <c r="X2308" s="90">
        <v>87.671451000000005</v>
      </c>
      <c r="Y2308" s="90">
        <v>66.881353000000004</v>
      </c>
      <c r="Z2308" s="95">
        <v>2190</v>
      </c>
      <c r="AA2308" s="88"/>
      <c r="AB2308" s="92"/>
      <c r="AC2308" s="92">
        <v>9.3359307999999999</v>
      </c>
      <c r="AD2308" s="99">
        <v>2.818509303521088</v>
      </c>
    </row>
    <row r="2309" spans="1:30" ht="15.75" thickBot="1">
      <c r="A2309" s="86">
        <v>30</v>
      </c>
      <c r="B2309" s="87">
        <v>1</v>
      </c>
      <c r="C2309" s="87">
        <v>3.16</v>
      </c>
      <c r="D2309" s="88"/>
      <c r="E2309" s="87">
        <v>1</v>
      </c>
      <c r="F2309" s="96" t="s">
        <v>93</v>
      </c>
      <c r="G2309" s="89">
        <v>3.22</v>
      </c>
      <c r="H2309" s="89">
        <v>3.22</v>
      </c>
      <c r="I2309" s="96" t="s">
        <v>93</v>
      </c>
      <c r="J2309" s="88"/>
      <c r="K2309" s="89">
        <v>3.16</v>
      </c>
      <c r="L2309" s="89">
        <v>3.16</v>
      </c>
      <c r="M2309" s="87">
        <v>22.9</v>
      </c>
      <c r="N2309" s="79">
        <f t="shared" si="63"/>
        <v>0.22899999999999998</v>
      </c>
      <c r="O2309" s="87">
        <v>137.5</v>
      </c>
      <c r="P2309" s="88"/>
      <c r="Q2309" s="87">
        <v>448</v>
      </c>
      <c r="R2309" s="87">
        <v>1.8</v>
      </c>
      <c r="S2309" s="87">
        <v>2</v>
      </c>
      <c r="T2309" s="87">
        <v>60</v>
      </c>
      <c r="U2309" s="87">
        <v>7</v>
      </c>
      <c r="V2309" s="88"/>
      <c r="W2309" s="88"/>
      <c r="X2309" s="90">
        <v>89.240515000000002</v>
      </c>
      <c r="Y2309" s="90">
        <v>63.350958999999996</v>
      </c>
      <c r="Z2309" s="95">
        <v>2540</v>
      </c>
      <c r="AA2309" s="88"/>
      <c r="AB2309" s="92"/>
      <c r="AC2309" s="92"/>
      <c r="AD2309" s="99">
        <v>2.818509303521088</v>
      </c>
    </row>
    <row r="2310" spans="1:30" ht="15.75" thickBot="1">
      <c r="A2310" s="86">
        <v>30</v>
      </c>
      <c r="B2310" s="87">
        <v>1</v>
      </c>
      <c r="C2310" s="87">
        <v>3.16</v>
      </c>
      <c r="D2310" s="88"/>
      <c r="E2310" s="87">
        <v>1</v>
      </c>
      <c r="F2310" s="96" t="s">
        <v>93</v>
      </c>
      <c r="G2310" s="89">
        <v>3.22</v>
      </c>
      <c r="H2310" s="89">
        <v>3.22</v>
      </c>
      <c r="I2310" s="96" t="s">
        <v>93</v>
      </c>
      <c r="J2310" s="88"/>
      <c r="K2310" s="89">
        <v>3.16</v>
      </c>
      <c r="L2310" s="89">
        <v>3.16</v>
      </c>
      <c r="M2310" s="87">
        <v>22.9</v>
      </c>
      <c r="N2310" s="79">
        <f t="shared" si="63"/>
        <v>0.22899999999999998</v>
      </c>
      <c r="O2310" s="87">
        <v>137.5</v>
      </c>
      <c r="P2310" s="88"/>
      <c r="Q2310" s="87">
        <v>448</v>
      </c>
      <c r="R2310" s="87">
        <v>1.8</v>
      </c>
      <c r="S2310" s="87">
        <v>2</v>
      </c>
      <c r="T2310" s="87">
        <v>60</v>
      </c>
      <c r="U2310" s="87">
        <v>11</v>
      </c>
      <c r="V2310" s="88"/>
      <c r="W2310" s="88"/>
      <c r="X2310" s="90">
        <v>97.674233999999998</v>
      </c>
      <c r="Y2310" s="90">
        <v>63.547092000000006</v>
      </c>
      <c r="Z2310" s="95">
        <v>2510</v>
      </c>
      <c r="AA2310" s="88"/>
      <c r="AB2310" s="92"/>
      <c r="AC2310" s="92"/>
      <c r="AD2310" s="99">
        <v>2.818509303521088</v>
      </c>
    </row>
    <row r="2311" spans="1:30" ht="15.75" thickBot="1">
      <c r="A2311" s="86">
        <v>30</v>
      </c>
      <c r="B2311" s="87">
        <v>1</v>
      </c>
      <c r="C2311" s="87">
        <v>3.16</v>
      </c>
      <c r="D2311" s="87">
        <v>1</v>
      </c>
      <c r="E2311" s="87">
        <v>2.1</v>
      </c>
      <c r="F2311" s="87">
        <v>1</v>
      </c>
      <c r="G2311" s="89">
        <v>2.5499999999999998</v>
      </c>
      <c r="H2311" s="89">
        <v>2.6</v>
      </c>
      <c r="I2311" s="87">
        <v>2</v>
      </c>
      <c r="J2311" s="87">
        <v>1</v>
      </c>
      <c r="K2311" s="89">
        <v>2.69</v>
      </c>
      <c r="L2311" s="89">
        <v>2.69</v>
      </c>
      <c r="M2311" s="87">
        <v>22.9</v>
      </c>
      <c r="N2311" s="79">
        <f t="shared" si="63"/>
        <v>0.22899999999999998</v>
      </c>
      <c r="O2311" s="87">
        <v>137.5</v>
      </c>
      <c r="P2311" s="87">
        <v>20</v>
      </c>
      <c r="Q2311" s="87">
        <v>437</v>
      </c>
      <c r="R2311" s="87">
        <v>0.5</v>
      </c>
      <c r="S2311" s="87">
        <v>1</v>
      </c>
      <c r="T2311" s="87">
        <v>20</v>
      </c>
      <c r="U2311" s="87">
        <v>3</v>
      </c>
      <c r="V2311" s="88"/>
      <c r="W2311" s="88"/>
      <c r="X2311" s="90">
        <v>34.029075499999998</v>
      </c>
      <c r="Y2311" s="90">
        <v>34.6174745</v>
      </c>
      <c r="Z2311" s="95">
        <v>1460</v>
      </c>
      <c r="AA2311" s="88"/>
      <c r="AB2311" s="92"/>
      <c r="AC2311" s="92">
        <v>5.8447634000000006</v>
      </c>
      <c r="AD2311" s="99">
        <v>2.4628629774605106</v>
      </c>
    </row>
    <row r="2312" spans="1:30" ht="15.75" thickBot="1">
      <c r="A2312" s="86">
        <v>30</v>
      </c>
      <c r="B2312" s="87">
        <v>1</v>
      </c>
      <c r="C2312" s="87">
        <v>3.16</v>
      </c>
      <c r="D2312" s="87">
        <v>1</v>
      </c>
      <c r="E2312" s="87">
        <v>2.1</v>
      </c>
      <c r="F2312" s="87">
        <v>1</v>
      </c>
      <c r="G2312" s="89">
        <v>2.5499999999999998</v>
      </c>
      <c r="H2312" s="89">
        <v>2.6</v>
      </c>
      <c r="I2312" s="87">
        <v>2</v>
      </c>
      <c r="J2312" s="87">
        <v>1</v>
      </c>
      <c r="K2312" s="89">
        <v>2.69</v>
      </c>
      <c r="L2312" s="89">
        <v>2.69</v>
      </c>
      <c r="M2312" s="87">
        <v>22.9</v>
      </c>
      <c r="N2312" s="79">
        <f t="shared" ref="N2312:N2375" si="65">M2312/100</f>
        <v>0.22899999999999998</v>
      </c>
      <c r="O2312" s="87">
        <v>137.5</v>
      </c>
      <c r="P2312" s="87">
        <v>20</v>
      </c>
      <c r="Q2312" s="87">
        <v>437</v>
      </c>
      <c r="R2312" s="87">
        <v>0.5</v>
      </c>
      <c r="S2312" s="87">
        <v>1</v>
      </c>
      <c r="T2312" s="87">
        <v>20</v>
      </c>
      <c r="U2312" s="87">
        <v>7</v>
      </c>
      <c r="V2312" s="88"/>
      <c r="W2312" s="88"/>
      <c r="X2312" s="90">
        <v>66.194887500000007</v>
      </c>
      <c r="Y2312" s="90">
        <v>39.814998999999993</v>
      </c>
      <c r="Z2312" s="95">
        <v>2430</v>
      </c>
      <c r="AA2312" s="88"/>
      <c r="AB2312" s="92"/>
      <c r="AC2312" s="92">
        <v>8.3748791000000011</v>
      </c>
      <c r="AD2312" s="99">
        <v>2.4628629774605106</v>
      </c>
    </row>
    <row r="2313" spans="1:30" ht="15.75" thickBot="1">
      <c r="A2313" s="86">
        <v>30</v>
      </c>
      <c r="B2313" s="87">
        <v>1</v>
      </c>
      <c r="C2313" s="87">
        <v>3.16</v>
      </c>
      <c r="D2313" s="87">
        <v>1</v>
      </c>
      <c r="E2313" s="87">
        <v>2.1</v>
      </c>
      <c r="F2313" s="87">
        <v>1</v>
      </c>
      <c r="G2313" s="89">
        <v>2.5499999999999998</v>
      </c>
      <c r="H2313" s="89">
        <v>2.6</v>
      </c>
      <c r="I2313" s="87">
        <v>2</v>
      </c>
      <c r="J2313" s="87">
        <v>1</v>
      </c>
      <c r="K2313" s="89">
        <v>2.69</v>
      </c>
      <c r="L2313" s="89">
        <v>2.69</v>
      </c>
      <c r="M2313" s="87">
        <v>22.9</v>
      </c>
      <c r="N2313" s="79">
        <f t="shared" si="65"/>
        <v>0.22899999999999998</v>
      </c>
      <c r="O2313" s="87">
        <v>137.5</v>
      </c>
      <c r="P2313" s="87">
        <v>20</v>
      </c>
      <c r="Q2313" s="87">
        <v>437</v>
      </c>
      <c r="R2313" s="87">
        <v>0.5</v>
      </c>
      <c r="S2313" s="87">
        <v>1</v>
      </c>
      <c r="T2313" s="87">
        <v>20</v>
      </c>
      <c r="U2313" s="87">
        <v>28</v>
      </c>
      <c r="V2313" s="88"/>
      <c r="W2313" s="88"/>
      <c r="X2313" s="90">
        <v>85.121722000000005</v>
      </c>
      <c r="Y2313" s="90">
        <v>41.874395499999991</v>
      </c>
      <c r="Z2313" s="95">
        <v>2280</v>
      </c>
      <c r="AA2313" s="88"/>
      <c r="AB2313" s="92"/>
      <c r="AC2313" s="92">
        <v>10.542148750000001</v>
      </c>
      <c r="AD2313" s="99">
        <v>2.4628629774605106</v>
      </c>
    </row>
    <row r="2314" spans="1:30" ht="15.75" thickBot="1">
      <c r="A2314" s="86">
        <v>30</v>
      </c>
      <c r="B2314" s="87">
        <v>1</v>
      </c>
      <c r="C2314" s="87">
        <v>3.16</v>
      </c>
      <c r="D2314" s="87">
        <v>1</v>
      </c>
      <c r="E2314" s="87">
        <v>2.1</v>
      </c>
      <c r="F2314" s="87">
        <v>1</v>
      </c>
      <c r="G2314" s="89">
        <v>2.5499999999999998</v>
      </c>
      <c r="H2314" s="89">
        <v>2.6</v>
      </c>
      <c r="I2314" s="87">
        <v>2</v>
      </c>
      <c r="J2314" s="96" t="s">
        <v>103</v>
      </c>
      <c r="K2314" s="89">
        <v>2.61</v>
      </c>
      <c r="L2314" s="89">
        <v>2.61</v>
      </c>
      <c r="M2314" s="87">
        <v>22.9</v>
      </c>
      <c r="N2314" s="79">
        <f t="shared" si="65"/>
        <v>0.22899999999999998</v>
      </c>
      <c r="O2314" s="87">
        <v>137.5</v>
      </c>
      <c r="P2314" s="87">
        <v>20</v>
      </c>
      <c r="Q2314" s="87">
        <v>437</v>
      </c>
      <c r="R2314" s="87">
        <v>1</v>
      </c>
      <c r="S2314" s="87">
        <v>1</v>
      </c>
      <c r="T2314" s="87">
        <v>20</v>
      </c>
      <c r="U2314" s="87">
        <v>3</v>
      </c>
      <c r="V2314" s="88"/>
      <c r="W2314" s="88"/>
      <c r="X2314" s="90">
        <v>36.7749375</v>
      </c>
      <c r="Y2314" s="90">
        <v>31.773546000000003</v>
      </c>
      <c r="Z2314" s="95">
        <v>2440</v>
      </c>
      <c r="AA2314" s="88"/>
      <c r="AB2314" s="92"/>
      <c r="AC2314" s="92">
        <v>6.5704555000000004</v>
      </c>
      <c r="AD2314" s="99">
        <v>2.4149029774605104</v>
      </c>
    </row>
    <row r="2315" spans="1:30" ht="15.75" thickBot="1">
      <c r="A2315" s="86">
        <v>30</v>
      </c>
      <c r="B2315" s="87">
        <v>1</v>
      </c>
      <c r="C2315" s="87">
        <v>3.16</v>
      </c>
      <c r="D2315" s="87">
        <v>1</v>
      </c>
      <c r="E2315" s="87">
        <v>2.1</v>
      </c>
      <c r="F2315" s="87">
        <v>1</v>
      </c>
      <c r="G2315" s="89">
        <v>2.5499999999999998</v>
      </c>
      <c r="H2315" s="89">
        <v>2.6</v>
      </c>
      <c r="I2315" s="87">
        <v>2</v>
      </c>
      <c r="J2315" s="96" t="s">
        <v>103</v>
      </c>
      <c r="K2315" s="89">
        <v>2.61</v>
      </c>
      <c r="L2315" s="89">
        <v>2.61</v>
      </c>
      <c r="M2315" s="87">
        <v>22.9</v>
      </c>
      <c r="N2315" s="79">
        <f t="shared" si="65"/>
        <v>0.22899999999999998</v>
      </c>
      <c r="O2315" s="87">
        <v>137.5</v>
      </c>
      <c r="P2315" s="87">
        <v>20</v>
      </c>
      <c r="Q2315" s="87">
        <v>437</v>
      </c>
      <c r="R2315" s="87">
        <v>1</v>
      </c>
      <c r="S2315" s="87">
        <v>1</v>
      </c>
      <c r="T2315" s="87">
        <v>20</v>
      </c>
      <c r="U2315" s="87">
        <v>7</v>
      </c>
      <c r="V2315" s="88"/>
      <c r="W2315" s="88"/>
      <c r="X2315" s="90">
        <v>71.294345500000006</v>
      </c>
      <c r="Y2315" s="90">
        <v>35.205873500000003</v>
      </c>
      <c r="Z2315" s="95">
        <v>2680</v>
      </c>
      <c r="AA2315" s="88"/>
      <c r="AB2315" s="92"/>
      <c r="AC2315" s="92">
        <v>9.4634172500000009</v>
      </c>
      <c r="AD2315" s="99">
        <v>2.4149029774605104</v>
      </c>
    </row>
    <row r="2316" spans="1:30" ht="15.75" thickBot="1">
      <c r="A2316" s="86">
        <v>30</v>
      </c>
      <c r="B2316" s="87">
        <v>1</v>
      </c>
      <c r="C2316" s="87">
        <v>3.16</v>
      </c>
      <c r="D2316" s="87">
        <v>1</v>
      </c>
      <c r="E2316" s="87">
        <v>2.1</v>
      </c>
      <c r="F2316" s="87">
        <v>1</v>
      </c>
      <c r="G2316" s="89">
        <v>2.5499999999999998</v>
      </c>
      <c r="H2316" s="89">
        <v>2.6</v>
      </c>
      <c r="I2316" s="87">
        <v>2</v>
      </c>
      <c r="J2316" s="96" t="s">
        <v>103</v>
      </c>
      <c r="K2316" s="89">
        <v>2.61</v>
      </c>
      <c r="L2316" s="89">
        <v>2.61</v>
      </c>
      <c r="M2316" s="87">
        <v>22.9</v>
      </c>
      <c r="N2316" s="79">
        <f t="shared" si="65"/>
        <v>0.22899999999999998</v>
      </c>
      <c r="O2316" s="87">
        <v>137.5</v>
      </c>
      <c r="P2316" s="87">
        <v>20</v>
      </c>
      <c r="Q2316" s="87">
        <v>437</v>
      </c>
      <c r="R2316" s="87">
        <v>1</v>
      </c>
      <c r="S2316" s="87">
        <v>1</v>
      </c>
      <c r="T2316" s="87">
        <v>20</v>
      </c>
      <c r="U2316" s="87">
        <v>28</v>
      </c>
      <c r="V2316" s="88"/>
      <c r="W2316" s="88"/>
      <c r="X2316" s="90">
        <v>92.182510000000008</v>
      </c>
      <c r="Y2316" s="90">
        <v>37.265270000000001</v>
      </c>
      <c r="Z2316" s="95">
        <v>2680</v>
      </c>
      <c r="AA2316" s="88"/>
      <c r="AB2316" s="92"/>
      <c r="AC2316" s="92">
        <v>12.2190859</v>
      </c>
      <c r="AD2316" s="99">
        <v>2.4149029774605104</v>
      </c>
    </row>
    <row r="2317" spans="1:30" ht="15.75" thickBot="1">
      <c r="A2317" s="86">
        <v>30</v>
      </c>
      <c r="B2317" s="87">
        <v>1</v>
      </c>
      <c r="C2317" s="87">
        <v>3.16</v>
      </c>
      <c r="D2317" s="87">
        <v>1</v>
      </c>
      <c r="E2317" s="87">
        <v>2.1</v>
      </c>
      <c r="F2317" s="96" t="s">
        <v>93</v>
      </c>
      <c r="G2317" s="89">
        <v>3.22</v>
      </c>
      <c r="H2317" s="89">
        <v>3.22</v>
      </c>
      <c r="I2317" s="96" t="s">
        <v>93</v>
      </c>
      <c r="J2317" s="88"/>
      <c r="K2317" s="89">
        <v>3.16</v>
      </c>
      <c r="L2317" s="89">
        <v>3.16</v>
      </c>
      <c r="M2317" s="87">
        <v>22.9</v>
      </c>
      <c r="N2317" s="79">
        <f t="shared" si="65"/>
        <v>0.22899999999999998</v>
      </c>
      <c r="O2317" s="87">
        <v>137.5</v>
      </c>
      <c r="P2317" s="87">
        <v>20</v>
      </c>
      <c r="Q2317" s="87">
        <v>439</v>
      </c>
      <c r="R2317" s="87">
        <v>2</v>
      </c>
      <c r="S2317" s="87">
        <v>1</v>
      </c>
      <c r="T2317" s="87">
        <v>20</v>
      </c>
      <c r="U2317" s="87">
        <v>3</v>
      </c>
      <c r="V2317" s="88"/>
      <c r="W2317" s="88"/>
      <c r="X2317" s="90">
        <v>57.368902499999997</v>
      </c>
      <c r="Y2317" s="90">
        <v>43.933792000000004</v>
      </c>
      <c r="Z2317" s="95">
        <v>3370</v>
      </c>
      <c r="AA2317" s="88"/>
      <c r="AB2317" s="92"/>
      <c r="AC2317" s="92">
        <v>6.8744616499999998</v>
      </c>
      <c r="AD2317" s="99">
        <v>2.7508428634864486</v>
      </c>
    </row>
    <row r="2318" spans="1:30" ht="15.75" thickBot="1">
      <c r="A2318" s="86">
        <v>30</v>
      </c>
      <c r="B2318" s="87">
        <v>1</v>
      </c>
      <c r="C2318" s="87">
        <v>3.16</v>
      </c>
      <c r="D2318" s="87">
        <v>1</v>
      </c>
      <c r="E2318" s="87">
        <v>2.1</v>
      </c>
      <c r="F2318" s="96" t="s">
        <v>93</v>
      </c>
      <c r="G2318" s="89">
        <v>3.22</v>
      </c>
      <c r="H2318" s="89">
        <v>3.22</v>
      </c>
      <c r="I2318" s="96" t="s">
        <v>93</v>
      </c>
      <c r="J2318" s="88"/>
      <c r="K2318" s="89">
        <v>3.16</v>
      </c>
      <c r="L2318" s="89">
        <v>3.16</v>
      </c>
      <c r="M2318" s="87">
        <v>22.9</v>
      </c>
      <c r="N2318" s="79">
        <f t="shared" si="65"/>
        <v>0.22899999999999998</v>
      </c>
      <c r="O2318" s="87">
        <v>137.5</v>
      </c>
      <c r="P2318" s="87">
        <v>20</v>
      </c>
      <c r="Q2318" s="87">
        <v>439</v>
      </c>
      <c r="R2318" s="87">
        <v>2</v>
      </c>
      <c r="S2318" s="87">
        <v>1</v>
      </c>
      <c r="T2318" s="87">
        <v>20</v>
      </c>
      <c r="U2318" s="87">
        <v>7</v>
      </c>
      <c r="V2318" s="88"/>
      <c r="W2318" s="88"/>
      <c r="X2318" s="90">
        <v>87.3772515</v>
      </c>
      <c r="Y2318" s="90">
        <v>53.446242500000011</v>
      </c>
      <c r="Z2318" s="95">
        <v>2670</v>
      </c>
      <c r="AA2318" s="88"/>
      <c r="AB2318" s="92"/>
      <c r="AC2318" s="92">
        <v>9.8654899</v>
      </c>
      <c r="AD2318" s="99">
        <v>2.7508428634864486</v>
      </c>
    </row>
    <row r="2319" spans="1:30" ht="15.75" thickBot="1">
      <c r="A2319" s="86">
        <v>30</v>
      </c>
      <c r="B2319" s="87">
        <v>1</v>
      </c>
      <c r="C2319" s="87">
        <v>3.16</v>
      </c>
      <c r="D2319" s="87">
        <v>1</v>
      </c>
      <c r="E2319" s="87">
        <v>2.1</v>
      </c>
      <c r="F2319" s="96" t="s">
        <v>93</v>
      </c>
      <c r="G2319" s="89">
        <v>3.22</v>
      </c>
      <c r="H2319" s="89">
        <v>3.22</v>
      </c>
      <c r="I2319" s="96" t="s">
        <v>93</v>
      </c>
      <c r="J2319" s="88"/>
      <c r="K2319" s="89">
        <v>3.16</v>
      </c>
      <c r="L2319" s="89">
        <v>3.16</v>
      </c>
      <c r="M2319" s="87">
        <v>22.9</v>
      </c>
      <c r="N2319" s="79">
        <f t="shared" si="65"/>
        <v>0.22899999999999998</v>
      </c>
      <c r="O2319" s="87">
        <v>137.5</v>
      </c>
      <c r="P2319" s="87">
        <v>20</v>
      </c>
      <c r="Q2319" s="87">
        <v>439</v>
      </c>
      <c r="R2319" s="87">
        <v>2</v>
      </c>
      <c r="S2319" s="87">
        <v>1</v>
      </c>
      <c r="T2319" s="87">
        <v>20</v>
      </c>
      <c r="U2319" s="87">
        <v>28</v>
      </c>
      <c r="V2319" s="88"/>
      <c r="W2319" s="88"/>
      <c r="X2319" s="90">
        <v>124.348322</v>
      </c>
      <c r="Y2319" s="90">
        <v>59.624432000000006</v>
      </c>
      <c r="Z2319" s="95">
        <v>2710</v>
      </c>
      <c r="AA2319" s="88"/>
      <c r="AB2319" s="92"/>
      <c r="AC2319" s="92">
        <v>10.4931155</v>
      </c>
      <c r="AD2319" s="99">
        <v>2.7508428634864486</v>
      </c>
    </row>
    <row r="2320" spans="1:30" ht="15.75" thickBot="1">
      <c r="A2320" s="86">
        <v>30</v>
      </c>
      <c r="B2320" s="87">
        <v>1</v>
      </c>
      <c r="C2320" s="87">
        <v>3.16</v>
      </c>
      <c r="D2320" s="87">
        <v>1</v>
      </c>
      <c r="E2320" s="87">
        <v>2.1</v>
      </c>
      <c r="F2320" s="96" t="s">
        <v>93</v>
      </c>
      <c r="G2320" s="89">
        <v>3.22</v>
      </c>
      <c r="H2320" s="89">
        <v>3.22</v>
      </c>
      <c r="I2320" s="96" t="s">
        <v>93</v>
      </c>
      <c r="J2320" s="88"/>
      <c r="K2320" s="89">
        <v>3.16</v>
      </c>
      <c r="L2320" s="89">
        <v>3.16</v>
      </c>
      <c r="M2320" s="87">
        <v>22.9</v>
      </c>
      <c r="N2320" s="79">
        <f t="shared" si="65"/>
        <v>0.22899999999999998</v>
      </c>
      <c r="O2320" s="87">
        <v>137.5</v>
      </c>
      <c r="P2320" s="87">
        <v>20</v>
      </c>
      <c r="Q2320" s="87">
        <v>439</v>
      </c>
      <c r="R2320" s="87">
        <v>2</v>
      </c>
      <c r="S2320" s="87">
        <v>1</v>
      </c>
      <c r="T2320" s="87">
        <v>20</v>
      </c>
      <c r="U2320" s="87">
        <v>120</v>
      </c>
      <c r="V2320" s="88"/>
      <c r="W2320" s="88"/>
      <c r="X2320" s="90">
        <v>157.10253299999999</v>
      </c>
      <c r="Y2320" s="90">
        <v>71.980811000000003</v>
      </c>
      <c r="Z2320" s="95">
        <v>2630</v>
      </c>
      <c r="AA2320" s="88"/>
      <c r="AB2320" s="92"/>
      <c r="AC2320" s="92">
        <v>10.777508350000002</v>
      </c>
      <c r="AD2320" s="99">
        <v>2.7508428634864486</v>
      </c>
    </row>
    <row r="2321" spans="1:30" ht="15.75" thickBot="1">
      <c r="A2321" s="86">
        <v>30</v>
      </c>
      <c r="B2321" s="87">
        <v>1</v>
      </c>
      <c r="C2321" s="87">
        <v>3.16</v>
      </c>
      <c r="D2321" s="87">
        <v>1</v>
      </c>
      <c r="E2321" s="87">
        <v>2.1</v>
      </c>
      <c r="F2321" s="96" t="s">
        <v>93</v>
      </c>
      <c r="G2321" s="89">
        <v>3.22</v>
      </c>
      <c r="H2321" s="89">
        <v>3.22</v>
      </c>
      <c r="I2321" s="96" t="s">
        <v>93</v>
      </c>
      <c r="J2321" s="88"/>
      <c r="K2321" s="89">
        <v>3.16</v>
      </c>
      <c r="L2321" s="89">
        <v>3.16</v>
      </c>
      <c r="M2321" s="87">
        <v>22.9</v>
      </c>
      <c r="N2321" s="79">
        <f t="shared" si="65"/>
        <v>0.22899999999999998</v>
      </c>
      <c r="O2321" s="87">
        <v>137.5</v>
      </c>
      <c r="P2321" s="87">
        <v>20</v>
      </c>
      <c r="Q2321" s="87">
        <v>439</v>
      </c>
      <c r="R2321" s="87">
        <v>2</v>
      </c>
      <c r="S2321" s="87">
        <v>2</v>
      </c>
      <c r="T2321" s="87">
        <v>60</v>
      </c>
      <c r="U2321" s="87">
        <v>7</v>
      </c>
      <c r="V2321" s="88"/>
      <c r="W2321" s="88"/>
      <c r="X2321" s="90">
        <v>136.60663450000001</v>
      </c>
      <c r="Y2321" s="90">
        <v>65.410355499999994</v>
      </c>
      <c r="Z2321" s="95">
        <v>2670</v>
      </c>
      <c r="AA2321" s="88"/>
      <c r="AB2321" s="92"/>
      <c r="AC2321" s="92"/>
      <c r="AD2321" s="99">
        <v>2.7508428634864486</v>
      </c>
    </row>
    <row r="2322" spans="1:30" ht="15.75" thickBot="1">
      <c r="A2322" s="86">
        <v>30</v>
      </c>
      <c r="B2322" s="87">
        <v>1</v>
      </c>
      <c r="C2322" s="87">
        <v>3.16</v>
      </c>
      <c r="D2322" s="87">
        <v>1</v>
      </c>
      <c r="E2322" s="87">
        <v>2.1</v>
      </c>
      <c r="F2322" s="96" t="s">
        <v>93</v>
      </c>
      <c r="G2322" s="89">
        <v>3.22</v>
      </c>
      <c r="H2322" s="89">
        <v>3.22</v>
      </c>
      <c r="I2322" s="96" t="s">
        <v>93</v>
      </c>
      <c r="J2322" s="88"/>
      <c r="K2322" s="89">
        <v>3.16</v>
      </c>
      <c r="L2322" s="89">
        <v>3.16</v>
      </c>
      <c r="M2322" s="87">
        <v>22.9</v>
      </c>
      <c r="N2322" s="79">
        <f t="shared" si="65"/>
        <v>0.22899999999999998</v>
      </c>
      <c r="O2322" s="87">
        <v>137.5</v>
      </c>
      <c r="P2322" s="87">
        <v>20</v>
      </c>
      <c r="Q2322" s="87">
        <v>439</v>
      </c>
      <c r="R2322" s="87">
        <v>2</v>
      </c>
      <c r="S2322" s="87">
        <v>2</v>
      </c>
      <c r="T2322" s="87">
        <v>60</v>
      </c>
      <c r="U2322" s="87">
        <v>11</v>
      </c>
      <c r="V2322" s="88"/>
      <c r="W2322" s="88"/>
      <c r="X2322" s="90">
        <v>126.898051</v>
      </c>
      <c r="Y2322" s="90">
        <v>67.862018000000006</v>
      </c>
      <c r="Z2322" s="95">
        <v>2310</v>
      </c>
      <c r="AA2322" s="88"/>
      <c r="AB2322" s="92"/>
      <c r="AC2322" s="92"/>
      <c r="AD2322" s="99">
        <v>2.7508428634864486</v>
      </c>
    </row>
    <row r="2323" spans="1:30" ht="15.75" thickBot="1">
      <c r="A2323" s="86">
        <v>30</v>
      </c>
      <c r="B2323" s="87">
        <v>1</v>
      </c>
      <c r="C2323" s="87">
        <v>3.16</v>
      </c>
      <c r="D2323" s="87">
        <v>1</v>
      </c>
      <c r="E2323" s="87">
        <v>2.1</v>
      </c>
      <c r="F2323" s="87">
        <v>1</v>
      </c>
      <c r="G2323" s="89">
        <v>2.5499999999999998</v>
      </c>
      <c r="H2323" s="89">
        <v>2.6</v>
      </c>
      <c r="I2323" s="87">
        <v>2</v>
      </c>
      <c r="J2323" s="87">
        <v>1</v>
      </c>
      <c r="K2323" s="89">
        <v>2.69</v>
      </c>
      <c r="L2323" s="89">
        <v>2.69</v>
      </c>
      <c r="M2323" s="87">
        <v>18.600000000000001</v>
      </c>
      <c r="N2323" s="79">
        <f t="shared" si="65"/>
        <v>0.18600000000000003</v>
      </c>
      <c r="O2323" s="87">
        <v>134</v>
      </c>
      <c r="P2323" s="87">
        <v>16.7</v>
      </c>
      <c r="Q2323" s="87">
        <v>414</v>
      </c>
      <c r="R2323" s="87">
        <v>1.4</v>
      </c>
      <c r="S2323" s="87">
        <v>1</v>
      </c>
      <c r="T2323" s="87">
        <v>20</v>
      </c>
      <c r="U2323" s="87">
        <v>3</v>
      </c>
      <c r="V2323" s="88"/>
      <c r="W2323" s="88"/>
      <c r="X2323" s="90">
        <v>54.524974</v>
      </c>
      <c r="Y2323" s="90">
        <v>37.167203499999999</v>
      </c>
      <c r="Z2323" s="95">
        <v>2370</v>
      </c>
      <c r="AA2323" s="88"/>
      <c r="AB2323" s="92"/>
      <c r="AC2323" s="92">
        <v>7.4530539999999998</v>
      </c>
      <c r="AD2323" s="99">
        <v>2.4641644015373947</v>
      </c>
    </row>
    <row r="2324" spans="1:30" ht="15.75" thickBot="1">
      <c r="A2324" s="86">
        <v>30</v>
      </c>
      <c r="B2324" s="87">
        <v>1</v>
      </c>
      <c r="C2324" s="87">
        <v>3.16</v>
      </c>
      <c r="D2324" s="87">
        <v>1</v>
      </c>
      <c r="E2324" s="87">
        <v>2.1</v>
      </c>
      <c r="F2324" s="87">
        <v>1</v>
      </c>
      <c r="G2324" s="89">
        <v>2.5499999999999998</v>
      </c>
      <c r="H2324" s="89">
        <v>2.6</v>
      </c>
      <c r="I2324" s="87">
        <v>2</v>
      </c>
      <c r="J2324" s="87">
        <v>1</v>
      </c>
      <c r="K2324" s="89">
        <v>2.69</v>
      </c>
      <c r="L2324" s="89">
        <v>2.69</v>
      </c>
      <c r="M2324" s="87">
        <v>18.600000000000001</v>
      </c>
      <c r="N2324" s="79">
        <f t="shared" si="65"/>
        <v>0.18600000000000003</v>
      </c>
      <c r="O2324" s="87">
        <v>134</v>
      </c>
      <c r="P2324" s="87">
        <v>16.7</v>
      </c>
      <c r="Q2324" s="87">
        <v>414</v>
      </c>
      <c r="R2324" s="87">
        <v>1.4</v>
      </c>
      <c r="S2324" s="87">
        <v>1</v>
      </c>
      <c r="T2324" s="87">
        <v>20</v>
      </c>
      <c r="U2324" s="87">
        <v>7</v>
      </c>
      <c r="V2324" s="88"/>
      <c r="W2324" s="88"/>
      <c r="X2324" s="90">
        <v>75.805404499999995</v>
      </c>
      <c r="Y2324" s="90">
        <v>39.716932499999999</v>
      </c>
      <c r="Z2324" s="95">
        <v>2330</v>
      </c>
      <c r="AA2324" s="88"/>
      <c r="AB2324" s="92"/>
      <c r="AC2324" s="92">
        <v>9.2770908999999993</v>
      </c>
      <c r="AD2324" s="99">
        <v>2.4641644015373947</v>
      </c>
    </row>
    <row r="2325" spans="1:30" ht="15.75" thickBot="1">
      <c r="A2325" s="86">
        <v>30</v>
      </c>
      <c r="B2325" s="87">
        <v>1</v>
      </c>
      <c r="C2325" s="87">
        <v>3.16</v>
      </c>
      <c r="D2325" s="87">
        <v>1</v>
      </c>
      <c r="E2325" s="87">
        <v>2.1</v>
      </c>
      <c r="F2325" s="87">
        <v>1</v>
      </c>
      <c r="G2325" s="89">
        <v>2.5499999999999998</v>
      </c>
      <c r="H2325" s="89">
        <v>2.6</v>
      </c>
      <c r="I2325" s="87">
        <v>2</v>
      </c>
      <c r="J2325" s="87">
        <v>1</v>
      </c>
      <c r="K2325" s="89">
        <v>2.69</v>
      </c>
      <c r="L2325" s="89">
        <v>2.69</v>
      </c>
      <c r="M2325" s="87">
        <v>18.600000000000001</v>
      </c>
      <c r="N2325" s="79">
        <f t="shared" si="65"/>
        <v>0.18600000000000003</v>
      </c>
      <c r="O2325" s="87">
        <v>134</v>
      </c>
      <c r="P2325" s="87">
        <v>16.7</v>
      </c>
      <c r="Q2325" s="87">
        <v>414</v>
      </c>
      <c r="R2325" s="87">
        <v>1.4</v>
      </c>
      <c r="S2325" s="87">
        <v>1</v>
      </c>
      <c r="T2325" s="87">
        <v>20</v>
      </c>
      <c r="U2325" s="87">
        <v>28</v>
      </c>
      <c r="V2325" s="88"/>
      <c r="W2325" s="88"/>
      <c r="X2325" s="90">
        <v>105.323421</v>
      </c>
      <c r="Y2325" s="90">
        <v>43.2473265</v>
      </c>
      <c r="Z2325" s="95">
        <v>2810</v>
      </c>
      <c r="AA2325" s="88"/>
      <c r="AB2325" s="92"/>
      <c r="AC2325" s="92">
        <v>12.99381125</v>
      </c>
      <c r="AD2325" s="99">
        <v>2.4641644015373947</v>
      </c>
    </row>
    <row r="2326" spans="1:30" ht="15.75" thickBot="1">
      <c r="A2326" s="86">
        <v>30</v>
      </c>
      <c r="B2326" s="87">
        <v>1</v>
      </c>
      <c r="C2326" s="87">
        <v>3.16</v>
      </c>
      <c r="D2326" s="87">
        <v>1</v>
      </c>
      <c r="E2326" s="87">
        <v>2.1</v>
      </c>
      <c r="F2326" s="87">
        <v>1</v>
      </c>
      <c r="G2326" s="89">
        <v>2.5499999999999998</v>
      </c>
      <c r="H2326" s="89">
        <v>2.6</v>
      </c>
      <c r="I2326" s="87">
        <v>2</v>
      </c>
      <c r="J2326" s="96" t="s">
        <v>103</v>
      </c>
      <c r="K2326" s="89">
        <v>2.61</v>
      </c>
      <c r="L2326" s="89">
        <v>2.61</v>
      </c>
      <c r="M2326" s="87">
        <v>18.600000000000001</v>
      </c>
      <c r="N2326" s="79">
        <f t="shared" si="65"/>
        <v>0.18600000000000003</v>
      </c>
      <c r="O2326" s="87">
        <v>134</v>
      </c>
      <c r="P2326" s="87">
        <v>16.7</v>
      </c>
      <c r="Q2326" s="87">
        <v>414</v>
      </c>
      <c r="R2326" s="87">
        <v>1.3</v>
      </c>
      <c r="S2326" s="87">
        <v>1</v>
      </c>
      <c r="T2326" s="87">
        <v>20</v>
      </c>
      <c r="U2326" s="87">
        <v>3</v>
      </c>
      <c r="V2326" s="88"/>
      <c r="W2326" s="88"/>
      <c r="X2326" s="90">
        <v>67.175552499999995</v>
      </c>
      <c r="Y2326" s="90">
        <v>35.402006499999999</v>
      </c>
      <c r="Z2326" s="95">
        <v>2840</v>
      </c>
      <c r="AA2326" s="88"/>
      <c r="AB2326" s="92"/>
      <c r="AC2326" s="92">
        <v>8.6298519999999996</v>
      </c>
      <c r="AD2326" s="99">
        <v>2.4336444015373946</v>
      </c>
    </row>
    <row r="2327" spans="1:30" ht="15.75" thickBot="1">
      <c r="A2327" s="86">
        <v>30</v>
      </c>
      <c r="B2327" s="87">
        <v>1</v>
      </c>
      <c r="C2327" s="87">
        <v>3.16</v>
      </c>
      <c r="D2327" s="87">
        <v>1</v>
      </c>
      <c r="E2327" s="87">
        <v>2.1</v>
      </c>
      <c r="F2327" s="87">
        <v>1</v>
      </c>
      <c r="G2327" s="89">
        <v>2.5499999999999998</v>
      </c>
      <c r="H2327" s="89">
        <v>2.6</v>
      </c>
      <c r="I2327" s="87">
        <v>2</v>
      </c>
      <c r="J2327" s="96" t="s">
        <v>103</v>
      </c>
      <c r="K2327" s="89">
        <v>2.61</v>
      </c>
      <c r="L2327" s="89">
        <v>2.61</v>
      </c>
      <c r="M2327" s="87">
        <v>18.600000000000001</v>
      </c>
      <c r="N2327" s="79">
        <f t="shared" si="65"/>
        <v>0.18600000000000003</v>
      </c>
      <c r="O2327" s="87">
        <v>134</v>
      </c>
      <c r="P2327" s="87">
        <v>16.7</v>
      </c>
      <c r="Q2327" s="87">
        <v>414</v>
      </c>
      <c r="R2327" s="87">
        <v>1.3</v>
      </c>
      <c r="S2327" s="87">
        <v>1</v>
      </c>
      <c r="T2327" s="87">
        <v>20</v>
      </c>
      <c r="U2327" s="87">
        <v>7</v>
      </c>
      <c r="V2327" s="88"/>
      <c r="W2327" s="88"/>
      <c r="X2327" s="90">
        <v>80.218396999999996</v>
      </c>
      <c r="Y2327" s="90">
        <v>37.265270000000001</v>
      </c>
      <c r="Z2327" s="95">
        <v>2900</v>
      </c>
      <c r="AA2327" s="88"/>
      <c r="AB2327" s="92"/>
      <c r="AC2327" s="92">
        <v>9.5909037000000001</v>
      </c>
      <c r="AD2327" s="99">
        <v>2.4336444015373946</v>
      </c>
    </row>
    <row r="2328" spans="1:30" ht="15.75" thickBot="1">
      <c r="A2328" s="86">
        <v>30</v>
      </c>
      <c r="B2328" s="87">
        <v>1</v>
      </c>
      <c r="C2328" s="87">
        <v>3.16</v>
      </c>
      <c r="D2328" s="87">
        <v>1</v>
      </c>
      <c r="E2328" s="87">
        <v>2.1</v>
      </c>
      <c r="F2328" s="87">
        <v>1</v>
      </c>
      <c r="G2328" s="89">
        <v>2.5499999999999998</v>
      </c>
      <c r="H2328" s="89">
        <v>2.6</v>
      </c>
      <c r="I2328" s="87">
        <v>2</v>
      </c>
      <c r="J2328" s="96" t="s">
        <v>103</v>
      </c>
      <c r="K2328" s="89">
        <v>2.61</v>
      </c>
      <c r="L2328" s="89">
        <v>2.61</v>
      </c>
      <c r="M2328" s="87">
        <v>18.600000000000001</v>
      </c>
      <c r="N2328" s="79">
        <f t="shared" si="65"/>
        <v>0.18600000000000003</v>
      </c>
      <c r="O2328" s="87">
        <v>134</v>
      </c>
      <c r="P2328" s="87">
        <v>16.7</v>
      </c>
      <c r="Q2328" s="87">
        <v>414</v>
      </c>
      <c r="R2328" s="87">
        <v>1.3</v>
      </c>
      <c r="S2328" s="87">
        <v>1</v>
      </c>
      <c r="T2328" s="87">
        <v>20</v>
      </c>
      <c r="U2328" s="87">
        <v>28</v>
      </c>
      <c r="V2328" s="88"/>
      <c r="W2328" s="88"/>
      <c r="X2328" s="90">
        <v>114.63973850000001</v>
      </c>
      <c r="Y2328" s="90">
        <v>40.109198499999998</v>
      </c>
      <c r="Z2328" s="95">
        <v>3140</v>
      </c>
      <c r="AA2328" s="88"/>
      <c r="AB2328" s="92"/>
      <c r="AC2328" s="92">
        <v>12.071986149999999</v>
      </c>
      <c r="AD2328" s="99">
        <v>2.4336444015373946</v>
      </c>
    </row>
    <row r="2329" spans="1:30" ht="15.75" thickBot="1">
      <c r="A2329" s="86">
        <v>30</v>
      </c>
      <c r="B2329" s="87">
        <v>1</v>
      </c>
      <c r="C2329" s="87">
        <v>3.16</v>
      </c>
      <c r="D2329" s="87">
        <v>1</v>
      </c>
      <c r="E2329" s="87">
        <v>2.1</v>
      </c>
      <c r="F2329" s="96" t="s">
        <v>93</v>
      </c>
      <c r="G2329" s="89">
        <v>3.22</v>
      </c>
      <c r="H2329" s="89">
        <v>3.22</v>
      </c>
      <c r="I2329" s="96" t="s">
        <v>93</v>
      </c>
      <c r="J2329" s="88"/>
      <c r="K2329" s="89">
        <v>3.16</v>
      </c>
      <c r="L2329" s="89">
        <v>3.16</v>
      </c>
      <c r="M2329" s="87">
        <v>18.600000000000001</v>
      </c>
      <c r="N2329" s="79">
        <f t="shared" si="65"/>
        <v>0.18600000000000003</v>
      </c>
      <c r="O2329" s="87">
        <v>134</v>
      </c>
      <c r="P2329" s="87">
        <v>16.7</v>
      </c>
      <c r="Q2329" s="87">
        <v>425</v>
      </c>
      <c r="R2329" s="87">
        <v>2.1</v>
      </c>
      <c r="S2329" s="87">
        <v>1</v>
      </c>
      <c r="T2329" s="87">
        <v>20</v>
      </c>
      <c r="U2329" s="87">
        <v>3</v>
      </c>
      <c r="V2329" s="88"/>
      <c r="W2329" s="88"/>
      <c r="X2329" s="90">
        <v>103.165958</v>
      </c>
      <c r="Y2329" s="90">
        <v>59.918631500000011</v>
      </c>
      <c r="Z2329" s="95">
        <v>2400</v>
      </c>
      <c r="AA2329" s="88"/>
      <c r="AB2329" s="92"/>
      <c r="AC2329" s="92">
        <v>11.620880250000001</v>
      </c>
      <c r="AD2329" s="99">
        <v>2.7538390408783635</v>
      </c>
    </row>
    <row r="2330" spans="1:30" ht="15.75" thickBot="1">
      <c r="A2330" s="86">
        <v>30</v>
      </c>
      <c r="B2330" s="87">
        <v>1</v>
      </c>
      <c r="C2330" s="87">
        <v>3.16</v>
      </c>
      <c r="D2330" s="87">
        <v>1</v>
      </c>
      <c r="E2330" s="87">
        <v>2.1</v>
      </c>
      <c r="F2330" s="96" t="s">
        <v>93</v>
      </c>
      <c r="G2330" s="89">
        <v>3.22</v>
      </c>
      <c r="H2330" s="89">
        <v>3.22</v>
      </c>
      <c r="I2330" s="96" t="s">
        <v>93</v>
      </c>
      <c r="J2330" s="88"/>
      <c r="K2330" s="89">
        <v>3.16</v>
      </c>
      <c r="L2330" s="89">
        <v>3.16</v>
      </c>
      <c r="M2330" s="87">
        <v>18.600000000000001</v>
      </c>
      <c r="N2330" s="79">
        <f t="shared" si="65"/>
        <v>0.18600000000000003</v>
      </c>
      <c r="O2330" s="87">
        <v>134</v>
      </c>
      <c r="P2330" s="87">
        <v>16.7</v>
      </c>
      <c r="Q2330" s="87">
        <v>425</v>
      </c>
      <c r="R2330" s="87">
        <v>2.1</v>
      </c>
      <c r="S2330" s="87">
        <v>1</v>
      </c>
      <c r="T2330" s="87">
        <v>20</v>
      </c>
      <c r="U2330" s="87">
        <v>7</v>
      </c>
      <c r="V2330" s="88"/>
      <c r="W2330" s="88"/>
      <c r="X2330" s="90">
        <v>106.304086</v>
      </c>
      <c r="Y2330" s="90">
        <v>60.408963999999997</v>
      </c>
      <c r="Z2330" s="95">
        <v>2660</v>
      </c>
      <c r="AA2330" s="88"/>
      <c r="AB2330" s="92"/>
      <c r="AC2330" s="92">
        <v>12.73883835</v>
      </c>
      <c r="AD2330" s="99">
        <v>2.7538390408783635</v>
      </c>
    </row>
    <row r="2331" spans="1:30" ht="15.75" thickBot="1">
      <c r="A2331" s="86">
        <v>30</v>
      </c>
      <c r="B2331" s="87">
        <v>1</v>
      </c>
      <c r="C2331" s="87">
        <v>3.16</v>
      </c>
      <c r="D2331" s="87">
        <v>1</v>
      </c>
      <c r="E2331" s="87">
        <v>2.1</v>
      </c>
      <c r="F2331" s="96" t="s">
        <v>93</v>
      </c>
      <c r="G2331" s="89">
        <v>3.22</v>
      </c>
      <c r="H2331" s="89">
        <v>3.22</v>
      </c>
      <c r="I2331" s="96" t="s">
        <v>93</v>
      </c>
      <c r="J2331" s="88"/>
      <c r="K2331" s="89">
        <v>3.16</v>
      </c>
      <c r="L2331" s="89">
        <v>3.16</v>
      </c>
      <c r="M2331" s="87">
        <v>18.600000000000001</v>
      </c>
      <c r="N2331" s="79">
        <f t="shared" si="65"/>
        <v>0.18600000000000003</v>
      </c>
      <c r="O2331" s="87">
        <v>134</v>
      </c>
      <c r="P2331" s="87">
        <v>16.7</v>
      </c>
      <c r="Q2331" s="87">
        <v>425</v>
      </c>
      <c r="R2331" s="87">
        <v>2.1</v>
      </c>
      <c r="S2331" s="87">
        <v>1</v>
      </c>
      <c r="T2331" s="87">
        <v>20</v>
      </c>
      <c r="U2331" s="87">
        <v>28</v>
      </c>
      <c r="V2331" s="88"/>
      <c r="W2331" s="88"/>
      <c r="X2331" s="90">
        <v>129.54584650000001</v>
      </c>
      <c r="Y2331" s="90">
        <v>67.371685499999998</v>
      </c>
      <c r="Z2331" s="95">
        <v>2380</v>
      </c>
      <c r="AA2331" s="88"/>
      <c r="AB2331" s="92"/>
      <c r="AC2331" s="92">
        <v>13.121297700000001</v>
      </c>
      <c r="AD2331" s="99">
        <v>2.7538390408783635</v>
      </c>
    </row>
    <row r="2332" spans="1:30" ht="15.75" thickBot="1">
      <c r="A2332" s="86">
        <v>30</v>
      </c>
      <c r="B2332" s="87">
        <v>1</v>
      </c>
      <c r="C2332" s="87">
        <v>3.16</v>
      </c>
      <c r="D2332" s="87">
        <v>1</v>
      </c>
      <c r="E2332" s="87">
        <v>2.1</v>
      </c>
      <c r="F2332" s="96" t="s">
        <v>93</v>
      </c>
      <c r="G2332" s="89">
        <v>3.22</v>
      </c>
      <c r="H2332" s="89">
        <v>3.22</v>
      </c>
      <c r="I2332" s="96" t="s">
        <v>93</v>
      </c>
      <c r="J2332" s="88"/>
      <c r="K2332" s="89">
        <v>3.16</v>
      </c>
      <c r="L2332" s="89">
        <v>3.16</v>
      </c>
      <c r="M2332" s="87">
        <v>18.600000000000001</v>
      </c>
      <c r="N2332" s="79">
        <f t="shared" si="65"/>
        <v>0.18600000000000003</v>
      </c>
      <c r="O2332" s="87">
        <v>134</v>
      </c>
      <c r="P2332" s="87">
        <v>16.7</v>
      </c>
      <c r="Q2332" s="87">
        <v>425</v>
      </c>
      <c r="R2332" s="87">
        <v>2.1</v>
      </c>
      <c r="S2332" s="87">
        <v>1</v>
      </c>
      <c r="T2332" s="87">
        <v>20</v>
      </c>
      <c r="U2332" s="87">
        <v>120</v>
      </c>
      <c r="V2332" s="88"/>
      <c r="W2332" s="88"/>
      <c r="X2332" s="90">
        <v>161.025193</v>
      </c>
      <c r="Y2332" s="90">
        <v>68.450417000000002</v>
      </c>
      <c r="Z2332" s="95">
        <v>2570</v>
      </c>
      <c r="AA2332" s="88"/>
      <c r="AB2332" s="92"/>
      <c r="AC2332" s="92">
        <v>14.474615399999999</v>
      </c>
      <c r="AD2332" s="99">
        <v>2.7538390408783635</v>
      </c>
    </row>
    <row r="2333" spans="1:30" ht="15.75" thickBot="1">
      <c r="A2333" s="86">
        <v>30</v>
      </c>
      <c r="B2333" s="87">
        <v>1</v>
      </c>
      <c r="C2333" s="87">
        <v>3.16</v>
      </c>
      <c r="D2333" s="87">
        <v>1</v>
      </c>
      <c r="E2333" s="87">
        <v>2.1</v>
      </c>
      <c r="F2333" s="96" t="s">
        <v>93</v>
      </c>
      <c r="G2333" s="89">
        <v>3.22</v>
      </c>
      <c r="H2333" s="89">
        <v>3.22</v>
      </c>
      <c r="I2333" s="96" t="s">
        <v>93</v>
      </c>
      <c r="J2333" s="88"/>
      <c r="K2333" s="89">
        <v>3.16</v>
      </c>
      <c r="L2333" s="89">
        <v>3.16</v>
      </c>
      <c r="M2333" s="87">
        <v>18.600000000000001</v>
      </c>
      <c r="N2333" s="79">
        <f t="shared" si="65"/>
        <v>0.18600000000000003</v>
      </c>
      <c r="O2333" s="87">
        <v>134</v>
      </c>
      <c r="P2333" s="87">
        <v>16.7</v>
      </c>
      <c r="Q2333" s="87">
        <v>425</v>
      </c>
      <c r="R2333" s="87">
        <v>2.1</v>
      </c>
      <c r="S2333" s="87">
        <v>2</v>
      </c>
      <c r="T2333" s="87">
        <v>60</v>
      </c>
      <c r="U2333" s="87">
        <v>7</v>
      </c>
      <c r="V2333" s="88"/>
      <c r="W2333" s="88"/>
      <c r="X2333" s="90">
        <v>150.826277</v>
      </c>
      <c r="Y2333" s="90">
        <v>66.979419500000006</v>
      </c>
      <c r="Z2333" s="95">
        <v>2560</v>
      </c>
      <c r="AA2333" s="88"/>
      <c r="AB2333" s="92"/>
      <c r="AC2333" s="92"/>
      <c r="AD2333" s="99">
        <v>2.7538390408783635</v>
      </c>
    </row>
    <row r="2334" spans="1:30" ht="15.75" thickBot="1">
      <c r="A2334" s="86">
        <v>30</v>
      </c>
      <c r="B2334" s="87">
        <v>1</v>
      </c>
      <c r="C2334" s="87">
        <v>3.16</v>
      </c>
      <c r="D2334" s="87">
        <v>1</v>
      </c>
      <c r="E2334" s="87">
        <v>2.1</v>
      </c>
      <c r="F2334" s="96" t="s">
        <v>93</v>
      </c>
      <c r="G2334" s="89">
        <v>3.22</v>
      </c>
      <c r="H2334" s="89">
        <v>3.22</v>
      </c>
      <c r="I2334" s="96" t="s">
        <v>93</v>
      </c>
      <c r="J2334" s="88"/>
      <c r="K2334" s="89">
        <v>3.16</v>
      </c>
      <c r="L2334" s="89">
        <v>3.16</v>
      </c>
      <c r="M2334" s="87">
        <v>18.600000000000001</v>
      </c>
      <c r="N2334" s="79">
        <f t="shared" si="65"/>
        <v>0.18600000000000003</v>
      </c>
      <c r="O2334" s="87">
        <v>134</v>
      </c>
      <c r="P2334" s="87">
        <v>16.7</v>
      </c>
      <c r="Q2334" s="87">
        <v>425</v>
      </c>
      <c r="R2334" s="87">
        <v>2.1</v>
      </c>
      <c r="S2334" s="87">
        <v>2</v>
      </c>
      <c r="T2334" s="87">
        <v>60</v>
      </c>
      <c r="U2334" s="87">
        <v>11</v>
      </c>
      <c r="V2334" s="88"/>
      <c r="W2334" s="88"/>
      <c r="X2334" s="90">
        <v>159.9464615</v>
      </c>
      <c r="Y2334" s="90">
        <v>65.214222500000005</v>
      </c>
      <c r="Z2334" s="95">
        <v>2890</v>
      </c>
      <c r="AA2334" s="88"/>
      <c r="AB2334" s="92"/>
      <c r="AC2334" s="92"/>
      <c r="AD2334" s="99">
        <v>2.7538390408783635</v>
      </c>
    </row>
    <row r="2335" spans="1:30" ht="15.75" thickBot="1">
      <c r="A2335" s="86">
        <v>28</v>
      </c>
      <c r="B2335" s="88"/>
      <c r="C2335" s="88"/>
      <c r="D2335" s="88"/>
      <c r="E2335" s="88"/>
      <c r="F2335" s="88"/>
      <c r="G2335" s="89"/>
      <c r="H2335" s="89"/>
      <c r="I2335" s="87">
        <v>2</v>
      </c>
      <c r="J2335" s="87">
        <v>1</v>
      </c>
      <c r="K2335" s="89">
        <v>2.65</v>
      </c>
      <c r="L2335" s="89"/>
      <c r="M2335" s="88"/>
      <c r="N2335" s="79">
        <f t="shared" si="65"/>
        <v>0</v>
      </c>
      <c r="O2335" s="88"/>
      <c r="P2335" s="88"/>
      <c r="Q2335" s="88"/>
      <c r="R2335" s="88"/>
      <c r="S2335" s="88"/>
      <c r="T2335" s="88"/>
      <c r="U2335" s="88"/>
      <c r="V2335" s="88"/>
      <c r="W2335" s="88"/>
      <c r="X2335" s="90">
        <v>80.218396999999996</v>
      </c>
      <c r="Y2335" s="90"/>
      <c r="Z2335" s="91"/>
      <c r="AA2335" s="88"/>
      <c r="AB2335" s="92">
        <v>5.3446242499999999</v>
      </c>
      <c r="AC2335" s="92"/>
      <c r="AD2335" s="99"/>
    </row>
    <row r="2336" spans="1:30" ht="15.75" thickBot="1">
      <c r="A2336" s="86">
        <v>28</v>
      </c>
      <c r="B2336" s="88"/>
      <c r="C2336" s="88"/>
      <c r="D2336" s="88"/>
      <c r="E2336" s="88"/>
      <c r="F2336" s="88"/>
      <c r="G2336" s="89"/>
      <c r="H2336" s="89"/>
      <c r="I2336" s="87">
        <v>2</v>
      </c>
      <c r="J2336" s="87">
        <v>1</v>
      </c>
      <c r="K2336" s="89">
        <v>2.65</v>
      </c>
      <c r="L2336" s="89"/>
      <c r="M2336" s="88"/>
      <c r="N2336" s="79">
        <f t="shared" si="65"/>
        <v>0</v>
      </c>
      <c r="O2336" s="88"/>
      <c r="P2336" s="88"/>
      <c r="Q2336" s="88"/>
      <c r="R2336" s="88"/>
      <c r="S2336" s="88"/>
      <c r="T2336" s="88"/>
      <c r="U2336" s="88"/>
      <c r="V2336" s="88"/>
      <c r="W2336" s="88"/>
      <c r="X2336" s="90">
        <v>88.161783499999999</v>
      </c>
      <c r="Y2336" s="90"/>
      <c r="Z2336" s="91"/>
      <c r="AA2336" s="88"/>
      <c r="AB2336" s="92">
        <v>5.3053976500000006</v>
      </c>
      <c r="AC2336" s="92"/>
      <c r="AD2336" s="99"/>
    </row>
    <row r="2337" spans="1:30" ht="15.75" thickBot="1">
      <c r="A2337" s="86">
        <v>28</v>
      </c>
      <c r="B2337" s="88"/>
      <c r="C2337" s="88"/>
      <c r="D2337" s="88"/>
      <c r="E2337" s="88"/>
      <c r="F2337" s="88"/>
      <c r="G2337" s="89"/>
      <c r="H2337" s="89"/>
      <c r="I2337" s="87">
        <v>2</v>
      </c>
      <c r="J2337" s="87">
        <v>1</v>
      </c>
      <c r="K2337" s="89">
        <v>2.65</v>
      </c>
      <c r="L2337" s="89"/>
      <c r="M2337" s="88"/>
      <c r="N2337" s="79">
        <f t="shared" si="65"/>
        <v>0</v>
      </c>
      <c r="O2337" s="88"/>
      <c r="P2337" s="88"/>
      <c r="Q2337" s="88"/>
      <c r="R2337" s="88"/>
      <c r="S2337" s="88"/>
      <c r="T2337" s="88"/>
      <c r="U2337" s="88"/>
      <c r="V2337" s="88"/>
      <c r="W2337" s="88"/>
      <c r="X2337" s="90">
        <v>79.826131000000004</v>
      </c>
      <c r="Y2337" s="90"/>
      <c r="Z2337" s="91"/>
      <c r="AA2337" s="88"/>
      <c r="AB2337" s="92">
        <v>5.3348176</v>
      </c>
      <c r="AC2337" s="92"/>
      <c r="AD2337" s="99"/>
    </row>
    <row r="2338" spans="1:30" ht="15.75" thickBot="1">
      <c r="A2338" s="86">
        <v>28</v>
      </c>
      <c r="B2338" s="88"/>
      <c r="C2338" s="88"/>
      <c r="D2338" s="88"/>
      <c r="E2338" s="88"/>
      <c r="F2338" s="88"/>
      <c r="G2338" s="89"/>
      <c r="H2338" s="89"/>
      <c r="I2338" s="87">
        <v>2</v>
      </c>
      <c r="J2338" s="87">
        <v>1</v>
      </c>
      <c r="K2338" s="89">
        <v>2.65</v>
      </c>
      <c r="L2338" s="89"/>
      <c r="M2338" s="88"/>
      <c r="N2338" s="79">
        <f t="shared" si="65"/>
        <v>0</v>
      </c>
      <c r="O2338" s="88"/>
      <c r="P2338" s="88"/>
      <c r="Q2338" s="88"/>
      <c r="R2338" s="88"/>
      <c r="S2338" s="88"/>
      <c r="T2338" s="88"/>
      <c r="U2338" s="88"/>
      <c r="V2338" s="88"/>
      <c r="W2338" s="88"/>
      <c r="X2338" s="90">
        <v>91.594110999999998</v>
      </c>
      <c r="Y2338" s="90"/>
      <c r="Z2338" s="91"/>
      <c r="AA2338" s="88"/>
      <c r="AB2338" s="92">
        <v>5.7466968999999999</v>
      </c>
      <c r="AC2338" s="92"/>
      <c r="AD2338" s="99"/>
    </row>
    <row r="2339" spans="1:30" ht="15.75" thickBot="1">
      <c r="A2339" s="86">
        <v>28</v>
      </c>
      <c r="B2339" s="88"/>
      <c r="C2339" s="88"/>
      <c r="D2339" s="88"/>
      <c r="E2339" s="88"/>
      <c r="F2339" s="88"/>
      <c r="G2339" s="89"/>
      <c r="H2339" s="89"/>
      <c r="I2339" s="87">
        <v>2</v>
      </c>
      <c r="J2339" s="87">
        <v>1</v>
      </c>
      <c r="K2339" s="89">
        <v>2.65</v>
      </c>
      <c r="L2339" s="89"/>
      <c r="M2339" s="88"/>
      <c r="N2339" s="79">
        <f t="shared" si="65"/>
        <v>0</v>
      </c>
      <c r="O2339" s="88"/>
      <c r="P2339" s="88"/>
      <c r="Q2339" s="88"/>
      <c r="R2339" s="88"/>
      <c r="S2339" s="88"/>
      <c r="T2339" s="88"/>
      <c r="U2339" s="88"/>
      <c r="V2339" s="88"/>
      <c r="W2339" s="88"/>
      <c r="X2339" s="90">
        <v>95.614837500000007</v>
      </c>
      <c r="Y2339" s="90"/>
      <c r="Z2339" s="91"/>
      <c r="AA2339" s="88"/>
      <c r="AB2339" s="92">
        <v>5.5309505999999997</v>
      </c>
      <c r="AC2339" s="92"/>
      <c r="AD2339" s="99"/>
    </row>
    <row r="2340" spans="1:30" ht="15.75" thickBot="1">
      <c r="A2340" s="86">
        <v>28</v>
      </c>
      <c r="B2340" s="88"/>
      <c r="C2340" s="88"/>
      <c r="D2340" s="88"/>
      <c r="E2340" s="88"/>
      <c r="F2340" s="88"/>
      <c r="G2340" s="89"/>
      <c r="H2340" s="89"/>
      <c r="I2340" s="87">
        <v>2</v>
      </c>
      <c r="J2340" s="87">
        <v>1</v>
      </c>
      <c r="K2340" s="89">
        <v>2.65</v>
      </c>
      <c r="L2340" s="89"/>
      <c r="M2340" s="88"/>
      <c r="N2340" s="79">
        <f t="shared" si="65"/>
        <v>0</v>
      </c>
      <c r="O2340" s="88"/>
      <c r="P2340" s="88"/>
      <c r="Q2340" s="88"/>
      <c r="R2340" s="88"/>
      <c r="S2340" s="88"/>
      <c r="T2340" s="88"/>
      <c r="U2340" s="88"/>
      <c r="V2340" s="88"/>
      <c r="W2340" s="88"/>
      <c r="X2340" s="90">
        <v>92.770909000000003</v>
      </c>
      <c r="Y2340" s="90"/>
      <c r="Z2340" s="91"/>
      <c r="AA2340" s="88"/>
      <c r="AB2340" s="92">
        <v>6.3154826000000011</v>
      </c>
      <c r="AC2340" s="92"/>
      <c r="AD2340" s="99"/>
    </row>
    <row r="2341" spans="1:30" ht="15.75" thickBot="1">
      <c r="A2341" s="86">
        <v>28</v>
      </c>
      <c r="B2341" s="88"/>
      <c r="C2341" s="88"/>
      <c r="D2341" s="88"/>
      <c r="E2341" s="88"/>
      <c r="F2341" s="88"/>
      <c r="G2341" s="89"/>
      <c r="H2341" s="89"/>
      <c r="I2341" s="87">
        <v>2</v>
      </c>
      <c r="J2341" s="87">
        <v>1</v>
      </c>
      <c r="K2341" s="89">
        <v>2.65</v>
      </c>
      <c r="L2341" s="89"/>
      <c r="M2341" s="88"/>
      <c r="N2341" s="79">
        <f t="shared" si="65"/>
        <v>0</v>
      </c>
      <c r="O2341" s="88"/>
      <c r="P2341" s="88"/>
      <c r="Q2341" s="88"/>
      <c r="R2341" s="88"/>
      <c r="S2341" s="88"/>
      <c r="T2341" s="88"/>
      <c r="U2341" s="88"/>
      <c r="V2341" s="88"/>
      <c r="W2341" s="88"/>
      <c r="X2341" s="90">
        <v>96.399369500000006</v>
      </c>
      <c r="Y2341" s="90"/>
      <c r="Z2341" s="91"/>
      <c r="AA2341" s="88"/>
      <c r="AB2341" s="92">
        <v>5.9820564999999997</v>
      </c>
      <c r="AC2341" s="92"/>
      <c r="AD2341" s="99"/>
    </row>
    <row r="2342" spans="1:30" ht="15.75" thickBot="1">
      <c r="A2342" s="86">
        <v>28</v>
      </c>
      <c r="B2342" s="88"/>
      <c r="C2342" s="88"/>
      <c r="D2342" s="88"/>
      <c r="E2342" s="88"/>
      <c r="F2342" s="88"/>
      <c r="G2342" s="89"/>
      <c r="H2342" s="89"/>
      <c r="I2342" s="87">
        <v>2</v>
      </c>
      <c r="J2342" s="87">
        <v>1</v>
      </c>
      <c r="K2342" s="89">
        <v>2.65</v>
      </c>
      <c r="L2342" s="89"/>
      <c r="M2342" s="88"/>
      <c r="N2342" s="79">
        <f t="shared" si="65"/>
        <v>0</v>
      </c>
      <c r="O2342" s="88"/>
      <c r="P2342" s="88"/>
      <c r="Q2342" s="88"/>
      <c r="R2342" s="88"/>
      <c r="S2342" s="88"/>
      <c r="T2342" s="88"/>
      <c r="U2342" s="88"/>
      <c r="V2342" s="88"/>
      <c r="W2342" s="88"/>
      <c r="X2342" s="90">
        <v>90.809578999999999</v>
      </c>
      <c r="Y2342" s="90"/>
      <c r="Z2342" s="91"/>
      <c r="AA2342" s="88"/>
      <c r="AB2342" s="92">
        <v>6.18799615</v>
      </c>
      <c r="AC2342" s="92"/>
      <c r="AD2342" s="99"/>
    </row>
    <row r="2343" spans="1:30" ht="15.75" thickBot="1">
      <c r="A2343" s="86">
        <v>28</v>
      </c>
      <c r="B2343" s="88"/>
      <c r="C2343" s="88"/>
      <c r="D2343" s="88"/>
      <c r="E2343" s="88"/>
      <c r="F2343" s="88"/>
      <c r="G2343" s="89"/>
      <c r="H2343" s="89"/>
      <c r="I2343" s="87">
        <v>2</v>
      </c>
      <c r="J2343" s="87">
        <v>1</v>
      </c>
      <c r="K2343" s="89">
        <v>2.65</v>
      </c>
      <c r="L2343" s="89"/>
      <c r="M2343" s="88"/>
      <c r="N2343" s="79">
        <f t="shared" si="65"/>
        <v>0</v>
      </c>
      <c r="O2343" s="88"/>
      <c r="P2343" s="88"/>
      <c r="Q2343" s="88"/>
      <c r="R2343" s="88"/>
      <c r="S2343" s="88"/>
      <c r="T2343" s="88"/>
      <c r="U2343" s="88"/>
      <c r="V2343" s="88"/>
      <c r="W2343" s="88"/>
      <c r="X2343" s="90">
        <v>93.359307999999999</v>
      </c>
      <c r="Y2343" s="90"/>
      <c r="Z2343" s="91"/>
      <c r="AA2343" s="88"/>
      <c r="AB2343" s="92">
        <v>6.2370293999999999</v>
      </c>
      <c r="AC2343" s="92"/>
      <c r="AD2343" s="99"/>
    </row>
    <row r="2344" spans="1:30" ht="15.75" thickBot="1">
      <c r="A2344" s="86">
        <v>28</v>
      </c>
      <c r="B2344" s="88"/>
      <c r="C2344" s="88"/>
      <c r="D2344" s="88"/>
      <c r="E2344" s="88"/>
      <c r="F2344" s="88"/>
      <c r="G2344" s="89"/>
      <c r="H2344" s="89"/>
      <c r="I2344" s="87">
        <v>2</v>
      </c>
      <c r="J2344" s="87">
        <v>1</v>
      </c>
      <c r="K2344" s="89">
        <v>2.65</v>
      </c>
      <c r="L2344" s="89"/>
      <c r="M2344" s="88"/>
      <c r="N2344" s="79">
        <f t="shared" si="65"/>
        <v>0</v>
      </c>
      <c r="O2344" s="88"/>
      <c r="P2344" s="88"/>
      <c r="Q2344" s="88"/>
      <c r="R2344" s="88"/>
      <c r="S2344" s="88"/>
      <c r="T2344" s="88"/>
      <c r="U2344" s="88"/>
      <c r="V2344" s="88"/>
      <c r="W2344" s="88"/>
      <c r="X2344" s="90">
        <v>97.674233999999998</v>
      </c>
      <c r="Y2344" s="90"/>
      <c r="Z2344" s="91"/>
      <c r="AA2344" s="88"/>
      <c r="AB2344" s="92">
        <v>5.9624432000000001</v>
      </c>
      <c r="AC2344" s="92"/>
      <c r="AD2344" s="99"/>
    </row>
    <row r="2345" spans="1:30" ht="15.75" thickBot="1">
      <c r="A2345" s="86">
        <v>28</v>
      </c>
      <c r="B2345" s="88"/>
      <c r="C2345" s="88"/>
      <c r="D2345" s="88"/>
      <c r="E2345" s="88"/>
      <c r="F2345" s="88"/>
      <c r="G2345" s="89"/>
      <c r="H2345" s="89"/>
      <c r="I2345" s="87">
        <v>2</v>
      </c>
      <c r="J2345" s="87">
        <v>1</v>
      </c>
      <c r="K2345" s="89">
        <v>2.65</v>
      </c>
      <c r="L2345" s="89"/>
      <c r="M2345" s="88"/>
      <c r="N2345" s="79">
        <f t="shared" si="65"/>
        <v>0</v>
      </c>
      <c r="O2345" s="88"/>
      <c r="P2345" s="88"/>
      <c r="Q2345" s="88"/>
      <c r="R2345" s="88"/>
      <c r="S2345" s="88"/>
      <c r="T2345" s="88"/>
      <c r="U2345" s="88"/>
      <c r="V2345" s="88"/>
      <c r="W2345" s="88"/>
      <c r="X2345" s="90">
        <v>98.949098500000005</v>
      </c>
      <c r="Y2345" s="90"/>
      <c r="Z2345" s="91"/>
      <c r="AA2345" s="88"/>
      <c r="AB2345" s="92">
        <v>5.5995971500000001</v>
      </c>
      <c r="AC2345" s="92"/>
      <c r="AD2345" s="99"/>
    </row>
    <row r="2346" spans="1:30" ht="15.75" thickBot="1">
      <c r="A2346" s="86">
        <v>28</v>
      </c>
      <c r="B2346" s="88"/>
      <c r="C2346" s="88"/>
      <c r="D2346" s="88"/>
      <c r="E2346" s="88"/>
      <c r="F2346" s="88"/>
      <c r="G2346" s="89"/>
      <c r="H2346" s="89"/>
      <c r="I2346" s="87">
        <v>2</v>
      </c>
      <c r="J2346" s="87">
        <v>1</v>
      </c>
      <c r="K2346" s="89">
        <v>2.65</v>
      </c>
      <c r="L2346" s="89"/>
      <c r="M2346" s="88"/>
      <c r="N2346" s="79">
        <f t="shared" si="65"/>
        <v>0</v>
      </c>
      <c r="O2346" s="88"/>
      <c r="P2346" s="88"/>
      <c r="Q2346" s="88"/>
      <c r="R2346" s="88"/>
      <c r="S2346" s="88"/>
      <c r="T2346" s="88"/>
      <c r="U2346" s="88"/>
      <c r="V2346" s="88"/>
      <c r="W2346" s="88"/>
      <c r="X2346" s="90">
        <v>102.47949250000001</v>
      </c>
      <c r="Y2346" s="90"/>
      <c r="Z2346" s="91"/>
      <c r="AA2346" s="88"/>
      <c r="AB2346" s="92">
        <v>5.8937966500000005</v>
      </c>
      <c r="AC2346" s="92"/>
      <c r="AD2346" s="99"/>
    </row>
    <row r="2347" spans="1:30" ht="15.75" thickBot="1">
      <c r="A2347" s="86">
        <v>28</v>
      </c>
      <c r="B2347" s="88"/>
      <c r="C2347" s="88"/>
      <c r="D2347" s="88"/>
      <c r="E2347" s="88"/>
      <c r="F2347" s="88"/>
      <c r="G2347" s="89"/>
      <c r="H2347" s="89"/>
      <c r="I2347" s="87">
        <v>2</v>
      </c>
      <c r="J2347" s="87">
        <v>1</v>
      </c>
      <c r="K2347" s="89">
        <v>2.65</v>
      </c>
      <c r="L2347" s="89"/>
      <c r="M2347" s="88"/>
      <c r="N2347" s="79">
        <f t="shared" si="65"/>
        <v>0</v>
      </c>
      <c r="O2347" s="88"/>
      <c r="P2347" s="88"/>
      <c r="Q2347" s="88"/>
      <c r="R2347" s="88"/>
      <c r="S2347" s="88"/>
      <c r="T2347" s="88"/>
      <c r="U2347" s="88"/>
      <c r="V2347" s="88"/>
      <c r="W2347" s="88"/>
      <c r="X2347" s="90">
        <v>102.47949250000001</v>
      </c>
      <c r="Y2347" s="90"/>
      <c r="Z2347" s="91"/>
      <c r="AA2347" s="88"/>
      <c r="AB2347" s="92">
        <v>5.7761168500000002</v>
      </c>
      <c r="AC2347" s="92"/>
      <c r="AD2347" s="99"/>
    </row>
    <row r="2348" spans="1:30" ht="15.75" thickBot="1">
      <c r="A2348" s="86">
        <v>28</v>
      </c>
      <c r="B2348" s="88"/>
      <c r="C2348" s="88"/>
      <c r="D2348" s="88"/>
      <c r="E2348" s="88"/>
      <c r="F2348" s="88"/>
      <c r="G2348" s="89"/>
      <c r="H2348" s="89"/>
      <c r="I2348" s="87">
        <v>2</v>
      </c>
      <c r="J2348" s="87">
        <v>1</v>
      </c>
      <c r="K2348" s="89">
        <v>2.65</v>
      </c>
      <c r="L2348" s="89"/>
      <c r="M2348" s="88"/>
      <c r="N2348" s="79">
        <f t="shared" si="65"/>
        <v>0</v>
      </c>
      <c r="O2348" s="88"/>
      <c r="P2348" s="88"/>
      <c r="Q2348" s="88"/>
      <c r="R2348" s="88"/>
      <c r="S2348" s="88"/>
      <c r="T2348" s="88"/>
      <c r="U2348" s="88"/>
      <c r="V2348" s="88"/>
      <c r="W2348" s="88"/>
      <c r="X2348" s="90">
        <v>111.20741100000001</v>
      </c>
      <c r="Y2348" s="90"/>
      <c r="Z2348" s="91"/>
      <c r="AA2348" s="88"/>
      <c r="AB2348" s="92">
        <v>7.1196278999999993</v>
      </c>
      <c r="AC2348" s="92"/>
      <c r="AD2348" s="99"/>
    </row>
    <row r="2349" spans="1:30" ht="15.75" thickBot="1">
      <c r="A2349" s="86">
        <v>28</v>
      </c>
      <c r="B2349" s="88"/>
      <c r="C2349" s="88"/>
      <c r="D2349" s="88"/>
      <c r="E2349" s="88"/>
      <c r="F2349" s="88"/>
      <c r="G2349" s="89"/>
      <c r="H2349" s="89"/>
      <c r="I2349" s="87">
        <v>2</v>
      </c>
      <c r="J2349" s="87">
        <v>1</v>
      </c>
      <c r="K2349" s="89">
        <v>2.65</v>
      </c>
      <c r="L2349" s="89"/>
      <c r="M2349" s="88"/>
      <c r="N2349" s="79">
        <f t="shared" si="65"/>
        <v>0</v>
      </c>
      <c r="O2349" s="88"/>
      <c r="P2349" s="88"/>
      <c r="Q2349" s="88"/>
      <c r="R2349" s="88"/>
      <c r="S2349" s="88"/>
      <c r="T2349" s="88"/>
      <c r="U2349" s="88"/>
      <c r="V2349" s="88"/>
      <c r="W2349" s="88"/>
      <c r="X2349" s="90">
        <v>116.9933345</v>
      </c>
      <c r="Y2349" s="90"/>
      <c r="Z2349" s="91"/>
      <c r="AA2349" s="88"/>
      <c r="AB2349" s="92">
        <v>6.6783286499999992</v>
      </c>
      <c r="AC2349" s="92"/>
      <c r="AD2349" s="99"/>
    </row>
    <row r="2350" spans="1:30" ht="15.75" thickBot="1">
      <c r="A2350" s="86">
        <v>28</v>
      </c>
      <c r="B2350" s="88"/>
      <c r="C2350" s="88"/>
      <c r="D2350" s="88"/>
      <c r="E2350" s="88"/>
      <c r="F2350" s="88"/>
      <c r="G2350" s="89"/>
      <c r="H2350" s="89"/>
      <c r="I2350" s="87">
        <v>2</v>
      </c>
      <c r="J2350" s="87">
        <v>1</v>
      </c>
      <c r="K2350" s="89">
        <v>2.65</v>
      </c>
      <c r="L2350" s="89"/>
      <c r="M2350" s="88"/>
      <c r="N2350" s="79">
        <f t="shared" si="65"/>
        <v>0</v>
      </c>
      <c r="O2350" s="88"/>
      <c r="P2350" s="88"/>
      <c r="Q2350" s="88"/>
      <c r="R2350" s="88"/>
      <c r="S2350" s="88"/>
      <c r="T2350" s="88"/>
      <c r="U2350" s="88"/>
      <c r="V2350" s="88"/>
      <c r="W2350" s="88"/>
      <c r="X2350" s="90">
        <v>108.265416</v>
      </c>
      <c r="Y2350" s="90"/>
      <c r="Z2350" s="91"/>
      <c r="AA2350" s="88"/>
      <c r="AB2350" s="92">
        <v>6.6881353000000008</v>
      </c>
      <c r="AC2350" s="92"/>
      <c r="AD2350" s="99"/>
    </row>
    <row r="2351" spans="1:30" ht="15.75" thickBot="1">
      <c r="A2351" s="86">
        <v>28</v>
      </c>
      <c r="B2351" s="88"/>
      <c r="C2351" s="88"/>
      <c r="D2351" s="88"/>
      <c r="E2351" s="88"/>
      <c r="F2351" s="88"/>
      <c r="G2351" s="89"/>
      <c r="H2351" s="89"/>
      <c r="I2351" s="87">
        <v>2</v>
      </c>
      <c r="J2351" s="87">
        <v>1</v>
      </c>
      <c r="K2351" s="89">
        <v>2.65</v>
      </c>
      <c r="L2351" s="89"/>
      <c r="M2351" s="88"/>
      <c r="N2351" s="79">
        <f t="shared" si="65"/>
        <v>0</v>
      </c>
      <c r="O2351" s="88"/>
      <c r="P2351" s="88"/>
      <c r="Q2351" s="88"/>
      <c r="R2351" s="88"/>
      <c r="S2351" s="88"/>
      <c r="T2351" s="88"/>
      <c r="U2351" s="88"/>
      <c r="V2351" s="88"/>
      <c r="W2351" s="88"/>
      <c r="X2351" s="90">
        <v>118.95466450000001</v>
      </c>
      <c r="Y2351" s="90"/>
      <c r="Z2351" s="91"/>
      <c r="AA2351" s="88"/>
      <c r="AB2351" s="92">
        <v>6.8450416999999995</v>
      </c>
      <c r="AC2351" s="92"/>
      <c r="AD2351" s="99"/>
    </row>
    <row r="2352" spans="1:30" ht="15.75" thickBot="1">
      <c r="A2352" s="86">
        <v>28</v>
      </c>
      <c r="B2352" s="88"/>
      <c r="C2352" s="88"/>
      <c r="D2352" s="88"/>
      <c r="E2352" s="88"/>
      <c r="F2352" s="88"/>
      <c r="G2352" s="89"/>
      <c r="H2352" s="89"/>
      <c r="I2352" s="87">
        <v>2</v>
      </c>
      <c r="J2352" s="87">
        <v>1</v>
      </c>
      <c r="K2352" s="89">
        <v>2.65</v>
      </c>
      <c r="L2352" s="89"/>
      <c r="M2352" s="88"/>
      <c r="N2352" s="79">
        <f t="shared" si="65"/>
        <v>0</v>
      </c>
      <c r="O2352" s="88"/>
      <c r="P2352" s="88"/>
      <c r="Q2352" s="88"/>
      <c r="R2352" s="88"/>
      <c r="S2352" s="88"/>
      <c r="T2352" s="88"/>
      <c r="U2352" s="88"/>
      <c r="V2352" s="88"/>
      <c r="W2352" s="88"/>
      <c r="X2352" s="90">
        <v>112.188076</v>
      </c>
      <c r="Y2352" s="90"/>
      <c r="Z2352" s="91"/>
      <c r="AA2352" s="88"/>
      <c r="AB2352" s="92">
        <v>6.6783286499999992</v>
      </c>
      <c r="AC2352" s="92"/>
      <c r="AD2352" s="99"/>
    </row>
    <row r="2353" spans="1:30" ht="15.75" thickBot="1">
      <c r="A2353" s="86">
        <v>28</v>
      </c>
      <c r="B2353" s="88"/>
      <c r="C2353" s="88"/>
      <c r="D2353" s="88"/>
      <c r="E2353" s="88"/>
      <c r="F2353" s="88"/>
      <c r="G2353" s="89"/>
      <c r="H2353" s="89"/>
      <c r="I2353" s="87">
        <v>2</v>
      </c>
      <c r="J2353" s="87">
        <v>1</v>
      </c>
      <c r="K2353" s="89">
        <v>2.65</v>
      </c>
      <c r="L2353" s="89"/>
      <c r="M2353" s="88"/>
      <c r="N2353" s="79">
        <f t="shared" si="65"/>
        <v>0</v>
      </c>
      <c r="O2353" s="88"/>
      <c r="P2353" s="88"/>
      <c r="Q2353" s="88"/>
      <c r="R2353" s="88"/>
      <c r="S2353" s="88"/>
      <c r="T2353" s="88"/>
      <c r="U2353" s="88"/>
      <c r="V2353" s="88"/>
      <c r="W2353" s="88"/>
      <c r="X2353" s="90">
        <v>108.853815</v>
      </c>
      <c r="Y2353" s="90"/>
      <c r="Z2353" s="91"/>
      <c r="AA2353" s="88"/>
      <c r="AB2353" s="92">
        <v>7.4726673000000003</v>
      </c>
      <c r="AC2353" s="92"/>
      <c r="AD2353" s="99"/>
    </row>
    <row r="2354" spans="1:30" ht="15.75" thickBot="1">
      <c r="A2354" s="86">
        <v>28</v>
      </c>
      <c r="B2354" s="88"/>
      <c r="C2354" s="88"/>
      <c r="D2354" s="88"/>
      <c r="E2354" s="88"/>
      <c r="F2354" s="88"/>
      <c r="G2354" s="89"/>
      <c r="H2354" s="89"/>
      <c r="I2354" s="88"/>
      <c r="J2354" s="88"/>
      <c r="K2354" s="89"/>
      <c r="L2354" s="89"/>
      <c r="M2354" s="88"/>
      <c r="N2354" s="79">
        <f t="shared" si="65"/>
        <v>0</v>
      </c>
      <c r="O2354" s="88"/>
      <c r="P2354" s="88"/>
      <c r="Q2354" s="88"/>
      <c r="R2354" s="88"/>
      <c r="S2354" s="87">
        <v>1</v>
      </c>
      <c r="T2354" s="87">
        <v>20</v>
      </c>
      <c r="U2354" s="88"/>
      <c r="V2354" s="88"/>
      <c r="W2354" s="87">
        <v>2.4129999999999998</v>
      </c>
      <c r="X2354" s="90">
        <v>79.728064500000002</v>
      </c>
      <c r="Y2354" s="90">
        <v>38.442067999999999</v>
      </c>
      <c r="Z2354" s="91"/>
      <c r="AA2354" s="88"/>
      <c r="AB2354" s="92"/>
      <c r="AC2354" s="92"/>
      <c r="AD2354" s="99"/>
    </row>
    <row r="2355" spans="1:30" ht="15.75" thickBot="1">
      <c r="A2355" s="86">
        <v>28</v>
      </c>
      <c r="B2355" s="88"/>
      <c r="C2355" s="88"/>
      <c r="D2355" s="88"/>
      <c r="E2355" s="88"/>
      <c r="F2355" s="88"/>
      <c r="G2355" s="89"/>
      <c r="H2355" s="89"/>
      <c r="I2355" s="88"/>
      <c r="J2355" s="88"/>
      <c r="K2355" s="89"/>
      <c r="L2355" s="89"/>
      <c r="M2355" s="88"/>
      <c r="N2355" s="79">
        <f t="shared" si="65"/>
        <v>0</v>
      </c>
      <c r="O2355" s="88"/>
      <c r="P2355" s="88"/>
      <c r="Q2355" s="88"/>
      <c r="R2355" s="88"/>
      <c r="S2355" s="87">
        <v>1</v>
      </c>
      <c r="T2355" s="87">
        <v>20</v>
      </c>
      <c r="U2355" s="88"/>
      <c r="V2355" s="88"/>
      <c r="W2355" s="87">
        <v>2.3959999999999999</v>
      </c>
      <c r="X2355" s="90">
        <v>79.433864999999997</v>
      </c>
      <c r="Y2355" s="90">
        <v>36.971070500000003</v>
      </c>
      <c r="Z2355" s="91"/>
      <c r="AA2355" s="88"/>
      <c r="AB2355" s="92"/>
      <c r="AC2355" s="92"/>
      <c r="AD2355" s="99"/>
    </row>
    <row r="2356" spans="1:30" ht="15.75" thickBot="1">
      <c r="A2356" s="86">
        <v>28</v>
      </c>
      <c r="B2356" s="88"/>
      <c r="C2356" s="88"/>
      <c r="D2356" s="88"/>
      <c r="E2356" s="88"/>
      <c r="F2356" s="88"/>
      <c r="G2356" s="89"/>
      <c r="H2356" s="89"/>
      <c r="I2356" s="88"/>
      <c r="J2356" s="88"/>
      <c r="K2356" s="89"/>
      <c r="L2356" s="89"/>
      <c r="M2356" s="88"/>
      <c r="N2356" s="79">
        <f t="shared" si="65"/>
        <v>0</v>
      </c>
      <c r="O2356" s="88"/>
      <c r="P2356" s="88"/>
      <c r="Q2356" s="88"/>
      <c r="R2356" s="88"/>
      <c r="S2356" s="87">
        <v>1</v>
      </c>
      <c r="T2356" s="87">
        <v>20</v>
      </c>
      <c r="U2356" s="88"/>
      <c r="V2356" s="88"/>
      <c r="W2356" s="87">
        <v>2.4089999999999998</v>
      </c>
      <c r="X2356" s="90">
        <v>97.183901500000005</v>
      </c>
      <c r="Y2356" s="90">
        <v>38.540134500000001</v>
      </c>
      <c r="Z2356" s="91"/>
      <c r="AA2356" s="88"/>
      <c r="AB2356" s="92"/>
      <c r="AC2356" s="92"/>
      <c r="AD2356" s="99"/>
    </row>
    <row r="2357" spans="1:30" ht="15.75" thickBot="1">
      <c r="A2357" s="86">
        <v>28</v>
      </c>
      <c r="B2357" s="88"/>
      <c r="C2357" s="88"/>
      <c r="D2357" s="88"/>
      <c r="E2357" s="88"/>
      <c r="F2357" s="88"/>
      <c r="G2357" s="89"/>
      <c r="H2357" s="89"/>
      <c r="I2357" s="88"/>
      <c r="J2357" s="88"/>
      <c r="K2357" s="89"/>
      <c r="L2357" s="89"/>
      <c r="M2357" s="88"/>
      <c r="N2357" s="79">
        <f t="shared" si="65"/>
        <v>0</v>
      </c>
      <c r="O2357" s="88"/>
      <c r="P2357" s="88"/>
      <c r="Q2357" s="88"/>
      <c r="R2357" s="88"/>
      <c r="S2357" s="87">
        <v>1</v>
      </c>
      <c r="T2357" s="87">
        <v>20</v>
      </c>
      <c r="U2357" s="88"/>
      <c r="V2357" s="88"/>
      <c r="W2357" s="87">
        <v>2.42</v>
      </c>
      <c r="X2357" s="90">
        <v>92.378642999999997</v>
      </c>
      <c r="Y2357" s="90">
        <v>38.540134500000001</v>
      </c>
      <c r="Z2357" s="91"/>
      <c r="AA2357" s="88"/>
      <c r="AB2357" s="92"/>
      <c r="AC2357" s="92"/>
      <c r="AD2357" s="99"/>
    </row>
    <row r="2358" spans="1:30" ht="15.75" thickBot="1">
      <c r="A2358" s="86">
        <v>28</v>
      </c>
      <c r="B2358" s="88"/>
      <c r="C2358" s="88"/>
      <c r="D2358" s="88"/>
      <c r="E2358" s="88"/>
      <c r="F2358" s="88"/>
      <c r="G2358" s="89"/>
      <c r="H2358" s="89"/>
      <c r="I2358" s="88"/>
      <c r="J2358" s="88"/>
      <c r="K2358" s="89"/>
      <c r="L2358" s="89"/>
      <c r="M2358" s="88"/>
      <c r="N2358" s="79">
        <f t="shared" si="65"/>
        <v>0</v>
      </c>
      <c r="O2358" s="88"/>
      <c r="P2358" s="88"/>
      <c r="Q2358" s="88"/>
      <c r="R2358" s="88"/>
      <c r="S2358" s="87">
        <v>1</v>
      </c>
      <c r="T2358" s="87">
        <v>20</v>
      </c>
      <c r="U2358" s="88"/>
      <c r="V2358" s="88"/>
      <c r="W2358" s="87">
        <v>2.4279999999999999</v>
      </c>
      <c r="X2358" s="90">
        <v>98.066500000000005</v>
      </c>
      <c r="Y2358" s="90">
        <v>38.736267500000004</v>
      </c>
      <c r="Z2358" s="91"/>
      <c r="AA2358" s="88"/>
      <c r="AB2358" s="92"/>
      <c r="AC2358" s="92"/>
      <c r="AD2358" s="99"/>
    </row>
    <row r="2359" spans="1:30" ht="15.75" thickBot="1">
      <c r="A2359" s="86">
        <v>28</v>
      </c>
      <c r="B2359" s="88"/>
      <c r="C2359" s="88"/>
      <c r="D2359" s="88"/>
      <c r="E2359" s="88"/>
      <c r="F2359" s="88"/>
      <c r="G2359" s="89"/>
      <c r="H2359" s="89"/>
      <c r="I2359" s="88"/>
      <c r="J2359" s="88"/>
      <c r="K2359" s="89"/>
      <c r="L2359" s="89"/>
      <c r="M2359" s="88"/>
      <c r="N2359" s="79">
        <f t="shared" si="65"/>
        <v>0</v>
      </c>
      <c r="O2359" s="88"/>
      <c r="P2359" s="88"/>
      <c r="Q2359" s="88"/>
      <c r="R2359" s="88"/>
      <c r="S2359" s="87">
        <v>1</v>
      </c>
      <c r="T2359" s="87">
        <v>20</v>
      </c>
      <c r="U2359" s="88"/>
      <c r="V2359" s="88"/>
      <c r="W2359" s="87">
        <v>2.444</v>
      </c>
      <c r="X2359" s="90">
        <v>96.203236500000003</v>
      </c>
      <c r="Y2359" s="90">
        <v>40.207265</v>
      </c>
      <c r="Z2359" s="91"/>
      <c r="AA2359" s="88"/>
      <c r="AB2359" s="92"/>
      <c r="AC2359" s="92"/>
      <c r="AD2359" s="99"/>
    </row>
    <row r="2360" spans="1:30" ht="15.75" thickBot="1">
      <c r="A2360" s="86">
        <v>28</v>
      </c>
      <c r="B2360" s="88"/>
      <c r="C2360" s="88"/>
      <c r="D2360" s="88"/>
      <c r="E2360" s="88"/>
      <c r="F2360" s="88"/>
      <c r="G2360" s="89"/>
      <c r="H2360" s="89"/>
      <c r="I2360" s="88"/>
      <c r="J2360" s="88"/>
      <c r="K2360" s="89"/>
      <c r="L2360" s="89"/>
      <c r="M2360" s="88"/>
      <c r="N2360" s="79">
        <f t="shared" si="65"/>
        <v>0</v>
      </c>
      <c r="O2360" s="88"/>
      <c r="P2360" s="88"/>
      <c r="Q2360" s="88"/>
      <c r="R2360" s="88"/>
      <c r="S2360" s="87">
        <v>1</v>
      </c>
      <c r="T2360" s="87">
        <v>20</v>
      </c>
      <c r="U2360" s="88"/>
      <c r="V2360" s="88"/>
      <c r="W2360" s="87">
        <v>2.4830000000000001</v>
      </c>
      <c r="X2360" s="90">
        <v>98.949098500000005</v>
      </c>
      <c r="Y2360" s="90">
        <v>41.089863500000007</v>
      </c>
      <c r="Z2360" s="91"/>
      <c r="AA2360" s="88"/>
      <c r="AB2360" s="92"/>
      <c r="AC2360" s="92"/>
      <c r="AD2360" s="99"/>
    </row>
    <row r="2361" spans="1:30" ht="15.75" thickBot="1">
      <c r="A2361" s="86">
        <v>28</v>
      </c>
      <c r="B2361" s="88"/>
      <c r="C2361" s="88"/>
      <c r="D2361" s="88"/>
      <c r="E2361" s="88"/>
      <c r="F2361" s="88"/>
      <c r="G2361" s="89"/>
      <c r="H2361" s="89"/>
      <c r="I2361" s="88"/>
      <c r="J2361" s="88"/>
      <c r="K2361" s="89"/>
      <c r="L2361" s="89"/>
      <c r="M2361" s="88"/>
      <c r="N2361" s="79">
        <f t="shared" si="65"/>
        <v>0</v>
      </c>
      <c r="O2361" s="88"/>
      <c r="P2361" s="88"/>
      <c r="Q2361" s="88"/>
      <c r="R2361" s="88"/>
      <c r="S2361" s="87">
        <v>1</v>
      </c>
      <c r="T2361" s="87">
        <v>20</v>
      </c>
      <c r="U2361" s="88"/>
      <c r="V2361" s="88"/>
      <c r="W2361" s="87">
        <v>2.4700000000000002</v>
      </c>
      <c r="X2361" s="90">
        <v>102.47949250000001</v>
      </c>
      <c r="Y2361" s="90">
        <v>42.756994000000006</v>
      </c>
      <c r="Z2361" s="91"/>
      <c r="AA2361" s="88"/>
      <c r="AB2361" s="92"/>
      <c r="AC2361" s="92"/>
      <c r="AD2361" s="99"/>
    </row>
    <row r="2362" spans="1:30" ht="15.75" thickBot="1">
      <c r="A2362" s="86">
        <v>28</v>
      </c>
      <c r="B2362" s="88"/>
      <c r="C2362" s="88"/>
      <c r="D2362" s="88"/>
      <c r="E2362" s="88"/>
      <c r="F2362" s="88"/>
      <c r="G2362" s="89"/>
      <c r="H2362" s="89"/>
      <c r="I2362" s="88"/>
      <c r="J2362" s="88"/>
      <c r="K2362" s="89"/>
      <c r="L2362" s="89"/>
      <c r="M2362" s="88"/>
      <c r="N2362" s="79">
        <f t="shared" si="65"/>
        <v>0</v>
      </c>
      <c r="O2362" s="88"/>
      <c r="P2362" s="88"/>
      <c r="Q2362" s="88"/>
      <c r="R2362" s="88"/>
      <c r="S2362" s="87">
        <v>1</v>
      </c>
      <c r="T2362" s="87">
        <v>20</v>
      </c>
      <c r="U2362" s="88"/>
      <c r="V2362" s="88"/>
      <c r="W2362" s="87">
        <v>2.5019999999999998</v>
      </c>
      <c r="X2362" s="90">
        <v>115.62040349999999</v>
      </c>
      <c r="Y2362" s="90">
        <v>45.993188500000002</v>
      </c>
      <c r="Z2362" s="91"/>
      <c r="AA2362" s="88"/>
      <c r="AB2362" s="92"/>
      <c r="AC2362" s="92"/>
      <c r="AD2362" s="99"/>
    </row>
    <row r="2363" spans="1:30" ht="15.75" thickBot="1">
      <c r="A2363" s="86">
        <v>28</v>
      </c>
      <c r="B2363" s="88"/>
      <c r="C2363" s="88"/>
      <c r="D2363" s="88"/>
      <c r="E2363" s="88"/>
      <c r="F2363" s="88"/>
      <c r="G2363" s="89"/>
      <c r="H2363" s="89"/>
      <c r="I2363" s="88"/>
      <c r="J2363" s="88"/>
      <c r="K2363" s="89"/>
      <c r="L2363" s="89"/>
      <c r="M2363" s="88"/>
      <c r="N2363" s="79">
        <f t="shared" si="65"/>
        <v>0</v>
      </c>
      <c r="O2363" s="88"/>
      <c r="P2363" s="88"/>
      <c r="Q2363" s="88"/>
      <c r="R2363" s="88"/>
      <c r="S2363" s="87">
        <v>1</v>
      </c>
      <c r="T2363" s="87">
        <v>20</v>
      </c>
      <c r="U2363" s="88"/>
      <c r="V2363" s="88"/>
      <c r="W2363" s="87">
        <v>2.431</v>
      </c>
      <c r="X2363" s="90">
        <v>90.809578999999999</v>
      </c>
      <c r="Y2363" s="90">
        <v>40.011131999999996</v>
      </c>
      <c r="Z2363" s="91"/>
      <c r="AA2363" s="88"/>
      <c r="AB2363" s="92"/>
      <c r="AC2363" s="92"/>
      <c r="AD2363" s="99"/>
    </row>
    <row r="2364" spans="1:30" ht="15.75" thickBot="1">
      <c r="A2364" s="86">
        <v>28</v>
      </c>
      <c r="B2364" s="88"/>
      <c r="C2364" s="88"/>
      <c r="D2364" s="88"/>
      <c r="E2364" s="88"/>
      <c r="F2364" s="88"/>
      <c r="G2364" s="89"/>
      <c r="H2364" s="89"/>
      <c r="I2364" s="88"/>
      <c r="J2364" s="88"/>
      <c r="K2364" s="89"/>
      <c r="L2364" s="89"/>
      <c r="M2364" s="88"/>
      <c r="N2364" s="79">
        <f t="shared" si="65"/>
        <v>0</v>
      </c>
      <c r="O2364" s="88"/>
      <c r="P2364" s="88"/>
      <c r="Q2364" s="88"/>
      <c r="R2364" s="88"/>
      <c r="S2364" s="87">
        <v>1</v>
      </c>
      <c r="T2364" s="87">
        <v>20</v>
      </c>
      <c r="U2364" s="88"/>
      <c r="V2364" s="88"/>
      <c r="W2364" s="87">
        <v>2.431</v>
      </c>
      <c r="X2364" s="90">
        <v>102.47949250000001</v>
      </c>
      <c r="Y2364" s="90">
        <v>41.384062999999998</v>
      </c>
      <c r="Z2364" s="91"/>
      <c r="AA2364" s="88"/>
      <c r="AB2364" s="92"/>
      <c r="AC2364" s="92"/>
      <c r="AD2364" s="99"/>
    </row>
    <row r="2365" spans="1:30" ht="15.75" thickBot="1">
      <c r="A2365" s="86">
        <v>28</v>
      </c>
      <c r="B2365" s="88"/>
      <c r="C2365" s="88"/>
      <c r="D2365" s="88"/>
      <c r="E2365" s="88"/>
      <c r="F2365" s="88"/>
      <c r="G2365" s="89"/>
      <c r="H2365" s="89"/>
      <c r="I2365" s="88"/>
      <c r="J2365" s="88"/>
      <c r="K2365" s="89"/>
      <c r="L2365" s="89"/>
      <c r="M2365" s="88"/>
      <c r="N2365" s="79">
        <f t="shared" si="65"/>
        <v>0</v>
      </c>
      <c r="O2365" s="88"/>
      <c r="P2365" s="88"/>
      <c r="Q2365" s="88"/>
      <c r="R2365" s="88"/>
      <c r="S2365" s="87">
        <v>1</v>
      </c>
      <c r="T2365" s="87">
        <v>20</v>
      </c>
      <c r="U2365" s="88"/>
      <c r="V2365" s="88"/>
      <c r="W2365" s="87">
        <v>2.4409999999999998</v>
      </c>
      <c r="X2365" s="90">
        <v>97.674233999999998</v>
      </c>
      <c r="Y2365" s="90">
        <v>39.716932499999999</v>
      </c>
      <c r="Z2365" s="91"/>
      <c r="AA2365" s="88"/>
      <c r="AB2365" s="92"/>
      <c r="AC2365" s="92"/>
      <c r="AD2365" s="99"/>
    </row>
    <row r="2366" spans="1:30" ht="15.75" thickBot="1">
      <c r="A2366" s="86">
        <v>28</v>
      </c>
      <c r="B2366" s="88"/>
      <c r="C2366" s="88"/>
      <c r="D2366" s="88"/>
      <c r="E2366" s="88"/>
      <c r="F2366" s="88"/>
      <c r="G2366" s="89"/>
      <c r="H2366" s="89"/>
      <c r="I2366" s="88"/>
      <c r="J2366" s="88"/>
      <c r="K2366" s="89"/>
      <c r="L2366" s="89"/>
      <c r="M2366" s="88"/>
      <c r="N2366" s="79">
        <f t="shared" si="65"/>
        <v>0</v>
      </c>
      <c r="O2366" s="88"/>
      <c r="P2366" s="88"/>
      <c r="Q2366" s="88"/>
      <c r="R2366" s="88"/>
      <c r="S2366" s="87">
        <v>1</v>
      </c>
      <c r="T2366" s="87">
        <v>20</v>
      </c>
      <c r="U2366" s="88"/>
      <c r="V2366" s="88"/>
      <c r="W2366" s="87">
        <v>2.4409999999999998</v>
      </c>
      <c r="X2366" s="90">
        <v>111.403544</v>
      </c>
      <c r="Y2366" s="90">
        <v>44.227991499999995</v>
      </c>
      <c r="Z2366" s="91"/>
      <c r="AA2366" s="88"/>
      <c r="AB2366" s="92"/>
      <c r="AC2366" s="92"/>
      <c r="AD2366" s="99"/>
    </row>
    <row r="2367" spans="1:30" ht="15.75" thickBot="1">
      <c r="A2367" s="86">
        <v>28</v>
      </c>
      <c r="B2367" s="88"/>
      <c r="C2367" s="88"/>
      <c r="D2367" s="88"/>
      <c r="E2367" s="88"/>
      <c r="F2367" s="88"/>
      <c r="G2367" s="89"/>
      <c r="H2367" s="89"/>
      <c r="I2367" s="88"/>
      <c r="J2367" s="88"/>
      <c r="K2367" s="89"/>
      <c r="L2367" s="89"/>
      <c r="M2367" s="88"/>
      <c r="N2367" s="79">
        <f t="shared" si="65"/>
        <v>0</v>
      </c>
      <c r="O2367" s="88"/>
      <c r="P2367" s="88"/>
      <c r="Q2367" s="88"/>
      <c r="R2367" s="88"/>
      <c r="S2367" s="87">
        <v>1</v>
      </c>
      <c r="T2367" s="87">
        <v>20</v>
      </c>
      <c r="U2367" s="88"/>
      <c r="V2367" s="88"/>
      <c r="W2367" s="87">
        <v>2.431</v>
      </c>
      <c r="X2367" s="90">
        <v>108.853815</v>
      </c>
      <c r="Y2367" s="90">
        <v>43.2473265</v>
      </c>
      <c r="Z2367" s="91"/>
      <c r="AA2367" s="88"/>
      <c r="AB2367" s="92"/>
      <c r="AC2367" s="92"/>
      <c r="AD2367" s="99"/>
    </row>
    <row r="2368" spans="1:30" ht="15.75" thickBot="1">
      <c r="A2368" s="86">
        <v>28</v>
      </c>
      <c r="B2368" s="88"/>
      <c r="C2368" s="88"/>
      <c r="D2368" s="88"/>
      <c r="E2368" s="88"/>
      <c r="F2368" s="88"/>
      <c r="G2368" s="89"/>
      <c r="H2368" s="89"/>
      <c r="I2368" s="88"/>
      <c r="J2368" s="88"/>
      <c r="K2368" s="89"/>
      <c r="L2368" s="89"/>
      <c r="M2368" s="88"/>
      <c r="N2368" s="79">
        <f t="shared" si="65"/>
        <v>0</v>
      </c>
      <c r="O2368" s="88"/>
      <c r="P2368" s="88"/>
      <c r="Q2368" s="88"/>
      <c r="R2368" s="88"/>
      <c r="S2368" s="87">
        <v>1</v>
      </c>
      <c r="T2368" s="87">
        <v>20</v>
      </c>
      <c r="U2368" s="88"/>
      <c r="V2368" s="88"/>
      <c r="W2368" s="87">
        <v>2.4239999999999999</v>
      </c>
      <c r="X2368" s="90">
        <v>119.73919650000001</v>
      </c>
      <c r="Y2368" s="90">
        <v>43.737659000000001</v>
      </c>
      <c r="Z2368" s="91"/>
      <c r="AA2368" s="88"/>
      <c r="AB2368" s="92"/>
      <c r="AC2368" s="92"/>
      <c r="AD2368" s="99"/>
    </row>
    <row r="2369" spans="1:30" ht="15.75" thickBot="1">
      <c r="A2369" s="86">
        <v>1.1248</v>
      </c>
      <c r="B2369" s="87">
        <v>1</v>
      </c>
      <c r="C2369" s="87">
        <v>3.16</v>
      </c>
      <c r="D2369" s="87">
        <v>1</v>
      </c>
      <c r="E2369" s="87">
        <v>2.23</v>
      </c>
      <c r="F2369" s="96" t="s">
        <v>98</v>
      </c>
      <c r="G2369" s="89">
        <v>2.5499999999999998</v>
      </c>
      <c r="H2369" s="89">
        <v>2.6</v>
      </c>
      <c r="I2369" s="87">
        <v>2</v>
      </c>
      <c r="J2369" s="87">
        <v>1</v>
      </c>
      <c r="K2369" s="89">
        <v>2.65</v>
      </c>
      <c r="L2369" s="89">
        <v>2.67</v>
      </c>
      <c r="M2369" s="87">
        <v>22</v>
      </c>
      <c r="N2369" s="79">
        <f t="shared" si="65"/>
        <v>0.22</v>
      </c>
      <c r="O2369" s="87">
        <v>126</v>
      </c>
      <c r="P2369" s="87">
        <v>10</v>
      </c>
      <c r="Q2369" s="87">
        <v>422</v>
      </c>
      <c r="R2369" s="87">
        <v>2.2000000000000002</v>
      </c>
      <c r="S2369" s="87">
        <v>1</v>
      </c>
      <c r="T2369" s="87">
        <v>20</v>
      </c>
      <c r="U2369" s="87">
        <v>7</v>
      </c>
      <c r="V2369" s="88"/>
      <c r="W2369" s="87">
        <v>2.452</v>
      </c>
      <c r="X2369" s="90">
        <v>85.612054499999999</v>
      </c>
      <c r="Y2369" s="90"/>
      <c r="Z2369" s="91"/>
      <c r="AA2369" s="88"/>
      <c r="AB2369" s="92">
        <v>5.69766365</v>
      </c>
      <c r="AC2369" s="92">
        <v>7.7178335499999999</v>
      </c>
      <c r="AD2369" s="99">
        <v>2.4525837253272922</v>
      </c>
    </row>
    <row r="2370" spans="1:30" ht="15.75" thickBot="1">
      <c r="A2370" s="86">
        <v>1.1248</v>
      </c>
      <c r="B2370" s="87">
        <v>1</v>
      </c>
      <c r="C2370" s="87">
        <v>3.16</v>
      </c>
      <c r="D2370" s="87">
        <v>1</v>
      </c>
      <c r="E2370" s="87">
        <v>2.23</v>
      </c>
      <c r="F2370" s="96" t="s">
        <v>98</v>
      </c>
      <c r="G2370" s="89">
        <v>2.5499999999999998</v>
      </c>
      <c r="H2370" s="89">
        <v>2.6</v>
      </c>
      <c r="I2370" s="87">
        <v>2</v>
      </c>
      <c r="J2370" s="87">
        <v>1</v>
      </c>
      <c r="K2370" s="89">
        <v>2.65</v>
      </c>
      <c r="L2370" s="89">
        <v>2.67</v>
      </c>
      <c r="M2370" s="87">
        <v>22</v>
      </c>
      <c r="N2370" s="79">
        <f t="shared" si="65"/>
        <v>0.22</v>
      </c>
      <c r="O2370" s="87">
        <v>126</v>
      </c>
      <c r="P2370" s="87">
        <v>10</v>
      </c>
      <c r="Q2370" s="87">
        <v>422</v>
      </c>
      <c r="R2370" s="87">
        <v>2.2000000000000002</v>
      </c>
      <c r="S2370" s="87">
        <v>1</v>
      </c>
      <c r="T2370" s="87">
        <v>20</v>
      </c>
      <c r="U2370" s="87">
        <v>14</v>
      </c>
      <c r="V2370" s="88"/>
      <c r="W2370" s="87">
        <v>2.468</v>
      </c>
      <c r="X2370" s="90">
        <v>99.439430999999999</v>
      </c>
      <c r="Y2370" s="90"/>
      <c r="Z2370" s="91"/>
      <c r="AA2370" s="88"/>
      <c r="AB2370" s="92">
        <v>5.7368902500000001</v>
      </c>
      <c r="AC2370" s="92"/>
      <c r="AD2370" s="99">
        <v>2.4525837253272922</v>
      </c>
    </row>
    <row r="2371" spans="1:30" ht="15.75" thickBot="1">
      <c r="A2371" s="86">
        <v>1.1248</v>
      </c>
      <c r="B2371" s="87">
        <v>1</v>
      </c>
      <c r="C2371" s="87">
        <v>3.16</v>
      </c>
      <c r="D2371" s="87">
        <v>1</v>
      </c>
      <c r="E2371" s="87">
        <v>2.23</v>
      </c>
      <c r="F2371" s="96" t="s">
        <v>98</v>
      </c>
      <c r="G2371" s="89">
        <v>2.5499999999999998</v>
      </c>
      <c r="H2371" s="89">
        <v>2.6</v>
      </c>
      <c r="I2371" s="87">
        <v>2</v>
      </c>
      <c r="J2371" s="87">
        <v>1</v>
      </c>
      <c r="K2371" s="89">
        <v>2.65</v>
      </c>
      <c r="L2371" s="89">
        <v>2.67</v>
      </c>
      <c r="M2371" s="87">
        <v>22</v>
      </c>
      <c r="N2371" s="79">
        <f t="shared" si="65"/>
        <v>0.22</v>
      </c>
      <c r="O2371" s="87">
        <v>126</v>
      </c>
      <c r="P2371" s="87">
        <v>10</v>
      </c>
      <c r="Q2371" s="87">
        <v>422</v>
      </c>
      <c r="R2371" s="87">
        <v>2.2000000000000002</v>
      </c>
      <c r="S2371" s="87">
        <v>1</v>
      </c>
      <c r="T2371" s="87">
        <v>20</v>
      </c>
      <c r="U2371" s="87">
        <v>28</v>
      </c>
      <c r="V2371" s="88"/>
      <c r="W2371" s="87">
        <v>2.444</v>
      </c>
      <c r="X2371" s="90">
        <v>111.30547749999999</v>
      </c>
      <c r="Y2371" s="90">
        <v>42.070528500000002</v>
      </c>
      <c r="Z2371" s="91"/>
      <c r="AA2371" s="87">
        <v>0.19800000000000001</v>
      </c>
      <c r="AB2371" s="92">
        <v>6.1978028000000007</v>
      </c>
      <c r="AC2371" s="92">
        <v>9.3849640500000007</v>
      </c>
      <c r="AD2371" s="99">
        <v>2.4525837253272922</v>
      </c>
    </row>
    <row r="2372" spans="1:30" ht="15.75" thickBot="1">
      <c r="A2372" s="86">
        <v>1.1248</v>
      </c>
      <c r="B2372" s="87">
        <v>1</v>
      </c>
      <c r="C2372" s="87">
        <v>3.16</v>
      </c>
      <c r="D2372" s="87">
        <v>1</v>
      </c>
      <c r="E2372" s="87">
        <v>2.23</v>
      </c>
      <c r="F2372" s="96" t="s">
        <v>98</v>
      </c>
      <c r="G2372" s="89">
        <v>2.5499999999999998</v>
      </c>
      <c r="H2372" s="89">
        <v>2.6</v>
      </c>
      <c r="I2372" s="87">
        <v>2</v>
      </c>
      <c r="J2372" s="87">
        <v>1</v>
      </c>
      <c r="K2372" s="89">
        <v>2.65</v>
      </c>
      <c r="L2372" s="89">
        <v>2.67</v>
      </c>
      <c r="M2372" s="87">
        <v>22</v>
      </c>
      <c r="N2372" s="79">
        <f t="shared" si="65"/>
        <v>0.22</v>
      </c>
      <c r="O2372" s="87">
        <v>126</v>
      </c>
      <c r="P2372" s="87">
        <v>10</v>
      </c>
      <c r="Q2372" s="87">
        <v>422</v>
      </c>
      <c r="R2372" s="87">
        <v>2.2000000000000002</v>
      </c>
      <c r="S2372" s="87">
        <v>1</v>
      </c>
      <c r="T2372" s="87">
        <v>20</v>
      </c>
      <c r="U2372" s="87">
        <v>56</v>
      </c>
      <c r="V2372" s="88"/>
      <c r="W2372" s="87">
        <v>2.4470000000000001</v>
      </c>
      <c r="X2372" s="90">
        <v>118.17013249999999</v>
      </c>
      <c r="Y2372" s="90"/>
      <c r="Z2372" s="91"/>
      <c r="AA2372" s="88"/>
      <c r="AB2372" s="92">
        <v>6.4429690500000003</v>
      </c>
      <c r="AC2372" s="92">
        <v>12.4544455</v>
      </c>
      <c r="AD2372" s="99">
        <v>2.4525837253272922</v>
      </c>
    </row>
    <row r="2373" spans="1:30" ht="15.75" thickBot="1">
      <c r="A2373" s="86">
        <v>1.1248</v>
      </c>
      <c r="B2373" s="87">
        <v>1</v>
      </c>
      <c r="C2373" s="87">
        <v>3.16</v>
      </c>
      <c r="D2373" s="87">
        <v>1</v>
      </c>
      <c r="E2373" s="87">
        <v>2.23</v>
      </c>
      <c r="F2373" s="96" t="s">
        <v>98</v>
      </c>
      <c r="G2373" s="89">
        <v>2.5499999999999998</v>
      </c>
      <c r="H2373" s="89">
        <v>2.6</v>
      </c>
      <c r="I2373" s="87">
        <v>2</v>
      </c>
      <c r="J2373" s="87">
        <v>1</v>
      </c>
      <c r="K2373" s="89">
        <v>2.65</v>
      </c>
      <c r="L2373" s="89">
        <v>2.67</v>
      </c>
      <c r="M2373" s="87">
        <v>22</v>
      </c>
      <c r="N2373" s="79">
        <f t="shared" si="65"/>
        <v>0.22</v>
      </c>
      <c r="O2373" s="87">
        <v>126</v>
      </c>
      <c r="P2373" s="87">
        <v>10</v>
      </c>
      <c r="Q2373" s="87">
        <v>422</v>
      </c>
      <c r="R2373" s="87">
        <v>2.2000000000000002</v>
      </c>
      <c r="S2373" s="87">
        <v>1</v>
      </c>
      <c r="T2373" s="87">
        <v>20</v>
      </c>
      <c r="U2373" s="87">
        <v>91</v>
      </c>
      <c r="V2373" s="88"/>
      <c r="W2373" s="87">
        <v>2.4569999999999999</v>
      </c>
      <c r="X2373" s="90">
        <v>112.4822755</v>
      </c>
      <c r="Y2373" s="90">
        <v>43.737659000000001</v>
      </c>
      <c r="Z2373" s="91"/>
      <c r="AA2373" s="87">
        <v>0.19400000000000001</v>
      </c>
      <c r="AB2373" s="92">
        <v>6.5900688000000001</v>
      </c>
      <c r="AC2373" s="92">
        <v>11.6699135</v>
      </c>
      <c r="AD2373" s="99">
        <v>2.4525837253272922</v>
      </c>
    </row>
    <row r="2374" spans="1:30" ht="15.75" thickBot="1">
      <c r="A2374" s="86">
        <v>1.1248</v>
      </c>
      <c r="B2374" s="87">
        <v>1</v>
      </c>
      <c r="C2374" s="87">
        <v>3.16</v>
      </c>
      <c r="D2374" s="87">
        <v>1</v>
      </c>
      <c r="E2374" s="87">
        <v>2.23</v>
      </c>
      <c r="F2374" s="96" t="s">
        <v>98</v>
      </c>
      <c r="G2374" s="89">
        <v>2.5499999999999998</v>
      </c>
      <c r="H2374" s="89">
        <v>2.6</v>
      </c>
      <c r="I2374" s="87">
        <v>2</v>
      </c>
      <c r="J2374" s="87">
        <v>1</v>
      </c>
      <c r="K2374" s="89">
        <v>2.65</v>
      </c>
      <c r="L2374" s="89">
        <v>2.67</v>
      </c>
      <c r="M2374" s="87">
        <v>22</v>
      </c>
      <c r="N2374" s="79">
        <f t="shared" si="65"/>
        <v>0.22</v>
      </c>
      <c r="O2374" s="87">
        <v>126</v>
      </c>
      <c r="P2374" s="87">
        <v>10</v>
      </c>
      <c r="Q2374" s="87">
        <v>422</v>
      </c>
      <c r="R2374" s="87">
        <v>2.2000000000000002</v>
      </c>
      <c r="S2374" s="87">
        <v>1</v>
      </c>
      <c r="T2374" s="87">
        <v>20</v>
      </c>
      <c r="U2374" s="87">
        <v>182</v>
      </c>
      <c r="V2374" s="88"/>
      <c r="W2374" s="87">
        <v>2.4540000000000002</v>
      </c>
      <c r="X2374" s="90">
        <v>110.32481250000001</v>
      </c>
      <c r="Y2374" s="90"/>
      <c r="Z2374" s="91"/>
      <c r="AA2374" s="88"/>
      <c r="AB2374" s="92">
        <v>6.3841291499999997</v>
      </c>
      <c r="AC2374" s="92">
        <v>11.964112999999999</v>
      </c>
      <c r="AD2374" s="99">
        <v>2.4525837253272922</v>
      </c>
    </row>
    <row r="2375" spans="1:30" ht="15.75" thickBot="1">
      <c r="A2375" s="86">
        <v>1.1248</v>
      </c>
      <c r="B2375" s="87">
        <v>1</v>
      </c>
      <c r="C2375" s="87">
        <v>3.16</v>
      </c>
      <c r="D2375" s="87">
        <v>1</v>
      </c>
      <c r="E2375" s="87">
        <v>2.23</v>
      </c>
      <c r="F2375" s="96" t="s">
        <v>98</v>
      </c>
      <c r="G2375" s="89">
        <v>2.5499999999999998</v>
      </c>
      <c r="H2375" s="89">
        <v>2.6</v>
      </c>
      <c r="I2375" s="87">
        <v>2</v>
      </c>
      <c r="J2375" s="87">
        <v>1</v>
      </c>
      <c r="K2375" s="89">
        <v>2.65</v>
      </c>
      <c r="L2375" s="89">
        <v>2.67</v>
      </c>
      <c r="M2375" s="87">
        <v>22</v>
      </c>
      <c r="N2375" s="79">
        <f t="shared" si="65"/>
        <v>0.22</v>
      </c>
      <c r="O2375" s="87">
        <v>126</v>
      </c>
      <c r="P2375" s="87">
        <v>10</v>
      </c>
      <c r="Q2375" s="87">
        <v>422</v>
      </c>
      <c r="R2375" s="87">
        <v>2.2000000000000002</v>
      </c>
      <c r="S2375" s="87">
        <v>1</v>
      </c>
      <c r="T2375" s="87">
        <v>20</v>
      </c>
      <c r="U2375" s="87">
        <v>365</v>
      </c>
      <c r="V2375" s="88"/>
      <c r="W2375" s="87">
        <v>2.4660000000000002</v>
      </c>
      <c r="X2375" s="90">
        <v>126.4077185</v>
      </c>
      <c r="Y2375" s="90">
        <v>46.581587499999998</v>
      </c>
      <c r="Z2375" s="91"/>
      <c r="AA2375" s="87">
        <v>0.21</v>
      </c>
      <c r="AB2375" s="92">
        <v>7.3059542500000001</v>
      </c>
      <c r="AC2375" s="92">
        <v>10.885381499999999</v>
      </c>
      <c r="AD2375" s="99">
        <v>2.4525837253272922</v>
      </c>
    </row>
    <row r="2376" spans="1:30" ht="15.75" thickBot="1">
      <c r="A2376" s="86">
        <v>1.1248</v>
      </c>
      <c r="B2376" s="87">
        <v>1</v>
      </c>
      <c r="C2376" s="87">
        <v>3.16</v>
      </c>
      <c r="D2376" s="87">
        <v>1</v>
      </c>
      <c r="E2376" s="87">
        <v>2.23</v>
      </c>
      <c r="F2376" s="96" t="s">
        <v>98</v>
      </c>
      <c r="G2376" s="89">
        <v>2.5499999999999998</v>
      </c>
      <c r="H2376" s="89">
        <v>2.6</v>
      </c>
      <c r="I2376" s="87">
        <v>2</v>
      </c>
      <c r="J2376" s="87">
        <v>1</v>
      </c>
      <c r="K2376" s="89">
        <v>2.65</v>
      </c>
      <c r="L2376" s="89">
        <v>2.67</v>
      </c>
      <c r="M2376" s="87">
        <v>25</v>
      </c>
      <c r="N2376" s="79">
        <f t="shared" ref="N2376:N2439" si="66">M2376/100</f>
        <v>0.25</v>
      </c>
      <c r="O2376" s="87">
        <v>135</v>
      </c>
      <c r="P2376" s="87">
        <v>10</v>
      </c>
      <c r="Q2376" s="87">
        <v>416</v>
      </c>
      <c r="R2376" s="87">
        <v>2.2000000000000002</v>
      </c>
      <c r="S2376" s="87">
        <v>1</v>
      </c>
      <c r="T2376" s="87">
        <v>20</v>
      </c>
      <c r="U2376" s="87">
        <v>7</v>
      </c>
      <c r="V2376" s="88"/>
      <c r="W2376" s="87">
        <v>2.444</v>
      </c>
      <c r="X2376" s="90">
        <v>80.414529999999999</v>
      </c>
      <c r="Y2376" s="90"/>
      <c r="Z2376" s="91"/>
      <c r="AA2376" s="88"/>
      <c r="AB2376" s="92">
        <v>5.0308114499999999</v>
      </c>
      <c r="AC2376" s="92">
        <v>8.3846857500000009</v>
      </c>
      <c r="AD2376" s="99">
        <v>2.4330869410228755</v>
      </c>
    </row>
    <row r="2377" spans="1:30" ht="15.75" thickBot="1">
      <c r="A2377" s="86">
        <v>1.1248</v>
      </c>
      <c r="B2377" s="87">
        <v>1</v>
      </c>
      <c r="C2377" s="87">
        <v>3.16</v>
      </c>
      <c r="D2377" s="87">
        <v>1</v>
      </c>
      <c r="E2377" s="87">
        <v>2.23</v>
      </c>
      <c r="F2377" s="96" t="s">
        <v>98</v>
      </c>
      <c r="G2377" s="89">
        <v>2.5499999999999998</v>
      </c>
      <c r="H2377" s="89">
        <v>2.6</v>
      </c>
      <c r="I2377" s="87">
        <v>2</v>
      </c>
      <c r="J2377" s="87">
        <v>1</v>
      </c>
      <c r="K2377" s="89">
        <v>2.65</v>
      </c>
      <c r="L2377" s="89">
        <v>2.67</v>
      </c>
      <c r="M2377" s="87">
        <v>25</v>
      </c>
      <c r="N2377" s="79">
        <f t="shared" si="66"/>
        <v>0.25</v>
      </c>
      <c r="O2377" s="87">
        <v>135</v>
      </c>
      <c r="P2377" s="87">
        <v>10</v>
      </c>
      <c r="Q2377" s="87">
        <v>416</v>
      </c>
      <c r="R2377" s="87">
        <v>2.2000000000000002</v>
      </c>
      <c r="S2377" s="87">
        <v>1</v>
      </c>
      <c r="T2377" s="87">
        <v>20</v>
      </c>
      <c r="U2377" s="87">
        <v>14</v>
      </c>
      <c r="V2377" s="88"/>
      <c r="W2377" s="87">
        <v>2.444</v>
      </c>
      <c r="X2377" s="90">
        <v>92.967042000000006</v>
      </c>
      <c r="Y2377" s="90"/>
      <c r="Z2377" s="91"/>
      <c r="AA2377" s="88"/>
      <c r="AB2377" s="92">
        <v>5.3152043000000004</v>
      </c>
      <c r="AC2377" s="92"/>
      <c r="AD2377" s="99">
        <v>2.4330869410228755</v>
      </c>
    </row>
    <row r="2378" spans="1:30" ht="15.75" thickBot="1">
      <c r="A2378" s="86">
        <v>1.1248</v>
      </c>
      <c r="B2378" s="87">
        <v>1</v>
      </c>
      <c r="C2378" s="87">
        <v>3.16</v>
      </c>
      <c r="D2378" s="87">
        <v>1</v>
      </c>
      <c r="E2378" s="87">
        <v>2.23</v>
      </c>
      <c r="F2378" s="96" t="s">
        <v>98</v>
      </c>
      <c r="G2378" s="89">
        <v>2.5499999999999998</v>
      </c>
      <c r="H2378" s="89">
        <v>2.6</v>
      </c>
      <c r="I2378" s="87">
        <v>2</v>
      </c>
      <c r="J2378" s="87">
        <v>1</v>
      </c>
      <c r="K2378" s="89">
        <v>2.65</v>
      </c>
      <c r="L2378" s="89">
        <v>2.67</v>
      </c>
      <c r="M2378" s="87">
        <v>25</v>
      </c>
      <c r="N2378" s="79">
        <f t="shared" si="66"/>
        <v>0.25</v>
      </c>
      <c r="O2378" s="87">
        <v>135</v>
      </c>
      <c r="P2378" s="87">
        <v>10</v>
      </c>
      <c r="Q2378" s="87">
        <v>416</v>
      </c>
      <c r="R2378" s="87">
        <v>2.2000000000000002</v>
      </c>
      <c r="S2378" s="87">
        <v>1</v>
      </c>
      <c r="T2378" s="87">
        <v>20</v>
      </c>
      <c r="U2378" s="87">
        <v>28</v>
      </c>
      <c r="V2378" s="88"/>
      <c r="W2378" s="87">
        <v>2.4449999999999998</v>
      </c>
      <c r="X2378" s="90">
        <v>105.22535449999999</v>
      </c>
      <c r="Y2378" s="90">
        <v>40.501464499999997</v>
      </c>
      <c r="Z2378" s="91"/>
      <c r="AA2378" s="87">
        <v>0.20399999999999999</v>
      </c>
      <c r="AB2378" s="92">
        <v>6.0605096999999999</v>
      </c>
      <c r="AC2378" s="92">
        <v>9.1005711999999992</v>
      </c>
      <c r="AD2378" s="99">
        <v>2.4330869410228755</v>
      </c>
    </row>
    <row r="2379" spans="1:30" ht="15.75" thickBot="1">
      <c r="A2379" s="86">
        <v>1.1248</v>
      </c>
      <c r="B2379" s="87">
        <v>1</v>
      </c>
      <c r="C2379" s="87">
        <v>3.16</v>
      </c>
      <c r="D2379" s="87">
        <v>1</v>
      </c>
      <c r="E2379" s="87">
        <v>2.23</v>
      </c>
      <c r="F2379" s="96" t="s">
        <v>98</v>
      </c>
      <c r="G2379" s="89">
        <v>2.5499999999999998</v>
      </c>
      <c r="H2379" s="89">
        <v>2.6</v>
      </c>
      <c r="I2379" s="87">
        <v>2</v>
      </c>
      <c r="J2379" s="87">
        <v>1</v>
      </c>
      <c r="K2379" s="89">
        <v>2.65</v>
      </c>
      <c r="L2379" s="89">
        <v>2.67</v>
      </c>
      <c r="M2379" s="87">
        <v>25</v>
      </c>
      <c r="N2379" s="79">
        <f t="shared" si="66"/>
        <v>0.25</v>
      </c>
      <c r="O2379" s="87">
        <v>135</v>
      </c>
      <c r="P2379" s="87">
        <v>10</v>
      </c>
      <c r="Q2379" s="87">
        <v>416</v>
      </c>
      <c r="R2379" s="87">
        <v>2.2000000000000002</v>
      </c>
      <c r="S2379" s="87">
        <v>1</v>
      </c>
      <c r="T2379" s="87">
        <v>20</v>
      </c>
      <c r="U2379" s="87">
        <v>56</v>
      </c>
      <c r="V2379" s="88"/>
      <c r="W2379" s="87">
        <v>2.4340000000000002</v>
      </c>
      <c r="X2379" s="90">
        <v>107.9712165</v>
      </c>
      <c r="Y2379" s="90"/>
      <c r="Z2379" s="91"/>
      <c r="AA2379" s="88"/>
      <c r="AB2379" s="92">
        <v>6.1781895000000002</v>
      </c>
      <c r="AC2379" s="92">
        <v>11.375714</v>
      </c>
      <c r="AD2379" s="99">
        <v>2.4330869410228755</v>
      </c>
    </row>
    <row r="2380" spans="1:30" ht="15.75" thickBot="1">
      <c r="A2380" s="86">
        <v>1.1248</v>
      </c>
      <c r="B2380" s="87">
        <v>1</v>
      </c>
      <c r="C2380" s="87">
        <v>3.16</v>
      </c>
      <c r="D2380" s="87">
        <v>1</v>
      </c>
      <c r="E2380" s="87">
        <v>2.23</v>
      </c>
      <c r="F2380" s="96" t="s">
        <v>98</v>
      </c>
      <c r="G2380" s="89">
        <v>2.5499999999999998</v>
      </c>
      <c r="H2380" s="89">
        <v>2.6</v>
      </c>
      <c r="I2380" s="87">
        <v>2</v>
      </c>
      <c r="J2380" s="87">
        <v>1</v>
      </c>
      <c r="K2380" s="89">
        <v>2.65</v>
      </c>
      <c r="L2380" s="89">
        <v>2.67</v>
      </c>
      <c r="M2380" s="87">
        <v>25</v>
      </c>
      <c r="N2380" s="79">
        <f t="shared" si="66"/>
        <v>0.25</v>
      </c>
      <c r="O2380" s="87">
        <v>135</v>
      </c>
      <c r="P2380" s="87">
        <v>10</v>
      </c>
      <c r="Q2380" s="87">
        <v>416</v>
      </c>
      <c r="R2380" s="87">
        <v>2.2000000000000002</v>
      </c>
      <c r="S2380" s="87">
        <v>1</v>
      </c>
      <c r="T2380" s="87">
        <v>20</v>
      </c>
      <c r="U2380" s="87">
        <v>91</v>
      </c>
      <c r="V2380" s="88"/>
      <c r="W2380" s="87">
        <v>2.4820000000000002</v>
      </c>
      <c r="X2380" s="90">
        <v>102.969825</v>
      </c>
      <c r="Y2380" s="90">
        <v>44.522190999999999</v>
      </c>
      <c r="Z2380" s="91"/>
      <c r="AA2380" s="87">
        <v>0.216</v>
      </c>
      <c r="AB2380" s="92">
        <v>6.1193495999999996</v>
      </c>
      <c r="AC2380" s="92">
        <v>11.2776475</v>
      </c>
      <c r="AD2380" s="99">
        <v>2.4330869410228755</v>
      </c>
    </row>
    <row r="2381" spans="1:30" ht="15.75" thickBot="1">
      <c r="A2381" s="86">
        <v>1.1248</v>
      </c>
      <c r="B2381" s="87">
        <v>1</v>
      </c>
      <c r="C2381" s="87">
        <v>3.16</v>
      </c>
      <c r="D2381" s="87">
        <v>1</v>
      </c>
      <c r="E2381" s="87">
        <v>2.23</v>
      </c>
      <c r="F2381" s="96" t="s">
        <v>98</v>
      </c>
      <c r="G2381" s="89">
        <v>2.5499999999999998</v>
      </c>
      <c r="H2381" s="89">
        <v>2.6</v>
      </c>
      <c r="I2381" s="87">
        <v>2</v>
      </c>
      <c r="J2381" s="87">
        <v>1</v>
      </c>
      <c r="K2381" s="89">
        <v>2.65</v>
      </c>
      <c r="L2381" s="89">
        <v>2.67</v>
      </c>
      <c r="M2381" s="87">
        <v>25</v>
      </c>
      <c r="N2381" s="79">
        <f t="shared" si="66"/>
        <v>0.25</v>
      </c>
      <c r="O2381" s="87">
        <v>135</v>
      </c>
      <c r="P2381" s="87">
        <v>10</v>
      </c>
      <c r="Q2381" s="87">
        <v>416</v>
      </c>
      <c r="R2381" s="87">
        <v>2.2000000000000002</v>
      </c>
      <c r="S2381" s="87">
        <v>1</v>
      </c>
      <c r="T2381" s="87">
        <v>20</v>
      </c>
      <c r="U2381" s="87">
        <v>182</v>
      </c>
      <c r="V2381" s="88"/>
      <c r="W2381" s="87">
        <v>2.468</v>
      </c>
      <c r="X2381" s="90">
        <v>101.59689400000001</v>
      </c>
      <c r="Y2381" s="90"/>
      <c r="Z2381" s="91"/>
      <c r="AA2381" s="88"/>
      <c r="AB2381" s="92">
        <v>6.4331623999999996</v>
      </c>
      <c r="AC2381" s="92">
        <v>11.2776475</v>
      </c>
      <c r="AD2381" s="99">
        <v>2.4330869410228755</v>
      </c>
    </row>
    <row r="2382" spans="1:30" ht="15.75" thickBot="1">
      <c r="A2382" s="86">
        <v>1.1248</v>
      </c>
      <c r="B2382" s="87">
        <v>1</v>
      </c>
      <c r="C2382" s="87">
        <v>3.16</v>
      </c>
      <c r="D2382" s="87">
        <v>1</v>
      </c>
      <c r="E2382" s="87">
        <v>2.23</v>
      </c>
      <c r="F2382" s="96" t="s">
        <v>98</v>
      </c>
      <c r="G2382" s="89">
        <v>2.5499999999999998</v>
      </c>
      <c r="H2382" s="89">
        <v>2.6</v>
      </c>
      <c r="I2382" s="87">
        <v>2</v>
      </c>
      <c r="J2382" s="87">
        <v>1</v>
      </c>
      <c r="K2382" s="89">
        <v>2.65</v>
      </c>
      <c r="L2382" s="89">
        <v>2.67</v>
      </c>
      <c r="M2382" s="87">
        <v>25</v>
      </c>
      <c r="N2382" s="79">
        <f t="shared" si="66"/>
        <v>0.25</v>
      </c>
      <c r="O2382" s="87">
        <v>135</v>
      </c>
      <c r="P2382" s="87">
        <v>10</v>
      </c>
      <c r="Q2382" s="87">
        <v>416</v>
      </c>
      <c r="R2382" s="87">
        <v>2.2000000000000002</v>
      </c>
      <c r="S2382" s="87">
        <v>1</v>
      </c>
      <c r="T2382" s="87">
        <v>20</v>
      </c>
      <c r="U2382" s="87">
        <v>365</v>
      </c>
      <c r="V2382" s="88"/>
      <c r="W2382" s="87">
        <v>2.4700000000000002</v>
      </c>
      <c r="X2382" s="90">
        <v>113.85520649999999</v>
      </c>
      <c r="Y2382" s="90">
        <v>47.169986499999993</v>
      </c>
      <c r="Z2382" s="91"/>
      <c r="AA2382" s="87">
        <v>0.20200000000000001</v>
      </c>
      <c r="AB2382" s="92">
        <v>6.3056759499999995</v>
      </c>
      <c r="AC2382" s="92">
        <v>10.002783000000001</v>
      </c>
      <c r="AD2382" s="99">
        <v>2.4330869410228755</v>
      </c>
    </row>
    <row r="2383" spans="1:30" ht="15.75" thickBot="1">
      <c r="A2383" s="86">
        <v>1.1248</v>
      </c>
      <c r="B2383" s="87">
        <v>1</v>
      </c>
      <c r="C2383" s="87">
        <v>3.16</v>
      </c>
      <c r="D2383" s="87">
        <v>1</v>
      </c>
      <c r="E2383" s="87">
        <v>2.23</v>
      </c>
      <c r="F2383" s="96" t="s">
        <v>98</v>
      </c>
      <c r="G2383" s="89">
        <v>2.5499999999999998</v>
      </c>
      <c r="H2383" s="89">
        <v>2.6</v>
      </c>
      <c r="I2383" s="87">
        <v>2</v>
      </c>
      <c r="J2383" s="87">
        <v>1</v>
      </c>
      <c r="K2383" s="89">
        <v>2.65</v>
      </c>
      <c r="L2383" s="89">
        <v>2.67</v>
      </c>
      <c r="M2383" s="87">
        <v>28</v>
      </c>
      <c r="N2383" s="79">
        <f t="shared" si="66"/>
        <v>0.28000000000000003</v>
      </c>
      <c r="O2383" s="87">
        <v>140</v>
      </c>
      <c r="P2383" s="87">
        <v>10</v>
      </c>
      <c r="Q2383" s="87">
        <v>415</v>
      </c>
      <c r="R2383" s="87">
        <v>1.2</v>
      </c>
      <c r="S2383" s="87">
        <v>1</v>
      </c>
      <c r="T2383" s="87">
        <v>20</v>
      </c>
      <c r="U2383" s="87">
        <v>7</v>
      </c>
      <c r="V2383" s="88"/>
      <c r="W2383" s="87">
        <v>2.427</v>
      </c>
      <c r="X2383" s="90">
        <v>78.159000500000005</v>
      </c>
      <c r="Y2383" s="90"/>
      <c r="Z2383" s="91"/>
      <c r="AA2383" s="88"/>
      <c r="AB2383" s="92">
        <v>3.7265269999999999</v>
      </c>
      <c r="AC2383" s="92">
        <v>7.8453200000000001</v>
      </c>
      <c r="AD2383" s="99">
        <v>2.4453008713174778</v>
      </c>
    </row>
    <row r="2384" spans="1:30" ht="15.75" thickBot="1">
      <c r="A2384" s="86">
        <v>1.1248</v>
      </c>
      <c r="B2384" s="87">
        <v>1</v>
      </c>
      <c r="C2384" s="87">
        <v>3.16</v>
      </c>
      <c r="D2384" s="87">
        <v>1</v>
      </c>
      <c r="E2384" s="87">
        <v>2.23</v>
      </c>
      <c r="F2384" s="96" t="s">
        <v>98</v>
      </c>
      <c r="G2384" s="89">
        <v>2.5499999999999998</v>
      </c>
      <c r="H2384" s="89">
        <v>2.6</v>
      </c>
      <c r="I2384" s="87">
        <v>2</v>
      </c>
      <c r="J2384" s="87">
        <v>1</v>
      </c>
      <c r="K2384" s="89">
        <v>2.65</v>
      </c>
      <c r="L2384" s="89">
        <v>2.67</v>
      </c>
      <c r="M2384" s="87">
        <v>28</v>
      </c>
      <c r="N2384" s="79">
        <f t="shared" si="66"/>
        <v>0.28000000000000003</v>
      </c>
      <c r="O2384" s="87">
        <v>140</v>
      </c>
      <c r="P2384" s="87">
        <v>10</v>
      </c>
      <c r="Q2384" s="87">
        <v>415</v>
      </c>
      <c r="R2384" s="87">
        <v>1.2</v>
      </c>
      <c r="S2384" s="87">
        <v>1</v>
      </c>
      <c r="T2384" s="87">
        <v>20</v>
      </c>
      <c r="U2384" s="87">
        <v>14</v>
      </c>
      <c r="V2384" s="88"/>
      <c r="W2384" s="87">
        <v>2.4470000000000001</v>
      </c>
      <c r="X2384" s="90">
        <v>90.025047000000001</v>
      </c>
      <c r="Y2384" s="90"/>
      <c r="Z2384" s="91"/>
      <c r="AA2384" s="88"/>
      <c r="AB2384" s="92">
        <v>5.2171378000000006</v>
      </c>
      <c r="AC2384" s="92"/>
      <c r="AD2384" s="99">
        <v>2.4453008713174778</v>
      </c>
    </row>
    <row r="2385" spans="1:30" ht="15.75" thickBot="1">
      <c r="A2385" s="86">
        <v>1.1248</v>
      </c>
      <c r="B2385" s="87">
        <v>1</v>
      </c>
      <c r="C2385" s="87">
        <v>3.16</v>
      </c>
      <c r="D2385" s="87">
        <v>1</v>
      </c>
      <c r="E2385" s="87">
        <v>2.23</v>
      </c>
      <c r="F2385" s="96" t="s">
        <v>98</v>
      </c>
      <c r="G2385" s="89">
        <v>2.5499999999999998</v>
      </c>
      <c r="H2385" s="89">
        <v>2.6</v>
      </c>
      <c r="I2385" s="87">
        <v>2</v>
      </c>
      <c r="J2385" s="87">
        <v>1</v>
      </c>
      <c r="K2385" s="89">
        <v>2.65</v>
      </c>
      <c r="L2385" s="89">
        <v>2.67</v>
      </c>
      <c r="M2385" s="87">
        <v>28</v>
      </c>
      <c r="N2385" s="79">
        <f t="shared" si="66"/>
        <v>0.28000000000000003</v>
      </c>
      <c r="O2385" s="87">
        <v>140</v>
      </c>
      <c r="P2385" s="87">
        <v>10</v>
      </c>
      <c r="Q2385" s="87">
        <v>415</v>
      </c>
      <c r="R2385" s="87">
        <v>1.2</v>
      </c>
      <c r="S2385" s="87">
        <v>1</v>
      </c>
      <c r="T2385" s="87">
        <v>20</v>
      </c>
      <c r="U2385" s="87">
        <v>28</v>
      </c>
      <c r="V2385" s="88"/>
      <c r="W2385" s="87">
        <v>2.4340000000000002</v>
      </c>
      <c r="X2385" s="90">
        <v>94.732239000000007</v>
      </c>
      <c r="Y2385" s="90">
        <v>42.8550605</v>
      </c>
      <c r="Z2385" s="91"/>
      <c r="AA2385" s="87">
        <v>0.21299999999999999</v>
      </c>
      <c r="AB2385" s="92">
        <v>5.4524974000000004</v>
      </c>
      <c r="AC2385" s="92">
        <v>8.9436648000000005</v>
      </c>
      <c r="AD2385" s="99">
        <v>2.4453008713174778</v>
      </c>
    </row>
    <row r="2386" spans="1:30" ht="15.75" thickBot="1">
      <c r="A2386" s="86">
        <v>1.1248</v>
      </c>
      <c r="B2386" s="87">
        <v>1</v>
      </c>
      <c r="C2386" s="87">
        <v>3.16</v>
      </c>
      <c r="D2386" s="87">
        <v>1</v>
      </c>
      <c r="E2386" s="87">
        <v>2.23</v>
      </c>
      <c r="F2386" s="96" t="s">
        <v>98</v>
      </c>
      <c r="G2386" s="89">
        <v>2.5499999999999998</v>
      </c>
      <c r="H2386" s="89">
        <v>2.6</v>
      </c>
      <c r="I2386" s="87">
        <v>2</v>
      </c>
      <c r="J2386" s="87">
        <v>1</v>
      </c>
      <c r="K2386" s="89">
        <v>2.65</v>
      </c>
      <c r="L2386" s="89">
        <v>2.67</v>
      </c>
      <c r="M2386" s="87">
        <v>28</v>
      </c>
      <c r="N2386" s="79">
        <f t="shared" si="66"/>
        <v>0.28000000000000003</v>
      </c>
      <c r="O2386" s="87">
        <v>140</v>
      </c>
      <c r="P2386" s="87">
        <v>10</v>
      </c>
      <c r="Q2386" s="87">
        <v>415</v>
      </c>
      <c r="R2386" s="87">
        <v>1.2</v>
      </c>
      <c r="S2386" s="87">
        <v>1</v>
      </c>
      <c r="T2386" s="87">
        <v>20</v>
      </c>
      <c r="U2386" s="87">
        <v>56</v>
      </c>
      <c r="V2386" s="88"/>
      <c r="W2386" s="87">
        <v>2.4289999999999998</v>
      </c>
      <c r="X2386" s="90">
        <v>100.91042849999999</v>
      </c>
      <c r="Y2386" s="90"/>
      <c r="Z2386" s="91"/>
      <c r="AA2386" s="88"/>
      <c r="AB2386" s="92">
        <v>5.7761168500000002</v>
      </c>
      <c r="AC2386" s="92">
        <v>10.6892485</v>
      </c>
      <c r="AD2386" s="99">
        <v>2.4453008713174778</v>
      </c>
    </row>
    <row r="2387" spans="1:30" ht="15.75" thickBot="1">
      <c r="A2387" s="86">
        <v>1.1248</v>
      </c>
      <c r="B2387" s="87">
        <v>1</v>
      </c>
      <c r="C2387" s="87">
        <v>3.16</v>
      </c>
      <c r="D2387" s="87">
        <v>1</v>
      </c>
      <c r="E2387" s="87">
        <v>2.23</v>
      </c>
      <c r="F2387" s="96" t="s">
        <v>98</v>
      </c>
      <c r="G2387" s="89">
        <v>2.5499999999999998</v>
      </c>
      <c r="H2387" s="89">
        <v>2.6</v>
      </c>
      <c r="I2387" s="87">
        <v>2</v>
      </c>
      <c r="J2387" s="87">
        <v>1</v>
      </c>
      <c r="K2387" s="89">
        <v>2.65</v>
      </c>
      <c r="L2387" s="89">
        <v>2.67</v>
      </c>
      <c r="M2387" s="87">
        <v>28</v>
      </c>
      <c r="N2387" s="79">
        <f t="shared" si="66"/>
        <v>0.28000000000000003</v>
      </c>
      <c r="O2387" s="87">
        <v>140</v>
      </c>
      <c r="P2387" s="87">
        <v>10</v>
      </c>
      <c r="Q2387" s="87">
        <v>415</v>
      </c>
      <c r="R2387" s="87">
        <v>1.2</v>
      </c>
      <c r="S2387" s="87">
        <v>1</v>
      </c>
      <c r="T2387" s="87">
        <v>20</v>
      </c>
      <c r="U2387" s="87">
        <v>91</v>
      </c>
      <c r="V2387" s="88"/>
      <c r="W2387" s="87">
        <v>2.4390000000000001</v>
      </c>
      <c r="X2387" s="90">
        <v>109.44221400000001</v>
      </c>
      <c r="Y2387" s="90">
        <v>44.620257500000001</v>
      </c>
      <c r="Z2387" s="91"/>
      <c r="AA2387" s="87">
        <v>0.20899999999999999</v>
      </c>
      <c r="AB2387" s="92">
        <v>6.0703163499999997</v>
      </c>
      <c r="AC2387" s="92">
        <v>10.6892485</v>
      </c>
      <c r="AD2387" s="99">
        <v>2.4453008713174778</v>
      </c>
    </row>
    <row r="2388" spans="1:30" ht="15.75" thickBot="1">
      <c r="A2388" s="86">
        <v>1.1248</v>
      </c>
      <c r="B2388" s="87">
        <v>1</v>
      </c>
      <c r="C2388" s="87">
        <v>3.16</v>
      </c>
      <c r="D2388" s="87">
        <v>1</v>
      </c>
      <c r="E2388" s="87">
        <v>2.23</v>
      </c>
      <c r="F2388" s="96" t="s">
        <v>98</v>
      </c>
      <c r="G2388" s="89">
        <v>2.5499999999999998</v>
      </c>
      <c r="H2388" s="89">
        <v>2.6</v>
      </c>
      <c r="I2388" s="87">
        <v>2</v>
      </c>
      <c r="J2388" s="87">
        <v>1</v>
      </c>
      <c r="K2388" s="89">
        <v>2.65</v>
      </c>
      <c r="L2388" s="89">
        <v>2.67</v>
      </c>
      <c r="M2388" s="87">
        <v>28</v>
      </c>
      <c r="N2388" s="79">
        <f t="shared" si="66"/>
        <v>0.28000000000000003</v>
      </c>
      <c r="O2388" s="87">
        <v>140</v>
      </c>
      <c r="P2388" s="87">
        <v>10</v>
      </c>
      <c r="Q2388" s="87">
        <v>415</v>
      </c>
      <c r="R2388" s="87">
        <v>1.2</v>
      </c>
      <c r="S2388" s="87">
        <v>1</v>
      </c>
      <c r="T2388" s="87">
        <v>20</v>
      </c>
      <c r="U2388" s="87">
        <v>182</v>
      </c>
      <c r="V2388" s="88"/>
      <c r="W2388" s="87">
        <v>2.4489999999999998</v>
      </c>
      <c r="X2388" s="90">
        <v>98.066500000000005</v>
      </c>
      <c r="Y2388" s="90"/>
      <c r="Z2388" s="91"/>
      <c r="AA2388" s="88"/>
      <c r="AB2388" s="92">
        <v>6.4625823500000008</v>
      </c>
      <c r="AC2388" s="92">
        <v>11.081514500000001</v>
      </c>
      <c r="AD2388" s="99">
        <v>2.4453008713174778</v>
      </c>
    </row>
    <row r="2389" spans="1:30" ht="15.75" thickBot="1">
      <c r="A2389" s="86">
        <v>1.1248</v>
      </c>
      <c r="B2389" s="87">
        <v>1</v>
      </c>
      <c r="C2389" s="87">
        <v>3.16</v>
      </c>
      <c r="D2389" s="87">
        <v>1</v>
      </c>
      <c r="E2389" s="87">
        <v>2.23</v>
      </c>
      <c r="F2389" s="96" t="s">
        <v>98</v>
      </c>
      <c r="G2389" s="89">
        <v>2.5499999999999998</v>
      </c>
      <c r="H2389" s="89">
        <v>2.6</v>
      </c>
      <c r="I2389" s="87">
        <v>2</v>
      </c>
      <c r="J2389" s="87">
        <v>1</v>
      </c>
      <c r="K2389" s="89">
        <v>2.65</v>
      </c>
      <c r="L2389" s="89">
        <v>2.67</v>
      </c>
      <c r="M2389" s="87">
        <v>28</v>
      </c>
      <c r="N2389" s="79">
        <f t="shared" si="66"/>
        <v>0.28000000000000003</v>
      </c>
      <c r="O2389" s="87">
        <v>140</v>
      </c>
      <c r="P2389" s="87">
        <v>10</v>
      </c>
      <c r="Q2389" s="87">
        <v>415</v>
      </c>
      <c r="R2389" s="87">
        <v>1.2</v>
      </c>
      <c r="S2389" s="87">
        <v>1</v>
      </c>
      <c r="T2389" s="87">
        <v>20</v>
      </c>
      <c r="U2389" s="87">
        <v>365</v>
      </c>
      <c r="V2389" s="88"/>
      <c r="W2389" s="87">
        <v>2.4260000000000002</v>
      </c>
      <c r="X2389" s="90">
        <v>116.699135</v>
      </c>
      <c r="Y2389" s="90">
        <v>46.287387999999993</v>
      </c>
      <c r="Z2389" s="91"/>
      <c r="AA2389" s="87">
        <v>0.214</v>
      </c>
      <c r="AB2389" s="92">
        <v>5.69766365</v>
      </c>
      <c r="AC2389" s="92">
        <v>10.100849500000001</v>
      </c>
      <c r="AD2389" s="99">
        <v>2.4453008713174778</v>
      </c>
    </row>
    <row r="2390" spans="1:30" ht="15.75" thickBot="1">
      <c r="A2390" s="86">
        <v>1.1248</v>
      </c>
      <c r="B2390" s="87">
        <v>1</v>
      </c>
      <c r="C2390" s="87">
        <v>3.16</v>
      </c>
      <c r="D2390" s="88"/>
      <c r="E2390" s="87">
        <v>1</v>
      </c>
      <c r="F2390" s="96" t="s">
        <v>98</v>
      </c>
      <c r="G2390" s="89">
        <v>2.5499999999999998</v>
      </c>
      <c r="H2390" s="89">
        <v>2.6</v>
      </c>
      <c r="I2390" s="87">
        <v>2</v>
      </c>
      <c r="J2390" s="87">
        <v>1</v>
      </c>
      <c r="K2390" s="89">
        <v>2.65</v>
      </c>
      <c r="L2390" s="89">
        <v>2.67</v>
      </c>
      <c r="M2390" s="87">
        <v>57</v>
      </c>
      <c r="N2390" s="79">
        <f t="shared" si="66"/>
        <v>0.56999999999999995</v>
      </c>
      <c r="O2390" s="87">
        <v>173</v>
      </c>
      <c r="P2390" s="88"/>
      <c r="Q2390" s="87">
        <v>363</v>
      </c>
      <c r="R2390" s="87">
        <v>2.7</v>
      </c>
      <c r="S2390" s="87">
        <v>1</v>
      </c>
      <c r="T2390" s="87">
        <v>20</v>
      </c>
      <c r="U2390" s="87">
        <v>7</v>
      </c>
      <c r="V2390" s="88"/>
      <c r="W2390" s="87">
        <v>2.3620000000000001</v>
      </c>
      <c r="X2390" s="90">
        <v>26.5760215</v>
      </c>
      <c r="Y2390" s="90"/>
      <c r="Z2390" s="91"/>
      <c r="AA2390" s="88"/>
      <c r="AB2390" s="92">
        <v>2.4124359000000002</v>
      </c>
      <c r="AC2390" s="92"/>
      <c r="AD2390" s="99">
        <v>2.3321963646457915</v>
      </c>
    </row>
    <row r="2391" spans="1:30" ht="15.75" thickBot="1">
      <c r="A2391" s="86">
        <v>1.1248</v>
      </c>
      <c r="B2391" s="87">
        <v>1</v>
      </c>
      <c r="C2391" s="87">
        <v>3.16</v>
      </c>
      <c r="D2391" s="88"/>
      <c r="E2391" s="87">
        <v>1</v>
      </c>
      <c r="F2391" s="96" t="s">
        <v>98</v>
      </c>
      <c r="G2391" s="89">
        <v>2.5499999999999998</v>
      </c>
      <c r="H2391" s="89">
        <v>2.6</v>
      </c>
      <c r="I2391" s="87">
        <v>2</v>
      </c>
      <c r="J2391" s="87">
        <v>1</v>
      </c>
      <c r="K2391" s="89">
        <v>2.65</v>
      </c>
      <c r="L2391" s="89">
        <v>2.67</v>
      </c>
      <c r="M2391" s="87">
        <v>57</v>
      </c>
      <c r="N2391" s="79">
        <f t="shared" si="66"/>
        <v>0.56999999999999995</v>
      </c>
      <c r="O2391" s="87">
        <v>173</v>
      </c>
      <c r="P2391" s="88"/>
      <c r="Q2391" s="87">
        <v>363</v>
      </c>
      <c r="R2391" s="87">
        <v>2.7</v>
      </c>
      <c r="S2391" s="87">
        <v>1</v>
      </c>
      <c r="T2391" s="87">
        <v>20</v>
      </c>
      <c r="U2391" s="87">
        <v>28</v>
      </c>
      <c r="V2391" s="88"/>
      <c r="W2391" s="87">
        <v>2.3740000000000001</v>
      </c>
      <c r="X2391" s="90">
        <v>39.716932499999999</v>
      </c>
      <c r="Y2391" s="90">
        <v>31.871612500000001</v>
      </c>
      <c r="Z2391" s="91"/>
      <c r="AA2391" s="87">
        <v>0.20100000000000001</v>
      </c>
      <c r="AB2391" s="92">
        <v>2.57914895</v>
      </c>
      <c r="AC2391" s="92"/>
      <c r="AD2391" s="99">
        <v>2.3321963646457915</v>
      </c>
    </row>
    <row r="2392" spans="1:30" ht="15.75" thickBot="1">
      <c r="A2392" s="86">
        <v>1.1248</v>
      </c>
      <c r="B2392" s="87">
        <v>1</v>
      </c>
      <c r="C2392" s="87">
        <v>3.16</v>
      </c>
      <c r="D2392" s="88"/>
      <c r="E2392" s="87">
        <v>1</v>
      </c>
      <c r="F2392" s="96" t="s">
        <v>98</v>
      </c>
      <c r="G2392" s="89">
        <v>2.5499999999999998</v>
      </c>
      <c r="H2392" s="89">
        <v>2.6</v>
      </c>
      <c r="I2392" s="87">
        <v>2</v>
      </c>
      <c r="J2392" s="87">
        <v>1</v>
      </c>
      <c r="K2392" s="89">
        <v>2.65</v>
      </c>
      <c r="L2392" s="89">
        <v>2.67</v>
      </c>
      <c r="M2392" s="87">
        <v>57</v>
      </c>
      <c r="N2392" s="79">
        <f t="shared" si="66"/>
        <v>0.56999999999999995</v>
      </c>
      <c r="O2392" s="87">
        <v>173</v>
      </c>
      <c r="P2392" s="88"/>
      <c r="Q2392" s="87">
        <v>363</v>
      </c>
      <c r="R2392" s="87">
        <v>2.7</v>
      </c>
      <c r="S2392" s="87">
        <v>1</v>
      </c>
      <c r="T2392" s="87">
        <v>20</v>
      </c>
      <c r="U2392" s="87">
        <v>56</v>
      </c>
      <c r="V2392" s="88"/>
      <c r="W2392" s="87">
        <v>2.3780000000000001</v>
      </c>
      <c r="X2392" s="90">
        <v>41.580196000000001</v>
      </c>
      <c r="Y2392" s="90"/>
      <c r="Z2392" s="91"/>
      <c r="AA2392" s="88"/>
      <c r="AB2392" s="92">
        <v>2.7948952500000002</v>
      </c>
      <c r="AC2392" s="92"/>
      <c r="AD2392" s="99">
        <v>2.3321963646457915</v>
      </c>
    </row>
    <row r="2393" spans="1:30" ht="15.75" thickBot="1">
      <c r="A2393" s="86">
        <v>1.1248</v>
      </c>
      <c r="B2393" s="87">
        <v>1</v>
      </c>
      <c r="C2393" s="87">
        <v>3.16</v>
      </c>
      <c r="D2393" s="88"/>
      <c r="E2393" s="87">
        <v>1</v>
      </c>
      <c r="F2393" s="96" t="s">
        <v>98</v>
      </c>
      <c r="G2393" s="89">
        <v>2.5499999999999998</v>
      </c>
      <c r="H2393" s="89">
        <v>2.6</v>
      </c>
      <c r="I2393" s="87">
        <v>2</v>
      </c>
      <c r="J2393" s="87">
        <v>1</v>
      </c>
      <c r="K2393" s="89">
        <v>2.65</v>
      </c>
      <c r="L2393" s="89">
        <v>2.67</v>
      </c>
      <c r="M2393" s="87">
        <v>57</v>
      </c>
      <c r="N2393" s="79">
        <f t="shared" si="66"/>
        <v>0.56999999999999995</v>
      </c>
      <c r="O2393" s="87">
        <v>173</v>
      </c>
      <c r="P2393" s="88"/>
      <c r="Q2393" s="87">
        <v>363</v>
      </c>
      <c r="R2393" s="87">
        <v>2.7</v>
      </c>
      <c r="S2393" s="87">
        <v>1</v>
      </c>
      <c r="T2393" s="87">
        <v>20</v>
      </c>
      <c r="U2393" s="87">
        <v>91</v>
      </c>
      <c r="V2393" s="88"/>
      <c r="W2393" s="87">
        <v>2.3839999999999999</v>
      </c>
      <c r="X2393" s="90">
        <v>43.835725500000002</v>
      </c>
      <c r="Y2393" s="90">
        <v>34.029075499999998</v>
      </c>
      <c r="Z2393" s="91"/>
      <c r="AA2393" s="87">
        <v>0.19500000000000001</v>
      </c>
      <c r="AB2393" s="92">
        <v>2.8733484499999999</v>
      </c>
      <c r="AC2393" s="92"/>
      <c r="AD2393" s="99">
        <v>2.3321963646457915</v>
      </c>
    </row>
    <row r="2394" spans="1:30" ht="15.75" thickBot="1">
      <c r="A2394" s="86">
        <v>1.1248</v>
      </c>
      <c r="B2394" s="87">
        <v>1</v>
      </c>
      <c r="C2394" s="87">
        <v>3.16</v>
      </c>
      <c r="D2394" s="88"/>
      <c r="E2394" s="87">
        <v>1</v>
      </c>
      <c r="F2394" s="96" t="s">
        <v>98</v>
      </c>
      <c r="G2394" s="89">
        <v>2.5499999999999998</v>
      </c>
      <c r="H2394" s="89">
        <v>2.6</v>
      </c>
      <c r="I2394" s="87">
        <v>2</v>
      </c>
      <c r="J2394" s="87">
        <v>1</v>
      </c>
      <c r="K2394" s="89">
        <v>2.65</v>
      </c>
      <c r="L2394" s="89">
        <v>2.67</v>
      </c>
      <c r="M2394" s="87">
        <v>57</v>
      </c>
      <c r="N2394" s="79">
        <f t="shared" si="66"/>
        <v>0.56999999999999995</v>
      </c>
      <c r="O2394" s="87">
        <v>173</v>
      </c>
      <c r="P2394" s="88"/>
      <c r="Q2394" s="87">
        <v>363</v>
      </c>
      <c r="R2394" s="87">
        <v>2.7</v>
      </c>
      <c r="S2394" s="87">
        <v>1</v>
      </c>
      <c r="T2394" s="87">
        <v>20</v>
      </c>
      <c r="U2394" s="87">
        <v>182</v>
      </c>
      <c r="V2394" s="88"/>
      <c r="W2394" s="87">
        <v>2.375</v>
      </c>
      <c r="X2394" s="90">
        <v>41.972462</v>
      </c>
      <c r="Y2394" s="90"/>
      <c r="Z2394" s="91"/>
      <c r="AA2394" s="88"/>
      <c r="AB2394" s="92">
        <v>2.8635418000000001</v>
      </c>
      <c r="AC2394" s="92"/>
      <c r="AD2394" s="99">
        <v>2.3321963646457915</v>
      </c>
    </row>
    <row r="2395" spans="1:30" ht="15.75" thickBot="1">
      <c r="A2395" s="86">
        <v>1.1248</v>
      </c>
      <c r="B2395" s="87">
        <v>1</v>
      </c>
      <c r="C2395" s="87">
        <v>3.16</v>
      </c>
      <c r="D2395" s="88"/>
      <c r="E2395" s="87">
        <v>1</v>
      </c>
      <c r="F2395" s="96" t="s">
        <v>98</v>
      </c>
      <c r="G2395" s="89">
        <v>2.5499999999999998</v>
      </c>
      <c r="H2395" s="89">
        <v>2.6</v>
      </c>
      <c r="I2395" s="87">
        <v>2</v>
      </c>
      <c r="J2395" s="87">
        <v>1</v>
      </c>
      <c r="K2395" s="89">
        <v>2.65</v>
      </c>
      <c r="L2395" s="89">
        <v>2.67</v>
      </c>
      <c r="M2395" s="87">
        <v>57</v>
      </c>
      <c r="N2395" s="79">
        <f t="shared" si="66"/>
        <v>0.56999999999999995</v>
      </c>
      <c r="O2395" s="87">
        <v>173</v>
      </c>
      <c r="P2395" s="88"/>
      <c r="Q2395" s="87">
        <v>363</v>
      </c>
      <c r="R2395" s="87">
        <v>2.7</v>
      </c>
      <c r="S2395" s="87">
        <v>1</v>
      </c>
      <c r="T2395" s="87">
        <v>20</v>
      </c>
      <c r="U2395" s="87">
        <v>365</v>
      </c>
      <c r="V2395" s="88"/>
      <c r="W2395" s="87">
        <v>2.3639999999999999</v>
      </c>
      <c r="X2395" s="90">
        <v>45.110590000000002</v>
      </c>
      <c r="Y2395" s="90">
        <v>35.598139499999995</v>
      </c>
      <c r="Z2395" s="91"/>
      <c r="AA2395" s="87">
        <v>0.16800000000000001</v>
      </c>
      <c r="AB2395" s="92">
        <v>2.57914895</v>
      </c>
      <c r="AC2395" s="92"/>
      <c r="AD2395" s="99">
        <v>2.3321963646457915</v>
      </c>
    </row>
    <row r="2396" spans="1:30" ht="15.75" thickBot="1">
      <c r="A2396" s="86">
        <v>1.1248</v>
      </c>
      <c r="B2396" s="87">
        <v>1</v>
      </c>
      <c r="C2396" s="87">
        <v>3.16</v>
      </c>
      <c r="D2396" s="87">
        <v>1</v>
      </c>
      <c r="E2396" s="87">
        <v>2.23</v>
      </c>
      <c r="F2396" s="96" t="s">
        <v>98</v>
      </c>
      <c r="G2396" s="89">
        <v>2.5499999999999998</v>
      </c>
      <c r="H2396" s="89">
        <v>2.6</v>
      </c>
      <c r="I2396" s="87">
        <v>2</v>
      </c>
      <c r="J2396" s="87">
        <v>1</v>
      </c>
      <c r="K2396" s="89">
        <v>2.65</v>
      </c>
      <c r="L2396" s="89">
        <v>2.67</v>
      </c>
      <c r="M2396" s="87">
        <v>22</v>
      </c>
      <c r="N2396" s="79">
        <f t="shared" si="66"/>
        <v>0.22</v>
      </c>
      <c r="O2396" s="87">
        <v>126</v>
      </c>
      <c r="P2396" s="87">
        <v>10</v>
      </c>
      <c r="Q2396" s="87">
        <v>422</v>
      </c>
      <c r="R2396" s="87">
        <v>2.2000000000000002</v>
      </c>
      <c r="S2396" s="87">
        <v>2</v>
      </c>
      <c r="T2396" s="88"/>
      <c r="U2396" s="87">
        <v>7</v>
      </c>
      <c r="V2396" s="88"/>
      <c r="W2396" s="87">
        <v>2.452</v>
      </c>
      <c r="X2396" s="90">
        <v>75.315072000000001</v>
      </c>
      <c r="Y2396" s="90"/>
      <c r="Z2396" s="91"/>
      <c r="AA2396" s="88"/>
      <c r="AB2396" s="92">
        <v>4.3149259999999998</v>
      </c>
      <c r="AC2396" s="92">
        <v>6.0212830999999998</v>
      </c>
      <c r="AD2396" s="99">
        <v>2.4525837253272922</v>
      </c>
    </row>
    <row r="2397" spans="1:30" ht="15.75" thickBot="1">
      <c r="A2397" s="86">
        <v>1.1248</v>
      </c>
      <c r="B2397" s="87">
        <v>1</v>
      </c>
      <c r="C2397" s="87">
        <v>3.16</v>
      </c>
      <c r="D2397" s="87">
        <v>1</v>
      </c>
      <c r="E2397" s="87">
        <v>2.23</v>
      </c>
      <c r="F2397" s="96" t="s">
        <v>98</v>
      </c>
      <c r="G2397" s="89">
        <v>2.5499999999999998</v>
      </c>
      <c r="H2397" s="89">
        <v>2.6</v>
      </c>
      <c r="I2397" s="87">
        <v>2</v>
      </c>
      <c r="J2397" s="87">
        <v>1</v>
      </c>
      <c r="K2397" s="89">
        <v>2.65</v>
      </c>
      <c r="L2397" s="89">
        <v>2.67</v>
      </c>
      <c r="M2397" s="87">
        <v>22</v>
      </c>
      <c r="N2397" s="79">
        <f t="shared" si="66"/>
        <v>0.22</v>
      </c>
      <c r="O2397" s="87">
        <v>126</v>
      </c>
      <c r="P2397" s="87">
        <v>10</v>
      </c>
      <c r="Q2397" s="87">
        <v>422</v>
      </c>
      <c r="R2397" s="87">
        <v>2.2000000000000002</v>
      </c>
      <c r="S2397" s="87">
        <v>2</v>
      </c>
      <c r="T2397" s="88"/>
      <c r="U2397" s="87">
        <v>14</v>
      </c>
      <c r="V2397" s="88"/>
      <c r="W2397" s="87">
        <v>2.4630000000000001</v>
      </c>
      <c r="X2397" s="90">
        <v>83.552657999999994</v>
      </c>
      <c r="Y2397" s="90"/>
      <c r="Z2397" s="91"/>
      <c r="AA2397" s="88"/>
      <c r="AB2397" s="92">
        <v>5.3544309000000005</v>
      </c>
      <c r="AC2397" s="92"/>
      <c r="AD2397" s="99">
        <v>2.4525837253272922</v>
      </c>
    </row>
    <row r="2398" spans="1:30" ht="15.75" thickBot="1">
      <c r="A2398" s="86">
        <v>1.1248</v>
      </c>
      <c r="B2398" s="87">
        <v>1</v>
      </c>
      <c r="C2398" s="87">
        <v>3.16</v>
      </c>
      <c r="D2398" s="87">
        <v>1</v>
      </c>
      <c r="E2398" s="87">
        <v>2.23</v>
      </c>
      <c r="F2398" s="96" t="s">
        <v>98</v>
      </c>
      <c r="G2398" s="89">
        <v>2.5499999999999998</v>
      </c>
      <c r="H2398" s="89">
        <v>2.6</v>
      </c>
      <c r="I2398" s="87">
        <v>2</v>
      </c>
      <c r="J2398" s="87">
        <v>1</v>
      </c>
      <c r="K2398" s="89">
        <v>2.65</v>
      </c>
      <c r="L2398" s="89">
        <v>2.67</v>
      </c>
      <c r="M2398" s="87">
        <v>22</v>
      </c>
      <c r="N2398" s="79">
        <f t="shared" si="66"/>
        <v>0.22</v>
      </c>
      <c r="O2398" s="87">
        <v>126</v>
      </c>
      <c r="P2398" s="87">
        <v>10</v>
      </c>
      <c r="Q2398" s="87">
        <v>422</v>
      </c>
      <c r="R2398" s="87">
        <v>2.2000000000000002</v>
      </c>
      <c r="S2398" s="87">
        <v>2</v>
      </c>
      <c r="T2398" s="88"/>
      <c r="U2398" s="87">
        <v>28</v>
      </c>
      <c r="V2398" s="88"/>
      <c r="W2398" s="87">
        <v>2.4590000000000001</v>
      </c>
      <c r="X2398" s="90">
        <v>101.3026945</v>
      </c>
      <c r="Y2398" s="90">
        <v>42.168594999999996</v>
      </c>
      <c r="Z2398" s="91"/>
      <c r="AA2398" s="87">
        <v>0.21</v>
      </c>
      <c r="AB2398" s="92">
        <v>5.8349567499999999</v>
      </c>
      <c r="AC2398" s="92">
        <v>9.6105169999999998</v>
      </c>
      <c r="AD2398" s="99">
        <v>2.4525837253272922</v>
      </c>
    </row>
    <row r="2399" spans="1:30" ht="15.75" thickBot="1">
      <c r="A2399" s="86">
        <v>1.1248</v>
      </c>
      <c r="B2399" s="87">
        <v>1</v>
      </c>
      <c r="C2399" s="87">
        <v>3.16</v>
      </c>
      <c r="D2399" s="87">
        <v>1</v>
      </c>
      <c r="E2399" s="87">
        <v>2.23</v>
      </c>
      <c r="F2399" s="96" t="s">
        <v>98</v>
      </c>
      <c r="G2399" s="89">
        <v>2.5499999999999998</v>
      </c>
      <c r="H2399" s="89">
        <v>2.6</v>
      </c>
      <c r="I2399" s="87">
        <v>2</v>
      </c>
      <c r="J2399" s="87">
        <v>1</v>
      </c>
      <c r="K2399" s="89">
        <v>2.65</v>
      </c>
      <c r="L2399" s="89">
        <v>2.67</v>
      </c>
      <c r="M2399" s="87">
        <v>22</v>
      </c>
      <c r="N2399" s="79">
        <f t="shared" si="66"/>
        <v>0.22</v>
      </c>
      <c r="O2399" s="87">
        <v>126</v>
      </c>
      <c r="P2399" s="87">
        <v>10</v>
      </c>
      <c r="Q2399" s="87">
        <v>422</v>
      </c>
      <c r="R2399" s="87">
        <v>2.2000000000000002</v>
      </c>
      <c r="S2399" s="87">
        <v>2</v>
      </c>
      <c r="T2399" s="88"/>
      <c r="U2399" s="87">
        <v>56</v>
      </c>
      <c r="V2399" s="88"/>
      <c r="W2399" s="87">
        <v>2.4489999999999998</v>
      </c>
      <c r="X2399" s="90">
        <v>103.2640245</v>
      </c>
      <c r="Y2399" s="90"/>
      <c r="Z2399" s="91"/>
      <c r="AA2399" s="88"/>
      <c r="AB2399" s="92">
        <v>6.2174161000000003</v>
      </c>
      <c r="AC2399" s="92">
        <v>10.198916000000001</v>
      </c>
      <c r="AD2399" s="99">
        <v>2.4525837253272922</v>
      </c>
    </row>
    <row r="2400" spans="1:30" ht="15.75" thickBot="1">
      <c r="A2400" s="86">
        <v>1.1248</v>
      </c>
      <c r="B2400" s="87">
        <v>1</v>
      </c>
      <c r="C2400" s="87">
        <v>3.16</v>
      </c>
      <c r="D2400" s="87">
        <v>1</v>
      </c>
      <c r="E2400" s="87">
        <v>2.23</v>
      </c>
      <c r="F2400" s="96" t="s">
        <v>98</v>
      </c>
      <c r="G2400" s="89">
        <v>2.5499999999999998</v>
      </c>
      <c r="H2400" s="89">
        <v>2.6</v>
      </c>
      <c r="I2400" s="87">
        <v>2</v>
      </c>
      <c r="J2400" s="87">
        <v>1</v>
      </c>
      <c r="K2400" s="89">
        <v>2.65</v>
      </c>
      <c r="L2400" s="89">
        <v>2.67</v>
      </c>
      <c r="M2400" s="87">
        <v>22</v>
      </c>
      <c r="N2400" s="79">
        <f t="shared" si="66"/>
        <v>0.22</v>
      </c>
      <c r="O2400" s="87">
        <v>126</v>
      </c>
      <c r="P2400" s="87">
        <v>10</v>
      </c>
      <c r="Q2400" s="87">
        <v>422</v>
      </c>
      <c r="R2400" s="87">
        <v>2.2000000000000002</v>
      </c>
      <c r="S2400" s="87">
        <v>2</v>
      </c>
      <c r="T2400" s="88"/>
      <c r="U2400" s="87">
        <v>91</v>
      </c>
      <c r="V2400" s="88"/>
      <c r="W2400" s="87">
        <v>2.4660000000000002</v>
      </c>
      <c r="X2400" s="90">
        <v>117.7778665</v>
      </c>
      <c r="Y2400" s="90">
        <v>44.718323999999996</v>
      </c>
      <c r="Z2400" s="91"/>
      <c r="AA2400" s="87">
        <v>0.19700000000000001</v>
      </c>
      <c r="AB2400" s="92">
        <v>6.3841291499999997</v>
      </c>
      <c r="AC2400" s="92">
        <v>11.2776475</v>
      </c>
      <c r="AD2400" s="99">
        <v>2.4525837253272922</v>
      </c>
    </row>
    <row r="2401" spans="1:30" ht="15.75" thickBot="1">
      <c r="A2401" s="86">
        <v>1.1248</v>
      </c>
      <c r="B2401" s="87">
        <v>1</v>
      </c>
      <c r="C2401" s="87">
        <v>3.16</v>
      </c>
      <c r="D2401" s="87">
        <v>1</v>
      </c>
      <c r="E2401" s="87">
        <v>2.23</v>
      </c>
      <c r="F2401" s="96" t="s">
        <v>98</v>
      </c>
      <c r="G2401" s="89">
        <v>2.5499999999999998</v>
      </c>
      <c r="H2401" s="89">
        <v>2.6</v>
      </c>
      <c r="I2401" s="87">
        <v>2</v>
      </c>
      <c r="J2401" s="87">
        <v>1</v>
      </c>
      <c r="K2401" s="89">
        <v>2.65</v>
      </c>
      <c r="L2401" s="89">
        <v>2.67</v>
      </c>
      <c r="M2401" s="87">
        <v>22</v>
      </c>
      <c r="N2401" s="79">
        <f t="shared" si="66"/>
        <v>0.22</v>
      </c>
      <c r="O2401" s="87">
        <v>126</v>
      </c>
      <c r="P2401" s="87">
        <v>10</v>
      </c>
      <c r="Q2401" s="87">
        <v>422</v>
      </c>
      <c r="R2401" s="87">
        <v>2.2000000000000002</v>
      </c>
      <c r="S2401" s="87">
        <v>2</v>
      </c>
      <c r="T2401" s="88"/>
      <c r="U2401" s="87">
        <v>182</v>
      </c>
      <c r="V2401" s="88"/>
      <c r="W2401" s="87">
        <v>2.4670000000000001</v>
      </c>
      <c r="X2401" s="90">
        <v>128.17291549999999</v>
      </c>
      <c r="Y2401" s="90"/>
      <c r="Z2401" s="91"/>
      <c r="AA2401" s="88"/>
      <c r="AB2401" s="92">
        <v>6.5116156000000007</v>
      </c>
      <c r="AC2401" s="92">
        <v>11.375714</v>
      </c>
      <c r="AD2401" s="99">
        <v>2.4525837253272922</v>
      </c>
    </row>
    <row r="2402" spans="1:30" ht="15.75" thickBot="1">
      <c r="A2402" s="86">
        <v>1.1248</v>
      </c>
      <c r="B2402" s="87">
        <v>1</v>
      </c>
      <c r="C2402" s="87">
        <v>3.16</v>
      </c>
      <c r="D2402" s="87">
        <v>1</v>
      </c>
      <c r="E2402" s="87">
        <v>2.23</v>
      </c>
      <c r="F2402" s="96" t="s">
        <v>98</v>
      </c>
      <c r="G2402" s="89">
        <v>2.5499999999999998</v>
      </c>
      <c r="H2402" s="89">
        <v>2.6</v>
      </c>
      <c r="I2402" s="87">
        <v>2</v>
      </c>
      <c r="J2402" s="87">
        <v>1</v>
      </c>
      <c r="K2402" s="89">
        <v>2.65</v>
      </c>
      <c r="L2402" s="89">
        <v>2.67</v>
      </c>
      <c r="M2402" s="87">
        <v>22</v>
      </c>
      <c r="N2402" s="79">
        <f t="shared" si="66"/>
        <v>0.22</v>
      </c>
      <c r="O2402" s="87">
        <v>126</v>
      </c>
      <c r="P2402" s="87">
        <v>10</v>
      </c>
      <c r="Q2402" s="87">
        <v>422</v>
      </c>
      <c r="R2402" s="87">
        <v>2.2000000000000002</v>
      </c>
      <c r="S2402" s="87">
        <v>2</v>
      </c>
      <c r="T2402" s="88"/>
      <c r="U2402" s="87">
        <v>365</v>
      </c>
      <c r="V2402" s="88"/>
      <c r="W2402" s="87">
        <v>2.4540000000000002</v>
      </c>
      <c r="X2402" s="90">
        <v>120.229529</v>
      </c>
      <c r="Y2402" s="90">
        <v>49.719715500000007</v>
      </c>
      <c r="Z2402" s="91"/>
      <c r="AA2402" s="87">
        <v>0.19900000000000001</v>
      </c>
      <c r="AB2402" s="92">
        <v>6.7763951499999999</v>
      </c>
      <c r="AC2402" s="92">
        <v>10.395049</v>
      </c>
      <c r="AD2402" s="99">
        <v>2.4525837253272922</v>
      </c>
    </row>
    <row r="2403" spans="1:30" ht="15.75" thickBot="1">
      <c r="A2403" s="86">
        <v>1.1248</v>
      </c>
      <c r="B2403" s="87">
        <v>1</v>
      </c>
      <c r="C2403" s="87">
        <v>3.16</v>
      </c>
      <c r="D2403" s="87">
        <v>1</v>
      </c>
      <c r="E2403" s="87">
        <v>2.23</v>
      </c>
      <c r="F2403" s="96" t="s">
        <v>98</v>
      </c>
      <c r="G2403" s="89">
        <v>2.5499999999999998</v>
      </c>
      <c r="H2403" s="89">
        <v>2.6</v>
      </c>
      <c r="I2403" s="87">
        <v>2</v>
      </c>
      <c r="J2403" s="87">
        <v>1</v>
      </c>
      <c r="K2403" s="89">
        <v>2.65</v>
      </c>
      <c r="L2403" s="89">
        <v>2.67</v>
      </c>
      <c r="M2403" s="87">
        <v>25</v>
      </c>
      <c r="N2403" s="79">
        <f t="shared" si="66"/>
        <v>0.25</v>
      </c>
      <c r="O2403" s="87">
        <v>135</v>
      </c>
      <c r="P2403" s="87">
        <v>10</v>
      </c>
      <c r="Q2403" s="87">
        <v>416</v>
      </c>
      <c r="R2403" s="87">
        <v>2.2000000000000002</v>
      </c>
      <c r="S2403" s="87">
        <v>2</v>
      </c>
      <c r="T2403" s="88"/>
      <c r="U2403" s="87">
        <v>7</v>
      </c>
      <c r="V2403" s="88"/>
      <c r="W2403" s="87">
        <v>2.4470000000000001</v>
      </c>
      <c r="X2403" s="90">
        <v>65.802621500000001</v>
      </c>
      <c r="Y2403" s="90"/>
      <c r="Z2403" s="91"/>
      <c r="AA2403" s="88"/>
      <c r="AB2403" s="92">
        <v>3.8932400500000002</v>
      </c>
      <c r="AC2403" s="92">
        <v>7.0509813500000007</v>
      </c>
      <c r="AD2403" s="99">
        <v>2.4330869410228755</v>
      </c>
    </row>
    <row r="2404" spans="1:30" ht="15.75" thickBot="1">
      <c r="A2404" s="86">
        <v>1.1248</v>
      </c>
      <c r="B2404" s="87">
        <v>1</v>
      </c>
      <c r="C2404" s="87">
        <v>3.16</v>
      </c>
      <c r="D2404" s="87">
        <v>1</v>
      </c>
      <c r="E2404" s="87">
        <v>2.23</v>
      </c>
      <c r="F2404" s="96" t="s">
        <v>98</v>
      </c>
      <c r="G2404" s="89">
        <v>2.5499999999999998</v>
      </c>
      <c r="H2404" s="89">
        <v>2.6</v>
      </c>
      <c r="I2404" s="87">
        <v>2</v>
      </c>
      <c r="J2404" s="87">
        <v>1</v>
      </c>
      <c r="K2404" s="89">
        <v>2.65</v>
      </c>
      <c r="L2404" s="89">
        <v>2.67</v>
      </c>
      <c r="M2404" s="87">
        <v>25</v>
      </c>
      <c r="N2404" s="79">
        <f t="shared" si="66"/>
        <v>0.25</v>
      </c>
      <c r="O2404" s="87">
        <v>135</v>
      </c>
      <c r="P2404" s="87">
        <v>10</v>
      </c>
      <c r="Q2404" s="87">
        <v>416</v>
      </c>
      <c r="R2404" s="87">
        <v>2.2000000000000002</v>
      </c>
      <c r="S2404" s="87">
        <v>2</v>
      </c>
      <c r="T2404" s="88"/>
      <c r="U2404" s="87">
        <v>14</v>
      </c>
      <c r="V2404" s="88"/>
      <c r="W2404" s="87">
        <v>2.4420000000000002</v>
      </c>
      <c r="X2404" s="90">
        <v>77.276402000000004</v>
      </c>
      <c r="Y2404" s="90"/>
      <c r="Z2404" s="91"/>
      <c r="AA2404" s="88"/>
      <c r="AB2404" s="92">
        <v>4.7954518500000001</v>
      </c>
      <c r="AC2404" s="92"/>
      <c r="AD2404" s="99">
        <v>2.4330869410228755</v>
      </c>
    </row>
    <row r="2405" spans="1:30" ht="15.75" thickBot="1">
      <c r="A2405" s="86">
        <v>1.1248</v>
      </c>
      <c r="B2405" s="87">
        <v>1</v>
      </c>
      <c r="C2405" s="87">
        <v>3.16</v>
      </c>
      <c r="D2405" s="87">
        <v>1</v>
      </c>
      <c r="E2405" s="87">
        <v>2.23</v>
      </c>
      <c r="F2405" s="96" t="s">
        <v>98</v>
      </c>
      <c r="G2405" s="89">
        <v>2.5499999999999998</v>
      </c>
      <c r="H2405" s="89">
        <v>2.6</v>
      </c>
      <c r="I2405" s="87">
        <v>2</v>
      </c>
      <c r="J2405" s="87">
        <v>1</v>
      </c>
      <c r="K2405" s="89">
        <v>2.65</v>
      </c>
      <c r="L2405" s="89">
        <v>2.67</v>
      </c>
      <c r="M2405" s="87">
        <v>25</v>
      </c>
      <c r="N2405" s="79">
        <f t="shared" si="66"/>
        <v>0.25</v>
      </c>
      <c r="O2405" s="87">
        <v>135</v>
      </c>
      <c r="P2405" s="87">
        <v>10</v>
      </c>
      <c r="Q2405" s="87">
        <v>416</v>
      </c>
      <c r="R2405" s="87">
        <v>2.2000000000000002</v>
      </c>
      <c r="S2405" s="87">
        <v>2</v>
      </c>
      <c r="T2405" s="88"/>
      <c r="U2405" s="87">
        <v>28</v>
      </c>
      <c r="V2405" s="88"/>
      <c r="W2405" s="87">
        <v>2.4510000000000001</v>
      </c>
      <c r="X2405" s="90">
        <v>92.672842500000002</v>
      </c>
      <c r="Y2405" s="90">
        <v>38.344001500000005</v>
      </c>
      <c r="Z2405" s="91"/>
      <c r="AA2405" s="87">
        <v>0.21299999999999999</v>
      </c>
      <c r="AB2405" s="92">
        <v>5.2269444499999995</v>
      </c>
      <c r="AC2405" s="92">
        <v>9.5418704499999993</v>
      </c>
      <c r="AD2405" s="99">
        <v>2.4330869410228755</v>
      </c>
    </row>
    <row r="2406" spans="1:30" ht="15.75" thickBot="1">
      <c r="A2406" s="86">
        <v>1.1248</v>
      </c>
      <c r="B2406" s="87">
        <v>1</v>
      </c>
      <c r="C2406" s="87">
        <v>3.16</v>
      </c>
      <c r="D2406" s="87">
        <v>1</v>
      </c>
      <c r="E2406" s="87">
        <v>2.23</v>
      </c>
      <c r="F2406" s="96" t="s">
        <v>98</v>
      </c>
      <c r="G2406" s="89">
        <v>2.5499999999999998</v>
      </c>
      <c r="H2406" s="89">
        <v>2.6</v>
      </c>
      <c r="I2406" s="87">
        <v>2</v>
      </c>
      <c r="J2406" s="87">
        <v>1</v>
      </c>
      <c r="K2406" s="89">
        <v>2.65</v>
      </c>
      <c r="L2406" s="89">
        <v>2.67</v>
      </c>
      <c r="M2406" s="87">
        <v>25</v>
      </c>
      <c r="N2406" s="79">
        <f t="shared" si="66"/>
        <v>0.25</v>
      </c>
      <c r="O2406" s="87">
        <v>135</v>
      </c>
      <c r="P2406" s="87">
        <v>10</v>
      </c>
      <c r="Q2406" s="87">
        <v>416</v>
      </c>
      <c r="R2406" s="87">
        <v>2.2000000000000002</v>
      </c>
      <c r="S2406" s="87">
        <v>2</v>
      </c>
      <c r="T2406" s="88"/>
      <c r="U2406" s="87">
        <v>56</v>
      </c>
      <c r="V2406" s="88"/>
      <c r="W2406" s="87">
        <v>2.464</v>
      </c>
      <c r="X2406" s="90">
        <v>92.967042000000006</v>
      </c>
      <c r="Y2406" s="90"/>
      <c r="Z2406" s="91"/>
      <c r="AA2406" s="88"/>
      <c r="AB2406" s="92">
        <v>5.9428299000000004</v>
      </c>
      <c r="AC2406" s="92">
        <v>9.6203236499999996</v>
      </c>
      <c r="AD2406" s="99">
        <v>2.4330869410228755</v>
      </c>
    </row>
    <row r="2407" spans="1:30" ht="15.75" thickBot="1">
      <c r="A2407" s="86">
        <v>1.1248</v>
      </c>
      <c r="B2407" s="87">
        <v>1</v>
      </c>
      <c r="C2407" s="87">
        <v>3.16</v>
      </c>
      <c r="D2407" s="87">
        <v>1</v>
      </c>
      <c r="E2407" s="87">
        <v>2.23</v>
      </c>
      <c r="F2407" s="96" t="s">
        <v>98</v>
      </c>
      <c r="G2407" s="89">
        <v>2.5499999999999998</v>
      </c>
      <c r="H2407" s="89">
        <v>2.6</v>
      </c>
      <c r="I2407" s="87">
        <v>2</v>
      </c>
      <c r="J2407" s="87">
        <v>1</v>
      </c>
      <c r="K2407" s="89">
        <v>2.65</v>
      </c>
      <c r="L2407" s="89">
        <v>2.67</v>
      </c>
      <c r="M2407" s="87">
        <v>25</v>
      </c>
      <c r="N2407" s="79">
        <f t="shared" si="66"/>
        <v>0.25</v>
      </c>
      <c r="O2407" s="87">
        <v>135</v>
      </c>
      <c r="P2407" s="87">
        <v>10</v>
      </c>
      <c r="Q2407" s="87">
        <v>416</v>
      </c>
      <c r="R2407" s="87">
        <v>2.2000000000000002</v>
      </c>
      <c r="S2407" s="87">
        <v>2</v>
      </c>
      <c r="T2407" s="88"/>
      <c r="U2407" s="87">
        <v>91</v>
      </c>
      <c r="V2407" s="88"/>
      <c r="W2407" s="87">
        <v>2.4580000000000002</v>
      </c>
      <c r="X2407" s="90">
        <v>111.599677</v>
      </c>
      <c r="Y2407" s="90">
        <v>44.424124499999998</v>
      </c>
      <c r="Z2407" s="91"/>
      <c r="AA2407" s="87">
        <v>0.214</v>
      </c>
      <c r="AB2407" s="92">
        <v>6.5410355500000001</v>
      </c>
      <c r="AC2407" s="92">
        <v>10.6892485</v>
      </c>
      <c r="AD2407" s="99">
        <v>2.4330869410228755</v>
      </c>
    </row>
    <row r="2408" spans="1:30" ht="15.75" thickBot="1">
      <c r="A2408" s="86">
        <v>1.1248</v>
      </c>
      <c r="B2408" s="87">
        <v>1</v>
      </c>
      <c r="C2408" s="87">
        <v>3.16</v>
      </c>
      <c r="D2408" s="87">
        <v>1</v>
      </c>
      <c r="E2408" s="87">
        <v>2.23</v>
      </c>
      <c r="F2408" s="96" t="s">
        <v>98</v>
      </c>
      <c r="G2408" s="89">
        <v>2.5499999999999998</v>
      </c>
      <c r="H2408" s="89">
        <v>2.6</v>
      </c>
      <c r="I2408" s="87">
        <v>2</v>
      </c>
      <c r="J2408" s="87">
        <v>1</v>
      </c>
      <c r="K2408" s="89">
        <v>2.65</v>
      </c>
      <c r="L2408" s="89">
        <v>2.67</v>
      </c>
      <c r="M2408" s="87">
        <v>25</v>
      </c>
      <c r="N2408" s="79">
        <f t="shared" si="66"/>
        <v>0.25</v>
      </c>
      <c r="O2408" s="87">
        <v>135</v>
      </c>
      <c r="P2408" s="87">
        <v>10</v>
      </c>
      <c r="Q2408" s="87">
        <v>416</v>
      </c>
      <c r="R2408" s="87">
        <v>2.2000000000000002</v>
      </c>
      <c r="S2408" s="87">
        <v>2</v>
      </c>
      <c r="T2408" s="88"/>
      <c r="U2408" s="87">
        <v>182</v>
      </c>
      <c r="V2408" s="88"/>
      <c r="W2408" s="87">
        <v>2.4449999999999998</v>
      </c>
      <c r="X2408" s="90">
        <v>114.8358715</v>
      </c>
      <c r="Y2408" s="90"/>
      <c r="Z2408" s="91"/>
      <c r="AA2408" s="88"/>
      <c r="AB2408" s="92">
        <v>6.7175552500000002</v>
      </c>
      <c r="AC2408" s="92">
        <v>10.591182</v>
      </c>
      <c r="AD2408" s="99">
        <v>2.4330869410228755</v>
      </c>
    </row>
    <row r="2409" spans="1:30" ht="15.75" thickBot="1">
      <c r="A2409" s="86">
        <v>1.1248</v>
      </c>
      <c r="B2409" s="87">
        <v>1</v>
      </c>
      <c r="C2409" s="87">
        <v>3.16</v>
      </c>
      <c r="D2409" s="87">
        <v>1</v>
      </c>
      <c r="E2409" s="87">
        <v>2.23</v>
      </c>
      <c r="F2409" s="96" t="s">
        <v>98</v>
      </c>
      <c r="G2409" s="89">
        <v>2.5499999999999998</v>
      </c>
      <c r="H2409" s="89">
        <v>2.6</v>
      </c>
      <c r="I2409" s="87">
        <v>2</v>
      </c>
      <c r="J2409" s="87">
        <v>1</v>
      </c>
      <c r="K2409" s="89">
        <v>2.65</v>
      </c>
      <c r="L2409" s="89">
        <v>2.67</v>
      </c>
      <c r="M2409" s="87">
        <v>25</v>
      </c>
      <c r="N2409" s="79">
        <f t="shared" si="66"/>
        <v>0.25</v>
      </c>
      <c r="O2409" s="87">
        <v>135</v>
      </c>
      <c r="P2409" s="87">
        <v>10</v>
      </c>
      <c r="Q2409" s="87">
        <v>416</v>
      </c>
      <c r="R2409" s="87">
        <v>2.2000000000000002</v>
      </c>
      <c r="S2409" s="87">
        <v>2</v>
      </c>
      <c r="T2409" s="88"/>
      <c r="U2409" s="87">
        <v>365</v>
      </c>
      <c r="V2409" s="88"/>
      <c r="W2409" s="87">
        <v>2.4529999999999998</v>
      </c>
      <c r="X2409" s="90">
        <v>107.87315</v>
      </c>
      <c r="Y2409" s="90">
        <v>40.501464499999997</v>
      </c>
      <c r="Z2409" s="91"/>
      <c r="AA2409" s="87">
        <v>0.17499999999999999</v>
      </c>
      <c r="AB2409" s="92">
        <v>6.5606488500000006</v>
      </c>
      <c r="AC2409" s="92">
        <v>11.6699135</v>
      </c>
      <c r="AD2409" s="99">
        <v>2.4330869410228755</v>
      </c>
    </row>
    <row r="2410" spans="1:30" ht="15.75" thickBot="1">
      <c r="A2410" s="86">
        <v>1.1248</v>
      </c>
      <c r="B2410" s="87">
        <v>1</v>
      </c>
      <c r="C2410" s="87">
        <v>3.16</v>
      </c>
      <c r="D2410" s="87">
        <v>1</v>
      </c>
      <c r="E2410" s="87">
        <v>2.23</v>
      </c>
      <c r="F2410" s="96" t="s">
        <v>98</v>
      </c>
      <c r="G2410" s="89">
        <v>2.5499999999999998</v>
      </c>
      <c r="H2410" s="89">
        <v>2.6</v>
      </c>
      <c r="I2410" s="87">
        <v>2</v>
      </c>
      <c r="J2410" s="87">
        <v>1</v>
      </c>
      <c r="K2410" s="89">
        <v>2.65</v>
      </c>
      <c r="L2410" s="89">
        <v>2.67</v>
      </c>
      <c r="M2410" s="87">
        <v>28</v>
      </c>
      <c r="N2410" s="79">
        <f t="shared" si="66"/>
        <v>0.28000000000000003</v>
      </c>
      <c r="O2410" s="87">
        <v>140</v>
      </c>
      <c r="P2410" s="87">
        <v>10</v>
      </c>
      <c r="Q2410" s="87">
        <v>415</v>
      </c>
      <c r="R2410" s="87">
        <v>1.2</v>
      </c>
      <c r="S2410" s="87">
        <v>2</v>
      </c>
      <c r="T2410" s="88"/>
      <c r="U2410" s="87">
        <v>7</v>
      </c>
      <c r="V2410" s="88"/>
      <c r="W2410" s="87">
        <v>2.42</v>
      </c>
      <c r="X2410" s="90">
        <v>65.018089500000002</v>
      </c>
      <c r="Y2410" s="90"/>
      <c r="Z2410" s="91"/>
      <c r="AA2410" s="88"/>
      <c r="AB2410" s="92">
        <v>3.7363336500000002</v>
      </c>
      <c r="AC2410" s="92">
        <v>6.0016698000000002</v>
      </c>
      <c r="AD2410" s="99">
        <v>2.4453008713174778</v>
      </c>
    </row>
    <row r="2411" spans="1:30" ht="15.75" thickBot="1">
      <c r="A2411" s="86">
        <v>1.1248</v>
      </c>
      <c r="B2411" s="87">
        <v>1</v>
      </c>
      <c r="C2411" s="87">
        <v>3.16</v>
      </c>
      <c r="D2411" s="87">
        <v>1</v>
      </c>
      <c r="E2411" s="87">
        <v>2.23</v>
      </c>
      <c r="F2411" s="96" t="s">
        <v>98</v>
      </c>
      <c r="G2411" s="89">
        <v>2.5499999999999998</v>
      </c>
      <c r="H2411" s="89">
        <v>2.6</v>
      </c>
      <c r="I2411" s="87">
        <v>2</v>
      </c>
      <c r="J2411" s="87">
        <v>1</v>
      </c>
      <c r="K2411" s="89">
        <v>2.65</v>
      </c>
      <c r="L2411" s="89">
        <v>2.67</v>
      </c>
      <c r="M2411" s="87">
        <v>28</v>
      </c>
      <c r="N2411" s="79">
        <f t="shared" si="66"/>
        <v>0.28000000000000003</v>
      </c>
      <c r="O2411" s="87">
        <v>140</v>
      </c>
      <c r="P2411" s="87">
        <v>10</v>
      </c>
      <c r="Q2411" s="87">
        <v>415</v>
      </c>
      <c r="R2411" s="87">
        <v>1.2</v>
      </c>
      <c r="S2411" s="87">
        <v>2</v>
      </c>
      <c r="T2411" s="88"/>
      <c r="U2411" s="87">
        <v>14</v>
      </c>
      <c r="V2411" s="88"/>
      <c r="W2411" s="87">
        <v>2.444</v>
      </c>
      <c r="X2411" s="90">
        <v>77.374468500000006</v>
      </c>
      <c r="Y2411" s="90"/>
      <c r="Z2411" s="91"/>
      <c r="AA2411" s="88"/>
      <c r="AB2411" s="92">
        <v>4.5502855999999996</v>
      </c>
      <c r="AC2411" s="92"/>
      <c r="AD2411" s="99">
        <v>2.4453008713174778</v>
      </c>
    </row>
    <row r="2412" spans="1:30" ht="15.75" thickBot="1">
      <c r="A2412" s="86">
        <v>1.1248</v>
      </c>
      <c r="B2412" s="87">
        <v>1</v>
      </c>
      <c r="C2412" s="87">
        <v>3.16</v>
      </c>
      <c r="D2412" s="87">
        <v>1</v>
      </c>
      <c r="E2412" s="87">
        <v>2.23</v>
      </c>
      <c r="F2412" s="96" t="s">
        <v>98</v>
      </c>
      <c r="G2412" s="89">
        <v>2.5499999999999998</v>
      </c>
      <c r="H2412" s="89">
        <v>2.6</v>
      </c>
      <c r="I2412" s="87">
        <v>2</v>
      </c>
      <c r="J2412" s="87">
        <v>1</v>
      </c>
      <c r="K2412" s="89">
        <v>2.65</v>
      </c>
      <c r="L2412" s="89">
        <v>2.67</v>
      </c>
      <c r="M2412" s="87">
        <v>28</v>
      </c>
      <c r="N2412" s="79">
        <f t="shared" si="66"/>
        <v>0.28000000000000003</v>
      </c>
      <c r="O2412" s="87">
        <v>140</v>
      </c>
      <c r="P2412" s="87">
        <v>10</v>
      </c>
      <c r="Q2412" s="87">
        <v>415</v>
      </c>
      <c r="R2412" s="87">
        <v>1.2</v>
      </c>
      <c r="S2412" s="87">
        <v>2</v>
      </c>
      <c r="T2412" s="88"/>
      <c r="U2412" s="87">
        <v>28</v>
      </c>
      <c r="V2412" s="88"/>
      <c r="W2412" s="87">
        <v>2.4380000000000002</v>
      </c>
      <c r="X2412" s="90">
        <v>89.828913999999997</v>
      </c>
      <c r="Y2412" s="90">
        <v>40.305331500000001</v>
      </c>
      <c r="Z2412" s="91"/>
      <c r="AA2412" s="87">
        <v>0.21199999999999999</v>
      </c>
      <c r="AB2412" s="92">
        <v>4.7268053000000005</v>
      </c>
      <c r="AC2412" s="92">
        <v>8.6004320500000002</v>
      </c>
      <c r="AD2412" s="99">
        <v>2.4453008713174778</v>
      </c>
    </row>
    <row r="2413" spans="1:30" ht="15.75" thickBot="1">
      <c r="A2413" s="86">
        <v>1.1248</v>
      </c>
      <c r="B2413" s="87">
        <v>1</v>
      </c>
      <c r="C2413" s="87">
        <v>3.16</v>
      </c>
      <c r="D2413" s="87">
        <v>1</v>
      </c>
      <c r="E2413" s="87">
        <v>2.23</v>
      </c>
      <c r="F2413" s="96" t="s">
        <v>98</v>
      </c>
      <c r="G2413" s="89">
        <v>2.5499999999999998</v>
      </c>
      <c r="H2413" s="89">
        <v>2.6</v>
      </c>
      <c r="I2413" s="87">
        <v>2</v>
      </c>
      <c r="J2413" s="87">
        <v>1</v>
      </c>
      <c r="K2413" s="89">
        <v>2.65</v>
      </c>
      <c r="L2413" s="89">
        <v>2.67</v>
      </c>
      <c r="M2413" s="87">
        <v>28</v>
      </c>
      <c r="N2413" s="79">
        <f t="shared" si="66"/>
        <v>0.28000000000000003</v>
      </c>
      <c r="O2413" s="87">
        <v>140</v>
      </c>
      <c r="P2413" s="87">
        <v>10</v>
      </c>
      <c r="Q2413" s="87">
        <v>415</v>
      </c>
      <c r="R2413" s="87">
        <v>1.2</v>
      </c>
      <c r="S2413" s="87">
        <v>2</v>
      </c>
      <c r="T2413" s="88"/>
      <c r="U2413" s="87">
        <v>56</v>
      </c>
      <c r="V2413" s="88"/>
      <c r="W2413" s="87">
        <v>2.44</v>
      </c>
      <c r="X2413" s="90">
        <v>94.045773499999996</v>
      </c>
      <c r="Y2413" s="90"/>
      <c r="Z2413" s="91"/>
      <c r="AA2413" s="88"/>
      <c r="AB2413" s="92">
        <v>5.7368902500000001</v>
      </c>
      <c r="AC2413" s="92">
        <v>9.7674234000000002</v>
      </c>
      <c r="AD2413" s="99">
        <v>2.4453008713174778</v>
      </c>
    </row>
    <row r="2414" spans="1:30" ht="15.75" thickBot="1">
      <c r="A2414" s="86">
        <v>1.1248</v>
      </c>
      <c r="B2414" s="87">
        <v>1</v>
      </c>
      <c r="C2414" s="87">
        <v>3.16</v>
      </c>
      <c r="D2414" s="87">
        <v>1</v>
      </c>
      <c r="E2414" s="87">
        <v>2.23</v>
      </c>
      <c r="F2414" s="96" t="s">
        <v>98</v>
      </c>
      <c r="G2414" s="89">
        <v>2.5499999999999998</v>
      </c>
      <c r="H2414" s="89">
        <v>2.6</v>
      </c>
      <c r="I2414" s="87">
        <v>2</v>
      </c>
      <c r="J2414" s="87">
        <v>1</v>
      </c>
      <c r="K2414" s="89">
        <v>2.65</v>
      </c>
      <c r="L2414" s="89">
        <v>2.67</v>
      </c>
      <c r="M2414" s="87">
        <v>28</v>
      </c>
      <c r="N2414" s="79">
        <f t="shared" si="66"/>
        <v>0.28000000000000003</v>
      </c>
      <c r="O2414" s="87">
        <v>140</v>
      </c>
      <c r="P2414" s="87">
        <v>10</v>
      </c>
      <c r="Q2414" s="87">
        <v>415</v>
      </c>
      <c r="R2414" s="87">
        <v>1.2</v>
      </c>
      <c r="S2414" s="87">
        <v>2</v>
      </c>
      <c r="T2414" s="88"/>
      <c r="U2414" s="87">
        <v>91</v>
      </c>
      <c r="V2414" s="88"/>
      <c r="W2414" s="87">
        <v>2.4529999999999998</v>
      </c>
      <c r="X2414" s="90">
        <v>107.9712165</v>
      </c>
      <c r="Y2414" s="90">
        <v>44.129925</v>
      </c>
      <c r="Z2414" s="91"/>
      <c r="AA2414" s="87">
        <v>0.21299999999999999</v>
      </c>
      <c r="AB2414" s="92">
        <v>6.0997363</v>
      </c>
      <c r="AC2414" s="92">
        <v>10.395049</v>
      </c>
      <c r="AD2414" s="99">
        <v>2.4453008713174778</v>
      </c>
    </row>
    <row r="2415" spans="1:30" ht="15.75" thickBot="1">
      <c r="A2415" s="86">
        <v>1.1248</v>
      </c>
      <c r="B2415" s="87">
        <v>1</v>
      </c>
      <c r="C2415" s="87">
        <v>3.16</v>
      </c>
      <c r="D2415" s="87">
        <v>1</v>
      </c>
      <c r="E2415" s="87">
        <v>2.23</v>
      </c>
      <c r="F2415" s="96" t="s">
        <v>98</v>
      </c>
      <c r="G2415" s="89">
        <v>2.5499999999999998</v>
      </c>
      <c r="H2415" s="89">
        <v>2.6</v>
      </c>
      <c r="I2415" s="87">
        <v>2</v>
      </c>
      <c r="J2415" s="87">
        <v>1</v>
      </c>
      <c r="K2415" s="89">
        <v>2.65</v>
      </c>
      <c r="L2415" s="89">
        <v>2.67</v>
      </c>
      <c r="M2415" s="87">
        <v>28</v>
      </c>
      <c r="N2415" s="79">
        <f t="shared" si="66"/>
        <v>0.28000000000000003</v>
      </c>
      <c r="O2415" s="87">
        <v>140</v>
      </c>
      <c r="P2415" s="87">
        <v>10</v>
      </c>
      <c r="Q2415" s="87">
        <v>415</v>
      </c>
      <c r="R2415" s="87">
        <v>1.2</v>
      </c>
      <c r="S2415" s="87">
        <v>2</v>
      </c>
      <c r="T2415" s="88"/>
      <c r="U2415" s="87">
        <v>182</v>
      </c>
      <c r="V2415" s="88"/>
      <c r="W2415" s="87">
        <v>2.4420000000000002</v>
      </c>
      <c r="X2415" s="90">
        <v>108.7557485</v>
      </c>
      <c r="Y2415" s="90"/>
      <c r="Z2415" s="91"/>
      <c r="AA2415" s="88"/>
      <c r="AB2415" s="92">
        <v>6.4821956499999995</v>
      </c>
      <c r="AC2415" s="92">
        <v>10.002783000000001</v>
      </c>
      <c r="AD2415" s="99">
        <v>2.4453008713174778</v>
      </c>
    </row>
    <row r="2416" spans="1:30" ht="15.75" thickBot="1">
      <c r="A2416" s="86">
        <v>1.1248</v>
      </c>
      <c r="B2416" s="87">
        <v>1</v>
      </c>
      <c r="C2416" s="87">
        <v>3.16</v>
      </c>
      <c r="D2416" s="87">
        <v>1</v>
      </c>
      <c r="E2416" s="87">
        <v>2.23</v>
      </c>
      <c r="F2416" s="96" t="s">
        <v>98</v>
      </c>
      <c r="G2416" s="89">
        <v>2.5499999999999998</v>
      </c>
      <c r="H2416" s="89">
        <v>2.6</v>
      </c>
      <c r="I2416" s="87">
        <v>2</v>
      </c>
      <c r="J2416" s="87">
        <v>1</v>
      </c>
      <c r="K2416" s="89">
        <v>2.65</v>
      </c>
      <c r="L2416" s="89">
        <v>2.67</v>
      </c>
      <c r="M2416" s="87">
        <v>28</v>
      </c>
      <c r="N2416" s="79">
        <f t="shared" si="66"/>
        <v>0.28000000000000003</v>
      </c>
      <c r="O2416" s="87">
        <v>140</v>
      </c>
      <c r="P2416" s="87">
        <v>10</v>
      </c>
      <c r="Q2416" s="87">
        <v>415</v>
      </c>
      <c r="R2416" s="87">
        <v>1.2</v>
      </c>
      <c r="S2416" s="87">
        <v>2</v>
      </c>
      <c r="T2416" s="88"/>
      <c r="U2416" s="87">
        <v>365</v>
      </c>
      <c r="V2416" s="88"/>
      <c r="W2416" s="87">
        <v>2.4359999999999999</v>
      </c>
      <c r="X2416" s="90">
        <v>106.696352</v>
      </c>
      <c r="Y2416" s="90">
        <v>42.8550605</v>
      </c>
      <c r="Z2416" s="91"/>
      <c r="AA2416" s="87">
        <v>0.185</v>
      </c>
      <c r="AB2416" s="92">
        <v>5.4328840999999999</v>
      </c>
      <c r="AC2416" s="92">
        <v>10.2969825</v>
      </c>
      <c r="AD2416" s="99">
        <v>2.4453008713174778</v>
      </c>
    </row>
    <row r="2417" spans="1:30" ht="15.75" thickBot="1">
      <c r="A2417" s="86">
        <v>1.1248</v>
      </c>
      <c r="B2417" s="87">
        <v>1</v>
      </c>
      <c r="C2417" s="87">
        <v>3.16</v>
      </c>
      <c r="D2417" s="88"/>
      <c r="E2417" s="87">
        <v>1</v>
      </c>
      <c r="F2417" s="96" t="s">
        <v>98</v>
      </c>
      <c r="G2417" s="89">
        <v>2.5499999999999998</v>
      </c>
      <c r="H2417" s="89">
        <v>2.6</v>
      </c>
      <c r="I2417" s="87">
        <v>2</v>
      </c>
      <c r="J2417" s="87">
        <v>1</v>
      </c>
      <c r="K2417" s="89">
        <v>2.65</v>
      </c>
      <c r="L2417" s="89">
        <v>2.67</v>
      </c>
      <c r="M2417" s="87">
        <v>57</v>
      </c>
      <c r="N2417" s="79">
        <f t="shared" si="66"/>
        <v>0.56999999999999995</v>
      </c>
      <c r="O2417" s="87">
        <v>173</v>
      </c>
      <c r="P2417" s="88"/>
      <c r="Q2417" s="87">
        <v>363</v>
      </c>
      <c r="R2417" s="87">
        <v>2.7</v>
      </c>
      <c r="S2417" s="87">
        <v>2</v>
      </c>
      <c r="T2417" s="88"/>
      <c r="U2417" s="87">
        <v>7</v>
      </c>
      <c r="V2417" s="88"/>
      <c r="W2417" s="87">
        <v>2.3620000000000001</v>
      </c>
      <c r="X2417" s="90">
        <v>22.457228499999999</v>
      </c>
      <c r="Y2417" s="90"/>
      <c r="Z2417" s="91"/>
      <c r="AA2417" s="88"/>
      <c r="AB2417" s="92">
        <v>2.0201699</v>
      </c>
      <c r="AC2417" s="92"/>
      <c r="AD2417" s="99">
        <v>2.3321963646457915</v>
      </c>
    </row>
    <row r="2418" spans="1:30" ht="15.75" thickBot="1">
      <c r="A2418" s="86">
        <v>1.1248</v>
      </c>
      <c r="B2418" s="87">
        <v>1</v>
      </c>
      <c r="C2418" s="87">
        <v>3.16</v>
      </c>
      <c r="D2418" s="88"/>
      <c r="E2418" s="87">
        <v>1</v>
      </c>
      <c r="F2418" s="96" t="s">
        <v>98</v>
      </c>
      <c r="G2418" s="89">
        <v>2.5499999999999998</v>
      </c>
      <c r="H2418" s="89">
        <v>2.6</v>
      </c>
      <c r="I2418" s="87">
        <v>2</v>
      </c>
      <c r="J2418" s="87">
        <v>1</v>
      </c>
      <c r="K2418" s="89">
        <v>2.65</v>
      </c>
      <c r="L2418" s="89">
        <v>2.67</v>
      </c>
      <c r="M2418" s="87">
        <v>57</v>
      </c>
      <c r="N2418" s="79">
        <f t="shared" si="66"/>
        <v>0.56999999999999995</v>
      </c>
      <c r="O2418" s="87">
        <v>173</v>
      </c>
      <c r="P2418" s="88"/>
      <c r="Q2418" s="87">
        <v>363</v>
      </c>
      <c r="R2418" s="87">
        <v>2.7</v>
      </c>
      <c r="S2418" s="87">
        <v>2</v>
      </c>
      <c r="T2418" s="88"/>
      <c r="U2418" s="87">
        <v>28</v>
      </c>
      <c r="V2418" s="88"/>
      <c r="W2418" s="87">
        <v>2.3780000000000001</v>
      </c>
      <c r="X2418" s="90">
        <v>37.265270000000001</v>
      </c>
      <c r="Y2418" s="90">
        <v>30.6948145</v>
      </c>
      <c r="Z2418" s="91"/>
      <c r="AA2418" s="87">
        <v>0.188</v>
      </c>
      <c r="AB2418" s="92">
        <v>2.5301157000000001</v>
      </c>
      <c r="AC2418" s="92"/>
      <c r="AD2418" s="99">
        <v>2.3321963646457915</v>
      </c>
    </row>
    <row r="2419" spans="1:30" ht="15.75" thickBot="1">
      <c r="A2419" s="86">
        <v>1.1248</v>
      </c>
      <c r="B2419" s="87">
        <v>1</v>
      </c>
      <c r="C2419" s="87">
        <v>3.16</v>
      </c>
      <c r="D2419" s="88"/>
      <c r="E2419" s="87">
        <v>1</v>
      </c>
      <c r="F2419" s="96" t="s">
        <v>98</v>
      </c>
      <c r="G2419" s="89">
        <v>2.5499999999999998</v>
      </c>
      <c r="H2419" s="89">
        <v>2.6</v>
      </c>
      <c r="I2419" s="87">
        <v>2</v>
      </c>
      <c r="J2419" s="87">
        <v>1</v>
      </c>
      <c r="K2419" s="89">
        <v>2.65</v>
      </c>
      <c r="L2419" s="89">
        <v>2.67</v>
      </c>
      <c r="M2419" s="87">
        <v>57</v>
      </c>
      <c r="N2419" s="79">
        <f t="shared" si="66"/>
        <v>0.56999999999999995</v>
      </c>
      <c r="O2419" s="87">
        <v>173</v>
      </c>
      <c r="P2419" s="88"/>
      <c r="Q2419" s="87">
        <v>363</v>
      </c>
      <c r="R2419" s="87">
        <v>2.7</v>
      </c>
      <c r="S2419" s="87">
        <v>2</v>
      </c>
      <c r="T2419" s="88"/>
      <c r="U2419" s="87">
        <v>56</v>
      </c>
      <c r="V2419" s="88"/>
      <c r="W2419" s="87">
        <v>2.3820000000000001</v>
      </c>
      <c r="X2419" s="90">
        <v>39.422733000000001</v>
      </c>
      <c r="Y2419" s="90"/>
      <c r="Z2419" s="91"/>
      <c r="AA2419" s="88"/>
      <c r="AB2419" s="92">
        <v>2.8341218499999998</v>
      </c>
      <c r="AC2419" s="92"/>
      <c r="AD2419" s="99">
        <v>2.3321963646457915</v>
      </c>
    </row>
    <row r="2420" spans="1:30" ht="15.75" thickBot="1">
      <c r="A2420" s="86">
        <v>1.1248</v>
      </c>
      <c r="B2420" s="87">
        <v>1</v>
      </c>
      <c r="C2420" s="87">
        <v>3.16</v>
      </c>
      <c r="D2420" s="88"/>
      <c r="E2420" s="87">
        <v>1</v>
      </c>
      <c r="F2420" s="96" t="s">
        <v>98</v>
      </c>
      <c r="G2420" s="89">
        <v>2.5499999999999998</v>
      </c>
      <c r="H2420" s="89">
        <v>2.6</v>
      </c>
      <c r="I2420" s="87">
        <v>2</v>
      </c>
      <c r="J2420" s="87">
        <v>1</v>
      </c>
      <c r="K2420" s="89">
        <v>2.65</v>
      </c>
      <c r="L2420" s="89">
        <v>2.67</v>
      </c>
      <c r="M2420" s="87">
        <v>57</v>
      </c>
      <c r="N2420" s="79">
        <f t="shared" si="66"/>
        <v>0.56999999999999995</v>
      </c>
      <c r="O2420" s="87">
        <v>173</v>
      </c>
      <c r="P2420" s="88"/>
      <c r="Q2420" s="87">
        <v>363</v>
      </c>
      <c r="R2420" s="87">
        <v>2.7</v>
      </c>
      <c r="S2420" s="87">
        <v>2</v>
      </c>
      <c r="T2420" s="88"/>
      <c r="U2420" s="87">
        <v>91</v>
      </c>
      <c r="V2420" s="88"/>
      <c r="W2420" s="87">
        <v>2.38</v>
      </c>
      <c r="X2420" s="90">
        <v>42.266661499999998</v>
      </c>
      <c r="Y2420" s="90">
        <v>32.558078000000002</v>
      </c>
      <c r="Z2420" s="91"/>
      <c r="AA2420" s="87">
        <v>0.20399999999999999</v>
      </c>
      <c r="AB2420" s="92">
        <v>2.7654752999999999</v>
      </c>
      <c r="AC2420" s="92"/>
      <c r="AD2420" s="99">
        <v>2.3321963646457915</v>
      </c>
    </row>
    <row r="2421" spans="1:30" ht="15.75" thickBot="1">
      <c r="A2421" s="86">
        <v>1.1248</v>
      </c>
      <c r="B2421" s="87">
        <v>1</v>
      </c>
      <c r="C2421" s="87">
        <v>3.16</v>
      </c>
      <c r="D2421" s="88"/>
      <c r="E2421" s="87">
        <v>1</v>
      </c>
      <c r="F2421" s="96" t="s">
        <v>98</v>
      </c>
      <c r="G2421" s="89">
        <v>2.5499999999999998</v>
      </c>
      <c r="H2421" s="89">
        <v>2.6</v>
      </c>
      <c r="I2421" s="87">
        <v>2</v>
      </c>
      <c r="J2421" s="87">
        <v>1</v>
      </c>
      <c r="K2421" s="89">
        <v>2.65</v>
      </c>
      <c r="L2421" s="89">
        <v>2.67</v>
      </c>
      <c r="M2421" s="87">
        <v>57</v>
      </c>
      <c r="N2421" s="79">
        <f t="shared" si="66"/>
        <v>0.56999999999999995</v>
      </c>
      <c r="O2421" s="87">
        <v>173</v>
      </c>
      <c r="P2421" s="88"/>
      <c r="Q2421" s="87">
        <v>363</v>
      </c>
      <c r="R2421" s="87">
        <v>2.7</v>
      </c>
      <c r="S2421" s="87">
        <v>2</v>
      </c>
      <c r="T2421" s="88"/>
      <c r="U2421" s="87">
        <v>182</v>
      </c>
      <c r="V2421" s="88"/>
      <c r="W2421" s="87">
        <v>2.3820000000000001</v>
      </c>
      <c r="X2421" s="90">
        <v>38.049802</v>
      </c>
      <c r="Y2421" s="90"/>
      <c r="Z2421" s="91"/>
      <c r="AA2421" s="88"/>
      <c r="AB2421" s="92">
        <v>2.7458619999999998</v>
      </c>
      <c r="AC2421" s="92"/>
      <c r="AD2421" s="99">
        <v>2.3321963646457915</v>
      </c>
    </row>
    <row r="2422" spans="1:30" ht="15.75" thickBot="1">
      <c r="A2422" s="86">
        <v>1.1248</v>
      </c>
      <c r="B2422" s="87">
        <v>1</v>
      </c>
      <c r="C2422" s="87">
        <v>3.16</v>
      </c>
      <c r="D2422" s="88"/>
      <c r="E2422" s="87">
        <v>1</v>
      </c>
      <c r="F2422" s="96" t="s">
        <v>98</v>
      </c>
      <c r="G2422" s="89">
        <v>2.5499999999999998</v>
      </c>
      <c r="H2422" s="89">
        <v>2.6</v>
      </c>
      <c r="I2422" s="87">
        <v>2</v>
      </c>
      <c r="J2422" s="87">
        <v>1</v>
      </c>
      <c r="K2422" s="89">
        <v>2.65</v>
      </c>
      <c r="L2422" s="89">
        <v>2.67</v>
      </c>
      <c r="M2422" s="87">
        <v>57</v>
      </c>
      <c r="N2422" s="79">
        <f t="shared" si="66"/>
        <v>0.56999999999999995</v>
      </c>
      <c r="O2422" s="87">
        <v>173</v>
      </c>
      <c r="P2422" s="88"/>
      <c r="Q2422" s="87">
        <v>363</v>
      </c>
      <c r="R2422" s="87">
        <v>2.7</v>
      </c>
      <c r="S2422" s="87">
        <v>2</v>
      </c>
      <c r="T2422" s="88"/>
      <c r="U2422" s="87">
        <v>365</v>
      </c>
      <c r="V2422" s="88"/>
      <c r="W2422" s="87">
        <v>2.3740000000000001</v>
      </c>
      <c r="X2422" s="90">
        <v>41.972462</v>
      </c>
      <c r="Y2422" s="90">
        <v>35.205873500000003</v>
      </c>
      <c r="Z2422" s="91"/>
      <c r="AA2422" s="87">
        <v>0.214</v>
      </c>
      <c r="AB2422" s="92">
        <v>2.6379888499999997</v>
      </c>
      <c r="AC2422" s="92"/>
      <c r="AD2422" s="99">
        <v>2.3321963646457915</v>
      </c>
    </row>
    <row r="2423" spans="1:30" ht="15.75" thickBot="1">
      <c r="A2423" s="86">
        <v>1.1248</v>
      </c>
      <c r="B2423" s="87">
        <v>1</v>
      </c>
      <c r="C2423" s="87">
        <v>3.16</v>
      </c>
      <c r="D2423" s="87">
        <v>1</v>
      </c>
      <c r="E2423" s="87">
        <v>2.23</v>
      </c>
      <c r="F2423" s="96" t="s">
        <v>98</v>
      </c>
      <c r="G2423" s="89">
        <v>2.5499999999999998</v>
      </c>
      <c r="H2423" s="89">
        <v>2.6</v>
      </c>
      <c r="I2423" s="87">
        <v>2</v>
      </c>
      <c r="J2423" s="87">
        <v>1</v>
      </c>
      <c r="K2423" s="89">
        <v>2.65</v>
      </c>
      <c r="L2423" s="89">
        <v>2.67</v>
      </c>
      <c r="M2423" s="87">
        <v>22</v>
      </c>
      <c r="N2423" s="79">
        <f t="shared" si="66"/>
        <v>0.22</v>
      </c>
      <c r="O2423" s="87">
        <v>126</v>
      </c>
      <c r="P2423" s="87">
        <v>10</v>
      </c>
      <c r="Q2423" s="87">
        <v>422</v>
      </c>
      <c r="R2423" s="87">
        <v>2.2000000000000002</v>
      </c>
      <c r="S2423" s="87">
        <v>4</v>
      </c>
      <c r="T2423" s="88"/>
      <c r="U2423" s="87">
        <v>28</v>
      </c>
      <c r="V2423" s="88"/>
      <c r="W2423" s="87">
        <v>2.4390000000000001</v>
      </c>
      <c r="X2423" s="90">
        <v>89.240515000000002</v>
      </c>
      <c r="Y2423" s="90">
        <v>37.657536</v>
      </c>
      <c r="Z2423" s="91"/>
      <c r="AA2423" s="87">
        <v>0.19400000000000001</v>
      </c>
      <c r="AB2423" s="92">
        <v>5.1582979</v>
      </c>
      <c r="AC2423" s="92">
        <v>7.3746008000000005</v>
      </c>
      <c r="AD2423" s="99">
        <v>2.4525837253272922</v>
      </c>
    </row>
    <row r="2424" spans="1:30" ht="15.75" thickBot="1">
      <c r="A2424" s="86">
        <v>1.1248</v>
      </c>
      <c r="B2424" s="87">
        <v>1</v>
      </c>
      <c r="C2424" s="87">
        <v>3.16</v>
      </c>
      <c r="D2424" s="87">
        <v>1</v>
      </c>
      <c r="E2424" s="87">
        <v>2.23</v>
      </c>
      <c r="F2424" s="96" t="s">
        <v>98</v>
      </c>
      <c r="G2424" s="89">
        <v>2.5499999999999998</v>
      </c>
      <c r="H2424" s="89">
        <v>2.6</v>
      </c>
      <c r="I2424" s="87">
        <v>2</v>
      </c>
      <c r="J2424" s="87">
        <v>1</v>
      </c>
      <c r="K2424" s="89">
        <v>2.65</v>
      </c>
      <c r="L2424" s="89">
        <v>2.67</v>
      </c>
      <c r="M2424" s="87">
        <v>22</v>
      </c>
      <c r="N2424" s="79">
        <f t="shared" si="66"/>
        <v>0.22</v>
      </c>
      <c r="O2424" s="87">
        <v>126</v>
      </c>
      <c r="P2424" s="87">
        <v>10</v>
      </c>
      <c r="Q2424" s="87">
        <v>422</v>
      </c>
      <c r="R2424" s="87">
        <v>2.2000000000000002</v>
      </c>
      <c r="S2424" s="87">
        <v>4</v>
      </c>
      <c r="T2424" s="88"/>
      <c r="U2424" s="87">
        <v>91</v>
      </c>
      <c r="V2424" s="88"/>
      <c r="W2424" s="87">
        <v>2.4289999999999998</v>
      </c>
      <c r="X2424" s="90">
        <v>110.32481250000001</v>
      </c>
      <c r="Y2424" s="90">
        <v>41.285996499999996</v>
      </c>
      <c r="Z2424" s="91"/>
      <c r="AA2424" s="87">
        <v>0.19500000000000001</v>
      </c>
      <c r="AB2424" s="92">
        <v>6.5704555000000004</v>
      </c>
      <c r="AC2424" s="92">
        <v>8.9240515000000009</v>
      </c>
      <c r="AD2424" s="99">
        <v>2.4525837253272922</v>
      </c>
    </row>
    <row r="2425" spans="1:30" ht="15.75" thickBot="1">
      <c r="A2425" s="86">
        <v>1.1248</v>
      </c>
      <c r="B2425" s="87">
        <v>1</v>
      </c>
      <c r="C2425" s="87">
        <v>3.16</v>
      </c>
      <c r="D2425" s="87">
        <v>1</v>
      </c>
      <c r="E2425" s="87">
        <v>2.23</v>
      </c>
      <c r="F2425" s="96" t="s">
        <v>98</v>
      </c>
      <c r="G2425" s="89">
        <v>2.5499999999999998</v>
      </c>
      <c r="H2425" s="89">
        <v>2.6</v>
      </c>
      <c r="I2425" s="87">
        <v>2</v>
      </c>
      <c r="J2425" s="87">
        <v>1</v>
      </c>
      <c r="K2425" s="89">
        <v>2.65</v>
      </c>
      <c r="L2425" s="89">
        <v>2.67</v>
      </c>
      <c r="M2425" s="87">
        <v>22</v>
      </c>
      <c r="N2425" s="79">
        <f t="shared" si="66"/>
        <v>0.22</v>
      </c>
      <c r="O2425" s="87">
        <v>126</v>
      </c>
      <c r="P2425" s="87">
        <v>10</v>
      </c>
      <c r="Q2425" s="87">
        <v>422</v>
      </c>
      <c r="R2425" s="87">
        <v>2.2000000000000002</v>
      </c>
      <c r="S2425" s="87">
        <v>4</v>
      </c>
      <c r="T2425" s="88"/>
      <c r="U2425" s="87">
        <v>365</v>
      </c>
      <c r="V2425" s="88"/>
      <c r="W2425" s="87">
        <v>2.427</v>
      </c>
      <c r="X2425" s="90">
        <v>119.3469305</v>
      </c>
      <c r="Y2425" s="90">
        <v>39.422733000000001</v>
      </c>
      <c r="Z2425" s="91"/>
      <c r="AA2425" s="87">
        <v>0.214</v>
      </c>
      <c r="AB2425" s="92">
        <v>6.9234948999999997</v>
      </c>
      <c r="AC2425" s="92">
        <v>10.787315</v>
      </c>
      <c r="AD2425" s="99">
        <v>2.4525837253272922</v>
      </c>
    </row>
    <row r="2426" spans="1:30" ht="15.75" thickBot="1">
      <c r="A2426" s="86">
        <v>1.1248</v>
      </c>
      <c r="B2426" s="87">
        <v>1</v>
      </c>
      <c r="C2426" s="87">
        <v>3.16</v>
      </c>
      <c r="D2426" s="87">
        <v>1</v>
      </c>
      <c r="E2426" s="87">
        <v>2.23</v>
      </c>
      <c r="F2426" s="96" t="s">
        <v>98</v>
      </c>
      <c r="G2426" s="89">
        <v>2.5499999999999998</v>
      </c>
      <c r="H2426" s="89">
        <v>2.6</v>
      </c>
      <c r="I2426" s="87">
        <v>2</v>
      </c>
      <c r="J2426" s="87">
        <v>1</v>
      </c>
      <c r="K2426" s="89">
        <v>2.65</v>
      </c>
      <c r="L2426" s="89">
        <v>2.67</v>
      </c>
      <c r="M2426" s="87">
        <v>25</v>
      </c>
      <c r="N2426" s="79">
        <f t="shared" si="66"/>
        <v>0.25</v>
      </c>
      <c r="O2426" s="87">
        <v>135</v>
      </c>
      <c r="P2426" s="87">
        <v>10</v>
      </c>
      <c r="Q2426" s="87">
        <v>416</v>
      </c>
      <c r="R2426" s="87">
        <v>2.2000000000000002</v>
      </c>
      <c r="S2426" s="87">
        <v>4</v>
      </c>
      <c r="T2426" s="88"/>
      <c r="U2426" s="87">
        <v>28</v>
      </c>
      <c r="V2426" s="88"/>
      <c r="W2426" s="87">
        <v>2.4239999999999999</v>
      </c>
      <c r="X2426" s="90">
        <v>82.081660499999998</v>
      </c>
      <c r="Y2426" s="90">
        <v>36.7749375</v>
      </c>
      <c r="Z2426" s="91"/>
      <c r="AA2426" s="87">
        <v>0.18</v>
      </c>
      <c r="AB2426" s="92">
        <v>4.2756994000000006</v>
      </c>
      <c r="AC2426" s="92">
        <v>6.7567818500000003</v>
      </c>
      <c r="AD2426" s="99">
        <v>2.4330869410228755</v>
      </c>
    </row>
    <row r="2427" spans="1:30" ht="15.75" thickBot="1">
      <c r="A2427" s="86">
        <v>1.1248</v>
      </c>
      <c r="B2427" s="87">
        <v>1</v>
      </c>
      <c r="C2427" s="87">
        <v>3.16</v>
      </c>
      <c r="D2427" s="87">
        <v>1</v>
      </c>
      <c r="E2427" s="87">
        <v>2.23</v>
      </c>
      <c r="F2427" s="96" t="s">
        <v>98</v>
      </c>
      <c r="G2427" s="89">
        <v>2.5499999999999998</v>
      </c>
      <c r="H2427" s="89">
        <v>2.6</v>
      </c>
      <c r="I2427" s="87">
        <v>2</v>
      </c>
      <c r="J2427" s="87">
        <v>1</v>
      </c>
      <c r="K2427" s="89">
        <v>2.65</v>
      </c>
      <c r="L2427" s="89">
        <v>2.67</v>
      </c>
      <c r="M2427" s="87">
        <v>25</v>
      </c>
      <c r="N2427" s="79">
        <f t="shared" si="66"/>
        <v>0.25</v>
      </c>
      <c r="O2427" s="87">
        <v>135</v>
      </c>
      <c r="P2427" s="87">
        <v>10</v>
      </c>
      <c r="Q2427" s="87">
        <v>416</v>
      </c>
      <c r="R2427" s="87">
        <v>2.2000000000000002</v>
      </c>
      <c r="S2427" s="87">
        <v>4</v>
      </c>
      <c r="T2427" s="88"/>
      <c r="U2427" s="87">
        <v>91</v>
      </c>
      <c r="V2427" s="88"/>
      <c r="W2427" s="87">
        <v>2.4089999999999998</v>
      </c>
      <c r="X2427" s="90">
        <v>99.145231499999994</v>
      </c>
      <c r="Y2427" s="90">
        <v>39.814998999999993</v>
      </c>
      <c r="Z2427" s="91"/>
      <c r="AA2427" s="87">
        <v>0.187</v>
      </c>
      <c r="AB2427" s="92">
        <v>5.4034641500000005</v>
      </c>
      <c r="AC2427" s="92">
        <v>9.2672842499999994</v>
      </c>
      <c r="AD2427" s="99">
        <v>2.4330869410228755</v>
      </c>
    </row>
    <row r="2428" spans="1:30" ht="15.75" thickBot="1">
      <c r="A2428" s="86">
        <v>1.1248</v>
      </c>
      <c r="B2428" s="87">
        <v>1</v>
      </c>
      <c r="C2428" s="87">
        <v>3.16</v>
      </c>
      <c r="D2428" s="87">
        <v>1</v>
      </c>
      <c r="E2428" s="87">
        <v>2.23</v>
      </c>
      <c r="F2428" s="96" t="s">
        <v>98</v>
      </c>
      <c r="G2428" s="89">
        <v>2.5499999999999998</v>
      </c>
      <c r="H2428" s="89">
        <v>2.6</v>
      </c>
      <c r="I2428" s="87">
        <v>2</v>
      </c>
      <c r="J2428" s="87">
        <v>1</v>
      </c>
      <c r="K2428" s="89">
        <v>2.65</v>
      </c>
      <c r="L2428" s="89">
        <v>2.67</v>
      </c>
      <c r="M2428" s="87">
        <v>25</v>
      </c>
      <c r="N2428" s="79">
        <f t="shared" si="66"/>
        <v>0.25</v>
      </c>
      <c r="O2428" s="87">
        <v>135</v>
      </c>
      <c r="P2428" s="87">
        <v>10</v>
      </c>
      <c r="Q2428" s="87">
        <v>416</v>
      </c>
      <c r="R2428" s="87">
        <v>2.2000000000000002</v>
      </c>
      <c r="S2428" s="87">
        <v>4</v>
      </c>
      <c r="T2428" s="88"/>
      <c r="U2428" s="87">
        <v>365</v>
      </c>
      <c r="V2428" s="88"/>
      <c r="W2428" s="87">
        <v>2.4079999999999999</v>
      </c>
      <c r="X2428" s="90">
        <v>105.91182000000001</v>
      </c>
      <c r="Y2428" s="90">
        <v>37.951735499999998</v>
      </c>
      <c r="Z2428" s="91"/>
      <c r="AA2428" s="87">
        <v>0.216</v>
      </c>
      <c r="AB2428" s="92">
        <v>5.5995971500000001</v>
      </c>
      <c r="AC2428" s="92">
        <v>10.198916000000001</v>
      </c>
      <c r="AD2428" s="99">
        <v>2.4330869410228755</v>
      </c>
    </row>
    <row r="2429" spans="1:30" ht="15.75" thickBot="1">
      <c r="A2429" s="86">
        <v>1.1248</v>
      </c>
      <c r="B2429" s="87">
        <v>1</v>
      </c>
      <c r="C2429" s="87">
        <v>3.16</v>
      </c>
      <c r="D2429" s="87">
        <v>1</v>
      </c>
      <c r="E2429" s="87">
        <v>2.23</v>
      </c>
      <c r="F2429" s="96" t="s">
        <v>98</v>
      </c>
      <c r="G2429" s="89">
        <v>2.5499999999999998</v>
      </c>
      <c r="H2429" s="89">
        <v>2.6</v>
      </c>
      <c r="I2429" s="87">
        <v>2</v>
      </c>
      <c r="J2429" s="87">
        <v>1</v>
      </c>
      <c r="K2429" s="89">
        <v>2.65</v>
      </c>
      <c r="L2429" s="89">
        <v>2.67</v>
      </c>
      <c r="M2429" s="87">
        <v>28</v>
      </c>
      <c r="N2429" s="79">
        <f t="shared" si="66"/>
        <v>0.28000000000000003</v>
      </c>
      <c r="O2429" s="87">
        <v>140</v>
      </c>
      <c r="P2429" s="87">
        <v>10</v>
      </c>
      <c r="Q2429" s="87">
        <v>415</v>
      </c>
      <c r="R2429" s="87">
        <v>1.2</v>
      </c>
      <c r="S2429" s="87">
        <v>4</v>
      </c>
      <c r="T2429" s="88"/>
      <c r="U2429" s="87">
        <v>28</v>
      </c>
      <c r="V2429" s="88"/>
      <c r="W2429" s="87">
        <v>2.4140000000000001</v>
      </c>
      <c r="X2429" s="90">
        <v>80.512596500000001</v>
      </c>
      <c r="Y2429" s="90">
        <v>38.245934999999996</v>
      </c>
      <c r="Z2429" s="91"/>
      <c r="AA2429" s="87">
        <v>0.152</v>
      </c>
      <c r="AB2429" s="92">
        <v>4.3835725500000002</v>
      </c>
      <c r="AC2429" s="92">
        <v>6.01147645</v>
      </c>
      <c r="AD2429" s="99">
        <v>2.4453008713174778</v>
      </c>
    </row>
    <row r="2430" spans="1:30" ht="15.75" thickBot="1">
      <c r="A2430" s="86">
        <v>1.1248</v>
      </c>
      <c r="B2430" s="87">
        <v>1</v>
      </c>
      <c r="C2430" s="87">
        <v>3.16</v>
      </c>
      <c r="D2430" s="87">
        <v>1</v>
      </c>
      <c r="E2430" s="87">
        <v>2.23</v>
      </c>
      <c r="F2430" s="96" t="s">
        <v>98</v>
      </c>
      <c r="G2430" s="89">
        <v>2.5499999999999998</v>
      </c>
      <c r="H2430" s="89">
        <v>2.6</v>
      </c>
      <c r="I2430" s="87">
        <v>2</v>
      </c>
      <c r="J2430" s="87">
        <v>1</v>
      </c>
      <c r="K2430" s="89">
        <v>2.65</v>
      </c>
      <c r="L2430" s="89">
        <v>2.67</v>
      </c>
      <c r="M2430" s="87">
        <v>28</v>
      </c>
      <c r="N2430" s="79">
        <f t="shared" si="66"/>
        <v>0.28000000000000003</v>
      </c>
      <c r="O2430" s="87">
        <v>140</v>
      </c>
      <c r="P2430" s="87">
        <v>10</v>
      </c>
      <c r="Q2430" s="87">
        <v>415</v>
      </c>
      <c r="R2430" s="87">
        <v>1.2</v>
      </c>
      <c r="S2430" s="87">
        <v>4</v>
      </c>
      <c r="T2430" s="88"/>
      <c r="U2430" s="87">
        <v>91</v>
      </c>
      <c r="V2430" s="88"/>
      <c r="W2430" s="87">
        <v>2.399</v>
      </c>
      <c r="X2430" s="90">
        <v>89.632780999999994</v>
      </c>
      <c r="Y2430" s="90">
        <v>38.442067999999999</v>
      </c>
      <c r="Z2430" s="91"/>
      <c r="AA2430" s="87">
        <v>0.18099999999999999</v>
      </c>
      <c r="AB2430" s="92">
        <v>5.2171378000000006</v>
      </c>
      <c r="AC2430" s="92">
        <v>8.7965650499999999</v>
      </c>
      <c r="AD2430" s="99">
        <v>2.4453008713174778</v>
      </c>
    </row>
    <row r="2431" spans="1:30" ht="15.75" thickBot="1">
      <c r="A2431" s="86">
        <v>1.1248</v>
      </c>
      <c r="B2431" s="87">
        <v>1</v>
      </c>
      <c r="C2431" s="87">
        <v>3.16</v>
      </c>
      <c r="D2431" s="87">
        <v>1</v>
      </c>
      <c r="E2431" s="87">
        <v>2.23</v>
      </c>
      <c r="F2431" s="96" t="s">
        <v>98</v>
      </c>
      <c r="G2431" s="89">
        <v>2.5499999999999998</v>
      </c>
      <c r="H2431" s="89">
        <v>2.6</v>
      </c>
      <c r="I2431" s="87">
        <v>2</v>
      </c>
      <c r="J2431" s="87">
        <v>1</v>
      </c>
      <c r="K2431" s="89">
        <v>2.65</v>
      </c>
      <c r="L2431" s="89">
        <v>2.67</v>
      </c>
      <c r="M2431" s="87">
        <v>28</v>
      </c>
      <c r="N2431" s="79">
        <f t="shared" si="66"/>
        <v>0.28000000000000003</v>
      </c>
      <c r="O2431" s="87">
        <v>140</v>
      </c>
      <c r="P2431" s="87">
        <v>10</v>
      </c>
      <c r="Q2431" s="87">
        <v>415</v>
      </c>
      <c r="R2431" s="87">
        <v>1.2</v>
      </c>
      <c r="S2431" s="87">
        <v>4</v>
      </c>
      <c r="T2431" s="88"/>
      <c r="U2431" s="87">
        <v>365</v>
      </c>
      <c r="V2431" s="88"/>
      <c r="W2431" s="87">
        <v>2.3969999999999998</v>
      </c>
      <c r="X2431" s="90">
        <v>97.870367000000002</v>
      </c>
      <c r="Y2431" s="90">
        <v>40.795664000000002</v>
      </c>
      <c r="Z2431" s="91"/>
      <c r="AA2431" s="87">
        <v>0.17799999999999999</v>
      </c>
      <c r="AB2431" s="92">
        <v>5.0111981500000002</v>
      </c>
      <c r="AC2431" s="92">
        <v>9.1790243999999994</v>
      </c>
      <c r="AD2431" s="99">
        <v>2.4453008713174778</v>
      </c>
    </row>
    <row r="2432" spans="1:30" ht="15.75" thickBot="1">
      <c r="A2432" s="86">
        <v>1.1248</v>
      </c>
      <c r="B2432" s="87">
        <v>1</v>
      </c>
      <c r="C2432" s="87">
        <v>3.16</v>
      </c>
      <c r="D2432" s="88"/>
      <c r="E2432" s="87">
        <v>1</v>
      </c>
      <c r="F2432" s="96" t="s">
        <v>98</v>
      </c>
      <c r="G2432" s="89">
        <v>2.5499999999999998</v>
      </c>
      <c r="H2432" s="89">
        <v>2.6</v>
      </c>
      <c r="I2432" s="87">
        <v>2</v>
      </c>
      <c r="J2432" s="87">
        <v>1</v>
      </c>
      <c r="K2432" s="89">
        <v>2.65</v>
      </c>
      <c r="L2432" s="89">
        <v>2.67</v>
      </c>
      <c r="M2432" s="87">
        <v>57</v>
      </c>
      <c r="N2432" s="79">
        <f t="shared" si="66"/>
        <v>0.56999999999999995</v>
      </c>
      <c r="O2432" s="87">
        <v>173</v>
      </c>
      <c r="P2432" s="88"/>
      <c r="Q2432" s="87">
        <v>363</v>
      </c>
      <c r="R2432" s="87">
        <v>2.7</v>
      </c>
      <c r="S2432" s="87">
        <v>4</v>
      </c>
      <c r="T2432" s="88"/>
      <c r="U2432" s="87">
        <v>28</v>
      </c>
      <c r="V2432" s="88"/>
      <c r="W2432" s="87">
        <v>2.3319999999999999</v>
      </c>
      <c r="X2432" s="90">
        <v>30.596748000000002</v>
      </c>
      <c r="Y2432" s="90">
        <v>27.556686499999998</v>
      </c>
      <c r="Z2432" s="91"/>
      <c r="AA2432" s="87">
        <v>0.16700000000000001</v>
      </c>
      <c r="AB2432" s="92">
        <v>1.9515233499999998</v>
      </c>
      <c r="AC2432" s="92"/>
      <c r="AD2432" s="99">
        <v>2.3321963646457915</v>
      </c>
    </row>
    <row r="2433" spans="1:30" ht="15.75" thickBot="1">
      <c r="A2433" s="86">
        <v>1.1248</v>
      </c>
      <c r="B2433" s="87">
        <v>1</v>
      </c>
      <c r="C2433" s="87">
        <v>3.16</v>
      </c>
      <c r="D2433" s="88"/>
      <c r="E2433" s="87">
        <v>1</v>
      </c>
      <c r="F2433" s="96" t="s">
        <v>98</v>
      </c>
      <c r="G2433" s="89">
        <v>2.5499999999999998</v>
      </c>
      <c r="H2433" s="89">
        <v>2.6</v>
      </c>
      <c r="I2433" s="87">
        <v>2</v>
      </c>
      <c r="J2433" s="87">
        <v>1</v>
      </c>
      <c r="K2433" s="89">
        <v>2.65</v>
      </c>
      <c r="L2433" s="89">
        <v>2.67</v>
      </c>
      <c r="M2433" s="87">
        <v>57</v>
      </c>
      <c r="N2433" s="79">
        <f t="shared" si="66"/>
        <v>0.56999999999999995</v>
      </c>
      <c r="O2433" s="87">
        <v>173</v>
      </c>
      <c r="P2433" s="88"/>
      <c r="Q2433" s="87">
        <v>363</v>
      </c>
      <c r="R2433" s="87">
        <v>2.7</v>
      </c>
      <c r="S2433" s="87">
        <v>4</v>
      </c>
      <c r="T2433" s="88"/>
      <c r="U2433" s="87">
        <v>91</v>
      </c>
      <c r="V2433" s="88"/>
      <c r="W2433" s="87">
        <v>2.2999999999999998</v>
      </c>
      <c r="X2433" s="90">
        <v>30.792881000000001</v>
      </c>
      <c r="Y2433" s="90">
        <v>26.1837555</v>
      </c>
      <c r="Z2433" s="91"/>
      <c r="AA2433" s="87">
        <v>0.155</v>
      </c>
      <c r="AB2433" s="92">
        <v>2.5889555999999998</v>
      </c>
      <c r="AC2433" s="92"/>
      <c r="AD2433" s="99">
        <v>2.3321963646457915</v>
      </c>
    </row>
    <row r="2434" spans="1:30" ht="15.75" thickBot="1">
      <c r="A2434" s="86">
        <v>1.1248</v>
      </c>
      <c r="B2434" s="87">
        <v>1</v>
      </c>
      <c r="C2434" s="87">
        <v>3.16</v>
      </c>
      <c r="D2434" s="88"/>
      <c r="E2434" s="87">
        <v>1</v>
      </c>
      <c r="F2434" s="96" t="s">
        <v>98</v>
      </c>
      <c r="G2434" s="89">
        <v>2.5499999999999998</v>
      </c>
      <c r="H2434" s="89">
        <v>2.6</v>
      </c>
      <c r="I2434" s="87">
        <v>2</v>
      </c>
      <c r="J2434" s="87">
        <v>1</v>
      </c>
      <c r="K2434" s="89">
        <v>2.65</v>
      </c>
      <c r="L2434" s="89">
        <v>2.67</v>
      </c>
      <c r="M2434" s="87">
        <v>57</v>
      </c>
      <c r="N2434" s="79">
        <f t="shared" si="66"/>
        <v>0.56999999999999995</v>
      </c>
      <c r="O2434" s="87">
        <v>173</v>
      </c>
      <c r="P2434" s="88"/>
      <c r="Q2434" s="87">
        <v>363</v>
      </c>
      <c r="R2434" s="87">
        <v>2.7</v>
      </c>
      <c r="S2434" s="87">
        <v>4</v>
      </c>
      <c r="T2434" s="88"/>
      <c r="U2434" s="87">
        <v>365</v>
      </c>
      <c r="V2434" s="88"/>
      <c r="W2434" s="87">
        <v>2.2890000000000001</v>
      </c>
      <c r="X2434" s="90">
        <v>32.4600115</v>
      </c>
      <c r="Y2434" s="90">
        <v>25.301157000000003</v>
      </c>
      <c r="Z2434" s="91"/>
      <c r="AA2434" s="87">
        <v>0.151</v>
      </c>
      <c r="AB2434" s="92">
        <v>2.5889555999999998</v>
      </c>
      <c r="AC2434" s="92"/>
      <c r="AD2434" s="99">
        <v>2.3321963646457915</v>
      </c>
    </row>
    <row r="2435" spans="1:30" ht="15.75" thickBot="1">
      <c r="A2435" s="86">
        <v>1.1248</v>
      </c>
      <c r="B2435" s="87">
        <v>1</v>
      </c>
      <c r="C2435" s="87">
        <v>3.16</v>
      </c>
      <c r="D2435" s="87">
        <v>1</v>
      </c>
      <c r="E2435" s="87">
        <v>2.23</v>
      </c>
      <c r="F2435" s="96" t="s">
        <v>98</v>
      </c>
      <c r="G2435" s="89">
        <v>2.5499999999999998</v>
      </c>
      <c r="H2435" s="89">
        <v>2.6</v>
      </c>
      <c r="I2435" s="87">
        <v>2</v>
      </c>
      <c r="J2435" s="87">
        <v>1</v>
      </c>
      <c r="K2435" s="89">
        <v>2.65</v>
      </c>
      <c r="L2435" s="89">
        <v>2.67</v>
      </c>
      <c r="M2435" s="87">
        <v>22</v>
      </c>
      <c r="N2435" s="79">
        <f t="shared" si="66"/>
        <v>0.22</v>
      </c>
      <c r="O2435" s="87">
        <v>126</v>
      </c>
      <c r="P2435" s="87">
        <v>10</v>
      </c>
      <c r="Q2435" s="87">
        <v>422</v>
      </c>
      <c r="R2435" s="87">
        <v>2.2000000000000002</v>
      </c>
      <c r="S2435" s="87">
        <v>3</v>
      </c>
      <c r="T2435" s="88"/>
      <c r="U2435" s="87">
        <v>28</v>
      </c>
      <c r="V2435" s="88"/>
      <c r="W2435" s="87">
        <v>2.44</v>
      </c>
      <c r="X2435" s="90">
        <v>99.439430999999999</v>
      </c>
      <c r="Y2435" s="90">
        <v>40.991796999999998</v>
      </c>
      <c r="Z2435" s="91"/>
      <c r="AA2435" s="87">
        <v>0.19700000000000001</v>
      </c>
      <c r="AB2435" s="92"/>
      <c r="AC2435" s="92"/>
      <c r="AD2435" s="99">
        <v>2.4525837253272922</v>
      </c>
    </row>
    <row r="2436" spans="1:30" ht="15.75" thickBot="1">
      <c r="A2436" s="86">
        <v>1.1248</v>
      </c>
      <c r="B2436" s="87">
        <v>1</v>
      </c>
      <c r="C2436" s="87">
        <v>3.16</v>
      </c>
      <c r="D2436" s="87">
        <v>1</v>
      </c>
      <c r="E2436" s="87">
        <v>2.23</v>
      </c>
      <c r="F2436" s="96" t="s">
        <v>98</v>
      </c>
      <c r="G2436" s="89">
        <v>2.5499999999999998</v>
      </c>
      <c r="H2436" s="89">
        <v>2.6</v>
      </c>
      <c r="I2436" s="87">
        <v>2</v>
      </c>
      <c r="J2436" s="87">
        <v>1</v>
      </c>
      <c r="K2436" s="89">
        <v>2.65</v>
      </c>
      <c r="L2436" s="89">
        <v>2.67</v>
      </c>
      <c r="M2436" s="87">
        <v>22</v>
      </c>
      <c r="N2436" s="79">
        <f t="shared" si="66"/>
        <v>0.22</v>
      </c>
      <c r="O2436" s="87">
        <v>126</v>
      </c>
      <c r="P2436" s="87">
        <v>10</v>
      </c>
      <c r="Q2436" s="87">
        <v>422</v>
      </c>
      <c r="R2436" s="87">
        <v>2.2000000000000002</v>
      </c>
      <c r="S2436" s="87">
        <v>3</v>
      </c>
      <c r="T2436" s="88"/>
      <c r="U2436" s="87">
        <v>91</v>
      </c>
      <c r="V2436" s="88"/>
      <c r="W2436" s="87">
        <v>2.4409999999999998</v>
      </c>
      <c r="X2436" s="90">
        <v>124.15218900000001</v>
      </c>
      <c r="Y2436" s="90">
        <v>45.698988999999997</v>
      </c>
      <c r="Z2436" s="91"/>
      <c r="AA2436" s="87">
        <v>0.215</v>
      </c>
      <c r="AB2436" s="92"/>
      <c r="AC2436" s="92"/>
      <c r="AD2436" s="99">
        <v>2.4525837253272922</v>
      </c>
    </row>
    <row r="2437" spans="1:30" ht="15.75" thickBot="1">
      <c r="A2437" s="86">
        <v>1.1248</v>
      </c>
      <c r="B2437" s="87">
        <v>1</v>
      </c>
      <c r="C2437" s="87">
        <v>3.16</v>
      </c>
      <c r="D2437" s="87">
        <v>1</v>
      </c>
      <c r="E2437" s="87">
        <v>2.23</v>
      </c>
      <c r="F2437" s="96" t="s">
        <v>98</v>
      </c>
      <c r="G2437" s="89">
        <v>2.5499999999999998</v>
      </c>
      <c r="H2437" s="89">
        <v>2.6</v>
      </c>
      <c r="I2437" s="87">
        <v>2</v>
      </c>
      <c r="J2437" s="87">
        <v>1</v>
      </c>
      <c r="K2437" s="89">
        <v>2.65</v>
      </c>
      <c r="L2437" s="89">
        <v>2.67</v>
      </c>
      <c r="M2437" s="87">
        <v>22</v>
      </c>
      <c r="N2437" s="79">
        <f t="shared" si="66"/>
        <v>0.22</v>
      </c>
      <c r="O2437" s="87">
        <v>126</v>
      </c>
      <c r="P2437" s="87">
        <v>10</v>
      </c>
      <c r="Q2437" s="87">
        <v>422</v>
      </c>
      <c r="R2437" s="87">
        <v>2.2000000000000002</v>
      </c>
      <c r="S2437" s="87">
        <v>3</v>
      </c>
      <c r="T2437" s="88"/>
      <c r="U2437" s="87">
        <v>365</v>
      </c>
      <c r="V2437" s="88"/>
      <c r="W2437" s="87">
        <v>2.4550000000000001</v>
      </c>
      <c r="X2437" s="90">
        <v>131.212977</v>
      </c>
      <c r="Y2437" s="90">
        <v>48.052585000000001</v>
      </c>
      <c r="Z2437" s="91"/>
      <c r="AA2437" s="87">
        <v>0.20499999999999999</v>
      </c>
      <c r="AB2437" s="92"/>
      <c r="AC2437" s="92"/>
      <c r="AD2437" s="99">
        <v>2.4525837253272922</v>
      </c>
    </row>
    <row r="2438" spans="1:30" ht="15.75" thickBot="1">
      <c r="A2438" s="86">
        <v>1.1248</v>
      </c>
      <c r="B2438" s="87">
        <v>1</v>
      </c>
      <c r="C2438" s="87">
        <v>3.16</v>
      </c>
      <c r="D2438" s="87">
        <v>1</v>
      </c>
      <c r="E2438" s="87">
        <v>2.23</v>
      </c>
      <c r="F2438" s="96" t="s">
        <v>98</v>
      </c>
      <c r="G2438" s="89">
        <v>2.5499999999999998</v>
      </c>
      <c r="H2438" s="89">
        <v>2.6</v>
      </c>
      <c r="I2438" s="87">
        <v>2</v>
      </c>
      <c r="J2438" s="87">
        <v>1</v>
      </c>
      <c r="K2438" s="89">
        <v>2.65</v>
      </c>
      <c r="L2438" s="89">
        <v>2.67</v>
      </c>
      <c r="M2438" s="87">
        <v>25</v>
      </c>
      <c r="N2438" s="79">
        <f t="shared" si="66"/>
        <v>0.25</v>
      </c>
      <c r="O2438" s="87">
        <v>135</v>
      </c>
      <c r="P2438" s="87">
        <v>10</v>
      </c>
      <c r="Q2438" s="87">
        <v>416</v>
      </c>
      <c r="R2438" s="87">
        <v>2.2000000000000002</v>
      </c>
      <c r="S2438" s="87">
        <v>3</v>
      </c>
      <c r="T2438" s="88"/>
      <c r="U2438" s="87">
        <v>28</v>
      </c>
      <c r="V2438" s="88"/>
      <c r="W2438" s="87">
        <v>2.4359999999999999</v>
      </c>
      <c r="X2438" s="90">
        <v>91.594110999999998</v>
      </c>
      <c r="Y2438" s="90">
        <v>40.109198499999998</v>
      </c>
      <c r="Z2438" s="91"/>
      <c r="AA2438" s="87">
        <v>0.20899999999999999</v>
      </c>
      <c r="AB2438" s="92"/>
      <c r="AC2438" s="92"/>
      <c r="AD2438" s="99">
        <v>2.4330869410228755</v>
      </c>
    </row>
    <row r="2439" spans="1:30" ht="15.75" thickBot="1">
      <c r="A2439" s="86">
        <v>1.1248</v>
      </c>
      <c r="B2439" s="87">
        <v>1</v>
      </c>
      <c r="C2439" s="87">
        <v>3.16</v>
      </c>
      <c r="D2439" s="87">
        <v>1</v>
      </c>
      <c r="E2439" s="87">
        <v>2.23</v>
      </c>
      <c r="F2439" s="96" t="s">
        <v>98</v>
      </c>
      <c r="G2439" s="89">
        <v>2.5499999999999998</v>
      </c>
      <c r="H2439" s="89">
        <v>2.6</v>
      </c>
      <c r="I2439" s="87">
        <v>2</v>
      </c>
      <c r="J2439" s="87">
        <v>1</v>
      </c>
      <c r="K2439" s="89">
        <v>2.65</v>
      </c>
      <c r="L2439" s="89">
        <v>2.67</v>
      </c>
      <c r="M2439" s="87">
        <v>25</v>
      </c>
      <c r="N2439" s="79">
        <f t="shared" si="66"/>
        <v>0.25</v>
      </c>
      <c r="O2439" s="87">
        <v>135</v>
      </c>
      <c r="P2439" s="87">
        <v>10</v>
      </c>
      <c r="Q2439" s="87">
        <v>416</v>
      </c>
      <c r="R2439" s="87">
        <v>2.2000000000000002</v>
      </c>
      <c r="S2439" s="87">
        <v>3</v>
      </c>
      <c r="T2439" s="88"/>
      <c r="U2439" s="87">
        <v>91</v>
      </c>
      <c r="V2439" s="88"/>
      <c r="W2439" s="87">
        <v>2.4500000000000002</v>
      </c>
      <c r="X2439" s="90">
        <v>115.914603</v>
      </c>
      <c r="Y2439" s="90">
        <v>44.914456999999999</v>
      </c>
      <c r="Z2439" s="91"/>
      <c r="AA2439" s="87">
        <v>0.20899999999999999</v>
      </c>
      <c r="AB2439" s="92"/>
      <c r="AC2439" s="92"/>
      <c r="AD2439" s="99">
        <v>2.4330869410228755</v>
      </c>
    </row>
    <row r="2440" spans="1:30" ht="15.75" thickBot="1">
      <c r="A2440" s="86">
        <v>1.1248</v>
      </c>
      <c r="B2440" s="87">
        <v>1</v>
      </c>
      <c r="C2440" s="87">
        <v>3.16</v>
      </c>
      <c r="D2440" s="87">
        <v>1</v>
      </c>
      <c r="E2440" s="87">
        <v>2.23</v>
      </c>
      <c r="F2440" s="96" t="s">
        <v>98</v>
      </c>
      <c r="G2440" s="89">
        <v>2.5499999999999998</v>
      </c>
      <c r="H2440" s="89">
        <v>2.6</v>
      </c>
      <c r="I2440" s="87">
        <v>2</v>
      </c>
      <c r="J2440" s="87">
        <v>1</v>
      </c>
      <c r="K2440" s="89">
        <v>2.65</v>
      </c>
      <c r="L2440" s="89">
        <v>2.67</v>
      </c>
      <c r="M2440" s="87">
        <v>25</v>
      </c>
      <c r="N2440" s="79">
        <f t="shared" ref="N2440:N2503" si="67">M2440/100</f>
        <v>0.25</v>
      </c>
      <c r="O2440" s="87">
        <v>135</v>
      </c>
      <c r="P2440" s="87">
        <v>10</v>
      </c>
      <c r="Q2440" s="87">
        <v>416</v>
      </c>
      <c r="R2440" s="87">
        <v>2.2000000000000002</v>
      </c>
      <c r="S2440" s="87">
        <v>3</v>
      </c>
      <c r="T2440" s="88"/>
      <c r="U2440" s="87">
        <v>365</v>
      </c>
      <c r="V2440" s="88"/>
      <c r="W2440" s="87">
        <v>2.4470000000000001</v>
      </c>
      <c r="X2440" s="90">
        <v>117.6798</v>
      </c>
      <c r="Y2440" s="90">
        <v>49.523582499999996</v>
      </c>
      <c r="Z2440" s="91"/>
      <c r="AA2440" s="87">
        <v>0.20799999999999999</v>
      </c>
      <c r="AB2440" s="92"/>
      <c r="AC2440" s="92"/>
      <c r="AD2440" s="99">
        <v>2.4330869410228755</v>
      </c>
    </row>
    <row r="2441" spans="1:30" ht="15.75" thickBot="1">
      <c r="A2441" s="86">
        <v>1.1248</v>
      </c>
      <c r="B2441" s="87">
        <v>1</v>
      </c>
      <c r="C2441" s="87">
        <v>3.16</v>
      </c>
      <c r="D2441" s="87">
        <v>1</v>
      </c>
      <c r="E2441" s="87">
        <v>2.23</v>
      </c>
      <c r="F2441" s="96" t="s">
        <v>98</v>
      </c>
      <c r="G2441" s="89">
        <v>2.5499999999999998</v>
      </c>
      <c r="H2441" s="89">
        <v>2.6</v>
      </c>
      <c r="I2441" s="87">
        <v>2</v>
      </c>
      <c r="J2441" s="87">
        <v>1</v>
      </c>
      <c r="K2441" s="89">
        <v>2.65</v>
      </c>
      <c r="L2441" s="89">
        <v>2.67</v>
      </c>
      <c r="M2441" s="87">
        <v>28</v>
      </c>
      <c r="N2441" s="79">
        <f t="shared" si="67"/>
        <v>0.28000000000000003</v>
      </c>
      <c r="O2441" s="87">
        <v>140</v>
      </c>
      <c r="P2441" s="87">
        <v>10</v>
      </c>
      <c r="Q2441" s="87">
        <v>415</v>
      </c>
      <c r="R2441" s="87">
        <v>1.2</v>
      </c>
      <c r="S2441" s="87">
        <v>3</v>
      </c>
      <c r="T2441" s="88"/>
      <c r="U2441" s="87">
        <v>28</v>
      </c>
      <c r="V2441" s="88"/>
      <c r="W2441" s="87">
        <v>2.4260000000000002</v>
      </c>
      <c r="X2441" s="90">
        <v>93.653507500000003</v>
      </c>
      <c r="Y2441" s="90">
        <v>38.736267500000004</v>
      </c>
      <c r="Z2441" s="91"/>
      <c r="AA2441" s="87">
        <v>0.20799999999999999</v>
      </c>
      <c r="AB2441" s="92"/>
      <c r="AC2441" s="92"/>
      <c r="AD2441" s="99">
        <v>2.4453008713174778</v>
      </c>
    </row>
    <row r="2442" spans="1:30" ht="15.75" thickBot="1">
      <c r="A2442" s="86">
        <v>1.1248</v>
      </c>
      <c r="B2442" s="87">
        <v>1</v>
      </c>
      <c r="C2442" s="87">
        <v>3.16</v>
      </c>
      <c r="D2442" s="87">
        <v>1</v>
      </c>
      <c r="E2442" s="87">
        <v>2.23</v>
      </c>
      <c r="F2442" s="96" t="s">
        <v>98</v>
      </c>
      <c r="G2442" s="89">
        <v>2.5499999999999998</v>
      </c>
      <c r="H2442" s="89">
        <v>2.6</v>
      </c>
      <c r="I2442" s="87">
        <v>2</v>
      </c>
      <c r="J2442" s="87">
        <v>1</v>
      </c>
      <c r="K2442" s="89">
        <v>2.65</v>
      </c>
      <c r="L2442" s="89">
        <v>2.67</v>
      </c>
      <c r="M2442" s="87">
        <v>28</v>
      </c>
      <c r="N2442" s="79">
        <f t="shared" si="67"/>
        <v>0.28000000000000003</v>
      </c>
      <c r="O2442" s="87">
        <v>140</v>
      </c>
      <c r="P2442" s="87">
        <v>10</v>
      </c>
      <c r="Q2442" s="87">
        <v>415</v>
      </c>
      <c r="R2442" s="87">
        <v>1.2</v>
      </c>
      <c r="S2442" s="87">
        <v>3</v>
      </c>
      <c r="T2442" s="88"/>
      <c r="U2442" s="87">
        <v>91</v>
      </c>
      <c r="V2442" s="88"/>
      <c r="W2442" s="87">
        <v>2.4300000000000002</v>
      </c>
      <c r="X2442" s="90">
        <v>116.30686900000001</v>
      </c>
      <c r="Y2442" s="90">
        <v>45.208656500000004</v>
      </c>
      <c r="Z2442" s="91"/>
      <c r="AA2442" s="87">
        <v>0.21</v>
      </c>
      <c r="AB2442" s="92"/>
      <c r="AC2442" s="92"/>
      <c r="AD2442" s="99">
        <v>2.4453008713174778</v>
      </c>
    </row>
    <row r="2443" spans="1:30" ht="15.75" thickBot="1">
      <c r="A2443" s="86">
        <v>1.1248</v>
      </c>
      <c r="B2443" s="87">
        <v>1</v>
      </c>
      <c r="C2443" s="87">
        <v>3.16</v>
      </c>
      <c r="D2443" s="87">
        <v>1</v>
      </c>
      <c r="E2443" s="87">
        <v>2.23</v>
      </c>
      <c r="F2443" s="96" t="s">
        <v>98</v>
      </c>
      <c r="G2443" s="89">
        <v>2.5499999999999998</v>
      </c>
      <c r="H2443" s="89">
        <v>2.6</v>
      </c>
      <c r="I2443" s="87">
        <v>2</v>
      </c>
      <c r="J2443" s="87">
        <v>1</v>
      </c>
      <c r="K2443" s="89">
        <v>2.65</v>
      </c>
      <c r="L2443" s="89">
        <v>2.67</v>
      </c>
      <c r="M2443" s="87">
        <v>28</v>
      </c>
      <c r="N2443" s="79">
        <f t="shared" si="67"/>
        <v>0.28000000000000003</v>
      </c>
      <c r="O2443" s="87">
        <v>140</v>
      </c>
      <c r="P2443" s="87">
        <v>10</v>
      </c>
      <c r="Q2443" s="87">
        <v>415</v>
      </c>
      <c r="R2443" s="87">
        <v>1.2</v>
      </c>
      <c r="S2443" s="87">
        <v>3</v>
      </c>
      <c r="T2443" s="88"/>
      <c r="U2443" s="87">
        <v>365</v>
      </c>
      <c r="V2443" s="88"/>
      <c r="W2443" s="87">
        <v>2.419</v>
      </c>
      <c r="X2443" s="90">
        <v>118.95466450000001</v>
      </c>
      <c r="Y2443" s="90">
        <v>46.973853500000004</v>
      </c>
      <c r="Z2443" s="91"/>
      <c r="AA2443" s="87">
        <v>0.20699999999999999</v>
      </c>
      <c r="AB2443" s="92"/>
      <c r="AC2443" s="92"/>
      <c r="AD2443" s="99">
        <v>2.4453008713174778</v>
      </c>
    </row>
    <row r="2444" spans="1:30" ht="15.75" thickBot="1">
      <c r="A2444" s="86">
        <v>1.1248</v>
      </c>
      <c r="B2444" s="87">
        <v>1</v>
      </c>
      <c r="C2444" s="87">
        <v>3.16</v>
      </c>
      <c r="D2444" s="88"/>
      <c r="E2444" s="87">
        <v>1</v>
      </c>
      <c r="F2444" s="96" t="s">
        <v>98</v>
      </c>
      <c r="G2444" s="89">
        <v>2.5499999999999998</v>
      </c>
      <c r="H2444" s="89">
        <v>2.6</v>
      </c>
      <c r="I2444" s="87">
        <v>2</v>
      </c>
      <c r="J2444" s="87">
        <v>1</v>
      </c>
      <c r="K2444" s="89">
        <v>2.65</v>
      </c>
      <c r="L2444" s="89">
        <v>2.67</v>
      </c>
      <c r="M2444" s="87">
        <v>57</v>
      </c>
      <c r="N2444" s="79">
        <f t="shared" si="67"/>
        <v>0.56999999999999995</v>
      </c>
      <c r="O2444" s="87">
        <v>173</v>
      </c>
      <c r="P2444" s="88"/>
      <c r="Q2444" s="87">
        <v>363</v>
      </c>
      <c r="R2444" s="87">
        <v>2.7</v>
      </c>
      <c r="S2444" s="87">
        <v>3</v>
      </c>
      <c r="T2444" s="88"/>
      <c r="U2444" s="87">
        <v>28</v>
      </c>
      <c r="V2444" s="88"/>
      <c r="W2444" s="87">
        <v>2.367</v>
      </c>
      <c r="X2444" s="90">
        <v>34.421341499999997</v>
      </c>
      <c r="Y2444" s="90">
        <v>27.45862</v>
      </c>
      <c r="Z2444" s="91"/>
      <c r="AA2444" s="87">
        <v>0.19700000000000001</v>
      </c>
      <c r="AB2444" s="92"/>
      <c r="AC2444" s="92"/>
      <c r="AD2444" s="99">
        <v>2.3321963646457915</v>
      </c>
    </row>
    <row r="2445" spans="1:30" ht="15.75" thickBot="1">
      <c r="A2445" s="86">
        <v>1.1248</v>
      </c>
      <c r="B2445" s="87">
        <v>1</v>
      </c>
      <c r="C2445" s="87">
        <v>3.16</v>
      </c>
      <c r="D2445" s="88"/>
      <c r="E2445" s="87">
        <v>1</v>
      </c>
      <c r="F2445" s="96" t="s">
        <v>98</v>
      </c>
      <c r="G2445" s="89">
        <v>2.5499999999999998</v>
      </c>
      <c r="H2445" s="89">
        <v>2.6</v>
      </c>
      <c r="I2445" s="87">
        <v>2</v>
      </c>
      <c r="J2445" s="87">
        <v>1</v>
      </c>
      <c r="K2445" s="89">
        <v>2.65</v>
      </c>
      <c r="L2445" s="89">
        <v>2.67</v>
      </c>
      <c r="M2445" s="87">
        <v>57</v>
      </c>
      <c r="N2445" s="79">
        <f t="shared" si="67"/>
        <v>0.56999999999999995</v>
      </c>
      <c r="O2445" s="87">
        <v>173</v>
      </c>
      <c r="P2445" s="88"/>
      <c r="Q2445" s="87">
        <v>363</v>
      </c>
      <c r="R2445" s="87">
        <v>2.7</v>
      </c>
      <c r="S2445" s="87">
        <v>3</v>
      </c>
      <c r="T2445" s="88"/>
      <c r="U2445" s="87">
        <v>91</v>
      </c>
      <c r="V2445" s="88"/>
      <c r="W2445" s="87">
        <v>2.355</v>
      </c>
      <c r="X2445" s="90">
        <v>42.560861000000003</v>
      </c>
      <c r="Y2445" s="90">
        <v>34.911673999999998</v>
      </c>
      <c r="Z2445" s="91"/>
      <c r="AA2445" s="87">
        <v>0.20399999999999999</v>
      </c>
      <c r="AB2445" s="92"/>
      <c r="AC2445" s="92"/>
      <c r="AD2445" s="99">
        <v>2.3321963646457915</v>
      </c>
    </row>
    <row r="2446" spans="1:30" ht="15.75" thickBot="1">
      <c r="A2446" s="86">
        <v>1.1248</v>
      </c>
      <c r="B2446" s="87">
        <v>1</v>
      </c>
      <c r="C2446" s="87">
        <v>3.16</v>
      </c>
      <c r="D2446" s="88"/>
      <c r="E2446" s="87">
        <v>1</v>
      </c>
      <c r="F2446" s="96" t="s">
        <v>98</v>
      </c>
      <c r="G2446" s="89">
        <v>2.5499999999999998</v>
      </c>
      <c r="H2446" s="89">
        <v>2.6</v>
      </c>
      <c r="I2446" s="87">
        <v>2</v>
      </c>
      <c r="J2446" s="87">
        <v>1</v>
      </c>
      <c r="K2446" s="89">
        <v>2.65</v>
      </c>
      <c r="L2446" s="89">
        <v>2.67</v>
      </c>
      <c r="M2446" s="87">
        <v>57</v>
      </c>
      <c r="N2446" s="79">
        <f t="shared" si="67"/>
        <v>0.56999999999999995</v>
      </c>
      <c r="O2446" s="87">
        <v>173</v>
      </c>
      <c r="P2446" s="88"/>
      <c r="Q2446" s="87">
        <v>363</v>
      </c>
      <c r="R2446" s="87">
        <v>2.7</v>
      </c>
      <c r="S2446" s="87">
        <v>3</v>
      </c>
      <c r="T2446" s="88"/>
      <c r="U2446" s="87">
        <v>365</v>
      </c>
      <c r="V2446" s="88"/>
      <c r="W2446" s="87">
        <v>2.335</v>
      </c>
      <c r="X2446" s="90">
        <v>45.110590000000002</v>
      </c>
      <c r="Y2446" s="90">
        <v>33.440676500000002</v>
      </c>
      <c r="Z2446" s="91"/>
      <c r="AA2446" s="87">
        <v>0.16800000000000001</v>
      </c>
      <c r="AB2446" s="92"/>
      <c r="AC2446" s="92"/>
      <c r="AD2446" s="99">
        <v>2.3321963646457915</v>
      </c>
    </row>
    <row r="2447" spans="1:30" ht="15.75" thickBot="1">
      <c r="A2447" s="86">
        <v>1.1248</v>
      </c>
      <c r="B2447" s="87">
        <v>1</v>
      </c>
      <c r="C2447" s="87">
        <v>3.16</v>
      </c>
      <c r="D2447" s="87">
        <v>1</v>
      </c>
      <c r="E2447" s="87">
        <v>2.23</v>
      </c>
      <c r="F2447" s="96" t="s">
        <v>98</v>
      </c>
      <c r="G2447" s="89">
        <v>2.5499999999999998</v>
      </c>
      <c r="H2447" s="89">
        <v>2.6</v>
      </c>
      <c r="I2447" s="87">
        <v>2</v>
      </c>
      <c r="J2447" s="87">
        <v>1</v>
      </c>
      <c r="K2447" s="89">
        <v>2.65</v>
      </c>
      <c r="L2447" s="89">
        <v>2.67</v>
      </c>
      <c r="M2447" s="87">
        <v>22</v>
      </c>
      <c r="N2447" s="79">
        <f t="shared" si="67"/>
        <v>0.22</v>
      </c>
      <c r="O2447" s="87">
        <v>126</v>
      </c>
      <c r="P2447" s="87">
        <v>10</v>
      </c>
      <c r="Q2447" s="87">
        <v>422</v>
      </c>
      <c r="R2447" s="87">
        <v>2.2000000000000002</v>
      </c>
      <c r="S2447" s="87">
        <v>1</v>
      </c>
      <c r="T2447" s="87">
        <v>20</v>
      </c>
      <c r="U2447" s="87">
        <v>28</v>
      </c>
      <c r="V2447" s="88"/>
      <c r="W2447" s="87">
        <v>2.4689999999999999</v>
      </c>
      <c r="X2447" s="90">
        <v>108.65768199999999</v>
      </c>
      <c r="Y2447" s="90">
        <v>43.541526000000005</v>
      </c>
      <c r="Z2447" s="91"/>
      <c r="AA2447" s="87">
        <v>0.218</v>
      </c>
      <c r="AB2447" s="92"/>
      <c r="AC2447" s="92"/>
      <c r="AD2447" s="99">
        <v>2.4525837253272922</v>
      </c>
    </row>
    <row r="2448" spans="1:30" ht="15.75" thickBot="1">
      <c r="A2448" s="86">
        <v>1.1248</v>
      </c>
      <c r="B2448" s="87">
        <v>1</v>
      </c>
      <c r="C2448" s="87">
        <v>3.16</v>
      </c>
      <c r="D2448" s="87">
        <v>1</v>
      </c>
      <c r="E2448" s="87">
        <v>2.23</v>
      </c>
      <c r="F2448" s="96" t="s">
        <v>98</v>
      </c>
      <c r="G2448" s="89">
        <v>2.5499999999999998</v>
      </c>
      <c r="H2448" s="89">
        <v>2.6</v>
      </c>
      <c r="I2448" s="87">
        <v>2</v>
      </c>
      <c r="J2448" s="87">
        <v>1</v>
      </c>
      <c r="K2448" s="89">
        <v>2.65</v>
      </c>
      <c r="L2448" s="89">
        <v>2.67</v>
      </c>
      <c r="M2448" s="87">
        <v>22</v>
      </c>
      <c r="N2448" s="79">
        <f t="shared" si="67"/>
        <v>0.22</v>
      </c>
      <c r="O2448" s="87">
        <v>126</v>
      </c>
      <c r="P2448" s="87">
        <v>10</v>
      </c>
      <c r="Q2448" s="87">
        <v>422</v>
      </c>
      <c r="R2448" s="87">
        <v>2.2000000000000002</v>
      </c>
      <c r="S2448" s="87">
        <v>1</v>
      </c>
      <c r="T2448" s="87">
        <v>20</v>
      </c>
      <c r="U2448" s="87">
        <v>91</v>
      </c>
      <c r="V2448" s="88"/>
      <c r="W2448" s="87">
        <v>2.472</v>
      </c>
      <c r="X2448" s="90">
        <v>112.580342</v>
      </c>
      <c r="Y2448" s="90">
        <v>45.306722999999998</v>
      </c>
      <c r="Z2448" s="91"/>
      <c r="AA2448" s="87">
        <v>0.20300000000000001</v>
      </c>
      <c r="AB2448" s="92"/>
      <c r="AC2448" s="92"/>
      <c r="AD2448" s="99">
        <v>2.4525837253272922</v>
      </c>
    </row>
    <row r="2449" spans="1:30" ht="15.75" thickBot="1">
      <c r="A2449" s="86">
        <v>1.1248</v>
      </c>
      <c r="B2449" s="87">
        <v>1</v>
      </c>
      <c r="C2449" s="87">
        <v>3.16</v>
      </c>
      <c r="D2449" s="87">
        <v>1</v>
      </c>
      <c r="E2449" s="87">
        <v>2.23</v>
      </c>
      <c r="F2449" s="96" t="s">
        <v>98</v>
      </c>
      <c r="G2449" s="89">
        <v>2.5499999999999998</v>
      </c>
      <c r="H2449" s="89">
        <v>2.6</v>
      </c>
      <c r="I2449" s="87">
        <v>2</v>
      </c>
      <c r="J2449" s="87">
        <v>1</v>
      </c>
      <c r="K2449" s="89">
        <v>2.65</v>
      </c>
      <c r="L2449" s="89">
        <v>2.67</v>
      </c>
      <c r="M2449" s="87">
        <v>22</v>
      </c>
      <c r="N2449" s="79">
        <f t="shared" si="67"/>
        <v>0.22</v>
      </c>
      <c r="O2449" s="87">
        <v>126</v>
      </c>
      <c r="P2449" s="87">
        <v>10</v>
      </c>
      <c r="Q2449" s="87">
        <v>422</v>
      </c>
      <c r="R2449" s="87">
        <v>2.2000000000000002</v>
      </c>
      <c r="S2449" s="87">
        <v>1</v>
      </c>
      <c r="T2449" s="87">
        <v>20</v>
      </c>
      <c r="U2449" s="87">
        <v>365</v>
      </c>
      <c r="V2449" s="88"/>
      <c r="W2449" s="87">
        <v>2.4700000000000002</v>
      </c>
      <c r="X2449" s="90">
        <v>117.483667</v>
      </c>
      <c r="Y2449" s="90">
        <v>49.033250000000002</v>
      </c>
      <c r="Z2449" s="91"/>
      <c r="AA2449" s="87">
        <v>0.22700000000000001</v>
      </c>
      <c r="AB2449" s="92"/>
      <c r="AC2449" s="92"/>
      <c r="AD2449" s="99">
        <v>2.4525837253272922</v>
      </c>
    </row>
    <row r="2450" spans="1:30" ht="15.75" thickBot="1">
      <c r="A2450" s="86">
        <v>1.1248</v>
      </c>
      <c r="B2450" s="87">
        <v>1</v>
      </c>
      <c r="C2450" s="87">
        <v>3.16</v>
      </c>
      <c r="D2450" s="87">
        <v>1</v>
      </c>
      <c r="E2450" s="87">
        <v>2.23</v>
      </c>
      <c r="F2450" s="96" t="s">
        <v>98</v>
      </c>
      <c r="G2450" s="89">
        <v>2.5499999999999998</v>
      </c>
      <c r="H2450" s="89">
        <v>2.6</v>
      </c>
      <c r="I2450" s="87">
        <v>2</v>
      </c>
      <c r="J2450" s="87">
        <v>1</v>
      </c>
      <c r="K2450" s="89">
        <v>2.65</v>
      </c>
      <c r="L2450" s="89">
        <v>2.67</v>
      </c>
      <c r="M2450" s="87">
        <v>25</v>
      </c>
      <c r="N2450" s="79">
        <f t="shared" si="67"/>
        <v>0.25</v>
      </c>
      <c r="O2450" s="87">
        <v>135</v>
      </c>
      <c r="P2450" s="87">
        <v>10</v>
      </c>
      <c r="Q2450" s="87">
        <v>416</v>
      </c>
      <c r="R2450" s="87">
        <v>2.2000000000000002</v>
      </c>
      <c r="S2450" s="87">
        <v>1</v>
      </c>
      <c r="T2450" s="87">
        <v>20</v>
      </c>
      <c r="U2450" s="87">
        <v>28</v>
      </c>
      <c r="V2450" s="88"/>
      <c r="W2450" s="87">
        <v>2.4409999999999998</v>
      </c>
      <c r="X2450" s="90">
        <v>103.8524235</v>
      </c>
      <c r="Y2450" s="90">
        <v>43.639592499999999</v>
      </c>
      <c r="Z2450" s="91"/>
      <c r="AA2450" s="87">
        <v>0.19900000000000001</v>
      </c>
      <c r="AB2450" s="92"/>
      <c r="AC2450" s="92"/>
      <c r="AD2450" s="99">
        <v>2.4330869410228755</v>
      </c>
    </row>
    <row r="2451" spans="1:30" ht="15.75" thickBot="1">
      <c r="A2451" s="86">
        <v>1.1248</v>
      </c>
      <c r="B2451" s="87">
        <v>1</v>
      </c>
      <c r="C2451" s="87">
        <v>3.16</v>
      </c>
      <c r="D2451" s="87">
        <v>1</v>
      </c>
      <c r="E2451" s="87">
        <v>2.23</v>
      </c>
      <c r="F2451" s="96" t="s">
        <v>98</v>
      </c>
      <c r="G2451" s="89">
        <v>2.5499999999999998</v>
      </c>
      <c r="H2451" s="89">
        <v>2.6</v>
      </c>
      <c r="I2451" s="87">
        <v>2</v>
      </c>
      <c r="J2451" s="87">
        <v>1</v>
      </c>
      <c r="K2451" s="89">
        <v>2.65</v>
      </c>
      <c r="L2451" s="89">
        <v>2.67</v>
      </c>
      <c r="M2451" s="87">
        <v>25</v>
      </c>
      <c r="N2451" s="79">
        <f t="shared" si="67"/>
        <v>0.25</v>
      </c>
      <c r="O2451" s="87">
        <v>135</v>
      </c>
      <c r="P2451" s="87">
        <v>10</v>
      </c>
      <c r="Q2451" s="87">
        <v>416</v>
      </c>
      <c r="R2451" s="87">
        <v>2.2000000000000002</v>
      </c>
      <c r="S2451" s="87">
        <v>1</v>
      </c>
      <c r="T2451" s="87">
        <v>20</v>
      </c>
      <c r="U2451" s="87">
        <v>91</v>
      </c>
      <c r="V2451" s="88"/>
      <c r="W2451" s="87">
        <v>2.452</v>
      </c>
      <c r="X2451" s="90">
        <v>105.8137535</v>
      </c>
      <c r="Y2451" s="90">
        <v>43.737659000000001</v>
      </c>
      <c r="Z2451" s="91"/>
      <c r="AA2451" s="87">
        <v>0.20899999999999999</v>
      </c>
      <c r="AB2451" s="92"/>
      <c r="AC2451" s="92"/>
      <c r="AD2451" s="99">
        <v>2.4330869410228755</v>
      </c>
    </row>
    <row r="2452" spans="1:30" ht="15.75" thickBot="1">
      <c r="A2452" s="86">
        <v>1.1248</v>
      </c>
      <c r="B2452" s="87">
        <v>1</v>
      </c>
      <c r="C2452" s="87">
        <v>3.16</v>
      </c>
      <c r="D2452" s="87">
        <v>1</v>
      </c>
      <c r="E2452" s="87">
        <v>2.23</v>
      </c>
      <c r="F2452" s="96" t="s">
        <v>98</v>
      </c>
      <c r="G2452" s="89">
        <v>2.5499999999999998</v>
      </c>
      <c r="H2452" s="89">
        <v>2.6</v>
      </c>
      <c r="I2452" s="87">
        <v>2</v>
      </c>
      <c r="J2452" s="87">
        <v>1</v>
      </c>
      <c r="K2452" s="89">
        <v>2.65</v>
      </c>
      <c r="L2452" s="89">
        <v>2.67</v>
      </c>
      <c r="M2452" s="87">
        <v>25</v>
      </c>
      <c r="N2452" s="79">
        <f t="shared" si="67"/>
        <v>0.25</v>
      </c>
      <c r="O2452" s="87">
        <v>135</v>
      </c>
      <c r="P2452" s="87">
        <v>10</v>
      </c>
      <c r="Q2452" s="87">
        <v>416</v>
      </c>
      <c r="R2452" s="87">
        <v>2.2000000000000002</v>
      </c>
      <c r="S2452" s="87">
        <v>1</v>
      </c>
      <c r="T2452" s="87">
        <v>20</v>
      </c>
      <c r="U2452" s="87">
        <v>365</v>
      </c>
      <c r="V2452" s="88"/>
      <c r="W2452" s="87">
        <v>2.4550000000000001</v>
      </c>
      <c r="X2452" s="90">
        <v>112.4822755</v>
      </c>
      <c r="Y2452" s="90">
        <v>46.875787000000003</v>
      </c>
      <c r="Z2452" s="91"/>
      <c r="AA2452" s="87">
        <v>0.20499999999999999</v>
      </c>
      <c r="AB2452" s="92"/>
      <c r="AC2452" s="92"/>
      <c r="AD2452" s="99">
        <v>2.4330869410228755</v>
      </c>
    </row>
    <row r="2453" spans="1:30" ht="15.75" thickBot="1">
      <c r="A2453" s="86">
        <v>1.1248</v>
      </c>
      <c r="B2453" s="87">
        <v>1</v>
      </c>
      <c r="C2453" s="87">
        <v>3.16</v>
      </c>
      <c r="D2453" s="87">
        <v>1</v>
      </c>
      <c r="E2453" s="87">
        <v>2.23</v>
      </c>
      <c r="F2453" s="96" t="s">
        <v>98</v>
      </c>
      <c r="G2453" s="89">
        <v>2.5499999999999998</v>
      </c>
      <c r="H2453" s="89">
        <v>2.6</v>
      </c>
      <c r="I2453" s="87">
        <v>2</v>
      </c>
      <c r="J2453" s="87">
        <v>1</v>
      </c>
      <c r="K2453" s="89">
        <v>2.65</v>
      </c>
      <c r="L2453" s="89">
        <v>2.67</v>
      </c>
      <c r="M2453" s="87">
        <v>28</v>
      </c>
      <c r="N2453" s="79">
        <f t="shared" si="67"/>
        <v>0.28000000000000003</v>
      </c>
      <c r="O2453" s="87">
        <v>140</v>
      </c>
      <c r="P2453" s="87">
        <v>10</v>
      </c>
      <c r="Q2453" s="87">
        <v>415</v>
      </c>
      <c r="R2453" s="87">
        <v>1.2</v>
      </c>
      <c r="S2453" s="87">
        <v>1</v>
      </c>
      <c r="T2453" s="87">
        <v>20</v>
      </c>
      <c r="U2453" s="87">
        <v>28</v>
      </c>
      <c r="V2453" s="88"/>
      <c r="W2453" s="87">
        <v>2.468</v>
      </c>
      <c r="X2453" s="90">
        <v>100.616229</v>
      </c>
      <c r="Y2453" s="90">
        <v>42.560861000000003</v>
      </c>
      <c r="Z2453" s="91"/>
      <c r="AA2453" s="87">
        <v>0.221</v>
      </c>
      <c r="AB2453" s="92"/>
      <c r="AC2453" s="92"/>
      <c r="AD2453" s="99">
        <v>2.4453008713174778</v>
      </c>
    </row>
    <row r="2454" spans="1:30" ht="15.75" thickBot="1">
      <c r="A2454" s="86">
        <v>1.1248</v>
      </c>
      <c r="B2454" s="87">
        <v>1</v>
      </c>
      <c r="C2454" s="87">
        <v>3.16</v>
      </c>
      <c r="D2454" s="87">
        <v>1</v>
      </c>
      <c r="E2454" s="87">
        <v>2.23</v>
      </c>
      <c r="F2454" s="96" t="s">
        <v>98</v>
      </c>
      <c r="G2454" s="89">
        <v>2.5499999999999998</v>
      </c>
      <c r="H2454" s="89">
        <v>2.6</v>
      </c>
      <c r="I2454" s="87">
        <v>2</v>
      </c>
      <c r="J2454" s="87">
        <v>1</v>
      </c>
      <c r="K2454" s="89">
        <v>2.65</v>
      </c>
      <c r="L2454" s="89">
        <v>2.67</v>
      </c>
      <c r="M2454" s="87">
        <v>28</v>
      </c>
      <c r="N2454" s="79">
        <f t="shared" si="67"/>
        <v>0.28000000000000003</v>
      </c>
      <c r="O2454" s="87">
        <v>140</v>
      </c>
      <c r="P2454" s="87">
        <v>10</v>
      </c>
      <c r="Q2454" s="87">
        <v>415</v>
      </c>
      <c r="R2454" s="87">
        <v>1.2</v>
      </c>
      <c r="S2454" s="87">
        <v>1</v>
      </c>
      <c r="T2454" s="87">
        <v>20</v>
      </c>
      <c r="U2454" s="87">
        <v>91</v>
      </c>
      <c r="V2454" s="88"/>
      <c r="W2454" s="87">
        <v>2.4580000000000002</v>
      </c>
      <c r="X2454" s="90">
        <v>100.81236200000001</v>
      </c>
      <c r="Y2454" s="90">
        <v>45.4047895</v>
      </c>
      <c r="Z2454" s="91"/>
      <c r="AA2454" s="87">
        <v>0.20899999999999999</v>
      </c>
      <c r="AB2454" s="92"/>
      <c r="AC2454" s="92"/>
      <c r="AD2454" s="99">
        <v>2.4453008713174778</v>
      </c>
    </row>
    <row r="2455" spans="1:30" ht="15.75" thickBot="1">
      <c r="A2455" s="86">
        <v>1.1248</v>
      </c>
      <c r="B2455" s="87">
        <v>1</v>
      </c>
      <c r="C2455" s="87">
        <v>3.16</v>
      </c>
      <c r="D2455" s="87">
        <v>1</v>
      </c>
      <c r="E2455" s="87">
        <v>2.23</v>
      </c>
      <c r="F2455" s="96" t="s">
        <v>98</v>
      </c>
      <c r="G2455" s="89">
        <v>2.5499999999999998</v>
      </c>
      <c r="H2455" s="89">
        <v>2.6</v>
      </c>
      <c r="I2455" s="87">
        <v>2</v>
      </c>
      <c r="J2455" s="87">
        <v>1</v>
      </c>
      <c r="K2455" s="89">
        <v>2.65</v>
      </c>
      <c r="L2455" s="89">
        <v>2.67</v>
      </c>
      <c r="M2455" s="87">
        <v>28</v>
      </c>
      <c r="N2455" s="79">
        <f t="shared" si="67"/>
        <v>0.28000000000000003</v>
      </c>
      <c r="O2455" s="87">
        <v>140</v>
      </c>
      <c r="P2455" s="87">
        <v>10</v>
      </c>
      <c r="Q2455" s="87">
        <v>415</v>
      </c>
      <c r="R2455" s="87">
        <v>1.2</v>
      </c>
      <c r="S2455" s="87">
        <v>1</v>
      </c>
      <c r="T2455" s="87">
        <v>20</v>
      </c>
      <c r="U2455" s="87">
        <v>365</v>
      </c>
      <c r="V2455" s="88"/>
      <c r="W2455" s="87">
        <v>2.4649999999999999</v>
      </c>
      <c r="X2455" s="90">
        <v>104.34275599999999</v>
      </c>
      <c r="Y2455" s="90">
        <v>48.542917500000001</v>
      </c>
      <c r="Z2455" s="91"/>
      <c r="AA2455" s="87">
        <v>0.20499999999999999</v>
      </c>
      <c r="AB2455" s="92"/>
      <c r="AC2455" s="92"/>
      <c r="AD2455" s="99">
        <v>2.4453008713174778</v>
      </c>
    </row>
    <row r="2456" spans="1:30" ht="15.75" thickBot="1">
      <c r="A2456" s="86">
        <v>1.1248</v>
      </c>
      <c r="B2456" s="87">
        <v>1</v>
      </c>
      <c r="C2456" s="87">
        <v>3.16</v>
      </c>
      <c r="D2456" s="88"/>
      <c r="E2456" s="87">
        <v>1</v>
      </c>
      <c r="F2456" s="96" t="s">
        <v>98</v>
      </c>
      <c r="G2456" s="89">
        <v>2.5499999999999998</v>
      </c>
      <c r="H2456" s="89">
        <v>2.6</v>
      </c>
      <c r="I2456" s="87">
        <v>2</v>
      </c>
      <c r="J2456" s="87">
        <v>1</v>
      </c>
      <c r="K2456" s="89">
        <v>2.65</v>
      </c>
      <c r="L2456" s="89">
        <v>2.67</v>
      </c>
      <c r="M2456" s="87">
        <v>57</v>
      </c>
      <c r="N2456" s="79">
        <f t="shared" si="67"/>
        <v>0.56999999999999995</v>
      </c>
      <c r="O2456" s="87">
        <v>173</v>
      </c>
      <c r="P2456" s="88"/>
      <c r="Q2456" s="87">
        <v>363</v>
      </c>
      <c r="R2456" s="87">
        <v>2.7</v>
      </c>
      <c r="S2456" s="87">
        <v>1</v>
      </c>
      <c r="T2456" s="87">
        <v>20</v>
      </c>
      <c r="U2456" s="87">
        <v>28</v>
      </c>
      <c r="V2456" s="88"/>
      <c r="W2456" s="87">
        <v>2.3540000000000001</v>
      </c>
      <c r="X2456" s="90">
        <v>38.442067999999999</v>
      </c>
      <c r="Y2456" s="90">
        <v>30.6948145</v>
      </c>
      <c r="Z2456" s="91"/>
      <c r="AA2456" s="87">
        <v>0.19500000000000001</v>
      </c>
      <c r="AB2456" s="92"/>
      <c r="AC2456" s="92"/>
      <c r="AD2456" s="99">
        <v>2.3321963646457915</v>
      </c>
    </row>
    <row r="2457" spans="1:30" ht="15.75" thickBot="1">
      <c r="A2457" s="86">
        <v>1.1248</v>
      </c>
      <c r="B2457" s="87">
        <v>1</v>
      </c>
      <c r="C2457" s="87">
        <v>3.16</v>
      </c>
      <c r="D2457" s="88"/>
      <c r="E2457" s="87">
        <v>1</v>
      </c>
      <c r="F2457" s="96" t="s">
        <v>98</v>
      </c>
      <c r="G2457" s="89">
        <v>2.5499999999999998</v>
      </c>
      <c r="H2457" s="89">
        <v>2.6</v>
      </c>
      <c r="I2457" s="87">
        <v>2</v>
      </c>
      <c r="J2457" s="87">
        <v>1</v>
      </c>
      <c r="K2457" s="89">
        <v>2.65</v>
      </c>
      <c r="L2457" s="89">
        <v>2.67</v>
      </c>
      <c r="M2457" s="87">
        <v>57</v>
      </c>
      <c r="N2457" s="79">
        <f t="shared" si="67"/>
        <v>0.56999999999999995</v>
      </c>
      <c r="O2457" s="87">
        <v>173</v>
      </c>
      <c r="P2457" s="88"/>
      <c r="Q2457" s="87">
        <v>363</v>
      </c>
      <c r="R2457" s="87">
        <v>2.7</v>
      </c>
      <c r="S2457" s="87">
        <v>1</v>
      </c>
      <c r="T2457" s="87">
        <v>20</v>
      </c>
      <c r="U2457" s="87">
        <v>91</v>
      </c>
      <c r="V2457" s="88"/>
      <c r="W2457" s="87">
        <v>2.359</v>
      </c>
      <c r="X2457" s="90">
        <v>42.266661499999998</v>
      </c>
      <c r="Y2457" s="90">
        <v>30.792881000000001</v>
      </c>
      <c r="Z2457" s="91"/>
      <c r="AA2457" s="87">
        <v>0.19900000000000001</v>
      </c>
      <c r="AB2457" s="92"/>
      <c r="AC2457" s="92"/>
      <c r="AD2457" s="99">
        <v>2.3321963646457915</v>
      </c>
    </row>
    <row r="2458" spans="1:30" ht="15.75" thickBot="1">
      <c r="A2458" s="86">
        <v>1.1248</v>
      </c>
      <c r="B2458" s="87">
        <v>1</v>
      </c>
      <c r="C2458" s="87">
        <v>3.16</v>
      </c>
      <c r="D2458" s="88"/>
      <c r="E2458" s="87">
        <v>1</v>
      </c>
      <c r="F2458" s="96" t="s">
        <v>98</v>
      </c>
      <c r="G2458" s="89">
        <v>2.5499999999999998</v>
      </c>
      <c r="H2458" s="89">
        <v>2.6</v>
      </c>
      <c r="I2458" s="87">
        <v>2</v>
      </c>
      <c r="J2458" s="87">
        <v>1</v>
      </c>
      <c r="K2458" s="89">
        <v>2.65</v>
      </c>
      <c r="L2458" s="89">
        <v>2.67</v>
      </c>
      <c r="M2458" s="87">
        <v>57</v>
      </c>
      <c r="N2458" s="79">
        <f t="shared" si="67"/>
        <v>0.56999999999999995</v>
      </c>
      <c r="O2458" s="87">
        <v>173</v>
      </c>
      <c r="P2458" s="88"/>
      <c r="Q2458" s="87">
        <v>363</v>
      </c>
      <c r="R2458" s="87">
        <v>2.7</v>
      </c>
      <c r="S2458" s="87">
        <v>1</v>
      </c>
      <c r="T2458" s="87">
        <v>20</v>
      </c>
      <c r="U2458" s="87">
        <v>365</v>
      </c>
      <c r="V2458" s="88"/>
      <c r="W2458" s="87">
        <v>2.3690000000000002</v>
      </c>
      <c r="X2458" s="90">
        <v>44.620257500000001</v>
      </c>
      <c r="Y2458" s="90">
        <v>34.715541000000002</v>
      </c>
      <c r="Z2458" s="91"/>
      <c r="AA2458" s="87">
        <v>0.20499999999999999</v>
      </c>
      <c r="AB2458" s="92"/>
      <c r="AC2458" s="92"/>
      <c r="AD2458" s="99">
        <v>2.3321963646457915</v>
      </c>
    </row>
    <row r="2459" spans="1:30" ht="15.75" thickBot="1">
      <c r="A2459" s="86">
        <v>1989.8</v>
      </c>
      <c r="B2459" s="88"/>
      <c r="C2459" s="88"/>
      <c r="D2459" s="88"/>
      <c r="E2459" s="88"/>
      <c r="F2459" s="87">
        <v>1</v>
      </c>
      <c r="G2459" s="89"/>
      <c r="H2459" s="89"/>
      <c r="I2459" s="87">
        <v>2</v>
      </c>
      <c r="J2459" s="87">
        <v>1</v>
      </c>
      <c r="K2459" s="89"/>
      <c r="L2459" s="89"/>
      <c r="M2459" s="87">
        <v>31</v>
      </c>
      <c r="N2459" s="79">
        <f t="shared" si="67"/>
        <v>0.31</v>
      </c>
      <c r="O2459" s="88"/>
      <c r="P2459" s="88"/>
      <c r="Q2459" s="88"/>
      <c r="R2459" s="88"/>
      <c r="S2459" s="87">
        <v>1</v>
      </c>
      <c r="T2459" s="87">
        <v>20</v>
      </c>
      <c r="U2459" s="87">
        <v>28</v>
      </c>
      <c r="V2459" s="88"/>
      <c r="W2459" s="88"/>
      <c r="X2459" s="90">
        <v>79.728064500000002</v>
      </c>
      <c r="Y2459" s="90">
        <v>33.244543499999999</v>
      </c>
      <c r="Z2459" s="95">
        <v>3240</v>
      </c>
      <c r="AA2459" s="87">
        <v>0.23400000000000001</v>
      </c>
      <c r="AB2459" s="92"/>
      <c r="AC2459" s="92"/>
      <c r="AD2459" s="99"/>
    </row>
    <row r="2460" spans="1:30" ht="15.75" thickBot="1">
      <c r="A2460" s="86">
        <v>1989.8</v>
      </c>
      <c r="B2460" s="88"/>
      <c r="C2460" s="88"/>
      <c r="D2460" s="88"/>
      <c r="E2460" s="88"/>
      <c r="F2460" s="87">
        <v>1</v>
      </c>
      <c r="G2460" s="89"/>
      <c r="H2460" s="89"/>
      <c r="I2460" s="87">
        <v>2</v>
      </c>
      <c r="J2460" s="87">
        <v>1</v>
      </c>
      <c r="K2460" s="89"/>
      <c r="L2460" s="89"/>
      <c r="M2460" s="87">
        <v>27</v>
      </c>
      <c r="N2460" s="79">
        <f t="shared" si="67"/>
        <v>0.27</v>
      </c>
      <c r="O2460" s="88"/>
      <c r="P2460" s="88"/>
      <c r="Q2460" s="88"/>
      <c r="R2460" s="88"/>
      <c r="S2460" s="87">
        <v>1</v>
      </c>
      <c r="T2460" s="87">
        <v>20</v>
      </c>
      <c r="U2460" s="87">
        <v>28</v>
      </c>
      <c r="V2460" s="88"/>
      <c r="W2460" s="88"/>
      <c r="X2460" s="90">
        <v>100.91042849999999</v>
      </c>
      <c r="Y2460" s="90">
        <v>39.030467000000002</v>
      </c>
      <c r="Z2460" s="95">
        <v>3340</v>
      </c>
      <c r="AA2460" s="87">
        <v>0.217</v>
      </c>
      <c r="AB2460" s="92"/>
      <c r="AC2460" s="92"/>
      <c r="AD2460" s="99"/>
    </row>
    <row r="2461" spans="1:30" ht="15.75" thickBot="1">
      <c r="A2461" s="86">
        <v>1989.8</v>
      </c>
      <c r="B2461" s="88"/>
      <c r="C2461" s="88"/>
      <c r="D2461" s="88"/>
      <c r="E2461" s="88"/>
      <c r="F2461" s="87">
        <v>1</v>
      </c>
      <c r="G2461" s="89"/>
      <c r="H2461" s="89"/>
      <c r="I2461" s="87">
        <v>2</v>
      </c>
      <c r="J2461" s="87">
        <v>1</v>
      </c>
      <c r="K2461" s="89"/>
      <c r="L2461" s="89"/>
      <c r="M2461" s="87">
        <v>23</v>
      </c>
      <c r="N2461" s="79">
        <f t="shared" si="67"/>
        <v>0.23</v>
      </c>
      <c r="O2461" s="88"/>
      <c r="P2461" s="88"/>
      <c r="Q2461" s="88"/>
      <c r="R2461" s="88"/>
      <c r="S2461" s="87">
        <v>1</v>
      </c>
      <c r="T2461" s="87">
        <v>20</v>
      </c>
      <c r="U2461" s="87">
        <v>28</v>
      </c>
      <c r="V2461" s="88"/>
      <c r="W2461" s="88"/>
      <c r="X2461" s="90">
        <v>122.0927925</v>
      </c>
      <c r="Y2461" s="90">
        <v>39.324666499999999</v>
      </c>
      <c r="Z2461" s="95">
        <v>3450</v>
      </c>
      <c r="AA2461" s="87">
        <v>0.22600000000000001</v>
      </c>
      <c r="AB2461" s="92"/>
      <c r="AC2461" s="92"/>
      <c r="AD2461" s="99"/>
    </row>
    <row r="2462" spans="1:30" ht="15.75" thickBot="1">
      <c r="A2462" s="86">
        <v>1989.8</v>
      </c>
      <c r="B2462" s="88"/>
      <c r="C2462" s="88"/>
      <c r="D2462" s="88"/>
      <c r="E2462" s="88"/>
      <c r="F2462" s="87">
        <v>1</v>
      </c>
      <c r="G2462" s="89"/>
      <c r="H2462" s="89"/>
      <c r="I2462" s="87">
        <v>2</v>
      </c>
      <c r="J2462" s="87">
        <v>1</v>
      </c>
      <c r="K2462" s="89"/>
      <c r="L2462" s="89"/>
      <c r="M2462" s="87">
        <v>21</v>
      </c>
      <c r="N2462" s="79">
        <f t="shared" si="67"/>
        <v>0.21</v>
      </c>
      <c r="O2462" s="88"/>
      <c r="P2462" s="88"/>
      <c r="Q2462" s="88"/>
      <c r="R2462" s="88"/>
      <c r="S2462" s="87">
        <v>1</v>
      </c>
      <c r="T2462" s="87">
        <v>20</v>
      </c>
      <c r="U2462" s="87">
        <v>28</v>
      </c>
      <c r="V2462" s="88"/>
      <c r="W2462" s="88"/>
      <c r="X2462" s="90">
        <v>137.3911665</v>
      </c>
      <c r="Y2462" s="90">
        <v>40.207265</v>
      </c>
      <c r="Z2462" s="95">
        <v>3650</v>
      </c>
      <c r="AA2462" s="87">
        <v>0.222</v>
      </c>
      <c r="AB2462" s="92"/>
      <c r="AC2462" s="92"/>
      <c r="AD2462" s="99"/>
    </row>
    <row r="2463" spans="1:30" ht="15.75" thickBot="1">
      <c r="A2463" s="86">
        <v>1989.8</v>
      </c>
      <c r="B2463" s="88"/>
      <c r="C2463" s="88"/>
      <c r="D2463" s="88"/>
      <c r="E2463" s="88"/>
      <c r="F2463" s="96" t="s">
        <v>97</v>
      </c>
      <c r="G2463" s="89"/>
      <c r="H2463" s="89"/>
      <c r="I2463" s="96" t="s">
        <v>97</v>
      </c>
      <c r="J2463" s="88"/>
      <c r="K2463" s="89"/>
      <c r="L2463" s="89"/>
      <c r="M2463" s="87">
        <v>20</v>
      </c>
      <c r="N2463" s="79">
        <f t="shared" si="67"/>
        <v>0.2</v>
      </c>
      <c r="O2463" s="88"/>
      <c r="P2463" s="88"/>
      <c r="Q2463" s="88"/>
      <c r="R2463" s="88"/>
      <c r="S2463" s="87">
        <v>1</v>
      </c>
      <c r="T2463" s="87">
        <v>20</v>
      </c>
      <c r="U2463" s="87">
        <v>28</v>
      </c>
      <c r="V2463" s="88"/>
      <c r="W2463" s="88"/>
      <c r="X2463" s="90">
        <v>160.53486050000001</v>
      </c>
      <c r="Y2463" s="90">
        <v>50.504247499999998</v>
      </c>
      <c r="Z2463" s="95">
        <v>3360</v>
      </c>
      <c r="AA2463" s="87">
        <v>0.25900000000000001</v>
      </c>
      <c r="AB2463" s="92"/>
      <c r="AC2463" s="92"/>
      <c r="AD2463" s="99"/>
    </row>
    <row r="2464" spans="1:30" ht="15.75" thickBot="1">
      <c r="A2464" s="86">
        <v>1243</v>
      </c>
      <c r="B2464" s="87">
        <v>1</v>
      </c>
      <c r="C2464" s="87">
        <v>3.16</v>
      </c>
      <c r="D2464" s="87">
        <v>1</v>
      </c>
      <c r="E2464" s="87">
        <v>2.2000000000000002</v>
      </c>
      <c r="F2464" s="87">
        <v>1</v>
      </c>
      <c r="G2464" s="89">
        <v>2.57</v>
      </c>
      <c r="H2464" s="89">
        <v>2.61</v>
      </c>
      <c r="I2464" s="87">
        <v>2</v>
      </c>
      <c r="J2464" s="87">
        <v>1</v>
      </c>
      <c r="K2464" s="89">
        <v>2.64</v>
      </c>
      <c r="L2464" s="89">
        <v>2.66</v>
      </c>
      <c r="M2464" s="87">
        <v>15</v>
      </c>
      <c r="N2464" s="79">
        <f t="shared" si="67"/>
        <v>0.15</v>
      </c>
      <c r="O2464" s="87">
        <v>160</v>
      </c>
      <c r="P2464" s="87">
        <v>15</v>
      </c>
      <c r="Q2464" s="87">
        <v>384</v>
      </c>
      <c r="R2464" s="88"/>
      <c r="S2464" s="87">
        <v>1</v>
      </c>
      <c r="T2464" s="87">
        <v>20</v>
      </c>
      <c r="U2464" s="87">
        <v>28</v>
      </c>
      <c r="V2464" s="88"/>
      <c r="W2464" s="88"/>
      <c r="X2464" s="90">
        <v>100.5181625</v>
      </c>
      <c r="Y2464" s="90">
        <v>39.520799500000003</v>
      </c>
      <c r="Z2464" s="91"/>
      <c r="AA2464" s="88"/>
      <c r="AB2464" s="92"/>
      <c r="AC2464" s="92"/>
      <c r="AD2464" s="99">
        <v>2.4995877253548135</v>
      </c>
    </row>
    <row r="2465" spans="1:30" ht="15.75" thickBot="1">
      <c r="A2465" s="86">
        <v>1243</v>
      </c>
      <c r="B2465" s="87">
        <v>1</v>
      </c>
      <c r="C2465" s="87">
        <v>3.16</v>
      </c>
      <c r="D2465" s="87">
        <v>1</v>
      </c>
      <c r="E2465" s="87">
        <v>2.2000000000000002</v>
      </c>
      <c r="F2465" s="87">
        <v>1</v>
      </c>
      <c r="G2465" s="89">
        <v>2.57</v>
      </c>
      <c r="H2465" s="89">
        <v>2.61</v>
      </c>
      <c r="I2465" s="87">
        <v>2</v>
      </c>
      <c r="J2465" s="87">
        <v>1</v>
      </c>
      <c r="K2465" s="89">
        <v>2.64</v>
      </c>
      <c r="L2465" s="89">
        <v>2.66</v>
      </c>
      <c r="M2465" s="87">
        <v>16.7</v>
      </c>
      <c r="N2465" s="79">
        <f t="shared" si="67"/>
        <v>0.16699999999999998</v>
      </c>
      <c r="O2465" s="87">
        <v>160</v>
      </c>
      <c r="P2465" s="87">
        <v>15</v>
      </c>
      <c r="Q2465" s="87">
        <v>384</v>
      </c>
      <c r="R2465" s="87">
        <v>2.6</v>
      </c>
      <c r="S2465" s="87">
        <v>1</v>
      </c>
      <c r="T2465" s="87">
        <v>20</v>
      </c>
      <c r="U2465" s="87">
        <v>7</v>
      </c>
      <c r="V2465" s="87">
        <v>2.4239999999999999</v>
      </c>
      <c r="W2465" s="88"/>
      <c r="X2465" s="90">
        <v>96.987768500000001</v>
      </c>
      <c r="Y2465" s="90">
        <v>39.324666499999999</v>
      </c>
      <c r="Z2465" s="91"/>
      <c r="AA2465" s="88"/>
      <c r="AB2465" s="92"/>
      <c r="AC2465" s="92"/>
      <c r="AD2465" s="99">
        <v>2.4186990347498329</v>
      </c>
    </row>
    <row r="2466" spans="1:30" ht="15.75" thickBot="1">
      <c r="A2466" s="86">
        <v>1243</v>
      </c>
      <c r="B2466" s="87">
        <v>1</v>
      </c>
      <c r="C2466" s="87">
        <v>3.16</v>
      </c>
      <c r="D2466" s="87">
        <v>1</v>
      </c>
      <c r="E2466" s="87">
        <v>2.2000000000000002</v>
      </c>
      <c r="F2466" s="87">
        <v>1</v>
      </c>
      <c r="G2466" s="89">
        <v>2.57</v>
      </c>
      <c r="H2466" s="89">
        <v>2.61</v>
      </c>
      <c r="I2466" s="87">
        <v>2</v>
      </c>
      <c r="J2466" s="87">
        <v>1</v>
      </c>
      <c r="K2466" s="89">
        <v>2.64</v>
      </c>
      <c r="L2466" s="89">
        <v>2.66</v>
      </c>
      <c r="M2466" s="87">
        <v>16.7</v>
      </c>
      <c r="N2466" s="79">
        <f t="shared" si="67"/>
        <v>0.16699999999999998</v>
      </c>
      <c r="O2466" s="87">
        <v>160</v>
      </c>
      <c r="P2466" s="87">
        <v>15</v>
      </c>
      <c r="Q2466" s="87">
        <v>384</v>
      </c>
      <c r="R2466" s="87">
        <v>2.6</v>
      </c>
      <c r="S2466" s="87">
        <v>1</v>
      </c>
      <c r="T2466" s="87">
        <v>20</v>
      </c>
      <c r="U2466" s="87">
        <v>28</v>
      </c>
      <c r="V2466" s="87">
        <v>2.4239999999999999</v>
      </c>
      <c r="W2466" s="88"/>
      <c r="X2466" s="90">
        <v>117.3856005</v>
      </c>
      <c r="Y2466" s="90">
        <v>41.384062999999998</v>
      </c>
      <c r="Z2466" s="91"/>
      <c r="AA2466" s="88"/>
      <c r="AB2466" s="92">
        <v>4.3541525999999999</v>
      </c>
      <c r="AC2466" s="92"/>
      <c r="AD2466" s="99">
        <v>2.4186990347498329</v>
      </c>
    </row>
    <row r="2467" spans="1:30" ht="15.75" thickBot="1">
      <c r="A2467" s="86">
        <v>1243</v>
      </c>
      <c r="B2467" s="87">
        <v>1</v>
      </c>
      <c r="C2467" s="87">
        <v>3.16</v>
      </c>
      <c r="D2467" s="87">
        <v>1</v>
      </c>
      <c r="E2467" s="87">
        <v>2.2000000000000002</v>
      </c>
      <c r="F2467" s="87">
        <v>1</v>
      </c>
      <c r="G2467" s="89">
        <v>2.57</v>
      </c>
      <c r="H2467" s="89">
        <v>2.61</v>
      </c>
      <c r="I2467" s="87">
        <v>2</v>
      </c>
      <c r="J2467" s="87">
        <v>1</v>
      </c>
      <c r="K2467" s="89">
        <v>2.64</v>
      </c>
      <c r="L2467" s="89">
        <v>2.66</v>
      </c>
      <c r="M2467" s="87">
        <v>16.7</v>
      </c>
      <c r="N2467" s="79">
        <f t="shared" si="67"/>
        <v>0.16699999999999998</v>
      </c>
      <c r="O2467" s="87">
        <v>160</v>
      </c>
      <c r="P2467" s="87">
        <v>15</v>
      </c>
      <c r="Q2467" s="87">
        <v>384</v>
      </c>
      <c r="R2467" s="87">
        <v>2.6</v>
      </c>
      <c r="S2467" s="87">
        <v>1</v>
      </c>
      <c r="T2467" s="87">
        <v>20</v>
      </c>
      <c r="U2467" s="87">
        <v>91</v>
      </c>
      <c r="V2467" s="87">
        <v>2.4239999999999999</v>
      </c>
      <c r="W2467" s="88"/>
      <c r="X2467" s="90">
        <v>121.210194</v>
      </c>
      <c r="Y2467" s="90">
        <v>42.462794500000001</v>
      </c>
      <c r="Z2467" s="91"/>
      <c r="AA2467" s="88"/>
      <c r="AB2467" s="92"/>
      <c r="AC2467" s="92"/>
      <c r="AD2467" s="99">
        <v>2.4186990347498329</v>
      </c>
    </row>
    <row r="2468" spans="1:30" ht="15.75" thickBot="1">
      <c r="A2468" s="86">
        <v>1243</v>
      </c>
      <c r="B2468" s="87">
        <v>1</v>
      </c>
      <c r="C2468" s="87">
        <v>3.16</v>
      </c>
      <c r="D2468" s="87">
        <v>2</v>
      </c>
      <c r="E2468" s="87">
        <v>2.93</v>
      </c>
      <c r="F2468" s="87">
        <v>1</v>
      </c>
      <c r="G2468" s="89">
        <v>2.57</v>
      </c>
      <c r="H2468" s="89">
        <v>2.61</v>
      </c>
      <c r="I2468" s="87">
        <v>2</v>
      </c>
      <c r="J2468" s="87">
        <v>1</v>
      </c>
      <c r="K2468" s="89">
        <v>2.64</v>
      </c>
      <c r="L2468" s="89">
        <v>2.66</v>
      </c>
      <c r="M2468" s="87">
        <v>16.7</v>
      </c>
      <c r="N2468" s="79">
        <f t="shared" si="67"/>
        <v>0.16699999999999998</v>
      </c>
      <c r="O2468" s="87">
        <v>160</v>
      </c>
      <c r="P2468" s="87">
        <v>30</v>
      </c>
      <c r="Q2468" s="87">
        <v>384</v>
      </c>
      <c r="R2468" s="87">
        <v>2.7</v>
      </c>
      <c r="S2468" s="87">
        <v>1</v>
      </c>
      <c r="T2468" s="87">
        <v>20</v>
      </c>
      <c r="U2468" s="87">
        <v>7</v>
      </c>
      <c r="V2468" s="87">
        <v>2.3969999999999998</v>
      </c>
      <c r="W2468" s="88"/>
      <c r="X2468" s="90">
        <v>103.6562905</v>
      </c>
      <c r="Y2468" s="90">
        <v>41.089863500000007</v>
      </c>
      <c r="Z2468" s="91"/>
      <c r="AA2468" s="88"/>
      <c r="AB2468" s="92"/>
      <c r="AC2468" s="92"/>
      <c r="AD2468" s="99">
        <v>2.4492497108095126</v>
      </c>
    </row>
    <row r="2469" spans="1:30" ht="15.75" thickBot="1">
      <c r="A2469" s="86">
        <v>1243</v>
      </c>
      <c r="B2469" s="87">
        <v>1</v>
      </c>
      <c r="C2469" s="87">
        <v>3.16</v>
      </c>
      <c r="D2469" s="87">
        <v>2</v>
      </c>
      <c r="E2469" s="87">
        <v>2.93</v>
      </c>
      <c r="F2469" s="87">
        <v>1</v>
      </c>
      <c r="G2469" s="89">
        <v>2.57</v>
      </c>
      <c r="H2469" s="89">
        <v>2.61</v>
      </c>
      <c r="I2469" s="87">
        <v>2</v>
      </c>
      <c r="J2469" s="87">
        <v>1</v>
      </c>
      <c r="K2469" s="89">
        <v>2.64</v>
      </c>
      <c r="L2469" s="89">
        <v>2.66</v>
      </c>
      <c r="M2469" s="87">
        <v>16.7</v>
      </c>
      <c r="N2469" s="79">
        <f t="shared" si="67"/>
        <v>0.16699999999999998</v>
      </c>
      <c r="O2469" s="87">
        <v>160</v>
      </c>
      <c r="P2469" s="87">
        <v>30</v>
      </c>
      <c r="Q2469" s="87">
        <v>384</v>
      </c>
      <c r="R2469" s="87">
        <v>2.7</v>
      </c>
      <c r="S2469" s="87">
        <v>1</v>
      </c>
      <c r="T2469" s="87">
        <v>20</v>
      </c>
      <c r="U2469" s="87">
        <v>28</v>
      </c>
      <c r="V2469" s="87">
        <v>2.3969999999999998</v>
      </c>
      <c r="W2469" s="88"/>
      <c r="X2469" s="90">
        <v>113.85520649999999</v>
      </c>
      <c r="Y2469" s="90">
        <v>42.756994000000006</v>
      </c>
      <c r="Z2469" s="91"/>
      <c r="AA2469" s="88"/>
      <c r="AB2469" s="92">
        <v>4.0109198499999996</v>
      </c>
      <c r="AC2469" s="92"/>
      <c r="AD2469" s="99">
        <v>2.4492497108095126</v>
      </c>
    </row>
    <row r="2470" spans="1:30" ht="15.75" thickBot="1">
      <c r="A2470" s="86">
        <v>1243</v>
      </c>
      <c r="B2470" s="87">
        <v>1</v>
      </c>
      <c r="C2470" s="87">
        <v>3.16</v>
      </c>
      <c r="D2470" s="87">
        <v>2</v>
      </c>
      <c r="E2470" s="87">
        <v>2.93</v>
      </c>
      <c r="F2470" s="87">
        <v>1</v>
      </c>
      <c r="G2470" s="89">
        <v>2.57</v>
      </c>
      <c r="H2470" s="89">
        <v>2.61</v>
      </c>
      <c r="I2470" s="87">
        <v>2</v>
      </c>
      <c r="J2470" s="87">
        <v>1</v>
      </c>
      <c r="K2470" s="89">
        <v>2.64</v>
      </c>
      <c r="L2470" s="89">
        <v>2.66</v>
      </c>
      <c r="M2470" s="87">
        <v>16.7</v>
      </c>
      <c r="N2470" s="79">
        <f t="shared" si="67"/>
        <v>0.16699999999999998</v>
      </c>
      <c r="O2470" s="87">
        <v>160</v>
      </c>
      <c r="P2470" s="87">
        <v>30</v>
      </c>
      <c r="Q2470" s="87">
        <v>384</v>
      </c>
      <c r="R2470" s="87">
        <v>2.7</v>
      </c>
      <c r="S2470" s="87">
        <v>1</v>
      </c>
      <c r="T2470" s="87">
        <v>20</v>
      </c>
      <c r="U2470" s="87">
        <v>91</v>
      </c>
      <c r="V2470" s="87">
        <v>2.3969999999999998</v>
      </c>
      <c r="W2470" s="88"/>
      <c r="X2470" s="90">
        <v>115.52233700000001</v>
      </c>
      <c r="Y2470" s="90">
        <v>43.639592499999999</v>
      </c>
      <c r="Z2470" s="91"/>
      <c r="AA2470" s="88"/>
      <c r="AB2470" s="92"/>
      <c r="AC2470" s="92"/>
      <c r="AD2470" s="99">
        <v>2.4492497108095126</v>
      </c>
    </row>
    <row r="2471" spans="1:30" ht="15.75" thickBot="1">
      <c r="A2471" s="86">
        <v>1243</v>
      </c>
      <c r="B2471" s="87">
        <v>1</v>
      </c>
      <c r="C2471" s="87">
        <v>3.16</v>
      </c>
      <c r="D2471" s="87">
        <v>1</v>
      </c>
      <c r="E2471" s="87">
        <v>2.2000000000000002</v>
      </c>
      <c r="F2471" s="87">
        <v>1</v>
      </c>
      <c r="G2471" s="89">
        <v>2.57</v>
      </c>
      <c r="H2471" s="89">
        <v>2.61</v>
      </c>
      <c r="I2471" s="87">
        <v>2</v>
      </c>
      <c r="J2471" s="87">
        <v>1</v>
      </c>
      <c r="K2471" s="89">
        <v>2.64</v>
      </c>
      <c r="L2471" s="89">
        <v>2.66</v>
      </c>
      <c r="M2471" s="87">
        <v>18.2</v>
      </c>
      <c r="N2471" s="79">
        <f t="shared" si="67"/>
        <v>0.182</v>
      </c>
      <c r="O2471" s="87">
        <v>160</v>
      </c>
      <c r="P2471" s="87">
        <v>15</v>
      </c>
      <c r="Q2471" s="87">
        <v>384</v>
      </c>
      <c r="R2471" s="87">
        <v>1.9</v>
      </c>
      <c r="S2471" s="87">
        <v>1</v>
      </c>
      <c r="T2471" s="87">
        <v>20</v>
      </c>
      <c r="U2471" s="87">
        <v>7</v>
      </c>
      <c r="V2471" s="87">
        <v>2.4</v>
      </c>
      <c r="W2471" s="88"/>
      <c r="X2471" s="90">
        <v>95.320638000000002</v>
      </c>
      <c r="Y2471" s="90">
        <v>38.9324005</v>
      </c>
      <c r="Z2471" s="91"/>
      <c r="AA2471" s="88"/>
      <c r="AB2471" s="92"/>
      <c r="AC2471" s="92"/>
      <c r="AD2471" s="99">
        <v>2.4274943890286931</v>
      </c>
    </row>
    <row r="2472" spans="1:30" ht="15.75" thickBot="1">
      <c r="A2472" s="86">
        <v>1243</v>
      </c>
      <c r="B2472" s="87">
        <v>1</v>
      </c>
      <c r="C2472" s="87">
        <v>3.16</v>
      </c>
      <c r="D2472" s="87">
        <v>1</v>
      </c>
      <c r="E2472" s="87">
        <v>2.2000000000000002</v>
      </c>
      <c r="F2472" s="87">
        <v>1</v>
      </c>
      <c r="G2472" s="89">
        <v>2.57</v>
      </c>
      <c r="H2472" s="89">
        <v>2.61</v>
      </c>
      <c r="I2472" s="87">
        <v>2</v>
      </c>
      <c r="J2472" s="87">
        <v>1</v>
      </c>
      <c r="K2472" s="89">
        <v>2.64</v>
      </c>
      <c r="L2472" s="89">
        <v>2.66</v>
      </c>
      <c r="M2472" s="87">
        <v>18.2</v>
      </c>
      <c r="N2472" s="79">
        <f t="shared" si="67"/>
        <v>0.182</v>
      </c>
      <c r="O2472" s="87">
        <v>160</v>
      </c>
      <c r="P2472" s="87">
        <v>15</v>
      </c>
      <c r="Q2472" s="87">
        <v>384</v>
      </c>
      <c r="R2472" s="87">
        <v>1.9</v>
      </c>
      <c r="S2472" s="87">
        <v>1</v>
      </c>
      <c r="T2472" s="87">
        <v>20</v>
      </c>
      <c r="U2472" s="87">
        <v>28</v>
      </c>
      <c r="V2472" s="87">
        <v>2.4</v>
      </c>
      <c r="W2472" s="88"/>
      <c r="X2472" s="90">
        <v>119.3469305</v>
      </c>
      <c r="Y2472" s="90">
        <v>40.893730499999997</v>
      </c>
      <c r="Z2472" s="91"/>
      <c r="AA2472" s="88"/>
      <c r="AB2472" s="92">
        <v>4.6287388000000007</v>
      </c>
      <c r="AC2472" s="92"/>
      <c r="AD2472" s="99">
        <v>2.4274943890286931</v>
      </c>
    </row>
    <row r="2473" spans="1:30" ht="15.75" thickBot="1">
      <c r="A2473" s="86">
        <v>1243</v>
      </c>
      <c r="B2473" s="87">
        <v>1</v>
      </c>
      <c r="C2473" s="87">
        <v>3.16</v>
      </c>
      <c r="D2473" s="87">
        <v>1</v>
      </c>
      <c r="E2473" s="87">
        <v>2.2000000000000002</v>
      </c>
      <c r="F2473" s="87">
        <v>1</v>
      </c>
      <c r="G2473" s="89">
        <v>2.57</v>
      </c>
      <c r="H2473" s="89">
        <v>2.61</v>
      </c>
      <c r="I2473" s="87">
        <v>2</v>
      </c>
      <c r="J2473" s="87">
        <v>1</v>
      </c>
      <c r="K2473" s="89">
        <v>2.64</v>
      </c>
      <c r="L2473" s="89">
        <v>2.66</v>
      </c>
      <c r="M2473" s="87">
        <v>18.2</v>
      </c>
      <c r="N2473" s="79">
        <f t="shared" si="67"/>
        <v>0.182</v>
      </c>
      <c r="O2473" s="87">
        <v>160</v>
      </c>
      <c r="P2473" s="87">
        <v>15</v>
      </c>
      <c r="Q2473" s="87">
        <v>384</v>
      </c>
      <c r="R2473" s="87">
        <v>1.9</v>
      </c>
      <c r="S2473" s="87">
        <v>1</v>
      </c>
      <c r="T2473" s="87">
        <v>20</v>
      </c>
      <c r="U2473" s="87">
        <v>91</v>
      </c>
      <c r="V2473" s="87">
        <v>2.4</v>
      </c>
      <c r="W2473" s="88"/>
      <c r="X2473" s="90">
        <v>133.56657300000001</v>
      </c>
      <c r="Y2473" s="90">
        <v>43.051193499999997</v>
      </c>
      <c r="Z2473" s="91"/>
      <c r="AA2473" s="88"/>
      <c r="AB2473" s="92"/>
      <c r="AC2473" s="92"/>
      <c r="AD2473" s="99">
        <v>2.4274943890286931</v>
      </c>
    </row>
    <row r="2474" spans="1:30" ht="15.75" thickBot="1">
      <c r="A2474" s="86">
        <v>1243</v>
      </c>
      <c r="B2474" s="87">
        <v>1</v>
      </c>
      <c r="C2474" s="87">
        <v>3.16</v>
      </c>
      <c r="D2474" s="87">
        <v>2</v>
      </c>
      <c r="E2474" s="87">
        <v>2.93</v>
      </c>
      <c r="F2474" s="87">
        <v>1</v>
      </c>
      <c r="G2474" s="89">
        <v>2.57</v>
      </c>
      <c r="H2474" s="89">
        <v>2.61</v>
      </c>
      <c r="I2474" s="87">
        <v>2</v>
      </c>
      <c r="J2474" s="87">
        <v>1</v>
      </c>
      <c r="K2474" s="89">
        <v>2.64</v>
      </c>
      <c r="L2474" s="89">
        <v>2.66</v>
      </c>
      <c r="M2474" s="87">
        <v>18.2</v>
      </c>
      <c r="N2474" s="79">
        <f t="shared" si="67"/>
        <v>0.182</v>
      </c>
      <c r="O2474" s="87">
        <v>160</v>
      </c>
      <c r="P2474" s="87">
        <v>30</v>
      </c>
      <c r="Q2474" s="87">
        <v>384</v>
      </c>
      <c r="R2474" s="87">
        <v>1.3</v>
      </c>
      <c r="S2474" s="87">
        <v>1</v>
      </c>
      <c r="T2474" s="87">
        <v>20</v>
      </c>
      <c r="U2474" s="87">
        <v>7</v>
      </c>
      <c r="V2474" s="87">
        <v>2.4790000000000001</v>
      </c>
      <c r="W2474" s="88"/>
      <c r="X2474" s="90">
        <v>109.1480145</v>
      </c>
      <c r="Y2474" s="90">
        <v>41.384062999999998</v>
      </c>
      <c r="Z2474" s="91"/>
      <c r="AA2474" s="88"/>
      <c r="AB2474" s="92"/>
      <c r="AC2474" s="92"/>
      <c r="AD2474" s="99">
        <v>2.4735820423362012</v>
      </c>
    </row>
    <row r="2475" spans="1:30" ht="15.75" thickBot="1">
      <c r="A2475" s="86">
        <v>1243</v>
      </c>
      <c r="B2475" s="87">
        <v>1</v>
      </c>
      <c r="C2475" s="87">
        <v>3.16</v>
      </c>
      <c r="D2475" s="87">
        <v>2</v>
      </c>
      <c r="E2475" s="87">
        <v>2.93</v>
      </c>
      <c r="F2475" s="87">
        <v>1</v>
      </c>
      <c r="G2475" s="89">
        <v>2.57</v>
      </c>
      <c r="H2475" s="89">
        <v>2.61</v>
      </c>
      <c r="I2475" s="87">
        <v>2</v>
      </c>
      <c r="J2475" s="87">
        <v>1</v>
      </c>
      <c r="K2475" s="89">
        <v>2.64</v>
      </c>
      <c r="L2475" s="89">
        <v>2.66</v>
      </c>
      <c r="M2475" s="87">
        <v>18.2</v>
      </c>
      <c r="N2475" s="79">
        <f t="shared" si="67"/>
        <v>0.182</v>
      </c>
      <c r="O2475" s="87">
        <v>160</v>
      </c>
      <c r="P2475" s="87">
        <v>30</v>
      </c>
      <c r="Q2475" s="87">
        <v>384</v>
      </c>
      <c r="R2475" s="87">
        <v>1.3</v>
      </c>
      <c r="S2475" s="87">
        <v>1</v>
      </c>
      <c r="T2475" s="87">
        <v>20</v>
      </c>
      <c r="U2475" s="87">
        <v>28</v>
      </c>
      <c r="V2475" s="87">
        <v>2.4790000000000001</v>
      </c>
      <c r="W2475" s="88"/>
      <c r="X2475" s="90">
        <v>114.2474725</v>
      </c>
      <c r="Y2475" s="90">
        <v>43.541526000000005</v>
      </c>
      <c r="Z2475" s="91"/>
      <c r="AA2475" s="88"/>
      <c r="AB2475" s="92">
        <v>5.1779111999999996</v>
      </c>
      <c r="AC2475" s="92"/>
      <c r="AD2475" s="99">
        <v>2.4735820423362012</v>
      </c>
    </row>
    <row r="2476" spans="1:30" ht="15.75" thickBot="1">
      <c r="A2476" s="86">
        <v>1243</v>
      </c>
      <c r="B2476" s="87">
        <v>1</v>
      </c>
      <c r="C2476" s="87">
        <v>3.16</v>
      </c>
      <c r="D2476" s="87">
        <v>2</v>
      </c>
      <c r="E2476" s="87">
        <v>2.93</v>
      </c>
      <c r="F2476" s="87">
        <v>1</v>
      </c>
      <c r="G2476" s="89">
        <v>2.57</v>
      </c>
      <c r="H2476" s="89">
        <v>2.61</v>
      </c>
      <c r="I2476" s="87">
        <v>2</v>
      </c>
      <c r="J2476" s="87">
        <v>1</v>
      </c>
      <c r="K2476" s="89">
        <v>2.64</v>
      </c>
      <c r="L2476" s="89">
        <v>2.66</v>
      </c>
      <c r="M2476" s="87">
        <v>18.2</v>
      </c>
      <c r="N2476" s="79">
        <f t="shared" si="67"/>
        <v>0.182</v>
      </c>
      <c r="O2476" s="87">
        <v>160</v>
      </c>
      <c r="P2476" s="87">
        <v>30</v>
      </c>
      <c r="Q2476" s="87">
        <v>384</v>
      </c>
      <c r="R2476" s="87">
        <v>1.3</v>
      </c>
      <c r="S2476" s="87">
        <v>1</v>
      </c>
      <c r="T2476" s="87">
        <v>20</v>
      </c>
      <c r="U2476" s="87">
        <v>91</v>
      </c>
      <c r="V2476" s="87">
        <v>2.4790000000000001</v>
      </c>
      <c r="W2476" s="88"/>
      <c r="X2476" s="90">
        <v>123.956056</v>
      </c>
      <c r="Y2476" s="90">
        <v>45.502855999999994</v>
      </c>
      <c r="Z2476" s="91"/>
      <c r="AA2476" s="88"/>
      <c r="AB2476" s="92"/>
      <c r="AC2476" s="92"/>
      <c r="AD2476" s="99">
        <v>2.4735820423362012</v>
      </c>
    </row>
    <row r="2477" spans="1:30" ht="15.75" thickBot="1">
      <c r="A2477" s="86">
        <v>1243</v>
      </c>
      <c r="B2477" s="87">
        <v>1</v>
      </c>
      <c r="C2477" s="87">
        <v>3.16</v>
      </c>
      <c r="D2477" s="88"/>
      <c r="E2477" s="87">
        <v>1</v>
      </c>
      <c r="F2477" s="87">
        <v>1</v>
      </c>
      <c r="G2477" s="89">
        <v>2.57</v>
      </c>
      <c r="H2477" s="89">
        <v>2.61</v>
      </c>
      <c r="I2477" s="87">
        <v>2</v>
      </c>
      <c r="J2477" s="87">
        <v>1</v>
      </c>
      <c r="K2477" s="89">
        <v>2.64</v>
      </c>
      <c r="L2477" s="89">
        <v>2.66</v>
      </c>
      <c r="M2477" s="87">
        <v>20</v>
      </c>
      <c r="N2477" s="79">
        <f t="shared" si="67"/>
        <v>0.2</v>
      </c>
      <c r="O2477" s="87">
        <v>160</v>
      </c>
      <c r="P2477" s="88"/>
      <c r="Q2477" s="87">
        <v>384</v>
      </c>
      <c r="R2477" s="87">
        <v>2.2999999999999998</v>
      </c>
      <c r="S2477" s="87">
        <v>1</v>
      </c>
      <c r="T2477" s="87">
        <v>20</v>
      </c>
      <c r="U2477" s="87">
        <v>7</v>
      </c>
      <c r="V2477" s="87">
        <v>2.4529999999999998</v>
      </c>
      <c r="W2477" s="88"/>
      <c r="X2477" s="90">
        <v>88.25985</v>
      </c>
      <c r="Y2477" s="90">
        <v>38.049802</v>
      </c>
      <c r="Z2477" s="91"/>
      <c r="AA2477" s="88"/>
      <c r="AB2477" s="92"/>
      <c r="AC2477" s="92"/>
      <c r="AD2477" s="99">
        <v>2.4508105063291139</v>
      </c>
    </row>
    <row r="2478" spans="1:30" ht="15.75" thickBot="1">
      <c r="A2478" s="86">
        <v>1243</v>
      </c>
      <c r="B2478" s="87">
        <v>1</v>
      </c>
      <c r="C2478" s="87">
        <v>3.16</v>
      </c>
      <c r="D2478" s="88"/>
      <c r="E2478" s="87">
        <v>1</v>
      </c>
      <c r="F2478" s="87">
        <v>1</v>
      </c>
      <c r="G2478" s="89">
        <v>2.57</v>
      </c>
      <c r="H2478" s="89">
        <v>2.61</v>
      </c>
      <c r="I2478" s="87">
        <v>2</v>
      </c>
      <c r="J2478" s="87">
        <v>1</v>
      </c>
      <c r="K2478" s="89">
        <v>2.64</v>
      </c>
      <c r="L2478" s="89">
        <v>2.66</v>
      </c>
      <c r="M2478" s="87">
        <v>20</v>
      </c>
      <c r="N2478" s="79">
        <f t="shared" si="67"/>
        <v>0.2</v>
      </c>
      <c r="O2478" s="87">
        <v>160</v>
      </c>
      <c r="P2478" s="88"/>
      <c r="Q2478" s="87">
        <v>384</v>
      </c>
      <c r="R2478" s="87">
        <v>2.2999999999999998</v>
      </c>
      <c r="S2478" s="87">
        <v>1</v>
      </c>
      <c r="T2478" s="87">
        <v>20</v>
      </c>
      <c r="U2478" s="87">
        <v>28</v>
      </c>
      <c r="V2478" s="87">
        <v>2.4529999999999998</v>
      </c>
      <c r="W2478" s="88"/>
      <c r="X2478" s="90">
        <v>91.496044499999996</v>
      </c>
      <c r="Y2478" s="90">
        <v>38.638201000000002</v>
      </c>
      <c r="Z2478" s="91"/>
      <c r="AA2478" s="88"/>
      <c r="AB2478" s="92">
        <v>5.7172769499999996</v>
      </c>
      <c r="AC2478" s="92"/>
      <c r="AD2478" s="99">
        <v>2.4508105063291139</v>
      </c>
    </row>
    <row r="2479" spans="1:30" ht="15.75" thickBot="1">
      <c r="A2479" s="86">
        <v>1243</v>
      </c>
      <c r="B2479" s="87">
        <v>1</v>
      </c>
      <c r="C2479" s="87">
        <v>3.16</v>
      </c>
      <c r="D2479" s="88"/>
      <c r="E2479" s="87">
        <v>1</v>
      </c>
      <c r="F2479" s="87">
        <v>1</v>
      </c>
      <c r="G2479" s="89">
        <v>2.57</v>
      </c>
      <c r="H2479" s="89">
        <v>2.61</v>
      </c>
      <c r="I2479" s="87">
        <v>2</v>
      </c>
      <c r="J2479" s="87">
        <v>1</v>
      </c>
      <c r="K2479" s="89">
        <v>2.64</v>
      </c>
      <c r="L2479" s="89">
        <v>2.66</v>
      </c>
      <c r="M2479" s="87">
        <v>20</v>
      </c>
      <c r="N2479" s="79">
        <f t="shared" si="67"/>
        <v>0.2</v>
      </c>
      <c r="O2479" s="87">
        <v>160</v>
      </c>
      <c r="P2479" s="88"/>
      <c r="Q2479" s="87">
        <v>384</v>
      </c>
      <c r="R2479" s="87">
        <v>2.2999999999999998</v>
      </c>
      <c r="S2479" s="87">
        <v>1</v>
      </c>
      <c r="T2479" s="87">
        <v>20</v>
      </c>
      <c r="U2479" s="87">
        <v>91</v>
      </c>
      <c r="V2479" s="87">
        <v>2.4529999999999998</v>
      </c>
      <c r="W2479" s="88"/>
      <c r="X2479" s="90">
        <v>102.57755900000001</v>
      </c>
      <c r="Y2479" s="90">
        <v>41.089863500000007</v>
      </c>
      <c r="Z2479" s="91"/>
      <c r="AA2479" s="88"/>
      <c r="AB2479" s="92"/>
      <c r="AC2479" s="92"/>
      <c r="AD2479" s="99">
        <v>2.4508105063291139</v>
      </c>
    </row>
    <row r="2480" spans="1:30" ht="15.75" thickBot="1">
      <c r="A2480" s="86">
        <v>1243</v>
      </c>
      <c r="B2480" s="87">
        <v>1</v>
      </c>
      <c r="C2480" s="87">
        <v>3.16</v>
      </c>
      <c r="D2480" s="87">
        <v>1</v>
      </c>
      <c r="E2480" s="87">
        <v>2.2000000000000002</v>
      </c>
      <c r="F2480" s="87">
        <v>1</v>
      </c>
      <c r="G2480" s="89">
        <v>2.57</v>
      </c>
      <c r="H2480" s="89">
        <v>2.61</v>
      </c>
      <c r="I2480" s="87">
        <v>2</v>
      </c>
      <c r="J2480" s="87">
        <v>1</v>
      </c>
      <c r="K2480" s="89">
        <v>2.64</v>
      </c>
      <c r="L2480" s="89">
        <v>2.66</v>
      </c>
      <c r="M2480" s="87">
        <v>20</v>
      </c>
      <c r="N2480" s="79">
        <f t="shared" si="67"/>
        <v>0.2</v>
      </c>
      <c r="O2480" s="87">
        <v>160</v>
      </c>
      <c r="P2480" s="87">
        <v>15</v>
      </c>
      <c r="Q2480" s="87">
        <v>384</v>
      </c>
      <c r="R2480" s="87">
        <v>1.8</v>
      </c>
      <c r="S2480" s="87">
        <v>1</v>
      </c>
      <c r="T2480" s="87">
        <v>20</v>
      </c>
      <c r="U2480" s="87">
        <v>7</v>
      </c>
      <c r="V2480" s="87">
        <v>2.4390000000000001</v>
      </c>
      <c r="W2480" s="88"/>
      <c r="X2480" s="90">
        <v>99.047165000000007</v>
      </c>
      <c r="Y2480" s="90">
        <v>38.344001500000005</v>
      </c>
      <c r="Z2480" s="91"/>
      <c r="AA2480" s="88"/>
      <c r="AB2480" s="92"/>
      <c r="AC2480" s="92"/>
      <c r="AD2480" s="99">
        <v>2.4206107940161106</v>
      </c>
    </row>
    <row r="2481" spans="1:30" ht="15.75" thickBot="1">
      <c r="A2481" s="86">
        <v>1243</v>
      </c>
      <c r="B2481" s="87">
        <v>1</v>
      </c>
      <c r="C2481" s="87">
        <v>3.16</v>
      </c>
      <c r="D2481" s="87">
        <v>1</v>
      </c>
      <c r="E2481" s="87">
        <v>2.2000000000000002</v>
      </c>
      <c r="F2481" s="87">
        <v>1</v>
      </c>
      <c r="G2481" s="89">
        <v>2.57</v>
      </c>
      <c r="H2481" s="89">
        <v>2.61</v>
      </c>
      <c r="I2481" s="87">
        <v>2</v>
      </c>
      <c r="J2481" s="87">
        <v>1</v>
      </c>
      <c r="K2481" s="89">
        <v>2.64</v>
      </c>
      <c r="L2481" s="89">
        <v>2.66</v>
      </c>
      <c r="M2481" s="87">
        <v>20</v>
      </c>
      <c r="N2481" s="79">
        <f t="shared" si="67"/>
        <v>0.2</v>
      </c>
      <c r="O2481" s="87">
        <v>160</v>
      </c>
      <c r="P2481" s="87">
        <v>15</v>
      </c>
      <c r="Q2481" s="87">
        <v>384</v>
      </c>
      <c r="R2481" s="87">
        <v>1.8</v>
      </c>
      <c r="S2481" s="87">
        <v>1</v>
      </c>
      <c r="T2481" s="87">
        <v>20</v>
      </c>
      <c r="U2481" s="87">
        <v>28</v>
      </c>
      <c r="V2481" s="87">
        <v>2.4390000000000001</v>
      </c>
      <c r="W2481" s="88"/>
      <c r="X2481" s="90">
        <v>123.56379</v>
      </c>
      <c r="Y2481" s="90">
        <v>40.991796999999998</v>
      </c>
      <c r="Z2481" s="91"/>
      <c r="AA2481" s="88"/>
      <c r="AB2481" s="92">
        <v>6.1389629000000001</v>
      </c>
      <c r="AC2481" s="92"/>
      <c r="AD2481" s="99">
        <v>2.4206107940161106</v>
      </c>
    </row>
    <row r="2482" spans="1:30" ht="15.75" thickBot="1">
      <c r="A2482" s="86">
        <v>1243</v>
      </c>
      <c r="B2482" s="87">
        <v>1</v>
      </c>
      <c r="C2482" s="87">
        <v>3.16</v>
      </c>
      <c r="D2482" s="87">
        <v>1</v>
      </c>
      <c r="E2482" s="87">
        <v>2.2000000000000002</v>
      </c>
      <c r="F2482" s="87">
        <v>1</v>
      </c>
      <c r="G2482" s="89">
        <v>2.57</v>
      </c>
      <c r="H2482" s="89">
        <v>2.61</v>
      </c>
      <c r="I2482" s="87">
        <v>2</v>
      </c>
      <c r="J2482" s="87">
        <v>1</v>
      </c>
      <c r="K2482" s="89">
        <v>2.64</v>
      </c>
      <c r="L2482" s="89">
        <v>2.66</v>
      </c>
      <c r="M2482" s="87">
        <v>20</v>
      </c>
      <c r="N2482" s="79">
        <f t="shared" si="67"/>
        <v>0.2</v>
      </c>
      <c r="O2482" s="87">
        <v>160</v>
      </c>
      <c r="P2482" s="87">
        <v>15</v>
      </c>
      <c r="Q2482" s="87">
        <v>384</v>
      </c>
      <c r="R2482" s="87">
        <v>1.8</v>
      </c>
      <c r="S2482" s="87">
        <v>1</v>
      </c>
      <c r="T2482" s="87">
        <v>20</v>
      </c>
      <c r="U2482" s="87">
        <v>91</v>
      </c>
      <c r="V2482" s="87">
        <v>2.4390000000000001</v>
      </c>
      <c r="W2482" s="88"/>
      <c r="X2482" s="90">
        <v>126.309652</v>
      </c>
      <c r="Y2482" s="90">
        <v>43.051193499999997</v>
      </c>
      <c r="Z2482" s="91"/>
      <c r="AA2482" s="88"/>
      <c r="AB2482" s="92"/>
      <c r="AC2482" s="92"/>
      <c r="AD2482" s="99">
        <v>2.4206107940161106</v>
      </c>
    </row>
    <row r="2483" spans="1:30" ht="15.75" thickBot="1">
      <c r="A2483" s="86">
        <v>1243</v>
      </c>
      <c r="B2483" s="87">
        <v>1</v>
      </c>
      <c r="C2483" s="87">
        <v>3.16</v>
      </c>
      <c r="D2483" s="87">
        <v>1</v>
      </c>
      <c r="E2483" s="87">
        <v>2.2000000000000002</v>
      </c>
      <c r="F2483" s="87">
        <v>1</v>
      </c>
      <c r="G2483" s="89">
        <v>2.57</v>
      </c>
      <c r="H2483" s="89">
        <v>2.61</v>
      </c>
      <c r="I2483" s="87">
        <v>2</v>
      </c>
      <c r="J2483" s="87">
        <v>3</v>
      </c>
      <c r="K2483" s="89">
        <v>2.71</v>
      </c>
      <c r="L2483" s="89">
        <v>2.72</v>
      </c>
      <c r="M2483" s="87">
        <v>20</v>
      </c>
      <c r="N2483" s="79">
        <f t="shared" si="67"/>
        <v>0.2</v>
      </c>
      <c r="O2483" s="87">
        <v>160</v>
      </c>
      <c r="P2483" s="87">
        <v>15</v>
      </c>
      <c r="Q2483" s="87">
        <v>380</v>
      </c>
      <c r="R2483" s="87">
        <v>1.3</v>
      </c>
      <c r="S2483" s="87">
        <v>1</v>
      </c>
      <c r="T2483" s="87">
        <v>20</v>
      </c>
      <c r="U2483" s="87">
        <v>7</v>
      </c>
      <c r="V2483" s="87">
        <v>2.4649999999999999</v>
      </c>
      <c r="W2483" s="88"/>
      <c r="X2483" s="90">
        <v>96.987768500000001</v>
      </c>
      <c r="Y2483" s="90">
        <v>46.189321500000005</v>
      </c>
      <c r="Z2483" s="91"/>
      <c r="AA2483" s="88"/>
      <c r="AB2483" s="92"/>
      <c r="AC2483" s="92"/>
      <c r="AD2483" s="99">
        <v>2.4562607940161105</v>
      </c>
    </row>
    <row r="2484" spans="1:30" ht="15.75" thickBot="1">
      <c r="A2484" s="86">
        <v>1243</v>
      </c>
      <c r="B2484" s="87">
        <v>1</v>
      </c>
      <c r="C2484" s="87">
        <v>3.16</v>
      </c>
      <c r="D2484" s="87">
        <v>1</v>
      </c>
      <c r="E2484" s="87">
        <v>2.2000000000000002</v>
      </c>
      <c r="F2484" s="87">
        <v>1</v>
      </c>
      <c r="G2484" s="89">
        <v>2.57</v>
      </c>
      <c r="H2484" s="89">
        <v>2.61</v>
      </c>
      <c r="I2484" s="87">
        <v>2</v>
      </c>
      <c r="J2484" s="87">
        <v>3</v>
      </c>
      <c r="K2484" s="89">
        <v>2.71</v>
      </c>
      <c r="L2484" s="89">
        <v>2.72</v>
      </c>
      <c r="M2484" s="87">
        <v>20</v>
      </c>
      <c r="N2484" s="79">
        <f t="shared" si="67"/>
        <v>0.2</v>
      </c>
      <c r="O2484" s="87">
        <v>160</v>
      </c>
      <c r="P2484" s="87">
        <v>15</v>
      </c>
      <c r="Q2484" s="87">
        <v>380</v>
      </c>
      <c r="R2484" s="87">
        <v>1.3</v>
      </c>
      <c r="S2484" s="87">
        <v>1</v>
      </c>
      <c r="T2484" s="87">
        <v>20</v>
      </c>
      <c r="U2484" s="87">
        <v>28</v>
      </c>
      <c r="V2484" s="87">
        <v>2.4649999999999999</v>
      </c>
      <c r="W2484" s="88"/>
      <c r="X2484" s="90">
        <v>121.798593</v>
      </c>
      <c r="Y2484" s="90">
        <v>49.621648999999998</v>
      </c>
      <c r="Z2484" s="91"/>
      <c r="AA2484" s="88"/>
      <c r="AB2484" s="92">
        <v>4.9719715500000001</v>
      </c>
      <c r="AC2484" s="92"/>
      <c r="AD2484" s="99">
        <v>2.4562607940161105</v>
      </c>
    </row>
    <row r="2485" spans="1:30" ht="15.75" thickBot="1">
      <c r="A2485" s="86">
        <v>1243</v>
      </c>
      <c r="B2485" s="87">
        <v>1</v>
      </c>
      <c r="C2485" s="87">
        <v>3.16</v>
      </c>
      <c r="D2485" s="87">
        <v>1</v>
      </c>
      <c r="E2485" s="87">
        <v>2.2000000000000002</v>
      </c>
      <c r="F2485" s="87">
        <v>1</v>
      </c>
      <c r="G2485" s="89">
        <v>2.57</v>
      </c>
      <c r="H2485" s="89">
        <v>2.61</v>
      </c>
      <c r="I2485" s="87">
        <v>2</v>
      </c>
      <c r="J2485" s="87">
        <v>3</v>
      </c>
      <c r="K2485" s="89">
        <v>2.71</v>
      </c>
      <c r="L2485" s="89">
        <v>2.72</v>
      </c>
      <c r="M2485" s="87">
        <v>20</v>
      </c>
      <c r="N2485" s="79">
        <f t="shared" si="67"/>
        <v>0.2</v>
      </c>
      <c r="O2485" s="87">
        <v>160</v>
      </c>
      <c r="P2485" s="87">
        <v>15</v>
      </c>
      <c r="Q2485" s="87">
        <v>380</v>
      </c>
      <c r="R2485" s="87">
        <v>1.3</v>
      </c>
      <c r="S2485" s="87">
        <v>1</v>
      </c>
      <c r="T2485" s="87">
        <v>20</v>
      </c>
      <c r="U2485" s="87">
        <v>91</v>
      </c>
      <c r="V2485" s="87">
        <v>2.4649999999999999</v>
      </c>
      <c r="W2485" s="88"/>
      <c r="X2485" s="90">
        <v>136.60663450000001</v>
      </c>
      <c r="Y2485" s="90">
        <v>52.269444500000006</v>
      </c>
      <c r="Z2485" s="91"/>
      <c r="AA2485" s="88"/>
      <c r="AB2485" s="92"/>
      <c r="AC2485" s="92"/>
      <c r="AD2485" s="99">
        <v>2.4562607940161105</v>
      </c>
    </row>
    <row r="2486" spans="1:30" ht="15.75" thickBot="1">
      <c r="A2486" s="86">
        <v>1243</v>
      </c>
      <c r="B2486" s="87">
        <v>1</v>
      </c>
      <c r="C2486" s="87">
        <v>3.16</v>
      </c>
      <c r="D2486" s="87">
        <v>1</v>
      </c>
      <c r="E2486" s="87">
        <v>2.2000000000000002</v>
      </c>
      <c r="F2486" s="87">
        <v>1</v>
      </c>
      <c r="G2486" s="89">
        <v>2.57</v>
      </c>
      <c r="H2486" s="89">
        <v>2.61</v>
      </c>
      <c r="I2486" s="87">
        <v>2</v>
      </c>
      <c r="J2486" s="87">
        <v>4</v>
      </c>
      <c r="K2486" s="89">
        <v>2.61</v>
      </c>
      <c r="L2486" s="89">
        <v>2.66</v>
      </c>
      <c r="M2486" s="87">
        <v>20</v>
      </c>
      <c r="N2486" s="79">
        <f t="shared" si="67"/>
        <v>0.2</v>
      </c>
      <c r="O2486" s="87">
        <v>160</v>
      </c>
      <c r="P2486" s="87">
        <v>15</v>
      </c>
      <c r="Q2486" s="87">
        <v>372</v>
      </c>
      <c r="R2486" s="87">
        <v>1.3</v>
      </c>
      <c r="S2486" s="87">
        <v>1</v>
      </c>
      <c r="T2486" s="87">
        <v>20</v>
      </c>
      <c r="U2486" s="87">
        <v>7</v>
      </c>
      <c r="V2486" s="87">
        <v>2.44</v>
      </c>
      <c r="W2486" s="88"/>
      <c r="X2486" s="90">
        <v>99.929763500000007</v>
      </c>
      <c r="Y2486" s="90">
        <v>38.638201000000002</v>
      </c>
      <c r="Z2486" s="91"/>
      <c r="AA2486" s="88"/>
      <c r="AB2486" s="92"/>
      <c r="AC2486" s="92"/>
      <c r="AD2486" s="99">
        <v>2.4330607940161104</v>
      </c>
    </row>
    <row r="2487" spans="1:30" ht="15.75" thickBot="1">
      <c r="A2487" s="86">
        <v>1243</v>
      </c>
      <c r="B2487" s="87">
        <v>1</v>
      </c>
      <c r="C2487" s="87">
        <v>3.16</v>
      </c>
      <c r="D2487" s="87">
        <v>1</v>
      </c>
      <c r="E2487" s="87">
        <v>2.2000000000000002</v>
      </c>
      <c r="F2487" s="87">
        <v>1</v>
      </c>
      <c r="G2487" s="89">
        <v>2.57</v>
      </c>
      <c r="H2487" s="89">
        <v>2.61</v>
      </c>
      <c r="I2487" s="87">
        <v>2</v>
      </c>
      <c r="J2487" s="87">
        <v>4</v>
      </c>
      <c r="K2487" s="89">
        <v>2.61</v>
      </c>
      <c r="L2487" s="89">
        <v>2.66</v>
      </c>
      <c r="M2487" s="87">
        <v>20</v>
      </c>
      <c r="N2487" s="79">
        <f t="shared" si="67"/>
        <v>0.2</v>
      </c>
      <c r="O2487" s="87">
        <v>160</v>
      </c>
      <c r="P2487" s="87">
        <v>15</v>
      </c>
      <c r="Q2487" s="87">
        <v>372</v>
      </c>
      <c r="R2487" s="87">
        <v>1.3</v>
      </c>
      <c r="S2487" s="87">
        <v>1</v>
      </c>
      <c r="T2487" s="87">
        <v>20</v>
      </c>
      <c r="U2487" s="87">
        <v>28</v>
      </c>
      <c r="V2487" s="87">
        <v>2.44</v>
      </c>
      <c r="W2487" s="88"/>
      <c r="X2487" s="90">
        <v>123.36765699999999</v>
      </c>
      <c r="Y2487" s="90">
        <v>42.756994000000006</v>
      </c>
      <c r="Z2487" s="91"/>
      <c r="AA2487" s="88"/>
      <c r="AB2487" s="92">
        <v>6.2174161000000003</v>
      </c>
      <c r="AC2487" s="92"/>
      <c r="AD2487" s="99">
        <v>2.4330607940161104</v>
      </c>
    </row>
    <row r="2488" spans="1:30" ht="15.75" thickBot="1">
      <c r="A2488" s="86">
        <v>1243</v>
      </c>
      <c r="B2488" s="87">
        <v>1</v>
      </c>
      <c r="C2488" s="87">
        <v>3.16</v>
      </c>
      <c r="D2488" s="87">
        <v>1</v>
      </c>
      <c r="E2488" s="87">
        <v>2.2000000000000002</v>
      </c>
      <c r="F2488" s="87">
        <v>1</v>
      </c>
      <c r="G2488" s="89">
        <v>2.57</v>
      </c>
      <c r="H2488" s="89">
        <v>2.61</v>
      </c>
      <c r="I2488" s="87">
        <v>2</v>
      </c>
      <c r="J2488" s="87">
        <v>4</v>
      </c>
      <c r="K2488" s="89">
        <v>2.61</v>
      </c>
      <c r="L2488" s="89">
        <v>2.66</v>
      </c>
      <c r="M2488" s="87">
        <v>20</v>
      </c>
      <c r="N2488" s="79">
        <f t="shared" si="67"/>
        <v>0.2</v>
      </c>
      <c r="O2488" s="87">
        <v>160</v>
      </c>
      <c r="P2488" s="87">
        <v>15</v>
      </c>
      <c r="Q2488" s="87">
        <v>372</v>
      </c>
      <c r="R2488" s="87">
        <v>1.3</v>
      </c>
      <c r="S2488" s="87">
        <v>1</v>
      </c>
      <c r="T2488" s="87">
        <v>20</v>
      </c>
      <c r="U2488" s="87">
        <v>91</v>
      </c>
      <c r="V2488" s="87">
        <v>2.44</v>
      </c>
      <c r="W2488" s="88"/>
      <c r="X2488" s="90">
        <v>126.505785</v>
      </c>
      <c r="Y2488" s="90">
        <v>45.110589999999995</v>
      </c>
      <c r="Z2488" s="91"/>
      <c r="AA2488" s="88"/>
      <c r="AB2488" s="92"/>
      <c r="AC2488" s="92"/>
      <c r="AD2488" s="99">
        <v>2.4330607940161104</v>
      </c>
    </row>
    <row r="2489" spans="1:30" ht="15.75" thickBot="1">
      <c r="A2489" s="86">
        <v>1243</v>
      </c>
      <c r="B2489" s="87">
        <v>1</v>
      </c>
      <c r="C2489" s="87">
        <v>3.16</v>
      </c>
      <c r="D2489" s="87">
        <v>2</v>
      </c>
      <c r="E2489" s="87">
        <v>2.93</v>
      </c>
      <c r="F2489" s="87">
        <v>1</v>
      </c>
      <c r="G2489" s="89">
        <v>2.57</v>
      </c>
      <c r="H2489" s="89">
        <v>2.61</v>
      </c>
      <c r="I2489" s="87">
        <v>2</v>
      </c>
      <c r="J2489" s="87">
        <v>1</v>
      </c>
      <c r="K2489" s="89">
        <v>2.64</v>
      </c>
      <c r="L2489" s="89">
        <v>2.66</v>
      </c>
      <c r="M2489" s="87">
        <v>20</v>
      </c>
      <c r="N2489" s="79">
        <f t="shared" si="67"/>
        <v>0.2</v>
      </c>
      <c r="O2489" s="87">
        <v>160</v>
      </c>
      <c r="P2489" s="87">
        <v>30</v>
      </c>
      <c r="Q2489" s="87">
        <v>384</v>
      </c>
      <c r="R2489" s="87">
        <v>1.5</v>
      </c>
      <c r="S2489" s="87">
        <v>1</v>
      </c>
      <c r="T2489" s="87">
        <v>20</v>
      </c>
      <c r="U2489" s="87">
        <v>7</v>
      </c>
      <c r="V2489" s="87">
        <v>2.4790000000000001</v>
      </c>
      <c r="W2489" s="88"/>
      <c r="X2489" s="90">
        <v>107.284751</v>
      </c>
      <c r="Y2489" s="90">
        <v>40.697597500000008</v>
      </c>
      <c r="Z2489" s="91"/>
      <c r="AA2489" s="88"/>
      <c r="AB2489" s="92"/>
      <c r="AC2489" s="92"/>
      <c r="AD2489" s="99">
        <v>2.4561299585259428</v>
      </c>
    </row>
    <row r="2490" spans="1:30" ht="15.75" thickBot="1">
      <c r="A2490" s="86">
        <v>1243</v>
      </c>
      <c r="B2490" s="87">
        <v>1</v>
      </c>
      <c r="C2490" s="87">
        <v>3.16</v>
      </c>
      <c r="D2490" s="87">
        <v>2</v>
      </c>
      <c r="E2490" s="87">
        <v>2.93</v>
      </c>
      <c r="F2490" s="87">
        <v>1</v>
      </c>
      <c r="G2490" s="89">
        <v>2.57</v>
      </c>
      <c r="H2490" s="89">
        <v>2.61</v>
      </c>
      <c r="I2490" s="87">
        <v>2</v>
      </c>
      <c r="J2490" s="87">
        <v>1</v>
      </c>
      <c r="K2490" s="89">
        <v>2.64</v>
      </c>
      <c r="L2490" s="89">
        <v>2.66</v>
      </c>
      <c r="M2490" s="87">
        <v>20</v>
      </c>
      <c r="N2490" s="79">
        <f t="shared" si="67"/>
        <v>0.2</v>
      </c>
      <c r="O2490" s="87">
        <v>160</v>
      </c>
      <c r="P2490" s="87">
        <v>30</v>
      </c>
      <c r="Q2490" s="87">
        <v>384</v>
      </c>
      <c r="R2490" s="87">
        <v>1.5</v>
      </c>
      <c r="S2490" s="87">
        <v>1</v>
      </c>
      <c r="T2490" s="87">
        <v>20</v>
      </c>
      <c r="U2490" s="87">
        <v>28</v>
      </c>
      <c r="V2490" s="87">
        <v>2.4790000000000001</v>
      </c>
      <c r="W2490" s="88"/>
      <c r="X2490" s="90">
        <v>119.05273099999999</v>
      </c>
      <c r="Y2490" s="90">
        <v>43.835725500000002</v>
      </c>
      <c r="Z2490" s="91"/>
      <c r="AA2490" s="88"/>
      <c r="AB2490" s="92">
        <v>5.4328840999999999</v>
      </c>
      <c r="AC2490" s="92"/>
      <c r="AD2490" s="99">
        <v>2.4561299585259428</v>
      </c>
    </row>
    <row r="2491" spans="1:30" ht="15.75" thickBot="1">
      <c r="A2491" s="86">
        <v>1243</v>
      </c>
      <c r="B2491" s="87">
        <v>1</v>
      </c>
      <c r="C2491" s="87">
        <v>3.16</v>
      </c>
      <c r="D2491" s="87">
        <v>2</v>
      </c>
      <c r="E2491" s="87">
        <v>2.93</v>
      </c>
      <c r="F2491" s="87">
        <v>1</v>
      </c>
      <c r="G2491" s="89">
        <v>2.57</v>
      </c>
      <c r="H2491" s="89">
        <v>2.61</v>
      </c>
      <c r="I2491" s="87">
        <v>2</v>
      </c>
      <c r="J2491" s="87">
        <v>1</v>
      </c>
      <c r="K2491" s="89">
        <v>2.64</v>
      </c>
      <c r="L2491" s="89">
        <v>2.66</v>
      </c>
      <c r="M2491" s="87">
        <v>20</v>
      </c>
      <c r="N2491" s="79">
        <f t="shared" si="67"/>
        <v>0.2</v>
      </c>
      <c r="O2491" s="87">
        <v>160</v>
      </c>
      <c r="P2491" s="87">
        <v>30</v>
      </c>
      <c r="Q2491" s="87">
        <v>384</v>
      </c>
      <c r="R2491" s="87">
        <v>1.5</v>
      </c>
      <c r="S2491" s="87">
        <v>1</v>
      </c>
      <c r="T2491" s="87">
        <v>20</v>
      </c>
      <c r="U2491" s="87">
        <v>91</v>
      </c>
      <c r="V2491" s="87">
        <v>2.4790000000000001</v>
      </c>
      <c r="W2491" s="88"/>
      <c r="X2491" s="90">
        <v>124.25025549999999</v>
      </c>
      <c r="Y2491" s="90">
        <v>45.110589999999995</v>
      </c>
      <c r="Z2491" s="91"/>
      <c r="AA2491" s="88"/>
      <c r="AB2491" s="92"/>
      <c r="AC2491" s="92"/>
      <c r="AD2491" s="99">
        <v>2.4561299585259428</v>
      </c>
    </row>
    <row r="2492" spans="1:30" ht="15.75" thickBot="1">
      <c r="A2492" s="86">
        <v>1243</v>
      </c>
      <c r="B2492" s="87">
        <v>1</v>
      </c>
      <c r="C2492" s="87">
        <v>3.16</v>
      </c>
      <c r="D2492" s="88"/>
      <c r="E2492" s="87">
        <v>1</v>
      </c>
      <c r="F2492" s="87">
        <v>1</v>
      </c>
      <c r="G2492" s="89">
        <v>2.57</v>
      </c>
      <c r="H2492" s="89">
        <v>2.61</v>
      </c>
      <c r="I2492" s="87">
        <v>2</v>
      </c>
      <c r="J2492" s="87">
        <v>1</v>
      </c>
      <c r="K2492" s="89">
        <v>2.64</v>
      </c>
      <c r="L2492" s="89">
        <v>2.66</v>
      </c>
      <c r="M2492" s="87">
        <v>22.5</v>
      </c>
      <c r="N2492" s="79">
        <f t="shared" si="67"/>
        <v>0.22500000000000001</v>
      </c>
      <c r="O2492" s="87">
        <v>145</v>
      </c>
      <c r="P2492" s="88"/>
      <c r="Q2492" s="87">
        <v>384</v>
      </c>
      <c r="R2492" s="87">
        <v>0.8</v>
      </c>
      <c r="S2492" s="87">
        <v>1</v>
      </c>
      <c r="T2492" s="87">
        <v>20</v>
      </c>
      <c r="U2492" s="87">
        <v>7</v>
      </c>
      <c r="V2492" s="87">
        <v>2.4660000000000002</v>
      </c>
      <c r="W2492" s="88"/>
      <c r="X2492" s="90">
        <v>100.420096</v>
      </c>
      <c r="Y2492" s="90">
        <v>40.501464499999997</v>
      </c>
      <c r="Z2492" s="91"/>
      <c r="AA2492" s="88"/>
      <c r="AB2492" s="92"/>
      <c r="AC2492" s="92"/>
      <c r="AD2492" s="99">
        <v>2.487035963431786</v>
      </c>
    </row>
    <row r="2493" spans="1:30" ht="15.75" thickBot="1">
      <c r="A2493" s="86">
        <v>1243</v>
      </c>
      <c r="B2493" s="87">
        <v>1</v>
      </c>
      <c r="C2493" s="87">
        <v>3.16</v>
      </c>
      <c r="D2493" s="88"/>
      <c r="E2493" s="87">
        <v>1</v>
      </c>
      <c r="F2493" s="87">
        <v>1</v>
      </c>
      <c r="G2493" s="89">
        <v>2.57</v>
      </c>
      <c r="H2493" s="89">
        <v>2.61</v>
      </c>
      <c r="I2493" s="87">
        <v>2</v>
      </c>
      <c r="J2493" s="87">
        <v>1</v>
      </c>
      <c r="K2493" s="89">
        <v>2.64</v>
      </c>
      <c r="L2493" s="89">
        <v>2.66</v>
      </c>
      <c r="M2493" s="87">
        <v>22.5</v>
      </c>
      <c r="N2493" s="79">
        <f t="shared" si="67"/>
        <v>0.22500000000000001</v>
      </c>
      <c r="O2493" s="87">
        <v>145</v>
      </c>
      <c r="P2493" s="88"/>
      <c r="Q2493" s="87">
        <v>384</v>
      </c>
      <c r="R2493" s="87">
        <v>0.8</v>
      </c>
      <c r="S2493" s="87">
        <v>1</v>
      </c>
      <c r="T2493" s="87">
        <v>20</v>
      </c>
      <c r="U2493" s="87">
        <v>28</v>
      </c>
      <c r="V2493" s="87">
        <v>2.4660000000000002</v>
      </c>
      <c r="W2493" s="88"/>
      <c r="X2493" s="90">
        <v>103.46015749999999</v>
      </c>
      <c r="Y2493" s="90">
        <v>41.776329000000004</v>
      </c>
      <c r="Z2493" s="91"/>
      <c r="AA2493" s="88"/>
      <c r="AB2493" s="92">
        <v>5.2661710500000005</v>
      </c>
      <c r="AC2493" s="92"/>
      <c r="AD2493" s="99">
        <v>2.487035963431786</v>
      </c>
    </row>
    <row r="2494" spans="1:30" ht="15.75" thickBot="1">
      <c r="A2494" s="86">
        <v>1243</v>
      </c>
      <c r="B2494" s="87">
        <v>1</v>
      </c>
      <c r="C2494" s="87">
        <v>3.16</v>
      </c>
      <c r="D2494" s="88"/>
      <c r="E2494" s="87">
        <v>1</v>
      </c>
      <c r="F2494" s="87">
        <v>1</v>
      </c>
      <c r="G2494" s="89">
        <v>2.57</v>
      </c>
      <c r="H2494" s="89">
        <v>2.61</v>
      </c>
      <c r="I2494" s="87">
        <v>2</v>
      </c>
      <c r="J2494" s="87">
        <v>1</v>
      </c>
      <c r="K2494" s="89">
        <v>2.64</v>
      </c>
      <c r="L2494" s="89">
        <v>2.66</v>
      </c>
      <c r="M2494" s="87">
        <v>22.5</v>
      </c>
      <c r="N2494" s="79">
        <f t="shared" si="67"/>
        <v>0.22500000000000001</v>
      </c>
      <c r="O2494" s="87">
        <v>145</v>
      </c>
      <c r="P2494" s="88"/>
      <c r="Q2494" s="87">
        <v>384</v>
      </c>
      <c r="R2494" s="87">
        <v>0.8</v>
      </c>
      <c r="S2494" s="87">
        <v>1</v>
      </c>
      <c r="T2494" s="87">
        <v>20</v>
      </c>
      <c r="U2494" s="87">
        <v>91</v>
      </c>
      <c r="V2494" s="87">
        <v>2.4660000000000002</v>
      </c>
      <c r="W2494" s="88"/>
      <c r="X2494" s="90">
        <v>111.30547749999999</v>
      </c>
      <c r="Y2494" s="90">
        <v>43.149260000000005</v>
      </c>
      <c r="Z2494" s="91"/>
      <c r="AA2494" s="88"/>
      <c r="AB2494" s="92"/>
      <c r="AC2494" s="92"/>
      <c r="AD2494" s="99">
        <v>2.487035963431786</v>
      </c>
    </row>
    <row r="2495" spans="1:30" ht="15.75" thickBot="1">
      <c r="A2495" s="86">
        <v>1243</v>
      </c>
      <c r="B2495" s="87">
        <v>1</v>
      </c>
      <c r="C2495" s="87">
        <v>3.16</v>
      </c>
      <c r="D2495" s="87">
        <v>1</v>
      </c>
      <c r="E2495" s="87">
        <v>2.2000000000000002</v>
      </c>
      <c r="F2495" s="87">
        <v>1</v>
      </c>
      <c r="G2495" s="89">
        <v>2.57</v>
      </c>
      <c r="H2495" s="89">
        <v>2.61</v>
      </c>
      <c r="I2495" s="87">
        <v>2</v>
      </c>
      <c r="J2495" s="87">
        <v>1</v>
      </c>
      <c r="K2495" s="89">
        <v>2.64</v>
      </c>
      <c r="L2495" s="89">
        <v>2.66</v>
      </c>
      <c r="M2495" s="87">
        <v>22.5</v>
      </c>
      <c r="N2495" s="79">
        <f t="shared" si="67"/>
        <v>0.22500000000000001</v>
      </c>
      <c r="O2495" s="87">
        <v>145</v>
      </c>
      <c r="P2495" s="87">
        <v>15</v>
      </c>
      <c r="Q2495" s="87">
        <v>384</v>
      </c>
      <c r="R2495" s="87">
        <v>2.4</v>
      </c>
      <c r="S2495" s="87">
        <v>1</v>
      </c>
      <c r="T2495" s="87">
        <v>20</v>
      </c>
      <c r="U2495" s="87">
        <v>7</v>
      </c>
      <c r="V2495" s="87">
        <v>2.4060000000000001</v>
      </c>
      <c r="W2495" s="88"/>
      <c r="X2495" s="90">
        <v>99.341364499999997</v>
      </c>
      <c r="Y2495" s="90">
        <v>39.128533500000003</v>
      </c>
      <c r="Z2495" s="91"/>
      <c r="AA2495" s="88"/>
      <c r="AB2495" s="92"/>
      <c r="AC2495" s="92"/>
      <c r="AD2495" s="99">
        <v>2.4104359174018666</v>
      </c>
    </row>
    <row r="2496" spans="1:30" ht="15.75" thickBot="1">
      <c r="A2496" s="86">
        <v>1243</v>
      </c>
      <c r="B2496" s="87">
        <v>1</v>
      </c>
      <c r="C2496" s="87">
        <v>3.16</v>
      </c>
      <c r="D2496" s="87">
        <v>1</v>
      </c>
      <c r="E2496" s="87">
        <v>2.2000000000000002</v>
      </c>
      <c r="F2496" s="87">
        <v>1</v>
      </c>
      <c r="G2496" s="89">
        <v>2.57</v>
      </c>
      <c r="H2496" s="89">
        <v>2.61</v>
      </c>
      <c r="I2496" s="87">
        <v>2</v>
      </c>
      <c r="J2496" s="87">
        <v>1</v>
      </c>
      <c r="K2496" s="89">
        <v>2.64</v>
      </c>
      <c r="L2496" s="89">
        <v>2.66</v>
      </c>
      <c r="M2496" s="87">
        <v>22.5</v>
      </c>
      <c r="N2496" s="79">
        <f t="shared" si="67"/>
        <v>0.22500000000000001</v>
      </c>
      <c r="O2496" s="87">
        <v>145</v>
      </c>
      <c r="P2496" s="87">
        <v>15</v>
      </c>
      <c r="Q2496" s="87">
        <v>384</v>
      </c>
      <c r="R2496" s="87">
        <v>2.4</v>
      </c>
      <c r="S2496" s="87">
        <v>1</v>
      </c>
      <c r="T2496" s="87">
        <v>20</v>
      </c>
      <c r="U2496" s="87">
        <v>28</v>
      </c>
      <c r="V2496" s="87">
        <v>2.4060000000000001</v>
      </c>
      <c r="W2496" s="88"/>
      <c r="X2496" s="90">
        <v>118.464332</v>
      </c>
      <c r="Y2496" s="90">
        <v>41.776329000000004</v>
      </c>
      <c r="Z2496" s="91"/>
      <c r="AA2496" s="88"/>
      <c r="AB2496" s="92">
        <v>6.3743224999999999</v>
      </c>
      <c r="AC2496" s="92"/>
      <c r="AD2496" s="99">
        <v>2.4104359174018666</v>
      </c>
    </row>
    <row r="2497" spans="1:30" ht="15.75" thickBot="1">
      <c r="A2497" s="86">
        <v>1243</v>
      </c>
      <c r="B2497" s="87">
        <v>1</v>
      </c>
      <c r="C2497" s="87">
        <v>3.16</v>
      </c>
      <c r="D2497" s="87">
        <v>1</v>
      </c>
      <c r="E2497" s="87">
        <v>2.2000000000000002</v>
      </c>
      <c r="F2497" s="87">
        <v>1</v>
      </c>
      <c r="G2497" s="89">
        <v>2.57</v>
      </c>
      <c r="H2497" s="89">
        <v>2.61</v>
      </c>
      <c r="I2497" s="87">
        <v>2</v>
      </c>
      <c r="J2497" s="87">
        <v>1</v>
      </c>
      <c r="K2497" s="89">
        <v>2.64</v>
      </c>
      <c r="L2497" s="89">
        <v>2.66</v>
      </c>
      <c r="M2497" s="87">
        <v>22.5</v>
      </c>
      <c r="N2497" s="79">
        <f t="shared" si="67"/>
        <v>0.22500000000000001</v>
      </c>
      <c r="O2497" s="87">
        <v>145</v>
      </c>
      <c r="P2497" s="87">
        <v>15</v>
      </c>
      <c r="Q2497" s="87">
        <v>384</v>
      </c>
      <c r="R2497" s="87">
        <v>2.4</v>
      </c>
      <c r="S2497" s="87">
        <v>1</v>
      </c>
      <c r="T2497" s="87">
        <v>20</v>
      </c>
      <c r="U2497" s="87">
        <v>91</v>
      </c>
      <c r="V2497" s="87">
        <v>2.4060000000000001</v>
      </c>
      <c r="W2497" s="88"/>
      <c r="X2497" s="90">
        <v>131.801376</v>
      </c>
      <c r="Y2497" s="90">
        <v>44.522190999999999</v>
      </c>
      <c r="Z2497" s="91"/>
      <c r="AA2497" s="88"/>
      <c r="AB2497" s="92"/>
      <c r="AC2497" s="92"/>
      <c r="AD2497" s="99">
        <v>2.4104359174018666</v>
      </c>
    </row>
    <row r="2498" spans="1:30" ht="15.75" thickBot="1">
      <c r="A2498" s="86">
        <v>1243</v>
      </c>
      <c r="B2498" s="87">
        <v>1</v>
      </c>
      <c r="C2498" s="87">
        <v>3.16</v>
      </c>
      <c r="D2498" s="87">
        <v>2</v>
      </c>
      <c r="E2498" s="87">
        <v>2.93</v>
      </c>
      <c r="F2498" s="87">
        <v>1</v>
      </c>
      <c r="G2498" s="89">
        <v>2.57</v>
      </c>
      <c r="H2498" s="89">
        <v>2.61</v>
      </c>
      <c r="I2498" s="87">
        <v>2</v>
      </c>
      <c r="J2498" s="87">
        <v>1</v>
      </c>
      <c r="K2498" s="89">
        <v>2.64</v>
      </c>
      <c r="L2498" s="89">
        <v>2.66</v>
      </c>
      <c r="M2498" s="87">
        <v>22.5</v>
      </c>
      <c r="N2498" s="79">
        <f t="shared" si="67"/>
        <v>0.22500000000000001</v>
      </c>
      <c r="O2498" s="87">
        <v>145</v>
      </c>
      <c r="P2498" s="87">
        <v>30</v>
      </c>
      <c r="Q2498" s="87">
        <v>384</v>
      </c>
      <c r="R2498" s="87">
        <v>1</v>
      </c>
      <c r="S2498" s="87">
        <v>1</v>
      </c>
      <c r="T2498" s="87">
        <v>20</v>
      </c>
      <c r="U2498" s="87">
        <v>7</v>
      </c>
      <c r="V2498" s="87">
        <v>2.4750000000000001</v>
      </c>
      <c r="W2498" s="88"/>
      <c r="X2498" s="90">
        <v>96.889702</v>
      </c>
      <c r="Y2498" s="90">
        <v>40.011131999999996</v>
      </c>
      <c r="Z2498" s="91"/>
      <c r="AA2498" s="88"/>
      <c r="AB2498" s="92"/>
      <c r="AC2498" s="92"/>
      <c r="AD2498" s="99">
        <v>2.4692810777014538</v>
      </c>
    </row>
    <row r="2499" spans="1:30" ht="15.75" thickBot="1">
      <c r="A2499" s="86">
        <v>1243</v>
      </c>
      <c r="B2499" s="87">
        <v>1</v>
      </c>
      <c r="C2499" s="87">
        <v>3.16</v>
      </c>
      <c r="D2499" s="87">
        <v>2</v>
      </c>
      <c r="E2499" s="87">
        <v>2.93</v>
      </c>
      <c r="F2499" s="87">
        <v>1</v>
      </c>
      <c r="G2499" s="89">
        <v>2.57</v>
      </c>
      <c r="H2499" s="89">
        <v>2.61</v>
      </c>
      <c r="I2499" s="87">
        <v>2</v>
      </c>
      <c r="J2499" s="87">
        <v>1</v>
      </c>
      <c r="K2499" s="89">
        <v>2.64</v>
      </c>
      <c r="L2499" s="89">
        <v>2.66</v>
      </c>
      <c r="M2499" s="87">
        <v>22.5</v>
      </c>
      <c r="N2499" s="79">
        <f t="shared" si="67"/>
        <v>0.22500000000000001</v>
      </c>
      <c r="O2499" s="87">
        <v>145</v>
      </c>
      <c r="P2499" s="87">
        <v>30</v>
      </c>
      <c r="Q2499" s="87">
        <v>384</v>
      </c>
      <c r="R2499" s="87">
        <v>1</v>
      </c>
      <c r="S2499" s="87">
        <v>1</v>
      </c>
      <c r="T2499" s="87">
        <v>20</v>
      </c>
      <c r="U2499" s="87">
        <v>28</v>
      </c>
      <c r="V2499" s="87">
        <v>2.4750000000000001</v>
      </c>
      <c r="W2499" s="88"/>
      <c r="X2499" s="90">
        <v>115.914603</v>
      </c>
      <c r="Y2499" s="90">
        <v>43.051193499999997</v>
      </c>
      <c r="Z2499" s="91"/>
      <c r="AA2499" s="88"/>
      <c r="AB2499" s="92">
        <v>6.0507030500000001</v>
      </c>
      <c r="AC2499" s="92"/>
      <c r="AD2499" s="99">
        <v>2.4692810777014538</v>
      </c>
    </row>
    <row r="2500" spans="1:30" ht="15.75" thickBot="1">
      <c r="A2500" s="86">
        <v>1243</v>
      </c>
      <c r="B2500" s="87">
        <v>1</v>
      </c>
      <c r="C2500" s="87">
        <v>3.16</v>
      </c>
      <c r="D2500" s="87">
        <v>2</v>
      </c>
      <c r="E2500" s="87">
        <v>2.93</v>
      </c>
      <c r="F2500" s="87">
        <v>1</v>
      </c>
      <c r="G2500" s="89">
        <v>2.57</v>
      </c>
      <c r="H2500" s="89">
        <v>2.61</v>
      </c>
      <c r="I2500" s="87">
        <v>2</v>
      </c>
      <c r="J2500" s="87">
        <v>1</v>
      </c>
      <c r="K2500" s="89">
        <v>2.64</v>
      </c>
      <c r="L2500" s="89">
        <v>2.66</v>
      </c>
      <c r="M2500" s="87">
        <v>22.5</v>
      </c>
      <c r="N2500" s="79">
        <f t="shared" si="67"/>
        <v>0.22500000000000001</v>
      </c>
      <c r="O2500" s="87">
        <v>145</v>
      </c>
      <c r="P2500" s="87">
        <v>30</v>
      </c>
      <c r="Q2500" s="87">
        <v>384</v>
      </c>
      <c r="R2500" s="87">
        <v>1</v>
      </c>
      <c r="S2500" s="87">
        <v>1</v>
      </c>
      <c r="T2500" s="87">
        <v>20</v>
      </c>
      <c r="U2500" s="87">
        <v>91</v>
      </c>
      <c r="V2500" s="87">
        <v>2.4750000000000001</v>
      </c>
      <c r="W2500" s="88"/>
      <c r="X2500" s="90">
        <v>119.73919650000001</v>
      </c>
      <c r="Y2500" s="90">
        <v>45.110589999999995</v>
      </c>
      <c r="Z2500" s="91"/>
      <c r="AA2500" s="88"/>
      <c r="AB2500" s="92"/>
      <c r="AC2500" s="92"/>
      <c r="AD2500" s="99">
        <v>2.4692810777014538</v>
      </c>
    </row>
    <row r="2501" spans="1:30" ht="15.75" thickBot="1">
      <c r="A2501" s="86">
        <v>1243</v>
      </c>
      <c r="B2501" s="87">
        <v>1</v>
      </c>
      <c r="C2501" s="87">
        <v>3.16</v>
      </c>
      <c r="D2501" s="88"/>
      <c r="E2501" s="87">
        <v>1</v>
      </c>
      <c r="F2501" s="87">
        <v>1</v>
      </c>
      <c r="G2501" s="89">
        <v>2.57</v>
      </c>
      <c r="H2501" s="89">
        <v>2.61</v>
      </c>
      <c r="I2501" s="87">
        <v>2</v>
      </c>
      <c r="J2501" s="87">
        <v>1</v>
      </c>
      <c r="K2501" s="89">
        <v>2.64</v>
      </c>
      <c r="L2501" s="89">
        <v>2.66</v>
      </c>
      <c r="M2501" s="87">
        <v>22.5</v>
      </c>
      <c r="N2501" s="79">
        <f t="shared" si="67"/>
        <v>0.22500000000000001</v>
      </c>
      <c r="O2501" s="87">
        <v>160</v>
      </c>
      <c r="P2501" s="88"/>
      <c r="Q2501" s="87">
        <v>384</v>
      </c>
      <c r="R2501" s="87">
        <v>0.8</v>
      </c>
      <c r="S2501" s="87">
        <v>1</v>
      </c>
      <c r="T2501" s="87">
        <v>20</v>
      </c>
      <c r="U2501" s="87">
        <v>7</v>
      </c>
      <c r="V2501" s="87">
        <v>2.48</v>
      </c>
      <c r="W2501" s="88"/>
      <c r="X2501" s="90">
        <v>99.439430999999999</v>
      </c>
      <c r="Y2501" s="90">
        <v>40.011131999999996</v>
      </c>
      <c r="Z2501" s="91"/>
      <c r="AA2501" s="88"/>
      <c r="AB2501" s="92"/>
      <c r="AC2501" s="92"/>
      <c r="AD2501" s="99">
        <v>2.4744893389592124</v>
      </c>
    </row>
    <row r="2502" spans="1:30" ht="15.75" thickBot="1">
      <c r="A2502" s="86">
        <v>1243</v>
      </c>
      <c r="B2502" s="87">
        <v>1</v>
      </c>
      <c r="C2502" s="87">
        <v>3.16</v>
      </c>
      <c r="D2502" s="88"/>
      <c r="E2502" s="87">
        <v>1</v>
      </c>
      <c r="F2502" s="87">
        <v>1</v>
      </c>
      <c r="G2502" s="89">
        <v>2.57</v>
      </c>
      <c r="H2502" s="89">
        <v>2.61</v>
      </c>
      <c r="I2502" s="87">
        <v>2</v>
      </c>
      <c r="J2502" s="87">
        <v>1</v>
      </c>
      <c r="K2502" s="89">
        <v>2.64</v>
      </c>
      <c r="L2502" s="89">
        <v>2.66</v>
      </c>
      <c r="M2502" s="87">
        <v>22.5</v>
      </c>
      <c r="N2502" s="79">
        <f t="shared" si="67"/>
        <v>0.22500000000000001</v>
      </c>
      <c r="O2502" s="87">
        <v>160</v>
      </c>
      <c r="P2502" s="88"/>
      <c r="Q2502" s="87">
        <v>384</v>
      </c>
      <c r="R2502" s="87">
        <v>0.8</v>
      </c>
      <c r="S2502" s="87">
        <v>1</v>
      </c>
      <c r="T2502" s="87">
        <v>20</v>
      </c>
      <c r="U2502" s="87">
        <v>28</v>
      </c>
      <c r="V2502" s="87">
        <v>2.48</v>
      </c>
      <c r="W2502" s="88"/>
      <c r="X2502" s="90">
        <v>104.6369555</v>
      </c>
      <c r="Y2502" s="90">
        <v>41.089863500000007</v>
      </c>
      <c r="Z2502" s="91"/>
      <c r="AA2502" s="88"/>
      <c r="AB2502" s="92">
        <v>6.1781895000000002</v>
      </c>
      <c r="AC2502" s="92"/>
      <c r="AD2502" s="99">
        <v>2.4744893389592124</v>
      </c>
    </row>
    <row r="2503" spans="1:30" ht="15.75" thickBot="1">
      <c r="A2503" s="86">
        <v>1243</v>
      </c>
      <c r="B2503" s="87">
        <v>1</v>
      </c>
      <c r="C2503" s="87">
        <v>3.16</v>
      </c>
      <c r="D2503" s="88"/>
      <c r="E2503" s="87">
        <v>1</v>
      </c>
      <c r="F2503" s="87">
        <v>1</v>
      </c>
      <c r="G2503" s="89">
        <v>2.57</v>
      </c>
      <c r="H2503" s="89">
        <v>2.61</v>
      </c>
      <c r="I2503" s="87">
        <v>2</v>
      </c>
      <c r="J2503" s="87">
        <v>1</v>
      </c>
      <c r="K2503" s="89">
        <v>2.64</v>
      </c>
      <c r="L2503" s="89">
        <v>2.66</v>
      </c>
      <c r="M2503" s="87">
        <v>22.5</v>
      </c>
      <c r="N2503" s="79">
        <f t="shared" si="67"/>
        <v>0.22500000000000001</v>
      </c>
      <c r="O2503" s="87">
        <v>160</v>
      </c>
      <c r="P2503" s="88"/>
      <c r="Q2503" s="87">
        <v>384</v>
      </c>
      <c r="R2503" s="87">
        <v>0.8</v>
      </c>
      <c r="S2503" s="87">
        <v>1</v>
      </c>
      <c r="T2503" s="87">
        <v>20</v>
      </c>
      <c r="U2503" s="87">
        <v>91</v>
      </c>
      <c r="V2503" s="87">
        <v>2.48</v>
      </c>
      <c r="W2503" s="88"/>
      <c r="X2503" s="90">
        <v>114.54167200000001</v>
      </c>
      <c r="Y2503" s="90">
        <v>42.070528500000002</v>
      </c>
      <c r="Z2503" s="91"/>
      <c r="AA2503" s="88"/>
      <c r="AB2503" s="92"/>
      <c r="AC2503" s="92"/>
      <c r="AD2503" s="99">
        <v>2.4744893389592124</v>
      </c>
    </row>
    <row r="2504" spans="1:30" ht="15.75" thickBot="1">
      <c r="A2504" s="86">
        <v>1243</v>
      </c>
      <c r="B2504" s="87">
        <v>1</v>
      </c>
      <c r="C2504" s="87">
        <v>3.16</v>
      </c>
      <c r="D2504" s="87">
        <v>1</v>
      </c>
      <c r="E2504" s="87">
        <v>2.2000000000000002</v>
      </c>
      <c r="F2504" s="87">
        <v>1</v>
      </c>
      <c r="G2504" s="89">
        <v>2.57</v>
      </c>
      <c r="H2504" s="89">
        <v>2.61</v>
      </c>
      <c r="I2504" s="87">
        <v>2</v>
      </c>
      <c r="J2504" s="87">
        <v>1</v>
      </c>
      <c r="K2504" s="89">
        <v>2.64</v>
      </c>
      <c r="L2504" s="89">
        <v>2.66</v>
      </c>
      <c r="M2504" s="87">
        <v>22.5</v>
      </c>
      <c r="N2504" s="79">
        <f t="shared" ref="N2504:N2567" si="68">M2504/100</f>
        <v>0.22500000000000001</v>
      </c>
      <c r="O2504" s="87">
        <v>160</v>
      </c>
      <c r="P2504" s="87">
        <v>15</v>
      </c>
      <c r="Q2504" s="87">
        <v>384</v>
      </c>
      <c r="R2504" s="87">
        <v>2.2999999999999998</v>
      </c>
      <c r="S2504" s="87">
        <v>1</v>
      </c>
      <c r="T2504" s="87">
        <v>20</v>
      </c>
      <c r="U2504" s="87">
        <v>7</v>
      </c>
      <c r="V2504" s="87">
        <v>2.4180000000000001</v>
      </c>
      <c r="W2504" s="88"/>
      <c r="X2504" s="90">
        <v>94.928371999999996</v>
      </c>
      <c r="Y2504" s="90">
        <v>38.147868500000001</v>
      </c>
      <c r="Z2504" s="91"/>
      <c r="AA2504" s="88"/>
      <c r="AB2504" s="92"/>
      <c r="AC2504" s="92"/>
      <c r="AD2504" s="99">
        <v>2.3968951502365425</v>
      </c>
    </row>
    <row r="2505" spans="1:30" ht="15.75" thickBot="1">
      <c r="A2505" s="86">
        <v>1243</v>
      </c>
      <c r="B2505" s="87">
        <v>1</v>
      </c>
      <c r="C2505" s="87">
        <v>3.16</v>
      </c>
      <c r="D2505" s="87">
        <v>1</v>
      </c>
      <c r="E2505" s="87">
        <v>2.2000000000000002</v>
      </c>
      <c r="F2505" s="87">
        <v>1</v>
      </c>
      <c r="G2505" s="89">
        <v>2.57</v>
      </c>
      <c r="H2505" s="89">
        <v>2.61</v>
      </c>
      <c r="I2505" s="87">
        <v>2</v>
      </c>
      <c r="J2505" s="87">
        <v>1</v>
      </c>
      <c r="K2505" s="89">
        <v>2.64</v>
      </c>
      <c r="L2505" s="89">
        <v>2.66</v>
      </c>
      <c r="M2505" s="87">
        <v>22.5</v>
      </c>
      <c r="N2505" s="79">
        <f t="shared" si="68"/>
        <v>0.22500000000000001</v>
      </c>
      <c r="O2505" s="87">
        <v>160</v>
      </c>
      <c r="P2505" s="87">
        <v>15</v>
      </c>
      <c r="Q2505" s="87">
        <v>384</v>
      </c>
      <c r="R2505" s="87">
        <v>2.2999999999999998</v>
      </c>
      <c r="S2505" s="87">
        <v>1</v>
      </c>
      <c r="T2505" s="87">
        <v>20</v>
      </c>
      <c r="U2505" s="87">
        <v>28</v>
      </c>
      <c r="V2505" s="87">
        <v>2.4180000000000001</v>
      </c>
      <c r="W2505" s="88"/>
      <c r="X2505" s="90">
        <v>120.71986150000001</v>
      </c>
      <c r="Y2505" s="90">
        <v>40.207265</v>
      </c>
      <c r="Z2505" s="91"/>
      <c r="AA2505" s="88"/>
      <c r="AB2505" s="92">
        <v>5.9428299000000004</v>
      </c>
      <c r="AC2505" s="92"/>
      <c r="AD2505" s="99">
        <v>2.3968951502365425</v>
      </c>
    </row>
    <row r="2506" spans="1:30" ht="15.75" thickBot="1">
      <c r="A2506" s="86">
        <v>1243</v>
      </c>
      <c r="B2506" s="87">
        <v>1</v>
      </c>
      <c r="C2506" s="87">
        <v>3.16</v>
      </c>
      <c r="D2506" s="87">
        <v>1</v>
      </c>
      <c r="E2506" s="87">
        <v>2.2000000000000002</v>
      </c>
      <c r="F2506" s="87">
        <v>1</v>
      </c>
      <c r="G2506" s="89">
        <v>2.57</v>
      </c>
      <c r="H2506" s="89">
        <v>2.61</v>
      </c>
      <c r="I2506" s="87">
        <v>2</v>
      </c>
      <c r="J2506" s="87">
        <v>1</v>
      </c>
      <c r="K2506" s="89">
        <v>2.64</v>
      </c>
      <c r="L2506" s="89">
        <v>2.66</v>
      </c>
      <c r="M2506" s="87">
        <v>22.5</v>
      </c>
      <c r="N2506" s="79">
        <f t="shared" si="68"/>
        <v>0.22500000000000001</v>
      </c>
      <c r="O2506" s="87">
        <v>160</v>
      </c>
      <c r="P2506" s="87">
        <v>15</v>
      </c>
      <c r="Q2506" s="87">
        <v>384</v>
      </c>
      <c r="R2506" s="87">
        <v>2.2999999999999998</v>
      </c>
      <c r="S2506" s="87">
        <v>1</v>
      </c>
      <c r="T2506" s="87">
        <v>20</v>
      </c>
      <c r="U2506" s="87">
        <v>91</v>
      </c>
      <c r="V2506" s="87">
        <v>2.4180000000000001</v>
      </c>
      <c r="W2506" s="88"/>
      <c r="X2506" s="90">
        <v>128.7613145</v>
      </c>
      <c r="Y2506" s="90">
        <v>43.639592499999999</v>
      </c>
      <c r="Z2506" s="91"/>
      <c r="AA2506" s="88"/>
      <c r="AB2506" s="92"/>
      <c r="AC2506" s="92"/>
      <c r="AD2506" s="99">
        <v>2.3968951502365425</v>
      </c>
    </row>
    <row r="2507" spans="1:30" ht="15.75" thickBot="1">
      <c r="A2507" s="86">
        <v>1243</v>
      </c>
      <c r="B2507" s="87">
        <v>1</v>
      </c>
      <c r="C2507" s="87">
        <v>3.16</v>
      </c>
      <c r="D2507" s="87">
        <v>1</v>
      </c>
      <c r="E2507" s="87">
        <v>2.2000000000000002</v>
      </c>
      <c r="F2507" s="87">
        <v>1</v>
      </c>
      <c r="G2507" s="89">
        <v>2.57</v>
      </c>
      <c r="H2507" s="89">
        <v>2.61</v>
      </c>
      <c r="I2507" s="87">
        <v>2</v>
      </c>
      <c r="J2507" s="87">
        <v>3</v>
      </c>
      <c r="K2507" s="89">
        <v>2.71</v>
      </c>
      <c r="L2507" s="89">
        <v>2.72</v>
      </c>
      <c r="M2507" s="87">
        <v>22.5</v>
      </c>
      <c r="N2507" s="79">
        <f t="shared" si="68"/>
        <v>0.22500000000000001</v>
      </c>
      <c r="O2507" s="87">
        <v>160</v>
      </c>
      <c r="P2507" s="87">
        <v>15</v>
      </c>
      <c r="Q2507" s="87">
        <v>380</v>
      </c>
      <c r="R2507" s="87">
        <v>2</v>
      </c>
      <c r="S2507" s="87">
        <v>1</v>
      </c>
      <c r="T2507" s="87">
        <v>20</v>
      </c>
      <c r="U2507" s="87">
        <v>7</v>
      </c>
      <c r="V2507" s="87">
        <v>2.42</v>
      </c>
      <c r="W2507" s="88"/>
      <c r="X2507" s="90">
        <v>97.281968000000006</v>
      </c>
      <c r="Y2507" s="90">
        <v>46.483521000000003</v>
      </c>
      <c r="Z2507" s="91"/>
      <c r="AA2507" s="88"/>
      <c r="AB2507" s="92"/>
      <c r="AC2507" s="92"/>
      <c r="AD2507" s="99">
        <v>2.4273251502365429</v>
      </c>
    </row>
    <row r="2508" spans="1:30" ht="15.75" thickBot="1">
      <c r="A2508" s="86">
        <v>1243</v>
      </c>
      <c r="B2508" s="87">
        <v>1</v>
      </c>
      <c r="C2508" s="87">
        <v>3.16</v>
      </c>
      <c r="D2508" s="87">
        <v>1</v>
      </c>
      <c r="E2508" s="87">
        <v>2.2000000000000002</v>
      </c>
      <c r="F2508" s="87">
        <v>1</v>
      </c>
      <c r="G2508" s="89">
        <v>2.57</v>
      </c>
      <c r="H2508" s="89">
        <v>2.61</v>
      </c>
      <c r="I2508" s="87">
        <v>2</v>
      </c>
      <c r="J2508" s="87">
        <v>3</v>
      </c>
      <c r="K2508" s="89">
        <v>2.71</v>
      </c>
      <c r="L2508" s="89">
        <v>2.72</v>
      </c>
      <c r="M2508" s="87">
        <v>22.5</v>
      </c>
      <c r="N2508" s="79">
        <f t="shared" si="68"/>
        <v>0.22500000000000001</v>
      </c>
      <c r="O2508" s="87">
        <v>160</v>
      </c>
      <c r="P2508" s="87">
        <v>15</v>
      </c>
      <c r="Q2508" s="87">
        <v>380</v>
      </c>
      <c r="R2508" s="87">
        <v>2</v>
      </c>
      <c r="S2508" s="87">
        <v>1</v>
      </c>
      <c r="T2508" s="87">
        <v>20</v>
      </c>
      <c r="U2508" s="87">
        <v>28</v>
      </c>
      <c r="V2508" s="87">
        <v>2.42</v>
      </c>
      <c r="W2508" s="88"/>
      <c r="X2508" s="90">
        <v>122.48505850000001</v>
      </c>
      <c r="Y2508" s="90">
        <v>50.111981499999999</v>
      </c>
      <c r="Z2508" s="91"/>
      <c r="AA2508" s="88"/>
      <c r="AB2508" s="92">
        <v>5.5407572500000004</v>
      </c>
      <c r="AC2508" s="92"/>
      <c r="AD2508" s="99">
        <v>2.4273251502365429</v>
      </c>
    </row>
    <row r="2509" spans="1:30" ht="15.75" thickBot="1">
      <c r="A2509" s="86">
        <v>1243</v>
      </c>
      <c r="B2509" s="87">
        <v>1</v>
      </c>
      <c r="C2509" s="87">
        <v>3.16</v>
      </c>
      <c r="D2509" s="87">
        <v>1</v>
      </c>
      <c r="E2509" s="87">
        <v>2.2000000000000002</v>
      </c>
      <c r="F2509" s="87">
        <v>1</v>
      </c>
      <c r="G2509" s="89">
        <v>2.57</v>
      </c>
      <c r="H2509" s="89">
        <v>2.61</v>
      </c>
      <c r="I2509" s="87">
        <v>2</v>
      </c>
      <c r="J2509" s="87">
        <v>3</v>
      </c>
      <c r="K2509" s="89">
        <v>2.71</v>
      </c>
      <c r="L2509" s="89">
        <v>2.72</v>
      </c>
      <c r="M2509" s="87">
        <v>22.5</v>
      </c>
      <c r="N2509" s="79">
        <f t="shared" si="68"/>
        <v>0.22500000000000001</v>
      </c>
      <c r="O2509" s="87">
        <v>160</v>
      </c>
      <c r="P2509" s="87">
        <v>15</v>
      </c>
      <c r="Q2509" s="87">
        <v>380</v>
      </c>
      <c r="R2509" s="87">
        <v>2</v>
      </c>
      <c r="S2509" s="87">
        <v>1</v>
      </c>
      <c r="T2509" s="87">
        <v>20</v>
      </c>
      <c r="U2509" s="87">
        <v>91</v>
      </c>
      <c r="V2509" s="87">
        <v>2.42</v>
      </c>
      <c r="W2509" s="88"/>
      <c r="X2509" s="90">
        <v>129.34971350000001</v>
      </c>
      <c r="Y2509" s="90">
        <v>50.504247499999998</v>
      </c>
      <c r="Z2509" s="91"/>
      <c r="AA2509" s="88"/>
      <c r="AB2509" s="92"/>
      <c r="AC2509" s="92"/>
      <c r="AD2509" s="99">
        <v>2.4273251502365429</v>
      </c>
    </row>
    <row r="2510" spans="1:30" ht="15.75" thickBot="1">
      <c r="A2510" s="86">
        <v>1243</v>
      </c>
      <c r="B2510" s="87">
        <v>1</v>
      </c>
      <c r="C2510" s="87">
        <v>3.16</v>
      </c>
      <c r="D2510" s="87">
        <v>1</v>
      </c>
      <c r="E2510" s="87">
        <v>2.2000000000000002</v>
      </c>
      <c r="F2510" s="87">
        <v>1</v>
      </c>
      <c r="G2510" s="89">
        <v>2.57</v>
      </c>
      <c r="H2510" s="89">
        <v>2.61</v>
      </c>
      <c r="I2510" s="87">
        <v>2</v>
      </c>
      <c r="J2510" s="87">
        <v>4</v>
      </c>
      <c r="K2510" s="89">
        <v>2.61</v>
      </c>
      <c r="L2510" s="89">
        <v>2.66</v>
      </c>
      <c r="M2510" s="87">
        <v>22.5</v>
      </c>
      <c r="N2510" s="79">
        <f t="shared" si="68"/>
        <v>0.22500000000000001</v>
      </c>
      <c r="O2510" s="87">
        <v>160</v>
      </c>
      <c r="P2510" s="87">
        <v>15</v>
      </c>
      <c r="Q2510" s="87">
        <v>372</v>
      </c>
      <c r="R2510" s="87">
        <v>2.2000000000000002</v>
      </c>
      <c r="S2510" s="87">
        <v>1</v>
      </c>
      <c r="T2510" s="87">
        <v>20</v>
      </c>
      <c r="U2510" s="87">
        <v>7</v>
      </c>
      <c r="V2510" s="87">
        <v>2.4449999999999998</v>
      </c>
      <c r="W2510" s="88"/>
      <c r="X2510" s="90">
        <v>101.3026945</v>
      </c>
      <c r="Y2510" s="90">
        <v>39.324666499999999</v>
      </c>
      <c r="Z2510" s="91"/>
      <c r="AA2510" s="88"/>
      <c r="AB2510" s="92"/>
      <c r="AC2510" s="92"/>
      <c r="AD2510" s="99">
        <v>2.3989051502365428</v>
      </c>
    </row>
    <row r="2511" spans="1:30" ht="15.75" thickBot="1">
      <c r="A2511" s="86">
        <v>1243</v>
      </c>
      <c r="B2511" s="87">
        <v>1</v>
      </c>
      <c r="C2511" s="87">
        <v>3.16</v>
      </c>
      <c r="D2511" s="87">
        <v>1</v>
      </c>
      <c r="E2511" s="87">
        <v>2.2000000000000002</v>
      </c>
      <c r="F2511" s="87">
        <v>1</v>
      </c>
      <c r="G2511" s="89">
        <v>2.57</v>
      </c>
      <c r="H2511" s="89">
        <v>2.61</v>
      </c>
      <c r="I2511" s="87">
        <v>2</v>
      </c>
      <c r="J2511" s="87">
        <v>4</v>
      </c>
      <c r="K2511" s="89">
        <v>2.61</v>
      </c>
      <c r="L2511" s="89">
        <v>2.66</v>
      </c>
      <c r="M2511" s="87">
        <v>22.5</v>
      </c>
      <c r="N2511" s="79">
        <f t="shared" si="68"/>
        <v>0.22500000000000001</v>
      </c>
      <c r="O2511" s="87">
        <v>160</v>
      </c>
      <c r="P2511" s="87">
        <v>15</v>
      </c>
      <c r="Q2511" s="87">
        <v>372</v>
      </c>
      <c r="R2511" s="87">
        <v>2.2000000000000002</v>
      </c>
      <c r="S2511" s="87">
        <v>1</v>
      </c>
      <c r="T2511" s="87">
        <v>20</v>
      </c>
      <c r="U2511" s="87">
        <v>28</v>
      </c>
      <c r="V2511" s="87">
        <v>2.4449999999999998</v>
      </c>
      <c r="W2511" s="88"/>
      <c r="X2511" s="90">
        <v>121.8966595</v>
      </c>
      <c r="Y2511" s="90">
        <v>41.187930000000001</v>
      </c>
      <c r="Z2511" s="91"/>
      <c r="AA2511" s="88"/>
      <c r="AB2511" s="92">
        <v>7.1490478500000005</v>
      </c>
      <c r="AC2511" s="92"/>
      <c r="AD2511" s="99">
        <v>2.3989051502365428</v>
      </c>
    </row>
    <row r="2512" spans="1:30" ht="15.75" thickBot="1">
      <c r="A2512" s="86">
        <v>1243</v>
      </c>
      <c r="B2512" s="87">
        <v>1</v>
      </c>
      <c r="C2512" s="87">
        <v>3.16</v>
      </c>
      <c r="D2512" s="87">
        <v>1</v>
      </c>
      <c r="E2512" s="87">
        <v>2.2000000000000002</v>
      </c>
      <c r="F2512" s="87">
        <v>1</v>
      </c>
      <c r="G2512" s="89">
        <v>2.57</v>
      </c>
      <c r="H2512" s="89">
        <v>2.61</v>
      </c>
      <c r="I2512" s="87">
        <v>2</v>
      </c>
      <c r="J2512" s="87">
        <v>4</v>
      </c>
      <c r="K2512" s="89">
        <v>2.61</v>
      </c>
      <c r="L2512" s="89">
        <v>2.66</v>
      </c>
      <c r="M2512" s="87">
        <v>22.5</v>
      </c>
      <c r="N2512" s="79">
        <f t="shared" si="68"/>
        <v>0.22500000000000001</v>
      </c>
      <c r="O2512" s="87">
        <v>160</v>
      </c>
      <c r="P2512" s="87">
        <v>15</v>
      </c>
      <c r="Q2512" s="87">
        <v>372</v>
      </c>
      <c r="R2512" s="87">
        <v>2.2000000000000002</v>
      </c>
      <c r="S2512" s="87">
        <v>1</v>
      </c>
      <c r="T2512" s="87">
        <v>20</v>
      </c>
      <c r="U2512" s="87">
        <v>91</v>
      </c>
      <c r="V2512" s="87">
        <v>2.4449999999999998</v>
      </c>
      <c r="W2512" s="88"/>
      <c r="X2512" s="90">
        <v>131.89944249999999</v>
      </c>
      <c r="Y2512" s="90">
        <v>44.326057999999996</v>
      </c>
      <c r="Z2512" s="91"/>
      <c r="AA2512" s="88"/>
      <c r="AB2512" s="92"/>
      <c r="AC2512" s="92"/>
      <c r="AD2512" s="99">
        <v>2.3989051502365428</v>
      </c>
    </row>
    <row r="2513" spans="1:30" ht="15.75" thickBot="1">
      <c r="A2513" s="86">
        <v>1243</v>
      </c>
      <c r="B2513" s="87">
        <v>1</v>
      </c>
      <c r="C2513" s="87">
        <v>3.16</v>
      </c>
      <c r="D2513" s="87">
        <v>2</v>
      </c>
      <c r="E2513" s="87">
        <v>2.93</v>
      </c>
      <c r="F2513" s="87">
        <v>1</v>
      </c>
      <c r="G2513" s="89">
        <v>2.57</v>
      </c>
      <c r="H2513" s="89">
        <v>2.61</v>
      </c>
      <c r="I2513" s="87">
        <v>2</v>
      </c>
      <c r="J2513" s="87">
        <v>1</v>
      </c>
      <c r="K2513" s="89">
        <v>2.64</v>
      </c>
      <c r="L2513" s="89">
        <v>2.66</v>
      </c>
      <c r="M2513" s="87">
        <v>22.5</v>
      </c>
      <c r="N2513" s="79">
        <f t="shared" si="68"/>
        <v>0.22500000000000001</v>
      </c>
      <c r="O2513" s="87">
        <v>160</v>
      </c>
      <c r="P2513" s="87">
        <v>30</v>
      </c>
      <c r="Q2513" s="87">
        <v>384</v>
      </c>
      <c r="R2513" s="87">
        <v>0.9</v>
      </c>
      <c r="S2513" s="87">
        <v>1</v>
      </c>
      <c r="T2513" s="87">
        <v>20</v>
      </c>
      <c r="U2513" s="87">
        <v>7</v>
      </c>
      <c r="V2513" s="87">
        <v>2.4609999999999999</v>
      </c>
      <c r="W2513" s="88"/>
      <c r="X2513" s="90">
        <v>99.439430999999999</v>
      </c>
      <c r="Y2513" s="90">
        <v>38.736267500000004</v>
      </c>
      <c r="Z2513" s="91"/>
      <c r="AA2513" s="88"/>
      <c r="AB2513" s="92"/>
      <c r="AC2513" s="92"/>
      <c r="AD2513" s="99">
        <v>2.4580477409119492</v>
      </c>
    </row>
    <row r="2514" spans="1:30" ht="15.75" thickBot="1">
      <c r="A2514" s="86">
        <v>1243</v>
      </c>
      <c r="B2514" s="87">
        <v>1</v>
      </c>
      <c r="C2514" s="87">
        <v>3.16</v>
      </c>
      <c r="D2514" s="87">
        <v>2</v>
      </c>
      <c r="E2514" s="87">
        <v>2.93</v>
      </c>
      <c r="F2514" s="87">
        <v>1</v>
      </c>
      <c r="G2514" s="89">
        <v>2.57</v>
      </c>
      <c r="H2514" s="89">
        <v>2.61</v>
      </c>
      <c r="I2514" s="87">
        <v>2</v>
      </c>
      <c r="J2514" s="87">
        <v>1</v>
      </c>
      <c r="K2514" s="89">
        <v>2.64</v>
      </c>
      <c r="L2514" s="89">
        <v>2.66</v>
      </c>
      <c r="M2514" s="87">
        <v>22.5</v>
      </c>
      <c r="N2514" s="79">
        <f t="shared" si="68"/>
        <v>0.22500000000000001</v>
      </c>
      <c r="O2514" s="87">
        <v>160</v>
      </c>
      <c r="P2514" s="87">
        <v>30</v>
      </c>
      <c r="Q2514" s="87">
        <v>384</v>
      </c>
      <c r="R2514" s="87">
        <v>0.9</v>
      </c>
      <c r="S2514" s="87">
        <v>1</v>
      </c>
      <c r="T2514" s="87">
        <v>20</v>
      </c>
      <c r="U2514" s="87">
        <v>28</v>
      </c>
      <c r="V2514" s="87">
        <v>2.4609999999999999</v>
      </c>
      <c r="W2514" s="88"/>
      <c r="X2514" s="90">
        <v>119.64113</v>
      </c>
      <c r="Y2514" s="90">
        <v>43.051193499999997</v>
      </c>
      <c r="Z2514" s="91"/>
      <c r="AA2514" s="88"/>
      <c r="AB2514" s="92">
        <v>5.7663101999999995</v>
      </c>
      <c r="AC2514" s="92"/>
      <c r="AD2514" s="99">
        <v>2.4580477409119492</v>
      </c>
    </row>
    <row r="2515" spans="1:30" ht="15.75" thickBot="1">
      <c r="A2515" s="86">
        <v>1243</v>
      </c>
      <c r="B2515" s="87">
        <v>1</v>
      </c>
      <c r="C2515" s="87">
        <v>3.16</v>
      </c>
      <c r="D2515" s="87">
        <v>2</v>
      </c>
      <c r="E2515" s="87">
        <v>2.93</v>
      </c>
      <c r="F2515" s="87">
        <v>1</v>
      </c>
      <c r="G2515" s="89">
        <v>2.57</v>
      </c>
      <c r="H2515" s="89">
        <v>2.61</v>
      </c>
      <c r="I2515" s="87">
        <v>2</v>
      </c>
      <c r="J2515" s="87">
        <v>1</v>
      </c>
      <c r="K2515" s="89">
        <v>2.64</v>
      </c>
      <c r="L2515" s="89">
        <v>2.66</v>
      </c>
      <c r="M2515" s="87">
        <v>22.5</v>
      </c>
      <c r="N2515" s="79">
        <f t="shared" si="68"/>
        <v>0.22500000000000001</v>
      </c>
      <c r="O2515" s="87">
        <v>160</v>
      </c>
      <c r="P2515" s="87">
        <v>30</v>
      </c>
      <c r="Q2515" s="87">
        <v>384</v>
      </c>
      <c r="R2515" s="87">
        <v>0.9</v>
      </c>
      <c r="S2515" s="87">
        <v>1</v>
      </c>
      <c r="T2515" s="87">
        <v>20</v>
      </c>
      <c r="U2515" s="87">
        <v>91</v>
      </c>
      <c r="V2515" s="87">
        <v>2.4609999999999999</v>
      </c>
      <c r="W2515" s="88"/>
      <c r="X2515" s="90">
        <v>123.36765699999999</v>
      </c>
      <c r="Y2515" s="90">
        <v>44.031858500000006</v>
      </c>
      <c r="Z2515" s="91"/>
      <c r="AA2515" s="88"/>
      <c r="AB2515" s="92"/>
      <c r="AC2515" s="92"/>
      <c r="AD2515" s="99">
        <v>2.4580477409119492</v>
      </c>
    </row>
    <row r="2516" spans="1:30" ht="15.75" thickBot="1">
      <c r="A2516" s="86">
        <v>1243</v>
      </c>
      <c r="B2516" s="87">
        <v>1</v>
      </c>
      <c r="C2516" s="87">
        <v>3.16</v>
      </c>
      <c r="D2516" s="88"/>
      <c r="E2516" s="87">
        <v>1</v>
      </c>
      <c r="F2516" s="87">
        <v>1</v>
      </c>
      <c r="G2516" s="89">
        <v>2.57</v>
      </c>
      <c r="H2516" s="89">
        <v>2.61</v>
      </c>
      <c r="I2516" s="87">
        <v>2</v>
      </c>
      <c r="J2516" s="87">
        <v>1</v>
      </c>
      <c r="K2516" s="89">
        <v>2.64</v>
      </c>
      <c r="L2516" s="89">
        <v>2.66</v>
      </c>
      <c r="M2516" s="87">
        <v>22.5</v>
      </c>
      <c r="N2516" s="79">
        <f t="shared" si="68"/>
        <v>0.22500000000000001</v>
      </c>
      <c r="O2516" s="87">
        <v>175</v>
      </c>
      <c r="P2516" s="88"/>
      <c r="Q2516" s="87">
        <v>384</v>
      </c>
      <c r="R2516" s="87">
        <v>1.4</v>
      </c>
      <c r="S2516" s="87">
        <v>1</v>
      </c>
      <c r="T2516" s="87">
        <v>20</v>
      </c>
      <c r="U2516" s="87">
        <v>7</v>
      </c>
      <c r="V2516" s="87">
        <v>2.4569999999999999</v>
      </c>
      <c r="W2516" s="88"/>
      <c r="X2516" s="90">
        <v>90.809578999999999</v>
      </c>
      <c r="Y2516" s="90">
        <v>38.638201000000002</v>
      </c>
      <c r="Z2516" s="91"/>
      <c r="AA2516" s="88"/>
      <c r="AB2516" s="92"/>
      <c r="AC2516" s="92"/>
      <c r="AD2516" s="99">
        <v>2.4462827144866388</v>
      </c>
    </row>
    <row r="2517" spans="1:30" ht="15.75" thickBot="1">
      <c r="A2517" s="86">
        <v>1243</v>
      </c>
      <c r="B2517" s="87">
        <v>1</v>
      </c>
      <c r="C2517" s="87">
        <v>3.16</v>
      </c>
      <c r="D2517" s="88"/>
      <c r="E2517" s="87">
        <v>1</v>
      </c>
      <c r="F2517" s="87">
        <v>1</v>
      </c>
      <c r="G2517" s="89">
        <v>2.57</v>
      </c>
      <c r="H2517" s="89">
        <v>2.61</v>
      </c>
      <c r="I2517" s="87">
        <v>2</v>
      </c>
      <c r="J2517" s="87">
        <v>1</v>
      </c>
      <c r="K2517" s="89">
        <v>2.64</v>
      </c>
      <c r="L2517" s="89">
        <v>2.66</v>
      </c>
      <c r="M2517" s="87">
        <v>22.5</v>
      </c>
      <c r="N2517" s="79">
        <f t="shared" si="68"/>
        <v>0.22500000000000001</v>
      </c>
      <c r="O2517" s="87">
        <v>175</v>
      </c>
      <c r="P2517" s="88"/>
      <c r="Q2517" s="87">
        <v>384</v>
      </c>
      <c r="R2517" s="87">
        <v>1.4</v>
      </c>
      <c r="S2517" s="87">
        <v>1</v>
      </c>
      <c r="T2517" s="87">
        <v>20</v>
      </c>
      <c r="U2517" s="87">
        <v>28</v>
      </c>
      <c r="V2517" s="87">
        <v>2.4569999999999999</v>
      </c>
      <c r="W2517" s="88"/>
      <c r="X2517" s="90">
        <v>101.69496050000001</v>
      </c>
      <c r="Y2517" s="90">
        <v>39.324666499999999</v>
      </c>
      <c r="Z2517" s="91"/>
      <c r="AA2517" s="88"/>
      <c r="AB2517" s="92">
        <v>5.5113373000000001</v>
      </c>
      <c r="AC2517" s="92"/>
      <c r="AD2517" s="99">
        <v>2.4462827144866388</v>
      </c>
    </row>
    <row r="2518" spans="1:30" ht="15.75" thickBot="1">
      <c r="A2518" s="86">
        <v>1243</v>
      </c>
      <c r="B2518" s="87">
        <v>1</v>
      </c>
      <c r="C2518" s="87">
        <v>3.16</v>
      </c>
      <c r="D2518" s="88"/>
      <c r="E2518" s="87">
        <v>1</v>
      </c>
      <c r="F2518" s="87">
        <v>1</v>
      </c>
      <c r="G2518" s="89">
        <v>2.57</v>
      </c>
      <c r="H2518" s="89">
        <v>2.61</v>
      </c>
      <c r="I2518" s="87">
        <v>2</v>
      </c>
      <c r="J2518" s="87">
        <v>1</v>
      </c>
      <c r="K2518" s="89">
        <v>2.64</v>
      </c>
      <c r="L2518" s="89">
        <v>2.66</v>
      </c>
      <c r="M2518" s="87">
        <v>22.5</v>
      </c>
      <c r="N2518" s="79">
        <f t="shared" si="68"/>
        <v>0.22500000000000001</v>
      </c>
      <c r="O2518" s="87">
        <v>175</v>
      </c>
      <c r="P2518" s="88"/>
      <c r="Q2518" s="87">
        <v>384</v>
      </c>
      <c r="R2518" s="87">
        <v>1.4</v>
      </c>
      <c r="S2518" s="87">
        <v>1</v>
      </c>
      <c r="T2518" s="87">
        <v>20</v>
      </c>
      <c r="U2518" s="87">
        <v>91</v>
      </c>
      <c r="V2518" s="87">
        <v>2.4569999999999999</v>
      </c>
      <c r="W2518" s="88"/>
      <c r="X2518" s="90">
        <v>109.638347</v>
      </c>
      <c r="Y2518" s="90">
        <v>41.187930000000001</v>
      </c>
      <c r="Z2518" s="91"/>
      <c r="AA2518" s="88"/>
      <c r="AB2518" s="92"/>
      <c r="AC2518" s="92"/>
      <c r="AD2518" s="99">
        <v>2.4462827144866388</v>
      </c>
    </row>
    <row r="2519" spans="1:30" ht="15.75" thickBot="1">
      <c r="A2519" s="86">
        <v>1243</v>
      </c>
      <c r="B2519" s="87">
        <v>1</v>
      </c>
      <c r="C2519" s="87">
        <v>3.16</v>
      </c>
      <c r="D2519" s="87">
        <v>1</v>
      </c>
      <c r="E2519" s="87">
        <v>2.2000000000000002</v>
      </c>
      <c r="F2519" s="87">
        <v>1</v>
      </c>
      <c r="G2519" s="89">
        <v>2.57</v>
      </c>
      <c r="H2519" s="89">
        <v>2.61</v>
      </c>
      <c r="I2519" s="87">
        <v>2</v>
      </c>
      <c r="J2519" s="87">
        <v>1</v>
      </c>
      <c r="K2519" s="89">
        <v>2.64</v>
      </c>
      <c r="L2519" s="89">
        <v>2.66</v>
      </c>
      <c r="M2519" s="87">
        <v>22.5</v>
      </c>
      <c r="N2519" s="79">
        <f t="shared" si="68"/>
        <v>0.22500000000000001</v>
      </c>
      <c r="O2519" s="87">
        <v>175</v>
      </c>
      <c r="P2519" s="87">
        <v>15</v>
      </c>
      <c r="Q2519" s="87">
        <v>384</v>
      </c>
      <c r="R2519" s="87">
        <v>2.2999999999999998</v>
      </c>
      <c r="S2519" s="87">
        <v>1</v>
      </c>
      <c r="T2519" s="87">
        <v>20</v>
      </c>
      <c r="U2519" s="87">
        <v>7</v>
      </c>
      <c r="V2519" s="87">
        <v>2.3969999999999998</v>
      </c>
      <c r="W2519" s="88"/>
      <c r="X2519" s="90">
        <v>95.124504999999999</v>
      </c>
      <c r="Y2519" s="90">
        <v>37.951735499999998</v>
      </c>
      <c r="Z2519" s="91"/>
      <c r="AA2519" s="88"/>
      <c r="AB2519" s="92"/>
      <c r="AC2519" s="92"/>
      <c r="AD2519" s="99">
        <v>2.3807443830712187</v>
      </c>
    </row>
    <row r="2520" spans="1:30" ht="15.75" thickBot="1">
      <c r="A2520" s="86">
        <v>1243</v>
      </c>
      <c r="B2520" s="87">
        <v>1</v>
      </c>
      <c r="C2520" s="87">
        <v>3.16</v>
      </c>
      <c r="D2520" s="87">
        <v>1</v>
      </c>
      <c r="E2520" s="87">
        <v>2.2000000000000002</v>
      </c>
      <c r="F2520" s="87">
        <v>1</v>
      </c>
      <c r="G2520" s="89">
        <v>2.57</v>
      </c>
      <c r="H2520" s="89">
        <v>2.61</v>
      </c>
      <c r="I2520" s="87">
        <v>2</v>
      </c>
      <c r="J2520" s="87">
        <v>1</v>
      </c>
      <c r="K2520" s="89">
        <v>2.64</v>
      </c>
      <c r="L2520" s="89">
        <v>2.66</v>
      </c>
      <c r="M2520" s="87">
        <v>22.5</v>
      </c>
      <c r="N2520" s="79">
        <f t="shared" si="68"/>
        <v>0.22500000000000001</v>
      </c>
      <c r="O2520" s="87">
        <v>175</v>
      </c>
      <c r="P2520" s="87">
        <v>15</v>
      </c>
      <c r="Q2520" s="87">
        <v>384</v>
      </c>
      <c r="R2520" s="87">
        <v>2.2999999999999998</v>
      </c>
      <c r="S2520" s="87">
        <v>1</v>
      </c>
      <c r="T2520" s="87">
        <v>20</v>
      </c>
      <c r="U2520" s="87">
        <v>28</v>
      </c>
      <c r="V2520" s="87">
        <v>2.3969999999999998</v>
      </c>
      <c r="W2520" s="88"/>
      <c r="X2520" s="90">
        <v>112.2861425</v>
      </c>
      <c r="Y2520" s="90">
        <v>40.599530999999999</v>
      </c>
      <c r="Z2520" s="91"/>
      <c r="AA2520" s="88"/>
      <c r="AB2520" s="92">
        <v>5.8839899999999998</v>
      </c>
      <c r="AC2520" s="92"/>
      <c r="AD2520" s="99">
        <v>2.3807443830712187</v>
      </c>
    </row>
    <row r="2521" spans="1:30" ht="15.75" thickBot="1">
      <c r="A2521" s="86">
        <v>1243</v>
      </c>
      <c r="B2521" s="87">
        <v>1</v>
      </c>
      <c r="C2521" s="87">
        <v>3.16</v>
      </c>
      <c r="D2521" s="87">
        <v>1</v>
      </c>
      <c r="E2521" s="87">
        <v>2.2000000000000002</v>
      </c>
      <c r="F2521" s="87">
        <v>1</v>
      </c>
      <c r="G2521" s="89">
        <v>2.57</v>
      </c>
      <c r="H2521" s="89">
        <v>2.61</v>
      </c>
      <c r="I2521" s="87">
        <v>2</v>
      </c>
      <c r="J2521" s="87">
        <v>1</v>
      </c>
      <c r="K2521" s="89">
        <v>2.64</v>
      </c>
      <c r="L2521" s="89">
        <v>2.66</v>
      </c>
      <c r="M2521" s="87">
        <v>22.5</v>
      </c>
      <c r="N2521" s="79">
        <f t="shared" si="68"/>
        <v>0.22500000000000001</v>
      </c>
      <c r="O2521" s="87">
        <v>175</v>
      </c>
      <c r="P2521" s="87">
        <v>15</v>
      </c>
      <c r="Q2521" s="87">
        <v>384</v>
      </c>
      <c r="R2521" s="87">
        <v>2.2999999999999998</v>
      </c>
      <c r="S2521" s="87">
        <v>1</v>
      </c>
      <c r="T2521" s="87">
        <v>20</v>
      </c>
      <c r="U2521" s="87">
        <v>91</v>
      </c>
      <c r="V2521" s="87">
        <v>2.3969999999999998</v>
      </c>
      <c r="W2521" s="88"/>
      <c r="X2521" s="90">
        <v>120.5237285</v>
      </c>
      <c r="Y2521" s="90">
        <v>42.8550605</v>
      </c>
      <c r="Z2521" s="91"/>
      <c r="AA2521" s="88"/>
      <c r="AB2521" s="92"/>
      <c r="AC2521" s="92"/>
      <c r="AD2521" s="99">
        <v>2.3807443830712187</v>
      </c>
    </row>
    <row r="2522" spans="1:30" ht="15.75" thickBot="1">
      <c r="A2522" s="86">
        <v>1243</v>
      </c>
      <c r="B2522" s="87">
        <v>1</v>
      </c>
      <c r="C2522" s="87">
        <v>3.16</v>
      </c>
      <c r="D2522" s="87">
        <v>2</v>
      </c>
      <c r="E2522" s="87">
        <v>2.93</v>
      </c>
      <c r="F2522" s="87">
        <v>1</v>
      </c>
      <c r="G2522" s="89">
        <v>2.57</v>
      </c>
      <c r="H2522" s="89">
        <v>2.61</v>
      </c>
      <c r="I2522" s="87">
        <v>2</v>
      </c>
      <c r="J2522" s="87">
        <v>1</v>
      </c>
      <c r="K2522" s="89">
        <v>2.64</v>
      </c>
      <c r="L2522" s="89">
        <v>2.66</v>
      </c>
      <c r="M2522" s="87">
        <v>22.5</v>
      </c>
      <c r="N2522" s="79">
        <f t="shared" si="68"/>
        <v>0.22500000000000001</v>
      </c>
      <c r="O2522" s="87">
        <v>175</v>
      </c>
      <c r="P2522" s="87">
        <v>30</v>
      </c>
      <c r="Q2522" s="87">
        <v>384</v>
      </c>
      <c r="R2522" s="87">
        <v>1.3</v>
      </c>
      <c r="S2522" s="87">
        <v>1</v>
      </c>
      <c r="T2522" s="87">
        <v>20</v>
      </c>
      <c r="U2522" s="87">
        <v>7</v>
      </c>
      <c r="V2522" s="87">
        <v>2.4510000000000001</v>
      </c>
      <c r="W2522" s="88"/>
      <c r="X2522" s="90">
        <v>92.770909000000003</v>
      </c>
      <c r="Y2522" s="90">
        <v>38.442067999999999</v>
      </c>
      <c r="Z2522" s="91"/>
      <c r="AA2522" s="88"/>
      <c r="AB2522" s="92"/>
      <c r="AC2522" s="92"/>
      <c r="AD2522" s="99">
        <v>2.4337644041224444</v>
      </c>
    </row>
    <row r="2523" spans="1:30" ht="15.75" thickBot="1">
      <c r="A2523" s="86">
        <v>1243</v>
      </c>
      <c r="B2523" s="87">
        <v>1</v>
      </c>
      <c r="C2523" s="87">
        <v>3.16</v>
      </c>
      <c r="D2523" s="87">
        <v>2</v>
      </c>
      <c r="E2523" s="87">
        <v>2.93</v>
      </c>
      <c r="F2523" s="87">
        <v>1</v>
      </c>
      <c r="G2523" s="89">
        <v>2.57</v>
      </c>
      <c r="H2523" s="89">
        <v>2.61</v>
      </c>
      <c r="I2523" s="87">
        <v>2</v>
      </c>
      <c r="J2523" s="87">
        <v>1</v>
      </c>
      <c r="K2523" s="89">
        <v>2.64</v>
      </c>
      <c r="L2523" s="89">
        <v>2.66</v>
      </c>
      <c r="M2523" s="87">
        <v>22.5</v>
      </c>
      <c r="N2523" s="79">
        <f t="shared" si="68"/>
        <v>0.22500000000000001</v>
      </c>
      <c r="O2523" s="87">
        <v>175</v>
      </c>
      <c r="P2523" s="87">
        <v>30</v>
      </c>
      <c r="Q2523" s="87">
        <v>384</v>
      </c>
      <c r="R2523" s="87">
        <v>1.3</v>
      </c>
      <c r="S2523" s="87">
        <v>1</v>
      </c>
      <c r="T2523" s="87">
        <v>20</v>
      </c>
      <c r="U2523" s="87">
        <v>28</v>
      </c>
      <c r="V2523" s="87">
        <v>2.4510000000000001</v>
      </c>
      <c r="W2523" s="88"/>
      <c r="X2523" s="90">
        <v>112.97260800000001</v>
      </c>
      <c r="Y2523" s="90">
        <v>41.776329000000004</v>
      </c>
      <c r="Z2523" s="91"/>
      <c r="AA2523" s="88"/>
      <c r="AB2523" s="92">
        <v>5.0798446999999998</v>
      </c>
      <c r="AC2523" s="92"/>
      <c r="AD2523" s="99">
        <v>2.4337644041224444</v>
      </c>
    </row>
    <row r="2524" spans="1:30" ht="15.75" thickBot="1">
      <c r="A2524" s="86">
        <v>1243</v>
      </c>
      <c r="B2524" s="87">
        <v>1</v>
      </c>
      <c r="C2524" s="87">
        <v>3.16</v>
      </c>
      <c r="D2524" s="87">
        <v>2</v>
      </c>
      <c r="E2524" s="87">
        <v>2.93</v>
      </c>
      <c r="F2524" s="87">
        <v>1</v>
      </c>
      <c r="G2524" s="89">
        <v>2.57</v>
      </c>
      <c r="H2524" s="89">
        <v>2.61</v>
      </c>
      <c r="I2524" s="87">
        <v>2</v>
      </c>
      <c r="J2524" s="87">
        <v>1</v>
      </c>
      <c r="K2524" s="89">
        <v>2.64</v>
      </c>
      <c r="L2524" s="89">
        <v>2.66</v>
      </c>
      <c r="M2524" s="87">
        <v>22.5</v>
      </c>
      <c r="N2524" s="79">
        <f t="shared" si="68"/>
        <v>0.22500000000000001</v>
      </c>
      <c r="O2524" s="87">
        <v>175</v>
      </c>
      <c r="P2524" s="87">
        <v>30</v>
      </c>
      <c r="Q2524" s="87">
        <v>384</v>
      </c>
      <c r="R2524" s="87">
        <v>1.3</v>
      </c>
      <c r="S2524" s="87">
        <v>1</v>
      </c>
      <c r="T2524" s="87">
        <v>20</v>
      </c>
      <c r="U2524" s="87">
        <v>91</v>
      </c>
      <c r="V2524" s="87">
        <v>2.4510000000000001</v>
      </c>
      <c r="W2524" s="88"/>
      <c r="X2524" s="90">
        <v>113.2668075</v>
      </c>
      <c r="Y2524" s="90">
        <v>43.2473265</v>
      </c>
      <c r="Z2524" s="91"/>
      <c r="AA2524" s="88"/>
      <c r="AB2524" s="92"/>
      <c r="AC2524" s="92"/>
      <c r="AD2524" s="99">
        <v>2.4337644041224444</v>
      </c>
    </row>
    <row r="2525" spans="1:30" ht="15.75" thickBot="1">
      <c r="A2525" s="86">
        <v>1243</v>
      </c>
      <c r="B2525" s="87">
        <v>1</v>
      </c>
      <c r="C2525" s="87">
        <v>3.16</v>
      </c>
      <c r="D2525" s="88"/>
      <c r="E2525" s="87">
        <v>1</v>
      </c>
      <c r="F2525" s="87">
        <v>1</v>
      </c>
      <c r="G2525" s="89">
        <v>2.57</v>
      </c>
      <c r="H2525" s="89">
        <v>2.61</v>
      </c>
      <c r="I2525" s="87">
        <v>2</v>
      </c>
      <c r="J2525" s="87">
        <v>1</v>
      </c>
      <c r="K2525" s="89">
        <v>2.64</v>
      </c>
      <c r="L2525" s="89">
        <v>2.66</v>
      </c>
      <c r="M2525" s="87">
        <v>25</v>
      </c>
      <c r="N2525" s="79">
        <f t="shared" si="68"/>
        <v>0.25</v>
      </c>
      <c r="O2525" s="87">
        <v>145</v>
      </c>
      <c r="P2525" s="88"/>
      <c r="Q2525" s="87">
        <v>384</v>
      </c>
      <c r="R2525" s="87">
        <v>1</v>
      </c>
      <c r="S2525" s="87">
        <v>1</v>
      </c>
      <c r="T2525" s="87">
        <v>20</v>
      </c>
      <c r="U2525" s="87">
        <v>7</v>
      </c>
      <c r="V2525" s="87">
        <v>2.4700000000000002</v>
      </c>
      <c r="W2525" s="88"/>
      <c r="X2525" s="90">
        <v>102.0872265</v>
      </c>
      <c r="Y2525" s="90">
        <v>41.678262500000002</v>
      </c>
      <c r="Z2525" s="91"/>
      <c r="AA2525" s="88"/>
      <c r="AB2525" s="92"/>
      <c r="AC2525" s="92"/>
      <c r="AD2525" s="99">
        <v>2.4705993670886075</v>
      </c>
    </row>
    <row r="2526" spans="1:30" ht="15.75" thickBot="1">
      <c r="A2526" s="86">
        <v>1243</v>
      </c>
      <c r="B2526" s="87">
        <v>1</v>
      </c>
      <c r="C2526" s="87">
        <v>3.16</v>
      </c>
      <c r="D2526" s="88"/>
      <c r="E2526" s="87">
        <v>1</v>
      </c>
      <c r="F2526" s="87">
        <v>1</v>
      </c>
      <c r="G2526" s="89">
        <v>2.57</v>
      </c>
      <c r="H2526" s="89">
        <v>2.61</v>
      </c>
      <c r="I2526" s="87">
        <v>2</v>
      </c>
      <c r="J2526" s="87">
        <v>1</v>
      </c>
      <c r="K2526" s="89">
        <v>2.64</v>
      </c>
      <c r="L2526" s="89">
        <v>2.66</v>
      </c>
      <c r="M2526" s="87">
        <v>25</v>
      </c>
      <c r="N2526" s="79">
        <f t="shared" si="68"/>
        <v>0.25</v>
      </c>
      <c r="O2526" s="87">
        <v>145</v>
      </c>
      <c r="P2526" s="88"/>
      <c r="Q2526" s="87">
        <v>384</v>
      </c>
      <c r="R2526" s="87">
        <v>1</v>
      </c>
      <c r="S2526" s="87">
        <v>1</v>
      </c>
      <c r="T2526" s="87">
        <v>20</v>
      </c>
      <c r="U2526" s="87">
        <v>28</v>
      </c>
      <c r="V2526" s="87">
        <v>2.4700000000000002</v>
      </c>
      <c r="W2526" s="88"/>
      <c r="X2526" s="90">
        <v>105.519554</v>
      </c>
      <c r="Y2526" s="90">
        <v>40.599530999999999</v>
      </c>
      <c r="Z2526" s="91"/>
      <c r="AA2526" s="88"/>
      <c r="AB2526" s="92">
        <v>6.4723889999999997</v>
      </c>
      <c r="AC2526" s="92"/>
      <c r="AD2526" s="99">
        <v>2.4705993670886075</v>
      </c>
    </row>
    <row r="2527" spans="1:30" ht="15.75" thickBot="1">
      <c r="A2527" s="86">
        <v>1243</v>
      </c>
      <c r="B2527" s="87">
        <v>1</v>
      </c>
      <c r="C2527" s="87">
        <v>3.16</v>
      </c>
      <c r="D2527" s="88"/>
      <c r="E2527" s="87">
        <v>1</v>
      </c>
      <c r="F2527" s="87">
        <v>1</v>
      </c>
      <c r="G2527" s="89">
        <v>2.57</v>
      </c>
      <c r="H2527" s="89">
        <v>2.61</v>
      </c>
      <c r="I2527" s="87">
        <v>2</v>
      </c>
      <c r="J2527" s="87">
        <v>1</v>
      </c>
      <c r="K2527" s="89">
        <v>2.64</v>
      </c>
      <c r="L2527" s="89">
        <v>2.66</v>
      </c>
      <c r="M2527" s="87">
        <v>25</v>
      </c>
      <c r="N2527" s="79">
        <f t="shared" si="68"/>
        <v>0.25</v>
      </c>
      <c r="O2527" s="87">
        <v>145</v>
      </c>
      <c r="P2527" s="88"/>
      <c r="Q2527" s="87">
        <v>384</v>
      </c>
      <c r="R2527" s="87">
        <v>1</v>
      </c>
      <c r="S2527" s="87">
        <v>1</v>
      </c>
      <c r="T2527" s="87">
        <v>20</v>
      </c>
      <c r="U2527" s="87">
        <v>91</v>
      </c>
      <c r="V2527" s="87">
        <v>2.4700000000000002</v>
      </c>
      <c r="W2527" s="88"/>
      <c r="X2527" s="90">
        <v>110.22674600000001</v>
      </c>
      <c r="Y2527" s="90">
        <v>42.953127000000002</v>
      </c>
      <c r="Z2527" s="91"/>
      <c r="AA2527" s="88"/>
      <c r="AB2527" s="92"/>
      <c r="AC2527" s="92"/>
      <c r="AD2527" s="99">
        <v>2.4705993670886075</v>
      </c>
    </row>
    <row r="2528" spans="1:30" ht="15.75" thickBot="1">
      <c r="A2528" s="86">
        <v>1243</v>
      </c>
      <c r="B2528" s="87">
        <v>1</v>
      </c>
      <c r="C2528" s="87">
        <v>3.16</v>
      </c>
      <c r="D2528" s="87">
        <v>1</v>
      </c>
      <c r="E2528" s="87">
        <v>2.2000000000000002</v>
      </c>
      <c r="F2528" s="87">
        <v>1</v>
      </c>
      <c r="G2528" s="89">
        <v>2.57</v>
      </c>
      <c r="H2528" s="89">
        <v>2.61</v>
      </c>
      <c r="I2528" s="87">
        <v>2</v>
      </c>
      <c r="J2528" s="87">
        <v>1</v>
      </c>
      <c r="K2528" s="89">
        <v>2.64</v>
      </c>
      <c r="L2528" s="89">
        <v>2.66</v>
      </c>
      <c r="M2528" s="87">
        <v>25</v>
      </c>
      <c r="N2528" s="79">
        <f t="shared" si="68"/>
        <v>0.25</v>
      </c>
      <c r="O2528" s="87">
        <v>145</v>
      </c>
      <c r="P2528" s="87">
        <v>15</v>
      </c>
      <c r="Q2528" s="87">
        <v>384</v>
      </c>
      <c r="R2528" s="87">
        <v>2</v>
      </c>
      <c r="S2528" s="87">
        <v>1</v>
      </c>
      <c r="T2528" s="87">
        <v>20</v>
      </c>
      <c r="U2528" s="87">
        <v>7</v>
      </c>
      <c r="V2528" s="87">
        <v>2.419</v>
      </c>
      <c r="W2528" s="88"/>
      <c r="X2528" s="90">
        <v>98.164566500000006</v>
      </c>
      <c r="Y2528" s="90">
        <v>38.638201000000002</v>
      </c>
      <c r="Z2528" s="91"/>
      <c r="AA2528" s="88"/>
      <c r="AB2528" s="92"/>
      <c r="AC2528" s="92"/>
      <c r="AD2528" s="99">
        <v>2.4131433256616801</v>
      </c>
    </row>
    <row r="2529" spans="1:30" ht="15.75" thickBot="1">
      <c r="A2529" s="86">
        <v>1243</v>
      </c>
      <c r="B2529" s="87">
        <v>1</v>
      </c>
      <c r="C2529" s="87">
        <v>3.16</v>
      </c>
      <c r="D2529" s="87">
        <v>1</v>
      </c>
      <c r="E2529" s="87">
        <v>2.2000000000000002</v>
      </c>
      <c r="F2529" s="87">
        <v>1</v>
      </c>
      <c r="G2529" s="89">
        <v>2.57</v>
      </c>
      <c r="H2529" s="89">
        <v>2.61</v>
      </c>
      <c r="I2529" s="87">
        <v>2</v>
      </c>
      <c r="J2529" s="87">
        <v>1</v>
      </c>
      <c r="K2529" s="89">
        <v>2.64</v>
      </c>
      <c r="L2529" s="89">
        <v>2.66</v>
      </c>
      <c r="M2529" s="87">
        <v>25</v>
      </c>
      <c r="N2529" s="79">
        <f t="shared" si="68"/>
        <v>0.25</v>
      </c>
      <c r="O2529" s="87">
        <v>145</v>
      </c>
      <c r="P2529" s="87">
        <v>15</v>
      </c>
      <c r="Q2529" s="87">
        <v>384</v>
      </c>
      <c r="R2529" s="87">
        <v>2</v>
      </c>
      <c r="S2529" s="87">
        <v>1</v>
      </c>
      <c r="T2529" s="87">
        <v>20</v>
      </c>
      <c r="U2529" s="87">
        <v>28</v>
      </c>
      <c r="V2529" s="87">
        <v>2.419</v>
      </c>
      <c r="W2529" s="88"/>
      <c r="X2529" s="90">
        <v>115.914603</v>
      </c>
      <c r="Y2529" s="90">
        <v>41.482129500000006</v>
      </c>
      <c r="Z2529" s="91"/>
      <c r="AA2529" s="88"/>
      <c r="AB2529" s="92">
        <v>5.5995971500000001</v>
      </c>
      <c r="AC2529" s="92"/>
      <c r="AD2529" s="99">
        <v>2.4131433256616801</v>
      </c>
    </row>
    <row r="2530" spans="1:30" ht="15.75" thickBot="1">
      <c r="A2530" s="86">
        <v>1243</v>
      </c>
      <c r="B2530" s="87">
        <v>1</v>
      </c>
      <c r="C2530" s="87">
        <v>3.16</v>
      </c>
      <c r="D2530" s="87">
        <v>1</v>
      </c>
      <c r="E2530" s="87">
        <v>2.2000000000000002</v>
      </c>
      <c r="F2530" s="87">
        <v>1</v>
      </c>
      <c r="G2530" s="89">
        <v>2.57</v>
      </c>
      <c r="H2530" s="89">
        <v>2.61</v>
      </c>
      <c r="I2530" s="87">
        <v>2</v>
      </c>
      <c r="J2530" s="87">
        <v>1</v>
      </c>
      <c r="K2530" s="89">
        <v>2.64</v>
      </c>
      <c r="L2530" s="89">
        <v>2.66</v>
      </c>
      <c r="M2530" s="87">
        <v>25</v>
      </c>
      <c r="N2530" s="79">
        <f t="shared" si="68"/>
        <v>0.25</v>
      </c>
      <c r="O2530" s="87">
        <v>145</v>
      </c>
      <c r="P2530" s="87">
        <v>15</v>
      </c>
      <c r="Q2530" s="87">
        <v>384</v>
      </c>
      <c r="R2530" s="87">
        <v>2</v>
      </c>
      <c r="S2530" s="87">
        <v>1</v>
      </c>
      <c r="T2530" s="87">
        <v>20</v>
      </c>
      <c r="U2530" s="87">
        <v>91</v>
      </c>
      <c r="V2530" s="87">
        <v>2.419</v>
      </c>
      <c r="W2530" s="88"/>
      <c r="X2530" s="90">
        <v>130.33037849999999</v>
      </c>
      <c r="Y2530" s="90">
        <v>44.129925</v>
      </c>
      <c r="Z2530" s="91"/>
      <c r="AA2530" s="88"/>
      <c r="AB2530" s="92"/>
      <c r="AC2530" s="92"/>
      <c r="AD2530" s="99">
        <v>2.4131433256616801</v>
      </c>
    </row>
    <row r="2531" spans="1:30" ht="15.75" thickBot="1">
      <c r="A2531" s="86">
        <v>1243</v>
      </c>
      <c r="B2531" s="87">
        <v>1</v>
      </c>
      <c r="C2531" s="87">
        <v>3.16</v>
      </c>
      <c r="D2531" s="87">
        <v>2</v>
      </c>
      <c r="E2531" s="87">
        <v>2.93</v>
      </c>
      <c r="F2531" s="87">
        <v>1</v>
      </c>
      <c r="G2531" s="89">
        <v>2.57</v>
      </c>
      <c r="H2531" s="89">
        <v>2.61</v>
      </c>
      <c r="I2531" s="87">
        <v>2</v>
      </c>
      <c r="J2531" s="87">
        <v>1</v>
      </c>
      <c r="K2531" s="89">
        <v>2.64</v>
      </c>
      <c r="L2531" s="89">
        <v>2.66</v>
      </c>
      <c r="M2531" s="87">
        <v>25</v>
      </c>
      <c r="N2531" s="79">
        <f t="shared" si="68"/>
        <v>0.25</v>
      </c>
      <c r="O2531" s="87">
        <v>145</v>
      </c>
      <c r="P2531" s="87">
        <v>30</v>
      </c>
      <c r="Q2531" s="87">
        <v>384</v>
      </c>
      <c r="R2531" s="87">
        <v>0.7</v>
      </c>
      <c r="S2531" s="87">
        <v>1</v>
      </c>
      <c r="T2531" s="87">
        <v>20</v>
      </c>
      <c r="U2531" s="87">
        <v>7</v>
      </c>
      <c r="V2531" s="87">
        <v>2.4649999999999999</v>
      </c>
      <c r="W2531" s="88"/>
      <c r="X2531" s="90">
        <v>99.439430999999999</v>
      </c>
      <c r="Y2531" s="90">
        <v>40.403398000000003</v>
      </c>
      <c r="Z2531" s="91"/>
      <c r="AA2531" s="88"/>
      <c r="AB2531" s="92"/>
      <c r="AC2531" s="92"/>
      <c r="AD2531" s="99">
        <v>2.4671479699313084</v>
      </c>
    </row>
    <row r="2532" spans="1:30" ht="15.75" thickBot="1">
      <c r="A2532" s="86">
        <v>1243</v>
      </c>
      <c r="B2532" s="87">
        <v>1</v>
      </c>
      <c r="C2532" s="87">
        <v>3.16</v>
      </c>
      <c r="D2532" s="87">
        <v>2</v>
      </c>
      <c r="E2532" s="87">
        <v>2.93</v>
      </c>
      <c r="F2532" s="87">
        <v>1</v>
      </c>
      <c r="G2532" s="89">
        <v>2.57</v>
      </c>
      <c r="H2532" s="89">
        <v>2.61</v>
      </c>
      <c r="I2532" s="87">
        <v>2</v>
      </c>
      <c r="J2532" s="87">
        <v>1</v>
      </c>
      <c r="K2532" s="89">
        <v>2.64</v>
      </c>
      <c r="L2532" s="89">
        <v>2.66</v>
      </c>
      <c r="M2532" s="87">
        <v>25</v>
      </c>
      <c r="N2532" s="79">
        <f t="shared" si="68"/>
        <v>0.25</v>
      </c>
      <c r="O2532" s="87">
        <v>145</v>
      </c>
      <c r="P2532" s="87">
        <v>30</v>
      </c>
      <c r="Q2532" s="87">
        <v>384</v>
      </c>
      <c r="R2532" s="87">
        <v>0.7</v>
      </c>
      <c r="S2532" s="87">
        <v>1</v>
      </c>
      <c r="T2532" s="87">
        <v>20</v>
      </c>
      <c r="U2532" s="87">
        <v>28</v>
      </c>
      <c r="V2532" s="87">
        <v>2.4649999999999999</v>
      </c>
      <c r="W2532" s="88"/>
      <c r="X2532" s="90">
        <v>113.168741</v>
      </c>
      <c r="Y2532" s="90">
        <v>43.345393000000001</v>
      </c>
      <c r="Z2532" s="91"/>
      <c r="AA2532" s="88"/>
      <c r="AB2532" s="92">
        <v>6.1487695499999999</v>
      </c>
      <c r="AC2532" s="92"/>
      <c r="AD2532" s="99">
        <v>2.4671479699313084</v>
      </c>
    </row>
    <row r="2533" spans="1:30" ht="15.75" thickBot="1">
      <c r="A2533" s="86">
        <v>1243</v>
      </c>
      <c r="B2533" s="87">
        <v>1</v>
      </c>
      <c r="C2533" s="87">
        <v>3.16</v>
      </c>
      <c r="D2533" s="87">
        <v>2</v>
      </c>
      <c r="E2533" s="87">
        <v>2.93</v>
      </c>
      <c r="F2533" s="87">
        <v>1</v>
      </c>
      <c r="G2533" s="89">
        <v>2.57</v>
      </c>
      <c r="H2533" s="89">
        <v>2.61</v>
      </c>
      <c r="I2533" s="87">
        <v>2</v>
      </c>
      <c r="J2533" s="87">
        <v>1</v>
      </c>
      <c r="K2533" s="89">
        <v>2.64</v>
      </c>
      <c r="L2533" s="89">
        <v>2.66</v>
      </c>
      <c r="M2533" s="87">
        <v>25</v>
      </c>
      <c r="N2533" s="79">
        <f t="shared" si="68"/>
        <v>0.25</v>
      </c>
      <c r="O2533" s="87">
        <v>145</v>
      </c>
      <c r="P2533" s="87">
        <v>30</v>
      </c>
      <c r="Q2533" s="87">
        <v>384</v>
      </c>
      <c r="R2533" s="87">
        <v>0.7</v>
      </c>
      <c r="S2533" s="87">
        <v>1</v>
      </c>
      <c r="T2533" s="87">
        <v>20</v>
      </c>
      <c r="U2533" s="87">
        <v>91</v>
      </c>
      <c r="V2533" s="87">
        <v>2.4649999999999999</v>
      </c>
      <c r="W2533" s="88"/>
      <c r="X2533" s="90">
        <v>117.091401</v>
      </c>
      <c r="Y2533" s="90">
        <v>45.698988999999997</v>
      </c>
      <c r="Z2533" s="91"/>
      <c r="AA2533" s="88"/>
      <c r="AB2533" s="92"/>
      <c r="AC2533" s="92"/>
      <c r="AD2533" s="99">
        <v>2.4671479699313084</v>
      </c>
    </row>
    <row r="2534" spans="1:30" ht="15.75" thickBot="1">
      <c r="A2534" s="86">
        <v>1243</v>
      </c>
      <c r="B2534" s="87">
        <v>1</v>
      </c>
      <c r="C2534" s="87">
        <v>3.16</v>
      </c>
      <c r="D2534" s="88"/>
      <c r="E2534" s="87">
        <v>1</v>
      </c>
      <c r="F2534" s="87">
        <v>1</v>
      </c>
      <c r="G2534" s="89">
        <v>2.57</v>
      </c>
      <c r="H2534" s="89">
        <v>2.61</v>
      </c>
      <c r="I2534" s="87">
        <v>2</v>
      </c>
      <c r="J2534" s="87">
        <v>1</v>
      </c>
      <c r="K2534" s="89">
        <v>2.64</v>
      </c>
      <c r="L2534" s="89">
        <v>2.66</v>
      </c>
      <c r="M2534" s="87">
        <v>25</v>
      </c>
      <c r="N2534" s="79">
        <f t="shared" si="68"/>
        <v>0.25</v>
      </c>
      <c r="O2534" s="87">
        <v>160</v>
      </c>
      <c r="P2534" s="88"/>
      <c r="Q2534" s="87">
        <v>384</v>
      </c>
      <c r="R2534" s="87">
        <v>0.7</v>
      </c>
      <c r="S2534" s="87">
        <v>1</v>
      </c>
      <c r="T2534" s="87">
        <v>20</v>
      </c>
      <c r="U2534" s="87">
        <v>7</v>
      </c>
      <c r="V2534" s="87">
        <v>2.4710000000000001</v>
      </c>
      <c r="W2534" s="88"/>
      <c r="X2534" s="90">
        <v>95.124504999999999</v>
      </c>
      <c r="Y2534" s="90">
        <v>40.207265</v>
      </c>
      <c r="Z2534" s="91"/>
      <c r="AA2534" s="88"/>
      <c r="AB2534" s="92"/>
      <c r="AC2534" s="92"/>
      <c r="AD2534" s="99">
        <v>2.4647224050632914</v>
      </c>
    </row>
    <row r="2535" spans="1:30" ht="15.75" thickBot="1">
      <c r="A2535" s="86">
        <v>1243</v>
      </c>
      <c r="B2535" s="87">
        <v>1</v>
      </c>
      <c r="C2535" s="87">
        <v>3.16</v>
      </c>
      <c r="D2535" s="88"/>
      <c r="E2535" s="87">
        <v>1</v>
      </c>
      <c r="F2535" s="87">
        <v>1</v>
      </c>
      <c r="G2535" s="89">
        <v>2.57</v>
      </c>
      <c r="H2535" s="89">
        <v>2.61</v>
      </c>
      <c r="I2535" s="87">
        <v>2</v>
      </c>
      <c r="J2535" s="87">
        <v>1</v>
      </c>
      <c r="K2535" s="89">
        <v>2.64</v>
      </c>
      <c r="L2535" s="89">
        <v>2.66</v>
      </c>
      <c r="M2535" s="87">
        <v>25</v>
      </c>
      <c r="N2535" s="79">
        <f t="shared" si="68"/>
        <v>0.25</v>
      </c>
      <c r="O2535" s="87">
        <v>160</v>
      </c>
      <c r="P2535" s="88"/>
      <c r="Q2535" s="87">
        <v>384</v>
      </c>
      <c r="R2535" s="87">
        <v>0.7</v>
      </c>
      <c r="S2535" s="87">
        <v>1</v>
      </c>
      <c r="T2535" s="87">
        <v>20</v>
      </c>
      <c r="U2535" s="87">
        <v>28</v>
      </c>
      <c r="V2535" s="87">
        <v>2.4710000000000001</v>
      </c>
      <c r="W2535" s="88"/>
      <c r="X2535" s="90">
        <v>102.381426</v>
      </c>
      <c r="Y2535" s="90">
        <v>43.2473265</v>
      </c>
      <c r="Z2535" s="91"/>
      <c r="AA2535" s="88"/>
      <c r="AB2535" s="92">
        <v>5.7074703000000007</v>
      </c>
      <c r="AC2535" s="92"/>
      <c r="AD2535" s="99">
        <v>2.4647224050632914</v>
      </c>
    </row>
    <row r="2536" spans="1:30" ht="15.75" thickBot="1">
      <c r="A2536" s="86">
        <v>1243</v>
      </c>
      <c r="B2536" s="87">
        <v>1</v>
      </c>
      <c r="C2536" s="87">
        <v>3.16</v>
      </c>
      <c r="D2536" s="88"/>
      <c r="E2536" s="87">
        <v>1</v>
      </c>
      <c r="F2536" s="87">
        <v>1</v>
      </c>
      <c r="G2536" s="89">
        <v>2.57</v>
      </c>
      <c r="H2536" s="89">
        <v>2.61</v>
      </c>
      <c r="I2536" s="87">
        <v>2</v>
      </c>
      <c r="J2536" s="87">
        <v>1</v>
      </c>
      <c r="K2536" s="89">
        <v>2.64</v>
      </c>
      <c r="L2536" s="89">
        <v>2.66</v>
      </c>
      <c r="M2536" s="87">
        <v>25</v>
      </c>
      <c r="N2536" s="79">
        <f t="shared" si="68"/>
        <v>0.25</v>
      </c>
      <c r="O2536" s="87">
        <v>160</v>
      </c>
      <c r="P2536" s="88"/>
      <c r="Q2536" s="87">
        <v>384</v>
      </c>
      <c r="R2536" s="87">
        <v>0.7</v>
      </c>
      <c r="S2536" s="87">
        <v>1</v>
      </c>
      <c r="T2536" s="87">
        <v>20</v>
      </c>
      <c r="U2536" s="87">
        <v>91</v>
      </c>
      <c r="V2536" s="87">
        <v>2.4710000000000001</v>
      </c>
      <c r="W2536" s="88"/>
      <c r="X2536" s="90">
        <v>112.4822755</v>
      </c>
      <c r="Y2536" s="90">
        <v>42.266661499999998</v>
      </c>
      <c r="Z2536" s="91"/>
      <c r="AA2536" s="88"/>
      <c r="AB2536" s="92"/>
      <c r="AC2536" s="92"/>
      <c r="AD2536" s="99">
        <v>2.4647224050632914</v>
      </c>
    </row>
    <row r="2537" spans="1:30" ht="15.75" thickBot="1">
      <c r="A2537" s="86">
        <v>1243</v>
      </c>
      <c r="B2537" s="87">
        <v>1</v>
      </c>
      <c r="C2537" s="87">
        <v>3.16</v>
      </c>
      <c r="D2537" s="88"/>
      <c r="E2537" s="87">
        <v>1</v>
      </c>
      <c r="F2537" s="87">
        <v>1</v>
      </c>
      <c r="G2537" s="89">
        <v>2.57</v>
      </c>
      <c r="H2537" s="89">
        <v>2.61</v>
      </c>
      <c r="I2537" s="87">
        <v>2</v>
      </c>
      <c r="J2537" s="87">
        <v>3</v>
      </c>
      <c r="K2537" s="89">
        <v>2.71</v>
      </c>
      <c r="L2537" s="89">
        <v>2.72</v>
      </c>
      <c r="M2537" s="87">
        <v>25</v>
      </c>
      <c r="N2537" s="79">
        <f t="shared" si="68"/>
        <v>0.25</v>
      </c>
      <c r="O2537" s="87">
        <v>160</v>
      </c>
      <c r="P2537" s="88"/>
      <c r="Q2537" s="87">
        <v>380</v>
      </c>
      <c r="R2537" s="87">
        <v>1.1000000000000001</v>
      </c>
      <c r="S2537" s="87">
        <v>1</v>
      </c>
      <c r="T2537" s="87">
        <v>20</v>
      </c>
      <c r="U2537" s="87">
        <v>7</v>
      </c>
      <c r="V2537" s="87">
        <v>2.5</v>
      </c>
      <c r="W2537" s="88"/>
      <c r="X2537" s="90">
        <v>91.397977999999995</v>
      </c>
      <c r="Y2537" s="90">
        <v>46.679653999999999</v>
      </c>
      <c r="Z2537" s="91"/>
      <c r="AA2537" s="88"/>
      <c r="AB2537" s="92"/>
      <c r="AC2537" s="92"/>
      <c r="AD2537" s="99">
        <v>2.4768824050632912</v>
      </c>
    </row>
    <row r="2538" spans="1:30" ht="15.75" thickBot="1">
      <c r="A2538" s="86">
        <v>1243</v>
      </c>
      <c r="B2538" s="87">
        <v>1</v>
      </c>
      <c r="C2538" s="87">
        <v>3.16</v>
      </c>
      <c r="D2538" s="88"/>
      <c r="E2538" s="87">
        <v>1</v>
      </c>
      <c r="F2538" s="87">
        <v>1</v>
      </c>
      <c r="G2538" s="89">
        <v>2.57</v>
      </c>
      <c r="H2538" s="89">
        <v>2.61</v>
      </c>
      <c r="I2538" s="87">
        <v>2</v>
      </c>
      <c r="J2538" s="87">
        <v>3</v>
      </c>
      <c r="K2538" s="89">
        <v>2.71</v>
      </c>
      <c r="L2538" s="89">
        <v>2.72</v>
      </c>
      <c r="M2538" s="87">
        <v>25</v>
      </c>
      <c r="N2538" s="79">
        <f t="shared" si="68"/>
        <v>0.25</v>
      </c>
      <c r="O2538" s="87">
        <v>160</v>
      </c>
      <c r="P2538" s="88"/>
      <c r="Q2538" s="87">
        <v>380</v>
      </c>
      <c r="R2538" s="87">
        <v>1.1000000000000001</v>
      </c>
      <c r="S2538" s="87">
        <v>1</v>
      </c>
      <c r="T2538" s="87">
        <v>20</v>
      </c>
      <c r="U2538" s="87">
        <v>28</v>
      </c>
      <c r="V2538" s="87">
        <v>2.5</v>
      </c>
      <c r="W2538" s="88"/>
      <c r="X2538" s="90">
        <v>97.870367000000002</v>
      </c>
      <c r="Y2538" s="90">
        <v>48.640983999999996</v>
      </c>
      <c r="Z2538" s="91"/>
      <c r="AA2538" s="88"/>
      <c r="AB2538" s="92">
        <v>6.0507030500000001</v>
      </c>
      <c r="AC2538" s="92"/>
      <c r="AD2538" s="99">
        <v>2.4768824050632912</v>
      </c>
    </row>
    <row r="2539" spans="1:30" ht="15.75" thickBot="1">
      <c r="A2539" s="86">
        <v>1243</v>
      </c>
      <c r="B2539" s="87">
        <v>1</v>
      </c>
      <c r="C2539" s="87">
        <v>3.16</v>
      </c>
      <c r="D2539" s="88"/>
      <c r="E2539" s="87">
        <v>1</v>
      </c>
      <c r="F2539" s="87">
        <v>1</v>
      </c>
      <c r="G2539" s="89">
        <v>2.57</v>
      </c>
      <c r="H2539" s="89">
        <v>2.61</v>
      </c>
      <c r="I2539" s="87">
        <v>2</v>
      </c>
      <c r="J2539" s="87">
        <v>3</v>
      </c>
      <c r="K2539" s="89">
        <v>2.71</v>
      </c>
      <c r="L2539" s="89">
        <v>2.72</v>
      </c>
      <c r="M2539" s="87">
        <v>25</v>
      </c>
      <c r="N2539" s="79">
        <f t="shared" si="68"/>
        <v>0.25</v>
      </c>
      <c r="O2539" s="87">
        <v>160</v>
      </c>
      <c r="P2539" s="88"/>
      <c r="Q2539" s="87">
        <v>380</v>
      </c>
      <c r="R2539" s="87">
        <v>1.1000000000000001</v>
      </c>
      <c r="S2539" s="87">
        <v>1</v>
      </c>
      <c r="T2539" s="87">
        <v>20</v>
      </c>
      <c r="U2539" s="87">
        <v>91</v>
      </c>
      <c r="V2539" s="87">
        <v>2.5</v>
      </c>
      <c r="W2539" s="88"/>
      <c r="X2539" s="90">
        <v>110.32481250000001</v>
      </c>
      <c r="Y2539" s="90">
        <v>50.210047999999993</v>
      </c>
      <c r="Z2539" s="91"/>
      <c r="AA2539" s="88"/>
      <c r="AB2539" s="92"/>
      <c r="AC2539" s="92"/>
      <c r="AD2539" s="99">
        <v>2.4768824050632912</v>
      </c>
    </row>
    <row r="2540" spans="1:30" ht="15.75" thickBot="1">
      <c r="A2540" s="86">
        <v>1243</v>
      </c>
      <c r="B2540" s="87">
        <v>1</v>
      </c>
      <c r="C2540" s="87">
        <v>3.16</v>
      </c>
      <c r="D2540" s="88"/>
      <c r="E2540" s="87">
        <v>1</v>
      </c>
      <c r="F2540" s="87">
        <v>1</v>
      </c>
      <c r="G2540" s="89">
        <v>2.57</v>
      </c>
      <c r="H2540" s="89">
        <v>2.61</v>
      </c>
      <c r="I2540" s="87">
        <v>2</v>
      </c>
      <c r="J2540" s="87">
        <v>4</v>
      </c>
      <c r="K2540" s="89">
        <v>2.61</v>
      </c>
      <c r="L2540" s="89">
        <v>2.66</v>
      </c>
      <c r="M2540" s="87">
        <v>25</v>
      </c>
      <c r="N2540" s="79">
        <f t="shared" si="68"/>
        <v>0.25</v>
      </c>
      <c r="O2540" s="87">
        <v>160</v>
      </c>
      <c r="P2540" s="88"/>
      <c r="Q2540" s="87">
        <v>372</v>
      </c>
      <c r="R2540" s="87">
        <v>0.9</v>
      </c>
      <c r="S2540" s="87">
        <v>1</v>
      </c>
      <c r="T2540" s="87">
        <v>20</v>
      </c>
      <c r="U2540" s="87">
        <v>7</v>
      </c>
      <c r="V2540" s="87">
        <v>2.4609999999999999</v>
      </c>
      <c r="W2540" s="88"/>
      <c r="X2540" s="90">
        <v>104.931155</v>
      </c>
      <c r="Y2540" s="90">
        <v>40.305331500000001</v>
      </c>
      <c r="Z2540" s="91"/>
      <c r="AA2540" s="88"/>
      <c r="AB2540" s="92"/>
      <c r="AC2540" s="92"/>
      <c r="AD2540" s="99">
        <v>2.4589024050632911</v>
      </c>
    </row>
    <row r="2541" spans="1:30" ht="15.75" thickBot="1">
      <c r="A2541" s="86">
        <v>1243</v>
      </c>
      <c r="B2541" s="87">
        <v>1</v>
      </c>
      <c r="C2541" s="87">
        <v>3.16</v>
      </c>
      <c r="D2541" s="88"/>
      <c r="E2541" s="87">
        <v>1</v>
      </c>
      <c r="F2541" s="87">
        <v>1</v>
      </c>
      <c r="G2541" s="89">
        <v>2.57</v>
      </c>
      <c r="H2541" s="89">
        <v>2.61</v>
      </c>
      <c r="I2541" s="87">
        <v>2</v>
      </c>
      <c r="J2541" s="87">
        <v>4</v>
      </c>
      <c r="K2541" s="89">
        <v>2.61</v>
      </c>
      <c r="L2541" s="89">
        <v>2.66</v>
      </c>
      <c r="M2541" s="87">
        <v>25</v>
      </c>
      <c r="N2541" s="79">
        <f t="shared" si="68"/>
        <v>0.25</v>
      </c>
      <c r="O2541" s="87">
        <v>160</v>
      </c>
      <c r="P2541" s="88"/>
      <c r="Q2541" s="87">
        <v>372</v>
      </c>
      <c r="R2541" s="87">
        <v>0.9</v>
      </c>
      <c r="S2541" s="87">
        <v>1</v>
      </c>
      <c r="T2541" s="87">
        <v>20</v>
      </c>
      <c r="U2541" s="87">
        <v>28</v>
      </c>
      <c r="V2541" s="87">
        <v>2.4609999999999999</v>
      </c>
      <c r="W2541" s="88"/>
      <c r="X2541" s="90">
        <v>113.2668075</v>
      </c>
      <c r="Y2541" s="90">
        <v>42.658927499999997</v>
      </c>
      <c r="Z2541" s="91"/>
      <c r="AA2541" s="88"/>
      <c r="AB2541" s="92">
        <v>5.9526365500000002</v>
      </c>
      <c r="AC2541" s="92"/>
      <c r="AD2541" s="99">
        <v>2.4589024050632911</v>
      </c>
    </row>
    <row r="2542" spans="1:30" ht="15.75" thickBot="1">
      <c r="A2542" s="86">
        <v>1243</v>
      </c>
      <c r="B2542" s="87">
        <v>1</v>
      </c>
      <c r="C2542" s="87">
        <v>3.16</v>
      </c>
      <c r="D2542" s="88"/>
      <c r="E2542" s="87">
        <v>1</v>
      </c>
      <c r="F2542" s="87">
        <v>1</v>
      </c>
      <c r="G2542" s="89">
        <v>2.57</v>
      </c>
      <c r="H2542" s="89">
        <v>2.61</v>
      </c>
      <c r="I2542" s="87">
        <v>2</v>
      </c>
      <c r="J2542" s="87">
        <v>4</v>
      </c>
      <c r="K2542" s="89">
        <v>2.61</v>
      </c>
      <c r="L2542" s="89">
        <v>2.66</v>
      </c>
      <c r="M2542" s="87">
        <v>25</v>
      </c>
      <c r="N2542" s="79">
        <f t="shared" si="68"/>
        <v>0.25</v>
      </c>
      <c r="O2542" s="87">
        <v>160</v>
      </c>
      <c r="P2542" s="88"/>
      <c r="Q2542" s="87">
        <v>372</v>
      </c>
      <c r="R2542" s="87">
        <v>0.9</v>
      </c>
      <c r="S2542" s="87">
        <v>1</v>
      </c>
      <c r="T2542" s="87">
        <v>20</v>
      </c>
      <c r="U2542" s="87">
        <v>91</v>
      </c>
      <c r="V2542" s="87">
        <v>2.4609999999999999</v>
      </c>
      <c r="W2542" s="88"/>
      <c r="X2542" s="90">
        <v>119.5430635</v>
      </c>
      <c r="Y2542" s="90">
        <v>43.737659000000001</v>
      </c>
      <c r="Z2542" s="91"/>
      <c r="AA2542" s="88"/>
      <c r="AB2542" s="92"/>
      <c r="AC2542" s="92"/>
      <c r="AD2542" s="99">
        <v>2.4589024050632911</v>
      </c>
    </row>
    <row r="2543" spans="1:30" ht="15.75" thickBot="1">
      <c r="A2543" s="86">
        <v>1243</v>
      </c>
      <c r="B2543" s="87">
        <v>1</v>
      </c>
      <c r="C2543" s="87">
        <v>3.16</v>
      </c>
      <c r="D2543" s="87">
        <v>1</v>
      </c>
      <c r="E2543" s="87">
        <v>2.2000000000000002</v>
      </c>
      <c r="F2543" s="87">
        <v>1</v>
      </c>
      <c r="G2543" s="89">
        <v>2.57</v>
      </c>
      <c r="H2543" s="89">
        <v>2.61</v>
      </c>
      <c r="I2543" s="87">
        <v>2</v>
      </c>
      <c r="J2543" s="87">
        <v>1</v>
      </c>
      <c r="K2543" s="89">
        <v>2.64</v>
      </c>
      <c r="L2543" s="89">
        <v>2.66</v>
      </c>
      <c r="M2543" s="87">
        <v>25</v>
      </c>
      <c r="N2543" s="79">
        <f t="shared" si="68"/>
        <v>0.25</v>
      </c>
      <c r="O2543" s="87">
        <v>160</v>
      </c>
      <c r="P2543" s="87">
        <v>15</v>
      </c>
      <c r="Q2543" s="87">
        <v>384</v>
      </c>
      <c r="R2543" s="87">
        <v>1.2</v>
      </c>
      <c r="S2543" s="87">
        <v>1</v>
      </c>
      <c r="T2543" s="87">
        <v>20</v>
      </c>
      <c r="U2543" s="87">
        <v>7</v>
      </c>
      <c r="V2543" s="87">
        <v>2.427</v>
      </c>
      <c r="W2543" s="88"/>
      <c r="X2543" s="90">
        <v>99.733630500000004</v>
      </c>
      <c r="Y2543" s="90">
        <v>40.207265</v>
      </c>
      <c r="Z2543" s="91"/>
      <c r="AA2543" s="88"/>
      <c r="AB2543" s="92"/>
      <c r="AC2543" s="92"/>
      <c r="AD2543" s="99">
        <v>2.4170726352128886</v>
      </c>
    </row>
    <row r="2544" spans="1:30" ht="15.75" thickBot="1">
      <c r="A2544" s="86">
        <v>1243</v>
      </c>
      <c r="B2544" s="87">
        <v>1</v>
      </c>
      <c r="C2544" s="87">
        <v>3.16</v>
      </c>
      <c r="D2544" s="87">
        <v>1</v>
      </c>
      <c r="E2544" s="87">
        <v>2.2000000000000002</v>
      </c>
      <c r="F2544" s="87">
        <v>1</v>
      </c>
      <c r="G2544" s="89">
        <v>2.57</v>
      </c>
      <c r="H2544" s="89">
        <v>2.61</v>
      </c>
      <c r="I2544" s="87">
        <v>2</v>
      </c>
      <c r="J2544" s="87">
        <v>1</v>
      </c>
      <c r="K2544" s="89">
        <v>2.64</v>
      </c>
      <c r="L2544" s="89">
        <v>2.66</v>
      </c>
      <c r="M2544" s="87">
        <v>25</v>
      </c>
      <c r="N2544" s="79">
        <f t="shared" si="68"/>
        <v>0.25</v>
      </c>
      <c r="O2544" s="87">
        <v>160</v>
      </c>
      <c r="P2544" s="87">
        <v>15</v>
      </c>
      <c r="Q2544" s="87">
        <v>384</v>
      </c>
      <c r="R2544" s="87">
        <v>1.2</v>
      </c>
      <c r="S2544" s="87">
        <v>1</v>
      </c>
      <c r="T2544" s="87">
        <v>20</v>
      </c>
      <c r="U2544" s="87">
        <v>28</v>
      </c>
      <c r="V2544" s="87">
        <v>2.427</v>
      </c>
      <c r="W2544" s="88"/>
      <c r="X2544" s="90">
        <v>119.64113</v>
      </c>
      <c r="Y2544" s="90">
        <v>41.580196000000001</v>
      </c>
      <c r="Z2544" s="91"/>
      <c r="AA2544" s="88"/>
      <c r="AB2544" s="92">
        <v>5.3740442000000002</v>
      </c>
      <c r="AC2544" s="92"/>
      <c r="AD2544" s="99">
        <v>2.4170726352128886</v>
      </c>
    </row>
    <row r="2545" spans="1:30" ht="15.75" thickBot="1">
      <c r="A2545" s="86">
        <v>1243</v>
      </c>
      <c r="B2545" s="87">
        <v>1</v>
      </c>
      <c r="C2545" s="87">
        <v>3.16</v>
      </c>
      <c r="D2545" s="87">
        <v>1</v>
      </c>
      <c r="E2545" s="87">
        <v>2.2000000000000002</v>
      </c>
      <c r="F2545" s="87">
        <v>1</v>
      </c>
      <c r="G2545" s="89">
        <v>2.57</v>
      </c>
      <c r="H2545" s="89">
        <v>2.61</v>
      </c>
      <c r="I2545" s="87">
        <v>2</v>
      </c>
      <c r="J2545" s="87">
        <v>1</v>
      </c>
      <c r="K2545" s="89">
        <v>2.64</v>
      </c>
      <c r="L2545" s="89">
        <v>2.66</v>
      </c>
      <c r="M2545" s="87">
        <v>25</v>
      </c>
      <c r="N2545" s="79">
        <f t="shared" si="68"/>
        <v>0.25</v>
      </c>
      <c r="O2545" s="87">
        <v>160</v>
      </c>
      <c r="P2545" s="87">
        <v>15</v>
      </c>
      <c r="Q2545" s="87">
        <v>384</v>
      </c>
      <c r="R2545" s="87">
        <v>1.2</v>
      </c>
      <c r="S2545" s="87">
        <v>1</v>
      </c>
      <c r="T2545" s="87">
        <v>20</v>
      </c>
      <c r="U2545" s="87">
        <v>91</v>
      </c>
      <c r="V2545" s="87">
        <v>2.427</v>
      </c>
      <c r="W2545" s="88"/>
      <c r="X2545" s="90">
        <v>127.878716</v>
      </c>
      <c r="Y2545" s="90">
        <v>43.149260000000005</v>
      </c>
      <c r="Z2545" s="91"/>
      <c r="AA2545" s="88"/>
      <c r="AB2545" s="92"/>
      <c r="AC2545" s="92"/>
      <c r="AD2545" s="99">
        <v>2.4170726352128886</v>
      </c>
    </row>
    <row r="2546" spans="1:30" ht="15.75" thickBot="1">
      <c r="A2546" s="86">
        <v>1243</v>
      </c>
      <c r="B2546" s="87">
        <v>1</v>
      </c>
      <c r="C2546" s="87">
        <v>3.16</v>
      </c>
      <c r="D2546" s="87">
        <v>1</v>
      </c>
      <c r="E2546" s="87">
        <v>2.2000000000000002</v>
      </c>
      <c r="F2546" s="87">
        <v>1</v>
      </c>
      <c r="G2546" s="89">
        <v>2.57</v>
      </c>
      <c r="H2546" s="89">
        <v>2.61</v>
      </c>
      <c r="I2546" s="87">
        <v>2</v>
      </c>
      <c r="J2546" s="87">
        <v>3</v>
      </c>
      <c r="K2546" s="89">
        <v>2.71</v>
      </c>
      <c r="L2546" s="89">
        <v>2.72</v>
      </c>
      <c r="M2546" s="87">
        <v>25</v>
      </c>
      <c r="N2546" s="79">
        <f t="shared" si="68"/>
        <v>0.25</v>
      </c>
      <c r="O2546" s="87">
        <v>160</v>
      </c>
      <c r="P2546" s="87">
        <v>15</v>
      </c>
      <c r="Q2546" s="87">
        <v>380</v>
      </c>
      <c r="R2546" s="87">
        <v>1.6</v>
      </c>
      <c r="S2546" s="87">
        <v>1</v>
      </c>
      <c r="T2546" s="87">
        <v>20</v>
      </c>
      <c r="U2546" s="87">
        <v>7</v>
      </c>
      <c r="V2546" s="87">
        <v>2.4460000000000002</v>
      </c>
      <c r="W2546" s="88"/>
      <c r="X2546" s="90">
        <v>99.733630500000004</v>
      </c>
      <c r="Y2546" s="90">
        <v>47.366119500000003</v>
      </c>
      <c r="Z2546" s="91"/>
      <c r="AA2546" s="88"/>
      <c r="AB2546" s="92"/>
      <c r="AC2546" s="92"/>
      <c r="AD2546" s="99">
        <v>2.4292326352128883</v>
      </c>
    </row>
    <row r="2547" spans="1:30" ht="15.75" thickBot="1">
      <c r="A2547" s="86">
        <v>1243</v>
      </c>
      <c r="B2547" s="87">
        <v>1</v>
      </c>
      <c r="C2547" s="87">
        <v>3.16</v>
      </c>
      <c r="D2547" s="87">
        <v>1</v>
      </c>
      <c r="E2547" s="87">
        <v>2.2000000000000002</v>
      </c>
      <c r="F2547" s="87">
        <v>1</v>
      </c>
      <c r="G2547" s="89">
        <v>2.57</v>
      </c>
      <c r="H2547" s="89">
        <v>2.61</v>
      </c>
      <c r="I2547" s="87">
        <v>2</v>
      </c>
      <c r="J2547" s="87">
        <v>3</v>
      </c>
      <c r="K2547" s="89">
        <v>2.71</v>
      </c>
      <c r="L2547" s="89">
        <v>2.72</v>
      </c>
      <c r="M2547" s="87">
        <v>25</v>
      </c>
      <c r="N2547" s="79">
        <f t="shared" si="68"/>
        <v>0.25</v>
      </c>
      <c r="O2547" s="87">
        <v>160</v>
      </c>
      <c r="P2547" s="87">
        <v>15</v>
      </c>
      <c r="Q2547" s="87">
        <v>380</v>
      </c>
      <c r="R2547" s="87">
        <v>1.6</v>
      </c>
      <c r="S2547" s="87">
        <v>1</v>
      </c>
      <c r="T2547" s="87">
        <v>20</v>
      </c>
      <c r="U2547" s="87">
        <v>28</v>
      </c>
      <c r="V2547" s="87">
        <v>2.4460000000000002</v>
      </c>
      <c r="W2547" s="88"/>
      <c r="X2547" s="90">
        <v>116.6010685</v>
      </c>
      <c r="Y2547" s="90">
        <v>48.542917500000001</v>
      </c>
      <c r="Z2547" s="91"/>
      <c r="AA2547" s="88"/>
      <c r="AB2547" s="92">
        <v>5.7663101999999995</v>
      </c>
      <c r="AC2547" s="92"/>
      <c r="AD2547" s="99">
        <v>2.4292326352128883</v>
      </c>
    </row>
    <row r="2548" spans="1:30" ht="15.75" thickBot="1">
      <c r="A2548" s="86">
        <v>1243</v>
      </c>
      <c r="B2548" s="87">
        <v>1</v>
      </c>
      <c r="C2548" s="87">
        <v>3.16</v>
      </c>
      <c r="D2548" s="87">
        <v>1</v>
      </c>
      <c r="E2548" s="87">
        <v>2.2000000000000002</v>
      </c>
      <c r="F2548" s="87">
        <v>1</v>
      </c>
      <c r="G2548" s="89">
        <v>2.57</v>
      </c>
      <c r="H2548" s="89">
        <v>2.61</v>
      </c>
      <c r="I2548" s="87">
        <v>2</v>
      </c>
      <c r="J2548" s="87">
        <v>3</v>
      </c>
      <c r="K2548" s="89">
        <v>2.71</v>
      </c>
      <c r="L2548" s="89">
        <v>2.72</v>
      </c>
      <c r="M2548" s="87">
        <v>25</v>
      </c>
      <c r="N2548" s="79">
        <f t="shared" si="68"/>
        <v>0.25</v>
      </c>
      <c r="O2548" s="87">
        <v>160</v>
      </c>
      <c r="P2548" s="87">
        <v>15</v>
      </c>
      <c r="Q2548" s="87">
        <v>380</v>
      </c>
      <c r="R2548" s="87">
        <v>1.6</v>
      </c>
      <c r="S2548" s="87">
        <v>1</v>
      </c>
      <c r="T2548" s="87">
        <v>20</v>
      </c>
      <c r="U2548" s="87">
        <v>91</v>
      </c>
      <c r="V2548" s="87">
        <v>2.4460000000000002</v>
      </c>
      <c r="W2548" s="88"/>
      <c r="X2548" s="90">
        <v>127.1922505</v>
      </c>
      <c r="Y2548" s="90">
        <v>50.896513500000005</v>
      </c>
      <c r="Z2548" s="91"/>
      <c r="AA2548" s="88"/>
      <c r="AB2548" s="92"/>
      <c r="AC2548" s="92"/>
      <c r="AD2548" s="99">
        <v>2.4292326352128883</v>
      </c>
    </row>
    <row r="2549" spans="1:30" ht="15.75" thickBot="1">
      <c r="A2549" s="86">
        <v>1243</v>
      </c>
      <c r="B2549" s="87">
        <v>1</v>
      </c>
      <c r="C2549" s="87">
        <v>3.16</v>
      </c>
      <c r="D2549" s="87">
        <v>1</v>
      </c>
      <c r="E2549" s="87">
        <v>2.2000000000000002</v>
      </c>
      <c r="F2549" s="87">
        <v>1</v>
      </c>
      <c r="G2549" s="89">
        <v>2.57</v>
      </c>
      <c r="H2549" s="89">
        <v>2.61</v>
      </c>
      <c r="I2549" s="87">
        <v>2</v>
      </c>
      <c r="J2549" s="87">
        <v>4</v>
      </c>
      <c r="K2549" s="89">
        <v>2.61</v>
      </c>
      <c r="L2549" s="89">
        <v>2.66</v>
      </c>
      <c r="M2549" s="87">
        <v>25</v>
      </c>
      <c r="N2549" s="79">
        <f t="shared" si="68"/>
        <v>0.25</v>
      </c>
      <c r="O2549" s="87">
        <v>160</v>
      </c>
      <c r="P2549" s="87">
        <v>15</v>
      </c>
      <c r="Q2549" s="87">
        <v>372</v>
      </c>
      <c r="R2549" s="87">
        <v>1.6</v>
      </c>
      <c r="S2549" s="87">
        <v>1</v>
      </c>
      <c r="T2549" s="87">
        <v>20</v>
      </c>
      <c r="U2549" s="87">
        <v>7</v>
      </c>
      <c r="V2549" s="87">
        <v>2.419</v>
      </c>
      <c r="W2549" s="88"/>
      <c r="X2549" s="90">
        <v>99.145231499999994</v>
      </c>
      <c r="Y2549" s="90">
        <v>39.814998999999993</v>
      </c>
      <c r="Z2549" s="91"/>
      <c r="AA2549" s="88"/>
      <c r="AB2549" s="92"/>
      <c r="AC2549" s="92"/>
      <c r="AD2549" s="99">
        <v>2.4060326352128887</v>
      </c>
    </row>
    <row r="2550" spans="1:30" ht="15.75" thickBot="1">
      <c r="A2550" s="86">
        <v>1243</v>
      </c>
      <c r="B2550" s="87">
        <v>1</v>
      </c>
      <c r="C2550" s="87">
        <v>3.16</v>
      </c>
      <c r="D2550" s="87">
        <v>1</v>
      </c>
      <c r="E2550" s="87">
        <v>2.2000000000000002</v>
      </c>
      <c r="F2550" s="87">
        <v>1</v>
      </c>
      <c r="G2550" s="89">
        <v>2.57</v>
      </c>
      <c r="H2550" s="89">
        <v>2.61</v>
      </c>
      <c r="I2550" s="87">
        <v>2</v>
      </c>
      <c r="J2550" s="87">
        <v>4</v>
      </c>
      <c r="K2550" s="89">
        <v>2.61</v>
      </c>
      <c r="L2550" s="89">
        <v>2.66</v>
      </c>
      <c r="M2550" s="87">
        <v>25</v>
      </c>
      <c r="N2550" s="79">
        <f t="shared" si="68"/>
        <v>0.25</v>
      </c>
      <c r="O2550" s="87">
        <v>160</v>
      </c>
      <c r="P2550" s="87">
        <v>15</v>
      </c>
      <c r="Q2550" s="87">
        <v>372</v>
      </c>
      <c r="R2550" s="87">
        <v>1.6</v>
      </c>
      <c r="S2550" s="87">
        <v>1</v>
      </c>
      <c r="T2550" s="87">
        <v>20</v>
      </c>
      <c r="U2550" s="87">
        <v>28</v>
      </c>
      <c r="V2550" s="87">
        <v>2.419</v>
      </c>
      <c r="W2550" s="88"/>
      <c r="X2550" s="90">
        <v>120.71986150000001</v>
      </c>
      <c r="Y2550" s="90">
        <v>42.168594999999996</v>
      </c>
      <c r="Z2550" s="91"/>
      <c r="AA2550" s="88"/>
      <c r="AB2550" s="92">
        <v>7.1980811000000005</v>
      </c>
      <c r="AC2550" s="92"/>
      <c r="AD2550" s="99">
        <v>2.4060326352128887</v>
      </c>
    </row>
    <row r="2551" spans="1:30" ht="15.75" thickBot="1">
      <c r="A2551" s="86">
        <v>1243</v>
      </c>
      <c r="B2551" s="87">
        <v>1</v>
      </c>
      <c r="C2551" s="87">
        <v>3.16</v>
      </c>
      <c r="D2551" s="87">
        <v>1</v>
      </c>
      <c r="E2551" s="87">
        <v>2.2000000000000002</v>
      </c>
      <c r="F2551" s="87">
        <v>1</v>
      </c>
      <c r="G2551" s="89">
        <v>2.57</v>
      </c>
      <c r="H2551" s="89">
        <v>2.61</v>
      </c>
      <c r="I2551" s="87">
        <v>2</v>
      </c>
      <c r="J2551" s="87">
        <v>4</v>
      </c>
      <c r="K2551" s="89">
        <v>2.61</v>
      </c>
      <c r="L2551" s="89">
        <v>2.66</v>
      </c>
      <c r="M2551" s="87">
        <v>25</v>
      </c>
      <c r="N2551" s="79">
        <f t="shared" si="68"/>
        <v>0.25</v>
      </c>
      <c r="O2551" s="87">
        <v>160</v>
      </c>
      <c r="P2551" s="87">
        <v>15</v>
      </c>
      <c r="Q2551" s="87">
        <v>372</v>
      </c>
      <c r="R2551" s="87">
        <v>1.6</v>
      </c>
      <c r="S2551" s="87">
        <v>1</v>
      </c>
      <c r="T2551" s="87">
        <v>20</v>
      </c>
      <c r="U2551" s="87">
        <v>91</v>
      </c>
      <c r="V2551" s="87">
        <v>2.419</v>
      </c>
      <c r="W2551" s="88"/>
      <c r="X2551" s="90">
        <v>130.33037849999999</v>
      </c>
      <c r="Y2551" s="90">
        <v>44.816390500000004</v>
      </c>
      <c r="Z2551" s="91"/>
      <c r="AA2551" s="88"/>
      <c r="AB2551" s="92"/>
      <c r="AC2551" s="92"/>
      <c r="AD2551" s="99">
        <v>2.4060326352128887</v>
      </c>
    </row>
    <row r="2552" spans="1:30" ht="15.75" thickBot="1">
      <c r="A2552" s="86">
        <v>1243</v>
      </c>
      <c r="B2552" s="87">
        <v>1</v>
      </c>
      <c r="C2552" s="87">
        <v>3.16</v>
      </c>
      <c r="D2552" s="87">
        <v>2</v>
      </c>
      <c r="E2552" s="87">
        <v>2.93</v>
      </c>
      <c r="F2552" s="87">
        <v>1</v>
      </c>
      <c r="G2552" s="89">
        <v>2.57</v>
      </c>
      <c r="H2552" s="89">
        <v>2.61</v>
      </c>
      <c r="I2552" s="87">
        <v>2</v>
      </c>
      <c r="J2552" s="87">
        <v>1</v>
      </c>
      <c r="K2552" s="89">
        <v>2.64</v>
      </c>
      <c r="L2552" s="89">
        <v>2.66</v>
      </c>
      <c r="M2552" s="87">
        <v>25</v>
      </c>
      <c r="N2552" s="79">
        <f t="shared" si="68"/>
        <v>0.25</v>
      </c>
      <c r="O2552" s="87">
        <v>160</v>
      </c>
      <c r="P2552" s="87">
        <v>30</v>
      </c>
      <c r="Q2552" s="87">
        <v>384</v>
      </c>
      <c r="R2552" s="87">
        <v>0.6</v>
      </c>
      <c r="S2552" s="87">
        <v>1</v>
      </c>
      <c r="T2552" s="87">
        <v>20</v>
      </c>
      <c r="U2552" s="87">
        <v>7</v>
      </c>
      <c r="V2552" s="87">
        <v>2.419</v>
      </c>
      <c r="W2552" s="88"/>
      <c r="X2552" s="90">
        <v>104.34275599999999</v>
      </c>
      <c r="Y2552" s="90">
        <v>41.678262500000002</v>
      </c>
      <c r="Z2552" s="91"/>
      <c r="AA2552" s="88"/>
      <c r="AB2552" s="92"/>
      <c r="AC2552" s="92"/>
      <c r="AD2552" s="99">
        <v>2.4548839668207543</v>
      </c>
    </row>
    <row r="2553" spans="1:30" ht="15.75" thickBot="1">
      <c r="A2553" s="86">
        <v>1243</v>
      </c>
      <c r="B2553" s="87">
        <v>1</v>
      </c>
      <c r="C2553" s="87">
        <v>3.16</v>
      </c>
      <c r="D2553" s="87">
        <v>2</v>
      </c>
      <c r="E2553" s="87">
        <v>2.93</v>
      </c>
      <c r="F2553" s="87">
        <v>1</v>
      </c>
      <c r="G2553" s="89">
        <v>2.57</v>
      </c>
      <c r="H2553" s="89">
        <v>2.61</v>
      </c>
      <c r="I2553" s="87">
        <v>2</v>
      </c>
      <c r="J2553" s="87">
        <v>1</v>
      </c>
      <c r="K2553" s="89">
        <v>2.64</v>
      </c>
      <c r="L2553" s="89">
        <v>2.66</v>
      </c>
      <c r="M2553" s="87">
        <v>25</v>
      </c>
      <c r="N2553" s="79">
        <f t="shared" si="68"/>
        <v>0.25</v>
      </c>
      <c r="O2553" s="87">
        <v>160</v>
      </c>
      <c r="P2553" s="87">
        <v>30</v>
      </c>
      <c r="Q2553" s="87">
        <v>384</v>
      </c>
      <c r="R2553" s="87">
        <v>0.6</v>
      </c>
      <c r="S2553" s="87">
        <v>1</v>
      </c>
      <c r="T2553" s="87">
        <v>20</v>
      </c>
      <c r="U2553" s="87">
        <v>28</v>
      </c>
      <c r="V2553" s="87">
        <v>2.419</v>
      </c>
      <c r="W2553" s="88"/>
      <c r="X2553" s="90">
        <v>117.875933</v>
      </c>
      <c r="Y2553" s="90">
        <v>43.345393000000001</v>
      </c>
      <c r="Z2553" s="91"/>
      <c r="AA2553" s="88"/>
      <c r="AB2553" s="92">
        <v>5.5015306500000003</v>
      </c>
      <c r="AC2553" s="92"/>
      <c r="AD2553" s="99">
        <v>2.4548839668207543</v>
      </c>
    </row>
    <row r="2554" spans="1:30" ht="15.75" thickBot="1">
      <c r="A2554" s="86">
        <v>1243</v>
      </c>
      <c r="B2554" s="87">
        <v>1</v>
      </c>
      <c r="C2554" s="87">
        <v>3.16</v>
      </c>
      <c r="D2554" s="87">
        <v>2</v>
      </c>
      <c r="E2554" s="87">
        <v>2.93</v>
      </c>
      <c r="F2554" s="87">
        <v>1</v>
      </c>
      <c r="G2554" s="89">
        <v>2.57</v>
      </c>
      <c r="H2554" s="89">
        <v>2.61</v>
      </c>
      <c r="I2554" s="87">
        <v>2</v>
      </c>
      <c r="J2554" s="87">
        <v>1</v>
      </c>
      <c r="K2554" s="89">
        <v>2.64</v>
      </c>
      <c r="L2554" s="89">
        <v>2.66</v>
      </c>
      <c r="M2554" s="87">
        <v>25</v>
      </c>
      <c r="N2554" s="79">
        <f t="shared" si="68"/>
        <v>0.25</v>
      </c>
      <c r="O2554" s="87">
        <v>160</v>
      </c>
      <c r="P2554" s="87">
        <v>30</v>
      </c>
      <c r="Q2554" s="87">
        <v>384</v>
      </c>
      <c r="R2554" s="87">
        <v>0.6</v>
      </c>
      <c r="S2554" s="87">
        <v>1</v>
      </c>
      <c r="T2554" s="87">
        <v>20</v>
      </c>
      <c r="U2554" s="87">
        <v>91</v>
      </c>
      <c r="V2554" s="87">
        <v>2.419</v>
      </c>
      <c r="W2554" s="88"/>
      <c r="X2554" s="90">
        <v>118.17013249999999</v>
      </c>
      <c r="Y2554" s="90">
        <v>45.600922500000003</v>
      </c>
      <c r="Z2554" s="91"/>
      <c r="AA2554" s="88"/>
      <c r="AB2554" s="92"/>
      <c r="AC2554" s="92"/>
      <c r="AD2554" s="99">
        <v>2.4548839668207543</v>
      </c>
    </row>
    <row r="2555" spans="1:30" ht="15.75" thickBot="1">
      <c r="A2555" s="86">
        <v>1243</v>
      </c>
      <c r="B2555" s="87">
        <v>1</v>
      </c>
      <c r="C2555" s="87">
        <v>3.16</v>
      </c>
      <c r="D2555" s="88"/>
      <c r="E2555" s="87">
        <v>1</v>
      </c>
      <c r="F2555" s="87">
        <v>1</v>
      </c>
      <c r="G2555" s="89">
        <v>2.57</v>
      </c>
      <c r="H2555" s="89">
        <v>2.61</v>
      </c>
      <c r="I2555" s="87">
        <v>2</v>
      </c>
      <c r="J2555" s="87">
        <v>1</v>
      </c>
      <c r="K2555" s="89">
        <v>2.64</v>
      </c>
      <c r="L2555" s="89">
        <v>2.66</v>
      </c>
      <c r="M2555" s="87">
        <v>25</v>
      </c>
      <c r="N2555" s="79">
        <f t="shared" si="68"/>
        <v>0.25</v>
      </c>
      <c r="O2555" s="87">
        <v>175</v>
      </c>
      <c r="P2555" s="88"/>
      <c r="Q2555" s="87">
        <v>384</v>
      </c>
      <c r="R2555" s="87">
        <v>1.1000000000000001</v>
      </c>
      <c r="S2555" s="87">
        <v>1</v>
      </c>
      <c r="T2555" s="87">
        <v>20</v>
      </c>
      <c r="U2555" s="87">
        <v>7</v>
      </c>
      <c r="V2555" s="87">
        <v>2.452</v>
      </c>
      <c r="W2555" s="88"/>
      <c r="X2555" s="90">
        <v>92.770909000000003</v>
      </c>
      <c r="Y2555" s="90">
        <v>39.520799500000003</v>
      </c>
      <c r="Z2555" s="91"/>
      <c r="AA2555" s="88"/>
      <c r="AB2555" s="92"/>
      <c r="AC2555" s="92"/>
      <c r="AD2555" s="99">
        <v>2.4405754430379747</v>
      </c>
    </row>
    <row r="2556" spans="1:30" ht="15.75" thickBot="1">
      <c r="A2556" s="86">
        <v>1243</v>
      </c>
      <c r="B2556" s="87">
        <v>1</v>
      </c>
      <c r="C2556" s="87">
        <v>3.16</v>
      </c>
      <c r="D2556" s="88"/>
      <c r="E2556" s="87">
        <v>1</v>
      </c>
      <c r="F2556" s="87">
        <v>1</v>
      </c>
      <c r="G2556" s="89">
        <v>2.57</v>
      </c>
      <c r="H2556" s="89">
        <v>2.61</v>
      </c>
      <c r="I2556" s="87">
        <v>2</v>
      </c>
      <c r="J2556" s="87">
        <v>1</v>
      </c>
      <c r="K2556" s="89">
        <v>2.64</v>
      </c>
      <c r="L2556" s="89">
        <v>2.66</v>
      </c>
      <c r="M2556" s="87">
        <v>25</v>
      </c>
      <c r="N2556" s="79">
        <f t="shared" si="68"/>
        <v>0.25</v>
      </c>
      <c r="O2556" s="87">
        <v>175</v>
      </c>
      <c r="P2556" s="88"/>
      <c r="Q2556" s="87">
        <v>384</v>
      </c>
      <c r="R2556" s="87">
        <v>1.1000000000000001</v>
      </c>
      <c r="S2556" s="87">
        <v>1</v>
      </c>
      <c r="T2556" s="87">
        <v>20</v>
      </c>
      <c r="U2556" s="87">
        <v>28</v>
      </c>
      <c r="V2556" s="87">
        <v>2.452</v>
      </c>
      <c r="W2556" s="88"/>
      <c r="X2556" s="90">
        <v>95.614837500000007</v>
      </c>
      <c r="Y2556" s="90">
        <v>40.697597500000008</v>
      </c>
      <c r="Z2556" s="91"/>
      <c r="AA2556" s="88"/>
      <c r="AB2556" s="92">
        <v>5.5505639000000002</v>
      </c>
      <c r="AC2556" s="92"/>
      <c r="AD2556" s="99">
        <v>2.4405754430379747</v>
      </c>
    </row>
    <row r="2557" spans="1:30" ht="15.75" thickBot="1">
      <c r="A2557" s="86">
        <v>1243</v>
      </c>
      <c r="B2557" s="87">
        <v>1</v>
      </c>
      <c r="C2557" s="87">
        <v>3.16</v>
      </c>
      <c r="D2557" s="88"/>
      <c r="E2557" s="87">
        <v>1</v>
      </c>
      <c r="F2557" s="87">
        <v>1</v>
      </c>
      <c r="G2557" s="89">
        <v>2.57</v>
      </c>
      <c r="H2557" s="89">
        <v>2.61</v>
      </c>
      <c r="I2557" s="87">
        <v>2</v>
      </c>
      <c r="J2557" s="87">
        <v>1</v>
      </c>
      <c r="K2557" s="89">
        <v>2.64</v>
      </c>
      <c r="L2557" s="89">
        <v>2.66</v>
      </c>
      <c r="M2557" s="87">
        <v>25</v>
      </c>
      <c r="N2557" s="79">
        <f t="shared" si="68"/>
        <v>0.25</v>
      </c>
      <c r="O2557" s="87">
        <v>175</v>
      </c>
      <c r="P2557" s="88"/>
      <c r="Q2557" s="87">
        <v>384</v>
      </c>
      <c r="R2557" s="87">
        <v>1.1000000000000001</v>
      </c>
      <c r="S2557" s="87">
        <v>1</v>
      </c>
      <c r="T2557" s="87">
        <v>20</v>
      </c>
      <c r="U2557" s="87">
        <v>91</v>
      </c>
      <c r="V2557" s="87">
        <v>2.452</v>
      </c>
      <c r="W2557" s="88"/>
      <c r="X2557" s="90">
        <v>102.969825</v>
      </c>
      <c r="Y2557" s="90">
        <v>42.070528500000002</v>
      </c>
      <c r="Z2557" s="91"/>
      <c r="AA2557" s="88"/>
      <c r="AB2557" s="92"/>
      <c r="AC2557" s="92"/>
      <c r="AD2557" s="99">
        <v>2.4405754430379747</v>
      </c>
    </row>
    <row r="2558" spans="1:30" ht="15.75" thickBot="1">
      <c r="A2558" s="86">
        <v>1243</v>
      </c>
      <c r="B2558" s="87">
        <v>1</v>
      </c>
      <c r="C2558" s="87">
        <v>3.16</v>
      </c>
      <c r="D2558" s="87">
        <v>1</v>
      </c>
      <c r="E2558" s="87">
        <v>2.2000000000000002</v>
      </c>
      <c r="F2558" s="87">
        <v>1</v>
      </c>
      <c r="G2558" s="89">
        <v>2.57</v>
      </c>
      <c r="H2558" s="89">
        <v>2.61</v>
      </c>
      <c r="I2558" s="87">
        <v>2</v>
      </c>
      <c r="J2558" s="87">
        <v>1</v>
      </c>
      <c r="K2558" s="89">
        <v>2.64</v>
      </c>
      <c r="L2558" s="89">
        <v>2.66</v>
      </c>
      <c r="M2558" s="87">
        <v>25</v>
      </c>
      <c r="N2558" s="79">
        <f t="shared" si="68"/>
        <v>0.25</v>
      </c>
      <c r="O2558" s="87">
        <v>175</v>
      </c>
      <c r="P2558" s="87">
        <v>15</v>
      </c>
      <c r="Q2558" s="87">
        <v>384</v>
      </c>
      <c r="R2558" s="87">
        <v>2.2000000000000002</v>
      </c>
      <c r="S2558" s="87">
        <v>1</v>
      </c>
      <c r="T2558" s="87">
        <v>20</v>
      </c>
      <c r="U2558" s="87">
        <v>7</v>
      </c>
      <c r="V2558" s="87">
        <v>2.4620000000000002</v>
      </c>
      <c r="W2558" s="88"/>
      <c r="X2558" s="90">
        <v>99.047165000000007</v>
      </c>
      <c r="Y2558" s="90">
        <v>37.853669000000004</v>
      </c>
      <c r="Z2558" s="91"/>
      <c r="AA2558" s="88"/>
      <c r="AB2558" s="92"/>
      <c r="AC2558" s="92"/>
      <c r="AD2558" s="99">
        <v>2.3740219447640967</v>
      </c>
    </row>
    <row r="2559" spans="1:30" ht="15.75" thickBot="1">
      <c r="A2559" s="86">
        <v>1243</v>
      </c>
      <c r="B2559" s="87">
        <v>1</v>
      </c>
      <c r="C2559" s="87">
        <v>3.16</v>
      </c>
      <c r="D2559" s="87">
        <v>1</v>
      </c>
      <c r="E2559" s="87">
        <v>2.2000000000000002</v>
      </c>
      <c r="F2559" s="87">
        <v>1</v>
      </c>
      <c r="G2559" s="89">
        <v>2.57</v>
      </c>
      <c r="H2559" s="89">
        <v>2.61</v>
      </c>
      <c r="I2559" s="87">
        <v>2</v>
      </c>
      <c r="J2559" s="87">
        <v>1</v>
      </c>
      <c r="K2559" s="89">
        <v>2.64</v>
      </c>
      <c r="L2559" s="89">
        <v>2.66</v>
      </c>
      <c r="M2559" s="87">
        <v>25</v>
      </c>
      <c r="N2559" s="79">
        <f t="shared" si="68"/>
        <v>0.25</v>
      </c>
      <c r="O2559" s="87">
        <v>175</v>
      </c>
      <c r="P2559" s="87">
        <v>15</v>
      </c>
      <c r="Q2559" s="87">
        <v>384</v>
      </c>
      <c r="R2559" s="87">
        <v>2.2000000000000002</v>
      </c>
      <c r="S2559" s="87">
        <v>1</v>
      </c>
      <c r="T2559" s="87">
        <v>20</v>
      </c>
      <c r="U2559" s="87">
        <v>28</v>
      </c>
      <c r="V2559" s="87">
        <v>2.4620000000000002</v>
      </c>
      <c r="W2559" s="88"/>
      <c r="X2559" s="90">
        <v>113.0706745</v>
      </c>
      <c r="Y2559" s="90">
        <v>39.520799500000003</v>
      </c>
      <c r="Z2559" s="91"/>
      <c r="AA2559" s="88"/>
      <c r="AB2559" s="92">
        <v>5.8349567499999999</v>
      </c>
      <c r="AC2559" s="92"/>
      <c r="AD2559" s="99">
        <v>2.3740219447640967</v>
      </c>
    </row>
    <row r="2560" spans="1:30" ht="15.75" thickBot="1">
      <c r="A2560" s="86">
        <v>1243</v>
      </c>
      <c r="B2560" s="87">
        <v>1</v>
      </c>
      <c r="C2560" s="87">
        <v>3.16</v>
      </c>
      <c r="D2560" s="87">
        <v>1</v>
      </c>
      <c r="E2560" s="87">
        <v>2.2000000000000002</v>
      </c>
      <c r="F2560" s="87">
        <v>1</v>
      </c>
      <c r="G2560" s="89">
        <v>2.57</v>
      </c>
      <c r="H2560" s="89">
        <v>2.61</v>
      </c>
      <c r="I2560" s="87">
        <v>2</v>
      </c>
      <c r="J2560" s="87">
        <v>1</v>
      </c>
      <c r="K2560" s="89">
        <v>2.64</v>
      </c>
      <c r="L2560" s="89">
        <v>2.66</v>
      </c>
      <c r="M2560" s="87">
        <v>25</v>
      </c>
      <c r="N2560" s="79">
        <f t="shared" si="68"/>
        <v>0.25</v>
      </c>
      <c r="O2560" s="87">
        <v>175</v>
      </c>
      <c r="P2560" s="87">
        <v>15</v>
      </c>
      <c r="Q2560" s="87">
        <v>384</v>
      </c>
      <c r="R2560" s="87">
        <v>2.2000000000000002</v>
      </c>
      <c r="S2560" s="87">
        <v>1</v>
      </c>
      <c r="T2560" s="87">
        <v>20</v>
      </c>
      <c r="U2560" s="87">
        <v>91</v>
      </c>
      <c r="V2560" s="87">
        <v>2.4620000000000002</v>
      </c>
      <c r="W2560" s="88"/>
      <c r="X2560" s="90">
        <v>118.464332</v>
      </c>
      <c r="Y2560" s="90">
        <v>42.364727999999999</v>
      </c>
      <c r="Z2560" s="91"/>
      <c r="AA2560" s="88"/>
      <c r="AB2560" s="92"/>
      <c r="AC2560" s="92"/>
      <c r="AD2560" s="99">
        <v>2.3740219447640967</v>
      </c>
    </row>
    <row r="2561" spans="1:30" ht="15.75" thickBot="1">
      <c r="A2561" s="86">
        <v>1243</v>
      </c>
      <c r="B2561" s="87">
        <v>1</v>
      </c>
      <c r="C2561" s="87">
        <v>3.16</v>
      </c>
      <c r="D2561" s="87">
        <v>2</v>
      </c>
      <c r="E2561" s="87">
        <v>2.93</v>
      </c>
      <c r="F2561" s="87">
        <v>1</v>
      </c>
      <c r="G2561" s="89">
        <v>2.57</v>
      </c>
      <c r="H2561" s="89">
        <v>2.61</v>
      </c>
      <c r="I2561" s="87">
        <v>2</v>
      </c>
      <c r="J2561" s="87">
        <v>1</v>
      </c>
      <c r="K2561" s="89">
        <v>2.64</v>
      </c>
      <c r="L2561" s="89">
        <v>2.66</v>
      </c>
      <c r="M2561" s="87">
        <v>25</v>
      </c>
      <c r="N2561" s="79">
        <f t="shared" si="68"/>
        <v>0.25</v>
      </c>
      <c r="O2561" s="87">
        <v>175</v>
      </c>
      <c r="P2561" s="87">
        <v>30</v>
      </c>
      <c r="Q2561" s="87">
        <v>384</v>
      </c>
      <c r="R2561" s="87">
        <v>1.9</v>
      </c>
      <c r="S2561" s="87">
        <v>1</v>
      </c>
      <c r="T2561" s="87">
        <v>20</v>
      </c>
      <c r="U2561" s="87">
        <v>7</v>
      </c>
      <c r="V2561" s="87">
        <v>2.3959999999999999</v>
      </c>
      <c r="W2561" s="88"/>
      <c r="X2561" s="90">
        <v>95.124504999999999</v>
      </c>
      <c r="Y2561" s="90">
        <v>41.972462000000007</v>
      </c>
      <c r="Z2561" s="91"/>
      <c r="AA2561" s="88"/>
      <c r="AB2561" s="92"/>
      <c r="AC2561" s="92"/>
      <c r="AD2561" s="99">
        <v>2.4060799637102002</v>
      </c>
    </row>
    <row r="2562" spans="1:30" ht="15.75" thickBot="1">
      <c r="A2562" s="86">
        <v>1243</v>
      </c>
      <c r="B2562" s="87">
        <v>1</v>
      </c>
      <c r="C2562" s="87">
        <v>3.16</v>
      </c>
      <c r="D2562" s="87">
        <v>2</v>
      </c>
      <c r="E2562" s="87">
        <v>2.93</v>
      </c>
      <c r="F2562" s="87">
        <v>1</v>
      </c>
      <c r="G2562" s="89">
        <v>2.57</v>
      </c>
      <c r="H2562" s="89">
        <v>2.61</v>
      </c>
      <c r="I2562" s="87">
        <v>2</v>
      </c>
      <c r="J2562" s="87">
        <v>1</v>
      </c>
      <c r="K2562" s="89">
        <v>2.64</v>
      </c>
      <c r="L2562" s="89">
        <v>2.66</v>
      </c>
      <c r="M2562" s="87">
        <v>25</v>
      </c>
      <c r="N2562" s="79">
        <f t="shared" si="68"/>
        <v>0.25</v>
      </c>
      <c r="O2562" s="87">
        <v>175</v>
      </c>
      <c r="P2562" s="87">
        <v>30</v>
      </c>
      <c r="Q2562" s="87">
        <v>384</v>
      </c>
      <c r="R2562" s="87">
        <v>1.9</v>
      </c>
      <c r="S2562" s="87">
        <v>1</v>
      </c>
      <c r="T2562" s="87">
        <v>20</v>
      </c>
      <c r="U2562" s="87">
        <v>28</v>
      </c>
      <c r="V2562" s="87">
        <v>2.3959999999999999</v>
      </c>
      <c r="W2562" s="88"/>
      <c r="X2562" s="90">
        <v>109.638347</v>
      </c>
      <c r="Y2562" s="90">
        <v>40.893730499999997</v>
      </c>
      <c r="Z2562" s="91"/>
      <c r="AA2562" s="88"/>
      <c r="AB2562" s="92">
        <v>4.3149259999999998</v>
      </c>
      <c r="AC2562" s="92"/>
      <c r="AD2562" s="99">
        <v>2.4060799637102002</v>
      </c>
    </row>
    <row r="2563" spans="1:30" ht="15.75" thickBot="1">
      <c r="A2563" s="86">
        <v>1243</v>
      </c>
      <c r="B2563" s="87">
        <v>1</v>
      </c>
      <c r="C2563" s="87">
        <v>3.16</v>
      </c>
      <c r="D2563" s="87">
        <v>2</v>
      </c>
      <c r="E2563" s="87">
        <v>2.93</v>
      </c>
      <c r="F2563" s="87">
        <v>1</v>
      </c>
      <c r="G2563" s="89">
        <v>2.57</v>
      </c>
      <c r="H2563" s="89">
        <v>2.61</v>
      </c>
      <c r="I2563" s="87">
        <v>2</v>
      </c>
      <c r="J2563" s="87">
        <v>1</v>
      </c>
      <c r="K2563" s="89">
        <v>2.64</v>
      </c>
      <c r="L2563" s="89">
        <v>2.66</v>
      </c>
      <c r="M2563" s="87">
        <v>25</v>
      </c>
      <c r="N2563" s="79">
        <f t="shared" si="68"/>
        <v>0.25</v>
      </c>
      <c r="O2563" s="87">
        <v>175</v>
      </c>
      <c r="P2563" s="87">
        <v>30</v>
      </c>
      <c r="Q2563" s="87">
        <v>384</v>
      </c>
      <c r="R2563" s="87">
        <v>1.9</v>
      </c>
      <c r="S2563" s="87">
        <v>1</v>
      </c>
      <c r="T2563" s="87">
        <v>20</v>
      </c>
      <c r="U2563" s="87">
        <v>91</v>
      </c>
      <c r="V2563" s="87">
        <v>2.3959999999999999</v>
      </c>
      <c r="W2563" s="88"/>
      <c r="X2563" s="90">
        <v>110.619012</v>
      </c>
      <c r="Y2563" s="90">
        <v>43.443459499999996</v>
      </c>
      <c r="Z2563" s="91"/>
      <c r="AA2563" s="88"/>
      <c r="AB2563" s="92"/>
      <c r="AC2563" s="92"/>
      <c r="AD2563" s="99">
        <v>2.4060799637102002</v>
      </c>
    </row>
    <row r="2564" spans="1:30" ht="15.75" thickBot="1">
      <c r="A2564" s="86">
        <v>1243</v>
      </c>
      <c r="B2564" s="87">
        <v>1</v>
      </c>
      <c r="C2564" s="87">
        <v>3.16</v>
      </c>
      <c r="D2564" s="88"/>
      <c r="E2564" s="87">
        <v>1</v>
      </c>
      <c r="F2564" s="87">
        <v>1</v>
      </c>
      <c r="G2564" s="89">
        <v>2.57</v>
      </c>
      <c r="H2564" s="89">
        <v>2.61</v>
      </c>
      <c r="I2564" s="87">
        <v>2</v>
      </c>
      <c r="J2564" s="87">
        <v>1</v>
      </c>
      <c r="K2564" s="89">
        <v>2.64</v>
      </c>
      <c r="L2564" s="89">
        <v>2.66</v>
      </c>
      <c r="M2564" s="87">
        <v>30</v>
      </c>
      <c r="N2564" s="79">
        <f t="shared" si="68"/>
        <v>0.3</v>
      </c>
      <c r="O2564" s="87">
        <v>160</v>
      </c>
      <c r="P2564" s="88"/>
      <c r="Q2564" s="87">
        <v>384</v>
      </c>
      <c r="R2564" s="87">
        <v>0.9</v>
      </c>
      <c r="S2564" s="87">
        <v>1</v>
      </c>
      <c r="T2564" s="87">
        <v>20</v>
      </c>
      <c r="U2564" s="87">
        <v>7</v>
      </c>
      <c r="V2564" s="87">
        <v>2.423</v>
      </c>
      <c r="W2564" s="88"/>
      <c r="X2564" s="90">
        <v>80.414529999999999</v>
      </c>
      <c r="Y2564" s="90">
        <v>40.697597500000008</v>
      </c>
      <c r="Z2564" s="91"/>
      <c r="AA2564" s="88"/>
      <c r="AB2564" s="92"/>
      <c r="AC2564" s="92"/>
      <c r="AD2564" s="99">
        <v>2.4409370042194096</v>
      </c>
    </row>
    <row r="2565" spans="1:30" ht="15.75" thickBot="1">
      <c r="A2565" s="86">
        <v>1243</v>
      </c>
      <c r="B2565" s="87">
        <v>1</v>
      </c>
      <c r="C2565" s="87">
        <v>3.16</v>
      </c>
      <c r="D2565" s="88"/>
      <c r="E2565" s="87">
        <v>1</v>
      </c>
      <c r="F2565" s="87">
        <v>1</v>
      </c>
      <c r="G2565" s="89">
        <v>2.57</v>
      </c>
      <c r="H2565" s="89">
        <v>2.61</v>
      </c>
      <c r="I2565" s="87">
        <v>2</v>
      </c>
      <c r="J2565" s="87">
        <v>1</v>
      </c>
      <c r="K2565" s="89">
        <v>2.64</v>
      </c>
      <c r="L2565" s="89">
        <v>2.66</v>
      </c>
      <c r="M2565" s="87">
        <v>30</v>
      </c>
      <c r="N2565" s="79">
        <f t="shared" si="68"/>
        <v>0.3</v>
      </c>
      <c r="O2565" s="87">
        <v>160</v>
      </c>
      <c r="P2565" s="88"/>
      <c r="Q2565" s="87">
        <v>384</v>
      </c>
      <c r="R2565" s="87">
        <v>0.9</v>
      </c>
      <c r="S2565" s="87">
        <v>1</v>
      </c>
      <c r="T2565" s="87">
        <v>20</v>
      </c>
      <c r="U2565" s="87">
        <v>28</v>
      </c>
      <c r="V2565" s="87">
        <v>2.423</v>
      </c>
      <c r="W2565" s="88"/>
      <c r="X2565" s="90">
        <v>92.280576499999995</v>
      </c>
      <c r="Y2565" s="90">
        <v>39.128533500000003</v>
      </c>
      <c r="Z2565" s="91"/>
      <c r="AA2565" s="88"/>
      <c r="AB2565" s="92">
        <v>4.8739050500000003</v>
      </c>
      <c r="AC2565" s="92"/>
      <c r="AD2565" s="99">
        <v>2.4409370042194096</v>
      </c>
    </row>
    <row r="2566" spans="1:30" ht="15.75" thickBot="1">
      <c r="A2566" s="86">
        <v>1243</v>
      </c>
      <c r="B2566" s="87">
        <v>1</v>
      </c>
      <c r="C2566" s="87">
        <v>3.16</v>
      </c>
      <c r="D2566" s="88"/>
      <c r="E2566" s="87">
        <v>1</v>
      </c>
      <c r="F2566" s="87">
        <v>1</v>
      </c>
      <c r="G2566" s="89">
        <v>2.57</v>
      </c>
      <c r="H2566" s="89">
        <v>2.61</v>
      </c>
      <c r="I2566" s="87">
        <v>2</v>
      </c>
      <c r="J2566" s="87">
        <v>1</v>
      </c>
      <c r="K2566" s="89">
        <v>2.64</v>
      </c>
      <c r="L2566" s="89">
        <v>2.66</v>
      </c>
      <c r="M2566" s="87">
        <v>30</v>
      </c>
      <c r="N2566" s="79">
        <f t="shared" si="68"/>
        <v>0.3</v>
      </c>
      <c r="O2566" s="87">
        <v>160</v>
      </c>
      <c r="P2566" s="88"/>
      <c r="Q2566" s="87">
        <v>384</v>
      </c>
      <c r="R2566" s="87">
        <v>0.9</v>
      </c>
      <c r="S2566" s="87">
        <v>1</v>
      </c>
      <c r="T2566" s="87">
        <v>20</v>
      </c>
      <c r="U2566" s="87">
        <v>91</v>
      </c>
      <c r="V2566" s="87">
        <v>2.423</v>
      </c>
      <c r="W2566" s="88"/>
      <c r="X2566" s="90">
        <v>98.654899</v>
      </c>
      <c r="Y2566" s="90">
        <v>42.266661499999998</v>
      </c>
      <c r="Z2566" s="91"/>
      <c r="AA2566" s="88"/>
      <c r="AB2566" s="92"/>
      <c r="AC2566" s="92"/>
      <c r="AD2566" s="99">
        <v>2.4409370042194096</v>
      </c>
    </row>
    <row r="2567" spans="1:30" ht="15.75" thickBot="1">
      <c r="A2567" s="86">
        <v>1243</v>
      </c>
      <c r="B2567" s="87">
        <v>1</v>
      </c>
      <c r="C2567" s="87">
        <v>3.16</v>
      </c>
      <c r="D2567" s="87">
        <v>1</v>
      </c>
      <c r="E2567" s="87">
        <v>2.2000000000000002</v>
      </c>
      <c r="F2567" s="87">
        <v>1</v>
      </c>
      <c r="G2567" s="89">
        <v>2.57</v>
      </c>
      <c r="H2567" s="89">
        <v>2.61</v>
      </c>
      <c r="I2567" s="87">
        <v>2</v>
      </c>
      <c r="J2567" s="87">
        <v>1</v>
      </c>
      <c r="K2567" s="89">
        <v>2.64</v>
      </c>
      <c r="L2567" s="89">
        <v>2.66</v>
      </c>
      <c r="M2567" s="87">
        <v>30</v>
      </c>
      <c r="N2567" s="79">
        <f t="shared" si="68"/>
        <v>0.3</v>
      </c>
      <c r="O2567" s="87">
        <v>160</v>
      </c>
      <c r="P2567" s="87">
        <v>15</v>
      </c>
      <c r="Q2567" s="87">
        <v>384</v>
      </c>
      <c r="R2567" s="87">
        <v>2.9</v>
      </c>
      <c r="S2567" s="87">
        <v>1</v>
      </c>
      <c r="T2567" s="87">
        <v>20</v>
      </c>
      <c r="U2567" s="87">
        <v>7</v>
      </c>
      <c r="V2567" s="87">
        <v>2.3809999999999998</v>
      </c>
      <c r="W2567" s="88"/>
      <c r="X2567" s="90">
        <v>79.531931499999999</v>
      </c>
      <c r="Y2567" s="90">
        <v>38.736267500000004</v>
      </c>
      <c r="Z2567" s="91"/>
      <c r="AA2567" s="88"/>
      <c r="AB2567" s="92"/>
      <c r="AC2567" s="92"/>
      <c r="AD2567" s="99">
        <v>2.3599038626774074</v>
      </c>
    </row>
    <row r="2568" spans="1:30" ht="15.75" thickBot="1">
      <c r="A2568" s="86">
        <v>1243</v>
      </c>
      <c r="B2568" s="87">
        <v>1</v>
      </c>
      <c r="C2568" s="87">
        <v>3.16</v>
      </c>
      <c r="D2568" s="87">
        <v>1</v>
      </c>
      <c r="E2568" s="87">
        <v>2.2000000000000002</v>
      </c>
      <c r="F2568" s="87">
        <v>1</v>
      </c>
      <c r="G2568" s="89">
        <v>2.57</v>
      </c>
      <c r="H2568" s="89">
        <v>2.61</v>
      </c>
      <c r="I2568" s="87">
        <v>2</v>
      </c>
      <c r="J2568" s="87">
        <v>1</v>
      </c>
      <c r="K2568" s="89">
        <v>2.64</v>
      </c>
      <c r="L2568" s="89">
        <v>2.66</v>
      </c>
      <c r="M2568" s="87">
        <v>30</v>
      </c>
      <c r="N2568" s="79">
        <f t="shared" ref="N2568:N2631" si="69">M2568/100</f>
        <v>0.3</v>
      </c>
      <c r="O2568" s="87">
        <v>160</v>
      </c>
      <c r="P2568" s="87">
        <v>15</v>
      </c>
      <c r="Q2568" s="87">
        <v>384</v>
      </c>
      <c r="R2568" s="87">
        <v>2.9</v>
      </c>
      <c r="S2568" s="87">
        <v>1</v>
      </c>
      <c r="T2568" s="87">
        <v>20</v>
      </c>
      <c r="U2568" s="87">
        <v>28</v>
      </c>
      <c r="V2568" s="87">
        <v>2.3809999999999998</v>
      </c>
      <c r="W2568" s="88"/>
      <c r="X2568" s="90">
        <v>98.458765999999997</v>
      </c>
      <c r="Y2568" s="90">
        <v>38.834333999999998</v>
      </c>
      <c r="Z2568" s="91"/>
      <c r="AA2568" s="88"/>
      <c r="AB2568" s="92">
        <v>5.3348176</v>
      </c>
      <c r="AC2568" s="92"/>
      <c r="AD2568" s="99">
        <v>2.3599038626774074</v>
      </c>
    </row>
    <row r="2569" spans="1:30" ht="15.75" thickBot="1">
      <c r="A2569" s="86">
        <v>1243</v>
      </c>
      <c r="B2569" s="87">
        <v>1</v>
      </c>
      <c r="C2569" s="87">
        <v>3.16</v>
      </c>
      <c r="D2569" s="87">
        <v>1</v>
      </c>
      <c r="E2569" s="87">
        <v>2.2000000000000002</v>
      </c>
      <c r="F2569" s="87">
        <v>1</v>
      </c>
      <c r="G2569" s="89">
        <v>2.57</v>
      </c>
      <c r="H2569" s="89">
        <v>2.61</v>
      </c>
      <c r="I2569" s="87">
        <v>2</v>
      </c>
      <c r="J2569" s="87">
        <v>1</v>
      </c>
      <c r="K2569" s="89">
        <v>2.64</v>
      </c>
      <c r="L2569" s="89">
        <v>2.66</v>
      </c>
      <c r="M2569" s="87">
        <v>30</v>
      </c>
      <c r="N2569" s="79">
        <f t="shared" si="69"/>
        <v>0.3</v>
      </c>
      <c r="O2569" s="87">
        <v>160</v>
      </c>
      <c r="P2569" s="87">
        <v>15</v>
      </c>
      <c r="Q2569" s="87">
        <v>384</v>
      </c>
      <c r="R2569" s="87">
        <v>2.9</v>
      </c>
      <c r="S2569" s="87">
        <v>1</v>
      </c>
      <c r="T2569" s="87">
        <v>20</v>
      </c>
      <c r="U2569" s="87">
        <v>91</v>
      </c>
      <c r="V2569" s="87">
        <v>2.3809999999999998</v>
      </c>
      <c r="W2569" s="88"/>
      <c r="X2569" s="90">
        <v>111.599677</v>
      </c>
      <c r="Y2569" s="90">
        <v>41.580196000000001</v>
      </c>
      <c r="Z2569" s="91"/>
      <c r="AA2569" s="88"/>
      <c r="AB2569" s="92"/>
      <c r="AC2569" s="92"/>
      <c r="AD2569" s="99">
        <v>2.3599038626774074</v>
      </c>
    </row>
    <row r="2570" spans="1:30" ht="15.75" thickBot="1">
      <c r="A2570" s="86">
        <v>1243</v>
      </c>
      <c r="B2570" s="87">
        <v>1</v>
      </c>
      <c r="C2570" s="87">
        <v>3.16</v>
      </c>
      <c r="D2570" s="87">
        <v>1</v>
      </c>
      <c r="E2570" s="87">
        <v>2.2000000000000002</v>
      </c>
      <c r="F2570" s="87">
        <v>1</v>
      </c>
      <c r="G2570" s="89">
        <v>2.57</v>
      </c>
      <c r="H2570" s="89">
        <v>2.61</v>
      </c>
      <c r="I2570" s="87">
        <v>2</v>
      </c>
      <c r="J2570" s="87">
        <v>3</v>
      </c>
      <c r="K2570" s="89">
        <v>2.71</v>
      </c>
      <c r="L2570" s="89">
        <v>2.72</v>
      </c>
      <c r="M2570" s="87">
        <v>30</v>
      </c>
      <c r="N2570" s="79">
        <f t="shared" si="69"/>
        <v>0.3</v>
      </c>
      <c r="O2570" s="87">
        <v>160</v>
      </c>
      <c r="P2570" s="87">
        <v>15</v>
      </c>
      <c r="Q2570" s="87">
        <v>380</v>
      </c>
      <c r="R2570" s="87">
        <v>3</v>
      </c>
      <c r="S2570" s="87">
        <v>1</v>
      </c>
      <c r="T2570" s="87">
        <v>20</v>
      </c>
      <c r="U2570" s="87">
        <v>7</v>
      </c>
      <c r="V2570" s="87">
        <v>2.407</v>
      </c>
      <c r="W2570" s="88"/>
      <c r="X2570" s="90">
        <v>89.730847499999996</v>
      </c>
      <c r="Y2570" s="90">
        <v>44.326057999999996</v>
      </c>
      <c r="Z2570" s="91"/>
      <c r="AA2570" s="88"/>
      <c r="AB2570" s="92"/>
      <c r="AC2570" s="92"/>
      <c r="AD2570" s="99">
        <v>2.3798938626774069</v>
      </c>
    </row>
    <row r="2571" spans="1:30" ht="15.75" thickBot="1">
      <c r="A2571" s="86">
        <v>1243</v>
      </c>
      <c r="B2571" s="87">
        <v>1</v>
      </c>
      <c r="C2571" s="87">
        <v>3.16</v>
      </c>
      <c r="D2571" s="87">
        <v>1</v>
      </c>
      <c r="E2571" s="87">
        <v>2.2000000000000002</v>
      </c>
      <c r="F2571" s="87">
        <v>1</v>
      </c>
      <c r="G2571" s="89">
        <v>2.57</v>
      </c>
      <c r="H2571" s="89">
        <v>2.61</v>
      </c>
      <c r="I2571" s="87">
        <v>2</v>
      </c>
      <c r="J2571" s="87">
        <v>3</v>
      </c>
      <c r="K2571" s="89">
        <v>2.71</v>
      </c>
      <c r="L2571" s="89">
        <v>2.72</v>
      </c>
      <c r="M2571" s="87">
        <v>30</v>
      </c>
      <c r="N2571" s="79">
        <f t="shared" si="69"/>
        <v>0.3</v>
      </c>
      <c r="O2571" s="87">
        <v>160</v>
      </c>
      <c r="P2571" s="87">
        <v>15</v>
      </c>
      <c r="Q2571" s="87">
        <v>380</v>
      </c>
      <c r="R2571" s="87">
        <v>3</v>
      </c>
      <c r="S2571" s="87">
        <v>1</v>
      </c>
      <c r="T2571" s="87">
        <v>20</v>
      </c>
      <c r="U2571" s="87">
        <v>28</v>
      </c>
      <c r="V2571" s="87">
        <v>2.407</v>
      </c>
      <c r="W2571" s="88"/>
      <c r="X2571" s="90">
        <v>105.02922150000001</v>
      </c>
      <c r="Y2571" s="90">
        <v>45.600922500000003</v>
      </c>
      <c r="Z2571" s="91"/>
      <c r="AA2571" s="88"/>
      <c r="AB2571" s="92">
        <v>5.7663101999999995</v>
      </c>
      <c r="AC2571" s="92"/>
      <c r="AD2571" s="99">
        <v>2.3798938626774069</v>
      </c>
    </row>
    <row r="2572" spans="1:30" ht="15.75" thickBot="1">
      <c r="A2572" s="86">
        <v>1243</v>
      </c>
      <c r="B2572" s="87">
        <v>1</v>
      </c>
      <c r="C2572" s="87">
        <v>3.16</v>
      </c>
      <c r="D2572" s="87">
        <v>1</v>
      </c>
      <c r="E2572" s="87">
        <v>2.2000000000000002</v>
      </c>
      <c r="F2572" s="87">
        <v>1</v>
      </c>
      <c r="G2572" s="89">
        <v>2.57</v>
      </c>
      <c r="H2572" s="89">
        <v>2.61</v>
      </c>
      <c r="I2572" s="87">
        <v>2</v>
      </c>
      <c r="J2572" s="87">
        <v>3</v>
      </c>
      <c r="K2572" s="89">
        <v>2.71</v>
      </c>
      <c r="L2572" s="89">
        <v>2.72</v>
      </c>
      <c r="M2572" s="87">
        <v>30</v>
      </c>
      <c r="N2572" s="79">
        <f t="shared" si="69"/>
        <v>0.3</v>
      </c>
      <c r="O2572" s="87">
        <v>160</v>
      </c>
      <c r="P2572" s="87">
        <v>15</v>
      </c>
      <c r="Q2572" s="87">
        <v>380</v>
      </c>
      <c r="R2572" s="87">
        <v>3</v>
      </c>
      <c r="S2572" s="87">
        <v>1</v>
      </c>
      <c r="T2572" s="87">
        <v>20</v>
      </c>
      <c r="U2572" s="87">
        <v>91</v>
      </c>
      <c r="V2572" s="87">
        <v>2.407</v>
      </c>
      <c r="W2572" s="88"/>
      <c r="X2572" s="90">
        <v>114.63973850000001</v>
      </c>
      <c r="Y2572" s="90">
        <v>48.542917500000001</v>
      </c>
      <c r="Z2572" s="91"/>
      <c r="AA2572" s="88"/>
      <c r="AB2572" s="92"/>
      <c r="AC2572" s="92"/>
      <c r="AD2572" s="99">
        <v>2.3798938626774069</v>
      </c>
    </row>
    <row r="2573" spans="1:30" ht="15.75" thickBot="1">
      <c r="A2573" s="86">
        <v>1243</v>
      </c>
      <c r="B2573" s="87">
        <v>1</v>
      </c>
      <c r="C2573" s="87">
        <v>3.16</v>
      </c>
      <c r="D2573" s="87">
        <v>1</v>
      </c>
      <c r="E2573" s="87">
        <v>2.2000000000000002</v>
      </c>
      <c r="F2573" s="87">
        <v>1</v>
      </c>
      <c r="G2573" s="89">
        <v>2.57</v>
      </c>
      <c r="H2573" s="89">
        <v>2.61</v>
      </c>
      <c r="I2573" s="87">
        <v>2</v>
      </c>
      <c r="J2573" s="87">
        <v>4</v>
      </c>
      <c r="K2573" s="89">
        <v>2.61</v>
      </c>
      <c r="L2573" s="89">
        <v>2.66</v>
      </c>
      <c r="M2573" s="87">
        <v>30</v>
      </c>
      <c r="N2573" s="79">
        <f t="shared" si="69"/>
        <v>0.3</v>
      </c>
      <c r="O2573" s="87">
        <v>160</v>
      </c>
      <c r="P2573" s="87">
        <v>15</v>
      </c>
      <c r="Q2573" s="87">
        <v>372</v>
      </c>
      <c r="R2573" s="87">
        <v>2.9</v>
      </c>
      <c r="S2573" s="87">
        <v>1</v>
      </c>
      <c r="T2573" s="87">
        <v>20</v>
      </c>
      <c r="U2573" s="87">
        <v>7</v>
      </c>
      <c r="V2573" s="87">
        <v>2.3610000000000002</v>
      </c>
      <c r="W2573" s="88"/>
      <c r="X2573" s="90">
        <v>92.574776</v>
      </c>
      <c r="Y2573" s="90">
        <v>42.070528500000002</v>
      </c>
      <c r="Z2573" s="91"/>
      <c r="AA2573" s="88"/>
      <c r="AB2573" s="92"/>
      <c r="AC2573" s="92"/>
      <c r="AD2573" s="99">
        <v>2.359303862677407</v>
      </c>
    </row>
    <row r="2574" spans="1:30" ht="15.75" thickBot="1">
      <c r="A2574" s="86">
        <v>1243</v>
      </c>
      <c r="B2574" s="87">
        <v>1</v>
      </c>
      <c r="C2574" s="87">
        <v>3.16</v>
      </c>
      <c r="D2574" s="87">
        <v>1</v>
      </c>
      <c r="E2574" s="87">
        <v>2.2000000000000002</v>
      </c>
      <c r="F2574" s="87">
        <v>1</v>
      </c>
      <c r="G2574" s="89">
        <v>2.57</v>
      </c>
      <c r="H2574" s="89">
        <v>2.61</v>
      </c>
      <c r="I2574" s="87">
        <v>2</v>
      </c>
      <c r="J2574" s="87">
        <v>4</v>
      </c>
      <c r="K2574" s="89">
        <v>2.61</v>
      </c>
      <c r="L2574" s="89">
        <v>2.66</v>
      </c>
      <c r="M2574" s="87">
        <v>30</v>
      </c>
      <c r="N2574" s="79">
        <f t="shared" si="69"/>
        <v>0.3</v>
      </c>
      <c r="O2574" s="87">
        <v>160</v>
      </c>
      <c r="P2574" s="87">
        <v>15</v>
      </c>
      <c r="Q2574" s="87">
        <v>372</v>
      </c>
      <c r="R2574" s="87">
        <v>2.9</v>
      </c>
      <c r="S2574" s="87">
        <v>1</v>
      </c>
      <c r="T2574" s="87">
        <v>20</v>
      </c>
      <c r="U2574" s="87">
        <v>28</v>
      </c>
      <c r="V2574" s="87">
        <v>2.3610000000000002</v>
      </c>
      <c r="W2574" s="88"/>
      <c r="X2574" s="90">
        <v>113.168741</v>
      </c>
      <c r="Y2574" s="90">
        <v>40.305331500000001</v>
      </c>
      <c r="Z2574" s="91"/>
      <c r="AA2574" s="88"/>
      <c r="AB2574" s="92">
        <v>7.0019481000000008</v>
      </c>
      <c r="AC2574" s="92"/>
      <c r="AD2574" s="99">
        <v>2.359303862677407</v>
      </c>
    </row>
    <row r="2575" spans="1:30" ht="15.75" thickBot="1">
      <c r="A2575" s="86">
        <v>1243</v>
      </c>
      <c r="B2575" s="87">
        <v>1</v>
      </c>
      <c r="C2575" s="87">
        <v>3.16</v>
      </c>
      <c r="D2575" s="87">
        <v>1</v>
      </c>
      <c r="E2575" s="87">
        <v>2.2000000000000002</v>
      </c>
      <c r="F2575" s="87">
        <v>1</v>
      </c>
      <c r="G2575" s="89">
        <v>2.57</v>
      </c>
      <c r="H2575" s="89">
        <v>2.61</v>
      </c>
      <c r="I2575" s="87">
        <v>2</v>
      </c>
      <c r="J2575" s="87">
        <v>4</v>
      </c>
      <c r="K2575" s="89">
        <v>2.61</v>
      </c>
      <c r="L2575" s="89">
        <v>2.66</v>
      </c>
      <c r="M2575" s="87">
        <v>30</v>
      </c>
      <c r="N2575" s="79">
        <f t="shared" si="69"/>
        <v>0.3</v>
      </c>
      <c r="O2575" s="87">
        <v>160</v>
      </c>
      <c r="P2575" s="87">
        <v>15</v>
      </c>
      <c r="Q2575" s="87">
        <v>372</v>
      </c>
      <c r="R2575" s="87">
        <v>2.9</v>
      </c>
      <c r="S2575" s="87">
        <v>1</v>
      </c>
      <c r="T2575" s="87">
        <v>20</v>
      </c>
      <c r="U2575" s="87">
        <v>91</v>
      </c>
      <c r="V2575" s="87">
        <v>2.3610000000000002</v>
      </c>
      <c r="W2575" s="88"/>
      <c r="X2575" s="90">
        <v>124.25025549999999</v>
      </c>
      <c r="Y2575" s="90">
        <v>43.2473265</v>
      </c>
      <c r="Z2575" s="91"/>
      <c r="AA2575" s="88"/>
      <c r="AB2575" s="92"/>
      <c r="AC2575" s="92"/>
      <c r="AD2575" s="99">
        <v>2.359303862677407</v>
      </c>
    </row>
    <row r="2576" spans="1:30" ht="15.75" thickBot="1">
      <c r="A2576" s="86">
        <v>1243</v>
      </c>
      <c r="B2576" s="87">
        <v>1</v>
      </c>
      <c r="C2576" s="87">
        <v>3.16</v>
      </c>
      <c r="D2576" s="87">
        <v>2</v>
      </c>
      <c r="E2576" s="87">
        <v>2.93</v>
      </c>
      <c r="F2576" s="87">
        <v>1</v>
      </c>
      <c r="G2576" s="89">
        <v>2.57</v>
      </c>
      <c r="H2576" s="89">
        <v>2.61</v>
      </c>
      <c r="I2576" s="87">
        <v>2</v>
      </c>
      <c r="J2576" s="87">
        <v>1</v>
      </c>
      <c r="K2576" s="89">
        <v>2.64</v>
      </c>
      <c r="L2576" s="89">
        <v>2.66</v>
      </c>
      <c r="M2576" s="87">
        <v>30</v>
      </c>
      <c r="N2576" s="79">
        <f t="shared" si="69"/>
        <v>0.3</v>
      </c>
      <c r="O2576" s="87">
        <v>160</v>
      </c>
      <c r="P2576" s="87">
        <v>30</v>
      </c>
      <c r="Q2576" s="87">
        <v>384</v>
      </c>
      <c r="R2576" s="87">
        <v>1.1000000000000001</v>
      </c>
      <c r="S2576" s="87">
        <v>1</v>
      </c>
      <c r="T2576" s="87">
        <v>20</v>
      </c>
      <c r="U2576" s="87">
        <v>7</v>
      </c>
      <c r="V2576" s="87">
        <v>2.4420000000000002</v>
      </c>
      <c r="W2576" s="88"/>
      <c r="X2576" s="90">
        <v>74.824739500000007</v>
      </c>
      <c r="Y2576" s="90">
        <v>35.500073</v>
      </c>
      <c r="Z2576" s="91"/>
      <c r="AA2576" s="88"/>
      <c r="AB2576" s="92"/>
      <c r="AC2576" s="92"/>
      <c r="AD2576" s="99">
        <v>2.4253433056839624</v>
      </c>
    </row>
    <row r="2577" spans="1:30" ht="15.75" thickBot="1">
      <c r="A2577" s="86">
        <v>1243</v>
      </c>
      <c r="B2577" s="87">
        <v>1</v>
      </c>
      <c r="C2577" s="87">
        <v>3.16</v>
      </c>
      <c r="D2577" s="87">
        <v>2</v>
      </c>
      <c r="E2577" s="87">
        <v>2.93</v>
      </c>
      <c r="F2577" s="87">
        <v>1</v>
      </c>
      <c r="G2577" s="89">
        <v>2.57</v>
      </c>
      <c r="H2577" s="89">
        <v>2.61</v>
      </c>
      <c r="I2577" s="87">
        <v>2</v>
      </c>
      <c r="J2577" s="87">
        <v>1</v>
      </c>
      <c r="K2577" s="89">
        <v>2.64</v>
      </c>
      <c r="L2577" s="89">
        <v>2.66</v>
      </c>
      <c r="M2577" s="87">
        <v>30</v>
      </c>
      <c r="N2577" s="79">
        <f t="shared" si="69"/>
        <v>0.3</v>
      </c>
      <c r="O2577" s="87">
        <v>160</v>
      </c>
      <c r="P2577" s="87">
        <v>30</v>
      </c>
      <c r="Q2577" s="87">
        <v>384</v>
      </c>
      <c r="R2577" s="87">
        <v>1.1000000000000001</v>
      </c>
      <c r="S2577" s="87">
        <v>1</v>
      </c>
      <c r="T2577" s="87">
        <v>20</v>
      </c>
      <c r="U2577" s="87">
        <v>28</v>
      </c>
      <c r="V2577" s="87">
        <v>2.4420000000000002</v>
      </c>
      <c r="W2577" s="88"/>
      <c r="X2577" s="90">
        <v>99.341364499999997</v>
      </c>
      <c r="Y2577" s="90">
        <v>39.913065500000009</v>
      </c>
      <c r="Z2577" s="91"/>
      <c r="AA2577" s="88"/>
      <c r="AB2577" s="92">
        <v>6.0997363</v>
      </c>
      <c r="AC2577" s="92"/>
      <c r="AD2577" s="99">
        <v>2.4253433056839624</v>
      </c>
    </row>
    <row r="2578" spans="1:30" ht="15.75" thickBot="1">
      <c r="A2578" s="86">
        <v>1243</v>
      </c>
      <c r="B2578" s="87">
        <v>1</v>
      </c>
      <c r="C2578" s="87">
        <v>3.16</v>
      </c>
      <c r="D2578" s="87">
        <v>2</v>
      </c>
      <c r="E2578" s="87">
        <v>2.93</v>
      </c>
      <c r="F2578" s="87">
        <v>1</v>
      </c>
      <c r="G2578" s="89">
        <v>2.57</v>
      </c>
      <c r="H2578" s="89">
        <v>2.61</v>
      </c>
      <c r="I2578" s="87">
        <v>2</v>
      </c>
      <c r="J2578" s="87">
        <v>1</v>
      </c>
      <c r="K2578" s="89">
        <v>2.64</v>
      </c>
      <c r="L2578" s="89">
        <v>2.66</v>
      </c>
      <c r="M2578" s="87">
        <v>30</v>
      </c>
      <c r="N2578" s="79">
        <f t="shared" si="69"/>
        <v>0.3</v>
      </c>
      <c r="O2578" s="87">
        <v>160</v>
      </c>
      <c r="P2578" s="87">
        <v>30</v>
      </c>
      <c r="Q2578" s="87">
        <v>384</v>
      </c>
      <c r="R2578" s="87">
        <v>1.1000000000000001</v>
      </c>
      <c r="S2578" s="87">
        <v>1</v>
      </c>
      <c r="T2578" s="87">
        <v>20</v>
      </c>
      <c r="U2578" s="87">
        <v>91</v>
      </c>
      <c r="V2578" s="87">
        <v>2.4420000000000002</v>
      </c>
      <c r="W2578" s="88"/>
      <c r="X2578" s="90">
        <v>107.480884</v>
      </c>
      <c r="Y2578" s="90">
        <v>43.345393000000001</v>
      </c>
      <c r="Z2578" s="91"/>
      <c r="AA2578" s="88"/>
      <c r="AB2578" s="92"/>
      <c r="AC2578" s="92"/>
      <c r="AD2578" s="99">
        <v>2.4253433056839624</v>
      </c>
    </row>
    <row r="2579" spans="1:30" ht="15.75" thickBot="1">
      <c r="A2579" s="86">
        <v>1243</v>
      </c>
      <c r="B2579" s="87">
        <v>1</v>
      </c>
      <c r="C2579" s="87">
        <v>3.16</v>
      </c>
      <c r="D2579" s="88"/>
      <c r="E2579" s="87">
        <v>1</v>
      </c>
      <c r="F2579" s="87">
        <v>1</v>
      </c>
      <c r="G2579" s="89">
        <v>2.57</v>
      </c>
      <c r="H2579" s="89">
        <v>2.61</v>
      </c>
      <c r="I2579" s="87">
        <v>2</v>
      </c>
      <c r="J2579" s="87">
        <v>1</v>
      </c>
      <c r="K2579" s="89">
        <v>2.64</v>
      </c>
      <c r="L2579" s="89">
        <v>2.66</v>
      </c>
      <c r="M2579" s="87">
        <v>40</v>
      </c>
      <c r="N2579" s="79">
        <f t="shared" si="69"/>
        <v>0.4</v>
      </c>
      <c r="O2579" s="87">
        <v>160</v>
      </c>
      <c r="P2579" s="88"/>
      <c r="Q2579" s="87">
        <v>384</v>
      </c>
      <c r="R2579" s="87">
        <v>1.7</v>
      </c>
      <c r="S2579" s="87">
        <v>1</v>
      </c>
      <c r="T2579" s="87">
        <v>20</v>
      </c>
      <c r="U2579" s="87">
        <v>7</v>
      </c>
      <c r="V2579" s="87">
        <v>2.3959999999999999</v>
      </c>
      <c r="W2579" s="88"/>
      <c r="X2579" s="90">
        <v>55.211439499999997</v>
      </c>
      <c r="Y2579" s="90">
        <v>34.813607499999996</v>
      </c>
      <c r="Z2579" s="91"/>
      <c r="AA2579" s="88"/>
      <c r="AB2579" s="92"/>
      <c r="AC2579" s="92"/>
      <c r="AD2579" s="99">
        <v>2.396850253164557</v>
      </c>
    </row>
    <row r="2580" spans="1:30" ht="15.75" thickBot="1">
      <c r="A2580" s="86">
        <v>1243</v>
      </c>
      <c r="B2580" s="87">
        <v>1</v>
      </c>
      <c r="C2580" s="87">
        <v>3.16</v>
      </c>
      <c r="D2580" s="88"/>
      <c r="E2580" s="87">
        <v>1</v>
      </c>
      <c r="F2580" s="87">
        <v>1</v>
      </c>
      <c r="G2580" s="89">
        <v>2.57</v>
      </c>
      <c r="H2580" s="89">
        <v>2.61</v>
      </c>
      <c r="I2580" s="87">
        <v>2</v>
      </c>
      <c r="J2580" s="87">
        <v>1</v>
      </c>
      <c r="K2580" s="89">
        <v>2.64</v>
      </c>
      <c r="L2580" s="89">
        <v>2.66</v>
      </c>
      <c r="M2580" s="87">
        <v>40</v>
      </c>
      <c r="N2580" s="79">
        <f t="shared" si="69"/>
        <v>0.4</v>
      </c>
      <c r="O2580" s="87">
        <v>160</v>
      </c>
      <c r="P2580" s="88"/>
      <c r="Q2580" s="87">
        <v>384</v>
      </c>
      <c r="R2580" s="87">
        <v>1.7</v>
      </c>
      <c r="S2580" s="87">
        <v>1</v>
      </c>
      <c r="T2580" s="87">
        <v>20</v>
      </c>
      <c r="U2580" s="87">
        <v>28</v>
      </c>
      <c r="V2580" s="87">
        <v>2.3959999999999999</v>
      </c>
      <c r="W2580" s="88"/>
      <c r="X2580" s="90">
        <v>68.254283999999998</v>
      </c>
      <c r="Y2580" s="90">
        <v>36.186538499999997</v>
      </c>
      <c r="Z2580" s="91"/>
      <c r="AA2580" s="88"/>
      <c r="AB2580" s="92">
        <v>4.5502855999999996</v>
      </c>
      <c r="AC2580" s="92"/>
      <c r="AD2580" s="99">
        <v>2.396850253164557</v>
      </c>
    </row>
    <row r="2581" spans="1:30" ht="15.75" thickBot="1">
      <c r="A2581" s="86">
        <v>1243</v>
      </c>
      <c r="B2581" s="87">
        <v>1</v>
      </c>
      <c r="C2581" s="87">
        <v>3.16</v>
      </c>
      <c r="D2581" s="88"/>
      <c r="E2581" s="87">
        <v>1</v>
      </c>
      <c r="F2581" s="87">
        <v>1</v>
      </c>
      <c r="G2581" s="89">
        <v>2.57</v>
      </c>
      <c r="H2581" s="89">
        <v>2.61</v>
      </c>
      <c r="I2581" s="87">
        <v>2</v>
      </c>
      <c r="J2581" s="87">
        <v>1</v>
      </c>
      <c r="K2581" s="89">
        <v>2.64</v>
      </c>
      <c r="L2581" s="89">
        <v>2.66</v>
      </c>
      <c r="M2581" s="87">
        <v>40</v>
      </c>
      <c r="N2581" s="79">
        <f t="shared" si="69"/>
        <v>0.4</v>
      </c>
      <c r="O2581" s="87">
        <v>160</v>
      </c>
      <c r="P2581" s="88"/>
      <c r="Q2581" s="87">
        <v>384</v>
      </c>
      <c r="R2581" s="87">
        <v>1.7</v>
      </c>
      <c r="S2581" s="87">
        <v>1</v>
      </c>
      <c r="T2581" s="87">
        <v>20</v>
      </c>
      <c r="U2581" s="87">
        <v>91</v>
      </c>
      <c r="V2581" s="87">
        <v>2.3959999999999999</v>
      </c>
      <c r="W2581" s="88"/>
      <c r="X2581" s="90">
        <v>75.118938999999997</v>
      </c>
      <c r="Y2581" s="90">
        <v>38.736267500000004</v>
      </c>
      <c r="Z2581" s="91"/>
      <c r="AA2581" s="88"/>
      <c r="AB2581" s="92"/>
      <c r="AC2581" s="92"/>
      <c r="AD2581" s="99">
        <v>2.396850253164557</v>
      </c>
    </row>
    <row r="2582" spans="1:30" ht="15.75" thickBot="1">
      <c r="A2582" s="86">
        <v>1016</v>
      </c>
      <c r="B2582" s="87">
        <v>1</v>
      </c>
      <c r="C2582" s="87">
        <v>3.16</v>
      </c>
      <c r="D2582" s="87">
        <v>1</v>
      </c>
      <c r="E2582" s="87">
        <v>2.2000000000000002</v>
      </c>
      <c r="F2582" s="87">
        <v>2</v>
      </c>
      <c r="G2582" s="89">
        <v>2.62</v>
      </c>
      <c r="H2582" s="89">
        <v>2.63</v>
      </c>
      <c r="I2582" s="87">
        <v>2</v>
      </c>
      <c r="J2582" s="87">
        <v>1</v>
      </c>
      <c r="K2582" s="89">
        <v>2.63</v>
      </c>
      <c r="L2582" s="89">
        <v>2.63</v>
      </c>
      <c r="M2582" s="87">
        <v>24.6</v>
      </c>
      <c r="N2582" s="79">
        <f t="shared" si="69"/>
        <v>0.24600000000000002</v>
      </c>
      <c r="O2582" s="87">
        <v>123</v>
      </c>
      <c r="P2582" s="87">
        <v>23</v>
      </c>
      <c r="Q2582" s="87">
        <v>360</v>
      </c>
      <c r="R2582" s="87">
        <v>3</v>
      </c>
      <c r="S2582" s="87">
        <v>5</v>
      </c>
      <c r="T2582" s="88"/>
      <c r="U2582" s="88"/>
      <c r="V2582" s="88"/>
      <c r="W2582" s="88"/>
      <c r="X2582" s="90">
        <v>116.9933345</v>
      </c>
      <c r="Y2582" s="90">
        <v>39.128533500000003</v>
      </c>
      <c r="Z2582" s="91"/>
      <c r="AA2582" s="88"/>
      <c r="AB2582" s="92">
        <v>4.7660318999999998</v>
      </c>
      <c r="AC2582" s="92">
        <v>10.1400761</v>
      </c>
      <c r="AD2582" s="99">
        <v>2.3927055120828542</v>
      </c>
    </row>
    <row r="2583" spans="1:30" ht="15.75" thickBot="1">
      <c r="A2583" s="86">
        <v>1016</v>
      </c>
      <c r="B2583" s="87">
        <v>1</v>
      </c>
      <c r="C2583" s="87">
        <v>3.16</v>
      </c>
      <c r="D2583" s="87">
        <v>1</v>
      </c>
      <c r="E2583" s="87">
        <v>2.2000000000000002</v>
      </c>
      <c r="F2583" s="87">
        <v>2</v>
      </c>
      <c r="G2583" s="89">
        <v>2.62</v>
      </c>
      <c r="H2583" s="89">
        <v>2.63</v>
      </c>
      <c r="I2583" s="87">
        <v>2</v>
      </c>
      <c r="J2583" s="87">
        <v>1</v>
      </c>
      <c r="K2583" s="89">
        <v>2.63</v>
      </c>
      <c r="L2583" s="89">
        <v>2.63</v>
      </c>
      <c r="M2583" s="87">
        <v>24.6</v>
      </c>
      <c r="N2583" s="79">
        <f t="shared" si="69"/>
        <v>0.24600000000000002</v>
      </c>
      <c r="O2583" s="87">
        <v>123</v>
      </c>
      <c r="P2583" s="87">
        <v>23</v>
      </c>
      <c r="Q2583" s="87">
        <v>360</v>
      </c>
      <c r="R2583" s="87">
        <v>3</v>
      </c>
      <c r="S2583" s="87">
        <v>1</v>
      </c>
      <c r="T2583" s="87">
        <v>20</v>
      </c>
      <c r="U2583" s="87">
        <v>28</v>
      </c>
      <c r="V2583" s="88"/>
      <c r="W2583" s="88"/>
      <c r="X2583" s="90">
        <v>126.01545249999999</v>
      </c>
      <c r="Y2583" s="90">
        <v>38.736267500000004</v>
      </c>
      <c r="Z2583" s="91"/>
      <c r="AA2583" s="88"/>
      <c r="AB2583" s="92">
        <v>4.8052584999999999</v>
      </c>
      <c r="AC2583" s="92">
        <v>11.365907350000001</v>
      </c>
      <c r="AD2583" s="99">
        <v>2.3927055120828542</v>
      </c>
    </row>
    <row r="2584" spans="1:30" ht="15.75" thickBot="1">
      <c r="A2584" s="86">
        <v>1016</v>
      </c>
      <c r="B2584" s="87">
        <v>1</v>
      </c>
      <c r="C2584" s="87">
        <v>3.16</v>
      </c>
      <c r="D2584" s="87">
        <v>1</v>
      </c>
      <c r="E2584" s="87">
        <v>2.2000000000000002</v>
      </c>
      <c r="F2584" s="87">
        <v>2</v>
      </c>
      <c r="G2584" s="89">
        <v>2.62</v>
      </c>
      <c r="H2584" s="89">
        <v>2.63</v>
      </c>
      <c r="I2584" s="87">
        <v>2</v>
      </c>
      <c r="J2584" s="87">
        <v>1</v>
      </c>
      <c r="K2584" s="89">
        <v>2.63</v>
      </c>
      <c r="L2584" s="89">
        <v>2.63</v>
      </c>
      <c r="M2584" s="87">
        <v>24.6</v>
      </c>
      <c r="N2584" s="79">
        <f t="shared" si="69"/>
        <v>0.24600000000000002</v>
      </c>
      <c r="O2584" s="87">
        <v>123</v>
      </c>
      <c r="P2584" s="87">
        <v>23</v>
      </c>
      <c r="Q2584" s="87">
        <v>360</v>
      </c>
      <c r="R2584" s="87">
        <v>3</v>
      </c>
      <c r="S2584" s="87">
        <v>1</v>
      </c>
      <c r="T2584" s="87">
        <v>20</v>
      </c>
      <c r="U2584" s="87">
        <v>91</v>
      </c>
      <c r="V2584" s="88"/>
      <c r="W2584" s="88"/>
      <c r="X2584" s="90">
        <v>140.235095</v>
      </c>
      <c r="Y2584" s="90">
        <v>41.089863500000007</v>
      </c>
      <c r="Z2584" s="91"/>
      <c r="AA2584" s="88"/>
      <c r="AB2584" s="92">
        <v>5.2171378000000006</v>
      </c>
      <c r="AC2584" s="92">
        <v>13.18994425</v>
      </c>
      <c r="AD2584" s="99">
        <v>2.3927055120828542</v>
      </c>
    </row>
    <row r="2585" spans="1:30" ht="15.75" thickBot="1">
      <c r="A2585" s="86">
        <v>1016</v>
      </c>
      <c r="B2585" s="87">
        <v>1</v>
      </c>
      <c r="C2585" s="87">
        <v>3.16</v>
      </c>
      <c r="D2585" s="87">
        <v>1</v>
      </c>
      <c r="E2585" s="87">
        <v>2.2000000000000002</v>
      </c>
      <c r="F2585" s="87">
        <v>2</v>
      </c>
      <c r="G2585" s="89">
        <v>2.62</v>
      </c>
      <c r="H2585" s="89">
        <v>2.63</v>
      </c>
      <c r="I2585" s="87">
        <v>2</v>
      </c>
      <c r="J2585" s="87">
        <v>1</v>
      </c>
      <c r="K2585" s="89">
        <v>2.63</v>
      </c>
      <c r="L2585" s="89">
        <v>2.63</v>
      </c>
      <c r="M2585" s="87">
        <v>24.6</v>
      </c>
      <c r="N2585" s="79">
        <f t="shared" si="69"/>
        <v>0.24600000000000002</v>
      </c>
      <c r="O2585" s="87">
        <v>123</v>
      </c>
      <c r="P2585" s="87">
        <v>23</v>
      </c>
      <c r="Q2585" s="87">
        <v>360</v>
      </c>
      <c r="R2585" s="87">
        <v>3</v>
      </c>
      <c r="S2585" s="87">
        <v>5</v>
      </c>
      <c r="T2585" s="88"/>
      <c r="U2585" s="88"/>
      <c r="V2585" s="88"/>
      <c r="W2585" s="88"/>
      <c r="X2585" s="90">
        <v>166.8111165</v>
      </c>
      <c r="Y2585" s="90">
        <v>39.716932499999999</v>
      </c>
      <c r="Z2585" s="91"/>
      <c r="AA2585" s="88"/>
      <c r="AB2585" s="92">
        <v>5.9722498499999999</v>
      </c>
      <c r="AC2585" s="92">
        <v>12.1994726</v>
      </c>
      <c r="AD2585" s="99">
        <v>2.3927055120828542</v>
      </c>
    </row>
    <row r="2586" spans="1:30" ht="15.75" thickBot="1">
      <c r="A2586" s="86">
        <v>1016</v>
      </c>
      <c r="B2586" s="87">
        <v>1</v>
      </c>
      <c r="C2586" s="87">
        <v>3.16</v>
      </c>
      <c r="D2586" s="87">
        <v>1</v>
      </c>
      <c r="E2586" s="87">
        <v>2.2000000000000002</v>
      </c>
      <c r="F2586" s="87">
        <v>2</v>
      </c>
      <c r="G2586" s="89">
        <v>2.62</v>
      </c>
      <c r="H2586" s="89">
        <v>2.63</v>
      </c>
      <c r="I2586" s="87">
        <v>2</v>
      </c>
      <c r="J2586" s="87">
        <v>1</v>
      </c>
      <c r="K2586" s="89">
        <v>2.63</v>
      </c>
      <c r="L2586" s="89">
        <v>2.63</v>
      </c>
      <c r="M2586" s="87">
        <v>27.6</v>
      </c>
      <c r="N2586" s="79">
        <f t="shared" si="69"/>
        <v>0.27600000000000002</v>
      </c>
      <c r="O2586" s="87">
        <v>138</v>
      </c>
      <c r="P2586" s="87">
        <v>16.7</v>
      </c>
      <c r="Q2586" s="87">
        <v>370</v>
      </c>
      <c r="R2586" s="87">
        <v>2</v>
      </c>
      <c r="S2586" s="87">
        <v>5</v>
      </c>
      <c r="T2586" s="88"/>
      <c r="U2586" s="88"/>
      <c r="V2586" s="88"/>
      <c r="W2586" s="88"/>
      <c r="X2586" s="90">
        <v>99.733630500000004</v>
      </c>
      <c r="Y2586" s="90">
        <v>36.873003999999995</v>
      </c>
      <c r="Z2586" s="91"/>
      <c r="AA2586" s="88"/>
      <c r="AB2586" s="92">
        <v>5.6192104499999997</v>
      </c>
      <c r="AC2586" s="92">
        <v>9.6889702</v>
      </c>
      <c r="AD2586" s="99">
        <v>2.4059955581127732</v>
      </c>
    </row>
    <row r="2587" spans="1:30" ht="15.75" thickBot="1">
      <c r="A2587" s="86">
        <v>1016</v>
      </c>
      <c r="B2587" s="87">
        <v>1</v>
      </c>
      <c r="C2587" s="87">
        <v>3.16</v>
      </c>
      <c r="D2587" s="87">
        <v>1</v>
      </c>
      <c r="E2587" s="87">
        <v>2.2000000000000002</v>
      </c>
      <c r="F2587" s="87">
        <v>2</v>
      </c>
      <c r="G2587" s="89">
        <v>2.62</v>
      </c>
      <c r="H2587" s="89">
        <v>2.63</v>
      </c>
      <c r="I2587" s="87">
        <v>2</v>
      </c>
      <c r="J2587" s="87">
        <v>1</v>
      </c>
      <c r="K2587" s="89">
        <v>2.63</v>
      </c>
      <c r="L2587" s="89">
        <v>2.63</v>
      </c>
      <c r="M2587" s="87">
        <v>27.6</v>
      </c>
      <c r="N2587" s="79">
        <f t="shared" si="69"/>
        <v>0.27600000000000002</v>
      </c>
      <c r="O2587" s="87">
        <v>138</v>
      </c>
      <c r="P2587" s="87">
        <v>16.7</v>
      </c>
      <c r="Q2587" s="87">
        <v>370</v>
      </c>
      <c r="R2587" s="87">
        <v>2</v>
      </c>
      <c r="S2587" s="87">
        <v>1</v>
      </c>
      <c r="T2587" s="87">
        <v>20</v>
      </c>
      <c r="U2587" s="87">
        <v>28</v>
      </c>
      <c r="V2587" s="88"/>
      <c r="W2587" s="88"/>
      <c r="X2587" s="90">
        <v>120.3275955</v>
      </c>
      <c r="Y2587" s="90">
        <v>39.324666499999999</v>
      </c>
      <c r="Z2587" s="91"/>
      <c r="AA2587" s="88"/>
      <c r="AB2587" s="92">
        <v>5.5799838499999996</v>
      </c>
      <c r="AC2587" s="92">
        <v>12.0033396</v>
      </c>
      <c r="AD2587" s="99">
        <v>2.4059955581127732</v>
      </c>
    </row>
    <row r="2588" spans="1:30" ht="15.75" thickBot="1">
      <c r="A2588" s="86">
        <v>1016</v>
      </c>
      <c r="B2588" s="87">
        <v>1</v>
      </c>
      <c r="C2588" s="87">
        <v>3.16</v>
      </c>
      <c r="D2588" s="87">
        <v>1</v>
      </c>
      <c r="E2588" s="87">
        <v>2.2000000000000002</v>
      </c>
      <c r="F2588" s="87">
        <v>2</v>
      </c>
      <c r="G2588" s="89">
        <v>2.62</v>
      </c>
      <c r="H2588" s="89">
        <v>2.63</v>
      </c>
      <c r="I2588" s="87">
        <v>2</v>
      </c>
      <c r="J2588" s="87">
        <v>1</v>
      </c>
      <c r="K2588" s="89">
        <v>2.63</v>
      </c>
      <c r="L2588" s="89">
        <v>2.63</v>
      </c>
      <c r="M2588" s="87">
        <v>27.6</v>
      </c>
      <c r="N2588" s="79">
        <f t="shared" si="69"/>
        <v>0.27600000000000002</v>
      </c>
      <c r="O2588" s="87">
        <v>138</v>
      </c>
      <c r="P2588" s="87">
        <v>16.7</v>
      </c>
      <c r="Q2588" s="87">
        <v>370</v>
      </c>
      <c r="R2588" s="87">
        <v>2</v>
      </c>
      <c r="S2588" s="87">
        <v>1</v>
      </c>
      <c r="T2588" s="87">
        <v>20</v>
      </c>
      <c r="U2588" s="87">
        <v>91</v>
      </c>
      <c r="V2588" s="88"/>
      <c r="W2588" s="88"/>
      <c r="X2588" s="90">
        <v>131.01684399999999</v>
      </c>
      <c r="Y2588" s="90">
        <v>40.305331500000001</v>
      </c>
      <c r="Z2588" s="91"/>
      <c r="AA2588" s="88"/>
      <c r="AB2588" s="92">
        <v>5.5211439499999999</v>
      </c>
      <c r="AC2588" s="92">
        <v>12.768258299999999</v>
      </c>
      <c r="AD2588" s="99">
        <v>2.4059955581127732</v>
      </c>
    </row>
    <row r="2589" spans="1:30" ht="15.75" thickBot="1">
      <c r="A2589" s="86">
        <v>1016</v>
      </c>
      <c r="B2589" s="87">
        <v>1</v>
      </c>
      <c r="C2589" s="87">
        <v>3.16</v>
      </c>
      <c r="D2589" s="87">
        <v>1</v>
      </c>
      <c r="E2589" s="87">
        <v>2.2000000000000002</v>
      </c>
      <c r="F2589" s="87">
        <v>2</v>
      </c>
      <c r="G2589" s="89">
        <v>2.62</v>
      </c>
      <c r="H2589" s="89">
        <v>2.63</v>
      </c>
      <c r="I2589" s="87">
        <v>2</v>
      </c>
      <c r="J2589" s="87">
        <v>1</v>
      </c>
      <c r="K2589" s="89">
        <v>2.63</v>
      </c>
      <c r="L2589" s="89">
        <v>2.63</v>
      </c>
      <c r="M2589" s="87">
        <v>27.6</v>
      </c>
      <c r="N2589" s="79">
        <f t="shared" si="69"/>
        <v>0.27600000000000002</v>
      </c>
      <c r="O2589" s="87">
        <v>138</v>
      </c>
      <c r="P2589" s="87">
        <v>16.7</v>
      </c>
      <c r="Q2589" s="87">
        <v>370</v>
      </c>
      <c r="R2589" s="87">
        <v>2</v>
      </c>
      <c r="S2589" s="87">
        <v>5</v>
      </c>
      <c r="T2589" s="88"/>
      <c r="U2589" s="88"/>
      <c r="V2589" s="88"/>
      <c r="W2589" s="88"/>
      <c r="X2589" s="90">
        <v>140.235095</v>
      </c>
      <c r="Y2589" s="90">
        <v>42.070528500000002</v>
      </c>
      <c r="Z2589" s="91"/>
      <c r="AA2589" s="88"/>
      <c r="AB2589" s="92">
        <v>6.01147645</v>
      </c>
      <c r="AC2589" s="92">
        <v>11.973919649999999</v>
      </c>
      <c r="AD2589" s="99">
        <v>2.4059955581127732</v>
      </c>
    </row>
    <row r="2590" spans="1:30" ht="15.75" thickBot="1">
      <c r="A2590" s="86">
        <v>1016</v>
      </c>
      <c r="B2590" s="87">
        <v>1</v>
      </c>
      <c r="C2590" s="87">
        <v>3.16</v>
      </c>
      <c r="D2590" s="88"/>
      <c r="E2590" s="87">
        <v>1</v>
      </c>
      <c r="F2590" s="87">
        <v>2</v>
      </c>
      <c r="G2590" s="89">
        <v>2.62</v>
      </c>
      <c r="H2590" s="89">
        <v>2.63</v>
      </c>
      <c r="I2590" s="87">
        <v>2</v>
      </c>
      <c r="J2590" s="87">
        <v>1</v>
      </c>
      <c r="K2590" s="89">
        <v>2.63</v>
      </c>
      <c r="L2590" s="89">
        <v>2.63</v>
      </c>
      <c r="M2590" s="87">
        <v>33.9</v>
      </c>
      <c r="N2590" s="79">
        <f t="shared" si="69"/>
        <v>0.33899999999999997</v>
      </c>
      <c r="O2590" s="87">
        <v>149</v>
      </c>
      <c r="P2590" s="88"/>
      <c r="Q2590" s="87">
        <v>387</v>
      </c>
      <c r="R2590" s="87">
        <v>2</v>
      </c>
      <c r="S2590" s="87">
        <v>5</v>
      </c>
      <c r="T2590" s="88"/>
      <c r="U2590" s="88"/>
      <c r="V2590" s="88"/>
      <c r="W2590" s="88"/>
      <c r="X2590" s="90">
        <v>41.678262500000002</v>
      </c>
      <c r="Y2590" s="90">
        <v>31.773546000000003</v>
      </c>
      <c r="Z2590" s="91"/>
      <c r="AA2590" s="88"/>
      <c r="AB2590" s="92">
        <v>3.0596747999999998</v>
      </c>
      <c r="AC2590" s="92">
        <v>4.5895121999999997</v>
      </c>
      <c r="AD2590" s="99">
        <v>2.4082483077554979</v>
      </c>
    </row>
    <row r="2591" spans="1:30" ht="15.75" thickBot="1">
      <c r="A2591" s="86">
        <v>1016</v>
      </c>
      <c r="B2591" s="87">
        <v>1</v>
      </c>
      <c r="C2591" s="87">
        <v>3.16</v>
      </c>
      <c r="D2591" s="88"/>
      <c r="E2591" s="87">
        <v>1</v>
      </c>
      <c r="F2591" s="87">
        <v>2</v>
      </c>
      <c r="G2591" s="89">
        <v>2.62</v>
      </c>
      <c r="H2591" s="89">
        <v>2.63</v>
      </c>
      <c r="I2591" s="87">
        <v>2</v>
      </c>
      <c r="J2591" s="87">
        <v>1</v>
      </c>
      <c r="K2591" s="89">
        <v>2.63</v>
      </c>
      <c r="L2591" s="89">
        <v>2.63</v>
      </c>
      <c r="M2591" s="87">
        <v>33.9</v>
      </c>
      <c r="N2591" s="79">
        <f t="shared" si="69"/>
        <v>0.33899999999999997</v>
      </c>
      <c r="O2591" s="87">
        <v>149</v>
      </c>
      <c r="P2591" s="88"/>
      <c r="Q2591" s="87">
        <v>387</v>
      </c>
      <c r="R2591" s="87">
        <v>2</v>
      </c>
      <c r="S2591" s="87">
        <v>1</v>
      </c>
      <c r="T2591" s="87">
        <v>20</v>
      </c>
      <c r="U2591" s="87">
        <v>28</v>
      </c>
      <c r="V2591" s="88"/>
      <c r="W2591" s="88"/>
      <c r="X2591" s="90">
        <v>76.786069499999996</v>
      </c>
      <c r="Y2591" s="90">
        <v>39.913065500000009</v>
      </c>
      <c r="Z2591" s="91"/>
      <c r="AA2591" s="88"/>
      <c r="AB2591" s="92">
        <v>4.8248718000000004</v>
      </c>
      <c r="AC2591" s="92">
        <v>6.9529148500000009</v>
      </c>
      <c r="AD2591" s="99">
        <v>2.4082483077554979</v>
      </c>
    </row>
    <row r="2592" spans="1:30" ht="15.75" thickBot="1">
      <c r="A2592" s="86">
        <v>1016</v>
      </c>
      <c r="B2592" s="87">
        <v>1</v>
      </c>
      <c r="C2592" s="87">
        <v>3.16</v>
      </c>
      <c r="D2592" s="88"/>
      <c r="E2592" s="87">
        <v>1</v>
      </c>
      <c r="F2592" s="87">
        <v>2</v>
      </c>
      <c r="G2592" s="89">
        <v>2.62</v>
      </c>
      <c r="H2592" s="89">
        <v>2.63</v>
      </c>
      <c r="I2592" s="87">
        <v>2</v>
      </c>
      <c r="J2592" s="87">
        <v>1</v>
      </c>
      <c r="K2592" s="89">
        <v>2.63</v>
      </c>
      <c r="L2592" s="89">
        <v>2.63</v>
      </c>
      <c r="M2592" s="87">
        <v>33.9</v>
      </c>
      <c r="N2592" s="79">
        <f t="shared" si="69"/>
        <v>0.33899999999999997</v>
      </c>
      <c r="O2592" s="87">
        <v>149</v>
      </c>
      <c r="P2592" s="88"/>
      <c r="Q2592" s="87">
        <v>387</v>
      </c>
      <c r="R2592" s="87">
        <v>2</v>
      </c>
      <c r="S2592" s="87">
        <v>1</v>
      </c>
      <c r="T2592" s="87">
        <v>20</v>
      </c>
      <c r="U2592" s="87">
        <v>91</v>
      </c>
      <c r="V2592" s="88"/>
      <c r="W2592" s="88"/>
      <c r="X2592" s="90">
        <v>87.965650499999995</v>
      </c>
      <c r="Y2592" s="90">
        <v>42.168594999999996</v>
      </c>
      <c r="Z2592" s="91"/>
      <c r="AA2592" s="88"/>
      <c r="AB2592" s="92">
        <v>5.4132708000000003</v>
      </c>
      <c r="AC2592" s="92">
        <v>7.12943455</v>
      </c>
      <c r="AD2592" s="99">
        <v>2.4082483077554979</v>
      </c>
    </row>
    <row r="2593" spans="1:30" ht="15.75" thickBot="1">
      <c r="A2593" s="86">
        <v>1016</v>
      </c>
      <c r="B2593" s="87">
        <v>1</v>
      </c>
      <c r="C2593" s="87">
        <v>3.16</v>
      </c>
      <c r="D2593" s="88"/>
      <c r="E2593" s="87">
        <v>1</v>
      </c>
      <c r="F2593" s="87">
        <v>2</v>
      </c>
      <c r="G2593" s="89">
        <v>2.62</v>
      </c>
      <c r="H2593" s="89">
        <v>2.63</v>
      </c>
      <c r="I2593" s="87">
        <v>2</v>
      </c>
      <c r="J2593" s="87">
        <v>1</v>
      </c>
      <c r="K2593" s="89">
        <v>2.63</v>
      </c>
      <c r="L2593" s="89">
        <v>2.63</v>
      </c>
      <c r="M2593" s="87">
        <v>33.9</v>
      </c>
      <c r="N2593" s="79">
        <f t="shared" si="69"/>
        <v>0.33899999999999997</v>
      </c>
      <c r="O2593" s="87">
        <v>149</v>
      </c>
      <c r="P2593" s="88"/>
      <c r="Q2593" s="87">
        <v>387</v>
      </c>
      <c r="R2593" s="87">
        <v>2</v>
      </c>
      <c r="S2593" s="87">
        <v>5</v>
      </c>
      <c r="T2593" s="88"/>
      <c r="U2593" s="88"/>
      <c r="V2593" s="88"/>
      <c r="W2593" s="88"/>
      <c r="X2593" s="90">
        <v>78.845466000000002</v>
      </c>
      <c r="Y2593" s="90">
        <v>36.284605000000006</v>
      </c>
      <c r="Z2593" s="91"/>
      <c r="AA2593" s="88"/>
      <c r="AB2593" s="92">
        <v>5.7172769499999996</v>
      </c>
      <c r="AC2593" s="92">
        <v>8.1689394499999999</v>
      </c>
      <c r="AD2593" s="99">
        <v>2.4082483077554979</v>
      </c>
    </row>
    <row r="2594" spans="1:30" ht="15.75" thickBot="1">
      <c r="A2594" s="86">
        <v>1032</v>
      </c>
      <c r="B2594" s="87">
        <v>1</v>
      </c>
      <c r="C2594" s="87">
        <v>3.16</v>
      </c>
      <c r="D2594" s="88"/>
      <c r="E2594" s="87">
        <v>1</v>
      </c>
      <c r="F2594" s="87">
        <v>1.2</v>
      </c>
      <c r="G2594" s="89">
        <v>2.58</v>
      </c>
      <c r="H2594" s="89">
        <v>2.62</v>
      </c>
      <c r="I2594" s="87">
        <v>2</v>
      </c>
      <c r="J2594" s="87">
        <v>3</v>
      </c>
      <c r="K2594" s="89">
        <v>2.62</v>
      </c>
      <c r="L2594" s="89">
        <v>2.6503920000000001</v>
      </c>
      <c r="M2594" s="87">
        <v>66.400000000000006</v>
      </c>
      <c r="N2594" s="79">
        <f t="shared" si="69"/>
        <v>0.66400000000000003</v>
      </c>
      <c r="O2594" s="87">
        <v>170</v>
      </c>
      <c r="P2594" s="88"/>
      <c r="Q2594" s="87">
        <v>369</v>
      </c>
      <c r="R2594" s="87">
        <v>4</v>
      </c>
      <c r="S2594" s="87">
        <v>1</v>
      </c>
      <c r="T2594" s="87">
        <v>20</v>
      </c>
      <c r="U2594" s="87">
        <v>25</v>
      </c>
      <c r="V2594" s="88"/>
      <c r="W2594" s="87">
        <v>2.37</v>
      </c>
      <c r="X2594" s="90">
        <v>25.693422999999999</v>
      </c>
      <c r="Y2594" s="90">
        <v>32.558078000000002</v>
      </c>
      <c r="Z2594" s="95">
        <v>1800</v>
      </c>
      <c r="AA2594" s="88"/>
      <c r="AB2594" s="92"/>
      <c r="AC2594" s="92"/>
      <c r="AD2594" s="99">
        <v>2.2947656011798081</v>
      </c>
    </row>
    <row r="2595" spans="1:30" ht="15.75" thickBot="1">
      <c r="A2595" s="86">
        <v>1032</v>
      </c>
      <c r="B2595" s="87">
        <v>1</v>
      </c>
      <c r="C2595" s="87">
        <v>3.16</v>
      </c>
      <c r="D2595" s="88"/>
      <c r="E2595" s="87">
        <v>1</v>
      </c>
      <c r="F2595" s="87">
        <v>1.2</v>
      </c>
      <c r="G2595" s="89">
        <v>2.58</v>
      </c>
      <c r="H2595" s="89">
        <v>2.62</v>
      </c>
      <c r="I2595" s="87">
        <v>2</v>
      </c>
      <c r="J2595" s="87">
        <v>3</v>
      </c>
      <c r="K2595" s="89">
        <v>2.62</v>
      </c>
      <c r="L2595" s="89">
        <v>2.6503920000000001</v>
      </c>
      <c r="M2595" s="87">
        <v>66.400000000000006</v>
      </c>
      <c r="N2595" s="79">
        <f t="shared" si="69"/>
        <v>0.66400000000000003</v>
      </c>
      <c r="O2595" s="87">
        <v>170</v>
      </c>
      <c r="P2595" s="88"/>
      <c r="Q2595" s="87">
        <v>369</v>
      </c>
      <c r="R2595" s="87">
        <v>4</v>
      </c>
      <c r="S2595" s="87">
        <v>4</v>
      </c>
      <c r="T2595" s="87">
        <v>20</v>
      </c>
      <c r="U2595" s="87">
        <v>23</v>
      </c>
      <c r="V2595" s="88"/>
      <c r="W2595" s="87">
        <v>2.31</v>
      </c>
      <c r="X2595" s="90">
        <v>23.732092999999999</v>
      </c>
      <c r="Y2595" s="90">
        <v>27.360553500000002</v>
      </c>
      <c r="Z2595" s="95">
        <v>2400</v>
      </c>
      <c r="AA2595" s="88"/>
      <c r="AB2595" s="92"/>
      <c r="AC2595" s="92"/>
      <c r="AD2595" s="99">
        <v>2.2947656011798081</v>
      </c>
    </row>
    <row r="2596" spans="1:30" ht="15.75" thickBot="1">
      <c r="A2596" s="86">
        <v>1032</v>
      </c>
      <c r="B2596" s="87">
        <v>1</v>
      </c>
      <c r="C2596" s="87">
        <v>3.16</v>
      </c>
      <c r="D2596" s="88"/>
      <c r="E2596" s="87">
        <v>1</v>
      </c>
      <c r="F2596" s="87">
        <v>1.2</v>
      </c>
      <c r="G2596" s="89">
        <v>2.58</v>
      </c>
      <c r="H2596" s="89">
        <v>2.62</v>
      </c>
      <c r="I2596" s="87">
        <v>2</v>
      </c>
      <c r="J2596" s="87">
        <v>3</v>
      </c>
      <c r="K2596" s="89">
        <v>2.62</v>
      </c>
      <c r="L2596" s="89">
        <v>2.6503920000000001</v>
      </c>
      <c r="M2596" s="87">
        <v>50.7</v>
      </c>
      <c r="N2596" s="79">
        <f t="shared" si="69"/>
        <v>0.50700000000000001</v>
      </c>
      <c r="O2596" s="87">
        <v>170</v>
      </c>
      <c r="P2596" s="88"/>
      <c r="Q2596" s="87">
        <v>376</v>
      </c>
      <c r="R2596" s="87">
        <v>4</v>
      </c>
      <c r="S2596" s="87">
        <v>1</v>
      </c>
      <c r="T2596" s="87">
        <v>20</v>
      </c>
      <c r="U2596" s="87">
        <v>28</v>
      </c>
      <c r="V2596" s="88"/>
      <c r="W2596" s="87">
        <v>2.35</v>
      </c>
      <c r="X2596" s="90">
        <v>37.167203499999999</v>
      </c>
      <c r="Y2596" s="90">
        <v>34.6174745</v>
      </c>
      <c r="Z2596" s="95">
        <v>2000</v>
      </c>
      <c r="AA2596" s="88"/>
      <c r="AB2596" s="92"/>
      <c r="AC2596" s="92"/>
      <c r="AD2596" s="99">
        <v>2.3085264707206954</v>
      </c>
    </row>
    <row r="2597" spans="1:30" ht="15.75" thickBot="1">
      <c r="A2597" s="86">
        <v>1032</v>
      </c>
      <c r="B2597" s="87">
        <v>1</v>
      </c>
      <c r="C2597" s="87">
        <v>3.16</v>
      </c>
      <c r="D2597" s="88"/>
      <c r="E2597" s="87">
        <v>1</v>
      </c>
      <c r="F2597" s="87">
        <v>1.2</v>
      </c>
      <c r="G2597" s="89">
        <v>2.58</v>
      </c>
      <c r="H2597" s="89">
        <v>2.62</v>
      </c>
      <c r="I2597" s="87">
        <v>2</v>
      </c>
      <c r="J2597" s="87">
        <v>3</v>
      </c>
      <c r="K2597" s="89">
        <v>2.62</v>
      </c>
      <c r="L2597" s="89">
        <v>2.6503920000000001</v>
      </c>
      <c r="M2597" s="87">
        <v>50.7</v>
      </c>
      <c r="N2597" s="79">
        <f t="shared" si="69"/>
        <v>0.50700000000000001</v>
      </c>
      <c r="O2597" s="87">
        <v>170</v>
      </c>
      <c r="P2597" s="88"/>
      <c r="Q2597" s="87">
        <v>376</v>
      </c>
      <c r="R2597" s="87">
        <v>4</v>
      </c>
      <c r="S2597" s="87">
        <v>4</v>
      </c>
      <c r="T2597" s="87">
        <v>20</v>
      </c>
      <c r="U2597" s="87">
        <v>26</v>
      </c>
      <c r="V2597" s="88"/>
      <c r="W2597" s="87">
        <v>2.3199999999999998</v>
      </c>
      <c r="X2597" s="90">
        <v>35.990405500000001</v>
      </c>
      <c r="Y2597" s="90">
        <v>33.538742999999997</v>
      </c>
      <c r="Z2597" s="95">
        <v>2200</v>
      </c>
      <c r="AA2597" s="88"/>
      <c r="AB2597" s="92"/>
      <c r="AC2597" s="92"/>
      <c r="AD2597" s="99">
        <v>2.3085264707206954</v>
      </c>
    </row>
    <row r="2598" spans="1:30" ht="15.75" thickBot="1">
      <c r="A2598" s="86">
        <v>1032</v>
      </c>
      <c r="B2598" s="87">
        <v>1</v>
      </c>
      <c r="C2598" s="87">
        <v>3.16</v>
      </c>
      <c r="D2598" s="88"/>
      <c r="E2598" s="87">
        <v>1</v>
      </c>
      <c r="F2598" s="87">
        <v>1.2</v>
      </c>
      <c r="G2598" s="89">
        <v>2.58</v>
      </c>
      <c r="H2598" s="89">
        <v>2.62</v>
      </c>
      <c r="I2598" s="87">
        <v>2</v>
      </c>
      <c r="J2598" s="87">
        <v>3</v>
      </c>
      <c r="K2598" s="89">
        <v>2.62</v>
      </c>
      <c r="L2598" s="89">
        <v>2.6503920000000001</v>
      </c>
      <c r="M2598" s="87">
        <v>45.2</v>
      </c>
      <c r="N2598" s="79">
        <f t="shared" si="69"/>
        <v>0.45200000000000001</v>
      </c>
      <c r="O2598" s="87">
        <v>170</v>
      </c>
      <c r="P2598" s="88"/>
      <c r="Q2598" s="87">
        <v>376</v>
      </c>
      <c r="R2598" s="87">
        <v>4</v>
      </c>
      <c r="S2598" s="87">
        <v>1</v>
      </c>
      <c r="T2598" s="87">
        <v>20</v>
      </c>
      <c r="U2598" s="87">
        <v>27</v>
      </c>
      <c r="V2598" s="88"/>
      <c r="W2598" s="87">
        <v>2.37</v>
      </c>
      <c r="X2598" s="90">
        <v>45.698988999999997</v>
      </c>
      <c r="Y2598" s="90">
        <v>37.657536</v>
      </c>
      <c r="Z2598" s="95">
        <v>2100</v>
      </c>
      <c r="AA2598" s="88"/>
      <c r="AB2598" s="92"/>
      <c r="AC2598" s="92"/>
      <c r="AD2598" s="99">
        <v>2.3154987037508681</v>
      </c>
    </row>
    <row r="2599" spans="1:30" ht="15.75" thickBot="1">
      <c r="A2599" s="86">
        <v>1032</v>
      </c>
      <c r="B2599" s="87">
        <v>1</v>
      </c>
      <c r="C2599" s="87">
        <v>3.16</v>
      </c>
      <c r="D2599" s="88"/>
      <c r="E2599" s="87">
        <v>1</v>
      </c>
      <c r="F2599" s="87">
        <v>1.2</v>
      </c>
      <c r="G2599" s="89">
        <v>2.58</v>
      </c>
      <c r="H2599" s="89">
        <v>2.62</v>
      </c>
      <c r="I2599" s="87">
        <v>2</v>
      </c>
      <c r="J2599" s="87">
        <v>3</v>
      </c>
      <c r="K2599" s="89">
        <v>2.62</v>
      </c>
      <c r="L2599" s="89">
        <v>2.6503920000000001</v>
      </c>
      <c r="M2599" s="87">
        <v>45.2</v>
      </c>
      <c r="N2599" s="79">
        <f t="shared" si="69"/>
        <v>0.45200000000000001</v>
      </c>
      <c r="O2599" s="87">
        <v>170</v>
      </c>
      <c r="P2599" s="88"/>
      <c r="Q2599" s="87">
        <v>376</v>
      </c>
      <c r="R2599" s="87">
        <v>4</v>
      </c>
      <c r="S2599" s="87">
        <v>4</v>
      </c>
      <c r="T2599" s="87">
        <v>20</v>
      </c>
      <c r="U2599" s="87">
        <v>25</v>
      </c>
      <c r="V2599" s="88"/>
      <c r="W2599" s="87">
        <v>2.34</v>
      </c>
      <c r="X2599" s="90">
        <v>45.110590000000002</v>
      </c>
      <c r="Y2599" s="90">
        <v>34.715541000000002</v>
      </c>
      <c r="Z2599" s="95">
        <v>2300</v>
      </c>
      <c r="AA2599" s="88"/>
      <c r="AB2599" s="92"/>
      <c r="AC2599" s="92"/>
      <c r="AD2599" s="99">
        <v>2.3154987037508681</v>
      </c>
    </row>
    <row r="2600" spans="1:30" ht="15.75" thickBot="1">
      <c r="A2600" s="86">
        <v>1032</v>
      </c>
      <c r="B2600" s="87">
        <v>1</v>
      </c>
      <c r="C2600" s="87">
        <v>3.16</v>
      </c>
      <c r="D2600" s="88"/>
      <c r="E2600" s="87">
        <v>1</v>
      </c>
      <c r="F2600" s="87">
        <v>1.2</v>
      </c>
      <c r="G2600" s="89">
        <v>2.58</v>
      </c>
      <c r="H2600" s="89">
        <v>2.62</v>
      </c>
      <c r="I2600" s="87">
        <v>3</v>
      </c>
      <c r="J2600" s="88"/>
      <c r="K2600" s="89">
        <v>1.29</v>
      </c>
      <c r="L2600" s="89">
        <v>1.4112600000000002</v>
      </c>
      <c r="M2600" s="87">
        <v>45.6</v>
      </c>
      <c r="N2600" s="79">
        <f t="shared" si="69"/>
        <v>0.45600000000000002</v>
      </c>
      <c r="O2600" s="87">
        <v>170</v>
      </c>
      <c r="P2600" s="88"/>
      <c r="Q2600" s="87">
        <v>390</v>
      </c>
      <c r="R2600" s="87">
        <v>4</v>
      </c>
      <c r="S2600" s="87">
        <v>1</v>
      </c>
      <c r="T2600" s="87">
        <v>20</v>
      </c>
      <c r="U2600" s="87">
        <v>26</v>
      </c>
      <c r="V2600" s="88"/>
      <c r="W2600" s="87">
        <v>1.96</v>
      </c>
      <c r="X2600" s="90">
        <v>39.128533500000003</v>
      </c>
      <c r="Y2600" s="90">
        <v>19.319100500000001</v>
      </c>
      <c r="Z2600" s="95">
        <v>2900</v>
      </c>
      <c r="AA2600" s="88"/>
      <c r="AB2600" s="92"/>
      <c r="AC2600" s="92"/>
      <c r="AD2600" s="99">
        <v>1.8320989283144573</v>
      </c>
    </row>
    <row r="2601" spans="1:30" ht="15.75" thickBot="1">
      <c r="A2601" s="86">
        <v>1032</v>
      </c>
      <c r="B2601" s="87">
        <v>1</v>
      </c>
      <c r="C2601" s="87">
        <v>3.16</v>
      </c>
      <c r="D2601" s="88"/>
      <c r="E2601" s="87">
        <v>1</v>
      </c>
      <c r="F2601" s="87">
        <v>1.2</v>
      </c>
      <c r="G2601" s="89">
        <v>2.58</v>
      </c>
      <c r="H2601" s="89">
        <v>2.62</v>
      </c>
      <c r="I2601" s="87">
        <v>3</v>
      </c>
      <c r="J2601" s="88"/>
      <c r="K2601" s="89">
        <v>1.29</v>
      </c>
      <c r="L2601" s="89">
        <v>1.4112600000000002</v>
      </c>
      <c r="M2601" s="87">
        <v>45.6</v>
      </c>
      <c r="N2601" s="79">
        <f t="shared" si="69"/>
        <v>0.45600000000000002</v>
      </c>
      <c r="O2601" s="87">
        <v>170</v>
      </c>
      <c r="P2601" s="88"/>
      <c r="Q2601" s="87">
        <v>390</v>
      </c>
      <c r="R2601" s="87">
        <v>4</v>
      </c>
      <c r="S2601" s="87">
        <v>4</v>
      </c>
      <c r="T2601" s="87">
        <v>20</v>
      </c>
      <c r="U2601" s="87">
        <v>23</v>
      </c>
      <c r="V2601" s="88"/>
      <c r="W2601" s="87">
        <v>1.89</v>
      </c>
      <c r="X2601" s="90">
        <v>39.520799500000003</v>
      </c>
      <c r="Y2601" s="90">
        <v>19.417166999999999</v>
      </c>
      <c r="Z2601" s="95">
        <v>2900</v>
      </c>
      <c r="AA2601" s="88"/>
      <c r="AB2601" s="92"/>
      <c r="AC2601" s="92"/>
      <c r="AD2601" s="99">
        <v>1.8320989283144573</v>
      </c>
    </row>
    <row r="2602" spans="1:30" ht="15.75" thickBot="1">
      <c r="A2602" s="86">
        <v>1032</v>
      </c>
      <c r="B2602" s="87">
        <v>1</v>
      </c>
      <c r="C2602" s="87">
        <v>3.16</v>
      </c>
      <c r="D2602" s="88"/>
      <c r="E2602" s="87">
        <v>1</v>
      </c>
      <c r="F2602" s="87">
        <v>1.2</v>
      </c>
      <c r="G2602" s="89">
        <v>2.58</v>
      </c>
      <c r="H2602" s="89">
        <v>2.62</v>
      </c>
      <c r="I2602" s="87">
        <v>2</v>
      </c>
      <c r="J2602" s="87">
        <v>3</v>
      </c>
      <c r="K2602" s="89">
        <v>2.62</v>
      </c>
      <c r="L2602" s="89">
        <v>2.6503920000000001</v>
      </c>
      <c r="M2602" s="87">
        <v>35</v>
      </c>
      <c r="N2602" s="79">
        <f t="shared" si="69"/>
        <v>0.35</v>
      </c>
      <c r="O2602" s="87">
        <v>170</v>
      </c>
      <c r="P2602" s="88"/>
      <c r="Q2602" s="87">
        <v>375</v>
      </c>
      <c r="R2602" s="87">
        <v>4</v>
      </c>
      <c r="S2602" s="87">
        <v>1</v>
      </c>
      <c r="T2602" s="87">
        <v>20</v>
      </c>
      <c r="U2602" s="87">
        <v>41</v>
      </c>
      <c r="V2602" s="88"/>
      <c r="W2602" s="87">
        <v>2.41</v>
      </c>
      <c r="X2602" s="90">
        <v>72.961476000000005</v>
      </c>
      <c r="Y2602" s="90">
        <v>41.874395499999991</v>
      </c>
      <c r="Z2602" s="95">
        <v>2300</v>
      </c>
      <c r="AA2602" s="88"/>
      <c r="AB2602" s="92"/>
      <c r="AC2602" s="92"/>
      <c r="AD2602" s="99">
        <v>2.3341988083182641</v>
      </c>
    </row>
    <row r="2603" spans="1:30" ht="15.75" thickBot="1">
      <c r="A2603" s="86">
        <v>1032</v>
      </c>
      <c r="B2603" s="87">
        <v>1</v>
      </c>
      <c r="C2603" s="87">
        <v>3.16</v>
      </c>
      <c r="D2603" s="88"/>
      <c r="E2603" s="87">
        <v>1</v>
      </c>
      <c r="F2603" s="87">
        <v>1.2</v>
      </c>
      <c r="G2603" s="89">
        <v>2.58</v>
      </c>
      <c r="H2603" s="89">
        <v>2.62</v>
      </c>
      <c r="I2603" s="87">
        <v>2</v>
      </c>
      <c r="J2603" s="87">
        <v>3</v>
      </c>
      <c r="K2603" s="89">
        <v>2.62</v>
      </c>
      <c r="L2603" s="89">
        <v>2.6503920000000001</v>
      </c>
      <c r="M2603" s="87">
        <v>27</v>
      </c>
      <c r="N2603" s="79">
        <f t="shared" si="69"/>
        <v>0.27</v>
      </c>
      <c r="O2603" s="87">
        <v>170</v>
      </c>
      <c r="P2603" s="88"/>
      <c r="Q2603" s="87">
        <v>366</v>
      </c>
      <c r="R2603" s="87">
        <v>4</v>
      </c>
      <c r="S2603" s="87">
        <v>1</v>
      </c>
      <c r="T2603" s="87">
        <v>20</v>
      </c>
      <c r="U2603" s="87">
        <v>44</v>
      </c>
      <c r="V2603" s="88"/>
      <c r="W2603" s="87">
        <v>2.4500000000000002</v>
      </c>
      <c r="X2603" s="90">
        <v>84.827522500000001</v>
      </c>
      <c r="Y2603" s="90">
        <v>44.620257500000001</v>
      </c>
      <c r="Z2603" s="95">
        <v>2500</v>
      </c>
      <c r="AA2603" s="88"/>
      <c r="AB2603" s="92"/>
      <c r="AC2603" s="92"/>
      <c r="AD2603" s="99">
        <v>2.3585184087088611</v>
      </c>
    </row>
    <row r="2604" spans="1:30" ht="15.75" thickBot="1">
      <c r="A2604" s="101"/>
      <c r="B2604" s="87">
        <v>4</v>
      </c>
      <c r="C2604" s="87">
        <v>2.97</v>
      </c>
      <c r="D2604" s="88"/>
      <c r="E2604" s="87">
        <v>1</v>
      </c>
      <c r="F2604" s="96" t="s">
        <v>87</v>
      </c>
      <c r="G2604" s="89">
        <v>2.61</v>
      </c>
      <c r="H2604" s="89">
        <v>2.6499330000000003</v>
      </c>
      <c r="I2604" s="87">
        <v>2</v>
      </c>
      <c r="J2604" s="87">
        <v>3</v>
      </c>
      <c r="K2604" s="89">
        <v>2.7</v>
      </c>
      <c r="L2604" s="89">
        <v>2.7102600000000003</v>
      </c>
      <c r="M2604" s="87">
        <v>23</v>
      </c>
      <c r="N2604" s="79">
        <f t="shared" si="69"/>
        <v>0.23</v>
      </c>
      <c r="O2604" s="87">
        <v>150</v>
      </c>
      <c r="P2604" s="88"/>
      <c r="Q2604" s="87">
        <v>378</v>
      </c>
      <c r="R2604" s="87">
        <v>1.5</v>
      </c>
      <c r="S2604" s="87">
        <v>1</v>
      </c>
      <c r="T2604" s="87">
        <v>20</v>
      </c>
      <c r="U2604" s="87">
        <v>7</v>
      </c>
      <c r="V2604" s="88"/>
      <c r="W2604" s="87">
        <v>2.508</v>
      </c>
      <c r="X2604" s="90">
        <v>72.765343000000001</v>
      </c>
      <c r="Y2604" s="90">
        <v>45.718602300000001</v>
      </c>
      <c r="Z2604" s="91"/>
      <c r="AA2604" s="88"/>
      <c r="AB2604" s="92"/>
      <c r="AC2604" s="92"/>
      <c r="AD2604" s="99">
        <v>2.4557802696956523</v>
      </c>
    </row>
    <row r="2605" spans="1:30" ht="15.75" thickBot="1">
      <c r="A2605" s="101"/>
      <c r="B2605" s="87">
        <v>4</v>
      </c>
      <c r="C2605" s="87">
        <v>2.97</v>
      </c>
      <c r="D2605" s="87">
        <v>1</v>
      </c>
      <c r="E2605" s="87">
        <v>2.2000000000000002</v>
      </c>
      <c r="F2605" s="96" t="s">
        <v>87</v>
      </c>
      <c r="G2605" s="89">
        <v>2.61</v>
      </c>
      <c r="H2605" s="89">
        <v>2.6499330000000003</v>
      </c>
      <c r="I2605" s="87">
        <v>2</v>
      </c>
      <c r="J2605" s="87">
        <v>3</v>
      </c>
      <c r="K2605" s="89">
        <v>2.7</v>
      </c>
      <c r="L2605" s="89">
        <v>2.7102600000000003</v>
      </c>
      <c r="M2605" s="87">
        <v>23</v>
      </c>
      <c r="N2605" s="79">
        <f t="shared" si="69"/>
        <v>0.23</v>
      </c>
      <c r="O2605" s="87">
        <v>150</v>
      </c>
      <c r="P2605" s="87">
        <v>10</v>
      </c>
      <c r="Q2605" s="87">
        <v>378</v>
      </c>
      <c r="R2605" s="87">
        <v>1.5</v>
      </c>
      <c r="S2605" s="87">
        <v>1</v>
      </c>
      <c r="T2605" s="87">
        <v>20</v>
      </c>
      <c r="U2605" s="87">
        <v>7</v>
      </c>
      <c r="V2605" s="88"/>
      <c r="W2605" s="87">
        <v>2.4849999999999999</v>
      </c>
      <c r="X2605" s="90">
        <v>79.826131000000004</v>
      </c>
      <c r="Y2605" s="90">
        <v>45.316529650000007</v>
      </c>
      <c r="Z2605" s="91"/>
      <c r="AA2605" s="88"/>
      <c r="AB2605" s="92"/>
      <c r="AC2605" s="92"/>
      <c r="AD2605" s="99">
        <v>2.4354140740434786</v>
      </c>
    </row>
    <row r="2606" spans="1:30" ht="15.75" thickBot="1">
      <c r="A2606" s="101"/>
      <c r="B2606" s="87">
        <v>4</v>
      </c>
      <c r="C2606" s="87">
        <v>2.97</v>
      </c>
      <c r="D2606" s="87">
        <v>1</v>
      </c>
      <c r="E2606" s="87">
        <v>2.2000000000000002</v>
      </c>
      <c r="F2606" s="96" t="s">
        <v>87</v>
      </c>
      <c r="G2606" s="89">
        <v>2.61</v>
      </c>
      <c r="H2606" s="89">
        <v>2.6499330000000003</v>
      </c>
      <c r="I2606" s="87">
        <v>2</v>
      </c>
      <c r="J2606" s="87">
        <v>3</v>
      </c>
      <c r="K2606" s="89">
        <v>2.7</v>
      </c>
      <c r="L2606" s="89">
        <v>2.7102600000000003</v>
      </c>
      <c r="M2606" s="87">
        <v>23</v>
      </c>
      <c r="N2606" s="79">
        <f t="shared" si="69"/>
        <v>0.23</v>
      </c>
      <c r="O2606" s="87">
        <v>150</v>
      </c>
      <c r="P2606" s="87">
        <v>10</v>
      </c>
      <c r="Q2606" s="87">
        <v>378</v>
      </c>
      <c r="R2606" s="87">
        <v>1.5</v>
      </c>
      <c r="S2606" s="87">
        <v>1</v>
      </c>
      <c r="T2606" s="87">
        <v>20</v>
      </c>
      <c r="U2606" s="87">
        <v>7</v>
      </c>
      <c r="V2606" s="88"/>
      <c r="W2606" s="87">
        <v>2.4769999999999999</v>
      </c>
      <c r="X2606" s="90">
        <v>72.176944000000006</v>
      </c>
      <c r="Y2606" s="90">
        <v>44.522190999999999</v>
      </c>
      <c r="Z2606" s="91"/>
      <c r="AA2606" s="88"/>
      <c r="AB2606" s="92"/>
      <c r="AC2606" s="92"/>
      <c r="AD2606" s="99">
        <v>2.4354140740434786</v>
      </c>
    </row>
    <row r="2607" spans="1:30" ht="15.75" thickBot="1">
      <c r="A2607" s="101"/>
      <c r="B2607" s="87">
        <v>4</v>
      </c>
      <c r="C2607" s="87">
        <v>2.97</v>
      </c>
      <c r="D2607" s="88"/>
      <c r="E2607" s="87">
        <v>1</v>
      </c>
      <c r="F2607" s="96" t="s">
        <v>87</v>
      </c>
      <c r="G2607" s="89">
        <v>2.61</v>
      </c>
      <c r="H2607" s="89">
        <v>2.6499330000000003</v>
      </c>
      <c r="I2607" s="87">
        <v>2</v>
      </c>
      <c r="J2607" s="87">
        <v>3</v>
      </c>
      <c r="K2607" s="89">
        <v>2.7</v>
      </c>
      <c r="L2607" s="89">
        <v>2.7102600000000003</v>
      </c>
      <c r="M2607" s="87">
        <v>28</v>
      </c>
      <c r="N2607" s="79">
        <f t="shared" si="69"/>
        <v>0.28000000000000003</v>
      </c>
      <c r="O2607" s="87">
        <v>150</v>
      </c>
      <c r="P2607" s="88"/>
      <c r="Q2607" s="87">
        <v>392</v>
      </c>
      <c r="R2607" s="87">
        <v>1.5</v>
      </c>
      <c r="S2607" s="87">
        <v>1</v>
      </c>
      <c r="T2607" s="87">
        <v>20</v>
      </c>
      <c r="U2607" s="87">
        <v>7</v>
      </c>
      <c r="V2607" s="88"/>
      <c r="W2607" s="87">
        <v>2.504</v>
      </c>
      <c r="X2607" s="90">
        <v>66.685220000000001</v>
      </c>
      <c r="Y2607" s="90">
        <v>46.277581350000006</v>
      </c>
      <c r="Z2607" s="91"/>
      <c r="AA2607" s="88"/>
      <c r="AB2607" s="92"/>
      <c r="AC2607" s="92"/>
      <c r="AD2607" s="99">
        <v>2.4440743818571438</v>
      </c>
    </row>
    <row r="2608" spans="1:30" ht="15.75" thickBot="1">
      <c r="A2608" s="101"/>
      <c r="B2608" s="87">
        <v>4</v>
      </c>
      <c r="C2608" s="87">
        <v>2.97</v>
      </c>
      <c r="D2608" s="87">
        <v>1</v>
      </c>
      <c r="E2608" s="87">
        <v>2.2000000000000002</v>
      </c>
      <c r="F2608" s="96" t="s">
        <v>87</v>
      </c>
      <c r="G2608" s="89">
        <v>2.61</v>
      </c>
      <c r="H2608" s="89">
        <v>2.6499330000000003</v>
      </c>
      <c r="I2608" s="87">
        <v>2</v>
      </c>
      <c r="J2608" s="87">
        <v>3</v>
      </c>
      <c r="K2608" s="89">
        <v>2.7</v>
      </c>
      <c r="L2608" s="89">
        <v>2.7102600000000003</v>
      </c>
      <c r="M2608" s="87">
        <v>28</v>
      </c>
      <c r="N2608" s="79">
        <f t="shared" si="69"/>
        <v>0.28000000000000003</v>
      </c>
      <c r="O2608" s="87">
        <v>150</v>
      </c>
      <c r="P2608" s="87">
        <v>10</v>
      </c>
      <c r="Q2608" s="87">
        <v>392</v>
      </c>
      <c r="R2608" s="87">
        <v>1.5</v>
      </c>
      <c r="S2608" s="87">
        <v>1</v>
      </c>
      <c r="T2608" s="87">
        <v>20</v>
      </c>
      <c r="U2608" s="87">
        <v>7</v>
      </c>
      <c r="V2608" s="88"/>
      <c r="W2608" s="87">
        <v>2.4969999999999999</v>
      </c>
      <c r="X2608" s="90">
        <v>70.313680500000004</v>
      </c>
      <c r="Y2608" s="90">
        <v>44.845810450000009</v>
      </c>
      <c r="Z2608" s="91"/>
      <c r="AA2608" s="88"/>
      <c r="AB2608" s="92"/>
      <c r="AC2608" s="92"/>
      <c r="AD2608" s="99">
        <v>2.4273450068571432</v>
      </c>
    </row>
    <row r="2609" spans="1:30" ht="15.75" thickBot="1">
      <c r="A2609" s="101"/>
      <c r="B2609" s="87">
        <v>4</v>
      </c>
      <c r="C2609" s="87">
        <v>2.97</v>
      </c>
      <c r="D2609" s="87">
        <v>1</v>
      </c>
      <c r="E2609" s="87">
        <v>2.2000000000000002</v>
      </c>
      <c r="F2609" s="96" t="s">
        <v>87</v>
      </c>
      <c r="G2609" s="89">
        <v>2.61</v>
      </c>
      <c r="H2609" s="89">
        <v>2.6499330000000003</v>
      </c>
      <c r="I2609" s="87">
        <v>2</v>
      </c>
      <c r="J2609" s="87">
        <v>3</v>
      </c>
      <c r="K2609" s="89">
        <v>2.7</v>
      </c>
      <c r="L2609" s="89">
        <v>2.7102600000000003</v>
      </c>
      <c r="M2609" s="87">
        <v>28</v>
      </c>
      <c r="N2609" s="79">
        <f t="shared" si="69"/>
        <v>0.28000000000000003</v>
      </c>
      <c r="O2609" s="87">
        <v>150</v>
      </c>
      <c r="P2609" s="87">
        <v>10</v>
      </c>
      <c r="Q2609" s="87">
        <v>392</v>
      </c>
      <c r="R2609" s="87">
        <v>1.5</v>
      </c>
      <c r="S2609" s="87">
        <v>1</v>
      </c>
      <c r="T2609" s="87">
        <v>20</v>
      </c>
      <c r="U2609" s="87">
        <v>7</v>
      </c>
      <c r="V2609" s="88"/>
      <c r="W2609" s="87">
        <v>2.4929999999999999</v>
      </c>
      <c r="X2609" s="90">
        <v>67.862018000000006</v>
      </c>
      <c r="Y2609" s="90">
        <v>44.473157750000006</v>
      </c>
      <c r="Z2609" s="91"/>
      <c r="AA2609" s="88"/>
      <c r="AB2609" s="92"/>
      <c r="AC2609" s="92"/>
      <c r="AD2609" s="99">
        <v>2.4273450068571432</v>
      </c>
    </row>
    <row r="2610" spans="1:30" ht="15.75" thickBot="1">
      <c r="A2610" s="101"/>
      <c r="B2610" s="87">
        <v>4</v>
      </c>
      <c r="C2610" s="87">
        <v>2.97</v>
      </c>
      <c r="D2610" s="87">
        <v>1</v>
      </c>
      <c r="E2610" s="87">
        <v>2.1</v>
      </c>
      <c r="F2610" s="96" t="s">
        <v>87</v>
      </c>
      <c r="G2610" s="89">
        <v>2.61</v>
      </c>
      <c r="H2610" s="89">
        <v>2.6499330000000003</v>
      </c>
      <c r="I2610" s="87">
        <v>2</v>
      </c>
      <c r="J2610" s="87">
        <v>3</v>
      </c>
      <c r="K2610" s="89">
        <v>2.7</v>
      </c>
      <c r="L2610" s="89">
        <v>2.7102600000000003</v>
      </c>
      <c r="M2610" s="87">
        <v>28</v>
      </c>
      <c r="N2610" s="79">
        <f t="shared" si="69"/>
        <v>0.28000000000000003</v>
      </c>
      <c r="O2610" s="87">
        <v>150</v>
      </c>
      <c r="P2610" s="87">
        <v>10</v>
      </c>
      <c r="Q2610" s="87">
        <v>392</v>
      </c>
      <c r="R2610" s="87">
        <v>1.5</v>
      </c>
      <c r="S2610" s="87">
        <v>1</v>
      </c>
      <c r="T2610" s="87">
        <v>20</v>
      </c>
      <c r="U2610" s="87">
        <v>7</v>
      </c>
      <c r="V2610" s="88"/>
      <c r="W2610" s="87">
        <v>2.472</v>
      </c>
      <c r="X2610" s="90">
        <v>63.939357999999999</v>
      </c>
      <c r="Y2610" s="90">
        <v>41.835168899999999</v>
      </c>
      <c r="Z2610" s="91"/>
      <c r="AA2610" s="88"/>
      <c r="AB2610" s="92"/>
      <c r="AC2610" s="92"/>
      <c r="AD2610" s="99">
        <v>2.4242722645102046</v>
      </c>
    </row>
    <row r="2611" spans="1:30" ht="15.75" thickBot="1">
      <c r="A2611" s="101"/>
      <c r="B2611" s="87">
        <v>4</v>
      </c>
      <c r="C2611" s="87">
        <v>2.97</v>
      </c>
      <c r="D2611" s="87">
        <v>1</v>
      </c>
      <c r="E2611" s="87">
        <v>2.1</v>
      </c>
      <c r="F2611" s="96" t="s">
        <v>87</v>
      </c>
      <c r="G2611" s="89">
        <v>2.61</v>
      </c>
      <c r="H2611" s="89">
        <v>2.6499330000000003</v>
      </c>
      <c r="I2611" s="87">
        <v>2</v>
      </c>
      <c r="J2611" s="87">
        <v>3</v>
      </c>
      <c r="K2611" s="89">
        <v>2.7</v>
      </c>
      <c r="L2611" s="89">
        <v>2.7102600000000003</v>
      </c>
      <c r="M2611" s="87">
        <v>28</v>
      </c>
      <c r="N2611" s="79">
        <f t="shared" si="69"/>
        <v>0.28000000000000003</v>
      </c>
      <c r="O2611" s="87">
        <v>150</v>
      </c>
      <c r="P2611" s="87">
        <v>10</v>
      </c>
      <c r="Q2611" s="87">
        <v>392</v>
      </c>
      <c r="R2611" s="87">
        <v>1.5</v>
      </c>
      <c r="S2611" s="87">
        <v>1</v>
      </c>
      <c r="T2611" s="87">
        <v>20</v>
      </c>
      <c r="U2611" s="87">
        <v>7</v>
      </c>
      <c r="V2611" s="88"/>
      <c r="W2611" s="87">
        <v>2.456</v>
      </c>
      <c r="X2611" s="90">
        <v>66.587153499999999</v>
      </c>
      <c r="Y2611" s="90">
        <v>42.531441049999998</v>
      </c>
      <c r="Z2611" s="91"/>
      <c r="AA2611" s="88"/>
      <c r="AB2611" s="92"/>
      <c r="AC2611" s="92"/>
      <c r="AD2611" s="99">
        <v>2.4242722645102046</v>
      </c>
    </row>
    <row r="2612" spans="1:30" ht="15.75" thickBot="1">
      <c r="A2612" s="101"/>
      <c r="B2612" s="87">
        <v>4</v>
      </c>
      <c r="C2612" s="87">
        <v>2.97</v>
      </c>
      <c r="D2612" s="88"/>
      <c r="E2612" s="87">
        <v>1</v>
      </c>
      <c r="F2612" s="96" t="s">
        <v>87</v>
      </c>
      <c r="G2612" s="89">
        <v>2.61</v>
      </c>
      <c r="H2612" s="89">
        <v>2.6499330000000003</v>
      </c>
      <c r="I2612" s="87">
        <v>2</v>
      </c>
      <c r="J2612" s="87">
        <v>3</v>
      </c>
      <c r="K2612" s="89">
        <v>2.7</v>
      </c>
      <c r="L2612" s="89">
        <v>2.7102600000000003</v>
      </c>
      <c r="M2612" s="87">
        <v>33</v>
      </c>
      <c r="N2612" s="79">
        <f t="shared" si="69"/>
        <v>0.33</v>
      </c>
      <c r="O2612" s="87">
        <v>150</v>
      </c>
      <c r="P2612" s="88"/>
      <c r="Q2612" s="87">
        <v>398</v>
      </c>
      <c r="R2612" s="87">
        <v>1.5</v>
      </c>
      <c r="S2612" s="87">
        <v>1</v>
      </c>
      <c r="T2612" s="87">
        <v>20</v>
      </c>
      <c r="U2612" s="87">
        <v>7</v>
      </c>
      <c r="V2612" s="88"/>
      <c r="W2612" s="87">
        <v>2.512</v>
      </c>
      <c r="X2612" s="90">
        <v>58.643767000000004</v>
      </c>
      <c r="Y2612" s="90">
        <v>44.3064447</v>
      </c>
      <c r="Z2612" s="91"/>
      <c r="AA2612" s="88"/>
      <c r="AB2612" s="92"/>
      <c r="AC2612" s="92"/>
      <c r="AD2612" s="99">
        <v>2.4356890494848487</v>
      </c>
    </row>
    <row r="2613" spans="1:30" ht="15.75" thickBot="1">
      <c r="A2613" s="101"/>
      <c r="B2613" s="87">
        <v>4</v>
      </c>
      <c r="C2613" s="87">
        <v>2.97</v>
      </c>
      <c r="D2613" s="87">
        <v>1</v>
      </c>
      <c r="E2613" s="87">
        <v>2.2000000000000002</v>
      </c>
      <c r="F2613" s="96" t="s">
        <v>87</v>
      </c>
      <c r="G2613" s="89">
        <v>2.61</v>
      </c>
      <c r="H2613" s="89">
        <v>2.6499330000000003</v>
      </c>
      <c r="I2613" s="87">
        <v>2</v>
      </c>
      <c r="J2613" s="87">
        <v>3</v>
      </c>
      <c r="K2613" s="89">
        <v>2.7</v>
      </c>
      <c r="L2613" s="89">
        <v>2.7102600000000003</v>
      </c>
      <c r="M2613" s="87">
        <v>33</v>
      </c>
      <c r="N2613" s="79">
        <f t="shared" si="69"/>
        <v>0.33</v>
      </c>
      <c r="O2613" s="87">
        <v>150</v>
      </c>
      <c r="P2613" s="87">
        <v>10</v>
      </c>
      <c r="Q2613" s="87">
        <v>398</v>
      </c>
      <c r="R2613" s="87">
        <v>1.5</v>
      </c>
      <c r="S2613" s="87">
        <v>1</v>
      </c>
      <c r="T2613" s="87">
        <v>20</v>
      </c>
      <c r="U2613" s="87">
        <v>7</v>
      </c>
      <c r="V2613" s="88"/>
      <c r="W2613" s="87">
        <v>2.4929999999999999</v>
      </c>
      <c r="X2613" s="90">
        <v>59.330232500000001</v>
      </c>
      <c r="Y2613" s="90">
        <v>42.266661499999998</v>
      </c>
      <c r="Z2613" s="91"/>
      <c r="AA2613" s="88"/>
      <c r="AB2613" s="92"/>
      <c r="AC2613" s="92"/>
      <c r="AD2613" s="99">
        <v>2.4214944282727275</v>
      </c>
    </row>
    <row r="2614" spans="1:30" ht="15.75" thickBot="1">
      <c r="A2614" s="101"/>
      <c r="B2614" s="87">
        <v>4</v>
      </c>
      <c r="C2614" s="87">
        <v>2.97</v>
      </c>
      <c r="D2614" s="87">
        <v>1</v>
      </c>
      <c r="E2614" s="87">
        <v>2.2000000000000002</v>
      </c>
      <c r="F2614" s="96" t="s">
        <v>87</v>
      </c>
      <c r="G2614" s="89">
        <v>2.61</v>
      </c>
      <c r="H2614" s="89">
        <v>2.6499330000000003</v>
      </c>
      <c r="I2614" s="87">
        <v>2</v>
      </c>
      <c r="J2614" s="87">
        <v>3</v>
      </c>
      <c r="K2614" s="89">
        <v>2.7</v>
      </c>
      <c r="L2614" s="89">
        <v>2.7102600000000003</v>
      </c>
      <c r="M2614" s="87">
        <v>33</v>
      </c>
      <c r="N2614" s="79">
        <f t="shared" si="69"/>
        <v>0.33</v>
      </c>
      <c r="O2614" s="87">
        <v>150</v>
      </c>
      <c r="P2614" s="87">
        <v>10</v>
      </c>
      <c r="Q2614" s="87">
        <v>398</v>
      </c>
      <c r="R2614" s="87">
        <v>1.5</v>
      </c>
      <c r="S2614" s="87">
        <v>1</v>
      </c>
      <c r="T2614" s="87">
        <v>20</v>
      </c>
      <c r="U2614" s="87">
        <v>7</v>
      </c>
      <c r="V2614" s="88"/>
      <c r="W2614" s="87">
        <v>2.4609999999999999</v>
      </c>
      <c r="X2614" s="90">
        <v>54.91724</v>
      </c>
      <c r="Y2614" s="90">
        <v>40.138618450000003</v>
      </c>
      <c r="Z2614" s="91"/>
      <c r="AA2614" s="88"/>
      <c r="AB2614" s="92"/>
      <c r="AC2614" s="92"/>
      <c r="AD2614" s="99">
        <v>2.4214944282727275</v>
      </c>
    </row>
    <row r="2615" spans="1:30" ht="15.75" thickBot="1">
      <c r="A2615" s="101"/>
      <c r="B2615" s="87">
        <v>4</v>
      </c>
      <c r="C2615" s="87">
        <v>2.97</v>
      </c>
      <c r="D2615" s="88"/>
      <c r="E2615" s="87">
        <v>1</v>
      </c>
      <c r="F2615" s="96" t="s">
        <v>87</v>
      </c>
      <c r="G2615" s="89">
        <v>2.61</v>
      </c>
      <c r="H2615" s="89">
        <v>2.6499330000000003</v>
      </c>
      <c r="I2615" s="87">
        <v>2</v>
      </c>
      <c r="J2615" s="87">
        <v>3</v>
      </c>
      <c r="K2615" s="89">
        <v>2.7</v>
      </c>
      <c r="L2615" s="89">
        <v>2.7102600000000003</v>
      </c>
      <c r="M2615" s="87">
        <v>40</v>
      </c>
      <c r="N2615" s="79">
        <f t="shared" si="69"/>
        <v>0.4</v>
      </c>
      <c r="O2615" s="87">
        <v>150</v>
      </c>
      <c r="P2615" s="88"/>
      <c r="Q2615" s="87">
        <v>389</v>
      </c>
      <c r="R2615" s="87">
        <v>1.5</v>
      </c>
      <c r="S2615" s="87">
        <v>1</v>
      </c>
      <c r="T2615" s="87">
        <v>20</v>
      </c>
      <c r="U2615" s="87">
        <v>7</v>
      </c>
      <c r="V2615" s="88"/>
      <c r="W2615" s="87">
        <v>2.4580000000000002</v>
      </c>
      <c r="X2615" s="90">
        <v>45.0125235</v>
      </c>
      <c r="Y2615" s="90">
        <v>39.471766250000009</v>
      </c>
      <c r="Z2615" s="91"/>
      <c r="AA2615" s="88"/>
      <c r="AB2615" s="92"/>
      <c r="AC2615" s="92"/>
      <c r="AD2615" s="99">
        <v>2.426573758</v>
      </c>
    </row>
    <row r="2616" spans="1:30" ht="15.75" thickBot="1">
      <c r="A2616" s="101"/>
      <c r="B2616" s="87">
        <v>4</v>
      </c>
      <c r="C2616" s="87">
        <v>2.97</v>
      </c>
      <c r="D2616" s="87">
        <v>1</v>
      </c>
      <c r="E2616" s="87">
        <v>2.2000000000000002</v>
      </c>
      <c r="F2616" s="96" t="s">
        <v>87</v>
      </c>
      <c r="G2616" s="89">
        <v>2.61</v>
      </c>
      <c r="H2616" s="89">
        <v>2.6499330000000003</v>
      </c>
      <c r="I2616" s="87">
        <v>2</v>
      </c>
      <c r="J2616" s="87">
        <v>3</v>
      </c>
      <c r="K2616" s="89">
        <v>2.7</v>
      </c>
      <c r="L2616" s="89">
        <v>2.7102600000000003</v>
      </c>
      <c r="M2616" s="87">
        <v>40</v>
      </c>
      <c r="N2616" s="79">
        <f t="shared" si="69"/>
        <v>0.4</v>
      </c>
      <c r="O2616" s="87">
        <v>150</v>
      </c>
      <c r="P2616" s="87">
        <v>10</v>
      </c>
      <c r="Q2616" s="87">
        <v>389</v>
      </c>
      <c r="R2616" s="87">
        <v>1.5</v>
      </c>
      <c r="S2616" s="87">
        <v>1</v>
      </c>
      <c r="T2616" s="87">
        <v>20</v>
      </c>
      <c r="U2616" s="87">
        <v>7</v>
      </c>
      <c r="V2616" s="88"/>
      <c r="W2616" s="87">
        <v>2.4510000000000001</v>
      </c>
      <c r="X2616" s="90">
        <v>43.149259999999998</v>
      </c>
      <c r="Y2616" s="90">
        <v>37.716375899999996</v>
      </c>
      <c r="Z2616" s="91"/>
      <c r="AA2616" s="88"/>
      <c r="AB2616" s="92"/>
      <c r="AC2616" s="92"/>
      <c r="AD2616" s="99">
        <v>2.4148631955000002</v>
      </c>
    </row>
    <row r="2617" spans="1:30" ht="15.75" thickBot="1">
      <c r="A2617" s="101"/>
      <c r="B2617" s="87">
        <v>4</v>
      </c>
      <c r="C2617" s="87">
        <v>2.97</v>
      </c>
      <c r="D2617" s="87">
        <v>1</v>
      </c>
      <c r="E2617" s="87">
        <v>2.2000000000000002</v>
      </c>
      <c r="F2617" s="96" t="s">
        <v>87</v>
      </c>
      <c r="G2617" s="89">
        <v>2.61</v>
      </c>
      <c r="H2617" s="89">
        <v>2.6499330000000003</v>
      </c>
      <c r="I2617" s="87">
        <v>2</v>
      </c>
      <c r="J2617" s="87">
        <v>3</v>
      </c>
      <c r="K2617" s="89">
        <v>2.7</v>
      </c>
      <c r="L2617" s="89">
        <v>2.7102600000000003</v>
      </c>
      <c r="M2617" s="87">
        <v>40</v>
      </c>
      <c r="N2617" s="79">
        <f t="shared" si="69"/>
        <v>0.4</v>
      </c>
      <c r="O2617" s="87">
        <v>150</v>
      </c>
      <c r="P2617" s="87">
        <v>10</v>
      </c>
      <c r="Q2617" s="87">
        <v>389</v>
      </c>
      <c r="R2617" s="87">
        <v>1.5</v>
      </c>
      <c r="S2617" s="87">
        <v>1</v>
      </c>
      <c r="T2617" s="87">
        <v>20</v>
      </c>
      <c r="U2617" s="87">
        <v>7</v>
      </c>
      <c r="V2617" s="88"/>
      <c r="W2617" s="87">
        <v>2.4500000000000002</v>
      </c>
      <c r="X2617" s="90">
        <v>45.797055499999999</v>
      </c>
      <c r="Y2617" s="90">
        <v>38.422454700000003</v>
      </c>
      <c r="Z2617" s="91"/>
      <c r="AA2617" s="88"/>
      <c r="AB2617" s="92"/>
      <c r="AC2617" s="92"/>
      <c r="AD2617" s="99">
        <v>2.4148631955000002</v>
      </c>
    </row>
    <row r="2618" spans="1:30" ht="15.75" thickBot="1">
      <c r="A2618" s="101"/>
      <c r="B2618" s="87">
        <v>4</v>
      </c>
      <c r="C2618" s="87">
        <v>2.97</v>
      </c>
      <c r="D2618" s="88"/>
      <c r="E2618" s="87">
        <v>1</v>
      </c>
      <c r="F2618" s="96" t="s">
        <v>87</v>
      </c>
      <c r="G2618" s="89">
        <v>2.61</v>
      </c>
      <c r="H2618" s="89">
        <v>2.6499330000000003</v>
      </c>
      <c r="I2618" s="87">
        <v>2</v>
      </c>
      <c r="J2618" s="87">
        <v>3</v>
      </c>
      <c r="K2618" s="89">
        <v>2.7</v>
      </c>
      <c r="L2618" s="89">
        <v>2.7102600000000003</v>
      </c>
      <c r="M2618" s="87">
        <v>23</v>
      </c>
      <c r="N2618" s="79">
        <f t="shared" si="69"/>
        <v>0.23</v>
      </c>
      <c r="O2618" s="87">
        <v>150</v>
      </c>
      <c r="P2618" s="88"/>
      <c r="Q2618" s="87">
        <v>378</v>
      </c>
      <c r="R2618" s="87">
        <v>1.5</v>
      </c>
      <c r="S2618" s="87">
        <v>1</v>
      </c>
      <c r="T2618" s="87">
        <v>20</v>
      </c>
      <c r="U2618" s="87">
        <v>28</v>
      </c>
      <c r="V2618" s="88"/>
      <c r="W2618" s="87">
        <v>2.512</v>
      </c>
      <c r="X2618" s="90">
        <v>100.02782999999999</v>
      </c>
      <c r="Y2618" s="90">
        <v>52.004664949999999</v>
      </c>
      <c r="Z2618" s="91"/>
      <c r="AA2618" s="88"/>
      <c r="AB2618" s="92"/>
      <c r="AC2618" s="92"/>
      <c r="AD2618" s="99">
        <v>2.4557802696956523</v>
      </c>
    </row>
    <row r="2619" spans="1:30" ht="15.75" thickBot="1">
      <c r="A2619" s="101"/>
      <c r="B2619" s="87">
        <v>4</v>
      </c>
      <c r="C2619" s="87">
        <v>2.97</v>
      </c>
      <c r="D2619" s="87">
        <v>1</v>
      </c>
      <c r="E2619" s="87">
        <v>2.2000000000000002</v>
      </c>
      <c r="F2619" s="96" t="s">
        <v>87</v>
      </c>
      <c r="G2619" s="89">
        <v>2.61</v>
      </c>
      <c r="H2619" s="89">
        <v>2.6499330000000003</v>
      </c>
      <c r="I2619" s="87">
        <v>2</v>
      </c>
      <c r="J2619" s="87">
        <v>3</v>
      </c>
      <c r="K2619" s="89">
        <v>2.7</v>
      </c>
      <c r="L2619" s="89">
        <v>2.7102600000000003</v>
      </c>
      <c r="M2619" s="87">
        <v>23</v>
      </c>
      <c r="N2619" s="79">
        <f t="shared" si="69"/>
        <v>0.23</v>
      </c>
      <c r="O2619" s="87">
        <v>150</v>
      </c>
      <c r="P2619" s="87">
        <v>10</v>
      </c>
      <c r="Q2619" s="87">
        <v>378</v>
      </c>
      <c r="R2619" s="87">
        <v>1.5</v>
      </c>
      <c r="S2619" s="87">
        <v>1</v>
      </c>
      <c r="T2619" s="87">
        <v>20</v>
      </c>
      <c r="U2619" s="87">
        <v>28</v>
      </c>
      <c r="V2619" s="88"/>
      <c r="W2619" s="87">
        <v>2.504</v>
      </c>
      <c r="X2619" s="90">
        <v>112.580342</v>
      </c>
      <c r="Y2619" s="90">
        <v>50.925933449999995</v>
      </c>
      <c r="Z2619" s="91"/>
      <c r="AA2619" s="88"/>
      <c r="AB2619" s="92"/>
      <c r="AC2619" s="92"/>
      <c r="AD2619" s="99">
        <v>2.4354140740434786</v>
      </c>
    </row>
    <row r="2620" spans="1:30" ht="15.75" thickBot="1">
      <c r="A2620" s="101"/>
      <c r="B2620" s="87">
        <v>4</v>
      </c>
      <c r="C2620" s="87">
        <v>2.97</v>
      </c>
      <c r="D2620" s="87">
        <v>1</v>
      </c>
      <c r="E2620" s="87">
        <v>2.2000000000000002</v>
      </c>
      <c r="F2620" s="96" t="s">
        <v>87</v>
      </c>
      <c r="G2620" s="89">
        <v>2.61</v>
      </c>
      <c r="H2620" s="89">
        <v>2.6499330000000003</v>
      </c>
      <c r="I2620" s="87">
        <v>2</v>
      </c>
      <c r="J2620" s="87">
        <v>3</v>
      </c>
      <c r="K2620" s="89">
        <v>2.7</v>
      </c>
      <c r="L2620" s="89">
        <v>2.7102600000000003</v>
      </c>
      <c r="M2620" s="87">
        <v>23</v>
      </c>
      <c r="N2620" s="79">
        <f t="shared" si="69"/>
        <v>0.23</v>
      </c>
      <c r="O2620" s="87">
        <v>150</v>
      </c>
      <c r="P2620" s="87">
        <v>10</v>
      </c>
      <c r="Q2620" s="87">
        <v>378</v>
      </c>
      <c r="R2620" s="87">
        <v>1.5</v>
      </c>
      <c r="S2620" s="87">
        <v>1</v>
      </c>
      <c r="T2620" s="87">
        <v>20</v>
      </c>
      <c r="U2620" s="87">
        <v>28</v>
      </c>
      <c r="V2620" s="88"/>
      <c r="W2620" s="87">
        <v>2.4889999999999999</v>
      </c>
      <c r="X2620" s="90">
        <v>107.67701700000001</v>
      </c>
      <c r="Y2620" s="90">
        <v>49.41570935</v>
      </c>
      <c r="Z2620" s="91"/>
      <c r="AA2620" s="88"/>
      <c r="AB2620" s="92"/>
      <c r="AC2620" s="92"/>
      <c r="AD2620" s="99">
        <v>2.4354140740434786</v>
      </c>
    </row>
    <row r="2621" spans="1:30" ht="15.75" thickBot="1">
      <c r="A2621" s="101"/>
      <c r="B2621" s="87">
        <v>4</v>
      </c>
      <c r="C2621" s="87">
        <v>2.97</v>
      </c>
      <c r="D2621" s="88"/>
      <c r="E2621" s="87">
        <v>1</v>
      </c>
      <c r="F2621" s="96" t="s">
        <v>87</v>
      </c>
      <c r="G2621" s="89">
        <v>2.61</v>
      </c>
      <c r="H2621" s="89">
        <v>2.6499330000000003</v>
      </c>
      <c r="I2621" s="87">
        <v>2</v>
      </c>
      <c r="J2621" s="87">
        <v>3</v>
      </c>
      <c r="K2621" s="89">
        <v>2.7</v>
      </c>
      <c r="L2621" s="89">
        <v>2.7102600000000003</v>
      </c>
      <c r="M2621" s="87">
        <v>28</v>
      </c>
      <c r="N2621" s="79">
        <f t="shared" si="69"/>
        <v>0.28000000000000003</v>
      </c>
      <c r="O2621" s="87">
        <v>150</v>
      </c>
      <c r="P2621" s="88"/>
      <c r="Q2621" s="87">
        <v>392</v>
      </c>
      <c r="R2621" s="87">
        <v>1.5</v>
      </c>
      <c r="S2621" s="87">
        <v>1</v>
      </c>
      <c r="T2621" s="87">
        <v>20</v>
      </c>
      <c r="U2621" s="87">
        <v>28</v>
      </c>
      <c r="V2621" s="88"/>
      <c r="W2621" s="87">
        <v>2.5089999999999999</v>
      </c>
      <c r="X2621" s="90">
        <v>80.512596500000001</v>
      </c>
      <c r="Y2621" s="90">
        <v>47.47399265</v>
      </c>
      <c r="Z2621" s="91"/>
      <c r="AA2621" s="88"/>
      <c r="AB2621" s="92"/>
      <c r="AC2621" s="92"/>
      <c r="AD2621" s="99">
        <v>2.4440743818571438</v>
      </c>
    </row>
    <row r="2622" spans="1:30" ht="15.75" thickBot="1">
      <c r="A2622" s="101"/>
      <c r="B2622" s="87">
        <v>4</v>
      </c>
      <c r="C2622" s="87">
        <v>2.97</v>
      </c>
      <c r="D2622" s="87">
        <v>1</v>
      </c>
      <c r="E2622" s="87">
        <v>2.2000000000000002</v>
      </c>
      <c r="F2622" s="96" t="s">
        <v>87</v>
      </c>
      <c r="G2622" s="89">
        <v>2.61</v>
      </c>
      <c r="H2622" s="89">
        <v>2.6499330000000003</v>
      </c>
      <c r="I2622" s="87">
        <v>2</v>
      </c>
      <c r="J2622" s="87">
        <v>3</v>
      </c>
      <c r="K2622" s="89">
        <v>2.7</v>
      </c>
      <c r="L2622" s="89">
        <v>2.7102600000000003</v>
      </c>
      <c r="M2622" s="87">
        <v>28</v>
      </c>
      <c r="N2622" s="79">
        <f t="shared" si="69"/>
        <v>0.28000000000000003</v>
      </c>
      <c r="O2622" s="87">
        <v>150</v>
      </c>
      <c r="P2622" s="87">
        <v>10</v>
      </c>
      <c r="Q2622" s="87">
        <v>392</v>
      </c>
      <c r="R2622" s="87">
        <v>1.5</v>
      </c>
      <c r="S2622" s="87">
        <v>1</v>
      </c>
      <c r="T2622" s="87">
        <v>20</v>
      </c>
      <c r="U2622" s="87">
        <v>28</v>
      </c>
      <c r="V2622" s="88"/>
      <c r="W2622" s="87">
        <v>2.5019999999999998</v>
      </c>
      <c r="X2622" s="90">
        <v>97.576167499999997</v>
      </c>
      <c r="Y2622" s="90">
        <v>48.954796799999997</v>
      </c>
      <c r="Z2622" s="91"/>
      <c r="AA2622" s="88"/>
      <c r="AB2622" s="92"/>
      <c r="AC2622" s="92"/>
      <c r="AD2622" s="99">
        <v>2.4273450068571432</v>
      </c>
    </row>
    <row r="2623" spans="1:30" ht="15.75" thickBot="1">
      <c r="A2623" s="101"/>
      <c r="B2623" s="87">
        <v>4</v>
      </c>
      <c r="C2623" s="87">
        <v>2.97</v>
      </c>
      <c r="D2623" s="87">
        <v>1</v>
      </c>
      <c r="E2623" s="87">
        <v>2.2000000000000002</v>
      </c>
      <c r="F2623" s="96" t="s">
        <v>87</v>
      </c>
      <c r="G2623" s="89">
        <v>2.61</v>
      </c>
      <c r="H2623" s="89">
        <v>2.6499330000000003</v>
      </c>
      <c r="I2623" s="87">
        <v>2</v>
      </c>
      <c r="J2623" s="87">
        <v>3</v>
      </c>
      <c r="K2623" s="89">
        <v>2.7</v>
      </c>
      <c r="L2623" s="89">
        <v>2.7102600000000003</v>
      </c>
      <c r="M2623" s="87">
        <v>28</v>
      </c>
      <c r="N2623" s="79">
        <f t="shared" si="69"/>
        <v>0.28000000000000003</v>
      </c>
      <c r="O2623" s="87">
        <v>150</v>
      </c>
      <c r="P2623" s="87">
        <v>10</v>
      </c>
      <c r="Q2623" s="87">
        <v>392</v>
      </c>
      <c r="R2623" s="87">
        <v>1.5</v>
      </c>
      <c r="S2623" s="87">
        <v>1</v>
      </c>
      <c r="T2623" s="87">
        <v>20</v>
      </c>
      <c r="U2623" s="87">
        <v>28</v>
      </c>
      <c r="V2623" s="88"/>
      <c r="W2623" s="87">
        <v>2.4969999999999999</v>
      </c>
      <c r="X2623" s="90">
        <v>94.830305499999994</v>
      </c>
      <c r="Y2623" s="90">
        <v>48.611564049999998</v>
      </c>
      <c r="Z2623" s="91"/>
      <c r="AA2623" s="88"/>
      <c r="AB2623" s="92"/>
      <c r="AC2623" s="92"/>
      <c r="AD2623" s="99">
        <v>2.4273450068571432</v>
      </c>
    </row>
    <row r="2624" spans="1:30" ht="15.75" thickBot="1">
      <c r="A2624" s="101"/>
      <c r="B2624" s="87">
        <v>4</v>
      </c>
      <c r="C2624" s="87">
        <v>2.97</v>
      </c>
      <c r="D2624" s="87">
        <v>1</v>
      </c>
      <c r="E2624" s="87">
        <v>2.1</v>
      </c>
      <c r="F2624" s="96" t="s">
        <v>87</v>
      </c>
      <c r="G2624" s="89">
        <v>2.61</v>
      </c>
      <c r="H2624" s="89">
        <v>2.6499330000000003</v>
      </c>
      <c r="I2624" s="87">
        <v>2</v>
      </c>
      <c r="J2624" s="87">
        <v>3</v>
      </c>
      <c r="K2624" s="89">
        <v>2.7</v>
      </c>
      <c r="L2624" s="89">
        <v>2.7102600000000003</v>
      </c>
      <c r="M2624" s="87">
        <v>28</v>
      </c>
      <c r="N2624" s="79">
        <f t="shared" si="69"/>
        <v>0.28000000000000003</v>
      </c>
      <c r="O2624" s="87">
        <v>150</v>
      </c>
      <c r="P2624" s="87">
        <v>10</v>
      </c>
      <c r="Q2624" s="87">
        <v>392</v>
      </c>
      <c r="R2624" s="87">
        <v>1.5</v>
      </c>
      <c r="S2624" s="87">
        <v>1</v>
      </c>
      <c r="T2624" s="87">
        <v>20</v>
      </c>
      <c r="U2624" s="87">
        <v>28</v>
      </c>
      <c r="V2624" s="88"/>
      <c r="W2624" s="87">
        <v>2.4809999999999999</v>
      </c>
      <c r="X2624" s="90">
        <v>85.513987999999998</v>
      </c>
      <c r="Y2624" s="90">
        <v>46.875787000000003</v>
      </c>
      <c r="Z2624" s="91"/>
      <c r="AA2624" s="88"/>
      <c r="AB2624" s="92"/>
      <c r="AC2624" s="92"/>
      <c r="AD2624" s="99">
        <v>2.4242722645102046</v>
      </c>
    </row>
    <row r="2625" spans="1:30" ht="15.75" thickBot="1">
      <c r="A2625" s="101"/>
      <c r="B2625" s="87">
        <v>4</v>
      </c>
      <c r="C2625" s="87">
        <v>2.97</v>
      </c>
      <c r="D2625" s="87">
        <v>1</v>
      </c>
      <c r="E2625" s="87">
        <v>2.1</v>
      </c>
      <c r="F2625" s="96" t="s">
        <v>87</v>
      </c>
      <c r="G2625" s="89">
        <v>2.61</v>
      </c>
      <c r="H2625" s="89">
        <v>2.6499330000000003</v>
      </c>
      <c r="I2625" s="87">
        <v>2</v>
      </c>
      <c r="J2625" s="87">
        <v>3</v>
      </c>
      <c r="K2625" s="89">
        <v>2.7</v>
      </c>
      <c r="L2625" s="89">
        <v>2.7102600000000003</v>
      </c>
      <c r="M2625" s="87">
        <v>28</v>
      </c>
      <c r="N2625" s="79">
        <f t="shared" si="69"/>
        <v>0.28000000000000003</v>
      </c>
      <c r="O2625" s="87">
        <v>150</v>
      </c>
      <c r="P2625" s="87">
        <v>10</v>
      </c>
      <c r="Q2625" s="87">
        <v>392</v>
      </c>
      <c r="R2625" s="87">
        <v>1.5</v>
      </c>
      <c r="S2625" s="87">
        <v>1</v>
      </c>
      <c r="T2625" s="87">
        <v>20</v>
      </c>
      <c r="U2625" s="87">
        <v>28</v>
      </c>
      <c r="V2625" s="88"/>
      <c r="W2625" s="87">
        <v>2.4710000000000001</v>
      </c>
      <c r="X2625" s="90">
        <v>85.906254000000004</v>
      </c>
      <c r="Y2625" s="90">
        <v>46.316807949999998</v>
      </c>
      <c r="Z2625" s="91"/>
      <c r="AA2625" s="88"/>
      <c r="AB2625" s="92"/>
      <c r="AC2625" s="92"/>
      <c r="AD2625" s="99">
        <v>2.4242722645102046</v>
      </c>
    </row>
    <row r="2626" spans="1:30" ht="15.75" thickBot="1">
      <c r="A2626" s="101"/>
      <c r="B2626" s="87">
        <v>4</v>
      </c>
      <c r="C2626" s="87">
        <v>2.97</v>
      </c>
      <c r="D2626" s="88"/>
      <c r="E2626" s="87">
        <v>1</v>
      </c>
      <c r="F2626" s="96" t="s">
        <v>87</v>
      </c>
      <c r="G2626" s="89">
        <v>2.61</v>
      </c>
      <c r="H2626" s="89">
        <v>2.6499330000000003</v>
      </c>
      <c r="I2626" s="87">
        <v>2</v>
      </c>
      <c r="J2626" s="87">
        <v>3</v>
      </c>
      <c r="K2626" s="89">
        <v>2.7</v>
      </c>
      <c r="L2626" s="89">
        <v>2.7102600000000003</v>
      </c>
      <c r="M2626" s="87">
        <v>33</v>
      </c>
      <c r="N2626" s="79">
        <f t="shared" si="69"/>
        <v>0.33</v>
      </c>
      <c r="O2626" s="87">
        <v>150</v>
      </c>
      <c r="P2626" s="88"/>
      <c r="Q2626" s="87">
        <v>398</v>
      </c>
      <c r="R2626" s="87">
        <v>1.5</v>
      </c>
      <c r="S2626" s="87">
        <v>1</v>
      </c>
      <c r="T2626" s="87">
        <v>20</v>
      </c>
      <c r="U2626" s="87">
        <v>28</v>
      </c>
      <c r="V2626" s="88"/>
      <c r="W2626" s="87">
        <v>2.5009999999999999</v>
      </c>
      <c r="X2626" s="90">
        <v>69.038815999999997</v>
      </c>
      <c r="Y2626" s="90">
        <v>45.875508699999997</v>
      </c>
      <c r="Z2626" s="91"/>
      <c r="AA2626" s="88"/>
      <c r="AB2626" s="92"/>
      <c r="AC2626" s="92"/>
      <c r="AD2626" s="99">
        <v>2.4356890494848487</v>
      </c>
    </row>
    <row r="2627" spans="1:30" ht="15.75" thickBot="1">
      <c r="A2627" s="101"/>
      <c r="B2627" s="87">
        <v>4</v>
      </c>
      <c r="C2627" s="87">
        <v>2.97</v>
      </c>
      <c r="D2627" s="87">
        <v>1</v>
      </c>
      <c r="E2627" s="87">
        <v>2.2000000000000002</v>
      </c>
      <c r="F2627" s="96" t="s">
        <v>87</v>
      </c>
      <c r="G2627" s="89">
        <v>2.61</v>
      </c>
      <c r="H2627" s="89">
        <v>2.6499330000000003</v>
      </c>
      <c r="I2627" s="87">
        <v>2</v>
      </c>
      <c r="J2627" s="87">
        <v>3</v>
      </c>
      <c r="K2627" s="89">
        <v>2.7</v>
      </c>
      <c r="L2627" s="89">
        <v>2.7102600000000003</v>
      </c>
      <c r="M2627" s="87">
        <v>33</v>
      </c>
      <c r="N2627" s="79">
        <f t="shared" si="69"/>
        <v>0.33</v>
      </c>
      <c r="O2627" s="87">
        <v>150</v>
      </c>
      <c r="P2627" s="87">
        <v>10</v>
      </c>
      <c r="Q2627" s="87">
        <v>398</v>
      </c>
      <c r="R2627" s="87">
        <v>1.5</v>
      </c>
      <c r="S2627" s="87">
        <v>1</v>
      </c>
      <c r="T2627" s="87">
        <v>20</v>
      </c>
      <c r="U2627" s="87">
        <v>28</v>
      </c>
      <c r="V2627" s="88"/>
      <c r="W2627" s="87">
        <v>2.4870000000000001</v>
      </c>
      <c r="X2627" s="90">
        <v>79.433864999999997</v>
      </c>
      <c r="Y2627" s="90">
        <v>46.405067800000005</v>
      </c>
      <c r="Z2627" s="91"/>
      <c r="AA2627" s="88"/>
      <c r="AB2627" s="92"/>
      <c r="AC2627" s="92"/>
      <c r="AD2627" s="99">
        <v>2.4214944282727275</v>
      </c>
    </row>
    <row r="2628" spans="1:30" ht="15.75" thickBot="1">
      <c r="A2628" s="101"/>
      <c r="B2628" s="87">
        <v>4</v>
      </c>
      <c r="C2628" s="87">
        <v>2.97</v>
      </c>
      <c r="D2628" s="87">
        <v>1</v>
      </c>
      <c r="E2628" s="87">
        <v>2.2000000000000002</v>
      </c>
      <c r="F2628" s="96" t="s">
        <v>87</v>
      </c>
      <c r="G2628" s="89">
        <v>2.61</v>
      </c>
      <c r="H2628" s="89">
        <v>2.6499330000000003</v>
      </c>
      <c r="I2628" s="87">
        <v>2</v>
      </c>
      <c r="J2628" s="87">
        <v>3</v>
      </c>
      <c r="K2628" s="89">
        <v>2.7</v>
      </c>
      <c r="L2628" s="89">
        <v>2.7102600000000003</v>
      </c>
      <c r="M2628" s="87">
        <v>33</v>
      </c>
      <c r="N2628" s="79">
        <f t="shared" si="69"/>
        <v>0.33</v>
      </c>
      <c r="O2628" s="87">
        <v>150</v>
      </c>
      <c r="P2628" s="87">
        <v>10</v>
      </c>
      <c r="Q2628" s="87">
        <v>398</v>
      </c>
      <c r="R2628" s="87">
        <v>1.5</v>
      </c>
      <c r="S2628" s="87">
        <v>1</v>
      </c>
      <c r="T2628" s="87">
        <v>20</v>
      </c>
      <c r="U2628" s="87">
        <v>28</v>
      </c>
      <c r="V2628" s="88"/>
      <c r="W2628" s="87">
        <v>2.4780000000000002</v>
      </c>
      <c r="X2628" s="90">
        <v>79.826131000000004</v>
      </c>
      <c r="Y2628" s="90">
        <v>46.954240200000001</v>
      </c>
      <c r="Z2628" s="91"/>
      <c r="AA2628" s="88"/>
      <c r="AB2628" s="92"/>
      <c r="AC2628" s="92"/>
      <c r="AD2628" s="99">
        <v>2.4214944282727275</v>
      </c>
    </row>
    <row r="2629" spans="1:30" ht="15.75" thickBot="1">
      <c r="A2629" s="101"/>
      <c r="B2629" s="87">
        <v>4</v>
      </c>
      <c r="C2629" s="87">
        <v>2.97</v>
      </c>
      <c r="D2629" s="88"/>
      <c r="E2629" s="87">
        <v>1</v>
      </c>
      <c r="F2629" s="96" t="s">
        <v>87</v>
      </c>
      <c r="G2629" s="89">
        <v>2.61</v>
      </c>
      <c r="H2629" s="89">
        <v>2.6499330000000003</v>
      </c>
      <c r="I2629" s="87">
        <v>2</v>
      </c>
      <c r="J2629" s="87">
        <v>3</v>
      </c>
      <c r="K2629" s="89">
        <v>2.7</v>
      </c>
      <c r="L2629" s="89">
        <v>2.7102600000000003</v>
      </c>
      <c r="M2629" s="87">
        <v>40</v>
      </c>
      <c r="N2629" s="79">
        <f t="shared" si="69"/>
        <v>0.4</v>
      </c>
      <c r="O2629" s="87">
        <v>150</v>
      </c>
      <c r="P2629" s="88"/>
      <c r="Q2629" s="87">
        <v>389</v>
      </c>
      <c r="R2629" s="87">
        <v>1.5</v>
      </c>
      <c r="S2629" s="87">
        <v>1</v>
      </c>
      <c r="T2629" s="87">
        <v>20</v>
      </c>
      <c r="U2629" s="87">
        <v>28</v>
      </c>
      <c r="V2629" s="88"/>
      <c r="W2629" s="87">
        <v>2.4740000000000002</v>
      </c>
      <c r="X2629" s="90">
        <v>57.368902499999997</v>
      </c>
      <c r="Y2629" s="90">
        <v>41.786135649999999</v>
      </c>
      <c r="Z2629" s="91"/>
      <c r="AA2629" s="88"/>
      <c r="AB2629" s="92"/>
      <c r="AC2629" s="92"/>
      <c r="AD2629" s="99">
        <v>2.426573758</v>
      </c>
    </row>
    <row r="2630" spans="1:30" ht="15.75" thickBot="1">
      <c r="A2630" s="101"/>
      <c r="B2630" s="87">
        <v>4</v>
      </c>
      <c r="C2630" s="87">
        <v>2.97</v>
      </c>
      <c r="D2630" s="87">
        <v>1</v>
      </c>
      <c r="E2630" s="87">
        <v>2.2000000000000002</v>
      </c>
      <c r="F2630" s="96" t="s">
        <v>87</v>
      </c>
      <c r="G2630" s="89">
        <v>2.61</v>
      </c>
      <c r="H2630" s="89">
        <v>2.6499330000000003</v>
      </c>
      <c r="I2630" s="87">
        <v>2</v>
      </c>
      <c r="J2630" s="87">
        <v>3</v>
      </c>
      <c r="K2630" s="89">
        <v>2.7</v>
      </c>
      <c r="L2630" s="89">
        <v>2.7102600000000003</v>
      </c>
      <c r="M2630" s="87">
        <v>40</v>
      </c>
      <c r="N2630" s="79">
        <f t="shared" si="69"/>
        <v>0.4</v>
      </c>
      <c r="O2630" s="87">
        <v>150</v>
      </c>
      <c r="P2630" s="87">
        <v>10</v>
      </c>
      <c r="Q2630" s="87">
        <v>389</v>
      </c>
      <c r="R2630" s="87">
        <v>1.5</v>
      </c>
      <c r="S2630" s="87">
        <v>1</v>
      </c>
      <c r="T2630" s="87">
        <v>20</v>
      </c>
      <c r="U2630" s="87">
        <v>28</v>
      </c>
      <c r="V2630" s="88"/>
      <c r="W2630" s="87">
        <v>2.456</v>
      </c>
      <c r="X2630" s="90">
        <v>64.233557500000003</v>
      </c>
      <c r="Y2630" s="90">
        <v>42.403954599999999</v>
      </c>
      <c r="Z2630" s="91"/>
      <c r="AA2630" s="88"/>
      <c r="AB2630" s="92"/>
      <c r="AC2630" s="92"/>
      <c r="AD2630" s="99">
        <v>2.4148631955000002</v>
      </c>
    </row>
    <row r="2631" spans="1:30" ht="15.75" thickBot="1">
      <c r="A2631" s="101"/>
      <c r="B2631" s="87">
        <v>4</v>
      </c>
      <c r="C2631" s="87">
        <v>2.97</v>
      </c>
      <c r="D2631" s="87">
        <v>1</v>
      </c>
      <c r="E2631" s="87">
        <v>2.2000000000000002</v>
      </c>
      <c r="F2631" s="96" t="s">
        <v>87</v>
      </c>
      <c r="G2631" s="89">
        <v>2.61</v>
      </c>
      <c r="H2631" s="89">
        <v>2.6499330000000003</v>
      </c>
      <c r="I2631" s="87">
        <v>2</v>
      </c>
      <c r="J2631" s="87">
        <v>3</v>
      </c>
      <c r="K2631" s="89">
        <v>2.7</v>
      </c>
      <c r="L2631" s="89">
        <v>2.7102600000000003</v>
      </c>
      <c r="M2631" s="87">
        <v>40</v>
      </c>
      <c r="N2631" s="79">
        <f t="shared" si="69"/>
        <v>0.4</v>
      </c>
      <c r="O2631" s="87">
        <v>150</v>
      </c>
      <c r="P2631" s="87">
        <v>10</v>
      </c>
      <c r="Q2631" s="87">
        <v>389</v>
      </c>
      <c r="R2631" s="87">
        <v>1.5</v>
      </c>
      <c r="S2631" s="87">
        <v>1</v>
      </c>
      <c r="T2631" s="87">
        <v>20</v>
      </c>
      <c r="U2631" s="87">
        <v>28</v>
      </c>
      <c r="V2631" s="88"/>
      <c r="W2631" s="87">
        <v>2.4529999999999998</v>
      </c>
      <c r="X2631" s="90">
        <v>65.900688000000002</v>
      </c>
      <c r="Y2631" s="90">
        <v>43.767078949999998</v>
      </c>
      <c r="Z2631" s="91"/>
      <c r="AA2631" s="88"/>
      <c r="AB2631" s="92"/>
      <c r="AC2631" s="92"/>
      <c r="AD2631" s="99">
        <v>2.4148631955000002</v>
      </c>
    </row>
    <row r="2632" spans="1:30" ht="15.75" thickBot="1">
      <c r="A2632" s="101"/>
      <c r="B2632" s="87">
        <v>1</v>
      </c>
      <c r="C2632" s="87">
        <v>3.16</v>
      </c>
      <c r="D2632" s="88"/>
      <c r="E2632" s="87">
        <v>1</v>
      </c>
      <c r="F2632" s="96" t="s">
        <v>98</v>
      </c>
      <c r="G2632" s="89">
        <v>2.59</v>
      </c>
      <c r="H2632" s="89">
        <v>2.62</v>
      </c>
      <c r="I2632" s="87">
        <v>2</v>
      </c>
      <c r="J2632" s="87">
        <v>1</v>
      </c>
      <c r="K2632" s="89">
        <v>2.6240000000000001</v>
      </c>
      <c r="L2632" s="89">
        <v>2.64</v>
      </c>
      <c r="M2632" s="87">
        <v>30</v>
      </c>
      <c r="N2632" s="79">
        <f t="shared" ref="N2632:N2695" si="70">M2632/100</f>
        <v>0.3</v>
      </c>
      <c r="O2632" s="87">
        <v>160</v>
      </c>
      <c r="P2632" s="88"/>
      <c r="Q2632" s="87">
        <v>360</v>
      </c>
      <c r="R2632" s="87">
        <v>2.2000000000000002</v>
      </c>
      <c r="S2632" s="87">
        <v>1</v>
      </c>
      <c r="T2632" s="87">
        <v>20</v>
      </c>
      <c r="U2632" s="87">
        <v>28</v>
      </c>
      <c r="V2632" s="87">
        <v>2.4</v>
      </c>
      <c r="W2632" s="88"/>
      <c r="X2632" s="90">
        <v>90.809578999999999</v>
      </c>
      <c r="Y2632" s="90">
        <v>38.9324005</v>
      </c>
      <c r="Z2632" s="91"/>
      <c r="AA2632" s="88"/>
      <c r="AB2632" s="92">
        <v>5.7859235</v>
      </c>
      <c r="AC2632" s="92">
        <v>8.2571992999999999</v>
      </c>
      <c r="AD2632" s="99">
        <v>2.4014992405063293</v>
      </c>
    </row>
    <row r="2633" spans="1:30" ht="15.75" thickBot="1">
      <c r="A2633" s="101"/>
      <c r="B2633" s="87">
        <v>1</v>
      </c>
      <c r="C2633" s="87">
        <v>3.16</v>
      </c>
      <c r="D2633" s="87">
        <v>1</v>
      </c>
      <c r="E2633" s="87">
        <v>2.2000000000000002</v>
      </c>
      <c r="F2633" s="96" t="s">
        <v>98</v>
      </c>
      <c r="G2633" s="89">
        <v>2.59</v>
      </c>
      <c r="H2633" s="89">
        <v>2.62</v>
      </c>
      <c r="I2633" s="87">
        <v>2</v>
      </c>
      <c r="J2633" s="87">
        <v>1</v>
      </c>
      <c r="K2633" s="89">
        <v>2.6240000000000001</v>
      </c>
      <c r="L2633" s="89">
        <v>2.64</v>
      </c>
      <c r="M2633" s="87">
        <v>30</v>
      </c>
      <c r="N2633" s="79">
        <f t="shared" si="70"/>
        <v>0.3</v>
      </c>
      <c r="O2633" s="87">
        <v>160</v>
      </c>
      <c r="P2633" s="87">
        <v>10</v>
      </c>
      <c r="Q2633" s="87">
        <v>360</v>
      </c>
      <c r="R2633" s="87">
        <v>2.2000000000000002</v>
      </c>
      <c r="S2633" s="87">
        <v>1</v>
      </c>
      <c r="T2633" s="87">
        <v>20</v>
      </c>
      <c r="U2633" s="87">
        <v>28</v>
      </c>
      <c r="V2633" s="87">
        <v>2.387</v>
      </c>
      <c r="W2633" s="88"/>
      <c r="X2633" s="90">
        <v>106.89248500000001</v>
      </c>
      <c r="Y2633" s="90">
        <v>39.618866000000004</v>
      </c>
      <c r="Z2633" s="91"/>
      <c r="AA2633" s="88"/>
      <c r="AB2633" s="92">
        <v>5.8153434499999994</v>
      </c>
      <c r="AC2633" s="92">
        <v>9.2378643</v>
      </c>
      <c r="AD2633" s="99">
        <v>2.3822034982738782</v>
      </c>
    </row>
    <row r="2634" spans="1:30" ht="15.75" thickBot="1">
      <c r="A2634" s="101"/>
      <c r="B2634" s="87">
        <v>1</v>
      </c>
      <c r="C2634" s="87">
        <v>3.16</v>
      </c>
      <c r="D2634" s="96" t="s">
        <v>104</v>
      </c>
      <c r="E2634" s="87">
        <v>2.52</v>
      </c>
      <c r="F2634" s="96" t="s">
        <v>98</v>
      </c>
      <c r="G2634" s="89">
        <v>2.59</v>
      </c>
      <c r="H2634" s="89">
        <v>2.62</v>
      </c>
      <c r="I2634" s="87">
        <v>2</v>
      </c>
      <c r="J2634" s="87">
        <v>1</v>
      </c>
      <c r="K2634" s="89">
        <v>2.6240000000000001</v>
      </c>
      <c r="L2634" s="89">
        <v>2.64</v>
      </c>
      <c r="M2634" s="87">
        <v>30</v>
      </c>
      <c r="N2634" s="79">
        <f t="shared" si="70"/>
        <v>0.3</v>
      </c>
      <c r="O2634" s="87">
        <v>160</v>
      </c>
      <c r="P2634" s="87">
        <v>10</v>
      </c>
      <c r="Q2634" s="87">
        <v>360</v>
      </c>
      <c r="R2634" s="87">
        <v>2.1</v>
      </c>
      <c r="S2634" s="87">
        <v>1</v>
      </c>
      <c r="T2634" s="87">
        <v>20</v>
      </c>
      <c r="U2634" s="87">
        <v>28</v>
      </c>
      <c r="V2634" s="87">
        <v>2.391</v>
      </c>
      <c r="W2634" s="88"/>
      <c r="X2634" s="90">
        <v>95.810970499999996</v>
      </c>
      <c r="Y2634" s="90">
        <v>38.736267500000004</v>
      </c>
      <c r="Z2634" s="91"/>
      <c r="AA2634" s="88"/>
      <c r="AB2634" s="92">
        <v>5.9134099500000001</v>
      </c>
      <c r="AC2634" s="92">
        <v>9.0907645500000012</v>
      </c>
      <c r="AD2634" s="99">
        <v>2.3928889143392942</v>
      </c>
    </row>
    <row r="2635" spans="1:30" ht="15.75" thickBot="1">
      <c r="A2635" s="101"/>
      <c r="B2635" s="87">
        <v>1</v>
      </c>
      <c r="C2635" s="87">
        <v>3.16</v>
      </c>
      <c r="D2635" s="96" t="s">
        <v>104</v>
      </c>
      <c r="E2635" s="87">
        <v>2.52</v>
      </c>
      <c r="F2635" s="96" t="s">
        <v>98</v>
      </c>
      <c r="G2635" s="89">
        <v>2.59</v>
      </c>
      <c r="H2635" s="89">
        <v>2.62</v>
      </c>
      <c r="I2635" s="87">
        <v>2</v>
      </c>
      <c r="J2635" s="87">
        <v>1</v>
      </c>
      <c r="K2635" s="89">
        <v>2.6240000000000001</v>
      </c>
      <c r="L2635" s="89">
        <v>2.64</v>
      </c>
      <c r="M2635" s="87">
        <v>30</v>
      </c>
      <c r="N2635" s="79">
        <f t="shared" si="70"/>
        <v>0.3</v>
      </c>
      <c r="O2635" s="87">
        <v>160</v>
      </c>
      <c r="P2635" s="87">
        <v>10</v>
      </c>
      <c r="Q2635" s="87">
        <v>360</v>
      </c>
      <c r="R2635" s="87">
        <v>2.2000000000000002</v>
      </c>
      <c r="S2635" s="87">
        <v>1</v>
      </c>
      <c r="T2635" s="87">
        <v>20</v>
      </c>
      <c r="U2635" s="87">
        <v>28</v>
      </c>
      <c r="V2635" s="87">
        <v>2.3889999999999998</v>
      </c>
      <c r="W2635" s="88"/>
      <c r="X2635" s="90">
        <v>96.203236500000003</v>
      </c>
      <c r="Y2635" s="90">
        <v>38.638201000000002</v>
      </c>
      <c r="Z2635" s="91"/>
      <c r="AA2635" s="88"/>
      <c r="AB2635" s="92">
        <v>5.8839899999999998</v>
      </c>
      <c r="AC2635" s="92">
        <v>9.0907645500000012</v>
      </c>
      <c r="AD2635" s="99">
        <v>2.3902689143392943</v>
      </c>
    </row>
    <row r="2636" spans="1:30" ht="15.75" thickBot="1">
      <c r="A2636" s="101"/>
      <c r="B2636" s="87">
        <v>1</v>
      </c>
      <c r="C2636" s="87">
        <v>3.16</v>
      </c>
      <c r="D2636" s="96" t="s">
        <v>104</v>
      </c>
      <c r="E2636" s="87">
        <v>2.52</v>
      </c>
      <c r="F2636" s="96" t="s">
        <v>98</v>
      </c>
      <c r="G2636" s="89">
        <v>2.59</v>
      </c>
      <c r="H2636" s="89">
        <v>2.62</v>
      </c>
      <c r="I2636" s="87">
        <v>2</v>
      </c>
      <c r="J2636" s="87">
        <v>1</v>
      </c>
      <c r="K2636" s="89">
        <v>2.6240000000000001</v>
      </c>
      <c r="L2636" s="89">
        <v>2.64</v>
      </c>
      <c r="M2636" s="87">
        <v>30</v>
      </c>
      <c r="N2636" s="79">
        <f t="shared" si="70"/>
        <v>0.3</v>
      </c>
      <c r="O2636" s="87">
        <v>160</v>
      </c>
      <c r="P2636" s="87">
        <v>10</v>
      </c>
      <c r="Q2636" s="87">
        <v>360</v>
      </c>
      <c r="R2636" s="87">
        <v>2.1</v>
      </c>
      <c r="S2636" s="87">
        <v>1</v>
      </c>
      <c r="T2636" s="87">
        <v>20</v>
      </c>
      <c r="U2636" s="87">
        <v>28</v>
      </c>
      <c r="V2636" s="87">
        <v>2.391</v>
      </c>
      <c r="W2636" s="88"/>
      <c r="X2636" s="90">
        <v>100.81236200000001</v>
      </c>
      <c r="Y2636" s="90">
        <v>39.226599999999998</v>
      </c>
      <c r="Z2636" s="91"/>
      <c r="AA2636" s="88"/>
      <c r="AB2636" s="92">
        <v>6.0801230000000004</v>
      </c>
      <c r="AC2636" s="92">
        <v>8.9534714500000003</v>
      </c>
      <c r="AD2636" s="99">
        <v>2.3928889143392942</v>
      </c>
    </row>
    <row r="2637" spans="1:30" ht="15.75" thickBot="1">
      <c r="A2637" s="101"/>
      <c r="B2637" s="87">
        <v>1</v>
      </c>
      <c r="C2637" s="87">
        <v>3.16</v>
      </c>
      <c r="D2637" s="96" t="s">
        <v>104</v>
      </c>
      <c r="E2637" s="87">
        <v>2.52</v>
      </c>
      <c r="F2637" s="96" t="s">
        <v>98</v>
      </c>
      <c r="G2637" s="89">
        <v>2.59</v>
      </c>
      <c r="H2637" s="89">
        <v>2.62</v>
      </c>
      <c r="I2637" s="87">
        <v>2</v>
      </c>
      <c r="J2637" s="87">
        <v>1</v>
      </c>
      <c r="K2637" s="89">
        <v>2.6240000000000001</v>
      </c>
      <c r="L2637" s="89">
        <v>2.64</v>
      </c>
      <c r="M2637" s="87">
        <v>30</v>
      </c>
      <c r="N2637" s="79">
        <f t="shared" si="70"/>
        <v>0.3</v>
      </c>
      <c r="O2637" s="87">
        <v>160</v>
      </c>
      <c r="P2637" s="87">
        <v>10</v>
      </c>
      <c r="Q2637" s="87">
        <v>360</v>
      </c>
      <c r="R2637" s="87">
        <v>2.2999999999999998</v>
      </c>
      <c r="S2637" s="87">
        <v>1</v>
      </c>
      <c r="T2637" s="87">
        <v>20</v>
      </c>
      <c r="U2637" s="87">
        <v>28</v>
      </c>
      <c r="V2637" s="87">
        <v>2.3919999999999999</v>
      </c>
      <c r="W2637" s="88"/>
      <c r="X2637" s="90">
        <v>108.3634825</v>
      </c>
      <c r="Y2637" s="90">
        <v>38.9324005</v>
      </c>
      <c r="Z2637" s="91"/>
      <c r="AA2637" s="88"/>
      <c r="AB2637" s="92">
        <v>6.5508421999999999</v>
      </c>
      <c r="AC2637" s="92"/>
      <c r="AD2637" s="99">
        <v>2.3876489143392945</v>
      </c>
    </row>
    <row r="2638" spans="1:30" ht="15.75" thickBot="1">
      <c r="A2638" s="101"/>
      <c r="B2638" s="87">
        <v>1</v>
      </c>
      <c r="C2638" s="87">
        <v>3.16</v>
      </c>
      <c r="D2638" s="87">
        <v>1</v>
      </c>
      <c r="E2638" s="87">
        <v>2.2000000000000002</v>
      </c>
      <c r="F2638" s="96" t="s">
        <v>98</v>
      </c>
      <c r="G2638" s="89">
        <v>2.59</v>
      </c>
      <c r="H2638" s="89">
        <v>2.62</v>
      </c>
      <c r="I2638" s="87">
        <v>2</v>
      </c>
      <c r="J2638" s="87">
        <v>1</v>
      </c>
      <c r="K2638" s="89">
        <v>2.6240000000000001</v>
      </c>
      <c r="L2638" s="89">
        <v>2.64</v>
      </c>
      <c r="M2638" s="87">
        <v>30</v>
      </c>
      <c r="N2638" s="79">
        <f t="shared" si="70"/>
        <v>0.3</v>
      </c>
      <c r="O2638" s="87">
        <v>160</v>
      </c>
      <c r="P2638" s="87">
        <v>20</v>
      </c>
      <c r="Q2638" s="87">
        <v>360</v>
      </c>
      <c r="R2638" s="87">
        <v>2.6</v>
      </c>
      <c r="S2638" s="87">
        <v>1</v>
      </c>
      <c r="T2638" s="87">
        <v>20</v>
      </c>
      <c r="U2638" s="87">
        <v>28</v>
      </c>
      <c r="V2638" s="87">
        <v>2.363</v>
      </c>
      <c r="W2638" s="88"/>
      <c r="X2638" s="90">
        <v>101.98916</v>
      </c>
      <c r="Y2638" s="90">
        <v>39.128533500000003</v>
      </c>
      <c r="Z2638" s="91"/>
      <c r="AA2638" s="88"/>
      <c r="AB2638" s="92">
        <v>6.0703163499999997</v>
      </c>
      <c r="AC2638" s="92">
        <v>8.6102387</v>
      </c>
      <c r="AD2638" s="99">
        <v>2.3524277560414273</v>
      </c>
    </row>
    <row r="2639" spans="1:30" ht="15.75" thickBot="1">
      <c r="A2639" s="101"/>
      <c r="B2639" s="87">
        <v>1</v>
      </c>
      <c r="C2639" s="87">
        <v>3.16</v>
      </c>
      <c r="D2639" s="96" t="s">
        <v>104</v>
      </c>
      <c r="E2639" s="87">
        <v>2.52</v>
      </c>
      <c r="F2639" s="96" t="s">
        <v>98</v>
      </c>
      <c r="G2639" s="89">
        <v>2.59</v>
      </c>
      <c r="H2639" s="89">
        <v>2.62</v>
      </c>
      <c r="I2639" s="87">
        <v>2</v>
      </c>
      <c r="J2639" s="87">
        <v>1</v>
      </c>
      <c r="K2639" s="89">
        <v>2.6240000000000001</v>
      </c>
      <c r="L2639" s="89">
        <v>2.64</v>
      </c>
      <c r="M2639" s="87">
        <v>30</v>
      </c>
      <c r="N2639" s="79">
        <f t="shared" si="70"/>
        <v>0.3</v>
      </c>
      <c r="O2639" s="87">
        <v>160</v>
      </c>
      <c r="P2639" s="87">
        <v>20</v>
      </c>
      <c r="Q2639" s="87">
        <v>360</v>
      </c>
      <c r="R2639" s="87">
        <v>2.2999999999999998</v>
      </c>
      <c r="S2639" s="87">
        <v>1</v>
      </c>
      <c r="T2639" s="87">
        <v>20</v>
      </c>
      <c r="U2639" s="87">
        <v>28</v>
      </c>
      <c r="V2639" s="87">
        <v>2.3780000000000001</v>
      </c>
      <c r="W2639" s="88"/>
      <c r="X2639" s="90">
        <v>91.496044499999996</v>
      </c>
      <c r="Y2639" s="90">
        <v>37.363336500000003</v>
      </c>
      <c r="Z2639" s="91"/>
      <c r="AA2639" s="88"/>
      <c r="AB2639" s="92">
        <v>5.3348176</v>
      </c>
      <c r="AC2639" s="92">
        <v>8.8554049500000005</v>
      </c>
      <c r="AD2639" s="99">
        <v>2.376418588172259</v>
      </c>
    </row>
    <row r="2640" spans="1:30" ht="15.75" thickBot="1">
      <c r="A2640" s="101"/>
      <c r="B2640" s="87">
        <v>1</v>
      </c>
      <c r="C2640" s="87">
        <v>3.16</v>
      </c>
      <c r="D2640" s="96" t="s">
        <v>104</v>
      </c>
      <c r="E2640" s="87">
        <v>2.52</v>
      </c>
      <c r="F2640" s="96" t="s">
        <v>98</v>
      </c>
      <c r="G2640" s="89">
        <v>2.59</v>
      </c>
      <c r="H2640" s="89">
        <v>2.62</v>
      </c>
      <c r="I2640" s="87">
        <v>2</v>
      </c>
      <c r="J2640" s="87">
        <v>1</v>
      </c>
      <c r="K2640" s="89">
        <v>2.6240000000000001</v>
      </c>
      <c r="L2640" s="89">
        <v>2.64</v>
      </c>
      <c r="M2640" s="87">
        <v>30</v>
      </c>
      <c r="N2640" s="79">
        <f t="shared" si="70"/>
        <v>0.3</v>
      </c>
      <c r="O2640" s="87">
        <v>160</v>
      </c>
      <c r="P2640" s="87">
        <v>20</v>
      </c>
      <c r="Q2640" s="87">
        <v>360</v>
      </c>
      <c r="R2640" s="87">
        <v>2.4</v>
      </c>
      <c r="S2640" s="87">
        <v>1</v>
      </c>
      <c r="T2640" s="87">
        <v>20</v>
      </c>
      <c r="U2640" s="87">
        <v>28</v>
      </c>
      <c r="V2640" s="87">
        <v>2.3769999999999998</v>
      </c>
      <c r="W2640" s="88"/>
      <c r="X2640" s="90">
        <v>96.203236500000003</v>
      </c>
      <c r="Y2640" s="90">
        <v>38.245934999999996</v>
      </c>
      <c r="Z2640" s="91"/>
      <c r="AA2640" s="88"/>
      <c r="AB2640" s="92">
        <v>6.0016698000000002</v>
      </c>
      <c r="AC2640" s="92">
        <v>8.8554049500000005</v>
      </c>
      <c r="AD2640" s="99">
        <v>2.3737985881722592</v>
      </c>
    </row>
    <row r="2641" spans="1:30" ht="15.75" thickBot="1">
      <c r="A2641" s="101"/>
      <c r="B2641" s="87">
        <v>1</v>
      </c>
      <c r="C2641" s="87">
        <v>3.16</v>
      </c>
      <c r="D2641" s="96" t="s">
        <v>104</v>
      </c>
      <c r="E2641" s="87">
        <v>2.52</v>
      </c>
      <c r="F2641" s="96" t="s">
        <v>98</v>
      </c>
      <c r="G2641" s="89">
        <v>2.59</v>
      </c>
      <c r="H2641" s="89">
        <v>2.62</v>
      </c>
      <c r="I2641" s="87">
        <v>2</v>
      </c>
      <c r="J2641" s="87">
        <v>1</v>
      </c>
      <c r="K2641" s="89">
        <v>2.6240000000000001</v>
      </c>
      <c r="L2641" s="89">
        <v>2.64</v>
      </c>
      <c r="M2641" s="87">
        <v>30</v>
      </c>
      <c r="N2641" s="79">
        <f t="shared" si="70"/>
        <v>0.3</v>
      </c>
      <c r="O2641" s="87">
        <v>160</v>
      </c>
      <c r="P2641" s="87">
        <v>20</v>
      </c>
      <c r="Q2641" s="87">
        <v>360</v>
      </c>
      <c r="R2641" s="87">
        <v>2.2000000000000002</v>
      </c>
      <c r="S2641" s="87">
        <v>1</v>
      </c>
      <c r="T2641" s="87">
        <v>20</v>
      </c>
      <c r="U2641" s="87">
        <v>28</v>
      </c>
      <c r="V2641" s="87">
        <v>2.379</v>
      </c>
      <c r="W2641" s="88"/>
      <c r="X2641" s="90">
        <v>99.831697000000005</v>
      </c>
      <c r="Y2641" s="90">
        <v>38.245934999999996</v>
      </c>
      <c r="Z2641" s="91"/>
      <c r="AA2641" s="88"/>
      <c r="AB2641" s="92">
        <v>6.3056759499999995</v>
      </c>
      <c r="AC2641" s="92">
        <v>9.3359307999999999</v>
      </c>
      <c r="AD2641" s="99">
        <v>2.3790385881722598</v>
      </c>
    </row>
    <row r="2642" spans="1:30" ht="15.75" thickBot="1">
      <c r="A2642" s="101"/>
      <c r="B2642" s="87">
        <v>1</v>
      </c>
      <c r="C2642" s="87">
        <v>3.16</v>
      </c>
      <c r="D2642" s="88"/>
      <c r="E2642" s="87">
        <v>1</v>
      </c>
      <c r="F2642" s="96" t="s">
        <v>98</v>
      </c>
      <c r="G2642" s="89">
        <v>2.59</v>
      </c>
      <c r="H2642" s="89">
        <v>2.62</v>
      </c>
      <c r="I2642" s="87">
        <v>2</v>
      </c>
      <c r="J2642" s="87">
        <v>1</v>
      </c>
      <c r="K2642" s="89">
        <v>2.6240000000000001</v>
      </c>
      <c r="L2642" s="89">
        <v>2.64</v>
      </c>
      <c r="M2642" s="87">
        <v>25</v>
      </c>
      <c r="N2642" s="79">
        <f t="shared" si="70"/>
        <v>0.25</v>
      </c>
      <c r="O2642" s="87">
        <v>160</v>
      </c>
      <c r="P2642" s="88"/>
      <c r="Q2642" s="87">
        <v>360</v>
      </c>
      <c r="R2642" s="87">
        <v>1.9</v>
      </c>
      <c r="S2642" s="87">
        <v>1</v>
      </c>
      <c r="T2642" s="87">
        <v>20</v>
      </c>
      <c r="U2642" s="87">
        <v>28</v>
      </c>
      <c r="V2642" s="87">
        <v>2.4209999999999998</v>
      </c>
      <c r="W2642" s="88"/>
      <c r="X2642" s="90">
        <v>104.735022</v>
      </c>
      <c r="Y2642" s="90">
        <v>39.716932499999999</v>
      </c>
      <c r="Z2642" s="91"/>
      <c r="AA2642" s="88"/>
      <c r="AB2642" s="92">
        <v>6.3547091999999994</v>
      </c>
      <c r="AC2642" s="92">
        <v>10.591182</v>
      </c>
      <c r="AD2642" s="99">
        <v>2.427587088607595</v>
      </c>
    </row>
    <row r="2643" spans="1:30" ht="15.75" thickBot="1">
      <c r="A2643" s="101"/>
      <c r="B2643" s="87">
        <v>1</v>
      </c>
      <c r="C2643" s="87">
        <v>3.16</v>
      </c>
      <c r="D2643" s="87">
        <v>1</v>
      </c>
      <c r="E2643" s="87">
        <v>2.2000000000000002</v>
      </c>
      <c r="F2643" s="96" t="s">
        <v>98</v>
      </c>
      <c r="G2643" s="89">
        <v>2.59</v>
      </c>
      <c r="H2643" s="89">
        <v>2.62</v>
      </c>
      <c r="I2643" s="87">
        <v>2</v>
      </c>
      <c r="J2643" s="87">
        <v>1</v>
      </c>
      <c r="K2643" s="89">
        <v>2.6240000000000001</v>
      </c>
      <c r="L2643" s="89">
        <v>2.64</v>
      </c>
      <c r="M2643" s="87">
        <v>25</v>
      </c>
      <c r="N2643" s="79">
        <f t="shared" si="70"/>
        <v>0.25</v>
      </c>
      <c r="O2643" s="87">
        <v>160</v>
      </c>
      <c r="P2643" s="87">
        <v>10</v>
      </c>
      <c r="Q2643" s="87">
        <v>360</v>
      </c>
      <c r="R2643" s="87">
        <v>2.2000000000000002</v>
      </c>
      <c r="S2643" s="87">
        <v>1</v>
      </c>
      <c r="T2643" s="87">
        <v>20</v>
      </c>
      <c r="U2643" s="87">
        <v>28</v>
      </c>
      <c r="V2643" s="87">
        <v>2.3969999999999998</v>
      </c>
      <c r="W2643" s="88"/>
      <c r="X2643" s="90">
        <v>117.6798</v>
      </c>
      <c r="Y2643" s="90">
        <v>40.207265</v>
      </c>
      <c r="Z2643" s="91"/>
      <c r="AA2643" s="88"/>
      <c r="AB2643" s="92">
        <v>5.8937966500000005</v>
      </c>
      <c r="AC2643" s="92">
        <v>10.4931155</v>
      </c>
      <c r="AD2643" s="99">
        <v>2.3965721979286538</v>
      </c>
    </row>
    <row r="2644" spans="1:30" ht="15.75" thickBot="1">
      <c r="A2644" s="101"/>
      <c r="B2644" s="87">
        <v>1</v>
      </c>
      <c r="C2644" s="87">
        <v>3.16</v>
      </c>
      <c r="D2644" s="96" t="s">
        <v>104</v>
      </c>
      <c r="E2644" s="87">
        <v>2.52</v>
      </c>
      <c r="F2644" s="96" t="s">
        <v>98</v>
      </c>
      <c r="G2644" s="89">
        <v>2.59</v>
      </c>
      <c r="H2644" s="89">
        <v>2.62</v>
      </c>
      <c r="I2644" s="87">
        <v>2</v>
      </c>
      <c r="J2644" s="87">
        <v>1</v>
      </c>
      <c r="K2644" s="89">
        <v>2.6240000000000001</v>
      </c>
      <c r="L2644" s="89">
        <v>2.64</v>
      </c>
      <c r="M2644" s="87">
        <v>25</v>
      </c>
      <c r="N2644" s="79">
        <f t="shared" si="70"/>
        <v>0.25</v>
      </c>
      <c r="O2644" s="87">
        <v>160</v>
      </c>
      <c r="P2644" s="87">
        <v>10</v>
      </c>
      <c r="Q2644" s="87">
        <v>360</v>
      </c>
      <c r="R2644" s="87">
        <v>1.8</v>
      </c>
      <c r="S2644" s="87">
        <v>1</v>
      </c>
      <c r="T2644" s="87">
        <v>20</v>
      </c>
      <c r="U2644" s="87">
        <v>28</v>
      </c>
      <c r="V2644" s="87">
        <v>2.42</v>
      </c>
      <c r="W2644" s="88"/>
      <c r="X2644" s="90">
        <v>109.44221400000001</v>
      </c>
      <c r="Y2644" s="90">
        <v>39.913065500000009</v>
      </c>
      <c r="Z2644" s="91"/>
      <c r="AA2644" s="88"/>
      <c r="AB2644" s="92">
        <v>5.5407572500000004</v>
      </c>
      <c r="AC2644" s="92">
        <v>11.2776475</v>
      </c>
      <c r="AD2644" s="99">
        <v>2.4167306972071527</v>
      </c>
    </row>
    <row r="2645" spans="1:30" ht="15.75" thickBot="1">
      <c r="A2645" s="101"/>
      <c r="B2645" s="87">
        <v>1</v>
      </c>
      <c r="C2645" s="87">
        <v>3.16</v>
      </c>
      <c r="D2645" s="96" t="s">
        <v>104</v>
      </c>
      <c r="E2645" s="87">
        <v>2.52</v>
      </c>
      <c r="F2645" s="96" t="s">
        <v>98</v>
      </c>
      <c r="G2645" s="89">
        <v>2.59</v>
      </c>
      <c r="H2645" s="89">
        <v>2.62</v>
      </c>
      <c r="I2645" s="87">
        <v>2</v>
      </c>
      <c r="J2645" s="87">
        <v>1</v>
      </c>
      <c r="K2645" s="89">
        <v>2.6240000000000001</v>
      </c>
      <c r="L2645" s="89">
        <v>2.64</v>
      </c>
      <c r="M2645" s="87">
        <v>25</v>
      </c>
      <c r="N2645" s="79">
        <f t="shared" si="70"/>
        <v>0.25</v>
      </c>
      <c r="O2645" s="87">
        <v>160</v>
      </c>
      <c r="P2645" s="87">
        <v>10</v>
      </c>
      <c r="Q2645" s="87">
        <v>360</v>
      </c>
      <c r="R2645" s="87">
        <v>2.1</v>
      </c>
      <c r="S2645" s="87">
        <v>1</v>
      </c>
      <c r="T2645" s="87">
        <v>20</v>
      </c>
      <c r="U2645" s="87">
        <v>28</v>
      </c>
      <c r="V2645" s="87">
        <v>2.4060000000000001</v>
      </c>
      <c r="W2645" s="88"/>
      <c r="X2645" s="90">
        <v>112.384209</v>
      </c>
      <c r="Y2645" s="90">
        <v>40.109198499999998</v>
      </c>
      <c r="Z2645" s="91"/>
      <c r="AA2645" s="88"/>
      <c r="AB2645" s="92">
        <v>5.7957301499999998</v>
      </c>
      <c r="AC2645" s="92">
        <v>10.885381499999999</v>
      </c>
      <c r="AD2645" s="99">
        <v>2.4088706972071532</v>
      </c>
    </row>
    <row r="2646" spans="1:30" ht="15.75" thickBot="1">
      <c r="A2646" s="101"/>
      <c r="B2646" s="87">
        <v>1</v>
      </c>
      <c r="C2646" s="87">
        <v>3.16</v>
      </c>
      <c r="D2646" s="96" t="s">
        <v>104</v>
      </c>
      <c r="E2646" s="87">
        <v>2.52</v>
      </c>
      <c r="F2646" s="96" t="s">
        <v>98</v>
      </c>
      <c r="G2646" s="89">
        <v>2.59</v>
      </c>
      <c r="H2646" s="89">
        <v>2.62</v>
      </c>
      <c r="I2646" s="87">
        <v>2</v>
      </c>
      <c r="J2646" s="87">
        <v>1</v>
      </c>
      <c r="K2646" s="89">
        <v>2.6240000000000001</v>
      </c>
      <c r="L2646" s="89">
        <v>2.64</v>
      </c>
      <c r="M2646" s="87">
        <v>25</v>
      </c>
      <c r="N2646" s="79">
        <f t="shared" si="70"/>
        <v>0.25</v>
      </c>
      <c r="O2646" s="87">
        <v>160</v>
      </c>
      <c r="P2646" s="87">
        <v>10</v>
      </c>
      <c r="Q2646" s="87">
        <v>360</v>
      </c>
      <c r="R2646" s="87">
        <v>1.7</v>
      </c>
      <c r="S2646" s="87">
        <v>1</v>
      </c>
      <c r="T2646" s="87">
        <v>20</v>
      </c>
      <c r="U2646" s="87">
        <v>28</v>
      </c>
      <c r="V2646" s="87">
        <v>2.4180000000000001</v>
      </c>
      <c r="W2646" s="88"/>
      <c r="X2646" s="90">
        <v>114.8358715</v>
      </c>
      <c r="Y2646" s="90">
        <v>40.207265</v>
      </c>
      <c r="Z2646" s="91"/>
      <c r="AA2646" s="88"/>
      <c r="AB2646" s="92">
        <v>6.0997363</v>
      </c>
      <c r="AC2646" s="92">
        <v>10.198916000000001</v>
      </c>
      <c r="AD2646" s="99">
        <v>2.419350697207153</v>
      </c>
    </row>
    <row r="2647" spans="1:30" ht="15.75" thickBot="1">
      <c r="A2647" s="101"/>
      <c r="B2647" s="87">
        <v>1</v>
      </c>
      <c r="C2647" s="87">
        <v>3.16</v>
      </c>
      <c r="D2647" s="96" t="s">
        <v>104</v>
      </c>
      <c r="E2647" s="87">
        <v>2.52</v>
      </c>
      <c r="F2647" s="96" t="s">
        <v>98</v>
      </c>
      <c r="G2647" s="89">
        <v>2.59</v>
      </c>
      <c r="H2647" s="89">
        <v>2.62</v>
      </c>
      <c r="I2647" s="87">
        <v>2</v>
      </c>
      <c r="J2647" s="87">
        <v>1</v>
      </c>
      <c r="K2647" s="89">
        <v>2.6240000000000001</v>
      </c>
      <c r="L2647" s="89">
        <v>2.64</v>
      </c>
      <c r="M2647" s="87">
        <v>25</v>
      </c>
      <c r="N2647" s="79">
        <f t="shared" si="70"/>
        <v>0.25</v>
      </c>
      <c r="O2647" s="87">
        <v>160</v>
      </c>
      <c r="P2647" s="87">
        <v>10</v>
      </c>
      <c r="Q2647" s="87">
        <v>360</v>
      </c>
      <c r="R2647" s="87">
        <v>2.4</v>
      </c>
      <c r="S2647" s="87">
        <v>1</v>
      </c>
      <c r="T2647" s="87">
        <v>20</v>
      </c>
      <c r="U2647" s="87">
        <v>28</v>
      </c>
      <c r="V2647" s="87">
        <v>2.4060000000000001</v>
      </c>
      <c r="W2647" s="88"/>
      <c r="X2647" s="90">
        <v>114.8358715</v>
      </c>
      <c r="Y2647" s="90">
        <v>40.599530999999999</v>
      </c>
      <c r="Z2647" s="91"/>
      <c r="AA2647" s="88"/>
      <c r="AB2647" s="92">
        <v>6.3841291499999997</v>
      </c>
      <c r="AC2647" s="92"/>
      <c r="AD2647" s="99">
        <v>2.4010106972071532</v>
      </c>
    </row>
    <row r="2648" spans="1:30" ht="15.75" thickBot="1">
      <c r="A2648" s="101"/>
      <c r="B2648" s="87">
        <v>1</v>
      </c>
      <c r="C2648" s="87">
        <v>3.16</v>
      </c>
      <c r="D2648" s="87">
        <v>1</v>
      </c>
      <c r="E2648" s="87">
        <v>2.2000000000000002</v>
      </c>
      <c r="F2648" s="96" t="s">
        <v>98</v>
      </c>
      <c r="G2648" s="89">
        <v>2.59</v>
      </c>
      <c r="H2648" s="89">
        <v>2.62</v>
      </c>
      <c r="I2648" s="87">
        <v>2</v>
      </c>
      <c r="J2648" s="87">
        <v>1</v>
      </c>
      <c r="K2648" s="89">
        <v>2.6240000000000001</v>
      </c>
      <c r="L2648" s="89">
        <v>2.64</v>
      </c>
      <c r="M2648" s="87">
        <v>25</v>
      </c>
      <c r="N2648" s="79">
        <f t="shared" si="70"/>
        <v>0.25</v>
      </c>
      <c r="O2648" s="87">
        <v>160</v>
      </c>
      <c r="P2648" s="87">
        <v>20</v>
      </c>
      <c r="Q2648" s="87">
        <v>360</v>
      </c>
      <c r="R2648" s="87">
        <v>3</v>
      </c>
      <c r="S2648" s="87">
        <v>1</v>
      </c>
      <c r="T2648" s="87">
        <v>20</v>
      </c>
      <c r="U2648" s="87">
        <v>28</v>
      </c>
      <c r="V2648" s="87">
        <v>2.359</v>
      </c>
      <c r="W2648" s="88"/>
      <c r="X2648" s="90">
        <v>116.40493550000001</v>
      </c>
      <c r="Y2648" s="90">
        <v>38.638201000000002</v>
      </c>
      <c r="Z2648" s="91"/>
      <c r="AA2648" s="88"/>
      <c r="AB2648" s="92">
        <v>6.2272227500000001</v>
      </c>
      <c r="AC2648" s="92">
        <v>9.3163175000000003</v>
      </c>
      <c r="AD2648" s="99">
        <v>2.3524573072497121</v>
      </c>
    </row>
    <row r="2649" spans="1:30" ht="15.75" thickBot="1">
      <c r="A2649" s="101"/>
      <c r="B2649" s="87">
        <v>1</v>
      </c>
      <c r="C2649" s="87">
        <v>3.16</v>
      </c>
      <c r="D2649" s="96" t="s">
        <v>104</v>
      </c>
      <c r="E2649" s="87">
        <v>2.52</v>
      </c>
      <c r="F2649" s="96" t="s">
        <v>98</v>
      </c>
      <c r="G2649" s="89">
        <v>2.59</v>
      </c>
      <c r="H2649" s="89">
        <v>2.62</v>
      </c>
      <c r="I2649" s="87">
        <v>2</v>
      </c>
      <c r="J2649" s="87">
        <v>1</v>
      </c>
      <c r="K2649" s="89">
        <v>2.6240000000000001</v>
      </c>
      <c r="L2649" s="89">
        <v>2.64</v>
      </c>
      <c r="M2649" s="87">
        <v>25</v>
      </c>
      <c r="N2649" s="79">
        <f t="shared" si="70"/>
        <v>0.25</v>
      </c>
      <c r="O2649" s="87">
        <v>160</v>
      </c>
      <c r="P2649" s="87">
        <v>20</v>
      </c>
      <c r="Q2649" s="87">
        <v>360</v>
      </c>
      <c r="R2649" s="87">
        <v>1.9</v>
      </c>
      <c r="S2649" s="87">
        <v>1</v>
      </c>
      <c r="T2649" s="87">
        <v>20</v>
      </c>
      <c r="U2649" s="87">
        <v>28</v>
      </c>
      <c r="V2649" s="87">
        <v>2.3969999999999998</v>
      </c>
      <c r="W2649" s="88"/>
      <c r="X2649" s="90">
        <v>116.40493550000001</v>
      </c>
      <c r="Y2649" s="90">
        <v>39.030467000000002</v>
      </c>
      <c r="Z2649" s="91"/>
      <c r="AA2649" s="88"/>
      <c r="AB2649" s="92">
        <v>6.1389629000000001</v>
      </c>
      <c r="AC2649" s="92">
        <v>9.5614837500000007</v>
      </c>
      <c r="AD2649" s="99">
        <v>2.4006343058067112</v>
      </c>
    </row>
    <row r="2650" spans="1:30" ht="15.75" thickBot="1">
      <c r="A2650" s="101"/>
      <c r="B2650" s="87">
        <v>1</v>
      </c>
      <c r="C2650" s="87">
        <v>3.16</v>
      </c>
      <c r="D2650" s="96" t="s">
        <v>104</v>
      </c>
      <c r="E2650" s="87">
        <v>2.52</v>
      </c>
      <c r="F2650" s="96" t="s">
        <v>98</v>
      </c>
      <c r="G2650" s="89">
        <v>2.59</v>
      </c>
      <c r="H2650" s="89">
        <v>2.62</v>
      </c>
      <c r="I2650" s="87">
        <v>2</v>
      </c>
      <c r="J2650" s="87">
        <v>1</v>
      </c>
      <c r="K2650" s="89">
        <v>2.6240000000000001</v>
      </c>
      <c r="L2650" s="89">
        <v>2.64</v>
      </c>
      <c r="M2650" s="87">
        <v>25</v>
      </c>
      <c r="N2650" s="79">
        <f t="shared" si="70"/>
        <v>0.25</v>
      </c>
      <c r="O2650" s="87">
        <v>160</v>
      </c>
      <c r="P2650" s="87">
        <v>20</v>
      </c>
      <c r="Q2650" s="87">
        <v>360</v>
      </c>
      <c r="R2650" s="87">
        <v>1.9</v>
      </c>
      <c r="S2650" s="87">
        <v>1</v>
      </c>
      <c r="T2650" s="87">
        <v>20</v>
      </c>
      <c r="U2650" s="87">
        <v>28</v>
      </c>
      <c r="V2650" s="87">
        <v>2.3919999999999999</v>
      </c>
      <c r="W2650" s="88"/>
      <c r="X2650" s="90">
        <v>116.40493550000001</v>
      </c>
      <c r="Y2650" s="90">
        <v>39.226599999999998</v>
      </c>
      <c r="Z2650" s="91"/>
      <c r="AA2650" s="88"/>
      <c r="AB2650" s="92">
        <v>6.1193495999999996</v>
      </c>
      <c r="AC2650" s="92">
        <v>9.6693569000000004</v>
      </c>
      <c r="AD2650" s="99">
        <v>2.4006343058067112</v>
      </c>
    </row>
    <row r="2651" spans="1:30" ht="15.75" thickBot="1">
      <c r="A2651" s="101"/>
      <c r="B2651" s="87">
        <v>1</v>
      </c>
      <c r="C2651" s="87">
        <v>3.16</v>
      </c>
      <c r="D2651" s="96" t="s">
        <v>104</v>
      </c>
      <c r="E2651" s="87">
        <v>2.52</v>
      </c>
      <c r="F2651" s="96" t="s">
        <v>98</v>
      </c>
      <c r="G2651" s="89">
        <v>2.59</v>
      </c>
      <c r="H2651" s="89">
        <v>2.62</v>
      </c>
      <c r="I2651" s="87">
        <v>2</v>
      </c>
      <c r="J2651" s="87">
        <v>1</v>
      </c>
      <c r="K2651" s="89">
        <v>2.6240000000000001</v>
      </c>
      <c r="L2651" s="89">
        <v>2.64</v>
      </c>
      <c r="M2651" s="87">
        <v>25</v>
      </c>
      <c r="N2651" s="79">
        <f t="shared" si="70"/>
        <v>0.25</v>
      </c>
      <c r="O2651" s="87">
        <v>160</v>
      </c>
      <c r="P2651" s="87">
        <v>20</v>
      </c>
      <c r="Q2651" s="87">
        <v>360</v>
      </c>
      <c r="R2651" s="87">
        <v>2</v>
      </c>
      <c r="S2651" s="87">
        <v>1</v>
      </c>
      <c r="T2651" s="87">
        <v>20</v>
      </c>
      <c r="U2651" s="87">
        <v>28</v>
      </c>
      <c r="V2651" s="87">
        <v>2.3940000000000001</v>
      </c>
      <c r="W2651" s="88"/>
      <c r="X2651" s="90">
        <v>116.40493550000001</v>
      </c>
      <c r="Y2651" s="90">
        <v>39.814998999999993</v>
      </c>
      <c r="Z2651" s="91"/>
      <c r="AA2651" s="88"/>
      <c r="AB2651" s="92">
        <v>6.0016698000000002</v>
      </c>
      <c r="AC2651" s="92">
        <v>9.2280576500000002</v>
      </c>
      <c r="AD2651" s="99">
        <v>2.3980143058067109</v>
      </c>
    </row>
    <row r="2652" spans="1:30" ht="15.75" thickBot="1">
      <c r="A2652" s="101"/>
      <c r="B2652" s="87">
        <v>1</v>
      </c>
      <c r="C2652" s="87">
        <v>3.15</v>
      </c>
      <c r="D2652" s="88"/>
      <c r="E2652" s="87">
        <v>1</v>
      </c>
      <c r="F2652" s="87">
        <v>1</v>
      </c>
      <c r="G2652" s="89">
        <v>2.54</v>
      </c>
      <c r="H2652" s="89">
        <v>2.59</v>
      </c>
      <c r="I2652" s="87">
        <v>2</v>
      </c>
      <c r="J2652" s="87">
        <v>1</v>
      </c>
      <c r="K2652" s="89">
        <v>2.6829999999999998</v>
      </c>
      <c r="L2652" s="89">
        <v>2.7</v>
      </c>
      <c r="M2652" s="87">
        <v>20</v>
      </c>
      <c r="N2652" s="79">
        <f t="shared" si="70"/>
        <v>0.2</v>
      </c>
      <c r="O2652" s="87">
        <v>140</v>
      </c>
      <c r="P2652" s="88"/>
      <c r="Q2652" s="87">
        <v>385</v>
      </c>
      <c r="R2652" s="88"/>
      <c r="S2652" s="87">
        <v>1</v>
      </c>
      <c r="T2652" s="87">
        <v>20</v>
      </c>
      <c r="U2652" s="87">
        <v>7</v>
      </c>
      <c r="V2652" s="88"/>
      <c r="W2652" s="88"/>
      <c r="X2652" s="90">
        <v>70.705946499999996</v>
      </c>
      <c r="Y2652" s="90">
        <v>35.794272500000005</v>
      </c>
      <c r="Z2652" s="91"/>
      <c r="AA2652" s="88"/>
      <c r="AB2652" s="92">
        <v>5.07003805</v>
      </c>
      <c r="AC2652" s="92"/>
      <c r="AD2652" s="99">
        <v>2.5088524999999997</v>
      </c>
    </row>
    <row r="2653" spans="1:30" ht="15.75" thickBot="1">
      <c r="A2653" s="101"/>
      <c r="B2653" s="87">
        <v>1</v>
      </c>
      <c r="C2653" s="87">
        <v>3.15</v>
      </c>
      <c r="D2653" s="87">
        <v>2</v>
      </c>
      <c r="E2653" s="87">
        <v>2.91</v>
      </c>
      <c r="F2653" s="87">
        <v>1</v>
      </c>
      <c r="G2653" s="89">
        <v>2.54</v>
      </c>
      <c r="H2653" s="89">
        <v>2.59</v>
      </c>
      <c r="I2653" s="87">
        <v>2</v>
      </c>
      <c r="J2653" s="87">
        <v>1</v>
      </c>
      <c r="K2653" s="89">
        <v>2.6829999999999998</v>
      </c>
      <c r="L2653" s="89">
        <v>2.7</v>
      </c>
      <c r="M2653" s="87">
        <v>20</v>
      </c>
      <c r="N2653" s="79">
        <f t="shared" si="70"/>
        <v>0.2</v>
      </c>
      <c r="O2653" s="87">
        <v>140</v>
      </c>
      <c r="P2653" s="87">
        <v>50</v>
      </c>
      <c r="Q2653" s="87">
        <v>390</v>
      </c>
      <c r="R2653" s="87">
        <v>1.7</v>
      </c>
      <c r="S2653" s="87">
        <v>1</v>
      </c>
      <c r="T2653" s="87">
        <v>20</v>
      </c>
      <c r="U2653" s="87">
        <v>7</v>
      </c>
      <c r="V2653" s="87">
        <v>2.4649999999999999</v>
      </c>
      <c r="W2653" s="88"/>
      <c r="X2653" s="90">
        <v>73.549875</v>
      </c>
      <c r="Y2653" s="90">
        <v>37.167203499999999</v>
      </c>
      <c r="Z2653" s="91"/>
      <c r="AA2653" s="88"/>
      <c r="AB2653" s="92">
        <v>4.7268053000000005</v>
      </c>
      <c r="AC2653" s="92"/>
      <c r="AD2653" s="99">
        <v>2.4669801947308132</v>
      </c>
    </row>
    <row r="2654" spans="1:30" ht="15.75" thickBot="1">
      <c r="A2654" s="101"/>
      <c r="B2654" s="87">
        <v>1</v>
      </c>
      <c r="C2654" s="87">
        <v>3.15</v>
      </c>
      <c r="D2654" s="88"/>
      <c r="E2654" s="87">
        <v>1</v>
      </c>
      <c r="F2654" s="87">
        <v>1</v>
      </c>
      <c r="G2654" s="89">
        <v>2.54</v>
      </c>
      <c r="H2654" s="89">
        <v>2.59</v>
      </c>
      <c r="I2654" s="87">
        <v>2</v>
      </c>
      <c r="J2654" s="87">
        <v>1</v>
      </c>
      <c r="K2654" s="89">
        <v>2.6829999999999998</v>
      </c>
      <c r="L2654" s="89">
        <v>2.7</v>
      </c>
      <c r="M2654" s="87">
        <v>25</v>
      </c>
      <c r="N2654" s="79">
        <f t="shared" si="70"/>
        <v>0.25</v>
      </c>
      <c r="O2654" s="87">
        <v>150</v>
      </c>
      <c r="P2654" s="88"/>
      <c r="Q2654" s="87">
        <v>385</v>
      </c>
      <c r="R2654" s="87">
        <v>1.7</v>
      </c>
      <c r="S2654" s="87">
        <v>1</v>
      </c>
      <c r="T2654" s="87">
        <v>20</v>
      </c>
      <c r="U2654" s="87">
        <v>7</v>
      </c>
      <c r="V2654" s="87">
        <v>2.4740000000000002</v>
      </c>
      <c r="W2654" s="88"/>
      <c r="X2654" s="90">
        <v>76.9822025</v>
      </c>
      <c r="Y2654" s="90">
        <v>38.049802</v>
      </c>
      <c r="Z2654" s="91"/>
      <c r="AA2654" s="88"/>
      <c r="AB2654" s="92">
        <v>5.1484912500000002</v>
      </c>
      <c r="AC2654" s="92">
        <v>8.5513988000000012</v>
      </c>
      <c r="AD2654" s="99">
        <v>2.4564866666666667</v>
      </c>
    </row>
    <row r="2655" spans="1:30" ht="15.75" thickBot="1">
      <c r="A2655" s="101"/>
      <c r="B2655" s="87">
        <v>1</v>
      </c>
      <c r="C2655" s="87">
        <v>3.15</v>
      </c>
      <c r="D2655" s="87">
        <v>2</v>
      </c>
      <c r="E2655" s="87">
        <v>2.91</v>
      </c>
      <c r="F2655" s="87">
        <v>1</v>
      </c>
      <c r="G2655" s="89">
        <v>2.54</v>
      </c>
      <c r="H2655" s="89">
        <v>2.59</v>
      </c>
      <c r="I2655" s="87">
        <v>2</v>
      </c>
      <c r="J2655" s="87">
        <v>1</v>
      </c>
      <c r="K2655" s="89">
        <v>2.6829999999999998</v>
      </c>
      <c r="L2655" s="89">
        <v>2.7</v>
      </c>
      <c r="M2655" s="87">
        <v>25</v>
      </c>
      <c r="N2655" s="79">
        <f t="shared" si="70"/>
        <v>0.25</v>
      </c>
      <c r="O2655" s="87">
        <v>150</v>
      </c>
      <c r="P2655" s="87">
        <v>30</v>
      </c>
      <c r="Q2655" s="87">
        <v>385</v>
      </c>
      <c r="R2655" s="87">
        <v>1.5</v>
      </c>
      <c r="S2655" s="87">
        <v>1</v>
      </c>
      <c r="T2655" s="87">
        <v>20</v>
      </c>
      <c r="U2655" s="87">
        <v>7</v>
      </c>
      <c r="V2655" s="87">
        <v>2.4649999999999999</v>
      </c>
      <c r="W2655" s="88"/>
      <c r="X2655" s="90">
        <v>75.903470999999996</v>
      </c>
      <c r="Y2655" s="90">
        <v>37.853669000000004</v>
      </c>
      <c r="Z2655" s="91"/>
      <c r="AA2655" s="88"/>
      <c r="AB2655" s="92">
        <v>5.3740442000000002</v>
      </c>
      <c r="AC2655" s="92"/>
      <c r="AD2655" s="99">
        <v>2.4494604810996563</v>
      </c>
    </row>
    <row r="2656" spans="1:30" ht="15.75" thickBot="1">
      <c r="A2656" s="101"/>
      <c r="B2656" s="87">
        <v>1</v>
      </c>
      <c r="C2656" s="87">
        <v>3.15</v>
      </c>
      <c r="D2656" s="87">
        <v>2</v>
      </c>
      <c r="E2656" s="87">
        <v>2.91</v>
      </c>
      <c r="F2656" s="87">
        <v>1</v>
      </c>
      <c r="G2656" s="89">
        <v>2.54</v>
      </c>
      <c r="H2656" s="89">
        <v>2.59</v>
      </c>
      <c r="I2656" s="87">
        <v>2</v>
      </c>
      <c r="J2656" s="87">
        <v>1</v>
      </c>
      <c r="K2656" s="89">
        <v>2.6829999999999998</v>
      </c>
      <c r="L2656" s="89">
        <v>2.7</v>
      </c>
      <c r="M2656" s="87">
        <v>25</v>
      </c>
      <c r="N2656" s="79">
        <f t="shared" si="70"/>
        <v>0.25</v>
      </c>
      <c r="O2656" s="87">
        <v>150</v>
      </c>
      <c r="P2656" s="87">
        <v>30</v>
      </c>
      <c r="Q2656" s="87">
        <v>385</v>
      </c>
      <c r="R2656" s="87">
        <v>1.4</v>
      </c>
      <c r="S2656" s="87">
        <v>1</v>
      </c>
      <c r="T2656" s="87">
        <v>20</v>
      </c>
      <c r="U2656" s="87">
        <v>7</v>
      </c>
      <c r="V2656" s="87">
        <v>2.4700000000000002</v>
      </c>
      <c r="W2656" s="88"/>
      <c r="X2656" s="90">
        <v>78.060934000000003</v>
      </c>
      <c r="Y2656" s="90">
        <v>38.344001500000005</v>
      </c>
      <c r="Z2656" s="91"/>
      <c r="AA2656" s="88"/>
      <c r="AB2656" s="92">
        <v>5.24655775</v>
      </c>
      <c r="AC2656" s="92"/>
      <c r="AD2656" s="99">
        <v>2.4520504810996564</v>
      </c>
    </row>
    <row r="2657" spans="1:30" ht="15.75" thickBot="1">
      <c r="A2657" s="101"/>
      <c r="B2657" s="87">
        <v>1</v>
      </c>
      <c r="C2657" s="87">
        <v>3.15</v>
      </c>
      <c r="D2657" s="87">
        <v>2</v>
      </c>
      <c r="E2657" s="87">
        <v>2.91</v>
      </c>
      <c r="F2657" s="87">
        <v>1</v>
      </c>
      <c r="G2657" s="89">
        <v>2.54</v>
      </c>
      <c r="H2657" s="89">
        <v>2.59</v>
      </c>
      <c r="I2657" s="87">
        <v>2</v>
      </c>
      <c r="J2657" s="87">
        <v>1</v>
      </c>
      <c r="K2657" s="89">
        <v>2.6829999999999998</v>
      </c>
      <c r="L2657" s="89">
        <v>2.7</v>
      </c>
      <c r="M2657" s="87">
        <v>25</v>
      </c>
      <c r="N2657" s="79">
        <f t="shared" si="70"/>
        <v>0.25</v>
      </c>
      <c r="O2657" s="87">
        <v>150</v>
      </c>
      <c r="P2657" s="87">
        <v>50</v>
      </c>
      <c r="Q2657" s="87">
        <v>389</v>
      </c>
      <c r="R2657" s="87">
        <v>1.3</v>
      </c>
      <c r="S2657" s="87">
        <v>1</v>
      </c>
      <c r="T2657" s="87">
        <v>20</v>
      </c>
      <c r="U2657" s="87">
        <v>7</v>
      </c>
      <c r="V2657" s="87">
        <v>2.4580000000000002</v>
      </c>
      <c r="W2657" s="88"/>
      <c r="X2657" s="90">
        <v>76.295737000000003</v>
      </c>
      <c r="Y2657" s="90">
        <v>37.069136999999998</v>
      </c>
      <c r="Z2657" s="91"/>
      <c r="AA2657" s="88"/>
      <c r="AB2657" s="92">
        <v>5.4034641500000005</v>
      </c>
      <c r="AC2657" s="92">
        <v>9.3653507499999993</v>
      </c>
      <c r="AD2657" s="99">
        <v>2.4469430240549825</v>
      </c>
    </row>
    <row r="2658" spans="1:30" ht="15.75" thickBot="1">
      <c r="A2658" s="101"/>
      <c r="B2658" s="87">
        <v>1</v>
      </c>
      <c r="C2658" s="87">
        <v>3.15</v>
      </c>
      <c r="D2658" s="87">
        <v>2</v>
      </c>
      <c r="E2658" s="87">
        <v>2.91</v>
      </c>
      <c r="F2658" s="87">
        <v>1</v>
      </c>
      <c r="G2658" s="89">
        <v>2.54</v>
      </c>
      <c r="H2658" s="89">
        <v>2.59</v>
      </c>
      <c r="I2658" s="87">
        <v>2</v>
      </c>
      <c r="J2658" s="87">
        <v>1</v>
      </c>
      <c r="K2658" s="89">
        <v>2.6829999999999998</v>
      </c>
      <c r="L2658" s="89">
        <v>2.7</v>
      </c>
      <c r="M2658" s="87">
        <v>25</v>
      </c>
      <c r="N2658" s="79">
        <f t="shared" si="70"/>
        <v>0.25</v>
      </c>
      <c r="O2658" s="87">
        <v>150</v>
      </c>
      <c r="P2658" s="87">
        <v>50</v>
      </c>
      <c r="Q2658" s="87">
        <v>389</v>
      </c>
      <c r="R2658" s="87">
        <v>1.3</v>
      </c>
      <c r="S2658" s="87">
        <v>1</v>
      </c>
      <c r="T2658" s="87">
        <v>20</v>
      </c>
      <c r="U2658" s="87">
        <v>7</v>
      </c>
      <c r="V2658" s="87">
        <v>2.456</v>
      </c>
      <c r="W2658" s="88"/>
      <c r="X2658" s="90">
        <v>74.922805999999994</v>
      </c>
      <c r="Y2658" s="90">
        <v>37.167203499999999</v>
      </c>
      <c r="Z2658" s="91"/>
      <c r="AA2658" s="88"/>
      <c r="AB2658" s="92">
        <v>5.3642375500000004</v>
      </c>
      <c r="AC2658" s="92">
        <v>9.4241906499999999</v>
      </c>
      <c r="AD2658" s="99">
        <v>2.4469430240549825</v>
      </c>
    </row>
    <row r="2659" spans="1:30" ht="15.75" thickBot="1">
      <c r="A2659" s="101"/>
      <c r="B2659" s="87">
        <v>1</v>
      </c>
      <c r="C2659" s="87">
        <v>3.15</v>
      </c>
      <c r="D2659" s="87">
        <v>2</v>
      </c>
      <c r="E2659" s="87">
        <v>2.91</v>
      </c>
      <c r="F2659" s="87">
        <v>1</v>
      </c>
      <c r="G2659" s="89">
        <v>2.54</v>
      </c>
      <c r="H2659" s="89">
        <v>2.59</v>
      </c>
      <c r="I2659" s="87">
        <v>2</v>
      </c>
      <c r="J2659" s="87">
        <v>1</v>
      </c>
      <c r="K2659" s="89">
        <v>2.6829999999999998</v>
      </c>
      <c r="L2659" s="89">
        <v>2.7</v>
      </c>
      <c r="M2659" s="87">
        <v>25</v>
      </c>
      <c r="N2659" s="79">
        <f t="shared" si="70"/>
        <v>0.25</v>
      </c>
      <c r="O2659" s="87">
        <v>150</v>
      </c>
      <c r="P2659" s="87">
        <v>70</v>
      </c>
      <c r="Q2659" s="87">
        <v>394</v>
      </c>
      <c r="R2659" s="87">
        <v>1.1000000000000001</v>
      </c>
      <c r="S2659" s="87">
        <v>1</v>
      </c>
      <c r="T2659" s="87">
        <v>20</v>
      </c>
      <c r="U2659" s="87">
        <v>7</v>
      </c>
      <c r="V2659" s="87">
        <v>2.4540000000000002</v>
      </c>
      <c r="W2659" s="88"/>
      <c r="X2659" s="90">
        <v>61.095429500000002</v>
      </c>
      <c r="Y2659" s="90">
        <v>32.8522775</v>
      </c>
      <c r="Z2659" s="91"/>
      <c r="AA2659" s="88"/>
      <c r="AB2659" s="92">
        <v>4.0109198499999996</v>
      </c>
      <c r="AC2659" s="92"/>
      <c r="AD2659" s="99">
        <v>2.4445355670103095</v>
      </c>
    </row>
    <row r="2660" spans="1:30" ht="15.75" thickBot="1">
      <c r="A2660" s="101"/>
      <c r="B2660" s="87">
        <v>1</v>
      </c>
      <c r="C2660" s="87">
        <v>3.15</v>
      </c>
      <c r="D2660" s="87">
        <v>2</v>
      </c>
      <c r="E2660" s="87">
        <v>2.91</v>
      </c>
      <c r="F2660" s="87">
        <v>1</v>
      </c>
      <c r="G2660" s="89">
        <v>2.54</v>
      </c>
      <c r="H2660" s="89">
        <v>2.59</v>
      </c>
      <c r="I2660" s="87">
        <v>2</v>
      </c>
      <c r="J2660" s="87">
        <v>1</v>
      </c>
      <c r="K2660" s="89">
        <v>2.6829999999999998</v>
      </c>
      <c r="L2660" s="89">
        <v>2.7</v>
      </c>
      <c r="M2660" s="87">
        <v>25</v>
      </c>
      <c r="N2660" s="79">
        <f t="shared" si="70"/>
        <v>0.25</v>
      </c>
      <c r="O2660" s="87">
        <v>150</v>
      </c>
      <c r="P2660" s="87">
        <v>70</v>
      </c>
      <c r="Q2660" s="87">
        <v>394</v>
      </c>
      <c r="R2660" s="87">
        <v>1.1000000000000001</v>
      </c>
      <c r="S2660" s="87">
        <v>1</v>
      </c>
      <c r="T2660" s="87">
        <v>20</v>
      </c>
      <c r="U2660" s="87">
        <v>7</v>
      </c>
      <c r="V2660" s="87">
        <v>2.4510000000000001</v>
      </c>
      <c r="W2660" s="88"/>
      <c r="X2660" s="90">
        <v>63.252892500000002</v>
      </c>
      <c r="Y2660" s="90">
        <v>33.636809500000005</v>
      </c>
      <c r="Z2660" s="91"/>
      <c r="AA2660" s="88"/>
      <c r="AB2660" s="92">
        <v>4.2855060500000004</v>
      </c>
      <c r="AC2660" s="92"/>
      <c r="AD2660" s="99">
        <v>2.4445355670103095</v>
      </c>
    </row>
    <row r="2661" spans="1:30" ht="15.75" thickBot="1">
      <c r="A2661" s="101"/>
      <c r="B2661" s="87">
        <v>1</v>
      </c>
      <c r="C2661" s="87">
        <v>3.15</v>
      </c>
      <c r="D2661" s="88"/>
      <c r="E2661" s="87">
        <v>1</v>
      </c>
      <c r="F2661" s="87">
        <v>1</v>
      </c>
      <c r="G2661" s="89">
        <v>2.54</v>
      </c>
      <c r="H2661" s="89">
        <v>2.59</v>
      </c>
      <c r="I2661" s="87">
        <v>2</v>
      </c>
      <c r="J2661" s="87">
        <v>1</v>
      </c>
      <c r="K2661" s="89">
        <v>2.6829999999999998</v>
      </c>
      <c r="L2661" s="89">
        <v>2.7</v>
      </c>
      <c r="M2661" s="87">
        <v>30</v>
      </c>
      <c r="N2661" s="79">
        <f t="shared" si="70"/>
        <v>0.3</v>
      </c>
      <c r="O2661" s="87">
        <v>175</v>
      </c>
      <c r="P2661" s="88"/>
      <c r="Q2661" s="87">
        <v>383</v>
      </c>
      <c r="R2661" s="87">
        <v>1.2</v>
      </c>
      <c r="S2661" s="87">
        <v>1</v>
      </c>
      <c r="T2661" s="87">
        <v>20</v>
      </c>
      <c r="U2661" s="87">
        <v>7</v>
      </c>
      <c r="V2661" s="87">
        <v>2.4329999999999998</v>
      </c>
      <c r="W2661" s="88"/>
      <c r="X2661" s="90">
        <v>64.723889999999997</v>
      </c>
      <c r="Y2661" s="90">
        <v>35.205873500000003</v>
      </c>
      <c r="Z2661" s="91"/>
      <c r="AA2661" s="88"/>
      <c r="AB2661" s="92">
        <v>4.6777720500000006</v>
      </c>
      <c r="AC2661" s="92">
        <v>7.8845466000000011</v>
      </c>
      <c r="AD2661" s="99">
        <v>2.4265037037037036</v>
      </c>
    </row>
    <row r="2662" spans="1:30" ht="15.75" thickBot="1">
      <c r="A2662" s="101"/>
      <c r="B2662" s="87">
        <v>1</v>
      </c>
      <c r="C2662" s="87">
        <v>3.15</v>
      </c>
      <c r="D2662" s="87">
        <v>2</v>
      </c>
      <c r="E2662" s="87">
        <v>2.91</v>
      </c>
      <c r="F2662" s="87">
        <v>1</v>
      </c>
      <c r="G2662" s="89">
        <v>2.54</v>
      </c>
      <c r="H2662" s="89">
        <v>2.59</v>
      </c>
      <c r="I2662" s="87">
        <v>2</v>
      </c>
      <c r="J2662" s="87">
        <v>1</v>
      </c>
      <c r="K2662" s="89">
        <v>2.6829999999999998</v>
      </c>
      <c r="L2662" s="89">
        <v>2.7</v>
      </c>
      <c r="M2662" s="87">
        <v>30</v>
      </c>
      <c r="N2662" s="79">
        <f t="shared" si="70"/>
        <v>0.3</v>
      </c>
      <c r="O2662" s="87">
        <v>175</v>
      </c>
      <c r="P2662" s="87">
        <v>30</v>
      </c>
      <c r="Q2662" s="87">
        <v>373</v>
      </c>
      <c r="R2662" s="87">
        <v>1.1000000000000001</v>
      </c>
      <c r="S2662" s="87">
        <v>1</v>
      </c>
      <c r="T2662" s="87">
        <v>20</v>
      </c>
      <c r="U2662" s="87">
        <v>7</v>
      </c>
      <c r="V2662" s="87">
        <v>2.4380000000000002</v>
      </c>
      <c r="W2662" s="88"/>
      <c r="X2662" s="90">
        <v>63.939357999999999</v>
      </c>
      <c r="Y2662" s="90">
        <v>32.558078000000002</v>
      </c>
      <c r="Z2662" s="91"/>
      <c r="AA2662" s="88"/>
      <c r="AB2662" s="92">
        <v>4.2364728000000005</v>
      </c>
      <c r="AC2662" s="92"/>
      <c r="AD2662" s="99">
        <v>2.416126578846888</v>
      </c>
    </row>
    <row r="2663" spans="1:30" ht="15.75" thickBot="1">
      <c r="A2663" s="101"/>
      <c r="B2663" s="87">
        <v>1</v>
      </c>
      <c r="C2663" s="87">
        <v>3.15</v>
      </c>
      <c r="D2663" s="87">
        <v>2</v>
      </c>
      <c r="E2663" s="87">
        <v>2.91</v>
      </c>
      <c r="F2663" s="87">
        <v>1</v>
      </c>
      <c r="G2663" s="89">
        <v>2.54</v>
      </c>
      <c r="H2663" s="89">
        <v>2.59</v>
      </c>
      <c r="I2663" s="87">
        <v>2</v>
      </c>
      <c r="J2663" s="87">
        <v>1</v>
      </c>
      <c r="K2663" s="89">
        <v>2.6829999999999998</v>
      </c>
      <c r="L2663" s="89">
        <v>2.7</v>
      </c>
      <c r="M2663" s="87">
        <v>30</v>
      </c>
      <c r="N2663" s="79">
        <f t="shared" si="70"/>
        <v>0.3</v>
      </c>
      <c r="O2663" s="87">
        <v>175</v>
      </c>
      <c r="P2663" s="87">
        <v>30</v>
      </c>
      <c r="Q2663" s="87">
        <v>373</v>
      </c>
      <c r="R2663" s="87">
        <v>1.1000000000000001</v>
      </c>
      <c r="S2663" s="87">
        <v>1</v>
      </c>
      <c r="T2663" s="87">
        <v>20</v>
      </c>
      <c r="U2663" s="87">
        <v>7</v>
      </c>
      <c r="V2663" s="87">
        <v>2.4350000000000001</v>
      </c>
      <c r="W2663" s="88"/>
      <c r="X2663" s="90">
        <v>67.175552499999995</v>
      </c>
      <c r="Y2663" s="90">
        <v>32.950344000000001</v>
      </c>
      <c r="Z2663" s="91"/>
      <c r="AA2663" s="88"/>
      <c r="AB2663" s="92">
        <v>4.9425515999999998</v>
      </c>
      <c r="AC2663" s="92"/>
      <c r="AD2663" s="99">
        <v>2.416126578846888</v>
      </c>
    </row>
    <row r="2664" spans="1:30" ht="15.75" thickBot="1">
      <c r="A2664" s="101"/>
      <c r="B2664" s="87">
        <v>1</v>
      </c>
      <c r="C2664" s="87">
        <v>3.15</v>
      </c>
      <c r="D2664" s="87">
        <v>2</v>
      </c>
      <c r="E2664" s="87">
        <v>2.91</v>
      </c>
      <c r="F2664" s="87">
        <v>1</v>
      </c>
      <c r="G2664" s="89">
        <v>2.54</v>
      </c>
      <c r="H2664" s="89">
        <v>2.59</v>
      </c>
      <c r="I2664" s="87">
        <v>2</v>
      </c>
      <c r="J2664" s="87">
        <v>1</v>
      </c>
      <c r="K2664" s="89">
        <v>2.6829999999999998</v>
      </c>
      <c r="L2664" s="89">
        <v>2.7</v>
      </c>
      <c r="M2664" s="87">
        <v>30</v>
      </c>
      <c r="N2664" s="79">
        <f t="shared" si="70"/>
        <v>0.3</v>
      </c>
      <c r="O2664" s="87">
        <v>175</v>
      </c>
      <c r="P2664" s="87">
        <v>50</v>
      </c>
      <c r="Q2664" s="87">
        <v>378</v>
      </c>
      <c r="R2664" s="87">
        <v>1</v>
      </c>
      <c r="S2664" s="87">
        <v>1</v>
      </c>
      <c r="T2664" s="87">
        <v>20</v>
      </c>
      <c r="U2664" s="87">
        <v>7</v>
      </c>
      <c r="V2664" s="87">
        <v>2.42</v>
      </c>
      <c r="W2664" s="88"/>
      <c r="X2664" s="90">
        <v>62.566426999999997</v>
      </c>
      <c r="Y2664" s="90">
        <v>30.498681499999996</v>
      </c>
      <c r="Z2664" s="91"/>
      <c r="AA2664" s="88"/>
      <c r="AB2664" s="92">
        <v>4.4227991500000003</v>
      </c>
      <c r="AC2664" s="92">
        <v>7.7374468500000004</v>
      </c>
      <c r="AD2664" s="99">
        <v>2.4113551622756777</v>
      </c>
    </row>
    <row r="2665" spans="1:30" ht="15.75" thickBot="1">
      <c r="A2665" s="101"/>
      <c r="B2665" s="87">
        <v>1</v>
      </c>
      <c r="C2665" s="87">
        <v>3.15</v>
      </c>
      <c r="D2665" s="87">
        <v>2</v>
      </c>
      <c r="E2665" s="87">
        <v>2.91</v>
      </c>
      <c r="F2665" s="87">
        <v>1</v>
      </c>
      <c r="G2665" s="89">
        <v>2.54</v>
      </c>
      <c r="H2665" s="89">
        <v>2.59</v>
      </c>
      <c r="I2665" s="87">
        <v>2</v>
      </c>
      <c r="J2665" s="87">
        <v>1</v>
      </c>
      <c r="K2665" s="89">
        <v>2.6829999999999998</v>
      </c>
      <c r="L2665" s="89">
        <v>2.7</v>
      </c>
      <c r="M2665" s="87">
        <v>30</v>
      </c>
      <c r="N2665" s="79">
        <f t="shared" si="70"/>
        <v>0.3</v>
      </c>
      <c r="O2665" s="87">
        <v>175</v>
      </c>
      <c r="P2665" s="87">
        <v>50</v>
      </c>
      <c r="Q2665" s="87">
        <v>378</v>
      </c>
      <c r="R2665" s="87">
        <v>1.2</v>
      </c>
      <c r="S2665" s="87">
        <v>1</v>
      </c>
      <c r="T2665" s="87">
        <v>20</v>
      </c>
      <c r="U2665" s="87">
        <v>7</v>
      </c>
      <c r="V2665" s="87">
        <v>2.42</v>
      </c>
      <c r="W2665" s="88"/>
      <c r="X2665" s="90">
        <v>61.193496000000003</v>
      </c>
      <c r="Y2665" s="90">
        <v>31.185147000000001</v>
      </c>
      <c r="Z2665" s="91"/>
      <c r="AA2665" s="88"/>
      <c r="AB2665" s="92">
        <v>3.92266</v>
      </c>
      <c r="AC2665" s="92">
        <v>7.3844074499999994</v>
      </c>
      <c r="AD2665" s="99">
        <v>2.406175162275678</v>
      </c>
    </row>
    <row r="2666" spans="1:30" ht="15.75" thickBot="1">
      <c r="A2666" s="101"/>
      <c r="B2666" s="87">
        <v>1</v>
      </c>
      <c r="C2666" s="87">
        <v>3.15</v>
      </c>
      <c r="D2666" s="87">
        <v>2</v>
      </c>
      <c r="E2666" s="87">
        <v>2.91</v>
      </c>
      <c r="F2666" s="87">
        <v>1</v>
      </c>
      <c r="G2666" s="89">
        <v>2.54</v>
      </c>
      <c r="H2666" s="89">
        <v>2.59</v>
      </c>
      <c r="I2666" s="87">
        <v>2</v>
      </c>
      <c r="J2666" s="87">
        <v>1</v>
      </c>
      <c r="K2666" s="89">
        <v>2.6829999999999998</v>
      </c>
      <c r="L2666" s="89">
        <v>2.7</v>
      </c>
      <c r="M2666" s="87">
        <v>30</v>
      </c>
      <c r="N2666" s="79">
        <f t="shared" si="70"/>
        <v>0.3</v>
      </c>
      <c r="O2666" s="87">
        <v>175</v>
      </c>
      <c r="P2666" s="87">
        <v>70</v>
      </c>
      <c r="Q2666" s="87">
        <v>382</v>
      </c>
      <c r="R2666" s="87">
        <v>1.2</v>
      </c>
      <c r="S2666" s="87">
        <v>1</v>
      </c>
      <c r="T2666" s="87">
        <v>20</v>
      </c>
      <c r="U2666" s="87">
        <v>7</v>
      </c>
      <c r="V2666" s="87">
        <v>2.4159999999999999</v>
      </c>
      <c r="W2666" s="88"/>
      <c r="X2666" s="90">
        <v>49.523582500000003</v>
      </c>
      <c r="Y2666" s="90">
        <v>31.969678999999999</v>
      </c>
      <c r="Z2666" s="91"/>
      <c r="AA2666" s="88"/>
      <c r="AB2666" s="92">
        <v>3.7853669000000001</v>
      </c>
      <c r="AC2666" s="92"/>
      <c r="AD2666" s="99">
        <v>2.3987037457044678</v>
      </c>
    </row>
    <row r="2667" spans="1:30" ht="15.75" thickBot="1">
      <c r="A2667" s="101"/>
      <c r="B2667" s="87">
        <v>1</v>
      </c>
      <c r="C2667" s="87">
        <v>3.15</v>
      </c>
      <c r="D2667" s="87">
        <v>2</v>
      </c>
      <c r="E2667" s="87">
        <v>2.91</v>
      </c>
      <c r="F2667" s="87">
        <v>1</v>
      </c>
      <c r="G2667" s="89">
        <v>2.54</v>
      </c>
      <c r="H2667" s="89">
        <v>2.59</v>
      </c>
      <c r="I2667" s="87">
        <v>2</v>
      </c>
      <c r="J2667" s="87">
        <v>1</v>
      </c>
      <c r="K2667" s="89">
        <v>2.6829999999999998</v>
      </c>
      <c r="L2667" s="89">
        <v>2.7</v>
      </c>
      <c r="M2667" s="87">
        <v>30</v>
      </c>
      <c r="N2667" s="79">
        <f t="shared" si="70"/>
        <v>0.3</v>
      </c>
      <c r="O2667" s="87">
        <v>175</v>
      </c>
      <c r="P2667" s="87">
        <v>70</v>
      </c>
      <c r="Q2667" s="87">
        <v>382</v>
      </c>
      <c r="R2667" s="87">
        <v>1.1000000000000001</v>
      </c>
      <c r="S2667" s="87">
        <v>1</v>
      </c>
      <c r="T2667" s="87">
        <v>20</v>
      </c>
      <c r="U2667" s="87">
        <v>7</v>
      </c>
      <c r="V2667" s="87">
        <v>2.4119999999999999</v>
      </c>
      <c r="W2667" s="88"/>
      <c r="X2667" s="90">
        <v>51.582979000000002</v>
      </c>
      <c r="Y2667" s="90">
        <v>29.518016499999998</v>
      </c>
      <c r="Z2667" s="91"/>
      <c r="AA2667" s="88"/>
      <c r="AB2667" s="92">
        <v>3.7265269999999999</v>
      </c>
      <c r="AC2667" s="92"/>
      <c r="AD2667" s="99">
        <v>2.4012937457044679</v>
      </c>
    </row>
    <row r="2668" spans="1:30" ht="15.75" thickBot="1">
      <c r="A2668" s="101"/>
      <c r="B2668" s="87">
        <v>1</v>
      </c>
      <c r="C2668" s="87">
        <v>3.15</v>
      </c>
      <c r="D2668" s="87">
        <v>1</v>
      </c>
      <c r="E2668" s="87">
        <v>2.2000000000000002</v>
      </c>
      <c r="F2668" s="87">
        <v>1</v>
      </c>
      <c r="G2668" s="89">
        <v>2.54</v>
      </c>
      <c r="H2668" s="89">
        <v>2.59</v>
      </c>
      <c r="I2668" s="87">
        <v>2</v>
      </c>
      <c r="J2668" s="87">
        <v>1</v>
      </c>
      <c r="K2668" s="89">
        <v>2.6829999999999998</v>
      </c>
      <c r="L2668" s="89">
        <v>2.7</v>
      </c>
      <c r="M2668" s="87">
        <v>30</v>
      </c>
      <c r="N2668" s="79">
        <f t="shared" si="70"/>
        <v>0.3</v>
      </c>
      <c r="O2668" s="87">
        <v>175</v>
      </c>
      <c r="P2668" s="87">
        <v>10</v>
      </c>
      <c r="Q2668" s="87">
        <v>366</v>
      </c>
      <c r="R2668" s="87">
        <v>1.8</v>
      </c>
      <c r="S2668" s="87">
        <v>1</v>
      </c>
      <c r="T2668" s="87">
        <v>20</v>
      </c>
      <c r="U2668" s="87">
        <v>7</v>
      </c>
      <c r="V2668" s="87">
        <v>2.4020000000000001</v>
      </c>
      <c r="W2668" s="88"/>
      <c r="X2668" s="90">
        <v>62.958693000000004</v>
      </c>
      <c r="Y2668" s="90">
        <v>31.871612500000001</v>
      </c>
      <c r="Z2668" s="91"/>
      <c r="AA2668" s="88"/>
      <c r="AB2668" s="92">
        <v>4.6385454499999996</v>
      </c>
      <c r="AC2668" s="92"/>
      <c r="AD2668" s="99">
        <v>2.3883824242424243</v>
      </c>
    </row>
    <row r="2669" spans="1:30" ht="15.75" thickBot="1">
      <c r="A2669" s="101"/>
      <c r="B2669" s="87">
        <v>1</v>
      </c>
      <c r="C2669" s="87">
        <v>3.15</v>
      </c>
      <c r="D2669" s="87">
        <v>1.2</v>
      </c>
      <c r="E2669" s="87">
        <v>2.77</v>
      </c>
      <c r="F2669" s="87">
        <v>1</v>
      </c>
      <c r="G2669" s="89">
        <v>2.54</v>
      </c>
      <c r="H2669" s="89">
        <v>2.59</v>
      </c>
      <c r="I2669" s="87">
        <v>2</v>
      </c>
      <c r="J2669" s="87">
        <v>1</v>
      </c>
      <c r="K2669" s="89">
        <v>2.6829999999999998</v>
      </c>
      <c r="L2669" s="89">
        <v>2.7</v>
      </c>
      <c r="M2669" s="87">
        <v>30</v>
      </c>
      <c r="N2669" s="79">
        <f t="shared" si="70"/>
        <v>0.3</v>
      </c>
      <c r="O2669" s="87">
        <v>175</v>
      </c>
      <c r="P2669" s="87">
        <v>50</v>
      </c>
      <c r="Q2669" s="87">
        <v>375</v>
      </c>
      <c r="R2669" s="87">
        <v>1.6</v>
      </c>
      <c r="S2669" s="87">
        <v>1</v>
      </c>
      <c r="T2669" s="87">
        <v>20</v>
      </c>
      <c r="U2669" s="87">
        <v>7</v>
      </c>
      <c r="V2669" s="87">
        <v>2.4079999999999999</v>
      </c>
      <c r="W2669" s="88"/>
      <c r="X2669" s="90">
        <v>66.587153499999999</v>
      </c>
      <c r="Y2669" s="90">
        <v>32.558078000000002</v>
      </c>
      <c r="Z2669" s="91"/>
      <c r="AA2669" s="88"/>
      <c r="AB2669" s="92">
        <v>4.6973853500000002</v>
      </c>
      <c r="AC2669" s="92"/>
      <c r="AD2669" s="99">
        <v>2.3823649204439099</v>
      </c>
    </row>
    <row r="2670" spans="1:30" ht="15.75" thickBot="1">
      <c r="A2670" s="101"/>
      <c r="B2670" s="87">
        <v>1</v>
      </c>
      <c r="C2670" s="87">
        <v>3.15</v>
      </c>
      <c r="D2670" s="87">
        <v>1.2</v>
      </c>
      <c r="E2670" s="87">
        <v>2.77</v>
      </c>
      <c r="F2670" s="87">
        <v>1</v>
      </c>
      <c r="G2670" s="89">
        <v>2.54</v>
      </c>
      <c r="H2670" s="89">
        <v>2.59</v>
      </c>
      <c r="I2670" s="87">
        <v>2</v>
      </c>
      <c r="J2670" s="87">
        <v>1</v>
      </c>
      <c r="K2670" s="89">
        <v>2.6829999999999998</v>
      </c>
      <c r="L2670" s="89">
        <v>2.7</v>
      </c>
      <c r="M2670" s="87">
        <v>30</v>
      </c>
      <c r="N2670" s="79">
        <f t="shared" si="70"/>
        <v>0.3</v>
      </c>
      <c r="O2670" s="87">
        <v>175</v>
      </c>
      <c r="P2670" s="87">
        <v>50</v>
      </c>
      <c r="Q2670" s="87">
        <v>375</v>
      </c>
      <c r="R2670" s="87">
        <v>1.7</v>
      </c>
      <c r="S2670" s="87">
        <v>1</v>
      </c>
      <c r="T2670" s="87">
        <v>20</v>
      </c>
      <c r="U2670" s="87">
        <v>7</v>
      </c>
      <c r="V2670" s="87">
        <v>2.411</v>
      </c>
      <c r="W2670" s="88"/>
      <c r="X2670" s="90">
        <v>68.254283999999998</v>
      </c>
      <c r="Y2670" s="90">
        <v>32.8522775</v>
      </c>
      <c r="Z2670" s="91"/>
      <c r="AA2670" s="88"/>
      <c r="AB2670" s="92">
        <v>4.7464186000000002</v>
      </c>
      <c r="AC2670" s="92"/>
      <c r="AD2670" s="99">
        <v>2.3797749204439098</v>
      </c>
    </row>
    <row r="2671" spans="1:30" ht="15.75" thickBot="1">
      <c r="A2671" s="101"/>
      <c r="B2671" s="87">
        <v>1</v>
      </c>
      <c r="C2671" s="87">
        <v>3.15</v>
      </c>
      <c r="D2671" s="88"/>
      <c r="E2671" s="87">
        <v>1</v>
      </c>
      <c r="F2671" s="87">
        <v>1</v>
      </c>
      <c r="G2671" s="89">
        <v>2.54</v>
      </c>
      <c r="H2671" s="89">
        <v>2.59</v>
      </c>
      <c r="I2671" s="87">
        <v>2</v>
      </c>
      <c r="J2671" s="87">
        <v>1</v>
      </c>
      <c r="K2671" s="89">
        <v>2.6829999999999998</v>
      </c>
      <c r="L2671" s="89">
        <v>2.7</v>
      </c>
      <c r="M2671" s="87">
        <v>20</v>
      </c>
      <c r="N2671" s="79">
        <f t="shared" si="70"/>
        <v>0.2</v>
      </c>
      <c r="O2671" s="87">
        <v>140</v>
      </c>
      <c r="P2671" s="88"/>
      <c r="Q2671" s="87">
        <v>385</v>
      </c>
      <c r="R2671" s="88"/>
      <c r="S2671" s="87">
        <v>1</v>
      </c>
      <c r="T2671" s="87">
        <v>20</v>
      </c>
      <c r="U2671" s="87">
        <v>28</v>
      </c>
      <c r="V2671" s="88"/>
      <c r="W2671" s="88"/>
      <c r="X2671" s="90">
        <v>89.338581500000004</v>
      </c>
      <c r="Y2671" s="90">
        <v>39.716932499999999</v>
      </c>
      <c r="Z2671" s="91"/>
      <c r="AA2671" s="88"/>
      <c r="AB2671" s="92">
        <v>5.5897905000000003</v>
      </c>
      <c r="AC2671" s="92"/>
      <c r="AD2671" s="99">
        <v>2.5088524999999997</v>
      </c>
    </row>
    <row r="2672" spans="1:30" ht="15.75" thickBot="1">
      <c r="A2672" s="101"/>
      <c r="B2672" s="87">
        <v>1</v>
      </c>
      <c r="C2672" s="87">
        <v>3.15</v>
      </c>
      <c r="D2672" s="87">
        <v>2</v>
      </c>
      <c r="E2672" s="87">
        <v>2.91</v>
      </c>
      <c r="F2672" s="87">
        <v>1</v>
      </c>
      <c r="G2672" s="89">
        <v>2.54</v>
      </c>
      <c r="H2672" s="89">
        <v>2.59</v>
      </c>
      <c r="I2672" s="87">
        <v>2</v>
      </c>
      <c r="J2672" s="87">
        <v>1</v>
      </c>
      <c r="K2672" s="89">
        <v>2.6829999999999998</v>
      </c>
      <c r="L2672" s="89">
        <v>2.7</v>
      </c>
      <c r="M2672" s="87">
        <v>20</v>
      </c>
      <c r="N2672" s="79">
        <f t="shared" si="70"/>
        <v>0.2</v>
      </c>
      <c r="O2672" s="87">
        <v>140</v>
      </c>
      <c r="P2672" s="87">
        <v>50</v>
      </c>
      <c r="Q2672" s="87">
        <v>390</v>
      </c>
      <c r="R2672" s="87">
        <v>1.7</v>
      </c>
      <c r="S2672" s="87">
        <v>1</v>
      </c>
      <c r="T2672" s="87">
        <v>20</v>
      </c>
      <c r="U2672" s="87">
        <v>28</v>
      </c>
      <c r="V2672" s="87">
        <v>2.4649999999999999</v>
      </c>
      <c r="W2672" s="88"/>
      <c r="X2672" s="90">
        <v>106.4021525</v>
      </c>
      <c r="Y2672" s="90">
        <v>42.168594999999996</v>
      </c>
      <c r="Z2672" s="91"/>
      <c r="AA2672" s="88"/>
      <c r="AB2672" s="92">
        <v>5.6486304000000001</v>
      </c>
      <c r="AC2672" s="92"/>
      <c r="AD2672" s="99">
        <v>2.4669801947308132</v>
      </c>
    </row>
    <row r="2673" spans="1:30" ht="15.75" thickBot="1">
      <c r="A2673" s="101"/>
      <c r="B2673" s="87">
        <v>1</v>
      </c>
      <c r="C2673" s="87">
        <v>3.15</v>
      </c>
      <c r="D2673" s="88"/>
      <c r="E2673" s="87">
        <v>1</v>
      </c>
      <c r="F2673" s="87">
        <v>1</v>
      </c>
      <c r="G2673" s="89">
        <v>2.54</v>
      </c>
      <c r="H2673" s="89">
        <v>2.59</v>
      </c>
      <c r="I2673" s="87">
        <v>2</v>
      </c>
      <c r="J2673" s="87">
        <v>1</v>
      </c>
      <c r="K2673" s="89">
        <v>2.6829999999999998</v>
      </c>
      <c r="L2673" s="89">
        <v>2.7</v>
      </c>
      <c r="M2673" s="87">
        <v>25</v>
      </c>
      <c r="N2673" s="79">
        <f t="shared" si="70"/>
        <v>0.25</v>
      </c>
      <c r="O2673" s="87">
        <v>150</v>
      </c>
      <c r="P2673" s="88"/>
      <c r="Q2673" s="87">
        <v>385</v>
      </c>
      <c r="R2673" s="87">
        <v>1.7</v>
      </c>
      <c r="S2673" s="87">
        <v>1</v>
      </c>
      <c r="T2673" s="87">
        <v>20</v>
      </c>
      <c r="U2673" s="87">
        <v>28</v>
      </c>
      <c r="V2673" s="87">
        <v>2.4740000000000002</v>
      </c>
      <c r="W2673" s="88"/>
      <c r="X2673" s="90">
        <v>85.513987999999998</v>
      </c>
      <c r="Y2673" s="90">
        <v>39.030467000000002</v>
      </c>
      <c r="Z2673" s="91"/>
      <c r="AA2673" s="88"/>
      <c r="AB2673" s="92">
        <v>6.32528925</v>
      </c>
      <c r="AC2673" s="92">
        <v>10.30678915</v>
      </c>
      <c r="AD2673" s="99">
        <v>2.4564866666666667</v>
      </c>
    </row>
    <row r="2674" spans="1:30" ht="15.75" thickBot="1">
      <c r="A2674" s="101"/>
      <c r="B2674" s="87">
        <v>1</v>
      </c>
      <c r="C2674" s="87">
        <v>3.15</v>
      </c>
      <c r="D2674" s="87">
        <v>2</v>
      </c>
      <c r="E2674" s="87">
        <v>2.91</v>
      </c>
      <c r="F2674" s="87">
        <v>1</v>
      </c>
      <c r="G2674" s="89">
        <v>2.54</v>
      </c>
      <c r="H2674" s="89">
        <v>2.59</v>
      </c>
      <c r="I2674" s="87">
        <v>2</v>
      </c>
      <c r="J2674" s="87">
        <v>1</v>
      </c>
      <c r="K2674" s="89">
        <v>2.6829999999999998</v>
      </c>
      <c r="L2674" s="89">
        <v>2.7</v>
      </c>
      <c r="M2674" s="87">
        <v>25</v>
      </c>
      <c r="N2674" s="79">
        <f t="shared" si="70"/>
        <v>0.25</v>
      </c>
      <c r="O2674" s="87">
        <v>150</v>
      </c>
      <c r="P2674" s="87">
        <v>30</v>
      </c>
      <c r="Q2674" s="87">
        <v>385</v>
      </c>
      <c r="R2674" s="87">
        <v>1.5</v>
      </c>
      <c r="S2674" s="87">
        <v>1</v>
      </c>
      <c r="T2674" s="87">
        <v>20</v>
      </c>
      <c r="U2674" s="87">
        <v>28</v>
      </c>
      <c r="V2674" s="87">
        <v>2.4649999999999999</v>
      </c>
      <c r="W2674" s="88"/>
      <c r="X2674" s="90">
        <v>94.339973000000001</v>
      </c>
      <c r="Y2674" s="90">
        <v>39.716932499999999</v>
      </c>
      <c r="Z2674" s="91"/>
      <c r="AA2674" s="88"/>
      <c r="AB2674" s="92">
        <v>6.4331623999999996</v>
      </c>
      <c r="AC2674" s="92"/>
      <c r="AD2674" s="99">
        <v>2.4494604810996563</v>
      </c>
    </row>
    <row r="2675" spans="1:30" ht="15.75" thickBot="1">
      <c r="A2675" s="101"/>
      <c r="B2675" s="87">
        <v>1</v>
      </c>
      <c r="C2675" s="87">
        <v>3.15</v>
      </c>
      <c r="D2675" s="87">
        <v>2</v>
      </c>
      <c r="E2675" s="87">
        <v>2.91</v>
      </c>
      <c r="F2675" s="87">
        <v>1</v>
      </c>
      <c r="G2675" s="89">
        <v>2.54</v>
      </c>
      <c r="H2675" s="89">
        <v>2.59</v>
      </c>
      <c r="I2675" s="87">
        <v>2</v>
      </c>
      <c r="J2675" s="87">
        <v>1</v>
      </c>
      <c r="K2675" s="89">
        <v>2.6829999999999998</v>
      </c>
      <c r="L2675" s="89">
        <v>2.7</v>
      </c>
      <c r="M2675" s="87">
        <v>25</v>
      </c>
      <c r="N2675" s="79">
        <f t="shared" si="70"/>
        <v>0.25</v>
      </c>
      <c r="O2675" s="87">
        <v>150</v>
      </c>
      <c r="P2675" s="87">
        <v>30</v>
      </c>
      <c r="Q2675" s="87">
        <v>385</v>
      </c>
      <c r="R2675" s="87">
        <v>1.4</v>
      </c>
      <c r="S2675" s="87">
        <v>1</v>
      </c>
      <c r="T2675" s="87">
        <v>20</v>
      </c>
      <c r="U2675" s="87">
        <v>28</v>
      </c>
      <c r="V2675" s="87">
        <v>2.4700000000000002</v>
      </c>
      <c r="W2675" s="88"/>
      <c r="X2675" s="90">
        <v>95.320638000000002</v>
      </c>
      <c r="Y2675" s="90">
        <v>39.814998999999993</v>
      </c>
      <c r="Z2675" s="91"/>
      <c r="AA2675" s="88"/>
      <c r="AB2675" s="92">
        <v>6.3154826000000011</v>
      </c>
      <c r="AC2675" s="92"/>
      <c r="AD2675" s="99">
        <v>2.4520504810996564</v>
      </c>
    </row>
    <row r="2676" spans="1:30" ht="15.75" thickBot="1">
      <c r="A2676" s="101"/>
      <c r="B2676" s="87">
        <v>1</v>
      </c>
      <c r="C2676" s="87">
        <v>3.15</v>
      </c>
      <c r="D2676" s="87">
        <v>2</v>
      </c>
      <c r="E2676" s="87">
        <v>2.91</v>
      </c>
      <c r="F2676" s="87">
        <v>1</v>
      </c>
      <c r="G2676" s="89">
        <v>2.54</v>
      </c>
      <c r="H2676" s="89">
        <v>2.59</v>
      </c>
      <c r="I2676" s="87">
        <v>2</v>
      </c>
      <c r="J2676" s="87">
        <v>1</v>
      </c>
      <c r="K2676" s="89">
        <v>2.6829999999999998</v>
      </c>
      <c r="L2676" s="89">
        <v>2.7</v>
      </c>
      <c r="M2676" s="87">
        <v>25</v>
      </c>
      <c r="N2676" s="79">
        <f t="shared" si="70"/>
        <v>0.25</v>
      </c>
      <c r="O2676" s="87">
        <v>150</v>
      </c>
      <c r="P2676" s="87">
        <v>50</v>
      </c>
      <c r="Q2676" s="87">
        <v>389</v>
      </c>
      <c r="R2676" s="87">
        <v>1.3</v>
      </c>
      <c r="S2676" s="87">
        <v>1</v>
      </c>
      <c r="T2676" s="87">
        <v>20</v>
      </c>
      <c r="U2676" s="87">
        <v>28</v>
      </c>
      <c r="V2676" s="87">
        <v>2.4580000000000002</v>
      </c>
      <c r="W2676" s="88"/>
      <c r="X2676" s="90">
        <v>95.418704500000004</v>
      </c>
      <c r="Y2676" s="90">
        <v>40.403398000000003</v>
      </c>
      <c r="Z2676" s="91"/>
      <c r="AA2676" s="88"/>
      <c r="AB2676" s="92">
        <v>6.7175552500000002</v>
      </c>
      <c r="AC2676" s="92">
        <v>11.56204035</v>
      </c>
      <c r="AD2676" s="99">
        <v>2.4469430240549825</v>
      </c>
    </row>
    <row r="2677" spans="1:30" ht="15.75" thickBot="1">
      <c r="A2677" s="101"/>
      <c r="B2677" s="87">
        <v>1</v>
      </c>
      <c r="C2677" s="87">
        <v>3.15</v>
      </c>
      <c r="D2677" s="87">
        <v>2</v>
      </c>
      <c r="E2677" s="87">
        <v>2.91</v>
      </c>
      <c r="F2677" s="87">
        <v>1</v>
      </c>
      <c r="G2677" s="89">
        <v>2.54</v>
      </c>
      <c r="H2677" s="89">
        <v>2.59</v>
      </c>
      <c r="I2677" s="87">
        <v>2</v>
      </c>
      <c r="J2677" s="87">
        <v>1</v>
      </c>
      <c r="K2677" s="89">
        <v>2.6829999999999998</v>
      </c>
      <c r="L2677" s="89">
        <v>2.7</v>
      </c>
      <c r="M2677" s="87">
        <v>25</v>
      </c>
      <c r="N2677" s="79">
        <f t="shared" si="70"/>
        <v>0.25</v>
      </c>
      <c r="O2677" s="87">
        <v>150</v>
      </c>
      <c r="P2677" s="87">
        <v>50</v>
      </c>
      <c r="Q2677" s="87">
        <v>389</v>
      </c>
      <c r="R2677" s="87">
        <v>1.3</v>
      </c>
      <c r="S2677" s="87">
        <v>1</v>
      </c>
      <c r="T2677" s="87">
        <v>20</v>
      </c>
      <c r="U2677" s="87">
        <v>28</v>
      </c>
      <c r="V2677" s="87">
        <v>2.456</v>
      </c>
      <c r="W2677" s="88"/>
      <c r="X2677" s="90">
        <v>98.360699499999996</v>
      </c>
      <c r="Y2677" s="90">
        <v>41.972462000000007</v>
      </c>
      <c r="Z2677" s="91"/>
      <c r="AA2677" s="88"/>
      <c r="AB2677" s="92">
        <v>6.4331623999999996</v>
      </c>
      <c r="AC2677" s="92">
        <v>11.003061300000001</v>
      </c>
      <c r="AD2677" s="99">
        <v>2.4469430240549825</v>
      </c>
    </row>
    <row r="2678" spans="1:30" ht="15.75" thickBot="1">
      <c r="A2678" s="101"/>
      <c r="B2678" s="87">
        <v>1</v>
      </c>
      <c r="C2678" s="87">
        <v>3.15</v>
      </c>
      <c r="D2678" s="87">
        <v>2</v>
      </c>
      <c r="E2678" s="87">
        <v>2.91</v>
      </c>
      <c r="F2678" s="87">
        <v>1</v>
      </c>
      <c r="G2678" s="89">
        <v>2.54</v>
      </c>
      <c r="H2678" s="89">
        <v>2.59</v>
      </c>
      <c r="I2678" s="87">
        <v>2</v>
      </c>
      <c r="J2678" s="87">
        <v>1</v>
      </c>
      <c r="K2678" s="89">
        <v>2.6829999999999998</v>
      </c>
      <c r="L2678" s="89">
        <v>2.7</v>
      </c>
      <c r="M2678" s="87">
        <v>25</v>
      </c>
      <c r="N2678" s="79">
        <f t="shared" si="70"/>
        <v>0.25</v>
      </c>
      <c r="O2678" s="87">
        <v>150</v>
      </c>
      <c r="P2678" s="87">
        <v>70</v>
      </c>
      <c r="Q2678" s="87">
        <v>394</v>
      </c>
      <c r="R2678" s="87">
        <v>1.1000000000000001</v>
      </c>
      <c r="S2678" s="87">
        <v>1</v>
      </c>
      <c r="T2678" s="87">
        <v>20</v>
      </c>
      <c r="U2678" s="87">
        <v>28</v>
      </c>
      <c r="V2678" s="87">
        <v>2.4540000000000002</v>
      </c>
      <c r="W2678" s="88"/>
      <c r="X2678" s="90">
        <v>85.513987999999998</v>
      </c>
      <c r="Y2678" s="90">
        <v>37.461402999999997</v>
      </c>
      <c r="Z2678" s="91"/>
      <c r="AA2678" s="88"/>
      <c r="AB2678" s="92">
        <v>5.4819173499999998</v>
      </c>
      <c r="AC2678" s="92"/>
      <c r="AD2678" s="99">
        <v>2.4445355670103095</v>
      </c>
    </row>
    <row r="2679" spans="1:30" ht="15.75" thickBot="1">
      <c r="A2679" s="101"/>
      <c r="B2679" s="87">
        <v>1</v>
      </c>
      <c r="C2679" s="87">
        <v>3.15</v>
      </c>
      <c r="D2679" s="87">
        <v>2</v>
      </c>
      <c r="E2679" s="87">
        <v>2.91</v>
      </c>
      <c r="F2679" s="87">
        <v>1</v>
      </c>
      <c r="G2679" s="89">
        <v>2.54</v>
      </c>
      <c r="H2679" s="89">
        <v>2.59</v>
      </c>
      <c r="I2679" s="87">
        <v>2</v>
      </c>
      <c r="J2679" s="87">
        <v>1</v>
      </c>
      <c r="K2679" s="89">
        <v>2.6829999999999998</v>
      </c>
      <c r="L2679" s="89">
        <v>2.7</v>
      </c>
      <c r="M2679" s="87">
        <v>25</v>
      </c>
      <c r="N2679" s="79">
        <f t="shared" si="70"/>
        <v>0.25</v>
      </c>
      <c r="O2679" s="87">
        <v>150</v>
      </c>
      <c r="P2679" s="87">
        <v>70</v>
      </c>
      <c r="Q2679" s="87">
        <v>394</v>
      </c>
      <c r="R2679" s="87">
        <v>1.1000000000000001</v>
      </c>
      <c r="S2679" s="87">
        <v>1</v>
      </c>
      <c r="T2679" s="87">
        <v>20</v>
      </c>
      <c r="U2679" s="87">
        <v>28</v>
      </c>
      <c r="V2679" s="87">
        <v>2.4510000000000001</v>
      </c>
      <c r="W2679" s="88"/>
      <c r="X2679" s="90">
        <v>88.25985</v>
      </c>
      <c r="Y2679" s="90">
        <v>37.755602500000002</v>
      </c>
      <c r="Z2679" s="91"/>
      <c r="AA2679" s="88"/>
      <c r="AB2679" s="92">
        <v>5.5407572500000004</v>
      </c>
      <c r="AC2679" s="92"/>
      <c r="AD2679" s="99">
        <v>2.4445355670103095</v>
      </c>
    </row>
    <row r="2680" spans="1:30" ht="15.75" thickBot="1">
      <c r="A2680" s="101"/>
      <c r="B2680" s="87">
        <v>1</v>
      </c>
      <c r="C2680" s="87">
        <v>3.15</v>
      </c>
      <c r="D2680" s="88"/>
      <c r="E2680" s="87">
        <v>1</v>
      </c>
      <c r="F2680" s="87">
        <v>1</v>
      </c>
      <c r="G2680" s="89">
        <v>2.54</v>
      </c>
      <c r="H2680" s="89">
        <v>2.59</v>
      </c>
      <c r="I2680" s="87">
        <v>2</v>
      </c>
      <c r="J2680" s="87">
        <v>1</v>
      </c>
      <c r="K2680" s="89">
        <v>2.6829999999999998</v>
      </c>
      <c r="L2680" s="89">
        <v>2.7</v>
      </c>
      <c r="M2680" s="87">
        <v>30</v>
      </c>
      <c r="N2680" s="79">
        <f t="shared" si="70"/>
        <v>0.3</v>
      </c>
      <c r="O2680" s="87">
        <v>175</v>
      </c>
      <c r="P2680" s="88"/>
      <c r="Q2680" s="87">
        <v>383</v>
      </c>
      <c r="R2680" s="87">
        <v>1.2</v>
      </c>
      <c r="S2680" s="87">
        <v>1</v>
      </c>
      <c r="T2680" s="87">
        <v>20</v>
      </c>
      <c r="U2680" s="87">
        <v>28</v>
      </c>
      <c r="V2680" s="87">
        <v>2.4329999999999998</v>
      </c>
      <c r="W2680" s="88"/>
      <c r="X2680" s="90">
        <v>74.4324735</v>
      </c>
      <c r="Y2680" s="90">
        <v>38.147868500000001</v>
      </c>
      <c r="Z2680" s="91"/>
      <c r="AA2680" s="88"/>
      <c r="AB2680" s="92">
        <v>5.7663101999999995</v>
      </c>
      <c r="AC2680" s="92">
        <v>9.9537497500000001</v>
      </c>
      <c r="AD2680" s="99">
        <v>2.4265037037037036</v>
      </c>
    </row>
    <row r="2681" spans="1:30" ht="15.75" thickBot="1">
      <c r="A2681" s="101"/>
      <c r="B2681" s="87">
        <v>1</v>
      </c>
      <c r="C2681" s="87">
        <v>3.15</v>
      </c>
      <c r="D2681" s="87">
        <v>2</v>
      </c>
      <c r="E2681" s="87">
        <v>2.91</v>
      </c>
      <c r="F2681" s="87">
        <v>1</v>
      </c>
      <c r="G2681" s="89">
        <v>2.54</v>
      </c>
      <c r="H2681" s="89">
        <v>2.59</v>
      </c>
      <c r="I2681" s="87">
        <v>2</v>
      </c>
      <c r="J2681" s="87">
        <v>1</v>
      </c>
      <c r="K2681" s="89">
        <v>2.6829999999999998</v>
      </c>
      <c r="L2681" s="89">
        <v>2.7</v>
      </c>
      <c r="M2681" s="87">
        <v>30</v>
      </c>
      <c r="N2681" s="79">
        <f t="shared" si="70"/>
        <v>0.3</v>
      </c>
      <c r="O2681" s="87">
        <v>175</v>
      </c>
      <c r="P2681" s="87">
        <v>30</v>
      </c>
      <c r="Q2681" s="87">
        <v>373</v>
      </c>
      <c r="R2681" s="87">
        <v>1.1000000000000001</v>
      </c>
      <c r="S2681" s="87">
        <v>1</v>
      </c>
      <c r="T2681" s="87">
        <v>20</v>
      </c>
      <c r="U2681" s="87">
        <v>28</v>
      </c>
      <c r="V2681" s="87">
        <v>2.4380000000000002</v>
      </c>
      <c r="W2681" s="88"/>
      <c r="X2681" s="90">
        <v>86.102387000000007</v>
      </c>
      <c r="Y2681" s="90">
        <v>39.324666499999999</v>
      </c>
      <c r="Z2681" s="91"/>
      <c r="AA2681" s="88"/>
      <c r="AB2681" s="92">
        <v>5.5701771999999998</v>
      </c>
      <c r="AC2681" s="92"/>
      <c r="AD2681" s="99">
        <v>2.416126578846888</v>
      </c>
    </row>
    <row r="2682" spans="1:30" ht="15.75" thickBot="1">
      <c r="A2682" s="101"/>
      <c r="B2682" s="87">
        <v>1</v>
      </c>
      <c r="C2682" s="87">
        <v>3.15</v>
      </c>
      <c r="D2682" s="87">
        <v>2</v>
      </c>
      <c r="E2682" s="87">
        <v>2.91</v>
      </c>
      <c r="F2682" s="87">
        <v>1</v>
      </c>
      <c r="G2682" s="89">
        <v>2.54</v>
      </c>
      <c r="H2682" s="89">
        <v>2.59</v>
      </c>
      <c r="I2682" s="87">
        <v>2</v>
      </c>
      <c r="J2682" s="87">
        <v>1</v>
      </c>
      <c r="K2682" s="89">
        <v>2.6829999999999998</v>
      </c>
      <c r="L2682" s="89">
        <v>2.7</v>
      </c>
      <c r="M2682" s="87">
        <v>30</v>
      </c>
      <c r="N2682" s="79">
        <f t="shared" si="70"/>
        <v>0.3</v>
      </c>
      <c r="O2682" s="87">
        <v>175</v>
      </c>
      <c r="P2682" s="87">
        <v>30</v>
      </c>
      <c r="Q2682" s="87">
        <v>373</v>
      </c>
      <c r="R2682" s="87">
        <v>1.1000000000000001</v>
      </c>
      <c r="S2682" s="87">
        <v>1</v>
      </c>
      <c r="T2682" s="87">
        <v>20</v>
      </c>
      <c r="U2682" s="87">
        <v>28</v>
      </c>
      <c r="V2682" s="87">
        <v>2.4350000000000001</v>
      </c>
      <c r="W2682" s="88"/>
      <c r="X2682" s="90">
        <v>85.121722000000005</v>
      </c>
      <c r="Y2682" s="90">
        <v>37.755602500000002</v>
      </c>
      <c r="Z2682" s="91"/>
      <c r="AA2682" s="88"/>
      <c r="AB2682" s="92">
        <v>5.4917239999999996</v>
      </c>
      <c r="AC2682" s="92"/>
      <c r="AD2682" s="99">
        <v>2.416126578846888</v>
      </c>
    </row>
    <row r="2683" spans="1:30" ht="15.75" thickBot="1">
      <c r="A2683" s="101"/>
      <c r="B2683" s="87">
        <v>1</v>
      </c>
      <c r="C2683" s="87">
        <v>3.15</v>
      </c>
      <c r="D2683" s="87">
        <v>2</v>
      </c>
      <c r="E2683" s="87">
        <v>2.91</v>
      </c>
      <c r="F2683" s="87">
        <v>1</v>
      </c>
      <c r="G2683" s="89">
        <v>2.54</v>
      </c>
      <c r="H2683" s="89">
        <v>2.59</v>
      </c>
      <c r="I2683" s="87">
        <v>2</v>
      </c>
      <c r="J2683" s="87">
        <v>1</v>
      </c>
      <c r="K2683" s="89">
        <v>2.6829999999999998</v>
      </c>
      <c r="L2683" s="89">
        <v>2.7</v>
      </c>
      <c r="M2683" s="87">
        <v>30</v>
      </c>
      <c r="N2683" s="79">
        <f t="shared" si="70"/>
        <v>0.3</v>
      </c>
      <c r="O2683" s="87">
        <v>175</v>
      </c>
      <c r="P2683" s="87">
        <v>50</v>
      </c>
      <c r="Q2683" s="87">
        <v>378</v>
      </c>
      <c r="R2683" s="87">
        <v>1</v>
      </c>
      <c r="S2683" s="87">
        <v>1</v>
      </c>
      <c r="T2683" s="87">
        <v>20</v>
      </c>
      <c r="U2683" s="87">
        <v>28</v>
      </c>
      <c r="V2683" s="87">
        <v>2.42</v>
      </c>
      <c r="W2683" s="88"/>
      <c r="X2683" s="90">
        <v>85.023655500000004</v>
      </c>
      <c r="Y2683" s="90">
        <v>38.834333999999998</v>
      </c>
      <c r="Z2683" s="91"/>
      <c r="AA2683" s="88"/>
      <c r="AB2683" s="92">
        <v>5.8349567499999999</v>
      </c>
      <c r="AC2683" s="92">
        <v>10.69905515</v>
      </c>
      <c r="AD2683" s="99">
        <v>2.4113551622756777</v>
      </c>
    </row>
    <row r="2684" spans="1:30" ht="15.75" thickBot="1">
      <c r="A2684" s="101"/>
      <c r="B2684" s="87">
        <v>1</v>
      </c>
      <c r="C2684" s="87">
        <v>3.15</v>
      </c>
      <c r="D2684" s="87">
        <v>2</v>
      </c>
      <c r="E2684" s="87">
        <v>2.91</v>
      </c>
      <c r="F2684" s="87">
        <v>1</v>
      </c>
      <c r="G2684" s="89">
        <v>2.54</v>
      </c>
      <c r="H2684" s="89">
        <v>2.59</v>
      </c>
      <c r="I2684" s="87">
        <v>2</v>
      </c>
      <c r="J2684" s="87">
        <v>1</v>
      </c>
      <c r="K2684" s="89">
        <v>2.6829999999999998</v>
      </c>
      <c r="L2684" s="89">
        <v>2.7</v>
      </c>
      <c r="M2684" s="87">
        <v>30</v>
      </c>
      <c r="N2684" s="79">
        <f t="shared" si="70"/>
        <v>0.3</v>
      </c>
      <c r="O2684" s="87">
        <v>175</v>
      </c>
      <c r="P2684" s="87">
        <v>50</v>
      </c>
      <c r="Q2684" s="87">
        <v>378</v>
      </c>
      <c r="R2684" s="87">
        <v>1.2</v>
      </c>
      <c r="S2684" s="87">
        <v>1</v>
      </c>
      <c r="T2684" s="87">
        <v>20</v>
      </c>
      <c r="U2684" s="87">
        <v>28</v>
      </c>
      <c r="V2684" s="87">
        <v>2.42</v>
      </c>
      <c r="W2684" s="88"/>
      <c r="X2684" s="90">
        <v>87.181118499999997</v>
      </c>
      <c r="Y2684" s="90">
        <v>40.207265</v>
      </c>
      <c r="Z2684" s="91"/>
      <c r="AA2684" s="88"/>
      <c r="AB2684" s="92">
        <v>5.2073311499999999</v>
      </c>
      <c r="AC2684" s="92">
        <v>10.257755899999999</v>
      </c>
      <c r="AD2684" s="99">
        <v>2.406175162275678</v>
      </c>
    </row>
    <row r="2685" spans="1:30" ht="15.75" thickBot="1">
      <c r="A2685" s="101"/>
      <c r="B2685" s="87">
        <v>1</v>
      </c>
      <c r="C2685" s="87">
        <v>3.15</v>
      </c>
      <c r="D2685" s="87">
        <v>2</v>
      </c>
      <c r="E2685" s="87">
        <v>2.91</v>
      </c>
      <c r="F2685" s="87">
        <v>1</v>
      </c>
      <c r="G2685" s="89">
        <v>2.54</v>
      </c>
      <c r="H2685" s="89">
        <v>2.59</v>
      </c>
      <c r="I2685" s="87">
        <v>2</v>
      </c>
      <c r="J2685" s="87">
        <v>1</v>
      </c>
      <c r="K2685" s="89">
        <v>2.6829999999999998</v>
      </c>
      <c r="L2685" s="89">
        <v>2.7</v>
      </c>
      <c r="M2685" s="87">
        <v>30</v>
      </c>
      <c r="N2685" s="79">
        <f t="shared" si="70"/>
        <v>0.3</v>
      </c>
      <c r="O2685" s="87">
        <v>175</v>
      </c>
      <c r="P2685" s="87">
        <v>70</v>
      </c>
      <c r="Q2685" s="87">
        <v>382</v>
      </c>
      <c r="R2685" s="87">
        <v>1.2</v>
      </c>
      <c r="S2685" s="87">
        <v>1</v>
      </c>
      <c r="T2685" s="87">
        <v>20</v>
      </c>
      <c r="U2685" s="87">
        <v>28</v>
      </c>
      <c r="V2685" s="87">
        <v>2.4159999999999999</v>
      </c>
      <c r="W2685" s="88"/>
      <c r="X2685" s="90">
        <v>72.275010500000008</v>
      </c>
      <c r="Y2685" s="90">
        <v>35.205873500000003</v>
      </c>
      <c r="Z2685" s="91"/>
      <c r="AA2685" s="88"/>
      <c r="AB2685" s="92">
        <v>4.8052584999999999</v>
      </c>
      <c r="AC2685" s="92"/>
      <c r="AD2685" s="99">
        <v>2.3987037457044678</v>
      </c>
    </row>
    <row r="2686" spans="1:30" ht="15.75" thickBot="1">
      <c r="A2686" s="101"/>
      <c r="B2686" s="87">
        <v>1</v>
      </c>
      <c r="C2686" s="87">
        <v>3.15</v>
      </c>
      <c r="D2686" s="87">
        <v>2</v>
      </c>
      <c r="E2686" s="87">
        <v>2.91</v>
      </c>
      <c r="F2686" s="87">
        <v>1</v>
      </c>
      <c r="G2686" s="89">
        <v>2.54</v>
      </c>
      <c r="H2686" s="89">
        <v>2.59</v>
      </c>
      <c r="I2686" s="87">
        <v>2</v>
      </c>
      <c r="J2686" s="87">
        <v>1</v>
      </c>
      <c r="K2686" s="89">
        <v>2.6829999999999998</v>
      </c>
      <c r="L2686" s="89">
        <v>2.7</v>
      </c>
      <c r="M2686" s="87">
        <v>30</v>
      </c>
      <c r="N2686" s="79">
        <f t="shared" si="70"/>
        <v>0.3</v>
      </c>
      <c r="O2686" s="87">
        <v>175</v>
      </c>
      <c r="P2686" s="87">
        <v>70</v>
      </c>
      <c r="Q2686" s="87">
        <v>382</v>
      </c>
      <c r="R2686" s="87">
        <v>1.1000000000000001</v>
      </c>
      <c r="S2686" s="87">
        <v>1</v>
      </c>
      <c r="T2686" s="87">
        <v>20</v>
      </c>
      <c r="U2686" s="87">
        <v>28</v>
      </c>
      <c r="V2686" s="87">
        <v>2.4119999999999999</v>
      </c>
      <c r="W2686" s="88"/>
      <c r="X2686" s="90">
        <v>75.413138500000002</v>
      </c>
      <c r="Y2686" s="90">
        <v>35.009740499999999</v>
      </c>
      <c r="Z2686" s="91"/>
      <c r="AA2686" s="88"/>
      <c r="AB2686" s="92">
        <v>4.8248718000000004</v>
      </c>
      <c r="AC2686" s="92"/>
      <c r="AD2686" s="99">
        <v>2.4012937457044679</v>
      </c>
    </row>
    <row r="2687" spans="1:30" ht="15.75" thickBot="1">
      <c r="A2687" s="101"/>
      <c r="B2687" s="87">
        <v>1</v>
      </c>
      <c r="C2687" s="87">
        <v>3.15</v>
      </c>
      <c r="D2687" s="87">
        <v>1</v>
      </c>
      <c r="E2687" s="87">
        <v>2.2000000000000002</v>
      </c>
      <c r="F2687" s="87">
        <v>1</v>
      </c>
      <c r="G2687" s="89">
        <v>2.54</v>
      </c>
      <c r="H2687" s="89">
        <v>2.59</v>
      </c>
      <c r="I2687" s="87">
        <v>2</v>
      </c>
      <c r="J2687" s="87">
        <v>1</v>
      </c>
      <c r="K2687" s="89">
        <v>2.6829999999999998</v>
      </c>
      <c r="L2687" s="89">
        <v>2.7</v>
      </c>
      <c r="M2687" s="87">
        <v>30</v>
      </c>
      <c r="N2687" s="79">
        <f t="shared" si="70"/>
        <v>0.3</v>
      </c>
      <c r="O2687" s="87">
        <v>175</v>
      </c>
      <c r="P2687" s="87">
        <v>10</v>
      </c>
      <c r="Q2687" s="87">
        <v>366</v>
      </c>
      <c r="R2687" s="87">
        <v>1.8</v>
      </c>
      <c r="S2687" s="87">
        <v>1</v>
      </c>
      <c r="T2687" s="87">
        <v>20</v>
      </c>
      <c r="U2687" s="87">
        <v>28</v>
      </c>
      <c r="V2687" s="87">
        <v>2.4020000000000001</v>
      </c>
      <c r="W2687" s="88"/>
      <c r="X2687" s="90">
        <v>79.531931499999999</v>
      </c>
      <c r="Y2687" s="90">
        <v>37.167203499999999</v>
      </c>
      <c r="Z2687" s="91"/>
      <c r="AA2687" s="88"/>
      <c r="AB2687" s="92">
        <v>5.3544309000000005</v>
      </c>
      <c r="AC2687" s="92"/>
      <c r="AD2687" s="99">
        <v>2.3883824242424243</v>
      </c>
    </row>
    <row r="2688" spans="1:30" ht="15.75" thickBot="1">
      <c r="A2688" s="101"/>
      <c r="B2688" s="87">
        <v>1</v>
      </c>
      <c r="C2688" s="87">
        <v>3.15</v>
      </c>
      <c r="D2688" s="87">
        <v>1.2</v>
      </c>
      <c r="E2688" s="87">
        <v>2.77</v>
      </c>
      <c r="F2688" s="87">
        <v>1</v>
      </c>
      <c r="G2688" s="89">
        <v>2.54</v>
      </c>
      <c r="H2688" s="89">
        <v>2.59</v>
      </c>
      <c r="I2688" s="87">
        <v>2</v>
      </c>
      <c r="J2688" s="87">
        <v>1</v>
      </c>
      <c r="K2688" s="89">
        <v>2.6829999999999998</v>
      </c>
      <c r="L2688" s="89">
        <v>2.7</v>
      </c>
      <c r="M2688" s="87">
        <v>30</v>
      </c>
      <c r="N2688" s="79">
        <f t="shared" si="70"/>
        <v>0.3</v>
      </c>
      <c r="O2688" s="87">
        <v>175</v>
      </c>
      <c r="P2688" s="87">
        <v>50</v>
      </c>
      <c r="Q2688" s="87">
        <v>375</v>
      </c>
      <c r="R2688" s="87">
        <v>1.6</v>
      </c>
      <c r="S2688" s="87">
        <v>1</v>
      </c>
      <c r="T2688" s="87">
        <v>20</v>
      </c>
      <c r="U2688" s="87">
        <v>28</v>
      </c>
      <c r="V2688" s="87">
        <v>2.4079999999999999</v>
      </c>
      <c r="W2688" s="88"/>
      <c r="X2688" s="90">
        <v>83.748790999999997</v>
      </c>
      <c r="Y2688" s="90">
        <v>37.069136999999998</v>
      </c>
      <c r="Z2688" s="91"/>
      <c r="AA2688" s="88"/>
      <c r="AB2688" s="92">
        <v>5.2367511000000002</v>
      </c>
      <c r="AC2688" s="92"/>
      <c r="AD2688" s="99">
        <v>2.3823649204439099</v>
      </c>
    </row>
    <row r="2689" spans="1:30" ht="15.75" thickBot="1">
      <c r="A2689" s="101"/>
      <c r="B2689" s="87">
        <v>1</v>
      </c>
      <c r="C2689" s="87">
        <v>3.15</v>
      </c>
      <c r="D2689" s="87">
        <v>1.2</v>
      </c>
      <c r="E2689" s="87">
        <v>2.77</v>
      </c>
      <c r="F2689" s="87">
        <v>1</v>
      </c>
      <c r="G2689" s="89">
        <v>2.54</v>
      </c>
      <c r="H2689" s="89">
        <v>2.59</v>
      </c>
      <c r="I2689" s="87">
        <v>2</v>
      </c>
      <c r="J2689" s="87">
        <v>1</v>
      </c>
      <c r="K2689" s="89">
        <v>2.6829999999999998</v>
      </c>
      <c r="L2689" s="89">
        <v>2.7</v>
      </c>
      <c r="M2689" s="87">
        <v>30</v>
      </c>
      <c r="N2689" s="79">
        <f t="shared" si="70"/>
        <v>0.3</v>
      </c>
      <c r="O2689" s="87">
        <v>175</v>
      </c>
      <c r="P2689" s="87">
        <v>50</v>
      </c>
      <c r="Q2689" s="87">
        <v>375</v>
      </c>
      <c r="R2689" s="87">
        <v>1.7</v>
      </c>
      <c r="S2689" s="87">
        <v>1</v>
      </c>
      <c r="T2689" s="87">
        <v>20</v>
      </c>
      <c r="U2689" s="87">
        <v>28</v>
      </c>
      <c r="V2689" s="87">
        <v>2.411</v>
      </c>
      <c r="W2689" s="88"/>
      <c r="X2689" s="90">
        <v>85.513987999999998</v>
      </c>
      <c r="Y2689" s="90">
        <v>38.245934999999996</v>
      </c>
      <c r="Z2689" s="91"/>
      <c r="AA2689" s="88"/>
      <c r="AB2689" s="92">
        <v>5.2661710500000005</v>
      </c>
      <c r="AC2689" s="92"/>
      <c r="AD2689" s="99">
        <v>2.3797749204439098</v>
      </c>
    </row>
    <row r="2690" spans="1:30" ht="15.75" thickBot="1">
      <c r="A2690" s="101"/>
      <c r="B2690" s="87">
        <v>1</v>
      </c>
      <c r="C2690" s="87">
        <v>3.15</v>
      </c>
      <c r="D2690" s="88"/>
      <c r="E2690" s="87">
        <v>1</v>
      </c>
      <c r="F2690" s="87">
        <v>1</v>
      </c>
      <c r="G2690" s="89">
        <v>2.54</v>
      </c>
      <c r="H2690" s="89">
        <v>2.59</v>
      </c>
      <c r="I2690" s="87">
        <v>2</v>
      </c>
      <c r="J2690" s="87">
        <v>1</v>
      </c>
      <c r="K2690" s="89">
        <v>2.6829999999999998</v>
      </c>
      <c r="L2690" s="89">
        <v>2.7</v>
      </c>
      <c r="M2690" s="87">
        <v>25</v>
      </c>
      <c r="N2690" s="79">
        <f t="shared" si="70"/>
        <v>0.25</v>
      </c>
      <c r="O2690" s="87">
        <v>150</v>
      </c>
      <c r="P2690" s="88"/>
      <c r="Q2690" s="87">
        <v>385</v>
      </c>
      <c r="R2690" s="87">
        <v>1.7</v>
      </c>
      <c r="S2690" s="87">
        <v>3</v>
      </c>
      <c r="T2690" s="87">
        <v>20</v>
      </c>
      <c r="U2690" s="87">
        <v>28</v>
      </c>
      <c r="V2690" s="87">
        <v>2.4740000000000002</v>
      </c>
      <c r="W2690" s="88"/>
      <c r="X2690" s="90">
        <v>82.670059500000008</v>
      </c>
      <c r="Y2690" s="90">
        <v>38.638201000000002</v>
      </c>
      <c r="Z2690" s="91"/>
      <c r="AA2690" s="88"/>
      <c r="AB2690" s="92"/>
      <c r="AC2690" s="92"/>
      <c r="AD2690" s="99">
        <v>2.4564866666666667</v>
      </c>
    </row>
    <row r="2691" spans="1:30" ht="15.75" thickBot="1">
      <c r="A2691" s="101"/>
      <c r="B2691" s="87">
        <v>1</v>
      </c>
      <c r="C2691" s="87">
        <v>3.15</v>
      </c>
      <c r="D2691" s="87">
        <v>2</v>
      </c>
      <c r="E2691" s="87">
        <v>2.91</v>
      </c>
      <c r="F2691" s="87">
        <v>1</v>
      </c>
      <c r="G2691" s="89">
        <v>2.54</v>
      </c>
      <c r="H2691" s="89">
        <v>2.59</v>
      </c>
      <c r="I2691" s="87">
        <v>2</v>
      </c>
      <c r="J2691" s="87">
        <v>1</v>
      </c>
      <c r="K2691" s="89">
        <v>2.6829999999999998</v>
      </c>
      <c r="L2691" s="89">
        <v>2.7</v>
      </c>
      <c r="M2691" s="87">
        <v>25</v>
      </c>
      <c r="N2691" s="79">
        <f t="shared" si="70"/>
        <v>0.25</v>
      </c>
      <c r="O2691" s="87">
        <v>150</v>
      </c>
      <c r="P2691" s="87">
        <v>30</v>
      </c>
      <c r="Q2691" s="87">
        <v>385</v>
      </c>
      <c r="R2691" s="87">
        <v>1.5</v>
      </c>
      <c r="S2691" s="87">
        <v>3</v>
      </c>
      <c r="T2691" s="87">
        <v>20</v>
      </c>
      <c r="U2691" s="87">
        <v>28</v>
      </c>
      <c r="V2691" s="87">
        <v>2.4649999999999999</v>
      </c>
      <c r="W2691" s="88"/>
      <c r="X2691" s="90">
        <v>87.3772515</v>
      </c>
      <c r="Y2691" s="90">
        <v>38.540134500000001</v>
      </c>
      <c r="Z2691" s="91"/>
      <c r="AA2691" s="88"/>
      <c r="AB2691" s="92"/>
      <c r="AC2691" s="92"/>
      <c r="AD2691" s="99">
        <v>2.4494604810996563</v>
      </c>
    </row>
    <row r="2692" spans="1:30" ht="15.75" thickBot="1">
      <c r="A2692" s="101"/>
      <c r="B2692" s="87">
        <v>1</v>
      </c>
      <c r="C2692" s="87">
        <v>3.15</v>
      </c>
      <c r="D2692" s="87">
        <v>2</v>
      </c>
      <c r="E2692" s="87">
        <v>2.91</v>
      </c>
      <c r="F2692" s="87">
        <v>1</v>
      </c>
      <c r="G2692" s="89">
        <v>2.54</v>
      </c>
      <c r="H2692" s="89">
        <v>2.59</v>
      </c>
      <c r="I2692" s="87">
        <v>2</v>
      </c>
      <c r="J2692" s="87">
        <v>1</v>
      </c>
      <c r="K2692" s="89">
        <v>2.6829999999999998</v>
      </c>
      <c r="L2692" s="89">
        <v>2.7</v>
      </c>
      <c r="M2692" s="87">
        <v>25</v>
      </c>
      <c r="N2692" s="79">
        <f t="shared" si="70"/>
        <v>0.25</v>
      </c>
      <c r="O2692" s="87">
        <v>150</v>
      </c>
      <c r="P2692" s="87">
        <v>30</v>
      </c>
      <c r="Q2692" s="87">
        <v>385</v>
      </c>
      <c r="R2692" s="87">
        <v>1.4</v>
      </c>
      <c r="S2692" s="87">
        <v>3</v>
      </c>
      <c r="T2692" s="87">
        <v>20</v>
      </c>
      <c r="U2692" s="87">
        <v>28</v>
      </c>
      <c r="V2692" s="87">
        <v>2.4700000000000002</v>
      </c>
      <c r="W2692" s="88"/>
      <c r="X2692" s="90">
        <v>91.888310500000003</v>
      </c>
      <c r="Y2692" s="90">
        <v>39.422733000000001</v>
      </c>
      <c r="Z2692" s="91"/>
      <c r="AA2692" s="88"/>
      <c r="AB2692" s="92"/>
      <c r="AC2692" s="92"/>
      <c r="AD2692" s="99">
        <v>2.4520504810996564</v>
      </c>
    </row>
    <row r="2693" spans="1:30" ht="15.75" thickBot="1">
      <c r="A2693" s="101"/>
      <c r="B2693" s="87">
        <v>1</v>
      </c>
      <c r="C2693" s="87">
        <v>3.15</v>
      </c>
      <c r="D2693" s="87">
        <v>2</v>
      </c>
      <c r="E2693" s="87">
        <v>2.91</v>
      </c>
      <c r="F2693" s="87">
        <v>1</v>
      </c>
      <c r="G2693" s="89">
        <v>2.54</v>
      </c>
      <c r="H2693" s="89">
        <v>2.59</v>
      </c>
      <c r="I2693" s="87">
        <v>2</v>
      </c>
      <c r="J2693" s="87">
        <v>1</v>
      </c>
      <c r="K2693" s="89">
        <v>2.6829999999999998</v>
      </c>
      <c r="L2693" s="89">
        <v>2.7</v>
      </c>
      <c r="M2693" s="87">
        <v>25</v>
      </c>
      <c r="N2693" s="79">
        <f t="shared" si="70"/>
        <v>0.25</v>
      </c>
      <c r="O2693" s="87">
        <v>150</v>
      </c>
      <c r="P2693" s="87">
        <v>50</v>
      </c>
      <c r="Q2693" s="87">
        <v>389</v>
      </c>
      <c r="R2693" s="87">
        <v>1.3</v>
      </c>
      <c r="S2693" s="87">
        <v>3</v>
      </c>
      <c r="T2693" s="87">
        <v>20</v>
      </c>
      <c r="U2693" s="87">
        <v>28</v>
      </c>
      <c r="V2693" s="87">
        <v>2.4580000000000002</v>
      </c>
      <c r="W2693" s="88"/>
      <c r="X2693" s="90">
        <v>93.849640500000007</v>
      </c>
      <c r="Y2693" s="90">
        <v>40.501464499999997</v>
      </c>
      <c r="Z2693" s="91"/>
      <c r="AA2693" s="88"/>
      <c r="AB2693" s="92"/>
      <c r="AC2693" s="92"/>
      <c r="AD2693" s="99">
        <v>2.4469430240549825</v>
      </c>
    </row>
    <row r="2694" spans="1:30" ht="15.75" thickBot="1">
      <c r="A2694" s="101"/>
      <c r="B2694" s="87">
        <v>1</v>
      </c>
      <c r="C2694" s="87">
        <v>3.15</v>
      </c>
      <c r="D2694" s="87">
        <v>2</v>
      </c>
      <c r="E2694" s="87">
        <v>2.91</v>
      </c>
      <c r="F2694" s="87">
        <v>1</v>
      </c>
      <c r="G2694" s="89">
        <v>2.54</v>
      </c>
      <c r="H2694" s="89">
        <v>2.59</v>
      </c>
      <c r="I2694" s="87">
        <v>2</v>
      </c>
      <c r="J2694" s="87">
        <v>1</v>
      </c>
      <c r="K2694" s="89">
        <v>2.6829999999999998</v>
      </c>
      <c r="L2694" s="89">
        <v>2.7</v>
      </c>
      <c r="M2694" s="87">
        <v>25</v>
      </c>
      <c r="N2694" s="79">
        <f t="shared" si="70"/>
        <v>0.25</v>
      </c>
      <c r="O2694" s="87">
        <v>150</v>
      </c>
      <c r="P2694" s="87">
        <v>50</v>
      </c>
      <c r="Q2694" s="87">
        <v>389</v>
      </c>
      <c r="R2694" s="87">
        <v>1.3</v>
      </c>
      <c r="S2694" s="87">
        <v>3</v>
      </c>
      <c r="T2694" s="87">
        <v>20</v>
      </c>
      <c r="U2694" s="87">
        <v>28</v>
      </c>
      <c r="V2694" s="87">
        <v>2.456</v>
      </c>
      <c r="W2694" s="88"/>
      <c r="X2694" s="90">
        <v>96.791635499999998</v>
      </c>
      <c r="Y2694" s="90">
        <v>40.991796999999998</v>
      </c>
      <c r="Z2694" s="91"/>
      <c r="AA2694" s="88"/>
      <c r="AB2694" s="92"/>
      <c r="AC2694" s="92"/>
      <c r="AD2694" s="99">
        <v>2.4469430240549825</v>
      </c>
    </row>
    <row r="2695" spans="1:30" ht="15.75" thickBot="1">
      <c r="A2695" s="101"/>
      <c r="B2695" s="87">
        <v>1</v>
      </c>
      <c r="C2695" s="87">
        <v>3.15</v>
      </c>
      <c r="D2695" s="87">
        <v>2</v>
      </c>
      <c r="E2695" s="87">
        <v>2.91</v>
      </c>
      <c r="F2695" s="87">
        <v>1</v>
      </c>
      <c r="G2695" s="89">
        <v>2.54</v>
      </c>
      <c r="H2695" s="89">
        <v>2.59</v>
      </c>
      <c r="I2695" s="87">
        <v>2</v>
      </c>
      <c r="J2695" s="87">
        <v>1</v>
      </c>
      <c r="K2695" s="89">
        <v>2.6829999999999998</v>
      </c>
      <c r="L2695" s="89">
        <v>2.7</v>
      </c>
      <c r="M2695" s="87">
        <v>25</v>
      </c>
      <c r="N2695" s="79">
        <f t="shared" si="70"/>
        <v>0.25</v>
      </c>
      <c r="O2695" s="87">
        <v>150</v>
      </c>
      <c r="P2695" s="87">
        <v>70</v>
      </c>
      <c r="Q2695" s="87">
        <v>394</v>
      </c>
      <c r="R2695" s="87">
        <v>1.1000000000000001</v>
      </c>
      <c r="S2695" s="87">
        <v>3</v>
      </c>
      <c r="T2695" s="87">
        <v>20</v>
      </c>
      <c r="U2695" s="87">
        <v>28</v>
      </c>
      <c r="V2695" s="87">
        <v>2.4540000000000002</v>
      </c>
      <c r="W2695" s="88"/>
      <c r="X2695" s="90">
        <v>82.473926500000005</v>
      </c>
      <c r="Y2695" s="90">
        <v>37.853669000000004</v>
      </c>
      <c r="Z2695" s="91"/>
      <c r="AA2695" s="88"/>
      <c r="AB2695" s="92"/>
      <c r="AC2695" s="92"/>
      <c r="AD2695" s="99">
        <v>2.4445355670103095</v>
      </c>
    </row>
    <row r="2696" spans="1:30" ht="15.75" thickBot="1">
      <c r="A2696" s="101"/>
      <c r="B2696" s="87">
        <v>1</v>
      </c>
      <c r="C2696" s="87">
        <v>3.15</v>
      </c>
      <c r="D2696" s="87">
        <v>2</v>
      </c>
      <c r="E2696" s="87">
        <v>2.91</v>
      </c>
      <c r="F2696" s="87">
        <v>1</v>
      </c>
      <c r="G2696" s="89">
        <v>2.54</v>
      </c>
      <c r="H2696" s="89">
        <v>2.59</v>
      </c>
      <c r="I2696" s="87">
        <v>2</v>
      </c>
      <c r="J2696" s="87">
        <v>1</v>
      </c>
      <c r="K2696" s="89">
        <v>2.6829999999999998</v>
      </c>
      <c r="L2696" s="89">
        <v>2.7</v>
      </c>
      <c r="M2696" s="87">
        <v>25</v>
      </c>
      <c r="N2696" s="79">
        <f t="shared" ref="N2696:N2759" si="71">M2696/100</f>
        <v>0.25</v>
      </c>
      <c r="O2696" s="87">
        <v>150</v>
      </c>
      <c r="P2696" s="87">
        <v>70</v>
      </c>
      <c r="Q2696" s="87">
        <v>394</v>
      </c>
      <c r="R2696" s="87">
        <v>1.1000000000000001</v>
      </c>
      <c r="S2696" s="87">
        <v>3</v>
      </c>
      <c r="T2696" s="87">
        <v>20</v>
      </c>
      <c r="U2696" s="87">
        <v>28</v>
      </c>
      <c r="V2696" s="87">
        <v>2.4510000000000001</v>
      </c>
      <c r="W2696" s="88"/>
      <c r="X2696" s="90">
        <v>84.729455999999999</v>
      </c>
      <c r="Y2696" s="90">
        <v>37.755602500000002</v>
      </c>
      <c r="Z2696" s="91"/>
      <c r="AA2696" s="88"/>
      <c r="AB2696" s="92"/>
      <c r="AC2696" s="92"/>
      <c r="AD2696" s="99">
        <v>2.4445355670103095</v>
      </c>
    </row>
    <row r="2697" spans="1:30" ht="15.75" thickBot="1">
      <c r="A2697" s="101"/>
      <c r="B2697" s="87">
        <v>1</v>
      </c>
      <c r="C2697" s="87">
        <v>3.15</v>
      </c>
      <c r="D2697" s="88"/>
      <c r="E2697" s="87">
        <v>1</v>
      </c>
      <c r="F2697" s="87">
        <v>1</v>
      </c>
      <c r="G2697" s="89">
        <v>2.54</v>
      </c>
      <c r="H2697" s="89">
        <v>2.59</v>
      </c>
      <c r="I2697" s="87">
        <v>2</v>
      </c>
      <c r="J2697" s="87">
        <v>1</v>
      </c>
      <c r="K2697" s="89">
        <v>2.6829999999999998</v>
      </c>
      <c r="L2697" s="89">
        <v>2.7</v>
      </c>
      <c r="M2697" s="87">
        <v>30</v>
      </c>
      <c r="N2697" s="79">
        <f t="shared" si="71"/>
        <v>0.3</v>
      </c>
      <c r="O2697" s="87">
        <v>175</v>
      </c>
      <c r="P2697" s="88"/>
      <c r="Q2697" s="87">
        <v>383</v>
      </c>
      <c r="R2697" s="87">
        <v>1.2</v>
      </c>
      <c r="S2697" s="87">
        <v>3</v>
      </c>
      <c r="T2697" s="87">
        <v>20</v>
      </c>
      <c r="U2697" s="87">
        <v>28</v>
      </c>
      <c r="V2697" s="87">
        <v>2.4329999999999998</v>
      </c>
      <c r="W2697" s="88"/>
      <c r="X2697" s="90">
        <v>76.197670500000001</v>
      </c>
      <c r="Y2697" s="90">
        <v>37.853669000000004</v>
      </c>
      <c r="Z2697" s="91"/>
      <c r="AA2697" s="88"/>
      <c r="AB2697" s="92"/>
      <c r="AC2697" s="92"/>
      <c r="AD2697" s="99">
        <v>2.4265037037037036</v>
      </c>
    </row>
    <row r="2698" spans="1:30" ht="15.75" thickBot="1">
      <c r="A2698" s="101"/>
      <c r="B2698" s="87">
        <v>1</v>
      </c>
      <c r="C2698" s="87">
        <v>3.15</v>
      </c>
      <c r="D2698" s="87">
        <v>2</v>
      </c>
      <c r="E2698" s="87">
        <v>2.91</v>
      </c>
      <c r="F2698" s="87">
        <v>1</v>
      </c>
      <c r="G2698" s="89">
        <v>2.54</v>
      </c>
      <c r="H2698" s="89">
        <v>2.59</v>
      </c>
      <c r="I2698" s="87">
        <v>2</v>
      </c>
      <c r="J2698" s="87">
        <v>1</v>
      </c>
      <c r="K2698" s="89">
        <v>2.6829999999999998</v>
      </c>
      <c r="L2698" s="89">
        <v>2.7</v>
      </c>
      <c r="M2698" s="87">
        <v>30</v>
      </c>
      <c r="N2698" s="79">
        <f t="shared" si="71"/>
        <v>0.3</v>
      </c>
      <c r="O2698" s="87">
        <v>175</v>
      </c>
      <c r="P2698" s="87">
        <v>30</v>
      </c>
      <c r="Q2698" s="87">
        <v>373</v>
      </c>
      <c r="R2698" s="87">
        <v>1.1000000000000001</v>
      </c>
      <c r="S2698" s="87">
        <v>3</v>
      </c>
      <c r="T2698" s="87">
        <v>20</v>
      </c>
      <c r="U2698" s="87">
        <v>28</v>
      </c>
      <c r="V2698" s="87">
        <v>2.4380000000000002</v>
      </c>
      <c r="W2698" s="88"/>
      <c r="X2698" s="90">
        <v>89.1424485</v>
      </c>
      <c r="Y2698" s="90">
        <v>39.618866000000004</v>
      </c>
      <c r="Z2698" s="91"/>
      <c r="AA2698" s="88"/>
      <c r="AB2698" s="92"/>
      <c r="AC2698" s="92"/>
      <c r="AD2698" s="99">
        <v>2.416126578846888</v>
      </c>
    </row>
    <row r="2699" spans="1:30" ht="15.75" thickBot="1">
      <c r="A2699" s="101"/>
      <c r="B2699" s="87">
        <v>1</v>
      </c>
      <c r="C2699" s="87">
        <v>3.15</v>
      </c>
      <c r="D2699" s="87">
        <v>2</v>
      </c>
      <c r="E2699" s="87">
        <v>2.91</v>
      </c>
      <c r="F2699" s="87">
        <v>1</v>
      </c>
      <c r="G2699" s="89">
        <v>2.54</v>
      </c>
      <c r="H2699" s="89">
        <v>2.59</v>
      </c>
      <c r="I2699" s="87">
        <v>2</v>
      </c>
      <c r="J2699" s="87">
        <v>1</v>
      </c>
      <c r="K2699" s="89">
        <v>2.6829999999999998</v>
      </c>
      <c r="L2699" s="89">
        <v>2.7</v>
      </c>
      <c r="M2699" s="87">
        <v>30</v>
      </c>
      <c r="N2699" s="79">
        <f t="shared" si="71"/>
        <v>0.3</v>
      </c>
      <c r="O2699" s="87">
        <v>175</v>
      </c>
      <c r="P2699" s="87">
        <v>30</v>
      </c>
      <c r="Q2699" s="87">
        <v>373</v>
      </c>
      <c r="R2699" s="87">
        <v>1.1000000000000001</v>
      </c>
      <c r="S2699" s="87">
        <v>3</v>
      </c>
      <c r="T2699" s="87">
        <v>20</v>
      </c>
      <c r="U2699" s="87">
        <v>28</v>
      </c>
      <c r="V2699" s="87">
        <v>2.4350000000000001</v>
      </c>
      <c r="W2699" s="88"/>
      <c r="X2699" s="90">
        <v>87.181118499999997</v>
      </c>
      <c r="Y2699" s="90">
        <v>37.755602500000002</v>
      </c>
      <c r="Z2699" s="91"/>
      <c r="AA2699" s="88"/>
      <c r="AB2699" s="92"/>
      <c r="AC2699" s="92"/>
      <c r="AD2699" s="99">
        <v>2.416126578846888</v>
      </c>
    </row>
    <row r="2700" spans="1:30" ht="15.75" thickBot="1">
      <c r="A2700" s="101"/>
      <c r="B2700" s="87">
        <v>1</v>
      </c>
      <c r="C2700" s="87">
        <v>3.15</v>
      </c>
      <c r="D2700" s="87">
        <v>2</v>
      </c>
      <c r="E2700" s="87">
        <v>2.91</v>
      </c>
      <c r="F2700" s="87">
        <v>1</v>
      </c>
      <c r="G2700" s="89">
        <v>2.54</v>
      </c>
      <c r="H2700" s="89">
        <v>2.59</v>
      </c>
      <c r="I2700" s="87">
        <v>2</v>
      </c>
      <c r="J2700" s="87">
        <v>1</v>
      </c>
      <c r="K2700" s="89">
        <v>2.6829999999999998</v>
      </c>
      <c r="L2700" s="89">
        <v>2.7</v>
      </c>
      <c r="M2700" s="87">
        <v>30</v>
      </c>
      <c r="N2700" s="79">
        <f t="shared" si="71"/>
        <v>0.3</v>
      </c>
      <c r="O2700" s="87">
        <v>175</v>
      </c>
      <c r="P2700" s="87">
        <v>50</v>
      </c>
      <c r="Q2700" s="87">
        <v>378</v>
      </c>
      <c r="R2700" s="87">
        <v>1</v>
      </c>
      <c r="S2700" s="87">
        <v>3</v>
      </c>
      <c r="T2700" s="87">
        <v>20</v>
      </c>
      <c r="U2700" s="87">
        <v>28</v>
      </c>
      <c r="V2700" s="87">
        <v>2.42</v>
      </c>
      <c r="W2700" s="88"/>
      <c r="X2700" s="90">
        <v>79.826131000000004</v>
      </c>
      <c r="Y2700" s="90">
        <v>37.461402999999997</v>
      </c>
      <c r="Z2700" s="91"/>
      <c r="AA2700" s="88"/>
      <c r="AB2700" s="92"/>
      <c r="AC2700" s="92"/>
      <c r="AD2700" s="99">
        <v>2.4113551622756777</v>
      </c>
    </row>
    <row r="2701" spans="1:30" ht="15.75" thickBot="1">
      <c r="A2701" s="101"/>
      <c r="B2701" s="87">
        <v>1</v>
      </c>
      <c r="C2701" s="87">
        <v>3.15</v>
      </c>
      <c r="D2701" s="87">
        <v>2</v>
      </c>
      <c r="E2701" s="87">
        <v>2.91</v>
      </c>
      <c r="F2701" s="87">
        <v>1</v>
      </c>
      <c r="G2701" s="89">
        <v>2.54</v>
      </c>
      <c r="H2701" s="89">
        <v>2.59</v>
      </c>
      <c r="I2701" s="87">
        <v>2</v>
      </c>
      <c r="J2701" s="87">
        <v>1</v>
      </c>
      <c r="K2701" s="89">
        <v>2.6829999999999998</v>
      </c>
      <c r="L2701" s="89">
        <v>2.7</v>
      </c>
      <c r="M2701" s="87">
        <v>30</v>
      </c>
      <c r="N2701" s="79">
        <f t="shared" si="71"/>
        <v>0.3</v>
      </c>
      <c r="O2701" s="87">
        <v>175</v>
      </c>
      <c r="P2701" s="87">
        <v>50</v>
      </c>
      <c r="Q2701" s="87">
        <v>378</v>
      </c>
      <c r="R2701" s="87">
        <v>1.2</v>
      </c>
      <c r="S2701" s="87">
        <v>3</v>
      </c>
      <c r="T2701" s="87">
        <v>20</v>
      </c>
      <c r="U2701" s="87">
        <v>28</v>
      </c>
      <c r="V2701" s="87">
        <v>2.42</v>
      </c>
      <c r="W2701" s="88"/>
      <c r="X2701" s="90">
        <v>82.866192499999997</v>
      </c>
      <c r="Y2701" s="90">
        <v>37.853669000000004</v>
      </c>
      <c r="Z2701" s="91"/>
      <c r="AA2701" s="88"/>
      <c r="AB2701" s="92"/>
      <c r="AC2701" s="92"/>
      <c r="AD2701" s="99">
        <v>2.406175162275678</v>
      </c>
    </row>
    <row r="2702" spans="1:30" ht="15.75" thickBot="1">
      <c r="A2702" s="101"/>
      <c r="B2702" s="87">
        <v>1</v>
      </c>
      <c r="C2702" s="87">
        <v>3.15</v>
      </c>
      <c r="D2702" s="87">
        <v>2</v>
      </c>
      <c r="E2702" s="87">
        <v>2.91</v>
      </c>
      <c r="F2702" s="87">
        <v>1</v>
      </c>
      <c r="G2702" s="89">
        <v>2.54</v>
      </c>
      <c r="H2702" s="89">
        <v>2.59</v>
      </c>
      <c r="I2702" s="87">
        <v>2</v>
      </c>
      <c r="J2702" s="87">
        <v>1</v>
      </c>
      <c r="K2702" s="89">
        <v>2.6829999999999998</v>
      </c>
      <c r="L2702" s="89">
        <v>2.7</v>
      </c>
      <c r="M2702" s="87">
        <v>30</v>
      </c>
      <c r="N2702" s="79">
        <f t="shared" si="71"/>
        <v>0.3</v>
      </c>
      <c r="O2702" s="87">
        <v>175</v>
      </c>
      <c r="P2702" s="87">
        <v>70</v>
      </c>
      <c r="Q2702" s="87">
        <v>382</v>
      </c>
      <c r="R2702" s="87">
        <v>1.2</v>
      </c>
      <c r="S2702" s="87">
        <v>3</v>
      </c>
      <c r="T2702" s="87">
        <v>20</v>
      </c>
      <c r="U2702" s="87">
        <v>28</v>
      </c>
      <c r="V2702" s="87">
        <v>2.4159999999999999</v>
      </c>
      <c r="W2702" s="88"/>
      <c r="X2702" s="90">
        <v>74.040207499999994</v>
      </c>
      <c r="Y2702" s="90">
        <v>34.911673999999998</v>
      </c>
      <c r="Z2702" s="91"/>
      <c r="AA2702" s="88"/>
      <c r="AB2702" s="92"/>
      <c r="AC2702" s="92"/>
      <c r="AD2702" s="99">
        <v>2.3987037457044678</v>
      </c>
    </row>
    <row r="2703" spans="1:30" ht="15.75" thickBot="1">
      <c r="A2703" s="101"/>
      <c r="B2703" s="87">
        <v>1</v>
      </c>
      <c r="C2703" s="87">
        <v>3.15</v>
      </c>
      <c r="D2703" s="87">
        <v>2</v>
      </c>
      <c r="E2703" s="87">
        <v>2.91</v>
      </c>
      <c r="F2703" s="87">
        <v>1</v>
      </c>
      <c r="G2703" s="89">
        <v>2.54</v>
      </c>
      <c r="H2703" s="89">
        <v>2.59</v>
      </c>
      <c r="I2703" s="87">
        <v>2</v>
      </c>
      <c r="J2703" s="87">
        <v>1</v>
      </c>
      <c r="K2703" s="89">
        <v>2.6829999999999998</v>
      </c>
      <c r="L2703" s="89">
        <v>2.7</v>
      </c>
      <c r="M2703" s="87">
        <v>30</v>
      </c>
      <c r="N2703" s="79">
        <f t="shared" si="71"/>
        <v>0.3</v>
      </c>
      <c r="O2703" s="87">
        <v>175</v>
      </c>
      <c r="P2703" s="87">
        <v>70</v>
      </c>
      <c r="Q2703" s="87">
        <v>382</v>
      </c>
      <c r="R2703" s="87">
        <v>1.1000000000000001</v>
      </c>
      <c r="S2703" s="87">
        <v>3</v>
      </c>
      <c r="T2703" s="87">
        <v>20</v>
      </c>
      <c r="U2703" s="87">
        <v>28</v>
      </c>
      <c r="V2703" s="87">
        <v>2.4119999999999999</v>
      </c>
      <c r="W2703" s="88"/>
      <c r="X2703" s="90">
        <v>75.707338000000007</v>
      </c>
      <c r="Y2703" s="90">
        <v>34.911673999999998</v>
      </c>
      <c r="Z2703" s="91"/>
      <c r="AA2703" s="88"/>
      <c r="AB2703" s="92"/>
      <c r="AC2703" s="92"/>
      <c r="AD2703" s="99">
        <v>2.4012937457044679</v>
      </c>
    </row>
    <row r="2704" spans="1:30" ht="15.75" thickBot="1">
      <c r="A2704" s="101"/>
      <c r="B2704" s="87">
        <v>1</v>
      </c>
      <c r="C2704" s="87">
        <v>3.15</v>
      </c>
      <c r="D2704" s="87">
        <v>1</v>
      </c>
      <c r="E2704" s="87">
        <v>2.2000000000000002</v>
      </c>
      <c r="F2704" s="87">
        <v>1</v>
      </c>
      <c r="G2704" s="89">
        <v>2.54</v>
      </c>
      <c r="H2704" s="89">
        <v>2.59</v>
      </c>
      <c r="I2704" s="87">
        <v>2</v>
      </c>
      <c r="J2704" s="87">
        <v>1</v>
      </c>
      <c r="K2704" s="89">
        <v>2.6829999999999998</v>
      </c>
      <c r="L2704" s="89">
        <v>2.7</v>
      </c>
      <c r="M2704" s="87">
        <v>30</v>
      </c>
      <c r="N2704" s="79">
        <f t="shared" si="71"/>
        <v>0.3</v>
      </c>
      <c r="O2704" s="87">
        <v>175</v>
      </c>
      <c r="P2704" s="87">
        <v>10</v>
      </c>
      <c r="Q2704" s="87">
        <v>366</v>
      </c>
      <c r="R2704" s="87">
        <v>1.8</v>
      </c>
      <c r="S2704" s="87">
        <v>3</v>
      </c>
      <c r="T2704" s="87">
        <v>20</v>
      </c>
      <c r="U2704" s="87">
        <v>28</v>
      </c>
      <c r="V2704" s="87">
        <v>2.4020000000000001</v>
      </c>
      <c r="W2704" s="88"/>
      <c r="X2704" s="90">
        <v>77.570601499999995</v>
      </c>
      <c r="Y2704" s="90">
        <v>35.696206000000004</v>
      </c>
      <c r="Z2704" s="91"/>
      <c r="AA2704" s="88"/>
      <c r="AB2704" s="92"/>
      <c r="AC2704" s="92"/>
      <c r="AD2704" s="99">
        <v>2.3883824242424243</v>
      </c>
    </row>
    <row r="2705" spans="1:30" ht="15.75" thickBot="1">
      <c r="A2705" s="101"/>
      <c r="B2705" s="87">
        <v>1</v>
      </c>
      <c r="C2705" s="87">
        <v>3.15</v>
      </c>
      <c r="D2705" s="87">
        <v>1.2</v>
      </c>
      <c r="E2705" s="87">
        <v>2.77</v>
      </c>
      <c r="F2705" s="87">
        <v>1</v>
      </c>
      <c r="G2705" s="89">
        <v>2.54</v>
      </c>
      <c r="H2705" s="89">
        <v>2.59</v>
      </c>
      <c r="I2705" s="87">
        <v>2</v>
      </c>
      <c r="J2705" s="87">
        <v>1</v>
      </c>
      <c r="K2705" s="89">
        <v>2.6829999999999998</v>
      </c>
      <c r="L2705" s="89">
        <v>2.7</v>
      </c>
      <c r="M2705" s="87">
        <v>30</v>
      </c>
      <c r="N2705" s="79">
        <f t="shared" si="71"/>
        <v>0.3</v>
      </c>
      <c r="O2705" s="87">
        <v>175</v>
      </c>
      <c r="P2705" s="87">
        <v>50</v>
      </c>
      <c r="Q2705" s="87">
        <v>375</v>
      </c>
      <c r="R2705" s="87">
        <v>1.6</v>
      </c>
      <c r="S2705" s="87">
        <v>3</v>
      </c>
      <c r="T2705" s="87">
        <v>20</v>
      </c>
      <c r="U2705" s="87">
        <v>28</v>
      </c>
      <c r="V2705" s="87">
        <v>2.4079999999999999</v>
      </c>
      <c r="W2705" s="88"/>
      <c r="X2705" s="90">
        <v>79.335798499999996</v>
      </c>
      <c r="Y2705" s="90">
        <v>35.794272500000005</v>
      </c>
      <c r="Z2705" s="91"/>
      <c r="AA2705" s="88"/>
      <c r="AB2705" s="92"/>
      <c r="AC2705" s="92"/>
      <c r="AD2705" s="99">
        <v>2.3823649204439099</v>
      </c>
    </row>
    <row r="2706" spans="1:30" ht="15.75" thickBot="1">
      <c r="A2706" s="101"/>
      <c r="B2706" s="87">
        <v>1</v>
      </c>
      <c r="C2706" s="87">
        <v>3.15</v>
      </c>
      <c r="D2706" s="87">
        <v>1.2</v>
      </c>
      <c r="E2706" s="87">
        <v>2.77</v>
      </c>
      <c r="F2706" s="87">
        <v>1</v>
      </c>
      <c r="G2706" s="89">
        <v>2.54</v>
      </c>
      <c r="H2706" s="89">
        <v>2.59</v>
      </c>
      <c r="I2706" s="87">
        <v>2</v>
      </c>
      <c r="J2706" s="87">
        <v>1</v>
      </c>
      <c r="K2706" s="89">
        <v>2.6829999999999998</v>
      </c>
      <c r="L2706" s="89">
        <v>2.7</v>
      </c>
      <c r="M2706" s="87">
        <v>30</v>
      </c>
      <c r="N2706" s="79">
        <f t="shared" si="71"/>
        <v>0.3</v>
      </c>
      <c r="O2706" s="87">
        <v>175</v>
      </c>
      <c r="P2706" s="87">
        <v>50</v>
      </c>
      <c r="Q2706" s="87">
        <v>375</v>
      </c>
      <c r="R2706" s="87">
        <v>1.7</v>
      </c>
      <c r="S2706" s="87">
        <v>3</v>
      </c>
      <c r="T2706" s="87">
        <v>20</v>
      </c>
      <c r="U2706" s="87">
        <v>28</v>
      </c>
      <c r="V2706" s="87">
        <v>2.411</v>
      </c>
      <c r="W2706" s="88"/>
      <c r="X2706" s="90">
        <v>80.316463499999998</v>
      </c>
      <c r="Y2706" s="90">
        <v>36.088471999999996</v>
      </c>
      <c r="Z2706" s="91"/>
      <c r="AA2706" s="88"/>
      <c r="AB2706" s="92"/>
      <c r="AC2706" s="92"/>
      <c r="AD2706" s="99">
        <v>2.3797749204439098</v>
      </c>
    </row>
    <row r="2707" spans="1:30" ht="15.75" thickBot="1">
      <c r="A2707" s="101"/>
      <c r="B2707" s="87">
        <v>1</v>
      </c>
      <c r="C2707" s="87">
        <v>3.15</v>
      </c>
      <c r="D2707" s="88"/>
      <c r="E2707" s="87">
        <v>1</v>
      </c>
      <c r="F2707" s="87">
        <v>3.2</v>
      </c>
      <c r="G2707" s="89">
        <v>2.5299999999999998</v>
      </c>
      <c r="H2707" s="89">
        <v>2.57</v>
      </c>
      <c r="I2707" s="87">
        <v>2</v>
      </c>
      <c r="J2707" s="88"/>
      <c r="K2707" s="89">
        <v>2.61</v>
      </c>
      <c r="L2707" s="89">
        <v>2.63</v>
      </c>
      <c r="M2707" s="87">
        <v>50</v>
      </c>
      <c r="N2707" s="79">
        <f t="shared" si="71"/>
        <v>0.5</v>
      </c>
      <c r="O2707" s="87">
        <v>175</v>
      </c>
      <c r="P2707" s="88"/>
      <c r="Q2707" s="87">
        <v>361</v>
      </c>
      <c r="R2707" s="87">
        <v>3</v>
      </c>
      <c r="S2707" s="87">
        <v>1</v>
      </c>
      <c r="T2707" s="87">
        <v>20</v>
      </c>
      <c r="U2707" s="87">
        <v>7</v>
      </c>
      <c r="V2707" s="88"/>
      <c r="W2707" s="87">
        <v>2.34</v>
      </c>
      <c r="X2707" s="90">
        <v>33.342610000000001</v>
      </c>
      <c r="Y2707" s="90"/>
      <c r="Z2707" s="91"/>
      <c r="AA2707" s="88"/>
      <c r="AB2707" s="92">
        <v>2.9027684000000002</v>
      </c>
      <c r="AC2707" s="92"/>
      <c r="AD2707" s="99">
        <v>2.3042544444444442</v>
      </c>
    </row>
    <row r="2708" spans="1:30" ht="15.75" thickBot="1">
      <c r="A2708" s="101"/>
      <c r="B2708" s="87">
        <v>1</v>
      </c>
      <c r="C2708" s="87">
        <v>3.15</v>
      </c>
      <c r="D2708" s="88"/>
      <c r="E2708" s="87">
        <v>1</v>
      </c>
      <c r="F2708" s="87">
        <v>3.2</v>
      </c>
      <c r="G2708" s="89">
        <v>2.5299999999999998</v>
      </c>
      <c r="H2708" s="89">
        <v>2.57</v>
      </c>
      <c r="I2708" s="87">
        <v>2</v>
      </c>
      <c r="J2708" s="88"/>
      <c r="K2708" s="89">
        <v>2.61</v>
      </c>
      <c r="L2708" s="89">
        <v>2.63</v>
      </c>
      <c r="M2708" s="87">
        <v>35</v>
      </c>
      <c r="N2708" s="79">
        <f t="shared" si="71"/>
        <v>0.35</v>
      </c>
      <c r="O2708" s="87">
        <v>160</v>
      </c>
      <c r="P2708" s="88"/>
      <c r="Q2708" s="87">
        <v>394</v>
      </c>
      <c r="R2708" s="87">
        <v>3</v>
      </c>
      <c r="S2708" s="87">
        <v>1</v>
      </c>
      <c r="T2708" s="87">
        <v>20</v>
      </c>
      <c r="U2708" s="87">
        <v>7</v>
      </c>
      <c r="V2708" s="88"/>
      <c r="W2708" s="87">
        <v>2.42</v>
      </c>
      <c r="X2708" s="90">
        <v>60.408963999999997</v>
      </c>
      <c r="Y2708" s="90"/>
      <c r="Z2708" s="91"/>
      <c r="AA2708" s="88"/>
      <c r="AB2708" s="92">
        <v>4.3737659000000004</v>
      </c>
      <c r="AC2708" s="92"/>
      <c r="AD2708" s="99">
        <v>2.3495123356009073</v>
      </c>
    </row>
    <row r="2709" spans="1:30" ht="15.75" thickBot="1">
      <c r="A2709" s="101"/>
      <c r="B2709" s="87">
        <v>1</v>
      </c>
      <c r="C2709" s="87">
        <v>3.15</v>
      </c>
      <c r="D2709" s="87">
        <v>1</v>
      </c>
      <c r="E2709" s="87">
        <v>2.2000000000000002</v>
      </c>
      <c r="F2709" s="87">
        <v>3.2</v>
      </c>
      <c r="G2709" s="89">
        <v>2.5299999999999998</v>
      </c>
      <c r="H2709" s="89">
        <v>2.57</v>
      </c>
      <c r="I2709" s="87">
        <v>2</v>
      </c>
      <c r="J2709" s="88"/>
      <c r="K2709" s="89">
        <v>2.61</v>
      </c>
      <c r="L2709" s="89">
        <v>2.63</v>
      </c>
      <c r="M2709" s="87">
        <v>35</v>
      </c>
      <c r="N2709" s="79">
        <f t="shared" si="71"/>
        <v>0.35</v>
      </c>
      <c r="O2709" s="87">
        <v>160</v>
      </c>
      <c r="P2709" s="87">
        <v>10</v>
      </c>
      <c r="Q2709" s="87">
        <v>394</v>
      </c>
      <c r="R2709" s="87">
        <v>3</v>
      </c>
      <c r="S2709" s="87">
        <v>1</v>
      </c>
      <c r="T2709" s="87">
        <v>20</v>
      </c>
      <c r="U2709" s="87">
        <v>7</v>
      </c>
      <c r="V2709" s="88"/>
      <c r="W2709" s="87">
        <v>2.37</v>
      </c>
      <c r="X2709" s="90">
        <v>46.385454500000002</v>
      </c>
      <c r="Y2709" s="90"/>
      <c r="Z2709" s="91"/>
      <c r="AA2709" s="88"/>
      <c r="AB2709" s="92">
        <v>3.83440015</v>
      </c>
      <c r="AC2709" s="92"/>
      <c r="AD2709" s="99">
        <v>2.3334067903525049</v>
      </c>
    </row>
    <row r="2710" spans="1:30" ht="15.75" thickBot="1">
      <c r="A2710" s="101"/>
      <c r="B2710" s="87">
        <v>1</v>
      </c>
      <c r="C2710" s="87">
        <v>3.15</v>
      </c>
      <c r="D2710" s="87">
        <v>2</v>
      </c>
      <c r="E2710" s="87">
        <v>2.93</v>
      </c>
      <c r="F2710" s="87">
        <v>3.2</v>
      </c>
      <c r="G2710" s="89">
        <v>2.5299999999999998</v>
      </c>
      <c r="H2710" s="89">
        <v>2.57</v>
      </c>
      <c r="I2710" s="87">
        <v>2</v>
      </c>
      <c r="J2710" s="88"/>
      <c r="K2710" s="89">
        <v>2.61</v>
      </c>
      <c r="L2710" s="89">
        <v>2.63</v>
      </c>
      <c r="M2710" s="87">
        <v>35</v>
      </c>
      <c r="N2710" s="79">
        <f t="shared" si="71"/>
        <v>0.35</v>
      </c>
      <c r="O2710" s="87">
        <v>160</v>
      </c>
      <c r="P2710" s="87">
        <v>40</v>
      </c>
      <c r="Q2710" s="87">
        <v>394</v>
      </c>
      <c r="R2710" s="87">
        <v>3</v>
      </c>
      <c r="S2710" s="87">
        <v>1</v>
      </c>
      <c r="T2710" s="87">
        <v>20</v>
      </c>
      <c r="U2710" s="87">
        <v>7</v>
      </c>
      <c r="V2710" s="88"/>
      <c r="W2710" s="87">
        <v>2.4</v>
      </c>
      <c r="X2710" s="90">
        <v>44.620257500000001</v>
      </c>
      <c r="Y2710" s="90"/>
      <c r="Z2710" s="91"/>
      <c r="AA2710" s="88"/>
      <c r="AB2710" s="92">
        <v>3.8049801999999997</v>
      </c>
      <c r="AC2710" s="92"/>
      <c r="AD2710" s="99">
        <v>2.3383104905853123</v>
      </c>
    </row>
    <row r="2711" spans="1:30" ht="15.75" thickBot="1">
      <c r="A2711" s="101"/>
      <c r="B2711" s="87">
        <v>1</v>
      </c>
      <c r="C2711" s="87">
        <v>3.15</v>
      </c>
      <c r="D2711" s="88"/>
      <c r="E2711" s="87">
        <v>1</v>
      </c>
      <c r="F2711" s="87">
        <v>3.2</v>
      </c>
      <c r="G2711" s="89">
        <v>2.5299999999999998</v>
      </c>
      <c r="H2711" s="89">
        <v>2.57</v>
      </c>
      <c r="I2711" s="87">
        <v>2</v>
      </c>
      <c r="J2711" s="88"/>
      <c r="K2711" s="89">
        <v>2.61</v>
      </c>
      <c r="L2711" s="89">
        <v>2.63</v>
      </c>
      <c r="M2711" s="87">
        <v>30</v>
      </c>
      <c r="N2711" s="79">
        <f t="shared" si="71"/>
        <v>0.3</v>
      </c>
      <c r="O2711" s="87">
        <v>160</v>
      </c>
      <c r="P2711" s="88"/>
      <c r="Q2711" s="87">
        <v>396</v>
      </c>
      <c r="R2711" s="87">
        <v>3</v>
      </c>
      <c r="S2711" s="87">
        <v>1</v>
      </c>
      <c r="T2711" s="87">
        <v>20</v>
      </c>
      <c r="U2711" s="87">
        <v>7</v>
      </c>
      <c r="V2711" s="88"/>
      <c r="W2711" s="87">
        <v>2.41</v>
      </c>
      <c r="X2711" s="90">
        <v>65.508421999999996</v>
      </c>
      <c r="Y2711" s="90"/>
      <c r="Z2711" s="91"/>
      <c r="AA2711" s="88"/>
      <c r="AB2711" s="92">
        <v>4.7856451999999994</v>
      </c>
      <c r="AC2711" s="92"/>
      <c r="AD2711" s="99">
        <v>2.3636610582010582</v>
      </c>
    </row>
    <row r="2712" spans="1:30" ht="15.75" thickBot="1">
      <c r="A2712" s="101"/>
      <c r="B2712" s="87">
        <v>1</v>
      </c>
      <c r="C2712" s="87">
        <v>3.15</v>
      </c>
      <c r="D2712" s="87">
        <v>1</v>
      </c>
      <c r="E2712" s="87">
        <v>2.2000000000000002</v>
      </c>
      <c r="F2712" s="87">
        <v>3.2</v>
      </c>
      <c r="G2712" s="89">
        <v>2.5299999999999998</v>
      </c>
      <c r="H2712" s="89">
        <v>2.57</v>
      </c>
      <c r="I2712" s="87">
        <v>2</v>
      </c>
      <c r="J2712" s="88"/>
      <c r="K2712" s="89">
        <v>2.61</v>
      </c>
      <c r="L2712" s="89">
        <v>2.63</v>
      </c>
      <c r="M2712" s="87">
        <v>30</v>
      </c>
      <c r="N2712" s="79">
        <f t="shared" si="71"/>
        <v>0.3</v>
      </c>
      <c r="O2712" s="87">
        <v>160</v>
      </c>
      <c r="P2712" s="87">
        <v>5</v>
      </c>
      <c r="Q2712" s="87">
        <v>396</v>
      </c>
      <c r="R2712" s="87">
        <v>3</v>
      </c>
      <c r="S2712" s="87">
        <v>1</v>
      </c>
      <c r="T2712" s="87">
        <v>20</v>
      </c>
      <c r="U2712" s="87">
        <v>7</v>
      </c>
      <c r="V2712" s="88"/>
      <c r="W2712" s="87">
        <v>2.42</v>
      </c>
      <c r="X2712" s="90">
        <v>69.234949</v>
      </c>
      <c r="Y2712" s="90"/>
      <c r="Z2712" s="91"/>
      <c r="AA2712" s="88"/>
      <c r="AB2712" s="92">
        <v>4.6777720500000006</v>
      </c>
      <c r="AC2712" s="92"/>
      <c r="AD2712" s="99">
        <v>2.3542661568061565</v>
      </c>
    </row>
    <row r="2713" spans="1:30" ht="15.75" thickBot="1">
      <c r="A2713" s="101"/>
      <c r="B2713" s="87">
        <v>1</v>
      </c>
      <c r="C2713" s="87">
        <v>3.15</v>
      </c>
      <c r="D2713" s="87">
        <v>1</v>
      </c>
      <c r="E2713" s="87">
        <v>2.2000000000000002</v>
      </c>
      <c r="F2713" s="87">
        <v>3.2</v>
      </c>
      <c r="G2713" s="89">
        <v>2.5299999999999998</v>
      </c>
      <c r="H2713" s="89">
        <v>2.57</v>
      </c>
      <c r="I2713" s="87">
        <v>2</v>
      </c>
      <c r="J2713" s="88"/>
      <c r="K2713" s="89">
        <v>2.61</v>
      </c>
      <c r="L2713" s="89">
        <v>2.63</v>
      </c>
      <c r="M2713" s="87">
        <v>30</v>
      </c>
      <c r="N2713" s="79">
        <f t="shared" si="71"/>
        <v>0.3</v>
      </c>
      <c r="O2713" s="87">
        <v>160</v>
      </c>
      <c r="P2713" s="87">
        <v>10</v>
      </c>
      <c r="Q2713" s="87">
        <v>396</v>
      </c>
      <c r="R2713" s="87">
        <v>3</v>
      </c>
      <c r="S2713" s="87">
        <v>1</v>
      </c>
      <c r="T2713" s="87">
        <v>20</v>
      </c>
      <c r="U2713" s="87">
        <v>7</v>
      </c>
      <c r="V2713" s="88"/>
      <c r="W2713" s="87">
        <v>2.42</v>
      </c>
      <c r="X2713" s="90">
        <v>65.214222500000005</v>
      </c>
      <c r="Y2713" s="90"/>
      <c r="Z2713" s="91"/>
      <c r="AA2713" s="88"/>
      <c r="AB2713" s="92">
        <v>4.3933792</v>
      </c>
      <c r="AC2713" s="92"/>
      <c r="AD2713" s="99">
        <v>2.3448712554112552</v>
      </c>
    </row>
    <row r="2714" spans="1:30" ht="15.75" thickBot="1">
      <c r="A2714" s="101"/>
      <c r="B2714" s="87">
        <v>1</v>
      </c>
      <c r="C2714" s="87">
        <v>3.15</v>
      </c>
      <c r="D2714" s="87">
        <v>1</v>
      </c>
      <c r="E2714" s="87">
        <v>2.2000000000000002</v>
      </c>
      <c r="F2714" s="87">
        <v>3.2</v>
      </c>
      <c r="G2714" s="89">
        <v>2.5299999999999998</v>
      </c>
      <c r="H2714" s="89">
        <v>2.57</v>
      </c>
      <c r="I2714" s="87">
        <v>2</v>
      </c>
      <c r="J2714" s="88"/>
      <c r="K2714" s="89">
        <v>2.61</v>
      </c>
      <c r="L2714" s="89">
        <v>2.63</v>
      </c>
      <c r="M2714" s="87">
        <v>30</v>
      </c>
      <c r="N2714" s="79">
        <f t="shared" si="71"/>
        <v>0.3</v>
      </c>
      <c r="O2714" s="87">
        <v>160</v>
      </c>
      <c r="P2714" s="87">
        <v>20</v>
      </c>
      <c r="Q2714" s="87">
        <v>396</v>
      </c>
      <c r="R2714" s="87">
        <v>3</v>
      </c>
      <c r="S2714" s="87">
        <v>1</v>
      </c>
      <c r="T2714" s="87">
        <v>20</v>
      </c>
      <c r="U2714" s="87">
        <v>7</v>
      </c>
      <c r="V2714" s="88"/>
      <c r="W2714" s="87">
        <v>2.39</v>
      </c>
      <c r="X2714" s="90">
        <v>59.330232500000001</v>
      </c>
      <c r="Y2714" s="90"/>
      <c r="Z2714" s="91"/>
      <c r="AA2714" s="88"/>
      <c r="AB2714" s="92">
        <v>4.2560861000000001</v>
      </c>
      <c r="AC2714" s="92"/>
      <c r="AD2714" s="99">
        <v>2.3260814526214526</v>
      </c>
    </row>
    <row r="2715" spans="1:30" ht="15.75" thickBot="1">
      <c r="A2715" s="101"/>
      <c r="B2715" s="87">
        <v>1</v>
      </c>
      <c r="C2715" s="87">
        <v>3.15</v>
      </c>
      <c r="D2715" s="87">
        <v>2</v>
      </c>
      <c r="E2715" s="87">
        <v>2.93</v>
      </c>
      <c r="F2715" s="87">
        <v>3.2</v>
      </c>
      <c r="G2715" s="89">
        <v>2.5299999999999998</v>
      </c>
      <c r="H2715" s="89">
        <v>2.57</v>
      </c>
      <c r="I2715" s="87">
        <v>2</v>
      </c>
      <c r="J2715" s="88"/>
      <c r="K2715" s="89">
        <v>2.61</v>
      </c>
      <c r="L2715" s="89">
        <v>2.63</v>
      </c>
      <c r="M2715" s="87">
        <v>30</v>
      </c>
      <c r="N2715" s="79">
        <f t="shared" si="71"/>
        <v>0.3</v>
      </c>
      <c r="O2715" s="87">
        <v>160</v>
      </c>
      <c r="P2715" s="87">
        <v>20</v>
      </c>
      <c r="Q2715" s="87">
        <v>396</v>
      </c>
      <c r="R2715" s="87">
        <v>3</v>
      </c>
      <c r="S2715" s="87">
        <v>1</v>
      </c>
      <c r="T2715" s="87">
        <v>20</v>
      </c>
      <c r="U2715" s="87">
        <v>7</v>
      </c>
      <c r="V2715" s="88"/>
      <c r="W2715" s="87">
        <v>2.4300000000000002</v>
      </c>
      <c r="X2715" s="90">
        <v>67.862018000000006</v>
      </c>
      <c r="Y2715" s="90"/>
      <c r="Z2715" s="91"/>
      <c r="AA2715" s="88"/>
      <c r="AB2715" s="92">
        <v>3.9814999000000002</v>
      </c>
      <c r="AC2715" s="92"/>
      <c r="AD2715" s="99">
        <v>2.3571266486086278</v>
      </c>
    </row>
    <row r="2716" spans="1:30" ht="15.75" thickBot="1">
      <c r="A2716" s="101"/>
      <c r="B2716" s="87">
        <v>1</v>
      </c>
      <c r="C2716" s="87">
        <v>3.15</v>
      </c>
      <c r="D2716" s="87">
        <v>2</v>
      </c>
      <c r="E2716" s="87">
        <v>2.93</v>
      </c>
      <c r="F2716" s="87">
        <v>3.2</v>
      </c>
      <c r="G2716" s="89">
        <v>2.5299999999999998</v>
      </c>
      <c r="H2716" s="89">
        <v>2.57</v>
      </c>
      <c r="I2716" s="87">
        <v>2</v>
      </c>
      <c r="J2716" s="88"/>
      <c r="K2716" s="89">
        <v>2.61</v>
      </c>
      <c r="L2716" s="89">
        <v>2.63</v>
      </c>
      <c r="M2716" s="87">
        <v>30</v>
      </c>
      <c r="N2716" s="79">
        <f t="shared" si="71"/>
        <v>0.3</v>
      </c>
      <c r="O2716" s="87">
        <v>160</v>
      </c>
      <c r="P2716" s="87">
        <v>40</v>
      </c>
      <c r="Q2716" s="87">
        <v>396</v>
      </c>
      <c r="R2716" s="87">
        <v>3</v>
      </c>
      <c r="S2716" s="87">
        <v>1</v>
      </c>
      <c r="T2716" s="87">
        <v>20</v>
      </c>
      <c r="U2716" s="87">
        <v>7</v>
      </c>
      <c r="V2716" s="88"/>
      <c r="W2716" s="87">
        <v>2.42</v>
      </c>
      <c r="X2716" s="90">
        <v>60.016697999999998</v>
      </c>
      <c r="Y2716" s="90"/>
      <c r="Z2716" s="91"/>
      <c r="AA2716" s="88"/>
      <c r="AB2716" s="92">
        <v>4.8739050500000003</v>
      </c>
      <c r="AC2716" s="92"/>
      <c r="AD2716" s="99">
        <v>2.3505922390161982</v>
      </c>
    </row>
    <row r="2717" spans="1:30" ht="15.75" thickBot="1">
      <c r="A2717" s="101"/>
      <c r="B2717" s="87">
        <v>1</v>
      </c>
      <c r="C2717" s="87">
        <v>3.15</v>
      </c>
      <c r="D2717" s="87">
        <v>2</v>
      </c>
      <c r="E2717" s="87">
        <v>2.93</v>
      </c>
      <c r="F2717" s="87">
        <v>3.2</v>
      </c>
      <c r="G2717" s="89">
        <v>2.5299999999999998</v>
      </c>
      <c r="H2717" s="89">
        <v>2.57</v>
      </c>
      <c r="I2717" s="87">
        <v>2</v>
      </c>
      <c r="J2717" s="88"/>
      <c r="K2717" s="89">
        <v>2.61</v>
      </c>
      <c r="L2717" s="89">
        <v>2.63</v>
      </c>
      <c r="M2717" s="87">
        <v>30</v>
      </c>
      <c r="N2717" s="79">
        <f t="shared" si="71"/>
        <v>0.3</v>
      </c>
      <c r="O2717" s="87">
        <v>160</v>
      </c>
      <c r="P2717" s="87">
        <v>60</v>
      </c>
      <c r="Q2717" s="87">
        <v>396</v>
      </c>
      <c r="R2717" s="87">
        <v>3</v>
      </c>
      <c r="S2717" s="87">
        <v>1</v>
      </c>
      <c r="T2717" s="87">
        <v>20</v>
      </c>
      <c r="U2717" s="87">
        <v>7</v>
      </c>
      <c r="V2717" s="88"/>
      <c r="W2717" s="87">
        <v>2.38</v>
      </c>
      <c r="X2717" s="90">
        <v>51.582979000000002</v>
      </c>
      <c r="Y2717" s="90"/>
      <c r="Z2717" s="91"/>
      <c r="AA2717" s="88"/>
      <c r="AB2717" s="92">
        <v>3.9618865999999997</v>
      </c>
      <c r="AC2717" s="92"/>
      <c r="AD2717" s="99">
        <v>2.3440578294237682</v>
      </c>
    </row>
    <row r="2718" spans="1:30" ht="15.75" thickBot="1">
      <c r="A2718" s="101"/>
      <c r="B2718" s="87">
        <v>1</v>
      </c>
      <c r="C2718" s="87">
        <v>3.15</v>
      </c>
      <c r="D2718" s="88"/>
      <c r="E2718" s="87">
        <v>1</v>
      </c>
      <c r="F2718" s="87">
        <v>3.2</v>
      </c>
      <c r="G2718" s="89">
        <v>2.5299999999999998</v>
      </c>
      <c r="H2718" s="89">
        <v>2.57</v>
      </c>
      <c r="I2718" s="87">
        <v>2</v>
      </c>
      <c r="J2718" s="88"/>
      <c r="K2718" s="89">
        <v>2.61</v>
      </c>
      <c r="L2718" s="89">
        <v>2.63</v>
      </c>
      <c r="M2718" s="87">
        <v>25</v>
      </c>
      <c r="N2718" s="79">
        <f t="shared" si="71"/>
        <v>0.25</v>
      </c>
      <c r="O2718" s="87">
        <v>160</v>
      </c>
      <c r="P2718" s="88"/>
      <c r="Q2718" s="87">
        <v>390</v>
      </c>
      <c r="R2718" s="87">
        <v>3</v>
      </c>
      <c r="S2718" s="87">
        <v>1</v>
      </c>
      <c r="T2718" s="87">
        <v>20</v>
      </c>
      <c r="U2718" s="87">
        <v>7</v>
      </c>
      <c r="V2718" s="88"/>
      <c r="W2718" s="87">
        <v>2.46</v>
      </c>
      <c r="X2718" s="90">
        <v>90.319246500000006</v>
      </c>
      <c r="Y2718" s="90"/>
      <c r="Z2718" s="91"/>
      <c r="AA2718" s="88"/>
      <c r="AB2718" s="92">
        <v>6.0801230000000004</v>
      </c>
      <c r="AC2718" s="92"/>
      <c r="AD2718" s="99">
        <v>2.38294126984127</v>
      </c>
    </row>
    <row r="2719" spans="1:30" ht="15.75" thickBot="1">
      <c r="A2719" s="101"/>
      <c r="B2719" s="87">
        <v>1</v>
      </c>
      <c r="C2719" s="87">
        <v>3.15</v>
      </c>
      <c r="D2719" s="87">
        <v>1</v>
      </c>
      <c r="E2719" s="87">
        <v>2.2000000000000002</v>
      </c>
      <c r="F2719" s="87">
        <v>3.2</v>
      </c>
      <c r="G2719" s="89">
        <v>2.5299999999999998</v>
      </c>
      <c r="H2719" s="89">
        <v>2.57</v>
      </c>
      <c r="I2719" s="87">
        <v>2</v>
      </c>
      <c r="J2719" s="88"/>
      <c r="K2719" s="89">
        <v>2.61</v>
      </c>
      <c r="L2719" s="89">
        <v>2.63</v>
      </c>
      <c r="M2719" s="87">
        <v>25</v>
      </c>
      <c r="N2719" s="79">
        <f t="shared" si="71"/>
        <v>0.25</v>
      </c>
      <c r="O2719" s="87">
        <v>160</v>
      </c>
      <c r="P2719" s="87">
        <v>10</v>
      </c>
      <c r="Q2719" s="87">
        <v>390</v>
      </c>
      <c r="R2719" s="87">
        <v>3</v>
      </c>
      <c r="S2719" s="87">
        <v>1</v>
      </c>
      <c r="T2719" s="87">
        <v>20</v>
      </c>
      <c r="U2719" s="87">
        <v>7</v>
      </c>
      <c r="V2719" s="88"/>
      <c r="W2719" s="87">
        <v>2.42</v>
      </c>
      <c r="X2719" s="90">
        <v>85.317854999999994</v>
      </c>
      <c r="Y2719" s="90"/>
      <c r="Z2719" s="91"/>
      <c r="AA2719" s="88"/>
      <c r="AB2719" s="92">
        <v>4.6973853500000002</v>
      </c>
      <c r="AC2719" s="92"/>
      <c r="AD2719" s="99">
        <v>2.3603935064935069</v>
      </c>
    </row>
    <row r="2720" spans="1:30" ht="15.75" thickBot="1">
      <c r="A2720" s="101"/>
      <c r="B2720" s="87">
        <v>1</v>
      </c>
      <c r="C2720" s="87">
        <v>3.15</v>
      </c>
      <c r="D2720" s="87">
        <v>2</v>
      </c>
      <c r="E2720" s="87">
        <v>2.93</v>
      </c>
      <c r="F2720" s="87">
        <v>3.2</v>
      </c>
      <c r="G2720" s="89">
        <v>2.5299999999999998</v>
      </c>
      <c r="H2720" s="89">
        <v>2.57</v>
      </c>
      <c r="I2720" s="87">
        <v>2</v>
      </c>
      <c r="J2720" s="88"/>
      <c r="K2720" s="89">
        <v>2.61</v>
      </c>
      <c r="L2720" s="89">
        <v>2.63</v>
      </c>
      <c r="M2720" s="87">
        <v>25</v>
      </c>
      <c r="N2720" s="79">
        <f t="shared" si="71"/>
        <v>0.25</v>
      </c>
      <c r="O2720" s="87">
        <v>160</v>
      </c>
      <c r="P2720" s="87">
        <v>40</v>
      </c>
      <c r="Q2720" s="87">
        <v>390</v>
      </c>
      <c r="R2720" s="87">
        <v>3</v>
      </c>
      <c r="S2720" s="87">
        <v>1</v>
      </c>
      <c r="T2720" s="87">
        <v>20</v>
      </c>
      <c r="U2720" s="87">
        <v>8</v>
      </c>
      <c r="V2720" s="88"/>
      <c r="W2720" s="87">
        <v>2.44</v>
      </c>
      <c r="X2720" s="90">
        <v>82.866192499999997</v>
      </c>
      <c r="Y2720" s="90"/>
      <c r="Z2720" s="91"/>
      <c r="AA2720" s="88"/>
      <c r="AB2720" s="92">
        <v>5.07003805</v>
      </c>
      <c r="AC2720" s="92"/>
      <c r="AD2720" s="99">
        <v>2.3672586868194374</v>
      </c>
    </row>
    <row r="2721" spans="1:30" ht="15.75" thickBot="1">
      <c r="A2721" s="101"/>
      <c r="B2721" s="87">
        <v>1</v>
      </c>
      <c r="C2721" s="87">
        <v>3.15</v>
      </c>
      <c r="D2721" s="88"/>
      <c r="E2721" s="87">
        <v>1</v>
      </c>
      <c r="F2721" s="87">
        <v>3.2</v>
      </c>
      <c r="G2721" s="89">
        <v>2.5299999999999998</v>
      </c>
      <c r="H2721" s="89">
        <v>2.57</v>
      </c>
      <c r="I2721" s="87">
        <v>2</v>
      </c>
      <c r="J2721" s="88"/>
      <c r="K2721" s="89">
        <v>2.61</v>
      </c>
      <c r="L2721" s="89">
        <v>2.63</v>
      </c>
      <c r="M2721" s="87">
        <v>50</v>
      </c>
      <c r="N2721" s="79">
        <f t="shared" si="71"/>
        <v>0.5</v>
      </c>
      <c r="O2721" s="87">
        <v>175</v>
      </c>
      <c r="P2721" s="88"/>
      <c r="Q2721" s="87">
        <v>361</v>
      </c>
      <c r="R2721" s="87">
        <v>3</v>
      </c>
      <c r="S2721" s="87">
        <v>1</v>
      </c>
      <c r="T2721" s="87">
        <v>20</v>
      </c>
      <c r="U2721" s="87">
        <v>28</v>
      </c>
      <c r="V2721" s="88"/>
      <c r="W2721" s="87">
        <v>2.36</v>
      </c>
      <c r="X2721" s="90">
        <v>42.756993999999999</v>
      </c>
      <c r="Y2721" s="90">
        <v>31.773546000000003</v>
      </c>
      <c r="Z2721" s="91"/>
      <c r="AA2721" s="87">
        <v>0.2</v>
      </c>
      <c r="AB2721" s="92">
        <v>3.4813607499999999</v>
      </c>
      <c r="AC2721" s="92"/>
      <c r="AD2721" s="99">
        <v>2.3042544444444442</v>
      </c>
    </row>
    <row r="2722" spans="1:30" ht="15.75" thickBot="1">
      <c r="A2722" s="101"/>
      <c r="B2722" s="87">
        <v>1</v>
      </c>
      <c r="C2722" s="87">
        <v>3.15</v>
      </c>
      <c r="D2722" s="88"/>
      <c r="E2722" s="87">
        <v>1</v>
      </c>
      <c r="F2722" s="87">
        <v>3.2</v>
      </c>
      <c r="G2722" s="89">
        <v>2.5299999999999998</v>
      </c>
      <c r="H2722" s="89">
        <v>2.57</v>
      </c>
      <c r="I2722" s="87">
        <v>2</v>
      </c>
      <c r="J2722" s="88"/>
      <c r="K2722" s="89">
        <v>2.61</v>
      </c>
      <c r="L2722" s="89">
        <v>2.63</v>
      </c>
      <c r="M2722" s="87">
        <v>35</v>
      </c>
      <c r="N2722" s="79">
        <f t="shared" si="71"/>
        <v>0.35</v>
      </c>
      <c r="O2722" s="87">
        <v>160</v>
      </c>
      <c r="P2722" s="88"/>
      <c r="Q2722" s="87">
        <v>394</v>
      </c>
      <c r="R2722" s="87">
        <v>3</v>
      </c>
      <c r="S2722" s="87">
        <v>1</v>
      </c>
      <c r="T2722" s="87">
        <v>20</v>
      </c>
      <c r="U2722" s="87">
        <v>28</v>
      </c>
      <c r="V2722" s="88"/>
      <c r="W2722" s="87">
        <v>2.42</v>
      </c>
      <c r="X2722" s="90">
        <v>73.451808499999999</v>
      </c>
      <c r="Y2722" s="90">
        <v>38.147868500000001</v>
      </c>
      <c r="Z2722" s="91"/>
      <c r="AA2722" s="87">
        <v>0.21</v>
      </c>
      <c r="AB2722" s="92">
        <v>5.0504247500000004</v>
      </c>
      <c r="AC2722" s="92"/>
      <c r="AD2722" s="99">
        <v>2.3495123356009073</v>
      </c>
    </row>
    <row r="2723" spans="1:30" ht="15.75" thickBot="1">
      <c r="A2723" s="101"/>
      <c r="B2723" s="87">
        <v>1</v>
      </c>
      <c r="C2723" s="87">
        <v>3.15</v>
      </c>
      <c r="D2723" s="87">
        <v>1</v>
      </c>
      <c r="E2723" s="87">
        <v>2.2000000000000002</v>
      </c>
      <c r="F2723" s="87">
        <v>3.2</v>
      </c>
      <c r="G2723" s="89">
        <v>2.5299999999999998</v>
      </c>
      <c r="H2723" s="89">
        <v>2.57</v>
      </c>
      <c r="I2723" s="87">
        <v>2</v>
      </c>
      <c r="J2723" s="88"/>
      <c r="K2723" s="89">
        <v>2.61</v>
      </c>
      <c r="L2723" s="89">
        <v>2.63</v>
      </c>
      <c r="M2723" s="87">
        <v>35</v>
      </c>
      <c r="N2723" s="79">
        <f t="shared" si="71"/>
        <v>0.35</v>
      </c>
      <c r="O2723" s="87">
        <v>160</v>
      </c>
      <c r="P2723" s="87">
        <v>10</v>
      </c>
      <c r="Q2723" s="87">
        <v>394</v>
      </c>
      <c r="R2723" s="87">
        <v>3</v>
      </c>
      <c r="S2723" s="87">
        <v>1</v>
      </c>
      <c r="T2723" s="87">
        <v>20</v>
      </c>
      <c r="U2723" s="87">
        <v>28</v>
      </c>
      <c r="V2723" s="88"/>
      <c r="W2723" s="87">
        <v>2.39</v>
      </c>
      <c r="X2723" s="90">
        <v>72.176944000000006</v>
      </c>
      <c r="Y2723" s="90">
        <v>35.107807000000001</v>
      </c>
      <c r="Z2723" s="91"/>
      <c r="AA2723" s="87">
        <v>0.21</v>
      </c>
      <c r="AB2723" s="92">
        <v>4.8444851</v>
      </c>
      <c r="AC2723" s="92"/>
      <c r="AD2723" s="99">
        <v>2.3334067903525049</v>
      </c>
    </row>
    <row r="2724" spans="1:30" ht="15.75" thickBot="1">
      <c r="A2724" s="101"/>
      <c r="B2724" s="87">
        <v>1</v>
      </c>
      <c r="C2724" s="87">
        <v>3.15</v>
      </c>
      <c r="D2724" s="87">
        <v>2</v>
      </c>
      <c r="E2724" s="87">
        <v>2.93</v>
      </c>
      <c r="F2724" s="87">
        <v>3.2</v>
      </c>
      <c r="G2724" s="89">
        <v>2.5299999999999998</v>
      </c>
      <c r="H2724" s="89">
        <v>2.57</v>
      </c>
      <c r="I2724" s="87">
        <v>2</v>
      </c>
      <c r="J2724" s="88"/>
      <c r="K2724" s="89">
        <v>2.61</v>
      </c>
      <c r="L2724" s="89">
        <v>2.63</v>
      </c>
      <c r="M2724" s="87">
        <v>35</v>
      </c>
      <c r="N2724" s="79">
        <f t="shared" si="71"/>
        <v>0.35</v>
      </c>
      <c r="O2724" s="87">
        <v>160</v>
      </c>
      <c r="P2724" s="87">
        <v>40</v>
      </c>
      <c r="Q2724" s="87">
        <v>394</v>
      </c>
      <c r="R2724" s="87">
        <v>3</v>
      </c>
      <c r="S2724" s="87">
        <v>1</v>
      </c>
      <c r="T2724" s="87">
        <v>20</v>
      </c>
      <c r="U2724" s="87">
        <v>28</v>
      </c>
      <c r="V2724" s="88"/>
      <c r="W2724" s="87">
        <v>2.41</v>
      </c>
      <c r="X2724" s="90">
        <v>68.744616500000006</v>
      </c>
      <c r="Y2724" s="90">
        <v>35.794272500000005</v>
      </c>
      <c r="Z2724" s="91"/>
      <c r="AA2724" s="87">
        <v>0.2</v>
      </c>
      <c r="AB2724" s="92">
        <v>4.5698989000000001</v>
      </c>
      <c r="AC2724" s="92"/>
      <c r="AD2724" s="99">
        <v>2.3383104905853123</v>
      </c>
    </row>
    <row r="2725" spans="1:30" ht="15.75" thickBot="1">
      <c r="A2725" s="101"/>
      <c r="B2725" s="87">
        <v>1</v>
      </c>
      <c r="C2725" s="87">
        <v>3.15</v>
      </c>
      <c r="D2725" s="88"/>
      <c r="E2725" s="87">
        <v>1</v>
      </c>
      <c r="F2725" s="87">
        <v>3.2</v>
      </c>
      <c r="G2725" s="89">
        <v>2.5299999999999998</v>
      </c>
      <c r="H2725" s="89">
        <v>2.57</v>
      </c>
      <c r="I2725" s="87">
        <v>2</v>
      </c>
      <c r="J2725" s="88"/>
      <c r="K2725" s="89">
        <v>2.61</v>
      </c>
      <c r="L2725" s="89">
        <v>2.63</v>
      </c>
      <c r="M2725" s="87">
        <v>30</v>
      </c>
      <c r="N2725" s="79">
        <f t="shared" si="71"/>
        <v>0.3</v>
      </c>
      <c r="O2725" s="87">
        <v>160</v>
      </c>
      <c r="P2725" s="88"/>
      <c r="Q2725" s="87">
        <v>396</v>
      </c>
      <c r="R2725" s="87">
        <v>3</v>
      </c>
      <c r="S2725" s="87">
        <v>1</v>
      </c>
      <c r="T2725" s="87">
        <v>20</v>
      </c>
      <c r="U2725" s="87">
        <v>28</v>
      </c>
      <c r="V2725" s="88"/>
      <c r="W2725" s="87">
        <v>2.42</v>
      </c>
      <c r="X2725" s="90">
        <v>81.297128499999999</v>
      </c>
      <c r="Y2725" s="90">
        <v>37.657536</v>
      </c>
      <c r="Z2725" s="91"/>
      <c r="AA2725" s="87">
        <v>0.2</v>
      </c>
      <c r="AB2725" s="92">
        <v>5.24655775</v>
      </c>
      <c r="AC2725" s="92"/>
      <c r="AD2725" s="99">
        <v>2.3636610582010582</v>
      </c>
    </row>
    <row r="2726" spans="1:30" ht="15.75" thickBot="1">
      <c r="A2726" s="101"/>
      <c r="B2726" s="87">
        <v>1</v>
      </c>
      <c r="C2726" s="87">
        <v>3.15</v>
      </c>
      <c r="D2726" s="87">
        <v>1</v>
      </c>
      <c r="E2726" s="87">
        <v>2.2000000000000002</v>
      </c>
      <c r="F2726" s="87">
        <v>3.2</v>
      </c>
      <c r="G2726" s="89">
        <v>2.5299999999999998</v>
      </c>
      <c r="H2726" s="89">
        <v>2.57</v>
      </c>
      <c r="I2726" s="87">
        <v>2</v>
      </c>
      <c r="J2726" s="88"/>
      <c r="K2726" s="89">
        <v>2.61</v>
      </c>
      <c r="L2726" s="89">
        <v>2.63</v>
      </c>
      <c r="M2726" s="87">
        <v>30</v>
      </c>
      <c r="N2726" s="79">
        <f t="shared" si="71"/>
        <v>0.3</v>
      </c>
      <c r="O2726" s="87">
        <v>160</v>
      </c>
      <c r="P2726" s="87">
        <v>5</v>
      </c>
      <c r="Q2726" s="87">
        <v>396</v>
      </c>
      <c r="R2726" s="87">
        <v>3</v>
      </c>
      <c r="S2726" s="87">
        <v>1</v>
      </c>
      <c r="T2726" s="87">
        <v>20</v>
      </c>
      <c r="U2726" s="87">
        <v>28</v>
      </c>
      <c r="V2726" s="88"/>
      <c r="W2726" s="87">
        <v>2.4300000000000002</v>
      </c>
      <c r="X2726" s="90">
        <v>93.653507500000003</v>
      </c>
      <c r="Y2726" s="90">
        <v>38.442067999999999</v>
      </c>
      <c r="Z2726" s="91"/>
      <c r="AA2726" s="87">
        <v>0.23</v>
      </c>
      <c r="AB2726" s="92">
        <v>5.2269444499999995</v>
      </c>
      <c r="AC2726" s="92"/>
      <c r="AD2726" s="99">
        <v>2.3542661568061565</v>
      </c>
    </row>
    <row r="2727" spans="1:30" ht="15.75" thickBot="1">
      <c r="A2727" s="101"/>
      <c r="B2727" s="87">
        <v>1</v>
      </c>
      <c r="C2727" s="87">
        <v>3.15</v>
      </c>
      <c r="D2727" s="87">
        <v>1</v>
      </c>
      <c r="E2727" s="87">
        <v>2.2000000000000002</v>
      </c>
      <c r="F2727" s="87">
        <v>3.2</v>
      </c>
      <c r="G2727" s="89">
        <v>2.5299999999999998</v>
      </c>
      <c r="H2727" s="89">
        <v>2.57</v>
      </c>
      <c r="I2727" s="87">
        <v>2</v>
      </c>
      <c r="J2727" s="88"/>
      <c r="K2727" s="89">
        <v>2.61</v>
      </c>
      <c r="L2727" s="89">
        <v>2.63</v>
      </c>
      <c r="M2727" s="87">
        <v>30</v>
      </c>
      <c r="N2727" s="79">
        <f t="shared" si="71"/>
        <v>0.3</v>
      </c>
      <c r="O2727" s="87">
        <v>160</v>
      </c>
      <c r="P2727" s="87">
        <v>10</v>
      </c>
      <c r="Q2727" s="87">
        <v>396</v>
      </c>
      <c r="R2727" s="87">
        <v>3</v>
      </c>
      <c r="S2727" s="87">
        <v>1</v>
      </c>
      <c r="T2727" s="87">
        <v>20</v>
      </c>
      <c r="U2727" s="87">
        <v>28</v>
      </c>
      <c r="V2727" s="88"/>
      <c r="W2727" s="87">
        <v>2.42</v>
      </c>
      <c r="X2727" s="90">
        <v>91.6921775</v>
      </c>
      <c r="Y2727" s="90">
        <v>38.638201000000002</v>
      </c>
      <c r="Z2727" s="91"/>
      <c r="AA2727" s="87">
        <v>0.22</v>
      </c>
      <c r="AB2727" s="92">
        <v>5.3152043000000004</v>
      </c>
      <c r="AC2727" s="92"/>
      <c r="AD2727" s="99">
        <v>2.3448712554112552</v>
      </c>
    </row>
    <row r="2728" spans="1:30" ht="15.75" thickBot="1">
      <c r="A2728" s="101"/>
      <c r="B2728" s="87">
        <v>1</v>
      </c>
      <c r="C2728" s="87">
        <v>3.15</v>
      </c>
      <c r="D2728" s="87">
        <v>1</v>
      </c>
      <c r="E2728" s="87">
        <v>2.2000000000000002</v>
      </c>
      <c r="F2728" s="87">
        <v>3.2</v>
      </c>
      <c r="G2728" s="89">
        <v>2.5299999999999998</v>
      </c>
      <c r="H2728" s="89">
        <v>2.57</v>
      </c>
      <c r="I2728" s="87">
        <v>2</v>
      </c>
      <c r="J2728" s="88"/>
      <c r="K2728" s="89">
        <v>2.61</v>
      </c>
      <c r="L2728" s="89">
        <v>2.63</v>
      </c>
      <c r="M2728" s="87">
        <v>30</v>
      </c>
      <c r="N2728" s="79">
        <f t="shared" si="71"/>
        <v>0.3</v>
      </c>
      <c r="O2728" s="87">
        <v>160</v>
      </c>
      <c r="P2728" s="87">
        <v>20</v>
      </c>
      <c r="Q2728" s="87">
        <v>396</v>
      </c>
      <c r="R2728" s="87">
        <v>3</v>
      </c>
      <c r="S2728" s="87">
        <v>1</v>
      </c>
      <c r="T2728" s="87">
        <v>20</v>
      </c>
      <c r="U2728" s="87">
        <v>28</v>
      </c>
      <c r="V2728" s="88"/>
      <c r="W2728" s="87">
        <v>2.38</v>
      </c>
      <c r="X2728" s="90">
        <v>84.631389499999997</v>
      </c>
      <c r="Y2728" s="90">
        <v>38.834333999999998</v>
      </c>
      <c r="Z2728" s="91"/>
      <c r="AA2728" s="87">
        <v>0.22</v>
      </c>
      <c r="AB2728" s="92">
        <v>5.0994580000000003</v>
      </c>
      <c r="AC2728" s="92"/>
      <c r="AD2728" s="99">
        <v>2.3260814526214526</v>
      </c>
    </row>
    <row r="2729" spans="1:30" ht="15.75" thickBot="1">
      <c r="A2729" s="101"/>
      <c r="B2729" s="87">
        <v>1</v>
      </c>
      <c r="C2729" s="87">
        <v>3.15</v>
      </c>
      <c r="D2729" s="87">
        <v>2</v>
      </c>
      <c r="E2729" s="87">
        <v>2.93</v>
      </c>
      <c r="F2729" s="87">
        <v>3.2</v>
      </c>
      <c r="G2729" s="89">
        <v>2.5299999999999998</v>
      </c>
      <c r="H2729" s="89">
        <v>2.57</v>
      </c>
      <c r="I2729" s="87">
        <v>2</v>
      </c>
      <c r="J2729" s="88"/>
      <c r="K2729" s="89">
        <v>2.61</v>
      </c>
      <c r="L2729" s="89">
        <v>2.63</v>
      </c>
      <c r="M2729" s="87">
        <v>30</v>
      </c>
      <c r="N2729" s="79">
        <f t="shared" si="71"/>
        <v>0.3</v>
      </c>
      <c r="O2729" s="87">
        <v>160</v>
      </c>
      <c r="P2729" s="87">
        <v>20</v>
      </c>
      <c r="Q2729" s="87">
        <v>396</v>
      </c>
      <c r="R2729" s="87">
        <v>3</v>
      </c>
      <c r="S2729" s="87">
        <v>1</v>
      </c>
      <c r="T2729" s="87">
        <v>20</v>
      </c>
      <c r="U2729" s="87">
        <v>28</v>
      </c>
      <c r="V2729" s="88"/>
      <c r="W2729" s="87">
        <v>2.44</v>
      </c>
      <c r="X2729" s="90">
        <v>92.476709499999998</v>
      </c>
      <c r="Y2729" s="90">
        <v>39.030467000000002</v>
      </c>
      <c r="Z2729" s="91"/>
      <c r="AA2729" s="87">
        <v>0.22</v>
      </c>
      <c r="AB2729" s="92">
        <v>5.4034641500000005</v>
      </c>
      <c r="AC2729" s="92"/>
      <c r="AD2729" s="99">
        <v>2.3571266486086278</v>
      </c>
    </row>
    <row r="2730" spans="1:30" ht="15.75" thickBot="1">
      <c r="A2730" s="101"/>
      <c r="B2730" s="87">
        <v>1</v>
      </c>
      <c r="C2730" s="87">
        <v>3.15</v>
      </c>
      <c r="D2730" s="87">
        <v>2</v>
      </c>
      <c r="E2730" s="87">
        <v>2.93</v>
      </c>
      <c r="F2730" s="87">
        <v>3.2</v>
      </c>
      <c r="G2730" s="89">
        <v>2.5299999999999998</v>
      </c>
      <c r="H2730" s="89">
        <v>2.57</v>
      </c>
      <c r="I2730" s="87">
        <v>2</v>
      </c>
      <c r="J2730" s="88"/>
      <c r="K2730" s="89">
        <v>2.61</v>
      </c>
      <c r="L2730" s="89">
        <v>2.63</v>
      </c>
      <c r="M2730" s="87">
        <v>30</v>
      </c>
      <c r="N2730" s="79">
        <f t="shared" si="71"/>
        <v>0.3</v>
      </c>
      <c r="O2730" s="87">
        <v>160</v>
      </c>
      <c r="P2730" s="87">
        <v>40</v>
      </c>
      <c r="Q2730" s="87">
        <v>396</v>
      </c>
      <c r="R2730" s="87">
        <v>3</v>
      </c>
      <c r="S2730" s="87">
        <v>1</v>
      </c>
      <c r="T2730" s="87">
        <v>20</v>
      </c>
      <c r="U2730" s="87">
        <v>28</v>
      </c>
      <c r="V2730" s="88"/>
      <c r="W2730" s="87">
        <v>2.4300000000000002</v>
      </c>
      <c r="X2730" s="90">
        <v>84.337190000000007</v>
      </c>
      <c r="Y2730" s="90">
        <v>38.147868500000001</v>
      </c>
      <c r="Z2730" s="91"/>
      <c r="AA2730" s="87">
        <v>0.21</v>
      </c>
      <c r="AB2730" s="92">
        <v>5.2269444499999995</v>
      </c>
      <c r="AC2730" s="92"/>
      <c r="AD2730" s="99">
        <v>2.3505922390161982</v>
      </c>
    </row>
    <row r="2731" spans="1:30" ht="15.75" thickBot="1">
      <c r="A2731" s="101"/>
      <c r="B2731" s="87">
        <v>1</v>
      </c>
      <c r="C2731" s="87">
        <v>3.15</v>
      </c>
      <c r="D2731" s="87">
        <v>2</v>
      </c>
      <c r="E2731" s="87">
        <v>2.93</v>
      </c>
      <c r="F2731" s="87">
        <v>3.2</v>
      </c>
      <c r="G2731" s="89">
        <v>2.5299999999999998</v>
      </c>
      <c r="H2731" s="89">
        <v>2.57</v>
      </c>
      <c r="I2731" s="87">
        <v>2</v>
      </c>
      <c r="J2731" s="88"/>
      <c r="K2731" s="89">
        <v>2.61</v>
      </c>
      <c r="L2731" s="89">
        <v>2.63</v>
      </c>
      <c r="M2731" s="87">
        <v>30</v>
      </c>
      <c r="N2731" s="79">
        <f t="shared" si="71"/>
        <v>0.3</v>
      </c>
      <c r="O2731" s="87">
        <v>160</v>
      </c>
      <c r="P2731" s="87">
        <v>60</v>
      </c>
      <c r="Q2731" s="87">
        <v>396</v>
      </c>
      <c r="R2731" s="87">
        <v>3</v>
      </c>
      <c r="S2731" s="87">
        <v>1</v>
      </c>
      <c r="T2731" s="87">
        <v>20</v>
      </c>
      <c r="U2731" s="87">
        <v>28</v>
      </c>
      <c r="V2731" s="88"/>
      <c r="W2731" s="87">
        <v>2.37</v>
      </c>
      <c r="X2731" s="90">
        <v>74.334406999999999</v>
      </c>
      <c r="Y2731" s="90">
        <v>35.990405500000001</v>
      </c>
      <c r="Z2731" s="91"/>
      <c r="AA2731" s="87">
        <v>0.21</v>
      </c>
      <c r="AB2731" s="92">
        <v>4.8739050500000003</v>
      </c>
      <c r="AC2731" s="92"/>
      <c r="AD2731" s="99">
        <v>2.3440578294237682</v>
      </c>
    </row>
    <row r="2732" spans="1:30" ht="15.75" thickBot="1">
      <c r="A2732" s="101"/>
      <c r="B2732" s="87">
        <v>1</v>
      </c>
      <c r="C2732" s="87">
        <v>3.15</v>
      </c>
      <c r="D2732" s="88"/>
      <c r="E2732" s="87">
        <v>1</v>
      </c>
      <c r="F2732" s="87">
        <v>3.2</v>
      </c>
      <c r="G2732" s="89">
        <v>2.5299999999999998</v>
      </c>
      <c r="H2732" s="89">
        <v>2.57</v>
      </c>
      <c r="I2732" s="87">
        <v>2</v>
      </c>
      <c r="J2732" s="88"/>
      <c r="K2732" s="89">
        <v>2.61</v>
      </c>
      <c r="L2732" s="89">
        <v>2.63</v>
      </c>
      <c r="M2732" s="87">
        <v>25</v>
      </c>
      <c r="N2732" s="79">
        <f t="shared" si="71"/>
        <v>0.25</v>
      </c>
      <c r="O2732" s="87">
        <v>160</v>
      </c>
      <c r="P2732" s="88"/>
      <c r="Q2732" s="87">
        <v>390</v>
      </c>
      <c r="R2732" s="87">
        <v>3</v>
      </c>
      <c r="S2732" s="87">
        <v>1</v>
      </c>
      <c r="T2732" s="87">
        <v>20</v>
      </c>
      <c r="U2732" s="87">
        <v>28</v>
      </c>
      <c r="V2732" s="88"/>
      <c r="W2732" s="87">
        <v>2.4700000000000002</v>
      </c>
      <c r="X2732" s="90">
        <v>100.223963</v>
      </c>
      <c r="Y2732" s="90">
        <v>40.403398000000003</v>
      </c>
      <c r="Z2732" s="91"/>
      <c r="AA2732" s="87">
        <v>0.21</v>
      </c>
      <c r="AB2732" s="92">
        <v>5.7859235</v>
      </c>
      <c r="AC2732" s="92"/>
      <c r="AD2732" s="99">
        <v>2.38294126984127</v>
      </c>
    </row>
    <row r="2733" spans="1:30" ht="15.75" thickBot="1">
      <c r="A2733" s="101"/>
      <c r="B2733" s="87">
        <v>1</v>
      </c>
      <c r="C2733" s="87">
        <v>3.15</v>
      </c>
      <c r="D2733" s="87">
        <v>1</v>
      </c>
      <c r="E2733" s="87">
        <v>2.2000000000000002</v>
      </c>
      <c r="F2733" s="87">
        <v>3.2</v>
      </c>
      <c r="G2733" s="89">
        <v>2.5299999999999998</v>
      </c>
      <c r="H2733" s="89">
        <v>2.57</v>
      </c>
      <c r="I2733" s="87">
        <v>2</v>
      </c>
      <c r="J2733" s="88"/>
      <c r="K2733" s="89">
        <v>2.61</v>
      </c>
      <c r="L2733" s="89">
        <v>2.63</v>
      </c>
      <c r="M2733" s="87">
        <v>25</v>
      </c>
      <c r="N2733" s="79">
        <f t="shared" si="71"/>
        <v>0.25</v>
      </c>
      <c r="O2733" s="87">
        <v>160</v>
      </c>
      <c r="P2733" s="87">
        <v>10</v>
      </c>
      <c r="Q2733" s="87">
        <v>390</v>
      </c>
      <c r="R2733" s="87">
        <v>3</v>
      </c>
      <c r="S2733" s="87">
        <v>1</v>
      </c>
      <c r="T2733" s="87">
        <v>20</v>
      </c>
      <c r="U2733" s="87">
        <v>28</v>
      </c>
      <c r="V2733" s="88"/>
      <c r="W2733" s="87">
        <v>2.44</v>
      </c>
      <c r="X2733" s="90">
        <v>95.810970499999996</v>
      </c>
      <c r="Y2733" s="90">
        <v>40.109198499999998</v>
      </c>
      <c r="Z2733" s="91"/>
      <c r="AA2733" s="87">
        <v>0.22</v>
      </c>
      <c r="AB2733" s="92">
        <v>5.8153434499999994</v>
      </c>
      <c r="AC2733" s="92"/>
      <c r="AD2733" s="99">
        <v>2.3603935064935069</v>
      </c>
    </row>
    <row r="2734" spans="1:30" ht="15.75" thickBot="1">
      <c r="A2734" s="101"/>
      <c r="B2734" s="87">
        <v>1</v>
      </c>
      <c r="C2734" s="87">
        <v>3.15</v>
      </c>
      <c r="D2734" s="87">
        <v>2</v>
      </c>
      <c r="E2734" s="87">
        <v>2.93</v>
      </c>
      <c r="F2734" s="87">
        <v>3.2</v>
      </c>
      <c r="G2734" s="89">
        <v>2.5299999999999998</v>
      </c>
      <c r="H2734" s="89">
        <v>2.57</v>
      </c>
      <c r="I2734" s="87">
        <v>2</v>
      </c>
      <c r="J2734" s="88"/>
      <c r="K2734" s="89">
        <v>2.61</v>
      </c>
      <c r="L2734" s="89">
        <v>2.63</v>
      </c>
      <c r="M2734" s="87">
        <v>25</v>
      </c>
      <c r="N2734" s="79">
        <f t="shared" si="71"/>
        <v>0.25</v>
      </c>
      <c r="O2734" s="87">
        <v>160</v>
      </c>
      <c r="P2734" s="87">
        <v>40</v>
      </c>
      <c r="Q2734" s="87">
        <v>390</v>
      </c>
      <c r="R2734" s="87">
        <v>3</v>
      </c>
      <c r="S2734" s="87">
        <v>1</v>
      </c>
      <c r="T2734" s="87">
        <v>20</v>
      </c>
      <c r="U2734" s="87">
        <v>28</v>
      </c>
      <c r="V2734" s="88"/>
      <c r="W2734" s="87">
        <v>2.4500000000000002</v>
      </c>
      <c r="X2734" s="90">
        <v>94.339973000000001</v>
      </c>
      <c r="Y2734" s="90">
        <v>40.599530999999999</v>
      </c>
      <c r="Z2734" s="91"/>
      <c r="AA2734" s="87">
        <v>0.21</v>
      </c>
      <c r="AB2734" s="92">
        <v>5.5505639000000002</v>
      </c>
      <c r="AC2734" s="92"/>
      <c r="AD2734" s="99">
        <v>2.3672586868194374</v>
      </c>
    </row>
    <row r="2735" spans="1:30" ht="15.75" thickBot="1">
      <c r="A2735" s="101"/>
      <c r="B2735" s="87">
        <v>1</v>
      </c>
      <c r="C2735" s="87">
        <v>3.15</v>
      </c>
      <c r="D2735" s="88"/>
      <c r="E2735" s="87">
        <v>1</v>
      </c>
      <c r="F2735" s="87">
        <v>3.2</v>
      </c>
      <c r="G2735" s="89">
        <v>2.5299999999999998</v>
      </c>
      <c r="H2735" s="89">
        <v>2.57</v>
      </c>
      <c r="I2735" s="87">
        <v>2</v>
      </c>
      <c r="J2735" s="88"/>
      <c r="K2735" s="89">
        <v>2.61</v>
      </c>
      <c r="L2735" s="89">
        <v>2.63</v>
      </c>
      <c r="M2735" s="87">
        <v>50</v>
      </c>
      <c r="N2735" s="79">
        <f t="shared" si="71"/>
        <v>0.5</v>
      </c>
      <c r="O2735" s="87">
        <v>175</v>
      </c>
      <c r="P2735" s="88"/>
      <c r="Q2735" s="87">
        <v>361</v>
      </c>
      <c r="R2735" s="87">
        <v>3</v>
      </c>
      <c r="S2735" s="87">
        <v>1</v>
      </c>
      <c r="T2735" s="87">
        <v>20</v>
      </c>
      <c r="U2735" s="87">
        <v>91</v>
      </c>
      <c r="V2735" s="88"/>
      <c r="W2735" s="87">
        <v>2.36</v>
      </c>
      <c r="X2735" s="90">
        <v>48.739050499999998</v>
      </c>
      <c r="Y2735" s="90"/>
      <c r="Z2735" s="91"/>
      <c r="AA2735" s="88"/>
      <c r="AB2735" s="92">
        <v>3.5892339</v>
      </c>
      <c r="AC2735" s="92"/>
      <c r="AD2735" s="99">
        <v>2.3042544444444442</v>
      </c>
    </row>
    <row r="2736" spans="1:30" ht="15.75" thickBot="1">
      <c r="A2736" s="101"/>
      <c r="B2736" s="87">
        <v>1</v>
      </c>
      <c r="C2736" s="87">
        <v>3.15</v>
      </c>
      <c r="D2736" s="88"/>
      <c r="E2736" s="87">
        <v>1</v>
      </c>
      <c r="F2736" s="87">
        <v>3.2</v>
      </c>
      <c r="G2736" s="89">
        <v>2.5299999999999998</v>
      </c>
      <c r="H2736" s="89">
        <v>2.57</v>
      </c>
      <c r="I2736" s="87">
        <v>2</v>
      </c>
      <c r="J2736" s="88"/>
      <c r="K2736" s="89">
        <v>2.61</v>
      </c>
      <c r="L2736" s="89">
        <v>2.63</v>
      </c>
      <c r="M2736" s="87">
        <v>35</v>
      </c>
      <c r="N2736" s="79">
        <f t="shared" si="71"/>
        <v>0.35</v>
      </c>
      <c r="O2736" s="87">
        <v>160</v>
      </c>
      <c r="P2736" s="88"/>
      <c r="Q2736" s="87">
        <v>394</v>
      </c>
      <c r="R2736" s="87">
        <v>3</v>
      </c>
      <c r="S2736" s="87">
        <v>1</v>
      </c>
      <c r="T2736" s="87">
        <v>20</v>
      </c>
      <c r="U2736" s="87">
        <v>91</v>
      </c>
      <c r="V2736" s="88"/>
      <c r="W2736" s="87">
        <v>2.4300000000000002</v>
      </c>
      <c r="X2736" s="90">
        <v>78.7473995</v>
      </c>
      <c r="Y2736" s="90"/>
      <c r="Z2736" s="91"/>
      <c r="AA2736" s="88"/>
      <c r="AB2736" s="92">
        <v>4.9523582499999996</v>
      </c>
      <c r="AC2736" s="92"/>
      <c r="AD2736" s="99">
        <v>2.3495123356009073</v>
      </c>
    </row>
    <row r="2737" spans="1:30" ht="15.75" thickBot="1">
      <c r="A2737" s="101"/>
      <c r="B2737" s="87">
        <v>1</v>
      </c>
      <c r="C2737" s="87">
        <v>3.15</v>
      </c>
      <c r="D2737" s="87">
        <v>1</v>
      </c>
      <c r="E2737" s="87">
        <v>2.2000000000000002</v>
      </c>
      <c r="F2737" s="87">
        <v>3.2</v>
      </c>
      <c r="G2737" s="89">
        <v>2.5299999999999998</v>
      </c>
      <c r="H2737" s="89">
        <v>2.57</v>
      </c>
      <c r="I2737" s="87">
        <v>2</v>
      </c>
      <c r="J2737" s="88"/>
      <c r="K2737" s="89">
        <v>2.61</v>
      </c>
      <c r="L2737" s="89">
        <v>2.63</v>
      </c>
      <c r="M2737" s="87">
        <v>35</v>
      </c>
      <c r="N2737" s="79">
        <f t="shared" si="71"/>
        <v>0.35</v>
      </c>
      <c r="O2737" s="87">
        <v>160</v>
      </c>
      <c r="P2737" s="87">
        <v>10</v>
      </c>
      <c r="Q2737" s="87">
        <v>394</v>
      </c>
      <c r="R2737" s="87">
        <v>3</v>
      </c>
      <c r="S2737" s="87">
        <v>1</v>
      </c>
      <c r="T2737" s="87">
        <v>20</v>
      </c>
      <c r="U2737" s="87">
        <v>91</v>
      </c>
      <c r="V2737" s="88"/>
      <c r="W2737" s="87">
        <v>2.38</v>
      </c>
      <c r="X2737" s="90">
        <v>82.768125999999995</v>
      </c>
      <c r="Y2737" s="90"/>
      <c r="Z2737" s="91"/>
      <c r="AA2737" s="88"/>
      <c r="AB2737" s="92">
        <v>6.2272227500000001</v>
      </c>
      <c r="AC2737" s="92"/>
      <c r="AD2737" s="99">
        <v>2.3334067903525049</v>
      </c>
    </row>
    <row r="2738" spans="1:30" ht="15.75" thickBot="1">
      <c r="A2738" s="101"/>
      <c r="B2738" s="87">
        <v>1</v>
      </c>
      <c r="C2738" s="87">
        <v>3.15</v>
      </c>
      <c r="D2738" s="87">
        <v>2</v>
      </c>
      <c r="E2738" s="87">
        <v>2.93</v>
      </c>
      <c r="F2738" s="87">
        <v>3.2</v>
      </c>
      <c r="G2738" s="89">
        <v>2.5299999999999998</v>
      </c>
      <c r="H2738" s="89">
        <v>2.57</v>
      </c>
      <c r="I2738" s="87">
        <v>2</v>
      </c>
      <c r="J2738" s="88"/>
      <c r="K2738" s="89">
        <v>2.61</v>
      </c>
      <c r="L2738" s="89">
        <v>2.63</v>
      </c>
      <c r="M2738" s="87">
        <v>35</v>
      </c>
      <c r="N2738" s="79">
        <f t="shared" si="71"/>
        <v>0.35</v>
      </c>
      <c r="O2738" s="87">
        <v>160</v>
      </c>
      <c r="P2738" s="87">
        <v>40</v>
      </c>
      <c r="Q2738" s="87">
        <v>394</v>
      </c>
      <c r="R2738" s="87">
        <v>3</v>
      </c>
      <c r="S2738" s="87">
        <v>1</v>
      </c>
      <c r="T2738" s="87">
        <v>20</v>
      </c>
      <c r="U2738" s="87">
        <v>91</v>
      </c>
      <c r="V2738" s="88"/>
      <c r="W2738" s="87">
        <v>2.41</v>
      </c>
      <c r="X2738" s="90">
        <v>75.413138500000002</v>
      </c>
      <c r="Y2738" s="90"/>
      <c r="Z2738" s="91"/>
      <c r="AA2738" s="88"/>
      <c r="AB2738" s="92">
        <v>5.0602314000000002</v>
      </c>
      <c r="AC2738" s="92"/>
      <c r="AD2738" s="99">
        <v>2.3383104905853123</v>
      </c>
    </row>
    <row r="2739" spans="1:30" ht="15.75" thickBot="1">
      <c r="A2739" s="101"/>
      <c r="B2739" s="87">
        <v>1</v>
      </c>
      <c r="C2739" s="87">
        <v>3.15</v>
      </c>
      <c r="D2739" s="88"/>
      <c r="E2739" s="87">
        <v>1</v>
      </c>
      <c r="F2739" s="87">
        <v>3.2</v>
      </c>
      <c r="G2739" s="89">
        <v>2.5299999999999998</v>
      </c>
      <c r="H2739" s="89">
        <v>2.57</v>
      </c>
      <c r="I2739" s="87">
        <v>2</v>
      </c>
      <c r="J2739" s="88"/>
      <c r="K2739" s="89">
        <v>2.61</v>
      </c>
      <c r="L2739" s="89">
        <v>2.63</v>
      </c>
      <c r="M2739" s="87">
        <v>30</v>
      </c>
      <c r="N2739" s="79">
        <f t="shared" si="71"/>
        <v>0.3</v>
      </c>
      <c r="O2739" s="87">
        <v>160</v>
      </c>
      <c r="P2739" s="88"/>
      <c r="Q2739" s="87">
        <v>396</v>
      </c>
      <c r="R2739" s="87">
        <v>3</v>
      </c>
      <c r="S2739" s="87">
        <v>1</v>
      </c>
      <c r="T2739" s="87">
        <v>20</v>
      </c>
      <c r="U2739" s="87">
        <v>91</v>
      </c>
      <c r="V2739" s="88"/>
      <c r="W2739" s="87">
        <v>2.42</v>
      </c>
      <c r="X2739" s="90">
        <v>83.552657999999994</v>
      </c>
      <c r="Y2739" s="90"/>
      <c r="Z2739" s="91"/>
      <c r="AA2739" s="88"/>
      <c r="AB2739" s="92">
        <v>5.6682436999999997</v>
      </c>
      <c r="AC2739" s="92"/>
      <c r="AD2739" s="99">
        <v>2.3636610582010582</v>
      </c>
    </row>
    <row r="2740" spans="1:30" ht="15.75" thickBot="1">
      <c r="A2740" s="101"/>
      <c r="B2740" s="87">
        <v>1</v>
      </c>
      <c r="C2740" s="87">
        <v>3.15</v>
      </c>
      <c r="D2740" s="87">
        <v>1</v>
      </c>
      <c r="E2740" s="87">
        <v>2.2000000000000002</v>
      </c>
      <c r="F2740" s="87">
        <v>3.2</v>
      </c>
      <c r="G2740" s="89">
        <v>2.5299999999999998</v>
      </c>
      <c r="H2740" s="89">
        <v>2.57</v>
      </c>
      <c r="I2740" s="87">
        <v>2</v>
      </c>
      <c r="J2740" s="88"/>
      <c r="K2740" s="89">
        <v>2.61</v>
      </c>
      <c r="L2740" s="89">
        <v>2.63</v>
      </c>
      <c r="M2740" s="87">
        <v>30</v>
      </c>
      <c r="N2740" s="79">
        <f t="shared" si="71"/>
        <v>0.3</v>
      </c>
      <c r="O2740" s="87">
        <v>160</v>
      </c>
      <c r="P2740" s="87">
        <v>5</v>
      </c>
      <c r="Q2740" s="87">
        <v>396</v>
      </c>
      <c r="R2740" s="87">
        <v>3</v>
      </c>
      <c r="S2740" s="87">
        <v>1</v>
      </c>
      <c r="T2740" s="87">
        <v>20</v>
      </c>
      <c r="U2740" s="87">
        <v>91</v>
      </c>
      <c r="V2740" s="88"/>
      <c r="W2740" s="87">
        <v>2.44</v>
      </c>
      <c r="X2740" s="90">
        <v>101.008495</v>
      </c>
      <c r="Y2740" s="90"/>
      <c r="Z2740" s="91"/>
      <c r="AA2740" s="88"/>
      <c r="AB2740" s="92">
        <v>5.7565035500000006</v>
      </c>
      <c r="AC2740" s="92"/>
      <c r="AD2740" s="99">
        <v>2.3542661568061565</v>
      </c>
    </row>
    <row r="2741" spans="1:30" ht="15.75" thickBot="1">
      <c r="A2741" s="101"/>
      <c r="B2741" s="87">
        <v>1</v>
      </c>
      <c r="C2741" s="87">
        <v>3.15</v>
      </c>
      <c r="D2741" s="87">
        <v>1</v>
      </c>
      <c r="E2741" s="87">
        <v>2.2000000000000002</v>
      </c>
      <c r="F2741" s="87">
        <v>3.2</v>
      </c>
      <c r="G2741" s="89">
        <v>2.5299999999999998</v>
      </c>
      <c r="H2741" s="89">
        <v>2.57</v>
      </c>
      <c r="I2741" s="87">
        <v>2</v>
      </c>
      <c r="J2741" s="88"/>
      <c r="K2741" s="89">
        <v>2.61</v>
      </c>
      <c r="L2741" s="89">
        <v>2.63</v>
      </c>
      <c r="M2741" s="87">
        <v>30</v>
      </c>
      <c r="N2741" s="79">
        <f t="shared" si="71"/>
        <v>0.3</v>
      </c>
      <c r="O2741" s="87">
        <v>160</v>
      </c>
      <c r="P2741" s="87">
        <v>10</v>
      </c>
      <c r="Q2741" s="87">
        <v>396</v>
      </c>
      <c r="R2741" s="87">
        <v>3</v>
      </c>
      <c r="S2741" s="87">
        <v>1</v>
      </c>
      <c r="T2741" s="87">
        <v>20</v>
      </c>
      <c r="U2741" s="87">
        <v>91</v>
      </c>
      <c r="V2741" s="88"/>
      <c r="W2741" s="87">
        <v>2.41</v>
      </c>
      <c r="X2741" s="90">
        <v>95.909036999999998</v>
      </c>
      <c r="Y2741" s="90"/>
      <c r="Z2741" s="91"/>
      <c r="AA2741" s="88"/>
      <c r="AB2741" s="92">
        <v>5.9918631500000004</v>
      </c>
      <c r="AC2741" s="92"/>
      <c r="AD2741" s="99">
        <v>2.3448712554112552</v>
      </c>
    </row>
    <row r="2742" spans="1:30" ht="15.75" thickBot="1">
      <c r="A2742" s="101"/>
      <c r="B2742" s="87">
        <v>1</v>
      </c>
      <c r="C2742" s="87">
        <v>3.15</v>
      </c>
      <c r="D2742" s="87">
        <v>1</v>
      </c>
      <c r="E2742" s="87">
        <v>2.2000000000000002</v>
      </c>
      <c r="F2742" s="87">
        <v>3.2</v>
      </c>
      <c r="G2742" s="89">
        <v>2.5299999999999998</v>
      </c>
      <c r="H2742" s="89">
        <v>2.57</v>
      </c>
      <c r="I2742" s="87">
        <v>2</v>
      </c>
      <c r="J2742" s="88"/>
      <c r="K2742" s="89">
        <v>2.61</v>
      </c>
      <c r="L2742" s="89">
        <v>2.63</v>
      </c>
      <c r="M2742" s="87">
        <v>30</v>
      </c>
      <c r="N2742" s="79">
        <f t="shared" si="71"/>
        <v>0.3</v>
      </c>
      <c r="O2742" s="87">
        <v>160</v>
      </c>
      <c r="P2742" s="87">
        <v>20</v>
      </c>
      <c r="Q2742" s="87">
        <v>396</v>
      </c>
      <c r="R2742" s="87">
        <v>3</v>
      </c>
      <c r="S2742" s="87">
        <v>1</v>
      </c>
      <c r="T2742" s="87">
        <v>20</v>
      </c>
      <c r="U2742" s="87">
        <v>91</v>
      </c>
      <c r="V2742" s="88"/>
      <c r="W2742" s="87">
        <v>2.39</v>
      </c>
      <c r="X2742" s="90">
        <v>95.810970499999996</v>
      </c>
      <c r="Y2742" s="90"/>
      <c r="Z2742" s="91"/>
      <c r="AA2742" s="88"/>
      <c r="AB2742" s="92">
        <v>5.7859235</v>
      </c>
      <c r="AC2742" s="92"/>
      <c r="AD2742" s="99">
        <v>2.3260814526214526</v>
      </c>
    </row>
    <row r="2743" spans="1:30" ht="15.75" thickBot="1">
      <c r="A2743" s="101"/>
      <c r="B2743" s="87">
        <v>1</v>
      </c>
      <c r="C2743" s="87">
        <v>3.15</v>
      </c>
      <c r="D2743" s="87">
        <v>2</v>
      </c>
      <c r="E2743" s="87">
        <v>2.93</v>
      </c>
      <c r="F2743" s="87">
        <v>3.2</v>
      </c>
      <c r="G2743" s="89">
        <v>2.5299999999999998</v>
      </c>
      <c r="H2743" s="89">
        <v>2.57</v>
      </c>
      <c r="I2743" s="87">
        <v>2</v>
      </c>
      <c r="J2743" s="88"/>
      <c r="K2743" s="89">
        <v>2.61</v>
      </c>
      <c r="L2743" s="89">
        <v>2.63</v>
      </c>
      <c r="M2743" s="87">
        <v>30</v>
      </c>
      <c r="N2743" s="79">
        <f t="shared" si="71"/>
        <v>0.3</v>
      </c>
      <c r="O2743" s="87">
        <v>160</v>
      </c>
      <c r="P2743" s="87">
        <v>20</v>
      </c>
      <c r="Q2743" s="87">
        <v>396</v>
      </c>
      <c r="R2743" s="87">
        <v>3</v>
      </c>
      <c r="S2743" s="87">
        <v>1</v>
      </c>
      <c r="T2743" s="87">
        <v>20</v>
      </c>
      <c r="U2743" s="87">
        <v>91</v>
      </c>
      <c r="V2743" s="88"/>
      <c r="W2743" s="87">
        <v>2.4500000000000002</v>
      </c>
      <c r="X2743" s="90">
        <v>98.654899</v>
      </c>
      <c r="Y2743" s="90"/>
      <c r="Z2743" s="91"/>
      <c r="AA2743" s="88"/>
      <c r="AB2743" s="92">
        <v>5.5407572500000004</v>
      </c>
      <c r="AC2743" s="92"/>
      <c r="AD2743" s="99">
        <v>2.3571266486086278</v>
      </c>
    </row>
    <row r="2744" spans="1:30" ht="15.75" thickBot="1">
      <c r="A2744" s="101"/>
      <c r="B2744" s="87">
        <v>1</v>
      </c>
      <c r="C2744" s="87">
        <v>3.15</v>
      </c>
      <c r="D2744" s="87">
        <v>2</v>
      </c>
      <c r="E2744" s="87">
        <v>2.93</v>
      </c>
      <c r="F2744" s="87">
        <v>3.2</v>
      </c>
      <c r="G2744" s="89">
        <v>2.5299999999999998</v>
      </c>
      <c r="H2744" s="89">
        <v>2.57</v>
      </c>
      <c r="I2744" s="87">
        <v>2</v>
      </c>
      <c r="J2744" s="88"/>
      <c r="K2744" s="89">
        <v>2.61</v>
      </c>
      <c r="L2744" s="89">
        <v>2.63</v>
      </c>
      <c r="M2744" s="87">
        <v>30</v>
      </c>
      <c r="N2744" s="79">
        <f t="shared" si="71"/>
        <v>0.3</v>
      </c>
      <c r="O2744" s="87">
        <v>160</v>
      </c>
      <c r="P2744" s="87">
        <v>40</v>
      </c>
      <c r="Q2744" s="87">
        <v>396</v>
      </c>
      <c r="R2744" s="87">
        <v>3</v>
      </c>
      <c r="S2744" s="87">
        <v>1</v>
      </c>
      <c r="T2744" s="87">
        <v>20</v>
      </c>
      <c r="U2744" s="87">
        <v>91</v>
      </c>
      <c r="V2744" s="88"/>
      <c r="W2744" s="87">
        <v>2.44</v>
      </c>
      <c r="X2744" s="90">
        <v>82.473926500000005</v>
      </c>
      <c r="Y2744" s="90"/>
      <c r="Z2744" s="91"/>
      <c r="AA2744" s="88"/>
      <c r="AB2744" s="92">
        <v>5.3053976500000006</v>
      </c>
      <c r="AC2744" s="92"/>
      <c r="AD2744" s="99">
        <v>2.3505922390161982</v>
      </c>
    </row>
    <row r="2745" spans="1:30" ht="15.75" thickBot="1">
      <c r="A2745" s="101"/>
      <c r="B2745" s="87">
        <v>1</v>
      </c>
      <c r="C2745" s="87">
        <v>3.15</v>
      </c>
      <c r="D2745" s="87">
        <v>2</v>
      </c>
      <c r="E2745" s="87">
        <v>2.93</v>
      </c>
      <c r="F2745" s="87">
        <v>3.2</v>
      </c>
      <c r="G2745" s="89">
        <v>2.5299999999999998</v>
      </c>
      <c r="H2745" s="89">
        <v>2.57</v>
      </c>
      <c r="I2745" s="87">
        <v>2</v>
      </c>
      <c r="J2745" s="88"/>
      <c r="K2745" s="89">
        <v>2.61</v>
      </c>
      <c r="L2745" s="89">
        <v>2.63</v>
      </c>
      <c r="M2745" s="87">
        <v>30</v>
      </c>
      <c r="N2745" s="79">
        <f t="shared" si="71"/>
        <v>0.3</v>
      </c>
      <c r="O2745" s="87">
        <v>160</v>
      </c>
      <c r="P2745" s="87">
        <v>60</v>
      </c>
      <c r="Q2745" s="87">
        <v>396</v>
      </c>
      <c r="R2745" s="87">
        <v>3</v>
      </c>
      <c r="S2745" s="87">
        <v>1</v>
      </c>
      <c r="T2745" s="87">
        <v>20</v>
      </c>
      <c r="U2745" s="87">
        <v>91</v>
      </c>
      <c r="V2745" s="88"/>
      <c r="W2745" s="87">
        <v>2.39</v>
      </c>
      <c r="X2745" s="90">
        <v>78.649332999999999</v>
      </c>
      <c r="Y2745" s="90"/>
      <c r="Z2745" s="91"/>
      <c r="AA2745" s="88"/>
      <c r="AB2745" s="92">
        <v>4.7856451999999994</v>
      </c>
      <c r="AC2745" s="92"/>
      <c r="AD2745" s="99">
        <v>2.3440578294237682</v>
      </c>
    </row>
    <row r="2746" spans="1:30" ht="15.75" thickBot="1">
      <c r="A2746" s="101"/>
      <c r="B2746" s="87">
        <v>1</v>
      </c>
      <c r="C2746" s="87">
        <v>3.15</v>
      </c>
      <c r="D2746" s="88"/>
      <c r="E2746" s="87">
        <v>1</v>
      </c>
      <c r="F2746" s="87">
        <v>3.2</v>
      </c>
      <c r="G2746" s="89">
        <v>2.5299999999999998</v>
      </c>
      <c r="H2746" s="89">
        <v>2.57</v>
      </c>
      <c r="I2746" s="87">
        <v>2</v>
      </c>
      <c r="J2746" s="88"/>
      <c r="K2746" s="89">
        <v>2.61</v>
      </c>
      <c r="L2746" s="89">
        <v>2.63</v>
      </c>
      <c r="M2746" s="87">
        <v>25</v>
      </c>
      <c r="N2746" s="79">
        <f t="shared" si="71"/>
        <v>0.25</v>
      </c>
      <c r="O2746" s="87">
        <v>160</v>
      </c>
      <c r="P2746" s="88"/>
      <c r="Q2746" s="87">
        <v>390</v>
      </c>
      <c r="R2746" s="87">
        <v>3</v>
      </c>
      <c r="S2746" s="87">
        <v>1</v>
      </c>
      <c r="T2746" s="87">
        <v>20</v>
      </c>
      <c r="U2746" s="87">
        <v>91</v>
      </c>
      <c r="V2746" s="88"/>
      <c r="W2746" s="87">
        <v>2.48</v>
      </c>
      <c r="X2746" s="90">
        <v>101.59689400000001</v>
      </c>
      <c r="Y2746" s="90"/>
      <c r="Z2746" s="91"/>
      <c r="AA2746" s="88"/>
      <c r="AB2746" s="92">
        <v>5.7761168500000002</v>
      </c>
      <c r="AC2746" s="92"/>
      <c r="AD2746" s="99">
        <v>2.38294126984127</v>
      </c>
    </row>
    <row r="2747" spans="1:30" ht="15.75" thickBot="1">
      <c r="A2747" s="101"/>
      <c r="B2747" s="87">
        <v>1</v>
      </c>
      <c r="C2747" s="87">
        <v>3.15</v>
      </c>
      <c r="D2747" s="87">
        <v>1</v>
      </c>
      <c r="E2747" s="87">
        <v>2.2000000000000002</v>
      </c>
      <c r="F2747" s="87">
        <v>3.2</v>
      </c>
      <c r="G2747" s="89">
        <v>2.5299999999999998</v>
      </c>
      <c r="H2747" s="89">
        <v>2.57</v>
      </c>
      <c r="I2747" s="87">
        <v>2</v>
      </c>
      <c r="J2747" s="88"/>
      <c r="K2747" s="89">
        <v>2.61</v>
      </c>
      <c r="L2747" s="89">
        <v>2.63</v>
      </c>
      <c r="M2747" s="87">
        <v>25</v>
      </c>
      <c r="N2747" s="79">
        <f t="shared" si="71"/>
        <v>0.25</v>
      </c>
      <c r="O2747" s="87">
        <v>160</v>
      </c>
      <c r="P2747" s="87">
        <v>10</v>
      </c>
      <c r="Q2747" s="87">
        <v>390</v>
      </c>
      <c r="R2747" s="87">
        <v>3</v>
      </c>
      <c r="S2747" s="87">
        <v>1</v>
      </c>
      <c r="T2747" s="87">
        <v>20</v>
      </c>
      <c r="U2747" s="87">
        <v>91</v>
      </c>
      <c r="V2747" s="88"/>
      <c r="W2747" s="87">
        <v>2.44</v>
      </c>
      <c r="X2747" s="90">
        <v>107.480884</v>
      </c>
      <c r="Y2747" s="90"/>
      <c r="Z2747" s="91"/>
      <c r="AA2747" s="88"/>
      <c r="AB2747" s="92">
        <v>5.3642375500000004</v>
      </c>
      <c r="AC2747" s="92"/>
      <c r="AD2747" s="99">
        <v>2.3603935064935069</v>
      </c>
    </row>
    <row r="2748" spans="1:30" ht="15.75" thickBot="1">
      <c r="A2748" s="101"/>
      <c r="B2748" s="87">
        <v>1</v>
      </c>
      <c r="C2748" s="87">
        <v>3.15</v>
      </c>
      <c r="D2748" s="87">
        <v>2</v>
      </c>
      <c r="E2748" s="87">
        <v>2.93</v>
      </c>
      <c r="F2748" s="87">
        <v>3.2</v>
      </c>
      <c r="G2748" s="89">
        <v>2.5299999999999998</v>
      </c>
      <c r="H2748" s="89">
        <v>2.57</v>
      </c>
      <c r="I2748" s="87">
        <v>2</v>
      </c>
      <c r="J2748" s="88"/>
      <c r="K2748" s="89">
        <v>2.61</v>
      </c>
      <c r="L2748" s="89">
        <v>2.63</v>
      </c>
      <c r="M2748" s="87">
        <v>25</v>
      </c>
      <c r="N2748" s="79">
        <f t="shared" si="71"/>
        <v>0.25</v>
      </c>
      <c r="O2748" s="87">
        <v>160</v>
      </c>
      <c r="P2748" s="87">
        <v>40</v>
      </c>
      <c r="Q2748" s="87">
        <v>390</v>
      </c>
      <c r="R2748" s="87">
        <v>3</v>
      </c>
      <c r="S2748" s="87">
        <v>1</v>
      </c>
      <c r="T2748" s="87">
        <v>20</v>
      </c>
      <c r="U2748" s="87">
        <v>91</v>
      </c>
      <c r="V2748" s="88"/>
      <c r="W2748" s="87">
        <v>2.46</v>
      </c>
      <c r="X2748" s="90">
        <v>93.849640500000007</v>
      </c>
      <c r="Y2748" s="90"/>
      <c r="Z2748" s="91"/>
      <c r="AA2748" s="88"/>
      <c r="AB2748" s="92">
        <v>5.5211439499999999</v>
      </c>
      <c r="AC2748" s="92"/>
      <c r="AD2748" s="99">
        <v>2.3672586868194374</v>
      </c>
    </row>
    <row r="2749" spans="1:30" ht="15.75" thickBot="1">
      <c r="A2749" s="101"/>
      <c r="B2749" s="87">
        <v>1</v>
      </c>
      <c r="C2749" s="87">
        <v>3.15</v>
      </c>
      <c r="D2749" s="88"/>
      <c r="E2749" s="87">
        <v>1</v>
      </c>
      <c r="F2749" s="87">
        <v>3.2</v>
      </c>
      <c r="G2749" s="89">
        <v>2.5299999999999998</v>
      </c>
      <c r="H2749" s="89">
        <v>2.57</v>
      </c>
      <c r="I2749" s="87">
        <v>2</v>
      </c>
      <c r="J2749" s="88"/>
      <c r="K2749" s="89">
        <v>2.61</v>
      </c>
      <c r="L2749" s="89">
        <v>2.63</v>
      </c>
      <c r="M2749" s="87">
        <v>30</v>
      </c>
      <c r="N2749" s="79">
        <f t="shared" si="71"/>
        <v>0.3</v>
      </c>
      <c r="O2749" s="87">
        <v>160</v>
      </c>
      <c r="P2749" s="88"/>
      <c r="Q2749" s="87">
        <v>387</v>
      </c>
      <c r="R2749" s="87">
        <v>3</v>
      </c>
      <c r="S2749" s="87">
        <v>1</v>
      </c>
      <c r="T2749" s="87">
        <v>20</v>
      </c>
      <c r="U2749" s="87">
        <v>28</v>
      </c>
      <c r="V2749" s="88"/>
      <c r="W2749" s="87">
        <v>2.4</v>
      </c>
      <c r="X2749" s="90">
        <v>76.393803500000004</v>
      </c>
      <c r="Y2749" s="90">
        <v>42.462794500000001</v>
      </c>
      <c r="Z2749" s="91"/>
      <c r="AA2749" s="88"/>
      <c r="AB2749" s="92"/>
      <c r="AC2749" s="92"/>
      <c r="AD2749" s="99">
        <v>2.3631210582010582</v>
      </c>
    </row>
    <row r="2750" spans="1:30" ht="15.75" thickBot="1">
      <c r="A2750" s="101"/>
      <c r="B2750" s="87">
        <v>1</v>
      </c>
      <c r="C2750" s="87">
        <v>3.15</v>
      </c>
      <c r="D2750" s="88"/>
      <c r="E2750" s="87">
        <v>1</v>
      </c>
      <c r="F2750" s="87">
        <v>3.2</v>
      </c>
      <c r="G2750" s="89">
        <v>2.5299999999999998</v>
      </c>
      <c r="H2750" s="89">
        <v>2.57</v>
      </c>
      <c r="I2750" s="87">
        <v>2</v>
      </c>
      <c r="J2750" s="88"/>
      <c r="K2750" s="89">
        <v>2.61</v>
      </c>
      <c r="L2750" s="89">
        <v>2.63</v>
      </c>
      <c r="M2750" s="87">
        <v>30</v>
      </c>
      <c r="N2750" s="79">
        <f t="shared" si="71"/>
        <v>0.3</v>
      </c>
      <c r="O2750" s="87">
        <v>160</v>
      </c>
      <c r="P2750" s="88"/>
      <c r="Q2750" s="87">
        <v>387</v>
      </c>
      <c r="R2750" s="87">
        <v>3</v>
      </c>
      <c r="S2750" s="87">
        <v>2</v>
      </c>
      <c r="T2750" s="88"/>
      <c r="U2750" s="87">
        <v>28</v>
      </c>
      <c r="V2750" s="88"/>
      <c r="W2750" s="87">
        <v>2.41</v>
      </c>
      <c r="X2750" s="90">
        <v>77.668667999999997</v>
      </c>
      <c r="Y2750" s="90">
        <v>39.814998999999993</v>
      </c>
      <c r="Z2750" s="91"/>
      <c r="AA2750" s="88"/>
      <c r="AB2750" s="92"/>
      <c r="AC2750" s="92"/>
      <c r="AD2750" s="99">
        <v>2.3631210582010582</v>
      </c>
    </row>
    <row r="2751" spans="1:30" ht="15.75" thickBot="1">
      <c r="A2751" s="101"/>
      <c r="B2751" s="87">
        <v>1</v>
      </c>
      <c r="C2751" s="87">
        <v>3.15</v>
      </c>
      <c r="D2751" s="88"/>
      <c r="E2751" s="87">
        <v>1</v>
      </c>
      <c r="F2751" s="87">
        <v>3.2</v>
      </c>
      <c r="G2751" s="89">
        <v>2.5299999999999998</v>
      </c>
      <c r="H2751" s="89">
        <v>2.57</v>
      </c>
      <c r="I2751" s="87">
        <v>2</v>
      </c>
      <c r="J2751" s="88"/>
      <c r="K2751" s="89">
        <v>2.61</v>
      </c>
      <c r="L2751" s="89">
        <v>2.63</v>
      </c>
      <c r="M2751" s="87">
        <v>30</v>
      </c>
      <c r="N2751" s="79">
        <f t="shared" si="71"/>
        <v>0.3</v>
      </c>
      <c r="O2751" s="87">
        <v>160</v>
      </c>
      <c r="P2751" s="88"/>
      <c r="Q2751" s="87">
        <v>387</v>
      </c>
      <c r="R2751" s="87">
        <v>3</v>
      </c>
      <c r="S2751" s="87">
        <v>3</v>
      </c>
      <c r="T2751" s="88"/>
      <c r="U2751" s="87">
        <v>28</v>
      </c>
      <c r="V2751" s="88"/>
      <c r="W2751" s="87">
        <v>2.39</v>
      </c>
      <c r="X2751" s="90">
        <v>74.138273999999996</v>
      </c>
      <c r="Y2751" s="90">
        <v>38.9324005</v>
      </c>
      <c r="Z2751" s="91"/>
      <c r="AA2751" s="88"/>
      <c r="AB2751" s="92"/>
      <c r="AC2751" s="92"/>
      <c r="AD2751" s="99">
        <v>2.3631210582010582</v>
      </c>
    </row>
    <row r="2752" spans="1:30" ht="15.75" thickBot="1">
      <c r="A2752" s="101"/>
      <c r="B2752" s="87">
        <v>1</v>
      </c>
      <c r="C2752" s="87">
        <v>3.15</v>
      </c>
      <c r="D2752" s="88"/>
      <c r="E2752" s="87">
        <v>1</v>
      </c>
      <c r="F2752" s="87">
        <v>3.2</v>
      </c>
      <c r="G2752" s="89">
        <v>2.5299999999999998</v>
      </c>
      <c r="H2752" s="89">
        <v>2.57</v>
      </c>
      <c r="I2752" s="87">
        <v>2</v>
      </c>
      <c r="J2752" s="88"/>
      <c r="K2752" s="89">
        <v>2.61</v>
      </c>
      <c r="L2752" s="89">
        <v>2.63</v>
      </c>
      <c r="M2752" s="87">
        <v>30</v>
      </c>
      <c r="N2752" s="79">
        <f t="shared" si="71"/>
        <v>0.3</v>
      </c>
      <c r="O2752" s="87">
        <v>160</v>
      </c>
      <c r="P2752" s="88"/>
      <c r="Q2752" s="87">
        <v>387</v>
      </c>
      <c r="R2752" s="87">
        <v>3</v>
      </c>
      <c r="S2752" s="87">
        <v>1</v>
      </c>
      <c r="T2752" s="88"/>
      <c r="U2752" s="87">
        <v>28</v>
      </c>
      <c r="V2752" s="88"/>
      <c r="W2752" s="87">
        <v>2.4300000000000002</v>
      </c>
      <c r="X2752" s="90">
        <v>77.178335500000003</v>
      </c>
      <c r="Y2752" s="90">
        <v>40.893730499999997</v>
      </c>
      <c r="Z2752" s="91"/>
      <c r="AA2752" s="88"/>
      <c r="AB2752" s="92"/>
      <c r="AC2752" s="92"/>
      <c r="AD2752" s="99">
        <v>2.3631210582010582</v>
      </c>
    </row>
    <row r="2753" spans="1:30" ht="15.75" thickBot="1">
      <c r="A2753" s="101"/>
      <c r="B2753" s="87">
        <v>1</v>
      </c>
      <c r="C2753" s="87">
        <v>3.15</v>
      </c>
      <c r="D2753" s="88"/>
      <c r="E2753" s="87">
        <v>1</v>
      </c>
      <c r="F2753" s="87">
        <v>3.2</v>
      </c>
      <c r="G2753" s="89">
        <v>2.5299999999999998</v>
      </c>
      <c r="H2753" s="89">
        <v>2.57</v>
      </c>
      <c r="I2753" s="87">
        <v>2</v>
      </c>
      <c r="J2753" s="88"/>
      <c r="K2753" s="89">
        <v>2.61</v>
      </c>
      <c r="L2753" s="89">
        <v>2.63</v>
      </c>
      <c r="M2753" s="87">
        <v>30</v>
      </c>
      <c r="N2753" s="79">
        <f t="shared" si="71"/>
        <v>0.3</v>
      </c>
      <c r="O2753" s="87">
        <v>160</v>
      </c>
      <c r="P2753" s="88"/>
      <c r="Q2753" s="87">
        <v>387</v>
      </c>
      <c r="R2753" s="87">
        <v>3</v>
      </c>
      <c r="S2753" s="87">
        <v>1</v>
      </c>
      <c r="T2753" s="88"/>
      <c r="U2753" s="87">
        <v>28</v>
      </c>
      <c r="V2753" s="88"/>
      <c r="W2753" s="87">
        <v>2.4</v>
      </c>
      <c r="X2753" s="90">
        <v>76.393803500000004</v>
      </c>
      <c r="Y2753" s="90">
        <v>39.422733000000001</v>
      </c>
      <c r="Z2753" s="91"/>
      <c r="AA2753" s="88"/>
      <c r="AB2753" s="92"/>
      <c r="AC2753" s="92"/>
      <c r="AD2753" s="99">
        <v>2.3631210582010582</v>
      </c>
    </row>
    <row r="2754" spans="1:30" ht="15.75" thickBot="1">
      <c r="A2754" s="101"/>
      <c r="B2754" s="87">
        <v>1</v>
      </c>
      <c r="C2754" s="87">
        <v>3.15</v>
      </c>
      <c r="D2754" s="88"/>
      <c r="E2754" s="87">
        <v>1</v>
      </c>
      <c r="F2754" s="87">
        <v>3.2</v>
      </c>
      <c r="G2754" s="89">
        <v>2.5299999999999998</v>
      </c>
      <c r="H2754" s="89">
        <v>2.57</v>
      </c>
      <c r="I2754" s="87">
        <v>2</v>
      </c>
      <c r="J2754" s="88"/>
      <c r="K2754" s="89">
        <v>2.61</v>
      </c>
      <c r="L2754" s="89">
        <v>2.63</v>
      </c>
      <c r="M2754" s="87">
        <v>30</v>
      </c>
      <c r="N2754" s="79">
        <f t="shared" si="71"/>
        <v>0.3</v>
      </c>
      <c r="O2754" s="87">
        <v>160</v>
      </c>
      <c r="P2754" s="88"/>
      <c r="Q2754" s="87">
        <v>387</v>
      </c>
      <c r="R2754" s="87">
        <v>3</v>
      </c>
      <c r="S2754" s="87">
        <v>2</v>
      </c>
      <c r="T2754" s="88"/>
      <c r="U2754" s="87">
        <v>28</v>
      </c>
      <c r="V2754" s="88"/>
      <c r="W2754" s="87">
        <v>2.4</v>
      </c>
      <c r="X2754" s="90">
        <v>76.197670500000001</v>
      </c>
      <c r="Y2754" s="90">
        <v>39.913065500000009</v>
      </c>
      <c r="Z2754" s="91"/>
      <c r="AA2754" s="88"/>
      <c r="AB2754" s="92"/>
      <c r="AC2754" s="92"/>
      <c r="AD2754" s="99">
        <v>2.3631210582010582</v>
      </c>
    </row>
    <row r="2755" spans="1:30" ht="15.75" thickBot="1">
      <c r="A2755" s="101"/>
      <c r="B2755" s="87">
        <v>1</v>
      </c>
      <c r="C2755" s="87">
        <v>3.15</v>
      </c>
      <c r="D2755" s="88"/>
      <c r="E2755" s="87">
        <v>1</v>
      </c>
      <c r="F2755" s="87">
        <v>3.2</v>
      </c>
      <c r="G2755" s="89">
        <v>2.5299999999999998</v>
      </c>
      <c r="H2755" s="89">
        <v>2.57</v>
      </c>
      <c r="I2755" s="87">
        <v>2</v>
      </c>
      <c r="J2755" s="88"/>
      <c r="K2755" s="89">
        <v>2.61</v>
      </c>
      <c r="L2755" s="89">
        <v>2.63</v>
      </c>
      <c r="M2755" s="87">
        <v>30</v>
      </c>
      <c r="N2755" s="79">
        <f t="shared" si="71"/>
        <v>0.3</v>
      </c>
      <c r="O2755" s="87">
        <v>160</v>
      </c>
      <c r="P2755" s="88"/>
      <c r="Q2755" s="87">
        <v>387</v>
      </c>
      <c r="R2755" s="87">
        <v>3</v>
      </c>
      <c r="S2755" s="97" t="s">
        <v>86</v>
      </c>
      <c r="T2755" s="88"/>
      <c r="U2755" s="87">
        <v>28</v>
      </c>
      <c r="V2755" s="88"/>
      <c r="W2755" s="87">
        <v>2.35</v>
      </c>
      <c r="X2755" s="90">
        <v>66.292953999999995</v>
      </c>
      <c r="Y2755" s="90">
        <v>36.676870999999998</v>
      </c>
      <c r="Z2755" s="91"/>
      <c r="AA2755" s="88"/>
      <c r="AB2755" s="92"/>
      <c r="AC2755" s="92"/>
      <c r="AD2755" s="99">
        <v>2.3631210582010582</v>
      </c>
    </row>
    <row r="2756" spans="1:30" ht="15.75" thickBot="1">
      <c r="A2756" s="101"/>
      <c r="B2756" s="87">
        <v>1</v>
      </c>
      <c r="C2756" s="87">
        <v>3.15</v>
      </c>
      <c r="D2756" s="88"/>
      <c r="E2756" s="87">
        <v>1</v>
      </c>
      <c r="F2756" s="87">
        <v>3.2</v>
      </c>
      <c r="G2756" s="89">
        <v>2.5299999999999998</v>
      </c>
      <c r="H2756" s="89">
        <v>2.57</v>
      </c>
      <c r="I2756" s="87">
        <v>2</v>
      </c>
      <c r="J2756" s="88"/>
      <c r="K2756" s="89">
        <v>2.61</v>
      </c>
      <c r="L2756" s="89">
        <v>2.63</v>
      </c>
      <c r="M2756" s="87">
        <v>30</v>
      </c>
      <c r="N2756" s="79">
        <f t="shared" si="71"/>
        <v>0.3</v>
      </c>
      <c r="O2756" s="87">
        <v>160</v>
      </c>
      <c r="P2756" s="88"/>
      <c r="Q2756" s="87">
        <v>387</v>
      </c>
      <c r="R2756" s="87">
        <v>3</v>
      </c>
      <c r="S2756" s="97" t="s">
        <v>86</v>
      </c>
      <c r="T2756" s="88"/>
      <c r="U2756" s="87">
        <v>28</v>
      </c>
      <c r="V2756" s="88"/>
      <c r="W2756" s="87">
        <v>2.4</v>
      </c>
      <c r="X2756" s="90">
        <v>69.136882499999999</v>
      </c>
      <c r="Y2756" s="90">
        <v>37.069136999999998</v>
      </c>
      <c r="Z2756" s="91"/>
      <c r="AA2756" s="88"/>
      <c r="AB2756" s="92"/>
      <c r="AC2756" s="92"/>
      <c r="AD2756" s="99">
        <v>2.3631210582010582</v>
      </c>
    </row>
    <row r="2757" spans="1:30" ht="15.75" thickBot="1">
      <c r="A2757" s="101"/>
      <c r="B2757" s="87">
        <v>1</v>
      </c>
      <c r="C2757" s="87">
        <v>3.15</v>
      </c>
      <c r="D2757" s="88"/>
      <c r="E2757" s="87">
        <v>1</v>
      </c>
      <c r="F2757" s="87">
        <v>3.2</v>
      </c>
      <c r="G2757" s="89">
        <v>2.5299999999999998</v>
      </c>
      <c r="H2757" s="89">
        <v>2.57</v>
      </c>
      <c r="I2757" s="87">
        <v>2</v>
      </c>
      <c r="J2757" s="88"/>
      <c r="K2757" s="89">
        <v>2.61</v>
      </c>
      <c r="L2757" s="89">
        <v>2.63</v>
      </c>
      <c r="M2757" s="87">
        <v>30</v>
      </c>
      <c r="N2757" s="79">
        <f t="shared" si="71"/>
        <v>0.3</v>
      </c>
      <c r="O2757" s="87">
        <v>160</v>
      </c>
      <c r="P2757" s="88"/>
      <c r="Q2757" s="87">
        <v>387</v>
      </c>
      <c r="R2757" s="87">
        <v>3</v>
      </c>
      <c r="S2757" s="97" t="s">
        <v>86</v>
      </c>
      <c r="T2757" s="88"/>
      <c r="U2757" s="87">
        <v>28</v>
      </c>
      <c r="V2757" s="88"/>
      <c r="W2757" s="87">
        <v>2.41</v>
      </c>
      <c r="X2757" s="90">
        <v>68.3523505</v>
      </c>
      <c r="Y2757" s="90">
        <v>40.795664000000002</v>
      </c>
      <c r="Z2757" s="91"/>
      <c r="AA2757" s="88"/>
      <c r="AB2757" s="92"/>
      <c r="AC2757" s="92"/>
      <c r="AD2757" s="99">
        <v>2.3631210582010582</v>
      </c>
    </row>
    <row r="2758" spans="1:30" ht="15.75" thickBot="1">
      <c r="A2758" s="101"/>
      <c r="B2758" s="87">
        <v>1</v>
      </c>
      <c r="C2758" s="87">
        <v>3.15</v>
      </c>
      <c r="D2758" s="88"/>
      <c r="E2758" s="87">
        <v>1</v>
      </c>
      <c r="F2758" s="87">
        <v>3.2</v>
      </c>
      <c r="G2758" s="89">
        <v>2.5299999999999998</v>
      </c>
      <c r="H2758" s="89">
        <v>2.57</v>
      </c>
      <c r="I2758" s="87">
        <v>2</v>
      </c>
      <c r="J2758" s="88"/>
      <c r="K2758" s="89">
        <v>2.61</v>
      </c>
      <c r="L2758" s="89">
        <v>2.63</v>
      </c>
      <c r="M2758" s="87">
        <v>30</v>
      </c>
      <c r="N2758" s="79">
        <f t="shared" si="71"/>
        <v>0.3</v>
      </c>
      <c r="O2758" s="87">
        <v>160</v>
      </c>
      <c r="P2758" s="88"/>
      <c r="Q2758" s="87">
        <v>387</v>
      </c>
      <c r="R2758" s="87">
        <v>3</v>
      </c>
      <c r="S2758" s="97" t="s">
        <v>86</v>
      </c>
      <c r="T2758" s="88"/>
      <c r="U2758" s="87">
        <v>28</v>
      </c>
      <c r="V2758" s="88"/>
      <c r="W2758" s="88"/>
      <c r="X2758" s="90">
        <v>69.431082000000004</v>
      </c>
      <c r="Y2758" s="90">
        <v>39.814998999999993</v>
      </c>
      <c r="Z2758" s="91"/>
      <c r="AA2758" s="88"/>
      <c r="AB2758" s="92"/>
      <c r="AC2758" s="92"/>
      <c r="AD2758" s="99">
        <v>2.3631210582010582</v>
      </c>
    </row>
    <row r="2759" spans="1:30" ht="15.75" thickBot="1">
      <c r="A2759" s="101"/>
      <c r="B2759" s="87">
        <v>1</v>
      </c>
      <c r="C2759" s="87">
        <v>3.15</v>
      </c>
      <c r="D2759" s="88"/>
      <c r="E2759" s="87">
        <v>1</v>
      </c>
      <c r="F2759" s="87">
        <v>3.2</v>
      </c>
      <c r="G2759" s="89">
        <v>2.5299999999999998</v>
      </c>
      <c r="H2759" s="89">
        <v>2.57</v>
      </c>
      <c r="I2759" s="87">
        <v>2</v>
      </c>
      <c r="J2759" s="88"/>
      <c r="K2759" s="89">
        <v>2.61</v>
      </c>
      <c r="L2759" s="89">
        <v>2.63</v>
      </c>
      <c r="M2759" s="87">
        <v>30</v>
      </c>
      <c r="N2759" s="79">
        <f t="shared" si="71"/>
        <v>0.3</v>
      </c>
      <c r="O2759" s="87">
        <v>160</v>
      </c>
      <c r="P2759" s="88"/>
      <c r="Q2759" s="87">
        <v>387</v>
      </c>
      <c r="R2759" s="87">
        <v>3</v>
      </c>
      <c r="S2759" s="97" t="s">
        <v>86</v>
      </c>
      <c r="T2759" s="88"/>
      <c r="U2759" s="87">
        <v>28</v>
      </c>
      <c r="V2759" s="88"/>
      <c r="W2759" s="87">
        <v>2.38</v>
      </c>
      <c r="X2759" s="90">
        <v>69.627215000000007</v>
      </c>
      <c r="Y2759" s="90">
        <v>37.167203499999999</v>
      </c>
      <c r="Z2759" s="91"/>
      <c r="AA2759" s="88"/>
      <c r="AB2759" s="92"/>
      <c r="AC2759" s="92"/>
      <c r="AD2759" s="99">
        <v>2.3631210582010582</v>
      </c>
    </row>
    <row r="2760" spans="1:30" ht="15.75" thickBot="1">
      <c r="A2760" s="101"/>
      <c r="B2760" s="87">
        <v>1</v>
      </c>
      <c r="C2760" s="87">
        <v>3.15</v>
      </c>
      <c r="D2760" s="88"/>
      <c r="E2760" s="87">
        <v>1</v>
      </c>
      <c r="F2760" s="87">
        <v>3.2</v>
      </c>
      <c r="G2760" s="89">
        <v>2.5299999999999998</v>
      </c>
      <c r="H2760" s="89">
        <v>2.57</v>
      </c>
      <c r="I2760" s="87">
        <v>2</v>
      </c>
      <c r="J2760" s="88"/>
      <c r="K2760" s="89">
        <v>2.61</v>
      </c>
      <c r="L2760" s="89">
        <v>2.63</v>
      </c>
      <c r="M2760" s="87">
        <v>30</v>
      </c>
      <c r="N2760" s="79">
        <f t="shared" ref="N2760:N2823" si="72">M2760/100</f>
        <v>0.3</v>
      </c>
      <c r="O2760" s="87">
        <v>160</v>
      </c>
      <c r="P2760" s="88"/>
      <c r="Q2760" s="87">
        <v>387</v>
      </c>
      <c r="R2760" s="87">
        <v>3</v>
      </c>
      <c r="S2760" s="97" t="s">
        <v>86</v>
      </c>
      <c r="T2760" s="88"/>
      <c r="U2760" s="87">
        <v>28</v>
      </c>
      <c r="V2760" s="88"/>
      <c r="W2760" s="87">
        <v>2.39</v>
      </c>
      <c r="X2760" s="90">
        <v>67.960084499999994</v>
      </c>
      <c r="Y2760" s="90">
        <v>37.559469500000006</v>
      </c>
      <c r="Z2760" s="91"/>
      <c r="AA2760" s="88"/>
      <c r="AB2760" s="92"/>
      <c r="AC2760" s="92"/>
      <c r="AD2760" s="99">
        <v>2.3631210582010582</v>
      </c>
    </row>
    <row r="2761" spans="1:30" ht="15.75" thickBot="1">
      <c r="A2761" s="101"/>
      <c r="B2761" s="87">
        <v>1</v>
      </c>
      <c r="C2761" s="87">
        <v>3.15</v>
      </c>
      <c r="D2761" s="88"/>
      <c r="E2761" s="87">
        <v>1</v>
      </c>
      <c r="F2761" s="87">
        <v>3.2</v>
      </c>
      <c r="G2761" s="89">
        <v>2.5299999999999998</v>
      </c>
      <c r="H2761" s="89">
        <v>2.57</v>
      </c>
      <c r="I2761" s="87">
        <v>2</v>
      </c>
      <c r="J2761" s="88"/>
      <c r="K2761" s="89">
        <v>2.61</v>
      </c>
      <c r="L2761" s="89">
        <v>2.63</v>
      </c>
      <c r="M2761" s="87">
        <v>30</v>
      </c>
      <c r="N2761" s="79">
        <f t="shared" si="72"/>
        <v>0.3</v>
      </c>
      <c r="O2761" s="87">
        <v>160</v>
      </c>
      <c r="P2761" s="88"/>
      <c r="Q2761" s="87">
        <v>387</v>
      </c>
      <c r="R2761" s="87">
        <v>3</v>
      </c>
      <c r="S2761" s="97" t="s">
        <v>86</v>
      </c>
      <c r="T2761" s="88"/>
      <c r="U2761" s="87">
        <v>28</v>
      </c>
      <c r="V2761" s="88"/>
      <c r="W2761" s="87">
        <v>2.39</v>
      </c>
      <c r="X2761" s="90">
        <v>68.450417000000002</v>
      </c>
      <c r="Y2761" s="90">
        <v>37.265270000000001</v>
      </c>
      <c r="Z2761" s="91"/>
      <c r="AA2761" s="88"/>
      <c r="AB2761" s="92"/>
      <c r="AC2761" s="92"/>
      <c r="AD2761" s="99">
        <v>2.3631210582010582</v>
      </c>
    </row>
    <row r="2762" spans="1:30" ht="15.75" thickBot="1">
      <c r="A2762" s="101"/>
      <c r="B2762" s="87">
        <v>1</v>
      </c>
      <c r="C2762" s="87">
        <v>3.15</v>
      </c>
      <c r="D2762" s="88"/>
      <c r="E2762" s="87">
        <v>1</v>
      </c>
      <c r="F2762" s="87">
        <v>3.2</v>
      </c>
      <c r="G2762" s="89">
        <v>2.5299999999999998</v>
      </c>
      <c r="H2762" s="89">
        <v>2.57</v>
      </c>
      <c r="I2762" s="87">
        <v>2</v>
      </c>
      <c r="J2762" s="88"/>
      <c r="K2762" s="89">
        <v>2.61</v>
      </c>
      <c r="L2762" s="89">
        <v>2.63</v>
      </c>
      <c r="M2762" s="87">
        <v>30</v>
      </c>
      <c r="N2762" s="79">
        <f t="shared" si="72"/>
        <v>0.3</v>
      </c>
      <c r="O2762" s="87">
        <v>160</v>
      </c>
      <c r="P2762" s="88"/>
      <c r="Q2762" s="87">
        <v>387</v>
      </c>
      <c r="R2762" s="87">
        <v>3</v>
      </c>
      <c r="S2762" s="97" t="s">
        <v>86</v>
      </c>
      <c r="T2762" s="88"/>
      <c r="U2762" s="87">
        <v>28</v>
      </c>
      <c r="V2762" s="88"/>
      <c r="W2762" s="87">
        <v>2.4</v>
      </c>
      <c r="X2762" s="90">
        <v>71.196279000000004</v>
      </c>
      <c r="Y2762" s="90">
        <v>37.853669000000004</v>
      </c>
      <c r="Z2762" s="91"/>
      <c r="AA2762" s="88"/>
      <c r="AB2762" s="92"/>
      <c r="AC2762" s="92"/>
      <c r="AD2762" s="99">
        <v>2.3631210582010582</v>
      </c>
    </row>
    <row r="2763" spans="1:30" ht="15.75" thickBot="1">
      <c r="A2763" s="101"/>
      <c r="B2763" s="87">
        <v>1</v>
      </c>
      <c r="C2763" s="87">
        <v>3.16</v>
      </c>
      <c r="D2763" s="88"/>
      <c r="E2763" s="87">
        <v>1</v>
      </c>
      <c r="F2763" s="87">
        <v>1</v>
      </c>
      <c r="G2763" s="89">
        <v>2.59</v>
      </c>
      <c r="H2763" s="89">
        <v>2.65</v>
      </c>
      <c r="I2763" s="87">
        <v>1</v>
      </c>
      <c r="J2763" s="88"/>
      <c r="K2763" s="89">
        <v>2.59</v>
      </c>
      <c r="L2763" s="89">
        <v>2.6</v>
      </c>
      <c r="M2763" s="87">
        <v>25</v>
      </c>
      <c r="N2763" s="79">
        <f t="shared" si="72"/>
        <v>0.25</v>
      </c>
      <c r="O2763" s="87">
        <v>129</v>
      </c>
      <c r="P2763" s="88"/>
      <c r="Q2763" s="87">
        <v>400</v>
      </c>
      <c r="R2763" s="87">
        <v>2.2000000000000002</v>
      </c>
      <c r="S2763" s="87">
        <v>1</v>
      </c>
      <c r="T2763" s="87">
        <v>20</v>
      </c>
      <c r="U2763" s="87">
        <v>28</v>
      </c>
      <c r="V2763" s="87">
        <v>2.4300000000000002</v>
      </c>
      <c r="W2763" s="88"/>
      <c r="X2763" s="90">
        <v>77.668667999999997</v>
      </c>
      <c r="Y2763" s="90">
        <v>39.814998999999993</v>
      </c>
      <c r="Z2763" s="91"/>
      <c r="AA2763" s="88"/>
      <c r="AB2763" s="92"/>
      <c r="AC2763" s="92"/>
      <c r="AD2763" s="99">
        <v>2.442128481012658</v>
      </c>
    </row>
    <row r="2764" spans="1:30" ht="15.75" thickBot="1">
      <c r="A2764" s="101"/>
      <c r="B2764" s="87">
        <v>1</v>
      </c>
      <c r="C2764" s="87">
        <v>3.16</v>
      </c>
      <c r="D2764" s="88"/>
      <c r="E2764" s="87">
        <v>1</v>
      </c>
      <c r="F2764" s="87">
        <v>1</v>
      </c>
      <c r="G2764" s="89">
        <v>2.59</v>
      </c>
      <c r="H2764" s="89">
        <v>2.65</v>
      </c>
      <c r="I2764" s="87">
        <v>2</v>
      </c>
      <c r="J2764" s="87">
        <v>3</v>
      </c>
      <c r="K2764" s="89">
        <v>2.65</v>
      </c>
      <c r="L2764" s="89">
        <v>2.65</v>
      </c>
      <c r="M2764" s="87">
        <v>25</v>
      </c>
      <c r="N2764" s="79">
        <f t="shared" si="72"/>
        <v>0.25</v>
      </c>
      <c r="O2764" s="87">
        <v>129</v>
      </c>
      <c r="P2764" s="88"/>
      <c r="Q2764" s="87">
        <v>400</v>
      </c>
      <c r="R2764" s="87">
        <v>2.1</v>
      </c>
      <c r="S2764" s="87">
        <v>1</v>
      </c>
      <c r="T2764" s="87">
        <v>20</v>
      </c>
      <c r="U2764" s="87">
        <v>28</v>
      </c>
      <c r="V2764" s="87">
        <v>2.48</v>
      </c>
      <c r="W2764" s="88"/>
      <c r="X2764" s="90">
        <v>87.181118499999997</v>
      </c>
      <c r="Y2764" s="90">
        <v>46.581587499999998</v>
      </c>
      <c r="Z2764" s="91"/>
      <c r="AA2764" s="88"/>
      <c r="AB2764" s="92"/>
      <c r="AC2764" s="92"/>
      <c r="AD2764" s="99">
        <v>2.4647784810126581</v>
      </c>
    </row>
    <row r="2765" spans="1:30" ht="15.75" thickBot="1">
      <c r="A2765" s="101"/>
      <c r="B2765" s="87">
        <v>1</v>
      </c>
      <c r="C2765" s="87">
        <v>3.16</v>
      </c>
      <c r="D2765" s="88"/>
      <c r="E2765" s="87">
        <v>1</v>
      </c>
      <c r="F2765" s="87">
        <v>1</v>
      </c>
      <c r="G2765" s="89">
        <v>2.59</v>
      </c>
      <c r="H2765" s="89">
        <v>2.65</v>
      </c>
      <c r="I2765" s="87">
        <v>2</v>
      </c>
      <c r="J2765" s="87">
        <v>1</v>
      </c>
      <c r="K2765" s="89">
        <v>2.59</v>
      </c>
      <c r="L2765" s="89">
        <v>2.62</v>
      </c>
      <c r="M2765" s="87">
        <v>25</v>
      </c>
      <c r="N2765" s="79">
        <f t="shared" si="72"/>
        <v>0.25</v>
      </c>
      <c r="O2765" s="87">
        <v>129</v>
      </c>
      <c r="P2765" s="88"/>
      <c r="Q2765" s="87">
        <v>400</v>
      </c>
      <c r="R2765" s="87">
        <v>2.5</v>
      </c>
      <c r="S2765" s="87">
        <v>1</v>
      </c>
      <c r="T2765" s="87">
        <v>20</v>
      </c>
      <c r="U2765" s="87">
        <v>28</v>
      </c>
      <c r="V2765" s="87">
        <v>2.4500000000000002</v>
      </c>
      <c r="W2765" s="88"/>
      <c r="X2765" s="90">
        <v>79.728064500000002</v>
      </c>
      <c r="Y2765" s="90">
        <v>39.913065500000009</v>
      </c>
      <c r="Z2765" s="91"/>
      <c r="AA2765" s="88"/>
      <c r="AB2765" s="92"/>
      <c r="AC2765" s="92"/>
      <c r="AD2765" s="99">
        <v>2.4421784810126583</v>
      </c>
    </row>
    <row r="2766" spans="1:30" ht="15.75" thickBot="1">
      <c r="A2766" s="101"/>
      <c r="B2766" s="87">
        <v>1</v>
      </c>
      <c r="C2766" s="87">
        <v>3.16</v>
      </c>
      <c r="D2766" s="88"/>
      <c r="E2766" s="87">
        <v>1</v>
      </c>
      <c r="F2766" s="87">
        <v>1</v>
      </c>
      <c r="G2766" s="89">
        <v>2.59</v>
      </c>
      <c r="H2766" s="89">
        <v>2.65</v>
      </c>
      <c r="I2766" s="87">
        <v>3</v>
      </c>
      <c r="J2766" s="88"/>
      <c r="K2766" s="89">
        <v>1.32</v>
      </c>
      <c r="L2766" s="89">
        <v>1.61</v>
      </c>
      <c r="M2766" s="87">
        <v>25</v>
      </c>
      <c r="N2766" s="79">
        <f t="shared" si="72"/>
        <v>0.25</v>
      </c>
      <c r="O2766" s="87">
        <v>129</v>
      </c>
      <c r="P2766" s="88"/>
      <c r="Q2766" s="87">
        <v>400</v>
      </c>
      <c r="R2766" s="87">
        <v>3</v>
      </c>
      <c r="S2766" s="87">
        <v>1</v>
      </c>
      <c r="T2766" s="87">
        <v>20</v>
      </c>
      <c r="U2766" s="87">
        <v>28</v>
      </c>
      <c r="V2766" s="87">
        <v>2.02</v>
      </c>
      <c r="W2766" s="88"/>
      <c r="X2766" s="90">
        <v>50.013914999999997</v>
      </c>
      <c r="Y2766" s="90">
        <v>23.143693999999996</v>
      </c>
      <c r="Z2766" s="91"/>
      <c r="AA2766" s="88"/>
      <c r="AB2766" s="92"/>
      <c r="AC2766" s="92"/>
      <c r="AD2766" s="99">
        <v>2.0249284810126582</v>
      </c>
    </row>
    <row r="2767" spans="1:30" ht="15.75" thickBot="1">
      <c r="A2767" s="101"/>
      <c r="B2767" s="87">
        <v>1</v>
      </c>
      <c r="C2767" s="87">
        <v>3.16</v>
      </c>
      <c r="D2767" s="88"/>
      <c r="E2767" s="87">
        <v>1</v>
      </c>
      <c r="F2767" s="87">
        <v>1</v>
      </c>
      <c r="G2767" s="89">
        <v>2.59</v>
      </c>
      <c r="H2767" s="89">
        <v>2.65</v>
      </c>
      <c r="I2767" s="87">
        <v>1</v>
      </c>
      <c r="J2767" s="88"/>
      <c r="K2767" s="89">
        <v>2.59</v>
      </c>
      <c r="L2767" s="89">
        <v>2.6</v>
      </c>
      <c r="M2767" s="87">
        <v>35</v>
      </c>
      <c r="N2767" s="79">
        <f t="shared" si="72"/>
        <v>0.35</v>
      </c>
      <c r="O2767" s="87">
        <v>153</v>
      </c>
      <c r="P2767" s="88"/>
      <c r="Q2767" s="87">
        <v>400</v>
      </c>
      <c r="R2767" s="87">
        <v>2.4</v>
      </c>
      <c r="S2767" s="87">
        <v>1</v>
      </c>
      <c r="T2767" s="87">
        <v>20</v>
      </c>
      <c r="U2767" s="87">
        <v>28</v>
      </c>
      <c r="V2767" s="87">
        <v>2.39</v>
      </c>
      <c r="W2767" s="88"/>
      <c r="X2767" s="90">
        <v>57.761168500000004</v>
      </c>
      <c r="Y2767" s="90">
        <v>35.598139499999995</v>
      </c>
      <c r="Z2767" s="91"/>
      <c r="AA2767" s="88"/>
      <c r="AB2767" s="92"/>
      <c r="AC2767" s="92"/>
      <c r="AD2767" s="99">
        <v>2.3845015370705243</v>
      </c>
    </row>
    <row r="2768" spans="1:30" ht="15.75" thickBot="1">
      <c r="A2768" s="101"/>
      <c r="B2768" s="87">
        <v>1</v>
      </c>
      <c r="C2768" s="87">
        <v>3.16</v>
      </c>
      <c r="D2768" s="88"/>
      <c r="E2768" s="87">
        <v>1</v>
      </c>
      <c r="F2768" s="87">
        <v>1</v>
      </c>
      <c r="G2768" s="89">
        <v>2.59</v>
      </c>
      <c r="H2768" s="89">
        <v>2.65</v>
      </c>
      <c r="I2768" s="87">
        <v>2</v>
      </c>
      <c r="J2768" s="87">
        <v>3</v>
      </c>
      <c r="K2768" s="89">
        <v>2.65</v>
      </c>
      <c r="L2768" s="89">
        <v>2.65</v>
      </c>
      <c r="M2768" s="87">
        <v>35</v>
      </c>
      <c r="N2768" s="79">
        <f t="shared" si="72"/>
        <v>0.35</v>
      </c>
      <c r="O2768" s="87">
        <v>153</v>
      </c>
      <c r="P2768" s="88"/>
      <c r="Q2768" s="87">
        <v>400</v>
      </c>
      <c r="R2768" s="87">
        <v>1.3</v>
      </c>
      <c r="S2768" s="87">
        <v>1</v>
      </c>
      <c r="T2768" s="87">
        <v>20</v>
      </c>
      <c r="U2768" s="87">
        <v>28</v>
      </c>
      <c r="V2768" s="87">
        <v>2.4300000000000002</v>
      </c>
      <c r="W2768" s="88"/>
      <c r="X2768" s="90">
        <v>56.584370499999999</v>
      </c>
      <c r="Y2768" s="90">
        <v>41.874395499999991</v>
      </c>
      <c r="Z2768" s="91"/>
      <c r="AA2768" s="88"/>
      <c r="AB2768" s="92"/>
      <c r="AC2768" s="92"/>
      <c r="AD2768" s="99">
        <v>2.4336515370705243</v>
      </c>
    </row>
    <row r="2769" spans="1:30" ht="15.75" thickBot="1">
      <c r="A2769" s="101"/>
      <c r="B2769" s="87">
        <v>1</v>
      </c>
      <c r="C2769" s="87">
        <v>3.16</v>
      </c>
      <c r="D2769" s="88"/>
      <c r="E2769" s="87">
        <v>1</v>
      </c>
      <c r="F2769" s="87">
        <v>1</v>
      </c>
      <c r="G2769" s="89">
        <v>2.59</v>
      </c>
      <c r="H2769" s="89">
        <v>2.65</v>
      </c>
      <c r="I2769" s="87">
        <v>2</v>
      </c>
      <c r="J2769" s="87">
        <v>1</v>
      </c>
      <c r="K2769" s="89">
        <v>2.59</v>
      </c>
      <c r="L2769" s="89">
        <v>2.62</v>
      </c>
      <c r="M2769" s="87">
        <v>35</v>
      </c>
      <c r="N2769" s="79">
        <f t="shared" si="72"/>
        <v>0.35</v>
      </c>
      <c r="O2769" s="87">
        <v>153</v>
      </c>
      <c r="P2769" s="88"/>
      <c r="Q2769" s="87">
        <v>400</v>
      </c>
      <c r="R2769" s="87">
        <v>1.8</v>
      </c>
      <c r="S2769" s="87">
        <v>1</v>
      </c>
      <c r="T2769" s="87">
        <v>20</v>
      </c>
      <c r="U2769" s="87">
        <v>28</v>
      </c>
      <c r="V2769" s="87">
        <v>2.42</v>
      </c>
      <c r="W2769" s="88"/>
      <c r="X2769" s="90">
        <v>58.447634000000001</v>
      </c>
      <c r="Y2769" s="90">
        <v>37.461402999999997</v>
      </c>
      <c r="Z2769" s="91"/>
      <c r="AA2769" s="88"/>
      <c r="AB2769" s="92"/>
      <c r="AC2769" s="92"/>
      <c r="AD2769" s="99">
        <v>2.4084015370705241</v>
      </c>
    </row>
    <row r="2770" spans="1:30" ht="15.75" thickBot="1">
      <c r="A2770" s="101"/>
      <c r="B2770" s="87">
        <v>1</v>
      </c>
      <c r="C2770" s="87">
        <v>3.16</v>
      </c>
      <c r="D2770" s="88"/>
      <c r="E2770" s="87">
        <v>1</v>
      </c>
      <c r="F2770" s="87">
        <v>1</v>
      </c>
      <c r="G2770" s="89">
        <v>2.59</v>
      </c>
      <c r="H2770" s="89">
        <v>2.65</v>
      </c>
      <c r="I2770" s="87">
        <v>3</v>
      </c>
      <c r="J2770" s="88"/>
      <c r="K2770" s="89">
        <v>1.32</v>
      </c>
      <c r="L2770" s="89">
        <v>1.61</v>
      </c>
      <c r="M2770" s="87">
        <v>35</v>
      </c>
      <c r="N2770" s="79">
        <f t="shared" si="72"/>
        <v>0.35</v>
      </c>
      <c r="O2770" s="87">
        <v>153</v>
      </c>
      <c r="P2770" s="88"/>
      <c r="Q2770" s="87">
        <v>400</v>
      </c>
      <c r="R2770" s="87">
        <v>3.2</v>
      </c>
      <c r="S2770" s="87">
        <v>1</v>
      </c>
      <c r="T2770" s="87">
        <v>20</v>
      </c>
      <c r="U2770" s="87">
        <v>28</v>
      </c>
      <c r="V2770" s="87">
        <v>1.98</v>
      </c>
      <c r="W2770" s="88"/>
      <c r="X2770" s="90">
        <v>49.621648999999998</v>
      </c>
      <c r="Y2770" s="90">
        <v>22.163028999999998</v>
      </c>
      <c r="Z2770" s="91"/>
      <c r="AA2770" s="88"/>
      <c r="AB2770" s="92"/>
      <c r="AC2770" s="92"/>
      <c r="AD2770" s="99">
        <v>1.9673015370705242</v>
      </c>
    </row>
    <row r="2771" spans="1:30" ht="15.75" thickBot="1">
      <c r="A2771" s="101"/>
      <c r="B2771" s="87">
        <v>1</v>
      </c>
      <c r="C2771" s="87">
        <v>3.16</v>
      </c>
      <c r="D2771" s="88"/>
      <c r="E2771" s="87">
        <v>1</v>
      </c>
      <c r="F2771" s="87">
        <v>1</v>
      </c>
      <c r="G2771" s="89">
        <v>2.59</v>
      </c>
      <c r="H2771" s="89">
        <v>2.65</v>
      </c>
      <c r="I2771" s="87">
        <v>1</v>
      </c>
      <c r="J2771" s="88"/>
      <c r="K2771" s="89">
        <v>2.59</v>
      </c>
      <c r="L2771" s="89">
        <v>2.6</v>
      </c>
      <c r="M2771" s="87">
        <v>50</v>
      </c>
      <c r="N2771" s="79">
        <f t="shared" si="72"/>
        <v>0.5</v>
      </c>
      <c r="O2771" s="87">
        <v>179</v>
      </c>
      <c r="P2771" s="88"/>
      <c r="Q2771" s="87">
        <v>400</v>
      </c>
      <c r="R2771" s="87">
        <v>1.8</v>
      </c>
      <c r="S2771" s="87">
        <v>1</v>
      </c>
      <c r="T2771" s="87">
        <v>20</v>
      </c>
      <c r="U2771" s="87">
        <v>28</v>
      </c>
      <c r="V2771" s="87">
        <v>2.35</v>
      </c>
      <c r="W2771" s="88"/>
      <c r="X2771" s="90">
        <v>43.051193500000004</v>
      </c>
      <c r="Y2771" s="90">
        <v>31.577413000000004</v>
      </c>
      <c r="Z2771" s="91"/>
      <c r="AA2771" s="88"/>
      <c r="AB2771" s="92"/>
      <c r="AC2771" s="92"/>
      <c r="AD2771" s="99">
        <v>2.3447284810126585</v>
      </c>
    </row>
    <row r="2772" spans="1:30" ht="15.75" thickBot="1">
      <c r="A2772" s="101"/>
      <c r="B2772" s="87">
        <v>1</v>
      </c>
      <c r="C2772" s="87">
        <v>3.16</v>
      </c>
      <c r="D2772" s="88"/>
      <c r="E2772" s="87">
        <v>1</v>
      </c>
      <c r="F2772" s="87">
        <v>1</v>
      </c>
      <c r="G2772" s="89">
        <v>2.59</v>
      </c>
      <c r="H2772" s="89">
        <v>2.65</v>
      </c>
      <c r="I2772" s="87">
        <v>2</v>
      </c>
      <c r="J2772" s="87">
        <v>3</v>
      </c>
      <c r="K2772" s="89">
        <v>2.65</v>
      </c>
      <c r="L2772" s="89">
        <v>2.65</v>
      </c>
      <c r="M2772" s="87">
        <v>50</v>
      </c>
      <c r="N2772" s="79">
        <f t="shared" si="72"/>
        <v>0.5</v>
      </c>
      <c r="O2772" s="87">
        <v>179</v>
      </c>
      <c r="P2772" s="88"/>
      <c r="Q2772" s="87">
        <v>400</v>
      </c>
      <c r="R2772" s="87">
        <v>1.1000000000000001</v>
      </c>
      <c r="S2772" s="87">
        <v>1</v>
      </c>
      <c r="T2772" s="87">
        <v>20</v>
      </c>
      <c r="U2772" s="87">
        <v>28</v>
      </c>
      <c r="V2772" s="87">
        <v>2.4300000000000002</v>
      </c>
      <c r="W2772" s="88"/>
      <c r="X2772" s="90">
        <v>38.834333999999998</v>
      </c>
      <c r="Y2772" s="90">
        <v>35.205873500000003</v>
      </c>
      <c r="Z2772" s="91"/>
      <c r="AA2772" s="88"/>
      <c r="AB2772" s="92"/>
      <c r="AC2772" s="92"/>
      <c r="AD2772" s="99">
        <v>2.3832784810126584</v>
      </c>
    </row>
    <row r="2773" spans="1:30" ht="15.75" thickBot="1">
      <c r="A2773" s="101"/>
      <c r="B2773" s="87">
        <v>1</v>
      </c>
      <c r="C2773" s="87">
        <v>3.16</v>
      </c>
      <c r="D2773" s="88"/>
      <c r="E2773" s="87">
        <v>1</v>
      </c>
      <c r="F2773" s="87">
        <v>1</v>
      </c>
      <c r="G2773" s="89">
        <v>2.59</v>
      </c>
      <c r="H2773" s="89">
        <v>2.65</v>
      </c>
      <c r="I2773" s="87">
        <v>2</v>
      </c>
      <c r="J2773" s="87">
        <v>1</v>
      </c>
      <c r="K2773" s="89">
        <v>2.59</v>
      </c>
      <c r="L2773" s="89">
        <v>2.62</v>
      </c>
      <c r="M2773" s="87">
        <v>50</v>
      </c>
      <c r="N2773" s="79">
        <f t="shared" si="72"/>
        <v>0.5</v>
      </c>
      <c r="O2773" s="87">
        <v>179</v>
      </c>
      <c r="P2773" s="88"/>
      <c r="Q2773" s="87">
        <v>400</v>
      </c>
      <c r="R2773" s="87">
        <v>1.2</v>
      </c>
      <c r="S2773" s="87">
        <v>1</v>
      </c>
      <c r="T2773" s="87">
        <v>20</v>
      </c>
      <c r="U2773" s="87">
        <v>28</v>
      </c>
      <c r="V2773" s="87">
        <v>2.38</v>
      </c>
      <c r="W2773" s="88"/>
      <c r="X2773" s="90">
        <v>43.541525999999998</v>
      </c>
      <c r="Y2773" s="90">
        <v>33.244543499999999</v>
      </c>
      <c r="Z2773" s="91"/>
      <c r="AA2773" s="88"/>
      <c r="AB2773" s="92"/>
      <c r="AC2773" s="92"/>
      <c r="AD2773" s="99">
        <v>2.3686284810126579</v>
      </c>
    </row>
    <row r="2774" spans="1:30" ht="15.75" thickBot="1">
      <c r="A2774" s="101"/>
      <c r="B2774" s="87">
        <v>1</v>
      </c>
      <c r="C2774" s="87">
        <v>3.16</v>
      </c>
      <c r="D2774" s="88"/>
      <c r="E2774" s="87">
        <v>1</v>
      </c>
      <c r="F2774" s="87">
        <v>1</v>
      </c>
      <c r="G2774" s="89">
        <v>2.59</v>
      </c>
      <c r="H2774" s="89">
        <v>2.65</v>
      </c>
      <c r="I2774" s="87">
        <v>3</v>
      </c>
      <c r="J2774" s="88"/>
      <c r="K2774" s="89">
        <v>1.32</v>
      </c>
      <c r="L2774" s="89">
        <v>1.61</v>
      </c>
      <c r="M2774" s="87">
        <v>50</v>
      </c>
      <c r="N2774" s="79">
        <f t="shared" si="72"/>
        <v>0.5</v>
      </c>
      <c r="O2774" s="87">
        <v>179</v>
      </c>
      <c r="P2774" s="88"/>
      <c r="Q2774" s="87">
        <v>400</v>
      </c>
      <c r="R2774" s="87">
        <v>4.5</v>
      </c>
      <c r="S2774" s="87">
        <v>1</v>
      </c>
      <c r="T2774" s="87">
        <v>20</v>
      </c>
      <c r="U2774" s="87">
        <v>28</v>
      </c>
      <c r="V2774" s="87">
        <v>1.93</v>
      </c>
      <c r="W2774" s="88"/>
      <c r="X2774" s="90">
        <v>37.265270000000001</v>
      </c>
      <c r="Y2774" s="90">
        <v>18.632635000000001</v>
      </c>
      <c r="Z2774" s="91"/>
      <c r="AA2774" s="88"/>
      <c r="AB2774" s="92"/>
      <c r="AC2774" s="92"/>
      <c r="AD2774" s="99">
        <v>1.8771784810126582</v>
      </c>
    </row>
    <row r="2775" spans="1:30" ht="15.75" thickBot="1">
      <c r="A2775" s="101"/>
      <c r="B2775" s="87">
        <v>1</v>
      </c>
      <c r="C2775" s="87">
        <v>3.16</v>
      </c>
      <c r="D2775" s="88"/>
      <c r="E2775" s="87">
        <v>1</v>
      </c>
      <c r="F2775" s="87">
        <v>1</v>
      </c>
      <c r="G2775" s="89">
        <v>2.59</v>
      </c>
      <c r="H2775" s="89">
        <v>2.62</v>
      </c>
      <c r="I2775" s="87">
        <v>2</v>
      </c>
      <c r="J2775" s="87">
        <v>1</v>
      </c>
      <c r="K2775" s="89">
        <v>2.63</v>
      </c>
      <c r="L2775" s="89">
        <v>2.65</v>
      </c>
      <c r="M2775" s="87">
        <v>30</v>
      </c>
      <c r="N2775" s="79">
        <f t="shared" si="72"/>
        <v>0.3</v>
      </c>
      <c r="O2775" s="87">
        <v>200</v>
      </c>
      <c r="P2775" s="88"/>
      <c r="Q2775" s="87">
        <v>362</v>
      </c>
      <c r="R2775" s="87">
        <v>2.5</v>
      </c>
      <c r="S2775" s="87">
        <v>1</v>
      </c>
      <c r="T2775" s="87">
        <v>20</v>
      </c>
      <c r="U2775" s="87">
        <v>28</v>
      </c>
      <c r="V2775" s="88"/>
      <c r="W2775" s="87">
        <v>2.42</v>
      </c>
      <c r="X2775" s="90">
        <v>79.139665500000007</v>
      </c>
      <c r="Y2775" s="90">
        <v>38.540134500000001</v>
      </c>
      <c r="Z2775" s="91"/>
      <c r="AA2775" s="88"/>
      <c r="AB2775" s="92"/>
      <c r="AC2775" s="92"/>
      <c r="AD2775" s="99">
        <v>2.3552840506329118</v>
      </c>
    </row>
    <row r="2776" spans="1:30" ht="15.75" thickBot="1">
      <c r="A2776" s="101"/>
      <c r="B2776" s="87">
        <v>1</v>
      </c>
      <c r="C2776" s="87">
        <v>3.16</v>
      </c>
      <c r="D2776" s="88"/>
      <c r="E2776" s="87">
        <v>1</v>
      </c>
      <c r="F2776" s="87">
        <v>1</v>
      </c>
      <c r="G2776" s="89">
        <v>2.59</v>
      </c>
      <c r="H2776" s="89">
        <v>2.62</v>
      </c>
      <c r="I2776" s="87">
        <v>2</v>
      </c>
      <c r="J2776" s="87">
        <v>1</v>
      </c>
      <c r="K2776" s="89">
        <v>2.63</v>
      </c>
      <c r="L2776" s="89">
        <v>2.65</v>
      </c>
      <c r="M2776" s="87">
        <v>30</v>
      </c>
      <c r="N2776" s="79">
        <f t="shared" si="72"/>
        <v>0.3</v>
      </c>
      <c r="O2776" s="87">
        <v>200</v>
      </c>
      <c r="P2776" s="88"/>
      <c r="Q2776" s="87">
        <v>362</v>
      </c>
      <c r="R2776" s="87">
        <v>2.5</v>
      </c>
      <c r="S2776" s="87">
        <v>1</v>
      </c>
      <c r="T2776" s="87">
        <v>20</v>
      </c>
      <c r="U2776" s="87">
        <v>28</v>
      </c>
      <c r="V2776" s="88"/>
      <c r="W2776" s="87">
        <v>2.4500000000000002</v>
      </c>
      <c r="X2776" s="90">
        <v>82.473926500000005</v>
      </c>
      <c r="Y2776" s="90">
        <v>41.285996499999996</v>
      </c>
      <c r="Z2776" s="91"/>
      <c r="AA2776" s="88"/>
      <c r="AB2776" s="92"/>
      <c r="AC2776" s="92"/>
      <c r="AD2776" s="99">
        <v>2.3552840506329118</v>
      </c>
    </row>
    <row r="2777" spans="1:30" ht="15.75" thickBot="1">
      <c r="A2777" s="101"/>
      <c r="B2777" s="87">
        <v>1</v>
      </c>
      <c r="C2777" s="87">
        <v>3.16</v>
      </c>
      <c r="D2777" s="88"/>
      <c r="E2777" s="87">
        <v>1</v>
      </c>
      <c r="F2777" s="87">
        <v>1</v>
      </c>
      <c r="G2777" s="89">
        <v>2.59</v>
      </c>
      <c r="H2777" s="89">
        <v>2.62</v>
      </c>
      <c r="I2777" s="87">
        <v>2</v>
      </c>
      <c r="J2777" s="87">
        <v>1</v>
      </c>
      <c r="K2777" s="89">
        <v>2.63</v>
      </c>
      <c r="L2777" s="89">
        <v>2.65</v>
      </c>
      <c r="M2777" s="87">
        <v>30</v>
      </c>
      <c r="N2777" s="79">
        <f t="shared" si="72"/>
        <v>0.3</v>
      </c>
      <c r="O2777" s="87">
        <v>165</v>
      </c>
      <c r="P2777" s="88"/>
      <c r="Q2777" s="87">
        <v>362</v>
      </c>
      <c r="R2777" s="87">
        <v>2.5</v>
      </c>
      <c r="S2777" s="87">
        <v>1</v>
      </c>
      <c r="T2777" s="87">
        <v>20</v>
      </c>
      <c r="U2777" s="87">
        <v>28</v>
      </c>
      <c r="V2777" s="88"/>
      <c r="W2777" s="87">
        <v>2.4500000000000002</v>
      </c>
      <c r="X2777" s="90">
        <v>83.258458500000003</v>
      </c>
      <c r="Y2777" s="90">
        <v>38.9324005</v>
      </c>
      <c r="Z2777" s="91"/>
      <c r="AA2777" s="88"/>
      <c r="AB2777" s="92"/>
      <c r="AC2777" s="92"/>
      <c r="AD2777" s="99">
        <v>2.3920473417721517</v>
      </c>
    </row>
    <row r="2778" spans="1:30" ht="15.75" thickBot="1">
      <c r="A2778" s="101"/>
      <c r="B2778" s="87">
        <v>1</v>
      </c>
      <c r="C2778" s="87">
        <v>3.16</v>
      </c>
      <c r="D2778" s="88"/>
      <c r="E2778" s="87">
        <v>1</v>
      </c>
      <c r="F2778" s="87">
        <v>1</v>
      </c>
      <c r="G2778" s="89">
        <v>2.59</v>
      </c>
      <c r="H2778" s="89">
        <v>2.62</v>
      </c>
      <c r="I2778" s="87">
        <v>2</v>
      </c>
      <c r="J2778" s="87">
        <v>1</v>
      </c>
      <c r="K2778" s="89">
        <v>2.63</v>
      </c>
      <c r="L2778" s="89">
        <v>2.65</v>
      </c>
      <c r="M2778" s="87">
        <v>30</v>
      </c>
      <c r="N2778" s="79">
        <f t="shared" si="72"/>
        <v>0.3</v>
      </c>
      <c r="O2778" s="87">
        <v>165</v>
      </c>
      <c r="P2778" s="88"/>
      <c r="Q2778" s="87">
        <v>362</v>
      </c>
      <c r="R2778" s="87">
        <v>2.5</v>
      </c>
      <c r="S2778" s="87">
        <v>1</v>
      </c>
      <c r="T2778" s="87">
        <v>20</v>
      </c>
      <c r="U2778" s="87">
        <v>28</v>
      </c>
      <c r="V2778" s="88"/>
      <c r="W2778" s="87">
        <v>2.46</v>
      </c>
      <c r="X2778" s="90">
        <v>90.613445999999996</v>
      </c>
      <c r="Y2778" s="90">
        <v>39.324666499999999</v>
      </c>
      <c r="Z2778" s="91"/>
      <c r="AA2778" s="88"/>
      <c r="AB2778" s="92"/>
      <c r="AC2778" s="92"/>
      <c r="AD2778" s="99">
        <v>2.3920473417721517</v>
      </c>
    </row>
    <row r="2779" spans="1:30" ht="15.75" thickBot="1">
      <c r="A2779" s="101"/>
      <c r="B2779" s="87">
        <v>1</v>
      </c>
      <c r="C2779" s="87">
        <v>3.16</v>
      </c>
      <c r="D2779" s="88"/>
      <c r="E2779" s="87">
        <v>1</v>
      </c>
      <c r="F2779" s="87">
        <v>1</v>
      </c>
      <c r="G2779" s="89">
        <v>2.59</v>
      </c>
      <c r="H2779" s="89">
        <v>2.62</v>
      </c>
      <c r="I2779" s="87">
        <v>2</v>
      </c>
      <c r="J2779" s="87">
        <v>1</v>
      </c>
      <c r="K2779" s="89">
        <v>2.63</v>
      </c>
      <c r="L2779" s="89">
        <v>2.65</v>
      </c>
      <c r="M2779" s="87">
        <v>30</v>
      </c>
      <c r="N2779" s="79">
        <f t="shared" si="72"/>
        <v>0.3</v>
      </c>
      <c r="O2779" s="87">
        <v>165</v>
      </c>
      <c r="P2779" s="88"/>
      <c r="Q2779" s="87">
        <v>362</v>
      </c>
      <c r="R2779" s="87">
        <v>2.5</v>
      </c>
      <c r="S2779" s="87">
        <v>1</v>
      </c>
      <c r="T2779" s="87">
        <v>20</v>
      </c>
      <c r="U2779" s="87">
        <v>28</v>
      </c>
      <c r="V2779" s="88"/>
      <c r="W2779" s="87">
        <v>2.4700000000000002</v>
      </c>
      <c r="X2779" s="90">
        <v>94.732239000000007</v>
      </c>
      <c r="Y2779" s="90">
        <v>41.384062999999998</v>
      </c>
      <c r="Z2779" s="91"/>
      <c r="AA2779" s="88"/>
      <c r="AB2779" s="92"/>
      <c r="AC2779" s="92"/>
      <c r="AD2779" s="99">
        <v>2.3920473417721517</v>
      </c>
    </row>
    <row r="2780" spans="1:30" ht="15.75" thickBot="1">
      <c r="A2780" s="101"/>
      <c r="B2780" s="87">
        <v>1</v>
      </c>
      <c r="C2780" s="87">
        <v>3.16</v>
      </c>
      <c r="D2780" s="88"/>
      <c r="E2780" s="87">
        <v>1</v>
      </c>
      <c r="F2780" s="87">
        <v>1</v>
      </c>
      <c r="G2780" s="89">
        <v>2.59</v>
      </c>
      <c r="H2780" s="89">
        <v>2.62</v>
      </c>
      <c r="I2780" s="87">
        <v>2</v>
      </c>
      <c r="J2780" s="87">
        <v>1</v>
      </c>
      <c r="K2780" s="89">
        <v>2.63</v>
      </c>
      <c r="L2780" s="89">
        <v>2.65</v>
      </c>
      <c r="M2780" s="87">
        <v>30</v>
      </c>
      <c r="N2780" s="79">
        <f t="shared" si="72"/>
        <v>0.3</v>
      </c>
      <c r="O2780" s="87">
        <v>140</v>
      </c>
      <c r="P2780" s="88"/>
      <c r="Q2780" s="87">
        <v>362</v>
      </c>
      <c r="R2780" s="87">
        <v>2.5</v>
      </c>
      <c r="S2780" s="87">
        <v>1</v>
      </c>
      <c r="T2780" s="87">
        <v>20</v>
      </c>
      <c r="U2780" s="87">
        <v>28</v>
      </c>
      <c r="V2780" s="88"/>
      <c r="W2780" s="87">
        <v>2.46</v>
      </c>
      <c r="X2780" s="90">
        <v>93.4573745</v>
      </c>
      <c r="Y2780" s="90">
        <v>39.716932499999999</v>
      </c>
      <c r="Z2780" s="91"/>
      <c r="AA2780" s="88"/>
      <c r="AB2780" s="92"/>
      <c r="AC2780" s="92"/>
      <c r="AD2780" s="99">
        <v>2.4183068354430377</v>
      </c>
    </row>
    <row r="2781" spans="1:30" ht="15.75" thickBot="1">
      <c r="A2781" s="101"/>
      <c r="B2781" s="87">
        <v>1</v>
      </c>
      <c r="C2781" s="87">
        <v>3.16</v>
      </c>
      <c r="D2781" s="88"/>
      <c r="E2781" s="87">
        <v>1</v>
      </c>
      <c r="F2781" s="87">
        <v>1</v>
      </c>
      <c r="G2781" s="89">
        <v>2.59</v>
      </c>
      <c r="H2781" s="89">
        <v>2.62</v>
      </c>
      <c r="I2781" s="87">
        <v>2</v>
      </c>
      <c r="J2781" s="87">
        <v>1</v>
      </c>
      <c r="K2781" s="89">
        <v>2.63</v>
      </c>
      <c r="L2781" s="89">
        <v>2.65</v>
      </c>
      <c r="M2781" s="87">
        <v>30</v>
      </c>
      <c r="N2781" s="79">
        <f t="shared" si="72"/>
        <v>0.3</v>
      </c>
      <c r="O2781" s="87">
        <v>140</v>
      </c>
      <c r="P2781" s="88"/>
      <c r="Q2781" s="87">
        <v>362</v>
      </c>
      <c r="R2781" s="87">
        <v>2.5</v>
      </c>
      <c r="S2781" s="87">
        <v>1</v>
      </c>
      <c r="T2781" s="87">
        <v>20</v>
      </c>
      <c r="U2781" s="87">
        <v>28</v>
      </c>
      <c r="V2781" s="88"/>
      <c r="W2781" s="87">
        <v>2.48</v>
      </c>
      <c r="X2781" s="90">
        <v>94.143839999999997</v>
      </c>
      <c r="Y2781" s="90">
        <v>40.991796999999998</v>
      </c>
      <c r="Z2781" s="91"/>
      <c r="AA2781" s="88"/>
      <c r="AB2781" s="92"/>
      <c r="AC2781" s="92"/>
      <c r="AD2781" s="99">
        <v>2.4183068354430377</v>
      </c>
    </row>
    <row r="2782" spans="1:30" ht="15.75" thickBot="1">
      <c r="A2782" s="101"/>
      <c r="B2782" s="87">
        <v>1</v>
      </c>
      <c r="C2782" s="87">
        <v>3.16</v>
      </c>
      <c r="D2782" s="88"/>
      <c r="E2782" s="87">
        <v>1</v>
      </c>
      <c r="F2782" s="87">
        <v>1</v>
      </c>
      <c r="G2782" s="89">
        <v>2.59</v>
      </c>
      <c r="H2782" s="89">
        <v>2.62</v>
      </c>
      <c r="I2782" s="87">
        <v>2</v>
      </c>
      <c r="J2782" s="87">
        <v>1</v>
      </c>
      <c r="K2782" s="89">
        <v>2.63</v>
      </c>
      <c r="L2782" s="89">
        <v>2.65</v>
      </c>
      <c r="M2782" s="87">
        <v>30</v>
      </c>
      <c r="N2782" s="79">
        <f t="shared" si="72"/>
        <v>0.3</v>
      </c>
      <c r="O2782" s="87">
        <v>165</v>
      </c>
      <c r="P2782" s="88"/>
      <c r="Q2782" s="87">
        <v>362</v>
      </c>
      <c r="R2782" s="87">
        <v>1.5</v>
      </c>
      <c r="S2782" s="87">
        <v>1</v>
      </c>
      <c r="T2782" s="87">
        <v>20</v>
      </c>
      <c r="U2782" s="87">
        <v>28</v>
      </c>
      <c r="V2782" s="88"/>
      <c r="W2782" s="87">
        <v>2.4700000000000002</v>
      </c>
      <c r="X2782" s="90">
        <v>94.928371999999996</v>
      </c>
      <c r="Y2782" s="90">
        <v>40.109198499999998</v>
      </c>
      <c r="Z2782" s="91"/>
      <c r="AA2782" s="88"/>
      <c r="AB2782" s="92"/>
      <c r="AC2782" s="92"/>
      <c r="AD2782" s="99">
        <v>2.4182473417721515</v>
      </c>
    </row>
    <row r="2783" spans="1:30" ht="15.75" thickBot="1">
      <c r="A2783" s="101"/>
      <c r="B2783" s="87">
        <v>1</v>
      </c>
      <c r="C2783" s="87">
        <v>3.16</v>
      </c>
      <c r="D2783" s="88"/>
      <c r="E2783" s="87">
        <v>1</v>
      </c>
      <c r="F2783" s="87">
        <v>1</v>
      </c>
      <c r="G2783" s="89">
        <v>2.59</v>
      </c>
      <c r="H2783" s="89">
        <v>2.62</v>
      </c>
      <c r="I2783" s="87">
        <v>2</v>
      </c>
      <c r="J2783" s="87">
        <v>1</v>
      </c>
      <c r="K2783" s="89">
        <v>2.63</v>
      </c>
      <c r="L2783" s="89">
        <v>2.65</v>
      </c>
      <c r="M2783" s="87">
        <v>30</v>
      </c>
      <c r="N2783" s="79">
        <f t="shared" si="72"/>
        <v>0.3</v>
      </c>
      <c r="O2783" s="87">
        <v>165</v>
      </c>
      <c r="P2783" s="88"/>
      <c r="Q2783" s="87">
        <v>362</v>
      </c>
      <c r="R2783" s="87">
        <v>4.5</v>
      </c>
      <c r="S2783" s="87">
        <v>1</v>
      </c>
      <c r="T2783" s="87">
        <v>20</v>
      </c>
      <c r="U2783" s="87">
        <v>28</v>
      </c>
      <c r="V2783" s="88"/>
      <c r="W2783" s="87">
        <v>2.4300000000000002</v>
      </c>
      <c r="X2783" s="90">
        <v>86.690786000000003</v>
      </c>
      <c r="Y2783" s="90">
        <v>39.226599999999998</v>
      </c>
      <c r="Z2783" s="91"/>
      <c r="AA2783" s="88"/>
      <c r="AB2783" s="92"/>
      <c r="AC2783" s="92"/>
      <c r="AD2783" s="99">
        <v>2.3396473417721517</v>
      </c>
    </row>
    <row r="2784" spans="1:30" ht="15.75" thickBot="1">
      <c r="A2784" s="101"/>
      <c r="B2784" s="87">
        <v>1</v>
      </c>
      <c r="C2784" s="87">
        <v>3.16</v>
      </c>
      <c r="D2784" s="88"/>
      <c r="E2784" s="87">
        <v>1</v>
      </c>
      <c r="F2784" s="87">
        <v>1</v>
      </c>
      <c r="G2784" s="89">
        <v>2.59</v>
      </c>
      <c r="H2784" s="89">
        <v>2.62</v>
      </c>
      <c r="I2784" s="87">
        <v>2</v>
      </c>
      <c r="J2784" s="87">
        <v>1</v>
      </c>
      <c r="K2784" s="89">
        <v>2.63</v>
      </c>
      <c r="L2784" s="89">
        <v>2.65</v>
      </c>
      <c r="M2784" s="87">
        <v>30</v>
      </c>
      <c r="N2784" s="79">
        <f t="shared" si="72"/>
        <v>0.3</v>
      </c>
      <c r="O2784" s="87">
        <v>165</v>
      </c>
      <c r="P2784" s="88"/>
      <c r="Q2784" s="87">
        <v>362</v>
      </c>
      <c r="R2784" s="87">
        <v>6.5</v>
      </c>
      <c r="S2784" s="87">
        <v>1</v>
      </c>
      <c r="T2784" s="87">
        <v>20</v>
      </c>
      <c r="U2784" s="87">
        <v>28</v>
      </c>
      <c r="V2784" s="88"/>
      <c r="W2784" s="87">
        <v>2.36</v>
      </c>
      <c r="X2784" s="90">
        <v>77.962867500000002</v>
      </c>
      <c r="Y2784" s="90">
        <v>35.696206000000004</v>
      </c>
      <c r="Z2784" s="91"/>
      <c r="AA2784" s="88"/>
      <c r="AB2784" s="92"/>
      <c r="AC2784" s="92"/>
      <c r="AD2784" s="99">
        <v>2.2872473417721522</v>
      </c>
    </row>
    <row r="2785" spans="1:30" ht="15.75" thickBot="1">
      <c r="A2785" s="101"/>
      <c r="B2785" s="87">
        <v>1</v>
      </c>
      <c r="C2785" s="87">
        <v>3.1549999999999998</v>
      </c>
      <c r="D2785" s="88"/>
      <c r="E2785" s="87">
        <v>1</v>
      </c>
      <c r="F2785" s="87">
        <v>2.5</v>
      </c>
      <c r="G2785" s="89">
        <v>2.585</v>
      </c>
      <c r="H2785" s="89">
        <v>2.61</v>
      </c>
      <c r="I2785" s="87">
        <v>1.2</v>
      </c>
      <c r="J2785" s="88"/>
      <c r="K2785" s="89">
        <v>2.63</v>
      </c>
      <c r="L2785" s="89">
        <v>2.657</v>
      </c>
      <c r="M2785" s="87">
        <v>32</v>
      </c>
      <c r="N2785" s="79">
        <f t="shared" si="72"/>
        <v>0.32</v>
      </c>
      <c r="O2785" s="87">
        <v>165</v>
      </c>
      <c r="P2785" s="88"/>
      <c r="Q2785" s="87">
        <v>375</v>
      </c>
      <c r="R2785" s="87">
        <v>4</v>
      </c>
      <c r="S2785" s="87">
        <v>1</v>
      </c>
      <c r="T2785" s="87">
        <v>20</v>
      </c>
      <c r="U2785" s="87">
        <v>7</v>
      </c>
      <c r="V2785" s="88"/>
      <c r="W2785" s="88"/>
      <c r="X2785" s="90">
        <v>62.2722275</v>
      </c>
      <c r="Y2785" s="90">
        <v>37.853669000000004</v>
      </c>
      <c r="Z2785" s="91"/>
      <c r="AA2785" s="88"/>
      <c r="AB2785" s="92"/>
      <c r="AC2785" s="92"/>
      <c r="AD2785" s="99">
        <v>2.3466449286846274</v>
      </c>
    </row>
    <row r="2786" spans="1:30" ht="15.75" thickBot="1">
      <c r="A2786" s="101"/>
      <c r="B2786" s="87">
        <v>1</v>
      </c>
      <c r="C2786" s="87">
        <v>3.1549999999999998</v>
      </c>
      <c r="D2786" s="88"/>
      <c r="E2786" s="87">
        <v>1</v>
      </c>
      <c r="F2786" s="87">
        <v>2.5</v>
      </c>
      <c r="G2786" s="89">
        <v>2.585</v>
      </c>
      <c r="H2786" s="89">
        <v>2.61</v>
      </c>
      <c r="I2786" s="87">
        <v>1.2</v>
      </c>
      <c r="J2786" s="88"/>
      <c r="K2786" s="89">
        <v>2.63</v>
      </c>
      <c r="L2786" s="89">
        <v>2.657</v>
      </c>
      <c r="M2786" s="87">
        <v>32</v>
      </c>
      <c r="N2786" s="79">
        <f t="shared" si="72"/>
        <v>0.32</v>
      </c>
      <c r="O2786" s="87">
        <v>165</v>
      </c>
      <c r="P2786" s="88"/>
      <c r="Q2786" s="87">
        <v>375</v>
      </c>
      <c r="R2786" s="87">
        <v>4</v>
      </c>
      <c r="S2786" s="87">
        <v>1</v>
      </c>
      <c r="T2786" s="87">
        <v>20</v>
      </c>
      <c r="U2786" s="87">
        <v>7</v>
      </c>
      <c r="V2786" s="88"/>
      <c r="W2786" s="88"/>
      <c r="X2786" s="90">
        <v>60.605097000000001</v>
      </c>
      <c r="Y2786" s="90">
        <v>37.853669000000004</v>
      </c>
      <c r="Z2786" s="91"/>
      <c r="AA2786" s="88"/>
      <c r="AB2786" s="92"/>
      <c r="AC2786" s="92"/>
      <c r="AD2786" s="99">
        <v>2.3466449286846274</v>
      </c>
    </row>
    <row r="2787" spans="1:30" ht="15.75" thickBot="1">
      <c r="A2787" s="101"/>
      <c r="B2787" s="87">
        <v>1</v>
      </c>
      <c r="C2787" s="87">
        <v>3.1549999999999998</v>
      </c>
      <c r="D2787" s="88"/>
      <c r="E2787" s="87">
        <v>1</v>
      </c>
      <c r="F2787" s="87">
        <v>2.5</v>
      </c>
      <c r="G2787" s="89">
        <v>2.585</v>
      </c>
      <c r="H2787" s="89">
        <v>2.61</v>
      </c>
      <c r="I2787" s="87">
        <v>1.2</v>
      </c>
      <c r="J2787" s="88"/>
      <c r="K2787" s="89">
        <v>2.63</v>
      </c>
      <c r="L2787" s="89">
        <v>2.657</v>
      </c>
      <c r="M2787" s="87">
        <v>32</v>
      </c>
      <c r="N2787" s="79">
        <f t="shared" si="72"/>
        <v>0.32</v>
      </c>
      <c r="O2787" s="87">
        <v>165</v>
      </c>
      <c r="P2787" s="88"/>
      <c r="Q2787" s="87">
        <v>375</v>
      </c>
      <c r="R2787" s="87">
        <v>4</v>
      </c>
      <c r="S2787" s="87">
        <v>1</v>
      </c>
      <c r="T2787" s="87">
        <v>20</v>
      </c>
      <c r="U2787" s="87">
        <v>7</v>
      </c>
      <c r="V2787" s="88"/>
      <c r="W2787" s="88"/>
      <c r="X2787" s="90">
        <v>60.016697999999998</v>
      </c>
      <c r="Y2787" s="90">
        <v>37.559469500000006</v>
      </c>
      <c r="Z2787" s="91"/>
      <c r="AA2787" s="88"/>
      <c r="AB2787" s="92"/>
      <c r="AC2787" s="92"/>
      <c r="AD2787" s="99">
        <v>2.3466449286846274</v>
      </c>
    </row>
    <row r="2788" spans="1:30" ht="15.75" thickBot="1">
      <c r="A2788" s="101"/>
      <c r="B2788" s="87">
        <v>1</v>
      </c>
      <c r="C2788" s="87">
        <v>3.1549999999999998</v>
      </c>
      <c r="D2788" s="88"/>
      <c r="E2788" s="87">
        <v>1</v>
      </c>
      <c r="F2788" s="87">
        <v>2.5</v>
      </c>
      <c r="G2788" s="89">
        <v>2.585</v>
      </c>
      <c r="H2788" s="89">
        <v>2.61</v>
      </c>
      <c r="I2788" s="87">
        <v>1.2</v>
      </c>
      <c r="J2788" s="88"/>
      <c r="K2788" s="89">
        <v>2.63</v>
      </c>
      <c r="L2788" s="89">
        <v>2.657</v>
      </c>
      <c r="M2788" s="87">
        <v>32</v>
      </c>
      <c r="N2788" s="79">
        <f t="shared" si="72"/>
        <v>0.32</v>
      </c>
      <c r="O2788" s="87">
        <v>165</v>
      </c>
      <c r="P2788" s="88"/>
      <c r="Q2788" s="87">
        <v>375</v>
      </c>
      <c r="R2788" s="87">
        <v>4</v>
      </c>
      <c r="S2788" s="87">
        <v>1</v>
      </c>
      <c r="T2788" s="87">
        <v>20</v>
      </c>
      <c r="U2788" s="87">
        <v>28</v>
      </c>
      <c r="V2788" s="88"/>
      <c r="W2788" s="88"/>
      <c r="X2788" s="90">
        <v>74.040207499999994</v>
      </c>
      <c r="Y2788" s="90">
        <v>41.482129500000006</v>
      </c>
      <c r="Z2788" s="91"/>
      <c r="AA2788" s="88"/>
      <c r="AB2788" s="92"/>
      <c r="AC2788" s="92"/>
      <c r="AD2788" s="99">
        <v>2.3466449286846274</v>
      </c>
    </row>
    <row r="2789" spans="1:30" ht="15.75" thickBot="1">
      <c r="A2789" s="101"/>
      <c r="B2789" s="87">
        <v>1</v>
      </c>
      <c r="C2789" s="87">
        <v>3.1549999999999998</v>
      </c>
      <c r="D2789" s="88"/>
      <c r="E2789" s="87">
        <v>1</v>
      </c>
      <c r="F2789" s="87">
        <v>2.5</v>
      </c>
      <c r="G2789" s="89">
        <v>2.585</v>
      </c>
      <c r="H2789" s="89">
        <v>2.61</v>
      </c>
      <c r="I2789" s="87">
        <v>1.2</v>
      </c>
      <c r="J2789" s="88"/>
      <c r="K2789" s="89">
        <v>2.63</v>
      </c>
      <c r="L2789" s="89">
        <v>2.657</v>
      </c>
      <c r="M2789" s="87">
        <v>32</v>
      </c>
      <c r="N2789" s="79">
        <f t="shared" si="72"/>
        <v>0.32</v>
      </c>
      <c r="O2789" s="87">
        <v>165</v>
      </c>
      <c r="P2789" s="88"/>
      <c r="Q2789" s="87">
        <v>375</v>
      </c>
      <c r="R2789" s="87">
        <v>4</v>
      </c>
      <c r="S2789" s="87">
        <v>1</v>
      </c>
      <c r="T2789" s="87">
        <v>20</v>
      </c>
      <c r="U2789" s="87">
        <v>28</v>
      </c>
      <c r="V2789" s="88"/>
      <c r="W2789" s="88"/>
      <c r="X2789" s="90">
        <v>71.000146000000001</v>
      </c>
      <c r="Y2789" s="90">
        <v>41.482129500000006</v>
      </c>
      <c r="Z2789" s="91"/>
      <c r="AA2789" s="88"/>
      <c r="AB2789" s="92"/>
      <c r="AC2789" s="92"/>
      <c r="AD2789" s="99">
        <v>2.3466449286846274</v>
      </c>
    </row>
    <row r="2790" spans="1:30" ht="15.75" thickBot="1">
      <c r="A2790" s="101"/>
      <c r="B2790" s="87">
        <v>1</v>
      </c>
      <c r="C2790" s="87">
        <v>3.1549999999999998</v>
      </c>
      <c r="D2790" s="88"/>
      <c r="E2790" s="87">
        <v>1</v>
      </c>
      <c r="F2790" s="87">
        <v>2.5</v>
      </c>
      <c r="G2790" s="89">
        <v>2.585</v>
      </c>
      <c r="H2790" s="89">
        <v>2.61</v>
      </c>
      <c r="I2790" s="87">
        <v>1.2</v>
      </c>
      <c r="J2790" s="88"/>
      <c r="K2790" s="89">
        <v>2.63</v>
      </c>
      <c r="L2790" s="89">
        <v>2.657</v>
      </c>
      <c r="M2790" s="87">
        <v>32</v>
      </c>
      <c r="N2790" s="79">
        <f t="shared" si="72"/>
        <v>0.32</v>
      </c>
      <c r="O2790" s="87">
        <v>165</v>
      </c>
      <c r="P2790" s="88"/>
      <c r="Q2790" s="87">
        <v>375</v>
      </c>
      <c r="R2790" s="87">
        <v>4</v>
      </c>
      <c r="S2790" s="87">
        <v>1</v>
      </c>
      <c r="T2790" s="87">
        <v>20</v>
      </c>
      <c r="U2790" s="87">
        <v>28</v>
      </c>
      <c r="V2790" s="88"/>
      <c r="W2790" s="88"/>
      <c r="X2790" s="90">
        <v>75.413138500000002</v>
      </c>
      <c r="Y2790" s="90">
        <v>41.089863500000007</v>
      </c>
      <c r="Z2790" s="91"/>
      <c r="AA2790" s="88"/>
      <c r="AB2790" s="92"/>
      <c r="AC2790" s="92"/>
      <c r="AD2790" s="99">
        <v>2.3466449286846274</v>
      </c>
    </row>
    <row r="2791" spans="1:30" ht="15.75" thickBot="1">
      <c r="A2791" s="101"/>
      <c r="B2791" s="87">
        <v>1</v>
      </c>
      <c r="C2791" s="87">
        <v>3.1549999999999998</v>
      </c>
      <c r="D2791" s="88"/>
      <c r="E2791" s="87">
        <v>1</v>
      </c>
      <c r="F2791" s="87">
        <v>2.5</v>
      </c>
      <c r="G2791" s="89">
        <v>2.585</v>
      </c>
      <c r="H2791" s="89">
        <v>2.61</v>
      </c>
      <c r="I2791" s="87">
        <v>1.2</v>
      </c>
      <c r="J2791" s="88"/>
      <c r="K2791" s="89">
        <v>2.63</v>
      </c>
      <c r="L2791" s="89">
        <v>2.657</v>
      </c>
      <c r="M2791" s="87">
        <v>32</v>
      </c>
      <c r="N2791" s="79">
        <f t="shared" si="72"/>
        <v>0.32</v>
      </c>
      <c r="O2791" s="87">
        <v>165</v>
      </c>
      <c r="P2791" s="88"/>
      <c r="Q2791" s="87">
        <v>375</v>
      </c>
      <c r="R2791" s="87">
        <v>4</v>
      </c>
      <c r="S2791" s="87">
        <v>1</v>
      </c>
      <c r="T2791" s="87">
        <v>20</v>
      </c>
      <c r="U2791" s="87">
        <v>91</v>
      </c>
      <c r="V2791" s="88"/>
      <c r="W2791" s="88"/>
      <c r="X2791" s="90">
        <v>85.317854999999994</v>
      </c>
      <c r="Y2791" s="90">
        <v>43.051193499999997</v>
      </c>
      <c r="Z2791" s="91"/>
      <c r="AA2791" s="88"/>
      <c r="AB2791" s="92"/>
      <c r="AC2791" s="92"/>
      <c r="AD2791" s="99">
        <v>2.3466449286846274</v>
      </c>
    </row>
    <row r="2792" spans="1:30" ht="15.75" thickBot="1">
      <c r="A2792" s="101"/>
      <c r="B2792" s="87">
        <v>1</v>
      </c>
      <c r="C2792" s="87">
        <v>3.1549999999999998</v>
      </c>
      <c r="D2792" s="88"/>
      <c r="E2792" s="87">
        <v>1</v>
      </c>
      <c r="F2792" s="87">
        <v>2.5</v>
      </c>
      <c r="G2792" s="89">
        <v>2.585</v>
      </c>
      <c r="H2792" s="89">
        <v>2.61</v>
      </c>
      <c r="I2792" s="87">
        <v>1.2</v>
      </c>
      <c r="J2792" s="88"/>
      <c r="K2792" s="89">
        <v>2.63</v>
      </c>
      <c r="L2792" s="89">
        <v>2.657</v>
      </c>
      <c r="M2792" s="87">
        <v>32</v>
      </c>
      <c r="N2792" s="79">
        <f t="shared" si="72"/>
        <v>0.32</v>
      </c>
      <c r="O2792" s="87">
        <v>165</v>
      </c>
      <c r="P2792" s="88"/>
      <c r="Q2792" s="87">
        <v>375</v>
      </c>
      <c r="R2792" s="87">
        <v>4</v>
      </c>
      <c r="S2792" s="87">
        <v>1</v>
      </c>
      <c r="T2792" s="87">
        <v>20</v>
      </c>
      <c r="U2792" s="87">
        <v>91</v>
      </c>
      <c r="V2792" s="88"/>
      <c r="W2792" s="88"/>
      <c r="X2792" s="90">
        <v>82.866192499999997</v>
      </c>
      <c r="Y2792" s="90">
        <v>42.462794500000001</v>
      </c>
      <c r="Z2792" s="91"/>
      <c r="AA2792" s="88"/>
      <c r="AB2792" s="92"/>
      <c r="AC2792" s="92"/>
      <c r="AD2792" s="99">
        <v>2.3466449286846274</v>
      </c>
    </row>
    <row r="2793" spans="1:30" ht="15.75" thickBot="1">
      <c r="A2793" s="101"/>
      <c r="B2793" s="87">
        <v>1</v>
      </c>
      <c r="C2793" s="87">
        <v>3.1549999999999998</v>
      </c>
      <c r="D2793" s="88"/>
      <c r="E2793" s="87">
        <v>1</v>
      </c>
      <c r="F2793" s="87">
        <v>2.5</v>
      </c>
      <c r="G2793" s="89">
        <v>2.585</v>
      </c>
      <c r="H2793" s="89">
        <v>2.61</v>
      </c>
      <c r="I2793" s="87">
        <v>1.2</v>
      </c>
      <c r="J2793" s="88"/>
      <c r="K2793" s="89">
        <v>2.63</v>
      </c>
      <c r="L2793" s="89">
        <v>2.657</v>
      </c>
      <c r="M2793" s="87">
        <v>32</v>
      </c>
      <c r="N2793" s="79">
        <f t="shared" si="72"/>
        <v>0.32</v>
      </c>
      <c r="O2793" s="87">
        <v>165</v>
      </c>
      <c r="P2793" s="88"/>
      <c r="Q2793" s="87">
        <v>375</v>
      </c>
      <c r="R2793" s="87">
        <v>4</v>
      </c>
      <c r="S2793" s="87">
        <v>1</v>
      </c>
      <c r="T2793" s="87">
        <v>20</v>
      </c>
      <c r="U2793" s="87">
        <v>91</v>
      </c>
      <c r="V2793" s="88"/>
      <c r="W2793" s="88"/>
      <c r="X2793" s="90">
        <v>81.002928999999995</v>
      </c>
      <c r="Y2793" s="90">
        <v>42.8550605</v>
      </c>
      <c r="Z2793" s="91"/>
      <c r="AA2793" s="88"/>
      <c r="AB2793" s="92"/>
      <c r="AC2793" s="92"/>
      <c r="AD2793" s="99">
        <v>2.3466449286846274</v>
      </c>
    </row>
    <row r="2794" spans="1:30" ht="15.75" thickBot="1">
      <c r="A2794" s="101"/>
      <c r="B2794" s="87">
        <v>1</v>
      </c>
      <c r="C2794" s="87">
        <v>3.1549999999999998</v>
      </c>
      <c r="D2794" s="88"/>
      <c r="E2794" s="87">
        <v>1</v>
      </c>
      <c r="F2794" s="87">
        <v>2.5</v>
      </c>
      <c r="G2794" s="89">
        <v>2.585</v>
      </c>
      <c r="H2794" s="89">
        <v>2.61</v>
      </c>
      <c r="I2794" s="87">
        <v>1.2</v>
      </c>
      <c r="J2794" s="88"/>
      <c r="K2794" s="89">
        <v>2.63</v>
      </c>
      <c r="L2794" s="89">
        <v>2.657</v>
      </c>
      <c r="M2794" s="87">
        <v>35.5</v>
      </c>
      <c r="N2794" s="79">
        <f t="shared" si="72"/>
        <v>0.35499999999999998</v>
      </c>
      <c r="O2794" s="87">
        <v>165</v>
      </c>
      <c r="P2794" s="88"/>
      <c r="Q2794" s="87">
        <v>375</v>
      </c>
      <c r="R2794" s="87">
        <v>4</v>
      </c>
      <c r="S2794" s="87">
        <v>1</v>
      </c>
      <c r="T2794" s="87">
        <v>20</v>
      </c>
      <c r="U2794" s="87">
        <v>7</v>
      </c>
      <c r="V2794" s="88"/>
      <c r="W2794" s="88"/>
      <c r="X2794" s="90">
        <v>53.053976499999997</v>
      </c>
      <c r="Y2794" s="90">
        <v>35.696206000000004</v>
      </c>
      <c r="Z2794" s="91"/>
      <c r="AA2794" s="88"/>
      <c r="AB2794" s="92"/>
      <c r="AC2794" s="92"/>
      <c r="AD2794" s="99">
        <v>2.3378633864199458</v>
      </c>
    </row>
    <row r="2795" spans="1:30" ht="15.75" thickBot="1">
      <c r="A2795" s="101"/>
      <c r="B2795" s="87">
        <v>1</v>
      </c>
      <c r="C2795" s="87">
        <v>3.1549999999999998</v>
      </c>
      <c r="D2795" s="88"/>
      <c r="E2795" s="87">
        <v>1</v>
      </c>
      <c r="F2795" s="87">
        <v>2.5</v>
      </c>
      <c r="G2795" s="89">
        <v>2.585</v>
      </c>
      <c r="H2795" s="89">
        <v>2.61</v>
      </c>
      <c r="I2795" s="87">
        <v>1.2</v>
      </c>
      <c r="J2795" s="88"/>
      <c r="K2795" s="89">
        <v>2.63</v>
      </c>
      <c r="L2795" s="89">
        <v>2.657</v>
      </c>
      <c r="M2795" s="87">
        <v>35.5</v>
      </c>
      <c r="N2795" s="79">
        <f t="shared" si="72"/>
        <v>0.35499999999999998</v>
      </c>
      <c r="O2795" s="87">
        <v>165</v>
      </c>
      <c r="P2795" s="88"/>
      <c r="Q2795" s="87">
        <v>375</v>
      </c>
      <c r="R2795" s="87">
        <v>4</v>
      </c>
      <c r="S2795" s="87">
        <v>1</v>
      </c>
      <c r="T2795" s="87">
        <v>20</v>
      </c>
      <c r="U2795" s="87">
        <v>7</v>
      </c>
      <c r="V2795" s="88"/>
      <c r="W2795" s="88"/>
      <c r="X2795" s="90">
        <v>48.346784499999998</v>
      </c>
      <c r="Y2795" s="90">
        <v>34.225208500000001</v>
      </c>
      <c r="Z2795" s="91"/>
      <c r="AA2795" s="88"/>
      <c r="AB2795" s="92"/>
      <c r="AC2795" s="92"/>
      <c r="AD2795" s="99">
        <v>2.3378633864199458</v>
      </c>
    </row>
    <row r="2796" spans="1:30" ht="15.75" thickBot="1">
      <c r="A2796" s="101"/>
      <c r="B2796" s="87">
        <v>1</v>
      </c>
      <c r="C2796" s="87">
        <v>3.1549999999999998</v>
      </c>
      <c r="D2796" s="88"/>
      <c r="E2796" s="87">
        <v>1</v>
      </c>
      <c r="F2796" s="87">
        <v>2.5</v>
      </c>
      <c r="G2796" s="89">
        <v>2.585</v>
      </c>
      <c r="H2796" s="89">
        <v>2.61</v>
      </c>
      <c r="I2796" s="87">
        <v>1.2</v>
      </c>
      <c r="J2796" s="88"/>
      <c r="K2796" s="89">
        <v>2.63</v>
      </c>
      <c r="L2796" s="89">
        <v>2.657</v>
      </c>
      <c r="M2796" s="87">
        <v>35.5</v>
      </c>
      <c r="N2796" s="79">
        <f t="shared" si="72"/>
        <v>0.35499999999999998</v>
      </c>
      <c r="O2796" s="87">
        <v>165</v>
      </c>
      <c r="P2796" s="88"/>
      <c r="Q2796" s="87">
        <v>375</v>
      </c>
      <c r="R2796" s="87">
        <v>4</v>
      </c>
      <c r="S2796" s="87">
        <v>1</v>
      </c>
      <c r="T2796" s="87">
        <v>20</v>
      </c>
      <c r="U2796" s="87">
        <v>7</v>
      </c>
      <c r="V2796" s="88"/>
      <c r="W2796" s="88"/>
      <c r="X2796" s="90">
        <v>53.446242500000004</v>
      </c>
      <c r="Y2796" s="90">
        <v>36.676870999999998</v>
      </c>
      <c r="Z2796" s="91"/>
      <c r="AA2796" s="88"/>
      <c r="AB2796" s="92"/>
      <c r="AC2796" s="92"/>
      <c r="AD2796" s="99">
        <v>2.3378633864199458</v>
      </c>
    </row>
    <row r="2797" spans="1:30" ht="15.75" thickBot="1">
      <c r="A2797" s="101"/>
      <c r="B2797" s="87">
        <v>1</v>
      </c>
      <c r="C2797" s="87">
        <v>3.1549999999999998</v>
      </c>
      <c r="D2797" s="88"/>
      <c r="E2797" s="87">
        <v>1</v>
      </c>
      <c r="F2797" s="87">
        <v>2.5</v>
      </c>
      <c r="G2797" s="89">
        <v>2.585</v>
      </c>
      <c r="H2797" s="89">
        <v>2.61</v>
      </c>
      <c r="I2797" s="87">
        <v>1.2</v>
      </c>
      <c r="J2797" s="88"/>
      <c r="K2797" s="89">
        <v>2.63</v>
      </c>
      <c r="L2797" s="89">
        <v>2.657</v>
      </c>
      <c r="M2797" s="87">
        <v>35.5</v>
      </c>
      <c r="N2797" s="79">
        <f t="shared" si="72"/>
        <v>0.35499999999999998</v>
      </c>
      <c r="O2797" s="87">
        <v>165</v>
      </c>
      <c r="P2797" s="88"/>
      <c r="Q2797" s="87">
        <v>375</v>
      </c>
      <c r="R2797" s="87">
        <v>4</v>
      </c>
      <c r="S2797" s="87">
        <v>1</v>
      </c>
      <c r="T2797" s="87">
        <v>20</v>
      </c>
      <c r="U2797" s="87">
        <v>28</v>
      </c>
      <c r="V2797" s="88"/>
      <c r="W2797" s="88"/>
      <c r="X2797" s="90">
        <v>62.762560000000001</v>
      </c>
      <c r="Y2797" s="90">
        <v>38.9324005</v>
      </c>
      <c r="Z2797" s="91"/>
      <c r="AA2797" s="88"/>
      <c r="AB2797" s="92"/>
      <c r="AC2797" s="92"/>
      <c r="AD2797" s="99">
        <v>2.3378633864199458</v>
      </c>
    </row>
    <row r="2798" spans="1:30" ht="15.75" thickBot="1">
      <c r="A2798" s="101"/>
      <c r="B2798" s="87">
        <v>1</v>
      </c>
      <c r="C2798" s="87">
        <v>3.1549999999999998</v>
      </c>
      <c r="D2798" s="88"/>
      <c r="E2798" s="87">
        <v>1</v>
      </c>
      <c r="F2798" s="87">
        <v>2.5</v>
      </c>
      <c r="G2798" s="89">
        <v>2.585</v>
      </c>
      <c r="H2798" s="89">
        <v>2.61</v>
      </c>
      <c r="I2798" s="87">
        <v>1.2</v>
      </c>
      <c r="J2798" s="88"/>
      <c r="K2798" s="89">
        <v>2.63</v>
      </c>
      <c r="L2798" s="89">
        <v>2.657</v>
      </c>
      <c r="M2798" s="87">
        <v>35.5</v>
      </c>
      <c r="N2798" s="79">
        <f t="shared" si="72"/>
        <v>0.35499999999999998</v>
      </c>
      <c r="O2798" s="87">
        <v>165</v>
      </c>
      <c r="P2798" s="88"/>
      <c r="Q2798" s="87">
        <v>375</v>
      </c>
      <c r="R2798" s="87">
        <v>4</v>
      </c>
      <c r="S2798" s="87">
        <v>1</v>
      </c>
      <c r="T2798" s="87">
        <v>20</v>
      </c>
      <c r="U2798" s="87">
        <v>28</v>
      </c>
      <c r="V2798" s="88"/>
      <c r="W2798" s="88"/>
      <c r="X2798" s="90">
        <v>64.920023</v>
      </c>
      <c r="Y2798" s="90">
        <v>39.716932499999999</v>
      </c>
      <c r="Z2798" s="91"/>
      <c r="AA2798" s="88"/>
      <c r="AB2798" s="92"/>
      <c r="AC2798" s="92"/>
      <c r="AD2798" s="99">
        <v>2.3378633864199458</v>
      </c>
    </row>
    <row r="2799" spans="1:30" ht="15.75" thickBot="1">
      <c r="A2799" s="101"/>
      <c r="B2799" s="87">
        <v>1</v>
      </c>
      <c r="C2799" s="87">
        <v>3.1549999999999998</v>
      </c>
      <c r="D2799" s="88"/>
      <c r="E2799" s="87">
        <v>1</v>
      </c>
      <c r="F2799" s="87">
        <v>2.5</v>
      </c>
      <c r="G2799" s="89">
        <v>2.585</v>
      </c>
      <c r="H2799" s="89">
        <v>2.61</v>
      </c>
      <c r="I2799" s="87">
        <v>1.2</v>
      </c>
      <c r="J2799" s="88"/>
      <c r="K2799" s="89">
        <v>2.63</v>
      </c>
      <c r="L2799" s="89">
        <v>2.657</v>
      </c>
      <c r="M2799" s="87">
        <v>35.5</v>
      </c>
      <c r="N2799" s="79">
        <f t="shared" si="72"/>
        <v>0.35499999999999998</v>
      </c>
      <c r="O2799" s="87">
        <v>165</v>
      </c>
      <c r="P2799" s="88"/>
      <c r="Q2799" s="87">
        <v>375</v>
      </c>
      <c r="R2799" s="87">
        <v>4</v>
      </c>
      <c r="S2799" s="87">
        <v>1</v>
      </c>
      <c r="T2799" s="87">
        <v>20</v>
      </c>
      <c r="U2799" s="87">
        <v>28</v>
      </c>
      <c r="V2799" s="88"/>
      <c r="W2799" s="88"/>
      <c r="X2799" s="90">
        <v>64.135491000000002</v>
      </c>
      <c r="Y2799" s="90">
        <v>38.540134500000001</v>
      </c>
      <c r="Z2799" s="91"/>
      <c r="AA2799" s="88"/>
      <c r="AB2799" s="92"/>
      <c r="AC2799" s="92"/>
      <c r="AD2799" s="99">
        <v>2.3378633864199458</v>
      </c>
    </row>
    <row r="2800" spans="1:30" ht="15.75" thickBot="1">
      <c r="A2800" s="101"/>
      <c r="B2800" s="87">
        <v>1</v>
      </c>
      <c r="C2800" s="87">
        <v>3.1549999999999998</v>
      </c>
      <c r="D2800" s="88"/>
      <c r="E2800" s="87">
        <v>1</v>
      </c>
      <c r="F2800" s="87">
        <v>2.5</v>
      </c>
      <c r="G2800" s="89">
        <v>2.585</v>
      </c>
      <c r="H2800" s="89">
        <v>2.61</v>
      </c>
      <c r="I2800" s="87">
        <v>1.2</v>
      </c>
      <c r="J2800" s="88"/>
      <c r="K2800" s="89">
        <v>2.63</v>
      </c>
      <c r="L2800" s="89">
        <v>2.657</v>
      </c>
      <c r="M2800" s="87">
        <v>35.5</v>
      </c>
      <c r="N2800" s="79">
        <f t="shared" si="72"/>
        <v>0.35499999999999998</v>
      </c>
      <c r="O2800" s="87">
        <v>165</v>
      </c>
      <c r="P2800" s="88"/>
      <c r="Q2800" s="87">
        <v>375</v>
      </c>
      <c r="R2800" s="87">
        <v>4</v>
      </c>
      <c r="S2800" s="87">
        <v>1</v>
      </c>
      <c r="T2800" s="87">
        <v>20</v>
      </c>
      <c r="U2800" s="87">
        <v>91</v>
      </c>
      <c r="V2800" s="88"/>
      <c r="W2800" s="88"/>
      <c r="X2800" s="90">
        <v>72.078877500000004</v>
      </c>
      <c r="Y2800" s="90">
        <v>40.991796999999998</v>
      </c>
      <c r="Z2800" s="91"/>
      <c r="AA2800" s="88"/>
      <c r="AB2800" s="92"/>
      <c r="AC2800" s="92"/>
      <c r="AD2800" s="99">
        <v>2.3378633864199458</v>
      </c>
    </row>
    <row r="2801" spans="1:30" ht="15.75" thickBot="1">
      <c r="A2801" s="101"/>
      <c r="B2801" s="87">
        <v>1</v>
      </c>
      <c r="C2801" s="87">
        <v>3.1549999999999998</v>
      </c>
      <c r="D2801" s="88"/>
      <c r="E2801" s="87">
        <v>1</v>
      </c>
      <c r="F2801" s="87">
        <v>2.5</v>
      </c>
      <c r="G2801" s="89">
        <v>2.585</v>
      </c>
      <c r="H2801" s="89">
        <v>2.61</v>
      </c>
      <c r="I2801" s="87">
        <v>1.2</v>
      </c>
      <c r="J2801" s="88"/>
      <c r="K2801" s="89">
        <v>2.63</v>
      </c>
      <c r="L2801" s="89">
        <v>2.657</v>
      </c>
      <c r="M2801" s="87">
        <v>35.5</v>
      </c>
      <c r="N2801" s="79">
        <f t="shared" si="72"/>
        <v>0.35499999999999998</v>
      </c>
      <c r="O2801" s="87">
        <v>165</v>
      </c>
      <c r="P2801" s="88"/>
      <c r="Q2801" s="87">
        <v>375</v>
      </c>
      <c r="R2801" s="87">
        <v>4</v>
      </c>
      <c r="S2801" s="87">
        <v>1</v>
      </c>
      <c r="T2801" s="87">
        <v>20</v>
      </c>
      <c r="U2801" s="87">
        <v>91</v>
      </c>
      <c r="V2801" s="88"/>
      <c r="W2801" s="88"/>
      <c r="X2801" s="90">
        <v>72.6672765</v>
      </c>
      <c r="Y2801" s="90">
        <v>41.580196000000001</v>
      </c>
      <c r="Z2801" s="91"/>
      <c r="AA2801" s="88"/>
      <c r="AB2801" s="92"/>
      <c r="AC2801" s="92"/>
      <c r="AD2801" s="99">
        <v>2.3378633864199458</v>
      </c>
    </row>
    <row r="2802" spans="1:30" ht="15.75" thickBot="1">
      <c r="A2802" s="101"/>
      <c r="B2802" s="87">
        <v>1</v>
      </c>
      <c r="C2802" s="87">
        <v>3.1549999999999998</v>
      </c>
      <c r="D2802" s="88"/>
      <c r="E2802" s="87">
        <v>1</v>
      </c>
      <c r="F2802" s="87">
        <v>2.5</v>
      </c>
      <c r="G2802" s="89">
        <v>2.585</v>
      </c>
      <c r="H2802" s="89">
        <v>2.61</v>
      </c>
      <c r="I2802" s="87">
        <v>1.2</v>
      </c>
      <c r="J2802" s="88"/>
      <c r="K2802" s="89">
        <v>2.63</v>
      </c>
      <c r="L2802" s="89">
        <v>2.657</v>
      </c>
      <c r="M2802" s="87">
        <v>35.5</v>
      </c>
      <c r="N2802" s="79">
        <f t="shared" si="72"/>
        <v>0.35499999999999998</v>
      </c>
      <c r="O2802" s="87">
        <v>165</v>
      </c>
      <c r="P2802" s="88"/>
      <c r="Q2802" s="87">
        <v>375</v>
      </c>
      <c r="R2802" s="87">
        <v>4</v>
      </c>
      <c r="S2802" s="87">
        <v>1</v>
      </c>
      <c r="T2802" s="87">
        <v>20</v>
      </c>
      <c r="U2802" s="87">
        <v>91</v>
      </c>
      <c r="V2802" s="88"/>
      <c r="W2802" s="88"/>
      <c r="X2802" s="90">
        <v>70.705946499999996</v>
      </c>
      <c r="Y2802" s="90">
        <v>42.070528500000002</v>
      </c>
      <c r="Z2802" s="91"/>
      <c r="AA2802" s="88"/>
      <c r="AB2802" s="92"/>
      <c r="AC2802" s="92"/>
      <c r="AD2802" s="99">
        <v>2.3378633864199458</v>
      </c>
    </row>
    <row r="2803" spans="1:30" ht="15.75" thickBot="1">
      <c r="A2803" s="101"/>
      <c r="B2803" s="87">
        <v>1</v>
      </c>
      <c r="C2803" s="87">
        <v>3.1549999999999998</v>
      </c>
      <c r="D2803" s="88"/>
      <c r="E2803" s="87">
        <v>1</v>
      </c>
      <c r="F2803" s="87">
        <v>2.5</v>
      </c>
      <c r="G2803" s="89">
        <v>2.585</v>
      </c>
      <c r="H2803" s="89">
        <v>2.61</v>
      </c>
      <c r="I2803" s="87">
        <v>1.2</v>
      </c>
      <c r="J2803" s="88"/>
      <c r="K2803" s="89">
        <v>2.63</v>
      </c>
      <c r="L2803" s="89">
        <v>2.657</v>
      </c>
      <c r="M2803" s="87">
        <v>40</v>
      </c>
      <c r="N2803" s="79">
        <f t="shared" si="72"/>
        <v>0.4</v>
      </c>
      <c r="O2803" s="87">
        <v>165</v>
      </c>
      <c r="P2803" s="88"/>
      <c r="Q2803" s="87">
        <v>375</v>
      </c>
      <c r="R2803" s="87">
        <v>4</v>
      </c>
      <c r="S2803" s="87">
        <v>1</v>
      </c>
      <c r="T2803" s="87">
        <v>20</v>
      </c>
      <c r="U2803" s="87">
        <v>7</v>
      </c>
      <c r="V2803" s="88"/>
      <c r="W2803" s="88"/>
      <c r="X2803" s="90">
        <v>41.972462</v>
      </c>
      <c r="Y2803" s="90">
        <v>34.323274999999995</v>
      </c>
      <c r="Z2803" s="91"/>
      <c r="AA2803" s="88"/>
      <c r="AB2803" s="92"/>
      <c r="AC2803" s="92"/>
      <c r="AD2803" s="99">
        <v>2.3288309429477021</v>
      </c>
    </row>
    <row r="2804" spans="1:30" ht="15.75" thickBot="1">
      <c r="A2804" s="101"/>
      <c r="B2804" s="87">
        <v>1</v>
      </c>
      <c r="C2804" s="87">
        <v>3.1549999999999998</v>
      </c>
      <c r="D2804" s="88"/>
      <c r="E2804" s="87">
        <v>1</v>
      </c>
      <c r="F2804" s="87">
        <v>2.5</v>
      </c>
      <c r="G2804" s="89">
        <v>2.585</v>
      </c>
      <c r="H2804" s="89">
        <v>2.61</v>
      </c>
      <c r="I2804" s="87">
        <v>1.2</v>
      </c>
      <c r="J2804" s="88"/>
      <c r="K2804" s="89">
        <v>2.63</v>
      </c>
      <c r="L2804" s="89">
        <v>2.657</v>
      </c>
      <c r="M2804" s="87">
        <v>40</v>
      </c>
      <c r="N2804" s="79">
        <f t="shared" si="72"/>
        <v>0.4</v>
      </c>
      <c r="O2804" s="87">
        <v>165</v>
      </c>
      <c r="P2804" s="88"/>
      <c r="Q2804" s="87">
        <v>375</v>
      </c>
      <c r="R2804" s="87">
        <v>4</v>
      </c>
      <c r="S2804" s="87">
        <v>1</v>
      </c>
      <c r="T2804" s="87">
        <v>20</v>
      </c>
      <c r="U2804" s="87">
        <v>7</v>
      </c>
      <c r="V2804" s="88"/>
      <c r="W2804" s="88"/>
      <c r="X2804" s="90">
        <v>43.933791999999997</v>
      </c>
      <c r="Y2804" s="90">
        <v>35.794272500000005</v>
      </c>
      <c r="Z2804" s="91"/>
      <c r="AA2804" s="88"/>
      <c r="AB2804" s="92"/>
      <c r="AC2804" s="92"/>
      <c r="AD2804" s="99">
        <v>2.3288309429477021</v>
      </c>
    </row>
    <row r="2805" spans="1:30" ht="15.75" thickBot="1">
      <c r="A2805" s="101"/>
      <c r="B2805" s="87">
        <v>1</v>
      </c>
      <c r="C2805" s="87">
        <v>3.1549999999999998</v>
      </c>
      <c r="D2805" s="88"/>
      <c r="E2805" s="87">
        <v>1</v>
      </c>
      <c r="F2805" s="87">
        <v>2.5</v>
      </c>
      <c r="G2805" s="89">
        <v>2.585</v>
      </c>
      <c r="H2805" s="89">
        <v>2.61</v>
      </c>
      <c r="I2805" s="87">
        <v>1.2</v>
      </c>
      <c r="J2805" s="88"/>
      <c r="K2805" s="89">
        <v>2.63</v>
      </c>
      <c r="L2805" s="89">
        <v>2.657</v>
      </c>
      <c r="M2805" s="87">
        <v>40</v>
      </c>
      <c r="N2805" s="79">
        <f t="shared" si="72"/>
        <v>0.4</v>
      </c>
      <c r="O2805" s="87">
        <v>165</v>
      </c>
      <c r="P2805" s="88"/>
      <c r="Q2805" s="87">
        <v>375</v>
      </c>
      <c r="R2805" s="87">
        <v>4</v>
      </c>
      <c r="S2805" s="87">
        <v>1</v>
      </c>
      <c r="T2805" s="87">
        <v>20</v>
      </c>
      <c r="U2805" s="87">
        <v>7</v>
      </c>
      <c r="V2805" s="88"/>
      <c r="W2805" s="88"/>
      <c r="X2805" s="90">
        <v>42.462794500000001</v>
      </c>
      <c r="Y2805" s="90">
        <v>34.421341499999997</v>
      </c>
      <c r="Z2805" s="91"/>
      <c r="AA2805" s="88"/>
      <c r="AB2805" s="92"/>
      <c r="AC2805" s="92"/>
      <c r="AD2805" s="99">
        <v>2.3288309429477021</v>
      </c>
    </row>
    <row r="2806" spans="1:30" ht="15.75" thickBot="1">
      <c r="A2806" s="101"/>
      <c r="B2806" s="87">
        <v>1</v>
      </c>
      <c r="C2806" s="87">
        <v>3.1549999999999998</v>
      </c>
      <c r="D2806" s="88"/>
      <c r="E2806" s="87">
        <v>1</v>
      </c>
      <c r="F2806" s="87">
        <v>2.5</v>
      </c>
      <c r="G2806" s="89">
        <v>2.585</v>
      </c>
      <c r="H2806" s="89">
        <v>2.61</v>
      </c>
      <c r="I2806" s="87">
        <v>1.2</v>
      </c>
      <c r="J2806" s="88"/>
      <c r="K2806" s="89">
        <v>2.63</v>
      </c>
      <c r="L2806" s="89">
        <v>2.657</v>
      </c>
      <c r="M2806" s="87">
        <v>40</v>
      </c>
      <c r="N2806" s="79">
        <f t="shared" si="72"/>
        <v>0.4</v>
      </c>
      <c r="O2806" s="87">
        <v>165</v>
      </c>
      <c r="P2806" s="88"/>
      <c r="Q2806" s="87">
        <v>375</v>
      </c>
      <c r="R2806" s="87">
        <v>4</v>
      </c>
      <c r="S2806" s="87">
        <v>1</v>
      </c>
      <c r="T2806" s="87">
        <v>20</v>
      </c>
      <c r="U2806" s="87">
        <v>28</v>
      </c>
      <c r="V2806" s="88"/>
      <c r="W2806" s="88"/>
      <c r="X2806" s="90">
        <v>54.819173499999998</v>
      </c>
      <c r="Y2806" s="90">
        <v>37.853669000000004</v>
      </c>
      <c r="Z2806" s="91"/>
      <c r="AA2806" s="88"/>
      <c r="AB2806" s="92"/>
      <c r="AC2806" s="92"/>
      <c r="AD2806" s="99">
        <v>2.3288309429477021</v>
      </c>
    </row>
    <row r="2807" spans="1:30" ht="15.75" thickBot="1">
      <c r="A2807" s="101"/>
      <c r="B2807" s="87">
        <v>1</v>
      </c>
      <c r="C2807" s="87">
        <v>3.1549999999999998</v>
      </c>
      <c r="D2807" s="88"/>
      <c r="E2807" s="87">
        <v>1</v>
      </c>
      <c r="F2807" s="87">
        <v>2.5</v>
      </c>
      <c r="G2807" s="89">
        <v>2.585</v>
      </c>
      <c r="H2807" s="89">
        <v>2.61</v>
      </c>
      <c r="I2807" s="87">
        <v>1.2</v>
      </c>
      <c r="J2807" s="88"/>
      <c r="K2807" s="89">
        <v>2.63</v>
      </c>
      <c r="L2807" s="89">
        <v>2.657</v>
      </c>
      <c r="M2807" s="87">
        <v>40</v>
      </c>
      <c r="N2807" s="79">
        <f t="shared" si="72"/>
        <v>0.4</v>
      </c>
      <c r="O2807" s="87">
        <v>165</v>
      </c>
      <c r="P2807" s="88"/>
      <c r="Q2807" s="87">
        <v>375</v>
      </c>
      <c r="R2807" s="87">
        <v>4</v>
      </c>
      <c r="S2807" s="87">
        <v>1</v>
      </c>
      <c r="T2807" s="87">
        <v>20</v>
      </c>
      <c r="U2807" s="87">
        <v>28</v>
      </c>
      <c r="V2807" s="88"/>
      <c r="W2807" s="88"/>
      <c r="X2807" s="90">
        <v>51.975245000000001</v>
      </c>
      <c r="Y2807" s="90">
        <v>37.363336500000003</v>
      </c>
      <c r="Z2807" s="91"/>
      <c r="AA2807" s="88"/>
      <c r="AB2807" s="92"/>
      <c r="AC2807" s="92"/>
      <c r="AD2807" s="99">
        <v>2.3288309429477021</v>
      </c>
    </row>
    <row r="2808" spans="1:30" ht="15.75" thickBot="1">
      <c r="A2808" s="101"/>
      <c r="B2808" s="87">
        <v>1</v>
      </c>
      <c r="C2808" s="87">
        <v>3.1549999999999998</v>
      </c>
      <c r="D2808" s="88"/>
      <c r="E2808" s="87">
        <v>1</v>
      </c>
      <c r="F2808" s="87">
        <v>2.5</v>
      </c>
      <c r="G2808" s="89">
        <v>2.585</v>
      </c>
      <c r="H2808" s="89">
        <v>2.61</v>
      </c>
      <c r="I2808" s="87">
        <v>1.2</v>
      </c>
      <c r="J2808" s="88"/>
      <c r="K2808" s="89">
        <v>2.63</v>
      </c>
      <c r="L2808" s="89">
        <v>2.657</v>
      </c>
      <c r="M2808" s="87">
        <v>40</v>
      </c>
      <c r="N2808" s="79">
        <f t="shared" si="72"/>
        <v>0.4</v>
      </c>
      <c r="O2808" s="87">
        <v>165</v>
      </c>
      <c r="P2808" s="88"/>
      <c r="Q2808" s="87">
        <v>375</v>
      </c>
      <c r="R2808" s="87">
        <v>4</v>
      </c>
      <c r="S2808" s="87">
        <v>1</v>
      </c>
      <c r="T2808" s="87">
        <v>20</v>
      </c>
      <c r="U2808" s="87">
        <v>28</v>
      </c>
      <c r="V2808" s="88"/>
      <c r="W2808" s="88"/>
      <c r="X2808" s="90">
        <v>54.328840999999997</v>
      </c>
      <c r="Y2808" s="90">
        <v>38.834333999999998</v>
      </c>
      <c r="Z2808" s="91"/>
      <c r="AA2808" s="88"/>
      <c r="AB2808" s="92"/>
      <c r="AC2808" s="92"/>
      <c r="AD2808" s="99">
        <v>2.3288309429477021</v>
      </c>
    </row>
    <row r="2809" spans="1:30" ht="15.75" thickBot="1">
      <c r="A2809" s="101"/>
      <c r="B2809" s="87">
        <v>1</v>
      </c>
      <c r="C2809" s="87">
        <v>3.1549999999999998</v>
      </c>
      <c r="D2809" s="88"/>
      <c r="E2809" s="87">
        <v>1</v>
      </c>
      <c r="F2809" s="87">
        <v>2.5</v>
      </c>
      <c r="G2809" s="89">
        <v>2.585</v>
      </c>
      <c r="H2809" s="89">
        <v>2.61</v>
      </c>
      <c r="I2809" s="87">
        <v>1.2</v>
      </c>
      <c r="J2809" s="88"/>
      <c r="K2809" s="89">
        <v>2.63</v>
      </c>
      <c r="L2809" s="89">
        <v>2.657</v>
      </c>
      <c r="M2809" s="87">
        <v>40</v>
      </c>
      <c r="N2809" s="79">
        <f t="shared" si="72"/>
        <v>0.4</v>
      </c>
      <c r="O2809" s="87">
        <v>165</v>
      </c>
      <c r="P2809" s="88"/>
      <c r="Q2809" s="87">
        <v>375</v>
      </c>
      <c r="R2809" s="87">
        <v>4</v>
      </c>
      <c r="S2809" s="87">
        <v>1</v>
      </c>
      <c r="T2809" s="87">
        <v>20</v>
      </c>
      <c r="U2809" s="87">
        <v>91</v>
      </c>
      <c r="V2809" s="88"/>
      <c r="W2809" s="88"/>
      <c r="X2809" s="90">
        <v>62.762560000000001</v>
      </c>
      <c r="Y2809" s="90">
        <v>40.599530999999999</v>
      </c>
      <c r="Z2809" s="91"/>
      <c r="AA2809" s="88"/>
      <c r="AB2809" s="92"/>
      <c r="AC2809" s="92"/>
      <c r="AD2809" s="99">
        <v>2.3288309429477021</v>
      </c>
    </row>
    <row r="2810" spans="1:30" ht="15.75" thickBot="1">
      <c r="A2810" s="101"/>
      <c r="B2810" s="87">
        <v>1</v>
      </c>
      <c r="C2810" s="87">
        <v>3.1549999999999998</v>
      </c>
      <c r="D2810" s="88"/>
      <c r="E2810" s="87">
        <v>1</v>
      </c>
      <c r="F2810" s="87">
        <v>2.5</v>
      </c>
      <c r="G2810" s="89">
        <v>2.585</v>
      </c>
      <c r="H2810" s="89">
        <v>2.61</v>
      </c>
      <c r="I2810" s="87">
        <v>1.2</v>
      </c>
      <c r="J2810" s="88"/>
      <c r="K2810" s="89">
        <v>2.63</v>
      </c>
      <c r="L2810" s="89">
        <v>2.657</v>
      </c>
      <c r="M2810" s="87">
        <v>40</v>
      </c>
      <c r="N2810" s="79">
        <f t="shared" si="72"/>
        <v>0.4</v>
      </c>
      <c r="O2810" s="87">
        <v>165</v>
      </c>
      <c r="P2810" s="88"/>
      <c r="Q2810" s="87">
        <v>375</v>
      </c>
      <c r="R2810" s="87">
        <v>4</v>
      </c>
      <c r="S2810" s="87">
        <v>1</v>
      </c>
      <c r="T2810" s="87">
        <v>20</v>
      </c>
      <c r="U2810" s="87">
        <v>91</v>
      </c>
      <c r="V2810" s="88"/>
      <c r="W2810" s="88"/>
      <c r="X2810" s="90">
        <v>61.291562499999998</v>
      </c>
      <c r="Y2810" s="90">
        <v>38.442067999999999</v>
      </c>
      <c r="Z2810" s="91"/>
      <c r="AA2810" s="88"/>
      <c r="AB2810" s="92"/>
      <c r="AC2810" s="92"/>
      <c r="AD2810" s="99">
        <v>2.3288309429477021</v>
      </c>
    </row>
    <row r="2811" spans="1:30" ht="15.75" thickBot="1">
      <c r="A2811" s="101"/>
      <c r="B2811" s="87">
        <v>1</v>
      </c>
      <c r="C2811" s="87">
        <v>3.1549999999999998</v>
      </c>
      <c r="D2811" s="88"/>
      <c r="E2811" s="87">
        <v>1</v>
      </c>
      <c r="F2811" s="87">
        <v>2.5</v>
      </c>
      <c r="G2811" s="89">
        <v>2.585</v>
      </c>
      <c r="H2811" s="89">
        <v>2.61</v>
      </c>
      <c r="I2811" s="87">
        <v>1.2</v>
      </c>
      <c r="J2811" s="88"/>
      <c r="K2811" s="89">
        <v>2.63</v>
      </c>
      <c r="L2811" s="89">
        <v>2.657</v>
      </c>
      <c r="M2811" s="87">
        <v>40</v>
      </c>
      <c r="N2811" s="79">
        <f t="shared" si="72"/>
        <v>0.4</v>
      </c>
      <c r="O2811" s="87">
        <v>165</v>
      </c>
      <c r="P2811" s="88"/>
      <c r="Q2811" s="87">
        <v>375</v>
      </c>
      <c r="R2811" s="87">
        <v>4</v>
      </c>
      <c r="S2811" s="87">
        <v>1</v>
      </c>
      <c r="T2811" s="87">
        <v>20</v>
      </c>
      <c r="U2811" s="87">
        <v>91</v>
      </c>
      <c r="V2811" s="88"/>
      <c r="W2811" s="88"/>
      <c r="X2811" s="90">
        <v>65.312289000000007</v>
      </c>
      <c r="Y2811" s="90">
        <v>39.716932499999999</v>
      </c>
      <c r="Z2811" s="91"/>
      <c r="AA2811" s="88"/>
      <c r="AB2811" s="92"/>
      <c r="AC2811" s="92"/>
      <c r="AD2811" s="99">
        <v>2.3288309429477021</v>
      </c>
    </row>
    <row r="2812" spans="1:30" ht="15.75" thickBot="1">
      <c r="A2812" s="101"/>
      <c r="B2812" s="87">
        <v>1</v>
      </c>
      <c r="C2812" s="87">
        <v>3.1549999999999998</v>
      </c>
      <c r="D2812" s="88"/>
      <c r="E2812" s="87">
        <v>1</v>
      </c>
      <c r="F2812" s="87">
        <v>2.5</v>
      </c>
      <c r="G2812" s="89">
        <v>2.585</v>
      </c>
      <c r="H2812" s="89">
        <v>2.61</v>
      </c>
      <c r="I2812" s="87">
        <v>1.2</v>
      </c>
      <c r="J2812" s="88"/>
      <c r="K2812" s="89">
        <v>2.63</v>
      </c>
      <c r="L2812" s="89">
        <v>2.657</v>
      </c>
      <c r="M2812" s="87">
        <v>48.5</v>
      </c>
      <c r="N2812" s="79">
        <f t="shared" si="72"/>
        <v>0.48499999999999999</v>
      </c>
      <c r="O2812" s="87">
        <v>165</v>
      </c>
      <c r="P2812" s="88"/>
      <c r="Q2812" s="87">
        <v>375</v>
      </c>
      <c r="R2812" s="87">
        <v>4</v>
      </c>
      <c r="S2812" s="87">
        <v>1</v>
      </c>
      <c r="T2812" s="87">
        <v>20</v>
      </c>
      <c r="U2812" s="87">
        <v>7</v>
      </c>
      <c r="V2812" s="88"/>
      <c r="W2812" s="88"/>
      <c r="X2812" s="90">
        <v>35.500073</v>
      </c>
      <c r="Y2812" s="90">
        <v>33.440676500000002</v>
      </c>
      <c r="Z2812" s="91"/>
      <c r="AA2812" s="88"/>
      <c r="AB2812" s="92"/>
      <c r="AC2812" s="92"/>
      <c r="AD2812" s="99">
        <v>2.3163427879981047</v>
      </c>
    </row>
    <row r="2813" spans="1:30" ht="15.75" thickBot="1">
      <c r="A2813" s="101"/>
      <c r="B2813" s="87">
        <v>1</v>
      </c>
      <c r="C2813" s="87">
        <v>3.1549999999999998</v>
      </c>
      <c r="D2813" s="88"/>
      <c r="E2813" s="87">
        <v>1</v>
      </c>
      <c r="F2813" s="87">
        <v>2.5</v>
      </c>
      <c r="G2813" s="89">
        <v>2.585</v>
      </c>
      <c r="H2813" s="89">
        <v>2.61</v>
      </c>
      <c r="I2813" s="87">
        <v>1.2</v>
      </c>
      <c r="J2813" s="88"/>
      <c r="K2813" s="89">
        <v>2.63</v>
      </c>
      <c r="L2813" s="89">
        <v>2.657</v>
      </c>
      <c r="M2813" s="87">
        <v>48.5</v>
      </c>
      <c r="N2813" s="79">
        <f t="shared" si="72"/>
        <v>0.48499999999999999</v>
      </c>
      <c r="O2813" s="87">
        <v>165</v>
      </c>
      <c r="P2813" s="88"/>
      <c r="Q2813" s="87">
        <v>375</v>
      </c>
      <c r="R2813" s="87">
        <v>4</v>
      </c>
      <c r="S2813" s="87">
        <v>1</v>
      </c>
      <c r="T2813" s="87">
        <v>20</v>
      </c>
      <c r="U2813" s="87">
        <v>7</v>
      </c>
      <c r="V2813" s="88"/>
      <c r="W2813" s="88"/>
      <c r="X2813" s="90">
        <v>34.421341499999997</v>
      </c>
      <c r="Y2813" s="90">
        <v>35.402006499999999</v>
      </c>
      <c r="Z2813" s="91"/>
      <c r="AA2813" s="88"/>
      <c r="AB2813" s="92"/>
      <c r="AC2813" s="92"/>
      <c r="AD2813" s="99">
        <v>2.3163427879981047</v>
      </c>
    </row>
    <row r="2814" spans="1:30" ht="15.75" thickBot="1">
      <c r="A2814" s="101"/>
      <c r="B2814" s="87">
        <v>1</v>
      </c>
      <c r="C2814" s="87">
        <v>3.1549999999999998</v>
      </c>
      <c r="D2814" s="88"/>
      <c r="E2814" s="87">
        <v>1</v>
      </c>
      <c r="F2814" s="87">
        <v>2.5</v>
      </c>
      <c r="G2814" s="89">
        <v>2.585</v>
      </c>
      <c r="H2814" s="89">
        <v>2.61</v>
      </c>
      <c r="I2814" s="87">
        <v>1.2</v>
      </c>
      <c r="J2814" s="88"/>
      <c r="K2814" s="89">
        <v>2.63</v>
      </c>
      <c r="L2814" s="89">
        <v>2.657</v>
      </c>
      <c r="M2814" s="87">
        <v>48.5</v>
      </c>
      <c r="N2814" s="79">
        <f t="shared" si="72"/>
        <v>0.48499999999999999</v>
      </c>
      <c r="O2814" s="87">
        <v>165</v>
      </c>
      <c r="P2814" s="88"/>
      <c r="Q2814" s="87">
        <v>375</v>
      </c>
      <c r="R2814" s="87">
        <v>4</v>
      </c>
      <c r="S2814" s="87">
        <v>1</v>
      </c>
      <c r="T2814" s="87">
        <v>20</v>
      </c>
      <c r="U2814" s="87">
        <v>7</v>
      </c>
      <c r="V2814" s="88"/>
      <c r="W2814" s="88"/>
      <c r="X2814" s="90">
        <v>33.832942500000001</v>
      </c>
      <c r="Y2814" s="90">
        <v>32.263878499999997</v>
      </c>
      <c r="Z2814" s="91"/>
      <c r="AA2814" s="88"/>
      <c r="AB2814" s="92"/>
      <c r="AC2814" s="92"/>
      <c r="AD2814" s="99">
        <v>2.3163427879981047</v>
      </c>
    </row>
    <row r="2815" spans="1:30" ht="15.75" thickBot="1">
      <c r="A2815" s="101"/>
      <c r="B2815" s="87">
        <v>1</v>
      </c>
      <c r="C2815" s="87">
        <v>3.1549999999999998</v>
      </c>
      <c r="D2815" s="88"/>
      <c r="E2815" s="87">
        <v>1</v>
      </c>
      <c r="F2815" s="87">
        <v>2.5</v>
      </c>
      <c r="G2815" s="89">
        <v>2.585</v>
      </c>
      <c r="H2815" s="89">
        <v>2.61</v>
      </c>
      <c r="I2815" s="87">
        <v>1.2</v>
      </c>
      <c r="J2815" s="88"/>
      <c r="K2815" s="89">
        <v>2.63</v>
      </c>
      <c r="L2815" s="89">
        <v>2.657</v>
      </c>
      <c r="M2815" s="87">
        <v>48.5</v>
      </c>
      <c r="N2815" s="79">
        <f t="shared" si="72"/>
        <v>0.48499999999999999</v>
      </c>
      <c r="O2815" s="87">
        <v>165</v>
      </c>
      <c r="P2815" s="88"/>
      <c r="Q2815" s="87">
        <v>375</v>
      </c>
      <c r="R2815" s="87">
        <v>4</v>
      </c>
      <c r="S2815" s="87">
        <v>1</v>
      </c>
      <c r="T2815" s="87">
        <v>20</v>
      </c>
      <c r="U2815" s="87">
        <v>28</v>
      </c>
      <c r="V2815" s="88"/>
      <c r="W2815" s="88"/>
      <c r="X2815" s="90">
        <v>49.7197155</v>
      </c>
      <c r="Y2815" s="90">
        <v>38.540134500000001</v>
      </c>
      <c r="Z2815" s="91"/>
      <c r="AA2815" s="88"/>
      <c r="AB2815" s="92"/>
      <c r="AC2815" s="92"/>
      <c r="AD2815" s="99">
        <v>2.3163427879981047</v>
      </c>
    </row>
    <row r="2816" spans="1:30" ht="15.75" thickBot="1">
      <c r="A2816" s="101"/>
      <c r="B2816" s="87">
        <v>1</v>
      </c>
      <c r="C2816" s="87">
        <v>3.1549999999999998</v>
      </c>
      <c r="D2816" s="88"/>
      <c r="E2816" s="87">
        <v>1</v>
      </c>
      <c r="F2816" s="87">
        <v>2.5</v>
      </c>
      <c r="G2816" s="89">
        <v>2.585</v>
      </c>
      <c r="H2816" s="89">
        <v>2.61</v>
      </c>
      <c r="I2816" s="87">
        <v>1.2</v>
      </c>
      <c r="J2816" s="88"/>
      <c r="K2816" s="89">
        <v>2.63</v>
      </c>
      <c r="L2816" s="89">
        <v>2.657</v>
      </c>
      <c r="M2816" s="87">
        <v>48.5</v>
      </c>
      <c r="N2816" s="79">
        <f t="shared" si="72"/>
        <v>0.48499999999999999</v>
      </c>
      <c r="O2816" s="87">
        <v>165</v>
      </c>
      <c r="P2816" s="88"/>
      <c r="Q2816" s="87">
        <v>375</v>
      </c>
      <c r="R2816" s="87">
        <v>4</v>
      </c>
      <c r="S2816" s="87">
        <v>1</v>
      </c>
      <c r="T2816" s="87">
        <v>20</v>
      </c>
      <c r="U2816" s="87">
        <v>28</v>
      </c>
      <c r="V2816" s="88"/>
      <c r="W2816" s="88"/>
      <c r="X2816" s="90">
        <v>49.229382999999999</v>
      </c>
      <c r="Y2816" s="90">
        <v>38.245934999999996</v>
      </c>
      <c r="Z2816" s="91"/>
      <c r="AA2816" s="88"/>
      <c r="AB2816" s="92"/>
      <c r="AC2816" s="92"/>
      <c r="AD2816" s="99">
        <v>2.3163427879981047</v>
      </c>
    </row>
    <row r="2817" spans="1:30" ht="15.75" thickBot="1">
      <c r="A2817" s="101"/>
      <c r="B2817" s="87">
        <v>1</v>
      </c>
      <c r="C2817" s="87">
        <v>3.1549999999999998</v>
      </c>
      <c r="D2817" s="88"/>
      <c r="E2817" s="87">
        <v>1</v>
      </c>
      <c r="F2817" s="87">
        <v>2.5</v>
      </c>
      <c r="G2817" s="89">
        <v>2.585</v>
      </c>
      <c r="H2817" s="89">
        <v>2.61</v>
      </c>
      <c r="I2817" s="87">
        <v>1.2</v>
      </c>
      <c r="J2817" s="88"/>
      <c r="K2817" s="89">
        <v>2.63</v>
      </c>
      <c r="L2817" s="89">
        <v>2.657</v>
      </c>
      <c r="M2817" s="87">
        <v>48.5</v>
      </c>
      <c r="N2817" s="79">
        <f t="shared" si="72"/>
        <v>0.48499999999999999</v>
      </c>
      <c r="O2817" s="87">
        <v>165</v>
      </c>
      <c r="P2817" s="88"/>
      <c r="Q2817" s="87">
        <v>375</v>
      </c>
      <c r="R2817" s="87">
        <v>4</v>
      </c>
      <c r="S2817" s="87">
        <v>1</v>
      </c>
      <c r="T2817" s="87">
        <v>20</v>
      </c>
      <c r="U2817" s="87">
        <v>28</v>
      </c>
      <c r="V2817" s="88"/>
      <c r="W2817" s="88"/>
      <c r="X2817" s="90">
        <v>49.033250000000002</v>
      </c>
      <c r="Y2817" s="90">
        <v>38.442067999999999</v>
      </c>
      <c r="Z2817" s="91"/>
      <c r="AA2817" s="88"/>
      <c r="AB2817" s="92"/>
      <c r="AC2817" s="92"/>
      <c r="AD2817" s="99">
        <v>2.3163427879981047</v>
      </c>
    </row>
    <row r="2818" spans="1:30" ht="15.75" thickBot="1">
      <c r="A2818" s="101"/>
      <c r="B2818" s="87">
        <v>1</v>
      </c>
      <c r="C2818" s="87">
        <v>3.1549999999999998</v>
      </c>
      <c r="D2818" s="88"/>
      <c r="E2818" s="87">
        <v>1</v>
      </c>
      <c r="F2818" s="87">
        <v>2.5</v>
      </c>
      <c r="G2818" s="89">
        <v>2.585</v>
      </c>
      <c r="H2818" s="89">
        <v>2.61</v>
      </c>
      <c r="I2818" s="87">
        <v>1.2</v>
      </c>
      <c r="J2818" s="88"/>
      <c r="K2818" s="89">
        <v>2.63</v>
      </c>
      <c r="L2818" s="89">
        <v>2.657</v>
      </c>
      <c r="M2818" s="87">
        <v>48.5</v>
      </c>
      <c r="N2818" s="79">
        <f t="shared" si="72"/>
        <v>0.48499999999999999</v>
      </c>
      <c r="O2818" s="87">
        <v>165</v>
      </c>
      <c r="P2818" s="88"/>
      <c r="Q2818" s="87">
        <v>375</v>
      </c>
      <c r="R2818" s="87">
        <v>4</v>
      </c>
      <c r="S2818" s="87">
        <v>1</v>
      </c>
      <c r="T2818" s="87">
        <v>20</v>
      </c>
      <c r="U2818" s="87">
        <v>91</v>
      </c>
      <c r="V2818" s="88"/>
      <c r="W2818" s="88"/>
      <c r="X2818" s="90">
        <v>58.447634000000001</v>
      </c>
      <c r="Y2818" s="90">
        <v>38.834333999999998</v>
      </c>
      <c r="Z2818" s="91"/>
      <c r="AA2818" s="88"/>
      <c r="AB2818" s="92"/>
      <c r="AC2818" s="92"/>
      <c r="AD2818" s="99">
        <v>2.3163427879981047</v>
      </c>
    </row>
    <row r="2819" spans="1:30" ht="15.75" thickBot="1">
      <c r="A2819" s="101"/>
      <c r="B2819" s="87">
        <v>1</v>
      </c>
      <c r="C2819" s="87">
        <v>3.1549999999999998</v>
      </c>
      <c r="D2819" s="88"/>
      <c r="E2819" s="87">
        <v>1</v>
      </c>
      <c r="F2819" s="87">
        <v>2.5</v>
      </c>
      <c r="G2819" s="89">
        <v>2.585</v>
      </c>
      <c r="H2819" s="89">
        <v>2.61</v>
      </c>
      <c r="I2819" s="87">
        <v>1.2</v>
      </c>
      <c r="J2819" s="88"/>
      <c r="K2819" s="89">
        <v>2.63</v>
      </c>
      <c r="L2819" s="89">
        <v>2.657</v>
      </c>
      <c r="M2819" s="87">
        <v>48.5</v>
      </c>
      <c r="N2819" s="79">
        <f t="shared" si="72"/>
        <v>0.48499999999999999</v>
      </c>
      <c r="O2819" s="87">
        <v>165</v>
      </c>
      <c r="P2819" s="88"/>
      <c r="Q2819" s="87">
        <v>375</v>
      </c>
      <c r="R2819" s="87">
        <v>4</v>
      </c>
      <c r="S2819" s="87">
        <v>1</v>
      </c>
      <c r="T2819" s="87">
        <v>20</v>
      </c>
      <c r="U2819" s="87">
        <v>91</v>
      </c>
      <c r="V2819" s="88"/>
      <c r="W2819" s="88"/>
      <c r="X2819" s="90">
        <v>58.8399</v>
      </c>
      <c r="Y2819" s="90">
        <v>38.834333999999998</v>
      </c>
      <c r="Z2819" s="91"/>
      <c r="AA2819" s="88"/>
      <c r="AB2819" s="92"/>
      <c r="AC2819" s="92"/>
      <c r="AD2819" s="99">
        <v>2.3163427879981047</v>
      </c>
    </row>
    <row r="2820" spans="1:30" ht="15.75" thickBot="1">
      <c r="A2820" s="101"/>
      <c r="B2820" s="87">
        <v>1</v>
      </c>
      <c r="C2820" s="87">
        <v>3.1549999999999998</v>
      </c>
      <c r="D2820" s="88"/>
      <c r="E2820" s="87">
        <v>1</v>
      </c>
      <c r="F2820" s="87">
        <v>2.5</v>
      </c>
      <c r="G2820" s="89">
        <v>2.585</v>
      </c>
      <c r="H2820" s="89">
        <v>2.61</v>
      </c>
      <c r="I2820" s="87">
        <v>1.2</v>
      </c>
      <c r="J2820" s="88"/>
      <c r="K2820" s="89">
        <v>2.63</v>
      </c>
      <c r="L2820" s="89">
        <v>2.657</v>
      </c>
      <c r="M2820" s="87">
        <v>48.5</v>
      </c>
      <c r="N2820" s="79">
        <f t="shared" si="72"/>
        <v>0.48499999999999999</v>
      </c>
      <c r="O2820" s="87">
        <v>165</v>
      </c>
      <c r="P2820" s="88"/>
      <c r="Q2820" s="87">
        <v>375</v>
      </c>
      <c r="R2820" s="87">
        <v>4</v>
      </c>
      <c r="S2820" s="87">
        <v>1</v>
      </c>
      <c r="T2820" s="87">
        <v>20</v>
      </c>
      <c r="U2820" s="87">
        <v>91</v>
      </c>
      <c r="V2820" s="88"/>
      <c r="W2820" s="88"/>
      <c r="X2820" s="90">
        <v>58.447634000000001</v>
      </c>
      <c r="Y2820" s="90">
        <v>39.814998999999993</v>
      </c>
      <c r="Z2820" s="91"/>
      <c r="AA2820" s="88"/>
      <c r="AB2820" s="92"/>
      <c r="AC2820" s="92"/>
      <c r="AD2820" s="99">
        <v>2.3163427879981047</v>
      </c>
    </row>
    <row r="2821" spans="1:30" ht="15.75" thickBot="1">
      <c r="A2821" s="101"/>
      <c r="B2821" s="87">
        <v>1</v>
      </c>
      <c r="C2821" s="87">
        <v>3.16</v>
      </c>
      <c r="D2821" s="88"/>
      <c r="E2821" s="87">
        <v>1</v>
      </c>
      <c r="F2821" s="87">
        <v>2.5</v>
      </c>
      <c r="G2821" s="89">
        <v>2.5499999999999998</v>
      </c>
      <c r="H2821" s="89">
        <v>2.6</v>
      </c>
      <c r="I2821" s="87">
        <v>2</v>
      </c>
      <c r="J2821" s="88"/>
      <c r="K2821" s="89">
        <v>2.69</v>
      </c>
      <c r="L2821" s="89">
        <v>2.7</v>
      </c>
      <c r="M2821" s="87">
        <v>30</v>
      </c>
      <c r="N2821" s="79">
        <f t="shared" si="72"/>
        <v>0.3</v>
      </c>
      <c r="O2821" s="87">
        <v>170</v>
      </c>
      <c r="P2821" s="88"/>
      <c r="Q2821" s="87">
        <v>394</v>
      </c>
      <c r="R2821" s="87">
        <v>3.1</v>
      </c>
      <c r="S2821" s="87">
        <v>2</v>
      </c>
      <c r="T2821" s="87">
        <v>10</v>
      </c>
      <c r="U2821" s="87">
        <v>28</v>
      </c>
      <c r="V2821" s="87">
        <v>2.3759999999999999</v>
      </c>
      <c r="W2821" s="88"/>
      <c r="X2821" s="90">
        <v>70.411747000000005</v>
      </c>
      <c r="Y2821" s="90">
        <v>39.814998999999993</v>
      </c>
      <c r="Z2821" s="91"/>
      <c r="AA2821" s="88"/>
      <c r="AB2821" s="92"/>
      <c r="AC2821" s="92"/>
      <c r="AD2821" s="99">
        <v>2.3872219409282702</v>
      </c>
    </row>
    <row r="2822" spans="1:30" ht="15.75" thickBot="1">
      <c r="A2822" s="101"/>
      <c r="B2822" s="87">
        <v>1</v>
      </c>
      <c r="C2822" s="87">
        <v>3.16</v>
      </c>
      <c r="D2822" s="88"/>
      <c r="E2822" s="87">
        <v>1</v>
      </c>
      <c r="F2822" s="87">
        <v>2.5</v>
      </c>
      <c r="G2822" s="89">
        <v>2.5499999999999998</v>
      </c>
      <c r="H2822" s="89">
        <v>2.6</v>
      </c>
      <c r="I2822" s="87">
        <v>2</v>
      </c>
      <c r="J2822" s="88"/>
      <c r="K2822" s="89">
        <v>2.69</v>
      </c>
      <c r="L2822" s="89">
        <v>2.7</v>
      </c>
      <c r="M2822" s="87">
        <v>30</v>
      </c>
      <c r="N2822" s="79">
        <f t="shared" si="72"/>
        <v>0.3</v>
      </c>
      <c r="O2822" s="87">
        <v>170</v>
      </c>
      <c r="P2822" s="88"/>
      <c r="Q2822" s="87">
        <v>394</v>
      </c>
      <c r="R2822" s="87">
        <v>3.5</v>
      </c>
      <c r="S2822" s="87">
        <v>2</v>
      </c>
      <c r="T2822" s="87">
        <v>10</v>
      </c>
      <c r="U2822" s="87">
        <v>28</v>
      </c>
      <c r="V2822" s="88"/>
      <c r="W2822" s="88"/>
      <c r="X2822" s="90">
        <v>72.275010500000008</v>
      </c>
      <c r="Y2822" s="90">
        <v>41.089863500000007</v>
      </c>
      <c r="Z2822" s="91"/>
      <c r="AA2822" s="88"/>
      <c r="AB2822" s="92"/>
      <c r="AC2822" s="92"/>
      <c r="AD2822" s="99">
        <v>2.37682194092827</v>
      </c>
    </row>
    <row r="2823" spans="1:30" ht="15.75" thickBot="1">
      <c r="A2823" s="101"/>
      <c r="B2823" s="87">
        <v>1</v>
      </c>
      <c r="C2823" s="87">
        <v>3.16</v>
      </c>
      <c r="D2823" s="88"/>
      <c r="E2823" s="87">
        <v>1</v>
      </c>
      <c r="F2823" s="87">
        <v>2.5</v>
      </c>
      <c r="G2823" s="89">
        <v>2.5499999999999998</v>
      </c>
      <c r="H2823" s="89">
        <v>2.6</v>
      </c>
      <c r="I2823" s="87">
        <v>2</v>
      </c>
      <c r="J2823" s="88"/>
      <c r="K2823" s="89">
        <v>2.69</v>
      </c>
      <c r="L2823" s="89">
        <v>2.7</v>
      </c>
      <c r="M2823" s="87">
        <v>35</v>
      </c>
      <c r="N2823" s="79">
        <f t="shared" si="72"/>
        <v>0.35</v>
      </c>
      <c r="O2823" s="87">
        <v>170</v>
      </c>
      <c r="P2823" s="88"/>
      <c r="Q2823" s="87">
        <v>394</v>
      </c>
      <c r="R2823" s="87">
        <v>3.6</v>
      </c>
      <c r="S2823" s="87">
        <v>2</v>
      </c>
      <c r="T2823" s="87">
        <v>10</v>
      </c>
      <c r="U2823" s="87">
        <v>28</v>
      </c>
      <c r="V2823" s="87">
        <v>2.359</v>
      </c>
      <c r="W2823" s="88"/>
      <c r="X2823" s="90">
        <v>63.645158500000001</v>
      </c>
      <c r="Y2823" s="90">
        <v>37.657536</v>
      </c>
      <c r="Z2823" s="91"/>
      <c r="AA2823" s="88"/>
      <c r="AB2823" s="92"/>
      <c r="AC2823" s="92"/>
      <c r="AD2823" s="99">
        <v>2.3598759493670887</v>
      </c>
    </row>
    <row r="2824" spans="1:30" ht="15.75" thickBot="1">
      <c r="A2824" s="101"/>
      <c r="B2824" s="87">
        <v>1</v>
      </c>
      <c r="C2824" s="87">
        <v>3.16</v>
      </c>
      <c r="D2824" s="88"/>
      <c r="E2824" s="87">
        <v>1</v>
      </c>
      <c r="F2824" s="87">
        <v>2.5</v>
      </c>
      <c r="G2824" s="89">
        <v>2.5499999999999998</v>
      </c>
      <c r="H2824" s="89">
        <v>2.6</v>
      </c>
      <c r="I2824" s="87">
        <v>2</v>
      </c>
      <c r="J2824" s="88"/>
      <c r="K2824" s="89">
        <v>2.69</v>
      </c>
      <c r="L2824" s="89">
        <v>2.7</v>
      </c>
      <c r="M2824" s="87">
        <v>40</v>
      </c>
      <c r="N2824" s="79">
        <f t="shared" ref="N2824:N2887" si="73">M2824/100</f>
        <v>0.4</v>
      </c>
      <c r="O2824" s="87">
        <v>170</v>
      </c>
      <c r="P2824" s="88"/>
      <c r="Q2824" s="87">
        <v>382</v>
      </c>
      <c r="R2824" s="87">
        <v>4</v>
      </c>
      <c r="S2824" s="87">
        <v>2</v>
      </c>
      <c r="T2824" s="87">
        <v>10</v>
      </c>
      <c r="U2824" s="87">
        <v>28</v>
      </c>
      <c r="V2824" s="87">
        <v>2.3290000000000002</v>
      </c>
      <c r="W2824" s="88"/>
      <c r="X2824" s="90">
        <v>54.524974</v>
      </c>
      <c r="Y2824" s="90">
        <v>34.813607499999996</v>
      </c>
      <c r="Z2824" s="91"/>
      <c r="AA2824" s="88"/>
      <c r="AB2824" s="92"/>
      <c r="AC2824" s="92"/>
      <c r="AD2824" s="99">
        <v>2.3375164556962025</v>
      </c>
    </row>
    <row r="2825" spans="1:30" ht="15.75" thickBot="1">
      <c r="A2825" s="101"/>
      <c r="B2825" s="87">
        <v>1</v>
      </c>
      <c r="C2825" s="87">
        <v>3.16</v>
      </c>
      <c r="D2825" s="88"/>
      <c r="E2825" s="87">
        <v>1</v>
      </c>
      <c r="F2825" s="87">
        <v>2.5</v>
      </c>
      <c r="G2825" s="89">
        <v>2.5499999999999998</v>
      </c>
      <c r="H2825" s="89">
        <v>2.6</v>
      </c>
      <c r="I2825" s="87">
        <v>2</v>
      </c>
      <c r="J2825" s="88"/>
      <c r="K2825" s="89">
        <v>2.69</v>
      </c>
      <c r="L2825" s="89">
        <v>2.7</v>
      </c>
      <c r="M2825" s="87">
        <v>40</v>
      </c>
      <c r="N2825" s="79">
        <f t="shared" si="73"/>
        <v>0.4</v>
      </c>
      <c r="O2825" s="87">
        <v>170</v>
      </c>
      <c r="P2825" s="88"/>
      <c r="Q2825" s="87">
        <v>382</v>
      </c>
      <c r="R2825" s="87">
        <v>3.7</v>
      </c>
      <c r="S2825" s="87">
        <v>2</v>
      </c>
      <c r="T2825" s="87">
        <v>10</v>
      </c>
      <c r="U2825" s="87">
        <v>28</v>
      </c>
      <c r="V2825" s="87">
        <v>2.3410000000000002</v>
      </c>
      <c r="W2825" s="88"/>
      <c r="X2825" s="90">
        <v>54.721107000000003</v>
      </c>
      <c r="Y2825" s="90">
        <v>35.696206000000004</v>
      </c>
      <c r="Z2825" s="91"/>
      <c r="AA2825" s="88"/>
      <c r="AB2825" s="92"/>
      <c r="AC2825" s="92"/>
      <c r="AD2825" s="99">
        <v>2.345316455696203</v>
      </c>
    </row>
    <row r="2826" spans="1:30" ht="15.75" thickBot="1">
      <c r="A2826" s="101"/>
      <c r="B2826" s="87">
        <v>1</v>
      </c>
      <c r="C2826" s="87">
        <v>3.16</v>
      </c>
      <c r="D2826" s="88"/>
      <c r="E2826" s="87">
        <v>1</v>
      </c>
      <c r="F2826" s="87">
        <v>2.5</v>
      </c>
      <c r="G2826" s="89">
        <v>2.5499999999999998</v>
      </c>
      <c r="H2826" s="89">
        <v>2.6</v>
      </c>
      <c r="I2826" s="87">
        <v>2</v>
      </c>
      <c r="J2826" s="88"/>
      <c r="K2826" s="89">
        <v>2.69</v>
      </c>
      <c r="L2826" s="89">
        <v>2.7</v>
      </c>
      <c r="M2826" s="87">
        <v>45</v>
      </c>
      <c r="N2826" s="79">
        <f t="shared" si="73"/>
        <v>0.45</v>
      </c>
      <c r="O2826" s="87">
        <v>165</v>
      </c>
      <c r="P2826" s="88"/>
      <c r="Q2826" s="87">
        <v>382</v>
      </c>
      <c r="R2826" s="87">
        <v>4.3</v>
      </c>
      <c r="S2826" s="87">
        <v>2</v>
      </c>
      <c r="T2826" s="87">
        <v>10</v>
      </c>
      <c r="U2826" s="87">
        <v>28</v>
      </c>
      <c r="V2826" s="87">
        <v>2.3199999999999998</v>
      </c>
      <c r="W2826" s="88"/>
      <c r="X2826" s="90">
        <v>46.483521000000003</v>
      </c>
      <c r="Y2826" s="90">
        <v>32.656144500000003</v>
      </c>
      <c r="Z2826" s="91"/>
      <c r="AA2826" s="88"/>
      <c r="AB2826" s="92"/>
      <c r="AC2826" s="92"/>
      <c r="AD2826" s="99">
        <v>2.3273789029535865</v>
      </c>
    </row>
    <row r="2827" spans="1:30" ht="15.75" thickBot="1">
      <c r="A2827" s="101"/>
      <c r="B2827" s="87">
        <v>1</v>
      </c>
      <c r="C2827" s="87">
        <v>3.16</v>
      </c>
      <c r="D2827" s="88"/>
      <c r="E2827" s="87">
        <v>1</v>
      </c>
      <c r="F2827" s="87">
        <v>2.5</v>
      </c>
      <c r="G2827" s="89">
        <v>2.5499999999999998</v>
      </c>
      <c r="H2827" s="89">
        <v>2.6</v>
      </c>
      <c r="I2827" s="87">
        <v>2</v>
      </c>
      <c r="J2827" s="88"/>
      <c r="K2827" s="89">
        <v>2.69</v>
      </c>
      <c r="L2827" s="89">
        <v>2.7</v>
      </c>
      <c r="M2827" s="87">
        <v>55</v>
      </c>
      <c r="N2827" s="79">
        <f t="shared" si="73"/>
        <v>0.55000000000000004</v>
      </c>
      <c r="O2827" s="87">
        <v>165</v>
      </c>
      <c r="P2827" s="88"/>
      <c r="Q2827" s="87">
        <v>382</v>
      </c>
      <c r="R2827" s="87">
        <v>4.5</v>
      </c>
      <c r="S2827" s="87">
        <v>2</v>
      </c>
      <c r="T2827" s="87">
        <v>10</v>
      </c>
      <c r="U2827" s="87">
        <v>28</v>
      </c>
      <c r="V2827" s="87">
        <v>2.2999999999999998</v>
      </c>
      <c r="W2827" s="88"/>
      <c r="X2827" s="90">
        <v>35.303939999999997</v>
      </c>
      <c r="Y2827" s="90">
        <v>30.596748000000002</v>
      </c>
      <c r="Z2827" s="91"/>
      <c r="AA2827" s="88"/>
      <c r="AB2827" s="92"/>
      <c r="AC2827" s="92"/>
      <c r="AD2827" s="99">
        <v>2.3103645569620253</v>
      </c>
    </row>
    <row r="2828" spans="1:30" ht="15.75" thickBot="1">
      <c r="A2828" s="101"/>
      <c r="B2828" s="87">
        <v>1</v>
      </c>
      <c r="C2828" s="87">
        <v>3.16</v>
      </c>
      <c r="D2828" s="88"/>
      <c r="E2828" s="87">
        <v>1</v>
      </c>
      <c r="F2828" s="87">
        <v>2.5</v>
      </c>
      <c r="G2828" s="89">
        <v>2.5499999999999998</v>
      </c>
      <c r="H2828" s="89">
        <v>2.6</v>
      </c>
      <c r="I2828" s="87">
        <v>2</v>
      </c>
      <c r="J2828" s="88"/>
      <c r="K2828" s="89">
        <v>2.69</v>
      </c>
      <c r="L2828" s="89">
        <v>2.7</v>
      </c>
      <c r="M2828" s="87">
        <v>30</v>
      </c>
      <c r="N2828" s="79">
        <f t="shared" si="73"/>
        <v>0.3</v>
      </c>
      <c r="O2828" s="87">
        <v>170</v>
      </c>
      <c r="P2828" s="88"/>
      <c r="Q2828" s="87">
        <v>394</v>
      </c>
      <c r="R2828" s="87">
        <v>2.7</v>
      </c>
      <c r="S2828" s="87">
        <v>1</v>
      </c>
      <c r="T2828" s="87">
        <v>20</v>
      </c>
      <c r="U2828" s="87">
        <v>28</v>
      </c>
      <c r="V2828" s="88"/>
      <c r="W2828" s="88"/>
      <c r="X2828" s="90">
        <v>71.882744500000001</v>
      </c>
      <c r="Y2828" s="90">
        <v>41.482129500000006</v>
      </c>
      <c r="Z2828" s="91"/>
      <c r="AA2828" s="88"/>
      <c r="AB2828" s="92"/>
      <c r="AC2828" s="92"/>
      <c r="AD2828" s="99">
        <v>2.3976219409282704</v>
      </c>
    </row>
    <row r="2829" spans="1:30" ht="15.75" thickBot="1">
      <c r="A2829" s="101"/>
      <c r="B2829" s="87">
        <v>1</v>
      </c>
      <c r="C2829" s="87">
        <v>3.16</v>
      </c>
      <c r="D2829" s="88"/>
      <c r="E2829" s="87">
        <v>1</v>
      </c>
      <c r="F2829" s="87">
        <v>2.5</v>
      </c>
      <c r="G2829" s="89">
        <v>2.5499999999999998</v>
      </c>
      <c r="H2829" s="89">
        <v>2.6</v>
      </c>
      <c r="I2829" s="87">
        <v>2</v>
      </c>
      <c r="J2829" s="88"/>
      <c r="K2829" s="89">
        <v>2.69</v>
      </c>
      <c r="L2829" s="89">
        <v>2.7</v>
      </c>
      <c r="M2829" s="87">
        <v>35</v>
      </c>
      <c r="N2829" s="79">
        <f t="shared" si="73"/>
        <v>0.35</v>
      </c>
      <c r="O2829" s="87">
        <v>170</v>
      </c>
      <c r="P2829" s="88"/>
      <c r="Q2829" s="87">
        <v>394</v>
      </c>
      <c r="R2829" s="87">
        <v>3.1</v>
      </c>
      <c r="S2829" s="87">
        <v>1</v>
      </c>
      <c r="T2829" s="87">
        <v>20</v>
      </c>
      <c r="U2829" s="87">
        <v>28</v>
      </c>
      <c r="V2829" s="88"/>
      <c r="W2829" s="88"/>
      <c r="X2829" s="90">
        <v>62.958693000000004</v>
      </c>
      <c r="Y2829" s="90">
        <v>39.030467000000002</v>
      </c>
      <c r="Z2829" s="91"/>
      <c r="AA2829" s="88"/>
      <c r="AB2829" s="92"/>
      <c r="AC2829" s="92"/>
      <c r="AD2829" s="99">
        <v>2.3728759493670886</v>
      </c>
    </row>
    <row r="2830" spans="1:30" ht="15.75" thickBot="1">
      <c r="A2830" s="101"/>
      <c r="B2830" s="87">
        <v>1</v>
      </c>
      <c r="C2830" s="87">
        <v>3.16</v>
      </c>
      <c r="D2830" s="88"/>
      <c r="E2830" s="87">
        <v>1</v>
      </c>
      <c r="F2830" s="87">
        <v>2.5</v>
      </c>
      <c r="G2830" s="89">
        <v>2.5499999999999998</v>
      </c>
      <c r="H2830" s="89">
        <v>2.6</v>
      </c>
      <c r="I2830" s="87">
        <v>2</v>
      </c>
      <c r="J2830" s="88"/>
      <c r="K2830" s="89">
        <v>2.69</v>
      </c>
      <c r="L2830" s="89">
        <v>2.7</v>
      </c>
      <c r="M2830" s="87">
        <v>40</v>
      </c>
      <c r="N2830" s="79">
        <f t="shared" si="73"/>
        <v>0.4</v>
      </c>
      <c r="O2830" s="87">
        <v>170</v>
      </c>
      <c r="P2830" s="88"/>
      <c r="Q2830" s="87">
        <v>382</v>
      </c>
      <c r="R2830" s="87">
        <v>3.5</v>
      </c>
      <c r="S2830" s="87">
        <v>1</v>
      </c>
      <c r="T2830" s="87">
        <v>20</v>
      </c>
      <c r="U2830" s="87">
        <v>28</v>
      </c>
      <c r="V2830" s="88"/>
      <c r="W2830" s="88"/>
      <c r="X2830" s="90">
        <v>55.505639000000002</v>
      </c>
      <c r="Y2830" s="90">
        <v>36.480738000000002</v>
      </c>
      <c r="Z2830" s="91"/>
      <c r="AA2830" s="88"/>
      <c r="AB2830" s="92"/>
      <c r="AC2830" s="92"/>
      <c r="AD2830" s="99">
        <v>2.3505164556962028</v>
      </c>
    </row>
    <row r="2831" spans="1:30" ht="15.75" thickBot="1">
      <c r="A2831" s="101"/>
      <c r="B2831" s="87">
        <v>1</v>
      </c>
      <c r="C2831" s="87">
        <v>3.16</v>
      </c>
      <c r="D2831" s="88"/>
      <c r="E2831" s="87">
        <v>1</v>
      </c>
      <c r="F2831" s="87">
        <v>2.5</v>
      </c>
      <c r="G2831" s="89">
        <v>2.5499999999999998</v>
      </c>
      <c r="H2831" s="89">
        <v>2.6</v>
      </c>
      <c r="I2831" s="87">
        <v>2</v>
      </c>
      <c r="J2831" s="88"/>
      <c r="K2831" s="89">
        <v>2.69</v>
      </c>
      <c r="L2831" s="89">
        <v>2.7</v>
      </c>
      <c r="M2831" s="87">
        <v>40</v>
      </c>
      <c r="N2831" s="79">
        <f t="shared" si="73"/>
        <v>0.4</v>
      </c>
      <c r="O2831" s="87">
        <v>170</v>
      </c>
      <c r="P2831" s="88"/>
      <c r="Q2831" s="87">
        <v>382</v>
      </c>
      <c r="R2831" s="87">
        <v>3.6</v>
      </c>
      <c r="S2831" s="87">
        <v>1</v>
      </c>
      <c r="T2831" s="87">
        <v>20</v>
      </c>
      <c r="U2831" s="87">
        <v>28</v>
      </c>
      <c r="V2831" s="88"/>
      <c r="W2831" s="88"/>
      <c r="X2831" s="90">
        <v>56.388237500000002</v>
      </c>
      <c r="Y2831" s="90">
        <v>36.480738000000002</v>
      </c>
      <c r="Z2831" s="91"/>
      <c r="AA2831" s="88"/>
      <c r="AB2831" s="92"/>
      <c r="AC2831" s="92"/>
      <c r="AD2831" s="99">
        <v>2.3479164556962027</v>
      </c>
    </row>
    <row r="2832" spans="1:30" ht="15.75" thickBot="1">
      <c r="A2832" s="101"/>
      <c r="B2832" s="87">
        <v>1</v>
      </c>
      <c r="C2832" s="87">
        <v>3.16</v>
      </c>
      <c r="D2832" s="88"/>
      <c r="E2832" s="87">
        <v>1</v>
      </c>
      <c r="F2832" s="87">
        <v>2.5</v>
      </c>
      <c r="G2832" s="89">
        <v>2.5499999999999998</v>
      </c>
      <c r="H2832" s="89">
        <v>2.6</v>
      </c>
      <c r="I2832" s="87">
        <v>2</v>
      </c>
      <c r="J2832" s="88"/>
      <c r="K2832" s="89">
        <v>2.69</v>
      </c>
      <c r="L2832" s="89">
        <v>2.7</v>
      </c>
      <c r="M2832" s="87">
        <v>45</v>
      </c>
      <c r="N2832" s="79">
        <f t="shared" si="73"/>
        <v>0.45</v>
      </c>
      <c r="O2832" s="87">
        <v>165</v>
      </c>
      <c r="P2832" s="88"/>
      <c r="Q2832" s="87">
        <v>382</v>
      </c>
      <c r="R2832" s="87">
        <v>3.3</v>
      </c>
      <c r="S2832" s="87">
        <v>1</v>
      </c>
      <c r="T2832" s="87">
        <v>20</v>
      </c>
      <c r="U2832" s="87">
        <v>28</v>
      </c>
      <c r="V2832" s="88"/>
      <c r="W2832" s="88"/>
      <c r="X2832" s="90">
        <v>50.994579999999999</v>
      </c>
      <c r="Y2832" s="90">
        <v>35.303939999999997</v>
      </c>
      <c r="Z2832" s="91"/>
      <c r="AA2832" s="88"/>
      <c r="AB2832" s="92"/>
      <c r="AC2832" s="92"/>
      <c r="AD2832" s="99">
        <v>2.3533789029535863</v>
      </c>
    </row>
    <row r="2833" spans="1:30" ht="15.75" thickBot="1">
      <c r="A2833" s="101"/>
      <c r="B2833" s="87">
        <v>1</v>
      </c>
      <c r="C2833" s="87">
        <v>3.16</v>
      </c>
      <c r="D2833" s="88"/>
      <c r="E2833" s="87">
        <v>1</v>
      </c>
      <c r="F2833" s="87">
        <v>2.5</v>
      </c>
      <c r="G2833" s="89">
        <v>2.5499999999999998</v>
      </c>
      <c r="H2833" s="89">
        <v>2.6</v>
      </c>
      <c r="I2833" s="87">
        <v>2</v>
      </c>
      <c r="J2833" s="88"/>
      <c r="K2833" s="89">
        <v>2.69</v>
      </c>
      <c r="L2833" s="89">
        <v>2.7</v>
      </c>
      <c r="M2833" s="87">
        <v>55</v>
      </c>
      <c r="N2833" s="79">
        <f t="shared" si="73"/>
        <v>0.55000000000000004</v>
      </c>
      <c r="O2833" s="87">
        <v>165</v>
      </c>
      <c r="P2833" s="88"/>
      <c r="Q2833" s="87">
        <v>382</v>
      </c>
      <c r="R2833" s="87">
        <v>3.6</v>
      </c>
      <c r="S2833" s="87">
        <v>1</v>
      </c>
      <c r="T2833" s="87">
        <v>20</v>
      </c>
      <c r="U2833" s="87">
        <v>28</v>
      </c>
      <c r="V2833" s="88"/>
      <c r="W2833" s="88"/>
      <c r="X2833" s="90">
        <v>37.755602500000002</v>
      </c>
      <c r="Y2833" s="90">
        <v>32.361944999999999</v>
      </c>
      <c r="Z2833" s="91"/>
      <c r="AA2833" s="88"/>
      <c r="AB2833" s="92"/>
      <c r="AC2833" s="92"/>
      <c r="AD2833" s="99">
        <v>2.3337645569620253</v>
      </c>
    </row>
    <row r="2834" spans="1:30" ht="15.75" thickBot="1">
      <c r="A2834" s="101"/>
      <c r="B2834" s="87">
        <v>1</v>
      </c>
      <c r="C2834" s="87">
        <v>3.16</v>
      </c>
      <c r="D2834" s="88"/>
      <c r="E2834" s="87">
        <v>1</v>
      </c>
      <c r="F2834" s="87">
        <v>2.5</v>
      </c>
      <c r="G2834" s="89">
        <v>2.5499999999999998</v>
      </c>
      <c r="H2834" s="89">
        <v>2.6</v>
      </c>
      <c r="I2834" s="87">
        <v>2</v>
      </c>
      <c r="J2834" s="88"/>
      <c r="K2834" s="89">
        <v>2.69</v>
      </c>
      <c r="L2834" s="89">
        <v>2.7</v>
      </c>
      <c r="M2834" s="87">
        <v>30</v>
      </c>
      <c r="N2834" s="79">
        <f t="shared" si="73"/>
        <v>0.3</v>
      </c>
      <c r="O2834" s="87">
        <v>170</v>
      </c>
      <c r="P2834" s="88"/>
      <c r="Q2834" s="87">
        <v>394</v>
      </c>
      <c r="R2834" s="87">
        <v>3.5</v>
      </c>
      <c r="S2834" s="87">
        <v>2</v>
      </c>
      <c r="T2834" s="87">
        <v>30</v>
      </c>
      <c r="U2834" s="87">
        <v>28</v>
      </c>
      <c r="V2834" s="87">
        <v>2.37</v>
      </c>
      <c r="W2834" s="88"/>
      <c r="X2834" s="90">
        <v>71.000146000000001</v>
      </c>
      <c r="Y2834" s="90">
        <v>40.893730499999997</v>
      </c>
      <c r="Z2834" s="91"/>
      <c r="AA2834" s="88"/>
      <c r="AB2834" s="92"/>
      <c r="AC2834" s="92"/>
      <c r="AD2834" s="99">
        <v>2.37682194092827</v>
      </c>
    </row>
    <row r="2835" spans="1:30" ht="15.75" thickBot="1">
      <c r="A2835" s="101"/>
      <c r="B2835" s="87">
        <v>1</v>
      </c>
      <c r="C2835" s="87">
        <v>3.16</v>
      </c>
      <c r="D2835" s="88"/>
      <c r="E2835" s="87">
        <v>1</v>
      </c>
      <c r="F2835" s="87">
        <v>2.5</v>
      </c>
      <c r="G2835" s="89">
        <v>2.5499999999999998</v>
      </c>
      <c r="H2835" s="89">
        <v>2.6</v>
      </c>
      <c r="I2835" s="87">
        <v>2</v>
      </c>
      <c r="J2835" s="88"/>
      <c r="K2835" s="89">
        <v>2.69</v>
      </c>
      <c r="L2835" s="89">
        <v>2.7</v>
      </c>
      <c r="M2835" s="87">
        <v>35</v>
      </c>
      <c r="N2835" s="79">
        <f t="shared" si="73"/>
        <v>0.35</v>
      </c>
      <c r="O2835" s="87">
        <v>170</v>
      </c>
      <c r="P2835" s="88"/>
      <c r="Q2835" s="87">
        <v>394</v>
      </c>
      <c r="R2835" s="87">
        <v>3.5</v>
      </c>
      <c r="S2835" s="87">
        <v>2</v>
      </c>
      <c r="T2835" s="87">
        <v>30</v>
      </c>
      <c r="U2835" s="87">
        <v>28</v>
      </c>
      <c r="V2835" s="87">
        <v>2.3610000000000002</v>
      </c>
      <c r="W2835" s="88"/>
      <c r="X2835" s="90">
        <v>61.193496000000003</v>
      </c>
      <c r="Y2835" s="90">
        <v>39.422733000000001</v>
      </c>
      <c r="Z2835" s="91"/>
      <c r="AA2835" s="88"/>
      <c r="AB2835" s="92"/>
      <c r="AC2835" s="92"/>
      <c r="AD2835" s="99">
        <v>2.3624759493670888</v>
      </c>
    </row>
    <row r="2836" spans="1:30" ht="15.75" thickBot="1">
      <c r="A2836" s="101"/>
      <c r="B2836" s="87">
        <v>1</v>
      </c>
      <c r="C2836" s="87">
        <v>3.16</v>
      </c>
      <c r="D2836" s="88"/>
      <c r="E2836" s="87">
        <v>1</v>
      </c>
      <c r="F2836" s="87">
        <v>2.5</v>
      </c>
      <c r="G2836" s="89">
        <v>2.5499999999999998</v>
      </c>
      <c r="H2836" s="89">
        <v>2.6</v>
      </c>
      <c r="I2836" s="87">
        <v>2</v>
      </c>
      <c r="J2836" s="88"/>
      <c r="K2836" s="89">
        <v>2.69</v>
      </c>
      <c r="L2836" s="89">
        <v>2.7</v>
      </c>
      <c r="M2836" s="87">
        <v>40</v>
      </c>
      <c r="N2836" s="79">
        <f t="shared" si="73"/>
        <v>0.4</v>
      </c>
      <c r="O2836" s="87">
        <v>170</v>
      </c>
      <c r="P2836" s="88"/>
      <c r="Q2836" s="87">
        <v>382</v>
      </c>
      <c r="R2836" s="87">
        <v>4.2</v>
      </c>
      <c r="S2836" s="87">
        <v>2</v>
      </c>
      <c r="T2836" s="87">
        <v>30</v>
      </c>
      <c r="U2836" s="87">
        <v>28</v>
      </c>
      <c r="V2836" s="87">
        <v>2.3290000000000002</v>
      </c>
      <c r="W2836" s="88"/>
      <c r="X2836" s="90">
        <v>53.544308999999998</v>
      </c>
      <c r="Y2836" s="90">
        <v>37.461402999999997</v>
      </c>
      <c r="Z2836" s="91"/>
      <c r="AA2836" s="88"/>
      <c r="AB2836" s="92"/>
      <c r="AC2836" s="92"/>
      <c r="AD2836" s="99">
        <v>2.3323164556962031</v>
      </c>
    </row>
    <row r="2837" spans="1:30" ht="15.75" thickBot="1">
      <c r="A2837" s="101"/>
      <c r="B2837" s="87">
        <v>1</v>
      </c>
      <c r="C2837" s="87">
        <v>3.16</v>
      </c>
      <c r="D2837" s="88"/>
      <c r="E2837" s="87">
        <v>1</v>
      </c>
      <c r="F2837" s="87">
        <v>2.5</v>
      </c>
      <c r="G2837" s="89">
        <v>2.5499999999999998</v>
      </c>
      <c r="H2837" s="89">
        <v>2.6</v>
      </c>
      <c r="I2837" s="87">
        <v>2</v>
      </c>
      <c r="J2837" s="88"/>
      <c r="K2837" s="89">
        <v>2.69</v>
      </c>
      <c r="L2837" s="89">
        <v>2.7</v>
      </c>
      <c r="M2837" s="87">
        <v>40</v>
      </c>
      <c r="N2837" s="79">
        <f t="shared" si="73"/>
        <v>0.4</v>
      </c>
      <c r="O2837" s="87">
        <v>170</v>
      </c>
      <c r="P2837" s="88"/>
      <c r="Q2837" s="87">
        <v>382</v>
      </c>
      <c r="R2837" s="87">
        <v>4.3</v>
      </c>
      <c r="S2837" s="87">
        <v>2</v>
      </c>
      <c r="T2837" s="87">
        <v>30</v>
      </c>
      <c r="U2837" s="87">
        <v>28</v>
      </c>
      <c r="V2837" s="87">
        <v>2.327</v>
      </c>
      <c r="W2837" s="88"/>
      <c r="X2837" s="90">
        <v>53.250109500000001</v>
      </c>
      <c r="Y2837" s="90">
        <v>36.578804500000004</v>
      </c>
      <c r="Z2837" s="91"/>
      <c r="AA2837" s="88"/>
      <c r="AB2837" s="92"/>
      <c r="AC2837" s="92"/>
      <c r="AD2837" s="99">
        <v>2.3297164556962024</v>
      </c>
    </row>
    <row r="2838" spans="1:30" ht="15.75" thickBot="1">
      <c r="A2838" s="101"/>
      <c r="B2838" s="87">
        <v>1</v>
      </c>
      <c r="C2838" s="87">
        <v>3.16</v>
      </c>
      <c r="D2838" s="88"/>
      <c r="E2838" s="87">
        <v>1</v>
      </c>
      <c r="F2838" s="87">
        <v>2.5</v>
      </c>
      <c r="G2838" s="89">
        <v>2.5499999999999998</v>
      </c>
      <c r="H2838" s="89">
        <v>2.6</v>
      </c>
      <c r="I2838" s="87">
        <v>2</v>
      </c>
      <c r="J2838" s="88"/>
      <c r="K2838" s="89">
        <v>2.69</v>
      </c>
      <c r="L2838" s="89">
        <v>2.7</v>
      </c>
      <c r="M2838" s="87">
        <v>45</v>
      </c>
      <c r="N2838" s="79">
        <f t="shared" si="73"/>
        <v>0.45</v>
      </c>
      <c r="O2838" s="87">
        <v>165</v>
      </c>
      <c r="P2838" s="88"/>
      <c r="Q2838" s="87">
        <v>382</v>
      </c>
      <c r="R2838" s="87">
        <v>3.8</v>
      </c>
      <c r="S2838" s="87">
        <v>2</v>
      </c>
      <c r="T2838" s="87">
        <v>30</v>
      </c>
      <c r="U2838" s="87">
        <v>28</v>
      </c>
      <c r="V2838" s="87">
        <v>2.331</v>
      </c>
      <c r="W2838" s="88"/>
      <c r="X2838" s="90">
        <v>47.5622525</v>
      </c>
      <c r="Y2838" s="90">
        <v>35.303939999999997</v>
      </c>
      <c r="Z2838" s="91"/>
      <c r="AA2838" s="88"/>
      <c r="AB2838" s="92"/>
      <c r="AC2838" s="92"/>
      <c r="AD2838" s="99">
        <v>2.3403789029535864</v>
      </c>
    </row>
    <row r="2839" spans="1:30" ht="15.75" thickBot="1">
      <c r="A2839" s="101"/>
      <c r="B2839" s="87">
        <v>1</v>
      </c>
      <c r="C2839" s="87">
        <v>3.16</v>
      </c>
      <c r="D2839" s="88"/>
      <c r="E2839" s="87">
        <v>1</v>
      </c>
      <c r="F2839" s="87">
        <v>2.5</v>
      </c>
      <c r="G2839" s="89">
        <v>2.5499999999999998</v>
      </c>
      <c r="H2839" s="89">
        <v>2.6</v>
      </c>
      <c r="I2839" s="87">
        <v>2</v>
      </c>
      <c r="J2839" s="88"/>
      <c r="K2839" s="89">
        <v>2.69</v>
      </c>
      <c r="L2839" s="89">
        <v>2.7</v>
      </c>
      <c r="M2839" s="87">
        <v>55</v>
      </c>
      <c r="N2839" s="79">
        <f t="shared" si="73"/>
        <v>0.55000000000000004</v>
      </c>
      <c r="O2839" s="87">
        <v>165</v>
      </c>
      <c r="P2839" s="88"/>
      <c r="Q2839" s="87">
        <v>382</v>
      </c>
      <c r="R2839" s="87">
        <v>3.9</v>
      </c>
      <c r="S2839" s="87">
        <v>2</v>
      </c>
      <c r="T2839" s="87">
        <v>30</v>
      </c>
      <c r="U2839" s="87">
        <v>28</v>
      </c>
      <c r="V2839" s="87">
        <v>2.3210000000000002</v>
      </c>
      <c r="W2839" s="88"/>
      <c r="X2839" s="90">
        <v>38.442067999999999</v>
      </c>
      <c r="Y2839" s="90">
        <v>33.342610000000001</v>
      </c>
      <c r="Z2839" s="91"/>
      <c r="AA2839" s="88"/>
      <c r="AB2839" s="92"/>
      <c r="AC2839" s="92"/>
      <c r="AD2839" s="99">
        <v>2.3259645569620253</v>
      </c>
    </row>
    <row r="2840" spans="1:30" ht="15.75" thickBot="1">
      <c r="A2840" s="101"/>
      <c r="B2840" s="87">
        <v>4</v>
      </c>
      <c r="C2840" s="87">
        <v>2.97</v>
      </c>
      <c r="D2840" s="88"/>
      <c r="E2840" s="87">
        <v>1</v>
      </c>
      <c r="F2840" s="96" t="s">
        <v>87</v>
      </c>
      <c r="G2840" s="89">
        <v>2.57</v>
      </c>
      <c r="H2840" s="89">
        <v>2.61</v>
      </c>
      <c r="I2840" s="87">
        <v>2</v>
      </c>
      <c r="J2840" s="87">
        <v>3</v>
      </c>
      <c r="K2840" s="89">
        <v>2.69</v>
      </c>
      <c r="L2840" s="89">
        <v>2.7</v>
      </c>
      <c r="M2840" s="87">
        <v>23</v>
      </c>
      <c r="N2840" s="79">
        <f t="shared" si="73"/>
        <v>0.23</v>
      </c>
      <c r="O2840" s="87">
        <v>150</v>
      </c>
      <c r="P2840" s="88"/>
      <c r="Q2840" s="87">
        <v>378</v>
      </c>
      <c r="R2840" s="87">
        <v>1.5</v>
      </c>
      <c r="S2840" s="87">
        <v>1</v>
      </c>
      <c r="T2840" s="87">
        <v>20</v>
      </c>
      <c r="U2840" s="87">
        <v>7</v>
      </c>
      <c r="V2840" s="88"/>
      <c r="W2840" s="87">
        <v>2.5099999999999998</v>
      </c>
      <c r="X2840" s="90">
        <v>72.765343000000001</v>
      </c>
      <c r="Y2840" s="90">
        <v>45.698988999999997</v>
      </c>
      <c r="Z2840" s="91"/>
      <c r="AA2840" s="88"/>
      <c r="AB2840" s="92"/>
      <c r="AC2840" s="92"/>
      <c r="AD2840" s="99">
        <v>2.4424213833992097</v>
      </c>
    </row>
    <row r="2841" spans="1:30" ht="15.75" thickBot="1">
      <c r="A2841" s="101"/>
      <c r="B2841" s="87">
        <v>4</v>
      </c>
      <c r="C2841" s="87">
        <v>2.97</v>
      </c>
      <c r="D2841" s="88"/>
      <c r="E2841" s="87">
        <v>1</v>
      </c>
      <c r="F2841" s="96" t="s">
        <v>87</v>
      </c>
      <c r="G2841" s="89">
        <v>2.57</v>
      </c>
      <c r="H2841" s="89">
        <v>2.61</v>
      </c>
      <c r="I2841" s="87">
        <v>2</v>
      </c>
      <c r="J2841" s="87">
        <v>3</v>
      </c>
      <c r="K2841" s="89">
        <v>2.69</v>
      </c>
      <c r="L2841" s="89">
        <v>2.7</v>
      </c>
      <c r="M2841" s="87">
        <v>23</v>
      </c>
      <c r="N2841" s="79">
        <f t="shared" si="73"/>
        <v>0.23</v>
      </c>
      <c r="O2841" s="87">
        <v>150</v>
      </c>
      <c r="P2841" s="88"/>
      <c r="Q2841" s="87">
        <v>378</v>
      </c>
      <c r="R2841" s="87">
        <v>1.5</v>
      </c>
      <c r="S2841" s="87">
        <v>1</v>
      </c>
      <c r="T2841" s="87">
        <v>20</v>
      </c>
      <c r="U2841" s="87">
        <v>28</v>
      </c>
      <c r="V2841" s="88"/>
      <c r="W2841" s="87">
        <v>2.5099999999999998</v>
      </c>
      <c r="X2841" s="90">
        <v>100.02782999999999</v>
      </c>
      <c r="Y2841" s="90">
        <v>49.3274495</v>
      </c>
      <c r="Z2841" s="91"/>
      <c r="AA2841" s="88"/>
      <c r="AB2841" s="92"/>
      <c r="AC2841" s="92"/>
      <c r="AD2841" s="99">
        <v>2.4424213833992097</v>
      </c>
    </row>
    <row r="2842" spans="1:30" ht="15.75" thickBot="1">
      <c r="A2842" s="101"/>
      <c r="B2842" s="87">
        <v>4</v>
      </c>
      <c r="C2842" s="87">
        <v>2.97</v>
      </c>
      <c r="D2842" s="87">
        <v>1</v>
      </c>
      <c r="E2842" s="87">
        <v>2.2000000000000002</v>
      </c>
      <c r="F2842" s="96" t="s">
        <v>87</v>
      </c>
      <c r="G2842" s="89">
        <v>2.57</v>
      </c>
      <c r="H2842" s="89">
        <v>2.61</v>
      </c>
      <c r="I2842" s="87">
        <v>2</v>
      </c>
      <c r="J2842" s="87">
        <v>3</v>
      </c>
      <c r="K2842" s="89">
        <v>2.69</v>
      </c>
      <c r="L2842" s="89">
        <v>2.7</v>
      </c>
      <c r="M2842" s="87">
        <v>23</v>
      </c>
      <c r="N2842" s="79">
        <f t="shared" si="73"/>
        <v>0.23</v>
      </c>
      <c r="O2842" s="87">
        <v>150</v>
      </c>
      <c r="P2842" s="87">
        <v>10</v>
      </c>
      <c r="Q2842" s="87">
        <v>378</v>
      </c>
      <c r="R2842" s="87">
        <v>1.5</v>
      </c>
      <c r="S2842" s="87">
        <v>1</v>
      </c>
      <c r="T2842" s="87">
        <v>20</v>
      </c>
      <c r="U2842" s="87">
        <v>7</v>
      </c>
      <c r="V2842" s="88"/>
      <c r="W2842" s="87">
        <v>2.4900000000000002</v>
      </c>
      <c r="X2842" s="90">
        <v>79.826131000000004</v>
      </c>
      <c r="Y2842" s="90">
        <v>45.306722999999998</v>
      </c>
      <c r="Z2842" s="91"/>
      <c r="AA2842" s="88"/>
      <c r="AB2842" s="92"/>
      <c r="AC2842" s="92"/>
      <c r="AD2842" s="99">
        <v>2.4223620948616604</v>
      </c>
    </row>
    <row r="2843" spans="1:30" ht="15.75" thickBot="1">
      <c r="A2843" s="101"/>
      <c r="B2843" s="87">
        <v>4</v>
      </c>
      <c r="C2843" s="87">
        <v>2.97</v>
      </c>
      <c r="D2843" s="87">
        <v>1</v>
      </c>
      <c r="E2843" s="87">
        <v>2.2000000000000002</v>
      </c>
      <c r="F2843" s="96" t="s">
        <v>87</v>
      </c>
      <c r="G2843" s="89">
        <v>2.57</v>
      </c>
      <c r="H2843" s="89">
        <v>2.61</v>
      </c>
      <c r="I2843" s="87">
        <v>2</v>
      </c>
      <c r="J2843" s="87">
        <v>3</v>
      </c>
      <c r="K2843" s="89">
        <v>2.69</v>
      </c>
      <c r="L2843" s="89">
        <v>2.7</v>
      </c>
      <c r="M2843" s="87">
        <v>23</v>
      </c>
      <c r="N2843" s="79">
        <f t="shared" si="73"/>
        <v>0.23</v>
      </c>
      <c r="O2843" s="87">
        <v>150</v>
      </c>
      <c r="P2843" s="87">
        <v>10</v>
      </c>
      <c r="Q2843" s="87">
        <v>378</v>
      </c>
      <c r="R2843" s="87">
        <v>1.5</v>
      </c>
      <c r="S2843" s="87">
        <v>1</v>
      </c>
      <c r="T2843" s="87">
        <v>20</v>
      </c>
      <c r="U2843" s="87">
        <v>28</v>
      </c>
      <c r="V2843" s="88"/>
      <c r="W2843" s="87">
        <v>2.5</v>
      </c>
      <c r="X2843" s="90">
        <v>112.580342</v>
      </c>
      <c r="Y2843" s="90">
        <v>50.896513500000005</v>
      </c>
      <c r="Z2843" s="91"/>
      <c r="AA2843" s="88"/>
      <c r="AB2843" s="92"/>
      <c r="AC2843" s="92"/>
      <c r="AD2843" s="99">
        <v>2.4223620948616604</v>
      </c>
    </row>
    <row r="2844" spans="1:30" ht="15.75" thickBot="1">
      <c r="A2844" s="101"/>
      <c r="B2844" s="87">
        <v>4</v>
      </c>
      <c r="C2844" s="87">
        <v>2.97</v>
      </c>
      <c r="D2844" s="88"/>
      <c r="E2844" s="87">
        <v>1</v>
      </c>
      <c r="F2844" s="96" t="s">
        <v>87</v>
      </c>
      <c r="G2844" s="89">
        <v>2.57</v>
      </c>
      <c r="H2844" s="89">
        <v>2.61</v>
      </c>
      <c r="I2844" s="87">
        <v>2</v>
      </c>
      <c r="J2844" s="87">
        <v>1</v>
      </c>
      <c r="K2844" s="89">
        <v>2.62</v>
      </c>
      <c r="L2844" s="89">
        <v>2.64</v>
      </c>
      <c r="M2844" s="87">
        <v>23</v>
      </c>
      <c r="N2844" s="79">
        <f t="shared" si="73"/>
        <v>0.23</v>
      </c>
      <c r="O2844" s="87">
        <v>150</v>
      </c>
      <c r="P2844" s="88"/>
      <c r="Q2844" s="87">
        <v>386</v>
      </c>
      <c r="R2844" s="87">
        <v>1.5</v>
      </c>
      <c r="S2844" s="87">
        <v>1</v>
      </c>
      <c r="T2844" s="87">
        <v>20</v>
      </c>
      <c r="U2844" s="87">
        <v>7</v>
      </c>
      <c r="V2844" s="88"/>
      <c r="W2844" s="87">
        <v>2.4700000000000002</v>
      </c>
      <c r="X2844" s="90">
        <v>78.159000500000005</v>
      </c>
      <c r="Y2844" s="90">
        <v>39.422733000000001</v>
      </c>
      <c r="Z2844" s="91"/>
      <c r="AA2844" s="88"/>
      <c r="AB2844" s="92"/>
      <c r="AC2844" s="92"/>
      <c r="AD2844" s="99">
        <v>2.4199813833992097</v>
      </c>
    </row>
    <row r="2845" spans="1:30" ht="15.75" thickBot="1">
      <c r="A2845" s="101"/>
      <c r="B2845" s="87">
        <v>4</v>
      </c>
      <c r="C2845" s="87">
        <v>2.97</v>
      </c>
      <c r="D2845" s="88"/>
      <c r="E2845" s="87">
        <v>1</v>
      </c>
      <c r="F2845" s="96" t="s">
        <v>87</v>
      </c>
      <c r="G2845" s="89">
        <v>2.57</v>
      </c>
      <c r="H2845" s="89">
        <v>2.61</v>
      </c>
      <c r="I2845" s="87">
        <v>2</v>
      </c>
      <c r="J2845" s="87">
        <v>1</v>
      </c>
      <c r="K2845" s="89">
        <v>2.62</v>
      </c>
      <c r="L2845" s="89">
        <v>2.64</v>
      </c>
      <c r="M2845" s="87">
        <v>23</v>
      </c>
      <c r="N2845" s="79">
        <f t="shared" si="73"/>
        <v>0.23</v>
      </c>
      <c r="O2845" s="87">
        <v>150</v>
      </c>
      <c r="P2845" s="88"/>
      <c r="Q2845" s="87">
        <v>386</v>
      </c>
      <c r="R2845" s="87">
        <v>1.5</v>
      </c>
      <c r="S2845" s="87">
        <v>1</v>
      </c>
      <c r="T2845" s="87">
        <v>20</v>
      </c>
      <c r="U2845" s="87">
        <v>28</v>
      </c>
      <c r="V2845" s="88"/>
      <c r="W2845" s="87">
        <v>2.48</v>
      </c>
      <c r="X2845" s="90">
        <v>92.770909000000003</v>
      </c>
      <c r="Y2845" s="90">
        <v>40.697597500000008</v>
      </c>
      <c r="Z2845" s="91"/>
      <c r="AA2845" s="88"/>
      <c r="AB2845" s="92"/>
      <c r="AC2845" s="92"/>
      <c r="AD2845" s="99">
        <v>2.4199813833992097</v>
      </c>
    </row>
    <row r="2846" spans="1:30" ht="15.75" thickBot="1">
      <c r="A2846" s="101"/>
      <c r="B2846" s="87">
        <v>4</v>
      </c>
      <c r="C2846" s="87">
        <v>2.97</v>
      </c>
      <c r="D2846" s="87">
        <v>1</v>
      </c>
      <c r="E2846" s="87">
        <v>2.2000000000000002</v>
      </c>
      <c r="F2846" s="96" t="s">
        <v>87</v>
      </c>
      <c r="G2846" s="89">
        <v>2.57</v>
      </c>
      <c r="H2846" s="89">
        <v>2.61</v>
      </c>
      <c r="I2846" s="87">
        <v>2</v>
      </c>
      <c r="J2846" s="87">
        <v>1</v>
      </c>
      <c r="K2846" s="89">
        <v>2.62</v>
      </c>
      <c r="L2846" s="89">
        <v>2.64</v>
      </c>
      <c r="M2846" s="87">
        <v>23</v>
      </c>
      <c r="N2846" s="79">
        <f t="shared" si="73"/>
        <v>0.23</v>
      </c>
      <c r="O2846" s="87">
        <v>150</v>
      </c>
      <c r="P2846" s="87">
        <v>10</v>
      </c>
      <c r="Q2846" s="87">
        <v>386</v>
      </c>
      <c r="R2846" s="87">
        <v>1.5</v>
      </c>
      <c r="S2846" s="87">
        <v>1</v>
      </c>
      <c r="T2846" s="87">
        <v>20</v>
      </c>
      <c r="U2846" s="87">
        <v>7</v>
      </c>
      <c r="V2846" s="88"/>
      <c r="W2846" s="87">
        <v>2.4500000000000002</v>
      </c>
      <c r="X2846" s="90">
        <v>79.139665500000007</v>
      </c>
      <c r="Y2846" s="90">
        <v>38.442067999999999</v>
      </c>
      <c r="Z2846" s="91"/>
      <c r="AA2846" s="88"/>
      <c r="AB2846" s="92"/>
      <c r="AC2846" s="92"/>
      <c r="AD2846" s="99">
        <v>2.3999220948616604</v>
      </c>
    </row>
    <row r="2847" spans="1:30" ht="15.75" thickBot="1">
      <c r="A2847" s="101"/>
      <c r="B2847" s="87">
        <v>4</v>
      </c>
      <c r="C2847" s="87">
        <v>2.97</v>
      </c>
      <c r="D2847" s="87">
        <v>1</v>
      </c>
      <c r="E2847" s="87">
        <v>2.2000000000000002</v>
      </c>
      <c r="F2847" s="96" t="s">
        <v>87</v>
      </c>
      <c r="G2847" s="89">
        <v>2.57</v>
      </c>
      <c r="H2847" s="89">
        <v>2.61</v>
      </c>
      <c r="I2847" s="87">
        <v>2</v>
      </c>
      <c r="J2847" s="87">
        <v>1</v>
      </c>
      <c r="K2847" s="89">
        <v>2.62</v>
      </c>
      <c r="L2847" s="89">
        <v>2.64</v>
      </c>
      <c r="M2847" s="87">
        <v>23</v>
      </c>
      <c r="N2847" s="79">
        <f t="shared" si="73"/>
        <v>0.23</v>
      </c>
      <c r="O2847" s="87">
        <v>150</v>
      </c>
      <c r="P2847" s="87">
        <v>10</v>
      </c>
      <c r="Q2847" s="87">
        <v>386</v>
      </c>
      <c r="R2847" s="87">
        <v>1.5</v>
      </c>
      <c r="S2847" s="87">
        <v>1</v>
      </c>
      <c r="T2847" s="87">
        <v>20</v>
      </c>
      <c r="U2847" s="87">
        <v>28</v>
      </c>
      <c r="V2847" s="88"/>
      <c r="W2847" s="87">
        <v>2.4700000000000002</v>
      </c>
      <c r="X2847" s="90">
        <v>103.36209100000001</v>
      </c>
      <c r="Y2847" s="90">
        <v>41.874395499999991</v>
      </c>
      <c r="Z2847" s="91"/>
      <c r="AA2847" s="88"/>
      <c r="AB2847" s="92"/>
      <c r="AC2847" s="92"/>
      <c r="AD2847" s="99">
        <v>2.3999220948616604</v>
      </c>
    </row>
    <row r="2848" spans="1:30" ht="15.75" thickBot="1">
      <c r="A2848" s="101"/>
      <c r="B2848" s="87">
        <v>4</v>
      </c>
      <c r="C2848" s="87">
        <v>2.97</v>
      </c>
      <c r="D2848" s="88"/>
      <c r="E2848" s="87">
        <v>1</v>
      </c>
      <c r="F2848" s="96" t="s">
        <v>87</v>
      </c>
      <c r="G2848" s="89">
        <v>2.57</v>
      </c>
      <c r="H2848" s="89">
        <v>2.61</v>
      </c>
      <c r="I2848" s="87">
        <v>2</v>
      </c>
      <c r="J2848" s="87">
        <v>2</v>
      </c>
      <c r="K2848" s="89">
        <v>2.61</v>
      </c>
      <c r="L2848" s="89">
        <v>2.62</v>
      </c>
      <c r="M2848" s="87">
        <v>23</v>
      </c>
      <c r="N2848" s="79">
        <f t="shared" si="73"/>
        <v>0.23</v>
      </c>
      <c r="O2848" s="87">
        <v>150</v>
      </c>
      <c r="P2848" s="88"/>
      <c r="Q2848" s="87">
        <v>389</v>
      </c>
      <c r="R2848" s="87">
        <v>1.5</v>
      </c>
      <c r="S2848" s="87">
        <v>1</v>
      </c>
      <c r="T2848" s="87">
        <v>20</v>
      </c>
      <c r="U2848" s="87">
        <v>7</v>
      </c>
      <c r="V2848" s="88"/>
      <c r="W2848" s="87">
        <v>2.4500000000000002</v>
      </c>
      <c r="X2848" s="90">
        <v>83.650724499999995</v>
      </c>
      <c r="Y2848" s="90">
        <v>36.7749375</v>
      </c>
      <c r="Z2848" s="91"/>
      <c r="AA2848" s="88"/>
      <c r="AB2848" s="92"/>
      <c r="AC2848" s="92"/>
      <c r="AD2848" s="99">
        <v>2.4122913833992099</v>
      </c>
    </row>
    <row r="2849" spans="1:30" ht="15.75" thickBot="1">
      <c r="A2849" s="101"/>
      <c r="B2849" s="87">
        <v>4</v>
      </c>
      <c r="C2849" s="87">
        <v>2.97</v>
      </c>
      <c r="D2849" s="88"/>
      <c r="E2849" s="87">
        <v>1</v>
      </c>
      <c r="F2849" s="96" t="s">
        <v>87</v>
      </c>
      <c r="G2849" s="89">
        <v>2.57</v>
      </c>
      <c r="H2849" s="89">
        <v>2.61</v>
      </c>
      <c r="I2849" s="87">
        <v>2</v>
      </c>
      <c r="J2849" s="87">
        <v>2</v>
      </c>
      <c r="K2849" s="89">
        <v>2.61</v>
      </c>
      <c r="L2849" s="89">
        <v>2.62</v>
      </c>
      <c r="M2849" s="87">
        <v>23</v>
      </c>
      <c r="N2849" s="79">
        <f t="shared" si="73"/>
        <v>0.23</v>
      </c>
      <c r="O2849" s="87">
        <v>150</v>
      </c>
      <c r="P2849" s="88"/>
      <c r="Q2849" s="87">
        <v>389</v>
      </c>
      <c r="R2849" s="87">
        <v>1.5</v>
      </c>
      <c r="S2849" s="87">
        <v>1</v>
      </c>
      <c r="T2849" s="87">
        <v>20</v>
      </c>
      <c r="U2849" s="87">
        <v>28</v>
      </c>
      <c r="V2849" s="88"/>
      <c r="W2849" s="87">
        <v>2.46</v>
      </c>
      <c r="X2849" s="90">
        <v>98.556832499999999</v>
      </c>
      <c r="Y2849" s="90">
        <v>37.853669000000004</v>
      </c>
      <c r="Z2849" s="91"/>
      <c r="AA2849" s="88"/>
      <c r="AB2849" s="92"/>
      <c r="AC2849" s="92"/>
      <c r="AD2849" s="99">
        <v>2.4122913833992099</v>
      </c>
    </row>
    <row r="2850" spans="1:30" ht="15.75" thickBot="1">
      <c r="A2850" s="101"/>
      <c r="B2850" s="87">
        <v>4</v>
      </c>
      <c r="C2850" s="87">
        <v>2.97</v>
      </c>
      <c r="D2850" s="87">
        <v>1</v>
      </c>
      <c r="E2850" s="87">
        <v>2.2000000000000002</v>
      </c>
      <c r="F2850" s="96" t="s">
        <v>87</v>
      </c>
      <c r="G2850" s="89">
        <v>2.57</v>
      </c>
      <c r="H2850" s="89">
        <v>2.61</v>
      </c>
      <c r="I2850" s="87">
        <v>2</v>
      </c>
      <c r="J2850" s="87">
        <v>2</v>
      </c>
      <c r="K2850" s="89">
        <v>2.61</v>
      </c>
      <c r="L2850" s="89">
        <v>2.62</v>
      </c>
      <c r="M2850" s="87">
        <v>23</v>
      </c>
      <c r="N2850" s="79">
        <f t="shared" si="73"/>
        <v>0.23</v>
      </c>
      <c r="O2850" s="87">
        <v>150</v>
      </c>
      <c r="P2850" s="87">
        <v>10</v>
      </c>
      <c r="Q2850" s="87">
        <v>389</v>
      </c>
      <c r="R2850" s="87">
        <v>1.5</v>
      </c>
      <c r="S2850" s="87">
        <v>1</v>
      </c>
      <c r="T2850" s="87">
        <v>20</v>
      </c>
      <c r="U2850" s="87">
        <v>7</v>
      </c>
      <c r="V2850" s="88"/>
      <c r="W2850" s="87">
        <v>2.46</v>
      </c>
      <c r="X2850" s="90">
        <v>80.512596500000001</v>
      </c>
      <c r="Y2850" s="90">
        <v>35.303939999999997</v>
      </c>
      <c r="Z2850" s="91"/>
      <c r="AA2850" s="88"/>
      <c r="AB2850" s="92"/>
      <c r="AC2850" s="92"/>
      <c r="AD2850" s="99">
        <v>2.3922320948616602</v>
      </c>
    </row>
    <row r="2851" spans="1:30" ht="15.75" thickBot="1">
      <c r="A2851" s="101"/>
      <c r="B2851" s="87">
        <v>4</v>
      </c>
      <c r="C2851" s="87">
        <v>2.97</v>
      </c>
      <c r="D2851" s="87">
        <v>1</v>
      </c>
      <c r="E2851" s="87">
        <v>2.2000000000000002</v>
      </c>
      <c r="F2851" s="96" t="s">
        <v>87</v>
      </c>
      <c r="G2851" s="89">
        <v>2.57</v>
      </c>
      <c r="H2851" s="89">
        <v>2.61</v>
      </c>
      <c r="I2851" s="87">
        <v>2</v>
      </c>
      <c r="J2851" s="87">
        <v>2</v>
      </c>
      <c r="K2851" s="89">
        <v>2.61</v>
      </c>
      <c r="L2851" s="89">
        <v>2.62</v>
      </c>
      <c r="M2851" s="87">
        <v>23</v>
      </c>
      <c r="N2851" s="79">
        <f t="shared" si="73"/>
        <v>0.23</v>
      </c>
      <c r="O2851" s="87">
        <v>150</v>
      </c>
      <c r="P2851" s="87">
        <v>10</v>
      </c>
      <c r="Q2851" s="87">
        <v>389</v>
      </c>
      <c r="R2851" s="87">
        <v>1.5</v>
      </c>
      <c r="S2851" s="87">
        <v>1</v>
      </c>
      <c r="T2851" s="87">
        <v>20</v>
      </c>
      <c r="U2851" s="87">
        <v>28</v>
      </c>
      <c r="V2851" s="88"/>
      <c r="W2851" s="87">
        <v>2.46</v>
      </c>
      <c r="X2851" s="90">
        <v>107.3828175</v>
      </c>
      <c r="Y2851" s="90">
        <v>39.226599999999998</v>
      </c>
      <c r="Z2851" s="91"/>
      <c r="AA2851" s="88"/>
      <c r="AB2851" s="92"/>
      <c r="AC2851" s="92"/>
      <c r="AD2851" s="99">
        <v>2.3922320948616602</v>
      </c>
    </row>
    <row r="2852" spans="1:30" ht="15.75" thickBot="1">
      <c r="A2852" s="101"/>
      <c r="B2852" s="87">
        <v>4</v>
      </c>
      <c r="C2852" s="87">
        <v>2.97</v>
      </c>
      <c r="D2852" s="88"/>
      <c r="E2852" s="87">
        <v>1</v>
      </c>
      <c r="F2852" s="96" t="s">
        <v>87</v>
      </c>
      <c r="G2852" s="89">
        <v>2.57</v>
      </c>
      <c r="H2852" s="89">
        <v>2.61</v>
      </c>
      <c r="I2852" s="87">
        <v>2</v>
      </c>
      <c r="J2852" s="87">
        <v>3</v>
      </c>
      <c r="K2852" s="89">
        <v>2.69</v>
      </c>
      <c r="L2852" s="89">
        <v>2.7</v>
      </c>
      <c r="M2852" s="87">
        <v>28</v>
      </c>
      <c r="N2852" s="79">
        <f t="shared" si="73"/>
        <v>0.28000000000000003</v>
      </c>
      <c r="O2852" s="87">
        <v>150</v>
      </c>
      <c r="P2852" s="88"/>
      <c r="Q2852" s="87">
        <v>392</v>
      </c>
      <c r="R2852" s="87">
        <v>1.5</v>
      </c>
      <c r="S2852" s="87">
        <v>1</v>
      </c>
      <c r="T2852" s="87">
        <v>20</v>
      </c>
      <c r="U2852" s="87">
        <v>7</v>
      </c>
      <c r="V2852" s="88"/>
      <c r="W2852" s="87">
        <v>2.5</v>
      </c>
      <c r="X2852" s="90">
        <v>66.685220000000001</v>
      </c>
      <c r="Y2852" s="90">
        <v>46.287387999999993</v>
      </c>
      <c r="Z2852" s="91"/>
      <c r="AA2852" s="88"/>
      <c r="AB2852" s="92"/>
      <c r="AC2852" s="92"/>
      <c r="AD2852" s="99">
        <v>2.4295650649350651</v>
      </c>
    </row>
    <row r="2853" spans="1:30" ht="15.75" thickBot="1">
      <c r="A2853" s="101"/>
      <c r="B2853" s="87">
        <v>4</v>
      </c>
      <c r="C2853" s="87">
        <v>2.97</v>
      </c>
      <c r="D2853" s="88"/>
      <c r="E2853" s="87">
        <v>1</v>
      </c>
      <c r="F2853" s="96" t="s">
        <v>87</v>
      </c>
      <c r="G2853" s="89">
        <v>2.57</v>
      </c>
      <c r="H2853" s="89">
        <v>2.61</v>
      </c>
      <c r="I2853" s="87">
        <v>2</v>
      </c>
      <c r="J2853" s="87">
        <v>3</v>
      </c>
      <c r="K2853" s="89">
        <v>2.69</v>
      </c>
      <c r="L2853" s="89">
        <v>2.7</v>
      </c>
      <c r="M2853" s="87">
        <v>28</v>
      </c>
      <c r="N2853" s="79">
        <f t="shared" si="73"/>
        <v>0.28000000000000003</v>
      </c>
      <c r="O2853" s="87">
        <v>150</v>
      </c>
      <c r="P2853" s="88"/>
      <c r="Q2853" s="87">
        <v>392</v>
      </c>
      <c r="R2853" s="87">
        <v>1.5</v>
      </c>
      <c r="S2853" s="87">
        <v>1</v>
      </c>
      <c r="T2853" s="87">
        <v>20</v>
      </c>
      <c r="U2853" s="87">
        <v>28</v>
      </c>
      <c r="V2853" s="88"/>
      <c r="W2853" s="87">
        <v>2.5099999999999998</v>
      </c>
      <c r="X2853" s="90">
        <v>80.512596500000001</v>
      </c>
      <c r="Y2853" s="90">
        <v>47.464185999999998</v>
      </c>
      <c r="Z2853" s="91"/>
      <c r="AA2853" s="88"/>
      <c r="AB2853" s="92"/>
      <c r="AC2853" s="92"/>
      <c r="AD2853" s="99">
        <v>2.4295650649350651</v>
      </c>
    </row>
    <row r="2854" spans="1:30" ht="15.75" thickBot="1">
      <c r="A2854" s="101"/>
      <c r="B2854" s="87">
        <v>4</v>
      </c>
      <c r="C2854" s="87">
        <v>2.97</v>
      </c>
      <c r="D2854" s="87">
        <v>1</v>
      </c>
      <c r="E2854" s="87">
        <v>2.2000000000000002</v>
      </c>
      <c r="F2854" s="96" t="s">
        <v>87</v>
      </c>
      <c r="G2854" s="89">
        <v>2.57</v>
      </c>
      <c r="H2854" s="89">
        <v>2.61</v>
      </c>
      <c r="I2854" s="87">
        <v>2</v>
      </c>
      <c r="J2854" s="87">
        <v>3</v>
      </c>
      <c r="K2854" s="89">
        <v>2.69</v>
      </c>
      <c r="L2854" s="89">
        <v>2.7</v>
      </c>
      <c r="M2854" s="87">
        <v>28</v>
      </c>
      <c r="N2854" s="79">
        <f t="shared" si="73"/>
        <v>0.28000000000000003</v>
      </c>
      <c r="O2854" s="87">
        <v>150</v>
      </c>
      <c r="P2854" s="87">
        <v>10</v>
      </c>
      <c r="Q2854" s="87">
        <v>392</v>
      </c>
      <c r="R2854" s="87">
        <v>1.5</v>
      </c>
      <c r="S2854" s="87">
        <v>1</v>
      </c>
      <c r="T2854" s="87">
        <v>20</v>
      </c>
      <c r="U2854" s="87">
        <v>7</v>
      </c>
      <c r="V2854" s="88"/>
      <c r="W2854" s="87">
        <v>2.5</v>
      </c>
      <c r="X2854" s="90">
        <v>70.313680500000004</v>
      </c>
      <c r="Y2854" s="90">
        <v>44.816390500000004</v>
      </c>
      <c r="Z2854" s="91"/>
      <c r="AA2854" s="88"/>
      <c r="AB2854" s="92"/>
      <c r="AC2854" s="92"/>
      <c r="AD2854" s="99">
        <v>2.4130877922077927</v>
      </c>
    </row>
    <row r="2855" spans="1:30" ht="15.75" thickBot="1">
      <c r="A2855" s="101"/>
      <c r="B2855" s="87">
        <v>4</v>
      </c>
      <c r="C2855" s="87">
        <v>2.97</v>
      </c>
      <c r="D2855" s="87">
        <v>1</v>
      </c>
      <c r="E2855" s="87">
        <v>2.2000000000000002</v>
      </c>
      <c r="F2855" s="96" t="s">
        <v>87</v>
      </c>
      <c r="G2855" s="89">
        <v>2.57</v>
      </c>
      <c r="H2855" s="89">
        <v>2.61</v>
      </c>
      <c r="I2855" s="87">
        <v>2</v>
      </c>
      <c r="J2855" s="87">
        <v>3</v>
      </c>
      <c r="K2855" s="89">
        <v>2.69</v>
      </c>
      <c r="L2855" s="89">
        <v>2.7</v>
      </c>
      <c r="M2855" s="87">
        <v>28</v>
      </c>
      <c r="N2855" s="79">
        <f t="shared" si="73"/>
        <v>0.28000000000000003</v>
      </c>
      <c r="O2855" s="87">
        <v>150</v>
      </c>
      <c r="P2855" s="87">
        <v>10</v>
      </c>
      <c r="Q2855" s="87">
        <v>392</v>
      </c>
      <c r="R2855" s="87">
        <v>1.5</v>
      </c>
      <c r="S2855" s="87">
        <v>1</v>
      </c>
      <c r="T2855" s="87">
        <v>20</v>
      </c>
      <c r="U2855" s="87">
        <v>28</v>
      </c>
      <c r="V2855" s="88"/>
      <c r="W2855" s="87">
        <v>2.5</v>
      </c>
      <c r="X2855" s="90">
        <v>97.576167499999997</v>
      </c>
      <c r="Y2855" s="90">
        <v>48.935183500000001</v>
      </c>
      <c r="Z2855" s="91"/>
      <c r="AA2855" s="88"/>
      <c r="AB2855" s="92"/>
      <c r="AC2855" s="92"/>
      <c r="AD2855" s="99">
        <v>2.4130877922077927</v>
      </c>
    </row>
    <row r="2856" spans="1:30" ht="15.75" thickBot="1">
      <c r="A2856" s="101"/>
      <c r="B2856" s="87">
        <v>4</v>
      </c>
      <c r="C2856" s="87">
        <v>2.97</v>
      </c>
      <c r="D2856" s="88"/>
      <c r="E2856" s="87">
        <v>1</v>
      </c>
      <c r="F2856" s="96" t="s">
        <v>87</v>
      </c>
      <c r="G2856" s="89">
        <v>2.57</v>
      </c>
      <c r="H2856" s="89">
        <v>2.61</v>
      </c>
      <c r="I2856" s="87">
        <v>2</v>
      </c>
      <c r="J2856" s="87">
        <v>1</v>
      </c>
      <c r="K2856" s="89">
        <v>2.62</v>
      </c>
      <c r="L2856" s="89">
        <v>2.64</v>
      </c>
      <c r="M2856" s="87">
        <v>28</v>
      </c>
      <c r="N2856" s="79">
        <f t="shared" si="73"/>
        <v>0.28000000000000003</v>
      </c>
      <c r="O2856" s="87">
        <v>150</v>
      </c>
      <c r="P2856" s="88"/>
      <c r="Q2856" s="87">
        <v>401</v>
      </c>
      <c r="R2856" s="87">
        <v>1.5</v>
      </c>
      <c r="S2856" s="87">
        <v>1</v>
      </c>
      <c r="T2856" s="87">
        <v>20</v>
      </c>
      <c r="U2856" s="87">
        <v>7</v>
      </c>
      <c r="V2856" s="88"/>
      <c r="W2856" s="87">
        <v>2.48</v>
      </c>
      <c r="X2856" s="90">
        <v>66.292953999999995</v>
      </c>
      <c r="Y2856" s="90">
        <v>37.853669000000004</v>
      </c>
      <c r="Z2856" s="91"/>
      <c r="AA2856" s="88"/>
      <c r="AB2856" s="92"/>
      <c r="AC2856" s="92"/>
      <c r="AD2856" s="99">
        <v>2.4063150649350651</v>
      </c>
    </row>
    <row r="2857" spans="1:30" ht="15.75" thickBot="1">
      <c r="A2857" s="101"/>
      <c r="B2857" s="87">
        <v>4</v>
      </c>
      <c r="C2857" s="87">
        <v>2.97</v>
      </c>
      <c r="D2857" s="88"/>
      <c r="E2857" s="87">
        <v>1</v>
      </c>
      <c r="F2857" s="96" t="s">
        <v>87</v>
      </c>
      <c r="G2857" s="89">
        <v>2.57</v>
      </c>
      <c r="H2857" s="89">
        <v>2.61</v>
      </c>
      <c r="I2857" s="87">
        <v>2</v>
      </c>
      <c r="J2857" s="87">
        <v>1</v>
      </c>
      <c r="K2857" s="89">
        <v>2.62</v>
      </c>
      <c r="L2857" s="89">
        <v>2.64</v>
      </c>
      <c r="M2857" s="87">
        <v>28</v>
      </c>
      <c r="N2857" s="79">
        <f t="shared" si="73"/>
        <v>0.28000000000000003</v>
      </c>
      <c r="O2857" s="87">
        <v>150</v>
      </c>
      <c r="P2857" s="88"/>
      <c r="Q2857" s="87">
        <v>401</v>
      </c>
      <c r="R2857" s="87">
        <v>1.5</v>
      </c>
      <c r="S2857" s="87">
        <v>1</v>
      </c>
      <c r="T2857" s="87">
        <v>20</v>
      </c>
      <c r="U2857" s="87">
        <v>28</v>
      </c>
      <c r="V2857" s="88"/>
      <c r="W2857" s="87">
        <v>2.4900000000000002</v>
      </c>
      <c r="X2857" s="90">
        <v>77.178335500000003</v>
      </c>
      <c r="Y2857" s="90">
        <v>40.893730499999997</v>
      </c>
      <c r="Z2857" s="91"/>
      <c r="AA2857" s="88"/>
      <c r="AB2857" s="92"/>
      <c r="AC2857" s="92"/>
      <c r="AD2857" s="99">
        <v>2.4063150649350651</v>
      </c>
    </row>
    <row r="2858" spans="1:30" ht="15.75" thickBot="1">
      <c r="A2858" s="101"/>
      <c r="B2858" s="87">
        <v>4</v>
      </c>
      <c r="C2858" s="87">
        <v>2.97</v>
      </c>
      <c r="D2858" s="87">
        <v>1</v>
      </c>
      <c r="E2858" s="87">
        <v>2.2000000000000002</v>
      </c>
      <c r="F2858" s="96" t="s">
        <v>87</v>
      </c>
      <c r="G2858" s="89">
        <v>2.57</v>
      </c>
      <c r="H2858" s="89">
        <v>2.61</v>
      </c>
      <c r="I2858" s="87">
        <v>2</v>
      </c>
      <c r="J2858" s="87">
        <v>1</v>
      </c>
      <c r="K2858" s="89">
        <v>2.62</v>
      </c>
      <c r="L2858" s="89">
        <v>2.64</v>
      </c>
      <c r="M2858" s="87">
        <v>28</v>
      </c>
      <c r="N2858" s="79">
        <f t="shared" si="73"/>
        <v>0.28000000000000003</v>
      </c>
      <c r="O2858" s="87">
        <v>150</v>
      </c>
      <c r="P2858" s="87">
        <v>10</v>
      </c>
      <c r="Q2858" s="87">
        <v>401</v>
      </c>
      <c r="R2858" s="87">
        <v>1.5</v>
      </c>
      <c r="S2858" s="87">
        <v>1</v>
      </c>
      <c r="T2858" s="87">
        <v>20</v>
      </c>
      <c r="U2858" s="87">
        <v>7</v>
      </c>
      <c r="V2858" s="88"/>
      <c r="W2858" s="87">
        <v>2.48</v>
      </c>
      <c r="X2858" s="90">
        <v>65.214222500000005</v>
      </c>
      <c r="Y2858" s="90">
        <v>35.598139499999995</v>
      </c>
      <c r="Z2858" s="91"/>
      <c r="AA2858" s="88"/>
      <c r="AB2858" s="92"/>
      <c r="AC2858" s="92"/>
      <c r="AD2858" s="99">
        <v>2.3898377922077922</v>
      </c>
    </row>
    <row r="2859" spans="1:30" ht="15.75" thickBot="1">
      <c r="A2859" s="101"/>
      <c r="B2859" s="87">
        <v>4</v>
      </c>
      <c r="C2859" s="87">
        <v>2.97</v>
      </c>
      <c r="D2859" s="87">
        <v>1</v>
      </c>
      <c r="E2859" s="87">
        <v>2.2000000000000002</v>
      </c>
      <c r="F2859" s="96" t="s">
        <v>87</v>
      </c>
      <c r="G2859" s="89">
        <v>2.57</v>
      </c>
      <c r="H2859" s="89">
        <v>2.61</v>
      </c>
      <c r="I2859" s="87">
        <v>2</v>
      </c>
      <c r="J2859" s="87">
        <v>1</v>
      </c>
      <c r="K2859" s="89">
        <v>2.62</v>
      </c>
      <c r="L2859" s="89">
        <v>2.64</v>
      </c>
      <c r="M2859" s="87">
        <v>28</v>
      </c>
      <c r="N2859" s="79">
        <f t="shared" si="73"/>
        <v>0.28000000000000003</v>
      </c>
      <c r="O2859" s="87">
        <v>150</v>
      </c>
      <c r="P2859" s="87">
        <v>10</v>
      </c>
      <c r="Q2859" s="87">
        <v>401</v>
      </c>
      <c r="R2859" s="87">
        <v>1.5</v>
      </c>
      <c r="S2859" s="87">
        <v>1</v>
      </c>
      <c r="T2859" s="87">
        <v>20</v>
      </c>
      <c r="U2859" s="87">
        <v>28</v>
      </c>
      <c r="V2859" s="88"/>
      <c r="W2859" s="87">
        <v>2.4900000000000002</v>
      </c>
      <c r="X2859" s="90">
        <v>89.1424485</v>
      </c>
      <c r="Y2859" s="90">
        <v>39.716932499999999</v>
      </c>
      <c r="Z2859" s="91"/>
      <c r="AA2859" s="88"/>
      <c r="AB2859" s="92"/>
      <c r="AC2859" s="92"/>
      <c r="AD2859" s="99">
        <v>2.3898377922077922</v>
      </c>
    </row>
    <row r="2860" spans="1:30" ht="15.75" thickBot="1">
      <c r="A2860" s="101"/>
      <c r="B2860" s="87">
        <v>4</v>
      </c>
      <c r="C2860" s="87">
        <v>2.97</v>
      </c>
      <c r="D2860" s="88"/>
      <c r="E2860" s="87">
        <v>1</v>
      </c>
      <c r="F2860" s="96" t="s">
        <v>87</v>
      </c>
      <c r="G2860" s="89">
        <v>2.57</v>
      </c>
      <c r="H2860" s="89">
        <v>2.61</v>
      </c>
      <c r="I2860" s="87">
        <v>2</v>
      </c>
      <c r="J2860" s="87">
        <v>2</v>
      </c>
      <c r="K2860" s="89">
        <v>2.61</v>
      </c>
      <c r="L2860" s="89">
        <v>2.62</v>
      </c>
      <c r="M2860" s="87">
        <v>28</v>
      </c>
      <c r="N2860" s="79">
        <f t="shared" si="73"/>
        <v>0.28000000000000003</v>
      </c>
      <c r="O2860" s="87">
        <v>150</v>
      </c>
      <c r="P2860" s="88"/>
      <c r="Q2860" s="87">
        <v>404</v>
      </c>
      <c r="R2860" s="87">
        <v>1.5</v>
      </c>
      <c r="S2860" s="87">
        <v>1</v>
      </c>
      <c r="T2860" s="87">
        <v>20</v>
      </c>
      <c r="U2860" s="87">
        <v>7</v>
      </c>
      <c r="V2860" s="88"/>
      <c r="W2860" s="87">
        <v>2.46</v>
      </c>
      <c r="X2860" s="90">
        <v>69.431082000000004</v>
      </c>
      <c r="Y2860" s="90">
        <v>33.636809500000005</v>
      </c>
      <c r="Z2860" s="91"/>
      <c r="AA2860" s="88"/>
      <c r="AB2860" s="92"/>
      <c r="AC2860" s="92"/>
      <c r="AD2860" s="99">
        <v>2.3983250649350647</v>
      </c>
    </row>
    <row r="2861" spans="1:30" ht="15.75" thickBot="1">
      <c r="A2861" s="101"/>
      <c r="B2861" s="87">
        <v>4</v>
      </c>
      <c r="C2861" s="87">
        <v>2.97</v>
      </c>
      <c r="D2861" s="88"/>
      <c r="E2861" s="87">
        <v>1</v>
      </c>
      <c r="F2861" s="96" t="s">
        <v>87</v>
      </c>
      <c r="G2861" s="89">
        <v>2.57</v>
      </c>
      <c r="H2861" s="89">
        <v>2.61</v>
      </c>
      <c r="I2861" s="87">
        <v>2</v>
      </c>
      <c r="J2861" s="87">
        <v>2</v>
      </c>
      <c r="K2861" s="89">
        <v>2.61</v>
      </c>
      <c r="L2861" s="89">
        <v>2.62</v>
      </c>
      <c r="M2861" s="87">
        <v>28</v>
      </c>
      <c r="N2861" s="79">
        <f t="shared" si="73"/>
        <v>0.28000000000000003</v>
      </c>
      <c r="O2861" s="87">
        <v>150</v>
      </c>
      <c r="P2861" s="88"/>
      <c r="Q2861" s="87">
        <v>404</v>
      </c>
      <c r="R2861" s="87">
        <v>1.5</v>
      </c>
      <c r="S2861" s="87">
        <v>1</v>
      </c>
      <c r="T2861" s="87">
        <v>20</v>
      </c>
      <c r="U2861" s="87">
        <v>28</v>
      </c>
      <c r="V2861" s="88"/>
      <c r="W2861" s="87">
        <v>2.46</v>
      </c>
      <c r="X2861" s="90">
        <v>84.827522500000001</v>
      </c>
      <c r="Y2861" s="90">
        <v>34.715541000000002</v>
      </c>
      <c r="Z2861" s="91"/>
      <c r="AA2861" s="88"/>
      <c r="AB2861" s="92"/>
      <c r="AC2861" s="92"/>
      <c r="AD2861" s="99">
        <v>2.3983250649350647</v>
      </c>
    </row>
    <row r="2862" spans="1:30" ht="15.75" thickBot="1">
      <c r="A2862" s="101"/>
      <c r="B2862" s="87">
        <v>4</v>
      </c>
      <c r="C2862" s="87">
        <v>2.97</v>
      </c>
      <c r="D2862" s="87">
        <v>1</v>
      </c>
      <c r="E2862" s="87">
        <v>2.2000000000000002</v>
      </c>
      <c r="F2862" s="96" t="s">
        <v>87</v>
      </c>
      <c r="G2862" s="89">
        <v>2.57</v>
      </c>
      <c r="H2862" s="89">
        <v>2.61</v>
      </c>
      <c r="I2862" s="87">
        <v>2</v>
      </c>
      <c r="J2862" s="87">
        <v>2</v>
      </c>
      <c r="K2862" s="89">
        <v>2.61</v>
      </c>
      <c r="L2862" s="89">
        <v>2.62</v>
      </c>
      <c r="M2862" s="87">
        <v>28</v>
      </c>
      <c r="N2862" s="79">
        <f t="shared" si="73"/>
        <v>0.28000000000000003</v>
      </c>
      <c r="O2862" s="87">
        <v>150</v>
      </c>
      <c r="P2862" s="87">
        <v>10</v>
      </c>
      <c r="Q2862" s="87">
        <v>404</v>
      </c>
      <c r="R2862" s="87">
        <v>1.5</v>
      </c>
      <c r="S2862" s="87">
        <v>1</v>
      </c>
      <c r="T2862" s="87">
        <v>20</v>
      </c>
      <c r="U2862" s="87">
        <v>7</v>
      </c>
      <c r="V2862" s="88"/>
      <c r="W2862" s="87">
        <v>2.4500000000000002</v>
      </c>
      <c r="X2862" s="90">
        <v>72.078877500000004</v>
      </c>
      <c r="Y2862" s="90">
        <v>32.4600115</v>
      </c>
      <c r="Z2862" s="91"/>
      <c r="AA2862" s="88"/>
      <c r="AB2862" s="92"/>
      <c r="AC2862" s="92"/>
      <c r="AD2862" s="99">
        <v>2.3818477922077923</v>
      </c>
    </row>
    <row r="2863" spans="1:30" ht="15.75" thickBot="1">
      <c r="A2863" s="101"/>
      <c r="B2863" s="87">
        <v>4</v>
      </c>
      <c r="C2863" s="87">
        <v>2.97</v>
      </c>
      <c r="D2863" s="87">
        <v>1</v>
      </c>
      <c r="E2863" s="87">
        <v>2.2000000000000002</v>
      </c>
      <c r="F2863" s="96" t="s">
        <v>87</v>
      </c>
      <c r="G2863" s="89">
        <v>2.57</v>
      </c>
      <c r="H2863" s="89">
        <v>2.61</v>
      </c>
      <c r="I2863" s="87">
        <v>2</v>
      </c>
      <c r="J2863" s="87">
        <v>2</v>
      </c>
      <c r="K2863" s="89">
        <v>2.61</v>
      </c>
      <c r="L2863" s="89">
        <v>2.62</v>
      </c>
      <c r="M2863" s="87">
        <v>28</v>
      </c>
      <c r="N2863" s="79">
        <f t="shared" si="73"/>
        <v>0.28000000000000003</v>
      </c>
      <c r="O2863" s="87">
        <v>150</v>
      </c>
      <c r="P2863" s="87">
        <v>10</v>
      </c>
      <c r="Q2863" s="87">
        <v>404</v>
      </c>
      <c r="R2863" s="87">
        <v>1.5</v>
      </c>
      <c r="S2863" s="87">
        <v>1</v>
      </c>
      <c r="T2863" s="87">
        <v>20</v>
      </c>
      <c r="U2863" s="87">
        <v>28</v>
      </c>
      <c r="V2863" s="88"/>
      <c r="W2863" s="87">
        <v>2.46</v>
      </c>
      <c r="X2863" s="90">
        <v>99.929763500000007</v>
      </c>
      <c r="Y2863" s="90">
        <v>37.657536</v>
      </c>
      <c r="Z2863" s="91"/>
      <c r="AA2863" s="88"/>
      <c r="AB2863" s="92"/>
      <c r="AC2863" s="92"/>
      <c r="AD2863" s="99">
        <v>2.3818477922077923</v>
      </c>
    </row>
    <row r="2864" spans="1:30" ht="15.75" thickBot="1">
      <c r="A2864" s="101"/>
      <c r="B2864" s="87">
        <v>4</v>
      </c>
      <c r="C2864" s="87">
        <v>2.97</v>
      </c>
      <c r="D2864" s="88"/>
      <c r="E2864" s="87">
        <v>1</v>
      </c>
      <c r="F2864" s="96" t="s">
        <v>87</v>
      </c>
      <c r="G2864" s="89">
        <v>2.57</v>
      </c>
      <c r="H2864" s="89">
        <v>2.61</v>
      </c>
      <c r="I2864" s="87">
        <v>2</v>
      </c>
      <c r="J2864" s="87">
        <v>3</v>
      </c>
      <c r="K2864" s="89">
        <v>2.69</v>
      </c>
      <c r="L2864" s="89">
        <v>2.7</v>
      </c>
      <c r="M2864" s="87">
        <v>33</v>
      </c>
      <c r="N2864" s="79">
        <f t="shared" si="73"/>
        <v>0.33</v>
      </c>
      <c r="O2864" s="87">
        <v>150</v>
      </c>
      <c r="P2864" s="88"/>
      <c r="Q2864" s="87">
        <v>398</v>
      </c>
      <c r="R2864" s="87">
        <v>1.5</v>
      </c>
      <c r="S2864" s="87">
        <v>1</v>
      </c>
      <c r="T2864" s="87">
        <v>20</v>
      </c>
      <c r="U2864" s="87">
        <v>7</v>
      </c>
      <c r="V2864" s="88"/>
      <c r="W2864" s="87">
        <v>2.5099999999999998</v>
      </c>
      <c r="X2864" s="90">
        <v>58.643767000000004</v>
      </c>
      <c r="Y2864" s="90">
        <v>44.326057999999996</v>
      </c>
      <c r="Z2864" s="91"/>
      <c r="AA2864" s="88"/>
      <c r="AB2864" s="92"/>
      <c r="AC2864" s="92"/>
      <c r="AD2864" s="99">
        <v>2.4202664187327829</v>
      </c>
    </row>
    <row r="2865" spans="1:30" ht="15.75" thickBot="1">
      <c r="A2865" s="101"/>
      <c r="B2865" s="87">
        <v>4</v>
      </c>
      <c r="C2865" s="87">
        <v>2.97</v>
      </c>
      <c r="D2865" s="88"/>
      <c r="E2865" s="87">
        <v>1</v>
      </c>
      <c r="F2865" s="96" t="s">
        <v>87</v>
      </c>
      <c r="G2865" s="89">
        <v>2.57</v>
      </c>
      <c r="H2865" s="89">
        <v>2.61</v>
      </c>
      <c r="I2865" s="87">
        <v>2</v>
      </c>
      <c r="J2865" s="87">
        <v>3</v>
      </c>
      <c r="K2865" s="89">
        <v>2.69</v>
      </c>
      <c r="L2865" s="89">
        <v>2.7</v>
      </c>
      <c r="M2865" s="87">
        <v>33</v>
      </c>
      <c r="N2865" s="79">
        <f t="shared" si="73"/>
        <v>0.33</v>
      </c>
      <c r="O2865" s="87">
        <v>150</v>
      </c>
      <c r="P2865" s="88"/>
      <c r="Q2865" s="87">
        <v>398</v>
      </c>
      <c r="R2865" s="87">
        <v>1.5</v>
      </c>
      <c r="S2865" s="87">
        <v>1</v>
      </c>
      <c r="T2865" s="87">
        <v>20</v>
      </c>
      <c r="U2865" s="87">
        <v>28</v>
      </c>
      <c r="V2865" s="88"/>
      <c r="W2865" s="87">
        <v>2.5</v>
      </c>
      <c r="X2865" s="90">
        <v>69.038815999999997</v>
      </c>
      <c r="Y2865" s="90">
        <v>45.895122000000001</v>
      </c>
      <c r="Z2865" s="91"/>
      <c r="AA2865" s="88"/>
      <c r="AB2865" s="92"/>
      <c r="AC2865" s="92"/>
      <c r="AD2865" s="99">
        <v>2.4202664187327829</v>
      </c>
    </row>
    <row r="2866" spans="1:30" ht="15.75" thickBot="1">
      <c r="A2866" s="101"/>
      <c r="B2866" s="87">
        <v>4</v>
      </c>
      <c r="C2866" s="87">
        <v>2.97</v>
      </c>
      <c r="D2866" s="87">
        <v>1</v>
      </c>
      <c r="E2866" s="87">
        <v>2.2000000000000002</v>
      </c>
      <c r="F2866" s="96" t="s">
        <v>87</v>
      </c>
      <c r="G2866" s="89">
        <v>2.57</v>
      </c>
      <c r="H2866" s="89">
        <v>2.61</v>
      </c>
      <c r="I2866" s="87">
        <v>2</v>
      </c>
      <c r="J2866" s="87">
        <v>3</v>
      </c>
      <c r="K2866" s="89">
        <v>2.69</v>
      </c>
      <c r="L2866" s="89">
        <v>2.7</v>
      </c>
      <c r="M2866" s="87">
        <v>33</v>
      </c>
      <c r="N2866" s="79">
        <f t="shared" si="73"/>
        <v>0.33</v>
      </c>
      <c r="O2866" s="87">
        <v>150</v>
      </c>
      <c r="P2866" s="87">
        <v>10</v>
      </c>
      <c r="Q2866" s="87">
        <v>398</v>
      </c>
      <c r="R2866" s="87">
        <v>1.5</v>
      </c>
      <c r="S2866" s="87">
        <v>1</v>
      </c>
      <c r="T2866" s="87">
        <v>20</v>
      </c>
      <c r="U2866" s="87">
        <v>7</v>
      </c>
      <c r="V2866" s="88"/>
      <c r="W2866" s="87">
        <v>2.4900000000000002</v>
      </c>
      <c r="X2866" s="90">
        <v>59.330232500000001</v>
      </c>
      <c r="Y2866" s="90">
        <v>42.266661499999998</v>
      </c>
      <c r="Z2866" s="91"/>
      <c r="AA2866" s="88"/>
      <c r="AB2866" s="92"/>
      <c r="AC2866" s="92"/>
      <c r="AD2866" s="99">
        <v>2.4062857024793387</v>
      </c>
    </row>
    <row r="2867" spans="1:30" ht="15.75" thickBot="1">
      <c r="A2867" s="101"/>
      <c r="B2867" s="87">
        <v>4</v>
      </c>
      <c r="C2867" s="87">
        <v>2.97</v>
      </c>
      <c r="D2867" s="87">
        <v>1</v>
      </c>
      <c r="E2867" s="87">
        <v>2.2000000000000002</v>
      </c>
      <c r="F2867" s="96" t="s">
        <v>87</v>
      </c>
      <c r="G2867" s="89">
        <v>2.57</v>
      </c>
      <c r="H2867" s="89">
        <v>2.61</v>
      </c>
      <c r="I2867" s="87">
        <v>2</v>
      </c>
      <c r="J2867" s="87">
        <v>3</v>
      </c>
      <c r="K2867" s="89">
        <v>2.69</v>
      </c>
      <c r="L2867" s="89">
        <v>2.7</v>
      </c>
      <c r="M2867" s="87">
        <v>33</v>
      </c>
      <c r="N2867" s="79">
        <f t="shared" si="73"/>
        <v>0.33</v>
      </c>
      <c r="O2867" s="87">
        <v>150</v>
      </c>
      <c r="P2867" s="87">
        <v>10</v>
      </c>
      <c r="Q2867" s="87">
        <v>398</v>
      </c>
      <c r="R2867" s="87">
        <v>1.5</v>
      </c>
      <c r="S2867" s="87">
        <v>1</v>
      </c>
      <c r="T2867" s="87">
        <v>20</v>
      </c>
      <c r="U2867" s="87">
        <v>28</v>
      </c>
      <c r="V2867" s="88"/>
      <c r="W2867" s="87">
        <v>2.4900000000000002</v>
      </c>
      <c r="X2867" s="90">
        <v>79.433864999999997</v>
      </c>
      <c r="Y2867" s="90">
        <v>46.385454500000009</v>
      </c>
      <c r="Z2867" s="91"/>
      <c r="AA2867" s="88"/>
      <c r="AB2867" s="92"/>
      <c r="AC2867" s="92"/>
      <c r="AD2867" s="99">
        <v>2.4062857024793387</v>
      </c>
    </row>
    <row r="2868" spans="1:30" ht="15.75" thickBot="1">
      <c r="A2868" s="101"/>
      <c r="B2868" s="87">
        <v>4</v>
      </c>
      <c r="C2868" s="87">
        <v>2.97</v>
      </c>
      <c r="D2868" s="88"/>
      <c r="E2868" s="87">
        <v>1</v>
      </c>
      <c r="F2868" s="96" t="s">
        <v>87</v>
      </c>
      <c r="G2868" s="89">
        <v>2.57</v>
      </c>
      <c r="H2868" s="89">
        <v>2.61</v>
      </c>
      <c r="I2868" s="87">
        <v>2</v>
      </c>
      <c r="J2868" s="87">
        <v>1</v>
      </c>
      <c r="K2868" s="89">
        <v>2.62</v>
      </c>
      <c r="L2868" s="89">
        <v>2.64</v>
      </c>
      <c r="M2868" s="87">
        <v>33</v>
      </c>
      <c r="N2868" s="79">
        <f t="shared" si="73"/>
        <v>0.33</v>
      </c>
      <c r="O2868" s="87">
        <v>150</v>
      </c>
      <c r="P2868" s="88"/>
      <c r="Q2868" s="87">
        <v>407</v>
      </c>
      <c r="R2868" s="87">
        <v>1.5</v>
      </c>
      <c r="S2868" s="87">
        <v>1</v>
      </c>
      <c r="T2868" s="87">
        <v>20</v>
      </c>
      <c r="U2868" s="87">
        <v>7</v>
      </c>
      <c r="V2868" s="88"/>
      <c r="W2868" s="87">
        <v>2.48</v>
      </c>
      <c r="X2868" s="90">
        <v>52.269444499999999</v>
      </c>
      <c r="Y2868" s="90">
        <v>33.832942500000001</v>
      </c>
      <c r="Z2868" s="91"/>
      <c r="AA2868" s="88"/>
      <c r="AB2868" s="92"/>
      <c r="AC2868" s="92"/>
      <c r="AD2868" s="99">
        <v>2.3966564187327823</v>
      </c>
    </row>
    <row r="2869" spans="1:30" ht="15.75" thickBot="1">
      <c r="A2869" s="101"/>
      <c r="B2869" s="87">
        <v>4</v>
      </c>
      <c r="C2869" s="87">
        <v>2.97</v>
      </c>
      <c r="D2869" s="88"/>
      <c r="E2869" s="87">
        <v>1</v>
      </c>
      <c r="F2869" s="96" t="s">
        <v>87</v>
      </c>
      <c r="G2869" s="89">
        <v>2.57</v>
      </c>
      <c r="H2869" s="89">
        <v>2.61</v>
      </c>
      <c r="I2869" s="87">
        <v>2</v>
      </c>
      <c r="J2869" s="87">
        <v>1</v>
      </c>
      <c r="K2869" s="89">
        <v>2.62</v>
      </c>
      <c r="L2869" s="89">
        <v>2.64</v>
      </c>
      <c r="M2869" s="87">
        <v>33</v>
      </c>
      <c r="N2869" s="79">
        <f t="shared" si="73"/>
        <v>0.33</v>
      </c>
      <c r="O2869" s="87">
        <v>150</v>
      </c>
      <c r="P2869" s="88"/>
      <c r="Q2869" s="87">
        <v>407</v>
      </c>
      <c r="R2869" s="87">
        <v>1.5</v>
      </c>
      <c r="S2869" s="87">
        <v>1</v>
      </c>
      <c r="T2869" s="87">
        <v>20</v>
      </c>
      <c r="U2869" s="87">
        <v>28</v>
      </c>
      <c r="V2869" s="88"/>
      <c r="W2869" s="87">
        <v>2.4900000000000002</v>
      </c>
      <c r="X2869" s="90">
        <v>63.154826</v>
      </c>
      <c r="Y2869" s="90">
        <v>37.755602500000002</v>
      </c>
      <c r="Z2869" s="91"/>
      <c r="AA2869" s="88"/>
      <c r="AB2869" s="92"/>
      <c r="AC2869" s="92"/>
      <c r="AD2869" s="99">
        <v>2.3966564187327823</v>
      </c>
    </row>
    <row r="2870" spans="1:30" ht="15.75" thickBot="1">
      <c r="A2870" s="101"/>
      <c r="B2870" s="87">
        <v>4</v>
      </c>
      <c r="C2870" s="87">
        <v>2.97</v>
      </c>
      <c r="D2870" s="87">
        <v>1</v>
      </c>
      <c r="E2870" s="87">
        <v>2.2000000000000002</v>
      </c>
      <c r="F2870" s="96" t="s">
        <v>87</v>
      </c>
      <c r="G2870" s="89">
        <v>2.57</v>
      </c>
      <c r="H2870" s="89">
        <v>2.61</v>
      </c>
      <c r="I2870" s="87">
        <v>2</v>
      </c>
      <c r="J2870" s="87">
        <v>1</v>
      </c>
      <c r="K2870" s="89">
        <v>2.62</v>
      </c>
      <c r="L2870" s="89">
        <v>2.64</v>
      </c>
      <c r="M2870" s="87">
        <v>33</v>
      </c>
      <c r="N2870" s="79">
        <f t="shared" si="73"/>
        <v>0.33</v>
      </c>
      <c r="O2870" s="87">
        <v>150</v>
      </c>
      <c r="P2870" s="87">
        <v>10</v>
      </c>
      <c r="Q2870" s="87">
        <v>407</v>
      </c>
      <c r="R2870" s="87">
        <v>1.5</v>
      </c>
      <c r="S2870" s="87">
        <v>1</v>
      </c>
      <c r="T2870" s="87">
        <v>20</v>
      </c>
      <c r="U2870" s="87">
        <v>7</v>
      </c>
      <c r="V2870" s="88"/>
      <c r="W2870" s="87">
        <v>2.46</v>
      </c>
      <c r="X2870" s="90">
        <v>53.838508500000003</v>
      </c>
      <c r="Y2870" s="90">
        <v>34.323274999999995</v>
      </c>
      <c r="Z2870" s="91"/>
      <c r="AA2870" s="88"/>
      <c r="AB2870" s="92"/>
      <c r="AC2870" s="92"/>
      <c r="AD2870" s="99">
        <v>2.3826757024793386</v>
      </c>
    </row>
    <row r="2871" spans="1:30" ht="15.75" thickBot="1">
      <c r="A2871" s="101"/>
      <c r="B2871" s="87">
        <v>4</v>
      </c>
      <c r="C2871" s="87">
        <v>2.97</v>
      </c>
      <c r="D2871" s="87">
        <v>1</v>
      </c>
      <c r="E2871" s="87">
        <v>2.2000000000000002</v>
      </c>
      <c r="F2871" s="96" t="s">
        <v>87</v>
      </c>
      <c r="G2871" s="89">
        <v>2.57</v>
      </c>
      <c r="H2871" s="89">
        <v>2.61</v>
      </c>
      <c r="I2871" s="87">
        <v>2</v>
      </c>
      <c r="J2871" s="87">
        <v>1</v>
      </c>
      <c r="K2871" s="89">
        <v>2.62</v>
      </c>
      <c r="L2871" s="89">
        <v>2.64</v>
      </c>
      <c r="M2871" s="87">
        <v>33</v>
      </c>
      <c r="N2871" s="79">
        <f t="shared" si="73"/>
        <v>0.33</v>
      </c>
      <c r="O2871" s="87">
        <v>150</v>
      </c>
      <c r="P2871" s="87">
        <v>10</v>
      </c>
      <c r="Q2871" s="87">
        <v>407</v>
      </c>
      <c r="R2871" s="87">
        <v>1.5</v>
      </c>
      <c r="S2871" s="87">
        <v>1</v>
      </c>
      <c r="T2871" s="87">
        <v>20</v>
      </c>
      <c r="U2871" s="87">
        <v>28</v>
      </c>
      <c r="V2871" s="88"/>
      <c r="W2871" s="87">
        <v>2.48</v>
      </c>
      <c r="X2871" s="90">
        <v>80.120330499999994</v>
      </c>
      <c r="Y2871" s="90">
        <v>38.245934999999996</v>
      </c>
      <c r="Z2871" s="91"/>
      <c r="AA2871" s="88"/>
      <c r="AB2871" s="92"/>
      <c r="AC2871" s="92"/>
      <c r="AD2871" s="99">
        <v>2.3826757024793386</v>
      </c>
    </row>
    <row r="2872" spans="1:30" ht="15.75" thickBot="1">
      <c r="A2872" s="101"/>
      <c r="B2872" s="87">
        <v>4</v>
      </c>
      <c r="C2872" s="87">
        <v>2.97</v>
      </c>
      <c r="D2872" s="88"/>
      <c r="E2872" s="87">
        <v>1</v>
      </c>
      <c r="F2872" s="96" t="s">
        <v>87</v>
      </c>
      <c r="G2872" s="89">
        <v>2.57</v>
      </c>
      <c r="H2872" s="89">
        <v>2.61</v>
      </c>
      <c r="I2872" s="87">
        <v>2</v>
      </c>
      <c r="J2872" s="87">
        <v>2</v>
      </c>
      <c r="K2872" s="89">
        <v>2.61</v>
      </c>
      <c r="L2872" s="89">
        <v>2.62</v>
      </c>
      <c r="M2872" s="87">
        <v>33</v>
      </c>
      <c r="N2872" s="79">
        <f t="shared" si="73"/>
        <v>0.33</v>
      </c>
      <c r="O2872" s="87">
        <v>150</v>
      </c>
      <c r="P2872" s="88"/>
      <c r="Q2872" s="87">
        <v>410</v>
      </c>
      <c r="R2872" s="87">
        <v>1.5</v>
      </c>
      <c r="S2872" s="87">
        <v>1</v>
      </c>
      <c r="T2872" s="87">
        <v>20</v>
      </c>
      <c r="U2872" s="87">
        <v>7</v>
      </c>
      <c r="V2872" s="88"/>
      <c r="W2872" s="87">
        <v>2.4500000000000002</v>
      </c>
      <c r="X2872" s="90">
        <v>57.859234999999998</v>
      </c>
      <c r="Y2872" s="90">
        <v>31.577413000000004</v>
      </c>
      <c r="Z2872" s="91"/>
      <c r="AA2872" s="88"/>
      <c r="AB2872" s="92"/>
      <c r="AC2872" s="92"/>
      <c r="AD2872" s="99">
        <v>2.3885464187327825</v>
      </c>
    </row>
    <row r="2873" spans="1:30" ht="15.75" thickBot="1">
      <c r="A2873" s="101"/>
      <c r="B2873" s="87">
        <v>4</v>
      </c>
      <c r="C2873" s="87">
        <v>2.97</v>
      </c>
      <c r="D2873" s="88"/>
      <c r="E2873" s="87">
        <v>1</v>
      </c>
      <c r="F2873" s="96" t="s">
        <v>87</v>
      </c>
      <c r="G2873" s="89">
        <v>2.57</v>
      </c>
      <c r="H2873" s="89">
        <v>2.61</v>
      </c>
      <c r="I2873" s="87">
        <v>2</v>
      </c>
      <c r="J2873" s="87">
        <v>2</v>
      </c>
      <c r="K2873" s="89">
        <v>2.61</v>
      </c>
      <c r="L2873" s="89">
        <v>2.62</v>
      </c>
      <c r="M2873" s="87">
        <v>33</v>
      </c>
      <c r="N2873" s="79">
        <f t="shared" si="73"/>
        <v>0.33</v>
      </c>
      <c r="O2873" s="87">
        <v>150</v>
      </c>
      <c r="P2873" s="88"/>
      <c r="Q2873" s="87">
        <v>410</v>
      </c>
      <c r="R2873" s="87">
        <v>1.5</v>
      </c>
      <c r="S2873" s="87">
        <v>1</v>
      </c>
      <c r="T2873" s="87">
        <v>20</v>
      </c>
      <c r="U2873" s="87">
        <v>28</v>
      </c>
      <c r="V2873" s="88"/>
      <c r="W2873" s="87">
        <v>2.46</v>
      </c>
      <c r="X2873" s="90">
        <v>73.647941500000002</v>
      </c>
      <c r="Y2873" s="90">
        <v>33.636809500000005</v>
      </c>
      <c r="Z2873" s="91"/>
      <c r="AA2873" s="88"/>
      <c r="AB2873" s="92"/>
      <c r="AC2873" s="92"/>
      <c r="AD2873" s="99">
        <v>2.3885464187327825</v>
      </c>
    </row>
    <row r="2874" spans="1:30" ht="15.75" thickBot="1">
      <c r="A2874" s="101"/>
      <c r="B2874" s="87">
        <v>4</v>
      </c>
      <c r="C2874" s="87">
        <v>2.97</v>
      </c>
      <c r="D2874" s="87">
        <v>1</v>
      </c>
      <c r="E2874" s="87">
        <v>2.2000000000000002</v>
      </c>
      <c r="F2874" s="96" t="s">
        <v>87</v>
      </c>
      <c r="G2874" s="89">
        <v>2.57</v>
      </c>
      <c r="H2874" s="89">
        <v>2.61</v>
      </c>
      <c r="I2874" s="87">
        <v>2</v>
      </c>
      <c r="J2874" s="87">
        <v>2</v>
      </c>
      <c r="K2874" s="89">
        <v>2.61</v>
      </c>
      <c r="L2874" s="89">
        <v>2.62</v>
      </c>
      <c r="M2874" s="87">
        <v>33</v>
      </c>
      <c r="N2874" s="79">
        <f t="shared" si="73"/>
        <v>0.33</v>
      </c>
      <c r="O2874" s="87">
        <v>150</v>
      </c>
      <c r="P2874" s="87">
        <v>10</v>
      </c>
      <c r="Q2874" s="87">
        <v>410</v>
      </c>
      <c r="R2874" s="87">
        <v>1.5</v>
      </c>
      <c r="S2874" s="87">
        <v>1</v>
      </c>
      <c r="T2874" s="87">
        <v>20</v>
      </c>
      <c r="U2874" s="87">
        <v>7</v>
      </c>
      <c r="V2874" s="88"/>
      <c r="W2874" s="87">
        <v>2.4300000000000002</v>
      </c>
      <c r="X2874" s="90">
        <v>52.171377999999997</v>
      </c>
      <c r="Y2874" s="90">
        <v>29.812216000000003</v>
      </c>
      <c r="Z2874" s="91"/>
      <c r="AA2874" s="88"/>
      <c r="AB2874" s="92"/>
      <c r="AC2874" s="92"/>
      <c r="AD2874" s="99">
        <v>2.3745657024793387</v>
      </c>
    </row>
    <row r="2875" spans="1:30" ht="15.75" thickBot="1">
      <c r="A2875" s="101"/>
      <c r="B2875" s="87">
        <v>4</v>
      </c>
      <c r="C2875" s="87">
        <v>2.97</v>
      </c>
      <c r="D2875" s="87">
        <v>1</v>
      </c>
      <c r="E2875" s="87">
        <v>2.2000000000000002</v>
      </c>
      <c r="F2875" s="96" t="s">
        <v>87</v>
      </c>
      <c r="G2875" s="89">
        <v>2.57</v>
      </c>
      <c r="H2875" s="89">
        <v>2.61</v>
      </c>
      <c r="I2875" s="87">
        <v>2</v>
      </c>
      <c r="J2875" s="87">
        <v>2</v>
      </c>
      <c r="K2875" s="89">
        <v>2.61</v>
      </c>
      <c r="L2875" s="89">
        <v>2.62</v>
      </c>
      <c r="M2875" s="87">
        <v>33</v>
      </c>
      <c r="N2875" s="79">
        <f t="shared" si="73"/>
        <v>0.33</v>
      </c>
      <c r="O2875" s="87">
        <v>150</v>
      </c>
      <c r="P2875" s="87">
        <v>10</v>
      </c>
      <c r="Q2875" s="87">
        <v>410</v>
      </c>
      <c r="R2875" s="87">
        <v>1.5</v>
      </c>
      <c r="S2875" s="87">
        <v>1</v>
      </c>
      <c r="T2875" s="87">
        <v>20</v>
      </c>
      <c r="U2875" s="87">
        <v>28</v>
      </c>
      <c r="V2875" s="88"/>
      <c r="W2875" s="87">
        <v>2.42</v>
      </c>
      <c r="X2875" s="90">
        <v>78.649332999999999</v>
      </c>
      <c r="Y2875" s="90">
        <v>34.715541000000002</v>
      </c>
      <c r="Z2875" s="91"/>
      <c r="AA2875" s="88"/>
      <c r="AB2875" s="92"/>
      <c r="AC2875" s="92"/>
      <c r="AD2875" s="99">
        <v>2.3745657024793387</v>
      </c>
    </row>
    <row r="2876" spans="1:30" ht="15.75" thickBot="1">
      <c r="A2876" s="101"/>
      <c r="B2876" s="87">
        <v>4</v>
      </c>
      <c r="C2876" s="87">
        <v>2.97</v>
      </c>
      <c r="D2876" s="88"/>
      <c r="E2876" s="87">
        <v>1</v>
      </c>
      <c r="F2876" s="96" t="s">
        <v>87</v>
      </c>
      <c r="G2876" s="89">
        <v>2.57</v>
      </c>
      <c r="H2876" s="89">
        <v>2.61</v>
      </c>
      <c r="I2876" s="87">
        <v>2</v>
      </c>
      <c r="J2876" s="87">
        <v>3</v>
      </c>
      <c r="K2876" s="89">
        <v>2.69</v>
      </c>
      <c r="L2876" s="89">
        <v>2.7</v>
      </c>
      <c r="M2876" s="87">
        <v>40</v>
      </c>
      <c r="N2876" s="79">
        <f t="shared" si="73"/>
        <v>0.4</v>
      </c>
      <c r="O2876" s="87">
        <v>150</v>
      </c>
      <c r="P2876" s="88"/>
      <c r="Q2876" s="87">
        <v>389</v>
      </c>
      <c r="R2876" s="87">
        <v>1.5</v>
      </c>
      <c r="S2876" s="87">
        <v>1</v>
      </c>
      <c r="T2876" s="87">
        <v>20</v>
      </c>
      <c r="U2876" s="87">
        <v>7</v>
      </c>
      <c r="V2876" s="88"/>
      <c r="W2876" s="87">
        <v>2.46</v>
      </c>
      <c r="X2876" s="90">
        <v>45.0125235</v>
      </c>
      <c r="Y2876" s="90">
        <v>39.520799500000003</v>
      </c>
      <c r="Z2876" s="91"/>
      <c r="AA2876" s="88"/>
      <c r="AB2876" s="92"/>
      <c r="AC2876" s="92"/>
      <c r="AD2876" s="99">
        <v>2.4098145454545454</v>
      </c>
    </row>
    <row r="2877" spans="1:30" ht="15.75" thickBot="1">
      <c r="A2877" s="101"/>
      <c r="B2877" s="87">
        <v>4</v>
      </c>
      <c r="C2877" s="87">
        <v>2.97</v>
      </c>
      <c r="D2877" s="88"/>
      <c r="E2877" s="87">
        <v>1</v>
      </c>
      <c r="F2877" s="96" t="s">
        <v>87</v>
      </c>
      <c r="G2877" s="89">
        <v>2.57</v>
      </c>
      <c r="H2877" s="89">
        <v>2.61</v>
      </c>
      <c r="I2877" s="87">
        <v>2</v>
      </c>
      <c r="J2877" s="87">
        <v>3</v>
      </c>
      <c r="K2877" s="89">
        <v>2.69</v>
      </c>
      <c r="L2877" s="89">
        <v>2.7</v>
      </c>
      <c r="M2877" s="87">
        <v>40</v>
      </c>
      <c r="N2877" s="79">
        <f t="shared" si="73"/>
        <v>0.4</v>
      </c>
      <c r="O2877" s="87">
        <v>150</v>
      </c>
      <c r="P2877" s="88"/>
      <c r="Q2877" s="87">
        <v>389</v>
      </c>
      <c r="R2877" s="87">
        <v>1.5</v>
      </c>
      <c r="S2877" s="87">
        <v>1</v>
      </c>
      <c r="T2877" s="87">
        <v>20</v>
      </c>
      <c r="U2877" s="87">
        <v>28</v>
      </c>
      <c r="V2877" s="88"/>
      <c r="W2877" s="87">
        <v>2.4700000000000002</v>
      </c>
      <c r="X2877" s="90">
        <v>57.368902499999997</v>
      </c>
      <c r="Y2877" s="90">
        <v>41.776329000000004</v>
      </c>
      <c r="Z2877" s="91"/>
      <c r="AA2877" s="88"/>
      <c r="AB2877" s="92"/>
      <c r="AC2877" s="92"/>
      <c r="AD2877" s="99">
        <v>2.4098145454545454</v>
      </c>
    </row>
    <row r="2878" spans="1:30" ht="15.75" thickBot="1">
      <c r="A2878" s="101"/>
      <c r="B2878" s="87">
        <v>4</v>
      </c>
      <c r="C2878" s="87">
        <v>2.97</v>
      </c>
      <c r="D2878" s="87">
        <v>1</v>
      </c>
      <c r="E2878" s="87">
        <v>2.2000000000000002</v>
      </c>
      <c r="F2878" s="96" t="s">
        <v>87</v>
      </c>
      <c r="G2878" s="89">
        <v>2.57</v>
      </c>
      <c r="H2878" s="89">
        <v>2.61</v>
      </c>
      <c r="I2878" s="87">
        <v>2</v>
      </c>
      <c r="J2878" s="87">
        <v>3</v>
      </c>
      <c r="K2878" s="89">
        <v>2.69</v>
      </c>
      <c r="L2878" s="89">
        <v>2.7</v>
      </c>
      <c r="M2878" s="87">
        <v>40</v>
      </c>
      <c r="N2878" s="79">
        <f t="shared" si="73"/>
        <v>0.4</v>
      </c>
      <c r="O2878" s="87">
        <v>150</v>
      </c>
      <c r="P2878" s="87">
        <v>10</v>
      </c>
      <c r="Q2878" s="87">
        <v>389</v>
      </c>
      <c r="R2878" s="87">
        <v>1.5</v>
      </c>
      <c r="S2878" s="87">
        <v>1</v>
      </c>
      <c r="T2878" s="87">
        <v>20</v>
      </c>
      <c r="U2878" s="87">
        <v>7</v>
      </c>
      <c r="V2878" s="88"/>
      <c r="W2878" s="87">
        <v>2.4500000000000002</v>
      </c>
      <c r="X2878" s="90">
        <v>43.149259999999998</v>
      </c>
      <c r="Y2878" s="90">
        <v>37.755602500000002</v>
      </c>
      <c r="Z2878" s="91"/>
      <c r="AA2878" s="88"/>
      <c r="AB2878" s="92"/>
      <c r="AC2878" s="92"/>
      <c r="AD2878" s="99">
        <v>2.3982804545454548</v>
      </c>
    </row>
    <row r="2879" spans="1:30" ht="15.75" thickBot="1">
      <c r="A2879" s="101"/>
      <c r="B2879" s="87">
        <v>4</v>
      </c>
      <c r="C2879" s="87">
        <v>2.97</v>
      </c>
      <c r="D2879" s="87">
        <v>1</v>
      </c>
      <c r="E2879" s="87">
        <v>2.2000000000000002</v>
      </c>
      <c r="F2879" s="96" t="s">
        <v>87</v>
      </c>
      <c r="G2879" s="89">
        <v>2.57</v>
      </c>
      <c r="H2879" s="89">
        <v>2.61</v>
      </c>
      <c r="I2879" s="87">
        <v>2</v>
      </c>
      <c r="J2879" s="87">
        <v>3</v>
      </c>
      <c r="K2879" s="89">
        <v>2.69</v>
      </c>
      <c r="L2879" s="89">
        <v>2.7</v>
      </c>
      <c r="M2879" s="87">
        <v>40</v>
      </c>
      <c r="N2879" s="79">
        <f t="shared" si="73"/>
        <v>0.4</v>
      </c>
      <c r="O2879" s="87">
        <v>150</v>
      </c>
      <c r="P2879" s="87">
        <v>10</v>
      </c>
      <c r="Q2879" s="87">
        <v>389</v>
      </c>
      <c r="R2879" s="87">
        <v>1.5</v>
      </c>
      <c r="S2879" s="87">
        <v>1</v>
      </c>
      <c r="T2879" s="87">
        <v>20</v>
      </c>
      <c r="U2879" s="87">
        <v>28</v>
      </c>
      <c r="V2879" s="88"/>
      <c r="W2879" s="87">
        <v>2.46</v>
      </c>
      <c r="X2879" s="90">
        <v>64.233557500000003</v>
      </c>
      <c r="Y2879" s="90">
        <v>42.364727999999999</v>
      </c>
      <c r="Z2879" s="91"/>
      <c r="AA2879" s="88"/>
      <c r="AB2879" s="92"/>
      <c r="AC2879" s="92"/>
      <c r="AD2879" s="99">
        <v>2.3982804545454548</v>
      </c>
    </row>
    <row r="2880" spans="1:30" ht="15.75" thickBot="1">
      <c r="A2880" s="101"/>
      <c r="B2880" s="87">
        <v>4</v>
      </c>
      <c r="C2880" s="87">
        <v>2.97</v>
      </c>
      <c r="D2880" s="88"/>
      <c r="E2880" s="87">
        <v>1</v>
      </c>
      <c r="F2880" s="96" t="s">
        <v>87</v>
      </c>
      <c r="G2880" s="89">
        <v>2.57</v>
      </c>
      <c r="H2880" s="89">
        <v>2.61</v>
      </c>
      <c r="I2880" s="87">
        <v>2</v>
      </c>
      <c r="J2880" s="87">
        <v>1</v>
      </c>
      <c r="K2880" s="89">
        <v>2.62</v>
      </c>
      <c r="L2880" s="89">
        <v>2.64</v>
      </c>
      <c r="M2880" s="87">
        <v>40</v>
      </c>
      <c r="N2880" s="79">
        <f t="shared" si="73"/>
        <v>0.4</v>
      </c>
      <c r="O2880" s="87">
        <v>150</v>
      </c>
      <c r="P2880" s="88"/>
      <c r="Q2880" s="87">
        <v>398</v>
      </c>
      <c r="R2880" s="87">
        <v>1.5</v>
      </c>
      <c r="S2880" s="87">
        <v>1</v>
      </c>
      <c r="T2880" s="87">
        <v>20</v>
      </c>
      <c r="U2880" s="87">
        <v>7</v>
      </c>
      <c r="V2880" s="88"/>
      <c r="W2880" s="87">
        <v>2.4500000000000002</v>
      </c>
      <c r="X2880" s="90">
        <v>42.560861000000003</v>
      </c>
      <c r="Y2880" s="90">
        <v>34.127141999999999</v>
      </c>
      <c r="Z2880" s="91"/>
      <c r="AA2880" s="88"/>
      <c r="AB2880" s="92"/>
      <c r="AC2880" s="92"/>
      <c r="AD2880" s="99">
        <v>2.3867445454545453</v>
      </c>
    </row>
    <row r="2881" spans="1:30" ht="15.75" thickBot="1">
      <c r="A2881" s="101"/>
      <c r="B2881" s="87">
        <v>4</v>
      </c>
      <c r="C2881" s="87">
        <v>2.97</v>
      </c>
      <c r="D2881" s="88"/>
      <c r="E2881" s="87">
        <v>1</v>
      </c>
      <c r="F2881" s="96" t="s">
        <v>87</v>
      </c>
      <c r="G2881" s="89">
        <v>2.57</v>
      </c>
      <c r="H2881" s="89">
        <v>2.61</v>
      </c>
      <c r="I2881" s="87">
        <v>2</v>
      </c>
      <c r="J2881" s="87">
        <v>1</v>
      </c>
      <c r="K2881" s="89">
        <v>2.62</v>
      </c>
      <c r="L2881" s="89">
        <v>2.64</v>
      </c>
      <c r="M2881" s="87">
        <v>40</v>
      </c>
      <c r="N2881" s="79">
        <f t="shared" si="73"/>
        <v>0.4</v>
      </c>
      <c r="O2881" s="87">
        <v>150</v>
      </c>
      <c r="P2881" s="88"/>
      <c r="Q2881" s="87">
        <v>398</v>
      </c>
      <c r="R2881" s="87">
        <v>1.5</v>
      </c>
      <c r="S2881" s="87">
        <v>1</v>
      </c>
      <c r="T2881" s="87">
        <v>20</v>
      </c>
      <c r="U2881" s="87">
        <v>28</v>
      </c>
      <c r="V2881" s="88"/>
      <c r="W2881" s="87">
        <v>2.4500000000000002</v>
      </c>
      <c r="X2881" s="90">
        <v>55.995971500000003</v>
      </c>
      <c r="Y2881" s="90">
        <v>35.696206000000004</v>
      </c>
      <c r="Z2881" s="91"/>
      <c r="AA2881" s="88"/>
      <c r="AB2881" s="92"/>
      <c r="AC2881" s="92"/>
      <c r="AD2881" s="99">
        <v>2.3867445454545453</v>
      </c>
    </row>
    <row r="2882" spans="1:30" ht="15.75" thickBot="1">
      <c r="A2882" s="101"/>
      <c r="B2882" s="87">
        <v>4</v>
      </c>
      <c r="C2882" s="87">
        <v>2.97</v>
      </c>
      <c r="D2882" s="87">
        <v>1</v>
      </c>
      <c r="E2882" s="87">
        <v>2.2000000000000002</v>
      </c>
      <c r="F2882" s="96" t="s">
        <v>87</v>
      </c>
      <c r="G2882" s="89">
        <v>2.57</v>
      </c>
      <c r="H2882" s="89">
        <v>2.61</v>
      </c>
      <c r="I2882" s="87">
        <v>2</v>
      </c>
      <c r="J2882" s="87">
        <v>1</v>
      </c>
      <c r="K2882" s="89">
        <v>2.62</v>
      </c>
      <c r="L2882" s="89">
        <v>2.64</v>
      </c>
      <c r="M2882" s="87">
        <v>40</v>
      </c>
      <c r="N2882" s="79">
        <f t="shared" si="73"/>
        <v>0.4</v>
      </c>
      <c r="O2882" s="87">
        <v>150</v>
      </c>
      <c r="P2882" s="87">
        <v>10</v>
      </c>
      <c r="Q2882" s="87">
        <v>398</v>
      </c>
      <c r="R2882" s="87">
        <v>1.5</v>
      </c>
      <c r="S2882" s="87">
        <v>1</v>
      </c>
      <c r="T2882" s="87">
        <v>20</v>
      </c>
      <c r="U2882" s="87">
        <v>7</v>
      </c>
      <c r="V2882" s="88"/>
      <c r="W2882" s="87">
        <v>2.4300000000000002</v>
      </c>
      <c r="X2882" s="90">
        <v>41.874395499999999</v>
      </c>
      <c r="Y2882" s="90">
        <v>32.361944999999999</v>
      </c>
      <c r="Z2882" s="91"/>
      <c r="AA2882" s="88"/>
      <c r="AB2882" s="92"/>
      <c r="AC2882" s="92"/>
      <c r="AD2882" s="99">
        <v>2.3752104545454547</v>
      </c>
    </row>
    <row r="2883" spans="1:30" ht="15.75" thickBot="1">
      <c r="A2883" s="101"/>
      <c r="B2883" s="87">
        <v>4</v>
      </c>
      <c r="C2883" s="87">
        <v>2.97</v>
      </c>
      <c r="D2883" s="87">
        <v>1</v>
      </c>
      <c r="E2883" s="87">
        <v>2.2000000000000002</v>
      </c>
      <c r="F2883" s="96" t="s">
        <v>87</v>
      </c>
      <c r="G2883" s="89">
        <v>2.57</v>
      </c>
      <c r="H2883" s="89">
        <v>2.61</v>
      </c>
      <c r="I2883" s="87">
        <v>2</v>
      </c>
      <c r="J2883" s="87">
        <v>1</v>
      </c>
      <c r="K2883" s="89">
        <v>2.62</v>
      </c>
      <c r="L2883" s="89">
        <v>2.64</v>
      </c>
      <c r="M2883" s="87">
        <v>40</v>
      </c>
      <c r="N2883" s="79">
        <f t="shared" si="73"/>
        <v>0.4</v>
      </c>
      <c r="O2883" s="87">
        <v>150</v>
      </c>
      <c r="P2883" s="87">
        <v>10</v>
      </c>
      <c r="Q2883" s="87">
        <v>398</v>
      </c>
      <c r="R2883" s="87">
        <v>1.5</v>
      </c>
      <c r="S2883" s="87">
        <v>1</v>
      </c>
      <c r="T2883" s="87">
        <v>20</v>
      </c>
      <c r="U2883" s="87">
        <v>28</v>
      </c>
      <c r="V2883" s="88"/>
      <c r="W2883" s="87">
        <v>2.44</v>
      </c>
      <c r="X2883" s="90">
        <v>63.350959000000003</v>
      </c>
      <c r="Y2883" s="90">
        <v>35.598139499999995</v>
      </c>
      <c r="Z2883" s="91"/>
      <c r="AA2883" s="88"/>
      <c r="AB2883" s="92"/>
      <c r="AC2883" s="92"/>
      <c r="AD2883" s="99">
        <v>2.3752104545454547</v>
      </c>
    </row>
    <row r="2884" spans="1:30" ht="15.75" thickBot="1">
      <c r="A2884" s="101"/>
      <c r="B2884" s="87">
        <v>4</v>
      </c>
      <c r="C2884" s="87">
        <v>2.97</v>
      </c>
      <c r="D2884" s="88"/>
      <c r="E2884" s="87">
        <v>1</v>
      </c>
      <c r="F2884" s="96" t="s">
        <v>87</v>
      </c>
      <c r="G2884" s="89">
        <v>2.57</v>
      </c>
      <c r="H2884" s="89">
        <v>2.61</v>
      </c>
      <c r="I2884" s="87">
        <v>2</v>
      </c>
      <c r="J2884" s="87">
        <v>2</v>
      </c>
      <c r="K2884" s="89">
        <v>2.61</v>
      </c>
      <c r="L2884" s="89">
        <v>2.62</v>
      </c>
      <c r="M2884" s="87">
        <v>40</v>
      </c>
      <c r="N2884" s="79">
        <f t="shared" si="73"/>
        <v>0.4</v>
      </c>
      <c r="O2884" s="87">
        <v>150</v>
      </c>
      <c r="P2884" s="88"/>
      <c r="Q2884" s="87">
        <v>401</v>
      </c>
      <c r="R2884" s="87">
        <v>1.5</v>
      </c>
      <c r="S2884" s="87">
        <v>1</v>
      </c>
      <c r="T2884" s="87">
        <v>20</v>
      </c>
      <c r="U2884" s="87">
        <v>7</v>
      </c>
      <c r="V2884" s="88"/>
      <c r="W2884" s="87">
        <v>2.4300000000000002</v>
      </c>
      <c r="X2884" s="90">
        <v>46.679653999999999</v>
      </c>
      <c r="Y2884" s="90">
        <v>29.518016499999998</v>
      </c>
      <c r="Z2884" s="91"/>
      <c r="AA2884" s="88"/>
      <c r="AB2884" s="92"/>
      <c r="AC2884" s="92"/>
      <c r="AD2884" s="99">
        <v>2.3788145454545457</v>
      </c>
    </row>
    <row r="2885" spans="1:30" ht="15.75" thickBot="1">
      <c r="A2885" s="101"/>
      <c r="B2885" s="87">
        <v>4</v>
      </c>
      <c r="C2885" s="87">
        <v>2.97</v>
      </c>
      <c r="D2885" s="88"/>
      <c r="E2885" s="87">
        <v>1</v>
      </c>
      <c r="F2885" s="96" t="s">
        <v>87</v>
      </c>
      <c r="G2885" s="89">
        <v>2.57</v>
      </c>
      <c r="H2885" s="89">
        <v>2.61</v>
      </c>
      <c r="I2885" s="87">
        <v>2</v>
      </c>
      <c r="J2885" s="87">
        <v>2</v>
      </c>
      <c r="K2885" s="89">
        <v>2.61</v>
      </c>
      <c r="L2885" s="89">
        <v>2.62</v>
      </c>
      <c r="M2885" s="87">
        <v>40</v>
      </c>
      <c r="N2885" s="79">
        <f t="shared" si="73"/>
        <v>0.4</v>
      </c>
      <c r="O2885" s="87">
        <v>150</v>
      </c>
      <c r="P2885" s="88"/>
      <c r="Q2885" s="87">
        <v>401</v>
      </c>
      <c r="R2885" s="87">
        <v>1.5</v>
      </c>
      <c r="S2885" s="87">
        <v>1</v>
      </c>
      <c r="T2885" s="87">
        <v>20</v>
      </c>
      <c r="U2885" s="87">
        <v>28</v>
      </c>
      <c r="V2885" s="88"/>
      <c r="W2885" s="87">
        <v>2.44</v>
      </c>
      <c r="X2885" s="90">
        <v>65.312289000000007</v>
      </c>
      <c r="Y2885" s="90">
        <v>33.146477000000004</v>
      </c>
      <c r="Z2885" s="91"/>
      <c r="AA2885" s="88"/>
      <c r="AB2885" s="92"/>
      <c r="AC2885" s="92"/>
      <c r="AD2885" s="99">
        <v>2.3788145454545457</v>
      </c>
    </row>
    <row r="2886" spans="1:30" ht="15.75" thickBot="1">
      <c r="A2886" s="101"/>
      <c r="B2886" s="87">
        <v>4</v>
      </c>
      <c r="C2886" s="87">
        <v>2.97</v>
      </c>
      <c r="D2886" s="87">
        <v>1</v>
      </c>
      <c r="E2886" s="87">
        <v>2.2000000000000002</v>
      </c>
      <c r="F2886" s="96" t="s">
        <v>87</v>
      </c>
      <c r="G2886" s="89">
        <v>2.57</v>
      </c>
      <c r="H2886" s="89">
        <v>2.61</v>
      </c>
      <c r="I2886" s="87">
        <v>2</v>
      </c>
      <c r="J2886" s="87">
        <v>2</v>
      </c>
      <c r="K2886" s="89">
        <v>2.61</v>
      </c>
      <c r="L2886" s="89">
        <v>2.62</v>
      </c>
      <c r="M2886" s="87">
        <v>40</v>
      </c>
      <c r="N2886" s="79">
        <f t="shared" si="73"/>
        <v>0.4</v>
      </c>
      <c r="O2886" s="87">
        <v>150</v>
      </c>
      <c r="P2886" s="87">
        <v>10</v>
      </c>
      <c r="Q2886" s="87">
        <v>401</v>
      </c>
      <c r="R2886" s="87">
        <v>1.5</v>
      </c>
      <c r="S2886" s="87">
        <v>1</v>
      </c>
      <c r="T2886" s="87">
        <v>20</v>
      </c>
      <c r="U2886" s="87">
        <v>7</v>
      </c>
      <c r="V2886" s="88"/>
      <c r="W2886" s="87">
        <v>2.36</v>
      </c>
      <c r="X2886" s="90">
        <v>40.501464499999997</v>
      </c>
      <c r="Y2886" s="90">
        <v>27.752819500000005</v>
      </c>
      <c r="Z2886" s="91"/>
      <c r="AA2886" s="88"/>
      <c r="AB2886" s="92"/>
      <c r="AC2886" s="92"/>
      <c r="AD2886" s="99">
        <v>2.3672804545454547</v>
      </c>
    </row>
    <row r="2887" spans="1:30" ht="15.75" thickBot="1">
      <c r="A2887" s="101"/>
      <c r="B2887" s="87">
        <v>4</v>
      </c>
      <c r="C2887" s="87">
        <v>2.97</v>
      </c>
      <c r="D2887" s="87">
        <v>1</v>
      </c>
      <c r="E2887" s="87">
        <v>2.2000000000000002</v>
      </c>
      <c r="F2887" s="96" t="s">
        <v>87</v>
      </c>
      <c r="G2887" s="89">
        <v>2.57</v>
      </c>
      <c r="H2887" s="89">
        <v>2.61</v>
      </c>
      <c r="I2887" s="87">
        <v>2</v>
      </c>
      <c r="J2887" s="87">
        <v>2</v>
      </c>
      <c r="K2887" s="89">
        <v>2.61</v>
      </c>
      <c r="L2887" s="89">
        <v>2.62</v>
      </c>
      <c r="M2887" s="87">
        <v>40</v>
      </c>
      <c r="N2887" s="79">
        <f t="shared" si="73"/>
        <v>0.4</v>
      </c>
      <c r="O2887" s="87">
        <v>150</v>
      </c>
      <c r="P2887" s="87">
        <v>10</v>
      </c>
      <c r="Q2887" s="87">
        <v>401</v>
      </c>
      <c r="R2887" s="87">
        <v>1.5</v>
      </c>
      <c r="S2887" s="87">
        <v>1</v>
      </c>
      <c r="T2887" s="87">
        <v>20</v>
      </c>
      <c r="U2887" s="87">
        <v>28</v>
      </c>
      <c r="V2887" s="88"/>
      <c r="W2887" s="87">
        <v>2.41</v>
      </c>
      <c r="X2887" s="90">
        <v>66.685220000000001</v>
      </c>
      <c r="Y2887" s="90">
        <v>33.146477000000004</v>
      </c>
      <c r="Z2887" s="91"/>
      <c r="AA2887" s="88"/>
      <c r="AB2887" s="92"/>
      <c r="AC2887" s="92"/>
      <c r="AD2887" s="99">
        <v>2.3672804545454547</v>
      </c>
    </row>
    <row r="2888" spans="1:30" ht="15.75" thickBot="1">
      <c r="A2888" s="51" t="s">
        <v>105</v>
      </c>
      <c r="B2888" s="96" t="s">
        <v>82</v>
      </c>
      <c r="C2888" s="87">
        <v>3.22</v>
      </c>
      <c r="D2888" s="88"/>
      <c r="E2888" s="87">
        <v>1</v>
      </c>
      <c r="F2888" s="87">
        <v>1</v>
      </c>
      <c r="G2888" s="89">
        <v>2.56</v>
      </c>
      <c r="H2888" s="89">
        <v>2.6</v>
      </c>
      <c r="I2888" s="87">
        <v>2</v>
      </c>
      <c r="J2888" s="87">
        <v>1</v>
      </c>
      <c r="K2888" s="89">
        <v>2.7</v>
      </c>
      <c r="L2888" s="89">
        <v>2.7</v>
      </c>
      <c r="M2888" s="87">
        <v>28</v>
      </c>
      <c r="N2888" s="79">
        <f t="shared" ref="N2888:N2951" si="74">M2888/100</f>
        <v>0.28000000000000003</v>
      </c>
      <c r="O2888" s="87">
        <v>140</v>
      </c>
      <c r="P2888" s="88"/>
      <c r="Q2888" s="87">
        <v>427.62670807453418</v>
      </c>
      <c r="R2888" s="87">
        <v>1.5</v>
      </c>
      <c r="S2888" s="87">
        <v>1</v>
      </c>
      <c r="T2888" s="87">
        <v>20</v>
      </c>
      <c r="U2888" s="87">
        <v>7</v>
      </c>
      <c r="V2888" s="88"/>
      <c r="W2888" s="88"/>
      <c r="X2888" s="90">
        <v>65.508421999999996</v>
      </c>
      <c r="Y2888" s="90">
        <v>36.480738000000002</v>
      </c>
      <c r="Z2888" s="91"/>
      <c r="AA2888" s="88"/>
      <c r="AB2888" s="92"/>
      <c r="AC2888" s="92"/>
      <c r="AD2888" s="99">
        <v>2.4655522111801242</v>
      </c>
    </row>
    <row r="2889" spans="1:30" ht="15.75" thickBot="1">
      <c r="A2889" s="51" t="s">
        <v>105</v>
      </c>
      <c r="B2889" s="87">
        <v>1</v>
      </c>
      <c r="C2889" s="87">
        <v>3.16</v>
      </c>
      <c r="D2889" s="87">
        <v>1.2</v>
      </c>
      <c r="E2889" s="87">
        <v>2.673</v>
      </c>
      <c r="F2889" s="87">
        <v>1</v>
      </c>
      <c r="G2889" s="89">
        <v>2.56</v>
      </c>
      <c r="H2889" s="89">
        <v>2.6</v>
      </c>
      <c r="I2889" s="87">
        <v>2</v>
      </c>
      <c r="J2889" s="87">
        <v>2</v>
      </c>
      <c r="K2889" s="89">
        <v>2.63</v>
      </c>
      <c r="L2889" s="89">
        <v>2.63</v>
      </c>
      <c r="M2889" s="87">
        <v>28</v>
      </c>
      <c r="N2889" s="79">
        <f t="shared" si="74"/>
        <v>0.28000000000000003</v>
      </c>
      <c r="O2889" s="87">
        <v>140</v>
      </c>
      <c r="P2889" s="87">
        <v>27.5</v>
      </c>
      <c r="Q2889" s="87">
        <v>421.45706649702998</v>
      </c>
      <c r="R2889" s="87">
        <v>1.5</v>
      </c>
      <c r="S2889" s="87">
        <v>1</v>
      </c>
      <c r="T2889" s="87">
        <v>20</v>
      </c>
      <c r="U2889" s="87">
        <v>7</v>
      </c>
      <c r="V2889" s="88"/>
      <c r="W2889" s="88"/>
      <c r="X2889" s="90">
        <v>76.589936500000007</v>
      </c>
      <c r="Y2889" s="90">
        <v>32.4600115</v>
      </c>
      <c r="Z2889" s="91"/>
      <c r="AA2889" s="88"/>
      <c r="AB2889" s="92"/>
      <c r="AC2889" s="92"/>
      <c r="AD2889" s="99">
        <v>2.4073438657804891</v>
      </c>
    </row>
    <row r="2890" spans="1:30" ht="15.75" thickBot="1">
      <c r="A2890" s="51" t="s">
        <v>105</v>
      </c>
      <c r="B2890" s="87">
        <v>4</v>
      </c>
      <c r="C2890" s="87">
        <v>2.8540000000000001</v>
      </c>
      <c r="D2890" s="87">
        <v>1.2</v>
      </c>
      <c r="E2890" s="87">
        <v>2.6749999999999998</v>
      </c>
      <c r="F2890" s="87">
        <v>2</v>
      </c>
      <c r="G2890" s="89">
        <v>2.5499999999999998</v>
      </c>
      <c r="H2890" s="89">
        <v>2.58</v>
      </c>
      <c r="I2890" s="87">
        <v>2</v>
      </c>
      <c r="J2890" s="87">
        <v>2</v>
      </c>
      <c r="K2890" s="89">
        <v>2.63</v>
      </c>
      <c r="L2890" s="89">
        <v>2.63</v>
      </c>
      <c r="M2890" s="87">
        <v>28</v>
      </c>
      <c r="N2890" s="79">
        <f t="shared" si="74"/>
        <v>0.28000000000000003</v>
      </c>
      <c r="O2890" s="87">
        <v>140</v>
      </c>
      <c r="P2890" s="87">
        <v>55</v>
      </c>
      <c r="Q2890" s="87">
        <v>411.39977318502656</v>
      </c>
      <c r="R2890" s="87">
        <v>1.5</v>
      </c>
      <c r="S2890" s="87">
        <v>1</v>
      </c>
      <c r="T2890" s="87">
        <v>20</v>
      </c>
      <c r="U2890" s="87">
        <v>7</v>
      </c>
      <c r="V2890" s="88"/>
      <c r="W2890" s="88"/>
      <c r="X2890" s="90">
        <v>81.591328000000004</v>
      </c>
      <c r="Y2890" s="90">
        <v>30.008349000000003</v>
      </c>
      <c r="Z2890" s="91"/>
      <c r="AA2890" s="88"/>
      <c r="AB2890" s="92"/>
      <c r="AC2890" s="92"/>
      <c r="AD2890" s="99">
        <v>2.3644788121438212</v>
      </c>
    </row>
    <row r="2891" spans="1:30" ht="15.75" thickBot="1">
      <c r="A2891" s="51" t="s">
        <v>105</v>
      </c>
      <c r="B2891" s="96" t="s">
        <v>82</v>
      </c>
      <c r="C2891" s="87">
        <v>3.22</v>
      </c>
      <c r="D2891" s="87">
        <v>1</v>
      </c>
      <c r="E2891" s="87">
        <v>2.2000000000000002</v>
      </c>
      <c r="F2891" s="87">
        <v>1</v>
      </c>
      <c r="G2891" s="89">
        <v>2.56</v>
      </c>
      <c r="H2891" s="89">
        <v>2.6</v>
      </c>
      <c r="I2891" s="87">
        <v>2</v>
      </c>
      <c r="J2891" s="87">
        <v>1</v>
      </c>
      <c r="K2891" s="89">
        <v>2.7</v>
      </c>
      <c r="L2891" s="89">
        <v>2.7</v>
      </c>
      <c r="M2891" s="87">
        <v>30</v>
      </c>
      <c r="N2891" s="79">
        <f t="shared" si="74"/>
        <v>0.3</v>
      </c>
      <c r="O2891" s="87">
        <v>150</v>
      </c>
      <c r="P2891" s="87">
        <v>15</v>
      </c>
      <c r="Q2891" s="87">
        <v>416.62402999673947</v>
      </c>
      <c r="R2891" s="87">
        <v>1.5</v>
      </c>
      <c r="S2891" s="87">
        <v>1</v>
      </c>
      <c r="T2891" s="87">
        <v>20</v>
      </c>
      <c r="U2891" s="87">
        <v>7</v>
      </c>
      <c r="V2891" s="88"/>
      <c r="W2891" s="88"/>
      <c r="X2891" s="90">
        <v>57.663102000000002</v>
      </c>
      <c r="Y2891" s="90">
        <v>35.500073</v>
      </c>
      <c r="Z2891" s="91"/>
      <c r="AA2891" s="88"/>
      <c r="AB2891" s="92"/>
      <c r="AC2891" s="92"/>
      <c r="AD2891" s="99">
        <v>2.4207664381690526</v>
      </c>
    </row>
    <row r="2892" spans="1:30" ht="15.75" thickBot="1">
      <c r="A2892" s="51" t="s">
        <v>105</v>
      </c>
      <c r="B2892" s="87">
        <v>1</v>
      </c>
      <c r="C2892" s="87">
        <v>3.16</v>
      </c>
      <c r="D2892" s="87">
        <v>2</v>
      </c>
      <c r="E2892" s="87">
        <v>2.9</v>
      </c>
      <c r="F2892" s="87">
        <v>1</v>
      </c>
      <c r="G2892" s="89">
        <v>2.56</v>
      </c>
      <c r="H2892" s="89">
        <v>2.6</v>
      </c>
      <c r="I2892" s="87">
        <v>2</v>
      </c>
      <c r="J2892" s="87">
        <v>2</v>
      </c>
      <c r="K2892" s="89">
        <v>2.63</v>
      </c>
      <c r="L2892" s="89">
        <v>2.63</v>
      </c>
      <c r="M2892" s="87">
        <v>30</v>
      </c>
      <c r="N2892" s="79">
        <f t="shared" si="74"/>
        <v>0.3</v>
      </c>
      <c r="O2892" s="87">
        <v>150</v>
      </c>
      <c r="P2892" s="87">
        <v>20</v>
      </c>
      <c r="Q2892" s="87">
        <v>417.95740025740025</v>
      </c>
      <c r="R2892" s="87">
        <v>1.5</v>
      </c>
      <c r="S2892" s="87">
        <v>1</v>
      </c>
      <c r="T2892" s="87">
        <v>20</v>
      </c>
      <c r="U2892" s="87">
        <v>7</v>
      </c>
      <c r="V2892" s="88"/>
      <c r="W2892" s="88"/>
      <c r="X2892" s="90">
        <v>68.3523505</v>
      </c>
      <c r="Y2892" s="90">
        <v>30.989014000000005</v>
      </c>
      <c r="Z2892" s="91"/>
      <c r="AA2892" s="88"/>
      <c r="AB2892" s="92"/>
      <c r="AC2892" s="92"/>
      <c r="AD2892" s="99">
        <v>2.4045305230376597</v>
      </c>
    </row>
    <row r="2893" spans="1:30" ht="15.75" thickBot="1">
      <c r="A2893" s="51" t="s">
        <v>105</v>
      </c>
      <c r="B2893" s="87">
        <v>4</v>
      </c>
      <c r="C2893" s="87">
        <v>2.8540000000000001</v>
      </c>
      <c r="D2893" s="87">
        <v>1.2</v>
      </c>
      <c r="E2893" s="87">
        <v>2.7669999999999999</v>
      </c>
      <c r="F2893" s="87">
        <v>2</v>
      </c>
      <c r="G2893" s="89">
        <v>2.5499999999999998</v>
      </c>
      <c r="H2893" s="89">
        <v>2.58</v>
      </c>
      <c r="I2893" s="87">
        <v>2</v>
      </c>
      <c r="J2893" s="87">
        <v>2</v>
      </c>
      <c r="K2893" s="89">
        <v>2.63</v>
      </c>
      <c r="L2893" s="89">
        <v>2.63</v>
      </c>
      <c r="M2893" s="87">
        <v>30</v>
      </c>
      <c r="N2893" s="79">
        <f t="shared" si="74"/>
        <v>0.3</v>
      </c>
      <c r="O2893" s="87">
        <v>150</v>
      </c>
      <c r="P2893" s="87">
        <v>47.5</v>
      </c>
      <c r="Q2893" s="87">
        <v>407.48463562267239</v>
      </c>
      <c r="R2893" s="87">
        <v>1.5</v>
      </c>
      <c r="S2893" s="87">
        <v>1</v>
      </c>
      <c r="T2893" s="87">
        <v>20</v>
      </c>
      <c r="U2893" s="87">
        <v>7</v>
      </c>
      <c r="V2893" s="88"/>
      <c r="W2893" s="88"/>
      <c r="X2893" s="90">
        <v>59.820565000000002</v>
      </c>
      <c r="Y2893" s="90">
        <v>28.439284999999998</v>
      </c>
      <c r="Z2893" s="91"/>
      <c r="AA2893" s="88"/>
      <c r="AB2893" s="92"/>
      <c r="AC2893" s="92"/>
      <c r="AD2893" s="99">
        <v>2.3584352956620909</v>
      </c>
    </row>
    <row r="2894" spans="1:30" ht="15.75" thickBot="1">
      <c r="A2894" s="51" t="s">
        <v>105</v>
      </c>
      <c r="B2894" s="96" t="s">
        <v>82</v>
      </c>
      <c r="C2894" s="87">
        <v>3.22</v>
      </c>
      <c r="D2894" s="87">
        <v>1</v>
      </c>
      <c r="E2894" s="87">
        <v>2.2000000000000002</v>
      </c>
      <c r="F2894" s="87">
        <v>1</v>
      </c>
      <c r="G2894" s="89">
        <v>2.56</v>
      </c>
      <c r="H2894" s="89">
        <v>2.6</v>
      </c>
      <c r="I2894" s="87">
        <v>2</v>
      </c>
      <c r="J2894" s="87">
        <v>1</v>
      </c>
      <c r="K2894" s="89">
        <v>2.7</v>
      </c>
      <c r="L2894" s="89">
        <v>2.7</v>
      </c>
      <c r="M2894" s="87">
        <v>32</v>
      </c>
      <c r="N2894" s="79">
        <f t="shared" si="74"/>
        <v>0.32</v>
      </c>
      <c r="O2894" s="87">
        <v>160</v>
      </c>
      <c r="P2894" s="87">
        <v>7.5</v>
      </c>
      <c r="Q2894" s="87">
        <v>412.8838078574837</v>
      </c>
      <c r="R2894" s="87">
        <v>1.5</v>
      </c>
      <c r="S2894" s="87">
        <v>1</v>
      </c>
      <c r="T2894" s="87">
        <v>20</v>
      </c>
      <c r="U2894" s="87">
        <v>7</v>
      </c>
      <c r="V2894" s="88"/>
      <c r="W2894" s="88"/>
      <c r="X2894" s="90">
        <v>52.269444499999999</v>
      </c>
      <c r="Y2894" s="90">
        <v>32.8522775</v>
      </c>
      <c r="Z2894" s="91"/>
      <c r="AA2894" s="88"/>
      <c r="AB2894" s="92"/>
      <c r="AC2894" s="92"/>
      <c r="AD2894" s="99">
        <v>2.4184655061096469</v>
      </c>
    </row>
    <row r="2895" spans="1:30" ht="15.75" thickBot="1">
      <c r="A2895" s="51" t="s">
        <v>105</v>
      </c>
      <c r="B2895" s="87">
        <v>1</v>
      </c>
      <c r="C2895" s="87">
        <v>3.16</v>
      </c>
      <c r="D2895" s="87">
        <v>1.2</v>
      </c>
      <c r="E2895" s="87">
        <v>2.556</v>
      </c>
      <c r="F2895" s="87">
        <v>1</v>
      </c>
      <c r="G2895" s="89">
        <v>2.56</v>
      </c>
      <c r="H2895" s="89">
        <v>2.6</v>
      </c>
      <c r="I2895" s="87">
        <v>2</v>
      </c>
      <c r="J2895" s="87">
        <v>2</v>
      </c>
      <c r="K2895" s="89">
        <v>2.63</v>
      </c>
      <c r="L2895" s="89">
        <v>2.63</v>
      </c>
      <c r="M2895" s="87">
        <v>32</v>
      </c>
      <c r="N2895" s="79">
        <f t="shared" si="74"/>
        <v>0.32</v>
      </c>
      <c r="O2895" s="87">
        <v>160</v>
      </c>
      <c r="P2895" s="87">
        <v>35</v>
      </c>
      <c r="Q2895" s="87">
        <v>406.36535983178464</v>
      </c>
      <c r="R2895" s="87">
        <v>1.5</v>
      </c>
      <c r="S2895" s="87">
        <v>1</v>
      </c>
      <c r="T2895" s="87">
        <v>20</v>
      </c>
      <c r="U2895" s="87">
        <v>7</v>
      </c>
      <c r="V2895" s="88"/>
      <c r="W2895" s="88"/>
      <c r="X2895" s="90">
        <v>73.647941500000002</v>
      </c>
      <c r="Y2895" s="90">
        <v>30.596748000000002</v>
      </c>
      <c r="Z2895" s="91"/>
      <c r="AA2895" s="88"/>
      <c r="AB2895" s="92"/>
      <c r="AC2895" s="92"/>
      <c r="AD2895" s="99">
        <v>2.3618805705330082</v>
      </c>
    </row>
    <row r="2896" spans="1:30" ht="15.75" thickBot="1">
      <c r="A2896" s="51" t="s">
        <v>105</v>
      </c>
      <c r="B2896" s="87">
        <v>4</v>
      </c>
      <c r="C2896" s="87">
        <v>2.8540000000000001</v>
      </c>
      <c r="D2896" s="87">
        <v>2</v>
      </c>
      <c r="E2896" s="87">
        <v>2.9</v>
      </c>
      <c r="F2896" s="87">
        <v>2</v>
      </c>
      <c r="G2896" s="89">
        <v>2.5499999999999998</v>
      </c>
      <c r="H2896" s="89">
        <v>2.58</v>
      </c>
      <c r="I2896" s="87">
        <v>2</v>
      </c>
      <c r="J2896" s="87">
        <v>2</v>
      </c>
      <c r="K2896" s="89">
        <v>2.63</v>
      </c>
      <c r="L2896" s="89">
        <v>2.63</v>
      </c>
      <c r="M2896" s="87">
        <v>32</v>
      </c>
      <c r="N2896" s="79">
        <f t="shared" si="74"/>
        <v>0.32</v>
      </c>
      <c r="O2896" s="87">
        <v>160</v>
      </c>
      <c r="P2896" s="87">
        <v>40</v>
      </c>
      <c r="Q2896" s="87">
        <v>403.57631249129645</v>
      </c>
      <c r="R2896" s="87">
        <v>1.5</v>
      </c>
      <c r="S2896" s="87">
        <v>1</v>
      </c>
      <c r="T2896" s="87">
        <v>20</v>
      </c>
      <c r="U2896" s="87">
        <v>7</v>
      </c>
      <c r="V2896" s="88"/>
      <c r="W2896" s="88"/>
      <c r="X2896" s="90">
        <v>41.384062999999998</v>
      </c>
      <c r="Y2896" s="90">
        <v>25.595356500000001</v>
      </c>
      <c r="Z2896" s="91"/>
      <c r="AA2896" s="88"/>
      <c r="AB2896" s="92"/>
      <c r="AC2896" s="92"/>
      <c r="AD2896" s="99">
        <v>2.3521291866995186</v>
      </c>
    </row>
    <row r="2897" spans="1:30" ht="15.75" thickBot="1">
      <c r="A2897" s="51" t="s">
        <v>105</v>
      </c>
      <c r="B2897" s="87">
        <v>1</v>
      </c>
      <c r="C2897" s="87">
        <v>3.16</v>
      </c>
      <c r="D2897" s="87">
        <v>2</v>
      </c>
      <c r="E2897" s="87">
        <v>2.91</v>
      </c>
      <c r="F2897" s="87">
        <v>1</v>
      </c>
      <c r="G2897" s="89">
        <v>2.56</v>
      </c>
      <c r="H2897" s="89">
        <v>2.6</v>
      </c>
      <c r="I2897" s="87">
        <v>2</v>
      </c>
      <c r="J2897" s="87">
        <v>1</v>
      </c>
      <c r="K2897" s="89">
        <v>2.7</v>
      </c>
      <c r="L2897" s="89">
        <v>2.7</v>
      </c>
      <c r="M2897" s="87">
        <v>25.5</v>
      </c>
      <c r="N2897" s="79">
        <f t="shared" si="74"/>
        <v>0.255</v>
      </c>
      <c r="O2897" s="87">
        <v>140</v>
      </c>
      <c r="P2897" s="87">
        <v>40</v>
      </c>
      <c r="Q2897" s="87">
        <v>412.66073305139048</v>
      </c>
      <c r="R2897" s="87">
        <v>1.5</v>
      </c>
      <c r="S2897" s="87">
        <v>1</v>
      </c>
      <c r="T2897" s="87">
        <v>20</v>
      </c>
      <c r="U2897" s="87">
        <v>7</v>
      </c>
      <c r="V2897" s="88"/>
      <c r="W2897" s="88"/>
      <c r="X2897" s="90">
        <v>86.494653</v>
      </c>
      <c r="Y2897" s="90">
        <v>37.951735499999998</v>
      </c>
      <c r="Z2897" s="91"/>
      <c r="AA2897" s="88"/>
      <c r="AB2897" s="92"/>
      <c r="AC2897" s="92"/>
      <c r="AD2897" s="99">
        <v>2.4499323546962577</v>
      </c>
    </row>
    <row r="2898" spans="1:30" ht="15.75" thickBot="1">
      <c r="A2898" s="51" t="s">
        <v>105</v>
      </c>
      <c r="B2898" s="87">
        <v>4</v>
      </c>
      <c r="C2898" s="87">
        <v>2.8540000000000001</v>
      </c>
      <c r="D2898" s="87">
        <v>1</v>
      </c>
      <c r="E2898" s="87">
        <v>2.2000000000000002</v>
      </c>
      <c r="F2898" s="87">
        <v>1</v>
      </c>
      <c r="G2898" s="89">
        <v>2.56</v>
      </c>
      <c r="H2898" s="89">
        <v>2.6</v>
      </c>
      <c r="I2898" s="87">
        <v>2</v>
      </c>
      <c r="J2898" s="87">
        <v>2</v>
      </c>
      <c r="K2898" s="89">
        <v>2.63</v>
      </c>
      <c r="L2898" s="89">
        <v>2.63</v>
      </c>
      <c r="M2898" s="87">
        <v>25.5</v>
      </c>
      <c r="N2898" s="79">
        <f t="shared" si="74"/>
        <v>0.255</v>
      </c>
      <c r="O2898" s="87">
        <v>140</v>
      </c>
      <c r="P2898" s="87">
        <v>7.5</v>
      </c>
      <c r="Q2898" s="87">
        <v>402.54590924517549</v>
      </c>
      <c r="R2898" s="87">
        <v>1.5</v>
      </c>
      <c r="S2898" s="87">
        <v>1</v>
      </c>
      <c r="T2898" s="87">
        <v>20</v>
      </c>
      <c r="U2898" s="87">
        <v>7</v>
      </c>
      <c r="V2898" s="88"/>
      <c r="W2898" s="88"/>
      <c r="X2898" s="90">
        <v>68.156217499999997</v>
      </c>
      <c r="Y2898" s="90">
        <v>30.400615000000002</v>
      </c>
      <c r="Z2898" s="91"/>
      <c r="AA2898" s="88"/>
      <c r="AB2898" s="92"/>
      <c r="AC2898" s="92"/>
      <c r="AD2898" s="99">
        <v>2.3769548506216309</v>
      </c>
    </row>
    <row r="2899" spans="1:30" ht="15.75" thickBot="1">
      <c r="A2899" s="51" t="s">
        <v>105</v>
      </c>
      <c r="B2899" s="96" t="s">
        <v>82</v>
      </c>
      <c r="C2899" s="87">
        <v>3.22</v>
      </c>
      <c r="D2899" s="87">
        <v>1.2</v>
      </c>
      <c r="E2899" s="87">
        <v>2.5550000000000002</v>
      </c>
      <c r="F2899" s="87">
        <v>2</v>
      </c>
      <c r="G2899" s="89">
        <v>2.5499999999999998</v>
      </c>
      <c r="H2899" s="89">
        <v>2.58</v>
      </c>
      <c r="I2899" s="87">
        <v>2</v>
      </c>
      <c r="J2899" s="87">
        <v>2</v>
      </c>
      <c r="K2899" s="89">
        <v>2.63</v>
      </c>
      <c r="L2899" s="89">
        <v>2.63</v>
      </c>
      <c r="M2899" s="87">
        <v>25.5</v>
      </c>
      <c r="N2899" s="79">
        <f t="shared" si="74"/>
        <v>0.255</v>
      </c>
      <c r="O2899" s="87">
        <v>140</v>
      </c>
      <c r="P2899" s="87">
        <v>35</v>
      </c>
      <c r="Q2899" s="87">
        <v>409.95166729843669</v>
      </c>
      <c r="R2899" s="87">
        <v>1.5</v>
      </c>
      <c r="S2899" s="87">
        <v>1</v>
      </c>
      <c r="T2899" s="87">
        <v>20</v>
      </c>
      <c r="U2899" s="87">
        <v>7</v>
      </c>
      <c r="V2899" s="88"/>
      <c r="W2899" s="88"/>
      <c r="X2899" s="90">
        <v>76.9822025</v>
      </c>
      <c r="Y2899" s="90">
        <v>30.008349000000003</v>
      </c>
      <c r="Z2899" s="91"/>
      <c r="AA2899" s="88"/>
      <c r="AB2899" s="92"/>
      <c r="AC2899" s="92"/>
      <c r="AD2899" s="99">
        <v>2.4021762236570297</v>
      </c>
    </row>
    <row r="2900" spans="1:30" ht="15.75" thickBot="1">
      <c r="A2900" s="51" t="s">
        <v>105</v>
      </c>
      <c r="B2900" s="87">
        <v>1</v>
      </c>
      <c r="C2900" s="87">
        <v>3.16</v>
      </c>
      <c r="D2900" s="87">
        <v>1.2</v>
      </c>
      <c r="E2900" s="87">
        <v>2.6739999999999999</v>
      </c>
      <c r="F2900" s="87">
        <v>1</v>
      </c>
      <c r="G2900" s="89">
        <v>2.56</v>
      </c>
      <c r="H2900" s="89">
        <v>2.6</v>
      </c>
      <c r="I2900" s="87">
        <v>2</v>
      </c>
      <c r="J2900" s="87">
        <v>1</v>
      </c>
      <c r="K2900" s="89">
        <v>2.7</v>
      </c>
      <c r="L2900" s="89">
        <v>2.7</v>
      </c>
      <c r="M2900" s="87">
        <v>27.3</v>
      </c>
      <c r="N2900" s="79">
        <f t="shared" si="74"/>
        <v>0.27300000000000002</v>
      </c>
      <c r="O2900" s="87">
        <v>150</v>
      </c>
      <c r="P2900" s="87">
        <v>55</v>
      </c>
      <c r="Q2900" s="87">
        <v>399.93481845357604</v>
      </c>
      <c r="R2900" s="87">
        <v>1.5</v>
      </c>
      <c r="S2900" s="87">
        <v>1</v>
      </c>
      <c r="T2900" s="87">
        <v>20</v>
      </c>
      <c r="U2900" s="87">
        <v>7</v>
      </c>
      <c r="V2900" s="88"/>
      <c r="W2900" s="88"/>
      <c r="X2900" s="90">
        <v>70.019480999999999</v>
      </c>
      <c r="Y2900" s="90">
        <v>32.656144500000003</v>
      </c>
      <c r="Z2900" s="91"/>
      <c r="AA2900" s="88"/>
      <c r="AB2900" s="92"/>
      <c r="AC2900" s="92"/>
      <c r="AD2900" s="99">
        <v>2.403421125091918</v>
      </c>
    </row>
    <row r="2901" spans="1:30" ht="15.75" thickBot="1">
      <c r="A2901" s="51" t="s">
        <v>105</v>
      </c>
      <c r="B2901" s="87">
        <v>4</v>
      </c>
      <c r="C2901" s="87">
        <v>2.8540000000000001</v>
      </c>
      <c r="D2901" s="88"/>
      <c r="E2901" s="87">
        <v>1</v>
      </c>
      <c r="F2901" s="87">
        <v>1</v>
      </c>
      <c r="G2901" s="89">
        <v>2.56</v>
      </c>
      <c r="H2901" s="89">
        <v>2.6</v>
      </c>
      <c r="I2901" s="87">
        <v>2</v>
      </c>
      <c r="J2901" s="87">
        <v>2</v>
      </c>
      <c r="K2901" s="89">
        <v>2.63</v>
      </c>
      <c r="L2901" s="89">
        <v>2.63</v>
      </c>
      <c r="M2901" s="87">
        <v>27.3</v>
      </c>
      <c r="N2901" s="79">
        <f t="shared" si="74"/>
        <v>0.27300000000000002</v>
      </c>
      <c r="O2901" s="87">
        <v>150</v>
      </c>
      <c r="P2901" s="88"/>
      <c r="Q2901" s="87">
        <v>398.33793249497523</v>
      </c>
      <c r="R2901" s="87">
        <v>1.5</v>
      </c>
      <c r="S2901" s="87">
        <v>1</v>
      </c>
      <c r="T2901" s="87">
        <v>20</v>
      </c>
      <c r="U2901" s="87">
        <v>7</v>
      </c>
      <c r="V2901" s="88"/>
      <c r="W2901" s="88"/>
      <c r="X2901" s="90">
        <v>66.489086999999998</v>
      </c>
      <c r="Y2901" s="90">
        <v>30.008349000000003</v>
      </c>
      <c r="Z2901" s="91"/>
      <c r="AA2901" s="88"/>
      <c r="AB2901" s="92"/>
      <c r="AC2901" s="92"/>
      <c r="AD2901" s="99">
        <v>2.3720843776076763</v>
      </c>
    </row>
    <row r="2902" spans="1:30" ht="15.75" thickBot="1">
      <c r="A2902" s="51" t="s">
        <v>105</v>
      </c>
      <c r="B2902" s="96" t="s">
        <v>82</v>
      </c>
      <c r="C2902" s="87">
        <v>3.22</v>
      </c>
      <c r="D2902" s="87">
        <v>1.2</v>
      </c>
      <c r="E2902" s="87">
        <v>2.669</v>
      </c>
      <c r="F2902" s="87">
        <v>2</v>
      </c>
      <c r="G2902" s="89">
        <v>2.5499999999999998</v>
      </c>
      <c r="H2902" s="89">
        <v>2.58</v>
      </c>
      <c r="I2902" s="87">
        <v>2</v>
      </c>
      <c r="J2902" s="87">
        <v>2</v>
      </c>
      <c r="K2902" s="89">
        <v>2.63</v>
      </c>
      <c r="L2902" s="89">
        <v>2.63</v>
      </c>
      <c r="M2902" s="87">
        <v>27.3</v>
      </c>
      <c r="N2902" s="79">
        <f t="shared" si="74"/>
        <v>0.27300000000000002</v>
      </c>
      <c r="O2902" s="87">
        <v>150</v>
      </c>
      <c r="P2902" s="87">
        <v>27.5</v>
      </c>
      <c r="Q2902" s="87">
        <v>406.68089746230919</v>
      </c>
      <c r="R2902" s="87">
        <v>1.5</v>
      </c>
      <c r="S2902" s="87">
        <v>1</v>
      </c>
      <c r="T2902" s="87">
        <v>20</v>
      </c>
      <c r="U2902" s="87">
        <v>7</v>
      </c>
      <c r="V2902" s="88"/>
      <c r="W2902" s="88"/>
      <c r="X2902" s="90">
        <v>63.449025499999998</v>
      </c>
      <c r="Y2902" s="90">
        <v>29.41995</v>
      </c>
      <c r="Z2902" s="91"/>
      <c r="AA2902" s="88"/>
      <c r="AB2902" s="92"/>
      <c r="AC2902" s="92"/>
      <c r="AD2902" s="99">
        <v>2.4014081991397846</v>
      </c>
    </row>
    <row r="2903" spans="1:30" ht="15.75" thickBot="1">
      <c r="A2903" s="51" t="s">
        <v>105</v>
      </c>
      <c r="B2903" s="87">
        <v>1</v>
      </c>
      <c r="C2903" s="87">
        <v>3.16</v>
      </c>
      <c r="D2903" s="87">
        <v>1.2</v>
      </c>
      <c r="E2903" s="87">
        <v>2.762</v>
      </c>
      <c r="F2903" s="87">
        <v>1</v>
      </c>
      <c r="G2903" s="89">
        <v>2.56</v>
      </c>
      <c r="H2903" s="89">
        <v>2.6</v>
      </c>
      <c r="I2903" s="87">
        <v>2</v>
      </c>
      <c r="J2903" s="87">
        <v>1</v>
      </c>
      <c r="K2903" s="89">
        <v>2.7</v>
      </c>
      <c r="L2903" s="89">
        <v>2.7</v>
      </c>
      <c r="M2903" s="87">
        <v>29.1</v>
      </c>
      <c r="N2903" s="79">
        <f t="shared" si="74"/>
        <v>0.29100000000000004</v>
      </c>
      <c r="O2903" s="87">
        <v>160</v>
      </c>
      <c r="P2903" s="87">
        <v>47.5</v>
      </c>
      <c r="Q2903" s="87">
        <v>396.75775567061783</v>
      </c>
      <c r="R2903" s="87">
        <v>1.5</v>
      </c>
      <c r="S2903" s="87">
        <v>1</v>
      </c>
      <c r="T2903" s="87">
        <v>20</v>
      </c>
      <c r="U2903" s="87">
        <v>7</v>
      </c>
      <c r="V2903" s="88"/>
      <c r="W2903" s="88"/>
      <c r="X2903" s="90">
        <v>67.077486000000007</v>
      </c>
      <c r="Y2903" s="90">
        <v>31.675479499999998</v>
      </c>
      <c r="Z2903" s="91"/>
      <c r="AA2903" s="88"/>
      <c r="AB2903" s="92"/>
      <c r="AC2903" s="92"/>
      <c r="AD2903" s="99">
        <v>2.401455564082609</v>
      </c>
    </row>
    <row r="2904" spans="1:30" ht="15.75" thickBot="1">
      <c r="A2904" s="51" t="s">
        <v>105</v>
      </c>
      <c r="B2904" s="87">
        <v>4</v>
      </c>
      <c r="C2904" s="87">
        <v>2.8540000000000001</v>
      </c>
      <c r="D2904" s="87">
        <v>1</v>
      </c>
      <c r="E2904" s="87">
        <v>2.2000000000000002</v>
      </c>
      <c r="F2904" s="87">
        <v>1</v>
      </c>
      <c r="G2904" s="89">
        <v>2.56</v>
      </c>
      <c r="H2904" s="89">
        <v>2.6</v>
      </c>
      <c r="I2904" s="87">
        <v>2</v>
      </c>
      <c r="J2904" s="87">
        <v>2</v>
      </c>
      <c r="K2904" s="89">
        <v>2.63</v>
      </c>
      <c r="L2904" s="89">
        <v>2.63</v>
      </c>
      <c r="M2904" s="87">
        <v>29.1</v>
      </c>
      <c r="N2904" s="79">
        <f t="shared" si="74"/>
        <v>0.29100000000000004</v>
      </c>
      <c r="O2904" s="87">
        <v>160</v>
      </c>
      <c r="P2904" s="87">
        <v>15</v>
      </c>
      <c r="Q2904" s="87">
        <v>387.8041217785921</v>
      </c>
      <c r="R2904" s="87">
        <v>1.5</v>
      </c>
      <c r="S2904" s="87">
        <v>1</v>
      </c>
      <c r="T2904" s="87">
        <v>20</v>
      </c>
      <c r="U2904" s="87">
        <v>7</v>
      </c>
      <c r="V2904" s="88"/>
      <c r="W2904" s="88"/>
      <c r="X2904" s="90">
        <v>63.841291500000004</v>
      </c>
      <c r="Y2904" s="90">
        <v>29.910282499999997</v>
      </c>
      <c r="Z2904" s="91"/>
      <c r="AA2904" s="88"/>
      <c r="AB2904" s="92"/>
      <c r="AC2904" s="92"/>
      <c r="AD2904" s="99">
        <v>2.3337941856537054</v>
      </c>
    </row>
    <row r="2905" spans="1:30" ht="15.75" thickBot="1">
      <c r="A2905" s="51" t="s">
        <v>105</v>
      </c>
      <c r="B2905" s="96" t="s">
        <v>82</v>
      </c>
      <c r="C2905" s="87">
        <v>3.22</v>
      </c>
      <c r="D2905" s="87">
        <v>2</v>
      </c>
      <c r="E2905" s="87">
        <v>2.91</v>
      </c>
      <c r="F2905" s="87">
        <v>2</v>
      </c>
      <c r="G2905" s="89">
        <v>2.5499999999999998</v>
      </c>
      <c r="H2905" s="89">
        <v>2.58</v>
      </c>
      <c r="I2905" s="87">
        <v>2</v>
      </c>
      <c r="J2905" s="87">
        <v>2</v>
      </c>
      <c r="K2905" s="89">
        <v>2.63</v>
      </c>
      <c r="L2905" s="89">
        <v>2.63</v>
      </c>
      <c r="M2905" s="87">
        <v>29.1</v>
      </c>
      <c r="N2905" s="79">
        <f t="shared" si="74"/>
        <v>0.29100000000000004</v>
      </c>
      <c r="O2905" s="87">
        <v>160</v>
      </c>
      <c r="P2905" s="87">
        <v>20</v>
      </c>
      <c r="Q2905" s="87">
        <v>403.55399911640973</v>
      </c>
      <c r="R2905" s="87">
        <v>1.5</v>
      </c>
      <c r="S2905" s="87">
        <v>1</v>
      </c>
      <c r="T2905" s="87">
        <v>20</v>
      </c>
      <c r="U2905" s="87">
        <v>7</v>
      </c>
      <c r="V2905" s="88"/>
      <c r="W2905" s="88"/>
      <c r="X2905" s="90">
        <v>63.547091999999999</v>
      </c>
      <c r="Y2905" s="90">
        <v>28.047019000000002</v>
      </c>
      <c r="Z2905" s="91"/>
      <c r="AA2905" s="88"/>
      <c r="AB2905" s="92"/>
      <c r="AC2905" s="92"/>
      <c r="AD2905" s="99">
        <v>2.401162509823707</v>
      </c>
    </row>
    <row r="2906" spans="1:30" ht="15.75" thickBot="1">
      <c r="A2906" s="51" t="s">
        <v>105</v>
      </c>
      <c r="B2906" s="87">
        <v>4</v>
      </c>
      <c r="C2906" s="87">
        <v>2.8540000000000001</v>
      </c>
      <c r="D2906" s="87">
        <v>2</v>
      </c>
      <c r="E2906" s="87">
        <v>2.91</v>
      </c>
      <c r="F2906" s="87">
        <v>1</v>
      </c>
      <c r="G2906" s="89">
        <v>2.56</v>
      </c>
      <c r="H2906" s="89">
        <v>2.6</v>
      </c>
      <c r="I2906" s="87">
        <v>2</v>
      </c>
      <c r="J2906" s="87">
        <v>1</v>
      </c>
      <c r="K2906" s="89">
        <v>2.7</v>
      </c>
      <c r="L2906" s="89">
        <v>2.7</v>
      </c>
      <c r="M2906" s="87">
        <v>23.3</v>
      </c>
      <c r="N2906" s="79">
        <f t="shared" si="74"/>
        <v>0.23300000000000001</v>
      </c>
      <c r="O2906" s="87">
        <v>140</v>
      </c>
      <c r="P2906" s="87">
        <v>20</v>
      </c>
      <c r="Q2906" s="87">
        <v>393.88038920801284</v>
      </c>
      <c r="R2906" s="87">
        <v>1.5</v>
      </c>
      <c r="S2906" s="87">
        <v>1</v>
      </c>
      <c r="T2906" s="87">
        <v>20</v>
      </c>
      <c r="U2906" s="87">
        <v>7</v>
      </c>
      <c r="V2906" s="88"/>
      <c r="W2906" s="88"/>
      <c r="X2906" s="90">
        <v>81.297128499999999</v>
      </c>
      <c r="Y2906" s="90">
        <v>32.263878499999997</v>
      </c>
      <c r="Z2906" s="91"/>
      <c r="AA2906" s="88"/>
      <c r="AB2906" s="92"/>
      <c r="AC2906" s="92"/>
      <c r="AD2906" s="99">
        <v>2.422314022020736</v>
      </c>
    </row>
    <row r="2907" spans="1:30" ht="15.75" thickBot="1">
      <c r="A2907" s="51" t="s">
        <v>105</v>
      </c>
      <c r="B2907" s="96" t="s">
        <v>82</v>
      </c>
      <c r="C2907" s="87">
        <v>3.22</v>
      </c>
      <c r="D2907" s="87">
        <v>1.2</v>
      </c>
      <c r="E2907" s="87">
        <v>2.5750000000000002</v>
      </c>
      <c r="F2907" s="87">
        <v>1</v>
      </c>
      <c r="G2907" s="89">
        <v>2.56</v>
      </c>
      <c r="H2907" s="89">
        <v>2.6</v>
      </c>
      <c r="I2907" s="87">
        <v>2</v>
      </c>
      <c r="J2907" s="87">
        <v>2</v>
      </c>
      <c r="K2907" s="89">
        <v>2.63</v>
      </c>
      <c r="L2907" s="89">
        <v>2.63</v>
      </c>
      <c r="M2907" s="87">
        <v>23.3</v>
      </c>
      <c r="N2907" s="79">
        <f t="shared" si="74"/>
        <v>0.23300000000000001</v>
      </c>
      <c r="O2907" s="87">
        <v>140</v>
      </c>
      <c r="P2907" s="87">
        <v>47.5</v>
      </c>
      <c r="Q2907" s="87">
        <v>396.0413397945166</v>
      </c>
      <c r="R2907" s="87">
        <v>1.5</v>
      </c>
      <c r="S2907" s="87">
        <v>1</v>
      </c>
      <c r="T2907" s="87">
        <v>20</v>
      </c>
      <c r="U2907" s="87">
        <v>7</v>
      </c>
      <c r="V2907" s="88"/>
      <c r="W2907" s="88"/>
      <c r="X2907" s="90">
        <v>86.004320500000006</v>
      </c>
      <c r="Y2907" s="90">
        <v>32.558078000000002</v>
      </c>
      <c r="Z2907" s="91"/>
      <c r="AA2907" s="88"/>
      <c r="AB2907" s="92"/>
      <c r="AC2907" s="92"/>
      <c r="AD2907" s="99">
        <v>2.3972430484297411</v>
      </c>
    </row>
    <row r="2908" spans="1:30" ht="15.75" thickBot="1">
      <c r="A2908" s="51" t="s">
        <v>105</v>
      </c>
      <c r="B2908" s="87">
        <v>1</v>
      </c>
      <c r="C2908" s="87">
        <v>3.16</v>
      </c>
      <c r="D2908" s="87">
        <v>1</v>
      </c>
      <c r="E2908" s="87">
        <v>2.2000000000000002</v>
      </c>
      <c r="F2908" s="87">
        <v>2</v>
      </c>
      <c r="G2908" s="89">
        <v>2.5499999999999998</v>
      </c>
      <c r="H2908" s="89">
        <v>2.58</v>
      </c>
      <c r="I2908" s="87">
        <v>2</v>
      </c>
      <c r="J2908" s="87">
        <v>2</v>
      </c>
      <c r="K2908" s="89">
        <v>2.63</v>
      </c>
      <c r="L2908" s="89">
        <v>2.63</v>
      </c>
      <c r="M2908" s="87">
        <v>23.3</v>
      </c>
      <c r="N2908" s="79">
        <f t="shared" si="74"/>
        <v>0.23300000000000001</v>
      </c>
      <c r="O2908" s="87">
        <v>140</v>
      </c>
      <c r="P2908" s="87">
        <v>15</v>
      </c>
      <c r="Q2908" s="87">
        <v>400.38136974761221</v>
      </c>
      <c r="R2908" s="87">
        <v>1.5</v>
      </c>
      <c r="S2908" s="87">
        <v>1</v>
      </c>
      <c r="T2908" s="87">
        <v>20</v>
      </c>
      <c r="U2908" s="87">
        <v>7</v>
      </c>
      <c r="V2908" s="88"/>
      <c r="W2908" s="88"/>
      <c r="X2908" s="90">
        <v>97.968433500000003</v>
      </c>
      <c r="Y2908" s="90">
        <v>35.107807000000001</v>
      </c>
      <c r="Z2908" s="91"/>
      <c r="AA2908" s="88"/>
      <c r="AB2908" s="92"/>
      <c r="AC2908" s="92"/>
      <c r="AD2908" s="99">
        <v>2.4110320541996915</v>
      </c>
    </row>
    <row r="2909" spans="1:30" ht="15.75" thickBot="1">
      <c r="A2909" s="51" t="s">
        <v>105</v>
      </c>
      <c r="B2909" s="87">
        <v>4</v>
      </c>
      <c r="C2909" s="87">
        <v>2.8540000000000001</v>
      </c>
      <c r="D2909" s="87">
        <v>1.2</v>
      </c>
      <c r="E2909" s="87">
        <v>2.552</v>
      </c>
      <c r="F2909" s="87">
        <v>1</v>
      </c>
      <c r="G2909" s="89">
        <v>2.56</v>
      </c>
      <c r="H2909" s="89">
        <v>2.6</v>
      </c>
      <c r="I2909" s="87">
        <v>2</v>
      </c>
      <c r="J2909" s="87">
        <v>1</v>
      </c>
      <c r="K2909" s="89">
        <v>2.7</v>
      </c>
      <c r="L2909" s="89">
        <v>2.7</v>
      </c>
      <c r="M2909" s="87">
        <v>25</v>
      </c>
      <c r="N2909" s="79">
        <f t="shared" si="74"/>
        <v>0.25</v>
      </c>
      <c r="O2909" s="87">
        <v>150</v>
      </c>
      <c r="P2909" s="87">
        <v>35</v>
      </c>
      <c r="Q2909" s="87">
        <v>382.34359786049555</v>
      </c>
      <c r="R2909" s="87">
        <v>1.5</v>
      </c>
      <c r="S2909" s="87">
        <v>1</v>
      </c>
      <c r="T2909" s="87">
        <v>20</v>
      </c>
      <c r="U2909" s="87">
        <v>7</v>
      </c>
      <c r="V2909" s="88"/>
      <c r="W2909" s="88"/>
      <c r="X2909" s="90">
        <v>55.995971500000003</v>
      </c>
      <c r="Y2909" s="90">
        <v>32.8522775</v>
      </c>
      <c r="Z2909" s="91"/>
      <c r="AA2909" s="88"/>
      <c r="AB2909" s="92"/>
      <c r="AC2909" s="92"/>
      <c r="AD2909" s="99">
        <v>2.3806449892024211</v>
      </c>
    </row>
    <row r="2910" spans="1:30" ht="15.75" thickBot="1">
      <c r="A2910" s="51" t="s">
        <v>105</v>
      </c>
      <c r="B2910" s="96" t="s">
        <v>82</v>
      </c>
      <c r="C2910" s="87">
        <v>3.22</v>
      </c>
      <c r="D2910" s="87">
        <v>2</v>
      </c>
      <c r="E2910" s="87">
        <v>2.91</v>
      </c>
      <c r="F2910" s="87">
        <v>1</v>
      </c>
      <c r="G2910" s="89">
        <v>2.56</v>
      </c>
      <c r="H2910" s="89">
        <v>2.6</v>
      </c>
      <c r="I2910" s="87">
        <v>2</v>
      </c>
      <c r="J2910" s="87">
        <v>2</v>
      </c>
      <c r="K2910" s="89">
        <v>2.63</v>
      </c>
      <c r="L2910" s="89">
        <v>2.63</v>
      </c>
      <c r="M2910" s="87">
        <v>25</v>
      </c>
      <c r="N2910" s="79">
        <f t="shared" si="74"/>
        <v>0.25</v>
      </c>
      <c r="O2910" s="87">
        <v>150</v>
      </c>
      <c r="P2910" s="87">
        <v>40</v>
      </c>
      <c r="Q2910" s="87">
        <v>397.54496124031004</v>
      </c>
      <c r="R2910" s="87">
        <v>1.5</v>
      </c>
      <c r="S2910" s="87">
        <v>1</v>
      </c>
      <c r="T2910" s="87">
        <v>20</v>
      </c>
      <c r="U2910" s="87">
        <v>7</v>
      </c>
      <c r="V2910" s="88"/>
      <c r="W2910" s="88"/>
      <c r="X2910" s="90">
        <v>78.551266499999997</v>
      </c>
      <c r="Y2910" s="90">
        <v>31.871612500000001</v>
      </c>
      <c r="Z2910" s="91"/>
      <c r="AA2910" s="88"/>
      <c r="AB2910" s="92"/>
      <c r="AC2910" s="92"/>
      <c r="AD2910" s="99">
        <v>2.4180829465440414</v>
      </c>
    </row>
    <row r="2911" spans="1:30" ht="15.75" thickBot="1">
      <c r="A2911" s="51" t="s">
        <v>105</v>
      </c>
      <c r="B2911" s="87">
        <v>1</v>
      </c>
      <c r="C2911" s="87">
        <v>3.16</v>
      </c>
      <c r="D2911" s="87">
        <v>1</v>
      </c>
      <c r="E2911" s="87">
        <v>2.2000000000000002</v>
      </c>
      <c r="F2911" s="87">
        <v>2</v>
      </c>
      <c r="G2911" s="89">
        <v>2.5499999999999998</v>
      </c>
      <c r="H2911" s="89">
        <v>2.58</v>
      </c>
      <c r="I2911" s="87">
        <v>2</v>
      </c>
      <c r="J2911" s="87">
        <v>2</v>
      </c>
      <c r="K2911" s="89">
        <v>2.63</v>
      </c>
      <c r="L2911" s="89">
        <v>2.63</v>
      </c>
      <c r="M2911" s="87">
        <v>25</v>
      </c>
      <c r="N2911" s="79">
        <f t="shared" si="74"/>
        <v>0.25</v>
      </c>
      <c r="O2911" s="87">
        <v>150</v>
      </c>
      <c r="P2911" s="87">
        <v>7.5</v>
      </c>
      <c r="Q2911" s="87">
        <v>397.23367875647665</v>
      </c>
      <c r="R2911" s="87">
        <v>1.5</v>
      </c>
      <c r="S2911" s="87">
        <v>1</v>
      </c>
      <c r="T2911" s="87">
        <v>20</v>
      </c>
      <c r="U2911" s="87">
        <v>7</v>
      </c>
      <c r="V2911" s="88"/>
      <c r="W2911" s="88"/>
      <c r="X2911" s="90">
        <v>88.848248999999996</v>
      </c>
      <c r="Y2911" s="90">
        <v>30.890947499999999</v>
      </c>
      <c r="Z2911" s="91"/>
      <c r="AA2911" s="88"/>
      <c r="AB2911" s="92"/>
      <c r="AC2911" s="92"/>
      <c r="AD2911" s="99">
        <v>2.4110056793407946</v>
      </c>
    </row>
    <row r="2912" spans="1:30" ht="15.75" thickBot="1">
      <c r="A2912" s="51" t="s">
        <v>105</v>
      </c>
      <c r="B2912" s="87">
        <v>4</v>
      </c>
      <c r="C2912" s="87">
        <v>2.8540000000000001</v>
      </c>
      <c r="D2912" s="87">
        <v>1.2</v>
      </c>
      <c r="E2912" s="87">
        <v>2.6749999999999998</v>
      </c>
      <c r="F2912" s="87">
        <v>1</v>
      </c>
      <c r="G2912" s="89">
        <v>2.56</v>
      </c>
      <c r="H2912" s="89">
        <v>2.6</v>
      </c>
      <c r="I2912" s="87">
        <v>2</v>
      </c>
      <c r="J2912" s="87">
        <v>1</v>
      </c>
      <c r="K2912" s="89">
        <v>2.7</v>
      </c>
      <c r="L2912" s="89">
        <v>2.7</v>
      </c>
      <c r="M2912" s="87">
        <v>26.7</v>
      </c>
      <c r="N2912" s="79">
        <f t="shared" si="74"/>
        <v>0.26700000000000002</v>
      </c>
      <c r="O2912" s="87">
        <v>160</v>
      </c>
      <c r="P2912" s="87">
        <v>27.5</v>
      </c>
      <c r="Q2912" s="87">
        <v>379.03462201982529</v>
      </c>
      <c r="R2912" s="87">
        <v>1.5</v>
      </c>
      <c r="S2912" s="87">
        <v>1</v>
      </c>
      <c r="T2912" s="87">
        <v>20</v>
      </c>
      <c r="U2912" s="87">
        <v>7</v>
      </c>
      <c r="V2912" s="88"/>
      <c r="W2912" s="88"/>
      <c r="X2912" s="90">
        <v>72.471143499999997</v>
      </c>
      <c r="Y2912" s="90">
        <v>32.4600115</v>
      </c>
      <c r="Z2912" s="91"/>
      <c r="AA2912" s="88"/>
      <c r="AB2912" s="92"/>
      <c r="AC2912" s="92"/>
      <c r="AD2912" s="99">
        <v>2.3769042975846317</v>
      </c>
    </row>
    <row r="2913" spans="1:30" ht="15.75" thickBot="1">
      <c r="A2913" s="51" t="s">
        <v>105</v>
      </c>
      <c r="B2913" s="96" t="s">
        <v>82</v>
      </c>
      <c r="C2913" s="87">
        <v>3.22</v>
      </c>
      <c r="D2913" s="87">
        <v>1.2</v>
      </c>
      <c r="E2913" s="87">
        <v>2.6680000000000001</v>
      </c>
      <c r="F2913" s="87">
        <v>1</v>
      </c>
      <c r="G2913" s="89">
        <v>2.56</v>
      </c>
      <c r="H2913" s="89">
        <v>2.6</v>
      </c>
      <c r="I2913" s="87">
        <v>2</v>
      </c>
      <c r="J2913" s="87">
        <v>2</v>
      </c>
      <c r="K2913" s="89">
        <v>2.63</v>
      </c>
      <c r="L2913" s="89">
        <v>2.63</v>
      </c>
      <c r="M2913" s="87">
        <v>26.7</v>
      </c>
      <c r="N2913" s="79">
        <f t="shared" si="74"/>
        <v>0.26700000000000002</v>
      </c>
      <c r="O2913" s="87">
        <v>160</v>
      </c>
      <c r="P2913" s="87">
        <v>55</v>
      </c>
      <c r="Q2913" s="87">
        <v>384.10472482363713</v>
      </c>
      <c r="R2913" s="87">
        <v>1.5</v>
      </c>
      <c r="S2913" s="87">
        <v>1</v>
      </c>
      <c r="T2913" s="87">
        <v>20</v>
      </c>
      <c r="U2913" s="87">
        <v>7</v>
      </c>
      <c r="V2913" s="88"/>
      <c r="W2913" s="88"/>
      <c r="X2913" s="90">
        <v>42.560861000000003</v>
      </c>
      <c r="Y2913" s="90">
        <v>24.908891000000001</v>
      </c>
      <c r="Z2913" s="91"/>
      <c r="AA2913" s="88"/>
      <c r="AB2913" s="92"/>
      <c r="AC2913" s="92"/>
      <c r="AD2913" s="99">
        <v>2.3675014987740215</v>
      </c>
    </row>
    <row r="2914" spans="1:30" ht="15.75" thickBot="1">
      <c r="A2914" s="51" t="s">
        <v>105</v>
      </c>
      <c r="B2914" s="87">
        <v>1</v>
      </c>
      <c r="C2914" s="87">
        <v>3.16</v>
      </c>
      <c r="D2914" s="88"/>
      <c r="E2914" s="87">
        <v>1</v>
      </c>
      <c r="F2914" s="87">
        <v>2</v>
      </c>
      <c r="G2914" s="89">
        <v>2.5499999999999998</v>
      </c>
      <c r="H2914" s="89">
        <v>2.58</v>
      </c>
      <c r="I2914" s="87">
        <v>2</v>
      </c>
      <c r="J2914" s="87">
        <v>2</v>
      </c>
      <c r="K2914" s="89">
        <v>2.63</v>
      </c>
      <c r="L2914" s="89">
        <v>2.63</v>
      </c>
      <c r="M2914" s="87">
        <v>26.7</v>
      </c>
      <c r="N2914" s="79">
        <f t="shared" si="74"/>
        <v>0.26700000000000002</v>
      </c>
      <c r="O2914" s="87">
        <v>160</v>
      </c>
      <c r="P2914" s="88"/>
      <c r="Q2914" s="87">
        <v>393.92544920115682</v>
      </c>
      <c r="R2914" s="87">
        <v>1.5</v>
      </c>
      <c r="S2914" s="87">
        <v>1</v>
      </c>
      <c r="T2914" s="87">
        <v>20</v>
      </c>
      <c r="U2914" s="87">
        <v>7</v>
      </c>
      <c r="V2914" s="88"/>
      <c r="W2914" s="88"/>
      <c r="X2914" s="90">
        <v>80.806796000000006</v>
      </c>
      <c r="Y2914" s="90">
        <v>31.871612500000001</v>
      </c>
      <c r="Z2914" s="91"/>
      <c r="AA2914" s="88"/>
      <c r="AB2914" s="92"/>
      <c r="AC2914" s="92"/>
      <c r="AD2914" s="99">
        <v>2.4109422230123738</v>
      </c>
    </row>
    <row r="2915" spans="1:30" ht="15.75" thickBot="1">
      <c r="A2915" s="51" t="s">
        <v>105</v>
      </c>
      <c r="B2915" s="96" t="s">
        <v>82</v>
      </c>
      <c r="C2915" s="87">
        <v>3.22</v>
      </c>
      <c r="D2915" s="88"/>
      <c r="E2915" s="87">
        <v>1</v>
      </c>
      <c r="F2915" s="87">
        <v>1</v>
      </c>
      <c r="G2915" s="89">
        <v>2.56</v>
      </c>
      <c r="H2915" s="89">
        <v>2.6</v>
      </c>
      <c r="I2915" s="87">
        <v>2</v>
      </c>
      <c r="J2915" s="87">
        <v>1</v>
      </c>
      <c r="K2915" s="89">
        <v>2.7</v>
      </c>
      <c r="L2915" s="89">
        <v>2.7</v>
      </c>
      <c r="M2915" s="87">
        <v>28</v>
      </c>
      <c r="N2915" s="79">
        <f t="shared" si="74"/>
        <v>0.28000000000000003</v>
      </c>
      <c r="O2915" s="87">
        <v>140</v>
      </c>
      <c r="P2915" s="88"/>
      <c r="Q2915" s="87">
        <v>427.62670807453418</v>
      </c>
      <c r="R2915" s="87">
        <v>1.5</v>
      </c>
      <c r="S2915" s="87">
        <v>1</v>
      </c>
      <c r="T2915" s="87">
        <v>20</v>
      </c>
      <c r="U2915" s="87">
        <v>28</v>
      </c>
      <c r="V2915" s="88"/>
      <c r="W2915" s="88"/>
      <c r="X2915" s="90">
        <v>96.007103499999999</v>
      </c>
      <c r="Y2915" s="90">
        <v>41.482129500000006</v>
      </c>
      <c r="Z2915" s="91"/>
      <c r="AA2915" s="88"/>
      <c r="AB2915" s="92">
        <v>4.4227991500000003</v>
      </c>
      <c r="AC2915" s="92"/>
      <c r="AD2915" s="99">
        <v>2.4655522111801242</v>
      </c>
    </row>
    <row r="2916" spans="1:30" ht="15.75" thickBot="1">
      <c r="A2916" s="51" t="s">
        <v>105</v>
      </c>
      <c r="B2916" s="87">
        <v>1</v>
      </c>
      <c r="C2916" s="87">
        <v>3.16</v>
      </c>
      <c r="D2916" s="87">
        <v>1.2</v>
      </c>
      <c r="E2916" s="87">
        <v>2.673</v>
      </c>
      <c r="F2916" s="87">
        <v>1</v>
      </c>
      <c r="G2916" s="89">
        <v>2.56</v>
      </c>
      <c r="H2916" s="89">
        <v>2.6</v>
      </c>
      <c r="I2916" s="87">
        <v>2</v>
      </c>
      <c r="J2916" s="87">
        <v>2</v>
      </c>
      <c r="K2916" s="89">
        <v>2.63</v>
      </c>
      <c r="L2916" s="89">
        <v>2.63</v>
      </c>
      <c r="M2916" s="87">
        <v>28</v>
      </c>
      <c r="N2916" s="79">
        <f t="shared" si="74"/>
        <v>0.28000000000000003</v>
      </c>
      <c r="O2916" s="87">
        <v>140</v>
      </c>
      <c r="P2916" s="87">
        <v>27.5</v>
      </c>
      <c r="Q2916" s="87">
        <v>421.45706649702998</v>
      </c>
      <c r="R2916" s="87">
        <v>1.5</v>
      </c>
      <c r="S2916" s="87">
        <v>1</v>
      </c>
      <c r="T2916" s="87">
        <v>20</v>
      </c>
      <c r="U2916" s="87">
        <v>28</v>
      </c>
      <c r="V2916" s="88"/>
      <c r="W2916" s="88"/>
      <c r="X2916" s="90">
        <v>104.4408225</v>
      </c>
      <c r="Y2916" s="90">
        <v>37.167203499999999</v>
      </c>
      <c r="Z2916" s="91"/>
      <c r="AA2916" s="88"/>
      <c r="AB2916" s="92">
        <v>5.8839899999999998</v>
      </c>
      <c r="AC2916" s="92"/>
      <c r="AD2916" s="99">
        <v>2.4073438657804891</v>
      </c>
    </row>
    <row r="2917" spans="1:30" ht="15.75" thickBot="1">
      <c r="A2917" s="51" t="s">
        <v>105</v>
      </c>
      <c r="B2917" s="87">
        <v>4</v>
      </c>
      <c r="C2917" s="87">
        <v>2.8540000000000001</v>
      </c>
      <c r="D2917" s="87">
        <v>1.2</v>
      </c>
      <c r="E2917" s="87">
        <v>2.6749999999999998</v>
      </c>
      <c r="F2917" s="87">
        <v>2</v>
      </c>
      <c r="G2917" s="89">
        <v>2.5499999999999998</v>
      </c>
      <c r="H2917" s="89">
        <v>2.58</v>
      </c>
      <c r="I2917" s="87">
        <v>2</v>
      </c>
      <c r="J2917" s="87">
        <v>2</v>
      </c>
      <c r="K2917" s="89">
        <v>2.63</v>
      </c>
      <c r="L2917" s="89">
        <v>2.63</v>
      </c>
      <c r="M2917" s="87">
        <v>28</v>
      </c>
      <c r="N2917" s="79">
        <f t="shared" si="74"/>
        <v>0.28000000000000003</v>
      </c>
      <c r="O2917" s="87">
        <v>140</v>
      </c>
      <c r="P2917" s="87">
        <v>55</v>
      </c>
      <c r="Q2917" s="87">
        <v>411.39977318502656</v>
      </c>
      <c r="R2917" s="87">
        <v>1.5</v>
      </c>
      <c r="S2917" s="87">
        <v>1</v>
      </c>
      <c r="T2917" s="87">
        <v>20</v>
      </c>
      <c r="U2917" s="87">
        <v>28</v>
      </c>
      <c r="V2917" s="88"/>
      <c r="W2917" s="88"/>
      <c r="X2917" s="90">
        <v>124.25025549999999</v>
      </c>
      <c r="Y2917" s="90">
        <v>37.657536</v>
      </c>
      <c r="Z2917" s="91"/>
      <c r="AA2917" s="88"/>
      <c r="AB2917" s="92">
        <v>5.7270836000000003</v>
      </c>
      <c r="AC2917" s="92"/>
      <c r="AD2917" s="99">
        <v>2.3644788121438212</v>
      </c>
    </row>
    <row r="2918" spans="1:30" ht="15.75" thickBot="1">
      <c r="A2918" s="51" t="s">
        <v>105</v>
      </c>
      <c r="B2918" s="96" t="s">
        <v>82</v>
      </c>
      <c r="C2918" s="87">
        <v>3.22</v>
      </c>
      <c r="D2918" s="87">
        <v>1</v>
      </c>
      <c r="E2918" s="87">
        <v>2.2000000000000002</v>
      </c>
      <c r="F2918" s="87">
        <v>1</v>
      </c>
      <c r="G2918" s="89">
        <v>2.56</v>
      </c>
      <c r="H2918" s="89">
        <v>2.6</v>
      </c>
      <c r="I2918" s="87">
        <v>2</v>
      </c>
      <c r="J2918" s="87">
        <v>1</v>
      </c>
      <c r="K2918" s="89">
        <v>2.7</v>
      </c>
      <c r="L2918" s="89">
        <v>2.7</v>
      </c>
      <c r="M2918" s="87">
        <v>30</v>
      </c>
      <c r="N2918" s="79">
        <f t="shared" si="74"/>
        <v>0.3</v>
      </c>
      <c r="O2918" s="87">
        <v>150</v>
      </c>
      <c r="P2918" s="87">
        <v>15</v>
      </c>
      <c r="Q2918" s="87">
        <v>416.62402999673947</v>
      </c>
      <c r="R2918" s="87">
        <v>1.5</v>
      </c>
      <c r="S2918" s="87">
        <v>1</v>
      </c>
      <c r="T2918" s="87">
        <v>20</v>
      </c>
      <c r="U2918" s="87">
        <v>28</v>
      </c>
      <c r="V2918" s="88"/>
      <c r="W2918" s="88"/>
      <c r="X2918" s="90">
        <v>94.732239000000007</v>
      </c>
      <c r="Y2918" s="90">
        <v>42.266661499999998</v>
      </c>
      <c r="Z2918" s="91"/>
      <c r="AA2918" s="88"/>
      <c r="AB2918" s="92">
        <v>5.2661710500000005</v>
      </c>
      <c r="AC2918" s="92"/>
      <c r="AD2918" s="99">
        <v>2.4207664381690526</v>
      </c>
    </row>
    <row r="2919" spans="1:30" ht="15.75" thickBot="1">
      <c r="A2919" s="51" t="s">
        <v>105</v>
      </c>
      <c r="B2919" s="87">
        <v>1</v>
      </c>
      <c r="C2919" s="87">
        <v>3.16</v>
      </c>
      <c r="D2919" s="87">
        <v>2</v>
      </c>
      <c r="E2919" s="87">
        <v>2.9</v>
      </c>
      <c r="F2919" s="87">
        <v>1</v>
      </c>
      <c r="G2919" s="89">
        <v>2.56</v>
      </c>
      <c r="H2919" s="89">
        <v>2.6</v>
      </c>
      <c r="I2919" s="87">
        <v>2</v>
      </c>
      <c r="J2919" s="87">
        <v>2</v>
      </c>
      <c r="K2919" s="89">
        <v>2.63</v>
      </c>
      <c r="L2919" s="89">
        <v>2.63</v>
      </c>
      <c r="M2919" s="87">
        <v>30</v>
      </c>
      <c r="N2919" s="79">
        <f t="shared" si="74"/>
        <v>0.3</v>
      </c>
      <c r="O2919" s="87">
        <v>150</v>
      </c>
      <c r="P2919" s="87">
        <v>20</v>
      </c>
      <c r="Q2919" s="87">
        <v>417.95740025740025</v>
      </c>
      <c r="R2919" s="87">
        <v>1.5</v>
      </c>
      <c r="S2919" s="87">
        <v>1</v>
      </c>
      <c r="T2919" s="87">
        <v>20</v>
      </c>
      <c r="U2919" s="87">
        <v>28</v>
      </c>
      <c r="V2919" s="88"/>
      <c r="W2919" s="88"/>
      <c r="X2919" s="90">
        <v>99.537497500000001</v>
      </c>
      <c r="Y2919" s="90">
        <v>37.461402999999997</v>
      </c>
      <c r="Z2919" s="91"/>
      <c r="AA2919" s="88"/>
      <c r="AB2919" s="92">
        <v>5.1288779499999997</v>
      </c>
      <c r="AC2919" s="92"/>
      <c r="AD2919" s="99">
        <v>2.4045305230376597</v>
      </c>
    </row>
    <row r="2920" spans="1:30" ht="15.75" thickBot="1">
      <c r="A2920" s="51" t="s">
        <v>105</v>
      </c>
      <c r="B2920" s="87">
        <v>4</v>
      </c>
      <c r="C2920" s="87">
        <v>2.8540000000000001</v>
      </c>
      <c r="D2920" s="87">
        <v>1.2</v>
      </c>
      <c r="E2920" s="87">
        <v>2.7669999999999999</v>
      </c>
      <c r="F2920" s="87">
        <v>2</v>
      </c>
      <c r="G2920" s="89">
        <v>2.5499999999999998</v>
      </c>
      <c r="H2920" s="89">
        <v>2.58</v>
      </c>
      <c r="I2920" s="87">
        <v>2</v>
      </c>
      <c r="J2920" s="87">
        <v>2</v>
      </c>
      <c r="K2920" s="89">
        <v>2.63</v>
      </c>
      <c r="L2920" s="89">
        <v>2.63</v>
      </c>
      <c r="M2920" s="87">
        <v>30</v>
      </c>
      <c r="N2920" s="79">
        <f t="shared" si="74"/>
        <v>0.3</v>
      </c>
      <c r="O2920" s="87">
        <v>150</v>
      </c>
      <c r="P2920" s="87">
        <v>47.5</v>
      </c>
      <c r="Q2920" s="87">
        <v>407.48463562267239</v>
      </c>
      <c r="R2920" s="87">
        <v>1.5</v>
      </c>
      <c r="S2920" s="87">
        <v>1</v>
      </c>
      <c r="T2920" s="87">
        <v>20</v>
      </c>
      <c r="U2920" s="87">
        <v>28</v>
      </c>
      <c r="V2920" s="88"/>
      <c r="W2920" s="88"/>
      <c r="X2920" s="90">
        <v>93.163174999999995</v>
      </c>
      <c r="Y2920" s="90">
        <v>33.636809500000005</v>
      </c>
      <c r="Z2920" s="91"/>
      <c r="AA2920" s="88"/>
      <c r="AB2920" s="92">
        <v>3.9618865999999997</v>
      </c>
      <c r="AC2920" s="92"/>
      <c r="AD2920" s="99">
        <v>2.3584352956620909</v>
      </c>
    </row>
    <row r="2921" spans="1:30" ht="15.75" thickBot="1">
      <c r="A2921" s="51" t="s">
        <v>105</v>
      </c>
      <c r="B2921" s="96" t="s">
        <v>82</v>
      </c>
      <c r="C2921" s="87">
        <v>3.22</v>
      </c>
      <c r="D2921" s="87">
        <v>1</v>
      </c>
      <c r="E2921" s="87">
        <v>2.2000000000000002</v>
      </c>
      <c r="F2921" s="87">
        <v>1</v>
      </c>
      <c r="G2921" s="89">
        <v>2.56</v>
      </c>
      <c r="H2921" s="89">
        <v>2.6</v>
      </c>
      <c r="I2921" s="87">
        <v>2</v>
      </c>
      <c r="J2921" s="87">
        <v>1</v>
      </c>
      <c r="K2921" s="89">
        <v>2.7</v>
      </c>
      <c r="L2921" s="89">
        <v>2.7</v>
      </c>
      <c r="M2921" s="87">
        <v>32</v>
      </c>
      <c r="N2921" s="79">
        <f t="shared" si="74"/>
        <v>0.32</v>
      </c>
      <c r="O2921" s="87">
        <v>160</v>
      </c>
      <c r="P2921" s="87">
        <v>7.5</v>
      </c>
      <c r="Q2921" s="87">
        <v>412.8838078574837</v>
      </c>
      <c r="R2921" s="87">
        <v>1.5</v>
      </c>
      <c r="S2921" s="87">
        <v>1</v>
      </c>
      <c r="T2921" s="87">
        <v>20</v>
      </c>
      <c r="U2921" s="87">
        <v>28</v>
      </c>
      <c r="V2921" s="88"/>
      <c r="W2921" s="88"/>
      <c r="X2921" s="90">
        <v>84.042990500000002</v>
      </c>
      <c r="Y2921" s="90">
        <v>40.697597500000008</v>
      </c>
      <c r="Z2921" s="91"/>
      <c r="AA2921" s="88"/>
      <c r="AB2921" s="92">
        <v>4.44241245</v>
      </c>
      <c r="AC2921" s="92"/>
      <c r="AD2921" s="99">
        <v>2.4184655061096469</v>
      </c>
    </row>
    <row r="2922" spans="1:30" ht="15.75" thickBot="1">
      <c r="A2922" s="51" t="s">
        <v>105</v>
      </c>
      <c r="B2922" s="87">
        <v>1</v>
      </c>
      <c r="C2922" s="87">
        <v>3.16</v>
      </c>
      <c r="D2922" s="87">
        <v>1.2</v>
      </c>
      <c r="E2922" s="87">
        <v>2.556</v>
      </c>
      <c r="F2922" s="87">
        <v>1</v>
      </c>
      <c r="G2922" s="89">
        <v>2.56</v>
      </c>
      <c r="H2922" s="89">
        <v>2.6</v>
      </c>
      <c r="I2922" s="87">
        <v>2</v>
      </c>
      <c r="J2922" s="87">
        <v>2</v>
      </c>
      <c r="K2922" s="89">
        <v>2.63</v>
      </c>
      <c r="L2922" s="89">
        <v>2.63</v>
      </c>
      <c r="M2922" s="87">
        <v>32</v>
      </c>
      <c r="N2922" s="79">
        <f t="shared" si="74"/>
        <v>0.32</v>
      </c>
      <c r="O2922" s="87">
        <v>160</v>
      </c>
      <c r="P2922" s="87">
        <v>35</v>
      </c>
      <c r="Q2922" s="87">
        <v>406.36535983178464</v>
      </c>
      <c r="R2922" s="87">
        <v>1.5</v>
      </c>
      <c r="S2922" s="87">
        <v>1</v>
      </c>
      <c r="T2922" s="87">
        <v>20</v>
      </c>
      <c r="U2922" s="87">
        <v>28</v>
      </c>
      <c r="V2922" s="88"/>
      <c r="W2922" s="88"/>
      <c r="X2922" s="90">
        <v>102.47949250000001</v>
      </c>
      <c r="Y2922" s="90">
        <v>35.402006499999999</v>
      </c>
      <c r="Z2922" s="91"/>
      <c r="AA2922" s="88"/>
      <c r="AB2922" s="92">
        <v>4.7660318999999998</v>
      </c>
      <c r="AC2922" s="92"/>
      <c r="AD2922" s="99">
        <v>2.3618805705330082</v>
      </c>
    </row>
    <row r="2923" spans="1:30" ht="15.75" thickBot="1">
      <c r="A2923" s="51" t="s">
        <v>105</v>
      </c>
      <c r="B2923" s="87">
        <v>4</v>
      </c>
      <c r="C2923" s="87">
        <v>2.8540000000000001</v>
      </c>
      <c r="D2923" s="87">
        <v>2</v>
      </c>
      <c r="E2923" s="87">
        <v>2.9</v>
      </c>
      <c r="F2923" s="87">
        <v>2</v>
      </c>
      <c r="G2923" s="89">
        <v>2.5499999999999998</v>
      </c>
      <c r="H2923" s="89">
        <v>2.58</v>
      </c>
      <c r="I2923" s="87">
        <v>2</v>
      </c>
      <c r="J2923" s="87">
        <v>2</v>
      </c>
      <c r="K2923" s="89">
        <v>2.63</v>
      </c>
      <c r="L2923" s="89">
        <v>2.63</v>
      </c>
      <c r="M2923" s="87">
        <v>32</v>
      </c>
      <c r="N2923" s="79">
        <f t="shared" si="74"/>
        <v>0.32</v>
      </c>
      <c r="O2923" s="87">
        <v>160</v>
      </c>
      <c r="P2923" s="87">
        <v>40</v>
      </c>
      <c r="Q2923" s="87">
        <v>403.57631249129645</v>
      </c>
      <c r="R2923" s="87">
        <v>1.5</v>
      </c>
      <c r="S2923" s="87">
        <v>1</v>
      </c>
      <c r="T2923" s="87">
        <v>20</v>
      </c>
      <c r="U2923" s="87">
        <v>28</v>
      </c>
      <c r="V2923" s="88"/>
      <c r="W2923" s="88"/>
      <c r="X2923" s="90">
        <v>59.7224985</v>
      </c>
      <c r="Y2923" s="90">
        <v>28.929617500000006</v>
      </c>
      <c r="Z2923" s="91"/>
      <c r="AA2923" s="88"/>
      <c r="AB2923" s="92">
        <v>3.6676870999999998</v>
      </c>
      <c r="AC2923" s="92"/>
      <c r="AD2923" s="99">
        <v>2.3521291866995186</v>
      </c>
    </row>
    <row r="2924" spans="1:30" ht="15.75" thickBot="1">
      <c r="A2924" s="51" t="s">
        <v>105</v>
      </c>
      <c r="B2924" s="87">
        <v>1</v>
      </c>
      <c r="C2924" s="87">
        <v>3.16</v>
      </c>
      <c r="D2924" s="87">
        <v>2</v>
      </c>
      <c r="E2924" s="87">
        <v>2.91</v>
      </c>
      <c r="F2924" s="87">
        <v>1</v>
      </c>
      <c r="G2924" s="89">
        <v>2.56</v>
      </c>
      <c r="H2924" s="89">
        <v>2.6</v>
      </c>
      <c r="I2924" s="87">
        <v>2</v>
      </c>
      <c r="J2924" s="87">
        <v>1</v>
      </c>
      <c r="K2924" s="89">
        <v>2.7</v>
      </c>
      <c r="L2924" s="89">
        <v>2.7</v>
      </c>
      <c r="M2924" s="87">
        <v>25.5</v>
      </c>
      <c r="N2924" s="79">
        <f t="shared" si="74"/>
        <v>0.255</v>
      </c>
      <c r="O2924" s="87">
        <v>140</v>
      </c>
      <c r="P2924" s="87">
        <v>40</v>
      </c>
      <c r="Q2924" s="87">
        <v>412.66073305139048</v>
      </c>
      <c r="R2924" s="87">
        <v>1.5</v>
      </c>
      <c r="S2924" s="87">
        <v>1</v>
      </c>
      <c r="T2924" s="87">
        <v>20</v>
      </c>
      <c r="U2924" s="87">
        <v>28</v>
      </c>
      <c r="V2924" s="88"/>
      <c r="W2924" s="88"/>
      <c r="X2924" s="90">
        <v>128.9574475</v>
      </c>
      <c r="Y2924" s="90">
        <v>45.208656500000004</v>
      </c>
      <c r="Z2924" s="91"/>
      <c r="AA2924" s="88"/>
      <c r="AB2924" s="92">
        <v>6.0310897500000005</v>
      </c>
      <c r="AC2924" s="92"/>
      <c r="AD2924" s="99">
        <v>2.4499323546962577</v>
      </c>
    </row>
    <row r="2925" spans="1:30" ht="15.75" thickBot="1">
      <c r="A2925" s="51" t="s">
        <v>105</v>
      </c>
      <c r="B2925" s="87">
        <v>4</v>
      </c>
      <c r="C2925" s="87">
        <v>2.8540000000000001</v>
      </c>
      <c r="D2925" s="87">
        <v>1</v>
      </c>
      <c r="E2925" s="87">
        <v>2.2000000000000002</v>
      </c>
      <c r="F2925" s="87">
        <v>1</v>
      </c>
      <c r="G2925" s="89">
        <v>2.56</v>
      </c>
      <c r="H2925" s="89">
        <v>2.6</v>
      </c>
      <c r="I2925" s="87">
        <v>2</v>
      </c>
      <c r="J2925" s="87">
        <v>2</v>
      </c>
      <c r="K2925" s="89">
        <v>2.63</v>
      </c>
      <c r="L2925" s="89">
        <v>2.63</v>
      </c>
      <c r="M2925" s="87">
        <v>25.5</v>
      </c>
      <c r="N2925" s="79">
        <f t="shared" si="74"/>
        <v>0.255</v>
      </c>
      <c r="O2925" s="87">
        <v>140</v>
      </c>
      <c r="P2925" s="87">
        <v>7.5</v>
      </c>
      <c r="Q2925" s="87">
        <v>402.54590924517549</v>
      </c>
      <c r="R2925" s="87">
        <v>1.5</v>
      </c>
      <c r="S2925" s="87">
        <v>1</v>
      </c>
      <c r="T2925" s="87">
        <v>20</v>
      </c>
      <c r="U2925" s="87">
        <v>28</v>
      </c>
      <c r="V2925" s="88"/>
      <c r="W2925" s="88"/>
      <c r="X2925" s="90">
        <v>106.00988650000001</v>
      </c>
      <c r="Y2925" s="90">
        <v>35.500073</v>
      </c>
      <c r="Z2925" s="91"/>
      <c r="AA2925" s="88"/>
      <c r="AB2925" s="92">
        <v>4.4914456999999999</v>
      </c>
      <c r="AC2925" s="92"/>
      <c r="AD2925" s="99">
        <v>2.3769548506216309</v>
      </c>
    </row>
    <row r="2926" spans="1:30" ht="15.75" thickBot="1">
      <c r="A2926" s="51" t="s">
        <v>105</v>
      </c>
      <c r="B2926" s="96" t="s">
        <v>82</v>
      </c>
      <c r="C2926" s="87">
        <v>3.22</v>
      </c>
      <c r="D2926" s="87">
        <v>1.2</v>
      </c>
      <c r="E2926" s="87">
        <v>2.5550000000000002</v>
      </c>
      <c r="F2926" s="87">
        <v>2</v>
      </c>
      <c r="G2926" s="89">
        <v>2.5499999999999998</v>
      </c>
      <c r="H2926" s="89">
        <v>2.58</v>
      </c>
      <c r="I2926" s="87">
        <v>2</v>
      </c>
      <c r="J2926" s="87">
        <v>2</v>
      </c>
      <c r="K2926" s="89">
        <v>2.63</v>
      </c>
      <c r="L2926" s="89">
        <v>2.63</v>
      </c>
      <c r="M2926" s="87">
        <v>25.5</v>
      </c>
      <c r="N2926" s="79">
        <f t="shared" si="74"/>
        <v>0.255</v>
      </c>
      <c r="O2926" s="87">
        <v>140</v>
      </c>
      <c r="P2926" s="87">
        <v>35</v>
      </c>
      <c r="Q2926" s="87">
        <v>409.95166729843669</v>
      </c>
      <c r="R2926" s="87">
        <v>1.5</v>
      </c>
      <c r="S2926" s="87">
        <v>1</v>
      </c>
      <c r="T2926" s="87">
        <v>20</v>
      </c>
      <c r="U2926" s="87">
        <v>28</v>
      </c>
      <c r="V2926" s="88"/>
      <c r="W2926" s="88"/>
      <c r="X2926" s="90">
        <v>112.6784085</v>
      </c>
      <c r="Y2926" s="90">
        <v>37.167203499999999</v>
      </c>
      <c r="Z2926" s="91"/>
      <c r="AA2926" s="88"/>
      <c r="AB2926" s="92">
        <v>5.5505639000000002</v>
      </c>
      <c r="AC2926" s="92"/>
      <c r="AD2926" s="99">
        <v>2.4021762236570297</v>
      </c>
    </row>
    <row r="2927" spans="1:30" ht="15.75" thickBot="1">
      <c r="A2927" s="51" t="s">
        <v>105</v>
      </c>
      <c r="B2927" s="87">
        <v>1</v>
      </c>
      <c r="C2927" s="87">
        <v>3.16</v>
      </c>
      <c r="D2927" s="87">
        <v>1.2</v>
      </c>
      <c r="E2927" s="87">
        <v>2.6739999999999999</v>
      </c>
      <c r="F2927" s="87">
        <v>1</v>
      </c>
      <c r="G2927" s="89">
        <v>2.56</v>
      </c>
      <c r="H2927" s="89">
        <v>2.6</v>
      </c>
      <c r="I2927" s="87">
        <v>2</v>
      </c>
      <c r="J2927" s="87">
        <v>1</v>
      </c>
      <c r="K2927" s="89">
        <v>2.7</v>
      </c>
      <c r="L2927" s="89">
        <v>2.7</v>
      </c>
      <c r="M2927" s="87">
        <v>27.3</v>
      </c>
      <c r="N2927" s="79">
        <f t="shared" si="74"/>
        <v>0.27300000000000002</v>
      </c>
      <c r="O2927" s="87">
        <v>150</v>
      </c>
      <c r="P2927" s="87">
        <v>55</v>
      </c>
      <c r="Q2927" s="87">
        <v>399.93481845357604</v>
      </c>
      <c r="R2927" s="87">
        <v>1.5</v>
      </c>
      <c r="S2927" s="87">
        <v>1</v>
      </c>
      <c r="T2927" s="87">
        <v>20</v>
      </c>
      <c r="U2927" s="87">
        <v>28</v>
      </c>
      <c r="V2927" s="88"/>
      <c r="W2927" s="88"/>
      <c r="X2927" s="90">
        <v>95.712903999999995</v>
      </c>
      <c r="Y2927" s="90">
        <v>40.305331500000001</v>
      </c>
      <c r="Z2927" s="91"/>
      <c r="AA2927" s="88"/>
      <c r="AB2927" s="92">
        <v>5.4034641500000005</v>
      </c>
      <c r="AC2927" s="92"/>
      <c r="AD2927" s="99">
        <v>2.403421125091918</v>
      </c>
    </row>
    <row r="2928" spans="1:30" ht="15.75" thickBot="1">
      <c r="A2928" s="51" t="s">
        <v>105</v>
      </c>
      <c r="B2928" s="87">
        <v>4</v>
      </c>
      <c r="C2928" s="87">
        <v>2.8540000000000001</v>
      </c>
      <c r="D2928" s="88"/>
      <c r="E2928" s="87">
        <v>1</v>
      </c>
      <c r="F2928" s="87">
        <v>1</v>
      </c>
      <c r="G2928" s="89">
        <v>2.56</v>
      </c>
      <c r="H2928" s="89">
        <v>2.6</v>
      </c>
      <c r="I2928" s="87">
        <v>2</v>
      </c>
      <c r="J2928" s="87">
        <v>2</v>
      </c>
      <c r="K2928" s="89">
        <v>2.63</v>
      </c>
      <c r="L2928" s="89">
        <v>2.63</v>
      </c>
      <c r="M2928" s="87">
        <v>27.3</v>
      </c>
      <c r="N2928" s="79">
        <f t="shared" si="74"/>
        <v>0.27300000000000002</v>
      </c>
      <c r="O2928" s="87">
        <v>150</v>
      </c>
      <c r="P2928" s="88"/>
      <c r="Q2928" s="87">
        <v>398.33793249497523</v>
      </c>
      <c r="R2928" s="87">
        <v>1.5</v>
      </c>
      <c r="S2928" s="87">
        <v>1</v>
      </c>
      <c r="T2928" s="87">
        <v>20</v>
      </c>
      <c r="U2928" s="87">
        <v>28</v>
      </c>
      <c r="V2928" s="88"/>
      <c r="W2928" s="88"/>
      <c r="X2928" s="90">
        <v>86.396586499999998</v>
      </c>
      <c r="Y2928" s="90">
        <v>35.009740499999999</v>
      </c>
      <c r="Z2928" s="91"/>
      <c r="AA2928" s="88"/>
      <c r="AB2928" s="92">
        <v>4.1678262500000001</v>
      </c>
      <c r="AC2928" s="92"/>
      <c r="AD2928" s="99">
        <v>2.3720843776076763</v>
      </c>
    </row>
    <row r="2929" spans="1:30" ht="15.75" thickBot="1">
      <c r="A2929" s="51" t="s">
        <v>105</v>
      </c>
      <c r="B2929" s="96" t="s">
        <v>82</v>
      </c>
      <c r="C2929" s="87">
        <v>3.22</v>
      </c>
      <c r="D2929" s="87">
        <v>1.2</v>
      </c>
      <c r="E2929" s="87">
        <v>2.669</v>
      </c>
      <c r="F2929" s="87">
        <v>2</v>
      </c>
      <c r="G2929" s="89">
        <v>2.5499999999999998</v>
      </c>
      <c r="H2929" s="89">
        <v>2.58</v>
      </c>
      <c r="I2929" s="87">
        <v>2</v>
      </c>
      <c r="J2929" s="87">
        <v>2</v>
      </c>
      <c r="K2929" s="89">
        <v>2.63</v>
      </c>
      <c r="L2929" s="89">
        <v>2.63</v>
      </c>
      <c r="M2929" s="87">
        <v>27.3</v>
      </c>
      <c r="N2929" s="79">
        <f t="shared" si="74"/>
        <v>0.27300000000000002</v>
      </c>
      <c r="O2929" s="87">
        <v>150</v>
      </c>
      <c r="P2929" s="87">
        <v>27.5</v>
      </c>
      <c r="Q2929" s="87">
        <v>406.68089746230919</v>
      </c>
      <c r="R2929" s="87">
        <v>1.5</v>
      </c>
      <c r="S2929" s="87">
        <v>1</v>
      </c>
      <c r="T2929" s="87">
        <v>20</v>
      </c>
      <c r="U2929" s="87">
        <v>28</v>
      </c>
      <c r="V2929" s="88"/>
      <c r="W2929" s="88"/>
      <c r="X2929" s="90">
        <v>96.301303000000004</v>
      </c>
      <c r="Y2929" s="90">
        <v>36.578804500000004</v>
      </c>
      <c r="Z2929" s="91"/>
      <c r="AA2929" s="88"/>
      <c r="AB2929" s="92">
        <v>5.2563643999999998</v>
      </c>
      <c r="AC2929" s="92"/>
      <c r="AD2929" s="99">
        <v>2.4014081991397846</v>
      </c>
    </row>
    <row r="2930" spans="1:30" ht="15.75" thickBot="1">
      <c r="A2930" s="51" t="s">
        <v>105</v>
      </c>
      <c r="B2930" s="87">
        <v>1</v>
      </c>
      <c r="C2930" s="87">
        <v>3.16</v>
      </c>
      <c r="D2930" s="87">
        <v>1.2</v>
      </c>
      <c r="E2930" s="87">
        <v>2.762</v>
      </c>
      <c r="F2930" s="87">
        <v>1</v>
      </c>
      <c r="G2930" s="89">
        <v>2.56</v>
      </c>
      <c r="H2930" s="89">
        <v>2.6</v>
      </c>
      <c r="I2930" s="87">
        <v>2</v>
      </c>
      <c r="J2930" s="87">
        <v>1</v>
      </c>
      <c r="K2930" s="89">
        <v>2.7</v>
      </c>
      <c r="L2930" s="89">
        <v>2.7</v>
      </c>
      <c r="M2930" s="87">
        <v>29.1</v>
      </c>
      <c r="N2930" s="79">
        <f t="shared" si="74"/>
        <v>0.29100000000000004</v>
      </c>
      <c r="O2930" s="87">
        <v>160</v>
      </c>
      <c r="P2930" s="87">
        <v>47.5</v>
      </c>
      <c r="Q2930" s="87">
        <v>396.75775567061783</v>
      </c>
      <c r="R2930" s="87">
        <v>1.5</v>
      </c>
      <c r="S2930" s="87">
        <v>1</v>
      </c>
      <c r="T2930" s="87">
        <v>20</v>
      </c>
      <c r="U2930" s="87">
        <v>28</v>
      </c>
      <c r="V2930" s="88"/>
      <c r="W2930" s="88"/>
      <c r="X2930" s="90">
        <v>88.455983000000003</v>
      </c>
      <c r="Y2930" s="90">
        <v>38.147868500000001</v>
      </c>
      <c r="Z2930" s="91"/>
      <c r="AA2930" s="88"/>
      <c r="AB2930" s="92">
        <v>5.8153434499999994</v>
      </c>
      <c r="AC2930" s="92"/>
      <c r="AD2930" s="99">
        <v>2.401455564082609</v>
      </c>
    </row>
    <row r="2931" spans="1:30" ht="15.75" thickBot="1">
      <c r="A2931" s="51" t="s">
        <v>105</v>
      </c>
      <c r="B2931" s="87">
        <v>4</v>
      </c>
      <c r="C2931" s="87">
        <v>2.8540000000000001</v>
      </c>
      <c r="D2931" s="87">
        <v>1</v>
      </c>
      <c r="E2931" s="87">
        <v>2.2000000000000002</v>
      </c>
      <c r="F2931" s="87">
        <v>1</v>
      </c>
      <c r="G2931" s="89">
        <v>2.56</v>
      </c>
      <c r="H2931" s="89">
        <v>2.6</v>
      </c>
      <c r="I2931" s="87">
        <v>2</v>
      </c>
      <c r="J2931" s="87">
        <v>2</v>
      </c>
      <c r="K2931" s="89">
        <v>2.63</v>
      </c>
      <c r="L2931" s="89">
        <v>2.63</v>
      </c>
      <c r="M2931" s="87">
        <v>29.1</v>
      </c>
      <c r="N2931" s="79">
        <f t="shared" si="74"/>
        <v>0.29100000000000004</v>
      </c>
      <c r="O2931" s="87">
        <v>160</v>
      </c>
      <c r="P2931" s="87">
        <v>15</v>
      </c>
      <c r="Q2931" s="87">
        <v>387.8041217785921</v>
      </c>
      <c r="R2931" s="87">
        <v>1.5</v>
      </c>
      <c r="S2931" s="87">
        <v>1</v>
      </c>
      <c r="T2931" s="87">
        <v>20</v>
      </c>
      <c r="U2931" s="87">
        <v>28</v>
      </c>
      <c r="V2931" s="88"/>
      <c r="W2931" s="88"/>
      <c r="X2931" s="90">
        <v>86.102387000000007</v>
      </c>
      <c r="Y2931" s="90">
        <v>33.440676500000002</v>
      </c>
      <c r="Z2931" s="91"/>
      <c r="AA2931" s="88"/>
      <c r="AB2931" s="92">
        <v>3.8540134499999996</v>
      </c>
      <c r="AC2931" s="92"/>
      <c r="AD2931" s="99">
        <v>2.3337941856537054</v>
      </c>
    </row>
    <row r="2932" spans="1:30" ht="15.75" thickBot="1">
      <c r="A2932" s="51" t="s">
        <v>105</v>
      </c>
      <c r="B2932" s="96" t="s">
        <v>82</v>
      </c>
      <c r="C2932" s="87">
        <v>3.22</v>
      </c>
      <c r="D2932" s="87">
        <v>2</v>
      </c>
      <c r="E2932" s="87">
        <v>2.91</v>
      </c>
      <c r="F2932" s="87">
        <v>2</v>
      </c>
      <c r="G2932" s="89">
        <v>2.5499999999999998</v>
      </c>
      <c r="H2932" s="89">
        <v>2.58</v>
      </c>
      <c r="I2932" s="87">
        <v>2</v>
      </c>
      <c r="J2932" s="87">
        <v>2</v>
      </c>
      <c r="K2932" s="89">
        <v>2.63</v>
      </c>
      <c r="L2932" s="89">
        <v>2.63</v>
      </c>
      <c r="M2932" s="87">
        <v>29.1</v>
      </c>
      <c r="N2932" s="79">
        <f t="shared" si="74"/>
        <v>0.29100000000000004</v>
      </c>
      <c r="O2932" s="87">
        <v>160</v>
      </c>
      <c r="P2932" s="87">
        <v>20</v>
      </c>
      <c r="Q2932" s="87">
        <v>403.55399911640973</v>
      </c>
      <c r="R2932" s="87">
        <v>1.5</v>
      </c>
      <c r="S2932" s="87">
        <v>1</v>
      </c>
      <c r="T2932" s="87">
        <v>20</v>
      </c>
      <c r="U2932" s="87">
        <v>28</v>
      </c>
      <c r="V2932" s="88"/>
      <c r="W2932" s="88"/>
      <c r="X2932" s="90">
        <v>100.91042849999999</v>
      </c>
      <c r="Y2932" s="90">
        <v>36.480738000000002</v>
      </c>
      <c r="Z2932" s="91"/>
      <c r="AA2932" s="88"/>
      <c r="AB2932" s="92">
        <v>4.8640984000000005</v>
      </c>
      <c r="AC2932" s="92"/>
      <c r="AD2932" s="99">
        <v>2.401162509823707</v>
      </c>
    </row>
    <row r="2933" spans="1:30" ht="15.75" thickBot="1">
      <c r="A2933" s="51" t="s">
        <v>105</v>
      </c>
      <c r="B2933" s="87">
        <v>4</v>
      </c>
      <c r="C2933" s="87">
        <v>2.8540000000000001</v>
      </c>
      <c r="D2933" s="87">
        <v>2</v>
      </c>
      <c r="E2933" s="87">
        <v>2.91</v>
      </c>
      <c r="F2933" s="87">
        <v>1</v>
      </c>
      <c r="G2933" s="89">
        <v>2.56</v>
      </c>
      <c r="H2933" s="89">
        <v>2.6</v>
      </c>
      <c r="I2933" s="87">
        <v>2</v>
      </c>
      <c r="J2933" s="87">
        <v>1</v>
      </c>
      <c r="K2933" s="89">
        <v>2.7</v>
      </c>
      <c r="L2933" s="89">
        <v>2.7</v>
      </c>
      <c r="M2933" s="87">
        <v>23.3</v>
      </c>
      <c r="N2933" s="79">
        <f t="shared" si="74"/>
        <v>0.23300000000000001</v>
      </c>
      <c r="O2933" s="87">
        <v>140</v>
      </c>
      <c r="P2933" s="87">
        <v>20</v>
      </c>
      <c r="Q2933" s="87">
        <v>393.88038920801284</v>
      </c>
      <c r="R2933" s="87">
        <v>1.5</v>
      </c>
      <c r="S2933" s="87">
        <v>1</v>
      </c>
      <c r="T2933" s="87">
        <v>20</v>
      </c>
      <c r="U2933" s="87">
        <v>28</v>
      </c>
      <c r="V2933" s="88"/>
      <c r="W2933" s="88"/>
      <c r="X2933" s="90">
        <v>113.65907350000001</v>
      </c>
      <c r="Y2933" s="90">
        <v>38.049802</v>
      </c>
      <c r="Z2933" s="91"/>
      <c r="AA2933" s="88"/>
      <c r="AB2933" s="92">
        <v>5.8937966500000005</v>
      </c>
      <c r="AC2933" s="92"/>
      <c r="AD2933" s="99">
        <v>2.422314022020736</v>
      </c>
    </row>
    <row r="2934" spans="1:30" ht="15.75" thickBot="1">
      <c r="A2934" s="51" t="s">
        <v>105</v>
      </c>
      <c r="B2934" s="96" t="s">
        <v>82</v>
      </c>
      <c r="C2934" s="87">
        <v>3.22</v>
      </c>
      <c r="D2934" s="87">
        <v>1.2</v>
      </c>
      <c r="E2934" s="87">
        <v>2.5750000000000002</v>
      </c>
      <c r="F2934" s="87">
        <v>1</v>
      </c>
      <c r="G2934" s="89">
        <v>2.56</v>
      </c>
      <c r="H2934" s="89">
        <v>2.6</v>
      </c>
      <c r="I2934" s="87">
        <v>2</v>
      </c>
      <c r="J2934" s="87">
        <v>2</v>
      </c>
      <c r="K2934" s="89">
        <v>2.63</v>
      </c>
      <c r="L2934" s="89">
        <v>2.63</v>
      </c>
      <c r="M2934" s="87">
        <v>23.3</v>
      </c>
      <c r="N2934" s="79">
        <f t="shared" si="74"/>
        <v>0.23300000000000001</v>
      </c>
      <c r="O2934" s="87">
        <v>140</v>
      </c>
      <c r="P2934" s="87">
        <v>47.5</v>
      </c>
      <c r="Q2934" s="87">
        <v>396.0413397945166</v>
      </c>
      <c r="R2934" s="87">
        <v>1.5</v>
      </c>
      <c r="S2934" s="87">
        <v>1</v>
      </c>
      <c r="T2934" s="87">
        <v>20</v>
      </c>
      <c r="U2934" s="87">
        <v>28</v>
      </c>
      <c r="V2934" s="88"/>
      <c r="W2934" s="88"/>
      <c r="X2934" s="90">
        <v>121.994726</v>
      </c>
      <c r="Y2934" s="90">
        <v>38.049802</v>
      </c>
      <c r="Z2934" s="91"/>
      <c r="AA2934" s="88"/>
      <c r="AB2934" s="92">
        <v>6.0899296500000002</v>
      </c>
      <c r="AC2934" s="92"/>
      <c r="AD2934" s="99">
        <v>2.3972430484297411</v>
      </c>
    </row>
    <row r="2935" spans="1:30" ht="15.75" thickBot="1">
      <c r="A2935" s="51" t="s">
        <v>105</v>
      </c>
      <c r="B2935" s="87">
        <v>1</v>
      </c>
      <c r="C2935" s="87">
        <v>3.16</v>
      </c>
      <c r="D2935" s="87">
        <v>1</v>
      </c>
      <c r="E2935" s="87">
        <v>2.2000000000000002</v>
      </c>
      <c r="F2935" s="87">
        <v>2</v>
      </c>
      <c r="G2935" s="89">
        <v>2.5499999999999998</v>
      </c>
      <c r="H2935" s="89">
        <v>2.58</v>
      </c>
      <c r="I2935" s="87">
        <v>2</v>
      </c>
      <c r="J2935" s="87">
        <v>2</v>
      </c>
      <c r="K2935" s="89">
        <v>2.63</v>
      </c>
      <c r="L2935" s="89">
        <v>2.63</v>
      </c>
      <c r="M2935" s="87">
        <v>23.3</v>
      </c>
      <c r="N2935" s="79">
        <f t="shared" si="74"/>
        <v>0.23300000000000001</v>
      </c>
      <c r="O2935" s="87">
        <v>140</v>
      </c>
      <c r="P2935" s="87">
        <v>15</v>
      </c>
      <c r="Q2935" s="87">
        <v>400.38136974761221</v>
      </c>
      <c r="R2935" s="87">
        <v>1.5</v>
      </c>
      <c r="S2935" s="87">
        <v>1</v>
      </c>
      <c r="T2935" s="87">
        <v>20</v>
      </c>
      <c r="U2935" s="87">
        <v>28</v>
      </c>
      <c r="V2935" s="88"/>
      <c r="W2935" s="88"/>
      <c r="X2935" s="90">
        <v>122.6811915</v>
      </c>
      <c r="Y2935" s="90">
        <v>41.089863500000007</v>
      </c>
      <c r="Z2935" s="91"/>
      <c r="AA2935" s="88"/>
      <c r="AB2935" s="92">
        <v>5.38385085</v>
      </c>
      <c r="AC2935" s="92"/>
      <c r="AD2935" s="99">
        <v>2.4110320541996915</v>
      </c>
    </row>
    <row r="2936" spans="1:30" ht="15.75" thickBot="1">
      <c r="A2936" s="51" t="s">
        <v>105</v>
      </c>
      <c r="B2936" s="87">
        <v>4</v>
      </c>
      <c r="C2936" s="87">
        <v>2.8540000000000001</v>
      </c>
      <c r="D2936" s="87">
        <v>1.2</v>
      </c>
      <c r="E2936" s="87">
        <v>2.552</v>
      </c>
      <c r="F2936" s="87">
        <v>1</v>
      </c>
      <c r="G2936" s="89">
        <v>2.56</v>
      </c>
      <c r="H2936" s="89">
        <v>2.6</v>
      </c>
      <c r="I2936" s="87">
        <v>2</v>
      </c>
      <c r="J2936" s="87">
        <v>1</v>
      </c>
      <c r="K2936" s="89">
        <v>2.7</v>
      </c>
      <c r="L2936" s="89">
        <v>2.7</v>
      </c>
      <c r="M2936" s="87">
        <v>25</v>
      </c>
      <c r="N2936" s="79">
        <f t="shared" si="74"/>
        <v>0.25</v>
      </c>
      <c r="O2936" s="87">
        <v>150</v>
      </c>
      <c r="P2936" s="87">
        <v>35</v>
      </c>
      <c r="Q2936" s="87">
        <v>382.34359786049555</v>
      </c>
      <c r="R2936" s="87">
        <v>1.5</v>
      </c>
      <c r="S2936" s="87">
        <v>1</v>
      </c>
      <c r="T2936" s="87">
        <v>20</v>
      </c>
      <c r="U2936" s="87">
        <v>28</v>
      </c>
      <c r="V2936" s="88"/>
      <c r="W2936" s="88"/>
      <c r="X2936" s="90">
        <v>91.986377000000005</v>
      </c>
      <c r="Y2936" s="90">
        <v>41.187930000000001</v>
      </c>
      <c r="Z2936" s="91"/>
      <c r="AA2936" s="88"/>
      <c r="AB2936" s="92">
        <v>4.7464186000000002</v>
      </c>
      <c r="AC2936" s="92"/>
      <c r="AD2936" s="99">
        <v>2.3806449892024211</v>
      </c>
    </row>
    <row r="2937" spans="1:30" ht="15.75" thickBot="1">
      <c r="A2937" s="51" t="s">
        <v>105</v>
      </c>
      <c r="B2937" s="96" t="s">
        <v>82</v>
      </c>
      <c r="C2937" s="87">
        <v>3.22</v>
      </c>
      <c r="D2937" s="87">
        <v>2</v>
      </c>
      <c r="E2937" s="87">
        <v>2.91</v>
      </c>
      <c r="F2937" s="87">
        <v>1</v>
      </c>
      <c r="G2937" s="89">
        <v>2.56</v>
      </c>
      <c r="H2937" s="89">
        <v>2.6</v>
      </c>
      <c r="I2937" s="87">
        <v>2</v>
      </c>
      <c r="J2937" s="87">
        <v>2</v>
      </c>
      <c r="K2937" s="89">
        <v>2.63</v>
      </c>
      <c r="L2937" s="89">
        <v>2.63</v>
      </c>
      <c r="M2937" s="87">
        <v>25</v>
      </c>
      <c r="N2937" s="79">
        <f t="shared" si="74"/>
        <v>0.25</v>
      </c>
      <c r="O2937" s="87">
        <v>150</v>
      </c>
      <c r="P2937" s="87">
        <v>40</v>
      </c>
      <c r="Q2937" s="87">
        <v>397.54496124031004</v>
      </c>
      <c r="R2937" s="87">
        <v>1.5</v>
      </c>
      <c r="S2937" s="87">
        <v>1</v>
      </c>
      <c r="T2937" s="87">
        <v>20</v>
      </c>
      <c r="U2937" s="87">
        <v>28</v>
      </c>
      <c r="V2937" s="88"/>
      <c r="W2937" s="88"/>
      <c r="X2937" s="90">
        <v>114.2474725</v>
      </c>
      <c r="Y2937" s="90">
        <v>40.991796999999998</v>
      </c>
      <c r="Z2937" s="91"/>
      <c r="AA2937" s="88"/>
      <c r="AB2937" s="92">
        <v>5.4721107</v>
      </c>
      <c r="AC2937" s="92"/>
      <c r="AD2937" s="99">
        <v>2.4180829465440414</v>
      </c>
    </row>
    <row r="2938" spans="1:30" ht="15.75" thickBot="1">
      <c r="A2938" s="51" t="s">
        <v>105</v>
      </c>
      <c r="B2938" s="87">
        <v>1</v>
      </c>
      <c r="C2938" s="87">
        <v>3.16</v>
      </c>
      <c r="D2938" s="87">
        <v>1</v>
      </c>
      <c r="E2938" s="87">
        <v>2.2000000000000002</v>
      </c>
      <c r="F2938" s="87">
        <v>2</v>
      </c>
      <c r="G2938" s="89">
        <v>2.5499999999999998</v>
      </c>
      <c r="H2938" s="89">
        <v>2.58</v>
      </c>
      <c r="I2938" s="87">
        <v>2</v>
      </c>
      <c r="J2938" s="87">
        <v>2</v>
      </c>
      <c r="K2938" s="89">
        <v>2.63</v>
      </c>
      <c r="L2938" s="89">
        <v>2.63</v>
      </c>
      <c r="M2938" s="87">
        <v>25</v>
      </c>
      <c r="N2938" s="79">
        <f t="shared" si="74"/>
        <v>0.25</v>
      </c>
      <c r="O2938" s="87">
        <v>150</v>
      </c>
      <c r="P2938" s="87">
        <v>7.5</v>
      </c>
      <c r="Q2938" s="87">
        <v>397.23367875647665</v>
      </c>
      <c r="R2938" s="87">
        <v>1.5</v>
      </c>
      <c r="S2938" s="87">
        <v>1</v>
      </c>
      <c r="T2938" s="87">
        <v>20</v>
      </c>
      <c r="U2938" s="87">
        <v>28</v>
      </c>
      <c r="V2938" s="88"/>
      <c r="W2938" s="88"/>
      <c r="X2938" s="90">
        <v>112.6784085</v>
      </c>
      <c r="Y2938" s="90">
        <v>38.834333999999998</v>
      </c>
      <c r="Z2938" s="91"/>
      <c r="AA2938" s="88"/>
      <c r="AB2938" s="92">
        <v>6.0212830999999998</v>
      </c>
      <c r="AC2938" s="92"/>
      <c r="AD2938" s="99">
        <v>2.4110056793407946</v>
      </c>
    </row>
    <row r="2939" spans="1:30" ht="15.75" thickBot="1">
      <c r="A2939" s="51" t="s">
        <v>105</v>
      </c>
      <c r="B2939" s="87">
        <v>4</v>
      </c>
      <c r="C2939" s="87">
        <v>2.8540000000000001</v>
      </c>
      <c r="D2939" s="87">
        <v>1.2</v>
      </c>
      <c r="E2939" s="87">
        <v>2.6749999999999998</v>
      </c>
      <c r="F2939" s="87">
        <v>1</v>
      </c>
      <c r="G2939" s="89">
        <v>2.56</v>
      </c>
      <c r="H2939" s="89">
        <v>2.6</v>
      </c>
      <c r="I2939" s="87">
        <v>2</v>
      </c>
      <c r="J2939" s="87">
        <v>1</v>
      </c>
      <c r="K2939" s="89">
        <v>2.7</v>
      </c>
      <c r="L2939" s="89">
        <v>2.7</v>
      </c>
      <c r="M2939" s="87">
        <v>26.7</v>
      </c>
      <c r="N2939" s="79">
        <f t="shared" si="74"/>
        <v>0.26700000000000002</v>
      </c>
      <c r="O2939" s="87">
        <v>160</v>
      </c>
      <c r="P2939" s="87">
        <v>27.5</v>
      </c>
      <c r="Q2939" s="87">
        <v>379.03462201982529</v>
      </c>
      <c r="R2939" s="87">
        <v>1.5</v>
      </c>
      <c r="S2939" s="87">
        <v>1</v>
      </c>
      <c r="T2939" s="87">
        <v>20</v>
      </c>
      <c r="U2939" s="87">
        <v>28</v>
      </c>
      <c r="V2939" s="88"/>
      <c r="W2939" s="88"/>
      <c r="X2939" s="90">
        <v>98.262632999999994</v>
      </c>
      <c r="Y2939" s="90">
        <v>38.736267500000004</v>
      </c>
      <c r="Z2939" s="91"/>
      <c r="AA2939" s="88"/>
      <c r="AB2939" s="92">
        <v>5.2367511000000002</v>
      </c>
      <c r="AC2939" s="92"/>
      <c r="AD2939" s="99">
        <v>2.3769042975846317</v>
      </c>
    </row>
    <row r="2940" spans="1:30" ht="15.75" thickBot="1">
      <c r="A2940" s="51" t="s">
        <v>105</v>
      </c>
      <c r="B2940" s="96" t="s">
        <v>82</v>
      </c>
      <c r="C2940" s="87">
        <v>3.22</v>
      </c>
      <c r="D2940" s="87">
        <v>1.2</v>
      </c>
      <c r="E2940" s="87">
        <v>2.6680000000000001</v>
      </c>
      <c r="F2940" s="87">
        <v>1</v>
      </c>
      <c r="G2940" s="89">
        <v>2.56</v>
      </c>
      <c r="H2940" s="89">
        <v>2.6</v>
      </c>
      <c r="I2940" s="87">
        <v>2</v>
      </c>
      <c r="J2940" s="87">
        <v>2</v>
      </c>
      <c r="K2940" s="89">
        <v>2.63</v>
      </c>
      <c r="L2940" s="89">
        <v>2.63</v>
      </c>
      <c r="M2940" s="87">
        <v>26.7</v>
      </c>
      <c r="N2940" s="79">
        <f t="shared" si="74"/>
        <v>0.26700000000000002</v>
      </c>
      <c r="O2940" s="87">
        <v>160</v>
      </c>
      <c r="P2940" s="87">
        <v>55</v>
      </c>
      <c r="Q2940" s="87">
        <v>384.10472482363713</v>
      </c>
      <c r="R2940" s="87">
        <v>1.5</v>
      </c>
      <c r="S2940" s="87">
        <v>1</v>
      </c>
      <c r="T2940" s="87">
        <v>20</v>
      </c>
      <c r="U2940" s="87">
        <v>28</v>
      </c>
      <c r="V2940" s="88"/>
      <c r="W2940" s="88"/>
      <c r="X2940" s="90">
        <v>80.512596500000001</v>
      </c>
      <c r="Y2940" s="90">
        <v>30.6948145</v>
      </c>
      <c r="Z2940" s="91"/>
      <c r="AA2940" s="88"/>
      <c r="AB2940" s="92">
        <v>3.5990405500000002</v>
      </c>
      <c r="AC2940" s="92"/>
      <c r="AD2940" s="99">
        <v>2.3675014987740215</v>
      </c>
    </row>
    <row r="2941" spans="1:30" ht="15.75" thickBot="1">
      <c r="A2941" s="51" t="s">
        <v>105</v>
      </c>
      <c r="B2941" s="87">
        <v>1</v>
      </c>
      <c r="C2941" s="87">
        <v>3.16</v>
      </c>
      <c r="D2941" s="88"/>
      <c r="E2941" s="87">
        <v>1</v>
      </c>
      <c r="F2941" s="87">
        <v>2</v>
      </c>
      <c r="G2941" s="89">
        <v>2.5499999999999998</v>
      </c>
      <c r="H2941" s="89">
        <v>2.58</v>
      </c>
      <c r="I2941" s="87">
        <v>2</v>
      </c>
      <c r="J2941" s="87">
        <v>2</v>
      </c>
      <c r="K2941" s="89">
        <v>2.63</v>
      </c>
      <c r="L2941" s="89">
        <v>2.63</v>
      </c>
      <c r="M2941" s="87">
        <v>26.7</v>
      </c>
      <c r="N2941" s="79">
        <f t="shared" si="74"/>
        <v>0.26700000000000002</v>
      </c>
      <c r="O2941" s="87">
        <v>160</v>
      </c>
      <c r="P2941" s="88"/>
      <c r="Q2941" s="87">
        <v>393.92544920115682</v>
      </c>
      <c r="R2941" s="87">
        <v>1.5</v>
      </c>
      <c r="S2941" s="87">
        <v>1</v>
      </c>
      <c r="T2941" s="87">
        <v>20</v>
      </c>
      <c r="U2941" s="87">
        <v>28</v>
      </c>
      <c r="V2941" s="88"/>
      <c r="W2941" s="88"/>
      <c r="X2941" s="90">
        <v>97.478100999999995</v>
      </c>
      <c r="Y2941" s="90">
        <v>35.598139499999995</v>
      </c>
      <c r="Z2941" s="91"/>
      <c r="AA2941" s="88"/>
      <c r="AB2941" s="92">
        <v>5.3544309000000005</v>
      </c>
      <c r="AC2941" s="92"/>
      <c r="AD2941" s="99">
        <v>2.4109422230123738</v>
      </c>
    </row>
    <row r="2942" spans="1:30" ht="15.75" thickBot="1">
      <c r="A2942" s="51" t="s">
        <v>105</v>
      </c>
      <c r="B2942" s="96" t="s">
        <v>82</v>
      </c>
      <c r="C2942" s="87">
        <v>3.22</v>
      </c>
      <c r="D2942" s="88"/>
      <c r="E2942" s="87">
        <v>1</v>
      </c>
      <c r="F2942" s="87">
        <v>1</v>
      </c>
      <c r="G2942" s="89">
        <v>2.56</v>
      </c>
      <c r="H2942" s="89">
        <v>2.6</v>
      </c>
      <c r="I2942" s="87">
        <v>2</v>
      </c>
      <c r="J2942" s="87">
        <v>1</v>
      </c>
      <c r="K2942" s="89">
        <v>2.7</v>
      </c>
      <c r="L2942" s="89">
        <v>2.7</v>
      </c>
      <c r="M2942" s="87">
        <v>28</v>
      </c>
      <c r="N2942" s="79">
        <f t="shared" si="74"/>
        <v>0.28000000000000003</v>
      </c>
      <c r="O2942" s="87">
        <v>140</v>
      </c>
      <c r="P2942" s="88"/>
      <c r="Q2942" s="87">
        <v>427.62670807453418</v>
      </c>
      <c r="R2942" s="87">
        <v>1.5</v>
      </c>
      <c r="S2942" s="87">
        <v>1</v>
      </c>
      <c r="T2942" s="87">
        <v>20</v>
      </c>
      <c r="U2942" s="87">
        <v>91</v>
      </c>
      <c r="V2942" s="88"/>
      <c r="W2942" s="88"/>
      <c r="X2942" s="90">
        <v>114.933938</v>
      </c>
      <c r="Y2942" s="90">
        <v>47.169986499999993</v>
      </c>
      <c r="Z2942" s="91"/>
      <c r="AA2942" s="88"/>
      <c r="AB2942" s="92">
        <v>5.9526365500000002</v>
      </c>
      <c r="AC2942" s="92"/>
      <c r="AD2942" s="99">
        <v>2.4655522111801242</v>
      </c>
    </row>
    <row r="2943" spans="1:30" ht="15.75" thickBot="1">
      <c r="A2943" s="51" t="s">
        <v>105</v>
      </c>
      <c r="B2943" s="87">
        <v>1</v>
      </c>
      <c r="C2943" s="87">
        <v>3.16</v>
      </c>
      <c r="D2943" s="87">
        <v>1.2</v>
      </c>
      <c r="E2943" s="87">
        <v>2.673</v>
      </c>
      <c r="F2943" s="87">
        <v>1</v>
      </c>
      <c r="G2943" s="89">
        <v>2.56</v>
      </c>
      <c r="H2943" s="89">
        <v>2.6</v>
      </c>
      <c r="I2943" s="87">
        <v>2</v>
      </c>
      <c r="J2943" s="87">
        <v>2</v>
      </c>
      <c r="K2943" s="89">
        <v>2.63</v>
      </c>
      <c r="L2943" s="89">
        <v>2.63</v>
      </c>
      <c r="M2943" s="87">
        <v>28</v>
      </c>
      <c r="N2943" s="79">
        <f t="shared" si="74"/>
        <v>0.28000000000000003</v>
      </c>
      <c r="O2943" s="87">
        <v>140</v>
      </c>
      <c r="P2943" s="87">
        <v>27.5</v>
      </c>
      <c r="Q2943" s="87">
        <v>421.45706649702998</v>
      </c>
      <c r="R2943" s="87">
        <v>1.5</v>
      </c>
      <c r="S2943" s="87">
        <v>1</v>
      </c>
      <c r="T2943" s="87">
        <v>20</v>
      </c>
      <c r="U2943" s="87">
        <v>91</v>
      </c>
      <c r="V2943" s="88"/>
      <c r="W2943" s="88"/>
      <c r="X2943" s="90">
        <v>124.8386545</v>
      </c>
      <c r="Y2943" s="90">
        <v>42.658927499999997</v>
      </c>
      <c r="Z2943" s="91"/>
      <c r="AA2943" s="88"/>
      <c r="AB2943" s="92">
        <v>6.2174161000000003</v>
      </c>
      <c r="AC2943" s="92"/>
      <c r="AD2943" s="99">
        <v>2.4073438657804891</v>
      </c>
    </row>
    <row r="2944" spans="1:30" ht="15.75" thickBot="1">
      <c r="A2944" s="51" t="s">
        <v>105</v>
      </c>
      <c r="B2944" s="87">
        <v>4</v>
      </c>
      <c r="C2944" s="87">
        <v>2.8540000000000001</v>
      </c>
      <c r="D2944" s="87">
        <v>1.2</v>
      </c>
      <c r="E2944" s="87">
        <v>2.6749999999999998</v>
      </c>
      <c r="F2944" s="87">
        <v>2</v>
      </c>
      <c r="G2944" s="89">
        <v>2.5499999999999998</v>
      </c>
      <c r="H2944" s="89">
        <v>2.58</v>
      </c>
      <c r="I2944" s="87">
        <v>2</v>
      </c>
      <c r="J2944" s="87">
        <v>2</v>
      </c>
      <c r="K2944" s="89">
        <v>2.63</v>
      </c>
      <c r="L2944" s="89">
        <v>2.63</v>
      </c>
      <c r="M2944" s="87">
        <v>28</v>
      </c>
      <c r="N2944" s="79">
        <f t="shared" si="74"/>
        <v>0.28000000000000003</v>
      </c>
      <c r="O2944" s="87">
        <v>140</v>
      </c>
      <c r="P2944" s="87">
        <v>55</v>
      </c>
      <c r="Q2944" s="87">
        <v>411.39977318502656</v>
      </c>
      <c r="R2944" s="87">
        <v>1.5</v>
      </c>
      <c r="S2944" s="87">
        <v>1</v>
      </c>
      <c r="T2944" s="87">
        <v>20</v>
      </c>
      <c r="U2944" s="87">
        <v>91</v>
      </c>
      <c r="V2944" s="88"/>
      <c r="W2944" s="88"/>
      <c r="X2944" s="90">
        <v>133.66463949999999</v>
      </c>
      <c r="Y2944" s="90">
        <v>39.716932499999999</v>
      </c>
      <c r="Z2944" s="91"/>
      <c r="AA2944" s="88"/>
      <c r="AB2944" s="92">
        <v>6.6587153500000005</v>
      </c>
      <c r="AC2944" s="92"/>
      <c r="AD2944" s="99">
        <v>2.3644788121438212</v>
      </c>
    </row>
    <row r="2945" spans="1:30" ht="15.75" thickBot="1">
      <c r="A2945" s="51" t="s">
        <v>105</v>
      </c>
      <c r="B2945" s="96" t="s">
        <v>82</v>
      </c>
      <c r="C2945" s="87">
        <v>3.22</v>
      </c>
      <c r="D2945" s="87">
        <v>1</v>
      </c>
      <c r="E2945" s="87">
        <v>2.2000000000000002</v>
      </c>
      <c r="F2945" s="87">
        <v>1</v>
      </c>
      <c r="G2945" s="89">
        <v>2.56</v>
      </c>
      <c r="H2945" s="89">
        <v>2.6</v>
      </c>
      <c r="I2945" s="87">
        <v>2</v>
      </c>
      <c r="J2945" s="87">
        <v>1</v>
      </c>
      <c r="K2945" s="89">
        <v>2.7</v>
      </c>
      <c r="L2945" s="89">
        <v>2.7</v>
      </c>
      <c r="M2945" s="87">
        <v>30</v>
      </c>
      <c r="N2945" s="79">
        <f t="shared" si="74"/>
        <v>0.3</v>
      </c>
      <c r="O2945" s="87">
        <v>150</v>
      </c>
      <c r="P2945" s="87">
        <v>15</v>
      </c>
      <c r="Q2945" s="87">
        <v>416.62402999673947</v>
      </c>
      <c r="R2945" s="87">
        <v>1.5</v>
      </c>
      <c r="S2945" s="87">
        <v>1</v>
      </c>
      <c r="T2945" s="87">
        <v>20</v>
      </c>
      <c r="U2945" s="87">
        <v>91</v>
      </c>
      <c r="V2945" s="88"/>
      <c r="W2945" s="88"/>
      <c r="X2945" s="90">
        <v>117.7778665</v>
      </c>
      <c r="Y2945" s="90">
        <v>45.208656500000004</v>
      </c>
      <c r="Z2945" s="91"/>
      <c r="AA2945" s="88"/>
      <c r="AB2945" s="92">
        <v>6.3841291499999997</v>
      </c>
      <c r="AC2945" s="92"/>
      <c r="AD2945" s="99">
        <v>2.4207664381690526</v>
      </c>
    </row>
    <row r="2946" spans="1:30" ht="15.75" thickBot="1">
      <c r="A2946" s="51" t="s">
        <v>105</v>
      </c>
      <c r="B2946" s="87">
        <v>1</v>
      </c>
      <c r="C2946" s="87">
        <v>3.16</v>
      </c>
      <c r="D2946" s="87">
        <v>2</v>
      </c>
      <c r="E2946" s="87">
        <v>2.9</v>
      </c>
      <c r="F2946" s="87">
        <v>1</v>
      </c>
      <c r="G2946" s="89">
        <v>2.56</v>
      </c>
      <c r="H2946" s="89">
        <v>2.6</v>
      </c>
      <c r="I2946" s="87">
        <v>2</v>
      </c>
      <c r="J2946" s="87">
        <v>2</v>
      </c>
      <c r="K2946" s="89">
        <v>2.63</v>
      </c>
      <c r="L2946" s="89">
        <v>2.63</v>
      </c>
      <c r="M2946" s="87">
        <v>30</v>
      </c>
      <c r="N2946" s="79">
        <f t="shared" si="74"/>
        <v>0.3</v>
      </c>
      <c r="O2946" s="87">
        <v>150</v>
      </c>
      <c r="P2946" s="87">
        <v>20</v>
      </c>
      <c r="Q2946" s="87">
        <v>417.95740025740025</v>
      </c>
      <c r="R2946" s="87">
        <v>1.5</v>
      </c>
      <c r="S2946" s="87">
        <v>1</v>
      </c>
      <c r="T2946" s="87">
        <v>20</v>
      </c>
      <c r="U2946" s="87">
        <v>91</v>
      </c>
      <c r="V2946" s="88"/>
      <c r="W2946" s="88"/>
      <c r="X2946" s="90">
        <v>112.09000950000001</v>
      </c>
      <c r="Y2946" s="90">
        <v>40.207265</v>
      </c>
      <c r="Z2946" s="91"/>
      <c r="AA2946" s="88"/>
      <c r="AB2946" s="92">
        <v>6.3350958999999998</v>
      </c>
      <c r="AC2946" s="92"/>
      <c r="AD2946" s="99">
        <v>2.4045305230376597</v>
      </c>
    </row>
    <row r="2947" spans="1:30" ht="15.75" thickBot="1">
      <c r="A2947" s="51" t="s">
        <v>105</v>
      </c>
      <c r="B2947" s="87">
        <v>4</v>
      </c>
      <c r="C2947" s="87">
        <v>2.8540000000000001</v>
      </c>
      <c r="D2947" s="87">
        <v>1.2</v>
      </c>
      <c r="E2947" s="87">
        <v>2.7669999999999999</v>
      </c>
      <c r="F2947" s="87">
        <v>2</v>
      </c>
      <c r="G2947" s="89">
        <v>2.5499999999999998</v>
      </c>
      <c r="H2947" s="89">
        <v>2.58</v>
      </c>
      <c r="I2947" s="87">
        <v>2</v>
      </c>
      <c r="J2947" s="87">
        <v>2</v>
      </c>
      <c r="K2947" s="89">
        <v>2.63</v>
      </c>
      <c r="L2947" s="89">
        <v>2.63</v>
      </c>
      <c r="M2947" s="87">
        <v>30</v>
      </c>
      <c r="N2947" s="79">
        <f t="shared" si="74"/>
        <v>0.3</v>
      </c>
      <c r="O2947" s="87">
        <v>150</v>
      </c>
      <c r="P2947" s="87">
        <v>47.5</v>
      </c>
      <c r="Q2947" s="87">
        <v>407.48463562267239</v>
      </c>
      <c r="R2947" s="87">
        <v>1.5</v>
      </c>
      <c r="S2947" s="87">
        <v>1</v>
      </c>
      <c r="T2947" s="87">
        <v>20</v>
      </c>
      <c r="U2947" s="87">
        <v>91</v>
      </c>
      <c r="V2947" s="88"/>
      <c r="W2947" s="88"/>
      <c r="X2947" s="90">
        <v>113.85520649999999</v>
      </c>
      <c r="Y2947" s="90">
        <v>37.461402999999997</v>
      </c>
      <c r="Z2947" s="91"/>
      <c r="AA2947" s="88"/>
      <c r="AB2947" s="92">
        <v>5.3642375500000004</v>
      </c>
      <c r="AC2947" s="92"/>
      <c r="AD2947" s="99">
        <v>2.3584352956620909</v>
      </c>
    </row>
    <row r="2948" spans="1:30" ht="15.75" thickBot="1">
      <c r="A2948" s="51" t="s">
        <v>105</v>
      </c>
      <c r="B2948" s="96" t="s">
        <v>82</v>
      </c>
      <c r="C2948" s="87">
        <v>3.22</v>
      </c>
      <c r="D2948" s="87">
        <v>1</v>
      </c>
      <c r="E2948" s="87">
        <v>2.2000000000000002</v>
      </c>
      <c r="F2948" s="87">
        <v>1</v>
      </c>
      <c r="G2948" s="89">
        <v>2.56</v>
      </c>
      <c r="H2948" s="89">
        <v>2.6</v>
      </c>
      <c r="I2948" s="87">
        <v>2</v>
      </c>
      <c r="J2948" s="87">
        <v>1</v>
      </c>
      <c r="K2948" s="89">
        <v>2.7</v>
      </c>
      <c r="L2948" s="89">
        <v>2.7</v>
      </c>
      <c r="M2948" s="87">
        <v>32</v>
      </c>
      <c r="N2948" s="79">
        <f t="shared" si="74"/>
        <v>0.32</v>
      </c>
      <c r="O2948" s="87">
        <v>160</v>
      </c>
      <c r="P2948" s="87">
        <v>7.5</v>
      </c>
      <c r="Q2948" s="87">
        <v>412.8838078574837</v>
      </c>
      <c r="R2948" s="87">
        <v>1.5</v>
      </c>
      <c r="S2948" s="87">
        <v>1</v>
      </c>
      <c r="T2948" s="87">
        <v>20</v>
      </c>
      <c r="U2948" s="87">
        <v>91</v>
      </c>
      <c r="V2948" s="88"/>
      <c r="W2948" s="88"/>
      <c r="X2948" s="90">
        <v>106.2060195</v>
      </c>
      <c r="Y2948" s="90">
        <v>45.0125235</v>
      </c>
      <c r="Z2948" s="91"/>
      <c r="AA2948" s="88"/>
      <c r="AB2948" s="92">
        <v>5.1288779499999997</v>
      </c>
      <c r="AC2948" s="92"/>
      <c r="AD2948" s="99">
        <v>2.4184655061096469</v>
      </c>
    </row>
    <row r="2949" spans="1:30" ht="15.75" thickBot="1">
      <c r="A2949" s="51" t="s">
        <v>105</v>
      </c>
      <c r="B2949" s="87">
        <v>1</v>
      </c>
      <c r="C2949" s="87">
        <v>3.16</v>
      </c>
      <c r="D2949" s="87">
        <v>1.2</v>
      </c>
      <c r="E2949" s="87">
        <v>2.556</v>
      </c>
      <c r="F2949" s="87">
        <v>1</v>
      </c>
      <c r="G2949" s="89">
        <v>2.56</v>
      </c>
      <c r="H2949" s="89">
        <v>2.6</v>
      </c>
      <c r="I2949" s="87">
        <v>2</v>
      </c>
      <c r="J2949" s="87">
        <v>2</v>
      </c>
      <c r="K2949" s="89">
        <v>2.63</v>
      </c>
      <c r="L2949" s="89">
        <v>2.63</v>
      </c>
      <c r="M2949" s="87">
        <v>32</v>
      </c>
      <c r="N2949" s="79">
        <f t="shared" si="74"/>
        <v>0.32</v>
      </c>
      <c r="O2949" s="87">
        <v>160</v>
      </c>
      <c r="P2949" s="87">
        <v>35</v>
      </c>
      <c r="Q2949" s="87">
        <v>406.36535983178464</v>
      </c>
      <c r="R2949" s="87">
        <v>1.5</v>
      </c>
      <c r="S2949" s="87">
        <v>1</v>
      </c>
      <c r="T2949" s="87">
        <v>20</v>
      </c>
      <c r="U2949" s="87">
        <v>91</v>
      </c>
      <c r="V2949" s="88"/>
      <c r="W2949" s="88"/>
      <c r="X2949" s="90">
        <v>112.384209</v>
      </c>
      <c r="Y2949" s="90">
        <v>38.147868500000001</v>
      </c>
      <c r="Z2949" s="91"/>
      <c r="AA2949" s="88"/>
      <c r="AB2949" s="92">
        <v>5.9232165999999999</v>
      </c>
      <c r="AC2949" s="92"/>
      <c r="AD2949" s="99">
        <v>2.3618805705330082</v>
      </c>
    </row>
    <row r="2950" spans="1:30" ht="15.75" thickBot="1">
      <c r="A2950" s="51" t="s">
        <v>105</v>
      </c>
      <c r="B2950" s="87">
        <v>4</v>
      </c>
      <c r="C2950" s="87">
        <v>2.8540000000000001</v>
      </c>
      <c r="D2950" s="87">
        <v>2</v>
      </c>
      <c r="E2950" s="87">
        <v>2.9</v>
      </c>
      <c r="F2950" s="87">
        <v>2</v>
      </c>
      <c r="G2950" s="89">
        <v>2.5499999999999998</v>
      </c>
      <c r="H2950" s="89">
        <v>2.58</v>
      </c>
      <c r="I2950" s="87">
        <v>2</v>
      </c>
      <c r="J2950" s="87">
        <v>2</v>
      </c>
      <c r="K2950" s="89">
        <v>2.63</v>
      </c>
      <c r="L2950" s="89">
        <v>2.63</v>
      </c>
      <c r="M2950" s="87">
        <v>32</v>
      </c>
      <c r="N2950" s="79">
        <f t="shared" si="74"/>
        <v>0.32</v>
      </c>
      <c r="O2950" s="87">
        <v>160</v>
      </c>
      <c r="P2950" s="87">
        <v>40</v>
      </c>
      <c r="Q2950" s="87">
        <v>403.57631249129645</v>
      </c>
      <c r="R2950" s="87">
        <v>1.5</v>
      </c>
      <c r="S2950" s="87">
        <v>1</v>
      </c>
      <c r="T2950" s="87">
        <v>20</v>
      </c>
      <c r="U2950" s="87">
        <v>91</v>
      </c>
      <c r="V2950" s="88"/>
      <c r="W2950" s="88"/>
      <c r="X2950" s="90">
        <v>74.726673000000005</v>
      </c>
      <c r="Y2950" s="90">
        <v>34.421341499999997</v>
      </c>
      <c r="Z2950" s="91"/>
      <c r="AA2950" s="88"/>
      <c r="AB2950" s="92">
        <v>3.7461403000000004</v>
      </c>
      <c r="AC2950" s="92"/>
      <c r="AD2950" s="99">
        <v>2.3521291866995186</v>
      </c>
    </row>
    <row r="2951" spans="1:30" ht="15.75" thickBot="1">
      <c r="A2951" s="51" t="s">
        <v>105</v>
      </c>
      <c r="B2951" s="87">
        <v>1</v>
      </c>
      <c r="C2951" s="87">
        <v>3.16</v>
      </c>
      <c r="D2951" s="87">
        <v>2</v>
      </c>
      <c r="E2951" s="87">
        <v>2.91</v>
      </c>
      <c r="F2951" s="87">
        <v>1</v>
      </c>
      <c r="G2951" s="89">
        <v>2.56</v>
      </c>
      <c r="H2951" s="89">
        <v>2.6</v>
      </c>
      <c r="I2951" s="87">
        <v>2</v>
      </c>
      <c r="J2951" s="87">
        <v>1</v>
      </c>
      <c r="K2951" s="89">
        <v>2.7</v>
      </c>
      <c r="L2951" s="89">
        <v>2.7</v>
      </c>
      <c r="M2951" s="87">
        <v>25.5</v>
      </c>
      <c r="N2951" s="79">
        <f t="shared" si="74"/>
        <v>0.255</v>
      </c>
      <c r="O2951" s="87">
        <v>140</v>
      </c>
      <c r="P2951" s="87">
        <v>40</v>
      </c>
      <c r="Q2951" s="87">
        <v>412.66073305139048</v>
      </c>
      <c r="R2951" s="87">
        <v>1.5</v>
      </c>
      <c r="S2951" s="87">
        <v>1</v>
      </c>
      <c r="T2951" s="87">
        <v>20</v>
      </c>
      <c r="U2951" s="87">
        <v>91</v>
      </c>
      <c r="V2951" s="88"/>
      <c r="W2951" s="88"/>
      <c r="X2951" s="90">
        <v>138.76409749999999</v>
      </c>
      <c r="Y2951" s="90">
        <v>50.406180999999997</v>
      </c>
      <c r="Z2951" s="91"/>
      <c r="AA2951" s="88"/>
      <c r="AB2951" s="92">
        <v>7.1784678</v>
      </c>
      <c r="AC2951" s="92"/>
      <c r="AD2951" s="99">
        <v>2.4499323546962577</v>
      </c>
    </row>
    <row r="2952" spans="1:30" ht="15.75" thickBot="1">
      <c r="A2952" s="51" t="s">
        <v>105</v>
      </c>
      <c r="B2952" s="87">
        <v>4</v>
      </c>
      <c r="C2952" s="87">
        <v>2.8540000000000001</v>
      </c>
      <c r="D2952" s="87">
        <v>1</v>
      </c>
      <c r="E2952" s="87">
        <v>2.2000000000000002</v>
      </c>
      <c r="F2952" s="87">
        <v>1</v>
      </c>
      <c r="G2952" s="89">
        <v>2.56</v>
      </c>
      <c r="H2952" s="89">
        <v>2.6</v>
      </c>
      <c r="I2952" s="87">
        <v>2</v>
      </c>
      <c r="J2952" s="87">
        <v>2</v>
      </c>
      <c r="K2952" s="89">
        <v>2.63</v>
      </c>
      <c r="L2952" s="89">
        <v>2.63</v>
      </c>
      <c r="M2952" s="87">
        <v>25.5</v>
      </c>
      <c r="N2952" s="79">
        <f t="shared" ref="N2952:N3015" si="75">M2952/100</f>
        <v>0.255</v>
      </c>
      <c r="O2952" s="87">
        <v>140</v>
      </c>
      <c r="P2952" s="87">
        <v>7.5</v>
      </c>
      <c r="Q2952" s="87">
        <v>402.54590924517549</v>
      </c>
      <c r="R2952" s="87">
        <v>1.5</v>
      </c>
      <c r="S2952" s="87">
        <v>1</v>
      </c>
      <c r="T2952" s="87">
        <v>20</v>
      </c>
      <c r="U2952" s="87">
        <v>91</v>
      </c>
      <c r="V2952" s="88"/>
      <c r="W2952" s="88"/>
      <c r="X2952" s="90">
        <v>124.544455</v>
      </c>
      <c r="Y2952" s="90">
        <v>39.128533500000003</v>
      </c>
      <c r="Z2952" s="91"/>
      <c r="AA2952" s="88"/>
      <c r="AB2952" s="92">
        <v>6.0605096999999999</v>
      </c>
      <c r="AC2952" s="92"/>
      <c r="AD2952" s="99">
        <v>2.3769548506216309</v>
      </c>
    </row>
    <row r="2953" spans="1:30" ht="15.75" thickBot="1">
      <c r="A2953" s="51" t="s">
        <v>105</v>
      </c>
      <c r="B2953" s="96" t="s">
        <v>82</v>
      </c>
      <c r="C2953" s="87">
        <v>3.22</v>
      </c>
      <c r="D2953" s="87">
        <v>1.2</v>
      </c>
      <c r="E2953" s="87">
        <v>2.5550000000000002</v>
      </c>
      <c r="F2953" s="87">
        <v>2</v>
      </c>
      <c r="G2953" s="89">
        <v>2.5499999999999998</v>
      </c>
      <c r="H2953" s="89">
        <v>2.58</v>
      </c>
      <c r="I2953" s="87">
        <v>2</v>
      </c>
      <c r="J2953" s="87">
        <v>2</v>
      </c>
      <c r="K2953" s="89">
        <v>2.63</v>
      </c>
      <c r="L2953" s="89">
        <v>2.63</v>
      </c>
      <c r="M2953" s="87">
        <v>25.5</v>
      </c>
      <c r="N2953" s="79">
        <f t="shared" si="75"/>
        <v>0.255</v>
      </c>
      <c r="O2953" s="87">
        <v>140</v>
      </c>
      <c r="P2953" s="87">
        <v>35</v>
      </c>
      <c r="Q2953" s="87">
        <v>409.95166729843669</v>
      </c>
      <c r="R2953" s="87">
        <v>1.5</v>
      </c>
      <c r="S2953" s="87">
        <v>1</v>
      </c>
      <c r="T2953" s="87">
        <v>20</v>
      </c>
      <c r="U2953" s="87">
        <v>91</v>
      </c>
      <c r="V2953" s="88"/>
      <c r="W2953" s="88"/>
      <c r="X2953" s="90">
        <v>136.99890049999999</v>
      </c>
      <c r="Y2953" s="90">
        <v>41.384062999999998</v>
      </c>
      <c r="Z2953" s="91"/>
      <c r="AA2953" s="88"/>
      <c r="AB2953" s="92">
        <v>5.7270836000000003</v>
      </c>
      <c r="AC2953" s="92"/>
      <c r="AD2953" s="99">
        <v>2.4021762236570297</v>
      </c>
    </row>
    <row r="2954" spans="1:30" ht="15.75" thickBot="1">
      <c r="A2954" s="51" t="s">
        <v>105</v>
      </c>
      <c r="B2954" s="87">
        <v>1</v>
      </c>
      <c r="C2954" s="87">
        <v>3.16</v>
      </c>
      <c r="D2954" s="87">
        <v>1.2</v>
      </c>
      <c r="E2954" s="87">
        <v>2.6739999999999999</v>
      </c>
      <c r="F2954" s="87">
        <v>1</v>
      </c>
      <c r="G2954" s="89">
        <v>2.56</v>
      </c>
      <c r="H2954" s="89">
        <v>2.6</v>
      </c>
      <c r="I2954" s="87">
        <v>2</v>
      </c>
      <c r="J2954" s="87">
        <v>1</v>
      </c>
      <c r="K2954" s="89">
        <v>2.7</v>
      </c>
      <c r="L2954" s="89">
        <v>2.7</v>
      </c>
      <c r="M2954" s="87">
        <v>27.3</v>
      </c>
      <c r="N2954" s="79">
        <f t="shared" si="75"/>
        <v>0.27300000000000002</v>
      </c>
      <c r="O2954" s="87">
        <v>150</v>
      </c>
      <c r="P2954" s="87">
        <v>55</v>
      </c>
      <c r="Q2954" s="87">
        <v>399.93481845357604</v>
      </c>
      <c r="R2954" s="87">
        <v>1.5</v>
      </c>
      <c r="S2954" s="87">
        <v>1</v>
      </c>
      <c r="T2954" s="87">
        <v>20</v>
      </c>
      <c r="U2954" s="87">
        <v>91</v>
      </c>
      <c r="V2954" s="88"/>
      <c r="W2954" s="88"/>
      <c r="X2954" s="90">
        <v>123.0734575</v>
      </c>
      <c r="Y2954" s="90">
        <v>45.895122000000001</v>
      </c>
      <c r="Z2954" s="91"/>
      <c r="AA2954" s="88"/>
      <c r="AB2954" s="92">
        <v>6.2174161000000003</v>
      </c>
      <c r="AC2954" s="92"/>
      <c r="AD2954" s="99">
        <v>2.403421125091918</v>
      </c>
    </row>
    <row r="2955" spans="1:30" ht="15.75" thickBot="1">
      <c r="A2955" s="51" t="s">
        <v>105</v>
      </c>
      <c r="B2955" s="87">
        <v>4</v>
      </c>
      <c r="C2955" s="87">
        <v>2.8540000000000001</v>
      </c>
      <c r="D2955" s="88"/>
      <c r="E2955" s="87">
        <v>1</v>
      </c>
      <c r="F2955" s="87">
        <v>1</v>
      </c>
      <c r="G2955" s="89">
        <v>2.56</v>
      </c>
      <c r="H2955" s="89">
        <v>2.6</v>
      </c>
      <c r="I2955" s="87">
        <v>2</v>
      </c>
      <c r="J2955" s="87">
        <v>2</v>
      </c>
      <c r="K2955" s="89">
        <v>2.63</v>
      </c>
      <c r="L2955" s="89">
        <v>2.63</v>
      </c>
      <c r="M2955" s="87">
        <v>27.3</v>
      </c>
      <c r="N2955" s="79">
        <f t="shared" si="75"/>
        <v>0.27300000000000002</v>
      </c>
      <c r="O2955" s="87">
        <v>150</v>
      </c>
      <c r="P2955" s="88"/>
      <c r="Q2955" s="87">
        <v>398.33793249497523</v>
      </c>
      <c r="R2955" s="87">
        <v>1.5</v>
      </c>
      <c r="S2955" s="87">
        <v>1</v>
      </c>
      <c r="T2955" s="87">
        <v>20</v>
      </c>
      <c r="U2955" s="87">
        <v>91</v>
      </c>
      <c r="V2955" s="88"/>
      <c r="W2955" s="88"/>
      <c r="X2955" s="90">
        <v>109.049948</v>
      </c>
      <c r="Y2955" s="90">
        <v>37.167203499999999</v>
      </c>
      <c r="Z2955" s="91"/>
      <c r="AA2955" s="88"/>
      <c r="AB2955" s="92">
        <v>5.0798446999999998</v>
      </c>
      <c r="AC2955" s="92"/>
      <c r="AD2955" s="99">
        <v>2.3720843776076763</v>
      </c>
    </row>
    <row r="2956" spans="1:30" ht="15.75" thickBot="1">
      <c r="A2956" s="51" t="s">
        <v>105</v>
      </c>
      <c r="B2956" s="96" t="s">
        <v>82</v>
      </c>
      <c r="C2956" s="87">
        <v>3.22</v>
      </c>
      <c r="D2956" s="87">
        <v>1.2</v>
      </c>
      <c r="E2956" s="87">
        <v>2.669</v>
      </c>
      <c r="F2956" s="87">
        <v>2</v>
      </c>
      <c r="G2956" s="89">
        <v>2.5499999999999998</v>
      </c>
      <c r="H2956" s="89">
        <v>2.58</v>
      </c>
      <c r="I2956" s="87">
        <v>2</v>
      </c>
      <c r="J2956" s="87">
        <v>2</v>
      </c>
      <c r="K2956" s="89">
        <v>2.63</v>
      </c>
      <c r="L2956" s="89">
        <v>2.63</v>
      </c>
      <c r="M2956" s="87">
        <v>27.3</v>
      </c>
      <c r="N2956" s="79">
        <f t="shared" si="75"/>
        <v>0.27300000000000002</v>
      </c>
      <c r="O2956" s="87">
        <v>150</v>
      </c>
      <c r="P2956" s="87">
        <v>27.5</v>
      </c>
      <c r="Q2956" s="87">
        <v>406.68089746230919</v>
      </c>
      <c r="R2956" s="87">
        <v>1.5</v>
      </c>
      <c r="S2956" s="87">
        <v>1</v>
      </c>
      <c r="T2956" s="87">
        <v>20</v>
      </c>
      <c r="U2956" s="87">
        <v>91</v>
      </c>
      <c r="V2956" s="88"/>
      <c r="W2956" s="88"/>
      <c r="X2956" s="90">
        <v>119.83726300000001</v>
      </c>
      <c r="Y2956" s="90">
        <v>38.638201000000002</v>
      </c>
      <c r="Z2956" s="91"/>
      <c r="AA2956" s="88"/>
      <c r="AB2956" s="92">
        <v>6.1978028000000007</v>
      </c>
      <c r="AC2956" s="92"/>
      <c r="AD2956" s="99">
        <v>2.4014081991397846</v>
      </c>
    </row>
    <row r="2957" spans="1:30" ht="15.75" thickBot="1">
      <c r="A2957" s="51" t="s">
        <v>105</v>
      </c>
      <c r="B2957" s="87">
        <v>1</v>
      </c>
      <c r="C2957" s="87">
        <v>3.16</v>
      </c>
      <c r="D2957" s="87">
        <v>1.2</v>
      </c>
      <c r="E2957" s="87">
        <v>2.762</v>
      </c>
      <c r="F2957" s="87">
        <v>1</v>
      </c>
      <c r="G2957" s="89">
        <v>2.56</v>
      </c>
      <c r="H2957" s="89">
        <v>2.6</v>
      </c>
      <c r="I2957" s="87">
        <v>2</v>
      </c>
      <c r="J2957" s="87">
        <v>1</v>
      </c>
      <c r="K2957" s="89">
        <v>2.7</v>
      </c>
      <c r="L2957" s="89">
        <v>2.7</v>
      </c>
      <c r="M2957" s="87">
        <v>29.1</v>
      </c>
      <c r="N2957" s="79">
        <f t="shared" si="75"/>
        <v>0.29100000000000004</v>
      </c>
      <c r="O2957" s="87">
        <v>160</v>
      </c>
      <c r="P2957" s="87">
        <v>47.5</v>
      </c>
      <c r="Q2957" s="87">
        <v>396.75775567061783</v>
      </c>
      <c r="R2957" s="87">
        <v>1.5</v>
      </c>
      <c r="S2957" s="87">
        <v>1</v>
      </c>
      <c r="T2957" s="87">
        <v>20</v>
      </c>
      <c r="U2957" s="87">
        <v>91</v>
      </c>
      <c r="V2957" s="88"/>
      <c r="W2957" s="88"/>
      <c r="X2957" s="90">
        <v>123.8579895</v>
      </c>
      <c r="Y2957" s="90">
        <v>45.698988999999997</v>
      </c>
      <c r="Z2957" s="91"/>
      <c r="AA2957" s="88"/>
      <c r="AB2957" s="92">
        <v>7.12943455</v>
      </c>
      <c r="AC2957" s="92"/>
      <c r="AD2957" s="99">
        <v>2.401455564082609</v>
      </c>
    </row>
    <row r="2958" spans="1:30" ht="15.75" thickBot="1">
      <c r="A2958" s="51" t="s">
        <v>105</v>
      </c>
      <c r="B2958" s="87">
        <v>4</v>
      </c>
      <c r="C2958" s="87">
        <v>2.8540000000000001</v>
      </c>
      <c r="D2958" s="87">
        <v>1</v>
      </c>
      <c r="E2958" s="87">
        <v>2.2000000000000002</v>
      </c>
      <c r="F2958" s="87">
        <v>1</v>
      </c>
      <c r="G2958" s="89">
        <v>2.56</v>
      </c>
      <c r="H2958" s="89">
        <v>2.6</v>
      </c>
      <c r="I2958" s="87">
        <v>2</v>
      </c>
      <c r="J2958" s="87">
        <v>2</v>
      </c>
      <c r="K2958" s="89">
        <v>2.63</v>
      </c>
      <c r="L2958" s="89">
        <v>2.63</v>
      </c>
      <c r="M2958" s="87">
        <v>29.1</v>
      </c>
      <c r="N2958" s="79">
        <f t="shared" si="75"/>
        <v>0.29100000000000004</v>
      </c>
      <c r="O2958" s="87">
        <v>160</v>
      </c>
      <c r="P2958" s="87">
        <v>15</v>
      </c>
      <c r="Q2958" s="87">
        <v>387.8041217785921</v>
      </c>
      <c r="R2958" s="87">
        <v>1.5</v>
      </c>
      <c r="S2958" s="87">
        <v>1</v>
      </c>
      <c r="T2958" s="87">
        <v>20</v>
      </c>
      <c r="U2958" s="87">
        <v>91</v>
      </c>
      <c r="V2958" s="88"/>
      <c r="W2958" s="88"/>
      <c r="X2958" s="90">
        <v>95.909036999999998</v>
      </c>
      <c r="Y2958" s="90">
        <v>36.480738000000002</v>
      </c>
      <c r="Z2958" s="91"/>
      <c r="AA2958" s="88"/>
      <c r="AB2958" s="92">
        <v>5.4132708000000003</v>
      </c>
      <c r="AC2958" s="92"/>
      <c r="AD2958" s="99">
        <v>2.3337941856537054</v>
      </c>
    </row>
    <row r="2959" spans="1:30" ht="15.75" thickBot="1">
      <c r="A2959" s="51" t="s">
        <v>105</v>
      </c>
      <c r="B2959" s="96" t="s">
        <v>82</v>
      </c>
      <c r="C2959" s="87">
        <v>3.22</v>
      </c>
      <c r="D2959" s="87">
        <v>2</v>
      </c>
      <c r="E2959" s="87">
        <v>2.91</v>
      </c>
      <c r="F2959" s="87">
        <v>2</v>
      </c>
      <c r="G2959" s="89">
        <v>2.5499999999999998</v>
      </c>
      <c r="H2959" s="89">
        <v>2.58</v>
      </c>
      <c r="I2959" s="87">
        <v>2</v>
      </c>
      <c r="J2959" s="87">
        <v>2</v>
      </c>
      <c r="K2959" s="89">
        <v>2.63</v>
      </c>
      <c r="L2959" s="89">
        <v>2.63</v>
      </c>
      <c r="M2959" s="87">
        <v>29.1</v>
      </c>
      <c r="N2959" s="79">
        <f t="shared" si="75"/>
        <v>0.29100000000000004</v>
      </c>
      <c r="O2959" s="87">
        <v>160</v>
      </c>
      <c r="P2959" s="87">
        <v>20</v>
      </c>
      <c r="Q2959" s="87">
        <v>403.55399911640973</v>
      </c>
      <c r="R2959" s="87">
        <v>1.5</v>
      </c>
      <c r="S2959" s="87">
        <v>1</v>
      </c>
      <c r="T2959" s="87">
        <v>20</v>
      </c>
      <c r="U2959" s="87">
        <v>91</v>
      </c>
      <c r="V2959" s="88"/>
      <c r="W2959" s="88"/>
      <c r="X2959" s="90">
        <v>107.3828175</v>
      </c>
      <c r="Y2959" s="90">
        <v>39.226599999999998</v>
      </c>
      <c r="Z2959" s="91"/>
      <c r="AA2959" s="88"/>
      <c r="AB2959" s="92">
        <v>5.7074703000000007</v>
      </c>
      <c r="AC2959" s="92"/>
      <c r="AD2959" s="99">
        <v>2.401162509823707</v>
      </c>
    </row>
    <row r="2960" spans="1:30" ht="15.75" thickBot="1">
      <c r="A2960" s="51" t="s">
        <v>105</v>
      </c>
      <c r="B2960" s="87">
        <v>4</v>
      </c>
      <c r="C2960" s="87">
        <v>2.8540000000000001</v>
      </c>
      <c r="D2960" s="87">
        <v>2</v>
      </c>
      <c r="E2960" s="87">
        <v>2.91</v>
      </c>
      <c r="F2960" s="87">
        <v>1</v>
      </c>
      <c r="G2960" s="89">
        <v>2.56</v>
      </c>
      <c r="H2960" s="89">
        <v>2.6</v>
      </c>
      <c r="I2960" s="87">
        <v>2</v>
      </c>
      <c r="J2960" s="87">
        <v>1</v>
      </c>
      <c r="K2960" s="89">
        <v>2.7</v>
      </c>
      <c r="L2960" s="89">
        <v>2.7</v>
      </c>
      <c r="M2960" s="87">
        <v>23.3</v>
      </c>
      <c r="N2960" s="79">
        <f t="shared" si="75"/>
        <v>0.23300000000000001</v>
      </c>
      <c r="O2960" s="87">
        <v>140</v>
      </c>
      <c r="P2960" s="87">
        <v>20</v>
      </c>
      <c r="Q2960" s="87">
        <v>393.88038920801284</v>
      </c>
      <c r="R2960" s="87">
        <v>1.5</v>
      </c>
      <c r="S2960" s="87">
        <v>1</v>
      </c>
      <c r="T2960" s="87">
        <v>20</v>
      </c>
      <c r="U2960" s="87">
        <v>91</v>
      </c>
      <c r="V2960" s="88"/>
      <c r="W2960" s="88"/>
      <c r="X2960" s="90">
        <v>121.50439350000001</v>
      </c>
      <c r="Y2960" s="90">
        <v>40.991796999999998</v>
      </c>
      <c r="Z2960" s="91"/>
      <c r="AA2960" s="88"/>
      <c r="AB2960" s="92">
        <v>6.7175552500000002</v>
      </c>
      <c r="AC2960" s="92"/>
      <c r="AD2960" s="99">
        <v>2.422314022020736</v>
      </c>
    </row>
    <row r="2961" spans="1:30" ht="15.75" thickBot="1">
      <c r="A2961" s="51" t="s">
        <v>105</v>
      </c>
      <c r="B2961" s="96" t="s">
        <v>82</v>
      </c>
      <c r="C2961" s="87">
        <v>3.22</v>
      </c>
      <c r="D2961" s="87">
        <v>1.2</v>
      </c>
      <c r="E2961" s="87">
        <v>2.5750000000000002</v>
      </c>
      <c r="F2961" s="87">
        <v>1</v>
      </c>
      <c r="G2961" s="89">
        <v>2.56</v>
      </c>
      <c r="H2961" s="89">
        <v>2.6</v>
      </c>
      <c r="I2961" s="87">
        <v>2</v>
      </c>
      <c r="J2961" s="87">
        <v>2</v>
      </c>
      <c r="K2961" s="89">
        <v>2.63</v>
      </c>
      <c r="L2961" s="89">
        <v>2.63</v>
      </c>
      <c r="M2961" s="87">
        <v>23.3</v>
      </c>
      <c r="N2961" s="79">
        <f t="shared" si="75"/>
        <v>0.23300000000000001</v>
      </c>
      <c r="O2961" s="87">
        <v>140</v>
      </c>
      <c r="P2961" s="87">
        <v>47.5</v>
      </c>
      <c r="Q2961" s="87">
        <v>396.0413397945166</v>
      </c>
      <c r="R2961" s="87">
        <v>1.5</v>
      </c>
      <c r="S2961" s="87">
        <v>1</v>
      </c>
      <c r="T2961" s="87">
        <v>20</v>
      </c>
      <c r="U2961" s="87">
        <v>91</v>
      </c>
      <c r="V2961" s="88"/>
      <c r="W2961" s="88"/>
      <c r="X2961" s="90">
        <v>128.9574475</v>
      </c>
      <c r="Y2961" s="90">
        <v>41.972462000000007</v>
      </c>
      <c r="Z2961" s="91"/>
      <c r="AA2961" s="88"/>
      <c r="AB2961" s="92">
        <v>6.6292953999999993</v>
      </c>
      <c r="AC2961" s="92"/>
      <c r="AD2961" s="99">
        <v>2.3972430484297411</v>
      </c>
    </row>
    <row r="2962" spans="1:30" ht="15.75" thickBot="1">
      <c r="A2962" s="51" t="s">
        <v>105</v>
      </c>
      <c r="B2962" s="87">
        <v>1</v>
      </c>
      <c r="C2962" s="87">
        <v>3.16</v>
      </c>
      <c r="D2962" s="87">
        <v>1</v>
      </c>
      <c r="E2962" s="87">
        <v>2.2000000000000002</v>
      </c>
      <c r="F2962" s="87">
        <v>2</v>
      </c>
      <c r="G2962" s="89">
        <v>2.5499999999999998</v>
      </c>
      <c r="H2962" s="89">
        <v>2.58</v>
      </c>
      <c r="I2962" s="87">
        <v>2</v>
      </c>
      <c r="J2962" s="87">
        <v>2</v>
      </c>
      <c r="K2962" s="89">
        <v>2.63</v>
      </c>
      <c r="L2962" s="89">
        <v>2.63</v>
      </c>
      <c r="M2962" s="87">
        <v>23.3</v>
      </c>
      <c r="N2962" s="79">
        <f t="shared" si="75"/>
        <v>0.23300000000000001</v>
      </c>
      <c r="O2962" s="87">
        <v>140</v>
      </c>
      <c r="P2962" s="87">
        <v>15</v>
      </c>
      <c r="Q2962" s="87">
        <v>400.38136974761221</v>
      </c>
      <c r="R2962" s="87">
        <v>1.5</v>
      </c>
      <c r="S2962" s="87">
        <v>1</v>
      </c>
      <c r="T2962" s="87">
        <v>20</v>
      </c>
      <c r="U2962" s="87">
        <v>91</v>
      </c>
      <c r="V2962" s="88"/>
      <c r="W2962" s="88"/>
      <c r="X2962" s="90">
        <v>150.04174499999999</v>
      </c>
      <c r="Y2962" s="90">
        <v>42.658927499999997</v>
      </c>
      <c r="Z2962" s="91"/>
      <c r="AA2962" s="88"/>
      <c r="AB2962" s="92">
        <v>5.3740442000000002</v>
      </c>
      <c r="AC2962" s="92"/>
      <c r="AD2962" s="99">
        <v>2.4110320541996915</v>
      </c>
    </row>
    <row r="2963" spans="1:30" ht="15.75" thickBot="1">
      <c r="A2963" s="51" t="s">
        <v>105</v>
      </c>
      <c r="B2963" s="87">
        <v>4</v>
      </c>
      <c r="C2963" s="87">
        <v>2.8540000000000001</v>
      </c>
      <c r="D2963" s="87">
        <v>1.2</v>
      </c>
      <c r="E2963" s="87">
        <v>2.552</v>
      </c>
      <c r="F2963" s="87">
        <v>1</v>
      </c>
      <c r="G2963" s="89">
        <v>2.56</v>
      </c>
      <c r="H2963" s="89">
        <v>2.6</v>
      </c>
      <c r="I2963" s="87">
        <v>2</v>
      </c>
      <c r="J2963" s="87">
        <v>1</v>
      </c>
      <c r="K2963" s="89">
        <v>2.7</v>
      </c>
      <c r="L2963" s="89">
        <v>2.7</v>
      </c>
      <c r="M2963" s="87">
        <v>25</v>
      </c>
      <c r="N2963" s="79">
        <f t="shared" si="75"/>
        <v>0.25</v>
      </c>
      <c r="O2963" s="87">
        <v>150</v>
      </c>
      <c r="P2963" s="87">
        <v>35</v>
      </c>
      <c r="Q2963" s="87">
        <v>382.34359786049555</v>
      </c>
      <c r="R2963" s="87">
        <v>1.5</v>
      </c>
      <c r="S2963" s="87">
        <v>1</v>
      </c>
      <c r="T2963" s="87">
        <v>20</v>
      </c>
      <c r="U2963" s="87">
        <v>91</v>
      </c>
      <c r="V2963" s="88"/>
      <c r="W2963" s="88"/>
      <c r="X2963" s="90">
        <v>118.95466450000001</v>
      </c>
      <c r="Y2963" s="90">
        <v>45.208656500000004</v>
      </c>
      <c r="Z2963" s="91"/>
      <c r="AA2963" s="88"/>
      <c r="AB2963" s="92">
        <v>5.9918631500000004</v>
      </c>
      <c r="AC2963" s="92"/>
      <c r="AD2963" s="99">
        <v>2.3806449892024211</v>
      </c>
    </row>
    <row r="2964" spans="1:30" ht="15.75" thickBot="1">
      <c r="A2964" s="51" t="s">
        <v>105</v>
      </c>
      <c r="B2964" s="96" t="s">
        <v>82</v>
      </c>
      <c r="C2964" s="87">
        <v>3.22</v>
      </c>
      <c r="D2964" s="87">
        <v>2</v>
      </c>
      <c r="E2964" s="87">
        <v>2.91</v>
      </c>
      <c r="F2964" s="87">
        <v>1</v>
      </c>
      <c r="G2964" s="89">
        <v>2.56</v>
      </c>
      <c r="H2964" s="89">
        <v>2.6</v>
      </c>
      <c r="I2964" s="87">
        <v>2</v>
      </c>
      <c r="J2964" s="87">
        <v>2</v>
      </c>
      <c r="K2964" s="89">
        <v>2.63</v>
      </c>
      <c r="L2964" s="89">
        <v>2.63</v>
      </c>
      <c r="M2964" s="87">
        <v>25</v>
      </c>
      <c r="N2964" s="79">
        <f t="shared" si="75"/>
        <v>0.25</v>
      </c>
      <c r="O2964" s="87">
        <v>150</v>
      </c>
      <c r="P2964" s="87">
        <v>40</v>
      </c>
      <c r="Q2964" s="87">
        <v>397.54496124031004</v>
      </c>
      <c r="R2964" s="87">
        <v>1.5</v>
      </c>
      <c r="S2964" s="87">
        <v>1</v>
      </c>
      <c r="T2964" s="87">
        <v>20</v>
      </c>
      <c r="U2964" s="87">
        <v>91</v>
      </c>
      <c r="V2964" s="88"/>
      <c r="W2964" s="88"/>
      <c r="X2964" s="90">
        <v>128.270982</v>
      </c>
      <c r="Y2964" s="90">
        <v>43.149260000000005</v>
      </c>
      <c r="Z2964" s="91"/>
      <c r="AA2964" s="88"/>
      <c r="AB2964" s="92">
        <v>6.18799615</v>
      </c>
      <c r="AC2964" s="92"/>
      <c r="AD2964" s="99">
        <v>2.4180829465440414</v>
      </c>
    </row>
    <row r="2965" spans="1:30" ht="15.75" thickBot="1">
      <c r="A2965" s="51" t="s">
        <v>105</v>
      </c>
      <c r="B2965" s="87">
        <v>1</v>
      </c>
      <c r="C2965" s="87">
        <v>3.16</v>
      </c>
      <c r="D2965" s="87">
        <v>1</v>
      </c>
      <c r="E2965" s="87">
        <v>2.2000000000000002</v>
      </c>
      <c r="F2965" s="87">
        <v>2</v>
      </c>
      <c r="G2965" s="89">
        <v>2.5499999999999998</v>
      </c>
      <c r="H2965" s="89">
        <v>2.58</v>
      </c>
      <c r="I2965" s="87">
        <v>2</v>
      </c>
      <c r="J2965" s="87">
        <v>2</v>
      </c>
      <c r="K2965" s="89">
        <v>2.63</v>
      </c>
      <c r="L2965" s="89">
        <v>2.63</v>
      </c>
      <c r="M2965" s="87">
        <v>25</v>
      </c>
      <c r="N2965" s="79">
        <f t="shared" si="75"/>
        <v>0.25</v>
      </c>
      <c r="O2965" s="87">
        <v>150</v>
      </c>
      <c r="P2965" s="87">
        <v>7.5</v>
      </c>
      <c r="Q2965" s="87">
        <v>397.23367875647665</v>
      </c>
      <c r="R2965" s="87">
        <v>1.5</v>
      </c>
      <c r="S2965" s="87">
        <v>1</v>
      </c>
      <c r="T2965" s="87">
        <v>20</v>
      </c>
      <c r="U2965" s="87">
        <v>91</v>
      </c>
      <c r="V2965" s="88"/>
      <c r="W2965" s="88"/>
      <c r="X2965" s="90">
        <v>123.6618565</v>
      </c>
      <c r="Y2965" s="90">
        <v>39.520799500000003</v>
      </c>
      <c r="Z2965" s="91"/>
      <c r="AA2965" s="88"/>
      <c r="AB2965" s="92">
        <v>6.2762560000000001</v>
      </c>
      <c r="AC2965" s="92"/>
      <c r="AD2965" s="99">
        <v>2.4110056793407946</v>
      </c>
    </row>
    <row r="2966" spans="1:30" ht="15.75" thickBot="1">
      <c r="A2966" s="51" t="s">
        <v>105</v>
      </c>
      <c r="B2966" s="87">
        <v>4</v>
      </c>
      <c r="C2966" s="87">
        <v>2.8540000000000001</v>
      </c>
      <c r="D2966" s="87">
        <v>1.2</v>
      </c>
      <c r="E2966" s="87">
        <v>2.6749999999999998</v>
      </c>
      <c r="F2966" s="87">
        <v>1</v>
      </c>
      <c r="G2966" s="89">
        <v>2.56</v>
      </c>
      <c r="H2966" s="89">
        <v>2.6</v>
      </c>
      <c r="I2966" s="87">
        <v>2</v>
      </c>
      <c r="J2966" s="87">
        <v>1</v>
      </c>
      <c r="K2966" s="89">
        <v>2.7</v>
      </c>
      <c r="L2966" s="89">
        <v>2.7</v>
      </c>
      <c r="M2966" s="87">
        <v>26.7</v>
      </c>
      <c r="N2966" s="79">
        <f t="shared" si="75"/>
        <v>0.26700000000000002</v>
      </c>
      <c r="O2966" s="87">
        <v>160</v>
      </c>
      <c r="P2966" s="87">
        <v>27.5</v>
      </c>
      <c r="Q2966" s="87">
        <v>379.03462201982529</v>
      </c>
      <c r="R2966" s="87">
        <v>1.5</v>
      </c>
      <c r="S2966" s="87">
        <v>1</v>
      </c>
      <c r="T2966" s="87">
        <v>20</v>
      </c>
      <c r="U2966" s="87">
        <v>91</v>
      </c>
      <c r="V2966" s="88"/>
      <c r="W2966" s="88"/>
      <c r="X2966" s="90">
        <v>114.54167200000001</v>
      </c>
      <c r="Y2966" s="90">
        <v>44.914456999999999</v>
      </c>
      <c r="Z2966" s="91"/>
      <c r="AA2966" s="88"/>
      <c r="AB2966" s="92">
        <v>6.6096821000000006</v>
      </c>
      <c r="AC2966" s="92"/>
      <c r="AD2966" s="99">
        <v>2.3769042975846317</v>
      </c>
    </row>
    <row r="2967" spans="1:30" ht="15.75" thickBot="1">
      <c r="A2967" s="51" t="s">
        <v>105</v>
      </c>
      <c r="B2967" s="96" t="s">
        <v>82</v>
      </c>
      <c r="C2967" s="87">
        <v>3.22</v>
      </c>
      <c r="D2967" s="87">
        <v>1.2</v>
      </c>
      <c r="E2967" s="87">
        <v>2.6680000000000001</v>
      </c>
      <c r="F2967" s="87">
        <v>1</v>
      </c>
      <c r="G2967" s="89">
        <v>2.56</v>
      </c>
      <c r="H2967" s="89">
        <v>2.6</v>
      </c>
      <c r="I2967" s="87">
        <v>2</v>
      </c>
      <c r="J2967" s="87">
        <v>2</v>
      </c>
      <c r="K2967" s="89">
        <v>2.63</v>
      </c>
      <c r="L2967" s="89">
        <v>2.63</v>
      </c>
      <c r="M2967" s="87">
        <v>26.7</v>
      </c>
      <c r="N2967" s="79">
        <f t="shared" si="75"/>
        <v>0.26700000000000002</v>
      </c>
      <c r="O2967" s="87">
        <v>160</v>
      </c>
      <c r="P2967" s="87">
        <v>55</v>
      </c>
      <c r="Q2967" s="87">
        <v>384.10472482363713</v>
      </c>
      <c r="R2967" s="87">
        <v>1.5</v>
      </c>
      <c r="S2967" s="87">
        <v>1</v>
      </c>
      <c r="T2967" s="87">
        <v>20</v>
      </c>
      <c r="U2967" s="87">
        <v>91</v>
      </c>
      <c r="V2967" s="88"/>
      <c r="W2967" s="88"/>
      <c r="X2967" s="90">
        <v>100.223963</v>
      </c>
      <c r="Y2967" s="90">
        <v>38.147868500000001</v>
      </c>
      <c r="Z2967" s="91"/>
      <c r="AA2967" s="88"/>
      <c r="AB2967" s="92">
        <v>5.1092646500000001</v>
      </c>
      <c r="AC2967" s="92"/>
      <c r="AD2967" s="99">
        <v>2.3675014987740215</v>
      </c>
    </row>
    <row r="2968" spans="1:30" ht="15.75" thickBot="1">
      <c r="A2968" s="51" t="s">
        <v>105</v>
      </c>
      <c r="B2968" s="87">
        <v>1</v>
      </c>
      <c r="C2968" s="87">
        <v>3.16</v>
      </c>
      <c r="D2968" s="88"/>
      <c r="E2968" s="87">
        <v>1</v>
      </c>
      <c r="F2968" s="87">
        <v>2</v>
      </c>
      <c r="G2968" s="89">
        <v>2.5499999999999998</v>
      </c>
      <c r="H2968" s="89">
        <v>2.58</v>
      </c>
      <c r="I2968" s="87">
        <v>2</v>
      </c>
      <c r="J2968" s="87">
        <v>2</v>
      </c>
      <c r="K2968" s="89">
        <v>2.63</v>
      </c>
      <c r="L2968" s="89">
        <v>2.63</v>
      </c>
      <c r="M2968" s="87">
        <v>26.7</v>
      </c>
      <c r="N2968" s="79">
        <f t="shared" si="75"/>
        <v>0.26700000000000002</v>
      </c>
      <c r="O2968" s="87">
        <v>160</v>
      </c>
      <c r="P2968" s="88"/>
      <c r="Q2968" s="87">
        <v>393.92544920115682</v>
      </c>
      <c r="R2968" s="87">
        <v>1.5</v>
      </c>
      <c r="S2968" s="87">
        <v>1</v>
      </c>
      <c r="T2968" s="87">
        <v>20</v>
      </c>
      <c r="U2968" s="87">
        <v>91</v>
      </c>
      <c r="V2968" s="88"/>
      <c r="W2968" s="88"/>
      <c r="X2968" s="90">
        <v>110.32481250000001</v>
      </c>
      <c r="Y2968" s="90">
        <v>39.128533500000003</v>
      </c>
      <c r="Z2968" s="91"/>
      <c r="AA2968" s="88"/>
      <c r="AB2968" s="92">
        <v>6.1389629000000001</v>
      </c>
      <c r="AC2968" s="92"/>
      <c r="AD2968" s="99">
        <v>2.4109422230123738</v>
      </c>
    </row>
    <row r="2969" spans="1:30" ht="15.75" thickBot="1">
      <c r="A2969" s="51" t="s">
        <v>106</v>
      </c>
      <c r="B2969" s="87">
        <v>1</v>
      </c>
      <c r="C2969" s="87">
        <v>3.16</v>
      </c>
      <c r="D2969" s="88"/>
      <c r="E2969" s="87">
        <v>1</v>
      </c>
      <c r="F2969" s="87">
        <v>2.2999999999999998</v>
      </c>
      <c r="G2969" s="89">
        <v>2.52</v>
      </c>
      <c r="H2969" s="89">
        <v>2.56</v>
      </c>
      <c r="I2969" s="87">
        <v>2</v>
      </c>
      <c r="J2969" s="88"/>
      <c r="K2969" s="89">
        <v>2.61</v>
      </c>
      <c r="L2969" s="89">
        <v>2.63</v>
      </c>
      <c r="M2969" s="87">
        <v>22</v>
      </c>
      <c r="N2969" s="79">
        <f t="shared" si="75"/>
        <v>0.22</v>
      </c>
      <c r="O2969" s="87">
        <v>170</v>
      </c>
      <c r="P2969" s="88"/>
      <c r="Q2969" s="87">
        <v>350</v>
      </c>
      <c r="R2969" s="87">
        <v>2.2000000000000002</v>
      </c>
      <c r="S2969" s="87">
        <v>1</v>
      </c>
      <c r="T2969" s="87">
        <v>20</v>
      </c>
      <c r="U2969" s="87">
        <v>28</v>
      </c>
      <c r="V2969" s="87">
        <v>2.4159999999999999</v>
      </c>
      <c r="W2969" s="88"/>
      <c r="X2969" s="90">
        <v>115.914603</v>
      </c>
      <c r="Y2969" s="90">
        <v>41.874395499999991</v>
      </c>
      <c r="Z2969" s="91"/>
      <c r="AA2969" s="88"/>
      <c r="AB2969" s="92"/>
      <c r="AC2969" s="92"/>
      <c r="AD2969" s="99">
        <v>2.3941617261219794</v>
      </c>
    </row>
    <row r="2970" spans="1:30" ht="15.75" thickBot="1">
      <c r="A2970" s="51" t="s">
        <v>106</v>
      </c>
      <c r="B2970" s="87">
        <v>1</v>
      </c>
      <c r="C2970" s="87">
        <v>3.16</v>
      </c>
      <c r="D2970" s="88"/>
      <c r="E2970" s="87">
        <v>1</v>
      </c>
      <c r="F2970" s="87">
        <v>2.2999999999999998</v>
      </c>
      <c r="G2970" s="89">
        <v>2.52</v>
      </c>
      <c r="H2970" s="89">
        <v>2.56</v>
      </c>
      <c r="I2970" s="87">
        <v>2</v>
      </c>
      <c r="J2970" s="88"/>
      <c r="K2970" s="89">
        <v>2.61</v>
      </c>
      <c r="L2970" s="89">
        <v>2.63</v>
      </c>
      <c r="M2970" s="87">
        <v>22</v>
      </c>
      <c r="N2970" s="79">
        <f t="shared" si="75"/>
        <v>0.22</v>
      </c>
      <c r="O2970" s="87">
        <v>170</v>
      </c>
      <c r="P2970" s="88"/>
      <c r="Q2970" s="87">
        <v>350</v>
      </c>
      <c r="R2970" s="87">
        <v>2.2000000000000002</v>
      </c>
      <c r="S2970" s="87">
        <v>1</v>
      </c>
      <c r="T2970" s="87">
        <v>20</v>
      </c>
      <c r="U2970" s="87">
        <v>91</v>
      </c>
      <c r="V2970" s="87">
        <v>2.4159999999999999</v>
      </c>
      <c r="W2970" s="88"/>
      <c r="X2970" s="90">
        <v>127.68258300000001</v>
      </c>
      <c r="Y2970" s="90">
        <v>43.345393000000001</v>
      </c>
      <c r="Z2970" s="91"/>
      <c r="AA2970" s="88"/>
      <c r="AB2970" s="92"/>
      <c r="AC2970" s="92"/>
      <c r="AD2970" s="99">
        <v>2.3941617261219794</v>
      </c>
    </row>
    <row r="2971" spans="1:30" ht="15.75" thickBot="1">
      <c r="A2971" s="51" t="s">
        <v>106</v>
      </c>
      <c r="B2971" s="87">
        <v>1</v>
      </c>
      <c r="C2971" s="87">
        <v>3.16</v>
      </c>
      <c r="D2971" s="87">
        <v>1</v>
      </c>
      <c r="E2971" s="87">
        <v>2.2000000000000002</v>
      </c>
      <c r="F2971" s="87">
        <v>2.2999999999999998</v>
      </c>
      <c r="G2971" s="89">
        <v>2.52</v>
      </c>
      <c r="H2971" s="89">
        <v>2.56</v>
      </c>
      <c r="I2971" s="87">
        <v>2</v>
      </c>
      <c r="J2971" s="88"/>
      <c r="K2971" s="89">
        <v>2.61</v>
      </c>
      <c r="L2971" s="89">
        <v>2.63</v>
      </c>
      <c r="M2971" s="87">
        <v>22</v>
      </c>
      <c r="N2971" s="79">
        <f t="shared" si="75"/>
        <v>0.22</v>
      </c>
      <c r="O2971" s="87">
        <v>170</v>
      </c>
      <c r="P2971" s="87">
        <v>10</v>
      </c>
      <c r="Q2971" s="87">
        <v>344</v>
      </c>
      <c r="R2971" s="87">
        <v>2.5</v>
      </c>
      <c r="S2971" s="87">
        <v>1</v>
      </c>
      <c r="T2971" s="87">
        <v>20</v>
      </c>
      <c r="U2971" s="87">
        <v>28</v>
      </c>
      <c r="V2971" s="87">
        <v>2.3889999999999998</v>
      </c>
      <c r="W2971" s="88"/>
      <c r="X2971" s="90">
        <v>129.44777999999999</v>
      </c>
      <c r="Y2971" s="90">
        <v>41.874395499999991</v>
      </c>
      <c r="Z2971" s="91"/>
      <c r="AA2971" s="88"/>
      <c r="AB2971" s="92"/>
      <c r="AC2971" s="92"/>
      <c r="AD2971" s="99">
        <v>2.3591718840882936</v>
      </c>
    </row>
    <row r="2972" spans="1:30" ht="15.75" thickBot="1">
      <c r="A2972" s="51" t="s">
        <v>106</v>
      </c>
      <c r="B2972" s="87">
        <v>1</v>
      </c>
      <c r="C2972" s="87">
        <v>3.16</v>
      </c>
      <c r="D2972" s="87">
        <v>1</v>
      </c>
      <c r="E2972" s="87">
        <v>2.2000000000000002</v>
      </c>
      <c r="F2972" s="87">
        <v>2.2999999999999998</v>
      </c>
      <c r="G2972" s="89">
        <v>2.52</v>
      </c>
      <c r="H2972" s="89">
        <v>2.56</v>
      </c>
      <c r="I2972" s="87">
        <v>2</v>
      </c>
      <c r="J2972" s="88"/>
      <c r="K2972" s="89">
        <v>2.61</v>
      </c>
      <c r="L2972" s="89">
        <v>2.63</v>
      </c>
      <c r="M2972" s="87">
        <v>22</v>
      </c>
      <c r="N2972" s="79">
        <f t="shared" si="75"/>
        <v>0.22</v>
      </c>
      <c r="O2972" s="87">
        <v>170</v>
      </c>
      <c r="P2972" s="87">
        <v>10</v>
      </c>
      <c r="Q2972" s="87">
        <v>344</v>
      </c>
      <c r="R2972" s="87">
        <v>2.5</v>
      </c>
      <c r="S2972" s="87">
        <v>1</v>
      </c>
      <c r="T2972" s="87">
        <v>20</v>
      </c>
      <c r="U2972" s="87">
        <v>91</v>
      </c>
      <c r="V2972" s="87">
        <v>2.3889999999999998</v>
      </c>
      <c r="W2972" s="88"/>
      <c r="X2972" s="90">
        <v>135.72403600000001</v>
      </c>
      <c r="Y2972" s="90">
        <v>43.933792000000004</v>
      </c>
      <c r="Z2972" s="91"/>
      <c r="AA2972" s="88"/>
      <c r="AB2972" s="92"/>
      <c r="AC2972" s="92"/>
      <c r="AD2972" s="99">
        <v>2.3591718840882936</v>
      </c>
    </row>
    <row r="2973" spans="1:30" ht="15.75" thickBot="1">
      <c r="A2973" s="51" t="s">
        <v>106</v>
      </c>
      <c r="B2973" s="87">
        <v>1</v>
      </c>
      <c r="C2973" s="87">
        <v>3.16</v>
      </c>
      <c r="D2973" s="87">
        <v>1</v>
      </c>
      <c r="E2973" s="87">
        <v>2.2000000000000002</v>
      </c>
      <c r="F2973" s="87">
        <v>2.2999999999999998</v>
      </c>
      <c r="G2973" s="89">
        <v>2.52</v>
      </c>
      <c r="H2973" s="89">
        <v>2.56</v>
      </c>
      <c r="I2973" s="87">
        <v>2</v>
      </c>
      <c r="J2973" s="88"/>
      <c r="K2973" s="89">
        <v>2.61</v>
      </c>
      <c r="L2973" s="89">
        <v>2.63</v>
      </c>
      <c r="M2973" s="87">
        <v>25</v>
      </c>
      <c r="N2973" s="79">
        <f t="shared" si="75"/>
        <v>0.25</v>
      </c>
      <c r="O2973" s="87">
        <v>170</v>
      </c>
      <c r="P2973" s="88"/>
      <c r="Q2973" s="87">
        <v>380</v>
      </c>
      <c r="R2973" s="87">
        <v>2</v>
      </c>
      <c r="S2973" s="87">
        <v>1</v>
      </c>
      <c r="T2973" s="87">
        <v>20</v>
      </c>
      <c r="U2973" s="87">
        <v>28</v>
      </c>
      <c r="V2973" s="87">
        <v>2.4</v>
      </c>
      <c r="W2973" s="88"/>
      <c r="X2973" s="90">
        <v>105.12728800000001</v>
      </c>
      <c r="Y2973" s="90">
        <v>40.207265</v>
      </c>
      <c r="Z2973" s="91"/>
      <c r="AA2973" s="88"/>
      <c r="AB2973" s="92"/>
      <c r="AC2973" s="92"/>
      <c r="AD2973" s="99">
        <v>2.383121518987342</v>
      </c>
    </row>
    <row r="2974" spans="1:30" ht="15.75" thickBot="1">
      <c r="A2974" s="51" t="s">
        <v>106</v>
      </c>
      <c r="B2974" s="87">
        <v>1</v>
      </c>
      <c r="C2974" s="87">
        <v>3.16</v>
      </c>
      <c r="D2974" s="87">
        <v>1</v>
      </c>
      <c r="E2974" s="87">
        <v>2.2000000000000002</v>
      </c>
      <c r="F2974" s="87">
        <v>2.2999999999999998</v>
      </c>
      <c r="G2974" s="89">
        <v>2.52</v>
      </c>
      <c r="H2974" s="89">
        <v>2.56</v>
      </c>
      <c r="I2974" s="87">
        <v>2</v>
      </c>
      <c r="J2974" s="88"/>
      <c r="K2974" s="89">
        <v>2.61</v>
      </c>
      <c r="L2974" s="89">
        <v>2.63</v>
      </c>
      <c r="M2974" s="87">
        <v>25</v>
      </c>
      <c r="N2974" s="79">
        <f t="shared" si="75"/>
        <v>0.25</v>
      </c>
      <c r="O2974" s="87">
        <v>170</v>
      </c>
      <c r="P2974" s="88"/>
      <c r="Q2974" s="87">
        <v>380</v>
      </c>
      <c r="R2974" s="87">
        <v>2</v>
      </c>
      <c r="S2974" s="87">
        <v>1</v>
      </c>
      <c r="T2974" s="87">
        <v>20</v>
      </c>
      <c r="U2974" s="87">
        <v>91</v>
      </c>
      <c r="V2974" s="87">
        <v>2.4</v>
      </c>
      <c r="W2974" s="88"/>
      <c r="X2974" s="90">
        <v>118.17013249999999</v>
      </c>
      <c r="Y2974" s="90">
        <v>41.482129500000006</v>
      </c>
      <c r="Z2974" s="91"/>
      <c r="AA2974" s="88"/>
      <c r="AB2974" s="92"/>
      <c r="AC2974" s="92"/>
      <c r="AD2974" s="99">
        <v>2.383121518987342</v>
      </c>
    </row>
    <row r="2975" spans="1:30" ht="15.75" thickBot="1">
      <c r="A2975" s="51" t="s">
        <v>106</v>
      </c>
      <c r="B2975" s="87">
        <v>1</v>
      </c>
      <c r="C2975" s="87">
        <v>3.16</v>
      </c>
      <c r="D2975" s="87">
        <v>1</v>
      </c>
      <c r="E2975" s="87">
        <v>2.2000000000000002</v>
      </c>
      <c r="F2975" s="87">
        <v>2.2999999999999998</v>
      </c>
      <c r="G2975" s="89">
        <v>2.52</v>
      </c>
      <c r="H2975" s="89">
        <v>2.56</v>
      </c>
      <c r="I2975" s="87">
        <v>2</v>
      </c>
      <c r="J2975" s="88"/>
      <c r="K2975" s="89">
        <v>2.61</v>
      </c>
      <c r="L2975" s="89">
        <v>2.63</v>
      </c>
      <c r="M2975" s="87">
        <v>25</v>
      </c>
      <c r="N2975" s="79">
        <f t="shared" si="75"/>
        <v>0.25</v>
      </c>
      <c r="O2975" s="87">
        <v>170</v>
      </c>
      <c r="P2975" s="87">
        <v>5</v>
      </c>
      <c r="Q2975" s="87">
        <v>352</v>
      </c>
      <c r="R2975" s="87">
        <v>2.1</v>
      </c>
      <c r="S2975" s="87">
        <v>1</v>
      </c>
      <c r="T2975" s="87">
        <v>20</v>
      </c>
      <c r="U2975" s="87">
        <v>28</v>
      </c>
      <c r="V2975" s="87">
        <v>2.3889999999999998</v>
      </c>
      <c r="W2975" s="88"/>
      <c r="X2975" s="90">
        <v>118.95466450000001</v>
      </c>
      <c r="Y2975" s="90">
        <v>41.482129500000006</v>
      </c>
      <c r="Z2975" s="91"/>
      <c r="AA2975" s="88"/>
      <c r="AB2975" s="92"/>
      <c r="AC2975" s="92"/>
      <c r="AD2975" s="99">
        <v>2.3662499884925201</v>
      </c>
    </row>
    <row r="2976" spans="1:30" ht="15.75" thickBot="1">
      <c r="A2976" s="51" t="s">
        <v>106</v>
      </c>
      <c r="B2976" s="87">
        <v>1</v>
      </c>
      <c r="C2976" s="87">
        <v>3.16</v>
      </c>
      <c r="D2976" s="87">
        <v>1</v>
      </c>
      <c r="E2976" s="87">
        <v>2.2000000000000002</v>
      </c>
      <c r="F2976" s="87">
        <v>2.2999999999999998</v>
      </c>
      <c r="G2976" s="89">
        <v>2.52</v>
      </c>
      <c r="H2976" s="89">
        <v>2.56</v>
      </c>
      <c r="I2976" s="87">
        <v>2</v>
      </c>
      <c r="J2976" s="88"/>
      <c r="K2976" s="89">
        <v>2.61</v>
      </c>
      <c r="L2976" s="89">
        <v>2.63</v>
      </c>
      <c r="M2976" s="87">
        <v>25</v>
      </c>
      <c r="N2976" s="79">
        <f t="shared" si="75"/>
        <v>0.25</v>
      </c>
      <c r="O2976" s="87">
        <v>170</v>
      </c>
      <c r="P2976" s="87">
        <v>5</v>
      </c>
      <c r="Q2976" s="87">
        <v>352</v>
      </c>
      <c r="R2976" s="87">
        <v>2.1</v>
      </c>
      <c r="S2976" s="87">
        <v>1</v>
      </c>
      <c r="T2976" s="87">
        <v>20</v>
      </c>
      <c r="U2976" s="87">
        <v>91</v>
      </c>
      <c r="V2976" s="87">
        <v>2.3889999999999998</v>
      </c>
      <c r="W2976" s="88"/>
      <c r="X2976" s="90">
        <v>127.7806495</v>
      </c>
      <c r="Y2976" s="90">
        <v>43.051193499999997</v>
      </c>
      <c r="Z2976" s="91"/>
      <c r="AA2976" s="88"/>
      <c r="AB2976" s="92"/>
      <c r="AC2976" s="92"/>
      <c r="AD2976" s="99">
        <v>2.3662499884925201</v>
      </c>
    </row>
    <row r="2977" spans="1:30" ht="15.75" thickBot="1">
      <c r="A2977" s="51" t="s">
        <v>106</v>
      </c>
      <c r="B2977" s="87">
        <v>1</v>
      </c>
      <c r="C2977" s="87">
        <v>3.16</v>
      </c>
      <c r="D2977" s="87">
        <v>1</v>
      </c>
      <c r="E2977" s="87">
        <v>2.2000000000000002</v>
      </c>
      <c r="F2977" s="87">
        <v>2.2999999999999998</v>
      </c>
      <c r="G2977" s="89">
        <v>2.52</v>
      </c>
      <c r="H2977" s="89">
        <v>2.56</v>
      </c>
      <c r="I2977" s="87">
        <v>2</v>
      </c>
      <c r="J2977" s="88"/>
      <c r="K2977" s="89">
        <v>2.61</v>
      </c>
      <c r="L2977" s="89">
        <v>2.63</v>
      </c>
      <c r="M2977" s="87">
        <v>25</v>
      </c>
      <c r="N2977" s="79">
        <f t="shared" si="75"/>
        <v>0.25</v>
      </c>
      <c r="O2977" s="87">
        <v>170</v>
      </c>
      <c r="P2977" s="87">
        <v>10</v>
      </c>
      <c r="Q2977" s="87">
        <v>349</v>
      </c>
      <c r="R2977" s="87">
        <v>2.5</v>
      </c>
      <c r="S2977" s="87">
        <v>1</v>
      </c>
      <c r="T2977" s="87">
        <v>20</v>
      </c>
      <c r="U2977" s="87">
        <v>28</v>
      </c>
      <c r="V2977" s="87">
        <v>2.3740000000000001</v>
      </c>
      <c r="W2977" s="88"/>
      <c r="X2977" s="90">
        <v>124.4463885</v>
      </c>
      <c r="Y2977" s="90">
        <v>41.972462000000007</v>
      </c>
      <c r="Z2977" s="91"/>
      <c r="AA2977" s="88"/>
      <c r="AB2977" s="92"/>
      <c r="AC2977" s="92"/>
      <c r="AD2977" s="99">
        <v>2.3440684579976985</v>
      </c>
    </row>
    <row r="2978" spans="1:30" ht="15.75" thickBot="1">
      <c r="A2978" s="51" t="s">
        <v>106</v>
      </c>
      <c r="B2978" s="87">
        <v>1</v>
      </c>
      <c r="C2978" s="87">
        <v>3.16</v>
      </c>
      <c r="D2978" s="87">
        <v>1</v>
      </c>
      <c r="E2978" s="87">
        <v>2.2000000000000002</v>
      </c>
      <c r="F2978" s="87">
        <v>2.2999999999999998</v>
      </c>
      <c r="G2978" s="89">
        <v>2.52</v>
      </c>
      <c r="H2978" s="89">
        <v>2.56</v>
      </c>
      <c r="I2978" s="87">
        <v>2</v>
      </c>
      <c r="J2978" s="88"/>
      <c r="K2978" s="89">
        <v>2.61</v>
      </c>
      <c r="L2978" s="89">
        <v>2.63</v>
      </c>
      <c r="M2978" s="87">
        <v>25</v>
      </c>
      <c r="N2978" s="79">
        <f t="shared" si="75"/>
        <v>0.25</v>
      </c>
      <c r="O2978" s="87">
        <v>170</v>
      </c>
      <c r="P2978" s="87">
        <v>10</v>
      </c>
      <c r="Q2978" s="87">
        <v>349</v>
      </c>
      <c r="R2978" s="87">
        <v>2.5</v>
      </c>
      <c r="S2978" s="87">
        <v>1</v>
      </c>
      <c r="T2978" s="87">
        <v>20</v>
      </c>
      <c r="U2978" s="87">
        <v>91</v>
      </c>
      <c r="V2978" s="87">
        <v>2.3740000000000001</v>
      </c>
      <c r="W2978" s="88"/>
      <c r="X2978" s="90">
        <v>131.11491050000001</v>
      </c>
      <c r="Y2978" s="90">
        <v>45.895122000000001</v>
      </c>
      <c r="Z2978" s="91"/>
      <c r="AA2978" s="88"/>
      <c r="AB2978" s="92"/>
      <c r="AC2978" s="92"/>
      <c r="AD2978" s="99">
        <v>2.3440684579976985</v>
      </c>
    </row>
    <row r="2979" spans="1:30" ht="15.75" thickBot="1">
      <c r="A2979" s="51" t="s">
        <v>106</v>
      </c>
      <c r="B2979" s="87">
        <v>1</v>
      </c>
      <c r="C2979" s="87">
        <v>3.16</v>
      </c>
      <c r="D2979" s="87">
        <v>1</v>
      </c>
      <c r="E2979" s="87">
        <v>2.2000000000000002</v>
      </c>
      <c r="F2979" s="87">
        <v>2.2999999999999998</v>
      </c>
      <c r="G2979" s="89">
        <v>2.52</v>
      </c>
      <c r="H2979" s="89">
        <v>2.56</v>
      </c>
      <c r="I2979" s="87">
        <v>2</v>
      </c>
      <c r="J2979" s="88"/>
      <c r="K2979" s="89">
        <v>2.61</v>
      </c>
      <c r="L2979" s="89">
        <v>2.63</v>
      </c>
      <c r="M2979" s="87">
        <v>25</v>
      </c>
      <c r="N2979" s="79">
        <f t="shared" si="75"/>
        <v>0.25</v>
      </c>
      <c r="O2979" s="87">
        <v>170</v>
      </c>
      <c r="P2979" s="87">
        <v>15</v>
      </c>
      <c r="Q2979" s="87">
        <v>346</v>
      </c>
      <c r="R2979" s="87">
        <v>2</v>
      </c>
      <c r="S2979" s="87">
        <v>1</v>
      </c>
      <c r="T2979" s="87">
        <v>20</v>
      </c>
      <c r="U2979" s="87">
        <v>28</v>
      </c>
      <c r="V2979" s="87">
        <v>2.363</v>
      </c>
      <c r="W2979" s="88"/>
      <c r="X2979" s="90">
        <v>120.3275955</v>
      </c>
      <c r="Y2979" s="90">
        <v>41.874395499999991</v>
      </c>
      <c r="Z2979" s="91"/>
      <c r="AA2979" s="88"/>
      <c r="AB2979" s="92"/>
      <c r="AC2979" s="92"/>
      <c r="AD2979" s="99">
        <v>2.3445669275028767</v>
      </c>
    </row>
    <row r="2980" spans="1:30" ht="15.75" thickBot="1">
      <c r="A2980" s="51" t="s">
        <v>106</v>
      </c>
      <c r="B2980" s="87">
        <v>1</v>
      </c>
      <c r="C2980" s="87">
        <v>3.16</v>
      </c>
      <c r="D2980" s="87">
        <v>1</v>
      </c>
      <c r="E2980" s="87">
        <v>2.2000000000000002</v>
      </c>
      <c r="F2980" s="87">
        <v>2.2999999999999998</v>
      </c>
      <c r="G2980" s="89">
        <v>2.52</v>
      </c>
      <c r="H2980" s="89">
        <v>2.56</v>
      </c>
      <c r="I2980" s="87">
        <v>2</v>
      </c>
      <c r="J2980" s="88"/>
      <c r="K2980" s="89">
        <v>2.61</v>
      </c>
      <c r="L2980" s="89">
        <v>2.63</v>
      </c>
      <c r="M2980" s="87">
        <v>25</v>
      </c>
      <c r="N2980" s="79">
        <f t="shared" si="75"/>
        <v>0.25</v>
      </c>
      <c r="O2980" s="87">
        <v>170</v>
      </c>
      <c r="P2980" s="87">
        <v>15</v>
      </c>
      <c r="Q2980" s="87">
        <v>346</v>
      </c>
      <c r="R2980" s="87">
        <v>2</v>
      </c>
      <c r="S2980" s="87">
        <v>1</v>
      </c>
      <c r="T2980" s="87">
        <v>20</v>
      </c>
      <c r="U2980" s="87">
        <v>91</v>
      </c>
      <c r="V2980" s="87">
        <v>2.363</v>
      </c>
      <c r="W2980" s="88"/>
      <c r="X2980" s="90">
        <v>140.62736100000001</v>
      </c>
      <c r="Y2980" s="90">
        <v>43.541526000000005</v>
      </c>
      <c r="Z2980" s="91"/>
      <c r="AA2980" s="88"/>
      <c r="AB2980" s="92"/>
      <c r="AC2980" s="92"/>
      <c r="AD2980" s="99">
        <v>2.3445669275028767</v>
      </c>
    </row>
    <row r="2981" spans="1:30" ht="15.75" thickBot="1">
      <c r="A2981" s="51" t="s">
        <v>106</v>
      </c>
      <c r="B2981" s="87">
        <v>1</v>
      </c>
      <c r="C2981" s="87">
        <v>3.16</v>
      </c>
      <c r="D2981" s="88"/>
      <c r="E2981" s="87">
        <v>1</v>
      </c>
      <c r="F2981" s="87">
        <v>2.2999999999999998</v>
      </c>
      <c r="G2981" s="89">
        <v>2.52</v>
      </c>
      <c r="H2981" s="89">
        <v>2.56</v>
      </c>
      <c r="I2981" s="87">
        <v>2</v>
      </c>
      <c r="J2981" s="88"/>
      <c r="K2981" s="89">
        <v>2.61</v>
      </c>
      <c r="L2981" s="89">
        <v>2.63</v>
      </c>
      <c r="M2981" s="87">
        <v>30</v>
      </c>
      <c r="N2981" s="79">
        <f t="shared" si="75"/>
        <v>0.3</v>
      </c>
      <c r="O2981" s="87">
        <v>170</v>
      </c>
      <c r="P2981" s="88"/>
      <c r="Q2981" s="87">
        <v>353</v>
      </c>
      <c r="R2981" s="87">
        <v>2.9</v>
      </c>
      <c r="S2981" s="87">
        <v>1</v>
      </c>
      <c r="T2981" s="87">
        <v>20</v>
      </c>
      <c r="U2981" s="87">
        <v>28</v>
      </c>
      <c r="V2981" s="87">
        <v>2.3780000000000001</v>
      </c>
      <c r="W2981" s="88"/>
      <c r="X2981" s="90">
        <v>97.7723005</v>
      </c>
      <c r="Y2981" s="90">
        <v>39.520799500000003</v>
      </c>
      <c r="Z2981" s="91"/>
      <c r="AA2981" s="88"/>
      <c r="AB2981" s="92"/>
      <c r="AC2981" s="92"/>
      <c r="AD2981" s="99">
        <v>2.3350579324894509</v>
      </c>
    </row>
    <row r="2982" spans="1:30" ht="15.75" thickBot="1">
      <c r="A2982" s="51" t="s">
        <v>106</v>
      </c>
      <c r="B2982" s="87">
        <v>1</v>
      </c>
      <c r="C2982" s="87">
        <v>3.16</v>
      </c>
      <c r="D2982" s="88"/>
      <c r="E2982" s="87">
        <v>1</v>
      </c>
      <c r="F2982" s="87">
        <v>2.2999999999999998</v>
      </c>
      <c r="G2982" s="89">
        <v>2.52</v>
      </c>
      <c r="H2982" s="89">
        <v>2.56</v>
      </c>
      <c r="I2982" s="87">
        <v>2</v>
      </c>
      <c r="J2982" s="88"/>
      <c r="K2982" s="89">
        <v>2.61</v>
      </c>
      <c r="L2982" s="89">
        <v>2.63</v>
      </c>
      <c r="M2982" s="87">
        <v>30</v>
      </c>
      <c r="N2982" s="79">
        <f t="shared" si="75"/>
        <v>0.3</v>
      </c>
      <c r="O2982" s="87">
        <v>170</v>
      </c>
      <c r="P2982" s="88"/>
      <c r="Q2982" s="87">
        <v>353</v>
      </c>
      <c r="R2982" s="87">
        <v>2.9</v>
      </c>
      <c r="S2982" s="87">
        <v>1</v>
      </c>
      <c r="T2982" s="87">
        <v>20</v>
      </c>
      <c r="U2982" s="87">
        <v>91</v>
      </c>
      <c r="V2982" s="87">
        <v>2.3780000000000001</v>
      </c>
      <c r="W2982" s="88"/>
      <c r="X2982" s="90">
        <v>107.5789505</v>
      </c>
      <c r="Y2982" s="90">
        <v>41.580196000000001</v>
      </c>
      <c r="Z2982" s="91"/>
      <c r="AA2982" s="88"/>
      <c r="AB2982" s="92"/>
      <c r="AC2982" s="92"/>
      <c r="AD2982" s="99">
        <v>2.3350579324894509</v>
      </c>
    </row>
    <row r="2983" spans="1:30" ht="15.75" thickBot="1">
      <c r="A2983" s="51" t="s">
        <v>106</v>
      </c>
      <c r="B2983" s="87">
        <v>1</v>
      </c>
      <c r="C2983" s="87">
        <v>3.16</v>
      </c>
      <c r="D2983" s="87">
        <v>1</v>
      </c>
      <c r="E2983" s="87">
        <v>2.2000000000000002</v>
      </c>
      <c r="F2983" s="87">
        <v>2.2999999999999998</v>
      </c>
      <c r="G2983" s="89">
        <v>2.52</v>
      </c>
      <c r="H2983" s="89">
        <v>2.56</v>
      </c>
      <c r="I2983" s="87">
        <v>2</v>
      </c>
      <c r="J2983" s="88"/>
      <c r="K2983" s="89">
        <v>2.61</v>
      </c>
      <c r="L2983" s="89">
        <v>2.63</v>
      </c>
      <c r="M2983" s="87">
        <v>30</v>
      </c>
      <c r="N2983" s="79">
        <f t="shared" si="75"/>
        <v>0.3</v>
      </c>
      <c r="O2983" s="87">
        <v>170</v>
      </c>
      <c r="P2983" s="87">
        <v>5</v>
      </c>
      <c r="Q2983" s="87">
        <v>350</v>
      </c>
      <c r="R2983" s="87">
        <v>2</v>
      </c>
      <c r="S2983" s="87">
        <v>1</v>
      </c>
      <c r="T2983" s="87">
        <v>20</v>
      </c>
      <c r="U2983" s="87">
        <v>28</v>
      </c>
      <c r="V2983" s="87">
        <v>2.3660000000000001</v>
      </c>
      <c r="W2983" s="88"/>
      <c r="X2983" s="90">
        <v>106.79441850000001</v>
      </c>
      <c r="Y2983" s="90">
        <v>39.422733000000001</v>
      </c>
      <c r="Z2983" s="91"/>
      <c r="AA2983" s="88"/>
      <c r="AB2983" s="92"/>
      <c r="AC2983" s="92"/>
      <c r="AD2983" s="99">
        <v>2.3476083237437666</v>
      </c>
    </row>
    <row r="2984" spans="1:30" ht="15.75" thickBot="1">
      <c r="A2984" s="51" t="s">
        <v>106</v>
      </c>
      <c r="B2984" s="87">
        <v>1</v>
      </c>
      <c r="C2984" s="87">
        <v>3.16</v>
      </c>
      <c r="D2984" s="87">
        <v>1</v>
      </c>
      <c r="E2984" s="87">
        <v>2.2000000000000002</v>
      </c>
      <c r="F2984" s="87">
        <v>2.2999999999999998</v>
      </c>
      <c r="G2984" s="89">
        <v>2.52</v>
      </c>
      <c r="H2984" s="89">
        <v>2.56</v>
      </c>
      <c r="I2984" s="87">
        <v>2</v>
      </c>
      <c r="J2984" s="88"/>
      <c r="K2984" s="89">
        <v>2.61</v>
      </c>
      <c r="L2984" s="89">
        <v>2.63</v>
      </c>
      <c r="M2984" s="87">
        <v>30</v>
      </c>
      <c r="N2984" s="79">
        <f t="shared" si="75"/>
        <v>0.3</v>
      </c>
      <c r="O2984" s="87">
        <v>170</v>
      </c>
      <c r="P2984" s="87">
        <v>5</v>
      </c>
      <c r="Q2984" s="87">
        <v>350</v>
      </c>
      <c r="R2984" s="87">
        <v>2</v>
      </c>
      <c r="S2984" s="87">
        <v>1</v>
      </c>
      <c r="T2984" s="87">
        <v>20</v>
      </c>
      <c r="U2984" s="87">
        <v>91</v>
      </c>
      <c r="V2984" s="87">
        <v>2.3660000000000001</v>
      </c>
      <c r="W2984" s="88"/>
      <c r="X2984" s="90">
        <v>119.444997</v>
      </c>
      <c r="Y2984" s="90">
        <v>40.795664000000002</v>
      </c>
      <c r="Z2984" s="91"/>
      <c r="AA2984" s="88"/>
      <c r="AB2984" s="92"/>
      <c r="AC2984" s="92"/>
      <c r="AD2984" s="99">
        <v>2.3476083237437666</v>
      </c>
    </row>
    <row r="2985" spans="1:30" ht="15.75" thickBot="1">
      <c r="A2985" s="51" t="s">
        <v>106</v>
      </c>
      <c r="B2985" s="87">
        <v>1</v>
      </c>
      <c r="C2985" s="87">
        <v>3.16</v>
      </c>
      <c r="D2985" s="87">
        <v>1</v>
      </c>
      <c r="E2985" s="87">
        <v>2.2000000000000002</v>
      </c>
      <c r="F2985" s="87">
        <v>2.2999999999999998</v>
      </c>
      <c r="G2985" s="89">
        <v>2.52</v>
      </c>
      <c r="H2985" s="89">
        <v>2.56</v>
      </c>
      <c r="I2985" s="87">
        <v>2</v>
      </c>
      <c r="J2985" s="88"/>
      <c r="K2985" s="89">
        <v>2.61</v>
      </c>
      <c r="L2985" s="89">
        <v>2.63</v>
      </c>
      <c r="M2985" s="87">
        <v>30</v>
      </c>
      <c r="N2985" s="79">
        <f t="shared" si="75"/>
        <v>0.3</v>
      </c>
      <c r="O2985" s="87">
        <v>170</v>
      </c>
      <c r="P2985" s="87">
        <v>10</v>
      </c>
      <c r="Q2985" s="87">
        <v>348</v>
      </c>
      <c r="R2985" s="87">
        <v>2.4</v>
      </c>
      <c r="S2985" s="87">
        <v>1</v>
      </c>
      <c r="T2985" s="87">
        <v>20</v>
      </c>
      <c r="U2985" s="87">
        <v>28</v>
      </c>
      <c r="V2985" s="87">
        <v>2.3580000000000001</v>
      </c>
      <c r="W2985" s="88"/>
      <c r="X2985" s="90">
        <v>114.73780499999999</v>
      </c>
      <c r="Y2985" s="90">
        <v>40.207265</v>
      </c>
      <c r="Z2985" s="91"/>
      <c r="AA2985" s="88"/>
      <c r="AB2985" s="92"/>
      <c r="AC2985" s="92"/>
      <c r="AD2985" s="99">
        <v>2.3274887149980823</v>
      </c>
    </row>
    <row r="2986" spans="1:30" ht="15.75" thickBot="1">
      <c r="A2986" s="51" t="s">
        <v>106</v>
      </c>
      <c r="B2986" s="87">
        <v>1</v>
      </c>
      <c r="C2986" s="87">
        <v>3.16</v>
      </c>
      <c r="D2986" s="87">
        <v>1</v>
      </c>
      <c r="E2986" s="87">
        <v>2.2000000000000002</v>
      </c>
      <c r="F2986" s="87">
        <v>2.2999999999999998</v>
      </c>
      <c r="G2986" s="89">
        <v>2.52</v>
      </c>
      <c r="H2986" s="89">
        <v>2.56</v>
      </c>
      <c r="I2986" s="87">
        <v>2</v>
      </c>
      <c r="J2986" s="88"/>
      <c r="K2986" s="89">
        <v>2.61</v>
      </c>
      <c r="L2986" s="89">
        <v>2.63</v>
      </c>
      <c r="M2986" s="87">
        <v>30</v>
      </c>
      <c r="N2986" s="79">
        <f t="shared" si="75"/>
        <v>0.3</v>
      </c>
      <c r="O2986" s="87">
        <v>170</v>
      </c>
      <c r="P2986" s="87">
        <v>10</v>
      </c>
      <c r="Q2986" s="87">
        <v>348</v>
      </c>
      <c r="R2986" s="87">
        <v>2.4</v>
      </c>
      <c r="S2986" s="87">
        <v>1</v>
      </c>
      <c r="T2986" s="87">
        <v>20</v>
      </c>
      <c r="U2986" s="87">
        <v>91</v>
      </c>
      <c r="V2986" s="87">
        <v>2.3580000000000001</v>
      </c>
      <c r="W2986" s="88"/>
      <c r="X2986" s="90">
        <v>123.17152400000001</v>
      </c>
      <c r="Y2986" s="90">
        <v>43.2473265</v>
      </c>
      <c r="Z2986" s="91"/>
      <c r="AA2986" s="88"/>
      <c r="AB2986" s="92"/>
      <c r="AC2986" s="92"/>
      <c r="AD2986" s="99">
        <v>2.3274887149980823</v>
      </c>
    </row>
    <row r="2987" spans="1:30" ht="15.75" thickBot="1">
      <c r="A2987" s="51" t="s">
        <v>106</v>
      </c>
      <c r="B2987" s="87">
        <v>1</v>
      </c>
      <c r="C2987" s="87">
        <v>3.16</v>
      </c>
      <c r="D2987" s="87">
        <v>1</v>
      </c>
      <c r="E2987" s="87">
        <v>2.2000000000000002</v>
      </c>
      <c r="F2987" s="87">
        <v>2.2999999999999998</v>
      </c>
      <c r="G2987" s="89">
        <v>2.52</v>
      </c>
      <c r="H2987" s="89">
        <v>2.56</v>
      </c>
      <c r="I2987" s="87">
        <v>2</v>
      </c>
      <c r="J2987" s="88"/>
      <c r="K2987" s="89">
        <v>2.61</v>
      </c>
      <c r="L2987" s="89">
        <v>2.63</v>
      </c>
      <c r="M2987" s="87">
        <v>30</v>
      </c>
      <c r="N2987" s="79">
        <f t="shared" si="75"/>
        <v>0.3</v>
      </c>
      <c r="O2987" s="87">
        <v>170</v>
      </c>
      <c r="P2987" s="87">
        <v>15</v>
      </c>
      <c r="Q2987" s="87">
        <v>345</v>
      </c>
      <c r="R2987" s="87">
        <v>2.5</v>
      </c>
      <c r="S2987" s="87">
        <v>1</v>
      </c>
      <c r="T2987" s="87">
        <v>20</v>
      </c>
      <c r="U2987" s="87">
        <v>28</v>
      </c>
      <c r="V2987" s="87">
        <v>2.3450000000000002</v>
      </c>
      <c r="W2987" s="88"/>
      <c r="X2987" s="90">
        <v>111.20741100000001</v>
      </c>
      <c r="Y2987" s="90">
        <v>40.305331500000001</v>
      </c>
      <c r="Z2987" s="91"/>
      <c r="AA2987" s="88"/>
      <c r="AB2987" s="92"/>
      <c r="AC2987" s="92"/>
      <c r="AD2987" s="99">
        <v>2.3148391062523972</v>
      </c>
    </row>
    <row r="2988" spans="1:30" ht="15.75" thickBot="1">
      <c r="A2988" s="51" t="s">
        <v>106</v>
      </c>
      <c r="B2988" s="87">
        <v>1</v>
      </c>
      <c r="C2988" s="87">
        <v>3.16</v>
      </c>
      <c r="D2988" s="87">
        <v>1</v>
      </c>
      <c r="E2988" s="87">
        <v>2.2000000000000002</v>
      </c>
      <c r="F2988" s="87">
        <v>2.2999999999999998</v>
      </c>
      <c r="G2988" s="89">
        <v>2.52</v>
      </c>
      <c r="H2988" s="89">
        <v>2.56</v>
      </c>
      <c r="I2988" s="87">
        <v>2</v>
      </c>
      <c r="J2988" s="88"/>
      <c r="K2988" s="89">
        <v>2.61</v>
      </c>
      <c r="L2988" s="89">
        <v>2.63</v>
      </c>
      <c r="M2988" s="87">
        <v>30</v>
      </c>
      <c r="N2988" s="79">
        <f t="shared" si="75"/>
        <v>0.3</v>
      </c>
      <c r="O2988" s="87">
        <v>170</v>
      </c>
      <c r="P2988" s="87">
        <v>15</v>
      </c>
      <c r="Q2988" s="87">
        <v>345</v>
      </c>
      <c r="R2988" s="87">
        <v>2.5</v>
      </c>
      <c r="S2988" s="87">
        <v>1</v>
      </c>
      <c r="T2988" s="87">
        <v>20</v>
      </c>
      <c r="U2988" s="87">
        <v>91</v>
      </c>
      <c r="V2988" s="87">
        <v>2.3450000000000002</v>
      </c>
      <c r="W2988" s="88"/>
      <c r="X2988" s="90">
        <v>133.46850649999999</v>
      </c>
      <c r="Y2988" s="90">
        <v>41.874395499999991</v>
      </c>
      <c r="Z2988" s="91"/>
      <c r="AA2988" s="88"/>
      <c r="AB2988" s="92"/>
      <c r="AC2988" s="92"/>
      <c r="AD2988" s="99">
        <v>2.3148391062523972</v>
      </c>
    </row>
    <row r="2989" spans="1:30" ht="15.75" thickBot="1">
      <c r="A2989" s="51" t="s">
        <v>106</v>
      </c>
      <c r="B2989" s="87">
        <v>1</v>
      </c>
      <c r="C2989" s="87">
        <v>3.16</v>
      </c>
      <c r="D2989" s="88"/>
      <c r="E2989" s="87">
        <v>1</v>
      </c>
      <c r="F2989" s="87">
        <v>2.2999999999999998</v>
      </c>
      <c r="G2989" s="89">
        <v>2.52</v>
      </c>
      <c r="H2989" s="89">
        <v>2.56</v>
      </c>
      <c r="I2989" s="87">
        <v>2</v>
      </c>
      <c r="J2989" s="88"/>
      <c r="K2989" s="89">
        <v>2.61</v>
      </c>
      <c r="L2989" s="89">
        <v>2.63</v>
      </c>
      <c r="M2989" s="87">
        <v>35</v>
      </c>
      <c r="N2989" s="79">
        <f t="shared" si="75"/>
        <v>0.35</v>
      </c>
      <c r="O2989" s="87">
        <v>170</v>
      </c>
      <c r="P2989" s="88"/>
      <c r="Q2989" s="87">
        <v>342</v>
      </c>
      <c r="R2989" s="87">
        <v>2.1</v>
      </c>
      <c r="S2989" s="87">
        <v>1</v>
      </c>
      <c r="T2989" s="87">
        <v>20</v>
      </c>
      <c r="U2989" s="87">
        <v>28</v>
      </c>
      <c r="V2989" s="87">
        <v>2.3610000000000002</v>
      </c>
      <c r="W2989" s="88"/>
      <c r="X2989" s="90">
        <v>87.475318000000001</v>
      </c>
      <c r="Y2989" s="90">
        <v>38.540134500000001</v>
      </c>
      <c r="Z2989" s="91"/>
      <c r="AA2989" s="88"/>
      <c r="AB2989" s="92"/>
      <c r="AC2989" s="92"/>
      <c r="AD2989" s="99">
        <v>2.3378325135623874</v>
      </c>
    </row>
    <row r="2990" spans="1:30" ht="15.75" thickBot="1">
      <c r="A2990" s="51" t="s">
        <v>106</v>
      </c>
      <c r="B2990" s="87">
        <v>1</v>
      </c>
      <c r="C2990" s="87">
        <v>3.16</v>
      </c>
      <c r="D2990" s="88"/>
      <c r="E2990" s="87">
        <v>1</v>
      </c>
      <c r="F2990" s="87">
        <v>2.2999999999999998</v>
      </c>
      <c r="G2990" s="89">
        <v>2.52</v>
      </c>
      <c r="H2990" s="89">
        <v>2.56</v>
      </c>
      <c r="I2990" s="87">
        <v>2</v>
      </c>
      <c r="J2990" s="88"/>
      <c r="K2990" s="89">
        <v>2.61</v>
      </c>
      <c r="L2990" s="89">
        <v>2.63</v>
      </c>
      <c r="M2990" s="87">
        <v>35</v>
      </c>
      <c r="N2990" s="79">
        <f t="shared" si="75"/>
        <v>0.35</v>
      </c>
      <c r="O2990" s="87">
        <v>170</v>
      </c>
      <c r="P2990" s="88"/>
      <c r="Q2990" s="87">
        <v>342</v>
      </c>
      <c r="R2990" s="87">
        <v>2.1</v>
      </c>
      <c r="S2990" s="87">
        <v>1</v>
      </c>
      <c r="T2990" s="87">
        <v>20</v>
      </c>
      <c r="U2990" s="87">
        <v>91</v>
      </c>
      <c r="V2990" s="87">
        <v>2.3610000000000002</v>
      </c>
      <c r="W2990" s="88"/>
      <c r="X2990" s="90">
        <v>98.556832499999999</v>
      </c>
      <c r="Y2990" s="90">
        <v>39.913065500000009</v>
      </c>
      <c r="Z2990" s="91"/>
      <c r="AA2990" s="88"/>
      <c r="AB2990" s="92"/>
      <c r="AC2990" s="92"/>
      <c r="AD2990" s="99">
        <v>2.3378325135623874</v>
      </c>
    </row>
    <row r="2991" spans="1:30" ht="15.75" thickBot="1">
      <c r="A2991" s="51" t="s">
        <v>106</v>
      </c>
      <c r="B2991" s="87">
        <v>1</v>
      </c>
      <c r="C2991" s="87">
        <v>3.16</v>
      </c>
      <c r="D2991" s="87">
        <v>1</v>
      </c>
      <c r="E2991" s="87">
        <v>2.2000000000000002</v>
      </c>
      <c r="F2991" s="87">
        <v>2.2999999999999998</v>
      </c>
      <c r="G2991" s="89">
        <v>2.52</v>
      </c>
      <c r="H2991" s="89">
        <v>2.56</v>
      </c>
      <c r="I2991" s="87">
        <v>2</v>
      </c>
      <c r="J2991" s="88"/>
      <c r="K2991" s="89">
        <v>2.61</v>
      </c>
      <c r="L2991" s="89">
        <v>2.63</v>
      </c>
      <c r="M2991" s="87">
        <v>35</v>
      </c>
      <c r="N2991" s="79">
        <f t="shared" si="75"/>
        <v>0.35</v>
      </c>
      <c r="O2991" s="87">
        <v>170</v>
      </c>
      <c r="P2991" s="87">
        <v>10</v>
      </c>
      <c r="Q2991" s="87">
        <v>339</v>
      </c>
      <c r="R2991" s="87">
        <v>3</v>
      </c>
      <c r="S2991" s="87">
        <v>1</v>
      </c>
      <c r="T2991" s="87">
        <v>20</v>
      </c>
      <c r="U2991" s="87">
        <v>28</v>
      </c>
      <c r="V2991" s="87">
        <v>2.3460000000000001</v>
      </c>
      <c r="W2991" s="88"/>
      <c r="X2991" s="90">
        <v>96.301303000000004</v>
      </c>
      <c r="Y2991" s="90">
        <v>39.226599999999998</v>
      </c>
      <c r="Z2991" s="91"/>
      <c r="AA2991" s="88"/>
      <c r="AB2991" s="92"/>
      <c r="AC2991" s="92"/>
      <c r="AD2991" s="99">
        <v>2.2979803271412127</v>
      </c>
    </row>
    <row r="2992" spans="1:30" ht="15.75" thickBot="1">
      <c r="A2992" s="51" t="s">
        <v>106</v>
      </c>
      <c r="B2992" s="87">
        <v>1</v>
      </c>
      <c r="C2992" s="87">
        <v>3.16</v>
      </c>
      <c r="D2992" s="87">
        <v>1</v>
      </c>
      <c r="E2992" s="87">
        <v>2.2000000000000002</v>
      </c>
      <c r="F2992" s="87">
        <v>2.2999999999999998</v>
      </c>
      <c r="G2992" s="89">
        <v>2.52</v>
      </c>
      <c r="H2992" s="89">
        <v>2.56</v>
      </c>
      <c r="I2992" s="87">
        <v>2</v>
      </c>
      <c r="J2992" s="88"/>
      <c r="K2992" s="89">
        <v>2.61</v>
      </c>
      <c r="L2992" s="89">
        <v>2.63</v>
      </c>
      <c r="M2992" s="87">
        <v>35</v>
      </c>
      <c r="N2992" s="79">
        <f t="shared" si="75"/>
        <v>0.35</v>
      </c>
      <c r="O2992" s="87">
        <v>170</v>
      </c>
      <c r="P2992" s="87">
        <v>10</v>
      </c>
      <c r="Q2992" s="87">
        <v>339</v>
      </c>
      <c r="R2992" s="87">
        <v>3</v>
      </c>
      <c r="S2992" s="87">
        <v>1</v>
      </c>
      <c r="T2992" s="87">
        <v>20</v>
      </c>
      <c r="U2992" s="87">
        <v>91</v>
      </c>
      <c r="V2992" s="87">
        <v>2.3460000000000001</v>
      </c>
      <c r="W2992" s="88"/>
      <c r="X2992" s="90">
        <v>116.895268</v>
      </c>
      <c r="Y2992" s="90">
        <v>41.482129500000006</v>
      </c>
      <c r="Z2992" s="91"/>
      <c r="AA2992" s="88"/>
      <c r="AB2992" s="92"/>
      <c r="AC2992" s="92"/>
      <c r="AD2992" s="99">
        <v>2.2979803271412127</v>
      </c>
    </row>
    <row r="2993" spans="1:30" ht="15.75" thickBot="1">
      <c r="A2993" s="51" t="s">
        <v>106</v>
      </c>
      <c r="B2993" s="96" t="s">
        <v>82</v>
      </c>
      <c r="C2993" s="87">
        <v>3.21</v>
      </c>
      <c r="D2993" s="88"/>
      <c r="E2993" s="87">
        <v>1</v>
      </c>
      <c r="F2993" s="87">
        <v>2.2999999999999998</v>
      </c>
      <c r="G2993" s="89">
        <v>2.52</v>
      </c>
      <c r="H2993" s="89">
        <v>2.56</v>
      </c>
      <c r="I2993" s="87">
        <v>2</v>
      </c>
      <c r="J2993" s="88"/>
      <c r="K2993" s="89">
        <v>2.61</v>
      </c>
      <c r="L2993" s="89">
        <v>2.63</v>
      </c>
      <c r="M2993" s="87">
        <v>22</v>
      </c>
      <c r="N2993" s="79">
        <f t="shared" si="75"/>
        <v>0.22</v>
      </c>
      <c r="O2993" s="87">
        <v>170</v>
      </c>
      <c r="P2993" s="88"/>
      <c r="Q2993" s="87">
        <v>353</v>
      </c>
      <c r="R2993" s="87">
        <v>2.1</v>
      </c>
      <c r="S2993" s="87">
        <v>1</v>
      </c>
      <c r="T2993" s="87">
        <v>20</v>
      </c>
      <c r="U2993" s="87">
        <v>28</v>
      </c>
      <c r="V2993" s="87">
        <v>2.4249999999999998</v>
      </c>
      <c r="W2993" s="88"/>
      <c r="X2993" s="90">
        <v>110.030613</v>
      </c>
      <c r="Y2993" s="90">
        <v>42.756994000000006</v>
      </c>
      <c r="Z2993" s="91"/>
      <c r="AA2993" s="88"/>
      <c r="AB2993" s="92"/>
      <c r="AC2993" s="92"/>
      <c r="AD2993" s="99">
        <v>2.4065502548853015</v>
      </c>
    </row>
    <row r="2994" spans="1:30" ht="15.75" thickBot="1">
      <c r="A2994" s="51" t="s">
        <v>106</v>
      </c>
      <c r="B2994" s="96" t="s">
        <v>82</v>
      </c>
      <c r="C2994" s="87">
        <v>3.21</v>
      </c>
      <c r="D2994" s="88"/>
      <c r="E2994" s="87">
        <v>1</v>
      </c>
      <c r="F2994" s="87">
        <v>2.2999999999999998</v>
      </c>
      <c r="G2994" s="89">
        <v>2.52</v>
      </c>
      <c r="H2994" s="89">
        <v>2.56</v>
      </c>
      <c r="I2994" s="87">
        <v>2</v>
      </c>
      <c r="J2994" s="88"/>
      <c r="K2994" s="89">
        <v>2.61</v>
      </c>
      <c r="L2994" s="89">
        <v>2.63</v>
      </c>
      <c r="M2994" s="87">
        <v>22</v>
      </c>
      <c r="N2994" s="79">
        <f t="shared" si="75"/>
        <v>0.22</v>
      </c>
      <c r="O2994" s="87">
        <v>170</v>
      </c>
      <c r="P2994" s="88"/>
      <c r="Q2994" s="87">
        <v>353</v>
      </c>
      <c r="R2994" s="87">
        <v>2.1</v>
      </c>
      <c r="S2994" s="87">
        <v>1</v>
      </c>
      <c r="T2994" s="87">
        <v>20</v>
      </c>
      <c r="U2994" s="87">
        <v>91</v>
      </c>
      <c r="V2994" s="87">
        <v>2.4249999999999998</v>
      </c>
      <c r="W2994" s="88"/>
      <c r="X2994" s="90">
        <v>117.97399950000001</v>
      </c>
      <c r="Y2994" s="90">
        <v>44.227991499999995</v>
      </c>
      <c r="Z2994" s="91"/>
      <c r="AA2994" s="88"/>
      <c r="AB2994" s="92"/>
      <c r="AC2994" s="92"/>
      <c r="AD2994" s="99">
        <v>2.4065502548853015</v>
      </c>
    </row>
    <row r="2995" spans="1:30" ht="15.75" thickBot="1">
      <c r="A2995" s="51" t="s">
        <v>106</v>
      </c>
      <c r="B2995" s="96" t="s">
        <v>82</v>
      </c>
      <c r="C2995" s="87">
        <v>3.21</v>
      </c>
      <c r="D2995" s="87">
        <v>1</v>
      </c>
      <c r="E2995" s="87">
        <v>2.2000000000000002</v>
      </c>
      <c r="F2995" s="87">
        <v>2.2999999999999998</v>
      </c>
      <c r="G2995" s="89">
        <v>2.52</v>
      </c>
      <c r="H2995" s="89">
        <v>2.56</v>
      </c>
      <c r="I2995" s="87">
        <v>2</v>
      </c>
      <c r="J2995" s="88"/>
      <c r="K2995" s="89">
        <v>2.61</v>
      </c>
      <c r="L2995" s="89">
        <v>2.63</v>
      </c>
      <c r="M2995" s="87">
        <v>22</v>
      </c>
      <c r="N2995" s="79">
        <f t="shared" si="75"/>
        <v>0.22</v>
      </c>
      <c r="O2995" s="87">
        <v>170</v>
      </c>
      <c r="P2995" s="87">
        <v>5</v>
      </c>
      <c r="Q2995" s="87">
        <v>349</v>
      </c>
      <c r="R2995" s="87">
        <v>2.7</v>
      </c>
      <c r="S2995" s="87">
        <v>1</v>
      </c>
      <c r="T2995" s="87">
        <v>20</v>
      </c>
      <c r="U2995" s="87">
        <v>28</v>
      </c>
      <c r="V2995" s="87">
        <v>2.41</v>
      </c>
      <c r="W2995" s="88"/>
      <c r="X2995" s="90">
        <v>127.7806495</v>
      </c>
      <c r="Y2995" s="90">
        <v>42.658927499999997</v>
      </c>
      <c r="Z2995" s="91"/>
      <c r="AA2995" s="88"/>
      <c r="AB2995" s="92"/>
      <c r="AC2995" s="92"/>
      <c r="AD2995" s="99">
        <v>2.3771454074302927</v>
      </c>
    </row>
    <row r="2996" spans="1:30" ht="15.75" thickBot="1">
      <c r="A2996" s="51" t="s">
        <v>106</v>
      </c>
      <c r="B2996" s="96" t="s">
        <v>82</v>
      </c>
      <c r="C2996" s="87">
        <v>3.21</v>
      </c>
      <c r="D2996" s="87">
        <v>1</v>
      </c>
      <c r="E2996" s="87">
        <v>2.2000000000000002</v>
      </c>
      <c r="F2996" s="87">
        <v>2.2999999999999998</v>
      </c>
      <c r="G2996" s="89">
        <v>2.52</v>
      </c>
      <c r="H2996" s="89">
        <v>2.56</v>
      </c>
      <c r="I2996" s="87">
        <v>2</v>
      </c>
      <c r="J2996" s="88"/>
      <c r="K2996" s="89">
        <v>2.61</v>
      </c>
      <c r="L2996" s="89">
        <v>2.63</v>
      </c>
      <c r="M2996" s="87">
        <v>22</v>
      </c>
      <c r="N2996" s="79">
        <f t="shared" si="75"/>
        <v>0.22</v>
      </c>
      <c r="O2996" s="87">
        <v>170</v>
      </c>
      <c r="P2996" s="87">
        <v>5</v>
      </c>
      <c r="Q2996" s="87">
        <v>349</v>
      </c>
      <c r="R2996" s="87">
        <v>2.7</v>
      </c>
      <c r="S2996" s="87">
        <v>1</v>
      </c>
      <c r="T2996" s="87">
        <v>20</v>
      </c>
      <c r="U2996" s="87">
        <v>91</v>
      </c>
      <c r="V2996" s="87">
        <v>2.41</v>
      </c>
      <c r="W2996" s="88"/>
      <c r="X2996" s="90">
        <v>143.07902350000001</v>
      </c>
      <c r="Y2996" s="90">
        <v>45.698988999999997</v>
      </c>
      <c r="Z2996" s="91"/>
      <c r="AA2996" s="88"/>
      <c r="AB2996" s="92"/>
      <c r="AC2996" s="92"/>
      <c r="AD2996" s="99">
        <v>2.3771454074302927</v>
      </c>
    </row>
    <row r="2997" spans="1:30" ht="15.75" thickBot="1">
      <c r="A2997" s="51" t="s">
        <v>106</v>
      </c>
      <c r="B2997" s="96" t="s">
        <v>82</v>
      </c>
      <c r="C2997" s="87">
        <v>3.21</v>
      </c>
      <c r="D2997" s="87">
        <v>1</v>
      </c>
      <c r="E2997" s="87">
        <v>2.2000000000000002</v>
      </c>
      <c r="F2997" s="87">
        <v>2.2999999999999998</v>
      </c>
      <c r="G2997" s="89">
        <v>2.52</v>
      </c>
      <c r="H2997" s="89">
        <v>2.56</v>
      </c>
      <c r="I2997" s="87">
        <v>2</v>
      </c>
      <c r="J2997" s="88"/>
      <c r="K2997" s="89">
        <v>2.61</v>
      </c>
      <c r="L2997" s="89">
        <v>2.63</v>
      </c>
      <c r="M2997" s="87">
        <v>22</v>
      </c>
      <c r="N2997" s="79">
        <f t="shared" si="75"/>
        <v>0.22</v>
      </c>
      <c r="O2997" s="87">
        <v>170</v>
      </c>
      <c r="P2997" s="87">
        <v>10</v>
      </c>
      <c r="Q2997" s="87">
        <v>346</v>
      </c>
      <c r="R2997" s="87">
        <v>2.5</v>
      </c>
      <c r="S2997" s="87">
        <v>1</v>
      </c>
      <c r="T2997" s="87">
        <v>20</v>
      </c>
      <c r="U2997" s="87">
        <v>28</v>
      </c>
      <c r="V2997" s="87">
        <v>2.3969999999999998</v>
      </c>
      <c r="W2997" s="88"/>
      <c r="X2997" s="90">
        <v>125.52512</v>
      </c>
      <c r="Y2997" s="90">
        <v>43.737659000000001</v>
      </c>
      <c r="Z2997" s="91"/>
      <c r="AA2997" s="88"/>
      <c r="AB2997" s="92"/>
      <c r="AC2997" s="92"/>
      <c r="AD2997" s="99">
        <v>2.3679905599752837</v>
      </c>
    </row>
    <row r="2998" spans="1:30" ht="15.75" thickBot="1">
      <c r="A2998" s="51" t="s">
        <v>106</v>
      </c>
      <c r="B2998" s="96" t="s">
        <v>82</v>
      </c>
      <c r="C2998" s="87">
        <v>3.21</v>
      </c>
      <c r="D2998" s="87">
        <v>1</v>
      </c>
      <c r="E2998" s="87">
        <v>2.2000000000000002</v>
      </c>
      <c r="F2998" s="87">
        <v>2.2999999999999998</v>
      </c>
      <c r="G2998" s="89">
        <v>2.52</v>
      </c>
      <c r="H2998" s="89">
        <v>2.56</v>
      </c>
      <c r="I2998" s="87">
        <v>2</v>
      </c>
      <c r="J2998" s="88"/>
      <c r="K2998" s="89">
        <v>2.61</v>
      </c>
      <c r="L2998" s="89">
        <v>2.63</v>
      </c>
      <c r="M2998" s="87">
        <v>22</v>
      </c>
      <c r="N2998" s="79">
        <f t="shared" si="75"/>
        <v>0.22</v>
      </c>
      <c r="O2998" s="87">
        <v>170</v>
      </c>
      <c r="P2998" s="87">
        <v>10</v>
      </c>
      <c r="Q2998" s="87">
        <v>346</v>
      </c>
      <c r="R2998" s="87">
        <v>2.5</v>
      </c>
      <c r="S2998" s="87">
        <v>1</v>
      </c>
      <c r="T2998" s="87">
        <v>20</v>
      </c>
      <c r="U2998" s="87">
        <v>91</v>
      </c>
      <c r="V2998" s="87">
        <v>2.3969999999999998</v>
      </c>
      <c r="W2998" s="88"/>
      <c r="X2998" s="90">
        <v>145.23648650000001</v>
      </c>
      <c r="Y2998" s="90">
        <v>45.0125235</v>
      </c>
      <c r="Z2998" s="91"/>
      <c r="AA2998" s="88"/>
      <c r="AB2998" s="92"/>
      <c r="AC2998" s="92"/>
      <c r="AD2998" s="99">
        <v>2.3679905599752837</v>
      </c>
    </row>
    <row r="2999" spans="1:30" ht="15.75" thickBot="1">
      <c r="A2999" s="51" t="s">
        <v>106</v>
      </c>
      <c r="B2999" s="96" t="s">
        <v>82</v>
      </c>
      <c r="C2999" s="87">
        <v>3.21</v>
      </c>
      <c r="D2999" s="87">
        <v>1</v>
      </c>
      <c r="E2999" s="87">
        <v>2.2000000000000002</v>
      </c>
      <c r="F2999" s="87">
        <v>2.2999999999999998</v>
      </c>
      <c r="G2999" s="89">
        <v>2.52</v>
      </c>
      <c r="H2999" s="89">
        <v>2.56</v>
      </c>
      <c r="I2999" s="87">
        <v>2</v>
      </c>
      <c r="J2999" s="88"/>
      <c r="K2999" s="89">
        <v>2.61</v>
      </c>
      <c r="L2999" s="89">
        <v>2.63</v>
      </c>
      <c r="M2999" s="87">
        <v>22</v>
      </c>
      <c r="N2999" s="79">
        <f t="shared" si="75"/>
        <v>0.22</v>
      </c>
      <c r="O2999" s="87">
        <v>170</v>
      </c>
      <c r="P2999" s="87">
        <v>15</v>
      </c>
      <c r="Q2999" s="87">
        <v>342</v>
      </c>
      <c r="R2999" s="87">
        <v>2</v>
      </c>
      <c r="S2999" s="87">
        <v>1</v>
      </c>
      <c r="T2999" s="87">
        <v>20</v>
      </c>
      <c r="U2999" s="87">
        <v>28</v>
      </c>
      <c r="V2999" s="87">
        <v>2.3809999999999998</v>
      </c>
      <c r="W2999" s="88"/>
      <c r="X2999" s="90">
        <v>137.7834325</v>
      </c>
      <c r="Y2999" s="90">
        <v>42.756994000000006</v>
      </c>
      <c r="Z2999" s="91"/>
      <c r="AA2999" s="88"/>
      <c r="AB2999" s="92"/>
      <c r="AC2999" s="92"/>
      <c r="AD2999" s="99">
        <v>2.3663057125202749</v>
      </c>
    </row>
    <row r="3000" spans="1:30" ht="15.75" thickBot="1">
      <c r="A3000" s="51" t="s">
        <v>106</v>
      </c>
      <c r="B3000" s="96" t="s">
        <v>82</v>
      </c>
      <c r="C3000" s="87">
        <v>3.21</v>
      </c>
      <c r="D3000" s="87">
        <v>1</v>
      </c>
      <c r="E3000" s="87">
        <v>2.2000000000000002</v>
      </c>
      <c r="F3000" s="87">
        <v>2.2999999999999998</v>
      </c>
      <c r="G3000" s="89">
        <v>2.52</v>
      </c>
      <c r="H3000" s="89">
        <v>2.56</v>
      </c>
      <c r="I3000" s="87">
        <v>2</v>
      </c>
      <c r="J3000" s="88"/>
      <c r="K3000" s="89">
        <v>2.61</v>
      </c>
      <c r="L3000" s="89">
        <v>2.63</v>
      </c>
      <c r="M3000" s="87">
        <v>22</v>
      </c>
      <c r="N3000" s="79">
        <f t="shared" si="75"/>
        <v>0.22</v>
      </c>
      <c r="O3000" s="87">
        <v>170</v>
      </c>
      <c r="P3000" s="87">
        <v>15</v>
      </c>
      <c r="Q3000" s="87">
        <v>342</v>
      </c>
      <c r="R3000" s="87">
        <v>2</v>
      </c>
      <c r="S3000" s="87">
        <v>1</v>
      </c>
      <c r="T3000" s="87">
        <v>20</v>
      </c>
      <c r="U3000" s="87">
        <v>91</v>
      </c>
      <c r="V3000" s="87">
        <v>2.3809999999999998</v>
      </c>
      <c r="W3000" s="88"/>
      <c r="X3000" s="90">
        <v>159.35806249999999</v>
      </c>
      <c r="Y3000" s="90">
        <v>45.0125235</v>
      </c>
      <c r="Z3000" s="91"/>
      <c r="AA3000" s="88"/>
      <c r="AB3000" s="92"/>
      <c r="AC3000" s="92"/>
      <c r="AD3000" s="99">
        <v>2.3663057125202749</v>
      </c>
    </row>
    <row r="3001" spans="1:30" ht="15.75" thickBot="1">
      <c r="A3001" s="51" t="s">
        <v>106</v>
      </c>
      <c r="B3001" s="96" t="s">
        <v>82</v>
      </c>
      <c r="C3001" s="87">
        <v>3.21</v>
      </c>
      <c r="D3001" s="88"/>
      <c r="E3001" s="87">
        <v>1</v>
      </c>
      <c r="F3001" s="87">
        <v>2.2999999999999998</v>
      </c>
      <c r="G3001" s="89">
        <v>2.52</v>
      </c>
      <c r="H3001" s="89">
        <v>2.56</v>
      </c>
      <c r="I3001" s="87">
        <v>2</v>
      </c>
      <c r="J3001" s="88"/>
      <c r="K3001" s="89">
        <v>2.61</v>
      </c>
      <c r="L3001" s="89">
        <v>2.63</v>
      </c>
      <c r="M3001" s="87">
        <v>25</v>
      </c>
      <c r="N3001" s="79">
        <f t="shared" si="75"/>
        <v>0.25</v>
      </c>
      <c r="O3001" s="87">
        <v>170</v>
      </c>
      <c r="P3001" s="88"/>
      <c r="Q3001" s="87">
        <v>356</v>
      </c>
      <c r="R3001" s="87">
        <v>2.2000000000000002</v>
      </c>
      <c r="S3001" s="87">
        <v>1</v>
      </c>
      <c r="T3001" s="87">
        <v>20</v>
      </c>
      <c r="U3001" s="87">
        <v>28</v>
      </c>
      <c r="V3001" s="87">
        <v>2.407</v>
      </c>
      <c r="W3001" s="88"/>
      <c r="X3001" s="90">
        <v>111.99194300000001</v>
      </c>
      <c r="Y3001" s="90">
        <v>41.580196000000001</v>
      </c>
      <c r="Z3001" s="91"/>
      <c r="AA3001" s="88"/>
      <c r="AB3001" s="92"/>
      <c r="AC3001" s="92"/>
      <c r="AD3001" s="99">
        <v>2.3843682242990654</v>
      </c>
    </row>
    <row r="3002" spans="1:30" ht="15.75" thickBot="1">
      <c r="A3002" s="51" t="s">
        <v>106</v>
      </c>
      <c r="B3002" s="96" t="s">
        <v>82</v>
      </c>
      <c r="C3002" s="87">
        <v>3.21</v>
      </c>
      <c r="D3002" s="88"/>
      <c r="E3002" s="87">
        <v>1</v>
      </c>
      <c r="F3002" s="87">
        <v>2.2999999999999998</v>
      </c>
      <c r="G3002" s="89">
        <v>2.52</v>
      </c>
      <c r="H3002" s="89">
        <v>2.56</v>
      </c>
      <c r="I3002" s="87">
        <v>2</v>
      </c>
      <c r="J3002" s="88"/>
      <c r="K3002" s="89">
        <v>2.61</v>
      </c>
      <c r="L3002" s="89">
        <v>2.63</v>
      </c>
      <c r="M3002" s="87">
        <v>25</v>
      </c>
      <c r="N3002" s="79">
        <f t="shared" si="75"/>
        <v>0.25</v>
      </c>
      <c r="O3002" s="87">
        <v>170</v>
      </c>
      <c r="P3002" s="88"/>
      <c r="Q3002" s="87">
        <v>356</v>
      </c>
      <c r="R3002" s="87">
        <v>2.2000000000000002</v>
      </c>
      <c r="S3002" s="87">
        <v>1</v>
      </c>
      <c r="T3002" s="87">
        <v>20</v>
      </c>
      <c r="U3002" s="87">
        <v>91</v>
      </c>
      <c r="V3002" s="87">
        <v>2.407</v>
      </c>
      <c r="W3002" s="88"/>
      <c r="X3002" s="90">
        <v>119.83726300000001</v>
      </c>
      <c r="Y3002" s="90">
        <v>43.835725500000002</v>
      </c>
      <c r="Z3002" s="91"/>
      <c r="AA3002" s="88"/>
      <c r="AB3002" s="92"/>
      <c r="AC3002" s="92"/>
      <c r="AD3002" s="99">
        <v>2.3843682242990654</v>
      </c>
    </row>
    <row r="3003" spans="1:30" ht="15.75" thickBot="1">
      <c r="A3003" s="51" t="s">
        <v>106</v>
      </c>
      <c r="B3003" s="96" t="s">
        <v>82</v>
      </c>
      <c r="C3003" s="87">
        <v>3.21</v>
      </c>
      <c r="D3003" s="87">
        <v>1</v>
      </c>
      <c r="E3003" s="87">
        <v>2.2000000000000002</v>
      </c>
      <c r="F3003" s="87">
        <v>2.2999999999999998</v>
      </c>
      <c r="G3003" s="89">
        <v>2.52</v>
      </c>
      <c r="H3003" s="89">
        <v>2.56</v>
      </c>
      <c r="I3003" s="87">
        <v>2</v>
      </c>
      <c r="J3003" s="88"/>
      <c r="K3003" s="89">
        <v>2.61</v>
      </c>
      <c r="L3003" s="89">
        <v>2.63</v>
      </c>
      <c r="M3003" s="87">
        <v>25</v>
      </c>
      <c r="N3003" s="79">
        <f t="shared" si="75"/>
        <v>0.25</v>
      </c>
      <c r="O3003" s="87">
        <v>170</v>
      </c>
      <c r="P3003" s="87">
        <v>5</v>
      </c>
      <c r="Q3003" s="87">
        <v>354</v>
      </c>
      <c r="R3003" s="87">
        <v>2.9</v>
      </c>
      <c r="S3003" s="87">
        <v>1</v>
      </c>
      <c r="T3003" s="87">
        <v>20</v>
      </c>
      <c r="U3003" s="87">
        <v>28</v>
      </c>
      <c r="V3003" s="87">
        <v>2.3969999999999998</v>
      </c>
      <c r="W3003" s="88"/>
      <c r="X3003" s="90">
        <v>115.914603</v>
      </c>
      <c r="Y3003" s="90">
        <v>40.109198499999998</v>
      </c>
      <c r="Z3003" s="91"/>
      <c r="AA3003" s="88"/>
      <c r="AB3003" s="92"/>
      <c r="AC3003" s="92"/>
      <c r="AD3003" s="99">
        <v>2.3542943585386573</v>
      </c>
    </row>
    <row r="3004" spans="1:30" ht="15.75" thickBot="1">
      <c r="A3004" s="51" t="s">
        <v>106</v>
      </c>
      <c r="B3004" s="96" t="s">
        <v>82</v>
      </c>
      <c r="C3004" s="87">
        <v>3.21</v>
      </c>
      <c r="D3004" s="87">
        <v>1</v>
      </c>
      <c r="E3004" s="87">
        <v>2.2000000000000002</v>
      </c>
      <c r="F3004" s="87">
        <v>2.2999999999999998</v>
      </c>
      <c r="G3004" s="89">
        <v>2.52</v>
      </c>
      <c r="H3004" s="89">
        <v>2.56</v>
      </c>
      <c r="I3004" s="87">
        <v>2</v>
      </c>
      <c r="J3004" s="88"/>
      <c r="K3004" s="89">
        <v>2.61</v>
      </c>
      <c r="L3004" s="89">
        <v>2.63</v>
      </c>
      <c r="M3004" s="87">
        <v>25</v>
      </c>
      <c r="N3004" s="79">
        <f t="shared" si="75"/>
        <v>0.25</v>
      </c>
      <c r="O3004" s="87">
        <v>170</v>
      </c>
      <c r="P3004" s="87">
        <v>5</v>
      </c>
      <c r="Q3004" s="87">
        <v>354</v>
      </c>
      <c r="R3004" s="87">
        <v>2.9</v>
      </c>
      <c r="S3004" s="87">
        <v>1</v>
      </c>
      <c r="T3004" s="87">
        <v>20</v>
      </c>
      <c r="U3004" s="87">
        <v>91</v>
      </c>
      <c r="V3004" s="87">
        <v>2.3969999999999998</v>
      </c>
      <c r="W3004" s="88"/>
      <c r="X3004" s="90">
        <v>130.82071099999999</v>
      </c>
      <c r="Y3004" s="90">
        <v>42.560861000000003</v>
      </c>
      <c r="Z3004" s="91"/>
      <c r="AA3004" s="88"/>
      <c r="AB3004" s="92"/>
      <c r="AC3004" s="92"/>
      <c r="AD3004" s="99">
        <v>2.3542943585386573</v>
      </c>
    </row>
    <row r="3005" spans="1:30" ht="15.75" thickBot="1">
      <c r="A3005" s="51" t="s">
        <v>106</v>
      </c>
      <c r="B3005" s="96" t="s">
        <v>82</v>
      </c>
      <c r="C3005" s="87">
        <v>3.21</v>
      </c>
      <c r="D3005" s="87">
        <v>1</v>
      </c>
      <c r="E3005" s="87">
        <v>2.2000000000000002</v>
      </c>
      <c r="F3005" s="87">
        <v>2.2999999999999998</v>
      </c>
      <c r="G3005" s="89">
        <v>2.52</v>
      </c>
      <c r="H3005" s="89">
        <v>2.56</v>
      </c>
      <c r="I3005" s="87">
        <v>2</v>
      </c>
      <c r="J3005" s="88"/>
      <c r="K3005" s="89">
        <v>2.61</v>
      </c>
      <c r="L3005" s="89">
        <v>2.63</v>
      </c>
      <c r="M3005" s="87">
        <v>25</v>
      </c>
      <c r="N3005" s="79">
        <f t="shared" si="75"/>
        <v>0.25</v>
      </c>
      <c r="O3005" s="87">
        <v>170</v>
      </c>
      <c r="P3005" s="87">
        <v>10</v>
      </c>
      <c r="Q3005" s="87">
        <v>350</v>
      </c>
      <c r="R3005" s="87">
        <v>2.4</v>
      </c>
      <c r="S3005" s="87">
        <v>1</v>
      </c>
      <c r="T3005" s="87">
        <v>20</v>
      </c>
      <c r="U3005" s="87">
        <v>28</v>
      </c>
      <c r="V3005" s="87">
        <v>2.3820000000000001</v>
      </c>
      <c r="W3005" s="88"/>
      <c r="X3005" s="90">
        <v>115.914603</v>
      </c>
      <c r="Y3005" s="90">
        <v>41.776329000000004</v>
      </c>
      <c r="Z3005" s="91"/>
      <c r="AA3005" s="88"/>
      <c r="AB3005" s="92"/>
      <c r="AC3005" s="92"/>
      <c r="AD3005" s="99">
        <v>2.3542804927782499</v>
      </c>
    </row>
    <row r="3006" spans="1:30" ht="15.75" thickBot="1">
      <c r="A3006" s="51" t="s">
        <v>106</v>
      </c>
      <c r="B3006" s="96" t="s">
        <v>82</v>
      </c>
      <c r="C3006" s="87">
        <v>3.21</v>
      </c>
      <c r="D3006" s="87">
        <v>1</v>
      </c>
      <c r="E3006" s="87">
        <v>2.2000000000000002</v>
      </c>
      <c r="F3006" s="87">
        <v>2.2999999999999998</v>
      </c>
      <c r="G3006" s="89">
        <v>2.52</v>
      </c>
      <c r="H3006" s="89">
        <v>2.56</v>
      </c>
      <c r="I3006" s="87">
        <v>2</v>
      </c>
      <c r="J3006" s="88"/>
      <c r="K3006" s="89">
        <v>2.61</v>
      </c>
      <c r="L3006" s="89">
        <v>2.63</v>
      </c>
      <c r="M3006" s="87">
        <v>25</v>
      </c>
      <c r="N3006" s="79">
        <f t="shared" si="75"/>
        <v>0.25</v>
      </c>
      <c r="O3006" s="87">
        <v>170</v>
      </c>
      <c r="P3006" s="87">
        <v>10</v>
      </c>
      <c r="Q3006" s="87">
        <v>350</v>
      </c>
      <c r="R3006" s="87">
        <v>2.4</v>
      </c>
      <c r="S3006" s="87">
        <v>1</v>
      </c>
      <c r="T3006" s="87">
        <v>20</v>
      </c>
      <c r="U3006" s="87">
        <v>91</v>
      </c>
      <c r="V3006" s="87">
        <v>2.3820000000000001</v>
      </c>
      <c r="W3006" s="88"/>
      <c r="X3006" s="90">
        <v>126.505785</v>
      </c>
      <c r="Y3006" s="90">
        <v>45.306722999999998</v>
      </c>
      <c r="Z3006" s="91"/>
      <c r="AA3006" s="88"/>
      <c r="AB3006" s="92"/>
      <c r="AC3006" s="92"/>
      <c r="AD3006" s="99">
        <v>2.3542804927782499</v>
      </c>
    </row>
    <row r="3007" spans="1:30" ht="15.75" thickBot="1">
      <c r="A3007" s="51" t="s">
        <v>106</v>
      </c>
      <c r="B3007" s="96" t="s">
        <v>82</v>
      </c>
      <c r="C3007" s="87">
        <v>3.21</v>
      </c>
      <c r="D3007" s="87">
        <v>1</v>
      </c>
      <c r="E3007" s="87">
        <v>2.2000000000000002</v>
      </c>
      <c r="F3007" s="87">
        <v>2.2999999999999998</v>
      </c>
      <c r="G3007" s="89">
        <v>2.52</v>
      </c>
      <c r="H3007" s="89">
        <v>2.56</v>
      </c>
      <c r="I3007" s="87">
        <v>2</v>
      </c>
      <c r="J3007" s="88"/>
      <c r="K3007" s="89">
        <v>2.61</v>
      </c>
      <c r="L3007" s="89">
        <v>2.63</v>
      </c>
      <c r="M3007" s="87">
        <v>25</v>
      </c>
      <c r="N3007" s="79">
        <f t="shared" si="75"/>
        <v>0.25</v>
      </c>
      <c r="O3007" s="87">
        <v>170</v>
      </c>
      <c r="P3007" s="87">
        <v>15</v>
      </c>
      <c r="Q3007" s="87">
        <v>348</v>
      </c>
      <c r="R3007" s="87">
        <v>2.1</v>
      </c>
      <c r="S3007" s="87">
        <v>1</v>
      </c>
      <c r="T3007" s="87">
        <v>20</v>
      </c>
      <c r="U3007" s="87">
        <v>28</v>
      </c>
      <c r="V3007" s="87">
        <v>2.371</v>
      </c>
      <c r="W3007" s="88"/>
      <c r="X3007" s="90">
        <v>117.483667</v>
      </c>
      <c r="Y3007" s="90">
        <v>43.345393000000001</v>
      </c>
      <c r="Z3007" s="91"/>
      <c r="AA3007" s="88"/>
      <c r="AB3007" s="92"/>
      <c r="AC3007" s="92"/>
      <c r="AD3007" s="99">
        <v>2.3494066270178418</v>
      </c>
    </row>
    <row r="3008" spans="1:30" ht="15.75" thickBot="1">
      <c r="A3008" s="51" t="s">
        <v>106</v>
      </c>
      <c r="B3008" s="96" t="s">
        <v>82</v>
      </c>
      <c r="C3008" s="87">
        <v>3.21</v>
      </c>
      <c r="D3008" s="87">
        <v>1</v>
      </c>
      <c r="E3008" s="87">
        <v>2.2000000000000002</v>
      </c>
      <c r="F3008" s="87">
        <v>2.2999999999999998</v>
      </c>
      <c r="G3008" s="89">
        <v>2.52</v>
      </c>
      <c r="H3008" s="89">
        <v>2.56</v>
      </c>
      <c r="I3008" s="87">
        <v>2</v>
      </c>
      <c r="J3008" s="88"/>
      <c r="K3008" s="89">
        <v>2.61</v>
      </c>
      <c r="L3008" s="89">
        <v>2.63</v>
      </c>
      <c r="M3008" s="87">
        <v>25</v>
      </c>
      <c r="N3008" s="79">
        <f t="shared" si="75"/>
        <v>0.25</v>
      </c>
      <c r="O3008" s="87">
        <v>170</v>
      </c>
      <c r="P3008" s="87">
        <v>15</v>
      </c>
      <c r="Q3008" s="87">
        <v>348</v>
      </c>
      <c r="R3008" s="87">
        <v>2.1</v>
      </c>
      <c r="S3008" s="87">
        <v>1</v>
      </c>
      <c r="T3008" s="87">
        <v>20</v>
      </c>
      <c r="U3008" s="87">
        <v>91</v>
      </c>
      <c r="V3008" s="87">
        <v>2.371</v>
      </c>
      <c r="W3008" s="88"/>
      <c r="X3008" s="90">
        <v>145.72681900000001</v>
      </c>
      <c r="Y3008" s="90">
        <v>44.816390500000004</v>
      </c>
      <c r="Z3008" s="91"/>
      <c r="AA3008" s="88"/>
      <c r="AB3008" s="92"/>
      <c r="AC3008" s="92"/>
      <c r="AD3008" s="99">
        <v>2.3494066270178418</v>
      </c>
    </row>
    <row r="3009" spans="1:30" ht="15.75" thickBot="1">
      <c r="A3009" s="51" t="s">
        <v>106</v>
      </c>
      <c r="B3009" s="96" t="s">
        <v>82</v>
      </c>
      <c r="C3009" s="87">
        <v>3.21</v>
      </c>
      <c r="D3009" s="88"/>
      <c r="E3009" s="87">
        <v>1</v>
      </c>
      <c r="F3009" s="87">
        <v>2.2999999999999998</v>
      </c>
      <c r="G3009" s="89">
        <v>2.52</v>
      </c>
      <c r="H3009" s="89">
        <v>2.56</v>
      </c>
      <c r="I3009" s="87">
        <v>2</v>
      </c>
      <c r="J3009" s="88"/>
      <c r="K3009" s="89">
        <v>2.61</v>
      </c>
      <c r="L3009" s="89">
        <v>2.63</v>
      </c>
      <c r="M3009" s="87">
        <v>30</v>
      </c>
      <c r="N3009" s="79">
        <f t="shared" si="75"/>
        <v>0.3</v>
      </c>
      <c r="O3009" s="87">
        <v>170</v>
      </c>
      <c r="P3009" s="88"/>
      <c r="Q3009" s="87">
        <v>354</v>
      </c>
      <c r="R3009" s="87">
        <v>2.2000000000000002</v>
      </c>
      <c r="S3009" s="87">
        <v>1</v>
      </c>
      <c r="T3009" s="87">
        <v>20</v>
      </c>
      <c r="U3009" s="87">
        <v>28</v>
      </c>
      <c r="V3009" s="87">
        <v>2.3839999999999999</v>
      </c>
      <c r="W3009" s="88"/>
      <c r="X3009" s="90">
        <v>98.851032000000004</v>
      </c>
      <c r="Y3009" s="90">
        <v>37.461402999999997</v>
      </c>
      <c r="Z3009" s="91"/>
      <c r="AA3009" s="88"/>
      <c r="AB3009" s="92"/>
      <c r="AC3009" s="92"/>
      <c r="AD3009" s="99">
        <v>2.3598268535825544</v>
      </c>
    </row>
    <row r="3010" spans="1:30" ht="15.75" thickBot="1">
      <c r="A3010" s="51" t="s">
        <v>106</v>
      </c>
      <c r="B3010" s="96" t="s">
        <v>82</v>
      </c>
      <c r="C3010" s="87">
        <v>3.21</v>
      </c>
      <c r="D3010" s="88"/>
      <c r="E3010" s="87">
        <v>1</v>
      </c>
      <c r="F3010" s="87">
        <v>2.2999999999999998</v>
      </c>
      <c r="G3010" s="89">
        <v>2.52</v>
      </c>
      <c r="H3010" s="89">
        <v>2.56</v>
      </c>
      <c r="I3010" s="87">
        <v>2</v>
      </c>
      <c r="J3010" s="88"/>
      <c r="K3010" s="89">
        <v>2.61</v>
      </c>
      <c r="L3010" s="89">
        <v>2.63</v>
      </c>
      <c r="M3010" s="87">
        <v>30</v>
      </c>
      <c r="N3010" s="79">
        <f t="shared" si="75"/>
        <v>0.3</v>
      </c>
      <c r="O3010" s="87">
        <v>170</v>
      </c>
      <c r="P3010" s="88"/>
      <c r="Q3010" s="87">
        <v>354</v>
      </c>
      <c r="R3010" s="87">
        <v>2.2000000000000002</v>
      </c>
      <c r="S3010" s="87">
        <v>1</v>
      </c>
      <c r="T3010" s="87">
        <v>20</v>
      </c>
      <c r="U3010" s="87">
        <v>91</v>
      </c>
      <c r="V3010" s="87">
        <v>2.3839999999999999</v>
      </c>
      <c r="W3010" s="88"/>
      <c r="X3010" s="90">
        <v>106.2060195</v>
      </c>
      <c r="Y3010" s="90">
        <v>43.737659000000001</v>
      </c>
      <c r="Z3010" s="91"/>
      <c r="AA3010" s="88"/>
      <c r="AB3010" s="92"/>
      <c r="AC3010" s="92"/>
      <c r="AD3010" s="99">
        <v>2.3598268535825544</v>
      </c>
    </row>
    <row r="3011" spans="1:30" ht="15.75" thickBot="1">
      <c r="A3011" s="51" t="s">
        <v>106</v>
      </c>
      <c r="B3011" s="96" t="s">
        <v>82</v>
      </c>
      <c r="C3011" s="87">
        <v>3.21</v>
      </c>
      <c r="D3011" s="87">
        <v>1</v>
      </c>
      <c r="E3011" s="87">
        <v>2.2000000000000002</v>
      </c>
      <c r="F3011" s="87">
        <v>2.2999999999999998</v>
      </c>
      <c r="G3011" s="89">
        <v>2.52</v>
      </c>
      <c r="H3011" s="89">
        <v>2.56</v>
      </c>
      <c r="I3011" s="87">
        <v>2</v>
      </c>
      <c r="J3011" s="88"/>
      <c r="K3011" s="89">
        <v>2.61</v>
      </c>
      <c r="L3011" s="89">
        <v>2.63</v>
      </c>
      <c r="M3011" s="87">
        <v>30</v>
      </c>
      <c r="N3011" s="79">
        <f t="shared" si="75"/>
        <v>0.3</v>
      </c>
      <c r="O3011" s="87">
        <v>170</v>
      </c>
      <c r="P3011" s="87">
        <v>5</v>
      </c>
      <c r="Q3011" s="87">
        <v>352</v>
      </c>
      <c r="R3011" s="87">
        <v>2.2999999999999998</v>
      </c>
      <c r="S3011" s="87">
        <v>1</v>
      </c>
      <c r="T3011" s="87">
        <v>20</v>
      </c>
      <c r="U3011" s="87">
        <v>28</v>
      </c>
      <c r="V3011" s="87">
        <v>2.3740000000000001</v>
      </c>
      <c r="W3011" s="88"/>
      <c r="X3011" s="90">
        <v>103.0678915</v>
      </c>
      <c r="Y3011" s="90">
        <v>40.403398000000003</v>
      </c>
      <c r="Z3011" s="91"/>
      <c r="AA3011" s="88"/>
      <c r="AB3011" s="92"/>
      <c r="AC3011" s="92"/>
      <c r="AD3011" s="99">
        <v>2.3469152987822146</v>
      </c>
    </row>
    <row r="3012" spans="1:30" ht="15.75" thickBot="1">
      <c r="A3012" s="51" t="s">
        <v>106</v>
      </c>
      <c r="B3012" s="96" t="s">
        <v>82</v>
      </c>
      <c r="C3012" s="87">
        <v>3.21</v>
      </c>
      <c r="D3012" s="87">
        <v>1</v>
      </c>
      <c r="E3012" s="87">
        <v>2.2000000000000002</v>
      </c>
      <c r="F3012" s="87">
        <v>2.2999999999999998</v>
      </c>
      <c r="G3012" s="89">
        <v>2.52</v>
      </c>
      <c r="H3012" s="89">
        <v>2.56</v>
      </c>
      <c r="I3012" s="87">
        <v>2</v>
      </c>
      <c r="J3012" s="88"/>
      <c r="K3012" s="89">
        <v>2.61</v>
      </c>
      <c r="L3012" s="89">
        <v>2.63</v>
      </c>
      <c r="M3012" s="87">
        <v>30</v>
      </c>
      <c r="N3012" s="79">
        <f t="shared" si="75"/>
        <v>0.3</v>
      </c>
      <c r="O3012" s="87">
        <v>170</v>
      </c>
      <c r="P3012" s="87">
        <v>5</v>
      </c>
      <c r="Q3012" s="87">
        <v>352</v>
      </c>
      <c r="R3012" s="87">
        <v>2.2999999999999998</v>
      </c>
      <c r="S3012" s="87">
        <v>1</v>
      </c>
      <c r="T3012" s="87">
        <v>20</v>
      </c>
      <c r="U3012" s="87">
        <v>91</v>
      </c>
      <c r="V3012" s="87">
        <v>2.3740000000000001</v>
      </c>
      <c r="W3012" s="88"/>
      <c r="X3012" s="90">
        <v>120.1314625</v>
      </c>
      <c r="Y3012" s="90">
        <v>42.168594999999996</v>
      </c>
      <c r="Z3012" s="91"/>
      <c r="AA3012" s="88"/>
      <c r="AB3012" s="92"/>
      <c r="AC3012" s="92"/>
      <c r="AD3012" s="99">
        <v>2.3469152987822146</v>
      </c>
    </row>
    <row r="3013" spans="1:30" ht="15.75" thickBot="1">
      <c r="A3013" s="51" t="s">
        <v>106</v>
      </c>
      <c r="B3013" s="96" t="s">
        <v>82</v>
      </c>
      <c r="C3013" s="87">
        <v>3.21</v>
      </c>
      <c r="D3013" s="87">
        <v>1</v>
      </c>
      <c r="E3013" s="87">
        <v>2.2000000000000002</v>
      </c>
      <c r="F3013" s="87">
        <v>2.2999999999999998</v>
      </c>
      <c r="G3013" s="89">
        <v>2.52</v>
      </c>
      <c r="H3013" s="89">
        <v>2.56</v>
      </c>
      <c r="I3013" s="87">
        <v>2</v>
      </c>
      <c r="J3013" s="88"/>
      <c r="K3013" s="89">
        <v>2.61</v>
      </c>
      <c r="L3013" s="89">
        <v>2.63</v>
      </c>
      <c r="M3013" s="87">
        <v>30</v>
      </c>
      <c r="N3013" s="79">
        <f t="shared" si="75"/>
        <v>0.3</v>
      </c>
      <c r="O3013" s="87">
        <v>170</v>
      </c>
      <c r="P3013" s="87">
        <v>10</v>
      </c>
      <c r="Q3013" s="87">
        <v>349</v>
      </c>
      <c r="R3013" s="87">
        <v>2.2000000000000002</v>
      </c>
      <c r="S3013" s="87">
        <v>1</v>
      </c>
      <c r="T3013" s="87">
        <v>20</v>
      </c>
      <c r="U3013" s="87">
        <v>28</v>
      </c>
      <c r="V3013" s="87">
        <v>2.363</v>
      </c>
      <c r="W3013" s="88"/>
      <c r="X3013" s="90">
        <v>100.71429550000001</v>
      </c>
      <c r="Y3013" s="90">
        <v>40.501464499999997</v>
      </c>
      <c r="Z3013" s="91"/>
      <c r="AA3013" s="88"/>
      <c r="AB3013" s="92"/>
      <c r="AC3013" s="92"/>
      <c r="AD3013" s="99">
        <v>2.3389537439818748</v>
      </c>
    </row>
    <row r="3014" spans="1:30" ht="15.75" thickBot="1">
      <c r="A3014" s="51" t="s">
        <v>106</v>
      </c>
      <c r="B3014" s="96" t="s">
        <v>82</v>
      </c>
      <c r="C3014" s="87">
        <v>3.21</v>
      </c>
      <c r="D3014" s="87">
        <v>1</v>
      </c>
      <c r="E3014" s="87">
        <v>2.2000000000000002</v>
      </c>
      <c r="F3014" s="87">
        <v>2.2999999999999998</v>
      </c>
      <c r="G3014" s="89">
        <v>2.52</v>
      </c>
      <c r="H3014" s="89">
        <v>2.56</v>
      </c>
      <c r="I3014" s="87">
        <v>2</v>
      </c>
      <c r="J3014" s="88"/>
      <c r="K3014" s="89">
        <v>2.61</v>
      </c>
      <c r="L3014" s="89">
        <v>2.63</v>
      </c>
      <c r="M3014" s="87">
        <v>30</v>
      </c>
      <c r="N3014" s="79">
        <f t="shared" si="75"/>
        <v>0.3</v>
      </c>
      <c r="O3014" s="87">
        <v>170</v>
      </c>
      <c r="P3014" s="87">
        <v>10</v>
      </c>
      <c r="Q3014" s="87">
        <v>349</v>
      </c>
      <c r="R3014" s="87">
        <v>2.2000000000000002</v>
      </c>
      <c r="S3014" s="87">
        <v>1</v>
      </c>
      <c r="T3014" s="87">
        <v>20</v>
      </c>
      <c r="U3014" s="87">
        <v>91</v>
      </c>
      <c r="V3014" s="87">
        <v>2.363</v>
      </c>
      <c r="W3014" s="88"/>
      <c r="X3014" s="90">
        <v>128.7613145</v>
      </c>
      <c r="Y3014" s="90">
        <v>43.737659000000001</v>
      </c>
      <c r="Z3014" s="91"/>
      <c r="AA3014" s="88"/>
      <c r="AB3014" s="92"/>
      <c r="AC3014" s="92"/>
      <c r="AD3014" s="99">
        <v>2.3389537439818748</v>
      </c>
    </row>
    <row r="3015" spans="1:30" ht="15.75" thickBot="1">
      <c r="A3015" s="51" t="s">
        <v>106</v>
      </c>
      <c r="B3015" s="96" t="s">
        <v>82</v>
      </c>
      <c r="C3015" s="87">
        <v>3.21</v>
      </c>
      <c r="D3015" s="87">
        <v>1</v>
      </c>
      <c r="E3015" s="87">
        <v>2.2000000000000002</v>
      </c>
      <c r="F3015" s="87">
        <v>2.2999999999999998</v>
      </c>
      <c r="G3015" s="89">
        <v>2.52</v>
      </c>
      <c r="H3015" s="89">
        <v>2.56</v>
      </c>
      <c r="I3015" s="87">
        <v>2</v>
      </c>
      <c r="J3015" s="88"/>
      <c r="K3015" s="89">
        <v>2.61</v>
      </c>
      <c r="L3015" s="89">
        <v>2.63</v>
      </c>
      <c r="M3015" s="87">
        <v>30</v>
      </c>
      <c r="N3015" s="79">
        <f t="shared" si="75"/>
        <v>0.3</v>
      </c>
      <c r="O3015" s="87">
        <v>170</v>
      </c>
      <c r="P3015" s="87">
        <v>15</v>
      </c>
      <c r="Q3015" s="87">
        <v>347</v>
      </c>
      <c r="R3015" s="87">
        <v>2.2999999999999998</v>
      </c>
      <c r="S3015" s="87">
        <v>1</v>
      </c>
      <c r="T3015" s="87">
        <v>20</v>
      </c>
      <c r="U3015" s="87">
        <v>28</v>
      </c>
      <c r="V3015" s="87">
        <v>2.3530000000000002</v>
      </c>
      <c r="W3015" s="88"/>
      <c r="X3015" s="90">
        <v>112.384209</v>
      </c>
      <c r="Y3015" s="90">
        <v>37.559469500000006</v>
      </c>
      <c r="Z3015" s="91"/>
      <c r="AA3015" s="88"/>
      <c r="AB3015" s="92"/>
      <c r="AC3015" s="92"/>
      <c r="AD3015" s="99">
        <v>2.326042189181535</v>
      </c>
    </row>
    <row r="3016" spans="1:30" ht="15.75" thickBot="1">
      <c r="A3016" s="51" t="s">
        <v>106</v>
      </c>
      <c r="B3016" s="96" t="s">
        <v>82</v>
      </c>
      <c r="C3016" s="87">
        <v>3.21</v>
      </c>
      <c r="D3016" s="87">
        <v>1</v>
      </c>
      <c r="E3016" s="87">
        <v>2.2000000000000002</v>
      </c>
      <c r="F3016" s="87">
        <v>2.2999999999999998</v>
      </c>
      <c r="G3016" s="89">
        <v>2.52</v>
      </c>
      <c r="H3016" s="89">
        <v>2.56</v>
      </c>
      <c r="I3016" s="87">
        <v>2</v>
      </c>
      <c r="J3016" s="88"/>
      <c r="K3016" s="89">
        <v>2.61</v>
      </c>
      <c r="L3016" s="89">
        <v>2.63</v>
      </c>
      <c r="M3016" s="87">
        <v>30</v>
      </c>
      <c r="N3016" s="79">
        <f t="shared" ref="N3016:N3077" si="76">M3016/100</f>
        <v>0.3</v>
      </c>
      <c r="O3016" s="87">
        <v>170</v>
      </c>
      <c r="P3016" s="87">
        <v>15</v>
      </c>
      <c r="Q3016" s="87">
        <v>347</v>
      </c>
      <c r="R3016" s="87">
        <v>2.2999999999999998</v>
      </c>
      <c r="S3016" s="87">
        <v>1</v>
      </c>
      <c r="T3016" s="87">
        <v>20</v>
      </c>
      <c r="U3016" s="87">
        <v>91</v>
      </c>
      <c r="V3016" s="87">
        <v>2.3530000000000002</v>
      </c>
      <c r="W3016" s="88"/>
      <c r="X3016" s="90">
        <v>124.4463885</v>
      </c>
      <c r="Y3016" s="90">
        <v>43.639592499999999</v>
      </c>
      <c r="Z3016" s="91"/>
      <c r="AA3016" s="88"/>
      <c r="AB3016" s="92"/>
      <c r="AC3016" s="92"/>
      <c r="AD3016" s="99">
        <v>2.326042189181535</v>
      </c>
    </row>
    <row r="3017" spans="1:30" ht="15.75" thickBot="1">
      <c r="A3017" s="51" t="s">
        <v>106</v>
      </c>
      <c r="B3017" s="96" t="s">
        <v>82</v>
      </c>
      <c r="C3017" s="87">
        <v>3.21</v>
      </c>
      <c r="D3017" s="88"/>
      <c r="E3017" s="87">
        <v>1</v>
      </c>
      <c r="F3017" s="87">
        <v>2.2999999999999998</v>
      </c>
      <c r="G3017" s="89">
        <v>2.52</v>
      </c>
      <c r="H3017" s="89">
        <v>2.56</v>
      </c>
      <c r="I3017" s="87">
        <v>2</v>
      </c>
      <c r="J3017" s="88"/>
      <c r="K3017" s="89">
        <v>2.61</v>
      </c>
      <c r="L3017" s="89">
        <v>2.63</v>
      </c>
      <c r="M3017" s="87">
        <v>35</v>
      </c>
      <c r="N3017" s="79">
        <f t="shared" si="76"/>
        <v>0.35</v>
      </c>
      <c r="O3017" s="87">
        <v>170</v>
      </c>
      <c r="P3017" s="88"/>
      <c r="Q3017" s="87">
        <v>343</v>
      </c>
      <c r="R3017" s="87">
        <v>2.6</v>
      </c>
      <c r="S3017" s="87">
        <v>1</v>
      </c>
      <c r="T3017" s="87">
        <v>20</v>
      </c>
      <c r="U3017" s="87">
        <v>28</v>
      </c>
      <c r="V3017" s="87">
        <v>2.3690000000000002</v>
      </c>
      <c r="W3017" s="88"/>
      <c r="X3017" s="90">
        <v>78.7473995</v>
      </c>
      <c r="Y3017" s="90">
        <v>36.7749375</v>
      </c>
      <c r="Z3017" s="91"/>
      <c r="AA3017" s="88"/>
      <c r="AB3017" s="92"/>
      <c r="AC3017" s="92"/>
      <c r="AD3017" s="99">
        <v>2.3313558744993323</v>
      </c>
    </row>
    <row r="3018" spans="1:30" ht="15.75" thickBot="1">
      <c r="A3018" s="51" t="s">
        <v>106</v>
      </c>
      <c r="B3018" s="96" t="s">
        <v>82</v>
      </c>
      <c r="C3018" s="87">
        <v>3.21</v>
      </c>
      <c r="D3018" s="88"/>
      <c r="E3018" s="87">
        <v>1</v>
      </c>
      <c r="F3018" s="87">
        <v>2.2999999999999998</v>
      </c>
      <c r="G3018" s="89">
        <v>2.52</v>
      </c>
      <c r="H3018" s="89">
        <v>2.56</v>
      </c>
      <c r="I3018" s="87">
        <v>2</v>
      </c>
      <c r="J3018" s="88"/>
      <c r="K3018" s="89">
        <v>2.61</v>
      </c>
      <c r="L3018" s="89">
        <v>2.63</v>
      </c>
      <c r="M3018" s="87">
        <v>35</v>
      </c>
      <c r="N3018" s="79">
        <f t="shared" si="76"/>
        <v>0.35</v>
      </c>
      <c r="O3018" s="87">
        <v>170</v>
      </c>
      <c r="P3018" s="88"/>
      <c r="Q3018" s="87">
        <v>343</v>
      </c>
      <c r="R3018" s="87">
        <v>2.6</v>
      </c>
      <c r="S3018" s="87">
        <v>1</v>
      </c>
      <c r="T3018" s="87">
        <v>20</v>
      </c>
      <c r="U3018" s="87">
        <v>91</v>
      </c>
      <c r="V3018" s="87">
        <v>2.3690000000000002</v>
      </c>
      <c r="W3018" s="88"/>
      <c r="X3018" s="90">
        <v>93.751574000000005</v>
      </c>
      <c r="Y3018" s="90">
        <v>40.599530999999999</v>
      </c>
      <c r="Z3018" s="91"/>
      <c r="AA3018" s="88"/>
      <c r="AB3018" s="92"/>
      <c r="AC3018" s="92"/>
      <c r="AD3018" s="99">
        <v>2.3313558744993323</v>
      </c>
    </row>
    <row r="3019" spans="1:30" ht="15.75" thickBot="1">
      <c r="A3019" s="51" t="s">
        <v>106</v>
      </c>
      <c r="B3019" s="96" t="s">
        <v>82</v>
      </c>
      <c r="C3019" s="87">
        <v>3.21</v>
      </c>
      <c r="D3019" s="87">
        <v>1</v>
      </c>
      <c r="E3019" s="87">
        <v>2.2000000000000002</v>
      </c>
      <c r="F3019" s="87">
        <v>2.2999999999999998</v>
      </c>
      <c r="G3019" s="89">
        <v>2.52</v>
      </c>
      <c r="H3019" s="89">
        <v>2.56</v>
      </c>
      <c r="I3019" s="87">
        <v>2</v>
      </c>
      <c r="J3019" s="88"/>
      <c r="K3019" s="89">
        <v>2.61</v>
      </c>
      <c r="L3019" s="89">
        <v>2.63</v>
      </c>
      <c r="M3019" s="87">
        <v>35</v>
      </c>
      <c r="N3019" s="79">
        <f t="shared" si="76"/>
        <v>0.35</v>
      </c>
      <c r="O3019" s="87">
        <v>170</v>
      </c>
      <c r="P3019" s="87">
        <v>10</v>
      </c>
      <c r="Q3019" s="87">
        <v>340</v>
      </c>
      <c r="R3019" s="87">
        <v>2.4</v>
      </c>
      <c r="S3019" s="87">
        <v>1</v>
      </c>
      <c r="T3019" s="87">
        <v>20</v>
      </c>
      <c r="U3019" s="87">
        <v>28</v>
      </c>
      <c r="V3019" s="87">
        <v>2.351</v>
      </c>
      <c r="W3019" s="88"/>
      <c r="X3019" s="90">
        <v>94.536106000000004</v>
      </c>
      <c r="Y3019" s="90">
        <v>38.540134500000001</v>
      </c>
      <c r="Z3019" s="91"/>
      <c r="AA3019" s="88"/>
      <c r="AB3019" s="92"/>
      <c r="AC3019" s="92"/>
      <c r="AD3019" s="99">
        <v>2.3186203519844639</v>
      </c>
    </row>
    <row r="3020" spans="1:30" ht="15.75" thickBot="1">
      <c r="A3020" s="51" t="s">
        <v>106</v>
      </c>
      <c r="B3020" s="96" t="s">
        <v>82</v>
      </c>
      <c r="C3020" s="87">
        <v>3.21</v>
      </c>
      <c r="D3020" s="87">
        <v>1</v>
      </c>
      <c r="E3020" s="87">
        <v>2.2000000000000002</v>
      </c>
      <c r="F3020" s="87">
        <v>2.2999999999999998</v>
      </c>
      <c r="G3020" s="89">
        <v>2.52</v>
      </c>
      <c r="H3020" s="89">
        <v>2.56</v>
      </c>
      <c r="I3020" s="87">
        <v>2</v>
      </c>
      <c r="J3020" s="88"/>
      <c r="K3020" s="89">
        <v>2.61</v>
      </c>
      <c r="L3020" s="89">
        <v>2.63</v>
      </c>
      <c r="M3020" s="87">
        <v>35</v>
      </c>
      <c r="N3020" s="79">
        <f t="shared" si="76"/>
        <v>0.35</v>
      </c>
      <c r="O3020" s="87">
        <v>170</v>
      </c>
      <c r="P3020" s="87">
        <v>10</v>
      </c>
      <c r="Q3020" s="87">
        <v>340</v>
      </c>
      <c r="R3020" s="87">
        <v>2.4</v>
      </c>
      <c r="S3020" s="87">
        <v>1</v>
      </c>
      <c r="T3020" s="87">
        <v>20</v>
      </c>
      <c r="U3020" s="87">
        <v>91</v>
      </c>
      <c r="V3020" s="87">
        <v>2.351</v>
      </c>
      <c r="W3020" s="88"/>
      <c r="X3020" s="90">
        <v>103.8524235</v>
      </c>
      <c r="Y3020" s="90">
        <v>40.305331500000001</v>
      </c>
      <c r="Z3020" s="91"/>
      <c r="AA3020" s="88"/>
      <c r="AB3020" s="92"/>
      <c r="AC3020" s="92"/>
      <c r="AD3020" s="99">
        <v>2.3186203519844639</v>
      </c>
    </row>
    <row r="3021" spans="1:30" ht="15.75" thickBot="1">
      <c r="A3021" s="51" t="s">
        <v>106</v>
      </c>
      <c r="B3021" s="96" t="s">
        <v>107</v>
      </c>
      <c r="C3021" s="87">
        <v>3.29</v>
      </c>
      <c r="D3021" s="88"/>
      <c r="E3021" s="87">
        <v>1</v>
      </c>
      <c r="F3021" s="87">
        <v>2.2999999999999998</v>
      </c>
      <c r="G3021" s="89">
        <v>2.52</v>
      </c>
      <c r="H3021" s="89">
        <v>2.56</v>
      </c>
      <c r="I3021" s="87">
        <v>2</v>
      </c>
      <c r="J3021" s="88"/>
      <c r="K3021" s="89">
        <v>2.61</v>
      </c>
      <c r="L3021" s="89">
        <v>2.63</v>
      </c>
      <c r="M3021" s="87">
        <v>22</v>
      </c>
      <c r="N3021" s="79">
        <f t="shared" si="76"/>
        <v>0.22</v>
      </c>
      <c r="O3021" s="87">
        <v>170</v>
      </c>
      <c r="P3021" s="88"/>
      <c r="Q3021" s="87">
        <v>340</v>
      </c>
      <c r="R3021" s="87">
        <v>1.7</v>
      </c>
      <c r="S3021" s="87">
        <v>1</v>
      </c>
      <c r="T3021" s="87">
        <v>20</v>
      </c>
      <c r="U3021" s="87">
        <v>28</v>
      </c>
      <c r="V3021" s="87">
        <v>2.371</v>
      </c>
      <c r="W3021" s="88"/>
      <c r="X3021" s="90">
        <v>92.868975500000005</v>
      </c>
      <c r="Y3021" s="90">
        <v>43.443459499999996</v>
      </c>
      <c r="Z3021" s="91"/>
      <c r="AA3021" s="88"/>
      <c r="AB3021" s="92"/>
      <c r="AC3021" s="92"/>
      <c r="AD3021" s="99">
        <v>2.4302110638297871</v>
      </c>
    </row>
    <row r="3022" spans="1:30" ht="15.75" thickBot="1">
      <c r="A3022" s="51" t="s">
        <v>106</v>
      </c>
      <c r="B3022" s="96" t="s">
        <v>107</v>
      </c>
      <c r="C3022" s="87">
        <v>3.29</v>
      </c>
      <c r="D3022" s="88"/>
      <c r="E3022" s="87">
        <v>1</v>
      </c>
      <c r="F3022" s="87">
        <v>2.2999999999999998</v>
      </c>
      <c r="G3022" s="89">
        <v>2.52</v>
      </c>
      <c r="H3022" s="89">
        <v>2.56</v>
      </c>
      <c r="I3022" s="87">
        <v>2</v>
      </c>
      <c r="J3022" s="88"/>
      <c r="K3022" s="89">
        <v>2.61</v>
      </c>
      <c r="L3022" s="89">
        <v>2.63</v>
      </c>
      <c r="M3022" s="87">
        <v>22</v>
      </c>
      <c r="N3022" s="79">
        <f t="shared" si="76"/>
        <v>0.22</v>
      </c>
      <c r="O3022" s="87">
        <v>170</v>
      </c>
      <c r="P3022" s="88"/>
      <c r="Q3022" s="87">
        <v>340</v>
      </c>
      <c r="R3022" s="87">
        <v>1.7</v>
      </c>
      <c r="S3022" s="87">
        <v>1</v>
      </c>
      <c r="T3022" s="87">
        <v>20</v>
      </c>
      <c r="U3022" s="87">
        <v>91</v>
      </c>
      <c r="V3022" s="87">
        <v>2.371</v>
      </c>
      <c r="W3022" s="88"/>
      <c r="X3022" s="90">
        <v>111.30547749999999</v>
      </c>
      <c r="Y3022" s="90">
        <v>42.364727999999999</v>
      </c>
      <c r="Z3022" s="91"/>
      <c r="AA3022" s="88"/>
      <c r="AB3022" s="92"/>
      <c r="AC3022" s="92"/>
      <c r="AD3022" s="99">
        <v>2.4302110638297871</v>
      </c>
    </row>
    <row r="3023" spans="1:30" ht="15.75" thickBot="1">
      <c r="A3023" s="51" t="s">
        <v>106</v>
      </c>
      <c r="B3023" s="96" t="s">
        <v>107</v>
      </c>
      <c r="C3023" s="87">
        <v>3.29</v>
      </c>
      <c r="D3023" s="87">
        <v>1</v>
      </c>
      <c r="E3023" s="87">
        <v>2.2000000000000002</v>
      </c>
      <c r="F3023" s="87">
        <v>2.2999999999999998</v>
      </c>
      <c r="G3023" s="89">
        <v>2.52</v>
      </c>
      <c r="H3023" s="89">
        <v>2.56</v>
      </c>
      <c r="I3023" s="87">
        <v>2</v>
      </c>
      <c r="J3023" s="88"/>
      <c r="K3023" s="89">
        <v>2.61</v>
      </c>
      <c r="L3023" s="89">
        <v>2.63</v>
      </c>
      <c r="M3023" s="87">
        <v>22</v>
      </c>
      <c r="N3023" s="79">
        <f t="shared" si="76"/>
        <v>0.22</v>
      </c>
      <c r="O3023" s="87">
        <v>170</v>
      </c>
      <c r="P3023" s="87">
        <v>10</v>
      </c>
      <c r="Q3023" s="87">
        <v>334</v>
      </c>
      <c r="R3023" s="87">
        <v>2.9</v>
      </c>
      <c r="S3023" s="87">
        <v>1</v>
      </c>
      <c r="T3023" s="87">
        <v>20</v>
      </c>
      <c r="U3023" s="87">
        <v>28</v>
      </c>
      <c r="V3023" s="87">
        <v>2.347</v>
      </c>
      <c r="W3023" s="88"/>
      <c r="X3023" s="90">
        <v>97.674233999999998</v>
      </c>
      <c r="Y3023" s="90">
        <v>38.147868500000001</v>
      </c>
      <c r="Z3023" s="91"/>
      <c r="AA3023" s="88"/>
      <c r="AB3023" s="92"/>
      <c r="AC3023" s="92"/>
      <c r="AD3023" s="99">
        <v>2.3701062880253212</v>
      </c>
    </row>
    <row r="3024" spans="1:30" ht="15.75" thickBot="1">
      <c r="A3024" s="51" t="s">
        <v>106</v>
      </c>
      <c r="B3024" s="96" t="s">
        <v>107</v>
      </c>
      <c r="C3024" s="87">
        <v>3.29</v>
      </c>
      <c r="D3024" s="87">
        <v>1</v>
      </c>
      <c r="E3024" s="87">
        <v>2.2000000000000002</v>
      </c>
      <c r="F3024" s="87">
        <v>2.2999999999999998</v>
      </c>
      <c r="G3024" s="89">
        <v>2.52</v>
      </c>
      <c r="H3024" s="89">
        <v>2.56</v>
      </c>
      <c r="I3024" s="87">
        <v>2</v>
      </c>
      <c r="J3024" s="88"/>
      <c r="K3024" s="89">
        <v>2.61</v>
      </c>
      <c r="L3024" s="89">
        <v>2.63</v>
      </c>
      <c r="M3024" s="87">
        <v>22</v>
      </c>
      <c r="N3024" s="79">
        <f t="shared" si="76"/>
        <v>0.22</v>
      </c>
      <c r="O3024" s="87">
        <v>170</v>
      </c>
      <c r="P3024" s="87">
        <v>10</v>
      </c>
      <c r="Q3024" s="87">
        <v>334</v>
      </c>
      <c r="R3024" s="87">
        <v>2.9</v>
      </c>
      <c r="S3024" s="87">
        <v>1</v>
      </c>
      <c r="T3024" s="87">
        <v>20</v>
      </c>
      <c r="U3024" s="87">
        <v>91</v>
      </c>
      <c r="V3024" s="87">
        <v>2.347</v>
      </c>
      <c r="W3024" s="88"/>
      <c r="X3024" s="90">
        <v>103.8524235</v>
      </c>
      <c r="Y3024" s="90">
        <v>39.324666499999999</v>
      </c>
      <c r="Z3024" s="91"/>
      <c r="AA3024" s="88"/>
      <c r="AB3024" s="92"/>
      <c r="AC3024" s="92"/>
      <c r="AD3024" s="99">
        <v>2.3701062880253212</v>
      </c>
    </row>
    <row r="3025" spans="1:30" ht="15.75" thickBot="1">
      <c r="A3025" s="51" t="s">
        <v>106</v>
      </c>
      <c r="B3025" s="96" t="s">
        <v>107</v>
      </c>
      <c r="C3025" s="87">
        <v>3.29</v>
      </c>
      <c r="D3025" s="88"/>
      <c r="E3025" s="87">
        <v>1</v>
      </c>
      <c r="F3025" s="87">
        <v>2.2999999999999998</v>
      </c>
      <c r="G3025" s="89">
        <v>2.52</v>
      </c>
      <c r="H3025" s="89">
        <v>2.56</v>
      </c>
      <c r="I3025" s="87">
        <v>2</v>
      </c>
      <c r="J3025" s="88"/>
      <c r="K3025" s="89">
        <v>2.61</v>
      </c>
      <c r="L3025" s="89">
        <v>2.63</v>
      </c>
      <c r="M3025" s="87">
        <v>25</v>
      </c>
      <c r="N3025" s="79">
        <f t="shared" si="76"/>
        <v>0.25</v>
      </c>
      <c r="O3025" s="87">
        <v>170</v>
      </c>
      <c r="P3025" s="88"/>
      <c r="Q3025" s="87">
        <v>346</v>
      </c>
      <c r="R3025" s="87">
        <v>0.7</v>
      </c>
      <c r="S3025" s="87">
        <v>1</v>
      </c>
      <c r="T3025" s="87">
        <v>20</v>
      </c>
      <c r="U3025" s="87">
        <v>28</v>
      </c>
      <c r="V3025" s="87">
        <v>2.3580000000000001</v>
      </c>
      <c r="W3025" s="88"/>
      <c r="X3025" s="90">
        <v>93.4573745</v>
      </c>
      <c r="Y3025" s="90">
        <v>41.678262500000002</v>
      </c>
      <c r="Z3025" s="91"/>
      <c r="AA3025" s="88"/>
      <c r="AB3025" s="92"/>
      <c r="AC3025" s="92"/>
      <c r="AD3025" s="99">
        <v>2.4342489361702127</v>
      </c>
    </row>
    <row r="3026" spans="1:30" ht="15.75" thickBot="1">
      <c r="A3026" s="51" t="s">
        <v>106</v>
      </c>
      <c r="B3026" s="96" t="s">
        <v>107</v>
      </c>
      <c r="C3026" s="87">
        <v>3.29</v>
      </c>
      <c r="D3026" s="88"/>
      <c r="E3026" s="87">
        <v>1</v>
      </c>
      <c r="F3026" s="87">
        <v>2.2999999999999998</v>
      </c>
      <c r="G3026" s="89">
        <v>2.52</v>
      </c>
      <c r="H3026" s="89">
        <v>2.56</v>
      </c>
      <c r="I3026" s="87">
        <v>2</v>
      </c>
      <c r="J3026" s="88"/>
      <c r="K3026" s="89">
        <v>2.61</v>
      </c>
      <c r="L3026" s="89">
        <v>2.63</v>
      </c>
      <c r="M3026" s="87">
        <v>25</v>
      </c>
      <c r="N3026" s="79">
        <f t="shared" si="76"/>
        <v>0.25</v>
      </c>
      <c r="O3026" s="87">
        <v>170</v>
      </c>
      <c r="P3026" s="88"/>
      <c r="Q3026" s="87">
        <v>346</v>
      </c>
      <c r="R3026" s="87">
        <v>0.7</v>
      </c>
      <c r="S3026" s="87">
        <v>1</v>
      </c>
      <c r="T3026" s="87">
        <v>20</v>
      </c>
      <c r="U3026" s="87">
        <v>91</v>
      </c>
      <c r="V3026" s="87">
        <v>2.3580000000000001</v>
      </c>
      <c r="W3026" s="88"/>
      <c r="X3026" s="90">
        <v>98.752965500000002</v>
      </c>
      <c r="Y3026" s="90">
        <v>41.972462000000007</v>
      </c>
      <c r="Z3026" s="91"/>
      <c r="AA3026" s="88"/>
      <c r="AB3026" s="92"/>
      <c r="AC3026" s="92"/>
      <c r="AD3026" s="99">
        <v>2.4342489361702127</v>
      </c>
    </row>
    <row r="3027" spans="1:30" ht="15.75" thickBot="1">
      <c r="A3027" s="51" t="s">
        <v>106</v>
      </c>
      <c r="B3027" s="96" t="s">
        <v>107</v>
      </c>
      <c r="C3027" s="87">
        <v>3.29</v>
      </c>
      <c r="D3027" s="87">
        <v>1</v>
      </c>
      <c r="E3027" s="87">
        <v>2.2000000000000002</v>
      </c>
      <c r="F3027" s="87">
        <v>2.2999999999999998</v>
      </c>
      <c r="G3027" s="89">
        <v>2.52</v>
      </c>
      <c r="H3027" s="89">
        <v>2.56</v>
      </c>
      <c r="I3027" s="87">
        <v>2</v>
      </c>
      <c r="J3027" s="88"/>
      <c r="K3027" s="89">
        <v>2.61</v>
      </c>
      <c r="L3027" s="89">
        <v>2.63</v>
      </c>
      <c r="M3027" s="87">
        <v>25</v>
      </c>
      <c r="N3027" s="79">
        <f t="shared" si="76"/>
        <v>0.25</v>
      </c>
      <c r="O3027" s="87">
        <v>170</v>
      </c>
      <c r="P3027" s="87">
        <v>5</v>
      </c>
      <c r="Q3027" s="87">
        <v>344</v>
      </c>
      <c r="R3027" s="87">
        <v>1.6</v>
      </c>
      <c r="S3027" s="87">
        <v>1</v>
      </c>
      <c r="T3027" s="87">
        <v>20</v>
      </c>
      <c r="U3027" s="87">
        <v>28</v>
      </c>
      <c r="V3027" s="87">
        <v>2.35</v>
      </c>
      <c r="W3027" s="88"/>
      <c r="X3027" s="90">
        <v>82.473926500000005</v>
      </c>
      <c r="Y3027" s="90">
        <v>41.580196000000001</v>
      </c>
      <c r="Z3027" s="91"/>
      <c r="AA3027" s="88"/>
      <c r="AB3027" s="92"/>
      <c r="AC3027" s="92"/>
      <c r="AD3027" s="99">
        <v>2.3984860348162473</v>
      </c>
    </row>
    <row r="3028" spans="1:30" ht="15.75" thickBot="1">
      <c r="A3028" s="51" t="s">
        <v>106</v>
      </c>
      <c r="B3028" s="96" t="s">
        <v>107</v>
      </c>
      <c r="C3028" s="87">
        <v>3.29</v>
      </c>
      <c r="D3028" s="87">
        <v>1</v>
      </c>
      <c r="E3028" s="87">
        <v>2.2000000000000002</v>
      </c>
      <c r="F3028" s="87">
        <v>2.2999999999999998</v>
      </c>
      <c r="G3028" s="89">
        <v>2.52</v>
      </c>
      <c r="H3028" s="89">
        <v>2.56</v>
      </c>
      <c r="I3028" s="87">
        <v>2</v>
      </c>
      <c r="J3028" s="88"/>
      <c r="K3028" s="89">
        <v>2.61</v>
      </c>
      <c r="L3028" s="89">
        <v>2.63</v>
      </c>
      <c r="M3028" s="87">
        <v>25</v>
      </c>
      <c r="N3028" s="79">
        <f t="shared" si="76"/>
        <v>0.25</v>
      </c>
      <c r="O3028" s="87">
        <v>170</v>
      </c>
      <c r="P3028" s="87">
        <v>5</v>
      </c>
      <c r="Q3028" s="87">
        <v>344</v>
      </c>
      <c r="R3028" s="87">
        <v>1.6</v>
      </c>
      <c r="S3028" s="87">
        <v>1</v>
      </c>
      <c r="T3028" s="87">
        <v>20</v>
      </c>
      <c r="U3028" s="87">
        <v>91</v>
      </c>
      <c r="V3028" s="87">
        <v>2.35</v>
      </c>
      <c r="W3028" s="88"/>
      <c r="X3028" s="90">
        <v>91.790244000000001</v>
      </c>
      <c r="Y3028" s="90">
        <v>40.599530999999999</v>
      </c>
      <c r="Z3028" s="91"/>
      <c r="AA3028" s="88"/>
      <c r="AB3028" s="92"/>
      <c r="AC3028" s="92"/>
      <c r="AD3028" s="99">
        <v>2.3984860348162473</v>
      </c>
    </row>
    <row r="3029" spans="1:30" ht="15.75" thickBot="1">
      <c r="A3029" s="51" t="s">
        <v>106</v>
      </c>
      <c r="B3029" s="96" t="s">
        <v>107</v>
      </c>
      <c r="C3029" s="87">
        <v>3.29</v>
      </c>
      <c r="D3029" s="87">
        <v>1</v>
      </c>
      <c r="E3029" s="87">
        <v>2.2000000000000002</v>
      </c>
      <c r="F3029" s="87">
        <v>2.2999999999999998</v>
      </c>
      <c r="G3029" s="89">
        <v>2.52</v>
      </c>
      <c r="H3029" s="89">
        <v>2.56</v>
      </c>
      <c r="I3029" s="87">
        <v>2</v>
      </c>
      <c r="J3029" s="88"/>
      <c r="K3029" s="89">
        <v>2.61</v>
      </c>
      <c r="L3029" s="89">
        <v>2.63</v>
      </c>
      <c r="M3029" s="87">
        <v>25</v>
      </c>
      <c r="N3029" s="79">
        <f t="shared" si="76"/>
        <v>0.25</v>
      </c>
      <c r="O3029" s="87">
        <v>170</v>
      </c>
      <c r="P3029" s="87">
        <v>10</v>
      </c>
      <c r="Q3029" s="87">
        <v>341</v>
      </c>
      <c r="R3029" s="87">
        <v>2.1</v>
      </c>
      <c r="S3029" s="87">
        <v>1</v>
      </c>
      <c r="T3029" s="87">
        <v>20</v>
      </c>
      <c r="U3029" s="87">
        <v>28</v>
      </c>
      <c r="V3029" s="87">
        <v>2.34</v>
      </c>
      <c r="W3029" s="88"/>
      <c r="X3029" s="90">
        <v>90.319246500000006</v>
      </c>
      <c r="Y3029" s="90">
        <v>38.245934999999996</v>
      </c>
      <c r="Z3029" s="91"/>
      <c r="AA3029" s="88"/>
      <c r="AB3029" s="92"/>
      <c r="AC3029" s="92"/>
      <c r="AD3029" s="99">
        <v>2.3727131334622822</v>
      </c>
    </row>
    <row r="3030" spans="1:30" ht="15.75" thickBot="1">
      <c r="A3030" s="51" t="s">
        <v>106</v>
      </c>
      <c r="B3030" s="96" t="s">
        <v>107</v>
      </c>
      <c r="C3030" s="87">
        <v>3.29</v>
      </c>
      <c r="D3030" s="87">
        <v>1</v>
      </c>
      <c r="E3030" s="87">
        <v>2.2000000000000002</v>
      </c>
      <c r="F3030" s="87">
        <v>2.2999999999999998</v>
      </c>
      <c r="G3030" s="89">
        <v>2.52</v>
      </c>
      <c r="H3030" s="89">
        <v>2.56</v>
      </c>
      <c r="I3030" s="87">
        <v>2</v>
      </c>
      <c r="J3030" s="88"/>
      <c r="K3030" s="89">
        <v>2.61</v>
      </c>
      <c r="L3030" s="89">
        <v>2.63</v>
      </c>
      <c r="M3030" s="87">
        <v>25</v>
      </c>
      <c r="N3030" s="79">
        <f t="shared" si="76"/>
        <v>0.25</v>
      </c>
      <c r="O3030" s="87">
        <v>170</v>
      </c>
      <c r="P3030" s="87">
        <v>10</v>
      </c>
      <c r="Q3030" s="87">
        <v>341</v>
      </c>
      <c r="R3030" s="87">
        <v>2.1</v>
      </c>
      <c r="S3030" s="87">
        <v>1</v>
      </c>
      <c r="T3030" s="87">
        <v>20</v>
      </c>
      <c r="U3030" s="87">
        <v>91</v>
      </c>
      <c r="V3030" s="87">
        <v>2.34</v>
      </c>
      <c r="W3030" s="88"/>
      <c r="X3030" s="90">
        <v>102.57755900000001</v>
      </c>
      <c r="Y3030" s="90">
        <v>40.599530999999999</v>
      </c>
      <c r="Z3030" s="91"/>
      <c r="AA3030" s="88"/>
      <c r="AB3030" s="92"/>
      <c r="AC3030" s="92"/>
      <c r="AD3030" s="99">
        <v>2.3727131334622822</v>
      </c>
    </row>
    <row r="3031" spans="1:30" ht="15.75" thickBot="1">
      <c r="A3031" s="51" t="s">
        <v>106</v>
      </c>
      <c r="B3031" s="96" t="s">
        <v>107</v>
      </c>
      <c r="C3031" s="87">
        <v>3.29</v>
      </c>
      <c r="D3031" s="87">
        <v>1</v>
      </c>
      <c r="E3031" s="87">
        <v>2.2000000000000002</v>
      </c>
      <c r="F3031" s="87">
        <v>2.2999999999999998</v>
      </c>
      <c r="G3031" s="89">
        <v>2.52</v>
      </c>
      <c r="H3031" s="89">
        <v>2.56</v>
      </c>
      <c r="I3031" s="87">
        <v>2</v>
      </c>
      <c r="J3031" s="88"/>
      <c r="K3031" s="89">
        <v>2.61</v>
      </c>
      <c r="L3031" s="89">
        <v>2.63</v>
      </c>
      <c r="M3031" s="87">
        <v>25</v>
      </c>
      <c r="N3031" s="79">
        <f t="shared" si="76"/>
        <v>0.25</v>
      </c>
      <c r="O3031" s="87">
        <v>170</v>
      </c>
      <c r="P3031" s="87">
        <v>15</v>
      </c>
      <c r="Q3031" s="87">
        <v>339</v>
      </c>
      <c r="R3031" s="87">
        <v>2.2999999999999998</v>
      </c>
      <c r="S3031" s="87">
        <v>1</v>
      </c>
      <c r="T3031" s="87">
        <v>20</v>
      </c>
      <c r="U3031" s="87">
        <v>28</v>
      </c>
      <c r="V3031" s="87">
        <v>2.33</v>
      </c>
      <c r="W3031" s="88"/>
      <c r="X3031" s="90">
        <v>88.25985</v>
      </c>
      <c r="Y3031" s="90">
        <v>37.853669000000004</v>
      </c>
      <c r="Z3031" s="91"/>
      <c r="AA3031" s="88"/>
      <c r="AB3031" s="92"/>
      <c r="AC3031" s="92"/>
      <c r="AD3031" s="99">
        <v>2.3545902321083174</v>
      </c>
    </row>
    <row r="3032" spans="1:30" ht="15.75" thickBot="1">
      <c r="A3032" s="51" t="s">
        <v>106</v>
      </c>
      <c r="B3032" s="96" t="s">
        <v>107</v>
      </c>
      <c r="C3032" s="87">
        <v>3.29</v>
      </c>
      <c r="D3032" s="87">
        <v>1</v>
      </c>
      <c r="E3032" s="87">
        <v>2.2000000000000002</v>
      </c>
      <c r="F3032" s="87">
        <v>2.2999999999999998</v>
      </c>
      <c r="G3032" s="89">
        <v>2.52</v>
      </c>
      <c r="H3032" s="89">
        <v>2.56</v>
      </c>
      <c r="I3032" s="87">
        <v>2</v>
      </c>
      <c r="J3032" s="88"/>
      <c r="K3032" s="89">
        <v>2.61</v>
      </c>
      <c r="L3032" s="89">
        <v>2.63</v>
      </c>
      <c r="M3032" s="87">
        <v>25</v>
      </c>
      <c r="N3032" s="79">
        <f t="shared" si="76"/>
        <v>0.25</v>
      </c>
      <c r="O3032" s="87">
        <v>170</v>
      </c>
      <c r="P3032" s="87">
        <v>15</v>
      </c>
      <c r="Q3032" s="87">
        <v>339</v>
      </c>
      <c r="R3032" s="87">
        <v>2.2999999999999998</v>
      </c>
      <c r="S3032" s="87">
        <v>1</v>
      </c>
      <c r="T3032" s="87">
        <v>20</v>
      </c>
      <c r="U3032" s="87">
        <v>91</v>
      </c>
      <c r="V3032" s="87">
        <v>2.33</v>
      </c>
      <c r="W3032" s="88"/>
      <c r="X3032" s="90">
        <v>91.986377000000005</v>
      </c>
      <c r="Y3032" s="90">
        <v>40.305331500000001</v>
      </c>
      <c r="Z3032" s="91"/>
      <c r="AA3032" s="88"/>
      <c r="AB3032" s="92"/>
      <c r="AC3032" s="92"/>
      <c r="AD3032" s="99">
        <v>2.3545902321083174</v>
      </c>
    </row>
    <row r="3033" spans="1:30" ht="15.75" thickBot="1">
      <c r="A3033" s="51" t="s">
        <v>106</v>
      </c>
      <c r="B3033" s="96" t="s">
        <v>107</v>
      </c>
      <c r="C3033" s="87">
        <v>3.29</v>
      </c>
      <c r="D3033" s="88"/>
      <c r="E3033" s="87">
        <v>1</v>
      </c>
      <c r="F3033" s="87">
        <v>2.2999999999999998</v>
      </c>
      <c r="G3033" s="89">
        <v>2.52</v>
      </c>
      <c r="H3033" s="89">
        <v>2.56</v>
      </c>
      <c r="I3033" s="87">
        <v>2</v>
      </c>
      <c r="J3033" s="88"/>
      <c r="K3033" s="89">
        <v>2.61</v>
      </c>
      <c r="L3033" s="89">
        <v>2.63</v>
      </c>
      <c r="M3033" s="87">
        <v>30</v>
      </c>
      <c r="N3033" s="79">
        <f t="shared" si="76"/>
        <v>0.3</v>
      </c>
      <c r="O3033" s="87">
        <v>170</v>
      </c>
      <c r="P3033" s="88"/>
      <c r="Q3033" s="87">
        <v>345</v>
      </c>
      <c r="R3033" s="87">
        <v>1.1000000000000001</v>
      </c>
      <c r="S3033" s="87">
        <v>1</v>
      </c>
      <c r="T3033" s="87">
        <v>20</v>
      </c>
      <c r="U3033" s="87">
        <v>28</v>
      </c>
      <c r="V3033" s="87">
        <v>2.3450000000000002</v>
      </c>
      <c r="W3033" s="88"/>
      <c r="X3033" s="90">
        <v>77.962867500000002</v>
      </c>
      <c r="Y3033" s="90">
        <v>37.069136999999998</v>
      </c>
      <c r="Z3033" s="91"/>
      <c r="AA3033" s="88"/>
      <c r="AB3033" s="92"/>
      <c r="AC3033" s="92"/>
      <c r="AD3033" s="99">
        <v>2.3975541134751777</v>
      </c>
    </row>
    <row r="3034" spans="1:30" ht="15.75" thickBot="1">
      <c r="A3034" s="51" t="s">
        <v>106</v>
      </c>
      <c r="B3034" s="96" t="s">
        <v>107</v>
      </c>
      <c r="C3034" s="87">
        <v>3.29</v>
      </c>
      <c r="D3034" s="88"/>
      <c r="E3034" s="87">
        <v>1</v>
      </c>
      <c r="F3034" s="87">
        <v>2.2999999999999998</v>
      </c>
      <c r="G3034" s="89">
        <v>2.52</v>
      </c>
      <c r="H3034" s="89">
        <v>2.56</v>
      </c>
      <c r="I3034" s="87">
        <v>2</v>
      </c>
      <c r="J3034" s="88"/>
      <c r="K3034" s="89">
        <v>2.61</v>
      </c>
      <c r="L3034" s="89">
        <v>2.63</v>
      </c>
      <c r="M3034" s="87">
        <v>30</v>
      </c>
      <c r="N3034" s="79">
        <f t="shared" si="76"/>
        <v>0.3</v>
      </c>
      <c r="O3034" s="87">
        <v>170</v>
      </c>
      <c r="P3034" s="88"/>
      <c r="Q3034" s="87">
        <v>345</v>
      </c>
      <c r="R3034" s="87">
        <v>1.1000000000000001</v>
      </c>
      <c r="S3034" s="87">
        <v>1</v>
      </c>
      <c r="T3034" s="87">
        <v>20</v>
      </c>
      <c r="U3034" s="87">
        <v>91</v>
      </c>
      <c r="V3034" s="87">
        <v>2.3450000000000002</v>
      </c>
      <c r="W3034" s="88"/>
      <c r="X3034" s="90">
        <v>86.984985500000008</v>
      </c>
      <c r="Y3034" s="90">
        <v>40.207265</v>
      </c>
      <c r="Z3034" s="91"/>
      <c r="AA3034" s="88"/>
      <c r="AB3034" s="92"/>
      <c r="AC3034" s="92"/>
      <c r="AD3034" s="99">
        <v>2.3975541134751777</v>
      </c>
    </row>
    <row r="3035" spans="1:30" ht="15.75" thickBot="1">
      <c r="A3035" s="51" t="s">
        <v>106</v>
      </c>
      <c r="B3035" s="96" t="s">
        <v>107</v>
      </c>
      <c r="C3035" s="87">
        <v>3.29</v>
      </c>
      <c r="D3035" s="87">
        <v>1</v>
      </c>
      <c r="E3035" s="87">
        <v>2.2000000000000002</v>
      </c>
      <c r="F3035" s="87">
        <v>2.2999999999999998</v>
      </c>
      <c r="G3035" s="89">
        <v>2.52</v>
      </c>
      <c r="H3035" s="89">
        <v>2.56</v>
      </c>
      <c r="I3035" s="87">
        <v>2</v>
      </c>
      <c r="J3035" s="88"/>
      <c r="K3035" s="89">
        <v>2.61</v>
      </c>
      <c r="L3035" s="89">
        <v>2.63</v>
      </c>
      <c r="M3035" s="87">
        <v>30</v>
      </c>
      <c r="N3035" s="79">
        <f t="shared" si="76"/>
        <v>0.3</v>
      </c>
      <c r="O3035" s="87">
        <v>170</v>
      </c>
      <c r="P3035" s="87">
        <v>10</v>
      </c>
      <c r="Q3035" s="87">
        <v>342</v>
      </c>
      <c r="R3035" s="87">
        <v>2.2000000000000002</v>
      </c>
      <c r="S3035" s="87">
        <v>1</v>
      </c>
      <c r="T3035" s="87">
        <v>20</v>
      </c>
      <c r="U3035" s="87">
        <v>28</v>
      </c>
      <c r="V3035" s="87">
        <v>2.3260000000000001</v>
      </c>
      <c r="W3035" s="88"/>
      <c r="X3035" s="90">
        <v>77.276402000000004</v>
      </c>
      <c r="Y3035" s="90">
        <v>37.853669000000004</v>
      </c>
      <c r="Z3035" s="91"/>
      <c r="AA3035" s="88"/>
      <c r="AB3035" s="92"/>
      <c r="AC3035" s="92"/>
      <c r="AD3035" s="99">
        <v>2.3480592778852349</v>
      </c>
    </row>
    <row r="3036" spans="1:30" ht="15.75" thickBot="1">
      <c r="A3036" s="51" t="s">
        <v>106</v>
      </c>
      <c r="B3036" s="96" t="s">
        <v>107</v>
      </c>
      <c r="C3036" s="87">
        <v>3.29</v>
      </c>
      <c r="D3036" s="87">
        <v>1</v>
      </c>
      <c r="E3036" s="87">
        <v>2.2000000000000002</v>
      </c>
      <c r="F3036" s="87">
        <v>2.2999999999999998</v>
      </c>
      <c r="G3036" s="89">
        <v>2.52</v>
      </c>
      <c r="H3036" s="89">
        <v>2.56</v>
      </c>
      <c r="I3036" s="87">
        <v>2</v>
      </c>
      <c r="J3036" s="88"/>
      <c r="K3036" s="89">
        <v>2.61</v>
      </c>
      <c r="L3036" s="89">
        <v>2.63</v>
      </c>
      <c r="M3036" s="87">
        <v>30</v>
      </c>
      <c r="N3036" s="79">
        <f t="shared" si="76"/>
        <v>0.3</v>
      </c>
      <c r="O3036" s="87">
        <v>170</v>
      </c>
      <c r="P3036" s="87">
        <v>10</v>
      </c>
      <c r="Q3036" s="87">
        <v>342</v>
      </c>
      <c r="R3036" s="87">
        <v>2.2000000000000002</v>
      </c>
      <c r="S3036" s="87">
        <v>1</v>
      </c>
      <c r="T3036" s="87">
        <v>20</v>
      </c>
      <c r="U3036" s="87">
        <v>91</v>
      </c>
      <c r="V3036" s="87">
        <v>2.3260000000000001</v>
      </c>
      <c r="W3036" s="88"/>
      <c r="X3036" s="90">
        <v>87.867583999999994</v>
      </c>
      <c r="Y3036" s="90">
        <v>38.147868500000001</v>
      </c>
      <c r="Z3036" s="91"/>
      <c r="AA3036" s="88"/>
      <c r="AB3036" s="92"/>
      <c r="AC3036" s="92"/>
      <c r="AD3036" s="99">
        <v>2.3480592778852349</v>
      </c>
    </row>
    <row r="3037" spans="1:30" ht="15.75" thickBot="1">
      <c r="A3037" s="51" t="s">
        <v>106</v>
      </c>
      <c r="B3037" s="96" t="s">
        <v>107</v>
      </c>
      <c r="C3037" s="87">
        <v>3.29</v>
      </c>
      <c r="D3037" s="88"/>
      <c r="E3037" s="87">
        <v>1</v>
      </c>
      <c r="F3037" s="87">
        <v>2.2999999999999998</v>
      </c>
      <c r="G3037" s="89">
        <v>2.52</v>
      </c>
      <c r="H3037" s="89">
        <v>2.56</v>
      </c>
      <c r="I3037" s="87">
        <v>2</v>
      </c>
      <c r="J3037" s="88"/>
      <c r="K3037" s="89">
        <v>2.61</v>
      </c>
      <c r="L3037" s="89">
        <v>2.63</v>
      </c>
      <c r="M3037" s="87">
        <v>35</v>
      </c>
      <c r="N3037" s="79">
        <f t="shared" si="76"/>
        <v>0.35</v>
      </c>
      <c r="O3037" s="87">
        <v>170</v>
      </c>
      <c r="P3037" s="88"/>
      <c r="Q3037" s="87">
        <v>336</v>
      </c>
      <c r="R3037" s="87">
        <v>2.4</v>
      </c>
      <c r="S3037" s="87">
        <v>1</v>
      </c>
      <c r="T3037" s="87">
        <v>20</v>
      </c>
      <c r="U3037" s="87">
        <v>28</v>
      </c>
      <c r="V3037" s="87">
        <v>2.3330000000000002</v>
      </c>
      <c r="W3037" s="88"/>
      <c r="X3037" s="90">
        <v>70.215614000000002</v>
      </c>
      <c r="Y3037" s="90">
        <v>35.990405500000001</v>
      </c>
      <c r="Z3037" s="91"/>
      <c r="AA3037" s="88"/>
      <c r="AB3037" s="92"/>
      <c r="AC3037" s="92"/>
      <c r="AD3037" s="99">
        <v>2.345037811550152</v>
      </c>
    </row>
    <row r="3038" spans="1:30" ht="15.75" thickBot="1">
      <c r="A3038" s="51" t="s">
        <v>106</v>
      </c>
      <c r="B3038" s="96" t="s">
        <v>107</v>
      </c>
      <c r="C3038" s="87">
        <v>3.29</v>
      </c>
      <c r="D3038" s="88"/>
      <c r="E3038" s="87">
        <v>1</v>
      </c>
      <c r="F3038" s="87">
        <v>2.2999999999999998</v>
      </c>
      <c r="G3038" s="89">
        <v>2.52</v>
      </c>
      <c r="H3038" s="89">
        <v>2.56</v>
      </c>
      <c r="I3038" s="87">
        <v>2</v>
      </c>
      <c r="J3038" s="88"/>
      <c r="K3038" s="89">
        <v>2.61</v>
      </c>
      <c r="L3038" s="89">
        <v>2.63</v>
      </c>
      <c r="M3038" s="87">
        <v>35</v>
      </c>
      <c r="N3038" s="79">
        <f t="shared" si="76"/>
        <v>0.35</v>
      </c>
      <c r="O3038" s="87">
        <v>170</v>
      </c>
      <c r="P3038" s="88"/>
      <c r="Q3038" s="87">
        <v>336</v>
      </c>
      <c r="R3038" s="87">
        <v>2.4</v>
      </c>
      <c r="S3038" s="87">
        <v>1</v>
      </c>
      <c r="T3038" s="87">
        <v>20</v>
      </c>
      <c r="U3038" s="87">
        <v>91</v>
      </c>
      <c r="V3038" s="87">
        <v>2.3330000000000002</v>
      </c>
      <c r="W3038" s="88"/>
      <c r="X3038" s="90">
        <v>77.668667999999997</v>
      </c>
      <c r="Y3038" s="90">
        <v>39.913065500000009</v>
      </c>
      <c r="Z3038" s="91"/>
      <c r="AA3038" s="88"/>
      <c r="AB3038" s="92"/>
      <c r="AC3038" s="92"/>
      <c r="AD3038" s="99">
        <v>2.345037811550152</v>
      </c>
    </row>
    <row r="3039" spans="1:30" ht="15.75" thickBot="1">
      <c r="A3039" s="51" t="s">
        <v>106</v>
      </c>
      <c r="B3039" s="96" t="s">
        <v>107</v>
      </c>
      <c r="C3039" s="87">
        <v>3.29</v>
      </c>
      <c r="D3039" s="87">
        <v>1</v>
      </c>
      <c r="E3039" s="87">
        <v>2.2000000000000002</v>
      </c>
      <c r="F3039" s="87">
        <v>2.2999999999999998</v>
      </c>
      <c r="G3039" s="89">
        <v>2.52</v>
      </c>
      <c r="H3039" s="89">
        <v>2.56</v>
      </c>
      <c r="I3039" s="87">
        <v>2</v>
      </c>
      <c r="J3039" s="88"/>
      <c r="K3039" s="89">
        <v>2.61</v>
      </c>
      <c r="L3039" s="89">
        <v>2.63</v>
      </c>
      <c r="M3039" s="87">
        <v>35</v>
      </c>
      <c r="N3039" s="79">
        <f t="shared" si="76"/>
        <v>0.35</v>
      </c>
      <c r="O3039" s="87">
        <v>170</v>
      </c>
      <c r="P3039" s="87">
        <v>10</v>
      </c>
      <c r="Q3039" s="87">
        <v>334</v>
      </c>
      <c r="R3039" s="87">
        <v>2.8</v>
      </c>
      <c r="S3039" s="87">
        <v>1</v>
      </c>
      <c r="T3039" s="87">
        <v>20</v>
      </c>
      <c r="U3039" s="87">
        <v>28</v>
      </c>
      <c r="V3039" s="87">
        <v>2.319</v>
      </c>
      <c r="W3039" s="88"/>
      <c r="X3039" s="90">
        <v>70.313680500000004</v>
      </c>
      <c r="Y3039" s="90">
        <v>36.676870999999998</v>
      </c>
      <c r="Z3039" s="91"/>
      <c r="AA3039" s="88"/>
      <c r="AB3039" s="92"/>
      <c r="AC3039" s="92"/>
      <c r="AD3039" s="99">
        <v>2.3163450953302016</v>
      </c>
    </row>
    <row r="3040" spans="1:30" ht="15.75" thickBot="1">
      <c r="A3040" s="51" t="s">
        <v>106</v>
      </c>
      <c r="B3040" s="96" t="s">
        <v>107</v>
      </c>
      <c r="C3040" s="87">
        <v>3.29</v>
      </c>
      <c r="D3040" s="87">
        <v>1</v>
      </c>
      <c r="E3040" s="87">
        <v>2.2000000000000002</v>
      </c>
      <c r="F3040" s="87">
        <v>2.2999999999999998</v>
      </c>
      <c r="G3040" s="89">
        <v>2.52</v>
      </c>
      <c r="H3040" s="89">
        <v>2.56</v>
      </c>
      <c r="I3040" s="87">
        <v>2</v>
      </c>
      <c r="J3040" s="88"/>
      <c r="K3040" s="89">
        <v>2.61</v>
      </c>
      <c r="L3040" s="89">
        <v>2.63</v>
      </c>
      <c r="M3040" s="87">
        <v>35</v>
      </c>
      <c r="N3040" s="79">
        <f t="shared" si="76"/>
        <v>0.35</v>
      </c>
      <c r="O3040" s="87">
        <v>170</v>
      </c>
      <c r="P3040" s="87">
        <v>10</v>
      </c>
      <c r="Q3040" s="87">
        <v>334</v>
      </c>
      <c r="R3040" s="87">
        <v>2.8</v>
      </c>
      <c r="S3040" s="87">
        <v>1</v>
      </c>
      <c r="T3040" s="87">
        <v>20</v>
      </c>
      <c r="U3040" s="87">
        <v>91</v>
      </c>
      <c r="V3040" s="87">
        <v>2.319</v>
      </c>
      <c r="W3040" s="88"/>
      <c r="X3040" s="90">
        <v>80.512596500000001</v>
      </c>
      <c r="Y3040" s="90">
        <v>38.442067999999999</v>
      </c>
      <c r="Z3040" s="91"/>
      <c r="AA3040" s="88"/>
      <c r="AB3040" s="92"/>
      <c r="AC3040" s="92"/>
      <c r="AD3040" s="99">
        <v>2.3163450953302016</v>
      </c>
    </row>
    <row r="3041" spans="1:30" ht="15.75" thickBot="1">
      <c r="A3041" s="51" t="s">
        <v>106</v>
      </c>
      <c r="B3041" s="87">
        <v>1</v>
      </c>
      <c r="C3041" s="87">
        <v>3.16</v>
      </c>
      <c r="D3041" s="87">
        <v>1</v>
      </c>
      <c r="E3041" s="87">
        <v>2.2000000000000002</v>
      </c>
      <c r="F3041" s="87">
        <v>2.2999999999999998</v>
      </c>
      <c r="G3041" s="89">
        <v>2.5299999999999998</v>
      </c>
      <c r="H3041" s="89">
        <v>2.58</v>
      </c>
      <c r="I3041" s="87">
        <v>2</v>
      </c>
      <c r="J3041" s="88"/>
      <c r="K3041" s="89">
        <v>2.61</v>
      </c>
      <c r="L3041" s="89">
        <v>2.63</v>
      </c>
      <c r="M3041" s="87">
        <v>22</v>
      </c>
      <c r="N3041" s="79">
        <f t="shared" si="76"/>
        <v>0.22</v>
      </c>
      <c r="O3041" s="87">
        <v>160</v>
      </c>
      <c r="P3041" s="87">
        <v>10</v>
      </c>
      <c r="Q3041" s="87">
        <v>360</v>
      </c>
      <c r="R3041" s="87">
        <v>2.6</v>
      </c>
      <c r="S3041" s="87">
        <v>1</v>
      </c>
      <c r="T3041" s="87">
        <v>20</v>
      </c>
      <c r="U3041" s="87">
        <v>28</v>
      </c>
      <c r="V3041" s="87">
        <v>2.4020000000000001</v>
      </c>
      <c r="W3041" s="88"/>
      <c r="X3041" s="90">
        <v>138.469898</v>
      </c>
      <c r="Y3041" s="90">
        <v>45.4047895</v>
      </c>
      <c r="Z3041" s="91"/>
      <c r="AA3041" s="88"/>
      <c r="AB3041" s="92"/>
      <c r="AC3041" s="92"/>
      <c r="AD3041" s="99">
        <v>2.3678057307249709</v>
      </c>
    </row>
    <row r="3042" spans="1:30" ht="15.75" thickBot="1">
      <c r="A3042" s="51" t="s">
        <v>106</v>
      </c>
      <c r="B3042" s="87">
        <v>1</v>
      </c>
      <c r="C3042" s="87">
        <v>3.16</v>
      </c>
      <c r="D3042" s="87">
        <v>1</v>
      </c>
      <c r="E3042" s="87">
        <v>2.2000000000000002</v>
      </c>
      <c r="F3042" s="87">
        <v>2.2999999999999998</v>
      </c>
      <c r="G3042" s="89">
        <v>2.5299999999999998</v>
      </c>
      <c r="H3042" s="89">
        <v>2.58</v>
      </c>
      <c r="I3042" s="87">
        <v>2</v>
      </c>
      <c r="J3042" s="88"/>
      <c r="K3042" s="89">
        <v>2.61</v>
      </c>
      <c r="L3042" s="89">
        <v>2.63</v>
      </c>
      <c r="M3042" s="87">
        <v>22</v>
      </c>
      <c r="N3042" s="79">
        <f t="shared" si="76"/>
        <v>0.22</v>
      </c>
      <c r="O3042" s="87">
        <v>160</v>
      </c>
      <c r="P3042" s="87">
        <v>10</v>
      </c>
      <c r="Q3042" s="87">
        <v>360</v>
      </c>
      <c r="R3042" s="87">
        <v>2.6</v>
      </c>
      <c r="S3042" s="87">
        <v>1</v>
      </c>
      <c r="T3042" s="87">
        <v>20</v>
      </c>
      <c r="U3042" s="87">
        <v>91</v>
      </c>
      <c r="V3042" s="87">
        <v>2.4020000000000001</v>
      </c>
      <c r="W3042" s="88"/>
      <c r="X3042" s="90">
        <v>152.98374000000001</v>
      </c>
      <c r="Y3042" s="90">
        <v>45.993188500000002</v>
      </c>
      <c r="Z3042" s="91"/>
      <c r="AA3042" s="88"/>
      <c r="AB3042" s="92"/>
      <c r="AC3042" s="92"/>
      <c r="AD3042" s="99">
        <v>2.3678057307249709</v>
      </c>
    </row>
    <row r="3043" spans="1:30" ht="15.75" thickBot="1">
      <c r="A3043" s="51" t="s">
        <v>106</v>
      </c>
      <c r="B3043" s="87">
        <v>1</v>
      </c>
      <c r="C3043" s="87">
        <v>3.16</v>
      </c>
      <c r="D3043" s="87">
        <v>1</v>
      </c>
      <c r="E3043" s="87">
        <v>2.2000000000000002</v>
      </c>
      <c r="F3043" s="87">
        <v>2.2999999999999998</v>
      </c>
      <c r="G3043" s="89">
        <v>2.5299999999999998</v>
      </c>
      <c r="H3043" s="89">
        <v>2.58</v>
      </c>
      <c r="I3043" s="87">
        <v>2</v>
      </c>
      <c r="J3043" s="88"/>
      <c r="K3043" s="89">
        <v>2.61</v>
      </c>
      <c r="L3043" s="89">
        <v>2.63</v>
      </c>
      <c r="M3043" s="87">
        <v>22</v>
      </c>
      <c r="N3043" s="79">
        <f t="shared" si="76"/>
        <v>0.22</v>
      </c>
      <c r="O3043" s="87">
        <v>160</v>
      </c>
      <c r="P3043" s="87">
        <v>10</v>
      </c>
      <c r="Q3043" s="87">
        <v>360</v>
      </c>
      <c r="R3043" s="87">
        <v>1.8</v>
      </c>
      <c r="S3043" s="87">
        <v>1</v>
      </c>
      <c r="T3043" s="87">
        <v>20</v>
      </c>
      <c r="U3043" s="87">
        <v>28</v>
      </c>
      <c r="V3043" s="87">
        <v>2.4020000000000001</v>
      </c>
      <c r="W3043" s="88"/>
      <c r="X3043" s="90">
        <v>125.81931950000001</v>
      </c>
      <c r="Y3043" s="90">
        <v>44.031858500000006</v>
      </c>
      <c r="Z3043" s="91"/>
      <c r="AA3043" s="88"/>
      <c r="AB3043" s="92"/>
      <c r="AC3043" s="92"/>
      <c r="AD3043" s="99">
        <v>2.3880457307249712</v>
      </c>
    </row>
    <row r="3044" spans="1:30" ht="15.75" thickBot="1">
      <c r="A3044" s="51" t="s">
        <v>106</v>
      </c>
      <c r="B3044" s="87">
        <v>1</v>
      </c>
      <c r="C3044" s="87">
        <v>3.16</v>
      </c>
      <c r="D3044" s="87">
        <v>1</v>
      </c>
      <c r="E3044" s="87">
        <v>2.2000000000000002</v>
      </c>
      <c r="F3044" s="87">
        <v>2.2999999999999998</v>
      </c>
      <c r="G3044" s="89">
        <v>2.5299999999999998</v>
      </c>
      <c r="H3044" s="89">
        <v>2.58</v>
      </c>
      <c r="I3044" s="87">
        <v>2</v>
      </c>
      <c r="J3044" s="88"/>
      <c r="K3044" s="89">
        <v>2.61</v>
      </c>
      <c r="L3044" s="89">
        <v>2.63</v>
      </c>
      <c r="M3044" s="87">
        <v>22</v>
      </c>
      <c r="N3044" s="79">
        <f t="shared" si="76"/>
        <v>0.22</v>
      </c>
      <c r="O3044" s="87">
        <v>160</v>
      </c>
      <c r="P3044" s="87">
        <v>10</v>
      </c>
      <c r="Q3044" s="87">
        <v>360</v>
      </c>
      <c r="R3044" s="87">
        <v>1.8</v>
      </c>
      <c r="S3044" s="87">
        <v>1</v>
      </c>
      <c r="T3044" s="87">
        <v>20</v>
      </c>
      <c r="U3044" s="87">
        <v>91</v>
      </c>
      <c r="V3044" s="87">
        <v>2.4020000000000001</v>
      </c>
      <c r="W3044" s="88"/>
      <c r="X3044" s="90">
        <v>139.84282899999999</v>
      </c>
      <c r="Y3044" s="90">
        <v>43.737659000000001</v>
      </c>
      <c r="Z3044" s="91"/>
      <c r="AA3044" s="88"/>
      <c r="AB3044" s="92"/>
      <c r="AC3044" s="92"/>
      <c r="AD3044" s="99">
        <v>2.3880457307249712</v>
      </c>
    </row>
    <row r="3045" spans="1:30" ht="15.75" thickBot="1">
      <c r="A3045" s="51" t="s">
        <v>106</v>
      </c>
      <c r="B3045" s="87">
        <v>1</v>
      </c>
      <c r="C3045" s="87">
        <v>3.16</v>
      </c>
      <c r="D3045" s="87">
        <v>1</v>
      </c>
      <c r="E3045" s="87">
        <v>2.2000000000000002</v>
      </c>
      <c r="F3045" s="87">
        <v>2.2999999999999998</v>
      </c>
      <c r="G3045" s="89">
        <v>2.5299999999999998</v>
      </c>
      <c r="H3045" s="89">
        <v>2.58</v>
      </c>
      <c r="I3045" s="87">
        <v>2</v>
      </c>
      <c r="J3045" s="88"/>
      <c r="K3045" s="89">
        <v>2.61</v>
      </c>
      <c r="L3045" s="89">
        <v>2.63</v>
      </c>
      <c r="M3045" s="87">
        <v>30</v>
      </c>
      <c r="N3045" s="79">
        <f t="shared" si="76"/>
        <v>0.3</v>
      </c>
      <c r="O3045" s="87">
        <v>160</v>
      </c>
      <c r="P3045" s="87">
        <v>10</v>
      </c>
      <c r="Q3045" s="87">
        <v>360</v>
      </c>
      <c r="R3045" s="87">
        <v>1.4</v>
      </c>
      <c r="S3045" s="87">
        <v>1</v>
      </c>
      <c r="T3045" s="87">
        <v>20</v>
      </c>
      <c r="U3045" s="87">
        <v>28</v>
      </c>
      <c r="V3045" s="87">
        <v>2.3730000000000002</v>
      </c>
      <c r="W3045" s="88"/>
      <c r="X3045" s="90">
        <v>131.40911</v>
      </c>
      <c r="Y3045" s="90">
        <v>42.8550605</v>
      </c>
      <c r="Z3045" s="91"/>
      <c r="AA3045" s="88"/>
      <c r="AB3045" s="92"/>
      <c r="AC3045" s="92"/>
      <c r="AD3045" s="99">
        <v>2.3662762025316457</v>
      </c>
    </row>
    <row r="3046" spans="1:30" ht="15.75" thickBot="1">
      <c r="A3046" s="51" t="s">
        <v>106</v>
      </c>
      <c r="B3046" s="87">
        <v>1</v>
      </c>
      <c r="C3046" s="87">
        <v>3.16</v>
      </c>
      <c r="D3046" s="87">
        <v>1</v>
      </c>
      <c r="E3046" s="87">
        <v>2.2000000000000002</v>
      </c>
      <c r="F3046" s="87">
        <v>2.2999999999999998</v>
      </c>
      <c r="G3046" s="89">
        <v>2.5299999999999998</v>
      </c>
      <c r="H3046" s="89">
        <v>2.58</v>
      </c>
      <c r="I3046" s="87">
        <v>2</v>
      </c>
      <c r="J3046" s="88"/>
      <c r="K3046" s="89">
        <v>2.61</v>
      </c>
      <c r="L3046" s="89">
        <v>2.63</v>
      </c>
      <c r="M3046" s="87">
        <v>30</v>
      </c>
      <c r="N3046" s="79">
        <f t="shared" si="76"/>
        <v>0.3</v>
      </c>
      <c r="O3046" s="87">
        <v>160</v>
      </c>
      <c r="P3046" s="87">
        <v>10</v>
      </c>
      <c r="Q3046" s="87">
        <v>360</v>
      </c>
      <c r="R3046" s="87">
        <v>1.4</v>
      </c>
      <c r="S3046" s="87">
        <v>1</v>
      </c>
      <c r="T3046" s="87">
        <v>20</v>
      </c>
      <c r="U3046" s="87">
        <v>91</v>
      </c>
      <c r="V3046" s="87">
        <v>2.3730000000000002</v>
      </c>
      <c r="W3046" s="88"/>
      <c r="X3046" s="90">
        <v>139.74476250000001</v>
      </c>
      <c r="Y3046" s="90">
        <v>44.718323999999996</v>
      </c>
      <c r="Z3046" s="91"/>
      <c r="AA3046" s="88"/>
      <c r="AB3046" s="92"/>
      <c r="AC3046" s="92"/>
      <c r="AD3046" s="99">
        <v>2.3662762025316457</v>
      </c>
    </row>
    <row r="3047" spans="1:30" ht="15.75" thickBot="1">
      <c r="A3047" s="51" t="s">
        <v>106</v>
      </c>
      <c r="B3047" s="87">
        <v>1</v>
      </c>
      <c r="C3047" s="87">
        <v>3.16</v>
      </c>
      <c r="D3047" s="87">
        <v>1</v>
      </c>
      <c r="E3047" s="87">
        <v>2.2000000000000002</v>
      </c>
      <c r="F3047" s="87">
        <v>2.2999999999999998</v>
      </c>
      <c r="G3047" s="89">
        <v>2.5299999999999998</v>
      </c>
      <c r="H3047" s="89">
        <v>2.58</v>
      </c>
      <c r="I3047" s="87">
        <v>2</v>
      </c>
      <c r="J3047" s="88"/>
      <c r="K3047" s="89">
        <v>2.61</v>
      </c>
      <c r="L3047" s="89">
        <v>2.63</v>
      </c>
      <c r="M3047" s="87">
        <v>30</v>
      </c>
      <c r="N3047" s="79">
        <f t="shared" si="76"/>
        <v>0.3</v>
      </c>
      <c r="O3047" s="87">
        <v>160</v>
      </c>
      <c r="P3047" s="87">
        <v>10</v>
      </c>
      <c r="Q3047" s="87">
        <v>360</v>
      </c>
      <c r="R3047" s="87">
        <v>1.6</v>
      </c>
      <c r="S3047" s="87">
        <v>1</v>
      </c>
      <c r="T3047" s="87">
        <v>20</v>
      </c>
      <c r="U3047" s="87">
        <v>28</v>
      </c>
      <c r="V3047" s="87">
        <v>2.3730000000000002</v>
      </c>
      <c r="W3047" s="88"/>
      <c r="X3047" s="90">
        <v>120.229529</v>
      </c>
      <c r="Y3047" s="90">
        <v>42.8550605</v>
      </c>
      <c r="Z3047" s="91"/>
      <c r="AA3047" s="88"/>
      <c r="AB3047" s="92"/>
      <c r="AC3047" s="92"/>
      <c r="AD3047" s="99">
        <v>2.3612162025316454</v>
      </c>
    </row>
    <row r="3048" spans="1:30" ht="15.75" thickBot="1">
      <c r="A3048" s="51" t="s">
        <v>106</v>
      </c>
      <c r="B3048" s="87">
        <v>1</v>
      </c>
      <c r="C3048" s="87">
        <v>3.16</v>
      </c>
      <c r="D3048" s="87">
        <v>1</v>
      </c>
      <c r="E3048" s="87">
        <v>2.2000000000000002</v>
      </c>
      <c r="F3048" s="87">
        <v>2.2999999999999998</v>
      </c>
      <c r="G3048" s="89">
        <v>2.5299999999999998</v>
      </c>
      <c r="H3048" s="89">
        <v>2.58</v>
      </c>
      <c r="I3048" s="87">
        <v>2</v>
      </c>
      <c r="J3048" s="88"/>
      <c r="K3048" s="89">
        <v>2.61</v>
      </c>
      <c r="L3048" s="89">
        <v>2.63</v>
      </c>
      <c r="M3048" s="87">
        <v>30</v>
      </c>
      <c r="N3048" s="79">
        <f t="shared" si="76"/>
        <v>0.3</v>
      </c>
      <c r="O3048" s="87">
        <v>160</v>
      </c>
      <c r="P3048" s="87">
        <v>10</v>
      </c>
      <c r="Q3048" s="87">
        <v>360</v>
      </c>
      <c r="R3048" s="87">
        <v>1.6</v>
      </c>
      <c r="S3048" s="87">
        <v>1</v>
      </c>
      <c r="T3048" s="87">
        <v>20</v>
      </c>
      <c r="U3048" s="87">
        <v>91</v>
      </c>
      <c r="V3048" s="87">
        <v>2.3730000000000002</v>
      </c>
      <c r="W3048" s="88"/>
      <c r="X3048" s="90">
        <v>122.0927925</v>
      </c>
      <c r="Y3048" s="90">
        <v>45.895122000000001</v>
      </c>
      <c r="Z3048" s="91"/>
      <c r="AA3048" s="88"/>
      <c r="AB3048" s="92"/>
      <c r="AC3048" s="92"/>
      <c r="AD3048" s="99">
        <v>2.3612162025316454</v>
      </c>
    </row>
    <row r="3049" spans="1:30" ht="15.75" thickBot="1">
      <c r="A3049" s="51" t="s">
        <v>106</v>
      </c>
      <c r="B3049" s="96" t="s">
        <v>82</v>
      </c>
      <c r="C3049" s="87">
        <v>3.21</v>
      </c>
      <c r="D3049" s="87">
        <v>1</v>
      </c>
      <c r="E3049" s="87">
        <v>2.2000000000000002</v>
      </c>
      <c r="F3049" s="87">
        <v>2.2999999999999998</v>
      </c>
      <c r="G3049" s="89">
        <v>2.5299999999999998</v>
      </c>
      <c r="H3049" s="89">
        <v>2.58</v>
      </c>
      <c r="I3049" s="87">
        <v>2</v>
      </c>
      <c r="J3049" s="88"/>
      <c r="K3049" s="89">
        <v>2.61</v>
      </c>
      <c r="L3049" s="89">
        <v>2.63</v>
      </c>
      <c r="M3049" s="87">
        <v>22</v>
      </c>
      <c r="N3049" s="79">
        <f t="shared" si="76"/>
        <v>0.22</v>
      </c>
      <c r="O3049" s="87">
        <v>160</v>
      </c>
      <c r="P3049" s="87">
        <v>10</v>
      </c>
      <c r="Q3049" s="87">
        <v>361</v>
      </c>
      <c r="R3049" s="87">
        <v>1.1000000000000001</v>
      </c>
      <c r="S3049" s="87">
        <v>1</v>
      </c>
      <c r="T3049" s="87">
        <v>20</v>
      </c>
      <c r="U3049" s="87">
        <v>28</v>
      </c>
      <c r="V3049" s="87">
        <v>2.4089999999999998</v>
      </c>
      <c r="W3049" s="88"/>
      <c r="X3049" s="90">
        <v>135.72403600000001</v>
      </c>
      <c r="Y3049" s="90">
        <v>44.227991499999995</v>
      </c>
      <c r="Z3049" s="91"/>
      <c r="AA3049" s="88"/>
      <c r="AB3049" s="92"/>
      <c r="AC3049" s="92"/>
      <c r="AD3049" s="99">
        <v>2.4139985131690738</v>
      </c>
    </row>
    <row r="3050" spans="1:30" ht="15.75" thickBot="1">
      <c r="A3050" s="51" t="s">
        <v>106</v>
      </c>
      <c r="B3050" s="96" t="s">
        <v>82</v>
      </c>
      <c r="C3050" s="87">
        <v>3.21</v>
      </c>
      <c r="D3050" s="87">
        <v>1</v>
      </c>
      <c r="E3050" s="87">
        <v>2.2000000000000002</v>
      </c>
      <c r="F3050" s="87">
        <v>2.2999999999999998</v>
      </c>
      <c r="G3050" s="89">
        <v>2.5299999999999998</v>
      </c>
      <c r="H3050" s="89">
        <v>2.58</v>
      </c>
      <c r="I3050" s="87">
        <v>2</v>
      </c>
      <c r="J3050" s="88"/>
      <c r="K3050" s="89">
        <v>2.61</v>
      </c>
      <c r="L3050" s="89">
        <v>2.63</v>
      </c>
      <c r="M3050" s="87">
        <v>22</v>
      </c>
      <c r="N3050" s="79">
        <f t="shared" si="76"/>
        <v>0.22</v>
      </c>
      <c r="O3050" s="87">
        <v>160</v>
      </c>
      <c r="P3050" s="87">
        <v>10</v>
      </c>
      <c r="Q3050" s="87">
        <v>361</v>
      </c>
      <c r="R3050" s="87">
        <v>1.1000000000000001</v>
      </c>
      <c r="S3050" s="87">
        <v>1</v>
      </c>
      <c r="T3050" s="87">
        <v>20</v>
      </c>
      <c r="U3050" s="87">
        <v>91</v>
      </c>
      <c r="V3050" s="87">
        <v>2.4089999999999998</v>
      </c>
      <c r="W3050" s="88"/>
      <c r="X3050" s="90">
        <v>153.964405</v>
      </c>
      <c r="Y3050" s="90">
        <v>45.993188500000002</v>
      </c>
      <c r="Z3050" s="91"/>
      <c r="AA3050" s="88"/>
      <c r="AB3050" s="92"/>
      <c r="AC3050" s="92"/>
      <c r="AD3050" s="99">
        <v>2.4139985131690738</v>
      </c>
    </row>
    <row r="3051" spans="1:30" ht="15.75" thickBot="1">
      <c r="A3051" s="51" t="s">
        <v>106</v>
      </c>
      <c r="B3051" s="96" t="s">
        <v>82</v>
      </c>
      <c r="C3051" s="87">
        <v>3.21</v>
      </c>
      <c r="D3051" s="87">
        <v>1</v>
      </c>
      <c r="E3051" s="87">
        <v>2.2000000000000002</v>
      </c>
      <c r="F3051" s="87">
        <v>2.2999999999999998</v>
      </c>
      <c r="G3051" s="89">
        <v>2.5299999999999998</v>
      </c>
      <c r="H3051" s="89">
        <v>2.58</v>
      </c>
      <c r="I3051" s="87">
        <v>2</v>
      </c>
      <c r="J3051" s="88"/>
      <c r="K3051" s="89">
        <v>2.61</v>
      </c>
      <c r="L3051" s="89">
        <v>2.63</v>
      </c>
      <c r="M3051" s="87">
        <v>22</v>
      </c>
      <c r="N3051" s="79">
        <f t="shared" si="76"/>
        <v>0.22</v>
      </c>
      <c r="O3051" s="87">
        <v>160</v>
      </c>
      <c r="P3051" s="87">
        <v>10</v>
      </c>
      <c r="Q3051" s="87">
        <v>361</v>
      </c>
      <c r="R3051" s="87">
        <v>0.8</v>
      </c>
      <c r="S3051" s="87">
        <v>1</v>
      </c>
      <c r="T3051" s="87">
        <v>20</v>
      </c>
      <c r="U3051" s="87">
        <v>28</v>
      </c>
      <c r="V3051" s="87">
        <v>2.4089999999999998</v>
      </c>
      <c r="W3051" s="88"/>
      <c r="X3051" s="90">
        <v>128.56518149999999</v>
      </c>
      <c r="Y3051" s="90">
        <v>42.756994000000006</v>
      </c>
      <c r="Z3051" s="91"/>
      <c r="AA3051" s="88"/>
      <c r="AB3051" s="92"/>
      <c r="AC3051" s="92"/>
      <c r="AD3051" s="99">
        <v>2.4215885131690738</v>
      </c>
    </row>
    <row r="3052" spans="1:30" ht="15.75" thickBot="1">
      <c r="A3052" s="51" t="s">
        <v>106</v>
      </c>
      <c r="B3052" s="96" t="s">
        <v>82</v>
      </c>
      <c r="C3052" s="87">
        <v>3.21</v>
      </c>
      <c r="D3052" s="87">
        <v>1</v>
      </c>
      <c r="E3052" s="87">
        <v>2.2000000000000002</v>
      </c>
      <c r="F3052" s="87">
        <v>2.2999999999999998</v>
      </c>
      <c r="G3052" s="89">
        <v>2.5299999999999998</v>
      </c>
      <c r="H3052" s="89">
        <v>2.58</v>
      </c>
      <c r="I3052" s="87">
        <v>2</v>
      </c>
      <c r="J3052" s="88"/>
      <c r="K3052" s="89">
        <v>2.61</v>
      </c>
      <c r="L3052" s="89">
        <v>2.63</v>
      </c>
      <c r="M3052" s="87">
        <v>22</v>
      </c>
      <c r="N3052" s="79">
        <f t="shared" si="76"/>
        <v>0.22</v>
      </c>
      <c r="O3052" s="87">
        <v>160</v>
      </c>
      <c r="P3052" s="87">
        <v>10</v>
      </c>
      <c r="Q3052" s="87">
        <v>361</v>
      </c>
      <c r="R3052" s="87">
        <v>0.8</v>
      </c>
      <c r="S3052" s="87">
        <v>1</v>
      </c>
      <c r="T3052" s="87">
        <v>20</v>
      </c>
      <c r="U3052" s="87">
        <v>91</v>
      </c>
      <c r="V3052" s="87">
        <v>2.4089999999999998</v>
      </c>
      <c r="W3052" s="88"/>
      <c r="X3052" s="90">
        <v>137.7834325</v>
      </c>
      <c r="Y3052" s="90">
        <v>45.797055499999999</v>
      </c>
      <c r="Z3052" s="91"/>
      <c r="AA3052" s="88"/>
      <c r="AB3052" s="92"/>
      <c r="AC3052" s="92"/>
      <c r="AD3052" s="99">
        <v>2.4215885131690738</v>
      </c>
    </row>
    <row r="3053" spans="1:30" ht="15.75" thickBot="1">
      <c r="A3053" s="51" t="s">
        <v>106</v>
      </c>
      <c r="B3053" s="96" t="s">
        <v>82</v>
      </c>
      <c r="C3053" s="87">
        <v>3.21</v>
      </c>
      <c r="D3053" s="87">
        <v>1</v>
      </c>
      <c r="E3053" s="87">
        <v>2.2000000000000002</v>
      </c>
      <c r="F3053" s="87">
        <v>2.2999999999999998</v>
      </c>
      <c r="G3053" s="89">
        <v>2.5299999999999998</v>
      </c>
      <c r="H3053" s="89">
        <v>2.58</v>
      </c>
      <c r="I3053" s="87">
        <v>2</v>
      </c>
      <c r="J3053" s="88"/>
      <c r="K3053" s="89">
        <v>2.61</v>
      </c>
      <c r="L3053" s="89">
        <v>2.63</v>
      </c>
      <c r="M3053" s="87">
        <v>30</v>
      </c>
      <c r="N3053" s="79">
        <f t="shared" si="76"/>
        <v>0.3</v>
      </c>
      <c r="O3053" s="87">
        <v>160</v>
      </c>
      <c r="P3053" s="87">
        <v>10</v>
      </c>
      <c r="Q3053" s="87">
        <v>361</v>
      </c>
      <c r="R3053" s="87">
        <v>1.8</v>
      </c>
      <c r="S3053" s="87">
        <v>1</v>
      </c>
      <c r="T3053" s="87">
        <v>20</v>
      </c>
      <c r="U3053" s="87">
        <v>28</v>
      </c>
      <c r="V3053" s="87">
        <v>2.3769999999999998</v>
      </c>
      <c r="W3053" s="88"/>
      <c r="X3053" s="90">
        <v>95.026438499999998</v>
      </c>
      <c r="Y3053" s="90">
        <v>41.187930000000001</v>
      </c>
      <c r="Z3053" s="91"/>
      <c r="AA3053" s="88"/>
      <c r="AB3053" s="92"/>
      <c r="AC3053" s="92"/>
      <c r="AD3053" s="99">
        <v>2.3622222429906543</v>
      </c>
    </row>
    <row r="3054" spans="1:30" ht="15.75" thickBot="1">
      <c r="A3054" s="51" t="s">
        <v>106</v>
      </c>
      <c r="B3054" s="96" t="s">
        <v>82</v>
      </c>
      <c r="C3054" s="87">
        <v>3.21</v>
      </c>
      <c r="D3054" s="87">
        <v>1</v>
      </c>
      <c r="E3054" s="87">
        <v>2.2000000000000002</v>
      </c>
      <c r="F3054" s="87">
        <v>2.2999999999999998</v>
      </c>
      <c r="G3054" s="89">
        <v>2.5299999999999998</v>
      </c>
      <c r="H3054" s="89">
        <v>2.58</v>
      </c>
      <c r="I3054" s="87">
        <v>2</v>
      </c>
      <c r="J3054" s="88"/>
      <c r="K3054" s="89">
        <v>2.61</v>
      </c>
      <c r="L3054" s="89">
        <v>2.63</v>
      </c>
      <c r="M3054" s="87">
        <v>30</v>
      </c>
      <c r="N3054" s="79">
        <f t="shared" si="76"/>
        <v>0.3</v>
      </c>
      <c r="O3054" s="87">
        <v>160</v>
      </c>
      <c r="P3054" s="87">
        <v>10</v>
      </c>
      <c r="Q3054" s="87">
        <v>361</v>
      </c>
      <c r="R3054" s="87">
        <v>1.8</v>
      </c>
      <c r="S3054" s="87">
        <v>1</v>
      </c>
      <c r="T3054" s="87">
        <v>20</v>
      </c>
      <c r="U3054" s="87">
        <v>91</v>
      </c>
      <c r="V3054" s="87">
        <v>2.3769999999999998</v>
      </c>
      <c r="W3054" s="88"/>
      <c r="X3054" s="90">
        <v>126.505785</v>
      </c>
      <c r="Y3054" s="90">
        <v>43.835725500000002</v>
      </c>
      <c r="Z3054" s="91"/>
      <c r="AA3054" s="88"/>
      <c r="AB3054" s="92"/>
      <c r="AC3054" s="92"/>
      <c r="AD3054" s="99">
        <v>2.3622222429906543</v>
      </c>
    </row>
    <row r="3055" spans="1:30" ht="15.75" thickBot="1">
      <c r="A3055" s="51" t="s">
        <v>106</v>
      </c>
      <c r="B3055" s="96" t="s">
        <v>82</v>
      </c>
      <c r="C3055" s="87">
        <v>3.21</v>
      </c>
      <c r="D3055" s="87">
        <v>1</v>
      </c>
      <c r="E3055" s="87">
        <v>2.2000000000000002</v>
      </c>
      <c r="F3055" s="87">
        <v>2.2999999999999998</v>
      </c>
      <c r="G3055" s="89">
        <v>2.5299999999999998</v>
      </c>
      <c r="H3055" s="89">
        <v>2.58</v>
      </c>
      <c r="I3055" s="87">
        <v>2</v>
      </c>
      <c r="J3055" s="88"/>
      <c r="K3055" s="89">
        <v>2.61</v>
      </c>
      <c r="L3055" s="89">
        <v>2.63</v>
      </c>
      <c r="M3055" s="87">
        <v>30</v>
      </c>
      <c r="N3055" s="79">
        <f t="shared" si="76"/>
        <v>0.3</v>
      </c>
      <c r="O3055" s="87">
        <v>160</v>
      </c>
      <c r="P3055" s="87">
        <v>10</v>
      </c>
      <c r="Q3055" s="87">
        <v>361</v>
      </c>
      <c r="R3055" s="87">
        <v>0.9</v>
      </c>
      <c r="S3055" s="87">
        <v>1</v>
      </c>
      <c r="T3055" s="87">
        <v>20</v>
      </c>
      <c r="U3055" s="87">
        <v>28</v>
      </c>
      <c r="V3055" s="87">
        <v>2.3769999999999998</v>
      </c>
      <c r="W3055" s="88"/>
      <c r="X3055" s="90">
        <v>89.730847499999996</v>
      </c>
      <c r="Y3055" s="90">
        <v>46.875787000000003</v>
      </c>
      <c r="Z3055" s="91"/>
      <c r="AA3055" s="88"/>
      <c r="AB3055" s="92"/>
      <c r="AC3055" s="92"/>
      <c r="AD3055" s="99">
        <v>2.3849922429906543</v>
      </c>
    </row>
    <row r="3056" spans="1:30" ht="15.75" thickBot="1">
      <c r="A3056" s="51" t="s">
        <v>106</v>
      </c>
      <c r="B3056" s="96" t="s">
        <v>82</v>
      </c>
      <c r="C3056" s="87">
        <v>3.21</v>
      </c>
      <c r="D3056" s="87">
        <v>1</v>
      </c>
      <c r="E3056" s="87">
        <v>2.2000000000000002</v>
      </c>
      <c r="F3056" s="87">
        <v>2.2999999999999998</v>
      </c>
      <c r="G3056" s="89">
        <v>2.5299999999999998</v>
      </c>
      <c r="H3056" s="89">
        <v>2.58</v>
      </c>
      <c r="I3056" s="87">
        <v>2</v>
      </c>
      <c r="J3056" s="88"/>
      <c r="K3056" s="89">
        <v>2.61</v>
      </c>
      <c r="L3056" s="89">
        <v>2.63</v>
      </c>
      <c r="M3056" s="87">
        <v>30</v>
      </c>
      <c r="N3056" s="79">
        <f t="shared" si="76"/>
        <v>0.3</v>
      </c>
      <c r="O3056" s="87">
        <v>160</v>
      </c>
      <c r="P3056" s="87">
        <v>10</v>
      </c>
      <c r="Q3056" s="87">
        <v>361</v>
      </c>
      <c r="R3056" s="87">
        <v>0.9</v>
      </c>
      <c r="S3056" s="87">
        <v>1</v>
      </c>
      <c r="T3056" s="87">
        <v>20</v>
      </c>
      <c r="U3056" s="87">
        <v>91</v>
      </c>
      <c r="V3056" s="87">
        <v>2.3769999999999998</v>
      </c>
      <c r="W3056" s="88"/>
      <c r="X3056" s="90">
        <v>125.328987</v>
      </c>
      <c r="Y3056" s="90">
        <v>42.756994000000006</v>
      </c>
      <c r="Z3056" s="91"/>
      <c r="AA3056" s="88"/>
      <c r="AB3056" s="92"/>
      <c r="AC3056" s="92"/>
      <c r="AD3056" s="99">
        <v>2.3849922429906543</v>
      </c>
    </row>
    <row r="3057" spans="1:30" ht="15.75" thickBot="1">
      <c r="A3057" s="51" t="s">
        <v>106</v>
      </c>
      <c r="B3057" s="87">
        <v>1</v>
      </c>
      <c r="C3057" s="87">
        <v>3.16</v>
      </c>
      <c r="D3057" s="87">
        <v>1</v>
      </c>
      <c r="E3057" s="87">
        <v>2.2000000000000002</v>
      </c>
      <c r="F3057" s="87">
        <v>2.2999999999999998</v>
      </c>
      <c r="G3057" s="89">
        <v>2.5299999999999998</v>
      </c>
      <c r="H3057" s="89">
        <v>2.58</v>
      </c>
      <c r="I3057" s="87">
        <v>2</v>
      </c>
      <c r="J3057" s="88"/>
      <c r="K3057" s="89">
        <v>2.61</v>
      </c>
      <c r="L3057" s="89">
        <v>2.63</v>
      </c>
      <c r="M3057" s="87">
        <v>22</v>
      </c>
      <c r="N3057" s="79">
        <f t="shared" si="76"/>
        <v>0.22</v>
      </c>
      <c r="O3057" s="87">
        <v>160</v>
      </c>
      <c r="P3057" s="87">
        <v>10</v>
      </c>
      <c r="Q3057" s="87">
        <v>383</v>
      </c>
      <c r="R3057" s="87">
        <v>2.2000000000000002</v>
      </c>
      <c r="S3057" s="87">
        <v>1</v>
      </c>
      <c r="T3057" s="87">
        <v>20</v>
      </c>
      <c r="U3057" s="87">
        <v>28</v>
      </c>
      <c r="V3057" s="87">
        <v>2.4020000000000001</v>
      </c>
      <c r="W3057" s="88"/>
      <c r="X3057" s="90">
        <v>127.68258300000001</v>
      </c>
      <c r="Y3057" s="90">
        <v>46.777720500000001</v>
      </c>
      <c r="Z3057" s="91"/>
      <c r="AA3057" s="88"/>
      <c r="AB3057" s="92"/>
      <c r="AC3057" s="92"/>
      <c r="AD3057" s="99">
        <v>2.3797657307249711</v>
      </c>
    </row>
    <row r="3058" spans="1:30" ht="15.75" thickBot="1">
      <c r="A3058" s="51" t="s">
        <v>106</v>
      </c>
      <c r="B3058" s="87">
        <v>1</v>
      </c>
      <c r="C3058" s="87">
        <v>3.16</v>
      </c>
      <c r="D3058" s="87">
        <v>1</v>
      </c>
      <c r="E3058" s="87">
        <v>2.2000000000000002</v>
      </c>
      <c r="F3058" s="87">
        <v>2.2999999999999998</v>
      </c>
      <c r="G3058" s="89">
        <v>2.5299999999999998</v>
      </c>
      <c r="H3058" s="89">
        <v>2.58</v>
      </c>
      <c r="I3058" s="87">
        <v>2</v>
      </c>
      <c r="J3058" s="88"/>
      <c r="K3058" s="89">
        <v>2.61</v>
      </c>
      <c r="L3058" s="89">
        <v>2.63</v>
      </c>
      <c r="M3058" s="87">
        <v>22</v>
      </c>
      <c r="N3058" s="79">
        <f t="shared" si="76"/>
        <v>0.22</v>
      </c>
      <c r="O3058" s="87">
        <v>160</v>
      </c>
      <c r="P3058" s="87">
        <v>10</v>
      </c>
      <c r="Q3058" s="87">
        <v>383</v>
      </c>
      <c r="R3058" s="87">
        <v>2.2000000000000002</v>
      </c>
      <c r="S3058" s="87">
        <v>1</v>
      </c>
      <c r="T3058" s="87">
        <v>20</v>
      </c>
      <c r="U3058" s="87">
        <v>91</v>
      </c>
      <c r="V3058" s="87">
        <v>2.4020000000000001</v>
      </c>
      <c r="W3058" s="88"/>
      <c r="X3058" s="90">
        <v>144.84422050000001</v>
      </c>
      <c r="Y3058" s="90">
        <v>45.797055499999999</v>
      </c>
      <c r="Z3058" s="91"/>
      <c r="AA3058" s="88"/>
      <c r="AB3058" s="92"/>
      <c r="AC3058" s="92"/>
      <c r="AD3058" s="99">
        <v>2.3797657307249711</v>
      </c>
    </row>
    <row r="3059" spans="1:30" ht="15.75" thickBot="1">
      <c r="A3059" s="51" t="s">
        <v>106</v>
      </c>
      <c r="B3059" s="87">
        <v>1</v>
      </c>
      <c r="C3059" s="87">
        <v>3.16</v>
      </c>
      <c r="D3059" s="87">
        <v>1</v>
      </c>
      <c r="E3059" s="87">
        <v>2.2000000000000002</v>
      </c>
      <c r="F3059" s="87">
        <v>2.2999999999999998</v>
      </c>
      <c r="G3059" s="89">
        <v>2.5299999999999998</v>
      </c>
      <c r="H3059" s="89">
        <v>2.58</v>
      </c>
      <c r="I3059" s="87">
        <v>2</v>
      </c>
      <c r="J3059" s="88"/>
      <c r="K3059" s="89">
        <v>2.61</v>
      </c>
      <c r="L3059" s="89">
        <v>2.63</v>
      </c>
      <c r="M3059" s="87">
        <v>30</v>
      </c>
      <c r="N3059" s="79">
        <f t="shared" si="76"/>
        <v>0.3</v>
      </c>
      <c r="O3059" s="87">
        <v>160</v>
      </c>
      <c r="P3059" s="87">
        <v>10</v>
      </c>
      <c r="Q3059" s="87">
        <v>384</v>
      </c>
      <c r="R3059" s="87">
        <v>0.8</v>
      </c>
      <c r="S3059" s="87">
        <v>1</v>
      </c>
      <c r="T3059" s="87">
        <v>20</v>
      </c>
      <c r="U3059" s="87">
        <v>28</v>
      </c>
      <c r="V3059" s="87">
        <v>2.3740000000000001</v>
      </c>
      <c r="W3059" s="88"/>
      <c r="X3059" s="90">
        <v>115.326204</v>
      </c>
      <c r="Y3059" s="90">
        <v>42.462794500000001</v>
      </c>
      <c r="Z3059" s="91"/>
      <c r="AA3059" s="88"/>
      <c r="AB3059" s="92"/>
      <c r="AC3059" s="92"/>
      <c r="AD3059" s="99">
        <v>2.3833762025316454</v>
      </c>
    </row>
    <row r="3060" spans="1:30" ht="15.75" thickBot="1">
      <c r="A3060" s="51" t="s">
        <v>106</v>
      </c>
      <c r="B3060" s="87">
        <v>1</v>
      </c>
      <c r="C3060" s="87">
        <v>3.16</v>
      </c>
      <c r="D3060" s="87">
        <v>1</v>
      </c>
      <c r="E3060" s="87">
        <v>2.2000000000000002</v>
      </c>
      <c r="F3060" s="87">
        <v>2.2999999999999998</v>
      </c>
      <c r="G3060" s="89">
        <v>2.5299999999999998</v>
      </c>
      <c r="H3060" s="89">
        <v>2.58</v>
      </c>
      <c r="I3060" s="87">
        <v>2</v>
      </c>
      <c r="J3060" s="88"/>
      <c r="K3060" s="89">
        <v>2.61</v>
      </c>
      <c r="L3060" s="89">
        <v>2.63</v>
      </c>
      <c r="M3060" s="87">
        <v>30</v>
      </c>
      <c r="N3060" s="79">
        <f t="shared" si="76"/>
        <v>0.3</v>
      </c>
      <c r="O3060" s="87">
        <v>160</v>
      </c>
      <c r="P3060" s="87">
        <v>10</v>
      </c>
      <c r="Q3060" s="87">
        <v>384</v>
      </c>
      <c r="R3060" s="87">
        <v>0.8</v>
      </c>
      <c r="S3060" s="87">
        <v>1</v>
      </c>
      <c r="T3060" s="87">
        <v>20</v>
      </c>
      <c r="U3060" s="87">
        <v>91</v>
      </c>
      <c r="V3060" s="87">
        <v>2.3740000000000001</v>
      </c>
      <c r="W3060" s="88"/>
      <c r="X3060" s="90">
        <v>123.17152400000001</v>
      </c>
      <c r="Y3060" s="90">
        <v>42.560861000000003</v>
      </c>
      <c r="Z3060" s="91"/>
      <c r="AA3060" s="88"/>
      <c r="AB3060" s="92"/>
      <c r="AC3060" s="92"/>
      <c r="AD3060" s="99">
        <v>2.3833762025316454</v>
      </c>
    </row>
    <row r="3061" spans="1:30" ht="15.75" thickBot="1">
      <c r="A3061" s="51" t="s">
        <v>106</v>
      </c>
      <c r="B3061" s="96" t="s">
        <v>82</v>
      </c>
      <c r="C3061" s="87">
        <v>3.21</v>
      </c>
      <c r="D3061" s="87">
        <v>1</v>
      </c>
      <c r="E3061" s="87">
        <v>2.2000000000000002</v>
      </c>
      <c r="F3061" s="87">
        <v>2.2999999999999998</v>
      </c>
      <c r="G3061" s="89">
        <v>2.5299999999999998</v>
      </c>
      <c r="H3061" s="89">
        <v>2.58</v>
      </c>
      <c r="I3061" s="87">
        <v>2</v>
      </c>
      <c r="J3061" s="88"/>
      <c r="K3061" s="89">
        <v>2.61</v>
      </c>
      <c r="L3061" s="89">
        <v>2.63</v>
      </c>
      <c r="M3061" s="87">
        <v>22</v>
      </c>
      <c r="N3061" s="79">
        <f t="shared" si="76"/>
        <v>0.22</v>
      </c>
      <c r="O3061" s="87">
        <v>160</v>
      </c>
      <c r="P3061" s="87">
        <v>10</v>
      </c>
      <c r="Q3061" s="87">
        <v>385</v>
      </c>
      <c r="R3061" s="87">
        <v>1.6</v>
      </c>
      <c r="S3061" s="87">
        <v>1</v>
      </c>
      <c r="T3061" s="87">
        <v>20</v>
      </c>
      <c r="U3061" s="87">
        <v>28</v>
      </c>
      <c r="V3061" s="87">
        <v>2.411</v>
      </c>
      <c r="W3061" s="88"/>
      <c r="X3061" s="90">
        <v>128.56518149999999</v>
      </c>
      <c r="Y3061" s="90">
        <v>45.4047895</v>
      </c>
      <c r="Z3061" s="91"/>
      <c r="AA3061" s="88"/>
      <c r="AB3061" s="92"/>
      <c r="AC3061" s="92"/>
      <c r="AD3061" s="99">
        <v>2.4032685131690736</v>
      </c>
    </row>
    <row r="3062" spans="1:30" ht="15.75" thickBot="1">
      <c r="A3062" s="51" t="s">
        <v>106</v>
      </c>
      <c r="B3062" s="96" t="s">
        <v>82</v>
      </c>
      <c r="C3062" s="87">
        <v>3.21</v>
      </c>
      <c r="D3062" s="87">
        <v>1</v>
      </c>
      <c r="E3062" s="87">
        <v>2.2000000000000002</v>
      </c>
      <c r="F3062" s="87">
        <v>2.2999999999999998</v>
      </c>
      <c r="G3062" s="89">
        <v>2.5299999999999998</v>
      </c>
      <c r="H3062" s="89">
        <v>2.58</v>
      </c>
      <c r="I3062" s="87">
        <v>2</v>
      </c>
      <c r="J3062" s="88"/>
      <c r="K3062" s="89">
        <v>2.61</v>
      </c>
      <c r="L3062" s="89">
        <v>2.63</v>
      </c>
      <c r="M3062" s="87">
        <v>22</v>
      </c>
      <c r="N3062" s="79">
        <f t="shared" si="76"/>
        <v>0.22</v>
      </c>
      <c r="O3062" s="87">
        <v>160</v>
      </c>
      <c r="P3062" s="87">
        <v>10</v>
      </c>
      <c r="Q3062" s="87">
        <v>385</v>
      </c>
      <c r="R3062" s="87">
        <v>1.6</v>
      </c>
      <c r="S3062" s="87">
        <v>1</v>
      </c>
      <c r="T3062" s="87">
        <v>20</v>
      </c>
      <c r="U3062" s="87">
        <v>91</v>
      </c>
      <c r="V3062" s="87">
        <v>2.411</v>
      </c>
      <c r="W3062" s="88"/>
      <c r="X3062" s="90">
        <v>142.58869100000001</v>
      </c>
      <c r="Y3062" s="90">
        <v>45.306722999999998</v>
      </c>
      <c r="Z3062" s="91"/>
      <c r="AA3062" s="88"/>
      <c r="AB3062" s="92"/>
      <c r="AC3062" s="92"/>
      <c r="AD3062" s="99">
        <v>2.4032685131690736</v>
      </c>
    </row>
    <row r="3063" spans="1:30" ht="15.75" thickBot="1">
      <c r="A3063" s="51" t="s">
        <v>106</v>
      </c>
      <c r="B3063" s="96" t="s">
        <v>82</v>
      </c>
      <c r="C3063" s="87">
        <v>3.21</v>
      </c>
      <c r="D3063" s="87">
        <v>1</v>
      </c>
      <c r="E3063" s="87">
        <v>2.2000000000000002</v>
      </c>
      <c r="F3063" s="87">
        <v>2.2999999999999998</v>
      </c>
      <c r="G3063" s="89">
        <v>2.5299999999999998</v>
      </c>
      <c r="H3063" s="89">
        <v>2.58</v>
      </c>
      <c r="I3063" s="87">
        <v>2</v>
      </c>
      <c r="J3063" s="88"/>
      <c r="K3063" s="89">
        <v>2.61</v>
      </c>
      <c r="L3063" s="89">
        <v>2.63</v>
      </c>
      <c r="M3063" s="87">
        <v>30</v>
      </c>
      <c r="N3063" s="79">
        <f t="shared" si="76"/>
        <v>0.3</v>
      </c>
      <c r="O3063" s="87">
        <v>160</v>
      </c>
      <c r="P3063" s="87">
        <v>10</v>
      </c>
      <c r="Q3063" s="87">
        <v>385</v>
      </c>
      <c r="R3063" s="87">
        <v>1.3</v>
      </c>
      <c r="S3063" s="87">
        <v>1</v>
      </c>
      <c r="T3063" s="87">
        <v>20</v>
      </c>
      <c r="U3063" s="87">
        <v>28</v>
      </c>
      <c r="V3063" s="87">
        <v>2.379</v>
      </c>
      <c r="W3063" s="88"/>
      <c r="X3063" s="90">
        <v>95.026438499999998</v>
      </c>
      <c r="Y3063" s="90">
        <v>42.070528500000002</v>
      </c>
      <c r="Z3063" s="91"/>
      <c r="AA3063" s="88"/>
      <c r="AB3063" s="92"/>
      <c r="AC3063" s="92"/>
      <c r="AD3063" s="99">
        <v>2.3767922429906538</v>
      </c>
    </row>
    <row r="3064" spans="1:30" ht="15.75" thickBot="1">
      <c r="A3064" s="51" t="s">
        <v>106</v>
      </c>
      <c r="B3064" s="96" t="s">
        <v>82</v>
      </c>
      <c r="C3064" s="87">
        <v>3.21</v>
      </c>
      <c r="D3064" s="87">
        <v>1</v>
      </c>
      <c r="E3064" s="87">
        <v>2.2000000000000002</v>
      </c>
      <c r="F3064" s="87">
        <v>2.2999999999999998</v>
      </c>
      <c r="G3064" s="89">
        <v>2.5299999999999998</v>
      </c>
      <c r="H3064" s="89">
        <v>2.58</v>
      </c>
      <c r="I3064" s="87">
        <v>2</v>
      </c>
      <c r="J3064" s="88"/>
      <c r="K3064" s="89">
        <v>2.61</v>
      </c>
      <c r="L3064" s="89">
        <v>2.63</v>
      </c>
      <c r="M3064" s="87">
        <v>30</v>
      </c>
      <c r="N3064" s="79">
        <f t="shared" si="76"/>
        <v>0.3</v>
      </c>
      <c r="O3064" s="87">
        <v>160</v>
      </c>
      <c r="P3064" s="87">
        <v>10</v>
      </c>
      <c r="Q3064" s="87">
        <v>385</v>
      </c>
      <c r="R3064" s="87">
        <v>1.3</v>
      </c>
      <c r="S3064" s="87">
        <v>1</v>
      </c>
      <c r="T3064" s="87">
        <v>20</v>
      </c>
      <c r="U3064" s="87">
        <v>91</v>
      </c>
      <c r="V3064" s="87">
        <v>2.379</v>
      </c>
      <c r="W3064" s="88"/>
      <c r="X3064" s="90">
        <v>126.2115855</v>
      </c>
      <c r="Y3064" s="90">
        <v>44.031858500000006</v>
      </c>
      <c r="Z3064" s="91"/>
      <c r="AA3064" s="88"/>
      <c r="AB3064" s="92"/>
      <c r="AC3064" s="92"/>
      <c r="AD3064" s="99">
        <v>2.3767922429906538</v>
      </c>
    </row>
    <row r="3065" spans="1:30" ht="15.75" thickBot="1">
      <c r="A3065" s="51" t="s">
        <v>106</v>
      </c>
      <c r="B3065" s="87">
        <v>1</v>
      </c>
      <c r="C3065" s="87">
        <v>3.16</v>
      </c>
      <c r="D3065" s="87">
        <v>1</v>
      </c>
      <c r="E3065" s="87">
        <v>2.2000000000000002</v>
      </c>
      <c r="F3065" s="87">
        <v>2.2999999999999998</v>
      </c>
      <c r="G3065" s="89">
        <v>2.5299999999999998</v>
      </c>
      <c r="H3065" s="89">
        <v>2.58</v>
      </c>
      <c r="I3065" s="87">
        <v>2</v>
      </c>
      <c r="J3065" s="88"/>
      <c r="K3065" s="89">
        <v>2.61</v>
      </c>
      <c r="L3065" s="89">
        <v>2.63</v>
      </c>
      <c r="M3065" s="87">
        <v>22</v>
      </c>
      <c r="N3065" s="79">
        <f t="shared" si="76"/>
        <v>0.22</v>
      </c>
      <c r="O3065" s="87">
        <v>170</v>
      </c>
      <c r="P3065" s="87">
        <v>10</v>
      </c>
      <c r="Q3065" s="87">
        <v>344</v>
      </c>
      <c r="R3065" s="87">
        <v>2.8</v>
      </c>
      <c r="S3065" s="87">
        <v>1</v>
      </c>
      <c r="T3065" s="87">
        <v>20</v>
      </c>
      <c r="U3065" s="87">
        <v>28</v>
      </c>
      <c r="V3065" s="87">
        <v>2.3919999999999999</v>
      </c>
      <c r="W3065" s="88"/>
      <c r="X3065" s="90">
        <v>145.13842</v>
      </c>
      <c r="Y3065" s="90">
        <v>44.424124499999998</v>
      </c>
      <c r="Z3065" s="91"/>
      <c r="AA3065" s="88"/>
      <c r="AB3065" s="92"/>
      <c r="AC3065" s="92"/>
      <c r="AD3065" s="99">
        <v>2.3536398388952819</v>
      </c>
    </row>
    <row r="3066" spans="1:30" ht="15.75" thickBot="1">
      <c r="A3066" s="51" t="s">
        <v>106</v>
      </c>
      <c r="B3066" s="87">
        <v>1</v>
      </c>
      <c r="C3066" s="87">
        <v>3.16</v>
      </c>
      <c r="D3066" s="87">
        <v>1</v>
      </c>
      <c r="E3066" s="87">
        <v>2.2000000000000002</v>
      </c>
      <c r="F3066" s="87">
        <v>2.2999999999999998</v>
      </c>
      <c r="G3066" s="89">
        <v>2.5299999999999998</v>
      </c>
      <c r="H3066" s="89">
        <v>2.58</v>
      </c>
      <c r="I3066" s="87">
        <v>2</v>
      </c>
      <c r="J3066" s="88"/>
      <c r="K3066" s="89">
        <v>2.61</v>
      </c>
      <c r="L3066" s="89">
        <v>2.63</v>
      </c>
      <c r="M3066" s="87">
        <v>22</v>
      </c>
      <c r="N3066" s="79">
        <f t="shared" si="76"/>
        <v>0.22</v>
      </c>
      <c r="O3066" s="87">
        <v>170</v>
      </c>
      <c r="P3066" s="87">
        <v>10</v>
      </c>
      <c r="Q3066" s="87">
        <v>344</v>
      </c>
      <c r="R3066" s="87">
        <v>2.8</v>
      </c>
      <c r="S3066" s="87">
        <v>1</v>
      </c>
      <c r="T3066" s="87">
        <v>20</v>
      </c>
      <c r="U3066" s="87">
        <v>91</v>
      </c>
      <c r="V3066" s="87">
        <v>2.3919999999999999</v>
      </c>
      <c r="W3066" s="88"/>
      <c r="X3066" s="90">
        <v>158.67159699999999</v>
      </c>
      <c r="Y3066" s="90">
        <v>45.502855999999994</v>
      </c>
      <c r="Z3066" s="91"/>
      <c r="AA3066" s="88"/>
      <c r="AB3066" s="92"/>
      <c r="AC3066" s="92"/>
      <c r="AD3066" s="99">
        <v>2.3536398388952819</v>
      </c>
    </row>
    <row r="3067" spans="1:30" ht="15.75" thickBot="1">
      <c r="A3067" s="51" t="s">
        <v>106</v>
      </c>
      <c r="B3067" s="87">
        <v>1</v>
      </c>
      <c r="C3067" s="87">
        <v>3.16</v>
      </c>
      <c r="D3067" s="87">
        <v>1</v>
      </c>
      <c r="E3067" s="87">
        <v>2.2000000000000002</v>
      </c>
      <c r="F3067" s="87">
        <v>2.2999999999999998</v>
      </c>
      <c r="G3067" s="89">
        <v>2.5299999999999998</v>
      </c>
      <c r="H3067" s="89">
        <v>2.58</v>
      </c>
      <c r="I3067" s="87">
        <v>2</v>
      </c>
      <c r="J3067" s="88"/>
      <c r="K3067" s="89">
        <v>2.61</v>
      </c>
      <c r="L3067" s="89">
        <v>2.63</v>
      </c>
      <c r="M3067" s="87">
        <v>22</v>
      </c>
      <c r="N3067" s="79">
        <f t="shared" si="76"/>
        <v>0.22</v>
      </c>
      <c r="O3067" s="87">
        <v>170</v>
      </c>
      <c r="P3067" s="87">
        <v>10</v>
      </c>
      <c r="Q3067" s="87">
        <v>260</v>
      </c>
      <c r="R3067" s="87">
        <v>2.2000000000000002</v>
      </c>
      <c r="S3067" s="87">
        <v>1</v>
      </c>
      <c r="T3067" s="87">
        <v>20</v>
      </c>
      <c r="U3067" s="87">
        <v>28</v>
      </c>
      <c r="V3067" s="87">
        <v>2.3879999999999999</v>
      </c>
      <c r="W3067" s="88"/>
      <c r="X3067" s="90">
        <v>134.54723799999999</v>
      </c>
      <c r="Y3067" s="90">
        <v>44.816390500000004</v>
      </c>
      <c r="Z3067" s="91"/>
      <c r="AA3067" s="88"/>
      <c r="AB3067" s="92"/>
      <c r="AC3067" s="92"/>
      <c r="AD3067" s="99">
        <v>2.3620998388952823</v>
      </c>
    </row>
    <row r="3068" spans="1:30" ht="15.75" thickBot="1">
      <c r="A3068" s="51" t="s">
        <v>106</v>
      </c>
      <c r="B3068" s="87">
        <v>1</v>
      </c>
      <c r="C3068" s="87">
        <v>3.16</v>
      </c>
      <c r="D3068" s="87">
        <v>1</v>
      </c>
      <c r="E3068" s="87">
        <v>2.2000000000000002</v>
      </c>
      <c r="F3068" s="87">
        <v>2.2999999999999998</v>
      </c>
      <c r="G3068" s="89">
        <v>2.5299999999999998</v>
      </c>
      <c r="H3068" s="89">
        <v>2.58</v>
      </c>
      <c r="I3068" s="87">
        <v>2</v>
      </c>
      <c r="J3068" s="88"/>
      <c r="K3068" s="89">
        <v>2.61</v>
      </c>
      <c r="L3068" s="89">
        <v>2.63</v>
      </c>
      <c r="M3068" s="87">
        <v>22</v>
      </c>
      <c r="N3068" s="79">
        <f t="shared" si="76"/>
        <v>0.22</v>
      </c>
      <c r="O3068" s="87">
        <v>170</v>
      </c>
      <c r="P3068" s="87">
        <v>10</v>
      </c>
      <c r="Q3068" s="87">
        <v>260</v>
      </c>
      <c r="R3068" s="87">
        <v>2.2000000000000002</v>
      </c>
      <c r="S3068" s="87">
        <v>1</v>
      </c>
      <c r="T3068" s="87">
        <v>20</v>
      </c>
      <c r="U3068" s="87">
        <v>91</v>
      </c>
      <c r="V3068" s="87">
        <v>2.3879999999999999</v>
      </c>
      <c r="W3068" s="88"/>
      <c r="X3068" s="90">
        <v>151.02241000000001</v>
      </c>
      <c r="Y3068" s="90">
        <v>45.895122000000001</v>
      </c>
      <c r="Z3068" s="91"/>
      <c r="AA3068" s="88"/>
      <c r="AB3068" s="92"/>
      <c r="AC3068" s="92"/>
      <c r="AD3068" s="99">
        <v>2.3620998388952823</v>
      </c>
    </row>
    <row r="3069" spans="1:30" ht="15.75" thickBot="1">
      <c r="A3069" s="51" t="s">
        <v>106</v>
      </c>
      <c r="B3069" s="87">
        <v>1</v>
      </c>
      <c r="C3069" s="87">
        <v>3.16</v>
      </c>
      <c r="D3069" s="87">
        <v>1</v>
      </c>
      <c r="E3069" s="87">
        <v>2.2000000000000002</v>
      </c>
      <c r="F3069" s="87">
        <v>2.2999999999999998</v>
      </c>
      <c r="G3069" s="89">
        <v>2.52</v>
      </c>
      <c r="H3069" s="89">
        <v>2.56</v>
      </c>
      <c r="I3069" s="87">
        <v>2</v>
      </c>
      <c r="J3069" s="88"/>
      <c r="K3069" s="89">
        <v>2.61</v>
      </c>
      <c r="L3069" s="89">
        <v>2.63</v>
      </c>
      <c r="M3069" s="87">
        <v>22</v>
      </c>
      <c r="N3069" s="79">
        <f t="shared" si="76"/>
        <v>0.22</v>
      </c>
      <c r="O3069" s="87">
        <v>160</v>
      </c>
      <c r="P3069" s="87">
        <v>10</v>
      </c>
      <c r="Q3069" s="87">
        <v>360</v>
      </c>
      <c r="R3069" s="87">
        <v>3.1</v>
      </c>
      <c r="S3069" s="87">
        <v>1</v>
      </c>
      <c r="T3069" s="87">
        <v>20</v>
      </c>
      <c r="U3069" s="87">
        <v>28</v>
      </c>
      <c r="V3069" s="87">
        <v>2.3969999999999998</v>
      </c>
      <c r="W3069" s="88"/>
      <c r="X3069" s="90">
        <v>130.42844500000001</v>
      </c>
      <c r="Y3069" s="90">
        <v>42.364727999999999</v>
      </c>
      <c r="Z3069" s="91"/>
      <c r="AA3069" s="88"/>
      <c r="AB3069" s="92"/>
      <c r="AC3069" s="92"/>
      <c r="AD3069" s="99">
        <v>2.3530676556125116</v>
      </c>
    </row>
    <row r="3070" spans="1:30" ht="15.75" thickBot="1">
      <c r="A3070" s="51" t="s">
        <v>106</v>
      </c>
      <c r="B3070" s="87">
        <v>1</v>
      </c>
      <c r="C3070" s="87">
        <v>3.16</v>
      </c>
      <c r="D3070" s="87">
        <v>1</v>
      </c>
      <c r="E3070" s="87">
        <v>2.2000000000000002</v>
      </c>
      <c r="F3070" s="87">
        <v>2.2999999999999998</v>
      </c>
      <c r="G3070" s="89">
        <v>2.52</v>
      </c>
      <c r="H3070" s="89">
        <v>2.56</v>
      </c>
      <c r="I3070" s="87">
        <v>2</v>
      </c>
      <c r="J3070" s="88"/>
      <c r="K3070" s="89">
        <v>2.61</v>
      </c>
      <c r="L3070" s="89">
        <v>2.63</v>
      </c>
      <c r="M3070" s="87">
        <v>22</v>
      </c>
      <c r="N3070" s="79">
        <f t="shared" si="76"/>
        <v>0.22</v>
      </c>
      <c r="O3070" s="87">
        <v>160</v>
      </c>
      <c r="P3070" s="87">
        <v>10</v>
      </c>
      <c r="Q3070" s="87">
        <v>360</v>
      </c>
      <c r="R3070" s="87">
        <v>3.1</v>
      </c>
      <c r="S3070" s="87">
        <v>1</v>
      </c>
      <c r="T3070" s="87">
        <v>20</v>
      </c>
      <c r="U3070" s="87">
        <v>91</v>
      </c>
      <c r="V3070" s="87">
        <v>2.3969999999999998</v>
      </c>
      <c r="W3070" s="88"/>
      <c r="X3070" s="90">
        <v>140.82349400000001</v>
      </c>
      <c r="Y3070" s="90">
        <v>46.189321500000005</v>
      </c>
      <c r="Z3070" s="91"/>
      <c r="AA3070" s="88"/>
      <c r="AB3070" s="92"/>
      <c r="AC3070" s="92"/>
      <c r="AD3070" s="99">
        <v>2.3530676556125116</v>
      </c>
    </row>
    <row r="3071" spans="1:30" ht="15.75" thickBot="1">
      <c r="A3071" s="51" t="s">
        <v>106</v>
      </c>
      <c r="B3071" s="87">
        <v>1</v>
      </c>
      <c r="C3071" s="87">
        <v>3.16</v>
      </c>
      <c r="D3071" s="87">
        <v>1</v>
      </c>
      <c r="E3071" s="87">
        <v>2.2000000000000002</v>
      </c>
      <c r="F3071" s="87">
        <v>2.2999999999999998</v>
      </c>
      <c r="G3071" s="89">
        <v>2.52</v>
      </c>
      <c r="H3071" s="89">
        <v>2.56</v>
      </c>
      <c r="I3071" s="87">
        <v>2</v>
      </c>
      <c r="J3071" s="88"/>
      <c r="K3071" s="89">
        <v>2.61</v>
      </c>
      <c r="L3071" s="89">
        <v>2.63</v>
      </c>
      <c r="M3071" s="87">
        <v>30</v>
      </c>
      <c r="N3071" s="79">
        <f t="shared" si="76"/>
        <v>0.3</v>
      </c>
      <c r="O3071" s="87">
        <v>160</v>
      </c>
      <c r="P3071" s="87">
        <v>10</v>
      </c>
      <c r="Q3071" s="87">
        <v>360</v>
      </c>
      <c r="R3071" s="87">
        <v>1.9</v>
      </c>
      <c r="S3071" s="87">
        <v>1</v>
      </c>
      <c r="T3071" s="87">
        <v>20</v>
      </c>
      <c r="U3071" s="87">
        <v>28</v>
      </c>
      <c r="V3071" s="87">
        <v>2.367</v>
      </c>
      <c r="W3071" s="88"/>
      <c r="X3071" s="90">
        <v>123.4657235</v>
      </c>
      <c r="Y3071" s="90">
        <v>42.953127000000002</v>
      </c>
      <c r="Z3071" s="91"/>
      <c r="AA3071" s="88"/>
      <c r="AB3071" s="92"/>
      <c r="AC3071" s="92"/>
      <c r="AD3071" s="99">
        <v>2.3507776141158421</v>
      </c>
    </row>
    <row r="3072" spans="1:30" ht="15.75" thickBot="1">
      <c r="A3072" s="51" t="s">
        <v>106</v>
      </c>
      <c r="B3072" s="87">
        <v>1</v>
      </c>
      <c r="C3072" s="87">
        <v>3.16</v>
      </c>
      <c r="D3072" s="87">
        <v>1</v>
      </c>
      <c r="E3072" s="87">
        <v>2.2000000000000002</v>
      </c>
      <c r="F3072" s="87">
        <v>2.2999999999999998</v>
      </c>
      <c r="G3072" s="89">
        <v>2.52</v>
      </c>
      <c r="H3072" s="89">
        <v>2.56</v>
      </c>
      <c r="I3072" s="87">
        <v>2</v>
      </c>
      <c r="J3072" s="88"/>
      <c r="K3072" s="89">
        <v>2.61</v>
      </c>
      <c r="L3072" s="89">
        <v>2.63</v>
      </c>
      <c r="M3072" s="87">
        <v>30</v>
      </c>
      <c r="N3072" s="79">
        <f t="shared" si="76"/>
        <v>0.3</v>
      </c>
      <c r="O3072" s="87">
        <v>160</v>
      </c>
      <c r="P3072" s="87">
        <v>10</v>
      </c>
      <c r="Q3072" s="87">
        <v>360</v>
      </c>
      <c r="R3072" s="87">
        <v>1.9</v>
      </c>
      <c r="S3072" s="87">
        <v>1</v>
      </c>
      <c r="T3072" s="87">
        <v>20</v>
      </c>
      <c r="U3072" s="87">
        <v>91</v>
      </c>
      <c r="V3072" s="87">
        <v>2.367</v>
      </c>
      <c r="W3072" s="88"/>
      <c r="X3072" s="90">
        <v>129.840046</v>
      </c>
      <c r="Y3072" s="90">
        <v>44.031858500000006</v>
      </c>
      <c r="Z3072" s="91"/>
      <c r="AA3072" s="88"/>
      <c r="AB3072" s="92"/>
      <c r="AC3072" s="92"/>
      <c r="AD3072" s="99">
        <v>2.3507776141158421</v>
      </c>
    </row>
    <row r="3073" spans="1:30" ht="15.75" thickBot="1">
      <c r="A3073" s="51" t="s">
        <v>108</v>
      </c>
      <c r="B3073" s="87">
        <v>1</v>
      </c>
      <c r="C3073" s="87">
        <v>3.15</v>
      </c>
      <c r="D3073" s="88"/>
      <c r="E3073" s="87">
        <v>1</v>
      </c>
      <c r="F3073" s="87">
        <v>1</v>
      </c>
      <c r="G3073" s="89">
        <v>2.56</v>
      </c>
      <c r="H3073" s="89">
        <v>2.65</v>
      </c>
      <c r="I3073" s="87">
        <v>2</v>
      </c>
      <c r="J3073" s="88"/>
      <c r="K3073" s="89">
        <v>2.84</v>
      </c>
      <c r="L3073" s="89">
        <v>2.88</v>
      </c>
      <c r="M3073" s="87">
        <v>25</v>
      </c>
      <c r="N3073" s="79">
        <f t="shared" si="76"/>
        <v>0.25</v>
      </c>
      <c r="O3073" s="87">
        <v>175</v>
      </c>
      <c r="P3073" s="88"/>
      <c r="Q3073" s="87">
        <v>400</v>
      </c>
      <c r="R3073" s="87">
        <v>2</v>
      </c>
      <c r="S3073" s="87">
        <v>3</v>
      </c>
      <c r="T3073" s="87">
        <v>20</v>
      </c>
      <c r="U3073" s="87">
        <v>7</v>
      </c>
      <c r="V3073" s="87">
        <v>2.4790000000000001</v>
      </c>
      <c r="W3073" s="88"/>
      <c r="X3073" s="90">
        <v>63.645158500000001</v>
      </c>
      <c r="Y3073" s="90">
        <v>35.009740499999999</v>
      </c>
      <c r="Z3073" s="91"/>
      <c r="AA3073" s="88"/>
      <c r="AB3073" s="92"/>
      <c r="AC3073" s="92"/>
      <c r="AD3073" s="99">
        <v>2.4789111111111111</v>
      </c>
    </row>
    <row r="3074" spans="1:30" ht="15.75" thickBot="1">
      <c r="A3074" s="51" t="s">
        <v>108</v>
      </c>
      <c r="B3074" s="87">
        <v>1</v>
      </c>
      <c r="C3074" s="87">
        <v>3.15</v>
      </c>
      <c r="D3074" s="88"/>
      <c r="E3074" s="87">
        <v>1</v>
      </c>
      <c r="F3074" s="87">
        <v>1</v>
      </c>
      <c r="G3074" s="89">
        <v>2.56</v>
      </c>
      <c r="H3074" s="89">
        <v>2.65</v>
      </c>
      <c r="I3074" s="87">
        <v>2</v>
      </c>
      <c r="J3074" s="88"/>
      <c r="K3074" s="89">
        <v>2.84</v>
      </c>
      <c r="L3074" s="89">
        <v>2.88</v>
      </c>
      <c r="M3074" s="87">
        <v>25</v>
      </c>
      <c r="N3074" s="79">
        <f t="shared" si="76"/>
        <v>0.25</v>
      </c>
      <c r="O3074" s="87">
        <v>175</v>
      </c>
      <c r="P3074" s="88"/>
      <c r="Q3074" s="87">
        <v>400</v>
      </c>
      <c r="R3074" s="87">
        <v>2</v>
      </c>
      <c r="S3074" s="87">
        <v>3</v>
      </c>
      <c r="T3074" s="87">
        <v>20</v>
      </c>
      <c r="U3074" s="87">
        <v>28</v>
      </c>
      <c r="V3074" s="87">
        <v>2.4790000000000001</v>
      </c>
      <c r="W3074" s="88"/>
      <c r="X3074" s="90">
        <v>87.671451000000005</v>
      </c>
      <c r="Y3074" s="90">
        <v>37.167203499999999</v>
      </c>
      <c r="Z3074" s="91"/>
      <c r="AA3074" s="88"/>
      <c r="AB3074" s="92"/>
      <c r="AC3074" s="92"/>
      <c r="AD3074" s="99">
        <v>2.4789111111111111</v>
      </c>
    </row>
    <row r="3075" spans="1:30" ht="15.75" thickBot="1">
      <c r="A3075" s="51" t="s">
        <v>108</v>
      </c>
      <c r="B3075" s="87">
        <v>1</v>
      </c>
      <c r="C3075" s="87">
        <v>3.15</v>
      </c>
      <c r="D3075" s="88"/>
      <c r="E3075" s="87">
        <v>1</v>
      </c>
      <c r="F3075" s="87">
        <v>1</v>
      </c>
      <c r="G3075" s="89">
        <v>2.56</v>
      </c>
      <c r="H3075" s="89">
        <v>2.65</v>
      </c>
      <c r="I3075" s="87">
        <v>2</v>
      </c>
      <c r="J3075" s="88"/>
      <c r="K3075" s="89">
        <v>2.84</v>
      </c>
      <c r="L3075" s="89">
        <v>2.88</v>
      </c>
      <c r="M3075" s="87">
        <v>25</v>
      </c>
      <c r="N3075" s="79">
        <f t="shared" si="76"/>
        <v>0.25</v>
      </c>
      <c r="O3075" s="87">
        <v>175</v>
      </c>
      <c r="P3075" s="88"/>
      <c r="Q3075" s="87">
        <v>400</v>
      </c>
      <c r="R3075" s="87">
        <v>2</v>
      </c>
      <c r="S3075" s="87">
        <v>3</v>
      </c>
      <c r="T3075" s="87">
        <v>20</v>
      </c>
      <c r="U3075" s="87">
        <v>56</v>
      </c>
      <c r="V3075" s="87">
        <v>2.4790000000000001</v>
      </c>
      <c r="W3075" s="88"/>
      <c r="X3075" s="90">
        <v>91.201845000000006</v>
      </c>
      <c r="Y3075" s="90">
        <v>39.913065500000009</v>
      </c>
      <c r="Z3075" s="91"/>
      <c r="AA3075" s="88"/>
      <c r="AB3075" s="92"/>
      <c r="AC3075" s="92"/>
      <c r="AD3075" s="99">
        <v>2.4789111111111111</v>
      </c>
    </row>
    <row r="3076" spans="1:30" ht="15.75" thickBot="1">
      <c r="A3076" s="51" t="s">
        <v>108</v>
      </c>
      <c r="B3076" s="87">
        <v>1</v>
      </c>
      <c r="C3076" s="87">
        <v>3.15</v>
      </c>
      <c r="D3076" s="88"/>
      <c r="E3076" s="87">
        <v>1</v>
      </c>
      <c r="F3076" s="87">
        <v>1</v>
      </c>
      <c r="G3076" s="89">
        <v>2.56</v>
      </c>
      <c r="H3076" s="89">
        <v>2.65</v>
      </c>
      <c r="I3076" s="87">
        <v>2</v>
      </c>
      <c r="J3076" s="88"/>
      <c r="K3076" s="89">
        <v>2.84</v>
      </c>
      <c r="L3076" s="89">
        <v>2.88</v>
      </c>
      <c r="M3076" s="87">
        <v>25</v>
      </c>
      <c r="N3076" s="79">
        <f t="shared" si="76"/>
        <v>0.25</v>
      </c>
      <c r="O3076" s="87">
        <v>175</v>
      </c>
      <c r="P3076" s="88"/>
      <c r="Q3076" s="87">
        <v>400</v>
      </c>
      <c r="R3076" s="87">
        <v>2</v>
      </c>
      <c r="S3076" s="87">
        <v>3</v>
      </c>
      <c r="T3076" s="87">
        <v>20</v>
      </c>
      <c r="U3076" s="87">
        <v>91</v>
      </c>
      <c r="V3076" s="87">
        <v>2.4790000000000001</v>
      </c>
      <c r="W3076" s="88"/>
      <c r="X3076" s="90">
        <v>92.084443500000006</v>
      </c>
      <c r="Y3076" s="90">
        <v>40.305331500000001</v>
      </c>
      <c r="Z3076" s="91"/>
      <c r="AA3076" s="88"/>
      <c r="AB3076" s="92"/>
      <c r="AC3076" s="92"/>
      <c r="AD3076" s="99">
        <v>2.4789111111111102</v>
      </c>
    </row>
    <row r="3077" spans="1:30" ht="15.75" thickBot="1">
      <c r="A3077" s="65" t="s">
        <v>108</v>
      </c>
      <c r="B3077" s="102">
        <v>1</v>
      </c>
      <c r="C3077" s="102">
        <v>3.15</v>
      </c>
      <c r="D3077" s="102">
        <v>1</v>
      </c>
      <c r="E3077" s="102">
        <v>2.2000000000000002</v>
      </c>
      <c r="F3077" s="102">
        <v>1</v>
      </c>
      <c r="G3077" s="103">
        <v>2.56</v>
      </c>
      <c r="H3077" s="103">
        <v>2.65</v>
      </c>
      <c r="I3077" s="102">
        <v>2</v>
      </c>
      <c r="J3077" s="104"/>
      <c r="K3077" s="103">
        <v>2.84</v>
      </c>
      <c r="L3077" s="103">
        <v>2.88</v>
      </c>
      <c r="M3077" s="102">
        <v>25</v>
      </c>
      <c r="N3077" s="79">
        <f t="shared" si="76"/>
        <v>0.25</v>
      </c>
      <c r="O3077" s="102">
        <v>175</v>
      </c>
      <c r="P3077" s="102">
        <v>10</v>
      </c>
      <c r="Q3077" s="102">
        <v>379</v>
      </c>
      <c r="R3077" s="102">
        <v>2</v>
      </c>
      <c r="S3077" s="102">
        <v>3</v>
      </c>
      <c r="T3077" s="102">
        <v>20</v>
      </c>
      <c r="U3077" s="102">
        <v>7</v>
      </c>
      <c r="V3077" s="102">
        <v>2.448</v>
      </c>
      <c r="W3077" s="104"/>
      <c r="X3077" s="105">
        <v>80.414529999999999</v>
      </c>
      <c r="Y3077" s="105">
        <v>35.990405500000001</v>
      </c>
      <c r="Z3077" s="106"/>
      <c r="AA3077" s="104"/>
      <c r="AB3077" s="107"/>
      <c r="AC3077" s="107"/>
      <c r="AD3077" s="108">
        <v>2.4484654545454498</v>
      </c>
    </row>
    <row r="3078" spans="1:30" ht="15">
      <c r="N3078" s="109"/>
    </row>
    <row r="3079" spans="1:30" ht="15">
      <c r="N3079" s="109"/>
    </row>
    <row r="3080" spans="1:30" ht="15">
      <c r="N3080" s="109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input-output data for ANN</vt:lpstr>
      <vt:lpstr>Scaled Data</vt:lpstr>
      <vt:lpstr>japanese lab data (source)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rahat ullah</dc:creator>
  <cp:lastModifiedBy>rahat ullah</cp:lastModifiedBy>
  <dcterms:created xsi:type="dcterms:W3CDTF">2016-10-30T09:04:26Z</dcterms:created>
  <dcterms:modified xsi:type="dcterms:W3CDTF">2020-07-23T08:50:27Z</dcterms:modified>
</cp:coreProperties>
</file>